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m" sheetId="1" r:id="rId3"/>
    <sheet state="visible" name="Formula Sheet 1" sheetId="2" r:id="rId4"/>
    <sheet state="visible" name="Formula Sheet 2" sheetId="3" r:id="rId5"/>
    <sheet state="visible" name="Formula Sheet 3" sheetId="4" r:id="rId6"/>
  </sheets>
  <definedNames/>
  <calcPr/>
</workbook>
</file>

<file path=xl/sharedStrings.xml><?xml version="1.0" encoding="utf-8"?>
<sst xmlns="http://schemas.openxmlformats.org/spreadsheetml/2006/main" count="295748" uniqueCount="36695">
  <si>
    <t>FMID</t>
  </si>
  <si>
    <t>MarketName</t>
  </si>
  <si>
    <t>Website</t>
  </si>
  <si>
    <t>Facebook</t>
  </si>
  <si>
    <t>Twitter</t>
  </si>
  <si>
    <t>Youtube</t>
  </si>
  <si>
    <t>OtherMedia</t>
  </si>
  <si>
    <t>street</t>
  </si>
  <si>
    <t>city</t>
  </si>
  <si>
    <t>County</t>
  </si>
  <si>
    <t>State</t>
  </si>
  <si>
    <t>zip</t>
  </si>
  <si>
    <t>Season1Date</t>
  </si>
  <si>
    <t>Season1Time</t>
  </si>
  <si>
    <t>Season2Date</t>
  </si>
  <si>
    <t>Season2Time</t>
  </si>
  <si>
    <t>Season3Date</t>
  </si>
  <si>
    <t>Season3Time</t>
  </si>
  <si>
    <t>Season4Date</t>
  </si>
  <si>
    <t>Season4Time</t>
  </si>
  <si>
    <t>x</t>
  </si>
  <si>
    <t>y</t>
  </si>
  <si>
    <t>Location</t>
  </si>
  <si>
    <t>Credit</t>
  </si>
  <si>
    <t>WIC</t>
  </si>
  <si>
    <t>WICcash</t>
  </si>
  <si>
    <t>SFMNP</t>
  </si>
  <si>
    <t>SNAP</t>
  </si>
  <si>
    <t>Organic</t>
  </si>
  <si>
    <t>Bakedgoods</t>
  </si>
  <si>
    <t>Cheese</t>
  </si>
  <si>
    <t>Crafts</t>
  </si>
  <si>
    <t>Flowers</t>
  </si>
  <si>
    <t>Eggs</t>
  </si>
  <si>
    <t>Seafood</t>
  </si>
  <si>
    <t>Herbs</t>
  </si>
  <si>
    <t>Vegetables</t>
  </si>
  <si>
    <t>Honey</t>
  </si>
  <si>
    <t>Jams</t>
  </si>
  <si>
    <t>Maple</t>
  </si>
  <si>
    <t>Meat</t>
  </si>
  <si>
    <t>Nursery</t>
  </si>
  <si>
    <t>Nuts</t>
  </si>
  <si>
    <t>Plants</t>
  </si>
  <si>
    <t>Poultry</t>
  </si>
  <si>
    <t>Prepared</t>
  </si>
  <si>
    <t>Soap</t>
  </si>
  <si>
    <t>Trees</t>
  </si>
  <si>
    <t>Wine</t>
  </si>
  <si>
    <t>Coffee</t>
  </si>
  <si>
    <t>Beans</t>
  </si>
  <si>
    <t>Fruits</t>
  </si>
  <si>
    <t>Grains</t>
  </si>
  <si>
    <t>Juices</t>
  </si>
  <si>
    <t>Mushrooms</t>
  </si>
  <si>
    <t>PetFood</t>
  </si>
  <si>
    <t>Tofu</t>
  </si>
  <si>
    <t>WildHarvested</t>
  </si>
  <si>
    <t>updateTime</t>
  </si>
  <si>
    <t>Caledonia Farmers Market Association - Danville</t>
  </si>
  <si>
    <t>https://sites.google.com/site/caledoniafarmersmarket/</t>
  </si>
  <si>
    <t>https://www.facebook.com/Danville.VT.Farmers.Market/</t>
  </si>
  <si>
    <t>Danville</t>
  </si>
  <si>
    <t>Caledonia</t>
  </si>
  <si>
    <t>Vermont</t>
  </si>
  <si>
    <t>06/14/2017 to 08/30/2017</t>
  </si>
  <si>
    <t>Wed: 9:00 AM-1:00 PM;</t>
  </si>
  <si>
    <t>09/06/2017 to 10/18/2017</t>
  </si>
  <si>
    <t>Wed: 2:00 PM-6:00 PM;</t>
  </si>
  <si>
    <t>Y</t>
  </si>
  <si>
    <t>N</t>
  </si>
  <si>
    <t>Stearns Homestead Farmers' Market</t>
  </si>
  <si>
    <t>http://www.StearnsHomestead.com</t>
  </si>
  <si>
    <t>StearnsHomesteadFarmersMarket</t>
  </si>
  <si>
    <t>6975 Ridge Road</t>
  </si>
  <si>
    <t>Parma</t>
  </si>
  <si>
    <t>Cuyahoga</t>
  </si>
  <si>
    <t>Ohio</t>
  </si>
  <si>
    <t>06/24/2017 to 09/30/2017</t>
  </si>
  <si>
    <t>Sat: 9:00 AM-1:00 PM;</t>
  </si>
  <si>
    <t>-</t>
  </si>
  <si>
    <t>106 S. Main Street Farmers Market</t>
  </si>
  <si>
    <t>http://thetownofsixmile.wordpress.com/</t>
  </si>
  <si>
    <t>106 S. Main Street</t>
  </si>
  <si>
    <t>Six Mile</t>
  </si>
  <si>
    <t>South Carolina</t>
  </si>
  <si>
    <t>10th Steet Community Farmers Market</t>
  </si>
  <si>
    <t>http://agrimissouri.com/mo-grown/grodetail.php?type=mo-grown&amp;ID=275</t>
  </si>
  <si>
    <t>10th Street and Poplar</t>
  </si>
  <si>
    <t>Lamar</t>
  </si>
  <si>
    <t>Barton</t>
  </si>
  <si>
    <t>Missouri</t>
  </si>
  <si>
    <t>04/02/2014 to 11/30/2014</t>
  </si>
  <si>
    <t>Wed: 3:00 PM-6:00 PM;Sat: 8:00 AM-1:00 PM;</t>
  </si>
  <si>
    <t>112st Madison Avenue</t>
  </si>
  <si>
    <t>112th Madison Avenue</t>
  </si>
  <si>
    <t>New York</t>
  </si>
  <si>
    <t>July to November</t>
  </si>
  <si>
    <t>Tue:8:00 am - 5:00 pm;Sat:8:00 am - 8:00 pm;</t>
  </si>
  <si>
    <t>Private business parking lot</t>
  </si>
  <si>
    <t>12 South Farmers Market</t>
  </si>
  <si>
    <t>http://www.12southfarmersmarket.com</t>
  </si>
  <si>
    <t>12_South_Farmers_Market</t>
  </si>
  <si>
    <t>@12southfrmsmkt</t>
  </si>
  <si>
    <t>3000 Granny White Pike</t>
  </si>
  <si>
    <t>Nashville</t>
  </si>
  <si>
    <t>Davidson</t>
  </si>
  <si>
    <t>Tennessee</t>
  </si>
  <si>
    <t>05/05/2015 to 10/27/2015</t>
  </si>
  <si>
    <t>Tue: 3:30 PM-6:30 PM;</t>
  </si>
  <si>
    <t>125th Street Fresh Connect Farmers' Market</t>
  </si>
  <si>
    <t>http://www.125thStreetFarmersMarket.com</t>
  </si>
  <si>
    <t>https://www.facebook.com/125thStreetFarmersMarket</t>
  </si>
  <si>
    <t>https://twitter.com/FarmMarket125th</t>
  </si>
  <si>
    <t>Instagram--&gt; 125thStreetFarmersMarket</t>
  </si>
  <si>
    <t>163 West 125th Street and Adam Clayton Powell, Jr. Blvd.</t>
  </si>
  <si>
    <t>06/10/2014 to 11/25/2014</t>
  </si>
  <si>
    <t>Tue: 10:00 AM-7:00 PM;</t>
  </si>
  <si>
    <t>Federal/State government building grounds</t>
  </si>
  <si>
    <t>12th &amp; Brandywine Urban Farm Market</t>
  </si>
  <si>
    <t>https://www.facebook.com/pages/12th-Brandywine-Urban-Farm-Community-Garden/253769448091860</t>
  </si>
  <si>
    <t>https://www.facebook.com/delawareurbanfarmcoalition</t>
  </si>
  <si>
    <t>12th &amp; Brandywine Streets</t>
  </si>
  <si>
    <t>Wilmington</t>
  </si>
  <si>
    <t>New Castle</t>
  </si>
  <si>
    <t>Delaware</t>
  </si>
  <si>
    <t>05/16/2014 to 10/17/2014</t>
  </si>
  <si>
    <t>Fri: 8:00 AM-11:00 AM;</t>
  </si>
  <si>
    <t>On a farm from: a barn, a greenhouse, a tent, a stand, etc</t>
  </si>
  <si>
    <t>14&amp;U Farmers' Market</t>
  </si>
  <si>
    <t>https://www.facebook.com/14UFarmersMarket</t>
  </si>
  <si>
    <t>https://twitter.com/14UFarmersMkt</t>
  </si>
  <si>
    <t>1400 U Street NW</t>
  </si>
  <si>
    <t>Washington</t>
  </si>
  <si>
    <t>District of Columbia</t>
  </si>
  <si>
    <t>05/03/2014 to 11/22/2014</t>
  </si>
  <si>
    <t>Other</t>
  </si>
  <si>
    <t>14th &amp; Kennedy Street Farmers Market</t>
  </si>
  <si>
    <t>https://www.facebook.com/14KennnedyFarmersMarket/</t>
  </si>
  <si>
    <t>14KenFM</t>
  </si>
  <si>
    <t>instagram:14kenfm</t>
  </si>
  <si>
    <t>5500 Colorado Avenue, NW</t>
  </si>
  <si>
    <t>04/09/2016 to 11/19/2016</t>
  </si>
  <si>
    <t>16th Ave Farmers Market</t>
  </si>
  <si>
    <t>http://16thavefarmersmarket.com</t>
  </si>
  <si>
    <t>NE 16th Ave &amp; Broadway</t>
  </si>
  <si>
    <t>Portland</t>
  </si>
  <si>
    <t>Multnomah</t>
  </si>
  <si>
    <t>Oregon</t>
  </si>
  <si>
    <t>06/03/2018 to 10/28/2018</t>
  </si>
  <si>
    <t>Sun: 9:00 AM-1:30 PM;</t>
  </si>
  <si>
    <t>170 Farm Stand</t>
  </si>
  <si>
    <t>https://www.facebook.com/CommunityFoodAction/</t>
  </si>
  <si>
    <t>https://twitter.com/GoodEatsBX</t>
  </si>
  <si>
    <t>https://www.youtube.com/channel/UCZnt7sSNKIBrn2rMy1RyE_w</t>
  </si>
  <si>
    <t>https://www.instagram.com/goodeatsbx/</t>
  </si>
  <si>
    <t>NE Corner of 170th St. &amp; Townsend Avenue</t>
  </si>
  <si>
    <t>Bronx</t>
  </si>
  <si>
    <t>07/05/2017 to 11/22/2017</t>
  </si>
  <si>
    <t>Wed: 2:30 PM-6:30 PM;</t>
  </si>
  <si>
    <t>175th Street Greenmarket</t>
  </si>
  <si>
    <t>https://www.grownyc.org/greenmarket/manhattan/175th-street</t>
  </si>
  <si>
    <t>https://www.facebook.com/ManhattanGreenmarkets/</t>
  </si>
  <si>
    <t>175th Street between Wadsworth &amp; Broadway</t>
  </si>
  <si>
    <t>06/29/2017 to 11/22/2017</t>
  </si>
  <si>
    <t>Tue: 8:00 AM-6:00 PM;</t>
  </si>
  <si>
    <t>17th Ave Market</t>
  </si>
  <si>
    <t>http://www.iatp.org/minimarkets</t>
  </si>
  <si>
    <t>1622 6th St NE</t>
  </si>
  <si>
    <t>Minneapolis</t>
  </si>
  <si>
    <t>Hennepin</t>
  </si>
  <si>
    <t>Minnesota</t>
  </si>
  <si>
    <t>June to September</t>
  </si>
  <si>
    <t>Wed:3:00 pm - 7:00 pm;</t>
  </si>
  <si>
    <t>Faith-based institution (e.g., church, mosque, synagogue, temple)</t>
  </si>
  <si>
    <t>17th Street Farmers Market</t>
  </si>
  <si>
    <t>http://enrichmond.org</t>
  </si>
  <si>
    <t>https://www.facebook.com/17thStreetFarmersMarket/</t>
  </si>
  <si>
    <t>100 North 17th St.</t>
  </si>
  <si>
    <t>Richmond</t>
  </si>
  <si>
    <t>Richmond City</t>
  </si>
  <si>
    <t>Virginia</t>
  </si>
  <si>
    <t>06/08/2017 to</t>
  </si>
  <si>
    <t>Thu: 3:00 PM-6:30 PM;</t>
  </si>
  <si>
    <t>18th and Christian Farmers' Market</t>
  </si>
  <si>
    <t>http://thefoodtrust.org/farmers-markets/market/18th-Christian</t>
  </si>
  <si>
    <t>18th Street and Christian Street</t>
  </si>
  <si>
    <t>Philadelphia</t>
  </si>
  <si>
    <t>Pennsylvania</t>
  </si>
  <si>
    <t>06/01/2015 to 11/15/2015</t>
  </si>
  <si>
    <t>Thu: 3:00 PM-7:00 PM;</t>
  </si>
  <si>
    <t>18th Street Farmer's Market</t>
  </si>
  <si>
    <t>https://www.facebook.com/ScottsbluffFarmersMarket</t>
  </si>
  <si>
    <t>18th and Broadway</t>
  </si>
  <si>
    <t>Scottsbluff</t>
  </si>
  <si>
    <t>Scotts Bluff</t>
  </si>
  <si>
    <t>Nebraska</t>
  </si>
  <si>
    <t>06/07/2014 to 09/27/2014</t>
  </si>
  <si>
    <t>Sat: 8:00 AM-11:00 AM;</t>
  </si>
  <si>
    <t>18th Street Farmers Market</t>
  </si>
  <si>
    <t>825 18th Street</t>
  </si>
  <si>
    <t>Charleston</t>
  </si>
  <si>
    <t>Coles</t>
  </si>
  <si>
    <t>Illinois</t>
  </si>
  <si>
    <t>05/20/2017 to 09/30/2017</t>
  </si>
  <si>
    <t>Sat: 8:00 AM-12:00 PM;</t>
  </si>
  <si>
    <t>19/27 Community Farmers Market</t>
  </si>
  <si>
    <t>https://www.facebook.com/1927-Community-Farmers-Market-1505265436358960/</t>
  </si>
  <si>
    <t>NE 7th Ave</t>
  </si>
  <si>
    <t>Chiefland</t>
  </si>
  <si>
    <t>Levy</t>
  </si>
  <si>
    <t>Florida</t>
  </si>
  <si>
    <t>09/03/2016 to 06/24/2017</t>
  </si>
  <si>
    <t>Sat: 8:30 AM-1:00 PM;</t>
  </si>
  <si>
    <t>09/02/2017 to 06/30/2018</t>
  </si>
  <si>
    <t>21 Acres Farm Market</t>
  </si>
  <si>
    <t>http://21acres.org</t>
  </si>
  <si>
    <t>https://www.facebook.com/21Acres/</t>
  </si>
  <si>
    <t>@21acres</t>
  </si>
  <si>
    <t>21AcresCenter's channel</t>
  </si>
  <si>
    <t>Instagram @21acres</t>
  </si>
  <si>
    <t>13701 NE 171st Street</t>
  </si>
  <si>
    <t>Woodinville</t>
  </si>
  <si>
    <t>King</t>
  </si>
  <si>
    <t>01/01/2016 to 12/31/2016</t>
  </si>
  <si>
    <t>Wed: 11:00 AM-6:00 PM;Thu: 11:00 AM-6:00 PM;Fri: 1</t>
  </si>
  <si>
    <t>21st Street Farmers Market</t>
  </si>
  <si>
    <t>SW 21st and Oakley</t>
  </si>
  <si>
    <t>Topeka</t>
  </si>
  <si>
    <t>Shawnee</t>
  </si>
  <si>
    <t>Kansas</t>
  </si>
  <si>
    <t>06/05/2015 to 10/30/2015</t>
  </si>
  <si>
    <t>Fri: 7:30 AM-12:00 PM;</t>
  </si>
  <si>
    <t>22nd and Tasker Farmers' Market</t>
  </si>
  <si>
    <t>http://thefoodtrust.org/farmers-markets/market/22nd-tasker</t>
  </si>
  <si>
    <t>22nd and Tasker Streets</t>
  </si>
  <si>
    <t>06/01/2015 to 11/01/2015</t>
  </si>
  <si>
    <t>Tue: 2:00 PM-6:00 PM;</t>
  </si>
  <si>
    <t>22nd Annual Highlands Business Partnership Farmers Market</t>
  </si>
  <si>
    <t>http://www.highlandsnj.com</t>
  </si>
  <si>
    <t>https://www.facebook.com/pages/Highlands-Business-Partnership-Highlands-NJ/165486543524770</t>
  </si>
  <si>
    <t>71 Waterwitch Avenue</t>
  </si>
  <si>
    <t>Highlands</t>
  </si>
  <si>
    <t>Monmouth</t>
  </si>
  <si>
    <t>New Jersey</t>
  </si>
  <si>
    <t>06/25/2016 to 11/05/2016</t>
  </si>
  <si>
    <t>Sat: 8:30 AM-2:00 PM;</t>
  </si>
  <si>
    <t>25th Street Market - North Logan at the Library Summer 2016</t>
  </si>
  <si>
    <t>http://northloganmarket.com</t>
  </si>
  <si>
    <t>25th Street Market - North Logan at the Library</t>
  </si>
  <si>
    <t>Instagram: north logan market  (25th Street Market)</t>
  </si>
  <si>
    <t>475 East 2500 North</t>
  </si>
  <si>
    <t>North Logan</t>
  </si>
  <si>
    <t>Cache</t>
  </si>
  <si>
    <t>Utah</t>
  </si>
  <si>
    <t>05/07/2016 to 10/15/2016</t>
  </si>
  <si>
    <t>Sun: 9:00 AM-1:00 PM;</t>
  </si>
  <si>
    <t>26th and Allegheny</t>
  </si>
  <si>
    <t>http://thefoodtrust.org/farmers-markets/market/26th-Allegheny</t>
  </si>
  <si>
    <t>26th Street and W Allegheny Avenue</t>
  </si>
  <si>
    <t>Wed: 1:00 PM-5:00 PM;</t>
  </si>
  <si>
    <t>29th and Wharton Farmers' Market</t>
  </si>
  <si>
    <t>http://thefoodtrust.org/farmers-markets/market/29th-wharton</t>
  </si>
  <si>
    <t>29th and Wharton Streets</t>
  </si>
  <si>
    <t>2nd Street Farmers' Market</t>
  </si>
  <si>
    <t>http://secondstageAmherst.org</t>
  </si>
  <si>
    <t>second stage of AMherst</t>
  </si>
  <si>
    <t>194 second street</t>
  </si>
  <si>
    <t>Amherst</t>
  </si>
  <si>
    <t>05/05/2016 to 09/01/2016</t>
  </si>
  <si>
    <t>Thu: 3:30 PM-6:30 PM;</t>
  </si>
  <si>
    <t>2nd Street Market - Five Rivers MetroPark</t>
  </si>
  <si>
    <t>http://www.metroparks.org</t>
  </si>
  <si>
    <t>https://www.facebook.com/2ndStreetMarket/</t>
  </si>
  <si>
    <t>600 E. 2nd Street</t>
  </si>
  <si>
    <t>Dayton</t>
  </si>
  <si>
    <t>Montgomery</t>
  </si>
  <si>
    <t>01/01/2018 to 05/31/2018</t>
  </si>
  <si>
    <t>Thu: 11:00 AM-3:00 PM;Fri: 11:00 AM-3:00 PM;Sat: 8</t>
  </si>
  <si>
    <t>06/01/2018 to 12/31/2018</t>
  </si>
  <si>
    <t>3 French Hens French Country Market</t>
  </si>
  <si>
    <t>http://www.3frenchhensmarket.blogspot.com</t>
  </si>
  <si>
    <t>https://www.facebook.com/pages/3-French-Hens-French-Country-Market/422352511143508</t>
  </si>
  <si>
    <t>123 W. Illinois ave.</t>
  </si>
  <si>
    <t>Morris</t>
  </si>
  <si>
    <t>Grundy</t>
  </si>
  <si>
    <t>05/12/2018 to 10/13/2018</t>
  </si>
  <si>
    <t>Sat: 8:00 AM-2:00 PM;</t>
  </si>
  <si>
    <t>11/09/2018 to 11/10/2018</t>
  </si>
  <si>
    <t>Fri: 4:00 PM-10:00 PM;Sat: 10:00 AM-3:00 PM;</t>
  </si>
  <si>
    <t>30A Farmers' Market</t>
  </si>
  <si>
    <t>https://www.facebook.com/30aFarmersMarket?ref=hl</t>
  </si>
  <si>
    <t>Rosmary Beach Town Center</t>
  </si>
  <si>
    <t>Rosemary Beach</t>
  </si>
  <si>
    <t>Walton</t>
  </si>
  <si>
    <t>01/18/2015 to 01/05/2020</t>
  </si>
  <si>
    <t>31 &amp; Main Farmers Market at Campus Town</t>
  </si>
  <si>
    <t>http://www.31mainfarmersmarket.com</t>
  </si>
  <si>
    <t>https://www.facebook.com/31mainfarmersmarket/</t>
  </si>
  <si>
    <t>https://www.twitter.com/31mainfarmmarkt</t>
  </si>
  <si>
    <t>https://www.instagram.com/31mainfarmersmarket</t>
  </si>
  <si>
    <t>1928 Pennington Road</t>
  </si>
  <si>
    <t>Ewing</t>
  </si>
  <si>
    <t>Mercer</t>
  </si>
  <si>
    <t>06/11/2017 to 10/29/2017</t>
  </si>
  <si>
    <t>Sun: 10:00 AM-2:00 PM;</t>
  </si>
  <si>
    <t>32nd Street/Waverly Farmers Market</t>
  </si>
  <si>
    <t>http://www.32ndstreetmarket.org</t>
  </si>
  <si>
    <t>https://www.facebook.com/pages/Baltimores-32nd-Street-Farmers-Market/194872083921466?sk=wall</t>
  </si>
  <si>
    <t>E. 32nd &amp; Barclay Street</t>
  </si>
  <si>
    <t>Baltimore</t>
  </si>
  <si>
    <t>Maryland</t>
  </si>
  <si>
    <t>01/01/2013 to 12/31/2013</t>
  </si>
  <si>
    <t>Sat: 7:00 AM-12:00 PM;</t>
  </si>
  <si>
    <t>33rd and Diamond Farmers' Market</t>
  </si>
  <si>
    <t>http://thefoodtrust.org/farmers-markets/market/33rd-diamond</t>
  </si>
  <si>
    <t>N 33rd and Diamond Streets</t>
  </si>
  <si>
    <t>Thu: 2:00 PM-6:00 PM;</t>
  </si>
  <si>
    <t>38th &amp; Meridian Farmer's Market</t>
  </si>
  <si>
    <t>3808 N Meridian St</t>
  </si>
  <si>
    <t>Indianapolis</t>
  </si>
  <si>
    <t>Marion</t>
  </si>
  <si>
    <t>Indiana</t>
  </si>
  <si>
    <t>06/01/2017 to 09/21/2017</t>
  </si>
  <si>
    <t>Thu: 4:00 PM-6:30 PM;</t>
  </si>
  <si>
    <t>39 North Marketplace</t>
  </si>
  <si>
    <t>http://www.39northdowntown.com</t>
  </si>
  <si>
    <t>39 North</t>
  </si>
  <si>
    <t>39North Downtown</t>
  </si>
  <si>
    <t>Downtown Sparks Victorian Ave</t>
  </si>
  <si>
    <t>Sparks</t>
  </si>
  <si>
    <t>Washoe</t>
  </si>
  <si>
    <t>Nevada</t>
  </si>
  <si>
    <t>06/09/2016 to 08/18/2016</t>
  </si>
  <si>
    <t>Thu: 4:00 PM-9:00 PM;</t>
  </si>
  <si>
    <t>441 Ministries Farm Stand</t>
  </si>
  <si>
    <t>441 Parsells Avenue</t>
  </si>
  <si>
    <t>Rochester</t>
  </si>
  <si>
    <t>Monroe</t>
  </si>
  <si>
    <t>Tue: 3:00 PM-7:00 PM;</t>
  </si>
  <si>
    <t>4th and Lehigh Farmers' Market</t>
  </si>
  <si>
    <t>http://thefoodtrust.org/farmers-markets/market/fairhill-square</t>
  </si>
  <si>
    <t>N 4th Street and W. Lehigh Avenue</t>
  </si>
  <si>
    <t>06/01/2015 to 11/22/2015</t>
  </si>
  <si>
    <t>Tue: 1:00 PM-5:00 PM;</t>
  </si>
  <si>
    <t>4th Street Farmers Market</t>
  </si>
  <si>
    <t>http://www.4thstreetfarmersmarket.com</t>
  </si>
  <si>
    <t>315 East 4th St.</t>
  </si>
  <si>
    <t>Larimer</t>
  </si>
  <si>
    <t>Colorado</t>
  </si>
  <si>
    <t>52 &amp; Shadeland Avenue Farmers Market</t>
  </si>
  <si>
    <t>5200 N. Shadeland Avenue</t>
  </si>
  <si>
    <t>52nd and Haverford Farmers' Market</t>
  </si>
  <si>
    <t>http://thefoodtrust.org/farmers-markets/market/52nd-haverford</t>
  </si>
  <si>
    <t>N 52nd Street and Haverford Avenue</t>
  </si>
  <si>
    <t>57th Street Greenmarket</t>
  </si>
  <si>
    <t>http://www.grownyc.org</t>
  </si>
  <si>
    <t>https://www.facebook.com/ManhattanGreenmarkets</t>
  </si>
  <si>
    <t>W 57 St. &amp; 9 Ave</t>
  </si>
  <si>
    <t>04/20/2013 to 12/21/2013</t>
  </si>
  <si>
    <t>Wed: 8:00 AM-5:00 PM;Sat: 8:00 AM-5:00 PM;</t>
  </si>
  <si>
    <t>58th and Chester Farmers' Market</t>
  </si>
  <si>
    <t>http://thefoodtrust.org/farmers-markets/market/58th-chester</t>
  </si>
  <si>
    <t>58th Street and Chester Avenue</t>
  </si>
  <si>
    <t>61st Street Farmers Market</t>
  </si>
  <si>
    <t>https://experimentalstation.org/market</t>
  </si>
  <si>
    <t>61market</t>
  </si>
  <si>
    <t>Instagram:</t>
  </si>
  <si>
    <t>6100 S. Blackstone Ave</t>
  </si>
  <si>
    <t>Chicago</t>
  </si>
  <si>
    <t>Cook</t>
  </si>
  <si>
    <t>05/12/2018 to 12/15/2018</t>
  </si>
  <si>
    <t>Sat: 9:00 AM-2:00 PM;</t>
  </si>
  <si>
    <t>79th Street Greenmarket</t>
  </si>
  <si>
    <t>Columbus - W 78 &amp; 81 Sts.</t>
  </si>
  <si>
    <t>Sun: 8:00 AM-5:00 PM;</t>
  </si>
  <si>
    <t>82nd Street Greenmarket</t>
  </si>
  <si>
    <t>E 82nd St. - 1st &amp; York Ave</t>
  </si>
  <si>
    <t>Sat: 9:00 AM-2:30 PM;</t>
  </si>
  <si>
    <t>84 west farmers market (Dothan)</t>
  </si>
  <si>
    <t>Dothan</t>
  </si>
  <si>
    <t>Houston</t>
  </si>
  <si>
    <t>Alabama</t>
  </si>
  <si>
    <t>06/06/2013 to 08/08/2013</t>
  </si>
  <si>
    <t>Thu: 3:00 PM-6:00 PM;</t>
  </si>
  <si>
    <t>8th Avenue City Farmers Market</t>
  </si>
  <si>
    <t>8th Ave &amp; 2nd St SE</t>
  </si>
  <si>
    <t>Cedar Rapids</t>
  </si>
  <si>
    <t>Linn</t>
  </si>
  <si>
    <t>Iowa</t>
  </si>
  <si>
    <t>May to October</t>
  </si>
  <si>
    <t>Tue:4:00 PM - 6:00 PM;Sat:7:30 AM - 12:00 PM;</t>
  </si>
  <si>
    <t>Local government building grounds</t>
  </si>
  <si>
    <t>92nd Street Greenmarket</t>
  </si>
  <si>
    <t>1st Ave - E 92nd &amp; 93 Sts.</t>
  </si>
  <si>
    <t>06/23/2013 to 11/24/2013</t>
  </si>
  <si>
    <t>Sun: 9:00 AM-4:00 PM;</t>
  </si>
  <si>
    <t>97th Street Greenmarket</t>
  </si>
  <si>
    <t>W 97 St. &amp; Columbus</t>
  </si>
  <si>
    <t>Fri: 8:00 AM-2:00 PM;</t>
  </si>
  <si>
    <t>9th and Grand Farmers Market</t>
  </si>
  <si>
    <t>http://Farmtoforkks.com</t>
  </si>
  <si>
    <t>304 West Grand Avenue</t>
  </si>
  <si>
    <t>Salina</t>
  </si>
  <si>
    <t>Saline</t>
  </si>
  <si>
    <t>05/10/2016 to 09/27/2016</t>
  </si>
  <si>
    <t>Tue: 4:00 PM-7:00 PM;</t>
  </si>
  <si>
    <t>9th West Farmers Market/People's Market</t>
  </si>
  <si>
    <t>http://www.9thwestfarmersmarket.org</t>
  </si>
  <si>
    <t>https://www.facebook.com/9thwestfarmersmarket</t>
  </si>
  <si>
    <t>https://twitter.com/peoplesmarket</t>
  </si>
  <si>
    <t>1060 South 900 West</t>
  </si>
  <si>
    <t>SALT LAKE CITY</t>
  </si>
  <si>
    <t>Salt Lake</t>
  </si>
  <si>
    <t>05/12/2013 to 10/20/2013</t>
  </si>
  <si>
    <t>Sun: 9:00 AM-2:00 PM;</t>
  </si>
  <si>
    <t>06/26/2016 to 08/01/2016</t>
  </si>
  <si>
    <t>A + Organic Farmers Market</t>
  </si>
  <si>
    <t>http://organicgrowndirect.com/</t>
  </si>
  <si>
    <t>https://www.facebook.com/OrganicProduceDelivery</t>
  </si>
  <si>
    <t>https://twitter.com/OrganicGrownDr</t>
  </si>
  <si>
    <t>http://www.youtube.com/user/OrganicGrownDirect</t>
  </si>
  <si>
    <t>http://organicgrowndirect.com/shop</t>
  </si>
  <si>
    <t>Lee Rd. Farm</t>
  </si>
  <si>
    <t>Boynton Beach</t>
  </si>
  <si>
    <t>Palm Beach</t>
  </si>
  <si>
    <t>A Growers' Market</t>
  </si>
  <si>
    <t>229 Lake Ella Drive</t>
  </si>
  <si>
    <t>Tallahassee</t>
  </si>
  <si>
    <t>Leon</t>
  </si>
  <si>
    <t>01/01/2018 to 12/31/2018</t>
  </si>
  <si>
    <t>Wed: 12:00 PM-6:00 PM;Sat: 11:00 AM-3:00 PM;</t>
  </si>
  <si>
    <t>AAMC Farmers's Market</t>
  </si>
  <si>
    <t>2001 Medical Parkway, Sajak Pavilion</t>
  </si>
  <si>
    <t>Annapolis</t>
  </si>
  <si>
    <t>Anne Arundel</t>
  </si>
  <si>
    <t>Abbeville Farmers Market</t>
  </si>
  <si>
    <t>118 Trinity Street at Livery Stable</t>
  </si>
  <si>
    <t>Abbeville</t>
  </si>
  <si>
    <t>06/06/2013 to 10/04/2013</t>
  </si>
  <si>
    <t>Thu: 4:00 PM-8:00 PM;Fri: 7:00 AM-12:00 PM;</t>
  </si>
  <si>
    <t>ABBEVILLE FARMERS MARKET</t>
  </si>
  <si>
    <t>https://www.facebook.com/pages/Abbeville-Farmers-Market/234180039938887</t>
  </si>
  <si>
    <t>Kirkland Street</t>
  </si>
  <si>
    <t>Henry</t>
  </si>
  <si>
    <t>06/06/2014 to 07/25/2014</t>
  </si>
  <si>
    <t>Fri: 3:00 PM-6:00 PM;</t>
  </si>
  <si>
    <t>Abbotsford Farmers Market</t>
  </si>
  <si>
    <t>1011 East Spruce St.</t>
  </si>
  <si>
    <t>Abbotsford</t>
  </si>
  <si>
    <t>Clark</t>
  </si>
  <si>
    <t>Wisconsin</t>
  </si>
  <si>
    <t>Tue:1:30 PM - 5:30 PM;</t>
  </si>
  <si>
    <t>Abbott Northwestern Farmers Market</t>
  </si>
  <si>
    <t>800 E 28th St</t>
  </si>
  <si>
    <t>Aberdeen Farmers Market</t>
  </si>
  <si>
    <t>http://www.dakotaflavor.com/category.asp?catid=12</t>
  </si>
  <si>
    <t>2nd Ave., S.E. &amp; S. Lincoln Street</t>
  </si>
  <si>
    <t>Aberdeen</t>
  </si>
  <si>
    <t>Brown</t>
  </si>
  <si>
    <t>South Dakota</t>
  </si>
  <si>
    <t>Aberdeen Sunday Market</t>
  </si>
  <si>
    <t>http://www.aberdeensundaymarket.org</t>
  </si>
  <si>
    <t>Facebook.com/AberdeenSundayMarket</t>
  </si>
  <si>
    <t>Broadway between Heron &amp; State St</t>
  </si>
  <si>
    <t>Grays Harbor</t>
  </si>
  <si>
    <t>05/26/2019 to 09/15/2019</t>
  </si>
  <si>
    <t>Sun: 10:00 AM-3:00 PM;</t>
  </si>
  <si>
    <t>Abilene Farmers Market</t>
  </si>
  <si>
    <t>East 1st &amp; Buckeye St.</t>
  </si>
  <si>
    <t>Abilene</t>
  </si>
  <si>
    <t>Dickinson</t>
  </si>
  <si>
    <t>Abingdon Farmers Market</t>
  </si>
  <si>
    <t>http://www.abingdonfarmersmarket.com</t>
  </si>
  <si>
    <t>https://www.facebook.com/abingdonfarmersmarket</t>
  </si>
  <si>
    <t>Corner of Remsburg Drive &amp; Cummings St</t>
  </si>
  <si>
    <t>Abingdon</t>
  </si>
  <si>
    <t>04/16/2016 to 11/22/2016</t>
  </si>
  <si>
    <t>Tue: 3pm-6pm;Sat: 8am-1pm;</t>
  </si>
  <si>
    <t>11/26/2016 to 12/24/2016</t>
  </si>
  <si>
    <t>Sat: 10:00 AM-12:00 PM;</t>
  </si>
  <si>
    <t>01/02/2016 to 04/09/2016</t>
  </si>
  <si>
    <t>Abingdon Square Greenmarket</t>
  </si>
  <si>
    <t>W12 St. &amp; 8th Ave</t>
  </si>
  <si>
    <t>Abington</t>
  </si>
  <si>
    <t>http://www.abingtonsage.com</t>
  </si>
  <si>
    <t>362 Plymouth Street</t>
  </si>
  <si>
    <t>Plymouth</t>
  </si>
  <si>
    <t>Massachusetts</t>
  </si>
  <si>
    <t>07/13/2013 to 09/21/2013</t>
  </si>
  <si>
    <t>Sat: 9:00 AM-12:00 PM;</t>
  </si>
  <si>
    <t>Abington Farmers Market</t>
  </si>
  <si>
    <t>12055 Rose Drove</t>
  </si>
  <si>
    <t>Clarks Summit</t>
  </si>
  <si>
    <t>Lackawanna</t>
  </si>
  <si>
    <t>Abita Springs Art &amp; Farmers Market</t>
  </si>
  <si>
    <t>https://www.townofabitasprings.com/farmers-market</t>
  </si>
  <si>
    <t>https://www.facebook.com/abitasprings.farmersmarket/</t>
  </si>
  <si>
    <t>https://www.instagram.com/abitasprings.farmersmarket/</t>
  </si>
  <si>
    <t>22049 Main Street</t>
  </si>
  <si>
    <t>Abita Springs</t>
  </si>
  <si>
    <t>St. Tammany</t>
  </si>
  <si>
    <t>Louisiana</t>
  </si>
  <si>
    <t>Sun: 11:00 AM-3:00 PM;</t>
  </si>
  <si>
    <t>ABQ Uptown Growers' Market</t>
  </si>
  <si>
    <t>http://www.abquptowngrowersmarket.org</t>
  </si>
  <si>
    <t>NE parking lot of ABQ Uptown shopping center</t>
  </si>
  <si>
    <t>Albququerque</t>
  </si>
  <si>
    <t>Bernalillo</t>
  </si>
  <si>
    <t>New Mexico</t>
  </si>
  <si>
    <t>10/25/2014 to</t>
  </si>
  <si>
    <t>ABV Farm Market</t>
  </si>
  <si>
    <t>http://www.appleblossomvillage.com/</t>
  </si>
  <si>
    <t>https://www.facebook.com/pages/Apple-Blossom-Village/105223639518965</t>
  </si>
  <si>
    <t>690 Allegheny Road</t>
  </si>
  <si>
    <t>Mount Bethe</t>
  </si>
  <si>
    <t>Acadia Farmers' Market in Town Hill</t>
  </si>
  <si>
    <t>www.Facebook.com/AcadiaFarmersMarket</t>
  </si>
  <si>
    <t>Town Hill</t>
  </si>
  <si>
    <t>Hancock</t>
  </si>
  <si>
    <t>Maine</t>
  </si>
  <si>
    <t>Acadiana Farmers Market</t>
  </si>
  <si>
    <t>801 Foreman Drive</t>
  </si>
  <si>
    <t>Opelousas</t>
  </si>
  <si>
    <t>Lafayette</t>
  </si>
  <si>
    <t>Ace Farmers Market</t>
  </si>
  <si>
    <t>115 Black River Blvd</t>
  </si>
  <si>
    <t>Rome</t>
  </si>
  <si>
    <t>Oneida</t>
  </si>
  <si>
    <t>Acme Ranch Truck Patch</t>
  </si>
  <si>
    <t>http://agrimissouri.com/mo-grown/grodetail.php?type=mo-grown&amp;ID=1877</t>
  </si>
  <si>
    <t>RR1 Box 146</t>
  </si>
  <si>
    <t>Birch Tree</t>
  </si>
  <si>
    <t>Shannon</t>
  </si>
  <si>
    <t>Mon: 9:00 AM-5:00 PM;Tue: 9:00 AM-5:00 PM;Wed: 9:0</t>
  </si>
  <si>
    <t>Acreage Green Market</t>
  </si>
  <si>
    <t>http://Www.AcreageGreenMarket.com</t>
  </si>
  <si>
    <t>https://www.facebook.com/AcreageGreenmarket</t>
  </si>
  <si>
    <t>6701 140th Ave. North</t>
  </si>
  <si>
    <t>Loxahatchee</t>
  </si>
  <si>
    <t>05/31/2015 to 05/29/2016</t>
  </si>
  <si>
    <t>Acton-Boxborough Farmers Market</t>
  </si>
  <si>
    <t>http://www.ABFarmersMarket.org</t>
  </si>
  <si>
    <t>1 Pearl St</t>
  </si>
  <si>
    <t>Acton</t>
  </si>
  <si>
    <t>Middlesex</t>
  </si>
  <si>
    <t>June 19, 2012 to October 21, 2012</t>
  </si>
  <si>
    <t>sun:10:00 AM - 1:00 PM;</t>
  </si>
  <si>
    <t>Closed-off public street</t>
  </si>
  <si>
    <t>Acushnet Farmers Market</t>
  </si>
  <si>
    <t>http://www.acushnetfarmersmarket.com</t>
  </si>
  <si>
    <t>www.facebook.com/pages/Acushnet-Farmers-Market</t>
  </si>
  <si>
    <t>http://instagram.com/Acushnetfarmersmarket</t>
  </si>
  <si>
    <t>186 Leonard Street</t>
  </si>
  <si>
    <t>Acushnet</t>
  </si>
  <si>
    <t>Bristol</t>
  </si>
  <si>
    <t>06/03/2017 to 09/30/2017</t>
  </si>
  <si>
    <t>Acworth Farmers Market</t>
  </si>
  <si>
    <t>Main and Lemon Streets</t>
  </si>
  <si>
    <t>Acworth</t>
  </si>
  <si>
    <t>Cobb</t>
  </si>
  <si>
    <t>Georgia</t>
  </si>
  <si>
    <t>Ada Farmer's Market</t>
  </si>
  <si>
    <t>12th Street and Townsend</t>
  </si>
  <si>
    <t>Ada</t>
  </si>
  <si>
    <t>Pontotoc</t>
  </si>
  <si>
    <t>Oklahoma</t>
  </si>
  <si>
    <t>04/01/2010 to 11/31/2010</t>
  </si>
  <si>
    <t>Wed: 7:00 AM-;Sat: 7:00 AM-;</t>
  </si>
  <si>
    <t>Ada Farmers' Market</t>
  </si>
  <si>
    <t>http://www.adafarmersmarket.com</t>
  </si>
  <si>
    <t>https://www.facebook.com/adafarmersmarket</t>
  </si>
  <si>
    <t>https://twitter.com/AdaFarmersMkt</t>
  </si>
  <si>
    <t>7239 Thornapple River Dr.</t>
  </si>
  <si>
    <t>Kent</t>
  </si>
  <si>
    <t>Michigan</t>
  </si>
  <si>
    <t>06/09/2015 to 10/27/2015</t>
  </si>
  <si>
    <t>Tue: 11:00 AM-4:00 PM;</t>
  </si>
  <si>
    <t>AdairCo Farmers Market</t>
  </si>
  <si>
    <t>409 Fairground Street, Adair County co-op ext service parking lot</t>
  </si>
  <si>
    <t>Columbia</t>
  </si>
  <si>
    <t>Adair County</t>
  </si>
  <si>
    <t>Kentucky</t>
  </si>
  <si>
    <t>Adairsville Farmers' Market</t>
  </si>
  <si>
    <t>http://www.adairsvillefarmersmarket.com</t>
  </si>
  <si>
    <t>Adairsville Farmers Market</t>
  </si>
  <si>
    <t>7446 Ga 140</t>
  </si>
  <si>
    <t>Adairsville</t>
  </si>
  <si>
    <t>Bartow</t>
  </si>
  <si>
    <t>Sun: 8:00 AM-11:30 PM;</t>
  </si>
  <si>
    <t>Adams County Farmer's Market</t>
  </si>
  <si>
    <t>facebook.com/acohfarmersmarket</t>
  </si>
  <si>
    <t>instagram.com/acohfarmersmarket</t>
  </si>
  <si>
    <t>110 W. Main St.</t>
  </si>
  <si>
    <t>West Union</t>
  </si>
  <si>
    <t>Adams</t>
  </si>
  <si>
    <t>05/16/2020 to 09/26/2020</t>
  </si>
  <si>
    <t>Adams County Farmers Market</t>
  </si>
  <si>
    <t>www.facebook.com/AdamsCountyFarmersMarket</t>
  </si>
  <si>
    <t>@ACFarmFresh</t>
  </si>
  <si>
    <t>103 Carlisle Street</t>
  </si>
  <si>
    <t>Gettysburg</t>
  </si>
  <si>
    <t>05/18/2019 to 10/26/2019</t>
  </si>
  <si>
    <t>Sat: 8:00 AM-1:00 PM;</t>
  </si>
  <si>
    <t>Adams County Farmers' Market Association</t>
  </si>
  <si>
    <t>http://www.acfarmersmarkets.org</t>
  </si>
  <si>
    <t>https://twitter.com/ACFarmFresh</t>
  </si>
  <si>
    <t>www.instagram.com/adamscountyfarmersmarket</t>
  </si>
  <si>
    <t>Thu: 11:30 AM-3:30 PM;Sat: 8:00 AM-1:00 PM;</t>
  </si>
  <si>
    <t>Adams Farmers' &amp; Artisans' Market</t>
  </si>
  <si>
    <t>https://www.facebook.com/Adams.Farmers.Market</t>
  </si>
  <si>
    <t>Adams Visitors Center  3 Hoosac St</t>
  </si>
  <si>
    <t>Berkshire</t>
  </si>
  <si>
    <t>07/13/2014 to 09/14/2014</t>
  </si>
  <si>
    <t>Sun: 11:00 AM-2:00 PM;</t>
  </si>
  <si>
    <t>Adams Morgan Farmer Market</t>
  </si>
  <si>
    <t>http://www.lickingcreekbendfarm.com</t>
  </si>
  <si>
    <t>https://www.facebook.com</t>
  </si>
  <si>
    <t>https://www.instagram.com/lickingcreekbendfarm/</t>
  </si>
  <si>
    <t>18th Street and Columbia Rd, NW</t>
  </si>
  <si>
    <t>Washington, DC</t>
  </si>
  <si>
    <t>Adams-Ricci Farmers Market</t>
  </si>
  <si>
    <t>https://www.facebook.com/FarmersAtAdamsRicciParkEast/</t>
  </si>
  <si>
    <t>@adamsriccifm</t>
  </si>
  <si>
    <t>n/a</t>
  </si>
  <si>
    <t>https://www.instagram.com/adamsriccifarmersmarket/</t>
  </si>
  <si>
    <t>100 East Penn Drive</t>
  </si>
  <si>
    <t>Enola</t>
  </si>
  <si>
    <t>Cumberland</t>
  </si>
  <si>
    <t>05/21/2020 to 10/22/2020</t>
  </si>
  <si>
    <t>Adaptations' Fresh Feast</t>
  </si>
  <si>
    <t>http://www.adaptationsaloha.com</t>
  </si>
  <si>
    <t>https://www.facebook.com/adaptationsaloha</t>
  </si>
  <si>
    <t>https://twitter.com/MaureenDatta</t>
  </si>
  <si>
    <t>http://instagram.com/adaptationskona</t>
  </si>
  <si>
    <t>79-7500 Mamalahoa Highway, Unit 1</t>
  </si>
  <si>
    <t>Kealakekua</t>
  </si>
  <si>
    <t>Hawaii</t>
  </si>
  <si>
    <t>Mon: 8:00 AM-4:00 PM;Tue: 8:00 AM-4:00 PM;Wed: 8:0</t>
  </si>
  <si>
    <t>Added Value Farm Stand at Governors Island</t>
  </si>
  <si>
    <t>Gresham Rd</t>
  </si>
  <si>
    <t>Brooklyn</t>
  </si>
  <si>
    <t>Kings</t>
  </si>
  <si>
    <t>11231-1235</t>
  </si>
  <si>
    <t>Addison Farmers Market</t>
  </si>
  <si>
    <t>One Friendship Plaza</t>
  </si>
  <si>
    <t>Addison</t>
  </si>
  <si>
    <t>DuPage</t>
  </si>
  <si>
    <t>Adel Farmers Market</t>
  </si>
  <si>
    <t>Courthouse Square</t>
  </si>
  <si>
    <t>Adel</t>
  </si>
  <si>
    <t>Dallas</t>
  </si>
  <si>
    <t>Adelanto Stadium Farmers Market</t>
  </si>
  <si>
    <t>Hwy 395 &amp; Rancho Drive</t>
  </si>
  <si>
    <t>Victorville</t>
  </si>
  <si>
    <t>San Bernardino</t>
  </si>
  <si>
    <t>California</t>
  </si>
  <si>
    <t>Adrian Farmers Market</t>
  </si>
  <si>
    <t>115 Toledo Street</t>
  </si>
  <si>
    <t>Adrian</t>
  </si>
  <si>
    <t>Lenawee</t>
  </si>
  <si>
    <t>05/07/2016 to 10/29/2016</t>
  </si>
  <si>
    <t>Aenon Baptist Church Farm Stand</t>
  </si>
  <si>
    <t>175 Genesee Street</t>
  </si>
  <si>
    <t>Wed: 11:00 AM-2:00 PM;</t>
  </si>
  <si>
    <t>Afton Village Farmers Market</t>
  </si>
  <si>
    <t>http://www.piedmont-farmersmarket.com</t>
  </si>
  <si>
    <t>5401 Village Dr</t>
  </si>
  <si>
    <t>Concord</t>
  </si>
  <si>
    <t>Cabarrus</t>
  </si>
  <si>
    <t>North Carolina</t>
  </si>
  <si>
    <t>Thu: 4:00 PM-7:00 PM;</t>
  </si>
  <si>
    <t>AG Farmers' Market</t>
  </si>
  <si>
    <t>http://AGFarmersMarket.com</t>
  </si>
  <si>
    <t>http://www.facebook.com/AGFarmersMarket</t>
  </si>
  <si>
    <t>http://twitter.com/AGFarmMarket</t>
  </si>
  <si>
    <t>http://www.instagram.com/agfarmersmarket</t>
  </si>
  <si>
    <t>108 Indian Head Road</t>
  </si>
  <si>
    <t>Toms River</t>
  </si>
  <si>
    <t>Ocean</t>
  </si>
  <si>
    <t>08/02/2018 to 08/02/2018</t>
  </si>
  <si>
    <t>Thu: 9:00 AM-5:00 PM;</t>
  </si>
  <si>
    <t>AGH Wellness Committee Farmer's Market</t>
  </si>
  <si>
    <t>9733 Healthway Drive</t>
  </si>
  <si>
    <t>Berlin</t>
  </si>
  <si>
    <t>Worcester</t>
  </si>
  <si>
    <t>Agricenter International Farmer's Market</t>
  </si>
  <si>
    <t>http://www.agricenter.org/farmersmarket/</t>
  </si>
  <si>
    <t>https://www.facebook.com/farmersmarketmemphis/</t>
  </si>
  <si>
    <t>https://twitter.com/Agricenter_Intl</t>
  </si>
  <si>
    <t>https://www.youtube.com/channel/UCGksUsmHEJonFv5cwivsjZA</t>
  </si>
  <si>
    <t>https://www.instagram.com/agricenterinternational/</t>
  </si>
  <si>
    <t>7777 Walnut Grove Rd</t>
  </si>
  <si>
    <t>Memphis</t>
  </si>
  <si>
    <t>Shelby</t>
  </si>
  <si>
    <t>05/01/2018 to 10/31/2018</t>
  </si>
  <si>
    <t>Mon: 7:30 AM-5:30 PM;Tue: 7:30 AM-5:30 PM;Wed: 7:3</t>
  </si>
  <si>
    <t>Agritopia Farm Stand</t>
  </si>
  <si>
    <t>http://www.thefarmatagritopia.com</t>
  </si>
  <si>
    <t>https://www.facebook.com/TheFarmAtAgritopia</t>
  </si>
  <si>
    <t>https://twitter.com/AgritopiaFarm</t>
  </si>
  <si>
    <t>https://instagram.com/agritopiafarm/</t>
  </si>
  <si>
    <t>3000 E. Ray Road (Higley &amp; Ray)</t>
  </si>
  <si>
    <t>Gilbert</t>
  </si>
  <si>
    <t>Maricopa</t>
  </si>
  <si>
    <t>Arizona</t>
  </si>
  <si>
    <t>01/01/2015 to 12/31/2015</t>
  </si>
  <si>
    <t>Ahwatukee Farmers Market</t>
  </si>
  <si>
    <t>4700 E. Warner Rd</t>
  </si>
  <si>
    <t>Phoenix</t>
  </si>
  <si>
    <t>06/05/2016 to 09/25/2016</t>
  </si>
  <si>
    <t>Sun: 8:00 AM-11:00 AM;</t>
  </si>
  <si>
    <t>Aiken County Farmers Market</t>
  </si>
  <si>
    <t>http://www.VisitAikenSC.com</t>
  </si>
  <si>
    <t>897 Richland Avenue East</t>
  </si>
  <si>
    <t>Aiken</t>
  </si>
  <si>
    <t>Aina Moana  Park (People's Open Market)</t>
  </si>
  <si>
    <t>http://www.honolulu.gov/parks/programs/pom</t>
  </si>
  <si>
    <t>1201 Ala Moana Boulevard</t>
  </si>
  <si>
    <t>Honolulu</t>
  </si>
  <si>
    <t>01/01/2019 to 12/31/2019</t>
  </si>
  <si>
    <t>Mon: 10:00 AM-11:00 AM;</t>
  </si>
  <si>
    <t>Airport Farmers and Flea Market</t>
  </si>
  <si>
    <t>https://www.facebook.com/pages/Airport-Farmers-and-Flea-Market/</t>
  </si>
  <si>
    <t>17375 Spring Hill Dr</t>
  </si>
  <si>
    <t>Brooksville</t>
  </si>
  <si>
    <t>Hernando</t>
  </si>
  <si>
    <t>Sat: 8:00 AM-3:00 PM;Sun: 8:00 AM-3:00 PM;</t>
  </si>
  <si>
    <t>Akebono Farmers Market</t>
  </si>
  <si>
    <t>Akebono Parking Lot</t>
  </si>
  <si>
    <t>Pahoa</t>
  </si>
  <si>
    <t>Hawaii County</t>
  </si>
  <si>
    <t>Akers of Strawberries</t>
  </si>
  <si>
    <t>http://Www.akersofstrawberries.com</t>
  </si>
  <si>
    <t>www.facebook.com/AkersofStrawberries</t>
  </si>
  <si>
    <t>1054 Melton Road</t>
  </si>
  <si>
    <t>Baker</t>
  </si>
  <si>
    <t>Okaloosa</t>
  </si>
  <si>
    <t>03/15/2016 to 07/31/2016</t>
  </si>
  <si>
    <t>09/29/2016 to 11/06/2016</t>
  </si>
  <si>
    <t>Thu: 9:00 AM-5:00 PM;Fri: 9:00 AM-11:00 PM;Sat: 9:</t>
  </si>
  <si>
    <t>Mon: 7:00 AM-5:00 PM;Tue: 7:00 AM-5:00 PM;Wed: 7:0</t>
  </si>
  <si>
    <t>Akron Farmers Market</t>
  </si>
  <si>
    <t>City Park</t>
  </si>
  <si>
    <t>Akron</t>
  </si>
  <si>
    <t>Akwesasne Farmers Market</t>
  </si>
  <si>
    <t>469 State Route 37, across from Akwesasne Sports</t>
  </si>
  <si>
    <t>Hogansburg</t>
  </si>
  <si>
    <t>Franklin</t>
  </si>
  <si>
    <t>Alabama Gulf Coast Market</t>
  </si>
  <si>
    <t>22250 Perdido Beach Boulevard</t>
  </si>
  <si>
    <t>Gulf Shores</t>
  </si>
  <si>
    <t>Baldwin</t>
  </si>
  <si>
    <t>10/04/2014 to 07/25/2015</t>
  </si>
  <si>
    <t>Alachua County Farmers' Market</t>
  </si>
  <si>
    <t>http://www.441market.com</t>
  </si>
  <si>
    <t>https://www.facebook.com/441acfmarket</t>
  </si>
  <si>
    <t>http://pinterest.com/441market</t>
  </si>
  <si>
    <t>5920 NW 13th Street</t>
  </si>
  <si>
    <t>Gainesville</t>
  </si>
  <si>
    <t>Alachua</t>
  </si>
  <si>
    <t>Sun: 8:30 AM-12:00 PM;</t>
  </si>
  <si>
    <t>Alamance County Farmers Market</t>
  </si>
  <si>
    <t>200 S. Main St.</t>
  </si>
  <si>
    <t>Burlington</t>
  </si>
  <si>
    <t>Alamance</t>
  </si>
  <si>
    <t>Alameda Farmers' Market</t>
  </si>
  <si>
    <t>http://www.pcfma.com</t>
  </si>
  <si>
    <t>https://www.facebook.com/AlamedaFarmersMarket</t>
  </si>
  <si>
    <t>Haight and Webster St.</t>
  </si>
  <si>
    <t>Alameda</t>
  </si>
  <si>
    <t>Tue: 9:00 AM-1:00 PM;Sat: 9:00 AM-1:00 PM;</t>
  </si>
  <si>
    <t>Alamo Farmers Market</t>
  </si>
  <si>
    <t>Buckhorn Ranch Road</t>
  </si>
  <si>
    <t>Alamo</t>
  </si>
  <si>
    <t>Lincoln</t>
  </si>
  <si>
    <t>05/21/2013 to</t>
  </si>
  <si>
    <t>Tue: 10:00 AM-5:00 PM;Wed: 10:00 AM-5:00 PM;Thu: 1</t>
  </si>
  <si>
    <t>Alamo Heights Farmers Market</t>
  </si>
  <si>
    <t>https://www.facebook.com/AlamoHeightsFarmersMarket/</t>
  </si>
  <si>
    <t>https://twitter.com/AlamoHeightsFM</t>
  </si>
  <si>
    <t>https://www.instagram.com/alamoheightsfm/?hl=en</t>
  </si>
  <si>
    <t>255 E Basse</t>
  </si>
  <si>
    <t>San Antonio</t>
  </si>
  <si>
    <t>Bexar</t>
  </si>
  <si>
    <t>Texas</t>
  </si>
  <si>
    <t>Alamogordo Farmers' Market in Alameda Park</t>
  </si>
  <si>
    <t>https://www.localharvest.org/alamogordo-farmers-market-in-alameda-park-M37997</t>
  </si>
  <si>
    <t>https://www.facebook.com/AlamogordoFarmersMarket/</t>
  </si>
  <si>
    <t>1987 White Sands Blvd (next to Toy Train Depot)</t>
  </si>
  <si>
    <t>Alamogordo</t>
  </si>
  <si>
    <t>Otero</t>
  </si>
  <si>
    <t>06/03/2017 to 10/28/2017</t>
  </si>
  <si>
    <t>Sat: 8:30 AM-10:30 AM;</t>
  </si>
  <si>
    <t>07/05/2017 to 10/25/2017</t>
  </si>
  <si>
    <t>Wed: 5:00 PM-6:00 PM;</t>
  </si>
  <si>
    <t>Alamogordo Otero County Farmers' Market</t>
  </si>
  <si>
    <t>http://farmersmarketsnm.org/Shoppers/FindMarket/find.php</t>
  </si>
  <si>
    <t>http://www.localharvest.org/alamogordo-otero-county-farmers-produce-and-craft-market-alamogord-farmers-market-M2737</t>
  </si>
  <si>
    <t>401 Fairgrounds Rd</t>
  </si>
  <si>
    <t>01/04/2014 to 12/20/2014</t>
  </si>
  <si>
    <t>Sat: 8:30 AM-12:00 PM;</t>
  </si>
  <si>
    <t>Alamosa Farmers Market</t>
  </si>
  <si>
    <t>http://www.alamosafarmersmarket.org</t>
  </si>
  <si>
    <t>https://www.facebook.com/pages/Alamosa-Farmers-Market/104375596315429?fref=ts</t>
  </si>
  <si>
    <t>Corner of 6th Street and State Avenue's Municipal Parking Lot</t>
  </si>
  <si>
    <t>Alamosa</t>
  </si>
  <si>
    <t>07/11/2015 to 10/10/2015</t>
  </si>
  <si>
    <t>Albany  Downtown Farmers Market</t>
  </si>
  <si>
    <t>http://www.eastbaker.net</t>
  </si>
  <si>
    <t>Corner of W. Broad Ave. &amp; N. Jackson St.</t>
  </si>
  <si>
    <t>Albany</t>
  </si>
  <si>
    <t>Dougherty</t>
  </si>
  <si>
    <t>May to December</t>
  </si>
  <si>
    <t>Sat:8:00 AM - 2:00 PM;</t>
  </si>
  <si>
    <t>Albany Farmers' Market</t>
  </si>
  <si>
    <t>http://www.locallygrown.org</t>
  </si>
  <si>
    <t>https://www.facebook.com/Corvallis.Albany.Farmers.Markets</t>
  </si>
  <si>
    <t>https://twitter.com/RebeccaCAFM</t>
  </si>
  <si>
    <t>https://www.flickr.com/photos/50026834@N04/sets/</t>
  </si>
  <si>
    <t>4th Avenue &amp; Ellsworth Street</t>
  </si>
  <si>
    <t>04/16/2016 to 11/19/2016</t>
  </si>
  <si>
    <t>Albany IN Farmers Market</t>
  </si>
  <si>
    <t>https://www.facebook.com/Albany-IN-Farmers-Market-405175829889200/?modal=admin_todo_tour</t>
  </si>
  <si>
    <t>208 E. State Street</t>
  </si>
  <si>
    <t>05/05/2019 to 10/13/2019</t>
  </si>
  <si>
    <t>Sun: 2:00 PM-5:00 PM;</t>
  </si>
  <si>
    <t>Albemarle Farmers Market</t>
  </si>
  <si>
    <t>www.facebook.com/albemarlefarmersmarket</t>
  </si>
  <si>
    <t>340 Towncenter Lane</t>
  </si>
  <si>
    <t>charlottesville</t>
  </si>
  <si>
    <t>Albemarle</t>
  </si>
  <si>
    <t>05/04/2019 to 09/28/2019</t>
  </si>
  <si>
    <t>Albert Lea Farmers Market</t>
  </si>
  <si>
    <t>http://albertleafarmersmarket.com</t>
  </si>
  <si>
    <t>104 North Broadway</t>
  </si>
  <si>
    <t>Albert Lea</t>
  </si>
  <si>
    <t>Freeborn</t>
  </si>
  <si>
    <t>05/13/2015 to 10/31/2015</t>
  </si>
  <si>
    <t>Wed: 4:00 PM-6:00 PM;</t>
  </si>
  <si>
    <t>ALBERTA FARMERS MARKET</t>
  </si>
  <si>
    <t>21724 Highway 5</t>
  </si>
  <si>
    <t>ALBERTA</t>
  </si>
  <si>
    <t>WILCOX</t>
  </si>
  <si>
    <t>Albion Farmer's Market</t>
  </si>
  <si>
    <t>http://greateralbionchamber.org</t>
  </si>
  <si>
    <t>211 Market Place</t>
  </si>
  <si>
    <t>Albion</t>
  </si>
  <si>
    <t>Cass</t>
  </si>
  <si>
    <t>05/03/2014 to 10/25/2014</t>
  </si>
  <si>
    <t>Wed: 8:30 AM-1:00 PM;Sat: 8:30 AM-1:00 PM;</t>
  </si>
  <si>
    <t>Albuquerque Downtown Growers' Market</t>
  </si>
  <si>
    <t>http://DowntownGrowers.com</t>
  </si>
  <si>
    <t>https://www.facebook.com/downtowngrowers?focus_composer=true&amp;ref_type=bookmark</t>
  </si>
  <si>
    <t>800 Central Ave</t>
  </si>
  <si>
    <t>Albuquerque</t>
  </si>
  <si>
    <t>05/17/2014 to 11/08/2014</t>
  </si>
  <si>
    <t>Albuquerque Northeast Farmers' Market</t>
  </si>
  <si>
    <t>http://www.abqnemarket.org</t>
  </si>
  <si>
    <t>https://www.facebook.com/abqnemarket?fref=ts</t>
  </si>
  <si>
    <t>www.FarmersMarketsNM.org</t>
  </si>
  <si>
    <t>6400 Wyoming Blvd</t>
  </si>
  <si>
    <t>06/03/2014 to 09/30/2014</t>
  </si>
  <si>
    <t>Tue: 3:00 PM-6:00 PM;</t>
  </si>
  <si>
    <t>Educational institution</t>
  </si>
  <si>
    <t>Albuquerque VA Growers' Market</t>
  </si>
  <si>
    <t>1501 San Pedro Drive SE</t>
  </si>
  <si>
    <t>Alcona Farmers Market</t>
  </si>
  <si>
    <t>http://www.alconalocalfoods.org</t>
  </si>
  <si>
    <t>320 S. State Steet   (US23)</t>
  </si>
  <si>
    <t>Harrisville</t>
  </si>
  <si>
    <t>Alcona</t>
  </si>
  <si>
    <t>Sat:10:00 am - 1:00 pm;</t>
  </si>
  <si>
    <t>April to May</t>
  </si>
  <si>
    <t>October to November</t>
  </si>
  <si>
    <t>Alderson Farmers Market</t>
  </si>
  <si>
    <t>http://www.aldersonmarket.org</t>
  </si>
  <si>
    <t>https://www.facebook.com/aldersonfood</t>
  </si>
  <si>
    <t>Rt. 3  Main Street</t>
  </si>
  <si>
    <t>Alderson</t>
  </si>
  <si>
    <t>Greenbrier</t>
  </si>
  <si>
    <t>West Virginia</t>
  </si>
  <si>
    <t>Sat: 8:00 AM-12:30 PM;</t>
  </si>
  <si>
    <t>Aldrich Arena Farmers Market</t>
  </si>
  <si>
    <t>http://www.stpaulfarmersmarket.com</t>
  </si>
  <si>
    <t>1850 White Bear Ave.</t>
  </si>
  <si>
    <t>Maplewood</t>
  </si>
  <si>
    <t>Ramsey</t>
  </si>
  <si>
    <t>Aledo Farmers Market</t>
  </si>
  <si>
    <t>http://www.aledo-texas.com</t>
  </si>
  <si>
    <t>City of Aledo</t>
  </si>
  <si>
    <t>128 Elm Street</t>
  </si>
  <si>
    <t>Aledo</t>
  </si>
  <si>
    <t>Parker</t>
  </si>
  <si>
    <t>04/18/2016 to</t>
  </si>
  <si>
    <t>Mon: 3:00 PM-6:00 PM;</t>
  </si>
  <si>
    <t>Alexander County Farmers Market</t>
  </si>
  <si>
    <t>280 NC Hwy 16 South</t>
  </si>
  <si>
    <t>Taylorsville</t>
  </si>
  <si>
    <t>Alexander</t>
  </si>
  <si>
    <t>06/14/2014 to 09/13/2014</t>
  </si>
  <si>
    <t>Alexandria Bay Farmers Market</t>
  </si>
  <si>
    <t>http://www.visitalexbay.org</t>
  </si>
  <si>
    <t>https://www.facebook.com/pages/Alexandria-Bay-Chamber-of-Commerce/82504121853</t>
  </si>
  <si>
    <t>Route 12</t>
  </si>
  <si>
    <t>Alexandria Bay</t>
  </si>
  <si>
    <t>Jefferson</t>
  </si>
  <si>
    <t>05/23/2014 to 09/19/2014</t>
  </si>
  <si>
    <t>Fri: 9:00 AM-3:00 PM;</t>
  </si>
  <si>
    <t>Alexandria Farmers Market</t>
  </si>
  <si>
    <t>https://www.facebook.com/AlexandriaFarmersMarket/</t>
  </si>
  <si>
    <t>@alexandriafarmersmarket (Instagram)</t>
  </si>
  <si>
    <t>2727 Jackson St</t>
  </si>
  <si>
    <t>Alexandria</t>
  </si>
  <si>
    <t>Rapides</t>
  </si>
  <si>
    <t>01/01/2017 to 12/31/2017</t>
  </si>
  <si>
    <t>Alexandria, MN Farmers Market</t>
  </si>
  <si>
    <t>Broadway &amp; Second Ave</t>
  </si>
  <si>
    <t>Douglas</t>
  </si>
  <si>
    <t>06/21/2018 to 10/30/2018</t>
  </si>
  <si>
    <t>Tue: 9:00 AM-12:00 PM;Thu: 3:00 PM-6:00 PM;Sat: 9:</t>
  </si>
  <si>
    <t>05/12/2018 to 06/16/2018</t>
  </si>
  <si>
    <t>Alfred Farmers Market</t>
  </si>
  <si>
    <t>https://www.alfredfarmersmarket.com</t>
  </si>
  <si>
    <t>https://www.facebook.com/Alfredfarmersmarket</t>
  </si>
  <si>
    <t>Bandstand Main Street</t>
  </si>
  <si>
    <t>Alfred</t>
  </si>
  <si>
    <t>Allegany</t>
  </si>
  <si>
    <t>07/10/2016 to 10/30/2016</t>
  </si>
  <si>
    <t>Algoma Farm Market</t>
  </si>
  <si>
    <t>SECOND ST. &amp; CLARK STREET</t>
  </si>
  <si>
    <t>Algoma</t>
  </si>
  <si>
    <t>Kewaunee</t>
  </si>
  <si>
    <t>Algonquin Farmers Market</t>
  </si>
  <si>
    <t>Washington St &amp; S Harrison St.</t>
  </si>
  <si>
    <t>Algonquin</t>
  </si>
  <si>
    <t>Alii Garden Market Place</t>
  </si>
  <si>
    <t>75-6129 Alii Drive</t>
  </si>
  <si>
    <t>Kailua-Kona</t>
  </si>
  <si>
    <t>Alisal Certified Farmers' Market</t>
  </si>
  <si>
    <t>http://www.everyonesharvest.org</t>
  </si>
  <si>
    <t>https://www.facebook.com/EveryonesHarvest</t>
  </si>
  <si>
    <t>632 East Alisal Street</t>
  </si>
  <si>
    <t>Salinas</t>
  </si>
  <si>
    <t>Monterey</t>
  </si>
  <si>
    <t>06/28/2016 to 10/11/2016</t>
  </si>
  <si>
    <t>All Locally Grown Produce</t>
  </si>
  <si>
    <t>http://www.teenaspridecsa.com</t>
  </si>
  <si>
    <t>https://www.facebook.com/teenaspridecsa</t>
  </si>
  <si>
    <t>https://twitter.com/teenaspridecsa</t>
  </si>
  <si>
    <t>19051 Sw 147 Ave</t>
  </si>
  <si>
    <t>Homestead</t>
  </si>
  <si>
    <t>Miami-Dade</t>
  </si>
  <si>
    <t>11/01/2016 to 04/01/2017</t>
  </si>
  <si>
    <t>Sun: 1:00 AM-4:00 AM;</t>
  </si>
  <si>
    <t>All Natural &amp; Certified Organic Farmer Market (HOPE FARM)</t>
  </si>
  <si>
    <t>http://www.hopeforsfs.org</t>
  </si>
  <si>
    <t>Facebook.com/HOPESFS</t>
  </si>
  <si>
    <t>19833 Morris RD</t>
  </si>
  <si>
    <t>Harlingen</t>
  </si>
  <si>
    <t>Cameron</t>
  </si>
  <si>
    <t>10/01/2016 to 07/01/2017</t>
  </si>
  <si>
    <t>Mon: 10:00 AM-6:00 PM;Thu: 10:00 AM-6:00 PM;Fri: 1</t>
  </si>
  <si>
    <t>All Saints' Farmers Market</t>
  </si>
  <si>
    <t>https://www.facebook.com/allsaintsfarmersmarket</t>
  </si>
  <si>
    <t>1508 S. White Station</t>
  </si>
  <si>
    <t>05/04/2014 to 10/26/2014</t>
  </si>
  <si>
    <t>Sun: 12:00 PM-4:00 PM;</t>
  </si>
  <si>
    <t>All-Local Farmers Market</t>
  </si>
  <si>
    <t>http://www.stateplate.org</t>
  </si>
  <si>
    <t>711 Whaley St</t>
  </si>
  <si>
    <t>Richland</t>
  </si>
  <si>
    <t>All-Local Farmers Market 2</t>
  </si>
  <si>
    <t>http://www.localharvest.org</t>
  </si>
  <si>
    <t>Rosewood market on Rosewood Drive at Maple Street</t>
  </si>
  <si>
    <t>Allamakee Farmers Market</t>
  </si>
  <si>
    <t>705 Allamakee Street</t>
  </si>
  <si>
    <t>Waukon</t>
  </si>
  <si>
    <t>Allamakee</t>
  </si>
  <si>
    <t>06/06/2016 to 10/03/2016</t>
  </si>
  <si>
    <t>Mon: 3:30 AM-6:00 AM;</t>
  </si>
  <si>
    <t>Allegan Farmers Market</t>
  </si>
  <si>
    <t>https://www.facebook.com/Allegan-Farmers-Market-146878898707147/</t>
  </si>
  <si>
    <t>Water Street &amp; Cutler Street</t>
  </si>
  <si>
    <t>Allegan</t>
  </si>
  <si>
    <t>05/05/2016 to 10/27/2016</t>
  </si>
  <si>
    <t>Thu: 8:00 AM-2:00 PM;</t>
  </si>
  <si>
    <t>Alleghany Farmers Market</t>
  </si>
  <si>
    <t>http://www.alleghanyfarmersmarket.com</t>
  </si>
  <si>
    <t>https://www.facebook.com/pages/Alleghany-Farmers-Market/102331033194610</t>
  </si>
  <si>
    <t>HWY 18 N</t>
  </si>
  <si>
    <t>Sparta</t>
  </si>
  <si>
    <t>Alleghany</t>
  </si>
  <si>
    <t>05/11/2013 to 10/12/2013</t>
  </si>
  <si>
    <t>Allen County Farmers' Market</t>
  </si>
  <si>
    <t>http://www.acfarmersmarket.com</t>
  </si>
  <si>
    <t>IOLA</t>
  </si>
  <si>
    <t>Allen</t>
  </si>
  <si>
    <t>04/30/2020 to 10/08/2020</t>
  </si>
  <si>
    <t>Thu: 5:30 PM-7:00 PM;</t>
  </si>
  <si>
    <t>807  N. State</t>
  </si>
  <si>
    <t>Iola</t>
  </si>
  <si>
    <t>05/02/2020 to 08/29/2020</t>
  </si>
  <si>
    <t>Sat: 8:00 AM-11:00 PM;</t>
  </si>
  <si>
    <t>Allen Farmers Market</t>
  </si>
  <si>
    <t>http://allenneighborhoodcenter.org/food/market/</t>
  </si>
  <si>
    <t>https://www.facebook.com/AllenFarmersMarket/</t>
  </si>
  <si>
    <t>1629 E Kalamazoo</t>
  </si>
  <si>
    <t>Lansing</t>
  </si>
  <si>
    <t>Ingham</t>
  </si>
  <si>
    <t>10/26/2016 to 05/10/2017</t>
  </si>
  <si>
    <t>Wed: 3:00 PM-6:30 PM;</t>
  </si>
  <si>
    <t>05/17/2017 to 10/25/2017</t>
  </si>
  <si>
    <t>Wed: 2:30 PM-7:00 PM;</t>
  </si>
  <si>
    <t>Allendale County Farmers Market</t>
  </si>
  <si>
    <t>Corner of Bay Street &amp; US Highway 301</t>
  </si>
  <si>
    <t>Allendale</t>
  </si>
  <si>
    <t>Allentown Farigrounds Farmers Market</t>
  </si>
  <si>
    <t>http://www.fairgroundsfarmersmkt.com</t>
  </si>
  <si>
    <t>1825 Chew Street</t>
  </si>
  <si>
    <t>Allentown</t>
  </si>
  <si>
    <t>Lehigh</t>
  </si>
  <si>
    <t>Allentown Turnpike Plaza Farmers Market</t>
  </si>
  <si>
    <t>Route 9</t>
  </si>
  <si>
    <t>Alliance Farmers Market</t>
  </si>
  <si>
    <t>3rd &amp; Box Butte Ave.</t>
  </si>
  <si>
    <t>Alliance</t>
  </si>
  <si>
    <t>Box Butte</t>
  </si>
  <si>
    <t>Alliance Farmers' Market</t>
  </si>
  <si>
    <t>http://www.alliancefarmersmarket.com</t>
  </si>
  <si>
    <t>https://www.facebook.com/alliancefarmersmarket</t>
  </si>
  <si>
    <t>Corner of E. Main St. and Mechanic Ave.</t>
  </si>
  <si>
    <t>Stark</t>
  </si>
  <si>
    <t>06/15/2013 to 10/12/2013</t>
  </si>
  <si>
    <t>Alliance for the Arts GreenMarket</t>
  </si>
  <si>
    <t>http://www.artinlee.org</t>
  </si>
  <si>
    <t>https://www.facebook.com/pages/Alliance-for-the-Arts-GreenMarket/224616377554765</t>
  </si>
  <si>
    <t>10091 McGregor Boulevard</t>
  </si>
  <si>
    <t>Ft. Myers</t>
  </si>
  <si>
    <t>Lee</t>
  </si>
  <si>
    <t>Allston Farmers' Market</t>
  </si>
  <si>
    <t>http://www.dining.harvard.edu/flp/ag_market.html</t>
  </si>
  <si>
    <t>175 North Harvard Street</t>
  </si>
  <si>
    <t>Allston</t>
  </si>
  <si>
    <t>06/01/2012 to 10/31/2012</t>
  </si>
  <si>
    <t>Allston Village Farmers Market</t>
  </si>
  <si>
    <t>http://www.allstonbrightoncdc.org/</t>
  </si>
  <si>
    <t>https://www.facebook.com/AllstonVillageFarmersMarket</t>
  </si>
  <si>
    <t>https://twitter.com/AVFarmersMarket</t>
  </si>
  <si>
    <t>500 Cambridge St.</t>
  </si>
  <si>
    <t>Boston</t>
  </si>
  <si>
    <t>Suffolk</t>
  </si>
  <si>
    <t>05/18/2013 to 10/26/2013</t>
  </si>
  <si>
    <t>Sat: 11:00 AM-3:00 PM;</t>
  </si>
  <si>
    <t>Alma Farmers Market</t>
  </si>
  <si>
    <t>City Auditorium on Main Street, Downtown</t>
  </si>
  <si>
    <t>Alma</t>
  </si>
  <si>
    <t>Harlan</t>
  </si>
  <si>
    <t>Alma Farmers' Market</t>
  </si>
  <si>
    <t>Pine &amp; Downie Streets</t>
  </si>
  <si>
    <t>Gratiot</t>
  </si>
  <si>
    <t>05/04/2013 to 10/31/2013</t>
  </si>
  <si>
    <t>Wed: 7:00 AM-1:00 PM;Sat: 7:00 AM-1:00 PM;</t>
  </si>
  <si>
    <t>Almont Farmers' Market</t>
  </si>
  <si>
    <t>http://www.almontfarmersmarket.com</t>
  </si>
  <si>
    <t>Van Dyke at School Street (northwest corner)</t>
  </si>
  <si>
    <t>Almont</t>
  </si>
  <si>
    <t>Lapeer County</t>
  </si>
  <si>
    <t>Aloha Community Farmers' Market</t>
  </si>
  <si>
    <t>http://www.alohacommunityfarmersmarket.org</t>
  </si>
  <si>
    <t>https://www.facebook.com/Aloha-Community-Farmers-Market-913645008655691/</t>
  </si>
  <si>
    <t>@AlohaFarmMarket</t>
  </si>
  <si>
    <t>Instagram: Aloha Community Farmers' Market</t>
  </si>
  <si>
    <t>17675 SW Farmington Rd and SW Kinnaman Rd</t>
  </si>
  <si>
    <t>Aloha</t>
  </si>
  <si>
    <t>05/02/2019 to 09/26/2019</t>
  </si>
  <si>
    <t>Alpena Farmers' Market</t>
  </si>
  <si>
    <t>http://alpenafarmersmarket.org</t>
  </si>
  <si>
    <t>Friends of the Alpena Farmers Market</t>
  </si>
  <si>
    <t>208 N 1st Ave.</t>
  </si>
  <si>
    <t>Alpena</t>
  </si>
  <si>
    <t>01/01/2014 to 12/31/2014</t>
  </si>
  <si>
    <t>Wed: 8:00 AM-1:00 PM;Sat: 8:00 AM-1:00 PM;</t>
  </si>
  <si>
    <t>Alpha Nursery Farmers' Market</t>
  </si>
  <si>
    <t>http://www.alpha-nursery.com</t>
  </si>
  <si>
    <t>12 Alpha Lane,</t>
  </si>
  <si>
    <t>Cascade</t>
  </si>
  <si>
    <t>Valley</t>
  </si>
  <si>
    <t>Idaho</t>
  </si>
  <si>
    <t>06/19/2013 to 09/28/2013</t>
  </si>
  <si>
    <t>Wed: 10:00 AM-5:00 PM;</t>
  </si>
  <si>
    <t>Alsip Farmers Market</t>
  </si>
  <si>
    <t>http://www.alsipparks.org</t>
  </si>
  <si>
    <t>12521 S. Kostner Avenue</t>
  </si>
  <si>
    <t>Alsip</t>
  </si>
  <si>
    <t>06/10/2014 to 10/14/2014</t>
  </si>
  <si>
    <t>Altadena Farmers' Market</t>
  </si>
  <si>
    <t>http://www.altadenafarmersmarket.com</t>
  </si>
  <si>
    <t>https://www.facebook.com/AltadenaFarmersMarket</t>
  </si>
  <si>
    <t>https://twitter.com/AltadenaFM</t>
  </si>
  <si>
    <t>http://altadenafm.tumblr.com</t>
  </si>
  <si>
    <t>600 W. Palm Street</t>
  </si>
  <si>
    <t>Altadena</t>
  </si>
  <si>
    <t>Los Angeles</t>
  </si>
  <si>
    <t>01/08/2014 to 03/05/2014</t>
  </si>
  <si>
    <t>Wed: 3:00 PM-7:00 PM;</t>
  </si>
  <si>
    <t>03/12/2014 to 11/05/2014</t>
  </si>
  <si>
    <t>Wed: 4:00 PM-8:00 PM;</t>
  </si>
  <si>
    <t>11/12/2014 to 12/31/2014</t>
  </si>
  <si>
    <t>Altamont Farmer's Market</t>
  </si>
  <si>
    <t>Main Street &amp; Maple Avenue</t>
  </si>
  <si>
    <t>Altamont</t>
  </si>
  <si>
    <t>07/01/2011 to 09/31/2011</t>
  </si>
  <si>
    <t>Mon: 11:00 AM-6:00 PM;Tue: 11:00 AM-6:00 PM;Thu: 1</t>
  </si>
  <si>
    <t>Altavista Farmers Market</t>
  </si>
  <si>
    <t>http://www.ci.altavista.va.us</t>
  </si>
  <si>
    <t>Trade Lot</t>
  </si>
  <si>
    <t>Altavista</t>
  </si>
  <si>
    <t>Campbell</t>
  </si>
  <si>
    <t>Alton Farmers' and Artisans' Market</t>
  </si>
  <si>
    <t>http://www.DowntownAlton.com</t>
  </si>
  <si>
    <t>https://www.facebook.com/AltonFarmersMarket</t>
  </si>
  <si>
    <t>551 Landmarks Blvd.</t>
  </si>
  <si>
    <t>Alton</t>
  </si>
  <si>
    <t>Madison</t>
  </si>
  <si>
    <t>06/07/2014 to 10/18/2014</t>
  </si>
  <si>
    <t>Wed: 4:00 PM-7:00 PM;Sat: 8:00 AM-12:00 PM;</t>
  </si>
  <si>
    <t>Altoona Farmers Market</t>
  </si>
  <si>
    <t>Heritage Plaza</t>
  </si>
  <si>
    <t>Altoona</t>
  </si>
  <si>
    <t>Blair</t>
  </si>
  <si>
    <t>Altus Farmers Market</t>
  </si>
  <si>
    <t>1116 North Main ST</t>
  </si>
  <si>
    <t>Altus</t>
  </si>
  <si>
    <t>Jackson</t>
  </si>
  <si>
    <t>June to October</t>
  </si>
  <si>
    <t>Tue:5:00 pm - 8:00 pm;Fri:5:00 pm - 8:00 pm;</t>
  </si>
  <si>
    <t>Alum Rock Village Farmers' Market</t>
  </si>
  <si>
    <t>http://www.pcfma.org</t>
  </si>
  <si>
    <t>www.facebook.com/AlumRockVillageFarmersMarket</t>
  </si>
  <si>
    <t>www.twitter.com/PacCoastFarmers</t>
  </si>
  <si>
    <t>57 North White Road</t>
  </si>
  <si>
    <t>San Jose</t>
  </si>
  <si>
    <t>Santa Clara</t>
  </si>
  <si>
    <t>Sun: 8:00 AM-1:00 PM;</t>
  </si>
  <si>
    <t>Alva Farmers Market</t>
  </si>
  <si>
    <t>102 North 2d</t>
  </si>
  <si>
    <t>Alva</t>
  </si>
  <si>
    <t>Woods</t>
  </si>
  <si>
    <t>Amador Farmers' Market-- Jackson</t>
  </si>
  <si>
    <t>http://www.amadorfarmersmarket.com</t>
  </si>
  <si>
    <t>Jackson Library/ True Value</t>
  </si>
  <si>
    <t>Amador</t>
  </si>
  <si>
    <t>06/07/2015 to 10/01/2015</t>
  </si>
  <si>
    <t>Sun: 9:00 AM-12:00 PM;</t>
  </si>
  <si>
    <t>Amador Farmers' Market-- Pine Grove</t>
  </si>
  <si>
    <t>Hwy 88 at Irishtown Rd.</t>
  </si>
  <si>
    <t>Pine Grove</t>
  </si>
  <si>
    <t>06/03/2015 to 10/01/2015</t>
  </si>
  <si>
    <t>Wed: 3:00 PM-6:00 PM;</t>
  </si>
  <si>
    <t>Amador Farmers' Market-- Sutter Creek</t>
  </si>
  <si>
    <t>Eureka St. &amp; Highway 49</t>
  </si>
  <si>
    <t>Sutter Creek</t>
  </si>
  <si>
    <t>06/13/2015 to 10/01/2015</t>
  </si>
  <si>
    <t>Ambridge Farmers Market</t>
  </si>
  <si>
    <t>St. Mary's Church Parking Lot</t>
  </si>
  <si>
    <t>Ambridge</t>
  </si>
  <si>
    <t>Beaver</t>
  </si>
  <si>
    <t>Amelia Barter Town Farmers Market</t>
  </si>
  <si>
    <t>http://www.Ameliamarket.org</t>
  </si>
  <si>
    <t>https://www.facebook.com/AmeliaBarterTown</t>
  </si>
  <si>
    <t>Farmers Market at the Fairgrounds</t>
  </si>
  <si>
    <t>Amelia Court House</t>
  </si>
  <si>
    <t>Amelia</t>
  </si>
  <si>
    <t>04/01/2014 to 09/30/2014</t>
  </si>
  <si>
    <t>Tue: 4:00 AM-7:00 PM;</t>
  </si>
  <si>
    <t>Amelia Farmers Market</t>
  </si>
  <si>
    <t>http://www.ameliafarmersmarket.com</t>
  </si>
  <si>
    <t>https://www.facebook.com/AmeliaFarmersMarket</t>
  </si>
  <si>
    <t>6800 First Coast Hwy</t>
  </si>
  <si>
    <t>Amelia Island</t>
  </si>
  <si>
    <t>Nassau</t>
  </si>
  <si>
    <t>Amenia Farmers Market</t>
  </si>
  <si>
    <t>4988 Route 22</t>
  </si>
  <si>
    <t>Dutchess</t>
  </si>
  <si>
    <t>American National Bank Downtown Farmers Market Festival</t>
  </si>
  <si>
    <t>5th and Rood Avenue</t>
  </si>
  <si>
    <t>Grand Junction</t>
  </si>
  <si>
    <t>Amerisafe Downtown Pavilion &amp; Farmers Market</t>
  </si>
  <si>
    <t>http://www.cityofderidder.org</t>
  </si>
  <si>
    <t>120 North Washington Av</t>
  </si>
  <si>
    <t>DeRidder</t>
  </si>
  <si>
    <t>Amery Farmers Market</t>
  </si>
  <si>
    <t>Sooline Park</t>
  </si>
  <si>
    <t>Amery</t>
  </si>
  <si>
    <t>Polk</t>
  </si>
  <si>
    <t>Mon:3:00 pm - 6:00 pm;</t>
  </si>
  <si>
    <t>Ames Main Street Farmers' Market</t>
  </si>
  <si>
    <t>http://www.amesmainsteetfarmersmarket.com</t>
  </si>
  <si>
    <t>300 &amp; 400 Blocks of  Main Street</t>
  </si>
  <si>
    <t>Ames, IA</t>
  </si>
  <si>
    <t>Story</t>
  </si>
  <si>
    <t>05/04/2019 to 10/26/2019</t>
  </si>
  <si>
    <t>Amherst Farmers' Market</t>
  </si>
  <si>
    <t>http://www.AmherstFarmersMarket.com</t>
  </si>
  <si>
    <t>https://www.facebook.com/pages/Amherst-Farmers-Market/112695142075630</t>
  </si>
  <si>
    <t>Spring Street Parking Lot</t>
  </si>
  <si>
    <t>Amherst Center</t>
  </si>
  <si>
    <t>Hampshire</t>
  </si>
  <si>
    <t>04/18/2015 to 11/21/2015</t>
  </si>
  <si>
    <t>Sat: 8:00 AM-1:30 PM;</t>
  </si>
  <si>
    <t>Amherst Wednesday Market at Kendrick Park</t>
  </si>
  <si>
    <t>http://www.kendrickparkmarket.com</t>
  </si>
  <si>
    <t>https://www.facebook.com/pages/Wednesday-Market-at-Kendrick-Park/210000299034343</t>
  </si>
  <si>
    <t>Kendrick Park Intersection of North and East Pleasant st.</t>
  </si>
  <si>
    <t>05/07/2014 to 10/15/2014</t>
  </si>
  <si>
    <t>Amherst Winter Farmers' Market</t>
  </si>
  <si>
    <t>http://www.amherstwintermarket.com</t>
  </si>
  <si>
    <t>https://www.facebook.com/pages/Amherst-Winter-Farmers-Market/107328206002708</t>
  </si>
  <si>
    <t>170 Chestnut Street</t>
  </si>
  <si>
    <t>12/06/2014 to 03/28/2015</t>
  </si>
  <si>
    <t>Sat: 10:00 AM-2:00 PM;</t>
  </si>
  <si>
    <t>Amicalola Regional Farmers Market</t>
  </si>
  <si>
    <t>https://www.facebook.com/amicalolafarmersmarket/</t>
  </si>
  <si>
    <t>186 Recreation Road</t>
  </si>
  <si>
    <t>Dawsonville</t>
  </si>
  <si>
    <t>Dawson</t>
  </si>
  <si>
    <t>05/04/2018 to 09/28/2018</t>
  </si>
  <si>
    <t>Fri: 3:30 PM-7:00 PM;</t>
  </si>
  <si>
    <t>https://www.facebook.com/amicalolafarmersmarket</t>
  </si>
  <si>
    <t>6921 Hwy 53 East</t>
  </si>
  <si>
    <t>04/28/2017 to 10/13/2017</t>
  </si>
  <si>
    <t>Amma Farmers Market</t>
  </si>
  <si>
    <t>Amma Senior and Community Center</t>
  </si>
  <si>
    <t>Amma</t>
  </si>
  <si>
    <t>Roane</t>
  </si>
  <si>
    <t>07/12/2013 to 09/20/2013</t>
  </si>
  <si>
    <t>Fri: 2:00 PM-6:00 PM;</t>
  </si>
  <si>
    <t>Amqui Station Farmers Market</t>
  </si>
  <si>
    <t>https://amquistation.org/farmers-market/</t>
  </si>
  <si>
    <t>303 Madison Street</t>
  </si>
  <si>
    <t>05/05/2019 to 10/27/2019</t>
  </si>
  <si>
    <t>Amsterdam Saturday Farmers/Crafters Market</t>
  </si>
  <si>
    <t>http://www.fmfma.org</t>
  </si>
  <si>
    <t>Amsterdam Saturday Farmers Market</t>
  </si>
  <si>
    <t>@BenWallach1</t>
  </si>
  <si>
    <t>100 Church St</t>
  </si>
  <si>
    <t>Amsterdam</t>
  </si>
  <si>
    <t>05/27/2017 to</t>
  </si>
  <si>
    <t>Wed: 3:00 PM-6:00 PM;Sat: 10:00 AM-2:00 PM;</t>
  </si>
  <si>
    <t>Anaconda Community Market</t>
  </si>
  <si>
    <t>http://www.anacondacommunityfoundation.org/anaconda-community-market.html</t>
  </si>
  <si>
    <t>https://www.facebook.com/groups/478915098830452/</t>
  </si>
  <si>
    <t>Kennedy Commons (306 Main)</t>
  </si>
  <si>
    <t>Anaconda</t>
  </si>
  <si>
    <t>Deer Lodge</t>
  </si>
  <si>
    <t>Montana</t>
  </si>
  <si>
    <t>07/12/2016 to 09/13/2016</t>
  </si>
  <si>
    <t>Anacortes Farmers Market</t>
  </si>
  <si>
    <t>http://www.anacortesfarmersmarket.org</t>
  </si>
  <si>
    <t>https://www.facebook.com/AnacortesFarmersMarket</t>
  </si>
  <si>
    <t>611 R Avenue</t>
  </si>
  <si>
    <t>Anacortes</t>
  </si>
  <si>
    <t>Skagit</t>
  </si>
  <si>
    <t>11/19/2016 to 11/20/2016</t>
  </si>
  <si>
    <t>Sat: 10:00 AM-4:00 PM;Sun: 10:00 AM-4:00 PM;</t>
  </si>
  <si>
    <t>01/09/2016 to 04/09/2016</t>
  </si>
  <si>
    <t>Anamoose Market in the Park</t>
  </si>
  <si>
    <t>https://www.facebook.com/AnamooseMarketInThePark</t>
  </si>
  <si>
    <t>Main Street</t>
  </si>
  <si>
    <t>Anamoose</t>
  </si>
  <si>
    <t>McHenry</t>
  </si>
  <si>
    <t>North Dakota</t>
  </si>
  <si>
    <t>07/07/2014 to 09/08/2014</t>
  </si>
  <si>
    <t>Mon: 6:00 PM-8:00 PM;</t>
  </si>
  <si>
    <t>Anamosa Farmers Market</t>
  </si>
  <si>
    <t>Corner of Scott and Main Streets</t>
  </si>
  <si>
    <t>Anamosa</t>
  </si>
  <si>
    <t>Jones</t>
  </si>
  <si>
    <t>Anchorage Farmers Market</t>
  </si>
  <si>
    <t>http://www.anchoragefarmersmarket.org</t>
  </si>
  <si>
    <t>1420 Cordova Street</t>
  </si>
  <si>
    <t>Anchorage</t>
  </si>
  <si>
    <t>Alaska</t>
  </si>
  <si>
    <t>05/03/2014 to 10/11/2014</t>
  </si>
  <si>
    <t>Anchorage Market &amp; Festival</t>
  </si>
  <si>
    <t>http://www.anchoragemarkets.com</t>
  </si>
  <si>
    <t>3rd Avenue and E Street</t>
  </si>
  <si>
    <t>May to September</t>
  </si>
  <si>
    <t>Sat:10:00 am - 6:00 pm;sun:10:00 am - 6:00 pm;</t>
  </si>
  <si>
    <t>Anderson City Market</t>
  </si>
  <si>
    <t>http://www.ppchog.org/acm</t>
  </si>
  <si>
    <t>802 E 5th St</t>
  </si>
  <si>
    <t>Anderson</t>
  </si>
  <si>
    <t>05/06/2017 to 10/28/2017</t>
  </si>
  <si>
    <t>Anderson County Farmers Market</t>
  </si>
  <si>
    <t>https://www.andersoncountysc.org/parks/</t>
  </si>
  <si>
    <t>www.facebook.com/andersoncountyfarmersmarket</t>
  </si>
  <si>
    <t>402 N. Murray Ave</t>
  </si>
  <si>
    <t>05/01/2019 to 05/25/2019</t>
  </si>
  <si>
    <t>06/01/2019 to 11/26/2019</t>
  </si>
  <si>
    <t>Tue: 8:00 AM-1:00 PM;Thu: 8:00 AM-1:00 PM;Sat: 8:0</t>
  </si>
  <si>
    <t>11/30/2019 to 12/21/2019</t>
  </si>
  <si>
    <t>https://www.facebook.com/AndersonCoFarmersMarket</t>
  </si>
  <si>
    <t>1505 Bypass US 127 North</t>
  </si>
  <si>
    <t>Lawrenceburg</t>
  </si>
  <si>
    <t>04/18/2014 to 10/26/2014</t>
  </si>
  <si>
    <t>Fri: 11:00 AM-6:00 PM;Sat: 9:00 AM-5:00 PM;Sun: 12</t>
  </si>
  <si>
    <t>Anderson Farm Market</t>
  </si>
  <si>
    <t>1240 Clifton Rd</t>
  </si>
  <si>
    <t>Xenia</t>
  </si>
  <si>
    <t>Greene</t>
  </si>
  <si>
    <t>Anderson Farmers' Market</t>
  </si>
  <si>
    <t>http://www.andersonfarmersmarket.org</t>
  </si>
  <si>
    <t>7832 Five Mile Road</t>
  </si>
  <si>
    <t>Cincinnati</t>
  </si>
  <si>
    <t>Hamilton</t>
  </si>
  <si>
    <t>Anderson Happy Valley Farmers Market</t>
  </si>
  <si>
    <t>Happy Valley Rd.</t>
  </si>
  <si>
    <t>Shasta</t>
  </si>
  <si>
    <t>Andersonville Farmers Market</t>
  </si>
  <si>
    <t>http://www.andersonville.org</t>
  </si>
  <si>
    <t>https://www.facebook.com/andersonville?ref=bookmarks</t>
  </si>
  <si>
    <t>1500 W. Berwyn Ave.</t>
  </si>
  <si>
    <t>05/08/2019 to 08/28/2019</t>
  </si>
  <si>
    <t>Wed: 3:00 PM-8:00 PM;</t>
  </si>
  <si>
    <t>09/04/2019 to 10/16/2019</t>
  </si>
  <si>
    <t>Andover Farmers Market</t>
  </si>
  <si>
    <t>13655 Round Lake Blvd. NW</t>
  </si>
  <si>
    <t>Andover</t>
  </si>
  <si>
    <t>Anoka</t>
  </si>
  <si>
    <t>May 1, 2012 to October 30, 2012</t>
  </si>
  <si>
    <t>Tue:2:30 PM - 6:30 PM;</t>
  </si>
  <si>
    <t>41 Central Street</t>
  </si>
  <si>
    <t>Essex</t>
  </si>
  <si>
    <t>06/20/2020 to 10/17/2020</t>
  </si>
  <si>
    <t>Andrews Farmers Market</t>
  </si>
  <si>
    <t>http://www.andrewsfarmersmarket.com</t>
  </si>
  <si>
    <t>First Street</t>
  </si>
  <si>
    <t>Andrews</t>
  </si>
  <si>
    <t>Cherokee</t>
  </si>
  <si>
    <t>Angelica Farmers' Market</t>
  </si>
  <si>
    <t>http://www.localharvest.org/angelica-farmers-market-M23451</t>
  </si>
  <si>
    <t>https://www.facebook.com/AngelicaFarmersMarket</t>
  </si>
  <si>
    <t>Park Circle, Main Street</t>
  </si>
  <si>
    <t>Angelica</t>
  </si>
  <si>
    <t>06/11/2016 to 09/24/2016</t>
  </si>
  <si>
    <t>Angelina County Farmers Market</t>
  </si>
  <si>
    <t>http://visitlufkin.com/ShopDine/FarmersMarket/</t>
  </si>
  <si>
    <t>https://www.facebook.com/angelinacountyfarmmarket/settings?tab=public&amp;section=web_address</t>
  </si>
  <si>
    <t>2107 S Medford Dr</t>
  </si>
  <si>
    <t>Lufkin</t>
  </si>
  <si>
    <t>Angelina</t>
  </si>
  <si>
    <t>Mon: 9:00 AM-5:30 PM;Tue: 9:00 AM-5:30 PM;Wed: 9:0</t>
  </si>
  <si>
    <t>Angels Camp Farmers Market-Fresh Fridays</t>
  </si>
  <si>
    <t>http://www.angelscampbusiness.com/events/fresh-fridays/</t>
  </si>
  <si>
    <t>Utica Park, Utica Lane</t>
  </si>
  <si>
    <t>Angels Camp</t>
  </si>
  <si>
    <t>Calaveras</t>
  </si>
  <si>
    <t>Fri:5:00 PM - 8:00 PM;</t>
  </si>
  <si>
    <t>Ann Arbor Farmers Market</t>
  </si>
  <si>
    <t>http://www.a2gov.org/market</t>
  </si>
  <si>
    <t>https://www.facebook.com/a2market</t>
  </si>
  <si>
    <t>https://twitter.com/a2market</t>
  </si>
  <si>
    <t>315 Detroit Street</t>
  </si>
  <si>
    <t>Ann Arbor</t>
  </si>
  <si>
    <t>Washtenaw</t>
  </si>
  <si>
    <t>Wed: 7:00 AM-3:00 PM;Sat: 7:00 AM-3:00 PM;</t>
  </si>
  <si>
    <t>06/01/2014 to 10/01/2014</t>
  </si>
  <si>
    <t>05/01/2014 to 12/01/2014</t>
  </si>
  <si>
    <t>Anna House Farm Stand</t>
  </si>
  <si>
    <t>http://www.childcarenassau.org</t>
  </si>
  <si>
    <t>www.facebook.com/longislandfarmtopreschool</t>
  </si>
  <si>
    <t>2150 Hempstead Tpke</t>
  </si>
  <si>
    <t>Elmont</t>
  </si>
  <si>
    <t>06/23/2015 to 09/22/2015</t>
  </si>
  <si>
    <t>Tue: 10:00 AM-2:00 PM;</t>
  </si>
  <si>
    <t>Anna/Union County Farmers Market</t>
  </si>
  <si>
    <t>1150 E Vienna St.</t>
  </si>
  <si>
    <t>Anna</t>
  </si>
  <si>
    <t>Union</t>
  </si>
  <si>
    <t>Annandale Farmers Market</t>
  </si>
  <si>
    <t>https://www.fairfaxcounty.gov/parks/farmersmarkets/annandale</t>
  </si>
  <si>
    <t>https://www.facebook.com/events/557660981411692/</t>
  </si>
  <si>
    <t>@fairfaxfarmmarkets</t>
  </si>
  <si>
    <t>6621 Columbia Pike</t>
  </si>
  <si>
    <t>Annandale</t>
  </si>
  <si>
    <t>Fairfax</t>
  </si>
  <si>
    <t>05/02/2019 to</t>
  </si>
  <si>
    <t>Thu: 8:00 AM-12:00 PM;</t>
  </si>
  <si>
    <t>Annandale Farmers Market - ACT</t>
  </si>
  <si>
    <t>25 East Cedar St</t>
  </si>
  <si>
    <t>Wright</t>
  </si>
  <si>
    <t>05/26/2018 to 10/06/2018</t>
  </si>
  <si>
    <t>Anne Arundel County Farmers' Market  (Riva)</t>
  </si>
  <si>
    <t>http://www.aacofarmersmarket.com/</t>
  </si>
  <si>
    <t>Anne Arundel County Farmers Market, INC</t>
  </si>
  <si>
    <t>Riva Road &amp; Harry S Truman pkwy</t>
  </si>
  <si>
    <t>04/02/2016 to 12/24/2016</t>
  </si>
  <si>
    <t>01/01/2016 to 12/18/2016</t>
  </si>
  <si>
    <t>Anne Heyliger Vegetable Market</t>
  </si>
  <si>
    <t>Queen Cross Street</t>
  </si>
  <si>
    <t>Saint Croix</t>
  </si>
  <si>
    <t>Frederiksted</t>
  </si>
  <si>
    <t>Virgin Islands</t>
  </si>
  <si>
    <t>Anoka County Growers Association/ Anoka Market</t>
  </si>
  <si>
    <t>420 E. Main Street</t>
  </si>
  <si>
    <t>July to October</t>
  </si>
  <si>
    <t>Thu:2:00 PM - 5:00 PM;</t>
  </si>
  <si>
    <t>Anoka County Growers/ St. Timothy Church Blaine</t>
  </si>
  <si>
    <t>707 89th Ave. NE</t>
  </si>
  <si>
    <t>Blaine</t>
  </si>
  <si>
    <t>Tue:2:00 PM - 5:30 PM;Sat:7:00 AM - 12:00 PM;</t>
  </si>
  <si>
    <t>June to June</t>
  </si>
  <si>
    <t>Sat:7:00 AM - 12:00 PM;</t>
  </si>
  <si>
    <t>Anoka County Growers/Immaculate Conception Church</t>
  </si>
  <si>
    <t>40th and Jackson Street</t>
  </si>
  <si>
    <t>Columbia Heights</t>
  </si>
  <si>
    <t>Anselma Farmers' and Artisans' Market</t>
  </si>
  <si>
    <t>https://www.facebook.com/anselmamarket</t>
  </si>
  <si>
    <t>1730 Conestoga Road/Rt 401</t>
  </si>
  <si>
    <t>Chester Springs</t>
  </si>
  <si>
    <t>Chester</t>
  </si>
  <si>
    <t>May to August</t>
  </si>
  <si>
    <t>Wed:2:00 PM - 6:00 PM;</t>
  </si>
  <si>
    <t>Anson County Farmers Market</t>
  </si>
  <si>
    <t>1736 Hwy 52 South</t>
  </si>
  <si>
    <t>Wadesboro</t>
  </si>
  <si>
    <t>Anson</t>
  </si>
  <si>
    <t>June to November</t>
  </si>
  <si>
    <t>Wed:7:00 AM - 1:00 PM;Sat:7:00 AM - 1:00 PM;</t>
  </si>
  <si>
    <t>Antelope Valley Winery Farmer's Market</t>
  </si>
  <si>
    <t>http://www.avwinery.com</t>
  </si>
  <si>
    <t>42041 20th St. West</t>
  </si>
  <si>
    <t>Lancaster</t>
  </si>
  <si>
    <t>05/30/2015 to 11/28/2015</t>
  </si>
  <si>
    <t>Anthem Farmers Market</t>
  </si>
  <si>
    <t>http://www.arizonacommunityfarmersmarkets.com/FM_Anthem.html</t>
  </si>
  <si>
    <t>ww.facebook.com/Anthem-Farmers-Market-608872579141231/</t>
  </si>
  <si>
    <t>Anthemfm1</t>
  </si>
  <si>
    <t>41703 N. Gavilan Peak Pkwy</t>
  </si>
  <si>
    <t>Anthem</t>
  </si>
  <si>
    <t>10/02/2016 to 05/28/2017</t>
  </si>
  <si>
    <t>Anthony Farmers Market</t>
  </si>
  <si>
    <t>Corner of West Main and Lawrence</t>
  </si>
  <si>
    <t>Anthony</t>
  </si>
  <si>
    <t>Harper</t>
  </si>
  <si>
    <t>06/01/2013 to 10/01/2013</t>
  </si>
  <si>
    <t>Sat: 7:30 AM-9:30 AM;</t>
  </si>
  <si>
    <t>Antigo Farmers Market, Inc.</t>
  </si>
  <si>
    <t>http://www.antigomarket.com</t>
  </si>
  <si>
    <t>Antigo Farmers Market, Inc</t>
  </si>
  <si>
    <t>420 Field Street</t>
  </si>
  <si>
    <t>Antigo</t>
  </si>
  <si>
    <t>Langlade</t>
  </si>
  <si>
    <t>06/02/2018 to 10/06/2018</t>
  </si>
  <si>
    <t>Antioch's Farmers Market</t>
  </si>
  <si>
    <t>https://www.antioch.il.gov/?s=Farmers+Market</t>
  </si>
  <si>
    <t>https://www.facebook.com/VillageOfAntioch/</t>
  </si>
  <si>
    <t>900 Skidmore Drive</t>
  </si>
  <si>
    <t>Antioch</t>
  </si>
  <si>
    <t>Lake</t>
  </si>
  <si>
    <t>Apex Farmers Market</t>
  </si>
  <si>
    <t>http://www.apexfarmersmarket.com</t>
  </si>
  <si>
    <t>https://www.facebook.com/apexfarmersmarket</t>
  </si>
  <si>
    <t>220 N. Salem St.</t>
  </si>
  <si>
    <t>Apex</t>
  </si>
  <si>
    <t>Wake</t>
  </si>
  <si>
    <t>04/18/2015 to 10/17/2015</t>
  </si>
  <si>
    <t>Sat: 8:30 AM-12:30 PM;</t>
  </si>
  <si>
    <t>Appalachian (Newport) Farmers Market, Cocke County TN</t>
  </si>
  <si>
    <t>Newport Farmers Market or Appalachian Farmers Market</t>
  </si>
  <si>
    <t>115 Mulberry Street</t>
  </si>
  <si>
    <t>Newport</t>
  </si>
  <si>
    <t>Cocke</t>
  </si>
  <si>
    <t>05/18/2016 to 10/12/2016</t>
  </si>
  <si>
    <t>Wed: 10:00 AM-2:00 PM;</t>
  </si>
  <si>
    <t>Appalachian Farmers' Market</t>
  </si>
  <si>
    <t>http://www.appfarmersmarket.com</t>
  </si>
  <si>
    <t>Intersection of Fair Street and Lakeview Drive</t>
  </si>
  <si>
    <t>Gray</t>
  </si>
  <si>
    <t>May to May</t>
  </si>
  <si>
    <t>Sat:7:00 am - 12:00 pm;</t>
  </si>
  <si>
    <t>Apple Country Farmers Market</t>
  </si>
  <si>
    <t>http://www.applecountryorchards.com</t>
  </si>
  <si>
    <t>19th and Ave A</t>
  </si>
  <si>
    <t>Lubbock</t>
  </si>
  <si>
    <t>Mon:9:00 AM - 5:30 PM;Tue:9:00 AM - 5:30 PM;Wed:9:</t>
  </si>
  <si>
    <t>12206 E. Hwy 62</t>
  </si>
  <si>
    <t>Idalou</t>
  </si>
  <si>
    <t>January to December</t>
  </si>
  <si>
    <t>Mon:9:00 AM - 6:00 PM;Tue:9:00 AM - 6:00 PM;Wed:9:</t>
  </si>
  <si>
    <t>Apple Valley Farmers' Market</t>
  </si>
  <si>
    <t>corner of Cty Rd 42 &amp; Galaxy near City Hall</t>
  </si>
  <si>
    <t>Apple Valley</t>
  </si>
  <si>
    <t>Dakota County</t>
  </si>
  <si>
    <t>Appleton Area Farmers Market</t>
  </si>
  <si>
    <t>Appleton</t>
  </si>
  <si>
    <t>Swift</t>
  </si>
  <si>
    <t>Wed: 8:00 AM-12:00 PM;</t>
  </si>
  <si>
    <t>09/06/2017 to 10/11/2017</t>
  </si>
  <si>
    <t>Wed: 9:00 AM-12:00 PM;</t>
  </si>
  <si>
    <t>Appleton Downtown Farm Market</t>
  </si>
  <si>
    <t>http://www.appletondowntown.org</t>
  </si>
  <si>
    <t>www.facebook.com/downtownappletonfarmmarket</t>
  </si>
  <si>
    <t>100 College Avenue</t>
  </si>
  <si>
    <t>Outagamie</t>
  </si>
  <si>
    <t>06/18/2016 to 10/29/2016</t>
  </si>
  <si>
    <t>Aptos Farmers Market at Cabrillo College</t>
  </si>
  <si>
    <t>http://www.montereybayfarmers.org</t>
  </si>
  <si>
    <t>https://www.facebook.com/pages/Monterey-Bay-Certified-Farmers-Markets/112446802152723</t>
  </si>
  <si>
    <t>https://twitter.com/MBFarmersMarket</t>
  </si>
  <si>
    <t>www.edibleparadise.com</t>
  </si>
  <si>
    <t>6500 Soquel Drive</t>
  </si>
  <si>
    <t>Aptos</t>
  </si>
  <si>
    <t>Santa Cruz</t>
  </si>
  <si>
    <t>Aquidneck Growers Market - Monday</t>
  </si>
  <si>
    <t>https://aquidneckcommunitytable.org/market</t>
  </si>
  <si>
    <t>https://www.facebook.com/Aquidneck-Growers-Market-145175198849594/</t>
  </si>
  <si>
    <t>@aquidneckgrowers</t>
  </si>
  <si>
    <t>120 Hillside Ave</t>
  </si>
  <si>
    <t>Rhode Island</t>
  </si>
  <si>
    <t>07/06/2020 to 08/31/2020</t>
  </si>
  <si>
    <t>Mon: 2:00 PM-6:00 PM;</t>
  </si>
  <si>
    <t>Aquidneck Growers Market - Wednesday</t>
  </si>
  <si>
    <t>Memorial Blvd</t>
  </si>
  <si>
    <t>05/20/2020 to 10/28/2020</t>
  </si>
  <si>
    <t>Aquidneck Growers' Markets</t>
  </si>
  <si>
    <t>http://www.aquidneckgrowersmarket.org</t>
  </si>
  <si>
    <t>https://www.facebook.com/pages/Aquidneck-Growers-Market/145175198849594?ref=hl</t>
  </si>
  <si>
    <t>909 East Main Road</t>
  </si>
  <si>
    <t>Middletown</t>
  </si>
  <si>
    <t>324 East Main Rd</t>
  </si>
  <si>
    <t>Portsmouth</t>
  </si>
  <si>
    <t>Sat: 9:00 AM-12:30 PM;</t>
  </si>
  <si>
    <t>Arbuckle Certified Farmers Market</t>
  </si>
  <si>
    <t>http://arbucklerevitalization.org/farmersmarket.html</t>
  </si>
  <si>
    <t>6613 Harrington Avenue</t>
  </si>
  <si>
    <t>Arbuckle</t>
  </si>
  <si>
    <t>Arcade Farmers' Market</t>
  </si>
  <si>
    <t>400 W. Main St.</t>
  </si>
  <si>
    <t>Arcade</t>
  </si>
  <si>
    <t>Wyoming</t>
  </si>
  <si>
    <t>Sat:9:00 AM - 1:00 PM;</t>
  </si>
  <si>
    <t>Arcadia Valley Farmers' Market</t>
  </si>
  <si>
    <t>250 South Main Street</t>
  </si>
  <si>
    <t>Ironton</t>
  </si>
  <si>
    <t>Iron</t>
  </si>
  <si>
    <t>05/25/2013 to 10/26/2013</t>
  </si>
  <si>
    <t>Arcadia's Mobile Market -- Barry Farm Recreation Center</t>
  </si>
  <si>
    <t>http://arcadiafood.org/programs/mobile-market</t>
  </si>
  <si>
    <t>https://www.youtube.com/user/ArcadiaFoodTV</t>
  </si>
  <si>
    <t>1230 Sumner Rd SE</t>
  </si>
  <si>
    <t>06/03/2016 to 10/28/2016</t>
  </si>
  <si>
    <t>Fri: 2:00 PM-5:00 PM;</t>
  </si>
  <si>
    <t>Arcadia's Mobile Market -- Children's National Medical Center WIC Clinic</t>
  </si>
  <si>
    <t>111 Michigan Ave NW</t>
  </si>
  <si>
    <t>05/04/2016 to 11/30/2016</t>
  </si>
  <si>
    <t>Wed: 12:00 PM-2:00 PM;</t>
  </si>
  <si>
    <t>Arcadia's Mobile Market -- Community of Hope - Conway Health and Resource Center</t>
  </si>
  <si>
    <t>115 Atlantic Street SW</t>
  </si>
  <si>
    <t>05/31/2016 to 10/25/2016</t>
  </si>
  <si>
    <t>Arcadia's Mobile Market -- Community of Hope Family Health &amp; Birth Center</t>
  </si>
  <si>
    <t>801 17th St NE</t>
  </si>
  <si>
    <t>06/02/2016 to 10/27/2016</t>
  </si>
  <si>
    <t>Arcadia's Mobile Market -- Congress Heights Senior Wellness Center</t>
  </si>
  <si>
    <t>3500 Martin Luther King Jr Ave SE</t>
  </si>
  <si>
    <t>05/05/2016 to 11/17/2016</t>
  </si>
  <si>
    <t>Thu: 10:00 AM-12:00 PM;</t>
  </si>
  <si>
    <t>Arcadia's Mobile Market -- Deanwood Recreation Center</t>
  </si>
  <si>
    <t>1350 49th St NE</t>
  </si>
  <si>
    <t>05/06/2016 to 11/25/2016</t>
  </si>
  <si>
    <t>Fri: 10:00 AM-12:00 PM;</t>
  </si>
  <si>
    <t>Arcadia's Mobile Market -- Edgewood Commons</t>
  </si>
  <si>
    <t>601 Edgewood St NE</t>
  </si>
  <si>
    <t>Arcadia's Mobile Market -- Hendley Elementary</t>
  </si>
  <si>
    <t>425 Chesapeake St SE</t>
  </si>
  <si>
    <t>06/01/2016 to 10/26/2016</t>
  </si>
  <si>
    <t>Arcadia's Mobile Market -- Ledroit Park</t>
  </si>
  <si>
    <t>3rd St. &amp; Elm St. NW</t>
  </si>
  <si>
    <t>Wed: 4:00 PM-7:00 PM;</t>
  </si>
  <si>
    <t>Arcadia's Mobile Market -- Parkside Unity Healthcare/Circle 7 Express</t>
  </si>
  <si>
    <t>740 Kenilworth Ave NE</t>
  </si>
  <si>
    <t>Arcadia's Mobile Market -- The Overlook at Oxon Run</t>
  </si>
  <si>
    <t>3700 9th St SE</t>
  </si>
  <si>
    <t>05/03/2016 to 11/29/2016</t>
  </si>
  <si>
    <t>Tue: 4:00 PM-6:00 PM;</t>
  </si>
  <si>
    <t>Arcadia's Mobile Market -- United Medical Center</t>
  </si>
  <si>
    <t>1310 Southern Ave SE</t>
  </si>
  <si>
    <t>Arcadia's Mobile Market -- Wah Luck House Chinatown</t>
  </si>
  <si>
    <t>800 6th St NW</t>
  </si>
  <si>
    <t>Wed: 10:00 AM-12:00 PM;</t>
  </si>
  <si>
    <t>Arcata Plaza Farmers' Market</t>
  </si>
  <si>
    <t>http://www.humfarm.org</t>
  </si>
  <si>
    <t>https://www.facebook.com/North.Coast.Growers.Association</t>
  </si>
  <si>
    <t>9th and H Streets</t>
  </si>
  <si>
    <t>Arcata</t>
  </si>
  <si>
    <t>Humboldt</t>
  </si>
  <si>
    <t>Archwood Green Barns Farmers' Market</t>
  </si>
  <si>
    <t>www.facebook.com/ArchwoodGreenBarnsFarmersMarket</t>
  </si>
  <si>
    <t>4557 Olde Tavern Road</t>
  </si>
  <si>
    <t>The Plains</t>
  </si>
  <si>
    <t>Fauquier</t>
  </si>
  <si>
    <t>04/30/2017 to 11/05/2017</t>
  </si>
  <si>
    <t>Area Farmers Market</t>
  </si>
  <si>
    <t>http://www.brazosvalleyfarmersmarket.com</t>
  </si>
  <si>
    <t>3102 Baldwin Street</t>
  </si>
  <si>
    <t>Corpus Christi</t>
  </si>
  <si>
    <t>Nueces</t>
  </si>
  <si>
    <t>Arenac Conservation District Farmers Market</t>
  </si>
  <si>
    <t>http://www.arenacconservationdistrict.com</t>
  </si>
  <si>
    <t>107 N Main Street</t>
  </si>
  <si>
    <t>Standish</t>
  </si>
  <si>
    <t>Arenac</t>
  </si>
  <si>
    <t>Argus Farm Stop - Packard</t>
  </si>
  <si>
    <t>http://www.argusfarmstop.com</t>
  </si>
  <si>
    <t>https://www.facebook.com/argusfarmstop/</t>
  </si>
  <si>
    <t>https://twitter.com/ArgusFarmStop</t>
  </si>
  <si>
    <t>https://www.instagram.com/argusfarmstop/?hl=en</t>
  </si>
  <si>
    <t>1200 Packard Rd</t>
  </si>
  <si>
    <t>Ann Arbor, Michigan, United States</t>
  </si>
  <si>
    <t>Mon: 7:00 AM-7:00 PM;Tue: 7:00 AM-7:00 PM;Wed: 7:0</t>
  </si>
  <si>
    <t>Ark City Farm &amp; Art Market</t>
  </si>
  <si>
    <t>http://www.arkcity.org/CurrentEvents.asp?EID=1457</t>
  </si>
  <si>
    <t>200 Blcok S. Summit</t>
  </si>
  <si>
    <t>Arkansas City</t>
  </si>
  <si>
    <t>Cowley</t>
  </si>
  <si>
    <t>Arkansas County/North Farmers Market</t>
  </si>
  <si>
    <t>Main and Sixth</t>
  </si>
  <si>
    <t>Stuttgart</t>
  </si>
  <si>
    <t>Arkansas</t>
  </si>
  <si>
    <t>Arkansas County/South Farmers Market</t>
  </si>
  <si>
    <t>The Triangle</t>
  </si>
  <si>
    <t>DeWitt</t>
  </si>
  <si>
    <t>Arkansas Home Grown Market I</t>
  </si>
  <si>
    <t>Corner of Cantrell and Pleasant Valley</t>
  </si>
  <si>
    <t>Little Rock</t>
  </si>
  <si>
    <t>Pulaski</t>
  </si>
  <si>
    <t>Arkansas Home Grown Market II</t>
  </si>
  <si>
    <t>Lakewood Village Mall</t>
  </si>
  <si>
    <t>Arkansas Home Grown Market III</t>
  </si>
  <si>
    <t>YMCA - 12th &amp; Cleveland</t>
  </si>
  <si>
    <t>Arkansas Local Food Network Online Farmers Market</t>
  </si>
  <si>
    <t>http://www.littlerock.locallygrown.net</t>
  </si>
  <si>
    <t>509 Scott St.</t>
  </si>
  <si>
    <t>Mon: 5:00 PM-6:00 PM;Sat: 10:00 AM-12:00 PM;</t>
  </si>
  <si>
    <t>Arlington Farm and Art Market</t>
  </si>
  <si>
    <t>https://www.facebook.com/ArlingtonFarmandArtMarket/</t>
  </si>
  <si>
    <t>304 W Main</t>
  </si>
  <si>
    <t>Arlington</t>
  </si>
  <si>
    <t>Reno</t>
  </si>
  <si>
    <t>06/01/2017 to 09/28/2017</t>
  </si>
  <si>
    <t>Arlington Farmers Market</t>
  </si>
  <si>
    <t>http://www.community-foodworks.org/arlington-courthouse-market</t>
  </si>
  <si>
    <t>https://www.facebook.com/ARLFoodworks/</t>
  </si>
  <si>
    <t>https://twitter.com/ARLFoodworks</t>
  </si>
  <si>
    <t>https://www.instagram.com/arlfoodworks/?hl=en</t>
  </si>
  <si>
    <t>1400 North Courthouse Road</t>
  </si>
  <si>
    <t>04/15/2017 to 12/30/2017</t>
  </si>
  <si>
    <t>01/06/2018 to 04/14/2018</t>
  </si>
  <si>
    <t>http://www.arlingtonhasit.org</t>
  </si>
  <si>
    <t>123 Raymond Avenue</t>
  </si>
  <si>
    <t>Poughkeepsie</t>
  </si>
  <si>
    <t>http://farmersmarketarlington.org</t>
  </si>
  <si>
    <t>Russell Commons Parking Lot, Winslow St. at Mystic St</t>
  </si>
  <si>
    <t xml:space="preserve">Arlington, Ma. </t>
  </si>
  <si>
    <t>06/11/2014 to 10/29/2014</t>
  </si>
  <si>
    <t>Wed: 2:00 PM-6:30 PM;</t>
  </si>
  <si>
    <t>http://www.afmwa.org</t>
  </si>
  <si>
    <t>www.facebook.com/afmwa</t>
  </si>
  <si>
    <t>200 N Olympic</t>
  </si>
  <si>
    <t>Snohomish</t>
  </si>
  <si>
    <t>07/01/2017 to 09/09/2017</t>
  </si>
  <si>
    <t>Sat: 10:00 AM-3:00 PM;</t>
  </si>
  <si>
    <t>Arlington Heights Farmers Market</t>
  </si>
  <si>
    <t>N. Arlington Heights Rd. at E. Eastman St.</t>
  </si>
  <si>
    <t>Arlington Mill Farmers Market</t>
  </si>
  <si>
    <t>http://www.columbiapike.org</t>
  </si>
  <si>
    <t>www.facebook.com/pages/Columbia-Pike-Farmers-Marke</t>
  </si>
  <si>
    <t>Arlington Mill Community Center, 909 S. Dinwiddie Street</t>
  </si>
  <si>
    <t>04/29/2015 to 10/21/2015</t>
  </si>
  <si>
    <t>Arlington Park Farmers Market</t>
  </si>
  <si>
    <t>https://www.facebook.com/friendsofarlingtonpark/?fref=ts</t>
  </si>
  <si>
    <t>https://www.instagram.com/p/6aOvP7BLEo/</t>
  </si>
  <si>
    <t>374 Arlington Avenue</t>
  </si>
  <si>
    <t>Jersey City</t>
  </si>
  <si>
    <t>Hudson</t>
  </si>
  <si>
    <t>06/04/2016 to 10/29/2016</t>
  </si>
  <si>
    <t>Arlington Village Farmers Market</t>
  </si>
  <si>
    <t>https://www.arlington-vermont.com/farmers-market</t>
  </si>
  <si>
    <t>https://www.facebook.com/Market05250</t>
  </si>
  <si>
    <t>3904 VT-7A</t>
  </si>
  <si>
    <t>Bennington</t>
  </si>
  <si>
    <t>06/21/2019 to 09/06/2019</t>
  </si>
  <si>
    <t>Fri: 4:00 PM-7:00 PM;</t>
  </si>
  <si>
    <t>Armijo Village Growers' Market</t>
  </si>
  <si>
    <t>1635 Islata Blvd SW</t>
  </si>
  <si>
    <t>05/09/2015 to 10/31/2015</t>
  </si>
  <si>
    <t>Armory Farmers Market</t>
  </si>
  <si>
    <t>https://www.farmfreshri.org/</t>
  </si>
  <si>
    <t>https://www.facebook.com/farmfreshri/</t>
  </si>
  <si>
    <t>https://twitter.com/FarmFreshRI?ref_src=twsrc%5Egoogle%7Ctwcamp%5Eserp%7Ctwgr%5Eauthor</t>
  </si>
  <si>
    <t>85 Parade Street</t>
  </si>
  <si>
    <t>Providence</t>
  </si>
  <si>
    <t>Thu: 3:30 PM-7:00 PM;</t>
  </si>
  <si>
    <t>Arnold Farmers Market</t>
  </si>
  <si>
    <t>https://www.arnoldmo.org/government/departments/parks-recreation/arnold-farmers-market/</t>
  </si>
  <si>
    <t>https://www.facebook.com/arnoldfarmersmarket/?ref=settings</t>
  </si>
  <si>
    <t>ArnoldFarmMarket</t>
  </si>
  <si>
    <t>2400 Bradley Beach Road</t>
  </si>
  <si>
    <t>Arnold</t>
  </si>
  <si>
    <t>05/05/2018 to 10/20/2018</t>
  </si>
  <si>
    <t>Arnold-Mountain Growers Farmers Market</t>
  </si>
  <si>
    <t>Cedar Center, Hwy. 4 &amp; Oak Circle</t>
  </si>
  <si>
    <t>Murphys</t>
  </si>
  <si>
    <t>Arroyo Grande Oak Park Plaza Farmers Market</t>
  </si>
  <si>
    <t>East Branch, K-Mart Parking lot</t>
  </si>
  <si>
    <t>Arroyo Grande</t>
  </si>
  <si>
    <t>San Luis Obispo</t>
  </si>
  <si>
    <t>Arroyo Grande Spencers CFM</t>
  </si>
  <si>
    <t>1464 E. Grand Avenue</t>
  </si>
  <si>
    <t>SAN LUIS OBISPO</t>
  </si>
  <si>
    <t>Arthur Produce Auction</t>
  </si>
  <si>
    <t>354 N Cr-100 E</t>
  </si>
  <si>
    <t>Arthur</t>
  </si>
  <si>
    <t>Artisan Alley Farmers and Makers Market</t>
  </si>
  <si>
    <t>Artisan Alley</t>
  </si>
  <si>
    <t>DeLand</t>
  </si>
  <si>
    <t>Volusia</t>
  </si>
  <si>
    <t>Fri: 6:00 PM-9:00 PM;</t>
  </si>
  <si>
    <t>Artisan and Agriculture Market</t>
  </si>
  <si>
    <t>http://www.MacombConservationDistrict.org</t>
  </si>
  <si>
    <t>https://www.facebook.com/macombcd</t>
  </si>
  <si>
    <t>https://twitter.com/macombcd1</t>
  </si>
  <si>
    <t>72955 Van Dyke Ave.</t>
  </si>
  <si>
    <t>Bruce Township</t>
  </si>
  <si>
    <t>Macomb</t>
  </si>
  <si>
    <t>06/15/2014 to 09/21/2014</t>
  </si>
  <si>
    <t>Artisan Exchange West Chester</t>
  </si>
  <si>
    <t>http://www.artisanexchangewcpa.com</t>
  </si>
  <si>
    <t>http://www.facebook.com/ArtisanExchangeWCPa</t>
  </si>
  <si>
    <t>208 Carter Drive Suite 13B</t>
  </si>
  <si>
    <t>West Chester</t>
  </si>
  <si>
    <t>Artisan Foodworks Thursday Evening Market</t>
  </si>
  <si>
    <t>http://www.artisanfoodworks.com/</t>
  </si>
  <si>
    <t>http://www.facebook.com/ArtisanFoodworksMKT</t>
  </si>
  <si>
    <t>https://twitter.com/AFoodworksMKT</t>
  </si>
  <si>
    <t>9600 North US Hwy 31</t>
  </si>
  <si>
    <t>Columbus</t>
  </si>
  <si>
    <t>Bartholomew</t>
  </si>
  <si>
    <t>06/06/2013 to 09/26/2013</t>
  </si>
  <si>
    <t>Artisan Gift and Farmers Market</t>
  </si>
  <si>
    <t>Bear Canyon Shopping Center, (East Tanque Verde Rd. &amp; Catalina Hwy.)</t>
  </si>
  <si>
    <t>TUCSON</t>
  </si>
  <si>
    <t>Pima County</t>
  </si>
  <si>
    <t>Arvada Farmers Market</t>
  </si>
  <si>
    <t>http://www.arvadafarmersmarket.com</t>
  </si>
  <si>
    <t>https://www.facebook.com/arvadafarmersmarket</t>
  </si>
  <si>
    <t>57th St. &amp; Olde Wadsworth St.</t>
  </si>
  <si>
    <t>Arvada</t>
  </si>
  <si>
    <t>06/02/2013 to 09/29/2013</t>
  </si>
  <si>
    <t>Arvada Five Parks Farmers Market</t>
  </si>
  <si>
    <t>http://www.arvadafiveparksfarmersmarket.blogspot.com/</t>
  </si>
  <si>
    <t>https://www.facebook.com/pages/Arvada-Five-Parks-Farmers-Market/469569033116556</t>
  </si>
  <si>
    <t>13810 W. 85th Dr.</t>
  </si>
  <si>
    <t>Asbury Fresh</t>
  </si>
  <si>
    <t>http://www.asburyfresh.com/</t>
  </si>
  <si>
    <t>Kennedy Park (on Cookman Ave next to Ivan &amp; Andys</t>
  </si>
  <si>
    <t>Asbury Park</t>
  </si>
  <si>
    <t>Asbury Park Carousel Farmers' Market</t>
  </si>
  <si>
    <t>First and Ocean Avenue</t>
  </si>
  <si>
    <t>Thu:4:00 PM - 7:00 PM;</t>
  </si>
  <si>
    <t>Ashboro Downtown Farmers Market</t>
  </si>
  <si>
    <t>134 South Church Street</t>
  </si>
  <si>
    <t>Asheboro</t>
  </si>
  <si>
    <t>Randolph</t>
  </si>
  <si>
    <t>Ashburn (Chicago) Farmers Market</t>
  </si>
  <si>
    <t>http://www.cityofchicago.org/specialevents</t>
  </si>
  <si>
    <t>6700 S. Kedzie Ave.</t>
  </si>
  <si>
    <t>Ashburnham Farmers' Market</t>
  </si>
  <si>
    <t>http://Www.AshburnhamFarmersMarket.com</t>
  </si>
  <si>
    <t>1 Gardner Road</t>
  </si>
  <si>
    <t>Ashburnham</t>
  </si>
  <si>
    <t>06/01/2017 to 10/26/2017</t>
  </si>
  <si>
    <t>Ashby Farmers Market</t>
  </si>
  <si>
    <t>Town Common, Main Street, Rte 119</t>
  </si>
  <si>
    <t>Ashby</t>
  </si>
  <si>
    <t>Ashdown Farmers Market</t>
  </si>
  <si>
    <t>Block of East Main St.</t>
  </si>
  <si>
    <t>Ashdown</t>
  </si>
  <si>
    <t>Little River</t>
  </si>
  <si>
    <t>Ashe County Farmers Market</t>
  </si>
  <si>
    <t>http://www.ashefarmersmarket.com</t>
  </si>
  <si>
    <t>https://www.facebook.com/ashe.farmers?fref=ts</t>
  </si>
  <si>
    <t>108 Backstreet</t>
  </si>
  <si>
    <t>West Jefferson</t>
  </si>
  <si>
    <t>Ashe</t>
  </si>
  <si>
    <t>04/11/2015 to 10/31/2015</t>
  </si>
  <si>
    <t>11/21/2015 to 12/05/2015</t>
  </si>
  <si>
    <t>Asheville City Market</t>
  </si>
  <si>
    <t>http://asapconnections.org/citymarket</t>
  </si>
  <si>
    <t>https://www.facebook.com/AshevilleCityMarket</t>
  </si>
  <si>
    <t>https://twitter.com/avlcitymarket</t>
  </si>
  <si>
    <t>161 S Charlotte Street</t>
  </si>
  <si>
    <t>Asheville</t>
  </si>
  <si>
    <t>Buncombe</t>
  </si>
  <si>
    <t>Asheville City Market - South</t>
  </si>
  <si>
    <t>1 Town Square Blvd</t>
  </si>
  <si>
    <t>04/06/2016 to 10/26/2016</t>
  </si>
  <si>
    <t>Wed: 12:00 PM-4:00 PM;</t>
  </si>
  <si>
    <t>Ashfield Farmers Market</t>
  </si>
  <si>
    <t>http://www.ashfieldfarmersmarket.com</t>
  </si>
  <si>
    <t>Ashfield Town Common</t>
  </si>
  <si>
    <t>Ashfield</t>
  </si>
  <si>
    <t>ASHFORD FARMERS MARKET</t>
  </si>
  <si>
    <t>Pompey Hollow Park, across from the Town Hall</t>
  </si>
  <si>
    <t>Ashford</t>
  </si>
  <si>
    <t>Windham</t>
  </si>
  <si>
    <t>Connecticut</t>
  </si>
  <si>
    <t>Ashland Area Farmers Market</t>
  </si>
  <si>
    <t>http://www.ashlandareafarmersmarket.com/</t>
  </si>
  <si>
    <t>200th Block Chapple Ave</t>
  </si>
  <si>
    <t>Ashland</t>
  </si>
  <si>
    <t>06/06/2015 to 10/10/2015</t>
  </si>
  <si>
    <t>Ashland Farmers Market</t>
  </si>
  <si>
    <t>http://www.facebook.com/ashlandfarmersmarket</t>
  </si>
  <si>
    <t>https://www.facebook.com/ashlandfarmersmarket</t>
  </si>
  <si>
    <t>https://twitter.com/ashlandvafm</t>
  </si>
  <si>
    <t>101 Thompson St.</t>
  </si>
  <si>
    <t>Hanover</t>
  </si>
  <si>
    <t>05/07/2016 to 11/05/2016</t>
  </si>
  <si>
    <t>http://www.ashlandfarmersmarket.org/</t>
  </si>
  <si>
    <t>https://www.facebook.com/AshlandMAFarmersMarket</t>
  </si>
  <si>
    <t>125 Front St</t>
  </si>
  <si>
    <t>06/11/2016 to 10/08/2016</t>
  </si>
  <si>
    <t>Ashland United Methodist Church Farmers Market</t>
  </si>
  <si>
    <t>http://www.ashlandumc.com/gallery/seeds/seeds.htm</t>
  </si>
  <si>
    <t>2600 Ashland Road</t>
  </si>
  <si>
    <t>Ashley County Farmers Market</t>
  </si>
  <si>
    <t>Highway 82</t>
  </si>
  <si>
    <t>Crossett</t>
  </si>
  <si>
    <t>Ashley</t>
  </si>
  <si>
    <t>Ashley Farmers Market</t>
  </si>
  <si>
    <t>On East Main Street,</t>
  </si>
  <si>
    <t>McIntosh County</t>
  </si>
  <si>
    <t>Ashley Valley Farmers' Market (Vernal)</t>
  </si>
  <si>
    <t>http://www.avfarmersmarket.com</t>
  </si>
  <si>
    <t>Old Dinosaur Gardens on Main Street (~240East)</t>
  </si>
  <si>
    <t>Vernal</t>
  </si>
  <si>
    <t>Uintah</t>
  </si>
  <si>
    <t>July to September</t>
  </si>
  <si>
    <t>Sat:8:00 AM - 12:00 PM;</t>
  </si>
  <si>
    <t>Ashmont Farmers Market</t>
  </si>
  <si>
    <t>facebook.com/AshmontFarmMkt</t>
  </si>
  <si>
    <t>twitter.com/AshmontFarmMkt</t>
  </si>
  <si>
    <t>instagram.com/greaterashmont/</t>
  </si>
  <si>
    <t>Peabody Square, 1900 Dorchester Ave.</t>
  </si>
  <si>
    <t>Dorchester</t>
  </si>
  <si>
    <t>06/23/2017 to 10/13/2017</t>
  </si>
  <si>
    <t>Fri: 3:00 PM-7:00 PM;</t>
  </si>
  <si>
    <t>Ashotn Farmers Market</t>
  </si>
  <si>
    <t>http://www.gardenshelper.blogspot.com</t>
  </si>
  <si>
    <t>Off Main Street</t>
  </si>
  <si>
    <t>Ashton</t>
  </si>
  <si>
    <t>Fremont</t>
  </si>
  <si>
    <t>Ashtabula Farmers Market</t>
  </si>
  <si>
    <t>https://www.facebook.com/AshtabulaFarmersMarket</t>
  </si>
  <si>
    <t>1119 Bridge Street</t>
  </si>
  <si>
    <t>Ashtabula</t>
  </si>
  <si>
    <t>Aspen Grove Farmers' Market</t>
  </si>
  <si>
    <t>http://www.denverfarmersmarket.com</t>
  </si>
  <si>
    <t>https://www.facebook.com/denverfarmersmarket</t>
  </si>
  <si>
    <t>7301 S Santa Fe Dr</t>
  </si>
  <si>
    <t>Littleton</t>
  </si>
  <si>
    <t>Arapahoe</t>
  </si>
  <si>
    <t>06/17/2015 to 10/28/2015</t>
  </si>
  <si>
    <t>Aspen Saturday Market</t>
  </si>
  <si>
    <t>East Hopkins and South Hunter</t>
  </si>
  <si>
    <t>Aspen</t>
  </si>
  <si>
    <t>Pitkin</t>
  </si>
  <si>
    <t>Astoria Greenmarket</t>
  </si>
  <si>
    <t>https://www.facebook.com/QueensGreenmarkets</t>
  </si>
  <si>
    <t>14 St - 31 Ave &amp; 31 Rd</t>
  </si>
  <si>
    <t>Queens</t>
  </si>
  <si>
    <t>07/10/2013 to 11/20/2013</t>
  </si>
  <si>
    <t>Wed: 8:00 AM-3:00 PM;</t>
  </si>
  <si>
    <t>Astoria Sunday Market</t>
  </si>
  <si>
    <t>http://www.AstoriaSundayMarket.com</t>
  </si>
  <si>
    <t>12th Street</t>
  </si>
  <si>
    <t>Astoria</t>
  </si>
  <si>
    <t>Clatsop</t>
  </si>
  <si>
    <t>05/12/2013 to 10/13/2013</t>
  </si>
  <si>
    <t>ASU Regional Farmers Market</t>
  </si>
  <si>
    <t>http://www.asuregionalfarmersmarket.org</t>
  </si>
  <si>
    <t>https://www.facebook.com/asuregionalfarmersmarket</t>
  </si>
  <si>
    <t>https://twitter.com/asufarmersmarket</t>
  </si>
  <si>
    <t>3300 Aggie Road</t>
  </si>
  <si>
    <t>Jonesboro</t>
  </si>
  <si>
    <t>Craighead</t>
  </si>
  <si>
    <t>05/05/2018 to 10/27/2018</t>
  </si>
  <si>
    <t>Sat: 7:00 AM-1:00 PM;</t>
  </si>
  <si>
    <t>06/05/2018 to 08/28/2018</t>
  </si>
  <si>
    <t>Tue: 12:00 PM-5:30 PM;Sat: 7:00 AM-1:00 PM;</t>
  </si>
  <si>
    <t>09/01/2018 to 10/27/2018</t>
  </si>
  <si>
    <t>ATACs Capitan Farmers Market</t>
  </si>
  <si>
    <t>http://www.ataclincolncounty.org</t>
  </si>
  <si>
    <t>https://www.facebook.com/pages/Capitan-Farmers-Market/160832100703579</t>
  </si>
  <si>
    <t>115 Smokey Bear Blvd.</t>
  </si>
  <si>
    <t>Capitan</t>
  </si>
  <si>
    <t>Atascadero  Farmers Market</t>
  </si>
  <si>
    <t>http://www.northcountyfarmersmarkets.com/</t>
  </si>
  <si>
    <t>https://www.facebook.com/NorthCountyFarmersMarkets</t>
  </si>
  <si>
    <t>Albertson's parking lot on El Camino Real</t>
  </si>
  <si>
    <t>Atascadero</t>
  </si>
  <si>
    <t>Atascadero Farmers Market</t>
  </si>
  <si>
    <t>Morro Road &amp; El Camino Real</t>
  </si>
  <si>
    <t>Paso Robles</t>
  </si>
  <si>
    <t>Atascadero Main Street CFM</t>
  </si>
  <si>
    <t>Palma &amp; Entrada</t>
  </si>
  <si>
    <t>Atchison Farmers Market</t>
  </si>
  <si>
    <t>https://atchisonkansas.com/business-directory/atchison-farmers-market</t>
  </si>
  <si>
    <t>https://www.facebook.com/AtchisonFarmersMarket/</t>
  </si>
  <si>
    <t>Between 5th and 6th Streets on the south side of Main Street</t>
  </si>
  <si>
    <t>Atchison</t>
  </si>
  <si>
    <t>05/19/2018 to 10/27/2018</t>
  </si>
  <si>
    <t>Wed: 2:30 PM-5:30 PM;Sat: 8:00 AM-12:00 PM;</t>
  </si>
  <si>
    <t>Athens Farmers Market</t>
  </si>
  <si>
    <t>Jefferson St.</t>
  </si>
  <si>
    <t>Athens</t>
  </si>
  <si>
    <t>http://www.athensfarmersmarket.org</t>
  </si>
  <si>
    <t>https://www.facebook.com/pages/Athens-Farmers-Market</t>
  </si>
  <si>
    <t>1000 East State Street</t>
  </si>
  <si>
    <t>Wed: 9:00 AM-12:00 PM;Thu: 4:00 PM-7:00 PM;Sat: 9:</t>
  </si>
  <si>
    <t>Wilson Park</t>
  </si>
  <si>
    <t>Calhoun</t>
  </si>
  <si>
    <t>06/02/2017 to 09/29/2017</t>
  </si>
  <si>
    <t>Athens Farmers Market at Market Park</t>
  </si>
  <si>
    <t>http://cityofathenstn.com/parks</t>
  </si>
  <si>
    <t>106 South Jackson Street</t>
  </si>
  <si>
    <t>McMinn</t>
  </si>
  <si>
    <t>06/17/2014 to 10/30/2014</t>
  </si>
  <si>
    <t>Tue: 4:00 PM-6:00 PM;Thu: 4:00 PM-6:00 PM;Sat: 5:0</t>
  </si>
  <si>
    <t>Athens Farmers Market Downtown</t>
  </si>
  <si>
    <t>http://www.athensfarmersmarket.net</t>
  </si>
  <si>
    <t>https://www.facebook.com/AthensFarmersMarket</t>
  </si>
  <si>
    <t>https://twitter.com/AthFarmersMkt</t>
  </si>
  <si>
    <t>INSTAGRAM: athensfarmersmarket</t>
  </si>
  <si>
    <t>301 College Ave</t>
  </si>
  <si>
    <t>Clarke</t>
  </si>
  <si>
    <t>04/09/2014 to 10/29/2014</t>
  </si>
  <si>
    <t>Athens Farmers Market, L.L.C.</t>
  </si>
  <si>
    <t>http://www.athensfarmersmarket.net/</t>
  </si>
  <si>
    <t>https://www.instagram.com/athensfarmersmarket/</t>
  </si>
  <si>
    <t>271 W Hancock Ave</t>
  </si>
  <si>
    <t>04/17/2019 to 11/13/2019</t>
  </si>
  <si>
    <t>Athens Farmers Market, LLC</t>
  </si>
  <si>
    <t>705 Sunset Dr</t>
  </si>
  <si>
    <t>03/23/2019 to 12/14/2019</t>
  </si>
  <si>
    <t>Athens Locally Grown</t>
  </si>
  <si>
    <t>http://www.athens.locallygrown.net</t>
  </si>
  <si>
    <t>670 W. Broad Street</t>
  </si>
  <si>
    <t>Thu:4:30 PM - 8:00 PM;</t>
  </si>
  <si>
    <t>Athens Saturday Market</t>
  </si>
  <si>
    <t>http://www.athenssaturdaymarket.com</t>
  </si>
  <si>
    <t>athenssaturdaymarket</t>
  </si>
  <si>
    <t>@AthensMarket</t>
  </si>
  <si>
    <t>Twitter, Instagram</t>
  </si>
  <si>
    <t>409 W Green Street</t>
  </si>
  <si>
    <t>Limestone</t>
  </si>
  <si>
    <t>06/04/2016 to 08/27/2016</t>
  </si>
  <si>
    <t>Atherton Market</t>
  </si>
  <si>
    <t>http://www.athertonmillandmarket.com</t>
  </si>
  <si>
    <t>https://www.facebook.com/athertonmillandmarket</t>
  </si>
  <si>
    <t>athertonmillmkt</t>
  </si>
  <si>
    <t>Instagram @athertonmillmkt</t>
  </si>
  <si>
    <t>2104 South Boulevard</t>
  </si>
  <si>
    <t>Charlotte</t>
  </si>
  <si>
    <t>Mecklenburg</t>
  </si>
  <si>
    <t>Mon: 9:00 AM-6:00 PM;Tue: 9:00 AM-6:00 PM;Wed: 9:0</t>
  </si>
  <si>
    <t>Athol Farmers Market</t>
  </si>
  <si>
    <t>http://www.townofathol.org</t>
  </si>
  <si>
    <t>Athol Uptown Common</t>
  </si>
  <si>
    <t>Athol</t>
  </si>
  <si>
    <t>Sat:9:00 AM - 12:00 PM;</t>
  </si>
  <si>
    <t>Atlanta State Farmers Market</t>
  </si>
  <si>
    <t>16 Forest Parkway</t>
  </si>
  <si>
    <t>Forest Park</t>
  </si>
  <si>
    <t>Clayton</t>
  </si>
  <si>
    <t>Atlantic City Farmers' Market</t>
  </si>
  <si>
    <t>http://www.acsid.com</t>
  </si>
  <si>
    <t>1200 Atlantic Avenue between North &amp; South Carolina Avenues</t>
  </si>
  <si>
    <t>Atlantic City</t>
  </si>
  <si>
    <t>Atlantic</t>
  </si>
  <si>
    <t>Thu:10:00 am - 4:00 pm;Sat:10:00 am - 4:00 pm;</t>
  </si>
  <si>
    <t>Atlantic Farmers Market</t>
  </si>
  <si>
    <t>1200 7th Street E.</t>
  </si>
  <si>
    <t>Atlantic Highlands Chamber of Commerce Farmers' Market</t>
  </si>
  <si>
    <t>http://www.AtlanticHighlands.org</t>
  </si>
  <si>
    <t>Atlantic Highlands Farmers Market</t>
  </si>
  <si>
    <t>111 First Avenue</t>
  </si>
  <si>
    <t>Atlantic Highlands</t>
  </si>
  <si>
    <t>06/03/2016 to 10/07/2016</t>
  </si>
  <si>
    <t>Fri: 12:00 PM-6:00 PM;</t>
  </si>
  <si>
    <t>Attala County Farmers Market</t>
  </si>
  <si>
    <t>https://www.facebook.com/pages/Attala-County-Farmers-Market/244536342327690</t>
  </si>
  <si>
    <t>450 hwy 12 East</t>
  </si>
  <si>
    <t>Kosciusko</t>
  </si>
  <si>
    <t>Attala</t>
  </si>
  <si>
    <t>Mississippi</t>
  </si>
  <si>
    <t>Attalla City Farmers Market</t>
  </si>
  <si>
    <t>https://www.facebook.com/pages/City-of-Attalla/123797897678490</t>
  </si>
  <si>
    <t>3rd St N (Hwy 11) beside Jack's Restaurant</t>
  </si>
  <si>
    <t>Attalla</t>
  </si>
  <si>
    <t>Etowah</t>
  </si>
  <si>
    <t>Attleboro Farmers Market, inc</t>
  </si>
  <si>
    <t>http://www.attleborofarmersmarket.com</t>
  </si>
  <si>
    <t>AttleboroFarmersMarket@AttFrmMkt</t>
  </si>
  <si>
    <t>201 County Street</t>
  </si>
  <si>
    <t>Attleboro</t>
  </si>
  <si>
    <t>06/15/2019 to 10/19/2019</t>
  </si>
  <si>
    <t>Atwater Village Farmers' Market</t>
  </si>
  <si>
    <t>http://www.seela.org/atwater-village-farmers-market/</t>
  </si>
  <si>
    <t>https://www.facebook.com/pages/Atwater-Village-Farmers-Market/336210064056</t>
  </si>
  <si>
    <t>https://twitter.com/AtwaterFM</t>
  </si>
  <si>
    <t>www.instagram.com/atwatervillagefm</t>
  </si>
  <si>
    <t>3250 Glendale Blvd</t>
  </si>
  <si>
    <t>Auburn Dewitt Center Farmers Market</t>
  </si>
  <si>
    <t>http://www.foothillfarmersmarket.com</t>
  </si>
  <si>
    <t>DeWitt Center, B Avenue at First Street</t>
  </si>
  <si>
    <t>Auburn</t>
  </si>
  <si>
    <t>Placer</t>
  </si>
  <si>
    <t>Auburn Farmer's Market</t>
  </si>
  <si>
    <t>http://www.cityofauburn-ga.org/</t>
  </si>
  <si>
    <t>corner of Fourth Avenue and Mt. Moriah Road</t>
  </si>
  <si>
    <t>Barrow</t>
  </si>
  <si>
    <t>Auburn Farmers Co-op Market Inc.</t>
  </si>
  <si>
    <t>http://www.Auburnfarmerscoopmarketinc.com</t>
  </si>
  <si>
    <t>https://www.facebook.com/AuburnFarmersCoOpMarketInc</t>
  </si>
  <si>
    <t>https://twitter.com/AuburnMarket</t>
  </si>
  <si>
    <t>97 state street</t>
  </si>
  <si>
    <t>Cayuga</t>
  </si>
  <si>
    <t>06/03/2014 to 10/30/2014</t>
  </si>
  <si>
    <t>Tue: 7:00 AM-2:00 PM;Thu: 7:00 AM-2:00 PM;Sat: 7:0</t>
  </si>
  <si>
    <t>Auburn Farmers Market</t>
  </si>
  <si>
    <t>http://www.auburnpres.org</t>
  </si>
  <si>
    <t>Auburn Presbyterian Church</t>
  </si>
  <si>
    <t>04/29/2014 to 09/30/2014</t>
  </si>
  <si>
    <t>Tue: 1:00 PM-6:00 PM;</t>
  </si>
  <si>
    <t>369 Southbridge St, Auburn Library Parking Lot, Rte 12</t>
  </si>
  <si>
    <t>http://www.auburnfarmersmarket.org</t>
  </si>
  <si>
    <t>https://www.facebook.com/AuburnInternationalFarmersMarket/?ref=bookmarks</t>
  </si>
  <si>
    <t>https://twitter.com/AifmAuburnWA</t>
  </si>
  <si>
    <t>1140 Auburn Way S</t>
  </si>
  <si>
    <t>06/07/2020 to 09/20/2020</t>
  </si>
  <si>
    <t>Auburn Farmers' market</t>
  </si>
  <si>
    <t>http://Auburnfarmersmarket@auburnmaine.gov</t>
  </si>
  <si>
    <t>Auburn farmers market</t>
  </si>
  <si>
    <t>67 Mill Street</t>
  </si>
  <si>
    <t>Androscoggin</t>
  </si>
  <si>
    <t>05/23/2017 to 10/03/2017</t>
  </si>
  <si>
    <t>Auburn Hills Farmers Market</t>
  </si>
  <si>
    <t>http://www.auburnhills.org/farmersmarket</t>
  </si>
  <si>
    <t>Auburn and Squirrel Road</t>
  </si>
  <si>
    <t>Auburn Hills</t>
  </si>
  <si>
    <t>Oakland</t>
  </si>
  <si>
    <t>06/06/2014 to 09/26/2014</t>
  </si>
  <si>
    <t>Thu: 2:30 PM-6:30 PM;</t>
  </si>
  <si>
    <t>Auburn Marketplace Farmers Market</t>
  </si>
  <si>
    <t>Lincoln Way &amp; Cherry Ave.</t>
  </si>
  <si>
    <t>Auburn Old Town Farmers Market</t>
  </si>
  <si>
    <t>Auburn-Folsom Rd. &amp; Lincoln Way</t>
  </si>
  <si>
    <t>Audubon Farmers Market</t>
  </si>
  <si>
    <t>http://www.audubonneighborhood.org/content/audubon-farmers-market</t>
  </si>
  <si>
    <t>Johnson Street NE and 27th Ave NE</t>
  </si>
  <si>
    <t>City Park, east side</t>
  </si>
  <si>
    <t>Audubon</t>
  </si>
  <si>
    <t>Audubon Park Community Market</t>
  </si>
  <si>
    <t>http://audubonmarket.com/</t>
  </si>
  <si>
    <t>https://www.facebook.com/apmarket</t>
  </si>
  <si>
    <t>https://twitter.com/apmarket</t>
  </si>
  <si>
    <t>1842 East Winter Park Road</t>
  </si>
  <si>
    <t>Orlando</t>
  </si>
  <si>
    <t>Orange</t>
  </si>
  <si>
    <t>Mon: 6:00 PM-10:00 PM;</t>
  </si>
  <si>
    <t>Augsburg Farmers Market</t>
  </si>
  <si>
    <t>7th St S and 22 Ave S</t>
  </si>
  <si>
    <t>Augusta Farmers' Market at Mill Park</t>
  </si>
  <si>
    <t>http://www.augustamaine.gov/index.asp?Type=B_BASIC&amp;SEC={FFE91C07-6389-4065-B49A-6EEF08D7D3B5}&amp;DE=</t>
  </si>
  <si>
    <t>1 Water St. Mill Park</t>
  </si>
  <si>
    <t>Augusta</t>
  </si>
  <si>
    <t>Kennebec</t>
  </si>
  <si>
    <t>Augusta State Farmer's Market</t>
  </si>
  <si>
    <t>http://WWW.AGR.GEORGIA.GOV</t>
  </si>
  <si>
    <t>1150 5TH STREET</t>
  </si>
  <si>
    <t>AUGUSTA</t>
  </si>
  <si>
    <t>Mon:7:00 AM - 7:00 PM;Tue:7:00 AM - 7:00 PM;Wed:7:</t>
  </si>
  <si>
    <t>Aurora Local Farmer's Market - Summer Market</t>
  </si>
  <si>
    <t>Aurora Local Farmers Market</t>
  </si>
  <si>
    <t>2031 S. Elliott Ave.</t>
  </si>
  <si>
    <t>Aurora</t>
  </si>
  <si>
    <t>Lawrence</t>
  </si>
  <si>
    <t>05/05/2018 to 10/31/2018</t>
  </si>
  <si>
    <t>Mon: -12:00 PM;Wed: 8:00 AM-12:00 PM;Sat: 7:00 AM-</t>
  </si>
  <si>
    <t>11/01/2018 to 05/03/2019</t>
  </si>
  <si>
    <t>Aurora Local Farmers' Market</t>
  </si>
  <si>
    <t>2031 S. Elliott</t>
  </si>
  <si>
    <t>05/01/2013 to 10/31/2013</t>
  </si>
  <si>
    <t>Wed: 8:00 AM-12:00 PM;Sat: 7:00 AM-12:00 PM;</t>
  </si>
  <si>
    <t>11/04/2015 to 02/27/2016</t>
  </si>
  <si>
    <t>Aurora Local Farmers' Market - Winter Market</t>
  </si>
  <si>
    <t>http://agrimissouri.com/mo-grown/grodetail.php?type=mo-grown&amp;ID=1663</t>
  </si>
  <si>
    <t>Highway 60 and 39</t>
  </si>
  <si>
    <t>11/01/2014 to 02/28/2015</t>
  </si>
  <si>
    <t>Aurora's Farmers Market Downtown</t>
  </si>
  <si>
    <t>http://www.aurorasfarmersmarket@aurora-il.org</t>
  </si>
  <si>
    <t>https://www.facebook.com/Friends.AFM.Aurora.IL/</t>
  </si>
  <si>
    <t>233 North Broadway</t>
  </si>
  <si>
    <t>Kane</t>
  </si>
  <si>
    <t>06/11/2016 to 10/15/2016</t>
  </si>
  <si>
    <t>Aurora's Farmers Market East</t>
  </si>
  <si>
    <t>701 South Eola Road</t>
  </si>
  <si>
    <t>07/07/2016 to 08/25/2016</t>
  </si>
  <si>
    <t>Thu: 10:00 AM-2:00 PM;</t>
  </si>
  <si>
    <t>Aurora's Farmers Market West</t>
  </si>
  <si>
    <t>http://ww.aurorasfarmersmarket.com</t>
  </si>
  <si>
    <t>1901 West Galena Blvd.</t>
  </si>
  <si>
    <t>07/06/2016 to 09/28/2016</t>
  </si>
  <si>
    <t>Wed: 12:00 PM-5:00 PM;</t>
  </si>
  <si>
    <t>Ausable Valley Farmers Market</t>
  </si>
  <si>
    <t>https://www.facebook.com/pages/Ausable-Valley-Farmers-Market/124928937581337</t>
  </si>
  <si>
    <t>Ausable Forks</t>
  </si>
  <si>
    <t>Fri:4:00 pm - 7:00 pm;</t>
  </si>
  <si>
    <t>Austin (Chicago) Farmers Market</t>
  </si>
  <si>
    <t>5600 W. Madison St.</t>
  </si>
  <si>
    <t>Austin Farmers' Market</t>
  </si>
  <si>
    <t>http://www.eatfreshaustin.com</t>
  </si>
  <si>
    <t>https://www.facebook.com/austinfarmersmarket/</t>
  </si>
  <si>
    <t>https://twitter.com/EatFreshAustin</t>
  </si>
  <si>
    <t>501 Oakland Ave. East</t>
  </si>
  <si>
    <t>Austin</t>
  </si>
  <si>
    <t>Mower</t>
  </si>
  <si>
    <t>05/02/2016 to 10/29/2016</t>
  </si>
  <si>
    <t>Mon: 4:00 PM-7:00 PM;Thu: 4:00 PM-7:00 PM;Sat: 9:0</t>
  </si>
  <si>
    <t>Austintown Farmers Market</t>
  </si>
  <si>
    <t>http://www.facebook.com/austintownfarmersmarket</t>
  </si>
  <si>
    <t>AustintownFM</t>
  </si>
  <si>
    <t>Instagram:  AustintownFM</t>
  </si>
  <si>
    <t>6000 Kirk Road (Austintown Township Park)</t>
  </si>
  <si>
    <t>Austintown</t>
  </si>
  <si>
    <t>Mahoning</t>
  </si>
  <si>
    <t>06/08/2015 to 08/29/2016</t>
  </si>
  <si>
    <t>Mon: 5:00 PM-8:00 PM;</t>
  </si>
  <si>
    <t>Authentically Ajo Farmers Market</t>
  </si>
  <si>
    <t>http://www.ajocsa.com (under construction)</t>
  </si>
  <si>
    <t>Ajo Plaza</t>
  </si>
  <si>
    <t>Ajo</t>
  </si>
  <si>
    <t>Pima</t>
  </si>
  <si>
    <t>10/01/2016 to 03/01/2017</t>
  </si>
  <si>
    <t>Thu: 3:00 PM-6:00 PM;Sat: 9:00 AM-12:00 PM;</t>
  </si>
  <si>
    <t>04/01/2017 to 06/30/2017</t>
  </si>
  <si>
    <t>Thu: 5:00 AM-7:00 PM;</t>
  </si>
  <si>
    <t>Ava Farmers Market</t>
  </si>
  <si>
    <t>Main St. &amp; Fifth</t>
  </si>
  <si>
    <t>Ava</t>
  </si>
  <si>
    <t>Ava Growers' Market</t>
  </si>
  <si>
    <t>http://www.usdalocalfooddirectories.com/farmersmarketdirectoryupdate/FM_BasicInfo.aspx?source=en&amp;did=Wr9I0nOZZPBL7IAEse8z5w%3d%3d&amp;cid=TaSF3iA3jK80vXTmtxIL3A==</t>
  </si>
  <si>
    <t>Center of the Square</t>
  </si>
  <si>
    <t>04/01/2014 to 10/31/2014</t>
  </si>
  <si>
    <t>Aventura  mall market</t>
  </si>
  <si>
    <t>http://www.rhemrketcompany.org</t>
  </si>
  <si>
    <t>19501 biscayne boulevard</t>
  </si>
  <si>
    <t>adventura</t>
  </si>
  <si>
    <t>February to September</t>
  </si>
  <si>
    <t>Sat:10:00 AM - 9:30 PM;sun:12:00 PM - 8:00 PM;</t>
  </si>
  <si>
    <t>Avery County Farmers Market</t>
  </si>
  <si>
    <t>Newland Elementary School Parking Lot Highway 18</t>
  </si>
  <si>
    <t>Newland</t>
  </si>
  <si>
    <t>Avery County</t>
  </si>
  <si>
    <t>Avon Farmers Market</t>
  </si>
  <si>
    <t>http://www.avongov.org/category/subcategory.php?categoryid=28</t>
  </si>
  <si>
    <t>http://facebook.com/avonfarmersmarket</t>
  </si>
  <si>
    <t>8190 E US Highway 36</t>
  </si>
  <si>
    <t>Avon</t>
  </si>
  <si>
    <t>Hendricks</t>
  </si>
  <si>
    <t>06/04/2019 to 08/27/2019</t>
  </si>
  <si>
    <t>Avon Lake Farmers Market</t>
  </si>
  <si>
    <t>http://avonlakefarmersmarket.org</t>
  </si>
  <si>
    <t>https://www.facebook.com/pages/Avon-Lake-Farmers-Market/1402286433426690?ref=tn_tnmn</t>
  </si>
  <si>
    <t>32801 Electric Blvd</t>
  </si>
  <si>
    <t>Avon Lake</t>
  </si>
  <si>
    <t>Lorain</t>
  </si>
  <si>
    <t>06/07/2016 to</t>
  </si>
  <si>
    <t>Avon Library Farmers Market</t>
  </si>
  <si>
    <t>https://www.facebook.com/avonfreepubliclibrary/</t>
  </si>
  <si>
    <t>@afplct (instagram)</t>
  </si>
  <si>
    <t>281 COUNTRY CLUB RD., C/O AVON LIBRARY</t>
  </si>
  <si>
    <t>AVON</t>
  </si>
  <si>
    <t>Hartford</t>
  </si>
  <si>
    <t>07/02/2018 to 08/27/2018</t>
  </si>
  <si>
    <t>Mon: 4:00 PM-7:00 PM;</t>
  </si>
  <si>
    <t>Avon Market Days</t>
  </si>
  <si>
    <t>http://www.avonfarmersmarket.org</t>
  </si>
  <si>
    <t>270 East Main St.</t>
  </si>
  <si>
    <t>Livingston</t>
  </si>
  <si>
    <t>06/19/2013 to 10/16/2013</t>
  </si>
  <si>
    <t>Awendaw Farmers and Fresh Seafood Market</t>
  </si>
  <si>
    <t>6971 Doar Rd.</t>
  </si>
  <si>
    <t>Awendaw</t>
  </si>
  <si>
    <t>AYA Community Markets</t>
  </si>
  <si>
    <t>http://www.dreamingoutloud.org/programs/ayamarkets/</t>
  </si>
  <si>
    <t>4th Street and I Street, SW</t>
  </si>
  <si>
    <t>April to November</t>
  </si>
  <si>
    <t>Sat:10:00 AM - 3:00 PM;</t>
  </si>
  <si>
    <t>Ayer Farmers Market</t>
  </si>
  <si>
    <t>70 Main Street, MBTA Parking lot</t>
  </si>
  <si>
    <t>Ayer</t>
  </si>
  <si>
    <t>Azalea Street Marketplace</t>
  </si>
  <si>
    <t>506 West Drive</t>
  </si>
  <si>
    <t>Rosepine</t>
  </si>
  <si>
    <t>Beauregard</t>
  </si>
  <si>
    <t>Aztec Farmers' Market</t>
  </si>
  <si>
    <t>401 NE Aztec Blvd.</t>
  </si>
  <si>
    <t>Aztec</t>
  </si>
  <si>
    <t>San Juan</t>
  </si>
  <si>
    <t>07/09/2014 to 10/31/2014</t>
  </si>
  <si>
    <t>Wed: 4:30 PM-7:00 PM;</t>
  </si>
  <si>
    <t>B2B (Back to Basics) Farmers' Maket - Pineville</t>
  </si>
  <si>
    <t>http://agrimissouri.com/mo-grown/grodetail.php?type=mo-grown&amp;ID=2057</t>
  </si>
  <si>
    <t>600 Main Street</t>
  </si>
  <si>
    <t>Pineville</t>
  </si>
  <si>
    <t>McDonald</t>
  </si>
  <si>
    <t>Tue: 8:00 AM-2:00 PM;</t>
  </si>
  <si>
    <t>B2B (Back to Basics) Farmers' Market</t>
  </si>
  <si>
    <t>Business 71</t>
  </si>
  <si>
    <t>B2B Farmers' Market- Thursdays</t>
  </si>
  <si>
    <t>http://agrimissouri.com/mo-grown/grodetail.php?type=mo-grown&amp;ID=273</t>
  </si>
  <si>
    <t>Hwy. 59 North</t>
  </si>
  <si>
    <t>05/01/2014 to 10/29/2014</t>
  </si>
  <si>
    <t>Back Mountain Farmers Market</t>
  </si>
  <si>
    <t>Grounds of Back Mountain Memorial Library</t>
  </si>
  <si>
    <t>Luzerne</t>
  </si>
  <si>
    <t>Bagley Area Farmrs Market</t>
  </si>
  <si>
    <t>http://www.bagleyareafarmersmarkeet.com</t>
  </si>
  <si>
    <t>US Highway 2 and Getchell Avenue</t>
  </si>
  <si>
    <t>Bagley</t>
  </si>
  <si>
    <t>Clearwater</t>
  </si>
  <si>
    <t>Fri:4:00 pm - 6:00 pm;</t>
  </si>
  <si>
    <t>Bagnell Dam Farmers' Market</t>
  </si>
  <si>
    <t>Bagnell Dam Strip</t>
  </si>
  <si>
    <t>Lake Ozark</t>
  </si>
  <si>
    <t>Camden</t>
  </si>
  <si>
    <t>Fri:8:00 AM - 12:00 PM;</t>
  </si>
  <si>
    <t>Bainbridge Farm Market</t>
  </si>
  <si>
    <t>bainbridgefarmmarket</t>
  </si>
  <si>
    <t>201 Grant Ave</t>
  </si>
  <si>
    <t>bainbridge</t>
  </si>
  <si>
    <t>Putnam</t>
  </si>
  <si>
    <t>05/16/2018 to 10/10/2018</t>
  </si>
  <si>
    <t>Bainbridge Farmers Market</t>
  </si>
  <si>
    <t>http://www.thebainbridgefarmersmarket.com/</t>
  </si>
  <si>
    <t>https://www.facebook.com/bainbridgemkt?fref=ts</t>
  </si>
  <si>
    <t>https://twitter.com/@bainbridgemkt</t>
  </si>
  <si>
    <t>https://www.instagram.com/bainbridgefarmersmarket/</t>
  </si>
  <si>
    <t>300 N Broad St</t>
  </si>
  <si>
    <t>Bainbridge</t>
  </si>
  <si>
    <t>Decatur</t>
  </si>
  <si>
    <t>04/16/2016 to 06/30/2016</t>
  </si>
  <si>
    <t>10/01/2016 to 12/17/2016</t>
  </si>
  <si>
    <t>Bainbridge Island Farmers' Market</t>
  </si>
  <si>
    <t>http://www.bainbridgefarmersmarket.org</t>
  </si>
  <si>
    <t>https://www.facebook.com/BIFarmersMkt</t>
  </si>
  <si>
    <t>https://twitter.com/BIfarmersmkt</t>
  </si>
  <si>
    <t>280 Madison Avenue North</t>
  </si>
  <si>
    <t>Bainbridge Island</t>
  </si>
  <si>
    <t>Kitsap</t>
  </si>
  <si>
    <t>04/12/2014 to 11/15/2014</t>
  </si>
  <si>
    <t>11/22/2014 to 12/20/2014</t>
  </si>
  <si>
    <t>Baker City Farmers Market</t>
  </si>
  <si>
    <t>https://www.facebook.com/pages/Baker-City-Farmers-Market/106757499355968?ref=hl</t>
  </si>
  <si>
    <t>2600 East Street</t>
  </si>
  <si>
    <t>Baker City</t>
  </si>
  <si>
    <t>06/08/2016 to 10/12/2016</t>
  </si>
  <si>
    <t>Wed: 3:30 PM-6:30 PM;</t>
  </si>
  <si>
    <t>Bakersfield Health Dept CFM</t>
  </si>
  <si>
    <t>1800 Mt. Vernon Ave.</t>
  </si>
  <si>
    <t>Bakersfield</t>
  </si>
  <si>
    <t>KERN</t>
  </si>
  <si>
    <t>Bakersfield Mt. Vernon Farmers Market</t>
  </si>
  <si>
    <t>Mt. Vernon &amp; BC Football Field</t>
  </si>
  <si>
    <t>Lindsay</t>
  </si>
  <si>
    <t>Kern</t>
  </si>
  <si>
    <t>Bakersfield Wall St. Alley Farmers Market</t>
  </si>
  <si>
    <t>30th &amp; F Street</t>
  </si>
  <si>
    <t>Bakerfield</t>
  </si>
  <si>
    <t>Bakersville Farmers Market</t>
  </si>
  <si>
    <t>86 North Mitchell Avenue</t>
  </si>
  <si>
    <t>Bakersviile</t>
  </si>
  <si>
    <t>Mitchell</t>
  </si>
  <si>
    <t>BALD EAGLE VALLEY METHODIST CHURCH</t>
  </si>
  <si>
    <t>111 Runville Road, Runville, PA 16823</t>
  </si>
  <si>
    <t>Runville</t>
  </si>
  <si>
    <t>Centre County</t>
  </si>
  <si>
    <t>Baldwin City Farmers' Market</t>
  </si>
  <si>
    <t>High Street (Downtown)</t>
  </si>
  <si>
    <t>Baldwin City</t>
  </si>
  <si>
    <t>April to October</t>
  </si>
  <si>
    <t>Sat:7:30 AM - 12:00 PM;</t>
  </si>
  <si>
    <t>Baldwin Farmers Market</t>
  </si>
  <si>
    <t>https://www.facebook.com/BaldwinFarmersMarket</t>
  </si>
  <si>
    <t>2754 Grand Ave</t>
  </si>
  <si>
    <t>Baldwin, Nassau County</t>
  </si>
  <si>
    <t>Baldwin Lake Vegetable Market</t>
  </si>
  <si>
    <t>http://www.baldwinlakenews.com/</t>
  </si>
  <si>
    <t>45437 Lucky Baldwin Ranch Rd.</t>
  </si>
  <si>
    <t>Big Bear City</t>
  </si>
  <si>
    <t>Baldwin Park Farmers Market</t>
  </si>
  <si>
    <t>http://www.farmernet.com</t>
  </si>
  <si>
    <t>Baldwin Park - Cesar Chavez &amp; Ramond</t>
  </si>
  <si>
    <t>Baldwin Park</t>
  </si>
  <si>
    <t>Baldwin's Main St. Farmers Market</t>
  </si>
  <si>
    <t>https://www.villageofbaldwin.com/community/page/main-st-farmers-market</t>
  </si>
  <si>
    <t>https://www.facebook.com/BaldwinsMainStFarmersMarket/</t>
  </si>
  <si>
    <t>Main St. and 6th Ave.</t>
  </si>
  <si>
    <t>St. Croix</t>
  </si>
  <si>
    <t>06/02/2018 to 10/13/2018</t>
  </si>
  <si>
    <t>Ballard County Farmers' Market</t>
  </si>
  <si>
    <t>328 East KY Dr</t>
  </si>
  <si>
    <t>La Center</t>
  </si>
  <si>
    <t>Ballard</t>
  </si>
  <si>
    <t>05/15/2013 to 10/31/2013</t>
  </si>
  <si>
    <t>Wed: 8:00 AM-5:00 PM;Thu: 8:00 AM-5:00 PM;Fri: 8:0</t>
  </si>
  <si>
    <t>Ballard Farmers Market</t>
  </si>
  <si>
    <t>http://sfmamarkets.com</t>
  </si>
  <si>
    <t>@BallardFMKT</t>
  </si>
  <si>
    <t>Seattle_Farmers_Markets  Instagram</t>
  </si>
  <si>
    <t>5300 Ballard Ave NW</t>
  </si>
  <si>
    <t>Seattle</t>
  </si>
  <si>
    <t>Ballston Farmers Market</t>
  </si>
  <si>
    <t>1000 North Glebe Road</t>
  </si>
  <si>
    <t>Ballston Spa Farmers Market</t>
  </si>
  <si>
    <t>http://www.ballston.org</t>
  </si>
  <si>
    <t>Wiswall Park, Front &amp; Low Streets</t>
  </si>
  <si>
    <t>Ballston Spa</t>
  </si>
  <si>
    <t>Saratoga</t>
  </si>
  <si>
    <t>06/12/2014 to 10/18/2014</t>
  </si>
  <si>
    <t>Balsam Lake Farmers Market</t>
  </si>
  <si>
    <t>Pine Park</t>
  </si>
  <si>
    <t>Balsam Lake</t>
  </si>
  <si>
    <t>Baltimore County Farmers' Market</t>
  </si>
  <si>
    <t>http://www.baltimorecountyfarmersmarket.com</t>
  </si>
  <si>
    <t>2200 York Road</t>
  </si>
  <si>
    <t>Lutherville=Timonium</t>
  </si>
  <si>
    <t>Baltimore Farmers' Market</t>
  </si>
  <si>
    <t>http://www.promotionandarts.org</t>
  </si>
  <si>
    <t>400 unit block of Saratoga Street</t>
  </si>
  <si>
    <t>Baltimore City</t>
  </si>
  <si>
    <t>April to December</t>
  </si>
  <si>
    <t>sun:7:00 AM - 12:00 PM;</t>
  </si>
  <si>
    <t>Bancroft Street Farmers Market</t>
  </si>
  <si>
    <t>2702 S 10th St.</t>
  </si>
  <si>
    <t>Omaha</t>
  </si>
  <si>
    <t>Bandera Farmers Market</t>
  </si>
  <si>
    <t>http://www.banderafarmersmarket.org/</t>
  </si>
  <si>
    <t>https://www.facebook.com/pages/Bandera-Farmers-Market/229035860539228</t>
  </si>
  <si>
    <t>702 Main St</t>
  </si>
  <si>
    <t>Bandera</t>
  </si>
  <si>
    <t>Thu: 8:00 AM-11:00 AM;</t>
  </si>
  <si>
    <t>Bangor Farmers Market</t>
  </si>
  <si>
    <t>https://www.facebook.com/BangorFarmMarket</t>
  </si>
  <si>
    <t>Center St. &amp; Monroe St.</t>
  </si>
  <si>
    <t>Bangor</t>
  </si>
  <si>
    <t>Van Buren</t>
  </si>
  <si>
    <t>05/10/2013 to 10/25/2013</t>
  </si>
  <si>
    <t>Fri: 3:00 PM-8:00 PM;</t>
  </si>
  <si>
    <t>Bangor Farmers' Market</t>
  </si>
  <si>
    <t>http://www.bangorfarmersmarket.org</t>
  </si>
  <si>
    <t>www.facebook.com/bangorfarmersmarket</t>
  </si>
  <si>
    <t>Corner of Franklin and Harlow Streets</t>
  </si>
  <si>
    <t>Penobscot</t>
  </si>
  <si>
    <t>04/29/2018 to 11/18/2018</t>
  </si>
  <si>
    <t>Sun: 11:00 AM-1:30 PM;</t>
  </si>
  <si>
    <t>banning market night</t>
  </si>
  <si>
    <t>facebook.com/banningmarketnight</t>
  </si>
  <si>
    <t>1170 W Ramsey Street</t>
  </si>
  <si>
    <t>banning</t>
  </si>
  <si>
    <t>Riverside</t>
  </si>
  <si>
    <t>05/10/2016 to 10/25/2016</t>
  </si>
  <si>
    <t>Tue: 6:00 PM-9:00 PM;</t>
  </si>
  <si>
    <t>Bar Harbor Eden Farmers' Market</t>
  </si>
  <si>
    <t>http://www.mdifarmersmarkets.com</t>
  </si>
  <si>
    <t>https://www.facebook.com/BarHarborEdenFarmersMarket</t>
  </si>
  <si>
    <t>21 Park Street (@ Main Street)</t>
  </si>
  <si>
    <t>Bar Harbor</t>
  </si>
  <si>
    <t>05/10/2015 to 10/25/2015</t>
  </si>
  <si>
    <t>Barberville Family Farm Swap &amp; Market</t>
  </si>
  <si>
    <t>http://www.farmswapmarket.com</t>
  </si>
  <si>
    <t>Lemmon road and Highway 40</t>
  </si>
  <si>
    <t>Barberville</t>
  </si>
  <si>
    <t>32130-0732</t>
  </si>
  <si>
    <t>01/01/2012 to 12/31/2012</t>
  </si>
  <si>
    <t>Sat: 6:00 AM-1:00 PM;</t>
  </si>
  <si>
    <t>Barbour County Community Garden Market</t>
  </si>
  <si>
    <t>http://www.heartandhandhouse.org</t>
  </si>
  <si>
    <t>https://www.facebook.com/bccgardenmarket</t>
  </si>
  <si>
    <t>106 S. Main St</t>
  </si>
  <si>
    <t>Philippi</t>
  </si>
  <si>
    <t>Barbour</t>
  </si>
  <si>
    <t>01/01/2014 to</t>
  </si>
  <si>
    <t>Tue: 7:00 AM-5:00 PM;Wed: 7:00 AM-5:00 PM;Thu: 7:0</t>
  </si>
  <si>
    <t>Barbour County Farmers Market</t>
  </si>
  <si>
    <t>241 Broad Street</t>
  </si>
  <si>
    <t>Eufaula</t>
  </si>
  <si>
    <t>Barclays Center</t>
  </si>
  <si>
    <t>https://www.facebook.com/BrooklynGreenmarkets</t>
  </si>
  <si>
    <t>Flatbush Ave between Atlantic Ave &amp; Pacific St</t>
  </si>
  <si>
    <t>07/17/2013 to 11/27/2013</t>
  </si>
  <si>
    <t>Sat: 8:00 AM-4:00 PM;</t>
  </si>
  <si>
    <t>Bardstown Farmers Market</t>
  </si>
  <si>
    <t>http://www.ces.ca.uky.edu/nelson/bardstownfarmersmarket</t>
  </si>
  <si>
    <t>https://www.facebook.com/pages/Bardstown-Road-Farmers-Market/103858952056</t>
  </si>
  <si>
    <t>East Flaget</t>
  </si>
  <si>
    <t>Bardstown</t>
  </si>
  <si>
    <t>Nelson</t>
  </si>
  <si>
    <t>05/03/2013 to 10/29/2013</t>
  </si>
  <si>
    <t>Tue: 7:30 AM-12:30 PM;Fri: 7:30 AM-12:30 PM;Sat: 7</t>
  </si>
  <si>
    <t>Barham Cattle Company &amp; Family Farm</t>
  </si>
  <si>
    <t>http://www.barnhamcattleco.com</t>
  </si>
  <si>
    <t>https://www.facebook.com/pages/Barham-Cattle-Company-Family-Farm/253576221378846</t>
  </si>
  <si>
    <t>16600 NE 128th Street</t>
  </si>
  <si>
    <t>Kearney</t>
  </si>
  <si>
    <t>Clay</t>
  </si>
  <si>
    <t>Barker Farmers Market</t>
  </si>
  <si>
    <t>http://www.VillageofBarker@roadrunner.com</t>
  </si>
  <si>
    <t>Main St., &amp; Quaker Rd.</t>
  </si>
  <si>
    <t>Barker</t>
  </si>
  <si>
    <t>Niagara</t>
  </si>
  <si>
    <t>06/12/2014 to 08/28/2014</t>
  </si>
  <si>
    <t>Thu: 5:00 PM-8:00 PM;</t>
  </si>
  <si>
    <t>Barker's Island Farmers Market</t>
  </si>
  <si>
    <t>Barker's Island Farmers' Market</t>
  </si>
  <si>
    <t>Hwy 2/53 &amp; Marina Dr.</t>
  </si>
  <si>
    <t>Superior</t>
  </si>
  <si>
    <t>05/20/2017 to 10/28/2017</t>
  </si>
  <si>
    <t>Barnegat Farmers Market</t>
  </si>
  <si>
    <t>http://www.barnegat.net</t>
  </si>
  <si>
    <t>East Bay Ave. and Rt. 9</t>
  </si>
  <si>
    <t>Barnegat</t>
  </si>
  <si>
    <t>06/19/2014 to 10/23/2014</t>
  </si>
  <si>
    <t>Thu: 11:00 AM-4:00 PM;</t>
  </si>
  <si>
    <t>Barnesville Farmers Market</t>
  </si>
  <si>
    <t>300 E.Church St.</t>
  </si>
  <si>
    <t>Barnesville</t>
  </si>
  <si>
    <t>Belmont</t>
  </si>
  <si>
    <t>Barnesville/Lamar County Farmers Market</t>
  </si>
  <si>
    <t>Market Street</t>
  </si>
  <si>
    <t>Barre Farmer's Market</t>
  </si>
  <si>
    <t>http://barrefarmersmarket.org</t>
  </si>
  <si>
    <t>https://www.facebook.com/BarreFarmersMarket</t>
  </si>
  <si>
    <t>Barre</t>
  </si>
  <si>
    <t>Barre Farmers Market</t>
  </si>
  <si>
    <t>https://www.facebook.com/BarreVTFarmersMarket/</t>
  </si>
  <si>
    <t>Currier Park</t>
  </si>
  <si>
    <t>05/31/2017 to 10/04/2017</t>
  </si>
  <si>
    <t>Wed: 4:00 PM-7:30 PM;</t>
  </si>
  <si>
    <t>Barren County Regional Farmers' Market</t>
  </si>
  <si>
    <t>http://www.rebelhome.net/ccrfm.html</t>
  </si>
  <si>
    <t>318 W Washington Ave</t>
  </si>
  <si>
    <t>Glasgow</t>
  </si>
  <si>
    <t>Barren</t>
  </si>
  <si>
    <t>05/02/2014 to 10/31/2014</t>
  </si>
  <si>
    <t>Tue: 8:00 AM-1:00 PM;Fri: 8:00 AM-1:00 PM;</t>
  </si>
  <si>
    <t>Healthcare Institution</t>
  </si>
  <si>
    <t>Barrington Farmers Market</t>
  </si>
  <si>
    <t>http://www.barringtonfarmersmarket.org</t>
  </si>
  <si>
    <t>Cook and Lake Cook Roads</t>
  </si>
  <si>
    <t>Barrington</t>
  </si>
  <si>
    <t>Int. Rts. 9 &amp; 25</t>
  </si>
  <si>
    <t>Strafford</t>
  </si>
  <si>
    <t>New Hampshire</t>
  </si>
  <si>
    <t>Barry University Green Market</t>
  </si>
  <si>
    <t>http://www.themarketcompany.org</t>
  </si>
  <si>
    <t>11300 NE 2nd Avenue</t>
  </si>
  <si>
    <t>Miami Beach</t>
  </si>
  <si>
    <t>Barryville Farmers' Market</t>
  </si>
  <si>
    <t>http://www.barryvillefarmersmarket.com/</t>
  </si>
  <si>
    <t>https://www.facebook.com/barryvillefarmersmarket</t>
  </si>
  <si>
    <t>3385 Route 97</t>
  </si>
  <si>
    <t>Barryville</t>
  </si>
  <si>
    <t>Sullivan</t>
  </si>
  <si>
    <t>05/14/2016 to 10/29/2016</t>
  </si>
  <si>
    <t>Sat: 10:00 AM-1:00 PM;</t>
  </si>
  <si>
    <t>Barstow Market Festival Farmers Market</t>
  </si>
  <si>
    <t>East Main St.,From Barstow to 2nd</t>
  </si>
  <si>
    <t>Barstow</t>
  </si>
  <si>
    <t>Bartel Pritchard Square Greenmarket</t>
  </si>
  <si>
    <t>http://www.grownyc.org/greenmarket</t>
  </si>
  <si>
    <t>Prospect Park West &amp; 16th St., inside park entance</t>
  </si>
  <si>
    <t>Bartlesville Farmers Market</t>
  </si>
  <si>
    <t>http://www.hotmarket.org</t>
  </si>
  <si>
    <t>217 Southeast Adams Boulevard</t>
  </si>
  <si>
    <t>Bartlesville</t>
  </si>
  <si>
    <t>Bartlett Farmers Market</t>
  </si>
  <si>
    <t>http://www.village.bartlett.il.us</t>
  </si>
  <si>
    <t>203 Main St.</t>
  </si>
  <si>
    <t>Bartlett</t>
  </si>
  <si>
    <t>Bartlett Station Farmers Market</t>
  </si>
  <si>
    <t>http://www.bartlettstationfarmersmarket.org</t>
  </si>
  <si>
    <t>https://www.facebook.com/bartlettmarket</t>
  </si>
  <si>
    <t>https://twitter.com/BartSt_FarmMrkt</t>
  </si>
  <si>
    <t>2629 Bartlett Blvd</t>
  </si>
  <si>
    <t>05/17/2014 to 09/27/2014</t>
  </si>
  <si>
    <t>Barton Creek Farmers Market</t>
  </si>
  <si>
    <t>http://www.bartoncreekfarmersmarket.org/</t>
  </si>
  <si>
    <t>2901 Capital of TX Hwy. S.</t>
  </si>
  <si>
    <t>Barton Creek Farmers Market (Highland Mall)</t>
  </si>
  <si>
    <t>Highland Mall - 6001 Airport Blvd</t>
  </si>
  <si>
    <t>Basalt Sunday Market</t>
  </si>
  <si>
    <t>http://www.basaltsundaymarket.com</t>
  </si>
  <si>
    <t>Lion's Park and Midland Spur Rd.</t>
  </si>
  <si>
    <t>Basalt</t>
  </si>
  <si>
    <t>Eagle</t>
  </si>
  <si>
    <t>Basin Farmers Market</t>
  </si>
  <si>
    <t>Basin</t>
  </si>
  <si>
    <t>Big Horn</t>
  </si>
  <si>
    <t>07/01/2014 to 09/30/2014</t>
  </si>
  <si>
    <t>Wed: 4:30 PM-6:00 PM;</t>
  </si>
  <si>
    <t>Bass Lake Center Farmers Market</t>
  </si>
  <si>
    <t>https://www.facebook.com/pages/Bass-Lake-Center-Farmers-Market/217402851617503?sk=info</t>
  </si>
  <si>
    <t>12700 Bass Lake Rd.</t>
  </si>
  <si>
    <t>Maple Grove</t>
  </si>
  <si>
    <t>Bass River Farmers Market</t>
  </si>
  <si>
    <t>http://www.BassRiverFarmersMarket.org</t>
  </si>
  <si>
    <t>https://www.facebook.com/bassriverfarmersmarket</t>
  </si>
  <si>
    <t>311 Old Main Street</t>
  </si>
  <si>
    <t>South Yarmouth</t>
  </si>
  <si>
    <t>Barnstable</t>
  </si>
  <si>
    <t>05/23/2013 to 09/26/2013</t>
  </si>
  <si>
    <t>Thu: 9:00 AM-1:30 PM;Sat: 8:00 AM-12:00 PM;</t>
  </si>
  <si>
    <t>Bastrop 1832 Farmers Market</t>
  </si>
  <si>
    <t>http://www.bastrop1832farmersmarket.org</t>
  </si>
  <si>
    <t>https://www.facebook.com/pages/Bastrop-1832-Farmers-Market/118950738119102</t>
  </si>
  <si>
    <t>https://twitter.com/bastrop1832</t>
  </si>
  <si>
    <t>http://www.pinterest.com/dlpr/bastrop-1832-farmers-market/</t>
  </si>
  <si>
    <t>1302 Chestnut Street</t>
  </si>
  <si>
    <t>Bastrop</t>
  </si>
  <si>
    <t>Batavia Farmers Market</t>
  </si>
  <si>
    <t>http://www.downtownbatavia.com</t>
  </si>
  <si>
    <t>28 S.Waters St.</t>
  </si>
  <si>
    <t>Batavia</t>
  </si>
  <si>
    <t>Bath County Farmers Market</t>
  </si>
  <si>
    <t>http://www.bacofarmmkt.com/</t>
  </si>
  <si>
    <t>https://www.facebook.com/pages/Bath-County-Farmers-Market/10150097888390157</t>
  </si>
  <si>
    <t>Main Street Hot Springs Va</t>
  </si>
  <si>
    <t>Hot Springs</t>
  </si>
  <si>
    <t>Bath</t>
  </si>
  <si>
    <t>Bath County Farmers' Market</t>
  </si>
  <si>
    <t>2914 East Highway 60</t>
  </si>
  <si>
    <t>Owingsville</t>
  </si>
  <si>
    <t>06/21/2013 to 10/31/2013</t>
  </si>
  <si>
    <t>Tue: 8:00 AM-5:00 PM;Fri: 8:00 AM-5:00 PM;Sat: 8:0</t>
  </si>
  <si>
    <t>Bath Farmers Market</t>
  </si>
  <si>
    <t>http://www.bathtownship.us</t>
  </si>
  <si>
    <t>13751 Main St, Bath, MI 48808</t>
  </si>
  <si>
    <t>Clinton</t>
  </si>
  <si>
    <t>05/01/2012 to 10/31/2012</t>
  </si>
  <si>
    <t>Bath Saturday Farmers Market</t>
  </si>
  <si>
    <t>Pultney Park, Steuben St</t>
  </si>
  <si>
    <t>Steuben</t>
  </si>
  <si>
    <t>Bath Winter and Summer Market</t>
  </si>
  <si>
    <t>Water Front Park(summer) 150 Congress Ave (Winter)</t>
  </si>
  <si>
    <t>Sagadahoc</t>
  </si>
  <si>
    <t>Sat:8:30 am - 12:00 pm;</t>
  </si>
  <si>
    <t>Batten's Farmers Market &amp; Davie Agritourism Center</t>
  </si>
  <si>
    <t>http://www.newbattensfarmersmarket.com</t>
  </si>
  <si>
    <t>www.facebook.com/battensmarket</t>
  </si>
  <si>
    <t>@battensmarket</t>
  </si>
  <si>
    <t>www.yelp.com/biz/battens-farmers-market-davie</t>
  </si>
  <si>
    <t>5151 SW 64th Avenue</t>
  </si>
  <si>
    <t>Davie</t>
  </si>
  <si>
    <t>Broward</t>
  </si>
  <si>
    <t>Battle Creek Farmers Market</t>
  </si>
  <si>
    <t>@BattleCreekFarmersMarketAssociation</t>
  </si>
  <si>
    <t>25 S McCamly</t>
  </si>
  <si>
    <t>Battle Creek</t>
  </si>
  <si>
    <t>05/01/2019 to 10/30/2019</t>
  </si>
  <si>
    <t>Wed: 9:00 AM-3:00 PM;Fri: 2:00 PM-7:00 PM;</t>
  </si>
  <si>
    <t>05/01/2020 to</t>
  </si>
  <si>
    <t>Wed: 9:00 AM-2:00 PM;Fri: 3:00 PM-7:00 PM;</t>
  </si>
  <si>
    <t>Battlefield Farmers Market</t>
  </si>
  <si>
    <t>http://www.battlefieldfmkt.org</t>
  </si>
  <si>
    <t>https://www.facebook.com/Battlefield-Farmers-Market</t>
  </si>
  <si>
    <t>https://twitter.com/BFMKT</t>
  </si>
  <si>
    <t>10052 Hwy. 27 N.</t>
  </si>
  <si>
    <t>Rock Spring</t>
  </si>
  <si>
    <t>Walker</t>
  </si>
  <si>
    <t>05/07/2016 to 11/12/2016</t>
  </si>
  <si>
    <t>Wed: 3:00 PM-6:00 PM;Sat: 8:00 AM-12:00 PM;</t>
  </si>
  <si>
    <t>Baxter Farmers Market</t>
  </si>
  <si>
    <t>Parking lot of Revolution Cycle</t>
  </si>
  <si>
    <t>Baxte</t>
  </si>
  <si>
    <t>Jasper</t>
  </si>
  <si>
    <t>Bay Area Farmers Market</t>
  </si>
  <si>
    <t>https://www.bayareafarmersmarkettexas.com/</t>
  </si>
  <si>
    <t>https://www.facebook.com/bayareafarmersmarket/?modal=admin_todo_tour</t>
  </si>
  <si>
    <t>500 Baybrook Mall Drive</t>
  </si>
  <si>
    <t>Friendswood</t>
  </si>
  <si>
    <t>Harris</t>
  </si>
  <si>
    <t>Bay County Farmers Market</t>
  </si>
  <si>
    <t>105 Adams St</t>
  </si>
  <si>
    <t>Bay City</t>
  </si>
  <si>
    <t>Bay</t>
  </si>
  <si>
    <t>2230 East 15th Street</t>
  </si>
  <si>
    <t>Panama City</t>
  </si>
  <si>
    <t>Bay Ridge Greenmarket</t>
  </si>
  <si>
    <t>3rd Ave &amp; 95 St.</t>
  </si>
  <si>
    <t>06/01/2013 to 11/23/2013</t>
  </si>
  <si>
    <t>Sat: 8:00 AM-3:00 PM;</t>
  </si>
  <si>
    <t>Bayberry Plaza Farmers Market</t>
  </si>
  <si>
    <t>Bayberry Plaza, Kinney lot, 7608 Oswego Rd</t>
  </si>
  <si>
    <t>Liverpool</t>
  </si>
  <si>
    <t>Onondaga</t>
  </si>
  <si>
    <t>Wed:8:00 am - 5:00 pm;</t>
  </si>
  <si>
    <t>Bayfield Downtown Farmers Market</t>
  </si>
  <si>
    <t>http://Bayfielddowntownfarmersmarket.org</t>
  </si>
  <si>
    <t>Mill Street at Joe Stephenson Park</t>
  </si>
  <si>
    <t>Bayfield</t>
  </si>
  <si>
    <t>La Plata</t>
  </si>
  <si>
    <t>06/15/2017 to 10/20/2017</t>
  </si>
  <si>
    <t>Thu: 5:00 AM-8:00 PM;</t>
  </si>
  <si>
    <t>Bayfield Lion's Club Farmers Market</t>
  </si>
  <si>
    <t>Bayou Teche Market</t>
  </si>
  <si>
    <t>http://www.stmartinville.org</t>
  </si>
  <si>
    <t>203 New Market St.</t>
  </si>
  <si>
    <t>St. Martinville</t>
  </si>
  <si>
    <t>St. Martin</t>
  </si>
  <si>
    <t>Bayport Farmers Market</t>
  </si>
  <si>
    <t>http://www.bayportfarmersmarket.com</t>
  </si>
  <si>
    <t>Bayport</t>
  </si>
  <si>
    <t>Bayside Farmers Market</t>
  </si>
  <si>
    <t>13 S. State Street</t>
  </si>
  <si>
    <t>St. Ignace</t>
  </si>
  <si>
    <t>Mackinac</t>
  </si>
  <si>
    <t>07/03/2014 to 09/25/2014</t>
  </si>
  <si>
    <t>Bayside Harvest Market</t>
  </si>
  <si>
    <t>http://somosinc.org</t>
  </si>
  <si>
    <t>930 Main Street</t>
  </si>
  <si>
    <t>Crisfield</t>
  </si>
  <si>
    <t>Somerset</t>
  </si>
  <si>
    <t>01/01/2016 to</t>
  </si>
  <si>
    <t>Bayview Farmers Market</t>
  </si>
  <si>
    <t>http://www.bayviewfarmersmarket.com/</t>
  </si>
  <si>
    <t>Bayview Road</t>
  </si>
  <si>
    <t>Langley</t>
  </si>
  <si>
    <t>Bayville Farmers Market</t>
  </si>
  <si>
    <t>corner of Bayville and Ludlum Avenues</t>
  </si>
  <si>
    <t>Baywood Los Osos Farmers Market</t>
  </si>
  <si>
    <t>2nd &amp; Santa Maria Streets by the bay</t>
  </si>
  <si>
    <t>Baywood</t>
  </si>
  <si>
    <t>Baywood/Los Osos Certified Farmers Market</t>
  </si>
  <si>
    <t>http://www.northcountyfarmersmarkets.com</t>
  </si>
  <si>
    <t>2nd Street &amp; Santa Maria</t>
  </si>
  <si>
    <t>Mon: 2:00 PM-4:30 PM;</t>
  </si>
  <si>
    <t>Be Local Winter Farmer's Market</t>
  </si>
  <si>
    <t>http://www.belocalnc.org/</t>
  </si>
  <si>
    <t>Opera Galleria 123 N College Ave</t>
  </si>
  <si>
    <t>Fort Collins</t>
  </si>
  <si>
    <t>Beach Baptist Farmers Market</t>
  </si>
  <si>
    <t>http://www.41markets.com</t>
  </si>
  <si>
    <t>www.facebook.com/beachbaptistfarmersmarket</t>
  </si>
  <si>
    <t>130 Connecticut Street</t>
  </si>
  <si>
    <t>Fort Myers Beach</t>
  </si>
  <si>
    <t>08/03/2016 to 04/26/2017</t>
  </si>
  <si>
    <t>Wed: 9:00 AM-2:00 PM;</t>
  </si>
  <si>
    <t>Beaches Green Market</t>
  </si>
  <si>
    <t>http://www.diglocalnetwork.com</t>
  </si>
  <si>
    <t>https://www.facebook.com/pages/Beaches-Local-Food-Network/133107640044845</t>
  </si>
  <si>
    <t>Jarboe Park @ A1A and Florida Blvd</t>
  </si>
  <si>
    <t>Neptune Beach</t>
  </si>
  <si>
    <t>Duval</t>
  </si>
  <si>
    <t>Sat: 2:00 PM-5:00 PM;</t>
  </si>
  <si>
    <t>Beacon Farmers Market (Summer)</t>
  </si>
  <si>
    <t>http://beaconfarmersmarket.com</t>
  </si>
  <si>
    <t>https://www.facebook.com/Beacon-Farmers-Market-232116360132380/</t>
  </si>
  <si>
    <t>@beaconfarmermkt</t>
  </si>
  <si>
    <t>Instagram: beaconfarmersmkt</t>
  </si>
  <si>
    <t>Ferry Dock, Train Station Parking Lot</t>
  </si>
  <si>
    <t>Beacon</t>
  </si>
  <si>
    <t>04/24/2016 to 11/20/2016</t>
  </si>
  <si>
    <t>Bean Blossom Farmers' Market</t>
  </si>
  <si>
    <t>https://beanblossom.wordpress.com/bean-blossom-farmers-market/</t>
  </si>
  <si>
    <t>https://www.facebook.com/beanblossomfarmersmarket</t>
  </si>
  <si>
    <t>135 W St Rd 45</t>
  </si>
  <si>
    <t>Morgantown</t>
  </si>
  <si>
    <t>04/28/2017 to 10/06/2017</t>
  </si>
  <si>
    <t>Bear Creek Farmers Market</t>
  </si>
  <si>
    <t>http://www.bearcreekfarmersmarket.webs.com/</t>
  </si>
  <si>
    <t>CC Shook Park</t>
  </si>
  <si>
    <t>Beatrice Farmers' Market</t>
  </si>
  <si>
    <t>http://www.mainstreetbeatrice.org/</t>
  </si>
  <si>
    <t>https://www.facebook.com/BeatriceFarmersMarket/</t>
  </si>
  <si>
    <t>801 Court Street</t>
  </si>
  <si>
    <t>Beatrice</t>
  </si>
  <si>
    <t>Gage</t>
  </si>
  <si>
    <t>05/18/2017 to 10/12/2017</t>
  </si>
  <si>
    <t>Beaumont Farmers' Market</t>
  </si>
  <si>
    <t>http://www.beaumontfarmersmarket.org</t>
  </si>
  <si>
    <t>Beaumont Farmers Market</t>
  </si>
  <si>
    <t>Instagram</t>
  </si>
  <si>
    <t xml:space="preserve">Beaumont, </t>
  </si>
  <si>
    <t>02/18/2017 to 12/16/2017</t>
  </si>
  <si>
    <t>Beaumont Hospital Royal Oak, Farmers Market</t>
  </si>
  <si>
    <t>3601 West Thirteen Mile Rd.</t>
  </si>
  <si>
    <t>Royal Oak</t>
  </si>
  <si>
    <t>06/07/2018 to 10/04/2018</t>
  </si>
  <si>
    <t>Beaver County Fruit Company I</t>
  </si>
  <si>
    <t>Beaver County Courthouse parking lot</t>
  </si>
  <si>
    <t>Beaver Dam Farmer's Market</t>
  </si>
  <si>
    <t>Beaver Dam Community Farmers Market</t>
  </si>
  <si>
    <t>231 South Main</t>
  </si>
  <si>
    <t>Beaver Dam, Kentucky</t>
  </si>
  <si>
    <t>05/23/2015 to 10/31/2015</t>
  </si>
  <si>
    <t>Tue: 3:00 PM-6:00 PM;Sat: 8:00 AM-12:00 PM;</t>
  </si>
  <si>
    <t>Beaver Falls Farmers Market</t>
  </si>
  <si>
    <t>8th Avenue and 12th Street, Rte 18</t>
  </si>
  <si>
    <t>Beaver Falls</t>
  </si>
  <si>
    <t>Beaverdale Farmers Market</t>
  </si>
  <si>
    <t>http://beaverdalefarmersmarket.org/</t>
  </si>
  <si>
    <t>https://www.facebook.com/BeaverdaleFarmFest/</t>
  </si>
  <si>
    <t>@BeaverdaleFarm</t>
  </si>
  <si>
    <t>https://www.instagram.com/beaverdalefarmersmarket/</t>
  </si>
  <si>
    <t>4100 Urbandale Avenue</t>
  </si>
  <si>
    <t>Des Moines</t>
  </si>
  <si>
    <t>06/04/2019 to 09/10/2019</t>
  </si>
  <si>
    <t>Tue: 4:00 PM-7:30 PM;</t>
  </si>
  <si>
    <t>Beaverton Farmers Market</t>
  </si>
  <si>
    <t>http://www.beavertonfarmersmarket.com</t>
  </si>
  <si>
    <t>https://www.facebook.com/pages/Beaverton-Farmers-Market/157043335073?ref=hl</t>
  </si>
  <si>
    <t>Hall Blvd.</t>
  </si>
  <si>
    <t>Beaverton</t>
  </si>
  <si>
    <t>05/02/2015 to 09/24/2016</t>
  </si>
  <si>
    <t>Sat: 9:00 AM-1:30 PM;</t>
  </si>
  <si>
    <t>02/01/2016 to 04/01/2016</t>
  </si>
  <si>
    <t>Sat: 10:00 AM-1:30 PM;</t>
  </si>
  <si>
    <t>Beaverton Farmers Market - Wednesday</t>
  </si>
  <si>
    <t>06/17/2015 to 08/26/2015</t>
  </si>
  <si>
    <t>Wed: 3:00 AM-6:00 PM;</t>
  </si>
  <si>
    <t>Bedford Farmer's Market</t>
  </si>
  <si>
    <t>http://bedfordmifarmersmarket.org</t>
  </si>
  <si>
    <t>https://www.facebook.com/bedfordmifarmersmarket/</t>
  </si>
  <si>
    <t>2000 W. Dean Rd</t>
  </si>
  <si>
    <t>Temperance</t>
  </si>
  <si>
    <t>Bedford Farmers Market</t>
  </si>
  <si>
    <t>http://bedfordfarmersmarket.org</t>
  </si>
  <si>
    <t>facebook.com/bedfordfarmersmarketnh</t>
  </si>
  <si>
    <t>190 Meetinghouse Road</t>
  </si>
  <si>
    <t>Bedford</t>
  </si>
  <si>
    <t>Hillsborough</t>
  </si>
  <si>
    <t>06/06/2017 to 10/03/2017</t>
  </si>
  <si>
    <t>www.facebook.com/BedfordFarmMarket</t>
  </si>
  <si>
    <t>924 16th Street</t>
  </si>
  <si>
    <t>05/16/2015 to 10/31/2015</t>
  </si>
  <si>
    <t>Bedford Hills Winter Farmers' Market</t>
  </si>
  <si>
    <t>https://www.facebook.com/BedfordHillsFarmersMarket/</t>
  </si>
  <si>
    <t>Train Station - Depot Plaza</t>
  </si>
  <si>
    <t>Bedford Hills</t>
  </si>
  <si>
    <t>Westchester</t>
  </si>
  <si>
    <t>11/04/2017 to 05/19/2018</t>
  </si>
  <si>
    <t>Bedminster Farmers Market</t>
  </si>
  <si>
    <t>http://bedminsternj.hosted.civiclive.com/township_services/farmers_market</t>
  </si>
  <si>
    <t>https://www.facebook.com/bedminsterfarmersmarket/?eid=ARArXvXuUVPdjTMbOd_12-gC2WKj6BpLHpqkVXPEOpscqeAh6w0Zv07etCwMUUqqHWLD7rH2eCWztrqR</t>
  </si>
  <si>
    <t>https://www.instagram.com/bedminsterfarmersmarket/?hl=en</t>
  </si>
  <si>
    <t>3055 River Road</t>
  </si>
  <si>
    <t>Bedminster</t>
  </si>
  <si>
    <t>06/01/2019 to 10/26/2019</t>
  </si>
  <si>
    <t>Bedner's Farm Fresh Market</t>
  </si>
  <si>
    <t>http://www.bedners.com/</t>
  </si>
  <si>
    <t>12033 State Road #7</t>
  </si>
  <si>
    <t>Bee Hive Farmers' Market</t>
  </si>
  <si>
    <t>Hwy 67 North, Sycamore Plaza behind Orscheln Farm Store in Poplar Bluff</t>
  </si>
  <si>
    <t>Poplar Bluff</t>
  </si>
  <si>
    <t>Butler</t>
  </si>
  <si>
    <t>Beechmont Open Air Market</t>
  </si>
  <si>
    <t>https://www.facebook.com/beechmontopenairmarket/?ref=bookmarks</t>
  </si>
  <si>
    <t>The corner of Wellington and Southern parkway</t>
  </si>
  <si>
    <t>Louisville</t>
  </si>
  <si>
    <t>BeeHaven Farm Roadside Market</t>
  </si>
  <si>
    <t>http://beehaven-farm.com</t>
  </si>
  <si>
    <t>https://www.facebook.com/BeeHavenFarmRoadsideMarket</t>
  </si>
  <si>
    <t>855 Highway 71</t>
  </si>
  <si>
    <t>Harrisburg</t>
  </si>
  <si>
    <t>Banner</t>
  </si>
  <si>
    <t>05/31/2016 to 10/31/2016</t>
  </si>
  <si>
    <t>Mon: 10:00 AM-6:00 PM;Tue: 10:00 AM-6:00 PM;Fri: 1</t>
  </si>
  <si>
    <t>Beets, Beats, and Eats Farmers Market</t>
  </si>
  <si>
    <t>http://www.downtownortonville.org/bbe</t>
  </si>
  <si>
    <t>https://www.facebook.com/beetsbeatseats</t>
  </si>
  <si>
    <t>Crossman Park, 395 Mill Street</t>
  </si>
  <si>
    <t>Ortonville</t>
  </si>
  <si>
    <t>06/12/2015 to 09/04/2015</t>
  </si>
  <si>
    <t>Beginning May 11, 2011</t>
  </si>
  <si>
    <t>506 W. Wood St. on Highway 24</t>
  </si>
  <si>
    <t>Camp Point</t>
  </si>
  <si>
    <t>Wed:3:00 pm - 6:00 pm;</t>
  </si>
  <si>
    <t>Bel Air Farmers' Market</t>
  </si>
  <si>
    <t>http://www.BelAirFarmersMarket.com</t>
  </si>
  <si>
    <t>BelAir Farmers Market</t>
  </si>
  <si>
    <t>@belairfm</t>
  </si>
  <si>
    <t>Instagram  @belairfm</t>
  </si>
  <si>
    <t>2 South Bond Street</t>
  </si>
  <si>
    <t>Bel Air</t>
  </si>
  <si>
    <t>Harford</t>
  </si>
  <si>
    <t>04/14/2018 to 11/17/2018</t>
  </si>
  <si>
    <t>Sat: 7:00 AM-11:00 AM;</t>
  </si>
  <si>
    <t>11/24/2018 to 12/22/2018</t>
  </si>
  <si>
    <t>Belchertown Farmers Market</t>
  </si>
  <si>
    <t>http://belchertownfarmersmarket.weebly.com/</t>
  </si>
  <si>
    <t>https://www.facebook.com/Belchertown-Farmers-Market-112245358807378/</t>
  </si>
  <si>
    <t>https://twitter.com/marketbtown</t>
  </si>
  <si>
    <t>http://imgleak.com/user/belchertownfarmersmarket/2085736663</t>
  </si>
  <si>
    <t>On The Common</t>
  </si>
  <si>
    <t>Belchertown</t>
  </si>
  <si>
    <t>Hampden</t>
  </si>
  <si>
    <t>06/19/2016 to 10/09/2016</t>
  </si>
  <si>
    <t>Belding Beatnik Bazaar</t>
  </si>
  <si>
    <t>https://www.facebook.com/Belding-Beatnik-Bazaar-813935875369495/</t>
  </si>
  <si>
    <t>201 S Bridge Street</t>
  </si>
  <si>
    <t>Belding</t>
  </si>
  <si>
    <t>Ionia</t>
  </si>
  <si>
    <t>Belen Farmers' Market</t>
  </si>
  <si>
    <t>https://www.facebook.com/pages/Belen-Farmers-Market/125777090774908</t>
  </si>
  <si>
    <t>Anna Becker Park</t>
  </si>
  <si>
    <t>Belen</t>
  </si>
  <si>
    <t>Valencia</t>
  </si>
  <si>
    <t>06/13/2014 to 10/31/2014</t>
  </si>
  <si>
    <t>Fri: 4:30 PM-7:00 PM;</t>
  </si>
  <si>
    <t>Belfair Farmers Market</t>
  </si>
  <si>
    <t>http://www.belfairfarmersmarket.org/</t>
  </si>
  <si>
    <t>https://www.facebook.com/BelfairSaturdayMarket</t>
  </si>
  <si>
    <t>Theler Center South parking lot, State Road 3</t>
  </si>
  <si>
    <t>Belfair</t>
  </si>
  <si>
    <t>Belfast Farmers' Market</t>
  </si>
  <si>
    <t>http://www.belfastfarmersmarket.org</t>
  </si>
  <si>
    <t>https://www.facebook.com/pages/Belfast-Farmers-Market</t>
  </si>
  <si>
    <t>256 High St.</t>
  </si>
  <si>
    <t>Belfast</t>
  </si>
  <si>
    <t>Waldo</t>
  </si>
  <si>
    <t>Fri: 9:00 AM-1:00 PM;</t>
  </si>
  <si>
    <t>11/07/2014 to 03/27/2015</t>
  </si>
  <si>
    <t>Belgrade Lions Farmers Market</t>
  </si>
  <si>
    <t>Clarkin Park</t>
  </si>
  <si>
    <t>Belgrade</t>
  </si>
  <si>
    <t>Gallatin</t>
  </si>
  <si>
    <t>June 30, 2011 to Oct. 13, 2011</t>
  </si>
  <si>
    <t>Thu:4:00 pm - 7:00 pm;</t>
  </si>
  <si>
    <t>Belington Farmers Market</t>
  </si>
  <si>
    <t>1 County Highway 11</t>
  </si>
  <si>
    <t>Belington</t>
  </si>
  <si>
    <t>Bell County Farmers Market Association I</t>
  </si>
  <si>
    <t>http://www.austinfarmersmarket.org</t>
  </si>
  <si>
    <t>Corner of East Central and Penelope</t>
  </si>
  <si>
    <t>Belton</t>
  </si>
  <si>
    <t>Bell</t>
  </si>
  <si>
    <t>Bell County Farmers Market Association II</t>
  </si>
  <si>
    <t>212 S. Main Street</t>
  </si>
  <si>
    <t>Temple</t>
  </si>
  <si>
    <t>Bella Vista CFM</t>
  </si>
  <si>
    <t>22509 Old Alturas Rd.</t>
  </si>
  <si>
    <t>Bella Vista</t>
  </si>
  <si>
    <t>Bella Vista Farmers Market</t>
  </si>
  <si>
    <t>http://www.market.cbmcci.com/</t>
  </si>
  <si>
    <t>1451 Bella Vista Way</t>
  </si>
  <si>
    <t>Bellaire Farmers Market</t>
  </si>
  <si>
    <t>www.facebook.com/BellaireFarmersMarket</t>
  </si>
  <si>
    <t>102 Maple Street</t>
  </si>
  <si>
    <t>Bellaire</t>
  </si>
  <si>
    <t>Antrim</t>
  </si>
  <si>
    <t>05/27/2016 to 10/21/2016</t>
  </si>
  <si>
    <t>Fri: 8:00 AM-12:00 PM;</t>
  </si>
  <si>
    <t>Belle Plaine Farmers Market</t>
  </si>
  <si>
    <t>Belle Plaine IA Farmers Mkt</t>
  </si>
  <si>
    <t>12th St and 9th Ave</t>
  </si>
  <si>
    <t>Belle Plaine</t>
  </si>
  <si>
    <t>Benton</t>
  </si>
  <si>
    <t>07/01/2016 to 10/28/2016</t>
  </si>
  <si>
    <t>Fri: 5:00 PM-7:00 PM;</t>
  </si>
  <si>
    <t>Belleair's Market on the Mall</t>
  </si>
  <si>
    <t>http://www.belleairrec.com</t>
  </si>
  <si>
    <t>901 Ponce de Leon Blvd.</t>
  </si>
  <si>
    <t>Belleair</t>
  </si>
  <si>
    <t>Pinellas</t>
  </si>
  <si>
    <t>Bellefonte DE Farmers Market</t>
  </si>
  <si>
    <t>http://bellefontefarmersmarket.com/</t>
  </si>
  <si>
    <t>https://www.facebook.com/BellefonteFarmersMarket</t>
  </si>
  <si>
    <t>912 Brandywine Boulevard</t>
  </si>
  <si>
    <t>Bellefonte</t>
  </si>
  <si>
    <t>05/17/2014 to 09/13/2014</t>
  </si>
  <si>
    <t>Bellefonte FM</t>
  </si>
  <si>
    <t>Allegheny &amp; East High Sts</t>
  </si>
  <si>
    <t>Belleville Farmer's Market</t>
  </si>
  <si>
    <t>http://bellevilleks.org</t>
  </si>
  <si>
    <t>https://www.facebook.com/bellevillechambermainstreet/?ref=settings</t>
  </si>
  <si>
    <t>1815 M St.</t>
  </si>
  <si>
    <t>Belleville</t>
  </si>
  <si>
    <t>Republic</t>
  </si>
  <si>
    <t>05/28/2016 to 09/24/2016</t>
  </si>
  <si>
    <t>Belleville Farmers Market</t>
  </si>
  <si>
    <t>In the parking lot behind museum on Main Street</t>
  </si>
  <si>
    <t>Wayne</t>
  </si>
  <si>
    <t>Belleville Farmers' Market &amp; Livestock</t>
  </si>
  <si>
    <t>South Penn Street</t>
  </si>
  <si>
    <t>Mifflin</t>
  </si>
  <si>
    <t>Belleville Old Town Market</t>
  </si>
  <si>
    <t>http://www.bellevillemainstreet.net</t>
  </si>
  <si>
    <t>https://www.facebook.com/pages/Belleville-Old-Town-Market/156265797784556</t>
  </si>
  <si>
    <t xml:space="preserve">Intersection of West Main and "1st" Street </t>
  </si>
  <si>
    <t>St. Clair</t>
  </si>
  <si>
    <t>05/04/2013 to 10/26/2013</t>
  </si>
  <si>
    <t>Sat: 7:30 AM-12:00 PM;</t>
  </si>
  <si>
    <t>Bellevue Area Farmers Market</t>
  </si>
  <si>
    <t>Gazebo on Riverview Street</t>
  </si>
  <si>
    <t>Bellevue</t>
  </si>
  <si>
    <t>Bellevue Farmers Market</t>
  </si>
  <si>
    <t>http://bellevuefarmersmarket.org</t>
  </si>
  <si>
    <t>https://www.facebook.com/bellevueFM/</t>
  </si>
  <si>
    <t>https://twitter.com/BellevueFarmMkt</t>
  </si>
  <si>
    <t>https://www.instagram.com/bellevuefarmersmrkt/</t>
  </si>
  <si>
    <t>1717 Bellevue Way NE</t>
  </si>
  <si>
    <t>05/12/2016 to 10/27/2016</t>
  </si>
  <si>
    <t>http://www.battlecreekfarmersmarket.com</t>
  </si>
  <si>
    <t>Main St and Mill St</t>
  </si>
  <si>
    <t>Eaton</t>
  </si>
  <si>
    <t>06/05/2014 to 09/25/2014</t>
  </si>
  <si>
    <t>Bellevue Farmers' Market</t>
  </si>
  <si>
    <t>http://www.bellevuenebraskafarmersmarket.com</t>
  </si>
  <si>
    <t>https://www.facebook.com/bellevuenebraskafarmersmarket</t>
  </si>
  <si>
    <t>20th &amp; Franklin</t>
  </si>
  <si>
    <t>Sarpy</t>
  </si>
  <si>
    <t>05/31/2014 to 09/20/2014</t>
  </si>
  <si>
    <t>Bellflower Farmers Market</t>
  </si>
  <si>
    <t>Oak &amp; Clark Street</t>
  </si>
  <si>
    <t>Bellflower</t>
  </si>
  <si>
    <t>Bellingham Farmers Market</t>
  </si>
  <si>
    <t>http://www.bellinghamfarmers.org</t>
  </si>
  <si>
    <t>https://www.facebook.com/pages/Bellingham-Farmers-Market/30710694970</t>
  </si>
  <si>
    <t>https://twitter.com/BhamFarmersMkt</t>
  </si>
  <si>
    <t>1207 10th Street</t>
  </si>
  <si>
    <t>Bellingham</t>
  </si>
  <si>
    <t>Whatcom</t>
  </si>
  <si>
    <t>06/06/2018 to 08/29/2018</t>
  </si>
  <si>
    <t>Bellville Farmers Market</t>
  </si>
  <si>
    <t>http://www.bellvilleohio.net</t>
  </si>
  <si>
    <t>https://www.facebook.com/BellvilleFarmersMarket</t>
  </si>
  <si>
    <t>142 Park Place</t>
  </si>
  <si>
    <t>Bellville</t>
  </si>
  <si>
    <t>05/18/2013 to 10/12/2013</t>
  </si>
  <si>
    <t>Belmar Fresh Market</t>
  </si>
  <si>
    <t>http://www.coloradofreshmarkets.com/</t>
  </si>
  <si>
    <t>https://www.facebook.com/pages/Colorado-Fresh-Markets/110945278932210</t>
  </si>
  <si>
    <t>Wadsworth &amp; Alameda</t>
  </si>
  <si>
    <t>Lakewood</t>
  </si>
  <si>
    <t>Belmond Area Farmers Market</t>
  </si>
  <si>
    <t>Corner of 2nd Street NE &amp; 1st Aveene NE</t>
  </si>
  <si>
    <t>Belmond</t>
  </si>
  <si>
    <t>Belmont Certified Farmers' Market</t>
  </si>
  <si>
    <t>http://pcfma.org</t>
  </si>
  <si>
    <t>facebook.com/BelmontMarket</t>
  </si>
  <si>
    <t>twitter.com/PacCoastFarmers</t>
  </si>
  <si>
    <t>instagram.com/pcfma</t>
  </si>
  <si>
    <t>El Camino Real and O'Neill St.</t>
  </si>
  <si>
    <t>San Mateo</t>
  </si>
  <si>
    <t>Belmont Farmers Market</t>
  </si>
  <si>
    <t>https://www.facebook.com/pages/Southern-Tier-Farmers-Market/165092373544019</t>
  </si>
  <si>
    <t>5429 State Route 19N</t>
  </si>
  <si>
    <t>05/24/2018 to 10/25/2018</t>
  </si>
  <si>
    <t>Thu: 11:00 AM-5:00 PM;</t>
  </si>
  <si>
    <t>Belmont Farmers Market NC</t>
  </si>
  <si>
    <t>http://www.localharvest.org/belmont-farmers-market-nc-M58853</t>
  </si>
  <si>
    <t>North Main St. (Empty Lot)</t>
  </si>
  <si>
    <t>Belmont Farmers' Market</t>
  </si>
  <si>
    <t>http://www.belmontfarmersmarket.org</t>
  </si>
  <si>
    <t>https://www.facebook.com/BelmontFarmersMarket</t>
  </si>
  <si>
    <t>https://twitter.com/BelmontFarmersMkt</t>
  </si>
  <si>
    <t>Cross Street &amp; Channing Road</t>
  </si>
  <si>
    <t>06/09/2016 to 09/01/2016</t>
  </si>
  <si>
    <t>Thu: 2:00 PM-6:30 PM;</t>
  </si>
  <si>
    <t>09/08/2016 to 10/27/2016</t>
  </si>
  <si>
    <t>Belton Farmers Market</t>
  </si>
  <si>
    <t>North Main Street &amp; Blake Street</t>
  </si>
  <si>
    <t>https://www.facebook.com/BeltonMoFarmersMarket/</t>
  </si>
  <si>
    <t>Memorial Park</t>
  </si>
  <si>
    <t>06/06/2019 to 09/26/2019</t>
  </si>
  <si>
    <t>Belvidere Farmer's Market</t>
  </si>
  <si>
    <t>http://www.belviderefarmersmarket.com</t>
  </si>
  <si>
    <t>https://www.facebook.com/BelvidereFarmersMarketandCrafts</t>
  </si>
  <si>
    <t>1940 N. State St.</t>
  </si>
  <si>
    <t>Belvidere</t>
  </si>
  <si>
    <t>Boone</t>
  </si>
  <si>
    <t>Sat:9:00 AM - 12:30 PM;</t>
  </si>
  <si>
    <t>Belvidere NJ Farmer's Market</t>
  </si>
  <si>
    <t>http://www.belviderenjfarmersmarket.com</t>
  </si>
  <si>
    <t>https://www.facebook.com/belviderefarmersmarket</t>
  </si>
  <si>
    <t>2nd street</t>
  </si>
  <si>
    <t>Warren</t>
  </si>
  <si>
    <t>06/01/2014 to 10/26/2014</t>
  </si>
  <si>
    <t>Belvidere's Hometown Market</t>
  </si>
  <si>
    <t>https://www.facebook.com/BelvidereHometownMarket</t>
  </si>
  <si>
    <t>South State Street and East Pleasant Street</t>
  </si>
  <si>
    <t>06/29/2013 to</t>
  </si>
  <si>
    <t>Bemidji Area Farmers Market</t>
  </si>
  <si>
    <t>http://www.bemidjifarmersmarket.com</t>
  </si>
  <si>
    <t>https://www.facebook.com/groups/bemidjiareafarmersmarket/</t>
  </si>
  <si>
    <t>200 Paul Bunyan Dr S</t>
  </si>
  <si>
    <t>Bemidji</t>
  </si>
  <si>
    <t>Beltrami</t>
  </si>
  <si>
    <t>Tue: 10:00 AM-5:00 PM;Thu: 12:00 AM-6:00 PM;Sat: 9</t>
  </si>
  <si>
    <t>Bemidji's Natural Choice Farmers Market</t>
  </si>
  <si>
    <t>http://www.bemidjisnaturalfarmersmarket.com</t>
  </si>
  <si>
    <t>http://www.facebook.com/bemidjisfarmersmarket</t>
  </si>
  <si>
    <t>Union Square Parking Lot--2nd Street &amp; Paul Bunyan Drive</t>
  </si>
  <si>
    <t>05/28/2016 to 10/29/2016</t>
  </si>
  <si>
    <t>Bend Farmers Market</t>
  </si>
  <si>
    <t>http://www.bendfarmersmarket.com</t>
  </si>
  <si>
    <t>Top of Mirror Pond off of Franklin Downtown Bend</t>
  </si>
  <si>
    <t>Bend</t>
  </si>
  <si>
    <t>Deschutes</t>
  </si>
  <si>
    <t>Benica Certified Farmers Market</t>
  </si>
  <si>
    <t>http://www.beniciamainstreet.org</t>
  </si>
  <si>
    <t>First Street between B &amp; D Streets</t>
  </si>
  <si>
    <t>Benicia</t>
  </si>
  <si>
    <t>Solano</t>
  </si>
  <si>
    <t>04/24/2014 to 10/30/2014</t>
  </si>
  <si>
    <t>Thu: 4:00 PM-8:00 PM;</t>
  </si>
  <si>
    <t>Bennet Farmers' Market</t>
  </si>
  <si>
    <t>http://www.bennetfarmersmarket.com/</t>
  </si>
  <si>
    <t>Elm and Harrison</t>
  </si>
  <si>
    <t>Bennet</t>
  </si>
  <si>
    <t>05/02/2018 to 09/26/2018</t>
  </si>
  <si>
    <t>Bennigton Township Farmers Market</t>
  </si>
  <si>
    <t>http://www.bennington-township.org/</t>
  </si>
  <si>
    <t>5849 S. M 52</t>
  </si>
  <si>
    <t>Owosso</t>
  </si>
  <si>
    <t>Shiawassee</t>
  </si>
  <si>
    <t>Bensenville French Market</t>
  </si>
  <si>
    <t>http://www.bensidounmidwestmarkets.com/</t>
  </si>
  <si>
    <t>facebook.com/BensenvilleFrenchMarket</t>
  </si>
  <si>
    <t>https://twitter.com/BensidounMarket</t>
  </si>
  <si>
    <t>https://www.instagram.com/bensidounfrenchmarket/</t>
  </si>
  <si>
    <t>10 S Center street</t>
  </si>
  <si>
    <t>Bensenville</t>
  </si>
  <si>
    <t>06/15/2016 to 08/31/2016</t>
  </si>
  <si>
    <t>Wed: 5:00 PM-9:00 PM;</t>
  </si>
  <si>
    <t>Benson Farmers Market</t>
  </si>
  <si>
    <t>http://www.bensonfarmersmarket.org</t>
  </si>
  <si>
    <t>4343 North 52nd Street</t>
  </si>
  <si>
    <t>05/06/2017 to 09/30/2017</t>
  </si>
  <si>
    <t>Benson Mill Harvest Days</t>
  </si>
  <si>
    <t>http://www.bensonmill.org</t>
  </si>
  <si>
    <t>325 State Road #138</t>
  </si>
  <si>
    <t>Stansbury Park</t>
  </si>
  <si>
    <t>Tooele</t>
  </si>
  <si>
    <t>August to October</t>
  </si>
  <si>
    <t>Bensonhurst</t>
  </si>
  <si>
    <t>18th Ave between 81st &amp; 82nd Streets</t>
  </si>
  <si>
    <t>07/07/2013 to 11/23/2013</t>
  </si>
  <si>
    <t>Benton City Community Market</t>
  </si>
  <si>
    <t>http://www.localharvest.org/benton-city-community-market-M18889</t>
  </si>
  <si>
    <t>806 Dale Ave.</t>
  </si>
  <si>
    <t>Benton City</t>
  </si>
  <si>
    <t>Benton Farmers Market</t>
  </si>
  <si>
    <t>Huddleson</t>
  </si>
  <si>
    <t>Market Street side of Courthouse</t>
  </si>
  <si>
    <t>Benton Farmers' Market</t>
  </si>
  <si>
    <t>http://www.bentonlafarmersmarket.com</t>
  </si>
  <si>
    <t>495 Simpson</t>
  </si>
  <si>
    <t>Bossier</t>
  </si>
  <si>
    <t>05/31/2015 to 07/26/2015</t>
  </si>
  <si>
    <t>Benton Harbor Farmers Market</t>
  </si>
  <si>
    <t>www.facebook.com/bentonharborfarmersmarket</t>
  </si>
  <si>
    <t>Pipestone and Main St</t>
  </si>
  <si>
    <t>Benton Harbor</t>
  </si>
  <si>
    <t>Berrien</t>
  </si>
  <si>
    <t>07/08/2015 to 10/14/2015</t>
  </si>
  <si>
    <t>Wed: 10:00 AM-3:00 PM;</t>
  </si>
  <si>
    <t>Bentonville Farmers Market - Saturday</t>
  </si>
  <si>
    <t>http://www.downtownbentonville.org/farmersmarket</t>
  </si>
  <si>
    <t>https://www.facebook.com/BentonvilleFarmersMarket</t>
  </si>
  <si>
    <t>100 N Main St</t>
  </si>
  <si>
    <t>Bentonville</t>
  </si>
  <si>
    <t>04/23/2016 to 10/29/2016</t>
  </si>
  <si>
    <t>Bentonville Farmers Market - Wednesday</t>
  </si>
  <si>
    <t>http://downtownbentonville.org/events/farmers-market/</t>
  </si>
  <si>
    <t>1101 SW Citizens Cr</t>
  </si>
  <si>
    <t>05/06/2015 to 10/28/2015</t>
  </si>
  <si>
    <t>Berea Farmer's Market</t>
  </si>
  <si>
    <t>http://bereafarmersmarket.org/</t>
  </si>
  <si>
    <t>https://www.facebook.com/bereafarmersmarket/</t>
  </si>
  <si>
    <t>https://twitter.com/BereaFarmMarket</t>
  </si>
  <si>
    <t>416 Chestnut St.</t>
  </si>
  <si>
    <t>Berea</t>
  </si>
  <si>
    <t>04/09/2016 to 10/31/2016</t>
  </si>
  <si>
    <t>Tue: 3:00 PM-6:00 PM;Sun: 9:00 AM-1:00 PM;</t>
  </si>
  <si>
    <t>Berkeley Lakeside Market</t>
  </si>
  <si>
    <t>http://www.berkeleylakesidemarket.mudfairyfarm.com/</t>
  </si>
  <si>
    <t>https://www.facebook.com/BerkeleyLakesideMarket</t>
  </si>
  <si>
    <t>4043 South Berkeley Lake Rd</t>
  </si>
  <si>
    <t>Berkeley Lake</t>
  </si>
  <si>
    <t>Berkeley Springs Farmers Market</t>
  </si>
  <si>
    <t>http://www.berkeleyspringsfarmersmarket.com</t>
  </si>
  <si>
    <t>https://www.facebook.com/pages/Berkeley-Springs-Farmers-Market/354062496235</t>
  </si>
  <si>
    <t>IG @bsfarmersmarket</t>
  </si>
  <si>
    <t>129 Fairfax Street at Washington Street/522</t>
  </si>
  <si>
    <t>Berkeley Springs</t>
  </si>
  <si>
    <t>Morgan</t>
  </si>
  <si>
    <t>04/01/2018 to 12/09/2018</t>
  </si>
  <si>
    <t>Berkey Farmers Market</t>
  </si>
  <si>
    <t>12290 Sylvania-Metamora Rd</t>
  </si>
  <si>
    <t>Berkey</t>
  </si>
  <si>
    <t>Lucas</t>
  </si>
  <si>
    <t>05/26/2018 to 10/31/2018</t>
  </si>
  <si>
    <t>Berkshire - Rome Vendors' Market</t>
  </si>
  <si>
    <t>101 block West Dominick</t>
  </si>
  <si>
    <t>05/02/2014 to 11/07/2014</t>
  </si>
  <si>
    <t>Fri: 9:00 AM-5:00 PM;</t>
  </si>
  <si>
    <t>Berkshire Area Farmers Market</t>
  </si>
  <si>
    <t>Mall Road</t>
  </si>
  <si>
    <t>Lanesboro</t>
  </si>
  <si>
    <t>May to November</t>
  </si>
  <si>
    <t>Wed:8:00 AM - 2:00 PM;Sat:8:00 AM - 2:00 PM;</t>
  </si>
  <si>
    <t>Berkshire Grown Winter Farmers' Market Great Barrington</t>
  </si>
  <si>
    <t>http://berkshiregrown.org/programs/winter-farmers-markets/</t>
  </si>
  <si>
    <t>https://www.facebook.com/BerkshireGrown</t>
  </si>
  <si>
    <t>313 Monument Valley Road</t>
  </si>
  <si>
    <t>Great Barrington</t>
  </si>
  <si>
    <t>11/19/2016 to 02/18/2017</t>
  </si>
  <si>
    <t>Berkshire Grown Winter Farmers' Market- Williamstown</t>
  </si>
  <si>
    <t>Williams College Field House- Latham Street</t>
  </si>
  <si>
    <t>Williamstown</t>
  </si>
  <si>
    <t>11/20/2016 to 12/18/2016</t>
  </si>
  <si>
    <t>Berkshire Harmony Downtown Pittsfield Farmers Markets, Music, and Creative Arts Fair</t>
  </si>
  <si>
    <t>http://www.berkshireharmony.com</t>
  </si>
  <si>
    <t>Foote Farm, 51 Holmes Road</t>
  </si>
  <si>
    <t>Pittsfield</t>
  </si>
  <si>
    <t>Tue:2:00 PM - 6:00 PM;Thu:2:00 PM - 8:00 PM;Sat:9:</t>
  </si>
  <si>
    <t>Berlin  Farmers' Market</t>
  </si>
  <si>
    <t>http://www.berlinchamber.org/event-farmers-market</t>
  </si>
  <si>
    <t>N. Main &amp; West St.- Downtown Historic Berlin</t>
  </si>
  <si>
    <t>Berlin Farmers &amp; Artists Market</t>
  </si>
  <si>
    <t>http://berlinwi.wix.com/market</t>
  </si>
  <si>
    <t>https://www.facebook.com/Berlin.WI.FarmersMarket/</t>
  </si>
  <si>
    <t>https://www.youtube.com/channel/UC3KCiT-hRPL-_YUduEUIuvw</t>
  </si>
  <si>
    <t>N State Street and E Huron St</t>
  </si>
  <si>
    <t>Green Lake</t>
  </si>
  <si>
    <t>06/07/2016 to 08/30/2016</t>
  </si>
  <si>
    <t>BERLIN FARMERS MARKET</t>
  </si>
  <si>
    <t>https://www.facebook.com/Berlin-Farmers-Market-Berlin-Ct-390030617712122/</t>
  </si>
  <si>
    <t>Berlin Local Works Farmers' Market</t>
  </si>
  <si>
    <t>http://www.wrenworks.org</t>
  </si>
  <si>
    <t>https://www.facebook.com/berlin.farmersmarket</t>
  </si>
  <si>
    <t>Pleasant St. Rt16S</t>
  </si>
  <si>
    <t>Coos</t>
  </si>
  <si>
    <t>06/25/2015 to 09/17/2015</t>
  </si>
  <si>
    <t>Bernardston Farmers' Market</t>
  </si>
  <si>
    <t>https://www.facebook.com/pages/Bernardston-Farmers-Market-Sat-10-1/250630118284345</t>
  </si>
  <si>
    <t>58 Church St.</t>
  </si>
  <si>
    <t>Bernardston</t>
  </si>
  <si>
    <t>05/31/2014 to</t>
  </si>
  <si>
    <t>Bernice Garden Farmers' Market</t>
  </si>
  <si>
    <t>http://www.thebernicegarden.org/?portfolio=farmers-market</t>
  </si>
  <si>
    <t>https://m.facebook.com/pages/Bernice-Garden-Farmers-Market/192032990911029?fref=ts</t>
  </si>
  <si>
    <t>1401 S Main Street</t>
  </si>
  <si>
    <t>03/22/2015 to 11/22/2015</t>
  </si>
  <si>
    <t>Berrien County farmer's market</t>
  </si>
  <si>
    <t>http://www.Better hometown.com</t>
  </si>
  <si>
    <t>Marion Street</t>
  </si>
  <si>
    <t>Thu: 10:00 AM-5:00 PM;Fri: 10:00 AM-5:00 PM;Sat: 8</t>
  </si>
  <si>
    <t>04/01/2014 to 12/01/2014</t>
  </si>
  <si>
    <t>Thu: 9:00 AM-6:00 PM;Fri: 9:00 AM-6:00 PM;Sat: 9:0</t>
  </si>
  <si>
    <t>Berry's Produce &amp; Country Market</t>
  </si>
  <si>
    <t>1415  W. Brumfield Ave.</t>
  </si>
  <si>
    <t>Princeton</t>
  </si>
  <si>
    <t>Gibson</t>
  </si>
  <si>
    <t>Berryessa Farmers' Market</t>
  </si>
  <si>
    <t>www.facebook.com/BerryessaFarmersMarket</t>
  </si>
  <si>
    <t>1376 Piedmont Road</t>
  </si>
  <si>
    <t>berryville farmers' market</t>
  </si>
  <si>
    <t>https://www.facebook.com/pages/Berryville-Farmers-market/406568499439280</t>
  </si>
  <si>
    <t>berryville</t>
  </si>
  <si>
    <t>Carroll</t>
  </si>
  <si>
    <t>04/01/2014 to 10/01/2014</t>
  </si>
  <si>
    <t>Berthoud Local Farmers Market</t>
  </si>
  <si>
    <t>http://berthoudlocal.org</t>
  </si>
  <si>
    <t>facebook.com/berthoudlocal</t>
  </si>
  <si>
    <t>620 Mountin Ave.</t>
  </si>
  <si>
    <t>Berthoud</t>
  </si>
  <si>
    <t>06/25/2016 to 09/24/2016</t>
  </si>
  <si>
    <t>Berwick Winter Farmers Market</t>
  </si>
  <si>
    <t>https://berwickfarmersmarket.wordpress.com/</t>
  </si>
  <si>
    <t>https://www.facebook.com/berwickmainefarmersmarket</t>
  </si>
  <si>
    <t>11 Sullivan Street</t>
  </si>
  <si>
    <t>Berwick</t>
  </si>
  <si>
    <t>York</t>
  </si>
  <si>
    <t>11/10/2019 to 04/19/2020</t>
  </si>
  <si>
    <t>Sun: 10:00 AM-1:30 PM;</t>
  </si>
  <si>
    <t>Berwyn Township Farmer's Market</t>
  </si>
  <si>
    <t>http://berwyntownshipfarmersmarket.org/</t>
  </si>
  <si>
    <t>Berwyn Township Farmers' Market</t>
  </si>
  <si>
    <t>Lesak Park, 6600 W. 26th Street</t>
  </si>
  <si>
    <t>Berwyn</t>
  </si>
  <si>
    <t>06/14/2015 to 10/25/2015</t>
  </si>
  <si>
    <t>BESSEMER FARMERS MARKET</t>
  </si>
  <si>
    <t>https://www.facebook.com/BessemerFarmersMarket/</t>
  </si>
  <si>
    <t>1st Avenue N and 19th Street</t>
  </si>
  <si>
    <t>Bessemer</t>
  </si>
  <si>
    <t>06/07/2018 to 09/27/2018</t>
  </si>
  <si>
    <t>Bessemer Farmers Market at Medical West</t>
  </si>
  <si>
    <t>995 9th Ave SW</t>
  </si>
  <si>
    <t>06/04/2018 to 09/24/2018</t>
  </si>
  <si>
    <t>Mon: 11:00 AM-2:00 PM;</t>
  </si>
  <si>
    <t>Bethany Beach Farmers' Market</t>
  </si>
  <si>
    <t>http://www.bethanybeachfarmersmarket.com/</t>
  </si>
  <si>
    <t>bethany beach farmers market</t>
  </si>
  <si>
    <t>Garfield Pky and Pennsylvania Ave</t>
  </si>
  <si>
    <t>Bethany Beach</t>
  </si>
  <si>
    <t>Sussex</t>
  </si>
  <si>
    <t>Sun: 8:00 AM-12:00 PM;</t>
  </si>
  <si>
    <t>Bethany Farmers Market</t>
  </si>
  <si>
    <t>http://www.bethanyfarmersmarket.com</t>
  </si>
  <si>
    <t>https://www.facebook.com/pages/Bethany-CT-Farmers-Market/171830646224253</t>
  </si>
  <si>
    <t>711 Amity Rd</t>
  </si>
  <si>
    <t>Bethany</t>
  </si>
  <si>
    <t>New Haven</t>
  </si>
  <si>
    <t>07/02/2016 to 10/08/2016</t>
  </si>
  <si>
    <t>Parking Lot Asbury &amp; 38th</t>
  </si>
  <si>
    <t>Bethany Farmers' Market</t>
  </si>
  <si>
    <t>3606 Miller St.</t>
  </si>
  <si>
    <t>Harrison</t>
  </si>
  <si>
    <t>04/26/2014 to 10/25/2014</t>
  </si>
  <si>
    <t>Sat: 7:30 AM-;</t>
  </si>
  <si>
    <t>06/28/2014 to 09/27/2014</t>
  </si>
  <si>
    <t>Wed: 3:30 PM-;Sat: 7:30 AM-;</t>
  </si>
  <si>
    <t>Bethel Farmers Market</t>
  </si>
  <si>
    <t>Bethel Band Shell Common</t>
  </si>
  <si>
    <t>Bethel</t>
  </si>
  <si>
    <t>Windsor</t>
  </si>
  <si>
    <t>Rte 6, Bethel &amp; Fairfield County Ext Service Bldg.</t>
  </si>
  <si>
    <t>Fairfield</t>
  </si>
  <si>
    <t>http://www.bethelfarmersmarket.com</t>
  </si>
  <si>
    <t>https://www.facebook.com/pages/Bethel-Farmers-Market/154633517928274</t>
  </si>
  <si>
    <t>2 Parkway</t>
  </si>
  <si>
    <t>Oxford</t>
  </si>
  <si>
    <t>Bethesda - Farm Women's Market</t>
  </si>
  <si>
    <t>http://www.farmwomensmarket.com</t>
  </si>
  <si>
    <t>https://www.facebook.com/pages/Bethesda-Farm-Womens-Market/697706890333533</t>
  </si>
  <si>
    <t>https://twitter.com/BethFWM</t>
  </si>
  <si>
    <t>https://youtu.be/0bs5rEYAZYQ</t>
  </si>
  <si>
    <t>7155 Wisconsin Avenue</t>
  </si>
  <si>
    <t>Bethesda</t>
  </si>
  <si>
    <t>Wed: 7:00 AM-4:00 PM;Fri: 7:00 AM-4:00 PM;Sat: 7:0</t>
  </si>
  <si>
    <t>Bethesda Central Farm Market</t>
  </si>
  <si>
    <t>http://www.centralfarmmarkets.com</t>
  </si>
  <si>
    <t>www.facebook.com/CentralFarmMarkets</t>
  </si>
  <si>
    <t>@CentralFarmMKTs</t>
  </si>
  <si>
    <t>http://dishingthedirtblog.wordpress.com/</t>
  </si>
  <si>
    <t>7600 Arlington Road</t>
  </si>
  <si>
    <t>01/04/2015 to 03/29/2015</t>
  </si>
  <si>
    <t>04/05/2015 to 12/27/2015</t>
  </si>
  <si>
    <t>Bethlehem Farmers' Market</t>
  </si>
  <si>
    <t>http://www.bethlehemfarmersmarket.com</t>
  </si>
  <si>
    <t>facebook.com/BethlehemFarmersMarketPA</t>
  </si>
  <si>
    <t>twitter.com/BethFarmMkt</t>
  </si>
  <si>
    <t>instagram.com/bethlehemfarmersmarket</t>
  </si>
  <si>
    <t>Intersection of New and Morton Streets</t>
  </si>
  <si>
    <t>Bethlehem</t>
  </si>
  <si>
    <t>Thu: 11:00 AM-3:00 PM;</t>
  </si>
  <si>
    <t>Bettendorf Farmers' Market</t>
  </si>
  <si>
    <t>http://mvgrowers.com</t>
  </si>
  <si>
    <t>Mississippi Valley Growers farmers Market</t>
  </si>
  <si>
    <t>2117 State St.</t>
  </si>
  <si>
    <t>Bettendorf</t>
  </si>
  <si>
    <t>Scott</t>
  </si>
  <si>
    <t>05/02/2019 to 10/31/2019</t>
  </si>
  <si>
    <t>Mon: 2:30 AM-5:30 AM;Thu: 2:30 AM-5:30 AM;</t>
  </si>
  <si>
    <t>Better Lives Today Farmers' Market</t>
  </si>
  <si>
    <t>http://www.betterlivestoday.org</t>
  </si>
  <si>
    <t>222 S. Pine, Pine and McClurg</t>
  </si>
  <si>
    <t>Beverly Farmers Market</t>
  </si>
  <si>
    <t>https://www.beverlyfarmersmarket.org/</t>
  </si>
  <si>
    <t>https://www.facebook.com/beverlyfarmersmarket</t>
  </si>
  <si>
    <t>https://twitter.com/BevFarmersMkt</t>
  </si>
  <si>
    <t>https://www.instagram.com/beverlyfarmersmarket/</t>
  </si>
  <si>
    <t>Veterans Memorial Park, Rantoul St. and Railroad Ave.</t>
  </si>
  <si>
    <t>Beverly</t>
  </si>
  <si>
    <t>06/12/2017 to 10/02/2017</t>
  </si>
  <si>
    <t>Mon: 3:00 PM-7:00 PM;</t>
  </si>
  <si>
    <t>Beverly Hills Farmers Market</t>
  </si>
  <si>
    <t>http://www.beverlyhills.org/farmersmarket</t>
  </si>
  <si>
    <t>https://www.facebook.com/BHFarmersMarket</t>
  </si>
  <si>
    <t>9300 Civic Center Drive</t>
  </si>
  <si>
    <t>Beverly Hills</t>
  </si>
  <si>
    <t>Bexley Farmers Market</t>
  </si>
  <si>
    <t>http://www.bexleyfarmersmarket.org</t>
  </si>
  <si>
    <t>E Main St and S Dawson Ave</t>
  </si>
  <si>
    <t>Bexley</t>
  </si>
  <si>
    <t>05/21/2020 to 10/29/2020</t>
  </si>
  <si>
    <t>Bibb County Farmers Market</t>
  </si>
  <si>
    <t>155 Birmingham Highway</t>
  </si>
  <si>
    <t>Centreville</t>
  </si>
  <si>
    <t>Bibb</t>
  </si>
  <si>
    <t>Big Bear Farmers Market</t>
  </si>
  <si>
    <t>http://www.highdesertfarmersmarket.com</t>
  </si>
  <si>
    <t>https://www.facebook.com/BigBearFarmersMarket</t>
  </si>
  <si>
    <t>42900 Big Bear Blvd</t>
  </si>
  <si>
    <t>City of Big Bear Lake</t>
  </si>
  <si>
    <t>04/01/2018 to 09/25/2018</t>
  </si>
  <si>
    <t>Tue: 8:30 AM-1:00 PM;</t>
  </si>
  <si>
    <t>Big Flats Community Market</t>
  </si>
  <si>
    <t>476 Maple Street</t>
  </si>
  <si>
    <t>Chemung</t>
  </si>
  <si>
    <t>Big Horn Basin Farmers Market Cody</t>
  </si>
  <si>
    <t>http://basinmarket.com</t>
  </si>
  <si>
    <t>https://www.facebook.com/BigHornBasinFarmerMarket/</t>
  </si>
  <si>
    <t>720 Sheridan Ave</t>
  </si>
  <si>
    <t>Cody</t>
  </si>
  <si>
    <t>Park</t>
  </si>
  <si>
    <t>06/09/2016 to 10/27/2016</t>
  </si>
  <si>
    <t>Thu: 4:30 PM-6:30 PM;</t>
  </si>
  <si>
    <t>Big Horn Basin Farmers Market Powell</t>
  </si>
  <si>
    <t>351 West 2nd Street</t>
  </si>
  <si>
    <t>Powell</t>
  </si>
  <si>
    <t>06/13/2016 to 10/24/2016</t>
  </si>
  <si>
    <t>Mon: 4:30 PM-6:30 PM;</t>
  </si>
  <si>
    <t>Big Ivy Tailgate Market</t>
  </si>
  <si>
    <t>540 Dillingham Rd</t>
  </si>
  <si>
    <t>Barnardsville</t>
  </si>
  <si>
    <t>Big Lake Farmers Market</t>
  </si>
  <si>
    <t>http://www.biglakemn.org/350/Farmers-Market</t>
  </si>
  <si>
    <t>https://www.facebook.com/biglakefarmersmarket/</t>
  </si>
  <si>
    <t>101 Lakeshore Drive</t>
  </si>
  <si>
    <t>Big Lake</t>
  </si>
  <si>
    <t>Sherburne</t>
  </si>
  <si>
    <t>06/05/2019 to 09/25/2019</t>
  </si>
  <si>
    <t>Big Lake Winter Farmers Market</t>
  </si>
  <si>
    <t>http://www.biglakemn.org/432/Winter-Farmers-Market</t>
  </si>
  <si>
    <t>311 Lake Street South</t>
  </si>
  <si>
    <t>11/09/2018 to 04/12/2019</t>
  </si>
  <si>
    <t>Big Rapids Farmers' Market</t>
  </si>
  <si>
    <t>310 North Fourth Ave.</t>
  </si>
  <si>
    <t>Big Rapids</t>
  </si>
  <si>
    <t>Mecosta</t>
  </si>
  <si>
    <t>Big Red Barn Farmers Market</t>
  </si>
  <si>
    <t>http://www.bigredbarnfarmersmarket.blogspot.com</t>
  </si>
  <si>
    <t>https://www.facebook.com/BRBFarmersMarket</t>
  </si>
  <si>
    <t>605 Morgan Street</t>
  </si>
  <si>
    <t>Davenport</t>
  </si>
  <si>
    <t>06/21/2013 to 10/11/2013</t>
  </si>
  <si>
    <t>Big Sky Farmers Market</t>
  </si>
  <si>
    <t>http://www.bigskytowncenter.com</t>
  </si>
  <si>
    <t>Lone Peak Drive and Ousel Falls Rd.</t>
  </si>
  <si>
    <t>Big Sky</t>
  </si>
  <si>
    <t>Wed:5:00 PM - 8:00 PM;</t>
  </si>
  <si>
    <t>Big Stone Gap Farmers Market</t>
  </si>
  <si>
    <t>http://www.appfma.org/markets/big-stone-gap</t>
  </si>
  <si>
    <t>https://www.facebook.com/bsgfarmersmarket</t>
  </si>
  <si>
    <t>460 Shawnee Avenue</t>
  </si>
  <si>
    <t>Big Stone Gap</t>
  </si>
  <si>
    <t>Wise</t>
  </si>
  <si>
    <t>05/04/2013 to 10/05/2013</t>
  </si>
  <si>
    <t>Sun: 9:30 AM-0:00 AM;</t>
  </si>
  <si>
    <t>Big Timber Farmers Market</t>
  </si>
  <si>
    <t>Corner of Anderson St. &amp; 2nd Ave</t>
  </si>
  <si>
    <t>Big Timber</t>
  </si>
  <si>
    <t>Sweet Grass</t>
  </si>
  <si>
    <t>Bigfork Farmers' Market Cooperative</t>
  </si>
  <si>
    <t>http://www.bigforkfarmersmarket.com</t>
  </si>
  <si>
    <t>https://www.facebook.com/BigforkFarmersMarket</t>
  </si>
  <si>
    <t>Masonic Temple 8098 MT Hwy 35</t>
  </si>
  <si>
    <t>Bigfork</t>
  </si>
  <si>
    <t>Flathead</t>
  </si>
  <si>
    <t>06/07/2014 to 10/11/2014</t>
  </si>
  <si>
    <t>8098 Hwy 35</t>
  </si>
  <si>
    <t>06/04/2014 to 10/15/2014</t>
  </si>
  <si>
    <t>Wed: 3:00 PM-6:00 PM;Sat: 10:00 AM-1:00 PM;</t>
  </si>
  <si>
    <t>Billerica Farmers Market</t>
  </si>
  <si>
    <t>http://billericafarmersmarket.org</t>
  </si>
  <si>
    <t>25 Concord Road</t>
  </si>
  <si>
    <t>Billerica</t>
  </si>
  <si>
    <t>06/24/2019 to 10/07/2019</t>
  </si>
  <si>
    <t>Birch Run Farmers' Market</t>
  </si>
  <si>
    <t>http://www.organicworldspicemarket.com/new-events/</t>
  </si>
  <si>
    <t>https://www.facebook.com/birchrunfarmersmarket/</t>
  </si>
  <si>
    <t>12245 S. Beyer Rd. A110</t>
  </si>
  <si>
    <t>Birch Run</t>
  </si>
  <si>
    <t>Saginaw</t>
  </si>
  <si>
    <t>05/28/2017 to 09/03/2017</t>
  </si>
  <si>
    <t>Bird-in-Hand Farmers Market</t>
  </si>
  <si>
    <t>http://www.BirdInHandFarmersMarket.com</t>
  </si>
  <si>
    <t>https://www.facebook.com/pages/Bird-in-hand-Farmers-Market/181812508520469</t>
  </si>
  <si>
    <t>2710 Old Philadelphia Pike</t>
  </si>
  <si>
    <t>Bird-in-Hand</t>
  </si>
  <si>
    <t>Birmingham Farmers Market</t>
  </si>
  <si>
    <t>http://www.birminghamfarmersmarket.org</t>
  </si>
  <si>
    <t>https://www.facebook.com/BIRMINGHAMFARMERSMARKET</t>
  </si>
  <si>
    <t>https://twitter.com/BhamFarmMkt</t>
  </si>
  <si>
    <t>Instagram: BhamFarmMkt</t>
  </si>
  <si>
    <t>660 North Old Woodward Avenue</t>
  </si>
  <si>
    <t>Birmingham</t>
  </si>
  <si>
    <t>05/01/2016 to 10/23/2016</t>
  </si>
  <si>
    <t>Bisbee Farmers Market</t>
  </si>
  <si>
    <t>http://www.bisbeefarmersmarket.org</t>
  </si>
  <si>
    <t>https://www.facebook.com/pages/Bisbee-Farmers-Market/177022835686159</t>
  </si>
  <si>
    <t>Vista Park</t>
  </si>
  <si>
    <t>Bisbee</t>
  </si>
  <si>
    <t>Cochise</t>
  </si>
  <si>
    <t>Biscuits and Jam Farmers' Market</t>
  </si>
  <si>
    <t>Bankhead St and Main St</t>
  </si>
  <si>
    <t>New Albany</t>
  </si>
  <si>
    <t>Sat: 7:30 AM-10:30 PM;</t>
  </si>
  <si>
    <t>Bishop Farmers' Market - Eastern Sierra Certified Farmers Market</t>
  </si>
  <si>
    <t>Bishop Farmers' Market</t>
  </si>
  <si>
    <t>200 Church Street</t>
  </si>
  <si>
    <t>Bishop</t>
  </si>
  <si>
    <t>Inyo</t>
  </si>
  <si>
    <t>06/25/2016 to 10/29/2016</t>
  </si>
  <si>
    <t>Bishop Market</t>
  </si>
  <si>
    <t>377 W Line St</t>
  </si>
  <si>
    <t>BisMarket</t>
  </si>
  <si>
    <t>http://www.bismarket.com</t>
  </si>
  <si>
    <t>www.facebook.com/bismarketnd</t>
  </si>
  <si>
    <t>Bismarck</t>
  </si>
  <si>
    <t>Burleigh</t>
  </si>
  <si>
    <t>06/02/2018 to 10/20/2018</t>
  </si>
  <si>
    <t>Bitner Vineyards Farmers Market</t>
  </si>
  <si>
    <t>http://www.bitnervineyards.com</t>
  </si>
  <si>
    <t>Bitner Vineyards, 16645 Plum Rd.</t>
  </si>
  <si>
    <t>Caldwell</t>
  </si>
  <si>
    <t>Canyon</t>
  </si>
  <si>
    <t>Bitterroot Valley Growers Market</t>
  </si>
  <si>
    <t>281 Rodeo Drive</t>
  </si>
  <si>
    <t>Florence</t>
  </si>
  <si>
    <t>Ravalli</t>
  </si>
  <si>
    <t>Bixler's Farmers Market (Ripley's farmers Market)</t>
  </si>
  <si>
    <t>7389 Clifton Ave</t>
  </si>
  <si>
    <t>Russellville</t>
  </si>
  <si>
    <t>05/10/2014 to 12/01/2014</t>
  </si>
  <si>
    <t>Black EagleFarmers' Market</t>
  </si>
  <si>
    <t>2101 Montana Ave.</t>
  </si>
  <si>
    <t>Black Eagle</t>
  </si>
  <si>
    <t>Sat:9:00 AM - 3:00 PM;</t>
  </si>
  <si>
    <t>Black Forest Farmers Market</t>
  </si>
  <si>
    <t>11480 Forest Rd.</t>
  </si>
  <si>
    <t>Black Forest</t>
  </si>
  <si>
    <t>Black Hills Farmers Market Inc.</t>
  </si>
  <si>
    <t>http://www.BlackHillsFarmersMarket.org</t>
  </si>
  <si>
    <t>https://www.facebook/BlackHillsFarmersMarket</t>
  </si>
  <si>
    <t>1520 West Omaha Street</t>
  </si>
  <si>
    <t>Rapid City</t>
  </si>
  <si>
    <t>Pennington</t>
  </si>
  <si>
    <t>Tue: 9:00 AM-3:00 PM;Thu: 9:00 AM-3:00 PM;Sat: 9:0</t>
  </si>
  <si>
    <t>Black Mountain Tailgate Market</t>
  </si>
  <si>
    <t>http://www.blackmountaintailgatemarket.org</t>
  </si>
  <si>
    <t>https://www.facebook.com/BMTMarket</t>
  </si>
  <si>
    <t>130 Montreat Road</t>
  </si>
  <si>
    <t>Black Mountain</t>
  </si>
  <si>
    <t>Black River Falls Community Farmers' Market</t>
  </si>
  <si>
    <t>http://www.scholzeace.com/farmersmarket</t>
  </si>
  <si>
    <t>blackriverfallscommunityfarmersmarket</t>
  </si>
  <si>
    <t>133 County Road A</t>
  </si>
  <si>
    <t>Black River Falls</t>
  </si>
  <si>
    <t>05/24/2014 to 10/25/2014</t>
  </si>
  <si>
    <t>Tue: 2:00 PM-6:00 PM;Sat: 9:00 AM-1:00 PM;</t>
  </si>
  <si>
    <t>Black River Falls Downtown Farmer's Market</t>
  </si>
  <si>
    <t>3rd Street between Main and Filmore</t>
  </si>
  <si>
    <t>Thu: 4:00 PM-6:00 PM;</t>
  </si>
  <si>
    <t>Black River Landing Farmers Market</t>
  </si>
  <si>
    <t>http://www.lorainportauthority.com</t>
  </si>
  <si>
    <t>421  Black River Lane</t>
  </si>
  <si>
    <t>Black Seed Farmers Market</t>
  </si>
  <si>
    <t>http://www.blackseedfarmersmarket.com</t>
  </si>
  <si>
    <t>www.facebook.com/blackseedfarmersmarket</t>
  </si>
  <si>
    <t>248 East Mountain St.</t>
  </si>
  <si>
    <t>Blacksburg Farmers Market</t>
  </si>
  <si>
    <t>http://www.blacksburgfarmersmarket.com</t>
  </si>
  <si>
    <t>https://www.facebook.com/blacksburgfarmersmarket</t>
  </si>
  <si>
    <t>108 W Roanoke St, Suite 101</t>
  </si>
  <si>
    <t>Blacksburg</t>
  </si>
  <si>
    <t>Wed: 2:00 PM-7:00 PM;Sat: 8:00 AM-2:00 PM;</t>
  </si>
  <si>
    <t>11/01/2014 to 12/31/2014</t>
  </si>
  <si>
    <t>Wed: 2:00 PM-6:00 PM;Sat: 9:00 AM-2:00 PM;</t>
  </si>
  <si>
    <t>01/01/2015 to 03/28/2015</t>
  </si>
  <si>
    <t>Blackwell Farmer's Market</t>
  </si>
  <si>
    <t>800 S. Main Street</t>
  </si>
  <si>
    <t>Blackwell</t>
  </si>
  <si>
    <t>Kay</t>
  </si>
  <si>
    <t>Sat:7:30 AM - 11:30 AM;</t>
  </si>
  <si>
    <t>Blackwood Farmers' Market</t>
  </si>
  <si>
    <t>http://www.blackwoodfarmersmarket.webs.com/</t>
  </si>
  <si>
    <t>https://www.facebook.com/pages/Blackwood-Farmers-Market/150288411734197</t>
  </si>
  <si>
    <t>15 S Black Horse Pike-next to The Studio at Mainstage Center for the Arts</t>
  </si>
  <si>
    <t>Blackwood</t>
  </si>
  <si>
    <t>Bladen County Farmers Market</t>
  </si>
  <si>
    <t>Highway 701 South</t>
  </si>
  <si>
    <t>Elizabethtown</t>
  </si>
  <si>
    <t>Bladen</t>
  </si>
  <si>
    <t>Blair Farmers Market</t>
  </si>
  <si>
    <t>103 South 12th Street</t>
  </si>
  <si>
    <t>Blairstown Farmers' Market</t>
  </si>
  <si>
    <t>http://BlairstownFarmersMarket.com</t>
  </si>
  <si>
    <t>https://www.facebook.com/blairstownfarmersmarket/</t>
  </si>
  <si>
    <t>https://twitter.com/FoodshedNJ</t>
  </si>
  <si>
    <t>5 Stillwater Road</t>
  </si>
  <si>
    <t>Blairstown</t>
  </si>
  <si>
    <t>06/02/2018 to 10/27/2018</t>
  </si>
  <si>
    <t>Blanchard Farmers' Market</t>
  </si>
  <si>
    <t>https://www.facebook.com/pages/Blanchard-Farmers-Market/124896884245689</t>
  </si>
  <si>
    <t>Hwy 62, west of Main St.</t>
  </si>
  <si>
    <t>Blanchard</t>
  </si>
  <si>
    <t>McClain</t>
  </si>
  <si>
    <t>Bland County Farmers Market</t>
  </si>
  <si>
    <t>http://www.bland.org</t>
  </si>
  <si>
    <t>https://www.facebook.com/pages/Bland-County-Farmers-Market/105110259527804</t>
  </si>
  <si>
    <t>591 Main Street</t>
  </si>
  <si>
    <t>Bland</t>
  </si>
  <si>
    <t>06/01/2014 to 10/25/2014</t>
  </si>
  <si>
    <t>Blasdell Farmers' Market</t>
  </si>
  <si>
    <t>http://www.hamburg-chamber.org/visit/farmers_market_history.aspx</t>
  </si>
  <si>
    <t>https://www.facebook.com/The Blasdell Farmers' Market</t>
  </si>
  <si>
    <t>3785 South Park Avenue</t>
  </si>
  <si>
    <t>Blasdell</t>
  </si>
  <si>
    <t>Erie</t>
  </si>
  <si>
    <t>06/04/2014 to 10/22/2014</t>
  </si>
  <si>
    <t>Blendon Township Farmers Market</t>
  </si>
  <si>
    <t>http://www.localharvest.org/blendon-township-farmers-market-M35245</t>
  </si>
  <si>
    <t>6350 S Hempstead Road</t>
  </si>
  <si>
    <t>Westerville</t>
  </si>
  <si>
    <t>Bliss Farmer's Market</t>
  </si>
  <si>
    <t>Corner of Sturgeon Bay Rd. &amp; Pleasantview Rd.</t>
  </si>
  <si>
    <t>Bliss</t>
  </si>
  <si>
    <t>Emmet</t>
  </si>
  <si>
    <t>Block Island Farmers Market</t>
  </si>
  <si>
    <t>http://blockislandfarmersmarket.com/</t>
  </si>
  <si>
    <t>26 West Side Rd - Legion Park</t>
  </si>
  <si>
    <t>Block Island</t>
  </si>
  <si>
    <t>06/04/2016 to 10/15/2016</t>
  </si>
  <si>
    <t>Sat: 9:00 AM-11:30 AM;</t>
  </si>
  <si>
    <t>06/01/2016 to 10/12/2016</t>
  </si>
  <si>
    <t>Wed: 9:00 AM-11:30 PM;</t>
  </si>
  <si>
    <t>Bloomfield Community Farmers' Market</t>
  </si>
  <si>
    <t>https://sites.google.com/view/bloomfieldfarmkt/home</t>
  </si>
  <si>
    <t>https://www.facebook.com/Bloomfield.community.farmers.market/?fref=ts</t>
  </si>
  <si>
    <t>Greene County Courthouse Square</t>
  </si>
  <si>
    <t>Bloomfield</t>
  </si>
  <si>
    <t>05/23/2017 to 09/29/2017</t>
  </si>
  <si>
    <t>Tue: 5:00 PM-7:00 PM;</t>
  </si>
  <si>
    <t>Bloomfield Farmers Market</t>
  </si>
  <si>
    <t>Bloomfield Town Hall, 800 Bloomfield Avenue</t>
  </si>
  <si>
    <t>Bloomfield Farmers' Market</t>
  </si>
  <si>
    <t>704 S. Prairie St</t>
  </si>
  <si>
    <t>Stoddard</t>
  </si>
  <si>
    <t>Thu:4:00 PM - 6:00 PM;</t>
  </si>
  <si>
    <t>Bloomfield Saturday Market</t>
  </si>
  <si>
    <t>http://www.bloomfieldnow.org</t>
  </si>
  <si>
    <t>https://www.facebook.com/bloomfieldmarket/</t>
  </si>
  <si>
    <t>twitter.com/bloomfieldmrkt</t>
  </si>
  <si>
    <t>instagram.com/bloomfieldpgh</t>
  </si>
  <si>
    <t>5050 Liberty Ave</t>
  </si>
  <si>
    <t>Pittsburgh</t>
  </si>
  <si>
    <t>Allegheny</t>
  </si>
  <si>
    <t>06/04/2016 to 11/05/2016</t>
  </si>
  <si>
    <t>Blooming Prairie Farmers Market</t>
  </si>
  <si>
    <t>210 4th St NE</t>
  </si>
  <si>
    <t>Blooming Prairie</t>
  </si>
  <si>
    <t>Steele</t>
  </si>
  <si>
    <t>Bloomingdale Farmers' Market</t>
  </si>
  <si>
    <t>https://www.facebook.com/BloomingdaleFarmersMarket</t>
  </si>
  <si>
    <t>https://twitter.com/BloomingdaleFM</t>
  </si>
  <si>
    <t>First and R Streets NW</t>
  </si>
  <si>
    <t>05/04/2014 to 11/23/2014</t>
  </si>
  <si>
    <t>Bloomingrove Produce Auction</t>
  </si>
  <si>
    <t>1091 Free Rd</t>
  </si>
  <si>
    <t>Shiloh</t>
  </si>
  <si>
    <t>Bloomington Community Farmers' Market</t>
  </si>
  <si>
    <t>http://bloomington.in.gov/farmersmarket</t>
  </si>
  <si>
    <t>https://www.facebook.com/pages/Bloomington-Community-Farmers-Market/130635957114110</t>
  </si>
  <si>
    <t>401 N MortonSt</t>
  </si>
  <si>
    <t xml:space="preserve">Bloomington, IN </t>
  </si>
  <si>
    <t>04/06/2019 to 09/28/2019</t>
  </si>
  <si>
    <t>10/05/2019 to 11/30/2019</t>
  </si>
  <si>
    <t>Bloomington Farmers Market</t>
  </si>
  <si>
    <t>https://www.bloomingtonmn.gov/market/bloomington-farmers-market</t>
  </si>
  <si>
    <t>https://www.facebook.com/blm.mn.market</t>
  </si>
  <si>
    <t>https://www.instagram.com/blm.mn.market/</t>
  </si>
  <si>
    <t>1800 West Old Shakopee Road</t>
  </si>
  <si>
    <t>Bloomington</t>
  </si>
  <si>
    <t>06/10/2017 to 10/21/2017</t>
  </si>
  <si>
    <t>Bloomington Winter Farmers' Market</t>
  </si>
  <si>
    <t>http://bloomingtonwinterfarmersmarket.org</t>
  </si>
  <si>
    <t>https://www.facebook.com/Bloomington-Winter-Farmers-Market-205299875349/</t>
  </si>
  <si>
    <t>909 E. 2nd St.</t>
  </si>
  <si>
    <t>12/02/2017 to 03/31/2018</t>
  </si>
  <si>
    <t>Bloomsburg Farmers Market</t>
  </si>
  <si>
    <t>http://www.bloomsburgpa.org/bloomsburg-farmers-market</t>
  </si>
  <si>
    <t>Market Street at Main Street</t>
  </si>
  <si>
    <t>Bloomsburg</t>
  </si>
  <si>
    <t>Tue: 7:00 AM-1:00 PM;Thu: 7:00 AM-1:00 PM;Sat: 7:0</t>
  </si>
  <si>
    <t>Blossom Hill Certified Farmers' Market</t>
  </si>
  <si>
    <t>http://www.cafarmersmkts.com/markets/category/blossom</t>
  </si>
  <si>
    <t>https://www.Facebook.com/SanJoseFarmersMarket</t>
  </si>
  <si>
    <t>https://twitter.com/cafarmersmkts</t>
  </si>
  <si>
    <t>http://www.pinterest.com/cafarmersmkts/</t>
  </si>
  <si>
    <t>Santa Teresa Blvd and Highway 85 &amp; 87 Interchange</t>
  </si>
  <si>
    <t>Blount County Farmers Market</t>
  </si>
  <si>
    <t>http://www.bcoabc.com</t>
  </si>
  <si>
    <t>500 New Street</t>
  </si>
  <si>
    <t>Oneonta</t>
  </si>
  <si>
    <t>Blount</t>
  </si>
  <si>
    <t>06/01/2013 to 10/26/2013</t>
  </si>
  <si>
    <t>Blountville Farmer's Market</t>
  </si>
  <si>
    <t>3258 Highway 126</t>
  </si>
  <si>
    <t>Blountville</t>
  </si>
  <si>
    <t>Blowing Rock Fresh Market</t>
  </si>
  <si>
    <t>http://www.blowingrock.com/freshmarket.htm</t>
  </si>
  <si>
    <t>Located between Memorial Park and the American Legion on Wallingford Street</t>
  </si>
  <si>
    <t>Blowing Rock</t>
  </si>
  <si>
    <t>Watauga County</t>
  </si>
  <si>
    <t>Blue Hill Farmers Market</t>
  </si>
  <si>
    <t>http://www.bluehillfarmersmarket.com</t>
  </si>
  <si>
    <t>https://www.facebook.com/bluehillfarmersmarket</t>
  </si>
  <si>
    <t>Rt 172, Ellsworth Road</t>
  </si>
  <si>
    <t>Blue Hill</t>
  </si>
  <si>
    <t>05/24/2014 to 08/16/2014</t>
  </si>
  <si>
    <t>Sat: 9:30 AM-11:30 PM;</t>
  </si>
  <si>
    <t>Blue Moon Acres Farm Market- Pennington, NJ</t>
  </si>
  <si>
    <t>http://www.bluemoonacres.net/</t>
  </si>
  <si>
    <t>11 Willow Creek Dr.</t>
  </si>
  <si>
    <t>Blue Springs Farmers Market</t>
  </si>
  <si>
    <t>http://www.bluespringsfarmersmarket.com</t>
  </si>
  <si>
    <t>https://www.facebook.com/BlueSpringsFarmersMarket</t>
  </si>
  <si>
    <t>11th St &amp; Main St</t>
  </si>
  <si>
    <t>Blue Springs</t>
  </si>
  <si>
    <t>Blue Water Farmers Market</t>
  </si>
  <si>
    <t>Riverview Plzaz, north end, N. Riverside Street</t>
  </si>
  <si>
    <t>Bluebird Market</t>
  </si>
  <si>
    <t>http://www.bluebirdmarket.com</t>
  </si>
  <si>
    <t>https://www.facebook.com/BluebirdMarket</t>
  </si>
  <si>
    <t>218 N. Center St.</t>
  </si>
  <si>
    <t>Thomaston</t>
  </si>
  <si>
    <t>Upson</t>
  </si>
  <si>
    <t>Sat:8:00 am - 12:00 pm;</t>
  </si>
  <si>
    <t>Bluefield, VA Farmers Market</t>
  </si>
  <si>
    <t>Walnut Street</t>
  </si>
  <si>
    <t>Bluefield</t>
  </si>
  <si>
    <t>Tazewell</t>
  </si>
  <si>
    <t>Bluegrass Farmers' Market, Inc.</t>
  </si>
  <si>
    <t>http://www.bluegrassfarmersmarket.org/</t>
  </si>
  <si>
    <t>https://www.facebook.com/pages/Bluegrass-Farmers-Market/108689732505252</t>
  </si>
  <si>
    <t>http://www.localharvest.org/blog/29529/</t>
  </si>
  <si>
    <t>1837 Plaudit Place</t>
  </si>
  <si>
    <t>Lexington</t>
  </si>
  <si>
    <t>Fayette</t>
  </si>
  <si>
    <t>04/18/2015 to 10/31/2015</t>
  </si>
  <si>
    <t>Tue: 3:00 PM-6:00 PM;Sat: 9:00 AM-2:00 PM;</t>
  </si>
  <si>
    <t>http://www.bluegrassfarmersmarket.org</t>
  </si>
  <si>
    <t>https://www.facebook.com/pages/Bluegrass-Farmers-Market-at-AZUR-restaurant-and-patio/108689732505252?ref=br_tf</t>
  </si>
  <si>
    <t>www.localharvest.org/blog/29529</t>
  </si>
  <si>
    <t>3070 Lakecrest Circle</t>
  </si>
  <si>
    <t>03/22/2014 to 12/12/2015</t>
  </si>
  <si>
    <t>Thu: 3:00 PM-6:00 PM;Sat: 9:00 AM-2:00 PM;</t>
  </si>
  <si>
    <t>Bluegrass Global Growers Market</t>
  </si>
  <si>
    <t>http://www.americanacc.org</t>
  </si>
  <si>
    <t>https://www.facebook.com/kentuckyRAPP</t>
  </si>
  <si>
    <t>https://twitter.com/RAPPky</t>
  </si>
  <si>
    <t>4801 Southside Drive</t>
  </si>
  <si>
    <t>07/16/2013 to 10/29/2013</t>
  </si>
  <si>
    <t>Tue: 5:30 PM-8:30 PM;</t>
  </si>
  <si>
    <t>Bluelicks Farmers Market</t>
  </si>
  <si>
    <t>P.O. Box 66 U. S. 68</t>
  </si>
  <si>
    <t>Mount Olivet</t>
  </si>
  <si>
    <t>Robertson</t>
  </si>
  <si>
    <t>05/09/2014 to 10/03/2014</t>
  </si>
  <si>
    <t>Bluffton Farmers Market</t>
  </si>
  <si>
    <t>https://www.explorebluffton.com/farmers-market</t>
  </si>
  <si>
    <t>https://www.facebook.com/farmersmarketblufftonohio/</t>
  </si>
  <si>
    <t>102 S Main St</t>
  </si>
  <si>
    <t>Bluffton</t>
  </si>
  <si>
    <t>Bluffton Farmers' &amp; Artisans' Market</t>
  </si>
  <si>
    <t>https://www.facebook.com/BlufftonIndianaFarmersMarket/</t>
  </si>
  <si>
    <t>360 N Main St</t>
  </si>
  <si>
    <t>Wells</t>
  </si>
  <si>
    <t>05/04/2019 to 09/14/2019</t>
  </si>
  <si>
    <t>Wed: 3:00 PM-6:00 PM;Sat: 9:00 AM-1:00 PM;</t>
  </si>
  <si>
    <t>Blytheville Farmers Market</t>
  </si>
  <si>
    <t>former Hoops Drive-In</t>
  </si>
  <si>
    <t>Blytheville</t>
  </si>
  <si>
    <t>Mississippi County</t>
  </si>
  <si>
    <t>BMI Farmers' Market</t>
  </si>
  <si>
    <t>http://www.thebmi.org/programs-events/bmi-farmers-market/</t>
  </si>
  <si>
    <t>https://www.facebook.com/BaltimoreMuseumofIndustry/</t>
  </si>
  <si>
    <t>https://twitter.com/BMIatWork</t>
  </si>
  <si>
    <t>https://www.youtube.com/watch?v=or-mld01KWw</t>
  </si>
  <si>
    <t>https://www.instagram.com/baltimoremuseumofindustry/</t>
  </si>
  <si>
    <t>1415 Key Highway</t>
  </si>
  <si>
    <t>05/20/2017 to 11/25/2017</t>
  </si>
  <si>
    <t>05/19/2018 to 11/24/2018</t>
  </si>
  <si>
    <t>Boalsburg Farmers Market</t>
  </si>
  <si>
    <t>http://www.boalsburgfarmersmarket.com</t>
  </si>
  <si>
    <t>https://www.facebook.com/pages/Boalsburg-Farmers-Market/108299077230</t>
  </si>
  <si>
    <t>https://www.instagram.com/boalsburgfarmersmarket/</t>
  </si>
  <si>
    <t>Pennsylvania Military Museum, Business Route 322</t>
  </si>
  <si>
    <t>Boalsburg</t>
  </si>
  <si>
    <t>Centre</t>
  </si>
  <si>
    <t>Boaz Farmers Market</t>
  </si>
  <si>
    <t>108 Line Street</t>
  </si>
  <si>
    <t>Boaz</t>
  </si>
  <si>
    <t>Marshall</t>
  </si>
  <si>
    <t>Boca Grande Farm &amp; Fish Market</t>
  </si>
  <si>
    <t>http://BuyLocalLee.com</t>
  </si>
  <si>
    <t>BocaGrandeFarmandFishMarket</t>
  </si>
  <si>
    <t>305 Wheeler Road</t>
  </si>
  <si>
    <t>Boca Grande</t>
  </si>
  <si>
    <t>01/05/2018 to 04/27/2018</t>
  </si>
  <si>
    <t>Boca Raton GreenMarket</t>
  </si>
  <si>
    <t>https://www.facebook.com/Boca-Raton-GreenMarket-139618602786870/</t>
  </si>
  <si>
    <t>400 S Federal Highway</t>
  </si>
  <si>
    <t>Boca Raton</t>
  </si>
  <si>
    <t>10/28/2017 to 05/12/2018</t>
  </si>
  <si>
    <t>Bogert Farmers' Market</t>
  </si>
  <si>
    <t>http://www.bogertfarmersmarket.com</t>
  </si>
  <si>
    <t>https://www.facebook.com/pages/Bogert-Farmers-Market/212101778815402</t>
  </si>
  <si>
    <t>Bogert Park, S. Church Ave.</t>
  </si>
  <si>
    <t>Bozeman</t>
  </si>
  <si>
    <t>Boise Farmers Market</t>
  </si>
  <si>
    <t>http://WWW.THEBOISEFARMERSMARKET.COM</t>
  </si>
  <si>
    <t>BOISE FARMERS MARKET</t>
  </si>
  <si>
    <t>10TH &amp; GROVE  - SUMMER MARKET</t>
  </si>
  <si>
    <t>Boise City</t>
  </si>
  <si>
    <t>04/07/2018 to 10/27/2018</t>
  </si>
  <si>
    <t>http://www.theboisefarmersmarket.com</t>
  </si>
  <si>
    <t>516 S. 8th Street</t>
  </si>
  <si>
    <t>11/03/2018 to 12/22/2018</t>
  </si>
  <si>
    <t>Bolan Farmers Market</t>
  </si>
  <si>
    <t>In front of Bolan School House</t>
  </si>
  <si>
    <t>Bolan</t>
  </si>
  <si>
    <t>Worth</t>
  </si>
  <si>
    <t>Bollinger County Farmers' Market</t>
  </si>
  <si>
    <t>200 State Hwy 34</t>
  </si>
  <si>
    <t>Marble Hill</t>
  </si>
  <si>
    <t>Bollinger</t>
  </si>
  <si>
    <t>Bolton Landing Chamber of Commerce Farmers' Market</t>
  </si>
  <si>
    <t>http://www.boltonlandingfarmersmarket.com/boltonlandingfarmersmarket.com/Welcome.html</t>
  </si>
  <si>
    <t>7 Goodman Ave</t>
  </si>
  <si>
    <t>Bolton Landing</t>
  </si>
  <si>
    <t>Bonaparte Farmers Market</t>
  </si>
  <si>
    <t>Corner of 1st &amp; Washington Streets</t>
  </si>
  <si>
    <t>Bonaparte</t>
  </si>
  <si>
    <t>Bondurant Farmers Market</t>
  </si>
  <si>
    <t>http://www.localharvest.org/bondurant-farmers-market-M57024</t>
  </si>
  <si>
    <t>101 Grant Street N</t>
  </si>
  <si>
    <t>Bondurant</t>
  </si>
  <si>
    <t>Bonita Springs Farmers Market</t>
  </si>
  <si>
    <t>Facebook.com/BonitaSpringsFarmersMarketPromenade</t>
  </si>
  <si>
    <t>LocalRootsFM</t>
  </si>
  <si>
    <t>26795 South Bay Drive</t>
  </si>
  <si>
    <t>Bonita Springs</t>
  </si>
  <si>
    <t>10/01/2016 to 04/29/2017</t>
  </si>
  <si>
    <t>Bonita Springs Lions Club Downtown Farmers Market</t>
  </si>
  <si>
    <t>http://www.Cityofbonitasprings.org</t>
  </si>
  <si>
    <t>27300 Old 41 Road</t>
  </si>
  <si>
    <t>10/16/2013 to 05/14/2014</t>
  </si>
  <si>
    <t>Wed: 8:00 AM-1:00 PM;</t>
  </si>
  <si>
    <t>Bonner Springs Farmers' Market</t>
  </si>
  <si>
    <t>http://bonnerlibrary.org/farmers-market/</t>
  </si>
  <si>
    <t>https://www.facebook.com/bonnerspringsfarmersmarket</t>
  </si>
  <si>
    <t>129 Elm St</t>
  </si>
  <si>
    <t>Bonner Springs</t>
  </si>
  <si>
    <t>Wyandotte</t>
  </si>
  <si>
    <t>Bonners Ferry Farmers Market</t>
  </si>
  <si>
    <t>http://www.bonnersferryfarmersmarket.org</t>
  </si>
  <si>
    <t>https://www.facebook.com/BonnersFerryFarmersMarket</t>
  </si>
  <si>
    <t>6400 Kootenai St</t>
  </si>
  <si>
    <t>Bonners Ferry</t>
  </si>
  <si>
    <t>Boundary</t>
  </si>
  <si>
    <t>Sat:8:00 am - 1:00 pm;</t>
  </si>
  <si>
    <t>Boone County Farmers Market</t>
  </si>
  <si>
    <t>http://www.boonecountyfarmersmarket.org</t>
  </si>
  <si>
    <t>https://www.facebook.com/TheBooneCountyFarmersMarket</t>
  </si>
  <si>
    <t>1961 Burlington Pike</t>
  </si>
  <si>
    <t>05/04/2013 to 12/20/2013</t>
  </si>
  <si>
    <t>http://www.mainstreetharrison.org</t>
  </si>
  <si>
    <t>Courthouse Square in Harrison</t>
  </si>
  <si>
    <t>http://www.boonecountyfarmers.com</t>
  </si>
  <si>
    <t>2300 Bernadette</t>
  </si>
  <si>
    <t>04/16/2016 to 10/29/2016</t>
  </si>
  <si>
    <t>Boone Farmers Market Association</t>
  </si>
  <si>
    <t>http://www.boonefarmersmarket.com</t>
  </si>
  <si>
    <t>7th and Story Street</t>
  </si>
  <si>
    <t>06/06/2019 to 10/24/2019</t>
  </si>
  <si>
    <t>Boone Street Market</t>
  </si>
  <si>
    <t>http://jonesborough.locallygrown.net</t>
  </si>
  <si>
    <t>facebook.com/Boone-Street-Market-738767102860278/</t>
  </si>
  <si>
    <t>@boonestmarket</t>
  </si>
  <si>
    <t>101 Boone Street</t>
  </si>
  <si>
    <t>Jonesborough</t>
  </si>
  <si>
    <t>Mon: 10:00 AM-6:00 PM;Tue: 10:00 AM-6:00 PM;Wed: 1</t>
  </si>
  <si>
    <t>Booneville Community Market</t>
  </si>
  <si>
    <t>http://RuralDigitalBridge.org</t>
  </si>
  <si>
    <t>STEPUPArkansas</t>
  </si>
  <si>
    <t>Broadway and 2nd St</t>
  </si>
  <si>
    <t>Booneville</t>
  </si>
  <si>
    <t>Logan</t>
  </si>
  <si>
    <t>Booneville Farmers Market</t>
  </si>
  <si>
    <t>E. State Hwy. 10</t>
  </si>
  <si>
    <t>Boonton Farmers Market</t>
  </si>
  <si>
    <t>620 Main Street</t>
  </si>
  <si>
    <t>Boonton</t>
  </si>
  <si>
    <t>06/10/2017 to 11/18/2017</t>
  </si>
  <si>
    <t>Boonville CFM</t>
  </si>
  <si>
    <t>14040 Hwy 128- Boonville Hotel</t>
  </si>
  <si>
    <t>Boonville</t>
  </si>
  <si>
    <t>Mendocino</t>
  </si>
  <si>
    <t>Sat:9:30 am - 12:00 pm;</t>
  </si>
  <si>
    <t>Boonville Farmers Market</t>
  </si>
  <si>
    <t>http://www.boonvillefarmersmarket.com</t>
  </si>
  <si>
    <t>https://www.facebook.com/groups/450336421724155/</t>
  </si>
  <si>
    <t>222 Schuyler St.</t>
  </si>
  <si>
    <t>Thu: 12:00 PM-6:00 PM;</t>
  </si>
  <si>
    <t>Boonville Farmers Market Inc</t>
  </si>
  <si>
    <t>https://boonvillemofarmersmarket.weebly.com/</t>
  </si>
  <si>
    <t>@BoonvilleMOFarmersMarket</t>
  </si>
  <si>
    <t>@boonfarmmarket</t>
  </si>
  <si>
    <t>1931 Boone Village Shopping Center</t>
  </si>
  <si>
    <t>Cooper</t>
  </si>
  <si>
    <t>04/06/2019 to 10/26/2019</t>
  </si>
  <si>
    <t>Boordy Vineyards-Good Life Thursdays</t>
  </si>
  <si>
    <t>http://www.boordy.com</t>
  </si>
  <si>
    <t>12820 Long Green Pike</t>
  </si>
  <si>
    <t>Hydes</t>
  </si>
  <si>
    <t>Bordentown City's Farmers Market</t>
  </si>
  <si>
    <t>https://www.facebook.com/BordentownFarmersMarket</t>
  </si>
  <si>
    <t>207 Crosswicks Street</t>
  </si>
  <si>
    <t>Bordentown</t>
  </si>
  <si>
    <t>06/01/2014 to 09/31/2014</t>
  </si>
  <si>
    <t>Boring Farmer's Market</t>
  </si>
  <si>
    <t>http://www.boringfarmersmarket.com</t>
  </si>
  <si>
    <t>https://www.facebook.com/pages/Boring-Farmers-Market/223625564346989</t>
  </si>
  <si>
    <t>28151 SE Hwy 212</t>
  </si>
  <si>
    <t>Boring</t>
  </si>
  <si>
    <t>Clackamas</t>
  </si>
  <si>
    <t>06/01/2014 to 09/07/2014</t>
  </si>
  <si>
    <t>Boro Farmers Market</t>
  </si>
  <si>
    <t>Angling Road and Route 6N</t>
  </si>
  <si>
    <t>Endinboro</t>
  </si>
  <si>
    <t>Crawford</t>
  </si>
  <si>
    <t>Boro Park Greenmarket</t>
  </si>
  <si>
    <t>14th Ave - 49 &amp; 50 Sts</t>
  </si>
  <si>
    <t>07/11/2013 to 11/21/2013</t>
  </si>
  <si>
    <t>Thu: 8:00 AM-3:00 PM;</t>
  </si>
  <si>
    <t>Borrego Springs Chamber of Commerce Farmers Market</t>
  </si>
  <si>
    <t>Christmas Circle and Palm Canyon Drive</t>
  </si>
  <si>
    <t>Borrego Springs</t>
  </si>
  <si>
    <t>San Diego</t>
  </si>
  <si>
    <t>Boscobel Farmers Market</t>
  </si>
  <si>
    <t>800 Wisconsin Ave</t>
  </si>
  <si>
    <t>Boscobel</t>
  </si>
  <si>
    <t>Grant</t>
  </si>
  <si>
    <t>05/09/2015 to 10/17/2015</t>
  </si>
  <si>
    <t>Bosque Farmers Market</t>
  </si>
  <si>
    <t>http://bosque.agrilife.org/bosque-farmers-market/</t>
  </si>
  <si>
    <t>https://www.facebook.com/Bosque-Farmers-Market-956350901151818/</t>
  </si>
  <si>
    <t>https://www.instagram.com/bosquefarmersmarket/</t>
  </si>
  <si>
    <t>110 South Main</t>
  </si>
  <si>
    <t>Meridian</t>
  </si>
  <si>
    <t>Bosque</t>
  </si>
  <si>
    <t>Boston Medical Center</t>
  </si>
  <si>
    <t>840 Harrison Ave.</t>
  </si>
  <si>
    <t>Boston Public Market</t>
  </si>
  <si>
    <t>http://bostonpublicmarket.org</t>
  </si>
  <si>
    <t>https://www.facebook.com/BostonPublicMarket/</t>
  </si>
  <si>
    <t>https://twitter.com/BosPublicMarket</t>
  </si>
  <si>
    <t>https://www.instagram.com/bostonpublicmarket/</t>
  </si>
  <si>
    <t>100 Hanover Street</t>
  </si>
  <si>
    <t>Mon: 8:00 AM-8:00 PM;Tue: 8:00 AM-8:00 PM;Wed: 8:0</t>
  </si>
  <si>
    <t>Boston University Farmers Market</t>
  </si>
  <si>
    <t>http://www.bu.edu/dining/about-us/sustainability/farmers-market/</t>
  </si>
  <si>
    <t>775 Commonwealth Ave</t>
  </si>
  <si>
    <t>Boston/Prudential Center</t>
  </si>
  <si>
    <t>Boylston Street</t>
  </si>
  <si>
    <t>Botetourt Farmer's Market</t>
  </si>
  <si>
    <t>https://www.facebook.com/BotetourtFarmersMarket/</t>
  </si>
  <si>
    <t>90 Town Center St</t>
  </si>
  <si>
    <t>Daleville</t>
  </si>
  <si>
    <t>Botetourt</t>
  </si>
  <si>
    <t>05/01/2019 to 10/26/2019</t>
  </si>
  <si>
    <t>Bothell Farmers Market</t>
  </si>
  <si>
    <t>http://www.countryvillagebothell.com/farmersmarket</t>
  </si>
  <si>
    <t>23718 Bothell Everett Highway</t>
  </si>
  <si>
    <t>Bothell</t>
  </si>
  <si>
    <t>06/06/2014 to 10/03/2014</t>
  </si>
  <si>
    <t>Bottineau Farmers Market</t>
  </si>
  <si>
    <t>facebook.com/Bottineau-Farmers-Market-1665424737011341/</t>
  </si>
  <si>
    <t>6th Street and Main Street</t>
  </si>
  <si>
    <t>Bottineau</t>
  </si>
  <si>
    <t>07/06/2019 to 10/12/2019</t>
  </si>
  <si>
    <t>Boulder Community Market</t>
  </si>
  <si>
    <t>Corner of Highway 12 and Burr Trail</t>
  </si>
  <si>
    <t>Boulder</t>
  </si>
  <si>
    <t>Garfield</t>
  </si>
  <si>
    <t>Boulder County Farmers' Market - Longmont &amp; Boulder</t>
  </si>
  <si>
    <t>http://www.boulderfarmers.org</t>
  </si>
  <si>
    <t>https://www.facebook.com/BoulderCountyFarmersMarkets</t>
  </si>
  <si>
    <t>https://twitter.com/BCFMarkets</t>
  </si>
  <si>
    <t>9595 Nelson rd</t>
  </si>
  <si>
    <t>Longmont</t>
  </si>
  <si>
    <t>Sat:8:00 AM - 1:00 PM;</t>
  </si>
  <si>
    <t>December to December</t>
  </si>
  <si>
    <t>Sat:9:00 AM - 3:00 PM;sun:9:00 AM - 3:00 PM;</t>
  </si>
  <si>
    <t>Boulder Farmers Market</t>
  </si>
  <si>
    <t>http://www.bcfm.org</t>
  </si>
  <si>
    <t>www.facebook.com/Boulder-Farmers-Market-512016698971120</t>
  </si>
  <si>
    <t>www.twitter.com/bldrfarmersmkt</t>
  </si>
  <si>
    <t>www.instagram.com/boulderfarmersmarket</t>
  </si>
  <si>
    <t>Canyon Boulevard and 13th Street</t>
  </si>
  <si>
    <t>04/02/2016 to 11/19/2016</t>
  </si>
  <si>
    <t>05/04/2016 to 10/05/2016</t>
  </si>
  <si>
    <t>304 N. Main Street</t>
  </si>
  <si>
    <t>07/04/2013 to 09/26/2013</t>
  </si>
  <si>
    <t>Thu: 10:00 AM-3:00 PM;</t>
  </si>
  <si>
    <t>Bound Brook Farmers Market</t>
  </si>
  <si>
    <t>Main St.</t>
  </si>
  <si>
    <t>Bound Brook</t>
  </si>
  <si>
    <t>Bountiful Farmers Market</t>
  </si>
  <si>
    <t>First East and First South above Main Street</t>
  </si>
  <si>
    <t>Bountiful</t>
  </si>
  <si>
    <t>Davis</t>
  </si>
  <si>
    <t>Bounty of the Barrens Farmers' Market - Summer</t>
  </si>
  <si>
    <t>http://www.barrencountybounty.com</t>
  </si>
  <si>
    <t>https://www.facebook.com/BOTBFM</t>
  </si>
  <si>
    <t>https://twitter.com/BOTBMarket</t>
  </si>
  <si>
    <t>101 North Public Square</t>
  </si>
  <si>
    <t>04/25/2015 to 10/31/2015</t>
  </si>
  <si>
    <t>Bounty of the Barrens Farmers' Market - Winter</t>
  </si>
  <si>
    <t>1463 West Main Street</t>
  </si>
  <si>
    <t>11/14/2015 to 04/09/2016</t>
  </si>
  <si>
    <t>Bourbon Farmers Market</t>
  </si>
  <si>
    <t>http://www.bourbonfarmersmarket.com/</t>
  </si>
  <si>
    <t>https://www.facebook.com/BourbonFarmersMarket</t>
  </si>
  <si>
    <t>201 N Bourbon St</t>
  </si>
  <si>
    <t>Bourbon</t>
  </si>
  <si>
    <t>Bourbon Farmers' Market</t>
  </si>
  <si>
    <t>Elm St.</t>
  </si>
  <si>
    <t>Tue:7:00 AM - 5:00 PM;Thu:7:00 AM - 5:00 PM;Fri:7:</t>
  </si>
  <si>
    <t>Bovill Farmers Market</t>
  </si>
  <si>
    <t>Follow signs through Bovill</t>
  </si>
  <si>
    <t>Kendrick</t>
  </si>
  <si>
    <t>Bow Little Market</t>
  </si>
  <si>
    <t>http://www.bowlittlemarket.com</t>
  </si>
  <si>
    <t>https://www.facebook.com/BowLittleMarket</t>
  </si>
  <si>
    <t>6200 N. Green</t>
  </si>
  <si>
    <t>Thu: 1:00 PM-6:00 PM;</t>
  </si>
  <si>
    <t>Bow Little Market Holiday Festival</t>
  </si>
  <si>
    <t>http://www.bowlittlemarket.wordpress.com</t>
  </si>
  <si>
    <t>17581 Wood Road</t>
  </si>
  <si>
    <t>Bow</t>
  </si>
  <si>
    <t>11/15/2014 to 11/15/2014</t>
  </si>
  <si>
    <t>Bowdoin Geneva Farmers' Market</t>
  </si>
  <si>
    <t>http://www.foodinthehood.wordpress.com</t>
  </si>
  <si>
    <t>230 Bowdoin Street</t>
  </si>
  <si>
    <t>06/20/2013 to 10/31/2013</t>
  </si>
  <si>
    <t>Bowdoinham Farmers' Market</t>
  </si>
  <si>
    <t>https://www.facebook.com/pages/Bowdoinham-Farmers-Market/100378033339903</t>
  </si>
  <si>
    <t>Town of Bowdoinham web site &amp; facebook</t>
  </si>
  <si>
    <t>Merrymeeting Grange, 27 Main Street</t>
  </si>
  <si>
    <t>Bowdoinham</t>
  </si>
  <si>
    <t>Bowie Farmers Market</t>
  </si>
  <si>
    <t>https://www.facebook.com/pages/Bowie-Farmers-Market/213945728747865</t>
  </si>
  <si>
    <t>100 W clay</t>
  </si>
  <si>
    <t>Bowie</t>
  </si>
  <si>
    <t>Montague</t>
  </si>
  <si>
    <t>Wed: 10:00 AM-5:00 PM;Fri: 10:00 AM-5:00 PM;Sat: 9</t>
  </si>
  <si>
    <t>Bowie Farmers' Market</t>
  </si>
  <si>
    <t>http://www.cityofbowie.org/103/Farmers-Market</t>
  </si>
  <si>
    <t>https://www.facebook.com/BowieFarmersMarket/</t>
  </si>
  <si>
    <t>15200 Annapolis Road</t>
  </si>
  <si>
    <t>Prince George's</t>
  </si>
  <si>
    <t>05/20/2018 to 10/28/2018</t>
  </si>
  <si>
    <t>Bowling Green Community Farmers Market</t>
  </si>
  <si>
    <t>http://www.townofbowlinggreen.com</t>
  </si>
  <si>
    <t>https://www.facebook.com/pages/Bowling-Green-Farmers-Market-VA/480342235310524</t>
  </si>
  <si>
    <t>211 North Main Street</t>
  </si>
  <si>
    <t>Bowling Green</t>
  </si>
  <si>
    <t>Caroline</t>
  </si>
  <si>
    <t>04/19/2014 to 10/18/2014</t>
  </si>
  <si>
    <t>Bowling Green Farmers' and Artists' Market</t>
  </si>
  <si>
    <t>Pike</t>
  </si>
  <si>
    <t>Fri:3:00 PM - 7:00 PM;</t>
  </si>
  <si>
    <t>Bowling Green Greenmarket</t>
  </si>
  <si>
    <t>Broadway &amp; Battery Place</t>
  </si>
  <si>
    <t>Tue: 8:00 AM-5:00 PM;Thu: 8:00 AM-5:00 PM;</t>
  </si>
  <si>
    <t>Bowling Green's Original Farmers Market</t>
  </si>
  <si>
    <t>http://www.bgfarmersmarket.com</t>
  </si>
  <si>
    <t>https://www.facebook.com/pages/Bowling-Greens-Original-Farmers-Market/109677325732060</t>
  </si>
  <si>
    <t>1751 Scottsville Road</t>
  </si>
  <si>
    <t>03/16/2013 to 11/16/2013</t>
  </si>
  <si>
    <t>Tue: 6:00 AM-;Thu: 6:00 AM-;Sat: 6:00 AM-;</t>
  </si>
  <si>
    <t>Boyd County Farmers Market</t>
  </si>
  <si>
    <t>7404 US Route 60</t>
  </si>
  <si>
    <t>Boyd</t>
  </si>
  <si>
    <t>Boyle County Farmers' Market</t>
  </si>
  <si>
    <t>http://eatlocaldanville.org</t>
  </si>
  <si>
    <t>https://www.facebook.com/pages/Boyle-County-Farmers-Market/102141493210469</t>
  </si>
  <si>
    <t>203 E. Lexington Ave.</t>
  </si>
  <si>
    <t>Boyle</t>
  </si>
  <si>
    <t>04/02/2016 to 10/29/2016</t>
  </si>
  <si>
    <t>Boylston Farmers Market</t>
  </si>
  <si>
    <t>https://www.facebook.com/BoylstonFarmersMarket</t>
  </si>
  <si>
    <t>10 Church Street</t>
  </si>
  <si>
    <t>Boylston</t>
  </si>
  <si>
    <t>07/09/2016 to 10/01/2016</t>
  </si>
  <si>
    <t>Boyne City Farmers Market</t>
  </si>
  <si>
    <t>http://boynecitymainstreet.com/farmers-market-welcome/</t>
  </si>
  <si>
    <t>https://www.facebook.com/BoyneCityFarmersMarket/</t>
  </si>
  <si>
    <t>319 N. Lake St</t>
  </si>
  <si>
    <t>Boyne City</t>
  </si>
  <si>
    <t>Charlevoix</t>
  </si>
  <si>
    <t>01/01/2018 to</t>
  </si>
  <si>
    <t>Wed: 8:00 AM-12:00 PM;Sat: 8:00 AM-12:00 PM;</t>
  </si>
  <si>
    <t>Bozeman Winter Farmers' Market</t>
  </si>
  <si>
    <t>http://bozemanwintermarket.com/</t>
  </si>
  <si>
    <t>https://www.facebook.com/bozemanwintermarket?ref=ts</t>
  </si>
  <si>
    <t>Emerson Cultural Center, 111 S. Grand Avenue</t>
  </si>
  <si>
    <t>10/18/2014 to 04/18/2015</t>
  </si>
  <si>
    <t>Bozrah Farmers Market</t>
  </si>
  <si>
    <t>http://www.bozrahfarmersmarket.org</t>
  </si>
  <si>
    <t>https://www.facebook.com/bozrahfarmersmarket</t>
  </si>
  <si>
    <t>http://www.youtube.com/watch?v=RF1onYtECNU</t>
  </si>
  <si>
    <t>www.pintrest.com/bozrahfarmersmarket</t>
  </si>
  <si>
    <t>45 Bozrah Street</t>
  </si>
  <si>
    <t>Bozrah</t>
  </si>
  <si>
    <t>New London</t>
  </si>
  <si>
    <t>07/03/2015 to 10/09/2015</t>
  </si>
  <si>
    <t>BPMA at The Greenway</t>
  </si>
  <si>
    <t>http://www.bostonpublicmarket.org</t>
  </si>
  <si>
    <t>https://www.facebook.com/BostonPublicMarket</t>
  </si>
  <si>
    <t>https://twitter.com/bospublicmarket</t>
  </si>
  <si>
    <t>https://instagram.com/bostonpublicmarket</t>
  </si>
  <si>
    <t>136 Blackstone Street</t>
  </si>
  <si>
    <t>05/27/2015 to 11/25/2015</t>
  </si>
  <si>
    <t>Wed: 11:00 AM-6:00 PM;Sun: 10:00 AM-4:00 PM;</t>
  </si>
  <si>
    <t>Bradenton Farmers' Market</t>
  </si>
  <si>
    <t>http://www.realizebradenton.com/farmers_market</t>
  </si>
  <si>
    <t>https://www.facebook.com/bradentonfarmersmarket/</t>
  </si>
  <si>
    <t>300 Old Main Street</t>
  </si>
  <si>
    <t>Bradenton</t>
  </si>
  <si>
    <t>Manatee</t>
  </si>
  <si>
    <t>10/01/2016 to 05/27/2017</t>
  </si>
  <si>
    <t>Bradford Farmers Market</t>
  </si>
  <si>
    <t>https://www.facebook.com/BradfordFarmersMarket</t>
  </si>
  <si>
    <t>172 North Main Street</t>
  </si>
  <si>
    <t>Bradford</t>
  </si>
  <si>
    <t>05/18/2014 to 10/19/2014</t>
  </si>
  <si>
    <t>http://www.bradfordfarmersmarket.com</t>
  </si>
  <si>
    <t>1801 N. Temple Avenue</t>
  </si>
  <si>
    <t>Starke</t>
  </si>
  <si>
    <t>Main St</t>
  </si>
  <si>
    <t>Merrimack</t>
  </si>
  <si>
    <t>Thu:3:00 PM - 6:00 PM;</t>
  </si>
  <si>
    <t>Bradford Square Farmers' Market</t>
  </si>
  <si>
    <t>4000 Fort Campbell Blvd</t>
  </si>
  <si>
    <t>Hopkinsville</t>
  </si>
  <si>
    <t>Christian</t>
  </si>
  <si>
    <t>Tue: 6:00 AM-1:00 PM;Thu: 6:00 AM-1:00 PM;Sat: 6:0</t>
  </si>
  <si>
    <t>Bradford Store</t>
  </si>
  <si>
    <t>http://www.thebradfordstore.com/</t>
  </si>
  <si>
    <t>15915 Davidson Concord Rd</t>
  </si>
  <si>
    <t>Huntersville</t>
  </si>
  <si>
    <t>Tue:10:00 AM - 6:00 PM;Wed:10:00 AM - 6:00 PM;Thu:</t>
  </si>
  <si>
    <t>Bradley County Farmers Market</t>
  </si>
  <si>
    <t>Church Street, S.E.</t>
  </si>
  <si>
    <t>Cleveland</t>
  </si>
  <si>
    <t>Bradley</t>
  </si>
  <si>
    <t>Brainerd Farmers Market</t>
  </si>
  <si>
    <t>www.facebook.com/BrainerdFarmersMarket</t>
  </si>
  <si>
    <t>20 Belvoir Ave.</t>
  </si>
  <si>
    <t>Chattanooga</t>
  </si>
  <si>
    <t>Braintree Farmers Market</t>
  </si>
  <si>
    <t>http://www.braintreefarmersmarket.org</t>
  </si>
  <si>
    <t>https://www.facebook.com/braintreefarmersmarket/</t>
  </si>
  <si>
    <t>https://twitter.com/bfarmmarket</t>
  </si>
  <si>
    <t>https://www.instagram.com/braintreefarmersmarket/</t>
  </si>
  <si>
    <t>1 JFK Memorial Dr</t>
  </si>
  <si>
    <t>Braintree</t>
  </si>
  <si>
    <t>Norfolk</t>
  </si>
  <si>
    <t>11/01/2017 to 11/23/2019</t>
  </si>
  <si>
    <t>02/02/2019 to 05/04/2019</t>
  </si>
  <si>
    <t>Bramwell Farmers' Market</t>
  </si>
  <si>
    <t>https://www.facebook.com/BramwellFarmersMarket</t>
  </si>
  <si>
    <t>100 simmons ave</t>
  </si>
  <si>
    <t>Bramwell</t>
  </si>
  <si>
    <t>06/05/2015 to 10/09/2015</t>
  </si>
  <si>
    <t>Branch Avenue in Bloom Farmers' Market</t>
  </si>
  <si>
    <t>3737 Branch Ave. (Iverson Mall)</t>
  </si>
  <si>
    <t>Temple Hills</t>
  </si>
  <si>
    <t>Prince George's County</t>
  </si>
  <si>
    <t>Branch Brook Park Farmers Market</t>
  </si>
  <si>
    <t>http://www.branchbrookpark.org</t>
  </si>
  <si>
    <t>Branch Brook Park at Lake Street</t>
  </si>
  <si>
    <t>Newark</t>
  </si>
  <si>
    <t>Branchport Farmers Market</t>
  </si>
  <si>
    <t>https://www.facebook.com/branchport.farmers.market?ref=hl</t>
  </si>
  <si>
    <t>3369 Guyanoga Road</t>
  </si>
  <si>
    <t>Branchport</t>
  </si>
  <si>
    <t>Yates</t>
  </si>
  <si>
    <t>05/26/2016 to 10/27/2016</t>
  </si>
  <si>
    <t>Brandermill Green Market</t>
  </si>
  <si>
    <t>http://www.brandermill.com</t>
  </si>
  <si>
    <t>4900 Market Square Lane</t>
  </si>
  <si>
    <t>Midlothian</t>
  </si>
  <si>
    <t>Chesterfield</t>
  </si>
  <si>
    <t>Sat:10:00 AM - 12:00 PM;</t>
  </si>
  <si>
    <t>Brandon Farmers Market</t>
  </si>
  <si>
    <t>https://www.facebook.com/pages/Brandon-Farmers-Market-Brandon-Vermont/128788920470609</t>
  </si>
  <si>
    <t>Central Park, Rt. 7</t>
  </si>
  <si>
    <t>Brandon</t>
  </si>
  <si>
    <t>Rutland</t>
  </si>
  <si>
    <t>05/22/2015 to 10/09/2015</t>
  </si>
  <si>
    <t>Fri: 9:00 AM-2:00 PM;</t>
  </si>
  <si>
    <t>Brandon Fresh Market</t>
  </si>
  <si>
    <t>http://www.brandonfreshmarket.com</t>
  </si>
  <si>
    <t>Southeast corner of Bloomingdale and Providence Avenue</t>
  </si>
  <si>
    <t>Branford Alps Farmers Market</t>
  </si>
  <si>
    <t>http://alpsmkt.org/</t>
  </si>
  <si>
    <t>https://m.facebook.com/BranfordAlpsFarmersMarket/</t>
  </si>
  <si>
    <t>17 Alps Road</t>
  </si>
  <si>
    <t>Branford</t>
  </si>
  <si>
    <t>06/23/2016 to 10/27/2016</t>
  </si>
  <si>
    <t>Branford Community Farmers Market</t>
  </si>
  <si>
    <t>506 Suwannee Avenue</t>
  </si>
  <si>
    <t>Suwannee</t>
  </si>
  <si>
    <t>Branson Farmers' Market</t>
  </si>
  <si>
    <t>Bus 65 &amp; Pacific St</t>
  </si>
  <si>
    <t>Branson</t>
  </si>
  <si>
    <t>Taney</t>
  </si>
  <si>
    <t>Brattleboro Area Farmers' Market</t>
  </si>
  <si>
    <t>http://www.brattleborofarmersmarket.com</t>
  </si>
  <si>
    <t>https://www.facebook.com/pages/Brattleboro-Area-Farmers-Market/197642043604505</t>
  </si>
  <si>
    <t>570 Western Ave.</t>
  </si>
  <si>
    <t>Brattleboro</t>
  </si>
  <si>
    <t>Brattleboro Area Farmers' Market - Downtown Market</t>
  </si>
  <si>
    <t>http://brattleboroareafarmersmarket.com</t>
  </si>
  <si>
    <t>www.facebook.com/brattleborofarmersmarket/</t>
  </si>
  <si>
    <t>05/30/2017 to 09/26/2017</t>
  </si>
  <si>
    <t>Brattleboro WInter Farmers' Market</t>
  </si>
  <si>
    <t>http://www.brattleborowinterfarmersmarket.org</t>
  </si>
  <si>
    <t>//www.facebook.com/BrattleboroWinterFarmersMarket</t>
  </si>
  <si>
    <t>//twitter.com/BrattWinterMkt</t>
  </si>
  <si>
    <t>80 Flat St.</t>
  </si>
  <si>
    <t>11/03/2018 to 03/30/2019</t>
  </si>
  <si>
    <t>Braxton County Tailgate Market</t>
  </si>
  <si>
    <t>Rt. 4 Gassaway</t>
  </si>
  <si>
    <t>Gassaway</t>
  </si>
  <si>
    <t>Braxton</t>
  </si>
  <si>
    <t>Brazos Valley Farmers Market</t>
  </si>
  <si>
    <t>https://www.facebook.com/brazos.valley.farmers.market</t>
  </si>
  <si>
    <t>201 North Texas Avenue</t>
  </si>
  <si>
    <t>Bryan</t>
  </si>
  <si>
    <t>Brazos</t>
  </si>
  <si>
    <t>Brea Farmers Market</t>
  </si>
  <si>
    <t>Brea Blvd. &amp; Birch St.</t>
  </si>
  <si>
    <t>Brea</t>
  </si>
  <si>
    <t>Breaux Bridge Farmers Market</t>
  </si>
  <si>
    <t>http://www.laboutiquesdepontbreaux.com</t>
  </si>
  <si>
    <t>800 Rees St.</t>
  </si>
  <si>
    <t>Breaux Bridge</t>
  </si>
  <si>
    <t>Breckinridge County Farmers Produce Market</t>
  </si>
  <si>
    <t>1377 Highway 261 South</t>
  </si>
  <si>
    <t>Hardinsburg</t>
  </si>
  <si>
    <t>Breckinridge</t>
  </si>
  <si>
    <t>Breezy Acres Orchard</t>
  </si>
  <si>
    <t>3470 Waynesville- Jamestown Road</t>
  </si>
  <si>
    <t>Bremen Farmers Market</t>
  </si>
  <si>
    <t>Bremen Community Cares</t>
  </si>
  <si>
    <t>South Jackson Street and US 6</t>
  </si>
  <si>
    <t>Bremen</t>
  </si>
  <si>
    <t>06/07/2017 to 09/27/2017</t>
  </si>
  <si>
    <t>Bremerton Farmers Market</t>
  </si>
  <si>
    <t>http://www.bremertonmarket.com</t>
  </si>
  <si>
    <t>https://www.facebook.com/BremertonMarket/</t>
  </si>
  <si>
    <t>1400 Park Ave</t>
  </si>
  <si>
    <t>Bremerton</t>
  </si>
  <si>
    <t>05/03/2018 to 10/11/2018</t>
  </si>
  <si>
    <t>Brentwood Farmers' Market</t>
  </si>
  <si>
    <t>https://www.facebook.com/BrentwoodFarmersMarket</t>
  </si>
  <si>
    <t>First St. and Oak St.</t>
  </si>
  <si>
    <t>Brentwood</t>
  </si>
  <si>
    <t>Contra Costa</t>
  </si>
  <si>
    <t>03/07/2015 to 11/21/2015</t>
  </si>
  <si>
    <t>Brevard County Farmers Market</t>
  </si>
  <si>
    <t>https://www.brevardcountyfarmersmarket.com</t>
  </si>
  <si>
    <t>https://www.facebook.com/brevardcountyfarmersmarket</t>
  </si>
  <si>
    <t>2500 Parkway Drive</t>
  </si>
  <si>
    <t>Melbourne</t>
  </si>
  <si>
    <t>Brevard</t>
  </si>
  <si>
    <t>Brewer Farmers' Market</t>
  </si>
  <si>
    <t>http://www.brewermaine.gov/community</t>
  </si>
  <si>
    <t>https://www.facebook.com/ShopBrewerFarmersMarket</t>
  </si>
  <si>
    <t>Brewer Auditorium Parking Lot - Wilson Street</t>
  </si>
  <si>
    <t>Brewer</t>
  </si>
  <si>
    <t>05/01/2015 to 05/01/2015</t>
  </si>
  <si>
    <t>Mon: -1:00 AM;Tue: 8:30 AM-1:00 PM;Thu: 8:30 AM-1:</t>
  </si>
  <si>
    <t>Brewster Farmers Market</t>
  </si>
  <si>
    <t>http://www.brewsterfarmersmarket.com</t>
  </si>
  <si>
    <t>15 Mt. Ebo Rd. So.</t>
  </si>
  <si>
    <t>Brewster</t>
  </si>
  <si>
    <t>06/11/2014 to 11/22/2014</t>
  </si>
  <si>
    <t>Wed: 9:00 AM-2:00 PM;Sat: 9:00 AM-2:00 PM;</t>
  </si>
  <si>
    <t>Brewton Farmers Market</t>
  </si>
  <si>
    <t>Between Mildred &amp; Lee Streets</t>
  </si>
  <si>
    <t>Brewton</t>
  </si>
  <si>
    <t>Escambia</t>
  </si>
  <si>
    <t>Brian Coyle Farmers Market</t>
  </si>
  <si>
    <t>450 15th Ave S</t>
  </si>
  <si>
    <t>Briarcliff Village Farmers Market</t>
  </si>
  <si>
    <t>http://www.greenacres.com</t>
  </si>
  <si>
    <t>https://www.facebook.com/briarcliffvillagefarmersmarket</t>
  </si>
  <si>
    <t>4175 Mulberry Drive</t>
  </si>
  <si>
    <t>Kansas City</t>
  </si>
  <si>
    <t>05/01/2014 to 09/25/2014</t>
  </si>
  <si>
    <t>Briargate Farmers Market</t>
  </si>
  <si>
    <t>http://www.springsfarmersmarket.com</t>
  </si>
  <si>
    <t>7610 N Union</t>
  </si>
  <si>
    <t>Colorado Springs</t>
  </si>
  <si>
    <t>El Paso</t>
  </si>
  <si>
    <t>05/21/2014 to 10/08/2014</t>
  </si>
  <si>
    <t>Mon: 10:00 AM-4:00 PM;</t>
  </si>
  <si>
    <t>Brick District Farmers' Market</t>
  </si>
  <si>
    <t>http://agrimissouri.com/mo-grown/grodetail.php?type=mo-grown&amp;ID=102</t>
  </si>
  <si>
    <t>10 East 5th Street</t>
  </si>
  <si>
    <t>Fulton</t>
  </si>
  <si>
    <t>Callaway</t>
  </si>
  <si>
    <t>Brick Farmers' Market</t>
  </si>
  <si>
    <t>http://www.brickfarmersmarket.com</t>
  </si>
  <si>
    <t>https://www.facebook.com/brickfarmersmarket</t>
  </si>
  <si>
    <t>https://twitter.com/brickfresh</t>
  </si>
  <si>
    <t>https://instagram.com/brickfarmersmarket/</t>
  </si>
  <si>
    <t>265 Princeton Ave</t>
  </si>
  <si>
    <t>Brick</t>
  </si>
  <si>
    <t>05/21/2016 to 10/01/2016</t>
  </si>
  <si>
    <t>Brickell City Centre Farmers Market</t>
  </si>
  <si>
    <t>http://Www.greenmarketco-op.org</t>
  </si>
  <si>
    <t>Between SE 6th Street &amp; 8th Street Underneath the Metromover</t>
  </si>
  <si>
    <t>Miami</t>
  </si>
  <si>
    <t>Sat: 10:00 AM-4:00 PM;</t>
  </si>
  <si>
    <t>Bridge Street Farmers Market</t>
  </si>
  <si>
    <t>Bridge Street by the Lift Bridge</t>
  </si>
  <si>
    <t>Kingsville</t>
  </si>
  <si>
    <t>340 The Bridge Street, #206</t>
  </si>
  <si>
    <t>Huntsville</t>
  </si>
  <si>
    <t>Bridgeport Farmers Market</t>
  </si>
  <si>
    <t>https://www.facebook.com/pages/Bridgeport-Farmers-Market/181228659667</t>
  </si>
  <si>
    <t>Follow us on Twitter</t>
  </si>
  <si>
    <t>Information on Connect-Bridgeport.com</t>
  </si>
  <si>
    <t>600 Market Place</t>
  </si>
  <si>
    <t>Bridgeport</t>
  </si>
  <si>
    <t>11/03/2013 to 04/06/2014</t>
  </si>
  <si>
    <t>Bridgeport Farmers' Market</t>
  </si>
  <si>
    <t>https://www.facebook.com/BridgeportFarmersMarket</t>
  </si>
  <si>
    <t>409 N Main St</t>
  </si>
  <si>
    <t>Morrill</t>
  </si>
  <si>
    <t>06/03/2015 to 10/21/2015</t>
  </si>
  <si>
    <t>Bridges to Wellness Farm Stand</t>
  </si>
  <si>
    <t>700 North Street</t>
  </si>
  <si>
    <t>Tue: 11:00 AM-2:00 PM;</t>
  </si>
  <si>
    <t>Bridgeton Outdoor Market in the Culinary District - A community Farmers' Market</t>
  </si>
  <si>
    <t>http://www.getbridgeton.com</t>
  </si>
  <si>
    <t>Corner of Laurel and East Commerce streets</t>
  </si>
  <si>
    <t>Bridgeton</t>
  </si>
  <si>
    <t>06/28/2013 to 08/30/2013</t>
  </si>
  <si>
    <t>Fri: 10:00 AM-2:00 PM;</t>
  </si>
  <si>
    <t>Bridgeview La Crosse Farmers Wednesday Market</t>
  </si>
  <si>
    <t>2500 Rose St NEXT TO BRIDGEVIEW PLAZA SHOPPING CENTER</t>
  </si>
  <si>
    <t>La Crosse</t>
  </si>
  <si>
    <t>Bridgeville Farmers Market</t>
  </si>
  <si>
    <t>https://bridgevillefarmersmarket.wordpress.com/</t>
  </si>
  <si>
    <t>https://www.facebook.com/pages/Bridgeville-Farmers-Market/</t>
  </si>
  <si>
    <t>341 Washington Pike</t>
  </si>
  <si>
    <t>Bridgeville</t>
  </si>
  <si>
    <t>06/16/2015 to 10/06/2015</t>
  </si>
  <si>
    <t>Tue: 4:00 PM-6:30 PM;</t>
  </si>
  <si>
    <t>Bridgewater Farmer's Market</t>
  </si>
  <si>
    <t>https://www.facebook.com/BridgewaterFarmersMarketNJ/</t>
  </si>
  <si>
    <t>1 Vogt Drive</t>
  </si>
  <si>
    <t>Bridgewater</t>
  </si>
  <si>
    <t>06/10/2018 to 10/21/2018</t>
  </si>
  <si>
    <t>Bridgton Farmers Market</t>
  </si>
  <si>
    <t>http://www.bridgtonfarmersmarket.com</t>
  </si>
  <si>
    <t>https://www.facebook.com/BridgtonFarmersMarket</t>
  </si>
  <si>
    <t>Depot Street</t>
  </si>
  <si>
    <t>Bridgton</t>
  </si>
  <si>
    <t>05/04/2013 to 11/02/2013</t>
  </si>
  <si>
    <t>Briggs Chaney-Greencastle Farmers and Artisans Market</t>
  </si>
  <si>
    <t>http://www.whiteoakmarket.org/</t>
  </si>
  <si>
    <t>https://www.facebook.com/bcgfarmersmarket</t>
  </si>
  <si>
    <t>3300 Briggs Chaney Road</t>
  </si>
  <si>
    <t>Silver Spring</t>
  </si>
  <si>
    <t>Brigham City Farmers Market</t>
  </si>
  <si>
    <t>http://visitbrighamcity.com/farmersmarket</t>
  </si>
  <si>
    <t>@historicbrigham</t>
  </si>
  <si>
    <t>20 N Main Street</t>
  </si>
  <si>
    <t>Brigham City</t>
  </si>
  <si>
    <t>Box Elder</t>
  </si>
  <si>
    <t>06/22/2019 to</t>
  </si>
  <si>
    <t>Sat: 4:00 PM-8:00 PM;</t>
  </si>
  <si>
    <t>Brighton Downtown Saturday Market</t>
  </si>
  <si>
    <t>91 North Main Street</t>
  </si>
  <si>
    <t>Brighton</t>
  </si>
  <si>
    <t>Brighton Farmers Market</t>
  </si>
  <si>
    <t>North 1st St</t>
  </si>
  <si>
    <t>Brighton Farmers' Market</t>
  </si>
  <si>
    <t>http://www.brightonfarmersmarket.org</t>
  </si>
  <si>
    <t>https://www.facebook.com/pages/Brighton-Farmers-Market/113613384778</t>
  </si>
  <si>
    <t>1150 Winton Road S.</t>
  </si>
  <si>
    <t>05/22/2016 to 10/30/2016</t>
  </si>
  <si>
    <t>11/06/2016 to 05/14/2017</t>
  </si>
  <si>
    <t>Sun: 1:00 PM-4:00 PM;</t>
  </si>
  <si>
    <t>Brillion Farmers Market</t>
  </si>
  <si>
    <t>HuB Shopping Center Parking Lot</t>
  </si>
  <si>
    <t>Brillion</t>
  </si>
  <si>
    <t>Calumet</t>
  </si>
  <si>
    <t>Brimfield at Hitchcock Free Academy</t>
  </si>
  <si>
    <t>http://www.hitchcockacademy.org</t>
  </si>
  <si>
    <t>Hitchcock Free Academy, a community center parking lot, at  2 Brookfield Rd.</t>
  </si>
  <si>
    <t>Brimfield</t>
  </si>
  <si>
    <t>04/19/2014 to 10/27/2018</t>
  </si>
  <si>
    <t>Brimfield Farmers Market</t>
  </si>
  <si>
    <t>Town Center Dr</t>
  </si>
  <si>
    <t>Portage</t>
  </si>
  <si>
    <t>Brimhall CFM</t>
  </si>
  <si>
    <t>9500 Brimhall Road</t>
  </si>
  <si>
    <t>Bringing Home Grown to U 1</t>
  </si>
  <si>
    <t>Mid Rivers Mall</t>
  </si>
  <si>
    <t>St. Louis</t>
  </si>
  <si>
    <t>Bringing Homegrown to U 2</t>
  </si>
  <si>
    <t>Greenscape Gardens</t>
  </si>
  <si>
    <t>Thu:3:00 PM - 7:00 PM;Sat:8:00 AM - 5:00 PM;</t>
  </si>
  <si>
    <t>Bristol - Housing Authority Farmers Market</t>
  </si>
  <si>
    <t>31 Quaker Lane</t>
  </si>
  <si>
    <t>Bristol County Agricultural High School</t>
  </si>
  <si>
    <t>http://www.bcahs.com</t>
  </si>
  <si>
    <t>Bristol Aggie Grows Farm Stand</t>
  </si>
  <si>
    <t>135 center street</t>
  </si>
  <si>
    <t>Dighton</t>
  </si>
  <si>
    <t>Bristol Farmers Market</t>
  </si>
  <si>
    <t>http://www.FreeWebs.com/BristolFarmersMarket</t>
  </si>
  <si>
    <t>83rd Street</t>
  </si>
  <si>
    <t>Kenosha</t>
  </si>
  <si>
    <t>Wed:2:00 pm - 6:00 pm;</t>
  </si>
  <si>
    <t>Old Bristol Centre Mall, 100 N. Main St.</t>
  </si>
  <si>
    <t>Bristol Farmers' Market</t>
  </si>
  <si>
    <t>http://www.bristolfarmersmarket.org</t>
  </si>
  <si>
    <t>https://www.facebook.com/BristolFarmersMarket</t>
  </si>
  <si>
    <t>Town Green, Main Street</t>
  </si>
  <si>
    <t>Bristow Farmers Market</t>
  </si>
  <si>
    <t>http://www.BristowFarmersMarket.com</t>
  </si>
  <si>
    <t>https://www.facebook.com/pages/Bristow-Farmers-Market/336754686393407</t>
  </si>
  <si>
    <t>9050 Devlin Rd</t>
  </si>
  <si>
    <t>Bristow</t>
  </si>
  <si>
    <t>Prince William</t>
  </si>
  <si>
    <t>BRIT First Saturday Farmers Market</t>
  </si>
  <si>
    <t>http://www.brit.org</t>
  </si>
  <si>
    <t>https://www.facebook.com/BRITorg</t>
  </si>
  <si>
    <t>1700 University Drive</t>
  </si>
  <si>
    <t>Fort Worth</t>
  </si>
  <si>
    <t>Tarrant</t>
  </si>
  <si>
    <t>04/05/2014 to 10/04/2014</t>
  </si>
  <si>
    <t>Britt Farmers Market</t>
  </si>
  <si>
    <t>72 Main Avenue South</t>
  </si>
  <si>
    <t>Britt</t>
  </si>
  <si>
    <t>Broad and Mt. Vernon</t>
  </si>
  <si>
    <t>Broad and Mt. Vernon Streets</t>
  </si>
  <si>
    <t>Broad and Snyder Farmers' Market</t>
  </si>
  <si>
    <t>http://thefoodtrust.org/farmers-markets/market/broad-and-snyder-1</t>
  </si>
  <si>
    <t>Broad and Snyder Streets</t>
  </si>
  <si>
    <t>Tue: 2:00 PM-7:00 PM;</t>
  </si>
  <si>
    <t>Broad and South</t>
  </si>
  <si>
    <t>http://thefoodtrust.org/farmers-markets/market/broad-and-south</t>
  </si>
  <si>
    <t>Broad and South Streets</t>
  </si>
  <si>
    <t>Wed: 2:00 PM-7:00 PM;</t>
  </si>
  <si>
    <t>Broad Branch Farmers Market</t>
  </si>
  <si>
    <t>http://www.redbudfarm.com</t>
  </si>
  <si>
    <t>Lafayette Elementary School</t>
  </si>
  <si>
    <t>20015-2541</t>
  </si>
  <si>
    <t>Broad Ripple Farmers Market</t>
  </si>
  <si>
    <t>http://brfm.org</t>
  </si>
  <si>
    <t>BroadRippleFarmersMarket</t>
  </si>
  <si>
    <t>brfarmersmarket</t>
  </si>
  <si>
    <t>Instagram - brfarmersmarket</t>
  </si>
  <si>
    <t>1115 Broad Ripple Avenue</t>
  </si>
  <si>
    <t>Indianapolis IN</t>
  </si>
  <si>
    <t>05/06/2017 to 11/18/2017</t>
  </si>
  <si>
    <t>Broad St. Farmers Market</t>
  </si>
  <si>
    <t>807 Broad St</t>
  </si>
  <si>
    <t>06/15/2019 to 10/26/2019</t>
  </si>
  <si>
    <t>Broadmoor Farmers Market</t>
  </si>
  <si>
    <t>315 Lake Ave</t>
  </si>
  <si>
    <t>05/26/2014 to 09/29/2014</t>
  </si>
  <si>
    <t>Mon: 9:00 AM-2:00 PM;</t>
  </si>
  <si>
    <t>Broadway Farmers Market</t>
  </si>
  <si>
    <t>http://www.tacomafarmersmarket.com</t>
  </si>
  <si>
    <t>https://www.facebook.com/TacomaFarmersMarket</t>
  </si>
  <si>
    <t>902 Broadway</t>
  </si>
  <si>
    <t>Tacoma</t>
  </si>
  <si>
    <t>Pierce</t>
  </si>
  <si>
    <t>05/01/2014 to 10/30/2014</t>
  </si>
  <si>
    <t>http://slavicvillage.org/farmersmarket</t>
  </si>
  <si>
    <t>https://www.facebook.com/pages/Broadway-Farmers-Market</t>
  </si>
  <si>
    <t>06/23/2014 to 09/22/2014</t>
  </si>
  <si>
    <t>http://www.town.broadway.va.us/farmers-market.html</t>
  </si>
  <si>
    <t>https://www.facebook.com/BroadwayFarmMkt/</t>
  </si>
  <si>
    <t>Broadwayfarmmkt</t>
  </si>
  <si>
    <t>161 S Main St</t>
  </si>
  <si>
    <t>Broadway</t>
  </si>
  <si>
    <t>Rockingham</t>
  </si>
  <si>
    <t>05/05/2018 to 09/01/2018</t>
  </si>
  <si>
    <t>Brockport Farmers Market</t>
  </si>
  <si>
    <t>Market St, between Main &amp; Water Sts</t>
  </si>
  <si>
    <t>Brockport</t>
  </si>
  <si>
    <t>Brockton Fairgrounds Farmers Market</t>
  </si>
  <si>
    <t>600 Belmont Street</t>
  </si>
  <si>
    <t>Brockton</t>
  </si>
  <si>
    <t>Brockton Farmers Market at City Hall Plaza</t>
  </si>
  <si>
    <t>http://brocktonfarmersmarket.com</t>
  </si>
  <si>
    <t>www.facebook.com/brocktonfarmersmarket/</t>
  </si>
  <si>
    <t>twitter.com/brocktonmarket</t>
  </si>
  <si>
    <t>www.instagram.com/brocktonfarmersmkt/</t>
  </si>
  <si>
    <t>45 School St</t>
  </si>
  <si>
    <t>07/13/2018 to 10/26/2018</t>
  </si>
  <si>
    <t>Broken Bow Farmers Market</t>
  </si>
  <si>
    <t>East Highway 2</t>
  </si>
  <si>
    <t>Broken Bow</t>
  </si>
  <si>
    <t>Custer</t>
  </si>
  <si>
    <t>06/01/2017 to 10/05/2017</t>
  </si>
  <si>
    <t>Bronson Winter Farmers' Market</t>
  </si>
  <si>
    <t>http://www.bronsonhealth.com/farmersmarket</t>
  </si>
  <si>
    <t>601 John Street</t>
  </si>
  <si>
    <t>Kalamazoo</t>
  </si>
  <si>
    <t>November to April</t>
  </si>
  <si>
    <t>Fri:10:30 am - 2:00 pm;</t>
  </si>
  <si>
    <t>Bronx Borough Hall Greenmarket</t>
  </si>
  <si>
    <t>https://www.facebook.com/bronxgreenmarkets</t>
  </si>
  <si>
    <t>Grand Concourse &amp; 161 St</t>
  </si>
  <si>
    <t>06/04/2013 to 11/26/2013</t>
  </si>
  <si>
    <t>Tue: 8:00 AM-4:00 PM;</t>
  </si>
  <si>
    <t>Bronxville Farmers Market</t>
  </si>
  <si>
    <t>http://www.bronxvillefarmersmarket.com/</t>
  </si>
  <si>
    <t>https://www.facebook.com/BronxvilleFarmersMarket/</t>
  </si>
  <si>
    <t>Stone Place and Paxton Avenue</t>
  </si>
  <si>
    <t>Bronxville</t>
  </si>
  <si>
    <t>05/04/2016 to 11/19/2016</t>
  </si>
  <si>
    <t>Bronzeville (Chicago) Farmers Market</t>
  </si>
  <si>
    <t>3000 S. King Dr.</t>
  </si>
  <si>
    <t>Bronzeville Growers Market</t>
  </si>
  <si>
    <t>https://www.facebook.com/2018BGM/?modal=admin_todo_tour</t>
  </si>
  <si>
    <t>925 E. Mt. Vernon Avenue</t>
  </si>
  <si>
    <t>07/02/2020 to 08/27/2020</t>
  </si>
  <si>
    <t>Brooke County Farmers Market - Follansbee</t>
  </si>
  <si>
    <t>https://www.facebook.com/Brookecountyfarmersmarketwv/</t>
  </si>
  <si>
    <t>1500 Main Street</t>
  </si>
  <si>
    <t>Follansbee</t>
  </si>
  <si>
    <t>Brooke</t>
  </si>
  <si>
    <t>06/22/2016 to 09/28/2016</t>
  </si>
  <si>
    <t>Brooke County Farmers Market - Wellsburg</t>
  </si>
  <si>
    <t>Route 2 Wellsburg</t>
  </si>
  <si>
    <t>Wellsburg</t>
  </si>
  <si>
    <t>06/25/2016 to 09/17/2016</t>
  </si>
  <si>
    <t>Brookfield Farmers Market</t>
  </si>
  <si>
    <t>https://www.facebook.com/brookfieldfarmersmarket</t>
  </si>
  <si>
    <t>55 South Maple St (Rte 9)</t>
  </si>
  <si>
    <t>Brookfield</t>
  </si>
  <si>
    <t>06/07/2013 to 09/27/2013</t>
  </si>
  <si>
    <t>Fri: 4:00 PM-6:30 PM;</t>
  </si>
  <si>
    <t>http://www.brookfieldfarmersmarket.com</t>
  </si>
  <si>
    <t>www.facebook.com/BrookfieldWIfarmersmarket</t>
  </si>
  <si>
    <t>2000 North Calhoun Road</t>
  </si>
  <si>
    <t>Waukesha</t>
  </si>
  <si>
    <t>http://www.brookfieldchamber.net</t>
  </si>
  <si>
    <t>https://www.facebook.com/pages/Brookfield-IL-Chamber-of-Commerce/302614520085?ref=search&amp;sid=1019319338.2148396957..1</t>
  </si>
  <si>
    <t>8820 Brookfield Avenue</t>
  </si>
  <si>
    <t>06/08/2014 to 10/18/2014</t>
  </si>
  <si>
    <t>Brookfield Farmers' Market</t>
  </si>
  <si>
    <t>200 block S Main St, Tormey Park</t>
  </si>
  <si>
    <t>Brookhaven Farmers Market</t>
  </si>
  <si>
    <t>http://www.brookhavenfarmersmarket.com</t>
  </si>
  <si>
    <t>https://www.facebook.com/brookhavenmarket</t>
  </si>
  <si>
    <t>1375 Fernwood Circle NE</t>
  </si>
  <si>
    <t>Brookhaven</t>
  </si>
  <si>
    <t>DeKalb</t>
  </si>
  <si>
    <t>04/16/2016 to 12/10/2016</t>
  </si>
  <si>
    <t>https://www.facebook.com/farmersmarketbrookaven</t>
  </si>
  <si>
    <t>S Whitworth Ave. and W. Chickasaw St.</t>
  </si>
  <si>
    <t>06/06/2014 to 09/12/2014</t>
  </si>
  <si>
    <t>Tue: 3:00 PM-6:00 PM;Fri: 7:00 AM-12:00 PM;</t>
  </si>
  <si>
    <t>Brookings Farmers Market</t>
  </si>
  <si>
    <t>http://www.brookingsfarmersmarket.com</t>
  </si>
  <si>
    <t>https://www.facebook.com/pages/Brookings-Farmers-Market/117737541579595</t>
  </si>
  <si>
    <t>300 Block of 6th Ave</t>
  </si>
  <si>
    <t>Brookings</t>
  </si>
  <si>
    <t>BROOKINGS HARBOR FARMERS MARKET</t>
  </si>
  <si>
    <t>http://www.101farmersmarket.com/</t>
  </si>
  <si>
    <t>https://www.facebook.com/Brookingsharborfarmersmarket/</t>
  </si>
  <si>
    <t>15786 HWY 101 SOUTH</t>
  </si>
  <si>
    <t>Curry</t>
  </si>
  <si>
    <t>Wed: 10:00 AM-3:00 PM;Sat: 10:00 AM-3:00 PM;</t>
  </si>
  <si>
    <t>Brookland Tuesday Farmers Market</t>
  </si>
  <si>
    <t>10th and Otis Streets, NE</t>
  </si>
  <si>
    <t>06/06/2017 to 10/31/2017</t>
  </si>
  <si>
    <t>Brookland's Monroe St Farmers Market</t>
  </si>
  <si>
    <t>http://www.community-foodworks.org/monroe-street-ne</t>
  </si>
  <si>
    <t>https://www.facebook.com/FarmersMarketontheArtsWalk/</t>
  </si>
  <si>
    <t>https://twitter.com/monroestfm</t>
  </si>
  <si>
    <t>716 Monroe St NE</t>
  </si>
  <si>
    <t>04/16/2016 to 12/17/2016</t>
  </si>
  <si>
    <t>Brooklin Farmers' Market</t>
  </si>
  <si>
    <t>Brooklin</t>
  </si>
  <si>
    <t>Brookline Farmers' Market</t>
  </si>
  <si>
    <t>http://brooklinefarmersmarket.com</t>
  </si>
  <si>
    <t>https://www.facebook.com/BrooklineFarmersMarket/</t>
  </si>
  <si>
    <t>https://www.instagram.com/brooklinefarmersmarket/</t>
  </si>
  <si>
    <t>Centre Street West Parking Lot</t>
  </si>
  <si>
    <t>Brookline</t>
  </si>
  <si>
    <t>06/02/2016 to 11/17/2016</t>
  </si>
  <si>
    <t>Thu: 1:30 PM-6:30 PM;</t>
  </si>
  <si>
    <t>Brooklyn Borough Hall Greenmarket</t>
  </si>
  <si>
    <t>Court &amp; Montague</t>
  </si>
  <si>
    <t>Tue: 8:00 AM-6:00 PM;Thu: 8:00 AM-6:00 PM;Sat: 8:0</t>
  </si>
  <si>
    <t>Brooklyn Farmers Market</t>
  </si>
  <si>
    <t>Brooklyn Community Building</t>
  </si>
  <si>
    <t>Dane</t>
  </si>
  <si>
    <t>Brooklyn FM</t>
  </si>
  <si>
    <t>http://www.nectfarmersmarket.org</t>
  </si>
  <si>
    <t>Job Lot parking lot, Route 6</t>
  </si>
  <si>
    <t>Windham County</t>
  </si>
  <si>
    <t>Brooks Farm Market</t>
  </si>
  <si>
    <t>Brookside Farmers' Market</t>
  </si>
  <si>
    <t>http://www.pcfma.com/market_home.php?market_id=75</t>
  </si>
  <si>
    <t>3603 St. Andrews Dr.</t>
  </si>
  <si>
    <t>Stockton</t>
  </si>
  <si>
    <t>San Joaquin</t>
  </si>
  <si>
    <t>Thu:4:00 AM - 7:00 PM;</t>
  </si>
  <si>
    <t>http://www.brooksidefarmersmarket.com</t>
  </si>
  <si>
    <t>www.facebook.com/BrooksideFarmersMarket</t>
  </si>
  <si>
    <t>https://twitter.com/BKSfarmersmkt</t>
  </si>
  <si>
    <t>www.instagram.com/brooksidefarmersmarket/</t>
  </si>
  <si>
    <t>63rd Street and Wornall Road</t>
  </si>
  <si>
    <t>11/05/2016 to 11/19/2016</t>
  </si>
  <si>
    <t>Brooksville Farmers' Market</t>
  </si>
  <si>
    <t>https://www.facebook.com/BrooksvilleMaineFarmersMarket</t>
  </si>
  <si>
    <t>Cornfield Hill Road</t>
  </si>
  <si>
    <t>05/28/2013 to 09/24/2013</t>
  </si>
  <si>
    <t>Tue: 9:30 AM-12:00 PM;</t>
  </si>
  <si>
    <t>Brooksville Main Street Farmers Market</t>
  </si>
  <si>
    <t>03/11/2018 to 12/31/2018</t>
  </si>
  <si>
    <t>Sun: 10:00 AM-4:00 PM;</t>
  </si>
  <si>
    <t>Brookville Farmers Market</t>
  </si>
  <si>
    <t>https://www.facebook.com/groups/63096253830/</t>
  </si>
  <si>
    <t>South Main Street</t>
  </si>
  <si>
    <t>Brookville</t>
  </si>
  <si>
    <t>Brookwood Farmers Market</t>
  </si>
  <si>
    <t>http://www.brookwoodfarmersmarket.com</t>
  </si>
  <si>
    <t>Caney Road</t>
  </si>
  <si>
    <t>Cumming</t>
  </si>
  <si>
    <t>Forsyth</t>
  </si>
  <si>
    <t>Fri:4:00 PM - 7:00 PM;</t>
  </si>
  <si>
    <t>Broome County Regional Farmers Market</t>
  </si>
  <si>
    <t>http://www.bcregionalmkt.com</t>
  </si>
  <si>
    <t>Facebook.com/broomecountyregionalfarmersmarket</t>
  </si>
  <si>
    <t>840 Upper Front St</t>
  </si>
  <si>
    <t>Binghamton</t>
  </si>
  <si>
    <t>Broome</t>
  </si>
  <si>
    <t>Tue: 4:00 PM-7:00 PM;Sat: 9:00 AM-1:00 PM;</t>
  </si>
  <si>
    <t>Broomfield Farmers Market at Holy Comforter Episcopal Church</t>
  </si>
  <si>
    <t>http://www.holycomforterchurch.net/broomfield-farmers-market/</t>
  </si>
  <si>
    <t>www.facebook.com/Broomfield-Farmers-Market-at-Holy-Comforter-205491972824879/</t>
  </si>
  <si>
    <t>1700 W 10th Ave</t>
  </si>
  <si>
    <t>Broomfield</t>
  </si>
  <si>
    <t>06/13/2017 to 09/26/2017</t>
  </si>
  <si>
    <t>Brooten Farmers Market</t>
  </si>
  <si>
    <t>Brooten</t>
  </si>
  <si>
    <t>Stearns</t>
  </si>
  <si>
    <t>Thu:4:30 pm - 6:00 pm;</t>
  </si>
  <si>
    <t>Brown County Farmers Market</t>
  </si>
  <si>
    <t>Rte 24 W/Quincy Road</t>
  </si>
  <si>
    <t>Mt. Sterling</t>
  </si>
  <si>
    <t>Brown County Farmers Market (Ripley Farmer's Market)</t>
  </si>
  <si>
    <t>Main and Cherry St</t>
  </si>
  <si>
    <t>Georgetown</t>
  </si>
  <si>
    <t>05/08/2014 to 11/01/2014</t>
  </si>
  <si>
    <t>Brown County Farmers Market (Ripleys' Farmers Market)</t>
  </si>
  <si>
    <t>477 W. Main St</t>
  </si>
  <si>
    <t>Mt Orab</t>
  </si>
  <si>
    <t>05/10/2014 to 11/01/2014</t>
  </si>
  <si>
    <t>Brown Deer Farmers Market</t>
  </si>
  <si>
    <t>http://www.browndeerfarmersmarket.org</t>
  </si>
  <si>
    <t>www.facebook.com/BrownDeerFarmersMarket</t>
  </si>
  <si>
    <t>9078 N. Green Bay Road</t>
  </si>
  <si>
    <t>Brown Deer</t>
  </si>
  <si>
    <t>Milwaukee</t>
  </si>
  <si>
    <t>06/14/2017 to 10/25/2017</t>
  </si>
  <si>
    <t>Wed: 9:00 AM-6:00 PM;</t>
  </si>
  <si>
    <t>11/11/2017 to 04/28/2018</t>
  </si>
  <si>
    <t>Brown University Farmers Market</t>
  </si>
  <si>
    <t>https://www.facebook.com/brownfarmersmarket/</t>
  </si>
  <si>
    <t>Thayer St</t>
  </si>
  <si>
    <t>09/04/2019 to 10/30/2019</t>
  </si>
  <si>
    <t>Wed: 10:30 AM-2:00 PM;</t>
  </si>
  <si>
    <t>Brownsburg Farmers Market</t>
  </si>
  <si>
    <t>https://www.brownsburg.org/category/subcategory.php?categoryid=8</t>
  </si>
  <si>
    <t>https://www.facebook.com/BrownsburgFarmersMarket/</t>
  </si>
  <si>
    <t>https://twitter.com/home</t>
  </si>
  <si>
    <t>https://www.instagram.com/brownsburgfarmersmarket/</t>
  </si>
  <si>
    <t>61 N. Green Street</t>
  </si>
  <si>
    <t>Brownsburg</t>
  </si>
  <si>
    <t>06/04/2020 to 09/03/2020</t>
  </si>
  <si>
    <t>Brownstown Farmers Market</t>
  </si>
  <si>
    <t>http://www.brownstowndda.org</t>
  </si>
  <si>
    <t>https://www.facebook.com/BrownstownFarmersMarket?ref=hl</t>
  </si>
  <si>
    <t>21313 Telegraph Road</t>
  </si>
  <si>
    <t>Brownstown</t>
  </si>
  <si>
    <t>06/14/2016 to 08/30/2016</t>
  </si>
  <si>
    <t>Tue: 12:00 PM-6:00 PM;</t>
  </si>
  <si>
    <t>Brownstown, Indiana Farmer's Market</t>
  </si>
  <si>
    <t>http://www.brownstownchamber.org</t>
  </si>
  <si>
    <t>Walnut St.</t>
  </si>
  <si>
    <t>Brownsville Community Farmers Market</t>
  </si>
  <si>
    <t>BMS Family Health Center lot, 592 Rockaway Ave.</t>
  </si>
  <si>
    <t>New York City</t>
  </si>
  <si>
    <t>Brownsville Farmers Market</t>
  </si>
  <si>
    <t>http://www.brownsvillefarmersmarket.net</t>
  </si>
  <si>
    <t>16822 Willow Glen Road</t>
  </si>
  <si>
    <t>Brownsville</t>
  </si>
  <si>
    <t>Yuba</t>
  </si>
  <si>
    <t>06/14/2014 to 09/06/2014</t>
  </si>
  <si>
    <t>32 Market Street</t>
  </si>
  <si>
    <t>http://www.gocfa.org</t>
  </si>
  <si>
    <t>Park and Main</t>
  </si>
  <si>
    <t>Brownsville Farmers' Market</t>
  </si>
  <si>
    <t>http://www.brownsvillefarmersmarket.com</t>
  </si>
  <si>
    <t>https://www.facebook.com/BrownsvilleFarmersMarket</t>
  </si>
  <si>
    <t>Linear Park, 6th &amp; Ringgold St.</t>
  </si>
  <si>
    <t>01/01/2014 to 01/01/2015</t>
  </si>
  <si>
    <t>Brownsville Pitkin YM</t>
  </si>
  <si>
    <t>Thomas Boyland St. at Pitkin Ave</t>
  </si>
  <si>
    <t>07/13/2013 to 11/23/2013</t>
  </si>
  <si>
    <t>Sat: 9:30 AM-3:30 PM;</t>
  </si>
  <si>
    <t>Brownsville Rockaway YM</t>
  </si>
  <si>
    <t>Rockaway Ave at Livonia Ave</t>
  </si>
  <si>
    <t>07/12/2013 to 11/22/2013</t>
  </si>
  <si>
    <t>Fri: 1:00 PM-6:00 PM;</t>
  </si>
  <si>
    <t>Brownwood Area Farmers Market</t>
  </si>
  <si>
    <t>Bank of America Parking lot at Baker &amp; Main St.</t>
  </si>
  <si>
    <t>Brownwood</t>
  </si>
  <si>
    <t>Brownwood Farmers Market</t>
  </si>
  <si>
    <t>http://www.localharvest.org/brownwood-farmers-market-M59762</t>
  </si>
  <si>
    <t>2726 Brownwood Boulevard</t>
  </si>
  <si>
    <t>Wildwood</t>
  </si>
  <si>
    <t>Bruce Community Farmers Market</t>
  </si>
  <si>
    <t>Corner of Hwy 8 and N Alvey Street</t>
  </si>
  <si>
    <t>Bruce</t>
  </si>
  <si>
    <t>Rusk</t>
  </si>
  <si>
    <t>06/01/2018 to 10/26/2018</t>
  </si>
  <si>
    <t>Fri: 1:00 PM-5:00 PM;</t>
  </si>
  <si>
    <t>Bruceton Farmers' Market</t>
  </si>
  <si>
    <t>http://www.pcfamilyfit.org</t>
  </si>
  <si>
    <t>Bruceton School Morgantown St.</t>
  </si>
  <si>
    <t>Bruceton Mills</t>
  </si>
  <si>
    <t>Preston</t>
  </si>
  <si>
    <t>Bruceton Mills Farmers Market</t>
  </si>
  <si>
    <t>Across from the Fire Hall</t>
  </si>
  <si>
    <t>Bruner's Gardens Farmers Market II</t>
  </si>
  <si>
    <t>Omaha Street Rapid City, SD 57369</t>
  </si>
  <si>
    <t>Pennington County</t>
  </si>
  <si>
    <t>Brunswick Farmer's Market</t>
  </si>
  <si>
    <t>http://www.brunswickfoodforest.org</t>
  </si>
  <si>
    <t>1 E. Potomac Street</t>
  </si>
  <si>
    <t>Brunswick</t>
  </si>
  <si>
    <t>Frederick</t>
  </si>
  <si>
    <t>05/27/2017 to 09/16/2017</t>
  </si>
  <si>
    <t>Brunswick Farmers Market</t>
  </si>
  <si>
    <t>http://www.townofbrunswick.org</t>
  </si>
  <si>
    <t>18 Keyes Lane</t>
  </si>
  <si>
    <t>Rensselaer</t>
  </si>
  <si>
    <t>June to August</t>
  </si>
  <si>
    <t>Tue:5:00 PM - 8:00 PM;</t>
  </si>
  <si>
    <t>Brunswick-Topsham Land Trust Farmers' Market at Crystal Spring Farm</t>
  </si>
  <si>
    <t>http://www.btlt.org/farmers-market</t>
  </si>
  <si>
    <t>277 Pleasant Hill Rd</t>
  </si>
  <si>
    <t>05/05/2018 to 11/03/2018</t>
  </si>
  <si>
    <t>Brush Farmers Market</t>
  </si>
  <si>
    <t>http://www.brushchamber.org</t>
  </si>
  <si>
    <t>1302 W Edison St.</t>
  </si>
  <si>
    <t>Brush</t>
  </si>
  <si>
    <t>06/29/2013 to 09/21/2013</t>
  </si>
  <si>
    <t>Sat: 8:00 AM-10:00 AM;</t>
  </si>
  <si>
    <t>Bryan House Farmers Market</t>
  </si>
  <si>
    <t>1113  E. Mile 2 Rd</t>
  </si>
  <si>
    <t>Mission</t>
  </si>
  <si>
    <t>Hidalgo</t>
  </si>
  <si>
    <t>10/01/2016 to</t>
  </si>
  <si>
    <t>Sat: 12:00 PM-2:00 PM;</t>
  </si>
  <si>
    <t>Bryn Mawr Farmers' Market</t>
  </si>
  <si>
    <t>http://www.farmtocity.org/FarmersMarkets.asp</t>
  </si>
  <si>
    <t>https://www.facebook.com/Bryn-Mawr-Farmers-Market-104172772952887/</t>
  </si>
  <si>
    <t>https://twitter.com/FarmtoCity</t>
  </si>
  <si>
    <t>Lancaster and Bryn Mawr Avenues</t>
  </si>
  <si>
    <t>Bryn Mawr</t>
  </si>
  <si>
    <t>BTN Lake Nona Farmers Market</t>
  </si>
  <si>
    <t>http://BTNLakeNonaFarmersMarket.weebly.com</t>
  </si>
  <si>
    <t>https://www.facebook.com/LakeNonaFarmersFreshMarket/</t>
  </si>
  <si>
    <t>www.BTNWildlife.org</t>
  </si>
  <si>
    <t>12350 Narcoossee Road</t>
  </si>
  <si>
    <t>06/01/2016 to 09/05/2016</t>
  </si>
  <si>
    <t>Buchanan Farmer' Market</t>
  </si>
  <si>
    <t>http://www.buchananfarmersmarket.com</t>
  </si>
  <si>
    <t>112 Days Avenue</t>
  </si>
  <si>
    <t>Buchanan</t>
  </si>
  <si>
    <t>Buckeye Acres Farmers' Market</t>
  </si>
  <si>
    <t>http://www.buckeye-acres.com</t>
  </si>
  <si>
    <t>91 NE 600 Road</t>
  </si>
  <si>
    <t>Warrensburg</t>
  </si>
  <si>
    <t>Johnson</t>
  </si>
  <si>
    <t>Buckeye Farmer's Market</t>
  </si>
  <si>
    <t>http://www.buckeyeaz.gov</t>
  </si>
  <si>
    <t>https://www.facebook.com/buckeyeaz.gov</t>
  </si>
  <si>
    <t>https://twitter.com/buckeyeazgov</t>
  </si>
  <si>
    <t>https://www.youtube.com/watch?v=IZmrP_tIBeo</t>
  </si>
  <si>
    <t>22865 West Lower Buckeye Road</t>
  </si>
  <si>
    <t>Buckeye</t>
  </si>
  <si>
    <t>04/23/2016 to 04/23/2016</t>
  </si>
  <si>
    <t>Buckfield Farmer's Market &amp; Co op</t>
  </si>
  <si>
    <t>https://www.facebook.com/BuckfeildFarmersMarketCoOp</t>
  </si>
  <si>
    <t>868 Auburn RD (Rt 4 Pomodoros )</t>
  </si>
  <si>
    <t>Turner</t>
  </si>
  <si>
    <t>Buckhannon - Upshur Farmer's Market Association</t>
  </si>
  <si>
    <t>www.facebook.com/BuckhannonUpshurFarmerMarket</t>
  </si>
  <si>
    <t>Jaw Bone Park (South Florida Street)</t>
  </si>
  <si>
    <t>Buckhannon</t>
  </si>
  <si>
    <t>Upshur</t>
  </si>
  <si>
    <t>Mon: 8:00 AM-2:00 PM;Wed: 8:00 AM-2:00 PM;Fri: 8:0</t>
  </si>
  <si>
    <t>Buckingham County Farmers Market</t>
  </si>
  <si>
    <t>Rte. 20 &amp; Rte. 15 (Dilwyn)</t>
  </si>
  <si>
    <t>Buckingham</t>
  </si>
  <si>
    <t>Buckland Farm Market</t>
  </si>
  <si>
    <t>http://www.bucklandfarmmarket.com/</t>
  </si>
  <si>
    <t>https://www.facebook.com/pages/Buckland-Farm-Market/102039677901</t>
  </si>
  <si>
    <t>4484 Lee Highway</t>
  </si>
  <si>
    <t>Warrenton</t>
  </si>
  <si>
    <t>Buckroe Beach Farmers Market</t>
  </si>
  <si>
    <t>http://villagevents@cox.net</t>
  </si>
  <si>
    <t>100 N. First Street</t>
  </si>
  <si>
    <t>Hampton</t>
  </si>
  <si>
    <t>05/05/2018 to 11/17/2018</t>
  </si>
  <si>
    <t>Bucksport Bay Farmers' Market</t>
  </si>
  <si>
    <t>https://www.facebook.com/BucksportBayFarmersMarket</t>
  </si>
  <si>
    <t>99 Main Street</t>
  </si>
  <si>
    <t>Bucksport</t>
  </si>
  <si>
    <t>05/16/2019 to 10/24/2019</t>
  </si>
  <si>
    <t>Thu: 2:00 PM-5:00 PM;</t>
  </si>
  <si>
    <t>Buckwalters Farmers Market</t>
  </si>
  <si>
    <t>101 Buckwalter Place</t>
  </si>
  <si>
    <t>Beaufort</t>
  </si>
  <si>
    <t>Buena Vista Community Market</t>
  </si>
  <si>
    <t>http://www.bvmarket.com</t>
  </si>
  <si>
    <t>Magnolia Parking Lot</t>
  </si>
  <si>
    <t>Buena Vista</t>
  </si>
  <si>
    <t>Buena Vista Farmers Market</t>
  </si>
  <si>
    <t>US-24 and W Main St</t>
  </si>
  <si>
    <t>Buffalo Center Farmers Market</t>
  </si>
  <si>
    <t>Hwy 9 west of Drivers Choice Restaurant</t>
  </si>
  <si>
    <t>Buffalo Center</t>
  </si>
  <si>
    <t>Winnebago</t>
  </si>
  <si>
    <t>Buffalo Farmers' Market</t>
  </si>
  <si>
    <t>501 Cherry St.</t>
  </si>
  <si>
    <t>Buffalo</t>
  </si>
  <si>
    <t>Tue:3:00 PM - 7:00 PM;</t>
  </si>
  <si>
    <t>Buffalo Main Street Market</t>
  </si>
  <si>
    <t>http://www.mainstreetbuffalo.org</t>
  </si>
  <si>
    <t>3 S. Main St.</t>
  </si>
  <si>
    <t>Wed:4:00 PM - 6:30 PM;</t>
  </si>
  <si>
    <t>Bunnell Farmers Market</t>
  </si>
  <si>
    <t>https://www.facebook.com/bunnellfarmswapandmarket?ref=hl</t>
  </si>
  <si>
    <t>2551 north state st</t>
  </si>
  <si>
    <t>Bunnell</t>
  </si>
  <si>
    <t>Flagler</t>
  </si>
  <si>
    <t>Burbank Certified Farmers' Market</t>
  </si>
  <si>
    <t>http://www.burbankfarmersmarket.org</t>
  </si>
  <si>
    <t>https://www.facebook.com/burbankfarmersmarket</t>
  </si>
  <si>
    <t>@BurbFarmMkt</t>
  </si>
  <si>
    <t>burbankfarmersmarket</t>
  </si>
  <si>
    <t>150 N. Third Street Burbank, CA 91502</t>
  </si>
  <si>
    <t>Burbank</t>
  </si>
  <si>
    <t>Burien Farmers Market</t>
  </si>
  <si>
    <t>http://www.discoverburien.com</t>
  </si>
  <si>
    <t>5th Place SW &amp; Southwest 152nd St.</t>
  </si>
  <si>
    <t>Burien</t>
  </si>
  <si>
    <t>Thu: 11:00 AM-6:00 PM;</t>
  </si>
  <si>
    <t>Burke</t>
  </si>
  <si>
    <t>https://www.fairfaxcounty.gov/parks/farmersmarkets/burke</t>
  </si>
  <si>
    <t>https://www.facebook.com/events/786233015044186/</t>
  </si>
  <si>
    <t>5671 Roberts Parkway</t>
  </si>
  <si>
    <t>04/13/2019 to 12/21/2019</t>
  </si>
  <si>
    <t>Burke Area Farmers Market</t>
  </si>
  <si>
    <t>https://www.burkeareafarmersmarket.com</t>
  </si>
  <si>
    <t>https://www.facebook.com/BurkeAreaFarmersMarket/</t>
  </si>
  <si>
    <t>Gregory</t>
  </si>
  <si>
    <t>07/06/2017 to 10/12/2017</t>
  </si>
  <si>
    <t>Thu: 4:30 PM-6:00 PM;</t>
  </si>
  <si>
    <t>Burke County Farmer's Market II</t>
  </si>
  <si>
    <t>Faett Street</t>
  </si>
  <si>
    <t>Valdese</t>
  </si>
  <si>
    <t>Wed: 8:00 AM-12:00 PM;Fri: 2:00 PM-5:00 PM;</t>
  </si>
  <si>
    <t>Burkesville Farmers Market</t>
  </si>
  <si>
    <t>facebook.com/cumberlandcountyfood</t>
  </si>
  <si>
    <t>204 South Main</t>
  </si>
  <si>
    <t>Burkesville</t>
  </si>
  <si>
    <t>04/14/2018 to 10/13/2018</t>
  </si>
  <si>
    <t>Tue: 11:00 AM-4:00 PM;Thu: 11:00 AM-4:00 PM;Sat: 8</t>
  </si>
  <si>
    <t>Burleson Farmers Market</t>
  </si>
  <si>
    <t>http://www.burlesonfarmersmarket.com/</t>
  </si>
  <si>
    <t>217 W Renfro</t>
  </si>
  <si>
    <t>Burleson</t>
  </si>
  <si>
    <t>Burlingame Farmers Market</t>
  </si>
  <si>
    <t>https://www.facebook.com/pages/Burlingame-Kansas-Farmers-Market/1392689114394059?fref=ts&amp;ref=br_tf</t>
  </si>
  <si>
    <t>Burlingame</t>
  </si>
  <si>
    <t>Osage</t>
  </si>
  <si>
    <t>03/05/2015 to 10/29/2015</t>
  </si>
  <si>
    <t>Burlingame Fresh Market Farmers Market</t>
  </si>
  <si>
    <t>http://www.burlingamechamber.org</t>
  </si>
  <si>
    <t>Howard Ave. &amp; Park</t>
  </si>
  <si>
    <t>Burlington County Farmers Market</t>
  </si>
  <si>
    <t>http://www.burlcoagcenter.com</t>
  </si>
  <si>
    <t>500 Centerton Rd.</t>
  </si>
  <si>
    <t>Moorestown</t>
  </si>
  <si>
    <t>Burlington Downtown Farmers Market</t>
  </si>
  <si>
    <t>http://www.farmersfeedingfolks.org</t>
  </si>
  <si>
    <t>https://www.facebook.com/FarmersFeedingFolks</t>
  </si>
  <si>
    <t>https://twitter.com/FarmMarketBurNC</t>
  </si>
  <si>
    <t>Front st. and Spring St.</t>
  </si>
  <si>
    <t>Burlington Farmers Market</t>
  </si>
  <si>
    <t>Burlington Congregational Church</t>
  </si>
  <si>
    <t>http://www.burlingtonfarmersmarket.org</t>
  </si>
  <si>
    <t>https://www.facebook.com/Burlington-Farmers-Market-115041215180553/</t>
  </si>
  <si>
    <t>Chittenden</t>
  </si>
  <si>
    <t>http://www.coffeycountychamber.com</t>
  </si>
  <si>
    <t>Parking lot N. of Red Caboose on 4th St. &amp; Neosho</t>
  </si>
  <si>
    <t>Coffey</t>
  </si>
  <si>
    <t>Fri:3:00 PM - 6:00 PM;</t>
  </si>
  <si>
    <t>http://www.burlingtonfarmersmarket.org/</t>
  </si>
  <si>
    <t>https://www.facebook.com/BurlingtonFarmersMarketVT</t>
  </si>
  <si>
    <t>Instagram:  @bfmvermont</t>
  </si>
  <si>
    <t>590 Main Street</t>
  </si>
  <si>
    <t>11/10/2018 to 04/20/2019</t>
  </si>
  <si>
    <t>05/01/2019 to 10/01/2019</t>
  </si>
  <si>
    <t>Burlington Farmers' Market</t>
  </si>
  <si>
    <t>http://www.farmersmarketburlington.org</t>
  </si>
  <si>
    <t>61 Center Street</t>
  </si>
  <si>
    <t>06/04/2015 to 10/29/2015</t>
  </si>
  <si>
    <t>Thu: 2:30 AM-6:30 AM;</t>
  </si>
  <si>
    <t>Burlington New North End Farmers Market</t>
  </si>
  <si>
    <t>http://www.farmersmarket.05408.org</t>
  </si>
  <si>
    <t>https://www.facebook.com/pages/New-North-End-Farmers-Market/153281078060256</t>
  </si>
  <si>
    <t>925 North Avenue</t>
  </si>
  <si>
    <t>05/22/2014 to 09/25/2014</t>
  </si>
  <si>
    <t>Burnap's Farm Market &amp; Garden Cafe</t>
  </si>
  <si>
    <t>https://www.facebook.com/BurnapsFarmMarket</t>
  </si>
  <si>
    <t>7277 Maple Ave.</t>
  </si>
  <si>
    <t>Sodus</t>
  </si>
  <si>
    <t>Burnet Road Farmers' Market</t>
  </si>
  <si>
    <t>http://www.funkytonkfarmersmarket.com</t>
  </si>
  <si>
    <t>https://www.facebook.com/funkytonkfarmersmarket</t>
  </si>
  <si>
    <t>6701 Burnet Road Market</t>
  </si>
  <si>
    <t>Burnett County Farmers' Markets - Alpha</t>
  </si>
  <si>
    <t>https://www.facebook.com/pages/Burnett-County-Farmers-Markets</t>
  </si>
  <si>
    <t>11631 State Road 70 / Grantsburg</t>
  </si>
  <si>
    <t>Grantsburg</t>
  </si>
  <si>
    <t>Burnett</t>
  </si>
  <si>
    <t>06/11/2015 to 10/29/2015</t>
  </si>
  <si>
    <t>Thu: 3:00 PM-5:00 PM;</t>
  </si>
  <si>
    <t>Burnett County Farmers' Markets - Grantsburg - Burnett Medical Center</t>
  </si>
  <si>
    <t>https://www.facebook.com/Burnett-County-Farmers-Markets-250874305027758/</t>
  </si>
  <si>
    <t>257 W St George Ave</t>
  </si>
  <si>
    <t>06/24/2016 to 10/28/2016</t>
  </si>
  <si>
    <t>Sat: 2:00 PM-4:00 PM;</t>
  </si>
  <si>
    <t>Burnett County Farmers' Markets - Grantsburg - Library</t>
  </si>
  <si>
    <t>415 South Robert Street</t>
  </si>
  <si>
    <t>06/27/2016 to 10/31/2016</t>
  </si>
  <si>
    <t>Mon: 12:00 PM-2:00 PM;</t>
  </si>
  <si>
    <t>Burnett County Farmers' Markets - Siren</t>
  </si>
  <si>
    <t>23943 State Road 35</t>
  </si>
  <si>
    <t>Siren</t>
  </si>
  <si>
    <t>05/28/2016 to 11/05/2016</t>
  </si>
  <si>
    <t>Sat: 1:00 PM-3:00 PM;</t>
  </si>
  <si>
    <t>Burney Certfied Farmers Market</t>
  </si>
  <si>
    <t>http://www.shastagrowersassociation.com</t>
  </si>
  <si>
    <t>37143 Main St</t>
  </si>
  <si>
    <t>Burney</t>
  </si>
  <si>
    <t>Burney Wednesday Farmers Market</t>
  </si>
  <si>
    <t>VFW Hall - Main Street</t>
  </si>
  <si>
    <t>Redding</t>
  </si>
  <si>
    <t>Burnsville Farmers Market II</t>
  </si>
  <si>
    <t>3333 Cliff Rd., Mary Mother of the Church</t>
  </si>
  <si>
    <t>Burnsville</t>
  </si>
  <si>
    <t>Dakota</t>
  </si>
  <si>
    <t>Burnt Hills Farmers Market</t>
  </si>
  <si>
    <t>Route 50 Green Market</t>
  </si>
  <si>
    <t>802 Saratoga Rd. (Route 50)</t>
  </si>
  <si>
    <t>Burnt Hills</t>
  </si>
  <si>
    <t>Burrillville Farmers Market</t>
  </si>
  <si>
    <t>http://burrillvillefarmersmarket.org</t>
  </si>
  <si>
    <t>75 Tinkham Lane</t>
  </si>
  <si>
    <t>06/06/2020 to 09/26/2020</t>
  </si>
  <si>
    <t>Sat: 9:30 AM-12:30 PM;</t>
  </si>
  <si>
    <t>Burwell Farmers Market</t>
  </si>
  <si>
    <t>Congregational Church</t>
  </si>
  <si>
    <t>Burwell</t>
  </si>
  <si>
    <t>Garfield County</t>
  </si>
  <si>
    <t>Bush Farmers market</t>
  </si>
  <si>
    <t>81088 Watt-Thomas Road</t>
  </si>
  <si>
    <t>Bush</t>
  </si>
  <si>
    <t>Bushwick Farmers' Market</t>
  </si>
  <si>
    <t>http://www.EcoStationNY.org</t>
  </si>
  <si>
    <t>Halsey Street and Broadway</t>
  </si>
  <si>
    <t>Thu:10:00 AM - 6:00 PM;</t>
  </si>
  <si>
    <t>Bushwick Farmers' Market Satellite Farm Stand</t>
  </si>
  <si>
    <t>Woodbine Street and Irving Avenue</t>
  </si>
  <si>
    <t>Thu:12:00 PM - 5:00 PM;</t>
  </si>
  <si>
    <t>Butler County Farmers Market, Greenville, AL</t>
  </si>
  <si>
    <t>701 Cedar</t>
  </si>
  <si>
    <t>Greenville</t>
  </si>
  <si>
    <t>05/26/2018 to 12/15/2018</t>
  </si>
  <si>
    <t>Tue: 7:00 AM-12:00 PM;Thu: 7:00 AM-12:00 PM;Sat: 7</t>
  </si>
  <si>
    <t>Butler Farmers Market</t>
  </si>
  <si>
    <t>http://www.ButlerFarmersMarket.com</t>
  </si>
  <si>
    <t>12700 W Hampton Ave</t>
  </si>
  <si>
    <t>06/02/2014 to 10/20/2014</t>
  </si>
  <si>
    <t>Mon: 11:00 AM-3:00 PM;</t>
  </si>
  <si>
    <t>Butler Plaza Satellite Market</t>
  </si>
  <si>
    <t>Southwest Gainesville at Butler Plaza</t>
  </si>
  <si>
    <t>Butler Walkabout Farmers Market</t>
  </si>
  <si>
    <t>400 West Pushmatha Street</t>
  </si>
  <si>
    <t>Choctaw</t>
  </si>
  <si>
    <t>Butte Farmers Market</t>
  </si>
  <si>
    <t>http://www.mainstrreetbutte.org/fmarket.htm</t>
  </si>
  <si>
    <t>https://www.facebook.com/ButteFM</t>
  </si>
  <si>
    <t>Uptown Butte</t>
  </si>
  <si>
    <t>Butte</t>
  </si>
  <si>
    <t>Silver Bow</t>
  </si>
  <si>
    <t>05/21/2016 to 10/08/2016</t>
  </si>
  <si>
    <t>Buy Fresh Buy Local of North Carolina Farmers Market - Salisbury</t>
  </si>
  <si>
    <t>http://seedfoundationnc.com/?page_id=134</t>
  </si>
  <si>
    <t>https://www.facebook.com/BuyFreshBuyLocalNC</t>
  </si>
  <si>
    <t>1560 Julian Road</t>
  </si>
  <si>
    <t>Salisbury</t>
  </si>
  <si>
    <t>Rowan</t>
  </si>
  <si>
    <t>Wed: 8:00 AM-7:00 PM;</t>
  </si>
  <si>
    <t>Buy Fresh Buy Local of North Carolina Farmers Market - Spencer</t>
  </si>
  <si>
    <t>400 Block South Salisbury Avenue</t>
  </si>
  <si>
    <t>Spencer</t>
  </si>
  <si>
    <t>06/14/2014 to 10/25/2014</t>
  </si>
  <si>
    <t>Buzzards Bay Farmers Market</t>
  </si>
  <si>
    <t>Buzzards Bay Park, near 70 Main St</t>
  </si>
  <si>
    <t>Buzzards Bay</t>
  </si>
  <si>
    <t>Byrd House Market</t>
  </si>
  <si>
    <t>http://byrdhousemarket.blogspot.com</t>
  </si>
  <si>
    <t>https://www.facebook.com/byrdhousemarket</t>
  </si>
  <si>
    <t>Idlewood Ave and S. Linden St.</t>
  </si>
  <si>
    <t>05/07/2013 to 10/29/2013</t>
  </si>
  <si>
    <t>11/05/2013 to 04/29/2014</t>
  </si>
  <si>
    <t>Byrne's Mill Farmers' Market</t>
  </si>
  <si>
    <t>http://www.byrnesmill.org/farmersmarket</t>
  </si>
  <si>
    <t>At the intersection of Hwy 30 and Route W, behind McDonalds on Hunter Lane</t>
  </si>
  <si>
    <t>Byrne's Mill</t>
  </si>
  <si>
    <t>Byron Farmer's Market</t>
  </si>
  <si>
    <t>https://www.facebook.com/ByronCenterFarmersMarket</t>
  </si>
  <si>
    <t>84th St &amp; Byron Center Ave</t>
  </si>
  <si>
    <t>Byron Center</t>
  </si>
  <si>
    <t>05/04/2014 to 10/25/2014</t>
  </si>
  <si>
    <t>C Street Market</t>
  </si>
  <si>
    <t>http://www.itsalldowntown.com/c-streetmarket</t>
  </si>
  <si>
    <t>329 E Commercial</t>
  </si>
  <si>
    <t>Springfield</t>
  </si>
  <si>
    <t>Cabool Area Farmers' Market</t>
  </si>
  <si>
    <t>http://agrimissouri.com/mo-grown/grodetail.php?type=mo-grown&amp;ID=2553</t>
  </si>
  <si>
    <t>601 Main Street</t>
  </si>
  <si>
    <t>Cabool</t>
  </si>
  <si>
    <t>04/02/2014 to 11/26/2014</t>
  </si>
  <si>
    <t>Wed: 11:00 AM-4:00 PM;</t>
  </si>
  <si>
    <t>Cache Valley Gardeners' Market</t>
  </si>
  <si>
    <t>http://www.gardenersmarket.org</t>
  </si>
  <si>
    <t>https://www.facebook.com/cachevalleygardenersmarket</t>
  </si>
  <si>
    <t>199 North Main Street</t>
  </si>
  <si>
    <t>Cadillac Area Farmers Market</t>
  </si>
  <si>
    <t>Lake Street near the Wexford County Public Library</t>
  </si>
  <si>
    <t>Cadillac</t>
  </si>
  <si>
    <t>Wexford</t>
  </si>
  <si>
    <t>Tue:8:00 AM - 4:30 PM;Fri:8:00 AM - 4:30 PM;</t>
  </si>
  <si>
    <t>June 15, 2012 to June</t>
  </si>
  <si>
    <t>Tue:8:00 AM - 1:00 PM;Fri:8:00 AM - 1:00 PM;</t>
  </si>
  <si>
    <t>Cadiz Trigg County Farmer's Market</t>
  </si>
  <si>
    <t>https://www.facebook.com/cadiztriggfarmersmarket</t>
  </si>
  <si>
    <t>70 Main Street  Downtown Cadiz</t>
  </si>
  <si>
    <t>Cadiz</t>
  </si>
  <si>
    <t>Trigg</t>
  </si>
  <si>
    <t>04/04/2015 to 09/26/2015</t>
  </si>
  <si>
    <t>Wed: 7:00 AM-12:00 PM;Sat: 7:00 AM-12:00 PM;</t>
  </si>
  <si>
    <t>Cagan Crossings Farmers' Market</t>
  </si>
  <si>
    <t>https://www.facebook.com/caganfarmersmarket/</t>
  </si>
  <si>
    <t>600 Cagan Park Ave.</t>
  </si>
  <si>
    <t>Clermont</t>
  </si>
  <si>
    <t>Cairo State Farmers Market</t>
  </si>
  <si>
    <t>1110 North Broad Street</t>
  </si>
  <si>
    <t>Cairo</t>
  </si>
  <si>
    <t>Grady</t>
  </si>
  <si>
    <t>Cajun Farmers Market</t>
  </si>
  <si>
    <t>Naquin</t>
  </si>
  <si>
    <t>Houma</t>
  </si>
  <si>
    <t>Terrebonne</t>
  </si>
  <si>
    <t>Calabasas Old Town Farmers Market</t>
  </si>
  <si>
    <t>Calabasas &amp; Mulholland Dr.</t>
  </si>
  <si>
    <t>Calabasas</t>
  </si>
  <si>
    <t>Caldwell County Farmers Market</t>
  </si>
  <si>
    <t>5936 Rock Falls Road</t>
  </si>
  <si>
    <t>Lenoir</t>
  </si>
  <si>
    <t>Caldwell Farmers Market</t>
  </si>
  <si>
    <t>http://www.facebook.com/pages/Kauneonga-Lake-Farmers-Market/112206352134212</t>
  </si>
  <si>
    <t>Municpal Lot between Smull and Personette (behind the Caldwell Cinema</t>
  </si>
  <si>
    <t>Fri:12:00 PM - 6:00 PM;</t>
  </si>
  <si>
    <t>http://www.caldwellidfarmersmarket.com</t>
  </si>
  <si>
    <t>https://www.facebook.com/pages/Caldwell-Farmers-Market/78644466683</t>
  </si>
  <si>
    <t>7th Street and Blaine</t>
  </si>
  <si>
    <t>05/13/2015 to 09/23/2015</t>
  </si>
  <si>
    <t>Caledonia Farmers Market</t>
  </si>
  <si>
    <t>http://www.caledoniafarmersmarket.org</t>
  </si>
  <si>
    <t>9942 Cherry Valley Ave</t>
  </si>
  <si>
    <t>Caledonia Farmers Market Association - Saturday</t>
  </si>
  <si>
    <t>https://www.facebook.com/St.J.Farmers.Market/</t>
  </si>
  <si>
    <t>Pearl St</t>
  </si>
  <si>
    <t>St. Johnsbury</t>
  </si>
  <si>
    <t>05/13/2017 to 10/28/2017</t>
  </si>
  <si>
    <t>Caledonia Farmers Market Association - Winter</t>
  </si>
  <si>
    <t>Depot Square</t>
  </si>
  <si>
    <t>11/04/2017 to 04/21/2018</t>
  </si>
  <si>
    <t>Calera Farmers Market</t>
  </si>
  <si>
    <t>http://www.calerafarmersmarket.com</t>
  </si>
  <si>
    <t>9758 Hwy 25, Calera, Al 35040</t>
  </si>
  <si>
    <t>Calera</t>
  </si>
  <si>
    <t>April to August</t>
  </si>
  <si>
    <t>Tue:3:00 PM - 6:00 PM;</t>
  </si>
  <si>
    <t>Calexico Farmers Market</t>
  </si>
  <si>
    <t>http://calexicorecreation.org/events/calexico-farmers-market</t>
  </si>
  <si>
    <t>https://www.facebook.com/clxfarmersmarket</t>
  </si>
  <si>
    <t>850 Encinas Avenue</t>
  </si>
  <si>
    <t>Calexico</t>
  </si>
  <si>
    <t>Imperial</t>
  </si>
  <si>
    <t>11/22/2014 to 04/18/2015</t>
  </si>
  <si>
    <t>Calgo Gardens Farmers Market</t>
  </si>
  <si>
    <t>http://www.calogardens.com</t>
  </si>
  <si>
    <t>84 Cross Street</t>
  </si>
  <si>
    <t>Calhoun City Farmers Market</t>
  </si>
  <si>
    <t>Calhoun City</t>
  </si>
  <si>
    <t>Calhoun County Farmers Market</t>
  </si>
  <si>
    <t>Indepedence Street</t>
  </si>
  <si>
    <t>St. Matthews</t>
  </si>
  <si>
    <t>http://www.aces.edu/calhoun</t>
  </si>
  <si>
    <t>1702 Noble Street</t>
  </si>
  <si>
    <t>Anniston</t>
  </si>
  <si>
    <t>Upper West Fork Park</t>
  </si>
  <si>
    <t>Chloe</t>
  </si>
  <si>
    <t>Wed:9:00 AM - 1:00 PM;</t>
  </si>
  <si>
    <t>On the east side of the Courthouse Square</t>
  </si>
  <si>
    <t>Rockwell City</t>
  </si>
  <si>
    <t>California Avenue Farmers' Market</t>
  </si>
  <si>
    <t>http://www.urbanvillageonline.com</t>
  </si>
  <si>
    <t>California Ave. and El Camino St.</t>
  </si>
  <si>
    <t>Palo Alto</t>
  </si>
  <si>
    <t>sun:9:00 AM - 1:00 PM;</t>
  </si>
  <si>
    <t>California Farmers Market</t>
  </si>
  <si>
    <t>https://www.visitstmarysmd.com/food-drink/detail/california-farmers-market</t>
  </si>
  <si>
    <t>https://www.facebook.com/CaliforniaBAEFarmersMarket</t>
  </si>
  <si>
    <t>22810 Three Notch Road</t>
  </si>
  <si>
    <t>St. Mary's</t>
  </si>
  <si>
    <t>04/21/2018 to</t>
  </si>
  <si>
    <t>Calistoga Farmers Market</t>
  </si>
  <si>
    <t>http://www.calistogafarmersmarket.com</t>
  </si>
  <si>
    <t>1235 Washington Street</t>
  </si>
  <si>
    <t>Calistoga</t>
  </si>
  <si>
    <t>Napa</t>
  </si>
  <si>
    <t>05/01/2014 to 10/31/2014</t>
  </si>
  <si>
    <t>11/01/2014 to 04/30/2015</t>
  </si>
  <si>
    <t>Callaway Community Farmers' Market</t>
  </si>
  <si>
    <t>http://www.WaterfrontMarkets.org</t>
  </si>
  <si>
    <t>https://www.facebook.com/Callaway.Community.Farmers.Market</t>
  </si>
  <si>
    <t>5916 Cherry Street</t>
  </si>
  <si>
    <t>Callaway Gardens Farmers Market</t>
  </si>
  <si>
    <t>http://www.callawaygardens.com/info/calendar/calendar.farmers-market.event.aspx</t>
  </si>
  <si>
    <t>U. S. Hwy. 27, Callaway Gardens Beach Gate</t>
  </si>
  <si>
    <t>Pine Mountain</t>
  </si>
  <si>
    <t>Callicoon Farmers Market</t>
  </si>
  <si>
    <t>http://www.sullivancountyfarmersmarkets.org</t>
  </si>
  <si>
    <t>https://www.facebook.com/scfma</t>
  </si>
  <si>
    <t>A. Dorrer Drive</t>
  </si>
  <si>
    <t>Callicoon</t>
  </si>
  <si>
    <t>05/03/2015 to 11/08/2015</t>
  </si>
  <si>
    <t>Callicoon Indoor Winter Farmers' Market</t>
  </si>
  <si>
    <t>8 Creamery Road</t>
  </si>
  <si>
    <t>11/15/2015 to 04/17/2016</t>
  </si>
  <si>
    <t>Calmar Farmers Market</t>
  </si>
  <si>
    <t>Calmar Depot</t>
  </si>
  <si>
    <t>Calmar</t>
  </si>
  <si>
    <t>Winneshiek</t>
  </si>
  <si>
    <t>Calvert County Farmers Market - Barstow</t>
  </si>
  <si>
    <t>http://www.calvertag.com</t>
  </si>
  <si>
    <t>https://www.facebook.com/#!/pages/Calvert-County-Farmers-Market-Association/593391767347027</t>
  </si>
  <si>
    <t>130 Calvert Fair Drive</t>
  </si>
  <si>
    <t>Calvert</t>
  </si>
  <si>
    <t>05/07/2016 to 11/26/2016</t>
  </si>
  <si>
    <t>Calvert County Farmers Market - Prince Frederick</t>
  </si>
  <si>
    <t>130 Hospital Road, Parking Lot adjacent to Route 4</t>
  </si>
  <si>
    <t>Prince Frederick</t>
  </si>
  <si>
    <t>Calvert County Farmers Market - Solomons</t>
  </si>
  <si>
    <t>Near 14550 Solomons Island Rd.</t>
  </si>
  <si>
    <t>Solomons</t>
  </si>
  <si>
    <t>Camanche Farmers Market</t>
  </si>
  <si>
    <t>Camanche</t>
  </si>
  <si>
    <t>Camano Island Farmers Market</t>
  </si>
  <si>
    <t>www.facebook.com/summeroncamano</t>
  </si>
  <si>
    <t>instagram.com/camanofarmersmarket</t>
  </si>
  <si>
    <t>848 N. Sunrise Blvd.</t>
  </si>
  <si>
    <t>Camano Island</t>
  </si>
  <si>
    <t>Island</t>
  </si>
  <si>
    <t>07/06/2015 to 09/28/2015</t>
  </si>
  <si>
    <t>Camarillo Hospice Certified Farmers Market</t>
  </si>
  <si>
    <t>http://camarillofarmersmarket.com</t>
  </si>
  <si>
    <t>2220 Ventura Blvd.</t>
  </si>
  <si>
    <t>Camarillo</t>
  </si>
  <si>
    <t>Ventura</t>
  </si>
  <si>
    <t>Camas Farmer's Market</t>
  </si>
  <si>
    <t>http://www.camasfarmersmarket.org</t>
  </si>
  <si>
    <t>https://www.facebook.com/#!/pages/Camas-Farmers-Market/45735637022</t>
  </si>
  <si>
    <t>no</t>
  </si>
  <si>
    <t>4th avenue between Everett and Franklin</t>
  </si>
  <si>
    <t>camas</t>
  </si>
  <si>
    <t>06/04/2014 to 10/01/2014</t>
  </si>
  <si>
    <t>Cambria Farmers Market</t>
  </si>
  <si>
    <t>Edgewater Street</t>
  </si>
  <si>
    <t>Cambria</t>
  </si>
  <si>
    <t>Tue:4:00 PM - 7:00 PM;</t>
  </si>
  <si>
    <t>Veterans Memorial Hall, Main &amp; Cambria Streets</t>
  </si>
  <si>
    <t>Cambrian Park Farmers' Makret</t>
  </si>
  <si>
    <t>Camden Ave. &amp; Union Ave.</t>
  </si>
  <si>
    <t>Wed:4:00 AM - 8:00 PM;</t>
  </si>
  <si>
    <t>Cambridge Center Market</t>
  </si>
  <si>
    <t>cambridge</t>
  </si>
  <si>
    <t>Cambridge Central Square Farmers Market</t>
  </si>
  <si>
    <t>http://www.massfarmersmarkets.org</t>
  </si>
  <si>
    <t>www.facebook.com/CentralSquareFarmersMarket</t>
  </si>
  <si>
    <t>@MAFarmMarkets</t>
  </si>
  <si>
    <t>Bishop Allen Dr. &amp; Norfolk St.</t>
  </si>
  <si>
    <t>Cambridge</t>
  </si>
  <si>
    <t>05/16/2016 to 11/21/2016</t>
  </si>
  <si>
    <t>Mon: 12:00 PM-6:00 PM;</t>
  </si>
  <si>
    <t>Cambridge Farmers Market</t>
  </si>
  <si>
    <t>http://www.cambridgeidaho.com</t>
  </si>
  <si>
    <t>Tower Park HWY 71</t>
  </si>
  <si>
    <t>06/01/2013 to 10/12/2013</t>
  </si>
  <si>
    <t>Sat: 9:00 PM-11:00 PM;</t>
  </si>
  <si>
    <t>3239 285th Avenue</t>
  </si>
  <si>
    <t>Isanti</t>
  </si>
  <si>
    <t>Cambridge Main Street Farmers' Market</t>
  </si>
  <si>
    <t>http://www.cambridgemainstreet.com/index.php?page=main-street-farmers-market</t>
  </si>
  <si>
    <t>https://www.facebook.com/pages/Cambridge-Farmers-Market/349629905059203?fref=ts</t>
  </si>
  <si>
    <t>Long Wharf Park</t>
  </si>
  <si>
    <t>05/05/2016 to 10/13/2016</t>
  </si>
  <si>
    <t>Cambridge Open Air Market</t>
  </si>
  <si>
    <t>http://www.cambridgewi.com</t>
  </si>
  <si>
    <t>https://www.facebook.com/pages/Cambridge-Farmers-Market/256457801041850?ref=hl</t>
  </si>
  <si>
    <t>100 East Main Street</t>
  </si>
  <si>
    <t>06/03/2016 to 09/30/2016</t>
  </si>
  <si>
    <t>Cambridge Valley Farmers Market</t>
  </si>
  <si>
    <t>https://www.facebook.com/Cambridge-Farmers-Market-228215317663/</t>
  </si>
  <si>
    <t>Corner of Main and Broad</t>
  </si>
  <si>
    <t>05/21/2017 to 12/24/2017</t>
  </si>
  <si>
    <t>Cambridge/Kendall Square Main Street</t>
  </si>
  <si>
    <t>Cambridge Center Plaza</t>
  </si>
  <si>
    <t>Cambridgeport</t>
  </si>
  <si>
    <t>Morse Elemantary School 40 Granite St,</t>
  </si>
  <si>
    <t>Cambride</t>
  </si>
  <si>
    <t>Camden AHEC Farmers Market</t>
  </si>
  <si>
    <t>http://www.camden-ahec.org</t>
  </si>
  <si>
    <t>Broadway and Martin Luther King Blvd.</t>
  </si>
  <si>
    <t>Fri:10:00 AM - 2:00 PM;</t>
  </si>
  <si>
    <t>Camden Avenue Farmers Market</t>
  </si>
  <si>
    <t>http://CamdenAveFarmersMarket.com</t>
  </si>
  <si>
    <t>https://www.facebook.com/CamdenAvenueFarmersMarket</t>
  </si>
  <si>
    <t>1401 Camden Avenue</t>
  </si>
  <si>
    <t>Wicomico</t>
  </si>
  <si>
    <t>Tue: 2:30 PM-6:00 PM;</t>
  </si>
  <si>
    <t>Camden Farmers Market</t>
  </si>
  <si>
    <t>4400 Osseo Rd</t>
  </si>
  <si>
    <t>Thu:3:00 PM - 7:00 PM;</t>
  </si>
  <si>
    <t>Washington St.</t>
  </si>
  <si>
    <t>Ouachita</t>
  </si>
  <si>
    <t>Highway 10 Bypass</t>
  </si>
  <si>
    <t>Wilcox</t>
  </si>
  <si>
    <t>Camellia City Farmers Market</t>
  </si>
  <si>
    <t>http://www.camelliacitymarket.org</t>
  </si>
  <si>
    <t>https://www.facebook.com/CamelliaCityMarket</t>
  </si>
  <si>
    <t>Facebook.com/CamelliaCityMarket</t>
  </si>
  <si>
    <t>1808 Front St. East St. Tammany Chamber Parking Lot</t>
  </si>
  <si>
    <t>Olde Towne Slidell</t>
  </si>
  <si>
    <t>01/01/2014 to 12/01/2016</t>
  </si>
  <si>
    <t>Cameron Park Farmers Market</t>
  </si>
  <si>
    <t>http://cameronparkmarket.org/</t>
  </si>
  <si>
    <t>https://www.facebook.com/cameronparkfarmersmarket/</t>
  </si>
  <si>
    <t>King Street, between 4th St and 5th Ave</t>
  </si>
  <si>
    <t>05/05/2017 to 10/28/2017</t>
  </si>
  <si>
    <t>Fri: 4:00 PM-8:00 PM;</t>
  </si>
  <si>
    <t>11/04/2017 to 12/16/2017</t>
  </si>
  <si>
    <t>Cameron Park Wednesday Farmers' Market</t>
  </si>
  <si>
    <t>http://www.eldoradofarmersmarket.com</t>
  </si>
  <si>
    <t>Burke's Junction (Coach Lane)</t>
  </si>
  <si>
    <t>Cameron Park</t>
  </si>
  <si>
    <t>El Dorado</t>
  </si>
  <si>
    <t>05/14/2014 to 10/08/2014</t>
  </si>
  <si>
    <t>Campbell County Farmers Market Association</t>
  </si>
  <si>
    <t>http://www.ccfarmersmarket.net</t>
  </si>
  <si>
    <t>https://www.facebook.com/campbellcountyfarmmarket</t>
  </si>
  <si>
    <t>Martha Layne Collins Blvd.</t>
  </si>
  <si>
    <t>Highland Heights</t>
  </si>
  <si>
    <t>05/13/2014 to 10/28/2014</t>
  </si>
  <si>
    <t>U.S. 27</t>
  </si>
  <si>
    <t>05/16/2014 to 10/24/2014</t>
  </si>
  <si>
    <t>709 Monmouth St.</t>
  </si>
  <si>
    <t>06/07/2014 to 10/25/2014</t>
  </si>
  <si>
    <t>Campbell Farmers' Market</t>
  </si>
  <si>
    <t>http://www.urbanvillageonline.com/</t>
  </si>
  <si>
    <t>Campbell Avenue at Central Ave.</t>
  </si>
  <si>
    <t>Campton Farmers' Market</t>
  </si>
  <si>
    <t>None</t>
  </si>
  <si>
    <t>Route 49</t>
  </si>
  <si>
    <t>Campton</t>
  </si>
  <si>
    <t>Grafton</t>
  </si>
  <si>
    <t>06/07/2013 to 09/13/2013</t>
  </si>
  <si>
    <t>Canaan Farmers' Market</t>
  </si>
  <si>
    <t>Canaan</t>
  </si>
  <si>
    <t>05/24/2015 to 10/11/2015</t>
  </si>
  <si>
    <t>Sun: 10:00 AM-1:00 PM;</t>
  </si>
  <si>
    <t>http://www.canaanmefarmersmarket.webs.com/</t>
  </si>
  <si>
    <t>Rt. 2</t>
  </si>
  <si>
    <t>Canal District Farmers Market</t>
  </si>
  <si>
    <t>http://Canaldistrictfarmersmarket.com</t>
  </si>
  <si>
    <t>https://www.facebook.com/canaldistrictfarmersmarket</t>
  </si>
  <si>
    <t>https://twitter.com/Canaldistrict</t>
  </si>
  <si>
    <t>Instagram @canaldistrict</t>
  </si>
  <si>
    <t>200 Harding Street</t>
  </si>
  <si>
    <t>Canal Fulton Farmers Market</t>
  </si>
  <si>
    <t>http://www.localharvest.org/canal-fulton-farmers-market-M23597</t>
  </si>
  <si>
    <t>2309 Locust Street</t>
  </si>
  <si>
    <t>Canal Fulton</t>
  </si>
  <si>
    <t>Canal Market District</t>
  </si>
  <si>
    <t>https://www.canalmarketdistrict.org/</t>
  </si>
  <si>
    <t>https://www.facebook.com/canalmarketdistrict</t>
  </si>
  <si>
    <t>https://www.instagram.com/canalmarketdistrict/</t>
  </si>
  <si>
    <t>36 East Canal Street</t>
  </si>
  <si>
    <t>Licking</t>
  </si>
  <si>
    <t>05/01/2020 to 10/30/2020</t>
  </si>
  <si>
    <t>06/02/2020 to 09/29/2020</t>
  </si>
  <si>
    <t>Canal Winchester Farmers Market</t>
  </si>
  <si>
    <t>http://www.thecwfm.com</t>
  </si>
  <si>
    <t>36 South High Street</t>
  </si>
  <si>
    <t>Canal Winchester</t>
  </si>
  <si>
    <t>05/23/2015 to 09/26/2015</t>
  </si>
  <si>
    <t>Canandaigua Farmers Market</t>
  </si>
  <si>
    <t>http://www.canandaiguafarmersmarket.com</t>
  </si>
  <si>
    <t>Corner of Mill and Beaman Sts.</t>
  </si>
  <si>
    <t>Canandaigua</t>
  </si>
  <si>
    <t>Ontario</t>
  </si>
  <si>
    <t>Sat:8:30 AM - 12:30 PM;</t>
  </si>
  <si>
    <t>Canandaigua VA Medical Center Farmers Market</t>
  </si>
  <si>
    <t>http://www.facebook.com/VACanandaigua</t>
  </si>
  <si>
    <t>http://www.canandaigua.va.gov/news/index.asp</t>
  </si>
  <si>
    <t>400 Fort Hill Ave</t>
  </si>
  <si>
    <t>06/17/2014 to 10/14/2014</t>
  </si>
  <si>
    <t>Tue: 1:30 PM-5:00 PM;</t>
  </si>
  <si>
    <t>Canby Saturday Market</t>
  </si>
  <si>
    <t>http://www.canby.com/canbycbr</t>
  </si>
  <si>
    <t>https://www.facebook.com/CanbySaturdayMarket</t>
  </si>
  <si>
    <t>1st Ave at Holly Street</t>
  </si>
  <si>
    <t>Canby</t>
  </si>
  <si>
    <t>05/10/2014 to 10/18/2014</t>
  </si>
  <si>
    <t>cando farmers market</t>
  </si>
  <si>
    <t>4th Ave &amp; 10th St</t>
  </si>
  <si>
    <t>Cando</t>
  </si>
  <si>
    <t>Towner</t>
  </si>
  <si>
    <t>Thu:5:00 pm - 6:30 pm;</t>
  </si>
  <si>
    <t>Cane River Green Market</t>
  </si>
  <si>
    <t>http://www.canerivergreenmarket.com</t>
  </si>
  <si>
    <t>https://www.facebook.com/CRGreenMarket</t>
  </si>
  <si>
    <t>Downtown Riverbank</t>
  </si>
  <si>
    <t>Natchitoches</t>
  </si>
  <si>
    <t>04/26/2014 to 07/26/2014</t>
  </si>
  <si>
    <t>10/11/2014 to 11/22/2014</t>
  </si>
  <si>
    <t>Cankdeska Cikana Community College Farmer's Market</t>
  </si>
  <si>
    <t>214 1st Ave</t>
  </si>
  <si>
    <t>Fort Totten</t>
  </si>
  <si>
    <t>Benson</t>
  </si>
  <si>
    <t>09/05/2015 to</t>
  </si>
  <si>
    <t>Sat: 9:00 AM-3:00 PM;</t>
  </si>
  <si>
    <t>Cannon Beach Farmers Market</t>
  </si>
  <si>
    <t>http://Cannon Beach Market.org</t>
  </si>
  <si>
    <t>info@cannon Beach Farmers Market</t>
  </si>
  <si>
    <t>163 Gower St.</t>
  </si>
  <si>
    <t>Cannon Beach</t>
  </si>
  <si>
    <t>Cannon Park Community Market</t>
  </si>
  <si>
    <t>http://www.cannonparkmarket.com</t>
  </si>
  <si>
    <t>https://www.facebook.com/CannonParkCommunityMarket</t>
  </si>
  <si>
    <t>https://twitter.com/CannonParkCM</t>
  </si>
  <si>
    <t>120 N. Greenbriar Rd.</t>
  </si>
  <si>
    <t>Carterville</t>
  </si>
  <si>
    <t>Williamson</t>
  </si>
  <si>
    <t>05/07/2014 to 10/22/2014</t>
  </si>
  <si>
    <t>Canoga Park Certified Farmers Market</t>
  </si>
  <si>
    <t>http://coastalpacificinfo.us</t>
  </si>
  <si>
    <t>https://www.facebook.com/canogafarmersmarket/</t>
  </si>
  <si>
    <t>7248 Owensmouth st</t>
  </si>
  <si>
    <t>canoga park</t>
  </si>
  <si>
    <t>Canon City Farmers Market</t>
  </si>
  <si>
    <t>http://canoncityfarmersmarket.com</t>
  </si>
  <si>
    <t>canoncityfarmersmarket</t>
  </si>
  <si>
    <t>211 South 3rd Street</t>
  </si>
  <si>
    <t>Canon City</t>
  </si>
  <si>
    <t>06/06/2017 to 09/26/2017</t>
  </si>
  <si>
    <t>Tue: 8:00 AM-1:00 PM;</t>
  </si>
  <si>
    <t>Canterbury Community Farmers Market Association</t>
  </si>
  <si>
    <t>http://www.ccfma.net</t>
  </si>
  <si>
    <t>Center Street</t>
  </si>
  <si>
    <t>Canterbury</t>
  </si>
  <si>
    <t>06/08/2016 to 10/05/2016</t>
  </si>
  <si>
    <t>Wed: 4:00 PM-6:30 PM;</t>
  </si>
  <si>
    <t>Canterbury Village Farmers Market</t>
  </si>
  <si>
    <t>2369 Joslyn Ct. (Main courtyard)</t>
  </si>
  <si>
    <t>Lake Orion</t>
  </si>
  <si>
    <t>05/04/2014 to 09/28/2014</t>
  </si>
  <si>
    <t>Canton Farmers Market</t>
  </si>
  <si>
    <t>Massachusetts Hospital School, 3 Randoph St</t>
  </si>
  <si>
    <t>Canton</t>
  </si>
  <si>
    <t>http://www.cantonhdl.com</t>
  </si>
  <si>
    <t>130 E Main Street</t>
  </si>
  <si>
    <t>http://www.canton-mississippi.com</t>
  </si>
  <si>
    <t>100 Depot Drive</t>
  </si>
  <si>
    <t>http://www.extension.uiuc.edu/fulton</t>
  </si>
  <si>
    <t>90 E. Locust St.</t>
  </si>
  <si>
    <t>canton</t>
  </si>
  <si>
    <t>http://www.cantonfarmersmarket.org</t>
  </si>
  <si>
    <t>https://www.facebook.com/CantonNYFarmersMarket?fref=ts</t>
  </si>
  <si>
    <t>Main &amp; Court</t>
  </si>
  <si>
    <t>St. Lawrence</t>
  </si>
  <si>
    <t>05/09/2014 to 10/31/2014</t>
  </si>
  <si>
    <t>Tue: 9:00 AM-2:00 PM;Fri: 9:00 AM-2:00 PM;</t>
  </si>
  <si>
    <t>https://www.canton-mi.org/496/Canton-Farmers-Market</t>
  </si>
  <si>
    <t>@cantonfarmersmarket</t>
  </si>
  <si>
    <t>500 North Ridge Road</t>
  </si>
  <si>
    <t>05/10/2020 to 10/04/2020</t>
  </si>
  <si>
    <t>Canton Farmers Market and Heritage Crafts</t>
  </si>
  <si>
    <t>http://focusofcanton.com/farmers-market-canton-nc.html</t>
  </si>
  <si>
    <t>https://www.facebook.com/CantonThursdayFarmersMarketAndMore?ref=hl</t>
  </si>
  <si>
    <t>58 Park St</t>
  </si>
  <si>
    <t>Haywood</t>
  </si>
  <si>
    <t>05/08/2014 to 10/31/2014</t>
  </si>
  <si>
    <t>Canton Farmers' Market</t>
  </si>
  <si>
    <t>http://www.cantonfarmersmarket.com</t>
  </si>
  <si>
    <t>https://www.facebook.com/CantonOhioFarmersMarket?fref=ts</t>
  </si>
  <si>
    <t>2600 6th St. SW</t>
  </si>
  <si>
    <t>August to August</t>
  </si>
  <si>
    <t>Sat:8:00 AM - 11:30 AM;</t>
  </si>
  <si>
    <t>McKinley Ave NW and 4th St. NW</t>
  </si>
  <si>
    <t>Canyon Lake CFM</t>
  </si>
  <si>
    <t>31528-31568 Railroad Canyon Road</t>
  </si>
  <si>
    <t>Canyon Lake</t>
  </si>
  <si>
    <t>Riverside County</t>
  </si>
  <si>
    <t>Canyonville Farmer's Market</t>
  </si>
  <si>
    <t>http://www.CanyonvilleFarmersMarket.org</t>
  </si>
  <si>
    <t>https://www.facebook.com/CanyonvilleFarmersMarket</t>
  </si>
  <si>
    <t>146 Chief Miwaleta Ln</t>
  </si>
  <si>
    <t>Canyonville</t>
  </si>
  <si>
    <t>05/01/2014 to 09/01/2014</t>
  </si>
  <si>
    <t>Cape Ann Farmers Market</t>
  </si>
  <si>
    <t>http://www.capeannfarmersmarket.org</t>
  </si>
  <si>
    <t>Stage Fort Park</t>
  </si>
  <si>
    <t>Gloucester</t>
  </si>
  <si>
    <t>Thu:3:00 PM - 6:30 PM;</t>
  </si>
  <si>
    <t>Church Street</t>
  </si>
  <si>
    <t>November to December</t>
  </si>
  <si>
    <t>Sat:9:30 AM - 12:00 PM;</t>
  </si>
  <si>
    <t>Cape Coral Farmers' Market</t>
  </si>
  <si>
    <t>http://www.CapeCoralFarmersMarket.com</t>
  </si>
  <si>
    <t>Cape Coral Farmers Market</t>
  </si>
  <si>
    <t>https://twitter.com/capecoralfarmer</t>
  </si>
  <si>
    <t>SE 47th Terr &amp; SE 10th Pl</t>
  </si>
  <si>
    <t>Cape Coral</t>
  </si>
  <si>
    <t>10/01/2018 to 05/11/2019</t>
  </si>
  <si>
    <t>Cape Girardeau Farmers' Market</t>
  </si>
  <si>
    <t>https://www.facebook.com/pages/Cape-Farmers-Market/105485396140615</t>
  </si>
  <si>
    <t>West Park Mall,  3049 Williams St.</t>
  </si>
  <si>
    <t>Cape Girardeau</t>
  </si>
  <si>
    <t>04/17/2014 to 11/20/2014</t>
  </si>
  <si>
    <t>Thu: 12:00 PM-5:00 PM;</t>
  </si>
  <si>
    <t>Cape Riverfront Market</t>
  </si>
  <si>
    <t>http://www.caperiverfrontmarket.com</t>
  </si>
  <si>
    <t>https://www.facebook.com/CapeRiverfrontMarket</t>
  </si>
  <si>
    <t>https://twitter.com/CapeRiverMarket</t>
  </si>
  <si>
    <t>http://pinterest.com/crmmarket/</t>
  </si>
  <si>
    <t>35 S. Spanish St.</t>
  </si>
  <si>
    <t>05/02/2015 to 10/31/2015</t>
  </si>
  <si>
    <t>Cape Vincent Farmers &amp; Crafters Market</t>
  </si>
  <si>
    <t>Village Green, Broadway (Rt. 12)</t>
  </si>
  <si>
    <t>Cape Vincent</t>
  </si>
  <si>
    <t>Capital City Farmers Market</t>
  </si>
  <si>
    <t>http://www.destinationtrenton.com/events/event-markets/</t>
  </si>
  <si>
    <t>https://www.facebook.com/trentondowntownassociation/?fref=ts</t>
  </si>
  <si>
    <t>https://twitter.com/trentondowntown</t>
  </si>
  <si>
    <t>165 E Front St.</t>
  </si>
  <si>
    <t>Trenton</t>
  </si>
  <si>
    <t>Thu: 11:00 AM-2:00 PM;</t>
  </si>
  <si>
    <t>http://www.downtowndoverpartnership.com/</t>
  </si>
  <si>
    <t>https://www.facebook.com/capitalcityfarmersmarket/</t>
  </si>
  <si>
    <t>126 West Loockerman Street (Loockerman Way Plaza)</t>
  </si>
  <si>
    <t>Dover</t>
  </si>
  <si>
    <t>06/15/2016 to 09/14/2016</t>
  </si>
  <si>
    <t>Wed: 11:30 AM-3:30 PM;</t>
  </si>
  <si>
    <t>http://capcitymarket.wordpress.com</t>
  </si>
  <si>
    <t>https://www.facebook.com/pages/Capital-City-Farmers-Market/443225632425416</t>
  </si>
  <si>
    <t>Sioux Avenue / Coteau Street</t>
  </si>
  <si>
    <t>Pierre</t>
  </si>
  <si>
    <t>Hughes</t>
  </si>
  <si>
    <t>Capital City Farmers Market - Indoor</t>
  </si>
  <si>
    <t>http://montpelierfarmersmarket.com</t>
  </si>
  <si>
    <t>@montpelierfarmersmarket</t>
  </si>
  <si>
    <t>Instagram @montpelierfarmersmarket</t>
  </si>
  <si>
    <t>89 Main Street</t>
  </si>
  <si>
    <t>Montpelier</t>
  </si>
  <si>
    <t>12/02/2017 to 04/21/2018</t>
  </si>
  <si>
    <t>Capital City Farmers Market - Outdoor</t>
  </si>
  <si>
    <t>60 State Street</t>
  </si>
  <si>
    <t>Capital District Farmers Market in Menands</t>
  </si>
  <si>
    <t>http://www.capitaldistrictfarmersmarket.org</t>
  </si>
  <si>
    <t>381 Broadway (Route 32)</t>
  </si>
  <si>
    <t>Menands</t>
  </si>
  <si>
    <t>Capital District Physicians' Health Plan Farmers Market</t>
  </si>
  <si>
    <t>http://www.cdphp.com/en/Classes-And-Events/farmers-market</t>
  </si>
  <si>
    <t>500 Patroon Creek Blvd</t>
  </si>
  <si>
    <t>Albany, NY</t>
  </si>
  <si>
    <t>05/29/2014 to 10/02/2014</t>
  </si>
  <si>
    <t>Thu: 11:00 AM-1:30 PM;</t>
  </si>
  <si>
    <t>Capital Farmers Market I</t>
  </si>
  <si>
    <t>900 26th St S.</t>
  </si>
  <si>
    <t>Capital Harvest on the Plaza</t>
  </si>
  <si>
    <t>http://www.capitalharvestdc.com</t>
  </si>
  <si>
    <t>CapitalHarvestonthePlaza</t>
  </si>
  <si>
    <t>@CapHarvestDC</t>
  </si>
  <si>
    <t>1300 Pennsylvania Avenue</t>
  </si>
  <si>
    <t>DC</t>
  </si>
  <si>
    <t>05/19/2017 to 11/10/2017</t>
  </si>
  <si>
    <t>Fri: 11:00 AM-3:00 PM;</t>
  </si>
  <si>
    <t>Capital Regional Medical Center Farmers' Market</t>
  </si>
  <si>
    <t>http://agrimissouri.com/mo-grown/grodetail.php?type=mo-grown&amp;ID=1769</t>
  </si>
  <si>
    <t>1432 Southwest Boulevard</t>
  </si>
  <si>
    <t>Jefferson City</t>
  </si>
  <si>
    <t>Cole</t>
  </si>
  <si>
    <t>Capitan Farmers' Market</t>
  </si>
  <si>
    <t>100 Lincoln Ave.</t>
  </si>
  <si>
    <t>07/12/2014 to 10/25/2014</t>
  </si>
  <si>
    <t>Sat: 9:00 AM-11:00 AM;</t>
  </si>
  <si>
    <t>Capitol Farmers Market II</t>
  </si>
  <si>
    <t>2625 State St.</t>
  </si>
  <si>
    <t>Capitol Hill Farmers Market</t>
  </si>
  <si>
    <t>800 E. 12th Street</t>
  </si>
  <si>
    <t>http://www.seattlefarmersmarkets.org</t>
  </si>
  <si>
    <t>https://www.facebook.com/broadwayfarmersmarket</t>
  </si>
  <si>
    <t>https://twitter.com/seattlefarmmkts</t>
  </si>
  <si>
    <t>Broadway Ave E and E Pine Street</t>
  </si>
  <si>
    <t>01/03/2016 to 12/18/2016</t>
  </si>
  <si>
    <t>Capitol Market</t>
  </si>
  <si>
    <t>http://www.capitolmarket.net</t>
  </si>
  <si>
    <t>800 Smith St.</t>
  </si>
  <si>
    <t>Kanawha</t>
  </si>
  <si>
    <t>Capitol Midweek Farmers Market</t>
  </si>
  <si>
    <t>http://www.kdheks.gov/bhp/farmers_market/</t>
  </si>
  <si>
    <t>10th and Jackson St</t>
  </si>
  <si>
    <t>05/17/2017 to 10/18/2017</t>
  </si>
  <si>
    <t>Wed: 7:30 AM-12:30 PM;</t>
  </si>
  <si>
    <t>Capitol Riverfront Farmers Market at Canal Park</t>
  </si>
  <si>
    <t>https://www.facebook.com/pages/Capitol-Riverfront-Farmers-Market-at-Canal-Park/106331419410626</t>
  </si>
  <si>
    <t>200 M St. SE</t>
  </si>
  <si>
    <t>Capitol View Farmers Market</t>
  </si>
  <si>
    <t>http://www.capitolviewfarmersmarket.com</t>
  </si>
  <si>
    <t>https://www.facebook.com/pages/Capitol-View-Farmers-Market/204572939582186</t>
  </si>
  <si>
    <t>5901 Sharpsburg Drive</t>
  </si>
  <si>
    <t>Captina Produce Auction</t>
  </si>
  <si>
    <t>http://www.captinaproduceauction.com</t>
  </si>
  <si>
    <t>39050 West Captina Highway</t>
  </si>
  <si>
    <t>Captiol Hill Farmers Market</t>
  </si>
  <si>
    <t>3 Capitol Hill</t>
  </si>
  <si>
    <t>07/13/2017 to 10/26/2017</t>
  </si>
  <si>
    <t>Captiva Island Farmers Market at South Seas Resort</t>
  </si>
  <si>
    <t>CaptivaIslandFarmersMarket</t>
  </si>
  <si>
    <t>5400 Plantation Road</t>
  </si>
  <si>
    <t>Captiva Island</t>
  </si>
  <si>
    <t>12/26/2017 to 04/03/2018</t>
  </si>
  <si>
    <t>Tue: 9:00 AM-1:00 PM;</t>
  </si>
  <si>
    <t>Carbondale Community Friday Night Fair</t>
  </si>
  <si>
    <t>http://www.carbondalemainstreet.com</t>
  </si>
  <si>
    <t>https://www.facebook.com/pages/Carbondales-Friday-Night-Fair/198291346855741</t>
  </si>
  <si>
    <t>https://twitter.com/CdaleFridayFair</t>
  </si>
  <si>
    <t>51 N &amp; 13 W</t>
  </si>
  <si>
    <t>Carbondale</t>
  </si>
  <si>
    <t>05/03/2013 to 06/28/2013</t>
  </si>
  <si>
    <t>08/02/2013 to 09/27/2013</t>
  </si>
  <si>
    <t>Carbondale Farmers Market</t>
  </si>
  <si>
    <t>1 North Main Street</t>
  </si>
  <si>
    <t>Tue:11:00 AM - 6:00 PM;Thu:11:00 AM - 6:00 PM;</t>
  </si>
  <si>
    <t>http://www.carbondalefarmersmarket.com/</t>
  </si>
  <si>
    <t>4th and Main St</t>
  </si>
  <si>
    <t>Wed:10:00 AM - 3:00 PM;</t>
  </si>
  <si>
    <t>Carbondale Farmers' Market</t>
  </si>
  <si>
    <t>https://www.facebook.com/pages/Carbondale-Farmers-Market/108003322564892</t>
  </si>
  <si>
    <t>https://twitter.com/cfm1975</t>
  </si>
  <si>
    <t>2101 W. Main St</t>
  </si>
  <si>
    <t>04/04/2015 to 11/28/2015</t>
  </si>
  <si>
    <t>Carefree Farmers Market</t>
  </si>
  <si>
    <t>http://www.arizonacommunityfarmersmarkets.com/FM_Carefree.html</t>
  </si>
  <si>
    <t>https://www.facebook.com/Carefree-Farmers-Market-151858821512415/</t>
  </si>
  <si>
    <t>https://twitter.com/CarefreeMarket</t>
  </si>
  <si>
    <t>1 Sundial Circle</t>
  </si>
  <si>
    <t>Carefree</t>
  </si>
  <si>
    <t>10/07/2016 to 05/26/2017</t>
  </si>
  <si>
    <t>Carencro Cultural District Farmers Market</t>
  </si>
  <si>
    <t>210 E. St. Peter Street</t>
  </si>
  <si>
    <t>Carencro</t>
  </si>
  <si>
    <t>06/27/2015 to 10/31/2015</t>
  </si>
  <si>
    <t>Caribou Farmers Market</t>
  </si>
  <si>
    <t>http://www.cariboumaine.net</t>
  </si>
  <si>
    <t>159 Bennett Drive</t>
  </si>
  <si>
    <t>Caribou</t>
  </si>
  <si>
    <t>Aroostook</t>
  </si>
  <si>
    <t>Wed:3:00 PM - 6:00 PM;Sat:8:30 AM - 12:00 PM;</t>
  </si>
  <si>
    <t>Carlisle County Farmers Market</t>
  </si>
  <si>
    <t>Highway 51</t>
  </si>
  <si>
    <t>Bardwell</t>
  </si>
  <si>
    <t>Carlisle</t>
  </si>
  <si>
    <t>Carlisle Farmer's Market</t>
  </si>
  <si>
    <t>http://www.facebook.com/CarlisleFarmersMarket/</t>
  </si>
  <si>
    <t>95 Highway 5</t>
  </si>
  <si>
    <t>Sat: 8:30 AM-11:30 AM;</t>
  </si>
  <si>
    <t>Carlisle Farmers Market</t>
  </si>
  <si>
    <t>260 York Road</t>
  </si>
  <si>
    <t>http://Carlislefarmersmarket.org</t>
  </si>
  <si>
    <t>343 Bedford Street</t>
  </si>
  <si>
    <t>06/20/2015 to 10/10/2015</t>
  </si>
  <si>
    <t>Carlsbad Downtown Farmers' Market</t>
  </si>
  <si>
    <t>https://www.facebook.com/CarlsbadDowntownFarmersMarket</t>
  </si>
  <si>
    <t>102 N. Canal St.</t>
  </si>
  <si>
    <t>Carlsbad</t>
  </si>
  <si>
    <t>Eddy</t>
  </si>
  <si>
    <t>06/21/2014 to 09/27/2014</t>
  </si>
  <si>
    <t>Carlton County Farmers Market Carlton</t>
  </si>
  <si>
    <t>http://carltoncountyfarmersmarket.com</t>
  </si>
  <si>
    <t>Carlton County Farmers Market</t>
  </si>
  <si>
    <t>90 Chestnut Avenue</t>
  </si>
  <si>
    <t>Carlton</t>
  </si>
  <si>
    <t>06/06/2017 to 10/17/2017</t>
  </si>
  <si>
    <t>Carlton County Farmers Market Cloquet</t>
  </si>
  <si>
    <t>904 Hwy 33 South</t>
  </si>
  <si>
    <t>Cloquet</t>
  </si>
  <si>
    <t>06/03/2017 to 10/21/2017</t>
  </si>
  <si>
    <t>Carlyle Courthouse Square Farmers Market</t>
  </si>
  <si>
    <t>http://www.playandstaycarlyle.com</t>
  </si>
  <si>
    <t>On 8th Street between Fairfax and Franklin (Old RT.50)</t>
  </si>
  <si>
    <t>Carlyle</t>
  </si>
  <si>
    <t>06/19/2014 to 09/25/2014</t>
  </si>
  <si>
    <t>Carmel Farmers Market</t>
  </si>
  <si>
    <t>http://www.carmelfarmersmarket.com</t>
  </si>
  <si>
    <t>https://www.facebook.com/carmelfarmersmarket</t>
  </si>
  <si>
    <t>https://twitter.com/carmelfarmmrkt</t>
  </si>
  <si>
    <t>5 Center Green</t>
  </si>
  <si>
    <t>Carmel</t>
  </si>
  <si>
    <t>05/03/2014 to 09/27/2014</t>
  </si>
  <si>
    <t>Sat: 8:00 AM-11:30 AM;</t>
  </si>
  <si>
    <t>Carmel Farmers Markets at the Barnyard Shopping Village</t>
  </si>
  <si>
    <t>3690 The Barnyard</t>
  </si>
  <si>
    <t>05/01/2018 to 09/25/2018</t>
  </si>
  <si>
    <t>Carnation Farmers Market</t>
  </si>
  <si>
    <t>http://www.carnationfarmersmarket.org</t>
  </si>
  <si>
    <t>https://www.facebook.com/pages/Carnation-Farmers-Market/113831768657527</t>
  </si>
  <si>
    <t>https://twitter.com/CarnationFmrMkt</t>
  </si>
  <si>
    <t>https://www.instagram.com/carnationfarmersmarket/</t>
  </si>
  <si>
    <t>Corner of Bird and Stossel</t>
  </si>
  <si>
    <t>Carnation</t>
  </si>
  <si>
    <t>05/07/2019 to 10/15/2019</t>
  </si>
  <si>
    <t>Caro Farmers Market</t>
  </si>
  <si>
    <t>http://www.carochamber.org</t>
  </si>
  <si>
    <t>https://www.facebook.com/pages/Caro-Farmers-Market/156760491000879</t>
  </si>
  <si>
    <t>M-81 on Court House Lawn</t>
  </si>
  <si>
    <t>Caro</t>
  </si>
  <si>
    <t>Tuscola</t>
  </si>
  <si>
    <t>Carolina Beach Farmer's Market</t>
  </si>
  <si>
    <t>http://carolinabeachfarmersmarket.com/</t>
  </si>
  <si>
    <t>https://www.facebook.com/CarolinaBeachFarmersMarket</t>
  </si>
  <si>
    <t>Lake Park Blvd at Atlanta Ave</t>
  </si>
  <si>
    <t>Carolina Beach</t>
  </si>
  <si>
    <t>New Hanover</t>
  </si>
  <si>
    <t>05/17/2014 to 10/04/2014</t>
  </si>
  <si>
    <t>Carolina Forest Farmers Market</t>
  </si>
  <si>
    <t>http://waccamawmarkets.org/</t>
  </si>
  <si>
    <t>https://www.facebook.com/WaccamawMarketCooperative/</t>
  </si>
  <si>
    <t>2554 Carolina Forest Blvd</t>
  </si>
  <si>
    <t>Myrtle Beach</t>
  </si>
  <si>
    <t>Horry</t>
  </si>
  <si>
    <t>Carolina fresh market and more</t>
  </si>
  <si>
    <t>CarolinafreshmarketandmoreSC</t>
  </si>
  <si>
    <t>6619 hwy 29 north</t>
  </si>
  <si>
    <t>Pelzer</t>
  </si>
  <si>
    <t>Caroline Farmers Market</t>
  </si>
  <si>
    <t>http://www.brooktondalecc.org</t>
  </si>
  <si>
    <t>https://www.facebook.com/pages/Caroline-Farmers-Market/274996612592699</t>
  </si>
  <si>
    <t>522 Valley Road</t>
  </si>
  <si>
    <t>Brooktondale</t>
  </si>
  <si>
    <t>Tompkins</t>
  </si>
  <si>
    <t>Carondelet Farmers' Market</t>
  </si>
  <si>
    <t>7701 S. Broadway</t>
  </si>
  <si>
    <t>Carousel Park Farmers Market</t>
  </si>
  <si>
    <t>http://www.nccde.org/farmersmarkets</t>
  </si>
  <si>
    <t>https://www.facebook.com/pages/New-Castle-County-Farmers-Market-Program/1428440977407063?ref=hl</t>
  </si>
  <si>
    <t>3700 Limestone Road</t>
  </si>
  <si>
    <t>05/22/2015 to 10/30/2015</t>
  </si>
  <si>
    <t>Fri: 2:00 PM-7:00 PM;</t>
  </si>
  <si>
    <t>Carpenteria CFM</t>
  </si>
  <si>
    <t>800 Block Linden Ave.</t>
  </si>
  <si>
    <t>Carpenteria</t>
  </si>
  <si>
    <t>SANTA BARBARA</t>
  </si>
  <si>
    <t>Carrboro Farmers' Market</t>
  </si>
  <si>
    <t>http://www.carrborofarmersmarket.com</t>
  </si>
  <si>
    <t>https://www.facebook.com/carrborofarmersmarket</t>
  </si>
  <si>
    <t>https://twitter.com/carrboromarket</t>
  </si>
  <si>
    <t>301 West Main Street</t>
  </si>
  <si>
    <t>Carrboro</t>
  </si>
  <si>
    <t>11/07/2015 to 03/26/2016</t>
  </si>
  <si>
    <t>04/06/2016 to 11/16/2016</t>
  </si>
  <si>
    <t>Carrick Citparks Farmers Market</t>
  </si>
  <si>
    <t>1529 Brownsville Road</t>
  </si>
  <si>
    <t>06/22/2017 to 09/14/2017</t>
  </si>
  <si>
    <t>Carroll County Farmer's Market</t>
  </si>
  <si>
    <t>http://www.carrollcountyfarmersmarket.com</t>
  </si>
  <si>
    <t>https://www.facebook.com/pages/Carroll-County-Farmers-Market/192497340781195?ref=br_tf</t>
  </si>
  <si>
    <t>700 Agricultural Center Drive</t>
  </si>
  <si>
    <t>Westminster</t>
  </si>
  <si>
    <t>03/22/2014 to 05/10/2014</t>
  </si>
  <si>
    <t>06/14/2014 to 10/04/2014</t>
  </si>
  <si>
    <t>11/01/2014 to 12/13/2014</t>
  </si>
  <si>
    <t>Carroll Farmers Market</t>
  </si>
  <si>
    <t>http://www.mmdividercd.org</t>
  </si>
  <si>
    <t>Westgate Mall parking lot</t>
  </si>
  <si>
    <t>Carroll Gardens Greenmarket</t>
  </si>
  <si>
    <t>http://www.grownyc.org/greenmarket/brooklyn/carroll-gardens</t>
  </si>
  <si>
    <t>https://twitter.com/NYCGreenmarkets</t>
  </si>
  <si>
    <t>Carroll St, between Court &amp; Smith Sts</t>
  </si>
  <si>
    <t>Brookyn</t>
  </si>
  <si>
    <t>Sun: 8:00 AM-3:00 PM;</t>
  </si>
  <si>
    <t>Carrollton Farmers Market</t>
  </si>
  <si>
    <t>https://www.facebook.com/CarrolltonFarmersMarket</t>
  </si>
  <si>
    <t>Carrollton Uptown Square</t>
  </si>
  <si>
    <t>Carrollton</t>
  </si>
  <si>
    <t>05/01/2016 to 09/01/2016</t>
  </si>
  <si>
    <t>Carrollton, Illinois Chamber of Commerce Farmer's Market</t>
  </si>
  <si>
    <t>524 S.5th St.</t>
  </si>
  <si>
    <t>05/05/2014 to 10/27/2014</t>
  </si>
  <si>
    <t>Carrolton Weekly Farmers Market</t>
  </si>
  <si>
    <t>SR 43 S.</t>
  </si>
  <si>
    <t>Carrolton</t>
  </si>
  <si>
    <t>Carson  Farmers Market @ 3rd &amp; Curry St.</t>
  </si>
  <si>
    <t>http://carsonfarmersmarket.com</t>
  </si>
  <si>
    <t>Facebook@carsonfarmersmarket</t>
  </si>
  <si>
    <t>Twitter@3rdcurryfm</t>
  </si>
  <si>
    <t>Instagram@carsonfarmersmarket</t>
  </si>
  <si>
    <t>3rd &amp; Curry St.</t>
  </si>
  <si>
    <t>Carson City</t>
  </si>
  <si>
    <t>06/01/2019 to 09/28/2019</t>
  </si>
  <si>
    <t>Carson Farmers Market</t>
  </si>
  <si>
    <t>Carson St. &amp; Bonita St.</t>
  </si>
  <si>
    <t>Carson</t>
  </si>
  <si>
    <t>Carter County Farmers Market</t>
  </si>
  <si>
    <t>94 Fairground Drive</t>
  </si>
  <si>
    <t>Grayson</t>
  </si>
  <si>
    <t>Carter</t>
  </si>
  <si>
    <t>Carthage Farm &amp; Craft Farmers Market</t>
  </si>
  <si>
    <t>http://www.carthage.ny.com</t>
  </si>
  <si>
    <t>Market Pavillion, Riverside Drive</t>
  </si>
  <si>
    <t>Carthage</t>
  </si>
  <si>
    <t>Carthage Farmers Market</t>
  </si>
  <si>
    <t>05/16/2016 to 10/24/2016</t>
  </si>
  <si>
    <t>Mon: 2:30 PM-5:30 PM;</t>
  </si>
  <si>
    <t>Carthage Farmers' Market</t>
  </si>
  <si>
    <t>Downtown square</t>
  </si>
  <si>
    <t>Thu:5:30 PM - 7:30 PM;Sat:7:00 AM - 11:00 AM;</t>
  </si>
  <si>
    <t>Cartwright Pavilion Farmers Market</t>
  </si>
  <si>
    <t>2nd Avenue &amp; State Street</t>
  </si>
  <si>
    <t>Marshalltown</t>
  </si>
  <si>
    <t>Carver Farmers Market</t>
  </si>
  <si>
    <t>108 Main St.</t>
  </si>
  <si>
    <t>Carver</t>
  </si>
  <si>
    <t>Cary Downtown Farmers Market</t>
  </si>
  <si>
    <t>http://www.caryfarmersmarket.com</t>
  </si>
  <si>
    <t>https://www.facebook.com/CaryDowntownFarmersMarket/</t>
  </si>
  <si>
    <t>@CaryNCfarmermkt</t>
  </si>
  <si>
    <t>135 W. Chatham St</t>
  </si>
  <si>
    <t>Cary</t>
  </si>
  <si>
    <t>04/01/2017 to 11/18/2017</t>
  </si>
  <si>
    <t>Cary Farmers Market</t>
  </si>
  <si>
    <t>http://www.carygrovechamber.com</t>
  </si>
  <si>
    <t>https://www.facebook.com/CaryFarmersMarket</t>
  </si>
  <si>
    <t>W. Main Street and Rt. 14</t>
  </si>
  <si>
    <t>06/01/2014 to 09/28/2014</t>
  </si>
  <si>
    <t>Casa Larga Vineyards Farm to Table to Marketplace</t>
  </si>
  <si>
    <t>http://www.casalarga.com/The-Winery/Events/Marketplace</t>
  </si>
  <si>
    <t>2287 Turk Hill Road</t>
  </si>
  <si>
    <t>Fairport</t>
  </si>
  <si>
    <t>06/21/2015 to 10/25/2015</t>
  </si>
  <si>
    <t>Cascade Farmers Market</t>
  </si>
  <si>
    <t>http://www.cascadeiowa.org</t>
  </si>
  <si>
    <t>Riverview Park</t>
  </si>
  <si>
    <t>Dubuque</t>
  </si>
  <si>
    <t>Cascade Locks Farmers &amp; Artists market</t>
  </si>
  <si>
    <t>http://www.windancefarmsandart.com</t>
  </si>
  <si>
    <t>Cascade Locks Mall</t>
  </si>
  <si>
    <t>Cascade Locks</t>
  </si>
  <si>
    <t>Casco Farmers' Market</t>
  </si>
  <si>
    <t>http://www.cascofarmersmarket.org</t>
  </si>
  <si>
    <t>www.facebook.com/cascofarmersmarket</t>
  </si>
  <si>
    <t>https://twitter.com/CascoFMKT</t>
  </si>
  <si>
    <t>940 Meadow Road, Route 121</t>
  </si>
  <si>
    <t>Casco</t>
  </si>
  <si>
    <t>06/06/2013 to 09/05/2013</t>
  </si>
  <si>
    <t>Thu: 9:00 AM-2:00 PM;</t>
  </si>
  <si>
    <t>Case Western Reserve University Farmers Market</t>
  </si>
  <si>
    <t>http://students.case.edu/farm/food/farmermarket.html</t>
  </si>
  <si>
    <t>https://www.facebook.com/CWRUFarm</t>
  </si>
  <si>
    <t>https://twitter.com/CWRUFarm</t>
  </si>
  <si>
    <t>2109 Adelbert Rd.</t>
  </si>
  <si>
    <t>Cashiers Tailgate Market</t>
  </si>
  <si>
    <t>in Downtown Cashier, heading west on Hwy 64 , In the parking lot of Cashiers Community Center between Cashiers and fire station</t>
  </si>
  <si>
    <t>Cashier</t>
  </si>
  <si>
    <t>Jackson County</t>
  </si>
  <si>
    <t>Cass County Farmers' Market</t>
  </si>
  <si>
    <t>http://www.cassfarmers.com</t>
  </si>
  <si>
    <t>2601 Cantrell Rd</t>
  </si>
  <si>
    <t>Bates</t>
  </si>
  <si>
    <t>Wed:3:00 PM - 6:00 PM;Sat:7:30 AM - 12:00 PM;</t>
  </si>
  <si>
    <t>Cass Lake Farmers' Market</t>
  </si>
  <si>
    <t>Downtown Cass Lake</t>
  </si>
  <si>
    <t>Cass Lake</t>
  </si>
  <si>
    <t>Cass County</t>
  </si>
  <si>
    <t>Cassopolis Farmers Market</t>
  </si>
  <si>
    <t>http://www.localharvest.org/cassopolis-farmers-market-M22415</t>
  </si>
  <si>
    <t>980 East State Street (across from the Phillips 66 station)</t>
  </si>
  <si>
    <t>Cassopolis</t>
  </si>
  <si>
    <t>Cassville Farmers Market</t>
  </si>
  <si>
    <t>Riverside Park</t>
  </si>
  <si>
    <t>Cassville</t>
  </si>
  <si>
    <t>Castine Farmers' Market</t>
  </si>
  <si>
    <t>http://www.castinefarmersmarket.org/</t>
  </si>
  <si>
    <t>1 School St.</t>
  </si>
  <si>
    <t>Castine</t>
  </si>
  <si>
    <t>Castle Hills Farm To Market</t>
  </si>
  <si>
    <t>http://localfarmtomarket.com</t>
  </si>
  <si>
    <t>https://www.facebook.com/Castle-Hills-Farm-To-Market-343343119195490</t>
  </si>
  <si>
    <t>2211 NW Military</t>
  </si>
  <si>
    <t>Castle Hills</t>
  </si>
  <si>
    <t>Castle Rock Farmers Market, aka Plum Creek Valley Farmers Market</t>
  </si>
  <si>
    <t>http://www.douglascountyextension.org</t>
  </si>
  <si>
    <t>3rd Sreet and Wilcox</t>
  </si>
  <si>
    <t>Castle Rock</t>
  </si>
  <si>
    <t>07/12/2014 to 10/04/2014</t>
  </si>
  <si>
    <t>Castleton Village Farmers' Market</t>
  </si>
  <si>
    <t>Castleton</t>
  </si>
  <si>
    <t>Castro Certified Farmers' Market</t>
  </si>
  <si>
    <t>facebook.com/CastroFarmersMarket</t>
  </si>
  <si>
    <t>Noe St. and Market St.</t>
  </si>
  <si>
    <t>San Francisco</t>
  </si>
  <si>
    <t>03/11/2015 to 12/16/2015</t>
  </si>
  <si>
    <t>Castro Valley Farmers' Market</t>
  </si>
  <si>
    <t>http://www.urbanvillage@earthlink.net</t>
  </si>
  <si>
    <t>Redwood Road And Norbridge Ave.</t>
  </si>
  <si>
    <t>Castro Valley</t>
  </si>
  <si>
    <t>Sat:10:00 AM - 2:00 PM;</t>
  </si>
  <si>
    <t>Caswell County Local Foods Council "Caswell Farmers Market"</t>
  </si>
  <si>
    <t>http://www.CaswellLocalFoods.org</t>
  </si>
  <si>
    <t>www.facebook.com/CaswellLocalFoods/</t>
  </si>
  <si>
    <t>www.twitter.com/eatwellcaswell</t>
  </si>
  <si>
    <t>www.instagram.com/localfoodincaswell</t>
  </si>
  <si>
    <t>4807 NC Hwy 57 N</t>
  </si>
  <si>
    <t>Semora</t>
  </si>
  <si>
    <t>Caswell</t>
  </si>
  <si>
    <t>04/16/2016 to 09/17/2016</t>
  </si>
  <si>
    <t>Sat: 4:00 PM-7:00 PM;</t>
  </si>
  <si>
    <t>CATALINA, Saturday Market</t>
  </si>
  <si>
    <t>16120 N. Oracle Rd.</t>
  </si>
  <si>
    <t>Tucson</t>
  </si>
  <si>
    <t>Catawba County Public Health Farmers Market</t>
  </si>
  <si>
    <t>http://www.catawbacountync.gov/phealth/Adult/FarmersMarket.asp</t>
  </si>
  <si>
    <t>https://www.facebook.com/catawbacountypublichealth</t>
  </si>
  <si>
    <t>3070 11th Ave Dr. SE</t>
  </si>
  <si>
    <t>Hickory</t>
  </si>
  <si>
    <t>Catawba</t>
  </si>
  <si>
    <t>06/04/2015 to 09/24/2015</t>
  </si>
  <si>
    <t>Catawba Farmers Market</t>
  </si>
  <si>
    <t>W9241 Highway 8</t>
  </si>
  <si>
    <t>Price</t>
  </si>
  <si>
    <t>Catawba Farms Farmers' Market</t>
  </si>
  <si>
    <t>http://market.catawbafarms.com</t>
  </si>
  <si>
    <t>https://www.facebook.com/CatawbaFarms</t>
  </si>
  <si>
    <t>https://twitter.com/Catawba_Farms</t>
  </si>
  <si>
    <t>https://www.flickr.com/photos/141883075@N07/albums/72157666973763026</t>
  </si>
  <si>
    <t>1670 Southwest Blvd</t>
  </si>
  <si>
    <t>Newton</t>
  </si>
  <si>
    <t>Catawba Valley Farmers Market</t>
  </si>
  <si>
    <t>https://www.catawbafarmersmarket.com/</t>
  </si>
  <si>
    <t>https://www.facebook.com/Catawba-Valley-Farmers-Market-129469157077509/</t>
  </si>
  <si>
    <t>4965 Catawba Creek Road</t>
  </si>
  <si>
    <t>Roanoke</t>
  </si>
  <si>
    <t>05/10/2018 to 10/18/2018</t>
  </si>
  <si>
    <t>11/17/2018 to 11/17/2018</t>
  </si>
  <si>
    <t>Cathedral Community Farm Stand</t>
  </si>
  <si>
    <t>296 Flower City Park</t>
  </si>
  <si>
    <t>07/08/2015 to 09/02/2015</t>
  </si>
  <si>
    <t>Wed: 2:30 PM-6:00 PM;</t>
  </si>
  <si>
    <t>Catonsville Farmers Market</t>
  </si>
  <si>
    <t>http://www.catonsvillefarmersmarket.com</t>
  </si>
  <si>
    <t>https://www.facebook.com/catonsvillefarmersmarket</t>
  </si>
  <si>
    <t>5820 Edmondson Ave</t>
  </si>
  <si>
    <t>Catonsville</t>
  </si>
  <si>
    <t>Wed: 10:00 AM-1:00 PM;</t>
  </si>
  <si>
    <t>Catonsville Sunday Farmers Market</t>
  </si>
  <si>
    <t>http://www.facebook.com/pages/Lapeer-Farmers-Market/401206524993</t>
  </si>
  <si>
    <t>730 Frederick Road</t>
  </si>
  <si>
    <t>sun:10:00 AM - 1:30 PM;</t>
  </si>
  <si>
    <t>Catskill Region Farmers Market</t>
  </si>
  <si>
    <t>Main Street and Church Street</t>
  </si>
  <si>
    <t>Earlton</t>
  </si>
  <si>
    <t>Cavalier Farmers Market</t>
  </si>
  <si>
    <t>C Store</t>
  </si>
  <si>
    <t>Cavalier</t>
  </si>
  <si>
    <t>Pembina</t>
  </si>
  <si>
    <t>Cave City Farmer's Market</t>
  </si>
  <si>
    <t>http://www.cavecityconventioncenter.com</t>
  </si>
  <si>
    <t>https://www.facebook.com/pages/Cave-City-Kentucky-Tourism/570373322991295</t>
  </si>
  <si>
    <t>502 Mammoth Cave St</t>
  </si>
  <si>
    <t>Cave City</t>
  </si>
  <si>
    <t>Tue: 8:00 AM-12:00 PM;Thu: 8:00 AM-7:00 PM;Sun: 8:</t>
  </si>
  <si>
    <t>Cayucos Farmers Market</t>
  </si>
  <si>
    <t>Vets Hall  Parking Lot</t>
  </si>
  <si>
    <t>Cayucos</t>
  </si>
  <si>
    <t>Cazenovia Farmers Market</t>
  </si>
  <si>
    <t>http://www.cazenoviachamber.com/</t>
  </si>
  <si>
    <t>https://www.facebook.com/CazenoviaFarmersMarket</t>
  </si>
  <si>
    <t>Memorial Park, Albany Street</t>
  </si>
  <si>
    <t>Cazenovia</t>
  </si>
  <si>
    <t>CCC Farmers Market In Bonanza</t>
  </si>
  <si>
    <t>http://www.localharvest.org/ccc-farmers-market-in-bonanza-M56709</t>
  </si>
  <si>
    <t>Highway 70 between 5th and 6th</t>
  </si>
  <si>
    <t>Bonanza</t>
  </si>
  <si>
    <t>CCFA Buena Vista Farmers Market</t>
  </si>
  <si>
    <t>https://www.facebook.com/pages/Central-Colorado-Foodshed-Alliance/148961155114184</t>
  </si>
  <si>
    <t>409 E. Main</t>
  </si>
  <si>
    <t>Chaffee</t>
  </si>
  <si>
    <t>06/08/2014 to 10/12/2014</t>
  </si>
  <si>
    <t>CCFA Salida Farmers Market</t>
  </si>
  <si>
    <t>http://www.youtube.com/watch?v=0KvOkZH2QQ0</t>
  </si>
  <si>
    <t>5th and E street</t>
  </si>
  <si>
    <t>Salida</t>
  </si>
  <si>
    <t>Cecil B. Moore Farmers' Market</t>
  </si>
  <si>
    <t>http://thefoodtrust.org/farmers-markets/market/cecil-b-moore</t>
  </si>
  <si>
    <t>Cecil B. Moore Avenue between Broad and 13th Streets</t>
  </si>
  <si>
    <t>Cecil County Farmers' Market - North East</t>
  </si>
  <si>
    <t>308 South Main Street</t>
  </si>
  <si>
    <t>North East</t>
  </si>
  <si>
    <t>Cecil</t>
  </si>
  <si>
    <t>06/09/2017 to 10/27/2017</t>
  </si>
  <si>
    <t>Cedar City's Downtown Farmer's Market</t>
  </si>
  <si>
    <t>http://www.extension.usu.edu/ironmg</t>
  </si>
  <si>
    <t>https://www.facebook.com/ccdowntownfarmersmarket</t>
  </si>
  <si>
    <t>Hoover &amp; 100 West</t>
  </si>
  <si>
    <t>Cedar City</t>
  </si>
  <si>
    <t>07/23/2014 to 10/08/2014</t>
  </si>
  <si>
    <t>Cedar County Farmers Market</t>
  </si>
  <si>
    <t>South of Courthouse on 4th Street</t>
  </si>
  <si>
    <t>Tipton</t>
  </si>
  <si>
    <t>Cedar</t>
  </si>
  <si>
    <t>Cedar County Farmers' Market-El Dorado Springs</t>
  </si>
  <si>
    <t>1317 S. Hwy 32</t>
  </si>
  <si>
    <t>El Dorado Springs</t>
  </si>
  <si>
    <t>04/06/2013 to 10/26/2013</t>
  </si>
  <si>
    <t>Cedar Falls Farmers Market</t>
  </si>
  <si>
    <t>https://cedarfallsfarmersmarket.net/</t>
  </si>
  <si>
    <t>https://www.facebook.com/Cedar-Falls-Farmers-Market-116358658381830/</t>
  </si>
  <si>
    <t>CFFarmersMkt</t>
  </si>
  <si>
    <t>Clay &amp; Third Streets</t>
  </si>
  <si>
    <t>Cedar Falls</t>
  </si>
  <si>
    <t>Black Hawk</t>
  </si>
  <si>
    <t>Cedar Mill Farmers Market</t>
  </si>
  <si>
    <t>http://www.cedarmillfarmersmarket.org</t>
  </si>
  <si>
    <t>Cedar Mill Farmers market</t>
  </si>
  <si>
    <t>Corner Of NW Cornell and Murray Roads</t>
  </si>
  <si>
    <t>05/05/2018 to 10/13/2018</t>
  </si>
  <si>
    <t>Cedar Point Farmers Market</t>
  </si>
  <si>
    <t>The Market at Cedar Point</t>
  </si>
  <si>
    <t>1046 Cedar Point Blvd.</t>
  </si>
  <si>
    <t>Cedar Point</t>
  </si>
  <si>
    <t>Carteret</t>
  </si>
  <si>
    <t>01/01/2020 to 12/31/2020</t>
  </si>
  <si>
    <t>Cedar St. Greenmarket</t>
  </si>
  <si>
    <t>http://www.cenyc.org</t>
  </si>
  <si>
    <t>Cedar Street between Church &amp; Broadway</t>
  </si>
  <si>
    <t>Cedar Valley Farmers Market</t>
  </si>
  <si>
    <t>http://www.doylescedarhill.com/farmers-market</t>
  </si>
  <si>
    <t>https://www.facebook.com/MurphyNCFarmersMarket</t>
  </si>
  <si>
    <t>01 railroad street</t>
  </si>
  <si>
    <t>Murphy</t>
  </si>
  <si>
    <t>04/05/2014 to 11/01/2014</t>
  </si>
  <si>
    <t>Cedar Valley Farmers Market I</t>
  </si>
  <si>
    <t>SE Corner of Kimball Avenue &amp; Rodgeway Road</t>
  </si>
  <si>
    <t>Waterloo</t>
  </si>
  <si>
    <t>Cedarburg Farmers Market</t>
  </si>
  <si>
    <t>Cedarburg Cultural Center</t>
  </si>
  <si>
    <t>Cedarburg</t>
  </si>
  <si>
    <t>Ozaukee</t>
  </si>
  <si>
    <t>Celebration Market in Sulphur Springs</t>
  </si>
  <si>
    <t>http://www.sulphurspringsfarmersmarket.com</t>
  </si>
  <si>
    <t>https://www.facebook.com/SulphurSpringsMarket</t>
  </si>
  <si>
    <t>Celebration Plaza</t>
  </si>
  <si>
    <t>Sulphur Springs</t>
  </si>
  <si>
    <t>Hopkins</t>
  </si>
  <si>
    <t>05/01/2016 to 09/24/2016</t>
  </si>
  <si>
    <t>Sat: 6:00 PM-10:00 PM;</t>
  </si>
  <si>
    <t>Celebration Sunday Farmers Market</t>
  </si>
  <si>
    <t>Corner of Celebration Avenue</t>
  </si>
  <si>
    <t>Celebration</t>
  </si>
  <si>
    <t>Osceola</t>
  </si>
  <si>
    <t>Celina Farmers' Market</t>
  </si>
  <si>
    <t>http://www.celinafarmersmarket.com</t>
  </si>
  <si>
    <t>https://www.facebook.com/CelinaFarmersMarket/</t>
  </si>
  <si>
    <t>https://www.instagram.com/celinafarmersmarket/</t>
  </si>
  <si>
    <t>101 N. Main St.</t>
  </si>
  <si>
    <t>Celina</t>
  </si>
  <si>
    <t>Celina's Friday Night Market</t>
  </si>
  <si>
    <t>http://celinamarketonthesquare.com/</t>
  </si>
  <si>
    <t>https://www.facebook.com/FridayNightMarketCelina/</t>
  </si>
  <si>
    <t>https://www.instagram.com/celinafridaynightmarket/</t>
  </si>
  <si>
    <t>142 N Ohio Street</t>
  </si>
  <si>
    <t>Collin</t>
  </si>
  <si>
    <t>03/31/2017 to 11/03/2017</t>
  </si>
  <si>
    <t>Centennial Lakes Farmers Market</t>
  </si>
  <si>
    <t>http://www.CentennialLakesPark.com</t>
  </si>
  <si>
    <t>7499 France Avenue</t>
  </si>
  <si>
    <t>Edina</t>
  </si>
  <si>
    <t>06/12/2014 to 09/25/2014</t>
  </si>
  <si>
    <t>Center City Green Market</t>
  </si>
  <si>
    <t>http://www.centercitygreenmarket.com</t>
  </si>
  <si>
    <t>101 S Tryon St</t>
  </si>
  <si>
    <t>Center for Design Practice - Mobile Farmers Market</t>
  </si>
  <si>
    <t>http://www.realfoodfarm.org/get-food/mobilemarket/</t>
  </si>
  <si>
    <t>https://www.facebook.com/rffpage</t>
  </si>
  <si>
    <t>Center Market</t>
  </si>
  <si>
    <t>University Center (Old Seward Highway &amp; 36 Avenue</t>
  </si>
  <si>
    <t>Center Point Farmer's Market</t>
  </si>
  <si>
    <t>2209 Center Point Parkway</t>
  </si>
  <si>
    <t>Center Point</t>
  </si>
  <si>
    <t>CENTER POINT PARKWAY MARKET</t>
  </si>
  <si>
    <t>335 Polly Reed Road</t>
  </si>
  <si>
    <t>CENTER POINT</t>
  </si>
  <si>
    <t>JEFFERSON</t>
  </si>
  <si>
    <t>Centerponite Malls Farmers Market</t>
  </si>
  <si>
    <t>3665 28th Street</t>
  </si>
  <si>
    <t>Grand Rapids</t>
  </si>
  <si>
    <t>Kent County</t>
  </si>
  <si>
    <t>Centerville Farmer's Market</t>
  </si>
  <si>
    <t>http://www.centervillega.org/events/event/centerville-farmers-market/</t>
  </si>
  <si>
    <t>https://www.facebook.com/CenterParkatCenterville/</t>
  </si>
  <si>
    <t>103 East Church Street</t>
  </si>
  <si>
    <t>Warner Robins</t>
  </si>
  <si>
    <t>08/12/2017 to 08/12/2017</t>
  </si>
  <si>
    <t>Centerville Farmers Market</t>
  </si>
  <si>
    <t>Behind Schraeder Real Estate</t>
  </si>
  <si>
    <t>Centerville</t>
  </si>
  <si>
    <t>Fish Camp Restaurant location</t>
  </si>
  <si>
    <t>Hickman</t>
  </si>
  <si>
    <t>http://www.centervillefarmersmarket.com</t>
  </si>
  <si>
    <t>https://www.facebook.com/pages/Centerville-Farmers-Market/185295434850051</t>
  </si>
  <si>
    <t>892 S. Main Street</t>
  </si>
  <si>
    <t>05/15/2014 to 10/30/2014</t>
  </si>
  <si>
    <t>https://www.facebook.com/Centerville-Farmers-Market-1239079762770121/</t>
  </si>
  <si>
    <t>52 Twaddell Mill Road</t>
  </si>
  <si>
    <t>06/18/2016 to 10/15/2016</t>
  </si>
  <si>
    <t>CentraCare Health - Long Prairie Farmers Market</t>
  </si>
  <si>
    <t>http://www.centracare.com/wellness/farmers-market/</t>
  </si>
  <si>
    <t>https://www.facebook.com/CentraCareHealth/</t>
  </si>
  <si>
    <t>Southeast of the nursing home on 1st Av SE</t>
  </si>
  <si>
    <t>Long Prairie</t>
  </si>
  <si>
    <t>Todd</t>
  </si>
  <si>
    <t>06/03/2016 to 10/14/2016</t>
  </si>
  <si>
    <t>Fri: 2:00 PM-6:30 PM;</t>
  </si>
  <si>
    <t>CentraCare Health Family Farmers Market</t>
  </si>
  <si>
    <t>http://www.marketmonday.org/</t>
  </si>
  <si>
    <t>https://www.facebook.com/pages/Market-MondaySartell-Saturday-Winter-Market/204582149559040</t>
  </si>
  <si>
    <t>https://www.youtube.com/user/marketmondays</t>
  </si>
  <si>
    <t>1900 CentraCare Circle</t>
  </si>
  <si>
    <t>St. Cloud</t>
  </si>
  <si>
    <t>06/16/2016 to 10/13/2016</t>
  </si>
  <si>
    <t>Central Ave Farmers Market</t>
  </si>
  <si>
    <t>4301 Central Ave  at 43rd st</t>
  </si>
  <si>
    <t>Los angeles  California</t>
  </si>
  <si>
    <t>Thu:10:00 am - 4:00 pm;</t>
  </si>
  <si>
    <t>Central City Mainstreet Farmers Market</t>
  </si>
  <si>
    <t>Courtyard Park, South 5th St</t>
  </si>
  <si>
    <t>Central City</t>
  </si>
  <si>
    <t>05/22/2014 to 10/09/2014</t>
  </si>
  <si>
    <t>Central City Market</t>
  </si>
  <si>
    <t>http://www.centralcitymarket.com</t>
  </si>
  <si>
    <t>555 West 14th Street</t>
  </si>
  <si>
    <t>Huntington</t>
  </si>
  <si>
    <t>Cabell</t>
  </si>
  <si>
    <t>Central Falls Farmers Market</t>
  </si>
  <si>
    <t>559 Dexter St, Central Falls, RI</t>
  </si>
  <si>
    <t>Central Falls</t>
  </si>
  <si>
    <t>Central Kitsap Farmers Market</t>
  </si>
  <si>
    <t>http://www.ckfarmersmarket.org</t>
  </si>
  <si>
    <t>https://www.facebook.com/CentralKitsapFarmersMarket/</t>
  </si>
  <si>
    <t>https://www.instagram.com/centralkitsapfm/</t>
  </si>
  <si>
    <t>2251 NW Bucklin Hill Rd</t>
  </si>
  <si>
    <t>Silverdale</t>
  </si>
  <si>
    <t>07/23/2019 to 10/08/2019</t>
  </si>
  <si>
    <t>Central Market York</t>
  </si>
  <si>
    <t>http://Centralmarketyork.com</t>
  </si>
  <si>
    <t>34 W. Philadelphia Street</t>
  </si>
  <si>
    <t>Tue: 6:00 AM-2:00 PM;Thu: 6:00 AM-2:00 PM;Sat: 6:0</t>
  </si>
  <si>
    <t>Central NY Regional Market</t>
  </si>
  <si>
    <t>2100 Park St,</t>
  </si>
  <si>
    <t>Syracuse</t>
  </si>
  <si>
    <t>Central Park FM</t>
  </si>
  <si>
    <t>19Th St. and Q St.</t>
  </si>
  <si>
    <t>Central Sarasota Farmers Market</t>
  </si>
  <si>
    <t>http://www.centralsarasotafarmersmarket.com</t>
  </si>
  <si>
    <t>https://www.facebook.com/CentralSarasotaFarmersMarket</t>
  </si>
  <si>
    <t>4748 S Beneva Road</t>
  </si>
  <si>
    <t>Sarasota</t>
  </si>
  <si>
    <t>Central Texas Farmers Market</t>
  </si>
  <si>
    <t>2310 Bliss Spillar, Marbridge Ranch Nursery</t>
  </si>
  <si>
    <t>Manchaca</t>
  </si>
  <si>
    <t>Travis</t>
  </si>
  <si>
    <t>Central Valley Farmers Market</t>
  </si>
  <si>
    <t>2877 Atwater Boulevard</t>
  </si>
  <si>
    <t>Atwater</t>
  </si>
  <si>
    <t>Merced</t>
  </si>
  <si>
    <t>Thu:7:00 AM - 3:00 PM;sun:7:00 AM - 3:00 PM;</t>
  </si>
  <si>
    <t>900 "G" Street</t>
  </si>
  <si>
    <t>Sat:7:00 AM - 3:00 PM;</t>
  </si>
  <si>
    <t>Centralia Farmers Market</t>
  </si>
  <si>
    <t>E 2nd St. at S. Locust St.</t>
  </si>
  <si>
    <t>Centralia</t>
  </si>
  <si>
    <t>Centreville Farmers' Market</t>
  </si>
  <si>
    <t>https://www.facebook.com/centrevillemarket</t>
  </si>
  <si>
    <t>101 Lawyers Row</t>
  </si>
  <si>
    <t>Queen Anne's</t>
  </si>
  <si>
    <t>04/22/2015 to 10/31/2015</t>
  </si>
  <si>
    <t>Wed: 2:00 PM-6:00 PM;Sat: 9:00 AM-1:00 PM;</t>
  </si>
  <si>
    <t>Centro Agropecuario de San Sebastian Puerto Rico (ADEA)</t>
  </si>
  <si>
    <t>Carr. 111 Km. 18 Bo. Bahomamey</t>
  </si>
  <si>
    <t>San Sebastian</t>
  </si>
  <si>
    <t>Puerto Rico</t>
  </si>
  <si>
    <t>Fri: 12:00 AM-9:00 PM;</t>
  </si>
  <si>
    <t>Centura College</t>
  </si>
  <si>
    <t>616 Denbeigh Blvd.</t>
  </si>
  <si>
    <t>Newport News</t>
  </si>
  <si>
    <t>Century City Farmers Market</t>
  </si>
  <si>
    <t>http://www.ccfm.com</t>
  </si>
  <si>
    <t>Constellation Blvd &amp; Avenue of Stars</t>
  </si>
  <si>
    <t>Tarzana</t>
  </si>
  <si>
    <t>Ceres Farmer's Market</t>
  </si>
  <si>
    <t>http://www.cerespartnership.org</t>
  </si>
  <si>
    <t>2921 Third Street</t>
  </si>
  <si>
    <t>Ceres</t>
  </si>
  <si>
    <t>Stanislaus</t>
  </si>
  <si>
    <t>Cerritos Farmers Market</t>
  </si>
  <si>
    <t>http://www.goodveg.org</t>
  </si>
  <si>
    <t>https://www.facebook.com/harborareafarmersmarkets</t>
  </si>
  <si>
    <t>17870 Park plaza Drive</t>
  </si>
  <si>
    <t>Cerritos</t>
  </si>
  <si>
    <t>Certified Arkansas Farmers Market Argenta</t>
  </si>
  <si>
    <t>http://www.certifiedarkansasfarmersmarket.com</t>
  </si>
  <si>
    <t>https://m.facebook.com/Argenta-Farmers-Market-110116209028051/?ref=bookmarks</t>
  </si>
  <si>
    <t>6th and Main</t>
  </si>
  <si>
    <t>North Little Rock</t>
  </si>
  <si>
    <t>Tue: 4:00 AM-;Sat: 7:00 AM-12:00 PM;</t>
  </si>
  <si>
    <t>Certified Arkansas Farmers Market Searcy</t>
  </si>
  <si>
    <t>http://www.arkansasfood.net</t>
  </si>
  <si>
    <t>124 E. Woodruff</t>
  </si>
  <si>
    <t>Searcy</t>
  </si>
  <si>
    <t>White</t>
  </si>
  <si>
    <t>Certified SC Winter Farmers Market</t>
  </si>
  <si>
    <t>http://www.agriculture.sc.gov</t>
  </si>
  <si>
    <t>3483 Charleston Highway</t>
  </si>
  <si>
    <t>West Columbia</t>
  </si>
  <si>
    <t>November to March</t>
  </si>
  <si>
    <t>Sat:9:00 AM - 5:00 PM;</t>
  </si>
  <si>
    <t>CFM at the Promenade Mall</t>
  </si>
  <si>
    <t>http://www.myfarmersmarkets.com</t>
  </si>
  <si>
    <t>Promenade Mall Farmers' Market</t>
  </si>
  <si>
    <t>40820 Winchester Road</t>
  </si>
  <si>
    <t>Temecula</t>
  </si>
  <si>
    <t>CFMS Certified Farmers' Market</t>
  </si>
  <si>
    <t>http://www.localharvest.org/cfms-certified-farmers-markets-of-sacramento-M45555</t>
  </si>
  <si>
    <t>15th and Lst (East End State Capitol Park)</t>
  </si>
  <si>
    <t>Sacramento</t>
  </si>
  <si>
    <t>Chadron Farmers Market</t>
  </si>
  <si>
    <t>http://www.chadron.com</t>
  </si>
  <si>
    <t>Courthouse lawn, 400 Main St.</t>
  </si>
  <si>
    <t>Chadron</t>
  </si>
  <si>
    <t>Dawes</t>
  </si>
  <si>
    <t>Challis Community Farmers Market</t>
  </si>
  <si>
    <t>ChallisCommunityFarmersMarket</t>
  </si>
  <si>
    <t>Challis</t>
  </si>
  <si>
    <t>06/05/2015 to 10/03/2015</t>
  </si>
  <si>
    <t>Challis City Park</t>
  </si>
  <si>
    <t>Chamberlain Farmers Market</t>
  </si>
  <si>
    <t>south main st and 12th</t>
  </si>
  <si>
    <t>Chamberlain</t>
  </si>
  <si>
    <t>Brule</t>
  </si>
  <si>
    <t>05/31/2014 to 09/27/2014</t>
  </si>
  <si>
    <t>Chamblee Farmers Market</t>
  </si>
  <si>
    <t>http://www.chambleefarmersmarket.com</t>
  </si>
  <si>
    <t>5435 Peachtree Road</t>
  </si>
  <si>
    <t>Chamblee</t>
  </si>
  <si>
    <t>CHAMP Certified Farmer Markets - Almaden/Via Valiente Plaza</t>
  </si>
  <si>
    <t>champfarmermarkets@facebook.com</t>
  </si>
  <si>
    <t>Almaden Expressway @ Via Valiente</t>
  </si>
  <si>
    <t>Sun: 8:00 AM-2:00 PM;</t>
  </si>
  <si>
    <t>Champaign County Farmers' Market</t>
  </si>
  <si>
    <t>Corner of market Street and Locust Street</t>
  </si>
  <si>
    <t>Market Street and Locust Street</t>
  </si>
  <si>
    <t>Urbana</t>
  </si>
  <si>
    <t>Champaign</t>
  </si>
  <si>
    <t>Champion Garden Center</t>
  </si>
  <si>
    <t>3717 N. Ridge Road</t>
  </si>
  <si>
    <t>Perry</t>
  </si>
  <si>
    <t>Champlain Islands Farmers' Market</t>
  </si>
  <si>
    <t>https://champlainislandsfarmersmarket.org/</t>
  </si>
  <si>
    <t>https://www.facebook.com/ChamplainIslandsFarmersMarket/</t>
  </si>
  <si>
    <t>185 US  Route 2</t>
  </si>
  <si>
    <t>Grand Isle</t>
  </si>
  <si>
    <t>05/18/2019 to 09/25/2019</t>
  </si>
  <si>
    <t>Chandler Farmers Market</t>
  </si>
  <si>
    <t>http://www.downtownchandler.org/farmersmarket/</t>
  </si>
  <si>
    <t>https://www.facebook.com/ChandlerFarmersMarket/</t>
  </si>
  <si>
    <t>https://twitter.com/DwntnChandler</t>
  </si>
  <si>
    <t>https://www.instagram.com/chandlerfarmersmarket/</t>
  </si>
  <si>
    <t>3 S. Arizona Ave</t>
  </si>
  <si>
    <t>Chandler</t>
  </si>
  <si>
    <t>10/05/2017 to 05/31/2018</t>
  </si>
  <si>
    <t>Chandler Hill Farmers Market (Defiance)</t>
  </si>
  <si>
    <t>http://www.chandlerhillvineyards.com</t>
  </si>
  <si>
    <t>596 Defiance Rd</t>
  </si>
  <si>
    <t>Defiance</t>
  </si>
  <si>
    <t>St. Charles</t>
  </si>
  <si>
    <t>sun:12:00 PM - 4:00 PM;</t>
  </si>
  <si>
    <t>Channahon Farmers Market</t>
  </si>
  <si>
    <t>24856 west eames st.</t>
  </si>
  <si>
    <t>channahon</t>
  </si>
  <si>
    <t>Will</t>
  </si>
  <si>
    <t>Tue:8:30 AM - 12:30 PM;</t>
  </si>
  <si>
    <t>Chanute Farmers Market</t>
  </si>
  <si>
    <t>Santa Fe Park-South Santa Fe Street</t>
  </si>
  <si>
    <t>Chanute</t>
  </si>
  <si>
    <t>Neosho</t>
  </si>
  <si>
    <t>04/20/2013 to 10/19/2013</t>
  </si>
  <si>
    <t>Wed: 3:00 PM-6:00 PM;Sat: 8:00 AM-11:00 AM;</t>
  </si>
  <si>
    <t>Chaparral Farmers' Market</t>
  </si>
  <si>
    <t>700 State Line</t>
  </si>
  <si>
    <t>Chaparral</t>
  </si>
  <si>
    <t>Dona Ana</t>
  </si>
  <si>
    <t>07/12/2014 to 11/15/2014</t>
  </si>
  <si>
    <t>Sat: 7:30 AM-11:30 AM;</t>
  </si>
  <si>
    <t>Chapel Hill Mall Farmers' Market</t>
  </si>
  <si>
    <t>1710 Briargate Blvd.</t>
  </si>
  <si>
    <t>Chapman Food &amp; Fitness Festival</t>
  </si>
  <si>
    <t>http://www.cchaos.org</t>
  </si>
  <si>
    <t>https://www.facebook.com/groups/325905940864004/?fref=ts</t>
  </si>
  <si>
    <t>1010 Cleveland Avenue</t>
  </si>
  <si>
    <t>Chico</t>
  </si>
  <si>
    <t>Fri: 2:00 PM-5:30 PM;</t>
  </si>
  <si>
    <t>Chappaqua Farmers Market</t>
  </si>
  <si>
    <t>http://www.chappaquafarmersmarket.org</t>
  </si>
  <si>
    <t>https://www.facebook.com/ChappaquaFarmersMarket</t>
  </si>
  <si>
    <t>https://twitter.com/chapaqquafarmersmarket</t>
  </si>
  <si>
    <t>Chappaqua Train Station</t>
  </si>
  <si>
    <t>Chappaqua</t>
  </si>
  <si>
    <t>Chariton Farmer's Market</t>
  </si>
  <si>
    <t>http://www.charitonchamber.com</t>
  </si>
  <si>
    <t>https://www.facebook.com/pages/Chariton-Area-ChamberMain-Street/140351426003653</t>
  </si>
  <si>
    <t>N. Grand Street</t>
  </si>
  <si>
    <t>Chariton</t>
  </si>
  <si>
    <t>05/29/2014 to 10/01/2014</t>
  </si>
  <si>
    <t>Thu: 5:00 PM-7:00 PM;</t>
  </si>
  <si>
    <t>Charlemont</t>
  </si>
  <si>
    <t>10 School St./Route 2</t>
  </si>
  <si>
    <t>charlemont</t>
  </si>
  <si>
    <t>Charleroi Farmers Market</t>
  </si>
  <si>
    <t>http://www.teamcharleroi.org</t>
  </si>
  <si>
    <t>423 McKean Avenue</t>
  </si>
  <si>
    <t>Charleroi</t>
  </si>
  <si>
    <t>Charles City Downtown Farmers Market</t>
  </si>
  <si>
    <t>https://www.facebook.com/charlescityFM/</t>
  </si>
  <si>
    <t>Central Park</t>
  </si>
  <si>
    <t>Charles City</t>
  </si>
  <si>
    <t>Floyd</t>
  </si>
  <si>
    <t>05/06/2017 to 10/14/2017</t>
  </si>
  <si>
    <t>Wed: 3:30 PM-6:00 PM;Sat: 9:00 AM-12:00 PM;</t>
  </si>
  <si>
    <t>Charles R. Hegwood Farmers Market</t>
  </si>
  <si>
    <t>http://www.biloxi.ms.us/pr</t>
  </si>
  <si>
    <t>https://www.facebook.com/pages/-Biloxi-Farmers-Market-Charles-R-Hegwood-Farmers-Market-Biloxi-MS/168392939896442</t>
  </si>
  <si>
    <t>Underneath the I-110 overpass and Howard Avenue</t>
  </si>
  <si>
    <t>Biloxi</t>
  </si>
  <si>
    <t>Charles Square</t>
  </si>
  <si>
    <t xml:space="preserve"> 1 Bennett Street,</t>
  </si>
  <si>
    <t>Charles Street Farmers' Market</t>
  </si>
  <si>
    <t>http://www.charlesstreetfridaymarket.com</t>
  </si>
  <si>
    <t>Lanvale Ave at the 1700 Block of Charles Street</t>
  </si>
  <si>
    <t>Charles Town Farmers Market</t>
  </si>
  <si>
    <t>Charles Town Farmers Market, WV</t>
  </si>
  <si>
    <t>100 block of South Samuel Street</t>
  </si>
  <si>
    <t>Charles Town</t>
  </si>
  <si>
    <t>04/14/2018 to 10/27/2018</t>
  </si>
  <si>
    <t>Charleston Farmers Market</t>
  </si>
  <si>
    <t>500 7th St.</t>
  </si>
  <si>
    <t>Wed: 6:00 AM-10:00 AM;</t>
  </si>
  <si>
    <t>https://www.facebook.com/Charleston-Ar-Farmers-Market-1593672464260381/</t>
  </si>
  <si>
    <t>01/13/2018 to 11/24/2018</t>
  </si>
  <si>
    <t>http://CharlestonFarmersMarket.com</t>
  </si>
  <si>
    <t>https://www.facebook.com/CharlestonFarmersMarket/?ref=settings</t>
  </si>
  <si>
    <t>@charlestonfarms</t>
  </si>
  <si>
    <t>Instagram; @charlestonfarms</t>
  </si>
  <si>
    <t>329 Meeting Street</t>
  </si>
  <si>
    <t>04/08/2017 to 11/25/2017</t>
  </si>
  <si>
    <t>12/02/2017 to 12/17/2017</t>
  </si>
  <si>
    <t>Sat: 9:00 AM-3:00 PM;Sun: 9:00 AM-3:00 PM;</t>
  </si>
  <si>
    <t>Charleston's Farmers Market</t>
  </si>
  <si>
    <t>http://agrimissouri.com/mo-grown/grodetail.php?type=mo-grown&amp;ID=2074</t>
  </si>
  <si>
    <t>1400 South Main Street</t>
  </si>
  <si>
    <t>Charleson</t>
  </si>
  <si>
    <t>Charlestown Farmers Market</t>
  </si>
  <si>
    <t>http://www.charlestownfarmersmarket.com</t>
  </si>
  <si>
    <t>4720 Nelson Road</t>
  </si>
  <si>
    <t>Lake Charles</t>
  </si>
  <si>
    <t>Calcasieu</t>
  </si>
  <si>
    <t>Thu:2:00 PM - 6:00 PM;</t>
  </si>
  <si>
    <t>1 Austin Street, Thompson Square at Austin &amp; Main Streets</t>
  </si>
  <si>
    <t>1001 Ryan Street</t>
  </si>
  <si>
    <t>Charlestown Land Trust Farmers' Market</t>
  </si>
  <si>
    <t>http://www.charlestownlandtrust.org</t>
  </si>
  <si>
    <t>Charlestown Land Trust Farmers Market</t>
  </si>
  <si>
    <t>4150 Old Post Road (Rt. 1A)</t>
  </si>
  <si>
    <t xml:space="preserve"> Charlestown, RI </t>
  </si>
  <si>
    <t>06/26/2020 to 09/04/2020</t>
  </si>
  <si>
    <t>Fri: 9:30 AM-1:00 PM;</t>
  </si>
  <si>
    <t>Charlevoix Farmers Market</t>
  </si>
  <si>
    <t>http://www.charlevoixmainstreet.org</t>
  </si>
  <si>
    <t>https://www.facebook.com/CharlevoixFarmersMarket</t>
  </si>
  <si>
    <t>https://twitter.com/MChrisLeese</t>
  </si>
  <si>
    <t>https://www.youtube.com/watch?v=DW6QtJYCPiU</t>
  </si>
  <si>
    <t>http://instagram.com/mchrisleese</t>
  </si>
  <si>
    <t>408 Bridge Street along East Park</t>
  </si>
  <si>
    <t>05/05/2016 to 10/06/2016</t>
  </si>
  <si>
    <t>Thu: 8:00 AM-1:00 PM;</t>
  </si>
  <si>
    <t>10/13/2016 to 11/22/2016</t>
  </si>
  <si>
    <t>Charlotte DDA Farmers Market</t>
  </si>
  <si>
    <t>100 block of West Harris St</t>
  </si>
  <si>
    <t>Charlotte Harbor Farmers Market</t>
  </si>
  <si>
    <t>22801 Bayshore Road</t>
  </si>
  <si>
    <t>Charlotte Harbor</t>
  </si>
  <si>
    <t>11/16/2014 to 11/15/2015</t>
  </si>
  <si>
    <t>Charlotte Regional Farmers Market</t>
  </si>
  <si>
    <t>http://www.charlottefarmersmarket.com</t>
  </si>
  <si>
    <t>https://www.facebook.com/CharlotteRegionalFarmersMarket</t>
  </si>
  <si>
    <t>1801 Yorkmont Road</t>
  </si>
  <si>
    <t>09/01/2015 to 04/30/2016</t>
  </si>
  <si>
    <t>Tue: 8:00 AM-5:00 PM;Wed: 8:00 AM-5:00 PM;Thu: 8:0</t>
  </si>
  <si>
    <t>05/01/2016 to 08/31/2016</t>
  </si>
  <si>
    <t>Tue: 8:00 AM-6:00 PM;Wed: 8:00 AM-6:00 PM;Thu: 8:0</t>
  </si>
  <si>
    <t>Charlottesville City Market</t>
  </si>
  <si>
    <t>http://www.charlottesville.org/departments-and-services/departments-h-z/parks-recreation-/city-market</t>
  </si>
  <si>
    <t>https://www.facebook.com/CharlottesvilleCityMarket/</t>
  </si>
  <si>
    <t>100 Water Street</t>
  </si>
  <si>
    <t>Charlottesville</t>
  </si>
  <si>
    <t>Sun: 7:00 AM-12:00 PM;</t>
  </si>
  <si>
    <t>Chateaugay Lakes Farmers' Market</t>
  </si>
  <si>
    <t>http://www.adirondackfarmersmarket.com</t>
  </si>
  <si>
    <t>Rt. 374 Hollywood Inn lawn</t>
  </si>
  <si>
    <t>Merrill</t>
  </si>
  <si>
    <t>06/21/2014 to 09/06/2014</t>
  </si>
  <si>
    <t>Chatham (Chicago) Farmers Market</t>
  </si>
  <si>
    <t>E 87th Pl at S Langley Ave</t>
  </si>
  <si>
    <t>Chatham Borough Farmers' Market</t>
  </si>
  <si>
    <t>http://www.ChathamBoroughFarmersMarket.org</t>
  </si>
  <si>
    <t>https://www.facebook.com/Chatham-Borough-Farmers-Market-110011434705/</t>
  </si>
  <si>
    <t>https://www.instagram.com/chathamboroughfarmersmarket/</t>
  </si>
  <si>
    <t>Fairmount Avenue and Railroad Plaza South</t>
  </si>
  <si>
    <t>Chatham</t>
  </si>
  <si>
    <t>06/11/2016 to 11/19/2016</t>
  </si>
  <si>
    <t>Chatham Farmer's Market</t>
  </si>
  <si>
    <t>https://www.Facebook.com/ChathamFarmer'sMarket</t>
  </si>
  <si>
    <t>1652 Main Street Rte 28</t>
  </si>
  <si>
    <t>05/19/2015 to 10/20/2015</t>
  </si>
  <si>
    <t>Tue: 3:00 PM-6:30 PM;</t>
  </si>
  <si>
    <t>Chatham Farmers Market</t>
  </si>
  <si>
    <t>15 Church Street (Rte 203)</t>
  </si>
  <si>
    <t>Chatham Mills Farmers' Market</t>
  </si>
  <si>
    <t>http://www.chathammillsfarmersmarket.com</t>
  </si>
  <si>
    <t>www.facebook.com/Chatham-Mills-Farmers-Market</t>
  </si>
  <si>
    <t>480 Hillsboro St</t>
  </si>
  <si>
    <t>Pittsboro</t>
  </si>
  <si>
    <t>10/03/2015 to 12/26/2015</t>
  </si>
  <si>
    <t>Chatsworth Farmers Market</t>
  </si>
  <si>
    <t>Devonshire St.</t>
  </si>
  <si>
    <t>Chatsworth</t>
  </si>
  <si>
    <t>Chattanooga Market</t>
  </si>
  <si>
    <t>http://chattanoogamarket.com</t>
  </si>
  <si>
    <t>https://www.facebook.com/chattamarket</t>
  </si>
  <si>
    <t>https://twitter.com/chattamarket</t>
  </si>
  <si>
    <t>1829 Carter St</t>
  </si>
  <si>
    <t>04/26/2015 to 11/21/2015</t>
  </si>
  <si>
    <t>Sun: 11:00 AM-4:00 PM;</t>
  </si>
  <si>
    <t>12/05/2015 to 12/27/2015</t>
  </si>
  <si>
    <t>Sat: 10:00 AM-5:00 PM;Sun: 11:00 AM-4:00 PM;</t>
  </si>
  <si>
    <t>Chautauqua Mall Farmer's Market</t>
  </si>
  <si>
    <t>http://www.simon.com</t>
  </si>
  <si>
    <t>https://www.facebook.com/chautauquamall.com</t>
  </si>
  <si>
    <t>https://twitter.com/chautauquamall</t>
  </si>
  <si>
    <t>www.youtube.com/chautauquamall</t>
  </si>
  <si>
    <t>www.instagram.com/chautauquamall</t>
  </si>
  <si>
    <t>318 East Fairmount Avenue</t>
  </si>
  <si>
    <t>Chautauqua</t>
  </si>
  <si>
    <t>06/03/2015 to 08/26/2015</t>
  </si>
  <si>
    <t>Chazy Orchards Farm Market</t>
  </si>
  <si>
    <t>http://www.chazy.com</t>
  </si>
  <si>
    <t>https://www.facebook.com/ChazyOrchardsInc</t>
  </si>
  <si>
    <t>9486 Route 9</t>
  </si>
  <si>
    <t>Chazy</t>
  </si>
  <si>
    <t>09/06/2016 to 12/24/2016</t>
  </si>
  <si>
    <t>Mon: 8:00 AM-5:00 PM;Tue: 8:00 AM-5:00 PM;Wed: 8:0</t>
  </si>
  <si>
    <t>Cheboygan Farmers Market</t>
  </si>
  <si>
    <t>http://www.msue.msu.edu/cheboygan</t>
  </si>
  <si>
    <t>City Hall parking lot, State Street</t>
  </si>
  <si>
    <t>Cheboygan</t>
  </si>
  <si>
    <t>Cheery Street Farmers Market  - WEDNESDAY MARKET on BROOKSIDE</t>
  </si>
  <si>
    <t>https://www.cherrystreetfarmersmarket.com</t>
  </si>
  <si>
    <t>https://www.facebook.com/cherrystreetfarmersmarketassociation</t>
  </si>
  <si>
    <t>https://twitter.com/CSFMTulsa</t>
  </si>
  <si>
    <t>www.youtube.com/user/cherrystreetfarmers</t>
  </si>
  <si>
    <t>http://instagram.com/cherrystreetfarmersmarket</t>
  </si>
  <si>
    <t>41st and Peoria</t>
  </si>
  <si>
    <t>Tulsa</t>
  </si>
  <si>
    <t>Wed: 7:30 AM-11:00 AM;</t>
  </si>
  <si>
    <t>11/08/2014 to 03/28/2015</t>
  </si>
  <si>
    <t>Sat: 8:30 AM-11:00 AM;</t>
  </si>
  <si>
    <t>Chelan Valley Farmers Market</t>
  </si>
  <si>
    <t>Johnson &amp; Columbia</t>
  </si>
  <si>
    <t>Chelan</t>
  </si>
  <si>
    <t>Chelmsford Agway Winter Farmers' Market</t>
  </si>
  <si>
    <t>http://chelmsfordagwayfarmersmarket.blogspot.com/</t>
  </si>
  <si>
    <t>https://www.facebook.com/chelmsfordagwayfarmersmarket</t>
  </si>
  <si>
    <t>https://twitter.com/chelmsfordagway</t>
  </si>
  <si>
    <t>https://www.instagram.com/chelmsfordagway/</t>
  </si>
  <si>
    <t>24 Maple Road</t>
  </si>
  <si>
    <t>Chelmsford</t>
  </si>
  <si>
    <t>11/05/2016 to 02/25/2017</t>
  </si>
  <si>
    <t>Chelmsford Farmers' Market</t>
  </si>
  <si>
    <t>https://www.facebook.com/chelmsfordfarmersmarket</t>
  </si>
  <si>
    <t>Chelmsford Common</t>
  </si>
  <si>
    <t>06/19/2014 to 10/02/2014</t>
  </si>
  <si>
    <t>Chelsea Community Farmers Market</t>
  </si>
  <si>
    <t>Chelsea Square in front of the Police Station</t>
  </si>
  <si>
    <t>Chelsea</t>
  </si>
  <si>
    <t>Chelsea Farmers Market</t>
  </si>
  <si>
    <t>http://www.chelseafarmersmkt.org</t>
  </si>
  <si>
    <t>https://www.facebook.com/chelseafarmersmkt?ref=hl</t>
  </si>
  <si>
    <t>http://www.realtimefarms.com/market/chelsea-farmers-market</t>
  </si>
  <si>
    <t>222 S. Main St.</t>
  </si>
  <si>
    <t>Chelsea Farmers' Market</t>
  </si>
  <si>
    <t>http://www.chelseafarmersmarket.org</t>
  </si>
  <si>
    <t>https://www.facebook.com/chelseafarmersmarket</t>
  </si>
  <si>
    <t>www.instagram.com/chelseafarmersmarket</t>
  </si>
  <si>
    <t>Corner of Rte 110 and Rte 113</t>
  </si>
  <si>
    <t>05/20/2016 to 09/30/2016</t>
  </si>
  <si>
    <t>Chelsea's Down to Earth Farmers Market</t>
  </si>
  <si>
    <t>http://downtoearthmarkets.com/markets?region=Manhattan&amp;market=Chelsea+Farmers+Market</t>
  </si>
  <si>
    <t>https://www.facebook.com/DowntoEarthMarkets</t>
  </si>
  <si>
    <t>https://twitter.com/DowntoEarthMkts</t>
  </si>
  <si>
    <t>http://downtoearthmarkets.tumblr.com/</t>
  </si>
  <si>
    <t>383 W 23rd st</t>
  </si>
  <si>
    <t>05/21/2016 to 12/17/2016</t>
  </si>
  <si>
    <t>Sat: 9:00 AM-5:00 PM;</t>
  </si>
  <si>
    <t>Chenchita's Communty Farmer Market</t>
  </si>
  <si>
    <t>NYC</t>
  </si>
  <si>
    <t>07/18/2015 to 11/21/2015</t>
  </si>
  <si>
    <t>Cheney Farmers Market</t>
  </si>
  <si>
    <t>http://www.cheneyfarmersmarket.com</t>
  </si>
  <si>
    <t>609 2nd Street</t>
  </si>
  <si>
    <t>Cheney</t>
  </si>
  <si>
    <t>Spokane</t>
  </si>
  <si>
    <t>06/11/2013 to 09/24/2013</t>
  </si>
  <si>
    <t>https://www.facebook.com/cheneyfarmersmarket</t>
  </si>
  <si>
    <t>Sedgwick</t>
  </si>
  <si>
    <t>05/25/2013 to 10/05/2013</t>
  </si>
  <si>
    <t>Cheraw Farmers Market</t>
  </si>
  <si>
    <t>https://www.facebook.com/CHERAWFAMERSMARKET</t>
  </si>
  <si>
    <t>101 Front Street</t>
  </si>
  <si>
    <t>Cheraw</t>
  </si>
  <si>
    <t>Cheriton Farmers Maket</t>
  </si>
  <si>
    <t>Cheriton</t>
  </si>
  <si>
    <t>Northampton</t>
  </si>
  <si>
    <t>Cherokee County Farmers Market</t>
  </si>
  <si>
    <t>06/16/2016 to 10/07/2016</t>
  </si>
  <si>
    <t>Mon: 4:00 PM-6:00 PM;Thu: 7:00 AM-10:00 AM;</t>
  </si>
  <si>
    <t>Cherokee Farmer's Tailgate Market</t>
  </si>
  <si>
    <t>Acquoni Road</t>
  </si>
  <si>
    <t>Swain</t>
  </si>
  <si>
    <t>Cherokee Street International Farmers Market</t>
  </si>
  <si>
    <t>http://www.cherokeemarket.org</t>
  </si>
  <si>
    <t>https://www.facebook.com/CherokeeStreetInternationalFarmersMarket</t>
  </si>
  <si>
    <t>https://twitter.com/STLCherokeeMkt</t>
  </si>
  <si>
    <t>2647 Cherokee</t>
  </si>
  <si>
    <t>St. Louis City</t>
  </si>
  <si>
    <t>Cherry County Farmer's Market</t>
  </si>
  <si>
    <t>710 E. Hwy 20</t>
  </si>
  <si>
    <t>Valentine</t>
  </si>
  <si>
    <t>Cherry</t>
  </si>
  <si>
    <t>08/03/2013 to 10/26/2013</t>
  </si>
  <si>
    <t>Cherry Creek Fresh Market</t>
  </si>
  <si>
    <t>http://coloradofreshmarkets.com</t>
  </si>
  <si>
    <t>Colorado Fresh Markets</t>
  </si>
  <si>
    <t>ColoradoFreshMarkets@COfreshmarkets</t>
  </si>
  <si>
    <t>Denver</t>
  </si>
  <si>
    <t>05/02/2015 to 06/13/2015</t>
  </si>
  <si>
    <t>06/17/2015 to 10/03/2015</t>
  </si>
  <si>
    <t>Wed: 9:00 AM-1:00 PM;Sat: 8:00 AM-1:00 PM;</t>
  </si>
  <si>
    <t>10/10/2015 to 10/31/2015</t>
  </si>
  <si>
    <t>Cherry Hills Farmers Market</t>
  </si>
  <si>
    <t>https://www.facebook.com/pages/Cherry-Hills-Farmers-Market/271647742864400</t>
  </si>
  <si>
    <t>26834 Cherry Hills Blvd.</t>
  </si>
  <si>
    <t>Menifee</t>
  </si>
  <si>
    <t>Cherry Street Farmers Market</t>
  </si>
  <si>
    <t>15th Street between S. Rockford and S. Quaker</t>
  </si>
  <si>
    <t>04/05/2014 to 10/25/2014</t>
  </si>
  <si>
    <t>Chesaning Market off Broad</t>
  </si>
  <si>
    <t>http://www.broadstreetevents.org</t>
  </si>
  <si>
    <t>https://www.facebook.com/bsechesaning</t>
  </si>
  <si>
    <t>Broad St and S. Chapman St.</t>
  </si>
  <si>
    <t>Chesaning</t>
  </si>
  <si>
    <t>07/23/2016 to 10/15/2016</t>
  </si>
  <si>
    <t>Chesapeake Farmers Market</t>
  </si>
  <si>
    <t>https://www.facebook.com/farmtrails</t>
  </si>
  <si>
    <t>120 Reservation Road</t>
  </si>
  <si>
    <t>Chesapeake</t>
  </si>
  <si>
    <t>Wed:8:00 AM - 1:00 PM;Sat:8:00 AM - 1:00 PM;</t>
  </si>
  <si>
    <t>Chester Farmers &amp; Artisans Market</t>
  </si>
  <si>
    <t>http://www.chestersc.org</t>
  </si>
  <si>
    <t>https://www.facebook.com/CityofChesterSC/</t>
  </si>
  <si>
    <t>111 Columbia Street</t>
  </si>
  <si>
    <t>Chesster</t>
  </si>
  <si>
    <t>05/13/2017 to 10/07/2017</t>
  </si>
  <si>
    <t>Tue: 8:00 AM-2:00 PM;Thu: 8:00 AM-2:00 PM;Sat: 8:0</t>
  </si>
  <si>
    <t>Chester Farmers Market</t>
  </si>
  <si>
    <t>Route 103, The Vermont Country Store in Rockingham</t>
  </si>
  <si>
    <t>sun:11:00 am - 2:00 pm;</t>
  </si>
  <si>
    <t>http://www.howard-county.com</t>
  </si>
  <si>
    <t>Howard</t>
  </si>
  <si>
    <t>http://www.chesterfarmersmarket.com/</t>
  </si>
  <si>
    <t>Chester farmers Market</t>
  </si>
  <si>
    <t>11801 Centre Street</t>
  </si>
  <si>
    <t>04/04/2015 to 09/19/2015</t>
  </si>
  <si>
    <t>http://www.chesternjfarmersmarket.org</t>
  </si>
  <si>
    <t>https://www.facebook.com/pages/Chester-NJ-Farmers-Market/611841392173324</t>
  </si>
  <si>
    <t>Perry Street</t>
  </si>
  <si>
    <t>06/22/2014 to 10/05/2014</t>
  </si>
  <si>
    <t>Chester Sunday Farmers Market</t>
  </si>
  <si>
    <t>http://www.chestersundaymarket.com</t>
  </si>
  <si>
    <t>23 Main Street</t>
  </si>
  <si>
    <t>Chesterfield County Farmers Market</t>
  </si>
  <si>
    <t>https://www.facebook.com/CFitFarmersMarket</t>
  </si>
  <si>
    <t>near 6701 Mimms Loop</t>
  </si>
  <si>
    <t>05/20/2015 to 09/16/2015</t>
  </si>
  <si>
    <t>Chesterfield Farmers Market</t>
  </si>
  <si>
    <t>http://www.chesterfieldfarmersmarket.blogspot.com</t>
  </si>
  <si>
    <t>11500 Midlothian Tpk</t>
  </si>
  <si>
    <t>Chesterton's European Market</t>
  </si>
  <si>
    <t>http://www.chestertonseuropeanmarket.com</t>
  </si>
  <si>
    <t>220 Broadway</t>
  </si>
  <si>
    <t>Chesterton</t>
  </si>
  <si>
    <t>Porter</t>
  </si>
  <si>
    <t>Sat:8:00 am - 2:00 pm;</t>
  </si>
  <si>
    <t>Chestertown Farmer's Market</t>
  </si>
  <si>
    <t>http://www.chestertownfarmersmarket.com</t>
  </si>
  <si>
    <t>https://www.facebook.com/chestertownfarmersmarket</t>
  </si>
  <si>
    <t>6307 NYS Route 9</t>
  </si>
  <si>
    <t>Chestertown</t>
  </si>
  <si>
    <t>06/18/2014 to 09/24/2014</t>
  </si>
  <si>
    <t>Chestertown Farmers' Market</t>
  </si>
  <si>
    <t>http://www.chestertown.com/market/index.php</t>
  </si>
  <si>
    <t>https://www.facebook.com/ChestertownFarmersMarketMD</t>
  </si>
  <si>
    <t>Park Row at the Fountain Park</t>
  </si>
  <si>
    <t>01/01/2014 to 04/01/2014</t>
  </si>
  <si>
    <t>Chestnut Hill Farmers' Market</t>
  </si>
  <si>
    <t>https://www.facebook.com/ChestnutHillFarmersMarket/</t>
  </si>
  <si>
    <t>Winston Rd. between Germantown Ave and Mermaid Lane</t>
  </si>
  <si>
    <t>Sat: 9:30 AM-1:30 PM;</t>
  </si>
  <si>
    <t>Cheverly Community Market</t>
  </si>
  <si>
    <t>http://www.cheverlycommunitymarket.com</t>
  </si>
  <si>
    <t>https://www.facebook.com/pages/Cheverly-Community-Market/341178705916835</t>
  </si>
  <si>
    <t>https://twitter.com/cheverlymarket</t>
  </si>
  <si>
    <t>http://www.cheverlycommunitymarket.blogspot.com</t>
  </si>
  <si>
    <t>6401 Forest Road</t>
  </si>
  <si>
    <t>Cheverly</t>
  </si>
  <si>
    <t>Chew and E. Pleasant Farmers' Market</t>
  </si>
  <si>
    <t>http://thefoodtrust.org/farmers-markets/market/chew-and-east-pleasant</t>
  </si>
  <si>
    <t>Chew Avenue and E. Pleasant Street</t>
  </si>
  <si>
    <t>Chewelah Farmers Market</t>
  </si>
  <si>
    <t>http://www.chewelahfarmersmarket.com</t>
  </si>
  <si>
    <t>700 North Park Street</t>
  </si>
  <si>
    <t>Chewelah</t>
  </si>
  <si>
    <t>Stevens</t>
  </si>
  <si>
    <t>05/13/2016 to 10/28/2016</t>
  </si>
  <si>
    <t>Fri: 11:30 AM-5:30 PM;</t>
  </si>
  <si>
    <t>Cheyenne County Farmers Market</t>
  </si>
  <si>
    <t>10th &amp; Jackson Street</t>
  </si>
  <si>
    <t>Sidney</t>
  </si>
  <si>
    <t>Cheyenne</t>
  </si>
  <si>
    <t>Cheyenne Farmers Market</t>
  </si>
  <si>
    <t>http://www.calc.net</t>
  </si>
  <si>
    <t>https://www.facebook.com/CheyenneFarmersMarket</t>
  </si>
  <si>
    <t>15th and Capitol</t>
  </si>
  <si>
    <t>Laramie</t>
  </si>
  <si>
    <t>08/02/2014 to 10/04/2014</t>
  </si>
  <si>
    <t>Sat: 7:30 AM-1:00 PM;</t>
  </si>
  <si>
    <t>Cheyenne Tuesday Farmers' Market</t>
  </si>
  <si>
    <t>http://www.tuesdaymarket.org</t>
  </si>
  <si>
    <t>https://www.facebook.com/cheyennetuesday.farmersmarket</t>
  </si>
  <si>
    <t>1400 Del Range Blvd</t>
  </si>
  <si>
    <t>06/24/2014 to 10/13/2015</t>
  </si>
  <si>
    <t>Cheyenne Winter Farmers' Market</t>
  </si>
  <si>
    <t>https://www.facebook.com/Cheyennewintermarket</t>
  </si>
  <si>
    <t>121 W. 15th Street</t>
  </si>
  <si>
    <t>Cheyenne's Road Market</t>
  </si>
  <si>
    <t>http://www.localharvest.org/cheyennes-road-market-M36408</t>
  </si>
  <si>
    <t>4816 Church Rd (Cheyenne's Road Market )</t>
  </si>
  <si>
    <t>Mount Laurel</t>
  </si>
  <si>
    <t>Cheyennes Country Thangs</t>
  </si>
  <si>
    <t>http://www.cheyennescountrythangsinc.com/</t>
  </si>
  <si>
    <t>19319 Holly Lane</t>
  </si>
  <si>
    <t>Lutz</t>
  </si>
  <si>
    <t>Chicago Heights Corner Market</t>
  </si>
  <si>
    <t>http://www.chcornermarket.com</t>
  </si>
  <si>
    <t>https://www.facebook.com/pages/Chicago-Heights-Corner-Market/126181414128350</t>
  </si>
  <si>
    <t>160 West Joe Orr Road</t>
  </si>
  <si>
    <t>Chicago Heights</t>
  </si>
  <si>
    <t>Chicago Street Farmers Market</t>
  </si>
  <si>
    <t>http://www.visitfoley.org</t>
  </si>
  <si>
    <t>https://www.facebook.com/VisitFoley</t>
  </si>
  <si>
    <t>125 East Laurel Ave.</t>
  </si>
  <si>
    <t>Foley</t>
  </si>
  <si>
    <t>Chicago-Nettelhorst French Market</t>
  </si>
  <si>
    <t>facebook.com/Nettelhorstfrenchmarket</t>
  </si>
  <si>
    <t xml:space="preserve">Nettelhorst School, Broadway and Melrose </t>
  </si>
  <si>
    <t>04/23/2016 to 11/05/2016</t>
  </si>
  <si>
    <t>Chickasha Farmers' Market</t>
  </si>
  <si>
    <t>https://www.facebook.com/ChickashaFarmersMarket</t>
  </si>
  <si>
    <t>Corner of 7th and Chickasha Avenue</t>
  </si>
  <si>
    <t>Chickasha</t>
  </si>
  <si>
    <t>05/02/2013 to 10/31/2013</t>
  </si>
  <si>
    <t>Tue: 7:00 AM-12:00 PM;Thu: 4:00 PM-7:00 PM;Sat: 7:</t>
  </si>
  <si>
    <t>Chico CFM In Paradise</t>
  </si>
  <si>
    <t>6400 Clark Rd.</t>
  </si>
  <si>
    <t>PARADISE</t>
  </si>
  <si>
    <t>BUTTE</t>
  </si>
  <si>
    <t>Chico Wednesday Farmers Market</t>
  </si>
  <si>
    <t>North Valley Plaza, East Ave. &amp; Pillsbury Rd.</t>
  </si>
  <si>
    <t>CHICOPEE FARMERS MARKET</t>
  </si>
  <si>
    <t>CHICOPEE STREET</t>
  </si>
  <si>
    <t>CHICOPEE</t>
  </si>
  <si>
    <t>07/03/2013 to 09/04/2013</t>
  </si>
  <si>
    <t>Wed: 10:30 AM-2:30 PM;</t>
  </si>
  <si>
    <t>Children's Hospital Farmers Market</t>
  </si>
  <si>
    <t>2530 Chicago Ave S</t>
  </si>
  <si>
    <t>Wed:10:30 am - 2:00 pm;</t>
  </si>
  <si>
    <t>Chilhowee Main Street Farmers' Market</t>
  </si>
  <si>
    <t>http://www.mainstreetfarmersmarket.webs.com</t>
  </si>
  <si>
    <t>108 S. Main St.</t>
  </si>
  <si>
    <t>Chilhowee</t>
  </si>
  <si>
    <t>Chilhowie Farmer's Market</t>
  </si>
  <si>
    <t>http://www.chilhowie.org</t>
  </si>
  <si>
    <t>East Lee Highway between Chestnut and Pine Avenues (Warrior Park)</t>
  </si>
  <si>
    <t>Chilhowie</t>
  </si>
  <si>
    <t>Smyth</t>
  </si>
  <si>
    <t>04/17/2019 to 10/31/2019</t>
  </si>
  <si>
    <t>Chili Farmers Market</t>
  </si>
  <si>
    <t>https://www.facebook.com/pages/Airport-Farmers-and-Flea-Market/212219902247327</t>
  </si>
  <si>
    <t>Chili Paul Plaza</t>
  </si>
  <si>
    <t>Chillicothe Farmers Market</t>
  </si>
  <si>
    <t>https://www.facebook.com/chillicothefarmersmarketmo?ref=hl</t>
  </si>
  <si>
    <t>620 N. Washington</t>
  </si>
  <si>
    <t>Chillicothe</t>
  </si>
  <si>
    <t>Chillicothe Farmers' Market Association</t>
  </si>
  <si>
    <t>http://www.chillicothefarmersmarket.org</t>
  </si>
  <si>
    <t>https://www.facebook.com/#!/ChillicotheFarmersMarket</t>
  </si>
  <si>
    <t>475 Western Ave</t>
  </si>
  <si>
    <t>Ross</t>
  </si>
  <si>
    <t>Chiloquin Farm &amp; Craft Market</t>
  </si>
  <si>
    <t>Chiloquin parking lot at Chocktoot and 1st Street</t>
  </si>
  <si>
    <t>Chiloquin</t>
  </si>
  <si>
    <t>Klamath</t>
  </si>
  <si>
    <t>Chilton Farmers Market</t>
  </si>
  <si>
    <t>1041 E. Chestnut St</t>
  </si>
  <si>
    <t>Chilton</t>
  </si>
  <si>
    <t>Fri:12:00 PM - 5:00 PM;</t>
  </si>
  <si>
    <t>Chimacum Farmers Market</t>
  </si>
  <si>
    <t>http://jcfmarkets.org/</t>
  </si>
  <si>
    <t>https://www.facebook.com/PortTownsendFarmersMarket/</t>
  </si>
  <si>
    <t>9122 Rhody Dr</t>
  </si>
  <si>
    <t>Chimacum</t>
  </si>
  <si>
    <t>06/04/2017 to 10/29/2017</t>
  </si>
  <si>
    <t>Chimney Rock Farms</t>
  </si>
  <si>
    <t>http://www.chimneyrockfarms.com/</t>
  </si>
  <si>
    <t>500 County Road 175</t>
  </si>
  <si>
    <t>China Grove Farmers Market</t>
  </si>
  <si>
    <t>https://www.facebook.com/chinagrovefarmersmarket/</t>
  </si>
  <si>
    <t>308 North Main Street</t>
  </si>
  <si>
    <t>China Grove</t>
  </si>
  <si>
    <t>Fri: 4:00 PM-6:00 PM;</t>
  </si>
  <si>
    <t>Chincoteague Island Farmers Market</t>
  </si>
  <si>
    <t>http://www.chincoteagueculturalalliance.org</t>
  </si>
  <si>
    <t>6309 Church Street</t>
  </si>
  <si>
    <t>Chincoteague</t>
  </si>
  <si>
    <t>Accomack</t>
  </si>
  <si>
    <t>04/12/2014 to 10/25/2014</t>
  </si>
  <si>
    <t>09/01/2011 to 10/31/2011</t>
  </si>
  <si>
    <t>Chino CFM</t>
  </si>
  <si>
    <t>13220 Central Ave.</t>
  </si>
  <si>
    <t>Chino</t>
  </si>
  <si>
    <t>Chino Valley Farmers Market</t>
  </si>
  <si>
    <t>http://prescottfarmersmarket.org/</t>
  </si>
  <si>
    <t>https://www.facebook.com/prescottfarmersmarket</t>
  </si>
  <si>
    <t>https://twitter.com/prescottfarmers</t>
  </si>
  <si>
    <t>http://instagram.com/prescottfarmersmarket</t>
  </si>
  <si>
    <t>344 S. Hwy 89</t>
  </si>
  <si>
    <t>Chino Valley</t>
  </si>
  <si>
    <t>Yavapai</t>
  </si>
  <si>
    <t>06/04/2015 to</t>
  </si>
  <si>
    <t>Chipley Farmers Market</t>
  </si>
  <si>
    <t>7th Street by the old train depot</t>
  </si>
  <si>
    <t>Chipley</t>
  </si>
  <si>
    <t>Chippewa Falls Farmers Market</t>
  </si>
  <si>
    <t>http://www.chippewafallsmainst.org/Farmers_Market.html</t>
  </si>
  <si>
    <t>1 S. Bridge St.</t>
  </si>
  <si>
    <t>Chippewa Falls</t>
  </si>
  <si>
    <t>Chippewa</t>
  </si>
  <si>
    <t>06/06/2013 to 10/17/2013</t>
  </si>
  <si>
    <t>Chippewa Farmers' Market</t>
  </si>
  <si>
    <t>http://www.localharvest.org/chippewa-farmers-market-M57814</t>
  </si>
  <si>
    <t>2465 Darlington Road</t>
  </si>
  <si>
    <t>Chisago City Farmers Market</t>
  </si>
  <si>
    <t>http://www.chisagocityfarmersmarket.com</t>
  </si>
  <si>
    <t>https://www.facebook.com/chisagocityfarmersmarket</t>
  </si>
  <si>
    <t>https://twitter.com/ChisagoCFarmersMkt</t>
  </si>
  <si>
    <t>https://instagram.com/ChisagoCityFarmersMarket/</t>
  </si>
  <si>
    <t>10656 Railroad Avenue</t>
  </si>
  <si>
    <t>Chisago City</t>
  </si>
  <si>
    <t>Chisago</t>
  </si>
  <si>
    <t>05/20/2016 to 10/28/2016</t>
  </si>
  <si>
    <t>Choctaw County Farmers Market</t>
  </si>
  <si>
    <t>Hwys 12 &amp; 15 Intersection</t>
  </si>
  <si>
    <t>Ackerman</t>
  </si>
  <si>
    <t>06/07/2014 to</t>
  </si>
  <si>
    <t>Chowchilla Farmers Market</t>
  </si>
  <si>
    <t>Robertson Blvd. &amp; 6th St.</t>
  </si>
  <si>
    <t>Chowchilla</t>
  </si>
  <si>
    <t>Madera</t>
  </si>
  <si>
    <t>Christian "Shan" Hendricks Vegetable Market</t>
  </si>
  <si>
    <t>Company Street</t>
  </si>
  <si>
    <t>Christiansted</t>
  </si>
  <si>
    <t>Christian County Farmers' Market</t>
  </si>
  <si>
    <t>http://agrimissouri.com/mo-grown/grodetail.php?type=mo-grown&amp;ID=584</t>
  </si>
  <si>
    <t>1530 West Jackson St</t>
  </si>
  <si>
    <t>Ozark</t>
  </si>
  <si>
    <t>04/03/2014 to 10/30/2014</t>
  </si>
  <si>
    <t>Christiansburg Farmers Market</t>
  </si>
  <si>
    <t>http://www.christiansburg.org/farmersmarket</t>
  </si>
  <si>
    <t>http://www.facebook.com/ChristiansburgFarmersMarket</t>
  </si>
  <si>
    <t>West Main Street and Hickok Street</t>
  </si>
  <si>
    <t>Christiansburg</t>
  </si>
  <si>
    <t>05/07/2015 to 10/15/2015</t>
  </si>
  <si>
    <t>Chubbuck Farmers Market</t>
  </si>
  <si>
    <t>http://www.chubbuckfarmersmarket.com</t>
  </si>
  <si>
    <t>4166 Yellowstone Ave #1212</t>
  </si>
  <si>
    <t>Chubbuck</t>
  </si>
  <si>
    <t>Bannock</t>
  </si>
  <si>
    <t>Chula Vista Farmers Market</t>
  </si>
  <si>
    <t>3rd Ave. &amp; Center St.</t>
  </si>
  <si>
    <t>Chula Vista</t>
  </si>
  <si>
    <t>Chula Vista Otay Ranch Certified Farmers Market</t>
  </si>
  <si>
    <t>http://www.otayranchtowncenter.com</t>
  </si>
  <si>
    <t>2015 Birch Road and Eastlake Blvd</t>
  </si>
  <si>
    <t>Church + Main Market</t>
  </si>
  <si>
    <t>http://churchmain.com</t>
  </si>
  <si>
    <t>1848 Church Street</t>
  </si>
  <si>
    <t>Appomattox</t>
  </si>
  <si>
    <t>09/03/2016 to 12/31/2016</t>
  </si>
  <si>
    <t>Mon: 8:00 AM-12:00 PM;</t>
  </si>
  <si>
    <t>Church Run Farmers Market</t>
  </si>
  <si>
    <t>44868 Warner Rd.</t>
  </si>
  <si>
    <t>Titusville</t>
  </si>
  <si>
    <t>Church Street Farmers' Market</t>
  </si>
  <si>
    <t>com/groups/CSFarmersMarket</t>
  </si>
  <si>
    <t>603 Church Street</t>
  </si>
  <si>
    <t>Blackstone</t>
  </si>
  <si>
    <t>Nottoway</t>
  </si>
  <si>
    <t>Cibolo Grange Farmers &amp; Artisans Market</t>
  </si>
  <si>
    <t>https://www.facebook.com/CiboloGrangeFarmersMarket/</t>
  </si>
  <si>
    <t>413 N Main Street</t>
  </si>
  <si>
    <t>Cibolo</t>
  </si>
  <si>
    <t>Guadalupe</t>
  </si>
  <si>
    <t>02/03/2017 to 12/28/2017</t>
  </si>
  <si>
    <t>Cicero Farmers Market</t>
  </si>
  <si>
    <t>Port Cicero Shopping Plaza</t>
  </si>
  <si>
    <t>Cicero</t>
  </si>
  <si>
    <t>Cincinnatus Farmers Market</t>
  </si>
  <si>
    <t>Rural Services Pavilion, 2704 Lower Cincinnatus Rd</t>
  </si>
  <si>
    <t>Cincinnatus</t>
  </si>
  <si>
    <t>Cortland</t>
  </si>
  <si>
    <t>Circle Farmers Market</t>
  </si>
  <si>
    <t>707 B Ave.</t>
  </si>
  <si>
    <t>Circle</t>
  </si>
  <si>
    <t>McCone</t>
  </si>
  <si>
    <t>Circle Square Commons Farmers' Market</t>
  </si>
  <si>
    <t>http://www.circlesquarecommonsfarmersmarket.com</t>
  </si>
  <si>
    <t>8405 SW 80th Street</t>
  </si>
  <si>
    <t>Ocala</t>
  </si>
  <si>
    <t>City Center Farmers Market</t>
  </si>
  <si>
    <t>citycenterfarmersmarket</t>
  </si>
  <si>
    <t>369 West Cheves Street</t>
  </si>
  <si>
    <t>City Centre Market</t>
  </si>
  <si>
    <t>20 N Water St., Ste 370</t>
  </si>
  <si>
    <t>City Farmers' Market Fair Haven</t>
  </si>
  <si>
    <t>http://www.cityseed.org/</t>
  </si>
  <si>
    <t>Quinnipiac River Park, corner of Grand Ave and Front St</t>
  </si>
  <si>
    <t>City Hall Farmer's Market</t>
  </si>
  <si>
    <t>700 Main Street</t>
  </si>
  <si>
    <t>Tell City</t>
  </si>
  <si>
    <t>Wed:12:00 pm - 0:00 pm;</t>
  </si>
  <si>
    <t>City Hall Farmers Market</t>
  </si>
  <si>
    <t>http://www.houstontx.gov/specialevents/</t>
  </si>
  <si>
    <t>901 Bagby St.</t>
  </si>
  <si>
    <t>730 Washington Ave</t>
  </si>
  <si>
    <t>Racine</t>
  </si>
  <si>
    <t>City Hall Park Greenmarket</t>
  </si>
  <si>
    <t>Broadway &amp; Chambers</t>
  </si>
  <si>
    <t>03/12/2013 to 12/24/2013</t>
  </si>
  <si>
    <t>Tue: 8:00 AM-4:00 PM;Fri: 8:00 AM-4:00 PM;</t>
  </si>
  <si>
    <t>City Hall Parking Lot Deck (People's Open Market)</t>
  </si>
  <si>
    <t>Alapai &amp; Beretania Street</t>
  </si>
  <si>
    <t>Mon: 11:30 AM-12:30 PM;</t>
  </si>
  <si>
    <t>City Hall Plaza Farmer's Market</t>
  </si>
  <si>
    <t>http://www.downtownnashua.org/?page_id=58</t>
  </si>
  <si>
    <t>229 Main St.</t>
  </si>
  <si>
    <t>Nashua</t>
  </si>
  <si>
    <t>Fri:12:00 pm - 6:00 pm;</t>
  </si>
  <si>
    <t>City Heights Certified Farmers Market</t>
  </si>
  <si>
    <t>http://www.sdfarmbureau.org</t>
  </si>
  <si>
    <t>https://www.facebook.com/CityHeightsFarmersMarket</t>
  </si>
  <si>
    <t>4325 Wightman Street</t>
  </si>
  <si>
    <t>City Market</t>
  </si>
  <si>
    <t>http://www.webrewstarbucks.com/CityMarket.html</t>
  </si>
  <si>
    <t>Railway Station - Corner of 8th and Woodmere Streets</t>
  </si>
  <si>
    <t>Traverse City</t>
  </si>
  <si>
    <t>http://www.citymarketbc.com</t>
  </si>
  <si>
    <t>www.facebook.com/citymarketbc</t>
  </si>
  <si>
    <t>www.instagram.com/citymarketbc</t>
  </si>
  <si>
    <t>401 Center Avenue Suite 100</t>
  </si>
  <si>
    <t>06/07/2017 to</t>
  </si>
  <si>
    <t>Tue: 10:00 AM-7:00 PM;Wed: 10:00 AM-7:00 PM;Thu: 1</t>
  </si>
  <si>
    <t>https://www.auburnalabama.org/parks/programs/city-market/</t>
  </si>
  <si>
    <t>https://www.facebook.com/CityMarketAuburnAL/</t>
  </si>
  <si>
    <t>1150 South Gay Street</t>
  </si>
  <si>
    <t>10/05/2019 to 10/26/2019</t>
  </si>
  <si>
    <t>05/16/2020 to 08/29/2020</t>
  </si>
  <si>
    <t>City Market - Kansas City - Winter Market</t>
  </si>
  <si>
    <t>http://www.thecitymarket.org</t>
  </si>
  <si>
    <t>https://www.facebook.com/TheCityMarketKansasCity/</t>
  </si>
  <si>
    <t>https://twitter.com/TheCityMarketKC</t>
  </si>
  <si>
    <t>20 East 5th Street</t>
  </si>
  <si>
    <t>11/01/2015 to 02/29/2016</t>
  </si>
  <si>
    <t>Sat: 7:00 AM-3:00 PM;Sun: 8:00 AM-3:00 PM;</t>
  </si>
  <si>
    <t>City Market Kansas City- Year-round</t>
  </si>
  <si>
    <t>http://thecitymarket.org</t>
  </si>
  <si>
    <t>https://www.youtube.com/user/citymarketkansascity</t>
  </si>
  <si>
    <t>20 E 5th Street</t>
  </si>
  <si>
    <t>Sat: 7:00 AM-3:00 PM;Sun: 7:00 AM-3:00 PM;</t>
  </si>
  <si>
    <t>05/11/2016 to 09/28/2016</t>
  </si>
  <si>
    <t>City of Albertville Farmers Market</t>
  </si>
  <si>
    <t>http://www.cityofalbertville.com</t>
  </si>
  <si>
    <t>Main Street- downtown</t>
  </si>
  <si>
    <t>Albertville</t>
  </si>
  <si>
    <t>04/01/2013 to 10/31/2013</t>
  </si>
  <si>
    <t>City of Au Gres Downtown Farmers Market</t>
  </si>
  <si>
    <t>501 Park Street</t>
  </si>
  <si>
    <t>Au Gres</t>
  </si>
  <si>
    <t>City of Barnwell Farmers' Market</t>
  </si>
  <si>
    <t>http://www.cityofbarnwell.com</t>
  </si>
  <si>
    <t>https://www.facebook.com/pages/City-of-Barnwell-Parks-Recreation-Department/210794655667183</t>
  </si>
  <si>
    <t>9987 Dunbarton Blvd.</t>
  </si>
  <si>
    <t>Barnwell</t>
  </si>
  <si>
    <t>05/27/2014 to 10/04/2014</t>
  </si>
  <si>
    <t>Tue: 8:00 AM-2:00 PM;Sat: 8:00 AM-2:00 PM;</t>
  </si>
  <si>
    <t>City of Cortland Farmers Market</t>
  </si>
  <si>
    <t>Main St. bet Orchard &amp; Court Sts.</t>
  </si>
  <si>
    <t>City of Cuba</t>
  </si>
  <si>
    <t>403 E. Jefferson Street</t>
  </si>
  <si>
    <t>Cuba</t>
  </si>
  <si>
    <t>06/04/2014 to 10/29/2014</t>
  </si>
  <si>
    <t>Wed: 7:00 AM-12:00 PM;Sun: 12:00 PM-;</t>
  </si>
  <si>
    <t>City of Evans Farmers Market</t>
  </si>
  <si>
    <t>http://www.evanscolorado.gov</t>
  </si>
  <si>
    <t>https://www.facebook.com/cityofevans</t>
  </si>
  <si>
    <t>Evans</t>
  </si>
  <si>
    <t>Weld</t>
  </si>
  <si>
    <t>City of Everett Farmers Market</t>
  </si>
  <si>
    <t>http://Www.cityofeverett.com</t>
  </si>
  <si>
    <t>Glendale Park Elm street</t>
  </si>
  <si>
    <t>Everett</t>
  </si>
  <si>
    <t>06/15/2016 to 10/19/2016</t>
  </si>
  <si>
    <t>Wed: 12:00 PM-6:00 PM;</t>
  </si>
  <si>
    <t>City of Galax Farmers Market</t>
  </si>
  <si>
    <t>221 Main Street</t>
  </si>
  <si>
    <t>Galax</t>
  </si>
  <si>
    <t>http://www.galaxfarmersmarket.com</t>
  </si>
  <si>
    <t>https://www.facebook.com/pages/Galax-Farmers-Market/436987119716502</t>
  </si>
  <si>
    <t>Main Street and Washington Street</t>
  </si>
  <si>
    <t>05/17/2013 to 10/04/2013</t>
  </si>
  <si>
    <t>Fri: 8:00 AM-1:00 PM;Sat: 8:00 AM-12:00 PM;</t>
  </si>
  <si>
    <t>City of Grand Blanc Farmers Market</t>
  </si>
  <si>
    <t>http://www.cityofgrandblanc.com/NewsEvents/FarmersMarket/tabid/5439/Default.aspx</t>
  </si>
  <si>
    <t>https://www.facebook.com/grandblanc.farmersmarket</t>
  </si>
  <si>
    <t>https://twitter.com/GBFarmersMarket</t>
  </si>
  <si>
    <t>Grand Boulevard</t>
  </si>
  <si>
    <t>GRAND BLANC</t>
  </si>
  <si>
    <t>Genesee</t>
  </si>
  <si>
    <t>05/18/2014 to 10/26/2014</t>
  </si>
  <si>
    <t>Wed: 4:00 PM-7:00 PM;Sun: 10:00 AM-3:00 PM;</t>
  </si>
  <si>
    <t>City of Grayling Farm Market</t>
  </si>
  <si>
    <t>http://www.cityofgrayling.org</t>
  </si>
  <si>
    <t>Michigan Ave. Downtown Grayling</t>
  </si>
  <si>
    <t>Grayling</t>
  </si>
  <si>
    <t>City Park 213 N. James Street</t>
  </si>
  <si>
    <t>City of Gulfport Farmers Market</t>
  </si>
  <si>
    <t>2625 Jones Park Drive</t>
  </si>
  <si>
    <t>Gulfport</t>
  </si>
  <si>
    <t>City of Holyoke Farmers' Market</t>
  </si>
  <si>
    <t>https://www.facebook.com/HolyokeFarmersMarket</t>
  </si>
  <si>
    <t>https://twitter.com/holyokemarket</t>
  </si>
  <si>
    <t>Instagram @holyokemarket</t>
  </si>
  <si>
    <t>High St and Dwight St</t>
  </si>
  <si>
    <t>Holyoke</t>
  </si>
  <si>
    <t>City of Lake Forest Farmers Market</t>
  </si>
  <si>
    <t>http://www.cityoflakeforest.com</t>
  </si>
  <si>
    <t>691 N. Western</t>
  </si>
  <si>
    <t>Lake Forest</t>
  </si>
  <si>
    <t>City of Loveland Farmers Market</t>
  </si>
  <si>
    <t>http://www.cityofloveland.org/farmersmarket</t>
  </si>
  <si>
    <t>https://www.facebook.com/cityoflovelandfarmersmarket</t>
  </si>
  <si>
    <t>https://twitter.com/NoCOFarmersMrkt</t>
  </si>
  <si>
    <t>700 S. Railroad</t>
  </si>
  <si>
    <t>Loveland</t>
  </si>
  <si>
    <t>06/25/2017 to 09/24/2017</t>
  </si>
  <si>
    <t>City of Manassas Farmer's Market- Saturday</t>
  </si>
  <si>
    <t>http://media.visitmanassas.org/farmersmarket</t>
  </si>
  <si>
    <t>https://www.facebook.com/manassas</t>
  </si>
  <si>
    <t>https://twitter.com/visitmanassas</t>
  </si>
  <si>
    <t>West St. and Prince William St.</t>
  </si>
  <si>
    <t>Manassas</t>
  </si>
  <si>
    <t>04/13/2013 to 11/09/2013</t>
  </si>
  <si>
    <t>11/16/2013 to 12/31/2013</t>
  </si>
  <si>
    <t>City of Manassas Farmer's Market- Thursday</t>
  </si>
  <si>
    <t>9201 Center Street</t>
  </si>
  <si>
    <t>04/11/2013 to 11/07/2013</t>
  </si>
  <si>
    <t>Thu: 7:30 AM-1:00 PM;</t>
  </si>
  <si>
    <t>City of Mebane Parks &amp; Recreation Farmers Markeet</t>
  </si>
  <si>
    <t>Clay Street</t>
  </si>
  <si>
    <t>Mebane</t>
  </si>
  <si>
    <t>CIty of Momence</t>
  </si>
  <si>
    <t>http://www.cityofmomence.com</t>
  </si>
  <si>
    <t>https://www.facebook.com/pages/Momence-Farmers-Market/142817159068999</t>
  </si>
  <si>
    <t>123 W. River St.</t>
  </si>
  <si>
    <t>Momence</t>
  </si>
  <si>
    <t>Kankakee</t>
  </si>
  <si>
    <t>07/16/2014 to 10/15/2014</t>
  </si>
  <si>
    <t>Wed: 3:30 PM-;</t>
  </si>
  <si>
    <t>City of North Adams Farmers' Market</t>
  </si>
  <si>
    <t>http://explorenorthadams.com/item/north-adams-farmers-market/</t>
  </si>
  <si>
    <t>https://www.facebook.com/NorthAdamsFarmersMarket/</t>
  </si>
  <si>
    <t>https://www.instagram.com/northadamsfarmersmarket/</t>
  </si>
  <si>
    <t>St. Anthony Municipal Parking Lot, at the intersection of Rte. 8 (Marshall St.) and St. Anthony Drive</t>
  </si>
  <si>
    <t>North Adams</t>
  </si>
  <si>
    <t>06/09/2018 to 10/20/2018</t>
  </si>
  <si>
    <t>11/03/2018 to 05/03/2019</t>
  </si>
  <si>
    <t>City of Otsego Farmers Market</t>
  </si>
  <si>
    <t>http://www.otsegochamber.org</t>
  </si>
  <si>
    <t>112 Kalamazoo Street/M-89</t>
  </si>
  <si>
    <t>Otsego</t>
  </si>
  <si>
    <t>City of Papillion, Farmers Market</t>
  </si>
  <si>
    <t>http://www.papillionfarmersmarket.com</t>
  </si>
  <si>
    <t>https://www.facebook.com/papillionfarmersmarket</t>
  </si>
  <si>
    <t>Papillion</t>
  </si>
  <si>
    <t>06/18/2014 to 09/17/2014</t>
  </si>
  <si>
    <t>Wed: 5:00 PM-8:00 PM;</t>
  </si>
  <si>
    <t>City of Plymouth Farmers Market</t>
  </si>
  <si>
    <t>http://www.plymouthmn.gov</t>
  </si>
  <si>
    <t>3650 Plymouth Blvd</t>
  </si>
  <si>
    <t>06/19/2013 to 10/02/2013</t>
  </si>
  <si>
    <t>City of Rochester Public Market</t>
  </si>
  <si>
    <t>http://www.cityofrochester.gov/publicmarket</t>
  </si>
  <si>
    <t>www.facebook.com/cityofrochesterpublicmarket</t>
  </si>
  <si>
    <t>www.instagram.com/cityofrochesterpublicmarket</t>
  </si>
  <si>
    <t>280 North Union Street</t>
  </si>
  <si>
    <t>Tue: 6:00 AM-1:00 PM;Thu: 6:00 AM-1:00 PM;Sat: 5:0</t>
  </si>
  <si>
    <t>City of Sherrill Farmers Market</t>
  </si>
  <si>
    <t>http://www.sherrillny.org/recreation/farmers-market/</t>
  </si>
  <si>
    <t>https://www.facebook.com/CityOfSherrill/</t>
  </si>
  <si>
    <t>https://twitter.com/Sherrill_NY</t>
  </si>
  <si>
    <t>377 Sherrill Road</t>
  </si>
  <si>
    <t>Sherrill</t>
  </si>
  <si>
    <t>05/16/2017 to 10/03/2017</t>
  </si>
  <si>
    <t>City of Union Farmers' Market</t>
  </si>
  <si>
    <t>http://www.unionmissouri.org/farmersmarket</t>
  </si>
  <si>
    <t>www.facebook.com/CityofUnionFarmersMarket</t>
  </si>
  <si>
    <t>801 US Highway 50</t>
  </si>
  <si>
    <t>Sat: 6:00 AM-11:00 AM;</t>
  </si>
  <si>
    <t>City of Utica's Farmers Market</t>
  </si>
  <si>
    <t>900 Bleecker St</t>
  </si>
  <si>
    <t>Utica</t>
  </si>
  <si>
    <t>City of Walled Lake Farmers Market</t>
  </si>
  <si>
    <t>1499 E. West Maple</t>
  </si>
  <si>
    <t>Walled Lake</t>
  </si>
  <si>
    <t>Wed:7:00 AM - 1:00 PM;</t>
  </si>
  <si>
    <t>City of warren</t>
  </si>
  <si>
    <t>http://warrenfarmersmarket@cityofwarren.org</t>
  </si>
  <si>
    <t>warren parks and rec</t>
  </si>
  <si>
    <t>1 city square</t>
  </si>
  <si>
    <t>05/21/2017 to 10/29/2017</t>
  </si>
  <si>
    <t>City of Warrenton Farmers' Market</t>
  </si>
  <si>
    <t>http://www.warrenton-mo.org/</t>
  </si>
  <si>
    <t>http://agrimissouri.com/mo-grown/grodetail.php?type=mo-grown&amp;ID=1122</t>
  </si>
  <si>
    <t>200 West Booneclick</t>
  </si>
  <si>
    <t>City of Wayne Farmers' Market</t>
  </si>
  <si>
    <t>http://www.waynefarmersmarket.net</t>
  </si>
  <si>
    <t>35310 Michigan Avenue</t>
  </si>
  <si>
    <t>City of West Burlington Open Air Market</t>
  </si>
  <si>
    <t>City Hall parking lot, 122 Broadway Street</t>
  </si>
  <si>
    <t>West Burlington</t>
  </si>
  <si>
    <t>City of White Bear Lake Farmer's Market</t>
  </si>
  <si>
    <t>http://www.whitebearlake.org</t>
  </si>
  <si>
    <t>Washington Avenue, between 3rd and 4th Street</t>
  </si>
  <si>
    <t>White Bear Lake</t>
  </si>
  <si>
    <t>06/27/2014 to 10/31/2014</t>
  </si>
  <si>
    <t>City of Windsor Farmers' Market</t>
  </si>
  <si>
    <t>http://agrimissouri.com/mo-grown/grodetail.php?type=mo-grown&amp;ID=2016</t>
  </si>
  <si>
    <t>305 West Benton</t>
  </si>
  <si>
    <t>City of Zachary Farmers Market</t>
  </si>
  <si>
    <t>http://www.cityofzachary.org</t>
  </si>
  <si>
    <t>1650 Mt. Pleasant</t>
  </si>
  <si>
    <t>Zachary</t>
  </si>
  <si>
    <t>East Baton Rouge</t>
  </si>
  <si>
    <t>City of Zion's Farmers Market</t>
  </si>
  <si>
    <t>http://www.cityofzion.com/farmersmarket</t>
  </si>
  <si>
    <t>https://www.facebook.com/pages/City-of-Zion-Farmers-Market/112314668796329?ref=br_tf</t>
  </si>
  <si>
    <t>https://twitter.com/ZionFarmersMarket</t>
  </si>
  <si>
    <t>Shiloh Blvd and Sheridan Rd</t>
  </si>
  <si>
    <t>Zion</t>
  </si>
  <si>
    <t>Thu: 11:00 AM-7:00 PM;</t>
  </si>
  <si>
    <t>City Park Esplanade Fresh Market</t>
  </si>
  <si>
    <t>06/07/2015 to 11/01/2015</t>
  </si>
  <si>
    <t>City Soul Market</t>
  </si>
  <si>
    <t>700 State St.</t>
  </si>
  <si>
    <t>CitySeed Edgewood Park Farmers Market</t>
  </si>
  <si>
    <t>http://www.cityseed.org/edgewood-park</t>
  </si>
  <si>
    <t>https://www.facebook.com/cityseed/</t>
  </si>
  <si>
    <t>@CitySeedNH</t>
  </si>
  <si>
    <t>instagram: @cityseedhaven</t>
  </si>
  <si>
    <t>corner of Whalley Ave. and West Rock Ave.</t>
  </si>
  <si>
    <t>05/06/2018 to 12/16/2018</t>
  </si>
  <si>
    <t>CitySeed Fair Haven Farmers Market</t>
  </si>
  <si>
    <t>http://cityseed.org/fair-haven/</t>
  </si>
  <si>
    <t>https://www.facebook.com/cityseed</t>
  </si>
  <si>
    <t>Corner of Front St. and Grand Ave.</t>
  </si>
  <si>
    <t>07/05/2018 to 10/25/2018</t>
  </si>
  <si>
    <t>CitySeed Winter Market</t>
  </si>
  <si>
    <t>http://cityseed.org/indoor-winter-market/</t>
  </si>
  <si>
    <t>CitySeedNH</t>
  </si>
  <si>
    <t>Instagram: cityseedhaven</t>
  </si>
  <si>
    <t>115 Water St</t>
  </si>
  <si>
    <t>01/01/2018 to 04/01/2018</t>
  </si>
  <si>
    <t>CitySeed Wooster Square Farmers Market</t>
  </si>
  <si>
    <t>http://cityseed.org/wooster-square/</t>
  </si>
  <si>
    <t>DePalma Ct. between Chapel St. and Wooster St.</t>
  </si>
  <si>
    <t>04/07/2018 to 12/15/2018</t>
  </si>
  <si>
    <t>Civista Medical Center Farmer's Market</t>
  </si>
  <si>
    <t>Civista Medical Center Main Entrance parking lot</t>
  </si>
  <si>
    <t>LaPlata</t>
  </si>
  <si>
    <t>Charles</t>
  </si>
  <si>
    <t>CJ's Vegetable Market</t>
  </si>
  <si>
    <t>1223 Cecil Shelton, Dr.</t>
  </si>
  <si>
    <t>Grenada</t>
  </si>
  <si>
    <t>Wed:7:00 pm - 6:00 pm;Fri:7:00 pm - 6:00 pm;Sat:7:</t>
  </si>
  <si>
    <t>Clackamas Sunnyside Grange Farmers' &amp; Artists' Market</t>
  </si>
  <si>
    <t>http://www.windancemarkets.com</t>
  </si>
  <si>
    <t>13100 SE Sunnyside Rd.</t>
  </si>
  <si>
    <t>04/06/2014 to 10/26/2014</t>
  </si>
  <si>
    <t>Sun: 11:30 AM-3:30 PM;</t>
  </si>
  <si>
    <t>Clairemont Certified Farmers Market at Madison High School</t>
  </si>
  <si>
    <t>http://www.ClairemontFarmersMarket.com</t>
  </si>
  <si>
    <t>Clairemont Farmers Market</t>
  </si>
  <si>
    <t>@clairemontfm</t>
  </si>
  <si>
    <t>instagram @clairemontfarmersmarket</t>
  </si>
  <si>
    <t>4833 Doliva Dr</t>
  </si>
  <si>
    <t>Clare Main Street Farm &amp; Arts Market</t>
  </si>
  <si>
    <t>http://www.clearlyclaremi.com</t>
  </si>
  <si>
    <t>Fourth &amp; Beech St</t>
  </si>
  <si>
    <t>Clare</t>
  </si>
  <si>
    <t>Thu:4:00 PM - 8:00 PM;</t>
  </si>
  <si>
    <t>Claremont Farmers &amp; Artisans Market</t>
  </si>
  <si>
    <t>http://www.claremontforum.org</t>
  </si>
  <si>
    <t>https://www.facebook.com/pages/Claremont-Farmers-Artisans-Market/148040805240200?fref=ts</t>
  </si>
  <si>
    <t>Indian Hill Blvd. and 2nd Avenue</t>
  </si>
  <si>
    <t>Claremont</t>
  </si>
  <si>
    <t>Claremont Farmers' Market</t>
  </si>
  <si>
    <t>http://www.claremontnh.com/residents/departments/parks-and-recreation/farmers-market.aspx</t>
  </si>
  <si>
    <t>ClaremontFarmersMarketnh</t>
  </si>
  <si>
    <t>14 North Street</t>
  </si>
  <si>
    <t>05/26/2018 to 09/08/2018</t>
  </si>
  <si>
    <t>Claremont Tailgate Market</t>
  </si>
  <si>
    <t>http://www.cityofclaremont.org</t>
  </si>
  <si>
    <t>https://www.facebook.com/cityofclaremont</t>
  </si>
  <si>
    <t>https://twitter.com/ClaremontNC</t>
  </si>
  <si>
    <t>3288 East Main Street</t>
  </si>
  <si>
    <t>05/03/2013 to 09/27/2013</t>
  </si>
  <si>
    <t>05/23/2014 to 09/26/2014</t>
  </si>
  <si>
    <t>Claremore Farmers' Market</t>
  </si>
  <si>
    <t>400 Veterans Parkway (ExpoCenter Parking)</t>
  </si>
  <si>
    <t>Claremore</t>
  </si>
  <si>
    <t>Rogers</t>
  </si>
  <si>
    <t>Clarence Hollow Farmers' Market</t>
  </si>
  <si>
    <t>http://www.clarencefarmersmarket.com</t>
  </si>
  <si>
    <t>https://www.facebook.com/clarencehollowfm</t>
  </si>
  <si>
    <t>New Town lot, 10717 Main St. (route 5)</t>
  </si>
  <si>
    <t>Clarence</t>
  </si>
  <si>
    <t>Clarendon Farmers Market</t>
  </si>
  <si>
    <t>http://clarendon.org/farmersmarket/</t>
  </si>
  <si>
    <t>3101 Wilson Blvd.</t>
  </si>
  <si>
    <t>04/16/2014 to 12/17/2014</t>
  </si>
  <si>
    <t>Clarinda Farmers Market</t>
  </si>
  <si>
    <t>East side of Courthouse Square</t>
  </si>
  <si>
    <t>Clarinda</t>
  </si>
  <si>
    <t>Page</t>
  </si>
  <si>
    <t>Clarion County Farmers Market</t>
  </si>
  <si>
    <t>Clarion County Park</t>
  </si>
  <si>
    <t>Clarion</t>
  </si>
  <si>
    <t>Clarion Farmers Market</t>
  </si>
  <si>
    <t>West side of County Court House</t>
  </si>
  <si>
    <t>Clark County Farmers Market</t>
  </si>
  <si>
    <t>First Methodist Church parking lot</t>
  </si>
  <si>
    <t>Arkadelphia</t>
  </si>
  <si>
    <t>Clark Fork Market</t>
  </si>
  <si>
    <t>http://www.clarkforkmarket.com</t>
  </si>
  <si>
    <t>https://www.facebook.com/clarkforkmarket</t>
  </si>
  <si>
    <t>http://www.youtube.com/watch?v=E6zktHiUMv0</t>
  </si>
  <si>
    <t>225 South Pattee Street, Riverside Parking Lot</t>
  </si>
  <si>
    <t>Missoula</t>
  </si>
  <si>
    <t>Clark Park Farmer's Market</t>
  </si>
  <si>
    <t>http://www.clarkparkfarmersmarket.com</t>
  </si>
  <si>
    <t>https://www.facebook.com/tempemarket/</t>
  </si>
  <si>
    <t>@clarkparkmarket</t>
  </si>
  <si>
    <t>Instagram clarkparkfarmersmarket</t>
  </si>
  <si>
    <t>1730 S Roosevelt St</t>
  </si>
  <si>
    <t>Tempe</t>
  </si>
  <si>
    <t>10/01/2016 to 05/07/2016</t>
  </si>
  <si>
    <t>01/01/2017 to 05/01/2017</t>
  </si>
  <si>
    <t>Clark Park Farmers' Market</t>
  </si>
  <si>
    <t>http://thefoodtrust.org/farmers-markets/market/clark-park</t>
  </si>
  <si>
    <t>43rd Street and Baltimore Avenue</t>
  </si>
  <si>
    <t>Thu: 3:00 PM-7:00 PM;Sun: 10:00 AM-2:00 PM;</t>
  </si>
  <si>
    <t>Clark Produce Auction LLC</t>
  </si>
  <si>
    <t>Hwy Y in Clark MO</t>
  </si>
  <si>
    <t>CLARK VALLEY FARMERS' MARKET</t>
  </si>
  <si>
    <t>1336 ST. RT. 83</t>
  </si>
  <si>
    <t>MILLERSBURG</t>
  </si>
  <si>
    <t>Holmes County</t>
  </si>
  <si>
    <t>Clarke County Farmers Market</t>
  </si>
  <si>
    <t>http://www.clarkecountyfarmersmarket.com</t>
  </si>
  <si>
    <t>Town parking lot, S.Church St.</t>
  </si>
  <si>
    <t>Berryville</t>
  </si>
  <si>
    <t>S.E. corner of Courthouse Square</t>
  </si>
  <si>
    <t>Clarkesville Farmers Market</t>
  </si>
  <si>
    <t>http://www.clarkesvillefarmersmarket.com</t>
  </si>
  <si>
    <t>www.facebook.com/clarkesvillefarmersmarket</t>
  </si>
  <si>
    <t>583 Grant St</t>
  </si>
  <si>
    <t>Clarkesville</t>
  </si>
  <si>
    <t>Habersham</t>
  </si>
  <si>
    <t>Clarksburg Farmers Market</t>
  </si>
  <si>
    <t>http://www.cfmwv.com</t>
  </si>
  <si>
    <t>www.facebook.com/cwvfm</t>
  </si>
  <si>
    <t>Instagram - clarksburgfarmersmarketwv</t>
  </si>
  <si>
    <t>210 Emily Drive</t>
  </si>
  <si>
    <t>Clarksburg</t>
  </si>
  <si>
    <t>05/27/2017 to 10/14/2017</t>
  </si>
  <si>
    <t>Clarksburg Farmers Market - Winter</t>
  </si>
  <si>
    <t>www.facebook.com/clarksburgwvfarmersmarket</t>
  </si>
  <si>
    <t>117 N. 2nd Street</t>
  </si>
  <si>
    <t>11/11/2017 to</t>
  </si>
  <si>
    <t>Clarksburg Town Center Farmers' Market</t>
  </si>
  <si>
    <t>http://WWW.CLARKSBURGFARMERSMARKET.COM</t>
  </si>
  <si>
    <t>CLARKSBURG</t>
  </si>
  <si>
    <t>Clarksdale Farmers Market</t>
  </si>
  <si>
    <t>http://www.clarksdale.locallygrown.net/</t>
  </si>
  <si>
    <t>200 block of Delta Avenue</t>
  </si>
  <si>
    <t>Clarksdale</t>
  </si>
  <si>
    <t>Coahoma County</t>
  </si>
  <si>
    <t>Clarkston Farmers Market</t>
  </si>
  <si>
    <t>http://www.clarkstonfarmersmarket.org;</t>
  </si>
  <si>
    <t>Across from Depot Park</t>
  </si>
  <si>
    <t>Clarkston</t>
  </si>
  <si>
    <t>http://www.clarkstonfarmersmarket.com</t>
  </si>
  <si>
    <t>https://www.facebook.com/clarkstonfarmersmarket</t>
  </si>
  <si>
    <t>https://twitter.com/ClarkstonMarket</t>
  </si>
  <si>
    <t>3701 College Ave</t>
  </si>
  <si>
    <t>04/27/2014 to 11/02/2014</t>
  </si>
  <si>
    <t>Facebook.com/CLARKSTONFARMERSMARKET/</t>
  </si>
  <si>
    <t>Twitter @ClarkstonFM  Instagram @clarkstonfm   Snapchat clarkstonfrmmkt</t>
  </si>
  <si>
    <t>Beachview Park, Chestnut St</t>
  </si>
  <si>
    <t>Asotin</t>
  </si>
  <si>
    <t>Clarksville Farmers Market</t>
  </si>
  <si>
    <t>West Main St.</t>
  </si>
  <si>
    <t>Clarksville</t>
  </si>
  <si>
    <t>Clawson Farmers Market</t>
  </si>
  <si>
    <t>http://www.cityofclawson.com/</t>
  </si>
  <si>
    <t>https://www.facebook.com/pages/Clawson-Farmers-Market/156582121049116</t>
  </si>
  <si>
    <t>1080 N Custer</t>
  </si>
  <si>
    <t>Clawson</t>
  </si>
  <si>
    <t>07/13/2014 to 09/28/2014</t>
  </si>
  <si>
    <t>Clay Center Farmers</t>
  </si>
  <si>
    <t>306 N Locust St</t>
  </si>
  <si>
    <t>Frankfort</t>
  </si>
  <si>
    <t>Clay County Farmers Market</t>
  </si>
  <si>
    <t>http://www.weast@aces.edu</t>
  </si>
  <si>
    <t>Highway 9</t>
  </si>
  <si>
    <t>@Claycountyfarmersmarket</t>
  </si>
  <si>
    <t>1821 MAIN STREET</t>
  </si>
  <si>
    <t>06/01/2017 to 11/18/2017</t>
  </si>
  <si>
    <t>Thu: 9:00 AM-1:00 PM;Sat: 9:00 AM-1:00 PM;</t>
  </si>
  <si>
    <t>Claysburg Farmers Market</t>
  </si>
  <si>
    <t>http://www.localharvest.org/claysburg-farmers-market-M56905</t>
  </si>
  <si>
    <t>Business Route 220 (Carpet Depot Plaza)</t>
  </si>
  <si>
    <t>Claysburg</t>
  </si>
  <si>
    <t>Clayton Farm and Community Market</t>
  </si>
  <si>
    <t>http://www.cfcmnc.org</t>
  </si>
  <si>
    <t>https://www.facebook.com/CFCMNC</t>
  </si>
  <si>
    <t>https://www.twitter.com/ClaytonFarmMkt</t>
  </si>
  <si>
    <t>348 E. Main Street</t>
  </si>
  <si>
    <t>Johnston</t>
  </si>
  <si>
    <t>04/04/2015 to 10/31/2015</t>
  </si>
  <si>
    <t>Clayton Farmers Market</t>
  </si>
  <si>
    <t>Frink Park, Riverside Drive</t>
  </si>
  <si>
    <t>46 Plaza Way</t>
  </si>
  <si>
    <t>Rabun</t>
  </si>
  <si>
    <t>04/29/2017 to 11/04/2017</t>
  </si>
  <si>
    <t>Clayton Farmers Market and Small Farm Animals</t>
  </si>
  <si>
    <t>http://www.ClaytonCommunityFair.com/claytonfarmersmarket</t>
  </si>
  <si>
    <t>4616 Wallbridge Road</t>
  </si>
  <si>
    <t>06/07/2015 to 09/27/2015</t>
  </si>
  <si>
    <t>Clayton Farmers' Market</t>
  </si>
  <si>
    <t>https://www.facebook.com/ClaytonMarket</t>
  </si>
  <si>
    <t>Diablo St. between Main and Center</t>
  </si>
  <si>
    <t>05/09/2015 to 09/19/2015</t>
  </si>
  <si>
    <t>Clayton-Five State Producer Growers' Market</t>
  </si>
  <si>
    <t>Ranch Market parking lot on First Street</t>
  </si>
  <si>
    <t>Clear Lake Farmers Market</t>
  </si>
  <si>
    <t>City Hall parking lot, 15 N 6th Street</t>
  </si>
  <si>
    <t>Clear Lake</t>
  </si>
  <si>
    <t>Cerro Gordo</t>
  </si>
  <si>
    <t>Clear Valley Ltd.</t>
  </si>
  <si>
    <t>9124 US RT 50</t>
  </si>
  <si>
    <t>Hillsboro</t>
  </si>
  <si>
    <t>Highland</t>
  </si>
  <si>
    <t>Clearfield County Farmers Market</t>
  </si>
  <si>
    <t>West 2d Street</t>
  </si>
  <si>
    <t>Clearfied</t>
  </si>
  <si>
    <t>Clearfield</t>
  </si>
  <si>
    <t>Clearlake Friday Night FM</t>
  </si>
  <si>
    <t>Lakeshore and Ball Park Road.</t>
  </si>
  <si>
    <t>Clearlake</t>
  </si>
  <si>
    <t>Fri: 5:00 PM-8:00 PM;</t>
  </si>
  <si>
    <t>Clearwater Gateway Farmers Market</t>
  </si>
  <si>
    <t>http://www.myclearwatermarket.com/</t>
  </si>
  <si>
    <t>1234 Cleveland Street</t>
  </si>
  <si>
    <t>Cleburne County Farmers Market</t>
  </si>
  <si>
    <t>1401 Ross street</t>
  </si>
  <si>
    <t>Heflin</t>
  </si>
  <si>
    <t>Cleburne</t>
  </si>
  <si>
    <t>07/08/2014 to</t>
  </si>
  <si>
    <t>Tue: 7:00 AM-;Thu: 1:00 PM-;</t>
  </si>
  <si>
    <t>Cleburne County Growers Market</t>
  </si>
  <si>
    <t>Spring Park</t>
  </si>
  <si>
    <t>Heber Springs</t>
  </si>
  <si>
    <t>Cleburne Farmers Market</t>
  </si>
  <si>
    <t>Cleburne Farmer's Market</t>
  </si>
  <si>
    <t>cleburnefarmers   Instagram</t>
  </si>
  <si>
    <t>141 S Ridgeway Drive</t>
  </si>
  <si>
    <t>Clement St. Farmers Market</t>
  </si>
  <si>
    <t>http://www.agriculturalinstitute.org</t>
  </si>
  <si>
    <t>https://www.facebook.com/ClementStreetFarmersMarket/</t>
  </si>
  <si>
    <t>Clement St. between 2nd and 4th</t>
  </si>
  <si>
    <t>Clemmons Farmers Market</t>
  </si>
  <si>
    <t>https://www.clemmons.org/243/Clemmons-Farmers-Market</t>
  </si>
  <si>
    <t>https://www.facebook.com/clemmonsfarmersmarket</t>
  </si>
  <si>
    <t>1150 S Peace Haven Road</t>
  </si>
  <si>
    <t>Clemmons</t>
  </si>
  <si>
    <t>05/09/2020 to 10/10/2020</t>
  </si>
  <si>
    <t>Sun: 8:30 AM-11:30 AM;</t>
  </si>
  <si>
    <t>Clemson Area Food Exchange (CAFE)</t>
  </si>
  <si>
    <t>http://www.clemsonareafoodexchange.com/</t>
  </si>
  <si>
    <t>212 Butler St</t>
  </si>
  <si>
    <t>Clemson</t>
  </si>
  <si>
    <t>Clemson Farm-Fresh Market</t>
  </si>
  <si>
    <t>http://www.clemson.edu/cafls/farm_fresh_market/</t>
  </si>
  <si>
    <t>https://www.facebook.com/CUFarmFresh</t>
  </si>
  <si>
    <t>https://twitter.com/CUFarmFresh</t>
  </si>
  <si>
    <t>Intersection of Fort Hill Street and Calhoun Drive</t>
  </si>
  <si>
    <t>Pickens</t>
  </si>
  <si>
    <t>04/02/2014 to 04/23/2014</t>
  </si>
  <si>
    <t>Clemson Farmers' Market</t>
  </si>
  <si>
    <t>http://www.clemsonfarmersmarket.org</t>
  </si>
  <si>
    <t>578 Issaqueena Trail</t>
  </si>
  <si>
    <t>Fri:3:30 pm - 6:30 pm;</t>
  </si>
  <si>
    <t>Clermont Farmers Market</t>
  </si>
  <si>
    <t>https://www.facebook.com/pages/Clermont-Farmers-Market/368075276576854</t>
  </si>
  <si>
    <t>07/10/2014 to 09/25/2014</t>
  </si>
  <si>
    <t>Cleveland Farmers Market</t>
  </si>
  <si>
    <t>http://www.clevelandfarmersmarket.com</t>
  </si>
  <si>
    <t>219 S. Court Street</t>
  </si>
  <si>
    <t>Bolivar</t>
  </si>
  <si>
    <t>Wed:4:00 PM - 6:00 PM;</t>
  </si>
  <si>
    <t>215 South St.</t>
  </si>
  <si>
    <t>I-94 Exit 238 North</t>
  </si>
  <si>
    <t>Stutsman</t>
  </si>
  <si>
    <t>Cleveland Park Farmers Market</t>
  </si>
  <si>
    <t>http://cpbiz.org/</t>
  </si>
  <si>
    <t>https://www.facebook.com/ClevelandParkBusiness/</t>
  </si>
  <si>
    <t>https://www.instagram.com/clevelandparkfarmersmarket/</t>
  </si>
  <si>
    <t>3426 Connecticut Ave NW, Washington, DC 20008</t>
  </si>
  <si>
    <t>Clifton Farmers Market</t>
  </si>
  <si>
    <t>109 S Scribner St</t>
  </si>
  <si>
    <t>Clifton</t>
  </si>
  <si>
    <t>Clifton Park Farmers' Market</t>
  </si>
  <si>
    <t>http://www.saratogafarmersmarket.org/clifton-park-farmers-market/</t>
  </si>
  <si>
    <t>https://www.facebook.com/Clifton-Park-Farmers-Market-440138679349915/</t>
  </si>
  <si>
    <t xml:space="preserve">971 Route 146, Shenendehowa United Methodist Church parking lot </t>
  </si>
  <si>
    <t>Clifton Park</t>
  </si>
  <si>
    <t>06/04/2018 to 10/29/2018</t>
  </si>
  <si>
    <t>Mon: 2:00 PM-5:00 PM;</t>
  </si>
  <si>
    <t>Clifton Springs Farmer's Market</t>
  </si>
  <si>
    <t>http://www.info@cliftonspringschamber.com</t>
  </si>
  <si>
    <t>corner of Kendall Street and Railroad Avenue</t>
  </si>
  <si>
    <t>Clifton Springs</t>
  </si>
  <si>
    <t>Fri:4:00 pm - 8:00 pm;</t>
  </si>
  <si>
    <t>Clinch River Farmers Market</t>
  </si>
  <si>
    <t>4th Street and Russell St.</t>
  </si>
  <si>
    <t>St. Paul</t>
  </si>
  <si>
    <t>Wed:2:00 AM - 5:00 PM;Sat:8:00 AM - 1:00 PM;</t>
  </si>
  <si>
    <t>Clinica Sierra Vista (Delano)</t>
  </si>
  <si>
    <t>1508 Garces Hwy.</t>
  </si>
  <si>
    <t>Delano</t>
  </si>
  <si>
    <t>Clinica Sierra Vista (Lamont)</t>
  </si>
  <si>
    <t>8787 Hall Road</t>
  </si>
  <si>
    <t>Lamont</t>
  </si>
  <si>
    <t>Clinton Area Farmers and Artisans Market</t>
  </si>
  <si>
    <t>http://www.clintonilchamber.com/events.htm</t>
  </si>
  <si>
    <t>100 S. Center Street, Mr. Lincoln's Square, Downtown Clinton</t>
  </si>
  <si>
    <t>Clinton, IL</t>
  </si>
  <si>
    <t>De Witt</t>
  </si>
  <si>
    <t>Clinton County Farmers Market</t>
  </si>
  <si>
    <t>Mulberry Street between Locust and Main streets</t>
  </si>
  <si>
    <t>Clinton County Farmers' Market</t>
  </si>
  <si>
    <t>19 Mountainview Road</t>
  </si>
  <si>
    <t>Clinton CT Farmers' Market</t>
  </si>
  <si>
    <t>http://www.clintonctfarmersmarket.weebly.com</t>
  </si>
  <si>
    <t>www.facebook.com/clintonctfarmersmarket</t>
  </si>
  <si>
    <t>www.instagram.com/clintonctfarmersmarket</t>
  </si>
  <si>
    <t>61 East Main Street</t>
  </si>
  <si>
    <t>06/18/2015 to 09/10/2015</t>
  </si>
  <si>
    <t>Clinton Farmers Market</t>
  </si>
  <si>
    <t>North side of the Downtown Clinton Square</t>
  </si>
  <si>
    <t>https://clintonnychamber.org/farmers-market/</t>
  </si>
  <si>
    <t>https://www.facebook.com/ClintonNYFarmersMarket/</t>
  </si>
  <si>
    <t>https://www.instagram.com/clintonfarmersmarketny/</t>
  </si>
  <si>
    <t>20 West Park Row</t>
  </si>
  <si>
    <t>06/04/2020 to 10/01/2020</t>
  </si>
  <si>
    <t>Thu: 10:00 AM-4:00 PM;</t>
  </si>
  <si>
    <t>Clinton Farmers' Market</t>
  </si>
  <si>
    <t>https://www.facebook.com/pages/Clinton-Farmers-Market/115933728485071</t>
  </si>
  <si>
    <t>1 New Street</t>
  </si>
  <si>
    <t>Hunterdon</t>
  </si>
  <si>
    <t>05/03/2015 to 11/01/2015</t>
  </si>
  <si>
    <t>Clinton's Olde Towne Market</t>
  </si>
  <si>
    <t>http://www.localharvest.org/clintons-olde-towne-market-M34924</t>
  </si>
  <si>
    <t>202A W. Leake St.</t>
  </si>
  <si>
    <t>Clintonville Farmers' Market</t>
  </si>
  <si>
    <t>http://www.clintonvillefarmersmarket.org</t>
  </si>
  <si>
    <t>https://www.facebook.com/clintonvillefarmersmarket</t>
  </si>
  <si>
    <t>N High St and W Dunedin Rd</t>
  </si>
  <si>
    <t>04/25/2020 to 11/21/2020</t>
  </si>
  <si>
    <t>Clintwood Farmers Market</t>
  </si>
  <si>
    <t>Clintwood</t>
  </si>
  <si>
    <t>Dickenson</t>
  </si>
  <si>
    <t>Clio Area Farmers Market</t>
  </si>
  <si>
    <t>Clio</t>
  </si>
  <si>
    <t>Clio Market</t>
  </si>
  <si>
    <t>21 College Street</t>
  </si>
  <si>
    <t>Cliveden Park Farmers' Market</t>
  </si>
  <si>
    <t>Chew Avenue and East Pleasant Street</t>
  </si>
  <si>
    <t>Cloudcroft Farmers Market</t>
  </si>
  <si>
    <t>cloudmarket</t>
  </si>
  <si>
    <t>Ice Skating Rink off Hwy 82</t>
  </si>
  <si>
    <t>Cloudcroft</t>
  </si>
  <si>
    <t>07/18/2014 to 10/19/2014</t>
  </si>
  <si>
    <t>Fri: 5:00 PM-6:00 PM;Sun: 11:00 AM-12:00 PM;</t>
  </si>
  <si>
    <t>Clover Fields</t>
  </si>
  <si>
    <t>http://www.Cloverfields.org</t>
  </si>
  <si>
    <t>356 Clover Street</t>
  </si>
  <si>
    <t>Edmontin</t>
  </si>
  <si>
    <t>Clover Leaf Market</t>
  </si>
  <si>
    <t>http://agrimissouri.com/mo-grown/grodetail.php?type=mo-grown&amp;ID=1700</t>
  </si>
  <si>
    <t>Highway 60</t>
  </si>
  <si>
    <t>Billings</t>
  </si>
  <si>
    <t>Clover Leaf Marketplace</t>
  </si>
  <si>
    <t>https://www.facebook.com/97479CloverLeafMktpl</t>
  </si>
  <si>
    <t>100 Clover Leaf Loop</t>
  </si>
  <si>
    <t>Sutherlin</t>
  </si>
  <si>
    <t>04/30/2016 to 10/29/2016</t>
  </si>
  <si>
    <t>Cloverdale Certified Farmers Market</t>
  </si>
  <si>
    <t>http://www.cloverdalefarmersmarket.com</t>
  </si>
  <si>
    <t>https://www.facebook.com/pages/Cloverdale-Certified-Farmers-Market/120845221449110</t>
  </si>
  <si>
    <t>Cloverdale Blvd between 1st and 2nd Streets</t>
  </si>
  <si>
    <t>Cloverdale</t>
  </si>
  <si>
    <t>Sonoma</t>
  </si>
  <si>
    <t>05/31/2013 to 08/30/2013</t>
  </si>
  <si>
    <t>Clovis Farmers' Market</t>
  </si>
  <si>
    <t>3200 N. Prince</t>
  </si>
  <si>
    <t>Clovis</t>
  </si>
  <si>
    <t>06/28/2014 to 10/28/2014</t>
  </si>
  <si>
    <t>Tue: 5:00 PM-7:00 PM;Sat: 8:00 AM-12:00 PM;</t>
  </si>
  <si>
    <t>Clovis Old Town Farmers Market</t>
  </si>
  <si>
    <t>http://www.OldTownClovis.com</t>
  </si>
  <si>
    <t>Pollasky Ave. &amp; 5th St.</t>
  </si>
  <si>
    <t>Fresno</t>
  </si>
  <si>
    <t>Clyde Farmers Market</t>
  </si>
  <si>
    <t>http://www.ClydeKansas.org</t>
  </si>
  <si>
    <t>Main Street Downtown</t>
  </si>
  <si>
    <t>Clyde</t>
  </si>
  <si>
    <t>Cloud</t>
  </si>
  <si>
    <t>Village Park on South Park St.</t>
  </si>
  <si>
    <t>CMS Farmers Market</t>
  </si>
  <si>
    <t>7500 Security Blvd.</t>
  </si>
  <si>
    <t>Woodlawn</t>
  </si>
  <si>
    <t>Thu: 10:30 AM-1:30 PM;</t>
  </si>
  <si>
    <t>Co-op Farmers Market</t>
  </si>
  <si>
    <t>http://www.newarknaturalfoods.com/farmers-market/</t>
  </si>
  <si>
    <t>https://www.facebook.com/coopfarmersmarket</t>
  </si>
  <si>
    <t>https://twitter.com/coop_farmer_mkt</t>
  </si>
  <si>
    <t>230 E. Main Street</t>
  </si>
  <si>
    <t>05/03/2015 to 11/22/2015</t>
  </si>
  <si>
    <t>Sun: 9:30 AM-2:00 PM;</t>
  </si>
  <si>
    <t>Co-Operative Farmers Market</t>
  </si>
  <si>
    <t>http://www.coopfarmersmarket.com</t>
  </si>
  <si>
    <t>TV, Radio, Newpaper, Billboard</t>
  </si>
  <si>
    <t>900 Barring Avenue</t>
  </si>
  <si>
    <t>Scranton</t>
  </si>
  <si>
    <t>07/15/2019 to 11/20/2019</t>
  </si>
  <si>
    <t>Mon: 12:00 PM-6:00 PM;Wed: 12:00 PM-6:00 PM;Fri: 1</t>
  </si>
  <si>
    <t>Coarsegold Farmers Market</t>
  </si>
  <si>
    <t>35300 Hwy 41</t>
  </si>
  <si>
    <t>Coarsegold</t>
  </si>
  <si>
    <t>Coastal Growers Farmers Market</t>
  </si>
  <si>
    <t>https://www.coastalmarket.org</t>
  </si>
  <si>
    <t>https://www.facebook.com/CoastalGrowers/</t>
  </si>
  <si>
    <t>https://www.instagram.com/coastalgrowers/</t>
  </si>
  <si>
    <t>650 Ten Rod Rd.</t>
  </si>
  <si>
    <t>North Kingstown</t>
  </si>
  <si>
    <t>11/04/2017 to 05/05/2018</t>
  </si>
  <si>
    <t>Coastal Growers Market</t>
  </si>
  <si>
    <t>http://www.coastalmarket.org/</t>
  </si>
  <si>
    <t>https://www.facebook.com/CoastalGrowers</t>
  </si>
  <si>
    <t>https://twitter.com/CoastalMarketRI</t>
  </si>
  <si>
    <t>2325 Boston Neck Rd</t>
  </si>
  <si>
    <t>Saunderstown</t>
  </si>
  <si>
    <t>05/13/2020 to 11/07/2020</t>
  </si>
  <si>
    <t>Coastside Farmers' Market - Half Moon Bay</t>
  </si>
  <si>
    <t>http://www.coastsidefarmersmarket.org</t>
  </si>
  <si>
    <t>https://www.facebook.com/Coastside-Farmers-Market-in-Half-Moon-Bay-135241926498880/</t>
  </si>
  <si>
    <t>225 Cabrillo Highway</t>
  </si>
  <si>
    <t>Half Moon Bay</t>
  </si>
  <si>
    <t>05/01/2017 to 12/21/2017</t>
  </si>
  <si>
    <t>Coastside Farmers' Market - Rockaway Beach, Pacifica</t>
  </si>
  <si>
    <t>https://www.facebook.com/Coastside-Farmers-Market-in-Pacifica-112386032145910/</t>
  </si>
  <si>
    <t>450 Old County Road</t>
  </si>
  <si>
    <t>Pacifica</t>
  </si>
  <si>
    <t>Cobb Market</t>
  </si>
  <si>
    <t>101 N Wilson Street</t>
  </si>
  <si>
    <t>Cobblestone Farmer's Market</t>
  </si>
  <si>
    <t>http://www.cobblestonefarmersmarket.com/</t>
  </si>
  <si>
    <t>Facebook.com/cobblestonefarmersmarket</t>
  </si>
  <si>
    <t>Instagram: cobblestonefarmersmarket</t>
  </si>
  <si>
    <t>West Street and Salt Street</t>
  </si>
  <si>
    <t>Winston-Salem</t>
  </si>
  <si>
    <t>Wed: 3:00 PM-6:00 PM;Sat: 9:00 AM-12:00 PM;</t>
  </si>
  <si>
    <t>Cobblestone Farmers Market</t>
  </si>
  <si>
    <t>http://www.cobblestonefarmmarket.com/</t>
  </si>
  <si>
    <t>https://www.facebook.com/CobblestoneFarmMarket</t>
  </si>
  <si>
    <t>2781 Packard Road</t>
  </si>
  <si>
    <t>05/26/2015 to 10/20/2015</t>
  </si>
  <si>
    <t>Cochran Farmers Market</t>
  </si>
  <si>
    <t>http://www.localharvest.org/cochran-farmers-market-M44572</t>
  </si>
  <si>
    <t>112 N Second Street (on the courthouse lawn)</t>
  </si>
  <si>
    <t>Cochran</t>
  </si>
  <si>
    <t>Cocoa Beach Farmers Market</t>
  </si>
  <si>
    <t>http://www.brevardfarmersmarkets.com</t>
  </si>
  <si>
    <t>2 South Orlando Avenue</t>
  </si>
  <si>
    <t>Cocoa Beach</t>
  </si>
  <si>
    <t>Coconut Grove Farmers Market</t>
  </si>
  <si>
    <t>http://www.glaserorganicfarms.com</t>
  </si>
  <si>
    <t>3300 Grand Avenue and Margaret Street</t>
  </si>
  <si>
    <t>Coconut Grove</t>
  </si>
  <si>
    <t>Coconut Point Farmers Market</t>
  </si>
  <si>
    <t>Facebook.com/CoconutPointFarmersMarket</t>
  </si>
  <si>
    <t>23106 Fashion Drive</t>
  </si>
  <si>
    <t>Estero</t>
  </si>
  <si>
    <t>10/06/2016 to 04/27/2017</t>
  </si>
  <si>
    <t>Thu: 9:00 AM-1:00 PM;</t>
  </si>
  <si>
    <t>10/05/2017 to 04/26/2018</t>
  </si>
  <si>
    <t>Codman Square Farmers Market</t>
  </si>
  <si>
    <t>https://codmancouncil.wordpress.com/codman-square-farmers-market/</t>
  </si>
  <si>
    <t>https://www.facebook.com/CodmanSquareFarmersMarket</t>
  </si>
  <si>
    <t>@codmansqmarket</t>
  </si>
  <si>
    <t>@codmansquaremarket</t>
  </si>
  <si>
    <t>Corner of Washington Street &amp; Talbot Avenue</t>
  </si>
  <si>
    <t>06/18/2016 to 10/22/2016</t>
  </si>
  <si>
    <t>Coeburn Farmers Market</t>
  </si>
  <si>
    <t>Front Street and Grand Ave.</t>
  </si>
  <si>
    <t>Coeburn</t>
  </si>
  <si>
    <t>Sat: 1:00 PM-4:30 PM;</t>
  </si>
  <si>
    <t>Coffe County Farmers Market</t>
  </si>
  <si>
    <t>Fort Street behind Coffee Coun</t>
  </si>
  <si>
    <t>Manchester</t>
  </si>
  <si>
    <t>Coffeyville Farmers Market</t>
  </si>
  <si>
    <t>Corner of 8th and Walnut</t>
  </si>
  <si>
    <t>Coffeyville</t>
  </si>
  <si>
    <t>COFFO Harvest Farmers' Market</t>
  </si>
  <si>
    <t>http://www.coffo.inc@coffo.org</t>
  </si>
  <si>
    <t>450 W. 336 Street</t>
  </si>
  <si>
    <t>Florida City</t>
  </si>
  <si>
    <t>Sat:9:00 AM - 2:00 PM;</t>
  </si>
  <si>
    <t>7th Street SW 4th Avenue</t>
  </si>
  <si>
    <t>sun:9:00 AM - 2:00 PM;</t>
  </si>
  <si>
    <t>Cohasset farmer's market</t>
  </si>
  <si>
    <t>http://www.cohassetfarmersmarket.com</t>
  </si>
  <si>
    <t>North main street</t>
  </si>
  <si>
    <t>Cohasset town common</t>
  </si>
  <si>
    <t>Cohoes Farmers' Market</t>
  </si>
  <si>
    <t>http://www.cohoesfarmersmarket.com</t>
  </si>
  <si>
    <t>185 Remsen Street</t>
  </si>
  <si>
    <t>Cohoes</t>
  </si>
  <si>
    <t>Colbert County Farmers Market</t>
  </si>
  <si>
    <t>South Raleigh Avenue</t>
  </si>
  <si>
    <t>Sheffield</t>
  </si>
  <si>
    <t>Colbert</t>
  </si>
  <si>
    <t>Colchester Farmers Market</t>
  </si>
  <si>
    <t>395 South Main Street</t>
  </si>
  <si>
    <t>Colchester</t>
  </si>
  <si>
    <t>Cold Spring Farmers Market</t>
  </si>
  <si>
    <t>Cold Spring</t>
  </si>
  <si>
    <t>Cold Springs Farmers Market</t>
  </si>
  <si>
    <t>http://www.csfarmmarket.org</t>
  </si>
  <si>
    <t>Route 9D - Butterfield Hospital Lot</t>
  </si>
  <si>
    <t>Colden Community Farmers Market</t>
  </si>
  <si>
    <t>http://www.localharvest.org/colden-community-farmers-market-M59229</t>
  </si>
  <si>
    <t>8745 Supervisor Ave (at Heath Rd)</t>
  </si>
  <si>
    <t>Colden</t>
  </si>
  <si>
    <t>Cole County Farmers' Market</t>
  </si>
  <si>
    <t>http://agrimissouri.com/productdetail.php?type=mo-made&amp;ID=66</t>
  </si>
  <si>
    <t>1204 Missouri Boulevard</t>
  </si>
  <si>
    <t>04/13/2013 to 10/26/2013</t>
  </si>
  <si>
    <t>Tue: 4:00 AM-4:00 PM;Fri: 6:00 AM-6:00 PM;Sun: 2:0</t>
  </si>
  <si>
    <t>Colebrook Farmers Market</t>
  </si>
  <si>
    <t>Colebrook</t>
  </si>
  <si>
    <t>Colesburg Farmers Market</t>
  </si>
  <si>
    <t>Delaware Street</t>
  </si>
  <si>
    <t>Colesburg</t>
  </si>
  <si>
    <t>Colfax Farmers Market</t>
  </si>
  <si>
    <t>Main Street at California Street</t>
  </si>
  <si>
    <t>Colfax</t>
  </si>
  <si>
    <t>College Hill Farm Market</t>
  </si>
  <si>
    <t>http://www.CollegeHillFarmMarket.org</t>
  </si>
  <si>
    <t>https://www.facebook.com/groups/69791386959/?fref=ts</t>
  </si>
  <si>
    <t>5742 Hamilton Avenue</t>
  </si>
  <si>
    <t>College Hill Farmers Market</t>
  </si>
  <si>
    <t>2205 College St.</t>
  </si>
  <si>
    <t>College of San Mateo Certified Farmers' Market</t>
  </si>
  <si>
    <t>facebook.com/CollegeofSanMateoFarmersMarket</t>
  </si>
  <si>
    <t>1700 W. Hillsdale Blvd.</t>
  </si>
  <si>
    <t>College of the Ozarks Farmers' Market</t>
  </si>
  <si>
    <t>1 Industrial Drive</t>
  </si>
  <si>
    <t>Point Lookout</t>
  </si>
  <si>
    <t>Fri: 7:00 AM-11:00 AM;</t>
  </si>
  <si>
    <t>College Park City Hall Farmers' Market</t>
  </si>
  <si>
    <t>4500 Knox Road</t>
  </si>
  <si>
    <t>College Park</t>
  </si>
  <si>
    <t>College Park Farmer's Market</t>
  </si>
  <si>
    <t>5211 Paint Branch Parkway</t>
  </si>
  <si>
    <t>College Street Farmers Market</t>
  </si>
  <si>
    <t>https://www.collegestreetmarket.org/</t>
  </si>
  <si>
    <t>https://www.facebook.com/CollegeStreetMarket/</t>
  </si>
  <si>
    <t>https://twitter.com/CollegeStreetAL</t>
  </si>
  <si>
    <t>https://www.youtube.com/channel/UCWVPbeHD6Jx2h0VdnZEHvsA</t>
  </si>
  <si>
    <t>https://www.instagram.com/collegestreetfarmersmarket/</t>
  </si>
  <si>
    <t>526 E College St</t>
  </si>
  <si>
    <t>Lauderdale</t>
  </si>
  <si>
    <t>05/04/2017 to 11/16/2017</t>
  </si>
  <si>
    <t>College View Farmers Market</t>
  </si>
  <si>
    <t>http://collegeviewlincoln.org</t>
  </si>
  <si>
    <t>Facebook.com/college.view.nebraska</t>
  </si>
  <si>
    <t>4801 Prescott</t>
  </si>
  <si>
    <t>06/07/2017 to 08/30/2017</t>
  </si>
  <si>
    <t>Colleton Farmers Market</t>
  </si>
  <si>
    <t>http://www.colletonmuseum.com/farmersmarket.aspx</t>
  </si>
  <si>
    <t>506 E. Washington Street</t>
  </si>
  <si>
    <t>Walterboro</t>
  </si>
  <si>
    <t>Colleton</t>
  </si>
  <si>
    <t>Tue:2:00 PM - 6:00 PM;Sat:10:00 AM - 2:00 PM;</t>
  </si>
  <si>
    <t>Collier County Government Complex Farmers Market</t>
  </si>
  <si>
    <t>http://www.doh.state.fl.us/chdcollier/smartgrowth/</t>
  </si>
  <si>
    <t>3315 Tamiami Trail East</t>
  </si>
  <si>
    <t>Naples, Florida</t>
  </si>
  <si>
    <t>Collier</t>
  </si>
  <si>
    <t>Fri: 11:00 AM-2:00 PM;</t>
  </si>
  <si>
    <t>Collierville Farmers Market</t>
  </si>
  <si>
    <t>http://www.colliervillefarmersmarket.org</t>
  </si>
  <si>
    <t>https://www.facebook.com/pages/Collierville-Farmers-Market/113213532050578</t>
  </si>
  <si>
    <t>454 W. Poplar  Ave.</t>
  </si>
  <si>
    <t>Collierville</t>
  </si>
  <si>
    <t>05/16/2013 to 10/17/2013</t>
  </si>
  <si>
    <t>Collingswood Farmers Market</t>
  </si>
  <si>
    <t>http://www.collingswoodmarket.com</t>
  </si>
  <si>
    <t>Between Collings &amp; Irvin Aves. along High Speed Line</t>
  </si>
  <si>
    <t>Collingswood</t>
  </si>
  <si>
    <t>Collins Farmers Market</t>
  </si>
  <si>
    <t>Jeffersons Restaurant parking lot on Hwy 65</t>
  </si>
  <si>
    <t>Collins</t>
  </si>
  <si>
    <t>Collins Park Sunday Market</t>
  </si>
  <si>
    <t>Collins Avenue &amp; 22nd Street</t>
  </si>
  <si>
    <t>Collinsville Farmers Market</t>
  </si>
  <si>
    <t>http://www.collinsvillefarmersmarket.org</t>
  </si>
  <si>
    <t>https://www.facebook.com/collinsvillefarmersmarket1</t>
  </si>
  <si>
    <t>@CollinsvilleFM</t>
  </si>
  <si>
    <t>Main St. and Route 179</t>
  </si>
  <si>
    <t>Collinsville</t>
  </si>
  <si>
    <t>06/10/2018 to 10/28/2018</t>
  </si>
  <si>
    <t>10th St. &amp; Center</t>
  </si>
  <si>
    <t>Colo Farmers Market</t>
  </si>
  <si>
    <t>http://www.colo-iowa.org/farmers.pdf</t>
  </si>
  <si>
    <t>Lincoln Hwy and US 65</t>
  </si>
  <si>
    <t>Colo</t>
  </si>
  <si>
    <t>Thu:5:00 PM - 7:00 PM;</t>
  </si>
  <si>
    <t>Colonial Beach Farmers Market</t>
  </si>
  <si>
    <t>http://growrva.com/</t>
  </si>
  <si>
    <t>https://www.facebook.com/GrowRVA</t>
  </si>
  <si>
    <t>https://twitter.com/growrva</t>
  </si>
  <si>
    <t>https://instagram.com/growrva/</t>
  </si>
  <si>
    <t>117 Washington Avenue</t>
  </si>
  <si>
    <t>Colonial Beach</t>
  </si>
  <si>
    <t>Westmoreland</t>
  </si>
  <si>
    <t>06/04/2015 to 08/27/2015</t>
  </si>
  <si>
    <t>Colonial Heights Farmer's Market</t>
  </si>
  <si>
    <t>@colonialheightsfarmersmarket</t>
  </si>
  <si>
    <t>2600 Boulevard</t>
  </si>
  <si>
    <t>Colonial Heights</t>
  </si>
  <si>
    <t>Colonial Village Farmers Market</t>
  </si>
  <si>
    <t>1240 S. Alpine</t>
  </si>
  <si>
    <t>Rockford</t>
  </si>
  <si>
    <t>Colorado Farm and Art Market</t>
  </si>
  <si>
    <t>http://www.farmandartmarket.com</t>
  </si>
  <si>
    <t>https://www.facebook.com/farmandartmarket</t>
  </si>
  <si>
    <t>https://twitter.com/cofarmartmarket</t>
  </si>
  <si>
    <t>7350 Pine Creek Road</t>
  </si>
  <si>
    <t>215 S. Tejon</t>
  </si>
  <si>
    <t>06/15/2016 to 10/12/2016</t>
  </si>
  <si>
    <t>Colton Farmers and Crafters Market</t>
  </si>
  <si>
    <t>http://www.coltonfarmerscraftersmarket.weebly.com/</t>
  </si>
  <si>
    <t>20983 S Hwy 211</t>
  </si>
  <si>
    <t>Colton</t>
  </si>
  <si>
    <t>Columbia City Farmers Market</t>
  </si>
  <si>
    <t>https://www.facebook.com/ColumbiaCityFarmersMarket</t>
  </si>
  <si>
    <t>S. Edmunds Street and 37th Ave. S.</t>
  </si>
  <si>
    <t>05/04/2016 to 10/12/2016</t>
  </si>
  <si>
    <t>Columbia County Homegrown Market Association</t>
  </si>
  <si>
    <t>Corner of Stadium &amp; Vine</t>
  </si>
  <si>
    <t>Magnolia</t>
  </si>
  <si>
    <t>Columbia Falls Farmers' Market</t>
  </si>
  <si>
    <t>http://columbiafallsfarmersmarket.com</t>
  </si>
  <si>
    <t>https://www.facebook.com/columbiafallsfarmersmarket/?ref=aymt_homepage_panel</t>
  </si>
  <si>
    <t>133 13th St E</t>
  </si>
  <si>
    <t>Columbia Falls</t>
  </si>
  <si>
    <t>05/15/2017 to 09/18/2017</t>
  </si>
  <si>
    <t>Columbia Farmers Fresh Market</t>
  </si>
  <si>
    <t>http://columbiafarmersfreshmarket.com/</t>
  </si>
  <si>
    <t>https://www.facebook.com/Columbia-Farmers-Fresh-Market</t>
  </si>
  <si>
    <t>5th Street &amp; Riverside Drive</t>
  </si>
  <si>
    <t>Maury</t>
  </si>
  <si>
    <t>Columbia Farmers Market</t>
  </si>
  <si>
    <t>http://columbiafarmersmarket.org</t>
  </si>
  <si>
    <t>https://www.facebook.com/ColumbiaFarmersMarket</t>
  </si>
  <si>
    <t>https://twitter.com/comofarmers</t>
  </si>
  <si>
    <t>https://www.instagram.com/columbiafarmersmarket/</t>
  </si>
  <si>
    <t>1769 West Ash Street</t>
  </si>
  <si>
    <t>04/01/2020 to 10/31/2020</t>
  </si>
  <si>
    <t>11/01/2020 to 12/31/2020</t>
  </si>
  <si>
    <t>06/01/2020 to 09/30/2020</t>
  </si>
  <si>
    <t>Tue: 10:00 AM-1:00 PM;Thu: 3:00 AM-6:00 PM;</t>
  </si>
  <si>
    <t>01/01/2020 to 03/31/2020</t>
  </si>
  <si>
    <t>Columbia Farmory and Mountain People Organics</t>
  </si>
  <si>
    <t>http://MountainPeopleOrganics.com</t>
  </si>
  <si>
    <t>https://www.facebook.com/ColumbiaFarmory</t>
  </si>
  <si>
    <t>10800 Airport Road</t>
  </si>
  <si>
    <t>Tuolumne</t>
  </si>
  <si>
    <t>Wed: 11:00 AM-5:00 PM;Sat: 11:00 AM-5:00 PM;</t>
  </si>
  <si>
    <t>Columbia Heights Farmers Market</t>
  </si>
  <si>
    <t>http://www.community-foodworks.org/</t>
  </si>
  <si>
    <t>https://www.facebook.com/CHFestivus/</t>
  </si>
  <si>
    <t>https://twitter.com/CoHeightsMarket</t>
  </si>
  <si>
    <t>Corner of 14th St. NW and Park St. NW</t>
  </si>
  <si>
    <t>Wed: 4:00 PM-7:30 PM;Sun: 9:00 AM-1:00 PM;</t>
  </si>
  <si>
    <t>Columbia Pike Farmers Market</t>
  </si>
  <si>
    <t>2820 Columbia Pike</t>
  </si>
  <si>
    <t>11/29/2015 to 12/20/2015</t>
  </si>
  <si>
    <t>01/10/2016 to 04/24/2016</t>
  </si>
  <si>
    <t>Columbia University Greenmarket</t>
  </si>
  <si>
    <t>Broadway - W114 &amp; 115 Sts.</t>
  </si>
  <si>
    <t>Thu: 8:00 AM-5:00 PM;Sun: 8:00 AM-5:00 PM;</t>
  </si>
  <si>
    <t>Columbia-Pacific Farmer's Market</t>
  </si>
  <si>
    <t>http://www.longbeachwa.gov/farmersmarket/</t>
  </si>
  <si>
    <t>Long Beach</t>
  </si>
  <si>
    <t>Pacific</t>
  </si>
  <si>
    <t>Columbinana Farmers Market</t>
  </si>
  <si>
    <t>West College Street</t>
  </si>
  <si>
    <t>Columbiana</t>
  </si>
  <si>
    <t>Columbus City Farmers Market</t>
  </si>
  <si>
    <t>https://www.facebook.com/pages/Columbus-City-Farmers-Market/347949301937000</t>
  </si>
  <si>
    <t>25th Street at Fair Oaks Mall</t>
  </si>
  <si>
    <t>06/01/2013 to 09/28/2013</t>
  </si>
  <si>
    <t>Columbus County Community Farmers Market, Inc.</t>
  </si>
  <si>
    <t>http://www.columbuscountyfarmersmarket.com/</t>
  </si>
  <si>
    <t>https://www.facebook.com/pages/Columbus-County-Community-Farmers-Market-Inc/95369263724</t>
  </si>
  <si>
    <t>https://twitter.com/ccfarmersmarket</t>
  </si>
  <si>
    <t>https://www.instagram.com/cccfm/</t>
  </si>
  <si>
    <t>132 Government Complex Road</t>
  </si>
  <si>
    <t>Whiteville</t>
  </si>
  <si>
    <t>05/14/2016 to 12/10/2016</t>
  </si>
  <si>
    <t>Columbus Downtown Farmer's Market</t>
  </si>
  <si>
    <t>105 N. Dickason Blvd</t>
  </si>
  <si>
    <t>columbus farmers market</t>
  </si>
  <si>
    <t>Route 206</t>
  </si>
  <si>
    <t>Thu:6:00 am - 8:00 pm;Fri:6:00 pm - 8:00 pm;Sat:6:</t>
  </si>
  <si>
    <t>Columbus Farmers Market</t>
  </si>
  <si>
    <t>Columbus Montana Farmers' Market</t>
  </si>
  <si>
    <t>Pike Ave</t>
  </si>
  <si>
    <t>Stillwater</t>
  </si>
  <si>
    <t>07/27/2017 to 09/14/2017</t>
  </si>
  <si>
    <t>14 st and 26 Ave</t>
  </si>
  <si>
    <t>Platte</t>
  </si>
  <si>
    <t>Columbus Farmers' Market</t>
  </si>
  <si>
    <t>http://www.polkcountyfarms.org/farmers-markets</t>
  </si>
  <si>
    <t>https://www.facebook.com/polkcountyfarms</t>
  </si>
  <si>
    <t>https://twitter.com/polkcountyfarms</t>
  </si>
  <si>
    <t>http://www.youtube.com/user/polkcountyfarms</t>
  </si>
  <si>
    <t>Columbus, NC</t>
  </si>
  <si>
    <t>04/12/2014 to 11/22/2014</t>
  </si>
  <si>
    <t>Columbus Junction Farmers Market</t>
  </si>
  <si>
    <t>http://columbusjunctioniowa.org</t>
  </si>
  <si>
    <t>https://www.facebook.com/home.php#!/profile.php?id=100000752813941</t>
  </si>
  <si>
    <t>241 Main St.</t>
  </si>
  <si>
    <t>Columbus Junction</t>
  </si>
  <si>
    <t>Louisa</t>
  </si>
  <si>
    <t>05/08/2017 to 10/02/2017</t>
  </si>
  <si>
    <t>Mon: 5:00 PM-7:00 PM;</t>
  </si>
  <si>
    <t>Columbus Kansas Farmers Market</t>
  </si>
  <si>
    <t>http://www.columbusks.com</t>
  </si>
  <si>
    <t>Facebook: columbus ks farmers' market</t>
  </si>
  <si>
    <t>Instagram: thecolumbusksproject</t>
  </si>
  <si>
    <t>202 N. East Avenue</t>
  </si>
  <si>
    <t>06/07/2018 to 10/25/2018</t>
  </si>
  <si>
    <t>Columbus Public Health Farmers Market</t>
  </si>
  <si>
    <t>240 Parsons Ave</t>
  </si>
  <si>
    <t>12/01/2017 to</t>
  </si>
  <si>
    <t>Columbus Winter Farmers Market</t>
  </si>
  <si>
    <t>http://www.columbuswinterfarmersmarket.com</t>
  </si>
  <si>
    <t>4300 Indianola Ave.</t>
  </si>
  <si>
    <t>Sat:10:00 AM - 1:00 PM;</t>
  </si>
  <si>
    <t>Colusa Farmers Market</t>
  </si>
  <si>
    <t>2963 Davison Ct.</t>
  </si>
  <si>
    <t>Colusa</t>
  </si>
  <si>
    <t>Colville Farmers Market</t>
  </si>
  <si>
    <t>Corner of Oak Street &amp; 3rd Avenue</t>
  </si>
  <si>
    <t>Coleville</t>
  </si>
  <si>
    <t>Colwell's Farmers Market</t>
  </si>
  <si>
    <t>https://www.facebook.com/colwellmarket</t>
  </si>
  <si>
    <t>9079 HWY377</t>
  </si>
  <si>
    <t>Cooke</t>
  </si>
  <si>
    <t>Comfort Area Farmers Market</t>
  </si>
  <si>
    <t>http://www.comfortchamberofcommerce.com/</t>
  </si>
  <si>
    <t>427 Main at Highway 27 and Broadway</t>
  </si>
  <si>
    <t>Comfort</t>
  </si>
  <si>
    <t>Kendall</t>
  </si>
  <si>
    <t>Common Ground Farmers Market</t>
  </si>
  <si>
    <t>http://riverside-farmers-market.org/</t>
  </si>
  <si>
    <t>7741 Roswell Road</t>
  </si>
  <si>
    <t>Atlanta</t>
  </si>
  <si>
    <t>Common Ground Marketplace</t>
  </si>
  <si>
    <t>http://thefoodtrust.org/farmers-markets/market/broad-and-mtvernon</t>
  </si>
  <si>
    <t>North Broad Street and Mt. Vernon Avenue</t>
  </si>
  <si>
    <t>05/17/2015 to 11/29/2015</t>
  </si>
  <si>
    <t>Community Congregational Farmers Market</t>
  </si>
  <si>
    <t>http://www. 41markets.com</t>
  </si>
  <si>
    <t>www.facebook.com/c3farmersmarket</t>
  </si>
  <si>
    <t>15300 Tamiami Trail N</t>
  </si>
  <si>
    <t>Naples</t>
  </si>
  <si>
    <t>10/08/2016 to 04/29/2017</t>
  </si>
  <si>
    <t>Community Farmers Market</t>
  </si>
  <si>
    <t>East Dike</t>
  </si>
  <si>
    <t>Fargo</t>
  </si>
  <si>
    <t>http://www.hwy7farmersmarket.com</t>
  </si>
  <si>
    <t>http://www.facebook.com/hwy7farmersmarket</t>
  </si>
  <si>
    <t>Hot Springs Village</t>
  </si>
  <si>
    <t>Garland</t>
  </si>
  <si>
    <t>Fri: 9:00 AM-12:00 PM;</t>
  </si>
  <si>
    <t>Community Farmers Market at Brookland Baptist Church</t>
  </si>
  <si>
    <t>http://www.prosperityforall.org</t>
  </si>
  <si>
    <t>1066 Sunset Blvd.</t>
  </si>
  <si>
    <t>06/02/2013 to 11/24/2013</t>
  </si>
  <si>
    <t>Community Farmers Market Bowling Green</t>
  </si>
  <si>
    <t>http://www.communityfarmersmarketbg.com/</t>
  </si>
  <si>
    <t>https://www.facebook.com/Community-Farmers-Market-Bowling-Green-143986732333279/</t>
  </si>
  <si>
    <t>https://twitter.com/CommunityFarmer/</t>
  </si>
  <si>
    <t>https://www.instagram.com/cfmbgky/</t>
  </si>
  <si>
    <t>2319 Nashville Rd</t>
  </si>
  <si>
    <t>Tue: 2:00 PM-6:00 PM;Sat: 8:00 AM-1:00 PM;</t>
  </si>
  <si>
    <t>Community Farmers Market of Boynton Beach</t>
  </si>
  <si>
    <t>http://www.communityfarmersmarketsofsouthflorida.com</t>
  </si>
  <si>
    <t>Boynton Beach Blvd, at A1A</t>
  </si>
  <si>
    <t>Community Farmers Market of Plantation</t>
  </si>
  <si>
    <t>Sunrise at 118th</t>
  </si>
  <si>
    <t>Plantation</t>
  </si>
  <si>
    <t>Community Farmers Market of Tamarac</t>
  </si>
  <si>
    <t>University at Southgate</t>
  </si>
  <si>
    <t>Tamarac</t>
  </si>
  <si>
    <t>Community Farmers Market- Downtown</t>
  </si>
  <si>
    <t>http://www.carbondalemarket.com</t>
  </si>
  <si>
    <t>https://www.facebook.com/communityfarmersmarket/</t>
  </si>
  <si>
    <t>@carbondalemarket</t>
  </si>
  <si>
    <t>Washington Street and Jackson St</t>
  </si>
  <si>
    <t>Community Food Bank Farm Stand</t>
  </si>
  <si>
    <t>http://www.communityfoodbank.org</t>
  </si>
  <si>
    <t>https://www.facebook.com/SantaCruzRiverFarmersMarket/</t>
  </si>
  <si>
    <t>https://twitter.com/SantaCruzRiver</t>
  </si>
  <si>
    <t>3003 S. Country Club Rd.</t>
  </si>
  <si>
    <t>Tue: 8:00 AM-12:00 PM;</t>
  </si>
  <si>
    <t>Community Garden</t>
  </si>
  <si>
    <t>Minden</t>
  </si>
  <si>
    <t>Community Market of Blacksburg</t>
  </si>
  <si>
    <t>http://www.thecommunityfarmersmarket.com</t>
  </si>
  <si>
    <t>https://www.facebook.com/TCFMB</t>
  </si>
  <si>
    <t>https://twitter.com/burgslocalfoods</t>
  </si>
  <si>
    <t>1400 Block South Main Street</t>
  </si>
  <si>
    <t>05/17/2014 to 12/20/2014</t>
  </si>
  <si>
    <t>Tue: 9:00 AM-2:00 PM;Sat: 8:00 AM-2:00 PM;</t>
  </si>
  <si>
    <t>Community Roots Market</t>
  </si>
  <si>
    <t>http://www.peachlocal.com</t>
  </si>
  <si>
    <t>4001 North Cook St</t>
  </si>
  <si>
    <t>Como Farmer's Market</t>
  </si>
  <si>
    <t>http://comofarmark@aol.com</t>
  </si>
  <si>
    <t>fb.me/comofarmersmarket@facebook.com</t>
  </si>
  <si>
    <t>Como</t>
  </si>
  <si>
    <t>Panola</t>
  </si>
  <si>
    <t>06/01/2019 to 10/31/2019</t>
  </si>
  <si>
    <t>Compton Blue Line Farmers Market</t>
  </si>
  <si>
    <t>101 E Palmer Street</t>
  </si>
  <si>
    <t>Compton</t>
  </si>
  <si>
    <t>05/29/2014 to 10/30/2014</t>
  </si>
  <si>
    <t>Concho Farmers Market</t>
  </si>
  <si>
    <t>http://www.conchofarmersmarket.org</t>
  </si>
  <si>
    <t>Corner of Highway 61 and 180A</t>
  </si>
  <si>
    <t>Concho</t>
  </si>
  <si>
    <t>Apache</t>
  </si>
  <si>
    <t>Concho Valley Farmers Market</t>
  </si>
  <si>
    <t>609 South Oakes</t>
  </si>
  <si>
    <t>San Angelo</t>
  </si>
  <si>
    <t>Tom Green</t>
  </si>
  <si>
    <t>Concord Farmers Market Association</t>
  </si>
  <si>
    <t>http://www.concordfarmersmarket.com</t>
  </si>
  <si>
    <t>Capitol Street</t>
  </si>
  <si>
    <t>05/07/2016 to 10/28/2016</t>
  </si>
  <si>
    <t>Concord Farmers' Market</t>
  </si>
  <si>
    <t>https://www.facebook.com/ConcordFarmersMarket</t>
  </si>
  <si>
    <t>2100 Salvio St</t>
  </si>
  <si>
    <t>CONCORD MARKET</t>
  </si>
  <si>
    <t>106 East Jackson Rd (M-60),</t>
  </si>
  <si>
    <t>Concordia Farmers</t>
  </si>
  <si>
    <t>Courthouse Square - 1815 M St.</t>
  </si>
  <si>
    <t>Concordia Farmers Market</t>
  </si>
  <si>
    <t>11th Street and Washington</t>
  </si>
  <si>
    <t>Concordia</t>
  </si>
  <si>
    <t>Condon Community Farmers Market</t>
  </si>
  <si>
    <t>http://www.condonchamber.org/CondonCommunityFarmersMarket.htm</t>
  </si>
  <si>
    <t>https://www.facebook.com/pages/Condon-Community-Farmers-Market/463077227050262</t>
  </si>
  <si>
    <t>Condon</t>
  </si>
  <si>
    <t>Gilliam</t>
  </si>
  <si>
    <t>07/05/2014 to 10/04/2014</t>
  </si>
  <si>
    <t>CONECUH COUNTY FARMERS MARKET</t>
  </si>
  <si>
    <t>W Front Street</t>
  </si>
  <si>
    <t>EVERGREEN</t>
  </si>
  <si>
    <t>Conecuh</t>
  </si>
  <si>
    <t>Coney Island Farmers Market</t>
  </si>
  <si>
    <t>WEST 16 STREET SURF AVE</t>
  </si>
  <si>
    <t>BROOKLYN</t>
  </si>
  <si>
    <t>06/15/2014 to 10/26/2014</t>
  </si>
  <si>
    <t>Sun: 8:00 AM-3:30 PM;</t>
  </si>
  <si>
    <t>Coney Island Hospital Market</t>
  </si>
  <si>
    <t>Lutheran Way 55th Street Sunset Park</t>
  </si>
  <si>
    <t>Conifer Farmers Market</t>
  </si>
  <si>
    <t>http://www.conifersummermarket.com</t>
  </si>
  <si>
    <t>https://www.facebook.com/ConiferFarmersMarket</t>
  </si>
  <si>
    <t>25557 Conifer Rd</t>
  </si>
  <si>
    <t>Conifer</t>
  </si>
  <si>
    <t>06/11/2016 to 09/10/2016</t>
  </si>
  <si>
    <t>Conneaut Farmers Market Inc.</t>
  </si>
  <si>
    <t>327 Mill St.</t>
  </si>
  <si>
    <t>Conneaut</t>
  </si>
  <si>
    <t>Connecticut's Old State House Farmers Market</t>
  </si>
  <si>
    <t>https://www.cga.ct.gov/osh/farmersmkt.asp</t>
  </si>
  <si>
    <t>facebook.com/ctoldstatehouse</t>
  </si>
  <si>
    <t>twitter.com/ctoldstatehouse</t>
  </si>
  <si>
    <t>instagram.com/ctoldstatehouse</t>
  </si>
  <si>
    <t>800 Main Street</t>
  </si>
  <si>
    <t>06/12/2018 to 10/30/2018</t>
  </si>
  <si>
    <t>Tue: 10:00 AM-2:00 PM;Fri: 10:00 AM-2:00 PM;</t>
  </si>
  <si>
    <t>Connellsville Farmers Market</t>
  </si>
  <si>
    <t>West Crawford Avenue</t>
  </si>
  <si>
    <t>Connellsville</t>
  </si>
  <si>
    <t>Connor Farm</t>
  </si>
  <si>
    <t>Conover Farmers Market</t>
  </si>
  <si>
    <t>http://www.conoverfarmersmarket.org</t>
  </si>
  <si>
    <t>https://www.facebook.com/ConoverFarmersMarket</t>
  </si>
  <si>
    <t>109 1st Street East</t>
  </si>
  <si>
    <t>Conover</t>
  </si>
  <si>
    <t>04/27/2013 to 10/26/2013</t>
  </si>
  <si>
    <t>Sun: 7:30 AM-12:00 PM;</t>
  </si>
  <si>
    <t>Conshohocken</t>
  </si>
  <si>
    <t>http://www.headhousemarket.org</t>
  </si>
  <si>
    <t>Fayette &amp; West Hector Sts.</t>
  </si>
  <si>
    <t>Contoocook Farmers' Market</t>
  </si>
  <si>
    <t>Summer market is at Contoocook Railway Depot</t>
  </si>
  <si>
    <t>Contoocook</t>
  </si>
  <si>
    <t>Conuco Farmers Market</t>
  </si>
  <si>
    <t>2800 W. Division St.</t>
  </si>
  <si>
    <t>Conway County Farmers Market</t>
  </si>
  <si>
    <t>Old Train Station</t>
  </si>
  <si>
    <t>Morrilton</t>
  </si>
  <si>
    <t>Conway</t>
  </si>
  <si>
    <t>Conway Farmers Market</t>
  </si>
  <si>
    <t>https://www.facebook.com/pages/Conway-Arkansas-Farmers-Market/156108827846178</t>
  </si>
  <si>
    <t>150 Amity Road</t>
  </si>
  <si>
    <t>Faulkner</t>
  </si>
  <si>
    <t>05/03/2014 to 05/24/2014</t>
  </si>
  <si>
    <t>Sat: 6:30 AM-12:00 PM;</t>
  </si>
  <si>
    <t>05/27/2014 to 08/16/2014</t>
  </si>
  <si>
    <t>Tue: 6:30 AM-12:00 PM;Sat: 6:30 AM-12:00 PM;</t>
  </si>
  <si>
    <t>08/16/2014 to 11/01/2014</t>
  </si>
  <si>
    <t>Antioch Baptist Church; 150 Amity Road</t>
  </si>
  <si>
    <t>Conway, AR</t>
  </si>
  <si>
    <t>05/11/2013 to 11/02/2013</t>
  </si>
  <si>
    <t>Tue: 6:30 AM-12:00 PM;Thu: 6:30 AM-12:00 PM;Sat: 6</t>
  </si>
  <si>
    <t>217 Laurel St</t>
  </si>
  <si>
    <t>Conway Farmers' Market</t>
  </si>
  <si>
    <t>Town Common, Main St.</t>
  </si>
  <si>
    <t>Conway Locally Grown</t>
  </si>
  <si>
    <t>http://www.conway.locallygrown.net</t>
  </si>
  <si>
    <t>https://www.facebook.com/pages/Conway-Locally-Grown/146991555352846?ref=ts&amp;fref=ts</t>
  </si>
  <si>
    <t>925 Mitchell St</t>
  </si>
  <si>
    <t>Cook Area Farmers Market</t>
  </si>
  <si>
    <t>127 South River Street</t>
  </si>
  <si>
    <t>Cookeville Farmers Market</t>
  </si>
  <si>
    <t>Downtown Center</t>
  </si>
  <si>
    <t>Cookeville</t>
  </si>
  <si>
    <t>Cool Spring Farmers Market</t>
  </si>
  <si>
    <t>http://www.westendnh.org</t>
  </si>
  <si>
    <t>10th and Jackson Street</t>
  </si>
  <si>
    <t>Thu:3:00 PM - 8:00 PM;</t>
  </si>
  <si>
    <t>Coon Rapids Farmers Market</t>
  </si>
  <si>
    <t>http://www.coonrapidsiowa.com</t>
  </si>
  <si>
    <t>4th &amp; Main Street</t>
  </si>
  <si>
    <t>Coon Rapids</t>
  </si>
  <si>
    <t>Coop City Market</t>
  </si>
  <si>
    <t>140 Bellamy Loop- The Circle</t>
  </si>
  <si>
    <t>Cooper Park Farmers Market</t>
  </si>
  <si>
    <t>http://www.downtoearthmarkets.com</t>
  </si>
  <si>
    <t>Instagram DowntoEarthMkts</t>
  </si>
  <si>
    <t>Maspeth Ave and Olive St</t>
  </si>
  <si>
    <t>05/26/2013 to 11/24/2013</t>
  </si>
  <si>
    <t>Cooper Young Community Farmers Market</t>
  </si>
  <si>
    <t>http://cycfarmersmarket.org</t>
  </si>
  <si>
    <t>https://www.facebook.com/cycfarmersmarket</t>
  </si>
  <si>
    <t>@cycfarmersmkt</t>
  </si>
  <si>
    <t>instagram: @cyfarmersmarket</t>
  </si>
  <si>
    <t>1000 S Cooper St</t>
  </si>
  <si>
    <t>Cooperativa Org��nica Madre Tierra</t>
  </si>
  <si>
    <t>http://www.coopmadretierra.org</t>
  </si>
  <si>
    <t>https://www.facebook.com/cooperativa.tierra?fref=ts</t>
  </si>
  <si>
    <t>Placita Roosevelt, Calle Federico Calder</t>
  </si>
  <si>
    <t>Cooperative Community Food Compact, Inc.</t>
  </si>
  <si>
    <t>http://www.farmtocity.org</t>
  </si>
  <si>
    <t>42 Church Street</t>
  </si>
  <si>
    <t>Wed:4:00 PM - 7:00 PM;</t>
  </si>
  <si>
    <t>Cooperstown Farmers Market</t>
  </si>
  <si>
    <t>Fairgrounds</t>
  </si>
  <si>
    <t>Cooperstown</t>
  </si>
  <si>
    <t>Griggs</t>
  </si>
  <si>
    <t>Cooperstown Farmers' Market</t>
  </si>
  <si>
    <t>http://www.CooperstownFarmersMarket.org</t>
  </si>
  <si>
    <t>https://www.facebook.com/CooperstownFarmersMarket</t>
  </si>
  <si>
    <t>https://www.instagram.com/cooperstownmarket/</t>
  </si>
  <si>
    <t>101 Main St, in Pioneer Alley</t>
  </si>
  <si>
    <t>05/01/2017 to 08/31/2017</t>
  </si>
  <si>
    <t>09/01/2017 to 12/31/2017</t>
  </si>
  <si>
    <t>01/01/2018 to 04/22/2018</t>
  </si>
  <si>
    <t>Coopersville Farmers Market</t>
  </si>
  <si>
    <t>http://www.coopersville.com/farmer.htm</t>
  </si>
  <si>
    <t>N. Main Street Parking Lot Pavilion</t>
  </si>
  <si>
    <t>Coopersville</t>
  </si>
  <si>
    <t>Ottawa</t>
  </si>
  <si>
    <t>Coos Bay Farmers Market</t>
  </si>
  <si>
    <t>https://coosbaydowntown.org/farmers-market/</t>
  </si>
  <si>
    <t>https://www.facebook.com/CoosBayFarmersMarket</t>
  </si>
  <si>
    <t>https://www.instagram.com/coosbayfarmersmarket/</t>
  </si>
  <si>
    <t>320 Central Ave., Suite 410</t>
  </si>
  <si>
    <t>Coos Bay</t>
  </si>
  <si>
    <t>05/02/2018 to 10/31/2018</t>
  </si>
  <si>
    <t>Copake Hillsdale Farmer's Market</t>
  </si>
  <si>
    <t>http://www.copakehillsdalefarmersmarket.com</t>
  </si>
  <si>
    <t>facebook.com/copakehillsdalefarmersmarket</t>
  </si>
  <si>
    <t>9140 Route 22</t>
  </si>
  <si>
    <t>Hillsdale</t>
  </si>
  <si>
    <t>05/01/2016 to 10/01/2016</t>
  </si>
  <si>
    <t>Copiah County Farmers Market</t>
  </si>
  <si>
    <t>Hazlehurst</t>
  </si>
  <si>
    <t>Copiah</t>
  </si>
  <si>
    <t>05/01/2014 to 10/01/2014</t>
  </si>
  <si>
    <t>Copley Creekside Farmers Market</t>
  </si>
  <si>
    <t>http://copleyfarmmarket.com/</t>
  </si>
  <si>
    <t>https://www.facebook.com/CopleyCreeksideFarmersMarket/</t>
  </si>
  <si>
    <t>https://twitter.com/copleyfm</t>
  </si>
  <si>
    <t>https://www.instagram.com/copleymarket/</t>
  </si>
  <si>
    <t>1245 S Cleveland-Massillon Rd</t>
  </si>
  <si>
    <t>Copley</t>
  </si>
  <si>
    <t>Summit</t>
  </si>
  <si>
    <t>05/25/2017 to 10/05/2017</t>
  </si>
  <si>
    <t>Copley Creekside Farmers Market - Second Sunday Market</t>
  </si>
  <si>
    <t>3232 Copley Rd</t>
  </si>
  <si>
    <t>06/11/2017 to 09/10/2017</t>
  </si>
  <si>
    <t>Sun: 3:00 PM-6:00 PM;</t>
  </si>
  <si>
    <t>Copley Square Farmers Market</t>
  </si>
  <si>
    <t>www.facebook.com/CopleySquareFarmersMarket</t>
  </si>
  <si>
    <t>05/10/2016 to 11/22/2016</t>
  </si>
  <si>
    <t>Tue: 11:00 AM-6:00 PM;Fri: 11:00 AM-6:00 PM;</t>
  </si>
  <si>
    <t>Coppell Farmers Market</t>
  </si>
  <si>
    <t>http://www.coppellfarmersmarket.org</t>
  </si>
  <si>
    <t>https://www.facebook.com/pages/Coppell-Farmers-Market/112423382177?ref=br_tf</t>
  </si>
  <si>
    <t>https://twitter.com/coppellfm</t>
  </si>
  <si>
    <t>https://www.instagram.com/coppellfarmersmarket/</t>
  </si>
  <si>
    <t>768 W. Main Street</t>
  </si>
  <si>
    <t>Coppell</t>
  </si>
  <si>
    <t>04/04/2015 to 11/30/2016</t>
  </si>
  <si>
    <t>12/05/2015 to</t>
  </si>
  <si>
    <t>Copper Ridge &amp; Fairhaven Farmers' Market</t>
  </si>
  <si>
    <t>710 Obrecht Road</t>
  </si>
  <si>
    <t>Sykesville</t>
  </si>
  <si>
    <t>Copper Valley Community Market</t>
  </si>
  <si>
    <t>MM 101 Richardson Hwy Loop Road</t>
  </si>
  <si>
    <t>Copper Valley</t>
  </si>
  <si>
    <t>Copperas Cove Farmers Market</t>
  </si>
  <si>
    <t>1506 Veterans Ave.</t>
  </si>
  <si>
    <t>Copperas Cove</t>
  </si>
  <si>
    <t>Lampasas</t>
  </si>
  <si>
    <t>Coquille Farmers Market</t>
  </si>
  <si>
    <t>115 N. Birch St.</t>
  </si>
  <si>
    <t>Coquille</t>
  </si>
  <si>
    <t>Coral Gables Farmers Market</t>
  </si>
  <si>
    <t>http://www.gablesrecreation.com</t>
  </si>
  <si>
    <t>405 Biltmore Way</t>
  </si>
  <si>
    <t>Coral Gables</t>
  </si>
  <si>
    <t>January to March</t>
  </si>
  <si>
    <t>Coral Gables Museum Market on the Plaza</t>
  </si>
  <si>
    <t>http://www.coralgablesmuseum.org</t>
  </si>
  <si>
    <t>285 Aragon Avenue</t>
  </si>
  <si>
    <t>March to December</t>
  </si>
  <si>
    <t>Coralville Farmers' Market</t>
  </si>
  <si>
    <t>http://www.coralville.org/farmersmarket</t>
  </si>
  <si>
    <t>www.facebook.com/coralvillefarmersmarket</t>
  </si>
  <si>
    <t>www.twitter.com/CvilleParksRec</t>
  </si>
  <si>
    <t>www.instagram.com/coralvilleparksrec</t>
  </si>
  <si>
    <t>1513 7th St</t>
  </si>
  <si>
    <t>Coralville</t>
  </si>
  <si>
    <t>05/06/2019 to 10/07/2019</t>
  </si>
  <si>
    <t>Corapopolis Farmers Market</t>
  </si>
  <si>
    <t>414 Grant Street</t>
  </si>
  <si>
    <t>Coraopolis</t>
  </si>
  <si>
    <t>Cordele State Farmers Market</t>
  </si>
  <si>
    <t>1901 U.S. Highway 41-North</t>
  </si>
  <si>
    <t>Cordele</t>
  </si>
  <si>
    <t>Crisp</t>
  </si>
  <si>
    <t>Corey Avenue Sunday Fresh Market</t>
  </si>
  <si>
    <t>http://www.CoreySundayMarket.com</t>
  </si>
  <si>
    <t>https://www.facebook.com/CoreyAvenueSundayFreshMarket</t>
  </si>
  <si>
    <t>https://twitter.com/CoreyMarket</t>
  </si>
  <si>
    <t>300 Corey Avenue</t>
  </si>
  <si>
    <t>St Petersburg</t>
  </si>
  <si>
    <t>01/05/2014 to 05/25/2014</t>
  </si>
  <si>
    <t>10/05/2014 to 05/31/2015</t>
  </si>
  <si>
    <t>Corey Fresh Market</t>
  </si>
  <si>
    <t>http://www.coreyave.com</t>
  </si>
  <si>
    <t>Corey Avenue and Blind Pass Road</t>
  </si>
  <si>
    <t>St. Pete Beach</t>
  </si>
  <si>
    <t>10/06/2013 to 05/25/2014</t>
  </si>
  <si>
    <t>Corinth Farmers Market</t>
  </si>
  <si>
    <t>Shiloh Road</t>
  </si>
  <si>
    <t>Corinth</t>
  </si>
  <si>
    <t>Alcorn</t>
  </si>
  <si>
    <t>Corn Crib Main Street Market</t>
  </si>
  <si>
    <t>35 W. Main Street</t>
  </si>
  <si>
    <t>Mount Joy</t>
  </si>
  <si>
    <t>Corning Certified Farmers' Market</t>
  </si>
  <si>
    <t>https://www.facebook.com/Cornings-Thursday-Night-Farmers-Market-305516792872003/</t>
  </si>
  <si>
    <t>1424 Colusa St.</t>
  </si>
  <si>
    <t>Corning</t>
  </si>
  <si>
    <t>Tehama</t>
  </si>
  <si>
    <t>06/01/2017 to 09/07/2017</t>
  </si>
  <si>
    <t>Thu: 5:00 PM-7:30 PM;</t>
  </si>
  <si>
    <t>Corning Farmers Market</t>
  </si>
  <si>
    <t>John Altier Park N. Valley/Adams St.</t>
  </si>
  <si>
    <t>Riverfront Centennial Park, Gaffer District</t>
  </si>
  <si>
    <t>Cornish Farmers' Market</t>
  </si>
  <si>
    <t>Rte. 120</t>
  </si>
  <si>
    <t>Cornish Flat</t>
  </si>
  <si>
    <t>Cornucopia Farmers Market</t>
  </si>
  <si>
    <t>Town Beach Park</t>
  </si>
  <si>
    <t>Cornucopia</t>
  </si>
  <si>
    <t>Cornville Farmer's Market</t>
  </si>
  <si>
    <t>http://cornvilleaz.org</t>
  </si>
  <si>
    <t>Cornville</t>
  </si>
  <si>
    <t>05/16/2016 to 10/10/2016</t>
  </si>
  <si>
    <t>CORNWALL FARMERS MARKET</t>
  </si>
  <si>
    <t>413 Route 128, Near Covered Bridge</t>
  </si>
  <si>
    <t>Cornwall</t>
  </si>
  <si>
    <t>Litchfield</t>
  </si>
  <si>
    <t>Corona Del Mar Farmers Market</t>
  </si>
  <si>
    <t>Margarite &amp; Pacific Coast Highway</t>
  </si>
  <si>
    <t>San Clemente</t>
  </si>
  <si>
    <t>Corona Greenmarket</t>
  </si>
  <si>
    <t>Roosevelt Ave &amp; 103rd St</t>
  </si>
  <si>
    <t>07/05/2013 to 11/22/2013</t>
  </si>
  <si>
    <t>Fri: 8:00 AM-3:00 PM;</t>
  </si>
  <si>
    <t>CoronaCFM</t>
  </si>
  <si>
    <t>https://www.facebook.com/coronafarmersmarket</t>
  </si>
  <si>
    <t>488 N. Main Street</t>
  </si>
  <si>
    <t>Corona</t>
  </si>
  <si>
    <t>Coronado Certified Farmers Market</t>
  </si>
  <si>
    <t>Ferry Landing, 1st &amp; B</t>
  </si>
  <si>
    <t>Coronado</t>
  </si>
  <si>
    <t>01/01/2014 to 12/01/2014</t>
  </si>
  <si>
    <t>Corpus Christi Downtown Farmers' Market</t>
  </si>
  <si>
    <t>http://www.ccdowntownfm.com</t>
  </si>
  <si>
    <t>https://www.facebook.com/CorpusChristiDowntownFarmersMarket/</t>
  </si>
  <si>
    <t>https://twitter.com/ccdowntownfm</t>
  </si>
  <si>
    <t>https://www.youtube.com/channel/UCYbRpp3vuRs5xLsbrB1ospA</t>
  </si>
  <si>
    <t>https://www.instagram.com/ccdowntownfm/</t>
  </si>
  <si>
    <t>100 N Shoreline Blvd</t>
  </si>
  <si>
    <t>Corpus Christi Southside Farmers' Market</t>
  </si>
  <si>
    <t>http://www.farmersmarketcc.org</t>
  </si>
  <si>
    <t>https://www.facebook.com/CCFarmersMarket</t>
  </si>
  <si>
    <t>5800 Block on  Everhart Rd.</t>
  </si>
  <si>
    <t>Corrales Growers' Market</t>
  </si>
  <si>
    <t>http://www.corralesgrowersmarket.com</t>
  </si>
  <si>
    <t>https://www.facebook.com/pages/The-Corrales-Growers-Market/106068612768135</t>
  </si>
  <si>
    <t>Corrales Rd &amp; Jones Rd</t>
  </si>
  <si>
    <t>Corrales</t>
  </si>
  <si>
    <t>Sandoval</t>
  </si>
  <si>
    <t>04/27/2014 to 10/26/2014</t>
  </si>
  <si>
    <t>07/09/2014 to 10/01/2014</t>
  </si>
  <si>
    <t>Correctionville Farm &amp; Fun</t>
  </si>
  <si>
    <t>Old High School, 512 5th Street</t>
  </si>
  <si>
    <t>Correctionville</t>
  </si>
  <si>
    <t>Woodbury</t>
  </si>
  <si>
    <t>Corte Bella Farmers Market</t>
  </si>
  <si>
    <t>http://www.azFarmersMarkets.US</t>
  </si>
  <si>
    <t>22135 N Mission Dr, Sun City West, AZ 85375</t>
  </si>
  <si>
    <t>Peoria</t>
  </si>
  <si>
    <t>09/14/2016 to 04/15/2017</t>
  </si>
  <si>
    <t>CORTE BELLA FARMERS' MARKET</t>
  </si>
  <si>
    <t>http://www.azfarmersmarkets.us</t>
  </si>
  <si>
    <t>22135N Mission Drive</t>
  </si>
  <si>
    <t>Sun City West</t>
  </si>
  <si>
    <t>10/09/2013 to 05/14/2014</t>
  </si>
  <si>
    <t>Corte Madera Farmers Market</t>
  </si>
  <si>
    <t>Town Center Central Courtyard</t>
  </si>
  <si>
    <t>Novato</t>
  </si>
  <si>
    <t>Marin</t>
  </si>
  <si>
    <t>Cortelyou Greenmarket</t>
  </si>
  <si>
    <t>Cortelyou &amp; Rugby Rds</t>
  </si>
  <si>
    <t>Sun: 8:00 AM-4:00 PM;</t>
  </si>
  <si>
    <t>Cortez Farmers Market</t>
  </si>
  <si>
    <t>http://www.cortezfarmmarket.com</t>
  </si>
  <si>
    <t>https://www.facebook.com/groups/265957719169/admins/?order=default</t>
  </si>
  <si>
    <t>Main and Elm Streets</t>
  </si>
  <si>
    <t>Cortez</t>
  </si>
  <si>
    <t>Montezuma</t>
  </si>
  <si>
    <t>Cortland Farmers Market</t>
  </si>
  <si>
    <t>http://www.cortlandne.com</t>
  </si>
  <si>
    <t>4th &amp; Main Street, 1 block west of Highway77</t>
  </si>
  <si>
    <t>290 S. High Street</t>
  </si>
  <si>
    <t>Trumbull</t>
  </si>
  <si>
    <t>Corvallis Farmers' Market</t>
  </si>
  <si>
    <t>http://www.youtube.com/watch?v=eRuyyJq5o6w</t>
  </si>
  <si>
    <t>www.flickr.com/photos/50026834@N04/sets/</t>
  </si>
  <si>
    <t>1st &amp; Jackson</t>
  </si>
  <si>
    <t>Corvallis</t>
  </si>
  <si>
    <t>04/16/2016 to 11/23/2016</t>
  </si>
  <si>
    <t>Wed: 9:00 AM-1:00 PM;Sat: 9:00 AM-1:00 PM;</t>
  </si>
  <si>
    <t>Corvallis Indoor Winter Market</t>
  </si>
  <si>
    <t>https://www.facebook.com/Corvallis.Indoor.Winter.Market</t>
  </si>
  <si>
    <t>110 SW 53rd St</t>
  </si>
  <si>
    <t>01/14/2017 to 04/08/2017</t>
  </si>
  <si>
    <t>Coshocton Farmers Market</t>
  </si>
  <si>
    <t>https://www.facebook.com/Coshocton-Farmers-Market-275577465839332/</t>
  </si>
  <si>
    <t>300 block of Main Street</t>
  </si>
  <si>
    <t>Coshocton</t>
  </si>
  <si>
    <t>Costa Mesa Certified Farmers' Market</t>
  </si>
  <si>
    <t>http://www.orange.cfbf.com</t>
  </si>
  <si>
    <t>https://www.facebook.com/ocfarmbureaufarmersmarkets</t>
  </si>
  <si>
    <t>88 Fair Drive</t>
  </si>
  <si>
    <t>Costa Mesa</t>
  </si>
  <si>
    <t>Cotati Community Farmers Market</t>
  </si>
  <si>
    <t>http://www.communityfarmersmarkets.com</t>
  </si>
  <si>
    <t>https://www.facebook.com/CotatiFarmersMarket/</t>
  </si>
  <si>
    <t>Instagram communitymarkets</t>
  </si>
  <si>
    <t>Old Redwood Hwy and W Sierra</t>
  </si>
  <si>
    <t>cotati</t>
  </si>
  <si>
    <t>06/06/2019 to 08/29/2019</t>
  </si>
  <si>
    <t>Thu: 4:30 PM-7:30 PM;</t>
  </si>
  <si>
    <t>Coteau Hills Farmers' Market</t>
  </si>
  <si>
    <t>https://www.facebook.com/coteauhills</t>
  </si>
  <si>
    <t>105 Main Ave South</t>
  </si>
  <si>
    <t>Kulm</t>
  </si>
  <si>
    <t>Coto De Caza Farmers Market</t>
  </si>
  <si>
    <t>Antonio Pkwy. &amp; Coto de Caza Dr.</t>
  </si>
  <si>
    <t>Coto de Caza</t>
  </si>
  <si>
    <t>Cotopaxi Farmers Market</t>
  </si>
  <si>
    <t>http://www.localharvest.org/cotopaxi-farmers-market-M57956</t>
  </si>
  <si>
    <t>20326 U.S. Hwy 50 Cotopaxi Community Church</t>
  </si>
  <si>
    <t>Cotopaxi</t>
  </si>
  <si>
    <t>Cottage House Youth Market</t>
  </si>
  <si>
    <t>47 Doster Road</t>
  </si>
  <si>
    <t>Ariton</t>
  </si>
  <si>
    <t>01/17/2018 to 12/21/2019</t>
  </si>
  <si>
    <t>Cotter Farmers Market</t>
  </si>
  <si>
    <t>Cotter</t>
  </si>
  <si>
    <t>Baxter</t>
  </si>
  <si>
    <t>Cottin's Hardware Farmers Market</t>
  </si>
  <si>
    <t>http://www.cottinshardware.com/farmersmarket/</t>
  </si>
  <si>
    <t>https://www.facebook.com/pages/Cottins-Hardware-Farmers-Market/130797680335852</t>
  </si>
  <si>
    <t>@cottins</t>
  </si>
  <si>
    <t>Instagram @cottinshardware Twitter @cottins</t>
  </si>
  <si>
    <t>1832 Massachusetts Street</t>
  </si>
  <si>
    <t>05/04/2017 to 09/28/2017</t>
  </si>
  <si>
    <t>Cotton Mill Farmers Market</t>
  </si>
  <si>
    <t>http://www.cottonmillfarmersmarket.org</t>
  </si>
  <si>
    <t>https://www.facebook.com/cottonmillfarmersmarket/?ref=settings</t>
  </si>
  <si>
    <t>609 Dixie Street</t>
  </si>
  <si>
    <t>Cottonwood Creek Watershed CFM</t>
  </si>
  <si>
    <t>3308 Main Street, Cottonwood, Ca 96022</t>
  </si>
  <si>
    <t>Cottonwood Creek</t>
  </si>
  <si>
    <t>Cottonwood Farmers Market and Jamboree</t>
  </si>
  <si>
    <t>791 N.Main St. in Old Town Historic District</t>
  </si>
  <si>
    <t>Cottonwood</t>
  </si>
  <si>
    <t>Country Club Hills Farmers Market</t>
  </si>
  <si>
    <t>http://www.countyclubhill.org</t>
  </si>
  <si>
    <t>4200 W. 183rd St.</t>
  </si>
  <si>
    <t>Country Club Hills</t>
  </si>
  <si>
    <t>Country Fair Farmers Market In Champaign</t>
  </si>
  <si>
    <t>229 Mattis Ave.</t>
  </si>
  <si>
    <t>06/19/2013 to 10/30/2013</t>
  </si>
  <si>
    <t>Wed: 7:00 AM-1:00 PM;</t>
  </si>
  <si>
    <t>Country Farm &amp; Craft Market Paso Park</t>
  </si>
  <si>
    <t>http://www.countryfarmandcraftmarket.com</t>
  </si>
  <si>
    <t>Spring &amp; 11th Street</t>
  </si>
  <si>
    <t>Sat:9:00 am - 1:00 pm;</t>
  </si>
  <si>
    <t>81 Wellsona Road</t>
  </si>
  <si>
    <t>Thu:3:00 pm - 6:00 pm;</t>
  </si>
  <si>
    <t>Golden Hills Shopping Center (Lowe's)</t>
  </si>
  <si>
    <t>Country Farmers Market</t>
  </si>
  <si>
    <t>http://countrymarketpierre.com</t>
  </si>
  <si>
    <t>05/01/2015 to 10/01/2015</t>
  </si>
  <si>
    <t>Country Fresh Meats and Farmer's Market</t>
  </si>
  <si>
    <t>9355 US Hwy 60 W.</t>
  </si>
  <si>
    <t>Sturgis</t>
  </si>
  <si>
    <t>Mon: 6:00 AM-6:00 PM;Tue: 6:00 AM-6:00 PM;Wed: 6:0</t>
  </si>
  <si>
    <t>Country Lane Farmers Market</t>
  </si>
  <si>
    <t>http://www.countrylanemarket.com/farmers-market</t>
  </si>
  <si>
    <t>1642 16th St</t>
  </si>
  <si>
    <t>Barron</t>
  </si>
  <si>
    <t>06/20/2019 to 10/03/2019</t>
  </si>
  <si>
    <t>Thu: 2:00 PM-8:00 PM;</t>
  </si>
  <si>
    <t>Country Market</t>
  </si>
  <si>
    <t>Stanley</t>
  </si>
  <si>
    <t>Mountrail</t>
  </si>
  <si>
    <t>Countryside Farmers' Market at Highland Square</t>
  </si>
  <si>
    <t>http://cvcountryside.org</t>
  </si>
  <si>
    <t>https://www.facebook.com/countrysidefoodandfarms/</t>
  </si>
  <si>
    <t>https://twitter.com/countrysideohio</t>
  </si>
  <si>
    <t>https://www.instagram.com/countrysidefoodandfarms/</t>
  </si>
  <si>
    <t>1175 W Exchange St</t>
  </si>
  <si>
    <t>Countryside Farmers' Market at Howe Meadow</t>
  </si>
  <si>
    <t>https://www.facebook.com/countrysidefoodandfarms</t>
  </si>
  <si>
    <t>4040 Riverview Rd.</t>
  </si>
  <si>
    <t>Peninsula</t>
  </si>
  <si>
    <t>04/20/2019 to 10/26/2019</t>
  </si>
  <si>
    <t>Countryside Public Market</t>
  </si>
  <si>
    <t>21 Furnace Street</t>
  </si>
  <si>
    <t>Countryside Winter Farmers' Market</t>
  </si>
  <si>
    <t>2315 Ira Rd.</t>
  </si>
  <si>
    <t>11/03/2018 to 04/06/2019</t>
  </si>
  <si>
    <t>Coupeville Farmers Market</t>
  </si>
  <si>
    <t>https://www.facebook.com/Coupeville-Farmers-Market-115641631824425/</t>
  </si>
  <si>
    <t>Coupeville Community Green, cross street Alexander</t>
  </si>
  <si>
    <t>Coupeville</t>
  </si>
  <si>
    <t>04/01/2017 to 10/14/2017</t>
  </si>
  <si>
    <t>Coushatta Farmers' Market</t>
  </si>
  <si>
    <t>1007 Main Street</t>
  </si>
  <si>
    <t>Elton</t>
  </si>
  <si>
    <t>Jefferson Davis</t>
  </si>
  <si>
    <t>10/05/2013 to 06/07/2014</t>
  </si>
  <si>
    <t>Coventry Farmers Market</t>
  </si>
  <si>
    <t>109 North Road</t>
  </si>
  <si>
    <t>Chenango</t>
  </si>
  <si>
    <t>Coventry Farmers' Market (formerly Coventry Regional Farmers' Market)</t>
  </si>
  <si>
    <t>http://www.coventryfarmersmarket.org</t>
  </si>
  <si>
    <t>www.facebook.com/coventryfarmersmarket</t>
  </si>
  <si>
    <t>@coventryfarmmkt</t>
  </si>
  <si>
    <t>www.instsgram.com/coventryfarmersmarket</t>
  </si>
  <si>
    <t>2299 South St.</t>
  </si>
  <si>
    <t>Coventry</t>
  </si>
  <si>
    <t>Tolland</t>
  </si>
  <si>
    <t>06/02/2019 to 10/27/2019</t>
  </si>
  <si>
    <t>Coventry Village Farmers Market</t>
  </si>
  <si>
    <t>Corner of Coventry Rd and Euclid Hts Blvd.</t>
  </si>
  <si>
    <t>Cleveland Hts</t>
  </si>
  <si>
    <t>Covered Bridge Farmers' Market</t>
  </si>
  <si>
    <t>http://www.stmarysohio.org</t>
  </si>
  <si>
    <t>St. Marys</t>
  </si>
  <si>
    <t>Auglaize</t>
  </si>
  <si>
    <t>Covina CFM</t>
  </si>
  <si>
    <t>School St. and Citrus Ave.</t>
  </si>
  <si>
    <t>Covina</t>
  </si>
  <si>
    <t>LOS ANGELES</t>
  </si>
  <si>
    <t>Covington Court Square Farmers Market</t>
  </si>
  <si>
    <t>https://www.facebook.com/Covington-Court-Square-Farmers-Market-269754336789779/</t>
  </si>
  <si>
    <t>https://instagram.com/covingtoncsfarmersmarket</t>
  </si>
  <si>
    <t>117 North Main Street</t>
  </si>
  <si>
    <t>Covington</t>
  </si>
  <si>
    <t>05/06/2017 to 11/25/2017</t>
  </si>
  <si>
    <t>Tue: 8:00 AM-2:00 PM;Fri: 8:00 AM-2:00 PM;Sat: 8:0</t>
  </si>
  <si>
    <t>Covington Farmers Market</t>
  </si>
  <si>
    <t>https://www.rcov.org/covfarmersmarket/</t>
  </si>
  <si>
    <t>https://www.facebook.com/covingtonfarmersmarket/</t>
  </si>
  <si>
    <t>https://www.instagram.com/covingtonfarmersmarket/</t>
  </si>
  <si>
    <t>3rd and Greenup Street</t>
  </si>
  <si>
    <t>Kenton</t>
  </si>
  <si>
    <t>http://www.covingtonfarmersmarket.com</t>
  </si>
  <si>
    <t>134 West Main Street</t>
  </si>
  <si>
    <t>05/18/2013 to 10/19/2013</t>
  </si>
  <si>
    <t>609 N. Columbia Street</t>
  </si>
  <si>
    <t>Coweta Farmers Market</t>
  </si>
  <si>
    <t>http://www.cowetaok.com</t>
  </si>
  <si>
    <t>Northwest corner of Avenue B &amp; Cypress</t>
  </si>
  <si>
    <t>Coweta</t>
  </si>
  <si>
    <t>Wagoner</t>
  </si>
  <si>
    <t>Cowlitz County Community Farmers Market I</t>
  </si>
  <si>
    <t>http://www.cowlitzcountyfarmersmarket.com</t>
  </si>
  <si>
    <t>Intersection of Broadway &amp; Commerce</t>
  </si>
  <si>
    <t>Longview</t>
  </si>
  <si>
    <t>Cowlitz</t>
  </si>
  <si>
    <t>Cowlitz County Community Farmers Market II</t>
  </si>
  <si>
    <t>Cowlitz County Fairgrounds</t>
  </si>
  <si>
    <t>Cowtown Farmers Market</t>
  </si>
  <si>
    <t>New Salem</t>
  </si>
  <si>
    <t>Morton</t>
  </si>
  <si>
    <t>http://www.cowtownmarket.com</t>
  </si>
  <si>
    <t>@cowtownfarmersmkt</t>
  </si>
  <si>
    <t>3821 SOUTHWEST BLVD</t>
  </si>
  <si>
    <t>06/01/2016 to 09/28/2016</t>
  </si>
  <si>
    <t>Coxsackie Farmers' Market</t>
  </si>
  <si>
    <t>1 Betke Boulevard</t>
  </si>
  <si>
    <t>Coxsackie</t>
  </si>
  <si>
    <t>05/25/2016 to 09/28/2016</t>
  </si>
  <si>
    <t>coyote farm and home market</t>
  </si>
  <si>
    <t>106 Maple</t>
  </si>
  <si>
    <t>ashland</t>
  </si>
  <si>
    <t>04/01/2012 to 10/31/2012</t>
  </si>
  <si>
    <t>Thu: 3:00 AM-6:00 AM;</t>
  </si>
  <si>
    <t>Thu: 3:00 AM-6:30 AM;</t>
  </si>
  <si>
    <t>Cozad Farmers Market</t>
  </si>
  <si>
    <t>8th &amp; F St.</t>
  </si>
  <si>
    <t>Cozad</t>
  </si>
  <si>
    <t>Cozad Grand Generation Center</t>
  </si>
  <si>
    <t>https://www.facebook.com/pages/Cozad-Haymaker-Grand-Generation-Center/581875038530338</t>
  </si>
  <si>
    <t>410 W 9th St.</t>
  </si>
  <si>
    <t>06/25/2014 to 10/24/2018</t>
  </si>
  <si>
    <t>Wed: 4:30 PM-6:30 PM;</t>
  </si>
  <si>
    <t>Craft Market</t>
  </si>
  <si>
    <t>Decks Reserve Carpark, Wallace Street, Mouteka</t>
  </si>
  <si>
    <t>Wellington</t>
  </si>
  <si>
    <t>Craftsbury Farmers Market</t>
  </si>
  <si>
    <t>http://craftsburyfarmersmarket.com/</t>
  </si>
  <si>
    <t>https://www.facebook.com/CraftsburyFarmersMarket/</t>
  </si>
  <si>
    <t>1422 North Craftsbury Road</t>
  </si>
  <si>
    <t>Craftsbury Common</t>
  </si>
  <si>
    <t>Orleans</t>
  </si>
  <si>
    <t>05/27/2017 to 10/07/2017</t>
  </si>
  <si>
    <t>Craig Farmers' Market</t>
  </si>
  <si>
    <t>Alice Pleasant Park</t>
  </si>
  <si>
    <t>Craig</t>
  </si>
  <si>
    <t>Moffat</t>
  </si>
  <si>
    <t>Cranberry Mall Farmers Market</t>
  </si>
  <si>
    <t>Crnberry Mall</t>
  </si>
  <si>
    <t>Cranberry</t>
  </si>
  <si>
    <t>Venango</t>
  </si>
  <si>
    <t>Crane Creek Market</t>
  </si>
  <si>
    <t>http://agrimissouri.com/mo-grown/grodetail.php?type=mo-grown&amp;ID=659</t>
  </si>
  <si>
    <t>205 South Commerce Street</t>
  </si>
  <si>
    <t>Crane</t>
  </si>
  <si>
    <t>Stone</t>
  </si>
  <si>
    <t>Crawfordsville Farmers Market</t>
  </si>
  <si>
    <t>https://www.facebook.com/crawfordsvillefarmersmarket</t>
  </si>
  <si>
    <t>Pike ST. between Washington St. &amp; Walnut St.</t>
  </si>
  <si>
    <t>Crawfordsville</t>
  </si>
  <si>
    <t>Creedmoor Farmers Market</t>
  </si>
  <si>
    <t>214 North Main Street</t>
  </si>
  <si>
    <t>Creedmoor</t>
  </si>
  <si>
    <t>Granville</t>
  </si>
  <si>
    <t>creekside gahanna farmers market</t>
  </si>
  <si>
    <t>downtown olde gahanna</t>
  </si>
  <si>
    <t>gahanna</t>
  </si>
  <si>
    <t>Creekside Park Farmers Market</t>
  </si>
  <si>
    <t>http://www.archdaleparks.com</t>
  </si>
  <si>
    <t>www.facebook.com/archdaleparks</t>
  </si>
  <si>
    <t>www.twitter.com/archdaleparks</t>
  </si>
  <si>
    <t>100 Park Drive</t>
  </si>
  <si>
    <t>Archdale</t>
  </si>
  <si>
    <t>06/01/2015 to 09/03/2015</t>
  </si>
  <si>
    <t>Tue: 7:30 AM-12:30 PM;Thu: 3:00 PM-7:00 PM;</t>
  </si>
  <si>
    <t>Creighton Farmers Market</t>
  </si>
  <si>
    <t>In front of Senior Center</t>
  </si>
  <si>
    <t>Antelope</t>
  </si>
  <si>
    <t>Crenshaw County Farmers Market</t>
  </si>
  <si>
    <t>Highway 331 in Midtown</t>
  </si>
  <si>
    <t>Luverne</t>
  </si>
  <si>
    <t>Crenshaw</t>
  </si>
  <si>
    <t>Crenshaw Farmers' Market</t>
  </si>
  <si>
    <t>http://www.seela.org</t>
  </si>
  <si>
    <t>https://www.facebook.com/pages/Crenshaw-Farmers-Market/298496636834537</t>
  </si>
  <si>
    <t>3650 Crenshaw Blvd.</t>
  </si>
  <si>
    <t>Creole Market</t>
  </si>
  <si>
    <t>https://www.facebook.com/CreoleMarket</t>
  </si>
  <si>
    <t>https://twitter.com/CreoleMarket</t>
  </si>
  <si>
    <t>1200 Field Street</t>
  </si>
  <si>
    <t>New Iberia</t>
  </si>
  <si>
    <t>Iberia</t>
  </si>
  <si>
    <t>Crescent City Farmers Market</t>
  </si>
  <si>
    <t>http://www.northerncalifornia.net</t>
  </si>
  <si>
    <t>Parking lot of, Del Norte Fairgrounds parking lot</t>
  </si>
  <si>
    <t>Crescent City</t>
  </si>
  <si>
    <t>Del Norte</t>
  </si>
  <si>
    <t>http://www.crescentcityfarmersmarket.org/</t>
  </si>
  <si>
    <t>https://www.facebook.com/CrescentCityFarmersMarket/</t>
  </si>
  <si>
    <t>https://twitter.com/ccfmtweets</t>
  </si>
  <si>
    <t>https://www.instagram.com/crescentcityfarmersmkt/</t>
  </si>
  <si>
    <t>1235 N. Peters</t>
  </si>
  <si>
    <t>New Orleans</t>
  </si>
  <si>
    <t>10/17/2018 to 07/10/2019</t>
  </si>
  <si>
    <t>http://www.crescentcity-fl.com</t>
  </si>
  <si>
    <t>1 South Summit Street</t>
  </si>
  <si>
    <t>200 Broadway Street</t>
  </si>
  <si>
    <t>Crescent Ridge Farmers Market</t>
  </si>
  <si>
    <t>http://www.crescentridgefarmersmarket.com</t>
  </si>
  <si>
    <t>407 Bay Road</t>
  </si>
  <si>
    <t>Sharon</t>
  </si>
  <si>
    <t>06/10/2017 to 10/14/2017</t>
  </si>
  <si>
    <t>Cresco Farmers Market</t>
  </si>
  <si>
    <t>101 2nd Ave SW</t>
  </si>
  <si>
    <t>Cresco</t>
  </si>
  <si>
    <t>Tue: 2:30 PM-5:30 PM;Fri: 2:30 PM-5:30 PM;</t>
  </si>
  <si>
    <t>Crested Butte Farmers Market</t>
  </si>
  <si>
    <t>http://www.cbfarmersmarket.org</t>
  </si>
  <si>
    <t>202 Elk Ave #8</t>
  </si>
  <si>
    <t>Crested Butte</t>
  </si>
  <si>
    <t>Gunnison</t>
  </si>
  <si>
    <t>sun:10:00 AM - 2:00 PM;</t>
  </si>
  <si>
    <t>Creston Farmers' Market</t>
  </si>
  <si>
    <t>McKinley Park, between W. Adams &amp; N. Park Sts.</t>
  </si>
  <si>
    <t>Creston</t>
  </si>
  <si>
    <t>Crestview Farmers Market</t>
  </si>
  <si>
    <t>Spanish Trail Park</t>
  </si>
  <si>
    <t>Crestview</t>
  </si>
  <si>
    <t>Creswell Farmers' Market</t>
  </si>
  <si>
    <t>http://www.creswellfarmersmarket.wordpress.com</t>
  </si>
  <si>
    <t>https://www.facebook.com/CreswellFarmersMkt</t>
  </si>
  <si>
    <t>64 W. Oregon Ave (1st St. and Oregon Ave.)</t>
  </si>
  <si>
    <t>Creswell</t>
  </si>
  <si>
    <t>Lane</t>
  </si>
  <si>
    <t>05/06/2014 to 10/28/2014</t>
  </si>
  <si>
    <t>Crete European Market</t>
  </si>
  <si>
    <t>1321 Main St.</t>
  </si>
  <si>
    <t>Crete</t>
  </si>
  <si>
    <t>Crete Farmers Market</t>
  </si>
  <si>
    <t>Pamida parking lot, 930 Main Ave.</t>
  </si>
  <si>
    <t>Creve Coeur Farmers' Market</t>
  </si>
  <si>
    <t>http://www.creve-coeur.org/market</t>
  </si>
  <si>
    <t>12320 Olive Blvd</t>
  </si>
  <si>
    <t>Creve Coeur</t>
  </si>
  <si>
    <t>Crisp! Catholic Charities</t>
  </si>
  <si>
    <t>http://www.crispgrocery.com</t>
  </si>
  <si>
    <t>721 N LaSalle St.</t>
  </si>
  <si>
    <t>08/01/2014 to 08/31/2014</t>
  </si>
  <si>
    <t>Fri: 4:00 PM-5:00 PM;</t>
  </si>
  <si>
    <t>Crisp! Mobile Farmers Market</t>
  </si>
  <si>
    <t>https://www.facebook.com/crisp.produce.5</t>
  </si>
  <si>
    <t>https://twitter.com/crispgrocery</t>
  </si>
  <si>
    <t>721 N. LaSalle St.</t>
  </si>
  <si>
    <t>03/31/2014 to 03/31/2015</t>
  </si>
  <si>
    <t>Crocker Farms LLC</t>
  </si>
  <si>
    <t>http://agrimissouri.com/mo-grown/grodetail.php?type=mo-grown&amp;ID=1426</t>
  </si>
  <si>
    <t>14400 North Route Z</t>
  </si>
  <si>
    <t>Crockett Farmers Market at Maury City</t>
  </si>
  <si>
    <t>F.M. Old Elementary School</t>
  </si>
  <si>
    <t>Maury City</t>
  </si>
  <si>
    <t>Crockett</t>
  </si>
  <si>
    <t>Crofton Farmers Market</t>
  </si>
  <si>
    <t>http://www.croftonfarmersmarket.com</t>
  </si>
  <si>
    <t>https://www.facebook.com/croftonfarmersmarket/</t>
  </si>
  <si>
    <t>https://twitter.com/croftonfarmmkt</t>
  </si>
  <si>
    <t>https://www.instagram.com/croftonfarmersmarket/</t>
  </si>
  <si>
    <t>1691 Crofton Pkwy</t>
  </si>
  <si>
    <t>Crofton</t>
  </si>
  <si>
    <t>05/11/2016 to 10/26/2016</t>
  </si>
  <si>
    <t>Cromwell Farmers Market</t>
  </si>
  <si>
    <t>http://www.cromwellfarmersmerkate.org</t>
  </si>
  <si>
    <t>cromwellfarmersmarket</t>
  </si>
  <si>
    <t>CromwellFarmersMRKT</t>
  </si>
  <si>
    <t>1 River Rd</t>
  </si>
  <si>
    <t>Cromwell</t>
  </si>
  <si>
    <t>Crooked Creek Farmers Market</t>
  </si>
  <si>
    <t>http://www.crookedcreekcdc.org/farmers-market</t>
  </si>
  <si>
    <t>https://www.facebook.com/Crooked-Creek-Farmers-Market-443632155833480</t>
  </si>
  <si>
    <t>2990 W 71st St</t>
  </si>
  <si>
    <t>06/07/2017 to 10/11/2017</t>
  </si>
  <si>
    <t>Crookston Farmers Market I</t>
  </si>
  <si>
    <t>Bremer Bank</t>
  </si>
  <si>
    <t>Crookston</t>
  </si>
  <si>
    <t>Crookston Farmers Market II</t>
  </si>
  <si>
    <t>High School</t>
  </si>
  <si>
    <t>Crosby Farmers Market</t>
  </si>
  <si>
    <t>Crosby</t>
  </si>
  <si>
    <t>Divide</t>
  </si>
  <si>
    <t>Cross Community Centers Farmers Market</t>
  </si>
  <si>
    <t>1690 Old Highway 6</t>
  </si>
  <si>
    <t>Cross</t>
  </si>
  <si>
    <t>Berkeley</t>
  </si>
  <si>
    <t>Tue: 8:00 AM-11:00 AM;Sat: 8:00 AM-11:00 AM;</t>
  </si>
  <si>
    <t>Cross County Farmers Market</t>
  </si>
  <si>
    <t>705 E. Union Ave.</t>
  </si>
  <si>
    <t>Wynne</t>
  </si>
  <si>
    <t>05/14/2016 to 11/05/2016</t>
  </si>
  <si>
    <t>Tue: 8:00 AM-5:00 PM;Thu: 8:00 AM-5:00 PM;Sat: 7:0</t>
  </si>
  <si>
    <t>Cross Plains Farmers Market</t>
  </si>
  <si>
    <t>https://www.facebook.com/Cross-Plains-Parkway-Farmers-Market-1591408087770075/</t>
  </si>
  <si>
    <t>Glacier's Edge Square</t>
  </si>
  <si>
    <t>Cross Plains</t>
  </si>
  <si>
    <t>Cross Timbers Food Cooperative</t>
  </si>
  <si>
    <t>http://www.crosstimbers.locallygrown.net</t>
  </si>
  <si>
    <t>Denton</t>
  </si>
  <si>
    <t>Crossett Farmers' Market</t>
  </si>
  <si>
    <t>http://www.cityofcrossett-ar.com</t>
  </si>
  <si>
    <t>www.facebook.com/cityofcrossett</t>
  </si>
  <si>
    <t>900 Block of Main Street</t>
  </si>
  <si>
    <t>Mon: 7:00 AM-;Tue: 7:00 AM-;Wed: 7:00 AM-;Thu: 7:0</t>
  </si>
  <si>
    <t>CrossRoad Farmers Market</t>
  </si>
  <si>
    <t>Reed City</t>
  </si>
  <si>
    <t>05/24/2014 to 10/11/2014</t>
  </si>
  <si>
    <t>Crossroad Orchard</t>
  </si>
  <si>
    <t>8040 Upper Miamisburg Rd</t>
  </si>
  <si>
    <t>Miamisburg</t>
  </si>
  <si>
    <t>Crossroads Artisan And Farmers Community Market</t>
  </si>
  <si>
    <t>https://www.facebook.com/CAAFCM/</t>
  </si>
  <si>
    <t>9725 W. 50th Ave.</t>
  </si>
  <si>
    <t>Wheat Ridge</t>
  </si>
  <si>
    <t>Crossroads Bellevue Farmers Market</t>
  </si>
  <si>
    <t>http://www.crossroadsbellevue.com</t>
  </si>
  <si>
    <t>https://www.facebook.com/Crossroads.Bellevue.Farmers.Market</t>
  </si>
  <si>
    <t>15600 N.E. 8th Street</t>
  </si>
  <si>
    <t>05/27/2014 to 10/07/2014</t>
  </si>
  <si>
    <t>Tue: 12:00 PM-6:30 PM;</t>
  </si>
  <si>
    <t>Crossroads Farm at Grossmann's</t>
  </si>
  <si>
    <t>https://www.facebook.com/crossroadsfarmatgrossmanns</t>
  </si>
  <si>
    <t>480 Hempstead Avenue</t>
  </si>
  <si>
    <t>Malverne</t>
  </si>
  <si>
    <t>05/01/2013 to 05/01/2014</t>
  </si>
  <si>
    <t>Tue: 11:00 AM-6:00 PM;Wed: 11:00 AM-6:00 PM;Thu: 1</t>
  </si>
  <si>
    <t>Crossroads Farmers Market</t>
  </si>
  <si>
    <t>http://www.longislandfarmersmarkets.com</t>
  </si>
  <si>
    <t>https://www.facebook.com/pages/GG-LI-Winter-Farmers-Market/</t>
  </si>
  <si>
    <t>https://twitter.com/GGWinterMarkets</t>
  </si>
  <si>
    <t>480 Hempstead Ave</t>
  </si>
  <si>
    <t>http://crossroadsfarmersmarket@gmail.com</t>
  </si>
  <si>
    <t>CrossroadsFarmersMarket</t>
  </si>
  <si>
    <t>111 West C Street</t>
  </si>
  <si>
    <t>Shoshone</t>
  </si>
  <si>
    <t>06/16/2017 to 10/13/2017</t>
  </si>
  <si>
    <t>https://www.crossroadscommunityfoodnetwork.org/farmers-market/</t>
  </si>
  <si>
    <t>https://www.facebook.com/CrossroadsFarmersMarket/</t>
  </si>
  <si>
    <t>@CrossroadsNtwk</t>
  </si>
  <si>
    <t>https://www.youtube.com/channel/UCm23V5zJ2FZV7vC57i8OASQ</t>
  </si>
  <si>
    <t>Instagram: @CrossroadsNtwk</t>
  </si>
  <si>
    <t>Anne St. at University Blvd. E</t>
  </si>
  <si>
    <t>Takoma Park</t>
  </si>
  <si>
    <t>04/18/2018 to 11/28/2018</t>
  </si>
  <si>
    <t>Wed: 11:00 AM-3:00 PM;</t>
  </si>
  <si>
    <t>Crossroads Farmers Market: A Project of Mississippi Delta Council</t>
  </si>
  <si>
    <t>http://crossroadsfarmersmarket.org</t>
  </si>
  <si>
    <t>https://www.facebook.com/CrossroadsFamersMarket</t>
  </si>
  <si>
    <t>https://twitter.com/MDCXRoadsMarket</t>
  </si>
  <si>
    <t>1536 Desoto Ave</t>
  </si>
  <si>
    <t>Coahoma</t>
  </si>
  <si>
    <t>07/20/2013 to 11/09/2013</t>
  </si>
  <si>
    <t>Crosstown Freeway Farmers' Market</t>
  </si>
  <si>
    <t>http://www.stocktonfarmersmarket.org</t>
  </si>
  <si>
    <t>203 E. Washington Street</t>
  </si>
  <si>
    <t>Sat:6:30 AM - 11:00 AM;</t>
  </si>
  <si>
    <t>Crouch Farmers Market</t>
  </si>
  <si>
    <t>The Merc Parking Lot</t>
  </si>
  <si>
    <t>Crouch</t>
  </si>
  <si>
    <t>Boise</t>
  </si>
  <si>
    <t>Sat:9:00 am - 12:00 pm;</t>
  </si>
  <si>
    <t>Crown Point Farmers Market</t>
  </si>
  <si>
    <t>http://www.crownpoint.in.gov</t>
  </si>
  <si>
    <t>Crown Point</t>
  </si>
  <si>
    <t>Crown Valley Champagne</t>
  </si>
  <si>
    <t>http://www.crownvalleyfarmersmarket.posterous.com</t>
  </si>
  <si>
    <t>http://agrimissouri.com/mo-grown/grodetail.php?type=mo-grown&amp;ID=98</t>
  </si>
  <si>
    <t>23589 State Route WW</t>
  </si>
  <si>
    <t>Ste. Genevieve</t>
  </si>
  <si>
    <t>Crozet Farmers Market</t>
  </si>
  <si>
    <t>Corner of Jarmans Gap Rd. &amp; Crozet Ave.</t>
  </si>
  <si>
    <t>Crozet</t>
  </si>
  <si>
    <t>Crystal Falsh Energy Farmers Market</t>
  </si>
  <si>
    <t>1754 Alpine Avenue, N.W.</t>
  </si>
  <si>
    <t>Crystal Farmers Market</t>
  </si>
  <si>
    <t>831 S. Main Street parking lot</t>
  </si>
  <si>
    <t>Crystal</t>
  </si>
  <si>
    <t>Montcalm</t>
  </si>
  <si>
    <t>Crystal Lake Farmers Market</t>
  </si>
  <si>
    <t>http://www.downtowncl.org</t>
  </si>
  <si>
    <t>www.facebook.com/CrystalLakeFarmersMarket</t>
  </si>
  <si>
    <t>Depot Park, Woodstock &amp; Williams Streets</t>
  </si>
  <si>
    <t>Crystal Lake</t>
  </si>
  <si>
    <t>Crystal Springs Farmers Market</t>
  </si>
  <si>
    <t>http://crystalspringstomatofestival.blogspot.com</t>
  </si>
  <si>
    <t>West Railroad Ave</t>
  </si>
  <si>
    <t>Crystal Springs</t>
  </si>
  <si>
    <t>06/29/2013 to 06/29/2013</t>
  </si>
  <si>
    <t>CSA Farmers Market</t>
  </si>
  <si>
    <t>http://www.csafarmersmarket.com</t>
  </si>
  <si>
    <t>2933 Burnside Rd.</t>
  </si>
  <si>
    <t>North Branch</t>
  </si>
  <si>
    <t>Lapeer</t>
  </si>
  <si>
    <t>Cuba, New Mexico Farmers Market</t>
  </si>
  <si>
    <t>NM 126 St. Francis of Assisi Park</t>
  </si>
  <si>
    <t>Cudahy Farmers Market</t>
  </si>
  <si>
    <t>4700 South Packard Avenues (Municipal parking lot)</t>
  </si>
  <si>
    <t>Cudahy</t>
  </si>
  <si>
    <t>Cuero Farmers Market</t>
  </si>
  <si>
    <t>Cuero City Park Entrance</t>
  </si>
  <si>
    <t>Cuero</t>
  </si>
  <si>
    <t>Dewitt</t>
  </si>
  <si>
    <t>CUIVRE RIVER FARMERS MARKET</t>
  </si>
  <si>
    <t>http://www.cuivreriverfarmersmarket.org</t>
  </si>
  <si>
    <t>https://www.facebook.com/CuivreRiverFarmersMarket</t>
  </si>
  <si>
    <t>170 Market Place Drive</t>
  </si>
  <si>
    <t>TROY</t>
  </si>
  <si>
    <t>Culinary Kids Farmers Market I</t>
  </si>
  <si>
    <t>http://www.culinarykidsdaycamp.org</t>
  </si>
  <si>
    <t>https://www.facebook.com/pages/Culinary-Kids-Day-Camp/123734797690303</t>
  </si>
  <si>
    <t>https://twitter.com/Culinary_Kids</t>
  </si>
  <si>
    <t>Culinary Kidz</t>
  </si>
  <si>
    <t>Instagram: Culinary Kids Farms</t>
  </si>
  <si>
    <t>30-15 Seagirt Blvd. and Beach 31st St.</t>
  </si>
  <si>
    <t>07/05/2014 to 09/27/2014</t>
  </si>
  <si>
    <t>Culinary Kids Farmers Market II</t>
  </si>
  <si>
    <t>Beach 58th Street &amp; Beach Channel Drive</t>
  </si>
  <si>
    <t>Culpeper Farmers Market</t>
  </si>
  <si>
    <t>E. Main St. &amp; Commerce St.,Adjacent to train depot</t>
  </si>
  <si>
    <t>Culpeper</t>
  </si>
  <si>
    <t>Culver City Farmers Market</t>
  </si>
  <si>
    <t>Main &amp; Culver</t>
  </si>
  <si>
    <t>Culver City</t>
  </si>
  <si>
    <t>Culver Farmers' Market</t>
  </si>
  <si>
    <t>@culverfarmersmarket</t>
  </si>
  <si>
    <t>@culverfarmersmarket (instagram)</t>
  </si>
  <si>
    <t>819 E. Lake Shore Drive</t>
  </si>
  <si>
    <t>Culver</t>
  </si>
  <si>
    <t>Tue: 5:00 PM-7:00 PM;Sat: 9:00 AM-1:00 PM;</t>
  </si>
  <si>
    <t>11/02/2019 to 04/18/2020</t>
  </si>
  <si>
    <t>Cumberland County Farmers Market</t>
  </si>
  <si>
    <t>Highway 70</t>
  </si>
  <si>
    <t>Crossville</t>
  </si>
  <si>
    <t>Cumberland Farmers Market</t>
  </si>
  <si>
    <t>http://www.cumberland-wisconsin.com</t>
  </si>
  <si>
    <t>07/26/2014 to 09/27/2014</t>
  </si>
  <si>
    <t>http://www.cumberlandfarmersmarketassociation.org</t>
  </si>
  <si>
    <t>https://www.facebook.com/pages/Cumberland-Farmers-Market-Association-CFMA/198538805238?ref=br_tf</t>
  </si>
  <si>
    <t>Tuttle Road</t>
  </si>
  <si>
    <t>Falmouth</t>
  </si>
  <si>
    <t>05/17/2014 to</t>
  </si>
  <si>
    <t>https://www.hoosierharvestcouncil.com/farmers-markets/cumberland-farmers-market/</t>
  </si>
  <si>
    <t>https://www.facebook.com/CumberlandINFM/</t>
  </si>
  <si>
    <t>11501 E Washington Street</t>
  </si>
  <si>
    <t>CUMC FARMERS MARKET</t>
  </si>
  <si>
    <t>6101 GRELOT RD</t>
  </si>
  <si>
    <t>MOBILE</t>
  </si>
  <si>
    <t>Cummins Farmer's Market</t>
  </si>
  <si>
    <t>https://www.instagram.com/cumminsmidweekmarket/?hl=en</t>
  </si>
  <si>
    <t>https://www.facebook.com/cumminsfarmersmarket/</t>
  </si>
  <si>
    <t>501 Jackson St</t>
  </si>
  <si>
    <t>05/17/2017 to 10/11/2017</t>
  </si>
  <si>
    <t>Cummins Mid-Week Farmer's Market - Columbus Engine Plant (CEP)</t>
  </si>
  <si>
    <t>500 Central Ave, Columbus, IN 47201</t>
  </si>
  <si>
    <t>Wed: 2:00 PM-4:00 PM;</t>
  </si>
  <si>
    <t>Curtis Farmers Market</t>
  </si>
  <si>
    <t>Highway 231 &amp; Center Avenue</t>
  </si>
  <si>
    <t>Curtis</t>
  </si>
  <si>
    <t>Frontier</t>
  </si>
  <si>
    <t>Cushing Farmers Market</t>
  </si>
  <si>
    <t>http://www.downtowncushing.com</t>
  </si>
  <si>
    <t>Northwest corner of Braodway &amp; Cleveland</t>
  </si>
  <si>
    <t>Cushing</t>
  </si>
  <si>
    <t>Payne</t>
  </si>
  <si>
    <t>Custer Farmers Market</t>
  </si>
  <si>
    <t>Mt Rushmore Rd</t>
  </si>
  <si>
    <t>Custer City</t>
  </si>
  <si>
    <t>Cuyahoga Falls Farmers' Market (Farmers' Market in the Falls)</t>
  </si>
  <si>
    <t>http://www.farmersmarketinthefalls.weebly.com</t>
  </si>
  <si>
    <t>Farmers' Market in the Falls</t>
  </si>
  <si>
    <t>Instagram= @farmersmarketinthefalls</t>
  </si>
  <si>
    <t>1817 Front Street</t>
  </si>
  <si>
    <t>Cuyahoga Falls</t>
  </si>
  <si>
    <t>07/12/2019 to 10/04/2019</t>
  </si>
  <si>
    <t>Cynthiana-Harrison County Farmers' Market</t>
  </si>
  <si>
    <t>https://www.facebook.com/chfmky</t>
  </si>
  <si>
    <t>Flat Run Veterans Park, Oddville Ave</t>
  </si>
  <si>
    <t>Cynthiana</t>
  </si>
  <si>
    <t>05/02/2015 to 09/26/2015</t>
  </si>
  <si>
    <t>Tue: 9:00 AM-1:00 PM;Fri: 9:00 AM-1:00 PM;Sat: 9:0</t>
  </si>
  <si>
    <t>Cypress Center Farmers' Market</t>
  </si>
  <si>
    <t>50 E. Hospital St., Ste. 5</t>
  </si>
  <si>
    <t>Manning</t>
  </si>
  <si>
    <t>Clarendon</t>
  </si>
  <si>
    <t>05/08/2013 to 10/30/2013</t>
  </si>
  <si>
    <t>Wed: 2:00 PM-5:30 PM;</t>
  </si>
  <si>
    <t>Cypress Hills YM</t>
  </si>
  <si>
    <t>Fulton St btwn Richmond and Logan</t>
  </si>
  <si>
    <t>D'Iberville Farmers Market</t>
  </si>
  <si>
    <t>10383 Automall Parkway</t>
  </si>
  <si>
    <t>D'Iberville</t>
  </si>
  <si>
    <t>Dag Hammarskjold Plaza Greenmarket</t>
  </si>
  <si>
    <t>E 47 St &amp; 2 Ave</t>
  </si>
  <si>
    <t>Wed: 8:00 AM-4:00 PM;</t>
  </si>
  <si>
    <t>Dag Hammerskjold Plaza Greenmarket</t>
  </si>
  <si>
    <t>http://www.grownyc.org/greenmarket-site/manhattan/dag-hammarskjold-greenmarket</t>
  </si>
  <si>
    <t>47th Street at Second Ave</t>
  </si>
  <si>
    <t>Manhattan</t>
  </si>
  <si>
    <t>Dahlonega Farmers Market</t>
  </si>
  <si>
    <t>http://www.dahlonegadda.org</t>
  </si>
  <si>
    <t>https://www.facebook.com/DahlonegaFarmersMarket</t>
  </si>
  <si>
    <t>Hancock Park</t>
  </si>
  <si>
    <t>Dahlonega</t>
  </si>
  <si>
    <t>Lumpkin</t>
  </si>
  <si>
    <t>Tue: 8:00 AM-12:00 PM;Sat: 8:00 AM-12:00 PM;</t>
  </si>
  <si>
    <t>Daily Harvest Market</t>
  </si>
  <si>
    <t>http://www.dailyharvestmarket.com/</t>
  </si>
  <si>
    <t>155 Quail Gardens Dr.</t>
  </si>
  <si>
    <t>Encinitas</t>
  </si>
  <si>
    <t>Dairymel Farms</t>
  </si>
  <si>
    <t>1803 Hazelton-Etna Road</t>
  </si>
  <si>
    <t>Pataskala</t>
  </si>
  <si>
    <t>Dakotah's Indoor Farmers Market</t>
  </si>
  <si>
    <t>www.facebook.com/dakotahsfarmersmarket</t>
  </si>
  <si>
    <t>631 N. Midlothian</t>
  </si>
  <si>
    <t>Mundelein</t>
  </si>
  <si>
    <t>Dale City Farmers Market</t>
  </si>
  <si>
    <t>http://www.pwcparks.org/farmersmarket/</t>
  </si>
  <si>
    <t>14090 Gemini Way</t>
  </si>
  <si>
    <t>Dale City</t>
  </si>
  <si>
    <t>04/06/2014 to 12/07/2014</t>
  </si>
  <si>
    <t>12/14/2014 to 03/29/2015</t>
  </si>
  <si>
    <t>Dale's Saturday Market</t>
  </si>
  <si>
    <t>1296 Kennedy-Ford Road</t>
  </si>
  <si>
    <t>Potlatch</t>
  </si>
  <si>
    <t>Latah</t>
  </si>
  <si>
    <t>Daleville Farmer's Market</t>
  </si>
  <si>
    <t>Corner of Daleville Avenue and Hwy 134</t>
  </si>
  <si>
    <t>Dale</t>
  </si>
  <si>
    <t>06/01/2017 to 07/27/2017</t>
  </si>
  <si>
    <t>Thu: 2:00 PM-5:30 PM;</t>
  </si>
  <si>
    <t>Daley Plaza Chicago Farmers Market</t>
  </si>
  <si>
    <t>50 W. Washington St.</t>
  </si>
  <si>
    <t>Dallas Farmers Market</t>
  </si>
  <si>
    <t>http://www.dallasfarmersmarket.org</t>
  </si>
  <si>
    <t>https://www.facebook.com/DFMDallasFarmersMarket/</t>
  </si>
  <si>
    <t>https://twitter.com/dallasfarmer</t>
  </si>
  <si>
    <t>https://www.instagram.com/dallasfarmersmarket/</t>
  </si>
  <si>
    <t>920 S. Harwood Rd.</t>
  </si>
  <si>
    <t>Fri: 10:00 AM-5:00 PM;Sat: 8:00 AM-5:00 PM;Sun: 10</t>
  </si>
  <si>
    <t>Dallas Farmers' Market</t>
  </si>
  <si>
    <t>236 West Dallas Street</t>
  </si>
  <si>
    <t>07/05/2013 to 09/27/2013</t>
  </si>
  <si>
    <t>Daly City Certified Farmers' Market at Serramonte Center</t>
  </si>
  <si>
    <t>http://www.cafarmersmkts.com/markets/category/daly-city</t>
  </si>
  <si>
    <t>https://www.Facebook.com/DCFarmersMkt</t>
  </si>
  <si>
    <t>Hwy 280 and Serramonte Blvd.</t>
  </si>
  <si>
    <t>Daly City</t>
  </si>
  <si>
    <t>Damariscotta Farmers Market</t>
  </si>
  <si>
    <t>http://www.damariscottafarmersmarket.org</t>
  </si>
  <si>
    <t>https://www.facebook.com/damariscottafarmersmarket/</t>
  </si>
  <si>
    <t>@DamaFarmerMkt</t>
  </si>
  <si>
    <t>Instagram: @damariscottafarmers</t>
  </si>
  <si>
    <t>DRA Round Top Farm and Rising Tide Co-Op</t>
  </si>
  <si>
    <t>Damariscotta</t>
  </si>
  <si>
    <t>06/01/2016 to 09/01/2016</t>
  </si>
  <si>
    <t>Damascus Farmers Market</t>
  </si>
  <si>
    <t>http://damascusfarmersmarket.org/home.aspx</t>
  </si>
  <si>
    <t>https://www.facebook.com/Damascus-Farmers-Market-230160453775285/</t>
  </si>
  <si>
    <t>20100 SE Hwy 212</t>
  </si>
  <si>
    <t>Damascus</t>
  </si>
  <si>
    <t>07/06/2017 to 09/28/2017</t>
  </si>
  <si>
    <t>Danbury Farmers Market</t>
  </si>
  <si>
    <t>102 Old Church Road</t>
  </si>
  <si>
    <t>Danbury</t>
  </si>
  <si>
    <t>Stokes</t>
  </si>
  <si>
    <t>Danbury Farmers' Market</t>
  </si>
  <si>
    <t>http://www.danburyfarmersmarket.org</t>
  </si>
  <si>
    <t>danbury connecticut farmers market</t>
  </si>
  <si>
    <t>Kennedy Avenue</t>
  </si>
  <si>
    <t>06/25/2016 to 10/22/2016</t>
  </si>
  <si>
    <t>Danbury Winter Market</t>
  </si>
  <si>
    <t>http://blazingstargrange.org</t>
  </si>
  <si>
    <t>15 North Road</t>
  </si>
  <si>
    <t>11/01/2014 to 05/02/2015</t>
  </si>
  <si>
    <t>Dandridge Farmers Market</t>
  </si>
  <si>
    <t>http://www.mainstreetdandridge.com</t>
  </si>
  <si>
    <t>https://www.facebook.com/DandridgeFarmersMarket</t>
  </si>
  <si>
    <t>Gay Street and Meeting Street</t>
  </si>
  <si>
    <t>Dandridge</t>
  </si>
  <si>
    <t>Dane County Farmers Market - Holiday Market</t>
  </si>
  <si>
    <t>http://www.dcfm.org</t>
  </si>
  <si>
    <t>One John Nolen Drive</t>
  </si>
  <si>
    <t>11/19/2016 to 12/31/2016</t>
  </si>
  <si>
    <t>Dane County Farmers Market - Wednesday Market</t>
  </si>
  <si>
    <t>200 block of Martin Luther King, Jr. Blvd</t>
  </si>
  <si>
    <t>04/20/2016 to 11/09/2016</t>
  </si>
  <si>
    <t>Wed: 8:30 AM-2:00 PM;</t>
  </si>
  <si>
    <t>Dane County Farmers Market - Winter Market</t>
  </si>
  <si>
    <t>https://www.facebook.com/StBMarket</t>
  </si>
  <si>
    <t>330 W. Mifflin St.</t>
  </si>
  <si>
    <t>01/07/2017 to 04/15/2017</t>
  </si>
  <si>
    <t>Dane County Farmers Market I</t>
  </si>
  <si>
    <t>https://www.facebook.com/DaneCoFM/</t>
  </si>
  <si>
    <t>https://www.instagram.com/danecofm/?hl=en</t>
  </si>
  <si>
    <t>Capitol Square, Downtown</t>
  </si>
  <si>
    <t>04/16/2016 to 11/12/2016</t>
  </si>
  <si>
    <t>Sat: 6:30 AM-2:00 PM;</t>
  </si>
  <si>
    <t>Daniels Farmstead</t>
  </si>
  <si>
    <t>http://www.danielsfarmstead.org</t>
  </si>
  <si>
    <t>https://www.facebook.com/pages/Daniels-Farmstead-Farmers-Market/342201325857571</t>
  </si>
  <si>
    <t>286 Mendon St</t>
  </si>
  <si>
    <t>07/06/2014 to 10/05/2014</t>
  </si>
  <si>
    <t>Danielson Farmers Market</t>
  </si>
  <si>
    <t>Killingly Memorial Library, 25 Westcott Road</t>
  </si>
  <si>
    <t>Danielson</t>
  </si>
  <si>
    <t>Dansville Farmers Market</t>
  </si>
  <si>
    <t>Airport Hanger parking lot, 50 Maple Ave.</t>
  </si>
  <si>
    <t>Dansville</t>
  </si>
  <si>
    <t>Danvers Farmers Market</t>
  </si>
  <si>
    <t>http://www.danversfarmersmarket.org/</t>
  </si>
  <si>
    <t>https://www.facebook.com/danversfarmersmarket</t>
  </si>
  <si>
    <t>87 Elm Street</t>
  </si>
  <si>
    <t>Danvers</t>
  </si>
  <si>
    <t>Danville Auction</t>
  </si>
  <si>
    <t>15684 Body Rd.</t>
  </si>
  <si>
    <t>Knox</t>
  </si>
  <si>
    <t>Danville Chamber of Commerce Farmer's Market</t>
  </si>
  <si>
    <t>http://www.danvillechamber.org</t>
  </si>
  <si>
    <t>https://www.facebook.com/DCOCFarmmarket/info</t>
  </si>
  <si>
    <t>10 S Jefferson St.</t>
  </si>
  <si>
    <t>05/09/2015 to 09/12/2015</t>
  </si>
  <si>
    <t>Danville Farmers' Market</t>
  </si>
  <si>
    <t>http://www.playdanvilleva.com</t>
  </si>
  <si>
    <t>629 Craghead Street</t>
  </si>
  <si>
    <t>07/01/2015 to 08/01/2015</t>
  </si>
  <si>
    <t>https://www.facebook.com/DanvilleFarmersMarket</t>
  </si>
  <si>
    <t>Railroad and Prospect</t>
  </si>
  <si>
    <t>Darby Farmers Market</t>
  </si>
  <si>
    <t>106 S Main Street</t>
  </si>
  <si>
    <t>Darby</t>
  </si>
  <si>
    <t>05/01/2016 to 10/25/2016</t>
  </si>
  <si>
    <t>Tue: 12:00 PM-5:00 PM;</t>
  </si>
  <si>
    <t>Dardanelle Farmers Market</t>
  </si>
  <si>
    <t>fb.me/dardanellefarmersmarket</t>
  </si>
  <si>
    <t>@dardanellefarmersmarket on Instagram</t>
  </si>
  <si>
    <t>120 N Front St</t>
  </si>
  <si>
    <t>Dardanelle</t>
  </si>
  <si>
    <t>Yell</t>
  </si>
  <si>
    <t>Darien Farmers Market</t>
  </si>
  <si>
    <t>http://www.darienfarmersmarket.net</t>
  </si>
  <si>
    <t>Mechanic Street, Behind Fire House</t>
  </si>
  <si>
    <t>Darien</t>
  </si>
  <si>
    <t>http://www.merrillsmarkets.com</t>
  </si>
  <si>
    <t>7100 Claredon Hills Road</t>
  </si>
  <si>
    <t>06/11/2014 to 10/08/2014</t>
  </si>
  <si>
    <t>Darlington Farmers Market</t>
  </si>
  <si>
    <t>Darlington</t>
  </si>
  <si>
    <t>05/01/2018 to 10/01/2018</t>
  </si>
  <si>
    <t>Dartmouth Farmers Market</t>
  </si>
  <si>
    <t>https://www.facebook.com/pages/Dartmouth-Farmers-Market-in-Padanaram-Village/436513176369216</t>
  </si>
  <si>
    <t>Rex Field, adjacent to St. Peters Church, 351 Elm Street, Padanaram Village</t>
  </si>
  <si>
    <t>Dartmouth</t>
  </si>
  <si>
    <t>06/01/2012 to 09/31/2012</t>
  </si>
  <si>
    <t>Dauphin Island Market</t>
  </si>
  <si>
    <t>East Bienville Blvd at Cadillac Square Park</t>
  </si>
  <si>
    <t>Dauphin Island</t>
  </si>
  <si>
    <t>Mobile</t>
  </si>
  <si>
    <t>Davenport Farmers Market</t>
  </si>
  <si>
    <t>Oak at 6th Street</t>
  </si>
  <si>
    <t>Thayer</t>
  </si>
  <si>
    <t>06/27/2013 to 10/03/2013</t>
  </si>
  <si>
    <t>Davenport Farmers' Market</t>
  </si>
  <si>
    <t>North Park Mall east entrance</t>
  </si>
  <si>
    <t>David City Farmers Market</t>
  </si>
  <si>
    <t>http://www.davidcityne.com</t>
  </si>
  <si>
    <t>Courthouse parking lot</t>
  </si>
  <si>
    <t>David City</t>
  </si>
  <si>
    <t>Davis County Farmers' Market</t>
  </si>
  <si>
    <t>http://www.bloomfieldmainstreet.com/Farmer'sMarket.htm</t>
  </si>
  <si>
    <t>100 E. Jefferson St.</t>
  </si>
  <si>
    <t>Tue: 3:00 PM-6:00 PM;Sat: 8:30 AM-11:30 AM;</t>
  </si>
  <si>
    <t>Davis Farmers Market</t>
  </si>
  <si>
    <t>http://www.davisfarmersmarket.org</t>
  </si>
  <si>
    <t>C and 3rd Street</t>
  </si>
  <si>
    <t>Yolo</t>
  </si>
  <si>
    <t>Davison Downtown Farmers Market</t>
  </si>
  <si>
    <t>http://www.cityofdavison.org/farmers.htm</t>
  </si>
  <si>
    <t>Cornier of Shoppers Alley &amp; Second Street</t>
  </si>
  <si>
    <t>Davison</t>
  </si>
  <si>
    <t>Dawson Farmers Market</t>
  </si>
  <si>
    <t>dawson madison farmers market</t>
  </si>
  <si>
    <t>Ash  and 8th street</t>
  </si>
  <si>
    <t>Lac qui Parle</t>
  </si>
  <si>
    <t>07/19/2018 to 10/18/2018</t>
  </si>
  <si>
    <t>Daybreak Farmers Market</t>
  </si>
  <si>
    <t>http://www.daybreakfarmersmarket.com</t>
  </si>
  <si>
    <t>http://www.facebook.com/daybreakfarmersmarket</t>
  </si>
  <si>
    <t>http://www.instagram.com/daybreakfarmersmarket</t>
  </si>
  <si>
    <t>Kestrel Rise Rd. and Daybreak Pkwy/W 11400 S</t>
  </si>
  <si>
    <t>South Jordan</t>
  </si>
  <si>
    <t>06/02/2018 to 09/29/2018</t>
  </si>
  <si>
    <t>Dayton Farmers Market</t>
  </si>
  <si>
    <t>Hwy 50 and 2nd Ave.</t>
  </si>
  <si>
    <t>Lyon</t>
  </si>
  <si>
    <t>Thu: 3:00 AM-6:00 PM;</t>
  </si>
  <si>
    <t>http://www.daytonfarmersmarket.com</t>
  </si>
  <si>
    <t>3105 John Wayland Highway</t>
  </si>
  <si>
    <t>Washington Street</t>
  </si>
  <si>
    <t>Rhea</t>
  </si>
  <si>
    <t>04/01/2016 to 10/01/2016</t>
  </si>
  <si>
    <t>Daytona Beach Downtown Farmers' Market</t>
  </si>
  <si>
    <t>http://www.riverfrontshopsofdaytona.com/daytona-beach-downtown-farmers-market/</t>
  </si>
  <si>
    <t>http://www.facebook.com/search/top/?q=daytona%20beach%20downtown%20farmers%20market</t>
  </si>
  <si>
    <t>100 E Magnolia Ave</t>
  </si>
  <si>
    <t>Daytona Beach</t>
  </si>
  <si>
    <t>Dayville Mercantile</t>
  </si>
  <si>
    <t>207 W. Franklin Ave</t>
  </si>
  <si>
    <t>Dayville</t>
  </si>
  <si>
    <t>DC Farmers Market</t>
  </si>
  <si>
    <t>1309 5th Street, NE</t>
  </si>
  <si>
    <t>De Pere Farmer Market</t>
  </si>
  <si>
    <t>144 N Wisconsin St</t>
  </si>
  <si>
    <t>De Pere</t>
  </si>
  <si>
    <t>De Soto Farmers' Market</t>
  </si>
  <si>
    <t>http://www.gethealthydesoto.org</t>
  </si>
  <si>
    <t>https://www.facebook.com/cultivatingfoodandcommunity/</t>
  </si>
  <si>
    <t>520 N. Main Street</t>
  </si>
  <si>
    <t>DeSoto</t>
  </si>
  <si>
    <t>04/20/2019 to 10/19/2019</t>
  </si>
  <si>
    <t>Deaf Smith Chamber of Commerce Farmers Market</t>
  </si>
  <si>
    <t>200 E. Park Avenue</t>
  </si>
  <si>
    <t>Hereford</t>
  </si>
  <si>
    <t>Deaf Smith</t>
  </si>
  <si>
    <t>Deale Farmers' Market</t>
  </si>
  <si>
    <t>5965 Deale Churchton Road</t>
  </si>
  <si>
    <t>Deale</t>
  </si>
  <si>
    <t>07/03/2014 to 10/30/2014</t>
  </si>
  <si>
    <t>Dean Street Farmers Market</t>
  </si>
  <si>
    <t>1095 Dean Street</t>
  </si>
  <si>
    <t>Deans Farm Market</t>
  </si>
  <si>
    <t>http://www.deansfarmmarket.com/</t>
  </si>
  <si>
    <t>4231 NC Hwy 42 West</t>
  </si>
  <si>
    <t>Wilson</t>
  </si>
  <si>
    <t>Dearborn Farmers &amp; Artisans Market</t>
  </si>
  <si>
    <t>http://www.dearbornfarmersartisansmarket.com</t>
  </si>
  <si>
    <t>@DearbornFarmersArtisansMarket</t>
  </si>
  <si>
    <t>22271 West Village Drive</t>
  </si>
  <si>
    <t>Dearborn</t>
  </si>
  <si>
    <t>06/01/2018 to 09/28/2018</t>
  </si>
  <si>
    <t>Decatur Farmer's Market</t>
  </si>
  <si>
    <t>http://www.decaturindianafarmersmarket.com/default.aspx</t>
  </si>
  <si>
    <t>231 East Monroe Street</t>
  </si>
  <si>
    <t>Thu:3:30 PM - 6:30 PM;</t>
  </si>
  <si>
    <t>Decatur Farmers Market</t>
  </si>
  <si>
    <t>In the park downtown at Phelps &amp; St Marys</t>
  </si>
  <si>
    <t>http://cfmatl.org/decatur</t>
  </si>
  <si>
    <t>https://www.facebook.com/DecaturFarmersMarkets/</t>
  </si>
  <si>
    <t>communityfarmersmarkets</t>
  </si>
  <si>
    <t>308 Clairemont Avenue</t>
  </si>
  <si>
    <t>04/11/2018 to 12/12/2018</t>
  </si>
  <si>
    <t>04/14/2018 to 12/15/2018</t>
  </si>
  <si>
    <t>Dedham Farmers Market</t>
  </si>
  <si>
    <t>http://www.dedhamfarmersmarket.org</t>
  </si>
  <si>
    <t>https://www.facebook.com/DedhamFarmersMarket</t>
  </si>
  <si>
    <t>https://twitter.com/dedhamfarmers</t>
  </si>
  <si>
    <t>670 High Street</t>
  </si>
  <si>
    <t>Dedham</t>
  </si>
  <si>
    <t>06/15/2016 to 10/26/2016</t>
  </si>
  <si>
    <t>Deep River Farmers Market</t>
  </si>
  <si>
    <t>The Stone House, 245 Main Street</t>
  </si>
  <si>
    <t>Deep River</t>
  </si>
  <si>
    <t>Deer Lodge Community Garden "U Pick"  Farmers Market</t>
  </si>
  <si>
    <t>Deeer Lodge Community Garden</t>
  </si>
  <si>
    <t>519 Higgins</t>
  </si>
  <si>
    <t>08/13/2016 to 09/17/2016</t>
  </si>
  <si>
    <t>Deer Park Farmers Market</t>
  </si>
  <si>
    <t>Sunset Ave. and Brook Rd.</t>
  </si>
  <si>
    <t>Westhampton Beach</t>
  </si>
  <si>
    <t>Deerfield Beach Farmer's Market</t>
  </si>
  <si>
    <t>http://www.deerfield-history.org</t>
  </si>
  <si>
    <t>https://www.facebook.com/deerfieldhistoricalsociety/</t>
  </si>
  <si>
    <t>380 East Hillsboro Blvd</t>
  </si>
  <si>
    <t>Deerfield Beach</t>
  </si>
  <si>
    <t>11/05/2017 to 04/29/2018</t>
  </si>
  <si>
    <t>Deerfield Farmer's Market</t>
  </si>
  <si>
    <t>http://www.farmersmarket.deerfield-nh.us/</t>
  </si>
  <si>
    <t>Deerfield</t>
  </si>
  <si>
    <t>06/14/2013 to 09/20/2013</t>
  </si>
  <si>
    <t>Fri: 3:30 PM-6:30 PM;</t>
  </si>
  <si>
    <t>11/09/2013 to 03/15/2014</t>
  </si>
  <si>
    <t>Deerfield Farmers Market</t>
  </si>
  <si>
    <t>http://www.deerfield.il.us/residents/farmers_market</t>
  </si>
  <si>
    <t>Deerfield Rd. &amp; Robert York Ave.</t>
  </si>
  <si>
    <t>06/13/2015 to 10/10/2015</t>
  </si>
  <si>
    <t>Sat: 7:00 AM-12:30 PM;</t>
  </si>
  <si>
    <t>Deerfield Twp Farmers Market</t>
  </si>
  <si>
    <t>3292 Montgomery Road</t>
  </si>
  <si>
    <t>Defiance County Farmers' Markets</t>
  </si>
  <si>
    <t>http://www.defiance.osu.edu</t>
  </si>
  <si>
    <t>S.R. 127 south of S.R. 18</t>
  </si>
  <si>
    <t>Sherwood</t>
  </si>
  <si>
    <t>Fri:9:00 AM - 12:00 PM;</t>
  </si>
  <si>
    <t>St. Rt. 66 south of U.S. 24</t>
  </si>
  <si>
    <t>Tue:4:00 PM - 7:00 PM;Thu:12:00 PM - 4:00 PM;Sat:8</t>
  </si>
  <si>
    <t>121 W. High Street (S.R. 2)</t>
  </si>
  <si>
    <t>Hicksville</t>
  </si>
  <si>
    <t>Tue:7:30 AM - 11:30 AM;Fri:3:00 PM - 7:00 PM;</t>
  </si>
  <si>
    <t>DeForest Farmers' Market</t>
  </si>
  <si>
    <t>http://www.vi.deforest.wi.us/index.asp?Type=B_BASIC&amp;SEC={38A90127-1135-4F1B-99D2-5AC8EE5AF484}</t>
  </si>
  <si>
    <t>https://www.facebook.com/deforestmarket/</t>
  </si>
  <si>
    <t>DeForest Street</t>
  </si>
  <si>
    <t>DeForest</t>
  </si>
  <si>
    <t>06/05/2018 to 10/16/2018</t>
  </si>
  <si>
    <t>Deitch's Frm Market</t>
  </si>
  <si>
    <t>1613 Trindle Road</t>
  </si>
  <si>
    <t>Dekalb County Farmers Market</t>
  </si>
  <si>
    <t>VFW Fairgrounds</t>
  </si>
  <si>
    <t>Fort Payne</t>
  </si>
  <si>
    <t>Dekalb</t>
  </si>
  <si>
    <t>DeKalb Farmers Market</t>
  </si>
  <si>
    <t>http://dekalbcofarmersmarket.com</t>
  </si>
  <si>
    <t>https://www.facebook.com/dekalbcofarmersmarket</t>
  </si>
  <si>
    <t>205 E Bryant St</t>
  </si>
  <si>
    <t>Smithville</t>
  </si>
  <si>
    <t>04/01/2014 to 11/01/2014</t>
  </si>
  <si>
    <t>DeKalb Farmers' Market</t>
  </si>
  <si>
    <t>http://www.downtowndekalb.org</t>
  </si>
  <si>
    <t>https://www.facebook.com/dekalbfarmersmarket?ref=hl</t>
  </si>
  <si>
    <t>https://twitter.com/FarmShopDeKalb</t>
  </si>
  <si>
    <t>2nd and Locust Streets</t>
  </si>
  <si>
    <t>Del Mar Farmers Market</t>
  </si>
  <si>
    <t>1050 Camino Del Mar</t>
  </si>
  <si>
    <t>Del Mar</t>
  </si>
  <si>
    <t>Tulare</t>
  </si>
  <si>
    <t>Del Monte Farmers Markets at Del Monte Shopping Center</t>
  </si>
  <si>
    <t>1410 Del Monte Center</t>
  </si>
  <si>
    <t>05/06/2018 to 09/30/2018</t>
  </si>
  <si>
    <t>Del Paso Heights Community CFM</t>
  </si>
  <si>
    <t>3525 Norwood Ave.</t>
  </si>
  <si>
    <t>Del Ray Farmers' Market</t>
  </si>
  <si>
    <t>http://delrayfarmersmarket.com/</t>
  </si>
  <si>
    <t>https://www.facebook.com/pages/Del-Ray-Farmers-Market/141370742562263</t>
  </si>
  <si>
    <t>https://twitter.com/DelRayFarmMkt</t>
  </si>
  <si>
    <t>Mt. Vernon &amp; Oxford Ave.</t>
  </si>
  <si>
    <t>Delafield Farmes Market</t>
  </si>
  <si>
    <t>Waukesha County City parking lot on Main Street</t>
  </si>
  <si>
    <t>Delafield</t>
  </si>
  <si>
    <t>Delano Community Farmers Market</t>
  </si>
  <si>
    <t>http://www.historicdelano.com/market</t>
  </si>
  <si>
    <t>https://www.facebook.com/DelanoMarket</t>
  </si>
  <si>
    <t>300 S. Sycamore</t>
  </si>
  <si>
    <t>05/07/2014 to 10/29/2014</t>
  </si>
  <si>
    <t>Wed: 5:00 PM-7:00 PM;</t>
  </si>
  <si>
    <t>Delano Farmers Market</t>
  </si>
  <si>
    <t>Wasco</t>
  </si>
  <si>
    <t>Delano Legion Market Days</t>
  </si>
  <si>
    <t>200 Babcock Blvd</t>
  </si>
  <si>
    <t>Delavan Fresh Market</t>
  </si>
  <si>
    <t>https://www.facebook.com/pages/Delavan-Fresh-Market/137861759574760?ref=hl</t>
  </si>
  <si>
    <t>Walworth Avenue</t>
  </si>
  <si>
    <t>Delavan</t>
  </si>
  <si>
    <t>Walworth</t>
  </si>
  <si>
    <t>Delaware Area Neighborhood Farmers Market</t>
  </si>
  <si>
    <t>St. James Church, 391 Delaware Ave,</t>
  </si>
  <si>
    <t>Delaware Avenue Farmers' Market</t>
  </si>
  <si>
    <t>http://delawareave.wordpress.com/</t>
  </si>
  <si>
    <t>https://www.facebook.com/pages/Delaware-Avenue-Farmers-Market/253512674785530</t>
  </si>
  <si>
    <t>1727 Delaware Avenue</t>
  </si>
  <si>
    <t>Delaware Bounty</t>
  </si>
  <si>
    <t>http://www.delawarebounty.com</t>
  </si>
  <si>
    <t>https://www.facebook.com/Delaware-Bounty-Fresh-Local-Food-726223644139439</t>
  </si>
  <si>
    <t>5 1/2 Main Street  - Suite 3</t>
  </si>
  <si>
    <t>Delhi</t>
  </si>
  <si>
    <t>Tue: 12:00 PM-5:00 PM;Wed: 12:00 PM-5:00 PM;Thu: 1</t>
  </si>
  <si>
    <t>Delaware County Farmers Market</t>
  </si>
  <si>
    <t>http://www.delawarecountyfair.com</t>
  </si>
  <si>
    <t>236 Pennsylvania Ave., Delaware Fairgounds</t>
  </si>
  <si>
    <t>Delaware Valley College Farmers Market</t>
  </si>
  <si>
    <t>http://www.delawarevalleycollege.com</t>
  </si>
  <si>
    <t>700 E. Butler Ave</t>
  </si>
  <si>
    <t>Doylestown</t>
  </si>
  <si>
    <t>Bucks</t>
  </si>
  <si>
    <t>Delcambre Seafood &amp; Farmers Market</t>
  </si>
  <si>
    <t>http://www.DelcambreMarket.org</t>
  </si>
  <si>
    <t>DelcambreMarket</t>
  </si>
  <si>
    <t>@DelcambreMarket</t>
  </si>
  <si>
    <t>Delcambre Seafood and Farmers Market</t>
  </si>
  <si>
    <t>605 S Railroad (Hwy 330)</t>
  </si>
  <si>
    <t>Delcambre</t>
  </si>
  <si>
    <t>03/01/2018 to 12/01/2018</t>
  </si>
  <si>
    <t>Delhi Farmers Market</t>
  </si>
  <si>
    <t>Court House Square, Main St,</t>
  </si>
  <si>
    <t>06/04/2014 to 09/24/2014</t>
  </si>
  <si>
    <t>Delmar Farmers Market</t>
  </si>
  <si>
    <t>http://delmarmarket.org</t>
  </si>
  <si>
    <t>delmarmarket</t>
  </si>
  <si>
    <t>@delmarmarket</t>
  </si>
  <si>
    <t>332 Kenwood Ave</t>
  </si>
  <si>
    <t>Delmar</t>
  </si>
  <si>
    <t>05/05/2018 to 12/22/2018</t>
  </si>
  <si>
    <t>Delray Green Market</t>
  </si>
  <si>
    <t>http://www.delraygreenmarket.com</t>
  </si>
  <si>
    <t>www.facebook.com/DelrayGreenMarket</t>
  </si>
  <si>
    <t>https://twitter.com/DelrayGreenMrkt</t>
  </si>
  <si>
    <t>www.delraygreenmarketwordpress.com</t>
  </si>
  <si>
    <t>95 NE 1st Avenue</t>
  </si>
  <si>
    <t>Delray Beach</t>
  </si>
  <si>
    <t>01/01/2013 to</t>
  </si>
  <si>
    <t>Delta Farmer's Market</t>
  </si>
  <si>
    <t>https://www.facebook.com/deltafarmermarket</t>
  </si>
  <si>
    <t>313 West Main Street</t>
  </si>
  <si>
    <t>Delta</t>
  </si>
  <si>
    <t>Delta Regional Mule Train Market &amp; Museum</t>
  </si>
  <si>
    <t>100 Roger Road</t>
  </si>
  <si>
    <t>Marks</t>
  </si>
  <si>
    <t>Quitman</t>
  </si>
  <si>
    <t>Fri: 9:00 AM-3:00 PM;Sat: 9:00 AM-3:00 PM;</t>
  </si>
  <si>
    <t>Deltaville Farmers Market</t>
  </si>
  <si>
    <t>http://www.deltavilleva.com/MuseumPark/FarmersMarket.aspx</t>
  </si>
  <si>
    <t>287 Jackson Creek Road</t>
  </si>
  <si>
    <t>Deltaville</t>
  </si>
  <si>
    <t>Demopolis Farmers Market</t>
  </si>
  <si>
    <t>Hwy 80 East</t>
  </si>
  <si>
    <t>Dempolis</t>
  </si>
  <si>
    <t>Marengo</t>
  </si>
  <si>
    <t>Denali Farmers Market</t>
  </si>
  <si>
    <t>Intersection of the Parks Highway and Susitna River Road</t>
  </si>
  <si>
    <t>Denio's Farmers Market</t>
  </si>
  <si>
    <t>http://www.deniosmarket.com</t>
  </si>
  <si>
    <t>https://www.facebook.com/Denios</t>
  </si>
  <si>
    <t>1551 Vineyard Road</t>
  </si>
  <si>
    <t>Roseville</t>
  </si>
  <si>
    <t>Fri: 9:00 AM-2:00 PM;Sat: 7:00 AM-3:30 PM;Sun: 7:0</t>
  </si>
  <si>
    <t>Denison Farmers Market</t>
  </si>
  <si>
    <t>http://www.dloftus@cdcia.org</t>
  </si>
  <si>
    <t>1st Avenue N. &amp; 15th Street</t>
  </si>
  <si>
    <t>Denison</t>
  </si>
  <si>
    <t>Denton Community Market</t>
  </si>
  <si>
    <t>http://www.dentonmarket.org</t>
  </si>
  <si>
    <t>https://www.facebook.com/DentonCommunityMarket</t>
  </si>
  <si>
    <t>https://twitter.com/DentonMarket</t>
  </si>
  <si>
    <t>http://instagram.com/communitymarket</t>
  </si>
  <si>
    <t>317 W. Mulberry St</t>
  </si>
  <si>
    <t>04/06/2013 to 11/30/2013</t>
  </si>
  <si>
    <t>04/05/2014 to 11/29/2014</t>
  </si>
  <si>
    <t>Denton Main Street Farmers' Market</t>
  </si>
  <si>
    <t>http://www.downtowndenton.com</t>
  </si>
  <si>
    <t>4th and Gay Streets</t>
  </si>
  <si>
    <t>Wed:9:30 AM - 2:00 PM;Fri:9:30 AM - 2:00 PM;</t>
  </si>
  <si>
    <t>Denton St. Luke's Farmers' Market</t>
  </si>
  <si>
    <t>100 S. Fifth Avenue</t>
  </si>
  <si>
    <t>Denver Urban Homesteading Farmers Market</t>
  </si>
  <si>
    <t>http://www.denverurbanhomesteading.com</t>
  </si>
  <si>
    <t>200 Santa Fe Drive</t>
  </si>
  <si>
    <t>Tue: 9:00 AM-3:00 PM;Thu: 1:00 PM-7:00 PM;Fri: 1:0</t>
  </si>
  <si>
    <t>Denville Farmers Market</t>
  </si>
  <si>
    <t>http://www.denvillefarmersmarket.com</t>
  </si>
  <si>
    <t>https://www.facebook.com/pages/Denville-Farmers-Market/125676414129318</t>
  </si>
  <si>
    <t>Bloomfield Ave Parking Lot</t>
  </si>
  <si>
    <t>Denville</t>
  </si>
  <si>
    <t>06/14/2015 to 11/22/2015</t>
  </si>
  <si>
    <t>Sun: 8:30 AM-1:00 PM;</t>
  </si>
  <si>
    <t>12/07/2014 to 06/12/2016</t>
  </si>
  <si>
    <t>DePere Market at Festival Foods</t>
  </si>
  <si>
    <t>1001 Main Ave</t>
  </si>
  <si>
    <t>Deposit Farmers' Market</t>
  </si>
  <si>
    <t>https://ccedelaware.org/</t>
  </si>
  <si>
    <t>107 2nd St</t>
  </si>
  <si>
    <t>Deposit</t>
  </si>
  <si>
    <t>08/17/2017 to 09/21/2017</t>
  </si>
  <si>
    <t>Depot Park Market</t>
  </si>
  <si>
    <t>http://www.depotparkmarket.org</t>
  </si>
  <si>
    <t>https://www.facebook.com/depotparkmarket</t>
  </si>
  <si>
    <t>https://twitter.com/depotparkmarket</t>
  </si>
  <si>
    <t>Sturgeon Street and Reed Street</t>
  </si>
  <si>
    <t>Moberly</t>
  </si>
  <si>
    <t>Depot Street Farmers Market</t>
  </si>
  <si>
    <t>http://www.depotstreetfarmersmarket.com</t>
  </si>
  <si>
    <t>https://www.facebook.com/depotstreetfarmersmarket/</t>
  </si>
  <si>
    <t>200 West Depot Street</t>
  </si>
  <si>
    <t>Greeneville</t>
  </si>
  <si>
    <t>DeRidder Farmers Market</t>
  </si>
  <si>
    <t>206 N. Washington Ave.</t>
  </si>
  <si>
    <t>Derry Homegrown Farm &amp; Artisan Market</t>
  </si>
  <si>
    <t>http://www.facebook.com/derryhomegrown</t>
  </si>
  <si>
    <t>http://www.instagram.com/derryhomegrown</t>
  </si>
  <si>
    <t>1 West Broadway</t>
  </si>
  <si>
    <t>Derry</t>
  </si>
  <si>
    <t>06/07/2017 to 09/20/2017</t>
  </si>
  <si>
    <t>Derwood Farmers Market</t>
  </si>
  <si>
    <t>http://DerwoodMarket.org</t>
  </si>
  <si>
    <t>https://www.facebook.com/MilkladyFarmersMarkets</t>
  </si>
  <si>
    <t>https://twitter.com/milkladymarkets</t>
  </si>
  <si>
    <t>https://www.youtube.com/channel/UCwayQJb5tA74z6JPYQIFAcA</t>
  </si>
  <si>
    <t>16501 Redland Road</t>
  </si>
  <si>
    <t>Rockville</t>
  </si>
  <si>
    <t>04/27/2019 to 10/26/2019</t>
  </si>
  <si>
    <t>Des Moines Waterfront Farmers Market</t>
  </si>
  <si>
    <t>http://www.DMFM.org</t>
  </si>
  <si>
    <t>https://www.facebook.com/pages/Des-Moines-Waterfront-Farmers-Market/112845878735116?ref=hl</t>
  </si>
  <si>
    <t>22307 Dock Ave S</t>
  </si>
  <si>
    <t>Desoto Community Farmers Market</t>
  </si>
  <si>
    <t>https://www.facebook.com/DCFM62924/</t>
  </si>
  <si>
    <t>101 W. Main Street</t>
  </si>
  <si>
    <t>Desoto</t>
  </si>
  <si>
    <t>06/07/2016 to 10/25/2016</t>
  </si>
  <si>
    <t>DeSoto's Indoor Farmers' Market</t>
  </si>
  <si>
    <t>915 N. Central Ave.</t>
  </si>
  <si>
    <t>07/12/2015 to 12/27/2015</t>
  </si>
  <si>
    <t>Devils Lake Community Market</t>
  </si>
  <si>
    <t>http://www.devilslakecommunitymarket.netfirms.com</t>
  </si>
  <si>
    <t>Roosevelt Park, Devils Lake</t>
  </si>
  <si>
    <t>Devils Lake</t>
  </si>
  <si>
    <t>Devon Community Market</t>
  </si>
  <si>
    <t>http://www.cityofchicago.org/city/en/depts/dca/supp_info/farmers_market3.html</t>
  </si>
  <si>
    <t>https://www.facebook.com/pages/Chicago-Farmers-Markets/19988198547?sid=4c2c43d8cfa7095a22e0d9f9c19d26c3&amp;ref=search</t>
  </si>
  <si>
    <t>2720 W. Devon St.</t>
  </si>
  <si>
    <t>Dewey Humboldt Farmers Market</t>
  </si>
  <si>
    <t>2581 South Highway 69 (N of Main St)</t>
  </si>
  <si>
    <t>Dewey Square Farmers Market</t>
  </si>
  <si>
    <t>https://bostonpublicmarket.org/</t>
  </si>
  <si>
    <t>BosPublicMarket</t>
  </si>
  <si>
    <t>Instagram - @BostonPublicMarket</t>
  </si>
  <si>
    <t>600 Atlantic Ave</t>
  </si>
  <si>
    <t>05/17/2016 to 11/22/2016</t>
  </si>
  <si>
    <t>Tue: 11:30 AM-6:30 PM;Thu: 11:30 AM-6:30 PM;</t>
  </si>
  <si>
    <t>Dewitt Farmers Market</t>
  </si>
  <si>
    <t>http://www.dewittfarmersmarket.com/</t>
  </si>
  <si>
    <t>Bridge and Main St</t>
  </si>
  <si>
    <t>DeWitt Farmers Market</t>
  </si>
  <si>
    <t>Lincoln Park</t>
  </si>
  <si>
    <t>Dexter Farmers Market</t>
  </si>
  <si>
    <t>http://www.dextermi.gov</t>
  </si>
  <si>
    <t>3233 Alpine</t>
  </si>
  <si>
    <t>Dexter</t>
  </si>
  <si>
    <t>Dexter Farmers' Market</t>
  </si>
  <si>
    <t>364 Corinna Road (Rte. 7)</t>
  </si>
  <si>
    <t>05/27/2017 to 10/28/2017</t>
  </si>
  <si>
    <t>Diablo Valley Certified Farmers' Market</t>
  </si>
  <si>
    <t>http://www.cafarmersmkts.com/markets/category/diablo-valley</t>
  </si>
  <si>
    <t>https://www.Facebook.com/DVFarmersMkt</t>
  </si>
  <si>
    <t>https://twitter.com/</t>
  </si>
  <si>
    <t>Mitchell Dr. &amp; N. Wiget Lane</t>
  </si>
  <si>
    <t>Walnut Creek</t>
  </si>
  <si>
    <t>Diamond Bar Farmers Market</t>
  </si>
  <si>
    <t>Calvary Chapel Church</t>
  </si>
  <si>
    <t>Diamond Bar</t>
  </si>
  <si>
    <t>Dickinson Square Farmers' Market</t>
  </si>
  <si>
    <t>https://www.facebook.com/DSPFarmersMarket/?fref=ts</t>
  </si>
  <si>
    <t>Moyamensing Ave at Morris Street</t>
  </si>
  <si>
    <t>05/01/2016 to 11/20/2016</t>
  </si>
  <si>
    <t>Dickson County Farmers Market</t>
  </si>
  <si>
    <t>http://www.dicksoncountyfarmersmarket.com/</t>
  </si>
  <si>
    <t>https://www.facebook.com/dicksonfarmersmarket/</t>
  </si>
  <si>
    <t>284 Cowan Road</t>
  </si>
  <si>
    <t>Dickson</t>
  </si>
  <si>
    <t>06/18/2016 to 09/24/2016</t>
  </si>
  <si>
    <t>10/01/2016 to 06/10/2017</t>
  </si>
  <si>
    <t>Dietrich's Farm Market</t>
  </si>
  <si>
    <t>3910 Avon Lake Road</t>
  </si>
  <si>
    <t>Medina</t>
  </si>
  <si>
    <t>Dig It!</t>
  </si>
  <si>
    <t>http://www.thresholdpa.org</t>
  </si>
  <si>
    <t>Dillingham Farmers Market</t>
  </si>
  <si>
    <t>by the Hockey Rink</t>
  </si>
  <si>
    <t>Dillingham</t>
  </si>
  <si>
    <t>Dillon Farmers Market</t>
  </si>
  <si>
    <t>http://www.dillonfarmersmarket.blogspot.com</t>
  </si>
  <si>
    <t>https://www.facebook.com/dillon-farmers-market</t>
  </si>
  <si>
    <t>20 N. Montana Street</t>
  </si>
  <si>
    <t>Dillon</t>
  </si>
  <si>
    <t>Beaverhead</t>
  </si>
  <si>
    <t>Dillon Farmers' Market</t>
  </si>
  <si>
    <t>https://www.facebook.com/pages/Pulaski-County-Farmers-Market/126926763989161</t>
  </si>
  <si>
    <t>Buffalo Street</t>
  </si>
  <si>
    <t>Fri:9:00 am - 2:00 pm;</t>
  </si>
  <si>
    <t>Dillsboro Farmers Market</t>
  </si>
  <si>
    <t>https://www.facebook.com/Dillsboro-Farmers-Market-1682514815354955/</t>
  </si>
  <si>
    <t>12926 Bank Street</t>
  </si>
  <si>
    <t>Dillsboro</t>
  </si>
  <si>
    <t>05/09/2020 to 09/19/2020</t>
  </si>
  <si>
    <t>Dillsburg Farmers' Market</t>
  </si>
  <si>
    <t>http://dillsburgfarmersma.wixsite.com/dbgfarmersmarket</t>
  </si>
  <si>
    <t>https://www.facebook.com/DillsburgFarmersMarket/</t>
  </si>
  <si>
    <t>1 N. 2nd Street</t>
  </si>
  <si>
    <t>Dillsburg</t>
  </si>
  <si>
    <t>Dimondale Farmers' Market</t>
  </si>
  <si>
    <t>http://villageofdimondale.org</t>
  </si>
  <si>
    <t>http://facebook.com/dimondalefarmersmarket</t>
  </si>
  <si>
    <t>136 N Bridge St</t>
  </si>
  <si>
    <t>Dimondale</t>
  </si>
  <si>
    <t>10/03/2019 to 10/31/2019</t>
  </si>
  <si>
    <t>Dinsmore Farmers Market</t>
  </si>
  <si>
    <t>Hwy. 36 &amp; Dinsmore Store</t>
  </si>
  <si>
    <t>Hayfork</t>
  </si>
  <si>
    <t>Dinuba Farmers Market</t>
  </si>
  <si>
    <t>L &amp; Tulare St.</t>
  </si>
  <si>
    <t>Dinuba</t>
  </si>
  <si>
    <t>Discover Sycamore's Farmers Market</t>
  </si>
  <si>
    <t>http://www.sycamorechamber.com</t>
  </si>
  <si>
    <t>300 W Elm St.</t>
  </si>
  <si>
    <t>Sycamore</t>
  </si>
  <si>
    <t>Divide Farm Exchange</t>
  </si>
  <si>
    <t>2968 Highway 49</t>
  </si>
  <si>
    <t>Cool</t>
  </si>
  <si>
    <t>Divisadero Certified Farmers' Market</t>
  </si>
  <si>
    <t>facebook.com/DivisaderoFarmersMarket</t>
  </si>
  <si>
    <t>Grove St. and Divisadero St.</t>
  </si>
  <si>
    <t>Divisidero Certified Farmers' Market</t>
  </si>
  <si>
    <t>http://www.pcfma.com/market_home.php?market_id=63</t>
  </si>
  <si>
    <t>1326 Grove St.</t>
  </si>
  <si>
    <t>Division Street Chicago Farmers Market</t>
  </si>
  <si>
    <t>1200 N Dearborn</t>
  </si>
  <si>
    <t>Dixboro Farmers' Market</t>
  </si>
  <si>
    <t>http://www.dixborofarmersmarket.org</t>
  </si>
  <si>
    <t>https://www.facebook.com/pages/Dixboro-Farmers-Market/372563842791981</t>
  </si>
  <si>
    <t>5221 Church Road</t>
  </si>
  <si>
    <t>05/20/2016 to</t>
  </si>
  <si>
    <t>Dixie Lee Farmers Market</t>
  </si>
  <si>
    <t>http://www.dixieleefarmersmarket.com/</t>
  </si>
  <si>
    <t>https://www.facebook.com/dixieleefarmersmarket</t>
  </si>
  <si>
    <t>12740 Kingston Pike</t>
  </si>
  <si>
    <t>Knoxville</t>
  </si>
  <si>
    <t>05/03/2014 to 11/01/2014</t>
  </si>
  <si>
    <t>Dixon Farmers' Market</t>
  </si>
  <si>
    <t>http://www.dixonfarmersmarket.com</t>
  </si>
  <si>
    <t>https://www.facebook.com/DixonFarmersMarket</t>
  </si>
  <si>
    <t>http://farmersmarketsnm.org/</t>
  </si>
  <si>
    <t>215 Hwy 75</t>
  </si>
  <si>
    <t>Dixon</t>
  </si>
  <si>
    <t>Rio Arriba</t>
  </si>
  <si>
    <t>06/11/2014 to 10/15/2014</t>
  </si>
  <si>
    <t>Wed: 8:30 AM-6:30 PM;</t>
  </si>
  <si>
    <t>Dixon Park District Farmers Market</t>
  </si>
  <si>
    <t>http://www.dixonparks.com</t>
  </si>
  <si>
    <t>317 W. Third St.</t>
  </si>
  <si>
    <t>Wed:7:00 AM - 12:00 PM;Sat:7:00 AM - 12:00 PM;</t>
  </si>
  <si>
    <t>DLB Law Market in the Park</t>
  </si>
  <si>
    <t>http://www.washingtonpark.org/event/farmers-market-2/2013-07-15/</t>
  </si>
  <si>
    <t>Washington Park</t>
  </si>
  <si>
    <t>Dobson Farmers Market</t>
  </si>
  <si>
    <t>https://www.facebook.com/pages/Surry-County-Farmers-Market/</t>
  </si>
  <si>
    <t>302 West Folger Street</t>
  </si>
  <si>
    <t>Dobson</t>
  </si>
  <si>
    <t>Surry</t>
  </si>
  <si>
    <t>04/21/2016 to 10/27/2016</t>
  </si>
  <si>
    <t>Doddridge County FFA Farmers Market</t>
  </si>
  <si>
    <t>Football Field</t>
  </si>
  <si>
    <t>Dodge City Farmers Market</t>
  </si>
  <si>
    <t>Wyatt Earp Parking Lot</t>
  </si>
  <si>
    <t>Dodge City</t>
  </si>
  <si>
    <t>Ford</t>
  </si>
  <si>
    <t>Dodge County Farmer's Market</t>
  </si>
  <si>
    <t>www.facebook.com/DodgeCountyFarmersMarket</t>
  </si>
  <si>
    <t>instagram</t>
  </si>
  <si>
    <t>5401 Courthouse Circle</t>
  </si>
  <si>
    <t>Eastman</t>
  </si>
  <si>
    <t>Dodge</t>
  </si>
  <si>
    <t>01/01/2017 to 12/16/2017</t>
  </si>
  <si>
    <t>Dodgeville Farmers Market</t>
  </si>
  <si>
    <t>https://www.facebook.com/dodgevillefarmersmarket</t>
  </si>
  <si>
    <t>327 N. Iowa Street</t>
  </si>
  <si>
    <t>Dodgeville</t>
  </si>
  <si>
    <t>05/16/2020 to 10/31/2020</t>
  </si>
  <si>
    <t>Dogtown Farmers Market</t>
  </si>
  <si>
    <t>http://dogtownfarmersmarket.com</t>
  </si>
  <si>
    <t>dogtownfarmersmarketNLR</t>
  </si>
  <si>
    <t>410 Main Street</t>
  </si>
  <si>
    <t>04/23/2016 to 10/22/2016</t>
  </si>
  <si>
    <t>Doherty High School Farmers Market</t>
  </si>
  <si>
    <t>4515 Barnes Rd.</t>
  </si>
  <si>
    <t>Dolgeville Farmer's Market</t>
  </si>
  <si>
    <t>http://farmmarket.herkimerhealthnet.com/dolgeville.html</t>
  </si>
  <si>
    <t>Dolgville Farmers Market</t>
  </si>
  <si>
    <t>(Parking Lot) Between Main St. and Helmer Ave</t>
  </si>
  <si>
    <t>Dolgeville</t>
  </si>
  <si>
    <t>Herkimer</t>
  </si>
  <si>
    <t>05/17/2014 to 10/25/2014</t>
  </si>
  <si>
    <t>Dolores County Farmers Market</t>
  </si>
  <si>
    <t>http://www.dovecreekfood.org</t>
  </si>
  <si>
    <t>https://www.facebook.com/DoloresCountyFarmersMarket/</t>
  </si>
  <si>
    <t>390 Main Street</t>
  </si>
  <si>
    <t>Dove Creek</t>
  </si>
  <si>
    <t>Dolores</t>
  </si>
  <si>
    <t>07/26/2019 to 10/27/2019</t>
  </si>
  <si>
    <t>Fri: 4:00 PM-7:00 PM;Sat: 1:00 PM-5:00 PM;Sun: 1:0</t>
  </si>
  <si>
    <t>Do��a Ana Farmers' Market</t>
  </si>
  <si>
    <t>Do��a Ana Plaza, Cristo Rey St</t>
  </si>
  <si>
    <t>Do��a Ana</t>
  </si>
  <si>
    <t>Donnellson Farmers Market</t>
  </si>
  <si>
    <t>Railroad Park on Main Street</t>
  </si>
  <si>
    <t>Donnellson</t>
  </si>
  <si>
    <t>Dora Farmers' Market</t>
  </si>
  <si>
    <t>http://agrimissouri.com/mo-grown/grodetail.php?type=mo-grown&amp;ID=318</t>
  </si>
  <si>
    <t>Hwy 181</t>
  </si>
  <si>
    <t>Dorchester Fields Corner Farmers Market</t>
  </si>
  <si>
    <t>Park Street, Shopping Center Parking Lot</t>
  </si>
  <si>
    <t>Sat:9:00 AM - 11:30 AM;</t>
  </si>
  <si>
    <t>Dorchester Winter Farmers' Market</t>
  </si>
  <si>
    <t>http://www.dotcomcoop.wordpress.com</t>
  </si>
  <si>
    <t>https://www.facebook.com/DorchesterWinterFarmersMarket</t>
  </si>
  <si>
    <t>https://twitter.com/dotcommcoop</t>
  </si>
  <si>
    <t>6 Norfolk St</t>
  </si>
  <si>
    <t>Dorchester/Dorchester House Farmers Market</t>
  </si>
  <si>
    <t>http://dothousehealth.org/</t>
  </si>
  <si>
    <t>DotHouse Health</t>
  </si>
  <si>
    <t>1353 Dorchester Avenue</t>
  </si>
  <si>
    <t>07/18/2017 to 10/10/2017</t>
  </si>
  <si>
    <t>Tue: 11:30 AM-1:30 PM;</t>
  </si>
  <si>
    <t>Dorchester/Grove Hall</t>
  </si>
  <si>
    <t>461 Blue Hill Ave.</t>
  </si>
  <si>
    <t>Dorey Park Farmers Market</t>
  </si>
  <si>
    <t>http://www.doreyparkfarmersmarket.org</t>
  </si>
  <si>
    <t>@doreyparkfarmersmarket.org</t>
  </si>
  <si>
    <t>@DoreyMarket</t>
  </si>
  <si>
    <t>2999 Darbytown Road</t>
  </si>
  <si>
    <t>Henrico</t>
  </si>
  <si>
    <t>Douglas Farmers Market</t>
  </si>
  <si>
    <t>http://www.douglasfarmersmarket.org</t>
  </si>
  <si>
    <t>https://www.facebook.com/douglasfarmers/?fref=ts</t>
  </si>
  <si>
    <t>https://www.pinterest.com/dfmdouglas/pins/follow/?guid=sBaF_fjNueeh</t>
  </si>
  <si>
    <t>283 Main Street</t>
  </si>
  <si>
    <t>MA</t>
  </si>
  <si>
    <t>06/18/2016 to 10/01/2016</t>
  </si>
  <si>
    <t>Douglass Farmers' Market</t>
  </si>
  <si>
    <t>http://www.douglassfarmersmarket.wordpress.com</t>
  </si>
  <si>
    <t>https://www.facebook.com/pages/Fair-Food-Matters/113123338709080</t>
  </si>
  <si>
    <t>https://twitter.com/FFMKzoo</t>
  </si>
  <si>
    <t>1000 West Paterson Street</t>
  </si>
  <si>
    <t>06/04/2013 to 09/24/2013</t>
  </si>
  <si>
    <t>Douglass Loop Farmers' Market</t>
  </si>
  <si>
    <t>http://www.douglassloopfarmersmarket.com</t>
  </si>
  <si>
    <t>www.facebook.com/douglassloopfarmersmarket</t>
  </si>
  <si>
    <t>2005 Douglass Blvd</t>
  </si>
  <si>
    <t>03/14/2015 to 12/05/2015</t>
  </si>
  <si>
    <t>Douglasville Farmers and Artisans Market</t>
  </si>
  <si>
    <t>https://www.facebook.com/DouglasvilleFarmersAndArtisansMarket</t>
  </si>
  <si>
    <t>8700 hospital drive</t>
  </si>
  <si>
    <t>douglasville</t>
  </si>
  <si>
    <t>04/15/2015 to 11/11/2015</t>
  </si>
  <si>
    <t>Dousman Farmers Market</t>
  </si>
  <si>
    <t>http://www.dousmanchamber.org/farmers_market.html</t>
  </si>
  <si>
    <t>https://www.facebook.com/DousmanFarmersMarket</t>
  </si>
  <si>
    <t>118 S. Main St</t>
  </si>
  <si>
    <t>Dousman</t>
  </si>
  <si>
    <t>05/01/2018 to 10/17/2018</t>
  </si>
  <si>
    <t>Dover Cove Farmers' Market</t>
  </si>
  <si>
    <t>https://www.facebook.com/DoverCoveFarmersMarket?fref=ts</t>
  </si>
  <si>
    <t>1039 South St</t>
  </si>
  <si>
    <t>Dover-Foxcroft</t>
  </si>
  <si>
    <t>Piscataquis</t>
  </si>
  <si>
    <t>05/23/2015 to 10/24/2015</t>
  </si>
  <si>
    <t>Dover Farmers' Market</t>
  </si>
  <si>
    <t>http://www.seacoastgrowers.org</t>
  </si>
  <si>
    <t>https://www.facebook.com/Market03820</t>
  </si>
  <si>
    <t>https://twitter.com/market03820</t>
  </si>
  <si>
    <t>550 Central Avenue</t>
  </si>
  <si>
    <t>06/06/2018 to 10/03/2018</t>
  </si>
  <si>
    <t>Down to Earth Mamaroneck Winter Farmers Market</t>
  </si>
  <si>
    <t>https://www.facebook.com/downtoearthmarketsmamaroneck/</t>
  </si>
  <si>
    <t>https://www.instagram.com/downtoearthmkts</t>
  </si>
  <si>
    <t>168 West Boston Post Rd.</t>
  </si>
  <si>
    <t>Mamaroneck</t>
  </si>
  <si>
    <t>01/05/2019 to 04/13/2019</t>
  </si>
  <si>
    <t>Down to Earth Morningside Park Farmers Market</t>
  </si>
  <si>
    <t>https://www.facebook.com/morningsideparkfarmersmarket/</t>
  </si>
  <si>
    <t>https://instagram.com/downtoearthmkts/</t>
  </si>
  <si>
    <t>110th Street and Manhattan Avenue</t>
  </si>
  <si>
    <t>Down to Earth New Rochelle Farmers Market</t>
  </si>
  <si>
    <t>http://DowntoEarthMarkets.com</t>
  </si>
  <si>
    <t>https://www.facebook.com/newrochellefarmersmarket/</t>
  </si>
  <si>
    <t>http://www.instagram.com/downtoearthmkts/</t>
  </si>
  <si>
    <t>515 North Avenue</t>
  </si>
  <si>
    <t>New Rochelle</t>
  </si>
  <si>
    <t>06/01/2018 to 11/16/2018</t>
  </si>
  <si>
    <t>Fri: 8:30 AM-2:30 PM;</t>
  </si>
  <si>
    <t>Down to Earth Ossining Winter Farmers Market</t>
  </si>
  <si>
    <t>https://www.facebook.com/ossiningfarmersmarket/</t>
  </si>
  <si>
    <t>34 S. Highland Ave.</t>
  </si>
  <si>
    <t>Ossining</t>
  </si>
  <si>
    <t>Down to Earth Park Slope Farmers Market</t>
  </si>
  <si>
    <t>https://www.facebook.com/parkslopefarmersmarket/</t>
  </si>
  <si>
    <t>289 4th Street</t>
  </si>
  <si>
    <t>01/01/2019 to 12/01/2019</t>
  </si>
  <si>
    <t>Sun: 10:00 AM-5:00 PM;</t>
  </si>
  <si>
    <t>Down to Earth Piermont Farmers Market</t>
  </si>
  <si>
    <t>www.facebook.com/DowntoEarthMarkets</t>
  </si>
  <si>
    <t>twitter.com/DowntoEarthMkts</t>
  </si>
  <si>
    <t>instagram.com/downtoearthmkts/</t>
  </si>
  <si>
    <t>Piermont Ave. and Ash St.</t>
  </si>
  <si>
    <t>Piermont</t>
  </si>
  <si>
    <t>Rockland</t>
  </si>
  <si>
    <t>04/23/2017 to 11/19/2017</t>
  </si>
  <si>
    <t>Sun: 9:30 AM-3:00 PM;</t>
  </si>
  <si>
    <t>Downey CFM</t>
  </si>
  <si>
    <t>Second St.  and La Reina St.</t>
  </si>
  <si>
    <t>DOWNEY</t>
  </si>
  <si>
    <t>Downingtown Farmers Market</t>
  </si>
  <si>
    <t>http://growingrootspartners.com</t>
  </si>
  <si>
    <t>https://www.facebook.com/DowningtownFarmersMarket/</t>
  </si>
  <si>
    <t>Instagram:  downingtownfm</t>
  </si>
  <si>
    <t>1 Park Lane</t>
  </si>
  <si>
    <t>Downingtown</t>
  </si>
  <si>
    <t>05/01/2018 to 12/01/2018</t>
  </si>
  <si>
    <t>01/01/2019 to 04/01/2019</t>
  </si>
  <si>
    <t>Downs Village Market</t>
  </si>
  <si>
    <t>103 W Franklin Street</t>
  </si>
  <si>
    <t>Downs</t>
  </si>
  <si>
    <t>McLean</t>
  </si>
  <si>
    <t>06/03/2015 to 09/30/2015</t>
  </si>
  <si>
    <t>Downtown 3RD Farmers Market</t>
  </si>
  <si>
    <t>https://www.facebook.com/Downtown3rdFarmersMarket</t>
  </si>
  <si>
    <t>300 E Stewart Ave</t>
  </si>
  <si>
    <t>Las Vegas</t>
  </si>
  <si>
    <t>Downtown Alachua Farmer's Market</t>
  </si>
  <si>
    <t>http://alachuafarmersmarket.com</t>
  </si>
  <si>
    <t>https://www.facebook.com/alachuafarmersmarket</t>
  </si>
  <si>
    <t>14801 Main Street</t>
  </si>
  <si>
    <t>Downtown Albany Farmers Market</t>
  </si>
  <si>
    <t>Tricentennial Park, at Broadway</t>
  </si>
  <si>
    <t>Downtown Allen Park Farmers Market</t>
  </si>
  <si>
    <t>http://www.allenparkdowntown.com</t>
  </si>
  <si>
    <t>https://www.facebook.com/allenpark.dda?sk=wall</t>
  </si>
  <si>
    <t>Park Avenue and Harrison Avenue</t>
  </si>
  <si>
    <t>Allen Park</t>
  </si>
  <si>
    <t>Fri: 2:00 AM-7:00 AM;</t>
  </si>
  <si>
    <t>Downtown Amory Farmers Market</t>
  </si>
  <si>
    <t>1st Avenue North</t>
  </si>
  <si>
    <t>Amory</t>
  </si>
  <si>
    <t>Downtown Anaheim Certified Farmers Market</t>
  </si>
  <si>
    <t>http://www.anaheimfarmersmarkets.com</t>
  </si>
  <si>
    <t>https://www.facebook.com/AnaheimFarmersMarket</t>
  </si>
  <si>
    <t>twitter.com/downtownanaheim</t>
  </si>
  <si>
    <t>instagram.com/downtownanaheim</t>
  </si>
  <si>
    <t>Center Street Promenade and Lemon Street</t>
  </si>
  <si>
    <t>Anaheim</t>
  </si>
  <si>
    <t>Downtown Appleton Indoor Winter Farm Market</t>
  </si>
  <si>
    <t>https://www.facebook.com/downtownappletonfarmmarket</t>
  </si>
  <si>
    <t>100 College Avenue, City Center Plaza</t>
  </si>
  <si>
    <t>11/01/2016 to 05/27/2017</t>
  </si>
  <si>
    <t>Downtown Arlington Farmers Market</t>
  </si>
  <si>
    <t>http://WWW.downtownarlingtonfarmersmarket.com</t>
  </si>
  <si>
    <t>https://www.facebook.com/downtownarlingtonfarmersmarket</t>
  </si>
  <si>
    <t>215 E Front Street</t>
  </si>
  <si>
    <t>Fri: 8:00 AM-1:00 PM;Sat: 8:00 AM-1:00 PM;</t>
  </si>
  <si>
    <t>01/02/2014 to 12/31/2014</t>
  </si>
  <si>
    <t>Downtown Ashtabula Farmers' Market</t>
  </si>
  <si>
    <t>http://www.localharvest.org/downtown-ashtabula-farmers-market-M59118</t>
  </si>
  <si>
    <t>4161 Fox Rd</t>
  </si>
  <si>
    <t>Downtown Batavia Public Market</t>
  </si>
  <si>
    <t>http://www.downtownbataviany.com</t>
  </si>
  <si>
    <t>Corner of Ellicott(Route 63) &amp; Center Streets</t>
  </si>
  <si>
    <t>City of Batavia</t>
  </si>
  <si>
    <t>Downtown Bay City Farmers Market</t>
  </si>
  <si>
    <t>http://www.downtownbaycityfarmersmarket.org</t>
  </si>
  <si>
    <t>https://www.facebook.com/pages/Downtown-Bay-City-Farmers-Market/200900103265896</t>
  </si>
  <si>
    <t>318 Sixth St</t>
  </si>
  <si>
    <t>06/04/2015 to 10/22/2015</t>
  </si>
  <si>
    <t>Downtown Beaufort Farmers Market</t>
  </si>
  <si>
    <t>https://www.facebook.com/Downtownbftfarmersmarket/?fref=ts</t>
  </si>
  <si>
    <t>1501 Bay Street</t>
  </si>
  <si>
    <t>05/04/2016 to 10/26/2016</t>
  </si>
  <si>
    <t>Downtown Bedford Farmers Market</t>
  </si>
  <si>
    <t>http://www.downtownbedford.com</t>
  </si>
  <si>
    <t>https://www.facebook.com/DowntownBedford/?fref=ts</t>
  </si>
  <si>
    <t>124 South Juliana Street</t>
  </si>
  <si>
    <t>05/18/2016 to 10/26/2016</t>
  </si>
  <si>
    <t>Downtown Beloit Farmer's Market</t>
  </si>
  <si>
    <t>http://www.downtownbeloit.com</t>
  </si>
  <si>
    <t>https://www.facebook.com/BeloitFarmersMarket?ref=hl</t>
  </si>
  <si>
    <t>300 block of State Street, 400 block of East Grand Avenue, Gantry parking lot</t>
  </si>
  <si>
    <t>Beloit</t>
  </si>
  <si>
    <t>Rock</t>
  </si>
  <si>
    <t>Downtown Berkeley Farmers' Market</t>
  </si>
  <si>
    <t>http://ecologycenter.org/fm</t>
  </si>
  <si>
    <t>https://twitter.com/ecbfm</t>
  </si>
  <si>
    <t>Center Street &amp; Martin Luther King Jr. Way</t>
  </si>
  <si>
    <t>Downtown Big Rapids Farmers Market</t>
  </si>
  <si>
    <t>https://www.facebook.com/pages/Downtown-Big-Rapids-Farmers-Market/152427584813743</t>
  </si>
  <si>
    <t>226 N Michigan Ave</t>
  </si>
  <si>
    <t>Downtown Binghamton Farmers Market</t>
  </si>
  <si>
    <t>http://www.binghamtonfarmersmarket.com</t>
  </si>
  <si>
    <t>https://www.facebook.com/BinghamtonFarmersMarket</t>
  </si>
  <si>
    <t>52 Court Street</t>
  </si>
  <si>
    <t>Downtown Bloomington Association Farmers Market</t>
  </si>
  <si>
    <t>http://downtownbloomington.org/farmers-market/</t>
  </si>
  <si>
    <t>https://www.facebook.com/DBAFarmersMarket/</t>
  </si>
  <si>
    <t>DBFarmersMarket</t>
  </si>
  <si>
    <t>200 N. Main Street</t>
  </si>
  <si>
    <t>May 5, 2018 to October 27, 2018</t>
  </si>
  <si>
    <t>Downtown Bloomington Farmers Market- Indoor</t>
  </si>
  <si>
    <t>@DB Farmers' Market</t>
  </si>
  <si>
    <t>@dba_bloomil</t>
  </si>
  <si>
    <t>101 South Madison Street</t>
  </si>
  <si>
    <t>11/17/2018 to 04/20/2019</t>
  </si>
  <si>
    <t>Downtown Bowling Green Farmer's Market</t>
  </si>
  <si>
    <t>http://www.downtownbgohio.org/farmersmarket</t>
  </si>
  <si>
    <t>Wood</t>
  </si>
  <si>
    <t>05/21/2014 to 10/15/2014</t>
  </si>
  <si>
    <t>Downtown Buda Farmers Market</t>
  </si>
  <si>
    <t>https://www.facebook.com/dbfma</t>
  </si>
  <si>
    <t>121 N. Main Street</t>
  </si>
  <si>
    <t>Buda</t>
  </si>
  <si>
    <t>Downtown Buffalo Country Market</t>
  </si>
  <si>
    <t>http://www.buffaloplace.com</t>
  </si>
  <si>
    <t>Main Street at Court and Church Street</t>
  </si>
  <si>
    <t>Tue:8:00 AM - 2:30 PM;Thu:8:00 AM - 2:30 PM;</t>
  </si>
  <si>
    <t>Downtown Burlington Farmers Market</t>
  </si>
  <si>
    <t>http://www.burlingtonwifarmersmarket.com</t>
  </si>
  <si>
    <t>Washington &amp; Pine Streets</t>
  </si>
  <si>
    <t>Downtown Canton Farmers Market</t>
  </si>
  <si>
    <t>https://www.cantonmainstreet.org/farmers-market/</t>
  </si>
  <si>
    <t>https://www.facebook.com/CantonTexasMainStreetProgram?ref=hl</t>
  </si>
  <si>
    <t>https://www.instagram.com/downtowncantontx/</t>
  </si>
  <si>
    <t>202 N. Buffalo St.</t>
  </si>
  <si>
    <t>Van Zandt</t>
  </si>
  <si>
    <t>04/20/2019 to 10/05/2019</t>
  </si>
  <si>
    <t>Thu: 5:00 PM-8:00 PM;Sat: 8:00 AM-12:00 PM;</t>
  </si>
  <si>
    <t>Downtown Chico Thursday Night Market</t>
  </si>
  <si>
    <t>https://www.downtownchico.com/event-thursday-night-market_16.htm</t>
  </si>
  <si>
    <t>https://www.facebook.com/thursdaynightmarket/</t>
  </si>
  <si>
    <t>Broadway between 2nd &amp; 5th Street</t>
  </si>
  <si>
    <t>04/05/2018 to 09/27/2018</t>
  </si>
  <si>
    <t>Thu: 6:00 PM-9:00 PM;</t>
  </si>
  <si>
    <t>Downtown City Market</t>
  </si>
  <si>
    <t>http://www.dsfair.com</t>
  </si>
  <si>
    <t>6th &amp; Cherry Streets</t>
  </si>
  <si>
    <t>Winston Salem</t>
  </si>
  <si>
    <t>Downtown Clearfield Farmers Market</t>
  </si>
  <si>
    <t>http://www.clearfieldcity.org</t>
  </si>
  <si>
    <t>140 East Center Street (approximately)</t>
  </si>
  <si>
    <t>Downtown Clearwater  Farmers Market</t>
  </si>
  <si>
    <t>http://www.downtownclearwaterfarmersmarket.com</t>
  </si>
  <si>
    <t>https://www.facebook.com/CWFarmersMarket</t>
  </si>
  <si>
    <t>500 block Cleveland St.</t>
  </si>
  <si>
    <t>Downtown Clermont Farmer's Market</t>
  </si>
  <si>
    <t>http://www.clermontdowntownpartnership.org</t>
  </si>
  <si>
    <t>691 W. Montrose Street</t>
  </si>
  <si>
    <t>Downtown Cleveland Farmers Market</t>
  </si>
  <si>
    <t>http://www.downtownclevelandmarket.org/</t>
  </si>
  <si>
    <t>https://www.facebook.com/downtownclevelandmarket?ref=tn_tnmn</t>
  </si>
  <si>
    <t>https://twitter.com/DFMPublicSquare</t>
  </si>
  <si>
    <t>https://instagram.com/downtownclemarket/</t>
  </si>
  <si>
    <t>5th Street Arcades, 530 Euclid Avenue</t>
  </si>
  <si>
    <t>Downtown Columbus Farmers Market</t>
  </si>
  <si>
    <t>222 West James St.</t>
  </si>
  <si>
    <t>Downtown Cumberland</t>
  </si>
  <si>
    <t>100 Baltimore Street</t>
  </si>
  <si>
    <t>Downtown Dalton Farmers Market</t>
  </si>
  <si>
    <t>http://www.downtowndalton.com</t>
  </si>
  <si>
    <t>117 North Selvidge Street</t>
  </si>
  <si>
    <t>Dalton</t>
  </si>
  <si>
    <t>Whitfield</t>
  </si>
  <si>
    <t>05/07/2016 to 08/27/2016</t>
  </si>
  <si>
    <t>Tue: 4:00 PM-7:00 PM;Sat: 8:00 AM-12:00 PM;</t>
  </si>
  <si>
    <t>Downtown Danville Farmers Market</t>
  </si>
  <si>
    <t>http://www.downtowndanville.org</t>
  </si>
  <si>
    <t>https://www.facebook.com/DanvilleFM</t>
  </si>
  <si>
    <t>https://twitter.com/DanvilleFM</t>
  </si>
  <si>
    <t>319 N. Vermilion Street</t>
  </si>
  <si>
    <t>Vermilion</t>
  </si>
  <si>
    <t>Tue: 2:00 PM-7:00 PM;Sat: 8:00 AM-1:00 PM;</t>
  </si>
  <si>
    <t>Downtown Denison Farmers Market</t>
  </si>
  <si>
    <t>http://www.downtowndenisonfarmersmarket.com</t>
  </si>
  <si>
    <t>https://www.facebook.com/denison.farmermarket?fref=ts</t>
  </si>
  <si>
    <t>Downtown Denison Farmers Market (FaceBook business page)</t>
  </si>
  <si>
    <t>701 W. Main St.</t>
  </si>
  <si>
    <t>04/21/2018 to 10/27/2018</t>
  </si>
  <si>
    <t>Downtown Downers Grove Market</t>
  </si>
  <si>
    <t>http://www.indianboundaryymca.org/downtownmarket</t>
  </si>
  <si>
    <t>Main Street Train Station on Burlington Avenue</t>
  </si>
  <si>
    <t>Downers Grove</t>
  </si>
  <si>
    <t>05/11/2013 to 10/19/2013</t>
  </si>
  <si>
    <t>Downtown El Cajon Farmers Market</t>
  </si>
  <si>
    <t>https://www.facebook.com/DowntownElCajonFarmersMarket/</t>
  </si>
  <si>
    <t>201 E. Main Street</t>
  </si>
  <si>
    <t>El Cajon</t>
  </si>
  <si>
    <t>09/01/2016 to 12/01/2016</t>
  </si>
  <si>
    <t>01/01/2016 to 05/26/2016</t>
  </si>
  <si>
    <t>Downtown Elgin Farmers Market</t>
  </si>
  <si>
    <t>https://www.downtownelgin.com/farmers-market/</t>
  </si>
  <si>
    <t>https://www.facebook.com/DowntownElginFarmersMarket</t>
  </si>
  <si>
    <t>S. Grove Ave</t>
  </si>
  <si>
    <t>Elgin</t>
  </si>
  <si>
    <t>06/07/2019 to 10/04/2019</t>
  </si>
  <si>
    <t>Downtown Evanston Farmers' Market</t>
  </si>
  <si>
    <t>http://cityofevanston.org</t>
  </si>
  <si>
    <t>Evanston farmers markets</t>
  </si>
  <si>
    <t>Oak at University</t>
  </si>
  <si>
    <t>Evanston</t>
  </si>
  <si>
    <t>05/09/2015 to 11/07/2015</t>
  </si>
  <si>
    <t>DOWNTOWN EVANSVILLE FARMERS MARKET</t>
  </si>
  <si>
    <t>http://www.downtownevansvillefarmersmarket.com</t>
  </si>
  <si>
    <t>downtown evansvillefarmersmarket.com</t>
  </si>
  <si>
    <t>3rd, 4th and Bond Sts.</t>
  </si>
  <si>
    <t>Evansville,IN</t>
  </si>
  <si>
    <t>Vanderburgh</t>
  </si>
  <si>
    <t>05/01/2018 to 09/29/2018</t>
  </si>
  <si>
    <t>Fri: 8:00 AM-1:00 PM;</t>
  </si>
  <si>
    <t>Downtown Farmerington Farmers Market</t>
  </si>
  <si>
    <t>http://www.ci.farmington.mn.us</t>
  </si>
  <si>
    <t>109 Spruce Street</t>
  </si>
  <si>
    <t>Framington</t>
  </si>
  <si>
    <t>Downtown Farmers and Produce Market</t>
  </si>
  <si>
    <t>http://www.tallahasseedowntown.com</t>
  </si>
  <si>
    <t>Monroe Street &amp; Park Avenue</t>
  </si>
  <si>
    <t>Downtown Farmers Market</t>
  </si>
  <si>
    <t>http://www.murraymainstreet.org</t>
  </si>
  <si>
    <t>https://www.facebook.com/satmarket</t>
  </si>
  <si>
    <t>https://twitter.com/murraymainst</t>
  </si>
  <si>
    <t>instagram: @downtownfarmersmarketmky</t>
  </si>
  <si>
    <t>206 S 4th Street</t>
  </si>
  <si>
    <t>Murray</t>
  </si>
  <si>
    <t>Calloway</t>
  </si>
  <si>
    <t>205 North 5th Street</t>
  </si>
  <si>
    <t>Zanesville</t>
  </si>
  <si>
    <t>Muskingum</t>
  </si>
  <si>
    <t>http://downtownwallawalla.com/downtownfarmersmarket/</t>
  </si>
  <si>
    <t>Walla Walla</t>
  </si>
  <si>
    <t>Thu: 4:00 PM-7:30 PM;</t>
  </si>
  <si>
    <t>Eau Claire</t>
  </si>
  <si>
    <t>http://www.lancastercitysc.com</t>
  </si>
  <si>
    <t>https://www.facebook.com/seelancastercity</t>
  </si>
  <si>
    <t>101 North Main Street</t>
  </si>
  <si>
    <t>05/17/2018 to 10/18/2018</t>
  </si>
  <si>
    <t>Downtown Farmers Market  sponsored by West Liberty Chamber of Commerce</t>
  </si>
  <si>
    <t>http://www.westlibertyiowa.com</t>
  </si>
  <si>
    <t>https://www.facebook.com/westlibertydowntownfm/</t>
  </si>
  <si>
    <t>Spencer Street</t>
  </si>
  <si>
    <t>West Liberty</t>
  </si>
  <si>
    <t>Muscatine</t>
  </si>
  <si>
    <t>Downtown Farmers Market - Racine</t>
  </si>
  <si>
    <t>Corner of State and Erie St.</t>
  </si>
  <si>
    <t>Downtown Farmers Market Arts &amp; Crafts Mercado</t>
  </si>
  <si>
    <t>South Lawn of the Main Library</t>
  </si>
  <si>
    <t>Downtown Farmers Market at Ancestor Square</t>
  </si>
  <si>
    <t>http://www.farmersmarketdowntown.com</t>
  </si>
  <si>
    <t>https://www.facebook.com/downtownfarmersmarketstgeorge</t>
  </si>
  <si>
    <t>St George Blvd and Main St</t>
  </si>
  <si>
    <t>St. George</t>
  </si>
  <si>
    <t>Downtown Farmers Market at Riverside</t>
  </si>
  <si>
    <t>http://www.riversideca.gov/arts/farmers-market.asp</t>
  </si>
  <si>
    <t>https://www.facebook.com/DowntownFarmersMarketRiverside?fref=ts</t>
  </si>
  <si>
    <t>5th at Main St.</t>
  </si>
  <si>
    <t>Downtown Farmers Market I</t>
  </si>
  <si>
    <t>Muncipale parking lot on Franklin St. from funeral home</t>
  </si>
  <si>
    <t>600 W. Rosedale</t>
  </si>
  <si>
    <t>Downtown Farmers Market II</t>
  </si>
  <si>
    <t>4800 S. Hulen Street</t>
  </si>
  <si>
    <t>Corner of Church &amp; Main St.</t>
  </si>
  <si>
    <t>Laurinburg</t>
  </si>
  <si>
    <t>Rutherford</t>
  </si>
  <si>
    <t>Downtown Farmers Market III</t>
  </si>
  <si>
    <t>8101 Camp Bowie</t>
  </si>
  <si>
    <t>Downtown Farmers Market of Fort Pierce, Inc.</t>
  </si>
  <si>
    <t>http://dfpfarmersmarket@yahoo.com</t>
  </si>
  <si>
    <t>downtown fort pierce farmers market</t>
  </si>
  <si>
    <t>Melody Lane and Marina Square</t>
  </si>
  <si>
    <t>Fort Pierce</t>
  </si>
  <si>
    <t>St. Lucie</t>
  </si>
  <si>
    <t>Downtown Farmers' Market</t>
  </si>
  <si>
    <t>http://www.downtownduluth.com</t>
  </si>
  <si>
    <t>Greater Downtown Council</t>
  </si>
  <si>
    <t>GDCduluth</t>
  </si>
  <si>
    <t>Corner of Lake Avenue &amp; Superior Street</t>
  </si>
  <si>
    <t>Duluth</t>
  </si>
  <si>
    <t>07/01/2018 to 09/25/2018</t>
  </si>
  <si>
    <t>Tue: 11:00 AM-1:00 PM;</t>
  </si>
  <si>
    <t>Downtown Farmers' Market - Des Moines</t>
  </si>
  <si>
    <t>http://www.desmoinesfarmersmarket.com/</t>
  </si>
  <si>
    <t>https://www.facebook.com/DowntownFarmersMarket/</t>
  </si>
  <si>
    <t>https://twitter.com/DTFarmersMarket</t>
  </si>
  <si>
    <t>https://www.youtube.com/user/Downtown50309</t>
  </si>
  <si>
    <t>Court Avenue and 3rd Street</t>
  </si>
  <si>
    <t>05/07/2016 to 09/24/2016</t>
  </si>
  <si>
    <t>10/01/2016 to 10/29/2016</t>
  </si>
  <si>
    <t>Downtown Farmers' Market Victoria</t>
  </si>
  <si>
    <t>http://Downtownfarmersmarketvictoria.org</t>
  </si>
  <si>
    <t>VictoriaDowntownFarmersMarket</t>
  </si>
  <si>
    <t>VictoriaDTFM</t>
  </si>
  <si>
    <t>IG: VictoriaDTFM</t>
  </si>
  <si>
    <t>101 N Main St</t>
  </si>
  <si>
    <t>Victoria</t>
  </si>
  <si>
    <t>10/01/2016 to 07/21/2017</t>
  </si>
  <si>
    <t>Downtown Festival Market</t>
  </si>
  <si>
    <t>2nd Ave. N &amp; Broadway, on the US Bank</t>
  </si>
  <si>
    <t>Downtown Fond du Lac Farmers Market - Saturday</t>
  </si>
  <si>
    <t>http://downtownfdl.com/farmers-market.html</t>
  </si>
  <si>
    <t>https://www.facebook.com/FondDuLacFarmersMarket/</t>
  </si>
  <si>
    <t>https://www.youtube.com/channel/UCA4zODGpao80RPD27BFfPzA</t>
  </si>
  <si>
    <t>https://www.instagram.com/downtownfdl/</t>
  </si>
  <si>
    <t>Main Street from Western Ave. to Sheboygan St.</t>
  </si>
  <si>
    <t>Fond du Lac</t>
  </si>
  <si>
    <t>05/12/2018 to 10/27/2018</t>
  </si>
  <si>
    <t>Downtown Fond du Lac Farmers Market - Wednesday</t>
  </si>
  <si>
    <t>Main Street Plaza</t>
  </si>
  <si>
    <t>06/06/2018 to 09/26/2018</t>
  </si>
  <si>
    <t>Downtown Forney Artisan &amp; Farmers Market</t>
  </si>
  <si>
    <t>http://www.downtownforneymarket.com</t>
  </si>
  <si>
    <t>https://www.facebook.com/DowntownForneyArtisanandFarmersMarket/</t>
  </si>
  <si>
    <t>https://twitter.com/Forney2ndSat</t>
  </si>
  <si>
    <t>210 E. Broad St.</t>
  </si>
  <si>
    <t>Forney</t>
  </si>
  <si>
    <t>Kaufman</t>
  </si>
  <si>
    <t>03/11/2017 to 11/11/2017</t>
  </si>
  <si>
    <t>Downtown Gainesville Market On The Square</t>
  </si>
  <si>
    <t>http://www.hallfarmers.org</t>
  </si>
  <si>
    <t>https://www.facebook.com/hallfarmers</t>
  </si>
  <si>
    <t>Main Street and Spring Street</t>
  </si>
  <si>
    <t>Hall</t>
  </si>
  <si>
    <t>05/31/2013 to 10/04/2013</t>
  </si>
  <si>
    <t>Fri: 2:30 PM-6:30 PM;</t>
  </si>
  <si>
    <t>Downtown Gaylord Farmers Market</t>
  </si>
  <si>
    <t>https://www.facebook.com/DowntownGaylordFarmersMarket</t>
  </si>
  <si>
    <t>100 Court Street</t>
  </si>
  <si>
    <t>Gaylord</t>
  </si>
  <si>
    <t>05/16/2015 to 05/16/2015</t>
  </si>
  <si>
    <t>Wed: 8:00 AM-2:00 PM;Sun: 8:00 AM-2:00 PM;</t>
  </si>
  <si>
    <t>Downtown Green Bay Saturday Farmers Market</t>
  </si>
  <si>
    <t>https://downtowngreenbay.com/explore/downtown-events/saturday-farmers-market</t>
  </si>
  <si>
    <t>facebook.com/downtowngreenbay</t>
  </si>
  <si>
    <t>twitter.com/downtowngb</t>
  </si>
  <si>
    <t>200 S. Washington Street</t>
  </si>
  <si>
    <t>Green Bay</t>
  </si>
  <si>
    <t>05/25/2019 to 10/26/2019</t>
  </si>
  <si>
    <t>Downtown Greenville Farmers Market</t>
  </si>
  <si>
    <t>http://downtowngreenville.org/who-we-are-2/programs-and-initiatives/</t>
  </si>
  <si>
    <t>https://www.facebook.com/greenvillefarmersmarket</t>
  </si>
  <si>
    <t>https://twitter.com/GvilleFarMarket</t>
  </si>
  <si>
    <t>https://www.youtube.com/user/GvilleFarMarket</t>
  </si>
  <si>
    <t>http://instagram.com/gvillefarmarket</t>
  </si>
  <si>
    <t>Corner of 4th and Broadway</t>
  </si>
  <si>
    <t>Darke</t>
  </si>
  <si>
    <t>Downtown Hampton Farmers Market</t>
  </si>
  <si>
    <t>http://www.downtownhampton.com/farmersmarket/</t>
  </si>
  <si>
    <t>Downtown Hays Market</t>
  </si>
  <si>
    <t>https://www.facebook.com/DowntownHaysMarket</t>
  </si>
  <si>
    <t>107 West 10th St.</t>
  </si>
  <si>
    <t>Hays</t>
  </si>
  <si>
    <t>Downtown Henderson Farmers Market</t>
  </si>
  <si>
    <t>http://hendersonfarmersmarketnv.com</t>
  </si>
  <si>
    <t>https://www.facebook.com/Henderson-Farmers-Market-Nevada-591107304365347/</t>
  </si>
  <si>
    <t>Henderson</t>
  </si>
  <si>
    <t>Thu: 9:00 AM-4:00 PM;Fri: 9:00 AM-4:00 PM;</t>
  </si>
  <si>
    <t>Downtown Hickory Farmers Market</t>
  </si>
  <si>
    <t>http://www.hickoryfarmersmarket.com</t>
  </si>
  <si>
    <t>220 Union Square</t>
  </si>
  <si>
    <t>04/06/2013 to 11/02/2013</t>
  </si>
  <si>
    <t>Mon: 4:00 PM-7:00 PM;Wed: 10:00 AM-3:00 PM;Sat: 8:</t>
  </si>
  <si>
    <t>Downtown Houma Farmers, Fishermen and Artisans Market</t>
  </si>
  <si>
    <t>7910 West Park Avenue</t>
  </si>
  <si>
    <t>Downtown Indiana Farmers Market</t>
  </si>
  <si>
    <t>8th and Church St.</t>
  </si>
  <si>
    <t>Downtown Jackson Grand River Farmers Market</t>
  </si>
  <si>
    <t>http://www.jacksondda.org</t>
  </si>
  <si>
    <t>www.facebook.com/downtownjacksonmi</t>
  </si>
  <si>
    <t>117 W. Louis Glick Hwy</t>
  </si>
  <si>
    <t>06/04/2013 to 11/02/2013</t>
  </si>
  <si>
    <t>Tue: 8:00 AM-1:00 PM;Fri: 8:00 AM-1:00 PM;Sat: 8:0</t>
  </si>
  <si>
    <t>Downtown Jamestown Farmers Market</t>
  </si>
  <si>
    <t>http://www.jamestownrenaissance.org</t>
  </si>
  <si>
    <t>https://www.facebook.com/DowntownJamestownFarmersMarket</t>
  </si>
  <si>
    <t>Cherry Street</t>
  </si>
  <si>
    <t>Jamestown</t>
  </si>
  <si>
    <t>Downtown Johnstown Farmer's Market</t>
  </si>
  <si>
    <t>http://www.cityofjohnstownpa.net</t>
  </si>
  <si>
    <t>Johnstown</t>
  </si>
  <si>
    <t>Fri:9:00 AM - 2:00 PM;</t>
  </si>
  <si>
    <t>Downtown Kaukauna Farmer's Market</t>
  </si>
  <si>
    <t>http://www.cityofkaukauna.com/departments/farmers-market</t>
  </si>
  <si>
    <t>https://www.facebook.com/pages/Downtown-Kaukauna-Farmer-Market/157106097678954</t>
  </si>
  <si>
    <t>101 Crooks Ave.</t>
  </si>
  <si>
    <t>Kaukauna</t>
  </si>
  <si>
    <t>06/14/2014 to 10/18/2014</t>
  </si>
  <si>
    <t>Downtown La CFM</t>
  </si>
  <si>
    <t>650 W 5Th Street</t>
  </si>
  <si>
    <t>Downtown Laramie Farmer's market</t>
  </si>
  <si>
    <t>http://www.farmersmarketlaramie.com/</t>
  </si>
  <si>
    <t>207 Grand Ave</t>
  </si>
  <si>
    <t>Downtown LaSalle Canal Market</t>
  </si>
  <si>
    <t>https://www.facebook.com/DowntownLaSalleCanalMarket</t>
  </si>
  <si>
    <t>First and Marquette Streets</t>
  </si>
  <si>
    <t>LaSalle</t>
  </si>
  <si>
    <t>Downtown Lawrenceburg Farmer's Market</t>
  </si>
  <si>
    <t>https://www.thinklawrenceburg.com/event/downtown-lawrenceburg-farmers-market-13/</t>
  </si>
  <si>
    <t>https://www.facebook.com/lawrenceburgfarmersmarket/?ref=br_rs</t>
  </si>
  <si>
    <t>US 50 and Park Streets</t>
  </si>
  <si>
    <t>05/04/2019 to 09/21/2019</t>
  </si>
  <si>
    <t>Downtown Lee's Summit Farmers Market</t>
  </si>
  <si>
    <t>http://www.downtownls.org</t>
  </si>
  <si>
    <t>https://www.facebook.com/downtownlsfarmersmarket</t>
  </si>
  <si>
    <t>113 SE Douglas Street</t>
  </si>
  <si>
    <t>Lee's Summit</t>
  </si>
  <si>
    <t>Wed: 7:00 AM-2:00 PM;Sat: 7:00 AM-2:00 PM;</t>
  </si>
  <si>
    <t>DOWNTOWN LIMA FARMERS' MARKET</t>
  </si>
  <si>
    <t>Downtown Lima Farmers Market</t>
  </si>
  <si>
    <t>7 Town Square</t>
  </si>
  <si>
    <t>Lima</t>
  </si>
  <si>
    <t>05/29/2018 to 10/09/2018</t>
  </si>
  <si>
    <t>Downtown Lincoln Farmers Market</t>
  </si>
  <si>
    <t>http://www.Salleorchards.com</t>
  </si>
  <si>
    <t>salle orchards</t>
  </si>
  <si>
    <t>F Street, between 5th and 6th Streets</t>
  </si>
  <si>
    <t>06/11/2015 to 08/27/2015</t>
  </si>
  <si>
    <t>Downtown Madison Farmers Market</t>
  </si>
  <si>
    <t>http://www.farmersmarketmadison.com</t>
  </si>
  <si>
    <t>https://www.facebook.com/madison.farmers.market/</t>
  </si>
  <si>
    <t>Broadway Street near the Broadway Fountain</t>
  </si>
  <si>
    <t>http://www.madisonthecity.com</t>
  </si>
  <si>
    <t>2103 Main Street / Historic Red Caboose Site</t>
  </si>
  <si>
    <t>05/13/2014 to 09/30/2014</t>
  </si>
  <si>
    <t>Tue: 4:00 PM-8:00 PM;</t>
  </si>
  <si>
    <t>Downtown Manhattan Farmers Market Inc. I</t>
  </si>
  <si>
    <t>5th &amp; Humboldt</t>
  </si>
  <si>
    <t>Riley</t>
  </si>
  <si>
    <t>Downtown Manhattan Farmers Market Inc. II</t>
  </si>
  <si>
    <t>Cico Park</t>
  </si>
  <si>
    <t>Downtown Market Grand Rapids</t>
  </si>
  <si>
    <t>http://downtownmarketgr.com/</t>
  </si>
  <si>
    <t>https://www.facebook.com/DowntownMarket</t>
  </si>
  <si>
    <t>https://twitter.com/dtmarketgr</t>
  </si>
  <si>
    <t>435 Ionia Ave. SW</t>
  </si>
  <si>
    <t>05/03/2014 to 05/31/2014</t>
  </si>
  <si>
    <t>Tue: 9:00 AM-2:00 PM;Thu: 4:00 PM-7:00 PM;Sat: 9:0</t>
  </si>
  <si>
    <t>10/04/2014 to 11/29/2014</t>
  </si>
  <si>
    <t>Downtown MarketPlace</t>
  </si>
  <si>
    <t>http://www.downtownmarket.com/</t>
  </si>
  <si>
    <t>US 27 south of I-10 (Monroe St) at Park Avenue</t>
  </si>
  <si>
    <t>allahassee</t>
  </si>
  <si>
    <t>Downtown Marquette Farmers Market</t>
  </si>
  <si>
    <t>http://mqtfarmersmarket.com</t>
  </si>
  <si>
    <t>facebook.com/downtownmqtfarmersmarket/</t>
  </si>
  <si>
    <t>112 S. Third St.</t>
  </si>
  <si>
    <t>Marquette</t>
  </si>
  <si>
    <t>11/02/2019 to 12/14/2019</t>
  </si>
  <si>
    <t>Downtown McPherson Farmers Market</t>
  </si>
  <si>
    <t>214 E Euclid St</t>
  </si>
  <si>
    <t>McPherson</t>
  </si>
  <si>
    <t>KS</t>
  </si>
  <si>
    <t>05/30/2015 to 10/31/2015</t>
  </si>
  <si>
    <t>Downtown Mead Farmers' Market</t>
  </si>
  <si>
    <t>https://www.facebook.com/pages/Downtown-Mead-Farmers-Market/869282329791286</t>
  </si>
  <si>
    <t>P.O. Box 55</t>
  </si>
  <si>
    <t>Mead</t>
  </si>
  <si>
    <t>Downtown Melbourne Farmer's Market at Riverview Park</t>
  </si>
  <si>
    <t>https://www.facebook.com/Downtown-Melbourne-Farmers-Market-at-Riverview-Park-297894340260585/</t>
  </si>
  <si>
    <t>2400 Riverview Drive</t>
  </si>
  <si>
    <t>01/01/2017 to 08/01/2020</t>
  </si>
  <si>
    <t>Downtown Middleton Farmers' Market</t>
  </si>
  <si>
    <t>http://www.downtownmiddleton.com/farmers_market</t>
  </si>
  <si>
    <t>Terrace Avenue</t>
  </si>
  <si>
    <t>Middleton</t>
  </si>
  <si>
    <t>05/07/2013 to 10/15/2013</t>
  </si>
  <si>
    <t>Downtown Middletown Farmers' Market</t>
  </si>
  <si>
    <t>http://www.middletownbid.org</t>
  </si>
  <si>
    <t>Erie Way from Cottage St. to Montgomery St.</t>
  </si>
  <si>
    <t>Downtown Newport Farmers Market</t>
  </si>
  <si>
    <t>http://newportfarmersmarket.org</t>
  </si>
  <si>
    <t>Corner of Hwy 101 &amp; Angle St</t>
  </si>
  <si>
    <t>Downtown Novato Community Farmers Market</t>
  </si>
  <si>
    <t>https://www.facebook.com/DowntownNovatoCommunityFarmersMarket/</t>
  </si>
  <si>
    <t>7th Street behind the CVS between Grant Ave &amp; Novato Blvd</t>
  </si>
  <si>
    <t>05/07/2019 to 09/24/2019</t>
  </si>
  <si>
    <t>Downtown Owosso Farmers Market</t>
  </si>
  <si>
    <t>https://www.facebook.com/DowntownOwossoFarmersMarket</t>
  </si>
  <si>
    <t>Exchange Street in Downtown</t>
  </si>
  <si>
    <t>Downtown Palo Alto Farmers' Market</t>
  </si>
  <si>
    <t>http://www.facebook.com/paloaltofarmersmarket</t>
  </si>
  <si>
    <t>@paloaltofarmers</t>
  </si>
  <si>
    <t>https://www.instagram.com/paloaltofarmersmarket/</t>
  </si>
  <si>
    <t>Gilman St, between Hamilton and Forest</t>
  </si>
  <si>
    <t>01/11/2020 to 04/25/2020</t>
  </si>
  <si>
    <t>05/04/2019 to 12/19/2020</t>
  </si>
  <si>
    <t>Downtown PATH Greenmarket</t>
  </si>
  <si>
    <t>W Broadway - Barclay St &amp; Park Pl</t>
  </si>
  <si>
    <t>Downtown Petoskey Farmers Market</t>
  </si>
  <si>
    <t>http://www.petoskey.com</t>
  </si>
  <si>
    <t>https://www.facebook.com/chamberpetoskey</t>
  </si>
  <si>
    <t>https://twitter.com/PetoskeyChamber</t>
  </si>
  <si>
    <t>http://instagram.com/petoskeychamber/</t>
  </si>
  <si>
    <t>Near corner of Howard &amp; Michigan Streets</t>
  </si>
  <si>
    <t>Petoskey</t>
  </si>
  <si>
    <t>06/13/2014 to 10/03/2014</t>
  </si>
  <si>
    <t>Fri: 8:30 AM-1:00 PM;</t>
  </si>
  <si>
    <t>Downtown Pineville Farmers Market</t>
  </si>
  <si>
    <t>https://www.facebook.com/pages/Downtown-Pineville-Farmers-Market/1533074713647419</t>
  </si>
  <si>
    <t>https://www.pinterest.com/dell0224/</t>
  </si>
  <si>
    <t>104 Dover Street</t>
  </si>
  <si>
    <t>05/16/2015 to 09/26/2015</t>
  </si>
  <si>
    <t>Downtown Pittsfield Farmers Market</t>
  </si>
  <si>
    <t>http://www.farmersmarketpittsfield.org</t>
  </si>
  <si>
    <t>https://www.facebook.com/DowntownPittsfieldFarmersMarket</t>
  </si>
  <si>
    <t>First and Eagle Street</t>
  </si>
  <si>
    <t>05/10/2014 to 10/25/2014</t>
  </si>
  <si>
    <t>Downtown Poplar Bluff Farmers' Market</t>
  </si>
  <si>
    <t>https://www.facebook.com/Downtown-Poplar-Bluff-Farmers-Market-550767034963032/?ref=bookmarks</t>
  </si>
  <si>
    <t>05/20/2017 to 10/07/2017</t>
  </si>
  <si>
    <t>Downtown Ravenna Farmers Market</t>
  </si>
  <si>
    <t>http://www.ndsohio.org</t>
  </si>
  <si>
    <t>Ravenna</t>
  </si>
  <si>
    <t>07/09/2015 to 09/24/2015</t>
  </si>
  <si>
    <t>Downtown Rochester Farmers Market</t>
  </si>
  <si>
    <t>90 N. Main St.</t>
  </si>
  <si>
    <t>Downtown Rochester Farmers' Market</t>
  </si>
  <si>
    <t>http://www.DowntownRochesterMI.com</t>
  </si>
  <si>
    <t>www.facebook.com/downtownrochesterfarmersmarket</t>
  </si>
  <si>
    <t>Corner of E. Third &amp; Water</t>
  </si>
  <si>
    <t>Downtown Rogers Farmers Market</t>
  </si>
  <si>
    <t>https://www.downtownrogersinc.org/market</t>
  </si>
  <si>
    <t>https://www.facebook.com/DTRMarket/</t>
  </si>
  <si>
    <t>https://www.instagram.com/dtrmarket/</t>
  </si>
  <si>
    <t>101 E Cherry Street</t>
  </si>
  <si>
    <t>Downtown Saginaw Farmers' Market, Inc.</t>
  </si>
  <si>
    <t>http://www.saginawfarmersmarket.org</t>
  </si>
  <si>
    <t>Downtown Saginaw Farmers Market</t>
  </si>
  <si>
    <t>507 S. Washington Avenue (M-13)</t>
  </si>
  <si>
    <t>05/27/2016 to 10/31/2016</t>
  </si>
  <si>
    <t>Mon: 10:00 AM-3:00 PM;Wed: 10:00 AM-3:00 PM;Fri: 1</t>
  </si>
  <si>
    <t>Downtown San Jose Farmers' Market</t>
  </si>
  <si>
    <t>www.facebook.com/DowntownSanJoseFarmersMarket</t>
  </si>
  <si>
    <t>San Pedro Square, San Pedro St. and Santa Clara St.</t>
  </si>
  <si>
    <t>05/01/2015 to 11/20/2015</t>
  </si>
  <si>
    <t>Downtown San Leandro Certified Farmers' Market</t>
  </si>
  <si>
    <t>Parrott Street  and E. 14th Street</t>
  </si>
  <si>
    <t>San Leandro</t>
  </si>
  <si>
    <t>April 18, 2012 to October 17, 2012</t>
  </si>
  <si>
    <t>Wed:4:00 PM - 8:00 PM;</t>
  </si>
  <si>
    <t>Downtown Santa Ana Certified Farmers' Market</t>
  </si>
  <si>
    <t>http://dtsafarmersmarket.com</t>
  </si>
  <si>
    <t>facebook.com/dtsafarmersmarket</t>
  </si>
  <si>
    <t>instagram.com/dtsafarmersmarket</t>
  </si>
  <si>
    <t>2nd St. &amp; Sycamore</t>
  </si>
  <si>
    <t>Santa Ana</t>
  </si>
  <si>
    <t>Downtown Santa Cruz Farmers' Market</t>
  </si>
  <si>
    <t>http://www.santacruzfarmersmarket.org</t>
  </si>
  <si>
    <t>www.facebook.com/santacruzfarmersmarket/</t>
  </si>
  <si>
    <t>www.instagram.com/santacruzfarmersmkts/</t>
  </si>
  <si>
    <t>Cedar St &amp; Lincoln St.</t>
  </si>
  <si>
    <t>Wed: 1:00 PM-6:00 PM;</t>
  </si>
  <si>
    <t>Downtown Sharon Farmers Market</t>
  </si>
  <si>
    <t>41 Chestnut Street</t>
  </si>
  <si>
    <t>Downtown Sikeston Farmers' Market</t>
  </si>
  <si>
    <t>http://www.DowntownSikeston.org</t>
  </si>
  <si>
    <t>https://www.facebook.com/DowntownSikestonFarmersMarket</t>
  </si>
  <si>
    <t>American Legion Square</t>
  </si>
  <si>
    <t>Sikeston</t>
  </si>
  <si>
    <t>05/07/2016 to 12/17/2016</t>
  </si>
  <si>
    <t>Downtown South Boston Farmers Market</t>
  </si>
  <si>
    <t>http://www.downtownsobo.com/?link=farmers_market</t>
  </si>
  <si>
    <t>https://www.facebook.com/Downtown-South-Boston-Farmers-Market-116983188377428/</t>
  </si>
  <si>
    <t>300 Broad Street</t>
  </si>
  <si>
    <t>South Boston</t>
  </si>
  <si>
    <t>Halifax</t>
  </si>
  <si>
    <t>03/18/2017 to 11/24/2017</t>
  </si>
  <si>
    <t>Mon: 7:30 AM-6:00 PM;Tue: 7:30 AM-6:00 PM;Wed: 7:3</t>
  </si>
  <si>
    <t>Downtown Sparta Farmers Market</t>
  </si>
  <si>
    <t>http://www.spartachamber.com</t>
  </si>
  <si>
    <t>72 N. Union</t>
  </si>
  <si>
    <t>Downtown Steubenville Farmers' Market</t>
  </si>
  <si>
    <t>300 South 4th Street</t>
  </si>
  <si>
    <t>Steubenville</t>
  </si>
  <si>
    <t>Downtown Sylvester Farmers Market, INC.</t>
  </si>
  <si>
    <t>https://www.facebook.com/DowntownSylvesterFarmersMarket</t>
  </si>
  <si>
    <t>101 S. Main Street</t>
  </si>
  <si>
    <t>Sylvester</t>
  </si>
  <si>
    <t>06/06/2015 to 11/28/2015</t>
  </si>
  <si>
    <t>Downtown Syracuse Farmers Market</t>
  </si>
  <si>
    <t>http://www.downtownsyracuse.com</t>
  </si>
  <si>
    <t>Clinton Square</t>
  </si>
  <si>
    <t>Tue: 7:00 AM-3:00 PM;</t>
  </si>
  <si>
    <t>Downtown Tifton Farmers' Market</t>
  </si>
  <si>
    <t>http://downtowntifton.com/?page_id=9</t>
  </si>
  <si>
    <t>https://www.facebook.com/DowntownTiftonFarmersMarket"or"www.downtowntifton.com</t>
  </si>
  <si>
    <t>120 S. Tift Ave.</t>
  </si>
  <si>
    <t>Tifton</t>
  </si>
  <si>
    <t>Tift</t>
  </si>
  <si>
    <t>Downtown Topeka Farmers Market, Inc.</t>
  </si>
  <si>
    <t>http://www.downtowntopekafarmersmarket.com</t>
  </si>
  <si>
    <t>12th &amp; Harrison St.</t>
  </si>
  <si>
    <t>Topeka, Ks.</t>
  </si>
  <si>
    <t>04/08/2017 to 11/04/2017</t>
  </si>
  <si>
    <t>Downtown Tracy Certified Farmers Market</t>
  </si>
  <si>
    <t>http://www.sjcfarmersmarket.com</t>
  </si>
  <si>
    <t>10th Street</t>
  </si>
  <si>
    <t>Tracy</t>
  </si>
  <si>
    <t>Downtown Troy Farmers Market</t>
  </si>
  <si>
    <t>http://www.Troymainstreet.org</t>
  </si>
  <si>
    <t>https://www.Facebook.com/downtowntroyfarmersmarket</t>
  </si>
  <si>
    <t>Troy</t>
  </si>
  <si>
    <t>06/22/2013 to 09/21/2013</t>
  </si>
  <si>
    <t>Downtown Tulsa Farmers Market</t>
  </si>
  <si>
    <t>Third and Boston</t>
  </si>
  <si>
    <t>Downtown Uniontown Farmers Market</t>
  </si>
  <si>
    <t>Uniontown</t>
  </si>
  <si>
    <t>Downtown Valdosta Farm Days</t>
  </si>
  <si>
    <t>http://www.valdostamainstreet.com/activities/farm-days/</t>
  </si>
  <si>
    <t>100 E. Central Ave</t>
  </si>
  <si>
    <t>Valdosta</t>
  </si>
  <si>
    <t>Lowndes</t>
  </si>
  <si>
    <t>05/04/2013 to 10/19/2013</t>
  </si>
  <si>
    <t>Downtown Vero Green Market</t>
  </si>
  <si>
    <t>Heritage Center in Downtown Vero Beach, located at the intersection of 14th Avenue and 21st Street</t>
  </si>
  <si>
    <t>Vero Beach</t>
  </si>
  <si>
    <t>Indian River County</t>
  </si>
  <si>
    <t>Downtown Waterfront Market</t>
  </si>
  <si>
    <t>http://www.downtownwaterfrontmarket.com</t>
  </si>
  <si>
    <t>113 South Water St.</t>
  </si>
  <si>
    <t>Elizabeth City</t>
  </si>
  <si>
    <t>Pasquotank</t>
  </si>
  <si>
    <t>Downtown Waterloo Farmers Market</t>
  </si>
  <si>
    <t>http://www.mainstreetwaterloo.org</t>
  </si>
  <si>
    <t>420 Jefferson Street</t>
  </si>
  <si>
    <t>Downtown Waterville Farmers' Market</t>
  </si>
  <si>
    <t>http://www.watervillefarmersmarket.org</t>
  </si>
  <si>
    <t>Corner of Appleton &amp; Main Streets</t>
  </si>
  <si>
    <t>Waterville</t>
  </si>
  <si>
    <t>Downtown Waxahachie Farmers Market</t>
  </si>
  <si>
    <t>http://www.waxahachie.com/Departments/DowntownDevelopment/DowntownFarmersMarket</t>
  </si>
  <si>
    <t>https://www.facebook.com/DowntownWaxahachieFarmersMarket/?ref=bookmarks</t>
  </si>
  <si>
    <t>410 S. Rogers</t>
  </si>
  <si>
    <t>Waxahachie</t>
  </si>
  <si>
    <t>Ellis</t>
  </si>
  <si>
    <t>Downtown Wellsboro Farmers Market</t>
  </si>
  <si>
    <t>Wellsboro Plaza, next to Post Office</t>
  </si>
  <si>
    <t>Wellsboro</t>
  </si>
  <si>
    <t>Tioga</t>
  </si>
  <si>
    <t>Downtown West Bend Farmers' Market</t>
  </si>
  <si>
    <t>http://www.downtownwestbend.com</t>
  </si>
  <si>
    <t>https://www.facebook.com/WestBendFarmersMarket</t>
  </si>
  <si>
    <t>215 N Main Street</t>
  </si>
  <si>
    <t>West Bend</t>
  </si>
  <si>
    <t>Sat: 7:30 AM-11:00 AM;</t>
  </si>
  <si>
    <t>Downtown Westminster Farmers' Market</t>
  </si>
  <si>
    <t>http://www.westminsterfarmfresh.com</t>
  </si>
  <si>
    <t>Railroad Ave. (MD27) &amp; Emerald Hill Lane</t>
  </si>
  <si>
    <t>Downtown Wichita Falls Farmers Market</t>
  </si>
  <si>
    <t>http://downtownproud.com/downtown-wichita-falls-farmers-market/</t>
  </si>
  <si>
    <t>https://www.facebook.com/DowntownWFFarmersMarket/</t>
  </si>
  <si>
    <t>https://www.instagram.com/wichitafallsfarmersmarket/</t>
  </si>
  <si>
    <t>713 Ohio Ave.</t>
  </si>
  <si>
    <t>Wichita Falls</t>
  </si>
  <si>
    <t>Wichita</t>
  </si>
  <si>
    <t>05/07/2016 to 10/08/2016</t>
  </si>
  <si>
    <t>Tue: 7:30 AM-1:00 PM;Thu: 7:30 AM-1:00 PM;Sat: 7:3</t>
  </si>
  <si>
    <t>Downtown Yakima Farmers Market</t>
  </si>
  <si>
    <t>https://downtownyakimafarmersmarket.com/</t>
  </si>
  <si>
    <t>https://facebook.com/DowntownYakimaFarmersMarket/</t>
  </si>
  <si>
    <t>https://www.instagram.com/DowntownYakimaFarmersMarket/</t>
  </si>
  <si>
    <t>Yakima Ave &amp; S 3rd Street</t>
  </si>
  <si>
    <t>Yakima</t>
  </si>
  <si>
    <t>05/12/2019 to 10/27/2019</t>
  </si>
  <si>
    <t>Downtown Yankton Summer Market</t>
  </si>
  <si>
    <t>http://www.downtownyankton.com</t>
  </si>
  <si>
    <t>Yankton</t>
  </si>
  <si>
    <t>Dowtown Rolla Farmers' Market</t>
  </si>
  <si>
    <t>http://agrimissouri.com/mo-grown/grodetail.php?type=mo-grown&amp;ID=642</t>
  </si>
  <si>
    <t>9th Street and Hollaway</t>
  </si>
  <si>
    <t>Rolla</t>
  </si>
  <si>
    <t>Phelps</t>
  </si>
  <si>
    <t>05/07/2013 to 09/24/2013</t>
  </si>
  <si>
    <t>Tue: 7:00 AM-12:00 PM;</t>
  </si>
  <si>
    <t>Doyle Valley Farmers Market</t>
  </si>
  <si>
    <t>S Walnut St. &amp; Santa Fe Park</t>
  </si>
  <si>
    <t>Peabody</t>
  </si>
  <si>
    <t>Doylestown Farmers Market</t>
  </si>
  <si>
    <t>177 Portage St.</t>
  </si>
  <si>
    <t>Dr. Phillips Farmers Market</t>
  </si>
  <si>
    <t>http://www.drphillipsfarmersmarket.com</t>
  </si>
  <si>
    <t>https://www.facebook.com/drphilllipsfarmersmarket</t>
  </si>
  <si>
    <t>7000 Dr. Phillips Blvd</t>
  </si>
  <si>
    <t>Drake Farmers Market</t>
  </si>
  <si>
    <t>Main St-6th Ave</t>
  </si>
  <si>
    <t>Drake</t>
  </si>
  <si>
    <t>Tue:5:00 PM - 7:00 PM;</t>
  </si>
  <si>
    <t>Drake Neighborhood Farmers Market</t>
  </si>
  <si>
    <t>http://www.drakefarmersmarket.org</t>
  </si>
  <si>
    <t>@drakefarmersmarket</t>
  </si>
  <si>
    <t>24th St and Cottage Grove</t>
  </si>
  <si>
    <t>06/01/2017 to 10/12/2017</t>
  </si>
  <si>
    <t>Drake Road Farmers' Market, LLC</t>
  </si>
  <si>
    <t>http://www.drakeroadfarmersmarket.com/</t>
  </si>
  <si>
    <t>https://www.facebook.com/DrakeRoadFarmersMarket/</t>
  </si>
  <si>
    <t>802 W. Drake Road</t>
  </si>
  <si>
    <t>04/22/2017 to 09/30/2017</t>
  </si>
  <si>
    <t>Draper Valley Farmer's Market</t>
  </si>
  <si>
    <t>3054 Greenbriar Road</t>
  </si>
  <si>
    <t>Draper</t>
  </si>
  <si>
    <t>Dresden Farmers Market</t>
  </si>
  <si>
    <t>http://www.cityofdresden.net/</t>
  </si>
  <si>
    <t>https://www.facebook.com/DresdenFarmersMarket/#</t>
  </si>
  <si>
    <t>421 Linden St.</t>
  </si>
  <si>
    <t>Dresden</t>
  </si>
  <si>
    <t>Weakley</t>
  </si>
  <si>
    <t>05/16/2020 to 10/17/2020</t>
  </si>
  <si>
    <t>Thu: 2:00 PM-6:00 PM;Sat: 8:00 AM-12:00 PM;</t>
  </si>
  <si>
    <t>Dripping Springs Farmers Market</t>
  </si>
  <si>
    <t>http://cityofdrippingsprings.com</t>
  </si>
  <si>
    <t>Dripping Springs Farmers Market - Official</t>
  </si>
  <si>
    <t>140 East Mercer Street</t>
  </si>
  <si>
    <t>Dripping Springs</t>
  </si>
  <si>
    <t>Druid Hill Farmers' Market</t>
  </si>
  <si>
    <t>http://www.druidhillmkt.org</t>
  </si>
  <si>
    <t>https://www.facebook.com/Druid-Hill-Farmers-Market-196200720417576/</t>
  </si>
  <si>
    <t>https://twitter.com/DruidHillMkt</t>
  </si>
  <si>
    <t>3100 Swann Drive</t>
  </si>
  <si>
    <t>Wed: 3:30 PM-7:30 PM;</t>
  </si>
  <si>
    <t>Du Quion Farmers Market</t>
  </si>
  <si>
    <t>Keyes Park at Park  and Divisions</t>
  </si>
  <si>
    <t>Du Quoin</t>
  </si>
  <si>
    <t>Duarte</t>
  </si>
  <si>
    <t>E. Huntington Dr. &amp; Buena Vista St.</t>
  </si>
  <si>
    <t>DUARTE</t>
  </si>
  <si>
    <t>Dublin</t>
  </si>
  <si>
    <t>4201 Central Parkway</t>
  </si>
  <si>
    <t>05/01/2012 to 09/31/2012</t>
  </si>
  <si>
    <t>Dublin Farmers' Market</t>
  </si>
  <si>
    <t>http://www.dublinfarmersmarket.com</t>
  </si>
  <si>
    <t>https://www.facebook.com/DublinFarmersMarket</t>
  </si>
  <si>
    <t>https://twitter.com/DublinMarket</t>
  </si>
  <si>
    <t>N/A</t>
  </si>
  <si>
    <t>4261 West Dublin Granville Road</t>
  </si>
  <si>
    <t>05/04/2016 to 09/28/2016</t>
  </si>
  <si>
    <t>Dubois Farmers' Market</t>
  </si>
  <si>
    <t>http://www.stthomasdubois.diowy.org</t>
  </si>
  <si>
    <t>9 South 1st Street</t>
  </si>
  <si>
    <t>Dubois</t>
  </si>
  <si>
    <t>Dubuque Farmers Market</t>
  </si>
  <si>
    <t>http://www.DubuqueFarmersMarket.org</t>
  </si>
  <si>
    <t>https://www.facebook.com/dbqfarmersmarket</t>
  </si>
  <si>
    <t>https://www.instagram.com/dbqfarmersmarket/</t>
  </si>
  <si>
    <t>Iowa Street between 11th &amp; 14th Streets</t>
  </si>
  <si>
    <t>Dubuque Winter Farmers Market</t>
  </si>
  <si>
    <t>http://wintermarketdbq.com/</t>
  </si>
  <si>
    <t>https://www.facebook.com/DubuqueWinterFarmersMarket</t>
  </si>
  <si>
    <t>1101 Central Ave</t>
  </si>
  <si>
    <t>11/02/2013 to 04/26/2014</t>
  </si>
  <si>
    <t>Dudley</t>
  </si>
  <si>
    <t>http://www.dudleyfarmersmarket.org</t>
  </si>
  <si>
    <t>https://www.facebook.com/pages/Dudley-MA-Farmers-Market/584949758185306</t>
  </si>
  <si>
    <t>119 West Main Street</t>
  </si>
  <si>
    <t>06/08/2014 to 09/21/2014</t>
  </si>
  <si>
    <t>Due West Farmers Market</t>
  </si>
  <si>
    <t>http://www.duewestfarmers.org</t>
  </si>
  <si>
    <t>Hwy. 184 &amp; Beulah Street</t>
  </si>
  <si>
    <t>Due West</t>
  </si>
  <si>
    <t>Duffield Farmers Market</t>
  </si>
  <si>
    <t>Jonesville</t>
  </si>
  <si>
    <t>Duke Farmers Market</t>
  </si>
  <si>
    <t>http://www.hr.duke.edu/benefits/wellness/farmers/index.php</t>
  </si>
  <si>
    <t>Research Drive, Duke University Medical Center Campus</t>
  </si>
  <si>
    <t>Durham</t>
  </si>
  <si>
    <t>04/24/2015 to 09/25/2015</t>
  </si>
  <si>
    <t>Duke Farmers Market at Duke Regional Hospital</t>
  </si>
  <si>
    <t>3643 N. Roxboro Rd.</t>
  </si>
  <si>
    <t>05/06/2014 to 09/30/2014</t>
  </si>
  <si>
    <t>Duke Mobile Farmers Market</t>
  </si>
  <si>
    <t>http://www.hr.duke.edu/mobilemarket/</t>
  </si>
  <si>
    <t>The Sarah P. Duke Gardens on Anderson Drive</t>
  </si>
  <si>
    <t>04/08/2014 to 09/30/2014</t>
  </si>
  <si>
    <t>dulce diamante farmer market</t>
  </si>
  <si>
    <t>6897 michigan ave</t>
  </si>
  <si>
    <t>Detroit</t>
  </si>
  <si>
    <t>07/05/2013 to 11/25/2013</t>
  </si>
  <si>
    <t>Duluth Farmer's Market</t>
  </si>
  <si>
    <t>http://www.duluthfarmersmarket.com</t>
  </si>
  <si>
    <t>www.facebook.com/duluthfarmersmarket</t>
  </si>
  <si>
    <t>14th Ave. E. &amp; 3rd St.</t>
  </si>
  <si>
    <t>Wed: 2:00 PM-6:00 PM;Sat: 8:00 AM-12:00 PM;</t>
  </si>
  <si>
    <t>11/27/2015 to 12/20/2015</t>
  </si>
  <si>
    <t>Mon: 1:00 PM-6:00 PM;Tue: 1:00 PM-6:00 PM;Wed: 1:0</t>
  </si>
  <si>
    <t>Duncan Mills-West Sonoma Farmers Market</t>
  </si>
  <si>
    <t>25300 Steelhead Blvd.</t>
  </si>
  <si>
    <t>Villa Grande</t>
  </si>
  <si>
    <t>Dundalk Farmers' Market</t>
  </si>
  <si>
    <t>Dundalk</t>
  </si>
  <si>
    <t>Dundas Farmers Market</t>
  </si>
  <si>
    <t>www.facebook.com/dundasfarmersmarket</t>
  </si>
  <si>
    <t>101 Railway St S</t>
  </si>
  <si>
    <t>Dundas</t>
  </si>
  <si>
    <t>Rice</t>
  </si>
  <si>
    <t>Dundee Farmers &amp; Crafters Market</t>
  </si>
  <si>
    <t>3552 State Road 50</t>
  </si>
  <si>
    <t>Dundee</t>
  </si>
  <si>
    <t>Dundee Farmers Market</t>
  </si>
  <si>
    <t>https://heartofdundee.com/farmers-market/</t>
  </si>
  <si>
    <t>https://www.facebook.com/dundeefarmersmarket/?fref=ts</t>
  </si>
  <si>
    <t>Downtown Dundee, In the Triangle</t>
  </si>
  <si>
    <t>DUNDEE</t>
  </si>
  <si>
    <t>05/15/2016 to 10/16/2016</t>
  </si>
  <si>
    <t>Highway 99 and 7th Street</t>
  </si>
  <si>
    <t>Yamhill</t>
  </si>
  <si>
    <t>Dunedin Green Market</t>
  </si>
  <si>
    <t>http://www.Dunedingov.com</t>
  </si>
  <si>
    <t>https://www.facebook.com/pages/Dunedin-Green-Market/292438430772574</t>
  </si>
  <si>
    <t>Pioneer Park (400 Main Street)</t>
  </si>
  <si>
    <t>Dunedin</t>
  </si>
  <si>
    <t>Dunkirk Farmers Market</t>
  </si>
  <si>
    <t>http://www.dunkirktoday.com/things-to-do/community-gardens</t>
  </si>
  <si>
    <t>https://www.facebook.com/Dunkirk-Farmers-Market-1470803793234251/</t>
  </si>
  <si>
    <t>45 Cliffstar Court</t>
  </si>
  <si>
    <t>Dunkirk</t>
  </si>
  <si>
    <t>06/15/2016 to 09/28/2016</t>
  </si>
  <si>
    <t>Dunn Farmers Market</t>
  </si>
  <si>
    <t>Downtown</t>
  </si>
  <si>
    <t>Dunn</t>
  </si>
  <si>
    <t>Harnett</t>
  </si>
  <si>
    <t>Dunsmuir Farmers Market</t>
  </si>
  <si>
    <t>Dunsmuir Ave. &amp; Spruce</t>
  </si>
  <si>
    <t>Dunsmuir</t>
  </si>
  <si>
    <t>Siskiyou</t>
  </si>
  <si>
    <t>Dunwoody Green Farmers Market</t>
  </si>
  <si>
    <t>http://www.dunwoodygreenmarket.com/</t>
  </si>
  <si>
    <t>1551 Dunwoody Village Parkway</t>
  </si>
  <si>
    <t>Dunwoody</t>
  </si>
  <si>
    <t>Durand Farmers Market</t>
  </si>
  <si>
    <t>High School Parking Lot</t>
  </si>
  <si>
    <t>Durand</t>
  </si>
  <si>
    <t>Pepin County</t>
  </si>
  <si>
    <t>Durand Farmers Market - Wed</t>
  </si>
  <si>
    <t>Durand Union Station Farmers Market</t>
  </si>
  <si>
    <t>Corner of Hagle &amp; Main Street</t>
  </si>
  <si>
    <t>Durango Farmers Market</t>
  </si>
  <si>
    <t>http://www.durangofarmersmarket.com/</t>
  </si>
  <si>
    <t>https://www.facebook.com/durangofarmersmarket/</t>
  </si>
  <si>
    <t>259 W 9th Street</t>
  </si>
  <si>
    <t>Durango</t>
  </si>
  <si>
    <t>05/11/2019 to 09/28/2019</t>
  </si>
  <si>
    <t>Durham Farmers' Market</t>
  </si>
  <si>
    <t>https://www.facebook.com/Market03824</t>
  </si>
  <si>
    <t>https://twitter.com/market03824</t>
  </si>
  <si>
    <t>Jackson Landing, 10 Old Piscataqua Road</t>
  </si>
  <si>
    <t>06/04/2018 to 10/01/2018</t>
  </si>
  <si>
    <t>Mon: 2:30 PM-6:00 PM;</t>
  </si>
  <si>
    <t>http://www.durhamfarmersmarket.com</t>
  </si>
  <si>
    <t>www.facebook.com/durhamfarmersmarketnc</t>
  </si>
  <si>
    <t>www.twitter.com/DurhamFarmerMkt</t>
  </si>
  <si>
    <t>www.instagram.com/durhamfarmersmarket/</t>
  </si>
  <si>
    <t>501 Foster Street</t>
  </si>
  <si>
    <t>12/03/2016 to 03/25/2017</t>
  </si>
  <si>
    <t>04/20/2016 to 10/12/2016</t>
  </si>
  <si>
    <t>http://www.durhamfarmersmarket.org</t>
  </si>
  <si>
    <t>Town House Road</t>
  </si>
  <si>
    <t>Durham Roots Farmers Market</t>
  </si>
  <si>
    <t>http://durhamroots.org/</t>
  </si>
  <si>
    <t>https://www.facebook.com/Durham-Roots-Farmers-Market-110959409298779/?fref=nf</t>
  </si>
  <si>
    <t>1058 W Club Blvd</t>
  </si>
  <si>
    <t>Dutch Country Farmer's Market</t>
  </si>
  <si>
    <t>http://www.delawarefarmersmarket.com</t>
  </si>
  <si>
    <t>https://www.facebook.com/dutchcountryfarmersmarket/</t>
  </si>
  <si>
    <t>701 N Broad St.</t>
  </si>
  <si>
    <t>Thu: 8:30 AM-6:00 PM;Fri: 8:30 AM-7:00 PM;Sat: 8:3</t>
  </si>
  <si>
    <t>Dutch Country Farmers Market</t>
  </si>
  <si>
    <t>2031 Cottman Avenue</t>
  </si>
  <si>
    <t>Dutch Pantry Farmers Market</t>
  </si>
  <si>
    <t>http://dutchpantry@windstream.net</t>
  </si>
  <si>
    <t>2402 J Street</t>
  </si>
  <si>
    <t>Nemaha</t>
  </si>
  <si>
    <t>Duvall Farmers Market</t>
  </si>
  <si>
    <t>http://duvallfarmersmarket.org</t>
  </si>
  <si>
    <t>http://www.facebook.com/pages/Duvall-Farmers-Market/141032938155</t>
  </si>
  <si>
    <t>Brown Ave</t>
  </si>
  <si>
    <t>Duvall</t>
  </si>
  <si>
    <t>Dyersville Area Farmers' Market</t>
  </si>
  <si>
    <t>http://www.dyersville.org</t>
  </si>
  <si>
    <t>Hwy 136</t>
  </si>
  <si>
    <t>Dyersville</t>
  </si>
  <si>
    <t>05/14/2015 to 10/08/2015</t>
  </si>
  <si>
    <t>Dysart Farmers Market</t>
  </si>
  <si>
    <t>Dysart</t>
  </si>
  <si>
    <t>Tama</t>
  </si>
  <si>
    <t>E &amp; E Acres, LLC</t>
  </si>
  <si>
    <t>E. Center St. Farmers Market</t>
  </si>
  <si>
    <t>https://www.fallonfoodhub.com/farmers-market/</t>
  </si>
  <si>
    <t>40 East Center Street</t>
  </si>
  <si>
    <t>Fallon</t>
  </si>
  <si>
    <t>Churchill</t>
  </si>
  <si>
    <t>E. Santa Clara St. Farmers' Market</t>
  </si>
  <si>
    <t>www.facebook.com/ESCSFarmersMarket</t>
  </si>
  <si>
    <t>N. 14th St. and E. Santa Clara St.</t>
  </si>
  <si>
    <t>04/22/2015 to 10/07/2015</t>
  </si>
  <si>
    <t>Eagan Market Fest</t>
  </si>
  <si>
    <t>http://www.cityofeagan.com/marketfest</t>
  </si>
  <si>
    <t>https://www.facebook.com/cityofeagan</t>
  </si>
  <si>
    <t>https://twitter.com/cityofeagan</t>
  </si>
  <si>
    <t>1501 Central Parkway</t>
  </si>
  <si>
    <t>Eagan</t>
  </si>
  <si>
    <t>Eagle Eye Flea and Farmers' Market</t>
  </si>
  <si>
    <t>Eagle County Fairgrounds</t>
  </si>
  <si>
    <t>Eagle River Farmers' Market</t>
  </si>
  <si>
    <t>http://www.eaglerivermainstreet.org/</t>
  </si>
  <si>
    <t>https://www.facebook.com/pages/Eagle-River-Farmers-Market/422548697797272</t>
  </si>
  <si>
    <t>Highway 45 North of the Bridge</t>
  </si>
  <si>
    <t>Eagle River</t>
  </si>
  <si>
    <t>Vilas</t>
  </si>
  <si>
    <t>Mon:8:30 AM - 1:00 PM;Tue:8:30 AM - 1:00 PM;Wed:8:</t>
  </si>
  <si>
    <t>Eagle Rock Farmers Market</t>
  </si>
  <si>
    <t>http://www.eaglerockchamberofcommerce.com/farmers-market</t>
  </si>
  <si>
    <t>https://www.facebook.com/EagleRockFarmersMarket/</t>
  </si>
  <si>
    <t>https://www.instagram.com/eaglerockfarmersmarket/</t>
  </si>
  <si>
    <t>2035 Colorado Blvd</t>
  </si>
  <si>
    <t>Eagle Rock</t>
  </si>
  <si>
    <t>Eagle Springs Organic Farmer's Market at Eagle Springs Crossing</t>
  </si>
  <si>
    <t>http://www.eaglespringsorganic.com</t>
  </si>
  <si>
    <t>1733 Railroad Ave</t>
  </si>
  <si>
    <t>Rifle</t>
  </si>
  <si>
    <t>Eagles Mere Farmers Market</t>
  </si>
  <si>
    <t>http://www.berryfieldsfarm.net</t>
  </si>
  <si>
    <t>Rte 42 from Bloomsburg</t>
  </si>
  <si>
    <t>Eagles Mere</t>
  </si>
  <si>
    <t>Eagleview Farmers Market</t>
  </si>
  <si>
    <t>http://www.eagleviewfarmersmarket.com</t>
  </si>
  <si>
    <t>Minutes from Downtown interchange op PA Turnpike</t>
  </si>
  <si>
    <t>Exton</t>
  </si>
  <si>
    <t>Earlimart (Tuesday)</t>
  </si>
  <si>
    <t>North State Street and Washington Street</t>
  </si>
  <si>
    <t>Earlimont</t>
  </si>
  <si>
    <t>Earlville's Indoor Farmers Market</t>
  </si>
  <si>
    <t>Route 12B</t>
  </si>
  <si>
    <t>Earlville</t>
  </si>
  <si>
    <t>Early Bird Farmers Market</t>
  </si>
  <si>
    <t>129 Main Street</t>
  </si>
  <si>
    <t>Richfield Springs</t>
  </si>
  <si>
    <t>Earlysville Farmers Market</t>
  </si>
  <si>
    <t>http://www.earlysvillefarmersmarket.wordpress.com</t>
  </si>
  <si>
    <t>4167 Earlysville Rd</t>
  </si>
  <si>
    <t>Earlysville</t>
  </si>
  <si>
    <t>05/01/2014 to 10/09/2014</t>
  </si>
  <si>
    <t xml:space="preserve">Earth Markets, Greenville SC </t>
  </si>
  <si>
    <t>http://www.elorafarmersmarket.com/</t>
  </si>
  <si>
    <t>https://www.facebook.com/elora.mkt</t>
  </si>
  <si>
    <t>NoMa Square 220 North Main St.</t>
  </si>
  <si>
    <t>Easley Farmers Market</t>
  </si>
  <si>
    <t>http://www.easleyfarmersmarket.com</t>
  </si>
  <si>
    <t>https://www.facebook.com/pages/Easley-Farmers-Market/267688189316</t>
  </si>
  <si>
    <t>yes</t>
  </si>
  <si>
    <t>205 N. 1st St</t>
  </si>
  <si>
    <t>Easley</t>
  </si>
  <si>
    <t>04/06/2013 to 10/05/2013</t>
  </si>
  <si>
    <t>Tue: 5:00 PM-8:00 PM;Sat: 8:00 AM-12:00 PM;</t>
  </si>
  <si>
    <t>East Asheville Tailgate Market</t>
  </si>
  <si>
    <t>http://eastashevilletailgatemarket@gmail.com</t>
  </si>
  <si>
    <t>https://m.facebook.com/EastAshevilleTailgateMarket/</t>
  </si>
  <si>
    <t>954 Tunnel Road</t>
  </si>
  <si>
    <t>05/05/2017 to 09/29/2017</t>
  </si>
  <si>
    <t>East Atlanta Village Farmers Market</t>
  </si>
  <si>
    <t>http://cfmatl.org/eav</t>
  </si>
  <si>
    <t>https://www.facebook.com/EAVFarmersMarket</t>
  </si>
  <si>
    <t>https://www.instagram.com/communityfarmersmarkets/?hl=en</t>
  </si>
  <si>
    <t>572 Stokeswood Avenue</t>
  </si>
  <si>
    <t>04/13/2017 to 11/15/2018</t>
  </si>
  <si>
    <t>East Aurora Farmers Market</t>
  </si>
  <si>
    <t>http://www.eastaurorafarmersmarket.com</t>
  </si>
  <si>
    <t>https://www.facebook.com/pages/East-Aurora-Farmers-Market/344979390265</t>
  </si>
  <si>
    <t>123 Grey St</t>
  </si>
  <si>
    <t>East Aurora</t>
  </si>
  <si>
    <t>05/02/2014 to 11/25/2015</t>
  </si>
  <si>
    <t>East Bakersfield Community Health Center CFM</t>
  </si>
  <si>
    <t>815 Dr. Martin Luther King Jr Blvd.</t>
  </si>
  <si>
    <t>East Bayfront Eats &amp; Arts</t>
  </si>
  <si>
    <t>facebook.com/eatsandarts</t>
  </si>
  <si>
    <t>6th &amp; Parade</t>
  </si>
  <si>
    <t>East Boston Farmers Market</t>
  </si>
  <si>
    <t>http://www.ebnhc.org/en/food-access/farmers-market.html</t>
  </si>
  <si>
    <t>https://www.facebook.com/EastBostonFarmersMarket?fref=ts</t>
  </si>
  <si>
    <t>instagram.com/eastbostonfarmersmarket</t>
  </si>
  <si>
    <t>Across from 201 Border St.</t>
  </si>
  <si>
    <t>East Boston</t>
  </si>
  <si>
    <t>07/11/2018 to 10/17/2018</t>
  </si>
  <si>
    <t>East Dubuque</t>
  </si>
  <si>
    <t>470 Sinsinawa Ave.</t>
  </si>
  <si>
    <t>Jo Daviess</t>
  </si>
  <si>
    <t>East End Bazaar</t>
  </si>
  <si>
    <t>http://charlestoneastend.com/east-end-bazaar/</t>
  </si>
  <si>
    <t>https://www.facebook.com/EastEndBazaar</t>
  </si>
  <si>
    <t>1428 Washington Street</t>
  </si>
  <si>
    <t>East, Charleston</t>
  </si>
  <si>
    <t>East End Market</t>
  </si>
  <si>
    <t>http://eastendfoundation.org</t>
  </si>
  <si>
    <t>https://www.facebook.com/eastendfarmersmarket/</t>
  </si>
  <si>
    <t>https://twitter.com/eestreetmarket</t>
  </si>
  <si>
    <t>https://www.youtube.com/channel/UCuxUc9s2vRLeyAI7PdRY6yQ</t>
  </si>
  <si>
    <t>2600 Navigation Blvd.</t>
  </si>
  <si>
    <t>East End Market at Bown Crossing</t>
  </si>
  <si>
    <t>www.facebook.com/eastendmarketatbowncrossing</t>
  </si>
  <si>
    <t>South Bown Way</t>
  </si>
  <si>
    <t>East Falls Farmers' Market</t>
  </si>
  <si>
    <t>https://www.facebook.com/FarmToCity</t>
  </si>
  <si>
    <t>Under the Route 1 Overpass, between Ridge Ave and Kelly Drive</t>
  </si>
  <si>
    <t>05/24/2014 to 11/22/2014</t>
  </si>
  <si>
    <t>East Goshen Farmers Market</t>
  </si>
  <si>
    <t>http://www.eastgoshenfarmersmarket.blogspot.com</t>
  </si>
  <si>
    <t>East Goshen Park - Paoli Pike, east of Route 352</t>
  </si>
  <si>
    <t>Thu:3:00 PM - 3:00 PM;</t>
  </si>
  <si>
    <t>Thu:3:00 PM - 5:00 PM;Thu:3:00 PM - 5:00 PM;</t>
  </si>
  <si>
    <t>September to October</t>
  </si>
  <si>
    <t>East Granby Farmers Market</t>
  </si>
  <si>
    <t>3 Turkey Hills Road</t>
  </si>
  <si>
    <t>East Granby</t>
  </si>
  <si>
    <t>East Greenbush Library &amp; YMCA Farmers Market</t>
  </si>
  <si>
    <t>https://eastgreenbushlibrary.org/events-newsletters/farmers-market/</t>
  </si>
  <si>
    <t>https://www.facebook.com/EastGreenbushLibraryYMCAFarmerMarket/</t>
  </si>
  <si>
    <t>@eglibrary</t>
  </si>
  <si>
    <t>Instagram: @eglibrary</t>
  </si>
  <si>
    <t>Between 10 and 20 Community Way in parking lot</t>
  </si>
  <si>
    <t>East Greenbush</t>
  </si>
  <si>
    <t>06/13/2018 to 10/03/2018</t>
  </si>
  <si>
    <t>East Greenwich Farmers Market</t>
  </si>
  <si>
    <t>http://www.eastgreenwichfarmersmarket.com</t>
  </si>
  <si>
    <t>https://www.facebook.com/pages/East-Greenwich-Farmers-Market/326279396311</t>
  </si>
  <si>
    <t>Church and Rector St</t>
  </si>
  <si>
    <t>East Greenwich</t>
  </si>
  <si>
    <t>06/03/2013 to 10/07/2013</t>
  </si>
  <si>
    <t>East Hampton Farmers Market LLC</t>
  </si>
  <si>
    <t>136 North Main Street</t>
  </si>
  <si>
    <t>East Hampton</t>
  </si>
  <si>
    <t>05/27/2016 to 09/02/2016</t>
  </si>
  <si>
    <t>East Hanover Farmers Market</t>
  </si>
  <si>
    <t>http://www.townshipofeasthanover.com</t>
  </si>
  <si>
    <t>611 Ridgedale Ave.</t>
  </si>
  <si>
    <t>E.Hanover</t>
  </si>
  <si>
    <t>Mon:12:00 PM - 6:00 PM;</t>
  </si>
  <si>
    <t>EAST HAVEN FARMERS MARKET</t>
  </si>
  <si>
    <t>East Haven Town Hall</t>
  </si>
  <si>
    <t>East Haven</t>
  </si>
  <si>
    <t>East Hill Plaza Farmers' Market</t>
  </si>
  <si>
    <t>http://www.ithacamarket.com/</t>
  </si>
  <si>
    <t>https://www.facebook.com/ithacamarket/?fref=ts</t>
  </si>
  <si>
    <t>380 Pine Tree Road</t>
  </si>
  <si>
    <t>Ithaca</t>
  </si>
  <si>
    <t>East Hollywood Certified Farmers' Market</t>
  </si>
  <si>
    <t>http://www.ehfarmersmkt.com</t>
  </si>
  <si>
    <t>https://www.facebook.com/EHFarmersMkt</t>
  </si>
  <si>
    <t>https://twitter.com/EHFarmersMkt</t>
  </si>
  <si>
    <t>https://www.instagram.com/ehfarmersmkt</t>
  </si>
  <si>
    <t>5448 Hollywood Blvd.</t>
  </si>
  <si>
    <t>Mon: 3:30 PM-7:30 PM;Thu: 3:30 PM-7:30 PM;</t>
  </si>
  <si>
    <t>East Holmes Market</t>
  </si>
  <si>
    <t>3824 SR 39</t>
  </si>
  <si>
    <t>Millersburg</t>
  </si>
  <si>
    <t>Holmes</t>
  </si>
  <si>
    <t>East Jerusalem Fresh Food on the Block Farmers Market</t>
  </si>
  <si>
    <t>http://www.paffpetal.com</t>
  </si>
  <si>
    <t>1009 Rebecca Ave.</t>
  </si>
  <si>
    <t>Hattiesburg</t>
  </si>
  <si>
    <t>Forrest</t>
  </si>
  <si>
    <t>East Jordan Farmers Market</t>
  </si>
  <si>
    <t>facebook.com/eastjordanfarmersmarket</t>
  </si>
  <si>
    <t>85 Bridge Street</t>
  </si>
  <si>
    <t>East Jordan</t>
  </si>
  <si>
    <t>05/14/2015 to 10/29/2015</t>
  </si>
  <si>
    <t>East Lake Farmers Market</t>
  </si>
  <si>
    <t>http://www.elfmarket.org</t>
  </si>
  <si>
    <t>https://www.facebook.com/pages/ELF-Market/101442739896056</t>
  </si>
  <si>
    <t>https://twitter.com/ELFMarket</t>
  </si>
  <si>
    <t>elfmarket</t>
  </si>
  <si>
    <t>2343 Hosea Williams Drive</t>
  </si>
  <si>
    <t>04/15/2014 to 10/28/2014</t>
  </si>
  <si>
    <t>Tue: 4:00 PM-8:30 PM;</t>
  </si>
  <si>
    <t>http://www.eastlakemarket.org</t>
  </si>
  <si>
    <t>https://www.facebook.com/EastLakeMarket</t>
  </si>
  <si>
    <t>https://twitter.com/GSOFarmersMkt</t>
  </si>
  <si>
    <t>7753 First Avenue, South</t>
  </si>
  <si>
    <t>05/02/2015 to 10/10/2015</t>
  </si>
  <si>
    <t>East Lake Village Green Market</t>
  </si>
  <si>
    <t>East Lake Village Town Center</t>
  </si>
  <si>
    <t>Port St. Lucie</t>
  </si>
  <si>
    <t>East Lansing Farmer's Market</t>
  </si>
  <si>
    <t>https://www.cityofeastlansing.com/farmersmarket</t>
  </si>
  <si>
    <t>https://www.facebook.com/elfarmersmarket/</t>
  </si>
  <si>
    <t>https://twitter.com/ELFarmersMarket</t>
  </si>
  <si>
    <t>280 Valley Court</t>
  </si>
  <si>
    <t>East Lansing</t>
  </si>
  <si>
    <t>East Los Angeles Farmers Market</t>
  </si>
  <si>
    <t>http://www.velasfarmersmarkets.org</t>
  </si>
  <si>
    <t>https://www.facebook.com/pages/East-Los-Angeles-Farmers-Market/484691574934322</t>
  </si>
  <si>
    <t>https://twitter.com/Vela_ELA?refsrc=email</t>
  </si>
  <si>
    <t>4801 East 3rd Street</t>
  </si>
  <si>
    <t>East Los Angeles WEDNESDAY Farmers Market</t>
  </si>
  <si>
    <t>4848 East Civic Center Way</t>
  </si>
  <si>
    <t>East Los Angeles</t>
  </si>
  <si>
    <t>05/01/2015 to 09/30/2015</t>
  </si>
  <si>
    <t>East Military Farmers Market</t>
  </si>
  <si>
    <t>Mr. Movie's parking lot</t>
  </si>
  <si>
    <t>Colon</t>
  </si>
  <si>
    <t>East Moline Farmers Market</t>
  </si>
  <si>
    <t>http://www.growersmarkets.com</t>
  </si>
  <si>
    <t>1112 42nd Ave.</t>
  </si>
  <si>
    <t>East Moline</t>
  </si>
  <si>
    <t>Rock Island</t>
  </si>
  <si>
    <t>Wed:8:00 am - 12:00 pm;Sat:8:00 am - 12:00 pm;</t>
  </si>
  <si>
    <t>East Nashville Farmers Market</t>
  </si>
  <si>
    <t>http://www.eastnashvillemarket.com</t>
  </si>
  <si>
    <t>https://www.facebook.com/eastnashvillefarmersmarket?fref=ts</t>
  </si>
  <si>
    <t>enfarmersmkt</t>
  </si>
  <si>
    <t>ENFarmersMarket</t>
  </si>
  <si>
    <t>1500 Davidson Street</t>
  </si>
  <si>
    <t>TN</t>
  </si>
  <si>
    <t>Wed: 3:30 PM-7:00 PM;</t>
  </si>
  <si>
    <t>East New York Farmers' Market</t>
  </si>
  <si>
    <t>http://eastnewyorkfarms.org/</t>
  </si>
  <si>
    <t>613 New Lots Ave</t>
  </si>
  <si>
    <t>06/25/2016 to 11/26/2016</t>
  </si>
  <si>
    <t>East Oakland Farmers Market</t>
  </si>
  <si>
    <t>73rd Ave. &amp; International Blvd.</t>
  </si>
  <si>
    <t>East Oakland Senior Center</t>
  </si>
  <si>
    <t>9255 Edes Ave.</t>
  </si>
  <si>
    <t>ALAMEDA</t>
  </si>
  <si>
    <t>East Orange Farmer's Market</t>
  </si>
  <si>
    <t>44 City Hall Plaza</t>
  </si>
  <si>
    <t>East Orange</t>
  </si>
  <si>
    <t>07/02/2019 to 10/29/2019</t>
  </si>
  <si>
    <t>Tue: 12:00 PM-7:00 PM;</t>
  </si>
  <si>
    <t>East Palo Alto Community Farmers Market</t>
  </si>
  <si>
    <t>http://www.collectiveroots.org</t>
  </si>
  <si>
    <t>1798-A Bay Road</t>
  </si>
  <si>
    <t>East Palo Alto</t>
  </si>
  <si>
    <t>04/09/2014 to 12/17/2014</t>
  </si>
  <si>
    <t>Wed: 12:00 PM-3:00 PM;</t>
  </si>
  <si>
    <t>East Point Farmers Market</t>
  </si>
  <si>
    <t>http://www.downtowneastpoint.com/eastpointfarmersmarket/</t>
  </si>
  <si>
    <t>https://www.facebook.com/search/top/?q=East%20Point%20Farmers%20Market</t>
  </si>
  <si>
    <t>2757 East Point St.</t>
  </si>
  <si>
    <t>East Point</t>
  </si>
  <si>
    <t>East Sacramento Farmer's Market</t>
  </si>
  <si>
    <t>http://www.eastsacfarmersmarket.com</t>
  </si>
  <si>
    <t>https://www.facebook.com/pages/East-Sacramento-Farmers-Market/589433817782498</t>
  </si>
  <si>
    <t>3331 Park Way</t>
  </si>
  <si>
    <t>East Side Farmers' Market</t>
  </si>
  <si>
    <t>NE 23rd &amp; Prospect</t>
  </si>
  <si>
    <t>Oklahoma City</t>
  </si>
  <si>
    <t>Oklahoma County</t>
  </si>
  <si>
    <t>http://chemung.cce.cornell.edu/agriculture/buy-local/farmers-markets</t>
  </si>
  <si>
    <t>https://www.facebook.com/EastSideMarketElmiraNY/</t>
  </si>
  <si>
    <t>760 E Water St Elmira</t>
  </si>
  <si>
    <t>Elmira</t>
  </si>
  <si>
    <t>06/15/2018 to 10/12/2018</t>
  </si>
  <si>
    <t>Fri: 2:30 PM-6:00 PM;</t>
  </si>
  <si>
    <t>East St. Paul Farmers Market</t>
  </si>
  <si>
    <t>Payne and Sims Avenue</t>
  </si>
  <si>
    <t>East Tennessee Regional Food Distribution</t>
  </si>
  <si>
    <t>1715 Garden Village Drive</t>
  </si>
  <si>
    <t>White Pine</t>
  </si>
  <si>
    <t>East Texas Farmers Market</t>
  </si>
  <si>
    <t>1836 S. Jackson</t>
  </si>
  <si>
    <t>Jacksonville</t>
  </si>
  <si>
    <t>East Texas State Fair Farmers Market</t>
  </si>
  <si>
    <t>http://www.etstatefair.com/p/Get-Involved/193</t>
  </si>
  <si>
    <t>https://www.facebook.com/etstatefair</t>
  </si>
  <si>
    <t>https://twitter.com/ETSFarmerMarket</t>
  </si>
  <si>
    <t>2112 W. Front St. (South Pavilion)</t>
  </si>
  <si>
    <t>Tyler</t>
  </si>
  <si>
    <t>Smith</t>
  </si>
  <si>
    <t>05/03/2014 to 07/26/2014</t>
  </si>
  <si>
    <t>Tue: 7:00 AM-1:00 PM;Sat: 7:00 AM-1:00 PM;</t>
  </si>
  <si>
    <t>East Town Market</t>
  </si>
  <si>
    <t>http://www.easttown.com/events/east-town-market</t>
  </si>
  <si>
    <t>https://www.facebook.com/EastTownMarket</t>
  </si>
  <si>
    <t>520 E. Wells St.</t>
  </si>
  <si>
    <t>East Vassalboro Farmers' Market</t>
  </si>
  <si>
    <t>http://www.vassalborofarmers.org/</t>
  </si>
  <si>
    <t>Rt. 32</t>
  </si>
  <si>
    <t>East Vassalboro</t>
  </si>
  <si>
    <t>East Village Long Beach CFM</t>
  </si>
  <si>
    <t>1St Street and Elm St.</t>
  </si>
  <si>
    <t>LONG BEACH</t>
  </si>
  <si>
    <t>EAST WINDSOR FARMERS MARKET</t>
  </si>
  <si>
    <t>Revay's Garden Center, 266 North Road</t>
  </si>
  <si>
    <t>East Windsor</t>
  </si>
  <si>
    <t>Eastbank Saturday Market</t>
  </si>
  <si>
    <t>http://www.siouxempirefarmersmarket.com</t>
  </si>
  <si>
    <t>https://www.facebook.com/pages/Sioux-Empire-Farmers-Market/208744942655</t>
  </si>
  <si>
    <t>https://twitter.com/SiouxEmpire</t>
  </si>
  <si>
    <t>8th and Railroad Center</t>
  </si>
  <si>
    <t>Sioux Falls</t>
  </si>
  <si>
    <t>Minnehaha</t>
  </si>
  <si>
    <t>EASTCHASE FARMERS MARKET</t>
  </si>
  <si>
    <t>7274 EASTCHASE PARKWAY</t>
  </si>
  <si>
    <t>MONTGOMERY</t>
  </si>
  <si>
    <t>05/17/2014 to 08/30/2014</t>
  </si>
  <si>
    <t>Eastern Market</t>
  </si>
  <si>
    <t>http://www.easternmarket.com</t>
  </si>
  <si>
    <t>https://www.facebook.com/easternmarketdetroit</t>
  </si>
  <si>
    <t>https://twitter.com/EasternMarket</t>
  </si>
  <si>
    <t>http://instagram.com/easternmarket</t>
  </si>
  <si>
    <t>2934 Russell Street</t>
  </si>
  <si>
    <t>Sat: 6:00 AM-4:00 PM;</t>
  </si>
  <si>
    <t>06/01/2015 to 10/31/2015</t>
  </si>
  <si>
    <t>Tue: 9:00 AM-3:00 PM;Sat: 6:00 AM-4:00 PM;Sun: 10:</t>
  </si>
  <si>
    <t>Eastern Market Outdoor Farmers Market</t>
  </si>
  <si>
    <t>http://www.easternmarket-dc.org</t>
  </si>
  <si>
    <t>https://www.facebook.com/EasternMarketDC</t>
  </si>
  <si>
    <t>easternmarketdc</t>
  </si>
  <si>
    <t>Instagram: easternmarket_dc</t>
  </si>
  <si>
    <t>225 7th Street SE</t>
  </si>
  <si>
    <t>Tue: 1:00 PM-7:00 PM;Sat: 8:00 AM-5:00 PM;Sun: 8:0</t>
  </si>
  <si>
    <t>Eastern Oklahoma County Farmers Market</t>
  </si>
  <si>
    <t>http://www.choctawcity.org</t>
  </si>
  <si>
    <t>2001 North Harper St.</t>
  </si>
  <si>
    <t>Eastern Orange County Farmers' Market</t>
  </si>
  <si>
    <t>Locust Grove Town Center</t>
  </si>
  <si>
    <t>Spotsylvania</t>
  </si>
  <si>
    <t>Eastern Shore Farmers' Market</t>
  </si>
  <si>
    <t>https://www.facebook.com/EmersonFarmersMarket</t>
  </si>
  <si>
    <t>5400 Main Street</t>
  </si>
  <si>
    <t>Grasonville</t>
  </si>
  <si>
    <t>Eastgate Plaza Farmers Market</t>
  </si>
  <si>
    <t>https://www.facebook.com/EastgatePlazaClarence/</t>
  </si>
  <si>
    <t>4927 - 5089 Transit Road</t>
  </si>
  <si>
    <t>05/23/2018 to 10/24/2018</t>
  </si>
  <si>
    <t>Easthampton Farmers &amp; Makers Market</t>
  </si>
  <si>
    <t>https://easthamptonmarket.com/</t>
  </si>
  <si>
    <t>https://www.facebook.com/EasthamptonFarmersMarket</t>
  </si>
  <si>
    <t>https://www.buylocalfood.org/directory/listing/easthampton</t>
  </si>
  <si>
    <t>https://www.instagram.com/easthamptonmarket/</t>
  </si>
  <si>
    <t>50 Payson Ave</t>
  </si>
  <si>
    <t>Easthampton</t>
  </si>
  <si>
    <t>05/25/2019 to 10/05/2019</t>
  </si>
  <si>
    <t>Eastland Farmers Market</t>
  </si>
  <si>
    <t>1835 E. Saint Louis Street</t>
  </si>
  <si>
    <t>Easton Farmers Market</t>
  </si>
  <si>
    <t>http://www.eastonfarmersmarket.org</t>
  </si>
  <si>
    <t>https://www.facebook.com/EastonFarmersMarketColumbus</t>
  </si>
  <si>
    <t>Easton Town Square</t>
  </si>
  <si>
    <t>06/05/2014 to 08/28/2014</t>
  </si>
  <si>
    <t>Easton Farmers' Market</t>
  </si>
  <si>
    <t>http://www.theavalonfoundation.com/farmersmarket.html</t>
  </si>
  <si>
    <t>Town Parking lot off Harrison Street</t>
  </si>
  <si>
    <t>Easton</t>
  </si>
  <si>
    <t>Talbot</t>
  </si>
  <si>
    <t>http://www.EastonFarmersMarket.com</t>
  </si>
  <si>
    <t>https://www.facebook.com/EastonFarmersMarket</t>
  </si>
  <si>
    <t>https://twitter.com/buyfresh</t>
  </si>
  <si>
    <t>Centre Square (Intersection of Northampton &amp; Third Streets)</t>
  </si>
  <si>
    <t>Wed: 4:00 AM-8:00 PM;</t>
  </si>
  <si>
    <t>Eastpoint Farmers' Market</t>
  </si>
  <si>
    <t>7839 Eastern Avenue</t>
  </si>
  <si>
    <t>06/26/2013 to 10/30/2013</t>
  </si>
  <si>
    <t>Eastpointe Farmers Market</t>
  </si>
  <si>
    <t>https://www.facebook.com/pages/Eastpointe-Farmers-Market/390111054360362?fref=ts</t>
  </si>
  <si>
    <t>Gratiot Ave and Nine Mile Rd</t>
  </si>
  <si>
    <t>Eastpointe</t>
  </si>
  <si>
    <t>05/11/2013 to 10/26/2013</t>
  </si>
  <si>
    <t>Eastside Farmers Market</t>
  </si>
  <si>
    <t>https://www.facebook.com/eastsidefarmersmarket</t>
  </si>
  <si>
    <t>https://twitter.com/EastsideFarmMkt</t>
  </si>
  <si>
    <t>14820 Mack Avenue</t>
  </si>
  <si>
    <t>3200 Delaware Avenue</t>
  </si>
  <si>
    <t>Eastside Farmers' Market</t>
  </si>
  <si>
    <t>http://www.eastsidefarmersmarket.org</t>
  </si>
  <si>
    <t>202 S Ingersoll Street</t>
  </si>
  <si>
    <t>04/19/2016 to 12/20/2016</t>
  </si>
  <si>
    <t>Eastside Sunday Market</t>
  </si>
  <si>
    <t>http://eastsidesundaymarket.org</t>
  </si>
  <si>
    <t>https://www.facebook.com/EastsideSundayMarket/</t>
  </si>
  <si>
    <t>https://www.instagram.com/eastsidesundaymarket/</t>
  </si>
  <si>
    <t>2020 MLK Jr. Ave</t>
  </si>
  <si>
    <t>05/05/2019 to 09/29/2019</t>
  </si>
  <si>
    <t>Eat Drink RI Market at Blackbird Farm</t>
  </si>
  <si>
    <t>https://blackbirdfarmri.com/farmers-market/</t>
  </si>
  <si>
    <t>https://www.facebook.com/eatdrinkri</t>
  </si>
  <si>
    <t>https://www.facebook.com/dadekian</t>
  </si>
  <si>
    <t>https://www.youtube.com/eatdrinkri</t>
  </si>
  <si>
    <t>https://www.instagram.com/eatdrinkri/</t>
  </si>
  <si>
    <t>660 Douglas Pike</t>
  </si>
  <si>
    <t>Smithfield</t>
  </si>
  <si>
    <t>06/14/2020 to 10/18/2020</t>
  </si>
  <si>
    <t>Eat Local Long Island Farmers' Market</t>
  </si>
  <si>
    <t>https://www.facebook.com/EatLocalLongIsland</t>
  </si>
  <si>
    <t>In the driveway at the Clock Tower on Main Street</t>
  </si>
  <si>
    <t>Farmingdale</t>
  </si>
  <si>
    <t>Eaton Earlybird Farmer's Market</t>
  </si>
  <si>
    <t>www.facebook.com/eatonearlybirdfarmersmarket</t>
  </si>
  <si>
    <t>Barron Street and Somers Street</t>
  </si>
  <si>
    <t>Preble</t>
  </si>
  <si>
    <t>05/10/2014 to 09/27/2014</t>
  </si>
  <si>
    <t>Eaton Rapids Medical Center Farmer's Market</t>
  </si>
  <si>
    <t>http://www.eatonrapidsmedicalcenter.org</t>
  </si>
  <si>
    <t>Eaton Rapids Medical Center</t>
  </si>
  <si>
    <t>1500 S. Main St.</t>
  </si>
  <si>
    <t>Eaton Rapids</t>
  </si>
  <si>
    <t>05/20/2016 to 10/21/2016</t>
  </si>
  <si>
    <t>Eatontown (NJ) Farmers Market</t>
  </si>
  <si>
    <t>http://www.eatontownnj.com</t>
  </si>
  <si>
    <t>Eatontown</t>
  </si>
  <si>
    <t>06/01/2014 to 11/16/2014</t>
  </si>
  <si>
    <t>Eatonville Farmers Market</t>
  </si>
  <si>
    <t>104 Washington Street</t>
  </si>
  <si>
    <t>Eatonville</t>
  </si>
  <si>
    <t>Eau Claire Downtown Farmers Market</t>
  </si>
  <si>
    <t>http://www.ecdowntownfarmersmarket.com</t>
  </si>
  <si>
    <t>https://www.facebook.com/EauClaireDowntownFarmersMarket</t>
  </si>
  <si>
    <t>300 Riverfront Terr.</t>
  </si>
  <si>
    <t>06/04/2014 to 10/30/2014</t>
  </si>
  <si>
    <t>Wed: 7:30 AM-1:00 PM;Thu: 12:00 PM-5:00 PM;Sat: 7:</t>
  </si>
  <si>
    <t>Eau Claire Farmers Market - Oakwood Mall</t>
  </si>
  <si>
    <t>Oakwood Mall parking lot</t>
  </si>
  <si>
    <t>Eau Gallie Farmers Market</t>
  </si>
  <si>
    <t>http://www.eaugalliefarmersmarket.com</t>
  </si>
  <si>
    <t>Eau Gallie Boulevard and Highland Avenue</t>
  </si>
  <si>
    <t>Ebenezer Lutheran Church Farmers Market</t>
  </si>
  <si>
    <t>http://www.ebenezerlutheran.org</t>
  </si>
  <si>
    <t>1301 Richland Street</t>
  </si>
  <si>
    <t>Ebenezer Park Farmers Market</t>
  </si>
  <si>
    <t>2700 Park Ave S</t>
  </si>
  <si>
    <t>Ebenezer Tower Farmers Market</t>
  </si>
  <si>
    <t>2523 Portland Ave S</t>
  </si>
  <si>
    <t>Ebensburg Farmers Market</t>
  </si>
  <si>
    <t>http://www.ebensburgpa.com</t>
  </si>
  <si>
    <t>Corner of Hugh and Julian Streets</t>
  </si>
  <si>
    <t>Ebensburg</t>
  </si>
  <si>
    <t>Echo Park Farmers' Market</t>
  </si>
  <si>
    <t>http://seela.org</t>
  </si>
  <si>
    <t>https://www.facebook.com/pages/Echo-Park-Farmers-Market/313522200882</t>
  </si>
  <si>
    <t>Logan St. and Sunset Blvd</t>
  </si>
  <si>
    <t>Fri: 3:00 PM-7:30 PM;</t>
  </si>
  <si>
    <t>Echo Park Market</t>
  </si>
  <si>
    <t>Ryer Avenue &amp; Burnside Avenue</t>
  </si>
  <si>
    <t>Wed:8:00 am - 4:00 pm;</t>
  </si>
  <si>
    <t>Eden Place Community Farmers Market</t>
  </si>
  <si>
    <t>http://www.edenplacefarms.org</t>
  </si>
  <si>
    <t>4911 S. Shields Ave.</t>
  </si>
  <si>
    <t>06/16/2017 to 10/14/2017</t>
  </si>
  <si>
    <t>Eden Street Market</t>
  </si>
  <si>
    <t>https://www.facebook.com/EastonOriginalFarmersMarket</t>
  </si>
  <si>
    <t>106 Eden Street</t>
  </si>
  <si>
    <t>Eden Valley New Heritage Public Market</t>
  </si>
  <si>
    <t>310 Voorhies Rd</t>
  </si>
  <si>
    <t>Medford</t>
  </si>
  <si>
    <t>Eden's Organic Garden Center</t>
  </si>
  <si>
    <t>https://www.facebook.com/cityofedgewaterfamersmarket</t>
  </si>
  <si>
    <t>4710 Pioneer Road</t>
  </si>
  <si>
    <t>Balch Springs</t>
  </si>
  <si>
    <t>Edenton Farmers Market</t>
  </si>
  <si>
    <t>http://www.edentonfarmersmarket.com</t>
  </si>
  <si>
    <t>https://www.facebook.com/edentonfarmersmarket/</t>
  </si>
  <si>
    <t>200 North Broad St</t>
  </si>
  <si>
    <t>Edenton</t>
  </si>
  <si>
    <t>Chowan</t>
  </si>
  <si>
    <t>Edgebrook Farmers Market</t>
  </si>
  <si>
    <t>http://www.edgebrookshops.com</t>
  </si>
  <si>
    <t>1639 N Alpine &amp; Highcrest</t>
  </si>
  <si>
    <t>Wed:9:00 am - 1:00 pm;</t>
  </si>
  <si>
    <t>Edgewater Farmers Market</t>
  </si>
  <si>
    <t>http://www.edgewater.org/programs-and-events/farmers-market/</t>
  </si>
  <si>
    <t>https://www.facebook.com/edgewaterchamberofcommerce?ref=hl</t>
  </si>
  <si>
    <t>5917 N Broadway</t>
  </si>
  <si>
    <t>06/13/2015 to 10/17/2015</t>
  </si>
  <si>
    <t>Edgewood Farmer's Market</t>
  </si>
  <si>
    <t>Edgewood MARC Train Station</t>
  </si>
  <si>
    <t>Edgewood</t>
  </si>
  <si>
    <t>05/14/2015 to 10/15/2015</t>
  </si>
  <si>
    <t>Edgewood Farmers Market</t>
  </si>
  <si>
    <t>http://www.edgewoodiowa.com</t>
  </si>
  <si>
    <t>Edgewood Farmers' Market</t>
  </si>
  <si>
    <t>5 Marietta Ct</t>
  </si>
  <si>
    <t>Santa Fe</t>
  </si>
  <si>
    <t>06/22/2013 to 10/26/2013</t>
  </si>
  <si>
    <t>2122 Old Edgewood Road</t>
  </si>
  <si>
    <t>05/01/2011 to 10/31/2011</t>
  </si>
  <si>
    <t>Edible Saturdays Farmers Market</t>
  </si>
  <si>
    <t>http://www.ediblefarmersmarkets.com</t>
  </si>
  <si>
    <t>100 Green Meadows Drive</t>
  </si>
  <si>
    <t>Lewis Center</t>
  </si>
  <si>
    <t>edible South Shore Harvest Market</t>
  </si>
  <si>
    <t>http://www.localharvest.org/ephrata-whistle-stop-open-air-market-M59236</t>
  </si>
  <si>
    <t>Waterfront Park, Water Street</t>
  </si>
  <si>
    <t>Edible Thursdays Farmers Market</t>
  </si>
  <si>
    <t>http://ediblefarmersmarkets.com/</t>
  </si>
  <si>
    <t>05/23/2013 to 10/10/2013</t>
  </si>
  <si>
    <t>Edinburgh Commons Green Market</t>
  </si>
  <si>
    <t>http://www.edinburghcommons.net</t>
  </si>
  <si>
    <t>141 Hillcrest Parkway</t>
  </si>
  <si>
    <t>Edison Farmers Market</t>
  </si>
  <si>
    <t>980 Amboy Ave.</t>
  </si>
  <si>
    <t>Edison</t>
  </si>
  <si>
    <t>Edmond Farmers Market</t>
  </si>
  <si>
    <t>http://www.edmondok.com</t>
  </si>
  <si>
    <t>First Street, between Boulevard &amp; Littler</t>
  </si>
  <si>
    <t>Edmond</t>
  </si>
  <si>
    <t>Edmonds Museum Summer Market</t>
  </si>
  <si>
    <t>http://www.historicedmonds.org/summer-market</t>
  </si>
  <si>
    <t>https://www.facebook.com/edmondsmuseumsummermarket/</t>
  </si>
  <si>
    <t>5th Ave between Main and Bell &amp; Bell St. between 5th &amp; 6th Ave</t>
  </si>
  <si>
    <t>Edmonds</t>
  </si>
  <si>
    <t>06/16/2018 to 10/06/2018</t>
  </si>
  <si>
    <t>Edmonson County Farmers Market</t>
  </si>
  <si>
    <t>108 Ferguson Street</t>
  </si>
  <si>
    <t>Edmonson</t>
  </si>
  <si>
    <t>Edmore Farmers Market</t>
  </si>
  <si>
    <t>http://www.Edmore.org</t>
  </si>
  <si>
    <t>https://www.facebook.com/EdmoreFarmersMarket</t>
  </si>
  <si>
    <t>https://Twitter.com/edmoremarket</t>
  </si>
  <si>
    <t>Corner of Lewis Street and Pine Street</t>
  </si>
  <si>
    <t>Edmore</t>
  </si>
  <si>
    <t>05/31/2014 to 10/31/2014</t>
  </si>
  <si>
    <t>Tue: 3:00 PM-6:30 PM;Fri: 8:00 AM-1:00 PM;</t>
  </si>
  <si>
    <t>Edwards CO Farmers' Market</t>
  </si>
  <si>
    <t>http://www.edwardsfarmersmarket.com</t>
  </si>
  <si>
    <t>Edwards Corner</t>
  </si>
  <si>
    <t>Edwards</t>
  </si>
  <si>
    <t>Edwards County Farmers Market</t>
  </si>
  <si>
    <t>S 4th St. at E. Main St.</t>
  </si>
  <si>
    <t>EFLAND FARMERS MARKET</t>
  </si>
  <si>
    <t>off Hwy 70 between Efland Supermarket &amp; Newbergs Automotive</t>
  </si>
  <si>
    <t>Efland</t>
  </si>
  <si>
    <t>Orange County</t>
  </si>
  <si>
    <t>Egg Harbor Farmers Market</t>
  </si>
  <si>
    <t>http://www.eggharbordoorcounty.org/events/farmers-market/</t>
  </si>
  <si>
    <t>https://www.facebook.com/pg/EggHarborDoorCounty/events/?ref=page_internal</t>
  </si>
  <si>
    <t>7809 Highway 42</t>
  </si>
  <si>
    <t>Egg Harbor</t>
  </si>
  <si>
    <t>Door</t>
  </si>
  <si>
    <t>05/25/2018 to 10/26/2018</t>
  </si>
  <si>
    <t>Egleston Farmers Market</t>
  </si>
  <si>
    <t>http://Eglestonfarmersmarket.org</t>
  </si>
  <si>
    <t>www.facebook.com/EglestonFarmersMarket</t>
  </si>
  <si>
    <t>@EglestonFarmMkt</t>
  </si>
  <si>
    <t>31 Germania Street</t>
  </si>
  <si>
    <t>Jamaica Plain</t>
  </si>
  <si>
    <t>05/14/2016 to 02/25/2017</t>
  </si>
  <si>
    <t>Eighth &amp; Enright Farmers Market @ Common Roots</t>
  </si>
  <si>
    <t>3542 W. 8th St.</t>
  </si>
  <si>
    <t>Sat: 12:00 PM-3:00 PM;</t>
  </si>
  <si>
    <t>El Centro de Laredo Farmers Market</t>
  </si>
  <si>
    <t>http://laredomainstreet.org/</t>
  </si>
  <si>
    <t>laredomainstreet</t>
  </si>
  <si>
    <t>Instagram: laredomainstreet</t>
  </si>
  <si>
    <t>1301 Farragut St.</t>
  </si>
  <si>
    <t>Laredo</t>
  </si>
  <si>
    <t>Webb</t>
  </si>
  <si>
    <t>El Cerrito Farmers Market</t>
  </si>
  <si>
    <t>http://www.elcerritoplaza.com</t>
  </si>
  <si>
    <t>El Cerrito Plaza</t>
  </si>
  <si>
    <t>El Cerrito</t>
  </si>
  <si>
    <t>El Dorado Farmers' Market</t>
  </si>
  <si>
    <t>North Main &amp; 12th St.</t>
  </si>
  <si>
    <t>Butler County</t>
  </si>
  <si>
    <t>El Dorado Hills, Thursday Farmers Market</t>
  </si>
  <si>
    <t>Community Center (CSD), ElDorado Hills Blvd. @  Harvard Blvd.</t>
  </si>
  <si>
    <t>El Dorado Hills</t>
  </si>
  <si>
    <t>El Maercado Familiar</t>
  </si>
  <si>
    <t>Arroyo zona urbana</t>
  </si>
  <si>
    <t>Arroyo</t>
  </si>
  <si>
    <t>Fri: 7:00 AM-1:00 PM;Sat: 7:00 AM-1:00 PM;</t>
  </si>
  <si>
    <t>El Mercadito de Centro</t>
  </si>
  <si>
    <t>http://www.micentro.org/centros-farmers-market--el-mercadito-de-centro.html</t>
  </si>
  <si>
    <t>https://www.facebook.com/centro.hispano.5</t>
  </si>
  <si>
    <t>810 Badger rd.</t>
  </si>
  <si>
    <t>El Mercado Familiar</t>
  </si>
  <si>
    <t>http://agricultura.pr.gov</t>
  </si>
  <si>
    <t>Santa Isabel</t>
  </si>
  <si>
    <t>Cayey</t>
  </si>
  <si>
    <t>EL MERCADO FAMILIAR</t>
  </si>
  <si>
    <t>Cidra</t>
  </si>
  <si>
    <t>Gurabo</t>
  </si>
  <si>
    <t>A��asco</t>
  </si>
  <si>
    <t>Anasco</t>
  </si>
  <si>
    <t>Mayaguez</t>
  </si>
  <si>
    <t>Aguadilla</t>
  </si>
  <si>
    <t>Isabela</t>
  </si>
  <si>
    <t>Jayuya</t>
  </si>
  <si>
    <t>Coamo</t>
  </si>
  <si>
    <t>Adjuntas</t>
  </si>
  <si>
    <t>Comerio</t>
  </si>
  <si>
    <t>Aguas Buenas</t>
  </si>
  <si>
    <t>Aguada</t>
  </si>
  <si>
    <t>Moca</t>
  </si>
  <si>
    <t>Guayama</t>
  </si>
  <si>
    <t>Plaza Publica</t>
  </si>
  <si>
    <t>Salinas zona urbana</t>
  </si>
  <si>
    <t>Estacionamiento del Parque Angelita Lind</t>
  </si>
  <si>
    <t>Patillas</t>
  </si>
  <si>
    <t>Caguas zona urbana</t>
  </si>
  <si>
    <t>Caguas</t>
  </si>
  <si>
    <t>San Lorenzo</t>
  </si>
  <si>
    <t>Maricao</t>
  </si>
  <si>
    <t>Lajas</t>
  </si>
  <si>
    <t>San German</t>
  </si>
  <si>
    <t>Las Marias</t>
  </si>
  <si>
    <t>aibonito</t>
  </si>
  <si>
    <t>Aibonito</t>
  </si>
  <si>
    <t>Villalba</t>
  </si>
  <si>
    <t>Pe��uelas</t>
  </si>
  <si>
    <t>Penuelas</t>
  </si>
  <si>
    <t>06/19/2015 to 12/31/2015</t>
  </si>
  <si>
    <t>Barranquitas</t>
  </si>
  <si>
    <t>Guanica</t>
  </si>
  <si>
    <t>Hormigueros</t>
  </si>
  <si>
    <t>Cabo rojo</t>
  </si>
  <si>
    <t>Cabo Rojo</t>
  </si>
  <si>
    <t>Sabana Grande</t>
  </si>
  <si>
    <t>Rincon</t>
  </si>
  <si>
    <t>El Paso Downtown Artist and Farmers Market</t>
  </si>
  <si>
    <t>http://mcad.elpasotexas.gov/art-and-farmers-market</t>
  </si>
  <si>
    <t>https://www.facebook.com/EPDowntownArtistMarket/</t>
  </si>
  <si>
    <t>https://twitter.com/mcadelpaso</t>
  </si>
  <si>
    <t>https://www.instagram.com/epdafm/</t>
  </si>
  <si>
    <t>117 Anthony</t>
  </si>
  <si>
    <t>El Paso Farmers Market</t>
  </si>
  <si>
    <t>6375 Montana</t>
  </si>
  <si>
    <t>El Paso Farmers Market I</t>
  </si>
  <si>
    <t>816 S. Florence</t>
  </si>
  <si>
    <t>El Paso Growers Association I</t>
  </si>
  <si>
    <t>9484 Dyer Street</t>
  </si>
  <si>
    <t>El Paso Growers Association III</t>
  </si>
  <si>
    <t>1120 McRae</t>
  </si>
  <si>
    <t>El Paso Growers Association IV</t>
  </si>
  <si>
    <t>655 Sunland Park Drive</t>
  </si>
  <si>
    <t>El Pason Farmers Market II</t>
  </si>
  <si>
    <t>411 N. Zaragosa Road</t>
  </si>
  <si>
    <t>El Presidio Mercado</t>
  </si>
  <si>
    <t>Corner of Church and Alameda</t>
  </si>
  <si>
    <t>El Reno Farmers Market</t>
  </si>
  <si>
    <t>http://www.elrenomainstreet.com</t>
  </si>
  <si>
    <t>100 South Choctaw Ave.</t>
  </si>
  <si>
    <t>El Reno</t>
  </si>
  <si>
    <t>Canadian</t>
  </si>
  <si>
    <t>06/15/2013 to 09/28/2013</t>
  </si>
  <si>
    <t>El Segundo Farmers Market</t>
  </si>
  <si>
    <t>Grand &amp; Eucalyptus</t>
  </si>
  <si>
    <t>El Valle Farmers' Market</t>
  </si>
  <si>
    <t>Route 3</t>
  </si>
  <si>
    <t>Ribera</t>
  </si>
  <si>
    <t>San Miguel</t>
  </si>
  <si>
    <t>Elaney Wood Heritage Farmers Market</t>
  </si>
  <si>
    <t>http://http//www.greene.ces.ncsu.edu</t>
  </si>
  <si>
    <t>470 Hwy 13 South</t>
  </si>
  <si>
    <t>Snow Hill</t>
  </si>
  <si>
    <t>Elberta Farmer's Market</t>
  </si>
  <si>
    <t>Highway 98</t>
  </si>
  <si>
    <t>Elberta</t>
  </si>
  <si>
    <t>05/04/2013 to</t>
  </si>
  <si>
    <t>Sat: 8:00 AM-;</t>
  </si>
  <si>
    <t>Elberta Farmers Market</t>
  </si>
  <si>
    <t>http://www.villageofelberta.gov</t>
  </si>
  <si>
    <t>https://www.facebook.com/pages/Elberta-Farmers-Market/116719868340073</t>
  </si>
  <si>
    <t>M-22</t>
  </si>
  <si>
    <t>Benzie</t>
  </si>
  <si>
    <t>05/19/2016 to 10/13/2016</t>
  </si>
  <si>
    <t>Thu: 8:00 AM-12:30 PM;</t>
  </si>
  <si>
    <t>Eldon Farmers' Market</t>
  </si>
  <si>
    <t>http://agrimissouri.com/mo-grown/grodetail.php?type=mo-grown&amp;ID=1657</t>
  </si>
  <si>
    <t>1702 Business Hwy 54 South</t>
  </si>
  <si>
    <t>Eldon</t>
  </si>
  <si>
    <t>Miller</t>
  </si>
  <si>
    <t>04/06/2013 to 09/28/2013</t>
  </si>
  <si>
    <t>Eldora Farmers Market</t>
  </si>
  <si>
    <t>Corner of Edgington Ave. and 14th Street</t>
  </si>
  <si>
    <t>Eldora</t>
  </si>
  <si>
    <t>Hardin</t>
  </si>
  <si>
    <t>05/12/2016 to 10/13/2016</t>
  </si>
  <si>
    <t>Eldorado Farmers' Market</t>
  </si>
  <si>
    <t>7 Caliente Rd</t>
  </si>
  <si>
    <t>06/06/2014 to 10/10/2014</t>
  </si>
  <si>
    <t>Eldorado Springs Farmers' Market</t>
  </si>
  <si>
    <t>http://agrimissouri.com/mo-grown/grodetail.php?type=mo-grown&amp;ID=589</t>
  </si>
  <si>
    <t>West Spring Street and North Main</t>
  </si>
  <si>
    <t>El Dorada Springs</t>
  </si>
  <si>
    <t>Elgin Area Growers Market</t>
  </si>
  <si>
    <t>http://www.elginiowa.org</t>
  </si>
  <si>
    <t>Elgin Farmers Market</t>
  </si>
  <si>
    <t>http://www.kj-vineyards.com</t>
  </si>
  <si>
    <t>Kief-Joshua Vineyards, 370 Elgin Road</t>
  </si>
  <si>
    <t>Elgin Museum parking lot</t>
  </si>
  <si>
    <t>Eli's Cheesecake and Wright College Farmer's Market</t>
  </si>
  <si>
    <t>6701 W. Forest Preserve Drive</t>
  </si>
  <si>
    <t>Thu: 7:00 AM-1:00 PM;</t>
  </si>
  <si>
    <t>Elizabeth Avenue Farmers Market</t>
  </si>
  <si>
    <t>http://www.elizabethavefarmersmarket.com</t>
  </si>
  <si>
    <t>1521 Elizabeth Ave</t>
  </si>
  <si>
    <t>Elizabeth Farmers Market</t>
  </si>
  <si>
    <t>http://www.townofelizabeth.org</t>
  </si>
  <si>
    <t>165 S Main Street</t>
  </si>
  <si>
    <t>Elizabeth</t>
  </si>
  <si>
    <t>Elbert</t>
  </si>
  <si>
    <t>http://www.elizabethfarmersmarket.weebly.com</t>
  </si>
  <si>
    <t>https://www.facebook.com/elizabethfarmersmarket</t>
  </si>
  <si>
    <t>402 West Street</t>
  </si>
  <si>
    <t>05/06/2016 to 10/28/2016</t>
  </si>
  <si>
    <t>Elizabethtown Farmers' Market</t>
  </si>
  <si>
    <t>behind Adirondack History Center Museum</t>
  </si>
  <si>
    <t>05/16/2014 to 10/10/2014</t>
  </si>
  <si>
    <t>Elk City Farmers Market</t>
  </si>
  <si>
    <t>Corner of Madison &amp; Broadway</t>
  </si>
  <si>
    <t>Elk City</t>
  </si>
  <si>
    <t>Beckham</t>
  </si>
  <si>
    <t>Elk Grove Certified Farmers' Market</t>
  </si>
  <si>
    <t>http://www.marketlocations.com</t>
  </si>
  <si>
    <t>8217 Laguna Blvd</t>
  </si>
  <si>
    <t>Elk Grove</t>
  </si>
  <si>
    <t>Elk Grove Farmers Market</t>
  </si>
  <si>
    <t>http://www.elkgrovefarmersmarket.com</t>
  </si>
  <si>
    <t>www.facebook.com/elkgrovefarmersmarket</t>
  </si>
  <si>
    <t>901 Wellington Avenue</t>
  </si>
  <si>
    <t>Elk Grove Village</t>
  </si>
  <si>
    <t>Elk Mound Area Farmers Market</t>
  </si>
  <si>
    <t>http://www.elkmound.org</t>
  </si>
  <si>
    <t>E220 Menomonie Street</t>
  </si>
  <si>
    <t>Elk Mound</t>
  </si>
  <si>
    <t>Fri:11:00 AM - 6:00 PM;</t>
  </si>
  <si>
    <t>Elk Rapids Area Chamber of Commerce Farmers Market</t>
  </si>
  <si>
    <t>http://www.elkrapidschamber.org</t>
  </si>
  <si>
    <t>https://www.facebook.com/elkrapidschamber</t>
  </si>
  <si>
    <t>305  US-31 North</t>
  </si>
  <si>
    <t>Elk Rapids</t>
  </si>
  <si>
    <t>06/06/2014 to</t>
  </si>
  <si>
    <t>Elkhart Community Farmer's Market</t>
  </si>
  <si>
    <t>100 North Elkhart Ave.</t>
  </si>
  <si>
    <t>Elkhart</t>
  </si>
  <si>
    <t>Sat:9:00 am - 3:00 pm;</t>
  </si>
  <si>
    <t>Elkin Farmers Market</t>
  </si>
  <si>
    <t>http://www.surry.ces.ncsu.edu/</t>
  </si>
  <si>
    <t>http://www.elkinfarmersmarket.com/</t>
  </si>
  <si>
    <t>226 North Bridge Street</t>
  </si>
  <si>
    <t>Elkin</t>
  </si>
  <si>
    <t>Elkins Farmers Market</t>
  </si>
  <si>
    <t>http://www.elkinsfarmersmarket.org</t>
  </si>
  <si>
    <t>www.facebook.com/elkinsfarmersmarket</t>
  </si>
  <si>
    <t>315 Railroad Avenue</t>
  </si>
  <si>
    <t>Elkins</t>
  </si>
  <si>
    <t>Elkins Farmers Market - The Marketplace</t>
  </si>
  <si>
    <t>www.facebook.com/theMPbeverly</t>
  </si>
  <si>
    <t>248 Main St</t>
  </si>
  <si>
    <t>Elko Downtown Business Association Farmer's Market</t>
  </si>
  <si>
    <t>http://www.elkodowntown.org</t>
  </si>
  <si>
    <t>5th and Commercial</t>
  </si>
  <si>
    <t>Elko</t>
  </si>
  <si>
    <t>Elko Farmers' Market</t>
  </si>
  <si>
    <t>https://www.facebook.com/groups/496167037104692/</t>
  </si>
  <si>
    <t>10012 Hwy. 78</t>
  </si>
  <si>
    <t>Ellendale Farmers Market</t>
  </si>
  <si>
    <t>http://www.localharvest.org/ellendale-area-farmers-market-M51020</t>
  </si>
  <si>
    <t>215 5th Ave West</t>
  </si>
  <si>
    <t>Ellendale</t>
  </si>
  <si>
    <t>06/01/2013 to 10/19/2013</t>
  </si>
  <si>
    <t>Ellenville Farmers Market</t>
  </si>
  <si>
    <t>Center Street and Market Street</t>
  </si>
  <si>
    <t>Ellenville</t>
  </si>
  <si>
    <t>Ulster</t>
  </si>
  <si>
    <t>Ellettsville Farmers Market</t>
  </si>
  <si>
    <t>http://area10agency.org</t>
  </si>
  <si>
    <t>https://www.facebook.com/</t>
  </si>
  <si>
    <t>https://twitter.com/area10agency</t>
  </si>
  <si>
    <t>631 W. Edgewood Dr.</t>
  </si>
  <si>
    <t>Ellettsville</t>
  </si>
  <si>
    <t>Ellicottville Farmers Market by REAP</t>
  </si>
  <si>
    <t>http://www.localharvest.org/edible-thursdays-farmers-market-M57141</t>
  </si>
  <si>
    <t>Elizabeth Street</t>
  </si>
  <si>
    <t>Ellicottville</t>
  </si>
  <si>
    <t>Ellington Farmers Market</t>
  </si>
  <si>
    <t>http://www.ellingtonfarmersmarket.com</t>
  </si>
  <si>
    <t>https://www.facebook.com/ellingtonfarmersmarket/</t>
  </si>
  <si>
    <t>https://twitter.com/EllingtonFM</t>
  </si>
  <si>
    <t>https://www.youtube.com/channel/UChxlu0EBdSd_NfWvOTHi1cA</t>
  </si>
  <si>
    <t>https://www.instagram.com/ellingtonfm/</t>
  </si>
  <si>
    <t>Main ST</t>
  </si>
  <si>
    <t>Ellington</t>
  </si>
  <si>
    <t>05/12/2018 to 10/20/2018</t>
  </si>
  <si>
    <t>Ellington Winter Farmers' Market</t>
  </si>
  <si>
    <t>http://Www.ellingtonfarmersmarket.com</t>
  </si>
  <si>
    <t>Www.facebook.com/ellingtonfarmersmarket</t>
  </si>
  <si>
    <t>Twitter.com/EllingtonFM</t>
  </si>
  <si>
    <t>Www.instagram.com/ellingtonfm</t>
  </si>
  <si>
    <t>11 Pinney St</t>
  </si>
  <si>
    <t>Elliott County Farmers Market</t>
  </si>
  <si>
    <t>Elliott County Extension Office</t>
  </si>
  <si>
    <t>Sandy Hook</t>
  </si>
  <si>
    <t>Elliott</t>
  </si>
  <si>
    <t>Ellisville Farmers' Market</t>
  </si>
  <si>
    <t>http://www.ellisvillefarmersmarket.org</t>
  </si>
  <si>
    <t>255 Kiefer Creek Rd.</t>
  </si>
  <si>
    <t>Ellisville</t>
  </si>
  <si>
    <t>Elloree Farmers Market</t>
  </si>
  <si>
    <t>Cleveland &amp; Railroad Avenues</t>
  </si>
  <si>
    <t>Elloree</t>
  </si>
  <si>
    <t>Orangeburg</t>
  </si>
  <si>
    <t>Ellsworth Farmer's Market</t>
  </si>
  <si>
    <t>http://www.ridethebreezeway.com</t>
  </si>
  <si>
    <t>https://www.facebook.com/pages/The-Breezeway/250641938319933</t>
  </si>
  <si>
    <t>Across from High School on C48  and Main St.</t>
  </si>
  <si>
    <t>Ellsworth</t>
  </si>
  <si>
    <t>06/01/2014 to 10/31/2014</t>
  </si>
  <si>
    <t>Ellsworth Farmers Market</t>
  </si>
  <si>
    <t>http://www.ellsworthfarmersmarket.com</t>
  </si>
  <si>
    <t>https://www.facebook.com/EllsworthFarmersMarketMaine</t>
  </si>
  <si>
    <t>190 Main Street</t>
  </si>
  <si>
    <t>http://www.elizabethfarmersmarket.com</t>
  </si>
  <si>
    <t>245 Main Street</t>
  </si>
  <si>
    <t>June 11, 2012 to October</t>
  </si>
  <si>
    <t>Mon:2:00 PM - 5:30 PM;Thu:2:00 PM - 5:30 PM;</t>
  </si>
  <si>
    <t>http://www.ellsworthchamber.com/farmers-market.html</t>
  </si>
  <si>
    <t>https://www.facebook.com/ellsworthchamber</t>
  </si>
  <si>
    <t>Highway 10 and Wall Street</t>
  </si>
  <si>
    <t>07/29/2014 to 09/30/2014</t>
  </si>
  <si>
    <t>Ellwood City Farmers' Market</t>
  </si>
  <si>
    <t>http://www.ellwoodcityrevitilization.org</t>
  </si>
  <si>
    <t>https://www.facebook.com/pages/Ellwood-City-Farmers-Market/175498663007?ref=br_tf</t>
  </si>
  <si>
    <t>Beaver Ave. Municipal Parking Lot</t>
  </si>
  <si>
    <t>Ellwood City</t>
  </si>
  <si>
    <t>Elm Street Market</t>
  </si>
  <si>
    <t>http://www.newtonma.gov/farmersmarket</t>
  </si>
  <si>
    <t>https://www.facebook.com/NewtonFarmersMarket</t>
  </si>
  <si>
    <t>https://twitter.com/newton_market (@newton_market)</t>
  </si>
  <si>
    <t>Elm Street</t>
  </si>
  <si>
    <t>West Newton</t>
  </si>
  <si>
    <t>06/23/2018 to 10/06/2018</t>
  </si>
  <si>
    <t>Elma Farmers Market</t>
  </si>
  <si>
    <t>Elma Locker &amp; Grocery parking lot</t>
  </si>
  <si>
    <t>Elma</t>
  </si>
  <si>
    <t>Elmhurst Hopsital Greenmarket</t>
  </si>
  <si>
    <t>41st Ave - 80 &amp; 81 Sts</t>
  </si>
  <si>
    <t>Elmira Wisner Park Farmers Market</t>
  </si>
  <si>
    <t>N. Main St. &amp; W. Church Street</t>
  </si>
  <si>
    <t>Elmont Farmers Market</t>
  </si>
  <si>
    <t>http://www.ligreenmarket.org</t>
  </si>
  <si>
    <t>700 Hempstead Turnpike</t>
  </si>
  <si>
    <t>Elmsford Farmers Market</t>
  </si>
  <si>
    <t>http://www.elmsfordny.org</t>
  </si>
  <si>
    <t>Route 9A and N. Stone Ave.</t>
  </si>
  <si>
    <t>Elmsford</t>
  </si>
  <si>
    <t>Elmwood Bidwell Farmers' Market</t>
  </si>
  <si>
    <t>http://www.elmwoodmarket.org</t>
  </si>
  <si>
    <t>https://www.facebook.com/ElmwoodBidwellFarmersMarket</t>
  </si>
  <si>
    <t>Elmwood at Bidwell</t>
  </si>
  <si>
    <t>Elon Community Church Farmers Market</t>
  </si>
  <si>
    <t>https://www.facebook.com/pages/Encino-Farmers-Market/154951381186774</t>
  </si>
  <si>
    <t>Corner of Williamson Ave &amp; Haggart Ave</t>
  </si>
  <si>
    <t>Elon</t>
  </si>
  <si>
    <t>Elsie Farmers Market</t>
  </si>
  <si>
    <t>https://www.facebook.com/pages/Eastern-Shore-Summer-Market-Organic-Shop/453528631407571</t>
  </si>
  <si>
    <t>122 S Ovid St</t>
  </si>
  <si>
    <t>Elsie</t>
  </si>
  <si>
    <t>Ely Farmers Market</t>
  </si>
  <si>
    <t>1570 Rowley St.</t>
  </si>
  <si>
    <t>Ely</t>
  </si>
  <si>
    <t>May 5, 2012 to Oct 6, 2012</t>
  </si>
  <si>
    <t>Tue:4:00 PM - 6:30 PM;Sat:8:00 AM - 12:00 PM;</t>
  </si>
  <si>
    <t>http://www.elyedge.org</t>
  </si>
  <si>
    <t>1595 Dows St.</t>
  </si>
  <si>
    <t>https://www.facebook.com/pages/Ely-Farmers-Market/157373387663651</t>
  </si>
  <si>
    <t>7th Avenue Sheridan Street</t>
  </si>
  <si>
    <t>05/27/2014 to 09/30/2014</t>
  </si>
  <si>
    <t>Ely Renaissance Farmers Market</t>
  </si>
  <si>
    <t>301 Ely St</t>
  </si>
  <si>
    <t>08/26/2017 to 09/09/2017</t>
  </si>
  <si>
    <t>Emerson-Garfield Farmers' Market</t>
  </si>
  <si>
    <t>http://market.emersongarfield.org</t>
  </si>
  <si>
    <t>https://facebook.com/EGFMarket</t>
  </si>
  <si>
    <t>https://twitter.com/EmersonGarfield</t>
  </si>
  <si>
    <t>https://www.instagram.com/emersongarfieldmarket/</t>
  </si>
  <si>
    <t>2310 N Monroe Street</t>
  </si>
  <si>
    <t>06/09/2017 to 09/30/2017</t>
  </si>
  <si>
    <t>Emmaus Farmers' Market</t>
  </si>
  <si>
    <t>http://www.emmausmarket.com</t>
  </si>
  <si>
    <t>https://www.facebook.com/EmmausFarmersMarket/</t>
  </si>
  <si>
    <t>https://www.twitter.com/EmmausFarmMkt/</t>
  </si>
  <si>
    <t>https://www.youtube.com/channel/UCX8tZUatO9ZyXRhoNJMiavg</t>
  </si>
  <si>
    <t>https://www.instagram.com/emmausfarmmkt</t>
  </si>
  <si>
    <t>235 Main St</t>
  </si>
  <si>
    <t>Emmaus</t>
  </si>
  <si>
    <t>05/06/2018 to 11/25/2018</t>
  </si>
  <si>
    <t>12/02/2018 to 12/30/2018</t>
  </si>
  <si>
    <t>Sun: 10:00 AM-12:00 PM;</t>
  </si>
  <si>
    <t>01/13/2019 to 04/28/2019</t>
  </si>
  <si>
    <t>Emmett Farmers Market</t>
  </si>
  <si>
    <t>http://www.EmmettFarmersMarket.com</t>
  </si>
  <si>
    <t>Blaser Park at  Washington Ave (Hwy 52)</t>
  </si>
  <si>
    <t>Emmett</t>
  </si>
  <si>
    <t>Gem</t>
  </si>
  <si>
    <t>April 28, 2012 to October 31, 2012</t>
  </si>
  <si>
    <t>Wed:3:00 PM - 7:00 PM;Sat:9:00 AM - 1:00 PM;</t>
  </si>
  <si>
    <t>Emmitsburg Farmers' Market</t>
  </si>
  <si>
    <t>http://www.emmitsburg.net/towngov/misc/farmers_market.htm</t>
  </si>
  <si>
    <t>302 South Seton Ave.</t>
  </si>
  <si>
    <t>Emmitsburg</t>
  </si>
  <si>
    <t>06/14/2013 to 09/27/2013</t>
  </si>
  <si>
    <t>Fri: 3:00 AM-6:30 AM;</t>
  </si>
  <si>
    <t>Emmons County Farmers Market</t>
  </si>
  <si>
    <t>South End of Main St.</t>
  </si>
  <si>
    <t>Linton</t>
  </si>
  <si>
    <t>Emmons</t>
  </si>
  <si>
    <t>Emory Farmers Market</t>
  </si>
  <si>
    <t>http://www.emory.edu/dining/emory_farmers_market.php</t>
  </si>
  <si>
    <t>https://www.facebook.com/EmoryFarmersMarket/</t>
  </si>
  <si>
    <t>https://twitter.com/emoryfarmersmkt</t>
  </si>
  <si>
    <t>@EMORYFARMERSMKT</t>
  </si>
  <si>
    <t>569 Asbury Circle, Cox Hall Bridge</t>
  </si>
  <si>
    <t>Tue: 11:00 AM-3:00 PM;</t>
  </si>
  <si>
    <t>Empire Farmers Market</t>
  </si>
  <si>
    <t>http://www.leelanaufarmersmarkets.com</t>
  </si>
  <si>
    <t>https://www.facebook.com/leelanaufarmersmarkets/</t>
  </si>
  <si>
    <t>10234 Front Street</t>
  </si>
  <si>
    <t>Empire</t>
  </si>
  <si>
    <t>Leelanau</t>
  </si>
  <si>
    <t>06/16/2018 to 09/08/2018</t>
  </si>
  <si>
    <t>Empire Market</t>
  </si>
  <si>
    <t>https://downtownjoplin.com/joplin-empire-market/</t>
  </si>
  <si>
    <t>https://www.facebook.com/JoplinEmpireMarket</t>
  </si>
  <si>
    <t>https://twitter.com/TheEmpireMarket</t>
  </si>
  <si>
    <t>https://www.instagram.com/joplinempiremarket</t>
  </si>
  <si>
    <t>931 E 4th St</t>
  </si>
  <si>
    <t>Joplin</t>
  </si>
  <si>
    <t>Empire Polo Club</t>
  </si>
  <si>
    <t>81800 Avenue 51</t>
  </si>
  <si>
    <t>Indio</t>
  </si>
  <si>
    <t>Empire State Plaza Farmers Market</t>
  </si>
  <si>
    <t>http://www.ogs.ny.gov</t>
  </si>
  <si>
    <t>Empire State Plaza</t>
  </si>
  <si>
    <t>Wed:10:00 AM - 2:00 PM;Fri:10:00 AM - 2:00 PM;</t>
  </si>
  <si>
    <t>Emporia Farmers Market</t>
  </si>
  <si>
    <t>http://www.emporiafarmersmarket.org</t>
  </si>
  <si>
    <t>https://www.facebook.com/emporiaFM</t>
  </si>
  <si>
    <t>8th Ave. &amp; Merchant St.</t>
  </si>
  <si>
    <t>Emporia</t>
  </si>
  <si>
    <t>06/03/2015 to 10/28/2015</t>
  </si>
  <si>
    <t>11/07/2015 to 04/16/2016</t>
  </si>
  <si>
    <t>107 South Main Street</t>
  </si>
  <si>
    <t>Mon:6:00 AM - 7:00 PM;Tue:6:00 AM - 7:00 PM;Wed:6:</t>
  </si>
  <si>
    <t>Encinitas Station Certified Farmers Market</t>
  </si>
  <si>
    <t>http://farmersmarketencinitas.com</t>
  </si>
  <si>
    <t>https://www.facebook.com/Encinitas-Station-Certified-Farmers-Market-180841945358756/?ref=bookmarks</t>
  </si>
  <si>
    <t>instagram: @encinitasfarmar</t>
  </si>
  <si>
    <t>600 S Vulcan Ave</t>
  </si>
  <si>
    <t>Encino Farmers Market</t>
  </si>
  <si>
    <t>http://www.encniofarmersmarket.org</t>
  </si>
  <si>
    <t>17400 Victory Blvd</t>
  </si>
  <si>
    <t>Van Nuys</t>
  </si>
  <si>
    <t>Enderlin Farmer's Market</t>
  </si>
  <si>
    <t>Railway Street - Baxter Park</t>
  </si>
  <si>
    <t>Enderlin</t>
  </si>
  <si>
    <t>Ransom</t>
  </si>
  <si>
    <t>Enfield Farmers Market</t>
  </si>
  <si>
    <t>Huse Park</t>
  </si>
  <si>
    <t>Enfield</t>
  </si>
  <si>
    <t>ENFIELD FARMERS MARKET</t>
  </si>
  <si>
    <t>Enfield Town Green, Town Hall, Rte. 5</t>
  </si>
  <si>
    <t>Engadine Area Farmers' Market</t>
  </si>
  <si>
    <t>Engadine</t>
  </si>
  <si>
    <t>07/28/2018 to 09/29/2018</t>
  </si>
  <si>
    <t>Englewood Farmers Market</t>
  </si>
  <si>
    <t>6452 S Ashland Ave.</t>
  </si>
  <si>
    <t>Demarest Avenue and N Van Brunt Street</t>
  </si>
  <si>
    <t>Englewood</t>
  </si>
  <si>
    <t>Bergen</t>
  </si>
  <si>
    <t>English Farmers Market</t>
  </si>
  <si>
    <t>201 Indiana Ave</t>
  </si>
  <si>
    <t>English</t>
  </si>
  <si>
    <t>Englishtown Auction Sales Market</t>
  </si>
  <si>
    <t>http://www.englishtownauction.com</t>
  </si>
  <si>
    <t>90 Wilson Ave</t>
  </si>
  <si>
    <t>Englishtown</t>
  </si>
  <si>
    <t>Sat:8:00 am - 5:00 pm;sun:8:00 am - 5:00 pm;</t>
  </si>
  <si>
    <t>Enid Farmers Market</t>
  </si>
  <si>
    <t>109 E. Garriott Road</t>
  </si>
  <si>
    <t>Enid</t>
  </si>
  <si>
    <t>Enka-Candler Tailgate Market</t>
  </si>
  <si>
    <t>http://www.ashevillefarmstead.org/enka-candler-tailgate-market</t>
  </si>
  <si>
    <t>www.facebook.com/enkacandlertailgatemarket</t>
  </si>
  <si>
    <t>70 Pisgah Hwy</t>
  </si>
  <si>
    <t>Candler</t>
  </si>
  <si>
    <t>Ennis Farmer's Market</t>
  </si>
  <si>
    <t>http://www.madisonfarmtofork.com</t>
  </si>
  <si>
    <t>https://www.facebook.com/ennismontanafarmersmarket/</t>
  </si>
  <si>
    <t>https://www.instagram.com/ennisfarmers/</t>
  </si>
  <si>
    <t>S Charles Street and Hwy 287 S</t>
  </si>
  <si>
    <t>Ennis</t>
  </si>
  <si>
    <t>06/01/2016 to 09/07/2016</t>
  </si>
  <si>
    <t>Ennis Farmers Market</t>
  </si>
  <si>
    <t>http://ennistx.com/farmers-market</t>
  </si>
  <si>
    <t>https://www.facebook.com/ennistxfarmersmarket/?ref=bookmarks</t>
  </si>
  <si>
    <t>104 North McKinney Street</t>
  </si>
  <si>
    <t>04/01/2017 to 10/28/2017</t>
  </si>
  <si>
    <t>Eno River Farmers Market in Downtown Hillsborough</t>
  </si>
  <si>
    <t>http://www.enoriverfarmersmarket.com</t>
  </si>
  <si>
    <t>https://www.facebook.com/pages/Eno-River-Farmers-Market-in-Downtown-Hillsborough/101203182263</t>
  </si>
  <si>
    <t>https://twitter.com/EnoRiverFM</t>
  </si>
  <si>
    <t>144 E. Margaret Lane</t>
  </si>
  <si>
    <t>04/01/2016 to</t>
  </si>
  <si>
    <t>11/05/2016 to 03/25/2017</t>
  </si>
  <si>
    <t>Enosburgh Falls Farmers Market</t>
  </si>
  <si>
    <t>www.facebook.com/EnosburghFarmersMarket</t>
  </si>
  <si>
    <t>Enosburg Falls</t>
  </si>
  <si>
    <t>Enterprise Farmers Market</t>
  </si>
  <si>
    <t>http://cityofenterprise.net</t>
  </si>
  <si>
    <t>101 South Conner Street</t>
  </si>
  <si>
    <t>Enterprise</t>
  </si>
  <si>
    <t>Tue: 7:00 AM-11:00 AM;Thu: 7:00 AM-11:00 AM;Sat: 7</t>
  </si>
  <si>
    <t>Enumclaw Plateau Farmers' Market</t>
  </si>
  <si>
    <t>http://enumclawplateaufarmersmarket.org</t>
  </si>
  <si>
    <t>http://www.facebook.com/EnumclawPlateauFarmersMarket/</t>
  </si>
  <si>
    <t>http://www.instagram.com/EnumclawPlateauFarmersMarket/</t>
  </si>
  <si>
    <t>1600 1st Street</t>
  </si>
  <si>
    <t>Enumclaw</t>
  </si>
  <si>
    <t>EPHRATA FARMERS' MARKET</t>
  </si>
  <si>
    <t>http://www.ephratafarmersmarket.org</t>
  </si>
  <si>
    <t>Basin/First/Division</t>
  </si>
  <si>
    <t>Ephrata</t>
  </si>
  <si>
    <t>Epping Farmers Market</t>
  </si>
  <si>
    <t>16 Main St.</t>
  </si>
  <si>
    <t>Epping</t>
  </si>
  <si>
    <t>Erie Farmers Market</t>
  </si>
  <si>
    <t>W. 13th and Peach St</t>
  </si>
  <si>
    <t>Erie Farmers' Market</t>
  </si>
  <si>
    <t>http://www.naturespointmarkets.com</t>
  </si>
  <si>
    <t>515 Briggs St</t>
  </si>
  <si>
    <t>Sat:8:30 AM - 1:00 PM;</t>
  </si>
  <si>
    <t>Erie Street Farmers Market</t>
  </si>
  <si>
    <t>500 W Erie St</t>
  </si>
  <si>
    <t>Erwin Farmers Market</t>
  </si>
  <si>
    <t>http://www.erwin-nc.org</t>
  </si>
  <si>
    <t>Hwy 421 and intersection Hwy 55 goes into Erwin, 1 mile on the right, around the gazebo across from the Suntrust Bank.</t>
  </si>
  <si>
    <t>Erwin</t>
  </si>
  <si>
    <t>Erwin/Unicoi County Farmers Market</t>
  </si>
  <si>
    <t>Erwin Town Hall</t>
  </si>
  <si>
    <t>Unicoi</t>
  </si>
  <si>
    <t>Escalante Farmers Market</t>
  </si>
  <si>
    <t>https://www.facebook.com/escalantefarmersmarket?ref=hl</t>
  </si>
  <si>
    <t>Corner of Center and Main Street</t>
  </si>
  <si>
    <t>Escalante</t>
  </si>
  <si>
    <t>06/20/2015 to 09/26/2015</t>
  </si>
  <si>
    <t>Escanaba Farmers Market</t>
  </si>
  <si>
    <t>115 North 9th Street</t>
  </si>
  <si>
    <t>Escanaba</t>
  </si>
  <si>
    <t>Escondido Certified Farmers' Market</t>
  </si>
  <si>
    <t>http://www.downtownescondido.com</t>
  </si>
  <si>
    <t>262 East Grand Ave</t>
  </si>
  <si>
    <t>Escondido</t>
  </si>
  <si>
    <t>Tue:2:30 AM - 6:00 PM;</t>
  </si>
  <si>
    <t>Espanola Farmers Market</t>
  </si>
  <si>
    <t>http://www.espanolafarmersmarket.org</t>
  </si>
  <si>
    <t>1005 N.Railroad  Avenue</t>
  </si>
  <si>
    <t>Espanola</t>
  </si>
  <si>
    <t>06/09/2014 to 10/27/2014</t>
  </si>
  <si>
    <t>Mon: 10:00 AM-5:00 PM;</t>
  </si>
  <si>
    <t>07/01/2014 to 09/01/2014</t>
  </si>
  <si>
    <t>Essential Eating Farmers Market</t>
  </si>
  <si>
    <t>http://www.plymouthfarmersmarket.org/</t>
  </si>
  <si>
    <t>515 Northern Boulevard (Rt. 6/11)</t>
  </si>
  <si>
    <t>Essex Farmers Market</t>
  </si>
  <si>
    <t>On the Green, Main Street</t>
  </si>
  <si>
    <t>http://www.essexfarmersmarket.com</t>
  </si>
  <si>
    <t>https://www.facebook.com/EssexFarmersMarket</t>
  </si>
  <si>
    <t>24 Martin Street</t>
  </si>
  <si>
    <t>06/21/2014 to 10/18/2014</t>
  </si>
  <si>
    <t>Estacada Farmers Market</t>
  </si>
  <si>
    <t>http://estacadafarmersmarket.org</t>
  </si>
  <si>
    <t>664 Wade St</t>
  </si>
  <si>
    <t>Estacada</t>
  </si>
  <si>
    <t>Ester Community Market</t>
  </si>
  <si>
    <t>http://www.esteralaska.com</t>
  </si>
  <si>
    <t>Ester Community Park, Old Nenana Highway</t>
  </si>
  <si>
    <t>Ester</t>
  </si>
  <si>
    <t>Fairbanks North Star</t>
  </si>
  <si>
    <t>Estes Valley Farmers Market</t>
  </si>
  <si>
    <t>https://www.facebook.com/EstesValleyFarmersMarket</t>
  </si>
  <si>
    <t>1209 Manford Ave.</t>
  </si>
  <si>
    <t>Estes Park</t>
  </si>
  <si>
    <t>Esther's Place</t>
  </si>
  <si>
    <t>http://www.esthersplacefibes.com</t>
  </si>
  <si>
    <t>201 West Galena Street</t>
  </si>
  <si>
    <t>Big Rock</t>
  </si>
  <si>
    <t>Estherville Farmers Market</t>
  </si>
  <si>
    <t>1226 Central Avenue</t>
  </si>
  <si>
    <t>Estherville</t>
  </si>
  <si>
    <t>06/08/2013 to 10/12/2013</t>
  </si>
  <si>
    <t>Thu: 5:00 PM-;Sat: 8:00 AM-;</t>
  </si>
  <si>
    <t>Estill County Farmers Market</t>
  </si>
  <si>
    <t>South Irvine Road</t>
  </si>
  <si>
    <t>Irvine</t>
  </si>
  <si>
    <t>Estill</t>
  </si>
  <si>
    <t>Estrella Lakeside Market</t>
  </si>
  <si>
    <t>10336 S Estrella Pkwy, 85338, USA</t>
  </si>
  <si>
    <t xml:space="preserve">Goodyear, AZ </t>
  </si>
  <si>
    <t>09/17/2016 to 04/15/2017</t>
  </si>
  <si>
    <t>Euclid Farmers Market</t>
  </si>
  <si>
    <t>http://shoreculturalcentre.com/EuclidFarmersMarket</t>
  </si>
  <si>
    <t>https://www.facebook.com/EuclidFarmersMarket/</t>
  </si>
  <si>
    <t>291 E 222nd Street</t>
  </si>
  <si>
    <t>Euclid</t>
  </si>
  <si>
    <t>Fri: 3:00 PM-6:30 PM;</t>
  </si>
  <si>
    <t>Eudora Farmers Market</t>
  </si>
  <si>
    <t>14th &amp; Church</t>
  </si>
  <si>
    <t>Eudora</t>
  </si>
  <si>
    <t>Eudora's Market On Main</t>
  </si>
  <si>
    <t>http://www.EudoraMOM.com</t>
  </si>
  <si>
    <t>Eudora Market On Main</t>
  </si>
  <si>
    <t>724 Main Street</t>
  </si>
  <si>
    <t>Eufaula Farmer's Market</t>
  </si>
  <si>
    <t>https://www.facebook.com/pages/Eufaula-Oklahoma-Farmers-Market/114645985216791</t>
  </si>
  <si>
    <t>Across from Posey Park</t>
  </si>
  <si>
    <t>McIntosh</t>
  </si>
  <si>
    <t>05/25/2013 to 08/31/2013</t>
  </si>
  <si>
    <t>Eureka Area Farmers Market</t>
  </si>
  <si>
    <t>http://eurekamontana.org</t>
  </si>
  <si>
    <t>eureka farmers market</t>
  </si>
  <si>
    <t>Eureka</t>
  </si>
  <si>
    <t>05/04/2016 to 09/14/2016</t>
  </si>
  <si>
    <t>Eureka Farmers Market</t>
  </si>
  <si>
    <t>Gold St.</t>
  </si>
  <si>
    <t>August 2, 2012 to September 27, 2012</t>
  </si>
  <si>
    <t>Eureka Farmers' Market</t>
  </si>
  <si>
    <t>https://www.facebook.com/eurekamofarmersmarket/</t>
  </si>
  <si>
    <t>https://www.instagram.com/eurekafarmersmarket/</t>
  </si>
  <si>
    <t>394 South Central Avenue</t>
  </si>
  <si>
    <t>04/27/2017 to 10/26/2017</t>
  </si>
  <si>
    <t>Eureka Springs Farmers Market</t>
  </si>
  <si>
    <t>http://www.eurekaspringsfarmersmarket.com</t>
  </si>
  <si>
    <t>https://www.facebook.com/ESFarmersMarket</t>
  </si>
  <si>
    <t>2075 E. Van Buren</t>
  </si>
  <si>
    <t>Eureka Springs</t>
  </si>
  <si>
    <t>04/17/2014 to 11/27/2014</t>
  </si>
  <si>
    <t>Tue: 7:00 AM-12:00 PM;Thu: 7:00 AM-12:00 PM;</t>
  </si>
  <si>
    <t>12/04/2014 to 04/16/2015</t>
  </si>
  <si>
    <t>Thu: 9:00 AM-12:00 PM;</t>
  </si>
  <si>
    <t>Evans Towne Farmers Market</t>
  </si>
  <si>
    <t>http://www.evanstownefarmersmarket.com</t>
  </si>
  <si>
    <t>https://www.facebook.com/EvansTowneFarmersMarket?ref=hl</t>
  </si>
  <si>
    <t>https://www.youtube.com/watch?v=blS1wHiU-HM</t>
  </si>
  <si>
    <t>https://www.youtube.com/watch?v=Gv07Bhq6mf0</t>
  </si>
  <si>
    <t>7022 Evans Town Center Blvd</t>
  </si>
  <si>
    <t>03/20/2014 to 10/30/2014</t>
  </si>
  <si>
    <t>Thu: 4:30 PM-7:00 PM;</t>
  </si>
  <si>
    <t>Evansdale Farmers Market</t>
  </si>
  <si>
    <t>3524 Lafayette Rd</t>
  </si>
  <si>
    <t>Evansdale</t>
  </si>
  <si>
    <t>05/28/2014 to 10/15/2014</t>
  </si>
  <si>
    <t>Wed: 2:30 PM-5:30 PM;</t>
  </si>
  <si>
    <t>Evanston West End Ethnic Farmers Market</t>
  </si>
  <si>
    <t>https://www.facebook.com/EvanstonWestEndEthnicFarmersMarket</t>
  </si>
  <si>
    <t>Dodge Avenue &amp; Church Street (ETHS lot),</t>
  </si>
  <si>
    <t>Evanston Wyoming Farmers Market</t>
  </si>
  <si>
    <t>https://www.facebook.com/EvanstonWyomingFarmersMarket?ref=br_tf</t>
  </si>
  <si>
    <t>Evansville Farmers Market</t>
  </si>
  <si>
    <t>http://www.evansvillefarmersmarket.com</t>
  </si>
  <si>
    <t>102 Maple St.</t>
  </si>
  <si>
    <t>Evansville</t>
  </si>
  <si>
    <t>Evart Farmers' Market- Evart DDA</t>
  </si>
  <si>
    <t>http://evart.org/business/dda/farmers-market/</t>
  </si>
  <si>
    <t>https://www.facebook.com/pages/Evart-Farmers-Market/173877975995896</t>
  </si>
  <si>
    <t>200 South Main Street</t>
  </si>
  <si>
    <t>Evart</t>
  </si>
  <si>
    <t>Evening Farmer's Market on the Riverwalk</t>
  </si>
  <si>
    <t>http://www.puebloharp.com</t>
  </si>
  <si>
    <t>101 S. Union Ave</t>
  </si>
  <si>
    <t>Pueblo</t>
  </si>
  <si>
    <t>Everedy Square/Shab Row Farmers' Market</t>
  </si>
  <si>
    <t>http://www.FrederickFarmFresh.com</t>
  </si>
  <si>
    <t>https://www.facebook.com/WestFrederickFarmersMarket</t>
  </si>
  <si>
    <t>East and East Church Streets</t>
  </si>
  <si>
    <t>Everett Farmers Market</t>
  </si>
  <si>
    <t>http://everettfarmersmarket.wordpress.com</t>
  </si>
  <si>
    <t>facebook.com/everettfarmersmarket</t>
  </si>
  <si>
    <t>@everettmarket</t>
  </si>
  <si>
    <t>538 Broadway</t>
  </si>
  <si>
    <t>06/25/2014 to 10/15/2014</t>
  </si>
  <si>
    <t>Everett Farmers Market LLC</t>
  </si>
  <si>
    <t>http://www.everettfarmersmarket.net</t>
  </si>
  <si>
    <t>https://www.facebook.com/TheEverettFarmersMarket</t>
  </si>
  <si>
    <t>615 13th St</t>
  </si>
  <si>
    <t>05/08/2016 to 10/16/2016</t>
  </si>
  <si>
    <t>Everglades Swamp Market</t>
  </si>
  <si>
    <t>1B Swamp Harbor Drive</t>
  </si>
  <si>
    <t>Evergreen Farmers Market at Bergen Village</t>
  </si>
  <si>
    <t>http://www.coloradooutdoormarkets.com</t>
  </si>
  <si>
    <t>The Bergan Village Shopping Center</t>
  </si>
  <si>
    <t>Evergreen</t>
  </si>
  <si>
    <t>06/02/2015 to 09/29/2015</t>
  </si>
  <si>
    <t>Evergreen Farmers' Market</t>
  </si>
  <si>
    <t>www.facebook.com/EvergreenFarmersMarket</t>
  </si>
  <si>
    <t>4055 Evergreen Village Square</t>
  </si>
  <si>
    <t>Wed: 9:00 AM-1:00 PM;Sun: 9:00 AM-1:00 PM;</t>
  </si>
  <si>
    <t>Evergreen Park Farmers Market</t>
  </si>
  <si>
    <t>8900 S Kedzie Ave</t>
  </si>
  <si>
    <t>Evergreen Park</t>
  </si>
  <si>
    <t>Thu:7:00 am - 1:00 pm;</t>
  </si>
  <si>
    <t>Everly Farmers Market</t>
  </si>
  <si>
    <t>City Park, County Rd. B-24</t>
  </si>
  <si>
    <t>Everly</t>
  </si>
  <si>
    <t>Everyone's Harvest - Greenfield</t>
  </si>
  <si>
    <t>https://www.facebook.com/EssentialEatingFarmersMarket</t>
  </si>
  <si>
    <t>Greenfield, Between El Camino Real &amp; 9th Ave.</t>
  </si>
  <si>
    <t>Greenfield</t>
  </si>
  <si>
    <t>Everyone's Harvest - Salinas</t>
  </si>
  <si>
    <t>Natividad, Natividad Medical Center in Salinas,</t>
  </si>
  <si>
    <t>Ewa Beach Community Park (People's Open Market)</t>
  </si>
  <si>
    <t>91-955 North Road</t>
  </si>
  <si>
    <t>Ewa Beach</t>
  </si>
  <si>
    <t>Fri: 9:00 AM-10:00 AM;</t>
  </si>
  <si>
    <t>Excelsior Farmers' Market</t>
  </si>
  <si>
    <t>http://www.excelsiorfarmersmarket.com</t>
  </si>
  <si>
    <t>301 County Road 19</t>
  </si>
  <si>
    <t>Excelsior</t>
  </si>
  <si>
    <t>Exeter Farmers Market</t>
  </si>
  <si>
    <t>https://www.facebook.com/Market03833</t>
  </si>
  <si>
    <t>https://twitter.com/market03833</t>
  </si>
  <si>
    <t>Swasey Parkway, off Water Street</t>
  </si>
  <si>
    <t>Exeter</t>
  </si>
  <si>
    <t>05/03/2018 to 10/25/2018</t>
  </si>
  <si>
    <t>Thu: 2:30 PM-6:00 PM;</t>
  </si>
  <si>
    <t>Exit 20 Farmers' Market at Tanger Outlet</t>
  </si>
  <si>
    <t>Tanger Outlets 120 Laconia Rd</t>
  </si>
  <si>
    <t>Tilton</t>
  </si>
  <si>
    <t>Belknap</t>
  </si>
  <si>
    <t>Wed:3:00 PM - 6:00 PM;</t>
  </si>
  <si>
    <t>Extraordinary Farmers Market</t>
  </si>
  <si>
    <t>19th &amp; O Street</t>
  </si>
  <si>
    <t>Ord</t>
  </si>
  <si>
    <t>Fri:5:00 PM - 6:30 PM;</t>
  </si>
  <si>
    <t>Eyota Farmers Market</t>
  </si>
  <si>
    <t>http://www.eyota.govoffice.com</t>
  </si>
  <si>
    <t>https://www.facebook.com/pages/Eyota-Farmers-Market/224735830876812</t>
  </si>
  <si>
    <t>303 Fifth St SW</t>
  </si>
  <si>
    <t>Eyota</t>
  </si>
  <si>
    <t>Olmsted</t>
  </si>
  <si>
    <t>05/21/2013 to 10/08/2013</t>
  </si>
  <si>
    <t>F.A.R.M. (Farmer's Atlanta Road Market)</t>
  </si>
  <si>
    <t>http://www.FARMSmyrna.com</t>
  </si>
  <si>
    <t>https://www.facebook.com/FARMSmyrna/?fref=ts</t>
  </si>
  <si>
    <t>stbfarm@gmail.com</t>
  </si>
  <si>
    <t>2160 Cooper Lake Road</t>
  </si>
  <si>
    <t>Smyrna</t>
  </si>
  <si>
    <t>04/05/2016 to 10/25/2016</t>
  </si>
  <si>
    <t>Tue: 4:30 PM-7:00 PM;</t>
  </si>
  <si>
    <t>Fair Food Farmstand</t>
  </si>
  <si>
    <t>http://www.foodtrustmarkets.org/markets.html</t>
  </si>
  <si>
    <t>51 N 12th Street</t>
  </si>
  <si>
    <t>Fair Grove Farmers' Market</t>
  </si>
  <si>
    <t>http://www.fairgrovefarmersmarket.com</t>
  </si>
  <si>
    <t>https://www.facebook.com/FairGroveFarmersMarket</t>
  </si>
  <si>
    <t>Hwy 125 &amp; Main Street</t>
  </si>
  <si>
    <t>Fair Grove</t>
  </si>
  <si>
    <t>04/16/2014 to 09/24/2014</t>
  </si>
  <si>
    <t>Fair Haven Market (hosted by The Vermont Farmers Market</t>
  </si>
  <si>
    <t>https://vtfarmersmarket.org/</t>
  </si>
  <si>
    <t>The Vermont Farmers Market</t>
  </si>
  <si>
    <t>@VFMRutland</t>
  </si>
  <si>
    <t>On The Green</t>
  </si>
  <si>
    <t>Fair Haven</t>
  </si>
  <si>
    <t>Fairbanks Downtown Market</t>
  </si>
  <si>
    <t>http://www.downtownfairbanks.com</t>
  </si>
  <si>
    <t>https://www.facebook.com/downtownfairbanks</t>
  </si>
  <si>
    <t>https://twitter.com/DTFairbanksAK</t>
  </si>
  <si>
    <t>1st Avenue</t>
  </si>
  <si>
    <t>Fairbanks</t>
  </si>
  <si>
    <t>06/02/2014 to 09/08/2014</t>
  </si>
  <si>
    <t>Mon: 4:00 PM-8:00 PM;</t>
  </si>
  <si>
    <t>Fairborn Farmers Market</t>
  </si>
  <si>
    <t>http://www.ci.fairborn.oh.us</t>
  </si>
  <si>
    <t>Corner of Main St. &amp; Grand Ave.</t>
  </si>
  <si>
    <t>Fairborn</t>
  </si>
  <si>
    <t>Fairburn Farmers Market</t>
  </si>
  <si>
    <t>http://www.fairburnfarmersmarket.com</t>
  </si>
  <si>
    <t>15 West Broad Street</t>
  </si>
  <si>
    <t>Fairburn</t>
  </si>
  <si>
    <t>06/03/2016 to 08/26/2016</t>
  </si>
  <si>
    <t>Fairbury Farmers Market</t>
  </si>
  <si>
    <t>Downtown Square, west side</t>
  </si>
  <si>
    <t>Fairbury</t>
  </si>
  <si>
    <t>Fairfax Community Farmers' Market</t>
  </si>
  <si>
    <t>http://www.FairfaxSaturdayMarket.com</t>
  </si>
  <si>
    <t>https://www.facebook.com/FairfaxSaturdayMarket/</t>
  </si>
  <si>
    <t>10500 Page Avenue</t>
  </si>
  <si>
    <t>https://www.facebook.com/FairfaxCommunityFarmersMarket/</t>
  </si>
  <si>
    <t>124 Bolinas Avenue</t>
  </si>
  <si>
    <t>05/01/2019 to 09/25/2019</t>
  </si>
  <si>
    <t>Fairfield CFM</t>
  </si>
  <si>
    <t>Jefferson St. and Texas St.</t>
  </si>
  <si>
    <t>04/30/2015 to 10/08/2015</t>
  </si>
  <si>
    <t>Fairfield Farmers Market</t>
  </si>
  <si>
    <t>https://www.facebook.com/FairfieldFarmersMarket</t>
  </si>
  <si>
    <t>North Main St. and East Grimes Ave.</t>
  </si>
  <si>
    <t>06/01/2014 to 08/01/2014</t>
  </si>
  <si>
    <t>Fairfield Farmers' Market</t>
  </si>
  <si>
    <t>http://www.fairfieldme.com/town/pages/farmers-market</t>
  </si>
  <si>
    <t>81 Main Street</t>
  </si>
  <si>
    <t>Wed: 2:00 AM-6:00 PM;Sat: 9:30 AM-1:30 PM;</t>
  </si>
  <si>
    <t>Fairgrounds Farmers Market</t>
  </si>
  <si>
    <t>2935 N. 5th St.</t>
  </si>
  <si>
    <t>Reading</t>
  </si>
  <si>
    <t>Berks</t>
  </si>
  <si>
    <t>Fairhaven Farmers Market</t>
  </si>
  <si>
    <t>http://www.greenfairhaven.com</t>
  </si>
  <si>
    <t>Main and Huttleston Ave</t>
  </si>
  <si>
    <t>Fairhaven</t>
  </si>
  <si>
    <t>06/19/2016 to 10/16/2016</t>
  </si>
  <si>
    <t>Fairhaven Winter Farmers' Market</t>
  </si>
  <si>
    <t>Bridge and Green Street</t>
  </si>
  <si>
    <t>October to December</t>
  </si>
  <si>
    <t>sun:1:00 PM - 4:00 PM;</t>
  </si>
  <si>
    <t>Fairhope Outdoor Farm Market</t>
  </si>
  <si>
    <t>Corner of Bancroft Street and Magnolia Avenue</t>
  </si>
  <si>
    <t>Fairhope</t>
  </si>
  <si>
    <t>May to July</t>
  </si>
  <si>
    <t>Fairland Farmers Market</t>
  </si>
  <si>
    <t>FairlandFarmersMarket</t>
  </si>
  <si>
    <t>instagram.com/FairlandFarmersMarket</t>
  </si>
  <si>
    <t>50 N. Pine St.</t>
  </si>
  <si>
    <t>Fairland</t>
  </si>
  <si>
    <t>05/12/2018 to</t>
  </si>
  <si>
    <t>Fairlington Farmers Market</t>
  </si>
  <si>
    <t>http://www.fairlingtonfarmersmarket.org/</t>
  </si>
  <si>
    <t>https://www.facebook.com/pages/Fairlington-Farmers-Market/398096920324762?ref=br_tf</t>
  </si>
  <si>
    <t>https://twitter.com/search?q=Fairlington%20Farmers%20Market&amp;src=typd&amp;lang=en</t>
  </si>
  <si>
    <t>3308 S. Stafford Street</t>
  </si>
  <si>
    <t>04/19/2015 to 11/22/2015</t>
  </si>
  <si>
    <t>Fairmont Farmers Market Downtown Location</t>
  </si>
  <si>
    <t>https://www.facebook.com/Fairmont-Farmers-Market-106429072728729/</t>
  </si>
  <si>
    <t>Adams Street</t>
  </si>
  <si>
    <t>Fairmont</t>
  </si>
  <si>
    <t>Fairmont Farmers Market I-79 Technology Park Location</t>
  </si>
  <si>
    <t>3000 Technology Drive</t>
  </si>
  <si>
    <t>Fairmount Farmers' Market</t>
  </si>
  <si>
    <t>http://thefoodtrust.org/farmers-markets/market/fairmount</t>
  </si>
  <si>
    <t>22nd Street and Fairmount Avenue</t>
  </si>
  <si>
    <t>Fairmount Neighborhood Farmers' Market</t>
  </si>
  <si>
    <t>http://www.fairmountmarket.blogspot.com/</t>
  </si>
  <si>
    <t>Eugene</t>
  </si>
  <si>
    <t>Fairport Farmers Market</t>
  </si>
  <si>
    <t>http://www.fairportny.com</t>
  </si>
  <si>
    <t>Village of Fairport website</t>
  </si>
  <si>
    <t>58 South Main St.</t>
  </si>
  <si>
    <t>05/02/2015 to 11/19/2016</t>
  </si>
  <si>
    <t>Fairview Elementary Youth Farmers' Market</t>
  </si>
  <si>
    <t>http://www.dug.org</t>
  </si>
  <si>
    <t>2715 W. 11th Ave</t>
  </si>
  <si>
    <t>sun:12:00 PM - 2:00 PM;</t>
  </si>
  <si>
    <t>Fairview Farmers &amp; Artist Market</t>
  </si>
  <si>
    <t>1300 Village St.</t>
  </si>
  <si>
    <t>Fairview</t>
  </si>
  <si>
    <t>04/04/2014 to 10/30/2014</t>
  </si>
  <si>
    <t>Fairview Farmers Market</t>
  </si>
  <si>
    <t>Off of Collins Ave., N. on Alabama</t>
  </si>
  <si>
    <t>Fairview Avenue</t>
  </si>
  <si>
    <t>Fairview Tailgate Market</t>
  </si>
  <si>
    <t>594 Old Charlotte Hwy</t>
  </si>
  <si>
    <t>Fairview WV Farmer's Market</t>
  </si>
  <si>
    <t>http://www.localharvest.org/fairview-wv-farmers-market-M44640</t>
  </si>
  <si>
    <t>RT. 218, 318 Main Street, Formerly's Poppy's Parking</t>
  </si>
  <si>
    <t>Fairwood Farmers' Market</t>
  </si>
  <si>
    <t>http://Www.fairwoodfarmersmarket.com</t>
  </si>
  <si>
    <t>Fairwood farmers' market</t>
  </si>
  <si>
    <t>319 W. Hastings Rd.</t>
  </si>
  <si>
    <t>Faith in Place Winter Farmers Market - Augustana Lutheran Church of Hyde Park, Chicago</t>
  </si>
  <si>
    <t>http://org2.salsalabs.com/o/6265/p/salsa/web/common/public/content?content_item_KEY=8942</t>
  </si>
  <si>
    <t>https://www.facebook.com/FaithInPlace</t>
  </si>
  <si>
    <t>https://twitter.com/faithinplace</t>
  </si>
  <si>
    <t>5500 S. Woodlawn Ave</t>
  </si>
  <si>
    <t>02/06/2016 to 02/06/2016</t>
  </si>
  <si>
    <t>Faith in Place Winter Farmers Market - Berry Memorial United Methodist Church</t>
  </si>
  <si>
    <t>http://www.faithinplace.org/our-programs/winter-farmers-markets</t>
  </si>
  <si>
    <t>facebook.com/FaithInPlace</t>
  </si>
  <si>
    <t>twitter.com/faithinplace</t>
  </si>
  <si>
    <t>4754 N. Leavitt</t>
  </si>
  <si>
    <t>Faith in Place Winter Farmers Market - Beverly Unitarian Church, Chicago</t>
  </si>
  <si>
    <t>10244 S. Longwood Drive</t>
  </si>
  <si>
    <t>03/05/2016 to</t>
  </si>
  <si>
    <t>Faith in Place Winter Farmers Market - Calvary Episcopal Church</t>
  </si>
  <si>
    <t>105 W. Maple St.</t>
  </si>
  <si>
    <t>Lombard</t>
  </si>
  <si>
    <t>Faith in Place Winter Farmers Market - Church of St. Benedict</t>
  </si>
  <si>
    <t>909 Lily Cache Lane</t>
  </si>
  <si>
    <t>Bolingbrook</t>
  </si>
  <si>
    <t>03/12/2016 to</t>
  </si>
  <si>
    <t>Faith in Place Winter Farmers Market - Congregational Church of Jefferson Park</t>
  </si>
  <si>
    <t>5320 W Giddings St.</t>
  </si>
  <si>
    <t>02/21/2016 to</t>
  </si>
  <si>
    <t>Faith in Place Winter Farmers Market - Countryside Church Unitarian Universalist</t>
  </si>
  <si>
    <t>1025 N. Smith Street</t>
  </si>
  <si>
    <t>Palatine</t>
  </si>
  <si>
    <t>Faith in Place Winter Farmers Market - DuPage Unitarian Universalist Church</t>
  </si>
  <si>
    <t>1828 Old Naperville Rd.</t>
  </si>
  <si>
    <t>Naperville</t>
  </si>
  <si>
    <t>11/22/2015 to</t>
  </si>
  <si>
    <t>Faith in Place Winter Farmers Market - Euclid Avenue United Methodist Church, Oak Park</t>
  </si>
  <si>
    <t>405 S. Euclid Ave</t>
  </si>
  <si>
    <t>Oak Park</t>
  </si>
  <si>
    <t>03/19/2016 to</t>
  </si>
  <si>
    <t>Faith in Place Winter Farmers Market - First Congregational Church of Geneva</t>
  </si>
  <si>
    <t>321 Hamilton St.</t>
  </si>
  <si>
    <t>Geneva</t>
  </si>
  <si>
    <t>Faith in Place Winter Farmers Market - Good Shepherd Lutheran Church - Oak Park</t>
  </si>
  <si>
    <t>611 Randolph St.</t>
  </si>
  <si>
    <t>Faith in Place Winter Farmers Market - Greenstone United Methodist Church - Pullman</t>
  </si>
  <si>
    <t>11211 S. St. Lawrence Ave.</t>
  </si>
  <si>
    <t>Faith in Place Winter Farmers Market - Our Saviour's Lutheran Church, Arlington Heights</t>
  </si>
  <si>
    <t>1234 N. Arlington Heights Road</t>
  </si>
  <si>
    <t>Arlington Heights</t>
  </si>
  <si>
    <t>Faith in Place Winter Farmers Market - St. Luke's Lutheran Church, Park Ridge</t>
  </si>
  <si>
    <t>205 N. Prospect Ave</t>
  </si>
  <si>
    <t>Park Ridge</t>
  </si>
  <si>
    <t>01/23/2016 to</t>
  </si>
  <si>
    <t>Faith in Place Winter Farmers Market - St. Stephen's Lutheran Church - Chicago</t>
  </si>
  <si>
    <t>8500 S. Maryland Ave.</t>
  </si>
  <si>
    <t>01/30/2016 to 01/30/2016</t>
  </si>
  <si>
    <t>Faith in Place Winter Farmers Market - Temple Sholom, Chicago</t>
  </si>
  <si>
    <t>3480 N. Lake Shore Drive</t>
  </si>
  <si>
    <t>Sun: 9:30 AM-1:30 PM;</t>
  </si>
  <si>
    <t>Faith, Hope, and Charity Worship Center Farm Stand</t>
  </si>
  <si>
    <t>Columbia and Plymouth Avenue</t>
  </si>
  <si>
    <t>07/09/2015 to 09/03/2015</t>
  </si>
  <si>
    <t>Falcon Heights Farmers Market</t>
  </si>
  <si>
    <t>2025 Larpenteur Ave.</t>
  </si>
  <si>
    <t>Falcon Heights</t>
  </si>
  <si>
    <t>Falconer Farmers Market</t>
  </si>
  <si>
    <t>Davis Park</t>
  </si>
  <si>
    <t>Falconer</t>
  </si>
  <si>
    <t>Fall Line Farmers Market on First Fridays</t>
  </si>
  <si>
    <t>http://www.localharvest.org/fall-line-farmers-market-on-first-fridays-M58919</t>
  </si>
  <si>
    <t>210 S. Wayne St.</t>
  </si>
  <si>
    <t>Milledgeville</t>
  </si>
  <si>
    <t>Fall River Downtown Farmers' Market</t>
  </si>
  <si>
    <t>Fall River Farmers' Markets</t>
  </si>
  <si>
    <t>Corner of Columbia and Canal Street</t>
  </si>
  <si>
    <t>Fall River</t>
  </si>
  <si>
    <t>06/30/2015 to 09/29/2015</t>
  </si>
  <si>
    <t>Fall River/Lou Sevin Square</t>
  </si>
  <si>
    <t>Old 2nd Street</t>
  </si>
  <si>
    <t>Co-located with wholesale market facility</t>
  </si>
  <si>
    <t>Fallbrook Certified Farmers Market</t>
  </si>
  <si>
    <t>102 S. Main Street</t>
  </si>
  <si>
    <t>Fallbrook</t>
  </si>
  <si>
    <t>01/04/2013 to 12/27/2013</t>
  </si>
  <si>
    <t>Mon: 10:00 AM-2:00 PM;Tue: 10:00 AM-2:00 PM;Wed: 1</t>
  </si>
  <si>
    <t>Fallbrook Farmers' Market</t>
  </si>
  <si>
    <t>http://www.fallbrookfarmersmarket.com/</t>
  </si>
  <si>
    <t>https://www.facebook.com/fallbrookfarmersmarket/</t>
  </si>
  <si>
    <t>600 Fallbrook Blvd</t>
  </si>
  <si>
    <t>06/06/2019 to 08/01/2019</t>
  </si>
  <si>
    <t>09/12/2019 to 10/10/2019</t>
  </si>
  <si>
    <t>Fallon's Maine Street Market</t>
  </si>
  <si>
    <t>116 S. Maine Street</t>
  </si>
  <si>
    <t>Falls Church Farmers Market</t>
  </si>
  <si>
    <t>http://www.fallschurchva.gov/farmersmarket</t>
  </si>
  <si>
    <t>https://www.facebook.com/FallsChurchFarmersMarket</t>
  </si>
  <si>
    <t>300 Park Avenue</t>
  </si>
  <si>
    <t>Falls Church</t>
  </si>
  <si>
    <t>Falls Park Farmers Market</t>
  </si>
  <si>
    <t>http://www.fallsparkfarmersmarket.com</t>
  </si>
  <si>
    <t>www.facebook.com/FallsParkFarmersMarket</t>
  </si>
  <si>
    <t>E Falls Park Drive and N 2nd Ave</t>
  </si>
  <si>
    <t>Falmouth Farmers Market</t>
  </si>
  <si>
    <t>05/21/2014 to</t>
  </si>
  <si>
    <t>Falmouth Farmers' Market</t>
  </si>
  <si>
    <t>http://falmouthfarmersmarket.org</t>
  </si>
  <si>
    <t>Instagram: falmouthfarmersmarket</t>
  </si>
  <si>
    <t>180 Scranton Avenue</t>
  </si>
  <si>
    <t>Farm 2 Family Brunswick Friday Farmers Market</t>
  </si>
  <si>
    <t>http://www.farm2familydirect.com</t>
  </si>
  <si>
    <t>https://www.facebook.com/gvthursday.farmersmarket</t>
  </si>
  <si>
    <t>10600 Bubling Wells Rd</t>
  </si>
  <si>
    <t>Grass Valley</t>
  </si>
  <si>
    <t>Farm a la Carte</t>
  </si>
  <si>
    <t>http://revivalfoods.com/pages/farm-a-la-carte</t>
  </si>
  <si>
    <t>https://www.facebook.com/RevivalFoods</t>
  </si>
  <si>
    <t>Farm and Ranch Market (FARM)</t>
  </si>
  <si>
    <t>28th &amp; North Avenue</t>
  </si>
  <si>
    <t>Mesa</t>
  </si>
  <si>
    <t>Farm Fresh Farmers Market</t>
  </si>
  <si>
    <t>3302 Agency St.  Dollar General parking lot</t>
  </si>
  <si>
    <t>Farm Fresh Fridays</t>
  </si>
  <si>
    <t>North Broadway Avenue</t>
  </si>
  <si>
    <t>Farm Fresh Market</t>
  </si>
  <si>
    <t>1631 4th Street SW</t>
  </si>
  <si>
    <t>Mason City</t>
  </si>
  <si>
    <t>Farm Fresh Mobile Market</t>
  </si>
  <si>
    <t>http://southsideinterfaithcdc.org</t>
  </si>
  <si>
    <t>Farm Park Farmer's Market</t>
  </si>
  <si>
    <t>http://www.farmparkmarket.org</t>
  </si>
  <si>
    <t>https://www.facebook.com/FriendsOfTheFarmPark</t>
  </si>
  <si>
    <t>2660 Cross Country</t>
  </si>
  <si>
    <t>Germantown</t>
  </si>
  <si>
    <t>Farm to Fairview</t>
  </si>
  <si>
    <t>420 Delaware St SE</t>
  </si>
  <si>
    <t>Farm to family</t>
  </si>
  <si>
    <t>http://thefarmbus.com/</t>
  </si>
  <si>
    <t>https://www.facebook.com/Farm2Family</t>
  </si>
  <si>
    <t>Farm to Fork Farmers Market at Normandy Farms</t>
  </si>
  <si>
    <t>Lineage the Market</t>
  </si>
  <si>
    <t>IG:  lineage_market</t>
  </si>
  <si>
    <t>7802 Marsh Road</t>
  </si>
  <si>
    <t>Farm to Preschool - South Ave</t>
  </si>
  <si>
    <t>https://www.facebook.com/FarmtoPreschoolRochesterNY</t>
  </si>
  <si>
    <t>941 South Ave</t>
  </si>
  <si>
    <t>06/01/2015 to 09/28/2015</t>
  </si>
  <si>
    <t>Farm to Preschool Market: Mercy Cares for Kids</t>
  </si>
  <si>
    <t>http://www.sphp.com/mercy-cares-for-kids</t>
  </si>
  <si>
    <t>310 S. Manning Blvd</t>
  </si>
  <si>
    <t>06/12/2019 to 09/25/2019</t>
  </si>
  <si>
    <t>Wed: 3:30 PM-5:00 PM;</t>
  </si>
  <si>
    <t>Farm to Preschool- Lake Ave</t>
  </si>
  <si>
    <t>214 Lake Ave</t>
  </si>
  <si>
    <t>06/01/2015 to 10/01/2015</t>
  </si>
  <si>
    <t>Farm to Table Market</t>
  </si>
  <si>
    <t>http://dukefarms.org/en/Visit/NEW-Farm-to-Table-Market/</t>
  </si>
  <si>
    <t>https://www.facebook.com/visitdukefarms</t>
  </si>
  <si>
    <t>https://twitter.com/DukeFarmsFdn</t>
  </si>
  <si>
    <t>1112 Dukes Parkway West</t>
  </si>
  <si>
    <t>06/01/2016 to 11/17/2016</t>
  </si>
  <si>
    <t>Thu: 3:00 PM-8:00 PM;</t>
  </si>
  <si>
    <t>FarMart Farmers' &amp; Artists' Market</t>
  </si>
  <si>
    <t>http://www.downtownpeculiar.com</t>
  </si>
  <si>
    <t>163 W. Center Street</t>
  </si>
  <si>
    <t>Peculiar</t>
  </si>
  <si>
    <t>Farmer &amp; Artisan Regional Market</t>
  </si>
  <si>
    <t>https://www.facebook.com/groups/farmartmarket/</t>
  </si>
  <si>
    <t>William Ave (Route 32)</t>
  </si>
  <si>
    <t>Tucker</t>
  </si>
  <si>
    <t>06/10/2016 to 10/28/2016</t>
  </si>
  <si>
    <t>Farmer Fridays at Uncommon Ground</t>
  </si>
  <si>
    <t>http://www.uncommonground.com</t>
  </si>
  <si>
    <t>1401 West Devon Ave</t>
  </si>
  <si>
    <t>Farmer's and Artisan's Market at the Legacy</t>
  </si>
  <si>
    <t>https://www.facebook.com/FarmersAndArtisansMarketAtTheLegacy?ref=tn_tnmn</t>
  </si>
  <si>
    <t>1902 North Loop 1604 E. ( Next to the Amusement Center)</t>
  </si>
  <si>
    <t>Farmer's Market @ Woburn's Spence Farm</t>
  </si>
  <si>
    <t>http://www.woburnfarmersmarket.com</t>
  </si>
  <si>
    <t>41 Wyman Street</t>
  </si>
  <si>
    <t>Woburn</t>
  </si>
  <si>
    <t>November to May</t>
  </si>
  <si>
    <t>Farmer's Market at Piala's Nursery</t>
  </si>
  <si>
    <t>http://pialasnursery.com/farmersmarket.php</t>
  </si>
  <si>
    <t>S39W27833 Genesee Rd.</t>
  </si>
  <si>
    <t>06/06/2013 to 10/03/2013</t>
  </si>
  <si>
    <t>Farmer's Market at Sandpoint</t>
  </si>
  <si>
    <t>http://farmersmarketatsandpoint.com</t>
  </si>
  <si>
    <t>Farmers Market at Sandpoint</t>
  </si>
  <si>
    <t>Farmin Park, Oak &amp; 3rd &amp; 4th St.</t>
  </si>
  <si>
    <t>Sandpoint</t>
  </si>
  <si>
    <t>Bonner</t>
  </si>
  <si>
    <t>Wed: 3:00 PM-5:30 PM;Sat: 9:00 AM-1:00 PM;</t>
  </si>
  <si>
    <t>Farmer's Market in Hershey</t>
  </si>
  <si>
    <t>http://www.farmersmarketinhershey.com</t>
  </si>
  <si>
    <t>https://www.facebook.com/farmersmarketinhershey</t>
  </si>
  <si>
    <t>1215 Research Blvd.</t>
  </si>
  <si>
    <t>Hummelstown</t>
  </si>
  <si>
    <t>Dauphin</t>
  </si>
  <si>
    <t>05/23/2013 to 10/31/2013</t>
  </si>
  <si>
    <t>Farmer's Market Oceanside</t>
  </si>
  <si>
    <t>http://www.farmersmarketoceanside.com</t>
  </si>
  <si>
    <t>2999 Ocean Drive</t>
  </si>
  <si>
    <t>Indian River</t>
  </si>
  <si>
    <t>Farmer's Market of Carbondale, Illinois</t>
  </si>
  <si>
    <t>https://www.facebook.com/pages/Carbondale Farmers Market</t>
  </si>
  <si>
    <t>Westown Mall</t>
  </si>
  <si>
    <t>04/01/2015 to 11/28/2015</t>
  </si>
  <si>
    <t>Farmers &amp; Artisans Community Market</t>
  </si>
  <si>
    <t>http://farmersandartisansmarket.com/index.htm</t>
  </si>
  <si>
    <t>https://www.facebook.com/FarmersAndArtisanMarketInBennett</t>
  </si>
  <si>
    <t>433 South 1st Street</t>
  </si>
  <si>
    <t>Bennett</t>
  </si>
  <si>
    <t>05/31/2014 to 10/18/2014</t>
  </si>
  <si>
    <t>Farmers &amp; Artisans Market Dearborn</t>
  </si>
  <si>
    <t>http://www.dearbornfarmersartisansmarket.org</t>
  </si>
  <si>
    <t>https://www.facebook.com/Dearbornfarmersartisanssmarket</t>
  </si>
  <si>
    <t>https://twitter.com/dearbornfarmersmkt</t>
  </si>
  <si>
    <t>22100 Michigan Ave</t>
  </si>
  <si>
    <t>05/31/2013 to 10/18/2013</t>
  </si>
  <si>
    <t>Farmers and Artisans Market</t>
  </si>
  <si>
    <t>4309 Lancaster Rd SE</t>
  </si>
  <si>
    <t>Farmers and Crafts Market of Las Cruces</t>
  </si>
  <si>
    <t>https://www.farmersandcraftsmarketoflascruces.com/</t>
  </si>
  <si>
    <t>https://www.facebook.com/LasCrucesMarket/</t>
  </si>
  <si>
    <t>221 N. Main St</t>
  </si>
  <si>
    <t>Las Cruces</t>
  </si>
  <si>
    <t>Farmers Branch Market</t>
  </si>
  <si>
    <t>http://www.farmersbranchmarket.com/</t>
  </si>
  <si>
    <t>www.facebook.com/farmersbranchmarket</t>
  </si>
  <si>
    <t>12700 Denton Drive</t>
  </si>
  <si>
    <t>Farmers Branch</t>
  </si>
  <si>
    <t>Sat: 5:00 PM-8:00 PM;</t>
  </si>
  <si>
    <t>Farmers Coop Market of East Liberity</t>
  </si>
  <si>
    <t>Rodman and N. Sheridan Avenue</t>
  </si>
  <si>
    <t>Farmers Cooperative Livestock &amp; Flea Market</t>
  </si>
  <si>
    <t>Old Hwy 64 exit out of Lexington</t>
  </si>
  <si>
    <t>Farmers Fresh Market</t>
  </si>
  <si>
    <t>https://www.facebook.com/FarmersFreshMarketAK/</t>
  </si>
  <si>
    <t>33955 Community College Dr.</t>
  </si>
  <si>
    <t>Soldotna</t>
  </si>
  <si>
    <t>Kenai Peninsula</t>
  </si>
  <si>
    <t>Farmers Garden Market</t>
  </si>
  <si>
    <t>www.facebook.com/farmersmarketgarden</t>
  </si>
  <si>
    <t>36561 Main St.</t>
  </si>
  <si>
    <t>Whitehall</t>
  </si>
  <si>
    <t>Trempealeau</t>
  </si>
  <si>
    <t>Farmers in the Park</t>
  </si>
  <si>
    <t>http://www.charlottesville.org/departments-and-services/departments-h-z/parks-recreation-/city-market/farmers-in-the-park</t>
  </si>
  <si>
    <t>https://www.facebook.com/farmersinthepark/</t>
  </si>
  <si>
    <t>300 Meade Avenue</t>
  </si>
  <si>
    <t>05/01/2016 to 09/30/2016</t>
  </si>
  <si>
    <t>Farmers Market</t>
  </si>
  <si>
    <t>http://www.localharvest.org/farmers-market-M38657</t>
  </si>
  <si>
    <t>14411 State Highway 31 E</t>
  </si>
  <si>
    <t>Brownsboro</t>
  </si>
  <si>
    <t>599 Market Road</t>
  </si>
  <si>
    <t>Beckley</t>
  </si>
  <si>
    <t>Raleigh</t>
  </si>
  <si>
    <t>01/05/2017 to 01/17/2017</t>
  </si>
  <si>
    <t>Tue: 9:00 AM-5:00 PM;Thu: 9:00 AM-5:00 PM;</t>
  </si>
  <si>
    <t>http://www.spearfishfarmersmarket.com</t>
  </si>
  <si>
    <t>115 West Highway 14</t>
  </si>
  <si>
    <t>Spearfish</t>
  </si>
  <si>
    <t>South Elkhart Street-across from the post office</t>
  </si>
  <si>
    <t>Wakarusa</t>
  </si>
  <si>
    <t>Farmers Market &amp; Beyond</t>
  </si>
  <si>
    <t>http://www.wfparks.org</t>
  </si>
  <si>
    <t>500 13th Ave. W.</t>
  </si>
  <si>
    <t>West Fargo</t>
  </si>
  <si>
    <t>07/07/2016 to 10/06/2016</t>
  </si>
  <si>
    <t>Mon: 3:30 PM-6:30 PM;Thu: 3:30 PM-6:30 PM;</t>
  </si>
  <si>
    <t xml:space="preserve">Farmers Market - Clyde, Texas </t>
  </si>
  <si>
    <t>http://www.localharvest.org/farmers-market-clyde-texas-M50854</t>
  </si>
  <si>
    <t>North First Street</t>
  </si>
  <si>
    <t xml:space="preserve">Farmers Market - Greenville, TX </t>
  </si>
  <si>
    <t>http://www.greenvillefarmersmarket.com/</t>
  </si>
  <si>
    <t>Market Square, East Lee Street at Bois d'Arc</t>
  </si>
  <si>
    <t>Farmers Market - Riceville</t>
  </si>
  <si>
    <t>203 West Main Street</t>
  </si>
  <si>
    <t>Riceville</t>
  </si>
  <si>
    <t>05/30/2015 to 09/12/2015</t>
  </si>
  <si>
    <t>Farmers Market - Wilbraham/The Rice Market</t>
  </si>
  <si>
    <t>756 Main Street,</t>
  </si>
  <si>
    <t>Wilbraham</t>
  </si>
  <si>
    <t>Farmers Market and Auction in Charlotte Hall Maryland</t>
  </si>
  <si>
    <t>http://www.Farmers-Market-and-Auction.com</t>
  </si>
  <si>
    <t>Farmers Market and Auction</t>
  </si>
  <si>
    <t>29890 Three Notch Road</t>
  </si>
  <si>
    <t>Charlotte Hall</t>
  </si>
  <si>
    <t>Farmers Market Annex</t>
  </si>
  <si>
    <t>http://www.farmersmarketannex.com/</t>
  </si>
  <si>
    <t>Midwest in historic downtown Mpls.</t>
  </si>
  <si>
    <t>Hennepin County</t>
  </si>
  <si>
    <t>Farmers Market at Billings Forge</t>
  </si>
  <si>
    <t>http://www.billingsforgeworks.org/farmers-market</t>
  </si>
  <si>
    <t>https://www.facebook.com/billingsforge</t>
  </si>
  <si>
    <t>539 Broad Street</t>
  </si>
  <si>
    <t>Farmers Market at Center United Methodist Church</t>
  </si>
  <si>
    <t>https://www.facebook.com/farmersmarketatcumc</t>
  </si>
  <si>
    <t>4945 Sherrills Ford Road</t>
  </si>
  <si>
    <t>Farmers Market at Christopher Newport University</t>
  </si>
  <si>
    <t>www.facebook.com/pages/Farmers-Market-at-CNU/144989902236428</t>
  </si>
  <si>
    <t>1 Avenue of the Arts</t>
  </si>
  <si>
    <t>March to November</t>
  </si>
  <si>
    <t>Farmers Market at EKU</t>
  </si>
  <si>
    <t>https://madisonkyfarmersmarket.com/?fbclid=IwAR20TzHrfmFTGnXpfclLxC2uFnIUWdRR6OQXFtzsTTWNL3L_cQbF52nO5wU</t>
  </si>
  <si>
    <t>https://www.facebook.com/MadisonKYFarmersMarket/</t>
  </si>
  <si>
    <t>EKU Alumni Coliseum Parking Lot 641 Eastern Bypass</t>
  </si>
  <si>
    <t>05/30/2019 to 08/08/2019</t>
  </si>
  <si>
    <t>Farmers Market at Great Valley</t>
  </si>
  <si>
    <t>http://www.sites.google.com/site/farmersmarketatgreatvalley/</t>
  </si>
  <si>
    <t>30 E. Swedesford Rd.</t>
  </si>
  <si>
    <t>Malvern</t>
  </si>
  <si>
    <t>Thu:11:00 am - 2:00 pm;</t>
  </si>
  <si>
    <t>Farmers Market at Imperial</t>
  </si>
  <si>
    <t>http://www.imperialsugarland.com/farmersmarket</t>
  </si>
  <si>
    <t>https://www.facebook.com/FarmersMarketAtImperial</t>
  </si>
  <si>
    <t>198 Kempner Street</t>
  </si>
  <si>
    <t>Sugar Land</t>
  </si>
  <si>
    <t>Fort Bend</t>
  </si>
  <si>
    <t>Farmers Market at Jilbert Winery</t>
  </si>
  <si>
    <t>1496 Columbia Rd</t>
  </si>
  <si>
    <t>Valley City</t>
  </si>
  <si>
    <t>Farmers Market at Journal Square</t>
  </si>
  <si>
    <t>http://www.loewsjersey.org</t>
  </si>
  <si>
    <t>www.facebook.com/pages/Journal-Square-Farmers-Market/234262633256485</t>
  </si>
  <si>
    <t>Kennedy Blvd. at Journal Square</t>
  </si>
  <si>
    <t>06/14/2013 to 12/20/2013</t>
  </si>
  <si>
    <t>Wed: 11:00 AM-7:30 PM;Fri: 11:00 AM-7:30 PM;</t>
  </si>
  <si>
    <t>Farmers Market at LaCenterra</t>
  </si>
  <si>
    <t>23501 Cinco Ranch Boulevard</t>
  </si>
  <si>
    <t>Katy</t>
  </si>
  <si>
    <t>Fort Bend County</t>
  </si>
  <si>
    <t>Farmers Market at Lincoln Park</t>
  </si>
  <si>
    <t>/farmersmarketatlincolnpark</t>
  </si>
  <si>
    <t>@fmlincolnpark</t>
  </si>
  <si>
    <t>Belmont and West Side avenues</t>
  </si>
  <si>
    <t>06/29/2014 to 11/02/2014</t>
  </si>
  <si>
    <t>Farmers Market at Long Meadow Ranch</t>
  </si>
  <si>
    <t>http://www.longmeadowranch.com</t>
  </si>
  <si>
    <t>738 Main Street</t>
  </si>
  <si>
    <t>St. Helena</t>
  </si>
  <si>
    <t>01/01/2014 to 04/27/2014</t>
  </si>
  <si>
    <t>Fri: 9:00 AM-1:00 PM;Sat: 11:00 AM-4:00 PM;Sun: 11</t>
  </si>
  <si>
    <t>05/03/2014 to 10/26/2014</t>
  </si>
  <si>
    <t>Sat: 11:00 AM-4:00 PM;Sun: 11:00 AM-4:00 PM;</t>
  </si>
  <si>
    <t>11/07/2014 to 12/28/2014</t>
  </si>
  <si>
    <t>Farmers Market at MAD</t>
  </si>
  <si>
    <t>https://www.facebook.com/farmersmarketatmad</t>
  </si>
  <si>
    <t>105 East Locust</t>
  </si>
  <si>
    <t>05/05/2018 to 10/26/2019</t>
  </si>
  <si>
    <t>Farmers Market at Rural Retreat Depot</t>
  </si>
  <si>
    <t>http://www.theruralretreatdepot.com</t>
  </si>
  <si>
    <t>https://www.facebook.com/theruralretreatdepot</t>
  </si>
  <si>
    <t>https://twitter.com/saverrdepot</t>
  </si>
  <si>
    <t>105 West Railroad Ave</t>
  </si>
  <si>
    <t>Rural Retreat</t>
  </si>
  <si>
    <t>Wythe</t>
  </si>
  <si>
    <t>07/02/2014 to 09/24/2014</t>
  </si>
  <si>
    <t>Farmers Market at St. John's</t>
  </si>
  <si>
    <t>http://www.stjohns-episcopal.com</t>
  </si>
  <si>
    <t>Farmers Market at St. John's/Naperville</t>
  </si>
  <si>
    <t>750 Aurora Avenue</t>
  </si>
  <si>
    <t>05/30/2018 to 09/19/2018</t>
  </si>
  <si>
    <t>Farmers Market at the Barn</t>
  </si>
  <si>
    <t>At the Barn, 1201 E. 38th Street</t>
  </si>
  <si>
    <t>Farmers Market at the Crossings</t>
  </si>
  <si>
    <t>Crossings Park of Colonie, Albany-Shaker Rd, across from Emerick Lane</t>
  </si>
  <si>
    <t>Loudonville</t>
  </si>
  <si>
    <t>Farmers Market at the Depot</t>
  </si>
  <si>
    <t>http://www.springfieldky.org</t>
  </si>
  <si>
    <t>101 E. Depot Street</t>
  </si>
  <si>
    <t>https://www.hoosierharvestcouncil.com/farmers-markets/farmers-market-at-the-fairgrounds/</t>
  </si>
  <si>
    <t>https://www.facebook.com/FarmersMarketAtTheFairgrounds/</t>
  </si>
  <si>
    <t>theFairgrounds</t>
  </si>
  <si>
    <t>620 N Apple Street</t>
  </si>
  <si>
    <t>05/04/2019 to 07/07/2019</t>
  </si>
  <si>
    <t>07/10/2019 to 09/28/2019</t>
  </si>
  <si>
    <t>10/05/2019 to</t>
  </si>
  <si>
    <t>11/02/2019 to 12/21/2019</t>
  </si>
  <si>
    <t>Farmers Market at the Quincy Mall</t>
  </si>
  <si>
    <t>Quincymallfarmersmarket</t>
  </si>
  <si>
    <t>North 36th St. and Columbus Rd.</t>
  </si>
  <si>
    <t>QUINCY</t>
  </si>
  <si>
    <t>05/21/2015 to 10/31/2015</t>
  </si>
  <si>
    <t>Tue: 3:00 PM-6:00 PM;Thu: 3:00 PM-6:00 PM;Sat: 8:0</t>
  </si>
  <si>
    <t>Farmers Market at the Transportation Center</t>
  </si>
  <si>
    <t>Walter Rand Transportation Center Court Yard (Broadway Ave.)</t>
  </si>
  <si>
    <t>Farmers Market Express</t>
  </si>
  <si>
    <t>http://mab63.wordpress.com/2012/05/23/the-biggest-food-truck-ever/</t>
  </si>
  <si>
    <t>https://www.facebook.com/FarmersMarketXP</t>
  </si>
  <si>
    <t>Farmers Market in Denison</t>
  </si>
  <si>
    <t>http://www.localharvest.org/farmers-market-in-denison-M31921</t>
  </si>
  <si>
    <t>1 block west of Main St.</t>
  </si>
  <si>
    <t>Farmers Market in Liberal KS</t>
  </si>
  <si>
    <t>http://www.farmersmarketlk.com</t>
  </si>
  <si>
    <t>https://m.facebook.com/farmersmarketlk</t>
  </si>
  <si>
    <t>Liberal</t>
  </si>
  <si>
    <t>Seward</t>
  </si>
  <si>
    <t>05/30/2015 to 10/17/2015</t>
  </si>
  <si>
    <t>Farmers Market in Menands</t>
  </si>
  <si>
    <t>http://www.capitaldistrictfarmersmarket.org/</t>
  </si>
  <si>
    <t>381 Broadway</t>
  </si>
  <si>
    <t>Farmers Market in the Grove</t>
  </si>
  <si>
    <t>College Grove Community Center Parking Lot</t>
  </si>
  <si>
    <t>College Grove</t>
  </si>
  <si>
    <t>Farmers Market Inc. in Historic Downtown Independence</t>
  </si>
  <si>
    <t>http://www.indyfarmersmarket.com</t>
  </si>
  <si>
    <t>Myrtle Street West of Penn Ave.</t>
  </si>
  <si>
    <t>Independence</t>
  </si>
  <si>
    <t>Sat:7:30 am - 10:30 am;</t>
  </si>
  <si>
    <t>Farmers Market North Scottsdale</t>
  </si>
  <si>
    <t>http://farmersmarketnorthscottsdale.com</t>
  </si>
  <si>
    <t>@FarmersMarketNorthScottsdale</t>
  </si>
  <si>
    <t>Instagram.com/FMNScottsdale</t>
  </si>
  <si>
    <t>8711 E Pinnacle Peak Road</t>
  </si>
  <si>
    <t>Scottsdale</t>
  </si>
  <si>
    <t>Farmers Market of Bluffton</t>
  </si>
  <si>
    <t>http://www.farmersmarketbluffton.org</t>
  </si>
  <si>
    <t>farmersmarketbluffton</t>
  </si>
  <si>
    <t>40 Calhoun Street</t>
  </si>
  <si>
    <t>Thu: 2:00 PM-7:00 PM;</t>
  </si>
  <si>
    <t>10/01/2012 to 12/31/2012</t>
  </si>
  <si>
    <t>Farmers Market of Downtown Kissimmee</t>
  </si>
  <si>
    <t>Toho Square</t>
  </si>
  <si>
    <t>Kissimmee</t>
  </si>
  <si>
    <t>Farmers Market of Grapevine</t>
  </si>
  <si>
    <t>http://www.farmersmarketofgrapevine.com/Grapevine_Farmers_Market.html</t>
  </si>
  <si>
    <t>325 S Main Street</t>
  </si>
  <si>
    <t>Grapevine</t>
  </si>
  <si>
    <t>Farmers Market of Maui-Honokowai</t>
  </si>
  <si>
    <t>Located at Hawaiian Motors parking lot</t>
  </si>
  <si>
    <t>Maui</t>
  </si>
  <si>
    <t>Farmers Market of Maui-Kihei</t>
  </si>
  <si>
    <t>Located in Suda Store parking lot</t>
  </si>
  <si>
    <t>Farmers Market of Pueblo</t>
  </si>
  <si>
    <t>1000 West 6th Street</t>
  </si>
  <si>
    <t>Farmers Market of San Marco</t>
  </si>
  <si>
    <t>http://www.localharvest.org/farmers-market-of-san-marco-M54151</t>
  </si>
  <si>
    <t>1620 Naldo Ave, Corner of LaSalle and Hendricks</t>
  </si>
  <si>
    <t>Farmers Market of Sturtevant</t>
  </si>
  <si>
    <t>8505 durand ave.</t>
  </si>
  <si>
    <t>Sturtevant</t>
  </si>
  <si>
    <t>Mon: 9:00 AM-1:00 PM;</t>
  </si>
  <si>
    <t>Farmers Market of the Ozarks</t>
  </si>
  <si>
    <t>http://www.LoveYourFarmer.com</t>
  </si>
  <si>
    <t>https://www.facebook.com/FMOZARKS/</t>
  </si>
  <si>
    <t>https://twitter.com/FMOzarks</t>
  </si>
  <si>
    <t>2144 E Republic Rd</t>
  </si>
  <si>
    <t>Farmers Market of Wausau</t>
  </si>
  <si>
    <t>400 River Drive</t>
  </si>
  <si>
    <t>Wausau</t>
  </si>
  <si>
    <t>Marathon</t>
  </si>
  <si>
    <t>Farmers Market Ogden</t>
  </si>
  <si>
    <t>http://farmersmarketogden.com/</t>
  </si>
  <si>
    <t>https://www.facebook.com/farmersmarketogden</t>
  </si>
  <si>
    <t>https://www.instagram.com/farmersmarketogden/</t>
  </si>
  <si>
    <t>Grant and 25th Street</t>
  </si>
  <si>
    <t>Ogden</t>
  </si>
  <si>
    <t>Weber</t>
  </si>
  <si>
    <t>Farmers Market On Grand Parkway</t>
  </si>
  <si>
    <t>http://www.farmersmarketongrandparkway.com</t>
  </si>
  <si>
    <t>https://www.facebook.com/farmersmarketongrandparkway</t>
  </si>
  <si>
    <t>1225 West Grand Parkway South</t>
  </si>
  <si>
    <t>Katy, Texas</t>
  </si>
  <si>
    <t>Farmers Market on Historic North 1st Street</t>
  </si>
  <si>
    <t>North 1st Street</t>
  </si>
  <si>
    <t>Farmers Market On Main</t>
  </si>
  <si>
    <t>12 East Main Street</t>
  </si>
  <si>
    <t>Thu:4:30 PM - 7:00 PM;</t>
  </si>
  <si>
    <t>Farmers Market on the Jackson Town Square</t>
  </si>
  <si>
    <t>http://www.jacksonholefarmersmarket.com</t>
  </si>
  <si>
    <t>https://www.facebook.com/JacksonHoleFarmersMarketOnTheTownSquare</t>
  </si>
  <si>
    <t>https://instagram.com/jhfm_on_ts/</t>
  </si>
  <si>
    <t>Jackson Hole Town Square</t>
  </si>
  <si>
    <t>Teton</t>
  </si>
  <si>
    <t>Farmers Market on the Mountain</t>
  </si>
  <si>
    <t>http://www.crystalmountain.com</t>
  </si>
  <si>
    <t>12500 Crystal Mountain Drive</t>
  </si>
  <si>
    <t>Thompsonville</t>
  </si>
  <si>
    <t>Farmers Market on the Square</t>
  </si>
  <si>
    <t>http://FM2.us</t>
  </si>
  <si>
    <t>fm2columbia</t>
  </si>
  <si>
    <t>424 Public Square</t>
  </si>
  <si>
    <t>Adair</t>
  </si>
  <si>
    <t>04/01/2015 to 10/01/2015</t>
  </si>
  <si>
    <t>Tue: 4:30 PM-7:00 PM;Sat: 8:00 AM-1:00 PM;</t>
  </si>
  <si>
    <t>Farmers Market on the Westford Common</t>
  </si>
  <si>
    <t>http://www.westfordfarmersmarketvt.org/Westford_Farmers_Market_Vermont/Welcome_to_the_Market.html</t>
  </si>
  <si>
    <t>1 Common Rd</t>
  </si>
  <si>
    <t>Westford</t>
  </si>
  <si>
    <t>Farmers Market Place LLC</t>
  </si>
  <si>
    <t>www.facebook.com/farmersmarketplacellc</t>
  </si>
  <si>
    <t>1209 18th Ave NW</t>
  </si>
  <si>
    <t>05/15/2017 to 10/30/2017</t>
  </si>
  <si>
    <t>Mon: 4:00 PM-6:00 PM;Thu: 4:00 PM-6:00 PM;Sat: 9:0</t>
  </si>
  <si>
    <t>Farmers Market Sweet Shop</t>
  </si>
  <si>
    <t>116 N. Washington St.</t>
  </si>
  <si>
    <t>Farmers Market@St. Stephen's</t>
  </si>
  <si>
    <t>http://saintstephensrichmond.net/farmersmarket</t>
  </si>
  <si>
    <t>https://www.facebook.com/pages/The-Farmers-Market-at-St-Stephens/75493291449</t>
  </si>
  <si>
    <t>6000 Grove Ave</t>
  </si>
  <si>
    <t>04/05/2014 to 09/27/2014</t>
  </si>
  <si>
    <t>10/04/2014 to 11/22/2014</t>
  </si>
  <si>
    <t>11/29/2014 to 03/28/2015</t>
  </si>
  <si>
    <t>Farmers Markets at the Capitol</t>
  </si>
  <si>
    <t>http://mifma.org/fmatthecapitol/</t>
  </si>
  <si>
    <t>https://www.facebook.com/MichiganFarmersMarketAssociation/?ref=bookmarks</t>
  </si>
  <si>
    <t>Capitol Ave and Michigan Ave</t>
  </si>
  <si>
    <t>07/27/2017 to 09/21/2017</t>
  </si>
  <si>
    <t>Farmers on the Square</t>
  </si>
  <si>
    <t>http://www.farmersonthesquare.com</t>
  </si>
  <si>
    <t>2 N. Hanover St.</t>
  </si>
  <si>
    <t>Farmers Park Market</t>
  </si>
  <si>
    <t>https://www.facebook.com/FarmersParkMarket</t>
  </si>
  <si>
    <t>400 S. Anaheim Blvd</t>
  </si>
  <si>
    <t>05/01/2016 to 10/31/2016</t>
  </si>
  <si>
    <t>Fri: 5:00 PM-9:00 PM;</t>
  </si>
  <si>
    <t>Farmers Produce Market</t>
  </si>
  <si>
    <t>Wilmer Avenue</t>
  </si>
  <si>
    <t>Farmers' Friday Market</t>
  </si>
  <si>
    <t>Selma Community Center</t>
  </si>
  <si>
    <t>Selma</t>
  </si>
  <si>
    <t>Josephine</t>
  </si>
  <si>
    <t>101 S. Kerbey</t>
  </si>
  <si>
    <t>Cave Junction</t>
  </si>
  <si>
    <t>Farmers' gateway Market</t>
  </si>
  <si>
    <t>https://www.facebook.com/Farmers-Gateway-Market-250248165001885/</t>
  </si>
  <si>
    <t>Eastern Gateway Community College, 4000 Sunset Boulevard</t>
  </si>
  <si>
    <t>06/14/2017 to 10/11/2017</t>
  </si>
  <si>
    <t>FARMERS' MARKET - LINCOLN</t>
  </si>
  <si>
    <t>Kickapoo Street and Pekin Street</t>
  </si>
  <si>
    <t>Farmers' Market at Bishops Corner</t>
  </si>
  <si>
    <t>http://www.farmersmarketbc.org</t>
  </si>
  <si>
    <t>facebook.com/farmersmarketbc</t>
  </si>
  <si>
    <t>farmersmarket@BishopsCornerWH</t>
  </si>
  <si>
    <t>2475 Albany Avenue</t>
  </si>
  <si>
    <t>West Hartford</t>
  </si>
  <si>
    <t>Farmers' Market at Forest Park aka The Farmers' Market at the X</t>
  </si>
  <si>
    <t>http://www.farmersmarketatforestpark.com</t>
  </si>
  <si>
    <t>Forest Park at  Cyr Arena</t>
  </si>
  <si>
    <t>Tue:12:30 PM - 6:00 PM;</t>
  </si>
  <si>
    <t>Farmers' Market at Hamakua Harvest</t>
  </si>
  <si>
    <t>http://www.hamakuaharvest.org</t>
  </si>
  <si>
    <t>facebook/hamakuaharvest</t>
  </si>
  <si>
    <t>46-2600 Hawaii Belt Highway</t>
  </si>
  <si>
    <t>Honokaa</t>
  </si>
  <si>
    <t>12/23/2018 to 12/01/2020</t>
  </si>
  <si>
    <t>Farmers' Market at Harvard University</t>
  </si>
  <si>
    <t>http://www.dining.harvard.edu/food-literacy-project/farmers-market-harvard</t>
  </si>
  <si>
    <t>https://www.facebook.com/harvardfarmersmarkets/</t>
  </si>
  <si>
    <t>twitter.com/hudsinfo</t>
  </si>
  <si>
    <t>instagram.com/hudsinfo</t>
  </si>
  <si>
    <t>1 Oxford St</t>
  </si>
  <si>
    <t>06/07/2016 to 11/22/2016</t>
  </si>
  <si>
    <t>Farmers' Market at Mill Park</t>
  </si>
  <si>
    <t>http://www.farmersmarketmillpark.org</t>
  </si>
  <si>
    <t>1 Northern Ave</t>
  </si>
  <si>
    <t>05/06/2014 to 11/25/2014</t>
  </si>
  <si>
    <t>Farmers' Market at Poplar Grove</t>
  </si>
  <si>
    <t>http://www.poplargrove.org/farmers-market/</t>
  </si>
  <si>
    <t>https://www.facebook.com/FarmersMarketPoplarGrove</t>
  </si>
  <si>
    <t>@PopGrove</t>
  </si>
  <si>
    <t>10200 US Highway 17</t>
  </si>
  <si>
    <t>Pender</t>
  </si>
  <si>
    <t>04/01/2015 to 11/17/2015</t>
  </si>
  <si>
    <t>11/24/2015 to 11/24/2015</t>
  </si>
  <si>
    <t>Farmers' Market at Riverfront Park</t>
  </si>
  <si>
    <t>http://www.fitchburgfarmersmarket.com</t>
  </si>
  <si>
    <t>Boulder Drive</t>
  </si>
  <si>
    <t>Fitchburg</t>
  </si>
  <si>
    <t>Farmers' Market at The Avenue ( White Marsh)</t>
  </si>
  <si>
    <t>http://www.theavenueatwhitemarsh.com</t>
  </si>
  <si>
    <t>8125 Honeygo Blvd.</t>
  </si>
  <si>
    <t>Nottingham</t>
  </si>
  <si>
    <t>Fri:10:00 AM - 1:00 PM;</t>
  </si>
  <si>
    <t>Farmers' Market at the Garden</t>
  </si>
  <si>
    <t>http://www.memphisbotanicgarden.com</t>
  </si>
  <si>
    <t>https://www.facebook.com/memphisbotanicgarden</t>
  </si>
  <si>
    <t>https://twitter.com/memphisbotanic</t>
  </si>
  <si>
    <t>750 Cherry Road</t>
  </si>
  <si>
    <t>04/23/2014 to 10/29/2014</t>
  </si>
  <si>
    <t>Farmers' Market at the NCI-Frederick</t>
  </si>
  <si>
    <t>http://www.ncifrederick.cancer.gov/Programs/General/FarmersMarket/Default.aspx</t>
  </si>
  <si>
    <t>Building 549, Sultan Street, Frederick National Laboratory for Cancer Research</t>
  </si>
  <si>
    <t>06/04/2013 to 10/29/2013</t>
  </si>
  <si>
    <t>Tue: 11:00 AM-1:30 PM;</t>
  </si>
  <si>
    <t>Farmers' Market at the Williamsville Mill</t>
  </si>
  <si>
    <t>56 E. Spring St</t>
  </si>
  <si>
    <t>Williamsville</t>
  </si>
  <si>
    <t>Farmers' Market in Camdenton</t>
  </si>
  <si>
    <t>Hwy 54 and 5</t>
  </si>
  <si>
    <t>Camdenton</t>
  </si>
  <si>
    <t>Farmers' Market in Fanning</t>
  </si>
  <si>
    <t>http://agrimissouri.com/mo-grown/grodetail.php?type=mo-grown&amp;ID=667</t>
  </si>
  <si>
    <t>301 McClay Street</t>
  </si>
  <si>
    <t>Fri: 8:00 AM-6:00 PM;Sat: 8:00 AM-6:00 PM;</t>
  </si>
  <si>
    <t>Farmers' Market in the Bluffs</t>
  </si>
  <si>
    <t>http://www.farmersmarketinthebluffs.wordpress.com</t>
  </si>
  <si>
    <t>Hwy PF &amp; Diamond Hill Road</t>
  </si>
  <si>
    <t>Larue</t>
  </si>
  <si>
    <t>Sauk</t>
  </si>
  <si>
    <t>Farmers' Market of Laclede County</t>
  </si>
  <si>
    <t>http://agrimissouri.com/mo-grown/grodetail.php?type=mo-grown&amp;ID=403</t>
  </si>
  <si>
    <t>100 Hospital Drive</t>
  </si>
  <si>
    <t>Lebanon</t>
  </si>
  <si>
    <t>Laclede</t>
  </si>
  <si>
    <t>Farmers' Market of Sault Sainte Marie Michigan</t>
  </si>
  <si>
    <t>Sault Ste Marie Farmers' Market</t>
  </si>
  <si>
    <t>511 Ashmun</t>
  </si>
  <si>
    <t>Sault Ste. Marie</t>
  </si>
  <si>
    <t>Farmers' Market On Broadway</t>
  </si>
  <si>
    <t>Farmers' Market on Green River</t>
  </si>
  <si>
    <t>@marketongreenriver</t>
  </si>
  <si>
    <t>1099 Legion Park Rd</t>
  </si>
  <si>
    <t>Greensburg</t>
  </si>
  <si>
    <t>Green</t>
  </si>
  <si>
    <t>04/04/2019 to 10/24/2019</t>
  </si>
  <si>
    <t>Thu: 3:00 PM-5:30 PM;</t>
  </si>
  <si>
    <t>FarmersMarketPlace &amp; More</t>
  </si>
  <si>
    <t>http://www.abc-littlefalls.org</t>
  </si>
  <si>
    <t>https://www.facebook.com/LittleFallsABC</t>
  </si>
  <si>
    <t>facebook... littlefallsabc</t>
  </si>
  <si>
    <t>Main Street and 1st Avenue</t>
  </si>
  <si>
    <t>Little Falls</t>
  </si>
  <si>
    <t>Passaic</t>
  </si>
  <si>
    <t>06/27/2013 to 08/29/2013</t>
  </si>
  <si>
    <t>Thu: 5:00 PM-8:30 PM;</t>
  </si>
  <si>
    <t>Farmersville FM</t>
  </si>
  <si>
    <t>175 East Front Street</t>
  </si>
  <si>
    <t>Farmersville</t>
  </si>
  <si>
    <t>Farmingdale Farmers Market</t>
  </si>
  <si>
    <t>http://www.eatlocallongisland.com/</t>
  </si>
  <si>
    <t>361 Main Street</t>
  </si>
  <si>
    <t>05/31/2015 to 11/22/2015</t>
  </si>
  <si>
    <t>Farmington Farmers &amp; Artisans Market</t>
  </si>
  <si>
    <t>http://www.downtownfarmington.org/Downtown-Events/Whats-Happening/Farmers-Artisans-Market</t>
  </si>
  <si>
    <t>https://www.facebook.com/FarmingtonMarket</t>
  </si>
  <si>
    <t>33113 Grand River Avenue</t>
  </si>
  <si>
    <t>Farmington</t>
  </si>
  <si>
    <t>05/04/2013 to 11/09/2013</t>
  </si>
  <si>
    <t>Farmington Farmers Market</t>
  </si>
  <si>
    <t>103 South Front St.</t>
  </si>
  <si>
    <t>06/20/2014 to 09/26/2014</t>
  </si>
  <si>
    <t>http://www.farmingtoncc.org</t>
  </si>
  <si>
    <t>https://www.facebook.com/pages/Farmington-Community-Center/340203539340285?ref=hl</t>
  </si>
  <si>
    <t>1723 Farmington Rd</t>
  </si>
  <si>
    <t>Mocksville</t>
  </si>
  <si>
    <t>04/01/2014 to 09/06/2014</t>
  </si>
  <si>
    <t>http://Chamber@growingfarmington.com</t>
  </si>
  <si>
    <t>https://www.facebook.com/farmingtonfarmersmarket</t>
  </si>
  <si>
    <t>VFW on Karsch Blvd(Hwy 32)</t>
  </si>
  <si>
    <t>St. Francois</t>
  </si>
  <si>
    <t>04/12/2014 to 10/29/2014</t>
  </si>
  <si>
    <t>Main St. &amp; Central St.</t>
  </si>
  <si>
    <t>Farmington Growers' Market</t>
  </si>
  <si>
    <t>3041 E Main St.</t>
  </si>
  <si>
    <t>06/14/2014 to 10/31/2014</t>
  </si>
  <si>
    <t>Tue: 4:00 PM-6:00 PM;Sat: 8:00 AM-12:00 PM;</t>
  </si>
  <si>
    <t>Farmington Valley Farmers Market</t>
  </si>
  <si>
    <t>fvfarmersmarket</t>
  </si>
  <si>
    <t>124 Simsbury Rd</t>
  </si>
  <si>
    <t>Farmingville Farmers Market</t>
  </si>
  <si>
    <t>http://WWW.FARMINGVILLERESIDENTS.ORG</t>
  </si>
  <si>
    <t>755 HORSEBLOCK RD</t>
  </si>
  <si>
    <t>FARMINGVILLE</t>
  </si>
  <si>
    <t>Farms Produce Auction</t>
  </si>
  <si>
    <t>http://www.mthope.com</t>
  </si>
  <si>
    <t>SR 241</t>
  </si>
  <si>
    <t>Farmstand at CHSAS</t>
  </si>
  <si>
    <t>3857 W 111th St</t>
  </si>
  <si>
    <t>Farmstead Farmers Market</t>
  </si>
  <si>
    <t>http://www.farmsteadmarket.com</t>
  </si>
  <si>
    <t>https://www.facebook.com/groups/147947675248616/</t>
  </si>
  <si>
    <t>1976 Laudermilch Rd.</t>
  </si>
  <si>
    <t>Palmyra</t>
  </si>
  <si>
    <t>Fri: 8:00 AM-6:00 PM;Sat: 8:00 AM-3:00 PM;</t>
  </si>
  <si>
    <t>Farmville Community Marketplace</t>
  </si>
  <si>
    <t>http://farmvilleva.com</t>
  </si>
  <si>
    <t xml:space="preserve">213 North Street, </t>
  </si>
  <si>
    <t>Farmville</t>
  </si>
  <si>
    <t>Prince Edward</t>
  </si>
  <si>
    <t>Farrell Farmers Market</t>
  </si>
  <si>
    <t>http://www.cityoffarrell.com</t>
  </si>
  <si>
    <t>Federal and Wallace Ave.</t>
  </si>
  <si>
    <t>Farrell</t>
  </si>
  <si>
    <t>Farwell's Art &amp; Crafts Farmer's Market</t>
  </si>
  <si>
    <t>http://www.villageoffarwell.org</t>
  </si>
  <si>
    <t>Corner of South Hall and Illinois</t>
  </si>
  <si>
    <t>Farwell</t>
  </si>
  <si>
    <t>06/20/2014 to 09/26/2015</t>
  </si>
  <si>
    <t>Fri: 4:00 PM-7:00 PM;Sat: 9:00 AM-1:00 PM;</t>
  </si>
  <si>
    <t>Faulkner County Farmers Market</t>
  </si>
  <si>
    <t>Robbins St.</t>
  </si>
  <si>
    <t>Fayette Area Farmers' Market</t>
  </si>
  <si>
    <t>Downtown square of Fayette MO</t>
  </si>
  <si>
    <t>Gasalow</t>
  </si>
  <si>
    <t>Fayette County Farmers Market</t>
  </si>
  <si>
    <t>www.facebook.com/fayettecountyfarmersmarket</t>
  </si>
  <si>
    <t>138 E Main St</t>
  </si>
  <si>
    <t>Oak Hill</t>
  </si>
  <si>
    <t>06/25/2013 to 10/22/2013</t>
  </si>
  <si>
    <t>650 McConnell Loop</t>
  </si>
  <si>
    <t>312 N Court St</t>
  </si>
  <si>
    <t>Fayetteville</t>
  </si>
  <si>
    <t>05/11/2013 to 11/30/2013</t>
  </si>
  <si>
    <t>http://www.fayettecountychamber.com</t>
  </si>
  <si>
    <t>https://www.facebook.com/Fayette.County.Chamber.TN/</t>
  </si>
  <si>
    <t>50 TEAGUE STORE RD</t>
  </si>
  <si>
    <t>Somerville</t>
  </si>
  <si>
    <t>04/01/2018 to 09/01/2018</t>
  </si>
  <si>
    <t>https://fayettecountyfarmersmarket.wordpress.com/</t>
  </si>
  <si>
    <t>https://www.facebook.com/OHFCFM/</t>
  </si>
  <si>
    <t>https://twitter.com/FAYCOFARMERSMKT</t>
  </si>
  <si>
    <t>https://www.instagram.com/faycofarmersmkt/</t>
  </si>
  <si>
    <t>100 E EAST ST.</t>
  </si>
  <si>
    <t>WASHINGTON COURT HOUSE</t>
  </si>
  <si>
    <t>05/09/2020 to 09/26/2020</t>
  </si>
  <si>
    <t>100 E EAST STREET</t>
  </si>
  <si>
    <t>Washington Court House</t>
  </si>
  <si>
    <t>Fayette County Farmers' Market</t>
  </si>
  <si>
    <t>https://www.facebook.com/FayettecountyfarmersmarketIN/?ref=bookmarks</t>
  </si>
  <si>
    <t>401 N Central Ave</t>
  </si>
  <si>
    <t>Connersville</t>
  </si>
  <si>
    <t>05/02/2020 to 09/26/2020</t>
  </si>
  <si>
    <t>Thu: 4:00 PM-7:00 PM;Sat: 9:00 AM-1:00 PM;</t>
  </si>
  <si>
    <t>Fayettevill, Arkansas Farmers' Market</t>
  </si>
  <si>
    <t>https://www.facebook.com/Fayetteville-Arkansas-Farmers-Market-372790109508/</t>
  </si>
  <si>
    <t>101 W. Mountain Street</t>
  </si>
  <si>
    <t>Sat: 7:00 AM-2:00 PM;</t>
  </si>
  <si>
    <t>12/01/2016 to 03/25/2017</t>
  </si>
  <si>
    <t>Fayetteville Farmers Market CNY</t>
  </si>
  <si>
    <t>http://www.fayettevillefarmersmarketcny.com</t>
  </si>
  <si>
    <t>https://www.facebook.com/FayettevilleFarmersMarketCNY</t>
  </si>
  <si>
    <t>5 and Burdick</t>
  </si>
  <si>
    <t>06/04/2015 to 10/15/2015</t>
  </si>
  <si>
    <t>11/12/2015 to 04/14/2016</t>
  </si>
  <si>
    <t>Thu: 12:00 PM-3:00 PM;</t>
  </si>
  <si>
    <t>FCTC Farmers Market</t>
  </si>
  <si>
    <t>http://fctc.edu</t>
  </si>
  <si>
    <t>FCTC first Coast Technical College</t>
  </si>
  <si>
    <t>@firstcoasttech</t>
  </si>
  <si>
    <t>2980 Collins Avenue</t>
  </si>
  <si>
    <t>St. Augustine</t>
  </si>
  <si>
    <t>St. Johns</t>
  </si>
  <si>
    <t>02/07/2015 to 04/01/2015</t>
  </si>
  <si>
    <t>Fearington Farmers Market</t>
  </si>
  <si>
    <t>http://www.ces.ncsu.edu/chatham/ag/SustAg/markets/geninfo.html</t>
  </si>
  <si>
    <t>Route 1 box 323 J</t>
  </si>
  <si>
    <t>Fearrington Farmers' Market</t>
  </si>
  <si>
    <t>http://fearringtonfarmersmarket.com</t>
  </si>
  <si>
    <t>https://www.facebook.com/fearringtonfarmersmarket</t>
  </si>
  <si>
    <t>East Camden</t>
  </si>
  <si>
    <t>Fearrington Village</t>
  </si>
  <si>
    <t>04/03/2018 to 11/20/2018</t>
  </si>
  <si>
    <t>Tue: 4:00 AM-6:00 PM;</t>
  </si>
  <si>
    <t>Feast of Artisans Farmers Market</t>
  </si>
  <si>
    <t>http://www.feastofartisans.com</t>
  </si>
  <si>
    <t>https://www.facebook.com/pages/Feast-of-Artisans-a-market-of-fresh-local-produce-food-art/100340846738011</t>
  </si>
  <si>
    <t>https://twitter.com/FeastofArtisans</t>
  </si>
  <si>
    <t>1207 N. FM 3083 East</t>
  </si>
  <si>
    <t>Conroe</t>
  </si>
  <si>
    <t>Fri: 4:00 PM-9:00 PM;</t>
  </si>
  <si>
    <t>Federal Hill Farmers Market at Light Street Church</t>
  </si>
  <si>
    <t>http://www.lightstreetchurch.org/2015/09/21/farmers-market/</t>
  </si>
  <si>
    <t>https://www.facebook.com/FederalHillFarmersMarketBaltimore/info/?tab=overview</t>
  </si>
  <si>
    <t>809 Light Street</t>
  </si>
  <si>
    <t>10/24/2015 to 12/19/2015</t>
  </si>
  <si>
    <t>Sat: 1:30 PM-4:00 PM;</t>
  </si>
  <si>
    <t>Federal Plaza (Chicago) Farmers Market</t>
  </si>
  <si>
    <t>230 South Dearborn St.</t>
  </si>
  <si>
    <t>Federal Way Farmers Market - Common Mall parking lot</t>
  </si>
  <si>
    <t>http://www.federalwayfarmersmarket.com</t>
  </si>
  <si>
    <t>https://www.facebook.com/MarketMgr</t>
  </si>
  <si>
    <t>https://twitter.com/fwfarmersmarket</t>
  </si>
  <si>
    <t>1701 S. 320th St</t>
  </si>
  <si>
    <t>Federal Way</t>
  </si>
  <si>
    <t>Federal Way Farmers Market - Town Square</t>
  </si>
  <si>
    <t>20th St</t>
  </si>
  <si>
    <t>07/09/2014 to 09/24/2014</t>
  </si>
  <si>
    <t>Feed Mill's Farmer's Market</t>
  </si>
  <si>
    <t>10494 Wisconsin Avenue</t>
  </si>
  <si>
    <t>Hayward</t>
  </si>
  <si>
    <t>Sawyer</t>
  </si>
  <si>
    <t>Mon:12:00 PM - 4:00 PM;</t>
  </si>
  <si>
    <t>Fells Point Farmers' Market</t>
  </si>
  <si>
    <t>700 S Broadway</t>
  </si>
  <si>
    <t>Felton Farmers' Market</t>
  </si>
  <si>
    <t>http://www.feltonfarmersmarket.org</t>
  </si>
  <si>
    <t>St. John's Church, Hwy. 9</t>
  </si>
  <si>
    <t>Felton</t>
  </si>
  <si>
    <t>05/01/2018 to 10/30/2018</t>
  </si>
  <si>
    <t>Tue: 2:30 PM-6:30 PM;</t>
  </si>
  <si>
    <t>Fenton Farmers Market</t>
  </si>
  <si>
    <t>http://www.slpr.net</t>
  </si>
  <si>
    <t>150 S. Leroy Street</t>
  </si>
  <si>
    <t>Fenton</t>
  </si>
  <si>
    <t>Fenway South Farmers Market</t>
  </si>
  <si>
    <t>http://buyLocalLee.com</t>
  </si>
  <si>
    <t>Facebook.com/FenwaySouthFarmersMarket</t>
  </si>
  <si>
    <t>11500 Fenway South Drive</t>
  </si>
  <si>
    <t>Fort Myers</t>
  </si>
  <si>
    <t>01/05/2015 to 03/09/2015</t>
  </si>
  <si>
    <t>Mon: 12:00 PM-4:00 PM;</t>
  </si>
  <si>
    <t>01/08/2018 to 03/26/2018</t>
  </si>
  <si>
    <t>Fenwick Island Farmers Market</t>
  </si>
  <si>
    <t>http://www.fenwickislandfarmersmarket.com</t>
  </si>
  <si>
    <t>Coastal Highway &amp; East Essex Street</t>
  </si>
  <si>
    <t>Fenwick Island</t>
  </si>
  <si>
    <t>Ferguson Farmers' Market</t>
  </si>
  <si>
    <t>http://fergusonfarmersmarket.com/</t>
  </si>
  <si>
    <t>https://www.facebook.com/FergusonFarmersMarket/</t>
  </si>
  <si>
    <t>Plaza 501, 501 S. Florissant Rd.</t>
  </si>
  <si>
    <t>Ferguson</t>
  </si>
  <si>
    <t>Feria Agr��cola de Luquillo</t>
  </si>
  <si>
    <t>http://www.luquillofarmersmarket.org</t>
  </si>
  <si>
    <t>www.facebook.com/groups/feriaagricoladeluquillo/</t>
  </si>
  <si>
    <t>Centro de Arte y Cultura de Luquillo</t>
  </si>
  <si>
    <t>Luquillo</t>
  </si>
  <si>
    <t>Fern Forest Town Market</t>
  </si>
  <si>
    <t>Fern Forest</t>
  </si>
  <si>
    <t>Fernandina Beach Market Place</t>
  </si>
  <si>
    <t>http://www.FernandinaBeachMarketPlace.com</t>
  </si>
  <si>
    <t>https://www.facebook.com/FernandinaBeachMarketPlace</t>
  </si>
  <si>
    <t>N. 7th Street</t>
  </si>
  <si>
    <t>Fernandina Beach</t>
  </si>
  <si>
    <t>Ferndale Farmers Market</t>
  </si>
  <si>
    <t>Riverwalk Park</t>
  </si>
  <si>
    <t>Ferndale</t>
  </si>
  <si>
    <t>Whatcom County</t>
  </si>
  <si>
    <t>Fernley Farmers' Market</t>
  </si>
  <si>
    <t>350 E Main Street</t>
  </si>
  <si>
    <t>Fernley</t>
  </si>
  <si>
    <t>06/05/2014 to 08/14/2014</t>
  </si>
  <si>
    <t>Ferry Plaza Farmers Market</t>
  </si>
  <si>
    <t>http://www.cuesa.org</t>
  </si>
  <si>
    <t>https://www.facebook.com/CUESA/?ref=bookmarks</t>
  </si>
  <si>
    <t>@cuesa</t>
  </si>
  <si>
    <t>1 Ferry Building</t>
  </si>
  <si>
    <t>Tue: 10:00 AM-2:00 PM;Thu: 10:00 AM-2:00 PM;Sat: 8</t>
  </si>
  <si>
    <t>Festhalle Farmers Market</t>
  </si>
  <si>
    <t>http://www.cullmanrecreation.org</t>
  </si>
  <si>
    <t>Cullman Farmers Market - Festhalle</t>
  </si>
  <si>
    <t>209 1st Ave NE</t>
  </si>
  <si>
    <t>Cullman</t>
  </si>
  <si>
    <t>04/01/2017 to 10/31/2017</t>
  </si>
  <si>
    <t>Festival Farmers Market</t>
  </si>
  <si>
    <t>942 Main Street</t>
  </si>
  <si>
    <t>Cobleskill</t>
  </si>
  <si>
    <t>Schoharie</t>
  </si>
  <si>
    <t>07/14/2018 to 10/13/2018</t>
  </si>
  <si>
    <t>Wed: 3:00 PM-5:00 PM;Sat: 10:00 AM-2:00 PM;</t>
  </si>
  <si>
    <t>Festival Foods Farmers Market - Marshfield</t>
  </si>
  <si>
    <t>http://www.wisconline.com/attractions/farmmarkets.html</t>
  </si>
  <si>
    <t>Parking lot</t>
  </si>
  <si>
    <t>Marshfield</t>
  </si>
  <si>
    <t>Festival Foods Farmers Market - Sunday</t>
  </si>
  <si>
    <t>http://www.festfoods.com</t>
  </si>
  <si>
    <t>3007 Mall Drive</t>
  </si>
  <si>
    <t>Festival Foods Northland Market</t>
  </si>
  <si>
    <t>Festival Foods Onalaska Farmers Market</t>
  </si>
  <si>
    <t>Crossing Meadows Drive</t>
  </si>
  <si>
    <t>Onalaska</t>
  </si>
  <si>
    <t>Fibonacci's Mount Healthy Farmers Market</t>
  </si>
  <si>
    <t>http://fibbrew.com/farmers-market-application/</t>
  </si>
  <si>
    <t>https://www.facebook.com/events/722787851585113/</t>
  </si>
  <si>
    <t>1445 Compton Road</t>
  </si>
  <si>
    <t>05/03/2020 to 11/01/2020</t>
  </si>
  <si>
    <t>Fife Farmers Market</t>
  </si>
  <si>
    <t>http://cityoffife.org/city-departments/parks-and-recreation/special-events/farmers-market</t>
  </si>
  <si>
    <t>https://www.facebook.com/fifefarmersmarket/</t>
  </si>
  <si>
    <t>2820 54th Ave E</t>
  </si>
  <si>
    <t>Fife</t>
  </si>
  <si>
    <t>06/03/2016 to 09/23/2016</t>
  </si>
  <si>
    <t>Sat: 3:00 PM-7:00 PM;</t>
  </si>
  <si>
    <t>Fife Lake Downtown Farmer's Market</t>
  </si>
  <si>
    <t>http://www.fifelakechamber.com</t>
  </si>
  <si>
    <t>https://www.facebook.com/fifelakefarmersmarket</t>
  </si>
  <si>
    <t>105 E. State St.</t>
  </si>
  <si>
    <t>Fife Lake</t>
  </si>
  <si>
    <t>Grand Traverse</t>
  </si>
  <si>
    <t>05/24/2014 to 10/18/2014</t>
  </si>
  <si>
    <t>Fifth Street Farmers' Market</t>
  </si>
  <si>
    <t>FifthStreetFarmersMarket</t>
  </si>
  <si>
    <t>West Fifth Street</t>
  </si>
  <si>
    <t>Wyandot</t>
  </si>
  <si>
    <t>06/09/2018 to 10/13/2018</t>
  </si>
  <si>
    <t>Findlay Farmers Market</t>
  </si>
  <si>
    <t>http://www.findlayillinois.net</t>
  </si>
  <si>
    <t>https://www.facebook.com/pages/Findlay-Farmers-Market/396709490344983</t>
  </si>
  <si>
    <t>108 N. Main Street</t>
  </si>
  <si>
    <t>Findlay</t>
  </si>
  <si>
    <t>06/28/2014 to 08/30/2014</t>
  </si>
  <si>
    <t>Findlay Market</t>
  </si>
  <si>
    <t>http://www.findlaymarket.org</t>
  </si>
  <si>
    <t>https://www.facebook.com/FindlayMarket</t>
  </si>
  <si>
    <t>https://twitter.com/findlaymarket</t>
  </si>
  <si>
    <t>1801 Race St</t>
  </si>
  <si>
    <t>Tue: 9:00 AM-6:00 PM;Wed: 9:00 AM-6:00 PM;Thu: 9:0</t>
  </si>
  <si>
    <t>Firefly Farmers' Market</t>
  </si>
  <si>
    <t>https://www.fireflyfarmwichita.com/</t>
  </si>
  <si>
    <t>https://www.facebook.com/fireflyfarmwichitakansas/</t>
  </si>
  <si>
    <t>15615 East 21st Street North</t>
  </si>
  <si>
    <t>07/07/2019 to 08/18/2019</t>
  </si>
  <si>
    <t>First &amp; Main Town Center Mall Farmers Market</t>
  </si>
  <si>
    <t>http://www.millerfarms.net</t>
  </si>
  <si>
    <t>https://www.facebook.com/MillerFarmsCO?ref=ts&amp;v=wall</t>
  </si>
  <si>
    <t>3650 New Center Point</t>
  </si>
  <si>
    <t>06/12/2014 to 10/30/2014</t>
  </si>
  <si>
    <t>Thu: 9:00 AM-3:00 PM;</t>
  </si>
  <si>
    <t>First Baptist Church Farmers Market</t>
  </si>
  <si>
    <t>http://www.firstbaptistcleveland.org</t>
  </si>
  <si>
    <t>https://www.facebook.com/pages/FBCs-Farmers-Market/127226640620857</t>
  </si>
  <si>
    <t>https://twitter.com/fbcfarmersmarc</t>
  </si>
  <si>
    <t>3630 Fairmount Blvd.</t>
  </si>
  <si>
    <t>Shaker Heights</t>
  </si>
  <si>
    <t>06/19/2013 to 09/11/2013</t>
  </si>
  <si>
    <t>First Market in Mahomet</t>
  </si>
  <si>
    <t>http://www.firstfruitsproduce.com</t>
  </si>
  <si>
    <t>IL-47 &amp; E Main St.</t>
  </si>
  <si>
    <t>Mahomet</t>
  </si>
  <si>
    <t>First Street Market</t>
  </si>
  <si>
    <t>100 S. First Street</t>
  </si>
  <si>
    <t>Raton</t>
  </si>
  <si>
    <t>Sat: 1:00 PM-4:00 PM;</t>
  </si>
  <si>
    <t>Fischer's Pumpkin Patch and Corn Maze</t>
  </si>
  <si>
    <t>http://agrimissouri.com/mo-grown/grodetail.php?type=mo-grown&amp;ID=1876</t>
  </si>
  <si>
    <t>1905 Mokane Road</t>
  </si>
  <si>
    <t>Fish Creek Settlement Shops Farm Market</t>
  </si>
  <si>
    <t>http://settlementshops.com</t>
  </si>
  <si>
    <t>9116 Hwy 42</t>
  </si>
  <si>
    <t>Fish Creek</t>
  </si>
  <si>
    <t>06/05/2019 to 10/23/2019</t>
  </si>
  <si>
    <t>Wed: 9:30 AM-1:30 PM;</t>
  </si>
  <si>
    <t>Fisherman's Memorial Park Farmers Market</t>
  </si>
  <si>
    <t>http://www.rigrown.ri.gov</t>
  </si>
  <si>
    <t>Fisherman's Memorial State Park</t>
  </si>
  <si>
    <t>Narragansett</t>
  </si>
  <si>
    <t>05/07/2017 to 10/29/2017</t>
  </si>
  <si>
    <t>Fishers Farmers Market</t>
  </si>
  <si>
    <t>http://www.fishersfarmersmarket.com</t>
  </si>
  <si>
    <t>11601 Municipal Drive</t>
  </si>
  <si>
    <t>Fishers</t>
  </si>
  <si>
    <t>Fitchburg Center Farmers Market</t>
  </si>
  <si>
    <t>http://www.fitchburgcenter.com</t>
  </si>
  <si>
    <t>https://www.facebook.com/#!/pages/Fitchburg-Center-Farmers-Market/75356486094</t>
  </si>
  <si>
    <t>5511 East Cheryl Parkway</t>
  </si>
  <si>
    <t>Fitchburg/Burbank Campus Farmers Market</t>
  </si>
  <si>
    <t>Health Alliance Hospital, Burbank Campus</t>
  </si>
  <si>
    <t>Fitler Square Farmers' Market</t>
  </si>
  <si>
    <t>http://thefoodtrust.org/farmers-markets/market/fitler-square</t>
  </si>
  <si>
    <t>23rd and Pine Streets</t>
  </si>
  <si>
    <t>Fitzgerald Farmers Market</t>
  </si>
  <si>
    <t>http://www.fitzgeraldga.org</t>
  </si>
  <si>
    <t>227 East Pine Street</t>
  </si>
  <si>
    <t>Fitzgerald</t>
  </si>
  <si>
    <t>Ben Hill</t>
  </si>
  <si>
    <t>Mon:10:00 AM - 4:00 PM;Tue:10:00 AM - 4:00 PM;Wed:</t>
  </si>
  <si>
    <t>Five Corners Farmers Market</t>
  </si>
  <si>
    <t>http://www.town.cedarburg.wi.us</t>
  </si>
  <si>
    <t>1331 Covered Bridge Road</t>
  </si>
  <si>
    <t>http://www.5cornersfarmersmarket.com</t>
  </si>
  <si>
    <t>https://www.facebook.com/5CornersFarmersMarket</t>
  </si>
  <si>
    <t>Lincoln Place</t>
  </si>
  <si>
    <t>Essex Junction</t>
  </si>
  <si>
    <t>Fri: 3:30 PM-7:30 PM;</t>
  </si>
  <si>
    <t>Five Points Community Farm Market</t>
  </si>
  <si>
    <t>http://www.5ptsfarmmarket.org/</t>
  </si>
  <si>
    <t>https://www.facebook.com/FivePointsCommunityFarmMarket</t>
  </si>
  <si>
    <t>2500 Church St.</t>
  </si>
  <si>
    <t>Thu: 11:00 AM-7:00 PM;Fri: 11:00 AM-7:00 PM;Sat: 9</t>
  </si>
  <si>
    <t>Five Rivers Market @ State Farmers Market</t>
  </si>
  <si>
    <t>http://www.fiveriversmarket.com</t>
  </si>
  <si>
    <t>https://www.facebook.com/fiveriversmarket</t>
  </si>
  <si>
    <t>https://twitter.com/5riversmarket</t>
  </si>
  <si>
    <t>322 Little Brooke Lane</t>
  </si>
  <si>
    <t>05/01/2014 to 12/31/2014</t>
  </si>
  <si>
    <t>Tue: 10:00 AM-6:00 PM;Wed: 10:00 AM-6:00 PM;Thu: 1</t>
  </si>
  <si>
    <t>Flagler Beach Farmer's Market</t>
  </si>
  <si>
    <t>http://www.flaglerbeachfarmersmarket.com</t>
  </si>
  <si>
    <t>https://www.facebook.com/pages/Flagler-Beach-Farmers-Market/66776054382</t>
  </si>
  <si>
    <t>111 S. Central Avenue</t>
  </si>
  <si>
    <t>Flagler Beach</t>
  </si>
  <si>
    <t>Fri: 7:00 AM-2:00 PM;Sat: 7:00 AM-2:00 PM;</t>
  </si>
  <si>
    <t>Flagstaff Community Market</t>
  </si>
  <si>
    <t>http://www.flagstaffmarket.com</t>
  </si>
  <si>
    <t>flagstaff community market</t>
  </si>
  <si>
    <t>211 W Aspen Ave</t>
  </si>
  <si>
    <t>Flagstaff</t>
  </si>
  <si>
    <t>Coconino</t>
  </si>
  <si>
    <t>05/01/2017 to 10/15/2017</t>
  </si>
  <si>
    <t>Flanders Farm Fresh Food Market</t>
  </si>
  <si>
    <t>http://www.southamptontownny.gov/FarmFresh</t>
  </si>
  <si>
    <t>655 Flanders Road</t>
  </si>
  <si>
    <t>Flanders</t>
  </si>
  <si>
    <t>Flat Rock Farmers' Market</t>
  </si>
  <si>
    <t>http://www.waynemetro.org</t>
  </si>
  <si>
    <t>27313 Telegraph Rd.</t>
  </si>
  <si>
    <t>Flat Rock</t>
  </si>
  <si>
    <t>Flat Rock Produce</t>
  </si>
  <si>
    <t>http://www.flatrockproduce.com</t>
  </si>
  <si>
    <t>flatrockproduce/facebook.com</t>
  </si>
  <si>
    <t>4540 Ebert Rd.</t>
  </si>
  <si>
    <t>Flat Rock Tailgate Market</t>
  </si>
  <si>
    <t>2720 Greenville Hwy.</t>
  </si>
  <si>
    <t>Flatbush-Canton Farmers Market</t>
  </si>
  <si>
    <t>794 - 814 Flatbush Ave at Canton Ave, in courtyard</t>
  </si>
  <si>
    <t>Flatwoods Farmers Market</t>
  </si>
  <si>
    <t>Flatwoods Factory Stores</t>
  </si>
  <si>
    <t>Flatwoods</t>
  </si>
  <si>
    <t>Braxton County</t>
  </si>
  <si>
    <t>Fleming County Farmers Market</t>
  </si>
  <si>
    <t>1384 Elizaville Road</t>
  </si>
  <si>
    <t>Flemingsburg</t>
  </si>
  <si>
    <t>Fleming</t>
  </si>
  <si>
    <t>Fletcher Allen's Farmers' Market</t>
  </si>
  <si>
    <t>111 Colchester Ave 204 EN3</t>
  </si>
  <si>
    <t>Flint Farmers Market</t>
  </si>
  <si>
    <t>http://flintfarmersmarket.com/contact/</t>
  </si>
  <si>
    <t>300 East First St Flint</t>
  </si>
  <si>
    <t>Flint</t>
  </si>
  <si>
    <t>Sat: 9:00 AM-5:00 PM;Sun: 9:00 AM-5:00 PM;</t>
  </si>
  <si>
    <t>Flomaton Farmers Market</t>
  </si>
  <si>
    <t>435 Palafox Street</t>
  </si>
  <si>
    <t>Flomaton</t>
  </si>
  <si>
    <t>Flora Farmers Market</t>
  </si>
  <si>
    <t>http://www.florachamber.com</t>
  </si>
  <si>
    <t>122 N. Main St.</t>
  </si>
  <si>
    <t>Flora</t>
  </si>
  <si>
    <t>Florahome Farmers Market</t>
  </si>
  <si>
    <t>1149 SR 100</t>
  </si>
  <si>
    <t>Florahome</t>
  </si>
  <si>
    <t>Florala Farmers Market</t>
  </si>
  <si>
    <t>Behind Train Depot</t>
  </si>
  <si>
    <t>Florala</t>
  </si>
  <si>
    <t>Florence Farmers Market</t>
  </si>
  <si>
    <t>Pioneer park, corner of pikes peak and 3rd street</t>
  </si>
  <si>
    <t>06/05/2014 to 10/02/2014</t>
  </si>
  <si>
    <t>5189 Hwy 93 S.</t>
  </si>
  <si>
    <t>05/31/2014 to 10/04/2014</t>
  </si>
  <si>
    <t>Florence Civic Center</t>
  </si>
  <si>
    <t>Florence Local Organic Farmers Market</t>
  </si>
  <si>
    <t>Florence Mill Farmers Market</t>
  </si>
  <si>
    <t>https://www.facebook.com/pages/Florence-Mill-Farmers-Market/218654301497140</t>
  </si>
  <si>
    <t>9102 N. 30 St</t>
  </si>
  <si>
    <t>Florida Estates Winery Market</t>
  </si>
  <si>
    <t>http://www.floridaestateswines.com</t>
  </si>
  <si>
    <t>25241 State Road 52</t>
  </si>
  <si>
    <t>Land O' Lakes</t>
  </si>
  <si>
    <t>Pasco</t>
  </si>
  <si>
    <t>Florida Farmers Market</t>
  </si>
  <si>
    <t>http://warwickinfo.net/floridafarmersmarket/index.html</t>
  </si>
  <si>
    <t>www.facebook.com/FloridaNYFarmersMarket</t>
  </si>
  <si>
    <t>Rt 17A and 94</t>
  </si>
  <si>
    <t>06/14/2016 to 10/25/2016</t>
  </si>
  <si>
    <t>Tue: 10:00 AM-4:00 PM;</t>
  </si>
  <si>
    <t>Florin Sears Store Certified Farmers' Market</t>
  </si>
  <si>
    <t>http://www.california-grown.com</t>
  </si>
  <si>
    <t>https://www.facebook.com/CertifiedFarmersMarketsofSacramento/</t>
  </si>
  <si>
    <t>5901 Florin Road</t>
  </si>
  <si>
    <t>Flossmoor Farmers Market</t>
  </si>
  <si>
    <t>http://Www Flossmoor.org</t>
  </si>
  <si>
    <t>https://www.facebook.com/flossmoorfarmersmarket</t>
  </si>
  <si>
    <t>1000 Sterling Ave</t>
  </si>
  <si>
    <t>Flossmoor</t>
  </si>
  <si>
    <t>06/13/2014 to 10/17/2014</t>
  </si>
  <si>
    <t>Floyd Farmers Market</t>
  </si>
  <si>
    <t>https://floydfarmersmarket.org/</t>
  </si>
  <si>
    <t>https://www.facebook.com/FloydFarmersMarket/</t>
  </si>
  <si>
    <t>https://www.instagram.com/floydfarmersmarket/</t>
  </si>
  <si>
    <t>203 S. Locust St.</t>
  </si>
  <si>
    <t>Floyds Knobs Farmers Market</t>
  </si>
  <si>
    <t>400 block Laffollette Station</t>
  </si>
  <si>
    <t>Floyd Knobs</t>
  </si>
  <si>
    <t>Fluvanna Farmers Market</t>
  </si>
  <si>
    <t>http://fluvannafarmersmarket.webs.com/</t>
  </si>
  <si>
    <t>https://www.facebook.com/pages/Fluvanna-Farmers-Market-Pleasant-Grove/368116841344</t>
  </si>
  <si>
    <t>1730 Thomas Jefferson Parkway</t>
  </si>
  <si>
    <t>Fluvanna</t>
  </si>
  <si>
    <t>04/01/2014 to 10/28/2014</t>
  </si>
  <si>
    <t>Focus on Renewal</t>
  </si>
  <si>
    <t>401 Chartiers Blvd</t>
  </si>
  <si>
    <t>Mckees Rocks</t>
  </si>
  <si>
    <t>Folsom Sutter St. Farmers Market</t>
  </si>
  <si>
    <t>Sutter St. &amp; Wool St.</t>
  </si>
  <si>
    <t>Camino</t>
  </si>
  <si>
    <t>Fonda Farmers Market</t>
  </si>
  <si>
    <t>http://www.fondafarmersmarket.com</t>
  </si>
  <si>
    <t>Bridge Street and Park</t>
  </si>
  <si>
    <t>Fonda</t>
  </si>
  <si>
    <t>Thu:5:00 PM - 8:00 PM;</t>
  </si>
  <si>
    <t>fonda</t>
  </si>
  <si>
    <t>City Park on Highway 7</t>
  </si>
  <si>
    <t>Pocahontas</t>
  </si>
  <si>
    <t>Fondy Farmers Market</t>
  </si>
  <si>
    <t>http://www.fondymarket.org</t>
  </si>
  <si>
    <t>2200 W. Fond du Lac Ave.</t>
  </si>
  <si>
    <t>Tue:8:00 am - 2:00 pm;Thu:8:00 am - 2:00 pm;Sat:7:</t>
  </si>
  <si>
    <t>November to November</t>
  </si>
  <si>
    <t>Fontana Farmers' Market - Location I</t>
  </si>
  <si>
    <t>http://www.fontana.org/index.aspx?NID=2149</t>
  </si>
  <si>
    <t>Sierra Ave. and Arrow Blvd.</t>
  </si>
  <si>
    <t>Fontana</t>
  </si>
  <si>
    <t>01/01/2015 to 12/01/2016</t>
  </si>
  <si>
    <t>Fontana Farmers' Market - Location II</t>
  </si>
  <si>
    <t>Cherry Ave. and Live Oak Ave.</t>
  </si>
  <si>
    <t>Food for Thought Summer Market</t>
  </si>
  <si>
    <t>http://www.wyfftp.org/summermarket</t>
  </si>
  <si>
    <t>www.facebook.com/foodforthoughtmarkets</t>
  </si>
  <si>
    <t>200 S. David St.</t>
  </si>
  <si>
    <t>Casper</t>
  </si>
  <si>
    <t>Natrona</t>
  </si>
  <si>
    <t>06/05/2018 to 09/25/2018</t>
  </si>
  <si>
    <t>Tue: 5:00 PM-8:00 PM;</t>
  </si>
  <si>
    <t>Food Shuttlle</t>
  </si>
  <si>
    <t>http://foodshuttle.org/</t>
  </si>
  <si>
    <t>https://www.facebook.com/InterFaithFoodShuttle</t>
  </si>
  <si>
    <t>FoodInRoot Banner University Medical Center Farmers Market</t>
  </si>
  <si>
    <t>http://foodinroot.com/</t>
  </si>
  <si>
    <t>https://www.facebook.com/BannerUMCFarmersMarket/?fref=ts</t>
  </si>
  <si>
    <t>@FoodInRoot</t>
  </si>
  <si>
    <t>1501 N Campbell Ave</t>
  </si>
  <si>
    <t>FoodInRoot Main Campus Farmers' Market-UofA Mall</t>
  </si>
  <si>
    <t>http://foodinroot.com</t>
  </si>
  <si>
    <t>https://www.facebook.com/UAMallFarmersMarket/?fref=ts</t>
  </si>
  <si>
    <t>1303 E University Blvd</t>
  </si>
  <si>
    <t>01/01/2016 to 04/30/2016</t>
  </si>
  <si>
    <t>09/01/2016 to 12/31/2016</t>
  </si>
  <si>
    <t>FoodInRoot NW Hospital Farmers' Market</t>
  </si>
  <si>
    <t>https://www.facebook.com/FoodInRoot?fref=ts</t>
  </si>
  <si>
    <t>https://twitter.com/FoodInRoot</t>
  </si>
  <si>
    <t>https://www.pinterest.com/foodinrootmgmt/</t>
  </si>
  <si>
    <t>6200 N La Cholla Blvd</t>
  </si>
  <si>
    <t>FoodInRoot Rancho Sahuarita Twilight Market</t>
  </si>
  <si>
    <t>https://www.facebook.com/RanchoSahuaritaTwilightMarket/</t>
  </si>
  <si>
    <t>15455 S Camino Lago Azul</t>
  </si>
  <si>
    <t>Sahuarita</t>
  </si>
  <si>
    <t>Fri: 4:30 PM-7:30 PM;</t>
  </si>
  <si>
    <t>FoodInRoot St. Philip's Plaza Farmers' Market</t>
  </si>
  <si>
    <t>https://www.facebook.com/StPhilipsPlazaFarmersMarket/</t>
  </si>
  <si>
    <t>https://twitter.com/foodinroot</t>
  </si>
  <si>
    <t>https://www.instagram.com/foodinroot/</t>
  </si>
  <si>
    <t>4280 N Campbell Ave</t>
  </si>
  <si>
    <t>05/01/2017 to 10/01/2017</t>
  </si>
  <si>
    <t>Sat: 8:00 AM-12:00 PM;Sun: 8:00 AM-12:00 PM;</t>
  </si>
  <si>
    <t>10/01/2017 to 05/01/2018</t>
  </si>
  <si>
    <t>Sat: 9:00 AM-1:00 PM;Sun: 9:00 AM-1:00 PM;</t>
  </si>
  <si>
    <t>Foodlink's Curbside Market</t>
  </si>
  <si>
    <t>http://foodlinkny.org/</t>
  </si>
  <si>
    <t>https://www.facebook.com/CurbsideMarket/?fref=ts</t>
  </si>
  <si>
    <t>https://twitter.com/CurbsideMarket?ref_src=twsrc%5Egoogle%7Ctwcamp%5Eserp%7Ctwgr%5Eauthor</t>
  </si>
  <si>
    <t>1999 Mt. Read Blvd</t>
  </si>
  <si>
    <t>Mon: 10:00 AM-5:00 PM;Tue: 10:00 AM-5:00 PM;Wed: 1</t>
  </si>
  <si>
    <t>Foothills Farmers' Market, Inc.</t>
  </si>
  <si>
    <t>http://www.foothillsfarmersmarket.com</t>
  </si>
  <si>
    <t>https://www.facebook.com/foothillsfarmersmarket</t>
  </si>
  <si>
    <t>126 W. Marion Street</t>
  </si>
  <si>
    <t>Wed: 8:00 AM-12:00 PM;Thu: 4:00 PM-7:00 PM;Sat: 8:</t>
  </si>
  <si>
    <t>https://www.facebook.com/foothillsfarmersmarket/</t>
  </si>
  <si>
    <t>Forest Acres Farmers Market</t>
  </si>
  <si>
    <t>http://www.farmersintheforest.org</t>
  </si>
  <si>
    <t>https://www.facebook.com/forestacresfarmersmarket</t>
  </si>
  <si>
    <t>3400 Forest Drive- Beltline side of Richland Mall</t>
  </si>
  <si>
    <t>04/27/2016 to 10/26/2016</t>
  </si>
  <si>
    <t>Forest Farmer's Market</t>
  </si>
  <si>
    <t>https://www.facebook.com/forestohfarmersmarket</t>
  </si>
  <si>
    <t>102 W. Lima St.</t>
  </si>
  <si>
    <t>Forest</t>
  </si>
  <si>
    <t>Forest farmers market</t>
  </si>
  <si>
    <t>http://www.forestfarmersmarket.com</t>
  </si>
  <si>
    <t>https://www.facebook.com/pages/Forest-farmers-market/193117547377111</t>
  </si>
  <si>
    <t>https://twitter.com/FFM221</t>
  </si>
  <si>
    <t>15583 Forest Road</t>
  </si>
  <si>
    <t>04/29/2016 to 10/29/2016</t>
  </si>
  <si>
    <t>11/19/2016 to 04/01/2017</t>
  </si>
  <si>
    <t>Forest Grove Farmers Market</t>
  </si>
  <si>
    <t>http://www.adelantemujeres.org/fg-farmers-market/</t>
  </si>
  <si>
    <t>https://www.facebook.com/fgfm1/</t>
  </si>
  <si>
    <t>Main St. between 21st Street and Pacific Ave.</t>
  </si>
  <si>
    <t>Forest Grove</t>
  </si>
  <si>
    <t>05/02/2018 to 09/12/2018</t>
  </si>
  <si>
    <t>09/19/2018 to 10/31/2018</t>
  </si>
  <si>
    <t>Forest Hills</t>
  </si>
  <si>
    <t>70 Ave. &amp; Queens Blvd</t>
  </si>
  <si>
    <t>04/07/2013 to 12/29/2013</t>
  </si>
  <si>
    <t>Forest Hills Farmers Market</t>
  </si>
  <si>
    <t>http://foresthillsfarmersmarket.com</t>
  </si>
  <si>
    <t>Forest Hills PA Farmers Market managed by the Late Bloomers Garden Club</t>
  </si>
  <si>
    <t>1840 Ardmore Blvd</t>
  </si>
  <si>
    <t>Pittsburgh, PA</t>
  </si>
  <si>
    <t>Forest Hills UMC Farmers Market</t>
  </si>
  <si>
    <t>http://www.localharvest.org/forest-hills-umc-farmers-market-M38715</t>
  </si>
  <si>
    <t>1250 Old Hickory Boulevard</t>
  </si>
  <si>
    <t>Forest Lakes Farmers Market</t>
  </si>
  <si>
    <t>https://www.facebook.com/ForestLakesFarmersMarket</t>
  </si>
  <si>
    <t>1650 Ashwood Blvd.</t>
  </si>
  <si>
    <t>04/16/2013 to 10/29/2013</t>
  </si>
  <si>
    <t>Foresthill Farmers Market</t>
  </si>
  <si>
    <t>On Foresthill Road</t>
  </si>
  <si>
    <t>Foresthill</t>
  </si>
  <si>
    <t>Forked River Farmers Market</t>
  </si>
  <si>
    <t>Rt. 9 &amp; Lacy Rd.</t>
  </si>
  <si>
    <t>Forked River</t>
  </si>
  <si>
    <t>Forks Farm Market</t>
  </si>
  <si>
    <t>http://www.forksfarmmarket.com/</t>
  </si>
  <si>
    <t>299 Covered Bridge Road</t>
  </si>
  <si>
    <t>Orangeville</t>
  </si>
  <si>
    <t>Forrest City Farmers Market</t>
  </si>
  <si>
    <t>Highway 1</t>
  </si>
  <si>
    <t>Forrest City</t>
  </si>
  <si>
    <t>St. Francis</t>
  </si>
  <si>
    <t>Forrest County Farmers Market</t>
  </si>
  <si>
    <t>Corinne Street</t>
  </si>
  <si>
    <t>Forrest Market</t>
  </si>
  <si>
    <t>156th &amp; Westchester</t>
  </si>
  <si>
    <t>Forsyth Farmers Market</t>
  </si>
  <si>
    <t>http://www:cityofforsyth.net</t>
  </si>
  <si>
    <t>Forsyth Main Street</t>
  </si>
  <si>
    <t>North Jackson Street</t>
  </si>
  <si>
    <t>05/01/2015 to 10/30/2015</t>
  </si>
  <si>
    <t>Forsyth Farmers' Market</t>
  </si>
  <si>
    <t>http://www.forsythfarmersmarket.com</t>
  </si>
  <si>
    <t>https://www.facebook.com/ForsythFarmersMarket</t>
  </si>
  <si>
    <t>https://twitter.com/ForsythFarmMkt</t>
  </si>
  <si>
    <t>http://www.youtube.com/channel/UCxAhEHi1QGnHER-tqSF6h2Q</t>
  </si>
  <si>
    <t>http://instagram.com/forsythfarmersmarket</t>
  </si>
  <si>
    <t>1 West Park Avenue</t>
  </si>
  <si>
    <t>Savannah</t>
  </si>
  <si>
    <t>01/02/2016 to 12/17/2016</t>
  </si>
  <si>
    <t>http://agrimissouri.com/mo-grown/grodetail.php?type=mo-grown&amp;ID=864</t>
  </si>
  <si>
    <t>266 Main Street</t>
  </si>
  <si>
    <t>Wed: 8:00 AM-;Sat: 8:00 AM-;</t>
  </si>
  <si>
    <t>Fort Atkinson Farmers Market</t>
  </si>
  <si>
    <t>City parking lot on East ilwaukee Avenue</t>
  </si>
  <si>
    <t>Fort Atkinson</t>
  </si>
  <si>
    <t>Fort Ben Farmers Market</t>
  </si>
  <si>
    <t>http://www.cityoflawrence.org/fortbenfarmersmarket</t>
  </si>
  <si>
    <t>https://www.facebook.com/FortBenFarmersMarket/</t>
  </si>
  <si>
    <t>Fort Bragg CFM</t>
  </si>
  <si>
    <t>http://www.mcfarm.org</t>
  </si>
  <si>
    <t>https://www.facebook.com/pages/Fort-Bragg-Farmers-Market</t>
  </si>
  <si>
    <t>400 N. Franklin St</t>
  </si>
  <si>
    <t>Fort Bragg</t>
  </si>
  <si>
    <t>Fort Collins Farmers Market</t>
  </si>
  <si>
    <t>http://www.fortcollinsfm.com/</t>
  </si>
  <si>
    <t>https://www.facebook.com/pages/Fort-Collins-Farmers-Market-sponsored-by-CAMC/434286586584679?ref=ts&amp;fref=ts</t>
  </si>
  <si>
    <t>1001 East Harmony Rd</t>
  </si>
  <si>
    <t>05/03/2015 to 11/15/2015</t>
  </si>
  <si>
    <t>Fort Dodge Area Fruit/Vegetable Growers, Inc.</t>
  </si>
  <si>
    <t>1st Avenue S. &amp; 25th Street</t>
  </si>
  <si>
    <t>Fort Dodge</t>
  </si>
  <si>
    <t>Webster</t>
  </si>
  <si>
    <t>Fort Farmers Market</t>
  </si>
  <si>
    <t>http://www.fortfarmersmarket.com/</t>
  </si>
  <si>
    <t>Municipal Parking Lot Milwaukee Ave E</t>
  </si>
  <si>
    <t>Fort Green Park Greenmarket</t>
  </si>
  <si>
    <t>Washington Pk &amp; Dekalb</t>
  </si>
  <si>
    <t>Fort Jones Scott Valley Farmers Market</t>
  </si>
  <si>
    <t>Hwy. 3 at Marbleview Ave.</t>
  </si>
  <si>
    <t>Fort Jones</t>
  </si>
  <si>
    <t>Fort Lee Farmer's Market</t>
  </si>
  <si>
    <t>Fort Lee Community Center Plaza 1355 Inwood Terrace</t>
  </si>
  <si>
    <t>Fort Lee</t>
  </si>
  <si>
    <t>06/29/2014 to 11/23/2014</t>
  </si>
  <si>
    <t>Fort Madison Farmers Market</t>
  </si>
  <si>
    <t>http://www.fortmadison.com</t>
  </si>
  <si>
    <t>9th Street &amp; Avenue F</t>
  </si>
  <si>
    <t>Fort Madison</t>
  </si>
  <si>
    <t>Thu:4:30 PM - 6:30 PM;</t>
  </si>
  <si>
    <t>Fort Mason Center Certified Farmers' Market</t>
  </si>
  <si>
    <t>http://www.cafarmersmkts.com/markets/category/fort-mason-center</t>
  </si>
  <si>
    <t>https://www.Facebook.com/FMCFarmersMkt</t>
  </si>
  <si>
    <t>Marina Blvd and Buchanan Street</t>
  </si>
  <si>
    <t>Fort Myers River District Farmers Market</t>
  </si>
  <si>
    <t>FortMyersRiverDistrictFarmersMarket</t>
  </si>
  <si>
    <t>2000 West First Street</t>
  </si>
  <si>
    <t>01/05/2017 to 12/27/2018</t>
  </si>
  <si>
    <t>Fort Plain Farmers Market</t>
  </si>
  <si>
    <t>12 Willett St.</t>
  </si>
  <si>
    <t>Fort Plain</t>
  </si>
  <si>
    <t>Thu: 1:00 PM-5:00 PM;</t>
  </si>
  <si>
    <t>Fort Scott Farmers Market</t>
  </si>
  <si>
    <t>http://www.farmersmarketonline.com</t>
  </si>
  <si>
    <t>https://www.facebook.com/fsfma</t>
  </si>
  <si>
    <t>Skubitz Plaza</t>
  </si>
  <si>
    <t>Fort Scott</t>
  </si>
  <si>
    <t>Fort Smith Farmers Market</t>
  </si>
  <si>
    <t>www.facebook.com/FortSmithFarmersMarket</t>
  </si>
  <si>
    <t>instagram  @FSfarmersmarket</t>
  </si>
  <si>
    <t>15 N 2nd St, Fort Smith, AR 72901</t>
  </si>
  <si>
    <t>Fort Smith</t>
  </si>
  <si>
    <t>Sebastian</t>
  </si>
  <si>
    <t>Tue: 7:00 AM-12:00 PM;Sat: 7:00 AM-12:00 PM;</t>
  </si>
  <si>
    <t>Fort Street near Wilcox Park</t>
  </si>
  <si>
    <t>In front of Macy's</t>
  </si>
  <si>
    <t>Fort Sumner Farmers Market</t>
  </si>
  <si>
    <t>213 E Sumner Avenue</t>
  </si>
  <si>
    <t>Fort Sumner</t>
  </si>
  <si>
    <t>De Baca</t>
  </si>
  <si>
    <t>05/01/2018 to 11/23/2018</t>
  </si>
  <si>
    <t>Thu: 4:00 PM-6:00 PM;Sat: 8:00 AM-10:00 AM;</t>
  </si>
  <si>
    <t>11/01/2018 to 12/01/2019</t>
  </si>
  <si>
    <t>Thu: 4:00 PM-6:00 PM;Sat: 9:00 AM-11:00 AM;</t>
  </si>
  <si>
    <t>Fort Thomas Farmers' Market - DEP's Fine Wine</t>
  </si>
  <si>
    <t>http://www.ftthomas.org</t>
  </si>
  <si>
    <t>https://www.facebook.com/pages/Ft-Thomas-Farmers-Market/197338373642617</t>
  </si>
  <si>
    <t>424 Alexandria Pike</t>
  </si>
  <si>
    <t>Fort Thomas</t>
  </si>
  <si>
    <t>04/05/2014 to 09/06/2014</t>
  </si>
  <si>
    <t>Fort Thomas Farmers' Market - Historic Midway Business District</t>
  </si>
  <si>
    <t>S. Fort Thomas Avenue at River Road</t>
  </si>
  <si>
    <t>Fort Thomas Farmers' Market - Warden &amp; Associates Realty</t>
  </si>
  <si>
    <t>1 S. Fort Thomas Avenue</t>
  </si>
  <si>
    <t>05/30/2014 to 10/31/2014</t>
  </si>
  <si>
    <t>Fort Valley Farmers' Market</t>
  </si>
  <si>
    <t>http://www.fortvalleymainstreet.org</t>
  </si>
  <si>
    <t>East Main Street &amp; 117 A Lowe Street</t>
  </si>
  <si>
    <t>Fort Valley</t>
  </si>
  <si>
    <t>Peach</t>
  </si>
  <si>
    <t>Fort Walton Beach Farmers Market</t>
  </si>
  <si>
    <t>1976 Lewis Turner Blvd.</t>
  </si>
  <si>
    <t>Fort Walton Beach</t>
  </si>
  <si>
    <t>Fortuna Farmers Market</t>
  </si>
  <si>
    <t>10th Street &amp; L</t>
  </si>
  <si>
    <t>Scotia</t>
  </si>
  <si>
    <t>Fortville Farmers Market</t>
  </si>
  <si>
    <t>http://www.hoosierharvestcouncil.com/farmers-markets/fortville-farmers-market/</t>
  </si>
  <si>
    <t>https://www.facebook.com/FortvilleFarmersMarket</t>
  </si>
  <si>
    <t>@FortvilleMarket</t>
  </si>
  <si>
    <t>701 South Maple Street</t>
  </si>
  <si>
    <t>Fortville</t>
  </si>
  <si>
    <t>05/19/2016 to 09/29/2016</t>
  </si>
  <si>
    <t>Thu: 4:00 AM-7:00 PM;</t>
  </si>
  <si>
    <t>Fosston Farmers Market</t>
  </si>
  <si>
    <t>http://www.FosstonFarmersMarket.org</t>
  </si>
  <si>
    <t>www.facebook.com/FosstonFM</t>
  </si>
  <si>
    <t>910 Hilligoss Blvd</t>
  </si>
  <si>
    <t>Fosston</t>
  </si>
  <si>
    <t>Fostoria Farmers' Market</t>
  </si>
  <si>
    <t>https://www.facebook.com/FostoriaFarmersMarket</t>
  </si>
  <si>
    <t>133 W Tiffin</t>
  </si>
  <si>
    <t>Fostoria</t>
  </si>
  <si>
    <t>Seneca</t>
  </si>
  <si>
    <t>05/01/2015 to 09/01/2015</t>
  </si>
  <si>
    <t>Founders Market</t>
  </si>
  <si>
    <t>https://www.facebook.com/YouthBuildRFD</t>
  </si>
  <si>
    <t>907 S Main St</t>
  </si>
  <si>
    <t>July 21, 2012 to July 21, 2012</t>
  </si>
  <si>
    <t>August 18, 2012 to August 18, 2012</t>
  </si>
  <si>
    <t>July 1, 2012 to September 1, 2012</t>
  </si>
  <si>
    <t>Fountain City Farmers Market</t>
  </si>
  <si>
    <t>725 S Main St</t>
  </si>
  <si>
    <t>Fountain City</t>
  </si>
  <si>
    <t>Fountain Farmers Market - City Hall</t>
  </si>
  <si>
    <t>116 S. MAIN STREET</t>
  </si>
  <si>
    <t>FOUNTAIN</t>
  </si>
  <si>
    <t>06/02/2014 to 09/30/2014</t>
  </si>
  <si>
    <t>Fountain Farmers' Market</t>
  </si>
  <si>
    <t>East Passyunk Avenue at 11th St. &amp; Tasker St.</t>
  </si>
  <si>
    <t>05/18/2016 to 11/23/2016</t>
  </si>
  <si>
    <t>Fountain Inn Farmers Market</t>
  </si>
  <si>
    <t>http://www.fountaininn.org/community</t>
  </si>
  <si>
    <t>https://www.facebook.com/pages/Fountain-Inn-Farmers-Market/145752362165088</t>
  </si>
  <si>
    <t>102 Depot Street</t>
  </si>
  <si>
    <t>Fountain Inn</t>
  </si>
  <si>
    <t>Four Co Farmer's Market</t>
  </si>
  <si>
    <t>https://www.facebook.com/FourCountyFarmersMarket</t>
  </si>
  <si>
    <t>US 131</t>
  </si>
  <si>
    <t>05/10/2014 to</t>
  </si>
  <si>
    <t>Fri: 10:00 AM-6:00 PM;</t>
  </si>
  <si>
    <t>Four Corners Farmers' Market</t>
  </si>
  <si>
    <t>15745 S. Topeka Ave, Club Four Corners Intersection of Hwy 75 &amp; 56</t>
  </si>
  <si>
    <t>Osage County</t>
  </si>
  <si>
    <t>Four Mile Run Farmers &amp; Artisans Market</t>
  </si>
  <si>
    <t>http://www.4mrmarket.org</t>
  </si>
  <si>
    <t>https://www.facebook.com/4MRMarket/</t>
  </si>
  <si>
    <t>@4MRMarket</t>
  </si>
  <si>
    <t>https://www.instagram.com/4MRMarket</t>
  </si>
  <si>
    <t>4109 Mt Vernon Avenue</t>
  </si>
  <si>
    <t>Four Seasons Farmers and Artisans Market</t>
  </si>
  <si>
    <t>http://www.fourseasonsfam.com/wordpress/</t>
  </si>
  <si>
    <t>https://www.facebook.com/fourseasonsfam/</t>
  </si>
  <si>
    <t>https://www.youtube.com/watch?v=43rhFFp8N7Q</t>
  </si>
  <si>
    <t>7043 W. 38th Ave.</t>
  </si>
  <si>
    <t>Tue: 12:00 PM-6:00 PM;Wed: 12:00 PM-6:00 PM;Thu: 1</t>
  </si>
  <si>
    <t>Four Seasons Market - Richardson</t>
  </si>
  <si>
    <t>http://www.fourseasonsmarkets.com</t>
  </si>
  <si>
    <t>677 W. Campbell Rd</t>
  </si>
  <si>
    <t>Richardson</t>
  </si>
  <si>
    <t>January to November</t>
  </si>
  <si>
    <t>Four Way Farmers Market</t>
  </si>
  <si>
    <t>704 E Riverside Dr</t>
  </si>
  <si>
    <t>Fowler Market</t>
  </si>
  <si>
    <t>1461 CR 222</t>
  </si>
  <si>
    <t>Fowler</t>
  </si>
  <si>
    <t>06/06/2014 to 09/19/2014</t>
  </si>
  <si>
    <t>Fox Lake Farmers Market</t>
  </si>
  <si>
    <t>https://www.foxlakefarmersmarket.com/</t>
  </si>
  <si>
    <t>https://www.facebook.com/events/167501670531638/</t>
  </si>
  <si>
    <t>17 E School St.</t>
  </si>
  <si>
    <t>Fox Lake</t>
  </si>
  <si>
    <t>Fox Point Farmers' Market</t>
  </si>
  <si>
    <t>Wisconline, Tumblr</t>
  </si>
  <si>
    <t>7300 N. Lombardy Rd.</t>
  </si>
  <si>
    <t>Fox Point</t>
  </si>
  <si>
    <t>06/17/2017 to 10/14/2017</t>
  </si>
  <si>
    <t>Foxtrot Organic Farm</t>
  </si>
  <si>
    <t>http://www.foxtrotorganicfarm.com</t>
  </si>
  <si>
    <t>/foxtrotorganicfarm</t>
  </si>
  <si>
    <t>/foxtrotorganics</t>
  </si>
  <si>
    <t>www.instagram.com/foxtrotorganicfarm</t>
  </si>
  <si>
    <t>5N726 Crane Road</t>
  </si>
  <si>
    <t>Wed: 3:00 PM-7:00 PM;Sat: 9:00 AM-1:00 PM;</t>
  </si>
  <si>
    <t>Framingham Farmers Market</t>
  </si>
  <si>
    <t>https://www.facebook.com/shop.local.framingham/</t>
  </si>
  <si>
    <t>Edgell Road</t>
  </si>
  <si>
    <t>Framingham</t>
  </si>
  <si>
    <t>Thu: 12:00 PM-5:30 PM;</t>
  </si>
  <si>
    <t>Framingham St. Tarcisius Farmers Market</t>
  </si>
  <si>
    <t>562 Waverly Street, St Tarcisius Church parking lot</t>
  </si>
  <si>
    <t>Frankenmuth Farmers Market</t>
  </si>
  <si>
    <t>http://www.frankenmuthfarmersmarket.org</t>
  </si>
  <si>
    <t>https://www.facebook.com/Frankenmuth-Farmers-Market-106279602732863/</t>
  </si>
  <si>
    <t>https://twitter.com/MuthFarmMarket</t>
  </si>
  <si>
    <t>https://www.instagram.com/frankenmuth_farmers_market/</t>
  </si>
  <si>
    <t>534 North Main Street</t>
  </si>
  <si>
    <t>Frankenmuth</t>
  </si>
  <si>
    <t>05/11/2019 to 10/19/2019</t>
  </si>
  <si>
    <t>Wed: 3:00 PM-6:00 PM;Sat: 8:00 AM-2:00 PM;</t>
  </si>
  <si>
    <t>Frankford Transportation Center Farmers' Market</t>
  </si>
  <si>
    <t>http://thefoodtrust.org/farmers-markets/market/frankford-transportation-center</t>
  </si>
  <si>
    <t>Bridge Street and Frankford Avenue</t>
  </si>
  <si>
    <t>Frankfort "Friendly" Farmers Market</t>
  </si>
  <si>
    <t>https://www.facebook.com/frankfortfriendlyfarmersmarket</t>
  </si>
  <si>
    <t>832 Main Street</t>
  </si>
  <si>
    <t>Frankfort Country Market</t>
  </si>
  <si>
    <t>oak and kansas</t>
  </si>
  <si>
    <t>frankfort</t>
  </si>
  <si>
    <t>Frankfort Farmers Market</t>
  </si>
  <si>
    <t>https://www.facebook.com/FrankfortFarmersMarket</t>
  </si>
  <si>
    <t>Franklin County Farmers Market</t>
  </si>
  <si>
    <t>202 Green Avenue SW</t>
  </si>
  <si>
    <t>http://www.franklincountyfarmersmarket.org/</t>
  </si>
  <si>
    <t>https://www.facebook.com/franklincountyfarmersmarketky/</t>
  </si>
  <si>
    <t>https://twitter.com/FrankfortFrmMkt</t>
  </si>
  <si>
    <t>https://www.instagram.com/franklincountyfarmersmarket/</t>
  </si>
  <si>
    <t>404 Wilkinson Blvd.</t>
  </si>
  <si>
    <t>04/21/2018 to 11/17/2018</t>
  </si>
  <si>
    <t>12/01/2018 to 04/13/2019</t>
  </si>
  <si>
    <t>Franklin County Farmers' Market</t>
  </si>
  <si>
    <t>http://franklin.ces.ncsu.edu/</t>
  </si>
  <si>
    <t>Louisburg</t>
  </si>
  <si>
    <t>Franklin Curb Farmers Market</t>
  </si>
  <si>
    <t>12th and Liberty St.</t>
  </si>
  <si>
    <t>Franklin Farmer's Market</t>
  </si>
  <si>
    <t>http://www.lrgh.org</t>
  </si>
  <si>
    <t>15 Aiken Avenue</t>
  </si>
  <si>
    <t>07/05/2016 to 09/13/2016</t>
  </si>
  <si>
    <t>Franklin Farmers Market</t>
  </si>
  <si>
    <t>http://Www.franklinfarmersmarket.com</t>
  </si>
  <si>
    <t>230 Franklin Road</t>
  </si>
  <si>
    <t>11/07/2015 to 04/30/2016</t>
  </si>
  <si>
    <t>http://www.franklinfarmersmarketma.com</t>
  </si>
  <si>
    <t>https://www.facebook.com/FranklinFarmersMarketMA/</t>
  </si>
  <si>
    <t>Main Street at High Street</t>
  </si>
  <si>
    <t>Palmer St.</t>
  </si>
  <si>
    <t>Macon</t>
  </si>
  <si>
    <t>http://discoverdowntownfranklin.com</t>
  </si>
  <si>
    <t>https://www.facebook.com/DiscoverDowntownFranklin/</t>
  </si>
  <si>
    <t>https://www.instagram.com/discoverdowntownfranklin/</t>
  </si>
  <si>
    <t>Parking Lot 2 Blocks West of the Courthouse</t>
  </si>
  <si>
    <t>05/12/2018 to 09/01/2018</t>
  </si>
  <si>
    <t>Franklin Farmers' Market</t>
  </si>
  <si>
    <t>http://www.downtownfranklinva.org</t>
  </si>
  <si>
    <t>210 S. Main Street</t>
  </si>
  <si>
    <t>Southampton</t>
  </si>
  <si>
    <t>Mon:9:00 AM - 1:00 PM;Tue:9:00 AM - 1:00 PM;Wed:9:</t>
  </si>
  <si>
    <t>Institute Street</t>
  </si>
  <si>
    <t>Franklin Park Conservatory and Botanical Gardens Farmers' Market</t>
  </si>
  <si>
    <t>https://www.fpconservatory.org/education-programs/outreach-programs/farmers-market/</t>
  </si>
  <si>
    <t>https://www.facebook.com/FPConservatory</t>
  </si>
  <si>
    <t>https://twitter.com/FPConservatory</t>
  </si>
  <si>
    <t>https://www.instagram.com/fpconservatory/</t>
  </si>
  <si>
    <t>1777 E. Broad Street</t>
  </si>
  <si>
    <t>06/03/2020 to 09/02/2020</t>
  </si>
  <si>
    <t>Franklin Street Bazaar</t>
  </si>
  <si>
    <t>https://www.fallinlovewithfranklin.org/featuredevents</t>
  </si>
  <si>
    <t>2000 W Franklin St</t>
  </si>
  <si>
    <t>Franklin-Simpson Farmers Market</t>
  </si>
  <si>
    <t>http://www.ces.ca.uky.edu/simpson/</t>
  </si>
  <si>
    <t>https://www.facebook.com/FranklinSimpsonFarmersMarket</t>
  </si>
  <si>
    <t>304 N. Main St.</t>
  </si>
  <si>
    <t>Simpson</t>
  </si>
  <si>
    <t>05/15/2014 to 10/31/2014</t>
  </si>
  <si>
    <t>Tue: 6:30 AM-3:00 PM;Thu: 6:30 AM-3:00 PM;Fri: 6:3</t>
  </si>
  <si>
    <t>Franklinville Farmers Market</t>
  </si>
  <si>
    <t>13 Park Square</t>
  </si>
  <si>
    <t>Franklinville</t>
  </si>
  <si>
    <t>Cattaraugus</t>
  </si>
  <si>
    <t>06/20/2018 to 09/19/2018</t>
  </si>
  <si>
    <t>Fred Cammack Corydon Farmers Market</t>
  </si>
  <si>
    <t>http://www.corydonfarmersmarket.org/</t>
  </si>
  <si>
    <t>https://www.facebook.com/corydonfarmersmarket</t>
  </si>
  <si>
    <t>124 Mulberry St</t>
  </si>
  <si>
    <t>Corydon</t>
  </si>
  <si>
    <t>05/05/2017 to 10/27/2017</t>
  </si>
  <si>
    <t>Tue: 11:00 AM-1:00 PM;Fri: 4:00 PM-7:00 PM;</t>
  </si>
  <si>
    <t>Frederic Farmers Market</t>
  </si>
  <si>
    <t>Inter County Leader parking lot, Hwy 35</t>
  </si>
  <si>
    <t>Frederic</t>
  </si>
  <si>
    <t>07/19/2014 to 10/25/2014</t>
  </si>
  <si>
    <t>Frederick City Market</t>
  </si>
  <si>
    <t>https://www.facebook.com/#!/thefrederickcitymarket</t>
  </si>
  <si>
    <t>331 North Market Street</t>
  </si>
  <si>
    <t>05/17/2015 to 10/25/2015</t>
  </si>
  <si>
    <t>Frederick Market</t>
  </si>
  <si>
    <t>http://www.frederickco.gov/frederickmarket</t>
  </si>
  <si>
    <t>https://www.facebook.com/townoffrederick</t>
  </si>
  <si>
    <t>https://twitter.com/townoffrederick</t>
  </si>
  <si>
    <t>105 5th Street</t>
  </si>
  <si>
    <t>Fredericksburg City Farmers Market</t>
  </si>
  <si>
    <t>https://www.facebook.com/FXBGFarmersMarket</t>
  </si>
  <si>
    <t>https://twitter.com/FXBGFarmMkt</t>
  </si>
  <si>
    <t>500 William Street</t>
  </si>
  <si>
    <t>Fredericksburg</t>
  </si>
  <si>
    <t>Mon: 7:00 AM-2:00 PM;Tue: 7:00 AM-2:00 PM;Wed: 7:0</t>
  </si>
  <si>
    <t>11/01/2016 to 12/24/2016</t>
  </si>
  <si>
    <t>01/07/2017 to 04/01/2017</t>
  </si>
  <si>
    <t>Fredericksburg Farmers Market, Fredericksburg TX</t>
  </si>
  <si>
    <t>http://www.fredericksburgfarmersmarket.com</t>
  </si>
  <si>
    <t>100 block West Main Street</t>
  </si>
  <si>
    <t>Gillespie</t>
  </si>
  <si>
    <t>Fredericktown Farmers' Market</t>
  </si>
  <si>
    <t>320 N Mine La Motte</t>
  </si>
  <si>
    <t>Fredericktown</t>
  </si>
  <si>
    <t>05/07/2015 to 10/29/2015</t>
  </si>
  <si>
    <t>Fredonia Farmers Market - Summer</t>
  </si>
  <si>
    <t>http://www.fredoniafarmersmarket.com</t>
  </si>
  <si>
    <t>https://www.facebook.com/?q=#/FredoniaFarmersMarket?ref=bookmarks</t>
  </si>
  <si>
    <t>9-11 Church Street</t>
  </si>
  <si>
    <t>Fredonia</t>
  </si>
  <si>
    <t>Fredonia Farmers Market - Winter</t>
  </si>
  <si>
    <t>Fredonia Farmers Market</t>
  </si>
  <si>
    <t>321 East Main Street</t>
  </si>
  <si>
    <t>11/07/2015 to 05/14/2016</t>
  </si>
  <si>
    <t>Freedom Farmers Market</t>
  </si>
  <si>
    <t>http://www.FreedomManor.com</t>
  </si>
  <si>
    <t>https://www.Facebook.com/FreedomFarmersMarket</t>
  </si>
  <si>
    <t>youTube.com/freedommanor</t>
  </si>
  <si>
    <t>insta gram</t>
  </si>
  <si>
    <t>10905 Livingston Road</t>
  </si>
  <si>
    <t>Fort Washington</t>
  </si>
  <si>
    <t>05/22/2013 to 10/23/2013</t>
  </si>
  <si>
    <t>Wed: 2:00 AM-7:00 PM;</t>
  </si>
  <si>
    <t>Freedom Farmers Market at the Carter Center</t>
  </si>
  <si>
    <t>http://www.freedomfarmersmkt.com</t>
  </si>
  <si>
    <t>https://www.facebook.com/freedomfarmersmkt/</t>
  </si>
  <si>
    <t>https://twitter.com/freedomfarmersm</t>
  </si>
  <si>
    <t>https://www.instagram.com/freedomfarmersmkt/</t>
  </si>
  <si>
    <t>453 Freedom Pkwy NE</t>
  </si>
  <si>
    <t>01/01/2019 to 02/01/2019</t>
  </si>
  <si>
    <t>03/01/2019 to 06/01/2019</t>
  </si>
  <si>
    <t>07/01/2019 to 09/01/2019</t>
  </si>
  <si>
    <t>10/01/2019 to 12/01/2019</t>
  </si>
  <si>
    <t>Freedom Farmers' Market</t>
  </si>
  <si>
    <t>http://www.freedomfarmersmarket.com</t>
  </si>
  <si>
    <t>https://www.facebook.com/freedomfarmersmrkt</t>
  </si>
  <si>
    <t>https://www.instagram.com/farmstogrow/</t>
  </si>
  <si>
    <t>5316 Telegraph Ave</t>
  </si>
  <si>
    <t>07/09/2016 to 11/19/2016</t>
  </si>
  <si>
    <t>Freeman Health System, West - Farmers Market</t>
  </si>
  <si>
    <t>1102 W 32nd Street</t>
  </si>
  <si>
    <t>05/10/2017 to 10/11/2017</t>
  </si>
  <si>
    <t>Freeport Farmers Market</t>
  </si>
  <si>
    <t>https://www.facebook.com/FreeportMaineFarmersMarket</t>
  </si>
  <si>
    <t>L.L.Bean Campus</t>
  </si>
  <si>
    <t>Freeport</t>
  </si>
  <si>
    <t>06/14/2013 to 09/13/2013</t>
  </si>
  <si>
    <t>Freeport Farmers' Market</t>
  </si>
  <si>
    <t>http://www.cedarmore.org</t>
  </si>
  <si>
    <t>https://www.facebook.com/pages/Freeport-Farmers-Market/414530465329356</t>
  </si>
  <si>
    <t>130 East Merrick Road</t>
  </si>
  <si>
    <t>07/09/2016 to 10/29/2016</t>
  </si>
  <si>
    <t>Sat: 11:00 AM-4:00 PM;</t>
  </si>
  <si>
    <t>Freetown Farmer's Market</t>
  </si>
  <si>
    <t>http://www.localharvest.org/freetown-farmers-market-M45652</t>
  </si>
  <si>
    <t>https://www.facebook.com/FreetownFarmersMarket</t>
  </si>
  <si>
    <t>421 E Convent St</t>
  </si>
  <si>
    <t>Freight House Farmers' Market</t>
  </si>
  <si>
    <t>http://www.freighthhousefarmersmarket.com</t>
  </si>
  <si>
    <t>Freight House Farmers Market</t>
  </si>
  <si>
    <t>Instagram: FreightHouseFarmersMarket</t>
  </si>
  <si>
    <t>421 W. River Drive, Last Suite-Closest to Playground</t>
  </si>
  <si>
    <t>Tue: 3:00 PM-6:00 PM;Sat: 8:00 AM-1:00 PM;Sun: 10:</t>
  </si>
  <si>
    <t>Freiheit Village Farmers Market</t>
  </si>
  <si>
    <t>http://www.freiheitvillagefm.com</t>
  </si>
  <si>
    <t>www.facebook.com/freiheitvillagefm</t>
  </si>
  <si>
    <t>freiheitvillagefm</t>
  </si>
  <si>
    <t>2032 Central Plaza</t>
  </si>
  <si>
    <t>New Braunfels</t>
  </si>
  <si>
    <t>Comal</t>
  </si>
  <si>
    <t>03/20/2019 to 12/18/2019</t>
  </si>
  <si>
    <t>Fremont Centerville Farmers Market</t>
  </si>
  <si>
    <t>Bonde Way &amp; Fremont Blvd.</t>
  </si>
  <si>
    <t>Fremont Farmers Market</t>
  </si>
  <si>
    <t>http://www.cityoffremont.net/web/downtown.htm#market</t>
  </si>
  <si>
    <t>www.facebook.com/FremontMiFarmersMarket</t>
  </si>
  <si>
    <t>Dayton St</t>
  </si>
  <si>
    <t>Newaygo</t>
  </si>
  <si>
    <t>06/29/2013 to 10/12/2013</t>
  </si>
  <si>
    <t>Tue: 3:30 PM-6:30 PM;Sat: 8:00 AM-1:00 PM;</t>
  </si>
  <si>
    <t>French 500 Flea Market</t>
  </si>
  <si>
    <t>189 Jackson Pike</t>
  </si>
  <si>
    <t>Gallipolis</t>
  </si>
  <si>
    <t>Gallia</t>
  </si>
  <si>
    <t>French Broad Food Coop Arts &amp; Farms Market</t>
  </si>
  <si>
    <t>https://www.facebook.com/pages/Farmville-Farmers-Market/205992309453843</t>
  </si>
  <si>
    <t>76 Biltmore Ave. next to the French Broad Food Co-op.</t>
  </si>
  <si>
    <t>French Market</t>
  </si>
  <si>
    <t>http://www.frenchmarket.org</t>
  </si>
  <si>
    <t>https://www.facebook.com/FrenchMarket</t>
  </si>
  <si>
    <t>twitter.com/FrenchMktNOLA</t>
  </si>
  <si>
    <t>instagram.com/frenchmktnola</t>
  </si>
  <si>
    <t>1200 North Peters Street</t>
  </si>
  <si>
    <t>Wed: 2:00 PM-6:00 PM;Sat: 10:00 AM-2:00 PM;</t>
  </si>
  <si>
    <t>Frenchtown Farmers Market @ Heritage Hub</t>
  </si>
  <si>
    <t>http://www.frenchtownheritage.org</t>
  </si>
  <si>
    <t>www.facebook.com/TallyFrenchtownMarket</t>
  </si>
  <si>
    <t>www.instagram.com/frenchtownmarketplace</t>
  </si>
  <si>
    <t>524 North Martin Luther King Jr Blvd</t>
  </si>
  <si>
    <t>Frenchtown Farmers' Market</t>
  </si>
  <si>
    <t>http://http:/www.frenchtownnj.org</t>
  </si>
  <si>
    <t>https://www.facebook.com/FrenchtownFarmersMarket</t>
  </si>
  <si>
    <t>4 Kingwood Avenue</t>
  </si>
  <si>
    <t>Frenchtown</t>
  </si>
  <si>
    <t>Fresh Approach Mobile Farmers' Market</t>
  </si>
  <si>
    <t>https://facebook.com/freshapproach</t>
  </si>
  <si>
    <t>https://twitter.com/FreshApproachSF</t>
  </si>
  <si>
    <t>https://instagram.com/freshapproachbayarea/</t>
  </si>
  <si>
    <t>213 F Street, Antioch</t>
  </si>
  <si>
    <t>03/05/2019 to 12/10/2019</t>
  </si>
  <si>
    <t>Tue: 10:30 AM-11:30 AM;</t>
  </si>
  <si>
    <t>Fresh Friday Farmers Market sponsored by Kaiser Permanente</t>
  </si>
  <si>
    <t>http://www.kp.org</t>
  </si>
  <si>
    <t>10 Hopkins Plaza</t>
  </si>
  <si>
    <t>Fresh Market at Ross Bridge</t>
  </si>
  <si>
    <t>4000 Grand Avenue</t>
  </si>
  <si>
    <t>Hoover</t>
  </si>
  <si>
    <t>Fresh Marketplace @ New Wilmington Center</t>
  </si>
  <si>
    <t>129 Chestnut Street</t>
  </si>
  <si>
    <t>New Wilmington</t>
  </si>
  <si>
    <t>Fresh Picked by Kids Farmers Market</t>
  </si>
  <si>
    <t>701 Park Ave.</t>
  </si>
  <si>
    <t>Las Animas</t>
  </si>
  <si>
    <t>Fresh Promises Farmers Market</t>
  </si>
  <si>
    <t>http://www.thebarnatkillcreekfarm.org</t>
  </si>
  <si>
    <t>9200 Kill Creek Rd</t>
  </si>
  <si>
    <t>De Soto</t>
  </si>
  <si>
    <t>06/05/2013 to 09/25/2013</t>
  </si>
  <si>
    <t>Fresh Start Farmers Market</t>
  </si>
  <si>
    <t>https://www.facebook.com/FreshStartFarmersMarketBaudette</t>
  </si>
  <si>
    <t>804 Main Street West</t>
  </si>
  <si>
    <t>Baudette</t>
  </si>
  <si>
    <t>Lake of the Woods</t>
  </si>
  <si>
    <t>06/14/2014 to 09/20/2014</t>
  </si>
  <si>
    <t>Fresh2You Mobile Market</t>
  </si>
  <si>
    <t>http://chestercountyfoodbank.org/programs/fresh2you/</t>
  </si>
  <si>
    <t>@fresh2youmarket</t>
  </si>
  <si>
    <t>https://www.youtube.com/watch?v=Mlagghq7cgA</t>
  </si>
  <si>
    <t>Phoenixville, Pottstown, Coatesville, Parkesburg, West Chester, Kennett Square and Oxford</t>
  </si>
  <si>
    <t>06/12/2018 to 11/17/2018</t>
  </si>
  <si>
    <t>Tue: 10:00 AM-5:00 PM;Wed: 11:00 AM-5:00 PM;Thu: 9</t>
  </si>
  <si>
    <t>fresh52 Farmers &amp; Artisan Market  @ Sansone Park Place</t>
  </si>
  <si>
    <t>http://www.fresh52.com</t>
  </si>
  <si>
    <t>https://www.facebook.com/fresh52</t>
  </si>
  <si>
    <t>https://twitter.com/fresh52dotcom</t>
  </si>
  <si>
    <t>fresh52dotcom</t>
  </si>
  <si>
    <t>YELP</t>
  </si>
  <si>
    <t>9480 S. Eastern Ave</t>
  </si>
  <si>
    <t>01/05/2014 to 12/21/2014</t>
  </si>
  <si>
    <t>fresh52 Farmers &amp; Artisan Market @ Tivoli Village</t>
  </si>
  <si>
    <t>302 S. Rampart</t>
  </si>
  <si>
    <t>Freshest Cargo: Mobile Farmers Market</t>
  </si>
  <si>
    <t>http://freshapproach.org/mobile-farmers-market/</t>
  </si>
  <si>
    <t>https://www.facebook.com/FreshestCargo</t>
  </si>
  <si>
    <t>FRESHFARM Ballston Market</t>
  </si>
  <si>
    <t>http://freshfarm.org/ballston.html</t>
  </si>
  <si>
    <t>https://www.facebook.com/freshfarmmarkets/</t>
  </si>
  <si>
    <t>https://twitter.com/FRESHFARMBllstn</t>
  </si>
  <si>
    <t>https://www.instagram.com/freshfarmmarkets/</t>
  </si>
  <si>
    <t>901 North Taylor Street</t>
  </si>
  <si>
    <t>04/06/2017 to 10/26/2017</t>
  </si>
  <si>
    <t>FRESHFARM By the White House Market</t>
  </si>
  <si>
    <t>http://freshfarm.org/white-house.html</t>
  </si>
  <si>
    <t>https://twitter.com/FRESHFARMWhtHse</t>
  </si>
  <si>
    <t>810 Vermont Avenue NW</t>
  </si>
  <si>
    <t>FRESHFARM Capitol Riverfront Market</t>
  </si>
  <si>
    <t>http://freshfarm.org/capitol-riverfront.html</t>
  </si>
  <si>
    <t>https://twitter.com/FRESHFARMCapRiv</t>
  </si>
  <si>
    <t>200 M Street SE</t>
  </si>
  <si>
    <t>05/07/2017 to 09/24/2017</t>
  </si>
  <si>
    <t>FRESHFARM CityCenterDC Market</t>
  </si>
  <si>
    <t>http://freshfarm.org/citycenterdc.html</t>
  </si>
  <si>
    <t>https://twitter.com/FRESHFARMCCDC</t>
  </si>
  <si>
    <t>1098 New York Avenue NW</t>
  </si>
  <si>
    <t>05/02/2017 to 10/31/2017</t>
  </si>
  <si>
    <t>FRESHFARM Crystal City Market</t>
  </si>
  <si>
    <t>http://freshfarm.org/crystal-city.html</t>
  </si>
  <si>
    <t>https://twitter.com/FRESHFARMCrystl</t>
  </si>
  <si>
    <t>1965 Crystal Drive</t>
  </si>
  <si>
    <t>04/04/2017 to 11/21/2017</t>
  </si>
  <si>
    <t>FRESHFARM Dupont Market</t>
  </si>
  <si>
    <t>http://freshfarm.org/dupont-circle.html</t>
  </si>
  <si>
    <t>https://twitter.com/FRESHFARMDupont</t>
  </si>
  <si>
    <t>1500 20th Street NW</t>
  </si>
  <si>
    <t>04/01/2017 to 12/31/2017</t>
  </si>
  <si>
    <t>Sun: 8:30 AM-1:30 PM;</t>
  </si>
  <si>
    <t>01/01/2018 to 03/31/2018</t>
  </si>
  <si>
    <t>FRESHFARM Foggy Bottom Market</t>
  </si>
  <si>
    <t>http://freshfarm.org/foggy-bottom.html</t>
  </si>
  <si>
    <t>https://twitter.com/FRESHFARMFgyBtm</t>
  </si>
  <si>
    <t>901 23rd Street NW</t>
  </si>
  <si>
    <t>FRESHFARM H Street NE Market</t>
  </si>
  <si>
    <t>http://freshfarm.org/h-street-ne.html</t>
  </si>
  <si>
    <t>https://twitter.com/FRESHFARMHStNE</t>
  </si>
  <si>
    <t>800 13th Street NE</t>
  </si>
  <si>
    <t>FRESHFARM Mount Vernon Triangle Market</t>
  </si>
  <si>
    <t>http://freshfarm.org/mt-vernon-triangle.html</t>
  </si>
  <si>
    <t>https://twitter.com/FRESHFARMMVT</t>
  </si>
  <si>
    <t>499 I Street NW</t>
  </si>
  <si>
    <t>FRESHFARM Penn Quarter Market</t>
  </si>
  <si>
    <t>http://freshfarm.org/penn-quarter.html</t>
  </si>
  <si>
    <t>https://twitter.com/FRESHFARMPennQ</t>
  </si>
  <si>
    <t>801 F Street NW</t>
  </si>
  <si>
    <t>04/06/2017 to 11/16/2017</t>
  </si>
  <si>
    <t>FRESHFARM Rosslyn Farmers Market</t>
  </si>
  <si>
    <t>http://freshfarm.org/rosslyn.html</t>
  </si>
  <si>
    <t>https://twitter.com/FRESHFARMRslyn</t>
  </si>
  <si>
    <t>1800 N. Lynn Street</t>
  </si>
  <si>
    <t>05/17/2017 to 09/27/2017</t>
  </si>
  <si>
    <t>FRESHFARM Silver Spring Market</t>
  </si>
  <si>
    <t>http://freshfarm.org/silver-spring.html</t>
  </si>
  <si>
    <t>https://twitter.com/FRESHFARMSlvrSp</t>
  </si>
  <si>
    <t>890 Ellsworth Drive</t>
  </si>
  <si>
    <t>Freshfields Village Farmers Market</t>
  </si>
  <si>
    <t>http://www.freshfieldsvillage.com</t>
  </si>
  <si>
    <t>149 Village Green Ln.</t>
  </si>
  <si>
    <t>Johns Island</t>
  </si>
  <si>
    <t>Fresno Grizzlies Farm Grown Friday Farmer's Market</t>
  </si>
  <si>
    <t>http://www.fresnogrizzlies.com</t>
  </si>
  <si>
    <t>https://twitter.com/GrizzCommFund</t>
  </si>
  <si>
    <t>Chukchansi Park Concourse</t>
  </si>
  <si>
    <t>04/11/2014 to 08/29/2014</t>
  </si>
  <si>
    <t>Fri: 5:30 PM-10:00 PM;</t>
  </si>
  <si>
    <t>Fresno Pavilion Saturday Farmers Market</t>
  </si>
  <si>
    <t>Pavilion West Shopping Center, Bullard &amp; West</t>
  </si>
  <si>
    <t>Fresno Riverpark Tuesday Farmers Market</t>
  </si>
  <si>
    <t>J.O. Eaton Park</t>
  </si>
  <si>
    <t>FRHS Farmers Market</t>
  </si>
  <si>
    <t>2700 W Norfolk Ave</t>
  </si>
  <si>
    <t>Friday Farmer's Market at Borgess Medical Center</t>
  </si>
  <si>
    <t>http://www.borgess.com</t>
  </si>
  <si>
    <t>1521 Gull Rd</t>
  </si>
  <si>
    <t>Friday Farmers Market</t>
  </si>
  <si>
    <t>1st &amp; College</t>
  </si>
  <si>
    <t>Triangle Park on Main Street</t>
  </si>
  <si>
    <t>McGregor</t>
  </si>
  <si>
    <t>Friday Farmers Market Everett Mall</t>
  </si>
  <si>
    <t>http://www.fridayfarmersmarketeverettmall.com</t>
  </si>
  <si>
    <t>https://www.facebook.com/FridayFarmersMarketEverettMall</t>
  </si>
  <si>
    <t>1402 SE Everett Mall Way</t>
  </si>
  <si>
    <t>06/17/2016 to 09/23/2016</t>
  </si>
  <si>
    <t>Friday Farmers Market I</t>
  </si>
  <si>
    <t>Schoolhouse Mall on North Street</t>
  </si>
  <si>
    <t>Friday Market</t>
  </si>
  <si>
    <t>http://www.mainstreetverobeach.org</t>
  </si>
  <si>
    <t>2140 14th Ave between 21st &amp; 23rd streets</t>
  </si>
  <si>
    <t>09/06/2013 to 06/27/2014</t>
  </si>
  <si>
    <t>Fri: 11:00 AM-6:00 PM;</t>
  </si>
  <si>
    <t>Friday Night Farmers' Market</t>
  </si>
  <si>
    <t>http://www.itsalldowntown.com/fridaynightmarket</t>
  </si>
  <si>
    <t>http://agrimissouri.com/mo-grown/grodetail.php?type=mo-grown&amp;ID=593</t>
  </si>
  <si>
    <t>Park Central Square</t>
  </si>
  <si>
    <t>fridays@G-Town Market</t>
  </si>
  <si>
    <t>Gastonia</t>
  </si>
  <si>
    <t>Gaston</t>
  </si>
  <si>
    <t>Friendly Farmers Market</t>
  </si>
  <si>
    <t>335 Davidson Road</t>
  </si>
  <si>
    <t>Jersy Shore</t>
  </si>
  <si>
    <t>Lycoming</t>
  </si>
  <si>
    <t>Friends of Walker Tavern Farmers' Market</t>
  </si>
  <si>
    <t>http://www.michigan.gov/walkertavern</t>
  </si>
  <si>
    <t>13220M-50</t>
  </si>
  <si>
    <t>Friendswood Farmers Market</t>
  </si>
  <si>
    <t>http://friendswoodmarket.com</t>
  </si>
  <si>
    <t>https://www.facebook.com/FriendswoodMarket</t>
  </si>
  <si>
    <t>1100 S Friendswood Dr.</t>
  </si>
  <si>
    <t>Galveston</t>
  </si>
  <si>
    <t>Frisco City Farmers Market</t>
  </si>
  <si>
    <t>Highway 21</t>
  </si>
  <si>
    <t>Frisco City</t>
  </si>
  <si>
    <t>Frisco Rotary Farmers Market</t>
  </si>
  <si>
    <t>http://www.friscorotaryfarmersmarket.com</t>
  </si>
  <si>
    <t>https://www.facebook.com/FriscoRotaryFarmersMarket</t>
  </si>
  <si>
    <t>6048 Frisco Square Blvd</t>
  </si>
  <si>
    <t>Frisco</t>
  </si>
  <si>
    <t>05/02/2015 to 10/17/2015</t>
  </si>
  <si>
    <t>Front Royal Farmers Market</t>
  </si>
  <si>
    <t>http://www.FrontRoyalFarmersMarket.com</t>
  </si>
  <si>
    <t>Front Royal</t>
  </si>
  <si>
    <t>12/05/2015 to 12/05/2015</t>
  </si>
  <si>
    <t>Sat: 6:00 AM-3:00 PM;</t>
  </si>
  <si>
    <t>Frontier Village Farmer's Market</t>
  </si>
  <si>
    <t>http://www.frontiervillagefarmersmarket.org/</t>
  </si>
  <si>
    <t>645 Antelope Blvd</t>
  </si>
  <si>
    <t>Red Bluff</t>
  </si>
  <si>
    <t>Frostburg Farmers' Market</t>
  </si>
  <si>
    <t>http://alleganymountainfresh.weebly.com/</t>
  </si>
  <si>
    <t>https://www.facebook.com/Alleganyfarmersmarkets/?fref=ts</t>
  </si>
  <si>
    <t>14 S. Water Street</t>
  </si>
  <si>
    <t>Frostburg</t>
  </si>
  <si>
    <t>05/23/2016 to 10/31/2016</t>
  </si>
  <si>
    <t>Frostville Museum Farmers Market</t>
  </si>
  <si>
    <t>http://www.frostvillefarmersmarket.com</t>
  </si>
  <si>
    <t>https://www.facebook.com/FrostvilleMarket?fref=ts</t>
  </si>
  <si>
    <t>https://instagram.com/frostvillefarmersmarket/</t>
  </si>
  <si>
    <t>24101 Cedar Point Road</t>
  </si>
  <si>
    <t>North Olmsted</t>
  </si>
  <si>
    <t>Fruita Farmers Market</t>
  </si>
  <si>
    <t>http://www.fruitafarmersmarket.com</t>
  </si>
  <si>
    <t>https://www.facebook.com/pages/Fruita-Farmers-Market/117113465125654</t>
  </si>
  <si>
    <t>Civic Center Park</t>
  </si>
  <si>
    <t>Fruita</t>
  </si>
  <si>
    <t>06/28/2014 to 09/20/2014</t>
  </si>
  <si>
    <t>Fruitvale CFM (Sunday)</t>
  </si>
  <si>
    <t>http://www.fruitvalevillage.net</t>
  </si>
  <si>
    <t>34Th Ave. And 12Th Street</t>
  </si>
  <si>
    <t>Fryeburg Farmers' Market</t>
  </si>
  <si>
    <t>7 Portland St.</t>
  </si>
  <si>
    <t>Fryeburg</t>
  </si>
  <si>
    <t>Frying Pan Park Farmers Market</t>
  </si>
  <si>
    <t>http://www.fairfaxcounty.gov/parks/wp-farm-mkt.htm</t>
  </si>
  <si>
    <t>2709 West Ox Road</t>
  </si>
  <si>
    <t>Herndon</t>
  </si>
  <si>
    <t>Ft. Washington Greenmarket</t>
  </si>
  <si>
    <t>168th St. &amp; Ft. Washington</t>
  </si>
  <si>
    <t>Ft. Wayne's Farmers Market - Summer</t>
  </si>
  <si>
    <t>https://ftwaynesfarmersmarket.com/</t>
  </si>
  <si>
    <t>https://www.facebook.com/ftwaynesfm/</t>
  </si>
  <si>
    <t>https://twitter.com/FtWaynesFM</t>
  </si>
  <si>
    <t>https://www.youtube.com/channel/UCDLC0Lqi7tfqiTxpPpaNghQ?view_as=subscriber</t>
  </si>
  <si>
    <t>https://www.instagram.com/ftwaynesfm/?hl=en</t>
  </si>
  <si>
    <t>301 E Wayne Street</t>
  </si>
  <si>
    <t>Fort Wayne</t>
  </si>
  <si>
    <t>Ft. Wayne's Farmers Market-Winter Market</t>
  </si>
  <si>
    <t>@FtwaynesFM</t>
  </si>
  <si>
    <t>Instagram:  ftwaynesfm</t>
  </si>
  <si>
    <t>216 W Douglas Ave</t>
  </si>
  <si>
    <t>FORT WAYNE</t>
  </si>
  <si>
    <t>10/06/2018 to 05/11/2019</t>
  </si>
  <si>
    <t>Fulks Corner Farmers Market</t>
  </si>
  <si>
    <t>http://gaithersburgmd.gov/leisure/markets/farmers-markets</t>
  </si>
  <si>
    <t>www.facebook.com/GaithersburgMarkets</t>
  </si>
  <si>
    <t>Rt. 355 &amp; Fulks Corner Avenue</t>
  </si>
  <si>
    <t>Gaithersburg</t>
  </si>
  <si>
    <t>05/07/2015 to 11/19/2015</t>
  </si>
  <si>
    <t>Thu: 12:30 PM-6:00 PM;</t>
  </si>
  <si>
    <t>Full Circle Farm Stand</t>
  </si>
  <si>
    <t>http://www.fullcirclesunnyvale.org</t>
  </si>
  <si>
    <t>1055 Dunford Way</t>
  </si>
  <si>
    <t>Sunnyvale</t>
  </si>
  <si>
    <t>Wed:1:30 PM - 7:00 PM;Fri:1:30 PM - 7:00 PM;sun:11</t>
  </si>
  <si>
    <t>Fullerton Thursday Market</t>
  </si>
  <si>
    <t>Witshire &amp;  Pomona</t>
  </si>
  <si>
    <t>Fullerton</t>
  </si>
  <si>
    <t>Fullerton Wednesday Farmers Market</t>
  </si>
  <si>
    <t>450 West Orangethorpe- Woodcrest Park</t>
  </si>
  <si>
    <t>Fulton County Farmers Market</t>
  </si>
  <si>
    <t>05/01/2018 to 10/27/2018</t>
  </si>
  <si>
    <t>Fulton County Medical Center Farmers Market</t>
  </si>
  <si>
    <t>214 peach orchard rd.</t>
  </si>
  <si>
    <t>McConnellsburg borough</t>
  </si>
  <si>
    <t>06/01/2016 to 10/01/2016</t>
  </si>
  <si>
    <t>Fulton Farmers Market</t>
  </si>
  <si>
    <t>Canalview Park &amp; Shop Parking Lot</t>
  </si>
  <si>
    <t>Oswego</t>
  </si>
  <si>
    <t>http://www.neighborhoodrootsmn.org</t>
  </si>
  <si>
    <t>https://www.facebook.com/fultonfarmersmarket</t>
  </si>
  <si>
    <t>https://twitter.com/fultonmarketmn</t>
  </si>
  <si>
    <t>Instagram: neighborhoodrootsmn</t>
  </si>
  <si>
    <t>4901 Chowen Ave. S.</t>
  </si>
  <si>
    <t>05/21/2016 to 10/29/2016</t>
  </si>
  <si>
    <t>Fulton Farmers' Market</t>
  </si>
  <si>
    <t>1220 South Business 54</t>
  </si>
  <si>
    <t>05/01/2013 to 09/25/2013</t>
  </si>
  <si>
    <t>Wed: 3:30 PM-6:00 PM;</t>
  </si>
  <si>
    <t>Fulton Fresh Mobile Farmers Market</t>
  </si>
  <si>
    <t>http://www.fultoncountyga.gov/latest-news/6106-fulton-fresh-mobile-farmers-market-opens-2013-season-on-wednesday-june-12th</t>
  </si>
  <si>
    <t>Fulton Street Farmers Market</t>
  </si>
  <si>
    <t>http://www.fultonstreetmarket.org</t>
  </si>
  <si>
    <t>www.facebook.com/fultonstmarket</t>
  </si>
  <si>
    <t>1145 East Fulton</t>
  </si>
  <si>
    <t>Wed: 8:00 AM-2:00 PM;Fri: 8:00 AM-2:00 PM;Sat: 8:0</t>
  </si>
  <si>
    <t>11/02/2019 to 04/25/2020</t>
  </si>
  <si>
    <t>G&amp;G Winter Farmers Market</t>
  </si>
  <si>
    <t>http://www.winterfarmersmarketlongisland.com/</t>
  </si>
  <si>
    <t>https://www.facebook.com/pages/GG-LI-Winter-Farmers-Market/146107342105978</t>
  </si>
  <si>
    <t>Bayville Ave</t>
  </si>
  <si>
    <t>Bayville</t>
  </si>
  <si>
    <t>Gadsden Farmers Market</t>
  </si>
  <si>
    <t>100 Moragne Ave.  Moragne Park</t>
  </si>
  <si>
    <t>Gadsden</t>
  </si>
  <si>
    <t>Gaffney Station Farmers Market   Gaffney Station Farmers Market</t>
  </si>
  <si>
    <t>Corner of Frederick St. and Granard St.</t>
  </si>
  <si>
    <t>Gaffney</t>
  </si>
  <si>
    <t>Gages Gardens &amp; Greenhouse Farmers Market</t>
  </si>
  <si>
    <t>Evans Lane</t>
  </si>
  <si>
    <t>Galax Downtown Farmers Market</t>
  </si>
  <si>
    <t>111 E. Grayson St.</t>
  </si>
  <si>
    <t>Galena Farmers Market</t>
  </si>
  <si>
    <t>121 E. Commerce St.</t>
  </si>
  <si>
    <t>Galena</t>
  </si>
  <si>
    <t>Galena Farmers' Market</t>
  </si>
  <si>
    <t>http://agrimissouri.com/mo-grown/grodetail.php?type=mo-grown&amp;ID=669</t>
  </si>
  <si>
    <t>Fourth and Main Streets</t>
  </si>
  <si>
    <t>03/01/2013 to 09/28/2013</t>
  </si>
  <si>
    <t>Fri: 9:00 AM-2:00 PM;Sat: 9:00 AM-2:00 PM;</t>
  </si>
  <si>
    <t>Galesburg Community Market</t>
  </si>
  <si>
    <t>http://www.galesburgcomunitymarket.com</t>
  </si>
  <si>
    <t>https://www.facebook.com/galesburgcommunitymarket</t>
  </si>
  <si>
    <t>https://twitter.com/Mr49053</t>
  </si>
  <si>
    <t>45 West Michigan</t>
  </si>
  <si>
    <t>Galesburg</t>
  </si>
  <si>
    <t>Galesburg Farmers Market</t>
  </si>
  <si>
    <t>http://www.galesburgbusinessassociation.com</t>
  </si>
  <si>
    <t>Parking Lot - see description below</t>
  </si>
  <si>
    <t>Galesville Square</t>
  </si>
  <si>
    <t>On The Square</t>
  </si>
  <si>
    <t>Galesville</t>
  </si>
  <si>
    <t>Gallatin Farmers Market</t>
  </si>
  <si>
    <t>http://www.gallatintn.org/life-in-gallatin/farmers-market</t>
  </si>
  <si>
    <t>www.facebook.com/gallatinfarmersmarket/</t>
  </si>
  <si>
    <t>www.instagram.com/gallatinfarmersmarket/</t>
  </si>
  <si>
    <t>160 W Franklin St</t>
  </si>
  <si>
    <t>Sumner</t>
  </si>
  <si>
    <t>04/13/2019 to 10/26/2019</t>
  </si>
  <si>
    <t>Gallatin Valley Farmers' Market</t>
  </si>
  <si>
    <t>http://www.gallatinvalleyfarmersmarket.com</t>
  </si>
  <si>
    <t>https://www.facebook.com/gallatinvalleyfarmersmarket</t>
  </si>
  <si>
    <t>901 North Black Ave.</t>
  </si>
  <si>
    <t>06/21/2014 to 09/13/2014</t>
  </si>
  <si>
    <t>Galleria @ Tyler Riverside Farmers Market</t>
  </si>
  <si>
    <t>https://www.facebook.com/Galleria-at-Tyler-Riverside-Farmers-Market-329529333808763/</t>
  </si>
  <si>
    <t>1370 Galleria @ Tyler</t>
  </si>
  <si>
    <t>Galleria Red Bank Farmers Market</t>
  </si>
  <si>
    <t>http://www.Thegalleriaredbank.com</t>
  </si>
  <si>
    <t>2 Bridge Ave</t>
  </si>
  <si>
    <t>Red Bank</t>
  </si>
  <si>
    <t>05/11/2014 to 11/23/2014</t>
  </si>
  <si>
    <t>Gallia County Farmers Market</t>
  </si>
  <si>
    <t>http://www.growgallia.com/farmersmarket.html</t>
  </si>
  <si>
    <t>18 State Street</t>
  </si>
  <si>
    <t>05/09/2014 to 10/25/2014</t>
  </si>
  <si>
    <t>Thu: 3:00 PM-7:00 PM;Sat: 10:00 AM-1:00 PM;</t>
  </si>
  <si>
    <t>Gallup Farmers' Market</t>
  </si>
  <si>
    <t>Downtown walkway between Coal &amp; Aztec</t>
  </si>
  <si>
    <t>Gallup</t>
  </si>
  <si>
    <t>McKinley</t>
  </si>
  <si>
    <t>06/22/2013 to 10/12/2013</t>
  </si>
  <si>
    <t>Galveston West End Market</t>
  </si>
  <si>
    <t>6511 Stewart Rd</t>
  </si>
  <si>
    <t>Galveston's Own Farmers Market</t>
  </si>
  <si>
    <t>https://www.facebook.com/GalvestonsOwnFarmersMarket</t>
  </si>
  <si>
    <t>2508 Postoffice</t>
  </si>
  <si>
    <t>Gansevoort Farmers Market</t>
  </si>
  <si>
    <t>Broadway Bowl, Rt 4, Across from McDonalds</t>
  </si>
  <si>
    <t>Gansevoort</t>
  </si>
  <si>
    <t>Garberville Farmers Market</t>
  </si>
  <si>
    <t>https://www.facebook.com/Southernhumboldtfarmersmarket</t>
  </si>
  <si>
    <t>Garberville</t>
  </si>
  <si>
    <t>05/06/2016 to 11/18/2016</t>
  </si>
  <si>
    <t>Garden City Farmers Market</t>
  </si>
  <si>
    <t>101 County Seat Dr, off Old Country Rd, behind Supreme Court Bldg</t>
  </si>
  <si>
    <t>Garden City</t>
  </si>
  <si>
    <t>1210 Fleming</t>
  </si>
  <si>
    <t>Finney</t>
  </si>
  <si>
    <t>Garden Grove CFM</t>
  </si>
  <si>
    <t>Main Street &amp; Garden Grove Blvd.</t>
  </si>
  <si>
    <t>Garden Grove</t>
  </si>
  <si>
    <t>ORANGE</t>
  </si>
  <si>
    <t>Garden of Eaton Farmers Market</t>
  </si>
  <si>
    <t>Hwy 85</t>
  </si>
  <si>
    <t>Garden Sass Farmers' Market</t>
  </si>
  <si>
    <t>http://www.gardensass9f.com</t>
  </si>
  <si>
    <t>http://agrimissouri.com/mo-grown/grodetail.php?type=mo-grown&amp;ID=657</t>
  </si>
  <si>
    <t>7th and Mineral Springs Road</t>
  </si>
  <si>
    <t>Barry</t>
  </si>
  <si>
    <t>Tue: 7:00 AM-11:00 AM;Fri: 7:00 AM-11:00 AM;</t>
  </si>
  <si>
    <t>Garden Shack Farmers Market</t>
  </si>
  <si>
    <t>http://www.gardenshackfarm.com</t>
  </si>
  <si>
    <t>https://www.facebook.com/pages/Garden-Shack-Farm/245939685424152</t>
  </si>
  <si>
    <t>https://twitter.com/GardenShackFarm</t>
  </si>
  <si>
    <t>https://www.youtube.com/channel/UC0hSBi2NXaM_jACi17ZDp_g</t>
  </si>
  <si>
    <t>https://www.instagram.com/gardenshackfarm/</t>
  </si>
  <si>
    <t>19884 Beaver Dam Road</t>
  </si>
  <si>
    <t>Lewes</t>
  </si>
  <si>
    <t>04/07/2016 to 11/17/2016</t>
  </si>
  <si>
    <t>Garden Shop Nursery Farmers Market</t>
  </si>
  <si>
    <t>http://www.gardenshopnursery.com</t>
  </si>
  <si>
    <t>3636 Mayberry Drive</t>
  </si>
  <si>
    <t>October to March</t>
  </si>
  <si>
    <t>Fri:4:00 PM - 8:00 PM;sun:10:00 AM - 3:00 PM;</t>
  </si>
  <si>
    <t>Garden Station Sunday Market</t>
  </si>
  <si>
    <t>http://www.daytongardenstation.org</t>
  </si>
  <si>
    <t>https://www.facebook.com/GardenStation</t>
  </si>
  <si>
    <t>509 East 4th Street</t>
  </si>
  <si>
    <t>Gardena Saturday Farmers Market</t>
  </si>
  <si>
    <t>http://www.cafarmersmarkets.org</t>
  </si>
  <si>
    <t>13000 Van Ness</t>
  </si>
  <si>
    <t>Gardena Wednesday Farmers Market</t>
  </si>
  <si>
    <t>1670 West 162 at La Salle</t>
  </si>
  <si>
    <t>Gardendale Farmers Market</t>
  </si>
  <si>
    <t>http://www.gardendalefarmersmarket.com</t>
  </si>
  <si>
    <t>https://www.facebook.com/GardendaleFarmersMarket</t>
  </si>
  <si>
    <t>857 Main Street</t>
  </si>
  <si>
    <t>Gardendale</t>
  </si>
  <si>
    <t>gardendwellers FARM Produce Party</t>
  </si>
  <si>
    <t>http://www.gardendwellersfarm.com</t>
  </si>
  <si>
    <t>214 7th ST N</t>
  </si>
  <si>
    <t>Churchs Ferry</t>
  </si>
  <si>
    <t>Gardener's Flea Market</t>
  </si>
  <si>
    <t>324 South 24th Street, In Moorhead located by the river next to the Hjemkomst building</t>
  </si>
  <si>
    <t>Moorhead</t>
  </si>
  <si>
    <t>Clay County</t>
  </si>
  <si>
    <t>Gardens Summer GreenMarket at STORE</t>
  </si>
  <si>
    <t>http://www.pbgfl.com</t>
  </si>
  <si>
    <t>11010 North Military Trail</t>
  </si>
  <si>
    <t>Palm Beach Gardens</t>
  </si>
  <si>
    <t>05/12/2013 to 09/01/2013</t>
  </si>
  <si>
    <t>Gardiner Farmers Market</t>
  </si>
  <si>
    <t>http://www.gardinerfarmersmarket.org</t>
  </si>
  <si>
    <t>https://www.facebook.com/pages/Gardiner-Farmers-Market/360390141809</t>
  </si>
  <si>
    <t>The Common</t>
  </si>
  <si>
    <t>Gardiner</t>
  </si>
  <si>
    <t>05/01/2013 to 10/30/2013</t>
  </si>
  <si>
    <t>https://www.facebook.com/pages/Gardiner-Green-Market/147800581902736</t>
  </si>
  <si>
    <t>133 Farmers Tpke.</t>
  </si>
  <si>
    <t>11/16/2013 to 04/19/2014</t>
  </si>
  <si>
    <t>Sat: 11:30 AM-2:00 PM;</t>
  </si>
  <si>
    <t>Gardner</t>
  </si>
  <si>
    <t>Park Street</t>
  </si>
  <si>
    <t>Gardner Farmer &amp; Craft Market</t>
  </si>
  <si>
    <t>Pavilion @ Methodist Church</t>
  </si>
  <si>
    <t>Huerfano</t>
  </si>
  <si>
    <t>Gardner Farmers Market</t>
  </si>
  <si>
    <t>http://gardnerfarmersmarket@gmail.com</t>
  </si>
  <si>
    <t>136 E Washington St</t>
  </si>
  <si>
    <t>05/23/2019 to 09/12/2019</t>
  </si>
  <si>
    <t>Garfield Park (Chicago) Farmers Market</t>
  </si>
  <si>
    <t>http://www.cityofchicago.org</t>
  </si>
  <si>
    <t>300 N Central Park Ave.</t>
  </si>
  <si>
    <t>Garfield Park Farmers Market</t>
  </si>
  <si>
    <t>https://www.facebook.com/GarfieldParkFarmersMarket/</t>
  </si>
  <si>
    <t>https://www.instagram.com/explore/locations/427672397422019/garfield-park-farmers-market/</t>
  </si>
  <si>
    <t>2345 Pagoda Dr</t>
  </si>
  <si>
    <t>05/02/2020 to 10/31/2020</t>
  </si>
  <si>
    <t>Garner Farmers Market</t>
  </si>
  <si>
    <t>http://www.TheGarnerGreenhouse.com</t>
  </si>
  <si>
    <t>755 W. 3rd Street</t>
  </si>
  <si>
    <t>Garner</t>
  </si>
  <si>
    <t>Garnett Farmers Market</t>
  </si>
  <si>
    <t>Downtown Garnett</t>
  </si>
  <si>
    <t>Garnett</t>
  </si>
  <si>
    <t>Garrard County Farmers Market</t>
  </si>
  <si>
    <t>302 Stamfprd Street</t>
  </si>
  <si>
    <t>Garrard</t>
  </si>
  <si>
    <t>Garrison Farmers Market</t>
  </si>
  <si>
    <t>19 4th Ave. SW</t>
  </si>
  <si>
    <t>Garrison</t>
  </si>
  <si>
    <t xml:space="preserve">Gas City, IN Farmers Market </t>
  </si>
  <si>
    <t>https://m.facebook.com/FarmersMarketsinGasCityIndiana/?ref=bookmarks</t>
  </si>
  <si>
    <t>1028 E Main Street</t>
  </si>
  <si>
    <t>Gas City</t>
  </si>
  <si>
    <t>07/10/2019 to 10/30/2019</t>
  </si>
  <si>
    <t>Gastonia Farmers Market</t>
  </si>
  <si>
    <t>http://www.gastoniafarmersmarket.com</t>
  </si>
  <si>
    <t>https://www.facebook.com/pages/Gastonia-Farmers-Market/481603881887624</t>
  </si>
  <si>
    <t>410 E Long Avenue</t>
  </si>
  <si>
    <t>04/06/2013 to 11/23/2013</t>
  </si>
  <si>
    <t>Tue: 7:30 AM-12:30 PM;Thu: 7:30 AM-12:30 PM;Sat: 7</t>
  </si>
  <si>
    <t>Gately/Pullman (Chicago) Farmers Market</t>
  </si>
  <si>
    <t>11141 S. Cottage Grove  Ave.</t>
  </si>
  <si>
    <t>Gateway Farmers Market</t>
  </si>
  <si>
    <t>https://www.facebook.com/pages/Gateway-Farmers-Market/245282148819611</t>
  </si>
  <si>
    <t>E 9th and Jefferson Street</t>
  </si>
  <si>
    <t>Texarkana, AR</t>
  </si>
  <si>
    <t>Gateway105 Farmers' Market</t>
  </si>
  <si>
    <t>http://famicos.org</t>
  </si>
  <si>
    <t>https://www.facebook.com/Gateway105</t>
  </si>
  <si>
    <t>Corner of East 105th Street and Ashbury Road</t>
  </si>
  <si>
    <t>10/10/2014 to</t>
  </si>
  <si>
    <t>Gatlinburg Farmers Market</t>
  </si>
  <si>
    <t>http://gatlinburgfarmersmarket.com</t>
  </si>
  <si>
    <t>gatlinburgfarmersmarket</t>
  </si>
  <si>
    <t>849 Glades Road</t>
  </si>
  <si>
    <t>Gatlinburg</t>
  </si>
  <si>
    <t>Sevier</t>
  </si>
  <si>
    <t>Gay Hill Farmer's Market</t>
  </si>
  <si>
    <t>http://www.discounttreesofbrenham.com</t>
  </si>
  <si>
    <t>https://www.facebook.com/discounttrees</t>
  </si>
  <si>
    <t>10050 Highway 36 North</t>
  </si>
  <si>
    <t>Brenham</t>
  </si>
  <si>
    <t>05/04/2013 to 08/03/2013</t>
  </si>
  <si>
    <t>Gaylord Farmers Market</t>
  </si>
  <si>
    <t>5th and Main Street</t>
  </si>
  <si>
    <t>Sibley</t>
  </si>
  <si>
    <t>Gays Mills Farmers Market</t>
  </si>
  <si>
    <t>http://www.gaysmillsfarmersmarket.com</t>
  </si>
  <si>
    <t>Main &amp; Orin Streets/ Lions Park</t>
  </si>
  <si>
    <t>Gays Mills</t>
  </si>
  <si>
    <t>05/13/2015 to 10/14/2015</t>
  </si>
  <si>
    <t>Geary Community Hospital Farmers Market</t>
  </si>
  <si>
    <t>http://www.gchks.org</t>
  </si>
  <si>
    <t>https://www.facebook.com/GearyCommunityHospital</t>
  </si>
  <si>
    <t>1102 St. Mary's Road</t>
  </si>
  <si>
    <t>Junction City</t>
  </si>
  <si>
    <t>Geary</t>
  </si>
  <si>
    <t>Geauga Family Farm Market</t>
  </si>
  <si>
    <t>4645 Mayfield Rd.</t>
  </si>
  <si>
    <t>South Euclid</t>
  </si>
  <si>
    <t>Geauga Fresh Farmers Market</t>
  </si>
  <si>
    <t>https://www.facebook.com/Geauga-Fresh-Farmers-Market-240462732699800/</t>
  </si>
  <si>
    <t>5205 Chillicothe Raod</t>
  </si>
  <si>
    <t>South Russell</t>
  </si>
  <si>
    <t>Geauga</t>
  </si>
  <si>
    <t>Genesee Country Farmers Market, Inc</t>
  </si>
  <si>
    <t>Batavia Downs parking lot, 8315 Park Road</t>
  </si>
  <si>
    <t>Geneseo Farmers' Market</t>
  </si>
  <si>
    <t>http://www.geneseofarmersmarket.org</t>
  </si>
  <si>
    <t>https://www.facebook.com/geneseofarmersmarket</t>
  </si>
  <si>
    <t>Center Street at Main Street</t>
  </si>
  <si>
    <t>Geneseo</t>
  </si>
  <si>
    <t>06/23/2016 to 10/20/2016</t>
  </si>
  <si>
    <t>Geneva Farmers Market</t>
  </si>
  <si>
    <t>http://geneva.ashtabulamarkets.com</t>
  </si>
  <si>
    <t>http://www.facebook.com/genevafarmersmarket</t>
  </si>
  <si>
    <t>187 Depot St.</t>
  </si>
  <si>
    <t>http://www.geneva.ny.usRecfarmersmarket</t>
  </si>
  <si>
    <t>Exchange St. Municipal Parking Lot</t>
  </si>
  <si>
    <t>Thu:7:30 AM - 1:00 PM;</t>
  </si>
  <si>
    <t>G Street</t>
  </si>
  <si>
    <t>Fillmore</t>
  </si>
  <si>
    <t>05/20/2014 to 10/07/2014</t>
  </si>
  <si>
    <t>Geneva French Market</t>
  </si>
  <si>
    <t>facebook.com/GenevaFrenchMarket</t>
  </si>
  <si>
    <t>Metra Parking Lot, NW Corner of South street &amp; 4th Street.</t>
  </si>
  <si>
    <t>04/17/2016 to 11/13/2016</t>
  </si>
  <si>
    <t>Gentry Farmers' Market</t>
  </si>
  <si>
    <t>http://www.gentrymarket.com</t>
  </si>
  <si>
    <t>500 East Main Street</t>
  </si>
  <si>
    <t>Gentry</t>
  </si>
  <si>
    <t>George Farmers market</t>
  </si>
  <si>
    <t>City park, south end of Main street</t>
  </si>
  <si>
    <t>George</t>
  </si>
  <si>
    <t>Lyon County</t>
  </si>
  <si>
    <t>Georgetown County Farmers Market</t>
  </si>
  <si>
    <t>310 Greenwich Drive</t>
  </si>
  <si>
    <t>Georgetown Farmers Market</t>
  </si>
  <si>
    <t>7th St. &amp; Rose St.</t>
  </si>
  <si>
    <t>122 Screven St</t>
  </si>
  <si>
    <t>Intersection of Main Street-Georgetown &amp; Rte 57</t>
  </si>
  <si>
    <t>http://www.gtfma.com</t>
  </si>
  <si>
    <t>https://www.facebook.com/pages/Georgetown-Farmers-Market-Assoc/195857010450938</t>
  </si>
  <si>
    <t>1525 W. University Ave</t>
  </si>
  <si>
    <t>Georgetown Farmers Market I</t>
  </si>
  <si>
    <t>Georgetown Farmers Market II</t>
  </si>
  <si>
    <t>Sun City</t>
  </si>
  <si>
    <t>Georgetown Farmers' Market</t>
  </si>
  <si>
    <t>http://www.georgetowncoc.com</t>
  </si>
  <si>
    <t>https://www.facebook.com/georgetownchamberfarmersmarket</t>
  </si>
  <si>
    <t>413 South Bedford Street</t>
  </si>
  <si>
    <t>Crosby's Marketplace</t>
  </si>
  <si>
    <t>Georgetown Farmers' Market in Rose Park</t>
  </si>
  <si>
    <t>http://www.roseparkmarket.com</t>
  </si>
  <si>
    <t>2600 O Street NW</t>
  </si>
  <si>
    <t>Georgetown United Methodist Farmers' Market</t>
  </si>
  <si>
    <t>http://www.georgetownchristumc.org/eventcal.aspx</t>
  </si>
  <si>
    <t>1618 Canal Lane</t>
  </si>
  <si>
    <t>GEORGIANA FARMERS MARKET</t>
  </si>
  <si>
    <t>127 ROSE STREET</t>
  </si>
  <si>
    <t>GEORGIANA</t>
  </si>
  <si>
    <t>BUTLER</t>
  </si>
  <si>
    <t>German Coast Farmers' Market (East Bank)</t>
  </si>
  <si>
    <t>http://www.germancoastfarmersmarket.org</t>
  </si>
  <si>
    <t>https://www.facebook.com/pages/German-Coast-Farmers-Market/369720283858</t>
  </si>
  <si>
    <t>Ormond Plantation, 13786 River Road</t>
  </si>
  <si>
    <t>Destrehan</t>
  </si>
  <si>
    <t>01/05/2013 to 12/31/2013</t>
  </si>
  <si>
    <t>German Coast Farmers' Market - East Bank and West Bank</t>
  </si>
  <si>
    <t>http://www.germancoastfarmersmarket.com</t>
  </si>
  <si>
    <t>13786 River Road</t>
  </si>
  <si>
    <t>Destrehan, LA</t>
  </si>
  <si>
    <t>Germantown Farmers Market</t>
  </si>
  <si>
    <t>Village Hill</t>
  </si>
  <si>
    <t>Germantown Farmers' Market</t>
  </si>
  <si>
    <t>http://thefoodtrust.org/farmers-markets/market/germantown</t>
  </si>
  <si>
    <t>Germantown Avenue and Walnut Lane</t>
  </si>
  <si>
    <t>Gervasi Vineyard Farmers Market</t>
  </si>
  <si>
    <t>http://www.gervasivineyard.com/Events/Farmers-Market</t>
  </si>
  <si>
    <t>https://www.facebook.com/pages/Gervasi-Vineyard-Italian-Bistro/166711470061</t>
  </si>
  <si>
    <t>https://twitter.com/GervasiVineyard</t>
  </si>
  <si>
    <t>1700 55th Street NE</t>
  </si>
  <si>
    <t>Get Fresh Maui</t>
  </si>
  <si>
    <t>http://www.getfreshmaui.com</t>
  </si>
  <si>
    <t>Honopiilani HWY</t>
  </si>
  <si>
    <t>Get Moving Houston Farmers Market - Acres Homes</t>
  </si>
  <si>
    <t>http://gohealthyhouston.org/farmersmarkets/</t>
  </si>
  <si>
    <t>www.facebook.com/gohealthyhouston/</t>
  </si>
  <si>
    <t>twitter.com/GoHealthyHTX</t>
  </si>
  <si>
    <t>6719 W. Montgomery</t>
  </si>
  <si>
    <t>Thu: 11:00 AM-2:30 PM;</t>
  </si>
  <si>
    <t>Get Moving Houston Farmers Market - Denver Harbor</t>
  </si>
  <si>
    <t>6402 Market St.</t>
  </si>
  <si>
    <t>07/16/2019 to 09/17/2019</t>
  </si>
  <si>
    <t>Tue: 11:00 AM-2:30 PM;</t>
  </si>
  <si>
    <t>Get Moving Houston Farmers Market - Hiram Clarke</t>
  </si>
  <si>
    <t>3810 W. Fuqua St.</t>
  </si>
  <si>
    <t>07/23/2019 to 07/23/2019</t>
  </si>
  <si>
    <t>Get Moving Houston Farmers Market - Magnolia</t>
  </si>
  <si>
    <t>7037 Capitol St. 77011</t>
  </si>
  <si>
    <t>07/11/2019 to 09/26/2019</t>
  </si>
  <si>
    <t>Get Moving Houston Farmers Market - Northeast</t>
  </si>
  <si>
    <t>9720 Spaulding St. 77016</t>
  </si>
  <si>
    <t>08/01/2019 to 09/01/2019</t>
  </si>
  <si>
    <t>Wed: 11:00 AM-2:30 PM;</t>
  </si>
  <si>
    <t>Get Moving Houston Farmers Market - Southwest</t>
  </si>
  <si>
    <t>6400 High Star Dr.</t>
  </si>
  <si>
    <t>07/10/2019 to 09/25/2019</t>
  </si>
  <si>
    <t>Get Moving Houston Farmers Market - Sunnyside</t>
  </si>
  <si>
    <t>9314 Cullen St. 77051</t>
  </si>
  <si>
    <t>08/29/2019 to 08/29/2019</t>
  </si>
  <si>
    <t>Get Right Farmers Market</t>
  </si>
  <si>
    <t>http://www.getrightfarmersmarket.com</t>
  </si>
  <si>
    <t>3487 Old River Road</t>
  </si>
  <si>
    <t>GREENVILLE</t>
  </si>
  <si>
    <t>Pitt</t>
  </si>
  <si>
    <t>05/07/2016 to 12/31/2016</t>
  </si>
  <si>
    <t>Mon: 6:00 AM-3:00 PM;Tue: 6:00 AM-3:00 PM;Wed: 6:0</t>
  </si>
  <si>
    <t>Gibbon Farmer's Market</t>
  </si>
  <si>
    <t>Hwy 19</t>
  </si>
  <si>
    <t>Gibbon</t>
  </si>
  <si>
    <t>Thu:3:00 pm - 5:30 pm;</t>
  </si>
  <si>
    <t>Gibson City Farmers Market</t>
  </si>
  <si>
    <t>http://www.gibsoncityillinois.com</t>
  </si>
  <si>
    <t>126 N. Sangamon</t>
  </si>
  <si>
    <t>Gibson City</t>
  </si>
  <si>
    <t>Gig Harbor Farmers Market</t>
  </si>
  <si>
    <t>http://www.gigharborfarmersmarket.com</t>
  </si>
  <si>
    <t>3500 Hunt St. NW</t>
  </si>
  <si>
    <t>Gig Harbor</t>
  </si>
  <si>
    <t>Gig Harbor Farmers Market at Key Center</t>
  </si>
  <si>
    <t>15610 92nd Street</t>
  </si>
  <si>
    <t>Key Center</t>
  </si>
  <si>
    <t>Gig Harbor Farmers Market at Kimball Drive</t>
  </si>
  <si>
    <t>6808 Kimball Drive</t>
  </si>
  <si>
    <t>Gig Harbor Farmers Market at Uptown Shoping Center</t>
  </si>
  <si>
    <t>4901 Pt. Fosdick Drive</t>
  </si>
  <si>
    <t>April to September</t>
  </si>
  <si>
    <t>Sat:8:30 am - 2:00 pm;</t>
  </si>
  <si>
    <t>3508 Harborview Drive</t>
  </si>
  <si>
    <t>Wed:12:00 pm - 5:00 pm;</t>
  </si>
  <si>
    <t>Gigis Farmers Market</t>
  </si>
  <si>
    <t>889 American Way</t>
  </si>
  <si>
    <t>GLENDALE</t>
  </si>
  <si>
    <t>Gilbert Farmers Market</t>
  </si>
  <si>
    <t>http://gilbertmarket.com</t>
  </si>
  <si>
    <t>https://www.facebook.com/GilbertMarket/</t>
  </si>
  <si>
    <t>https://twitter.com/gilbertmarket</t>
  </si>
  <si>
    <t>https://www.instagram.com/gilbertmarket/</t>
  </si>
  <si>
    <t>222 N. Ash St.</t>
  </si>
  <si>
    <t>Giles County Farmers Market</t>
  </si>
  <si>
    <t>http://www.gilescountychamber.com</t>
  </si>
  <si>
    <t>110 North Second Street</t>
  </si>
  <si>
    <t>Giles</t>
  </si>
  <si>
    <t>Gillette Farmers' Market</t>
  </si>
  <si>
    <t>https://www.facebook.com/pages/Gillette-Farmers-Market/223046610637</t>
  </si>
  <si>
    <t>412 S. Gillette Ave</t>
  </si>
  <si>
    <t>Gillette</t>
  </si>
  <si>
    <t>Gilmanton Farmers Market</t>
  </si>
  <si>
    <t>Academy at Gilmanton 4 Corners</t>
  </si>
  <si>
    <t>Gilmanton</t>
  </si>
  <si>
    <t>Gilmer County Farmers Market</t>
  </si>
  <si>
    <t>Corner of State Route 5 and U.S. Hwy 33 E</t>
  </si>
  <si>
    <t>Glenville</t>
  </si>
  <si>
    <t>Gilmer</t>
  </si>
  <si>
    <t>Broad Street</t>
  </si>
  <si>
    <t>Ellijay</t>
  </si>
  <si>
    <t>05/24/2014 to 10/04/2014</t>
  </si>
  <si>
    <t>Gilroy Downtown Farmers Market</t>
  </si>
  <si>
    <t>http://www.gilroyspiceoflife.com</t>
  </si>
  <si>
    <t>7341 Monterey Road</t>
  </si>
  <si>
    <t>Gilroy</t>
  </si>
  <si>
    <t>sun:10:00 am - 2:00 pm;</t>
  </si>
  <si>
    <t>Glacial Till Farm</t>
  </si>
  <si>
    <t>19th Street</t>
  </si>
  <si>
    <t>Lake Norden</t>
  </si>
  <si>
    <t>Hamlin</t>
  </si>
  <si>
    <t>Gladbrook Farmers Market</t>
  </si>
  <si>
    <t>2nd St. across from the Gladbrook Theatre</t>
  </si>
  <si>
    <t>Gladbrook</t>
  </si>
  <si>
    <t>Glade Spring Farmers Market</t>
  </si>
  <si>
    <t>http://www.gladespringfarmersmarket.com/</t>
  </si>
  <si>
    <t>https://www.facebook.com/pages/Glade-Spring-Farmers-Market/236947732287</t>
  </si>
  <si>
    <t>100 Town Square St</t>
  </si>
  <si>
    <t>Glade Spring</t>
  </si>
  <si>
    <t>Gladstone Farmers' Market</t>
  </si>
  <si>
    <t>http://www.gladstone.mo.us/farmersmarket/</t>
  </si>
  <si>
    <t>https://www.facebook.com/pages/Gladstone-Farmers-Market/107406389284555?fref=ts</t>
  </si>
  <si>
    <t>602 NE 70th Street</t>
  </si>
  <si>
    <t>Gladstone</t>
  </si>
  <si>
    <t>Wed: 2:00 PM-6:00 PM;Sat: 8:00 AM-1:00 PM;</t>
  </si>
  <si>
    <t>11/01/2017 to 04/01/2018</t>
  </si>
  <si>
    <t>Gladstone Summer Farmers Market</t>
  </si>
  <si>
    <t>http://gladstonefarmersmarket.wordpress.com/</t>
  </si>
  <si>
    <t>580 Portland Ave</t>
  </si>
  <si>
    <t>Gladwin Farmers Market</t>
  </si>
  <si>
    <t>https://www.facebook.com/pages/Gladwin-Farmers-Market/362116510514895</t>
  </si>
  <si>
    <t>N. State St.</t>
  </si>
  <si>
    <t>Gladwin</t>
  </si>
  <si>
    <t>05/10/2014 to 10/11/2014</t>
  </si>
  <si>
    <t>Glasgow Farmers Market</t>
  </si>
  <si>
    <t>1000 Kanawha ST</t>
  </si>
  <si>
    <t>Rockbridge</t>
  </si>
  <si>
    <t>07/01/2016 to 10/29/2016</t>
  </si>
  <si>
    <t>Fri: 3:00 PM-6:00 PM;Sat: 8:00 AM-12:00 PM;</t>
  </si>
  <si>
    <t>Glasgow Park Farmers Market</t>
  </si>
  <si>
    <t>2275 Pulaski Highway</t>
  </si>
  <si>
    <t>Glen Arbor Farmers Market</t>
  </si>
  <si>
    <t>6394 Western Ave.</t>
  </si>
  <si>
    <t>Glen Arbor</t>
  </si>
  <si>
    <t>06/12/2018 to 09/11/2018</t>
  </si>
  <si>
    <t>Glen Park Village Certified Farmers' Market</t>
  </si>
  <si>
    <t>facebook.com/GlenParkVillageFarmersMarket</t>
  </si>
  <si>
    <t>Bosworth St. and Diamond St.</t>
  </si>
  <si>
    <t>03/29/2015 to 11/22/2015</t>
  </si>
  <si>
    <t>Glen Rock Farmer's Market</t>
  </si>
  <si>
    <t>https://www.facebook.com/TheRuinsPark/</t>
  </si>
  <si>
    <t>30 Enterprise Street</t>
  </si>
  <si>
    <t>Glen Rock borough</t>
  </si>
  <si>
    <t>Glen Rock Farmers Market</t>
  </si>
  <si>
    <t>http://grfarmersmarket@gmail.com</t>
  </si>
  <si>
    <t>@GRFarmersMrkt</t>
  </si>
  <si>
    <t>Instagram grfarmersmarket</t>
  </si>
  <si>
    <t>1 Harding Plaza</t>
  </si>
  <si>
    <t>Glen Rock</t>
  </si>
  <si>
    <t>06/04/2017 to 10/15/2017</t>
  </si>
  <si>
    <t>GLENCOE</t>
  </si>
  <si>
    <t>201  W CHASTAIN BLVD. WEST</t>
  </si>
  <si>
    <t>Tue:7:00 AM - 1:00 PM;</t>
  </si>
  <si>
    <t>Glencoe Area Farmers Market</t>
  </si>
  <si>
    <t>http://www.glencoemn.org</t>
  </si>
  <si>
    <t>1107 11th Street East</t>
  </si>
  <si>
    <t>Glencoe</t>
  </si>
  <si>
    <t>McLeod</t>
  </si>
  <si>
    <t>Glencoe French Market</t>
  </si>
  <si>
    <t>facebook.com/GlencoeFrenchMarket</t>
  </si>
  <si>
    <t>Wyman Green/ Village Court</t>
  </si>
  <si>
    <t>06/11/2016 to 09/03/2016</t>
  </si>
  <si>
    <t>Glendale Farmers Market</t>
  </si>
  <si>
    <t>http://glendalefarmersmarket.org</t>
  </si>
  <si>
    <t>glendale farmers market</t>
  </si>
  <si>
    <t>7213 N. 59th Ave.</t>
  </si>
  <si>
    <t>Glendale</t>
  </si>
  <si>
    <t>10/14/2017 to 05/26/2018</t>
  </si>
  <si>
    <t>112 Williams Ave SE</t>
  </si>
  <si>
    <t>Wed:1:00 pm - 3:00 pm;</t>
  </si>
  <si>
    <t>Glendive Farmers Market</t>
  </si>
  <si>
    <t>J C  West Park</t>
  </si>
  <si>
    <t>Glendive</t>
  </si>
  <si>
    <t>Glendive Saturday Farmer's Market</t>
  </si>
  <si>
    <t>313 West Valentine Street</t>
  </si>
  <si>
    <t>06/07/2014 to 10/12/2014</t>
  </si>
  <si>
    <t>Glendora Farmers Market</t>
  </si>
  <si>
    <t>http://www.gfma.org</t>
  </si>
  <si>
    <t>Glendora Ave. &amp; Foothill Blvd.</t>
  </si>
  <si>
    <t>Glendora</t>
  </si>
  <si>
    <t>Glenmont/ Mt Moriah Church Farmer's Market</t>
  </si>
  <si>
    <t>Mt. Moriah Church, across from Lowes 262 Route 9W, Glenmont</t>
  </si>
  <si>
    <t>Glenmont</t>
  </si>
  <si>
    <t>Albany County</t>
  </si>
  <si>
    <t>Glenn County Certified Farmers' Market - Willows</t>
  </si>
  <si>
    <t>http://www.glenncountyrcd.org</t>
  </si>
  <si>
    <t>https://www.facebook.com/pages/Glenn-County-Certified-Farmers-Market/118339624873160</t>
  </si>
  <si>
    <t>100 Block of North Tehama</t>
  </si>
  <si>
    <t>Willows</t>
  </si>
  <si>
    <t>Glenn</t>
  </si>
  <si>
    <t>05/24/2014 to 09/27/2014</t>
  </si>
  <si>
    <t>Glenn Dale Farmers' Market</t>
  </si>
  <si>
    <t>http://www.glenndalefarmersmarket.com</t>
  </si>
  <si>
    <t>https://www.facebook.com/GlennDaleFarmersMarket</t>
  </si>
  <si>
    <t>Glenn Dale Community Center, 11901 Glenn Dale Blvd</t>
  </si>
  <si>
    <t>Glenn Dale</t>
  </si>
  <si>
    <t>05/02/2015 to 11/21/2015</t>
  </si>
  <si>
    <t>Glenrose Summer Market</t>
  </si>
  <si>
    <t>https://www.facebook.com/GlenroseCommunitySummerMarket</t>
  </si>
  <si>
    <t>3621 S Fancher Road</t>
  </si>
  <si>
    <t>Glens Falls Farmers Market Association</t>
  </si>
  <si>
    <t>https://www.glensfallsfarmersmarket.com/</t>
  </si>
  <si>
    <t>https://www.facebook.com/GFFarmersMarket/</t>
  </si>
  <si>
    <t>https://www.instagram.com/gffarmersmarket/</t>
  </si>
  <si>
    <t>10 Sanford St</t>
  </si>
  <si>
    <t>Glens Falls</t>
  </si>
  <si>
    <t>Glenside Farmers Market</t>
  </si>
  <si>
    <t>http://www.theglensidefarmersmarket.com</t>
  </si>
  <si>
    <t>https://www.facebook.com/pages/Glenside-Farmers-Market/217460205121061</t>
  </si>
  <si>
    <t>Glenside Ave. and Easton Road</t>
  </si>
  <si>
    <t>Glenside</t>
  </si>
  <si>
    <t>Glenview Farmers Market</t>
  </si>
  <si>
    <t>http://www.glenviewparks.org</t>
  </si>
  <si>
    <t>1510 Wagner Rd.</t>
  </si>
  <si>
    <t>Glenview</t>
  </si>
  <si>
    <t>Glenwood Farmers Market</t>
  </si>
  <si>
    <t>https://www.facebook.com/GlenwoodSpringsFarmersMarket</t>
  </si>
  <si>
    <t>1412 Grand Avenue</t>
  </si>
  <si>
    <t>Glenwood Springs</t>
  </si>
  <si>
    <t>06/29/2013 to 11/02/2013</t>
  </si>
  <si>
    <t>Sat: 7:30 AM-3:00 PM;</t>
  </si>
  <si>
    <t>Glenwood Sunday Market</t>
  </si>
  <si>
    <t>https://www.glenwoodsundaymarket.org/</t>
  </si>
  <si>
    <t>https://www.facebook.com/GlenwoodSunday/</t>
  </si>
  <si>
    <t>https://twitter.com/glenwoodsunday</t>
  </si>
  <si>
    <t>https://www.instagram.com/glenwoodsundaymarket</t>
  </si>
  <si>
    <t>6926 N. Glenwood Ave.</t>
  </si>
  <si>
    <t>Glenwood's  Downtown Market</t>
  </si>
  <si>
    <t>http://www.glenwoodmarket.com</t>
  </si>
  <si>
    <t>https://www.facebook.com/glenwoodmarket?ref=hl</t>
  </si>
  <si>
    <t>Centennial Park,  9th and Grand Avenue</t>
  </si>
  <si>
    <t>06/10/2014 to 09/09/2014</t>
  </si>
  <si>
    <t>Globe Miami Farmer's Market</t>
  </si>
  <si>
    <t>https://www.facebook.com/gmfm2011</t>
  </si>
  <si>
    <t>150 N. Pine Street</t>
  </si>
  <si>
    <t>Globe</t>
  </si>
  <si>
    <t>Gila</t>
  </si>
  <si>
    <t>Gloucester City Farmers Market</t>
  </si>
  <si>
    <t>King St. &amp; Jersey Ave. in the Marina</t>
  </si>
  <si>
    <t>Gloucester City</t>
  </si>
  <si>
    <t>Glover Park-Burleith Farmers' Market</t>
  </si>
  <si>
    <t>http://www.communityfoodpartners.com</t>
  </si>
  <si>
    <t>https://www.facebook.com/pages/Glover-Park-and-Burleith-Farmers-Market/107294385745?fref=ts</t>
  </si>
  <si>
    <t>https://twitter.com/GPBFarmMarket</t>
  </si>
  <si>
    <t>1819 35th St. NW</t>
  </si>
  <si>
    <t>05/16/2015 to 11/21/2015</t>
  </si>
  <si>
    <t>Gloversville Farmers Market</t>
  </si>
  <si>
    <t>http://www.fultonmontgomeryfarmersmarket.org</t>
  </si>
  <si>
    <t>https://www.facebook.com/fultonmontgomeryfarmersmarket</t>
  </si>
  <si>
    <t>Elm Street Pavilion</t>
  </si>
  <si>
    <t>Gloversville</t>
  </si>
  <si>
    <t>05/03/2014 to 10/18/2014</t>
  </si>
  <si>
    <t>Go Fresh mobile farmer's market</t>
  </si>
  <si>
    <t>http://www.masslive.com/news/index.ssf/2013/07/mobile_farmers_market_expands.html</t>
  </si>
  <si>
    <t>https://www.facebook.com/pages/Go-Fresh-Springfield-Mobile-Farmers-Market/126945884179257</t>
  </si>
  <si>
    <t>Go Life / Cylburn Farmers' Market</t>
  </si>
  <si>
    <t>2605 Bannister Road</t>
  </si>
  <si>
    <t>God's Little Acre Farmers' Market</t>
  </si>
  <si>
    <t>https://www.facebook.com/pages/Gods-Little-Acre-Farmers-MarketFirst-Presbyterian-Church/264224506927477</t>
  </si>
  <si>
    <t>240 South Market St. First Presbyterian Church</t>
  </si>
  <si>
    <t>Galion</t>
  </si>
  <si>
    <t>Goddard Park Farmers Market</t>
  </si>
  <si>
    <t>Goddard State Park</t>
  </si>
  <si>
    <t>Goethe Loop Farmers' Market</t>
  </si>
  <si>
    <t>10060 Goethe Rd</t>
  </si>
  <si>
    <t>06/01/2017 to 11/16/2017</t>
  </si>
  <si>
    <t>Golconda Farmers Market</t>
  </si>
  <si>
    <t>http://www.mainstreetgolconda.com</t>
  </si>
  <si>
    <t>310 E. Main St.</t>
  </si>
  <si>
    <t>Golconda</t>
  </si>
  <si>
    <t>Pope</t>
  </si>
  <si>
    <t>Gold Country Farmer's Market</t>
  </si>
  <si>
    <t>http://www.localharvest.org/gold-country-farmers-market-M37627</t>
  </si>
  <si>
    <t>3185 Auburn-Folsom Rd.</t>
  </si>
  <si>
    <t>Newcastle</t>
  </si>
  <si>
    <t>Golden Farmers Market</t>
  </si>
  <si>
    <t>http://www.goldenfarmersmarket.org</t>
  </si>
  <si>
    <t>https://www.facebook.com/goldenfarmersmarket</t>
  </si>
  <si>
    <t>10th Avenue &amp; Illinois Street</t>
  </si>
  <si>
    <t>Golden</t>
  </si>
  <si>
    <t>06/07/2014 to 10/04/2014</t>
  </si>
  <si>
    <t>Golden Hill Certified Farmers Market</t>
  </si>
  <si>
    <t>http://www.sdmarketmanager.com</t>
  </si>
  <si>
    <t>https://www.facebook.com/GoldenHillFarmersMarket</t>
  </si>
  <si>
    <t>https://www.youtube.com/channel/UCuWcRJKZEhtUVGTC_FrK4uQ</t>
  </si>
  <si>
    <t>B Street and 28th St.</t>
  </si>
  <si>
    <t>Golden Mile Farmers Market</t>
  </si>
  <si>
    <t>10744 Back Mountain Road</t>
  </si>
  <si>
    <t>Milroy</t>
  </si>
  <si>
    <t>Golden Spread Farmers Market</t>
  </si>
  <si>
    <t>http://www.goldenspreadfarmers.com</t>
  </si>
  <si>
    <t>https://www.facebook.com/pages/Golden-Spread-Farmers-Market/121355639342</t>
  </si>
  <si>
    <t>15th &amp; Pecos</t>
  </si>
  <si>
    <t>Amarillo</t>
  </si>
  <si>
    <t>Potter</t>
  </si>
  <si>
    <t>07/01/2014 to 10/30/2014</t>
  </si>
  <si>
    <t>Golden Valley Produce and Crafts Market</t>
  </si>
  <si>
    <t>http://agrimissouri.com/mo-grown/grodetail.php?type=mo-grown&amp;ID=189</t>
  </si>
  <si>
    <t>Corner of 8th and Ohio Streets</t>
  </si>
  <si>
    <t>Tue: 1:00 PM-6:00 PM;Sat: 7:00 AM-1:00 PM;</t>
  </si>
  <si>
    <t>Goldendale Farmers Market</t>
  </si>
  <si>
    <t>http://www.goldendalechamber.org/goldendale-farmers-market.html</t>
  </si>
  <si>
    <t>https://www.facebook.com/Goldendalefarmersmarket/</t>
  </si>
  <si>
    <t>the end of North Wilbur Avenue, off Broadway (Highway 142)</t>
  </si>
  <si>
    <t>Goldendale</t>
  </si>
  <si>
    <t>Klickitat</t>
  </si>
  <si>
    <t>05/06/2017 to 10/07/2017</t>
  </si>
  <si>
    <t>Goldlen Mile Open-Air Farmers Market</t>
  </si>
  <si>
    <t>Rural Delivery 1, Box 68</t>
  </si>
  <si>
    <t>Reedsville</t>
  </si>
  <si>
    <t>Goleta FM</t>
  </si>
  <si>
    <t>5748 Calle Real Shopping Center</t>
  </si>
  <si>
    <t>Goleta</t>
  </si>
  <si>
    <t>Goochland Fairground Farmers Market</t>
  </si>
  <si>
    <t>http://www.rvagriculture.org</t>
  </si>
  <si>
    <t>https://www.facebook.com/GoochlandFairgroundFarmersMarket/</t>
  </si>
  <si>
    <t>https://twitter.com/rvag_inc</t>
  </si>
  <si>
    <t>https://www.instagram.com/rvagriculture_inc/</t>
  </si>
  <si>
    <t>2650 Fairground Road</t>
  </si>
  <si>
    <t>Goochland</t>
  </si>
  <si>
    <t>Good Earth Herbs</t>
  </si>
  <si>
    <t>5553 N. Market Street</t>
  </si>
  <si>
    <t>Good Living Marketplace</t>
  </si>
  <si>
    <t>http://www.hartsvilledowntown.org</t>
  </si>
  <si>
    <t>Cargill Way, between 4th and 5th Streets</t>
  </si>
  <si>
    <t>Hartsville</t>
  </si>
  <si>
    <t>Sat:11:00 AM - 3:00 PM;</t>
  </si>
  <si>
    <t>Good Local Markets at Vickery Meadow</t>
  </si>
  <si>
    <t>http://www.goodlocalmarkets.org</t>
  </si>
  <si>
    <t>Good Local Markets</t>
  </si>
  <si>
    <t>5803 E. Northwest Highway</t>
  </si>
  <si>
    <t>04/03/2016 to 12/11/2016</t>
  </si>
  <si>
    <t>Good Local Markets White Rock Farmers Market</t>
  </si>
  <si>
    <t>9150 Garland Road</t>
  </si>
  <si>
    <t>03/17/2018 to 12/08/2018</t>
  </si>
  <si>
    <t>07/01/2018 to 08/25/2018</t>
  </si>
  <si>
    <t>Good Stuff Farmer's Market</t>
  </si>
  <si>
    <t>33103 Road 228</t>
  </si>
  <si>
    <t>North Fork</t>
  </si>
  <si>
    <t>Goodell Gardens Farmers Market</t>
  </si>
  <si>
    <t>http://www.goodellgardens.org</t>
  </si>
  <si>
    <t>www.facebook.com/goodellgardensandhomestead</t>
  </si>
  <si>
    <t>www.twitter.com/goodellgardens</t>
  </si>
  <si>
    <t>www.instagram.com/goodellgardens</t>
  </si>
  <si>
    <t>221 Waterford Street</t>
  </si>
  <si>
    <t>Edinboro</t>
  </si>
  <si>
    <t>Goodhue Farmers Market</t>
  </si>
  <si>
    <t>411 Rosie Park Way</t>
  </si>
  <si>
    <t>Goodhue</t>
  </si>
  <si>
    <t>06/17/2020 to 10/14/2020</t>
  </si>
  <si>
    <t>Gooding Farmers Market</t>
  </si>
  <si>
    <t>Idaho School for Deaf &amp; Blind parking lot</t>
  </si>
  <si>
    <t>Gooding</t>
  </si>
  <si>
    <t>Goodland Farmers' Market</t>
  </si>
  <si>
    <t>http://www.ksfarmersmarkets.org/markets/goodland-farmers-market</t>
  </si>
  <si>
    <t>Chambers Park, 13th &amp; Center</t>
  </si>
  <si>
    <t>Goodland</t>
  </si>
  <si>
    <t>Sherman</t>
  </si>
  <si>
    <t>07/13/2013 to 10/12/2013</t>
  </si>
  <si>
    <t>Goodlettsville Farmers Market</t>
  </si>
  <si>
    <t>http://www.imaginegoodlettsville.org</t>
  </si>
  <si>
    <t>411 South Main Street</t>
  </si>
  <si>
    <t>Goodlettsville</t>
  </si>
  <si>
    <t>05/21/2015 to 10/29/2015</t>
  </si>
  <si>
    <t>Goodyear Community Farmers Market</t>
  </si>
  <si>
    <t>http://www.arizonacommunityfarmersmarkets.com/FM_Goodyear.html</t>
  </si>
  <si>
    <t>https://www.facebook.com/GoodyearCommunityFarmersMarket</t>
  </si>
  <si>
    <t>https://twitter.com/search?f=tweets&amp;q=goodyearfm&amp;src=typd</t>
  </si>
  <si>
    <t>3151 N. Litchfield Rd</t>
  </si>
  <si>
    <t>Litchfield Park</t>
  </si>
  <si>
    <t>Goose Creek Farmers Market</t>
  </si>
  <si>
    <t>https://www.facebook.com/pages/Goose-Creek-Farmers-Market/191002867601107</t>
  </si>
  <si>
    <t>150 Howe Hall Rd.</t>
  </si>
  <si>
    <t>Goose Creek</t>
  </si>
  <si>
    <t>05/04/2013 to 11/29/2013</t>
  </si>
  <si>
    <t>Gordo Farmers Market</t>
  </si>
  <si>
    <t>201 Main Street</t>
  </si>
  <si>
    <t>Gordo</t>
  </si>
  <si>
    <t>Thu: 7:00 AM-11:00 AM;</t>
  </si>
  <si>
    <t>Gordon Farmers Market</t>
  </si>
  <si>
    <t>3rd and main st</t>
  </si>
  <si>
    <t>Gordon</t>
  </si>
  <si>
    <t>Sheridan</t>
  </si>
  <si>
    <t>07/01/2017 to 10/07/2017</t>
  </si>
  <si>
    <t>Gordon Hospital's Creation Health Farmers Market</t>
  </si>
  <si>
    <t>http://www.gordonhospital.com</t>
  </si>
  <si>
    <t>Gordon Hospital</t>
  </si>
  <si>
    <t>1035 Red Bud Road</t>
  </si>
  <si>
    <t>06/16/2016 to 08/18/2016</t>
  </si>
  <si>
    <t>Gordon SQ. Market</t>
  </si>
  <si>
    <t>http://www.gordonsquaremarket.org</t>
  </si>
  <si>
    <t>https://www.facebook.com/gordonsquaremarket</t>
  </si>
  <si>
    <t>https://twitter.com/gordonsqmarket</t>
  </si>
  <si>
    <t>http://instagram.com/gordonsqmarket</t>
  </si>
  <si>
    <t>6415 Detroit Avenue</t>
  </si>
  <si>
    <t>Gorgas Park Farmers' Market</t>
  </si>
  <si>
    <t>Ridge Ave. at Acorn St.</t>
  </si>
  <si>
    <t>06/06/2014 to 10/31/2014</t>
  </si>
  <si>
    <t>Gorge Grown Mobile Farmers' Market</t>
  </si>
  <si>
    <t>http://www.gorgegrown.com/project/mobile-market.cfm</t>
  </si>
  <si>
    <t>https://www.facebook.com/pages/Gorge-Grown-Food-Network/62066472820</t>
  </si>
  <si>
    <t>Gorham Farmers's Market</t>
  </si>
  <si>
    <t>270 Main Street</t>
  </si>
  <si>
    <t>Gorham</t>
  </si>
  <si>
    <t>Goshen Farmer's Market</t>
  </si>
  <si>
    <t>http://www.goshennnhfarm@artisian.com</t>
  </si>
  <si>
    <t>Goshen</t>
  </si>
  <si>
    <t>Goshen Farmers Market</t>
  </si>
  <si>
    <t>http://goshennychamber.com</t>
  </si>
  <si>
    <t>Goshenfarmersmarket</t>
  </si>
  <si>
    <t>South Church and Main Street</t>
  </si>
  <si>
    <t>Fri: 10:00 AM-5:00 PM;</t>
  </si>
  <si>
    <t>http://www.goshenfarmersmarket.org/</t>
  </si>
  <si>
    <t>https://www.facebook.com/goshenfm</t>
  </si>
  <si>
    <t>212 W Washington St</t>
  </si>
  <si>
    <t>Goshen Farmers' Market</t>
  </si>
  <si>
    <t>http://www.goshenfarmersmarket.com</t>
  </si>
  <si>
    <t>https://www.facebook.com/goshenfarmersmarket</t>
  </si>
  <si>
    <t>42 Ives Rd</t>
  </si>
  <si>
    <t>07/05/2014 to</t>
  </si>
  <si>
    <t>Gosnell FM</t>
  </si>
  <si>
    <t>on the Main street</t>
  </si>
  <si>
    <t>Gosnell</t>
  </si>
  <si>
    <t>Sat:7:00 AM - 1:00 PM;</t>
  </si>
  <si>
    <t>Gossett's Farmer's Market</t>
  </si>
  <si>
    <t>http://www.gossettnursery.com/farmers-market/</t>
  </si>
  <si>
    <t>1202 Route 35</t>
  </si>
  <si>
    <t>South Salem</t>
  </si>
  <si>
    <t>Gothenburg Farmers Market</t>
  </si>
  <si>
    <t>15th Street and Avenue F</t>
  </si>
  <si>
    <t>Gothenburg</t>
  </si>
  <si>
    <t>07/13/2017 to 09/14/2017</t>
  </si>
  <si>
    <t>Gouverneur Farmers' Market</t>
  </si>
  <si>
    <t>Village Green Church Street</t>
  </si>
  <si>
    <t>Gouverneur</t>
  </si>
  <si>
    <t>06/04/2014 to 10/23/2014</t>
  </si>
  <si>
    <t>Gov't Center Friday Farmers' Market</t>
  </si>
  <si>
    <t>Fair Lane at the County Library parking lot</t>
  </si>
  <si>
    <t>Placerville</t>
  </si>
  <si>
    <t>06/06/2014 to 08/29/2014</t>
  </si>
  <si>
    <t>Govanstowne Farmers' Market</t>
  </si>
  <si>
    <t>http://www.govansmarket.org</t>
  </si>
  <si>
    <t>https://www.facebook.com/govansmarket</t>
  </si>
  <si>
    <t>https://twitter.com/govansmarket</t>
  </si>
  <si>
    <t>www.youtube.com/watch?v=Dp3BNLZ5eWw</t>
  </si>
  <si>
    <t>www.instagram.com/govansmarket</t>
  </si>
  <si>
    <t>5104 York Road</t>
  </si>
  <si>
    <t>Government Center Farmers Market</t>
  </si>
  <si>
    <t>http://www.fairfaxcounty.gov/parks/farmersmarkets/governmentcntr-mrkt.htm</t>
  </si>
  <si>
    <t>12000 Government Center Pkwy</t>
  </si>
  <si>
    <t>Grace Community Farmers Market</t>
  </si>
  <si>
    <t>5102 Old National Pike</t>
  </si>
  <si>
    <t>Grace On Concord Farmers Market and Artisan Fair</t>
  </si>
  <si>
    <t>https://www.facebook.com/GraceOnConcord</t>
  </si>
  <si>
    <t>4900 Concord Pike</t>
  </si>
  <si>
    <t>06/13/2014 to 10/10/2014</t>
  </si>
  <si>
    <t>Grace Point Farmers Market</t>
  </si>
  <si>
    <t>1155 North Main St.</t>
  </si>
  <si>
    <t>Nappanee</t>
  </si>
  <si>
    <t>Grace United Methodist Church Farmers Market</t>
  </si>
  <si>
    <t>410 Harbison Boulevard</t>
  </si>
  <si>
    <t>Grafton Farmers Market</t>
  </si>
  <si>
    <t>https://www.facebook.com/Grafton-Farmers-Market-819537644757046/</t>
  </si>
  <si>
    <t>Taylor</t>
  </si>
  <si>
    <t>05/25/2016 to 10/12/2016</t>
  </si>
  <si>
    <t>Wed: 3:00 PM-6:00 PM;Sat: 1:00 PM-4:00 PM;</t>
  </si>
  <si>
    <t>http://graftonfarmersmarket.com</t>
  </si>
  <si>
    <t>https://www.facebook.com/Grafton-Farmers-Market-68586886072/</t>
  </si>
  <si>
    <t>Grafton Common</t>
  </si>
  <si>
    <t>06/28/2017 to 10/11/2017</t>
  </si>
  <si>
    <t>https://www.facebook.com/GraftonFarmersMarket/</t>
  </si>
  <si>
    <t>695 West 12th St</t>
  </si>
  <si>
    <t>Walsh</t>
  </si>
  <si>
    <t>06/27/2017 to 09/12/2017</t>
  </si>
  <si>
    <t>Tue: 4:30 PM-6:30 PM;</t>
  </si>
  <si>
    <t>Graham Avenue Farmers Market</t>
  </si>
  <si>
    <t>http://www.grahamavenuebid.net</t>
  </si>
  <si>
    <t>Cook Street at the east side intersection of Graham Avenue</t>
  </si>
  <si>
    <t>Sat: 8:00 AM-4:30 PM;</t>
  </si>
  <si>
    <t>Graham County Farmer's Market</t>
  </si>
  <si>
    <t>http://www.smnpa.org</t>
  </si>
  <si>
    <t>Main Street at Health Department</t>
  </si>
  <si>
    <t>Robbinsville</t>
  </si>
  <si>
    <t>Graham</t>
  </si>
  <si>
    <t>07/01/2012 to 10/31/2012</t>
  </si>
  <si>
    <t>Granby Farmers Market</t>
  </si>
  <si>
    <t>http://www.granbychamber.com</t>
  </si>
  <si>
    <t>366 E. Agate Ave.</t>
  </si>
  <si>
    <t>Granby</t>
  </si>
  <si>
    <t>Grand</t>
  </si>
  <si>
    <t>Grand Army Plaza Greenmarket</t>
  </si>
  <si>
    <t>https://www.facebook.com/GrandArmyPlazaGreenmarket</t>
  </si>
  <si>
    <t>Flatbush &amp; Propsect Park W</t>
  </si>
  <si>
    <t>Grand Boulevard Farmers Market</t>
  </si>
  <si>
    <t>https://www.facebook.com/pages/Grand-Boulevard-Farmers-Market/282661901906484?ref=hl</t>
  </si>
  <si>
    <t>600 Grand Boulevard</t>
  </si>
  <si>
    <t>Miramar Beach</t>
  </si>
  <si>
    <t>01/17/2015 to 01/04/2020</t>
  </si>
  <si>
    <t>Grand Court Farmers' Market</t>
  </si>
  <si>
    <t>http://agrimissouri.com/mo-grown/grodetail.php?type=mo-grown&amp;ID=591</t>
  </si>
  <si>
    <t>107th Street and Wornall Road</t>
  </si>
  <si>
    <t>Grand Haven Farmer's Market</t>
  </si>
  <si>
    <t>http://www.grandhavenchamber.org/farmers-markets</t>
  </si>
  <si>
    <t>https://www.facebook.com/GHSL.FarmersMarkets</t>
  </si>
  <si>
    <t>300 N. Harbor Drive</t>
  </si>
  <si>
    <t>Grand Haven</t>
  </si>
  <si>
    <t>05/10/2014 to 10/29/2014</t>
  </si>
  <si>
    <t>Grand Island Farmer's Market</t>
  </si>
  <si>
    <t>https://www.facebook.com/GrandIslandFarmersMarket</t>
  </si>
  <si>
    <t>515 S Webb Road</t>
  </si>
  <si>
    <t>Grand Island</t>
  </si>
  <si>
    <t>Wed: 4:30 PM-7:30 PM;</t>
  </si>
  <si>
    <t>Grand Lagoon Waterfront Farmers' Market</t>
  </si>
  <si>
    <t>https://www.facebook.com/Grand.Lagoon.Waterfront.Farmers.Market</t>
  </si>
  <si>
    <t>3901 Thomas Drive and 5551 N Lagoon Dr</t>
  </si>
  <si>
    <t>Panama City Beach</t>
  </si>
  <si>
    <t>Sat: 8:00 AM-2:00 PM;Sun: 11:00 AM-4:00 PM;</t>
  </si>
  <si>
    <t>Grand Lake-Oakland Farmers Market</t>
  </si>
  <si>
    <t>https://www.agriculturalinstitute.org/directory/listing-details/grand-lake-oakland</t>
  </si>
  <si>
    <t>https://www.facebook.com/GrandLakeFarmersMarket/</t>
  </si>
  <si>
    <t>Splash Pad Park</t>
  </si>
  <si>
    <t>Grand Ledge Farmers Market</t>
  </si>
  <si>
    <t>http://www.glfarm.org</t>
  </si>
  <si>
    <t>Bridge Street</t>
  </si>
  <si>
    <t>Grand Ledge</t>
  </si>
  <si>
    <t>Grand Park Farmers Market</t>
  </si>
  <si>
    <t>46 Market St.</t>
  </si>
  <si>
    <t>Grand Prairie Farmers Market</t>
  </si>
  <si>
    <t>http://GPTX.org/FarmersMarket</t>
  </si>
  <si>
    <t>FB.com/FarmersMarketGP</t>
  </si>
  <si>
    <t>@GrandFunGP</t>
  </si>
  <si>
    <t>youtube.com/grandfungp</t>
  </si>
  <si>
    <t>instagram.com/grandfungp</t>
  </si>
  <si>
    <t>120 W Main St</t>
  </si>
  <si>
    <t>Grand Prairie</t>
  </si>
  <si>
    <t>03/01/2017 to 12/16/2017</t>
  </si>
  <si>
    <t>Grand Rapids Farmers' Market</t>
  </si>
  <si>
    <t>http://www.grfarmersmarket.org/</t>
  </si>
  <si>
    <t>https://www.facebook.com/GRFarmersMarketMN</t>
  </si>
  <si>
    <t>11 Golf Course Road</t>
  </si>
  <si>
    <t>Itasca</t>
  </si>
  <si>
    <t>05/11/2016 to 10/29/2016</t>
  </si>
  <si>
    <t>Grand Valley State University Farmers Market</t>
  </si>
  <si>
    <t>http://www.gvsu.edu/healthwellness/module-event-view.htm?eventId=1CFA3E52-9EE4-9B27-0F0F457C93599926</t>
  </si>
  <si>
    <t>1 Campus Drive, Parking Lot G</t>
  </si>
  <si>
    <t>Grandin Village Farmers Market</t>
  </si>
  <si>
    <t>http://www.leapforlocalfood.org/grandin</t>
  </si>
  <si>
    <t>facebook.com/grandinvillagecommunitymarket</t>
  </si>
  <si>
    <t>@leapforlocal</t>
  </si>
  <si>
    <t>@leapmarkets Instagram</t>
  </si>
  <si>
    <t>2080 Westover Ave SW</t>
  </si>
  <si>
    <t>Roanoke City</t>
  </si>
  <si>
    <t>11/17/2018 to 03/16/2019</t>
  </si>
  <si>
    <t>Grandma's Farm &amp; Zoo</t>
  </si>
  <si>
    <t>http://www.visitgrandmasfarm.com</t>
  </si>
  <si>
    <t>https://www.facebook.com/pages/Grandmas-Farm-and-Zoo/105946959452219</t>
  </si>
  <si>
    <t>28443 Old Highway 79</t>
  </si>
  <si>
    <t>07/06/2013 to 10/31/2013</t>
  </si>
  <si>
    <t>Mon: 10:00 AM-7:00 PM;Sat: 10:00 AM-7:00 PM;Sun: 1</t>
  </si>
  <si>
    <t>Grandview Avenue Farmers Market</t>
  </si>
  <si>
    <t>http://www.pearlalleygrowers.com</t>
  </si>
  <si>
    <t>1371 Grandview Avenue</t>
  </si>
  <si>
    <t>07/06/2013 to 10/26/2013</t>
  </si>
  <si>
    <t>Grandview Farmers' Market</t>
  </si>
  <si>
    <t>http://www.grandview.org/index.aspx?page=811</t>
  </si>
  <si>
    <t>http://agrimissouri.com/mo-grown/grodetail.php?type=mo-grown&amp;ID=672</t>
  </si>
  <si>
    <t>8th and Goode Streets</t>
  </si>
  <si>
    <t>Grandview</t>
  </si>
  <si>
    <t>Sat: 7:30 AM-12:30 PM;</t>
  </si>
  <si>
    <t>Grandville Farmers' Market</t>
  </si>
  <si>
    <t>Wilson St</t>
  </si>
  <si>
    <t>Grandville</t>
  </si>
  <si>
    <t>Grange Farmers Market</t>
  </si>
  <si>
    <t>9765 Marysville Road</t>
  </si>
  <si>
    <t>Dobbins</t>
  </si>
  <si>
    <t>Granger Farmers Market</t>
  </si>
  <si>
    <t>http://www.grangerfarmersmarket.com</t>
  </si>
  <si>
    <t>https://www.facebook.com/grangerfarmersmarket</t>
  </si>
  <si>
    <t>12435 Adams Road</t>
  </si>
  <si>
    <t>granger</t>
  </si>
  <si>
    <t>St. Joseph</t>
  </si>
  <si>
    <t>Tue: 2:00 PM-7:00 PM;Thu: 2:00 PM-7:00 PM;Sat: 8:0</t>
  </si>
  <si>
    <t>10/01/2014 to 04/01/2015</t>
  </si>
  <si>
    <t>Tue: 2:00 PM-6:00 PM;Thu: 2:00 PM-6:00 PM;Sat: 8:0</t>
  </si>
  <si>
    <t>Grangeville Farmers Market</t>
  </si>
  <si>
    <t>https://m.facebook.com/groups/128365537173880?ref=bookmarks</t>
  </si>
  <si>
    <t>Grangeville</t>
  </si>
  <si>
    <t>07/11/2016 to 09/24/2016</t>
  </si>
  <si>
    <t>Thu: 6:00 PM-8:00 PM;Sat: 9:00 AM-1:00 PM;</t>
  </si>
  <si>
    <t>Granite Bay Farmers Market</t>
  </si>
  <si>
    <t>5550 Douglas Boulevard</t>
  </si>
  <si>
    <t>Granite Bay</t>
  </si>
  <si>
    <t>Granite Falls Farmers Market</t>
  </si>
  <si>
    <t>http://www.granitefalls.com</t>
  </si>
  <si>
    <t>Granite Falls Chamber of Commerce</t>
  </si>
  <si>
    <t>Granite Falls</t>
  </si>
  <si>
    <t>Yellow Medicine</t>
  </si>
  <si>
    <t>Grant County Farmer's Market</t>
  </si>
  <si>
    <t>Main and Railroad St</t>
  </si>
  <si>
    <t>Upland</t>
  </si>
  <si>
    <t>06/20/2014 to 10/17/2014</t>
  </si>
  <si>
    <t>Fri: 3:00 PM-;</t>
  </si>
  <si>
    <t>Grant County Farmers Market</t>
  </si>
  <si>
    <t>West side of County Courthouse</t>
  </si>
  <si>
    <t>City Parking Lot</t>
  </si>
  <si>
    <t>Petersburg</t>
  </si>
  <si>
    <t>Grant County</t>
  </si>
  <si>
    <t>Grant County Farmers' Market</t>
  </si>
  <si>
    <t>http://www.kyagr.com/KDAPage.aspx?id=525</t>
  </si>
  <si>
    <t>140 Main Street</t>
  </si>
  <si>
    <t>Crittenden</t>
  </si>
  <si>
    <t>Tue:9:00 AM - 5:00 PM;Fri:9:00 AM - 5:00 PM;Sat:9:</t>
  </si>
  <si>
    <t>1505 North Main Street</t>
  </si>
  <si>
    <t>Fri:8:00 AM - 12:00 PM;Sat:8:00 AM - 12:00 PM;</t>
  </si>
  <si>
    <t>201 Barnes Road</t>
  </si>
  <si>
    <t>Mon:10:00 AM - 2:00 PM;Tue:10:00 AM - 2:00 PM;</t>
  </si>
  <si>
    <t>Grant Park Farmers Market</t>
  </si>
  <si>
    <t>http://cfmatl.org/grantpark/</t>
  </si>
  <si>
    <t>https://www.facebook.com/grantparkfarmersmarket</t>
  </si>
  <si>
    <t>600 Cherokee Avenue SE</t>
  </si>
  <si>
    <t>01/14/2018 to 12/16/2018</t>
  </si>
  <si>
    <t>Granton Farmers Market</t>
  </si>
  <si>
    <t>N4461 Hwy K</t>
  </si>
  <si>
    <t>Granton</t>
  </si>
  <si>
    <t>Grants Farmers Market</t>
  </si>
  <si>
    <t>www.facebook.com/grantsfarmersmarket</t>
  </si>
  <si>
    <t>608 W. Santa Fe Ave.</t>
  </si>
  <si>
    <t>Grants</t>
  </si>
  <si>
    <t>Cibola</t>
  </si>
  <si>
    <t>08/05/2017 to 10/28/2017</t>
  </si>
  <si>
    <t>Grants Pass Growers' Market</t>
  </si>
  <si>
    <t>http://growersmarket.org</t>
  </si>
  <si>
    <t>www.facebook.com/grantspassgrowersmarket/</t>
  </si>
  <si>
    <t>4th St &amp; F St</t>
  </si>
  <si>
    <t>Grants Pass</t>
  </si>
  <si>
    <t>03/18/2017 to 10/28/2017</t>
  </si>
  <si>
    <t>Grantsville Farmers Market</t>
  </si>
  <si>
    <t>School St.</t>
  </si>
  <si>
    <t>Grantsville</t>
  </si>
  <si>
    <t>Fri:11:00 AM - 3:00 PM;</t>
  </si>
  <si>
    <t>Granville Corners Fruit &amp; Vegetable Growers Association</t>
  </si>
  <si>
    <t>105 Tupelo Circle</t>
  </si>
  <si>
    <t>Granville Downtown Farmers Market Association</t>
  </si>
  <si>
    <t>Salem</t>
  </si>
  <si>
    <t>Granville Farmers Market</t>
  </si>
  <si>
    <t>http://www.granvillefarmersmarket.com</t>
  </si>
  <si>
    <t>Broadway and N. Main Street</t>
  </si>
  <si>
    <t>Tue: 3:00 PM-6:00 PM;Sat: 8:30 AM-12:00 PM;</t>
  </si>
  <si>
    <t>granvillefarmersmarket@facebook</t>
  </si>
  <si>
    <t>223 Granby Road</t>
  </si>
  <si>
    <t>05/14/2017 to 09/24/2017</t>
  </si>
  <si>
    <t>Sun: 1:00 PM-5:00 PM;</t>
  </si>
  <si>
    <t>Granville Farmers Market Tuesday</t>
  </si>
  <si>
    <t>S. Main Street</t>
  </si>
  <si>
    <t>Grass Roots Farmers Market</t>
  </si>
  <si>
    <t>grassrootsFM</t>
  </si>
  <si>
    <t>07/11/2017 to 11/28/2017</t>
  </si>
  <si>
    <t>Tue: 9:00 AM-4:00 PM;Sat: 9:00 AM-4:00 PM;</t>
  </si>
  <si>
    <t>Graves County Mayfield Farmers' Market</t>
  </si>
  <si>
    <t>301 West Broadway</t>
  </si>
  <si>
    <t>Mayfield</t>
  </si>
  <si>
    <t>Graves</t>
  </si>
  <si>
    <t>Tue:3:00 PM - 6:00 PM;Thu:3:00 PM - 6:00 PM;</t>
  </si>
  <si>
    <t>7th and Broadway</t>
  </si>
  <si>
    <t>Gravette Farmers' Market</t>
  </si>
  <si>
    <t>http://www.cityofgravette-ar.gov/gravettefarmersmarket.html</t>
  </si>
  <si>
    <t>110 Park Drive</t>
  </si>
  <si>
    <t>Gravette</t>
  </si>
  <si>
    <t>Gray Street Farmers Market</t>
  </si>
  <si>
    <t>http://louisville.edu/sphis/gsfm</t>
  </si>
  <si>
    <t>https://www.facebook.com/UofLGSFM</t>
  </si>
  <si>
    <t>https://twitter.com/UofLGSFM</t>
  </si>
  <si>
    <t>400 - 485 E Gray St</t>
  </si>
  <si>
    <t>05/18/2017 to 10/26/2017</t>
  </si>
  <si>
    <t>Grayslake Farmers Market</t>
  </si>
  <si>
    <t>http://www.grayslakefarmersmarket.com</t>
  </si>
  <si>
    <t>https://www.facebook.com/GrayslakeFarmersMarket</t>
  </si>
  <si>
    <t>Graslake Farmers Market</t>
  </si>
  <si>
    <t>Center and Whitney Streets</t>
  </si>
  <si>
    <t>Grayslake</t>
  </si>
  <si>
    <t>06/03/2015 to 09/23/2015</t>
  </si>
  <si>
    <t>04/04/2015 to 05/23/2015</t>
  </si>
  <si>
    <t>10/03/2015 to 12/19/2015</t>
  </si>
  <si>
    <t>Grayson County Farmers Market</t>
  </si>
  <si>
    <t>500 Mill Street</t>
  </si>
  <si>
    <t>Leitchfield</t>
  </si>
  <si>
    <t>Grayson Farmers' Market</t>
  </si>
  <si>
    <t>https://www.facebook.com/GraysonFarmersMarket</t>
  </si>
  <si>
    <t>475 Grayson Parkway</t>
  </si>
  <si>
    <t>Gwinnett</t>
  </si>
  <si>
    <t>03/12/2014 to 09/24/2014</t>
  </si>
  <si>
    <t>Great Barrington Farmers Market I</t>
  </si>
  <si>
    <t>http://www.greatbarringtonfarmersmarket.org</t>
  </si>
  <si>
    <t>Great Barrington Fairgrounds, 659 Main Street</t>
  </si>
  <si>
    <t>Great Barrington/Thursdays</t>
  </si>
  <si>
    <t>422 Stockbridge Road</t>
  </si>
  <si>
    <t>Great Bend Summer Street Stroll Farmers Market</t>
  </si>
  <si>
    <t>https://www.ckpartnership.org/market</t>
  </si>
  <si>
    <t>https://www.facebook.com/gbsssfarmersmarket/</t>
  </si>
  <si>
    <t>Kansas Avenue and Lakin Street</t>
  </si>
  <si>
    <t>Great Bend</t>
  </si>
  <si>
    <t>05/11/2017 to 09/14/2017</t>
  </si>
  <si>
    <t>Great Falls Community Farmers Market</t>
  </si>
  <si>
    <t>http://www.greatfallsfarmersmarket.org</t>
  </si>
  <si>
    <t>https://www.facebook.com/GreatFallsCommunityFarmersMarket</t>
  </si>
  <si>
    <t>778 Walker Road</t>
  </si>
  <si>
    <t>Great Falls</t>
  </si>
  <si>
    <t>04/01/2014 to 11/29/2014</t>
  </si>
  <si>
    <t>12/06/2014 to 04/18/2015</t>
  </si>
  <si>
    <t>Great Falls Farmers Market, Turners Falls</t>
  </si>
  <si>
    <t>http://greatfallsfarmersmarketturners.blogspot.com/</t>
  </si>
  <si>
    <t>https://www.facebook.com/GreatFallsFarmersMarket</t>
  </si>
  <si>
    <t>38 Avenue A</t>
  </si>
  <si>
    <t>Turners Falls</t>
  </si>
  <si>
    <t>05/16/2018 to 10/24/2018</t>
  </si>
  <si>
    <t>Great Falls Original Farmer's Market</t>
  </si>
  <si>
    <t>http://www.farmersmarketgf.com/</t>
  </si>
  <si>
    <t>https://www.facebook.com/farmersmarketgf/</t>
  </si>
  <si>
    <t>2 South Park Drive</t>
  </si>
  <si>
    <t>06/04/2016 to 09/24/2016</t>
  </si>
  <si>
    <t>07/13/2016 to 09/21/2016</t>
  </si>
  <si>
    <t>Great Frederick Farmers' Market</t>
  </si>
  <si>
    <t>http://www.thegreatfrederickfair.com</t>
  </si>
  <si>
    <t>797 E. Patrick St.</t>
  </si>
  <si>
    <t>Great Mall CFM</t>
  </si>
  <si>
    <t>1100 Great Mall Drive</t>
  </si>
  <si>
    <t>Milipitas</t>
  </si>
  <si>
    <t>Great Plains Produce Assn. Community FM (Fargo)</t>
  </si>
  <si>
    <t>Dike East Park, Fargo, ND</t>
  </si>
  <si>
    <t>Tue:10:00 am - 5:00 pm;Thu:10:00 am - 5:00 pm;Sat:</t>
  </si>
  <si>
    <t>Greater Baldwinsville &amp; Camillus Farmers' Market (Baldwinsville Location)</t>
  </si>
  <si>
    <t>http://www.gbcfarmersmarket.com/#!home/c2489</t>
  </si>
  <si>
    <t>https://www.facebook.com/GreaterBaldwinsvilleCamillusFarmersMarket</t>
  </si>
  <si>
    <t>50 Salina Street</t>
  </si>
  <si>
    <t>Baldwinsville</t>
  </si>
  <si>
    <t>Greater Baldwinsville &amp; Camillus Farmers' Market (Camillus Location)</t>
  </si>
  <si>
    <t>4600 W. Genesee Street</t>
  </si>
  <si>
    <t>Camillus</t>
  </si>
  <si>
    <t>Greater Bellport Community Youth Farmers Market</t>
  </si>
  <si>
    <t>471 Atlantic Avenue</t>
  </si>
  <si>
    <t>Bellport</t>
  </si>
  <si>
    <t>07/12/2014 to 10/18/2014</t>
  </si>
  <si>
    <t>Greater Britton Country Market</t>
  </si>
  <si>
    <t>Fourth Street and Tenth Avenue</t>
  </si>
  <si>
    <t>Britton</t>
  </si>
  <si>
    <t>08/01/2013 to 09/05/2013</t>
  </si>
  <si>
    <t>Greater Falls Farmers Market</t>
  </si>
  <si>
    <t>http://gffarmersmarket.com</t>
  </si>
  <si>
    <t>https://www.facebook.com/Greater-Falls-Farmers-Market-1869666409953701/</t>
  </si>
  <si>
    <t>2 Church St</t>
  </si>
  <si>
    <t>Bellows Falls</t>
  </si>
  <si>
    <t>Greater Gorham Farmers Market</t>
  </si>
  <si>
    <t>https://www.facebook.com/GreaterGorhamFarmersMarket</t>
  </si>
  <si>
    <t>Between 71 and 77 South Street</t>
  </si>
  <si>
    <t>Greater Lewis County Community Farmers Market</t>
  </si>
  <si>
    <t>http://www.communityfarmersmarket.net</t>
  </si>
  <si>
    <t>https://www.facebook.com/pages/Community-Farmers-Market-at-ChehalisCentralia/137730792914754?ref=ts</t>
  </si>
  <si>
    <t>Boistfort Street in between Pacific and Market</t>
  </si>
  <si>
    <t>Chehalis</t>
  </si>
  <si>
    <t>Lewis</t>
  </si>
  <si>
    <t>Greater Ozark Farmers Market</t>
  </si>
  <si>
    <t>http://www.ozarkfarmers.org</t>
  </si>
  <si>
    <t>https://www.facebook.com/OFAC17</t>
  </si>
  <si>
    <t>1321 Preacher Roe Blvd.</t>
  </si>
  <si>
    <t>West Plains</t>
  </si>
  <si>
    <t>Howell</t>
  </si>
  <si>
    <t>05/03/2017 to</t>
  </si>
  <si>
    <t>Wed: 2:00 PM-7:00 PM;Sat: 7:00 AM-1:00 PM;</t>
  </si>
  <si>
    <t>Greater Polk County Farmers Market</t>
  </si>
  <si>
    <t>950 S. Killingsworth</t>
  </si>
  <si>
    <t>Tue:3:30 PM - 6:30 PM;Sat:8:00 AM - 12:00 PM;</t>
  </si>
  <si>
    <t>Greater Springfield Farmers Market</t>
  </si>
  <si>
    <t>http://www.springfieldfarmersmarket.com</t>
  </si>
  <si>
    <t>https://www.facebook.com/greaterspringfieldfarmersmarket</t>
  </si>
  <si>
    <t>2825 S. Glenstone</t>
  </si>
  <si>
    <t>04/15/2014 to 10/30/2014</t>
  </si>
  <si>
    <t>Tue: 8:00 AM-12:00 PM;Thu: 8:00 AM-12:00 PM;Sat: 8</t>
  </si>
  <si>
    <t>11/01/2014 to 04/11/2015</t>
  </si>
  <si>
    <t>Greater Watertown-North Country Chamber of Commerce Farm &amp; Craft Market</t>
  </si>
  <si>
    <t>http://www.watertownfarmandcraft.com</t>
  </si>
  <si>
    <t>https://www.facebook.com/watertownfarmandcraft/?ref=br_rs</t>
  </si>
  <si>
    <t>317 Washington St.</t>
  </si>
  <si>
    <t>Watertown</t>
  </si>
  <si>
    <t>05/23/2018 to 10/10/2018</t>
  </si>
  <si>
    <t>Wed: 6:30 AM-3:00 PM;</t>
  </si>
  <si>
    <t>Greeley County Farmers Market</t>
  </si>
  <si>
    <t>422 Broadway Ave.</t>
  </si>
  <si>
    <t>Tribune</t>
  </si>
  <si>
    <t>Greeley</t>
  </si>
  <si>
    <t>07/04/2014 to 10/31/2014</t>
  </si>
  <si>
    <t>Tue: 5:00 PM-6:30 PM;</t>
  </si>
  <si>
    <t>Greeley Farmers Market</t>
  </si>
  <si>
    <t>http://www.greeleygov.com/fm</t>
  </si>
  <si>
    <t>https://www.facebook.com/greeleyfarmersmarket</t>
  </si>
  <si>
    <t>902 7th Avenue</t>
  </si>
  <si>
    <t>Greeley Winter Market</t>
  </si>
  <si>
    <t>715 10th Street</t>
  </si>
  <si>
    <t>01/01/2016 to 04/15/2016</t>
  </si>
  <si>
    <t>Sat: 9:00 AM-;</t>
  </si>
  <si>
    <t>Green Acres Farm Market</t>
  </si>
  <si>
    <t>https://www.facebook.com/GreenAcresFarmMarket</t>
  </si>
  <si>
    <t>8865 Highway 53</t>
  </si>
  <si>
    <t>Braselton</t>
  </si>
  <si>
    <t>Green Acres Farmers Market</t>
  </si>
  <si>
    <t>http://www.GreenAcresFarmersMarket.com</t>
  </si>
  <si>
    <t>www.facebook.com/pages/Green-Acres-Farmers-Market/1510388939197610</t>
  </si>
  <si>
    <t>3400 Carson Ct</t>
  </si>
  <si>
    <t>10/01/2014 to</t>
  </si>
  <si>
    <t>Tue: 10:00 AM-4:00 PM;Wed: 10:00 AM-4:00 PM;Thu: 1</t>
  </si>
  <si>
    <t>Green Believers Pop Up Market</t>
  </si>
  <si>
    <t>3320 S. Central Avenue</t>
  </si>
  <si>
    <t>11/06/2013 to 09/30/2014</t>
  </si>
  <si>
    <t>Green City Market - Indoor</t>
  </si>
  <si>
    <t>http://greencitymarket.org/</t>
  </si>
  <si>
    <t>https://www.facebook.com/greencitymarket</t>
  </si>
  <si>
    <t>https://twitter.com/GreenCityMarket</t>
  </si>
  <si>
    <t>https://www.instagram.com/greencitymarket/</t>
  </si>
  <si>
    <t>2430 N. Cannon Drive</t>
  </si>
  <si>
    <t>Green City Market - Outdoor</t>
  </si>
  <si>
    <t>approximately 1817 N. Clark</t>
  </si>
  <si>
    <t>05/07/2016 to 11/30/2016</t>
  </si>
  <si>
    <t>Green County Farm Market Association</t>
  </si>
  <si>
    <t>Beaver Valley &amp; Dayton</t>
  </si>
  <si>
    <t>Green Dragon Farmers Market</t>
  </si>
  <si>
    <t>http://www.greendragonmarket.com</t>
  </si>
  <si>
    <t>955 N. State St.</t>
  </si>
  <si>
    <t>Fri:9:00 am - 9:00 pm;</t>
  </si>
  <si>
    <t>Green Earth Farmers Market</t>
  </si>
  <si>
    <t>101 Church Street at the Beach</t>
  </si>
  <si>
    <t>Ottumwa</t>
  </si>
  <si>
    <t>Wapello</t>
  </si>
  <si>
    <t>Green Farmers Market</t>
  </si>
  <si>
    <t>http://www.cityofgreen.org</t>
  </si>
  <si>
    <t>https://www.facebook.com/cityofgreenohio</t>
  </si>
  <si>
    <t>1781 Town Park Blvd.</t>
  </si>
  <si>
    <t>06/18/2013 to 10/08/2013</t>
  </si>
  <si>
    <t>Green Fork Farmers Market</t>
  </si>
  <si>
    <t>http://Greenforkfarmersmarket.locallygrown.net</t>
  </si>
  <si>
    <t>@greenforkfarmersmarket</t>
  </si>
  <si>
    <t>205 W. Dickson St.</t>
  </si>
  <si>
    <t>Green Gate Farms</t>
  </si>
  <si>
    <t>http://www.greengatefarms.net</t>
  </si>
  <si>
    <t>8310 Canoga Avenue</t>
  </si>
  <si>
    <t>Green Grocers Market</t>
  </si>
  <si>
    <t>2600 Blair Stone Road</t>
  </si>
  <si>
    <t>Mon: 3:00 PM-6:00 PM;Thu: 3:00 PM-6:00 PM;</t>
  </si>
  <si>
    <t>Green Harvest Organic Farmers Market</t>
  </si>
  <si>
    <t>1220 Nathan Ellis Highway (Rte.151)</t>
  </si>
  <si>
    <t>East Falmouth</t>
  </si>
  <si>
    <t>June to December</t>
  </si>
  <si>
    <t>Tue:12:00 PM - 4:00 PM;</t>
  </si>
  <si>
    <t>Green Hills Farmers/Crafters Market</t>
  </si>
  <si>
    <t>5933 S. Salina St.</t>
  </si>
  <si>
    <t>Green Hills Produce &amp; Crafts</t>
  </si>
  <si>
    <t>Corning, IA - Farmer's Market</t>
  </si>
  <si>
    <t>05/26/2016 to 09/29/2016</t>
  </si>
  <si>
    <t>Green Market</t>
  </si>
  <si>
    <t>215 North Fillmore St.</t>
  </si>
  <si>
    <t>Green Market at Piedmont Park</t>
  </si>
  <si>
    <t>http://www.piedmontpark.org/programs/green_market.html</t>
  </si>
  <si>
    <t>https://www.facebook.com/greenmarketatl?ref=hl</t>
  </si>
  <si>
    <t>https://www.facebook.com/pages/Piedmont-Park-Conservancy/112803705441290?ref=hl</t>
  </si>
  <si>
    <t>1071 Piedmont Ave NE</t>
  </si>
  <si>
    <t>03/30/2019 to 11/23/2019</t>
  </si>
  <si>
    <t>Green Mountain - mobile farmers market</t>
  </si>
  <si>
    <t>http://www.greenmountainfarmtoschool.org/programs/mobile-market/</t>
  </si>
  <si>
    <t>https://www.facebook.com/pages/Green-Mountain-Farm-to-School/180053718451</t>
  </si>
  <si>
    <t>Green Oak Farmers and Community Market</t>
  </si>
  <si>
    <t>https://www.facebook.com/greenoakmarket</t>
  </si>
  <si>
    <t>11299 Grand River Avenue</t>
  </si>
  <si>
    <t>05/01/2016 to 10/30/2016</t>
  </si>
  <si>
    <t>Green River Farmers Market</t>
  </si>
  <si>
    <t>N 1st Street E, Downtown in front of Tomahawk Bldg</t>
  </si>
  <si>
    <t>Green River</t>
  </si>
  <si>
    <t>Green Scene Walker Community Farmer's Market</t>
  </si>
  <si>
    <t>http://www.walkergreenscene.com/farmersmarket.html</t>
  </si>
  <si>
    <t>https://www.facebook.com/pages/Green-Scene-Organic-Market-Deli-Catering/276807421582</t>
  </si>
  <si>
    <t>617 Michigan Avenue</t>
  </si>
  <si>
    <t>Green Spring Station Farmers Market</t>
  </si>
  <si>
    <t>10751 Falls Road</t>
  </si>
  <si>
    <t>05/25/2013 to 11/16/2013</t>
  </si>
  <si>
    <t>Green Spring Station Winter Farmers Market</t>
  </si>
  <si>
    <t>http://www.greenspringstation.com</t>
  </si>
  <si>
    <t>Falls Rd. &amp; Joppa Road</t>
  </si>
  <si>
    <t>December to May</t>
  </si>
  <si>
    <t>Sat:12:00 PM - 3:00 PM;</t>
  </si>
  <si>
    <t>Green Tree Farmer's Market in the Park</t>
  </si>
  <si>
    <t>Greentree Rd. and Mansfield Ave.</t>
  </si>
  <si>
    <t>Greenbelt Farmers Market</t>
  </si>
  <si>
    <t>https://greenbeltfarmersmarket.org</t>
  </si>
  <si>
    <t>https://www.facebook.com/GreenbeltFarmersMarket/</t>
  </si>
  <si>
    <t>https://twitter.com/greenbeltfm</t>
  </si>
  <si>
    <t>https://www.instagram.com/greenbelt.farmersmarket/</t>
  </si>
  <si>
    <t>25 Crescent Road</t>
  </si>
  <si>
    <t>Greenbelt</t>
  </si>
  <si>
    <t>05/10/2020 to 11/22/2020</t>
  </si>
  <si>
    <t>Greencastle Farmers' Market</t>
  </si>
  <si>
    <t>https://www.facebook.com/GreencastleFarmersMarket</t>
  </si>
  <si>
    <t>Indiana Street between Washington and Franklin Streets</t>
  </si>
  <si>
    <t>Greencastle</t>
  </si>
  <si>
    <t>Greendale Open Market</t>
  </si>
  <si>
    <t>http://gpr.greendale.k12.wi.us</t>
  </si>
  <si>
    <t>https://www.facebook.com/pages/Greendale-Park-and-Recreation</t>
  </si>
  <si>
    <t>https://twitter.com/#!/GreendaleRec</t>
  </si>
  <si>
    <t>Greendale</t>
  </si>
  <si>
    <t>06/27/2015 to 10/10/2015</t>
  </si>
  <si>
    <t>Greene County Farmers Market</t>
  </si>
  <si>
    <t>Allison Avenue, Plaza Shopping Center</t>
  </si>
  <si>
    <t>Greene county farmers market</t>
  </si>
  <si>
    <t>114 n chestnut st</t>
  </si>
  <si>
    <t>06/07/2016 to 09/27/2016</t>
  </si>
  <si>
    <t>Greene Farmers Market</t>
  </si>
  <si>
    <t>http://exploregreene.com/events/farmersmarket</t>
  </si>
  <si>
    <t>https://www.facebook.com/greenefarmersmarket/</t>
  </si>
  <si>
    <t>42 Carmen Place</t>
  </si>
  <si>
    <t>Ruckersville</t>
  </si>
  <si>
    <t>05/05/2018 to 09/15/2018</t>
  </si>
  <si>
    <t>Greene Public Library Association Farmers Market</t>
  </si>
  <si>
    <t>179 Hopkins Hollow Road</t>
  </si>
  <si>
    <t>06/03/2014 to 10/07/2014</t>
  </si>
  <si>
    <t>Greene's Country Store and Feed</t>
  </si>
  <si>
    <t>http://www.greenescountrystore.com</t>
  </si>
  <si>
    <t>https://www.facebook.com/pages/Greenes-Country-Store-and-Feed/307179982093?fref=ts</t>
  </si>
  <si>
    <t>http://agrimissouri.com/mo-grown/grodetail.php?type=mo-grown&amp;ID=1940</t>
  </si>
  <si>
    <t>8921 Hwy N</t>
  </si>
  <si>
    <t>Lake St. Louis</t>
  </si>
  <si>
    <t>Mon: 7:00 AM-9:00 PM;Tue: 7:00 AM-9:00 PM;Wed: 7:0</t>
  </si>
  <si>
    <t>Greene/Sumter County Farmers' Market Cooperative</t>
  </si>
  <si>
    <t>https://www.facebook.com/gscfmcoop</t>
  </si>
  <si>
    <t>137 Furse Ave</t>
  </si>
  <si>
    <t>Eutaw</t>
  </si>
  <si>
    <t>03/01/2012 to 10/31/2012</t>
  </si>
  <si>
    <t>Greeneville Farmers Market, Inc.</t>
  </si>
  <si>
    <t>http://www.greenevillefarmersmarket.com</t>
  </si>
  <si>
    <t>https://www.facebook.com/GreenevilleFarmersMarket/</t>
  </si>
  <si>
    <t>https://twitter.com/greenevillefarm</t>
  </si>
  <si>
    <t>https://www.youtube.com/results?search_query=greeneville+farmers+market</t>
  </si>
  <si>
    <t>123 Fair Grounds Rd.</t>
  </si>
  <si>
    <t>05/13/2017 to 10/14/2017</t>
  </si>
  <si>
    <t>Greenfield Farmer's Market</t>
  </si>
  <si>
    <t>https://www.facebook.com/pages/Greenfield-Farmers-Market/190768260965370</t>
  </si>
  <si>
    <t>1300 Jefferson Street</t>
  </si>
  <si>
    <t>Greenfield Farmers Market</t>
  </si>
  <si>
    <t>www.facebook.com/pages/Greene-County-Farmers-Markets/219933118019235?ref=ts</t>
  </si>
  <si>
    <t>City Square</t>
  </si>
  <si>
    <t>Greenefield</t>
  </si>
  <si>
    <t>75 Hillside Road</t>
  </si>
  <si>
    <t>Sat:12:30 pm - 4:00 pm;</t>
  </si>
  <si>
    <t>http://www.greenfieldwi.us/farmersmarket</t>
  </si>
  <si>
    <t>www.facebook.com/greenfieldwifarmersmarket</t>
  </si>
  <si>
    <t>5151 W. Layton Avenue</t>
  </si>
  <si>
    <t>05/03/2015 to 10/25/2015</t>
  </si>
  <si>
    <t>Greenfield Farmers Market, LLC</t>
  </si>
  <si>
    <t>http://www.greenfieldfarmersmarket.com</t>
  </si>
  <si>
    <t>https://www.facebook.com/pages/Greenfield-Farmers-Market/140890665958583</t>
  </si>
  <si>
    <t>Court Square</t>
  </si>
  <si>
    <t>11/05/2016 to 03/04/2017</t>
  </si>
  <si>
    <t>Greenfield Sunday's Market</t>
  </si>
  <si>
    <t>Park Avenue</t>
  </si>
  <si>
    <t>sun:9:30 am - 3:00 pm;</t>
  </si>
  <si>
    <t>Greening Princeton Farmers Market</t>
  </si>
  <si>
    <t>http://www.princeton.edu/greening/market</t>
  </si>
  <si>
    <t>Firestone/Chapel Plaza (Princeton Campus)</t>
  </si>
  <si>
    <t>Greenland Farmers' Market</t>
  </si>
  <si>
    <t>http://www.greenlandfm.blogspot.com</t>
  </si>
  <si>
    <t>https://www.facebook.com/greenlandfarmersmarket</t>
  </si>
  <si>
    <t>http://twitter.com/GreenlandFM</t>
  </si>
  <si>
    <t>https://www.youtube.com/channel/UCizDsH6OecSv_AT1YtEQXyw</t>
  </si>
  <si>
    <t>http://www.pinterest.com/GreenlandFM/</t>
  </si>
  <si>
    <t>Post Road</t>
  </si>
  <si>
    <t>Greenland</t>
  </si>
  <si>
    <t>05/27/2014 to 10/14/2014</t>
  </si>
  <si>
    <t>Greenlife Sunday Afternoon Local Market</t>
  </si>
  <si>
    <t>http://www.greenlifegrocery.com</t>
  </si>
  <si>
    <t>70 Merrimon Avenue</t>
  </si>
  <si>
    <t>Greenpoint - McCarren Park Greenmarket</t>
  </si>
  <si>
    <t>Union - Driggs N12th St</t>
  </si>
  <si>
    <t>Greenport Farmers' Market</t>
  </si>
  <si>
    <t>http://www.GreenportFarmersMarket.com</t>
  </si>
  <si>
    <t>https://www.facebook.com/GreenportFarmersMarket</t>
  </si>
  <si>
    <t>https://twitter.com/GreenptFmrsMkt</t>
  </si>
  <si>
    <t>United Methodist Church, 624 Main Street</t>
  </si>
  <si>
    <t>Greenport</t>
  </si>
  <si>
    <t>05/25/2013 to 10/12/2013</t>
  </si>
  <si>
    <t>Greensboro Farmers Curb Market</t>
  </si>
  <si>
    <t>http://gsofarmersmarket.org</t>
  </si>
  <si>
    <t>GSOfarmersmarket</t>
  </si>
  <si>
    <t>instagram: GSOcurbmarket</t>
  </si>
  <si>
    <t>501 Yanceyville Street</t>
  </si>
  <si>
    <t>Greensboro</t>
  </si>
  <si>
    <t>Guilford</t>
  </si>
  <si>
    <t>Wed: 8:00 AM-1:00 PM;Sat: 7:00 AM-12:00 PM;</t>
  </si>
  <si>
    <t>Greensboro Farmers Market</t>
  </si>
  <si>
    <t>http://www.greensboropa.com</t>
  </si>
  <si>
    <t>Greensboro Farmers' Market</t>
  </si>
  <si>
    <t>Town Hall Green, East Craftsbury Road &amp; Lauredon Avenue</t>
  </si>
  <si>
    <t>Greensburg Community Farmers Market</t>
  </si>
  <si>
    <t>Lynfield Park</t>
  </si>
  <si>
    <t>Greensburg Downtown Farmers Market</t>
  </si>
  <si>
    <t>Greensburg/Decatur County Farmers' Market</t>
  </si>
  <si>
    <t>http://www.mainstreetgreensburg.com/#!farmers-market/c16au</t>
  </si>
  <si>
    <t>https://www.facebook.com/mainstreet.greensburg</t>
  </si>
  <si>
    <t>150 Courthouse Square</t>
  </si>
  <si>
    <t>05/13/2016 to 10/14/2016</t>
  </si>
  <si>
    <t>Greensgrow Farm Farmers' Market</t>
  </si>
  <si>
    <t>http://www.greensgrow.org/urban-farm/</t>
  </si>
  <si>
    <t>2501 Cumberland Street</t>
  </si>
  <si>
    <t>05/24/2015 to 11/15/2015</t>
  </si>
  <si>
    <t>Thu: 3:00 PM-7:00 PM;Sat: 10:00 AM-2:00 PM;</t>
  </si>
  <si>
    <t>Greensgrow Farms mobile food delivery system</t>
  </si>
  <si>
    <t>http://www.greensgrow.org/mobile-markets/</t>
  </si>
  <si>
    <t>https://www.facebook.com/pages/Greensgrow-Farms/66323974768?ref=mf</t>
  </si>
  <si>
    <t>Greenstreet Gardens Farmers Market</t>
  </si>
  <si>
    <t>http://greenstreetgardens.com/farmers-market2016/</t>
  </si>
  <si>
    <t>https://www.facebook.com/Greenstreet-Gardens-137326622784/</t>
  </si>
  <si>
    <t>391 West Bay Front Road</t>
  </si>
  <si>
    <t>Lothian</t>
  </si>
  <si>
    <t>06/02/2016 to 09/01/2016</t>
  </si>
  <si>
    <t>Greenup County Farmers Market II</t>
  </si>
  <si>
    <t>American Legion Post #276</t>
  </si>
  <si>
    <t>South Shore</t>
  </si>
  <si>
    <t>Greenup</t>
  </si>
  <si>
    <t>Greenview Scott Valley Farmers Market</t>
  </si>
  <si>
    <t>Hwy. 3 at Greenview</t>
  </si>
  <si>
    <t>Greenville Farm Market</t>
  </si>
  <si>
    <t>http://www.greenvillemi.org</t>
  </si>
  <si>
    <t>1325 W. Washington Street</t>
  </si>
  <si>
    <t>05/14/2013 to 10/15/2013</t>
  </si>
  <si>
    <t>Greenville Farmers</t>
  </si>
  <si>
    <t>State Route 32</t>
  </si>
  <si>
    <t>07/13/2013 to 09/14/2013</t>
  </si>
  <si>
    <t>Greenville Farmers Market</t>
  </si>
  <si>
    <t>http://www.mainstreetgreenville.com</t>
  </si>
  <si>
    <t>738 Washington Avenue</t>
  </si>
  <si>
    <t>June 2, 2012  to September</t>
  </si>
  <si>
    <t>Wed:8:00 AM - 12:00 PM;Sat:8:00 AM - 12:00 PM;</t>
  </si>
  <si>
    <t>Greenville State Farmers Market</t>
  </si>
  <si>
    <t>https://www.facebook.com/pages/Greenville-State-Farmers-Market/221694794510717</t>
  </si>
  <si>
    <t>1354 Rutherford Road</t>
  </si>
  <si>
    <t>Mon: 8:00 AM-6:00 PM;Tue: 8:00 AM-6:00 PM;Wed: 8:0</t>
  </si>
  <si>
    <t>Greenway Farmers Market</t>
  </si>
  <si>
    <t>https://www.facebook.com/MarketAtTheGreenway</t>
  </si>
  <si>
    <t>Oconee River Greenway</t>
  </si>
  <si>
    <t>Greenway Station Farmers' Market</t>
  </si>
  <si>
    <t>http://www.greenwayshopping.com/events/</t>
  </si>
  <si>
    <t>Greenway Boulevard &amp; Deming Way</t>
  </si>
  <si>
    <t>Greenwich Farmers Market</t>
  </si>
  <si>
    <t>Town Hall parking lot, Field Point Road</t>
  </si>
  <si>
    <t>Greenwich</t>
  </si>
  <si>
    <t>Greenwich Farmers' Market</t>
  </si>
  <si>
    <t>http://www.localharvest.org/farmers-market-at-70-main-M44584</t>
  </si>
  <si>
    <t>106 Main Street</t>
  </si>
  <si>
    <t>Greenwich Farmers' Market Place</t>
  </si>
  <si>
    <t>http://www.facebook.com/GreenwichImprovementGroup</t>
  </si>
  <si>
    <t>https://www.facebook.com/GreenwichImprovementGroup</t>
  </si>
  <si>
    <t>North Railroad Street - between US224 &amp; Townsend Street</t>
  </si>
  <si>
    <t>Huron</t>
  </si>
  <si>
    <t>Greenwood Ave Farmers Market</t>
  </si>
  <si>
    <t>http://www.greenwoodavefm.org</t>
  </si>
  <si>
    <t>https://www.facebook.com/greenwoodavefarmersmarket/</t>
  </si>
  <si>
    <t>https://www.twitter.com/greenwoodavefm</t>
  </si>
  <si>
    <t>http://www.instagram.com/greenwoodavefm</t>
  </si>
  <si>
    <t>427 Greenwood Ave</t>
  </si>
  <si>
    <t>06/12/2017 to 10/23/2017</t>
  </si>
  <si>
    <t>Mon: 1:00 PM-6:00 PM;</t>
  </si>
  <si>
    <t>Greenwood County Farmers' Market</t>
  </si>
  <si>
    <t>https://www.facebook.com/GreenwoodCoFarmBureau</t>
  </si>
  <si>
    <t>https://twitter.com/GWCoFarm Bureau</t>
  </si>
  <si>
    <t>101 North Jefferson</t>
  </si>
  <si>
    <t>Greenwood</t>
  </si>
  <si>
    <t>06/07/2014 to 08/30/2014</t>
  </si>
  <si>
    <t>Greenwood Farmers Market</t>
  </si>
  <si>
    <t>123 Oakridge Dr.</t>
  </si>
  <si>
    <t>Greenwood  Greenwood</t>
  </si>
  <si>
    <t>Greenwood town square</t>
  </si>
  <si>
    <t>Sebastian County</t>
  </si>
  <si>
    <t>525 North Madison Avenue</t>
  </si>
  <si>
    <t>Greenwood, WI Farmers Market</t>
  </si>
  <si>
    <t>http://www.clarkcountytourism-wi.org</t>
  </si>
  <si>
    <t>https://www.facebook.com/pages/Clark-County-Economic-Development-Corporation-and-Tourism-Bureau/347692531983119</t>
  </si>
  <si>
    <t>414 S. Main</t>
  </si>
  <si>
    <t xml:space="preserve">Grenada, MS Farmers Market </t>
  </si>
  <si>
    <t>https://www.facebook.com/TheGrenadaFarmersMarket</t>
  </si>
  <si>
    <t>in the parking lot in front of The Dollar Tree and other stores</t>
  </si>
  <si>
    <t>Grenora Farmers Market</t>
  </si>
  <si>
    <t>Grenora</t>
  </si>
  <si>
    <t>Williams</t>
  </si>
  <si>
    <t>Gretna Farmers Market</t>
  </si>
  <si>
    <t>http://www.gretnafarmersmarket.org</t>
  </si>
  <si>
    <t>Gretna Farmers' Market</t>
  </si>
  <si>
    <t>www.gretnala.com</t>
  </si>
  <si>
    <t>739 Third Street</t>
  </si>
  <si>
    <t>Gretna</t>
  </si>
  <si>
    <t>Greybull Farmers Market</t>
  </si>
  <si>
    <t>Pamida North 6th Street</t>
  </si>
  <si>
    <t>Greybull</t>
  </si>
  <si>
    <t>Gridley Farmers Market</t>
  </si>
  <si>
    <t>https://www.facebook.com/pages/Gridley-BID-Chamber-of-Commerce/134106769959464</t>
  </si>
  <si>
    <t>Daddow Park</t>
  </si>
  <si>
    <t>Gridley</t>
  </si>
  <si>
    <t>05/20/2014 to 08/19/2014</t>
  </si>
  <si>
    <t>Coffey County</t>
  </si>
  <si>
    <t>Grimes Farmers Market</t>
  </si>
  <si>
    <t>True Value parking lot</t>
  </si>
  <si>
    <t>Grimes</t>
  </si>
  <si>
    <t>Grinnell Farmers Market</t>
  </si>
  <si>
    <t>http://www.grinnellchamber.org</t>
  </si>
  <si>
    <t>Central Park, east side of Broad Street</t>
  </si>
  <si>
    <t>Grinnell</t>
  </si>
  <si>
    <t>Poweshiek</t>
  </si>
  <si>
    <t>Griswold Farmers Market</t>
  </si>
  <si>
    <t>Corner of Hwy 92 &amp; Montgomery Street</t>
  </si>
  <si>
    <t>Griswold</t>
  </si>
  <si>
    <t>Thu:4:30 pm - 6:30 pm;</t>
  </si>
  <si>
    <t>Grizzly Green Market</t>
  </si>
  <si>
    <t>http://www.umt.edu/dining/Sustainability/Grizzly%20Green%20Market/default.php</t>
  </si>
  <si>
    <t>32 Campus Drive</t>
  </si>
  <si>
    <t>Groton Farmers Market</t>
  </si>
  <si>
    <t>Groton Shopping Plaza</t>
  </si>
  <si>
    <t>Groton</t>
  </si>
  <si>
    <t>http://www.grotonfarmersmarket.org</t>
  </si>
  <si>
    <t>https://www.facebook.com/pages/Groton-Farmers-Market/79101905869</t>
  </si>
  <si>
    <t>160 chicopee row</t>
  </si>
  <si>
    <t>Groton Ma</t>
  </si>
  <si>
    <t>07/11/2014 to 10/10/2014</t>
  </si>
  <si>
    <t>Groton Growers Farmers' Market</t>
  </si>
  <si>
    <t>http://www.grotongrowers.org</t>
  </si>
  <si>
    <t>https://www.facebook.com/pages/Groton-Growers-Farmers-Market/139580446109266</t>
  </si>
  <si>
    <t>1476 Scott Highway</t>
  </si>
  <si>
    <t>10/17/2015 to 04/16/2016</t>
  </si>
  <si>
    <t>Grove City Farmers' Market</t>
  </si>
  <si>
    <t>http://www.gcchamber.org/upcoming-events.html</t>
  </si>
  <si>
    <t>Grove City Town Center on Broadway</t>
  </si>
  <si>
    <t>Grove City</t>
  </si>
  <si>
    <t>GROVE HILL FARMERS MARKET</t>
  </si>
  <si>
    <t>117 COBB ST.</t>
  </si>
  <si>
    <t>GROVE HILL</t>
  </si>
  <si>
    <t>06/13/2013 to 11/07/2013</t>
  </si>
  <si>
    <t>Grove Park Farmers' Market</t>
  </si>
  <si>
    <t>Corner of 4th &amp; Walnut Street Grove Park, Schuyler Co.</t>
  </si>
  <si>
    <t>Schuyler County</t>
  </si>
  <si>
    <t>Groveport Farmers' Market</t>
  </si>
  <si>
    <t>http://GroveportMarket.com</t>
  </si>
  <si>
    <t>Main Street and Front Street</t>
  </si>
  <si>
    <t>Groveport</t>
  </si>
  <si>
    <t>05/30/2017 to 09/25/2017</t>
  </si>
  <si>
    <t>Grow Baton Rouge Farmers Market</t>
  </si>
  <si>
    <t>http://www.GrowBatonRouge.com</t>
  </si>
  <si>
    <t>http://facebook.com/GrowBatonRouge</t>
  </si>
  <si>
    <t>4000 Gus Young Ave</t>
  </si>
  <si>
    <t>baton rouge</t>
  </si>
  <si>
    <t>05/19/2018 to 10/20/2018</t>
  </si>
  <si>
    <t>Grow Benzie Farmers Market</t>
  </si>
  <si>
    <t>http://www.GrowBenzie.org/</t>
  </si>
  <si>
    <t>https://www.facebook.com/Growbenzie/?fref=ts</t>
  </si>
  <si>
    <t>5885 Frankfort Hwy.</t>
  </si>
  <si>
    <t>Benzonia</t>
  </si>
  <si>
    <t>Grow Dat Youth Farm Farmstand</t>
  </si>
  <si>
    <t>http://growdatyouthfarm.org</t>
  </si>
  <si>
    <t>https://www.facebook.com/pages/Grow-Dat-Youth-Farm/193229134029719?fref=ts</t>
  </si>
  <si>
    <t>https://twitter.com/GrowDatNOLA</t>
  </si>
  <si>
    <t>https://www.instagram.com/growdatyouthfarm/</t>
  </si>
  <si>
    <t>150 Zachary Taylor Dr.</t>
  </si>
  <si>
    <t>01/07/2017 to 06/24/2017</t>
  </si>
  <si>
    <t>Grow Newberry Main Street Farmers Market</t>
  </si>
  <si>
    <t>Memorial Square</t>
  </si>
  <si>
    <t>Newberry</t>
  </si>
  <si>
    <t>Grow'n Growers Farmers Market</t>
  </si>
  <si>
    <t>https://www.facebook.com/grow.n.growers</t>
  </si>
  <si>
    <t>Firemen's Park, Corner of 1st Street &amp; Bus 83</t>
  </si>
  <si>
    <t>McAllen</t>
  </si>
  <si>
    <t>Growers Market of Fuquay-Varina</t>
  </si>
  <si>
    <t>http://www.Growers-Market.org</t>
  </si>
  <si>
    <t>102 N. Main St.</t>
  </si>
  <si>
    <t>Fuquay-Varina</t>
  </si>
  <si>
    <t>Wed:3:00 pm - 6:00 pm;Sat:9:00 am - 2:00 pm;</t>
  </si>
  <si>
    <t>Grown to Go Mobile Market - Western Goochland</t>
  </si>
  <si>
    <t>https://www.facebook.com/RVAgriculture.org/?fref=ts</t>
  </si>
  <si>
    <t>https://www.twitter.com/rvag_inc</t>
  </si>
  <si>
    <t>2397 Hadensville Fife Road</t>
  </si>
  <si>
    <t>07/10/2016 to 10/16/2016</t>
  </si>
  <si>
    <t>Sun: 1:00 PM-2:30 PM;</t>
  </si>
  <si>
    <t>Grundy County/Tracy City Farmers Market</t>
  </si>
  <si>
    <t>Tracy-City-Farmers-Market</t>
  </si>
  <si>
    <t>14475 Hwy 41</t>
  </si>
  <si>
    <t>Tracy City</t>
  </si>
  <si>
    <t>Thu: 2:00 PM-5:00 PM;Sat: 9:00 AM-12:00 PM;</t>
  </si>
  <si>
    <t>Thu: 3:00 PM-4:00 PM;Sat: 10:00 AM-11:00 AM;</t>
  </si>
  <si>
    <t>Grundy Farmers Market</t>
  </si>
  <si>
    <t>On 7th Street, East of Courthouse</t>
  </si>
  <si>
    <t>Grundy Center</t>
  </si>
  <si>
    <t>Guadalupe Valley Gardener's Market</t>
  </si>
  <si>
    <t>http://www.guadalupevalleygardenersmarket.com</t>
  </si>
  <si>
    <t>100 E Donegan</t>
  </si>
  <si>
    <t>Seguin</t>
  </si>
  <si>
    <t>510 E. Court Street</t>
  </si>
  <si>
    <t>Gualala CFM</t>
  </si>
  <si>
    <t>47950 Center St</t>
  </si>
  <si>
    <t>Gualala</t>
  </si>
  <si>
    <t>Guerneville Farmers Market</t>
  </si>
  <si>
    <t>16209 First Street</t>
  </si>
  <si>
    <t>Guernsey County Farmers Market</t>
  </si>
  <si>
    <t>http://www.guernseycountyfarmersmarket.com</t>
  </si>
  <si>
    <t>801 Wheeling Avenue</t>
  </si>
  <si>
    <t>Guernsey</t>
  </si>
  <si>
    <t>Fri:9:00 pm - 1:00 pm;</t>
  </si>
  <si>
    <t>Guernsey Farmers Market</t>
  </si>
  <si>
    <t>Guernsey, Wyoming</t>
  </si>
  <si>
    <t>07/22/2017 to 09/30/2017</t>
  </si>
  <si>
    <t>Gueydan Farmer's Market</t>
  </si>
  <si>
    <t>http://www.gueydanfarmersmarket.com</t>
  </si>
  <si>
    <t>600 Main St.</t>
  </si>
  <si>
    <t>Gueydan</t>
  </si>
  <si>
    <t>Guide Rock Farmers Market</t>
  </si>
  <si>
    <t>Intersection of Hwys 78 &amp; 136</t>
  </si>
  <si>
    <t>Guide Rock</t>
  </si>
  <si>
    <t>Guilford Farmers Market</t>
  </si>
  <si>
    <t>1305 Battleground Avenue</t>
  </si>
  <si>
    <t>Gulfport Harbor Farmers Market</t>
  </si>
  <si>
    <t>https://www.facebook.com/gulfportharborfarmersmarket</t>
  </si>
  <si>
    <t>1070 23rd Ave.</t>
  </si>
  <si>
    <t>04/01/2015 to 10/31/2015</t>
  </si>
  <si>
    <t>Wed: 9:00 AM-1:00 PM;Sat: 2:00 PM-5:00 PM;</t>
  </si>
  <si>
    <t>Gulfport Tuesday Fresh Market</t>
  </si>
  <si>
    <t>http://www.GulfportMarket.com</t>
  </si>
  <si>
    <t>https://www.facebook.com/gulfportfreshmarket</t>
  </si>
  <si>
    <t>https://twitter.com/TuesdayMarket</t>
  </si>
  <si>
    <t>3000 Beach Blvd. South</t>
  </si>
  <si>
    <t>06/01/2014 to 09/01/2014</t>
  </si>
  <si>
    <t>Tue: 9:00 AM-2:00 PM;</t>
  </si>
  <si>
    <t>10/01/2014 to 05/26/2015</t>
  </si>
  <si>
    <t>Tue: 9:00 AM-3:00 PM;</t>
  </si>
  <si>
    <t>Gulley Greenhouse Farmers' Market</t>
  </si>
  <si>
    <t>http://www.gulleygreenhouse.com</t>
  </si>
  <si>
    <t>6029 S. Shields</t>
  </si>
  <si>
    <t>Gunnison Farmers Market</t>
  </si>
  <si>
    <t>http://www.gunnisonfarmersmarket.com</t>
  </si>
  <si>
    <t>https://www.facebook.com/pages/Gunnison-Farmers-Market/132413843443126</t>
  </si>
  <si>
    <t>East Virginia</t>
  </si>
  <si>
    <t>Sanpete County</t>
  </si>
  <si>
    <t>Guntersville Farmers Market</t>
  </si>
  <si>
    <t>https://www.facebook.com/guntersvillefarmersmarket/</t>
  </si>
  <si>
    <t>880 Sunset Dr.</t>
  </si>
  <si>
    <t>Guntersville</t>
  </si>
  <si>
    <t>04/01/2016 to 11/29/2016</t>
  </si>
  <si>
    <t>Gurnee Farmers Market</t>
  </si>
  <si>
    <t>Grand Ave. &amp; Kilbourne Rd.</t>
  </si>
  <si>
    <t>Gurnee</t>
  </si>
  <si>
    <t>Guthrie Center Farmers Market</t>
  </si>
  <si>
    <t>S. 4th St. between Rummelharts Financial Service and Guthrie Center Communications</t>
  </si>
  <si>
    <t>Guthrie Center</t>
  </si>
  <si>
    <t>Guthrie</t>
  </si>
  <si>
    <t>Guttenberg Farmers Market</t>
  </si>
  <si>
    <t>http://www.guttenbergiowa.net/farmers-market.html</t>
  </si>
  <si>
    <t>https://www.facebook.com/GuttenbergFarmersMarket/</t>
  </si>
  <si>
    <t>400 Block of South River Park Drive</t>
  </si>
  <si>
    <t>Guttenberg</t>
  </si>
  <si>
    <t>Hackensack Farmers' Market</t>
  </si>
  <si>
    <t>3912 N Pleasant Lake Drive NW, Countryside Food Co-op parking lot on Highway 371 South</t>
  </si>
  <si>
    <t>Hackensack</t>
  </si>
  <si>
    <t>Hackettstown's Moore Street Farmers / Open Air Market</t>
  </si>
  <si>
    <t>http://www.hackettstownbid.com/news/2014/3/moore-street-market-june-7th-sept</t>
  </si>
  <si>
    <t>https://www.facebook.com/events/781457275197957/</t>
  </si>
  <si>
    <t>https://www.facebook.com/HackettstownBID</t>
  </si>
  <si>
    <t>Main &amp; Moore Street</t>
  </si>
  <si>
    <t>Hackettstown</t>
  </si>
  <si>
    <t>Haddonfield Farmers Market</t>
  </si>
  <si>
    <t>http://www.haddonfieldfarmersmarket.org/</t>
  </si>
  <si>
    <t>Kings Court On Kings Highway</t>
  </si>
  <si>
    <t>Haddonfield</t>
  </si>
  <si>
    <t>Haile Village Farmers Market</t>
  </si>
  <si>
    <t>http://www.hailefarmersmarket.com</t>
  </si>
  <si>
    <t>5211 SW 91st Terrace</t>
  </si>
  <si>
    <t>Hailey Farmers' Market</t>
  </si>
  <si>
    <t>http://www.wrfarmersmarket.org</t>
  </si>
  <si>
    <t>Main Street between Sturtevants and Bank of America</t>
  </si>
  <si>
    <t>Hailey</t>
  </si>
  <si>
    <t>Thu:2:00 AM - 6:00 AM;</t>
  </si>
  <si>
    <t>HAINES CITY FARMERS MARKET</t>
  </si>
  <si>
    <t>http://www.ci.haines-city.fl.us</t>
  </si>
  <si>
    <t>RAILROAD PARK DOWNTOWN HAINES CITY (6TH AND JONES AVE)</t>
  </si>
  <si>
    <t>HAINES CITY</t>
  </si>
  <si>
    <t>Haines Farmer Market</t>
  </si>
  <si>
    <t>Located in Payson's Pavilion in the Fair Grounds</t>
  </si>
  <si>
    <t>Haines</t>
  </si>
  <si>
    <t>Haines State Park Farmers' Market</t>
  </si>
  <si>
    <t>Haines Memorial State Park</t>
  </si>
  <si>
    <t>Barringon</t>
  </si>
  <si>
    <t>05/04/2016 to 10/25/2017</t>
  </si>
  <si>
    <t>Halawa District Park (People's Open Market)</t>
  </si>
  <si>
    <t>99-795 Iwaiwa Street</t>
  </si>
  <si>
    <t>Aiea</t>
  </si>
  <si>
    <t>Fri: 7:00 AM-8:00 AM;</t>
  </si>
  <si>
    <t>Hale'iwa Farmers' Market</t>
  </si>
  <si>
    <t>http://www.haleiwafarmersmarket.com</t>
  </si>
  <si>
    <t>https://www.facebook.com/pages/Haleiwa-Farmers-Market/165600733499663</t>
  </si>
  <si>
    <t>https://twitter.com/farmlovers</t>
  </si>
  <si>
    <t>http://www.youtube.com/user/HaleiwaFarmersMarket</t>
  </si>
  <si>
    <t>@alohafarmlovers on pinterest</t>
  </si>
  <si>
    <t>59-864 Kamehameha Hwy</t>
  </si>
  <si>
    <t>Hale'iwa</t>
  </si>
  <si>
    <t>Haleyville Farmers Market</t>
  </si>
  <si>
    <t>https://www.facebook.com/HaleyvilleFarmersMarket?ref=tn_tnmn</t>
  </si>
  <si>
    <t>Hwy 195 and 20th Ave.</t>
  </si>
  <si>
    <t>Haleyville</t>
  </si>
  <si>
    <t>Winston</t>
  </si>
  <si>
    <t>06/03/2013 to 12/02/2013</t>
  </si>
  <si>
    <t>Tue: 5:00 AM-;Thu: 5:00 AM-;Sat: 5:00 AM-;</t>
  </si>
  <si>
    <t>Hall County Farmers Market</t>
  </si>
  <si>
    <t>Jesse Jewell Pkwy SE and E Crescent Drive</t>
  </si>
  <si>
    <t>Gainsville</t>
  </si>
  <si>
    <t>Hallowell Market</t>
  </si>
  <si>
    <t>Water St. (Rt. 201)</t>
  </si>
  <si>
    <t>Hallowell</t>
  </si>
  <si>
    <t>Halls Mill Road Farmers Market</t>
  </si>
  <si>
    <t>2245 Halls Mill Road</t>
  </si>
  <si>
    <t>05/12/2014 to 07/24/2014</t>
  </si>
  <si>
    <t>Hallsville Farmers' Market</t>
  </si>
  <si>
    <t>http://agrimissouri.com/mo-grown/grodetail.php?type=mo-grown&amp;ID=595</t>
  </si>
  <si>
    <t>Hwy OO</t>
  </si>
  <si>
    <t>Hallsville</t>
  </si>
  <si>
    <t>Tue: 4:00 PM-6:00 PM;Sat: 2:00 PM-6:00 PM;</t>
  </si>
  <si>
    <t>Hamburg Farmers' Market</t>
  </si>
  <si>
    <t>http://www.hamburg-chamber.org/visit/farmers_market.aspx</t>
  </si>
  <si>
    <t>https://www.facebook.com/Hamburg Farmers Market</t>
  </si>
  <si>
    <t>Village Parking Lot, Entrances on Main &amp; Union Streets</t>
  </si>
  <si>
    <t>Hamburg</t>
  </si>
  <si>
    <t>HAMDEN - DOWNTOWN FARMERS MARKET</t>
  </si>
  <si>
    <t>http://www.hamden.com</t>
  </si>
  <si>
    <t>Town Center Park, 2663 Dixwell Avenue,</t>
  </si>
  <si>
    <t>Hamden</t>
  </si>
  <si>
    <t>HAMDEN - SPRING GLEN FARMERS MARKET</t>
  </si>
  <si>
    <t>Spring Glen Church, 1825 Whitney Avenue</t>
  </si>
  <si>
    <t>Hamilton County Farmers Market</t>
  </si>
  <si>
    <t>http://www.hamilton.ksu.edu</t>
  </si>
  <si>
    <t>520 N Hamilton St</t>
  </si>
  <si>
    <t>Thu: 5:00 PM-7:00 PM;Sat: 8:00 AM-10:00 AM;</t>
  </si>
  <si>
    <t>Hamilton Farmers Market</t>
  </si>
  <si>
    <t>2151 Bexar Avenue West</t>
  </si>
  <si>
    <t>Village Green, Between E. Broad &amp; Broad Sts</t>
  </si>
  <si>
    <t>Hamilton Farmers Market Cooperative</t>
  </si>
  <si>
    <t>http://www.hamiltonfarmersmarket.org</t>
  </si>
  <si>
    <t>sometimes</t>
  </si>
  <si>
    <t>Bedford &amp; 3rd Streets</t>
  </si>
  <si>
    <t>Hamilton Missouri Farmers' Market</t>
  </si>
  <si>
    <t>http://www.facebook.com/HamiltonMissouriFarmersMarket</t>
  </si>
  <si>
    <t>J. C. Penney Park Lot</t>
  </si>
  <si>
    <t>Hamilton Park Neighborhood Association Farmers' Market</t>
  </si>
  <si>
    <t>https://www.facebook.com/hpnafmkt</t>
  </si>
  <si>
    <t>Hamilton Park</t>
  </si>
  <si>
    <t>Wed: 3:00 PM-7:30 PM;</t>
  </si>
  <si>
    <t>Hamilton's Historic Farmers Market</t>
  </si>
  <si>
    <t>http://www.hamiltonshistoricfarmersmarket.com</t>
  </si>
  <si>
    <t>Hamilton's Historic Farmer's Market</t>
  </si>
  <si>
    <t>345 High Street</t>
  </si>
  <si>
    <t>05/18/2019 to 10/05/2019</t>
  </si>
  <si>
    <t>Hammond Farmers Market</t>
  </si>
  <si>
    <t>https://www.facebook.com/thehammondfarmersmarket</t>
  </si>
  <si>
    <t>1A North Main St.</t>
  </si>
  <si>
    <t>Hammond</t>
  </si>
  <si>
    <t>07/02/2014 to 10/01/2014</t>
  </si>
  <si>
    <t>http://dddhammond.com/retail/hammondfarmersmarket</t>
  </si>
  <si>
    <t>https://www.facebook.com/HammondFarmersMarket</t>
  </si>
  <si>
    <t>#2 West Thomas Street</t>
  </si>
  <si>
    <t>Tangipahoa</t>
  </si>
  <si>
    <t>Hammond's Grandson's Produce</t>
  </si>
  <si>
    <t>hammondsgrandsonsproduce</t>
  </si>
  <si>
    <t>7165 Ramsey Street</t>
  </si>
  <si>
    <t>Thu: 10:00 AM-7:00 PM;Fri: 10:00 AM-7:00 PM;Sat: 1</t>
  </si>
  <si>
    <t>Hammondsport Farmers Market</t>
  </si>
  <si>
    <t>Liberty St. Park</t>
  </si>
  <si>
    <t>Hammondsport</t>
  </si>
  <si>
    <t>Mon: 9:00 AM-5:00 PM;</t>
  </si>
  <si>
    <t>Hammonton Downtown Market</t>
  </si>
  <si>
    <t>http://www.downtownmarket.org</t>
  </si>
  <si>
    <t>www.facebook.com/downtownmarketofhammonton</t>
  </si>
  <si>
    <t>209 Vine Street</t>
  </si>
  <si>
    <t>Hammonton</t>
  </si>
  <si>
    <t>06/22/2013 to 08/31/2013</t>
  </si>
  <si>
    <t>Hamoton County Farmer's Market</t>
  </si>
  <si>
    <t>608 Elm ST East</t>
  </si>
  <si>
    <t>Wed: 8:00 AM-1:00 PM;Sat: 8:00 AM-2:00 PM;</t>
  </si>
  <si>
    <t>Hampden Farmers Market</t>
  </si>
  <si>
    <t>Hampden Wilbraham Farmers Market</t>
  </si>
  <si>
    <t>123 Allen Street</t>
  </si>
  <si>
    <t>05/09/2015 to 10/24/2015</t>
  </si>
  <si>
    <t>http://www.hampdenfarmersmarket.com/</t>
  </si>
  <si>
    <t>https://www.facebook.com/HampdenFarmersMarket/</t>
  </si>
  <si>
    <t>106 Western Ave.</t>
  </si>
  <si>
    <t>05/08/2020 to 10/09/2020</t>
  </si>
  <si>
    <t>10/16/2020 to 12/18/2020</t>
  </si>
  <si>
    <t>Hampstead Farmers' Market</t>
  </si>
  <si>
    <t>http://www.hampsteadfarmersmarket.com</t>
  </si>
  <si>
    <t>hampstead farmers market</t>
  </si>
  <si>
    <t>1341 N. Main Street</t>
  </si>
  <si>
    <t>Hampstead</t>
  </si>
  <si>
    <t>06/04/2016 to 10/01/2016</t>
  </si>
  <si>
    <t>Hampton Bays Farmers Market</t>
  </si>
  <si>
    <t>http://www.stmaryshb.org</t>
  </si>
  <si>
    <t>https://www.facebook.com/hamptonbaysfarmersmarket</t>
  </si>
  <si>
    <t>@HBFarmersMrkt</t>
  </si>
  <si>
    <t>Instagram: hamptonbaysfarmersmarket</t>
  </si>
  <si>
    <t>165 Ponquogue Avenue</t>
  </si>
  <si>
    <t>Hampton Bays</t>
  </si>
  <si>
    <t>05/28/2016 to 09/03/2016</t>
  </si>
  <si>
    <t>Hampton Blvd Farmers Market</t>
  </si>
  <si>
    <t>https://www.hamptonblvdfarmersmarket.com</t>
  </si>
  <si>
    <t>https://www.facebook.com/hamptonblvdfarmersmarket/</t>
  </si>
  <si>
    <t>7400 Hampton Blvd.</t>
  </si>
  <si>
    <t>04/04/2018 to 09/26/2018</t>
  </si>
  <si>
    <t>Hampton Farmers Market</t>
  </si>
  <si>
    <t>1st Street NW and 1st Ave. NW</t>
  </si>
  <si>
    <t>05/15/2018 to 10/19/2018</t>
  </si>
  <si>
    <t>Tue: 4:30 PM-6:30 PM;Fri: 4:30 PM-6:30 PM;</t>
  </si>
  <si>
    <t>Hampton Farrmers Market</t>
  </si>
  <si>
    <t>Hamtramck Farmers Market</t>
  </si>
  <si>
    <t>https://www.facebook.com/hamtramckfarmersmarket</t>
  </si>
  <si>
    <t>Joseph Campau St. and Belmont St.</t>
  </si>
  <si>
    <t>Hamtramck</t>
  </si>
  <si>
    <t>06/03/2013 to 10/14/2013</t>
  </si>
  <si>
    <t>Hanalei Farmers' Market at Hale Halawai 'Ohana O Hanalei</t>
  </si>
  <si>
    <t>http://halehalawai.org/</t>
  </si>
  <si>
    <t>https://www.facebook.com/hanaleifarmersmarket.halehalawai/</t>
  </si>
  <si>
    <t>55299C Kuhio Hwy</t>
  </si>
  <si>
    <t>Hanalei</t>
  </si>
  <si>
    <t>Kauai</t>
  </si>
  <si>
    <t>Sat: 9:30 AM-12:00 PM;</t>
  </si>
  <si>
    <t>Hanapepe Park (Sunshine Markets)</t>
  </si>
  <si>
    <t>Old Hanapepe Town</t>
  </si>
  <si>
    <t>Hanapepe</t>
  </si>
  <si>
    <t>Hanchett Farmers' Market</t>
  </si>
  <si>
    <t>http://www.pcfma.com/hanchett</t>
  </si>
  <si>
    <t>1119 Hanchett Ave.</t>
  </si>
  <si>
    <t>Hancock Community Education Farmers Market</t>
  </si>
  <si>
    <t>Great American Store lot, across from 11 East Main St</t>
  </si>
  <si>
    <t>Hancock County Farmers' Market</t>
  </si>
  <si>
    <t>https://hancockfarmmarket.wixsite.com/home</t>
  </si>
  <si>
    <t>@HancockCountyFarmersMarket</t>
  </si>
  <si>
    <t>200 West Main Cross</t>
  </si>
  <si>
    <t>05/10/2018 to 10/25/2018</t>
  </si>
  <si>
    <t>Hancock Farmers Market</t>
  </si>
  <si>
    <t>3210 Hancock Road / Route 43</t>
  </si>
  <si>
    <t>Wed: 10:00 AM-2:00 PM;Sun: 10:00 AM-4:00 PM;</t>
  </si>
  <si>
    <t>Hancock Farmers' Market</t>
  </si>
  <si>
    <t>http://www.harvestmarket.com/farmers-market/Hancock-Farmers-Markets-NH</t>
  </si>
  <si>
    <t>Main Street (Rte 123)</t>
  </si>
  <si>
    <t>10/19/2013 to 12/21/2013</t>
  </si>
  <si>
    <t>Hancock Tori</t>
  </si>
  <si>
    <t>Quincy Street</t>
  </si>
  <si>
    <t>Houghton</t>
  </si>
  <si>
    <t>June to Octobsr</t>
  </si>
  <si>
    <t>Wed: 10:00 AM-2:00 PM;Sat: 10:00 AM-2:00 PM;</t>
  </si>
  <si>
    <t>Handley Farmer's Market</t>
  </si>
  <si>
    <t>http://HandleyFM.net</t>
  </si>
  <si>
    <t>https://www.facebook.com/handleyfm</t>
  </si>
  <si>
    <t>https://www.facebook.com/unhingedhomestead</t>
  </si>
  <si>
    <t>7101 E Lancaster</t>
  </si>
  <si>
    <t>Fri: 8:00 AM-2:00 PM;Sat: 8:00 AM-2:00 PM;</t>
  </si>
  <si>
    <t>Hannahville Farmer's Market</t>
  </si>
  <si>
    <t>http://www.hannahville.net</t>
  </si>
  <si>
    <t>https://www.facebook.com/Hannahville.Potawatomi</t>
  </si>
  <si>
    <t>N14925 Hannahville Road B 1</t>
  </si>
  <si>
    <t>Menominee</t>
  </si>
  <si>
    <t>Mon: 11:30 AM-4:00 PM;Tue: 11:30 AM-4:00 PM;Wed: 1</t>
  </si>
  <si>
    <t>Hannibal Farmers' Market</t>
  </si>
  <si>
    <t>Central Park at Fifth and Broadway</t>
  </si>
  <si>
    <t>Hannibal</t>
  </si>
  <si>
    <t>Sat:8:00 am - 12:00 am;</t>
  </si>
  <si>
    <t>Hanover Farmers Market</t>
  </si>
  <si>
    <t>http://www.hanoverfarmersmarket.org</t>
  </si>
  <si>
    <t>Dartmouth Green</t>
  </si>
  <si>
    <t>06/05/2013 to 10/09/2013</t>
  </si>
  <si>
    <t>Hanover Market House</t>
  </si>
  <si>
    <t>http://www.hanover-market.com</t>
  </si>
  <si>
    <t>www.Facebook.com/hanovermarket</t>
  </si>
  <si>
    <t>210 East Chestnut Street</t>
  </si>
  <si>
    <t>Sat: 6:00 AM-12:00 PM;</t>
  </si>
  <si>
    <t>Hanson Farmers Market</t>
  </si>
  <si>
    <t>Thomas Mill</t>
  </si>
  <si>
    <t>Hanson</t>
  </si>
  <si>
    <t>HAPI Fresh Farmers' Market</t>
  </si>
  <si>
    <t>647 E. Market Street</t>
  </si>
  <si>
    <t>http://asiaohio.org</t>
  </si>
  <si>
    <t>381 Ontario Street</t>
  </si>
  <si>
    <t>07/08/2020 to 09/30/2020</t>
  </si>
  <si>
    <t>Happy Valley Farmers Market</t>
  </si>
  <si>
    <t>http://happyvalleyfm.com</t>
  </si>
  <si>
    <t>https://www.facebook.com/HappyValleyFM/</t>
  </si>
  <si>
    <t>575 E Univ. Ave.</t>
  </si>
  <si>
    <t>Orem</t>
  </si>
  <si>
    <t>08/04/2017 to 10/27/2017</t>
  </si>
  <si>
    <t>100 east Main St.</t>
  </si>
  <si>
    <t>American Fork</t>
  </si>
  <si>
    <t>Wed: 5:00 AM-9:00 PM;</t>
  </si>
  <si>
    <t>Happy Valley Farmers Market Springville</t>
  </si>
  <si>
    <t>https://www.facebook.com/hvfmspringville/</t>
  </si>
  <si>
    <t>126 e 400 s</t>
  </si>
  <si>
    <t>Springville</t>
  </si>
  <si>
    <t>07/31/2017 to 10/23/2017</t>
  </si>
  <si>
    <t>Mon: 5:00 PM-9:00 PM;</t>
  </si>
  <si>
    <t>Harbor Springs Farmers' Market</t>
  </si>
  <si>
    <t>http://www.hsfarmers'market.weebly.com</t>
  </si>
  <si>
    <t>https://www.facebook.com/pages/Harbor-Springs-Farmers-Market/194942923891996</t>
  </si>
  <si>
    <t>Harbor Springs High School</t>
  </si>
  <si>
    <t>Harbor Springs</t>
  </si>
  <si>
    <t>06/14/2014 to 10/11/2014</t>
  </si>
  <si>
    <t>10/18/2014 to 04/25/2015</t>
  </si>
  <si>
    <t>Hardin County Farmers Garden Trade Day</t>
  </si>
  <si>
    <t>http://www.hardincountyextension.utk.edu</t>
  </si>
  <si>
    <t>1019 Clifton Rd.</t>
  </si>
  <si>
    <t>Hardin County Farmers' Market</t>
  </si>
  <si>
    <t>http://www.hcfarmersmarket.com</t>
  </si>
  <si>
    <t>https://www.facebook.com/pages/Hardin-County-Farmers-Market/235848688923</t>
  </si>
  <si>
    <t>200 Peterson Drive</t>
  </si>
  <si>
    <t>Wed: 11:00 AM-4:00 PM;Sat: 7:00 AM-12:00 PM;</t>
  </si>
  <si>
    <t>Harding Elementary School CFM</t>
  </si>
  <si>
    <t>1625 Robbins Street</t>
  </si>
  <si>
    <t>Santa Barbara</t>
  </si>
  <si>
    <t>Hardwick Farmers' Market</t>
  </si>
  <si>
    <t>http://www.hardwickfarmersmarket.net</t>
  </si>
  <si>
    <t>Town Green</t>
  </si>
  <si>
    <t>Hardwick</t>
  </si>
  <si>
    <t>http://www.hardwickfarmersmarketvt.com</t>
  </si>
  <si>
    <t>https://www.facebook.com/pages/Hardwick-Farmers-Market-VT/131732343506625</t>
  </si>
  <si>
    <t>https://twitter.com/Hardwickmarket</t>
  </si>
  <si>
    <t>Granite St.</t>
  </si>
  <si>
    <t>Hardy Farmers Market</t>
  </si>
  <si>
    <t>West Main Street and Church St.</t>
  </si>
  <si>
    <t>Hardy</t>
  </si>
  <si>
    <t>Sharp</t>
  </si>
  <si>
    <t>05/26/2017 to 08/25/2017</t>
  </si>
  <si>
    <t>Hardys Farm Market</t>
  </si>
  <si>
    <t>4525 Knoll Rd</t>
  </si>
  <si>
    <t>07/16/2018 to 10/31/2018</t>
  </si>
  <si>
    <t>Harker Heights Farmers Market</t>
  </si>
  <si>
    <t>http://www.ci.harker-heights.tx.us/index.php/programs-a-events/farmers-market</t>
  </si>
  <si>
    <t>https://www.facebook.com/harkerheightspr/</t>
  </si>
  <si>
    <t>850 West Central Texas Expressway</t>
  </si>
  <si>
    <t>Harker Heights</t>
  </si>
  <si>
    <t>Harlan County Farmers Market</t>
  </si>
  <si>
    <t>201 S. Main St</t>
  </si>
  <si>
    <t>Harlingen Farmers Market</t>
  </si>
  <si>
    <t>http://www.harlingenfarmersmarket.com</t>
  </si>
  <si>
    <t>Sat: 3:00 PM-4:30 PM;</t>
  </si>
  <si>
    <t>Harney County Farmers Market</t>
  </si>
  <si>
    <t>Hines</t>
  </si>
  <si>
    <t>Harney</t>
  </si>
  <si>
    <t>Harper Farmers Market</t>
  </si>
  <si>
    <t>Corner of E. Main and Washington</t>
  </si>
  <si>
    <t>06/08/2013 to 09/28/2013</t>
  </si>
  <si>
    <t>Harpers Ferry Farmers Market</t>
  </si>
  <si>
    <t>Harpers Ferry Conservation Park</t>
  </si>
  <si>
    <t>Harpers Ferry</t>
  </si>
  <si>
    <t>Harriman Farmer's Market</t>
  </si>
  <si>
    <t>http://www.cityofharriman.net/Farmers_Market.html</t>
  </si>
  <si>
    <t>https://www.facebook.com/HarrimanFarmersMarket/</t>
  </si>
  <si>
    <t>301 Emory Drive</t>
  </si>
  <si>
    <t>Harriman</t>
  </si>
  <si>
    <t>Wed: 2:00 PM-5:00 PM;Sat: 8:00 AM-12:00 PM;</t>
  </si>
  <si>
    <t>Harriman State Campus Farmers Market</t>
  </si>
  <si>
    <t>http://www.empirestateplaza.org</t>
  </si>
  <si>
    <t>Harriman State Office Campus, Vendor Park, 1220 Washington Ave,</t>
  </si>
  <si>
    <t>Harrington Farmers Market</t>
  </si>
  <si>
    <t>Commerce St. &amp; Clark St.</t>
  </si>
  <si>
    <t>Harrington</t>
  </si>
  <si>
    <t>Harris Farmers Market</t>
  </si>
  <si>
    <t>http://www.harrisfarmersmarket.com</t>
  </si>
  <si>
    <t>43970 Ginger Ave</t>
  </si>
  <si>
    <t>Harrisburg Historic District Farmers Market</t>
  </si>
  <si>
    <t>http://www.harrisburgchamber.com/farmers-market.htm</t>
  </si>
  <si>
    <t>https://www.facebook.com/pages/Harrisburg-Historic-District-Farmers-Market/540077026031811?ref=hl</t>
  </si>
  <si>
    <t>407 Court Street</t>
  </si>
  <si>
    <t>Poinsett</t>
  </si>
  <si>
    <t>Harrison County Farmers' Market</t>
  </si>
  <si>
    <t>https://www.facebook.com/harrisoncountyfarmersmarket</t>
  </si>
  <si>
    <t>1390 Old Hwy 135</t>
  </si>
  <si>
    <t>Harrison Farmer's Market</t>
  </si>
  <si>
    <t>Www.facebook.com/harrisonfarmersmarket</t>
  </si>
  <si>
    <t>1425 N. Main St.</t>
  </si>
  <si>
    <t>726o1</t>
  </si>
  <si>
    <t>04/30/2016 to 11/05/2016</t>
  </si>
  <si>
    <t>Tue: 7:00 AM-12:00 PM;Thu: 4:00 AM-7:00 PM;Sat: 7:</t>
  </si>
  <si>
    <t>Harrison Farmers Market</t>
  </si>
  <si>
    <t>https://www.facebook.com/Harrison-Farmers-Market-176449649139351/?ref=bookmarks</t>
  </si>
  <si>
    <t>Route 117</t>
  </si>
  <si>
    <t>05/27/2016 to 09/23/2016</t>
  </si>
  <si>
    <t>Harrison Farmers' Market</t>
  </si>
  <si>
    <t>3170 N. Clare Ave</t>
  </si>
  <si>
    <t>Harrison Grange</t>
  </si>
  <si>
    <t>Harrison Grange Park in Harrison</t>
  </si>
  <si>
    <t>Benewah</t>
  </si>
  <si>
    <t>Harrisonburg Farmers Market</t>
  </si>
  <si>
    <t>https://www.facebook.com/Harrisonburg-Farmers-Market-Official-262022707255/?ref=aymt_homepage_panel</t>
  </si>
  <si>
    <t>228 South Liberty St.</t>
  </si>
  <si>
    <t>Harrisonburg</t>
  </si>
  <si>
    <t>04/01/2017 to 11/21/2017</t>
  </si>
  <si>
    <t>Tue: 8:00 AM-1:00 PM;Sat: 8:00 AM-1:00 PM;</t>
  </si>
  <si>
    <t>12/01/2017 to 03/31/2018</t>
  </si>
  <si>
    <t>Harrisonville Farmer's Market on the Square</t>
  </si>
  <si>
    <t>www.facebook.com/harrisonvillefarmersmarket</t>
  </si>
  <si>
    <t>102 E Wall Street</t>
  </si>
  <si>
    <t>Harrisonville</t>
  </si>
  <si>
    <t>Harrisville Farmers Market</t>
  </si>
  <si>
    <t>M-72 and US-23</t>
  </si>
  <si>
    <t>Hart County Farmers Market</t>
  </si>
  <si>
    <t>https://www.facebook.com/.../Hart-County-Farmers-Market/1125466921</t>
  </si>
  <si>
    <t>516 AA Whitman Lane</t>
  </si>
  <si>
    <t>Munfordville</t>
  </si>
  <si>
    <t>Hart</t>
  </si>
  <si>
    <t>04/22/2014 to 10/17/2014</t>
  </si>
  <si>
    <t>Tue: 7:30 AM-12:00 PM;Fri: 7:30 AM-12:30 PM;</t>
  </si>
  <si>
    <t>Hartford - Capital Avenue Farmers Market</t>
  </si>
  <si>
    <t>First Presbyterian Church of Hartford</t>
  </si>
  <si>
    <t>Hartford - Market 21 Farmers Market</t>
  </si>
  <si>
    <t>230 Asylum Street</t>
  </si>
  <si>
    <t>Hartford - Park Street Farmers Market</t>
  </si>
  <si>
    <t>Park St. and Washington St.</t>
  </si>
  <si>
    <t>Hartford - West End Farmers Market</t>
  </si>
  <si>
    <t>http://www.westend.org/farmersmarket</t>
  </si>
  <si>
    <t>571 Farmington Avenue and South Whitney Street</t>
  </si>
  <si>
    <t>Hartford Farmers Market</t>
  </si>
  <si>
    <t>http://www.hartfordny.com</t>
  </si>
  <si>
    <t>Route 40 &amp; Route 149</t>
  </si>
  <si>
    <t>http://www.ourhartford.com/localnews_farmersmarket.html</t>
  </si>
  <si>
    <t>On Red Arrow Hwy (Main St)</t>
  </si>
  <si>
    <t>1 Block North of Highway 60 on Rural Street</t>
  </si>
  <si>
    <t>http://hartfordfarmersmarket.weebly.com/</t>
  </si>
  <si>
    <t>https://www.facebook.com/HartfordSDFarmersMarket/</t>
  </si>
  <si>
    <t>1001 N Oaks Ave</t>
  </si>
  <si>
    <t>07/15/2018 to 10/14/2018</t>
  </si>
  <si>
    <t>Hartford Regional Market</t>
  </si>
  <si>
    <t>http://www.ctgrown.gov</t>
  </si>
  <si>
    <t>I-91, Exit 27, 101 Reserve Road</t>
  </si>
  <si>
    <t>Hartford's North End Farmers' Market</t>
  </si>
  <si>
    <t>http://www.hartfordfood.org/programs/northend-farmers-market/</t>
  </si>
  <si>
    <t>https://www.facebook.com/HartfordFoodSystem?ref=hl</t>
  </si>
  <si>
    <t>80 Coventry St</t>
  </si>
  <si>
    <t>Hartland Farmer's Market</t>
  </si>
  <si>
    <t>9525 E Highland Road</t>
  </si>
  <si>
    <t>Hartland Farmers' Market</t>
  </si>
  <si>
    <t>http://www.hartlandfarmersmarket.com</t>
  </si>
  <si>
    <t>https://www.facebook.com/pages/Hartland-Farmers-Market/132537370106908</t>
  </si>
  <si>
    <t>153 Rte 5</t>
  </si>
  <si>
    <t>Hartland</t>
  </si>
  <si>
    <t>Hartsdale Farmers Market</t>
  </si>
  <si>
    <t>Hartsdale</t>
  </si>
  <si>
    <t>Sat:10:00 AM - 4:00 PM;</t>
  </si>
  <si>
    <t>Hartselle Farmers Market</t>
  </si>
  <si>
    <t>Sparkman Street Southwest</t>
  </si>
  <si>
    <t>Hartselle</t>
  </si>
  <si>
    <t>Hartville Farmers' Market</t>
  </si>
  <si>
    <t>http://agrimissouri.com/mo-grown/grodetail.php?type=mo-grown&amp;ID=597</t>
  </si>
  <si>
    <t>Hwy 5 and Hwy 38</t>
  </si>
  <si>
    <t>Hartville</t>
  </si>
  <si>
    <t>05/02/2013 to 09/28/2013</t>
  </si>
  <si>
    <t>Thu: 7:30 AM-11:00 AM;Sat: 7:00 AM-12:00 PM;</t>
  </si>
  <si>
    <t>Hartville Market Place</t>
  </si>
  <si>
    <t>1289 Edison St. NW</t>
  </si>
  <si>
    <t>Hartwell Farmers Market</t>
  </si>
  <si>
    <t>Intersection of Carter &amp; Howell Streets</t>
  </si>
  <si>
    <t>Hartwell</t>
  </si>
  <si>
    <t>Harvard Farmers Market</t>
  </si>
  <si>
    <t>http://harvardfarmersmarket.org</t>
  </si>
  <si>
    <t>27 Massacusetts Avenue</t>
  </si>
  <si>
    <t>Harvard</t>
  </si>
  <si>
    <t>08/13/2016 to 10/29/2016</t>
  </si>
  <si>
    <t>Harvest Festival at Bethel Woods</t>
  </si>
  <si>
    <t>http://www.bethelwoodscenter.org</t>
  </si>
  <si>
    <t>Hurd &amp; West Shore Rds</t>
  </si>
  <si>
    <t>Harvest for Health Farmers' Market at NewYork-Presbyterian/Hudson Valley Hospital</t>
  </si>
  <si>
    <t>http://www.hvhc.org/patient-service/farmers-market.html</t>
  </si>
  <si>
    <t>https://www.facebook.com/NYPHVHFarmersMarket/</t>
  </si>
  <si>
    <t>1980 Crompond Rd</t>
  </si>
  <si>
    <t>Cortlandt Manor</t>
  </si>
  <si>
    <t>05/03/2016 to 11/30/2016</t>
  </si>
  <si>
    <t>Harvest Home 125th Street Market</t>
  </si>
  <si>
    <t>W. 125th Street &amp; Adam Clayton Powell Blvd</t>
  </si>
  <si>
    <t>06/04/2019 to 11/19/2019</t>
  </si>
  <si>
    <t>Harvest Home Bellevue Farmer's Market</t>
  </si>
  <si>
    <t>http://www.harvesthomefm.org</t>
  </si>
  <si>
    <t>27th Street Between 1st Avenue &amp; St. Carmel Place</t>
  </si>
  <si>
    <t>Harvest Home Brower Park Market</t>
  </si>
  <si>
    <t>http://harvesthomefm.org</t>
  </si>
  <si>
    <t>Brooklyn Avenue &amp; Prospect Place</t>
  </si>
  <si>
    <t>06/06/2019 to 11/14/2019</t>
  </si>
  <si>
    <t>Thu: 8:00 AM-4:00 PM;</t>
  </si>
  <si>
    <t>Harvest Home Clinton Hill Market</t>
  </si>
  <si>
    <t>Lafayette btwn Waverly &amp; Washington</t>
  </si>
  <si>
    <t>Harvest Home Co-Op City Market</t>
  </si>
  <si>
    <t>Asch Loop &amp; Aldrich Street</t>
  </si>
  <si>
    <t>06/05/2019 to 11/20/2019</t>
  </si>
  <si>
    <t>Harvest Home Coney Island Hospital Market</t>
  </si>
  <si>
    <t>Ocean Pkwy btwn Shore Pkwy &amp; Avenue Z</t>
  </si>
  <si>
    <t>Wed: 8:00 AM-4:00 PM;Fri: 8:00 AM-4:00 PM;</t>
  </si>
  <si>
    <t>Harvest Home East Harlem Market</t>
  </si>
  <si>
    <t>E. 104th Street &amp; 3rd Avenue</t>
  </si>
  <si>
    <t>Harvest Home Echo Park Market</t>
  </si>
  <si>
    <t>Tremont Avenue, between Anthony</t>
  </si>
  <si>
    <t>Harvest Home Forest Avenue Market</t>
  </si>
  <si>
    <t>Forest Ave. btw 156th and Westchester</t>
  </si>
  <si>
    <t>Harvest Home Harlem Hospital Market</t>
  </si>
  <si>
    <t>Lenox Avenue btwn W. 136th &amp; W. 138th Street</t>
  </si>
  <si>
    <t>Fri: 8:00 AM-4:00 PM;</t>
  </si>
  <si>
    <t>Harvest Home Hunts Point Market</t>
  </si>
  <si>
    <t>E. 163rd btwn Southern &amp; Bruckner Boulevards</t>
  </si>
  <si>
    <t>Harvest Home Jacobi Hospital Market</t>
  </si>
  <si>
    <t>1400 Pelham Parkway</t>
  </si>
  <si>
    <t>Harvest Home Kings County Hospital Market</t>
  </si>
  <si>
    <t>Clarkson Avenue btwn E. 37th &amp; E. 39th Street</t>
  </si>
  <si>
    <t>Harvest Home Lenox Avenue Market</t>
  </si>
  <si>
    <t>Lenox Avenue btwn W. 117th &amp; W. 118th Street</t>
  </si>
  <si>
    <t>06/08/2019 to 11/16/2019</t>
  </si>
  <si>
    <t>Harvest Home Metropolitan Avenue Market</t>
  </si>
  <si>
    <t>101-15 Metropolitan Avenue</t>
  </si>
  <si>
    <t>Harvest Home Metropolitan Hospital Market</t>
  </si>
  <si>
    <t>97-99th Street and 2nd Ave.</t>
  </si>
  <si>
    <t>06/07/2019 to 11/15/2019</t>
  </si>
  <si>
    <t>Harvest Home Mt Morris Park Market</t>
  </si>
  <si>
    <t>124th Street &amp; 5th Avenue/ Marcus Garvey Park</t>
  </si>
  <si>
    <t>Harvest Home Mt. Eden Market</t>
  </si>
  <si>
    <t>https://www.facebook.com/HarvestHomeMkts/</t>
  </si>
  <si>
    <t>https://twitter.com/HarvestHomeMkts</t>
  </si>
  <si>
    <t>https://www.instagram.com/harvesthomemkts/</t>
  </si>
  <si>
    <t>Mt. Eden Pkwy &amp; Morris Avenue</t>
  </si>
  <si>
    <t>Tue: 8:00 AM-4:00 PM;Thu: 8:00 AM-4:00 PM;</t>
  </si>
  <si>
    <t>Harvest Home North Central Bronx Market</t>
  </si>
  <si>
    <t>E. Mosholu Pkwy N. &amp; Jerome Avenue</t>
  </si>
  <si>
    <t>Harvest Home Presbyterian Church Market</t>
  </si>
  <si>
    <t>Merrick Blvd. &amp; Baisley Blvd.</t>
  </si>
  <si>
    <t>Harvest Home St. Mary's Park Market</t>
  </si>
  <si>
    <t>E. 149th Street &amp; Eagle Avenue</t>
  </si>
  <si>
    <t>Harvest Home Sunday Market / Bronx Museum</t>
  </si>
  <si>
    <t>https://www.facebook.com/groups/109555025750447/?fref=ts</t>
  </si>
  <si>
    <t>Bronx Museum of the Arts, 165th Street,</t>
  </si>
  <si>
    <t>Grand Concourse</t>
  </si>
  <si>
    <t>Harvest Home Union Settlement Market</t>
  </si>
  <si>
    <t>104th St and 3rd Ave</t>
  </si>
  <si>
    <t>Harvest Home West Harlem Market</t>
  </si>
  <si>
    <t>Broadway btwn W. 138th &amp; W. 139th St</t>
  </si>
  <si>
    <t>Harvest with a Heart</t>
  </si>
  <si>
    <t>http://www.harvestwithaheart.org/</t>
  </si>
  <si>
    <t>105 W. Emeline Street</t>
  </si>
  <si>
    <t>Milford</t>
  </si>
  <si>
    <t>Harvey County Farmers Market</t>
  </si>
  <si>
    <t>200 N. Main</t>
  </si>
  <si>
    <t>Harvey</t>
  </si>
  <si>
    <t>Harvey Farmers Market</t>
  </si>
  <si>
    <t xml:space="preserve"> In Citgo gas station parking lot, US-41 &amp; M-28</t>
  </si>
  <si>
    <t>Harvey Farmers Market/Harvey Chamber</t>
  </si>
  <si>
    <t>Corner of Lincoln &amp; 10th St.</t>
  </si>
  <si>
    <t>Harwich Farmers' Market</t>
  </si>
  <si>
    <t>http://www.harwichhistoricalsociety.org</t>
  </si>
  <si>
    <t>https://www.facebook.com/pages/Harwich-Farmers-Market/200545186641843?fref=ts</t>
  </si>
  <si>
    <t>80 Parallel Street</t>
  </si>
  <si>
    <t>Harwich</t>
  </si>
  <si>
    <t>06/12/2014 to 10/09/2014</t>
  </si>
  <si>
    <t>Hasbrouck Heights Farmers Market</t>
  </si>
  <si>
    <t>blvd &amp; central ave</t>
  </si>
  <si>
    <t>hasbrouck heights</t>
  </si>
  <si>
    <t>06/16/2014 to 10/20/2014</t>
  </si>
  <si>
    <t>Haskell County Farmers Market</t>
  </si>
  <si>
    <t>http://www.stiglerchamber.org</t>
  </si>
  <si>
    <t>104 Northeast 6th St.</t>
  </si>
  <si>
    <t>Stigler</t>
  </si>
  <si>
    <t>Haskell</t>
  </si>
  <si>
    <t>Hastings Farmers Market</t>
  </si>
  <si>
    <t>Corner of State and Church Streets</t>
  </si>
  <si>
    <t>Hastings</t>
  </si>
  <si>
    <t>http://hastingsfarmersmarket.org</t>
  </si>
  <si>
    <t>https://www.facebook.com/HastingsFarmersMarket</t>
  </si>
  <si>
    <t>https://www.instagram.com/hastings_farmers_market/</t>
  </si>
  <si>
    <t>7 Maple Avenue</t>
  </si>
  <si>
    <t>Hastings-on-Hudson</t>
  </si>
  <si>
    <t>06/04/2016 to 11/19/2016</t>
  </si>
  <si>
    <t>Sat: 8:30 AM-1:30 PM;</t>
  </si>
  <si>
    <t>Hastings original Downtown Farmers Market</t>
  </si>
  <si>
    <t>3rd and Denver</t>
  </si>
  <si>
    <t>07/06/2013 to 10/12/2013</t>
  </si>
  <si>
    <t>Hatboro Farmer's Market</t>
  </si>
  <si>
    <t>http://www.hatbororesidents.com</t>
  </si>
  <si>
    <t>Hatboro Farmers Market</t>
  </si>
  <si>
    <t>32 N. York Road</t>
  </si>
  <si>
    <t>Hatboro</t>
  </si>
  <si>
    <t>05/01/2015 to 10/09/2015</t>
  </si>
  <si>
    <t>Fri: 5:00 PM-8:30 PM;</t>
  </si>
  <si>
    <t>Hattie Carthan community farmers market</t>
  </si>
  <si>
    <t>http://www.hattiecarthancommunitymarket.com</t>
  </si>
  <si>
    <t>49 Van Buren Street</t>
  </si>
  <si>
    <t>07/28/2013 to 11/17/2013</t>
  </si>
  <si>
    <t>Hattie Carthan Community Market</t>
  </si>
  <si>
    <t>https://www.facebook.com/pages/Hattie-Carthan-Community-Farmers-Market/186267911430230?ref=br_tf</t>
  </si>
  <si>
    <t>Clifton &amp; Marcy Avenues</t>
  </si>
  <si>
    <t>07/13/2013 to 11/16/2013</t>
  </si>
  <si>
    <t>Hattiesburg Farmers Market</t>
  </si>
  <si>
    <t>http://www.hattiesburgfarmersmarket.com</t>
  </si>
  <si>
    <t>https://Www.Facebook.com/hattiesburgfarmersmarket</t>
  </si>
  <si>
    <t>https://twitter.com/hburgmarket</t>
  </si>
  <si>
    <t>http://instagram.com/hburgfarmersmarket</t>
  </si>
  <si>
    <t>Main St and Buschman St</t>
  </si>
  <si>
    <t>03/13/2014 to 10/30/2014</t>
  </si>
  <si>
    <t>Haughton Market &amp; Artisan Fair</t>
  </si>
  <si>
    <t>https://www.facebook.com/groups/1484694188443985/</t>
  </si>
  <si>
    <t>Highway 80 East in Haughton</t>
  </si>
  <si>
    <t>Haughton</t>
  </si>
  <si>
    <t>08/09/2014 to 08/09/2014</t>
  </si>
  <si>
    <t>10/18/2014 to 11/08/2014</t>
  </si>
  <si>
    <t>Sat: 12:00 PM-4:00 PM;</t>
  </si>
  <si>
    <t>hauppauge farmers market</t>
  </si>
  <si>
    <t>http://www.longislandgrowermarket.com</t>
  </si>
  <si>
    <t>102 motor parway</t>
  </si>
  <si>
    <t>Hauppauge</t>
  </si>
  <si>
    <t>Havelock Farmers Market</t>
  </si>
  <si>
    <t>62nd &amp; Havelock Ave., north parking lot</t>
  </si>
  <si>
    <t>Prague</t>
  </si>
  <si>
    <t>Haverhill Farmers Market</t>
  </si>
  <si>
    <t>http://www.haverhillfarmersmarket.org</t>
  </si>
  <si>
    <t>https://www.facebook.com/haverhillfarmersmarket</t>
  </si>
  <si>
    <t>40 Bailey Blvd.</t>
  </si>
  <si>
    <t>Haverhill</t>
  </si>
  <si>
    <t>06/28/2014 to 10/25/2014</t>
  </si>
  <si>
    <t>Haverstraw Farmers Market</t>
  </si>
  <si>
    <t>http://www.voh-ny.com/farmers.htm</t>
  </si>
  <si>
    <t>40 New Main Street</t>
  </si>
  <si>
    <t>Haverstraw</t>
  </si>
  <si>
    <t>June 17, 2012 to June 17, 2012</t>
  </si>
  <si>
    <t>Hawaii Farm Bureau Farmers' Markets</t>
  </si>
  <si>
    <t>http://hfbg.org</t>
  </si>
  <si>
    <t>Hawaii Kai Park n Ride (People's Open Market)</t>
  </si>
  <si>
    <t>http://www.honoluluparks.com</t>
  </si>
  <si>
    <t>300 Keahole Street</t>
  </si>
  <si>
    <t>Sat: 1:00 PM-2:00 PM;</t>
  </si>
  <si>
    <t>Hawaii Kai Towne Center</t>
  </si>
  <si>
    <t>Kalanianaole Highway at Keahole Street</t>
  </si>
  <si>
    <t>Hawaiian Farmers of Hanalei</t>
  </si>
  <si>
    <t>5-5785 Kuhio Highway</t>
  </si>
  <si>
    <t>Hawaiian Homestead Farmers Market</t>
  </si>
  <si>
    <t>64-759 Kahilu Road</t>
  </si>
  <si>
    <t>Waimea</t>
  </si>
  <si>
    <t>Hawarden Farmers Market</t>
  </si>
  <si>
    <t>13th and Ave E (Veteren Memorial Drive)</t>
  </si>
  <si>
    <t>Hawarden</t>
  </si>
  <si>
    <t>Sioux</t>
  </si>
  <si>
    <t>Hawkinsville River Market</t>
  </si>
  <si>
    <t>https://www.facebook.com/pages/Hawkinsville-River-Market/614156468617517?hc_location=timeline</t>
  </si>
  <si>
    <t>BROAD STREET</t>
  </si>
  <si>
    <t>HAWKINSVILLE</t>
  </si>
  <si>
    <t>Hawksbill Trading Company</t>
  </si>
  <si>
    <t>http://www.hawksbilltradingcompany.org</t>
  </si>
  <si>
    <t>www.facebook.com/hawksbilltradingco</t>
  </si>
  <si>
    <t>139 Virginia Ave</t>
  </si>
  <si>
    <t>Luray</t>
  </si>
  <si>
    <t>Wed: 12:00 PM-6:00 PM;Thu: 12:00 PM-6:00 PM;Fri: 1</t>
  </si>
  <si>
    <t>Hawthorn Woods Farmers Market</t>
  </si>
  <si>
    <t>http://www.vhw.org/index.aspx?NID=207</t>
  </si>
  <si>
    <t>https://www.facebook.com/villageofhawthornwoods</t>
  </si>
  <si>
    <t>Quentin and Old McHenry Roads</t>
  </si>
  <si>
    <t>Hawthorn Woods</t>
  </si>
  <si>
    <t>Fri: 4:30 PM-8:00 PM;</t>
  </si>
  <si>
    <t>Hawthorne Farmer's Market</t>
  </si>
  <si>
    <t>https://www.facebook.com/pages/Hawthorne-Farmers-Market/460971230588634</t>
  </si>
  <si>
    <t>1220 E. 5th and M Streets</t>
  </si>
  <si>
    <t>Hawthorne</t>
  </si>
  <si>
    <t>Hawthorne Farmers Market</t>
  </si>
  <si>
    <t>https://www.facebook.com/pages/Hawthorne-Farmers-Market/195160677173011</t>
  </si>
  <si>
    <t>345 Lafayette Ave</t>
  </si>
  <si>
    <t>Hayesville Farmers Market</t>
  </si>
  <si>
    <t>Hayesville</t>
  </si>
  <si>
    <t>05/12/2017 to 09/22/2017</t>
  </si>
  <si>
    <t>Hayfield Farmer Market</t>
  </si>
  <si>
    <t>http://www.hayfieldchamber.com</t>
  </si>
  <si>
    <t>100 2nd Street NE</t>
  </si>
  <si>
    <t>Hayfield</t>
  </si>
  <si>
    <t>Thu:12:00 PM - 8:00 PM;</t>
  </si>
  <si>
    <t>Hayfork Farmers Market</t>
  </si>
  <si>
    <t>Highway 3 across from U.S. Post Office</t>
  </si>
  <si>
    <t>Trinity</t>
  </si>
  <si>
    <t>Hayground School Farmers' Market</t>
  </si>
  <si>
    <t>151 Mitchell Lane</t>
  </si>
  <si>
    <t>Bridgehampton</t>
  </si>
  <si>
    <t>May 25, 2012 to August 31, 2012</t>
  </si>
  <si>
    <t>Fri:3:00 PM - 6:30 PM;</t>
  </si>
  <si>
    <t>Haymaker Farmers' Market</t>
  </si>
  <si>
    <t>http://haymakermarket.com/</t>
  </si>
  <si>
    <t>http://www.facebook.com/haymaker.farmers.market</t>
  </si>
  <si>
    <t>https://twitter.com/haymakermarket</t>
  </si>
  <si>
    <t>http://instagram.com/haymakerfarmersmarket</t>
  </si>
  <si>
    <t>Franklin Avenue &amp; Summit Street</t>
  </si>
  <si>
    <t>Haymaker Winter Farmers' Market</t>
  </si>
  <si>
    <t>http://haymakermarket.com</t>
  </si>
  <si>
    <t>https://www.facebook.com/haymaker.farmers.market</t>
  </si>
  <si>
    <t>http://pinterest.com/haymakermarket</t>
  </si>
  <si>
    <t>1435 E. Main St.</t>
  </si>
  <si>
    <t>11/05/2016 to 04/29/2017</t>
  </si>
  <si>
    <t>Haymarket Thursday Afternoon Market</t>
  </si>
  <si>
    <t>16015 John Marshall Highway</t>
  </si>
  <si>
    <t>Broad Run</t>
  </si>
  <si>
    <t>11/05/2015 to 11/19/2015</t>
  </si>
  <si>
    <t>14600 Washington ST.</t>
  </si>
  <si>
    <t>Haymarket</t>
  </si>
  <si>
    <t>08/21/2014 to 10/30/2014</t>
  </si>
  <si>
    <t>11/01/2014 to 11/20/2014</t>
  </si>
  <si>
    <t>12/04/2014 to 04/30/2015</t>
  </si>
  <si>
    <t>Hays Area Farmers Market</t>
  </si>
  <si>
    <t>22nd and Vine</t>
  </si>
  <si>
    <t>Haysville Hometown Market</t>
  </si>
  <si>
    <t>http://www.ksfarmersmarkets.org/</t>
  </si>
  <si>
    <t>105 S. Main</t>
  </si>
  <si>
    <t>Haysville</t>
  </si>
  <si>
    <t>06/01/2014 to 09/27/2014</t>
  </si>
  <si>
    <t>Hayward Farmers Market</t>
  </si>
  <si>
    <t>https://www.facebook.com/HaywardFM/</t>
  </si>
  <si>
    <t>777 B Street</t>
  </si>
  <si>
    <t>Haywood's Historic Farmers Market</t>
  </si>
  <si>
    <t>http://www.waynesvillefarmersmarket.com</t>
  </si>
  <si>
    <t>https://www.facebook.com/waynesvillefarmersmarket</t>
  </si>
  <si>
    <t>250 Pigeon Street</t>
  </si>
  <si>
    <t>Waynesville</t>
  </si>
  <si>
    <t>05/02/2015 to 11/28/2015</t>
  </si>
  <si>
    <t>Hazelton Farmers Night Market</t>
  </si>
  <si>
    <t>260 Washington Ave.</t>
  </si>
  <si>
    <t>West Hazleton</t>
  </si>
  <si>
    <t>HCC Realty Markets</t>
  </si>
  <si>
    <t>http://www.localharvest.org/hcc-realty-markets-M2060</t>
  </si>
  <si>
    <t>1240 S. Alpine Rd</t>
  </si>
  <si>
    <t>HCCC Farmers Market</t>
  </si>
  <si>
    <t>HMONG CULTURAL &amp; COMMUNITY CENTER PARKING LOT</t>
  </si>
  <si>
    <t>HDSID Farmer's Market</t>
  </si>
  <si>
    <t>http://www.jcdowntown.org/www.hdsid.org</t>
  </si>
  <si>
    <t>Path station @ Grove St.</t>
  </si>
  <si>
    <t>Mon:4:00 pm - 8:00 pm;</t>
  </si>
  <si>
    <t>Headhouse Farmers' Market</t>
  </si>
  <si>
    <t>http://thefoodtrust.org/farmers-markets/market/headhouse</t>
  </si>
  <si>
    <t>2nd and Lombard Streets</t>
  </si>
  <si>
    <t>05/03/2015 to 12/27/2015</t>
  </si>
  <si>
    <t>HEADLAND FARMERS MARKET</t>
  </si>
  <si>
    <t>9 PARK ST.</t>
  </si>
  <si>
    <t>HEADLAND</t>
  </si>
  <si>
    <t>HENRY</t>
  </si>
  <si>
    <t>Healdsburg Certified Farmers' Market</t>
  </si>
  <si>
    <t>http://www.healdsburgfarmersmarket.org</t>
  </si>
  <si>
    <t>https://www.facebook.com/HealdsburgFarmMarket</t>
  </si>
  <si>
    <t>North and Vine Streets</t>
  </si>
  <si>
    <t>Healdsburg</t>
  </si>
  <si>
    <t>05/04/2013 to 11/30/2013</t>
  </si>
  <si>
    <t>Healdsburg Certified Farmers' Market-Wednesday</t>
  </si>
  <si>
    <t>North Street</t>
  </si>
  <si>
    <t>06/05/2013 to 10/30/2013</t>
  </si>
  <si>
    <t>Healthier Heart Farmers Market at Trinity Cathedral</t>
  </si>
  <si>
    <t>801 West State Street</t>
  </si>
  <si>
    <t>Healthy By Design Gardeners' Market</t>
  </si>
  <si>
    <t>http://www.healthybydesignyellowstone.org/initiatives/gardenersmarket/</t>
  </si>
  <si>
    <t>https://www.facebook.com/pages/Healthy-By-Design/203345759721554</t>
  </si>
  <si>
    <t>123 South 27th Street</t>
  </si>
  <si>
    <t>Yellowstone</t>
  </si>
  <si>
    <t>06/13/2013 to 10/03/2013</t>
  </si>
  <si>
    <t>Healthy Carolina Farmers Market</t>
  </si>
  <si>
    <t>http://www.sa.sc.edu/healthycarolina/farmersmarket/</t>
  </si>
  <si>
    <t>https://www.facebook.com/HealthyCarolina</t>
  </si>
  <si>
    <t>@MyHlthyCarolina</t>
  </si>
  <si>
    <t>Greene Street between Sumter and Bull Streets</t>
  </si>
  <si>
    <t>03/17/2015 to 04/28/2015</t>
  </si>
  <si>
    <t>Tue: 9:30 AM-1:30 PM;</t>
  </si>
  <si>
    <t>06/02/2015 to 07/28/2015</t>
  </si>
  <si>
    <t>09/08/2015 to 11/10/2015</t>
  </si>
  <si>
    <t>Healthy Orange Farmers Market</t>
  </si>
  <si>
    <t>132 Broadway</t>
  </si>
  <si>
    <t>Newburgh</t>
  </si>
  <si>
    <t>Tue:10:00 AM - 3:00 PM;</t>
  </si>
  <si>
    <t>Heart of Rushville's Farmers &amp; Artisans Market</t>
  </si>
  <si>
    <t>www.facebook.com/heartofRushFAM</t>
  </si>
  <si>
    <t>301 S Main St</t>
  </si>
  <si>
    <t>Rushville</t>
  </si>
  <si>
    <t>Rush</t>
  </si>
  <si>
    <t>Sun: 9:00 AM-12:30 PM;</t>
  </si>
  <si>
    <t>Heart of the City Farmers' Market</t>
  </si>
  <si>
    <t>http://www.hotcfarmersmarket.org</t>
  </si>
  <si>
    <t>https://www.facebook.com/pages/Heart-of-the-City-Farmers-Market/164898116861011?ref=hl</t>
  </si>
  <si>
    <t>1 United Nations Plaza</t>
  </si>
  <si>
    <t>Wed: 7:00 AM-5:30 PM;Sun: 7:00 AM-5:00 PM;</t>
  </si>
  <si>
    <t>Heart of the Hudson Valley Farmers Market</t>
  </si>
  <si>
    <t>http://www.hvfarmersmarket.com</t>
  </si>
  <si>
    <t>https://www.facebook.com/pages/Heart-of-the-Hudson-Valley-Farmers-Market-Milton-NY/141460912532000</t>
  </si>
  <si>
    <t>1801-1805 Rt. 9W, Cluett Schantz Park</t>
  </si>
  <si>
    <t>Milton</t>
  </si>
  <si>
    <t>Heart of the Ozarks Farmers' Market</t>
  </si>
  <si>
    <t>1755 S. US Hwy 63</t>
  </si>
  <si>
    <t>05/01/2015 to 10/31/2015</t>
  </si>
  <si>
    <t>Wed: 11:00 AM-4:00 PM;Sat: 8:00 AM-1:00 PM;</t>
  </si>
  <si>
    <t>Heartland Whole Life</t>
  </si>
  <si>
    <t>http://www.heartlandwholelife.com</t>
  </si>
  <si>
    <t>https://www.facebook.com/pages/Heartland-Whole-Life-Buying-Club/200145930093453</t>
  </si>
  <si>
    <t>32 Public Square</t>
  </si>
  <si>
    <t>Mon: 12:30 PM-6:30 PM;Tue: 9:00 AM-4:00 PM;Wed: 10</t>
  </si>
  <si>
    <t>Heathsville Farmers Market</t>
  </si>
  <si>
    <t>http://www.RHHTFoundationinc.org</t>
  </si>
  <si>
    <t>https://www.facebook.com/RHHTFoundationinc/</t>
  </si>
  <si>
    <t>73 Monument Place</t>
  </si>
  <si>
    <t>Heathsville</t>
  </si>
  <si>
    <t>Northumberland</t>
  </si>
  <si>
    <t>04/01/2018 to 11/01/2018</t>
  </si>
  <si>
    <t>Heber Market on Main</t>
  </si>
  <si>
    <t>http://www.heberut.gov</t>
  </si>
  <si>
    <t>250 South Main</t>
  </si>
  <si>
    <t>Heber City</t>
  </si>
  <si>
    <t>Wasatch</t>
  </si>
  <si>
    <t>06/04/2020 to 08/01/2020</t>
  </si>
  <si>
    <t>Thu: 5:00 PM-9:00 PM;</t>
  </si>
  <si>
    <t>HEBRON FARMERS MARKET</t>
  </si>
  <si>
    <t>Hebron Elementary School, Rte. 85</t>
  </si>
  <si>
    <t>Hebron</t>
  </si>
  <si>
    <t>Heights City Market</t>
  </si>
  <si>
    <t>99 Center Street</t>
  </si>
  <si>
    <t>Muskegon Heights</t>
  </si>
  <si>
    <t>Muskegon</t>
  </si>
  <si>
    <t>Heirloom Farmers Market- Green Valley Village</t>
  </si>
  <si>
    <t>https://www.heirloomfm.org/markets/green-valley/</t>
  </si>
  <si>
    <t>https://www.facebook.com/greenvalleyvillagefarmersmarket/</t>
  </si>
  <si>
    <t>101 South La Ca��ada Drive</t>
  </si>
  <si>
    <t>Green Valley</t>
  </si>
  <si>
    <t>02/01/2017 to 09/01/2017</t>
  </si>
  <si>
    <t>10/01/2017 to 01/01/2018</t>
  </si>
  <si>
    <t>Heirloom Farmers Market- Oro Valley</t>
  </si>
  <si>
    <t>https://www.heirloomfm.org/markets/oro-valley/</t>
  </si>
  <si>
    <t>https://www.facebook.com/orovalleyfarmersmarket/</t>
  </si>
  <si>
    <t>Steam Pump Ranch, 10901 North Oracle Road</t>
  </si>
  <si>
    <t>Oro Valley</t>
  </si>
  <si>
    <t>Heirloom Farmers Market- Rillito Park</t>
  </si>
  <si>
    <t>https://www.heirloomfm.org/markets/rillito-park/</t>
  </si>
  <si>
    <t>https://www.facebook.com/RillitoParkFarmersMarket/</t>
  </si>
  <si>
    <t>4502 North 1st Avenue</t>
  </si>
  <si>
    <t>Heirloom Farmers Market- Trail Dust Town</t>
  </si>
  <si>
    <t>https://www.heirloomfm.org/markets/trail-dust-town/</t>
  </si>
  <si>
    <t>https://www.facebook.com/HeirloomFarmersMarkets/</t>
  </si>
  <si>
    <t>6541 East Tanque Verde Road</t>
  </si>
  <si>
    <t>Heirloom Farmers Markets Fridays at Trail Dust Town</t>
  </si>
  <si>
    <t>https://www.heirloomfm.org/</t>
  </si>
  <si>
    <t>https://twitter.com/heirloomfm</t>
  </si>
  <si>
    <t>https://www.youtube.com/channel/UCGDnrljMLcY4U1UI1Qx8DdQ</t>
  </si>
  <si>
    <t>https://vimeo.com/heirloomfm</t>
  </si>
  <si>
    <t>6541 E Tanque Verde Rd</t>
  </si>
  <si>
    <t>Helen Albert Certified Farmers' Market</t>
  </si>
  <si>
    <t>https://www.weho.org/community/recreation-services/helen-albert-certified-farmers-market</t>
  </si>
  <si>
    <t>facebook.com/westhollywoodrec</t>
  </si>
  <si>
    <t>www.instagram.com/wehorec</t>
  </si>
  <si>
    <t>1200 N. Vista St.</t>
  </si>
  <si>
    <t>West Hollywood</t>
  </si>
  <si>
    <t>Helena Farmers Market</t>
  </si>
  <si>
    <t>http://www.downtownhelena.com/alive5.htm</t>
  </si>
  <si>
    <t>Fuller Ave. &amp; Neill Ave.</t>
  </si>
  <si>
    <t>Helena</t>
  </si>
  <si>
    <t>Lewis ,Clark</t>
  </si>
  <si>
    <t>Helena farmers market</t>
  </si>
  <si>
    <t>courtyard square</t>
  </si>
  <si>
    <t>Phillips County</t>
  </si>
  <si>
    <t>Helena Market Days</t>
  </si>
  <si>
    <t>4151 Helena Road</t>
  </si>
  <si>
    <t>Hemet Farmers Market</t>
  </si>
  <si>
    <t>http://www.hemetfarmersmarket.com</t>
  </si>
  <si>
    <t>https://www.facebook.com/pages/Hemet-Farmers-Market</t>
  </si>
  <si>
    <t>Harvard Street &amp; Latham Street</t>
  </si>
  <si>
    <t>Hemet</t>
  </si>
  <si>
    <t>HemisView Farmers' Market</t>
  </si>
  <si>
    <t>http://www.safoodbank.org/index.php/programs/nutrition/farmers-market</t>
  </si>
  <si>
    <t>www.facebook.com/SAHAFarmersMarket?ref=hl</t>
  </si>
  <si>
    <t>818 South Flores Street</t>
  </si>
  <si>
    <t>03/14/2013 to 12/12/2013</t>
  </si>
  <si>
    <t>Thu: 10:00 AM-1:00 PM;</t>
  </si>
  <si>
    <t>Hemlock Farmers' Market</t>
  </si>
  <si>
    <t>Richland Township Park</t>
  </si>
  <si>
    <t>Hemlock</t>
  </si>
  <si>
    <t>Hemming Plaza Farmers' Market</t>
  </si>
  <si>
    <t>http://www.downtownjacksonville.org</t>
  </si>
  <si>
    <t>117 W. Duval Street</t>
  </si>
  <si>
    <t>Hempfield Farmers Market</t>
  </si>
  <si>
    <t>Route 136</t>
  </si>
  <si>
    <t>Henderson Center Eureka Farmers Market</t>
  </si>
  <si>
    <t>F Street between Henderson and Russ</t>
  </si>
  <si>
    <t>06/05/2014 to 10/30/2014</t>
  </si>
  <si>
    <t>Henderson County Farmers Market</t>
  </si>
  <si>
    <t>Henderson County</t>
  </si>
  <si>
    <t>Henderson County Tailgate Market</t>
  </si>
  <si>
    <t>http://www.hendersoncountytailgatemarket.com</t>
  </si>
  <si>
    <t>@hendersoncountytailgatemarket</t>
  </si>
  <si>
    <t>@hctgm</t>
  </si>
  <si>
    <t>100 North King Street</t>
  </si>
  <si>
    <t>Hendersonville</t>
  </si>
  <si>
    <t>Henderson Farmers' Market</t>
  </si>
  <si>
    <t>Corner of Second and Main</t>
  </si>
  <si>
    <t>Hendersonville Curb Market</t>
  </si>
  <si>
    <t>http://www.curbmarket.com</t>
  </si>
  <si>
    <t>Church St.(US 25 South), directly across from the old courthouse</t>
  </si>
  <si>
    <t>Hendricks Farmers Market</t>
  </si>
  <si>
    <t>https://www.facebook.com/BullerGardens</t>
  </si>
  <si>
    <t>North Main Street</t>
  </si>
  <si>
    <t>07/13/2018 to 10/12/2018</t>
  </si>
  <si>
    <t>Fri: 3:00 PM-5:30 PM;</t>
  </si>
  <si>
    <t>Henniker Farmers Market</t>
  </si>
  <si>
    <t>http://www.hennikerfarmersmarket.us</t>
  </si>
  <si>
    <t>931 Flanders Road</t>
  </si>
  <si>
    <t>Henniker</t>
  </si>
  <si>
    <t>Henry County Farmers Market</t>
  </si>
  <si>
    <t>100 block of S Main Street</t>
  </si>
  <si>
    <t>Henry County Fairgrounds</t>
  </si>
  <si>
    <t>Paris</t>
  </si>
  <si>
    <t>30 North Main Street</t>
  </si>
  <si>
    <t>Wed: 10:00 AM-5:00 PM;Sat: 8:00 AM-12:00 PM;</t>
  </si>
  <si>
    <t>Henry Horton State Park Farmers Market</t>
  </si>
  <si>
    <t>4358 Nashville Hwy</t>
  </si>
  <si>
    <t>Chapel Hill</t>
  </si>
  <si>
    <t>06/01/2014 to 09/30/2014</t>
  </si>
  <si>
    <t>Henry Street Farmers Market</t>
  </si>
  <si>
    <t>Henry Street</t>
  </si>
  <si>
    <t>Edgerton</t>
  </si>
  <si>
    <t>Henry's Farmers Market</t>
  </si>
  <si>
    <t>2080 Highway 12 West</t>
  </si>
  <si>
    <t>Starkville</t>
  </si>
  <si>
    <t>Oktibbeha</t>
  </si>
  <si>
    <t>Hercules Certified Farmer Market</t>
  </si>
  <si>
    <t>1515 Refugio Valley</t>
  </si>
  <si>
    <t>Hercules</t>
  </si>
  <si>
    <t>Hereford Farm Market</t>
  </si>
  <si>
    <t>@herefordfarmmarket</t>
  </si>
  <si>
    <t>17004 York Rd</t>
  </si>
  <si>
    <t>Parkton</t>
  </si>
  <si>
    <t>05/09/2020 to 10/31/2020</t>
  </si>
  <si>
    <t>Heritage Commons Farmers Market</t>
  </si>
  <si>
    <t>350 Van White Memorial Blvd</t>
  </si>
  <si>
    <t>Wed:10:00 AM - 1:00 PM;</t>
  </si>
  <si>
    <t>Heritage Farmers Market</t>
  </si>
  <si>
    <t>20235 State Rt. 9</t>
  </si>
  <si>
    <t>Perkin</t>
  </si>
  <si>
    <t>Heritage Harvest Certified Farmers Market @Victoria</t>
  </si>
  <si>
    <t>http://www.heritagefarmersmarket.blogspot.com</t>
  </si>
  <si>
    <t>12505 N Main St   91739</t>
  </si>
  <si>
    <t>Rancho Cucamonga</t>
  </si>
  <si>
    <t>07/01/2018 to 07/01/2019</t>
  </si>
  <si>
    <t>Heritage Market</t>
  </si>
  <si>
    <t>https://www.whitemtncommunitycoop.com/</t>
  </si>
  <si>
    <t>https://www.facebook.com/groups/1881445965496016/</t>
  </si>
  <si>
    <t>418 Main Street</t>
  </si>
  <si>
    <t>Springerville</t>
  </si>
  <si>
    <t>05/25/2018 to 10/06/2018</t>
  </si>
  <si>
    <t>HERITAGE PARK MARKET</t>
  </si>
  <si>
    <t>107 COMER HALL</t>
  </si>
  <si>
    <t>AUBURN UNIVERSITY</t>
  </si>
  <si>
    <t>LEE</t>
  </si>
  <si>
    <t>Heritage Prairie Farm</t>
  </si>
  <si>
    <t>http://www.heritageprairiefarm.com</t>
  </si>
  <si>
    <t>2N308 Brundige Road</t>
  </si>
  <si>
    <t>Elburn</t>
  </si>
  <si>
    <t>Heritage Village Farmers Market</t>
  </si>
  <si>
    <t>Beaver Dam</t>
  </si>
  <si>
    <t>Herkimer Farmers' Market</t>
  </si>
  <si>
    <t>http://www.herkimerfarmersmarket.com/</t>
  </si>
  <si>
    <t>https://www.facebook.com/pages/Herkimer-Farmers-Market/343803756975?ref=tn_tnmn</t>
  </si>
  <si>
    <t>420 East German St</t>
  </si>
  <si>
    <t>06/02/2014 to 10/13/2014</t>
  </si>
  <si>
    <t>Mon: 1:00 PM-5:00 PM;</t>
  </si>
  <si>
    <t>Hermann Farm Farmers' Market</t>
  </si>
  <si>
    <t>http://agrimissouri.com/mo-grown/grodetail.php?type=mo-grown&amp;ID=598</t>
  </si>
  <si>
    <t>1st Street and Gutenberg</t>
  </si>
  <si>
    <t>Hermann</t>
  </si>
  <si>
    <t>Gasconade</t>
  </si>
  <si>
    <t>04/13/2013 to 11/23/2013</t>
  </si>
  <si>
    <t>Hermiston Farmers Market</t>
  </si>
  <si>
    <t>Hermiston Conference Center Parking Lot</t>
  </si>
  <si>
    <t>Hermiston</t>
  </si>
  <si>
    <t>Umatilla</t>
  </si>
  <si>
    <t>Hermon Farmers Market</t>
  </si>
  <si>
    <t>http://www.hermonfarmersmarket.yolasite.com</t>
  </si>
  <si>
    <t>https://www.facebook.com/hermonfarmersmarket</t>
  </si>
  <si>
    <t>2500 Rt 2</t>
  </si>
  <si>
    <t>Hermon</t>
  </si>
  <si>
    <t>05/26/2015 to 10/27/2016</t>
  </si>
  <si>
    <t>Hermosa Beach Farmers' Market</t>
  </si>
  <si>
    <t>http://www.farmermark.com/hermosabeach/</t>
  </si>
  <si>
    <t>https://www.facebook.com/farmermarkHB/</t>
  </si>
  <si>
    <t>1 Pier Avenue</t>
  </si>
  <si>
    <t>Hermosa Beach</t>
  </si>
  <si>
    <t>Hernando County Farmers Market</t>
  </si>
  <si>
    <t>http://www.hernandocountyfarmersmarket.webs.com/</t>
  </si>
  <si>
    <t>https://www.facebook.com/HCFarmersMarket?ref=hl</t>
  </si>
  <si>
    <t>2450 Commercial Way</t>
  </si>
  <si>
    <t>Spring Hill</t>
  </si>
  <si>
    <t>Hernando Farmers Market</t>
  </si>
  <si>
    <t>http://www.cityofhernando.org/farmersmarket</t>
  </si>
  <si>
    <t>https://www.facebook.com/pages/Hernando-Farmers-Market/</t>
  </si>
  <si>
    <t>2535 Highway 51 South</t>
  </si>
  <si>
    <t>Herndon Farmers Market</t>
  </si>
  <si>
    <t>https://www.fairfaxcounty.gov/parks/farmersmarkets/herndon</t>
  </si>
  <si>
    <t>https://www.facebook.com/events/804594679906261/</t>
  </si>
  <si>
    <t>768 Lynn Street</t>
  </si>
  <si>
    <t>04/18/2019 to 11/14/2019</t>
  </si>
  <si>
    <t>Herrin Farmers Market</t>
  </si>
  <si>
    <t>http://www.theherrinfarmersmarket.org</t>
  </si>
  <si>
    <t>https://www.facebook.com/TheHerrinFarmersMarket/?ref=aymt_homepage_panel</t>
  </si>
  <si>
    <t>400 N. Park Ave</t>
  </si>
  <si>
    <t>Herrin</t>
  </si>
  <si>
    <t>Hesston Farmers Market</t>
  </si>
  <si>
    <t>http://www.hesstonks.org/MV2Base.asp?VarCN=64</t>
  </si>
  <si>
    <t>King Park Shelter House on Ridge</t>
  </si>
  <si>
    <t>Hesston</t>
  </si>
  <si>
    <t>Hiawatha Farmer's Market</t>
  </si>
  <si>
    <t>http://www.hiawatha-iowa.com</t>
  </si>
  <si>
    <t>701 Emmons St.</t>
  </si>
  <si>
    <t>Hiawatha</t>
  </si>
  <si>
    <t>Hiawatha Thriftway farmers market</t>
  </si>
  <si>
    <t>none</t>
  </si>
  <si>
    <t>719 NORTH FIRST STREET</t>
  </si>
  <si>
    <t>Hibbing Farmers market</t>
  </si>
  <si>
    <t>http://hibbingfarmersmarket.org</t>
  </si>
  <si>
    <t>Hibbing farmers market</t>
  </si>
  <si>
    <t>1309 east 40th street</t>
  </si>
  <si>
    <t>Hibbing</t>
  </si>
  <si>
    <t>Tue: 1:00 PM-5:00 PM;Fri: 9:00 AM-1:00 PM;Sat: 9:0</t>
  </si>
  <si>
    <t>1005 Discovery drive</t>
  </si>
  <si>
    <t>Chisholm</t>
  </si>
  <si>
    <t>Hickory County Farmers' Market</t>
  </si>
  <si>
    <t>http://hickorycountyfarmersmarket.com/</t>
  </si>
  <si>
    <t>https://www.facebook.com/HickoryCountyFarmersMarket/</t>
  </si>
  <si>
    <t>S. Hwy 254 &amp; CR 283</t>
  </si>
  <si>
    <t>Hermitage</t>
  </si>
  <si>
    <t>04/29/2016 to 10/28/2016</t>
  </si>
  <si>
    <t>Hicksville Farmers Market</t>
  </si>
  <si>
    <t>Broadway and Jerusalem Avenue</t>
  </si>
  <si>
    <t>Hideaway Farmers Market</t>
  </si>
  <si>
    <t>http://www.localharvest.org/hideaway-farmers-market-M30807</t>
  </si>
  <si>
    <t>3377 East Amazon, behind Mazzi's Restaurant</t>
  </si>
  <si>
    <t>Higganum  Farmers' Market</t>
  </si>
  <si>
    <t>http://www.higganumvillagefarmersmarket.org</t>
  </si>
  <si>
    <t>https://www.facebook.com/pages/Higganum-Village-Farmers-Market/122034221171750</t>
  </si>
  <si>
    <t>https://twitter.com/CTAlcinea</t>
  </si>
  <si>
    <t>231 Saybrook Road</t>
  </si>
  <si>
    <t>Higganum</t>
  </si>
  <si>
    <t>High Bridge Farmers Market</t>
  </si>
  <si>
    <t>45 Main Street</t>
  </si>
  <si>
    <t>High Bridge</t>
  </si>
  <si>
    <t>Sat:8:00 am - 4:00 pm;</t>
  </si>
  <si>
    <t>High Country Farmers Market</t>
  </si>
  <si>
    <t>http://www.highcountryfarmersmarket.wordpress.com</t>
  </si>
  <si>
    <t>178 King St</t>
  </si>
  <si>
    <t>Watauga</t>
  </si>
  <si>
    <t>High Desert Farmers Market</t>
  </si>
  <si>
    <t>http://highdesertfarmersmarketarizona.com/</t>
  </si>
  <si>
    <t>https://www.facebook.com/HighDesertFarmersMarket/</t>
  </si>
  <si>
    <t>1 Elks Lane</t>
  </si>
  <si>
    <t>Sierra Vista</t>
  </si>
  <si>
    <t>Wed: 9:00 AM-1:00 PM;Sun: 11:00 AM-3:00 PM;</t>
  </si>
  <si>
    <t>18422 Bear Valley RD</t>
  </si>
  <si>
    <t>High Point Farmers Market</t>
  </si>
  <si>
    <t>https://www.highpointnc.gov/1753/High-Point-Farmers-Market</t>
  </si>
  <si>
    <t>https://www.facebook.com/hpncfarmersmarket/</t>
  </si>
  <si>
    <t>https://www.instagram.com/highpointfarmersmarket/?hl=en</t>
  </si>
  <si>
    <t>901 N Main Street</t>
  </si>
  <si>
    <t>High Point</t>
  </si>
  <si>
    <t>High School for Public Service Youth Farm Market</t>
  </si>
  <si>
    <t>http://www.hspsfarm.blogspot.com</t>
  </si>
  <si>
    <t>600 Kingston Avenue</t>
  </si>
  <si>
    <t>Wed:2:30 PM - 6:30 PM;</t>
  </si>
  <si>
    <t>High Springs Farmers Market</t>
  </si>
  <si>
    <t>http://highspringsfarmersmarket.com</t>
  </si>
  <si>
    <t>fb.com/farmersmarkethighsprings</t>
  </si>
  <si>
    <t>115 NE Railroad Avenue</t>
  </si>
  <si>
    <t>High Springs</t>
  </si>
  <si>
    <t>01/01/2018 to 12/01/2020</t>
  </si>
  <si>
    <t>Thu: 12:00 PM-4:00 PM;</t>
  </si>
  <si>
    <t>Highland Farmers Market</t>
  </si>
  <si>
    <t>http://www.denverhighland.org</t>
  </si>
  <si>
    <t>1500 Boulder Street</t>
  </si>
  <si>
    <t>June 2, 2012 to October 13, 2012</t>
  </si>
  <si>
    <t>http://www.highlandillinois.com/markets.asp</t>
  </si>
  <si>
    <t>https://www.facebook.com/highlandilfarmersmarket?ref=hl</t>
  </si>
  <si>
    <t>907 Main Street</t>
  </si>
  <si>
    <t>http://web.extension.illinois.edu/jsw</t>
  </si>
  <si>
    <t>2998 W. Pearl City Road</t>
  </si>
  <si>
    <t>Stephenson</t>
  </si>
  <si>
    <t>06/03/2015 to 10/07/2015</t>
  </si>
  <si>
    <t>Highland Farmers' Market</t>
  </si>
  <si>
    <t>http://thehighlandcenter.org/farmers-market</t>
  </si>
  <si>
    <t>https://www.facebook.com/thehighlandcenter</t>
  </si>
  <si>
    <t>61 Highland Center Drive</t>
  </si>
  <si>
    <t>Fri: 3:30 PM-6:00 PM;</t>
  </si>
  <si>
    <t>Highland Park Famrers Market</t>
  </si>
  <si>
    <t>http://www.highlandfarmersmarket.com</t>
  </si>
  <si>
    <t>Ford Parkway and Cleveland Ave. behind Starbucks</t>
  </si>
  <si>
    <t>Highland Park Farmer's Market</t>
  </si>
  <si>
    <t>http://www.mainstreethp.org/farm_mkt.cfm</t>
  </si>
  <si>
    <t>https://www.facebook.com/HighlandParkFarmersMarket?ref=hl</t>
  </si>
  <si>
    <t>218 Raritan Avenue</t>
  </si>
  <si>
    <t>Highalnd Park</t>
  </si>
  <si>
    <t>06/07/2013 to 12/20/2013</t>
  </si>
  <si>
    <t>Fri: 11:00 AM-5:30 PM;</t>
  </si>
  <si>
    <t>Highland Park Farmers Market</t>
  </si>
  <si>
    <t>6th Avenue from Euclid to Douglas on west side of street</t>
  </si>
  <si>
    <t>http://www.HighlandParkMarket.org</t>
  </si>
  <si>
    <t>1400 N Hastings</t>
  </si>
  <si>
    <t>06/01/2014 to 11/01/2014</t>
  </si>
  <si>
    <t>Highland Saturday Morning Marketplace Certified Farmers Market</t>
  </si>
  <si>
    <t>http://www.highlandchamber.org</t>
  </si>
  <si>
    <t>https://www.facebook.com/Highland Saturday Morning Marketplace</t>
  </si>
  <si>
    <t>27981 Highland Avenue</t>
  </si>
  <si>
    <t>04/05/2014 to 11/22/2014</t>
  </si>
  <si>
    <t>Highland Street Market</t>
  </si>
  <si>
    <t>http://www.highlandparks.org</t>
  </si>
  <si>
    <t>www.facebook.com/highlandparks</t>
  </si>
  <si>
    <t>3001 Ridge Road</t>
  </si>
  <si>
    <t>06/06/2015 to 10/17/2015</t>
  </si>
  <si>
    <t>Highland United Neighbors Farmers' Market</t>
  </si>
  <si>
    <t>http://www.denverhighland.orgorwww.HobNobEvents.com</t>
  </si>
  <si>
    <t>970 S. Pearl</t>
  </si>
  <si>
    <t>Highlands Ranch Farmers' Market</t>
  </si>
  <si>
    <t>9288 Dorchester St</t>
  </si>
  <si>
    <t>Highlands Ranch</t>
  </si>
  <si>
    <t>Highlandtown Farmers' Market</t>
  </si>
  <si>
    <t>http://www.highlandtownmarket.blogspot.com/</t>
  </si>
  <si>
    <t>400 block of South Conkling Street</t>
  </si>
  <si>
    <t>Thu:4:00 pm - 8:00 pm;</t>
  </si>
  <si>
    <t>Hightstown Farmers Market</t>
  </si>
  <si>
    <t>http://www.downtownhightstown.org/</t>
  </si>
  <si>
    <t>Memorial Park (center of town)</t>
  </si>
  <si>
    <t>Hightstown</t>
  </si>
  <si>
    <t>Mercer County</t>
  </si>
  <si>
    <t>Highway 7 Market</t>
  </si>
  <si>
    <t>https://highway7market.wixsite.com/manson</t>
  </si>
  <si>
    <t>https://www.facebook.com/highway7market/</t>
  </si>
  <si>
    <t>1118 1st Ave</t>
  </si>
  <si>
    <t>Manson</t>
  </si>
  <si>
    <t>04/06/2018 to 10/31/2018</t>
  </si>
  <si>
    <t>Mon: 11:00 AM-6:00 PM;Tue: 11:00 AM-6:00 PM;Wed: 1</t>
  </si>
  <si>
    <t>Highway's End Farmers' Market</t>
  </si>
  <si>
    <t>http://www.alaska-highway.org/farmersmarket/index.html</t>
  </si>
  <si>
    <t>https://www.facebook.com/pages/Delta-Highways-End-Farmers-Market/116652311682896?id=116652311682896&amp;sk=info</t>
  </si>
  <si>
    <t>Corner of Alaska Highway and Richardson Highway</t>
  </si>
  <si>
    <t>Delta Junction</t>
  </si>
  <si>
    <t>05/23/2015 to 09/12/2015</t>
  </si>
  <si>
    <t>Wed: 10:00 AM-5:00 PM;Sat: 10:00 AM-5:00 PM;</t>
  </si>
  <si>
    <t>Hill City Farmers Market</t>
  </si>
  <si>
    <t>Yard behind store at 243 Elm St</t>
  </si>
  <si>
    <t>Hill City</t>
  </si>
  <si>
    <t>Hill Country Farmers Market Association</t>
  </si>
  <si>
    <t>http://www.hillcountryfarmersmarket.org</t>
  </si>
  <si>
    <t>13222 Bandera Road</t>
  </si>
  <si>
    <t>Helotes</t>
  </si>
  <si>
    <t>April to November 4, 2011</t>
  </si>
  <si>
    <t>801 South Main Street</t>
  </si>
  <si>
    <t>Boerne</t>
  </si>
  <si>
    <t>April to Sept 24, 2011</t>
  </si>
  <si>
    <t>Sat:2:30 pm - 5:00 pm;</t>
  </si>
  <si>
    <t>24133 Boerne Stage Road</t>
  </si>
  <si>
    <t>Hillcrest Farmers Market and Open Air Bazaar</t>
  </si>
  <si>
    <t>http://hillcrestfarmersmarket.com</t>
  </si>
  <si>
    <t>https://www.facebook.com/hillcrestfarmersmarket/</t>
  </si>
  <si>
    <t>https://twitter.com/FreshFabublous</t>
  </si>
  <si>
    <t>https://www.instagram.com/hillcrestfarmersmkt</t>
  </si>
  <si>
    <t>3960 Normal Street</t>
  </si>
  <si>
    <t>Hilldale Farmers Market</t>
  </si>
  <si>
    <t>http://www.hilldale.com/farmersmarket.html</t>
  </si>
  <si>
    <t>Hilldale Shopping Center, 702 N. Midvale Boulevard</t>
  </si>
  <si>
    <t>11/12/2016 to 04/29/2017</t>
  </si>
  <si>
    <t>Hilliard Farm Market</t>
  </si>
  <si>
    <t>http://www.HilliardFarmMarket.com</t>
  </si>
  <si>
    <t>HilliardMarket</t>
  </si>
  <si>
    <t>5445 Scioto-Darby Rd</t>
  </si>
  <si>
    <t>Hilliard</t>
  </si>
  <si>
    <t>06/02/2015 to 09/08/2015</t>
  </si>
  <si>
    <t>Hilllcrest Farmers Market</t>
  </si>
  <si>
    <t>Hillcrest Farmers Market</t>
  </si>
  <si>
    <t>2200 Kavanaugh Blvd</t>
  </si>
  <si>
    <t>01/01/2017 to 01/01/2020</t>
  </si>
  <si>
    <t>10/01/2017 to 10/01/2020</t>
  </si>
  <si>
    <t>Hillman Farmers Market</t>
  </si>
  <si>
    <t>Brush Creek Mill</t>
  </si>
  <si>
    <t>Hillman</t>
  </si>
  <si>
    <t>Montmorency</t>
  </si>
  <si>
    <t>Hills Horizon Market in the Park</t>
  </si>
  <si>
    <t>http://www.hillshorizon.com</t>
  </si>
  <si>
    <t>Canyon Street</t>
  </si>
  <si>
    <t>Hillsboro Farmers Market</t>
  </si>
  <si>
    <t>https://www.facebook.com/pages/Hillsboro-Farmers-Market-Kansas/153402608061638</t>
  </si>
  <si>
    <t>Located In Memorial Park, Shelter House next to the Scout House</t>
  </si>
  <si>
    <t>07/11/2015 to</t>
  </si>
  <si>
    <t>731 Water Avenue</t>
  </si>
  <si>
    <t>Vernon</t>
  </si>
  <si>
    <t>06/06/2015 to 10/31/2015</t>
  </si>
  <si>
    <t>https://www.facebook.com/hillsborofarmersmarket/</t>
  </si>
  <si>
    <t>1 Courthouse Square</t>
  </si>
  <si>
    <t>http://www.kressfarm.org</t>
  </si>
  <si>
    <t>5137 Glade Chapel Road</t>
  </si>
  <si>
    <t>05/08/2019 to 10/09/2019</t>
  </si>
  <si>
    <t>Hillsboro Farmers Market at the Old Stone School</t>
  </si>
  <si>
    <t>http://hillsborofarmersmarket.org</t>
  </si>
  <si>
    <t>https://www.facebook.com/pages/Hillsboro-Farmers-Market-at-the-Old-Stone-School/278929038828436?ref=ts</t>
  </si>
  <si>
    <t>37098 Charles Town Pike</t>
  </si>
  <si>
    <t>Loudoun</t>
  </si>
  <si>
    <t>Hillsboro Farmers' Markets - Downtown Hillsboro</t>
  </si>
  <si>
    <t>http://hillsboromarkets.org</t>
  </si>
  <si>
    <t>Hillsboro Farmers' Market</t>
  </si>
  <si>
    <t>Main Street, between 1st St and 3rd St</t>
  </si>
  <si>
    <t>04/29/2017 to 10/28/2017</t>
  </si>
  <si>
    <t>Hillsboro Farmers' Markets - Orenco Station</t>
  </si>
  <si>
    <t>NE Orenco Station Parkway and 61st St</t>
  </si>
  <si>
    <t>04/30/2017 to 10/29/2017</t>
  </si>
  <si>
    <t>Hillsboro Farmers' Markets - Tuality Hospital</t>
  </si>
  <si>
    <t>Corner of 8th and Baseline</t>
  </si>
  <si>
    <t>07/20/2017 to 08/31/2017</t>
  </si>
  <si>
    <t>Hillsboro Farmers' Markets - Westside Kaiser Hospital</t>
  </si>
  <si>
    <t>Hillsboro Farmers' Markets</t>
  </si>
  <si>
    <t>2875 NW Stucki Avenue</t>
  </si>
  <si>
    <t>06/07/2017 to 09/06/2017</t>
  </si>
  <si>
    <t>Hillsborough Farmers Market</t>
  </si>
  <si>
    <t>http://www.hillsboroughfarmersmarket.org/</t>
  </si>
  <si>
    <t>https://www.facebook.com/HillsboroughFarmersMarket/?ref=br_rs</t>
  </si>
  <si>
    <t>hfmlocalgrown</t>
  </si>
  <si>
    <t>Instagram: hfmlocalgrown</t>
  </si>
  <si>
    <t>460 Waterstone Drive</t>
  </si>
  <si>
    <t>11/04/2017 to 03/31/2018</t>
  </si>
  <si>
    <t>Hillsborough Pride Farmers Market</t>
  </si>
  <si>
    <t>Main and Central Streets</t>
  </si>
  <si>
    <t>Hillsdale Farmers Market</t>
  </si>
  <si>
    <t>115 S Broad St, County Fairgrounds</t>
  </si>
  <si>
    <t>Hillsdale Farmers' Market</t>
  </si>
  <si>
    <t>http://www.hillsdalefarmersmarket.com</t>
  </si>
  <si>
    <t>https://www.Facebook.com/HillsdaleFM</t>
  </si>
  <si>
    <t>https://twitter.com/HillsdaleFM</t>
  </si>
  <si>
    <t>https://www.instagram.com/hillsdalefm/</t>
  </si>
  <si>
    <t>1405 SW Vermont Street</t>
  </si>
  <si>
    <t>Hillside Farmers Market</t>
  </si>
  <si>
    <t>2870 Hwy 275</t>
  </si>
  <si>
    <t>Hillside Market</t>
  </si>
  <si>
    <t>http://www.hillsidefleamarkets.com</t>
  </si>
  <si>
    <t>https://www.facebook.com/pages/Hillside-Antiques-Flea-Farmers-Market/156152271105806</t>
  </si>
  <si>
    <t>7753 NYS RT. 3 (Seaway Trail) Pulaski</t>
  </si>
  <si>
    <t>05/03/2014 to 09/28/2014</t>
  </si>
  <si>
    <t>Hilltop Market</t>
  </si>
  <si>
    <t>https://www.facebook.com/marketdayduluthmn/</t>
  </si>
  <si>
    <t>230 E Skyline Pkwy</t>
  </si>
  <si>
    <t>Hilltown Farmers Market</t>
  </si>
  <si>
    <t>2958  Route 145,</t>
  </si>
  <si>
    <t>PRESTON HOLLOW</t>
  </si>
  <si>
    <t>Hilo Coffee Mill Market @ The Mill</t>
  </si>
  <si>
    <t>http://Hilocoffeemill.com</t>
  </si>
  <si>
    <t>Facebook.com/hilocoffeemill</t>
  </si>
  <si>
    <t>twitter.com/hilocoffeemill</t>
  </si>
  <si>
    <t>17-995 Volcano Rd</t>
  </si>
  <si>
    <t>Mountain View</t>
  </si>
  <si>
    <t>Hilo Farmers Market</t>
  </si>
  <si>
    <t>http://www.hilofarmersmarket.com</t>
  </si>
  <si>
    <t>Corner of Kamehameha Ave. &amp; Mamo St.</t>
  </si>
  <si>
    <t>Hilo</t>
  </si>
  <si>
    <t>Mon:7:00 AM - 4:00 PM;Tue:7:00 AM - 4:00 PM;Wed:6:</t>
  </si>
  <si>
    <t>Hines Veterans Hospital Farmers Market</t>
  </si>
  <si>
    <t>5th Ave.</t>
  </si>
  <si>
    <t>06/16/2016 to 09/15/2016</t>
  </si>
  <si>
    <t>Hinesburg Lions Farmers' Market</t>
  </si>
  <si>
    <t>http://www.hinesburglionsfarmersmarket.org/</t>
  </si>
  <si>
    <t>United Church of Hinesburg</t>
  </si>
  <si>
    <t>Hinesburg</t>
  </si>
  <si>
    <t>Hinesville Farmers Market</t>
  </si>
  <si>
    <t>https://www.facebook.com/hinesvillefarmersmarket/?ref=aymt_homepage_panel&amp;eid=ARD0szjrieT0U1nAUmLT5Gyh_giCODZ5TaoqN9AkJlW3lxm6eodoZSI-q1j5Dest8KQiuY-mukmFMDXS</t>
  </si>
  <si>
    <t>S Commerce St, Hinesville, GA 31313</t>
  </si>
  <si>
    <t>Hinesville</t>
  </si>
  <si>
    <t>Liberty</t>
  </si>
  <si>
    <t>03/07/2019 to 10/31/2019</t>
  </si>
  <si>
    <t>Hingham Farmers Market, Inc.</t>
  </si>
  <si>
    <t>http://www.hinghamfarmersmarket.org</t>
  </si>
  <si>
    <t>https://www.facebook.com/pages/Hingham-Farmers-Market/129956870371803</t>
  </si>
  <si>
    <t>96 Otis Street</t>
  </si>
  <si>
    <t>Hingham</t>
  </si>
  <si>
    <t>05/01/2018 to 11/17/2018</t>
  </si>
  <si>
    <t>Hinkebein Hills Farm and Market</t>
  </si>
  <si>
    <t>http://agrimissouri.com/mo-grown/grodetail.php?type=mo-grown&amp;ID=1933</t>
  </si>
  <si>
    <t>434 Whispering Wind Lane</t>
  </si>
  <si>
    <t>Hinsdale Farmers Market</t>
  </si>
  <si>
    <t>http://www.hinsdalechamber.com</t>
  </si>
  <si>
    <t>30 E. Chicago Ave.</t>
  </si>
  <si>
    <t>Hinsdale</t>
  </si>
  <si>
    <t>Mon:7:00 AM - 1:00 PM;</t>
  </si>
  <si>
    <t>Hip Donelson Community Farmers Market</t>
  </si>
  <si>
    <t>http://www.donelsonfarmersmarket.org</t>
  </si>
  <si>
    <t>https://www.facebook.com/HipDonelsonFarmersMarket/</t>
  </si>
  <si>
    <t>2730 Lebanon Road</t>
  </si>
  <si>
    <t>04/07/2017 to 10/27/2017</t>
  </si>
  <si>
    <t>Hip Donelson Community Farmers Market @ Music Valley</t>
  </si>
  <si>
    <t>http://donelsonfarmersmarket.org</t>
  </si>
  <si>
    <t>2416 Music Valley Drive</t>
  </si>
  <si>
    <t>05/06/2017 to 08/26/2017</t>
  </si>
  <si>
    <t>HIP Haddon Heights Farmers' Market</t>
  </si>
  <si>
    <t>http://www.visthaddonheightsnj.com</t>
  </si>
  <si>
    <t>www.facebook.com/pages/Haddon-Heights-Farmers-Market/219172298144851</t>
  </si>
  <si>
    <t>E. Atlantic at Station Avenue, At the Train Station</t>
  </si>
  <si>
    <t>Haddon Heights</t>
  </si>
  <si>
    <t>Sun: 9:30 AM-1:00 PM;</t>
  </si>
  <si>
    <t>Historic City Farmers' Market</t>
  </si>
  <si>
    <t>http://www.hagerstownmarket.org</t>
  </si>
  <si>
    <t>https://www.facebook.com/historiccityfarmersmarket</t>
  </si>
  <si>
    <t>25 W. Church St.</t>
  </si>
  <si>
    <t>Hagerstown</t>
  </si>
  <si>
    <t>01/05/2013 to 12/28/2013</t>
  </si>
  <si>
    <t>Sat: 5:00 AM-12:00 PM;</t>
  </si>
  <si>
    <t>Historic Downtown Certified Farmers Market</t>
  </si>
  <si>
    <t>http://hdlabid.com/farmers-market/</t>
  </si>
  <si>
    <t>https://www.facebook.com/HistoricFarmersMarket</t>
  </si>
  <si>
    <t>Instagram: @dtlamarket</t>
  </si>
  <si>
    <t>W 5th St. between Spring St. and Broadway</t>
  </si>
  <si>
    <t>Historic Downtown Farmers Market</t>
  </si>
  <si>
    <t>http://hotspringsfarmermarket.com</t>
  </si>
  <si>
    <t>facebook.com/hotspringsfarmersmarket</t>
  </si>
  <si>
    <t>twitter.com/hs_farmersmkt</t>
  </si>
  <si>
    <t>121 Orange Street</t>
  </si>
  <si>
    <t>Tue: 4:00 PM-7:00 PM;Sat: 7:00 AM-12:00 PM;</t>
  </si>
  <si>
    <t>11/03/2018 to 04/27/2019</t>
  </si>
  <si>
    <t>Historic Downtown Jersey City Farmers' Market</t>
  </si>
  <si>
    <t>https://jcdowntown.org/events/farmers-market</t>
  </si>
  <si>
    <t>https://www.facebook.com/downtownjcfarmersmarket/</t>
  </si>
  <si>
    <t>https://twitter.com/DowntownHDSID</t>
  </si>
  <si>
    <t>https://www.youtube.com/user/JCHDSID</t>
  </si>
  <si>
    <t>https://www.instagram.com/hdsid_jc/</t>
  </si>
  <si>
    <t>Between Grove Street and Christopher Columbus Drive</t>
  </si>
  <si>
    <t>04/29/2019 to 12/23/2019</t>
  </si>
  <si>
    <t>Mon: 4:00 PM-8:00 PM;Thu: 4:00 PM-8:00 PM;</t>
  </si>
  <si>
    <t>Historic Downtown Liberty Farmers' Market</t>
  </si>
  <si>
    <t>http://www.historicdowntownliberty.org/farmers-market/</t>
  </si>
  <si>
    <t>www.facebook.com/DowntownLibertyFarmersMarket</t>
  </si>
  <si>
    <t>111 N. Water St.</t>
  </si>
  <si>
    <t>Historic Farmers Market of Lapeer</t>
  </si>
  <si>
    <t>http://www.historicfarmersmarketoflapeer.com</t>
  </si>
  <si>
    <t>287 W, Nepessing St.</t>
  </si>
  <si>
    <t>Wed: 9:00 AM-3:00 PM;Sat: 9:00 AM-3:00 PM;</t>
  </si>
  <si>
    <t>Mon: 9:00 AM-3:00 PM;</t>
  </si>
  <si>
    <t>Historic Harrison Farmers' Market</t>
  </si>
  <si>
    <t>http://www.harrisonohio.org/filestorage/276/286/315/1252/1180/Farmers_Fest_13_Flyer.pdf</t>
  </si>
  <si>
    <t>Walnut St and S. State St</t>
  </si>
  <si>
    <t>Historic Lafayette Farmers Market</t>
  </si>
  <si>
    <t>http://www.lafayettefarmersmarket.com/</t>
  </si>
  <si>
    <t>https://www.facebook.com/LafayetteFarmersMarket/</t>
  </si>
  <si>
    <t>5th St between Main and Columbia</t>
  </si>
  <si>
    <t>Tippecanoe</t>
  </si>
  <si>
    <t>Historic Lafayette Farmers Market--Purdue Market</t>
  </si>
  <si>
    <t>Memorial Mall on the Purdue University Campus</t>
  </si>
  <si>
    <t>West Lafayette</t>
  </si>
  <si>
    <t>05/04/2017 to 08/10/2017</t>
  </si>
  <si>
    <t>08/17/2017 to 10/26/2017</t>
  </si>
  <si>
    <t>Historic Lewes Farmers Market</t>
  </si>
  <si>
    <t>http://historiclewesfarmersmarket.org</t>
  </si>
  <si>
    <t>https://www.facebook.com/historiclewesfarmersmarket/</t>
  </si>
  <si>
    <t>Corner of Dupont and Johnson Avenues</t>
  </si>
  <si>
    <t>Corner of Sussex Drive and Savannah Road</t>
  </si>
  <si>
    <t>10/06/2018 to 11/17/2018</t>
  </si>
  <si>
    <t>Historic Lewes Farmers Market Summer Wednesday Market</t>
  </si>
  <si>
    <t>Crooked Hammock Way and Kings Highway</t>
  </si>
  <si>
    <t>Historic Longview Farmers Market</t>
  </si>
  <si>
    <t>http://www.historiclongviewfarmersmarket.com</t>
  </si>
  <si>
    <t>https://www.facebook.com/pages/Historic-Longview-Farmers-Market/159774267392817</t>
  </si>
  <si>
    <t>105 West Cotton Street</t>
  </si>
  <si>
    <t>Gregg</t>
  </si>
  <si>
    <t>03/15/2014 to 11/22/2014</t>
  </si>
  <si>
    <t>Sat: 7:30 PM-11:30 PM;</t>
  </si>
  <si>
    <t>Historic Manassas Farmers Market</t>
  </si>
  <si>
    <t>http://www.historicmanassasinc.org</t>
  </si>
  <si>
    <t>Church St. &amp; Quarry St.</t>
  </si>
  <si>
    <t>Historic Marion Tailgate Market</t>
  </si>
  <si>
    <t>mariontailgatemarket</t>
  </si>
  <si>
    <t>marionevents</t>
  </si>
  <si>
    <t>marionbizassociation</t>
  </si>
  <si>
    <t>67 West Henderson Street</t>
  </si>
  <si>
    <t>McDowell</t>
  </si>
  <si>
    <t>05/01/2018 to 12/11/2018</t>
  </si>
  <si>
    <t>Tue: 3:00 AM-6:00 PM;Sat: 9:00 AM-12:00 PM;</t>
  </si>
  <si>
    <t>11/06/2018 to 12/11/2018</t>
  </si>
  <si>
    <t>Tue: 3:00 PM-5:30 PM;</t>
  </si>
  <si>
    <t>Historic McKinney Farmers Market at Chestnut Square Historic Village</t>
  </si>
  <si>
    <t>http://www.mckinneyfarmersmarket.com</t>
  </si>
  <si>
    <t>https://www.facebook.com/pages/McKinney-Farmers-Market/105274276195799</t>
  </si>
  <si>
    <t>315 S. Chestnut St.</t>
  </si>
  <si>
    <t>McKinney</t>
  </si>
  <si>
    <t>Historic Newburgh Farmers Market</t>
  </si>
  <si>
    <t>http://www.localharvest.org/historic-newburgh-farmers-market-M43259</t>
  </si>
  <si>
    <t>Town Hall parking lot</t>
  </si>
  <si>
    <t>http://newburghfarmersmarket.org</t>
  </si>
  <si>
    <t>facebook.com/newburghfarmersmarket</t>
  </si>
  <si>
    <t>@marketnewburgh</t>
  </si>
  <si>
    <t>Instagram: @newburghfarmersmarket</t>
  </si>
  <si>
    <t>1 E Water St</t>
  </si>
  <si>
    <t>Warrick</t>
  </si>
  <si>
    <t>05/26/2018 to 09/29/2018</t>
  </si>
  <si>
    <t>historic plainfield Farmers Market</t>
  </si>
  <si>
    <t>https://www.facebook.com/pages/Historic-Plainfield-Farmers-Market/373465896127092</t>
  </si>
  <si>
    <t xml:space="preserve">corner routr 59 &amp;  Fort Beggs Drive  , Plainfield Plaza </t>
  </si>
  <si>
    <t>plainfield</t>
  </si>
  <si>
    <t>01/01/2016 to 01/01/2016</t>
  </si>
  <si>
    <t>Historic Valley Junction Farmers Market</t>
  </si>
  <si>
    <t>http://www.valleyjunction.com</t>
  </si>
  <si>
    <t>https://www.facebook.com/valleyjunctionfarmersmarket/</t>
  </si>
  <si>
    <t>5th Street, Valley Junction</t>
  </si>
  <si>
    <t>West Des Moines</t>
  </si>
  <si>
    <t>Historic West Main Street Farmers Market</t>
  </si>
  <si>
    <t>https://www.facebook.com/mainstreetfarmmarket</t>
  </si>
  <si>
    <t>https://twitter.com/west_main_st</t>
  </si>
  <si>
    <t>westmainfarmersmarket</t>
  </si>
  <si>
    <t>Instagram:  main_street_market</t>
  </si>
  <si>
    <t>1936 West Main Street</t>
  </si>
  <si>
    <t>05/08/2015 to 10/16/2015</t>
  </si>
  <si>
    <t>Hitching Lot Farmers Market</t>
  </si>
  <si>
    <t>2nd Avenue North</t>
  </si>
  <si>
    <t>Ho'oulu Community Farmers Market</t>
  </si>
  <si>
    <t>Keauhou Beach Resort Royal Gardens</t>
  </si>
  <si>
    <t>Hobart Farmers Market</t>
  </si>
  <si>
    <t>Hobart</t>
  </si>
  <si>
    <t>Kiowa</t>
  </si>
  <si>
    <t>Hobart Farmers' Market</t>
  </si>
  <si>
    <t>http://www.hobartfarmersmarket.com</t>
  </si>
  <si>
    <t>https://www.facebook.com/HobartFarmersMarket</t>
  </si>
  <si>
    <t>https://twitter.com/HobartFarmersMk</t>
  </si>
  <si>
    <t>http://www.youtube.com/user/HobartFarmersMarket</t>
  </si>
  <si>
    <t>101 Maple Avenue</t>
  </si>
  <si>
    <t>Hobart Summer Market on the Lake</t>
  </si>
  <si>
    <t>http://www.cityofhobart.org</t>
  </si>
  <si>
    <t>Festival Park - 111 E. Old Ridge Road</t>
  </si>
  <si>
    <t>06/05/2014 to 09/04/2014</t>
  </si>
  <si>
    <t>Hoboken Uptown Farmers' Market</t>
  </si>
  <si>
    <t>http://www.hobokenfarmersmarket.com</t>
  </si>
  <si>
    <t>https://www.facebook.com/pages/Hoboken-Uptown-Farmers-Market/126875334004227</t>
  </si>
  <si>
    <t>https://twitter.com/HobokenFarmer</t>
  </si>
  <si>
    <t>Hudson St between 13th and 14th Sts</t>
  </si>
  <si>
    <t>Hoboken</t>
  </si>
  <si>
    <t>Hocking Hills Farmers Market</t>
  </si>
  <si>
    <t>26820 U.S. Rt. 33</t>
  </si>
  <si>
    <t>Hocking</t>
  </si>
  <si>
    <t>Hodag Farmers' Market</t>
  </si>
  <si>
    <t>Pioneer Park 600-1000 Oneida Ave</t>
  </si>
  <si>
    <t>Rhinelander</t>
  </si>
  <si>
    <t>Hogensburg Farmers' Market</t>
  </si>
  <si>
    <t>Cook Rd</t>
  </si>
  <si>
    <t>Tue: 9:00 AM-4:00 PM;Wed: 9:00 AM-4:00 PM;</t>
  </si>
  <si>
    <t>Hoke County Farmers Market</t>
  </si>
  <si>
    <t>https://www.facebook.com/pages/Hoke-County-Farmers-Market/155570584572137</t>
  </si>
  <si>
    <t>240 N. Main Street</t>
  </si>
  <si>
    <t>Raeford</t>
  </si>
  <si>
    <t>Holbrook Farmers Market</t>
  </si>
  <si>
    <t>231 Union St</t>
  </si>
  <si>
    <t>Holbrook</t>
  </si>
  <si>
    <t>to 10/07/2017</t>
  </si>
  <si>
    <t>Holden</t>
  </si>
  <si>
    <t>Shrewsbury and Wachusett Streets</t>
  </si>
  <si>
    <t>New Braintree</t>
  </si>
  <si>
    <t>Damon House Lot, Corner of Rt. 31 and 122 A</t>
  </si>
  <si>
    <t>Holden MO Farmer's Market</t>
  </si>
  <si>
    <t>https://www.facebook.com/holdenmarket</t>
  </si>
  <si>
    <t>101 S Market St.</t>
  </si>
  <si>
    <t>Holdrege Area Farmers Market</t>
  </si>
  <si>
    <t>Phelps County Courthouse lawn</t>
  </si>
  <si>
    <t>Holdrege</t>
  </si>
  <si>
    <t>Holiday Island Farmers Market</t>
  </si>
  <si>
    <t>2 Holiday Island Drive</t>
  </si>
  <si>
    <t>Holiday Island</t>
  </si>
  <si>
    <t>Holland  Farmers Market</t>
  </si>
  <si>
    <t>http://www.hollandfarmersmarket.com</t>
  </si>
  <si>
    <t>https://www.facebook.com/hollandfarmersmarket</t>
  </si>
  <si>
    <t>150 W. 8th Street</t>
  </si>
  <si>
    <t>Holland</t>
  </si>
  <si>
    <t>05/14/2014 to 12/13/2014</t>
  </si>
  <si>
    <t>Wed: 8:00 AM-3:00 PM;Sat: 8:00 AM-3:00 PM;</t>
  </si>
  <si>
    <t>Holland Farmers Market</t>
  </si>
  <si>
    <t>Municipal town parking lot, Route 16, next to fire dept</t>
  </si>
  <si>
    <t>Hollidaysburg Farmers Market</t>
  </si>
  <si>
    <t>On the Diamond</t>
  </si>
  <si>
    <t>Hollidaysburg</t>
  </si>
  <si>
    <t>Hollister Certified Farmers' Market</t>
  </si>
  <si>
    <t>https://www.facebook.com/HollisterFarmersMarket</t>
  </si>
  <si>
    <t>5th &amp; San Benito Street</t>
  </si>
  <si>
    <t>Hollister</t>
  </si>
  <si>
    <t>San Benito</t>
  </si>
  <si>
    <t>05/07/2014 to 09/24/2014</t>
  </si>
  <si>
    <t>Holly Farmers Market</t>
  </si>
  <si>
    <t>http://www.hollyfarmersmarket.weebly.com</t>
  </si>
  <si>
    <t>www.facebook.com/HollyFarmers</t>
  </si>
  <si>
    <t>Crapo Park</t>
  </si>
  <si>
    <t>Holly</t>
  </si>
  <si>
    <t>06/24/2018 to 10/14/2018</t>
  </si>
  <si>
    <t>Holly Springs Farmers Market</t>
  </si>
  <si>
    <t>https://www.facebook.com/hsfarmersmarket/</t>
  </si>
  <si>
    <t>https://twitter.com/HSFarmersMarket</t>
  </si>
  <si>
    <t>300 West Ballentine Street</t>
  </si>
  <si>
    <t>Holly Springs</t>
  </si>
  <si>
    <t>11/03/2018 to 04/20/2019</t>
  </si>
  <si>
    <t>05/04/2019 to 04/18/2020</t>
  </si>
  <si>
    <t>Holly Springs Farmers' Market</t>
  </si>
  <si>
    <t>Memphis Street</t>
  </si>
  <si>
    <t>Hollywood Farmers Market</t>
  </si>
  <si>
    <t>http://www.hollywoodfarmersmarket.org</t>
  </si>
  <si>
    <t>https://www.facebook.com/HollywoodFarmersMarketPDX</t>
  </si>
  <si>
    <t>https://twitter.com/HFMPortland</t>
  </si>
  <si>
    <t>https://www.instagram.com/hollywoodfarmersmarketpdx/</t>
  </si>
  <si>
    <t>NE Hancock St. between 44th and 45th Aves</t>
  </si>
  <si>
    <t>Hollywood Farmers' Market</t>
  </si>
  <si>
    <t>1500 Ivar Ave. &amp; Selma Ave</t>
  </si>
  <si>
    <t>Hollywood Market @ Young Circle</t>
  </si>
  <si>
    <t>1 Young Circle</t>
  </si>
  <si>
    <t>Hollywood</t>
  </si>
  <si>
    <t>Hollywood Media Farmers Market</t>
  </si>
  <si>
    <t>1100 Block of Cole Ave.</t>
  </si>
  <si>
    <t>Holmen Farmers Market</t>
  </si>
  <si>
    <t>Holmen Square (Skogen's IGA parking lot)</t>
  </si>
  <si>
    <t>Holmen</t>
  </si>
  <si>
    <t>Holmes City Farmers' Market</t>
  </si>
  <si>
    <t>https://www.facebook.com/pages/Holmes-City-Farmers-Market/255241044575807</t>
  </si>
  <si>
    <t>5670 CR 4 SW PO Box 32</t>
  </si>
  <si>
    <t>Holmes City</t>
  </si>
  <si>
    <t>Sat: 8:30 AM-11:30 PM;</t>
  </si>
  <si>
    <t>Holmes County Farmers Market</t>
  </si>
  <si>
    <t>224 N. Clay Street</t>
  </si>
  <si>
    <t>St. Millersburg</t>
  </si>
  <si>
    <t>Holt Farmers Market</t>
  </si>
  <si>
    <t>http://www.holtfarmersmarket.org</t>
  </si>
  <si>
    <t>https://www.facebook.com/HoltFarmersMarket</t>
  </si>
  <si>
    <t>2150 Cedar Street</t>
  </si>
  <si>
    <t>Holt</t>
  </si>
  <si>
    <t>Holy Cross Hospital Farmers Market</t>
  </si>
  <si>
    <t>1500 Forest Glen Road</t>
  </si>
  <si>
    <t>Holy Hill Art &amp; Farm Market</t>
  </si>
  <si>
    <t>https://www.holyhillartfarm.com</t>
  </si>
  <si>
    <t>https://www.facebook.com/pages/Holy-Hill-Art-Farm/103713793036027</t>
  </si>
  <si>
    <t>4958 Hwy 167</t>
  </si>
  <si>
    <t>Hubertus</t>
  </si>
  <si>
    <t>09/20/2014 to 09/21/2014</t>
  </si>
  <si>
    <t>Sat: 9:00 AM-4:00 PM;Sun: 9:00 AM-4:00 PM;</t>
  </si>
  <si>
    <t>10/18/2014 to 10/19/2014</t>
  </si>
  <si>
    <t>Holy Trinity Farmers Market</t>
  </si>
  <si>
    <t>http://holytrinitymansfield.org/special_events/farmers-market/</t>
  </si>
  <si>
    <t>https://www.facebook.com/holytrinityfarmersmarket?ref=aymt_homepage_panel</t>
  </si>
  <si>
    <t>525 W. Cook Rd.</t>
  </si>
  <si>
    <t>Mansfield</t>
  </si>
  <si>
    <t>06/10/2014 to 09/08/2015</t>
  </si>
  <si>
    <t>Holyoke/Donahue Elementary School</t>
  </si>
  <si>
    <t>210 Whiting Farms Road</t>
  </si>
  <si>
    <t>Holyoke/Friday</t>
  </si>
  <si>
    <t>330 Whitney Ave.</t>
  </si>
  <si>
    <t>Home Grown Cow - Chicago</t>
  </si>
  <si>
    <t>http://www.homegrowncow.com/chicago</t>
  </si>
  <si>
    <t>https://www.facebook.com/homegrowncow</t>
  </si>
  <si>
    <t>All Orders Placed Online and Delivered to Customers</t>
  </si>
  <si>
    <t>Mon: 12:00 AM-12:00 PM;Tue: 12:00 AM-12:00 PM;Wed:</t>
  </si>
  <si>
    <t>Home Grown Farm Market</t>
  </si>
  <si>
    <t>http://homegrownfarmmarket.webs.com</t>
  </si>
  <si>
    <t>https://www.facebook.com/homegrownfarmmarket</t>
  </si>
  <si>
    <t>21078 Three Notch Road</t>
  </si>
  <si>
    <t>Lexington Park</t>
  </si>
  <si>
    <t>03/24/2018 to 12/22/2018</t>
  </si>
  <si>
    <t>06/20/2018 to 08/29/2018</t>
  </si>
  <si>
    <t>Home Grown Market on the Square</t>
  </si>
  <si>
    <t>http://www.rockislandcountyextension.blogspot.com</t>
  </si>
  <si>
    <t>321 West 2nd Avenue</t>
  </si>
  <si>
    <t>Milan</t>
  </si>
  <si>
    <t>Home Improvement Vendor Day @ Corta Bella</t>
  </si>
  <si>
    <t>22135 N Mission Dr</t>
  </si>
  <si>
    <t>sun city west</t>
  </si>
  <si>
    <t>03/01/2014 to</t>
  </si>
  <si>
    <t>Homer Farmers Market</t>
  </si>
  <si>
    <t>http://www.homerfarmersmarket.com</t>
  </si>
  <si>
    <t>https://www.facebook.com/homerfarmersmarket</t>
  </si>
  <si>
    <t>40 South Main Street</t>
  </si>
  <si>
    <t>Homer</t>
  </si>
  <si>
    <t>Wed: 4:30 PM-7:00 PM;Sat: 9:00 AM-1:00 PM;</t>
  </si>
  <si>
    <t>11/15/2014 to 03/14/2015</t>
  </si>
  <si>
    <t>109 East Leigh street (M-60)</t>
  </si>
  <si>
    <t>http://www.homerfarmersmarket.org</t>
  </si>
  <si>
    <t>https://www.facebook.com/homerakfarmersmarket/</t>
  </si>
  <si>
    <t>Ocean Drive</t>
  </si>
  <si>
    <t>Wed: 2:00 PM-5:00 PM;Sat: 10:00 AM-3:00 PM;</t>
  </si>
  <si>
    <t>Homestead Farmer's Market</t>
  </si>
  <si>
    <t>4125 V Street</t>
  </si>
  <si>
    <t>Homesteading Hut &amp; Farmstand</t>
  </si>
  <si>
    <t>http://www.localharvest.org/homesteading-hut-farmstand-M59516</t>
  </si>
  <si>
    <t>https://www.facebook.com/HomesteadingHutFarmStand</t>
  </si>
  <si>
    <t>1131 Route 390</t>
  </si>
  <si>
    <t>Hometown Farmers Market</t>
  </si>
  <si>
    <t>Rural Delivery 1</t>
  </si>
  <si>
    <t>Tamaqua</t>
  </si>
  <si>
    <t>Schuylkill</t>
  </si>
  <si>
    <t>Hometown Market</t>
  </si>
  <si>
    <t>http://agrimissouri.com/mo-grown/grodetail.php?type=mo-grown&amp;ID=656</t>
  </si>
  <si>
    <t>West and Walton Streets</t>
  </si>
  <si>
    <t>Homewood Farmers Market</t>
  </si>
  <si>
    <t>Homewood Ski Resort, Parking Lot of Hwy. 89</t>
  </si>
  <si>
    <t>Homewood</t>
  </si>
  <si>
    <t>http://www.homesweethomewood.com</t>
  </si>
  <si>
    <t>https://www.facebook.com/VillageofHomewood</t>
  </si>
  <si>
    <t>2020 Chestnut Rd</t>
  </si>
  <si>
    <t>Honeybee Mobile Farmers Market</t>
  </si>
  <si>
    <t>http://www.honeybeemobilemarket.com/</t>
  </si>
  <si>
    <t>https://www.facebook.com/HoneybeeMobileMarket/info</t>
  </si>
  <si>
    <t>Honolulu Farmers Market</t>
  </si>
  <si>
    <t>http://www.hfbf.org</t>
  </si>
  <si>
    <t>Blaisdell Concert Hall Lawn, 777 Ward Avenue</t>
  </si>
  <si>
    <t>Honor Farmers Market</t>
  </si>
  <si>
    <t>10579 Main Street</t>
  </si>
  <si>
    <t>Honor</t>
  </si>
  <si>
    <t>Tue: 9:00 AM-3:30 PM;Thu: 9:00 AM-3:30 PM;</t>
  </si>
  <si>
    <t>Hood River Farmers Market</t>
  </si>
  <si>
    <t>http://www.gorgegrown.com</t>
  </si>
  <si>
    <t>https://www.facebook.com/HoodRiverFarmersMarket</t>
  </si>
  <si>
    <t>5th Street &amp; Columbia Street</t>
  </si>
  <si>
    <t>Hood River</t>
  </si>
  <si>
    <t>OR</t>
  </si>
  <si>
    <t>05/07/2016 to 11/19/2016</t>
  </si>
  <si>
    <t>Hoodland Farmers Market</t>
  </si>
  <si>
    <t>Hoodland Farmers Market (Instagram)</t>
  </si>
  <si>
    <t>67212 E. HWY 26</t>
  </si>
  <si>
    <t>Welches</t>
  </si>
  <si>
    <t>05/03/2020 to</t>
  </si>
  <si>
    <t>Hooksett Farmers' Market</t>
  </si>
  <si>
    <t>http://www.jduffy@hooksett.orgFacebook:HooksettFarmersMarket</t>
  </si>
  <si>
    <t>1292 Hooksett Road</t>
  </si>
  <si>
    <t>Hooksett</t>
  </si>
  <si>
    <t>Hoopa Farmers Market</t>
  </si>
  <si>
    <t>Hoopa Shopping Center</t>
  </si>
  <si>
    <t>Hoopa</t>
  </si>
  <si>
    <t>Hoosick Falls Farmers Market</t>
  </si>
  <si>
    <t>http://www.hayc3.org</t>
  </si>
  <si>
    <t>https://www.facebook.com/HAYC3</t>
  </si>
  <si>
    <t>80 Church Street</t>
  </si>
  <si>
    <t>Hoosick Falls</t>
  </si>
  <si>
    <t>05/07/2014 to 09/03/2014</t>
  </si>
  <si>
    <t>Hope &amp; Main's Schoolyard Market</t>
  </si>
  <si>
    <t>https://makefoodyourbusiness.org/markets/</t>
  </si>
  <si>
    <t>https://www.facebook.com/HopeandMain/</t>
  </si>
  <si>
    <t>https://twitter.com/HopeandMain</t>
  </si>
  <si>
    <t>https://www.instagram.com/hopemain/</t>
  </si>
  <si>
    <t>691 Main St</t>
  </si>
  <si>
    <t>Warren, RI</t>
  </si>
  <si>
    <t>06/21/2020 to 10/25/2020</t>
  </si>
  <si>
    <t>Hope Community Market</t>
  </si>
  <si>
    <t>415 Wellington Place</t>
  </si>
  <si>
    <t>HOpe</t>
  </si>
  <si>
    <t>Fri:2:00 pm - 5:30 pm;</t>
  </si>
  <si>
    <t>Hope Farmers Market</t>
  </si>
  <si>
    <t>www.facebook.com/HopeFarmersMarket</t>
  </si>
  <si>
    <t>https://twitter.com/HopeFarmMarket</t>
  </si>
  <si>
    <t>instagram: hopefarmersmarket</t>
  </si>
  <si>
    <t>Corner of 3rd and Elm Streets</t>
  </si>
  <si>
    <t>Hope</t>
  </si>
  <si>
    <t>Hempstead</t>
  </si>
  <si>
    <t>05/03/2016 to 09/27/2016</t>
  </si>
  <si>
    <t>Tue: 7:00 AM-11:00 AM;</t>
  </si>
  <si>
    <t>HOPE Farmers Market</t>
  </si>
  <si>
    <t>http://hopefarmersmarket.org/</t>
  </si>
  <si>
    <t>https://www.facebook.com/HOPEMarketATX</t>
  </si>
  <si>
    <t>https://twitter.com/hopemarketatx</t>
  </si>
  <si>
    <t>https://www.instagram.com/hopemarketatx/?hl=en</t>
  </si>
  <si>
    <t>412 Comal Street</t>
  </si>
  <si>
    <t>Hope Street Farmers Market</t>
  </si>
  <si>
    <t>http://hopestreetmarket.com</t>
  </si>
  <si>
    <t>https://www.facebook.com/HopeStFarmersMkt</t>
  </si>
  <si>
    <t>https://www.instagram.com/hopestreetmarket</t>
  </si>
  <si>
    <t>1015 Hope St</t>
  </si>
  <si>
    <t>Hopedale Farmers' Market</t>
  </si>
  <si>
    <t>http://www.localharvest.org/hopedale-farmers-market-M58541</t>
  </si>
  <si>
    <t>https://www.facebook.com/pages/Hopedale-Farmers-Market/419361138158497</t>
  </si>
  <si>
    <t>Hwy 22</t>
  </si>
  <si>
    <t>Hopedale</t>
  </si>
  <si>
    <t>Hopewell Community Farmers Market</t>
  </si>
  <si>
    <t>Off Greenwood Ave.</t>
  </si>
  <si>
    <t>Hopewell</t>
  </si>
  <si>
    <t>Hopkins Farmers Market</t>
  </si>
  <si>
    <t>http://www.hopkinsfarmersmarket.com</t>
  </si>
  <si>
    <t>https://www.facebook.com/hopkinsfarmersmarket</t>
  </si>
  <si>
    <t>16 9th Ave S</t>
  </si>
  <si>
    <t>06/01/2015 to 10/01/2016</t>
  </si>
  <si>
    <t>Hopkins Farmers Winter Market</t>
  </si>
  <si>
    <t>www.facebook.com/hopkinsfarmersmarket</t>
  </si>
  <si>
    <t>33 14th Avenue North</t>
  </si>
  <si>
    <t>06/01/2018 to 10/27/2018</t>
  </si>
  <si>
    <t>Hopkinsville-Christian County Downtown Farmers Market</t>
  </si>
  <si>
    <t>http://www.hopkinsvilleky.us/visitors/historic_hopkinsville/downtown_farmers_market/index.php</t>
  </si>
  <si>
    <t>https://www.facebook.com/HopkinsvilleDowntownFarmersMarket</t>
  </si>
  <si>
    <t>110 West 9th Street</t>
  </si>
  <si>
    <t>04/21/2018 to 10/31/2018</t>
  </si>
  <si>
    <t>Hopkinton Farmers Market</t>
  </si>
  <si>
    <t>http://www.hopkintonfarmersmarket.com</t>
  </si>
  <si>
    <t>https://www.facebook.com/HopkintonFarmersMarket</t>
  </si>
  <si>
    <t>Main Street and Ash Street</t>
  </si>
  <si>
    <t>Hopkinton</t>
  </si>
  <si>
    <t>06/12/2016 to 10/16/2016</t>
  </si>
  <si>
    <t>Horicon Farmers Market</t>
  </si>
  <si>
    <t>http://www.localharvest.org/horicon-community-garden-farm-market-M34474</t>
  </si>
  <si>
    <t>https://www.facebook.com/pages/Horicon-Phoenix-Program/120751853430?ref=hl</t>
  </si>
  <si>
    <t>South Hubbard Street</t>
  </si>
  <si>
    <t>Horicon</t>
  </si>
  <si>
    <t>Hornell Farmers Market - Broadway Mall</t>
  </si>
  <si>
    <t>http://www.Hornellhpg.com</t>
  </si>
  <si>
    <t>https://www.facebook.com/hornellfarmersmarket</t>
  </si>
  <si>
    <t>Broadway street</t>
  </si>
  <si>
    <t>Hornell</t>
  </si>
  <si>
    <t>Thu: 10:00 AM-6:00 PM;</t>
  </si>
  <si>
    <t>Hornell Farmers Market - Broadway Park</t>
  </si>
  <si>
    <t>http://www.hornellhpg.com</t>
  </si>
  <si>
    <t>Broadway Park (Off Main St)</t>
  </si>
  <si>
    <t>Horton Square Certified Farmers Market</t>
  </si>
  <si>
    <t>225 Broadway</t>
  </si>
  <si>
    <t>03/01/2014 to 10/09/2014</t>
  </si>
  <si>
    <t>Hot Springs Farmers Market</t>
  </si>
  <si>
    <t>215 Spring St</t>
  </si>
  <si>
    <t>Sanders</t>
  </si>
  <si>
    <t>www.facebook.com/soakinlocalfood</t>
  </si>
  <si>
    <t>c/o Rajni Lerman</t>
  </si>
  <si>
    <t>Hotchkiss Farmers' Market</t>
  </si>
  <si>
    <t>http://www.northforkarts.org/</t>
  </si>
  <si>
    <t>Creamery Arts Center</t>
  </si>
  <si>
    <t>Hotchkiss</t>
  </si>
  <si>
    <t>Houlton Community Market</t>
  </si>
  <si>
    <t>http://www.houltoncommunitymarket.org</t>
  </si>
  <si>
    <t>https://www.facebook.com/houltonmarket</t>
  </si>
  <si>
    <t>Market Square</t>
  </si>
  <si>
    <t>Houlton</t>
  </si>
  <si>
    <t>Houston Farm &amp; Art Market</t>
  </si>
  <si>
    <t>Houston Farm And Art Market</t>
  </si>
  <si>
    <t>16966 W Parks Highway</t>
  </si>
  <si>
    <t>Matanuska-Susitna</t>
  </si>
  <si>
    <t>06/15/2017 to 09/14/2017</t>
  </si>
  <si>
    <t>Houston's Home Grown</t>
  </si>
  <si>
    <t>http://agrimissouri.com/mo-grown/grodetail.php?type=mo-grown&amp;ID=2015</t>
  </si>
  <si>
    <t>1604 Stolpe Road</t>
  </si>
  <si>
    <t>Howard City DDA Farmer's Market</t>
  </si>
  <si>
    <t>http://www.howardcity.org</t>
  </si>
  <si>
    <t>120 W. Edgerton Street</t>
  </si>
  <si>
    <t>Howard City</t>
  </si>
  <si>
    <t>Howard County Farmers Market</t>
  </si>
  <si>
    <t>http://www.nashvillear.com/farmers.htm</t>
  </si>
  <si>
    <t>110 South Washington Street</t>
  </si>
  <si>
    <t>Tue:7:00 am - 10:30 am;Fri:7:00 pm - 10:30 am;Sat:</t>
  </si>
  <si>
    <t>Howard County Farmers Market - Miller Library Branch</t>
  </si>
  <si>
    <t>http://www.HowardCountyFarmersMarkets.com</t>
  </si>
  <si>
    <t>9421 Frederick Rd.</t>
  </si>
  <si>
    <t>Ellicott City</t>
  </si>
  <si>
    <t>Howard County Farmers' Market  - Oakland Mills Village Center</t>
  </si>
  <si>
    <t>5851 Robert Oliver Place</t>
  </si>
  <si>
    <t>Howard County Farmers' Market - East Columbia Library Branch</t>
  </si>
  <si>
    <t>6600 Cradlerock Way</t>
  </si>
  <si>
    <t>Howard County Farmers' Market at Howard County General Hospital</t>
  </si>
  <si>
    <t>Cedar Lane</t>
  </si>
  <si>
    <t>Fri:2:00 PM - 6:00 PM;</t>
  </si>
  <si>
    <t>Howard County Farmers' Market-Glenwood Library Branch</t>
  </si>
  <si>
    <t>http://www.HowardCountyFarmersMarket.com</t>
  </si>
  <si>
    <t>2350 Route 97</t>
  </si>
  <si>
    <t>Glenwood</t>
  </si>
  <si>
    <t>Howard Park Community Farmers Market</t>
  </si>
  <si>
    <t>http://howardparkca.org</t>
  </si>
  <si>
    <t>3500 Block Woodbine Avenue</t>
  </si>
  <si>
    <t>06/07/2014 to 11/29/2014</t>
  </si>
  <si>
    <t>Howe Farmers Market</t>
  </si>
  <si>
    <t>Town Park</t>
  </si>
  <si>
    <t>Howe</t>
  </si>
  <si>
    <t>Lagrange</t>
  </si>
  <si>
    <t>Howell Farmers Market</t>
  </si>
  <si>
    <t>http://www.howell.org</t>
  </si>
  <si>
    <t>123 E. Washington St.</t>
  </si>
  <si>
    <t>State Street</t>
  </si>
  <si>
    <t>Howland Farmers Market</t>
  </si>
  <si>
    <t>http://www.localharvest.org/howland-farmers-market-M32351</t>
  </si>
  <si>
    <t>https://www.facebook.com/HowlandFarmersMarket?ref=hl</t>
  </si>
  <si>
    <t>East Market Street</t>
  </si>
  <si>
    <t>Howland</t>
  </si>
  <si>
    <t>Hoxie Farmers Market</t>
  </si>
  <si>
    <t>Hwy. 63</t>
  </si>
  <si>
    <t>Hoxie</t>
  </si>
  <si>
    <t>Hoxie Farmers' Market</t>
  </si>
  <si>
    <t>https://www.facebook.com/groups/HoxieFarmersMarket/</t>
  </si>
  <si>
    <t>1308 Main Street</t>
  </si>
  <si>
    <t>Hub City Farmers Market</t>
  </si>
  <si>
    <t>Bushman Street</t>
  </si>
  <si>
    <t>Hub City Farmers' Market</t>
  </si>
  <si>
    <t>http://Hubcityfm.org</t>
  </si>
  <si>
    <t>@HubCityFM</t>
  </si>
  <si>
    <t>498 Howard St.</t>
  </si>
  <si>
    <t>Spartanburg</t>
  </si>
  <si>
    <t>04/06/2019 to 12/14/2019</t>
  </si>
  <si>
    <t>Hubbard Lake Farmers' Market</t>
  </si>
  <si>
    <t>www.facebook.com/#!/groups/556298227825396</t>
  </si>
  <si>
    <t>Local Harvest</t>
  </si>
  <si>
    <t>Hubbard Lake Road and Hubert Road</t>
  </si>
  <si>
    <t>Hubbard Lake</t>
  </si>
  <si>
    <t>06/07/2014 to 11/01/2014</t>
  </si>
  <si>
    <t>hubbs farm &amp; garden center</t>
  </si>
  <si>
    <t>http://www.hubbsfarm.com</t>
  </si>
  <si>
    <t>hubbsfarm</t>
  </si>
  <si>
    <t>29240 state road 46</t>
  </si>
  <si>
    <t>sorrento</t>
  </si>
  <si>
    <t>Thu: 10:00 AM-5:00 PM;Fri: 10:00 AM-5:00 PM;Sat: 1</t>
  </si>
  <si>
    <t>Hudson Farmers Market</t>
  </si>
  <si>
    <t>http://www.hudsonfarmersmarketny.com</t>
  </si>
  <si>
    <t>https://www.facebook.com/hudson.markt</t>
  </si>
  <si>
    <t>Corner of Columbia and Sixth Streets</t>
  </si>
  <si>
    <t>05/01/2019 to 11/01/2019</t>
  </si>
  <si>
    <t>http://www.hudsonfarmersmarket.org</t>
  </si>
  <si>
    <t>facebook.com/HudsonOHFarmersMarket</t>
  </si>
  <si>
    <t>@hfmnow</t>
  </si>
  <si>
    <t>Instagram: @hfmnow  Periscope: @hfmnow</t>
  </si>
  <si>
    <t>Main St. and Aurora St.</t>
  </si>
  <si>
    <t>Hudson Farmers Market on Carmichael</t>
  </si>
  <si>
    <t>http://www.hudsonfarmersmarketcarmichael.com</t>
  </si>
  <si>
    <t>https://www.facebook.com/pages/Hudson-Farmers-Market-on-CARMICHAEL/140544355962413</t>
  </si>
  <si>
    <t>504 Frontage Road</t>
  </si>
  <si>
    <t>06/21/2014 to 10/25/2014</t>
  </si>
  <si>
    <t>Hudsonville Farmers Market &amp; Crafts</t>
  </si>
  <si>
    <t>http://www.fcelevator.com/index.cfm?show=10&amp;mid=16</t>
  </si>
  <si>
    <t>https://www.facebook.com/Hudsonville-Farmers-Market-Crafts-131002943577800/</t>
  </si>
  <si>
    <t>3302 Prospect Street</t>
  </si>
  <si>
    <t>Hudsonville</t>
  </si>
  <si>
    <t>06/01/2016 to 10/05/2016</t>
  </si>
  <si>
    <t>Wed: 8:00 AM-2:00 PM;</t>
  </si>
  <si>
    <t>Hugo Farmers Market</t>
  </si>
  <si>
    <t>604 South F St.</t>
  </si>
  <si>
    <t>Hugo</t>
  </si>
  <si>
    <t>Huguenot-Robious Farmers Market</t>
  </si>
  <si>
    <t>2051 Huguenot Road</t>
  </si>
  <si>
    <t>Hull Farmers Market</t>
  </si>
  <si>
    <t>Nantasket Ave. (Bay side) between Bay and Edgewater</t>
  </si>
  <si>
    <t>Hull</t>
  </si>
  <si>
    <t>Humble Earth Farmers Market</t>
  </si>
  <si>
    <t>4726 North Oak</t>
  </si>
  <si>
    <t>Humboldt Farmers Market</t>
  </si>
  <si>
    <t>https://www.facebook.com/HumboldtIAFarmersMarket/</t>
  </si>
  <si>
    <t>Sumner Ave. and Taft St.</t>
  </si>
  <si>
    <t>Huning Street Farmers and Artisan Market</t>
  </si>
  <si>
    <t>1020 E. Huning</t>
  </si>
  <si>
    <t>Show Low</t>
  </si>
  <si>
    <t>Navajo</t>
  </si>
  <si>
    <t>Hunterdon Land Trust Farmers Market</t>
  </si>
  <si>
    <t>http://www.hunterdonlandtrust.org</t>
  </si>
  <si>
    <t>https://www.facebook.com/HunterdonLandTrust</t>
  </si>
  <si>
    <t>111 Mine Street</t>
  </si>
  <si>
    <t>Flemington</t>
  </si>
  <si>
    <t>05/20/2018 to 11/18/2018</t>
  </si>
  <si>
    <t>12/09/2018 to 05/05/2019</t>
  </si>
  <si>
    <t>Sun: 11:00 AM-1:00 PM;</t>
  </si>
  <si>
    <t>Huntersville Growers' Market</t>
  </si>
  <si>
    <t>http://www.huntersville.org/Departments/ParksRecreation/GrowersMarket.aspx</t>
  </si>
  <si>
    <t>https://www.facebook.com/GrowersMkt/</t>
  </si>
  <si>
    <t>200 Gilead Rd.</t>
  </si>
  <si>
    <t>05/14/2016 to 09/24/2016</t>
  </si>
  <si>
    <t>Hunting Grower's Market</t>
  </si>
  <si>
    <t>Route 22 &amp; Hartslog Valley Road</t>
  </si>
  <si>
    <t>Williamsburg</t>
  </si>
  <si>
    <t>Hunting Park Farmers' Market</t>
  </si>
  <si>
    <t>http://thefoodtrust.org/farmers-markets/market/hunting-park</t>
  </si>
  <si>
    <t>West Hunting Park Avenue and Old York Road</t>
  </si>
  <si>
    <t>Huntingburg Farmers Market</t>
  </si>
  <si>
    <t>http://www.huntingburgchamberofcommerce.org</t>
  </si>
  <si>
    <t>507 North Main Street</t>
  </si>
  <si>
    <t>Huntingburg</t>
  </si>
  <si>
    <t>sun:7:30 AM - 11:30 AM;</t>
  </si>
  <si>
    <t>Huntingdon Farmers' Market</t>
  </si>
  <si>
    <t>http://www.huntingdonfarmersmarket.org/</t>
  </si>
  <si>
    <t>https://www.facebook.com/pages/Huntingdon-Farmers-Market/151301851599329</t>
  </si>
  <si>
    <t>https://twitter.com/HuntingdonFM</t>
  </si>
  <si>
    <t>842 Penn Street</t>
  </si>
  <si>
    <t>Huntingdon</t>
  </si>
  <si>
    <t>05/08/2014 to 10/30/2014</t>
  </si>
  <si>
    <t>Huntington Beach Certified Farmers Market</t>
  </si>
  <si>
    <t>Main St and Pacific Coast Highway</t>
  </si>
  <si>
    <t>Huntington Beach</t>
  </si>
  <si>
    <t>Huntington County Farmers Market</t>
  </si>
  <si>
    <t>https://www.facebook.com/HuntingtonDowntownMarket/</t>
  </si>
  <si>
    <t>Cherry &amp; Market Streets</t>
  </si>
  <si>
    <t>Huntingon</t>
  </si>
  <si>
    <t>06/07/2017 to 10/25/2017</t>
  </si>
  <si>
    <t>Huntington Park Farmers Market</t>
  </si>
  <si>
    <t>3401 East Florence Avenue</t>
  </si>
  <si>
    <t>Huntington Park</t>
  </si>
  <si>
    <t>Huntington Village Farmers Market</t>
  </si>
  <si>
    <t>Main St (Rt 25A), east of Route 110 North</t>
  </si>
  <si>
    <t>Huntington Village</t>
  </si>
  <si>
    <t>Huntington WIC Market</t>
  </si>
  <si>
    <t>350 Hauenstein Rd</t>
  </si>
  <si>
    <t>Huntley Farmers Market</t>
  </si>
  <si>
    <t>http://www.huntley.il.us</t>
  </si>
  <si>
    <t>https://www.facebook.com/pages/Huntley-Farmers-Market/108401815866579</t>
  </si>
  <si>
    <t>10987 Main Street</t>
  </si>
  <si>
    <t>Huntley</t>
  </si>
  <si>
    <t>05/23/2015 to 10/10/2015</t>
  </si>
  <si>
    <t>11/07/2015 to</t>
  </si>
  <si>
    <t>Hunts Point Farmers Market Wednesday</t>
  </si>
  <si>
    <t>Southern Blvd &amp; Est 163rd Street</t>
  </si>
  <si>
    <t>07/09/2014 to 11/19/2014</t>
  </si>
  <si>
    <t>Wed: 8:30 AM-4:00 PM;</t>
  </si>
  <si>
    <t>Huntsville Downtown Farmers Market</t>
  </si>
  <si>
    <t>http://www.htxdowntownfarmersmarket.com</t>
  </si>
  <si>
    <t>www.facebook.com/HuntsvilleMainStreet</t>
  </si>
  <si>
    <t>1100 University Avenue</t>
  </si>
  <si>
    <t>05/04/2013 to 07/27/2013</t>
  </si>
  <si>
    <t>Hurlock Farmers' and Watermen's Market</t>
  </si>
  <si>
    <t>7010 E. Raymond Street</t>
  </si>
  <si>
    <t>Huron Area Farmers Market</t>
  </si>
  <si>
    <t>https://www.facebook.com/pages/Huron-Farmers-Market/162801030450226</t>
  </si>
  <si>
    <t>3rd. Street and Lincoln Ave</t>
  </si>
  <si>
    <t>Beadle</t>
  </si>
  <si>
    <t>06/01/2013 to 10/05/2013</t>
  </si>
  <si>
    <t>Huron Valley Farmers' Market</t>
  </si>
  <si>
    <t>http://www.hvfarmersmarket.weebly.com</t>
  </si>
  <si>
    <t>https://www.facebook.com/HuronValleyFarmersMarket</t>
  </si>
  <si>
    <t>Additional Email: alaw4196@aol.com</t>
  </si>
  <si>
    <t>300 W. Livingston</t>
  </si>
  <si>
    <t>Highland Twp.</t>
  </si>
  <si>
    <t>05/07/2016 to 10/01/2016</t>
  </si>
  <si>
    <t>Husdon Falls Farmers Market</t>
  </si>
  <si>
    <t>Hudson Falls</t>
  </si>
  <si>
    <t>Hutchinson Farmers' Market</t>
  </si>
  <si>
    <t>https://www.facebook.com/HutchinsonFarmersMarket/</t>
  </si>
  <si>
    <t>https://www.instagram.com/hutchfarmersmarket/</t>
  </si>
  <si>
    <t>25 Adams Street SE</t>
  </si>
  <si>
    <t>Hutchinson</t>
  </si>
  <si>
    <t>01/01/2017 to 04/29/2017</t>
  </si>
  <si>
    <t>05/20/2017 to 12/30/2017</t>
  </si>
  <si>
    <t>Hutto Co-Op Market Nights</t>
  </si>
  <si>
    <t>http://visithutto.com/231/CO-OP-Market-Nights</t>
  </si>
  <si>
    <t>https://www.facebook.com/downtownhutto/</t>
  </si>
  <si>
    <t>420 US Hwy 79</t>
  </si>
  <si>
    <t>Hutto</t>
  </si>
  <si>
    <t>02/03/2016 to 11/30/2016</t>
  </si>
  <si>
    <t>Hutto Farmers Market</t>
  </si>
  <si>
    <t>http://www.huttotx.gov</t>
  </si>
  <si>
    <t>Downtown Huto</t>
  </si>
  <si>
    <t>Instagram @dwntwnhutto</t>
  </si>
  <si>
    <t>208 East Street</t>
  </si>
  <si>
    <t>03/06/2019 to 10/30/2019</t>
  </si>
  <si>
    <t>Hwy 78 Farmer &amp; Craft Market</t>
  </si>
  <si>
    <t>http://www.downtownvillarica.com</t>
  </si>
  <si>
    <t>https://www.facebook.com/Hwy-78-Farmer-Craft-Market-1384496728235287/</t>
  </si>
  <si>
    <t>106 Temple St.</t>
  </si>
  <si>
    <t>Villa Rica</t>
  </si>
  <si>
    <t>Hyannis Mid-Cape Farmers Market</t>
  </si>
  <si>
    <t>http://www.midcapefarmersmarket.com</t>
  </si>
  <si>
    <t>468 Main Street</t>
  </si>
  <si>
    <t>Hyannis</t>
  </si>
  <si>
    <t>Hyattsville Farmers Market</t>
  </si>
  <si>
    <t>http://www.hyattsville.org/farmersmarket</t>
  </si>
  <si>
    <t>www.facebook.com/hyattsville-farmers-market</t>
  </si>
  <si>
    <t>@hyattsville_farmers_market</t>
  </si>
  <si>
    <t>4310 Gallatin Street</t>
  </si>
  <si>
    <t>Hyattsville</t>
  </si>
  <si>
    <t>05/17/2019 to 09/20/2019</t>
  </si>
  <si>
    <t>Fri: 4:30 PM-8:30 PM;</t>
  </si>
  <si>
    <t>Hyde County Farmers Market</t>
  </si>
  <si>
    <t>south park</t>
  </si>
  <si>
    <t>Highmore</t>
  </si>
  <si>
    <t>Hyde</t>
  </si>
  <si>
    <t>Wed: 4:00 PM-;</t>
  </si>
  <si>
    <t>Hyde Park (Chicago) Farmers Market</t>
  </si>
  <si>
    <t>5211 S. Harper Ave.</t>
  </si>
  <si>
    <t>Hyde Park Farmers Market</t>
  </si>
  <si>
    <t>Hyde Park Drive-in, Rt 9</t>
  </si>
  <si>
    <t>Hyde Park</t>
  </si>
  <si>
    <t>http://www.hydeparkmainstreets.com</t>
  </si>
  <si>
    <t>Hyde Park Ave and River Street</t>
  </si>
  <si>
    <t>Hyde Park Farmers' Market</t>
  </si>
  <si>
    <t>http://www.HydeParkFarmersMarket.com</t>
  </si>
  <si>
    <t>https://www.facebook.com/HydeParkFarmersMarket/</t>
  </si>
  <si>
    <t>https://www.instagram.com/hydeparkfarmersmarket/</t>
  </si>
  <si>
    <t>2700 Erie Avenue</t>
  </si>
  <si>
    <t>05/17/2020 to 10/25/2020</t>
  </si>
  <si>
    <t>11/01/2020 to 11/01/2020</t>
  </si>
  <si>
    <t>Hysham Farmers Market</t>
  </si>
  <si>
    <t>300 Elliot Ave.</t>
  </si>
  <si>
    <t>Hysham</t>
  </si>
  <si>
    <t>Treasure</t>
  </si>
  <si>
    <t>I-70 &amp; I-77 FARMERS' MARKET</t>
  </si>
  <si>
    <t>GUERNSEY CTY. FAIRGROUNDS</t>
  </si>
  <si>
    <t>OLD WASHINGTON</t>
  </si>
  <si>
    <t>Guernsey County</t>
  </si>
  <si>
    <t>I-71 FARMERS MARKET at Rest Stop Signpost 224</t>
  </si>
  <si>
    <t>https://www.facebook.com/wytheville.farmersmarket</t>
  </si>
  <si>
    <t>I-71 Rest Area at signpost 224</t>
  </si>
  <si>
    <t>Ida Area Farmers' Market</t>
  </si>
  <si>
    <t>http://www.idafarmersmarket.com</t>
  </si>
  <si>
    <t>Ida Area Farmers Market</t>
  </si>
  <si>
    <t>2nd Street</t>
  </si>
  <si>
    <t>Ida Grove</t>
  </si>
  <si>
    <t>Ida</t>
  </si>
  <si>
    <t>06/02/2016 to 09/29/2016</t>
  </si>
  <si>
    <t>Idabel Farmers Market</t>
  </si>
  <si>
    <t>108 North Central Main Street</t>
  </si>
  <si>
    <t>Idabel</t>
  </si>
  <si>
    <t>McCurtain</t>
  </si>
  <si>
    <t>Idaho Falls Farmers' Market</t>
  </si>
  <si>
    <t>http://www.idahofallsfarmersmarket.org/</t>
  </si>
  <si>
    <t>https://www.facebook.com/pages/Idaho-Falls-Farmers-Market/83193557893</t>
  </si>
  <si>
    <t>A - D St. Memorial Drive</t>
  </si>
  <si>
    <t>Idaho Falls</t>
  </si>
  <si>
    <t>Bonneville</t>
  </si>
  <si>
    <t>Idaho Springs Chamber Of Commerce Farmers Market</t>
  </si>
  <si>
    <t>Idaho Springs</t>
  </si>
  <si>
    <t>Idora Neighborhood Farmer's Market</t>
  </si>
  <si>
    <t>https://www.facebook.com/idoraneighborhoodfarmersmarket/info?tab=overview</t>
  </si>
  <si>
    <t>2600 Glenwood Ave</t>
  </si>
  <si>
    <t>Youngstown</t>
  </si>
  <si>
    <t>06/07/2016 to 10/04/2016</t>
  </si>
  <si>
    <t>Idyllwild Farmers Market</t>
  </si>
  <si>
    <t>26100 Highway 243</t>
  </si>
  <si>
    <t>Idyllwild</t>
  </si>
  <si>
    <t>Ilion Farmers Market at Historic Clapsaddle Farm</t>
  </si>
  <si>
    <t>https://www.facebook.com/ilionfarmer'smarketathistoricclapsaddlefarm</t>
  </si>
  <si>
    <t>437 otsego street ,state route 51s</t>
  </si>
  <si>
    <t>ilion</t>
  </si>
  <si>
    <t>Fri: 12:00 PM-6:00 PM;Sat: 10:00 AM-5:00 PM;</t>
  </si>
  <si>
    <t>Illinois Products Farmers Market</t>
  </si>
  <si>
    <t>http://www.agr.state.il.us</t>
  </si>
  <si>
    <t>801 Sangamon Avenue, IL State Fairgrounds</t>
  </si>
  <si>
    <t xml:space="preserve">Springfield, IL </t>
  </si>
  <si>
    <t>Sangamon</t>
  </si>
  <si>
    <t>Ilus Davis Park Farmers' Market</t>
  </si>
  <si>
    <t>Ilus Davis Park, 11th and Oak</t>
  </si>
  <si>
    <t>IMAN's Fresh Beats &amp; Eats Farmers' Market</t>
  </si>
  <si>
    <t>http://www.imancentral.org</t>
  </si>
  <si>
    <t>https://www.facebook.com/imancentral</t>
  </si>
  <si>
    <t>https://twitter.com/imancentral</t>
  </si>
  <si>
    <t>https://www.youtube.com/user/ImanChicago</t>
  </si>
  <si>
    <t>2744 W 63rd</t>
  </si>
  <si>
    <t>05/24/2015 to 09/27/2015</t>
  </si>
  <si>
    <t>Imlay City Farmer's Market</t>
  </si>
  <si>
    <t>http://www.icdda.com</t>
  </si>
  <si>
    <t>https://www.facebook.com/pages/Imlay-City-Farmers-Market/215845188439242</t>
  </si>
  <si>
    <t>120 N Main</t>
  </si>
  <si>
    <t>Imlay City</t>
  </si>
  <si>
    <t>Immanuel Indoor Farmers Market</t>
  </si>
  <si>
    <t>616 Lake St.</t>
  </si>
  <si>
    <t>Imperial Beach Certified Farmers Market</t>
  </si>
  <si>
    <t>http://www.imperialbeachfarmersmarket.org</t>
  </si>
  <si>
    <t>https://www.facebook.com/pages/Imperial-Beach-Certified-Farmers-Market/198627016846608</t>
  </si>
  <si>
    <t>10 Evergreen Avenue</t>
  </si>
  <si>
    <t>Imperial Beach</t>
  </si>
  <si>
    <t>10/01/2014 to 03/31/2015</t>
  </si>
  <si>
    <t>Independence Farmers Market</t>
  </si>
  <si>
    <t>302 Main St.</t>
  </si>
  <si>
    <t>Corner of Hwy 75 and Peter Pan Rd.</t>
  </si>
  <si>
    <t>https://www.facebook.com/indeefarmersmarket/</t>
  </si>
  <si>
    <t>100 1st St. W</t>
  </si>
  <si>
    <t>https://independencefarmersmarket.org/</t>
  </si>
  <si>
    <t>https://www.facebook.com/independencefarmersmarketva/</t>
  </si>
  <si>
    <t>05/12/2017 to 10/13/2017</t>
  </si>
  <si>
    <t>Independence Farmers' Market</t>
  </si>
  <si>
    <t>http://www.cityofindependence.org/farmers market/index.htm</t>
  </si>
  <si>
    <t>https://www.facebook.com/skfarmersmarket</t>
  </si>
  <si>
    <t>5272 Madison pike</t>
  </si>
  <si>
    <t>04/27/2013 to 11/02/2013</t>
  </si>
  <si>
    <t>Sun: 8:30 AM-2:00 PM;</t>
  </si>
  <si>
    <t>Independence Park Farmers Market</t>
  </si>
  <si>
    <t>http://www.gipna.com</t>
  </si>
  <si>
    <t>https://www.facebook.com/groups/142483985764842/</t>
  </si>
  <si>
    <t>3945 N Springfield Ave.</t>
  </si>
  <si>
    <t>06/08/2014 to 10/26/2014</t>
  </si>
  <si>
    <t>INDEPENDENCE UPTOWN MARKET</t>
  </si>
  <si>
    <t>http://independenceuptownmarket.com</t>
  </si>
  <si>
    <t>211 W. Truman Rd.</t>
  </si>
  <si>
    <t>Sun: 6:00 AM-1:00 PM;</t>
  </si>
  <si>
    <t>06/06/2018 to 10/31/2018</t>
  </si>
  <si>
    <t>Wed: 6:00 AM-1:00 PM;</t>
  </si>
  <si>
    <t>Indian Hills Farmer's Market</t>
  </si>
  <si>
    <t>https://www.facebook.com/IndianHillsFarmersMarket</t>
  </si>
  <si>
    <t>5381 Parmalee Gulch</t>
  </si>
  <si>
    <t>Indian Hills</t>
  </si>
  <si>
    <t>Indian Lake Community Farmers Market</t>
  </si>
  <si>
    <t>P.O. Box 651</t>
  </si>
  <si>
    <t>Indian Lake</t>
  </si>
  <si>
    <t>07/01/2018 to 09/22/2018</t>
  </si>
  <si>
    <t>Indian Orchard Farmers Market</t>
  </si>
  <si>
    <t>Hampden Bank, 187 Main Street</t>
  </si>
  <si>
    <t>Indian Orchard</t>
  </si>
  <si>
    <t>Indian River Grower's Market</t>
  </si>
  <si>
    <t>3435 S. Straits Hwy, Chamber parking lot,</t>
  </si>
  <si>
    <t>Indian Valley Farmers' Market</t>
  </si>
  <si>
    <t>http://www.ivfm.org</t>
  </si>
  <si>
    <t>https://www.facebook.com/ivfarm</t>
  </si>
  <si>
    <t>Main Street and Penn Avenue</t>
  </si>
  <si>
    <t>Telford</t>
  </si>
  <si>
    <t>Indiana County Farmers Market</t>
  </si>
  <si>
    <t>http://www.indianafarmmarket.blogspot.com/</t>
  </si>
  <si>
    <t>8th &amp; Church Streets</t>
  </si>
  <si>
    <t>Indianola Farmers Market</t>
  </si>
  <si>
    <t>Hwy 92 at Fairground west gate</t>
  </si>
  <si>
    <t>Indianola</t>
  </si>
  <si>
    <t>Indianola Open Air Market</t>
  </si>
  <si>
    <t>112 Martin Luther King Blvd (Highway 49 S)</t>
  </si>
  <si>
    <t>Sunflower</t>
  </si>
  <si>
    <t>05/23/2013 to 08/22/2013</t>
  </si>
  <si>
    <t>Indy Winter Farmers Market</t>
  </si>
  <si>
    <t>http://www.indywinterfarmersmarket.org</t>
  </si>
  <si>
    <t>https://www.facebook.com/IndyWFMkt</t>
  </si>
  <si>
    <t>https://twitter.com/IndyWFMkt</t>
  </si>
  <si>
    <t>https://instagram/indywfmkt</t>
  </si>
  <si>
    <t>1125 E. Brookside Ave., Circle City Industrial Complex</t>
  </si>
  <si>
    <t>Inglewood Certified Farmers' Market</t>
  </si>
  <si>
    <t>http://www.sjli.org</t>
  </si>
  <si>
    <t>https://www.facebook.com/inglewoodcertifiedfarmersmarket/</t>
  </si>
  <si>
    <t>Manchester Blvd and Market Street</t>
  </si>
  <si>
    <t>Inglewood</t>
  </si>
  <si>
    <t>Inglewood Harvest Barn Market</t>
  </si>
  <si>
    <t>http://Inglewoodfarm.com</t>
  </si>
  <si>
    <t>facebook.com/inglewoodharvestbarnmarket</t>
  </si>
  <si>
    <t>twitter.com/inglewoodfarm</t>
  </si>
  <si>
    <t>instagram.com/harvestbarnmarket</t>
  </si>
  <si>
    <t>6233 Old Baton Rouge Hwy</t>
  </si>
  <si>
    <t>Inman Fresh Farmers Market</t>
  </si>
  <si>
    <t>Inman</t>
  </si>
  <si>
    <t>05/08/2015 to 10/30/2015</t>
  </si>
  <si>
    <t>Inner Sunset Certified Farmers' Market</t>
  </si>
  <si>
    <t>facebook.com/InnerSunsetMarket</t>
  </si>
  <si>
    <t>1325 8th Avenue</t>
  </si>
  <si>
    <t>Interlochen Farmers Market</t>
  </si>
  <si>
    <t>http://www.facebook.com/interlochenfarmersmarket</t>
  </si>
  <si>
    <t>https://www.facebook.com/interlochenfarmersmarket</t>
  </si>
  <si>
    <t>2112 M-137</t>
  </si>
  <si>
    <t>Interlochen</t>
  </si>
  <si>
    <t>05/01/2016 to 09/25/2016</t>
  </si>
  <si>
    <t>International City Farmers Market</t>
  </si>
  <si>
    <t>http://www.landtohand.org/farmers-market/icfarmersmarket/</t>
  </si>
  <si>
    <t>https://www.facebook.com/InternationalCityFarmersMarket?ref=br_tf</t>
  </si>
  <si>
    <t>105 Mulberry St (Perkins Field)</t>
  </si>
  <si>
    <t>01/08/2015 to 12/22/2015</t>
  </si>
  <si>
    <t>International Farmers' market</t>
  </si>
  <si>
    <t>315 Pine St.</t>
  </si>
  <si>
    <t>Interstate Farmers Market - Lombard location</t>
  </si>
  <si>
    <t>http://www.interstatefarmersmarket.com</t>
  </si>
  <si>
    <t>N. Interstate Ave &amp; N. Lombard St.</t>
  </si>
  <si>
    <t>Sat:9:00 am - 1:30 pm;</t>
  </si>
  <si>
    <t>Inver Grove Heights Farmers Market</t>
  </si>
  <si>
    <t>Veterans Memorial Community Center parking lot</t>
  </si>
  <si>
    <t>Inver Grove Heights</t>
  </si>
  <si>
    <t>Inverness Farmers Market</t>
  </si>
  <si>
    <t>https://www.facebook.com/pages/Inverness-Farmers-Market/188908154468280</t>
  </si>
  <si>
    <t>212 W Main St</t>
  </si>
  <si>
    <t>Inverness</t>
  </si>
  <si>
    <t>Inwood Greenmarket</t>
  </si>
  <si>
    <t>Isham St - Seaman &amp; Cooper</t>
  </si>
  <si>
    <t>Ionia Farmers' Market</t>
  </si>
  <si>
    <t>http://www.ci.ionia.mi.us</t>
  </si>
  <si>
    <t>South Steele Street and Adams Street</t>
  </si>
  <si>
    <t>Iowa City Farmers Market</t>
  </si>
  <si>
    <t>http://www.icgov.org/farmersmarket</t>
  </si>
  <si>
    <t>220 S. Gilbert St.</t>
  </si>
  <si>
    <t>Iowa City</t>
  </si>
  <si>
    <t>05/04/2016 to 10/29/2016</t>
  </si>
  <si>
    <t>Wed: 5:00 PM-7:00 PM;Sat: 7:30 AM-12:00 PM;</t>
  </si>
  <si>
    <t>Iowa Falls Farmers Market (River Halls Mall)</t>
  </si>
  <si>
    <t>River Halls Mall</t>
  </si>
  <si>
    <t>Iowa Falls</t>
  </si>
  <si>
    <t>iowa falls farmers' market</t>
  </si>
  <si>
    <t>Corner of Rocksylvania Ave. anb Stevens St.</t>
  </si>
  <si>
    <t>Wed: 5:00 PM-7:00 PM;Sat: 8:30 AM-11:30 AM;</t>
  </si>
  <si>
    <t>Ipswich Farmers Market</t>
  </si>
  <si>
    <t>http://www.ipswichfarmersmarket.com</t>
  </si>
  <si>
    <t>https://www.facebook.com/pages/Ipswich-Farmers-Market/609491055810790</t>
  </si>
  <si>
    <t>36 S. Main St.</t>
  </si>
  <si>
    <t>Ipswich</t>
  </si>
  <si>
    <t>Iron County Farmers Market</t>
  </si>
  <si>
    <t>http://www.ironcountyfarmersmarket.com</t>
  </si>
  <si>
    <t>www.facebook.com/IronCountyFarmerMarket</t>
  </si>
  <si>
    <t>13420 N 10th Ave</t>
  </si>
  <si>
    <t>Hurley</t>
  </si>
  <si>
    <t>06/27/2015 to 10/17/2015</t>
  </si>
  <si>
    <t>Iron Mountain Farmers &amp; Artisans Market</t>
  </si>
  <si>
    <t>http://www.ironmountaindowntown.com</t>
  </si>
  <si>
    <t>City Parking Lot on East A Street</t>
  </si>
  <si>
    <t>Iron Mountain</t>
  </si>
  <si>
    <t>Iron Mountain Market</t>
  </si>
  <si>
    <t>https://www.facebook.com/ironmountainhome</t>
  </si>
  <si>
    <t>400 South Main Street</t>
  </si>
  <si>
    <t>Fri: 2:00 PM-6:00 PM;Sat: 9:00 AM-2:00 PM;</t>
  </si>
  <si>
    <t>Irondale Farmers Market</t>
  </si>
  <si>
    <t>1906 1st Ave N</t>
  </si>
  <si>
    <t>Irondale</t>
  </si>
  <si>
    <t>Irondequoit Farmers' Market</t>
  </si>
  <si>
    <t>http://www.irondequoit.org</t>
  </si>
  <si>
    <t>1280 Titus Avenue</t>
  </si>
  <si>
    <t>05/28/2015 to 10/28/2015</t>
  </si>
  <si>
    <t>IRONOAKS @ SUN LAKES MARKET</t>
  </si>
  <si>
    <t>24218 S Oakwood Blvd</t>
  </si>
  <si>
    <t>Sun Lakes</t>
  </si>
  <si>
    <t>10/01/2013 to 05/06/2014</t>
  </si>
  <si>
    <t>Irvine Certified Farmers' Market</t>
  </si>
  <si>
    <t>http://www.ocfarmbureau.org</t>
  </si>
  <si>
    <t>OC Farm Bureau Farmers Markets</t>
  </si>
  <si>
    <t>Bonita Canyon and Turtle Ridge Road</t>
  </si>
  <si>
    <t>Irvine Regional Park Certified Farmers' Market</t>
  </si>
  <si>
    <t>1 Irvine Park Road</t>
  </si>
  <si>
    <t>Irvington Farmer's Market</t>
  </si>
  <si>
    <t>http://www.irvingtonfarmersmarket.net</t>
  </si>
  <si>
    <t>101 Main St.</t>
  </si>
  <si>
    <t>Irvington</t>
  </si>
  <si>
    <t>Irvington Farmers Market</t>
  </si>
  <si>
    <t>http://www.irvingtongardenclub.org</t>
  </si>
  <si>
    <t>5301 E. St. Clair Street (East Side Indy)</t>
  </si>
  <si>
    <t>Sun: 12:00 PM-3:00 PM;</t>
  </si>
  <si>
    <t>22480-0056</t>
  </si>
  <si>
    <t>Irvington Farmers' Market</t>
  </si>
  <si>
    <t>http://www.pcfma.com/irvington</t>
  </si>
  <si>
    <t>https://www.facebook.com/IrvingtonMarket</t>
  </si>
  <si>
    <t>40900 Chapel Way</t>
  </si>
  <si>
    <t>Isabahlia farmers Market</t>
  </si>
  <si>
    <t>http://Isabahlialoefinc.org</t>
  </si>
  <si>
    <t>Isabahlia ladies of Elegance Foundation Inc</t>
  </si>
  <si>
    <t>Isabahlialoef</t>
  </si>
  <si>
    <t>410 Livoinia Ave</t>
  </si>
  <si>
    <t>Brooklyn, NY</t>
  </si>
  <si>
    <t>06/30/2018 to 10/27/2018</t>
  </si>
  <si>
    <t>11/03/2018 to 12/08/2018</t>
  </si>
  <si>
    <t>Isanti Family Farmers Market</t>
  </si>
  <si>
    <t>http://www.isantifamilyfarmersmarket.org/</t>
  </si>
  <si>
    <t>17 Main Street West</t>
  </si>
  <si>
    <t>Island Market</t>
  </si>
  <si>
    <t>http://fabuloushomeandpatio.com</t>
  </si>
  <si>
    <t>101000 overseas highway</t>
  </si>
  <si>
    <t>Key Largo</t>
  </si>
  <si>
    <t>11/28/2014 to 04/26/2015</t>
  </si>
  <si>
    <t>Fri: 9:00 AM-5:00 PM;Sat: 9:00 AM-5:00 PM;Sun: 9:0</t>
  </si>
  <si>
    <t>Islandview Farmers Market</t>
  </si>
  <si>
    <t>http://www.genesishope.org/our-work/islandview_farmers_market/</t>
  </si>
  <si>
    <t>www.facebook.com/Islandview.Farmers.Market</t>
  </si>
  <si>
    <t>https://twitter.com/islandvieweats</t>
  </si>
  <si>
    <t>7200 Mack Ave</t>
  </si>
  <si>
    <t>Islesboro Central School Farmer's Market</t>
  </si>
  <si>
    <t>300 Main Road</t>
  </si>
  <si>
    <t>Islesboro</t>
  </si>
  <si>
    <t>July to August</t>
  </si>
  <si>
    <t>Islip Farmers Market</t>
  </si>
  <si>
    <t>Town Hall parking lot,Montauk Highway (Route 27A)</t>
  </si>
  <si>
    <t>Islip</t>
  </si>
  <si>
    <t>Issaquah Farmers Market</t>
  </si>
  <si>
    <t>http://www.issaquahwa.gov/market</t>
  </si>
  <si>
    <t>1730 10th Ave N.W.</t>
  </si>
  <si>
    <t>Issaquah</t>
  </si>
  <si>
    <t>05/05/2018 to 09/29/2018</t>
  </si>
  <si>
    <t>Itawamba Farmers Market</t>
  </si>
  <si>
    <t>201 West Main Street</t>
  </si>
  <si>
    <t>Itawamba</t>
  </si>
  <si>
    <t>06/07/2013 to 09/30/2013</t>
  </si>
  <si>
    <t>Tue: 2:00 PM-4:00 PM;Fri: 2:00 PM-4:00 PM;</t>
  </si>
  <si>
    <t>Ithaca Farmers Market</t>
  </si>
  <si>
    <t>http://www.ithacami.com</t>
  </si>
  <si>
    <t>Center St</t>
  </si>
  <si>
    <t>Ithaca Farmers Market - DeWitt Park</t>
  </si>
  <si>
    <t>http://www.ithacamarket.com</t>
  </si>
  <si>
    <t>https://www.facebook.com/ithacamarket</t>
  </si>
  <si>
    <t>https://twitter.com/ithacamarket</t>
  </si>
  <si>
    <t>DeWitt Park</t>
  </si>
  <si>
    <t>04/01/2012 to 09/31/2012</t>
  </si>
  <si>
    <t>Ithaca Farmers Market - Steamboat Landing</t>
  </si>
  <si>
    <t>Steamboat Landing, 545 Third St. off Rt 13, Ithaca</t>
  </si>
  <si>
    <t>04/01/2012 to 12/31/2012</t>
  </si>
  <si>
    <t>Ittle Bitty Mercantile</t>
  </si>
  <si>
    <t>www.facebook.com/ittlebittymercantile</t>
  </si>
  <si>
    <t>113 Ann Stree</t>
  </si>
  <si>
    <t>Parkersburg</t>
  </si>
  <si>
    <t>ITTLE MOBILE MARKET</t>
  </si>
  <si>
    <t>https://www.facebook.com/ittlebittyfarms</t>
  </si>
  <si>
    <t>3321 Cabin Ridge Road</t>
  </si>
  <si>
    <t>Mason</t>
  </si>
  <si>
    <t>Iva Farmers Market</t>
  </si>
  <si>
    <t>S.C. Hwy 81 and Broad Street</t>
  </si>
  <si>
    <t>Iva</t>
  </si>
  <si>
    <t>Ivanhoe Farmers Market</t>
  </si>
  <si>
    <t>North end of Main Street</t>
  </si>
  <si>
    <t>Ivanhoe</t>
  </si>
  <si>
    <t>07/25/2018 to 09/12/2018</t>
  </si>
  <si>
    <t>Wed: 3:00 PM-5:30 PM;</t>
  </si>
  <si>
    <t>Ivanhoe Farmers' Market</t>
  </si>
  <si>
    <t>http://growninivanhoe.org/farmers-market</t>
  </si>
  <si>
    <t>https://www.facebook.com/ivanhoefarmersmarket</t>
  </si>
  <si>
    <t>https://twitter.com/ivanhoefarm2mkt</t>
  </si>
  <si>
    <t>3700 Woodland</t>
  </si>
  <si>
    <t>06/19/2015 to 09/25/2015</t>
  </si>
  <si>
    <t>Ivoryton Village Farmers Market</t>
  </si>
  <si>
    <t>http://ivorytonfarmersmarket.com</t>
  </si>
  <si>
    <t>https://www.facebook.com/pages/Ivoryton-Farmers-Market/206613282795907</t>
  </si>
  <si>
    <t>Ivoryton Village Green Corner of Main St and N Main St</t>
  </si>
  <si>
    <t>Ivoryton</t>
  </si>
  <si>
    <t>06/21/2014 to 10/11/2014</t>
  </si>
  <si>
    <t>Jack London Square Farmers Market</t>
  </si>
  <si>
    <t>https://www.facebook.com/jacklondonsqfm/</t>
  </si>
  <si>
    <t>@jacklondonsqfm</t>
  </si>
  <si>
    <t>Jack London Square</t>
  </si>
  <si>
    <t>Jack Newe's FM</t>
  </si>
  <si>
    <t>1920 S Brea Canyon Cut Off</t>
  </si>
  <si>
    <t>Walnut</t>
  </si>
  <si>
    <t>Jack oO lantern farm</t>
  </si>
  <si>
    <t>http://www.jackolanternfarm.com</t>
  </si>
  <si>
    <t>jackolanternfarm</t>
  </si>
  <si>
    <t>https://twitter.com/jolfarm</t>
  </si>
  <si>
    <t>430 garage rd.</t>
  </si>
  <si>
    <t>Muscle Shoals</t>
  </si>
  <si>
    <t>Tue: 3:00 PM-7:00 PM;Thu: 3:00 PM-7:00 PM;Sat: 9:0</t>
  </si>
  <si>
    <t>Jackalope Square Farmers Market</t>
  </si>
  <si>
    <t>https://www.facebook.com/Jackalope-Square-Farmers-Market-1336784669703622</t>
  </si>
  <si>
    <t>http://www.seewhatconversecando.com/</t>
  </si>
  <si>
    <t>130 S. 3rd</t>
  </si>
  <si>
    <t>Converse</t>
  </si>
  <si>
    <t>08/11/2018 to 09/15/2018</t>
  </si>
  <si>
    <t>jackie moreno city Waco</t>
  </si>
  <si>
    <t>jackielawson25@yahoo.com</t>
  </si>
  <si>
    <t>1015 Hogan Lane appt. 6</t>
  </si>
  <si>
    <t>Waco</t>
  </si>
  <si>
    <t>McLennan</t>
  </si>
  <si>
    <t>Jackson (MO) Farmers Market</t>
  </si>
  <si>
    <t>Jackson Farmers Market</t>
  </si>
  <si>
    <t>252 E. Jackson Blvd.</t>
  </si>
  <si>
    <t>05/01/2018 to 09/04/2018</t>
  </si>
  <si>
    <t>Jackson County Farmers Market</t>
  </si>
  <si>
    <t>365 Welchburg Egypt Road</t>
  </si>
  <si>
    <t>Tyner</t>
  </si>
  <si>
    <t>Jackson County Farmers market</t>
  </si>
  <si>
    <t>McGraw Street</t>
  </si>
  <si>
    <t>Ripley</t>
  </si>
  <si>
    <t>Jackson County Fair Ground</t>
  </si>
  <si>
    <t>Pascagoula</t>
  </si>
  <si>
    <t>http://www.jcfarmmarket.org/</t>
  </si>
  <si>
    <t>https://www.facebook.com/brf.wi/</t>
  </si>
  <si>
    <t>https://www.instagram.com/jcfarmmarket/</t>
  </si>
  <si>
    <t>Diploma Drive</t>
  </si>
  <si>
    <t>06/01/2017 to 10/28/2017</t>
  </si>
  <si>
    <t>Thu: 2:00 PM-6:00 PM;Sat: 9:00 AM-1:00 PM;</t>
  </si>
  <si>
    <t>Jackson County Farmers Market - Outdoor Market</t>
  </si>
  <si>
    <t>http://www.jacksoncountyfarmersmarket.org</t>
  </si>
  <si>
    <t>www.facebook.com/thegloriousjacksoncountyfarmersmarket</t>
  </si>
  <si>
    <t>www.instagram.com/jacksoncountyfarmersmarket</t>
  </si>
  <si>
    <t>110 Railroad Avenue</t>
  </si>
  <si>
    <t>Sylva</t>
  </si>
  <si>
    <t>04/07/2018 to 10/01/2018</t>
  </si>
  <si>
    <t>Wed: 3:30 PM-6:30 PM;Sat: 9:00 AM-12:00 PM;</t>
  </si>
  <si>
    <t>Jackson County Farmers Market I</t>
  </si>
  <si>
    <t>Between 4th &amp; 5th Streets</t>
  </si>
  <si>
    <t>Holton</t>
  </si>
  <si>
    <t>Jackson County Winter Farmers Market</t>
  </si>
  <si>
    <t>www.facebook.com/TheGloriousJacksonCountyFarmersMarket/</t>
  </si>
  <si>
    <t>23 Central Street</t>
  </si>
  <si>
    <t>http://www.jacksonfarmersmarket.org</t>
  </si>
  <si>
    <t>Barton Street</t>
  </si>
  <si>
    <t>Tue:4:30 pm - 7:00 pm;</t>
  </si>
  <si>
    <t>Jackson Heights Greenmarket</t>
  </si>
  <si>
    <t>34 Ave - 77 &amp; 78 Sts</t>
  </si>
  <si>
    <t>Jackson Hole Farmer's Market</t>
  </si>
  <si>
    <t>890 South Highway 89</t>
  </si>
  <si>
    <t>07/03/2014 to 10/11/2014</t>
  </si>
  <si>
    <t>Thu: 10:00 AM-6:00 PM;Fri: 10:00 AM-6:00 PM;Sat: 1</t>
  </si>
  <si>
    <t>Jackson Hole People's Market</t>
  </si>
  <si>
    <t>http://www.jhpeoplesmarket.org</t>
  </si>
  <si>
    <t>https://www.facebook.com/jhpeoplesmarket</t>
  </si>
  <si>
    <t>Snow King Ave &amp; King St.</t>
  </si>
  <si>
    <t>Jackson Memorial Foundation Green Market</t>
  </si>
  <si>
    <t>1611 NW 12th Avenue</t>
  </si>
  <si>
    <t>Jackson Mine Farmers and Crafters Market</t>
  </si>
  <si>
    <t>http://www.cityofnegaunee.com</t>
  </si>
  <si>
    <t>U.S. 41 and Maas Street</t>
  </si>
  <si>
    <t>Negaunee</t>
  </si>
  <si>
    <t>05/01/2013 to 09/30/2013</t>
  </si>
  <si>
    <t>Wed: 4:30 AM-7:00 PM;</t>
  </si>
  <si>
    <t>Jackson Park Farmers Market</t>
  </si>
  <si>
    <t>http://jacksonpark.us/farmers-market/</t>
  </si>
  <si>
    <t>https://www.facebook.com/JPFarmersMarket</t>
  </si>
  <si>
    <t>JPFarmersMkt</t>
  </si>
  <si>
    <t>3500 W. Forest Home Ave.</t>
  </si>
  <si>
    <t>06/09/2016 to 09/29/2016</t>
  </si>
  <si>
    <t>Jackson Plaza Farmers Market</t>
  </si>
  <si>
    <t>375 Jackson Street</t>
  </si>
  <si>
    <t>Jackson Senior Center</t>
  </si>
  <si>
    <t>1701 College Avenue</t>
  </si>
  <si>
    <t>04/01/2014 to</t>
  </si>
  <si>
    <t>Tue: 3:00 PM-5:00 PM;</t>
  </si>
  <si>
    <t>Jackson Township Farmers' Market</t>
  </si>
  <si>
    <t>http://www.localharvest.org/jackson-township-farmers-market-M37221</t>
  </si>
  <si>
    <t>7660 Fulton Drive NW (Across from Jackson High School)</t>
  </si>
  <si>
    <t>Massillon (Jackson Township)</t>
  </si>
  <si>
    <t>JACKSONVILLE ALABAMA FARMERS MARKET</t>
  </si>
  <si>
    <t>http://www.jacksonvillealfarmersmarket.com</t>
  </si>
  <si>
    <t>https://www.facebook.com/jacksonvillealfarmersmarket</t>
  </si>
  <si>
    <t>206 Ladiga St</t>
  </si>
  <si>
    <t>JACKSONVILLE</t>
  </si>
  <si>
    <t>05/06/2013 to 11/16/2013</t>
  </si>
  <si>
    <t>Jacksonville Farmers Market</t>
  </si>
  <si>
    <t>http://www.jaxfarmersmarket.com</t>
  </si>
  <si>
    <t>1810 West Beaver Street</t>
  </si>
  <si>
    <t>Mon: 7:00 AM-6:00 PM;Tue: 7:00 AM-6:00 PM;Wed: 7:0</t>
  </si>
  <si>
    <t>Jacksonville Main Street Farmers Market on the Square</t>
  </si>
  <si>
    <t>http://www.jacksonvillemainstreet.com</t>
  </si>
  <si>
    <t>Jamaica Farmers Market</t>
  </si>
  <si>
    <t>160th Street off Jamaica Ave.</t>
  </si>
  <si>
    <t>Jamaica</t>
  </si>
  <si>
    <t>06/20/2014 to 11/21/2014</t>
  </si>
  <si>
    <t>Fri: 8:30 AM-4:00 PM;</t>
  </si>
  <si>
    <t>Jamaica Plain/Loring-Greenough</t>
  </si>
  <si>
    <t>http://www.jamaicaplainfarmersmarket.com</t>
  </si>
  <si>
    <t>12 South Street</t>
  </si>
  <si>
    <t>Jamestown Farmers Market</t>
  </si>
  <si>
    <t>http://jamestownfarmersmarket.com</t>
  </si>
  <si>
    <t>Jamestown Farmer's Market</t>
  </si>
  <si>
    <t>Fort Getty Pavilion, Fort Getty Road</t>
  </si>
  <si>
    <t>06/19/2017 to 09/04/2017</t>
  </si>
  <si>
    <t>Janesville Farmers Market, Inc.</t>
  </si>
  <si>
    <t>http://janesvillefarmersmarket.com/jfm/</t>
  </si>
  <si>
    <t>https://www.facebook.com/pages/Janesville-Farmers-Market-Inc/212710452079344</t>
  </si>
  <si>
    <t>https://twitter.com/jnsvlfarmmkt</t>
  </si>
  <si>
    <t>100 Block of North Main Street</t>
  </si>
  <si>
    <t>Janesville</t>
  </si>
  <si>
    <t>Japantown Certified Farmers Market</t>
  </si>
  <si>
    <t>http://www.japantownsanjose.org/market.html</t>
  </si>
  <si>
    <t>https://www.facebook.com/pages/Japantown-Business-Association/79475252650</t>
  </si>
  <si>
    <t>https://twitter.com/jtownsj</t>
  </si>
  <si>
    <t>on Jackson St between 6th &amp; 7th Streets</t>
  </si>
  <si>
    <t>Jasper County Farmers Market</t>
  </si>
  <si>
    <t>http://jasper.agrilife.org/jasper-county-farmers-market/</t>
  </si>
  <si>
    <t>501 W. 3rd St. N.</t>
  </si>
  <si>
    <t>http://www.jaspercountysc.org/secondary</t>
  </si>
  <si>
    <t>9935 South Jacob Smart Blv. (Hwy. 17 S.)</t>
  </si>
  <si>
    <t>Rigeland</t>
  </si>
  <si>
    <t>Jasper Farmers Market</t>
  </si>
  <si>
    <t>https://www.facebook.com/JasperFarmersMarket/</t>
  </si>
  <si>
    <t>Park and Ride, Stegall Drive</t>
  </si>
  <si>
    <t>04/07/2018 to 12/22/2018</t>
  </si>
  <si>
    <t>Jasper Farmers Market Association</t>
  </si>
  <si>
    <t>http://www.jasper.agrilife.org/jasper-county-farmers-market/</t>
  </si>
  <si>
    <t>Intersection of Hwys 190 and 96</t>
  </si>
  <si>
    <t>Jax Farmer's Market in Lafayette</t>
  </si>
  <si>
    <t>http://www.localharvest.org/jax-farmers-market-in-lafayette-M57880</t>
  </si>
  <si>
    <t>400 W. South Boulder Road</t>
  </si>
  <si>
    <t>Jay Village Farmers' Market</t>
  </si>
  <si>
    <t>https://www.facebook.com/JayVillageFarmersMarket</t>
  </si>
  <si>
    <t>1077 Route 242</t>
  </si>
  <si>
    <t>Jay</t>
  </si>
  <si>
    <t>Sat: 9:30 AM-2:30 PM;</t>
  </si>
  <si>
    <t>Jazam natural farmer market</t>
  </si>
  <si>
    <t>319 w tinsley st</t>
  </si>
  <si>
    <t>Griffin</t>
  </si>
  <si>
    <t>Spalding</t>
  </si>
  <si>
    <t>Fri: 10:00 AM-7:00 PM;Sat: 10:00 AM-7:00 PM;</t>
  </si>
  <si>
    <t>3039 briarcliff rd ne</t>
  </si>
  <si>
    <t>02/01/2018 to 12/01/2018</t>
  </si>
  <si>
    <t>Thu: 10:00 AM-7:00 PM;Fri: 11:00 AM-7:00 PM;Sat: 1</t>
  </si>
  <si>
    <t>JCC Farmers Market</t>
  </si>
  <si>
    <t>http://www.jccindy.org</t>
  </si>
  <si>
    <t>www.facebook.com/jccindianapolis</t>
  </si>
  <si>
    <t>https://twitter.com/JCCIndianapolis</t>
  </si>
  <si>
    <t>@jccindianapolis</t>
  </si>
  <si>
    <t>6701 Hoover Road</t>
  </si>
  <si>
    <t>Jefferson 7th-Day Adventist Farm Stand</t>
  </si>
  <si>
    <t>http://www.foodlinkny.org</t>
  </si>
  <si>
    <t>309 Jefferson Avenue</t>
  </si>
  <si>
    <t>Jefferson City Farmer's Market</t>
  </si>
  <si>
    <t>000 Main Street</t>
  </si>
  <si>
    <t>April to April</t>
  </si>
  <si>
    <t>Jefferson County Master Gardeners</t>
  </si>
  <si>
    <t>S.E. Regional Airport</t>
  </si>
  <si>
    <t>Nederland</t>
  </si>
  <si>
    <t>Jefferson County Truck Growers Association</t>
  </si>
  <si>
    <t>http://www.alabamafarmersmarket.org</t>
  </si>
  <si>
    <t>344 Finley Ave., West</t>
  </si>
  <si>
    <t>Jefferson Farmers Market</t>
  </si>
  <si>
    <t>http://www.jeffersonfarmersmarket.com</t>
  </si>
  <si>
    <t>www.facebook.com/Jefferson-Farmers-Market-1731029137110076/</t>
  </si>
  <si>
    <t>Sycamore &amp; Gordon Street</t>
  </si>
  <si>
    <t>Highway 151</t>
  </si>
  <si>
    <t>Jefferson Farmers Market - Summer</t>
  </si>
  <si>
    <t>http://www.jeffersonwis.com</t>
  </si>
  <si>
    <t>https://www.facebook.com/pages/Jefferson-Farmers-Market/186054341555070</t>
  </si>
  <si>
    <t>East Racine Street and South Center Avenue</t>
  </si>
  <si>
    <t>06/09/2016 to 10/06/2016</t>
  </si>
  <si>
    <t>Jefferson Farmers' Market</t>
  </si>
  <si>
    <t>32 E. Jefferson St.</t>
  </si>
  <si>
    <t>Chestnut St. between 9th St. &amp; 10th St.</t>
  </si>
  <si>
    <t>05/22/2014 to 11/20/2014</t>
  </si>
  <si>
    <t>Thu: 11:00 AM-3:30 PM;</t>
  </si>
  <si>
    <t>Jefferson Township Community Farmers Market</t>
  </si>
  <si>
    <t>http://www.jeffersontownship.org</t>
  </si>
  <si>
    <t>7475 Clark State Road</t>
  </si>
  <si>
    <t>Blacklick</t>
  </si>
  <si>
    <t>Jeffersonville Farmers and Artisan Market</t>
  </si>
  <si>
    <t>http://www.jeffersonvillefarmersandartisanmarket.com</t>
  </si>
  <si>
    <t>www.facebook.com/jeffersonvillefarmersandartisanmarket</t>
  </si>
  <si>
    <t>49 Old Main St.</t>
  </si>
  <si>
    <t>Jeffersonville</t>
  </si>
  <si>
    <t>Lamoille</t>
  </si>
  <si>
    <t>Wed: 4:30 PM-8:00 PM;</t>
  </si>
  <si>
    <t>Jeffersonville Farmers Market</t>
  </si>
  <si>
    <t>http://www.jeffmainstreet.org/events/farmers-market</t>
  </si>
  <si>
    <t>Corner of Chestnut Street and Locust Street</t>
  </si>
  <si>
    <t>Jeffersonville Farmers Market at Jeffersonville High School</t>
  </si>
  <si>
    <t>Jemez Pueblo Farmers' Market</t>
  </si>
  <si>
    <t>Red Rocks</t>
  </si>
  <si>
    <t>Jemez Pueblo</t>
  </si>
  <si>
    <t>07/13/2014 to 10/05/2014</t>
  </si>
  <si>
    <t>Jemez Springs Farmers' Market</t>
  </si>
  <si>
    <t>http://www.jemezsustainable.org</t>
  </si>
  <si>
    <t>30 Jemez Springs Plaza</t>
  </si>
  <si>
    <t>Jemez Springs</t>
  </si>
  <si>
    <t>05/10/2014 to 10/04/2014</t>
  </si>
  <si>
    <t>Jenkintown Farmers Market</t>
  </si>
  <si>
    <t>703 Greenwood Ave</t>
  </si>
  <si>
    <t>Jenkintown</t>
  </si>
  <si>
    <t>Wed:11:30 am - 5:30 pm;</t>
  </si>
  <si>
    <t>Jennings County Farmers Market</t>
  </si>
  <si>
    <t>North Vernon City Park</t>
  </si>
  <si>
    <t>North Vernon</t>
  </si>
  <si>
    <t>Jennings</t>
  </si>
  <si>
    <t>Jericho Farmers Market  @ Mills Riverside Park</t>
  </si>
  <si>
    <t>https://www.facebook.com/JerichoFarmersMarket</t>
  </si>
  <si>
    <t>Mills Riverside Park, Route 15</t>
  </si>
  <si>
    <t>Jericho</t>
  </si>
  <si>
    <t>05/26/2016 to 10/06/2016</t>
  </si>
  <si>
    <t>Jericho Farmers Market - winter</t>
  </si>
  <si>
    <t>http://JerichoFarmersMarket.com</t>
  </si>
  <si>
    <t>https://www.facebook.com/JerichoFarmersMarket/</t>
  </si>
  <si>
    <t>195 Vermont Route 15</t>
  </si>
  <si>
    <t>10/20/2016 to 12/15/2016</t>
  </si>
  <si>
    <t>Jerome Avenue Market</t>
  </si>
  <si>
    <t>Plaza Drive between 170th &amp; Elliot Place</t>
  </si>
  <si>
    <t>Jersey Fresh Farmers Market</t>
  </si>
  <si>
    <t>Smithville on The Village Green</t>
  </si>
  <si>
    <t>Jersey Jodi's Farmers Market</t>
  </si>
  <si>
    <t>http://www.jerseyjodimarket.com/#</t>
  </si>
  <si>
    <t>2116 Adams Dr. NW</t>
  </si>
  <si>
    <t>Jerseyville Farmers' &amp; Artisan Market</t>
  </si>
  <si>
    <t>http://www.jch.org/news-events/farmers-market</t>
  </si>
  <si>
    <t>105 N. Liberty Street</t>
  </si>
  <si>
    <t>Jerseyville</t>
  </si>
  <si>
    <t>Jersey</t>
  </si>
  <si>
    <t>06/25/2013 to 09/24/2013</t>
  </si>
  <si>
    <t>Jessamine County Farmers Market III</t>
  </si>
  <si>
    <t>Nicholasville United Methodist Church</t>
  </si>
  <si>
    <t>Nicholasville</t>
  </si>
  <si>
    <t>Jessamine</t>
  </si>
  <si>
    <t>Jesup Farmers Market</t>
  </si>
  <si>
    <t>Land of Corn Park</t>
  </si>
  <si>
    <t>Jesup</t>
  </si>
  <si>
    <t>Jim Thorpe Farmers Market</t>
  </si>
  <si>
    <t>http://www.jimthorpefarmersmarket.org/</t>
  </si>
  <si>
    <t>E. 10th St</t>
  </si>
  <si>
    <t>Jim Thorpe</t>
  </si>
  <si>
    <t>Carbon</t>
  </si>
  <si>
    <t>Jim Wells County Farmers Market</t>
  </si>
  <si>
    <t>https://www.facebook.com/JWCFarmersMarket/</t>
  </si>
  <si>
    <t>1464 E. Main Street</t>
  </si>
  <si>
    <t>Alice</t>
  </si>
  <si>
    <t>Jim Wells</t>
  </si>
  <si>
    <t>03/08/2014 to 11/08/2014</t>
  </si>
  <si>
    <t>Jim's Farmers Market</t>
  </si>
  <si>
    <t>http://www.jimsfarmersmarket.com</t>
  </si>
  <si>
    <t>255 Grant Street</t>
  </si>
  <si>
    <t>Chambersburg</t>
  </si>
  <si>
    <t>Fri:8:00 am - 6:00 pm;Sat:8:00 am - 1:00 pm;</t>
  </si>
  <si>
    <t>Jocko Valley Farmers' Market</t>
  </si>
  <si>
    <t>http://www.arleemontana.org</t>
  </si>
  <si>
    <t>US Hwy 93, next to the Hangin Art Gallery</t>
  </si>
  <si>
    <t>Arlee</t>
  </si>
  <si>
    <t>John Day Farmers' Market</t>
  </si>
  <si>
    <t>SW Brent Drive</t>
  </si>
  <si>
    <t>John Day</t>
  </si>
  <si>
    <t>John Jay Homestead Farm Market</t>
  </si>
  <si>
    <t>http://johnjayhomestead.org/events/farm-market/</t>
  </si>
  <si>
    <t>https://www.facebook.com/John-Jay-Homestead-Farm-Market-326964104093547/</t>
  </si>
  <si>
    <t>400 Jay Street</t>
  </si>
  <si>
    <t>Katonah</t>
  </si>
  <si>
    <t>06/10/2017 to 10/28/2017</t>
  </si>
  <si>
    <t>JOHN'S AMISH COUNTRY</t>
  </si>
  <si>
    <t>http://johnsamishcountry.com</t>
  </si>
  <si>
    <t>John's Amish Country</t>
  </si>
  <si>
    <t>1130 N 186th Dr</t>
  </si>
  <si>
    <t>Goodyear</t>
  </si>
  <si>
    <t>Sun: 7:00 AM-11:00 AM;</t>
  </si>
  <si>
    <t>Johns Hopkins Hospital Farmers' Market</t>
  </si>
  <si>
    <t>1900 McElderry Street</t>
  </si>
  <si>
    <t>Johns Island Farmers Market Homegrown</t>
  </si>
  <si>
    <t>http://www.johnsislandfarmersmarket.com</t>
  </si>
  <si>
    <t>https://www.facebook.com/HomeGrownFarmersMarket</t>
  </si>
  <si>
    <t>https://twitter.com/HomegrownJIFM</t>
  </si>
  <si>
    <t>3546 Maybank Highway</t>
  </si>
  <si>
    <t>Johnson City Farmers Market</t>
  </si>
  <si>
    <t>Oakdale Mall, Center Court</t>
  </si>
  <si>
    <t>Johnson City</t>
  </si>
  <si>
    <t>http://www.johnsoncityfarmersmarket.com</t>
  </si>
  <si>
    <t>https://www.facebook.com/pages/Johnson-City-Farmers-Market/241717076230?fref=ts</t>
  </si>
  <si>
    <t>State of Franklin &amp; South Roan Street</t>
  </si>
  <si>
    <t>04/20/2013 to 12/14/2013</t>
  </si>
  <si>
    <t>Wed: 7:00 AM-2:00 PM;Sun: 7:00 AM-2:00 PM;</t>
  </si>
  <si>
    <t>Johnson County Farmers Market</t>
  </si>
  <si>
    <t>http://www.johnsoncountyfm.org</t>
  </si>
  <si>
    <t>https://www.facebook.com/Johnson-County-Farmers-Market-353262790131/?ref=aymt_homepage_panel</t>
  </si>
  <si>
    <t>110 Court St.</t>
  </si>
  <si>
    <t>Mountain City</t>
  </si>
  <si>
    <t>JohnsonCountyFarmersMarket01</t>
  </si>
  <si>
    <t>826 F. M. Stafford Ave.</t>
  </si>
  <si>
    <t>Paintsville</t>
  </si>
  <si>
    <t>06/09/2020 to 09/01/2020</t>
  </si>
  <si>
    <t>Tue: 9:00 AM-3:00 PM;Thu: 2:00 PM-7:00 PM;</t>
  </si>
  <si>
    <t>Johnson County Farmers' Market</t>
  </si>
  <si>
    <t>http://www.johnsonextension.com</t>
  </si>
  <si>
    <t>826 F.M. Stafford Avenue</t>
  </si>
  <si>
    <t>Tue:4:00 PM - 6:00 PM;Thu:4:00 PM - 6:00 PM;</t>
  </si>
  <si>
    <t>Johnson County Fresh Farmers Market</t>
  </si>
  <si>
    <t>400 Cabin Creek Road</t>
  </si>
  <si>
    <t>Johnson Farmers Market</t>
  </si>
  <si>
    <t>100 Main Street</t>
  </si>
  <si>
    <t>Tue:3:00 pm - 6:00 pm;</t>
  </si>
  <si>
    <t>Johnston County Produce Market</t>
  </si>
  <si>
    <t>1410 S. Brightleaf Blvd., (Hwy 301)</t>
  </si>
  <si>
    <t>Johnston Farmers Market</t>
  </si>
  <si>
    <t>Hwy 23 and Calhoun Street</t>
  </si>
  <si>
    <t>Saluda</t>
  </si>
  <si>
    <t>http://www.johnstonlionsclub.com</t>
  </si>
  <si>
    <t>https://www.facebook.com/pages/Johnston-Farmers-Market/199378466755830</t>
  </si>
  <si>
    <t>Corner of NW 62nd Avenue &amp; Merle Hay Road</t>
  </si>
  <si>
    <t>05/24/2016 to 10/04/2016</t>
  </si>
  <si>
    <t>Johnstown Farmers Market</t>
  </si>
  <si>
    <t>Parking Lot Between Church and Main Street</t>
  </si>
  <si>
    <t>05/20/2014 to 10/14/2014</t>
  </si>
  <si>
    <t>Johnstown Farmers' Market</t>
  </si>
  <si>
    <t>S. Main Street and Coshocton St.</t>
  </si>
  <si>
    <t>Johnstown Milliken Farmer's Market</t>
  </si>
  <si>
    <t>http://www.johnstownmillikenchamber.com</t>
  </si>
  <si>
    <t>Charlotte St. and Parish Ave.</t>
  </si>
  <si>
    <t>Broad Street and Francis St.</t>
  </si>
  <si>
    <t>Milliken</t>
  </si>
  <si>
    <t>Joliet Farmers' Market</t>
  </si>
  <si>
    <t>http://www.jolietdowntown.com</t>
  </si>
  <si>
    <t>Chicago Street from Van Buren to Jefferson Street</t>
  </si>
  <si>
    <t>Joliet</t>
  </si>
  <si>
    <t>Fri:8:00 am - 2:00 pm;</t>
  </si>
  <si>
    <t>Joliet Junior College Farmers Market</t>
  </si>
  <si>
    <t>http://www.jjc.edu/info/farmers-market</t>
  </si>
  <si>
    <t>https://www.facebook.com/JJCfarmersmarket</t>
  </si>
  <si>
    <t>1215 S. Houbolt Road</t>
  </si>
  <si>
    <t>05/28/2015 to 09/17/2015</t>
  </si>
  <si>
    <t>Jonesboro Farmers Market</t>
  </si>
  <si>
    <t>E. Highland Drive</t>
  </si>
  <si>
    <t>155 Lee Street</t>
  </si>
  <si>
    <t>05/13/2017 to 09/30/2017</t>
  </si>
  <si>
    <t>Tue: 11:00 AM-1:00 PM;Sat: 8:00 AM-12:00 PM;</t>
  </si>
  <si>
    <t>Jonesborough Farmers Market</t>
  </si>
  <si>
    <t>http://www.jonesborough.locallygrown.net</t>
  </si>
  <si>
    <t>https://www.facebook.com/pages/Jonesborough-Farmers-Market/273832686985</t>
  </si>
  <si>
    <t>105 Courthouse Square</t>
  </si>
  <si>
    <t>Joplin Farmers' Market</t>
  </si>
  <si>
    <t>http://agrimissouri.com/mo-grown/grodetail.php?type=mo-grown&amp;ID=602</t>
  </si>
  <si>
    <t>212 West 8th Street</t>
  </si>
  <si>
    <t>Joseph Community Farmers Market</t>
  </si>
  <si>
    <t>http://www.peletahministries.com/genesis-457-cdc</t>
  </si>
  <si>
    <t>2305 Neuse Blvd.</t>
  </si>
  <si>
    <t>New Bern</t>
  </si>
  <si>
    <t>Craven</t>
  </si>
  <si>
    <t>05/28/2016 to 08/27/2016</t>
  </si>
  <si>
    <t>Josh's Farmers Market</t>
  </si>
  <si>
    <t>http://www.joshsfarmersmarket.com</t>
  </si>
  <si>
    <t>https://www.facebook.com/joshsfarmersmarket</t>
  </si>
  <si>
    <t>https://twitter.com/joshsfarmmarket</t>
  </si>
  <si>
    <t>185 Williamson Rd</t>
  </si>
  <si>
    <t>Mooresville</t>
  </si>
  <si>
    <t>Iredell</t>
  </si>
  <si>
    <t>Joshua Tree Certified Farmers Market</t>
  </si>
  <si>
    <t>http://www.joshuatreefarmersmarket.com</t>
  </si>
  <si>
    <t>https://www.facebook.com/pages/Joshua-Tree-Farmers-Market/164059226980487</t>
  </si>
  <si>
    <t>61651 Twentynine Palms Highway</t>
  </si>
  <si>
    <t>Joshua Tree</t>
  </si>
  <si>
    <t>JPG Tri State Farmers Market</t>
  </si>
  <si>
    <t>Hwy  34 &amp; Hwy 85</t>
  </si>
  <si>
    <t>Belle Fourche</t>
  </si>
  <si>
    <t>07/05/2013 to 09/05/2013</t>
  </si>
  <si>
    <t>JR'S Farmers Market</t>
  </si>
  <si>
    <t>http://www.jrsfarmersmarket.com</t>
  </si>
  <si>
    <t>https://www.facebook.com/jrsfarmersmarket</t>
  </si>
  <si>
    <t>978 B South Live Oak Drive</t>
  </si>
  <si>
    <t>Moncks Corner</t>
  </si>
  <si>
    <t>Juanita Friday Market</t>
  </si>
  <si>
    <t>http://www.kirklandwa.gov/juanitafridaymarket</t>
  </si>
  <si>
    <t>9703 NE Juanita Drive</t>
  </si>
  <si>
    <t>Kirkland</t>
  </si>
  <si>
    <t>06/05/2015 to 09/25/2015</t>
  </si>
  <si>
    <t>Julian St. James Farmers' Market</t>
  </si>
  <si>
    <t>http://www.pcfma.com/julianstjames</t>
  </si>
  <si>
    <t>750 East St.  John Street</t>
  </si>
  <si>
    <t>Jump Start Jackson Farmers Market</t>
  </si>
  <si>
    <t>https://www.facebook.com/pages/Project-CHANGEMy-Brothers-Keeper-Inc/302255509871455</t>
  </si>
  <si>
    <t>https://twitter.com/ProjectChangeMS</t>
  </si>
  <si>
    <t>4801 Watkins Drive</t>
  </si>
  <si>
    <t>Hinds</t>
  </si>
  <si>
    <t>Junction City Farmers Market I</t>
  </si>
  <si>
    <t>8th &amp; Jefferson</t>
  </si>
  <si>
    <t>Junction City Farmers Market II</t>
  </si>
  <si>
    <t>6th &amp; Adams</t>
  </si>
  <si>
    <t>Juneau Farmers Market</t>
  </si>
  <si>
    <t>Juneau</t>
  </si>
  <si>
    <t>Fri:8:00 am - 12:00 pm;</t>
  </si>
  <si>
    <t>Juneau Farmers Market and Local Food Festival</t>
  </si>
  <si>
    <t>https://jahc.org/food-festival/</t>
  </si>
  <si>
    <t>facebook/juneau.arts</t>
  </si>
  <si>
    <t>@juneau_arts_council (instagram)</t>
  </si>
  <si>
    <t>350 Whittier</t>
  </si>
  <si>
    <t>08/25/2018 to 08/25/2018</t>
  </si>
  <si>
    <t>Juniata Farmers Market</t>
  </si>
  <si>
    <t>https://www.facebook.com/pages/Juniata-Farmers-Market/478571605491615</t>
  </si>
  <si>
    <t>Rider Parking Lot- Penn State Altoona- corner of Rider Farm &amp; Juniata Gap Roads</t>
  </si>
  <si>
    <t>Ka' U Farmers' Market</t>
  </si>
  <si>
    <t>In front of Ace Hardware</t>
  </si>
  <si>
    <t>Na`alehu</t>
  </si>
  <si>
    <t>Kahle Park Farmers Market</t>
  </si>
  <si>
    <t>https://www.facebook.com/pages/Friday-Evening-Farmers-Market-at-Kahle-Community-Park/119913751478761</t>
  </si>
  <si>
    <t>Kahle Park</t>
  </si>
  <si>
    <t>Stateline</t>
  </si>
  <si>
    <t>Kailua Distirct Park (People's Open Market)</t>
  </si>
  <si>
    <t>21 South Kainalu Drive</t>
  </si>
  <si>
    <t>Kailua</t>
  </si>
  <si>
    <t>Thu: 9:00 AM-10:00 AM;</t>
  </si>
  <si>
    <t>Kailua Farmers Market</t>
  </si>
  <si>
    <t>Kailua Town Center, 609  Kailua Road</t>
  </si>
  <si>
    <t>KailuaTown Farmers Market</t>
  </si>
  <si>
    <t>http://www.kailuatownfarmersmarket.com</t>
  </si>
  <si>
    <t>https://www.facebook.com/KailuaTownFarmersMarket</t>
  </si>
  <si>
    <t>315 Kuulei St</t>
  </si>
  <si>
    <t>Kaiser Antioch Farmers' Market</t>
  </si>
  <si>
    <t>4501 Sand Creek Rd.</t>
  </si>
  <si>
    <t>04/23/2015 to 10/29/2015</t>
  </si>
  <si>
    <t>Kaiser Fremont CFM</t>
  </si>
  <si>
    <t>http://www.pcfma.com/market_home.php?market_id=33</t>
  </si>
  <si>
    <t>39400 Paseo Padre Parkway</t>
  </si>
  <si>
    <t>Thu:10:00 AM - 2:00 PM;</t>
  </si>
  <si>
    <t>Kaiser Hayward Farmers' Market</t>
  </si>
  <si>
    <t>http://www.pcfma.com/market_home.php?market_id=31</t>
  </si>
  <si>
    <t>27400 Hesperian Blvd</t>
  </si>
  <si>
    <t>Wed:10:00 AM - 2:00 PM;</t>
  </si>
  <si>
    <t>Kaiser Medical Center Panorama City FM</t>
  </si>
  <si>
    <t>http://www.sfma.net</t>
  </si>
  <si>
    <t>13652 Cantara Street</t>
  </si>
  <si>
    <t>Panorama City</t>
  </si>
  <si>
    <t>Wed:9:00 AM - 1:30 PM;</t>
  </si>
  <si>
    <t>Kaiser Medical Center Woodland Hills</t>
  </si>
  <si>
    <t>5601 De Soto Avenue</t>
  </si>
  <si>
    <t>Woodland Hills</t>
  </si>
  <si>
    <t>01/02/2014 to 12/18/2014</t>
  </si>
  <si>
    <t>Thu: 10:00 AM-2:30 PM;</t>
  </si>
  <si>
    <t>Kaiser Oakland Farmers' Market</t>
  </si>
  <si>
    <t>http://www.pcfma.com/market_home.php?market_id=9</t>
  </si>
  <si>
    <t>3801 Howe Street</t>
  </si>
  <si>
    <t>Kaiser Permanente Farmers Market - Anaheim Medical Center</t>
  </si>
  <si>
    <t>3440 E. La Palma Ave</t>
  </si>
  <si>
    <t>Kaiser Permanente Fresno Farmers Market</t>
  </si>
  <si>
    <t>http://www.kp.org/fresno</t>
  </si>
  <si>
    <t>https://twitter.com/kpfresno</t>
  </si>
  <si>
    <t>7300 N. Fresno Street</t>
  </si>
  <si>
    <t>03/01/2018 to 11/30/2018</t>
  </si>
  <si>
    <t>Wed: 8:00 AM-1:30 PM;</t>
  </si>
  <si>
    <t>12/01/2018 to 02/28/2019</t>
  </si>
  <si>
    <t>Wed: 9:00 AM-1:30 PM;</t>
  </si>
  <si>
    <t>Kaiser Permanente Morse Ave (Sacramento)</t>
  </si>
  <si>
    <t>2025 Morse Avenue</t>
  </si>
  <si>
    <t>03/20/2015 to 11/20/2015</t>
  </si>
  <si>
    <t>Fri: 9:30 AM-2:00 PM;</t>
  </si>
  <si>
    <t>Kaiser Permanente Pointe West</t>
  </si>
  <si>
    <t>1650 Response Rd</t>
  </si>
  <si>
    <t>02/09/2015 to 12/14/2015</t>
  </si>
  <si>
    <t>Mon: 9:30 AM-2:00 PM;</t>
  </si>
  <si>
    <t>Kaiser Permanente San Jose Farmers' Market</t>
  </si>
  <si>
    <t>250 Hospital Parkway, San Jose, California 95119</t>
  </si>
  <si>
    <t>Kaiser Permanente Santa Clara Farmers' Market</t>
  </si>
  <si>
    <t>710 Lawrence Expressway</t>
  </si>
  <si>
    <t>Fri: 8:30 AM-1:30 PM;</t>
  </si>
  <si>
    <t>Kaiser Permanente Union City Farmers' Market</t>
  </si>
  <si>
    <t>http://www.pcfma.com/market_home.php?market_id=32</t>
  </si>
  <si>
    <t>3553 Whipple Road</t>
  </si>
  <si>
    <t>Union City</t>
  </si>
  <si>
    <t>Tue:10:00 AM - 2:00 PM;</t>
  </si>
  <si>
    <t>Kaiser Redwood City Certified Farmers' Market</t>
  </si>
  <si>
    <t>Veterans Blvd. and Maple St.</t>
  </si>
  <si>
    <t>Redwood City</t>
  </si>
  <si>
    <t>04/01/2015 to 10/28/2015</t>
  </si>
  <si>
    <t>Kaiser San Francisco Certified Farmers' Market</t>
  </si>
  <si>
    <t>Geary St. and St. Joseph Ave.</t>
  </si>
  <si>
    <t>Kaiser South Bay Farmers' Market</t>
  </si>
  <si>
    <t>http://www.lacienegafarmersmarket.com</t>
  </si>
  <si>
    <t>https://www.facebook.com/kaisersouthbayfarmersmarket?ref=hl</t>
  </si>
  <si>
    <t>https://twitter.com/MNPFarmersMkt</t>
  </si>
  <si>
    <t>25825 S. Vermont Avenue</t>
  </si>
  <si>
    <t>Harbor City</t>
  </si>
  <si>
    <t>Kaiser South San Francisco Certified Farmers' Market</t>
  </si>
  <si>
    <t>1200 El Camino Real</t>
  </si>
  <si>
    <t>South San Francisco</t>
  </si>
  <si>
    <t>05/05/2015 to 10/13/2015</t>
  </si>
  <si>
    <t>Kaiser Vallejo Farmers' Market</t>
  </si>
  <si>
    <t>975 Sereno Dr.</t>
  </si>
  <si>
    <t>Vallejo</t>
  </si>
  <si>
    <t>Kaiser Walnut Creek</t>
  </si>
  <si>
    <t>1425 Main St.</t>
  </si>
  <si>
    <t>Kakaako Farmers' Market</t>
  </si>
  <si>
    <t>http://www.kakaakofarmersmarket.com</t>
  </si>
  <si>
    <t>https://www.facebook.com/pages/Kakaako-Farmers-Market/245999865419258</t>
  </si>
  <si>
    <t>1050 Ala Moana Blvd</t>
  </si>
  <si>
    <t>Kalaheo Neighborhood Center (Sunshine Markets)</t>
  </si>
  <si>
    <t>Paplina Road off Kaumualli</t>
  </si>
  <si>
    <t>Kalaheo</t>
  </si>
  <si>
    <t>Kalamazoo Farmers Market</t>
  </si>
  <si>
    <t>http://pfcmarkets.com</t>
  </si>
  <si>
    <t>https://www.facebook.com/KalamazooFarmersMarket/</t>
  </si>
  <si>
    <t>https://www.instagram.com/kalamazoomarket/</t>
  </si>
  <si>
    <t>1204 Bank Street</t>
  </si>
  <si>
    <t>05/02/2020 to 11/21/2020</t>
  </si>
  <si>
    <t>Tue: 8:00 AM-1:00 PM;Thu: 2:00 AM-6:00 PM;Sat: 7:0</t>
  </si>
  <si>
    <t>Kalihi Valley District Park (People's Open Market)</t>
  </si>
  <si>
    <t>1911 Kam IV Road</t>
  </si>
  <si>
    <t>Sat: 10:00 AM-11:00 AM;</t>
  </si>
  <si>
    <t>Kalispell Farmers Market</t>
  </si>
  <si>
    <t>Center Street and Fifth Avenue</t>
  </si>
  <si>
    <t>Kalispell</t>
  </si>
  <si>
    <t>Kalkaska Farmers Market</t>
  </si>
  <si>
    <t>www.facebook.com/kalkaskafarmmarket</t>
  </si>
  <si>
    <t>353 S. Cedar</t>
  </si>
  <si>
    <t>Kalkaska</t>
  </si>
  <si>
    <t>05/24/2016 to 10/11/2016</t>
  </si>
  <si>
    <t>Kamas Farmers Market</t>
  </si>
  <si>
    <t>Kamas Rodeo Grounds</t>
  </si>
  <si>
    <t>Kamas</t>
  </si>
  <si>
    <t>Kamehameha Community Park (People's Open Market)</t>
  </si>
  <si>
    <t>1400 Kalihi Street</t>
  </si>
  <si>
    <t>Sat: 6:30 AM-7:30 AM;</t>
  </si>
  <si>
    <t>Kamm's Corners Farmers Market</t>
  </si>
  <si>
    <t>http://www.kammscornersfarmersmarket.org</t>
  </si>
  <si>
    <t>https://www.facebook.com/kammsmarket/</t>
  </si>
  <si>
    <t>16906 Albers Ave.</t>
  </si>
  <si>
    <t>06/12/2016 to 10/09/2016</t>
  </si>
  <si>
    <t>Kamuela Farmers Market</t>
  </si>
  <si>
    <t>http://kamuelafarmersmarket.com/</t>
  </si>
  <si>
    <t>https://www.facebook.com/kamuelafarmersmarket/</t>
  </si>
  <si>
    <t>https://www.instagram.com/kamuelafarmersmarket/</t>
  </si>
  <si>
    <t>67-139 Pukalani Road</t>
  </si>
  <si>
    <t>Kamuela</t>
  </si>
  <si>
    <t>Kanab Farmer's Market</t>
  </si>
  <si>
    <t>78 S. 100 E.</t>
  </si>
  <si>
    <t>Kanab</t>
  </si>
  <si>
    <t>03/16/2013 to 10/12/2013</t>
  </si>
  <si>
    <t>Kanawha Farmers Market</t>
  </si>
  <si>
    <t>06/13/2016 to 10/10/2016</t>
  </si>
  <si>
    <t>Mon: 3:00 PM-5:00 PM;</t>
  </si>
  <si>
    <t>Kaneohe District Park (People's Open Market)</t>
  </si>
  <si>
    <t>45-660 Keaahala Road</t>
  </si>
  <si>
    <t>Kaneohe</t>
  </si>
  <si>
    <t>Thu: 10:30 AM-11:30 AM;</t>
  </si>
  <si>
    <t>Kankakee County Farmers Market II</t>
  </si>
  <si>
    <t>805 N. Kennedy Dr.</t>
  </si>
  <si>
    <t>Kankakee Farmers' Market</t>
  </si>
  <si>
    <t>http://www.downtownkankakee.com/farmers.html</t>
  </si>
  <si>
    <t>https://www.facebook.com/K3FarmersMarket</t>
  </si>
  <si>
    <t>https://twitter.com/K3FarmersMarket</t>
  </si>
  <si>
    <t>200 S Schuyler Ave</t>
  </si>
  <si>
    <t>Kankakee Farmers' Market - Spring Market</t>
  </si>
  <si>
    <t>https://www.facebook.com/groups/KankakeeFarmersMarket/</t>
  </si>
  <si>
    <t>200 E. Merchant St.</t>
  </si>
  <si>
    <t>04/26/2014 to 05/17/2014</t>
  </si>
  <si>
    <t>10/04/2014 to 10/25/2014</t>
  </si>
  <si>
    <t>Kansas Grown Farmers Market 21st &amp; Ridge</t>
  </si>
  <si>
    <t>http://www.kansasgrowninc.com</t>
  </si>
  <si>
    <t>kansasgrowninc</t>
  </si>
  <si>
    <t>@KSGrownMarket</t>
  </si>
  <si>
    <t>@kansasgrownfarmersmarket</t>
  </si>
  <si>
    <t>7001 W 21st St N</t>
  </si>
  <si>
    <t>11/12/2016 to 03/11/2017</t>
  </si>
  <si>
    <t>Kansas Grown Farmers Market 21st &amp; Rock</t>
  </si>
  <si>
    <t>kansasgrownfarmersmarket</t>
  </si>
  <si>
    <t>8141 E 21st St N</t>
  </si>
  <si>
    <t>04/12/2016 to 09/27/2016</t>
  </si>
  <si>
    <t>Kansas Grown Farmers Market Derby</t>
  </si>
  <si>
    <t>@ksgrownmarket</t>
  </si>
  <si>
    <t>512 E Madison</t>
  </si>
  <si>
    <t>Derby</t>
  </si>
  <si>
    <t>Kapaa New Town Park (Sunshine Markets)</t>
  </si>
  <si>
    <t>Kahau Road</t>
  </si>
  <si>
    <t>Kapaa</t>
  </si>
  <si>
    <t>Kapolei Community Park (People's Open Market)</t>
  </si>
  <si>
    <t>91-1049 Kamaaha Loop</t>
  </si>
  <si>
    <t>Kapolei</t>
  </si>
  <si>
    <t>Sun: 7:00 AM-8:30 AM;</t>
  </si>
  <si>
    <t>Kasilof Flea and Farmers Market</t>
  </si>
  <si>
    <t>Corner of Mile 111 1/2 Sterling Highway and North Cohoe Loop</t>
  </si>
  <si>
    <t>Katy Trail Market</t>
  </si>
  <si>
    <t>Thu: 1:30 PM-;Fri: 6:30 PM-;</t>
  </si>
  <si>
    <t>Kauai Community Market</t>
  </si>
  <si>
    <t>http://www.kauaicommunitymarket.org</t>
  </si>
  <si>
    <t>3-1901 Kaumualii Highway</t>
  </si>
  <si>
    <t>Lihue</t>
  </si>
  <si>
    <t>Sat: 9:30 AM-1:00 PM;</t>
  </si>
  <si>
    <t>Kauai Culinary Market</t>
  </si>
  <si>
    <t>http://www.kauaigrown.org</t>
  </si>
  <si>
    <t>Kukuiula Shopping Village</t>
  </si>
  <si>
    <t>Koloa</t>
  </si>
  <si>
    <t>Kauffman's Farmers Market</t>
  </si>
  <si>
    <t>http://www.kauffmanfarmerket.com</t>
  </si>
  <si>
    <t>1305 Mennonite Church Road</t>
  </si>
  <si>
    <t>Kaumualii Street (People's Open Market)</t>
  </si>
  <si>
    <t>700 Kalihi Street</t>
  </si>
  <si>
    <t>Sat: 8:00 AM-9:30 AM;</t>
  </si>
  <si>
    <t>KC Organics and Natural Market</t>
  </si>
  <si>
    <t>http://www.kcorganics.com</t>
  </si>
  <si>
    <t>https://www.facebook.com/kcorganicsandnaturalmarket?Cached</t>
  </si>
  <si>
    <t>1/4 mile East of Holmes Road on Red Bridge Road</t>
  </si>
  <si>
    <t>12/12/2015 to 12/12/2015</t>
  </si>
  <si>
    <t>KCC Diamond Head Farmers Market</t>
  </si>
  <si>
    <t>4303 Diamond Head Road</t>
  </si>
  <si>
    <t>KCK Farmers Market - THURSDAY at KCKCC</t>
  </si>
  <si>
    <t>http://www.kckfarmersmarket.com/information2.html</t>
  </si>
  <si>
    <t>https://www.facebook.com/kckfarmersmarket/</t>
  </si>
  <si>
    <t>https://twitter.com/FarmersKCK</t>
  </si>
  <si>
    <t>Argentine Ln.</t>
  </si>
  <si>
    <t>06/08/2017 to 10/26/2017</t>
  </si>
  <si>
    <t>Thu: 7:30 AM-12:00 PM;</t>
  </si>
  <si>
    <t>KCK Farmers Market - TUESDAY at Catholic Charities</t>
  </si>
  <si>
    <t>2220 Central Ave.</t>
  </si>
  <si>
    <t>06/06/2017 to 10/24/2017</t>
  </si>
  <si>
    <t>Tue: 7:30 AM-12:00 PM;</t>
  </si>
  <si>
    <t>KCK Farmers Market - WEDNESDAY on Strawberry Hill</t>
  </si>
  <si>
    <t>6th &amp; Tauromee</t>
  </si>
  <si>
    <t>Wed: 7:30 AM-12:00 PM;</t>
  </si>
  <si>
    <t>Keaau Village Farmers Market</t>
  </si>
  <si>
    <t>16-0550 Olld Volcano Road</t>
  </si>
  <si>
    <t>Keaau</t>
  </si>
  <si>
    <t>Kearney Area Farmers' Market</t>
  </si>
  <si>
    <t>http://www.krnyfarmersmarket.com</t>
  </si>
  <si>
    <t>https://www.facebook.com/KearneyAreaFarmersMarket</t>
  </si>
  <si>
    <t>4700 2nd Ave</t>
  </si>
  <si>
    <t>05/24/2014 to 10/29/2014</t>
  </si>
  <si>
    <t>Wed: 3:30 PM-6:30 PM;Sat: 8:00 AM-12:00 PM;</t>
  </si>
  <si>
    <t>5011 N 2nd Ave</t>
  </si>
  <si>
    <t>06/02/2014 to 10/27/2014</t>
  </si>
  <si>
    <t>Mon: 3:30 PM-6:30 PM;</t>
  </si>
  <si>
    <t>Keauhou Farmers Market</t>
  </si>
  <si>
    <t>http://www.konacountyfarmbureau.org</t>
  </si>
  <si>
    <t>https://www.facebook.com/KeauhouFarmersMarket/</t>
  </si>
  <si>
    <t>78-6831 Alii Dr, Kailua-Kona, HI 96740</t>
  </si>
  <si>
    <t>Kahaluu-Keauhou</t>
  </si>
  <si>
    <t>Kedron Farmers Market</t>
  </si>
  <si>
    <t>6001 Hwy.48 S</t>
  </si>
  <si>
    <t>05/31/2017 to 09/27/2017</t>
  </si>
  <si>
    <t>Keene Farmers' Market</t>
  </si>
  <si>
    <t>Rt. 73 at Marcy Airfield</t>
  </si>
  <si>
    <t>Keene</t>
  </si>
  <si>
    <t>06/15/2014 to 10/12/2014</t>
  </si>
  <si>
    <t>Keeseville Farmers' Market</t>
  </si>
  <si>
    <t>1721 Front St.</t>
  </si>
  <si>
    <t>Keeseville</t>
  </si>
  <si>
    <t>06/11/2014 to 08/27/2014</t>
  </si>
  <si>
    <t>Kekaha Neighborhood Center (Sunshine Markets)</t>
  </si>
  <si>
    <t>Elepaio Road</t>
  </si>
  <si>
    <t>Kekaha</t>
  </si>
  <si>
    <t>Kekela Farm Market</t>
  </si>
  <si>
    <t>64-604 Mana Rd.</t>
  </si>
  <si>
    <t>Tue: 2:00 AM-5:00 PM;</t>
  </si>
  <si>
    <t>Keller Farmers Market</t>
  </si>
  <si>
    <t>https://www.kellerfarmersmarket.com/</t>
  </si>
  <si>
    <t>https://www.facebook.com/KellerFarmersMarket/</t>
  </si>
  <si>
    <t>https://twitter.com/KellerFarmersM</t>
  </si>
  <si>
    <t>https://www.instagram.com/kellerfarmersmarket/</t>
  </si>
  <si>
    <t>400 Bear Creek Parkway</t>
  </si>
  <si>
    <t>Keller</t>
  </si>
  <si>
    <t>Kelseyville Steele Winery Farmers Market</t>
  </si>
  <si>
    <t>Highway 29 &amp; Thomas Dr.</t>
  </si>
  <si>
    <t>Kelseyville</t>
  </si>
  <si>
    <t>Kelso Bridge Market</t>
  </si>
  <si>
    <t>351 Three Rivers Mall Drive</t>
  </si>
  <si>
    <t>Kelso</t>
  </si>
  <si>
    <t>05/01/2016 to 08/28/2016</t>
  </si>
  <si>
    <t>Kemah Farmers and Open Air Market</t>
  </si>
  <si>
    <t>http://www.kemahfarmersmarket.com</t>
  </si>
  <si>
    <t>https://www.facebook.com/KemahFarmersMarket</t>
  </si>
  <si>
    <t>204 FM 2094</t>
  </si>
  <si>
    <t>Kemah</t>
  </si>
  <si>
    <t>Sat: 8:00 AM-5:00 PM;</t>
  </si>
  <si>
    <t>Kemmerer Farmers Market</t>
  </si>
  <si>
    <t>http://www.visitkemmerer.org</t>
  </si>
  <si>
    <t>https://twitter.com/kemmerermainst</t>
  </si>
  <si>
    <t>800 Pine Ave</t>
  </si>
  <si>
    <t>Kemmerer</t>
  </si>
  <si>
    <t>06/21/2014 to 09/20/2014</t>
  </si>
  <si>
    <t>Kenai's Saturday Market</t>
  </si>
  <si>
    <t>http://www.visitkenai.com</t>
  </si>
  <si>
    <t>11471 Kenai Spur Hwy</t>
  </si>
  <si>
    <t>Kenai</t>
  </si>
  <si>
    <t>Kendallville Main Street Farmer's Market</t>
  </si>
  <si>
    <t>https://www.facebook.com/#!/kendallvillefarmersmarket?fref=ts</t>
  </si>
  <si>
    <t>South Main Street in downtown Kendallville</t>
  </si>
  <si>
    <t>Kendallville</t>
  </si>
  <si>
    <t>Noble</t>
  </si>
  <si>
    <t>Kendrick-Juliaetta Farmers Market</t>
  </si>
  <si>
    <t>Kendrick City Park</t>
  </si>
  <si>
    <t>Kenilworth Farmers Market</t>
  </si>
  <si>
    <t>http://kenilworthmarket.wordpress.com/</t>
  </si>
  <si>
    <t>https://www.facebook.com/pages/Kenilworth-Farmers-Market/115513791856597</t>
  </si>
  <si>
    <t>800 Kenilworth Drive</t>
  </si>
  <si>
    <t>Towson</t>
  </si>
  <si>
    <t>Kenmore Farmers Market</t>
  </si>
  <si>
    <t>2919 Delaware Ave at Delaware Rd.</t>
  </si>
  <si>
    <t>Kenmore</t>
  </si>
  <si>
    <t>Kennebunk Farmers' Market</t>
  </si>
  <si>
    <t>http://www.kennebunkfarmersmarket.org</t>
  </si>
  <si>
    <t>facebook.com/KennebunkFarmersMarket</t>
  </si>
  <si>
    <t>Lafayette Center, 4 Main St</t>
  </si>
  <si>
    <t>Kennebunk</t>
  </si>
  <si>
    <t>Sat: 8:00 AM-;Sun: 1:00 AM-;</t>
  </si>
  <si>
    <t>Kennedy Park Farmers Market</t>
  </si>
  <si>
    <t>http://www.shelbyzoey@comcast.net</t>
  </si>
  <si>
    <t xml:space="preserve"> Bradford Ave in Fall River, MA</t>
  </si>
  <si>
    <t>Kennedy Plaza Farmers Market</t>
  </si>
  <si>
    <t>1 w. Chester Street</t>
  </si>
  <si>
    <t>Wed:10:00 AM - 6:00 PM;Sat:9:00 AM - 2:00 PM;</t>
  </si>
  <si>
    <t>Kennesaw Farmers Market</t>
  </si>
  <si>
    <t>2820 Cherokee Street</t>
  </si>
  <si>
    <t>Kennesaw</t>
  </si>
  <si>
    <t>05/01/2017 to 10/30/2017</t>
  </si>
  <si>
    <t>Mon: 3:30 PM-7:30 PM;</t>
  </si>
  <si>
    <t>Kenneth Village</t>
  </si>
  <si>
    <t>1435 W. Kenneth Rd.</t>
  </si>
  <si>
    <t>Kennett Community Farmers Market</t>
  </si>
  <si>
    <t>Court House Square</t>
  </si>
  <si>
    <t>Kennett</t>
  </si>
  <si>
    <t>Dunklin</t>
  </si>
  <si>
    <t>Kennett Square Farmer's Market</t>
  </si>
  <si>
    <t>http://historickennettsquare.com/recreation-culture/kennett-square-farmers-market/</t>
  </si>
  <si>
    <t>http://www.facebook.com/ksqfarmersmarket/</t>
  </si>
  <si>
    <t>http://www.instagram.com/ksqfarmersmarket/</t>
  </si>
  <si>
    <t>113 E State St</t>
  </si>
  <si>
    <t>Kennett Square</t>
  </si>
  <si>
    <t>05/05/2017 to 11/17/2017</t>
  </si>
  <si>
    <t>11/03/2017 to 04/27/2018</t>
  </si>
  <si>
    <t>Fri: 3:00 PM-5:00 PM;</t>
  </si>
  <si>
    <t>Kennewick Farmers Market</t>
  </si>
  <si>
    <t>23 West Kennewick Avenue</t>
  </si>
  <si>
    <t>Kennewick</t>
  </si>
  <si>
    <t>Kenny Lake Harvest I</t>
  </si>
  <si>
    <t>Rogue's Garden parking lot</t>
  </si>
  <si>
    <t>Valdez</t>
  </si>
  <si>
    <t>Kenny Lake Harvest II</t>
  </si>
  <si>
    <t>Corner of Glenn and Richardson Highways</t>
  </si>
  <si>
    <t>Kenny's Farms</t>
  </si>
  <si>
    <t>3443 S Market Street</t>
  </si>
  <si>
    <t>SHASTA</t>
  </si>
  <si>
    <t>Kenosha Farmers Market - Baker Park</t>
  </si>
  <si>
    <t>Baker Park</t>
  </si>
  <si>
    <t>Kenosha Farmers Market - Columbus Park</t>
  </si>
  <si>
    <t>Columbus Park</t>
  </si>
  <si>
    <t>Kenosha Farmers Market - Lincoln Park</t>
  </si>
  <si>
    <t>Kenosha Farmers Market - Union Park</t>
  </si>
  <si>
    <t>Union Park</t>
  </si>
  <si>
    <t>Kenosha HarborMarket</t>
  </si>
  <si>
    <t>http://kenoshaharbormarket.com</t>
  </si>
  <si>
    <t>2nd Avenue between 54th and 56th Streets</t>
  </si>
  <si>
    <t>05/14/2016 to 10/15/2016</t>
  </si>
  <si>
    <t>Kenosha Winter HarborMarket</t>
  </si>
  <si>
    <t>514 - 56th Street</t>
  </si>
  <si>
    <t>10/22/2016 to 05/06/2017</t>
  </si>
  <si>
    <t>Kensington Farmers Market</t>
  </si>
  <si>
    <t>http://www.tok.md.gov</t>
  </si>
  <si>
    <t>Howard Ave Train Station Parking Lot</t>
  </si>
  <si>
    <t>Kensington</t>
  </si>
  <si>
    <t>Kensington Metropark Farmers Market</t>
  </si>
  <si>
    <t>http://www.metroparks.com/facilities-education/kensington-farm-center/</t>
  </si>
  <si>
    <t>https://www.facebook.com/KensingtonMetropark/</t>
  </si>
  <si>
    <t>4570 Huron River Parkway</t>
  </si>
  <si>
    <t>Kensington YM</t>
  </si>
  <si>
    <t>Ft. Hamilton Pkwy btwn E. 5th and E. 4th</t>
  </si>
  <si>
    <t>Sat: 9:00 AM-4:00 PM;</t>
  </si>
  <si>
    <t>Kent Farmers Market</t>
  </si>
  <si>
    <t>Kent Green</t>
  </si>
  <si>
    <t>Downtown Kent at 4th &amp; Smith Steet</t>
  </si>
  <si>
    <t>Kent Island Farmer's Market</t>
  </si>
  <si>
    <t>http://www.kentislandfarmersmarket.com</t>
  </si>
  <si>
    <t>https://www.facebook.com/Kentislandfarmersmarket</t>
  </si>
  <si>
    <t>830 Romancoke Rd</t>
  </si>
  <si>
    <t>Stevensville</t>
  </si>
  <si>
    <t>Kenton Farmers' Market</t>
  </si>
  <si>
    <t>Columbus St at N. Detroit St</t>
  </si>
  <si>
    <t>Kentwood Farmers Market</t>
  </si>
  <si>
    <t>http://www.KentwoodFarmersMarket.com</t>
  </si>
  <si>
    <t>CityofKentwoodFarmersMarket</t>
  </si>
  <si>
    <t>4900 Breton Rd SE</t>
  </si>
  <si>
    <t>Kentwood</t>
  </si>
  <si>
    <t>06/04/2020 to 08/27/2020</t>
  </si>
  <si>
    <t>Kenwood Community Farmers Market</t>
  </si>
  <si>
    <t>https://www.facebook.com/kenwoodcommunityfarmersmarket/</t>
  </si>
  <si>
    <t>9000 Sonoma Hwy</t>
  </si>
  <si>
    <t>Kenwood</t>
  </si>
  <si>
    <t>06/04/2017 to 09/24/2017</t>
  </si>
  <si>
    <t>Keokuk Farmers Market</t>
  </si>
  <si>
    <t>http://www.keokukchamber.com</t>
  </si>
  <si>
    <t>River City Mall parking lot</t>
  </si>
  <si>
    <t>Keokuk</t>
  </si>
  <si>
    <t>04/01/2015 to 10/24/2015</t>
  </si>
  <si>
    <t>Keosauqua Farmers Market</t>
  </si>
  <si>
    <t>In front of M &amp; B Repair, Hwy 1 North</t>
  </si>
  <si>
    <t>Keosauqua</t>
  </si>
  <si>
    <t>Kernersville Farmers Market</t>
  </si>
  <si>
    <t>http://www.kernersvillefarmersmarket.com</t>
  </si>
  <si>
    <t>https://www.facebook.com/KernersvilleFarmersMarket</t>
  </si>
  <si>
    <t>134 east mountain street</t>
  </si>
  <si>
    <t>kernersville</t>
  </si>
  <si>
    <t>Kerr Cultural Center Farmers and Craft Market</t>
  </si>
  <si>
    <t>6110 N. Scottsdale Road</t>
  </si>
  <si>
    <t>Mariposa</t>
  </si>
  <si>
    <t>Kershaw County Farmers Market</t>
  </si>
  <si>
    <t>http://www.kcfarmersmarket.org/</t>
  </si>
  <si>
    <t>https://www.facebook.com/KCFMMarket/</t>
  </si>
  <si>
    <t>https://www.instagram.com/kershawcountyfarmersmarket/</t>
  </si>
  <si>
    <t>906 Broad Street</t>
  </si>
  <si>
    <t>Kershaw</t>
  </si>
  <si>
    <t>04/07/2018 to 11/17/2018</t>
  </si>
  <si>
    <t>Ketchum Farmers' Market</t>
  </si>
  <si>
    <t>4th St Heritage Corridor Btwn. Walnut &amp; East Ave.</t>
  </si>
  <si>
    <t>Ketchum</t>
  </si>
  <si>
    <t>Tue:2:00 PM - 6:00 PM;</t>
  </si>
  <si>
    <t>Kewaunee County Farmers Market</t>
  </si>
  <si>
    <t>http://KewCoFarmersMarket.com</t>
  </si>
  <si>
    <t>Rural Enterprise Network</t>
  </si>
  <si>
    <t>N6975 Hwy 42</t>
  </si>
  <si>
    <t>Key Biscayne Farmers Market</t>
  </si>
  <si>
    <t>http://themarketcompany.org</t>
  </si>
  <si>
    <t>355 Glenridge Road</t>
  </si>
  <si>
    <t>Key Biscayne</t>
  </si>
  <si>
    <t>Keyport Farmers Market</t>
  </si>
  <si>
    <t>Firemans Parking Lot,  West Front Street</t>
  </si>
  <si>
    <t>Keyport</t>
  </si>
  <si>
    <t>06/05/2014 to 10/23/2014</t>
  </si>
  <si>
    <t>Thu: 1:00 PM-7:00 PM;</t>
  </si>
  <si>
    <t>Keys Gate Farmer's Market</t>
  </si>
  <si>
    <t>http://www.kgfarmersmarket.com/</t>
  </si>
  <si>
    <t>888 Kingman Road</t>
  </si>
  <si>
    <t>Keyser Farmers Market-Fort Ashby Farmers Market</t>
  </si>
  <si>
    <t>Across from Mineral County Fairgrounds</t>
  </si>
  <si>
    <t>Keyser</t>
  </si>
  <si>
    <t>Mineral</t>
  </si>
  <si>
    <t>Kiel Farmers Market</t>
  </si>
  <si>
    <t>4th and Paine St.</t>
  </si>
  <si>
    <t>Kiel</t>
  </si>
  <si>
    <t>Manitowoc</t>
  </si>
  <si>
    <t>Kilauea Neighborhood Center (Sunshine Markets)</t>
  </si>
  <si>
    <t>Kenecke off Lighthouse Road</t>
  </si>
  <si>
    <t>Kilauea</t>
  </si>
  <si>
    <t>Killearn Farmers Market</t>
  </si>
  <si>
    <t>4819 Kerry Forest Pkwy</t>
  </si>
  <si>
    <t>Kimball Ridge Family Market</t>
  </si>
  <si>
    <t>http://www.localharvest.org/kimball-ridge-family-market-M21835</t>
  </si>
  <si>
    <t>Corner of Kimball &amp; Ridgeway Ave., in the Ridgeway</t>
  </si>
  <si>
    <t>Kinderhook Farmers Market</t>
  </si>
  <si>
    <t>village green            green st.</t>
  </si>
  <si>
    <t>kinderhook</t>
  </si>
  <si>
    <t>King &amp; Queen Community Development Farmers Market</t>
  </si>
  <si>
    <t>http://www.kqcd.org</t>
  </si>
  <si>
    <t>120 Marsh Lane- Walkerton Boat Ramp</t>
  </si>
  <si>
    <t>Walkerton</t>
  </si>
  <si>
    <t>King and Queen</t>
  </si>
  <si>
    <t>King City Certified Farmers Market</t>
  </si>
  <si>
    <t>http://www.kingcitychamber.com</t>
  </si>
  <si>
    <t>100 &amp; 200 Block of Broadway St.</t>
  </si>
  <si>
    <t>King City</t>
  </si>
  <si>
    <t>King Estate Market Place</t>
  </si>
  <si>
    <t>http://www.kingestate.com</t>
  </si>
  <si>
    <t>20 Miles SW of Eugene near Lorane</t>
  </si>
  <si>
    <t>King Farmers' Market</t>
  </si>
  <si>
    <t>http://www.kingfarmersmarket.org</t>
  </si>
  <si>
    <t>www.facebook.com/KingFarmersMarket</t>
  </si>
  <si>
    <t>https://twitter.com/KingFarmersMkt</t>
  </si>
  <si>
    <t>https://www.instagram.com/king_farmers_market/</t>
  </si>
  <si>
    <t>105 Moore Road</t>
  </si>
  <si>
    <t>04/18/2018 to 10/31/2018</t>
  </si>
  <si>
    <t>Wed: 11:00 AM-1:00 PM;</t>
  </si>
  <si>
    <t>King Ferry Farmers Market</t>
  </si>
  <si>
    <t>http://www.kingferry.blogspot.com</t>
  </si>
  <si>
    <t>State Route 34B</t>
  </si>
  <si>
    <t>King Ferry</t>
  </si>
  <si>
    <t>King George Farmers Market</t>
  </si>
  <si>
    <t>@KingGeorgeFarmersMarket</t>
  </si>
  <si>
    <t>King George Middle School at 8246 Dahlgren Rd</t>
  </si>
  <si>
    <t>King George</t>
  </si>
  <si>
    <t>04/28/2018 to 10/27/2018</t>
  </si>
  <si>
    <t>King Street Station Farmers' Market</t>
  </si>
  <si>
    <t>https://www.facebook.com/upperkingfarmersmarket</t>
  </si>
  <si>
    <t>1755 Duke Street  (in the courtyard)</t>
  </si>
  <si>
    <t>05/21/2015 to 09/24/2015</t>
  </si>
  <si>
    <t>King's Beach Farmers Market</t>
  </si>
  <si>
    <t>Highway 28 &amp; Coon St.</t>
  </si>
  <si>
    <t>Kings Beach</t>
  </si>
  <si>
    <t>Kingfield Farmers Market</t>
  </si>
  <si>
    <t>https://www.facebook.com/kingfieldmarket</t>
  </si>
  <si>
    <t>https://twitter.com/kingfieldmarket</t>
  </si>
  <si>
    <t>4310 Nicollet Ave. S.</t>
  </si>
  <si>
    <t>Kingfield Farmers' Market</t>
  </si>
  <si>
    <t>Main St (Rt. 27)</t>
  </si>
  <si>
    <t>Kingfield</t>
  </si>
  <si>
    <t>Kingman Farmers Market</t>
  </si>
  <si>
    <t>http://www.kingmanfarmersmarket.org</t>
  </si>
  <si>
    <t>https://www.facebook.com/KingmanFarmersMarket/</t>
  </si>
  <si>
    <t>102 E Beale St</t>
  </si>
  <si>
    <t>Kingman</t>
  </si>
  <si>
    <t>Mohave</t>
  </si>
  <si>
    <t>03/04/2017 to 06/24/2017</t>
  </si>
  <si>
    <t>07/01/2017 to 09/30/2017</t>
  </si>
  <si>
    <t>10/07/2017 to 11/18/2017</t>
  </si>
  <si>
    <t>Kings Park Farmers Market</t>
  </si>
  <si>
    <t>25A and Main Street</t>
  </si>
  <si>
    <t>Kings Park</t>
  </si>
  <si>
    <t>Kingsford Farmers Market</t>
  </si>
  <si>
    <t>Kingsford</t>
  </si>
  <si>
    <t>Kingsley Market</t>
  </si>
  <si>
    <t>https://www.facebook.com/KingsleyMarket</t>
  </si>
  <si>
    <t>Brownson Memorial Park</t>
  </si>
  <si>
    <t>Kingsley</t>
  </si>
  <si>
    <t>kingsport farmers market</t>
  </si>
  <si>
    <t>conor of clinchfild and center street</t>
  </si>
  <si>
    <t>kingsport tn.</t>
  </si>
  <si>
    <t>Kingston Farmers Market</t>
  </si>
  <si>
    <t>http://Kingstonfarmersmarket.com</t>
  </si>
  <si>
    <t>https://www.facebook.com/pages/Kingston-Farmers-Market/131653960200638</t>
  </si>
  <si>
    <t>Mike Wallace park</t>
  </si>
  <si>
    <t>Kingston</t>
  </si>
  <si>
    <t>Kingston Farmers' Market</t>
  </si>
  <si>
    <t>http://www.kingstonfarmersmarket.org</t>
  </si>
  <si>
    <t>Facebook.com/kingstonfarmersmarket</t>
  </si>
  <si>
    <t>@kingstonfarmersmarket</t>
  </si>
  <si>
    <t>Wall Street - Uptown Kingston</t>
  </si>
  <si>
    <t>01/01/2019 to 04/27/2019</t>
  </si>
  <si>
    <t>05/11/2019 to 11/17/2019</t>
  </si>
  <si>
    <t>Kingston Springs Farmers &amp; Artisans Market</t>
  </si>
  <si>
    <t>https://www.ksfarmersmarket.org</t>
  </si>
  <si>
    <t>https://www.facebook.com/KSFarmersMarket</t>
  </si>
  <si>
    <t>147 Harpeth View Trail</t>
  </si>
  <si>
    <t>Kingston Springs</t>
  </si>
  <si>
    <t>Cheatham</t>
  </si>
  <si>
    <t>Kingstowne</t>
  </si>
  <si>
    <t>https://www.fairfaxcounty.gov/parks/farmersmarkets/kingstowne</t>
  </si>
  <si>
    <t>https://www.facebook.com/events/388112988700408/</t>
  </si>
  <si>
    <t>5870 Kingstowne Towne Center</t>
  </si>
  <si>
    <t>Alexandrida</t>
  </si>
  <si>
    <t>05/03/2019 to 10/25/2019</t>
  </si>
  <si>
    <t>Kingstowne Farmers Market</t>
  </si>
  <si>
    <t>5870 Kingstowne Center</t>
  </si>
  <si>
    <t>Kingwood Farmer's Market</t>
  </si>
  <si>
    <t>Kingwood WV,  Farmers Market</t>
  </si>
  <si>
    <t>111 E Main Street</t>
  </si>
  <si>
    <t>Kingwood</t>
  </si>
  <si>
    <t>06/10/2017 to 09/23/2017</t>
  </si>
  <si>
    <t>Kinoole Farmer's Market</t>
  </si>
  <si>
    <t>1990 Kinoole Street</t>
  </si>
  <si>
    <t>Sat:6:30 AM - 12:00 PM;</t>
  </si>
  <si>
    <t>Kinsley Farmers Market</t>
  </si>
  <si>
    <t>https://www.facebook.com/KinsleyFarmersMarket/</t>
  </si>
  <si>
    <t>1027 Highway 56</t>
  </si>
  <si>
    <t>Kinsley</t>
  </si>
  <si>
    <t>Kirby's Farmers' Market</t>
  </si>
  <si>
    <t>http://www.localharvest.org/kirbys-farmers-market-M53871</t>
  </si>
  <si>
    <t>67 N. Main St</t>
  </si>
  <si>
    <t>Kirkland Wedneseday Market</t>
  </si>
  <si>
    <t>http://www.kirklandmarket.org</t>
  </si>
  <si>
    <t>@KirklandWMarket</t>
  </si>
  <si>
    <t xml:space="preserve">Marina Park, 25 lakeshore plz </t>
  </si>
  <si>
    <t>Kirksville Kiwanis Farmers' Market</t>
  </si>
  <si>
    <t>100 North Elson Street</t>
  </si>
  <si>
    <t>Kirksville</t>
  </si>
  <si>
    <t>Kirkwood Farmers' Market</t>
  </si>
  <si>
    <t>http://www.downtownkirkwood.com</t>
  </si>
  <si>
    <t>150 E. Argonne</t>
  </si>
  <si>
    <t>Kirkwood</t>
  </si>
  <si>
    <t>Kirtland Growers Market</t>
  </si>
  <si>
    <t>https://www.facebook.com/KirtlandGrowersMarket/</t>
  </si>
  <si>
    <t>47 Road 6500</t>
  </si>
  <si>
    <t>Kirtland</t>
  </si>
  <si>
    <t>07/23/2018 to 09/24/2018</t>
  </si>
  <si>
    <t>Kissimmee Valley Farmer's Market</t>
  </si>
  <si>
    <t>http://www.kissimmeemainstreet.wordpress.com/</t>
  </si>
  <si>
    <t>https://www.facebook.com/KissimmeeValleyFarmersMarket</t>
  </si>
  <si>
    <t>421 Broadway</t>
  </si>
  <si>
    <t>Kittery Community Market</t>
  </si>
  <si>
    <t>http://www.kitterycommunitymarket.com</t>
  </si>
  <si>
    <t>facebook.com/kitterymarket</t>
  </si>
  <si>
    <t>twitter.com/kitterymarket</t>
  </si>
  <si>
    <t>instagram.com/kitterymarket</t>
  </si>
  <si>
    <t>10 Shapleigh Road</t>
  </si>
  <si>
    <t>Kittery</t>
  </si>
  <si>
    <t>06/03/2018 to 10/07/2018</t>
  </si>
  <si>
    <t>Kittitas County Farmers Market</t>
  </si>
  <si>
    <t>http://www.kcfarmersmarket.com</t>
  </si>
  <si>
    <t>Wells Fargo Bank parking lot</t>
  </si>
  <si>
    <t>Ellensburg</t>
  </si>
  <si>
    <t>Kittitas</t>
  </si>
  <si>
    <t>kitty hawk farm &amp; flea market</t>
  </si>
  <si>
    <t>http://www.kittyhawkfleamarket.com</t>
  </si>
  <si>
    <t>4100 N.Croatan Hwy</t>
  </si>
  <si>
    <t>Kitty Hawk</t>
  </si>
  <si>
    <t>Dare</t>
  </si>
  <si>
    <t>Klamath Falls Farmers Market Assoc. Inc.</t>
  </si>
  <si>
    <t>http://www.klamathfallsfarmersmarket.org</t>
  </si>
  <si>
    <t>https://www.facebook.com/pages/Klamath-Falls-Farmers-Market/399618840083261</t>
  </si>
  <si>
    <t>100 block S 9th st.</t>
  </si>
  <si>
    <t>Klamath Falls</t>
  </si>
  <si>
    <t>Klem's Farmer's Market in Spencer</t>
  </si>
  <si>
    <t>http://www.klemsonline.com</t>
  </si>
  <si>
    <t>https://www.facebook.com/KlemsFarmersMarket</t>
  </si>
  <si>
    <t>https://www.facebook.com/KlemsOnline</t>
  </si>
  <si>
    <t>117 West Main Street, Route 9</t>
  </si>
  <si>
    <t>Knightstown Farmers' Market</t>
  </si>
  <si>
    <t>N Washington St</t>
  </si>
  <si>
    <t>Knightstown</t>
  </si>
  <si>
    <t>KNOW YOUR FARMER KNOW YOUR FOOD FARMERS MARKET</t>
  </si>
  <si>
    <t>1409 Old Lake Park Road</t>
  </si>
  <si>
    <t>Knox County Farmers Market</t>
  </si>
  <si>
    <t>Mt. Vernon City Square</t>
  </si>
  <si>
    <t>Mt. Vernon</t>
  </si>
  <si>
    <t>Knox Farmers Market</t>
  </si>
  <si>
    <t>http://www.knoxfarmersmarket.org</t>
  </si>
  <si>
    <t>1601 South Heaton Street</t>
  </si>
  <si>
    <t>07/01/2014 to 10/29/2014</t>
  </si>
  <si>
    <t>Knoxville Farmers Market -Laurel</t>
  </si>
  <si>
    <t>http://www.easttnfarmmarkets.org/</t>
  </si>
  <si>
    <t>https://www.facebook.com/pages/FARM-Markets-Knoxville-Oak-Ridge/125470877524884</t>
  </si>
  <si>
    <t>3457 Kingston Pike</t>
  </si>
  <si>
    <t>04/11/2014 to 11/21/2014</t>
  </si>
  <si>
    <t>Fri: 3:00 AM-6:00 PM;</t>
  </si>
  <si>
    <t>Knoxville Farmers Market- Ebenezer Road</t>
  </si>
  <si>
    <t>http://easttnfarmmarkets.org</t>
  </si>
  <si>
    <t>Ebenezer Road Farmers Market</t>
  </si>
  <si>
    <t>1001 Ebenezer Road</t>
  </si>
  <si>
    <t>04/19/2016 to 11/14/2016</t>
  </si>
  <si>
    <t>Knoxville Farmers Market- Lakeshore</t>
  </si>
  <si>
    <t>Lakeshore Farmers Market</t>
  </si>
  <si>
    <t>Lakeshore Park</t>
  </si>
  <si>
    <t>04/22/2016 to 11/18/2016</t>
  </si>
  <si>
    <t>Knoxville Farmers' Market</t>
  </si>
  <si>
    <t>knoxville farmers market</t>
  </si>
  <si>
    <t>05/28/2016 to 10/15/2016</t>
  </si>
  <si>
    <t>Tue: 2:30 PM-6:00 PM;Sat: 8:00 AM-12:00 PM;</t>
  </si>
  <si>
    <t>Kokomo Downtown Farmers' Market</t>
  </si>
  <si>
    <t>http://www.kokomofarmersmarket.com</t>
  </si>
  <si>
    <t>www.facebook.com/kokomofarmersmarket</t>
  </si>
  <si>
    <t>www.instagram.com/kokomofarmersmarket</t>
  </si>
  <si>
    <t>Intersection of Mulberry and Washington Streets</t>
  </si>
  <si>
    <t>Kokomo</t>
  </si>
  <si>
    <t>04/25/2015 to 10/10/2015</t>
  </si>
  <si>
    <t>KOLLSTEDT FAMILY FARM</t>
  </si>
  <si>
    <t>4655 RIVER ROAD</t>
  </si>
  <si>
    <t>Koloa Ball Park (Knudsen) (Sunshine Markets)</t>
  </si>
  <si>
    <t>Maluhia Road</t>
  </si>
  <si>
    <t>Kona Pacific Farmer's Cooperative Farmers' Market</t>
  </si>
  <si>
    <t>By the Pink Donkey sign</t>
  </si>
  <si>
    <t>Captain Cook</t>
  </si>
  <si>
    <t>Koo Koose Farmers Market</t>
  </si>
  <si>
    <t>Town of Sanford Garage, 192 Front St,</t>
  </si>
  <si>
    <t>Kooskia/Kamiah Farmers Market</t>
  </si>
  <si>
    <t>Longcamp RV Park, Mile Post 68 on Hwy. 12</t>
  </si>
  <si>
    <t>Kamiah</t>
  </si>
  <si>
    <t>Kootenai County Farmers Market I</t>
  </si>
  <si>
    <t>http://www.kootenaicountyfarmersmarket.com</t>
  </si>
  <si>
    <t>Corner of Hwy. 95 &amp; Prairie Ave.</t>
  </si>
  <si>
    <t>Hayden</t>
  </si>
  <si>
    <t>Kootenai</t>
  </si>
  <si>
    <t>Kootenai County Farmers Market II</t>
  </si>
  <si>
    <t>5th between Sherman and Front St.</t>
  </si>
  <si>
    <t>Koreshan Sunday Farmers' Market</t>
  </si>
  <si>
    <t>http://www.floridastateparks.org/park/koreshan</t>
  </si>
  <si>
    <t>3800 Corkscrew Road</t>
  </si>
  <si>
    <t>Kosciusko County Farmers' Market, LLC</t>
  </si>
  <si>
    <t>1400 Smith Street (Kosciusko County Fairgrounds)</t>
  </si>
  <si>
    <t>Warsaw</t>
  </si>
  <si>
    <t>Mon:2:30 pm - 5:00 pm;Wed:2:30 pm - 5:00 pm;Sat:8:</t>
  </si>
  <si>
    <t>Kossuth County Farmers Market</t>
  </si>
  <si>
    <t>Corner of Dodge &amp; Nebraska Streets</t>
  </si>
  <si>
    <t>Algona</t>
  </si>
  <si>
    <t>Kossuth</t>
  </si>
  <si>
    <t>Kronenwetter Farmer's Market</t>
  </si>
  <si>
    <t>http://kronenwetter.org/departments/CD/CEvents/farmersmarket</t>
  </si>
  <si>
    <t>https://www.facebook.com/KronenwetterWI</t>
  </si>
  <si>
    <t>2390 Terrebonne Drive</t>
  </si>
  <si>
    <t>Kronenwetter</t>
  </si>
  <si>
    <t>Ktizo UCC Farmers' Market</t>
  </si>
  <si>
    <t>https://www.facebook.com/ktizofarmersmarket</t>
  </si>
  <si>
    <t>8740 N. 35th ave</t>
  </si>
  <si>
    <t>10/02/2016 to 02/04/2017</t>
  </si>
  <si>
    <t>Kukui Grove Shopping Center Farmers Market</t>
  </si>
  <si>
    <t>Kukui Grove Shopping Center</t>
  </si>
  <si>
    <t>Kuna Farmers Market</t>
  </si>
  <si>
    <t>http://www.kunafarmersmarket.com</t>
  </si>
  <si>
    <t>https://www.facebook.com/pages/Kuna-Farmers-Market/104827502889837</t>
  </si>
  <si>
    <t>Main Street and Linder</t>
  </si>
  <si>
    <t>Kuna</t>
  </si>
  <si>
    <t>05/09/2015 to 09/26/2015</t>
  </si>
  <si>
    <t>Kunnaris Farm Market</t>
  </si>
  <si>
    <t>http://www.kunnaris.com/index.html</t>
  </si>
  <si>
    <t>https://www.facebook.com/pages/Kunnaris-Farm-Market/215853585158878</t>
  </si>
  <si>
    <t>1303 8th Street South</t>
  </si>
  <si>
    <t>Kuyahoora Valley Farmers Market</t>
  </si>
  <si>
    <t>http://www.kvfarmersmarket.com/</t>
  </si>
  <si>
    <t>5 Blue Heron Dr.</t>
  </si>
  <si>
    <t>Barneveld</t>
  </si>
  <si>
    <t>L'Anse Farmers Market</t>
  </si>
  <si>
    <t>Broad St</t>
  </si>
  <si>
    <t>L'Anse</t>
  </si>
  <si>
    <t>Baraga</t>
  </si>
  <si>
    <t>L.A. Adams/Vermont Farmers Market</t>
  </si>
  <si>
    <t>1432 W. Adams, St. Agnes Catholic Church</t>
  </si>
  <si>
    <t>L.A. Arts District Little Tokyo Farmers Market</t>
  </si>
  <si>
    <t>700 Block, Traction St. &amp; 3rd St.</t>
  </si>
  <si>
    <t>L.A. Central Avenue Farmers Market</t>
  </si>
  <si>
    <t>43rd St. &amp; Central Ave.</t>
  </si>
  <si>
    <t>L.A. Chinatown Farmers Market</t>
  </si>
  <si>
    <t>727 North Hill &amp; Alpine</t>
  </si>
  <si>
    <t>L.A. Harambee Farmers Market</t>
  </si>
  <si>
    <t>Crenshaw &amp; Slausan</t>
  </si>
  <si>
    <t>L.A. Larchmont Village Farmers Market</t>
  </si>
  <si>
    <t>Larchmont Bldg., Lot #694</t>
  </si>
  <si>
    <t>L.A. Leimert Park Farmers Market</t>
  </si>
  <si>
    <t>43rd St. &amp; Degnan</t>
  </si>
  <si>
    <t>L.A. Melrose Place Farmers Market</t>
  </si>
  <si>
    <t>Melrose Place &amp; Croft</t>
  </si>
  <si>
    <t>L.A. Seventh &amp; Fig Farmers Market</t>
  </si>
  <si>
    <t>Figueroa St. &amp; 7th</t>
  </si>
  <si>
    <t>L.A. Silverlake Farmers Market</t>
  </si>
  <si>
    <t>9700 Sunset Blvd.</t>
  </si>
  <si>
    <t>L.A. Wilshire Center Farmers Market</t>
  </si>
  <si>
    <t>Mariposa &amp; Wilshire</t>
  </si>
  <si>
    <t>L.I.N.A. Farmers Market</t>
  </si>
  <si>
    <t>8th and Bancroft Parkway</t>
  </si>
  <si>
    <t>La Canada Flintridge Farmers Market</t>
  </si>
  <si>
    <t>Beulah Dr. &amp; Foothill Ave.</t>
  </si>
  <si>
    <t>La Canada Flintridge</t>
  </si>
  <si>
    <t>La Cienega CFM at Kaiser WLA</t>
  </si>
  <si>
    <t>https://www.facebook.com/kaiserwestlafarmersmarket?ref=hl</t>
  </si>
  <si>
    <t>6041 Cadillac Avenue and La Cienega Blvd.</t>
  </si>
  <si>
    <t>Mid-City Los Angeles</t>
  </si>
  <si>
    <t>01/01/2014 to 12/17/2014</t>
  </si>
  <si>
    <t>Wed: 9:00 AM-2:30 PM;</t>
  </si>
  <si>
    <t>La Cienega Farmers' Market</t>
  </si>
  <si>
    <t>https://www.facebook.com/lacienegafarmersmarket?ref=hl</t>
  </si>
  <si>
    <t>https://twitter.com/LaCienegaCFM</t>
  </si>
  <si>
    <t>1801 So. La Cienega Blvd. and 18th Street</t>
  </si>
  <si>
    <t>01/02/2014 to</t>
  </si>
  <si>
    <t>Thu: 2:00 PM-7:30 PM;</t>
  </si>
  <si>
    <t>La Crescent Farmers Market</t>
  </si>
  <si>
    <t>http://www.lacrescentfarmersmarket.blogspot.com</t>
  </si>
  <si>
    <t>420 S 2nd Street</t>
  </si>
  <si>
    <t>La Crescent</t>
  </si>
  <si>
    <t>05/13/2014 to 10/14/2014</t>
  </si>
  <si>
    <t>11/14/2015 to 12/12/2015</t>
  </si>
  <si>
    <t>La Familia Verde Farmers Market</t>
  </si>
  <si>
    <t>http://www.lafamiliaverde.org</t>
  </si>
  <si>
    <t>East Tremont Ave. between Lafontaine Ave&amp; Arthue Ave</t>
  </si>
  <si>
    <t>07/09/2019 to 11/12/2019</t>
  </si>
  <si>
    <t>Tue: 8:00 AM-3:00 PM;</t>
  </si>
  <si>
    <t>La Follette Park</t>
  </si>
  <si>
    <t>1333 N. Laramie</t>
  </si>
  <si>
    <t>La Grande Farmers' Market</t>
  </si>
  <si>
    <t>http://www.lagrandefarmersmarket.org</t>
  </si>
  <si>
    <t>https://www.facebook.com/pages/La-Grande-Farmers-Market/285515517634</t>
  </si>
  <si>
    <t>Adams Ave and 4th Street</t>
  </si>
  <si>
    <t>La Grande</t>
  </si>
  <si>
    <t>05/14/2016 to 10/22/2016</t>
  </si>
  <si>
    <t>Tue: 3:30 PM-6:00 PM;Sat: 9:00 AM-12:00 PM;</t>
  </si>
  <si>
    <t>La Grange Farmers Market</t>
  </si>
  <si>
    <t>http://www.lgba.com/LGBA-Farmers-Market</t>
  </si>
  <si>
    <t>https://www.facebook.com/lagrangefarmersmarket</t>
  </si>
  <si>
    <t>La Grange Road and Harris Avenue</t>
  </si>
  <si>
    <t>La Grange</t>
  </si>
  <si>
    <t>05/07/2015 to 10/22/2015</t>
  </si>
  <si>
    <t>La Grange Farmers' Market &amp; Artisans</t>
  </si>
  <si>
    <t>http://www.lagrangefarmersmarket.com</t>
  </si>
  <si>
    <t>https://www.facebook.com/pages/La-Grange-Farmers-Market-Artisans/119743604720232</t>
  </si>
  <si>
    <t>100 W. Main Street</t>
  </si>
  <si>
    <t>Oldham</t>
  </si>
  <si>
    <t>La Jara Farmer's Market</t>
  </si>
  <si>
    <t>http://www.lajollamarket.com/</t>
  </si>
  <si>
    <t>https://www.facebook.com/pages/La-Jolla-Open-Aire-Market/106322796070734?ref=hl</t>
  </si>
  <si>
    <t>Corner of Girard St. and Genter Ave.</t>
  </si>
  <si>
    <t>La Jolla</t>
  </si>
  <si>
    <t>La Marqueta</t>
  </si>
  <si>
    <t>1607 Park avenue</t>
  </si>
  <si>
    <t>La Marqueta Farmers Market</t>
  </si>
  <si>
    <t>La Marqueta, E. 115th St &amp; Park Ave, E. Harlem</t>
  </si>
  <si>
    <t>La Mesa Certified Farmers Market</t>
  </si>
  <si>
    <t>https://www.facebook.com/pages/La-Mesa-Certified-Farmers-Market/143905265741109</t>
  </si>
  <si>
    <t>Corner of University and Spring St.</t>
  </si>
  <si>
    <t>La Mesa</t>
  </si>
  <si>
    <t>La Plata Farmers Market - Saturday</t>
  </si>
  <si>
    <t>https://townoflaplata.org/farmersmarket</t>
  </si>
  <si>
    <t>https://www.facebook.com/LaPlataFarmersMarket/</t>
  </si>
  <si>
    <t>https://www.instagram.com/lpmdmarketmaster/</t>
  </si>
  <si>
    <t>209 Washington Ave</t>
  </si>
  <si>
    <t>04/06/2019 to 11/30/2019</t>
  </si>
  <si>
    <t>Wed: 8:00 AM-5:00 PM;Sat: 8:00 AM-3:00 PM;</t>
  </si>
  <si>
    <t>La Plaza Latino Farmer's Market</t>
  </si>
  <si>
    <t>http://www.clubcmva.com</t>
  </si>
  <si>
    <t>https://www.facebook.com/laplazalatinmarket</t>
  </si>
  <si>
    <t>https://twitter.com/La_Plaza_Market</t>
  </si>
  <si>
    <t>Www.laplazarva.com</t>
  </si>
  <si>
    <t>4802 Warwick Road, Richmond, VA 23224</t>
  </si>
  <si>
    <t>Mon: 4:00 PM-7:30 PM;</t>
  </si>
  <si>
    <t>La posada FM</t>
  </si>
  <si>
    <t>Continental Rd and Park centre Ave</t>
  </si>
  <si>
    <t>La Reine Farmers Market</t>
  </si>
  <si>
    <t>Estate Body Slob</t>
  </si>
  <si>
    <t>La Union Farmers' Market</t>
  </si>
  <si>
    <t>Town Park, corner of Telles &amp; Campo Santo</t>
  </si>
  <si>
    <t>La Union</t>
  </si>
  <si>
    <t>LaCenter Community Farmers Market</t>
  </si>
  <si>
    <t>https://www.facebook.com/FarmersMarketLaCenter</t>
  </si>
  <si>
    <t>401 Aspen Ave. (between 4th St. &amp; 5th St.)</t>
  </si>
  <si>
    <t>Lacey Farmers Market</t>
  </si>
  <si>
    <t>http://www.ci.lacey.wa.us/community-market.html</t>
  </si>
  <si>
    <t>Woodland Loop Square</t>
  </si>
  <si>
    <t>Lacey</t>
  </si>
  <si>
    <t>Thurston</t>
  </si>
  <si>
    <t>Lachat Farmers Market</t>
  </si>
  <si>
    <t>https://lachattownfarm.org/farmers-market.php</t>
  </si>
  <si>
    <t>https://www.facebook.com/Lachat-Town-Farm-1453666524945229/?epa=SEARCH_BOX</t>
  </si>
  <si>
    <t>https://www.instagram.com/lachattownfarm/</t>
  </si>
  <si>
    <t>106 Godfrey Road West</t>
  </si>
  <si>
    <t>Weston</t>
  </si>
  <si>
    <t>06/28/2019 to</t>
  </si>
  <si>
    <t>Laconia Farmers Market</t>
  </si>
  <si>
    <t>http://Www.laconiafarmersmarket.com</t>
  </si>
  <si>
    <t>https://www.facebook.com/laconiafarmersmarket</t>
  </si>
  <si>
    <t>East Beacon Street Extension</t>
  </si>
  <si>
    <t>Laconia</t>
  </si>
  <si>
    <t>Laconia Main Street Outdoor Marketplace</t>
  </si>
  <si>
    <t>https://www.facebook.com/pages/Laconia-Main-St-Marketplace/194788787205971</t>
  </si>
  <si>
    <t>Main and Pleasant Streets</t>
  </si>
  <si>
    <t>06/06/2013 to 08/29/2013</t>
  </si>
  <si>
    <t>09/05/2013 to 09/26/2013</t>
  </si>
  <si>
    <t>LaCrosse Farmers Market</t>
  </si>
  <si>
    <t>North of the Railroad Tracks on East Side</t>
  </si>
  <si>
    <t>LaCrosse</t>
  </si>
  <si>
    <t>Lafayette County Famers Market (Concordia)</t>
  </si>
  <si>
    <t>Central Park, 600 Main Street</t>
  </si>
  <si>
    <t>Lafayette County Farmers Market</t>
  </si>
  <si>
    <t>https://www.facebook.com/Lafayette-County-Farmers-Market-At-Lewisville-1709681622637869/</t>
  </si>
  <si>
    <t>224 E. First Street</t>
  </si>
  <si>
    <t>Lewisville</t>
  </si>
  <si>
    <t>06/01/2019 to 08/31/2019</t>
  </si>
  <si>
    <t>Lafayette County Farmers' Market - Higginsville</t>
  </si>
  <si>
    <t>http://www.higginsvillechamber.org/market.aspx</t>
  </si>
  <si>
    <t>15 East 20th Street</t>
  </si>
  <si>
    <t>Higginsville</t>
  </si>
  <si>
    <t>04/16/2013 to 09/24/2013</t>
  </si>
  <si>
    <t>Lafayette County Farmers' Market - Lexington</t>
  </si>
  <si>
    <t>http://www.visitlexingtonmo.com</t>
  </si>
  <si>
    <t>1211 Main Street</t>
  </si>
  <si>
    <t>05/01/2013 to 08/28/2013</t>
  </si>
  <si>
    <t>Lafayette County Farmers' Market - Odessa</t>
  </si>
  <si>
    <t>Odessa-MO Farmers' Market</t>
  </si>
  <si>
    <t>Mason and Second</t>
  </si>
  <si>
    <t>Odessa</t>
  </si>
  <si>
    <t>04/20/2017 to 09/01/2017</t>
  </si>
  <si>
    <t>Lafayette Farmers and Artisans Market at the Horse Farm</t>
  </si>
  <si>
    <t>http://marketatthehorsefarm.com</t>
  </si>
  <si>
    <t>https://www.facebook.com/LafayetteFarmersAndArtisansMarketAtTheHorseFarm</t>
  </si>
  <si>
    <t>2913 Johnston Street</t>
  </si>
  <si>
    <t>10/01/2014 to 11/26/2014</t>
  </si>
  <si>
    <t>06/04/2014 to 07/30/2014</t>
  </si>
  <si>
    <t>Lafayette Farmers Market</t>
  </si>
  <si>
    <t>http://www.cccfm.org</t>
  </si>
  <si>
    <t>Lafayette Park Plaza at Moraga Road and Mt. Diablo Blvd</t>
  </si>
  <si>
    <t>Thu:3:30 pm - 7:00 pm;</t>
  </si>
  <si>
    <t>Lafayette Farmers' Market</t>
  </si>
  <si>
    <t>355 W South Boulder Rd</t>
  </si>
  <si>
    <t>Thu:3:30 PM - 7:30 PM;</t>
  </si>
  <si>
    <t>Lafayette Jockey Lot Flea Market</t>
  </si>
  <si>
    <t>http://www.lafayettejockeylot.com</t>
  </si>
  <si>
    <t>3011 N.W. Evangeline Thwy</t>
  </si>
  <si>
    <t>Sat:8:00 AM - 5:00 PM;sun:8:00 AM - 5:00 PM;</t>
  </si>
  <si>
    <t>Lafayette's Hub City Farmer's Market</t>
  </si>
  <si>
    <t>http://www.lafayettehubcitymarket.com</t>
  </si>
  <si>
    <t>427 Heymann Blvd</t>
  </si>
  <si>
    <t>Lafourche Central Market</t>
  </si>
  <si>
    <t>https://www.facebook.com/LafourcheCentralMarket</t>
  </si>
  <si>
    <t>4484 Hwy. 1</t>
  </si>
  <si>
    <t>Raceland</t>
  </si>
  <si>
    <t>Lafourche</t>
  </si>
  <si>
    <t>LaGrange Community Farmers Market</t>
  </si>
  <si>
    <t>East Spring Street</t>
  </si>
  <si>
    <t>LaGrange</t>
  </si>
  <si>
    <t>Laguna Beach Certified Farmers Market</t>
  </si>
  <si>
    <t>Forest Ave and 3rd</t>
  </si>
  <si>
    <t>Laguna Beach</t>
  </si>
  <si>
    <t>Laguna Hills Certified Farmers' Market</t>
  </si>
  <si>
    <t>http://www.orange.cfbf.com/</t>
  </si>
  <si>
    <t>I-5 &amp; El Toro Road, Laguna Hills Mall</t>
  </si>
  <si>
    <t>Laguna Hills</t>
  </si>
  <si>
    <t>laguna niguel CFM</t>
  </si>
  <si>
    <t>La Paz and Pacific Park</t>
  </si>
  <si>
    <t>Laguna Niguel</t>
  </si>
  <si>
    <t>Laguna Vista Farmers Market</t>
  </si>
  <si>
    <t>1 Golf House Road</t>
  </si>
  <si>
    <t>Laguna Vista</t>
  </si>
  <si>
    <t>Tue: 4:00 PM-5:30 PM;</t>
  </si>
  <si>
    <t>Lake Area Growers Market</t>
  </si>
  <si>
    <t>7th St. &amp; Maple St.</t>
  </si>
  <si>
    <t>Brainerd</t>
  </si>
  <si>
    <t>Crow Wing</t>
  </si>
  <si>
    <t>Lake Arrowhead Farmers Market</t>
  </si>
  <si>
    <t>28200 Hwy. 189, Hwys. 189 &amp; 173</t>
  </si>
  <si>
    <t>Lake Arrowhead</t>
  </si>
  <si>
    <t>Lake Barrington Farmer's Market</t>
  </si>
  <si>
    <t>http://www.LakeBarringtonFarmersMarket.com</t>
  </si>
  <si>
    <t>https://www.facebook.com/Labafama/</t>
  </si>
  <si>
    <t>#LaBaFaMa</t>
  </si>
  <si>
    <t>28214 West Northwest Highway</t>
  </si>
  <si>
    <t>Lake Barrington</t>
  </si>
  <si>
    <t>Lake City Farmers Market</t>
  </si>
  <si>
    <t>https://www.facebook.com/LakeCityFarmersMarket</t>
  </si>
  <si>
    <t>NE 125th Street and 28th Ave NE</t>
  </si>
  <si>
    <t>111 Henry Street</t>
  </si>
  <si>
    <t>Lake City</t>
  </si>
  <si>
    <t>05/02/2013 to 12/05/2013</t>
  </si>
  <si>
    <t>Lake County Farmers' and Flea Market</t>
  </si>
  <si>
    <t>https://www.facebook.com/LakeCountyFLFairgrounds</t>
  </si>
  <si>
    <t>2101 N. County Road 452</t>
  </si>
  <si>
    <t>Eustis</t>
  </si>
  <si>
    <t>Lake DeSoto Farmers Market</t>
  </si>
  <si>
    <t>http://www.lcfla.com</t>
  </si>
  <si>
    <t>https://www.facebook.com/lakedesotofarmersmarket</t>
  </si>
  <si>
    <t>778 NE Lake DeSoto Circle</t>
  </si>
  <si>
    <t>Lake Ella Growers' Market</t>
  </si>
  <si>
    <t>Lake Forest Park Farmers Market</t>
  </si>
  <si>
    <t>http://thirdplacecommons.org/farmers-market/</t>
  </si>
  <si>
    <t>https://www.facebook.com/ThirdPlaceCommons/</t>
  </si>
  <si>
    <t>17171 Bothell Way NE</t>
  </si>
  <si>
    <t>Lake Forest Park</t>
  </si>
  <si>
    <t>Lake Mary Farmers' Market</t>
  </si>
  <si>
    <t>http://www.lakemaryfarmersmarket.com</t>
  </si>
  <si>
    <t>100 N 4th Street</t>
  </si>
  <si>
    <t>Lake Mary</t>
  </si>
  <si>
    <t>Seminole</t>
  </si>
  <si>
    <t>Sat:9:00 AM - 1:30 PM;</t>
  </si>
  <si>
    <t>Lake Metroparks Farmpark Farmers' Market</t>
  </si>
  <si>
    <t>http://www.lakemetroparks.com</t>
  </si>
  <si>
    <t>8800 Euclid Chardon Rd</t>
  </si>
  <si>
    <t>Lake Mills Farmers Market</t>
  </si>
  <si>
    <t>Corner of US 69 &amp; 1st Avenue</t>
  </si>
  <si>
    <t>Lake Mills</t>
  </si>
  <si>
    <t>Lake Mills Farmers' Market</t>
  </si>
  <si>
    <t>http://www.lakemillsfarmersmarket.com</t>
  </si>
  <si>
    <t>100 North Main Street - Commons Park</t>
  </si>
  <si>
    <t>Wed:2:00 PM - 7:00 PM;</t>
  </si>
  <si>
    <t>Lake Milton Farmers Market</t>
  </si>
  <si>
    <t>http://www.lakemiltoninfo.com/</t>
  </si>
  <si>
    <t>Lake Milton Waterfront on the Amphitheater Lawn</t>
  </si>
  <si>
    <t>Lake Milton</t>
  </si>
  <si>
    <t>Lake of the Pines Association Certified Farmers Market</t>
  </si>
  <si>
    <t>http://www.lop.org/sub_category_list.asp?category=108&amp;title=Farmers+Market</t>
  </si>
  <si>
    <t>https://www.facebook.com/LOPFarmersMarket/</t>
  </si>
  <si>
    <t>11665 Lakeshore North</t>
  </si>
  <si>
    <t>06/14/2016 to 09/27/2016</t>
  </si>
  <si>
    <t>Lake of the Pines Farmers Market</t>
  </si>
  <si>
    <t>Highway 49 at Wolf Road</t>
  </si>
  <si>
    <t>Lake Orion Farmers' Market</t>
  </si>
  <si>
    <t>http://www.lakeorionfarmersmarket.com</t>
  </si>
  <si>
    <t>https://www.facebook.com/lakeorionfarmersmarket</t>
  </si>
  <si>
    <t>93 S. Anderson</t>
  </si>
  <si>
    <t>06/18/2014 to 10/22/2014</t>
  </si>
  <si>
    <t>Lake Oswego Farmers' Market</t>
  </si>
  <si>
    <t>https://www.facebook.com/pages/Lake-Oswego-Farmers-Market/</t>
  </si>
  <si>
    <t>Millennium Plaza Park, 200 First Street</t>
  </si>
  <si>
    <t>Lake Oswego</t>
  </si>
  <si>
    <t>Lake Placid Farmers Market</t>
  </si>
  <si>
    <t>http://www.lakeplacidfarmersmarket.com</t>
  </si>
  <si>
    <t>17 Algonquin Drive</t>
  </si>
  <si>
    <t>Lake Placid</t>
  </si>
  <si>
    <t>Lake Placid Farmers' Market</t>
  </si>
  <si>
    <t>http://www.ausablevalleygrangefarmersmarkets.com/lake-placid.html</t>
  </si>
  <si>
    <t>https://www.facebook.com/ausablevalleygrangefarmersmarkets/</t>
  </si>
  <si>
    <t>281 Station Street</t>
  </si>
  <si>
    <t>06/27/2018 to 10/17/2018</t>
  </si>
  <si>
    <t>Lake Saint Louis Farmers and Artists Market</t>
  </si>
  <si>
    <t>http://www.lakesaintlouisfarmersandartistsmarket.com</t>
  </si>
  <si>
    <t>https://www.facebook.com/pages/Lake-Saint-Louis-Farmers-Artists-Market-at-The-Meadows/122964644496022?fref=ts</t>
  </si>
  <si>
    <t>http://agrimissouri.com/mo-grown/grodetail.php?type=mo-grown&amp;ID=634</t>
  </si>
  <si>
    <t>Hwy 40 and Lake Saint Louis Boulevard</t>
  </si>
  <si>
    <t>O'Fallon</t>
  </si>
  <si>
    <t>Lake Wales Downtown Farmer's Market</t>
  </si>
  <si>
    <t>http://www.lakewalesmainstreet.com</t>
  </si>
  <si>
    <t>www.facebook.com/Lake-Wales-Downtown-Farmers-Market</t>
  </si>
  <si>
    <t>Lake Wales</t>
  </si>
  <si>
    <t xml:space="preserve">Lake Worth Farmer's Market, Waterside </t>
  </si>
  <si>
    <t>https://www.facebook.com/pages/Lake-Worth-Farmers-Market/185534338138863</t>
  </si>
  <si>
    <t>1 South Ocean Blvd.</t>
  </si>
  <si>
    <t>Lake Worth</t>
  </si>
  <si>
    <t>Lake Zurich Area Farmers Market</t>
  </si>
  <si>
    <t>http://www.volz.org/index.aspx?NID=366</t>
  </si>
  <si>
    <t>https://www.facebook.com/LakeZurichFarmersMarket</t>
  </si>
  <si>
    <t>200 S. Rand Rd</t>
  </si>
  <si>
    <t>Lake Zurich</t>
  </si>
  <si>
    <t>Lakehurst Revitalization Assocciation Farmer's Market</t>
  </si>
  <si>
    <t>http://www.localharvest.org/lakehurst-revitalization-assocciation-farmers-market-M57208</t>
  </si>
  <si>
    <t>Lake Horicon</t>
  </si>
  <si>
    <t>Lakehurst</t>
  </si>
  <si>
    <t>Lakeland Downtown Farmers Curb Market</t>
  </si>
  <si>
    <t>http://www.downtownfarmerscurbmarket.org</t>
  </si>
  <si>
    <t>www.facebook.com/FarmersCurbMarket</t>
  </si>
  <si>
    <t>https://twitter.com/curbmarket</t>
  </si>
  <si>
    <t>200 N. Kentucky Avenue</t>
  </si>
  <si>
    <t>Lakeland</t>
  </si>
  <si>
    <t>Lakes Area Farmers Market</t>
  </si>
  <si>
    <t>1602 15th street</t>
  </si>
  <si>
    <t>Spirit Lake</t>
  </si>
  <si>
    <t>Wed: 7:30 AM-12:00 PM;Sat: 7:30 AM-12:00 PM;</t>
  </si>
  <si>
    <t>Lakes Area Farmers Market Cooperative</t>
  </si>
  <si>
    <t>http://www.lakesareafarmersmarket.com</t>
  </si>
  <si>
    <t>detroit lakes</t>
  </si>
  <si>
    <t>Becker</t>
  </si>
  <si>
    <t>05/18/2013 to 11/02/2013</t>
  </si>
  <si>
    <t>Tue: 10:00 AM-1:00 PM;Sat: 10:00 AM-2:00 PM;</t>
  </si>
  <si>
    <t>Lakes Park Farmers Market</t>
  </si>
  <si>
    <t>Facebook.com/LakesParkFarmersMarket</t>
  </si>
  <si>
    <t>7300 Gladiolus Drive</t>
  </si>
  <si>
    <t>10/05/2016 to 04/26/2017</t>
  </si>
  <si>
    <t>10/04/2017 to 04/25/2018</t>
  </si>
  <si>
    <t>Lakes Region Farmers Market</t>
  </si>
  <si>
    <t>http://www.lrfm.org</t>
  </si>
  <si>
    <t>709 Roosevelt Trail</t>
  </si>
  <si>
    <t>https://www.facebook.com/#!/pages/Lakeshore-Farmers-Market/172012482833807</t>
  </si>
  <si>
    <t>7455 Wofford Heights Bvld</t>
  </si>
  <si>
    <t>Wofford Heights</t>
  </si>
  <si>
    <t>Lakeside Farmers Market - Saturday - year round</t>
  </si>
  <si>
    <t>http://www.lakesidefarmersmarket.net/</t>
  </si>
  <si>
    <t>https://www.facebook.com/LakesideMarketRVA/</t>
  </si>
  <si>
    <t>@LakesideMarketRVA</t>
  </si>
  <si>
    <t>6110 Lakeside Avenue</t>
  </si>
  <si>
    <t>RICHMOND</t>
  </si>
  <si>
    <t>Lakeside Farmers' Market</t>
  </si>
  <si>
    <t>http://www.lakesidefarmersmarket.net</t>
  </si>
  <si>
    <t>https://www.facebook.com/pages/Lakeside-farmers-market/96856541016</t>
  </si>
  <si>
    <t>1606 lakeside ave.</t>
  </si>
  <si>
    <t>henrico</t>
  </si>
  <si>
    <t>Wed: 9:00 AM-2:00 PM;Sat: 8:00 AM-12:00 PM;</t>
  </si>
  <si>
    <t>Lakewood Center Farmers' Market</t>
  </si>
  <si>
    <t>http://Socalfarmersmarkets.net</t>
  </si>
  <si>
    <t>www.facebook.com/lakewoodcenterfarmersmarket</t>
  </si>
  <si>
    <t>www.instagram.com/socalfarmersmarkets</t>
  </si>
  <si>
    <t>500 Lakewood Blvd</t>
  </si>
  <si>
    <t>Lakewood Earth and Food (LEAF) Community Farmers' Market</t>
  </si>
  <si>
    <t>http://www.leafcommunity.org</t>
  </si>
  <si>
    <t>https://www.facebook.com/groups/leafc</t>
  </si>
  <si>
    <t>15425 Detroit</t>
  </si>
  <si>
    <t>06/06/2013 to 10/24/2013</t>
  </si>
  <si>
    <t>Thu: 5:30 PM-8:00 PM;</t>
  </si>
  <si>
    <t>Lakewood Farmers Market</t>
  </si>
  <si>
    <t>http://marketconnect.us</t>
  </si>
  <si>
    <t>https://www.facebook.com/lakewoodfarmersmarket</t>
  </si>
  <si>
    <t>Detroit Ave., Between Warren and Cook</t>
  </si>
  <si>
    <t>06/28/2014 to 10/11/2014</t>
  </si>
  <si>
    <t>http://denverfarmersmarket.com</t>
  </si>
  <si>
    <t>9077 W Alameda Ave</t>
  </si>
  <si>
    <t>06/27/2015 to 09/26/2015</t>
  </si>
  <si>
    <t>Lakewood NY Farmers' and Artisans' Market</t>
  </si>
  <si>
    <t>http://lakewoodny.com/government/lakewoods-farmers-artisans-market/</t>
  </si>
  <si>
    <t>https://www.facebook.com/lakewoodnyfarmersmarket/</t>
  </si>
  <si>
    <t>https://www.instagram.com/farmersmarketlakewoodny/</t>
  </si>
  <si>
    <t>Chautauqua Ave</t>
  </si>
  <si>
    <t>Lakewood Ranch Farmers Market</t>
  </si>
  <si>
    <t>Lakewood Ranch on Main Street</t>
  </si>
  <si>
    <t>Lakewood Ranch</t>
  </si>
  <si>
    <t>Lakview Farmers Market</t>
  </si>
  <si>
    <t>14 Skyles Lane</t>
  </si>
  <si>
    <t>Lakeview</t>
  </si>
  <si>
    <t>Lamar County Farmers Market</t>
  </si>
  <si>
    <t>Large Pavilion at Vernon City Park</t>
  </si>
  <si>
    <t>Lamoille Valley Year Round Farmers Artisan Market</t>
  </si>
  <si>
    <t>http://www.farmersartisanmarket.com</t>
  </si>
  <si>
    <t>River Arts Center</t>
  </si>
  <si>
    <t>Morrisville</t>
  </si>
  <si>
    <t>Lamoni Farmer's Market</t>
  </si>
  <si>
    <t>Lamoni Farmers' Market</t>
  </si>
  <si>
    <t>610  E. Main St  or Corner of Main St &amp; South Linden St</t>
  </si>
  <si>
    <t>Lamoni</t>
  </si>
  <si>
    <t>05/16/2018 to 10/31/2018</t>
  </si>
  <si>
    <t>LaMoure Farmers Market</t>
  </si>
  <si>
    <t>https://www.facebook.com/LaMoureFarmersMarket</t>
  </si>
  <si>
    <t>Highway 13</t>
  </si>
  <si>
    <t>LaMoure</t>
  </si>
  <si>
    <t>06/24/2013 to 10/10/2013</t>
  </si>
  <si>
    <t>Mon: 4:00 PM-6:00 PM;Thu: 4:00 PM-6:00 PM;</t>
  </si>
  <si>
    <t>Lampe Park Farmers Market</t>
  </si>
  <si>
    <t>https://www.facebook.com/FarmersMarketatLampePark</t>
  </si>
  <si>
    <t>1323 Waterloo Rd.</t>
  </si>
  <si>
    <t>Gardnerville</t>
  </si>
  <si>
    <t>Lan-Oak Park District Farmer's Market</t>
  </si>
  <si>
    <t>http://www.lanoakparkdistrict.org</t>
  </si>
  <si>
    <t>Ridge &amp; Grant Street</t>
  </si>
  <si>
    <t>Lanark Farmers Market</t>
  </si>
  <si>
    <t>http://lanarkil.com/newsevents/farmers-market/</t>
  </si>
  <si>
    <t>https://www.facebook.com/LanarkFarmersMarket/</t>
  </si>
  <si>
    <t>https://twitter.com/lanark_market</t>
  </si>
  <si>
    <t>https://www.instagram.com/lanarkfarmersmarket/</t>
  </si>
  <si>
    <t>101 North Broad Street</t>
  </si>
  <si>
    <t>Lanark</t>
  </si>
  <si>
    <t>Lancaster Central Market</t>
  </si>
  <si>
    <t>http://www.centralmarketlancaster.com</t>
  </si>
  <si>
    <t>https://www.facebook.com/LancasterCentralMarket/</t>
  </si>
  <si>
    <t>https://twitter.com/lanccentmrkt</t>
  </si>
  <si>
    <t>https://www.instagram.com/centralmarketlancaster/</t>
  </si>
  <si>
    <t>23 North Market Street</t>
  </si>
  <si>
    <t>Tue: 6:00 AM-4:00 PM;Fri: 6:00 AM-4:00 PM;Sat: 6:0</t>
  </si>
  <si>
    <t>Lancaster County Farmers Market</t>
  </si>
  <si>
    <t>2 West Baltimore pike</t>
  </si>
  <si>
    <t>Landsdowne</t>
  </si>
  <si>
    <t>Lancaster East Side Market</t>
  </si>
  <si>
    <t>http://www.lancastereastsidemarket.com</t>
  </si>
  <si>
    <t>https://www.facebook.com/LancasterEastSideMarket/</t>
  </si>
  <si>
    <t>https://twitter.com/lanceastside</t>
  </si>
  <si>
    <t>https://www.instagram.com/lancastereastsidemarket/</t>
  </si>
  <si>
    <t>135 N. Lime Street</t>
  </si>
  <si>
    <t>Lancaster Farmers Market</t>
  </si>
  <si>
    <t>Fairgrounds, Seven Bridge Road</t>
  </si>
  <si>
    <t>http://www.lancasterfarmersmarket.com</t>
  </si>
  <si>
    <t>Corner of Memorial Dr. &amp; Wheeling St.</t>
  </si>
  <si>
    <t>Lancaster Farmers'  Market</t>
  </si>
  <si>
    <t>http://www.lancasterfarmersmarket.net</t>
  </si>
  <si>
    <t>Centenial Park</t>
  </si>
  <si>
    <t>Lancaster Market</t>
  </si>
  <si>
    <t>http://www.lancastervillagemarket.com</t>
  </si>
  <si>
    <t>https://www.facebook.com/pages/Lancaster-Farmers-Market/174417889248452</t>
  </si>
  <si>
    <t>https://twitter.com/lancastervillagemarket</t>
  </si>
  <si>
    <t>lancastervillagemarket</t>
  </si>
  <si>
    <t>4913 Transit Road</t>
  </si>
  <si>
    <t>lancaster</t>
  </si>
  <si>
    <t>Land O Lakes Farmers Market</t>
  </si>
  <si>
    <t>Land O Lakes</t>
  </si>
  <si>
    <t>Vilas County</t>
  </si>
  <si>
    <t>Lander Valley Farmer's Market</t>
  </si>
  <si>
    <t>1445 Main Street</t>
  </si>
  <si>
    <t>Lander</t>
  </si>
  <si>
    <t>07/16/2013 to 10/15/2013</t>
  </si>
  <si>
    <t>685 Main Street</t>
  </si>
  <si>
    <t>Landis Marketplace</t>
  </si>
  <si>
    <t>http://www.landismarketplace.com</t>
  </si>
  <si>
    <t>https://www.facebook.com/pages/Landis-Marketplace/139377179422305</t>
  </si>
  <si>
    <t>631 East Landis Avenue</t>
  </si>
  <si>
    <t>Vineland</t>
  </si>
  <si>
    <t>Thu: 9:00 AM-6:00 PM;Fri: 9:00 AM-7:00 PM;Sat: 8:0</t>
  </si>
  <si>
    <t>Landmark Greenwood Village Fresh Market</t>
  </si>
  <si>
    <t>Landon's Greenhouse Farmers Market</t>
  </si>
  <si>
    <t>https://landonsgreenhouse.com/local-foods/</t>
  </si>
  <si>
    <t>Landon's Local Food Market</t>
  </si>
  <si>
    <t>505 College Meadows Drive</t>
  </si>
  <si>
    <t>02/02/2019 to 12/21/2019</t>
  </si>
  <si>
    <t>Lane County Farmers Holiday Market</t>
  </si>
  <si>
    <t>http://www.lanecountyfarmersmarket.org/</t>
  </si>
  <si>
    <t>https://www.facebook.com/lanecounty.farmersmarket.3?fref=ts</t>
  </si>
  <si>
    <t>https://twitter.com/farmmarketeers</t>
  </si>
  <si>
    <t>https://www.youtube.com/channel/UCZELeX-wwsyo4M1h7ehatVQ</t>
  </si>
  <si>
    <t>Lane Event Center (Fairgrounds)</t>
  </si>
  <si>
    <t>11/02/2019 to 12/29/2019</t>
  </si>
  <si>
    <t>Sat: 10:00 AM-5:00 PM;Sun: 10:00 AM-5:00 PM;</t>
  </si>
  <si>
    <t>Lane County Farmers Market</t>
  </si>
  <si>
    <t>8th Ave &amp; Oak St.</t>
  </si>
  <si>
    <t>02/02/2019 to 03/30/2019</t>
  </si>
  <si>
    <t>04/06/2019 to 10/29/2019</t>
  </si>
  <si>
    <t>Tue: 10:00 AM-3:00 PM;Sat: 9:00 AM-3:00 PM;</t>
  </si>
  <si>
    <t>Lanesboro Farmers Market</t>
  </si>
  <si>
    <t>http://www.lanesboro-mn.gov/commissions-farmersmarket.php</t>
  </si>
  <si>
    <t>Sylvan Park</t>
  </si>
  <si>
    <t>Langley Second Street Market</t>
  </si>
  <si>
    <t>http://www.mainstreetlangley.org/second-street-market/</t>
  </si>
  <si>
    <t>https://www.facebook.com/pages/Langley-Second-Street-Market/209809679055977?ref=hl</t>
  </si>
  <si>
    <t>Second Street</t>
  </si>
  <si>
    <t>Lansdale Farmers' Market</t>
  </si>
  <si>
    <t>https://www.lansdalefarmersmarket.org/</t>
  </si>
  <si>
    <t>https://www.facebook.com/LansdaleFarmersMarket/</t>
  </si>
  <si>
    <t>https://www.instagram.com/lansdalefarmersmarket/</t>
  </si>
  <si>
    <t>400 Penn Street</t>
  </si>
  <si>
    <t>Lansdale</t>
  </si>
  <si>
    <t>05/16/2020 to 11/21/2020</t>
  </si>
  <si>
    <t>Lansdowne Farmers Market</t>
  </si>
  <si>
    <t>http://www.LansdowneFarmersMarket.com</t>
  </si>
  <si>
    <t>https://www.facebook.com/LansdowneFarmersMarketPA/</t>
  </si>
  <si>
    <t>30 North Lansdowne Avenue</t>
  </si>
  <si>
    <t>Lansdowne</t>
  </si>
  <si>
    <t>Lansing - Old Town Farmers Market</t>
  </si>
  <si>
    <t>http://www.oldtownmainstreet.org</t>
  </si>
  <si>
    <t>https://www.facebook.com/OldTownLansing</t>
  </si>
  <si>
    <t>On the corner of E. Grand River Ave. and Center St.</t>
  </si>
  <si>
    <t>Lansing City Market</t>
  </si>
  <si>
    <t>http://www.lansingcitymarket.com</t>
  </si>
  <si>
    <t>325 City Market Drive</t>
  </si>
  <si>
    <t>July 1, 2012 to December</t>
  </si>
  <si>
    <t>Lansing Farmers Market</t>
  </si>
  <si>
    <t>http://www.laramiefarmersmarket.com</t>
  </si>
  <si>
    <t>29 Auburn Rd</t>
  </si>
  <si>
    <t>LaPorte Farmers Market</t>
  </si>
  <si>
    <t>Downtown on State St. North of Courthouse</t>
  </si>
  <si>
    <t>LaPorte</t>
  </si>
  <si>
    <t>Laramie Local Community Market</t>
  </si>
  <si>
    <t>http://www.laramieloco.org</t>
  </si>
  <si>
    <t>https://www.facebook.com/laramielocomarket</t>
  </si>
  <si>
    <t>7th and Ord</t>
  </si>
  <si>
    <t>06/19/2014 to 08/28/2014</t>
  </si>
  <si>
    <t>09/04/2014 to 09/18/2014</t>
  </si>
  <si>
    <t>Larchmont Village Farmers Market</t>
  </si>
  <si>
    <t>Larchmont Blvd., Lot #694</t>
  </si>
  <si>
    <t>Larchmont's Down to Earth Farmers Market</t>
  </si>
  <si>
    <t>Parking Lot off Chatsworth Ave.</t>
  </si>
  <si>
    <t>Larchmont</t>
  </si>
  <si>
    <t>04/23/2016 to 12/17/2016</t>
  </si>
  <si>
    <t>Larimer County Farmers' Market</t>
  </si>
  <si>
    <t>http://www.larimercountyfarmersmarket.org</t>
  </si>
  <si>
    <t>https://www.facebook.com/larimercountyfarmersmarket</t>
  </si>
  <si>
    <t>https://twitter.com/larimercountyfm</t>
  </si>
  <si>
    <t>www.instagram.com/larimercountyfm</t>
  </si>
  <si>
    <t>200 W. Oak Street</t>
  </si>
  <si>
    <t>05/18/2019 to</t>
  </si>
  <si>
    <t>Larkridge Farmers' Market</t>
  </si>
  <si>
    <t>I-25 &amp; Hwy. 7 at Larkridge Retail Center</t>
  </si>
  <si>
    <t>Thornton</t>
  </si>
  <si>
    <t>Larkspur Farmers Market</t>
  </si>
  <si>
    <t>Larkspur Landing Circle</t>
  </si>
  <si>
    <t>Las Olas Sunday Market</t>
  </si>
  <si>
    <t>http://www.lasolassundaymarket.com</t>
  </si>
  <si>
    <t>instgram</t>
  </si>
  <si>
    <t>333 E. Las Olas Blvd.</t>
  </si>
  <si>
    <t>Fort Lauderdale</t>
  </si>
  <si>
    <t>Sun: 9:00 AM-3:00 PM;</t>
  </si>
  <si>
    <t>Las Vegas Backyard Farmerts Market</t>
  </si>
  <si>
    <t>http://www.accessclarkcounty.com/parks</t>
  </si>
  <si>
    <t>Winchester Cultural Ctr</t>
  </si>
  <si>
    <t>Las Vegas Farmers Market</t>
  </si>
  <si>
    <t>http://lasvegasfarmersmarket.com/</t>
  </si>
  <si>
    <t>8851 Vegas Dr</t>
  </si>
  <si>
    <t>03/12/2017 to 11/05/2017</t>
  </si>
  <si>
    <t>11/06/2017 to 03/12/2018</t>
  </si>
  <si>
    <t>Wed: 2:00 AM-6:00 PM;</t>
  </si>
  <si>
    <t>Las Vegas Farmers Market - Gardens Park</t>
  </si>
  <si>
    <t>http://www.lasvegasfarmersmarket.com</t>
  </si>
  <si>
    <t>https://www.facebook.com/LasVegasFarmersMarket?sk=messages_inbox&amp;action=read&amp;tid=id.302940493170834</t>
  </si>
  <si>
    <t>Twitter , instagram</t>
  </si>
  <si>
    <t>Gardens Park-10401 Garden Park Drive</t>
  </si>
  <si>
    <t>01/01/2016 to 12/01/2017</t>
  </si>
  <si>
    <t>10401 Garden Park Dr</t>
  </si>
  <si>
    <t>03/06/2017 to</t>
  </si>
  <si>
    <t>11/05/2018 to</t>
  </si>
  <si>
    <t>Las Vegas Farmers Market- Floyd Lamb Park 2017</t>
  </si>
  <si>
    <t>9100 Tule Springs Road</t>
  </si>
  <si>
    <t>Mon: 10:00 AM-2:00 PM;</t>
  </si>
  <si>
    <t>Las Vegas: Tri-County Farmers' Market</t>
  </si>
  <si>
    <t>https://www.facebook.com/lasvegasnmfarmersmarket</t>
  </si>
  <si>
    <t>230 Plaza Park</t>
  </si>
  <si>
    <t>05/24/2014 to 11/01/2014</t>
  </si>
  <si>
    <t>LaSalle Farmers Market</t>
  </si>
  <si>
    <t>2nd St. &amp; Gooding St.</t>
  </si>
  <si>
    <t>La Salle</t>
  </si>
  <si>
    <t>Lassen County Farmers' Market</t>
  </si>
  <si>
    <t>http://lassenlandandtrailstrust.org</t>
  </si>
  <si>
    <t>Lassen Land Trust</t>
  </si>
  <si>
    <t>44 South Gay St. (Pancera Plaza) Uptown Susanville</t>
  </si>
  <si>
    <t>Susanville</t>
  </si>
  <si>
    <t>Lassen</t>
  </si>
  <si>
    <t>Latham Farmers Market</t>
  </si>
  <si>
    <t>http://Lathamfarmersmarket.org</t>
  </si>
  <si>
    <t>109 Weatherly Road</t>
  </si>
  <si>
    <t>Lathrop Farmers' Market</t>
  </si>
  <si>
    <t>City Park of Lathrop MO</t>
  </si>
  <si>
    <t>Turney</t>
  </si>
  <si>
    <t>Lathrup Village Farmers Market</t>
  </si>
  <si>
    <t>http://www.lathrupvillage.org/index.aspx?nid=241</t>
  </si>
  <si>
    <t>27400 Southfield Road</t>
  </si>
  <si>
    <t>Lathrup Village</t>
  </si>
  <si>
    <t>Latrobe Farmers Market</t>
  </si>
  <si>
    <t>Latrobe Memorial Stadium parking lot</t>
  </si>
  <si>
    <t>Latrobe</t>
  </si>
  <si>
    <t>Laughing Daisy Neighborhood Market</t>
  </si>
  <si>
    <t>217 Main Street</t>
  </si>
  <si>
    <t>Kimberly</t>
  </si>
  <si>
    <t>Twin Falls</t>
  </si>
  <si>
    <t>Laupahoehoe Farmers' Market</t>
  </si>
  <si>
    <t>Laupahoehoe - next to the Minit Stop on Hwy. 19</t>
  </si>
  <si>
    <t>Laupahoehoe</t>
  </si>
  <si>
    <t>Laurel Downtown Farmers Market</t>
  </si>
  <si>
    <t>http://laurelmontana.org/laurel-downtown-farmers-market/</t>
  </si>
  <si>
    <t>Town Square</t>
  </si>
  <si>
    <t>Laurel</t>
  </si>
  <si>
    <t>07/20/2016 to 09/28/2016</t>
  </si>
  <si>
    <t>Laurel Farmers Market</t>
  </si>
  <si>
    <t>http://downtownthursday.com</t>
  </si>
  <si>
    <t>facebook.com/downtownlaurelfarmersmarket/</t>
  </si>
  <si>
    <t>05/31/2018 to 07/26/2018</t>
  </si>
  <si>
    <t>Laurel Farmers' Market</t>
  </si>
  <si>
    <t>300 Main Street</t>
  </si>
  <si>
    <t>Laurens Farmers Market</t>
  </si>
  <si>
    <t>Historic Downtown Laurens</t>
  </si>
  <si>
    <t>Laurens</t>
  </si>
  <si>
    <t>LaVale Farmers' Market</t>
  </si>
  <si>
    <t>1262 Vocke Road</t>
  </si>
  <si>
    <t>LaVale</t>
  </si>
  <si>
    <t>Lavonia Georgia Farmers Market</t>
  </si>
  <si>
    <t>http://www.LavoniaEvents.com</t>
  </si>
  <si>
    <t>East Main Street</t>
  </si>
  <si>
    <t>Lavonia</t>
  </si>
  <si>
    <t>Wed: 7:00 AM-11:00 AM;Sat: 7:00 AM-11:00 AM;</t>
  </si>
  <si>
    <t>Lawndale (Chicago) Farmers Market</t>
  </si>
  <si>
    <t>3555 W. Ogden Ave.</t>
  </si>
  <si>
    <t>Lawndale Certified Farmers Market</t>
  </si>
  <si>
    <t>http://www.lawndalechamber.org</t>
  </si>
  <si>
    <t>14717 Burin Ave.</t>
  </si>
  <si>
    <t>Lawndale</t>
  </si>
  <si>
    <t>01/01/2014 to 11/26/2014</t>
  </si>
  <si>
    <t>Lawrence County Farmers Market</t>
  </si>
  <si>
    <t>http://www.lawrencecountyillinois.com</t>
  </si>
  <si>
    <t>712 12th St.</t>
  </si>
  <si>
    <t>Lawrenceville</t>
  </si>
  <si>
    <t>249 Industrial Park Road</t>
  </si>
  <si>
    <t>Tue:9:00 am - 12:00 pm;Thu:9:00 am - 12:00 pm;Sat:</t>
  </si>
  <si>
    <t>Al Hwy 157 north</t>
  </si>
  <si>
    <t>Moulton</t>
  </si>
  <si>
    <t>04/19/2014 to 04/19/2014</t>
  </si>
  <si>
    <t>Tue: 6:00 AM-1:00 PM;Thu: 1:00 PM-7:00 PM;Sat: 6:0</t>
  </si>
  <si>
    <t>Mahr &amp; Taylor Streets</t>
  </si>
  <si>
    <t>Lawrence Farmers Market</t>
  </si>
  <si>
    <t>http://www.lawrencemi.org/lawrence-farmers-market/</t>
  </si>
  <si>
    <t>Lawrence Farmers' Market</t>
  </si>
  <si>
    <t>304 E. St. Joseph Street</t>
  </si>
  <si>
    <t>07/08/2017 to 10/07/2017</t>
  </si>
  <si>
    <t>Lawrence Farmers Markets</t>
  </si>
  <si>
    <t>http://www.groundworklawrence.org/farmersmarket</t>
  </si>
  <si>
    <t>https://www.facebook.com/farmersmarketlawrence</t>
  </si>
  <si>
    <t>www.groundworklawrence.org/farmersmartket</t>
  </si>
  <si>
    <t>Campagnone North Common</t>
  </si>
  <si>
    <t>07/10/2013 to</t>
  </si>
  <si>
    <t>Wed: 10:00 AM-5:30 PM;</t>
  </si>
  <si>
    <t>216 Lawrence St</t>
  </si>
  <si>
    <t>70 East St</t>
  </si>
  <si>
    <t>Methuen</t>
  </si>
  <si>
    <t>07/11/2014 to 10/24/2014</t>
  </si>
  <si>
    <t>Fri: 11:00 AM-5:00 PM;</t>
  </si>
  <si>
    <t>Lawrence Farmers' Market - Saturday</t>
  </si>
  <si>
    <t>http://www.lawrencefarmersmarket.com</t>
  </si>
  <si>
    <t>@lawrencefarmersmarket</t>
  </si>
  <si>
    <t>824 New Hampshire Street</t>
  </si>
  <si>
    <t>04/09/2016 to 08/27/2016</t>
  </si>
  <si>
    <t>09/03/2016 to 11/19/2016</t>
  </si>
  <si>
    <t>Lawrence Farmers' Market - Tuesday</t>
  </si>
  <si>
    <t>706 Kentucky Street</t>
  </si>
  <si>
    <t>05/03/2016 to 10/25/2016</t>
  </si>
  <si>
    <t>Lawrence Farms Farmer's Market</t>
  </si>
  <si>
    <t>1083 Rte 9</t>
  </si>
  <si>
    <t>Fishkill</t>
  </si>
  <si>
    <t>Lawrenceville Farmers Market</t>
  </si>
  <si>
    <t>http://www.lawrencevillefarmersmarket.com/</t>
  </si>
  <si>
    <t>https://www.facebook.com/LawrencevilleFarmersMarket</t>
  </si>
  <si>
    <t>153 East Crogan St.</t>
  </si>
  <si>
    <t>LAwrenceville</t>
  </si>
  <si>
    <t>06/07/2014 to 09/06/2014</t>
  </si>
  <si>
    <t>400 N. Main Street</t>
  </si>
  <si>
    <t>07/01/2016 to 09/30/2016</t>
  </si>
  <si>
    <t>http://www.lunited.org/programs/community-planning-development/lawrenceville-farmers-market/</t>
  </si>
  <si>
    <t>www.facebook.com/lvillefarmmarket</t>
  </si>
  <si>
    <t>@lvillefarmmarket (Instagram)</t>
  </si>
  <si>
    <t>250 40th Street</t>
  </si>
  <si>
    <t>06/04/2019 to 10/29/2019</t>
  </si>
  <si>
    <t>Lawson Farmers' Market</t>
  </si>
  <si>
    <t>Downtown square, across form Lawson Super grocery store in Lawson MO</t>
  </si>
  <si>
    <t>Lawson</t>
  </si>
  <si>
    <t>Ray</t>
  </si>
  <si>
    <t>Lawton Farmers Market</t>
  </si>
  <si>
    <t>http://swokgrowers.com</t>
  </si>
  <si>
    <t>920 SW Sheridan Road</t>
  </si>
  <si>
    <t>Lawton</t>
  </si>
  <si>
    <t>Comanche</t>
  </si>
  <si>
    <t>04/19/2014 to 11/15/2014</t>
  </si>
  <si>
    <t>Wed: 7:30 AM-1:00 PM;Sat: 7:30 AM-1:00 PM;</t>
  </si>
  <si>
    <t>Laytonville Certified Farmers' Market</t>
  </si>
  <si>
    <t>http://www.MCFARM.org</t>
  </si>
  <si>
    <t>Fans of Laytonville Farmers' Market</t>
  </si>
  <si>
    <t>44400 Willis Ave.</t>
  </si>
  <si>
    <t>Laytonville</t>
  </si>
  <si>
    <t>Mon: 2:30 PM-5:00 PM;</t>
  </si>
  <si>
    <t>Le Mars Area Farmers Market II</t>
  </si>
  <si>
    <t>http://www.lemarsiowa.com</t>
  </si>
  <si>
    <t>Bomgaars parking lot on Hwy 75</t>
  </si>
  <si>
    <t>Le Mars</t>
  </si>
  <si>
    <t>Le Mars Area Farmers' Market</t>
  </si>
  <si>
    <t>Olson Cultural Event Center, 33 1st Street NE</t>
  </si>
  <si>
    <t>Le Roy Farmers' Market</t>
  </si>
  <si>
    <t>https://www.facebook.com/pages/Le-Roy-Farmers-Market/117724794910922</t>
  </si>
  <si>
    <t>https://twitter.com/LRFarmersMarket</t>
  </si>
  <si>
    <t>Trigon Park</t>
  </si>
  <si>
    <t>Le Roy</t>
  </si>
  <si>
    <t>LEAF Food Hub</t>
  </si>
  <si>
    <t>http://www.leaffoodhub.com</t>
  </si>
  <si>
    <t>https://www.facebook.com/LEAFFoodHub/</t>
  </si>
  <si>
    <t>8975 Hwy 45 N</t>
  </si>
  <si>
    <t>Tunnel Hill</t>
  </si>
  <si>
    <t>05/01/2017 to 12/31/2017</t>
  </si>
  <si>
    <t>Mon: 10:00 AM-11:00 PM;Tue: 12:00 AM-8:00 PM;</t>
  </si>
  <si>
    <t>Lean Fat Organic Market</t>
  </si>
  <si>
    <t>http://www.leanfat.com</t>
  </si>
  <si>
    <t>9871 Lean Street</t>
  </si>
  <si>
    <t>Learn It, Grow It, Eat It YM</t>
  </si>
  <si>
    <t>https://www.grownyc.org</t>
  </si>
  <si>
    <t>https://www.facebook.com/BronxGreenmarkets</t>
  </si>
  <si>
    <t>Boston Rd and 169th St</t>
  </si>
  <si>
    <t>Leavenworth Community Farmers Market</t>
  </si>
  <si>
    <t>https://www.facebook.com/pages/Leavenworth-Community-Farmers-Market/333375780958?fref=ts</t>
  </si>
  <si>
    <t>Lions Club Park, Hwy2</t>
  </si>
  <si>
    <t>Leavenworth</t>
  </si>
  <si>
    <t>Leavenworth Farmers Market</t>
  </si>
  <si>
    <t>http://www.LeavenworthFarmersMarket.com</t>
  </si>
  <si>
    <t>https://www.facebook.com/pages/Leavenworth-Farmers-Market/100280160021755?v=wall&amp;ref</t>
  </si>
  <si>
    <t>7th and Cherokee Street</t>
  </si>
  <si>
    <t>Wed: 3:00 PM-6:00 PM;Sat: 7:00 AM-12:00 PM;</t>
  </si>
  <si>
    <t>Lebanon City Market</t>
  </si>
  <si>
    <t>www.facebook.com/lebanoncitymarket</t>
  </si>
  <si>
    <t>https://twitter.com/lebanoncitymkt</t>
  </si>
  <si>
    <t>309 S Lebanon St.</t>
  </si>
  <si>
    <t>05/04/2018 to 10/05/2018</t>
  </si>
  <si>
    <t>Lebanon Downtown Farmers' Market</t>
  </si>
  <si>
    <t>http://www.lebanondowntownfarmersmarket.org</t>
  </si>
  <si>
    <t>http://www.facebook.com/pages/Lebanon-Downtown-Farmers-Market/281372887093?fref=ts</t>
  </si>
  <si>
    <t>Main and Grant Streets</t>
  </si>
  <si>
    <t>05/23/2013 to 10/24/2013</t>
  </si>
  <si>
    <t>Lebanon Farmers Market</t>
  </si>
  <si>
    <t>4195 Maple Street</t>
  </si>
  <si>
    <t>120 W. South Street</t>
  </si>
  <si>
    <t>http://www.lebanonct.gov</t>
  </si>
  <si>
    <t>Lebanon Farmers' Market</t>
  </si>
  <si>
    <t>579 Exeter Road</t>
  </si>
  <si>
    <t>35 S. Eighth St.</t>
  </si>
  <si>
    <t>http://www.lebanonfarmersmarket.org</t>
  </si>
  <si>
    <t>https://www.facebook.com/lebanonfarmersmarket</t>
  </si>
  <si>
    <t>51 North Park St</t>
  </si>
  <si>
    <t>http://LebanonFarmersMarket.weebly.com</t>
  </si>
  <si>
    <t>https://www.facebook.com/pages/Lebanon-Farmers-Market/120226951341240?ref=hl</t>
  </si>
  <si>
    <t>Jefferson Av at the railroad tracks</t>
  </si>
  <si>
    <t>Lebanon Market</t>
  </si>
  <si>
    <t>https://www.facebook.com/LebanonKYFarmersMarket</t>
  </si>
  <si>
    <t xml:space="preserve">  Downtown Pavillon,Martin Luther KIng Blvd</t>
  </si>
  <si>
    <t>Lebanon Valley Farmers Market</t>
  </si>
  <si>
    <t>http://www.LVFM.wordpress.com</t>
  </si>
  <si>
    <t>501 State Route 20</t>
  </si>
  <si>
    <t>New Lebanon</t>
  </si>
  <si>
    <t>Lebo Farmers Market</t>
  </si>
  <si>
    <t>Lebo</t>
  </si>
  <si>
    <t>LEDYARD  FARMERS' MARKET</t>
  </si>
  <si>
    <t>http://www.ledyardfarmersmarket.org</t>
  </si>
  <si>
    <t>https://www.facebook.com/LedyardFarmersMarket/</t>
  </si>
  <si>
    <t>740 Colonel Ledyard Highway</t>
  </si>
  <si>
    <t>Ledyard</t>
  </si>
  <si>
    <t>06/07/2017 to 10/04/2017</t>
  </si>
  <si>
    <t>Lee Farmers Market</t>
  </si>
  <si>
    <t>35 Frank P Consolati Way</t>
  </si>
  <si>
    <t>Lee Farmers" Market</t>
  </si>
  <si>
    <t>Rte 155 And Recycle Center Rd</t>
  </si>
  <si>
    <t>05/28/2015 to</t>
  </si>
  <si>
    <t>Leeds Farmer's Market</t>
  </si>
  <si>
    <t>http://www.leedsareachamber.com</t>
  </si>
  <si>
    <t>6th Street</t>
  </si>
  <si>
    <t>Leeds</t>
  </si>
  <si>
    <t>Leesburg Saturday Morning Market</t>
  </si>
  <si>
    <t>http://www.leesburgsaturdaymorningmarket.com</t>
  </si>
  <si>
    <t>501 W Main Street</t>
  </si>
  <si>
    <t>Leesburg</t>
  </si>
  <si>
    <t>Leesport Farmers Market Inc.</t>
  </si>
  <si>
    <t>http://www.leesportmarket.com</t>
  </si>
  <si>
    <t>https://www.facebook.com/leesportmarket/</t>
  </si>
  <si>
    <t>312 Gernants Church Road, P.O. Box 747</t>
  </si>
  <si>
    <t>Leesport</t>
  </si>
  <si>
    <t>Legacy Farmers Market</t>
  </si>
  <si>
    <t>http://legacyfarmersmarket.com</t>
  </si>
  <si>
    <t>www.facebook.com/LegacyFarmersMarket</t>
  </si>
  <si>
    <t>www.instagram.com/legacyfarmersmarket/</t>
  </si>
  <si>
    <t>18402 US Highway 281 N</t>
  </si>
  <si>
    <t>Sat: 10:00 AM-3:00 PM;Sun: 10:00 AM-3:00 PM;</t>
  </si>
  <si>
    <t>Legion Park Farmers Market</t>
  </si>
  <si>
    <t>http://urbanoasisproject.org</t>
  </si>
  <si>
    <t>https://www.facebook.com/UpperEastSideFarmersMarket</t>
  </si>
  <si>
    <t>https://twitter.com/urbanoasisproj</t>
  </si>
  <si>
    <t>6601 Biscayne Blvd</t>
  </si>
  <si>
    <t>Leicester Farmers Market</t>
  </si>
  <si>
    <t>Route 9 West, 1230 Main Street in Castle Restaurant Parking Lot</t>
  </si>
  <si>
    <t>Leicester</t>
  </si>
  <si>
    <t>06/14/2014 to 10/29/2014</t>
  </si>
  <si>
    <t>Leighty's Farm Market</t>
  </si>
  <si>
    <t>http://www.leightys.com/</t>
  </si>
  <si>
    <t>https://www.facebook.com/leightysfarmmarket</t>
  </si>
  <si>
    <t>16187 Dunnings Highway</t>
  </si>
  <si>
    <t>Newry</t>
  </si>
  <si>
    <t>Leland Farmers Market</t>
  </si>
  <si>
    <t>River Street</t>
  </si>
  <si>
    <t>Leland</t>
  </si>
  <si>
    <t>06/21/2018 to 08/30/2018</t>
  </si>
  <si>
    <t>North of Old Highway 61 at Highway 82 at 4-way stop</t>
  </si>
  <si>
    <t>leland</t>
  </si>
  <si>
    <t>Lemhi County Farmers' Market</t>
  </si>
  <si>
    <t>http://www.lemhicountyfarmersmarket.wordpress.com</t>
  </si>
  <si>
    <t>www.facebook.com/lemhicountyfarmersmarket</t>
  </si>
  <si>
    <t>103 Main St</t>
  </si>
  <si>
    <t>Salmon</t>
  </si>
  <si>
    <t>Lemhi</t>
  </si>
  <si>
    <t>Lemont Farmers' Market</t>
  </si>
  <si>
    <t>http://www.lemontvillage.org/home/lemont-farmers-market</t>
  </si>
  <si>
    <t>133 Mt. Nittany Rd.</t>
  </si>
  <si>
    <t>Lemont</t>
  </si>
  <si>
    <t>05/21/2014 to 10/22/2014</t>
  </si>
  <si>
    <t>Lemoore Farmers Market</t>
  </si>
  <si>
    <t>D St.&amp; Fox St.</t>
  </si>
  <si>
    <t>Lemoore</t>
  </si>
  <si>
    <t>Lena Farmers Market</t>
  </si>
  <si>
    <t>Lena</t>
  </si>
  <si>
    <t>05/16/2015 to 10/10/2015</t>
  </si>
  <si>
    <t>Lenexa Farmers Market</t>
  </si>
  <si>
    <t>www.facebook.com/groups/lenexafarmmkt/</t>
  </si>
  <si>
    <t>17201 W. 87th St. Pkwy</t>
  </si>
  <si>
    <t>Lenexa</t>
  </si>
  <si>
    <t>Tue: 9:00 AM-1:00 PM;Sat: 8:00 AM-12:00 PM;</t>
  </si>
  <si>
    <t>Lenny's Farmers Market</t>
  </si>
  <si>
    <t>https://www.facebook.com/DowntownAmericusGA</t>
  </si>
  <si>
    <t>110 North Hampton Street</t>
  </si>
  <si>
    <t>Americus</t>
  </si>
  <si>
    <t>Sumter</t>
  </si>
  <si>
    <t>06/01/2013 to 08/31/2013</t>
  </si>
  <si>
    <t>Lenoir County Farmers Market</t>
  </si>
  <si>
    <t>100N. Herritage Street</t>
  </si>
  <si>
    <t>Kinston</t>
  </si>
  <si>
    <t>Lenoir Downtown Farmers Market</t>
  </si>
  <si>
    <t>http://www.lenoirdowntownfarmersmarket.com</t>
  </si>
  <si>
    <t>https://www.facebook.com/lenoirdowntownfarmersmarket</t>
  </si>
  <si>
    <t>912 West Ave</t>
  </si>
  <si>
    <t>Wed: 10:00 AM-6:00 PM;Thu: 10:00 AM-6:00 PM;Fri: 1</t>
  </si>
  <si>
    <t>Lenox Farmers Market</t>
  </si>
  <si>
    <t>https://www.lenoxfarmersmarket.com</t>
  </si>
  <si>
    <t>https://www.facebook.com/lenoxfarmersmarket/</t>
  </si>
  <si>
    <t>https://www.instagram.com/lenoxfarmersmarket/</t>
  </si>
  <si>
    <t>134 Main St Lenox</t>
  </si>
  <si>
    <t>Lenox</t>
  </si>
  <si>
    <t>06/02/2017 to 09/15/2017</t>
  </si>
  <si>
    <t>Fri: 12:30 PM-4:30 PM;</t>
  </si>
  <si>
    <t>Lenox/Canastota Farmers Market</t>
  </si>
  <si>
    <t>Cor. of Main &amp; Hickory St</t>
  </si>
  <si>
    <t>Canastota</t>
  </si>
  <si>
    <t>07/13/2013 to 10/19/2013</t>
  </si>
  <si>
    <t>Leola Produce Market</t>
  </si>
  <si>
    <t>Brethren Church Road</t>
  </si>
  <si>
    <t>Leola</t>
  </si>
  <si>
    <t>Leominster Marketplace</t>
  </si>
  <si>
    <t>http://www.leominstermarketplace.com</t>
  </si>
  <si>
    <t>https://www.facebook.com/LeominsterMarketplace</t>
  </si>
  <si>
    <t>25 West Street</t>
  </si>
  <si>
    <t>Leominster</t>
  </si>
  <si>
    <t>05/07/2016 to 09/17/2016</t>
  </si>
  <si>
    <t>10/01/2016 to 12/18/2016</t>
  </si>
  <si>
    <t>Sat: 10:00 AM-2:00 PM;Sun: 10:00 AM-2:00 PM;</t>
  </si>
  <si>
    <t>02/06/2016 to 04/02/2016</t>
  </si>
  <si>
    <t>Leslie Farmers &amp; Crafters Market</t>
  </si>
  <si>
    <t>Leslie</t>
  </si>
  <si>
    <t>Lettuce Eat Well Farmers' Market</t>
  </si>
  <si>
    <t>http://www.lewfm.org</t>
  </si>
  <si>
    <t>lewfm</t>
  </si>
  <si>
    <t>4040 Harrison Ave</t>
  </si>
  <si>
    <t>05/04/2018 to 10/26/2018</t>
  </si>
  <si>
    <t>11/02/2018 to 04/19/2019</t>
  </si>
  <si>
    <t>Fri: 3:30 AM-6:30 PM;</t>
  </si>
  <si>
    <t>Leucadia/Encinitas Farmers Market and Art Fair</t>
  </si>
  <si>
    <t>185 Union Street (cross street Vulcan)</t>
  </si>
  <si>
    <t>Lewis &amp; Clark Farmers Market</t>
  </si>
  <si>
    <t>http://www.skylineranchorganicproduce.com</t>
  </si>
  <si>
    <t>By Sinex &amp; Washburn</t>
  </si>
  <si>
    <t>Washburn</t>
  </si>
  <si>
    <t>Lewis County Farmer's Markets DBA Centralia Farmer's Market</t>
  </si>
  <si>
    <t>http://www.lewiscountyfarmersmarket.org/index.html</t>
  </si>
  <si>
    <t>https://www.facebook.com/Centralias-Lewis-County-Farmers-Market-759554527389826/</t>
  </si>
  <si>
    <t>Corner of N. Pearl and Maple Streets</t>
  </si>
  <si>
    <t>04/29/2016 to 09/30/2016</t>
  </si>
  <si>
    <t>Fri: 10:00 AM-3:30 PM;</t>
  </si>
  <si>
    <t>Lewis County Farmers' Market</t>
  </si>
  <si>
    <t>Vanceburg</t>
  </si>
  <si>
    <t>07/02/2013 to 11/28/2013</t>
  </si>
  <si>
    <t>Tue: 8:00 AM-;Thu: 8:00 AM-;Sat: 8:00 AM-;</t>
  </si>
  <si>
    <t>Lewis County General Hospitals Farmers Market</t>
  </si>
  <si>
    <t>http://www.lcgh.net</t>
  </si>
  <si>
    <t>7785 North State street</t>
  </si>
  <si>
    <t>Lowville</t>
  </si>
  <si>
    <t>06/20/2013 to 09/26/2013</t>
  </si>
  <si>
    <t>Lewisburg Farmer's Market</t>
  </si>
  <si>
    <t>http://www.lewisburgfarmersmarket.com</t>
  </si>
  <si>
    <t>https://www.facebook.com/LewisburgFarmersMarket</t>
  </si>
  <si>
    <t>214 E. Washington St.</t>
  </si>
  <si>
    <t>Lewisburg</t>
  </si>
  <si>
    <t>04/01/2012 to 10/29/2016</t>
  </si>
  <si>
    <t>Lewisburg Farmers Market</t>
  </si>
  <si>
    <t>Fairground Road</t>
  </si>
  <si>
    <t>Lewiston Area Farmers Market</t>
  </si>
  <si>
    <t>http://www.crossingscenter.com/farmersmarket</t>
  </si>
  <si>
    <t>@TheCrossingsCenter</t>
  </si>
  <si>
    <t>Instagram:  crossingscenter</t>
  </si>
  <si>
    <t>170 S Fremont St</t>
  </si>
  <si>
    <t>Lewiston</t>
  </si>
  <si>
    <t>Winona</t>
  </si>
  <si>
    <t>06/19/2019 to 09/04/2019</t>
  </si>
  <si>
    <t>Lewiston Farmers Market</t>
  </si>
  <si>
    <t>https://www.lewistonfarmersmarket.com/</t>
  </si>
  <si>
    <t>https://www.facebook.com/lewistonfarmersmarket/</t>
  </si>
  <si>
    <t>https://twitter.com/LewistonMarket</t>
  </si>
  <si>
    <t>https://www.youtube.com/user/mainefarmersmarket/</t>
  </si>
  <si>
    <t>65 Main St.</t>
  </si>
  <si>
    <t>05/10/2020 to 10/25/2020</t>
  </si>
  <si>
    <t>http://www.beautifuldowntownlewiston.com/lfm/</t>
  </si>
  <si>
    <t>https://www.facebook.com/LewistonFM</t>
  </si>
  <si>
    <t>Nez Perce</t>
  </si>
  <si>
    <t>06/06/2015 to 09/26/2015</t>
  </si>
  <si>
    <t>Lewiston Winter Farmers Market</t>
  </si>
  <si>
    <t>@LewistonMarket</t>
  </si>
  <si>
    <t>lewistonfarmersmarket</t>
  </si>
  <si>
    <t>130 East Ave.</t>
  </si>
  <si>
    <t>12/15/2019 to 02/23/2020</t>
  </si>
  <si>
    <t>Lewistown Farmers Market</t>
  </si>
  <si>
    <t>East Main Street, Symmes Park</t>
  </si>
  <si>
    <t>Lewistown</t>
  </si>
  <si>
    <t>Fergus</t>
  </si>
  <si>
    <t>Lexington (Virginia) Farmers Market</t>
  </si>
  <si>
    <t>https://www.facebook.com/pages/Lexington-Virginia-Farmers-Market/302763089563</t>
  </si>
  <si>
    <t>Downtown McCrum's Parking Lot</t>
  </si>
  <si>
    <t>04/16/2014 to 11/26/2014</t>
  </si>
  <si>
    <t>Wed: 8:00 AM-12:30 PM;</t>
  </si>
  <si>
    <t>Lexington Farmers Market</t>
  </si>
  <si>
    <t>http://www.LexingtonNCFarmersMarket.com</t>
  </si>
  <si>
    <t>Railroad Street</t>
  </si>
  <si>
    <t>Lexington NE Farmers Market</t>
  </si>
  <si>
    <t>1501 Plum Creek Parkway</t>
  </si>
  <si>
    <t>Tue: 3:00 PM-6:00 PM;Sat: 8:00 AM-11:00 AM;</t>
  </si>
  <si>
    <t>https://www.facebook.com/LexingtonNYFarmersMarket</t>
  </si>
  <si>
    <t>3542 Route 42</t>
  </si>
  <si>
    <t>Lexington Farmers' Market</t>
  </si>
  <si>
    <t>http://www.lexingtonfarmersmarket.org/</t>
  </si>
  <si>
    <t>https://www.facebook.com/LexingtonFarmersMkt/</t>
  </si>
  <si>
    <t>https://www.instagram.com/lexingtonfarmersmarket/</t>
  </si>
  <si>
    <t>Massachusetts Ave &amp; Fletcher Ave</t>
  </si>
  <si>
    <t>05/28/2019 to 10/29/2019</t>
  </si>
  <si>
    <t>Tue: 2:00 PM-6:30 PM;</t>
  </si>
  <si>
    <t>http://www.ci.lexington.mn.us/</t>
  </si>
  <si>
    <t>https://www.facebook.com/LexingtonFarmersMarket</t>
  </si>
  <si>
    <t>4175 Lovell Rd.</t>
  </si>
  <si>
    <t>06/18/2014 to 10/01/2014</t>
  </si>
  <si>
    <t>Lexington Small Yet Mighty Winter Farmers Market</t>
  </si>
  <si>
    <t>739 Massachusetts Avenue</t>
  </si>
  <si>
    <t>LEXINGTON</t>
  </si>
  <si>
    <t>Sat: 11:00 AM-2:00 PM;</t>
  </si>
  <si>
    <t>Lexington's Old Mill Farmers Market</t>
  </si>
  <si>
    <t>711 East Main Street</t>
  </si>
  <si>
    <t>Libby Farmer's Market</t>
  </si>
  <si>
    <t>905 W 9th St.</t>
  </si>
  <si>
    <t>Libby</t>
  </si>
  <si>
    <t>05/11/2016 to 10/06/2016</t>
  </si>
  <si>
    <t>Liberal Community Farmers Market</t>
  </si>
  <si>
    <t>http://www.liberalkschamber.com</t>
  </si>
  <si>
    <t>4 Rock Island Rd.</t>
  </si>
  <si>
    <t>Liberty City Community Green Market</t>
  </si>
  <si>
    <t>http://www.urbangreenworks.org</t>
  </si>
  <si>
    <t>5988 NW 7th Ave</t>
  </si>
  <si>
    <t>Thu:TBD - TBD;Fri:TBD - TBD;Sat:TBD - TBD;</t>
  </si>
  <si>
    <t>Liberty County Farmers Market</t>
  </si>
  <si>
    <t>http://www.libertycountycc.com</t>
  </si>
  <si>
    <t>Lion's Park Rest Stop</t>
  </si>
  <si>
    <t>Jefferson and 2nd St. W</t>
  </si>
  <si>
    <t>Liberty Heights Farmers' Market</t>
  </si>
  <si>
    <t>http://www.monumentfarmersmarket.com</t>
  </si>
  <si>
    <t>12105 Ambasador Dr.</t>
  </si>
  <si>
    <t>Liberty Lake Farmers' Market</t>
  </si>
  <si>
    <t>http://www.llfarmersmarket.com</t>
  </si>
  <si>
    <t>1421 N. Meadowwood Lane</t>
  </si>
  <si>
    <t>Liberty Lake</t>
  </si>
  <si>
    <t>Liberty Lands Farmers' Market</t>
  </si>
  <si>
    <t>http://thefoodtrust.org/farmers-markets/market/liberty-lands-park</t>
  </si>
  <si>
    <t>3rd Street and Poplar Avenue</t>
  </si>
  <si>
    <t>Liberty Park Market</t>
  </si>
  <si>
    <t>https://www.facebook.com/libertyparkmarket/?ref=settings</t>
  </si>
  <si>
    <t>https://twitter.com/LibertyParkMrkt</t>
  </si>
  <si>
    <t>https://www.instagram.com/libertyparkmarket/</t>
  </si>
  <si>
    <t>Liberty Park, 600 East 900 South</t>
  </si>
  <si>
    <t>Salt Lake City</t>
  </si>
  <si>
    <t>Fri: 4:00 PM-8:30 PM;</t>
  </si>
  <si>
    <t>Liberty Wednesday Farmers' Market</t>
  </si>
  <si>
    <t>Liberty Farmers Market</t>
  </si>
  <si>
    <t>http://agrimissouri.com/mo-grown/grodetail.php?type=mo-grown&amp;ID=606</t>
  </si>
  <si>
    <t>1332 W. Kansas Street</t>
  </si>
  <si>
    <t>05/03/2017 to 10/25/2017</t>
  </si>
  <si>
    <t>Wed: 7:00 AM-12:00 PM;</t>
  </si>
  <si>
    <t>LifeGlow Foundation</t>
  </si>
  <si>
    <t>http://www.DhaliFarms.com</t>
  </si>
  <si>
    <t>14850 Family Trl</t>
  </si>
  <si>
    <t>Sat:11:00 am - 5:00 pm;</t>
  </si>
  <si>
    <t>Ligonier Country Market</t>
  </si>
  <si>
    <t>http://www.ligoniercountrymarket.com</t>
  </si>
  <si>
    <t>@LigonierCountryMarket</t>
  </si>
  <si>
    <t>@LigonierMarket</t>
  </si>
  <si>
    <t>#ligoniermarket</t>
  </si>
  <si>
    <t>110 Andi Lane</t>
  </si>
  <si>
    <t>Ligonier</t>
  </si>
  <si>
    <t>05/19/2018 to 09/29/2018</t>
  </si>
  <si>
    <t>Lilburn Farmers Market</t>
  </si>
  <si>
    <t>http://www.lilburnfarmersmarket.org</t>
  </si>
  <si>
    <t>https://www.facebook.com/pages/Lilburn-Farmers-Market/119935894713020</t>
  </si>
  <si>
    <t>https://twitter.com/LilburnFarmMkt</t>
  </si>
  <si>
    <t>1400 Killian Hill Road</t>
  </si>
  <si>
    <t>Lilburn</t>
  </si>
  <si>
    <t>LILLINGTON FARMERS MARKET</t>
  </si>
  <si>
    <t>401 North Lillington at Health Dept.</t>
  </si>
  <si>
    <t>LILLINGTON</t>
  </si>
  <si>
    <t>Harnett County</t>
  </si>
  <si>
    <t>Lima Presbyterian Church Farmers Market</t>
  </si>
  <si>
    <t>7295 W. Main St., Rts 15A</t>
  </si>
  <si>
    <t>Lime Springs Farmers Market</t>
  </si>
  <si>
    <t>Brown Park</t>
  </si>
  <si>
    <t>Lime Springs</t>
  </si>
  <si>
    <t>Lincoln City Farmers and Crafters Market</t>
  </si>
  <si>
    <t>http://www.lincolncityfarmersmarket.org</t>
  </si>
  <si>
    <t>https://www.facebook.com/lincolncityfarmersmarket</t>
  </si>
  <si>
    <t>540 NE Hwy 101</t>
  </si>
  <si>
    <t>Lincoln City</t>
  </si>
  <si>
    <t>Lincoln County Fairgrounds Farmers Market</t>
  </si>
  <si>
    <t>http://www.lcffarmersmarket.org</t>
  </si>
  <si>
    <t>https://www.facebook.com/lcffarmersmarket</t>
  </si>
  <si>
    <t>633 NE 3rd Street</t>
  </si>
  <si>
    <t>11/02/2013 to 03/29/2014</t>
  </si>
  <si>
    <t>Lincoln County Farm Bureau Farmers Market</t>
  </si>
  <si>
    <t>Lincoln County Farmers Market</t>
  </si>
  <si>
    <t>US Hwy 150</t>
  </si>
  <si>
    <t>Stanford</t>
  </si>
  <si>
    <t>06/17/2014 to 10/31/2014</t>
  </si>
  <si>
    <t>Tue: 8:00 AM-1:00 PM;Fri: 1:00 PM-;Sat: 1:00 PM-;</t>
  </si>
  <si>
    <t>Lincoln County Farmers Market @ DSS</t>
  </si>
  <si>
    <t>http://lincolncountyfarmersmarket.com</t>
  </si>
  <si>
    <t>https://www.facebook.com/pages/Lincoln-County-Farmers-Market/105312274050</t>
  </si>
  <si>
    <t>1136 East Main Street</t>
  </si>
  <si>
    <t>Lincolnton</t>
  </si>
  <si>
    <t>04/02/2015 to 11/21/2015</t>
  </si>
  <si>
    <t>Thu: 7:00 AM-12:00 PM;</t>
  </si>
  <si>
    <t>Lincoln County Farmers Market at Denver</t>
  </si>
  <si>
    <t>3633 Highway 16 North Business</t>
  </si>
  <si>
    <t>04/04/2015 to 12/19/2015</t>
  </si>
  <si>
    <t>01/03/2015 to 03/21/2015</t>
  </si>
  <si>
    <t>Lincoln County Farmers Market in Downtown Lincolnton</t>
  </si>
  <si>
    <t>http://www.lincolncountyfarmersmarket.com</t>
  </si>
  <si>
    <t>225 West Water Street</t>
  </si>
  <si>
    <t>Lincoln County Producers' Markets</t>
  </si>
  <si>
    <t>663 Main street</t>
  </si>
  <si>
    <t>Pioche</t>
  </si>
  <si>
    <t>05/04/2013 to 09/28/2013</t>
  </si>
  <si>
    <t>Sat: 10:00 AM-11:30 AM;</t>
  </si>
  <si>
    <t>360 Lincoln Street</t>
  </si>
  <si>
    <t>Caliente</t>
  </si>
  <si>
    <t>04/05/2018 to 11/01/2018</t>
  </si>
  <si>
    <t>Thu: 4:00 PM-5:30 PM;</t>
  </si>
  <si>
    <t>Lincoln Farmers' Market</t>
  </si>
  <si>
    <t>5 Bagley Mountain Rd.</t>
  </si>
  <si>
    <t>Lincoln Haymarket Farmers Market</t>
  </si>
  <si>
    <t>http://www.linconlhaymarket.org</t>
  </si>
  <si>
    <t>https://www.facebook.com/farmersmarketlincoln</t>
  </si>
  <si>
    <t>7th &amp; P Street</t>
  </si>
  <si>
    <t>Lincoln Nebraska</t>
  </si>
  <si>
    <t>Lincoln Heights Certified Farmers Market</t>
  </si>
  <si>
    <t>http://LHBA.org</t>
  </si>
  <si>
    <t>N. Broadway between Daly St &amp; Workman parking lot</t>
  </si>
  <si>
    <t>Lincoln Heights Village Farmers Market</t>
  </si>
  <si>
    <t>LHV Farmers Market</t>
  </si>
  <si>
    <t>Douglas &amp; Oliver</t>
  </si>
  <si>
    <t>05/03/2017 to 10/01/2017</t>
  </si>
  <si>
    <t>Wed: 7:00 AM-11:00 AM;</t>
  </si>
  <si>
    <t>Lincoln Hills Sun City Farmers Market</t>
  </si>
  <si>
    <t>965 Orchard Creek Lodge</t>
  </si>
  <si>
    <t>05/20/2015 to 11/18/2015</t>
  </si>
  <si>
    <t>Lincoln Hospital Greenmarket</t>
  </si>
  <si>
    <t>149 St &amp; Morris</t>
  </si>
  <si>
    <t>06/28/2013 to 11/22/2013</t>
  </si>
  <si>
    <t>Tue: 8:00 AM-3:00 PM;Fri: 8:00 AM-3:00 PM;</t>
  </si>
  <si>
    <t>Lincoln Park (Chicago) Farmers Market</t>
  </si>
  <si>
    <t>2000 N-700 W lincoln Park High School Parking lot</t>
  </si>
  <si>
    <t>Lincoln Park Farmers Market</t>
  </si>
  <si>
    <t>http://www.communityactionduluth.org/seeds/market.html</t>
  </si>
  <si>
    <t>3002 West 3rd St.</t>
  </si>
  <si>
    <t>06/25/2015 to 10/22/2015</t>
  </si>
  <si>
    <t>https://www.facebook.com/Lincoln-Park-Farmers-Market-208206362528258/</t>
  </si>
  <si>
    <t>https://twitter.com/LPFarmersMarket</t>
  </si>
  <si>
    <t>https://www.instagram.com/lpmarket2012/</t>
  </si>
  <si>
    <t>SW Corner Fort Street &amp; Southfield</t>
  </si>
  <si>
    <t>Lincoln Piedmont Farmers Market</t>
  </si>
  <si>
    <t>Piedmont Shopping Center</t>
  </si>
  <si>
    <t>Lincoln Road Farmers Market</t>
  </si>
  <si>
    <t>http://www.themarketcompany.orgwww.themarketcompany.org</t>
  </si>
  <si>
    <t>Lincoln Road (between Washington and Meridian)</t>
  </si>
  <si>
    <t>sun:9:00 AM - 6:30 PM;</t>
  </si>
  <si>
    <t>Lincoln Square Chicago Farmers Market</t>
  </si>
  <si>
    <t>City parking lot adjacent to Brown Line station</t>
  </si>
  <si>
    <t>Lincoln University Farmers Market</t>
  </si>
  <si>
    <t>http://lincolnufarmersmarket.com/</t>
  </si>
  <si>
    <t>Lincoln University Farmers' Market</t>
  </si>
  <si>
    <t>900 Leslie Blvd.</t>
  </si>
  <si>
    <t>04/18/2015 to 10/03/2015</t>
  </si>
  <si>
    <t>11/07/2015 to 03/19/2016</t>
  </si>
  <si>
    <t>Sat: 9:00 AM-10:00 AM;</t>
  </si>
  <si>
    <t>Lincolnview Farms</t>
  </si>
  <si>
    <t>Van Wert</t>
  </si>
  <si>
    <t>Van Wert County</t>
  </si>
  <si>
    <t>Lincolnville Farmers' Market</t>
  </si>
  <si>
    <t>http://www.lincolnvillefarmersmarket.com</t>
  </si>
  <si>
    <t>399 S. Riberia St.</t>
  </si>
  <si>
    <t>Saint Augustine</t>
  </si>
  <si>
    <t>http://www.lincolnvillefarmersmkt.org/</t>
  </si>
  <si>
    <t>2531 U.S. Route 1</t>
  </si>
  <si>
    <t>Lincolnville</t>
  </si>
  <si>
    <t>Linda Vista Certified Farmers Market</t>
  </si>
  <si>
    <t>https://www.facebook.com/LindaVistaFarmersMarket</t>
  </si>
  <si>
    <t>6939 Linda Vista Road</t>
  </si>
  <si>
    <t>Linden Farmers Market</t>
  </si>
  <si>
    <t>N. Main Street</t>
  </si>
  <si>
    <t>Linden</t>
  </si>
  <si>
    <t>Lindon Farmers Market</t>
  </si>
  <si>
    <t>60 N. State Street</t>
  </si>
  <si>
    <t>Lindon</t>
  </si>
  <si>
    <t>Lindstrom Farmers Market II</t>
  </si>
  <si>
    <t>http://www.lindstrom.mn.org</t>
  </si>
  <si>
    <t>Hwy. 8 @ St. Bridget's Catholic Church</t>
  </si>
  <si>
    <t>Lindstrom</t>
  </si>
  <si>
    <t>LINN PLACE MARKET</t>
  </si>
  <si>
    <t>20TH STREET and PARK PLACE</t>
  </si>
  <si>
    <t>BIRMINGHAM</t>
  </si>
  <si>
    <t>Linn Street Farmers Market</t>
  </si>
  <si>
    <t>203 E. Linn Street</t>
  </si>
  <si>
    <t>Linton Farmers' Market</t>
  </si>
  <si>
    <t>http://www.lintonfarmersmarket.com</t>
  </si>
  <si>
    <t>@lintonfarmersmarket</t>
  </si>
  <si>
    <t>Instagram: lintonfarmersmkt</t>
  </si>
  <si>
    <t>05/18/2019 to 09/28/2019</t>
  </si>
  <si>
    <t>Lipoa Street Farmer's Market</t>
  </si>
  <si>
    <t>https://www.facebook.com/LipoaMarket</t>
  </si>
  <si>
    <t>95 Lipoa Street</t>
  </si>
  <si>
    <t>Kihei</t>
  </si>
  <si>
    <t>Lisbon Farmers Market</t>
  </si>
  <si>
    <t>http://www.lisbonnd.com</t>
  </si>
  <si>
    <t>Lisbon</t>
  </si>
  <si>
    <t>Mon:3:30 pm - 6:00 pm;Thu:3:30 pm - 6:00 pm;</t>
  </si>
  <si>
    <t>http://www.lisbonmainstreet.org</t>
  </si>
  <si>
    <t>Lisbon Farmers' Market</t>
  </si>
  <si>
    <t>http://www.lisbonfarmersmarket.com</t>
  </si>
  <si>
    <t>www.facebook.com/lisbonfarmersmarket</t>
  </si>
  <si>
    <t>19 South Burnham Highway</t>
  </si>
  <si>
    <t>06/27/2019 to</t>
  </si>
  <si>
    <t>Lisle French Market</t>
  </si>
  <si>
    <t>facebook.com/LisleFrenchMarket</t>
  </si>
  <si>
    <t>Garfield Ave. North of Burlington</t>
  </si>
  <si>
    <t>Lisle</t>
  </si>
  <si>
    <t>Litchfield Hills Farm-Fresh Market</t>
  </si>
  <si>
    <t>http://www.litchfieldhillsfarmfresh-ct.org</t>
  </si>
  <si>
    <t>https://www.facebook.com/LHFFM/?ref=br_rs</t>
  </si>
  <si>
    <t>https://twitter.com/search?src=typd&amp;q=Litchfield%20Hills%20Farm-Fresh</t>
  </si>
  <si>
    <t>https://www.instagram.com/litchfieldhillsfarmfreshmarket/</t>
  </si>
  <si>
    <t>West Street and Woodruff Lane</t>
  </si>
  <si>
    <t>Litchfeild</t>
  </si>
  <si>
    <t>06/15/2019 to 10/12/2019</t>
  </si>
  <si>
    <t>421 Bantam Rad</t>
  </si>
  <si>
    <t>10/19/2019 to 06/13/2020</t>
  </si>
  <si>
    <t>Lithonia Farmers Market</t>
  </si>
  <si>
    <t>http://www.cityoflithoniaga.org/</t>
  </si>
  <si>
    <t>https://www.facebook.com/LithoniaFarmersMarket</t>
  </si>
  <si>
    <t>https://www.instagram.com/lithoniafarmersmarket/</t>
  </si>
  <si>
    <t>6920 Main st</t>
  </si>
  <si>
    <t>Lithonia</t>
  </si>
  <si>
    <t>06/04/2017 to 09/17/2017</t>
  </si>
  <si>
    <t>Lititz Farmers Market</t>
  </si>
  <si>
    <t>http://www.lititzfarmersmarket.com</t>
  </si>
  <si>
    <t>https://www.facebook.com/lititzfarmermarket</t>
  </si>
  <si>
    <t>45 North Water Street.</t>
  </si>
  <si>
    <t>Lititz</t>
  </si>
  <si>
    <t>Little Elm Farmers' Market</t>
  </si>
  <si>
    <t>http://www.littleelm.org/FM</t>
  </si>
  <si>
    <t>https://www.facebook.com/LittleElmFarmersMarket</t>
  </si>
  <si>
    <t>https://twitter.com/LEFarmersMarket</t>
  </si>
  <si>
    <t>Eldorado and FM 423</t>
  </si>
  <si>
    <t>Little Elm</t>
  </si>
  <si>
    <t>Little Falls ABC Farmers Market &amp; More</t>
  </si>
  <si>
    <t>Union Ave. &amp; Main St.</t>
  </si>
  <si>
    <t>Little Falls Farmers &amp; Flea Market</t>
  </si>
  <si>
    <t>MBT Bank lot, Albany St.</t>
  </si>
  <si>
    <t>Little Falls Original Farmers Market</t>
  </si>
  <si>
    <t>http://www.littlefallsfarmersmarket.com/</t>
  </si>
  <si>
    <t>https://www.facebook.com/LFFarmersMarket</t>
  </si>
  <si>
    <t>2nd St. Se and Hwy 27</t>
  </si>
  <si>
    <t>Little Farm Store Market</t>
  </si>
  <si>
    <t>https://www.facebook.com/PleasantValleyFamilyFarm/</t>
  </si>
  <si>
    <t>520 Lucky Road</t>
  </si>
  <si>
    <t>Seymour</t>
  </si>
  <si>
    <t>Little Horn  State Bank Farmers Market</t>
  </si>
  <si>
    <t>http://www.littlehornstatebank.com</t>
  </si>
  <si>
    <t>835 North Center Ave</t>
  </si>
  <si>
    <t>Little Italy Farmers Market</t>
  </si>
  <si>
    <t>http://www.ssjnn.org</t>
  </si>
  <si>
    <t>https://www.facebook.com/SSJNN/</t>
  </si>
  <si>
    <t>https://twitter.com/SSJNN</t>
  </si>
  <si>
    <t>https://www.instagram.com/ssj.nn/</t>
  </si>
  <si>
    <t>331 West 18th Street</t>
  </si>
  <si>
    <t>06/25/2018 to 09/24/2018</t>
  </si>
  <si>
    <t>Little Italy Mercato CFM</t>
  </si>
  <si>
    <t>http://LittleItalyMercato.com</t>
  </si>
  <si>
    <t>https://www.facebook.com/LittleItalyMercato/</t>
  </si>
  <si>
    <t>https://twitter.com/LIMercato</t>
  </si>
  <si>
    <t>https://www.instagram.com/littleitalymercato/</t>
  </si>
  <si>
    <t>555 W Date Street</t>
  </si>
  <si>
    <t>Little Italy Wednesday Market</t>
  </si>
  <si>
    <t>http://sandiegomarkets.com/little-italy-wednesday-market/</t>
  </si>
  <si>
    <t>https://www.facebook.com/LittleItalyWednesdayMarket/</t>
  </si>
  <si>
    <t>https://www.instagram.com/littleitalywednesdaymarket/</t>
  </si>
  <si>
    <t>Little Miss Sweet Peas Farmers Market</t>
  </si>
  <si>
    <t>431 E. Geneva St.</t>
  </si>
  <si>
    <t>Elkhorn</t>
  </si>
  <si>
    <t>Little River Farmers Market</t>
  </si>
  <si>
    <t>4460 Mineola Ave</t>
  </si>
  <si>
    <t>Little Rock River Market</t>
  </si>
  <si>
    <t>Little Rock Farmers' Market</t>
  </si>
  <si>
    <t>400 President Clinton Ave</t>
  </si>
  <si>
    <t>Sat: 7:00 AM-3:00 PM;</t>
  </si>
  <si>
    <t>Littlebird's Marketplace</t>
  </si>
  <si>
    <t>Lawn at corner of School Lane and Pine Drive</t>
  </si>
  <si>
    <t>Seeley Lake</t>
  </si>
  <si>
    <t>Littleton Farmers Market</t>
  </si>
  <si>
    <t>Litttle Senior Center off Cottage Street.</t>
  </si>
  <si>
    <t>Live Oak Farmers Market</t>
  </si>
  <si>
    <t>https://www.facebook.com/santacruzfarmersmarket</t>
  </si>
  <si>
    <t>https://twitter.com/SCFarmersMkts</t>
  </si>
  <si>
    <t>15th East Cliff Dr.</t>
  </si>
  <si>
    <t>Live Oak</t>
  </si>
  <si>
    <t>Livermore Certified Farmers Market</t>
  </si>
  <si>
    <t>http://www.pcfma.com/market_home.php?market_id=6</t>
  </si>
  <si>
    <t>https://www.facebook.com/LivermoreFarmersMarket</t>
  </si>
  <si>
    <t>Carnegie Park at 3rd and J St.</t>
  </si>
  <si>
    <t>Livermore</t>
  </si>
  <si>
    <t>Livermore Farmers' Market</t>
  </si>
  <si>
    <t>http://www.pcfma.com/livermore</t>
  </si>
  <si>
    <t>Railroad Ave. &amp; L Street</t>
  </si>
  <si>
    <t>2152 Second Street</t>
  </si>
  <si>
    <t>Livingston Farmers Market</t>
  </si>
  <si>
    <t>Northeast corner Livingston Ave and Mt. Pleasant Ave</t>
  </si>
  <si>
    <t>Denham Springs</t>
  </si>
  <si>
    <t>https://www.westernsustainabilityexchange.org/events/2019/5/29/livingston-farmers-market</t>
  </si>
  <si>
    <t>https://www.facebook.com/Livingston-Farmers-Market-108693092565965/</t>
  </si>
  <si>
    <t>Miles Band Shell Park</t>
  </si>
  <si>
    <t>05/29/2019 to 09/18/2019</t>
  </si>
  <si>
    <t>115 Franklin Street</t>
  </si>
  <si>
    <t>https://www.facebook.com/LivingstonFarmersMarket</t>
  </si>
  <si>
    <t>https://twitter.com/lvngstnmrkt</t>
  </si>
  <si>
    <t>Corner of Hwy 463 &amp; Hwy 22</t>
  </si>
  <si>
    <t>05/16/2013 to 10/31/2013</t>
  </si>
  <si>
    <t>Livingston Farmers Market Co-op</t>
  </si>
  <si>
    <t>111 U.S. Highway 59 North Loop</t>
  </si>
  <si>
    <t>Livonia Wilson Barn Farmers Market</t>
  </si>
  <si>
    <t>The Wilson Barn</t>
  </si>
  <si>
    <t>29350 W. Chicago</t>
  </si>
  <si>
    <t>Livonia</t>
  </si>
  <si>
    <t>07/01/2018 to 10/13/2018</t>
  </si>
  <si>
    <t>Lloyd Farmers Market</t>
  </si>
  <si>
    <t>http://www.lloydfarmersmarket.com</t>
  </si>
  <si>
    <t>https://www.facebook.com/lloydfarmersmarket/</t>
  </si>
  <si>
    <t>https://twitter.com/lloydmkt</t>
  </si>
  <si>
    <t>NE Holladay St. between 7th and 9th</t>
  </si>
  <si>
    <t>LMU Farmers Market</t>
  </si>
  <si>
    <t>September to April</t>
  </si>
  <si>
    <t>Local APX Market - Seasonal</t>
  </si>
  <si>
    <t>http://www.localapxmarket.com</t>
  </si>
  <si>
    <t>https://www.facebook.com/LocalAPX/</t>
  </si>
  <si>
    <t>#localapx</t>
  </si>
  <si>
    <t>Local Farmers Market</t>
  </si>
  <si>
    <t>110 1st St E</t>
  </si>
  <si>
    <t>Park Rapids</t>
  </si>
  <si>
    <t>Hubbard</t>
  </si>
  <si>
    <t>05/22/2013 to 10/30/2013</t>
  </si>
  <si>
    <t>Wed: 9:00 AM-3:00 PM;Sat: 9:00 AM-2:00 PM;</t>
  </si>
  <si>
    <t>Local Farmers Market at the Shoppes at the Flight Deck in Lexington</t>
  </si>
  <si>
    <t>109 Old Chapin Rd.</t>
  </si>
  <si>
    <t>Local Food Market</t>
  </si>
  <si>
    <t>https://www.facebook.com/ThursdayLocalFoodMarket/</t>
  </si>
  <si>
    <t>317 W. 5th</t>
  </si>
  <si>
    <t>Grand Marais</t>
  </si>
  <si>
    <t>06/15/2017 to 10/12/2017</t>
  </si>
  <si>
    <t>Thu: 5:00 PM-6:00 PM;</t>
  </si>
  <si>
    <t>Local Harvest Farmers Mkt at the Longmeadow Shops</t>
  </si>
  <si>
    <t>https://www.facebook.com/TazewellFarmersMarket</t>
  </si>
  <si>
    <t>666 Bliss St</t>
  </si>
  <si>
    <t>Longmeadow</t>
  </si>
  <si>
    <t>Thu:2:00 PM - 7:00 PM;</t>
  </si>
  <si>
    <t>Local Kerrville Farmers Market</t>
  </si>
  <si>
    <t>https://www.facebook.com/pages/The-Local-Kerrville-Farmers-Market/180694945307394</t>
  </si>
  <si>
    <t>945 Barnett St.</t>
  </si>
  <si>
    <t>Kerrville</t>
  </si>
  <si>
    <t>Local Works Bethlehem Farmers' Market</t>
  </si>
  <si>
    <t>http://www.wrencommunity.org/localworks</t>
  </si>
  <si>
    <t>Locavore Farmers' Market</t>
  </si>
  <si>
    <t>http://www.localharvest.org/locavore-farmers-market-M43502</t>
  </si>
  <si>
    <t>https://www.facebook.com/pages/Locavore-Farmers-Market/161905513835989</t>
  </si>
  <si>
    <t>11330 Louetta Rd. (United Methodist Church Parkign Lot)</t>
  </si>
  <si>
    <t>Lockhart Main Street Farmers' Market</t>
  </si>
  <si>
    <t>http://www.mainandmarket.wordpress.com/</t>
  </si>
  <si>
    <t>https://www.facebook.com/MainStreetMarketLockhart</t>
  </si>
  <si>
    <t>217 South Main Street</t>
  </si>
  <si>
    <t>Lockhart</t>
  </si>
  <si>
    <t>Lockport Farmers Market</t>
  </si>
  <si>
    <t>222E. 9th St.</t>
  </si>
  <si>
    <t>Lockport</t>
  </si>
  <si>
    <t>Mon:4:00 PM - 8:00 PM;</t>
  </si>
  <si>
    <t>http://www.elockport.com</t>
  </si>
  <si>
    <t>Pine Street and Walnut St</t>
  </si>
  <si>
    <t>Locust Street Farmers' Market and Flea Market</t>
  </si>
  <si>
    <t>853 Locust Street South and Portage Street</t>
  </si>
  <si>
    <t>07/10/2014 to 09/04/2014</t>
  </si>
  <si>
    <t>Locust Valley Farmers Market</t>
  </si>
  <si>
    <t>Forest Ave, across from Post Office</t>
  </si>
  <si>
    <t>Locust Valley</t>
  </si>
  <si>
    <t>Lodi Farmers Market</t>
  </si>
  <si>
    <t>School St., Between Oak &amp; Locust</t>
  </si>
  <si>
    <t>Lodi</t>
  </si>
  <si>
    <t>Lodi Heritage Farmers Market</t>
  </si>
  <si>
    <t>509 East Eden</t>
  </si>
  <si>
    <t>Lodi Valley Farmers' Market</t>
  </si>
  <si>
    <t>https://www.facebook.com/LodiValleyFarmersMarket</t>
  </si>
  <si>
    <t>902 W Main St. (Hwy 113)</t>
  </si>
  <si>
    <t>04/26/2013 to 10/25/2013</t>
  </si>
  <si>
    <t>Logan County Farmers Market</t>
  </si>
  <si>
    <t>https://www.facebook.com/pages/Logan-County-Farmers-Market/117396318274013</t>
  </si>
  <si>
    <t>Corner of Chillicothe and Detroit Street</t>
  </si>
  <si>
    <t>Bellefontaine</t>
  </si>
  <si>
    <t>05/01/2014 to 10/04/2014</t>
  </si>
  <si>
    <t>http://www.ces.ca.uky.edu/logan/</t>
  </si>
  <si>
    <t>255 John Paul Rd.</t>
  </si>
  <si>
    <t>Tue: 12:00 PM-4:00 PM;Sat: 8:00 AM-12:00 PM;</t>
  </si>
  <si>
    <t>Logan Square Farmers Market</t>
  </si>
  <si>
    <t>http://www.logansquarefarmersmarket.org</t>
  </si>
  <si>
    <t>www.facebook.com/LoganSquareFarmersMarket</t>
  </si>
  <si>
    <t>www.twitter.com/LSFarmersMarket</t>
  </si>
  <si>
    <t>3100 W. Logan Boulevard</t>
  </si>
  <si>
    <t>Logansport Farmers Market</t>
  </si>
  <si>
    <t>4th and Market Street</t>
  </si>
  <si>
    <t>Logansport</t>
  </si>
  <si>
    <t>06/01/2014 to 10/29/2014</t>
  </si>
  <si>
    <t>Lomira Farmers Market</t>
  </si>
  <si>
    <t>http://www.facebook.com/lomirafarmersmarket</t>
  </si>
  <si>
    <t>www.facebook.com/lomirafarmersmarket</t>
  </si>
  <si>
    <t>@LomiraMarket</t>
  </si>
  <si>
    <t>580 East Ave</t>
  </si>
  <si>
    <t>Lomira</t>
  </si>
  <si>
    <t>Lompoc Farmers Market</t>
  </si>
  <si>
    <t>Ocean St. &amp; I St.</t>
  </si>
  <si>
    <t>Nipomo</t>
  </si>
  <si>
    <t>London Farmers Market</t>
  </si>
  <si>
    <t>East 2nd Street</t>
  </si>
  <si>
    <t>London</t>
  </si>
  <si>
    <t>london-Laurel County Farmers Market</t>
  </si>
  <si>
    <t>http://Londonlaurelfarmersmarket.com</t>
  </si>
  <si>
    <t>@LondonLaurelCountyFarmersMarket</t>
  </si>
  <si>
    <t>@laurelcofarmers</t>
  </si>
  <si>
    <t>Main Street and Dixie Street</t>
  </si>
  <si>
    <t>05/07/2016 to 10/27/2016</t>
  </si>
  <si>
    <t>Tue: 4:00 PM-8:00 PM;Thu: 4:00 PM-8:00 PM;Sat: 8:0</t>
  </si>
  <si>
    <t>Lone Star Farmer's Market</t>
  </si>
  <si>
    <t>https://www.facebook.com/HoustonMoFarmersMarket/?ref=bookmarks</t>
  </si>
  <si>
    <t>Lone Star Plaza</t>
  </si>
  <si>
    <t>03/17/2017 to 10/27/2017</t>
  </si>
  <si>
    <t>Fri: 7:00 AM-12:00 PM;</t>
  </si>
  <si>
    <t>Lone Star Farmers Market</t>
  </si>
  <si>
    <t>http://www.lonestarfarmersmarket.com/</t>
  </si>
  <si>
    <t>www.facebook.com/LoneStarFarmersMarket</t>
  </si>
  <si>
    <t>https://twitter.com/LoneStar_Market</t>
  </si>
  <si>
    <t>12611 Suite 100 Shops Parkway</t>
  </si>
  <si>
    <t>Bee Cave</t>
  </si>
  <si>
    <t>Lonetree Farmers Market</t>
  </si>
  <si>
    <t>http://www.laughingdogfarms.net/tricounty.asp</t>
  </si>
  <si>
    <t>Yosemite &amp; Maximus</t>
  </si>
  <si>
    <t>Lone Tree</t>
  </si>
  <si>
    <t>Long Beach Downtown Farmers Market</t>
  </si>
  <si>
    <t>212 West Third Street</t>
  </si>
  <si>
    <t>Fri: 10:00 AM-3:00 PM;</t>
  </si>
  <si>
    <t>Long Beach Farmers Market</t>
  </si>
  <si>
    <t>http://www.longbeachfarmersmarket.org</t>
  </si>
  <si>
    <t>https://www.facebook.com/longbeachfarmersmarket</t>
  </si>
  <si>
    <t>125 Jeff Davis Avenue</t>
  </si>
  <si>
    <t>Long Beach Southeast CFM</t>
  </si>
  <si>
    <t>6530 Marina Drive</t>
  </si>
  <si>
    <t>Long Beach Uptown Farmers Market</t>
  </si>
  <si>
    <t>4600 Atlantic Avenue</t>
  </si>
  <si>
    <t>Long Farmers Market</t>
  </si>
  <si>
    <t>https://www.facebook.com/longfarmersmarket/</t>
  </si>
  <si>
    <t>121 University Boulevard</t>
  </si>
  <si>
    <t>Stafford</t>
  </si>
  <si>
    <t>05/17/2017 to 08/30/2017</t>
  </si>
  <si>
    <t>Long Island City Green Market</t>
  </si>
  <si>
    <t>48th Ave between Vernon Blvd &amp; 5th St</t>
  </si>
  <si>
    <t>Long Neck Farmers Market</t>
  </si>
  <si>
    <t>School Lane</t>
  </si>
  <si>
    <t>Millsboro</t>
  </si>
  <si>
    <t>Long Pine Farmers Market</t>
  </si>
  <si>
    <t>Long Pine</t>
  </si>
  <si>
    <t>Longleaf Farmers Market</t>
  </si>
  <si>
    <t>http://www.longleafmarket.com</t>
  </si>
  <si>
    <t>3104 Town Avenue</t>
  </si>
  <si>
    <t>New Port Richey</t>
  </si>
  <si>
    <t>Loockerman Way Farmers' Market</t>
  </si>
  <si>
    <t>http://downtowndoverpartnership.com</t>
  </si>
  <si>
    <t>Loockerman Way Plaza - Loockerman Street</t>
  </si>
  <si>
    <t>06/18/2014 to 08/27/2014</t>
  </si>
  <si>
    <t>Wed: 11:30 AM-4:30 PM;</t>
  </si>
  <si>
    <t>Lookingglass Grange Farmers Market</t>
  </si>
  <si>
    <t>www.facebook.com/pages/Lookingglass-Grange-Farm-Market/165152183533569</t>
  </si>
  <si>
    <t>7426 Lookingglass Road</t>
  </si>
  <si>
    <t>Roseburg</t>
  </si>
  <si>
    <t>Lookout Farmers Market</t>
  </si>
  <si>
    <t>http://LookoutFarmersMarket.org</t>
  </si>
  <si>
    <t>1214 Lula Lake Road</t>
  </si>
  <si>
    <t>Lookout Mountain</t>
  </si>
  <si>
    <t>7430 Shallowford Road</t>
  </si>
  <si>
    <t>Mon: 4:00 AM-7:00 PM;</t>
  </si>
  <si>
    <t>Lorton</t>
  </si>
  <si>
    <t>https://www.fairfaxcounty.gov/parks/farmersmarkets/lorton</t>
  </si>
  <si>
    <t>https://www.facebook.com/events/1096089703908635/</t>
  </si>
  <si>
    <t>8990 Lorton Station Blvd</t>
  </si>
  <si>
    <t>05/05/2019 to 11/17/2019</t>
  </si>
  <si>
    <t>Los Alamos Farmers' Market</t>
  </si>
  <si>
    <t>http://www.lamainstreet.com/farmers-market.htm</t>
  </si>
  <si>
    <t>20th &amp; Central</t>
  </si>
  <si>
    <t>Los Alamos</t>
  </si>
  <si>
    <t>Thu: 7:00 AM-12:30 PM;</t>
  </si>
  <si>
    <t>Los Altos Certified Farmers Market</t>
  </si>
  <si>
    <t>http://www.cafarmersmkts.com/markets/category/los-altos-farmers-market</t>
  </si>
  <si>
    <t>https://www.Facebook.com/LosAltosFarmersMkt</t>
  </si>
  <si>
    <t>https://twitter.com/cafarmersmks</t>
  </si>
  <si>
    <t>State Street and Second Street</t>
  </si>
  <si>
    <t>Los Altos</t>
  </si>
  <si>
    <t>05/01/2016 to 09/29/2016</t>
  </si>
  <si>
    <t>Los Banos Certified Farmers Market</t>
  </si>
  <si>
    <t>Hwy 152 &amp; Pacheco Park</t>
  </si>
  <si>
    <t>Los Banos</t>
  </si>
  <si>
    <t>Sun: 7:30 AM-11:00 AM;</t>
  </si>
  <si>
    <t>Los Banos Farmers Market</t>
  </si>
  <si>
    <t>7th St. &amp; J St.</t>
  </si>
  <si>
    <t>Le Grand</t>
  </si>
  <si>
    <t>Los Gatos Certified Farmers Market</t>
  </si>
  <si>
    <t>http://cafarmersmkts.com</t>
  </si>
  <si>
    <t>Los Gatos Farmers Market</t>
  </si>
  <si>
    <t>@cafarmersmkts</t>
  </si>
  <si>
    <t>Main St &amp; N Santa Cruz Ave</t>
  </si>
  <si>
    <t>Los Gatos</t>
  </si>
  <si>
    <t>http://www.los-gatos.ca.us/los_gatos/businesses/</t>
  </si>
  <si>
    <t>Montabello Way &amp; Broadway</t>
  </si>
  <si>
    <t>Los Lunas Farmers' Market</t>
  </si>
  <si>
    <t>https://www.facebook.com/farmersmarketsofvalenciacounty</t>
  </si>
  <si>
    <t>3447 Lambros Circle</t>
  </si>
  <si>
    <t>Los Lunas</t>
  </si>
  <si>
    <t>06/03/2014 to 10/28/2014</t>
  </si>
  <si>
    <t>Los Ranchos Growers' Market</t>
  </si>
  <si>
    <t>http://www.losranchosgrowersmarket.com</t>
  </si>
  <si>
    <t>https://www.facebook.com/LosRanchosNM</t>
  </si>
  <si>
    <t>City Hall, 6718 Rio Grande Blvd. NW</t>
  </si>
  <si>
    <t>Los Ranchos</t>
  </si>
  <si>
    <t>05/05/2018 to 08/25/2018</t>
  </si>
  <si>
    <t>09/01/2018 to 11/10/2018</t>
  </si>
  <si>
    <t>12/08/2018 to 04/13/2019</t>
  </si>
  <si>
    <t>Loud House Farm</t>
  </si>
  <si>
    <t>http://loudhousefarm.com</t>
  </si>
  <si>
    <t>4300 East 113th Street</t>
  </si>
  <si>
    <t>Louisa County Farmers Market</t>
  </si>
  <si>
    <t>Glen Marye Shopping Center Parking Lot</t>
  </si>
  <si>
    <t>Louisiana Community Betterment Farmer's Market</t>
  </si>
  <si>
    <t>Louisiana Community Betterment Farmers Market</t>
  </si>
  <si>
    <t>Sunset Park, Georgia Street</t>
  </si>
  <si>
    <t>Louisville Farmers Market</t>
  </si>
  <si>
    <t>http://www.thelouisvillefarmersmarket.com/</t>
  </si>
  <si>
    <t>https://www.facebook.com/louisvillefarmersmarket</t>
  </si>
  <si>
    <t>153 South English Station Rd</t>
  </si>
  <si>
    <t>Wed: 2:30 PM-5:30 PM;Sat: 9:00 AM-1:00 PM;</t>
  </si>
  <si>
    <t>http://www.farmersmarketlouis.com</t>
  </si>
  <si>
    <t>824 Front Street</t>
  </si>
  <si>
    <t>05/31/2014 to 10/11/2014</t>
  </si>
  <si>
    <t>Lourdes Health System</t>
  </si>
  <si>
    <t>http://www.lourdesnet.org</t>
  </si>
  <si>
    <t>218 Sunset Road</t>
  </si>
  <si>
    <t>Willingboro</t>
  </si>
  <si>
    <t>Fri:10:00 am - 2:30 pm;</t>
  </si>
  <si>
    <t>1601 Haddon Avenue</t>
  </si>
  <si>
    <t>Wed:2:00 pm - 5:00 pm;</t>
  </si>
  <si>
    <t>Love Your Neighbor's Friday at the Market</t>
  </si>
  <si>
    <t>http://www.localharvest.org/love-your-neighbors-friday-at-the-market-M35764</t>
  </si>
  <si>
    <t>Loveland Farmers' Market</t>
  </si>
  <si>
    <t>http://www.lovelandfm.com</t>
  </si>
  <si>
    <t>https://www.facebook.com/LovelandFarmersMarket</t>
  </si>
  <si>
    <t>205 Broadway Street</t>
  </si>
  <si>
    <t>3133 N. Garfield</t>
  </si>
  <si>
    <t>Lovell Farmers Market</t>
  </si>
  <si>
    <t>just out of village by the wicked good store</t>
  </si>
  <si>
    <t>Lovell/ Rt5</t>
  </si>
  <si>
    <t>http://www.lovellinc.org/farmersmarket.html</t>
  </si>
  <si>
    <t>262 E Main St</t>
  </si>
  <si>
    <t>Lovell</t>
  </si>
  <si>
    <t>Fri:4:30 PM - 6:00 PM;</t>
  </si>
  <si>
    <t>Lovingston Farm Market</t>
  </si>
  <si>
    <t>2327 Laurel Road</t>
  </si>
  <si>
    <t>SHIPMAN</t>
  </si>
  <si>
    <t>Low-Line Market at Southport</t>
  </si>
  <si>
    <t>http://www.lowlinemarket.com</t>
  </si>
  <si>
    <t>https://www.facebook.com/LowLineMarket</t>
  </si>
  <si>
    <t>3410 N Southport Ave</t>
  </si>
  <si>
    <t>Thu: 3:00 PM-7:30 PM;</t>
  </si>
  <si>
    <t>Lowell Area Farmers' Market</t>
  </si>
  <si>
    <t>https://www.facebook.com/Lowell-Farmers-Market-426239604141282/</t>
  </si>
  <si>
    <t>Veteran's Memorial Parking Lot</t>
  </si>
  <si>
    <t>Lowell</t>
  </si>
  <si>
    <t>06/08/2017 to 09/14/2017</t>
  </si>
  <si>
    <t>Lowell Farmers Market</t>
  </si>
  <si>
    <t>http://lowellfarmersmarket.webs.com/</t>
  </si>
  <si>
    <t>https://www.facebook.com/CommunityEvent2013</t>
  </si>
  <si>
    <t>8402 W 159th Ave</t>
  </si>
  <si>
    <t>Lowell Farmers' Market</t>
  </si>
  <si>
    <t>http://www.lowellnc.com/LowellFarmersMarket.htm</t>
  </si>
  <si>
    <t>200 E. Second Street</t>
  </si>
  <si>
    <t>http://www.commteam.org/how-we-help/food-nutrition/farmers-market/</t>
  </si>
  <si>
    <t>https://www.facebook.com/LowellFarmersMarket</t>
  </si>
  <si>
    <t>https://twitter.com/LowellMrkt</t>
  </si>
  <si>
    <t>50 Arcand Drive</t>
  </si>
  <si>
    <t>07/01/2016 to 10/14/2016</t>
  </si>
  <si>
    <t>Lower East Side Girls Club FM</t>
  </si>
  <si>
    <t>http://www.girlsclub.org</t>
  </si>
  <si>
    <t>La Plaza Garden, 9th St. &amp; Avenue C</t>
  </si>
  <si>
    <t>Lower East Side YM</t>
  </si>
  <si>
    <t>Grand Avenue btwn Pitt St and Abraham Pl</t>
  </si>
  <si>
    <t>Lower East Side Youthmarket</t>
  </si>
  <si>
    <t>Grand St. and Abraham Pl.</t>
  </si>
  <si>
    <t>Lower Makefield Farmers Market</t>
  </si>
  <si>
    <t>http://www.buckscountyfoodshedalliance.org</t>
  </si>
  <si>
    <t>Edgewood Rd. and Heacock Rd.</t>
  </si>
  <si>
    <t>Lower Makefield</t>
  </si>
  <si>
    <t>Lower Township Farmers Market</t>
  </si>
  <si>
    <t>2600 Bayshore Rd.</t>
  </si>
  <si>
    <t>Lower Twp.</t>
  </si>
  <si>
    <t>Cape May</t>
  </si>
  <si>
    <t>Lower Valley Farmers Market</t>
  </si>
  <si>
    <t>https://www.facebook.com/LowerValleyFarmersMarket/timeline</t>
  </si>
  <si>
    <t>301 E 1st Street</t>
  </si>
  <si>
    <t>Wallowa</t>
  </si>
  <si>
    <t>04/01/2015 to 10/15/2015</t>
  </si>
  <si>
    <t>Fri: 12:00 PM-6:00 PM;Sat: 11:00 AM-4:00 PM;Sun: 1</t>
  </si>
  <si>
    <t>10/15/2015 to 03/31/2016</t>
  </si>
  <si>
    <t>Lower Yakima Valley Sunnyside Farmers Market</t>
  </si>
  <si>
    <t>http://www.sunsidefarmersmarket.com</t>
  </si>
  <si>
    <t>https://www.facebook.com/suncityfarmersmarket/</t>
  </si>
  <si>
    <t>transformsunny</t>
  </si>
  <si>
    <t>transformationyakimavalley (Instagram)</t>
  </si>
  <si>
    <t>Edison Ave &amp; Sixth Street</t>
  </si>
  <si>
    <t>Sunnyside</t>
  </si>
  <si>
    <t>05/25/2016 to 10/05/2016</t>
  </si>
  <si>
    <t>Lowery Hanger 2 Farmers Market</t>
  </si>
  <si>
    <t>http://www.hangar2lowry.com/index.cfm?PID=1452&amp;ID=6994,27176,0</t>
  </si>
  <si>
    <t>Lowery</t>
  </si>
  <si>
    <t>Lowndes County Farmers Market</t>
  </si>
  <si>
    <t>Highway 21 South</t>
  </si>
  <si>
    <t>Hayneville</t>
  </si>
  <si>
    <t>Lowry Farmers' Market</t>
  </si>
  <si>
    <t>http://www.hangar2lowry.com</t>
  </si>
  <si>
    <t>https://www.facebook.com/LowryFarmersMarket</t>
  </si>
  <si>
    <t>7581 East Academy Blvd.</t>
  </si>
  <si>
    <t>06/04/2014 to 09/30/2014</t>
  </si>
  <si>
    <t>Lowville Farm and Craft Market</t>
  </si>
  <si>
    <t>https://www.facebook.com/lowvillefarmandcraftmarket/</t>
  </si>
  <si>
    <t>5473 Bostwick Street</t>
  </si>
  <si>
    <t>Loyal Farmers Market</t>
  </si>
  <si>
    <t>139 N Main St.</t>
  </si>
  <si>
    <t>Loyal</t>
  </si>
  <si>
    <t>Tue:2:00 PM - 6:00 PM;Sat:8:00 AM - 12:00 PM;</t>
  </si>
  <si>
    <t>Loyola University Chicago Farmers Market</t>
  </si>
  <si>
    <t>http://blogs.luc.edu/farmersmarket/</t>
  </si>
  <si>
    <t>https://www.facebook.com/LoyolaIES</t>
  </si>
  <si>
    <t>https://twitter.com/greenloyola</t>
  </si>
  <si>
    <t>6550 N. Sheridan Road.</t>
  </si>
  <si>
    <t>06/05/2017 to 10/16/2017</t>
  </si>
  <si>
    <t>LSI Global Greens Farmers' Market</t>
  </si>
  <si>
    <t>http://lsiowa.org/market</t>
  </si>
  <si>
    <t>3200 University Ave</t>
  </si>
  <si>
    <t>Luau Farmers Market</t>
  </si>
  <si>
    <t>333 International Road</t>
  </si>
  <si>
    <t>Lucas Farmers Market</t>
  </si>
  <si>
    <t>Lucas Memorial Park, Junction Highways 65 &amp; 34</t>
  </si>
  <si>
    <t>Ludington Farmer's Market</t>
  </si>
  <si>
    <t>http://www.ludington.mi.us/195/Farmers-Market</t>
  </si>
  <si>
    <t>http://www.facebook.com/pages/Ludington-Farmers-Market/323333473110</t>
  </si>
  <si>
    <t>North James Street Plaza</t>
  </si>
  <si>
    <t>Ludington</t>
  </si>
  <si>
    <t>05/02/2015 to 09/25/2015</t>
  </si>
  <si>
    <t>Ludlow Farmers Market Inc.</t>
  </si>
  <si>
    <t>http://www.ludlowfarmersmarket.org</t>
  </si>
  <si>
    <t>https://www.facebook.com/ludlowfarmersmarket/</t>
  </si>
  <si>
    <t>53 Main Street</t>
  </si>
  <si>
    <t>Ludlow</t>
  </si>
  <si>
    <t>05/27/2016 to 10/07/2016</t>
  </si>
  <si>
    <t>Lumberland Community Market</t>
  </si>
  <si>
    <t>http://www.localharvest.org/lumberland-community-market-M59709</t>
  </si>
  <si>
    <t>https://www.facebook.com/LumberlandCommunityMarket</t>
  </si>
  <si>
    <t>Lumberland Town Hall 1054 Proctor Rd.</t>
  </si>
  <si>
    <t>Glen Spey</t>
  </si>
  <si>
    <t>Lunenburg</t>
  </si>
  <si>
    <t>960 Massachusetts Avenue</t>
  </si>
  <si>
    <t>Luray/Page County Farmers Market</t>
  </si>
  <si>
    <t>Luray-Norfolk Western Train Depot</t>
  </si>
  <si>
    <t>Lusk Farmers Market</t>
  </si>
  <si>
    <t>327 S Main Street</t>
  </si>
  <si>
    <t>Lusk</t>
  </si>
  <si>
    <t>Niobrara</t>
  </si>
  <si>
    <t>Lutheran Church of the Resurrection-Seeds of Hope</t>
  </si>
  <si>
    <t>3707 Moss Ave.</t>
  </si>
  <si>
    <t>Lutheran Market</t>
  </si>
  <si>
    <t>150 55th Street</t>
  </si>
  <si>
    <t>Luvene Farmers Market</t>
  </si>
  <si>
    <t>http://www.localharvest.org/luvene-farmers-market-M58550</t>
  </si>
  <si>
    <t>Redbird Rd., East Main Street</t>
  </si>
  <si>
    <t>LVHMC Bluemont Farmers Market</t>
  </si>
  <si>
    <t>http://www.loudounfarmersmarkets.org</t>
  </si>
  <si>
    <t>https://www.facebook.com/BluemontFarmersMarket/</t>
  </si>
  <si>
    <t>https://www.instagram.com/loudounfarmmkts/</t>
  </si>
  <si>
    <t>EE Lake General Store, 33721 Snickersville Turnpike</t>
  </si>
  <si>
    <t>Bluemont</t>
  </si>
  <si>
    <t>06/02/2019 to 09/01/2019</t>
  </si>
  <si>
    <t>LVHMC Cascades Farmers' Market</t>
  </si>
  <si>
    <t>https://www.facebook.com/CascadesFarmersMarket</t>
  </si>
  <si>
    <t>@LoudounFarmMkts</t>
  </si>
  <si>
    <t>21060 Whitfield Drive</t>
  </si>
  <si>
    <t>Sterling</t>
  </si>
  <si>
    <t>LVHMC Leesburg Farmers Market</t>
  </si>
  <si>
    <t>https://www.facebook.com/LeesburgFarmersMarket/</t>
  </si>
  <si>
    <t>101 Catoctin Circle, S. E.</t>
  </si>
  <si>
    <t>LVHMC Loudoun Station Farmers Market</t>
  </si>
  <si>
    <t>https://www.facebook.com/LoudounStationFarmersMarket/</t>
  </si>
  <si>
    <t>Gramercy Park Drive and Central Station Drive</t>
  </si>
  <si>
    <t>Ashburn</t>
  </si>
  <si>
    <t>Lyme Farmers Market</t>
  </si>
  <si>
    <t>http://www.farmcoffee.com</t>
  </si>
  <si>
    <t>78 Bill Hill Rd</t>
  </si>
  <si>
    <t>Lyme</t>
  </si>
  <si>
    <t>Lynchburg Community Market</t>
  </si>
  <si>
    <t>http://www.lynchburgva.gov or www.lynchburgcommunitymarket.com</t>
  </si>
  <si>
    <t>https://www.facebook.com/LynchburgCommunityMarket</t>
  </si>
  <si>
    <t>1219 Main Street</t>
  </si>
  <si>
    <t>Lynchburg</t>
  </si>
  <si>
    <t>Tue: 7:00 AM-2:00 PM;Wed: 7:00 AM-2:00 PM;Thu: 7:0</t>
  </si>
  <si>
    <t>Lynchfield Farmers Market</t>
  </si>
  <si>
    <t>Rte 119 N.</t>
  </si>
  <si>
    <t>Lynden Farmers Market</t>
  </si>
  <si>
    <t>http://www.lyndenfarmersmarket.com</t>
  </si>
  <si>
    <t>https://www.facebook.com/lyndenfarmersmarket/</t>
  </si>
  <si>
    <t>4th and Grover Street at Centennial Park</t>
  </si>
  <si>
    <t>Lynden</t>
  </si>
  <si>
    <t>Lyndon Farmers Market</t>
  </si>
  <si>
    <t>http://www.lyndonfarmersmarket.com</t>
  </si>
  <si>
    <t>Bandstand Park on Rte 5</t>
  </si>
  <si>
    <t>Lyndonville</t>
  </si>
  <si>
    <t>Lyndon Farmers' Market</t>
  </si>
  <si>
    <t>http://www.westportroadchristianchurch.org/farmers</t>
  </si>
  <si>
    <t>https://www.facebook.com/pages/Lyndon-Farmers-Market/284270839544</t>
  </si>
  <si>
    <t>7515 Westport Road</t>
  </si>
  <si>
    <t>05/08/2014 to 12/18/2014</t>
  </si>
  <si>
    <t>Lyndonville Farmers' Market</t>
  </si>
  <si>
    <t>Main Street, US Rt. 5</t>
  </si>
  <si>
    <t>Lynn Haven Farmers Market</t>
  </si>
  <si>
    <t>http://www.lynnhavenmainstreet.com</t>
  </si>
  <si>
    <t>903 Ohio Ave.</t>
  </si>
  <si>
    <t>Lynn Haven</t>
  </si>
  <si>
    <t>04/01/2014 to 12/16/2014</t>
  </si>
  <si>
    <t>Tue: 11:00 AM-7:00 PM;</t>
  </si>
  <si>
    <t>Lynn, Central Square</t>
  </si>
  <si>
    <t>http://www.thefoodproject.org/farmers-markets</t>
  </si>
  <si>
    <t>Corner of Union &amp; Exchange Streets</t>
  </si>
  <si>
    <t>Lynn</t>
  </si>
  <si>
    <t>Lynwood Farmers Market</t>
  </si>
  <si>
    <t>Martin Luther King &amp; Cesar Chavez Lane</t>
  </si>
  <si>
    <t>Lyon Farmers Market</t>
  </si>
  <si>
    <t>Commercial St.</t>
  </si>
  <si>
    <t>Lyons</t>
  </si>
  <si>
    <t>Lyons Falls Farmers' Market</t>
  </si>
  <si>
    <t>6904 Laura Street, Riverside Park</t>
  </si>
  <si>
    <t>Lyons Falls</t>
  </si>
  <si>
    <t>06/17/2014 to 10/07/2014</t>
  </si>
  <si>
    <t>Lyons Farmers Market</t>
  </si>
  <si>
    <t>Wayne County Court House, 26 Church St</t>
  </si>
  <si>
    <t>4 Square Park</t>
  </si>
  <si>
    <t>M&amp;M Farmers Market in Menominee</t>
  </si>
  <si>
    <t>https://www.facebook.com/MandMFarmersMarket/</t>
  </si>
  <si>
    <t>1207 8th Ave</t>
  </si>
  <si>
    <t>Mableton Farmers Market</t>
  </si>
  <si>
    <t>http://www.mableton.org/community-projects/farmers-market</t>
  </si>
  <si>
    <t>5239 Floyd Road</t>
  </si>
  <si>
    <t>Mableton</t>
  </si>
  <si>
    <t>05/28/2015 to 08/27/2015</t>
  </si>
  <si>
    <t>Thu: 8:30 AM-12:30 PM;</t>
  </si>
  <si>
    <t>Macedon Farmers Market</t>
  </si>
  <si>
    <t>32 Main St.</t>
  </si>
  <si>
    <t>Macedon</t>
  </si>
  <si>
    <t>Macedonia Farmer's Market</t>
  </si>
  <si>
    <t>http://www.macrec.com/</t>
  </si>
  <si>
    <t>1494 E Aurora Rd</t>
  </si>
  <si>
    <t>Macedonia</t>
  </si>
  <si>
    <t>Mack Road -Valley Hi Farmers Market</t>
  </si>
  <si>
    <t>Mack Road-Valley Hi Farmers Market</t>
  </si>
  <si>
    <t>6100 Mack Road</t>
  </si>
  <si>
    <t>05/20/2016 to 09/09/2016</t>
  </si>
  <si>
    <t>Mackay Community Farmers Market</t>
  </si>
  <si>
    <t>Pine and Elm</t>
  </si>
  <si>
    <t>Mackay</t>
  </si>
  <si>
    <t>Macomb Farmers Market</t>
  </si>
  <si>
    <t>http://www.macombfarmersmarket.com</t>
  </si>
  <si>
    <t>https://www.facebook.com/MacombFarmersMarket</t>
  </si>
  <si>
    <t>McDonough</t>
  </si>
  <si>
    <t>05/01/2014 to 10/18/2014</t>
  </si>
  <si>
    <t>Thu: 7:00 AM-1:00 PM;Sat: 7:00 AM-1:00 PM;</t>
  </si>
  <si>
    <t>Macon County Farmers Market</t>
  </si>
  <si>
    <t>Intersection of Elm &amp; Spring Streets</t>
  </si>
  <si>
    <t>Tuskegee</t>
  </si>
  <si>
    <t>06/01/2013 to 11/16/2013</t>
  </si>
  <si>
    <t>Wed: 8:30 AM-2:00 PM;Sat: 8:30 AM-2:00 PM;</t>
  </si>
  <si>
    <t>http://www.maconcountytn.com/farmers.market.htm</t>
  </si>
  <si>
    <t>Key Park on Church Street</t>
  </si>
  <si>
    <t>Macon State Farmers Market</t>
  </si>
  <si>
    <t>2055 Eisenhower Parkway</t>
  </si>
  <si>
    <t>Macungie Farmers Market</t>
  </si>
  <si>
    <t>http://www.macungiefarmersmarket.com</t>
  </si>
  <si>
    <t>https://www.facebook.com/macungiefarmersmarket</t>
  </si>
  <si>
    <t>100 N. Walnut Street</t>
  </si>
  <si>
    <t>Macungie</t>
  </si>
  <si>
    <t>Mad Cap Hill Farmers Market</t>
  </si>
  <si>
    <t>http://www.ballardsundaymarket.com</t>
  </si>
  <si>
    <t>20th Ave.</t>
  </si>
  <si>
    <t>Mad Planter Open Air Market</t>
  </si>
  <si>
    <t>1864 Chocorua Mt Highway (Route 16)</t>
  </si>
  <si>
    <t>Silver Lake</t>
  </si>
  <si>
    <t>Made in Bent Market</t>
  </si>
  <si>
    <t>Bent County Fair Grounds- West Hwy 50</t>
  </si>
  <si>
    <t>Bent</t>
  </si>
  <si>
    <t>Sat:7:00 AM - 2:00 PM;</t>
  </si>
  <si>
    <t>Madeira Farmers Market</t>
  </si>
  <si>
    <t>http://www.madeirafarmersmarket.com</t>
  </si>
  <si>
    <t>8000 Miami Ave</t>
  </si>
  <si>
    <t>Madeira</t>
  </si>
  <si>
    <t>11/07/2013 to 04/24/2014</t>
  </si>
  <si>
    <t>Madeira Farmers' Market</t>
  </si>
  <si>
    <t>https://www.facebook.com/madeirafarmersmarket/</t>
  </si>
  <si>
    <t>Dawson and Miami Ave.</t>
  </si>
  <si>
    <t>Madelia Community Hospital's Farmers Market</t>
  </si>
  <si>
    <t>http://www.mchospital.org</t>
  </si>
  <si>
    <t>Drew Ave</t>
  </si>
  <si>
    <t>Madelia</t>
  </si>
  <si>
    <t>Watonwan</t>
  </si>
  <si>
    <t>05/28/2014 to 10/29/2014</t>
  </si>
  <si>
    <t>Madera County Farmers' Market</t>
  </si>
  <si>
    <t>210 West Yosemite</t>
  </si>
  <si>
    <t>06/18/2015 to 08/13/2015</t>
  </si>
  <si>
    <t>Madison City Farmers Market</t>
  </si>
  <si>
    <t>http://www.madisoncityfarmersmarket.com</t>
  </si>
  <si>
    <t>https://www.facebook.com/madisoncityfarmersmarket</t>
  </si>
  <si>
    <t>1088 Hughes Road</t>
  </si>
  <si>
    <t>04/11/2015 to 09/26/2015</t>
  </si>
  <si>
    <t>10/03/2015 to 11/21/2015</t>
  </si>
  <si>
    <t>Madison County Farmers &amp; Artisans Market</t>
  </si>
  <si>
    <t>http://www.marshillmarket.org</t>
  </si>
  <si>
    <t>https://www.facebook.com/marshilltailgatemarket</t>
  </si>
  <si>
    <t>Hwy 213</t>
  </si>
  <si>
    <t>Mars Hill</t>
  </si>
  <si>
    <t>04/05/2014 to 12/27/2014</t>
  </si>
  <si>
    <t>Madison County Farmers Market</t>
  </si>
  <si>
    <t>https://www.facebook.com/madisoncofarmersmarket</t>
  </si>
  <si>
    <t>112 N. John Wayne Dr.</t>
  </si>
  <si>
    <t>Winterset</t>
  </si>
  <si>
    <t>05/12/2018 to 10/06/2018</t>
  </si>
  <si>
    <t>http://www.madisoncountyal.gov/about/org/CoDepts/FarmersMkt.shtml</t>
  </si>
  <si>
    <t>1022 Cook Avenue</t>
  </si>
  <si>
    <t>Wed: 7:30 AM-4:00 PM;Thu: 7:30 AM-4:00 PM;Fri: 7:3</t>
  </si>
  <si>
    <t>Madison County Farmers' Market</t>
  </si>
  <si>
    <t>http://www.themadisonfarmersmarket.com</t>
  </si>
  <si>
    <t>1110 Fairgrounds Road (Hoover Ridge Park)</t>
  </si>
  <si>
    <t>Town Square, Main Street</t>
  </si>
  <si>
    <t>Madison County Saturday Farmers' Market</t>
  </si>
  <si>
    <t>320 North Mine La Motte Street</t>
  </si>
  <si>
    <t>Madison Farm to Fork Farmers Market</t>
  </si>
  <si>
    <t>118 Williams Street</t>
  </si>
  <si>
    <t>MADISON FARMERS MARKET</t>
  </si>
  <si>
    <t>http://www.madisonctfarmersmarket.com</t>
  </si>
  <si>
    <t>Madison Historic Town Green</t>
  </si>
  <si>
    <t>Madison Farmers Market</t>
  </si>
  <si>
    <t>Highway 40 E. and 1st St.</t>
  </si>
  <si>
    <t>07/10/2018 to 10/09/2018</t>
  </si>
  <si>
    <t>Tue: 9:00 AM-12:30 PM;</t>
  </si>
  <si>
    <t>Madison Garden Center</t>
  </si>
  <si>
    <t>9640 West Broad St.</t>
  </si>
  <si>
    <t>Madison NJ Farmers Market</t>
  </si>
  <si>
    <t>http://www.rosenet.org/gov/ddc</t>
  </si>
  <si>
    <t>https://www.facebook.com/ilovemadisonnj</t>
  </si>
  <si>
    <t>Central Avenue between Cook Avenue and Main Street</t>
  </si>
  <si>
    <t>05/31/2018 to 10/25/2018</t>
  </si>
  <si>
    <t>Madras Saturday Market Holiday Market</t>
  </si>
  <si>
    <t>http://www.madrassaturdaymarket.com</t>
  </si>
  <si>
    <t>Madras Saturday Market</t>
  </si>
  <si>
    <t>7th Street, between C and B Streets</t>
  </si>
  <si>
    <t>Madras</t>
  </si>
  <si>
    <t>Madrona Farmers Market</t>
  </si>
  <si>
    <t>MadronaFMKT</t>
  </si>
  <si>
    <t>Seattle_Farmers_Markets   Instagram</t>
  </si>
  <si>
    <t>1126 Martin Luther King Jr. Way</t>
  </si>
  <si>
    <t>05/15/2015 to 09/25/2015</t>
  </si>
  <si>
    <t>MADWest Winter Farmers' Market</t>
  </si>
  <si>
    <t>www.facebook.com/MADWestFM</t>
  </si>
  <si>
    <t>www.instagram.com/madwest_winter_farmers_market</t>
  </si>
  <si>
    <t>55 South Gammon Road</t>
  </si>
  <si>
    <t>01/01/2019 to 02/23/2019</t>
  </si>
  <si>
    <t>11/09/2019 to 02/29/2020</t>
  </si>
  <si>
    <t>Maga Farmers Market</t>
  </si>
  <si>
    <t>Maga Farmers Market in Sisseton, SD</t>
  </si>
  <si>
    <t>East SD Highway 10</t>
  </si>
  <si>
    <t>Sisseton</t>
  </si>
  <si>
    <t>Roberts</t>
  </si>
  <si>
    <t>Maggie Valley Farmers Tailgate Market</t>
  </si>
  <si>
    <t>2701 Soco Road</t>
  </si>
  <si>
    <t>Maggie Valley</t>
  </si>
  <si>
    <t>Magnolia Farmers Market</t>
  </si>
  <si>
    <t>Downtown Along The Railroad</t>
  </si>
  <si>
    <t>https://www.facebook.com/MagnoliaFarmersMarket</t>
  </si>
  <si>
    <t>W McGraw Str and 33rd Ave W</t>
  </si>
  <si>
    <t>06/04/2016 to 10/08/2016</t>
  </si>
  <si>
    <t>Mahaney Park</t>
  </si>
  <si>
    <t>1545 Pleasant Grove Blvd</t>
  </si>
  <si>
    <t>Mahiku Farmers Market</t>
  </si>
  <si>
    <t>http://www.mahikufarmersmarket.com/</t>
  </si>
  <si>
    <t>https://www.facebook.com/mahiku.farmersmarket</t>
  </si>
  <si>
    <t>41-1009 Mahiku Pl</t>
  </si>
  <si>
    <t>Waimanalo</t>
  </si>
  <si>
    <t>Mahoney's Garden Center</t>
  </si>
  <si>
    <t>958 East Falmouth Hwy</t>
  </si>
  <si>
    <t>Sat:10:00 am - 4:00 pm;</t>
  </si>
  <si>
    <t>165 Princeton Street</t>
  </si>
  <si>
    <t>Mahtomedi Area Farmers' Market</t>
  </si>
  <si>
    <t>http://www.mahtomedicb.com</t>
  </si>
  <si>
    <t>93 Mahtomedi Avenue</t>
  </si>
  <si>
    <t>Mahtomedi</t>
  </si>
  <si>
    <t>June 25, 2011 to September 24, 2011</t>
  </si>
  <si>
    <t>Maidstone Farmer's Market</t>
  </si>
  <si>
    <t>11833 Aspengraf Lane</t>
  </si>
  <si>
    <t>New Kent</t>
  </si>
  <si>
    <t>Main Plaza Farmers' Market</t>
  </si>
  <si>
    <t>www.facebook.com/pages/Main-Plaza-Farmers-Market/100347100038767</t>
  </si>
  <si>
    <t>115 Main Ave</t>
  </si>
  <si>
    <t>03/05/2013 to 12/17/2013</t>
  </si>
  <si>
    <t>Tue: 10:00 AM-1:00 PM;</t>
  </si>
  <si>
    <t>Main St. Farmers Market, Lyons Ne.</t>
  </si>
  <si>
    <t>Main St. and 3rd</t>
  </si>
  <si>
    <t>Burt</t>
  </si>
  <si>
    <t>06/01/2017 to 10/01/2017</t>
  </si>
  <si>
    <t>Wed: 4:00 PM-6:00 PM;Fri: 8:30 AM-11:00 AM;</t>
  </si>
  <si>
    <t>Main Street Calumet Market</t>
  </si>
  <si>
    <t>http://www.mainstreetcalumet.org</t>
  </si>
  <si>
    <t>Agassiz Park</t>
  </si>
  <si>
    <t>Sat:4:00 AM - 9:00 PM;</t>
  </si>
  <si>
    <t>200 Fifth Street</t>
  </si>
  <si>
    <t>October to May</t>
  </si>
  <si>
    <t>Fri:5:00 PM - 8:00 PM;Sat:9:00 PM - 4:00 PM;</t>
  </si>
  <si>
    <t>Main Street Clinton's Fresh at Five Farmers Market</t>
  </si>
  <si>
    <t>http://www.mainstreetclintonms.com</t>
  </si>
  <si>
    <t>https://www.facebook.com/MainStreetClinton</t>
  </si>
  <si>
    <t>Jefferson Street</t>
  </si>
  <si>
    <t>06/02/2015 to 08/25/2015</t>
  </si>
  <si>
    <t>Main Street Delaware Farmers Market</t>
  </si>
  <si>
    <t>http://www.mainstreet.com</t>
  </si>
  <si>
    <t>N. Sandusky Street</t>
  </si>
  <si>
    <t>Delware</t>
  </si>
  <si>
    <t>Main Street Downtown Farmers Market</t>
  </si>
  <si>
    <t>http://www.mainstreetfremont.org</t>
  </si>
  <si>
    <t>John C. Fremont Park, corner of 8th &amp; Main St.</t>
  </si>
  <si>
    <t>Freemont</t>
  </si>
  <si>
    <t>Main Street Dyersburg Farmers Market</t>
  </si>
  <si>
    <t>https://www.facebook.com/groups/119877659959/</t>
  </si>
  <si>
    <t>335 Clark Ave. South</t>
  </si>
  <si>
    <t>Dyersburg</t>
  </si>
  <si>
    <t>Dyer</t>
  </si>
  <si>
    <t>Main Street Elyria Farmers Market</t>
  </si>
  <si>
    <t>http://www.mainstreetelyria.com/events?view=1&amp;id=81</t>
  </si>
  <si>
    <t>104 Middle Ave.</t>
  </si>
  <si>
    <t>Elyria</t>
  </si>
  <si>
    <t>Main Street Farmer's Market</t>
  </si>
  <si>
    <t>https://www.facebook.com/NashuaFarmersMarket</t>
  </si>
  <si>
    <t>@DowntownNashua</t>
  </si>
  <si>
    <t>53-75 Main St.</t>
  </si>
  <si>
    <t>06/21/2015 to 10/11/2015</t>
  </si>
  <si>
    <t>Main Street Farmers &amp; Artists Market</t>
  </si>
  <si>
    <t>301 Main Street</t>
  </si>
  <si>
    <t>Main Street Farmers Market</t>
  </si>
  <si>
    <t>http://www.mainstfarmersmarket.com</t>
  </si>
  <si>
    <t>https://www.facebook.com/mainstfarmersmarket</t>
  </si>
  <si>
    <t>https://twitter.com/MainStFarmers</t>
  </si>
  <si>
    <t>325 East Main St</t>
  </si>
  <si>
    <t>04/01/2016 to 11/01/2016</t>
  </si>
  <si>
    <t>11/01/2016 to 03/31/2017</t>
  </si>
  <si>
    <t>Wed: 4:00 PM-5:00 PM;</t>
  </si>
  <si>
    <t>Tippah</t>
  </si>
  <si>
    <t>Sat:7:00 am - 11:00 am;</t>
  </si>
  <si>
    <t>132 E Main St</t>
  </si>
  <si>
    <t>Dwight</t>
  </si>
  <si>
    <t>https://www.facebook.com/pages/Medicine-River-Market-LLC/407131652646867</t>
  </si>
  <si>
    <t>1st &amp; Main St.</t>
  </si>
  <si>
    <t>Medicine Lodge</t>
  </si>
  <si>
    <t>Barber</t>
  </si>
  <si>
    <t>Tue: 9:00 PM-11:00 PM;Sat: 9:00 AM-11:00 AM;</t>
  </si>
  <si>
    <t>http://www.gaithersburgmd.gov/events</t>
  </si>
  <si>
    <t>http://www.msfm.org</t>
  </si>
  <si>
    <t>South Main at Wheeling</t>
  </si>
  <si>
    <t>http://www.facebook.com/farmtrails</t>
  </si>
  <si>
    <t>385 Main Street</t>
  </si>
  <si>
    <t>http://www.chanutemainstreet.com</t>
  </si>
  <si>
    <t>Main Street Chanute Farmers Market</t>
  </si>
  <si>
    <t>Main Street and Highland Ave</t>
  </si>
  <si>
    <t>Tue: 4:30 PM-6:00 PM;</t>
  </si>
  <si>
    <t>Main Street and Nepique @ Founders Park</t>
  </si>
  <si>
    <t>04/08/2017 to 11/18/2017</t>
  </si>
  <si>
    <t>https://thecooperageproject.org/markets/farmersmarket/</t>
  </si>
  <si>
    <t>https://www.facebook.com/pg/thecooperageproject/events/?ref=page_internal</t>
  </si>
  <si>
    <t>1030 Main Street</t>
  </si>
  <si>
    <t>Honesdale</t>
  </si>
  <si>
    <t>11/01/2019 to 12/21/2019</t>
  </si>
  <si>
    <t>Sat: 11:00 AM-1:00 PM;</t>
  </si>
  <si>
    <t>01/04/2020 to 03/28/2020</t>
  </si>
  <si>
    <t>MAIN STREET FARMERS MARKET</t>
  </si>
  <si>
    <t>Main St Moshannon Enterprise Bldg</t>
  </si>
  <si>
    <t>Philipsburg</t>
  </si>
  <si>
    <t>Main Street Farmers Market Downtown Aledo</t>
  </si>
  <si>
    <t>http://www.aledomainstreet.com</t>
  </si>
  <si>
    <t>https://www.facebook.com/aledomainstreet</t>
  </si>
  <si>
    <t>Main Street Farmers Market of Olney</t>
  </si>
  <si>
    <t>202 E MAIN ST</t>
  </si>
  <si>
    <t>OLNEY</t>
  </si>
  <si>
    <t>Main Street Farmers' Market</t>
  </si>
  <si>
    <t>http://www.mainstreetsteamboatsprings.com</t>
  </si>
  <si>
    <t>Lincoln Ave. on 6th St.</t>
  </si>
  <si>
    <t>Steamboat Springs</t>
  </si>
  <si>
    <t>Routt</t>
  </si>
  <si>
    <t>Main Street Greenfield's Farmers Market</t>
  </si>
  <si>
    <t>http://www.greenfieldiowa.com</t>
  </si>
  <si>
    <t>South side of Courthouse Square</t>
  </si>
  <si>
    <t>Main Street Hanford Thursday Night Market Place</t>
  </si>
  <si>
    <t>http://www.mainstreethanford.com</t>
  </si>
  <si>
    <t>www.facebook.com/thursdaynightmarketplace</t>
  </si>
  <si>
    <t>@MainStHanford</t>
  </si>
  <si>
    <t>219 W. Lacey Blvd.</t>
  </si>
  <si>
    <t>Hanford</t>
  </si>
  <si>
    <t>Thu: 5:30 PM-9:00 PM;</t>
  </si>
  <si>
    <t>Main Street Maple Shade Farmers Market</t>
  </si>
  <si>
    <t>https://www.facebook.com/mapleshadefarmersmarket</t>
  </si>
  <si>
    <t>https://twitter.com/MpleShdeFarmMkt</t>
  </si>
  <si>
    <t>Gazebo Park, Main Street  and Forklanding Road</t>
  </si>
  <si>
    <t>Maple Shade</t>
  </si>
  <si>
    <t>Main Street Market</t>
  </si>
  <si>
    <t>http://www.mainstreetrandolph.weebly.com</t>
  </si>
  <si>
    <t>https://www.facebook.com/randolphartisanandfarmersmarket?ref=hl</t>
  </si>
  <si>
    <t>592 North Main Street</t>
  </si>
  <si>
    <t>06/10/2015 to 09/16/2015</t>
  </si>
  <si>
    <t>Main Street MArket - Roselle, Il.</t>
  </si>
  <si>
    <t>http://www.mainstreetmarketroselle.com</t>
  </si>
  <si>
    <t>344 e maple ave</t>
  </si>
  <si>
    <t>roselle</t>
  </si>
  <si>
    <t>Main Street Market of Carrolton</t>
  </si>
  <si>
    <t>http://agrimissouri.com/mo-grown/grodetail.php?type=mo-grown&amp;ID=297</t>
  </si>
  <si>
    <t>Main Street Marketplace</t>
  </si>
  <si>
    <t>Corner of Hampton Street &amp; Main Street</t>
  </si>
  <si>
    <t>Main Street Marshfield Farmers Market</t>
  </si>
  <si>
    <t>http://www.mainstreetmarshfield.com</t>
  </si>
  <si>
    <t>641 S. Central Avenue</t>
  </si>
  <si>
    <t>06/18/2013 to 09/24/2013</t>
  </si>
  <si>
    <t>Main Street Newnan's Market Day</t>
  </si>
  <si>
    <t>http://www.mainstreetnewnan.com/documents/2013cdmarketday.pdf</t>
  </si>
  <si>
    <t>1 LaGrange Street</t>
  </si>
  <si>
    <t>Newnan</t>
  </si>
  <si>
    <t>Main Street Paris Farmers Market</t>
  </si>
  <si>
    <t>http://www.mainstreetparis.com</t>
  </si>
  <si>
    <t>Southside of Square</t>
  </si>
  <si>
    <t>Edgar</t>
  </si>
  <si>
    <t>Main Street Portsmouth Farmers Market</t>
  </si>
  <si>
    <t>https://www.facebook.com/pages/Main-Street-Portsmouth-Farmers-Market/121334127915677</t>
  </si>
  <si>
    <t>Corner of Gallia &amp; Chillicothe Streets</t>
  </si>
  <si>
    <t>Main Street Roswell Farmers' Market</t>
  </si>
  <si>
    <t>400 N Virginia</t>
  </si>
  <si>
    <t>Roswell</t>
  </si>
  <si>
    <t>Chaves</t>
  </si>
  <si>
    <t>Main Street Saturday Market of Murfreesboro</t>
  </si>
  <si>
    <t>http://www.downtownmurfreesboro.com</t>
  </si>
  <si>
    <t>Saturday Market on the Square</t>
  </si>
  <si>
    <t>historic public square of downtown Murfreesboro around the courthouse</t>
  </si>
  <si>
    <t>Murfreesboro</t>
  </si>
  <si>
    <t>Main Street South Orange Farmers' Market</t>
  </si>
  <si>
    <t>http://www.mainstreetsouthorange.org</t>
  </si>
  <si>
    <t>14 Sloan Street</t>
  </si>
  <si>
    <t>South Orange</t>
  </si>
  <si>
    <t>Main Street Square Farmers' Market</t>
  </si>
  <si>
    <t>http://Www.MainStreetSquareRC.Com</t>
  </si>
  <si>
    <t>512 Main Street</t>
  </si>
  <si>
    <t>Main Street Statesboro Farmers Market</t>
  </si>
  <si>
    <t>http://www.StatesboroFarmersMarket.com</t>
  </si>
  <si>
    <t>https://www.facebook.com/TheMainStreetStatesboroFarmersMarket?ref=hl</t>
  </si>
  <si>
    <t>2 East Main Street</t>
  </si>
  <si>
    <t>Statesboro</t>
  </si>
  <si>
    <t>Bulloch</t>
  </si>
  <si>
    <t>Main Street Woodbury Farmers Market</t>
  </si>
  <si>
    <t>http://www.mainstreetwoodbury.org/ls/farmersmarket.html</t>
  </si>
  <si>
    <t>Cooper Street and Railroad Avenue</t>
  </si>
  <si>
    <t>Main Street Wooste, Inc.</t>
  </si>
  <si>
    <t>N. Market Street Quad.</t>
  </si>
  <si>
    <t>Wooster</t>
  </si>
  <si>
    <t>MainStreet Libertyville Farmers Market</t>
  </si>
  <si>
    <t>http://libertyvillefarmersmarket.org/Libertyville_Farmers_Market/Welcome_to_Libertyville_Farmers_Market.html</t>
  </si>
  <si>
    <t>413 N Milwaukee Ave</t>
  </si>
  <si>
    <t>Liberytville</t>
  </si>
  <si>
    <t>05/30/2019 to 10/17/2019</t>
  </si>
  <si>
    <t>MainStreet's Dowtown Farmers Market</t>
  </si>
  <si>
    <t>8 Broad Street</t>
  </si>
  <si>
    <t>Alexander City</t>
  </si>
  <si>
    <t>Tallapoosa</t>
  </si>
  <si>
    <t>Sat:7:00 AM - 11:30 PM;</t>
  </si>
  <si>
    <t>Maitland Farmers' Market</t>
  </si>
  <si>
    <t>http://www.itsmymaitland.com</t>
  </si>
  <si>
    <t>701 Lake Lily Drive</t>
  </si>
  <si>
    <t>Maitland</t>
  </si>
  <si>
    <t>Maize Valley Farmers Market</t>
  </si>
  <si>
    <t>http://www.maizevalleywinery.com/homegrown</t>
  </si>
  <si>
    <t>6193 Edison Street NE</t>
  </si>
  <si>
    <t>Makawao Marketplace</t>
  </si>
  <si>
    <t>http://www.localharvest.org/makawao-marketplace-M39565</t>
  </si>
  <si>
    <t>3654 Baldwin Ave. (Maui)</t>
  </si>
  <si>
    <t>Makawao</t>
  </si>
  <si>
    <t>Makeke Kapolei, a farmers' &amp; green market</t>
  </si>
  <si>
    <t>https://www.facebook.com/MakekeKapolei</t>
  </si>
  <si>
    <t>91-5007 Kapolei Parkway</t>
  </si>
  <si>
    <t>Makeke Waianae, a farmers' &amp; green market</t>
  </si>
  <si>
    <t>https://www.facebook.com/pages/WAIANAE-FARMERS-MARKET/234161083106</t>
  </si>
  <si>
    <t>86-120 Farrington Highway</t>
  </si>
  <si>
    <t>Waianae</t>
  </si>
  <si>
    <t>Makiki District Park (People's Open Market)</t>
  </si>
  <si>
    <t>1527 Keeaumoku Street</t>
  </si>
  <si>
    <t>Mon: 8:30 AM-9:30 AM;</t>
  </si>
  <si>
    <t>Maku'u Farmers Market</t>
  </si>
  <si>
    <t>https://www.facebook.com/makuufarmersmarket/</t>
  </si>
  <si>
    <t>https://www.youtube.com/watch?v=EdDCec4xGPY</t>
  </si>
  <si>
    <t>15-2131 Keaau Pahoa Highway</t>
  </si>
  <si>
    <t>Malabar Farm Market</t>
  </si>
  <si>
    <t>Pleasant Valley Road</t>
  </si>
  <si>
    <t>Malcolm X Boulevard Community Farmers Market</t>
  </si>
  <si>
    <t>Malcolm X Blvd &amp; Chauncey,</t>
  </si>
  <si>
    <t>Sat:8:00 AM - 3:00 PM;</t>
  </si>
  <si>
    <t>Malden Farmers Market</t>
  </si>
  <si>
    <t>http://www.maldenchamber.org</t>
  </si>
  <si>
    <t>200 Pleasant St</t>
  </si>
  <si>
    <t>Malden</t>
  </si>
  <si>
    <t>Malibu Farmer's Market</t>
  </si>
  <si>
    <t>http://www.malibufarmersmarket.net</t>
  </si>
  <si>
    <t>23519 Civic Center Way</t>
  </si>
  <si>
    <t>Malibu</t>
  </si>
  <si>
    <t>Malone Farmers' Market</t>
  </si>
  <si>
    <t>Rt. 11 Malone Airport</t>
  </si>
  <si>
    <t>Malone</t>
  </si>
  <si>
    <t>Wed: 12:00 PM-4:30 PM;</t>
  </si>
  <si>
    <t>Malta Farmers' Market</t>
  </si>
  <si>
    <t>http://www.maltafarmersmarket.org</t>
  </si>
  <si>
    <t>https://www.facebook.com/pages/Malta-Farmers-Market/260306257415569</t>
  </si>
  <si>
    <t>2570 Route 9</t>
  </si>
  <si>
    <t>Malvern Farmers Market</t>
  </si>
  <si>
    <t>Hot Spring</t>
  </si>
  <si>
    <t>Mammoth CFM</t>
  </si>
  <si>
    <t>Old Mammoth Rd.</t>
  </si>
  <si>
    <t>Mammoth Lake</t>
  </si>
  <si>
    <t>INYO</t>
  </si>
  <si>
    <t>Mammoth Market</t>
  </si>
  <si>
    <t>Mono</t>
  </si>
  <si>
    <t>Mamo Street Market</t>
  </si>
  <si>
    <t>Mamo Parking Lot</t>
  </si>
  <si>
    <t>Manachester Farmers Market</t>
  </si>
  <si>
    <t>Adrian Street</t>
  </si>
  <si>
    <t>Manakin Market</t>
  </si>
  <si>
    <t>https://www.facebook.com/rvagriculture.org</t>
  </si>
  <si>
    <t>https://twitter.com/twitter.com/rvag_inc</t>
  </si>
  <si>
    <t>http://youtu.be/hsB3NdOGn1k</t>
  </si>
  <si>
    <t>https://www.pinterest.com/chiknegg/manakin-market-farmers-market/</t>
  </si>
  <si>
    <t>68 Broad Street Road</t>
  </si>
  <si>
    <t>Manakin-Sabot</t>
  </si>
  <si>
    <t>12/05/2015 to 12/03/2016</t>
  </si>
  <si>
    <t>Mancelona Farmers Market</t>
  </si>
  <si>
    <t>Mancelonafarmersmarket</t>
  </si>
  <si>
    <t>121 State St</t>
  </si>
  <si>
    <t>Mancelona</t>
  </si>
  <si>
    <t>05/19/2016 to 10/27/2016</t>
  </si>
  <si>
    <t>MANCHESTER COMMUNITY COLLEGE FARMERS MARKET</t>
  </si>
  <si>
    <t>Village Courtyard, Manchester Community College</t>
  </si>
  <si>
    <t>Manchester Community Market</t>
  </si>
  <si>
    <t>https://www.facebook.com/manchesterfood/</t>
  </si>
  <si>
    <t>www.manchestercommunitymarket.org</t>
  </si>
  <si>
    <t>Victory Park - Chestnut St. &amp; Concord St.</t>
  </si>
  <si>
    <t>Manchester Farmers Market</t>
  </si>
  <si>
    <t>South Tama Street</t>
  </si>
  <si>
    <t>Main &amp; Forest Streets, Town parking lot</t>
  </si>
  <si>
    <t>http://manchesternhfarmersmarket.com/</t>
  </si>
  <si>
    <t>https://www.facebook.com/pages/Manchester-Farmers-Market/132339843447323</t>
  </si>
  <si>
    <t>Concord &amp; Pine</t>
  </si>
  <si>
    <t>http://www.facebook.com/ManchesterFarmersMarket/</t>
  </si>
  <si>
    <t>Adams Park, RT. 7A</t>
  </si>
  <si>
    <t>Manchester Center</t>
  </si>
  <si>
    <t>Manchester Locally Grown online farmers' market</t>
  </si>
  <si>
    <t>https://www.facebook.com/ManchesterLocallyGrownFarmersMarket?ref=hl</t>
  </si>
  <si>
    <t>113 East Main Street</t>
  </si>
  <si>
    <t>Tue: -10:00 PM;Sun: 8:00 AM-;</t>
  </si>
  <si>
    <t>Mancos Farmer's Market</t>
  </si>
  <si>
    <t>http://www.mancoscolorado.com</t>
  </si>
  <si>
    <t>178 E. Frontage Rd.</t>
  </si>
  <si>
    <t>Mancos</t>
  </si>
  <si>
    <t>Mandan Farmers Market</t>
  </si>
  <si>
    <t>East Main St.</t>
  </si>
  <si>
    <t>Mandan</t>
  </si>
  <si>
    <t>Mandarin Farmers Market by the Whole Foods Market</t>
  </si>
  <si>
    <t>http://www.mandarinfarmersmarket.com</t>
  </si>
  <si>
    <t>10601 San Jose Boulevard</t>
  </si>
  <si>
    <t>Mandeville Trailhead Community Farmers' Market</t>
  </si>
  <si>
    <t>http://www.mandevilletrailhead.com</t>
  </si>
  <si>
    <t>675 Lafitte St.</t>
  </si>
  <si>
    <t>Mandeville</t>
  </si>
  <si>
    <t>Mandt Marketplace</t>
  </si>
  <si>
    <t>www.facebook.com/mandtmarketplace</t>
  </si>
  <si>
    <t>811 Fourth Streert</t>
  </si>
  <si>
    <t>Stoughton</t>
  </si>
  <si>
    <t>04/28/2013 to 09/22/2013</t>
  </si>
  <si>
    <t>Mangum Farmer's Market</t>
  </si>
  <si>
    <t>https://www.facebook.com/groups/436429905281/</t>
  </si>
  <si>
    <t>Greer County Courthouse Square</t>
  </si>
  <si>
    <t>Mangum</t>
  </si>
  <si>
    <t>Manhattan Beach Farmers Market</t>
  </si>
  <si>
    <t>http://www.mbfarmersmarket.com</t>
  </si>
  <si>
    <t>13th Street, between Valley and Morningside Drives</t>
  </si>
  <si>
    <t>Manhattan Beach</t>
  </si>
  <si>
    <t>September to May</t>
  </si>
  <si>
    <t>Tue:11:00 am - 4:00 pm;</t>
  </si>
  <si>
    <t>Manhattan Farmers Market</t>
  </si>
  <si>
    <t>https://www.facebook.com/pages/Manhattan-Farmers-Market/143100112435501</t>
  </si>
  <si>
    <t>South Broadway and West Main</t>
  </si>
  <si>
    <t>06/20/2018 to 09/05/2018</t>
  </si>
  <si>
    <t>Manistee Farmers Market</t>
  </si>
  <si>
    <t>https://manisteekitchen.org/farmers-market/</t>
  </si>
  <si>
    <t>https://www.facebook.com/Manistee-Farmers-Market-203800259657175/</t>
  </si>
  <si>
    <t>180 Memorial Drive</t>
  </si>
  <si>
    <t>Manistee</t>
  </si>
  <si>
    <t>Manistique Farmers' Market</t>
  </si>
  <si>
    <t>http://ManistiqueFarmersMarket.org/</t>
  </si>
  <si>
    <t>facebook.com/MSTQFarmersMKT</t>
  </si>
  <si>
    <t>twitter.com/MSTQFarmersMKT</t>
  </si>
  <si>
    <t>180 N. Maple Street</t>
  </si>
  <si>
    <t>Manistique</t>
  </si>
  <si>
    <t>Schoolcraft</t>
  </si>
  <si>
    <t>05/16/2018 to 09/26/2018</t>
  </si>
  <si>
    <t>Manitou Community Market</t>
  </si>
  <si>
    <t>http://www.manitoucommunitymarket.org</t>
  </si>
  <si>
    <t>Facebook at Manitou Community Market</t>
  </si>
  <si>
    <t>Manitou Springs</t>
  </si>
  <si>
    <t>Mankato Farmers Market</t>
  </si>
  <si>
    <t>http://www.mankatofarmersmarket.com</t>
  </si>
  <si>
    <t>https://www.facebook.com/pages/Mankato-Farmers-Market/60602276251</t>
  </si>
  <si>
    <t>1895 Adams St</t>
  </si>
  <si>
    <t>Mankato</t>
  </si>
  <si>
    <t>Blue Earth</t>
  </si>
  <si>
    <t>Tue: 3:30 PM-6:00 PM;Thu: 3:30 PM-6:00 PM;Sat: 8:0</t>
  </si>
  <si>
    <t>Manlius Farmers Market</t>
  </si>
  <si>
    <t>http://www.manliusvillage.org</t>
  </si>
  <si>
    <t>Behind Sno-Top, off Arkie Albanese Ave</t>
  </si>
  <si>
    <t>Manlius</t>
  </si>
  <si>
    <t>Manning Farmers Market</t>
  </si>
  <si>
    <t>SC Highway 261 East</t>
  </si>
  <si>
    <t>Manoa Valley District Park (People's Open Market)</t>
  </si>
  <si>
    <t>Manoa Rd</t>
  </si>
  <si>
    <t>Mon: 6:30 AM-7:30 AM;</t>
  </si>
  <si>
    <t>Mansfield Farmers Market</t>
  </si>
  <si>
    <t>http://www.mansfieldar.org</t>
  </si>
  <si>
    <t>http://www.mansfieldtxfarmersmarket.com</t>
  </si>
  <si>
    <t>www.facebook.com/mansfieldtxfarmersmarket</t>
  </si>
  <si>
    <t>www.instagram.com/mansfieldfarmersmarket</t>
  </si>
  <si>
    <t>703 East Broad Street</t>
  </si>
  <si>
    <t>Public Parking, 80 North Main Street</t>
  </si>
  <si>
    <t>Mansfield Growers Market</t>
  </si>
  <si>
    <t>http://www.mansfieldgrowersmarket.wordpress.com</t>
  </si>
  <si>
    <t>https://www.facebook.com/mansfieldgrowersmarket</t>
  </si>
  <si>
    <t>30 E. Wellsboro Street</t>
  </si>
  <si>
    <t>04/04/2014 to 11/21/2014</t>
  </si>
  <si>
    <t>Manson Farmers Market</t>
  </si>
  <si>
    <t>https://www.facebook.com/MansonFarmersMarket</t>
  </si>
  <si>
    <t>https://twitter.com/MansonFarmerMkt</t>
  </si>
  <si>
    <t>157 E Wapato Way</t>
  </si>
  <si>
    <t>06/16/2018 to 09/29/2018</t>
  </si>
  <si>
    <t>Wed: 8:30 AM-11:30 AM;Sat: 8:30 AM-11:30 AM;</t>
  </si>
  <si>
    <t>07/11/2017 to 09/26/2017</t>
  </si>
  <si>
    <t>Manteca Certified Farmers Market</t>
  </si>
  <si>
    <t>http://www.visitmanteca.org</t>
  </si>
  <si>
    <t>100 Manteca Avenue</t>
  </si>
  <si>
    <t>Manteca</t>
  </si>
  <si>
    <t>06/03/2014 to 08/26/2014</t>
  </si>
  <si>
    <t>Tue: 4:30 PM-7:30 PM;</t>
  </si>
  <si>
    <t>Manteno Chamber of Commerce Farmers' Market</t>
  </si>
  <si>
    <t>http://www.mantenochamber.com</t>
  </si>
  <si>
    <t>https://www.facebook.com/mantenofarmersmarket</t>
  </si>
  <si>
    <t>Instagram: village_of_manteno</t>
  </si>
  <si>
    <t>50 S. Main Street</t>
  </si>
  <si>
    <t>Manteno</t>
  </si>
  <si>
    <t>06/05/2014 to 09/01/2014</t>
  </si>
  <si>
    <t>Many Market</t>
  </si>
  <si>
    <t>http://www.toledobendlakecountry.com/pages/green-markets</t>
  </si>
  <si>
    <t>Sabine Parish Fairgrounds</t>
  </si>
  <si>
    <t>Many</t>
  </si>
  <si>
    <t>Sabine Parish</t>
  </si>
  <si>
    <t>Manzanita Farmers Market</t>
  </si>
  <si>
    <t>http://www.manzanitafarmersmarket.com</t>
  </si>
  <si>
    <t>https://www.facebook.com/manzanitafarmersmarket/</t>
  </si>
  <si>
    <t>175 5th Street South</t>
  </si>
  <si>
    <t>Manzanita</t>
  </si>
  <si>
    <t>Tillamook</t>
  </si>
  <si>
    <t>06/07/2019 to 08/30/2019</t>
  </si>
  <si>
    <t>09/06/2019 to 09/13/2019</t>
  </si>
  <si>
    <t>Maple Lake Farmers Market</t>
  </si>
  <si>
    <t>Highway 55 Maple Lake</t>
  </si>
  <si>
    <t>Maple Lake</t>
  </si>
  <si>
    <t>Maple Valley Farmers' Market</t>
  </si>
  <si>
    <t>http://www.maplevalleyfarmersmarket.com</t>
  </si>
  <si>
    <t>www.facebook.com/maplevalleyfarmersmarket</t>
  </si>
  <si>
    <t>www.twitter.com/mvfm_2016</t>
  </si>
  <si>
    <t>25700 Maple Valley Black Diamond Road</t>
  </si>
  <si>
    <t>Maple Valley</t>
  </si>
  <si>
    <t>06/17/2017 to 09/30/2017</t>
  </si>
  <si>
    <t>Maplewood Farmers Market</t>
  </si>
  <si>
    <t>http://www.maplewoodnj.org</t>
  </si>
  <si>
    <t>Springfield Ave. at Indiana St.</t>
  </si>
  <si>
    <t>Maquoketa Farmers Market</t>
  </si>
  <si>
    <t>http://maquoketafarmersmarket@gmail.com</t>
  </si>
  <si>
    <t>1215 Platt ST.</t>
  </si>
  <si>
    <t>Maquoketa</t>
  </si>
  <si>
    <t>05/16/2017 to 10/17/2017</t>
  </si>
  <si>
    <t>05/15/2018 to 10/16/2018</t>
  </si>
  <si>
    <t>Mar Vista Farmers' Market</t>
  </si>
  <si>
    <t>http://www.marvistafarmersmarket.org</t>
  </si>
  <si>
    <t>3826 Grand View Blvd/ Grand View at Venice Blvd</t>
  </si>
  <si>
    <t>Marana Farmers' Market</t>
  </si>
  <si>
    <t>13395 N. Marana Main St.</t>
  </si>
  <si>
    <t>Marana</t>
  </si>
  <si>
    <t>Tue: 3:00 AM-6:00 PM;</t>
  </si>
  <si>
    <t>Marble Hill YM</t>
  </si>
  <si>
    <t>225th St. between Broadway and Exterior</t>
  </si>
  <si>
    <t>Marble Springs Farmers Market</t>
  </si>
  <si>
    <t>http://www.marblesprings.net/#!farmers-market/c6dt</t>
  </si>
  <si>
    <t>www.facebook.com/marble.springs</t>
  </si>
  <si>
    <t>marblesprings</t>
  </si>
  <si>
    <t>1220 W Governor John Sevier Highway</t>
  </si>
  <si>
    <t>05/14/2015 to 09/24/2015</t>
  </si>
  <si>
    <t>Marblehead Farmers' Market</t>
  </si>
  <si>
    <t>http://www.MarbleheadFM.com</t>
  </si>
  <si>
    <t>217 Pleasant St</t>
  </si>
  <si>
    <t>Marblehead</t>
  </si>
  <si>
    <t>06/03/2017 to 11/18/2017</t>
  </si>
  <si>
    <t>Marceline Farmers' Market (MABCC)</t>
  </si>
  <si>
    <t>http://www.marcellinemarket.com</t>
  </si>
  <si>
    <t>Ripley Park, Main Street</t>
  </si>
  <si>
    <t>Marceline</t>
  </si>
  <si>
    <t>Marco Island Farmers Market</t>
  </si>
  <si>
    <t>http://www.cityofmarcoisland.com/index.aspx?page=161</t>
  </si>
  <si>
    <t>Elkcam Circle and Park Avenue</t>
  </si>
  <si>
    <t>City of Marco Island</t>
  </si>
  <si>
    <t>Wed:7:30 AM - 1:30 PM;</t>
  </si>
  <si>
    <t>Marengo Friday Farmers Market</t>
  </si>
  <si>
    <t>W Washington St. at S Ann St.</t>
  </si>
  <si>
    <t>margate community market</t>
  </si>
  <si>
    <t>http://www.steveandcookies.com</t>
  </si>
  <si>
    <t>9700 amherst ave</t>
  </si>
  <si>
    <t>margate</t>
  </si>
  <si>
    <t>Marian University Farmers' Market at the Indy Cycloplex</t>
  </si>
  <si>
    <t>http://marian.edu/marian-university-farmers'-market</t>
  </si>
  <si>
    <t>3649 Cold Spring Road</t>
  </si>
  <si>
    <t>Marian's Market</t>
  </si>
  <si>
    <t>Arivaca Rd</t>
  </si>
  <si>
    <t>Arivaca</t>
  </si>
  <si>
    <t>Marianna City Farmers' Market</t>
  </si>
  <si>
    <t>Marianna City Farmers Market</t>
  </si>
  <si>
    <t>Madison Street</t>
  </si>
  <si>
    <t>Marianna</t>
  </si>
  <si>
    <t>04/02/2016 to 08/31/2016</t>
  </si>
  <si>
    <t>Marianna Farmers Market</t>
  </si>
  <si>
    <t>Downtown on Poplar St.</t>
  </si>
  <si>
    <t>Marietta Market</t>
  </si>
  <si>
    <t>http://www.mariettamarket.org</t>
  </si>
  <si>
    <t>Front &amp; Pine Streets</t>
  </si>
  <si>
    <t>Marietta</t>
  </si>
  <si>
    <t>06/02/2013 to 10/27/2013</t>
  </si>
  <si>
    <t>Marietta Square Farmers Market</t>
  </si>
  <si>
    <t>http://www.MariettaSquareFarmersMarket.com</t>
  </si>
  <si>
    <t>https://www.facebook.com/mariettasquarefarmersmarket</t>
  </si>
  <si>
    <t>65 Church St</t>
  </si>
  <si>
    <t>MARIETTA</t>
  </si>
  <si>
    <t>Sat: 9:00 AM-12:00 PM;Sun: 12:00 PM-3:00 PM;</t>
  </si>
  <si>
    <t>Marilyn Miller FM</t>
  </si>
  <si>
    <t>1700 Churn Creek Rd .</t>
  </si>
  <si>
    <t>06/11/2013 to 10/15/2013</t>
  </si>
  <si>
    <t>Marin Country Mart Farmers Market</t>
  </si>
  <si>
    <t>http://www.marincountrymart.com/farmers-market</t>
  </si>
  <si>
    <t>https://www.facebook.com/MarinCountryMartFarmersMarket?fref=ts</t>
  </si>
  <si>
    <t>Sir Francis Drake Blvd and Larkspur Landing Circle</t>
  </si>
  <si>
    <t>Larkspur</t>
  </si>
  <si>
    <t>Marina Certifed Farmers' Market</t>
  </si>
  <si>
    <t>215 Reservation Rd.</t>
  </si>
  <si>
    <t>Marina</t>
  </si>
  <si>
    <t>Marine City Farmer's Market</t>
  </si>
  <si>
    <t>https://www.facebook.com/FarmersMarketMC/?fref=ts</t>
  </si>
  <si>
    <t>310 S Parker St</t>
  </si>
  <si>
    <t>Marine City</t>
  </si>
  <si>
    <t>07/14/2016 to 09/29/2016</t>
  </si>
  <si>
    <t>Marinette Farmers Market</t>
  </si>
  <si>
    <t>Main St &amp; Wells St.</t>
  </si>
  <si>
    <t>Marinette</t>
  </si>
  <si>
    <t>Marinwood Community Farmers Market</t>
  </si>
  <si>
    <t>https://www.facebook.com/marinwoodcommunityfarmersmarket</t>
  </si>
  <si>
    <t>Marinwood Avenue and Miller Creek</t>
  </si>
  <si>
    <t>San Rafael</t>
  </si>
  <si>
    <t>Marion (VA) Regional Farmers Market</t>
  </si>
  <si>
    <t>http://www.marionva.org</t>
  </si>
  <si>
    <t>https://www.facebook.com/pages/The-Town-of-Marion-Virginia/198715876807088</t>
  </si>
  <si>
    <t>https://twitter.com/marionvirginia</t>
  </si>
  <si>
    <t>Corner of Chestnut and Cherry Streets</t>
  </si>
  <si>
    <t>Marion County Farmers Market</t>
  </si>
  <si>
    <t>https://www.facebook.com/MarionCountyAlabamaExtensionOffice</t>
  </si>
  <si>
    <t>Tue: 3:00 PM-6:00 PM;Thu: 3:00 PM-6:00 PM;Sat: 7:0</t>
  </si>
  <si>
    <t>Highway 76</t>
  </si>
  <si>
    <t>Mullins</t>
  </si>
  <si>
    <t>Marion Farmers Market</t>
  </si>
  <si>
    <t>507 W. Main, Senior Citizens Parking Lot</t>
  </si>
  <si>
    <t>2200 31st Street</t>
  </si>
  <si>
    <t>Marion Oaks Recreation Farmers Market - Marion Oaks Community Center</t>
  </si>
  <si>
    <t>Marion Oaks Recreation Farmers Market</t>
  </si>
  <si>
    <t>294 Marion Oaks Lane</t>
  </si>
  <si>
    <t>Marion Ohio Market</t>
  </si>
  <si>
    <t>Main and Church</t>
  </si>
  <si>
    <t>05/10/2018 to 10/11/2018</t>
  </si>
  <si>
    <t>Marion Open Air Market</t>
  </si>
  <si>
    <t>https://www.facebook.com/MarionsOpenAirMarket</t>
  </si>
  <si>
    <t>1500 S. Western Ave.</t>
  </si>
  <si>
    <t>05/03/2014 to 09/26/2014</t>
  </si>
  <si>
    <t>Marion VA Farmers Market</t>
  </si>
  <si>
    <t>2401 W. Main Street</t>
  </si>
  <si>
    <t>04/16/2014 to 09/03/2014</t>
  </si>
  <si>
    <t>Mariposa Certified Farmer's Market</t>
  </si>
  <si>
    <t>Mariposa Certified Farmers Market</t>
  </si>
  <si>
    <t>6th St. parking lot on Stroming Rd.</t>
  </si>
  <si>
    <t>05/27/2015 to 10/28/2015</t>
  </si>
  <si>
    <t>Wed: 5:00 PM-6:30 PM;</t>
  </si>
  <si>
    <t>Mark's Farm Market &amp; Greenhouses</t>
  </si>
  <si>
    <t>http://www.marksfarmmarket.com</t>
  </si>
  <si>
    <t>4374 W US Hwy 20</t>
  </si>
  <si>
    <t>Mon:9:00 am - 6:00 pm;Tue:9:00 am - 6:00 pm;Wed:9:</t>
  </si>
  <si>
    <t>Market &amp; Penn Streets Farmers' Market</t>
  </si>
  <si>
    <t>http://www.pennstreetfarmersmarket.com</t>
  </si>
  <si>
    <t>380 W. Market Street</t>
  </si>
  <si>
    <t>Tue:6:00 am - 3:00 pm;Fri:6:00 am - 3:00 pm;Sat:6:</t>
  </si>
  <si>
    <t>Market 23</t>
  </si>
  <si>
    <t>2620 23 ST</t>
  </si>
  <si>
    <t>Market at 15th &amp; High</t>
  </si>
  <si>
    <t>http://www.marketat15thandhigh.blogspot.com/</t>
  </si>
  <si>
    <t>1871 North High Street</t>
  </si>
  <si>
    <t>Market at DC Ranch</t>
  </si>
  <si>
    <t>http://www.dcranch.com</t>
  </si>
  <si>
    <t>Southeast corner of Pima &amp; Thompson Peak roads</t>
  </si>
  <si>
    <t>Market at Echters Garden Center</t>
  </si>
  <si>
    <t>http://www.arvadafarmersmarket.com/</t>
  </si>
  <si>
    <t>5150 Garrison St</t>
  </si>
  <si>
    <t>Jefferson County</t>
  </si>
  <si>
    <t>Market at Hague</t>
  </si>
  <si>
    <t>http://www.marketathague.com</t>
  </si>
  <si>
    <t>https://www.facebook.com/The-Market-at-Hague-111165068392/timeline/?ref=nf</t>
  </si>
  <si>
    <t>https://twitter.com/MarketatHague</t>
  </si>
  <si>
    <t>7800 N Hague Rd</t>
  </si>
  <si>
    <t>Market at Lock 3</t>
  </si>
  <si>
    <t>http://www.downtownakron.com/market</t>
  </si>
  <si>
    <t>https://www.facebook.com/pages/Market-at-Lock-3/119098968127379</t>
  </si>
  <si>
    <t>07/19/2013 to 09/27/2013</t>
  </si>
  <si>
    <t>Fri: 11:00 AM-1:30 PM;</t>
  </si>
  <si>
    <t>Market at the Fareway</t>
  </si>
  <si>
    <t>http://www.marketatthefareway.com</t>
  </si>
  <si>
    <t>https://www.facebook.com/farewaymarket/</t>
  </si>
  <si>
    <t>https://twitter.com/farewaymarket</t>
  </si>
  <si>
    <t>8229 Germantown Avenue</t>
  </si>
  <si>
    <t>Thu: 9:00 AM-6:00 PM;Fri: 9:00 AM-6:00 PM;Sat: 8:0</t>
  </si>
  <si>
    <t>Market at the Park - Orland Park, IL</t>
  </si>
  <si>
    <t>http://www.orlandpark.org/market</t>
  </si>
  <si>
    <t>https://www.facebook.com/VillageofOrlandPark/</t>
  </si>
  <si>
    <t>https://twitter.com/VillageOrlandPk</t>
  </si>
  <si>
    <t>https://www.youtube.com/user/VillageofOrlandPark</t>
  </si>
  <si>
    <t>9705 W. 142nd Steet</t>
  </si>
  <si>
    <t>Orland Park</t>
  </si>
  <si>
    <t>05/30/2019 to 07/25/2019</t>
  </si>
  <si>
    <t>Market at the Parkway, Richland, WA</t>
  </si>
  <si>
    <t>http://www.marketattheparkway.com</t>
  </si>
  <si>
    <t>The Parkway &amp; Lee Blvd.</t>
  </si>
  <si>
    <t>Fri:9:00 AM - 1:00 PM;</t>
  </si>
  <si>
    <t>Market Common Farmers Market</t>
  </si>
  <si>
    <t>Deville St</t>
  </si>
  <si>
    <t>Market Day RCAC</t>
  </si>
  <si>
    <t>13794 Woodworth Rd</t>
  </si>
  <si>
    <t>New Springfield</t>
  </si>
  <si>
    <t>Market Days at Marcellus Park</t>
  </si>
  <si>
    <t>http://www.park.marcellusny.com/</t>
  </si>
  <si>
    <t>2449 Platt Road</t>
  </si>
  <si>
    <t>Marcellus</t>
  </si>
  <si>
    <t>Market Faire on the Square</t>
  </si>
  <si>
    <t>Public Square</t>
  </si>
  <si>
    <t>06/06/2013 to 09/12/2013</t>
  </si>
  <si>
    <t>Market in the Loop</t>
  </si>
  <si>
    <t>http://www.themarketintheloop.com</t>
  </si>
  <si>
    <t>8420 Delmar, Delmar and Berick intersection in University City MO</t>
  </si>
  <si>
    <t>University City</t>
  </si>
  <si>
    <t>Market in the Park</t>
  </si>
  <si>
    <t>http://www.OSFMI.com</t>
  </si>
  <si>
    <t>Oshkosh Farmers Markets</t>
  </si>
  <si>
    <t>W South Park Ave &amp; Georgia St</t>
  </si>
  <si>
    <t>Oshkosh</t>
  </si>
  <si>
    <t>07/18/2018 to 09/26/2018</t>
  </si>
  <si>
    <t>Market in the Park - Ferryville</t>
  </si>
  <si>
    <t>Ferryville</t>
  </si>
  <si>
    <t>Market Monday/Sartell Winter Market</t>
  </si>
  <si>
    <t>http://www.marketmonday.org</t>
  </si>
  <si>
    <t>125 Pinecone Road North</t>
  </si>
  <si>
    <t>Sartell</t>
  </si>
  <si>
    <t>05/12/2014 to 10/20/2014</t>
  </si>
  <si>
    <t>Mon: 3:00 PM-6:30 PM;</t>
  </si>
  <si>
    <t>11/09/2013 to 05/02/2015</t>
  </si>
  <si>
    <t>Market Mondays at the Arsht Center</t>
  </si>
  <si>
    <t>1301 Biscayne Blvd</t>
  </si>
  <si>
    <t>Mon: 4:00 PM-8:30 PM;</t>
  </si>
  <si>
    <t>Market of Life</t>
  </si>
  <si>
    <t>3510 W 15th Ave</t>
  </si>
  <si>
    <t>Gary</t>
  </si>
  <si>
    <t>05/22/2020 to 07/24/2020</t>
  </si>
  <si>
    <t>Market on Central - Farmers Market in Historic Downtown Fort Dodge</t>
  </si>
  <si>
    <t>http://www.fdmarketoncentral.com</t>
  </si>
  <si>
    <t>https://www.facebook.com/marketoncentral</t>
  </si>
  <si>
    <t>7th to 10th Street on Central Avenue</t>
  </si>
  <si>
    <t>06/14/2014 to 09/27/2014</t>
  </si>
  <si>
    <t>Market on Madison</t>
  </si>
  <si>
    <t>314 Madison Street</t>
  </si>
  <si>
    <t>Laurens County</t>
  </si>
  <si>
    <t>Market on Main</t>
  </si>
  <si>
    <t>https://www.facebook.com/MarketonMainEVV/</t>
  </si>
  <si>
    <t>Ford Center Plaza 6th and Main St</t>
  </si>
  <si>
    <t>06/03/2020 to 09/16/2020</t>
  </si>
  <si>
    <t>Market on Military Summer</t>
  </si>
  <si>
    <t>http://MilitaryAve.org</t>
  </si>
  <si>
    <t>Military Avenue Business Association</t>
  </si>
  <si>
    <t>Market on Military FB event</t>
  </si>
  <si>
    <t>Military Avenue and West Mason Street</t>
  </si>
  <si>
    <t>Market on South Main</t>
  </si>
  <si>
    <t>133 S. Main</t>
  </si>
  <si>
    <t>Market on the Green</t>
  </si>
  <si>
    <t>http://www.marketonthegreen.com</t>
  </si>
  <si>
    <t>https://www.facebook.com/marketonthegreen</t>
  </si>
  <si>
    <t>Main Street on the Town Common</t>
  </si>
  <si>
    <t>06/18/2014 to 09/03/2014</t>
  </si>
  <si>
    <t>Market on the Hill</t>
  </si>
  <si>
    <t>Old Shell Road and University Boulevard</t>
  </si>
  <si>
    <t>05/23/2013 to 07/24/2013</t>
  </si>
  <si>
    <t>http://www.market.queenofapostles.net</t>
  </si>
  <si>
    <t>449 W. Wisconsin</t>
  </si>
  <si>
    <t>Pewaukee</t>
  </si>
  <si>
    <t>Market on the Plaza</t>
  </si>
  <si>
    <t>http://www.townofmountainvillage.com/market</t>
  </si>
  <si>
    <t>Mountain Village</t>
  </si>
  <si>
    <t>06/19/2013 to 08/21/2013</t>
  </si>
  <si>
    <t>Wed: 11:00 AM-5:00 PM;</t>
  </si>
  <si>
    <t>Market on the Square</t>
  </si>
  <si>
    <t>Cathedral Square</t>
  </si>
  <si>
    <t>Hwy 18E and Hwy 19N</t>
  </si>
  <si>
    <t>Zebulon</t>
  </si>
  <si>
    <t>1st North St.</t>
  </si>
  <si>
    <t>Versailles</t>
  </si>
  <si>
    <t>06/03/2017 to 10/14/2017</t>
  </si>
  <si>
    <t>Market Place at Sheriff Road</t>
  </si>
  <si>
    <t>Market Place Thursdays</t>
  </si>
  <si>
    <t>Some Favorite Things Gallery</t>
  </si>
  <si>
    <t>315 Old Corinth Rd</t>
  </si>
  <si>
    <t>Hadley</t>
  </si>
  <si>
    <t>06/30/2016 to 10/13/2016</t>
  </si>
  <si>
    <t>Thu: 9:30 AM-1:00 PM;</t>
  </si>
  <si>
    <t>Market Square Farmers' Market</t>
  </si>
  <si>
    <t>https://www.nourishknoxville.org/market-square-farmers-market/</t>
  </si>
  <si>
    <t>https://www.facebook.com/marketsquarefarmersmarket/</t>
  </si>
  <si>
    <t>https://twitter.com/MktSqFarmersMkt</t>
  </si>
  <si>
    <t>https://www.instagram.com/marketsquarefarmersmarket</t>
  </si>
  <si>
    <t>05/01/2019 to 11/23/2019</t>
  </si>
  <si>
    <t>Wed: 11:00 AM-2:00 PM;Sat: 9:00 AM-2:00 PM;</t>
  </si>
  <si>
    <t>Market Square Holiday Market</t>
  </si>
  <si>
    <t>https://www.nourishknoxville.org/holiday-market/</t>
  </si>
  <si>
    <t>Market Street and Union Avenue</t>
  </si>
  <si>
    <t>12/07/2019 to 12/21/2019</t>
  </si>
  <si>
    <t>Sat: 11:00 AM-5:00 PM;</t>
  </si>
  <si>
    <t>Market Square, Farmers Market</t>
  </si>
  <si>
    <t>http://www.paristexas.gov/index.aspx?nid=319</t>
  </si>
  <si>
    <t>https://www.facebook.com/pages/Market-Square-Farmers-Market-Paris-Texas/124927590924139</t>
  </si>
  <si>
    <t>400 1ST Street S.W.</t>
  </si>
  <si>
    <t>Paris, Texas</t>
  </si>
  <si>
    <t>Marketplace at Armstrong Park</t>
  </si>
  <si>
    <t>http://www.i-c-d.org</t>
  </si>
  <si>
    <t>Rampart St. and Basin St.</t>
  </si>
  <si>
    <t>Marketplace at Westfield</t>
  </si>
  <si>
    <t>http://www.localharvest.org/marketplace-at-westfield-M30913</t>
  </si>
  <si>
    <t>https://www.facebook.com/events/113817195494487/</t>
  </si>
  <si>
    <t>3333 East State Rd.</t>
  </si>
  <si>
    <t>Westfield</t>
  </si>
  <si>
    <t>Marketplace@Sprout!</t>
  </si>
  <si>
    <t>http://www.sproutfoodhub.org</t>
  </si>
  <si>
    <t>https://www.facebook.com/Marketplace.Sprout</t>
  </si>
  <si>
    <t>4th St. and A St.</t>
  </si>
  <si>
    <t>05/03/2013 to 10/25/2013</t>
  </si>
  <si>
    <t>11/01/2013 to 04/25/2014</t>
  </si>
  <si>
    <t>Markets of Marion Flea market/ farmers market</t>
  </si>
  <si>
    <t>http://www.themarketofmarion.com/index.html</t>
  </si>
  <si>
    <t>12888 SE US Hwy 441</t>
  </si>
  <si>
    <t>Belleview</t>
  </si>
  <si>
    <t>Marion County</t>
  </si>
  <si>
    <t>Markleville Farmers Market</t>
  </si>
  <si>
    <t>https://www.facebook.com/pages/Markleville-Farmers-Market/122632817748753</t>
  </si>
  <si>
    <t>St. Rd. 38....1 mile east of St. Rd. 109</t>
  </si>
  <si>
    <t>Markleville</t>
  </si>
  <si>
    <t>Marks of Excellence Farmers Market</t>
  </si>
  <si>
    <t>455 Albany Ave</t>
  </si>
  <si>
    <t>Amityville</t>
  </si>
  <si>
    <t>06/25/2015 to 09/24/2015</t>
  </si>
  <si>
    <t>Marksville Farmers Market</t>
  </si>
  <si>
    <t>http://www.marksvillefarmersmarket.com</t>
  </si>
  <si>
    <t>122 E. Mark Street</t>
  </si>
  <si>
    <t>Marksvillle</t>
  </si>
  <si>
    <t>Avoyelles</t>
  </si>
  <si>
    <t>Sat:8:00 AM - 11:00 AM;</t>
  </si>
  <si>
    <t>Marlboro County Farmers Market</t>
  </si>
  <si>
    <t>500 Broad Street</t>
  </si>
  <si>
    <t>Bennettsville</t>
  </si>
  <si>
    <t>Marlboro</t>
  </si>
  <si>
    <t>Tue:1:00 PM - 7:00 PM;Thu:1:00 PM - 7:00 PM;Sat:7:</t>
  </si>
  <si>
    <t>MARLBOROUGH FARMERS MARKET</t>
  </si>
  <si>
    <t>45 North Main Street</t>
  </si>
  <si>
    <t>Marlborough</t>
  </si>
  <si>
    <t>Marlette Farmers Market</t>
  </si>
  <si>
    <t>http://www.cityofmarlette.com/2216/Marlette-Farmers-Market</t>
  </si>
  <si>
    <t>http://www.facebook.com/marlettefarmersmarket</t>
  </si>
  <si>
    <t>3048 Main Street</t>
  </si>
  <si>
    <t>Marlette</t>
  </si>
  <si>
    <t>Sanilac</t>
  </si>
  <si>
    <t>05/15/2020 to 10/09/2020</t>
  </si>
  <si>
    <t>Marne Farmers Market</t>
  </si>
  <si>
    <t>63 Washington</t>
  </si>
  <si>
    <t>Marne</t>
  </si>
  <si>
    <t>Mars Farmers Market</t>
  </si>
  <si>
    <t>120 Tess Lane</t>
  </si>
  <si>
    <t>Mars</t>
  </si>
  <si>
    <t>Marseilles Farmers Market</t>
  </si>
  <si>
    <t>Knudson Park on Lincoln St</t>
  </si>
  <si>
    <t>Marseilles</t>
  </si>
  <si>
    <t>Marshall Area Farmers Market</t>
  </si>
  <si>
    <t>200 North Madison Street</t>
  </si>
  <si>
    <t>11/02/2016 to 05/17/2017</t>
  </si>
  <si>
    <t>125 West Green Street</t>
  </si>
  <si>
    <t xml:space="preserve">Marshall, MI </t>
  </si>
  <si>
    <t>Marshall County Farmers Market</t>
  </si>
  <si>
    <t>540 Vista Street</t>
  </si>
  <si>
    <t>Marshall Farmers Market</t>
  </si>
  <si>
    <t>116 West College Drive ( parking lot)</t>
  </si>
  <si>
    <t>Marshall Market on the Square</t>
  </si>
  <si>
    <t>http://www.marshallmarketonthesquare.org</t>
  </si>
  <si>
    <t>https://www.facebook.com/pages/Marshall-Market-on-the-Square/112291268846419</t>
  </si>
  <si>
    <t>N Jefferson St</t>
  </si>
  <si>
    <t>MarshallCountyFarmers'Market</t>
  </si>
  <si>
    <t>12thstreet</t>
  </si>
  <si>
    <t>Moundsville</t>
  </si>
  <si>
    <t>Marshfield Clinic and Aspirus Farmers Market</t>
  </si>
  <si>
    <t>333 Pine Ridge Blvd</t>
  </si>
  <si>
    <t>06/16/2016 to 09/29/2016</t>
  </si>
  <si>
    <t>Marshfield Farmer's Market</t>
  </si>
  <si>
    <t>http://www.marshfieldfair.org/fm.htm</t>
  </si>
  <si>
    <t>https://www.facebook.com/MarshfieldFM/</t>
  </si>
  <si>
    <t>https://twitter.com/MarshfieldFM</t>
  </si>
  <si>
    <t>Instagram: @MarshfieldFM</t>
  </si>
  <si>
    <t>140 Main St  (Route 3A)</t>
  </si>
  <si>
    <t>01/20/2018 to 05/19/2018</t>
  </si>
  <si>
    <t>06/07/2019 to 10/11/2019</t>
  </si>
  <si>
    <t>11/16/2019 to 05/16/2020</t>
  </si>
  <si>
    <t>MARSHFIELD FARMERS MARKET</t>
  </si>
  <si>
    <t>900 WASHINGTON</t>
  </si>
  <si>
    <t>05/01/2016 to 10/28/2016</t>
  </si>
  <si>
    <t>Marsing Farmers Market</t>
  </si>
  <si>
    <t>http://www.marsingfarmersmarket.com</t>
  </si>
  <si>
    <t>Hwy 55 &amp; Snake River</t>
  </si>
  <si>
    <t>Marsing</t>
  </si>
  <si>
    <t>Owyhee</t>
  </si>
  <si>
    <t>sun:11:00 am - 3:00 pm;</t>
  </si>
  <si>
    <t>Martin Area Food Fair</t>
  </si>
  <si>
    <t>Main Streeet</t>
  </si>
  <si>
    <t>Martin</t>
  </si>
  <si>
    <t>Martin City Farm and Outdoor Market</t>
  </si>
  <si>
    <t>http://agrimissouri.com/mo-grown/grodetail.php?type=mo-grown&amp;ID=663</t>
  </si>
  <si>
    <t>Homes Road and 135th Street</t>
  </si>
  <si>
    <t>Martin City</t>
  </si>
  <si>
    <t>Martin County Main Street Market</t>
  </si>
  <si>
    <t>www.facebook.com/mcmainstreetmarket</t>
  </si>
  <si>
    <t>Main St. and Smithwick St.</t>
  </si>
  <si>
    <t>Williamston</t>
  </si>
  <si>
    <t>06/06/2019 to 08/22/2019</t>
  </si>
  <si>
    <t>Thu: 5:30 PM-7:30 PM;</t>
  </si>
  <si>
    <t>Martin's Farmstand</t>
  </si>
  <si>
    <t>http://martinsfarmstand.locallygrown.net/market</t>
  </si>
  <si>
    <t>11 Needham Rd.</t>
  </si>
  <si>
    <t>Potsdam</t>
  </si>
  <si>
    <t>05/12/2014 to 11/29/2014</t>
  </si>
  <si>
    <t>Martinez Farmers' Market</t>
  </si>
  <si>
    <t>https://www.facebook.com/MartinezFarmersMarket</t>
  </si>
  <si>
    <t>Main St. and Estudillo</t>
  </si>
  <si>
    <t>Martinez</t>
  </si>
  <si>
    <t>Marvell Farmers Market</t>
  </si>
  <si>
    <t>Marvell</t>
  </si>
  <si>
    <t>Mary Brickell Village Market</t>
  </si>
  <si>
    <t>900 S Miami Avenue</t>
  </si>
  <si>
    <t>Marymount Farmers Market</t>
  </si>
  <si>
    <t>http://www.marymountfarmersmarket.org</t>
  </si>
  <si>
    <t>2807 N. Glebe Road</t>
  </si>
  <si>
    <t>05/21/2016 to 11/19/2016</t>
  </si>
  <si>
    <t>Marysville Farmers Market</t>
  </si>
  <si>
    <t>E Sreet &amp; 10th</t>
  </si>
  <si>
    <t>Yuba City</t>
  </si>
  <si>
    <t>Sutter</t>
  </si>
  <si>
    <t>http://www.marysvillefarmersmarket.org</t>
  </si>
  <si>
    <t>https://facebook.com/MarysvilleFarmersMarket/</t>
  </si>
  <si>
    <t>https://twitter.com/marysvilleFM</t>
  </si>
  <si>
    <t>1035 State Avenue</t>
  </si>
  <si>
    <t>Marysville</t>
  </si>
  <si>
    <t>Marysville Farmers' Market</t>
  </si>
  <si>
    <t>Sat:8:00 am - 11:00 am;</t>
  </si>
  <si>
    <t>Maryville Farmers Market</t>
  </si>
  <si>
    <t>http://www.maryvilleILfarmersmarket.org</t>
  </si>
  <si>
    <t>www.facebook.com/maryvilleILfarmersmarket</t>
  </si>
  <si>
    <t>1 Schiber Ct.</t>
  </si>
  <si>
    <t>Maryville</t>
  </si>
  <si>
    <t>Maryville Farmers Market - Saturdays</t>
  </si>
  <si>
    <t>http://www.maryvillefarmersmarket.org</t>
  </si>
  <si>
    <t>Founders Square</t>
  </si>
  <si>
    <t>06/03/2015 to</t>
  </si>
  <si>
    <t>Mascoutah Farmers Market</t>
  </si>
  <si>
    <t>http://www.localharvest.org/mascoutah-farmers-market-M39559</t>
  </si>
  <si>
    <t>https://www.facebook.com/pages/Mascoutah-Farmers-Market/204494622900348</t>
  </si>
  <si>
    <t>100 block of railway</t>
  </si>
  <si>
    <t>Mascoutah</t>
  </si>
  <si>
    <t>Mashpee Farmers' Market</t>
  </si>
  <si>
    <t>Village Green at Mashpee Commons</t>
  </si>
  <si>
    <t>Mashpee</t>
  </si>
  <si>
    <t>Mason County Farmers Market (Point Pleasant &amp; Hartford/New Haven Markets)</t>
  </si>
  <si>
    <t>Route 62</t>
  </si>
  <si>
    <t>Thu:8:00 am - 12:10 pm;</t>
  </si>
  <si>
    <t>1st Street</t>
  </si>
  <si>
    <t>Point Pleasant</t>
  </si>
  <si>
    <t>Wed:8:00 am - 12:10 pm;</t>
  </si>
  <si>
    <t>Mason Farmers Market</t>
  </si>
  <si>
    <t>https://www.facebook.com/groups/309799505821466/</t>
  </si>
  <si>
    <t>100 block East Maple at Jefferson (in street)</t>
  </si>
  <si>
    <t>07/13/2019 to 09/28/2019</t>
  </si>
  <si>
    <t>Masontown Farmers Market</t>
  </si>
  <si>
    <t>N Water St. and Virginia Ave</t>
  </si>
  <si>
    <t>Masontown</t>
  </si>
  <si>
    <t>MassDOT Farmers Markets</t>
  </si>
  <si>
    <t>http://www.mass.gov/massdot</t>
  </si>
  <si>
    <t>Service Areas along MA highways</t>
  </si>
  <si>
    <t>Various Cities and Towns</t>
  </si>
  <si>
    <t>Massena Farmers' Market - Triple A Parking Lot</t>
  </si>
  <si>
    <t>3 Malby Ave.</t>
  </si>
  <si>
    <t>Massena</t>
  </si>
  <si>
    <t>06/01/2014 to 10/30/2014</t>
  </si>
  <si>
    <t>Thu: 10:00 AM-5:00 PM;</t>
  </si>
  <si>
    <t>Massena Farmers' Market-Town Hall</t>
  </si>
  <si>
    <t>60 Main Street</t>
  </si>
  <si>
    <t>07/07/2014 to 10/26/2014</t>
  </si>
  <si>
    <t>Massillon Farmers Market</t>
  </si>
  <si>
    <t>505 Erie St.</t>
  </si>
  <si>
    <t>Massillon</t>
  </si>
  <si>
    <t>Mathews Farmers Market</t>
  </si>
  <si>
    <t>http://www.mathewsmainstreet.org</t>
  </si>
  <si>
    <t>Court Street</t>
  </si>
  <si>
    <t>Mathews</t>
  </si>
  <si>
    <t>Mattapan Square  Farmers Market</t>
  </si>
  <si>
    <t>http://www.mattapanfoodandfitness.org</t>
  </si>
  <si>
    <t>https://www.facebook.com/pages/Mattapan-Square-Farmers-Market/132570930215702</t>
  </si>
  <si>
    <t>882 Cummins Hwy</t>
  </si>
  <si>
    <t>Mattapan</t>
  </si>
  <si>
    <t>07/12/2018 to 08/23/2018</t>
  </si>
  <si>
    <t>Matthys Farm Market</t>
  </si>
  <si>
    <t>http://www.matthysfarmmarket.com</t>
  </si>
  <si>
    <t>Matthys farm market</t>
  </si>
  <si>
    <t>57754 Crumstown Hwy</t>
  </si>
  <si>
    <t>South Bend</t>
  </si>
  <si>
    <t>Mon: 8:30 AM-6:00 PM;Tue: 8:30 AM-6:00 PM;Wed: 8:3</t>
  </si>
  <si>
    <t>Mattoon Farmers Market</t>
  </si>
  <si>
    <t>http://www.mattoon.illinois.gov/</t>
  </si>
  <si>
    <t>500 Broadway</t>
  </si>
  <si>
    <t>Mattoon</t>
  </si>
  <si>
    <t>Maui Mall Farmers Market &amp; Craft Fair</t>
  </si>
  <si>
    <t>Maui Mall</t>
  </si>
  <si>
    <t>Kahului</t>
  </si>
  <si>
    <t>Maui Swap Meet</t>
  </si>
  <si>
    <t>Puunene Avenue</t>
  </si>
  <si>
    <t>Mauldin Farmers Market</t>
  </si>
  <si>
    <t>http://www.mauldinculturalcenter.org/mauldin-market</t>
  </si>
  <si>
    <t>https://www.facebook.com/mauldinmarket/</t>
  </si>
  <si>
    <t>https://www.instagram.com/mauldinmarket/</t>
  </si>
  <si>
    <t>101 East Butler Road</t>
  </si>
  <si>
    <t>Mauldin</t>
  </si>
  <si>
    <t>Maupin Farmers Market</t>
  </si>
  <si>
    <t>500 Deschutes Ave</t>
  </si>
  <si>
    <t>Maupin</t>
  </si>
  <si>
    <t>sun:9:00 am - 1:00 pm;</t>
  </si>
  <si>
    <t>Mayes County Farmers Market</t>
  </si>
  <si>
    <t>http://www.pryorchamber.com</t>
  </si>
  <si>
    <t>Mayes County Courthouse</t>
  </si>
  <si>
    <t>Pryor</t>
  </si>
  <si>
    <t>Mayes</t>
  </si>
  <si>
    <t>Mayfair Farmers' Market</t>
  </si>
  <si>
    <t>http://www.pcfma.com/mayfair</t>
  </si>
  <si>
    <t>2039 Kammerer Ave.</t>
  </si>
  <si>
    <t>Mayfair Green Market</t>
  </si>
  <si>
    <t>2911 Grand Avenue</t>
  </si>
  <si>
    <t>Mayhill Farmers Market</t>
  </si>
  <si>
    <t>https://www.facebook.com/pages/Mayhill-Farmers-Market/1504646309791360?ref=bookmarks</t>
  </si>
  <si>
    <t>3494 US Hwy 82</t>
  </si>
  <si>
    <t>Mayhill</t>
  </si>
  <si>
    <t>Maynards Farm Market</t>
  </si>
  <si>
    <t>445 US Route 42</t>
  </si>
  <si>
    <t>Mayo Farmers Market</t>
  </si>
  <si>
    <t>123 CR 300 Veterans Memorial Park</t>
  </si>
  <si>
    <t>Mayo</t>
  </si>
  <si>
    <t>Mayville Downtown Green Market</t>
  </si>
  <si>
    <t>http://www.mainstreetmayville.com</t>
  </si>
  <si>
    <t>Downtown Main Street</t>
  </si>
  <si>
    <t>Mayville</t>
  </si>
  <si>
    <t>Maywood Multicultural Farmers' Market</t>
  </si>
  <si>
    <t>http://www.urbangardenconnection.com/farmersmarket.html</t>
  </si>
  <si>
    <t>121 South 5th Ave.</t>
  </si>
  <si>
    <t>Maywood</t>
  </si>
  <si>
    <t>mazomanie farmers market</t>
  </si>
  <si>
    <t>117 brodhead street</t>
  </si>
  <si>
    <t>mazomanie</t>
  </si>
  <si>
    <t>MBD Community Park Farmers Market</t>
  </si>
  <si>
    <t>1710 Southern Blvd</t>
  </si>
  <si>
    <t>McAllen Farmers Market</t>
  </si>
  <si>
    <t>http://mcallenfarmersmarket.com</t>
  </si>
  <si>
    <t>https://www.facebook.com/McAllenFarmersMarket</t>
  </si>
  <si>
    <t>https://twitter.com/McAFarmersMKT</t>
  </si>
  <si>
    <t>4001 N. 23rd St.</t>
  </si>
  <si>
    <t>McCall Farmers Market</t>
  </si>
  <si>
    <t>https://www.Facebook.com/McCallFarmersMarket</t>
  </si>
  <si>
    <t>Pine St., Between Razzle Dazzle &amp; AmeriTitle</t>
  </si>
  <si>
    <t>McCall</t>
  </si>
  <si>
    <t>McClellanville Land and Sea Market</t>
  </si>
  <si>
    <t>http://landandseamcvl.com</t>
  </si>
  <si>
    <t>Instagram: Mcvllandandsea</t>
  </si>
  <si>
    <t>1369 N Pinckney Street</t>
  </si>
  <si>
    <t>McClellanville</t>
  </si>
  <si>
    <t>07/15/2017 to 10/28/2017</t>
  </si>
  <si>
    <t>McClusky Farmers Market</t>
  </si>
  <si>
    <t>Heart Park south of Hwy 200, 1 block west of Main Street</t>
  </si>
  <si>
    <t>McClusky</t>
  </si>
  <si>
    <t>07/02/2014 to 09/03/2014</t>
  </si>
  <si>
    <t>McComb Farmers Market</t>
  </si>
  <si>
    <t>https://www.facebook.com/mccombfarmersmarket</t>
  </si>
  <si>
    <t>across from 112 Railroad Blvd</t>
  </si>
  <si>
    <t>McComb</t>
  </si>
  <si>
    <t>MCCOMB FARMERS' MARKET</t>
  </si>
  <si>
    <t>200 PARK DR. S.</t>
  </si>
  <si>
    <t>MCCOMB</t>
  </si>
  <si>
    <t>Hancock County</t>
  </si>
  <si>
    <t>McCook Farmers Market</t>
  </si>
  <si>
    <t>Eakes parking lot, B &amp; West 1st Street</t>
  </si>
  <si>
    <t>McCook</t>
  </si>
  <si>
    <t>Red Willow</t>
  </si>
  <si>
    <t>McCormick Market</t>
  </si>
  <si>
    <t>http://www.localharvest.org/mccormick-market-M57929</t>
  </si>
  <si>
    <t>https://www.facebook.com/McCormickMarket</t>
  </si>
  <si>
    <t>115 S. Main St.</t>
  </si>
  <si>
    <t>McCormick</t>
  </si>
  <si>
    <t>McCutcheon/Mount Vernon</t>
  </si>
  <si>
    <t>https://www.fairfaxcounty.gov/parks/farmersmarkets/mccutcheon-mount-vernon</t>
  </si>
  <si>
    <t>https://www.facebook.com/events/424552635030264</t>
  </si>
  <si>
    <t>2501 Sherwood Hall Lane</t>
  </si>
  <si>
    <t>05/01/2019 to 12/18/2019</t>
  </si>
  <si>
    <t>McCutcheon/Mount Vernon Farmers Market</t>
  </si>
  <si>
    <t>http://www.fairfaxcounty.gov/parks/farmersmarkets/mtvernonmkt.htm</t>
  </si>
  <si>
    <t>McFarland Farmers Market I</t>
  </si>
  <si>
    <t>5100 Farwell Street</t>
  </si>
  <si>
    <t>McFarland</t>
  </si>
  <si>
    <t>McGolrick Park's Down to Earth Farmers Market</t>
  </si>
  <si>
    <t>https://www.youtube.com/user/DowntoEarthMarkets</t>
  </si>
  <si>
    <t>Russell St., Monitor St. btw. Nassau Ave. and Driggs Ave</t>
  </si>
  <si>
    <t>McHenry Farmers Market</t>
  </si>
  <si>
    <t>3400 Pearl St.</t>
  </si>
  <si>
    <t>McKinleyville CFM</t>
  </si>
  <si>
    <t>1520 City Center Rd.</t>
  </si>
  <si>
    <t>McKinleyville</t>
  </si>
  <si>
    <t>Mclaughlin Ave Farmers Market</t>
  </si>
  <si>
    <t>2887 Mclaughlin Ave</t>
  </si>
  <si>
    <t>05/02/2014 to 09/26/2014</t>
  </si>
  <si>
    <t>https://www.fairfaxcounty.gov/parks/farmersmarkets/mclean</t>
  </si>
  <si>
    <t>https://www.facebook.com/events/909125412812849/</t>
  </si>
  <si>
    <t>1659 Chain Bridge Rd</t>
  </si>
  <si>
    <t>05/03/2019 to 11/15/2019</t>
  </si>
  <si>
    <t>McLean County Farmers Market</t>
  </si>
  <si>
    <t>604 Henton Street</t>
  </si>
  <si>
    <t>06/01/2015 to 08/06/2015</t>
  </si>
  <si>
    <t>McMinn County Farmers Market</t>
  </si>
  <si>
    <t>McMinnville Farmers Market</t>
  </si>
  <si>
    <t>http://www.downtownmcminnville.com/mcminnville-farmers'-market</t>
  </si>
  <si>
    <t>Cowls Street, Between 2nd &amp; 3rd</t>
  </si>
  <si>
    <t>McMinnville</t>
  </si>
  <si>
    <t>Thu:1:00 PM - 6:00 PM;</t>
  </si>
  <si>
    <t>McMinnville Public Market</t>
  </si>
  <si>
    <t>http://www.mcminnvillepublicmarket.com</t>
  </si>
  <si>
    <t>845 NE 5th St.</t>
  </si>
  <si>
    <t>McPherson City Farmers Market</t>
  </si>
  <si>
    <t>McPherson County Extension Facebook</t>
  </si>
  <si>
    <t>600 W. Woodside</t>
  </si>
  <si>
    <t>Meade County Farmers Market, Inc</t>
  </si>
  <si>
    <t>http://www.meadecountyfarmersmarket.com</t>
  </si>
  <si>
    <t>https://www.facebook.com/meadecountyfarmersmarket</t>
  </si>
  <si>
    <t>1041 Old Ekron Rd.</t>
  </si>
  <si>
    <t>Brandenburg</t>
  </si>
  <si>
    <t>Meade</t>
  </si>
  <si>
    <t>Tue: 11:00 AM-3:00 PM;Sat: 8:00 AM-12:00 PM;</t>
  </si>
  <si>
    <t>Meadow Farm Market</t>
  </si>
  <si>
    <t>https://www.facebook.com/MeadowFarmMarket</t>
  </si>
  <si>
    <t>905 Pleasant Street</t>
  </si>
  <si>
    <t>Meadville Farmers Market</t>
  </si>
  <si>
    <t>910 Market Street</t>
  </si>
  <si>
    <t>Meadville</t>
  </si>
  <si>
    <t>Mechanicsburg Farmers Market</t>
  </si>
  <si>
    <t>6 W. Strawberry Alley</t>
  </si>
  <si>
    <t>Mechanicsburg</t>
  </si>
  <si>
    <t>Mechanicsville Farmers Market</t>
  </si>
  <si>
    <t>Downtown area</t>
  </si>
  <si>
    <t>Mechanicsville</t>
  </si>
  <si>
    <t>Medfield Farmers' Market</t>
  </si>
  <si>
    <t>http://www.medfieldfarmersmarket.org</t>
  </si>
  <si>
    <t>26 North Street</t>
  </si>
  <si>
    <t>Medfield</t>
  </si>
  <si>
    <t>Thu:1:00 PM - 7:00 PM;</t>
  </si>
  <si>
    <t>Medford Farmers Market</t>
  </si>
  <si>
    <t>Tue: 1:00 PM-5:30 PM;</t>
  </si>
  <si>
    <t>corner of highway 13  and highway 64</t>
  </si>
  <si>
    <t>https://medfordfarmersmarket.org/</t>
  </si>
  <si>
    <t>https://www.facebook.com/MedfordFarmerMkt/</t>
  </si>
  <si>
    <t>https://twitter.com/medfordfarmmkt?lang=en</t>
  </si>
  <si>
    <t>https://www.instagram.com/medfordfarmersmarket/</t>
  </si>
  <si>
    <t>2501 Mystic Valley Parkway</t>
  </si>
  <si>
    <t>06/06/2019 to 10/17/2019</t>
  </si>
  <si>
    <t>11/24/2019 to 11/24/2019</t>
  </si>
  <si>
    <t>Media Farmers Market</t>
  </si>
  <si>
    <t>http://www.mediafarmersmarket.com</t>
  </si>
  <si>
    <t>https://www.facebook.com/mediafarmersmarket</t>
  </si>
  <si>
    <t>State &amp; Gayley Streets</t>
  </si>
  <si>
    <t>Media</t>
  </si>
  <si>
    <t>05/14/2015 to 11/19/2015</t>
  </si>
  <si>
    <t>Medicine Root/Oyate Teca Farmers Market</t>
  </si>
  <si>
    <t>http://www.oyatetecaproject.org</t>
  </si>
  <si>
    <t>Medicine Root Farmers Market</t>
  </si>
  <si>
    <t>1000 Youth Center Drive</t>
  </si>
  <si>
    <t>Kyle</t>
  </si>
  <si>
    <t>04/16/2018 to</t>
  </si>
  <si>
    <t>Mon: 9:00 AM-4:00 PM;Tue: 9:00 AM-4:00 PM;Wed: 9:0</t>
  </si>
  <si>
    <t>Medina County Farmers Market</t>
  </si>
  <si>
    <t>Historic Medina Square</t>
  </si>
  <si>
    <t>Medway Farmers Market</t>
  </si>
  <si>
    <t>http://www.focpmedway.wordpress.com/</t>
  </si>
  <si>
    <t>2R Oak Street</t>
  </si>
  <si>
    <t>Medway</t>
  </si>
  <si>
    <t>Meeker Farmers Market</t>
  </si>
  <si>
    <t>https://m.facebook.com/meekerfarmersmarket/</t>
  </si>
  <si>
    <t>Meeker</t>
  </si>
  <si>
    <t>Rio Blanco</t>
  </si>
  <si>
    <t>06/03/2017 to 09/09/2017</t>
  </si>
  <si>
    <t>Meeting Street Farmers Market at Morriosn Plantation</t>
  </si>
  <si>
    <t>http://www.meetingstreetmarket.com/Welcome.html</t>
  </si>
  <si>
    <t>https://www.facebook.com/MeetingStreetMarket</t>
  </si>
  <si>
    <t>115 Plantation Ridge Dr.</t>
  </si>
  <si>
    <t>Meeting Street Market at Cedar Walk</t>
  </si>
  <si>
    <t>http://www.localharvest.org/meeting-street-market-at-cedar-walk-M28720</t>
  </si>
  <si>
    <t>11425 Ardrey Kell Rd</t>
  </si>
  <si>
    <t>Meeting Street Market at Elon Park Elementary School</t>
  </si>
  <si>
    <t>https://www.facebook.com/meetingstreetmarket</t>
  </si>
  <si>
    <t>https://twitter.com/kristinmccabe25</t>
  </si>
  <si>
    <t>Pinterest: Meeting Street Market</t>
  </si>
  <si>
    <t>11425 Ardrey Kell Road</t>
  </si>
  <si>
    <t>Meigs County Farmers' Market</t>
  </si>
  <si>
    <t>http://www.meigscountyfarmersmarket.com</t>
  </si>
  <si>
    <t>www.facebook.com/meigscountyfarmersmarket</t>
  </si>
  <si>
    <t>PO Box 702</t>
  </si>
  <si>
    <t>Pomeroy</t>
  </si>
  <si>
    <t>Meigs</t>
  </si>
  <si>
    <t>Melbourne Farmers Market</t>
  </si>
  <si>
    <t>HYW 69 E</t>
  </si>
  <si>
    <t>Izard</t>
  </si>
  <si>
    <t>Melcher-Dallas Farmer's Market</t>
  </si>
  <si>
    <t>Melcher-Dallas-Farmers-Market</t>
  </si>
  <si>
    <t>Melcher-Dallas</t>
  </si>
  <si>
    <t>06/04/2015 to 10/08/2015</t>
  </si>
  <si>
    <t>MELLETTE COUNTY</t>
  </si>
  <si>
    <t>Hwy 83 Gus Stop parking lot</t>
  </si>
  <si>
    <t>White River</t>
  </si>
  <si>
    <t>Mellette</t>
  </si>
  <si>
    <t>Wed: 10:00 AM-;</t>
  </si>
  <si>
    <t>Mellon Square CitiParks Farmers Market</t>
  </si>
  <si>
    <t>Smithfield and 6th</t>
  </si>
  <si>
    <t>05/12/2017 to 10/27/2017</t>
  </si>
  <si>
    <t>Fri: 10:30 AM-1:30 PM;</t>
  </si>
  <si>
    <t>Melrose &amp; Wakefield Winter Farmers' Market</t>
  </si>
  <si>
    <t>http://melrosefarmersmarket.org/events/wintermarket/; www.wakefieldfarmersmarket.org/</t>
  </si>
  <si>
    <t>https://www.facebook.com/pages/Sally-Franks-Farmers-Market/161587123894418</t>
  </si>
  <si>
    <t>https://twitter.com/MelroseSFFM</t>
  </si>
  <si>
    <t>https://www.instagram.com/melrosesffm/</t>
  </si>
  <si>
    <t>Melrose</t>
  </si>
  <si>
    <t>11/22/2015 to 04/01/2016</t>
  </si>
  <si>
    <t>Melrose Place Farmers Market</t>
  </si>
  <si>
    <t>Melrose Place &amp; Craft</t>
  </si>
  <si>
    <t>Melrose/Sally Frank's Farmers' Market</t>
  </si>
  <si>
    <t>http://melrosefarmersmarket.org/</t>
  </si>
  <si>
    <t>https://www.facebook.com/sallyfranksfarmersmarket/</t>
  </si>
  <si>
    <t>https://www.instagram.com/p/BVuSCnNAtU_/</t>
  </si>
  <si>
    <t>West Emerson and Vinton Streets</t>
  </si>
  <si>
    <t>Melvindale DDA Farmers Market</t>
  </si>
  <si>
    <t>https://www.facebook.com/Melvindale-DDA-Farmers-Market-846492182127069/</t>
  </si>
  <si>
    <t>3696 Oakwood Blvd</t>
  </si>
  <si>
    <t>Melvindale</t>
  </si>
  <si>
    <t>Memorial Park Farmers Market</t>
  </si>
  <si>
    <t>Union Blvd. &amp; Pikes Peak Ave.</t>
  </si>
  <si>
    <t>Memorial Regional Hospital Market</t>
  </si>
  <si>
    <t>3501 Johnson Street</t>
  </si>
  <si>
    <t>Memphis Farmers Market</t>
  </si>
  <si>
    <t>http://www.memphisfarmersmarket.org</t>
  </si>
  <si>
    <t>facebook.com/memphisfarmersmarket</t>
  </si>
  <si>
    <t>twitter.com/memfarmersmkt</t>
  </si>
  <si>
    <t>instagram.com/memfarmersmkt</t>
  </si>
  <si>
    <t>G. E. Patterson and South Front Streets</t>
  </si>
  <si>
    <t>04/04/2015 to 11/21/2015</t>
  </si>
  <si>
    <t>Menasha's Farm Fresh Market</t>
  </si>
  <si>
    <t>http://www.cityofmenasha-wi.gov/content/departments/city_clerk/Farmers_Market/</t>
  </si>
  <si>
    <t>140 Main St.</t>
  </si>
  <si>
    <t>Menasha</t>
  </si>
  <si>
    <t>Mendham Natural &amp; Organic Farmers Market</t>
  </si>
  <si>
    <t>http://www.mendhammarket.org</t>
  </si>
  <si>
    <t>https://www.facebook.com/pages/Mendham-Farmers-Market/224378420937277</t>
  </si>
  <si>
    <t>1 Cold Hill Road</t>
  </si>
  <si>
    <t>Mendham Township</t>
  </si>
  <si>
    <t>Mendocino Farmers Market</t>
  </si>
  <si>
    <t>Howard St.</t>
  </si>
  <si>
    <t>Fri:12:00 PM - 2:00 PM;</t>
  </si>
  <si>
    <t>Mendon Farmers Market</t>
  </si>
  <si>
    <t>http://www.cibi-d.com/market.php</t>
  </si>
  <si>
    <t>https://www.facebook.com/pages/Mendon-Farmers-Market-NY/187873981233177</t>
  </si>
  <si>
    <t>101 Mendon Ionia Road</t>
  </si>
  <si>
    <t>Mendon</t>
  </si>
  <si>
    <t>06/04/2013 to 10/15/2013</t>
  </si>
  <si>
    <t>Mendota Farmers Market</t>
  </si>
  <si>
    <t>http://www.mendota.il.us</t>
  </si>
  <si>
    <t>700 Main St.</t>
  </si>
  <si>
    <t>Mendota</t>
  </si>
  <si>
    <t>Menifee Valley CFM</t>
  </si>
  <si>
    <t>26582 Scott Rd.</t>
  </si>
  <si>
    <t>Menifee Valley</t>
  </si>
  <si>
    <t>Menifee Valley Farmers Market</t>
  </si>
  <si>
    <t>Mt. San Jacinto College</t>
  </si>
  <si>
    <t>Menlo Park Farmers' Market</t>
  </si>
  <si>
    <t>Chestnut &amp; Menlo Avenues</t>
  </si>
  <si>
    <t>Menlo Park</t>
  </si>
  <si>
    <t>Menominee Historic Downtown Farmers Market  Association</t>
  </si>
  <si>
    <t>http://menomineefarmersmarket.com/</t>
  </si>
  <si>
    <t>https://www.facebook.com/MenomineeFarmersMarket/</t>
  </si>
  <si>
    <t>800 1st Street &amp; 8th Avenue</t>
  </si>
  <si>
    <t>10/03/2020 to 11/14/2020</t>
  </si>
  <si>
    <t>Menomonee Falls Wednesday Farmers Market</t>
  </si>
  <si>
    <t>On Main Street just West of Appleton Avenue</t>
  </si>
  <si>
    <t>Menomonee Falls</t>
  </si>
  <si>
    <t>05/01/2013 to 11/27/2013</t>
  </si>
  <si>
    <t>Menomonie Farmer's Market</t>
  </si>
  <si>
    <t>http://www.westcap.org</t>
  </si>
  <si>
    <t>https://www.facebook.com/Menomonie-Farmers-Market-132792951987/</t>
  </si>
  <si>
    <t>Wilson Park, 8th Street</t>
  </si>
  <si>
    <t>Menomonie</t>
  </si>
  <si>
    <t>05/21/2016 to 10/22/2016</t>
  </si>
  <si>
    <t>Wed: 11:30 AM-6:00 PM;Sat: 8:00 AM-1:00 PM;</t>
  </si>
  <si>
    <t>MENTONE FARMERS MARKET</t>
  </si>
  <si>
    <t>6139 Alabama 117</t>
  </si>
  <si>
    <t>MENTONE</t>
  </si>
  <si>
    <t>DEKALB</t>
  </si>
  <si>
    <t>Mentor Farmers Market</t>
  </si>
  <si>
    <t>http://cityofmentor.com/departments/parks-recreation/upcoming-events/mentor-farmers-market/</t>
  </si>
  <si>
    <t>https://www.facebook.com/Mentor-Farmers-Market-1696340793979619/?ref=aymt_homepage_panel</t>
  </si>
  <si>
    <t>7967 Mentor Avenue</t>
  </si>
  <si>
    <t>Mentor</t>
  </si>
  <si>
    <t>Mentor Farmers' Market</t>
  </si>
  <si>
    <t>http://www.localfoods.umn.edu/mfm</t>
  </si>
  <si>
    <t>Mentor Outdoor Farmers Market</t>
  </si>
  <si>
    <t>7850 Mentor Avenue, Great Lakes Mall</t>
  </si>
  <si>
    <t>Mercado Agr��cola Natural de Ponce</t>
  </si>
  <si>
    <t>http://manponce.com</t>
  </si>
  <si>
    <t>34 Calle Aurora</t>
  </si>
  <si>
    <t>Ponce</t>
  </si>
  <si>
    <t>03/21/2015 to 12/12/2015</t>
  </si>
  <si>
    <t>Mercado Agricola Natural Viejo San Juan</t>
  </si>
  <si>
    <t>http://mercadoagricolanatural.com</t>
  </si>
  <si>
    <t>http://www.usdalocalfooddirectories.com/farmersmarketdirectoryupdate/FM_ContactInfo.aspx?source=pn&amp;did=&amp;cid</t>
  </si>
  <si>
    <t>150 Norzagaray St</t>
  </si>
  <si>
    <t>Old San Juan</t>
  </si>
  <si>
    <t>Mercado Agroecologico de Rincon</t>
  </si>
  <si>
    <t>http://maeri-rincon.blogspot.com/</t>
  </si>
  <si>
    <t>https://www.facebook.com/mercadoagroecologicode.rincon?fref=ts</t>
  </si>
  <si>
    <t>https://www.youtube.com/watch?v=frs_OxttjI8</t>
  </si>
  <si>
    <t>Munoz Rivera 11</t>
  </si>
  <si>
    <t>Mercado del Valle</t>
  </si>
  <si>
    <t>http://www.gorgegrown.org</t>
  </si>
  <si>
    <t>https://www.facebook.com/mercadodelvalle/</t>
  </si>
  <si>
    <t>Atkinson Drive</t>
  </si>
  <si>
    <t>06/02/2016 to 09/15/2016</t>
  </si>
  <si>
    <t>Mercado Mayapan</t>
  </si>
  <si>
    <t>http://www.mujerobrera.org</t>
  </si>
  <si>
    <t>La Mujer Obrera</t>
  </si>
  <si>
    <t>Mercado Mayapan Instagram</t>
  </si>
  <si>
    <t>2000 Texas Ave</t>
  </si>
  <si>
    <t>Merced Countys mobile farmers market</t>
  </si>
  <si>
    <t>http://www.modbee.com/2013/11/18/3039692/mobile-grocerys-debut-a-big-success.html</t>
  </si>
  <si>
    <t>Mercer County Farmers Market</t>
  </si>
  <si>
    <t>http://www.ces.ca.uky.edu/mercer/FarmersMarket</t>
  </si>
  <si>
    <t>https://www.facebook.com/MercerCountyFarmersMarket</t>
  </si>
  <si>
    <t>Linden Avenue</t>
  </si>
  <si>
    <t>Harrodsburg</t>
  </si>
  <si>
    <t>05/10/2014 to 10/30/2014</t>
  </si>
  <si>
    <t>Tue: 4:00 PM-7:00 PM;Thu: 4:00 PM-7:00 PM;Sat: 9:0</t>
  </si>
  <si>
    <t>Mercer County Farmers' Market</t>
  </si>
  <si>
    <t>Corner of Hwy 136 &amp; 65 in Princeton MO</t>
  </si>
  <si>
    <t>Mercer County Tailgate Produce Market</t>
  </si>
  <si>
    <t>Mercer County Tech. Education Center</t>
  </si>
  <si>
    <t>Mercer Island Farmers Market</t>
  </si>
  <si>
    <t>http://www.mifarmersmarket.org</t>
  </si>
  <si>
    <t>https://www.facebook.com/mifarmersmarket</t>
  </si>
  <si>
    <t>https://twitter.com/MIFarmersMarket</t>
  </si>
  <si>
    <t>7700 SE 32nd Street</t>
  </si>
  <si>
    <t>Mercer Island</t>
  </si>
  <si>
    <t>Mercer MainStreet Farmers' Market</t>
  </si>
  <si>
    <t>http://www.mercermainstreet.net</t>
  </si>
  <si>
    <t>Mercer Main Street</t>
  </si>
  <si>
    <t>102 South Diamond St</t>
  </si>
  <si>
    <t>07/18/2015 to 10/10/2015</t>
  </si>
  <si>
    <t>Merchantville Market Off Centre</t>
  </si>
  <si>
    <t>https://www.facebook.com/merchantvillemarketoffcentre/</t>
  </si>
  <si>
    <t>https://www.instagram.com/marketoffcentre/</t>
  </si>
  <si>
    <t>N. Centre St. &amp; Chestnut Ave.</t>
  </si>
  <si>
    <t>Merchantville</t>
  </si>
  <si>
    <t>Mercy Market</t>
  </si>
  <si>
    <t>Mercy Health Center 4300 W Memorial Road</t>
  </si>
  <si>
    <t>Meriden Farmers Market</t>
  </si>
  <si>
    <t>Butler Street parking lot</t>
  </si>
  <si>
    <t>Meriden</t>
  </si>
  <si>
    <t>Meridian Farmers' Market - Thursday's "Arrive After Five"</t>
  </si>
  <si>
    <t>http://www.meridianfarmersmarket.com</t>
  </si>
  <si>
    <t>1626 Wells Avenue - Gramercy District</t>
  </si>
  <si>
    <t>Meridian Farmers' Market and Bazaar</t>
  </si>
  <si>
    <t>http://www.MeridianFarmersMarket.com</t>
  </si>
  <si>
    <t>1200 N. Eagle Rd. (Meridian Crossroads Parking Lot)</t>
  </si>
  <si>
    <t>Meridian Main Street Market</t>
  </si>
  <si>
    <t>http://www.meridianmainstreetmarket.com</t>
  </si>
  <si>
    <t>https://www.facebook.com/MeridianMainStreetMarket/</t>
  </si>
  <si>
    <t>33 E. Broadway Ave.</t>
  </si>
  <si>
    <t>04/13/2019 to 10/12/2019</t>
  </si>
  <si>
    <t>Meridian Township Farmers Market</t>
  </si>
  <si>
    <t>http://www.meridian.mi.us/index.asp?SEC=FBDDD477-61D6-4BC4-8CAD-81DAA4BB9692&amp;Type=B_BASIC</t>
  </si>
  <si>
    <t>https://www.facebook.com/MeridianTownshipFarmersMarket/?ref=bookmarks</t>
  </si>
  <si>
    <t>5151 Marsh Rd</t>
  </si>
  <si>
    <t>Okemos</t>
  </si>
  <si>
    <t>Wed: 8:00 AM-2:00 PM;Sat: 8:00 AM-2:00 PM;</t>
  </si>
  <si>
    <t>Meridian/Lauderdal County Farmers Market</t>
  </si>
  <si>
    <t>Underpass-Front Street</t>
  </si>
  <si>
    <t>Meritus Medical Center Farmers Market</t>
  </si>
  <si>
    <t>11116 Medical Campus Rd</t>
  </si>
  <si>
    <t>Merriam Farmers Market</t>
  </si>
  <si>
    <t>5740 Merriam Drive</t>
  </si>
  <si>
    <t>Merriam</t>
  </si>
  <si>
    <t>Wed:7:00 am - 1:00 pm;Sat:7:00 am - 1:00 pm;</t>
  </si>
  <si>
    <t>Merrill Area Farmers' Market</t>
  </si>
  <si>
    <t>Normal Park  Located at Center Street between 6th &amp; 7th Streets</t>
  </si>
  <si>
    <t>Wed:7:30 am - 1:30 pm;</t>
  </si>
  <si>
    <t>Merrimac</t>
  </si>
  <si>
    <t>http://www.merrimacfarmersmarket.org/</t>
  </si>
  <si>
    <t>27 Church Street</t>
  </si>
  <si>
    <t>Merrimack Farmers' Market</t>
  </si>
  <si>
    <t>facebook/merrimack farmers market</t>
  </si>
  <si>
    <t>526 Daniel Webster Highway</t>
  </si>
  <si>
    <t>06/17/2015 to 10/14/2015</t>
  </si>
  <si>
    <t>Mesa Community Farmers' Market</t>
  </si>
  <si>
    <t>http://www.arizonacommunityfarmersmarkets.com</t>
  </si>
  <si>
    <t>www.facebook.com/mesacommunityfarmersmarket</t>
  </si>
  <si>
    <t>20 E. Main St.</t>
  </si>
  <si>
    <t>10/15/2015 to 06/15/2016</t>
  </si>
  <si>
    <t>06/16/2016 to 10/14/2016</t>
  </si>
  <si>
    <t>Metamora Farmers Market</t>
  </si>
  <si>
    <t>On the Square in Metamora</t>
  </si>
  <si>
    <t>Metamora</t>
  </si>
  <si>
    <t>Woodford</t>
  </si>
  <si>
    <t>Metanoia/Chicora Farmers Market</t>
  </si>
  <si>
    <t>http://www.pushingforward.org</t>
  </si>
  <si>
    <t>2005 Reynolds Avenue</t>
  </si>
  <si>
    <t>North Charlston</t>
  </si>
  <si>
    <t>Metcalfe County Farmers Market</t>
  </si>
  <si>
    <t>http://metcalfecountyfarmersmarket@gmail.com</t>
  </si>
  <si>
    <t>@metcalfefarmersmarket</t>
  </si>
  <si>
    <t>422 East st</t>
  </si>
  <si>
    <t>Edmonton</t>
  </si>
  <si>
    <t>Metcalfe</t>
  </si>
  <si>
    <t>Tue: 2:00 PM-6:00 PM;Fri: 8:00 AM-1:00 PM;</t>
  </si>
  <si>
    <t>Methow Valley Farmers Market</t>
  </si>
  <si>
    <t>http://www.methowvalleyfarmersmarket.com/</t>
  </si>
  <si>
    <t>201 S. Highway 20</t>
  </si>
  <si>
    <t>Twisp</t>
  </si>
  <si>
    <t>Metro Denver Farmers' Market</t>
  </si>
  <si>
    <t>http://www.denverfarmersmarket.com/</t>
  </si>
  <si>
    <t>6905 S Broadway</t>
  </si>
  <si>
    <t>Metro Health Farm Market</t>
  </si>
  <si>
    <t>http://www.metrohealth.net/livehealthy/farm-market/</t>
  </si>
  <si>
    <t>5900 Byron Center Ave</t>
  </si>
  <si>
    <t>Thu:9:00 AM - 2:00 PM;</t>
  </si>
  <si>
    <t>Mettowee Valley Farmers' Market</t>
  </si>
  <si>
    <t>http://www.mettoweevalleyfarmersmarket.wordpress.com</t>
  </si>
  <si>
    <t>Vt Rte 30</t>
  </si>
  <si>
    <t>North Rupert</t>
  </si>
  <si>
    <t>Metuchen Farmers Market</t>
  </si>
  <si>
    <t>http://www.MetuchenFarmersMarket.com</t>
  </si>
  <si>
    <t>https://www.facebook.com/metuchenfarmersmarket</t>
  </si>
  <si>
    <t>https://twitter.com/MetuchenFarmMKT</t>
  </si>
  <si>
    <t>15 Center St and New St</t>
  </si>
  <si>
    <t>Metuchen</t>
  </si>
  <si>
    <t>06/13/2015 to 11/21/2015</t>
  </si>
  <si>
    <t>Mexico Farm Market</t>
  </si>
  <si>
    <t>Lighthouse Village Park, Main Street</t>
  </si>
  <si>
    <t>Mexico</t>
  </si>
  <si>
    <t>Mexico Farmers Market, Inc.</t>
  </si>
  <si>
    <t>https://www.facebook.com/mexicomoareafarmersmarket</t>
  </si>
  <si>
    <t>3001 S. Clark Street</t>
  </si>
  <si>
    <t>Mexico, MO</t>
  </si>
  <si>
    <t>Audrain</t>
  </si>
  <si>
    <t>Miami Children's Hospital Farmer's Market</t>
  </si>
  <si>
    <t>3100 SW 62nd Avenue</t>
  </si>
  <si>
    <t>miami</t>
  </si>
  <si>
    <t>05/08/2013 to 05/07/2014</t>
  </si>
  <si>
    <t>Wed: 7:30 AM-4:30 PM;</t>
  </si>
  <si>
    <t>Miami County Farmers Market</t>
  </si>
  <si>
    <t>Miami County Farmers' Market</t>
  </si>
  <si>
    <t>North Broadway and East 5th Street</t>
  </si>
  <si>
    <t>Peru</t>
  </si>
  <si>
    <t>Corner of ST RT &amp; 41 Experiment Farm Rd.</t>
  </si>
  <si>
    <t>Michelangelo's Flea &amp; Farmers Market</t>
  </si>
  <si>
    <t>2475 Ben Franklin Hwy.</t>
  </si>
  <si>
    <t>Edinburg</t>
  </si>
  <si>
    <t>Michoud Farmers Market</t>
  </si>
  <si>
    <t>13800 Old Gentilly Rd</t>
  </si>
  <si>
    <t>04/20/2016 to</t>
  </si>
  <si>
    <t>Mid-Town Farmers Market</t>
  </si>
  <si>
    <t>http://www.mtfarmersmarket.com</t>
  </si>
  <si>
    <t>https://www.facebook.com/mtmarket</t>
  </si>
  <si>
    <t>700 North Lamar Blvd.</t>
  </si>
  <si>
    <t>Wed: 7:00 AM-12:00 PM;Sat: 7:00 AM-11:00 AM;</t>
  </si>
  <si>
    <t>Midday Market @Atlanta Federal Center</t>
  </si>
  <si>
    <t>http://www.staging.gsa.gov/portal/content/134303</t>
  </si>
  <si>
    <t>61 Forsyth Street</t>
  </si>
  <si>
    <t>Wed:11:00 AM - 2:00 PM;</t>
  </si>
  <si>
    <t>Middle River Farmers Market</t>
  </si>
  <si>
    <t>http://mrfarmersmarket.com</t>
  </si>
  <si>
    <t>Middle River</t>
  </si>
  <si>
    <t>Middleboro Farmers Market</t>
  </si>
  <si>
    <t>South Main St.</t>
  </si>
  <si>
    <t>Middleboro</t>
  </si>
  <si>
    <t>06/08/2013 to 10/26/2013</t>
  </si>
  <si>
    <t>Middleborough Farmers Market</t>
  </si>
  <si>
    <t>http://www.middleboroughfarmersmarket.com</t>
  </si>
  <si>
    <t>https://www.facebook.com/groups/301747146656481/</t>
  </si>
  <si>
    <t>Route 44  &amp; Nemasket Street</t>
  </si>
  <si>
    <t>Middleborough</t>
  </si>
  <si>
    <t>Middleburg Community Farmers Market</t>
  </si>
  <si>
    <t>http://www.middleburgfarmersmarket.com</t>
  </si>
  <si>
    <t>https://www.facebook.com/pages/Middleburg-Community-Farmers-Market/137216962957560</t>
  </si>
  <si>
    <t>200-400 Stonewall Street</t>
  </si>
  <si>
    <t>Middleburg</t>
  </si>
  <si>
    <t>Middleburg Market and Auction</t>
  </si>
  <si>
    <t>Route 522</t>
  </si>
  <si>
    <t>Snyder</t>
  </si>
  <si>
    <t>MIDDLEBURY FARMERS MARKET</t>
  </si>
  <si>
    <t>Middlebury Senior Center, 1172 Whittemore Road</t>
  </si>
  <si>
    <t>Middlebury</t>
  </si>
  <si>
    <t>Middlebury Farmers' Market</t>
  </si>
  <si>
    <t>http://www.middleburyfarmersmarket.org/</t>
  </si>
  <si>
    <t>https://www.facebook.com/MiddleburyFarmersMarket</t>
  </si>
  <si>
    <t>73 Maple Street</t>
  </si>
  <si>
    <t>Wed: 9:00 AM-12:30 PM;Sat: 9:00 AM-12:30 PM;</t>
  </si>
  <si>
    <t>http://middleburyfarmersmarket.org</t>
  </si>
  <si>
    <t>Court St.</t>
  </si>
  <si>
    <t>11/01/2014 to 12/27/2014</t>
  </si>
  <si>
    <t>03/07/2015 to 04/25/2015</t>
  </si>
  <si>
    <t>Middlebury Farmers Market</t>
  </si>
  <si>
    <t>530 Exchange St</t>
  </si>
  <si>
    <t>Middlefield Market</t>
  </si>
  <si>
    <t>15864 Nauvoo Road</t>
  </si>
  <si>
    <t>Middlefield</t>
  </si>
  <si>
    <t>Middleport Community Farmers Market</t>
  </si>
  <si>
    <t>http://www.localharvest.org/middleport-community-farmers-market-M32381</t>
  </si>
  <si>
    <t>81 Rochester Rd</t>
  </si>
  <si>
    <t>Middleport</t>
  </si>
  <si>
    <t>Tue:2:00 pm - 6:00 pm;Fri:2:00 pm - 6:00 pm;</t>
  </si>
  <si>
    <t>Middlesex County Farmers Market</t>
  </si>
  <si>
    <t>Route 33</t>
  </si>
  <si>
    <t>Middlesex Farmers Market</t>
  </si>
  <si>
    <t>http://www.middlesexboro-nj.gov</t>
  </si>
  <si>
    <t>On Route 28 / Union Ave., Mountainview Park</t>
  </si>
  <si>
    <t>Middlesex Borough</t>
  </si>
  <si>
    <t>http://www.middletonfarmersmarket.org</t>
  </si>
  <si>
    <t>49 South Main Street,</t>
  </si>
  <si>
    <t>Middleton Farmers Market</t>
  </si>
  <si>
    <t>http://www.middletonfarmersmarket.webs.com</t>
  </si>
  <si>
    <t>hwy 44 and S Middleton Road</t>
  </si>
  <si>
    <t>Middleton Idaho</t>
  </si>
  <si>
    <t>MIDDLETON FARMERS MARKET</t>
  </si>
  <si>
    <t>Greenway Blvd. &amp; Deming Way</t>
  </si>
  <si>
    <t>MIDDLETON</t>
  </si>
  <si>
    <t>Middletown Farmer's Market</t>
  </si>
  <si>
    <t>11711 Main Street</t>
  </si>
  <si>
    <t>05/09/2018 to 10/31/2018</t>
  </si>
  <si>
    <t>Middletown Farmers Market</t>
  </si>
  <si>
    <t>South Green on Old Church Street</t>
  </si>
  <si>
    <t>Hardester's Market Shopping Center, Off of Hwy. 29</t>
  </si>
  <si>
    <t>Middletown Farmers' Market</t>
  </si>
  <si>
    <t>http://www.middletownmdfarmersmarket.com</t>
  </si>
  <si>
    <t>https://www.facebook.com/middletownmdfarmersmarket</t>
  </si>
  <si>
    <t>http://www.twitter.com/mtownfarmersmkt</t>
  </si>
  <si>
    <t>http://instagram.com/middletownfarmers</t>
  </si>
  <si>
    <t>12 S Church St</t>
  </si>
  <si>
    <t>05/02/2019 to 10/17/2019</t>
  </si>
  <si>
    <t>Middleville Farmers Market</t>
  </si>
  <si>
    <t>http://www.middleville.govoffice.com</t>
  </si>
  <si>
    <t>100 E Main St</t>
  </si>
  <si>
    <t>Middleville</t>
  </si>
  <si>
    <t>Midland Area Farmers Market</t>
  </si>
  <si>
    <t>http://mbami.org/farmersmarket/</t>
  </si>
  <si>
    <t>https://www.facebook.com/midlandfarmersmarket/</t>
  </si>
  <si>
    <t>https://twitter.com/midlandfmarket</t>
  </si>
  <si>
    <t>https://www.instagram.com/midlandfarmersmarket/</t>
  </si>
  <si>
    <t>End of Ashman Street at the base of the Tridge</t>
  </si>
  <si>
    <t>Midland</t>
  </si>
  <si>
    <t>Wed: 7:00 AM-1:00 PM;Sun: 7:00 AM-1:00 PM;</t>
  </si>
  <si>
    <t>11/07/2020 to 11/21/2020</t>
  </si>
  <si>
    <t>Midland Avenue Produce Jam</t>
  </si>
  <si>
    <t>Midland Avenue</t>
  </si>
  <si>
    <t>Midland Downtown Farmers' Market</t>
  </si>
  <si>
    <t>http://www.midlanddowntownfarmersmarket.com</t>
  </si>
  <si>
    <t>https://www.facebook.com/Midland-Downtown-Farmers-Market-328008641051/</t>
  </si>
  <si>
    <t>https://twitter.com/AtMDFM</t>
  </si>
  <si>
    <t>https://www.youtube.com/channel/UCQNvDj-YnDU6OAuAO64VqYQ</t>
  </si>
  <si>
    <t>1705 W. Missouri</t>
  </si>
  <si>
    <t>Midtown Farmers Market</t>
  </si>
  <si>
    <t>http://midtownraleighfarmersmarket.com/</t>
  </si>
  <si>
    <t>https://www.facebook.com/MidtownFarmers/</t>
  </si>
  <si>
    <t>https://twitter.com/MidtownFarmers</t>
  </si>
  <si>
    <t>https://www.instagram.com/midtownfarmers/</t>
  </si>
  <si>
    <t>4150 Main at North HIlls</t>
  </si>
  <si>
    <t>04/16/2016 to 11/05/2016</t>
  </si>
  <si>
    <t>01/09/2016 to 04/02/2016</t>
  </si>
  <si>
    <t>3701 Travis Street</t>
  </si>
  <si>
    <t>http://www.midtownfarmersmarket.org</t>
  </si>
  <si>
    <t>facebook.com/MidtownFarmersMarket/</t>
  </si>
  <si>
    <t>@MidtownFarmMkt</t>
  </si>
  <si>
    <t>2225 E. Lake Street</t>
  </si>
  <si>
    <t>Tue: 3:00 PM-7:00 PM;Sat: 8:00 AM-1:00 PM;</t>
  </si>
  <si>
    <t>http://www.midwestfarmersmarkets.org/markets/midtown-farmers-market/</t>
  </si>
  <si>
    <t>https://www.facebook.com/Midtown-Farmers-Market-655879797806495/</t>
  </si>
  <si>
    <t>https://twitter.com/MidtownFmsMkt</t>
  </si>
  <si>
    <t>6655 Delmar Blvd, Back Lot</t>
  </si>
  <si>
    <t>04/21/2018 to 11/10/2018</t>
  </si>
  <si>
    <t>11/24/2018 to 12/08/2018</t>
  </si>
  <si>
    <t>Midtown Ventura Certified Farmers' Market</t>
  </si>
  <si>
    <t>http://www.vccfarmersmarkets.com</t>
  </si>
  <si>
    <t>https://www.facebook.com/vccfm</t>
  </si>
  <si>
    <t>3301 N. Main Street</t>
  </si>
  <si>
    <t>Milan Farmers &amp; Crafters Market - Wilson Park</t>
  </si>
  <si>
    <t>http://www.ci.milan.mi.us</t>
  </si>
  <si>
    <t>Milan Farmers' Market</t>
  </si>
  <si>
    <t>http://www.farmersmarketmilan.com</t>
  </si>
  <si>
    <t>https://www.facebook.com/farmersmarketmilan</t>
  </si>
  <si>
    <t>3098 Highland Avenue</t>
  </si>
  <si>
    <t>Milbridge Farmer's Market</t>
  </si>
  <si>
    <t>Milbridge</t>
  </si>
  <si>
    <t>Mile High Flea Market</t>
  </si>
  <si>
    <t>http://www.milehighfleamarket.com</t>
  </si>
  <si>
    <t>7007 E. 88th Ave.</t>
  </si>
  <si>
    <t>Fri: 7:00 AM-5:00 PM;Sat: 7:00 AM-5:00 PM;Sun: 7:0</t>
  </si>
  <si>
    <t>Miles City Farmers Market</t>
  </si>
  <si>
    <t>500 Main St  Riverside Park</t>
  </si>
  <si>
    <t>Miles City</t>
  </si>
  <si>
    <t>Miles Farmers Market INC</t>
  </si>
  <si>
    <t>http://www.milesfarmersmarket.com</t>
  </si>
  <si>
    <t>28560 Miles Road</t>
  </si>
  <si>
    <t>44139-1184</t>
  </si>
  <si>
    <t>MILFORD -  WOODMONT FARMERS MARKET</t>
  </si>
  <si>
    <t>Robert Treat Farm, 1339 New Haven Avenue</t>
  </si>
  <si>
    <t>MILFORD - DOWNTOWN FARMERS MARKET</t>
  </si>
  <si>
    <t>https://www.facebook.com/Milfordmarket</t>
  </si>
  <si>
    <t>58 River Street, Corner of Darina Place &amp; River Street</t>
  </si>
  <si>
    <t>06/25/2016 to 10/08/2016</t>
  </si>
  <si>
    <t>Milford Farmers Market</t>
  </si>
  <si>
    <t>http://www.milfordfarmersmarket.org</t>
  </si>
  <si>
    <t>https://www.facebook.com/pages/Milford-Farmers-Market/93544778955</t>
  </si>
  <si>
    <t>http://airsoilwater.org</t>
  </si>
  <si>
    <t>https://www.facebook.com/farmersmarketmilfordpa?fref=ts</t>
  </si>
  <si>
    <t>508 W. Harford Street</t>
  </si>
  <si>
    <t>Milford Hospital Farmers Market</t>
  </si>
  <si>
    <t>14 Prospect Street, Milford Regional Hospital</t>
  </si>
  <si>
    <t>Milford MA Farmers Market</t>
  </si>
  <si>
    <t>http://milfordmafarmersmarket.wordpress.com/</t>
  </si>
  <si>
    <t>https://www.facebook.com/MilfordFarmersMarket01757</t>
  </si>
  <si>
    <t>https://twitter.com/01757FarmersMkt</t>
  </si>
  <si>
    <t>Milford Water Company-Dilla St</t>
  </si>
  <si>
    <t>Milford Summer Farmers' Market</t>
  </si>
  <si>
    <t>http://www.milfordnhfarmersmarket.com</t>
  </si>
  <si>
    <t>Milford NH Farmers Market</t>
  </si>
  <si>
    <t>Granite Town Plaza, 191 Elm St</t>
  </si>
  <si>
    <t>Milford Winter Market</t>
  </si>
  <si>
    <t>1 Union Square, Town Hall, 3rd Floor Auditorium</t>
  </si>
  <si>
    <t>Mililani District Park (People's Open Market)</t>
  </si>
  <si>
    <t>94-1150 Lanikuhana Ave.</t>
  </si>
  <si>
    <t>Mililani</t>
  </si>
  <si>
    <t>Tue: 11:30 AM-12:30 PM;</t>
  </si>
  <si>
    <t>Mililani Farmers' Market</t>
  </si>
  <si>
    <t>http://hfbf.org</t>
  </si>
  <si>
    <t>Mill City Farmers Market, Inc.</t>
  </si>
  <si>
    <t>http://millcityfarmersmarket.org/</t>
  </si>
  <si>
    <t>https://www.facebook.com/MillCityFarmersMarket/</t>
  </si>
  <si>
    <t>https://twitter.com/mcfarmersmkt</t>
  </si>
  <si>
    <t>instagram: @mcfarmersmkt</t>
  </si>
  <si>
    <t>704 South 2nd Street</t>
  </si>
  <si>
    <t>10/06/2018 to 10/27/2018</t>
  </si>
  <si>
    <t>11/10/2018 to 04/27/2019</t>
  </si>
  <si>
    <t>Mill City Grows Mobile Market</t>
  </si>
  <si>
    <t>http://www.millcitygrows.org</t>
  </si>
  <si>
    <t>www.facebook.com/MCGMobileMarket</t>
  </si>
  <si>
    <t>twitter.com/MCG_MMKT</t>
  </si>
  <si>
    <t>06/22/2016 to 11/04/2016</t>
  </si>
  <si>
    <t>Wed: 10:00 AM-6:30 PM;Thu: 10:00 AM-6:30 PM;Fri: 1</t>
  </si>
  <si>
    <t>Mill Street Market</t>
  </si>
  <si>
    <t>http://millstmarket.com</t>
  </si>
  <si>
    <t>https://www.facebook.com/MillStreetMkt/</t>
  </si>
  <si>
    <t>https://twitter.com/millstmarket</t>
  </si>
  <si>
    <t>https://www.instagram.com/millstreetmarket/</t>
  </si>
  <si>
    <t>Mill Street between Huntsville and Emma Avenues</t>
  </si>
  <si>
    <t>Springdale</t>
  </si>
  <si>
    <t>04/30/2016 to 10/15/2016</t>
  </si>
  <si>
    <t>Millbrae Farmers Market</t>
  </si>
  <si>
    <t>http://www.millbrae.com</t>
  </si>
  <si>
    <t>200 Broadway</t>
  </si>
  <si>
    <t>Millbrae</t>
  </si>
  <si>
    <t>Millbrook Farmers Market</t>
  </si>
  <si>
    <t>http://www.millbrookfarmersmarket.com</t>
  </si>
  <si>
    <t>Front St. &amp; Franklin Ave. (Bank lot)</t>
  </si>
  <si>
    <t>Millbrook</t>
  </si>
  <si>
    <t>Millburn Jersey Fresh Farmers Market</t>
  </si>
  <si>
    <t>http://www.downtownmillburn.org</t>
  </si>
  <si>
    <t>Essex Street @ Town Hall</t>
  </si>
  <si>
    <t>Millburn</t>
  </si>
  <si>
    <t>Fri:8:00 AM - 3:00 PM;</t>
  </si>
  <si>
    <t>Milledgeville Marketplace Farmers' Market</t>
  </si>
  <si>
    <t>http://www.milledgevillemarketplace.com</t>
  </si>
  <si>
    <t>https://www.facebook.com/MilledgevilleMarketplaceFarmersMarket?ref=hl</t>
  </si>
  <si>
    <t>222 East Hancock Street</t>
  </si>
  <si>
    <t>Millen Produce Market</t>
  </si>
  <si>
    <t>Main Street Millen</t>
  </si>
  <si>
    <t>Cotton Avenue</t>
  </si>
  <si>
    <t>Millen</t>
  </si>
  <si>
    <t>Jenkins</t>
  </si>
  <si>
    <t>Miller Beach Farmers Market</t>
  </si>
  <si>
    <t>http://dragonflynwi.com/groups/miller-beach-farmers-market/</t>
  </si>
  <si>
    <t>https://www.facebook.com/MillerMarket</t>
  </si>
  <si>
    <t>667 S Lake St</t>
  </si>
  <si>
    <t>MILLERSBURG FARMERS' MARKET</t>
  </si>
  <si>
    <t>20 N. CLINTON</t>
  </si>
  <si>
    <t>Millersville Farmers Market</t>
  </si>
  <si>
    <t>https://www.facebook.com/millersvillefarmersmarket?ref=hl</t>
  </si>
  <si>
    <t>163 West Frederick Street</t>
  </si>
  <si>
    <t>Millersville</t>
  </si>
  <si>
    <t>Millerton Farmers Market</t>
  </si>
  <si>
    <t>http://www.neccmillerton.org/millerton_farmers_market.html</t>
  </si>
  <si>
    <t>Main Street and Railroad Plaza</t>
  </si>
  <si>
    <t>MIllerton</t>
  </si>
  <si>
    <t>Millesburg FM</t>
  </si>
  <si>
    <t>Market St</t>
  </si>
  <si>
    <t>Milesburg</t>
  </si>
  <si>
    <t>Millheim Farmers Market</t>
  </si>
  <si>
    <t>Route 45, American Legion Post 444, 1/2 mile W of light on Rte 45, on R</t>
  </si>
  <si>
    <t>Millheim</t>
  </si>
  <si>
    <t>Millington Farmers' Market</t>
  </si>
  <si>
    <t>http://www.millingtonfarmersmarket.com</t>
  </si>
  <si>
    <t>https://www.facebook.com/millingtonfarmersmarket</t>
  </si>
  <si>
    <t>https://twitter.com/millingtonarp</t>
  </si>
  <si>
    <t>5152 Easley Street</t>
  </si>
  <si>
    <t>Millington</t>
  </si>
  <si>
    <t>05/03/2013 to 10/26/2013</t>
  </si>
  <si>
    <t>Mills Rest Ranch</t>
  </si>
  <si>
    <t>St. US Rt 42 South</t>
  </si>
  <si>
    <t>Mt. Gilead</t>
  </si>
  <si>
    <t>Morrow</t>
  </si>
  <si>
    <t>Mills River Farmers' Market</t>
  </si>
  <si>
    <t>http://millsriverfarm@gmail.com</t>
  </si>
  <si>
    <t>94 School House Rd.</t>
  </si>
  <si>
    <t>Mills River</t>
  </si>
  <si>
    <t>Millville Farmers Market</t>
  </si>
  <si>
    <t>http://www.millville.delaware.gov</t>
  </si>
  <si>
    <t>Coastal Point Newspaper</t>
  </si>
  <si>
    <t>36404 club House Road</t>
  </si>
  <si>
    <t>Millville 19967</t>
  </si>
  <si>
    <t>06/19/2014 to 09/11/2014</t>
  </si>
  <si>
    <t>Millwood Farmers' Market</t>
  </si>
  <si>
    <t>https://www.facebook.com/MillwoodFarmersMarket/</t>
  </si>
  <si>
    <t>http://www.millwoodpc.org/millwood-farmers-market/</t>
  </si>
  <si>
    <t>8910 E Dalton</t>
  </si>
  <si>
    <t>05/31/2017 to 09/13/2017</t>
  </si>
  <si>
    <t>Milpitas Farmers' Market</t>
  </si>
  <si>
    <t>www.facebook.com/MilpitasFarmersMarket</t>
  </si>
  <si>
    <t>525 Los Coches St.</t>
  </si>
  <si>
    <t>Milpitas</t>
  </si>
  <si>
    <t>Milton Farmers Market</t>
  </si>
  <si>
    <t>http://miltonyouth.org/farmers/</t>
  </si>
  <si>
    <t>https://www.facebook.com/miltonfarmersmarketvt/</t>
  </si>
  <si>
    <t>https://www.instagram.com/miltonvtfarmersmarket/</t>
  </si>
  <si>
    <t>212-222 US-7</t>
  </si>
  <si>
    <t>Wharf Street Park</t>
  </si>
  <si>
    <t>Milton MA</t>
  </si>
  <si>
    <t>06/19/2014 to 10/30/2014</t>
  </si>
  <si>
    <t>Milton Farmers' Market</t>
  </si>
  <si>
    <t>http://www.miltondefarmersmarket.org/</t>
  </si>
  <si>
    <t>https://www.facebook.com/Miltonfarmkt/</t>
  </si>
  <si>
    <t>6 Village Center Boulevard</t>
  </si>
  <si>
    <t>04/20/2018 to 10/05/2018</t>
  </si>
  <si>
    <t>Milton-Freewater Farmers Market</t>
  </si>
  <si>
    <t>http://www.mffarmersmarket.com</t>
  </si>
  <si>
    <t>1221 South Main Street</t>
  </si>
  <si>
    <t>Milton-Freewater</t>
  </si>
  <si>
    <t>Wed:4:00 pm - 7:00 pm;</t>
  </si>
  <si>
    <t>Milwaukee Asian Farmers Market</t>
  </si>
  <si>
    <t>76th St. &amp; Mill Rd.</t>
  </si>
  <si>
    <t>Milwaukee County Winter Farmers' Market</t>
  </si>
  <si>
    <t>http://www.mcwfm.org</t>
  </si>
  <si>
    <t>https://www.facebook.com/mcwfm</t>
  </si>
  <si>
    <t>524 South Layton Blvd</t>
  </si>
  <si>
    <t>Milwaukie Sunday Farmers Market</t>
  </si>
  <si>
    <t>http://www.milwaukiefarmersmarket.com</t>
  </si>
  <si>
    <t>https://www.facebook.com/pages/Milwaukie-Sunday-Farmers-Market/107131262675244</t>
  </si>
  <si>
    <t>SE Harrison St. &amp; Main St.</t>
  </si>
  <si>
    <t>Milwaukie</t>
  </si>
  <si>
    <t>Mimbres Valley Farmers' Market</t>
  </si>
  <si>
    <t>http://www.mimbresvalleyfarmersmarket.blogspot.com</t>
  </si>
  <si>
    <t>94 Acklin Hill Road</t>
  </si>
  <si>
    <t>Minden Farmers Market</t>
  </si>
  <si>
    <t>http://www.nevadagrown.com</t>
  </si>
  <si>
    <t>Downtown at Esmeralda Ave.</t>
  </si>
  <si>
    <t>http://www.mindenne.org</t>
  </si>
  <si>
    <t>5th St. Food Pride parking lot</t>
  </si>
  <si>
    <t>Mineola Main Street Farmers Market</t>
  </si>
  <si>
    <t>https://mineolafarmersmarket.com/</t>
  </si>
  <si>
    <t>https://www.facebook.com/mineolafarmersmarket/</t>
  </si>
  <si>
    <t>115 E. Front St.</t>
  </si>
  <si>
    <t>Mineola</t>
  </si>
  <si>
    <t>Mineral County Farmers' Market-- Keyser Assembly of God</t>
  </si>
  <si>
    <t>https://www.facebook.com/pages/Mineral-County-Farmers-Market/139241596089005</t>
  </si>
  <si>
    <t>Route 220 South</t>
  </si>
  <si>
    <t>06/07/2013 to 10/18/2013</t>
  </si>
  <si>
    <t>Mineral Farmer's Market</t>
  </si>
  <si>
    <t>http://www.mineralmarket.org</t>
  </si>
  <si>
    <t>https://www.facebook.com/MineralMarketVA</t>
  </si>
  <si>
    <t>https://www.youtube.com/user/MineralMarketVA</t>
  </si>
  <si>
    <t>81 Louisa Ave.</t>
  </si>
  <si>
    <t>Mineral Point Market</t>
  </si>
  <si>
    <t>http://www.mineralpointmarket.com</t>
  </si>
  <si>
    <t>https://www.facebook.com/pages/Mineral-Point-Market/208185289219556</t>
  </si>
  <si>
    <t>Business Highway 151 at Madison Street.</t>
  </si>
  <si>
    <t>Mineral Point</t>
  </si>
  <si>
    <t>Minerva Farmers' Market</t>
  </si>
  <si>
    <t>https://www.facebook.com/MinervaFarmersMarketOhio</t>
  </si>
  <si>
    <t>corner of Line St. &amp; Short St.</t>
  </si>
  <si>
    <t>Minerva</t>
  </si>
  <si>
    <t>06/19/2014 to 10/09/2014</t>
  </si>
  <si>
    <t>Mini-Cassia Farmers' Market</t>
  </si>
  <si>
    <t>https://www.facebook.com/YouthBuildRfd</t>
  </si>
  <si>
    <t>Gossner Cheese Outlet Store</t>
  </si>
  <si>
    <t>Burley</t>
  </si>
  <si>
    <t>Minidoka</t>
  </si>
  <si>
    <t>Minneapolis Farmers Market - East Lyndale Avenue</t>
  </si>
  <si>
    <t>http://www.mplsfarmersmarket.com</t>
  </si>
  <si>
    <t>312 east Lyndale Avenue north</t>
  </si>
  <si>
    <t>November 15, 2012 to December 23, 2012</t>
  </si>
  <si>
    <t>Mon:6:00 AM - 1:00 PM;Tue:6:00 AM - 1:00 PM;Wed:6:</t>
  </si>
  <si>
    <t>Minneapolis Farmers Market - Nicollet Mall</t>
  </si>
  <si>
    <t>Thu:6:00 AM - 6:00 PM;</t>
  </si>
  <si>
    <t>Minnesota Avenue Farmer's Market</t>
  </si>
  <si>
    <t>http://www.dreamingoutloud.org</t>
  </si>
  <si>
    <t>https://www.facebook.com/DOLmarkets/</t>
  </si>
  <si>
    <t>https://twitter.com/DOLDC</t>
  </si>
  <si>
    <t>https://www.instagram.com/doldc/</t>
  </si>
  <si>
    <t>3924 Minnesota Avenue NE</t>
  </si>
  <si>
    <t>06/01/2016 to 11/16/2016</t>
  </si>
  <si>
    <t>Minnetonka Farmers Market</t>
  </si>
  <si>
    <t>http://eminnetonka.com/farmersmarket</t>
  </si>
  <si>
    <t>facebook.com/mtkafarmersmarket</t>
  </si>
  <si>
    <t>@minnetonkamn</t>
  </si>
  <si>
    <t>14600 Minnetonka Blvd</t>
  </si>
  <si>
    <t>Minnetonka</t>
  </si>
  <si>
    <t>06/28/2016 to 09/27/2016</t>
  </si>
  <si>
    <t>Minnetrista Farmers Market</t>
  </si>
  <si>
    <t>https://minnetrista.net/home/things-to-do/farmers-market2/</t>
  </si>
  <si>
    <t>https://www.facebook.com/minnetrista</t>
  </si>
  <si>
    <t>1200 North Minnetrista Pkwy</t>
  </si>
  <si>
    <t>Muncie</t>
  </si>
  <si>
    <t>11/16/2019 to 04/18/2020</t>
  </si>
  <si>
    <t>Minnetrista's Farmers Market</t>
  </si>
  <si>
    <t>http://www.minnetrista.net</t>
  </si>
  <si>
    <t>1200 n Minnetrista Parkway</t>
  </si>
  <si>
    <t>Wed:3:30 pm - 5:30 pm;Sat:8:00 am - 12:00 pm;</t>
  </si>
  <si>
    <t>Minocqua Farmers Market</t>
  </si>
  <si>
    <t>http://minocquafarmersmarket.com/</t>
  </si>
  <si>
    <t>https://www.facebook.com/pages/Minocqua-Farmers-Market/223967904356536</t>
  </si>
  <si>
    <t>10295 Highway 70W</t>
  </si>
  <si>
    <t>Minocqua</t>
  </si>
  <si>
    <t>05/23/2014 to 10/10/2014</t>
  </si>
  <si>
    <t>Minot Farmers Market</t>
  </si>
  <si>
    <t>Minot</t>
  </si>
  <si>
    <t>Ward</t>
  </si>
  <si>
    <t>Mint Hill Farmers Market</t>
  </si>
  <si>
    <t>http://www.minthillhistory.com/market.htm</t>
  </si>
  <si>
    <t>7601 Matthews Mint Hill Road</t>
  </si>
  <si>
    <t>Mint Hill</t>
  </si>
  <si>
    <t>Mint Plaza FM</t>
  </si>
  <si>
    <t>Mint St. And Jessie St.</t>
  </si>
  <si>
    <t>Miranda Farmers Market</t>
  </si>
  <si>
    <t>6743 Ave.</t>
  </si>
  <si>
    <t>Miranda</t>
  </si>
  <si>
    <t>HUMBOLDT</t>
  </si>
  <si>
    <t>Mission Bay Certified Farmers' Market @ UCSF</t>
  </si>
  <si>
    <t>facebook.com/MissionBayFarmersMarket</t>
  </si>
  <si>
    <t>550 Gene Friend Way</t>
  </si>
  <si>
    <t>Mission Community Market</t>
  </si>
  <si>
    <t>http://www.missioncommunitymarket.org</t>
  </si>
  <si>
    <t>Bartlett Street, between 21st and 22nd Streets</t>
  </si>
  <si>
    <t>Mission Farm and Flower Market</t>
  </si>
  <si>
    <t>http://missionks.org/market</t>
  </si>
  <si>
    <t>https://www.facebook.com/missionksmarket/</t>
  </si>
  <si>
    <t>https://twitter.com/missionksmarket</t>
  </si>
  <si>
    <t>https://www.instagram.com/missionksmarket/?hl=en</t>
  </si>
  <si>
    <t>5635 Johnson Drive</t>
  </si>
  <si>
    <t>Thu: 4:30 PM-8:00 PM;</t>
  </si>
  <si>
    <t>Mission Hill Farmers Market: Brigham Circle</t>
  </si>
  <si>
    <t>http://www.cityofboston.gov/food/farmers/</t>
  </si>
  <si>
    <t>Roxbury</t>
  </si>
  <si>
    <t>06/12/2014 to 11/20/2014</t>
  </si>
  <si>
    <t>Mississippi Band of Choctaw Indians - Choctaw Farmers Market</t>
  </si>
  <si>
    <t>Horticulture Training Facility Blackjack road</t>
  </si>
  <si>
    <t>Neshoba</t>
  </si>
  <si>
    <t>Mississippi Farmers Market - Summer</t>
  </si>
  <si>
    <t>http://www.msfarmersmarket.com/</t>
  </si>
  <si>
    <t>https://www.facebook.com/mississippifarmersmarket</t>
  </si>
  <si>
    <t>929 High Street</t>
  </si>
  <si>
    <t>11/02/2014 to 04/30/2015</t>
  </si>
  <si>
    <t>Mississippi Farmers Market - Winter</t>
  </si>
  <si>
    <t>http://www.mdac.ms.gov/departments/ms_farmers_market/index.html</t>
  </si>
  <si>
    <t>02/01/2014 to 12/31/2014</t>
  </si>
  <si>
    <t>Missoula Farmers' Market</t>
  </si>
  <si>
    <t>http://missoulafarmersmarket.com/</t>
  </si>
  <si>
    <t>https://www.facebook.com/MissoulaFarmersMarket/</t>
  </si>
  <si>
    <t>Circle Square (by the XXXXs)</t>
  </si>
  <si>
    <t>06/19/2018 to 09/25/2018</t>
  </si>
  <si>
    <t>Tue: 5:30 PM-7:00 PM;</t>
  </si>
  <si>
    <t>Missouri Made &amp; More LLC</t>
  </si>
  <si>
    <t>http://www.missourimadeandmore.com</t>
  </si>
  <si>
    <t>http://agrimissouri.com/mo-grown/grodetail.php?type=mo-grown&amp;ID=1512</t>
  </si>
  <si>
    <t>300 West Newton</t>
  </si>
  <si>
    <t>MISSOURI RIVER LANDING FARMER'S MARKET</t>
  </si>
  <si>
    <t>1400 FRONT STREET</t>
  </si>
  <si>
    <t>FORT BENTON</t>
  </si>
  <si>
    <t>Chouteau</t>
  </si>
  <si>
    <t>07/09/2015 to 09/17/2015</t>
  </si>
  <si>
    <t>Mitchell County Farmers' Markets</t>
  </si>
  <si>
    <t>http://www.mitchellgrown.com</t>
  </si>
  <si>
    <t>https://www.facebook.com/pages/Spruce-Pine-Farmers-Market/10150116875830514</t>
  </si>
  <si>
    <t>Upper Street</t>
  </si>
  <si>
    <t>Spruce Pine</t>
  </si>
  <si>
    <t>11/01/2013 to 04/30/2014</t>
  </si>
  <si>
    <t>Mitchell Street Farmers' Market</t>
  </si>
  <si>
    <t>MLK Campus Farmers' Market</t>
  </si>
  <si>
    <t>http://www.seela.org/</t>
  </si>
  <si>
    <t>https://www.facebook.com/MLKCampusFarmersMarket/</t>
  </si>
  <si>
    <t>instagram- mlkcampusfm</t>
  </si>
  <si>
    <t>1670 E 120th St</t>
  </si>
  <si>
    <t>Moab Farmers' Market</t>
  </si>
  <si>
    <t>http://www.moabfarmersmarket.com</t>
  </si>
  <si>
    <t>https://www.facebook.com/moabfarmersmarket</t>
  </si>
  <si>
    <t>https://twitter.com/MoabFarmersMkt</t>
  </si>
  <si>
    <t>100 West and Park Drive</t>
  </si>
  <si>
    <t>Moab</t>
  </si>
  <si>
    <t>05/08/2014 to 10/09/2014</t>
  </si>
  <si>
    <t>Moberly Farmers' Market</t>
  </si>
  <si>
    <t>Downtown Moberly Historic Depot Park on Strugeon Street between Coates and Rollins.</t>
  </si>
  <si>
    <t>Mobile Farm Fresh of NC</t>
  </si>
  <si>
    <t>http://mobilefarmfresh.com/</t>
  </si>
  <si>
    <t>https://www.facebook.com/MobileFarmFresh</t>
  </si>
  <si>
    <t>MOCKINGBIRD FARMERS MARKET</t>
  </si>
  <si>
    <t>MONROEVILLE</t>
  </si>
  <si>
    <t>MONROE</t>
  </si>
  <si>
    <t>Mocksville Farmers Market</t>
  </si>
  <si>
    <t>171 Clement Street</t>
  </si>
  <si>
    <t>04/20/2016 to 11/16/2016</t>
  </si>
  <si>
    <t>Modesto Certified Farmers' Market</t>
  </si>
  <si>
    <t>http://Modestocfm.com</t>
  </si>
  <si>
    <t>Modesto  Certified Farmers' Market</t>
  </si>
  <si>
    <t>16th and "I"</t>
  </si>
  <si>
    <t>Modesto</t>
  </si>
  <si>
    <t>03/23/2017 to 12/15/2017</t>
  </si>
  <si>
    <t>Thu: 8:00 AM-1:00 PM;Sat: 8:00 AM-1:00 PM;</t>
  </si>
  <si>
    <t>Mohawk Farmers Market</t>
  </si>
  <si>
    <t>working on a facebook</t>
  </si>
  <si>
    <t>no twitter</t>
  </si>
  <si>
    <t>News papers, tv ads</t>
  </si>
  <si>
    <t>41 West Main Street</t>
  </si>
  <si>
    <t>Mohawk</t>
  </si>
  <si>
    <t>Wed: 2:00 PM-5:00 PM;</t>
  </si>
  <si>
    <t>Molokai Farmers' Market</t>
  </si>
  <si>
    <t>https://www.facebook.com/FiestaFreshProduce</t>
  </si>
  <si>
    <t>Ala Malama St.</t>
  </si>
  <si>
    <t>Kaunakakai</t>
  </si>
  <si>
    <t>Momence Farmer's Market</t>
  </si>
  <si>
    <t>http://cityofmomence.com</t>
  </si>
  <si>
    <t>Momence Farmers Market</t>
  </si>
  <si>
    <t>06/15/2016 to 08/17/2016</t>
  </si>
  <si>
    <t>Momma's Organic Market - Peoria Farmers Market at Park West</t>
  </si>
  <si>
    <t>9744 West Northern Ave.</t>
  </si>
  <si>
    <t>Moncks Corner Farmers Market</t>
  </si>
  <si>
    <t>http://www.monckscornersc.gov/farmers-market</t>
  </si>
  <si>
    <t>https://www.facebook.com/monckscornersc.gov/</t>
  </si>
  <si>
    <t>418 E. Main Street</t>
  </si>
  <si>
    <t>04/06/2017 to 12/14/2017</t>
  </si>
  <si>
    <t>Monday Farmers Market at your library</t>
  </si>
  <si>
    <t>http://www.tscpl.org</t>
  </si>
  <si>
    <t>1515 SW 10th Avenue</t>
  </si>
  <si>
    <t>05/14/2018 to 10/08/2018</t>
  </si>
  <si>
    <t>Mon: 7:00 AM-11:30 AM;</t>
  </si>
  <si>
    <t>Monett Area Farmer's Market</t>
  </si>
  <si>
    <t>www.facebook.com/MonettFarmersMarket</t>
  </si>
  <si>
    <t>Hwy 60 and Hwy 37</t>
  </si>
  <si>
    <t>Monett</t>
  </si>
  <si>
    <t>Monmouth Farmers Market</t>
  </si>
  <si>
    <t>122 W. Boston Ave.</t>
  </si>
  <si>
    <t>Monona Farmers Market</t>
  </si>
  <si>
    <t>Gateway Park, 900 S. Main Street</t>
  </si>
  <si>
    <t>Monona</t>
  </si>
  <si>
    <t>Ahuska Park on Broadway</t>
  </si>
  <si>
    <t>Monongahela Farmers Market</t>
  </si>
  <si>
    <t>http://www.cityofmonongahela-pa.gov/FarmersMarket.htm</t>
  </si>
  <si>
    <t>https://www.facebook.com/MonCityFarmersMarket</t>
  </si>
  <si>
    <t>Chess Park</t>
  </si>
  <si>
    <t>Monongahela</t>
  </si>
  <si>
    <t>Monroe County Farmer's Market</t>
  </si>
  <si>
    <t>http://www.farmersmarketmonroemi.com</t>
  </si>
  <si>
    <t>https://www.facebook.com/farmersmarketmonroemi</t>
  </si>
  <si>
    <t>20 E. Willow St.</t>
  </si>
  <si>
    <t>06/07/2014 to 10/31/2014</t>
  </si>
  <si>
    <t>Monroe County Farmers Market</t>
  </si>
  <si>
    <t>Main street</t>
  </si>
  <si>
    <t>Stroudsburg</t>
  </si>
  <si>
    <t>Southeast corner of The Albia Square</t>
  </si>
  <si>
    <t>Albia</t>
  </si>
  <si>
    <t>Commerce Drive</t>
  </si>
  <si>
    <t>Tompkinsville</t>
  </si>
  <si>
    <t>06/01/2013 to 10/31/2013</t>
  </si>
  <si>
    <t>Tue: 9:00 AM-;Thu: 9:00 AM-;Sat: 9:00 AM-;</t>
  </si>
  <si>
    <t>Monroe County Farmers Market-Columbia IL</t>
  </si>
  <si>
    <t>229 N. Main St.</t>
  </si>
  <si>
    <t>Monroe County Farmers Market-Waterloo IL</t>
  </si>
  <si>
    <t>100 W. Mill St.</t>
  </si>
  <si>
    <t>Monroe County Farmers' Market</t>
  </si>
  <si>
    <t>Monroe County Courthouse in downtown Paris MO</t>
  </si>
  <si>
    <t>Monroe County Farmers' Markets- Tellico Plains</t>
  </si>
  <si>
    <t>https://sites.google.com/site/mcfarmmarket/</t>
  </si>
  <si>
    <t>https://www.facebook.com/MCFarmMarket</t>
  </si>
  <si>
    <t>225 Cherohala Skyway</t>
  </si>
  <si>
    <t>Tellico Plains</t>
  </si>
  <si>
    <t>Monroe County Growers Association</t>
  </si>
  <si>
    <t>https://www.facebook.com/monroefarmersmarket-monroemichigan</t>
  </si>
  <si>
    <t>20 E. Willow St</t>
  </si>
  <si>
    <t>01/01/2014 to 05/31/2014</t>
  </si>
  <si>
    <t>Monroe Farm Market</t>
  </si>
  <si>
    <t>https://www.facebook.com/monroefarmmarket</t>
  </si>
  <si>
    <t>Monroe Health Center Drive</t>
  </si>
  <si>
    <t>Tue: -12:00 PM;Sun: 5:00 PM-;</t>
  </si>
  <si>
    <t>Monroe Farmers Market</t>
  </si>
  <si>
    <t>http://www.monroefarmersmarket.com</t>
  </si>
  <si>
    <t>https://www.facebook.com/monroefarmersmkt</t>
  </si>
  <si>
    <t>https://twitter.com/monrofarmmarket</t>
  </si>
  <si>
    <t>https://instagram.com/monroefarmersmarket</t>
  </si>
  <si>
    <t>http://www.mainstreetmonroe.org</t>
  </si>
  <si>
    <t>Monroe Farmers Market on the Square</t>
  </si>
  <si>
    <t>10th St and 16th Ave</t>
  </si>
  <si>
    <t>05/02/2018 to 10/20/2018</t>
  </si>
  <si>
    <t>Wed: 12:00 PM-4:30 PM;Sat: 8:00 AM-1:00 PM;</t>
  </si>
  <si>
    <t>Museum Village, 1010 Rt 17M</t>
  </si>
  <si>
    <t>Wed: 9:00 AM-3:00 PM;</t>
  </si>
  <si>
    <t>Monroe Farmer's Market</t>
  </si>
  <si>
    <t>1204 Washington Street</t>
  </si>
  <si>
    <t>05/27/2014 to 08/30/2014</t>
  </si>
  <si>
    <t>Mon: 6:00 AM-1:00 PM;Tue: 6:00 AM-1:00 PM;Wed: 6:0</t>
  </si>
  <si>
    <t>10/04/2014 to 11/15/2014</t>
  </si>
  <si>
    <t>Mon: 7:00 AM-12:00 PM;Wed: 7:00 AM-12:00 PM;Fri: 7</t>
  </si>
  <si>
    <t>http://monroedowntownfarmersmarket.com</t>
  </si>
  <si>
    <t>facebook.com/monroegafarmersmarket/</t>
  </si>
  <si>
    <t>Court St</t>
  </si>
  <si>
    <t>05/14/2016 to 10/08/2016</t>
  </si>
  <si>
    <t>Monroe Village Farmers' Market</t>
  </si>
  <si>
    <t>http://www.monroevillagefarmersmarket.org</t>
  </si>
  <si>
    <t>730 Monroe Ave</t>
  </si>
  <si>
    <t>Monrovia Farmers Market</t>
  </si>
  <si>
    <t>Olive &amp; Myrtle Ave.</t>
  </si>
  <si>
    <t>Monson Farmers' Market</t>
  </si>
  <si>
    <t>http://www.monsonfarmersmarket.org</t>
  </si>
  <si>
    <t>https://www.facebook.com\pages\MonsonFarmersMarket</t>
  </si>
  <si>
    <t>5 High Street</t>
  </si>
  <si>
    <t>Monson</t>
  </si>
  <si>
    <t>Montague Farmers Market</t>
  </si>
  <si>
    <t>283 Church Street</t>
  </si>
  <si>
    <t>Montavilla Farmers Market</t>
  </si>
  <si>
    <t>http://www.montavillamarket.org</t>
  </si>
  <si>
    <t>https://www.facebook.com/MontavillaMarket/</t>
  </si>
  <si>
    <t>https://twitter.com/Montavillamkt</t>
  </si>
  <si>
    <t>https://www.instagram.com/accounts/activity/</t>
  </si>
  <si>
    <t>7700 Block of SE Stark Street</t>
  </si>
  <si>
    <t>05/03/2020 to 10/25/2020</t>
  </si>
  <si>
    <t>Montclair Farmers Market</t>
  </si>
  <si>
    <t>9840 Central Ave.</t>
  </si>
  <si>
    <t>Montclair</t>
  </si>
  <si>
    <t>Montclair Farmers' Market</t>
  </si>
  <si>
    <t>La Salle Ave. at Moraga Ave.</t>
  </si>
  <si>
    <t>Montclair's Community Certified Farmers Market</t>
  </si>
  <si>
    <t>http://Heritagefarmersmarket.blogspot.com</t>
  </si>
  <si>
    <t>Facebook.com/heritagefarmersmarket</t>
  </si>
  <si>
    <t>Twitter.com/heritagefarmersmarket</t>
  </si>
  <si>
    <t>Instagram: heritagefarmers</t>
  </si>
  <si>
    <t>5201 Benito st.</t>
  </si>
  <si>
    <t>Monte Vista Farmers Market</t>
  </si>
  <si>
    <t>Monts Vista Farmers Market</t>
  </si>
  <si>
    <t>1st and Jefferson</t>
  </si>
  <si>
    <t>Monte Vista</t>
  </si>
  <si>
    <t>Rio Grande</t>
  </si>
  <si>
    <t>07/15/2016 to 09/30/2016</t>
  </si>
  <si>
    <t>Montecito Coast Village Farmers Market</t>
  </si>
  <si>
    <t>http://www.sbfarmersmarket.org</t>
  </si>
  <si>
    <t>1200 Coast Village Rd.</t>
  </si>
  <si>
    <t>Montecito</t>
  </si>
  <si>
    <t>Montefiore Medical Center Farmers Market_Friday</t>
  </si>
  <si>
    <t>E. 233rd St. &amp; Carpenter Ave.</t>
  </si>
  <si>
    <t>Montefiore Medical Center Farmers Market_Thursday</t>
  </si>
  <si>
    <t>111 E. 210th Street</t>
  </si>
  <si>
    <t>Monterey Farmers Market</t>
  </si>
  <si>
    <t>Monterey Rd (Route 23) and New Marlboro Rd</t>
  </si>
  <si>
    <t>06/14/2016 to 10/11/2016</t>
  </si>
  <si>
    <t>Monterey Farmers Market at Monterey Peninsula College</t>
  </si>
  <si>
    <t>930 Fremont Street</t>
  </si>
  <si>
    <t>MONTEVALLO FARMERS MARKET</t>
  </si>
  <si>
    <t>https://www.facebook.com/montevallofarmersmarket</t>
  </si>
  <si>
    <t>Main St. and Middle Street</t>
  </si>
  <si>
    <t>MONTEVALLO</t>
  </si>
  <si>
    <t>06/03/2013 to 08/05/2013</t>
  </si>
  <si>
    <t>montevideo farmers' market</t>
  </si>
  <si>
    <t>https://www.facebook.com/pages/Montevideo-Farmers-Market/213443568688268</t>
  </si>
  <si>
    <t>smith park-Canton Ave &amp; Parkway Drive</t>
  </si>
  <si>
    <t>montevideo</t>
  </si>
  <si>
    <t>06/13/2013 to 10/31/2013</t>
  </si>
  <si>
    <t>Thu: 3:30 PM-6:30 PM;Sat: 8:00 AM-1:00 PM;</t>
  </si>
  <si>
    <t>Montezuma Winery Farmers Market</t>
  </si>
  <si>
    <t>http://www.montezumawinery.com</t>
  </si>
  <si>
    <t>2981 U.S. Route 20</t>
  </si>
  <si>
    <t>Seneca Falls</t>
  </si>
  <si>
    <t>Montford Farmers Market</t>
  </si>
  <si>
    <t>http://www.montfordfarmersmarket.com</t>
  </si>
  <si>
    <t>https://www.facebook.com/pages/Montford-Farmers-Market/210375855670483</t>
  </si>
  <si>
    <t>http://www.tumblr.com/blog/montfordmarket</t>
  </si>
  <si>
    <t>36 Montford Ave</t>
  </si>
  <si>
    <t>Montgomery County Farmers Market</t>
  </si>
  <si>
    <t>L &amp; N Train Station</t>
  </si>
  <si>
    <t>County Courthouse Square</t>
  </si>
  <si>
    <t>Mt. Ida</t>
  </si>
  <si>
    <t>Montgomery County Farmers' Market</t>
  </si>
  <si>
    <t>Montgomery Square Shopping Center, KY 686</t>
  </si>
  <si>
    <t>Wed:7:00 AM - 3:00 PM;Sat:7:00 AM - 3:00 PM;</t>
  </si>
  <si>
    <t>Montgomery County Farmers' Market Association</t>
  </si>
  <si>
    <t>https://www.facebook.com/MoCoFMA</t>
  </si>
  <si>
    <t>417 North Main Street</t>
  </si>
  <si>
    <t>04/23/2015 to 11/05/2015</t>
  </si>
  <si>
    <t>Thu: 1:30 PM-5:30 PM;</t>
  </si>
  <si>
    <t>Montgomery Curb Market</t>
  </si>
  <si>
    <t>1004 Madison Avenue</t>
  </si>
  <si>
    <t>MONTGOMERY FARMERS MARKET</t>
  </si>
  <si>
    <t>http://www.montgomeryhistoricalsociety.org</t>
  </si>
  <si>
    <t>montgomery farmers market</t>
  </si>
  <si>
    <t>2044 N Main Street</t>
  </si>
  <si>
    <t>05/27/2017 to 09/02/2017</t>
  </si>
  <si>
    <t>Montgomery Farmers Market</t>
  </si>
  <si>
    <t>http://www.montgomeryfarmersmarket.org</t>
  </si>
  <si>
    <t>https://www.facebook.com/MontgomeryFM/</t>
  </si>
  <si>
    <t>9609 Montgomery Rd</t>
  </si>
  <si>
    <t>05/06/2017 to 10/31/2017</t>
  </si>
  <si>
    <t>http://www.montgomeryfriends.org</t>
  </si>
  <si>
    <t>Village Shopper, Rt. 206</t>
  </si>
  <si>
    <t>Skillman</t>
  </si>
  <si>
    <t>Montgomery Farmers Market Winter Market</t>
  </si>
  <si>
    <t>9994 Zig Zag Rd</t>
  </si>
  <si>
    <t>11/04/2017 to 12/30/2017</t>
  </si>
  <si>
    <t>Montgomery Village Farmers Market</t>
  </si>
  <si>
    <t>http://www.montgomeryvillage.com</t>
  </si>
  <si>
    <t>9801 Centerway Road</t>
  </si>
  <si>
    <t>Montgomery Village</t>
  </si>
  <si>
    <t>Monticello Artisan and Growers' Market</t>
  </si>
  <si>
    <t>http://www.mainstreetmonticellofl.org</t>
  </si>
  <si>
    <t>https://www.facebook.com/MainStMonticelloFl</t>
  </si>
  <si>
    <t>Corner of Cherry and Pearl Streets</t>
  </si>
  <si>
    <t>Monticello</t>
  </si>
  <si>
    <t>03/01/2014 to 12/06/2014</t>
  </si>
  <si>
    <t>03/07/2015 to 12/05/2015</t>
  </si>
  <si>
    <t>03/05/2016 to 12/03/2016</t>
  </si>
  <si>
    <t>Monticello Farmer's Market</t>
  </si>
  <si>
    <t>http://www.monticellofarmersmarket.weebly.com</t>
  </si>
  <si>
    <t>https://www.facebook.com/monticellofarmermarket/</t>
  </si>
  <si>
    <t>110 N. Main St</t>
  </si>
  <si>
    <t>Monticello Farmers Market</t>
  </si>
  <si>
    <t>http://www.monticellofarmersmarket.com</t>
  </si>
  <si>
    <t>Wed:3:00 pm - 5:30 pm;Sat:7:00 am - 11:00 am;</t>
  </si>
  <si>
    <t>Monticello Farmers' Market</t>
  </si>
  <si>
    <t>http://www.monticellocommunitycenter.com</t>
  </si>
  <si>
    <t>https://www.facebook.com/pages/Monticello-Farmers-Market/109319539107490</t>
  </si>
  <si>
    <t>200 West 6th Street</t>
  </si>
  <si>
    <t>05/15/2014 to 10/16/2014</t>
  </si>
  <si>
    <t>11/08/2014 to 04/25/2015</t>
  </si>
  <si>
    <t>Monticello Main Street Farmers Market</t>
  </si>
  <si>
    <t>http://www.monticellomainstreet.org</t>
  </si>
  <si>
    <t>State and Livinston Streets</t>
  </si>
  <si>
    <t>Piatt</t>
  </si>
  <si>
    <t>06/18/2015 to 10/01/2015</t>
  </si>
  <si>
    <t>Monticello Market on the Square</t>
  </si>
  <si>
    <t>https://jaspercountycoc.com/events/market-on-the-square/</t>
  </si>
  <si>
    <t>https://www.facebook.com/monticellogafarmersmarket</t>
  </si>
  <si>
    <t>119 W Washington Street</t>
  </si>
  <si>
    <t>Montour Falls Farmers Market</t>
  </si>
  <si>
    <t>http://www.montourfallsfarmersmarket.com</t>
  </si>
  <si>
    <t>https://www.facebook.com/Montour-Falls-Library-140122486056562</t>
  </si>
  <si>
    <t>300 West Main Street</t>
  </si>
  <si>
    <t>Montour Falls</t>
  </si>
  <si>
    <t>Schuyler</t>
  </si>
  <si>
    <t>05/03/2018 to 10/04/2018</t>
  </si>
  <si>
    <t>Montoursville Outdoor Growers Market</t>
  </si>
  <si>
    <t>457 Route 187 Highway</t>
  </si>
  <si>
    <t>Montoursville</t>
  </si>
  <si>
    <t>Montpelier Farmers Market</t>
  </si>
  <si>
    <t>http://www.montpelierfarms.com</t>
  </si>
  <si>
    <t>https://www.facebook.com/montpelierfarm?ref=hl</t>
  </si>
  <si>
    <t>1720 North Crain Highway</t>
  </si>
  <si>
    <t>Upper Marlboro</t>
  </si>
  <si>
    <t>05/03/2014 to 08/30/2014</t>
  </si>
  <si>
    <t>09/06/2014 to 11/01/2014</t>
  </si>
  <si>
    <t>Sat: 10:00 AM-11:00 PM;Sun: 11:00 AM-7:00 PM;</t>
  </si>
  <si>
    <t>Montrose Farmers Market - Summer</t>
  </si>
  <si>
    <t>http://montrosefarmersmarket.weebly.com/</t>
  </si>
  <si>
    <t>https://m.facebook.com/MontroseFarmersMarket/</t>
  </si>
  <si>
    <t>Instagram @montrosecoloradofarmersmarket</t>
  </si>
  <si>
    <t>S. Uncompahgre and S. 1st Street</t>
  </si>
  <si>
    <t>Montrose</t>
  </si>
  <si>
    <t>05/11/2019 to 10/26/2019</t>
  </si>
  <si>
    <t>01/04/2020 to 05/02/2020</t>
  </si>
  <si>
    <t>Montrose Harvest Market Farmers Market</t>
  </si>
  <si>
    <t>Honolulu &amp; Ocean Avenue</t>
  </si>
  <si>
    <t>Montrose Riverfront, Inc. Farmers Market</t>
  </si>
  <si>
    <t>201 N First Street</t>
  </si>
  <si>
    <t>Tue:4:00 pm - 6:00 pm;</t>
  </si>
  <si>
    <t>Montross Market Days</t>
  </si>
  <si>
    <t>http://Visitmontross.com</t>
  </si>
  <si>
    <t>https://www.facebook.com/pages/Visit-Montross-Virginia/427120500764874</t>
  </si>
  <si>
    <t>15803 Kings a Highway</t>
  </si>
  <si>
    <t>Montross</t>
  </si>
  <si>
    <t>05/03/2014 to 09/06/2014</t>
  </si>
  <si>
    <t>Monument Hill Farmers' Market</t>
  </si>
  <si>
    <t>66 Jefferson st</t>
  </si>
  <si>
    <t>monument</t>
  </si>
  <si>
    <t>Mon: 8:00 AM-2:00 PM;</t>
  </si>
  <si>
    <t>Monument Market</t>
  </si>
  <si>
    <t>2581 Monument Avenue</t>
  </si>
  <si>
    <t>Moon Farmers Market</t>
  </si>
  <si>
    <t>http://www.moontwp.com</t>
  </si>
  <si>
    <t>1000 Beaver Grade Road</t>
  </si>
  <si>
    <t>Moon Township</t>
  </si>
  <si>
    <t>Moore County Farmers Market</t>
  </si>
  <si>
    <t>170 Memorial Drive, Pinehurst; Morganton Road, Southern Pines</t>
  </si>
  <si>
    <t>Pinehurst</t>
  </si>
  <si>
    <t>Moore County</t>
  </si>
  <si>
    <t>McDade Park</t>
  </si>
  <si>
    <t>Dumas</t>
  </si>
  <si>
    <t>Moore Square Farmers Market</t>
  </si>
  <si>
    <t>http://www.raleigheatlocal.com</t>
  </si>
  <si>
    <t>https://www.facebook.com/RaleighEatLocal</t>
  </si>
  <si>
    <t>https://twitter.com/RaleighEatLocal</t>
  </si>
  <si>
    <t>500 Block Fayetteville St.</t>
  </si>
  <si>
    <t>04/24/2013 to 10/30/2013</t>
  </si>
  <si>
    <t>Mooresville Rotary Club Farmers Market</t>
  </si>
  <si>
    <t>Located at First Baptist Church parking lot</t>
  </si>
  <si>
    <t>Mora Area Farmers' Market</t>
  </si>
  <si>
    <t>State Highway 65 and Little Ranches Road</t>
  </si>
  <si>
    <t>Mora</t>
  </si>
  <si>
    <t>Kanabec</t>
  </si>
  <si>
    <t>Mora Valley Farmers Market</t>
  </si>
  <si>
    <t>Hwy 518 MM 30</t>
  </si>
  <si>
    <t>07/01/2015 to 10/01/2015</t>
  </si>
  <si>
    <t>Moraga Certified Farmers Market</t>
  </si>
  <si>
    <t>http://www.cafarmersmkts.com/markets/category/moraga</t>
  </si>
  <si>
    <t>https://www.facebook.com/MHFarmersMkt</t>
  </si>
  <si>
    <t>Moraga Road and Moraga Way</t>
  </si>
  <si>
    <t>Moraga</t>
  </si>
  <si>
    <t>Moravia Farmers Market</t>
  </si>
  <si>
    <t>https://www.facebook.com/NilesFarmsMarket</t>
  </si>
  <si>
    <t>130 Main Street</t>
  </si>
  <si>
    <t>Moravia</t>
  </si>
  <si>
    <t>Moravia Garden Club Farmers Market</t>
  </si>
  <si>
    <t>Gazebo in NE corner of City Park, Downtown</t>
  </si>
  <si>
    <t>Appanoose</t>
  </si>
  <si>
    <t>Morehead City Curb Market</t>
  </si>
  <si>
    <t>13th Street and Evans Street</t>
  </si>
  <si>
    <t>Morehead City</t>
  </si>
  <si>
    <t>Moreland Farmers Market</t>
  </si>
  <si>
    <t>http://www.morelandfarmersmarket.org</t>
  </si>
  <si>
    <t>https://www.facebook.com/morelandfarmersmarket/</t>
  </si>
  <si>
    <t>https://www.instagram.com/morelandfarmers/</t>
  </si>
  <si>
    <t>1400 SE Bybee Blvd</t>
  </si>
  <si>
    <t>Moreno Valley Farmers Market</t>
  </si>
  <si>
    <t>Moreno Valley Mall</t>
  </si>
  <si>
    <t>Hesperia</t>
  </si>
  <si>
    <t>Moreno Valley Farmers' Market</t>
  </si>
  <si>
    <t>http://www.goldeneaglerv.com</t>
  </si>
  <si>
    <t>540 W Therma/Hwy 64</t>
  </si>
  <si>
    <t>Eagle Nest</t>
  </si>
  <si>
    <t>06/13/2014 to 09/05/2014</t>
  </si>
  <si>
    <t>Fri: 10:00 AM-1:00 PM;</t>
  </si>
  <si>
    <t>Morgan County Farmers Market</t>
  </si>
  <si>
    <t>USDA Service Center</t>
  </si>
  <si>
    <t>Warburg</t>
  </si>
  <si>
    <t>http://morgan.osu.edu</t>
  </si>
  <si>
    <t>Intersection Main and Kennebec</t>
  </si>
  <si>
    <t>McConnelsville</t>
  </si>
  <si>
    <t>06/01/2018 to 09/01/2018</t>
  </si>
  <si>
    <t>Thu: 11:00 AM-1:00 PM;</t>
  </si>
  <si>
    <t>Morgan County Farmers' Market Association</t>
  </si>
  <si>
    <t>morgan county farmers market</t>
  </si>
  <si>
    <t>Main St. &amp; Indiana St.</t>
  </si>
  <si>
    <t>Martinsville</t>
  </si>
  <si>
    <t>05/12/2017 to 09/29/2018</t>
  </si>
  <si>
    <t>Morgan County farmers' Market Association</t>
  </si>
  <si>
    <t>Monroe &amp; Main St.</t>
  </si>
  <si>
    <t>05/09/2017 to 09/25/2018</t>
  </si>
  <si>
    <t>Morgan County-Decatur Farmers Market</t>
  </si>
  <si>
    <t>https://www.facebook.com/Morgan-CountyDecatur-Farmers-Market-174610319238067</t>
  </si>
  <si>
    <t>211 1st Ave SE</t>
  </si>
  <si>
    <t>04/23/2016 to 06/20/2016</t>
  </si>
  <si>
    <t>Mon: 7:00 AM-3:00 PM;Wed: 7:00 AM-3:00 PM;Fri: 7:0</t>
  </si>
  <si>
    <t>06/21/2016 to 10/31/2016</t>
  </si>
  <si>
    <t>Mon: 7:00 AM-3:00 PM;Tue: 7:00 AM-3:00 PM;Wed: 7:0</t>
  </si>
  <si>
    <t>Morgan Hill Certified Farmers Market</t>
  </si>
  <si>
    <t>http://www.cafarmersmkts.com/markets/category/morgan-hill</t>
  </si>
  <si>
    <t>Downtown Train Station, 3rd St. &amp; Depot St.</t>
  </si>
  <si>
    <t>Morgan Hill</t>
  </si>
  <si>
    <t>MORGAN LOG HOUSE FARM MARKET</t>
  </si>
  <si>
    <t>http://www.morganloghouse.org/marketl</t>
  </si>
  <si>
    <t>850 Weikel Road</t>
  </si>
  <si>
    <t>Morgan Park (Chicago) Farmers Market</t>
  </si>
  <si>
    <t>Shiloah M.B. Church lot, 92nd &amp; Ashland</t>
  </si>
  <si>
    <t>Morgan's Grove Market</t>
  </si>
  <si>
    <t>http://www.morgansgrovemarket.com</t>
  </si>
  <si>
    <t>https://www.facebook.com/morgansgrovemarket</t>
  </si>
  <si>
    <t>3988 Kearneysville Pike</t>
  </si>
  <si>
    <t>Shepherdstown</t>
  </si>
  <si>
    <t>Tue: 3:00 PM-7:00 PM;Sat: 9:00 AM-1:00 PM;</t>
  </si>
  <si>
    <t>Morganton Farmer's Market</t>
  </si>
  <si>
    <t>http://www.downtownmorganton.com/index.php/farmers-markets</t>
  </si>
  <si>
    <t>300 Beach St.</t>
  </si>
  <si>
    <t>Morganton</t>
  </si>
  <si>
    <t>http://www.downtownmorganton.com/index.php/shop/farmers-markets</t>
  </si>
  <si>
    <t>www.facebook.com/morgantonfarmersmarket</t>
  </si>
  <si>
    <t>111 North Green Street</t>
  </si>
  <si>
    <t>Wed: 1:00 PM-5:30 PM;</t>
  </si>
  <si>
    <t>11/19/2016 to 11/19/2016</t>
  </si>
  <si>
    <t>12/10/2016 to 12/10/2016</t>
  </si>
  <si>
    <t>Morgantown Farmers Market</t>
  </si>
  <si>
    <t>http://www.morgantownfarmers.org/</t>
  </si>
  <si>
    <t>https://www.facebook.com/MorgantownFarmersMarket</t>
  </si>
  <si>
    <t>https://twitter.com/MorgantownMkt</t>
  </si>
  <si>
    <t>http://www.youtube.com/user/Morgantownmkt</t>
  </si>
  <si>
    <t>http://pinterest.com/morgantownmkt</t>
  </si>
  <si>
    <t>503 North High Street</t>
  </si>
  <si>
    <t>Monongalia</t>
  </si>
  <si>
    <t>11/16/2013 to 04/05/2014</t>
  </si>
  <si>
    <t>Morgantown Farmers' Market</t>
  </si>
  <si>
    <t>http://pinterest.com/morgantownmkt/</t>
  </si>
  <si>
    <t>400 Spruce Street</t>
  </si>
  <si>
    <t>Mornin' Sunshine Farm</t>
  </si>
  <si>
    <t>http://www.morninsunshinefarm.com</t>
  </si>
  <si>
    <t>https://www.facebook.com/morninsunshine.farm.5</t>
  </si>
  <si>
    <t>7207 State Highway 34</t>
  </si>
  <si>
    <t>Rdudolph</t>
  </si>
  <si>
    <t>06/21/2014 to 10/31/2014</t>
  </si>
  <si>
    <t>Wed: 10:00 AM-6:00 PM;Thu: 10:00 AM-6:00 PM;Fri: 7</t>
  </si>
  <si>
    <t>Morningside Farmers Market</t>
  </si>
  <si>
    <t>http://www.morningsidemarket.com</t>
  </si>
  <si>
    <t>1393 N. Highland Ave Atlanta GA 30306</t>
  </si>
  <si>
    <t>Morningstar Marketplace</t>
  </si>
  <si>
    <t>5209 Lincoln Highway, West</t>
  </si>
  <si>
    <t>Thomasville</t>
  </si>
  <si>
    <t>Morrill Farmers' Market</t>
  </si>
  <si>
    <t>https://www.facebook.com/morrillnebraskafarmersmarket</t>
  </si>
  <si>
    <t>07/15/2014 to 10/28/2014</t>
  </si>
  <si>
    <t>Tue: 3:00 PM-6:00 PM;Sat: 11:00 AM-2:00 PM;</t>
  </si>
  <si>
    <t>Morris Area Farmers Market</t>
  </si>
  <si>
    <t>http://www.morrisareafarmersmarket.com</t>
  </si>
  <si>
    <t>East 6th Street and Oregon Avenue</t>
  </si>
  <si>
    <t>06/18/2015 to</t>
  </si>
  <si>
    <t>Morris County Winter Farmers' Market</t>
  </si>
  <si>
    <t>http://MorrisWinterFarmersMarket.com</t>
  </si>
  <si>
    <t>https://www.facebook.com/MorrisCountyWinterFarmersMarket/</t>
  </si>
  <si>
    <t>26 Mills Street</t>
  </si>
  <si>
    <t>Morristown</t>
  </si>
  <si>
    <t>12/01/2018 to 04/14/2019</t>
  </si>
  <si>
    <t>Morris Farmers Market</t>
  </si>
  <si>
    <t>Morris Firehouse, West Main St.</t>
  </si>
  <si>
    <t>Morris Farmers' Market</t>
  </si>
  <si>
    <t>Morris Senior Center</t>
  </si>
  <si>
    <t>Morris Plains Farmers Market</t>
  </si>
  <si>
    <t>http://www.morrisplainsboro.org</t>
  </si>
  <si>
    <t>700 Block, Speedwell Avenue Extension</t>
  </si>
  <si>
    <t>Morris Plains</t>
  </si>
  <si>
    <t>Morrison Farmers' Market</t>
  </si>
  <si>
    <t>http://www.morrisonfarmersmarket.com</t>
  </si>
  <si>
    <t>https://www.facebook.com/morrisonfarmersmarket</t>
  </si>
  <si>
    <t>204 E. Lincolnway</t>
  </si>
  <si>
    <t>Morrison</t>
  </si>
  <si>
    <t>Whiteside</t>
  </si>
  <si>
    <t>05/21/2016 to 09/24/2016</t>
  </si>
  <si>
    <t>Morristown Farmers Market</t>
  </si>
  <si>
    <t>http://www.morristown-nj.org</t>
  </si>
  <si>
    <t>Spring St. and Morris St.</t>
  </si>
  <si>
    <t>06/19/2016 to 11/20/2016</t>
  </si>
  <si>
    <t>http://www.crossroadspartnership.com</t>
  </si>
  <si>
    <t>https://www.facebook.com/CrossroadsDowntownPartnership</t>
  </si>
  <si>
    <t>https://twitter.com/CrossroadsDowntown</t>
  </si>
  <si>
    <t>130 West Morris Blvd.</t>
  </si>
  <si>
    <t>Hamblen</t>
  </si>
  <si>
    <t>Mon: 8:00 AM-5:30 PM;Tue: 8:00 AM-5:30 PM;Wed: 8:0</t>
  </si>
  <si>
    <t>Morrisville Farmers Market</t>
  </si>
  <si>
    <t>Morrisville farmers and Artisan markets</t>
  </si>
  <si>
    <t>Portland Street</t>
  </si>
  <si>
    <t>Morrisville, VT</t>
  </si>
  <si>
    <t>Morrisville Winter Farmers Market</t>
  </si>
  <si>
    <t>Route 20</t>
  </si>
  <si>
    <t>Morro Bay Bay Fisherman's Wharf CFM</t>
  </si>
  <si>
    <t>880 Main Street</t>
  </si>
  <si>
    <t>Morro Bay</t>
  </si>
  <si>
    <t>Morro Bay Thursday CFM</t>
  </si>
  <si>
    <t>http://www.morrobay.org</t>
  </si>
  <si>
    <t>2650 Main St., Spencers Market</t>
  </si>
  <si>
    <t>Morton Farmers Market</t>
  </si>
  <si>
    <t>210 S Main street</t>
  </si>
  <si>
    <t>Sat:7:00 AM - 11:00 AM;</t>
  </si>
  <si>
    <t>Morton Grove Farmers' Market</t>
  </si>
  <si>
    <t>http://mgfarmersmarket.com/</t>
  </si>
  <si>
    <t>https://www.facebook.com/MGFarmersMarket</t>
  </si>
  <si>
    <t>https://twitter.com/mgfarmersmarket</t>
  </si>
  <si>
    <t>https://www.youtube.com/user/MortonGroveMarket</t>
  </si>
  <si>
    <t>http://www.yelp.com/biz/morton-grove-farmers-market-morton-grove</t>
  </si>
  <si>
    <t>6210 Dempster St.</t>
  </si>
  <si>
    <t>Morton Grove</t>
  </si>
  <si>
    <t>05/09/2015 to 05/09/2015</t>
  </si>
  <si>
    <t>Mosaic Central Farm Market</t>
  </si>
  <si>
    <t>2910 District Avenue</t>
  </si>
  <si>
    <t>Sun: 9:30 AM-2:30 PM;</t>
  </si>
  <si>
    <t>Moscow Farmers Market</t>
  </si>
  <si>
    <t>http://www.ci.moscow.id.us/197/Farmers-Market</t>
  </si>
  <si>
    <t>https://www.facebook.com/MoscowFarmersMarket/</t>
  </si>
  <si>
    <t>https://twitter.com/mosfarmersmkt</t>
  </si>
  <si>
    <t>400 South Main, Moscow, Idaho 83843</t>
  </si>
  <si>
    <t>Moscow</t>
  </si>
  <si>
    <t>Moscow Food Co-op Tuesday Growers Market</t>
  </si>
  <si>
    <t>https://www.facebook.com/pages/Moscow-Food-Coop-Tuesday-Growers-Market/107124975993233?ref=hl</t>
  </si>
  <si>
    <t>5th and Washington Streets</t>
  </si>
  <si>
    <t>Mosier Farmers Market</t>
  </si>
  <si>
    <t>https://www.facebook.com/Mosier-Farmers-Market-136907079719940/</t>
  </si>
  <si>
    <t>1202 First Street</t>
  </si>
  <si>
    <t>Mosier</t>
  </si>
  <si>
    <t>06/19/2016 to 09/25/2016</t>
  </si>
  <si>
    <t>Sun: 4:00 PM-7:00 PM;</t>
  </si>
  <si>
    <t>Mosinee Farm Market</t>
  </si>
  <si>
    <t>http://www.mosineechamber.org</t>
  </si>
  <si>
    <t>1101 Main Street</t>
  </si>
  <si>
    <t>City</t>
  </si>
  <si>
    <t>Mother Earth Market</t>
  </si>
  <si>
    <t>http://agrimissouri.com/mo-grown/grodetail.php?type=mo-grown&amp;ID=279</t>
  </si>
  <si>
    <t>28133 Highway 24</t>
  </si>
  <si>
    <t>Waverly</t>
  </si>
  <si>
    <t>04/01/2013 to 11/23/2013</t>
  </si>
  <si>
    <t>Mothers Moon Farmstand</t>
  </si>
  <si>
    <t>230 Belfast Road</t>
  </si>
  <si>
    <t>Freedom</t>
  </si>
  <si>
    <t>Moundridge City Farmers Market</t>
  </si>
  <si>
    <t>402 W. Cole Street</t>
  </si>
  <si>
    <t>Moundridge</t>
  </si>
  <si>
    <t>Ks</t>
  </si>
  <si>
    <t>Tue: 5:00 PM-7:00 PM;Sat: 8:00 AM-11:00 AM;</t>
  </si>
  <si>
    <t>Mount Airy Farmers Market</t>
  </si>
  <si>
    <t>541 West Pine Street</t>
  </si>
  <si>
    <t>Mt Airy</t>
  </si>
  <si>
    <t>04/19/2016 to 10/25/2016</t>
  </si>
  <si>
    <t>Tue: 9:00 AM-12:00 PM;</t>
  </si>
  <si>
    <t>http://www.mountairymainstreet.org</t>
  </si>
  <si>
    <t>https://www.facebook.com/pages/Mount-Airy-Farmers-Market/143159585754623</t>
  </si>
  <si>
    <t>Park Ave between Veterans Lane &amp; Cross Street</t>
  </si>
  <si>
    <t>Mount Airy</t>
  </si>
  <si>
    <t>05/21/2014 to 09/10/2014</t>
  </si>
  <si>
    <t>Mount Carroll Farmers Market</t>
  </si>
  <si>
    <t>http://www.mtcarrollil.org</t>
  </si>
  <si>
    <t>116 E Market Street</t>
  </si>
  <si>
    <t>Mount Carroll</t>
  </si>
  <si>
    <t>Mount Clemens Farmers Market</t>
  </si>
  <si>
    <t>http://www.mountclemensfarmersmarket.com</t>
  </si>
  <si>
    <t>https://www.facebook.com/pages/Mount-Clemens-Farmers-Market/105767222777622</t>
  </si>
  <si>
    <t>141 N. River Rd</t>
  </si>
  <si>
    <t>Mount Clemens</t>
  </si>
  <si>
    <t>Mount Clemens Farmers Market Downtown</t>
  </si>
  <si>
    <t>http://mountclemensfarmersmarket@gmail.com</t>
  </si>
  <si>
    <t>https://www.facebook.com/Mount-Clemens-Farmers-Market-105767222777622/</t>
  </si>
  <si>
    <t>125 Macomb Pl</t>
  </si>
  <si>
    <t>07/20/2016 to 09/21/2016</t>
  </si>
  <si>
    <t>Mount Eden Farmer's Market</t>
  </si>
  <si>
    <t>Mount Eden &amp; Morris Avenue</t>
  </si>
  <si>
    <t>Thu:8:00 am - 4:00 pm;</t>
  </si>
  <si>
    <t>Mount Elgon Farmers Market</t>
  </si>
  <si>
    <t>411 Martin Luther King Jr.</t>
  </si>
  <si>
    <t>Mount Holly Farmers Market</t>
  </si>
  <si>
    <t>http://www.homegrownmountholly.com</t>
  </si>
  <si>
    <t>https://www.facebook.com/pages/Mount-Holly-Farmers-Market/</t>
  </si>
  <si>
    <t>226 South Main Street</t>
  </si>
  <si>
    <t>Mount Holly</t>
  </si>
  <si>
    <t>05/14/2016 to 08/27/2016</t>
  </si>
  <si>
    <t>Mount Hope Farmers Market</t>
  </si>
  <si>
    <t>http://www.mounthopefarm.org</t>
  </si>
  <si>
    <t>https://www.facebook.com/mounthopefarm</t>
  </si>
  <si>
    <t>250 Metacom Ave</t>
  </si>
  <si>
    <t>Mount Jackson Farmers Market</t>
  </si>
  <si>
    <t>http://www.mjfarmersmarket.com</t>
  </si>
  <si>
    <t>www.facebook/mjfarmersmarket</t>
  </si>
  <si>
    <t>https://twitter.com/MJFarmersMarket</t>
  </si>
  <si>
    <t>5973 South King Street</t>
  </si>
  <si>
    <t>Mount Jackson</t>
  </si>
  <si>
    <t>Shenandoah</t>
  </si>
  <si>
    <t>Mount Joy Farmers Market</t>
  </si>
  <si>
    <t>http://www.msmj.org</t>
  </si>
  <si>
    <t>101 E. Main Street</t>
  </si>
  <si>
    <t>Mount Kisco Farmers Market</t>
  </si>
  <si>
    <t>https://www.facebook.com/MtKiscoFarmersMarket</t>
  </si>
  <si>
    <t>St. Mark's Church 85 East Main St.</t>
  </si>
  <si>
    <t>Mount Kisco</t>
  </si>
  <si>
    <t>MOUNT LAUREL FARMERS MARKET</t>
  </si>
  <si>
    <t>38 MANNING PLACE</t>
  </si>
  <si>
    <t>SHELBY</t>
  </si>
  <si>
    <t>Mount Morris Farmers Market</t>
  </si>
  <si>
    <t>117 Main St</t>
  </si>
  <si>
    <t>Mt. Morris</t>
  </si>
  <si>
    <t>Ogle</t>
  </si>
  <si>
    <t>Village Hall Parking Lot, 117 Main St</t>
  </si>
  <si>
    <t>Mount Morris</t>
  </si>
  <si>
    <t>Mount Morris Village Farmers Market</t>
  </si>
  <si>
    <t>30 E. State St.</t>
  </si>
  <si>
    <t>Mount Pleasant Farmers Market</t>
  </si>
  <si>
    <t>http://www.comeonovermp.com/index.aspx?NID=110</t>
  </si>
  <si>
    <t>https://www.facebook.com/MountPleasantFarmersMarket</t>
  </si>
  <si>
    <t>645 Coleman Boulevard</t>
  </si>
  <si>
    <t>Mount Pleasant</t>
  </si>
  <si>
    <t>04/07/2015 to</t>
  </si>
  <si>
    <t>Tue: 3:30 PM-7:00 PM;</t>
  </si>
  <si>
    <t>Mount Pleasant Farmers' Market</t>
  </si>
  <si>
    <t>http://MtPFM.org</t>
  </si>
  <si>
    <t>facebook.com/MtPFarMar</t>
  </si>
  <si>
    <t>twitter.com/mtpfarmermarket</t>
  </si>
  <si>
    <t>3200 Mt. Pleasant St NW</t>
  </si>
  <si>
    <t>Mount Rainier Farmers Market</t>
  </si>
  <si>
    <t>http://www.mountrainierfarmersmarket.com</t>
  </si>
  <si>
    <t>https://www.facebook.com/pages/Mount-Rainier-Farmers-Market/115547915123338</t>
  </si>
  <si>
    <t>One Municipal Place</t>
  </si>
  <si>
    <t>Mount Rainier</t>
  </si>
  <si>
    <t>Mount Sinai Hospital Greenmarket</t>
  </si>
  <si>
    <t>E99 St. - Madison &amp; Park Aves</t>
  </si>
  <si>
    <t>06/26/2013 to 11/27/2013</t>
  </si>
  <si>
    <t>Wed: 8:00 AM-5:00 PM;</t>
  </si>
  <si>
    <t>Mount Vernon (Iowa) Farmers' Market</t>
  </si>
  <si>
    <t>https://www.facebook.com/mtvernonfarmersmarket</t>
  </si>
  <si>
    <t>221 1st Street East</t>
  </si>
  <si>
    <t>Mount Vernon</t>
  </si>
  <si>
    <t>11/01/2014 to 04/25/2015</t>
  </si>
  <si>
    <t>Mount Vernon Farmers Market</t>
  </si>
  <si>
    <t>http://mountvernonfarmersmarket.org</t>
  </si>
  <si>
    <t>www.facebook.com/mountvernonwafarmersmarket</t>
  </si>
  <si>
    <t>https://twitter.com/FarmMarketMV</t>
  </si>
  <si>
    <t>www.instagram.com/explore/locations/96519118/</t>
  </si>
  <si>
    <t>Riverwalk Park between Gates St. and Myrtle St.</t>
  </si>
  <si>
    <t>05/21/2016 to 10/15/2016</t>
  </si>
  <si>
    <t>https://www.facebook.com/mountvernontxfarmersmarket?ref=hl</t>
  </si>
  <si>
    <t>03/01/2014 to 11/01/2014</t>
  </si>
  <si>
    <t>Mount Vernon Farmers Market - Non Festival Days</t>
  </si>
  <si>
    <t>https://www.facebook.com/mountvernontxfarmersmarket?fref=ts</t>
  </si>
  <si>
    <t>113 East Main St.</t>
  </si>
  <si>
    <t>03/02/2013 to 11/30/2013</t>
  </si>
  <si>
    <t>Mon: 8:30 AM-;Tue: 8:30 AM-;Wed: 8:30 AM-;Thu: 8:3</t>
  </si>
  <si>
    <t>Mount Vernon Farmers' Market</t>
  </si>
  <si>
    <t>http://agrimissouri.com/mo-grown/grodetail.php?type=mo-grown&amp;ID=614</t>
  </si>
  <si>
    <t>Mount Vernon Fresh Connect Farmers' Market</t>
  </si>
  <si>
    <t>http://www.cmvny.com</t>
  </si>
  <si>
    <t>City Hall Plaza, One Roosevelt Plaza</t>
  </si>
  <si>
    <t>Mountain Certified Market</t>
  </si>
  <si>
    <t>http://www.mountaingrowersassociation.webs.com/</t>
  </si>
  <si>
    <t>31292 Alpine Meadows</t>
  </si>
  <si>
    <t>Shingletown</t>
  </si>
  <si>
    <t>Tue:4:00 PM - 6:00 PM;</t>
  </si>
  <si>
    <t>Mountain City Farmers Market</t>
  </si>
  <si>
    <t>1273 S. Shady Street</t>
  </si>
  <si>
    <t>Mountain Fresh Oakland Farmers Market</t>
  </si>
  <si>
    <t>http://www.MountainFresh.org</t>
  </si>
  <si>
    <t>https://www.facebook.com/mountainfreshfarmersmarket</t>
  </si>
  <si>
    <t>5 Town Park Lane</t>
  </si>
  <si>
    <t>Garrett</t>
  </si>
  <si>
    <t>06/06/2015 to 10/29/2016</t>
  </si>
  <si>
    <t>Wed: 10:00 AM-1:00 PM;Sat: 10:00 AM-1:00 PM;</t>
  </si>
  <si>
    <t>Mountain Grove Farmers' Market Association</t>
  </si>
  <si>
    <t>https://www.facebook.com/mountaingrovefarmersmarket</t>
  </si>
  <si>
    <t>9871 E. 20th St</t>
  </si>
  <si>
    <t>Mountain Grove</t>
  </si>
  <si>
    <t>Mountain Home Farmers Market</t>
  </si>
  <si>
    <t>Railroad Park</t>
  </si>
  <si>
    <t>Mountain Home</t>
  </si>
  <si>
    <t>Elmore</t>
  </si>
  <si>
    <t>Hickory Park</t>
  </si>
  <si>
    <t>Mountain Lakes Market</t>
  </si>
  <si>
    <t>http://www.mtnlakesmarket.com</t>
  </si>
  <si>
    <t>1800 Newville Road</t>
  </si>
  <si>
    <t>Mountain Market and Art Walk</t>
  </si>
  <si>
    <t>1500 E. Woolford Road</t>
  </si>
  <si>
    <t xml:space="preserve">Mountain Park Health Center, Maryvale Clinic </t>
  </si>
  <si>
    <t>6601 W. Thomas Rd</t>
  </si>
  <si>
    <t>Mountain View Certified Farmers' Market</t>
  </si>
  <si>
    <t>http://www.cafarmersmkts.com/markets/category/mountain-view</t>
  </si>
  <si>
    <t>https://www.Facebook.com/MVFarmersMkt</t>
  </si>
  <si>
    <t>600 West Evelyn Avenue</t>
  </si>
  <si>
    <t>Mountain View Farmers Market</t>
  </si>
  <si>
    <t>http://anchoragelandtrust.org/mountain-view-farmers-market/</t>
  </si>
  <si>
    <t>http://facebook.com/mvakfarmersmarket</t>
  </si>
  <si>
    <t>3543 Mountain View Drive</t>
  </si>
  <si>
    <t>06/16/2016 to 08/25/2016</t>
  </si>
  <si>
    <t>Mountain View Farmers' Market</t>
  </si>
  <si>
    <t>http://agrimissouri.com/mo-grown/grodetail.php?type=mo-grown&amp;ID=616</t>
  </si>
  <si>
    <t>Pine Street</t>
  </si>
  <si>
    <t>Wed: 1:00 PM-5:00 PM;Sat: 8:00 AM-12:00 PM;</t>
  </si>
  <si>
    <t>Mountain View Sunday Growers' Market</t>
  </si>
  <si>
    <t>1300 El Paseo Rd</t>
  </si>
  <si>
    <t>05/05/2013 to 07/14/2013</t>
  </si>
  <si>
    <t>Mountainair Farm &amp; Garden Market</t>
  </si>
  <si>
    <t>Mountainar Farm &amp; Garden Market</t>
  </si>
  <si>
    <t>102 S. Ripley</t>
  </si>
  <si>
    <t>Mountainair</t>
  </si>
  <si>
    <t>Torrance</t>
  </si>
  <si>
    <t>MountainTraders</t>
  </si>
  <si>
    <t>http://www.mountaintradersmarket.com</t>
  </si>
  <si>
    <t>www.facebook.com/AKmountaintraders</t>
  </si>
  <si>
    <t>13440 E Main Street</t>
  </si>
  <si>
    <t>Talkeetna</t>
  </si>
  <si>
    <t>05/15/2015 to 09/15/2015</t>
  </si>
  <si>
    <t>Moville Farmers Market</t>
  </si>
  <si>
    <t>Main Street &amp; Pearl Street</t>
  </si>
  <si>
    <t>Moville</t>
  </si>
  <si>
    <t>Woodbury County</t>
  </si>
  <si>
    <t>moxham farmers market</t>
  </si>
  <si>
    <t>corner of ohio and grove ave</t>
  </si>
  <si>
    <t>moxham</t>
  </si>
  <si>
    <t>MRC Farmers' Market</t>
  </si>
  <si>
    <t>http://www.mrcfarmersmarket.org/</t>
  </si>
  <si>
    <t>https://www.facebook.com/MRCFarmersMarket</t>
  </si>
  <si>
    <t>1500 Superior Ave.  NE</t>
  </si>
  <si>
    <t>Mt Gilead Farmer's Market</t>
  </si>
  <si>
    <t>https://www.facebook.com/pages/Mount-Gilead-Farmers-Market/357066631010759</t>
  </si>
  <si>
    <t>75 E. High St.</t>
  </si>
  <si>
    <t>Mt Laurel Farmers Market</t>
  </si>
  <si>
    <t>http://www.mtlaurel.com</t>
  </si>
  <si>
    <t>5 Mt Laurel Avenue</t>
  </si>
  <si>
    <t>Mt Lebanon Lions Farmers Market</t>
  </si>
  <si>
    <t>http://www.MtLebanonLionsFarmersMarket.com</t>
  </si>
  <si>
    <t>https://www.facebook.com/groups/MtLebanonLions</t>
  </si>
  <si>
    <t>975 Washington Road</t>
  </si>
  <si>
    <t>Mt. Airy Farmers' Market</t>
  </si>
  <si>
    <t>https://www.facebook.com/Mt-Airy-Farmers-Market-115303871848990/?fref=ts</t>
  </si>
  <si>
    <t>Carpenter Lane at Greene St.</t>
  </si>
  <si>
    <t>Mt. Airy Main Street Farmers Market</t>
  </si>
  <si>
    <t>http://www.mountairymainstreet.org/</t>
  </si>
  <si>
    <t>Park Ave. between Cross St. &amp; Veterans Land</t>
  </si>
  <si>
    <t>Mt. Airy</t>
  </si>
  <si>
    <t>Mt. Hope Auction</t>
  </si>
  <si>
    <t>8076 SR 241</t>
  </si>
  <si>
    <t>Mt. Hope</t>
  </si>
  <si>
    <t>Mt. Horeb Farmers Market</t>
  </si>
  <si>
    <t>http://mthorebfarmersmarket.com</t>
  </si>
  <si>
    <t>https://www.facebook.com/pages/Mount-Horeb-Farmers-Market/116716985027651</t>
  </si>
  <si>
    <t>300 block of E. Main Street</t>
  </si>
  <si>
    <t>Mt. Horeb</t>
  </si>
  <si>
    <t>06/16/2016 to</t>
  </si>
  <si>
    <t>Mt. Juliet Farmers' Market</t>
  </si>
  <si>
    <t>http://www.cityofmtjuliet.org/mtjulietfarmersmarket.cfm</t>
  </si>
  <si>
    <t>https://www.facebook.com/MtJulietFarmersMarket</t>
  </si>
  <si>
    <t>1075 Charlie Daniels Pkwy.</t>
  </si>
  <si>
    <t>Mt. Juliet</t>
  </si>
  <si>
    <t>Tue: 1:00 PM-6:00 PM;Thu: 1:00 PM-6:00 PM;Sat: 7:0</t>
  </si>
  <si>
    <t>Mt. Morris Farmers Market</t>
  </si>
  <si>
    <t>Mt. Morris Public Library</t>
  </si>
  <si>
    <t>Mt. Morris Park HERBan Farmers' Market</t>
  </si>
  <si>
    <t>http://www.HerbanFarmersMarket.org</t>
  </si>
  <si>
    <t>https://www.facebook.com/HERBanFarmersMarket</t>
  </si>
  <si>
    <t>https://twitter.com/HERBanFarmMarkt</t>
  </si>
  <si>
    <t>Instagram--&gt; HerbanFarmersMarket</t>
  </si>
  <si>
    <t>Marcus Garvey Park 124th Street and 5th Avenue</t>
  </si>
  <si>
    <t>06/28/2014 to 11/15/2014</t>
  </si>
  <si>
    <t>Sat: 10:00 AM-5:00 PM;</t>
  </si>
  <si>
    <t>Mt. Morris Park Historic District Market</t>
  </si>
  <si>
    <t>124th Street &amp; 5th Avenue</t>
  </si>
  <si>
    <t>Mt. Pleasant  Farmers Market</t>
  </si>
  <si>
    <t>Mt. Pleasant, Iowa Farmers Market</t>
  </si>
  <si>
    <t>S. Walnut St</t>
  </si>
  <si>
    <t>Mt. Pleasant</t>
  </si>
  <si>
    <t>Wed: 4:00 PM-6:00 PM;Sat: 8:30 AM-11:00 AM;</t>
  </si>
  <si>
    <t>Mt. Pleasant Farmers' Market - City Hall</t>
  </si>
  <si>
    <t>http://www.mt-pleasant.org/farmersmarket</t>
  </si>
  <si>
    <t>https://www.facebook.com/mpfarmersmarket</t>
  </si>
  <si>
    <t>http://www.youtube.com/user/MtPleasantMI</t>
  </si>
  <si>
    <t>Broadway and Main St.</t>
  </si>
  <si>
    <t>Isabella</t>
  </si>
  <si>
    <t>Mt. Pleasant Farmers' Market - Island Park</t>
  </si>
  <si>
    <t>331 North Main Street</t>
  </si>
  <si>
    <t>Thu: 7:30 AM-2:00 PM;</t>
  </si>
  <si>
    <t>Mt. Prospect Farmers Market</t>
  </si>
  <si>
    <t>Metro Station parking lot  west lot</t>
  </si>
  <si>
    <t>Mount Prospect</t>
  </si>
  <si>
    <t>06/08/2014 to 10/19/2014</t>
  </si>
  <si>
    <t>Mt. Shasta Farmers' Market</t>
  </si>
  <si>
    <t>http://www.mtshastafarmersmarket.com</t>
  </si>
  <si>
    <t>Castle Street at N. Mt. Shasta Blvd.</t>
  </si>
  <si>
    <t>Mt. Shasta CA</t>
  </si>
  <si>
    <t>Mon: 3:30 PM-6:00 PM;</t>
  </si>
  <si>
    <t>Mt. Tom Farmers' Market</t>
  </si>
  <si>
    <t>http://www.mttomfarmersmarket.com</t>
  </si>
  <si>
    <t>VT Rt 12 north</t>
  </si>
  <si>
    <t>WOODSTOCK</t>
  </si>
  <si>
    <t>Mt. Vernon Farmers Market</t>
  </si>
  <si>
    <t>http://www3.ag.purdue.edu/counties/posey/Pages/MtVernonFarmers%27Market.aspx</t>
  </si>
  <si>
    <t>https://www.facebook.com/pages/Mt-Vernon-Farmers-Market-in-SW-Indiana/111089392250491</t>
  </si>
  <si>
    <t>1006 E. Fourth St.</t>
  </si>
  <si>
    <t>Posey</t>
  </si>
  <si>
    <t>Mt. Washington Whole Foods Farmers Market</t>
  </si>
  <si>
    <t>1330 Smith Avenue</t>
  </si>
  <si>
    <t>Muhlenberg County Farmers Market III</t>
  </si>
  <si>
    <t>Muhlenberg</t>
  </si>
  <si>
    <t>Muhlenberg County Farmers' Market</t>
  </si>
  <si>
    <t>Mukilteo Farmers Market</t>
  </si>
  <si>
    <t>http://www.mukilteofarmersmarket.org</t>
  </si>
  <si>
    <t>609 Front St</t>
  </si>
  <si>
    <t>Mukilteo</t>
  </si>
  <si>
    <t>Mukwonago Area Farmers' Market</t>
  </si>
  <si>
    <t>http://www.mukwonagochamber.org</t>
  </si>
  <si>
    <t>https://www.facebook.com/pages/Mukwonago-Area-Farmers-Market</t>
  </si>
  <si>
    <t>933 N. Rochester Street</t>
  </si>
  <si>
    <t>Mukwonago, WI</t>
  </si>
  <si>
    <t>05/20/2015 to 10/14/2015</t>
  </si>
  <si>
    <t>Mulberry Market</t>
  </si>
  <si>
    <t>http://www.mulberrymarket.org</t>
  </si>
  <si>
    <t>https://www.facebook.com/MulberryStreetMarket</t>
  </si>
  <si>
    <t>https://www.instagram.com/mulberry_market/</t>
  </si>
  <si>
    <t>1155 College Street</t>
  </si>
  <si>
    <t>Mulberry Street Market</t>
  </si>
  <si>
    <t>https://www.facebook.com/mulberrystreetmarket</t>
  </si>
  <si>
    <t>500 Mulberry St</t>
  </si>
  <si>
    <t>Muldoon Farmers Market</t>
  </si>
  <si>
    <t>http://muldoonfarmersmarket.org</t>
  </si>
  <si>
    <t>http://www.facebook.com/muldoonfarmersmarket</t>
  </si>
  <si>
    <t>http://twitter.com/MuldoonFarmers</t>
  </si>
  <si>
    <t>1301 Muldoon Road</t>
  </si>
  <si>
    <t>06/23/2018 to 09/29/2018</t>
  </si>
  <si>
    <t>Muncie Makers Market</t>
  </si>
  <si>
    <t>https://www.facebook.com/groups/1627047027524961/</t>
  </si>
  <si>
    <t>Outside at Books &amp; Brews, 2100 West White River Boulevard</t>
  </si>
  <si>
    <t>Mundelein Farmers Market</t>
  </si>
  <si>
    <t>http://www.mundelein.org/farmers_market</t>
  </si>
  <si>
    <t>www.facebook.com/MundeleinMarket</t>
  </si>
  <si>
    <t>https://twitter.com/MundeleinMarket</t>
  </si>
  <si>
    <t>469 N. Seymour Avenue</t>
  </si>
  <si>
    <t>06/14/2013 to 10/11/2013</t>
  </si>
  <si>
    <t>Munising Farmers' and Artisans' Market</t>
  </si>
  <si>
    <t>MunisingMarket</t>
  </si>
  <si>
    <t>Veteran's Drive</t>
  </si>
  <si>
    <t>Munising</t>
  </si>
  <si>
    <t>Alger</t>
  </si>
  <si>
    <t>05/29/2018 to 10/02/2018</t>
  </si>
  <si>
    <t>Munroe Falls Farmers Market</t>
  </si>
  <si>
    <t>http://munroefallsfarmersmarket.weebly.com/</t>
  </si>
  <si>
    <t>https://www.facebook.com/MunroeFallsFarmersMarket</t>
  </si>
  <si>
    <t>43 Munroe Falls Ave</t>
  </si>
  <si>
    <t>Munroe Falls</t>
  </si>
  <si>
    <t>06/03/2014 to</t>
  </si>
  <si>
    <t>Munster Farmer's Market</t>
  </si>
  <si>
    <t>http://www.munster.org/department/division.php?fDD=6-177</t>
  </si>
  <si>
    <t>https://www.facebook.com/munster.parks1</t>
  </si>
  <si>
    <t>1005 N Centennial Drive</t>
  </si>
  <si>
    <t>Munster</t>
  </si>
  <si>
    <t>Murphysboro Farmers' Market</t>
  </si>
  <si>
    <t>http://www.murphysboro.com/index.php?option=com_k2&amp;view=item&amp;layout=item&amp;id=140&amp;Itemid=360</t>
  </si>
  <si>
    <t>https://www.facebook.com/MurphysboroFarmersMarket</t>
  </si>
  <si>
    <t>12th Street from Walnut to Chestnut.</t>
  </si>
  <si>
    <t>Murphysboro</t>
  </si>
  <si>
    <t>Murray Farmers Market</t>
  </si>
  <si>
    <t>http://www.utfb.fb.org</t>
  </si>
  <si>
    <t>150 East 5200 South</t>
  </si>
  <si>
    <t>08/01/2014 to 11/01/2014</t>
  </si>
  <si>
    <t>Murrieta Certified Farmers' Market</t>
  </si>
  <si>
    <t>https://www.facebook.com/murrietafarmersmarket</t>
  </si>
  <si>
    <t>Village Walk Way and Kalmia</t>
  </si>
  <si>
    <t>Murrieta</t>
  </si>
  <si>
    <t>Muscatine Area Farmers Market I</t>
  </si>
  <si>
    <t>https://www.facebook.com/MuscatineAreaFarmersMarket/</t>
  </si>
  <si>
    <t>City lot on the corner of 3rd &amp; Cedar Street</t>
  </si>
  <si>
    <t>Muscatine Area Farmers Market II</t>
  </si>
  <si>
    <t>Muscatine Mall parking lot</t>
  </si>
  <si>
    <t>Tue: 2:30 PM-5:30 PM;</t>
  </si>
  <si>
    <t>Muscoot Farmers Market</t>
  </si>
  <si>
    <t>http://www.muscootfarm.org</t>
  </si>
  <si>
    <t>https://www.facebook.com/pages/Muscoot-Farm/102866336419232</t>
  </si>
  <si>
    <t>51 Route 100</t>
  </si>
  <si>
    <t>05/11/2014 to 10/26/2014</t>
  </si>
  <si>
    <t>Muskegon Farmers Market</t>
  </si>
  <si>
    <t>http://www.muskegonfarmersmarket.com/</t>
  </si>
  <si>
    <t>https://www.facebook.com/MuskegonFarmersMarket/</t>
  </si>
  <si>
    <t>242 West Western Ave.</t>
  </si>
  <si>
    <t>11/25/2017 to</t>
  </si>
  <si>
    <t>Muskogee Farmers' Market</t>
  </si>
  <si>
    <t>425 Boston Ave</t>
  </si>
  <si>
    <t>Muskogee</t>
  </si>
  <si>
    <t>Mustang Kiwanis Farmers Market</t>
  </si>
  <si>
    <t>http://www.mustangcommunitygarden.org/about_FM.html</t>
  </si>
  <si>
    <t>470 W. Hwy 152</t>
  </si>
  <si>
    <t>Mustang</t>
  </si>
  <si>
    <t>My Farmers Mart</t>
  </si>
  <si>
    <t>http://www.myfarmersmart.com</t>
  </si>
  <si>
    <t>www.facebook.com/myfarmersmart</t>
  </si>
  <si>
    <t>2830 Recker Hwy</t>
  </si>
  <si>
    <t>Winter Haven</t>
  </si>
  <si>
    <t>My Matanuska Marketplace</t>
  </si>
  <si>
    <t>https://www.facebook.com/MyMatanuskaMarketplace/?ref=bookmarks</t>
  </si>
  <si>
    <t>610 S Valley Way</t>
  </si>
  <si>
    <t>Palmer</t>
  </si>
  <si>
    <t>Mon: 10:30 AM-5:30 PM;</t>
  </si>
  <si>
    <t>Myersville Farmers Market</t>
  </si>
  <si>
    <t>http://www.myersvillefarmersmarket.com</t>
  </si>
  <si>
    <t>https://www.facebook.com/myersvillefarmersmarket</t>
  </si>
  <si>
    <t>http://instagram.com/myersvillefarmersmarket</t>
  </si>
  <si>
    <t>Myersville</t>
  </si>
  <si>
    <t>11/16/2019 to 04/04/2020</t>
  </si>
  <si>
    <t>Sat: 7:00 AM-10:30 AM;</t>
  </si>
  <si>
    <t>Myrtle's Market (Myrtle Beach Farmers Market)</t>
  </si>
  <si>
    <t>http://www.cityofmyrtlebeach.com</t>
  </si>
  <si>
    <t>10th Avenue &amp; Oak Street</t>
  </si>
  <si>
    <t>Mystic Farmers Market</t>
  </si>
  <si>
    <t>Quambaug Fire House, 50 Old Stonington Road</t>
  </si>
  <si>
    <t>Mystic</t>
  </si>
  <si>
    <t>Mystic/Denison Farmers Market</t>
  </si>
  <si>
    <t>120 Pequotsepos Rd.</t>
  </si>
  <si>
    <t>Nacogdoches Farmers Market</t>
  </si>
  <si>
    <t>http://nacogdochesfarmersmarket.com</t>
  </si>
  <si>
    <t>nacogdochesfarmersmarket</t>
  </si>
  <si>
    <t>107 West Pearl</t>
  </si>
  <si>
    <t>Nacogdoches</t>
  </si>
  <si>
    <t>Wed: 12:00 PM-5:00 PM;Sat: 8:00 AM-12:00 PM;</t>
  </si>
  <si>
    <t>Nampa Farmers' Market</t>
  </si>
  <si>
    <t>http://www.nampafarmersmarket.com</t>
  </si>
  <si>
    <t>https://www.facebook.com/nampa.farmersmarket</t>
  </si>
  <si>
    <t>13th Avenue South and Front Street</t>
  </si>
  <si>
    <t>Nampa</t>
  </si>
  <si>
    <t>Napa Chef's Farmers Market</t>
  </si>
  <si>
    <t>1st St. &amp; Main St.</t>
  </si>
  <si>
    <t>Napa Downtown Farmers Market</t>
  </si>
  <si>
    <t>http://www.napafarmersmarket.org</t>
  </si>
  <si>
    <t>www.facebook.com/NapaFarmersMarket?fref=ts&amp;ref=br_tf</t>
  </si>
  <si>
    <t>@NapaFARMERSMKT -Instagram</t>
  </si>
  <si>
    <t>195 Gasser Drive</t>
  </si>
  <si>
    <t>05/03/2016 to 10/29/2016</t>
  </si>
  <si>
    <t>Tue: 8:00 AM-12:30 PM;Sat: 8:00 AM-12:30 PM;</t>
  </si>
  <si>
    <t>Naples Farmers Market</t>
  </si>
  <si>
    <t>Naples Village Green, Off Route 302</t>
  </si>
  <si>
    <t>Narranjito farmers market group 787-544-3311</t>
  </si>
  <si>
    <t>Vega Alta zona urbana</t>
  </si>
  <si>
    <t>Vega Alta</t>
  </si>
  <si>
    <t>Sat: 7:00 AM-5:00 PM;Sun: 7:00 AM-5:00 PM;</t>
  </si>
  <si>
    <t>Narrowsburg Country Market</t>
  </si>
  <si>
    <t>Library parking lot , Bridge Street</t>
  </si>
  <si>
    <t>Narrowsburg</t>
  </si>
  <si>
    <t>Nashua Lion Farmers Market</t>
  </si>
  <si>
    <t>Lions Park by Civic Center Nashua</t>
  </si>
  <si>
    <t>Nashville Chamber of Commerce Market</t>
  </si>
  <si>
    <t>http://www.nashvillechamber@sbcglobal.net</t>
  </si>
  <si>
    <t>South side of Courthouse</t>
  </si>
  <si>
    <t>Nashville F.A.R.M I</t>
  </si>
  <si>
    <t>http://www.geocities.com/farmnashville</t>
  </si>
  <si>
    <t>6401 Harding Rd.</t>
  </si>
  <si>
    <t>Nashville F.A.R.M. II</t>
  </si>
  <si>
    <t>4101 Harding Road</t>
  </si>
  <si>
    <t>Nashville F.A.R.M. III</t>
  </si>
  <si>
    <t>http://www.geocities.com./farmnsahville</t>
  </si>
  <si>
    <t>2100 Woodmont Blvd.</t>
  </si>
  <si>
    <t>Nashville F.A.R.M. IV</t>
  </si>
  <si>
    <t>3016 Nollensville Road</t>
  </si>
  <si>
    <t>Nashville Farmer's Market</t>
  </si>
  <si>
    <t>https://www.facebook.com/NashvilleFarmersMarketNashvilleIndiana/</t>
  </si>
  <si>
    <t>51 St Rd 46 E</t>
  </si>
  <si>
    <t>Nashville Farmers' Market</t>
  </si>
  <si>
    <t>Powell Ave.</t>
  </si>
  <si>
    <t>Natick Farmers Market</t>
  </si>
  <si>
    <t>http://www.natickfarmersmarekt.com</t>
  </si>
  <si>
    <t>natickfarmersmarket</t>
  </si>
  <si>
    <t>Common Street</t>
  </si>
  <si>
    <t>Natick</t>
  </si>
  <si>
    <t>Natick Winter Market</t>
  </si>
  <si>
    <t>http://www.natickfarmersmarket.com</t>
  </si>
  <si>
    <t>https://www.facebook.com/pages/Natick-Farmers-Market/145649782172301</t>
  </si>
  <si>
    <t>10/17/2015 to 12/19/2015</t>
  </si>
  <si>
    <t>National City CFM</t>
  </si>
  <si>
    <t>A Street &amp; 8th St.</t>
  </si>
  <si>
    <t>National City</t>
  </si>
  <si>
    <t>National Women In Ag Assoc. Community Farmers Market</t>
  </si>
  <si>
    <t>http://www.nationalwomeninag.com</t>
  </si>
  <si>
    <t>1701 N. Martin Luther King Ave.</t>
  </si>
  <si>
    <t>Nationwide Children's Hospital Farmers Market</t>
  </si>
  <si>
    <t>nchfarmmarket</t>
  </si>
  <si>
    <t>760 E. Livingston Ave.</t>
  </si>
  <si>
    <t>07/19/2016 to 09/27/2016</t>
  </si>
  <si>
    <t>Natividad Medical Center Certified Farmers' Market</t>
  </si>
  <si>
    <t>1441 Constitution Blvd.</t>
  </si>
  <si>
    <t>Wed: 11:00 AM-3:30 PM;</t>
  </si>
  <si>
    <t>Natoma Farmers Market</t>
  </si>
  <si>
    <t>435 Elm Street</t>
  </si>
  <si>
    <t>Natoma</t>
  </si>
  <si>
    <t>Osborne</t>
  </si>
  <si>
    <t>Natomas Certified Farmers' Market</t>
  </si>
  <si>
    <t>http://www.California-Grown.com</t>
  </si>
  <si>
    <t>3637 North Freeway Blvd.</t>
  </si>
  <si>
    <t>Natrona County Master Gardeners Farmers' Market</t>
  </si>
  <si>
    <t>2011 Fairgrounds Road</t>
  </si>
  <si>
    <t>August to September</t>
  </si>
  <si>
    <t>Natural Living Farmers Market</t>
  </si>
  <si>
    <t>http://www.nlfmarket.webs.com/</t>
  </si>
  <si>
    <t>5702 Calhoun Road</t>
  </si>
  <si>
    <t>Natures Carousel</t>
  </si>
  <si>
    <t>233 South Market St.</t>
  </si>
  <si>
    <t>Naugatuck Farmers Market</t>
  </si>
  <si>
    <t>On the Green, Church Street</t>
  </si>
  <si>
    <t>Naugatuck</t>
  </si>
  <si>
    <t>Navarro County Farmers Market Association</t>
  </si>
  <si>
    <t>Business Route Highway 75 at 6th Avenue</t>
  </si>
  <si>
    <t>Corsicana</t>
  </si>
  <si>
    <t>Navarro</t>
  </si>
  <si>
    <t>Navasota Farmers Market</t>
  </si>
  <si>
    <t>http://www.localharvest.org/navasota-farmers-market-M59065</t>
  </si>
  <si>
    <t>310 E. Washington</t>
  </si>
  <si>
    <t>Navasota</t>
  </si>
  <si>
    <t>Nazareth Farmers Market on the Square</t>
  </si>
  <si>
    <t>https://www.facebook.com/NazarethFarmersMarketOnTheSquare</t>
  </si>
  <si>
    <t>Nazareth Square</t>
  </si>
  <si>
    <t>Nazareth</t>
  </si>
  <si>
    <t>NDD Common Greens Farmers Market</t>
  </si>
  <si>
    <t>http://www.downtownnewark.com</t>
  </si>
  <si>
    <t>Broad Stree &amp; Park Place</t>
  </si>
  <si>
    <t>NDS Downtown Barberton Farmers' Market</t>
  </si>
  <si>
    <t>http://ndsbarbertonevents.com</t>
  </si>
  <si>
    <t>3rd Street NW between W. Tuscarawas and W. Park</t>
  </si>
  <si>
    <t>Barberton</t>
  </si>
  <si>
    <t>06/25/2014 to 10/08/2014</t>
  </si>
  <si>
    <t>Nebagamon's Lakeview Farmers Market</t>
  </si>
  <si>
    <t>Sharon's Lakeview Caf��</t>
  </si>
  <si>
    <t>Lake Nebagamon</t>
  </si>
  <si>
    <t>Nebraska City Farmers Market</t>
  </si>
  <si>
    <t>http://www.NebraskaCity.com</t>
  </si>
  <si>
    <t>Central Ave. between 9th &amp; 10th St.</t>
  </si>
  <si>
    <t>Nebraska City</t>
  </si>
  <si>
    <t>Otoe</t>
  </si>
  <si>
    <t>Needham Farmers Market</t>
  </si>
  <si>
    <t>http://www.needhamfarmersmarket.org</t>
  </si>
  <si>
    <t>https://www.facebook.com/NeedhamFarmersMarket/</t>
  </si>
  <si>
    <t>Garrity Way</t>
  </si>
  <si>
    <t>Needham</t>
  </si>
  <si>
    <t>05/27/2018 to 11/18/2018</t>
  </si>
  <si>
    <t>Neenah Farmer's Market</t>
  </si>
  <si>
    <t>http://www.neenah.org</t>
  </si>
  <si>
    <t>Future Neenah Farmers Market</t>
  </si>
  <si>
    <t>210 E Wisconsin Ave.</t>
  </si>
  <si>
    <t>Neenah</t>
  </si>
  <si>
    <t>06/20/2015 to 10/17/2015</t>
  </si>
  <si>
    <t>Neighborhood Food &amp; Crafter's Market</t>
  </si>
  <si>
    <t>https://www.facebook.com/HeirloomFarmersHaughton/?fref=ts&amp;ref=br_tf</t>
  </si>
  <si>
    <t>400 W. McKinley Avenue</t>
  </si>
  <si>
    <t>10/14/2017 to 12/02/2017</t>
  </si>
  <si>
    <t>Neighborhood House Farmers Market</t>
  </si>
  <si>
    <t>http://www.nhclx.org</t>
  </si>
  <si>
    <t>www.facebook.com/nhfarmersmarket</t>
  </si>
  <si>
    <t>201 3rd Street</t>
  </si>
  <si>
    <t>El Centro</t>
  </si>
  <si>
    <t>09/14/2013 to 12/14/2013</t>
  </si>
  <si>
    <t>Neillsville Farmers Market</t>
  </si>
  <si>
    <t>Corners of Hewett &amp; 5th Street</t>
  </si>
  <si>
    <t>Neillsville</t>
  </si>
  <si>
    <t>07/16/2016 to 09/24/2016</t>
  </si>
  <si>
    <t>Neligh Farmers Market</t>
  </si>
  <si>
    <t>Antelope County Courthouse</t>
  </si>
  <si>
    <t>Neligh</t>
  </si>
  <si>
    <t>Nelson Farmers Market</t>
  </si>
  <si>
    <t>http://www.nelsonfarmersmarket.com</t>
  </si>
  <si>
    <t>https://www.facebook.com/pages/Nelson-Farmers-Market-Nellysford-VA/196017627093928?ref=hl</t>
  </si>
  <si>
    <t>3079 Rockfish Valley Hwy</t>
  </si>
  <si>
    <t>Nellysford</t>
  </si>
  <si>
    <t>04/11/2015 to 11/21/2015</t>
  </si>
  <si>
    <t>Nelsonville Farmers Market</t>
  </si>
  <si>
    <t>https://www.facebook.com/NelsonvilleFarmersMarket</t>
  </si>
  <si>
    <t>52 Public Square</t>
  </si>
  <si>
    <t>Nemaha County Farmers  Market</t>
  </si>
  <si>
    <t>9th and Hst</t>
  </si>
  <si>
    <t>sun:7:30 AM - 11:00 AM;</t>
  </si>
  <si>
    <t>Nenana Open Air Market</t>
  </si>
  <si>
    <t>Corner of Parks Highway &amp; Main Street</t>
  </si>
  <si>
    <t>Nenana</t>
  </si>
  <si>
    <t>Neosho Farmers Market</t>
  </si>
  <si>
    <t>http://neoshofarmersmarket@gmail.com</t>
  </si>
  <si>
    <t>https://www.facebook.com/NeoshoFarmersMarket</t>
  </si>
  <si>
    <t>https://www.instagram.com/neoshofarmersmarket/</t>
  </si>
  <si>
    <t>Spring &amp; Jefferson St</t>
  </si>
  <si>
    <t>Downtown Neosho</t>
  </si>
  <si>
    <t>05/02/2020 to 10/03/2020</t>
  </si>
  <si>
    <t>Nesconset Farmer's Market</t>
  </si>
  <si>
    <t>127 Smithtown Blvd.</t>
  </si>
  <si>
    <t>Nesconset</t>
  </si>
  <si>
    <t>Neshoba County Farmer's Market</t>
  </si>
  <si>
    <t>https://www.facebook.com/RedMillGreenMarket</t>
  </si>
  <si>
    <t>704 E Main St.</t>
  </si>
  <si>
    <t>Tue: 6:00 AM-8:00 AM;Thu: 6:00 AM-8:00 AM;Sat: 6:0</t>
  </si>
  <si>
    <t>Neskowin Farmers Market</t>
  </si>
  <si>
    <t>http://neskowinfarmersmarket.com</t>
  </si>
  <si>
    <t>https://www.facebook.com/NeskowinFarmersMarket/</t>
  </si>
  <si>
    <t>Neskowin Beach Wayside</t>
  </si>
  <si>
    <t>Neskowin</t>
  </si>
  <si>
    <t>Netcong Farmers Market</t>
  </si>
  <si>
    <t>http://www.netcong.org/</t>
  </si>
  <si>
    <t>Main Street &amp; Rt. 46</t>
  </si>
  <si>
    <t>Netcong</t>
  </si>
  <si>
    <t>Morris County</t>
  </si>
  <si>
    <t>Neutaconkanut Farmers Market</t>
  </si>
  <si>
    <t>https://www.facebook.com/Neutaconkanut-Park-Farmers-Market-1716374635323189/</t>
  </si>
  <si>
    <t>675 Plainfield St, Providence, RI</t>
  </si>
  <si>
    <t>07/01/2019 to 10/28/2019</t>
  </si>
  <si>
    <t>Nevada Ccounty Certified Growers Market - Grass Valley - North Star House</t>
  </si>
  <si>
    <t>http://www.thegrowersmarket.com</t>
  </si>
  <si>
    <t>www.facebook.com/NevadaCountyGrowersMarket</t>
  </si>
  <si>
    <t>10275 Auburn Road</t>
  </si>
  <si>
    <t>Nevada Ccounty Certified Growers Market - Penn Valley</t>
  </si>
  <si>
    <t>17645 Penn Valley Dr</t>
  </si>
  <si>
    <t>Penn Valley</t>
  </si>
  <si>
    <t>Nevada Ccounty Certified Growers Market - Rood Center - Nevada City</t>
  </si>
  <si>
    <t>950 Maidu Avenue</t>
  </si>
  <si>
    <t>Nevada City</t>
  </si>
  <si>
    <t>Tue: 2:00 PM-5:30 PM;</t>
  </si>
  <si>
    <t>Nevada City Farmers Market</t>
  </si>
  <si>
    <t>http://www.ncfarmersmarket.org</t>
  </si>
  <si>
    <t>100 Union Street</t>
  </si>
  <si>
    <t>Nevada City Farmers Market II</t>
  </si>
  <si>
    <t>Argall Way &amp; Zion</t>
  </si>
  <si>
    <t>Nevada County Farmers Market</t>
  </si>
  <si>
    <t>11078 West First Street North</t>
  </si>
  <si>
    <t>Prescott</t>
  </si>
  <si>
    <t>New Albany Farmers Market</t>
  </si>
  <si>
    <t>http://www.newalbanyfarmersmarket.com</t>
  </si>
  <si>
    <t>https://www.facebook.com/pages/New-Albany-Farmers-Market/217753735295</t>
  </si>
  <si>
    <t>202 E. Market</t>
  </si>
  <si>
    <t>Tue: 11:00 AM-2:00 PM;Wed: 4:00 PM-7:00 PM;Sat: 8:</t>
  </si>
  <si>
    <t>http://www.healthynewalbany.org</t>
  </si>
  <si>
    <t>https://www.facebook.com/nafarmersmarket</t>
  </si>
  <si>
    <t>www.healthynewalbany.org</t>
  </si>
  <si>
    <t>200 Market Street (outdoor); 150 West Main Street (indoor)</t>
  </si>
  <si>
    <t>06/23/2016 to 09/08/2016</t>
  </si>
  <si>
    <t>10/01/2016 to 03/04/2017</t>
  </si>
  <si>
    <t>New Amsterdam Market</t>
  </si>
  <si>
    <t>http://www.newamsterdammarket.org</t>
  </si>
  <si>
    <t>South Street Between Beekman Street and Peck Slip</t>
  </si>
  <si>
    <t>sun:11:00 AM - 4:00 PM;</t>
  </si>
  <si>
    <t>New Baltimore Farmers Market</t>
  </si>
  <si>
    <t>http://www.newbaltimorefarmersmarket.com</t>
  </si>
  <si>
    <t>https://www.facebook.com/New-Baltimore-Farmers-Market-Fan-Page-298736159230/</t>
  </si>
  <si>
    <t>On Washington Street between Main &amp; Front Streets in Historic Downtown</t>
  </si>
  <si>
    <t>New Baltimore</t>
  </si>
  <si>
    <t>11/28/2020 to 11/28/2020</t>
  </si>
  <si>
    <t>New Bedford Farmers Market- Brooklawn Park</t>
  </si>
  <si>
    <t>https://coastalfoodshed.org/</t>
  </si>
  <si>
    <t>https://www.facebook.com/massinmotionnewbedford/</t>
  </si>
  <si>
    <t>1997 Acushnet Ave.</t>
  </si>
  <si>
    <t>New Bedford</t>
  </si>
  <si>
    <t>06/03/2019 to 10/28/2019</t>
  </si>
  <si>
    <t>New Bedford Farmers Market- Clasky Common Park</t>
  </si>
  <si>
    <t>1119 Pleasant St.</t>
  </si>
  <si>
    <t>New Bedford Farmers Market- Downtown/Custom House Square</t>
  </si>
  <si>
    <t>https://www.facebook.com/newbedfordfarmersmarket/</t>
  </si>
  <si>
    <t>466 Brock Ave</t>
  </si>
  <si>
    <t>New Bedford Farmers Market- Indoor</t>
  </si>
  <si>
    <t>101 West Rodney French Blvd</t>
  </si>
  <si>
    <t>11/15/2018 to 05/30/2019</t>
  </si>
  <si>
    <t>Thu: 2:00 PM-5:30 PM;Sat: 10:00 AM-2:00 PM;</t>
  </si>
  <si>
    <t>New Bedford/Clasky Common</t>
  </si>
  <si>
    <t>Pleasant Street between Pearl and Pope Streets</t>
  </si>
  <si>
    <t>New Beford/Brooklawn Park Farmers Market</t>
  </si>
  <si>
    <t>Brooklawn Park, Ashley Blvd. Entrance</t>
  </si>
  <si>
    <t>06/16/2014 to 10/27/2014</t>
  </si>
  <si>
    <t>New Berlin Farmers Market</t>
  </si>
  <si>
    <t>https://www.facebook.com/pages/New-Berlin-Farmers-Market/140839852645248</t>
  </si>
  <si>
    <t>16300 W. National Avenue</t>
  </si>
  <si>
    <t>New Berlin</t>
  </si>
  <si>
    <t>New Bern/Craven County Area Farmers Market</t>
  </si>
  <si>
    <t>http://www.newbernfarmersmarket.org</t>
  </si>
  <si>
    <t>421 S. Front Street</t>
  </si>
  <si>
    <t>New Boston Farmers' Market</t>
  </si>
  <si>
    <t>Town Common</t>
  </si>
  <si>
    <t>New Boston</t>
  </si>
  <si>
    <t>1890 Barre Rd. (Rte. 67)</t>
  </si>
  <si>
    <t>New Braunfels Farmers Market</t>
  </si>
  <si>
    <t>http://www.nbfarmersmarket.com</t>
  </si>
  <si>
    <t>New Britain Farmers Market</t>
  </si>
  <si>
    <t>109 North Street</t>
  </si>
  <si>
    <t>New Britain</t>
  </si>
  <si>
    <t>New Brunswick Community Farmers Market</t>
  </si>
  <si>
    <t>http://www.nbcfarmersmarket.com</t>
  </si>
  <si>
    <t>178 Jones Avenue</t>
  </si>
  <si>
    <t>New Brunswick</t>
  </si>
  <si>
    <t>Thu:11:00 AM - 3:00 PM;Sat:11:00 AM - 5:00 PM;</t>
  </si>
  <si>
    <t>New Canaan Farmers Market</t>
  </si>
  <si>
    <t>http://www.newcanaanfarmersmarket.net</t>
  </si>
  <si>
    <t>https://www.facebook.com/NewCanaanFarmersMarket</t>
  </si>
  <si>
    <t>Old Center School parking lot, Maple Street</t>
  </si>
  <si>
    <t>New Canaan</t>
  </si>
  <si>
    <t>05/17/2014 to 11/22/2014</t>
  </si>
  <si>
    <t>New Carlisle Farmer's Market</t>
  </si>
  <si>
    <t>http://buyclarkcounty.com/market/</t>
  </si>
  <si>
    <t>https://www.facebook.com/NewCarlisleFarmersMarket</t>
  </si>
  <si>
    <t>@BuyClarkCounty</t>
  </si>
  <si>
    <t>114 South Main street</t>
  </si>
  <si>
    <t>New Carlisle</t>
  </si>
  <si>
    <t>06/20/2015 to 09/12/2015</t>
  </si>
  <si>
    <t>New Cassel Farmers' Market</t>
  </si>
  <si>
    <t>http://www.unccrc.org</t>
  </si>
  <si>
    <t>https://www.facebook.com/pages/New-Cassel-Farmers-Market/138769932883107</t>
  </si>
  <si>
    <t>http://m.youtube.com/#/watch?v=XMj38RapJrM&amp;desktop_uri=%2Fwatch%3Fv%3DXMj38RapJrM</t>
  </si>
  <si>
    <t>212 Garden Street</t>
  </si>
  <si>
    <t>Westbury</t>
  </si>
  <si>
    <t>New Castle Farmers Market</t>
  </si>
  <si>
    <t>Library parking lot</t>
  </si>
  <si>
    <t>New Columbia Farmers Market</t>
  </si>
  <si>
    <t>http://www.villagegardens.org/farmers-market/</t>
  </si>
  <si>
    <t>https://www.facebook.com/Village-Gardens-Janus-Youth-Programs-131053303584040/</t>
  </si>
  <si>
    <t>4632 N Trenton St</t>
  </si>
  <si>
    <t>06/08/2017 to 08/31/2017</t>
  </si>
  <si>
    <t>New Concord Farmers' Market</t>
  </si>
  <si>
    <t>New Concord</t>
  </si>
  <si>
    <t>New Durham Farmers Market</t>
  </si>
  <si>
    <t>http://www.newdurhamfarmersmarket.com</t>
  </si>
  <si>
    <t>Rt 11/ Johnsons Seafood and Dairy Bar</t>
  </si>
  <si>
    <t>New Durham</t>
  </si>
  <si>
    <t>New Eastern Market</t>
  </si>
  <si>
    <t>201 Memory Lane</t>
  </si>
  <si>
    <t>New Freedom Farmers' Market</t>
  </si>
  <si>
    <t>New Freedom Farmers Market</t>
  </si>
  <si>
    <t>150 East Main Street</t>
  </si>
  <si>
    <t>New Freedom borough</t>
  </si>
  <si>
    <t>11/07/2015 to 04/02/2016</t>
  </si>
  <si>
    <t>New Garden Growers Market</t>
  </si>
  <si>
    <t>http://www.newgardengrowers.com</t>
  </si>
  <si>
    <t>8943 Newport Gap Pike</t>
  </si>
  <si>
    <t>Avondale borough</t>
  </si>
  <si>
    <t>05/10/2014 to 11/22/2014</t>
  </si>
  <si>
    <t>New Glarus Farmers Market</t>
  </si>
  <si>
    <t>https://www.facebook.com/newglarusfarmersmarket/</t>
  </si>
  <si>
    <t>https://www.instagram.com/newglarusfarmersmarket/</t>
  </si>
  <si>
    <t>1101 Hwy 69</t>
  </si>
  <si>
    <t>New Glarus</t>
  </si>
  <si>
    <t>05/10/2019 to 10/18/2019</t>
  </si>
  <si>
    <t>New Gloucester Community Market</t>
  </si>
  <si>
    <t>http://www.newgloucestergardens.com/community-market.html</t>
  </si>
  <si>
    <t>1095 Lewiston Rd. (Rt. 100)</t>
  </si>
  <si>
    <t>New Gloucester</t>
  </si>
  <si>
    <t>New Hampton Farmers Market</t>
  </si>
  <si>
    <t>Corner of Main Street &amp; Chestnut Avenue</t>
  </si>
  <si>
    <t>New Hampton</t>
  </si>
  <si>
    <t>Chickasaw</t>
  </si>
  <si>
    <t>New Harmony Farmers Market</t>
  </si>
  <si>
    <t>North end of Main St.</t>
  </si>
  <si>
    <t>New Harmony</t>
  </si>
  <si>
    <t>NEW HARTFORD FARMERS MARKET</t>
  </si>
  <si>
    <t>Pine Meadow Green, Rte. 44 and Church St.</t>
  </si>
  <si>
    <t>New Hartford</t>
  </si>
  <si>
    <t>New Harvest Park Farmers Market</t>
  </si>
  <si>
    <t>https://www.facebook.com/pages/New-Harvest-Park-Farmers-Market/133230580066187</t>
  </si>
  <si>
    <t>4775 New Harvest Lane</t>
  </si>
  <si>
    <t>04/09/2015 to 11/19/2015</t>
  </si>
  <si>
    <t>New Haven - CitySeed Downtown Farmers Market</t>
  </si>
  <si>
    <t>http://cityseed.org/downtown/</t>
  </si>
  <si>
    <t>Church St.</t>
  </si>
  <si>
    <t>06/27/2018 to 10/31/2018</t>
  </si>
  <si>
    <t>New Haven - Upper State Street Farmers Market</t>
  </si>
  <si>
    <t>http://www.upperstatestreet.org</t>
  </si>
  <si>
    <t>State St. and Mechanic St.</t>
  </si>
  <si>
    <t>NEW HAVEN</t>
  </si>
  <si>
    <t>New Haven Farmers Market</t>
  </si>
  <si>
    <t>http://www.newhavenparksandrec.com/events/</t>
  </si>
  <si>
    <t>https://www.facebook.com/NewHavenFarmersMarket/</t>
  </si>
  <si>
    <t>956 Park Ave.</t>
  </si>
  <si>
    <t>New Haven Farmers' Market</t>
  </si>
  <si>
    <t>http://www.riverfrontsociety.com/farmersmarket.html</t>
  </si>
  <si>
    <t>http://agrimissouri.com/mo-grown/grodetail.php?type=mo-grown&amp;ID=225</t>
  </si>
  <si>
    <t>Olive and Main</t>
  </si>
  <si>
    <t>05/02/2013 to 09/26/2013</t>
  </si>
  <si>
    <t>Thu: 4:00 PM-;</t>
  </si>
  <si>
    <t>New Highland Baptist Church Farmers Market</t>
  </si>
  <si>
    <t>http://newhighlandbaptist.org/farmers-market/</t>
  </si>
  <si>
    <t>https://www.facebook.com/#!/NHBCFarmersMarket</t>
  </si>
  <si>
    <t>https://www.instagram.com/nhbcfarmersmarket/</t>
  </si>
  <si>
    <t>9200 New Ashcake Road</t>
  </si>
  <si>
    <t>05/16/2018 to 10/17/2018</t>
  </si>
  <si>
    <t>NEW HOLSTEIN FARMERS MARKET</t>
  </si>
  <si>
    <t>2031 Wisconsin Ave.</t>
  </si>
  <si>
    <t>NEW HOLSTEIN</t>
  </si>
  <si>
    <t>New Hope Community Farmers Market</t>
  </si>
  <si>
    <t>http://www.newhopemarket.org</t>
  </si>
  <si>
    <t>https://www.facebook.com/newhopefarmersmarket</t>
  </si>
  <si>
    <t>4300 Xylon Avenue N</t>
  </si>
  <si>
    <t>New Hope</t>
  </si>
  <si>
    <t>06/21/2014 to 10/04/2014</t>
  </si>
  <si>
    <t>09/01/2012 to 10/31/2012</t>
  </si>
  <si>
    <t>New Horizons Farmers Market</t>
  </si>
  <si>
    <t>2660 Breton Rd., S.E. Corner of Breton/Woodmeadow</t>
  </si>
  <si>
    <t>New Lafayette Street Organic Growers' Market</t>
  </si>
  <si>
    <t>1105 Lafayette st</t>
  </si>
  <si>
    <t>New Lenox Farmers Market</t>
  </si>
  <si>
    <t>http://www.newlenox.net</t>
  </si>
  <si>
    <t>https://www.facebook.com/pages/Village-of-New-Lenox-Illinois/106689992719003</t>
  </si>
  <si>
    <t>1 Veterans Parkway</t>
  </si>
  <si>
    <t>New Lenox</t>
  </si>
  <si>
    <t>New London Farmers and Flea Market</t>
  </si>
  <si>
    <t>East Main Street, Old school parking lot</t>
  </si>
  <si>
    <t>New London Farmers Market</t>
  </si>
  <si>
    <t>Kandiyohi</t>
  </si>
  <si>
    <t>06/29/2013 to 10/05/2013</t>
  </si>
  <si>
    <t>New London Field of Greens Markets</t>
  </si>
  <si>
    <t>http://www.newlondonfieldofgreens.org</t>
  </si>
  <si>
    <t>Corner of State and Bank Streets - Parade Plaza</t>
  </si>
  <si>
    <t>06/14/2013 to 10/25/2013</t>
  </si>
  <si>
    <t>365 Montauk Avenue</t>
  </si>
  <si>
    <t>06/12/2013 to 10/30/2013</t>
  </si>
  <si>
    <t>New London Field of Greens on Hodges Square</t>
  </si>
  <si>
    <t>Williams Street</t>
  </si>
  <si>
    <t>New Milford Farmers Market</t>
  </si>
  <si>
    <t>Town Green at Main St.</t>
  </si>
  <si>
    <t>New Milford</t>
  </si>
  <si>
    <t>New Morning Farm Market - Tuesday</t>
  </si>
  <si>
    <t>http://www.newmorningfarm.net</t>
  </si>
  <si>
    <t>New Morning Farm</t>
  </si>
  <si>
    <t>@NewMorningFarm</t>
  </si>
  <si>
    <t>Twitter - @newmorningfarm</t>
  </si>
  <si>
    <t>4400 36th St NW</t>
  </si>
  <si>
    <t>Tue: 3:30 PM-8:00 PM;</t>
  </si>
  <si>
    <t>New Morning Farm Market - Wednesday</t>
  </si>
  <si>
    <t>420 12th St SE</t>
  </si>
  <si>
    <t>06/08/2016 to 08/31/2016</t>
  </si>
  <si>
    <t>10/05/2016 to 10/26/2016</t>
  </si>
  <si>
    <t>New Morning Farmers Market-Saturday</t>
  </si>
  <si>
    <t>Instagram - @newmorningfarm</t>
  </si>
  <si>
    <t>4400 Thirty-Sixth St. NW</t>
  </si>
  <si>
    <t>12/03/2016 to 03/11/2017</t>
  </si>
  <si>
    <t>New Paltz Farmers Market</t>
  </si>
  <si>
    <t>https://www.facebook.com/CopakeFarmersMarket</t>
  </si>
  <si>
    <t>28 Main Street</t>
  </si>
  <si>
    <t>New paltz</t>
  </si>
  <si>
    <t>New Prague Farmers Market</t>
  </si>
  <si>
    <t>https://www.facebook.com/NewPragueFarmersMarket</t>
  </si>
  <si>
    <t>Community Baptist Church lot  500 CR 37</t>
  </si>
  <si>
    <t>New Prague</t>
  </si>
  <si>
    <t>New Providence Farmers Market</t>
  </si>
  <si>
    <t>http://www.npbpa.com</t>
  </si>
  <si>
    <t>360 Elkwood Avenue</t>
  </si>
  <si>
    <t>New Providence</t>
  </si>
  <si>
    <t>Wed:12:00 PM - 6:00 PM;</t>
  </si>
  <si>
    <t>New Richmond Farmers Market</t>
  </si>
  <si>
    <t>1100 Heritage Drive</t>
  </si>
  <si>
    <t>New Richmond</t>
  </si>
  <si>
    <t>New Sharon Farmers' Market</t>
  </si>
  <si>
    <t>Rt. 2 and Rt. 27</t>
  </si>
  <si>
    <t>New Sharon</t>
  </si>
  <si>
    <t>New Smyrna Beachside Farmers Market @ Norwoods</t>
  </si>
  <si>
    <t>https://www.facebook.com/pages/New-Smyrna-Beach-Farmers-Market/512029842223641</t>
  </si>
  <si>
    <t>400 E.  Second Avenue</t>
  </si>
  <si>
    <t>New Smyrna Beach</t>
  </si>
  <si>
    <t>New Stanton Turnpike Plaza Farmers Market</t>
  </si>
  <si>
    <t>New Stanton Turnpike Plaza</t>
  </si>
  <si>
    <t>Hunker</t>
  </si>
  <si>
    <t>New Wilmington Farmers' Market</t>
  </si>
  <si>
    <t>http://www.nwfarmersmarket.org/</t>
  </si>
  <si>
    <t>https://www.facebook.com/nwfarmersmarket</t>
  </si>
  <si>
    <t>Jameson Heath Care parking lot -Market St. &amp; Vine St</t>
  </si>
  <si>
    <t>New York Botanical Garden Greenmarket</t>
  </si>
  <si>
    <t>Kazimiroff Blvd-Bedford Pk &amp; Mosholu Blvd inside NYBG Mosholu Gate</t>
  </si>
  <si>
    <t>06/19/2013 to 11/27/2013</t>
  </si>
  <si>
    <t>Newark Farmers Market</t>
  </si>
  <si>
    <t>https://www.agriculturalinstitute.org/directory/listing-details/newark-market</t>
  </si>
  <si>
    <t>https://www.facebook.com/Newark-Farmers-Market-167753743427328/?fref=ts</t>
  </si>
  <si>
    <t>2086 Newpark Mall</t>
  </si>
  <si>
    <t>Newark Farmers' Market</t>
  </si>
  <si>
    <t>https://www.facebook.com/newarkfarmersmarket</t>
  </si>
  <si>
    <t>Central Park, Church Street</t>
  </si>
  <si>
    <t>06/05/2014 to 10/16/2014</t>
  </si>
  <si>
    <t>Newark Valley Farmers Market</t>
  </si>
  <si>
    <t>https://www.facebook.com/newarkvalleyfarmersmarket</t>
  </si>
  <si>
    <t>Route 38</t>
  </si>
  <si>
    <t>Newark Valley</t>
  </si>
  <si>
    <t>05/19/2013 to 10/27/2013</t>
  </si>
  <si>
    <t>Newaygo Area Chamber of Commerce Farmers Market</t>
  </si>
  <si>
    <t>http://www.rivercountrychamber.com</t>
  </si>
  <si>
    <t>28 State Rd.</t>
  </si>
  <si>
    <t>06/27/2014 to 08/29/2014</t>
  </si>
  <si>
    <t>09/05/2014 to 10/17/2014</t>
  </si>
  <si>
    <t>Fri: 2:00 AM-6:00 PM;</t>
  </si>
  <si>
    <t>Newberg Farmers' Market</t>
  </si>
  <si>
    <t>http://www.newbergdowntown.org/newberg-farmers-market/</t>
  </si>
  <si>
    <t>https://www.facebook.com/newbergdowntownpage</t>
  </si>
  <si>
    <t>First St and Howard, next to the Post Office and across from City Hall</t>
  </si>
  <si>
    <t>Newberg</t>
  </si>
  <si>
    <t>Newberry Farmers Market</t>
  </si>
  <si>
    <t>www.facebook.com/#!/pages/Newberry-Farmers-Market/216024391744237</t>
  </si>
  <si>
    <t>7964 M-123</t>
  </si>
  <si>
    <t>Luce</t>
  </si>
  <si>
    <t>http://www.newberrymainstreet.com</t>
  </si>
  <si>
    <t>https://www.facebook.com/NewberryFarmersMarket</t>
  </si>
  <si>
    <t>State Road 26 and 253rd Street</t>
  </si>
  <si>
    <t>04/01/2013 to 07/31/2013</t>
  </si>
  <si>
    <t>Newburgh Farmers Market at Downing Park</t>
  </si>
  <si>
    <t>http://www.downingpark.org</t>
  </si>
  <si>
    <t>Corner of Rt. 9W and Rt. 52 (Robinson Ave.and South St.)</t>
  </si>
  <si>
    <t>Fri:10:00 AM - 4:00 PM;</t>
  </si>
  <si>
    <t>Newcastle Downtown Farmers Market</t>
  </si>
  <si>
    <t>http://www.newcastleok.org/farmersmarket</t>
  </si>
  <si>
    <t>NW 10th and Main Street</t>
  </si>
  <si>
    <t>Tue:3:00 pm - 7:00 pm;Sat:8:00 am - 12:00 pm;</t>
  </si>
  <si>
    <t>Newell Farmers Market</t>
  </si>
  <si>
    <t>http://www.newellfarmersmarket.com/</t>
  </si>
  <si>
    <t>1704 Rocky River Road</t>
  </si>
  <si>
    <t>Newfane Methodist Church Farmer's Market</t>
  </si>
  <si>
    <t>2699 Main Street</t>
  </si>
  <si>
    <t>Newfane</t>
  </si>
  <si>
    <t>06/21/2017 to 10/11/2017</t>
  </si>
  <si>
    <t>Newfield Farmer and Artisan Market</t>
  </si>
  <si>
    <t>https://www.facebook.com/pages/Newfield-Farmer-and-Artisan-Market/185239121520964</t>
  </si>
  <si>
    <t>637 Water St.</t>
  </si>
  <si>
    <t>Newfield</t>
  </si>
  <si>
    <t>Newmarket Farmers Market</t>
  </si>
  <si>
    <t>https://www.facebook.com/Newmarketfarmersmarket</t>
  </si>
  <si>
    <t>5 Granite St</t>
  </si>
  <si>
    <t>Newmarket</t>
  </si>
  <si>
    <t>Newmarket Winter Farmers' Market</t>
  </si>
  <si>
    <t>https://www.facebook.com/NewmarketFarmersMarket</t>
  </si>
  <si>
    <t>137 Main Street</t>
  </si>
  <si>
    <t>11/01/2016 to 04/30/2017</t>
  </si>
  <si>
    <t>Newport Beach Certified Farmers' Market by Farmer Mark</t>
  </si>
  <si>
    <t>http://www.farmermark.com/newportbeach</t>
  </si>
  <si>
    <t>https://www.facebook.com/newportbeachFM</t>
  </si>
  <si>
    <t>1 McFadden Place</t>
  </si>
  <si>
    <t>Newport Beach</t>
  </si>
  <si>
    <t>01/07/2018 to 01/26/2020</t>
  </si>
  <si>
    <t>Newport Farmer's Market</t>
  </si>
  <si>
    <t>http://www.newportfarmersmarket.org</t>
  </si>
  <si>
    <t>https://www.facebook.com/pages/Newport-Farmers-Market/117682191581005</t>
  </si>
  <si>
    <t>Hwy 101 and Angle St.</t>
  </si>
  <si>
    <t>Newport Farmers' Market</t>
  </si>
  <si>
    <t>http://www.NewportBuyLocal.com</t>
  </si>
  <si>
    <t>Main Street on Town Common</t>
  </si>
  <si>
    <t>05/30/2014 to 10/10/2014</t>
  </si>
  <si>
    <t>Newport News Farmers Market</t>
  </si>
  <si>
    <t>http://www.nnparks.com/parks_farmersmarket2.php</t>
  </si>
  <si>
    <t>2801 Jefferson Ave.</t>
  </si>
  <si>
    <t>Newport, VT Farmers Market</t>
  </si>
  <si>
    <t>https://www.facebook.com/NewportVermontFarmersMarket?fref=ts</t>
  </si>
  <si>
    <t>The Causeway</t>
  </si>
  <si>
    <t>Newton County Farmer's Market</t>
  </si>
  <si>
    <t>https://www.facebook.com/NewtonCountyFarmersMarket</t>
  </si>
  <si>
    <t>HWY 7 Court St.</t>
  </si>
  <si>
    <t>05/23/2014 to 10/17/2014</t>
  </si>
  <si>
    <t>Sat: 4:00 PM-6:00 PM;</t>
  </si>
  <si>
    <t>West Court St.</t>
  </si>
  <si>
    <t>Newton Farmers' Market Depot</t>
  </si>
  <si>
    <t>250 Albemarle Road</t>
  </si>
  <si>
    <t>Newtonville</t>
  </si>
  <si>
    <t>11/05/2016 to 12/17/2016</t>
  </si>
  <si>
    <t>Newton Farmers' Markets</t>
  </si>
  <si>
    <t>http://www.newtonma.gov/gov/parks/programs/farmers/default.asp</t>
  </si>
  <si>
    <t>https://www.facebook.com/pages/Newton-Farmers-Market/</t>
  </si>
  <si>
    <t>1200 Beacon St.</t>
  </si>
  <si>
    <t>07/05/2016 to 10/25/2016</t>
  </si>
  <si>
    <t>Tue: 1:30 PM-6:00 PM;</t>
  </si>
  <si>
    <t>Niagara Falls City Market</t>
  </si>
  <si>
    <t>Pine Avenue at 18th Street</t>
  </si>
  <si>
    <t>Niagara Falls, USA</t>
  </si>
  <si>
    <t>Mon: 8:00 AM-3:00 PM;Wed: 8:00 AM-3:00 PM;Fri: 8:0</t>
  </si>
  <si>
    <t>Nicholasville Farmers Market</t>
  </si>
  <si>
    <t>717 N. Main Street</t>
  </si>
  <si>
    <t>04/28/2018 to</t>
  </si>
  <si>
    <t>Nickelsville Farmers Market</t>
  </si>
  <si>
    <t>11826 Nickelsville Hwy</t>
  </si>
  <si>
    <t>Nickelsville</t>
  </si>
  <si>
    <t>06/28/2013 to 10/18/2013</t>
  </si>
  <si>
    <t>NILES FARMERS MARKET</t>
  </si>
  <si>
    <t>TOWN OF NILES WEB</t>
  </si>
  <si>
    <t>TOWN HALL, 5923 NEW HOPE ROAD</t>
  </si>
  <si>
    <t>T/NILES</t>
  </si>
  <si>
    <t>05/31/2014 to 10/25/2014</t>
  </si>
  <si>
    <t>Niles French Market</t>
  </si>
  <si>
    <t>http://www.NilesFrenchMarket.com</t>
  </si>
  <si>
    <t>corner of Front &amp; Main Street</t>
  </si>
  <si>
    <t>Niles</t>
  </si>
  <si>
    <t>Ninety Six Farmers Market</t>
  </si>
  <si>
    <t>SC Hwy 34 &amp; Cane Bridge St</t>
  </si>
  <si>
    <t>Ninety Six</t>
  </si>
  <si>
    <t>Nipomo Certified Farmers' Market</t>
  </si>
  <si>
    <t>http://www.nipomofarmersmarket.com</t>
  </si>
  <si>
    <t>1645 Trilogy Parkway</t>
  </si>
  <si>
    <t>Sun: 11:30 AM-2:30 PM;</t>
  </si>
  <si>
    <t>Niwot Farmers Market</t>
  </si>
  <si>
    <t>http://www.niwotfarmersmarket.com</t>
  </si>
  <si>
    <t>7980 Niwot Rd</t>
  </si>
  <si>
    <t>Niwot</t>
  </si>
  <si>
    <t>Nixa Farmers Market Inc</t>
  </si>
  <si>
    <t>113 W Mount Vernon St</t>
  </si>
  <si>
    <t>Nixa</t>
  </si>
  <si>
    <t>No View Farm &amp; Bakery COOP</t>
  </si>
  <si>
    <t>http://www.noviewfarm.com</t>
  </si>
  <si>
    <t>https://www.facebook.com/NoViewFarmCOOP</t>
  </si>
  <si>
    <t>855 S Rumford Rd</t>
  </si>
  <si>
    <t>Rumford</t>
  </si>
  <si>
    <t>Fri: 10:00 AM-3:00 PM;Sat: 10:00 AM-3:00 PM;Sun: 1</t>
  </si>
  <si>
    <t>Nob Hill Growers' Market</t>
  </si>
  <si>
    <t>http://www.FarmersMarketsNM.org</t>
  </si>
  <si>
    <t>https://www.facebook.com/nobhillgrowersmarket?fref=ts</t>
  </si>
  <si>
    <t>Lead &amp; Morningside SE</t>
  </si>
  <si>
    <t>05/01/2014 to 11/06/2014</t>
  </si>
  <si>
    <t>Noblesville Farmers Market</t>
  </si>
  <si>
    <t>https://www.noblesvillemainstreet.org/index.php/signature-events/noblesville-indiana-farmers-market</t>
  </si>
  <si>
    <t>https://www.facebook.com/noblesvilleinfarmersmarket/</t>
  </si>
  <si>
    <t>St Rd 32</t>
  </si>
  <si>
    <t>Noblesville</t>
  </si>
  <si>
    <t>NoCo Food Cluster Winter Farmers' Market</t>
  </si>
  <si>
    <t>http://www.nocofoodcluster.com/winter-markets/</t>
  </si>
  <si>
    <t>facebook.com/focowinterfarmersmarket</t>
  </si>
  <si>
    <t>@nocofoodcluster</t>
  </si>
  <si>
    <t>123 N College Ave</t>
  </si>
  <si>
    <t>11/14/2015 to</t>
  </si>
  <si>
    <t>Nodaway County Farmers' Market</t>
  </si>
  <si>
    <t>Marymart Shopping Center, Main St in Maryville MO</t>
  </si>
  <si>
    <t>Nodaway</t>
  </si>
  <si>
    <t>Noe Valley Farmers' Market</t>
  </si>
  <si>
    <t>http://www.noevalleyfarmersmarket.com/</t>
  </si>
  <si>
    <t>3861 24th Street, between Sanchez and Vicksburg Streets</t>
  </si>
  <si>
    <t>Noelridge Farmers Market</t>
  </si>
  <si>
    <t>http://www.cedar-rapids.org/resident-resources/parks-recreation/farmers-markets/pages/default.aspx</t>
  </si>
  <si>
    <t>Corner of Collins Road &amp; Council Street NE</t>
  </si>
  <si>
    <t>05/01/2015 to 10/16/2015</t>
  </si>
  <si>
    <t>Mon: 4:00 PM-6:00 PM;Wed: 4:00 PM-6:00 PM;Fri: 4:0</t>
  </si>
  <si>
    <t>Nogales Mercado</t>
  </si>
  <si>
    <t>https://www.facebook.com/pages/Nogales-Mercado-Farmers-Market/525459297490088</t>
  </si>
  <si>
    <t>163 N. Morley Avenue</t>
  </si>
  <si>
    <t>Nogales</t>
  </si>
  <si>
    <t>10/04/2013 to 04/25/2014</t>
  </si>
  <si>
    <t>Nokomis Farmers Market</t>
  </si>
  <si>
    <t>301 E State St.</t>
  </si>
  <si>
    <t>Nokomis</t>
  </si>
  <si>
    <t>Nolensville Farmer's Market</t>
  </si>
  <si>
    <t>http://www.nolensvillefarmersmarket.com</t>
  </si>
  <si>
    <t>www.facebook.com/nolensvillefarmersmarket</t>
  </si>
  <si>
    <t>@NolensvilleFM</t>
  </si>
  <si>
    <t>7248 Nolensville Rd.</t>
  </si>
  <si>
    <t>Nolensville</t>
  </si>
  <si>
    <t>Noodles Market</t>
  </si>
  <si>
    <t>932 Main Street</t>
  </si>
  <si>
    <t>Norcross Community Market</t>
  </si>
  <si>
    <t>http://www.norcrosscommunitymarket.com/</t>
  </si>
  <si>
    <t>https://www.facebook.com/norcrosscommunitymarket/</t>
  </si>
  <si>
    <t>https://www.instagram.com/norcrosscommunitymarket/</t>
  </si>
  <si>
    <t>5 College St.</t>
  </si>
  <si>
    <t>Norcross</t>
  </si>
  <si>
    <t>06/03/2017 to 08/26/2017</t>
  </si>
  <si>
    <t>Norcross Whistle Stop Farmer's Market</t>
  </si>
  <si>
    <t>http://www.whistlestopfarmersmarket.com</t>
  </si>
  <si>
    <t>74 Park Drive, Thrasher Park, on Buchanan Street next to the railroad tracks</t>
  </si>
  <si>
    <t>Tue:4:00 pm - 8:00 pm;</t>
  </si>
  <si>
    <t>NORFOLK FARMERS MARKET</t>
  </si>
  <si>
    <t>http://www.norfolkfarmersmarket.org</t>
  </si>
  <si>
    <t>https://www.facebook.com/NorfolkFarmersMarket</t>
  </si>
  <si>
    <t>19 Maple Avenue</t>
  </si>
  <si>
    <t>Norfolk Farmers Market - Saturday</t>
  </si>
  <si>
    <t>http://www.norfolkfarmersmarket.com/</t>
  </si>
  <si>
    <t>https://www.facebook.com/pages/Norfolk-Farmers-Market/371903846193334</t>
  </si>
  <si>
    <t>Norfolk Farmers Market - Tuesday and Thursday</t>
  </si>
  <si>
    <t>06/07/2014 to 09/30/2014</t>
  </si>
  <si>
    <t>Tue: 5:00 PM-6:30 PM;Thu: 5:00 PM-6:30 PM;</t>
  </si>
  <si>
    <t>Norman Farmers Market</t>
  </si>
  <si>
    <t>http://www.clevelandcountyfair.org</t>
  </si>
  <si>
    <t>615 East Robinson St.</t>
  </si>
  <si>
    <t>Norman</t>
  </si>
  <si>
    <t>Normandy Village Marketplace</t>
  </si>
  <si>
    <t>Rue Vendome @ 71st Street</t>
  </si>
  <si>
    <t>Norpoint Farmers Market</t>
  </si>
  <si>
    <t>http://federalwayfarmersmarket.com/NORPOINTfarmersMARKET.html</t>
  </si>
  <si>
    <t>https://www.facebook.com/NorpointFarmersMarket</t>
  </si>
  <si>
    <t>4848 Nassau NE</t>
  </si>
  <si>
    <t>06/15/2014 to 09/28/2014</t>
  </si>
  <si>
    <t>Norris Square Park Farmers' Market</t>
  </si>
  <si>
    <t>Diamond and Hancock Streets</t>
  </si>
  <si>
    <t>Norristown</t>
  </si>
  <si>
    <t>Swede &amp; Main Sts.</t>
  </si>
  <si>
    <t>North Amherst Winter Farmers' Market</t>
  </si>
  <si>
    <t>http://www.northamherstmarket.com</t>
  </si>
  <si>
    <t>11 Meadow St.</t>
  </si>
  <si>
    <t>Leverett</t>
  </si>
  <si>
    <t>North Asheville Tailgate Market</t>
  </si>
  <si>
    <t>http://www.northashevilletailgatemarket.com</t>
  </si>
  <si>
    <t>https://www.facebook.com/pages/North-Asheville-Tailgate-Market/365664308791</t>
  </si>
  <si>
    <t>1 University Heights</t>
  </si>
  <si>
    <t>04/11/2015 to</t>
  </si>
  <si>
    <t>North Atherton Farmers Market</t>
  </si>
  <si>
    <t>http://www.nathertonmarket.com</t>
  </si>
  <si>
    <t>https://www.facebook.com/pages/North-Atherton-Farmers-Market/115271871855499</t>
  </si>
  <si>
    <t>2615 Greentech Drive</t>
  </si>
  <si>
    <t>State College</t>
  </si>
  <si>
    <t>North Augusta Farmer's Market</t>
  </si>
  <si>
    <t>https://www.facebook.com/NAFarmMarket/?ref=bookmarks</t>
  </si>
  <si>
    <t>Verona</t>
  </si>
  <si>
    <t>04/01/2018 to 10/01/2018</t>
  </si>
  <si>
    <t>North Beach Farmers' Market</t>
  </si>
  <si>
    <t>http://www.urbantable.org</t>
  </si>
  <si>
    <t>Powell St. between Union St. and Columbus Ave.</t>
  </si>
  <si>
    <t>North Beach Friday Night Farmers's Market</t>
  </si>
  <si>
    <t>http://www.ci.north-beach.md.us</t>
  </si>
  <si>
    <t>5th Street</t>
  </si>
  <si>
    <t>North Beach</t>
  </si>
  <si>
    <t>Fri:6:00 pm - 9:00 pm;</t>
  </si>
  <si>
    <t>North Bend Farmers Market</t>
  </si>
  <si>
    <t>http://www.siviewpark.org/farmers-market.phtml</t>
  </si>
  <si>
    <t>https://www.facebook.com/NorthBendFarmersMarket</t>
  </si>
  <si>
    <t>400 SE Orchard Drive</t>
  </si>
  <si>
    <t>North Bend</t>
  </si>
  <si>
    <t>06/09/2016 to 08/25/2016</t>
  </si>
  <si>
    <t>09/01/2016 to 09/08/2016</t>
  </si>
  <si>
    <t>Thu: 3:30 PM-7:30 PM;</t>
  </si>
  <si>
    <t>Highways 79 &amp; 30</t>
  </si>
  <si>
    <t>North Berkeley Farmers' Market</t>
  </si>
  <si>
    <t>http://www.ecologycenter.org/fm</t>
  </si>
  <si>
    <t>Shattuck Ave. &amp; Vine Street</t>
  </si>
  <si>
    <t>North Bloomington Street Farmers Market</t>
  </si>
  <si>
    <t>1215 North Bloomington(Route 23)</t>
  </si>
  <si>
    <t>Streator</t>
  </si>
  <si>
    <t>North Branch Farmers' Market</t>
  </si>
  <si>
    <t>http://www.localharvest.org/north-branch-farmers-market-M24372</t>
  </si>
  <si>
    <t>8th Ave &amp; Main</t>
  </si>
  <si>
    <t>North Buffalo Farmers Market</t>
  </si>
  <si>
    <t>http://www.northbuffalofarmersmarket.com/</t>
  </si>
  <si>
    <t>https://www.facebook.com/North-Buffalo-Farmers-Market-1375842429358131/?fref=ts</t>
  </si>
  <si>
    <t>https://twitter.com/NorthBuffaloMkt</t>
  </si>
  <si>
    <t>https://www.instagram.com/northbuffalofarmersmarket/</t>
  </si>
  <si>
    <t>85 Dakota Avenue</t>
  </si>
  <si>
    <t>North Canton Farmers' Market</t>
  </si>
  <si>
    <t>http://www.msgrille.com/NcFarmersMarket/</t>
  </si>
  <si>
    <t>123-139 South Main Street - rear parking lot of St. Pauls Catholic parking lot and the Main Street Grille</t>
  </si>
  <si>
    <t>North Canton, OH.</t>
  </si>
  <si>
    <t>North Center (Chicago) Farmers Market</t>
  </si>
  <si>
    <t>Belle Plain/Damien/Lincoln (4100N - 2000N)</t>
  </si>
  <si>
    <t>North Central Bronx Market</t>
  </si>
  <si>
    <t>Mosholu Parkway North &amp; Jerome</t>
  </si>
  <si>
    <t>North Central Farmers Market</t>
  </si>
  <si>
    <t>Highway 20 &amp; Harrington St. East</t>
  </si>
  <si>
    <t>North Central Farmers' Market</t>
  </si>
  <si>
    <t>Highway 20 &amp; Main St.</t>
  </si>
  <si>
    <t>Ainsworth</t>
  </si>
  <si>
    <t>07/10/2017 to 09/29/2017</t>
  </si>
  <si>
    <t>Tue: 10:00 AM-1:00 PM;Fri: 10:00 AM-1:00 PM;</t>
  </si>
  <si>
    <t>North Central Texas Farmers Market Corporation III</t>
  </si>
  <si>
    <t>325 S. Main Street</t>
  </si>
  <si>
    <t>North Charleston Farmers Market</t>
  </si>
  <si>
    <t>http://northcharleston.org</t>
  </si>
  <si>
    <t>https://www.facebook.com/NoChasFarmersMarket/</t>
  </si>
  <si>
    <t>4800 Park Pl East</t>
  </si>
  <si>
    <t>North Charleston</t>
  </si>
  <si>
    <t>05/11/2017 to 10/26/2017</t>
  </si>
  <si>
    <t>North Chili Farmers Market</t>
  </si>
  <si>
    <t>Methodist Church Parking Lot, 2200 Westside Dr.</t>
  </si>
  <si>
    <t>North Chili</t>
  </si>
  <si>
    <t>North City Farmers' Market</t>
  </si>
  <si>
    <t>http://www.northcityfarmersmarket.blogspot.com/</t>
  </si>
  <si>
    <t>https://www.facebook.com/NorthCityMarket</t>
  </si>
  <si>
    <t>2700 North 13th Street</t>
  </si>
  <si>
    <t>North Creek Farmers Market</t>
  </si>
  <si>
    <t>http://www.NorthCreekFarmersMarket.com</t>
  </si>
  <si>
    <t>https://www.facebook.com/NorthCreekFarmersMarket</t>
  </si>
  <si>
    <t>River Front Park, Rail Road Place</t>
  </si>
  <si>
    <t>North Creek</t>
  </si>
  <si>
    <t>06/20/2019 to 09/19/2019</t>
  </si>
  <si>
    <t>North East Farmers Market</t>
  </si>
  <si>
    <t>https://www.facebook.com/pages/North-East-Farmers-Market/109010742518386</t>
  </si>
  <si>
    <t>rtes 89 and 20 corner</t>
  </si>
  <si>
    <t>North End Commons Farmers Market</t>
  </si>
  <si>
    <t>http://www.rockfordnorthend.com</t>
  </si>
  <si>
    <t>City lot at Latham and King Streets</t>
  </si>
  <si>
    <t>North End Farmers Market</t>
  </si>
  <si>
    <t>http://neatmiddletown.org/nefm</t>
  </si>
  <si>
    <t>https://www.facebook.com/north.end.farmers.market/</t>
  </si>
  <si>
    <t>https://www.instagram.com/northendfm/</t>
  </si>
  <si>
    <t>575 Main St</t>
  </si>
  <si>
    <t>http://www.necic-ohio.org</t>
  </si>
  <si>
    <t>www.facebook.com/nefm2014/</t>
  </si>
  <si>
    <t>twitter.com/necic</t>
  </si>
  <si>
    <t>www.youtube.com/user/necic1</t>
  </si>
  <si>
    <t>www.instagram.com/necic/</t>
  </si>
  <si>
    <t>417 Blust Ave.</t>
  </si>
  <si>
    <t>North Grand Farmers Market Association</t>
  </si>
  <si>
    <t>North Grand Mall</t>
  </si>
  <si>
    <t>Ames</t>
  </si>
  <si>
    <t>North Greenbush Farmers Market</t>
  </si>
  <si>
    <t>95 Williams Rd.</t>
  </si>
  <si>
    <t>North Greenbush</t>
  </si>
  <si>
    <t>06/13/2013 to 09/12/2013</t>
  </si>
  <si>
    <t>NORTH GUILFORD - DUDLEY FARMERS MARKET</t>
  </si>
  <si>
    <t>2351 Durham Road</t>
  </si>
  <si>
    <t>North Haven Farmers' Market</t>
  </si>
  <si>
    <t>North Haven</t>
  </si>
  <si>
    <t>North Hollywood Valley Farmers Market</t>
  </si>
  <si>
    <t>Bellingham &amp; Victory Blvd.</t>
  </si>
  <si>
    <t>Sherman Oakes</t>
  </si>
  <si>
    <t>North Iowa Farmers Market</t>
  </si>
  <si>
    <t>https://northiowafarmersmarket.com/</t>
  </si>
  <si>
    <t>https://www.facebook.com/northiowafarmersmarket/</t>
  </si>
  <si>
    <t>1st NE and Delaware</t>
  </si>
  <si>
    <t>05/18/2018 to 10/30/2018</t>
  </si>
  <si>
    <t>Tue: 4:00 PM-6:30 PM;Fri: 4:00 PM-6:30 PM;</t>
  </si>
  <si>
    <t>North Kansas City Farmers Market</t>
  </si>
  <si>
    <t>http://www.nkcbusinesscouncil.com</t>
  </si>
  <si>
    <t>Armour Rd and Howell St in North Kansas City MO</t>
  </si>
  <si>
    <t>North Kansas City</t>
  </si>
  <si>
    <t>Fri: 7:00 AM-1:30 PM;</t>
  </si>
  <si>
    <t>North Long Beach Market</t>
  </si>
  <si>
    <t>https://www.facebook.com/GreenerGoodLB</t>
  </si>
  <si>
    <t>E. Artesia Blvd.</t>
  </si>
  <si>
    <t>North Manchester Farmers' Market</t>
  </si>
  <si>
    <t>http://visitwabashcounty.com/venue/north-manchester-farmers-market/</t>
  </si>
  <si>
    <t>https://www.facebook.com/groups/325141357105/</t>
  </si>
  <si>
    <t>502 E Main St</t>
  </si>
  <si>
    <t>North Manchester</t>
  </si>
  <si>
    <t>Wabash</t>
  </si>
  <si>
    <t>Wed: 4:00 PM-6:00 PM;Sat: 8:00 AM-12:00 PM;</t>
  </si>
  <si>
    <t>North Market Farmers' Market</t>
  </si>
  <si>
    <t>http://northmarket.com</t>
  </si>
  <si>
    <t>https://www.facebook.com/NorthMarket/</t>
  </si>
  <si>
    <t>https://twitter.com/NorthMarket</t>
  </si>
  <si>
    <t>https://www.instagram.com/northmarket/</t>
  </si>
  <si>
    <t>59 Spruce Street</t>
  </si>
  <si>
    <t>06/02/2018 to 11/10/2018</t>
  </si>
  <si>
    <t>Sat: 8:00 AM-1:00 PM;Sun: 10:00 AM-3:00 PM;</t>
  </si>
  <si>
    <t>North Mecklenburg Farmers Market</t>
  </si>
  <si>
    <t>700 N. Tryon Street</t>
  </si>
  <si>
    <t>North Miami Farmers Market</t>
  </si>
  <si>
    <t>https://www.facebook.com/nmfarmersmarket?ref=br_tf</t>
  </si>
  <si>
    <t>770 NE 125 Street</t>
  </si>
  <si>
    <t>North Miami</t>
  </si>
  <si>
    <t>North Myrtle Beach Farmers Market</t>
  </si>
  <si>
    <t>http://www.waccamawmarkets.org</t>
  </si>
  <si>
    <t>925 First Avenue South</t>
  </si>
  <si>
    <t>North Myrtle Beach</t>
  </si>
  <si>
    <t>North Oakland Farmer's Market - Phat Beets Produce</t>
  </si>
  <si>
    <t>http://www.phatbeetsproduce.org</t>
  </si>
  <si>
    <t>942 Stanford Ave.</t>
  </si>
  <si>
    <t>North Park Thursday Certified Farmers' Market</t>
  </si>
  <si>
    <t>http://sandiegomarkets.com</t>
  </si>
  <si>
    <t>https://www.facebook.com/NorthParkMarket</t>
  </si>
  <si>
    <t>@northparkmarket</t>
  </si>
  <si>
    <t>3001 North Park Way</t>
  </si>
  <si>
    <t>North Plains Farmers' Market</t>
  </si>
  <si>
    <t>http://www.northplainsfarmersmarket.org</t>
  </si>
  <si>
    <t>https://www.facebook.com/NorthPlainsFarmersMarket?ref=br_tf</t>
  </si>
  <si>
    <t>https://twitter.com/NPFMarket</t>
  </si>
  <si>
    <t>NW Commercial Street</t>
  </si>
  <si>
    <t>North Plains</t>
  </si>
  <si>
    <t>06/04/2014 to 09/24/2015</t>
  </si>
  <si>
    <t>North Plainsfield Farmers Market</t>
  </si>
  <si>
    <t>Somerset &amp; Race St.</t>
  </si>
  <si>
    <t>North Plainsfield</t>
  </si>
  <si>
    <t>North Platte Farmers Market</t>
  </si>
  <si>
    <t>http://npfarmersmarket.com</t>
  </si>
  <si>
    <t>Npfarmersmarket</t>
  </si>
  <si>
    <t>North Platte</t>
  </si>
  <si>
    <t>North Port Farmers Market</t>
  </si>
  <si>
    <t>http://www.northportfarmersmarket.com</t>
  </si>
  <si>
    <t>northportfarmersmarket</t>
  </si>
  <si>
    <t>4970 city hall blvd.</t>
  </si>
  <si>
    <t>North Port</t>
  </si>
  <si>
    <t>10/07/2016 to 04/28/2017</t>
  </si>
  <si>
    <t>North Prairie Farmers Market - Minot</t>
  </si>
  <si>
    <t>http://www.northprairiefarmersmarket.com</t>
  </si>
  <si>
    <t>Corner of 3rd Ave SW and Broadway</t>
  </si>
  <si>
    <t>North Prairie Farmers Market - Velva</t>
  </si>
  <si>
    <t>Hwy 52 and Hwy 41</t>
  </si>
  <si>
    <t>Velva</t>
  </si>
  <si>
    <t>Wed:5:00 pm - 6:30 pm;</t>
  </si>
  <si>
    <t>North Prairie Farmers Market- Burke County</t>
  </si>
  <si>
    <t>Bowbells</t>
  </si>
  <si>
    <t>North Prairie/Kenmare Farmers Market</t>
  </si>
  <si>
    <t>Square City Park</t>
  </si>
  <si>
    <t>Kenmare</t>
  </si>
  <si>
    <t>North Prarie Farmers Markets-Stanley</t>
  </si>
  <si>
    <t>North Quincy Farmers Market</t>
  </si>
  <si>
    <t>1 Heritage Drive,  ING Parking Lot</t>
  </si>
  <si>
    <t>Quincy</t>
  </si>
  <si>
    <t>North Raleigh Farmers' Market</t>
  </si>
  <si>
    <t>http://www.northraleighfarmersmarket.com</t>
  </si>
  <si>
    <t>1145 Falls River Avenue</t>
  </si>
  <si>
    <t>Wed:3:00 PM - 6:00 PM;Sat:8:00 AM - 12:00 PM;</t>
  </si>
  <si>
    <t>North Royalton Farmers Market</t>
  </si>
  <si>
    <t>Memorial Park State Rd</t>
  </si>
  <si>
    <t>North Royalton</t>
  </si>
  <si>
    <t>North San Diego (Sikes Adobe) Certified Farmers Market, at the Sikes Adobe Historic Farmstead</t>
  </si>
  <si>
    <t>http://www.NSDCFM.com</t>
  </si>
  <si>
    <t>http://www.facebook.com/NSDCFM</t>
  </si>
  <si>
    <t>http://twitter.com/NSDCFM</t>
  </si>
  <si>
    <t>12655 Sunset Drive</t>
  </si>
  <si>
    <t>Sun: 10:30 AM-3:30 PM;</t>
  </si>
  <si>
    <t>North Scottsdale Farmers Market</t>
  </si>
  <si>
    <t>http://www.northscottsdalefarmersmarket.com</t>
  </si>
  <si>
    <t>8740 E Shea Blvd</t>
  </si>
  <si>
    <t>North Side Citiparks Farmers Market</t>
  </si>
  <si>
    <t>East Park</t>
  </si>
  <si>
    <t>North Square Farmers Market</t>
  </si>
  <si>
    <t>http://www.northsquarefarmersmarket.com</t>
  </si>
  <si>
    <t>https://www.facebook.com/pages/North-Square-Farmers-Market/114897878526668</t>
  </si>
  <si>
    <t>https://twitter.com/NSFMkt</t>
  </si>
  <si>
    <t>50 North Main Street</t>
  </si>
  <si>
    <t>North St. Mary's County Farmers Market</t>
  </si>
  <si>
    <t>https://www.visitstmarysmd.com/food-drink/detail/north-st.-marys-county-farmers-market</t>
  </si>
  <si>
    <t>37600 New Market Turner Road</t>
  </si>
  <si>
    <t>North Stafford Farmers Market</t>
  </si>
  <si>
    <t>http://northstaffordfm.com</t>
  </si>
  <si>
    <t>www.facebook.com/northstaffordfm</t>
  </si>
  <si>
    <t>nsfm</t>
  </si>
  <si>
    <t>northstaffordfm</t>
  </si>
  <si>
    <t>125 Hospital Center Blvd.</t>
  </si>
  <si>
    <t>04/03/2016 to 11/20/2016</t>
  </si>
  <si>
    <t>North Stafford Farmers Market - Long &amp; Long LLC</t>
  </si>
  <si>
    <t>http://www.northstaffordfm.com</t>
  </si>
  <si>
    <t>https://www.facebook.com/northstaffordfm/</t>
  </si>
  <si>
    <t>125 Hospital Center Boulevard, Behind Stafford Hospital</t>
  </si>
  <si>
    <t>04/02/2017 to 11/19/2017</t>
  </si>
  <si>
    <t>North Star Farmers Market</t>
  </si>
  <si>
    <t>Located at Ruffin-Mayfield exit to Mayfield to Service Road</t>
  </si>
  <si>
    <t>Ruffin</t>
  </si>
  <si>
    <t>North Star Market</t>
  </si>
  <si>
    <t>Carpio</t>
  </si>
  <si>
    <t>North Tonawanda City Market</t>
  </si>
  <si>
    <t>http://www.ntcitymarket.org</t>
  </si>
  <si>
    <t>Robinson St. and Payne Ave.</t>
  </si>
  <si>
    <t>North Tonawanda</t>
  </si>
  <si>
    <t>North Troy Farmers Market</t>
  </si>
  <si>
    <t>Tranquil Gardens Center</t>
  </si>
  <si>
    <t>North Troy</t>
  </si>
  <si>
    <t>North Umpqua Farmers and Artisans Regional Marketplace (NUFARM)</t>
  </si>
  <si>
    <t>110 East B. Avenue</t>
  </si>
  <si>
    <t>Drain</t>
  </si>
  <si>
    <t>Douglas County</t>
  </si>
  <si>
    <t>North Union Farmers Market at Chagrin Falls</t>
  </si>
  <si>
    <t>http://www.northunionfarmersmarket.org/markets/chagrin.html</t>
  </si>
  <si>
    <t>https://www.facebook.com/NorthUnionFarmersMarket</t>
  </si>
  <si>
    <t>https://twitter.com/NUFarmersMarket</t>
  </si>
  <si>
    <t>www.youtube.com/user/NUFarmersMarket</t>
  </si>
  <si>
    <t>instagram.com/northunionfarmersmarket</t>
  </si>
  <si>
    <t>Band Stand Triangle Park</t>
  </si>
  <si>
    <t>Chagrin Falls</t>
  </si>
  <si>
    <t>North Union Farmers Market at Cleveland Clinic Beachwood</t>
  </si>
  <si>
    <t>http://www.northunionfarmersmarket.org/markets/clinic_beachwood.html</t>
  </si>
  <si>
    <t>26900 Cedar Road</t>
  </si>
  <si>
    <t>Beachwood</t>
  </si>
  <si>
    <t>North Union Farmers Market at Crocker park</t>
  </si>
  <si>
    <t>http://www.northunionfarmersmarket.org/markets/crocker.html</t>
  </si>
  <si>
    <t>Crocker Road and Market Street</t>
  </si>
  <si>
    <t>Westlake</t>
  </si>
  <si>
    <t>04/12/2014 to 12/20/2014</t>
  </si>
  <si>
    <t>01/11/2014 to 03/22/2014</t>
  </si>
  <si>
    <t>North Union Farmers Market at PlayhouseSquare/CSU</t>
  </si>
  <si>
    <t>http://www.northunionfarmersmarket.org/markets/csu.html</t>
  </si>
  <si>
    <t>Star Plaza, Euclid Avenue and E. 14th</t>
  </si>
  <si>
    <t>06/12/2014 to 10/02/2014</t>
  </si>
  <si>
    <t>North Union Farmers Market at Shaker Square</t>
  </si>
  <si>
    <t>http://www.northunionfarmersmarket.org/markets/shaker.html</t>
  </si>
  <si>
    <t>Shaker Square</t>
  </si>
  <si>
    <t>04/05/2014 to 12/20/2014</t>
  </si>
  <si>
    <t>North Union Farmers Market at the Cleveland Clinic Main Campus</t>
  </si>
  <si>
    <t>http://www.northunionfarmersmarket.org/markets/clinic.html</t>
  </si>
  <si>
    <t>East 100th Street and Carnegie Ave.</t>
  </si>
  <si>
    <t>Wed: 10:30 AM-1:30 PM;</t>
  </si>
  <si>
    <t>North Union Farmers Market at University Hospitals</t>
  </si>
  <si>
    <t>http://www.northunionfarmersmarket.org/markets/uh.html</t>
  </si>
  <si>
    <t>2074 Adelbert Road</t>
  </si>
  <si>
    <t>North Union Farmers Market Indoor Winter Market at Shaker Square</t>
  </si>
  <si>
    <t>http://www.northunionfarmersmarket.org/markets/indoor.html</t>
  </si>
  <si>
    <t>13209 Shaker Square</t>
  </si>
  <si>
    <t>North Village Arts District Farmers and Artisans Market</t>
  </si>
  <si>
    <t>http://www.farmandart.com</t>
  </si>
  <si>
    <t>126 North 10th Street</t>
  </si>
  <si>
    <t>Northampton Gothic Street Farmers Market</t>
  </si>
  <si>
    <t>Gothic Street, downtown</t>
  </si>
  <si>
    <t>Northampton Pa Farmers Market</t>
  </si>
  <si>
    <t>1401 Laubach Avenue Municipal Park</t>
  </si>
  <si>
    <t>05/14/2019 to 09/17/2019</t>
  </si>
  <si>
    <t>Tue: 3:00 AM-6:30 PM;</t>
  </si>
  <si>
    <t>Northampton Thornes Marketplace Farmers Market</t>
  </si>
  <si>
    <t>150 Main Street</t>
  </si>
  <si>
    <t>Northampton Tuesday Farmers' Market</t>
  </si>
  <si>
    <t>http://www.northamptontuesdaymarket.com</t>
  </si>
  <si>
    <t>https://www.facebook.com/northamptontuesdaymarket/</t>
  </si>
  <si>
    <t>https://www.instagram.com/tuesdaymarket/</t>
  </si>
  <si>
    <t>99 Armory St., Northampton, MA 01060</t>
  </si>
  <si>
    <t>04/26/2016 to 11/08/2016</t>
  </si>
  <si>
    <t>Tue: 1:30 PM-6:30 PM;</t>
  </si>
  <si>
    <t>Northampton Winter Farmers' Market</t>
  </si>
  <si>
    <t>http://www.nohowintermarket.com</t>
  </si>
  <si>
    <t>https://www.facebook.com/nohomarket</t>
  </si>
  <si>
    <t>http://instagram.com/nohowintermarket</t>
  </si>
  <si>
    <t>80 Locust Street</t>
  </si>
  <si>
    <t>11/15/2014 to 04/18/2015</t>
  </si>
  <si>
    <t>Northbrook Farmers Market</t>
  </si>
  <si>
    <t>http://www.NorthbrookFarmersMarket.org</t>
  </si>
  <si>
    <t>https://www.facebook.com/pages/Northbrook-Farmers-Market/145228398876527</t>
  </si>
  <si>
    <t>@northbrookfarmersmarket</t>
  </si>
  <si>
    <t>Cherry Lane and Meadow Road</t>
  </si>
  <si>
    <t>Northbrook</t>
  </si>
  <si>
    <t>06/22/2016 to 10/19/2016</t>
  </si>
  <si>
    <t>Northeast Farmers Market</t>
  </si>
  <si>
    <t>http://www.Lakecarolina.com</t>
  </si>
  <si>
    <t>Lake Carolina Town Center</t>
  </si>
  <si>
    <t>Northeast Farmers' Market</t>
  </si>
  <si>
    <t>http://NEFarmersMarket.wordpress.com</t>
  </si>
  <si>
    <t>Facebook.com/NEKCFarmersMarket</t>
  </si>
  <si>
    <t>Instagram: @NortheastFarmersMarket</t>
  </si>
  <si>
    <t>3001 Independence Ave</t>
  </si>
  <si>
    <t>Northeast Georgia. Locally Grown.net - Habersham County site</t>
  </si>
  <si>
    <t>http://www.northeastgeorgia.locallygrown.net</t>
  </si>
  <si>
    <t>295 E. Green St.</t>
  </si>
  <si>
    <t>Wed:5:00 PM - 7:00 PM;</t>
  </si>
  <si>
    <t>Northeast Georgia. Locally Grown.net - Hall County site</t>
  </si>
  <si>
    <t>322 Academy Street NE</t>
  </si>
  <si>
    <t>Fri: 5:00 AM-7:00 PM;</t>
  </si>
  <si>
    <t>Northeast Georgia. Locally Grown.net - Rabun County site</t>
  </si>
  <si>
    <t>63 Mill Gap Lane</t>
  </si>
  <si>
    <t>Tiger</t>
  </si>
  <si>
    <t>Wed: 5:00 AM-7:00 PM;</t>
  </si>
  <si>
    <t>Northeast Harbor Farmers' Market</t>
  </si>
  <si>
    <t>https://www.facebook.com/NortheastHarborFarmersMarket</t>
  </si>
  <si>
    <t>Harbor Drive</t>
  </si>
  <si>
    <t>Northeast Harbor</t>
  </si>
  <si>
    <t>06/27/2013 to 08/22/2013</t>
  </si>
  <si>
    <t>northeast michigan regional farm market</t>
  </si>
  <si>
    <t>http://www.getitfresh.org</t>
  </si>
  <si>
    <t>https://www.facebook.com/pages/Northeast-Michigan-Regional-Farm-Market/90400258607?ref=hl</t>
  </si>
  <si>
    <t>4440 US-23</t>
  </si>
  <si>
    <t>Oscoda</t>
  </si>
  <si>
    <t>Iosco</t>
  </si>
  <si>
    <t>05/21/2014 to 11/01/2014</t>
  </si>
  <si>
    <t>Northeast Michigan Regional Farm Market</t>
  </si>
  <si>
    <t>https://www.facebook.com/Northeast-Michigan-Regional-Farm-Market-90400258607/</t>
  </si>
  <si>
    <t>815 W. Lake Street (US-23)</t>
  </si>
  <si>
    <t>Tawas City</t>
  </si>
  <si>
    <t>Northeast Minneapolis Farmers Market</t>
  </si>
  <si>
    <t>http://www.northeastmarket.org</t>
  </si>
  <si>
    <t>https://www.facebook.com/NortheastFarmersMarket</t>
  </si>
  <si>
    <t>https://twitter.com/nefarmersmarket</t>
  </si>
  <si>
    <t>https://instagram.com/ne_fm/</t>
  </si>
  <si>
    <t>University Avenue NE and 7th Avenue NE</t>
  </si>
  <si>
    <t>Northeast Washington (NEW) Farmers Market</t>
  </si>
  <si>
    <t>http://newfarmersmarket.org</t>
  </si>
  <si>
    <t>Northeast Washington Farmers Market</t>
  </si>
  <si>
    <t>Corner of Main and Astor</t>
  </si>
  <si>
    <t>Colville</t>
  </si>
  <si>
    <t>05/02/2015 to 10/28/2015</t>
  </si>
  <si>
    <t>Northern Liberties Farmers Market</t>
  </si>
  <si>
    <t>2nd &amp; Poplar Streets</t>
  </si>
  <si>
    <t>Northfield Farmer's Market</t>
  </si>
  <si>
    <t>7th ST</t>
  </si>
  <si>
    <t>Northfield</t>
  </si>
  <si>
    <t>Tue: 11:30 AM-1:00 PM;Fri: 11:30 AM-1:00 PM;Sat: 9</t>
  </si>
  <si>
    <t>11/21/2014 to 04/17/2015</t>
  </si>
  <si>
    <t>Fri: 11:30 AM-1:00 PM;</t>
  </si>
  <si>
    <t>Northfield Farmers Market</t>
  </si>
  <si>
    <t>http://www.northfieldfarmersmarketvt.com</t>
  </si>
  <si>
    <t>https://www.facebook.com/northfieldfarmersmarket</t>
  </si>
  <si>
    <t>Depot Sq</t>
  </si>
  <si>
    <t>05/10/2016 to 10/11/2016</t>
  </si>
  <si>
    <t>Northfield Farmers' Market</t>
  </si>
  <si>
    <t>http://www.tricountyfarrmersmarket.com</t>
  </si>
  <si>
    <t>I-70 &amp; Quebec</t>
  </si>
  <si>
    <t>Northglenn Mall Farmers market</t>
  </si>
  <si>
    <t>104th &amp; I-25 Northglenn Mall</t>
  </si>
  <si>
    <t>Northglenn</t>
  </si>
  <si>
    <t>Northport Farmers Market</t>
  </si>
  <si>
    <t>http://www.northportfarmersmarket.org</t>
  </si>
  <si>
    <t>https://www.facebook.com/pages/Northport-Farmers-Market/653152611365554</t>
  </si>
  <si>
    <t>Cow Harbor Parking Lot at the Harbor</t>
  </si>
  <si>
    <t>Northport</t>
  </si>
  <si>
    <t>06/07/2014 to 11/22/2014</t>
  </si>
  <si>
    <t>105 S. Bay Street</t>
  </si>
  <si>
    <t>06/08/2018 to 09/14/2018</t>
  </si>
  <si>
    <t>Northport VA Farmers Market</t>
  </si>
  <si>
    <t>79 Middleville Rd</t>
  </si>
  <si>
    <t>Northridge Farmers Market and family festival</t>
  </si>
  <si>
    <t>http://northridgefarmersmarket.org</t>
  </si>
  <si>
    <t>https://www.facebook.com/northridgefarmersmarket/</t>
  </si>
  <si>
    <t>9301 tampa ave</t>
  </si>
  <si>
    <t>northridge</t>
  </si>
  <si>
    <t>03/14/2018 to 10/31/2018</t>
  </si>
  <si>
    <t>Northside Farmers Market</t>
  </si>
  <si>
    <t>http://www.northsidefarmersmarket.org</t>
  </si>
  <si>
    <t>https://www.facebook.com/madNFM/</t>
  </si>
  <si>
    <t>2900 N. Sherman</t>
  </si>
  <si>
    <t>05/06/2018 to 10/21/2018</t>
  </si>
  <si>
    <t>Sun: 8:30 AM-12:30 PM;</t>
  </si>
  <si>
    <t>http://www.northsidefm.org</t>
  </si>
  <si>
    <t>4101 Hamilton Ave</t>
  </si>
  <si>
    <t>05/06/2020 to 10/07/2020</t>
  </si>
  <si>
    <t>Big Lots Parking Lot, 435 State St.</t>
  </si>
  <si>
    <t>North 3rd and Mesquite</t>
  </si>
  <si>
    <t>Northside Farmers Market at Edgewater</t>
  </si>
  <si>
    <t>http://www.edgewaterhomeandgarden.com</t>
  </si>
  <si>
    <t>https://www.facebook.com/NorthsideFarmersMarketAtEdgewaterGhse</t>
  </si>
  <si>
    <t>2957 County CX</t>
  </si>
  <si>
    <t>06/09/2013 to 10/20/2013</t>
  </si>
  <si>
    <t>Northside Farmers' Market  year round</t>
  </si>
  <si>
    <t>Northside Farmers' Market Youngstown</t>
  </si>
  <si>
    <t>901 Elm Street</t>
  </si>
  <si>
    <t>02/05/2016 to 12/24/2016</t>
  </si>
  <si>
    <t>Northville Farmers Market</t>
  </si>
  <si>
    <t>http://www.northville.org/events/farmersmarket</t>
  </si>
  <si>
    <t>301 Center Street</t>
  </si>
  <si>
    <t>Northville</t>
  </si>
  <si>
    <t>Thu:8:00 AM - 2:00 PM;</t>
  </si>
  <si>
    <t>Northville Farmers' Market</t>
  </si>
  <si>
    <t>Waterfront Park, off Main Street</t>
  </si>
  <si>
    <t>Northway Mall Wednesday Farmers Market</t>
  </si>
  <si>
    <t>3101 Penland Parkway</t>
  </si>
  <si>
    <t>Wed:9:00 am - 4:00 pm;</t>
  </si>
  <si>
    <t>Northwest Detroit Farmers' Market</t>
  </si>
  <si>
    <t>https://www.facebook.com/nwdetroitfarmersmarket/</t>
  </si>
  <si>
    <t>Instagram @nwdetroitfarmersmarket</t>
  </si>
  <si>
    <t>18445 Scarsdale St.</t>
  </si>
  <si>
    <t>06/02/2016 to 10/13/2016</t>
  </si>
  <si>
    <t>Northwest Farmers Market, Inc.</t>
  </si>
  <si>
    <t>https://www.facebook.com/groups/1075793169102430/</t>
  </si>
  <si>
    <t>Taylor Park, Main Street</t>
  </si>
  <si>
    <t>St. Albans</t>
  </si>
  <si>
    <t>Northwind Perennial Farm Market</t>
  </si>
  <si>
    <t>http://www.northwindperennialfarm.com</t>
  </si>
  <si>
    <t>7047 Hospital Road</t>
  </si>
  <si>
    <t>Northwood Farmers Market</t>
  </si>
  <si>
    <t>Main Street, south of Courthouse</t>
  </si>
  <si>
    <t>Northwood</t>
  </si>
  <si>
    <t>Norton County Farmers Market</t>
  </si>
  <si>
    <t>Norton Elmwood Park</t>
  </si>
  <si>
    <t>Norton</t>
  </si>
  <si>
    <t>Norton Friends &amp; Farmers Market</t>
  </si>
  <si>
    <t>https://www.facebook.com/pages/Norton-Friends-and-Farmers-Market/102346129813453</t>
  </si>
  <si>
    <t>815 Park Avenue, S.W.</t>
  </si>
  <si>
    <t>06/02/2015 to</t>
  </si>
  <si>
    <t>Norwalk - Calvary Baptist Church Farmers Market</t>
  </si>
  <si>
    <t>21 Concord Street</t>
  </si>
  <si>
    <t>Norwalk</t>
  </si>
  <si>
    <t>Norwalk - Health Department Farmers Market</t>
  </si>
  <si>
    <t>137 East Avenue</t>
  </si>
  <si>
    <t>Norwalk - Rowayton Farmers Market</t>
  </si>
  <si>
    <t>http://www.rowaytonct.com/farmersmarket</t>
  </si>
  <si>
    <t>177 Rowayton Avenue</t>
  </si>
  <si>
    <t>Rowayton</t>
  </si>
  <si>
    <t>Norwalk Area Farmers Market</t>
  </si>
  <si>
    <t>Dollar General Store parking Lot</t>
  </si>
  <si>
    <t>Norwalk Farmers Market</t>
  </si>
  <si>
    <t>https://www.facebook.com/pages/Norwalk-Farmers-Market/155311025552</t>
  </si>
  <si>
    <t>2 Church Street</t>
  </si>
  <si>
    <t>Alondra &amp; Pioneer</t>
  </si>
  <si>
    <t>Flax Hill Road, South Norwalk</t>
  </si>
  <si>
    <t>Norway Farmers Market</t>
  </si>
  <si>
    <t>https://www.facebook.com/pages/Norway-Farmers-Market/193810327318236</t>
  </si>
  <si>
    <t>Norway</t>
  </si>
  <si>
    <t>06/06/2013 to 10/31/2013</t>
  </si>
  <si>
    <t>Norwich Downtown Farmers Market</t>
  </si>
  <si>
    <t>http://www.norwichfarmersmarket.com</t>
  </si>
  <si>
    <t>https://www.facebook.com/Norwichfarm</t>
  </si>
  <si>
    <t>100 Chelsea Harbor Drive</t>
  </si>
  <si>
    <t>Norwich</t>
  </si>
  <si>
    <t>Norwich Farmers Market</t>
  </si>
  <si>
    <t>http://www.lambsquartersinc.com</t>
  </si>
  <si>
    <t>Norwich NY Farmers Market</t>
  </si>
  <si>
    <t>2-75 North Broad Street</t>
  </si>
  <si>
    <t>Mon: -11:00 PM;Tue: -11:00 PM;Wed: 10:00 AM-4:00 P</t>
  </si>
  <si>
    <t>http://www.norwichfarmersmarket.org/</t>
  </si>
  <si>
    <t>https://www.facebook.com/Norwich-Farmers-Market-109948169062459/</t>
  </si>
  <si>
    <t>281 Route 5 South</t>
  </si>
  <si>
    <t>05/06/2017 to</t>
  </si>
  <si>
    <t>Norwich Winter Farmers Market</t>
  </si>
  <si>
    <t>http://www.norwichfarmersmarket.org</t>
  </si>
  <si>
    <t>300 Main St</t>
  </si>
  <si>
    <t>Norwood Farm &amp; Craft Market-Summer</t>
  </si>
  <si>
    <t>http://www.norwoodfarmmarket.org</t>
  </si>
  <si>
    <t>Norwood Farm and Craft market</t>
  </si>
  <si>
    <t>Grand Ave and Lucerne St</t>
  </si>
  <si>
    <t>Norwood</t>
  </si>
  <si>
    <t>06/13/2015 to 09/26/2015</t>
  </si>
  <si>
    <t>Norwood Farmers Market</t>
  </si>
  <si>
    <t>http://www.norwoodmafarmersmarket.com</t>
  </si>
  <si>
    <t>Nahatan St &amp; Washington St</t>
  </si>
  <si>
    <t>Tue:12:00 PM - 6:00 PM;</t>
  </si>
  <si>
    <t>Nottingham Farmers' Market</t>
  </si>
  <si>
    <t>www.facebook.com/nottinghamfarmersmarket</t>
  </si>
  <si>
    <t>129 Stage Rd</t>
  </si>
  <si>
    <t>06/02/2013 to 10/13/2013</t>
  </si>
  <si>
    <t>Nourish Knoxville's Winter Farmers' Market</t>
  </si>
  <si>
    <t>https://www.nourishknoxville.org/winter-market/</t>
  </si>
  <si>
    <t>https://www.facebook.com/nourishknoxville/</t>
  </si>
  <si>
    <t>https://twitter.com/NourishKnox</t>
  </si>
  <si>
    <t>https://www.instagram.com/nourishknox/</t>
  </si>
  <si>
    <t>201 3rd Avenue</t>
  </si>
  <si>
    <t>Novant Health and The Park-Huntersville Farmers' Market</t>
  </si>
  <si>
    <t>http://www.localharvest.org/novant-health-and-the-park-huntersville-farmers-market-M58857</t>
  </si>
  <si>
    <t>Corner of Reese Boulevard and Gilead Road on Presbyterian Campus</t>
  </si>
  <si>
    <t>Nowata CAN Garden Market</t>
  </si>
  <si>
    <t>http://nowatacan.org/</t>
  </si>
  <si>
    <t>https://www.facebook.com/Nowata-CAN-Community-Advancement-Network-</t>
  </si>
  <si>
    <t>Cherokee Avenue</t>
  </si>
  <si>
    <t>Nowata</t>
  </si>
  <si>
    <t>05/03/2017 to 09/27/2017</t>
  </si>
  <si>
    <t>Nowata Farmers Market</t>
  </si>
  <si>
    <t>https://www.facebook.com/pages/Nowata-Farmers-Market/132486320231963</t>
  </si>
  <si>
    <t>329 S Ash</t>
  </si>
  <si>
    <t>noxubee county farmers market macon miss</t>
  </si>
  <si>
    <t>16295 hyway 45</t>
  </si>
  <si>
    <t>macon</t>
  </si>
  <si>
    <t>Noxubee</t>
  </si>
  <si>
    <t>Tue:8:00 AM - 1:00 PM;Thu:1:00 PM - 6:00 PM;Sat:8:</t>
  </si>
  <si>
    <t>NPFM - Mohall</t>
  </si>
  <si>
    <t>602 Main St. East</t>
  </si>
  <si>
    <t>Mohall</t>
  </si>
  <si>
    <t>NTCC Farmer's Market</t>
  </si>
  <si>
    <t>http://www.ntcc.edu.ag/</t>
  </si>
  <si>
    <t>https://www.facebook.com/groups/202823569872401/</t>
  </si>
  <si>
    <t>2886 FM 1735</t>
  </si>
  <si>
    <t>Titus</t>
  </si>
  <si>
    <t>Nummi FM</t>
  </si>
  <si>
    <t>45500 Fremont Blvd.</t>
  </si>
  <si>
    <t>Nunda Farmers Market</t>
  </si>
  <si>
    <t>http://www.nundachamber.com</t>
  </si>
  <si>
    <t>On the Square at the intersection of Rtes 408 &amp; 436</t>
  </si>
  <si>
    <t>Nunda</t>
  </si>
  <si>
    <t>Nutley Farmers Market</t>
  </si>
  <si>
    <t>http://www.nutleynj.org/farmersmarket</t>
  </si>
  <si>
    <t>www.facebook.com/nutleyfarmersmarket1</t>
  </si>
  <si>
    <t>www.twitter.com/nutleyfm</t>
  </si>
  <si>
    <t>www.instagram.com/nutleyfarmersmarket</t>
  </si>
  <si>
    <t>537 Franklin Avenue</t>
  </si>
  <si>
    <t>Nutley</t>
  </si>
  <si>
    <t>06/17/2018 to 10/28/2018</t>
  </si>
  <si>
    <t>Nyack Farmers Market</t>
  </si>
  <si>
    <t>http://Nyackchamber.org</t>
  </si>
  <si>
    <t>Main Street Parking Lot- Downtown Nyack</t>
  </si>
  <si>
    <t>Nyack</t>
  </si>
  <si>
    <t>04/07/2016 to 11/23/2016</t>
  </si>
  <si>
    <t>Nyack Indoor Winter Farmers' Market</t>
  </si>
  <si>
    <t>Nyack Center- 58 Depew Avenue</t>
  </si>
  <si>
    <t>12/01/2016 to 03/30/2017</t>
  </si>
  <si>
    <t>O Grows Farmers Market</t>
  </si>
  <si>
    <t>http://www.opelikamainstreet.org</t>
  </si>
  <si>
    <t>https://www.facebook.com/OpelikaGrowsFarmersMarket/</t>
  </si>
  <si>
    <t>1103 Glenn Street</t>
  </si>
  <si>
    <t>Opelika</t>
  </si>
  <si>
    <t>Oak Creek Farmers Market</t>
  </si>
  <si>
    <t>http://www.visitoakcreek.org</t>
  </si>
  <si>
    <t>https://www.facebook.com/groups/OakCreekFarmersMarket/</t>
  </si>
  <si>
    <t>Drexel Town Square</t>
  </si>
  <si>
    <t>Oak Creek</t>
  </si>
  <si>
    <t>06/06/2020 to 10/17/2020</t>
  </si>
  <si>
    <t>Oak Forest Park District Farmer's Market</t>
  </si>
  <si>
    <t>http://www.oakforestparks.org</t>
  </si>
  <si>
    <t>https://www.facebook.com/pages/Oak-Forest-Farmers-Market</t>
  </si>
  <si>
    <t>4850 W 159th St</t>
  </si>
  <si>
    <t>Oak Forest</t>
  </si>
  <si>
    <t>05/31/2014 to 10/03/2015</t>
  </si>
  <si>
    <t>Oak Grove Neighborhood Market</t>
  </si>
  <si>
    <t>433 Haskell Avenue</t>
  </si>
  <si>
    <t>07/01/2013 to 09/30/2013</t>
  </si>
  <si>
    <t>Oak Harbor Farmer's Market</t>
  </si>
  <si>
    <t>http://www.oakharborohio.net/events/12</t>
  </si>
  <si>
    <t>161 West Water Street(Downtown Oak Harbor)</t>
  </si>
  <si>
    <t>Oak Harbor</t>
  </si>
  <si>
    <t>Oak Harbor Farmers Market</t>
  </si>
  <si>
    <t>https://www.facebook.com/FarmersMarketOakHarbor/</t>
  </si>
  <si>
    <t>WS Hwy 20, next to Visitor Center</t>
  </si>
  <si>
    <t>05/18/2017 to 09/28/2017</t>
  </si>
  <si>
    <t>Oak Lawn Farmers Market</t>
  </si>
  <si>
    <t>http://www.oaklawn-il.gov</t>
  </si>
  <si>
    <t>9446 South Raymond Avenue</t>
  </si>
  <si>
    <t>Oak Lawn</t>
  </si>
  <si>
    <t>06/04/2014 to</t>
  </si>
  <si>
    <t>Oak Marr</t>
  </si>
  <si>
    <t>https://www.fairfaxcounty.gov/parks/farmersmarkets/oak-marr</t>
  </si>
  <si>
    <t>https://www.facebook.com/events/344006939558658/</t>
  </si>
  <si>
    <t>3200 Jermantown Road</t>
  </si>
  <si>
    <t>Oakton</t>
  </si>
  <si>
    <t>05/01/2019 to 11/13/2019</t>
  </si>
  <si>
    <t>Oak Park Farmers Market</t>
  </si>
  <si>
    <t>http://www.nwsac.org/oakparkfarmersmarket/</t>
  </si>
  <si>
    <t>https://www.facebook.com/oakparkfarmersmarket</t>
  </si>
  <si>
    <t>3500 5th Avenue</t>
  </si>
  <si>
    <t>Oak Park Farmers' Market</t>
  </si>
  <si>
    <t>http://www.oak-park.us/our-community/oak-park-farmers-market</t>
  </si>
  <si>
    <t>460 Lake St</t>
  </si>
  <si>
    <t>Oak Ridge Farmers Market</t>
  </si>
  <si>
    <t>oak ridge farmers market</t>
  </si>
  <si>
    <t>Jackson Square</t>
  </si>
  <si>
    <t>Oak Ridge</t>
  </si>
  <si>
    <t>Wed: 3:00 PM-5:00 PM;Sat: 8:00 AM-12:00 PM;</t>
  </si>
  <si>
    <t>Oak Square Farmers Market</t>
  </si>
  <si>
    <t>www.facebook.com/oaksquarefarmersmarket</t>
  </si>
  <si>
    <t>640 Washington Street</t>
  </si>
  <si>
    <t>Oakboro Farmers Market</t>
  </si>
  <si>
    <t>128 Aquadale Road</t>
  </si>
  <si>
    <t>Oakboro</t>
  </si>
  <si>
    <t>Stanly</t>
  </si>
  <si>
    <t>Oakcrest Farmers Market</t>
  </si>
  <si>
    <t>http://Foodjusticecoalition.com</t>
  </si>
  <si>
    <t>https://www.facebook.com/oakcrestfarmersmarket</t>
  </si>
  <si>
    <t>https://twitter.com/oakcrest_market</t>
  </si>
  <si>
    <t>https://www.instagram.com/oakcrestfarmersmarket/</t>
  </si>
  <si>
    <t>1300 Capitol Heights Blvd</t>
  </si>
  <si>
    <t>Capitol Heights</t>
  </si>
  <si>
    <t>07/06/2018 to 09/07/2018</t>
  </si>
  <si>
    <t>Oakdale Certified Farmers Market</t>
  </si>
  <si>
    <t>100 North 3Rd Avenue</t>
  </si>
  <si>
    <t>OAKDALE</t>
  </si>
  <si>
    <t>Oakdale Farmers Market</t>
  </si>
  <si>
    <t>http://www.modestofarmersmarket.com</t>
  </si>
  <si>
    <t>Hershey's Visitor Center</t>
  </si>
  <si>
    <t>Oakdale Parks &amp; Recreation Department</t>
  </si>
  <si>
    <t>Oakdale</t>
  </si>
  <si>
    <t>Oakhurst Farm Farmers Market</t>
  </si>
  <si>
    <t>http://www.oakhurstfarmersmarket.com</t>
  </si>
  <si>
    <t>19706 GA HWY 219</t>
  </si>
  <si>
    <t>West Point</t>
  </si>
  <si>
    <t>Mon:8:00 PM - 6:00 PM;Tue:8:00 AM - 6:00 PM;Wed:8:</t>
  </si>
  <si>
    <t>Oakhurst Wild Wonderful Farmers Market</t>
  </si>
  <si>
    <t>Hwy. 41, 41 &amp; Hogden Hill</t>
  </si>
  <si>
    <t>Oakhurst</t>
  </si>
  <si>
    <t>Oakland Avenue Farmers Market</t>
  </si>
  <si>
    <t>http://www.oafm.org</t>
  </si>
  <si>
    <t>https://www.facebook.com/OAFMDetroit</t>
  </si>
  <si>
    <t>9352 Oakland Avenue</t>
  </si>
  <si>
    <t>Sat: 11:00 AM-3:30 PM;</t>
  </si>
  <si>
    <t>Oakland Community Food Market</t>
  </si>
  <si>
    <t>4173 Macarthur Blvd .</t>
  </si>
  <si>
    <t>Oakland County Market</t>
  </si>
  <si>
    <t>http://www.destinationoakland.com/countymarket/Pages/Default.aspx</t>
  </si>
  <si>
    <t>https://www.facebook.com/pages/OakCountyMarket</t>
  </si>
  <si>
    <t>2350 Pontiac Lake Road</t>
  </si>
  <si>
    <t>Waterford</t>
  </si>
  <si>
    <t>Tue: 7:00 AM-1:30 PM;Thu: 7:00 AM-1:30 PM;Sat: 7:0</t>
  </si>
  <si>
    <t>Oakland Farmers' Market</t>
  </si>
  <si>
    <t>http://oaklandfarmersmarket.com/</t>
  </si>
  <si>
    <t>https://www.facebook.com/oaknjfarmermarket</t>
  </si>
  <si>
    <t>https://twitter.com/OaklandfarmerNJ</t>
  </si>
  <si>
    <t>http://pinterest.com/oaknjmarket/</t>
  </si>
  <si>
    <t>Borough Hall Parking Lot Ramapo Valley Road</t>
  </si>
  <si>
    <t>Oakley Farmers Market</t>
  </si>
  <si>
    <t>http://www.oakleyfarmersmarket.com</t>
  </si>
  <si>
    <t>https://www.facebook.com/OakleyFarmersMarket</t>
  </si>
  <si>
    <t>https://twitter.com/oakleymarket</t>
  </si>
  <si>
    <t>607 Fairview Road</t>
  </si>
  <si>
    <t>05/09/2013 to 10/24/2013</t>
  </si>
  <si>
    <t>Oakmont Farmers Market</t>
  </si>
  <si>
    <t>http://www.oakmontfarmersmarket.org</t>
  </si>
  <si>
    <t>https://www.facebook.com/OakmontFarmersMarket</t>
  </si>
  <si>
    <t>1 W Eagle Road</t>
  </si>
  <si>
    <t>Havertown</t>
  </si>
  <si>
    <t>05/15/2013 to 11/27/2013</t>
  </si>
  <si>
    <t>Oakmont Dr. &amp; White Oak St.</t>
  </si>
  <si>
    <t>Oakmont</t>
  </si>
  <si>
    <t>SONOMA</t>
  </si>
  <si>
    <t>Oakridge Oregon Farmers Market</t>
  </si>
  <si>
    <t>http://www.localharvest.org/oakridge-oregon-farmers-market-M59339</t>
  </si>
  <si>
    <t>https://www.facebook.com/OakridgeFarmersMarket</t>
  </si>
  <si>
    <t>76453 Willow Street</t>
  </si>
  <si>
    <t>Oakridge</t>
  </si>
  <si>
    <t>Oakwood Farmers Market</t>
  </si>
  <si>
    <t>https://www.facebook.com/pages/Oakwood-Farmers-Market/119628384905691</t>
  </si>
  <si>
    <t>22 Orchard Drive, just off Far Hills Ave. in the parking lot behind Chico's</t>
  </si>
  <si>
    <t>Oakwood</t>
  </si>
  <si>
    <t>Oberlin Farmers Market</t>
  </si>
  <si>
    <t>228 West 6th Ave.</t>
  </si>
  <si>
    <t>Oberlin</t>
  </si>
  <si>
    <t>Wed: 9:00 AM-12:30 PM;</t>
  </si>
  <si>
    <t>104 S. Penn St.</t>
  </si>
  <si>
    <t>Wed:8:00 AM - 12:00 PM;</t>
  </si>
  <si>
    <t>http://www.oberlinfarmersmarket.com</t>
  </si>
  <si>
    <t>https://www.facebook.com/oberlinfarmersmarket</t>
  </si>
  <si>
    <t>69-85 S Main Street</t>
  </si>
  <si>
    <t>OBETZ FAMILY MARKET</t>
  </si>
  <si>
    <t>4025 ALUM CREEK DRIVE</t>
  </si>
  <si>
    <t>COLUMBUS</t>
  </si>
  <si>
    <t>Obion County Farmer's Market</t>
  </si>
  <si>
    <t>https://www.facebook.com/Obion-County-Farmers-Market-441072489305447/</t>
  </si>
  <si>
    <t>214 East Church Street</t>
  </si>
  <si>
    <t>Obion</t>
  </si>
  <si>
    <t>06/01/2017 to 09/30/2017</t>
  </si>
  <si>
    <t>Tue: 2:00 PM-4:00 PM;Thu: 2:00 PM-4:00 PM;Sat: 7:0</t>
  </si>
  <si>
    <t>OBX Farmer's Market</t>
  </si>
  <si>
    <t>https://www.facebook.com/obxfarmersmarket/</t>
  </si>
  <si>
    <t>https://www.instagram.com/obxfarmersmarket/</t>
  </si>
  <si>
    <t>2424 S Croatan Highway</t>
  </si>
  <si>
    <t>Nags Head</t>
  </si>
  <si>
    <t>06/17/2017 to 08/31/2017</t>
  </si>
  <si>
    <t>Ocala Downtown Market</t>
  </si>
  <si>
    <t>http://www.ocaladowntownmarket.com</t>
  </si>
  <si>
    <t>corner of SE 3rd Street and SE 3rd Avenue</t>
  </si>
  <si>
    <t>Occidental Bohemian Farmers Market</t>
  </si>
  <si>
    <t>http://occidentalfarmersmarket.com/</t>
  </si>
  <si>
    <t>https://www.facebook.com/occidentalfarmersmarket/</t>
  </si>
  <si>
    <t>twitter.com/obfm</t>
  </si>
  <si>
    <t>Main St and 2nd St</t>
  </si>
  <si>
    <t>Occidental</t>
  </si>
  <si>
    <t>06/02/2017 to 10/27/2017</t>
  </si>
  <si>
    <t>Ocean Beach Certified Farmers Market</t>
  </si>
  <si>
    <t>http://www.OceanBeachSanDiego.com</t>
  </si>
  <si>
    <t>https://www.facebook.com/OBFM</t>
  </si>
  <si>
    <t>https://twitter.com/OceanBeachCA</t>
  </si>
  <si>
    <t>4900 Newport Avenue</t>
  </si>
  <si>
    <t>Ocean City Farmers Market</t>
  </si>
  <si>
    <t>142nd Street &amp; Coastal Hwy.</t>
  </si>
  <si>
    <t>Parsonsburg</t>
  </si>
  <si>
    <t>Ocean City, NJ Farmers &amp; Crafters Market</t>
  </si>
  <si>
    <t>http://www.oceancityvacation.com</t>
  </si>
  <si>
    <t>https://www.facebook.com/OceanCityNJVacation</t>
  </si>
  <si>
    <t>6th Street &amp; Asbury Avenue</t>
  </si>
  <si>
    <t>Ocean City</t>
  </si>
  <si>
    <t>06/27/2018 to 09/05/2018</t>
  </si>
  <si>
    <t>Ocean Pines Farmers &amp; Artisans Market</t>
  </si>
  <si>
    <t>http://www.oceanpines.org/amenities/ocean-pines-farmers-and-artisans-market/</t>
  </si>
  <si>
    <t>https://www.facebook.com/OceanPinesFarmersArtisansMarketplace/</t>
  </si>
  <si>
    <t>https://twitter.com/OPFarmersMkt</t>
  </si>
  <si>
    <t>239 Ocean Parkway</t>
  </si>
  <si>
    <t>Ocean Pines</t>
  </si>
  <si>
    <t>Ocean Shores Farmers Market</t>
  </si>
  <si>
    <t>https://www.facebook.com/OceanShoresFarmersMarket</t>
  </si>
  <si>
    <t>oceanshoresfm@hotmail.com</t>
  </si>
  <si>
    <t>In Skateboard Park downtown Ocean Shores</t>
  </si>
  <si>
    <t>Ocean Shores</t>
  </si>
  <si>
    <t>05/24/2014 to 08/30/2014</t>
  </si>
  <si>
    <t>Sat: 8:30 AM-3:30 PM;</t>
  </si>
  <si>
    <t>Ocean Springs Fresh Market</t>
  </si>
  <si>
    <t>http://www.oceanspringsfreshmarket.com</t>
  </si>
  <si>
    <t>https://www.facebook.com/Ocean-Springs-Fresh-Market</t>
  </si>
  <si>
    <t>1000 Washington Ave.</t>
  </si>
  <si>
    <t>Ocean Springs</t>
  </si>
  <si>
    <t>01/01/2015 to 12/01/2015</t>
  </si>
  <si>
    <t>Oceanside Certified Farmer's Market</t>
  </si>
  <si>
    <t>https://www.facebook.com/OceansideMorningFarmersMarket</t>
  </si>
  <si>
    <t>Corner of Coast Hwy and Pier View.</t>
  </si>
  <si>
    <t>Oceanside</t>
  </si>
  <si>
    <t>Oceanside Farmer's market at Lake Worth Beach</t>
  </si>
  <si>
    <t>http://www.oceanside-faremrsmarket.com</t>
  </si>
  <si>
    <t>Old Bridge Park</t>
  </si>
  <si>
    <t>Oceanside Sunset Market</t>
  </si>
  <si>
    <t>http://www.sunsetmarket.com</t>
  </si>
  <si>
    <t>https://www.facebook.com/oceansidesunsetmarket</t>
  </si>
  <si>
    <t>Tremont and Pier View Way</t>
  </si>
  <si>
    <t>Ocmulgee Market</t>
  </si>
  <si>
    <t>September to September</t>
  </si>
  <si>
    <t>Tue:8:00 am - 6:30 pm;Thu:8:00 am - 6:30 pm;Sat:0:</t>
  </si>
  <si>
    <t>Oconee Farmers Market</t>
  </si>
  <si>
    <t>http://www.oconeefarmersmarket.org</t>
  </si>
  <si>
    <t>https://www.facebook.com/TheOconeeFarmersMarket/info</t>
  </si>
  <si>
    <t>23 North Main Street</t>
  </si>
  <si>
    <t>Watkinsville</t>
  </si>
  <si>
    <t>Oconee</t>
  </si>
  <si>
    <t>Oconee Farmers Market-Midweek Market</t>
  </si>
  <si>
    <t>4 North Main Street</t>
  </si>
  <si>
    <t>Oconomowoc Farmers Market</t>
  </si>
  <si>
    <t>http://www.oconomowoc.org</t>
  </si>
  <si>
    <t>175 E. Wisconsin Avenue</t>
  </si>
  <si>
    <t>Oconomowoc</t>
  </si>
  <si>
    <t>Oelwein Farmers Market</t>
  </si>
  <si>
    <t>South parking lot by Log Cabin Park</t>
  </si>
  <si>
    <t>Oelwein</t>
  </si>
  <si>
    <t>Ogallala Farmers Market</t>
  </si>
  <si>
    <t>east A and 3rd street</t>
  </si>
  <si>
    <t>Ogallala</t>
  </si>
  <si>
    <t>Keith</t>
  </si>
  <si>
    <t>Ogden Park Farmers Market</t>
  </si>
  <si>
    <t>http://www.riverfrontfarmersmarket.org</t>
  </si>
  <si>
    <t>www.facebook.com/riverfrontfarmersmarket/</t>
  </si>
  <si>
    <t>https://twitter.com/RFMWilmingtonNC</t>
  </si>
  <si>
    <t>615 Ogden Park Dr.</t>
  </si>
  <si>
    <t>04/13/2016 to 11/16/2016</t>
  </si>
  <si>
    <t>Oglethorpe Fresh</t>
  </si>
  <si>
    <t>http://www.oglethorpefresh.com/</t>
  </si>
  <si>
    <t>https://www.facebook.com/pages/Oglethorpe-Fresh/118849704824147</t>
  </si>
  <si>
    <t>111 South Platt Street</t>
  </si>
  <si>
    <t>Oglethorpe</t>
  </si>
  <si>
    <t>Ohio Street Farmers' Market</t>
  </si>
  <si>
    <t>http://ohiostreetfarmersmarket.org</t>
  </si>
  <si>
    <t>ohio Street farmers' market</t>
  </si>
  <si>
    <t>1192 Ohio St.</t>
  </si>
  <si>
    <t>12/06/2017 to 05/02/2018</t>
  </si>
  <si>
    <t>Ohio Valley Farmers Market - Bellaire</t>
  </si>
  <si>
    <t>http://ovfarmersmarket.org/</t>
  </si>
  <si>
    <t>https://www.facebook.com/Ohio-Valley-Farmers-Market-76218936373/info/?entry_point=page_nav_about_item&amp;tab=page_info</t>
  </si>
  <si>
    <t>32nd Street and Union Street</t>
  </si>
  <si>
    <t>Ohio Valley Farmers' Market</t>
  </si>
  <si>
    <t>http://www.ovfarmersmarket.org</t>
  </si>
  <si>
    <t>https://www.facebook.com/Ohio-Valley-Farmers-Market-76218936373/?ref=bookmarks</t>
  </si>
  <si>
    <t>St. Clairsville</t>
  </si>
  <si>
    <t>06/09/2016 to 10/20/2016</t>
  </si>
  <si>
    <t>Ohio Valley Fruit &amp; Vegetable Growers Asociation</t>
  </si>
  <si>
    <t>1025 Lila Avenue</t>
  </si>
  <si>
    <t>06/01/2012 to 11/31/2012</t>
  </si>
  <si>
    <t>Wed: 2:00 PM-5:00 PM;Sat: 10:00 AM-2:00 PM;</t>
  </si>
  <si>
    <t>Ohio Valley Fruit and Vegetable growers assn</t>
  </si>
  <si>
    <t>http://www.Milfordfarmersmarket.com</t>
  </si>
  <si>
    <t>453 Old State Route 74</t>
  </si>
  <si>
    <t>Tue: 2:00 PM-5:00 PM;</t>
  </si>
  <si>
    <t>Ohiopyle Country Market</t>
  </si>
  <si>
    <t>Dinner Bell Road</t>
  </si>
  <si>
    <t>Ohiopyle</t>
  </si>
  <si>
    <t>OHSU Farmers Market</t>
  </si>
  <si>
    <t>http://www.ohsu.edu/farmersmarket</t>
  </si>
  <si>
    <t>https://www.facebook.com/ohsufarmersmarket</t>
  </si>
  <si>
    <t>https://twitter.com/OHSUfarmmarket</t>
  </si>
  <si>
    <t>Mailcode L338, 3181 SW Sam Jackson Park Rd</t>
  </si>
  <si>
    <t>06/04/2019 to 09/24/2019</t>
  </si>
  <si>
    <t>Ojai Certified Farmers Market</t>
  </si>
  <si>
    <t>http://www.ojaicertifiedfarmersmarket.com</t>
  </si>
  <si>
    <t>https://www.facebook.com/OjaiCertifiedFarmersMarket</t>
  </si>
  <si>
    <t>300 E Matilija St</t>
  </si>
  <si>
    <t>Ojai</t>
  </si>
  <si>
    <t>Okaloosa County Farmers Market</t>
  </si>
  <si>
    <t>1958 Lewis Turner Boulevard</t>
  </si>
  <si>
    <t>Okanogan Valley Farmers Market - Okanogan</t>
  </si>
  <si>
    <t>http://okanoganfarmersmarket.org</t>
  </si>
  <si>
    <t>https://www.facebook.com/OkanoganValleyFarmersMarket/</t>
  </si>
  <si>
    <t>999 2nd Avenue North</t>
  </si>
  <si>
    <t>Okanogan</t>
  </si>
  <si>
    <t>Okanogan Valley Farmers Market - Omak</t>
  </si>
  <si>
    <t>Omak Civic Park</t>
  </si>
  <si>
    <t>Omak</t>
  </si>
  <si>
    <t>06/20/2017 to 10/24/2017</t>
  </si>
  <si>
    <t>Okawville Farmers Market</t>
  </si>
  <si>
    <t>110 E Walnut St</t>
  </si>
  <si>
    <t>Okawville</t>
  </si>
  <si>
    <t>04/05/2016 to 09/27/2016</t>
  </si>
  <si>
    <t>Oklahoma Dept. of Agriculture, Food, and Forestry (ODAFF) Farmers' Market</t>
  </si>
  <si>
    <t>2800 N Lincoln Blvd.</t>
  </si>
  <si>
    <t>Tue:12:00 PM - 5:30 PM;</t>
  </si>
  <si>
    <t>Okmulgee Farmers Market</t>
  </si>
  <si>
    <t>https://www.facebook.com/Okmulgee-Farmers-Market-106585872859521/</t>
  </si>
  <si>
    <t>6th &amp; Morton</t>
  </si>
  <si>
    <t>Okmulgee</t>
  </si>
  <si>
    <t>Tue: 8:00 AM-12:00 PM;Fri: 8:00 AM-12:00 PM;</t>
  </si>
  <si>
    <t>Olalla Valley Farmers Market</t>
  </si>
  <si>
    <t>www.facebook.com/pages/Olalla-Valley-Farmers-Market/183830488318863</t>
  </si>
  <si>
    <t>13053 Olalla Valley RD SE</t>
  </si>
  <si>
    <t>Olalla</t>
  </si>
  <si>
    <t>Fri:1:00 PM - 6:00 PM;</t>
  </si>
  <si>
    <t>Olathe Farmers Market</t>
  </si>
  <si>
    <t>http://www.olatheks.org/ParksRec/Quicklinks/Farmers</t>
  </si>
  <si>
    <t>Heritage Center</t>
  </si>
  <si>
    <t>Olathe</t>
  </si>
  <si>
    <t>Old Beach Farmers Market</t>
  </si>
  <si>
    <t>http://www.oldbeachfarmersmarket.com/</t>
  </si>
  <si>
    <t>Virginia Beach</t>
  </si>
  <si>
    <t>Old Capistrano Certified Farmers Market</t>
  </si>
  <si>
    <t>http://www.FarmersMarketSJC.com</t>
  </si>
  <si>
    <t>htp://www.facebook.com/SJCFarmersMarket</t>
  </si>
  <si>
    <t>@SJCFarmersMkt</t>
  </si>
  <si>
    <t>Yorba St</t>
  </si>
  <si>
    <t>San Juan Capistrano</t>
  </si>
  <si>
    <t>Old Capitol Farmers Market - Springfield</t>
  </si>
  <si>
    <t>http://www.downtownspringfield.org</t>
  </si>
  <si>
    <t>Adams Street between 5th &amp; 2nd Streets</t>
  </si>
  <si>
    <t>Wed: 8:00 AM-12:30 PM;Sat: 8:00 AM-12:30 PM;</t>
  </si>
  <si>
    <t>Old Cheney Road Farmers' Market</t>
  </si>
  <si>
    <t>http://oldcheneyroadfarmersmarket.com/</t>
  </si>
  <si>
    <t>https://www.facebook.com/oldcheneyfarmersmarket/</t>
  </si>
  <si>
    <t>Old Cheney Rd Farmers' Market on instagram</t>
  </si>
  <si>
    <t>5500 Old Cheney Rd</t>
  </si>
  <si>
    <t>Old Colorado City Farmers Market</t>
  </si>
  <si>
    <t>24th St. &amp; W. Colorado Ave.</t>
  </si>
  <si>
    <t>Old Forge Farmer's Market</t>
  </si>
  <si>
    <t>Old Forge</t>
  </si>
  <si>
    <t>Old Greenwich Farmer's Market</t>
  </si>
  <si>
    <t>http://www.ogfarmersmarket.com</t>
  </si>
  <si>
    <t>38 West End Avenue</t>
  </si>
  <si>
    <t>Old Greenwich</t>
  </si>
  <si>
    <t>OLD GREGG SCHOOL FARMERS MARKET</t>
  </si>
  <si>
    <t>106 School Street</t>
  </si>
  <si>
    <t>Spring Mills</t>
  </si>
  <si>
    <t>Old L.A. Certified Farmers Market</t>
  </si>
  <si>
    <t>http://oldla.org</t>
  </si>
  <si>
    <t>Highland Park Old L.A. Certified Farmers Market</t>
  </si>
  <si>
    <t>North Figueroa &amp; Ave. 58</t>
  </si>
  <si>
    <t>Tue: 3:00 PM-8:00 PM;</t>
  </si>
  <si>
    <t>Old Louisville Farm Works Market</t>
  </si>
  <si>
    <t>1143 South Third St.</t>
  </si>
  <si>
    <t>Lousiville</t>
  </si>
  <si>
    <t>Old Miakka Farmer's Market</t>
  </si>
  <si>
    <t>http://www.localharvest.org/old-miakka-farmers-market-M45231</t>
  </si>
  <si>
    <t>1620 Myakka Rd (Old Miakka United Methodist Church)</t>
  </si>
  <si>
    <t>Old Monterey Farmers Market</t>
  </si>
  <si>
    <t>Alvarado St. &amp; Pearl St.</t>
  </si>
  <si>
    <t>Old North End Farmers' Market</t>
  </si>
  <si>
    <t>http://oldnorthendfarmersmarket.org/</t>
  </si>
  <si>
    <t>https://www.facebook.com/onefarmersmarket?fref=ts</t>
  </si>
  <si>
    <t>Dewey Park</t>
  </si>
  <si>
    <t>Burlingon</t>
  </si>
  <si>
    <t>Old Oakland Farmers' Market</t>
  </si>
  <si>
    <t>9th St. &amp; Broadway St.</t>
  </si>
  <si>
    <t>Fri:8:00 AM - 2:00 PM;</t>
  </si>
  <si>
    <t>Old Palm Harbor Community Farmers Market</t>
  </si>
  <si>
    <t>1190 Georgia Avenue at 11th Street</t>
  </si>
  <si>
    <t>Palm Harbor</t>
  </si>
  <si>
    <t>Old Poway Farmers Market</t>
  </si>
  <si>
    <t>https://www.facebook.com/pages/Poway-Farmers-Market/102397549879231</t>
  </si>
  <si>
    <t>Midland Rd. &amp; Temple</t>
  </si>
  <si>
    <t>Poway</t>
  </si>
  <si>
    <t>01/01/2014 to 12/01/2015</t>
  </si>
  <si>
    <t>Old Rochester Farmers' Market</t>
  </si>
  <si>
    <t>http://www.rochesterfarmersmarket.org</t>
  </si>
  <si>
    <t>https://www.facebook.com/OldRochesterFarmersMarket</t>
  </si>
  <si>
    <t>135 Marion Rd.,</t>
  </si>
  <si>
    <t>Mattapoisett</t>
  </si>
  <si>
    <t>Old Saybrook Farmers Market</t>
  </si>
  <si>
    <t>http://www.oldsaybrookfarmersmarket.com</t>
  </si>
  <si>
    <t>210 Main Street, Cinema Plaza</t>
  </si>
  <si>
    <t>Old Saybrook</t>
  </si>
  <si>
    <t>Old South Side Farmers Market</t>
  </si>
  <si>
    <t>http://www.urban-anthropology.org</t>
  </si>
  <si>
    <t>700-900 W Lincoln Avenue</t>
  </si>
  <si>
    <t>Old Stadium Park (People's Open Market)</t>
  </si>
  <si>
    <t>2237 South King Street</t>
  </si>
  <si>
    <t>Wed: 8:00 AM-9:00 AM;</t>
  </si>
  <si>
    <t>Old Time Farmers Market</t>
  </si>
  <si>
    <t>https://www.facebook.com/OldTimeFarmersMarket</t>
  </si>
  <si>
    <t>East 49th St.</t>
  </si>
  <si>
    <t>Texarkana</t>
  </si>
  <si>
    <t>Old Town Alexandria Farmers' Market</t>
  </si>
  <si>
    <t>https://alexandriava.gov/OldTownFarmersMarket</t>
  </si>
  <si>
    <t>https://www.facebook.com/OldTownFarmersMarketAlexandriaVA</t>
  </si>
  <si>
    <t>301 King Street</t>
  </si>
  <si>
    <t>Old Town Business Association</t>
  </si>
  <si>
    <t>Poydras Street Plaza</t>
  </si>
  <si>
    <t>Old Town Certified Farmers' Market</t>
  </si>
  <si>
    <t>F Street between 2nd and 3rd</t>
  </si>
  <si>
    <t>Old Town Farmers Market</t>
  </si>
  <si>
    <t>http://www.onlyinoldtown.com/market</t>
  </si>
  <si>
    <t>https://www.facebook.com/onlyinoldtownmarket</t>
  </si>
  <si>
    <t>oldtownfarmersmarket.wordpress.com</t>
  </si>
  <si>
    <t>115 Caldwell Street</t>
  </si>
  <si>
    <t>Rock Hill</t>
  </si>
  <si>
    <t>05/08/2014 to 08/28/2014</t>
  </si>
  <si>
    <t>Thu: 5:00 PM-8:00 PM;Sat: 9:00 AM-12:00 PM;</t>
  </si>
  <si>
    <t>Old Town Farmers Market Wichita</t>
  </si>
  <si>
    <t>http://oldtownfarmersmarket.com</t>
  </si>
  <si>
    <t>1st and Mosley</t>
  </si>
  <si>
    <t>Old Town La Quinta Certified Farmers Market</t>
  </si>
  <si>
    <t>http://www.certifiedfarmersmarkets.org</t>
  </si>
  <si>
    <t>https://www.facebook.com/CertifiedFarmersMarket/</t>
  </si>
  <si>
    <t>@PSFARMERSMARKET</t>
  </si>
  <si>
    <t>Instagram: certifiedfarmersmarketscv</t>
  </si>
  <si>
    <t>78100 Main Street</t>
  </si>
  <si>
    <t>La Quinta</t>
  </si>
  <si>
    <t>Sun: 8:00 AM-12:30 PM;</t>
  </si>
  <si>
    <t>Old Town Marketplace Bandon</t>
  </si>
  <si>
    <t>http://www.portofbandon.com/general/page/old-town-marketplace-farmers-market</t>
  </si>
  <si>
    <t>https://www.facebook.com/oldtownmarketplacebandon?ref=hl</t>
  </si>
  <si>
    <t>250 First St. SW</t>
  </si>
  <si>
    <t>Bandon, Oregon</t>
  </si>
  <si>
    <t>04/29/2016 to 12/17/2016</t>
  </si>
  <si>
    <t>Fri: 10:00 AM-4:00 PM;Sat: 10:00 AM-4:00 PM;</t>
  </si>
  <si>
    <t>Old Town Newhall Farmers Market</t>
  </si>
  <si>
    <t>http://oldtownnewhall.com</t>
  </si>
  <si>
    <t>Old Town Newhall FM</t>
  </si>
  <si>
    <t>24500 Main Street</t>
  </si>
  <si>
    <t>Newhall</t>
  </si>
  <si>
    <t>Old Town Poteau Farmer's Market</t>
  </si>
  <si>
    <t>Old Time Poteau Farmer's Market</t>
  </si>
  <si>
    <t>220 Dewey Avenue</t>
  </si>
  <si>
    <t>Poteau</t>
  </si>
  <si>
    <t>Le Flore</t>
  </si>
  <si>
    <t>04/26/2016 to 10/26/2016</t>
  </si>
  <si>
    <t>Old Town Scottsdale Farmers Market</t>
  </si>
  <si>
    <t>http://arizonacommunityfarmersmarkets.com/FM_OldTownScottsdale.html</t>
  </si>
  <si>
    <t>Old Town Farmers Mkt @OTFM</t>
  </si>
  <si>
    <t>3806 N. Brown Rd</t>
  </si>
  <si>
    <t>10/15/2016 to 05/27/2017</t>
  </si>
  <si>
    <t>Old Town Temecula CFM</t>
  </si>
  <si>
    <t>https://www.facebook.com/oldtownfarmersmarket</t>
  </si>
  <si>
    <t>6th &amp; Front Streets</t>
  </si>
  <si>
    <t>Old Towne Farmers Market</t>
  </si>
  <si>
    <t>http://www.olivebrancholdtowne.org/farmersmarket</t>
  </si>
  <si>
    <t>Olive Branch Old Towne Association</t>
  </si>
  <si>
    <t>9200 Pigeon Roost Rd. and Goodman Rd.</t>
  </si>
  <si>
    <t>Olive Branch</t>
  </si>
  <si>
    <t>Old Towne Orange Farmers &amp; Artisans Market</t>
  </si>
  <si>
    <t>http://www.orangehomegrown.org</t>
  </si>
  <si>
    <t>https://www.facebook.com/OrangeHomeGrownInc</t>
  </si>
  <si>
    <t>https://twitter.com/orangehomegrown</t>
  </si>
  <si>
    <t>Corner of Palm Ave. &amp; Cypress St.</t>
  </si>
  <si>
    <t>Old Washington Farmers' Market</t>
  </si>
  <si>
    <t>http://www.oldwashingtonfarmersmarket.blogspot.com</t>
  </si>
  <si>
    <t>https://www.facebook.com/oldwashingtonfarmersmarket</t>
  </si>
  <si>
    <t>4850 Colombus St</t>
  </si>
  <si>
    <t>05/03/2014 to 09/30/2014</t>
  </si>
  <si>
    <t>Old-Town Farmers' Market</t>
  </si>
  <si>
    <t>http://www.old-townfarmersmarket.com</t>
  </si>
  <si>
    <t>5770 Irlo Bronson Memorial Highway</t>
  </si>
  <si>
    <t>Olde Beaufort Farmers' Market</t>
  </si>
  <si>
    <t>http://oldebeaufortfarmersmarket.org</t>
  </si>
  <si>
    <t>www.facebook.com/oldebeaufortfarmersmarket</t>
  </si>
  <si>
    <t>@BeaufortFarmers</t>
  </si>
  <si>
    <t>Instagram:  oldebeaufortfarmersmarket</t>
  </si>
  <si>
    <t>300 Courthouse Square</t>
  </si>
  <si>
    <t>04/23/2016 to 11/19/2016</t>
  </si>
  <si>
    <t>Olde Lafayette Village Farmers' Market</t>
  </si>
  <si>
    <t>http://www.lafayettevillageshops.com</t>
  </si>
  <si>
    <t>75 State Route 15</t>
  </si>
  <si>
    <t>sun:10:00 AM - 3:00 PM;</t>
  </si>
  <si>
    <t>Olde Schaumburg Centre Farmers Market</t>
  </si>
  <si>
    <t>http://www.ci.schaumburg.il.us/HFun/Fun1/Pages/FarmersMarket.aspx</t>
  </si>
  <si>
    <t>190 S. Roselle Road, Town Square</t>
  </si>
  <si>
    <t>Schaumburg</t>
  </si>
  <si>
    <t>Fri: 7:00 AM-1:00 PM;</t>
  </si>
  <si>
    <t>Olde School Farmers Market</t>
  </si>
  <si>
    <t>1259 Washington Street</t>
  </si>
  <si>
    <t>Brushton</t>
  </si>
  <si>
    <t>Olde Town Grove City Farmers Market</t>
  </si>
  <si>
    <t>http://www.oldetowngrovecity.com/</t>
  </si>
  <si>
    <t>120 Festival Park (Beside the Gazebo)</t>
  </si>
  <si>
    <t>Olde Towne Fenton Farmers Market</t>
  </si>
  <si>
    <t>http://fentonmo.org/index.aspx?nid=1116</t>
  </si>
  <si>
    <t>https://www.facebook.com/FentonFarmersMarket/</t>
  </si>
  <si>
    <t>200 Gravois</t>
  </si>
  <si>
    <t>05/07/2016 to 10/22/2016</t>
  </si>
  <si>
    <t>Olde Tyme Farmers Market</t>
  </si>
  <si>
    <t>7195 Hwy 98W</t>
  </si>
  <si>
    <t>02/15/2017 to 12/15/2017</t>
  </si>
  <si>
    <t>Mon: 8:30 AM-5:30 PM;Tue: 8:30 AM-5:30 PM;Wed: 8:3</t>
  </si>
  <si>
    <t>Ole @ Lely Resort Green Market</t>
  </si>
  <si>
    <t>http://www.greenmarketflorida.com</t>
  </si>
  <si>
    <t>8020 Grand Lely Dr.</t>
  </si>
  <si>
    <t>Olney Farmers and Artists Market</t>
  </si>
  <si>
    <t>http://www.olneyfarmersmarket.org</t>
  </si>
  <si>
    <t>http://www.facebook.com/pages/Olney-Farmers-and-Artists-Market/377509385632</t>
  </si>
  <si>
    <t>https://twitter.com/OlneyFarmArtMkt</t>
  </si>
  <si>
    <t>2801 Olney-Sandy Spring Rd.</t>
  </si>
  <si>
    <t>Olney</t>
  </si>
  <si>
    <t>05/11/2014 to 11/02/2014</t>
  </si>
  <si>
    <t>Olney Transportation Center Farmers' Market</t>
  </si>
  <si>
    <t>http://thefoodtrust.org/farmers-markets/market/olney-transportation-center</t>
  </si>
  <si>
    <t>Broad Street and Olney Avenue</t>
  </si>
  <si>
    <t>Olympia Farmers' Market</t>
  </si>
  <si>
    <t>http://olympiafarmersmarket.com</t>
  </si>
  <si>
    <t>https://www.facebook.com/olympiafarmersmarket/</t>
  </si>
  <si>
    <t>https://twitter.com/olyfarmersmkt</t>
  </si>
  <si>
    <t>https://www.instagram.com/olympiafarmersmarket/</t>
  </si>
  <si>
    <t>700 Capitol Way N</t>
  </si>
  <si>
    <t>Olympia</t>
  </si>
  <si>
    <t>04/04/2019 to 10/27/2019</t>
  </si>
  <si>
    <t>Thu: 10:00 AM-3:00 PM;Fri: 10:00 AM-3:00 PM;Sat: 1</t>
  </si>
  <si>
    <t>Omaha Farmers Market - Aksarben Village</t>
  </si>
  <si>
    <t>http://omahafarmersmarket.com</t>
  </si>
  <si>
    <t>www.facebook.com/omahafarmersmarket</t>
  </si>
  <si>
    <t>@omahafarmersmkt</t>
  </si>
  <si>
    <t>Instagram: @omahafarmersmarket</t>
  </si>
  <si>
    <t>67th &amp; Center Street</t>
  </si>
  <si>
    <t>Omaha Farmers Market - Charles Drew Health Center</t>
  </si>
  <si>
    <t>https://omahafarmersmarket.com</t>
  </si>
  <si>
    <t>https://www.facebook.com/omahafarmersmarket/?ref=settings</t>
  </si>
  <si>
    <t>https://www.instagram.com/omahafarmersmarket/</t>
  </si>
  <si>
    <t>2915 Grant Street</t>
  </si>
  <si>
    <t>07/05/2017 to 08/30/2017</t>
  </si>
  <si>
    <t>Wed: 3:30 PM-5:30 PM;</t>
  </si>
  <si>
    <t>Omaha Farmers Market - Holiday Market</t>
  </si>
  <si>
    <t>http://omahafarmersmarket.com/holiday-market/</t>
  </si>
  <si>
    <t>https://www.facebook.com/omahafarmersmarket</t>
  </si>
  <si>
    <t>67th &amp; Center NE</t>
  </si>
  <si>
    <t>12/06/2014 to</t>
  </si>
  <si>
    <t>Omaha Farmers Market - Old Market</t>
  </si>
  <si>
    <t>https://www.facebook.com/omahafarmersmarket/</t>
  </si>
  <si>
    <t>@OmahaFarmersMkt</t>
  </si>
  <si>
    <t>11th &amp; Jackson Street</t>
  </si>
  <si>
    <t>Omaha Rockbrook Farmers Market</t>
  </si>
  <si>
    <t>NE corner of 108th &amp; W Center Rd.</t>
  </si>
  <si>
    <t>Omro Friday Night Market</t>
  </si>
  <si>
    <t>On One Way Portion of S. Webster Ave</t>
  </si>
  <si>
    <t>Winnebago County</t>
  </si>
  <si>
    <t>Omro Thursday Night Market</t>
  </si>
  <si>
    <t>http://www.futureomro.org/thursday-night-market.html</t>
  </si>
  <si>
    <t>https://www.facebook.com/pages/Omro-Thursday-Night-Market/113528408690777</t>
  </si>
  <si>
    <t>515 E. Main Street</t>
  </si>
  <si>
    <t>Omro</t>
  </si>
  <si>
    <t>05/22/2014 to 10/02/2014</t>
  </si>
  <si>
    <t>On the Ranch Farmers &amp; Artisan Market</t>
  </si>
  <si>
    <t>http://ontheranchmarket.com</t>
  </si>
  <si>
    <t>http://facebook.com/ontheranchmarket</t>
  </si>
  <si>
    <t>http://twitter.com/ontheranchnlv</t>
  </si>
  <si>
    <t>http://youtube.com/Ontheranchtv</t>
  </si>
  <si>
    <t>http://instagram.com/ontheranchmarket</t>
  </si>
  <si>
    <t>628 W. Craig Rd</t>
  </si>
  <si>
    <t>North Las Vegas</t>
  </si>
  <si>
    <t>Onamia Area Farmers' Market</t>
  </si>
  <si>
    <t>http://www.mfma.org/pages/OnamiaAreaFarmersMarket/</t>
  </si>
  <si>
    <t>http://facebook.com/OnamiaAreaFarmersMarket</t>
  </si>
  <si>
    <t>108 Wall St S</t>
  </si>
  <si>
    <t>Onamia</t>
  </si>
  <si>
    <t>Mille Lacs</t>
  </si>
  <si>
    <t>05/21/2015 to 10/21/2015</t>
  </si>
  <si>
    <t>Onaway Farmers Market</t>
  </si>
  <si>
    <t>M-68, Subway complex</t>
  </si>
  <si>
    <t>Onaway</t>
  </si>
  <si>
    <t>Presque Isle</t>
  </si>
  <si>
    <t>Oneida County Public Market</t>
  </si>
  <si>
    <t>http://www.oneidacountymarket.com</t>
  </si>
  <si>
    <t>https://www.facebook.com/oneidacountymarket</t>
  </si>
  <si>
    <t>321 Main Street</t>
  </si>
  <si>
    <t>01/09/2016 to 10/29/2016</t>
  </si>
  <si>
    <t>11/12/2016 to 12/24/2016</t>
  </si>
  <si>
    <t>01/14/2017 to 04/22/2017</t>
  </si>
  <si>
    <t>Oneida Farmers Market</t>
  </si>
  <si>
    <t>Clinch Park, Oneida St.</t>
  </si>
  <si>
    <t>https://www.facebook.com/oneidafarmersmarket</t>
  </si>
  <si>
    <t>221 W Hwy 34</t>
  </si>
  <si>
    <t>http://www.oneidanation.org/ofm</t>
  </si>
  <si>
    <t>https://www.facebook.com/#!/pages/Oneida-Farmers-Market-Wisconsin/157816204275054</t>
  </si>
  <si>
    <t>N7332 Water Circle Place</t>
  </si>
  <si>
    <t>Oneonta Farmers' Market</t>
  </si>
  <si>
    <t>http://www.OneontaFarmersMarket.com</t>
  </si>
  <si>
    <t>Main Street Plaza (GPS 209 Main Street)</t>
  </si>
  <si>
    <t>Oneonta Farmers' Market -  garage walkway</t>
  </si>
  <si>
    <t>http://www.oneontafarmersmarket.com</t>
  </si>
  <si>
    <t>https://www.facebook.com/oneontafarmersmarket</t>
  </si>
  <si>
    <t>198 Main Street at the garage walkway</t>
  </si>
  <si>
    <t>11/01/2014 to 12/20/2014</t>
  </si>
  <si>
    <t>Oneonta Farmers' Market - Muller Plaza</t>
  </si>
  <si>
    <t xml:space="preserve">198 Main St., at Muller Plaza </t>
  </si>
  <si>
    <t>Onslow County Farmers Market</t>
  </si>
  <si>
    <t>https://www.onslowcountyfarmersmarket.com/</t>
  </si>
  <si>
    <t>https://www.facebook.com/OnslowCountyFarmersMarket/</t>
  </si>
  <si>
    <t>https://twitter.com/OnslowCoFarmer</t>
  </si>
  <si>
    <t>https://www.instagram.com/onslowcountyfarmersmarket/</t>
  </si>
  <si>
    <t>4024 RIchlands Hwy</t>
  </si>
  <si>
    <t>Onslow</t>
  </si>
  <si>
    <t>12/01/2018 to 12/15/2018</t>
  </si>
  <si>
    <t>Ooltewah Farmers Market</t>
  </si>
  <si>
    <t>http://ooltewahnursery.com/farmers-market/</t>
  </si>
  <si>
    <t>https://www.facebook.com/OoltewahFarmersMarket/</t>
  </si>
  <si>
    <t>https://www.youtube.com/channel/UCm-dsGIltnqjagNnA-JK20A</t>
  </si>
  <si>
    <t>5829 Main Street</t>
  </si>
  <si>
    <t>Ooltewah</t>
  </si>
  <si>
    <t>Open Air Farmers Market</t>
  </si>
  <si>
    <t>Oklahoma Ave. and Benning Rd., NE</t>
  </si>
  <si>
    <t>Open Air Market of Stockbridge</t>
  </si>
  <si>
    <t>https://www.facebook.com/OpenAirMarketofStockbridge</t>
  </si>
  <si>
    <t>125 South Clinton Street</t>
  </si>
  <si>
    <t>Stockbridge</t>
  </si>
  <si>
    <t>05/02/2014 to 10/24/2014</t>
  </si>
  <si>
    <t>Open Farmers' Market of Aurora</t>
  </si>
  <si>
    <t>Oak &amp; Church St</t>
  </si>
  <si>
    <t>Opp Farmers Market</t>
  </si>
  <si>
    <t>Highway 331</t>
  </si>
  <si>
    <t>Opp</t>
  </si>
  <si>
    <t>Oracle Farmers Market</t>
  </si>
  <si>
    <t>http://www.triangleLranch.com</t>
  </si>
  <si>
    <t>2805 N. Triangle L Ranch Rd.</t>
  </si>
  <si>
    <t>Oracle</t>
  </si>
  <si>
    <t>Pinal</t>
  </si>
  <si>
    <t>Orange City Farmers Market</t>
  </si>
  <si>
    <t>Windmill Park, center of town</t>
  </si>
  <si>
    <t>Orange City</t>
  </si>
  <si>
    <t>Tue:3:00 PM - 5:00 PM;Thu:3:00 PM - 5:00 PM;Sat:9:</t>
  </si>
  <si>
    <t>Orange Community Farmers' Market</t>
  </si>
  <si>
    <t>http://farmmarketorange.com</t>
  </si>
  <si>
    <t>facebook.com/OrangeCTFarmersMarket</t>
  </si>
  <si>
    <t>525 Orange Center Road</t>
  </si>
  <si>
    <t>06/28/2018 to 09/27/2018</t>
  </si>
  <si>
    <t>Orange County Farmers Market II</t>
  </si>
  <si>
    <t>http://www.orangedowtownalliance.org</t>
  </si>
  <si>
    <t>Historic Downtwon Orange Train Station and Visitor Center</t>
  </si>
  <si>
    <t>Orange County HomeGrown Farmers Market - Valley Market</t>
  </si>
  <si>
    <t>http://www.orangecountyhomegrown.org</t>
  </si>
  <si>
    <t>https://www.facebook.com/OrangeCountyHomeGrown/</t>
  </si>
  <si>
    <t>West Highway 56</t>
  </si>
  <si>
    <t>French Lick</t>
  </si>
  <si>
    <t>05/23/2017 to 09/26/2017</t>
  </si>
  <si>
    <t>Orange County HomeGrown Farmers Markets - Orleans</t>
  </si>
  <si>
    <t>https://www.facebook.com/OrangeCountyHomeGrown</t>
  </si>
  <si>
    <t>http://www.youtube.com/watch?v=e1FpjB7USSQ</t>
  </si>
  <si>
    <t>South side of Congress Square</t>
  </si>
  <si>
    <t>Orange County HomeGrown Farmers Markets - Paoli</t>
  </si>
  <si>
    <t>Hwy 37, Front Parking lot of Walmart</t>
  </si>
  <si>
    <t>Paoli</t>
  </si>
  <si>
    <t>Orange Cove Farmers Market</t>
  </si>
  <si>
    <t>Orange Cove</t>
  </si>
  <si>
    <t>Orange Park Farmer's &amp; Arts Market</t>
  </si>
  <si>
    <t>http://www.OrangeParkMarket.com</t>
  </si>
  <si>
    <t>@OrangeParkMarket</t>
  </si>
  <si>
    <t>2042 Park Ave</t>
  </si>
  <si>
    <t>Orange Park</t>
  </si>
  <si>
    <t>09/03/2017 to 06/17/2018</t>
  </si>
  <si>
    <t>Orangecrest Certified Farmers Market</t>
  </si>
  <si>
    <t>http://www.orangecrestcfm.com/</t>
  </si>
  <si>
    <t>20010 Orange Terrace Parkway</t>
  </si>
  <si>
    <t>Orangevale Farmers Market</t>
  </si>
  <si>
    <t>http://www.orangevalegrange.org/orangevale-farmers-market</t>
  </si>
  <si>
    <t>https://www.facebook.com/OrangevaleFarmersMarket</t>
  </si>
  <si>
    <t>9295 Greenback Lane</t>
  </si>
  <si>
    <t>Orangevale</t>
  </si>
  <si>
    <t>05/15/2014 to 10/02/2014</t>
  </si>
  <si>
    <t>Orangeville Farmers Market</t>
  </si>
  <si>
    <t>Richland /creek Trailhead W. High St</t>
  </si>
  <si>
    <t>Orangville</t>
  </si>
  <si>
    <t>Orcas Island Farmers Market</t>
  </si>
  <si>
    <t>http://www.orcasislandfarmersmarket.org</t>
  </si>
  <si>
    <t>https://www.facebook.com/pages/Orcas-Island-Farmers-Market/150843558318330</t>
  </si>
  <si>
    <t>Eastsound Village Green</t>
  </si>
  <si>
    <t>Eastsound</t>
  </si>
  <si>
    <t>05/04/2013 to 11/23/2013</t>
  </si>
  <si>
    <t>Orchard Community Learning Center~Mountain Park Health Center</t>
  </si>
  <si>
    <t>http://orchardlearningcenter.org</t>
  </si>
  <si>
    <t>Orchard Community Learning Center</t>
  </si>
  <si>
    <t>https://www.instagram.com/explore/locations/242344302/the-orchard-community-learning-center/?hl=en</t>
  </si>
  <si>
    <t>635 E Baseline Rd</t>
  </si>
  <si>
    <t>Mon: 8:00 AM-1:00 PM;</t>
  </si>
  <si>
    <t>Orchard Farmers Market</t>
  </si>
  <si>
    <t>https://www.facebook.com/pages/Orchard-Farmers-Market/134484303275228</t>
  </si>
  <si>
    <t>42-24 Greenpoint Avenue</t>
  </si>
  <si>
    <t>Long Island City</t>
  </si>
  <si>
    <t>Orchard Homes' Farmers' Market</t>
  </si>
  <si>
    <t>https://www.facebook.com/pages/Orchard-Homes-Farmers-Market/195921670446606</t>
  </si>
  <si>
    <t>2537 S. 3rd Street West</t>
  </si>
  <si>
    <t>06/18/2015 to 10/08/2015</t>
  </si>
  <si>
    <t>Orchard Park Farmer's Market at Fox Run</t>
  </si>
  <si>
    <t>http://www.foxrunorchardpark.com</t>
  </si>
  <si>
    <t>https://www.facebook.com/pages/Orchard-Park-Farmers-Market-at-Fox-Run/199492926762050</t>
  </si>
  <si>
    <t>One Fox Run Lane</t>
  </si>
  <si>
    <t>Orchard Park</t>
  </si>
  <si>
    <t>Thu: 9:00 AM-1:30 PM;</t>
  </si>
  <si>
    <t>Orcutt Farmers Market</t>
  </si>
  <si>
    <t>Bradley St. &amp; Clark St.</t>
  </si>
  <si>
    <t>Oregan Farmers Market</t>
  </si>
  <si>
    <t>304 S. 5th St.</t>
  </si>
  <si>
    <t>Oregon City Year-Round Farmers Market</t>
  </si>
  <si>
    <t>http://www.orcityfarmersmarket.com</t>
  </si>
  <si>
    <t>https://www.facebook.com/ocfarmersmarket/</t>
  </si>
  <si>
    <t>2051, Kaen Rd, off Beavercreek Rd.</t>
  </si>
  <si>
    <t>Oregon City</t>
  </si>
  <si>
    <t>OREGON FARMERS MARKET</t>
  </si>
  <si>
    <t>787 N Main St.</t>
  </si>
  <si>
    <t>OREGON</t>
  </si>
  <si>
    <t>Oregon Park District Farmers Market</t>
  </si>
  <si>
    <t>http://www.oregonpark.org</t>
  </si>
  <si>
    <t>route 64 and route 2 intersection</t>
  </si>
  <si>
    <t>06/09/2017 to 09/29/2017</t>
  </si>
  <si>
    <t>Orfordville Farmers' Market</t>
  </si>
  <si>
    <t>http://orfordvillefarmersmarket.com/</t>
  </si>
  <si>
    <t>http://www.facebook.com/orfordvillefarmersmarket</t>
  </si>
  <si>
    <t>303 E. Beloit Street</t>
  </si>
  <si>
    <t>Orfordville</t>
  </si>
  <si>
    <t>Organic Farmers Market at Hoovers</t>
  </si>
  <si>
    <t>http://www.Hoversmarket.com</t>
  </si>
  <si>
    <t>1035 Academy Drive</t>
  </si>
  <si>
    <t>Altamonte Springs</t>
  </si>
  <si>
    <t>Oriental Farmers' Market</t>
  </si>
  <si>
    <t>http://www.orientalfarmersmarket.com</t>
  </si>
  <si>
    <t>300 Block of Hodges Street</t>
  </si>
  <si>
    <t>Oriental</t>
  </si>
  <si>
    <t>Pamlico</t>
  </si>
  <si>
    <t>Original Easton Farmers Market</t>
  </si>
  <si>
    <t>http://www.tinyurl.com/eastonfarmersmarket</t>
  </si>
  <si>
    <t>524 Depot Street</t>
  </si>
  <si>
    <t>Tue: 2:00 PM-6:00 PM;Sat: 10:00 AM-2:00 PM;</t>
  </si>
  <si>
    <t>Original Farmers Market</t>
  </si>
  <si>
    <t>1400 E. Main ST. Owosso East Mall</t>
  </si>
  <si>
    <t>Original Farmers' Market at Indianapolis City Market</t>
  </si>
  <si>
    <t>http://www.indycm.com</t>
  </si>
  <si>
    <t>222 E. Market Street</t>
  </si>
  <si>
    <t>Wed:9:30 AM - 1:30 PM;</t>
  </si>
  <si>
    <t>Original Merced County Certified Farmers Market - Downtown Merced</t>
  </si>
  <si>
    <t>http://mercedcfm.com/</t>
  </si>
  <si>
    <t>https://www.facebook.com/mercedcfm/</t>
  </si>
  <si>
    <t>https://www.instagram.com/mercedfarmersmarket/</t>
  </si>
  <si>
    <t>16th St. and Canal St.</t>
  </si>
  <si>
    <t>Orinda Famers Market</t>
  </si>
  <si>
    <t>Orinda Way in Orinda Village</t>
  </si>
  <si>
    <t>Orinda</t>
  </si>
  <si>
    <t>Orion Farmers Market at Howarth Church on Silverbell</t>
  </si>
  <si>
    <t>550 E. Silverbell Rd</t>
  </si>
  <si>
    <t>o</t>
  </si>
  <si>
    <t>05/08/2013 to 10/16/2013</t>
  </si>
  <si>
    <t>Orlando Farmer's Market</t>
  </si>
  <si>
    <t>http://www.orlandofarmersmarket.com</t>
  </si>
  <si>
    <t>https://www.facebook.com/orlandofarmersmarket</t>
  </si>
  <si>
    <t>E. Central Blvd and N. Eola Drive</t>
  </si>
  <si>
    <t>Orleans County Farmers' Market - Erie Canal Basin</t>
  </si>
  <si>
    <t>Erie Canal Basin</t>
  </si>
  <si>
    <t>Orleans County Farmers' Market - Save-A-Lot Plaza</t>
  </si>
  <si>
    <t>320 West Avenue(Rt.31)</t>
  </si>
  <si>
    <t>Orleans Farmers Market</t>
  </si>
  <si>
    <t>Orleans Park</t>
  </si>
  <si>
    <t>Orleans Farmers' Market, Inc.</t>
  </si>
  <si>
    <t>http://www.orleansfarmersmarket.com</t>
  </si>
  <si>
    <t>https://www.facebook.com/OrleansFarmersMarket</t>
  </si>
  <si>
    <t>21 Old Colony Way</t>
  </si>
  <si>
    <t>05/09/2015 to 11/21/2015</t>
  </si>
  <si>
    <t>Orleans Winter Farmers' Market</t>
  </si>
  <si>
    <t>http://www.capecdp.org/content/orleans_winter_farmers_market/</t>
  </si>
  <si>
    <t>https://www.facebook.com/orleanswintermarket</t>
  </si>
  <si>
    <t>70 Route 28</t>
  </si>
  <si>
    <t>12/05/2015 to 04/16/2016</t>
  </si>
  <si>
    <t>Ormond Beach Farmers Market</t>
  </si>
  <si>
    <t>http://www.ormondbeachfarmersmarket.com</t>
  </si>
  <si>
    <t>https://www.facebook.com/ormondfarmersmarket</t>
  </si>
  <si>
    <t>22 S. Beach St. (City Hall Plaza)</t>
  </si>
  <si>
    <t>Ormond Beach</t>
  </si>
  <si>
    <t>Orofino Farmers Market</t>
  </si>
  <si>
    <t>http://www.orofinofarmersmarket.com/</t>
  </si>
  <si>
    <t>https://www.facebook.com/Orofino-Farmers-Market-139500116131731/</t>
  </si>
  <si>
    <t>101 Michigan Ave.</t>
  </si>
  <si>
    <t>Orofino</t>
  </si>
  <si>
    <t>06/04/2019 to 10/01/2019</t>
  </si>
  <si>
    <t>Orono Farmers Market</t>
  </si>
  <si>
    <t>http://www.oronofarmersmarket.org</t>
  </si>
  <si>
    <t>https://www.facebook.com/oronofarmersmarket</t>
  </si>
  <si>
    <t>Steam Plant Parking Lot on College Ave</t>
  </si>
  <si>
    <t>Orono</t>
  </si>
  <si>
    <t>05/01/2014 to 12/20/2014</t>
  </si>
  <si>
    <t>Tue: 2:00 AM-5:30 PM;Sat: 8:00 AM-12:00 PM;</t>
  </si>
  <si>
    <t>Oroville Hospital's Community Farmers' Market</t>
  </si>
  <si>
    <t>2809 Olive Hwy</t>
  </si>
  <si>
    <t>Oroville</t>
  </si>
  <si>
    <t>Wed:11:00 am - 5:00 pm;</t>
  </si>
  <si>
    <t>Orrville Farmers Market</t>
  </si>
  <si>
    <t>https://www.facebook.com/pages/The-Carytown-Farmers-Market/251655224946456?ref=hl</t>
  </si>
  <si>
    <t>315 W. Market St.</t>
  </si>
  <si>
    <t>Orrville</t>
  </si>
  <si>
    <t>Orting Valley Farmers Market</t>
  </si>
  <si>
    <t>http://ortingvalleyfarmersmarket.com</t>
  </si>
  <si>
    <t>101 Washington Ave  (North Park, corner Calistoga and Washington)</t>
  </si>
  <si>
    <t>Orting</t>
  </si>
  <si>
    <t>Osage Beach Farmers Market</t>
  </si>
  <si>
    <t>http://www.osagebeachfarmersmarket.com</t>
  </si>
  <si>
    <t>www.facebook.com/osagebeachfarmersmarket</t>
  </si>
  <si>
    <t>3797 Osage Beach Parkway</t>
  </si>
  <si>
    <t>Osage Beach</t>
  </si>
  <si>
    <t>Osage Farmers Market</t>
  </si>
  <si>
    <t>Town &amp; Country Plaza</t>
  </si>
  <si>
    <t>Corner of St Hwy 34 and Cty Hwy 48</t>
  </si>
  <si>
    <t>Sat:9:00 am - 2:00 pm;</t>
  </si>
  <si>
    <t>Osage Nation Sr. Farmers Market</t>
  </si>
  <si>
    <t>07/01/2014 to 07/31/2014</t>
  </si>
  <si>
    <t>Osceola Farmer's Market</t>
  </si>
  <si>
    <t>The Millpond, Cascade st</t>
  </si>
  <si>
    <t>osceola</t>
  </si>
  <si>
    <t>OSDH Wellness Farmers' Market</t>
  </si>
  <si>
    <t>1000 NE 10th Street</t>
  </si>
  <si>
    <t>Oshkosh Farmers Market - Downtown</t>
  </si>
  <si>
    <t>400-500 Blocks N Main St</t>
  </si>
  <si>
    <t>400 &amp; 500 Blocks N Main St &amp; 100 Block Church Ave</t>
  </si>
  <si>
    <t>Oshkosh Farmers Market - Winter</t>
  </si>
  <si>
    <t>108 W New York Ave</t>
  </si>
  <si>
    <t>Oskaloosa Farmers Market I</t>
  </si>
  <si>
    <t>http://www.hawkeye-re.com/farmersmarket/index.htm</t>
  </si>
  <si>
    <t>East side of Town Square</t>
  </si>
  <si>
    <t>Oskaloosa</t>
  </si>
  <si>
    <t>Mahaska</t>
  </si>
  <si>
    <t>Oskaloosa Farmers Market II</t>
  </si>
  <si>
    <t>High Ave. W., N. side of Hy-Vee Parking Lot</t>
  </si>
  <si>
    <t>Osma Acres Farmers Market</t>
  </si>
  <si>
    <t>http://www.osmaacresfarm.com/</t>
  </si>
  <si>
    <t>53464 Osma Acres Road</t>
  </si>
  <si>
    <t>Mon: 2:00 PM-5:00 PM;Tue: 2:00 PM-5:00 PM;Thu: 3:0</t>
  </si>
  <si>
    <t>Ossipee Main Street  Farmers' Market</t>
  </si>
  <si>
    <t>http://www.ossipeemainstreet.org</t>
  </si>
  <si>
    <t>https://www.facebook.com/pages/Ossipee-Main-Street-Program/474442479243245</t>
  </si>
  <si>
    <t>15 Moultonville Road</t>
  </si>
  <si>
    <t>Center Ossipee</t>
  </si>
  <si>
    <t>07/12/2014 to 09/27/2014</t>
  </si>
  <si>
    <t>Osterville Farmers' Market</t>
  </si>
  <si>
    <t>http://www.OstervilleFarmersMarket.org</t>
  </si>
  <si>
    <t>www.facebook.com/OstervilleFarmersMarket</t>
  </si>
  <si>
    <t>155 West Bay Rd.</t>
  </si>
  <si>
    <t>Osterville</t>
  </si>
  <si>
    <t>06/19/2015 to 09/18/2015</t>
  </si>
  <si>
    <t>OSU-OKC Farmers Market</t>
  </si>
  <si>
    <t>http://www.osuokc.edu/farmersmarket/</t>
  </si>
  <si>
    <t>https://www.facebook.com/osuokcfarmersmarket?ref=bookmarks</t>
  </si>
  <si>
    <t>https://twitter.com/OSUOKCfrmrmrkt</t>
  </si>
  <si>
    <t>400 N Portland Ave</t>
  </si>
  <si>
    <t>05/04/2016 to 08/31/2016</t>
  </si>
  <si>
    <t>Wed: 8:00 AM-1:00 PM;Sun: 8:00 AM-1:00 PM;</t>
  </si>
  <si>
    <t>Oswego Country Market</t>
  </si>
  <si>
    <t>https://www.oswegolandparkdistrict.org/programs-events/special-events/oswego-country-market/</t>
  </si>
  <si>
    <t>https://www.facebook.com/OswegoCountryMarket/</t>
  </si>
  <si>
    <t>15 Main Street</t>
  </si>
  <si>
    <t>06/02/2019 to 09/29/2019</t>
  </si>
  <si>
    <t>Oswego Farmers Market</t>
  </si>
  <si>
    <t>West First Street</t>
  </si>
  <si>
    <t>Thu:4:30 pm - 8:30 pm;</t>
  </si>
  <si>
    <t>Othello Farmers Market</t>
  </si>
  <si>
    <t>Pioneer Park</t>
  </si>
  <si>
    <t>Othello</t>
  </si>
  <si>
    <t>Otis Farmers Market</t>
  </si>
  <si>
    <t>otisfarmersmarket@facebook</t>
  </si>
  <si>
    <t>2000 East Otis Road</t>
  </si>
  <si>
    <t>Otis</t>
  </si>
  <si>
    <t>Otsego Farmers Market</t>
  </si>
  <si>
    <t>https://www.facebook.com/otsego.chamberofcommerce</t>
  </si>
  <si>
    <t>M-89 and Kalamazoo Street</t>
  </si>
  <si>
    <t>05/01/2014 to 09/30/2014</t>
  </si>
  <si>
    <t>Otsiningo Park Farmers' Market</t>
  </si>
  <si>
    <t>1 Bevier St</t>
  </si>
  <si>
    <t>Ottawa Area Chamber of Commerce Farmers Market</t>
  </si>
  <si>
    <t>http://www.ottawadowntownmerchants.com</t>
  </si>
  <si>
    <t>100 Jackson Street</t>
  </si>
  <si>
    <t>Ottawa Area Farmers Market</t>
  </si>
  <si>
    <t>Parking Lot at Main &amp; Oak Streets</t>
  </si>
  <si>
    <t>Ottawa County Farmers Market</t>
  </si>
  <si>
    <t>Check us out on Facebook!</t>
  </si>
  <si>
    <t>225 B St NW</t>
  </si>
  <si>
    <t>05/04/2017 to 10/05/2017</t>
  </si>
  <si>
    <t>Ottawa Farmers Market</t>
  </si>
  <si>
    <t>http://www.visitottawakansas.com/agritourism.php</t>
  </si>
  <si>
    <t>Orscheln Parking Lot</t>
  </si>
  <si>
    <t>Ottsville Farmers Market</t>
  </si>
  <si>
    <t>http://www.ottsvillefarmersmarket.com</t>
  </si>
  <si>
    <t>8230 Easton Road (Route 611)</t>
  </si>
  <si>
    <t>Ottsville</t>
  </si>
  <si>
    <t>Ottumwa Farmers Market</t>
  </si>
  <si>
    <t>Quincy Place Mall, 1110 Quincy Ave.</t>
  </si>
  <si>
    <t>OU-Tulsa Farmers  Market</t>
  </si>
  <si>
    <t>4205 E 41st ST</t>
  </si>
  <si>
    <t>June 6, 2012 to August 15, 2012</t>
  </si>
  <si>
    <t>Mon:10:00 am - 1:00 pm;</t>
  </si>
  <si>
    <t>Our Local Bounty Farmers Market at St. Thomas Church</t>
  </si>
  <si>
    <t>http://www.stthomascroom.org</t>
  </si>
  <si>
    <t>https://www.facebook.com/pages/Our-Local-Bounty-Farmers-Market/25568128778935?ref=stream&amp;hc_location=stream</t>
  </si>
  <si>
    <t>14300 St. Thomas Church Road</t>
  </si>
  <si>
    <t>Our Valley Community Farmers' Market</t>
  </si>
  <si>
    <t>http://www.ourvalleycfm.org</t>
  </si>
  <si>
    <t>18 Brimmer Farm Road</t>
  </si>
  <si>
    <t>June 20, 2012 to September 2, 2012</t>
  </si>
  <si>
    <t>Wed:3:00 PM - 6:00 PM;sun:11:00 AM - 2:00 PM;</t>
  </si>
  <si>
    <t>Ouray Farmers' Market</t>
  </si>
  <si>
    <t>http://www.ourayfarmersmarket.org</t>
  </si>
  <si>
    <t>Ouray Elks Centennial Park</t>
  </si>
  <si>
    <t>Ouray</t>
  </si>
  <si>
    <t>Out to Lunch Farmers Market-Worcester Common</t>
  </si>
  <si>
    <t>http://www.outtolunchworcester.com</t>
  </si>
  <si>
    <t>www.facebook.com/OutToLunchConcertSeries</t>
  </si>
  <si>
    <t>WorcesterEvents</t>
  </si>
  <si>
    <t>455 Main St.-Worcester Common behind City Hall</t>
  </si>
  <si>
    <t>06/20/2013 to 08/29/2013</t>
  </si>
  <si>
    <t>Overbrook Farms Farmers' Market</t>
  </si>
  <si>
    <t>http://thefoodtrust.org/farmers-markets/market/overbrook</t>
  </si>
  <si>
    <t>Lancaster and City Avenues</t>
  </si>
  <si>
    <t>Overland Farmer's Market 63114</t>
  </si>
  <si>
    <t>http://www.overlandfarmersmarket.com</t>
  </si>
  <si>
    <t>https://www.facebook.com/OverlandFarmersMarket?ref=br_tf</t>
  </si>
  <si>
    <t>2500 Woodson Road</t>
  </si>
  <si>
    <t>Overland</t>
  </si>
  <si>
    <t>Overland Park Farmers' Market</t>
  </si>
  <si>
    <t>http://www.opkansas.org/things-to-see-and-do/farmers-market/</t>
  </si>
  <si>
    <t>https://www.facebook.com/DowntownOverlandParkFarmersMarket</t>
  </si>
  <si>
    <t>https://instagram.com/opfarmersmarket/</t>
  </si>
  <si>
    <t>7950 Marty</t>
  </si>
  <si>
    <t>Overland Park</t>
  </si>
  <si>
    <t>04/09/2016 to 12/03/2016</t>
  </si>
  <si>
    <t>05/18/2016 to 09/28/2016</t>
  </si>
  <si>
    <t>Wed: 7:30 AM-1:00 PM;</t>
  </si>
  <si>
    <t>Overton Farmers Market</t>
  </si>
  <si>
    <t>http://www.localharvest.org/overton-farmers-market-M58847</t>
  </si>
  <si>
    <t>Highway 30 and C street</t>
  </si>
  <si>
    <t>Overton</t>
  </si>
  <si>
    <t>Overton Park Community Farmers Market</t>
  </si>
  <si>
    <t>http://www.overtonparkcfm.org</t>
  </si>
  <si>
    <t>www.facebook.com/overtonparkcfm</t>
  </si>
  <si>
    <t>twitter.com/overtonparkcfm</t>
  </si>
  <si>
    <t>389 East Parkway</t>
  </si>
  <si>
    <t>09/03/2015 to 10/29/2015</t>
  </si>
  <si>
    <t>04/07/2016 to 10/27/2016</t>
  </si>
  <si>
    <t>Owasso Farmers' Market</t>
  </si>
  <si>
    <t>http://www.owassofarmersmarket.com/</t>
  </si>
  <si>
    <t>https://www.facebook.com/Owasso.Farmers.Market</t>
  </si>
  <si>
    <t>8300 North Owasso Expressway</t>
  </si>
  <si>
    <t>Owasso</t>
  </si>
  <si>
    <t>Owego Marketplace Farmers' Market</t>
  </si>
  <si>
    <t>https://www.facebook.com/OwegoFarmtoForkEveningMarket</t>
  </si>
  <si>
    <t>200 Front St</t>
  </si>
  <si>
    <t>Owego</t>
  </si>
  <si>
    <t>06/18/2015 to 09/24/2015</t>
  </si>
  <si>
    <t>Owen County Farm and Craft Market</t>
  </si>
  <si>
    <t>https://www.facebook.com/owencountyfarmandcraftmarket/</t>
  </si>
  <si>
    <t>430 Roland Avenue</t>
  </si>
  <si>
    <t>Owenton</t>
  </si>
  <si>
    <t>Owen</t>
  </si>
  <si>
    <t>Owen County Farmers' Market</t>
  </si>
  <si>
    <t>http://www.owencountyfarmersmarket.com/</t>
  </si>
  <si>
    <t>https://www.facebook.com/owencountyfarmersmarket</t>
  </si>
  <si>
    <t>459 W Morgan St</t>
  </si>
  <si>
    <t>Owen Farmers Market</t>
  </si>
  <si>
    <t>http://www.clark-cty-wi.org</t>
  </si>
  <si>
    <t>Old School, Highway X</t>
  </si>
  <si>
    <t>Owensboro Regional Farmers' Market</t>
  </si>
  <si>
    <t>2818 New Hartford Road</t>
  </si>
  <si>
    <t>Owensboro</t>
  </si>
  <si>
    <t>Daviess</t>
  </si>
  <si>
    <t>Owensville Farmers' Market</t>
  </si>
  <si>
    <t>http://agrimissouri.com/mo-grown/grodetail.php?type=mo-grown&amp;ID=2038</t>
  </si>
  <si>
    <t>Highway 19</t>
  </si>
  <si>
    <t>Owensville</t>
  </si>
  <si>
    <t>05/01/2013 to 09/28/2013</t>
  </si>
  <si>
    <t>Wed: 2:00 AM-5:00 PM;Sat: 7:00 AM-11:00 AM;</t>
  </si>
  <si>
    <t>Owings Mills Farmers' Market</t>
  </si>
  <si>
    <t>http://www.owingsmillsfarmersmarket.com</t>
  </si>
  <si>
    <t>3506 Gwynnbrook Avenue</t>
  </si>
  <si>
    <t>Owings Mills</t>
  </si>
  <si>
    <t>sun:8:30 AM - 2:00 PM;</t>
  </si>
  <si>
    <t>Owosso Artisan Market</t>
  </si>
  <si>
    <t>http://www.owossoartisanmarket.com</t>
  </si>
  <si>
    <t>Washington &amp; Main</t>
  </si>
  <si>
    <t>Owosso Farmers Market</t>
  </si>
  <si>
    <t>http://www.OwossoFarmersMarket.com</t>
  </si>
  <si>
    <t>191 N. Water St.</t>
  </si>
  <si>
    <t>Owsley County Farmers Market</t>
  </si>
  <si>
    <t>Owsley County High School Farm Shepherds Lane</t>
  </si>
  <si>
    <t>Owsley</t>
  </si>
  <si>
    <t>06/03/2013 to 10/25/2013</t>
  </si>
  <si>
    <t>Tue: 8:00 AM-12:00 PM;Sat: 7:00 AM-12:00 PM;</t>
  </si>
  <si>
    <t>Oxford Circle Farmers' Market</t>
  </si>
  <si>
    <t>http://thefoodtrust.org/farmers-markets/market/oxford-circle</t>
  </si>
  <si>
    <t>900 East Howell Street</t>
  </si>
  <si>
    <t>Oxford City Market</t>
  </si>
  <si>
    <t>http://oxfordcitymarket.com/</t>
  </si>
  <si>
    <t>https://www.facebook.com/OxfordCityMarket</t>
  </si>
  <si>
    <t>https://twitter.com/OXCityMarket</t>
  </si>
  <si>
    <t>2650 West Oxford Loop</t>
  </si>
  <si>
    <t>04/22/2014 to 11/28/2014</t>
  </si>
  <si>
    <t>Oxford Farmers Market</t>
  </si>
  <si>
    <t>http://www.oxfordfarmersmarket.com</t>
  </si>
  <si>
    <t>oxfordfarmersmarket</t>
  </si>
  <si>
    <t>Main &amp; High Streets</t>
  </si>
  <si>
    <t>05/02/2015 to 11/14/2015</t>
  </si>
  <si>
    <t>12/19/2015 to 04/16/2016</t>
  </si>
  <si>
    <t>OXFORD FARMERS MARKET</t>
  </si>
  <si>
    <t>http://www.Oxfordcommunitycenter.fmweb.org</t>
  </si>
  <si>
    <t>https://www.facebook.com/OxfordMarket</t>
  </si>
  <si>
    <t>Corner of Lanier and McClanahan Streets</t>
  </si>
  <si>
    <t>04/18/2015 to 11/12/2016</t>
  </si>
  <si>
    <t>Oxford Open Air Market</t>
  </si>
  <si>
    <t>http://www.oxfordopenairmarket.com</t>
  </si>
  <si>
    <t>https://www.facebook.com/oxfordopenairmarket</t>
  </si>
  <si>
    <t>15 N. Washington St.</t>
  </si>
  <si>
    <t>05/07/2015 to 10/17/2015</t>
  </si>
  <si>
    <t>Thu: 2:00 PM-7:00 PM;Sat: 10:00 AM-2:00 PM;</t>
  </si>
  <si>
    <t>Oxford Village Market</t>
  </si>
  <si>
    <t>http://www.downtownoxfordpa.org/oxford-village-market-2/</t>
  </si>
  <si>
    <t>www.facebook.com/OxfordVillageMarket/</t>
  </si>
  <si>
    <t>13 South Third Street</t>
  </si>
  <si>
    <t>Oxnard Farmers Market</t>
  </si>
  <si>
    <t>http://www.OxnardFarmersMarket.com</t>
  </si>
  <si>
    <t>www.facebook.com/OxnardFarmersMarket/</t>
  </si>
  <si>
    <t>https://twitter.com/oxnfarmersmkt</t>
  </si>
  <si>
    <t>www.youtube.com/DowntownOxnard</t>
  </si>
  <si>
    <t>www.instagram.com/oxnardfarmersmarket/</t>
  </si>
  <si>
    <t>Fifth and C Street</t>
  </si>
  <si>
    <t>Oxnard</t>
  </si>
  <si>
    <t>Oyster Bay Farmer's Market</t>
  </si>
  <si>
    <t>54 Audrey Street</t>
  </si>
  <si>
    <t>Oyster Bay</t>
  </si>
  <si>
    <t>Ozark Downtown Farmers' Market--Powered by FMO</t>
  </si>
  <si>
    <t>115 E Church St</t>
  </si>
  <si>
    <t>Ozark Farmers Market</t>
  </si>
  <si>
    <t>Downtown Ozark  on North Union</t>
  </si>
  <si>
    <t>Ozark Mountain Market</t>
  </si>
  <si>
    <t>https://www.facebook.com/ozarkmountainmarket</t>
  </si>
  <si>
    <t>Corner of Main Street and Oak</t>
  </si>
  <si>
    <t>Ozark Square Farmers' Market</t>
  </si>
  <si>
    <t>http://www.ozarkmainstreet.org</t>
  </si>
  <si>
    <t>http://agrimissouri.com/mo-grown/grodetail.php?type=mo-grown&amp;ID=113</t>
  </si>
  <si>
    <t>04/04/2013 to 09/26/2013</t>
  </si>
  <si>
    <t>Thu: 5:00 PM-;</t>
  </si>
  <si>
    <t>Ozarks Farmers' Market</t>
  </si>
  <si>
    <t>http://agrimissouri.com/mo-grown/grodetail.php?type=mo-grown&amp;ID=635</t>
  </si>
  <si>
    <t>Market and Couch Streets</t>
  </si>
  <si>
    <t>Pacific Beach Certified Farmers Market</t>
  </si>
  <si>
    <t>4150 Mission Blvd</t>
  </si>
  <si>
    <t>Pacific Beach</t>
  </si>
  <si>
    <t>Pacific Beach Tuesday Certified Farmers' Market</t>
  </si>
  <si>
    <t>http://www.SanDiegoMarkets.com</t>
  </si>
  <si>
    <t>https://www.facebook.com/PBTuesdayMarket</t>
  </si>
  <si>
    <t>https://twitter.com/pbtuesmarket</t>
  </si>
  <si>
    <t>901 Garnet Avenue</t>
  </si>
  <si>
    <t>07/01/2016 to 06/30/2017</t>
  </si>
  <si>
    <t>Pacific City Farmers Market</t>
  </si>
  <si>
    <t>https://www.facebook.com/PacificCityFarmersMarket?ref=hl</t>
  </si>
  <si>
    <t>6200 Camp St</t>
  </si>
  <si>
    <t>Pacific City</t>
  </si>
  <si>
    <t>Pacific Grove Certified Farmers' Market</t>
  </si>
  <si>
    <t>http://everyonesharvest.org</t>
  </si>
  <si>
    <t>https://www.facebook.com/EveryonesHarvest/</t>
  </si>
  <si>
    <t>Central &amp; Grand Ave.</t>
  </si>
  <si>
    <t>Pacific Grove</t>
  </si>
  <si>
    <t>Pacific Palisades Farmers Market</t>
  </si>
  <si>
    <t>Swarthmore &amp; Sunset Streets</t>
  </si>
  <si>
    <t>Pacific Palisades</t>
  </si>
  <si>
    <t>Paducah Homegrown Farmer's Market</t>
  </si>
  <si>
    <t>http://paducahky.gov/farmers-market</t>
  </si>
  <si>
    <t>https://www.facebook.com/paducah.homegrown/</t>
  </si>
  <si>
    <t>306 2nd Street</t>
  </si>
  <si>
    <t>Paducah</t>
  </si>
  <si>
    <t>McCracken</t>
  </si>
  <si>
    <t>Pageland Farmers Market</t>
  </si>
  <si>
    <t>3062 Highway. 601, north of city</t>
  </si>
  <si>
    <t>Pageland</t>
  </si>
  <si>
    <t>Pagosa Farmers Market</t>
  </si>
  <si>
    <t>http://www.sospagosa.org</t>
  </si>
  <si>
    <t>https://www.facebook.com/pages/Pagosa-Farmers-Market/550120111676611</t>
  </si>
  <si>
    <t>2435 Eagle Drive</t>
  </si>
  <si>
    <t>Pagosa Springs</t>
  </si>
  <si>
    <t>Archuleta</t>
  </si>
  <si>
    <t>06/22/2013 to 09/14/2013</t>
  </si>
  <si>
    <t>Paha Yamni Porcupine District Farmers Market</t>
  </si>
  <si>
    <t>Selfridge</t>
  </si>
  <si>
    <t>Paia Farmers Market</t>
  </si>
  <si>
    <t>https://www.facebook.com/OneLoveFarmersMarket</t>
  </si>
  <si>
    <t>381 Baldwin ave</t>
  </si>
  <si>
    <t>Paia</t>
  </si>
  <si>
    <t>Painesville Farmers Market</t>
  </si>
  <si>
    <t>http://www.painesvillefarmersmarket.webs.com</t>
  </si>
  <si>
    <t>https://www.facebook.com/painesvillefarmersmarket</t>
  </si>
  <si>
    <t>PainesvilleFM</t>
  </si>
  <si>
    <t>Veteran's Park at 1 Liberty Street</t>
  </si>
  <si>
    <t>Painesville</t>
  </si>
  <si>
    <t>05/25/2017 to 10/12/2017</t>
  </si>
  <si>
    <t>Painted Desert Farmer's Market</t>
  </si>
  <si>
    <t>https://www.facebook.com/PaintedDesertFarmersMarket/</t>
  </si>
  <si>
    <t>Hwy 160 and Hwy 264</t>
  </si>
  <si>
    <t>Tuba City</t>
  </si>
  <si>
    <t>07/11/2016 to 10/03/2016</t>
  </si>
  <si>
    <t>Mon: 3:30 PM-8:30 PM;</t>
  </si>
  <si>
    <t>Painted Post Farmers' Marker -Summer</t>
  </si>
  <si>
    <t>https://facebook.com/PaintedPostFarmersMarket</t>
  </si>
  <si>
    <t>277 Steuben St</t>
  </si>
  <si>
    <t>Painted Post</t>
  </si>
  <si>
    <t>Pakatakan Farmers Market</t>
  </si>
  <si>
    <t>http://roundbarnmarket.org/</t>
  </si>
  <si>
    <t>https://www.facebook.com/pages/Pakatakan-Farmers-Market</t>
  </si>
  <si>
    <t>State Highway 30 Historic Round Barn</t>
  </si>
  <si>
    <t>Halcottsville</t>
  </si>
  <si>
    <t>Palafox Market</t>
  </si>
  <si>
    <t>http://www.PALAFOXMARKET.com</t>
  </si>
  <si>
    <t>https://www.facebook.com/palafoxmarket?ref=hl</t>
  </si>
  <si>
    <t>https://twitter.com/PalafoxMarket</t>
  </si>
  <si>
    <t>Martin Luther King Jr. Plaza, Palafox St.  (between Garden &amp; Wright Sts.)</t>
  </si>
  <si>
    <t>Pensacola</t>
  </si>
  <si>
    <t>Palatine Farmers' Market</t>
  </si>
  <si>
    <t>http://www.palatine.il.us</t>
  </si>
  <si>
    <t>https://www.facebook.com/palatinefarmersmarket</t>
  </si>
  <si>
    <t>Smith and Wood Street</t>
  </si>
  <si>
    <t>11/21/2015 to 04/16/2016</t>
  </si>
  <si>
    <t>Palisades Farmers Market</t>
  </si>
  <si>
    <t>http://www.palisadesfarmersmarket.com/</t>
  </si>
  <si>
    <t>48th Place NW at MacArthur Blvd</t>
  </si>
  <si>
    <t>Palisades Winter Farmers' Market</t>
  </si>
  <si>
    <t>http://www.palisadesfm.org</t>
  </si>
  <si>
    <t>https://www.facebook.com/Palisades-Indoor-Farmers-Market-NY-198235466870315/</t>
  </si>
  <si>
    <t>https://www.instagram.com/palisadescommunitycenterny/</t>
  </si>
  <si>
    <t>675 Oak Tree Road</t>
  </si>
  <si>
    <t>Palisades</t>
  </si>
  <si>
    <t>01/11/2020 to 03/28/2020</t>
  </si>
  <si>
    <t>Palm Beach Gardens GreenMarket</t>
  </si>
  <si>
    <t>10500 North Military Trail</t>
  </si>
  <si>
    <t>01/01/2013 to 01/31/2013</t>
  </si>
  <si>
    <t>Palm Desert Certified Farmers Market</t>
  </si>
  <si>
    <t>72-559 Hwy 111</t>
  </si>
  <si>
    <t>Palm Desert</t>
  </si>
  <si>
    <t>Palm Springs Certified Farmers' Market</t>
  </si>
  <si>
    <t>2300 E. Baristo Rd</t>
  </si>
  <si>
    <t>Palm Springs</t>
  </si>
  <si>
    <t>Palma Sola Farmers Market</t>
  </si>
  <si>
    <t>http://www.geraldsoncommunityfarm.org/</t>
  </si>
  <si>
    <t>https://www.facebook.com/palmasolafarmersmarket</t>
  </si>
  <si>
    <t>1401 99th St. NW</t>
  </si>
  <si>
    <t>01/01/2013 to 05/26/2013</t>
  </si>
  <si>
    <t>10/06/2013 to 12/29/2013</t>
  </si>
  <si>
    <t>Palmer Lake Farmers' Market</t>
  </si>
  <si>
    <t>Hwy. 105 at the Gazebo on the Lake</t>
  </si>
  <si>
    <t>Monument</t>
  </si>
  <si>
    <t>Palmer Park Farmers' Market</t>
  </si>
  <si>
    <t>Frankford Avenue and East Palmer Street</t>
  </si>
  <si>
    <t>Palmer/Three Rivers Farmers' Market</t>
  </si>
  <si>
    <t>Hryiewicz Park, 2150 Springfield Street.</t>
  </si>
  <si>
    <t>Palmer/ Three Rivers</t>
  </si>
  <si>
    <t>Palmyra Farmers Market</t>
  </si>
  <si>
    <t>http://www.palmyany.com</t>
  </si>
  <si>
    <t>E MAIN STREET VILLAGE PARK</t>
  </si>
  <si>
    <t>PALMYRA</t>
  </si>
  <si>
    <t>Palmyra Producer Only Farmers Market</t>
  </si>
  <si>
    <t>http://palmyrafarmersmarket.blogspot.com</t>
  </si>
  <si>
    <t>https://www.facebook.com/palmyrafarmersmarket</t>
  </si>
  <si>
    <t>220 Campbelltown Road</t>
  </si>
  <si>
    <t>Palmyra Real Food Emporium</t>
  </si>
  <si>
    <t>http://www.palmyrarealfoodemporium.com</t>
  </si>
  <si>
    <t>https://www.facebook.com/palmyrarealfoodemporium</t>
  </si>
  <si>
    <t>707 East Broad Street</t>
  </si>
  <si>
    <t>Thu: 8:00 AM-7:00 PM;Fri: 8:00 AM-7:00 PM;Sat: 9:0</t>
  </si>
  <si>
    <t>Palo Alto College Farmers Market</t>
  </si>
  <si>
    <t>1400 W Villaret Blvd</t>
  </si>
  <si>
    <t>06/25/2018 to 11/26/2018</t>
  </si>
  <si>
    <t>Mon: 9:00 AM-12:00 PM;</t>
  </si>
  <si>
    <t>Palolo Valley District Park (People's Open Market)</t>
  </si>
  <si>
    <t>http://www.honolulu.gov/parks/program/pom</t>
  </si>
  <si>
    <t>2007 Palolo Avenue</t>
  </si>
  <si>
    <t>Wed: 6:30 AM-7:30 AM;</t>
  </si>
  <si>
    <t>Palos Heights Farmer's Market</t>
  </si>
  <si>
    <t>http://www.palosheights.org</t>
  </si>
  <si>
    <t>palosheightsfarmersmarket</t>
  </si>
  <si>
    <t>6601 W 127th Street</t>
  </si>
  <si>
    <t>Palos Heights</t>
  </si>
  <si>
    <t>11/17/2018 to 03/01/2019</t>
  </si>
  <si>
    <t>Palos Verdes Farmers Market</t>
  </si>
  <si>
    <t>https://www.facebook.com/palosverdesfarmersmarket/</t>
  </si>
  <si>
    <t>@farmersmarketpv</t>
  </si>
  <si>
    <t>http://instagram.com/palosverdesfarmersmarket</t>
  </si>
  <si>
    <t>27118 Silver Spur Road</t>
  </si>
  <si>
    <t>Rolling Hills Estates</t>
  </si>
  <si>
    <t>Pamida Farmers Market</t>
  </si>
  <si>
    <t>Pamida parking lot, 616 Highway 9 East</t>
  </si>
  <si>
    <t>Forest City</t>
  </si>
  <si>
    <t>Panaewa Hawaiian Home Lands Farmers Market</t>
  </si>
  <si>
    <t>Corner of Puainako and Ohuohu</t>
  </si>
  <si>
    <t>Paola Farmers Market</t>
  </si>
  <si>
    <t>http://www.paolafarmersmarket.org</t>
  </si>
  <si>
    <t>https://www.facebook.com/groups/108291542535373/</t>
  </si>
  <si>
    <t>Pearl Street   City Square</t>
  </si>
  <si>
    <t>Paola</t>
  </si>
  <si>
    <t>Paradise Farmers' Market</t>
  </si>
  <si>
    <t>@leonparadisefarmersmarket</t>
  </si>
  <si>
    <t>06/22/2017 to 10/12/2017</t>
  </si>
  <si>
    <t>Paradise Thur Market</t>
  </si>
  <si>
    <t>Paradise Community Park - Paradise</t>
  </si>
  <si>
    <t>Butte County</t>
  </si>
  <si>
    <t>Paragould Farmers' Market</t>
  </si>
  <si>
    <t>https://www.facebook.com/paragouldmarket</t>
  </si>
  <si>
    <t>320 W. Court Street</t>
  </si>
  <si>
    <t>Paragould</t>
  </si>
  <si>
    <t>Paramount City Farmers' Market</t>
  </si>
  <si>
    <t>www.facebook.com/paramountfarmersmarket</t>
  </si>
  <si>
    <t>15500 Downey Ave.</t>
  </si>
  <si>
    <t>Paramount</t>
  </si>
  <si>
    <t>Fri: 9:30 AM-1:30 PM;</t>
  </si>
  <si>
    <t>Paramus Farmers Market</t>
  </si>
  <si>
    <t>http://www.ParamusBorough.org</t>
  </si>
  <si>
    <t>475 Farview Ave (Petruska Park's Parking Lot)</t>
  </si>
  <si>
    <t>Paramus</t>
  </si>
  <si>
    <t>06/17/2015 to 10/07/2015</t>
  </si>
  <si>
    <t>Paris Arkansas Farmers Market</t>
  </si>
  <si>
    <t>http://www.parisarkansas.locallygrown.net</t>
  </si>
  <si>
    <t>https://www.facebook.com/parisarkansasfarmersmkt?focus_composer=true&amp;ref_type=bookmark</t>
  </si>
  <si>
    <t>25 west walnut st</t>
  </si>
  <si>
    <t>paris</t>
  </si>
  <si>
    <t>06/14/2014 to 11/15/2014</t>
  </si>
  <si>
    <t>Fri: 3:00 PM-;Sun: -10:00 PM;</t>
  </si>
  <si>
    <t>Paris/Bourbon County Farmers Market II</t>
  </si>
  <si>
    <t>720 High Street</t>
  </si>
  <si>
    <t>Park Avenue Central Neighborhood Fresh Food Market</t>
  </si>
  <si>
    <t>3400 Oakland Ave S</t>
  </si>
  <si>
    <t>Park FM</t>
  </si>
  <si>
    <t>Norwalk And Cecil Ave.</t>
  </si>
  <si>
    <t>Park Heights Community Farmers Market</t>
  </si>
  <si>
    <t>http://www.phcha.org/farmersmarket.php</t>
  </si>
  <si>
    <t>5201 Park Heights Avenue</t>
  </si>
  <si>
    <t>Wed:9:30 AM - 2:30 PM;</t>
  </si>
  <si>
    <t>Park Place Market</t>
  </si>
  <si>
    <t>http://www.parkplacemarketnf.com</t>
  </si>
  <si>
    <t>www.facebook.com/parkplacemarket</t>
  </si>
  <si>
    <t>630 Main Street</t>
  </si>
  <si>
    <t>Niagara Falls</t>
  </si>
  <si>
    <t>Tue: 10:00 AM-1:00 PM;Thu: 10:00 AM-6:00 PM;Sat: 1</t>
  </si>
  <si>
    <t>Park Rapids Farmers' Market</t>
  </si>
  <si>
    <t>https://www.facebook.com/pages/Park-Rapids-Farmers-Market/336893648240</t>
  </si>
  <si>
    <t>Main Ave and 4th Street W</t>
  </si>
  <si>
    <t>05/25/2013 to 10/16/2013</t>
  </si>
  <si>
    <t>Park Ridge Farmers Market</t>
  </si>
  <si>
    <t>http://www.parkridgefarmersmarket.com</t>
  </si>
  <si>
    <t>https://www.facebook.com/pages/Park-Ridge-Farmers-Market/230080573870?fref=ts</t>
  </si>
  <si>
    <t>19 Prairie</t>
  </si>
  <si>
    <t>Park Silly Sunday Market</t>
  </si>
  <si>
    <t>http://www.parksillysundaymarket.com</t>
  </si>
  <si>
    <t>https://www.facebook.com/ParkSillySundayMarket</t>
  </si>
  <si>
    <t>http://instagram.com/parksillysunday</t>
  </si>
  <si>
    <t>Main Street &amp; 5th Street</t>
  </si>
  <si>
    <t>Park City</t>
  </si>
  <si>
    <t>Park Township Farmers Market</t>
  </si>
  <si>
    <t>http://www.parktownship.org/2012/05/16/farmers-market/</t>
  </si>
  <si>
    <t>1286 Ottawa Beach Road</t>
  </si>
  <si>
    <t>Park View Farmers Market</t>
  </si>
  <si>
    <t>https://www.facebook.com/Parkviewfarmersmarket/</t>
  </si>
  <si>
    <t>https://twitter.com/parkview_market</t>
  </si>
  <si>
    <t>https://www.instagram.com/parkviewfarmersmarket/</t>
  </si>
  <si>
    <t>3400 Georgia Ave NW</t>
  </si>
  <si>
    <t>Park West Place Farmers' Market</t>
  </si>
  <si>
    <t>Parkchester/Virginia Pk Greenmarket</t>
  </si>
  <si>
    <t>Westchester Ave &amp; White Plains Rd</t>
  </si>
  <si>
    <t>06/14/2013 to 11/22/2013</t>
  </si>
  <si>
    <t>Parker Farmers Market</t>
  </si>
  <si>
    <t>Downtown Parker</t>
  </si>
  <si>
    <t>Parkerfest</t>
  </si>
  <si>
    <t>http://www.parkerfest.com</t>
  </si>
  <si>
    <t>Victoria Drive &amp; Victorian</t>
  </si>
  <si>
    <t>Parkersburg Farmers Market</t>
  </si>
  <si>
    <t>http://www.parkersburgfarmersmarket.com</t>
  </si>
  <si>
    <t>https://www.facebook.com/pages/Downtown-Farmers-Marketplace/354915743984</t>
  </si>
  <si>
    <t>05/10/2013 to 05/27/2013</t>
  </si>
  <si>
    <t>Tue: 10:00 AM-2:00 PM;Fri: 10:00 AM-2:00 PM;Sat: 1</t>
  </si>
  <si>
    <t>Parkland Farmers Market</t>
  </si>
  <si>
    <t>http://www.cityofparkland.org</t>
  </si>
  <si>
    <t>8350 Ranch Road</t>
  </si>
  <si>
    <t>Parkland</t>
  </si>
  <si>
    <t>11/03/2013 to 04/20/2014</t>
  </si>
  <si>
    <t>Parkrose Farmers Market - Saturday</t>
  </si>
  <si>
    <t>http://www.parkrosefarmersmarket.org</t>
  </si>
  <si>
    <t>https://www.facebook.com/pages/Parkrose-Farmers-Market/272160405895?ref=hl</t>
  </si>
  <si>
    <t>12505 NE Halsey</t>
  </si>
  <si>
    <t>Parkrose Farmers Market - Wednesday</t>
  </si>
  <si>
    <t>http://www.Parkrosefarmersmarket.org</t>
  </si>
  <si>
    <t>12505 NE Halsey Street</t>
  </si>
  <si>
    <t>Parkside-Kenilworth Farmers Market</t>
  </si>
  <si>
    <t>3517 Jay St NE</t>
  </si>
  <si>
    <t>Parkville Farmers' Market</t>
  </si>
  <si>
    <t>http://www.parkvillefarmersmarket.com</t>
  </si>
  <si>
    <t>https://www.facebook.com/pages/Parkville-Farmers-Market</t>
  </si>
  <si>
    <t>English Landing Park, off Hwy 9 in Parkville MO</t>
  </si>
  <si>
    <t>Parkville</t>
  </si>
  <si>
    <t>Wed: 12:00 PM-4:00 PM;Sat: 7:00 AM-12:00 PM;</t>
  </si>
  <si>
    <t>Parlier CFM</t>
  </si>
  <si>
    <t>1St St. And J Street</t>
  </si>
  <si>
    <t>Parlier</t>
  </si>
  <si>
    <t>FRESNO</t>
  </si>
  <si>
    <t>Parnassus Certified Farmers' Market @ UCSF</t>
  </si>
  <si>
    <t>505 Parnassus Ave.</t>
  </si>
  <si>
    <t>01/07/2015 to 12/09/2015</t>
  </si>
  <si>
    <t>Parsons Farmers Market</t>
  </si>
  <si>
    <t>https://www.facebook.com/pages/Parsons-Farmers-Market/390076924351813</t>
  </si>
  <si>
    <t>1618 Broadway Ave.</t>
  </si>
  <si>
    <t>Parsons</t>
  </si>
  <si>
    <t>Labette</t>
  </si>
  <si>
    <t>04/29/2014 to 10/25/2014</t>
  </si>
  <si>
    <t>Tue: 4:00 PM-6:00 PM;Sat: 7:00 AM-10:00 AM;</t>
  </si>
  <si>
    <t>Pasadena City Hall Wednesdays (Summer Evenings)</t>
  </si>
  <si>
    <t>http://www.pasadenafarmersmarket.org/</t>
  </si>
  <si>
    <t>https://www.facebook.com/pages/Pasadena-Farmers-Market/133188605508</t>
  </si>
  <si>
    <t>https://twitter.com/pasadenacfm</t>
  </si>
  <si>
    <t>pasadenacfm</t>
  </si>
  <si>
    <t>100 N. Garfield Ave.</t>
  </si>
  <si>
    <t>Pasadena</t>
  </si>
  <si>
    <t>04/16/2014 to 10/29/2014</t>
  </si>
  <si>
    <t>PASADENA-VICTORY PARK (SATURDAY)</t>
  </si>
  <si>
    <t>http://WWW.PASADENAFARMERSMARKET.ORG</t>
  </si>
  <si>
    <t>https://twitter.com/PASADENACFMS</t>
  </si>
  <si>
    <t>2901 n SIERRA MADRE BLVD</t>
  </si>
  <si>
    <t>PASADENA</t>
  </si>
  <si>
    <t>01/05/2013 to 01/26/2013</t>
  </si>
  <si>
    <t>PASADENA-VILLA PARKE (TUES)</t>
  </si>
  <si>
    <t>363 E VILLA STREET</t>
  </si>
  <si>
    <t>01/08/2013 to 12/31/2013</t>
  </si>
  <si>
    <t>Pascagoula Farmers Market</t>
  </si>
  <si>
    <t>http://www.pascagoulafarmersmarket.com</t>
  </si>
  <si>
    <t>3300 Pascagoula Street (Victory Lot)</t>
  </si>
  <si>
    <t>04/01/2014 to 07/01/2014</t>
  </si>
  <si>
    <t>09/01/2014 to 11/01/2014</t>
  </si>
  <si>
    <t>Pasco Farmers Market</t>
  </si>
  <si>
    <t>http://www.pascodowntown.org</t>
  </si>
  <si>
    <t>4th St. &amp; W. Columbia Street</t>
  </si>
  <si>
    <t>11th &amp; Spring Streets</t>
  </si>
  <si>
    <t>Pasquotank Farmers Market</t>
  </si>
  <si>
    <t>Pritchard St. next to Co-op Ext. Center</t>
  </si>
  <si>
    <t>Patagonia Farmers Market</t>
  </si>
  <si>
    <t>http://www.localharvest.org/patagonia-farmers-market-M18387</t>
  </si>
  <si>
    <t>4th Ave and Smelter Ave. (an alley behind the Patagonia Community Garden)</t>
  </si>
  <si>
    <t>Patagonia</t>
  </si>
  <si>
    <t>Pataskala Farmers Market</t>
  </si>
  <si>
    <t>https://www.facebook.com/StratfordFarmersMarket</t>
  </si>
  <si>
    <t>Paterson Market Growers, Inc.</t>
  </si>
  <si>
    <t>http://www.Patersonfarmersmarket.com</t>
  </si>
  <si>
    <t>449 E. Railway Ave</t>
  </si>
  <si>
    <t>Paterson</t>
  </si>
  <si>
    <t>Mon: 7:00 AM-8:00 PM;Tue: 7:00 AM-8:00 PM;Wed: 7:0</t>
  </si>
  <si>
    <t>Patrick County Farmers Market</t>
  </si>
  <si>
    <t>Courthouse Parking Lot</t>
  </si>
  <si>
    <t>Stuart</t>
  </si>
  <si>
    <t>Patrick</t>
  </si>
  <si>
    <t>Patterson True Value Farmers Market</t>
  </si>
  <si>
    <t>Sunblest Orchards</t>
  </si>
  <si>
    <t>1040 W Las Palmas Ave</t>
  </si>
  <si>
    <t>Patterson</t>
  </si>
  <si>
    <t>04/23/2014 to 09/24/2014</t>
  </si>
  <si>
    <t>Paul Smiths College Farmers Markets</t>
  </si>
  <si>
    <t>8023 NYS Route 30</t>
  </si>
  <si>
    <t>Plattsburgh</t>
  </si>
  <si>
    <t>06/27/2014 to 09/12/2014</t>
  </si>
  <si>
    <t>Paulding County Farm Bureau Farmers Market</t>
  </si>
  <si>
    <t>http://www.localharvest.org/paulding-county-farm-bureau-farmers-market-M40863</t>
  </si>
  <si>
    <t>https://www.facebook.com/pages/Paulding-County-Farm-Bureau-Farmers-Markets/196057580432234</t>
  </si>
  <si>
    <t>4075 Charles Hardy Pkway,</t>
  </si>
  <si>
    <t>Paulding</t>
  </si>
  <si>
    <t>06/04/2014 to 07/29/2014</t>
  </si>
  <si>
    <t>Paulding County Farm Bureau Farmers Market - Winter</t>
  </si>
  <si>
    <t>Paullina Farmers Market</t>
  </si>
  <si>
    <t>Paullina</t>
  </si>
  <si>
    <t>O'Brien</t>
  </si>
  <si>
    <t>Pawleys Island Farmers Market</t>
  </si>
  <si>
    <t>Pawleys Island</t>
  </si>
  <si>
    <t>Wed:8:00 AM - 1:00 PM;</t>
  </si>
  <si>
    <t>Pawling Farmers Market</t>
  </si>
  <si>
    <t>http://www.pawlingfarmersmarket.org</t>
  </si>
  <si>
    <t>Pawling Farmer's Market - Saturdays 9am-1pm</t>
  </si>
  <si>
    <t>pawlingfarmersmarket</t>
  </si>
  <si>
    <t>Charles Colman Blvd &amp; West Main Street</t>
  </si>
  <si>
    <t>Pawling</t>
  </si>
  <si>
    <t>Pawnee Farmers Market</t>
  </si>
  <si>
    <t>Village Square</t>
  </si>
  <si>
    <t>Pawnee</t>
  </si>
  <si>
    <t>Pawtucket Wintertime Farmers Market</t>
  </si>
  <si>
    <t>https://guide.farmfreshri.org/food/farmersmarkets_details.php?market=29</t>
  </si>
  <si>
    <t>1005 Main Street</t>
  </si>
  <si>
    <t>Pawtucket</t>
  </si>
  <si>
    <t>11/04/2017 to 04/28/2018</t>
  </si>
  <si>
    <t>Pawtuxet Village Farmers Market</t>
  </si>
  <si>
    <t>http://pawtuxetmarket.com/</t>
  </si>
  <si>
    <t>https://www.facebook.com/pawtuxetvillagefarmersmarket/</t>
  </si>
  <si>
    <t>https://guide.farmfreshri.org/food/farmersmarkets_details.php?market=18</t>
  </si>
  <si>
    <t>60 Rhodes Place</t>
  </si>
  <si>
    <t>Cranston</t>
  </si>
  <si>
    <t>Paxton Farmers Market</t>
  </si>
  <si>
    <t>Town Common, Route 122</t>
  </si>
  <si>
    <t>Paxton</t>
  </si>
  <si>
    <t>http://www.paxtonil.com</t>
  </si>
  <si>
    <t>249 North Market Street</t>
  </si>
  <si>
    <t>Payette Farmers Market</t>
  </si>
  <si>
    <t>http://www.payettevalleyfoodconnection.com</t>
  </si>
  <si>
    <t>www.facebook.com/payettefarmersmarket/</t>
  </si>
  <si>
    <t>Kiwanis Park</t>
  </si>
  <si>
    <t>Payette</t>
  </si>
  <si>
    <t>07/10/2018 to 08/28/2018</t>
  </si>
  <si>
    <t>Paynesville Farmers Market</t>
  </si>
  <si>
    <t>29003 Roseville Rd.</t>
  </si>
  <si>
    <t>Paynesville</t>
  </si>
  <si>
    <t>05/17/2014 to 10/11/2014</t>
  </si>
  <si>
    <t>Payson Farmers Market</t>
  </si>
  <si>
    <t>http://www.paysonfarmersmarket.com</t>
  </si>
  <si>
    <t>https://www.facebook.com/PaysonFarmersMarket/</t>
  </si>
  <si>
    <t>https://twitter.com/PaysonMarket</t>
  </si>
  <si>
    <t>https://www.instagram.com/paysonfarmersmarket/?hl=en</t>
  </si>
  <si>
    <t>816 S Beeline Hwy</t>
  </si>
  <si>
    <t>payson</t>
  </si>
  <si>
    <t>05/25/2019 to 09/14/2019</t>
  </si>
  <si>
    <t>PCDC Edgewood Farmers Market</t>
  </si>
  <si>
    <t>http://www.pcdcedgewoodfarmersmarket.com/#</t>
  </si>
  <si>
    <t>680 Rhode Island</t>
  </si>
  <si>
    <t>Peabody Farmer's Market</t>
  </si>
  <si>
    <t>https://www.facebook.com/peabodys.markets?fref=ts</t>
  </si>
  <si>
    <t>24 Lowell Street</t>
  </si>
  <si>
    <t>07/12/2016 to 10/18/2016</t>
  </si>
  <si>
    <t>Peaceful SOUL Farmers Market</t>
  </si>
  <si>
    <t>http://www.peacefulsoulfarmersmarket.com</t>
  </si>
  <si>
    <t>FB Peaceful SOUL Farmers Market</t>
  </si>
  <si>
    <t>11359 Southwestern Blvd</t>
  </si>
  <si>
    <t>Irving</t>
  </si>
  <si>
    <t>Peaceful Valley Farmers Market</t>
  </si>
  <si>
    <t>http://www.peacefulvalleyfarmersmarket.com</t>
  </si>
  <si>
    <t>@CertifiedPVFM</t>
  </si>
  <si>
    <t>14888 Peaceful Valley Road</t>
  </si>
  <si>
    <t>Sonora</t>
  </si>
  <si>
    <t>Peaceful Valley Orchards</t>
  </si>
  <si>
    <t>http://www.peacefulvalleyorchards.com</t>
  </si>
  <si>
    <t>150 Pittstown Road</t>
  </si>
  <si>
    <t>Pittstown</t>
  </si>
  <si>
    <t>Peach St. Farmers Market</t>
  </si>
  <si>
    <t>www.facebook.com/PeachSt.FarmersMarket</t>
  </si>
  <si>
    <t>Instagram Peachst.farmersmarket_</t>
  </si>
  <si>
    <t>2031 Peach St.</t>
  </si>
  <si>
    <t>Wisconsin Rapids</t>
  </si>
  <si>
    <t>06/21/2016 to 08/30/2016</t>
  </si>
  <si>
    <t>Tue: 7:00 AM-2:00 PM;</t>
  </si>
  <si>
    <t>Peach Street Farmers Market</t>
  </si>
  <si>
    <t>http://Www.psfmarket.org</t>
  </si>
  <si>
    <t>Psfmarket</t>
  </si>
  <si>
    <t>IG Peach Street Farmers Market</t>
  </si>
  <si>
    <t>234 S. Arcola St.</t>
  </si>
  <si>
    <t>Angleton</t>
  </si>
  <si>
    <t>Brazoria</t>
  </si>
  <si>
    <t>Peacham Farmers Market</t>
  </si>
  <si>
    <t>http://www.peachamfarmersmarket.com/</t>
  </si>
  <si>
    <t>555 Bayley Hazen Road</t>
  </si>
  <si>
    <t>Peacham</t>
  </si>
  <si>
    <t>Peachtree City Farmers Market</t>
  </si>
  <si>
    <t>http://www.ptcfarmersmarket.org</t>
  </si>
  <si>
    <t>https://www.facebook.com/PeachtreeCityFarmersMarket/?fref=ts</t>
  </si>
  <si>
    <t>215 Northlake Dr</t>
  </si>
  <si>
    <t>Peachtree City</t>
  </si>
  <si>
    <t>Peachtree Farmers Market</t>
  </si>
  <si>
    <t>https://www.facebook.com/PeachtreeFarmersMarket</t>
  </si>
  <si>
    <t>hwy 801</t>
  </si>
  <si>
    <t>Advance</t>
  </si>
  <si>
    <t>04/25/2014 to 11/21/2014</t>
  </si>
  <si>
    <t>Peachtree Road Farmers Market</t>
  </si>
  <si>
    <t>http://www.peachtreeroadfarmersmarket.com</t>
  </si>
  <si>
    <t>https://www.facebook.com/PtreeFarmersMkt</t>
  </si>
  <si>
    <t>https://twitter.com/PtreeFarmersMkt</t>
  </si>
  <si>
    <t>www.peachtreeroadfarmersmarket.blogspot.com</t>
  </si>
  <si>
    <t>2744 Peachtree Rd</t>
  </si>
  <si>
    <t>04/11/2015 to 12/19/2015</t>
  </si>
  <si>
    <t>Pearisburg Community Market</t>
  </si>
  <si>
    <t>http://www.pearisburgfarmtofork.org</t>
  </si>
  <si>
    <t>https://www.facebook.com/pearisburgcommunitymarket</t>
  </si>
  <si>
    <t>1410 Wenonah Avenue</t>
  </si>
  <si>
    <t>Pearisburg</t>
  </si>
  <si>
    <t>Thu: 4:00 PM-7:00 PM;Sat: 9:00 AM-2:00 PM;</t>
  </si>
  <si>
    <t>Pearl Farmers Market</t>
  </si>
  <si>
    <t>http://atpearl.com/farmers_market</t>
  </si>
  <si>
    <t>https://www.facebook.com/pages/Pearl-Farmers-Market-San-Antonio-TX</t>
  </si>
  <si>
    <t>https://twitter.com/PearlFM</t>
  </si>
  <si>
    <t>http://instagram.com/pearlfarmersmarket#</t>
  </si>
  <si>
    <t>303 Pearl Parkway</t>
  </si>
  <si>
    <t>http://www.pearlfarmersmarket.org</t>
  </si>
  <si>
    <t>6th Street and Peoria Avenue</t>
  </si>
  <si>
    <t>Pearl Market</t>
  </si>
  <si>
    <t>http://www.downtowncolumbus.com/pearlmarket</t>
  </si>
  <si>
    <t>www.facebook.com/PearlMarket</t>
  </si>
  <si>
    <t>https://twitter.com/PEARLMARKET</t>
  </si>
  <si>
    <t>1 Capitol Square</t>
  </si>
  <si>
    <t>06/02/2017 to 10/13/2017</t>
  </si>
  <si>
    <t>Tue: 10:30 AM-2:00 PM;Fri: 10:30 AM-2:00 PM;</t>
  </si>
  <si>
    <t>Pearl River Market</t>
  </si>
  <si>
    <t>https://www.facebook.com/PearlRiverMarket</t>
  </si>
  <si>
    <t>https://twitter.com/PearlRiverMkt</t>
  </si>
  <si>
    <t>233 Second Street</t>
  </si>
  <si>
    <t>04/19/2014 to 12/20/2014</t>
  </si>
  <si>
    <t>Pearland Old Townsite Farmers Market</t>
  </si>
  <si>
    <t>http://www.PearlandOldTownsiteFarmersMarket.com</t>
  </si>
  <si>
    <t>https://www.facebook.com/pages/Pearland-Old-Townsite-Farmers-Market/289653605918</t>
  </si>
  <si>
    <t>2243 Grand Blvd.</t>
  </si>
  <si>
    <t>Pearland</t>
  </si>
  <si>
    <t>01/01/2014 to 12/13/2014</t>
  </si>
  <si>
    <t>Pearlridge Farmers Market</t>
  </si>
  <si>
    <t>http://www.pearlridgefarmersmarket.com</t>
  </si>
  <si>
    <t>https://www.facebook.com/PearlridgeFarmersMarket</t>
  </si>
  <si>
    <t>98-1005 Moanalua Rd</t>
  </si>
  <si>
    <t>Peculiar Farmers &amp; Artisians Market</t>
  </si>
  <si>
    <t>500 Schug Ave</t>
  </si>
  <si>
    <t>Peddlers Paradise</t>
  </si>
  <si>
    <t>865 W. Market Street</t>
  </si>
  <si>
    <t>Pedernales Farmers Market</t>
  </si>
  <si>
    <t>facebook.com/pedernalesfarmersmarket</t>
  </si>
  <si>
    <t>@pedernalesfarmersmarket (instagram)</t>
  </si>
  <si>
    <t>23526 TX-71</t>
  </si>
  <si>
    <t>Spicewood</t>
  </si>
  <si>
    <t>Blanco</t>
  </si>
  <si>
    <t>Pee Dee State Farmers Market</t>
  </si>
  <si>
    <t>http://www.pdfarmersmarket.sc.gov</t>
  </si>
  <si>
    <t>2513 West Lucas Street</t>
  </si>
  <si>
    <t>Peekskill Farmers Market - Indoor Market</t>
  </si>
  <si>
    <t>http://peekskillfarmersmarket.com/</t>
  </si>
  <si>
    <t>https://www.facebook.com/peekskillfarmersmarket</t>
  </si>
  <si>
    <t>@PkskllFarmMkt</t>
  </si>
  <si>
    <t>4 Nelson Ave.</t>
  </si>
  <si>
    <t>Peekskill</t>
  </si>
  <si>
    <t>01/10/2015 to 04/25/2015</t>
  </si>
  <si>
    <t>Peekskill Farmers Market - Outdoor Market</t>
  </si>
  <si>
    <t>http://peekskillfarmersmarket.com</t>
  </si>
  <si>
    <t>@pkskllfarmmkt</t>
  </si>
  <si>
    <t>13 Bank Street, Peekskill New York</t>
  </si>
  <si>
    <t>06/06/2015 to 11/21/2015</t>
  </si>
  <si>
    <t>Pekin Downtown Farmers Market</t>
  </si>
  <si>
    <t>http://www.pekinmainstreet.com</t>
  </si>
  <si>
    <t>17 S. Capitol St.</t>
  </si>
  <si>
    <t>Pekin</t>
  </si>
  <si>
    <t>Pella Farmers Market</t>
  </si>
  <si>
    <t>https://www.facebook.com/pages/Pella-Farmers-Market/167683583289918</t>
  </si>
  <si>
    <t>603 Broadway</t>
  </si>
  <si>
    <t>Pella</t>
  </si>
  <si>
    <t>Pellston Farmers Market</t>
  </si>
  <si>
    <t>https://www.facebook.com/PellstonFarmersMarket</t>
  </si>
  <si>
    <t>US 31 and Main Street</t>
  </si>
  <si>
    <t>Pellston</t>
  </si>
  <si>
    <t>Pembina Farmer Market/Chamber</t>
  </si>
  <si>
    <t>Penacook Village Farmers' Market</t>
  </si>
  <si>
    <t>https://www.facebook.com/pages/Farmers-Market-at-CNU/144989902236428</t>
  </si>
  <si>
    <t>11 Penacook St.</t>
  </si>
  <si>
    <t>Penacook</t>
  </si>
  <si>
    <t>06/17/2013 to 09/30/2013</t>
  </si>
  <si>
    <t>Mon: 4:00 PM-6:30 PM;</t>
  </si>
  <si>
    <t>Pend Oreille Valley Farmers Market</t>
  </si>
  <si>
    <t>Corner of Kalspelle &amp; Highway 2</t>
  </si>
  <si>
    <t>Pend Oreille</t>
  </si>
  <si>
    <t>Pendleton County Farmers Market</t>
  </si>
  <si>
    <t>Intersection of Route's 220 &amp; 33</t>
  </si>
  <si>
    <t>Sugar Grove</t>
  </si>
  <si>
    <t>Pendleton</t>
  </si>
  <si>
    <t>http://pcfarmersmarket.wix.com/pendletonfarmmarket</t>
  </si>
  <si>
    <t>https://www.facebook.com/PendletonFarmersMarket</t>
  </si>
  <si>
    <t>165 Ridgeway Avenue</t>
  </si>
  <si>
    <t>Pendleton Farmers Market</t>
  </si>
  <si>
    <t>http://www.pendletonfarmersmarket.org</t>
  </si>
  <si>
    <t>On the Village Green</t>
  </si>
  <si>
    <t>Depot Park</t>
  </si>
  <si>
    <t>http://www.pendletonfarmersmarket.net</t>
  </si>
  <si>
    <t>400 block, S. Main</t>
  </si>
  <si>
    <t>Peninsula Town Center Farmers Market</t>
  </si>
  <si>
    <t>http://www.peninsulatowncenter.com/Events/EventDetail/tabid/3345/ArticleId/3120/Peninsula-Town-Center-Farmers-Market.aspx</t>
  </si>
  <si>
    <t>5101 Kilgore Avenue</t>
  </si>
  <si>
    <t>05/19/2014 to 12/14/2014</t>
  </si>
  <si>
    <t>Penn Street Market</t>
  </si>
  <si>
    <t>http://www.pennstreetmarket.org</t>
  </si>
  <si>
    <t>https://www.facebook.com/pages/Penn-Street-Market/138443376166319?fref=ts</t>
  </si>
  <si>
    <t>800 Block of Penn Street</t>
  </si>
  <si>
    <t>Fri: 10:30 AM-2:30 PM;</t>
  </si>
  <si>
    <t>Penn Valley Farmers Market</t>
  </si>
  <si>
    <t>Western Gateway Park</t>
  </si>
  <si>
    <t>Pennington Farmers Market</t>
  </si>
  <si>
    <t>http://penningtonfarmersmarket.org</t>
  </si>
  <si>
    <t>https://www.facebook.com/PenningtonFarmersMkt/</t>
  </si>
  <si>
    <t>@PenngtnFarmMkt</t>
  </si>
  <si>
    <t>101 Rt 31 North</t>
  </si>
  <si>
    <t>05/27/2017 to 11/18/2017</t>
  </si>
  <si>
    <t>Pennsylvania Open Air Market</t>
  </si>
  <si>
    <t>Farm Show parking lot</t>
  </si>
  <si>
    <t>Pensacola Growers' Retail Farmers' Market</t>
  </si>
  <si>
    <t>Brentwood Park - 4905 N. Palafox Street Pensacola, FL</t>
  </si>
  <si>
    <t>Escambia County</t>
  </si>
  <si>
    <t>Pentwater Famers Market</t>
  </si>
  <si>
    <t>http://www.pentwater.org</t>
  </si>
  <si>
    <t>321 S. Hancock St.</t>
  </si>
  <si>
    <t>Pentwater</t>
  </si>
  <si>
    <t>Oceana</t>
  </si>
  <si>
    <t>06/02/2014 to 09/01/2014</t>
  </si>
  <si>
    <t>Mon: 10:00 AM-1:00 PM;Thu: 10:00 AM-1:00 PM;</t>
  </si>
  <si>
    <t>People's Farmers Market</t>
  </si>
  <si>
    <t>https://www.facebook.com/PeoplesFoodCoopPDX</t>
  </si>
  <si>
    <t>https://twitter.com/peoplescooppdx</t>
  </si>
  <si>
    <t>3029 se 21st Avenue</t>
  </si>
  <si>
    <t>People's Market of Lebanon</t>
  </si>
  <si>
    <t>Lebanon Elementary &amp; Middle Schools</t>
  </si>
  <si>
    <t>Russell</t>
  </si>
  <si>
    <t>24266-0697</t>
  </si>
  <si>
    <t>people's produce certified farmers market</t>
  </si>
  <si>
    <t>http://www.projectnewvillage.org</t>
  </si>
  <si>
    <t>https://www.facebook.com/peoplesproducefarmersmarket?</t>
  </si>
  <si>
    <t>Twitter.com/newvillagesd</t>
  </si>
  <si>
    <t>instagram.com/projectnewvillage</t>
  </si>
  <si>
    <t>4700 Castana Street</t>
  </si>
  <si>
    <t>Sat: 3:00 PM-6:00 PM;</t>
  </si>
  <si>
    <t>Peoria Farmers Market at the Metro Centre</t>
  </si>
  <si>
    <t>http://www.shopmetrocentre.com</t>
  </si>
  <si>
    <t>4700 N. University- Metro Mall</t>
  </si>
  <si>
    <t>Mon: 8:00 AM-2:00 PM;Tue: 8:00 AM-2:00 PM;Wed: 8:0</t>
  </si>
  <si>
    <t>Peoria Riverfront Market</t>
  </si>
  <si>
    <t>http://www.visitdowntownpeoria.com</t>
  </si>
  <si>
    <t>https://www.facebook.com/Peoria-RiverFront-Market-263110938155</t>
  </si>
  <si>
    <t>200 Block of Water Street</t>
  </si>
  <si>
    <t>Pepperell Farmers Market</t>
  </si>
  <si>
    <t>http://www.pepperellfarmersmarket.com</t>
  </si>
  <si>
    <t>https://www.facebook.com/pages/Pepperell-Farmers-Market/110477315657497?ref=hl</t>
  </si>
  <si>
    <t>Hollis St at the Town Field</t>
  </si>
  <si>
    <t>Pepperell</t>
  </si>
  <si>
    <t>Pequot Lakes Farmers Market</t>
  </si>
  <si>
    <t>Oasis Center</t>
  </si>
  <si>
    <t>Pequot Lakes</t>
  </si>
  <si>
    <t>Perdido Farmers Market</t>
  </si>
  <si>
    <t>http://Perdidofarmersmarket.com</t>
  </si>
  <si>
    <t>13001 Sorrento Road</t>
  </si>
  <si>
    <t>06/20/2015 to 10/31/2015</t>
  </si>
  <si>
    <t>Perkasie Farmers' Market</t>
  </si>
  <si>
    <t>http://perkasieborough.org/our-events/farmers-market/</t>
  </si>
  <si>
    <t>https://www.facebook.com/PerkasieFarmersMarket/</t>
  </si>
  <si>
    <t>620 W. Chestnut St</t>
  </si>
  <si>
    <t>Perkasie borough</t>
  </si>
  <si>
    <t>Permian Basin Farmers Market</t>
  </si>
  <si>
    <t>5021 Princeton Street</t>
  </si>
  <si>
    <t>Perris Farmers Market</t>
  </si>
  <si>
    <t>D Street between 2nd and 4th</t>
  </si>
  <si>
    <t>Perris</t>
  </si>
  <si>
    <t>Perry County Farmer's Market- Marion</t>
  </si>
  <si>
    <t>Mon:10:00 AM - 2:00 PM;Thu:10:00 AM - 2:00 PM;Sat:</t>
  </si>
  <si>
    <t>Perry County Farmers Market</t>
  </si>
  <si>
    <t>https://www.facebook.com/pages/Perry-County-Farmers-Market/192340140815051</t>
  </si>
  <si>
    <t>900 S. Fourche</t>
  </si>
  <si>
    <t>Perryville</t>
  </si>
  <si>
    <t>03/16/2013 to 10/19/2013</t>
  </si>
  <si>
    <t>https://www.facebook.com/PerryCountyFarmersMarket</t>
  </si>
  <si>
    <t>683 Perry Park Road</t>
  </si>
  <si>
    <t>Hazard</t>
  </si>
  <si>
    <t>Wed: 7:00 AM-12:00 PM;Sat: 8:00 AM-12:00 PM;</t>
  </si>
  <si>
    <t>Old Highway 13</t>
  </si>
  <si>
    <t>Perry County FARMERS' MARKET</t>
  </si>
  <si>
    <t>http://www.perrycofarmmarket.com</t>
  </si>
  <si>
    <t>https://www.facebook.com/perrycofarmersmarket</t>
  </si>
  <si>
    <t>100 PUBLIC SQ.</t>
  </si>
  <si>
    <t>SOMERSET</t>
  </si>
  <si>
    <t>Perry Downtown Farmer's Market</t>
  </si>
  <si>
    <t>603 South Jefferson St.</t>
  </si>
  <si>
    <t>Mon:8:00 AM - 8:00 PM;Tue:8:00 AM - 8:00 PM;Wed:8:</t>
  </si>
  <si>
    <t>Perry Dream Park Farmers Market</t>
  </si>
  <si>
    <t>http://perrydreampark.weebly.com/farmers-market-2014.html</t>
  </si>
  <si>
    <t>https://www.facebook.com/PerryDreamPark?ref=hl</t>
  </si>
  <si>
    <t>Corner of East 2nd Street and M52</t>
  </si>
  <si>
    <t>05/17/2014 to 10/18/2014</t>
  </si>
  <si>
    <t>Perry Farmers Market</t>
  </si>
  <si>
    <t>Highway 77 &amp; Insterstate Highway 35, exit 185</t>
  </si>
  <si>
    <t>1st &amp; Willis at Caboose parking lot</t>
  </si>
  <si>
    <t>http://www.perryfarmersmarket.com</t>
  </si>
  <si>
    <t>https://www.facebook.com/PerryFarmersMarket</t>
  </si>
  <si>
    <t>S Main St between Lake and Dolbeer Streets</t>
  </si>
  <si>
    <t>06/15/2014 to 09/25/2014</t>
  </si>
  <si>
    <t>Perry Farmers' Market</t>
  </si>
  <si>
    <t>http://www.downtownperry.com</t>
  </si>
  <si>
    <t>1106 Meeting Street</t>
  </si>
  <si>
    <t>Perry Lecompton Farmers Market</t>
  </si>
  <si>
    <t>http://www.perrylecomptonfarmersmarket.com</t>
  </si>
  <si>
    <t>@perrylecomptonfarmersmarket</t>
  </si>
  <si>
    <t>2115 Ferguson Rd.</t>
  </si>
  <si>
    <t>05/01/2020 to 10/16/2020</t>
  </si>
  <si>
    <t>Perry-Sunrise County Farmers' Market</t>
  </si>
  <si>
    <t>Fire Department parking lot on Rt.1 (municipal building)</t>
  </si>
  <si>
    <t>Perrysburg Farmers Market</t>
  </si>
  <si>
    <t>http://www.perrysburg-farmers-market.com</t>
  </si>
  <si>
    <t>Louisiana Ave. at Front St.</t>
  </si>
  <si>
    <t>Perrysburg</t>
  </si>
  <si>
    <t>05/11/2017 to 10/12/2017</t>
  </si>
  <si>
    <t>Perryville Farmers' Market</t>
  </si>
  <si>
    <t>http://www.perryvillemd.org</t>
  </si>
  <si>
    <t>Lower Ferry Park, Broad Street &amp; Roundhouse Dr.</t>
  </si>
  <si>
    <t>Person County Farmers Market</t>
  </si>
  <si>
    <t>http://www.personcountyfarmersmarket.com</t>
  </si>
  <si>
    <t>https://www.facebook.com/PersonCountyFarmersMarket</t>
  </si>
  <si>
    <t>601 North Madison Bouelvard</t>
  </si>
  <si>
    <t>Roxboro</t>
  </si>
  <si>
    <t>Person</t>
  </si>
  <si>
    <t>04/19/2014 to 09/27/2014</t>
  </si>
  <si>
    <t>Petal Farmers Market</t>
  </si>
  <si>
    <t>Relay Park</t>
  </si>
  <si>
    <t>Petal</t>
  </si>
  <si>
    <t>Petaluma Farmers Market</t>
  </si>
  <si>
    <t>https://www.facebook.com/PetalumaFarmersMarket/</t>
  </si>
  <si>
    <t>ins</t>
  </si>
  <si>
    <t>Petaluma Blvd S and D St</t>
  </si>
  <si>
    <t>Petaluma</t>
  </si>
  <si>
    <t>05/11/2019 to 11/16/2019</t>
  </si>
  <si>
    <t>Petaluma Wednesday Evening Farmers' Market</t>
  </si>
  <si>
    <t>2nd Street between D St and B St</t>
  </si>
  <si>
    <t>06/05/2019 to 08/28/2019</t>
  </si>
  <si>
    <t>Wed: 4:30 AM-8:00 PM;</t>
  </si>
  <si>
    <t>Pete's Evening Market</t>
  </si>
  <si>
    <t>http://www.yakimafarmersmarket.org</t>
  </si>
  <si>
    <t>https://www.facebook.com/YakimaFarmersMarket</t>
  </si>
  <si>
    <t>South 4th Street</t>
  </si>
  <si>
    <t>07/23/2013 to 09/24/2013</t>
  </si>
  <si>
    <t>Tue: 4:00 AM-7:30 PM;</t>
  </si>
  <si>
    <t>Peterborough Farmers Market</t>
  </si>
  <si>
    <t>http://www.peterboroughfarmersmarket.webs.com</t>
  </si>
  <si>
    <t>Depot Square Park</t>
  </si>
  <si>
    <t>Peterborough</t>
  </si>
  <si>
    <t>Petersburg' Farmers Market</t>
  </si>
  <si>
    <t>102 S. 7th St.</t>
  </si>
  <si>
    <t>Menard</t>
  </si>
  <si>
    <t>Petersen's Farmers Market</t>
  </si>
  <si>
    <t>2759 S. Hwy 89/91</t>
  </si>
  <si>
    <t>Nibley</t>
  </si>
  <si>
    <t>Petersham Friday Market</t>
  </si>
  <si>
    <t>http://www.petershamcommon.com/fridaymarket.htm</t>
  </si>
  <si>
    <t>Petersham</t>
  </si>
  <si>
    <t>06/17/2016 to 10/21/2016</t>
  </si>
  <si>
    <t>Petworth Community Market</t>
  </si>
  <si>
    <t>https://petworthcmarket.wordpress.com/</t>
  </si>
  <si>
    <t>https://www.facebook.com/petworthcommunitymarket</t>
  </si>
  <si>
    <t>https://twitter.com/petworthmarket</t>
  </si>
  <si>
    <t>https://www.instagram.com/petworthmarket/</t>
  </si>
  <si>
    <t>4100 9th St. NW</t>
  </si>
  <si>
    <t>Pevely Flea Market and Farmers' Market</t>
  </si>
  <si>
    <t>http://www.pflea.com</t>
  </si>
  <si>
    <t>http://agrimissouri.com/mo-grown/grodetail.php?type=mo-grown&amp;ID=204</t>
  </si>
  <si>
    <t>8773 Commercial Boulevard</t>
  </si>
  <si>
    <t>Pevely</t>
  </si>
  <si>
    <t>05/04/2013 to 10/27/2013</t>
  </si>
  <si>
    <t>Sat: 8:00 AM-4:00 PM;Sun: 8:00 AM-4:00 PM;</t>
  </si>
  <si>
    <t>Pfafftown Farmer's Market</t>
  </si>
  <si>
    <t>https://www.instagram.com/pfafftownfarmersmarket/?hl=en</t>
  </si>
  <si>
    <t>4725 Yadkinville Rd</t>
  </si>
  <si>
    <t>Pfafftown</t>
  </si>
  <si>
    <t>04/18/2018 to 10/17/2018</t>
  </si>
  <si>
    <t>Pflugerville Pfarmers Market</t>
  </si>
  <si>
    <t>http://www.pflugervilletx.gov/pfarmersmarket</t>
  </si>
  <si>
    <t>901 Old Austin Hutto Road</t>
  </si>
  <si>
    <t>Pflugerville</t>
  </si>
  <si>
    <t>Pharrmers Market</t>
  </si>
  <si>
    <t>http://www.foodbankrgv.com/howwework-2/pharrmers-market</t>
  </si>
  <si>
    <t>https://www.facebook.com/pharrmersmarket/?fref=ts</t>
  </si>
  <si>
    <t>724 N. Cage Blvd</t>
  </si>
  <si>
    <t>Pharr</t>
  </si>
  <si>
    <t>11/03/2016 to 05/25/2017</t>
  </si>
  <si>
    <t>Philadelphia Farmers Market</t>
  </si>
  <si>
    <t>http://www.phillyny.com</t>
  </si>
  <si>
    <t>https://www.facebook.com/pages/Philadelphia-Farmers-Market/213464668678323?ref=hl</t>
  </si>
  <si>
    <t>2 South Main Street</t>
  </si>
  <si>
    <t>Philipsburg Farmers Market</t>
  </si>
  <si>
    <t>Main Street between Goodwill and Finberg Bldg.</t>
  </si>
  <si>
    <t>Phillip's Farmers Market</t>
  </si>
  <si>
    <t>Off Hwy 13 in the lot just north of Copps</t>
  </si>
  <si>
    <t>Phillips</t>
  </si>
  <si>
    <t>Phillippi Farmhouse Market</t>
  </si>
  <si>
    <t>http://www.farmhousemarket.org</t>
  </si>
  <si>
    <t>https://www.facebook.com/phillippifarmhousemarket</t>
  </si>
  <si>
    <t>5500 South Tamiami Trail</t>
  </si>
  <si>
    <t>10/01/2012 to 04/30/2014</t>
  </si>
  <si>
    <t>Phillips Farmers' Market</t>
  </si>
  <si>
    <t>http://www.phillipsonlinemarket.com/</t>
  </si>
  <si>
    <t>https://www.facebook.com/pages/Phillips-Farmers-Market-and-Faire/130376153809669?id=130376153809669&amp;sk=info</t>
  </si>
  <si>
    <t>https://twitter.com/PhillipsOnlineM</t>
  </si>
  <si>
    <t>21 Depot Street</t>
  </si>
  <si>
    <t>Phillipston Farmers Market</t>
  </si>
  <si>
    <t>Town Center</t>
  </si>
  <si>
    <t>Phillipston</t>
  </si>
  <si>
    <t>Philmont Farmers' Market</t>
  </si>
  <si>
    <t>http://www.philmontcooperative.com</t>
  </si>
  <si>
    <t>116 Main St. - opposite Local 111 restaurant</t>
  </si>
  <si>
    <t>Village of Philmont</t>
  </si>
  <si>
    <t>Fri: 4:00 PM-7:00 PM;Sun: 10:00 AM-2:00 PM;</t>
  </si>
  <si>
    <t>Phinney Farmers Market</t>
  </si>
  <si>
    <t>https://www.facebook.com/PhinneyFarmersMarket</t>
  </si>
  <si>
    <t>N 67th Street and Phinney Ave N</t>
  </si>
  <si>
    <t>Phoenix Hill NuLu Farmers' Market</t>
  </si>
  <si>
    <t>http://www.phoenixhillna.org</t>
  </si>
  <si>
    <t>https://www.facebook.com/PhoenixHillNuLuFarmersMarket</t>
  </si>
  <si>
    <t>1007 E. Jefferson St.</t>
  </si>
  <si>
    <t>Phoenix Public Market</t>
  </si>
  <si>
    <t>http://www.phxpublicmarket.com/openair</t>
  </si>
  <si>
    <t>phxpublicmarket</t>
  </si>
  <si>
    <t>721 N Central Avenue</t>
  </si>
  <si>
    <t>Pheonix</t>
  </si>
  <si>
    <t>10/01/2016 to 12/31/2016</t>
  </si>
  <si>
    <t>Phoenixville Farmers' Market</t>
  </si>
  <si>
    <t>http://www.phoenixvillefarmersmarket.org</t>
  </si>
  <si>
    <t>https://www.facebook.com/pages/Phoenixville-Farmers-Market/212007240376</t>
  </si>
  <si>
    <t>https://twitter.com/PXFMarket</t>
  </si>
  <si>
    <t>270 Mill Street</t>
  </si>
  <si>
    <t>Phoenixville</t>
  </si>
  <si>
    <t>04/01/2016 to 11/19/2016</t>
  </si>
  <si>
    <t>11/26/2016 to 12/31/2016</t>
  </si>
  <si>
    <t>01/01/2017 to 03/31/2017</t>
  </si>
  <si>
    <t>Piazza Farmers Market</t>
  </si>
  <si>
    <t>www.facebook.com/piazzafarmersmarket</t>
  </si>
  <si>
    <t>969 North 2nd Street</t>
  </si>
  <si>
    <t>Picayune Farmers Market</t>
  </si>
  <si>
    <t>http://www.picayunemainstreet.com</t>
  </si>
  <si>
    <t>Downtown Picayune</t>
  </si>
  <si>
    <t>Picayune</t>
  </si>
  <si>
    <t>Pearl River</t>
  </si>
  <si>
    <t>PICK'M Farmer's Market</t>
  </si>
  <si>
    <t>Freedom Park, Main Street, Braham, MN</t>
  </si>
  <si>
    <t>Braham</t>
  </si>
  <si>
    <t>Thu:3:00 pm - 7:00 pm;</t>
  </si>
  <si>
    <t>Pickaway Farmers' Market</t>
  </si>
  <si>
    <t>http://www.pickawaymarket.com</t>
  </si>
  <si>
    <t>166 West Main Street</t>
  </si>
  <si>
    <t>Circleville</t>
  </si>
  <si>
    <t>Pickaway</t>
  </si>
  <si>
    <t>Sat:8:30 am - 12:30 pm;</t>
  </si>
  <si>
    <t>Pickens County Farmers Market</t>
  </si>
  <si>
    <t>25661 Highway 17 N</t>
  </si>
  <si>
    <t>Carollton</t>
  </si>
  <si>
    <t>Mon: 8:00 AM-12:00 PM;Tue: 8:00 AM-12:00 PM;Wed: 8</t>
  </si>
  <si>
    <t>Pickerington Farmers' Market</t>
  </si>
  <si>
    <t>http://www.pickeringtonvillage.com</t>
  </si>
  <si>
    <t>facebook.com/oldepickeringtonfarmersmarket</t>
  </si>
  <si>
    <t>twitter.com/pickfarmers</t>
  </si>
  <si>
    <t>89 N. Center Street</t>
  </si>
  <si>
    <t>Pickerington</t>
  </si>
  <si>
    <t>Pickford Farmers Market</t>
  </si>
  <si>
    <t>www.facebook.com/pages/Pickford-Farmers-Market/99938990946</t>
  </si>
  <si>
    <t>Manilla Street, Township Park</t>
  </si>
  <si>
    <t>Pickford</t>
  </si>
  <si>
    <t>Piedmont Farmers Market</t>
  </si>
  <si>
    <t>Robinson Church Rd</t>
  </si>
  <si>
    <t>518 Winecoff School Rd.</t>
  </si>
  <si>
    <t>Tue: 9:00 AM-12:00 PM;Sun: 8:00 AM-12:30 PM;</t>
  </si>
  <si>
    <t>24 Market Street</t>
  </si>
  <si>
    <t>05/15/2013 to 09/25/2013</t>
  </si>
  <si>
    <t>Piedmont Triad Farmers Market</t>
  </si>
  <si>
    <t>http://www.triadfarmersmarket.com</t>
  </si>
  <si>
    <t>https://www.facebook.com/pages/Robert-G-Shaw-Piedmont-Triad-Farmers-Market/144426648949461</t>
  </si>
  <si>
    <t>2914 Sandy Ridge Road</t>
  </si>
  <si>
    <t>Pierce City Farmers' Market</t>
  </si>
  <si>
    <t>http://agrimissouri.com/mo-grown/grodetail.php?type=mo-grown&amp;ID=875</t>
  </si>
  <si>
    <t>Hwy 37, Hwy 97 and Locust Street</t>
  </si>
  <si>
    <t>Pierce City</t>
  </si>
  <si>
    <t>Pierce Farmers Market</t>
  </si>
  <si>
    <t>118 West Willow St</t>
  </si>
  <si>
    <t>Pigeon Point Farmers Market</t>
  </si>
  <si>
    <t>1512 Pigeon Point Rd.</t>
  </si>
  <si>
    <t>Piggott Farmer's Market</t>
  </si>
  <si>
    <t>Piggott</t>
  </si>
  <si>
    <t>Tue: 4:00 PM-7:00 PM;Fri: 7:00 AM-1:00 PM;</t>
  </si>
  <si>
    <t>Pigtown Community Farmers Market</t>
  </si>
  <si>
    <t>http://www.pigtowncommunityfarmersmarket.com/</t>
  </si>
  <si>
    <t>https://www.facebook.com/PigtownMarket/?fref=ts</t>
  </si>
  <si>
    <t>https://twitter.com/pigtown_market</t>
  </si>
  <si>
    <t>https://www.instagram.com/pigtownmarket/?hl=en</t>
  </si>
  <si>
    <t>Washington Boulevard and Bayard Street</t>
  </si>
  <si>
    <t>06/02/2016 to 10/06/2016</t>
  </si>
  <si>
    <t>Pike Central Market</t>
  </si>
  <si>
    <t>5992 Executive Blvd</t>
  </si>
  <si>
    <t>04/25/2015 to 11/21/2015</t>
  </si>
  <si>
    <t>Pike County Farmers Market Association</t>
  </si>
  <si>
    <t>http://pikecomarket.com/</t>
  </si>
  <si>
    <t>https://www.facebook.com/groups/prfarmersmarket/?fref=ts</t>
  </si>
  <si>
    <t>1008 Maple Street</t>
  </si>
  <si>
    <t>Pike Place Market - 1st Hill Farmers Market</t>
  </si>
  <si>
    <t>http://www.pikeplacemarket.org</t>
  </si>
  <si>
    <t>1200 9th Ave</t>
  </si>
  <si>
    <t>Pike Place Market - Evening Farmers Market</t>
  </si>
  <si>
    <t>1600 Pike Place</t>
  </si>
  <si>
    <t>Pike Place Market - Microsoft Commons Farmers Market</t>
  </si>
  <si>
    <t>15253 NE 40th St</t>
  </si>
  <si>
    <t>Redmond</t>
  </si>
  <si>
    <t>05/31/2016 to 10/11/2016</t>
  </si>
  <si>
    <t>Pike Place Market - South Lake Union Farmers Market</t>
  </si>
  <si>
    <t>410 Terry Ave N</t>
  </si>
  <si>
    <t>Pikesville Farmers Market</t>
  </si>
  <si>
    <t>http://www.pikesvillechamber.org/</t>
  </si>
  <si>
    <t>1301 Reisterstown Road</t>
  </si>
  <si>
    <t>Pikesville</t>
  </si>
  <si>
    <t>Pikeville Farmers Market</t>
  </si>
  <si>
    <t>148 Trivette Drive</t>
  </si>
  <si>
    <t>Pikeville</t>
  </si>
  <si>
    <t>Tue: 4:30 PM-7:00 PM;Sat: 9:00 AM-1:00 PM;</t>
  </si>
  <si>
    <t>Pilot Rock Farmers Market</t>
  </si>
  <si>
    <t>Pilot Rock</t>
  </si>
  <si>
    <t>Umatilla County</t>
  </si>
  <si>
    <t>Pilsen Community Farm Market</t>
  </si>
  <si>
    <t>http://www.pilsencommunitymarket.org/</t>
  </si>
  <si>
    <t>Chicago Community Bank parking lot at 1800 South Halsted</t>
  </si>
  <si>
    <t>Pinckney Market in the Park</t>
  </si>
  <si>
    <t>In the park on Main Street</t>
  </si>
  <si>
    <t>Pinckney</t>
  </si>
  <si>
    <t>Pinckneyville Farmers Market</t>
  </si>
  <si>
    <t>1 E Water St.</t>
  </si>
  <si>
    <t>Pinckneyville</t>
  </si>
  <si>
    <t>Pine Bush Farmers Market</t>
  </si>
  <si>
    <t>62 Main Street</t>
  </si>
  <si>
    <t>Pine Bush</t>
  </si>
  <si>
    <t>Pine City Farmers Market</t>
  </si>
  <si>
    <t>http://www.pinecitychamber.com</t>
  </si>
  <si>
    <t>facebook.com/farmersmarketinthepark</t>
  </si>
  <si>
    <t>Main Street N and 1st Avenue N</t>
  </si>
  <si>
    <t>Pine City</t>
  </si>
  <si>
    <t>Pine</t>
  </si>
  <si>
    <t>06/12/2020 to 10/31/2020</t>
  </si>
  <si>
    <t>Fri: 11:00 AM-1:00 PM;Sat: 11:00 AM-1:00 PM;</t>
  </si>
  <si>
    <t>Pine Island Farmer's Market</t>
  </si>
  <si>
    <t>http://www.pineislandfarmersmarket.com</t>
  </si>
  <si>
    <t>329 Glenwood Rd</t>
  </si>
  <si>
    <t>Pine Island</t>
  </si>
  <si>
    <t>Pine River Market Square</t>
  </si>
  <si>
    <t>https://prmarketsquare.wordpress.com/</t>
  </si>
  <si>
    <t>https://www.facebook.com/Pine-River-Market-Square-181422103911/</t>
  </si>
  <si>
    <t>https://www.instagram.com/pine_river_market_square/?hl=en</t>
  </si>
  <si>
    <t>Barclay Ave &amp; 3rd Street</t>
  </si>
  <si>
    <t>Pine River</t>
  </si>
  <si>
    <t>05/27/2016 to 09/30/2016</t>
  </si>
  <si>
    <t>Fri: 2:30 PM-5:30 PM;</t>
  </si>
  <si>
    <t>Pineapple Farmers Market</t>
  </si>
  <si>
    <t>12 Waters Street</t>
  </si>
  <si>
    <t>Pineapple</t>
  </si>
  <si>
    <t>Pinecrest Farmers Market</t>
  </si>
  <si>
    <t>http://www.greenmarketco-op.org</t>
  </si>
  <si>
    <t>11000 Red Road</t>
  </si>
  <si>
    <t>Pinecrest</t>
  </si>
  <si>
    <t>Pinecroft Farmers Market</t>
  </si>
  <si>
    <t>http://www.pinecroftfarmersmarket.com</t>
  </si>
  <si>
    <t>https://m.facebook.com/pinecroftfarmersmarket/</t>
  </si>
  <si>
    <t>539-555 Prospect Street</t>
  </si>
  <si>
    <t>West Boylston</t>
  </si>
  <si>
    <t>06/05/2016 to 10/23/2016</t>
  </si>
  <si>
    <t>Pinedale Farmers Market</t>
  </si>
  <si>
    <t>http://www.pinedalefarmersmarket.org</t>
  </si>
  <si>
    <t>https://www.facebook.com/groups/PinedaleFarmersMarket</t>
  </si>
  <si>
    <t>Greenspace Park on Pine Street at S. Fremont</t>
  </si>
  <si>
    <t>Pinedale</t>
  </si>
  <si>
    <t>Sublette</t>
  </si>
  <si>
    <t>06/19/2014 to 09/18/2014</t>
  </si>
  <si>
    <t>Pineville Farmers Market</t>
  </si>
  <si>
    <t>In front of Old Pineville Jr. High School</t>
  </si>
  <si>
    <t>Piney Orchard</t>
  </si>
  <si>
    <t>2400 Stream Valley Dr</t>
  </si>
  <si>
    <t>Odenton</t>
  </si>
  <si>
    <t>06/04/2014 to 11/26/2014</t>
  </si>
  <si>
    <t>Pingree Farmers Market</t>
  </si>
  <si>
    <t>Pingree</t>
  </si>
  <si>
    <t>Pinole Farmers' Market</t>
  </si>
  <si>
    <t>https://www.facebook.com/PinoleFarmersMarket</t>
  </si>
  <si>
    <t>Pear and Fernandez St.</t>
  </si>
  <si>
    <t>Pinole</t>
  </si>
  <si>
    <t>Pioneer Farmers Market</t>
  </si>
  <si>
    <t>Corner of Oak and Academy Street</t>
  </si>
  <si>
    <t>Tue: 5:00 PM-;Thu: 5:00 PM-;Sat: 7:00 AM-;</t>
  </si>
  <si>
    <t>Pioneer Square Farmers' Market featuring Pike Place Market Express</t>
  </si>
  <si>
    <t>S Main Street and Occidental Ave S</t>
  </si>
  <si>
    <t>Piqua Community Farmers Market</t>
  </si>
  <si>
    <t>http://www.piquafarmersmarket.com</t>
  </si>
  <si>
    <t>https://www.facebook.com/piquafarmersmarket</t>
  </si>
  <si>
    <t>Spring &amp; Ash Streets</t>
  </si>
  <si>
    <t>Piqua</t>
  </si>
  <si>
    <t>05/22/2014 to 09/18/2014</t>
  </si>
  <si>
    <t>Pitkin Verde Farmers Market</t>
  </si>
  <si>
    <t>http://www.cypresshills.org</t>
  </si>
  <si>
    <t>www.facebook.com/CHLDC</t>
  </si>
  <si>
    <t>twitter.com/CHLDC</t>
  </si>
  <si>
    <t>2094 Pitkin Avenue</t>
  </si>
  <si>
    <t>07/17/2018 to 11/20/2018</t>
  </si>
  <si>
    <t>Tue: 9:00 AM-5:30 PM;</t>
  </si>
  <si>
    <t>Pitt County Farmers Market</t>
  </si>
  <si>
    <t>Located at 4560 County Home Road</t>
  </si>
  <si>
    <t>Pittsboro Farmers Market</t>
  </si>
  <si>
    <t>http://www.ces.ncsu.edu/chatham/ag/SustAg/markets/geninfo</t>
  </si>
  <si>
    <t>Chatham County Fairgrounds</t>
  </si>
  <si>
    <t>http://www.pittsborofarmersmarket.blogspot.com</t>
  </si>
  <si>
    <t>https://www.facebook.com/pittsboro.farmers.market</t>
  </si>
  <si>
    <t>Scamahorn Park, Main Street</t>
  </si>
  <si>
    <t>07/06/2013 to 08/31/2013</t>
  </si>
  <si>
    <t>Pittsburg County Farmers Market</t>
  </si>
  <si>
    <t>http://oces.okstate.edu/pittsburg/farmers-market</t>
  </si>
  <si>
    <t>SW Corner of Main and Choctaw</t>
  </si>
  <si>
    <t>McAlester</t>
  </si>
  <si>
    <t>Pittsburg</t>
  </si>
  <si>
    <t>Pittsburg Farmers Market</t>
  </si>
  <si>
    <t>http://www.Pittsburgfarmersmarket.org</t>
  </si>
  <si>
    <t>https://www.facebook.com/pages/Pittsburg-Farmers-Market/285206420600</t>
  </si>
  <si>
    <t>2nd &amp; Broadway</t>
  </si>
  <si>
    <t>04/13/2013 to 11/02/2013</t>
  </si>
  <si>
    <t>Pittsburg Farmers' Market</t>
  </si>
  <si>
    <t>https://www.facebook.com/PittsburgFarmersMarket</t>
  </si>
  <si>
    <t>Railroad and 6th St.</t>
  </si>
  <si>
    <t>Pittsburgh Public Market</t>
  </si>
  <si>
    <t>http://www.pittsburghpublicmarket.org</t>
  </si>
  <si>
    <t>https://www.facebook.com/PittsburghPublicMarket</t>
  </si>
  <si>
    <t>https://twitter.com/PghPubMarket</t>
  </si>
  <si>
    <t>http://instagram.com/pghpubmarket</t>
  </si>
  <si>
    <t>2401 Penn Ave.</t>
  </si>
  <si>
    <t>Wed: 10:00 AM-4:00 PM;Thu: 10:00 AM-4:00 PM;Fri: 1</t>
  </si>
  <si>
    <t>Pittsfield Farmers' Market</t>
  </si>
  <si>
    <t>http://www.pittsfieldfarmersmarket.org</t>
  </si>
  <si>
    <t>Hathorn Park</t>
  </si>
  <si>
    <t>Mon: 2:00 PM-6:00 PM;Thu: 2:00 PM-6:00 PM;</t>
  </si>
  <si>
    <t>Pittsfield Sunrise Farmers Market</t>
  </si>
  <si>
    <t>River Road and Route 28</t>
  </si>
  <si>
    <t>Pittsfield Township Farmers Market</t>
  </si>
  <si>
    <t>http://www.pittsfield-mi.gov/Index.aspx?NID=760</t>
  </si>
  <si>
    <t>https://www.facebook.com/pittsfieldtwpfarmersmarket/</t>
  </si>
  <si>
    <t>https://twitter.com/PittsfieldTwp</t>
  </si>
  <si>
    <t>https://www.instagram.com/pittsfieldtwpparksandrec/</t>
  </si>
  <si>
    <t>6201 W. Michigan Ave.</t>
  </si>
  <si>
    <t>05/23/2019 to 05/23/2019</t>
  </si>
  <si>
    <t>10/24/2019 to 10/24/2019</t>
  </si>
  <si>
    <t>Pittsford Farmers Market</t>
  </si>
  <si>
    <t>3400 Monroe Avenue</t>
  </si>
  <si>
    <t>Pittsford</t>
  </si>
  <si>
    <t>Tue:8:00 AM - 1:00 PM;Sat:8:00 AM - 1:00 PM;</t>
  </si>
  <si>
    <t>Pittston City Farmers Market</t>
  </si>
  <si>
    <t>35 Broad Street</t>
  </si>
  <si>
    <t>Pittston</t>
  </si>
  <si>
    <t>PITTSVILLE FARMERS MARKET</t>
  </si>
  <si>
    <t>PITTSVILLE</t>
  </si>
  <si>
    <t>PJCC Farmers' Market at Foster City</t>
  </si>
  <si>
    <t>800 Foster City Blvd.</t>
  </si>
  <si>
    <t>Foster City</t>
  </si>
  <si>
    <t>Wed:9:00 AM - 12:30 PM;</t>
  </si>
  <si>
    <t>Placerville Farmers Market</t>
  </si>
  <si>
    <t>Main St. &amp; Cedar Ravine</t>
  </si>
  <si>
    <t>05/03/2014 to 11/15/2014</t>
  </si>
  <si>
    <t>Plain City Farmers Market</t>
  </si>
  <si>
    <t>http://uptownplaincity.com/</t>
  </si>
  <si>
    <t>https://www.facebook.com/plaincityfarmersmarket</t>
  </si>
  <si>
    <t>South Chillicothe St. and Main St.</t>
  </si>
  <si>
    <t>Plain City</t>
  </si>
  <si>
    <t>07/04/2015 to 10/08/2015</t>
  </si>
  <si>
    <t>Plain Township Farmers' Market</t>
  </si>
  <si>
    <t>https://www.plaintownship.com/farmersmarket.aspx</t>
  </si>
  <si>
    <t>https://www.facebook.com/PlainTownshipFarmersMarket/</t>
  </si>
  <si>
    <t>1714 Schneider Street NE</t>
  </si>
  <si>
    <t>Canton, OH</t>
  </si>
  <si>
    <t>05/06/2020 to 09/30/2020</t>
  </si>
  <si>
    <t>Plainfield Chamber of Commerce Farmers' Market</t>
  </si>
  <si>
    <t>http://www.plainfield-in.com/farmers-market.html</t>
  </si>
  <si>
    <t>https://www.facebook.com/PlainfieldChamberFarmersMarket</t>
  </si>
  <si>
    <t>105 S. East Street</t>
  </si>
  <si>
    <t>Plainfield</t>
  </si>
  <si>
    <t>Plainfield Farmers Market</t>
  </si>
  <si>
    <t>http://www.nectfaremrsmarket.org</t>
  </si>
  <si>
    <t>482 Norwich Road (Route 12)</t>
  </si>
  <si>
    <t>Plainfield Township Farmers Market Hale</t>
  </si>
  <si>
    <t>220 West Washington</t>
  </si>
  <si>
    <t>Hale</t>
  </si>
  <si>
    <t>05/25/2019 to 09/28/2019</t>
  </si>
  <si>
    <t>Plains Paradise  Farmers Market</t>
  </si>
  <si>
    <t>http://www.wildhorseplainschamber.com</t>
  </si>
  <si>
    <t>30 River Rd.</t>
  </si>
  <si>
    <t>Plains</t>
  </si>
  <si>
    <t>Plainville Farmers Market</t>
  </si>
  <si>
    <t>http://www.plainvillefarmersmarket.com</t>
  </si>
  <si>
    <t>http://www.facebook.com/plainvillefarmersmarket</t>
  </si>
  <si>
    <t>200 South St</t>
  </si>
  <si>
    <t>Plainville</t>
  </si>
  <si>
    <t>05/25/2014 to 11/02/2014</t>
  </si>
  <si>
    <t>Plainwell Farmers Market</t>
  </si>
  <si>
    <t>http://plainwell.org</t>
  </si>
  <si>
    <t>Plainwell Farmers Market Official</t>
  </si>
  <si>
    <t>@PlainwellMarket</t>
  </si>
  <si>
    <t>798 E. Bridge St.</t>
  </si>
  <si>
    <t>Plainwell</t>
  </si>
  <si>
    <t>05/24/2018 to 10/11/2018</t>
  </si>
  <si>
    <t>Plainwell Indoor Market</t>
  </si>
  <si>
    <t>211 N. Main St.</t>
  </si>
  <si>
    <t>11/09/2019 to 12/14/2019</t>
  </si>
  <si>
    <t>Plaistow Recreation Farmers' Market</t>
  </si>
  <si>
    <t>http://www.plaistow.com</t>
  </si>
  <si>
    <t>145 Main Street</t>
  </si>
  <si>
    <t>Plaistow</t>
  </si>
  <si>
    <t>Plant Chicago Farmers Market</t>
  </si>
  <si>
    <t>http://plantchicago.org/farmers-market/</t>
  </si>
  <si>
    <t>https://www.facebook.com/plantchicagonotforprofit/</t>
  </si>
  <si>
    <t>https://twitter.com/plantchicago</t>
  </si>
  <si>
    <t>https://www.instagram.com/plantchicago/</t>
  </si>
  <si>
    <t>1400 W 46th St.</t>
  </si>
  <si>
    <t>Plant City Farm &amp; Flea Market</t>
  </si>
  <si>
    <t>http://www.plantcitymarket.com</t>
  </si>
  <si>
    <t>https://www.facebook.com/pages/Plant-City-Farm-Flea-Market/194104743940072</t>
  </si>
  <si>
    <t>http://www.youtube.com/watch?v=Po8uDeAAfIU</t>
  </si>
  <si>
    <t>708 W. Sam Allen Rd.</t>
  </si>
  <si>
    <t>Plant City</t>
  </si>
  <si>
    <t>Mon: 6:00 AM-2:00 PM;Tue: 6:00 AM-2:00 PM;Wed: 6:0</t>
  </si>
  <si>
    <t>Plant City Green Market</t>
  </si>
  <si>
    <t>Corner of E Reynolds and Palmer Streets</t>
  </si>
  <si>
    <t>Plant City Sunday Market</t>
  </si>
  <si>
    <t>http://www.keelandcurleywinery.com</t>
  </si>
  <si>
    <t>5210 West Thonotosassa Road</t>
  </si>
  <si>
    <t>Plateau Valley Farmers Market</t>
  </si>
  <si>
    <t>2003 Main Street</t>
  </si>
  <si>
    <t>Collbran</t>
  </si>
  <si>
    <t>Wed: 8:00 AM-6:00 PM;Thu: 8:00 AM-6:00 PM;Fri: 8:0</t>
  </si>
  <si>
    <t>PLATTE CITY FARMERS MARKET</t>
  </si>
  <si>
    <t>2601 RUNNING HORSE ROAD</t>
  </si>
  <si>
    <t>PLATTE CITY</t>
  </si>
  <si>
    <t>Platte Colony Farmers Market</t>
  </si>
  <si>
    <t>1270th Street</t>
  </si>
  <si>
    <t>Charles Mix</t>
  </si>
  <si>
    <t>Platte County Farmers Market</t>
  </si>
  <si>
    <t>Wheatland</t>
  </si>
  <si>
    <t>Plattekill Farmers Market</t>
  </si>
  <si>
    <t>http://www.town.plattekill.ny.us</t>
  </si>
  <si>
    <t>1915 Rte 44-55</t>
  </si>
  <si>
    <t>Modena</t>
  </si>
  <si>
    <t>Platteville Farmers Market - Summer</t>
  </si>
  <si>
    <t>https://plattevillefarmersmarketwi.com/</t>
  </si>
  <si>
    <t>www.facebook.com/PlattevilleFarmersMarket/</t>
  </si>
  <si>
    <t>ttps://www.instagram.com/plattevillefarmersmarketwi/</t>
  </si>
  <si>
    <t>100 Park Place</t>
  </si>
  <si>
    <t>Platteville</t>
  </si>
  <si>
    <t>Platteville Farmers Market - Winter</t>
  </si>
  <si>
    <t>205 Market Street</t>
  </si>
  <si>
    <t>Plattsburgh Farmers'&amp; Crafters' Market</t>
  </si>
  <si>
    <t>https://www.facebook.com/pages/Plattsburgh-Farmers-and-Crafters-Market/121588034547095</t>
  </si>
  <si>
    <t>Durkee street,</t>
  </si>
  <si>
    <t>Plattsburgh Winter Farmers Market</t>
  </si>
  <si>
    <t>http://plattsburghfarmersmarket.com</t>
  </si>
  <si>
    <t>http://facebook.com/plattsburghfarmersmarket</t>
  </si>
  <si>
    <t>plattsburghfarmersmarket</t>
  </si>
  <si>
    <t>52 US Oval</t>
  </si>
  <si>
    <t>10/17/2015 to 05/07/2016</t>
  </si>
  <si>
    <t>Plattsmouth Farmers Market</t>
  </si>
  <si>
    <t>211 S 23rd St</t>
  </si>
  <si>
    <t>Plattsmouth</t>
  </si>
  <si>
    <t>07/05/2014 to 10/25/2014</t>
  </si>
  <si>
    <t>Wed: 4:00 PM-6:30 PM;Sat: 9:00 AM-12:00 PM;</t>
  </si>
  <si>
    <t>Playa Vista Certified Farmers' Market</t>
  </si>
  <si>
    <t>http://www.playavistaFM.com</t>
  </si>
  <si>
    <t>www.facebook.com/playavistaFM</t>
  </si>
  <si>
    <t>https://twitter.com/playavistaFM</t>
  </si>
  <si>
    <t>6500 Seabluff Drive</t>
  </si>
  <si>
    <t>Playa Vista</t>
  </si>
  <si>
    <t>01/01/2013 to 06/03/2013</t>
  </si>
  <si>
    <t>06/05/2013 to 10/31/2013</t>
  </si>
  <si>
    <t>Wed: 4:00 PM-8:00 PM;Sat: 9:00 AM-2:00 PM;</t>
  </si>
  <si>
    <t>11/02/2013 to 12/31/2013</t>
  </si>
  <si>
    <t>Playwicki Farmers Market</t>
  </si>
  <si>
    <t>2301 Bridgetown Pike</t>
  </si>
  <si>
    <t>Feasterville</t>
  </si>
  <si>
    <t>Plaza Farmers Market</t>
  </si>
  <si>
    <t>Heights Plaza Shopping Center</t>
  </si>
  <si>
    <t>Plaza Palomino Food Faire</t>
  </si>
  <si>
    <t>2970 N. Swan</t>
  </si>
  <si>
    <t>Pleasant Hill Farmers' Market</t>
  </si>
  <si>
    <t>https://www.facebook.com/PleasantHillFarmersMarket</t>
  </si>
  <si>
    <t>Gregory Lane and Trelany Rd.</t>
  </si>
  <si>
    <t>Pleasant Hill</t>
  </si>
  <si>
    <t>Pleasant Valley Certified Farmers' Market and Crafter's Corner</t>
  </si>
  <si>
    <t>http://www.vccfarmersmarket.com</t>
  </si>
  <si>
    <t>1605 E. Burnley Street</t>
  </si>
  <si>
    <t>05/21/2014 to 12/31/2014</t>
  </si>
  <si>
    <t>Pleasant Valley Farmers Market</t>
  </si>
  <si>
    <t>Town Hall, Rt 44</t>
  </si>
  <si>
    <t>Pleasant Valley</t>
  </si>
  <si>
    <t>Pleasanton Farmers' Market</t>
  </si>
  <si>
    <t>http://www.pcfma.com/pleasanton</t>
  </si>
  <si>
    <t>Main &amp; W. Angela Street</t>
  </si>
  <si>
    <t>Pleasanton</t>
  </si>
  <si>
    <t>Pleasants Area Farmers Market</t>
  </si>
  <si>
    <t>Pleasants</t>
  </si>
  <si>
    <t>05/10/2019 to 10/12/2019</t>
  </si>
  <si>
    <t>Pleasantville Farmers Market - Indoor</t>
  </si>
  <si>
    <t>http://pleasantvillefarmersmarket.com</t>
  </si>
  <si>
    <t>https://www.facebook.com/PvilleFarmMarket</t>
  </si>
  <si>
    <t>40 Romer Avenue</t>
  </si>
  <si>
    <t>Pleasantville</t>
  </si>
  <si>
    <t>12/01/2018 to 03/30/2019</t>
  </si>
  <si>
    <t>Pleasantville Farmers Market - Outdoor</t>
  </si>
  <si>
    <t>Memorial Plaza (next to the train station)</t>
  </si>
  <si>
    <t>04/06/2019 to 11/23/2019</t>
  </si>
  <si>
    <t>Plowboy Produce Auction &amp; Wholesale Farmers Market</t>
  </si>
  <si>
    <t>469 South Brace Road</t>
  </si>
  <si>
    <t>Ethridge</t>
  </si>
  <si>
    <t>Plumsteadville Grange Farmer's Market</t>
  </si>
  <si>
    <t>Plumsteadville Grange Farmers Market</t>
  </si>
  <si>
    <t>5901 Easton Road</t>
  </si>
  <si>
    <t>Pipersville</t>
  </si>
  <si>
    <t>Plymouth County Farmers Market</t>
  </si>
  <si>
    <t>http://www.plymouthmi.org</t>
  </si>
  <si>
    <t>In "The Gathering" across from Kellogg Park</t>
  </si>
  <si>
    <t>Plymouth Farmers Market</t>
  </si>
  <si>
    <t>http://www.plymouthfarmersmarket.com</t>
  </si>
  <si>
    <t>https://www.facebook.com/pages/Plymouth-Farmers-Market-Inc/136145306459265</t>
  </si>
  <si>
    <t>Garro St.</t>
  </si>
  <si>
    <t>05/11/2019 to 10/12/2019</t>
  </si>
  <si>
    <t>http://www.sheboygancountyinterfaith.org</t>
  </si>
  <si>
    <t>1500 Douglas Drive</t>
  </si>
  <si>
    <t>Sheboygan</t>
  </si>
  <si>
    <t>Tue:12:30 PM - 6:30 PM;</t>
  </si>
  <si>
    <t>Plymouth Farmers' Market</t>
  </si>
  <si>
    <t>http://www.plymouthfarmersmarket.org</t>
  </si>
  <si>
    <t>https://www.facebook.com/PlymouthFarmersMarket</t>
  </si>
  <si>
    <t>137 Warren Avenue</t>
  </si>
  <si>
    <t>11/13/2014 to 12/11/2014</t>
  </si>
  <si>
    <t>Plymouth Harbor Market Days - Stephens Field</t>
  </si>
  <si>
    <t>http://www.plymouthharbormarketdays.org/Content/129.htm</t>
  </si>
  <si>
    <t>132 Sandwich Street</t>
  </si>
  <si>
    <t>Plymouth Harbor Market Days-1820 Courthouse Green</t>
  </si>
  <si>
    <t>24 Court St</t>
  </si>
  <si>
    <t>Plymouth Market</t>
  </si>
  <si>
    <t>McGee Park Main street Plymouth</t>
  </si>
  <si>
    <t>08/06/2015 to 10/01/2015</t>
  </si>
  <si>
    <t>Plymouth Outdoor Farmers' Market</t>
  </si>
  <si>
    <t>http://localfoodsplymouth.org/</t>
  </si>
  <si>
    <t>https://www.facebook.com/groups/plymouthoutdoormarket/</t>
  </si>
  <si>
    <t>8 Depot Street</t>
  </si>
  <si>
    <t>05/28/2015 to 10/15/2015</t>
  </si>
  <si>
    <t>Pocahontas County Farmers Market</t>
  </si>
  <si>
    <t>https://www.facebook.com/PocahontasCountyFarmersMarket</t>
  </si>
  <si>
    <t>First Avenue</t>
  </si>
  <si>
    <t>Marlinton</t>
  </si>
  <si>
    <t>4909 Potomac Highlands Trail</t>
  </si>
  <si>
    <t>Green Bank</t>
  </si>
  <si>
    <t>06/04/2014 to 10/08/2014</t>
  </si>
  <si>
    <t>1 Snowshoe Drive</t>
  </si>
  <si>
    <t>Slatyfork</t>
  </si>
  <si>
    <t>Pocahontas Farmers Market</t>
  </si>
  <si>
    <t>East side of Court House Square</t>
  </si>
  <si>
    <t>Poe Park Greenmarket</t>
  </si>
  <si>
    <t>Grand Concourse &amp; 192 St</t>
  </si>
  <si>
    <t>07/02/2013 to 11/19/2013</t>
  </si>
  <si>
    <t>Poestenkill Farmers Market</t>
  </si>
  <si>
    <t>http://www.poestenkillfarmersmarket.com</t>
  </si>
  <si>
    <t>http://www.facebook.com/poestenkillfarmersmarket</t>
  </si>
  <si>
    <t>38 Davis Drive</t>
  </si>
  <si>
    <t>Poestenkill</t>
  </si>
  <si>
    <t>Point Pleasant Beach Farmers Market</t>
  </si>
  <si>
    <t>https://www.facebook.com/PointPleasantBeachFarmersMarket</t>
  </si>
  <si>
    <t>https://twitter.com/PPBFarmMarket</t>
  </si>
  <si>
    <t>601 Arnold Ave.</t>
  </si>
  <si>
    <t>Point Pleasant Beach</t>
  </si>
  <si>
    <t>06/08/2014 to 09/28/2014</t>
  </si>
  <si>
    <t>Point Reyes Farmers Market</t>
  </si>
  <si>
    <t>http://www.pointreyesfarmersmarket.org</t>
  </si>
  <si>
    <t>pointreyesfarmersmarket</t>
  </si>
  <si>
    <t>11250 Hwy 1</t>
  </si>
  <si>
    <t>Point Reyes Station</t>
  </si>
  <si>
    <t>06/24/2017 to 11/04/2017</t>
  </si>
  <si>
    <t>Point Richmond CFM</t>
  </si>
  <si>
    <t>Park Place and West Richmond Avenue</t>
  </si>
  <si>
    <t>Point Richmond</t>
  </si>
  <si>
    <t>Pokai Bay Beach Park (People's Open Market)</t>
  </si>
  <si>
    <t>85-037 Pokai Bay Road</t>
  </si>
  <si>
    <t>Fri: 11:00 AM-12:00 PM;</t>
  </si>
  <si>
    <t>Poland Farmers Market</t>
  </si>
  <si>
    <t>1457 Maine St</t>
  </si>
  <si>
    <t>Poland</t>
  </si>
  <si>
    <t>Polk City Farmers Market</t>
  </si>
  <si>
    <t>Polk City</t>
  </si>
  <si>
    <t>05/29/2014 to 10/16/2014</t>
  </si>
  <si>
    <t>Polk County Bounty Market - Dallas</t>
  </si>
  <si>
    <t>https://www.facebook.com/bountymarket</t>
  </si>
  <si>
    <t>182 SW Academy Street</t>
  </si>
  <si>
    <t>05/05/2016 to 09/29/2016</t>
  </si>
  <si>
    <t>Polk County Farmers' Market</t>
  </si>
  <si>
    <t>https://www.facebook.com/polkfarmersmarket</t>
  </si>
  <si>
    <t>524 Sherwood</t>
  </si>
  <si>
    <t>Mena</t>
  </si>
  <si>
    <t>05/28/2016 to</t>
  </si>
  <si>
    <t>Polson Farmers Market</t>
  </si>
  <si>
    <t>https://www.facebook.com/PolsonFarmersMarket</t>
  </si>
  <si>
    <t>3rd Ave West</t>
  </si>
  <si>
    <t>Polson</t>
  </si>
  <si>
    <t>Tue:4:30 AM - 7:00 PM;Fri:9:00 AM - 1:00 PM;</t>
  </si>
  <si>
    <t>Pomona Valley Farmers Market</t>
  </si>
  <si>
    <t>Pearl &amp; Garey</t>
  </si>
  <si>
    <t>Pomona</t>
  </si>
  <si>
    <t>Pomonok Community Run Farmers' Market</t>
  </si>
  <si>
    <t>http://www.qchnyc.org</t>
  </si>
  <si>
    <t>https://www.facebook.com/QCHFarmersMarket</t>
  </si>
  <si>
    <t>67-09 Kissena Blvd</t>
  </si>
  <si>
    <t>Flushing</t>
  </si>
  <si>
    <t>07/09/2014 to 11/26/2014</t>
  </si>
  <si>
    <t>Wed: 9:00 AM-4:00 PM;</t>
  </si>
  <si>
    <t>Pompano Beach Green Market</t>
  </si>
  <si>
    <t>http://www.greenmarketpompano.com</t>
  </si>
  <si>
    <t>100 N.E. First Street</t>
  </si>
  <si>
    <t>Pompano Beach</t>
  </si>
  <si>
    <t>Ponca City Farmer's Market</t>
  </si>
  <si>
    <t>http://www.mypcfm.com</t>
  </si>
  <si>
    <t>14th and Highland</t>
  </si>
  <si>
    <t>Ponca City</t>
  </si>
  <si>
    <t>Ponce City Farmers Market on the BeltLine</t>
  </si>
  <si>
    <t>http://cfmatl.org/poncecity/</t>
  </si>
  <si>
    <t>https://www.facebook.com/pcfmbeltline/</t>
  </si>
  <si>
    <t>675 Ponce de Leon Avenue</t>
  </si>
  <si>
    <t>04/10/2018 to 11/20/2018</t>
  </si>
  <si>
    <t>Pontiac Farmers Market</t>
  </si>
  <si>
    <t>http://www.pontiacproud.org</t>
  </si>
  <si>
    <t>https://www.facebook.com/PontiacProud</t>
  </si>
  <si>
    <t>112 W. Madison Street</t>
  </si>
  <si>
    <t>Pontiac</t>
  </si>
  <si>
    <t>Pony Express Farmers' Market</t>
  </si>
  <si>
    <t>http://www.ponyexpressfarmersmarket.com</t>
  </si>
  <si>
    <t>https://www.facebook.com/pages/Pony-Express-Farmers-Market/335013619865824</t>
  </si>
  <si>
    <t>Woodbine Rd &amp; Frederick Ave.</t>
  </si>
  <si>
    <t>Pooler Farmers' Market</t>
  </si>
  <si>
    <t>http://www.poolerfarmersmarket.com</t>
  </si>
  <si>
    <t>https://www.facebook.com/pages/Pooler-Farmers-Market/167081213455725?ref=tn_tnmn</t>
  </si>
  <si>
    <t>@poolerfarmersmkt</t>
  </si>
  <si>
    <t>200 Preston Stokes Drive</t>
  </si>
  <si>
    <t>Pooler</t>
  </si>
  <si>
    <t>03/04/2015 to 12/09/2015</t>
  </si>
  <si>
    <t>Poolesville Farmers' Market</t>
  </si>
  <si>
    <t>http://www.poolesville.com</t>
  </si>
  <si>
    <t>19701 Fisher Avenue</t>
  </si>
  <si>
    <t>Poolesville</t>
  </si>
  <si>
    <t>Fri:4:00 PM - 8:00 PM;</t>
  </si>
  <si>
    <t>Poolville Second Saturdays Winter Farmers Market</t>
  </si>
  <si>
    <t>Route 89</t>
  </si>
  <si>
    <t>Poolville</t>
  </si>
  <si>
    <t>Pope County Farmers Market</t>
  </si>
  <si>
    <t>https://www.facebook.com/pages/Pope-County-Farmers-Market/222342721136364</t>
  </si>
  <si>
    <t>230 Minnesota Avenue East</t>
  </si>
  <si>
    <t>06/11/2014 to 10/28/2014</t>
  </si>
  <si>
    <t>Pope County Farmers' Market</t>
  </si>
  <si>
    <t>2200 West Main St.</t>
  </si>
  <si>
    <t>03/29/2014 to 12/20/2014</t>
  </si>
  <si>
    <t>Tue: 9:00 AM-1:00 PM;Thu: 9:00 AM-1:00 PM;Sat: 8:0</t>
  </si>
  <si>
    <t>Poplar Head Farmers Market</t>
  </si>
  <si>
    <t>http://www.poplarheadfarmersmarket.com</t>
  </si>
  <si>
    <t>https://www.facebook.com/Poplar.Head.Farmers.Market</t>
  </si>
  <si>
    <t>126 North St Andrews Street</t>
  </si>
  <si>
    <t>06/01/2013 to 07/27/2013</t>
  </si>
  <si>
    <t>Port Angeles Farmers Market</t>
  </si>
  <si>
    <t>http://portangelesfarmersmarket.com</t>
  </si>
  <si>
    <t>https://www.facebook.com/PAFarmersMarket/</t>
  </si>
  <si>
    <t>125 W. Front St.</t>
  </si>
  <si>
    <t>Port Angeles</t>
  </si>
  <si>
    <t>Clallam</t>
  </si>
  <si>
    <t>Port Austin Farmers Market</t>
  </si>
  <si>
    <t>http://www.portaustinfarmersmarket.com</t>
  </si>
  <si>
    <t>https://www.facebook.com/pages/Port-Austin-Farmers-Market/507659849354744</t>
  </si>
  <si>
    <t>https://twitter.com/portaustin</t>
  </si>
  <si>
    <t>West State Street and Line Street</t>
  </si>
  <si>
    <t>Port Austin</t>
  </si>
  <si>
    <t>Port Chester Farmers Market</t>
  </si>
  <si>
    <t>https://www.portchesterfarmersmarket.com</t>
  </si>
  <si>
    <t>https://www.facebook/Port-Chester-Farmers-Market-1440567712732869/</t>
  </si>
  <si>
    <t>https://www.twitter.com/cgmarketsllc</t>
  </si>
  <si>
    <t>https://www.instagram.com/portchesterfarmersmarket/</t>
  </si>
  <si>
    <t>Highland St</t>
  </si>
  <si>
    <t>Port Chester</t>
  </si>
  <si>
    <t>Port City Market</t>
  </si>
  <si>
    <t>http://www.PortCityMarket.com/</t>
  </si>
  <si>
    <t>500 S. Palofax St.  SE corner of Palafox &amp; Main St.</t>
  </si>
  <si>
    <t>Port Clinton Square Farmers Market</t>
  </si>
  <si>
    <t>600 Central Ave.</t>
  </si>
  <si>
    <t>Highland Park</t>
  </si>
  <si>
    <t>Port Henry Farmers' Market</t>
  </si>
  <si>
    <t>Port Henry</t>
  </si>
  <si>
    <t>06/25/2014 to 08/27/2014</t>
  </si>
  <si>
    <t>Port Huemene Farmers Market</t>
  </si>
  <si>
    <t>Walnut &amp; Lyons</t>
  </si>
  <si>
    <t>Port Huemene</t>
  </si>
  <si>
    <t>Port Jefferson Farmers Market</t>
  </si>
  <si>
    <t>Parking lot next to Ferry, Rt 25A</t>
  </si>
  <si>
    <t>Port Jefferson</t>
  </si>
  <si>
    <t>Port Jervis Healthy Orange Farmers Market</t>
  </si>
  <si>
    <t>http://pjfarmmarket.com</t>
  </si>
  <si>
    <t>Instagram: @pjfarmersmarket</t>
  </si>
  <si>
    <t>Port Jervis</t>
  </si>
  <si>
    <t>06/24/2017 to 10/14/2017</t>
  </si>
  <si>
    <t>Port Orchard Farmers Market</t>
  </si>
  <si>
    <t>http://pofarmersmarket.org</t>
  </si>
  <si>
    <t>https://www.facebook.com/PortOrchardFarmersMarket/</t>
  </si>
  <si>
    <t>Harrison Ave &amp; Bay St</t>
  </si>
  <si>
    <t>Port Orchard</t>
  </si>
  <si>
    <t>04/16/2016 to 10/15/2016</t>
  </si>
  <si>
    <t>Port Royal Farmers Market</t>
  </si>
  <si>
    <t>http://www.portroyalfarmersmarket.com</t>
  </si>
  <si>
    <t>1615 Ribaut Road</t>
  </si>
  <si>
    <t>Port Royal</t>
  </si>
  <si>
    <t>Port Sanilac Farmers' Market</t>
  </si>
  <si>
    <t>https://m.facebook.com/portsanilacfarmersmarket</t>
  </si>
  <si>
    <t>228 S Ridge Street</t>
  </si>
  <si>
    <t>Port Sanilac</t>
  </si>
  <si>
    <t>05/11/2018 to 10/26/2018</t>
  </si>
  <si>
    <t>Port Susan Farmers Market</t>
  </si>
  <si>
    <t>http://www.portsusan.org</t>
  </si>
  <si>
    <t>https://www.facebook.com/pages/Port-Susan-Farmers-Market</t>
  </si>
  <si>
    <t>8825 Viking Way</t>
  </si>
  <si>
    <t>Stanwood</t>
  </si>
  <si>
    <t>Port Towns Farmers Mercado</t>
  </si>
  <si>
    <t>http://www.ecoffshoots.org/food/ptfm/</t>
  </si>
  <si>
    <t>https://www.facebook.com/PTFarmersMarket</t>
  </si>
  <si>
    <t>4521 Kenilworth Avenue</t>
  </si>
  <si>
    <t>Bladensburg</t>
  </si>
  <si>
    <t>Port Townsend Wednesday Farmers Market</t>
  </si>
  <si>
    <t>http://www.jcfmarkets.org</t>
  </si>
  <si>
    <t>Jefferson Transit's Haines Place Park and Ride</t>
  </si>
  <si>
    <t>Port Townsend</t>
  </si>
  <si>
    <t>Port Warwick Mid Week Farmers Market</t>
  </si>
  <si>
    <t>http://www.pwfarmersmarket.org</t>
  </si>
  <si>
    <t>3100 William Styron Square</t>
  </si>
  <si>
    <t>Port Washington Organic Farmers' Market</t>
  </si>
  <si>
    <t>http://grassrootsinfo.org/farmersmarket.php</t>
  </si>
  <si>
    <t>facebook.com/grassrootsinfo</t>
  </si>
  <si>
    <t>twitter.com/GrassrootsEnvEd</t>
  </si>
  <si>
    <t>ngton-organic-farmers-market-port-washington</t>
  </si>
  <si>
    <t>Town Dock, Main Street</t>
  </si>
  <si>
    <t>Port Washington</t>
  </si>
  <si>
    <t>06/11/2016 to 10/29/2016</t>
  </si>
  <si>
    <t>Port Wing Farmers Market</t>
  </si>
  <si>
    <t>Port Wing</t>
  </si>
  <si>
    <t>Portage Community Farmer's Market</t>
  </si>
  <si>
    <t>http://www.ci.portage.in.us/parks</t>
  </si>
  <si>
    <t>6300 South Founders Square Park</t>
  </si>
  <si>
    <t>Portage Market</t>
  </si>
  <si>
    <t>http://pfcmarkets.com/all-markets/portage-market/</t>
  </si>
  <si>
    <t>https://www.facebook.com/PortageMIFarmersMarket/</t>
  </si>
  <si>
    <t>https://www.instagram.com/portagemarket/</t>
  </si>
  <si>
    <t>320 Library Ln</t>
  </si>
  <si>
    <t>Portage Park Farmer's Market</t>
  </si>
  <si>
    <t>http://www.friendsofportagepark.org</t>
  </si>
  <si>
    <t>https://www.facebook.com/pages/Portage-Park-Farmers-Market/375836939182171</t>
  </si>
  <si>
    <t>Irving Park Road at Long</t>
  </si>
  <si>
    <t>Portage WI Farmers Market</t>
  </si>
  <si>
    <t>Corner of Hwy 16 and Hwy 33</t>
  </si>
  <si>
    <t>Thu:12:00 PM - 6:00 PM;</t>
  </si>
  <si>
    <t>Portales Farmers Market</t>
  </si>
  <si>
    <t>First Street and Avenue B</t>
  </si>
  <si>
    <t>Portales NM</t>
  </si>
  <si>
    <t>Roosevelt</t>
  </si>
  <si>
    <t>Porter School Farmers' Market</t>
  </si>
  <si>
    <t>http://www.porterschoolmarketplace.com</t>
  </si>
  <si>
    <t>303 E. Center Street</t>
  </si>
  <si>
    <t>Alpha</t>
  </si>
  <si>
    <t>PORTLAND - TRI TOWN FOODS FARMERS MARKET</t>
  </si>
  <si>
    <t>http://www.tritownfoods.com</t>
  </si>
  <si>
    <t>Store Parking Lot, 316 Marlborough Street</t>
  </si>
  <si>
    <t>Portland Farmers Market</t>
  </si>
  <si>
    <t>At the Old Red Mill on Water Street</t>
  </si>
  <si>
    <t>Portland Farmers Market - Kenton</t>
  </si>
  <si>
    <t>https://www.portlandfarmersmarket.org/</t>
  </si>
  <si>
    <t>https://www.facebook.com/portlandfarmersmarket/</t>
  </si>
  <si>
    <t>https://twitter.com/portlandfarmers?lang=en</t>
  </si>
  <si>
    <t>https://www.instagram.com/portlandfarmers/?hl=en</t>
  </si>
  <si>
    <t>N Denver and McClellan</t>
  </si>
  <si>
    <t>Portland Farmers Market - King</t>
  </si>
  <si>
    <t>NE 7th and Wygant</t>
  </si>
  <si>
    <t>05/06/2018 to 11/18/2018</t>
  </si>
  <si>
    <t>Portland Farmers Market - Lents International</t>
  </si>
  <si>
    <t>SE 92nd and Reedway</t>
  </si>
  <si>
    <t>06/03/2018 to 11/18/2018</t>
  </si>
  <si>
    <t>Portland Farmers Market - Northwest</t>
  </si>
  <si>
    <t>NW 19th and Everett</t>
  </si>
  <si>
    <t>Portland Farmers Market - Pioneer Courthouse Square</t>
  </si>
  <si>
    <t>SW 6th and Morrison</t>
  </si>
  <si>
    <t>06/18/2018 to 08/27/2018</t>
  </si>
  <si>
    <t>Portland Farmers Market - Portland State University</t>
  </si>
  <si>
    <t>SW Park and Montgomery</t>
  </si>
  <si>
    <t>Portland Farmers Market - Shemanski Park</t>
  </si>
  <si>
    <t>SW Park and Main</t>
  </si>
  <si>
    <t>11/21/2018 to 11/21/2018</t>
  </si>
  <si>
    <t>Portland Farmers Market I</t>
  </si>
  <si>
    <t>Portland Farmers Market II</t>
  </si>
  <si>
    <t>Water &amp; Ship Streets</t>
  </si>
  <si>
    <t>Portland Farmers' Market- Deering Oaks Park</t>
  </si>
  <si>
    <t>http://www.portlandmainefarmersmarket.org</t>
  </si>
  <si>
    <t>https://www.facebook.com/PortlandMaineFarmersMarket</t>
  </si>
  <si>
    <t>Deering Oaks Park</t>
  </si>
  <si>
    <t>04/26/2014 to 11/29/2014</t>
  </si>
  <si>
    <t>Portland Farmers' Market- Indoor Winter Market</t>
  </si>
  <si>
    <t>200 Anderson Street</t>
  </si>
  <si>
    <t>12/07/2013 to 04/19/2014</t>
  </si>
  <si>
    <t>Portland Farmers' Market- Monument Square</t>
  </si>
  <si>
    <t>Monument Square</t>
  </si>
  <si>
    <t>04/02/2014 to 12/24/2014</t>
  </si>
  <si>
    <t>Portneuf Valley Farmers Market</t>
  </si>
  <si>
    <t>http://www.portneufvalleyfarmersmarket.com/</t>
  </si>
  <si>
    <t>420 N. Main St.</t>
  </si>
  <si>
    <t>Pocatello</t>
  </si>
  <si>
    <t>Portsmouth Farmers' Market</t>
  </si>
  <si>
    <t>https://www.facebook.com/Market03801</t>
  </si>
  <si>
    <t>https://twitter.com/market03801</t>
  </si>
  <si>
    <t>City Hall, 1 Junkins Avenue</t>
  </si>
  <si>
    <t>Portsmouth Olde Towne Farmers' Market</t>
  </si>
  <si>
    <t>http://www.portsmoutholdetownefarmersmarket.com</t>
  </si>
  <si>
    <t>https://www.facebook.com/pages/Portsmouth-Olde-Towne-Farmers-Market/106639089426039</t>
  </si>
  <si>
    <t>Court Street and High Street</t>
  </si>
  <si>
    <t>04/20/2013 to 09/28/2013</t>
  </si>
  <si>
    <t>10/05/2013 to 12/21/2013</t>
  </si>
  <si>
    <t>Potomac Village Farmers Market</t>
  </si>
  <si>
    <t>http://www.potomacvillagefarmersmarket.net</t>
  </si>
  <si>
    <t>https://www.facebook.com/pages/Potomac-Village-Farmers-Market/296661949873?ref=br_tf</t>
  </si>
  <si>
    <t>https://twitter.com/PVFM1</t>
  </si>
  <si>
    <t>9908 S. Glen Rd.</t>
  </si>
  <si>
    <t>Potomac</t>
  </si>
  <si>
    <t>Potsdam Farmers Market</t>
  </si>
  <si>
    <t>http://thepotsdamfarmersmarket.org</t>
  </si>
  <si>
    <t>https://www.facebook.com/thepotsdamfarmersmarket</t>
  </si>
  <si>
    <t>Ives Park</t>
  </si>
  <si>
    <t>Pottawatomie County Farmers CO-OP Market</t>
  </si>
  <si>
    <t>http://www.pottcomarket.com</t>
  </si>
  <si>
    <t>39908 Hardesty Rd.</t>
  </si>
  <si>
    <t>Pottawatomie</t>
  </si>
  <si>
    <t>Wed:8:00 am - 2:00 pm;Sat:8:00 am - 2:00 pm;</t>
  </si>
  <si>
    <t>Potter County Farmers' Market</t>
  </si>
  <si>
    <t>Cole Memorial Hospital, 1001 E. 2nd St.</t>
  </si>
  <si>
    <t>Coudersport borough</t>
  </si>
  <si>
    <t>06/16/2014 to 12/15/2014</t>
  </si>
  <si>
    <t>POTTSTOWN FARM MARKET</t>
  </si>
  <si>
    <t>300 High Street Pottstown, PA 19464</t>
  </si>
  <si>
    <t>Pottstown</t>
  </si>
  <si>
    <t>Montgomery County</t>
  </si>
  <si>
    <t>Pottsville Farmers Market</t>
  </si>
  <si>
    <t>Arch St.</t>
  </si>
  <si>
    <t>Pottsville</t>
  </si>
  <si>
    <t>Poughkeepsie Farmers' Market</t>
  </si>
  <si>
    <t>http://www.farmproject.org/market</t>
  </si>
  <si>
    <t>Pulaski Park on Washington Street</t>
  </si>
  <si>
    <t>Poughkeepsie Waterfront Market</t>
  </si>
  <si>
    <t>http://mhcm.org/visit/poughkeepsie-waterfront-market</t>
  </si>
  <si>
    <t>facebook.com/POKWaterfrontMarket/</t>
  </si>
  <si>
    <t>instagram.com/poughkeepsiewaterfrontmarket/</t>
  </si>
  <si>
    <t>75 North Water St.</t>
  </si>
  <si>
    <t>06/05/2017 to 10/23/2017</t>
  </si>
  <si>
    <t>Poulsbo Farmers Market</t>
  </si>
  <si>
    <t>http://www.poulsbofarmersmarket.org</t>
  </si>
  <si>
    <t>https://www.facebook.com/PoulsboFarmersMarket/</t>
  </si>
  <si>
    <t>https://www.instagram.com/poulsbofm/</t>
  </si>
  <si>
    <t>19540 Front St NE</t>
  </si>
  <si>
    <t>Poulsbo</t>
  </si>
  <si>
    <t>04/02/2016 to 12/17/2016</t>
  </si>
  <si>
    <t>Poultney Farmers Market</t>
  </si>
  <si>
    <t>http://www.vtfarmersmarket.org</t>
  </si>
  <si>
    <t>Poultney</t>
  </si>
  <si>
    <t>Powell Chamber of Commerce Farmers Market</t>
  </si>
  <si>
    <t>https://www.facebook.com/PowellChamberFarmersMarket</t>
  </si>
  <si>
    <t>50 S. Liberty Street</t>
  </si>
  <si>
    <t>Powell County Farmers Market</t>
  </si>
  <si>
    <t>Highway 15</t>
  </si>
  <si>
    <t>Clay City</t>
  </si>
  <si>
    <t>Powell Farmers Market</t>
  </si>
  <si>
    <t>Road 14A, west side of town, Pamida parking lot</t>
  </si>
  <si>
    <t>Powers Lake Farmers Market</t>
  </si>
  <si>
    <t>160 Main Street</t>
  </si>
  <si>
    <t>Powers Lake. ND</t>
  </si>
  <si>
    <t>Sat:9:00 am - 11:00 am;</t>
  </si>
  <si>
    <t>Powers Park Farmers Market</t>
  </si>
  <si>
    <t>https://www.facebook.com/FarmToCity/</t>
  </si>
  <si>
    <t>Almond and Ann Streets</t>
  </si>
  <si>
    <t>05/19/2016 to 11/17/2016</t>
  </si>
  <si>
    <t>Powers Spalding Farmers Market</t>
  </si>
  <si>
    <t>http://psfarmersmarket.com/</t>
  </si>
  <si>
    <t>https://www.facebook.com/PowersSpaldingFarmersMarket/</t>
  </si>
  <si>
    <t>N16087 Main St.</t>
  </si>
  <si>
    <t>Powers</t>
  </si>
  <si>
    <t>06/05/2016 to 10/30/2016</t>
  </si>
  <si>
    <t>Powhatan Farmers Market</t>
  </si>
  <si>
    <t>http://www.powhatanfarmersmarket.com</t>
  </si>
  <si>
    <t>2470 Anderson Hwy</t>
  </si>
  <si>
    <t>Powhatan</t>
  </si>
  <si>
    <t>Poynette Area Farmers Market</t>
  </si>
  <si>
    <t>https://www.facebook.com/pages/Poynette-Area-Farmers-Market/125612187478803</t>
  </si>
  <si>
    <t>Poynette</t>
  </si>
  <si>
    <t>Prairie City Farmers Market</t>
  </si>
  <si>
    <t>http://www.pcbaiowa.com</t>
  </si>
  <si>
    <t>https://m.facebook.com/prairiecityfm/</t>
  </si>
  <si>
    <t>103 S. Marshall St.</t>
  </si>
  <si>
    <t>Prairie City</t>
  </si>
  <si>
    <t>Prairie Lakes Farmers Market</t>
  </si>
  <si>
    <t>https://www.facebook.com/PrairieLakesSunPrairie/</t>
  </si>
  <si>
    <t>2824 Prairie Lakes Dr, Ste. 201, Ste. 201</t>
  </si>
  <si>
    <t>Sun Prairie</t>
  </si>
  <si>
    <t>Prairie Street Farmers Market</t>
  </si>
  <si>
    <t>312 W Blackhawk. Ave</t>
  </si>
  <si>
    <t>Prairie du Chien</t>
  </si>
  <si>
    <t>Prairie Township Farmer's Market</t>
  </si>
  <si>
    <t>http://oh-prairietownship2.civicplus.com/219/Farmers-Market</t>
  </si>
  <si>
    <t>5955 W. Broad Street</t>
  </si>
  <si>
    <t>Galloway</t>
  </si>
  <si>
    <t>06/29/2020 to 09/28/2020</t>
  </si>
  <si>
    <t>Prairie Township Natural Products</t>
  </si>
  <si>
    <t>http://www.prairietownshipproducts.com</t>
  </si>
  <si>
    <t>http://agrimissouri.com/mo-grown/grodetail.php?type=mo-grown&amp;ID=402</t>
  </si>
  <si>
    <t>105 Kern Road</t>
  </si>
  <si>
    <t>Prattsburgh's Sustainable Farmers Market</t>
  </si>
  <si>
    <t>https://www.facebook.com/pages/Prattsburgh-Farmers-Market/214315745259298</t>
  </si>
  <si>
    <t>Main st</t>
  </si>
  <si>
    <t>Prattsburgh</t>
  </si>
  <si>
    <t>06/01/2013 to 09/14/2013</t>
  </si>
  <si>
    <t>Prattville  Autauga Farmers Market</t>
  </si>
  <si>
    <t>http://www.aces.edu/counties/Autauga/</t>
  </si>
  <si>
    <t>157 North Memorial Drive</t>
  </si>
  <si>
    <t>Prattville</t>
  </si>
  <si>
    <t>Autauga</t>
  </si>
  <si>
    <t>Tue:3:00 pm - 6:00 pm;Sat:7:00 am - 11:00 am;</t>
  </si>
  <si>
    <t>PRC Newtown Square Farmers' Market</t>
  </si>
  <si>
    <t>http://www.newtownsquarefarmersmarket.com</t>
  </si>
  <si>
    <t>www.facebook.com/newtownsquarefarmersmarket</t>
  </si>
  <si>
    <t>4033 West Chester Pike</t>
  </si>
  <si>
    <t>Newtown Square</t>
  </si>
  <si>
    <t>Prentiss County Farmers Market</t>
  </si>
  <si>
    <t>2301 N. Second St.</t>
  </si>
  <si>
    <t>Prentiss</t>
  </si>
  <si>
    <t>Presbyterian Church of the Master Sunday Garden Mart</t>
  </si>
  <si>
    <t>10710 Corby Circle</t>
  </si>
  <si>
    <t>Prescott Farmers Market</t>
  </si>
  <si>
    <t>http://prescottfarmersmarket.org</t>
  </si>
  <si>
    <t>1100 E Sheldon Street</t>
  </si>
  <si>
    <t>http://www.facebook.com/prescottfarmersmarket</t>
  </si>
  <si>
    <t>http://twitter.com/prescottfarmers</t>
  </si>
  <si>
    <t>930 Division St</t>
  </si>
  <si>
    <t>Presque Isle Farmers Market</t>
  </si>
  <si>
    <t>https://www.facebook.com/pages/Presque-Isle-Farmers-Market/131173776960954</t>
  </si>
  <si>
    <t>Aroostook Center Mall</t>
  </si>
  <si>
    <t>Preston Farmers Market</t>
  </si>
  <si>
    <t>Twogood Park off Highway 64</t>
  </si>
  <si>
    <t>#1 Route 164</t>
  </si>
  <si>
    <t>Price Farmers Market</t>
  </si>
  <si>
    <t>https://www.facebook.com/Price-Farmers-Market-217357654964801/</t>
  </si>
  <si>
    <t>100 N 100 E</t>
  </si>
  <si>
    <t>07/14/2018 to 10/27/2018</t>
  </si>
  <si>
    <t>Priest River Farmer's and Flea Market</t>
  </si>
  <si>
    <t>1015 Aleni Hwy</t>
  </si>
  <si>
    <t>Priest River</t>
  </si>
  <si>
    <t>Primghar Farmers Market</t>
  </si>
  <si>
    <t>Primghar</t>
  </si>
  <si>
    <t>Prince George Farmers Market</t>
  </si>
  <si>
    <t>https://www.princegeorgecountyva.gov/farmersmarket/index.php</t>
  </si>
  <si>
    <t>https://www.facebook.com/PrinceGeorgeFarmersMarket/</t>
  </si>
  <si>
    <t>6605 Courts Drive</t>
  </si>
  <si>
    <t>Prince George</t>
  </si>
  <si>
    <t>Princess Anne Farmers' Market</t>
  </si>
  <si>
    <t>Manokin River Park near Somerset and Broad Streets</t>
  </si>
  <si>
    <t>Marion Station</t>
  </si>
  <si>
    <t>Somerset County</t>
  </si>
  <si>
    <t>Princeton Farmers and Artisans Market</t>
  </si>
  <si>
    <t>67 West Street</t>
  </si>
  <si>
    <t>Princeton Farmers Market</t>
  </si>
  <si>
    <t>Corner of Brumfield and Embree</t>
  </si>
  <si>
    <t>http://Pzfarmersmarket.org</t>
  </si>
  <si>
    <t>Princeton-Zimmerman Farmers' Market</t>
  </si>
  <si>
    <t>111 Rum River Drive</t>
  </si>
  <si>
    <t>Princeton Farmers' Market</t>
  </si>
  <si>
    <t>http://www.princetonfarmersmarket.com</t>
  </si>
  <si>
    <t>https://www.facebook.com/PFMarket</t>
  </si>
  <si>
    <t>Hinds Plaza, 55 Witherspoon St</t>
  </si>
  <si>
    <t>05/15/2014 to 11/20/2014</t>
  </si>
  <si>
    <t>12/11/2014 to 04/16/2015</t>
  </si>
  <si>
    <t>https://www.facebook.com/PrincetonFarmersMarket</t>
  </si>
  <si>
    <t>935 North Main Street</t>
  </si>
  <si>
    <t>Bureau</t>
  </si>
  <si>
    <t>Tue: 3:00 PM-6:00 PM;Sat: 8:30 AM-2:00 PM;</t>
  </si>
  <si>
    <t>Princeton's Farm to Fork Farmer's Market</t>
  </si>
  <si>
    <t>400 S. Fulton St., Hwy 23/73</t>
  </si>
  <si>
    <t>Prineville Farmers' Market</t>
  </si>
  <si>
    <t>https://www.facebook.com/pages/Prineville-Farmers-Market/123633747675731</t>
  </si>
  <si>
    <t>Third and Elm Street</t>
  </si>
  <si>
    <t>Prineville</t>
  </si>
  <si>
    <t>Crook</t>
  </si>
  <si>
    <t>07/22/2015 to 08/26/2015</t>
  </si>
  <si>
    <t>Printer's Row (Chicago) Farmers Market</t>
  </si>
  <si>
    <t>Dearborn &amp; Polk (36W - 800S) Parking lot</t>
  </si>
  <si>
    <t>Proctor Farmers' Market</t>
  </si>
  <si>
    <t>http://www.proctorfarmersmarket.com</t>
  </si>
  <si>
    <t>North 27th between Proctor and Madison</t>
  </si>
  <si>
    <t>Produce in the Park</t>
  </si>
  <si>
    <t>produceinthepark</t>
  </si>
  <si>
    <t>10 West 7th Street</t>
  </si>
  <si>
    <t>Project HOPE Farm Stand</t>
  </si>
  <si>
    <t>92 Conkey Avenue</t>
  </si>
  <si>
    <t>Prospect Area Farmer's Market</t>
  </si>
  <si>
    <t>12900 W. Hwy 42</t>
  </si>
  <si>
    <t>Prospect</t>
  </si>
  <si>
    <t>PROSSER FARMERS MARKET</t>
  </si>
  <si>
    <t>http://www.prosserfarmersmarket.com</t>
  </si>
  <si>
    <t>https://www.facebook.com/prosserfarmersmarket</t>
  </si>
  <si>
    <t>1329 SOMMERS AVE</t>
  </si>
  <si>
    <t>PROSSER</t>
  </si>
  <si>
    <t>Protivin Farmers Market</t>
  </si>
  <si>
    <t>Protivin</t>
  </si>
  <si>
    <t>Wed: 2:30 PM-5:00 PM;</t>
  </si>
  <si>
    <t>Providence Downtown Farmers Market</t>
  </si>
  <si>
    <t>http://www.farmfresh.org/food/farmersmarkets_details.php?market=13</t>
  </si>
  <si>
    <t>2 Kennedy Plaza</t>
  </si>
  <si>
    <t>07/11/2017 to 10/31/2017</t>
  </si>
  <si>
    <t>Provincetown Farmers Market</t>
  </si>
  <si>
    <t>260 Commericial Street</t>
  </si>
  <si>
    <t>Provincetown</t>
  </si>
  <si>
    <t>05/14/2016 to 11/19/2016</t>
  </si>
  <si>
    <t>Provo's Farmers Market</t>
  </si>
  <si>
    <t>http://www.provosfarmersmarket.blogspot.com</t>
  </si>
  <si>
    <t>500 West 100 South</t>
  </si>
  <si>
    <t>Provo</t>
  </si>
  <si>
    <t>Prudential Plaza (Chicago) Farmers Market</t>
  </si>
  <si>
    <t>130 E Randolph St.</t>
  </si>
  <si>
    <t>PS 11 Farm Market</t>
  </si>
  <si>
    <t>http://www.ps11chelsea.org</t>
  </si>
  <si>
    <t>320 West 21st Street</t>
  </si>
  <si>
    <t>06/11/2014 to 11/12/2014</t>
  </si>
  <si>
    <t>Wed: 8:00 AM-11:00 AM;</t>
  </si>
  <si>
    <t>12/01/2012 to 05/31/2013</t>
  </si>
  <si>
    <t>Public Market at The Village at Meridian</t>
  </si>
  <si>
    <t>http://adrianandsabine.com/events/</t>
  </si>
  <si>
    <t>https://www.facebook.com/PublicMarketVillageAtMeridian</t>
  </si>
  <si>
    <t>3600 Fairview</t>
  </si>
  <si>
    <t>06/15/2013 to 09/14/2013</t>
  </si>
  <si>
    <t>Public Market On The Willapa</t>
  </si>
  <si>
    <t>4th &amp; Haven Street</t>
  </si>
  <si>
    <t>Raymond</t>
  </si>
  <si>
    <t>Public Market Palooza East Hampton, CT</t>
  </si>
  <si>
    <t>http://www.facebook.com/publicmarketpalooza</t>
  </si>
  <si>
    <t>265 W Main Street</t>
  </si>
  <si>
    <t>10/05/2018 to 11/30/2018</t>
  </si>
  <si>
    <t>Pueblo Farmers' Marketeers</t>
  </si>
  <si>
    <t>4 St. &amp; Midtown</t>
  </si>
  <si>
    <t>Pueblo of Pojoaque Farmers' &amp; Crafts Market</t>
  </si>
  <si>
    <t>http://pojoaquefarmersmarket.wordpress.com/</t>
  </si>
  <si>
    <t>78 Cities of Gold</t>
  </si>
  <si>
    <t>Pojoaque</t>
  </si>
  <si>
    <t>05/28/2014 to 10/22/2014</t>
  </si>
  <si>
    <t>Pueblo of San Felipe Farmers' Market</t>
  </si>
  <si>
    <t>25 Hagen Road</t>
  </si>
  <si>
    <t>San Felipe Pueblo</t>
  </si>
  <si>
    <t>07/18/2018 to 10/31/2018</t>
  </si>
  <si>
    <t>Puget Island Farmers Market</t>
  </si>
  <si>
    <t>www.facebook.com/pugetislandfarmersmarket</t>
  </si>
  <si>
    <t>59 W. Birnie Slough Road</t>
  </si>
  <si>
    <t>Cathlamet</t>
  </si>
  <si>
    <t>Wahkiakum</t>
  </si>
  <si>
    <t>Pulaski County Farmer's Market</t>
  </si>
  <si>
    <t>https://www.facebook.com/PulaskiCountyMOFarmersMarket</t>
  </si>
  <si>
    <t>Waynesville Park - Corner of Pine and Benton in Downtown Waynesville</t>
  </si>
  <si>
    <t>Pulaski Farmers Market</t>
  </si>
  <si>
    <t>http://www.pulaskifarmersmarket.com</t>
  </si>
  <si>
    <t>South Park, center of village</t>
  </si>
  <si>
    <t>Pulaski The Marketplace</t>
  </si>
  <si>
    <t>http://pulaskimarketplace.com</t>
  </si>
  <si>
    <t>facebook.com/pulaskimarketplace</t>
  </si>
  <si>
    <t>20 SOUTH WASHINGTON</t>
  </si>
  <si>
    <t>05/15/2018 to 08/28/2018</t>
  </si>
  <si>
    <t>Pullman Farmers Market</t>
  </si>
  <si>
    <t>http://www.pullmanchamber.com/visit-pullman/things-to-do-in-pullman/farmers-market/</t>
  </si>
  <si>
    <t>240 NE Kamiaken St</t>
  </si>
  <si>
    <t>Pullman</t>
  </si>
  <si>
    <t>Punta Gorda Downtown Farmers Market</t>
  </si>
  <si>
    <t>460 E. Washington St.</t>
  </si>
  <si>
    <t>Punta Gorda Farmers Market</t>
  </si>
  <si>
    <t>http://puntagordafarmersmarket.com</t>
  </si>
  <si>
    <t>209 taylor street</t>
  </si>
  <si>
    <t>Punta Gorda</t>
  </si>
  <si>
    <t>05/01/2017 to 09/30/2017</t>
  </si>
  <si>
    <t>10/01/2017 to 04/28/2018</t>
  </si>
  <si>
    <t>Punta Gorda History Park Farmers Market</t>
  </si>
  <si>
    <t>https://www.facebook.com/pages/Punta-Gorda-History-Park-Farmers-Market/525497064138559</t>
  </si>
  <si>
    <t>501 Shreve St.  (between W. Virginia Ave. &amp; Henry St.)</t>
  </si>
  <si>
    <t>10/01/2014 to 05/31/2015</t>
  </si>
  <si>
    <t>Purple Porch Co-op</t>
  </si>
  <si>
    <t>http://www.purpleporchcoop.com</t>
  </si>
  <si>
    <t>https://www.facebook.com/PurplePorchCoop</t>
  </si>
  <si>
    <t>https://twitter.com/purpleporchcoop</t>
  </si>
  <si>
    <t>www.youtube.com/watch?v=Vp0mLPeWe4M</t>
  </si>
  <si>
    <t>123 N. Hill St.</t>
  </si>
  <si>
    <t>Wed: 5:00 PM-7:00 PM;Sat: 8:00 AM-12:00 PM;</t>
  </si>
  <si>
    <t>Putnam County Farmers Market</t>
  </si>
  <si>
    <t>Robe Ann Park Shelter #2</t>
  </si>
  <si>
    <t>Putnam County Farmers' Market</t>
  </si>
  <si>
    <t>City park, north of 4-way stop on Hwy 5 in Unionville MO</t>
  </si>
  <si>
    <t>Unionville</t>
  </si>
  <si>
    <t>Putnam Farmers Market</t>
  </si>
  <si>
    <t>http://putnamfarmersmarket.weebly.com</t>
  </si>
  <si>
    <t>www.facebook.com/putnamfarmersmarket</t>
  </si>
  <si>
    <t>1 Valley Way</t>
  </si>
  <si>
    <t>Hurricane</t>
  </si>
  <si>
    <t>18 Kennedy Drive</t>
  </si>
  <si>
    <t>Putney Farmers' Market - Indoor/Winter</t>
  </si>
  <si>
    <t>http://www.putneyfarmersmarket.org</t>
  </si>
  <si>
    <t>https://www.facebook.com/putneyfarmersmarket</t>
  </si>
  <si>
    <t>130 West Hill Rd</t>
  </si>
  <si>
    <t>Putney</t>
  </si>
  <si>
    <t>11/22/2015 to 12/20/2015</t>
  </si>
  <si>
    <t>Putney Farmers' Market - Outdoor/Summer</t>
  </si>
  <si>
    <t>www.facebook.com/putneyfarmersmarket</t>
  </si>
  <si>
    <t>Carol Brown Way and US Rt 5</t>
  </si>
  <si>
    <t>Puyallup Farmers' Market</t>
  </si>
  <si>
    <t>http://www.puyallupmainstreet.com/farmersmarket</t>
  </si>
  <si>
    <t>Puyallup Farmers Market</t>
  </si>
  <si>
    <t>300  S Meridian</t>
  </si>
  <si>
    <t>Puyallup</t>
  </si>
  <si>
    <t>04/21/2018 to 10/13/2018</t>
  </si>
  <si>
    <t>quakertown farmers market</t>
  </si>
  <si>
    <t>http://itsfresherhere.com</t>
  </si>
  <si>
    <t>201 station road</t>
  </si>
  <si>
    <t>quakertown</t>
  </si>
  <si>
    <t>Fri: 9:00 AM-9:00 PM;Sat: 9:00 AM-9:00 PM;Sun: 10:</t>
  </si>
  <si>
    <t>Quantico Farmers Market</t>
  </si>
  <si>
    <t>3500 Russell Rd</t>
  </si>
  <si>
    <t>Quantico</t>
  </si>
  <si>
    <t>05/22/2014 to 09/04/2014</t>
  </si>
  <si>
    <t>Quapaw Farmers Market</t>
  </si>
  <si>
    <t>https://www.facebook.com/QuapawFarmersMarket/</t>
  </si>
  <si>
    <t>326 N Main St</t>
  </si>
  <si>
    <t>Quapaw</t>
  </si>
  <si>
    <t>05/17/2019 to 10/04/2019</t>
  </si>
  <si>
    <t>Quarry Farmers &amp; Ranchers Market</t>
  </si>
  <si>
    <t>http://www.quarryfarmersmarket.com</t>
  </si>
  <si>
    <t>https://www.facebook.com/quarryfarmersmarket</t>
  </si>
  <si>
    <t>https://twitter.com/quarryfm</t>
  </si>
  <si>
    <t>Instagram/quarryfarmersmarket</t>
  </si>
  <si>
    <t>255 E Basse Road</t>
  </si>
  <si>
    <t>01/06/2013 to 12/29/2013</t>
  </si>
  <si>
    <t>Queen Anne Farmers Market</t>
  </si>
  <si>
    <t>http://www.qafma.net</t>
  </si>
  <si>
    <t>https://www.facebook.com/QAFarmersMkt</t>
  </si>
  <si>
    <t>https://twitter.com/@QAFarmersMkt</t>
  </si>
  <si>
    <t>W Crockett Street and Queen Anne Ave N</t>
  </si>
  <si>
    <t>Queen Kapiolani Park (People's Open Market)</t>
  </si>
  <si>
    <t>Monsarrat and Paki Streets</t>
  </si>
  <si>
    <t>Wed: 10:00 AM-11:00 AM;</t>
  </si>
  <si>
    <t>Queens Botanical Garden's Down to Earth Farmers Market</t>
  </si>
  <si>
    <t>Dahlia Avenue at Main Street</t>
  </si>
  <si>
    <t>06/17/2016 to 11/18/2016</t>
  </si>
  <si>
    <t>Queens Hospital Center Farmers Market</t>
  </si>
  <si>
    <t>82 164th Street</t>
  </si>
  <si>
    <t>Queensbury Farmers Market</t>
  </si>
  <si>
    <t>http://www.glensfallsfarmersmarket.com</t>
  </si>
  <si>
    <t>https://www.facebook.com/GFFarmersMarket</t>
  </si>
  <si>
    <t>Sweet Basil parking lot, Route9, Queensbury</t>
  </si>
  <si>
    <t>Queensbury</t>
  </si>
  <si>
    <t>05/26/2014 to</t>
  </si>
  <si>
    <t>Questa Farmers Market</t>
  </si>
  <si>
    <t>Questa Supermarket parking lot</t>
  </si>
  <si>
    <t>Questa</t>
  </si>
  <si>
    <t>Quincy Certified Farmers' Market</t>
  </si>
  <si>
    <t>http://www.quincyfarmersmarket.org</t>
  </si>
  <si>
    <t>530 W. Main St.</t>
  </si>
  <si>
    <t>Plumas</t>
  </si>
  <si>
    <t>06/14/2018 to 09/06/2018</t>
  </si>
  <si>
    <t>Quincy Farmer's Market</t>
  </si>
  <si>
    <t>https://www.thedistrictquincy.com/farmers-market/</t>
  </si>
  <si>
    <t>128 N. 5th St.</t>
  </si>
  <si>
    <t>Quincy Farmers Market</t>
  </si>
  <si>
    <t>http://www.quincyfarmersmarket.com</t>
  </si>
  <si>
    <t>0 Denis Ryan Parkway</t>
  </si>
  <si>
    <t>Fri:11:30 AM - 5:30 PM;</t>
  </si>
  <si>
    <t>Racines Farmers Market</t>
  </si>
  <si>
    <t>Durand Ave.</t>
  </si>
  <si>
    <t>Elmwood Plaza Racine</t>
  </si>
  <si>
    <t>Radford Farmers' Market</t>
  </si>
  <si>
    <t>http://www.radfordchamber.com</t>
  </si>
  <si>
    <t>https://www.facebook.com/rfmkt</t>
  </si>
  <si>
    <t>@radfordfarmersmarket Instagram</t>
  </si>
  <si>
    <t>Radford</t>
  </si>
  <si>
    <t>Rainbow Blossom Farmers' Market</t>
  </si>
  <si>
    <t>3738 Lexington Road</t>
  </si>
  <si>
    <t>Rainier Marina Market</t>
  </si>
  <si>
    <t>http://www.rainier97048.org</t>
  </si>
  <si>
    <t>115 East "A" Street</t>
  </si>
  <si>
    <t>rainer</t>
  </si>
  <si>
    <t>05/03/2014 to 12/13/2014</t>
  </si>
  <si>
    <t>Sat: 9:30 AM-4:00 PM;</t>
  </si>
  <si>
    <t>Raleigh Downtown Farmers Market</t>
  </si>
  <si>
    <t>http://www.RaleighEatLocal.com</t>
  </si>
  <si>
    <t>https://twitter.com/RalDTFarmersMkt</t>
  </si>
  <si>
    <t>400 block of  Fayetteville Street, City Plaza</t>
  </si>
  <si>
    <t>04/30/2014 to 10/29/2014</t>
  </si>
  <si>
    <t>Ralph H. Johnson Medical Center Farmers Market</t>
  </si>
  <si>
    <t>109 Bee St.</t>
  </si>
  <si>
    <t>Ralph's Joy of Living Farmer's Market</t>
  </si>
  <si>
    <t>http://www.joyofliving.com/fremont-market</t>
  </si>
  <si>
    <t>Front Street and Garrison Street</t>
  </si>
  <si>
    <t>Sandusky</t>
  </si>
  <si>
    <t>Ramah Farmers' Market</t>
  </si>
  <si>
    <t>https://www.facebook.com/pages/Ramah-Farmers-Market/124305214279483?fref=ts</t>
  </si>
  <si>
    <t>Bloomfield &amp; Lewis</t>
  </si>
  <si>
    <t>Ramah</t>
  </si>
  <si>
    <t>Ramona Certified Farmers Market</t>
  </si>
  <si>
    <t>http://www.ramonafarmersmarket.com</t>
  </si>
  <si>
    <t>https://www.facebook.com/BullerGardens?fref=ts</t>
  </si>
  <si>
    <t>1855 Main Street</t>
  </si>
  <si>
    <t>Ramona</t>
  </si>
  <si>
    <t>Ramsey Farmer Market</t>
  </si>
  <si>
    <t>14544 Ramsey Pkwy East</t>
  </si>
  <si>
    <t>Ramsey Farmers Market</t>
  </si>
  <si>
    <t>http://www.ramseyfarmersmarket.org</t>
  </si>
  <si>
    <t>www.facebook.com/ramseyfarmersmarket</t>
  </si>
  <si>
    <t>8 West Main Street</t>
  </si>
  <si>
    <t>Ramsey borough</t>
  </si>
  <si>
    <t>06/05/2016 to 11/27/2016</t>
  </si>
  <si>
    <t>73 Monroe St</t>
  </si>
  <si>
    <t>12/04/2016 to 03/26/2017</t>
  </si>
  <si>
    <t>Ranchester Farmers Market</t>
  </si>
  <si>
    <t>Community Center</t>
  </si>
  <si>
    <t>Ranchester</t>
  </si>
  <si>
    <t>Rancho Bernardo Certified Farmers Market and Specialties</t>
  </si>
  <si>
    <t>Bernardo Winery</t>
  </si>
  <si>
    <t>13330 Paseo Del Verno Norte</t>
  </si>
  <si>
    <t>Rancho Cucumonga Farmers Market</t>
  </si>
  <si>
    <t>Vineyard &amp; Rancho Cucamonga</t>
  </si>
  <si>
    <t>Rancho Farm &amp; Art market</t>
  </si>
  <si>
    <t>http://www.Ranchofarmnartmkt.com</t>
  </si>
  <si>
    <t>8165 Indian Village Hts</t>
  </si>
  <si>
    <t>Fountain</t>
  </si>
  <si>
    <t>Rancho Santa Fe Farmers Market</t>
  </si>
  <si>
    <t>http://www.ranchosantafefarmersmarket.com</t>
  </si>
  <si>
    <t>16079 San Dieguito Rd.</t>
  </si>
  <si>
    <t>Rancho Santa Fe</t>
  </si>
  <si>
    <t>Rancho Santa Margarita Farmers Market</t>
  </si>
  <si>
    <t>Dove Canyon Dr. &amp; Plano Trabuco</t>
  </si>
  <si>
    <t>Santa Margarita</t>
  </si>
  <si>
    <t>Randallstown Farmers Market</t>
  </si>
  <si>
    <t>8406 Liberty Road</t>
  </si>
  <si>
    <t>Randallstown</t>
  </si>
  <si>
    <t>Wed:1:00 PM - 5:00 PM;</t>
  </si>
  <si>
    <t>Randolph County Farmers Market</t>
  </si>
  <si>
    <t>https://www.facebook.com/randolphcountymarket/</t>
  </si>
  <si>
    <t>2959 County Road 333</t>
  </si>
  <si>
    <t>Wedowee</t>
  </si>
  <si>
    <t>05/09/2018 to 08/29/2018</t>
  </si>
  <si>
    <t>Randolph County Farmers' Market</t>
  </si>
  <si>
    <t>1966 Highway 62 West</t>
  </si>
  <si>
    <t>05/08/2018 to 10/27/2018</t>
  </si>
  <si>
    <t>Tue: 4:00 PM-6:00 PM;Sat: 9:00 AM-12:00 PM;</t>
  </si>
  <si>
    <t>Randolph Farmers Market</t>
  </si>
  <si>
    <t>Pavilion behind Fire Hall, 72 Main St</t>
  </si>
  <si>
    <t>Central St.    -  RT-66</t>
  </si>
  <si>
    <t>Rantoul Farmer's Market</t>
  </si>
  <si>
    <t>120 E. Sangamon Ave.</t>
  </si>
  <si>
    <t>Rantoul</t>
  </si>
  <si>
    <t>Fri:7:00 AM - 12:00 PM;</t>
  </si>
  <si>
    <t>Rascal Fair/White Oaks Community Market</t>
  </si>
  <si>
    <t>http://www.localharvest.org/rascal-fair-white-oaks-community-market-M58694</t>
  </si>
  <si>
    <t>985 White Oaks Avenue</t>
  </si>
  <si>
    <t>White Oaks</t>
  </si>
  <si>
    <t>Rathdrum Farmers Market</t>
  </si>
  <si>
    <t>http://www.rathdrumfarmersmarket.org</t>
  </si>
  <si>
    <t>City Park off Hwy 53</t>
  </si>
  <si>
    <t>Rathdrum</t>
  </si>
  <si>
    <t>Ravenna Farmers Market</t>
  </si>
  <si>
    <t>200 South Grand Avenue</t>
  </si>
  <si>
    <t>Thu:5:00 pm - 7:00 pm;</t>
  </si>
  <si>
    <t>Ravinia Farmers Market</t>
  </si>
  <si>
    <t>http://www.raviniafarmersmarket.com</t>
  </si>
  <si>
    <t>Dean Ave. (Between St. John's &amp; Roger Williams Ave</t>
  </si>
  <si>
    <t>Raw and Juicy Farmers Market</t>
  </si>
  <si>
    <t>9375 Emerald Coast Pkwy</t>
  </si>
  <si>
    <t>Rawlins Downtown Farmers Market</t>
  </si>
  <si>
    <t>http://www.rawlinsmainstreet.org</t>
  </si>
  <si>
    <t>400 W Front Street</t>
  </si>
  <si>
    <t>Rawlins</t>
  </si>
  <si>
    <t>Ray Farmers Market</t>
  </si>
  <si>
    <t>Raymond Farmers Market</t>
  </si>
  <si>
    <t>http://www.raymondareanews.com/thingstodo/frmrsmkt.html</t>
  </si>
  <si>
    <t>64 Freetown Rd</t>
  </si>
  <si>
    <t>Tue:3:00 PM - 6:30 PM;</t>
  </si>
  <si>
    <t>Raymore's Original Town Farmers' Market</t>
  </si>
  <si>
    <t>http://www.raymore.com/index.aspx?nid=504</t>
  </si>
  <si>
    <t>https://www.facebook.com/cityofraymoremo</t>
  </si>
  <si>
    <t>http://agrimissouri.com/mo-grown/grodetail.php?type=mo-grown&amp;ID=818</t>
  </si>
  <si>
    <t>200 South Washington</t>
  </si>
  <si>
    <t>Raymore</t>
  </si>
  <si>
    <t>Rays Market</t>
  </si>
  <si>
    <t>http://www.raysmarket.net/Home_Page.html</t>
  </si>
  <si>
    <t>1840 E Warner Rd</t>
  </si>
  <si>
    <t>Raytown Farmers' Market</t>
  </si>
  <si>
    <t>http://www.RaytownFarmersMarket.com</t>
  </si>
  <si>
    <t>https://www.facebook.com/RaytownFarmersMarketRaytownMO</t>
  </si>
  <si>
    <t>6210 Raytown Road</t>
  </si>
  <si>
    <t>Raytown</t>
  </si>
  <si>
    <t>Thu: 3:00 PM-6:00 PM;Sat: 9:00 AM-1:00 PM;</t>
  </si>
  <si>
    <t>RB's Bushwick Farmers Market</t>
  </si>
  <si>
    <t>https://www.rbscc.org/rbfarmersmarkets</t>
  </si>
  <si>
    <t>https://www.instagram.com/rbfarmersmarkets/</t>
  </si>
  <si>
    <t>Knickerbocker Ave at Starr Street</t>
  </si>
  <si>
    <t>05/19/2017 to</t>
  </si>
  <si>
    <t>05/19/2018 to 12/22/2018</t>
  </si>
  <si>
    <t>RB's Bushwick Farmers' Market</t>
  </si>
  <si>
    <t>http://rbscc.org/rbfarmersmarkets</t>
  </si>
  <si>
    <t>553 Bushwick Ave</t>
  </si>
  <si>
    <t>05/19/2017 to 12/23/2018</t>
  </si>
  <si>
    <t>Reading Terminal Market</t>
  </si>
  <si>
    <t>http://www.readingterminalmarket.org</t>
  </si>
  <si>
    <t>https://www.facebook.com/readingterminalmarket</t>
  </si>
  <si>
    <t>https://twitter.com/RdgTerminalMkt</t>
  </si>
  <si>
    <t>thereadingterminal</t>
  </si>
  <si>
    <t>Instagram &amp; Pinterest: RdgTerminalMkt</t>
  </si>
  <si>
    <t>51 North 12th street</t>
  </si>
  <si>
    <t>Real Food System</t>
  </si>
  <si>
    <t>REAP Olean Farmers Market</t>
  </si>
  <si>
    <t>http://www.oleanfarmersmarket.com</t>
  </si>
  <si>
    <t>https://www.facebook.com/olean.farmers.market</t>
  </si>
  <si>
    <t>Cinema Drive</t>
  </si>
  <si>
    <t>Olean</t>
  </si>
  <si>
    <t>REC Beaver Brook Park Market</t>
  </si>
  <si>
    <t>http://www.recworcester.org/#!markets/c1m3b</t>
  </si>
  <si>
    <t>https://www.facebook.com/recfarmersmarkets/?fref=ts</t>
  </si>
  <si>
    <t>https://twitter.com/RECFarmMarket</t>
  </si>
  <si>
    <t>306 Chandler St</t>
  </si>
  <si>
    <t>06/20/2016 to 10/24/2016</t>
  </si>
  <si>
    <t>Mon: 9:30 AM-2:00 PM;Fri: 9:30 AM-2:00 PM;</t>
  </si>
  <si>
    <t>REC Mobile Farmers Market - Coe's Pond Village</t>
  </si>
  <si>
    <t>39 1st Street</t>
  </si>
  <si>
    <t>06/22/2016 to 10/26/2016</t>
  </si>
  <si>
    <t>Wed: 1:30 PM-3:00 PM;</t>
  </si>
  <si>
    <t>REC Mobile Farmers Market - Edward M. Kennedy Community Health</t>
  </si>
  <si>
    <t>19 Tacoma Street</t>
  </si>
  <si>
    <t>Wed: 11:00 AM-12:30 PM;</t>
  </si>
  <si>
    <t>REC Mobile Farmers Market - Elm Park Towers</t>
  </si>
  <si>
    <t>425 Pleasant Street</t>
  </si>
  <si>
    <t>06/21/2016 to 10/25/2016</t>
  </si>
  <si>
    <t>Tue: 3:30 PM-5:00 PM;</t>
  </si>
  <si>
    <t>REC Mobile Farmers Market - Family Health Center of Worcester</t>
  </si>
  <si>
    <t>26 Queen Street</t>
  </si>
  <si>
    <t>Tue: 1:30 PM-3:00 PM;</t>
  </si>
  <si>
    <t>REC Mobile Farmers Market - Green Hill Towers</t>
  </si>
  <si>
    <t>27 Mt. Vernon Street</t>
  </si>
  <si>
    <t>Tue: 11:00 AM-12:30 PM;</t>
  </si>
  <si>
    <t>REC Mobile Farmers Market - Lincoln Park Towers</t>
  </si>
  <si>
    <t>11 Lake Ave.</t>
  </si>
  <si>
    <t>REC Mobile Farmers Market - Lincoln Village</t>
  </si>
  <si>
    <t>40 Pleasant Valley Drive</t>
  </si>
  <si>
    <t>Wed: 9:00 AM-10:30 AM;</t>
  </si>
  <si>
    <t>REC Mobile Farmers Market - Out to Lunch Concert Series, City Hall Common</t>
  </si>
  <si>
    <t>455 Main Street</t>
  </si>
  <si>
    <t>REC Mobile Farmers Market - Plumley Village</t>
  </si>
  <si>
    <t>https://twitter.com/RECWorcester</t>
  </si>
  <si>
    <t>16 Laurel Street</t>
  </si>
  <si>
    <t>Fri: 3:00 PM-4:00 PM;</t>
  </si>
  <si>
    <t>REC Mobile Farmers Market - Seabury Heights Apartments</t>
  </si>
  <si>
    <t>240 Belmont Street</t>
  </si>
  <si>
    <t>Thu: 8:00 AM-9:30 AM;</t>
  </si>
  <si>
    <t>REC Mobile Farmers Market - Seven Hills Foundation</t>
  </si>
  <si>
    <t>81 Hope Ave.</t>
  </si>
  <si>
    <t>Fri: 9:00 AM-10:30 AM;</t>
  </si>
  <si>
    <t>REC Mobile Farmers Market - The Senior Center</t>
  </si>
  <si>
    <t>128 Providence Street</t>
  </si>
  <si>
    <t>Tue: 9:00 AM-10:30 AM;</t>
  </si>
  <si>
    <t>REC Mobile Farmers Market - Webster Square Towers</t>
  </si>
  <si>
    <t>1050 Main Street</t>
  </si>
  <si>
    <t>Fri: 1:00 PM-2:30 PM;</t>
  </si>
  <si>
    <t>REC Mobile Farmers Market - WRTA Transit Hub</t>
  </si>
  <si>
    <t>60 Foster St</t>
  </si>
  <si>
    <t>Thu: 3:00 PM-4:30 PM;</t>
  </si>
  <si>
    <t>REC Mobile Farmers Market - YWCA of Central MA</t>
  </si>
  <si>
    <t>1 Salem Square</t>
  </si>
  <si>
    <t>REC Mobile Market - Colony Retirement Homes</t>
  </si>
  <si>
    <t>485 Grove Street</t>
  </si>
  <si>
    <t>REC University Park Farm Stand</t>
  </si>
  <si>
    <t>965 Main Street</t>
  </si>
  <si>
    <t>Red Barn Market</t>
  </si>
  <si>
    <t>2100 Washington Blvd.</t>
  </si>
  <si>
    <t>Belpre</t>
  </si>
  <si>
    <t>RED BAY FARMERS MARKET</t>
  </si>
  <si>
    <t>652 2ND STREET.</t>
  </si>
  <si>
    <t>RED BAY</t>
  </si>
  <si>
    <t>Red Bluff Saturday Farmers Market</t>
  </si>
  <si>
    <t>Red Bluff Wednesday Farmers Market</t>
  </si>
  <si>
    <t>600 Block of Washington Street</t>
  </si>
  <si>
    <t>Red Hills Online Market</t>
  </si>
  <si>
    <t>http://www.rhomarket.com/</t>
  </si>
  <si>
    <t>https://www.facebook.com/Red-Hills-Small-Farm-Alliance-216932908492459/?fref=ts</t>
  </si>
  <si>
    <t>1940 N Monroe St</t>
  </si>
  <si>
    <t>Red Hook Farmers Market</t>
  </si>
  <si>
    <t>http://www.added-value.org</t>
  </si>
  <si>
    <t>580 Columbia St.</t>
  </si>
  <si>
    <t>Red Jacket Orchards</t>
  </si>
  <si>
    <t>http://www.redjacketorchards.com</t>
  </si>
  <si>
    <t>https://www.facebook.com/redjacketorchards</t>
  </si>
  <si>
    <t>https://twitter.com/Redjacketny</t>
  </si>
  <si>
    <t>Pintrist: Redjacketny</t>
  </si>
  <si>
    <t>957 Route 5 &amp; 20</t>
  </si>
  <si>
    <t>Mon: 8:00 AM-7:00 PM;Tue: 8:00 AM-7:00 PM;Wed: 8:0</t>
  </si>
  <si>
    <t>Red Lodge Farmers' Market</t>
  </si>
  <si>
    <t>http://www.redlodgefarmersmarket.com</t>
  </si>
  <si>
    <t>redlodgefarmersmarket</t>
  </si>
  <si>
    <t>Lion's Park</t>
  </si>
  <si>
    <t>Red Lodge</t>
  </si>
  <si>
    <t>06/21/2019 to 09/13/2019</t>
  </si>
  <si>
    <t>Red Mill Green Market</t>
  </si>
  <si>
    <t>www.facebook.com/RedMillGreenMarket</t>
  </si>
  <si>
    <t>2181 Upton Drive</t>
  </si>
  <si>
    <t>Red Oak Farmers Market</t>
  </si>
  <si>
    <t>http://redoakfarmersmarket.com</t>
  </si>
  <si>
    <t>facebook.com@redoakfarmersmarket</t>
  </si>
  <si>
    <t>307 East Reed Street</t>
  </si>
  <si>
    <t>Red Oak</t>
  </si>
  <si>
    <t>05/23/2013 to 10/17/2013</t>
  </si>
  <si>
    <t>Red River Farmers Market</t>
  </si>
  <si>
    <t>101 E. Hatton Road</t>
  </si>
  <si>
    <t>Red Rock Plaza Farmers Market</t>
  </si>
  <si>
    <t>https://www.facebook/glasgowfarmersmarket</t>
  </si>
  <si>
    <t>1st Ave. So. 2nd Street</t>
  </si>
  <si>
    <t>Red Stick Farmers Market  - Tuesday Seasonal</t>
  </si>
  <si>
    <t>http://www.breada.org</t>
  </si>
  <si>
    <t>Facebook.com/breada</t>
  </si>
  <si>
    <t>instagram: @redstickfarmersmarket</t>
  </si>
  <si>
    <t>7711 Goodwood Boulevard</t>
  </si>
  <si>
    <t>Baton Rouge</t>
  </si>
  <si>
    <t>Red Stick Farmers Market - Saturday Downtown Year Round</t>
  </si>
  <si>
    <t>https://www.facebook.com/breada</t>
  </si>
  <si>
    <t>501 Main Street</t>
  </si>
  <si>
    <t>Red Stick Farmers Market - Thursday Year Round</t>
  </si>
  <si>
    <t>6400 Perkins Road</t>
  </si>
  <si>
    <t>01/14/2016 to 12/22/2016</t>
  </si>
  <si>
    <t>Red Stick Mobile Farmers Market - Wednesday North Baton Rouge</t>
  </si>
  <si>
    <t>http://breada.org</t>
  </si>
  <si>
    <t>breada.org/facebook</t>
  </si>
  <si>
    <t>7717 Howell Boulevard</t>
  </si>
  <si>
    <t>05/01/2019 to 07/31/2019</t>
  </si>
  <si>
    <t>09/25/2019 to 12/11/2019</t>
  </si>
  <si>
    <t>Red Willow Farmers Market</t>
  </si>
  <si>
    <t>http://www.redwillowcooperative.com/</t>
  </si>
  <si>
    <t>885 Star Road</t>
  </si>
  <si>
    <t>Taos Pueblo</t>
  </si>
  <si>
    <t>Red Wing Area Farmers Market</t>
  </si>
  <si>
    <t>http://www.redwingfarmersmarket.org</t>
  </si>
  <si>
    <t>Saturday Market, Train Depot, 420 Levee Street</t>
  </si>
  <si>
    <t>Red Wing</t>
  </si>
  <si>
    <t>Redding Thursday Farmers Market</t>
  </si>
  <si>
    <t>California &amp; Placer Streets</t>
  </si>
  <si>
    <t>Redford Township Market at the Marquee</t>
  </si>
  <si>
    <t>http://www.redfordtwp.com</t>
  </si>
  <si>
    <t>15145 Beech Daly Road</t>
  </si>
  <si>
    <t>Redford</t>
  </si>
  <si>
    <t>sun:10:00 am - 3:00 pm;</t>
  </si>
  <si>
    <t>Redland Community Farm and Market</t>
  </si>
  <si>
    <t>https://www.facebook.com/RedlandCommunityFAM/</t>
  </si>
  <si>
    <t>https://www.instagram.com/redlandcommunityfam/</t>
  </si>
  <si>
    <t>12690 SW 280th Street</t>
  </si>
  <si>
    <t>Redlands Certified Farmers Market</t>
  </si>
  <si>
    <t>http://www.cityofredlands.org/redlandsmarketnight</t>
  </si>
  <si>
    <t>100 E. State Street</t>
  </si>
  <si>
    <t>Redlands</t>
  </si>
  <si>
    <t>Redlands Saturday Morning Certified Farmers Market</t>
  </si>
  <si>
    <t>https://www.cityofredlands.org/cms/One.aspx?portalId=6255746&amp;pageId=7211257</t>
  </si>
  <si>
    <t>100 E. Redlands Boulevard</t>
  </si>
  <si>
    <t>Redmond Farmers Market</t>
  </si>
  <si>
    <t>437 SW 9th Street</t>
  </si>
  <si>
    <t>Redondo Beach Certified Farmers Market</t>
  </si>
  <si>
    <t>http://www.redondo.org/depts/recreation/facilities/farmers_market.asp</t>
  </si>
  <si>
    <t>309 Esplanade</t>
  </si>
  <si>
    <t>Redondo Beach</t>
  </si>
  <si>
    <t>Redway Farmers Market</t>
  </si>
  <si>
    <t>Uptown Redway</t>
  </si>
  <si>
    <t>Redway</t>
  </si>
  <si>
    <t>Redwood City Kiwanis Farmers Market</t>
  </si>
  <si>
    <t>http://www.rwcfm.org</t>
  </si>
  <si>
    <t>500 Arguello Street</t>
  </si>
  <si>
    <t>04/01/2016 to 11/26/2016</t>
  </si>
  <si>
    <t>Redwood Empire Farmers' Markets</t>
  </si>
  <si>
    <t>http://www.redwoodempirefarmersmarkets.com/</t>
  </si>
  <si>
    <t>Santa Rosa Veterans Memorial1351 Maple Avenue</t>
  </si>
  <si>
    <t>Santa Rosa</t>
  </si>
  <si>
    <t>Redwood Valley CFM</t>
  </si>
  <si>
    <t>8920 East Rd</t>
  </si>
  <si>
    <t>Redwood Valley</t>
  </si>
  <si>
    <t>Reedley Farmers Market</t>
  </si>
  <si>
    <t>http://www.reedleydowntown.com</t>
  </si>
  <si>
    <t>G &amp; 10th Streets</t>
  </si>
  <si>
    <t>Reedley</t>
  </si>
  <si>
    <t>Reedsburg Area Medical Center Farmer's Markets</t>
  </si>
  <si>
    <t>http://www.ramchealth.com</t>
  </si>
  <si>
    <t>2000 North Dewey Avenue</t>
  </si>
  <si>
    <t>Reedsburg</t>
  </si>
  <si>
    <t>Rehoboth</t>
  </si>
  <si>
    <t>53 Bay State Rd.</t>
  </si>
  <si>
    <t>Rehoboth Beach Farmers Market</t>
  </si>
  <si>
    <t>http://www.rbfarmersmarket.com</t>
  </si>
  <si>
    <t>https://www.facebook.com/pages/Rehoboth-Beach-Farmers-Market/55751518195?ref=ts&amp;fref=ts</t>
  </si>
  <si>
    <t>https://twitter.com/rbfarmersmarket</t>
  </si>
  <si>
    <t>https://instagram.com/rbfarmersmarket/</t>
  </si>
  <si>
    <t>Grove Park</t>
  </si>
  <si>
    <t>Rehoboth Beach</t>
  </si>
  <si>
    <t>Tue: 12:00 PM-4:00 PM;</t>
  </si>
  <si>
    <t>Reidsville Market Square Farmers' Market</t>
  </si>
  <si>
    <t>http://www.ci.reidsville.nc.us/planning_a_visit/market_square/farmer_market.php</t>
  </si>
  <si>
    <t>https://www.facebook.com/reidsvillefarmersmarket/</t>
  </si>
  <si>
    <t>303 S. Scales Street</t>
  </si>
  <si>
    <t>Reidsville</t>
  </si>
  <si>
    <t>05/05/2018 to 10/30/2018</t>
  </si>
  <si>
    <t>Reisterstown Farmers Market</t>
  </si>
  <si>
    <t>http://www.localharvest.org/reisterstown-farmers-market-M59115</t>
  </si>
  <si>
    <t>360 Main Street</t>
  </si>
  <si>
    <t>Reisterstown</t>
  </si>
  <si>
    <t>Remington Farmers Market</t>
  </si>
  <si>
    <t>http://www.fauquiercounty.gov/government/departments/agdev/</t>
  </si>
  <si>
    <t>Market St., in the Muncipal Parking Lot</t>
  </si>
  <si>
    <t>Fauquier County</t>
  </si>
  <si>
    <t>http://www.remingtonindiana.com</t>
  </si>
  <si>
    <t>36 S. Ohio St.</t>
  </si>
  <si>
    <t>Remington</t>
  </si>
  <si>
    <t>Sat:7:30 am - 11:30 am;</t>
  </si>
  <si>
    <t>Rendezvous Region Langdon Farmers Market</t>
  </si>
  <si>
    <t>10th Avenue and 3rd Street</t>
  </si>
  <si>
    <t>Langdon</t>
  </si>
  <si>
    <t>Renningers Farmers Market</t>
  </si>
  <si>
    <t>740 Noble St.</t>
  </si>
  <si>
    <t>Kutztown</t>
  </si>
  <si>
    <t>Renningers Farmers Market and Auction</t>
  </si>
  <si>
    <t>443 Route 61 S</t>
  </si>
  <si>
    <t>Schuylkill Haven</t>
  </si>
  <si>
    <t>Reno County Farmers Market</t>
  </si>
  <si>
    <t>http://www.renocountyfarmersmarket.org</t>
  </si>
  <si>
    <t>115 West 2nd Ave</t>
  </si>
  <si>
    <t>Wed:10:00 AM - 2:00 PM;Sat:7:30 AM - 12:30 PM;</t>
  </si>
  <si>
    <t>Reno Somersett Farmers Market</t>
  </si>
  <si>
    <t>7650 Town Square Way</t>
  </si>
  <si>
    <t>Rensselaer County Farmers Market</t>
  </si>
  <si>
    <t>Twin Town Little League Field, Williams Rd</t>
  </si>
  <si>
    <t>Rensselaer Farmers Market</t>
  </si>
  <si>
    <t>https://www.facebook.com/pages/Rensselaer-Farmers-Market/120400308005878</t>
  </si>
  <si>
    <t>110 W Harrison St.</t>
  </si>
  <si>
    <t>Renton Farmers Market</t>
  </si>
  <si>
    <t>http://rentonfarmersmarket.com/</t>
  </si>
  <si>
    <t>https://www.facebook.com/RentonFarmersMarket/?fref=nf</t>
  </si>
  <si>
    <t>https://twitter.com/RentonFarmersM</t>
  </si>
  <si>
    <t>https://www.instagram.com/rentonfarmersmarket/</t>
  </si>
  <si>
    <t>233 Burnett Avenue South</t>
  </si>
  <si>
    <t>Renton</t>
  </si>
  <si>
    <t>Reny's Farmers' Market</t>
  </si>
  <si>
    <t>Reny's Plaza parking lot at the junction of Routes 1 and 3.</t>
  </si>
  <si>
    <t>Republic Farmers' Market</t>
  </si>
  <si>
    <t>Main St in Republic MO</t>
  </si>
  <si>
    <t>Reston</t>
  </si>
  <si>
    <t>https://www.fairfaxcounty.gov/parks/farmersmarkets/reston</t>
  </si>
  <si>
    <t>https://www.facebook.com/events/2109984659095016/</t>
  </si>
  <si>
    <t>1609 Washington Plaza</t>
  </si>
  <si>
    <t>04/20/2019 to</t>
  </si>
  <si>
    <t>Revere Farmers' Market</t>
  </si>
  <si>
    <t>https://www.facebook.com/reverefarmersmarket/</t>
  </si>
  <si>
    <t>249 Broadway</t>
  </si>
  <si>
    <t>Revere</t>
  </si>
  <si>
    <t>07/08/2016 to 10/07/2016</t>
  </si>
  <si>
    <t>Rexburg Farmers Market</t>
  </si>
  <si>
    <t>http://www.rexburgfarmersmarket.org/</t>
  </si>
  <si>
    <t>https://www.facebook.com/rexburgfarmersmarket/</t>
  </si>
  <si>
    <t>https://twitter.com/RexburgMarket</t>
  </si>
  <si>
    <t>https://www.pinterest.com/rexburgmarket/</t>
  </si>
  <si>
    <t>118 College Ave.</t>
  </si>
  <si>
    <t>Rexburg</t>
  </si>
  <si>
    <t>05/10/2013 to 09/27/2019</t>
  </si>
  <si>
    <t>Reynoldsburg Farmer's Market</t>
  </si>
  <si>
    <t>http://www.ci.reynoldsburg.oh.us</t>
  </si>
  <si>
    <t>1520 Davidson Drive</t>
  </si>
  <si>
    <t>Reynoldsburg</t>
  </si>
  <si>
    <t>06/16/2016 to 09/08/2016</t>
  </si>
  <si>
    <t>Reynoldsville Farmers Market</t>
  </si>
  <si>
    <t>460 E. Main Street #4</t>
  </si>
  <si>
    <t>Reynoldsville</t>
  </si>
  <si>
    <t>Rhinebeck Farmers Market</t>
  </si>
  <si>
    <t>http://WWW.RHINEBECKFARMERSMARKET.COM</t>
  </si>
  <si>
    <t>RHINEBECKFARMERSMARKET</t>
  </si>
  <si>
    <t>RHINEBECKMKT</t>
  </si>
  <si>
    <t>INSTAGRAM: RHINEBECKMKT</t>
  </si>
  <si>
    <t>61 EAST MARKET ST</t>
  </si>
  <si>
    <t>RHINEBECK</t>
  </si>
  <si>
    <t>05/14/2017 to 11/19/2017</t>
  </si>
  <si>
    <t>RHINEBECK FARMERS' MARKET LTD</t>
  </si>
  <si>
    <t>80 EAST MARKET ST</t>
  </si>
  <si>
    <t>12/03/2017 to 04/29/2018</t>
  </si>
  <si>
    <t>Rhode Island Row Farmers Market</t>
  </si>
  <si>
    <t>http://www.community-foodworks.org/rhode-island-row-ne</t>
  </si>
  <si>
    <t>https://www.facebook.com/FoodworksRIR/</t>
  </si>
  <si>
    <t>https://twitter.com/foodworksrir</t>
  </si>
  <si>
    <t>https://www.instagram.com/foodworksrir/</t>
  </si>
  <si>
    <t>2300 Washington Pl NE</t>
  </si>
  <si>
    <t>Rice Lake Farmers Market</t>
  </si>
  <si>
    <t>Rice Lake</t>
  </si>
  <si>
    <t>Rice University Farmers Market</t>
  </si>
  <si>
    <t>http://www.farmersmarket.rice.edu</t>
  </si>
  <si>
    <t>2100 University Boulevard</t>
  </si>
  <si>
    <t>Tue:3:30 PM - 7:00 PM;</t>
  </si>
  <si>
    <t>Riceville Tailgate Market</t>
  </si>
  <si>
    <t>Riceville Community Center Parking Lot</t>
  </si>
  <si>
    <t>Richardson Farmers Market</t>
  </si>
  <si>
    <t>https://www.facebook.com/fourseasonsmarkets</t>
  </si>
  <si>
    <t>https://twitter.com/4seasonsm</t>
  </si>
  <si>
    <t>Richfield Farmers Market</t>
  </si>
  <si>
    <t>http://www.richfieldfarmersmarket.org</t>
  </si>
  <si>
    <t>https://www.facebook.com/RichfieldFarmersMarket</t>
  </si>
  <si>
    <t>https://twitter.com/RichfieldFarmkt</t>
  </si>
  <si>
    <t>6335 Portland Ave S</t>
  </si>
  <si>
    <t>Richfield</t>
  </si>
  <si>
    <t>Richfield Farmers Market in Veterans Park</t>
  </si>
  <si>
    <t>http://farmersmarket@cityofrichfield.org</t>
  </si>
  <si>
    <t>on website</t>
  </si>
  <si>
    <t>6400 Portland Ave</t>
  </si>
  <si>
    <t>05/23/2015 to 10/22/2016</t>
  </si>
  <si>
    <t>Richfield Springs Area Farmers Market</t>
  </si>
  <si>
    <t>Richfield Springs Farmers Market</t>
  </si>
  <si>
    <t>Main Street &amp; Church Street</t>
  </si>
  <si>
    <t>Thu: 2:00 PM-6:00 PM;Sat: 8:00 AM-1:00 PM;</t>
  </si>
  <si>
    <t>Richford Farmers' Market</t>
  </si>
  <si>
    <t>21 Main Street (in parking lot across from Main Street Grocery)</t>
  </si>
  <si>
    <t>Richford</t>
  </si>
  <si>
    <t>Richland Area Farmers Market - Court House</t>
  </si>
  <si>
    <t>http://www.richlandareafarmersmarket.org</t>
  </si>
  <si>
    <t>https://www.facebook.com/pages/RICHLAND-AREA-FARMERS-MARKET/10150099096045319</t>
  </si>
  <si>
    <t>Richland County Court House 181 W. Seminary Street</t>
  </si>
  <si>
    <t>Richland Center</t>
  </si>
  <si>
    <t>Wed: 3:00 PM-5:30 PM;Sat: 7:30 AM-12:00 PM;</t>
  </si>
  <si>
    <t>Richland Area Farmers Market - S. Main St.</t>
  </si>
  <si>
    <t>http://www. richlandareafarmersmarket.org</t>
  </si>
  <si>
    <t>391 S. Main St.</t>
  </si>
  <si>
    <t>05/07/2014 to 10/08/2014</t>
  </si>
  <si>
    <t>Richland County</t>
  </si>
  <si>
    <t>2440 Atlas Road</t>
  </si>
  <si>
    <t>Richland County Farmer's Market</t>
  </si>
  <si>
    <t>https://www.msuextension.org/Richland/</t>
  </si>
  <si>
    <t>2nd Ave NW and 2nd St. Nw</t>
  </si>
  <si>
    <t>07/02/2016 to</t>
  </si>
  <si>
    <t>Richland County Farmers Market</t>
  </si>
  <si>
    <t>White Squirrel Dr.</t>
  </si>
  <si>
    <t>Richland Farmers Market</t>
  </si>
  <si>
    <t>Central Park-downtown Richland on the Square</t>
  </si>
  <si>
    <t>Richland Farmers' Market</t>
  </si>
  <si>
    <t>http://www.richlandfarmersmarket.weebly.com</t>
  </si>
  <si>
    <t>https://www.facebook.com/groups/330724707721/</t>
  </si>
  <si>
    <t>9550 East M-89</t>
  </si>
  <si>
    <t>Richlands Farmers Market</t>
  </si>
  <si>
    <t>Richlands</t>
  </si>
  <si>
    <t>Richmond Certified Farmers Market</t>
  </si>
  <si>
    <t>24th &amp; Barrett Ave.</t>
  </si>
  <si>
    <t>Fri: 7:00 AM-5:00 PM;</t>
  </si>
  <si>
    <t>Richmond Farmers Market</t>
  </si>
  <si>
    <t>http://www.richmondfarmersmarketvt.org</t>
  </si>
  <si>
    <t>https://www.facebook.com/Richmond-Farmers-Market-392790887449921/?ref=aymt_homepage_panel</t>
  </si>
  <si>
    <t>Volunteer's Green Bridge Street</t>
  </si>
  <si>
    <t>Richmond Farmers Market - Summer Season (May-October)</t>
  </si>
  <si>
    <t>http://www.richmondindiana.gov/Our_Government/Departments/Parks_and_Recreation/Programs_and_Services/Farmers_Market.htm</t>
  </si>
  <si>
    <t>https://www.facebook.com/RichmondFarmersMarketIN/</t>
  </si>
  <si>
    <t>47 N 6th St</t>
  </si>
  <si>
    <t>Richmond Main St. Farmers' Market</t>
  </si>
  <si>
    <t>https://www.facebook.com/RichmondMainStMarket</t>
  </si>
  <si>
    <t>Nevin Ave. and 13th St.</t>
  </si>
  <si>
    <t>05/06/2015 to 11/18/2015</t>
  </si>
  <si>
    <t>Richmond VAMC Farmers Market</t>
  </si>
  <si>
    <t>1201 Broad Rock Blvd</t>
  </si>
  <si>
    <t>Ridge Ferry Park Farmer's Market</t>
  </si>
  <si>
    <t>http://www.rfpra.com/spec-farmers.htm</t>
  </si>
  <si>
    <t>393 Riverside Pkwy</t>
  </si>
  <si>
    <t>Wed: 7:00 AM-10:00 AM;Sat: 7:00 AM-10:00 AM;</t>
  </si>
  <si>
    <t>RIDGEFIELD FARMERS MARKET</t>
  </si>
  <si>
    <t>http://www.ridgefieldfarmersmarket.org</t>
  </si>
  <si>
    <t>88-90 Danbury Road</t>
  </si>
  <si>
    <t>Ridgefield</t>
  </si>
  <si>
    <t>Ridgeville Park District Farmers Market</t>
  </si>
  <si>
    <t>http://www.ridgeville.org</t>
  </si>
  <si>
    <t>908 Seward St.</t>
  </si>
  <si>
    <t>Wed: 3:30 AM-7:00 PM;</t>
  </si>
  <si>
    <t>Ridgeway Farmers Market</t>
  </si>
  <si>
    <t>http://www.farmersmarketridgway.com/</t>
  </si>
  <si>
    <t>Ridgeway</t>
  </si>
  <si>
    <t>Ridgewood YM</t>
  </si>
  <si>
    <t>Myrtle Ave and Cypress Ave</t>
  </si>
  <si>
    <t>Ridgmar Farmers Market, Inc. I</t>
  </si>
  <si>
    <t>http://www.ridgmarfm.com</t>
  </si>
  <si>
    <t>900 Highway 183</t>
  </si>
  <si>
    <t>Ridgmar Farmers Market, Inc. II</t>
  </si>
  <si>
    <t>7601 Jacksboro Highway 199</t>
  </si>
  <si>
    <t>Ridgway Farmers Market</t>
  </si>
  <si>
    <t>Ridgway</t>
  </si>
  <si>
    <t>Rifle Centennial Market</t>
  </si>
  <si>
    <t>http://www.rifleco.org/</t>
  </si>
  <si>
    <t>https://www.facebook.com/RifleCentennialConcertSeriesAndMarket</t>
  </si>
  <si>
    <t>Centennial Park 300 West 5th Street</t>
  </si>
  <si>
    <t>Right Choice, Fresh Start Farmers' Market</t>
  </si>
  <si>
    <t>http://www.myfhc.org</t>
  </si>
  <si>
    <t>https://www.facebook.com/Family-Health-Centers-Farmers-Market-243660653033996/</t>
  </si>
  <si>
    <t>3310 Magnolia St.</t>
  </si>
  <si>
    <t>Fri: 8:30 AM-12:30 PM;</t>
  </si>
  <si>
    <t>5484 Carolina Hwy</t>
  </si>
  <si>
    <t>Denmark</t>
  </si>
  <si>
    <t>Bamberg</t>
  </si>
  <si>
    <t>Riling Produce Farmers Market</t>
  </si>
  <si>
    <t>S. Adams Avenue</t>
  </si>
  <si>
    <t>57501-3504</t>
  </si>
  <si>
    <t>Rincon Valley Farmers Market</t>
  </si>
  <si>
    <t>http://www.rvfm.org</t>
  </si>
  <si>
    <t>https://www.facebook.com/pages/Rincon-Valley-Farmers-Artisans-Market/102348706487005</t>
  </si>
  <si>
    <t>12500 E. Old Spanish Trail</t>
  </si>
  <si>
    <t>Rindge Farmers and Crafters Market</t>
  </si>
  <si>
    <t>https://www.facebook.com/pages/Rindge-Farmers-and-Crafters-Market/131621310193301</t>
  </si>
  <si>
    <t>Bradford Street and Route 202</t>
  </si>
  <si>
    <t>Rindge</t>
  </si>
  <si>
    <t>Cheshire</t>
  </si>
  <si>
    <t>05/10/2018 to 10/04/2018</t>
  </si>
  <si>
    <t>Rinky Dinks Flea &amp; Farmers Market</t>
  </si>
  <si>
    <t>404 Fort Harmar Drive</t>
  </si>
  <si>
    <t>Rio Dell Farmers Market</t>
  </si>
  <si>
    <t>Wildwood Ave. &amp; Douglas St.</t>
  </si>
  <si>
    <t>Rio Dell</t>
  </si>
  <si>
    <t>Rio Rancho Growers' Market</t>
  </si>
  <si>
    <t>945 24th Ave.</t>
  </si>
  <si>
    <t>Rio Rancho</t>
  </si>
  <si>
    <t>Ripley County Farmers' Market</t>
  </si>
  <si>
    <t>Franklin St in Doniphan MO</t>
  </si>
  <si>
    <t>Doniphan</t>
  </si>
  <si>
    <t>Ripley Farmers Market</t>
  </si>
  <si>
    <t>116 Main St.</t>
  </si>
  <si>
    <t>Rising Sun Farmers Market</t>
  </si>
  <si>
    <t>Main &amp; Walnut Streets</t>
  </si>
  <si>
    <t>Rising Sun</t>
  </si>
  <si>
    <t>Rison Farmers Market</t>
  </si>
  <si>
    <t>Rison</t>
  </si>
  <si>
    <t>05/26/2016 to 08/25/2016</t>
  </si>
  <si>
    <t>Ritchie County Farmers Market</t>
  </si>
  <si>
    <t>http://www.ritchiecountyfarmersmarket.com</t>
  </si>
  <si>
    <t>East Main Street, in front of Municipal Building</t>
  </si>
  <si>
    <t>Ritchie</t>
  </si>
  <si>
    <t>Rittenhouse Farmers' Market -Saturday</t>
  </si>
  <si>
    <t>https://www.facebook.com/RittenhouseFarmersMarket/?fref=ts</t>
  </si>
  <si>
    <t>18th St. &amp; Walnut St.</t>
  </si>
  <si>
    <t>Tue: 10:00 AM-2:00 PM;Sat: 9:00 AM-3:00 PM;</t>
  </si>
  <si>
    <t>River Church Farmers Market</t>
  </si>
  <si>
    <t>http://www.localharvest.org/river-church-farmers-market-M53417</t>
  </si>
  <si>
    <t>2335 Sixes Rd.</t>
  </si>
  <si>
    <t>River City Farmers Market</t>
  </si>
  <si>
    <t>South 3rd St.</t>
  </si>
  <si>
    <t>http://www.tourhardincounty.org</t>
  </si>
  <si>
    <t>River City Market</t>
  </si>
  <si>
    <t>@RiverCityMarket</t>
  </si>
  <si>
    <t>465 Main Street</t>
  </si>
  <si>
    <t>04/13/2016 to 11/23/2016</t>
  </si>
  <si>
    <t>Wed: 7:00 AM-2:00 PM;</t>
  </si>
  <si>
    <t>River City Farmers Market I</t>
  </si>
  <si>
    <t>1951 Madison Avenue</t>
  </si>
  <si>
    <t>Council Bluffs</t>
  </si>
  <si>
    <t>Pottawattamie</t>
  </si>
  <si>
    <t>River City Farmers Market II</t>
  </si>
  <si>
    <t>Kanesville &amp; Main Streets</t>
  </si>
  <si>
    <t>River District Marketplace</t>
  </si>
  <si>
    <t>River Falls Farmers' Market</t>
  </si>
  <si>
    <t>1121 S. Main St.</t>
  </si>
  <si>
    <t>River Falls</t>
  </si>
  <si>
    <t>06/01/2016 to 10/31/2016</t>
  </si>
  <si>
    <t>River Hills Market - Silex</t>
  </si>
  <si>
    <t>Silex Community Park, off of Hwy E</t>
  </si>
  <si>
    <t>River Park CFM</t>
  </si>
  <si>
    <t>N Blackstone Ave. And E Nees Ave.</t>
  </si>
  <si>
    <t>River People Farmers Market</t>
  </si>
  <si>
    <t>http://www.northcoastfoodweb.org</t>
  </si>
  <si>
    <t>https://www.facebook.com/pages/North-Coast-Food-Web/198933090223194</t>
  </si>
  <si>
    <t>12th Street and Exchange Street</t>
  </si>
  <si>
    <t>06/20/2013 to 10/03/2013</t>
  </si>
  <si>
    <t>River Region Children's Association (RRCA) Farmer's &amp; Community Market</t>
  </si>
  <si>
    <t>http://www.rrcala.org</t>
  </si>
  <si>
    <t>https://www.facebook.com/RRCAFarmersandCommunityMarket/</t>
  </si>
  <si>
    <t>www.instagram.com/rrcafarmersandcommunitymarket/</t>
  </si>
  <si>
    <t>2335 W Airline Hwy</t>
  </si>
  <si>
    <t>La Place</t>
  </si>
  <si>
    <t>St. John the Baptist</t>
  </si>
  <si>
    <t>River Street Market</t>
  </si>
  <si>
    <t>http://www.riverstreetmarket.com</t>
  </si>
  <si>
    <t>www.facebook.com/riverstreetfarmersmarket</t>
  </si>
  <si>
    <t>@rsmpetersburg</t>
  </si>
  <si>
    <t>Instagram - @riverstreetmarket</t>
  </si>
  <si>
    <t>30 River Street</t>
  </si>
  <si>
    <t>River Vale Farmer's Market</t>
  </si>
  <si>
    <t>http://www.rivervaqlenj.org</t>
  </si>
  <si>
    <t>406 Rivervale Rd.</t>
  </si>
  <si>
    <t>River Vale</t>
  </si>
  <si>
    <t>River Valley Farmers' Market</t>
  </si>
  <si>
    <t>http://www.farmersmarketonline.com/fm/RiverValleyFarmersMarketMT.html</t>
  </si>
  <si>
    <t>Center Avenue</t>
  </si>
  <si>
    <t>08/01/2018 to 09/15/2018</t>
  </si>
  <si>
    <t>Riverbank Farmers Market &amp; More</t>
  </si>
  <si>
    <t>2505 Patterson Rd</t>
  </si>
  <si>
    <t>Riverbank</t>
  </si>
  <si>
    <t>RiverchaseUMC Farmer's Market</t>
  </si>
  <si>
    <t>http://www.Riverchaseumc.org</t>
  </si>
  <si>
    <t>1953 Old Hwy 31</t>
  </si>
  <si>
    <t>05/29/2014 to 08/28/2014</t>
  </si>
  <si>
    <t>Riverdale  Y Sunday Market</t>
  </si>
  <si>
    <t>http://www.riverdaley.org</t>
  </si>
  <si>
    <t>West 237th Street and Independence Avenue</t>
  </si>
  <si>
    <t>05/05/2013 to 11/24/2013</t>
  </si>
  <si>
    <t>Riverdale Farmers Market</t>
  </si>
  <si>
    <t>211 Hamburg Turnpike</t>
  </si>
  <si>
    <t>Riverdale</t>
  </si>
  <si>
    <t>Riverdale Park Farmers Market</t>
  </si>
  <si>
    <t>http://www.rpfm.org</t>
  </si>
  <si>
    <t>https://www.facebook.com/RPFMarket</t>
  </si>
  <si>
    <t>https://twitter.com/rpfm</t>
  </si>
  <si>
    <t>4650 Queensbury Road</t>
  </si>
  <si>
    <t>Riverdale Park</t>
  </si>
  <si>
    <t>04/03/2014 to 11/20/2014</t>
  </si>
  <si>
    <t>Riverdale YM</t>
  </si>
  <si>
    <t>Mosholu Ave. and 256th St.</t>
  </si>
  <si>
    <t>Riverfront Farmers Market</t>
  </si>
  <si>
    <t>www.facebook.com/riverfrontfarmersmarket</t>
  </si>
  <si>
    <t>www.twitter.com@RFMWilmingtonNC</t>
  </si>
  <si>
    <t>116 Dock St.</t>
  </si>
  <si>
    <t>03/23/2019 to 11/23/2019</t>
  </si>
  <si>
    <t>400 N Front Street</t>
  </si>
  <si>
    <t>Riverhead Farmers Market</t>
  </si>
  <si>
    <t>Next to Aquarium, Downtown</t>
  </si>
  <si>
    <t>Riverhead</t>
  </si>
  <si>
    <t>Riverside Arts Market</t>
  </si>
  <si>
    <t>715 Riverside Avenue</t>
  </si>
  <si>
    <t>Riverside Certified Farmers Market</t>
  </si>
  <si>
    <t>http://www.RiversideCFM.com</t>
  </si>
  <si>
    <t>https://www.facebook.com/Riverside.CFM</t>
  </si>
  <si>
    <t>https://twitter.com/riversidecfm</t>
  </si>
  <si>
    <t>5261 Arlington Av</t>
  </si>
  <si>
    <t>Riverside Farmers' Market</t>
  </si>
  <si>
    <t>http://justeatlocal.wordpress.com/</t>
  </si>
  <si>
    <t>https://www.facebook.com/Riverside.Farmers.Mkt</t>
  </si>
  <si>
    <t>10 Pine Ave.</t>
  </si>
  <si>
    <t>Riverside Market</t>
  </si>
  <si>
    <t>https://www.facebook.com/pages/Riverside-Market/237954816242?id=237954816242&amp;sk=info</t>
  </si>
  <si>
    <t>234 East 2nd Street</t>
  </si>
  <si>
    <t>Michigan City</t>
  </si>
  <si>
    <t>Rivertown Farmers Market</t>
  </si>
  <si>
    <t>https://www.facebook.com/rivertownfarmersmarketkenner/</t>
  </si>
  <si>
    <t>https://www.instagram.com/rivertownfarmersmarket/</t>
  </si>
  <si>
    <t>303 Williams Blvd</t>
  </si>
  <si>
    <t>Kenner</t>
  </si>
  <si>
    <t>10/06/2018 to 07/27/2019</t>
  </si>
  <si>
    <t>Riverview Farmers Market</t>
  </si>
  <si>
    <t>http://www.riverviewfarmersmarket.org/</t>
  </si>
  <si>
    <t>https://www.facebook.com/farmsintheheights/</t>
  </si>
  <si>
    <t>https://twitter.com/JCHeightsMarket?lang=en</t>
  </si>
  <si>
    <t>https://www.instagram.com/riverviewfarmersmarket/</t>
  </si>
  <si>
    <t>498 Palisades Avenue, Jersey City, NJ</t>
  </si>
  <si>
    <t>05/05/2019 to 11/24/2019</t>
  </si>
  <si>
    <t>500 Floyd Drive</t>
  </si>
  <si>
    <t>Riverview Farms of Ranger</t>
  </si>
  <si>
    <t>http://www.grassfedcow.com/FarmMobile.html</t>
  </si>
  <si>
    <t>https://www.facebook.com/farmmobile</t>
  </si>
  <si>
    <t>Riverwalk Farmers Market</t>
  </si>
  <si>
    <t>http://downtownmilford.org/farmersmarket</t>
  </si>
  <si>
    <t>Facebook@riverwalkfarmersmarket</t>
  </si>
  <si>
    <t>5 S. Walnut Street</t>
  </si>
  <si>
    <t>05/04/2019 to 10/05/2019</t>
  </si>
  <si>
    <t>11/23/2019 to</t>
  </si>
  <si>
    <t>Riverwalk Market</t>
  </si>
  <si>
    <t>http://www.riverwalkmarket.com</t>
  </si>
  <si>
    <t>On Willing Street downtown</t>
  </si>
  <si>
    <t>Riverwalk Market Fair</t>
  </si>
  <si>
    <t>http://www.riverwalkmarketfair.org</t>
  </si>
  <si>
    <t>https://www.facebook.com/pages/Riverwalk-Market-Fair</t>
  </si>
  <si>
    <t>https://twitter.com/RiverMktFair</t>
  </si>
  <si>
    <t>1 Bridge Square</t>
  </si>
  <si>
    <t>Riverwest Gardeners Market</t>
  </si>
  <si>
    <t>http://www.riverwestmarket.com</t>
  </si>
  <si>
    <t>https://www.facebook.com/RiverwestMarket</t>
  </si>
  <si>
    <t>821 E Locust</t>
  </si>
  <si>
    <t>Roadrunner Park Farmers' Market</t>
  </si>
  <si>
    <t>http://arizonacommunityfarmersmarkets.com</t>
  </si>
  <si>
    <t>https://www.facebook.com/pages/RoadRunner-Park-Farmers-Market/152302318115895</t>
  </si>
  <si>
    <t>https://twitter.com/Roadrunner Park</t>
  </si>
  <si>
    <t>3502 E. Cactus Rd.</t>
  </si>
  <si>
    <t>10/01/2016 to 05/01/2017</t>
  </si>
  <si>
    <t>05/01/2017 to 09/01/2017</t>
  </si>
  <si>
    <t>Roanoke Farmer's Market</t>
  </si>
  <si>
    <t>http://discoverroanoke.org/events/farmers-market</t>
  </si>
  <si>
    <t>https://www.facebook.com/RoanokeFarmersMarket/</t>
  </si>
  <si>
    <t>07/07/2018 to 09/08/2018</t>
  </si>
  <si>
    <t>Roanoke Valley Farmers Market</t>
  </si>
  <si>
    <t>378 Highway 158 W. Roanoke Rapids</t>
  </si>
  <si>
    <t>Roanoke Rapids</t>
  </si>
  <si>
    <t>Robbinsville Farmers Market</t>
  </si>
  <si>
    <t>https://www.facebook.com/pages/Robbinsville-Farmers-Market/124021320970947</t>
  </si>
  <si>
    <t>Rt. 33 and Rt. 526  Town Center Parking Lot</t>
  </si>
  <si>
    <t>06/16/2014 to</t>
  </si>
  <si>
    <t>Robert's Farmstand</t>
  </si>
  <si>
    <t>1702 Grand Ave</t>
  </si>
  <si>
    <t>07/02/2013 to 10/29/2013</t>
  </si>
  <si>
    <t>Roberto Clemente Plaza YM</t>
  </si>
  <si>
    <t>3rd Ave bet East 148th &amp; East 149th Streets</t>
  </si>
  <si>
    <t>Robertson County Farmer's Market</t>
  </si>
  <si>
    <t>Robertson County (TN)</t>
  </si>
  <si>
    <t>4635 Hwy 41 North</t>
  </si>
  <si>
    <t>Sprigfield</t>
  </si>
  <si>
    <t>Robeson County Farmers Market</t>
  </si>
  <si>
    <t>www.facebook.com/pages/robeson</t>
  </si>
  <si>
    <t>8th and Elm Streets</t>
  </si>
  <si>
    <t>Lumberton</t>
  </si>
  <si>
    <t>Robeson</t>
  </si>
  <si>
    <t>05/25/2013 to 11/30/2013</t>
  </si>
  <si>
    <t>Robinson Farmers Market</t>
  </si>
  <si>
    <t>Robison</t>
  </si>
  <si>
    <t>06/05/2015 to 10/02/2015</t>
  </si>
  <si>
    <t>ROBINSON HOMESTEAD</t>
  </si>
  <si>
    <t>373 fourth range road</t>
  </si>
  <si>
    <t>pembroke</t>
  </si>
  <si>
    <t>Rochelle Farmers Market</t>
  </si>
  <si>
    <t>Rochelle Outdoor Market</t>
  </si>
  <si>
    <t>http://cypresshouse.net/outdoormarket#!/page/206022/outdoor-market</t>
  </si>
  <si>
    <t>718 10th Ave</t>
  </si>
  <si>
    <t>Rochelle</t>
  </si>
  <si>
    <t>07/30/2016 to</t>
  </si>
  <si>
    <t>08/27/2016 to</t>
  </si>
  <si>
    <t>09/24/2016 to</t>
  </si>
  <si>
    <t>Rochester 4 Corners Farmers Market</t>
  </si>
  <si>
    <t>4 Corners Antique Shop parking lot, Jct. 202A,</t>
  </si>
  <si>
    <t>Sat:9:30 AM - 12:30 PM;</t>
  </si>
  <si>
    <t>Rochester Downtown Farmers Market</t>
  </si>
  <si>
    <t>http://www.rochesterdowntownfarmersmarket.org</t>
  </si>
  <si>
    <t>https://www.facebook.com/RochesterMNFarmersMarket</t>
  </si>
  <si>
    <t>https://twitter.com/rochfarmmkt</t>
  </si>
  <si>
    <t>4th St and 4th Ave SE</t>
  </si>
  <si>
    <t>1109 Apache Dr SW</t>
  </si>
  <si>
    <t>Bldg 41, Graham Park/Olmsted County Fairgrounds</t>
  </si>
  <si>
    <t>Rochester Farmers Market</t>
  </si>
  <si>
    <t>Rochester Center, Route 105, Plumb Corner Market Parking Lot</t>
  </si>
  <si>
    <t>Rochester Farmers Market and Exchange</t>
  </si>
  <si>
    <t>https://www.facebook.com/rochester.vt.farmers.market/</t>
  </si>
  <si>
    <t>Rochester/Grand Mound Farmers' Market</t>
  </si>
  <si>
    <t>http://www.co.thurston.wa.us/grandmound-rochester/farmers-market.htm</t>
  </si>
  <si>
    <t>https://www.facebook.com/pages/RochesterGrand-Mound-Farmers-Market/135291536490463</t>
  </si>
  <si>
    <t>9937 Hwy 12 SW</t>
  </si>
  <si>
    <t>Rock County Farmers Market</t>
  </si>
  <si>
    <t>124 Clark Street</t>
  </si>
  <si>
    <t>Bassett</t>
  </si>
  <si>
    <t>07/08/2017 to 10/21/2017</t>
  </si>
  <si>
    <t>https://www.facebook.com/pages/Rock-County-Farmers-Market/184875574898182</t>
  </si>
  <si>
    <t>Rock Falls Farmer marke</t>
  </si>
  <si>
    <t>400 W 2nd Street between 4th &amp; 5 Ave</t>
  </si>
  <si>
    <t>Rock falls</t>
  </si>
  <si>
    <t>Rock Hill Farmers Market</t>
  </si>
  <si>
    <t>http://www.rockhillfarmersmarket.com</t>
  </si>
  <si>
    <t>www.facebook.com/rhfarmersmarket</t>
  </si>
  <si>
    <t>223 Rock Hill Drive</t>
  </si>
  <si>
    <t>Rock Rapids Farmers Market</t>
  </si>
  <si>
    <t>SE corner of Sunshine Grocery Store parking lot</t>
  </si>
  <si>
    <t>Rock Rapids</t>
  </si>
  <si>
    <t>Rock Springs Farmers Market</t>
  </si>
  <si>
    <t>North Front Street, Depot Park</t>
  </si>
  <si>
    <t>Rock Springs</t>
  </si>
  <si>
    <t>Rockaway Beach Farmers' Market</t>
  </si>
  <si>
    <t>2536 Hwy 176 in Rockaway Beach MO</t>
  </si>
  <si>
    <t>Rockaway Beach</t>
  </si>
  <si>
    <t>Rockbridge Farmers' Market</t>
  </si>
  <si>
    <t>https://www.facebook.com/pages/Rockbridge-Farmers-Market/134687889939243</t>
  </si>
  <si>
    <t>487 Maury River Road</t>
  </si>
  <si>
    <t>Rockcastle County Farmers Market  II</t>
  </si>
  <si>
    <t>Highway 150, Brodhead Fairgrounds</t>
  </si>
  <si>
    <t>Brodhead</t>
  </si>
  <si>
    <t>Rockcastle</t>
  </si>
  <si>
    <t>Rockcastle County Farmers Market I</t>
  </si>
  <si>
    <t>25 North Renfo Valley (Aunt Polly House)</t>
  </si>
  <si>
    <t>Renfro Valley</t>
  </si>
  <si>
    <t>Rockefeller Center Greenmarket</t>
  </si>
  <si>
    <t>Rockefeller Plaza - 50 St.</t>
  </si>
  <si>
    <t>07/24/2013 to 08/30/2013</t>
  </si>
  <si>
    <t>Rockford City Market</t>
  </si>
  <si>
    <t>http://www.rockfordcitymarket.com</t>
  </si>
  <si>
    <t>https://www.facebook.com/RockfordCityMarket/</t>
  </si>
  <si>
    <t>https://twitter.com/rockthemarket?lang=en</t>
  </si>
  <si>
    <t>https://www.youtube.com/channel/UC0nAVHj8qPZzEBYHqZwO1zg</t>
  </si>
  <si>
    <t>Intersection of Water Street and Market Street in downtown Rockford</t>
  </si>
  <si>
    <t>05/19/2017 to 09/29/2017</t>
  </si>
  <si>
    <t>Fri: 3:30 PM-8:30 PM;</t>
  </si>
  <si>
    <t>Rockford Farm Market</t>
  </si>
  <si>
    <t>59 S. Main St</t>
  </si>
  <si>
    <t>Rockin' TJ Ranch Farmers Market</t>
  </si>
  <si>
    <t>http://www.rockingtjranch.com/farmersmarket.htm</t>
  </si>
  <si>
    <t>651 Lynx Lane</t>
  </si>
  <si>
    <t>Rockingham County Farmers Market</t>
  </si>
  <si>
    <t>https://www.facebook.com/RockinghamCountyFarmersMarket</t>
  </si>
  <si>
    <t>1944 Wentworth Street</t>
  </si>
  <si>
    <t>Rockingham Farmers' Market</t>
  </si>
  <si>
    <t>https://www.facebook.com/RockinghamFarmersMarket/</t>
  </si>
  <si>
    <t>125 E. Washington Street</t>
  </si>
  <si>
    <t>Rockland Farmers' Market</t>
  </si>
  <si>
    <t>http://rocklandfarmersmarket.org/</t>
  </si>
  <si>
    <t>facebook.com/RFM</t>
  </si>
  <si>
    <t>Instagram @rocklandfarmersmarket</t>
  </si>
  <si>
    <t>Harbor Park</t>
  </si>
  <si>
    <t>Thu: 8:30 AM-1:00 PM;</t>
  </si>
  <si>
    <t>Rocklin Blue Oaks CFM</t>
  </si>
  <si>
    <t>6636 Lonetree Blvd.</t>
  </si>
  <si>
    <t>Rocklin</t>
  </si>
  <si>
    <t>Rocklin Farmers Market</t>
  </si>
  <si>
    <t>Park Drive at Stanford Ranch Road</t>
  </si>
  <si>
    <t>Rockmart Farmers Market</t>
  </si>
  <si>
    <t>http://RockmartFarmersMarket.com</t>
  </si>
  <si>
    <t>https://www.facebook.com/rockmartfarmersmarket/</t>
  </si>
  <si>
    <t>108 Water St.</t>
  </si>
  <si>
    <t>Rockmart</t>
  </si>
  <si>
    <t>Rockport Marketplace Farmers Market</t>
  </si>
  <si>
    <t>http://www.cheese-me.com</t>
  </si>
  <si>
    <t>461 Commercial St.</t>
  </si>
  <si>
    <t>Rockport</t>
  </si>
  <si>
    <t>Rockport-Fulton Farmers Market</t>
  </si>
  <si>
    <t>301 DeForest Loop</t>
  </si>
  <si>
    <t>Rockport-Fulton</t>
  </si>
  <si>
    <t>Aransas</t>
  </si>
  <si>
    <t>Rockton River Market</t>
  </si>
  <si>
    <t>http://www.localharvest.org/rockton-river-market-M57737</t>
  </si>
  <si>
    <t>330 E. Main St. #700</t>
  </si>
  <si>
    <t>Rockton</t>
  </si>
  <si>
    <t>rockville centre farmers market</t>
  </si>
  <si>
    <t>http://www.loriherbelfarmersmarkets.com</t>
  </si>
  <si>
    <t>sunrise high/long beach road</t>
  </si>
  <si>
    <t>rockville centre</t>
  </si>
  <si>
    <t>Rockville Farmers Market</t>
  </si>
  <si>
    <t>http://www.rockvillemd.gov/farmers</t>
  </si>
  <si>
    <t>facebook.com/RockvilleFarmersMarket</t>
  </si>
  <si>
    <t>Route 28 &amp; Monroe Street</t>
  </si>
  <si>
    <t>05/18/2019 to 11/23/2019</t>
  </si>
  <si>
    <t>Rockville Produce Auction LLC</t>
  </si>
  <si>
    <t>3300 North 400E</t>
  </si>
  <si>
    <t>Rockville 47872</t>
  </si>
  <si>
    <t>Parke County</t>
  </si>
  <si>
    <t>Rockwall Farmers Market</t>
  </si>
  <si>
    <t>https://www.facebook.com/pages/Rockwall-Farmers-Market/</t>
  </si>
  <si>
    <t>https://twitter.com/rockwallFM</t>
  </si>
  <si>
    <t>Rockwall</t>
  </si>
  <si>
    <t>Rockwood Park Farmers Market</t>
  </si>
  <si>
    <t>610 Shipley Road</t>
  </si>
  <si>
    <t>Rocky Mount Farmers Market</t>
  </si>
  <si>
    <t>http://www.farmersmarketrockymount.com</t>
  </si>
  <si>
    <t>1006 Peachtree St.</t>
  </si>
  <si>
    <t>Rocky Mount</t>
  </si>
  <si>
    <t>Nash</t>
  </si>
  <si>
    <t>06/01/2016 to 08/31/2016</t>
  </si>
  <si>
    <t>Rocky Mount Farmers' Market</t>
  </si>
  <si>
    <t>http://www.rockymountva.org</t>
  </si>
  <si>
    <t>Franklin Street</t>
  </si>
  <si>
    <t>Rocky Mountain Front Farmers Market</t>
  </si>
  <si>
    <t>North Main Avenue &amp; 8th Street NW</t>
  </si>
  <si>
    <t>Choteau</t>
  </si>
  <si>
    <t>07/07/2018 to 09/29/2018</t>
  </si>
  <si>
    <t>Rocky Point Farmers and Artisans Market</t>
  </si>
  <si>
    <t>http://rockypointfarmersmarket.wordpress.com</t>
  </si>
  <si>
    <t>https://www.facebook.com/pages/Rocky-Point-Civic-Association/232940942217</t>
  </si>
  <si>
    <t>Prince and Broadway</t>
  </si>
  <si>
    <t>Rocky Point</t>
  </si>
  <si>
    <t>Rodale Institute Organic Farmers Market at Sacred Heart</t>
  </si>
  <si>
    <t>http://www.rodaleinstitute.org</t>
  </si>
  <si>
    <t>https://www.facebook.com/rodaleinstituteorganicmarketon7th/</t>
  </si>
  <si>
    <t>450 W. Chew St.</t>
  </si>
  <si>
    <t>Rodale Institute Organic Farmers Market at the Y</t>
  </si>
  <si>
    <t>https://www.facebook.com/rodaleinstituteallentownmarket/</t>
  </si>
  <si>
    <t>425 S. 15th St.</t>
  </si>
  <si>
    <t>Rodes Farmers Market</t>
  </si>
  <si>
    <t>3756 Bonita Beach Road SW</t>
  </si>
  <si>
    <t>04/24/2016 to 08/28/2016</t>
  </si>
  <si>
    <t>10/01/2016 to 04/28/2017</t>
  </si>
  <si>
    <t>Rogers City Farmers Market</t>
  </si>
  <si>
    <t>next to board harbor</t>
  </si>
  <si>
    <t>Rogers City</t>
  </si>
  <si>
    <t>Rogers Community Auction &amp; Open Market</t>
  </si>
  <si>
    <t>45625 S.R. 154</t>
  </si>
  <si>
    <t>Rogers Farmers Market</t>
  </si>
  <si>
    <t>http://www.Rogersfarmersmarket.com</t>
  </si>
  <si>
    <t>https://www.facebook.com/rogersfarmermkt</t>
  </si>
  <si>
    <t>100 N. Dixieland Rd</t>
  </si>
  <si>
    <t>http://rogersmn.gov/farmers-market</t>
  </si>
  <si>
    <t>www.facebook.com/RogersFarmersMarket</t>
  </si>
  <si>
    <t>12724 Main Street</t>
  </si>
  <si>
    <t>Rogersville Farmer's Market</t>
  </si>
  <si>
    <t>https://www.facebook.com/rogersvillefriendsofthepark/</t>
  </si>
  <si>
    <t>270 County Line Road</t>
  </si>
  <si>
    <t>Rogersville</t>
  </si>
  <si>
    <t>Rogersville Farmers Market</t>
  </si>
  <si>
    <t>85 Main St.</t>
  </si>
  <si>
    <t>Hawkins</t>
  </si>
  <si>
    <t>Rogue River SUnday Market</t>
  </si>
  <si>
    <t>http://www.rrsundaymarket.com</t>
  </si>
  <si>
    <t>110 Pine Street</t>
  </si>
  <si>
    <t>Rogue RIver</t>
  </si>
  <si>
    <t>05/05/2013 to 10/06/2013</t>
  </si>
  <si>
    <t>Rogue Valley Growers &amp; Crafters Market</t>
  </si>
  <si>
    <t>http://www.rvgrowersmarket.com</t>
  </si>
  <si>
    <t>https://www.facebook.com/rvgrowersmarket/</t>
  </si>
  <si>
    <t>https://www.instagram.com/rvgrowersmarket/</t>
  </si>
  <si>
    <t>1492 East Main</t>
  </si>
  <si>
    <t>03/05/2019 to 11/26/2019</t>
  </si>
  <si>
    <t>Tue: 8:30 AM-1:30 PM;</t>
  </si>
  <si>
    <t>99 Hawthorne St</t>
  </si>
  <si>
    <t>Thu: 8:30 AM-1:30 PM;</t>
  </si>
  <si>
    <t>https://www.facebook.com/rvgrowersmarket</t>
  </si>
  <si>
    <t>https://twitter.com/rvgrowersmarket</t>
  </si>
  <si>
    <t>Oak &amp; N Main</t>
  </si>
  <si>
    <t>Rohnert Park Farmers' Market</t>
  </si>
  <si>
    <t>https://www.facebook.com/rohnertparkfarmersmarket/</t>
  </si>
  <si>
    <t>500 City Center Dr</t>
  </si>
  <si>
    <t>Rohnert Park</t>
  </si>
  <si>
    <t>Rolette Farmer's Market</t>
  </si>
  <si>
    <t>https://www.facebook.com/rolettefarmersmarket</t>
  </si>
  <si>
    <t>Corner of Hwy 66 &amp; Highland Street</t>
  </si>
  <si>
    <t>Rolette</t>
  </si>
  <si>
    <t>Fri: 4:30 PM-6:30 PM;</t>
  </si>
  <si>
    <t>Rolfe Farmers Market</t>
  </si>
  <si>
    <t>Downtown Rolfe</t>
  </si>
  <si>
    <t>Rolfe</t>
  </si>
  <si>
    <t>Rolla Farmers' Market</t>
  </si>
  <si>
    <t>http://agrimissouri.com/mo-grown/grodetail.php?type=mo-grown&amp;ID=643</t>
  </si>
  <si>
    <t>Hwy 63</t>
  </si>
  <si>
    <t>Rolling Meadows City Markets</t>
  </si>
  <si>
    <t>http://www.cityrm.org</t>
  </si>
  <si>
    <t>cityofrollingmeadows</t>
  </si>
  <si>
    <t>@CityofRM1</t>
  </si>
  <si>
    <t>2720 Kirchoff Road</t>
  </si>
  <si>
    <t>Rolling Meadows</t>
  </si>
  <si>
    <t>05/26/2018 to 09/22/2018</t>
  </si>
  <si>
    <t>Rome City Farmers and Artisans Market</t>
  </si>
  <si>
    <t xml:space="preserve">Town Hall, 402 Kelly St. </t>
  </si>
  <si>
    <t>Rome City</t>
  </si>
  <si>
    <t>05/27/2016 to 10/28/2016</t>
  </si>
  <si>
    <t>Rome Farmers Market</t>
  </si>
  <si>
    <t>Www.facebook.com/romefarmersmarket</t>
  </si>
  <si>
    <t>Geneva Tr and Snowpass</t>
  </si>
  <si>
    <t>New Rome</t>
  </si>
  <si>
    <t>http://www.romenewyork.com</t>
  </si>
  <si>
    <t>100 block of East Dominick Street</t>
  </si>
  <si>
    <t>Romney Farmers Market</t>
  </si>
  <si>
    <t>http://romneywvfarmersmarket.weebly.com</t>
  </si>
  <si>
    <t>www.facebook.com/RomneyFarmersMarket</t>
  </si>
  <si>
    <t>Romney</t>
  </si>
  <si>
    <t>Romulus Farmers Market</t>
  </si>
  <si>
    <t>http://www.romulusfarmersmarket.com</t>
  </si>
  <si>
    <t>https://www.facebook.com/RomulusFarmersMarket</t>
  </si>
  <si>
    <t>11147 Hunt</t>
  </si>
  <si>
    <t>Romulus</t>
  </si>
  <si>
    <t>Ronan Farmers' Market</t>
  </si>
  <si>
    <t>https://www.facebook.com/RonanFarmersMarket/</t>
  </si>
  <si>
    <t>155-199 Hwy 93</t>
  </si>
  <si>
    <t>Ronan</t>
  </si>
  <si>
    <t>05/16/2019 to 09/26/2019</t>
  </si>
  <si>
    <t>Ronceverte Farmers Market</t>
  </si>
  <si>
    <t>1ST National Bank Employees Parking Lot</t>
  </si>
  <si>
    <t>Ronceverte</t>
  </si>
  <si>
    <t>Tue:9:00 am - 1:00 pm;</t>
  </si>
  <si>
    <t>Roosevelt Community Farmers' Market</t>
  </si>
  <si>
    <t>http://www.rooseveltfarmersmarket.com</t>
  </si>
  <si>
    <t>https://www.facebook.com/Roosevelt-Community-Farmers-Market-1412573385674026/?ref=bookmarks</t>
  </si>
  <si>
    <t>@RCRGLI</t>
  </si>
  <si>
    <t>https://www.youtube.com/results?search_query=roosevelt+community+revitalization+group</t>
  </si>
  <si>
    <t>380 Nassau Road</t>
  </si>
  <si>
    <t>07/07/2019 to 10/27/2019</t>
  </si>
  <si>
    <t>Roosevelt Farmers Market</t>
  </si>
  <si>
    <t>https://www.facebook.com/groups/101217766689683/</t>
  </si>
  <si>
    <t>Behind Roosevelt Swimming Pool</t>
  </si>
  <si>
    <t>Duchesne</t>
  </si>
  <si>
    <t>Root 66 Farmers' Market</t>
  </si>
  <si>
    <t>http://agrimissouri.com/mo-grown/grodetail.php?type=mo-grown&amp;ID=1493</t>
  </si>
  <si>
    <t>https://www.facebook.com/Root66Market</t>
  </si>
  <si>
    <t>East Washington Blvd. and McClay St.</t>
  </si>
  <si>
    <t>04/05/2013 to 11/23/2013</t>
  </si>
  <si>
    <t>Fri: 8:00 AM-6:00 PM;Sat: 8:00 AM-4:00 PM;</t>
  </si>
  <si>
    <t>Roots &amp; Stems Community Farmers Market</t>
  </si>
  <si>
    <t>14501 Sweitzer Lane</t>
  </si>
  <si>
    <t>West Laurel, Maqryland</t>
  </si>
  <si>
    <t>05/10/2017 to</t>
  </si>
  <si>
    <t>Wed: 11:30 AM-2:00 PM;</t>
  </si>
  <si>
    <t>Roots &amp; Stems Community Farmers' Market</t>
  </si>
  <si>
    <t>6700 Bock Road</t>
  </si>
  <si>
    <t>Roots Country Market and Auction</t>
  </si>
  <si>
    <t>http://www.rootsmarket.com</t>
  </si>
  <si>
    <t>705 Graystone Rd.</t>
  </si>
  <si>
    <t>Manheim</t>
  </si>
  <si>
    <t>Roots in the City Urban Farmers' Market</t>
  </si>
  <si>
    <t>https://www.facebook.com/BentonHarborFarmersMarket</t>
  </si>
  <si>
    <t>Grand Avenue and Douglas Road</t>
  </si>
  <si>
    <t>Sat:10:00 AM - 5:00 PM;</t>
  </si>
  <si>
    <t>Roscoe Farmers Market</t>
  </si>
  <si>
    <t>Cty Rd. 179</t>
  </si>
  <si>
    <t>Rt 17</t>
  </si>
  <si>
    <t>Roscoe</t>
  </si>
  <si>
    <t>05/08/2016 to 10/30/2016</t>
  </si>
  <si>
    <t>Roscoe Main StreetSquare Farmers Market</t>
  </si>
  <si>
    <t>Hwy 251 and Williams Dr.</t>
  </si>
  <si>
    <t>Roscommon Village Market</t>
  </si>
  <si>
    <t>https://www.facebook.com/RoscommonVillageMarket</t>
  </si>
  <si>
    <t>AuSable River Center, 211 South Main</t>
  </si>
  <si>
    <t>Roscommon</t>
  </si>
  <si>
    <t>Rose city farmers market</t>
  </si>
  <si>
    <t>City hall</t>
  </si>
  <si>
    <t>Rose city</t>
  </si>
  <si>
    <t>Ogemaw County</t>
  </si>
  <si>
    <t>Rose City Farmers Market</t>
  </si>
  <si>
    <t>http://www.foodcoalition.org</t>
  </si>
  <si>
    <t>www.facebook.com/rosecityfarmersmarket</t>
  </si>
  <si>
    <t>302 S. Broadway Ave.</t>
  </si>
  <si>
    <t>04/07/2018 to</t>
  </si>
  <si>
    <t>Rose District Farmers Market on Main</t>
  </si>
  <si>
    <t>http://www.brokenarrowok.gov</t>
  </si>
  <si>
    <t>https://www.facebook.com/Rosedistrictfm</t>
  </si>
  <si>
    <t>418 South Main Street</t>
  </si>
  <si>
    <t>Broken Arrow</t>
  </si>
  <si>
    <t>04/13/2013 to 10/05/2013</t>
  </si>
  <si>
    <t>Roseau Farmers Market</t>
  </si>
  <si>
    <t>http://goroseau.com</t>
  </si>
  <si>
    <t>Roseau</t>
  </si>
  <si>
    <t>06/18/2016 to</t>
  </si>
  <si>
    <t>Thu: 3:00 PM-7:00 PM;Sat: 9:00 AM-1:00 PM;</t>
  </si>
  <si>
    <t>Rosemeade Market &amp; Greenhouse</t>
  </si>
  <si>
    <t>http://www.rosemeademarket.com/</t>
  </si>
  <si>
    <t>3646 E Rosemeade Parkway</t>
  </si>
  <si>
    <t>Rosemount Farmers Market</t>
  </si>
  <si>
    <t>13885 South Robert Trail</t>
  </si>
  <si>
    <t>Rosemount</t>
  </si>
  <si>
    <t>Rosendale Farmers Market</t>
  </si>
  <si>
    <t>http://www.rosendalefarmersmarket.com</t>
  </si>
  <si>
    <t>1055 Rt.32</t>
  </si>
  <si>
    <t>Rosendale</t>
  </si>
  <si>
    <t>June 5, 2012 to Oct 30, 2012</t>
  </si>
  <si>
    <t>sun:9:00 am - 2:00 pm;</t>
  </si>
  <si>
    <t>Roseville Community Center Farmers Market</t>
  </si>
  <si>
    <t>13047 Karl Brown Rd.</t>
  </si>
  <si>
    <t>Roseville Fountains</t>
  </si>
  <si>
    <t>Galleria Blvd. &amp; East Roseville Parkway</t>
  </si>
  <si>
    <t>Roseville Kaiser Permanente Farmers Market</t>
  </si>
  <si>
    <t>1600 Eureka Road</t>
  </si>
  <si>
    <t>Roseville Square Farmers Market</t>
  </si>
  <si>
    <t>Harding &amp; Douglas St.</t>
  </si>
  <si>
    <t>Roseville Sun City Farmers Market</t>
  </si>
  <si>
    <t>https://www.facebook.com/ShoreFresh</t>
  </si>
  <si>
    <t>Roseville Square Shopping Center</t>
  </si>
  <si>
    <t>Roslindale Village Main Street Winter Farmers Market</t>
  </si>
  <si>
    <t>https://www.facebook.com/roslindalevillagemainstreet/</t>
  </si>
  <si>
    <t>https://www.instagram.com/roslindalefarmersmarket/</t>
  </si>
  <si>
    <t>30 Birch St</t>
  </si>
  <si>
    <t>Roslindale</t>
  </si>
  <si>
    <t>01/05/2019 to 03/30/2019</t>
  </si>
  <si>
    <t>Roslyn Farmers Market</t>
  </si>
  <si>
    <t>http://www.roslynfarmersmarket.org/</t>
  </si>
  <si>
    <t>https://www.facebook.com/RoslynFarmersMarket/</t>
  </si>
  <si>
    <t>101 Pennsylvania Ave.</t>
  </si>
  <si>
    <t>Roslyn</t>
  </si>
  <si>
    <t>06/12/2016 to 09/11/2016</t>
  </si>
  <si>
    <t>Roslyn North Hills Farmers Market</t>
  </si>
  <si>
    <t>Christopher Morley Park, Searingtown Road</t>
  </si>
  <si>
    <t>Ross Township Farmers Market</t>
  </si>
  <si>
    <t>https://www.facebook.com/Ross-Twp-Farmers-Market-414344225264700/</t>
  </si>
  <si>
    <t>920 Perry Hwy</t>
  </si>
  <si>
    <t>05/13/2020 to 10/28/2020</t>
  </si>
  <si>
    <t>Rosslyn Farmers and Artists Market</t>
  </si>
  <si>
    <t>http://www.rosslynva.org/play/markets</t>
  </si>
  <si>
    <t>1911 North Fort Myer Drive</t>
  </si>
  <si>
    <t>Rossmoor Certified Farmers Market</t>
  </si>
  <si>
    <t>Golden Rain St. And Tice Valley Rd.</t>
  </si>
  <si>
    <t>Roswell Farmers and Artisans Market</t>
  </si>
  <si>
    <t>http://www.roswellfam.com</t>
  </si>
  <si>
    <t>https://www.facebook.com/roswelfam</t>
  </si>
  <si>
    <t>https://twitter.com/roswellfam</t>
  </si>
  <si>
    <t>38 Hill Street</t>
  </si>
  <si>
    <t>05/01/2016 to 10/29/2016</t>
  </si>
  <si>
    <t>Rothschild Francis Vegetable Market</t>
  </si>
  <si>
    <t>Charlotte Amalie</t>
  </si>
  <si>
    <t>St. Thomas</t>
  </si>
  <si>
    <t>Roughrider Homegrowers Association</t>
  </si>
  <si>
    <t>21st St. &amp; 6th Ave. W</t>
  </si>
  <si>
    <t>Round Rock farmers Market, Farmer George Farmers Markets</t>
  </si>
  <si>
    <t>farmergeorge.market</t>
  </si>
  <si>
    <t>201 University Oaks Blvd.</t>
  </si>
  <si>
    <t>Round Rock</t>
  </si>
  <si>
    <t>Round Top Farmers Market Association</t>
  </si>
  <si>
    <t>102 Main Street</t>
  </si>
  <si>
    <t>Round Top</t>
  </si>
  <si>
    <t>Route 1 Farmers Market</t>
  </si>
  <si>
    <t>http://www.rt1farmersmarket.com</t>
  </si>
  <si>
    <t>https://www.facebook.com/route1farmersmarketandbazaar</t>
  </si>
  <si>
    <t>https://twitter.com/gatewaycdc</t>
  </si>
  <si>
    <t>4100 Rhode Island Ave</t>
  </si>
  <si>
    <t>06/06/2014 to 09/27/2014</t>
  </si>
  <si>
    <t>Fri: 4:00 PM-8:00 PM;Sat: 8:00 AM-2:00 PM;</t>
  </si>
  <si>
    <t>Route 66 Farmer's Market</t>
  </si>
  <si>
    <t>920 Plaza Drive</t>
  </si>
  <si>
    <t>Route 9 Farmers Market</t>
  </si>
  <si>
    <t>26 Karlyn Drive</t>
  </si>
  <si>
    <t>Routt County Farmers Market</t>
  </si>
  <si>
    <t>Art in the Park</t>
  </si>
  <si>
    <t>Rowan County Farmers Market</t>
  </si>
  <si>
    <t>City Park (corner of US 60 and Bridge Street)</t>
  </si>
  <si>
    <t>Morehead</t>
  </si>
  <si>
    <t>Rowley Farmers Market</t>
  </si>
  <si>
    <t>https://www.facebook.com/rowleyfarmersmarket</t>
  </si>
  <si>
    <t>rowley common  main street</t>
  </si>
  <si>
    <t>Rowley</t>
  </si>
  <si>
    <t>07/13/2014 to</t>
  </si>
  <si>
    <t>Mon: 8:00 AM-;Sun: 8:00 AM-1:00 PM;</t>
  </si>
  <si>
    <t>Roy Wilkins Park Farmer's Market</t>
  </si>
  <si>
    <t>Merrick and Baisley Boulevards</t>
  </si>
  <si>
    <t>Sat:8:00 AM - 4:00 PM;</t>
  </si>
  <si>
    <t>Royal District Market</t>
  </si>
  <si>
    <t>www.facebook.com/RoyalDistrictMarket</t>
  </si>
  <si>
    <t>200  E. King Avenue</t>
  </si>
  <si>
    <t>Kingsland</t>
  </si>
  <si>
    <t>Royal Kunia Park-n-Ride (People's Open Market)</t>
  </si>
  <si>
    <t>Kupuna Lp/Kupuohi Street</t>
  </si>
  <si>
    <t>Waipahu</t>
  </si>
  <si>
    <t>Sun: 9:30 AM-11:00 AM;</t>
  </si>
  <si>
    <t>Royal Oak Farmers Market</t>
  </si>
  <si>
    <t>http://www.ci.royal-oak.mi.us/farmersmkt</t>
  </si>
  <si>
    <t>https://www.facebook.com/pages/Royal-Oak-Farmers-Market/61634046945</t>
  </si>
  <si>
    <t>316 East 11 Mile Road</t>
  </si>
  <si>
    <t>Fri: 7:00 AM-1:00 PM;Sat: 7:00 AM-1:00 PM;Sun: 8:0</t>
  </si>
  <si>
    <t>Royal Town Farmer's Market</t>
  </si>
  <si>
    <t>http://www.royaltownmarket.org</t>
  </si>
  <si>
    <t>https://www.facebook.com/pages/Royal-Town-Farmers-Market/182392751827673</t>
  </si>
  <si>
    <t>20955 Wyoming</t>
  </si>
  <si>
    <t>Royalton Farmers Market</t>
  </si>
  <si>
    <t>Royalton farmers market@facebook.com</t>
  </si>
  <si>
    <t>Windsor street</t>
  </si>
  <si>
    <t>S Royalton</t>
  </si>
  <si>
    <t>05/12/2016 to 10/20/2016</t>
  </si>
  <si>
    <t>RT 639 Farmers Market</t>
  </si>
  <si>
    <t>https://www.facebook.com/groups/586850535001520</t>
  </si>
  <si>
    <t xml:space="preserve">7278 Ladysmith Road, </t>
  </si>
  <si>
    <t>Ruther Glen</t>
  </si>
  <si>
    <t>05/17/2018 to 09/13/2018</t>
  </si>
  <si>
    <t>Rt. 66 Farmers' Market St. Clair</t>
  </si>
  <si>
    <t>855 N. Commercial--HealthMart Pharmacy</t>
  </si>
  <si>
    <t>Rte 15 Flea and Farmers Market</t>
  </si>
  <si>
    <t>150 Silver Moon Lane</t>
  </si>
  <si>
    <t>Rudd Farmers Market</t>
  </si>
  <si>
    <t>City Park by the Library</t>
  </si>
  <si>
    <t>Rudd</t>
  </si>
  <si>
    <t>Rugby Chamber Farmers Market</t>
  </si>
  <si>
    <t>http://www.rugbynorthdakota.com</t>
  </si>
  <si>
    <t>Junction Hwy. 2 &amp; 3</t>
  </si>
  <si>
    <t>Rugby</t>
  </si>
  <si>
    <t>Ruggles Park Farmers Market</t>
  </si>
  <si>
    <t>https://www.facebook.com/woodstockmarketpdx</t>
  </si>
  <si>
    <t>Wed:9:00 AM - 3:00 PM;</t>
  </si>
  <si>
    <t>Ruidoso Downs Farmers Market</t>
  </si>
  <si>
    <t>https://www.facebook.com/groups/606045969514504/</t>
  </si>
  <si>
    <t>26337 U.S. 70, Ruidoso Downs, NM</t>
  </si>
  <si>
    <t>Ruidoso Downs</t>
  </si>
  <si>
    <t>07/18/2015 to 10/17/2015</t>
  </si>
  <si>
    <t>Running Springs Area Chamber of Commerce Certified Farmers Market and Artisan Faire</t>
  </si>
  <si>
    <t>http://www.localharvest.org/running-springs-area-chamber-of-commerce-certified-farmers-market-and-artisan-faire-M58463</t>
  </si>
  <si>
    <t>empty dirt lot owned by the Water District between First Mountain Bank, Running Springs Branch Library, and the playground (across the street from the Running Springs Post Office)</t>
  </si>
  <si>
    <t>Running Springs</t>
  </si>
  <si>
    <t>RUNNSVILLE FARMERS MARKET</t>
  </si>
  <si>
    <t>Route 144,  Behind Sheetz</t>
  </si>
  <si>
    <t>Runnsville</t>
  </si>
  <si>
    <t>Rural King Farmers Market</t>
  </si>
  <si>
    <t>4216 Dewitt ave.</t>
  </si>
  <si>
    <t>Rush Community Farmers Market</t>
  </si>
  <si>
    <t>6200 Rush Lima Rd (Rte 15A)</t>
  </si>
  <si>
    <t>Rushville Farmers Market</t>
  </si>
  <si>
    <t>Frontier Repair on West Hwy 20</t>
  </si>
  <si>
    <t>Rushville Main Street Farmers Market</t>
  </si>
  <si>
    <t>http://www.rushville.org</t>
  </si>
  <si>
    <t>210 N. Congress St.</t>
  </si>
  <si>
    <t>Rusk County Farmers Market</t>
  </si>
  <si>
    <t>US Highway 8 &amp; W. 2nd  Street</t>
  </si>
  <si>
    <t>Ladysmith</t>
  </si>
  <si>
    <t>06/01/2018 to 10/31/2018</t>
  </si>
  <si>
    <t>Wed: 12:00 PM-4:00 PM;Sat: 8:30 AM-12:00 PM;</t>
  </si>
  <si>
    <t>Russell Area Farmers Market</t>
  </si>
  <si>
    <t>28 N. Kansas St. St. Mary's Parking Lot</t>
  </si>
  <si>
    <t>Russell Co Farmer's Market</t>
  </si>
  <si>
    <t>Corner of 127 and Lakeway Drive</t>
  </si>
  <si>
    <t>Russell Springs</t>
  </si>
  <si>
    <t>Russell County Farmers Market</t>
  </si>
  <si>
    <t>1700 14th Street</t>
  </si>
  <si>
    <t>Phenix City</t>
  </si>
  <si>
    <t>Russellville Community Market</t>
  </si>
  <si>
    <t>http://russellville.locallygrown.net</t>
  </si>
  <si>
    <t>@russellvilleCM</t>
  </si>
  <si>
    <t>Instagram: @russellvilleCM</t>
  </si>
  <si>
    <t>320 West C St.</t>
  </si>
  <si>
    <t>Russellville Farmers' Market</t>
  </si>
  <si>
    <t>http://agrimissouri.com/mo-grown/grodetail.php?type=mo-grown&amp;ID=461</t>
  </si>
  <si>
    <t>Route C</t>
  </si>
  <si>
    <t>Tue: 4:30 AM-6:30 PM;</t>
  </si>
  <si>
    <t>Ruston Farmers Market</t>
  </si>
  <si>
    <t>http://www.rustonfarmersmarket.org</t>
  </si>
  <si>
    <t>www.facebook.com/RustonFarmersMarket</t>
  </si>
  <si>
    <t>twitter.com/rustonfarmmkt</t>
  </si>
  <si>
    <t>www.instagram.com/rustonfarmersmarket</t>
  </si>
  <si>
    <t>220 E. Mississippi Avenue</t>
  </si>
  <si>
    <t>Ruston</t>
  </si>
  <si>
    <t>Rutgers Gardens Farmers Market</t>
  </si>
  <si>
    <t>http://rutgersgardens.rutgers.edu/farmmarket.htm</t>
  </si>
  <si>
    <t>05/01/2015 to 11/12/2015</t>
  </si>
  <si>
    <t>Rutherford County Farmers Market</t>
  </si>
  <si>
    <t>http://rutherfordcountync.gov/farmersmarket</t>
  </si>
  <si>
    <t>172 Depot Street</t>
  </si>
  <si>
    <t>04/26/2014 to 10/28/2014</t>
  </si>
  <si>
    <t>Rutherford County Farmers' Market</t>
  </si>
  <si>
    <t>https://extension.tennessee.edu/Rutherford/Pages/Farmers-Market.aspx</t>
  </si>
  <si>
    <t>https://www.facebook.com/RutherfordCountyFarmersMarket</t>
  </si>
  <si>
    <t>https://twitter.com/rcfarmersmarket</t>
  </si>
  <si>
    <t>http://instagram.com/rutherfordcofarmersmkt</t>
  </si>
  <si>
    <t>315 John R RIce Blvd.</t>
  </si>
  <si>
    <t>Tue: 7:00 AM-12:00 PM;Fri: 7:00 AM-12:00 PM;</t>
  </si>
  <si>
    <t>Rutherford Farm Market</t>
  </si>
  <si>
    <t>http://agrimissouri.com/mo-grown/grodetail.php?type=mo-grown&amp;ID=1237</t>
  </si>
  <si>
    <t>741 Highway TT</t>
  </si>
  <si>
    <t>Silex</t>
  </si>
  <si>
    <t>Rutherford Farmers' Market</t>
  </si>
  <si>
    <t>Park Ave and Glen Road</t>
  </si>
  <si>
    <t>Wed:11:00 AM - 6:00 PM;</t>
  </si>
  <si>
    <t>Rutherfordton Farmers Market</t>
  </si>
  <si>
    <t>146 North Main St</t>
  </si>
  <si>
    <t>Rutherfordton</t>
  </si>
  <si>
    <t>Rutledge Farmers' Market</t>
  </si>
  <si>
    <t>http://agrimissouri.com/mo-grown/grodetail.php?type=mo-grown&amp;ID=644</t>
  </si>
  <si>
    <t>Rutledge</t>
  </si>
  <si>
    <t>Scotland</t>
  </si>
  <si>
    <t>RVCC Winter Market</t>
  </si>
  <si>
    <t>Rockfish School Lane</t>
  </si>
  <si>
    <t>Afton</t>
  </si>
  <si>
    <t>11/02/2019 to 12/07/2019</t>
  </si>
  <si>
    <t>Rye Farmers Market</t>
  </si>
  <si>
    <t>Theodore Fremd Avenue and Purchase Street</t>
  </si>
  <si>
    <t>Rye</t>
  </si>
  <si>
    <t>05/11/2014 to 12/07/2014</t>
  </si>
  <si>
    <t>Rye Farmers' Market</t>
  </si>
  <si>
    <t>https://www.facebook.com/pages/Rye-Farmers-Market/173637067401?id=173637067401&amp;sk=info</t>
  </si>
  <si>
    <t>580 Washington Rd.</t>
  </si>
  <si>
    <t>06/22/2016 to 09/21/2016</t>
  </si>
  <si>
    <t>Rye's Down to Earth Farmers Market</t>
  </si>
  <si>
    <t>Parking Lot in back of Purchase St. Stores</t>
  </si>
  <si>
    <t>05/24/2015 to 12/06/2015</t>
  </si>
  <si>
    <t>S &amp; W Produce</t>
  </si>
  <si>
    <t>4807 Highway 51, South</t>
  </si>
  <si>
    <t>S.P. Mallow &amp; Sons</t>
  </si>
  <si>
    <t>914 Bellbrook Avenue</t>
  </si>
  <si>
    <t>Sabetha Farmers Market</t>
  </si>
  <si>
    <t>915 S. Washington Mary Cotton Library Park</t>
  </si>
  <si>
    <t>Sabetha</t>
  </si>
  <si>
    <t>Saco Farmers' &amp; Artisans' Market</t>
  </si>
  <si>
    <t>http://www.sacofarmersmarket.com</t>
  </si>
  <si>
    <t>Saco Valley Shopping Center</t>
  </si>
  <si>
    <t>Saco</t>
  </si>
  <si>
    <t>Sacramento Capitol Mall Certified Farmers' Market</t>
  </si>
  <si>
    <t>600 Capitol Mall</t>
  </si>
  <si>
    <t>Thu:10:00 am - 1:30 pm;</t>
  </si>
  <si>
    <t>Sacramento Central Certified Farmers' Market</t>
  </si>
  <si>
    <t>8th St and W St</t>
  </si>
  <si>
    <t>sun:8:00 AM - 12:00 PM;</t>
  </si>
  <si>
    <t>Sacramento Chavez Plaza Certified Farmers' Market</t>
  </si>
  <si>
    <t>10th St and J St</t>
  </si>
  <si>
    <t>Wed:10:00 am - 1:30 pm;</t>
  </si>
  <si>
    <t>Sacramento Consumnes River College CFM</t>
  </si>
  <si>
    <t>Bruceville Road in Lot E</t>
  </si>
  <si>
    <t>Sacramento Country Club Plaza Certified Farmers' Market</t>
  </si>
  <si>
    <t>2405 Butano Dr</t>
  </si>
  <si>
    <t>Sacramento Downtown Plaza Certified Farmers' Market</t>
  </si>
  <si>
    <t>https://www.facebook.com/stcharlesmd</t>
  </si>
  <si>
    <t>Downtown Plaza, 4th &amp; K Streets</t>
  </si>
  <si>
    <t>Sacramento Fremont Park Certified Farmers' Market</t>
  </si>
  <si>
    <t>16th St and P St</t>
  </si>
  <si>
    <t>Tue:10:00 am - 1:30 pm;</t>
  </si>
  <si>
    <t>Sacramento Roosevelt Park Certified Farmers' Market</t>
  </si>
  <si>
    <t>9th St and P St</t>
  </si>
  <si>
    <t>Sacramento St. Rose of Lima Certified Farmers' Market</t>
  </si>
  <si>
    <t>7th St &amp; K St</t>
  </si>
  <si>
    <t>Fri:10:00 am - 1:30 pm;</t>
  </si>
  <si>
    <t>Safety Harbor Farmers Market</t>
  </si>
  <si>
    <t>http://www.safetyharborchamber.com</t>
  </si>
  <si>
    <t>401 Main Street</t>
  </si>
  <si>
    <t>Safety Harbor</t>
  </si>
  <si>
    <t>Safford Farmers' Market</t>
  </si>
  <si>
    <t>http://www.safford.net/farmers.html</t>
  </si>
  <si>
    <t>https://www.facebook.com/groups/504673472890192/</t>
  </si>
  <si>
    <t>Firth Park in Safford, AZ Highway 70</t>
  </si>
  <si>
    <t>Safford</t>
  </si>
  <si>
    <t>Tue: 7:30 AM-12:00 PM;Sat: 7:30 AM-12:00 PM;</t>
  </si>
  <si>
    <t>Sag Harbor Farmers Market</t>
  </si>
  <si>
    <t>http://www.sagharborfarmersmarket.org</t>
  </si>
  <si>
    <t>Bay and Burke Streets</t>
  </si>
  <si>
    <t>Sag Harbor</t>
  </si>
  <si>
    <t>Sagamore West Farmers Market</t>
  </si>
  <si>
    <t>http://www.westlafayette.in.gov/farmersmarket</t>
  </si>
  <si>
    <t>Cumberland Park</t>
  </si>
  <si>
    <t>Wed:3:00 pm - 6:30 pm;</t>
  </si>
  <si>
    <t>Sage College Farmers Market</t>
  </si>
  <si>
    <t>http://www.ccealbany.com</t>
  </si>
  <si>
    <t>Sage College, New Scotland Rd, Albany</t>
  </si>
  <si>
    <t>SAHA Farmers' Market</t>
  </si>
  <si>
    <t>https://www.facebook.com/SAHAFarmersMarket</t>
  </si>
  <si>
    <t>03/13/2014 to 12/11/2014</t>
  </si>
  <si>
    <t>Sahuarita Summer Nights Farmers Market</t>
  </si>
  <si>
    <t>375 W. Sahuarita Center Way.</t>
  </si>
  <si>
    <t>Saint Andrew Farmers Market</t>
  </si>
  <si>
    <t>http://saintandrewucc.org/eventsinfo/farmers-market.html</t>
  </si>
  <si>
    <t>www.facebook.com/saintandrewfarmersmarketky</t>
  </si>
  <si>
    <t>2608 Browns Lane</t>
  </si>
  <si>
    <t>Saint francis Farmers Market</t>
  </si>
  <si>
    <t>6161 S Yale</t>
  </si>
  <si>
    <t>Tulsa County</t>
  </si>
  <si>
    <t>Saint Mary Farmers Market</t>
  </si>
  <si>
    <t>https://m.facebook.com/saintmaryfarmersmarketgv/</t>
  </si>
  <si>
    <t>@saintmaryfarmersmarketgv</t>
  </si>
  <si>
    <t>700 s third st</t>
  </si>
  <si>
    <t>Saint Michael's Farmers Market</t>
  </si>
  <si>
    <t>http://www.saintmichaelsmarket.com</t>
  </si>
  <si>
    <t>https://www.facebook.com/saintmichaelsmarket</t>
  </si>
  <si>
    <t>https://twitter.com/stmikesmarket</t>
  </si>
  <si>
    <t>8011 Douglas Ave.</t>
  </si>
  <si>
    <t>04/11/2015 to 08/29/2015</t>
  </si>
  <si>
    <t>SaintParis FarmersMarket</t>
  </si>
  <si>
    <t>135 W. Main St</t>
  </si>
  <si>
    <t>Saint Paris</t>
  </si>
  <si>
    <t>Sakakawea Farmers Market</t>
  </si>
  <si>
    <t>Hazen and Buelah</t>
  </si>
  <si>
    <t>Oliver</t>
  </si>
  <si>
    <t>Sakakewea Farmers Market of Beulah</t>
  </si>
  <si>
    <t>Beulah</t>
  </si>
  <si>
    <t>Sakakewea Farmers Market of Hazen</t>
  </si>
  <si>
    <t>Hayzen All Seasons Arena parking lot</t>
  </si>
  <si>
    <t>Hazen</t>
  </si>
  <si>
    <t>Salamanca Farmers market</t>
  </si>
  <si>
    <t>12 Park Ave</t>
  </si>
  <si>
    <t>Salamanca</t>
  </si>
  <si>
    <t>05/22/2018 to 10/30/2018</t>
  </si>
  <si>
    <t>Tue: 11:00 AM-5:00 PM;</t>
  </si>
  <si>
    <t>Salem Community Farms Market Association</t>
  </si>
  <si>
    <t>http://salem-market.weebly.com</t>
  </si>
  <si>
    <t>www.facebook.com/SalemCommFarmersMarket</t>
  </si>
  <si>
    <t xml:space="preserve">Salem Community Farmers Market, Bryan State Park, Pavilion 1, Boone and Broadway, off Route 37 </t>
  </si>
  <si>
    <t>05/25/2017 to 10/26/2017</t>
  </si>
  <si>
    <t>Salem Farmers Market</t>
  </si>
  <si>
    <t>Village Park, Main Street (Route 22)</t>
  </si>
  <si>
    <t>http://market.salemva.gov</t>
  </si>
  <si>
    <t>https://twitter.com/SalemVaMarket</t>
  </si>
  <si>
    <t>3 East Main Street</t>
  </si>
  <si>
    <t>01/04/2014 to 03/29/2014</t>
  </si>
  <si>
    <t>http://www.salemcitynj.com</t>
  </si>
  <si>
    <t>155 W. Broadway</t>
  </si>
  <si>
    <t>http://Nissans 05 @ yahoo.com</t>
  </si>
  <si>
    <t>Railroad st</t>
  </si>
  <si>
    <t>https://www.facebook.com/salemfarmersmarket</t>
  </si>
  <si>
    <t>200 Main Street</t>
  </si>
  <si>
    <t>Dent</t>
  </si>
  <si>
    <t>05/02/2015 to 10/03/2015</t>
  </si>
  <si>
    <t>Tue: 3:00 PM-6:00 PM;Sat: 7:30 AM-12:00 PM;</t>
  </si>
  <si>
    <t>Salem Farmers' Market</t>
  </si>
  <si>
    <t>http://www.localharvest.org/salem-farmers-market-M5368</t>
  </si>
  <si>
    <t>82 Norwich Rd (Rt 82)</t>
  </si>
  <si>
    <t>http://www.salemfarmersmarket.org</t>
  </si>
  <si>
    <t>https://www.facebook.com/SalemMAFarmersMarket</t>
  </si>
  <si>
    <t>https://twitter.com/salemfarmmarket</t>
  </si>
  <si>
    <t>Front Street at Derby Square</t>
  </si>
  <si>
    <t>06/09/2016 to 10/13/2016</t>
  </si>
  <si>
    <t>Salem NH Farmers Market - Winter</t>
  </si>
  <si>
    <t>http://www.salemnhfarmersmarket.org</t>
  </si>
  <si>
    <t>https://www.facebook.com/salemnhfarmersmarket/?ref=bookmarks</t>
  </si>
  <si>
    <t>14 Main Street</t>
  </si>
  <si>
    <t>11/04/2018 to 04/28/2019</t>
  </si>
  <si>
    <t>Salem Public Market</t>
  </si>
  <si>
    <t>http://www.salempublicmarket.com</t>
  </si>
  <si>
    <t>1240 Rural Ave SE</t>
  </si>
  <si>
    <t>Sat:8:30 AM - 2:00 PM;</t>
  </si>
  <si>
    <t>Salem Saturday Market</t>
  </si>
  <si>
    <t>http://www.salemsaturdaymarket.com</t>
  </si>
  <si>
    <t>https://www.facebook.com/SalemSaturdayMarketOR</t>
  </si>
  <si>
    <t>Summer &amp; Marion Street (block)</t>
  </si>
  <si>
    <t>04/01/2016 to 10/29/2016</t>
  </si>
  <si>
    <t>Salem Saturday Market - Holiday Market</t>
  </si>
  <si>
    <t>https://www.facebook.com/SalemSaturdayMarketOR?ref=hl</t>
  </si>
  <si>
    <t>Oregon State Fairgrounds</t>
  </si>
  <si>
    <t>12/01/2019 to 12/29/2019</t>
  </si>
  <si>
    <t>Fri: 5:00 PM-8:00 PM;Sat: 10:00 AM-6:00 PM;Sun: 10</t>
  </si>
  <si>
    <t>Salem Saturday Market - Monday Hospital Market</t>
  </si>
  <si>
    <t>880 Oak Street</t>
  </si>
  <si>
    <t>05/02/2016 to 09/26/2016</t>
  </si>
  <si>
    <t>Salem Saturday Market - Wednesday Farmers Market</t>
  </si>
  <si>
    <t>Chemeketa Street - between Liberty &amp; High Streets</t>
  </si>
  <si>
    <t>Salina Farmers Market</t>
  </si>
  <si>
    <t>http://www.salina-ks.gov/content/134/1488.aspx</t>
  </si>
  <si>
    <t>460 South  Ohio</t>
  </si>
  <si>
    <t>Salinas Valley Memioral Healthcare Certified Farmers' Market</t>
  </si>
  <si>
    <t>https://www.facebook.com/EveryonesHarvest?ref=hl</t>
  </si>
  <si>
    <t>450 East Romie Lance</t>
  </si>
  <si>
    <t>05/25/2016 to 10/26/2016</t>
  </si>
  <si>
    <t>Fri: 1:30 PM-5:30 PM;</t>
  </si>
  <si>
    <t>Saline Farmers Market</t>
  </si>
  <si>
    <t>http://www.cityofsaline.org/farmersmarket</t>
  </si>
  <si>
    <t>https://www.facebook.com/pages/Saline-Farmers-Market/199592293395735</t>
  </si>
  <si>
    <t>7265 Saline Ann Arbor Road</t>
  </si>
  <si>
    <t>11/07/2020 to 12/31/2020</t>
  </si>
  <si>
    <t>S. Ann Arbor Street</t>
  </si>
  <si>
    <t xml:space="preserve">Salisbury "shore fresh" farmers market </t>
  </si>
  <si>
    <t>http://www.localharvest.org/salisbury-shore-fresh-farmers-market-M17843</t>
  </si>
  <si>
    <t>Market Street off Rt 13 River walk</t>
  </si>
  <si>
    <t>Salisbury-Rowan County Farmers Market</t>
  </si>
  <si>
    <t>http://www.salisburyfarmersmarket.com</t>
  </si>
  <si>
    <t>https://www.facebook.com/SalisburyFarmersMarket</t>
  </si>
  <si>
    <t>South Jackson St and West Fisher St</t>
  </si>
  <si>
    <t>04/25/2015 to</t>
  </si>
  <si>
    <t>Salish Crossing Farmer's Market</t>
  </si>
  <si>
    <t>https://www.facebook.com/SalishCrossingFarmersMarket</t>
  </si>
  <si>
    <t>https://twitter.com/salishmarket</t>
  </si>
  <si>
    <t>Dayton and Sunset</t>
  </si>
  <si>
    <t>06/12/2013 to 09/25/2013</t>
  </si>
  <si>
    <t>Salmon Creek Farmers' Market</t>
  </si>
  <si>
    <t>http://www.salmoncreekfarmersmarket.com</t>
  </si>
  <si>
    <t>https://www.facebook.com/SalmonCreekFarmersMarket</t>
  </si>
  <si>
    <t>1309 NE 134th Street</t>
  </si>
  <si>
    <t>Vancouver</t>
  </si>
  <si>
    <t>07/11/2013 to 09/26/2013</t>
  </si>
  <si>
    <t>Salmon Creek Farmers' Market at Legacy Hospital</t>
  </si>
  <si>
    <t>2211 NE 139th Street</t>
  </si>
  <si>
    <t>06/11/2019 to 10/29/2019</t>
  </si>
  <si>
    <t>Salmon Tract Farmers Market</t>
  </si>
  <si>
    <t>Behind Boda's Bar &amp; Grill, Hwy. 93</t>
  </si>
  <si>
    <t>Salmonberry Naturals Organic Farmers Market</t>
  </si>
  <si>
    <t>Highway 126 and Quince Street</t>
  </si>
  <si>
    <t>Salomon Farm Park Farmers' Market</t>
  </si>
  <si>
    <t>http://www.fortwayneparks.org</t>
  </si>
  <si>
    <t>https://www.facebook.com/Salomon-Farm-Park-134187289927760/</t>
  </si>
  <si>
    <t>817 West Dupont Road</t>
  </si>
  <si>
    <t>06/05/2019 to 09/04/2019</t>
  </si>
  <si>
    <t>Salt Air Market</t>
  </si>
  <si>
    <t>http://www.saltairmarket.com/</t>
  </si>
  <si>
    <t>City Hall</t>
  </si>
  <si>
    <t>Port St. Joe</t>
  </si>
  <si>
    <t>Salt Lake City Downtown Farmers Market</t>
  </si>
  <si>
    <t>http://www.slcfarmersmarket.org</t>
  </si>
  <si>
    <t>https://www.facebook.com/slcfarmersmarket</t>
  </si>
  <si>
    <t>https://twitter.com/SLCFarmersMrkt</t>
  </si>
  <si>
    <t>instagram.com/slcfarmersmarket</t>
  </si>
  <si>
    <t>Historic Pioneer Park (300 S. 300 W.)</t>
  </si>
  <si>
    <t>06/13/2015 to 10/24/2015</t>
  </si>
  <si>
    <t>08/04/2015 to 10/20/2015</t>
  </si>
  <si>
    <t>Salt Lake Municipal Lot (People's Open Market)</t>
  </si>
  <si>
    <t>5337 Likini Street</t>
  </si>
  <si>
    <t>Sat: 11:00 AM-12:00 PM;</t>
  </si>
  <si>
    <t>SaltAir Farmers' Market</t>
  </si>
  <si>
    <t>http://www.saltairmarket.com</t>
  </si>
  <si>
    <t>Highway 71</t>
  </si>
  <si>
    <t>Gulf</t>
  </si>
  <si>
    <t>Saluda County Farmers Market</t>
  </si>
  <si>
    <t>City Hall Parking Lot</t>
  </si>
  <si>
    <t>Ridge Spring</t>
  </si>
  <si>
    <t>Saluda Outdoor Farmers Market</t>
  </si>
  <si>
    <t>Sammamish Farmers Market</t>
  </si>
  <si>
    <t>http://www.sammamishfarmersmarket.org</t>
  </si>
  <si>
    <t>https://www.facebook.com/sammamishfarmersmarket</t>
  </si>
  <si>
    <t>801 228th Ave SE</t>
  </si>
  <si>
    <t>Sammamish</t>
  </si>
  <si>
    <t>Sampson Farmers Market</t>
  </si>
  <si>
    <t>http://www.cityofclintonnc.com/sampson-market.html</t>
  </si>
  <si>
    <t>215 Lisbon Street</t>
  </si>
  <si>
    <t>San Antonio Farmers Market Association - Leon Valley</t>
  </si>
  <si>
    <t>http://www.SanAntonioFarmersMarket.org</t>
  </si>
  <si>
    <t>6427 Evers Rd.</t>
  </si>
  <si>
    <t>Leon Valley</t>
  </si>
  <si>
    <t>San Antonio Farmers Market at St. Matthews</t>
  </si>
  <si>
    <t>11121 Wurzbach</t>
  </si>
  <si>
    <t>San Antonio Farmers Market Olmos Basin</t>
  </si>
  <si>
    <t>100 Jackson Keller</t>
  </si>
  <si>
    <t>San Antonio Food Bank Farmers' Market Association</t>
  </si>
  <si>
    <t>111 Soledad Street, #811</t>
  </si>
  <si>
    <t>Bexar County</t>
  </si>
  <si>
    <t>San Bernardino Farmers Market</t>
  </si>
  <si>
    <t>1001 Highland Avenue</t>
  </si>
  <si>
    <t>San Bruno Farmers' Market</t>
  </si>
  <si>
    <t>http://www.pcfma.com/sanbruno</t>
  </si>
  <si>
    <t>1150 El Camino Real</t>
  </si>
  <si>
    <t>San Bruno</t>
  </si>
  <si>
    <t>San Carlos CFM</t>
  </si>
  <si>
    <t>Laurel St btwn Olive &amp; cherry</t>
  </si>
  <si>
    <t>San Carlos</t>
  </si>
  <si>
    <t>San Mateo County</t>
  </si>
  <si>
    <t>San Clemente Village Farmers Market</t>
  </si>
  <si>
    <t>200 Avenida Del Mar Drive</t>
  </si>
  <si>
    <t>San Deigo Barrio Marketplace Certified Farmers Market</t>
  </si>
  <si>
    <t>http://www.BarrioMarketplace.com</t>
  </si>
  <si>
    <t>2258 Island Avenue</t>
  </si>
  <si>
    <t>San Diego East Village Farmers Market</t>
  </si>
  <si>
    <t>8th Avenue</t>
  </si>
  <si>
    <t>San Diego Gaslamp Third Avenue Certified Farmers Market and Asian Bazar</t>
  </si>
  <si>
    <t>400 block of Third Avenue</t>
  </si>
  <si>
    <t>San Diego Little Italy Mercato</t>
  </si>
  <si>
    <t>http://www.littleitalymercato.com</t>
  </si>
  <si>
    <t>https://www.facebook.com/LittleItalyMercato</t>
  </si>
  <si>
    <t>https://www.youtube.com/LittleItalyofSD</t>
  </si>
  <si>
    <t>http://instagram.com/littleitalymercato</t>
  </si>
  <si>
    <t>519 W. Cedar Street at India Street</t>
  </si>
  <si>
    <t>San Diego Mira Mesa Farmers Market</t>
  </si>
  <si>
    <t>10510 Reagan Road</t>
  </si>
  <si>
    <t>San Diego Tu Mercado Certified Farmers Market</t>
  </si>
  <si>
    <t>5998 Alcala Park</t>
  </si>
  <si>
    <t>San Dimas CFM</t>
  </si>
  <si>
    <t>http://www.AFHL.ORG</t>
  </si>
  <si>
    <t>https://www.facebook.com/pages/San-Dimas-Farmers-Market/106993032668777</t>
  </si>
  <si>
    <t>142 E. Bonita Ave.</t>
  </si>
  <si>
    <t>San Dimas</t>
  </si>
  <si>
    <t>04/02/2014 to 09/03/2014</t>
  </si>
  <si>
    <t>Wed: 4:00 PM-8:30 PM;</t>
  </si>
  <si>
    <t>San Francisco Cannery Farmers Market</t>
  </si>
  <si>
    <t>http://www.thecannery.com</t>
  </si>
  <si>
    <t>Del Monte Square</t>
  </si>
  <si>
    <t>San Francisco Certified Alemany Farmers Market</t>
  </si>
  <si>
    <t>100 Alemany Boulevard</t>
  </si>
  <si>
    <t>Sat: 5:00 AM-3:00 PM;</t>
  </si>
  <si>
    <t>San Francisco Certified Farmers' Market at Crocker Galleria</t>
  </si>
  <si>
    <t>http://www.cafarmersmkts.com/markets/category/crocker-galleria</t>
  </si>
  <si>
    <t>https://www.Facebook.com/SFFarmersMkt</t>
  </si>
  <si>
    <t>Crocker Galleria, 50 Montgomery &amp; Post Street</t>
  </si>
  <si>
    <t>San Francisco Farmers Market Parkmerced</t>
  </si>
  <si>
    <t>http://www.cafarmersmkts.com</t>
  </si>
  <si>
    <t>Serrano and Arballo Drive</t>
  </si>
  <si>
    <t>San Francisco Fillmore Certified Farmers' Market</t>
  </si>
  <si>
    <t>facebook.com/FillmoreFarmersMarket</t>
  </si>
  <si>
    <t>Fillmore St. and O'Farrell St.</t>
  </si>
  <si>
    <t>San Gabriel CFM (Thursday Summer Evenings)</t>
  </si>
  <si>
    <t>Vincent Lugo Park 300 W. Wells Ave.</t>
  </si>
  <si>
    <t>San Gabriel</t>
  </si>
  <si>
    <t>04/03/2014 to 09/25/2014</t>
  </si>
  <si>
    <t>San Geronimo Valley Farmers Market</t>
  </si>
  <si>
    <t>Valley Presbyterian Church</t>
  </si>
  <si>
    <t>Forest Knolls</t>
  </si>
  <si>
    <t>San Jacinto Valley Certified Farmers' Market</t>
  </si>
  <si>
    <t>http://www.localharvest.org/san-jacinto-valley-certified-farmers-market-M59128</t>
  </si>
  <si>
    <t>https://www.facebook.com/SanJacintoValleyCertifiedFarmersMarket</t>
  </si>
  <si>
    <t>2575 So. San Jacinto Ave</t>
  </si>
  <si>
    <t>San Jacinto</t>
  </si>
  <si>
    <t>San Joaquin Mobile Farmers Market</t>
  </si>
  <si>
    <t>http://www.partnershipph.org/gallery/story/san-joaquin-mobile-farmers-market</t>
  </si>
  <si>
    <t>San Jose City Hall FM</t>
  </si>
  <si>
    <t>5Th Street &amp; San Fernado St.</t>
  </si>
  <si>
    <t>San Jose Evergreen Farmers Market</t>
  </si>
  <si>
    <t>300 Aborn Rd., La Rochelle Winery</t>
  </si>
  <si>
    <t>San Juan Farmers Market</t>
  </si>
  <si>
    <t>Courthouse Parking Lot, 1st Street</t>
  </si>
  <si>
    <t>Friday Harbor</t>
  </si>
  <si>
    <t>San Juan Island Farmers Market</t>
  </si>
  <si>
    <t>http://www.sjifarmersmarket.com</t>
  </si>
  <si>
    <t>https://www.facebook.com/pages/SJI-Farmers-Market/114942481856978</t>
  </si>
  <si>
    <t>150 Nichols Street</t>
  </si>
  <si>
    <t>01/05/2013 to 12/21/2013</t>
  </si>
  <si>
    <t>San Leandro Certified Farmers' Market at Bayfair Center</t>
  </si>
  <si>
    <t>http://www.cafarmersmkts.com/markets/category/bayfair</t>
  </si>
  <si>
    <t>https://www.facebook.com/BayfairFarmersMkt</t>
  </si>
  <si>
    <t>Bayfair Center, 15555 East 14th Street</t>
  </si>
  <si>
    <t>San Lorenzo FM</t>
  </si>
  <si>
    <t>Hesperian Blvd. And Paso Grande St.</t>
  </si>
  <si>
    <t>San Luis Obispo Certified Farmers' Market</t>
  </si>
  <si>
    <t>http://www.sloccfm.com</t>
  </si>
  <si>
    <t>https://www.facebook.com/sloccfm</t>
  </si>
  <si>
    <t>@sloccfm</t>
  </si>
  <si>
    <t>Instagram @sloccfm</t>
  </si>
  <si>
    <t>3889 Long Street</t>
  </si>
  <si>
    <t>San Marcos Certified Farmers' Market</t>
  </si>
  <si>
    <t>https://www.facebook.com/SanMarcosFarmersMarket</t>
  </si>
  <si>
    <t>1020 San Marcos Blvd</t>
  </si>
  <si>
    <t>San Marcos</t>
  </si>
  <si>
    <t>San Marcos/New Braunfels Farmers Market Association</t>
  </si>
  <si>
    <t>http://www.sanmarcosfarmersmarket.com</t>
  </si>
  <si>
    <t>https://www.facebook.com/smtxfarmersmarket</t>
  </si>
  <si>
    <t>100 San Antonio st</t>
  </si>
  <si>
    <t>104 C.M. Allen Parkway</t>
  </si>
  <si>
    <t>San Mateo @ 25th Ave. Certified Farmers' Market</t>
  </si>
  <si>
    <t>facebook.com/25thAveFarmersMarket</t>
  </si>
  <si>
    <t>25th Ave. and Hacienda St.</t>
  </si>
  <si>
    <t>San Mateo Event Center CFM</t>
  </si>
  <si>
    <t>2495 South Delaware Street, San Mateo Event Center</t>
  </si>
  <si>
    <t>San Miguel Farmers Market</t>
  </si>
  <si>
    <t>Mission &amp; 10th</t>
  </si>
  <si>
    <t>San Pablo Farmers' Market</t>
  </si>
  <si>
    <t>https://www.facebook.com/SanPabloFarmersMarket</t>
  </si>
  <si>
    <t>13831 San Pablo Ave.</t>
  </si>
  <si>
    <t>San Pablo</t>
  </si>
  <si>
    <t>San Rafael Downtown Farmers Market</t>
  </si>
  <si>
    <t>http://sanrafaelmarket.org</t>
  </si>
  <si>
    <t>https://www.facebook.com/downtownsanrafaelmarket/</t>
  </si>
  <si>
    <t>https://www.instagram.com/sanrafaelmarket/</t>
  </si>
  <si>
    <t>4th &amp; B Streets, San Rafael, California 94915</t>
  </si>
  <si>
    <t>04/13/2017 to 09/28/2017</t>
  </si>
  <si>
    <t>San Ramon Farmers Market</t>
  </si>
  <si>
    <t>http://www.sanramonfarmersmarket.wordpress.com/</t>
  </si>
  <si>
    <t>https://www.facebook.com/SanRamonFarmersMarket</t>
  </si>
  <si>
    <t>2680 Bishop Drive</t>
  </si>
  <si>
    <t>San Ramon</t>
  </si>
  <si>
    <t>Sanbornton Farmer's Market</t>
  </si>
  <si>
    <t>http://www.lanetavern.org</t>
  </si>
  <si>
    <t>Route 132</t>
  </si>
  <si>
    <t>Sanbornton</t>
  </si>
  <si>
    <t>Sand Springs Farmers Market</t>
  </si>
  <si>
    <t>https://www.facebook.com/sandspringsfarmersmarket</t>
  </si>
  <si>
    <t>101 E Broadway St</t>
  </si>
  <si>
    <t>Sand Springs</t>
  </si>
  <si>
    <t>Sandhill Farmers Market</t>
  </si>
  <si>
    <t>https://www.clemson.edu/public/sandhill/programs/farmers_market.html</t>
  </si>
  <si>
    <t>900 Clemson Road</t>
  </si>
  <si>
    <t>05/02/2017 to 11/28/2017</t>
  </si>
  <si>
    <t>Sandhills Farmers Green Market</t>
  </si>
  <si>
    <t>http://www.sandhillsfarmersmarket.com</t>
  </si>
  <si>
    <t>www.facebook.com/SFGMarket</t>
  </si>
  <si>
    <t>1 Village Green Rd West</t>
  </si>
  <si>
    <t>Moore</t>
  </si>
  <si>
    <t>Rattlesnake Trail/Woods Rd</t>
  </si>
  <si>
    <t>04/10/2013 to 09/25/2013</t>
  </si>
  <si>
    <t>Sandusky Farmers Market</t>
  </si>
  <si>
    <t>http://www.sanduskyfarmersmarket.org</t>
  </si>
  <si>
    <t>https://www.facebook.com/SanduskyFarmersMarket/</t>
  </si>
  <si>
    <t>Market and Hancock</t>
  </si>
  <si>
    <t>Sandwich Farmers Market</t>
  </si>
  <si>
    <t>Town  Green</t>
  </si>
  <si>
    <t>Sandwich</t>
  </si>
  <si>
    <t>06/05/2013 to 10/16/2013</t>
  </si>
  <si>
    <t>Wed: 4:00 AM-7:00 PM;</t>
  </si>
  <si>
    <t>http://www.sandwichfarmersmarket.com</t>
  </si>
  <si>
    <t>Route 6A Village Green</t>
  </si>
  <si>
    <t>Sandy Hook Organic Farmers Market</t>
  </si>
  <si>
    <t>http://www.localharvest.org/thefarmersfarketatfairfieldhills/</t>
  </si>
  <si>
    <t>https://www.facebook.com/pages/The-Farmers-Market-at-Fairfield-Hills/151736074898970</t>
  </si>
  <si>
    <t>Wasserman Way</t>
  </si>
  <si>
    <t>Newtown</t>
  </si>
  <si>
    <t>06/18/2013 to 10/15/2013</t>
  </si>
  <si>
    <t>Sandy River Farmers Market</t>
  </si>
  <si>
    <t>http://www.SandyRiverFarmersMarket.com</t>
  </si>
  <si>
    <t>Front Street</t>
  </si>
  <si>
    <t>Sandy Springs Farmers Market</t>
  </si>
  <si>
    <t>http://www.sandyspringsfarmersmarket.com</t>
  </si>
  <si>
    <t>235 Sandy Springs Circle NW, Parking lot of Former Target</t>
  </si>
  <si>
    <t>Sandy Springs</t>
  </si>
  <si>
    <t>Sanford Farmers Market</t>
  </si>
  <si>
    <t>Long Branch Saloon parking lot</t>
  </si>
  <si>
    <t>Sanford</t>
  </si>
  <si>
    <t>midland</t>
  </si>
  <si>
    <t>http://www.SanfordFLFarmersMarket.com</t>
  </si>
  <si>
    <t>150 E. 1st St. (Magnolia Square)</t>
  </si>
  <si>
    <t>Sanford Farmers' Market</t>
  </si>
  <si>
    <t>http://www.sanfordfarmersmarket.org/</t>
  </si>
  <si>
    <t>https://www.facebook.com/SanfordFarmersMarket/</t>
  </si>
  <si>
    <t>https://twitter.com/SanfrdFarmrsMkt</t>
  </si>
  <si>
    <t>919 Main St</t>
  </si>
  <si>
    <t>Sanford Farms Amsterdam Farmers Market</t>
  </si>
  <si>
    <t>Sanford Farms, Route 30</t>
  </si>
  <si>
    <t>05/14/2014 to 10/15/2014</t>
  </si>
  <si>
    <t>Sanger Farmers' Market &amp; Street Faire</t>
  </si>
  <si>
    <t>7th and N Streets</t>
  </si>
  <si>
    <t>Sanger</t>
  </si>
  <si>
    <t>09/06/2014 to 09/27/2014</t>
  </si>
  <si>
    <t>Sat: 5:00 PM-9:00 PM;</t>
  </si>
  <si>
    <t>Sanibel Island Farmers Market</t>
  </si>
  <si>
    <t>Facebook.com/SanibelIslandFarmersMarket</t>
  </si>
  <si>
    <t>800 Dunlop Road</t>
  </si>
  <si>
    <t>Sanibel</t>
  </si>
  <si>
    <t>10/01/2017 to 05/27/2018</t>
  </si>
  <si>
    <t>Sankofa Fresh Stop</t>
  </si>
  <si>
    <t>http://sanokfanola.org</t>
  </si>
  <si>
    <t>sankofanola</t>
  </si>
  <si>
    <t>https://www.youtube.com/user/SankofaNOLA, http://www.sankofanola.org/#!blogger-feed/ct4p</t>
  </si>
  <si>
    <t>5029 St Claude Ave</t>
  </si>
  <si>
    <t>Thu: 4:00 AM-7:00 AM;Sat: 10:00 AM-1:00 PM;</t>
  </si>
  <si>
    <t>Sankofa World Market</t>
  </si>
  <si>
    <t>https://www.facebook.com/SankofaPVD/</t>
  </si>
  <si>
    <t>275 Elmwood Avenue</t>
  </si>
  <si>
    <t>07/05/2017 to 09/27/2017</t>
  </si>
  <si>
    <t>Santa  Rosa Original Certified Farmers Market</t>
  </si>
  <si>
    <t>http://www.thesantarosafarmersmarket.com</t>
  </si>
  <si>
    <t>https://www.facebook.com/pages/Santa-Rosa-Farmers-Market/211418155616864</t>
  </si>
  <si>
    <t>https://twitter.com/SantaRosaFrmMkt</t>
  </si>
  <si>
    <t>50 Mark West Springs Road  Wells Fargo Center for the Arts</t>
  </si>
  <si>
    <t>Wed: 8:30 AM-12:00 PM;Sat: 8:30 AM-1:00 PM;</t>
  </si>
  <si>
    <t>Santa Barbara Farmers Market</t>
  </si>
  <si>
    <t>600 Santa Barbara St.</t>
  </si>
  <si>
    <t>Sat:8:30 am - 1:00 pm;</t>
  </si>
  <si>
    <t>600 State Street</t>
  </si>
  <si>
    <t>Tue:4:00 pm - 7:30 pm;</t>
  </si>
  <si>
    <t>7004 Marketplace Drive</t>
  </si>
  <si>
    <t>Santa Barbara La Cumbre Farmers Market</t>
  </si>
  <si>
    <t>110 South Hope Avenue</t>
  </si>
  <si>
    <t>Santa Clara Farmers' Market</t>
  </si>
  <si>
    <t>Jackson Street at Homestead Road</t>
  </si>
  <si>
    <t>Santa Clara Valley Medical Center Farmers' Market</t>
  </si>
  <si>
    <t>www.facebook.com/SCVMCFarmersMarket</t>
  </si>
  <si>
    <t>751 South Bascom</t>
  </si>
  <si>
    <t>05/13/2015 to 11/04/2015</t>
  </si>
  <si>
    <t>Santa Clarita Certified Farmers' Market</t>
  </si>
  <si>
    <t>26455 N. Rockwell Canyon Road</t>
  </si>
  <si>
    <t>Santa Clarita</t>
  </si>
  <si>
    <t>Santa Cruz River Farmers' Market</t>
  </si>
  <si>
    <t>http://www.communityfoodbank.org/Our-Work/Programs/Farmers-Markets</t>
  </si>
  <si>
    <t>https://www.instagram.com/santacruzriverfm/</t>
  </si>
  <si>
    <t>100 S. Avenida del Convento</t>
  </si>
  <si>
    <t>10/01/2017 to 04/01/2018</t>
  </si>
  <si>
    <t>Santa Fe Farmers Market - Southside Market</t>
  </si>
  <si>
    <t>http://www.santafefarmersmarket.com</t>
  </si>
  <si>
    <t>Zafarano dr and San Ignacio rd</t>
  </si>
  <si>
    <t>Santa Fe Farmers' Market</t>
  </si>
  <si>
    <t>1607 Paseo de Peralta</t>
  </si>
  <si>
    <t>Tue:7:00 AM - 12:00 PM;Sat:7:00 AM - 12:00 PM;</t>
  </si>
  <si>
    <t>December to March</t>
  </si>
  <si>
    <t>Santa Maria CFM</t>
  </si>
  <si>
    <t>Mervyns parking lot</t>
  </si>
  <si>
    <t>Santa Maria</t>
  </si>
  <si>
    <t>Santa Monica Farmers Market - Saturday Downtown</t>
  </si>
  <si>
    <t>http://farmersmarket.smgov.net</t>
  </si>
  <si>
    <t>MonicaFarMar</t>
  </si>
  <si>
    <t>smfms</t>
  </si>
  <si>
    <t>smfms (Instagram)</t>
  </si>
  <si>
    <t>300 Arizona Ave</t>
  </si>
  <si>
    <t>Santa Monica</t>
  </si>
  <si>
    <t>Santa Monica Farmers Market - Sunday Main Street</t>
  </si>
  <si>
    <t>http://www.farmersmarket.smgov.net</t>
  </si>
  <si>
    <t>santa monica farmers markets</t>
  </si>
  <si>
    <t>City of Santa Monica Farmers Markets</t>
  </si>
  <si>
    <t>Instagram:  SMFMs</t>
  </si>
  <si>
    <t>2640 Main Street</t>
  </si>
  <si>
    <t>Santa Monica Pico</t>
  </si>
  <si>
    <t>2200 Virginia Ave</t>
  </si>
  <si>
    <t>Santa Paula CFM</t>
  </si>
  <si>
    <t>Hallock and Telegraph</t>
  </si>
  <si>
    <t>Santa Paula</t>
  </si>
  <si>
    <t>Santa Rosa Community Farmers Market at the Veterans Building</t>
  </si>
  <si>
    <t>https://www.facebook.com/santarosacommunityfarmersmarket/</t>
  </si>
  <si>
    <t>1351 Maple Ave</t>
  </si>
  <si>
    <t>01/02/2019 to 12/28/2019</t>
  </si>
  <si>
    <t>Wed: 9:00 AM-1:00 PM;Sat: 8:30 AM-1:00 PM;</t>
  </si>
  <si>
    <t>Santa Rosa Downtown Market (Wednesday Night Market)</t>
  </si>
  <si>
    <t>http://www.wednesdaynightmarket.org</t>
  </si>
  <si>
    <t>https://www.facebook.com/Santa-Rosa-Downtown-Market-Wednesday-Night-Market-293742913694/</t>
  </si>
  <si>
    <t>https://www.instagram.com/wednesdaynightmarket/</t>
  </si>
  <si>
    <t>Courthouse Square &amp; 4th St</t>
  </si>
  <si>
    <t>05/02/2018 to 08/22/2018</t>
  </si>
  <si>
    <t>Wed: 5:00 AM-8:30 PM;</t>
  </si>
  <si>
    <t>Santa Rosa Farmers Market</t>
  </si>
  <si>
    <t>https://www.facebook.com/FarmersMarketSantaRosa</t>
  </si>
  <si>
    <t>https://twitter.com/NWFLfarmersmkt</t>
  </si>
  <si>
    <t>https://instagram.com/nwflfarmersmkt/</t>
  </si>
  <si>
    <t>4587 Woodbine Road</t>
  </si>
  <si>
    <t>Pace</t>
  </si>
  <si>
    <t>Santa Rosa Oakmont CFM</t>
  </si>
  <si>
    <t>Bank Parking Lot</t>
  </si>
  <si>
    <t>Santa Teresa Farmers' Market</t>
  </si>
  <si>
    <t>www.facebook.com/SantaTeresaFarmersMarket</t>
  </si>
  <si>
    <t>Santa Teresa Blvd. and Camino Verde Dr.</t>
  </si>
  <si>
    <t>Santee Certified Farmer's Market</t>
  </si>
  <si>
    <t>http://www.santeefarmersmarket.com</t>
  </si>
  <si>
    <t>https://www.facebook.com/pages/Santee-Certified-Farmers-Market/272268856255</t>
  </si>
  <si>
    <t>9608 Carlton Hills Blvd</t>
  </si>
  <si>
    <t>Santee</t>
  </si>
  <si>
    <t>Wed: 3:00 PM-;</t>
  </si>
  <si>
    <t>Santee Community Farmers Market</t>
  </si>
  <si>
    <t>https://www.facebook.com/Santeefarmersmarket/</t>
  </si>
  <si>
    <t>https://www.facebook.com/SanteeCommunityFoodsProject/</t>
  </si>
  <si>
    <t>53142 Highway 12</t>
  </si>
  <si>
    <t>Sara Hardy Downtown Farmers Market</t>
  </si>
  <si>
    <t>http://www.downtowntc.com</t>
  </si>
  <si>
    <t>https://www.facebook.com/SaraHardyFarmersMarket</t>
  </si>
  <si>
    <t>https://twitter.com/downtowntc</t>
  </si>
  <si>
    <t>Instagram: @downtown_tc</t>
  </si>
  <si>
    <t>152 East Grandview Parkway</t>
  </si>
  <si>
    <t>05/03/2014 to 10/29/2014</t>
  </si>
  <si>
    <t>Wed: 8:00 AM-12:00 PM;Sat: 7:30 AM-12:00 PM;</t>
  </si>
  <si>
    <t>Saracen Landing Farmers Market</t>
  </si>
  <si>
    <t>https://www.facebook.com/pages/Saracen-Landing-Farmers-Market/384646718262191</t>
  </si>
  <si>
    <t>200 Lake Saracen Drive</t>
  </si>
  <si>
    <t>Pine Bluff</t>
  </si>
  <si>
    <t>Tue: 6:00 AM-1:00 PM;Sat: 6:00 AM-1:00 PM;</t>
  </si>
  <si>
    <t>Saranac Green Market</t>
  </si>
  <si>
    <t>http://www.saranacgreenmarket.com</t>
  </si>
  <si>
    <t>SaranacGreenMarket</t>
  </si>
  <si>
    <t>Intersection of Picketts Corners Road and Route 3</t>
  </si>
  <si>
    <t>Saranac</t>
  </si>
  <si>
    <t>07/03/2016 to 09/11/2016</t>
  </si>
  <si>
    <t>Saranac Lake Farmers' Market</t>
  </si>
  <si>
    <t>Fusion Market   Lake Flower Drive</t>
  </si>
  <si>
    <t>Saranac Lake</t>
  </si>
  <si>
    <t>Saranac Lake Village Farmers Market</t>
  </si>
  <si>
    <t>http://www.ausablevalleygrangefarmersmarkets.com</t>
  </si>
  <si>
    <t>10/20/2018 to 12/22/2018</t>
  </si>
  <si>
    <t>Sarasota Downtown Farmers' Market</t>
  </si>
  <si>
    <t>Saratoga Certified Farmers' Market</t>
  </si>
  <si>
    <t>http://www.cafarmersmkts.com/markets/category/saratoga</t>
  </si>
  <si>
    <t>https://www.facebook.com/SarFarmersMkt</t>
  </si>
  <si>
    <t>West Valley College, 14000 Fruitvale Avenue</t>
  </si>
  <si>
    <t>Saratoga Farmers' Market - Outdoor Market (May-October)</t>
  </si>
  <si>
    <t>http://www.saratogafarmersmarket.org</t>
  </si>
  <si>
    <t>https://www.facebook.com/SaratogaFarmersMarket/</t>
  </si>
  <si>
    <t>@SaratogaMarket</t>
  </si>
  <si>
    <t>Instagram #saratogafarmersmarket</t>
  </si>
  <si>
    <t>High Rock Park, High Rock Park Ave</t>
  </si>
  <si>
    <t>Saratoga Springs</t>
  </si>
  <si>
    <t>Saratoga Farmers' Market - Winter Market</t>
  </si>
  <si>
    <t>65 South Broadway, Saratoga Spa State Park</t>
  </si>
  <si>
    <t>Saratoga Springs Community Market</t>
  </si>
  <si>
    <t>1242 n riverside dr</t>
  </si>
  <si>
    <t>Saratoga springs</t>
  </si>
  <si>
    <t>Sarvers Hill Farmers Market</t>
  </si>
  <si>
    <t>438 Old State Route 66</t>
  </si>
  <si>
    <t>Sassy Pea Market/Good Earth Petting Farm (at The Good Earth Day School)</t>
  </si>
  <si>
    <t>http://www.sassypeamarket.com/</t>
  </si>
  <si>
    <t>https://www.facebook.com/SassyPeaMarket?fref=ts</t>
  </si>
  <si>
    <t>10820 East Crystal Falls Parkway</t>
  </si>
  <si>
    <t>Leander</t>
  </si>
  <si>
    <t>Saturday Farmers Market on Broad</t>
  </si>
  <si>
    <t>Macartan St., beside Health Central</t>
  </si>
  <si>
    <t>Saturday Market</t>
  </si>
  <si>
    <t>http://www.whda.org</t>
  </si>
  <si>
    <t>Stewart Parkway</t>
  </si>
  <si>
    <t>Facebook.com/OntarioSaturdayMarket</t>
  </si>
  <si>
    <t>Oregon and SW 1st Ave.</t>
  </si>
  <si>
    <t>Malheur</t>
  </si>
  <si>
    <t>06/10/2017 to 09/30/2017</t>
  </si>
  <si>
    <t>SATURDAY Market - Havre Montana</t>
  </si>
  <si>
    <t>http://www.havre chamber.com</t>
  </si>
  <si>
    <t>Havre chamber of commerce Facebook</t>
  </si>
  <si>
    <t>Havre</t>
  </si>
  <si>
    <t>Hill</t>
  </si>
  <si>
    <t>07/09/2016 to 09/17/2016</t>
  </si>
  <si>
    <t>Saturday Market At The Port Of Ilwaco</t>
  </si>
  <si>
    <t>http://www.funbeach.com/events/saturdaymarket/index.html</t>
  </si>
  <si>
    <t>Waterfront Way</t>
  </si>
  <si>
    <t>Ilwaco</t>
  </si>
  <si>
    <t>Saturday Market of Lake County</t>
  </si>
  <si>
    <t>Town parking lot at North E &amp; 2nd Streets</t>
  </si>
  <si>
    <t>Saturday Morning Market at Steele Wines</t>
  </si>
  <si>
    <t>http://www.lakecountyfarmersfinest.org</t>
  </si>
  <si>
    <t>https://www.facebook.com/Lake-County-Farmers-Finest-124667697570982/</t>
  </si>
  <si>
    <t>Thomas Dr./ Highway 29</t>
  </si>
  <si>
    <t>Finley</t>
  </si>
  <si>
    <t>Saturday Produce Market</t>
  </si>
  <si>
    <t>www.Facebook.com/RichlandStudentFarms</t>
  </si>
  <si>
    <t>One College Park (Richland College Campus)</t>
  </si>
  <si>
    <t>sun:8:00 am - 12:00 pm;</t>
  </si>
  <si>
    <t>Saturday's Market</t>
  </si>
  <si>
    <t>http://www.SaturdaysMarket.com</t>
  </si>
  <si>
    <t>3751 East Harriburg Pike</t>
  </si>
  <si>
    <t>Saucier Farmers Market</t>
  </si>
  <si>
    <t>25950 Old Highway 49</t>
  </si>
  <si>
    <t>Saucier</t>
  </si>
  <si>
    <t>Saucon Valley Farmers' Market</t>
  </si>
  <si>
    <t>http://www.svfarmersmarket.org</t>
  </si>
  <si>
    <t>https://www.facebook.com/pages/Saucon-Valley-Farmers-Market/129380180472067</t>
  </si>
  <si>
    <t>90 West Water Street</t>
  </si>
  <si>
    <t>Hellertown</t>
  </si>
  <si>
    <t>Sauder's Farmers Market</t>
  </si>
  <si>
    <t>2146 River Rd., 1/4 mi. W of village</t>
  </si>
  <si>
    <t>Saugatuck Center for the Arts Farmers and Artisans Market</t>
  </si>
  <si>
    <t>http://sc4a.org</t>
  </si>
  <si>
    <t>400 CULVER STREET</t>
  </si>
  <si>
    <t>Saugatuck</t>
  </si>
  <si>
    <t>Saugerties Farmers Market</t>
  </si>
  <si>
    <t>http://saugertiesfarmersmarket.com</t>
  </si>
  <si>
    <t>https://www.facebook.com/SaugertiesFarmersMarket</t>
  </si>
  <si>
    <t>https://www.instagram.com/saugertiesfarmersmarket/</t>
  </si>
  <si>
    <t>115 Main Street</t>
  </si>
  <si>
    <t>Saugerties</t>
  </si>
  <si>
    <t>05/26/2018 to 10/27/2018</t>
  </si>
  <si>
    <t>Saugerties Farmers Market (Summer)</t>
  </si>
  <si>
    <t>http://www.saugertiesfarmersmarket.com</t>
  </si>
  <si>
    <t>115 Main Street parking lot</t>
  </si>
  <si>
    <t>Saugerties Winter Farmers Market - Summer</t>
  </si>
  <si>
    <t>http://www.saugertiesfarmersmarket.com/</t>
  </si>
  <si>
    <t>207 Market Street</t>
  </si>
  <si>
    <t>Saugerties Winter Farmers Market - Winter</t>
  </si>
  <si>
    <t>http://SaugertiesFarmersMarket.com</t>
  </si>
  <si>
    <t>Saugus/Cliftondale</t>
  </si>
  <si>
    <t>Anna Parker Playground Essex Street</t>
  </si>
  <si>
    <t>Saugus</t>
  </si>
  <si>
    <t>06/25/2013 to 10/08/2013</t>
  </si>
  <si>
    <t>sauk city farmers market</t>
  </si>
  <si>
    <t>612 water st</t>
  </si>
  <si>
    <t>sauk city</t>
  </si>
  <si>
    <t>Sauk County Farmers Market at Reedsburg</t>
  </si>
  <si>
    <t>Sauk Prairie Farmers Market</t>
  </si>
  <si>
    <t>http://business.saukprairie.com/list/member/sauk-prairie-farmers-market-prairie-du-sac-1635</t>
  </si>
  <si>
    <t>https://www.facebook.com/pages/Sauk-Prairie-Farmers-Market/102164173157230</t>
  </si>
  <si>
    <t>Prairie du Sac</t>
  </si>
  <si>
    <t>Sausalito CFM</t>
  </si>
  <si>
    <t>Bridgeway St. &amp; Tracy St.</t>
  </si>
  <si>
    <t>Sausalito</t>
  </si>
  <si>
    <t>Savannah State Farmers Market</t>
  </si>
  <si>
    <t>701 U.S. Highway 80-West</t>
  </si>
  <si>
    <t>Saw Mill Farmers Market</t>
  </si>
  <si>
    <t>http://www.groundworkhv.org</t>
  </si>
  <si>
    <t>29 Warburton Ave.</t>
  </si>
  <si>
    <t>Yonkers</t>
  </si>
  <si>
    <t>Tue:11:00 AM - 5:00 PM;</t>
  </si>
  <si>
    <t>Sawmills Farmers Market</t>
  </si>
  <si>
    <t>http://sawmillsfarmersmarket.com</t>
  </si>
  <si>
    <t>https://www.facebook.com/#!/sawmillsfarmersmarket</t>
  </si>
  <si>
    <t>Helena Street and Sawmills School Road</t>
  </si>
  <si>
    <t>Sawmills</t>
  </si>
  <si>
    <t>Sawyer Farmers Market</t>
  </si>
  <si>
    <t>Saxony Market</t>
  </si>
  <si>
    <t>http://www.saxony-indiana.com/market.html</t>
  </si>
  <si>
    <t>13578 E. 131st Street</t>
  </si>
  <si>
    <t>Scandia Farmers Market</t>
  </si>
  <si>
    <t>http://scandiafarmersmarket.com/</t>
  </si>
  <si>
    <t>https://www.facebook.com/pages/Scandia-Farmers-Market/425700270806719</t>
  </si>
  <si>
    <t>20880 Olinda Trail</t>
  </si>
  <si>
    <t>Scandia</t>
  </si>
  <si>
    <t>06/08/2016 to 09/28/2016</t>
  </si>
  <si>
    <t>Scappoose Community Cub Farmers Market</t>
  </si>
  <si>
    <t>http://www.scappoosefarmermarket.com</t>
  </si>
  <si>
    <t>https://www.facebook.com/pages/Scappoose-Farmers-Market/101498953227218?ref=hl</t>
  </si>
  <si>
    <t>Off Highway 30, on 2nd Street near E. Columbia Avenue</t>
  </si>
  <si>
    <t>Scappoose</t>
  </si>
  <si>
    <t>Scarborough Farmers' Market</t>
  </si>
  <si>
    <t>http://www.scarboroughfarmersmarket.com</t>
  </si>
  <si>
    <t>https://www.facebook.com/scarboroughfarmersmarket</t>
  </si>
  <si>
    <t>259 U. S. Route One</t>
  </si>
  <si>
    <t>Scarborough</t>
  </si>
  <si>
    <t>Scarsdale Farmers Market</t>
  </si>
  <si>
    <t>http://www.localmarketlady.blogspot.com</t>
  </si>
  <si>
    <t>1001 Post Rd.</t>
  </si>
  <si>
    <t>North White Plains</t>
  </si>
  <si>
    <t>SCFB UPPER UNION STREET</t>
  </si>
  <si>
    <t>WOODLAND MUNICAPAL PARKING LOT</t>
  </si>
  <si>
    <t>SCHENECTADY</t>
  </si>
  <si>
    <t>Schenectady</t>
  </si>
  <si>
    <t>06/01/2016 to 10/29/2016</t>
  </si>
  <si>
    <t>Schaghticoke Farmers Market</t>
  </si>
  <si>
    <t>290 Northline Drive</t>
  </si>
  <si>
    <t>Schenectady County Farm Bureau Farmers Market</t>
  </si>
  <si>
    <t>https://www.facebook.com/UpperUnionStreetFarmersMarket</t>
  </si>
  <si>
    <t>COLDWELL &amp;BANKERS PARKING LOT</t>
  </si>
  <si>
    <t>NISKAYUNA</t>
  </si>
  <si>
    <t>Schenectady Greenmarket</t>
  </si>
  <si>
    <t>http://www.schenectadygreenmarket.org</t>
  </si>
  <si>
    <t>https://www.facebook.com/SchenectadyGreenmarket</t>
  </si>
  <si>
    <t>https://twitter.com/SchdyGreenmkt</t>
  </si>
  <si>
    <t>https://www.flickr.com/photos/jennifer_auroradesign/sets/72157612197273981/</t>
  </si>
  <si>
    <t>(Nov - April) 432 State Street / (May - Oct) 105 Jay Street</t>
  </si>
  <si>
    <t>Schenectady St. Luke's Church Farmers Market</t>
  </si>
  <si>
    <t>http://www.schenectadyfarmersmarket.com</t>
  </si>
  <si>
    <t>https://www.facebook.com/schenectadyfarmersmarket</t>
  </si>
  <si>
    <t>1241 State Street</t>
  </si>
  <si>
    <t>06/10/2014 to 10/28/2014</t>
  </si>
  <si>
    <t>Schlafly Winter Farmers' Market</t>
  </si>
  <si>
    <t>http://www.schlaflyfarmersmarket.com</t>
  </si>
  <si>
    <t>7260 Southwest Ave.</t>
  </si>
  <si>
    <t>Schmidt Family Farms</t>
  </si>
  <si>
    <t>http://Schmidt Family Farms.org</t>
  </si>
  <si>
    <t>4282 State Road</t>
  </si>
  <si>
    <t>Schmidt's Farm and Greenhouses</t>
  </si>
  <si>
    <t>http://www.schmidtsfarm.com/</t>
  </si>
  <si>
    <t>https://www.facebook.com/SchmidtsFarmAndGreenhouse?ref=hl</t>
  </si>
  <si>
    <t>2200 W. 9000 S. West Jordan</t>
  </si>
  <si>
    <t>West Jordan</t>
  </si>
  <si>
    <t>Schoharie Fresh</t>
  </si>
  <si>
    <t>http://www.schohariefresh.com</t>
  </si>
  <si>
    <t>https://www.facebook.com/pages/Schoharie-Fresh/358894410847280</t>
  </si>
  <si>
    <t>122 Rockland Lane</t>
  </si>
  <si>
    <t>02/01/2016 to 12/16/2016</t>
  </si>
  <si>
    <t>Schoolcraft Farmers Market</t>
  </si>
  <si>
    <t>http://www.schoolcraftumc.org</t>
  </si>
  <si>
    <t>342 N. Grand</t>
  </si>
  <si>
    <t>Schranz Nut and Honey Farm</t>
  </si>
  <si>
    <t>http://agrimissouri.com/mo-grown/grodetail.php?type=mo-grown&amp;ID=1908</t>
  </si>
  <si>
    <t>193 VFW Road</t>
  </si>
  <si>
    <t>Schuyler Community Farmers Market</t>
  </si>
  <si>
    <t>6484 Rockfish River Road</t>
  </si>
  <si>
    <t>Schuyler County Farm &amp; Craft Market</t>
  </si>
  <si>
    <t>Fireman's Carnival Grounds, Rt. 224, Montour Falls</t>
  </si>
  <si>
    <t>Schuyler County Farmers' Market</t>
  </si>
  <si>
    <t>BP off of Hwy 63 in Lancaster MO</t>
  </si>
  <si>
    <t>Lancaseter</t>
  </si>
  <si>
    <t>Schuyler Farmers Market</t>
  </si>
  <si>
    <t>12th Street under the viaduct</t>
  </si>
  <si>
    <t>Howells</t>
  </si>
  <si>
    <t>Schuylkill River Park</t>
  </si>
  <si>
    <t>http://thefoodtrust.org/farmers-markets/market/schuylkill-river-park</t>
  </si>
  <si>
    <t>25th and Spruce Streets</t>
  </si>
  <si>
    <t>Scituate</t>
  </si>
  <si>
    <t>Henry Turner Bailey Rd. and Country Way, North Scituate</t>
  </si>
  <si>
    <t>Scituate Farmers Market</t>
  </si>
  <si>
    <t>http://scituatefarmersmarketri.org</t>
  </si>
  <si>
    <t>scituatefarmersmarketri</t>
  </si>
  <si>
    <t>scifarmersmktri</t>
  </si>
  <si>
    <t>Rt 116 at Institute Lane</t>
  </si>
  <si>
    <t>North Scituate</t>
  </si>
  <si>
    <t>05/11/2019 to 10/05/2019</t>
  </si>
  <si>
    <t>SCOTCH PLAINS FARMERS' MARKETPLACE</t>
  </si>
  <si>
    <t>http://SCOTCHPLAINSFARMERSMARKET.COM</t>
  </si>
  <si>
    <t>https://www.facebook.com/ScotchPlainsFarmersMarket/</t>
  </si>
  <si>
    <t>430 Park Ave (Municipal Parking Lot), Scotch Plains, New Jersey 07076</t>
  </si>
  <si>
    <t>Scotch Plains</t>
  </si>
  <si>
    <t>05/19/2018 to 11/17/2018</t>
  </si>
  <si>
    <t>Scotland County Farmers Market</t>
  </si>
  <si>
    <t>05/14/2015 to 10/22/2015</t>
  </si>
  <si>
    <t>Scotland Farmers Market</t>
  </si>
  <si>
    <t>Scotland Farmer's Market</t>
  </si>
  <si>
    <t>Rt. 14 &amp; Rt. 97</t>
  </si>
  <si>
    <t>05/22/2019 to 10/30/2019</t>
  </si>
  <si>
    <t>Scott County Farmers Market</t>
  </si>
  <si>
    <t>90 N Main St</t>
  </si>
  <si>
    <t>Scottsburg</t>
  </si>
  <si>
    <t>05/20/2017 to 10/21/2017</t>
  </si>
  <si>
    <t>Thu: 10:00 AM-2:00 PM;Sat: 8:00 AM-12:00 PM;</t>
  </si>
  <si>
    <t>Scott County Farmers' Market</t>
  </si>
  <si>
    <t>http://www.ces.ca.uky.edu/scott/FarmersMarket</t>
  </si>
  <si>
    <t>600 Scott High Drive</t>
  </si>
  <si>
    <t>Scottdale Farmers Market</t>
  </si>
  <si>
    <t>1 Centennial Way</t>
  </si>
  <si>
    <t>Scottdale</t>
  </si>
  <si>
    <t>Scotts Valley Farmers Market</t>
  </si>
  <si>
    <t>https://www.facebook.com/ScottsValleyFarmersMarket</t>
  </si>
  <si>
    <t>360 Kings Village Drive</t>
  </si>
  <si>
    <t>Scotts Valley</t>
  </si>
  <si>
    <t>Scottsbluff Farmers Market</t>
  </si>
  <si>
    <t>18th &amp; Broadway</t>
  </si>
  <si>
    <t>Scottsboro Farmers Market</t>
  </si>
  <si>
    <t>Bob Jones Road</t>
  </si>
  <si>
    <t>Scottsboro</t>
  </si>
  <si>
    <t>Scottsville Community Farmers Market</t>
  </si>
  <si>
    <t>http://www.goscottsvilleva.com</t>
  </si>
  <si>
    <t>125 Fleet Street</t>
  </si>
  <si>
    <t>Scottsville</t>
  </si>
  <si>
    <t>Thu:3:30 pm - 7:30 pm;Sat:8:30 am - 12:30 pm;</t>
  </si>
  <si>
    <t>Scottsville Farmers Market</t>
  </si>
  <si>
    <t>http://www.scottsvilleicearena.com</t>
  </si>
  <si>
    <t>1800 Scottsville-Chili Rd</t>
  </si>
  <si>
    <t>Scottsville Midweek Farmers' Market</t>
  </si>
  <si>
    <t>61 Main St.</t>
  </si>
  <si>
    <t>Scottville Farmers Market at Miller's Marketplace</t>
  </si>
  <si>
    <t>http://www.millersmarketplace.com</t>
  </si>
  <si>
    <t>www.facebook.com/mrsmillersmarketplace</t>
  </si>
  <si>
    <t>202 North Main Street</t>
  </si>
  <si>
    <t>Scottville</t>
  </si>
  <si>
    <t>06/06/2015 to 10/03/2015</t>
  </si>
  <si>
    <t>Scripps Ranch Farmers Market &amp; Family Festival</t>
  </si>
  <si>
    <t>http://www.SRFM.org</t>
  </si>
  <si>
    <t>https://www.facebook.com/scrippsranchfarmersmarket</t>
  </si>
  <si>
    <t>10380 Spring Canyon Rd.</t>
  </si>
  <si>
    <t>SE Columbus Farmer's &amp; Grower's Market</t>
  </si>
  <si>
    <t>https://www.facebook.com/Southeastfarmersgrowers43232/</t>
  </si>
  <si>
    <t>5081 Carbondale Drive</t>
  </si>
  <si>
    <t>06/08/2019 to 08/31/2019</t>
  </si>
  <si>
    <t>Sea Bright Farmers Market</t>
  </si>
  <si>
    <t>http://www.seabrightnj.org</t>
  </si>
  <si>
    <t>https://www.facebook.com/SeaBrightFarmersMarket</t>
  </si>
  <si>
    <t>1085 Ocean Avenue</t>
  </si>
  <si>
    <t>Sea Bright</t>
  </si>
  <si>
    <t>06/08/2017 to 09/28/2017</t>
  </si>
  <si>
    <t>Seacoast Eat Local Winter Farmers' Market - Exeter High School</t>
  </si>
  <si>
    <t>http://www.seacoasteatlocal.org</t>
  </si>
  <si>
    <t>facebook.com/seacoasteatlocal</t>
  </si>
  <si>
    <t>@SeacoastEatLocl</t>
  </si>
  <si>
    <t>1 Blue Hawk Drive</t>
  </si>
  <si>
    <t>11/10/2018 to 04/06/2019</t>
  </si>
  <si>
    <t>Seacoast Eat Local Winter Farmers' Market - Wentworth Greenhouses</t>
  </si>
  <si>
    <t>http://seacoasteatlocal.org</t>
  </si>
  <si>
    <t>141 Rollins Road</t>
  </si>
  <si>
    <t>Rollinsford</t>
  </si>
  <si>
    <t>11/17/2018 to 03/23/2019</t>
  </si>
  <si>
    <t>seaford farmes market</t>
  </si>
  <si>
    <t>http://www.longislandgrowersmarket.com</t>
  </si>
  <si>
    <t>seaford rail road parking lot sunrise highway and washington street</t>
  </si>
  <si>
    <t>Seaford 11550</t>
  </si>
  <si>
    <t>Sealy Farmers Market</t>
  </si>
  <si>
    <t>https://www.facebook.com/sealyfm/</t>
  </si>
  <si>
    <t>Sealy</t>
  </si>
  <si>
    <t>03/10/2018 to 11/10/2018</t>
  </si>
  <si>
    <t>Searcy Certified Farmers Market</t>
  </si>
  <si>
    <t>http://www.certifiedarkansas.com</t>
  </si>
  <si>
    <t>Mon:4:00 pm - 7:00 pm;Wed:7:00 am - 12:00 pm;Sat:7</t>
  </si>
  <si>
    <t>Sears Tower Plaza Farmers Market</t>
  </si>
  <si>
    <t>233 S Wacker Dr.</t>
  </si>
  <si>
    <t>Seaside Farmer's Marekt</t>
  </si>
  <si>
    <t>http://www.seasidemarket.org</t>
  </si>
  <si>
    <t>https://www.facebook.com/SeasideORFarmersMarket/</t>
  </si>
  <si>
    <t>https://www.instagram.com/seasidefarmermarket/?hl=en</t>
  </si>
  <si>
    <t>Hwy 101 &amp; Broadway</t>
  </si>
  <si>
    <t>Seaside</t>
  </si>
  <si>
    <t>06/21/2017 to 09/27/2017</t>
  </si>
  <si>
    <t>Seaside Farmers Market</t>
  </si>
  <si>
    <t>https://seasidefarmersmarket.wordpress.com</t>
  </si>
  <si>
    <t>https://www.facebook.com/seasidefarmersmarket</t>
  </si>
  <si>
    <t>2255 E Co Hwy 30A</t>
  </si>
  <si>
    <t>Santa Rosa Beach</t>
  </si>
  <si>
    <t>09/05/2016 to 11/05/2016</t>
  </si>
  <si>
    <t>11/06/2016 to 03/12/2017</t>
  </si>
  <si>
    <t>Seaside Park Marina Farmers Market</t>
  </si>
  <si>
    <t>Seaside Park Marina Lot (J Street and Central Ave.)</t>
  </si>
  <si>
    <t>Seaside Park</t>
  </si>
  <si>
    <t>Seattle City Hall Farmers Market featuring Pike Place Market Express</t>
  </si>
  <si>
    <t>600 4th Ave</t>
  </si>
  <si>
    <t>Mon: 10:00 AM-;Tue: 10:00 AM-2:00 PM;</t>
  </si>
  <si>
    <t>Sebastopol CFM</t>
  </si>
  <si>
    <t>New Town Plaza</t>
  </si>
  <si>
    <t>Sebastopol</t>
  </si>
  <si>
    <t>Second Saturday Farmers &amp; Crafters Market</t>
  </si>
  <si>
    <t>http://www.juneausecondsaturday.com/</t>
  </si>
  <si>
    <t>https://www.facebook.com/juneausecondsaturday</t>
  </si>
  <si>
    <t>9131 Glacier Highway</t>
  </si>
  <si>
    <t>Second Street Plaza Farmers' Market</t>
  </si>
  <si>
    <t>303 Second St. between Folsom and Harrison Streets</t>
  </si>
  <si>
    <t>Sedalia Area Farmers' Market</t>
  </si>
  <si>
    <t>http://www.sedaliaareafarmersmarket.com/</t>
  </si>
  <si>
    <t>https://www.facebook.com/SedaliaFarmersMarket/</t>
  </si>
  <si>
    <t>1900 S Limit Ave</t>
  </si>
  <si>
    <t>Sedalia, MO</t>
  </si>
  <si>
    <t>Pettis</t>
  </si>
  <si>
    <t>Tue: 3:00 PM-6:00 PM;Fri: 3:00 PM-6:00 PM;</t>
  </si>
  <si>
    <t>11/02/2017 to 04/27/2017</t>
  </si>
  <si>
    <t>Sedona Community Farmers' Market</t>
  </si>
  <si>
    <t>235 Air Terminal Dr  Sedona Airport by the Overlook</t>
  </si>
  <si>
    <t>Sedona</t>
  </si>
  <si>
    <t>Sedro-Woolley Farmers Market</t>
  </si>
  <si>
    <t>http://www.sedrowoolleyfarmersmarket.com</t>
  </si>
  <si>
    <t>https://www.facebook.com/sedrowoolleyfarmersmarket</t>
  </si>
  <si>
    <t>https://twitter.com/SWfarmersmarket</t>
  </si>
  <si>
    <t>Corner of Ferry and Metcalf</t>
  </si>
  <si>
    <t>Sedro-Woolley</t>
  </si>
  <si>
    <t>05/22/2013 to 10/16/2013</t>
  </si>
  <si>
    <t>Seed2Seed Farmers Market</t>
  </si>
  <si>
    <t>https://m.facebook.com/Seed2Seed-Farmers-Market-2419667011596134/</t>
  </si>
  <si>
    <t>100 north main st.</t>
  </si>
  <si>
    <t>07/09/2019 to</t>
  </si>
  <si>
    <t>Seguin Farmers and Artisans Market</t>
  </si>
  <si>
    <t>http://www.centraltexasgrowers.org/</t>
  </si>
  <si>
    <t>https://www.facebook.com/SeguinFarmersAndArtisansMarket</t>
  </si>
  <si>
    <t>510 Fleming</t>
  </si>
  <si>
    <t>Seguin Gardens Market</t>
  </si>
  <si>
    <t>3100 S Central Ave</t>
  </si>
  <si>
    <t>SEIGLER FARMS</t>
  </si>
  <si>
    <t>8th and Ohio Streets</t>
  </si>
  <si>
    <t>Tue:7:30 AM - 1:00 PM;Thu:7:30 AM - 1:00 PM;Sat:7:</t>
  </si>
  <si>
    <t>Omega and Main Streets</t>
  </si>
  <si>
    <t>Henrietta</t>
  </si>
  <si>
    <t>Selma Farmers Market</t>
  </si>
  <si>
    <t>1st &amp; High Street</t>
  </si>
  <si>
    <t>Selma/Dallas County Farmers Market</t>
  </si>
  <si>
    <t>108 West Dallas Avenue</t>
  </si>
  <si>
    <t>06/01/2013 to 11/02/2013</t>
  </si>
  <si>
    <t>Tue: 6:00 AM-12:00 PM;Thu: 6:00 AM-12:00 PM;Sat: 6</t>
  </si>
  <si>
    <t>Seminole Heights Sunday Morning Market</t>
  </si>
  <si>
    <t>http://www.tampabaymarkets.com</t>
  </si>
  <si>
    <t>5000 North Central Avenue</t>
  </si>
  <si>
    <t>Tampa</t>
  </si>
  <si>
    <t>28211 Paseo Drive, Suite 100</t>
  </si>
  <si>
    <t>Wesley Chapel</t>
  </si>
  <si>
    <t>742 South Village Circle</t>
  </si>
  <si>
    <t>Seneca Falls Farmers Market</t>
  </si>
  <si>
    <t>http://senecamarket.com</t>
  </si>
  <si>
    <t>https://www.facebook.com/SenecaFallsFarmersMarket/</t>
  </si>
  <si>
    <t>15 Water Street</t>
  </si>
  <si>
    <t>06/11/2019 to 10/08/2019</t>
  </si>
  <si>
    <t>Seneca Farmers Market</t>
  </si>
  <si>
    <t>11th &amp; Elk St.</t>
  </si>
  <si>
    <t>Sequim Farmers Market</t>
  </si>
  <si>
    <t>http://www.sequimmarket.com</t>
  </si>
  <si>
    <t>https://www.facebook.com/sequimopenairemarket</t>
  </si>
  <si>
    <t>Corner of Sequim Ave and Washington St.</t>
  </si>
  <si>
    <t>Sequim</t>
  </si>
  <si>
    <t>Serenbe Farmers Market</t>
  </si>
  <si>
    <t>https://serenbefarms.com/market</t>
  </si>
  <si>
    <t>Instagram: @serenbemarket</t>
  </si>
  <si>
    <t>9110 Selbourne Ln</t>
  </si>
  <si>
    <t>Chattahoochee Hills</t>
  </si>
  <si>
    <t>Sesser The Tuesday Sale</t>
  </si>
  <si>
    <t>IL-148</t>
  </si>
  <si>
    <t>Sesser</t>
  </si>
  <si>
    <t>Seven Harvest Farmers Market</t>
  </si>
  <si>
    <t>4630 Raliegh LaGrange</t>
  </si>
  <si>
    <t>Seventh Place Farmers Market</t>
  </si>
  <si>
    <t>7th Place</t>
  </si>
  <si>
    <t>Seventh Place Mall Market</t>
  </si>
  <si>
    <t>St. Peter &amp; Wabasha St.</t>
  </si>
  <si>
    <t>Severna Park Farmers' Market</t>
  </si>
  <si>
    <t>Ritchie Hwy &amp; Jones Station Road</t>
  </si>
  <si>
    <t>Severna Park</t>
  </si>
  <si>
    <t>Severy Station</t>
  </si>
  <si>
    <t>99 S Road</t>
  </si>
  <si>
    <t>Severy</t>
  </si>
  <si>
    <t>03/17/2016 to 12/23/2016</t>
  </si>
  <si>
    <t>Fri: 8:00 AM-3:00 PM;Sat: 8:00 AM-12:00 PM;</t>
  </si>
  <si>
    <t>Sevier County Farmers Market</t>
  </si>
  <si>
    <t>https://m.facebook.com/SevierCountyFarmersMarketDeQueenArkansas</t>
  </si>
  <si>
    <t>Herman Dierks Park   604 East Hayes Avenue</t>
  </si>
  <si>
    <t>De Queen</t>
  </si>
  <si>
    <t>05/01/2019 to 10/31/2019</t>
  </si>
  <si>
    <t>Seward Farmers Market</t>
  </si>
  <si>
    <t>North Courhouse Square</t>
  </si>
  <si>
    <t>Seward Tower East Farmers Market</t>
  </si>
  <si>
    <t>2910 E Franklin Ave</t>
  </si>
  <si>
    <t>Seward Tower West Farmers Market</t>
  </si>
  <si>
    <t>2515 9th St S</t>
  </si>
  <si>
    <t>Sewell Mill Community &amp; Farmers Market</t>
  </si>
  <si>
    <t>http://www.thesewellmill.org</t>
  </si>
  <si>
    <t>https://www.facebook.com/pages/Sewell-Mill-Community-Farmers-Market/219477188119260</t>
  </si>
  <si>
    <t>126 Hamilton Ave</t>
  </si>
  <si>
    <t>Haralson</t>
  </si>
  <si>
    <t>Seymour Area Farmers Market</t>
  </si>
  <si>
    <t>https://www.facebook.com/Seymour-Area-Farmers-Market-220617751321790/</t>
  </si>
  <si>
    <t>@SeymourFarmMkt</t>
  </si>
  <si>
    <t>Instagram:  @seymourfarmmarket</t>
  </si>
  <si>
    <t>Walnut St and Saint Louis Ave.</t>
  </si>
  <si>
    <t>Wed: 4:00 PM-6:00 PM;Sat: 8:00 AM-1:00 PM;</t>
  </si>
  <si>
    <t>Seymour Farmers Market</t>
  </si>
  <si>
    <t>http://www.seymourfarmersmarket.org</t>
  </si>
  <si>
    <t>11621 Chapman Hwy</t>
  </si>
  <si>
    <t>Tue:12:00 pm - 6:00 pm;</t>
  </si>
  <si>
    <t>N Main St &amp; Depot St</t>
  </si>
  <si>
    <t>SFC Farmers' Market at Sunset Valley</t>
  </si>
  <si>
    <t>http://www.sustainablefoodcenter.org</t>
  </si>
  <si>
    <t>https://www.facebook.com/SFCFarmersMarket/</t>
  </si>
  <si>
    <t>@sfcfarmersmarket</t>
  </si>
  <si>
    <t>3200 Jones Rd.</t>
  </si>
  <si>
    <t>Austin/Sunset Valley</t>
  </si>
  <si>
    <t>SFC Farmers' Market Downtown</t>
  </si>
  <si>
    <t>422 Guadalupe Street</t>
  </si>
  <si>
    <t>Shacktown Farmers Market</t>
  </si>
  <si>
    <t>http://www.ShacktownNC.com</t>
  </si>
  <si>
    <t>2816 Shacktown Road</t>
  </si>
  <si>
    <t>Yadkinville</t>
  </si>
  <si>
    <t>Yadkin</t>
  </si>
  <si>
    <t>Shady Grove Farmers' &amp; Artisans' Market</t>
  </si>
  <si>
    <t>http://www.shadygrovemarket.wordpress.com</t>
  </si>
  <si>
    <t>9601 Medical Center Drive</t>
  </si>
  <si>
    <t>Shallotte Farmers Market</t>
  </si>
  <si>
    <t>http://www.townofshallotte.org</t>
  </si>
  <si>
    <t>https://www.facebook.com/pages/Shallotte-Farmers-Market/352337464841</t>
  </si>
  <si>
    <t>123 Mulberry Street</t>
  </si>
  <si>
    <t>Shallotte</t>
  </si>
  <si>
    <t>05/07/2016 to 09/10/2016</t>
  </si>
  <si>
    <t>Shandon United Methodist Church Farmers Market</t>
  </si>
  <si>
    <t>3407 Devine Street</t>
  </si>
  <si>
    <t>Shannon County Farmers' Market</t>
  </si>
  <si>
    <t>Hc 2 Box 210</t>
  </si>
  <si>
    <t>Eminence</t>
  </si>
  <si>
    <t>SHARE Food Program</t>
  </si>
  <si>
    <t>http://sharefoodprogram.org/</t>
  </si>
  <si>
    <t>Hunting Park Ave and Henry Ave</t>
  </si>
  <si>
    <t>Tue: 3:00 PM-5:00 PM;Thu: 3:00 PM-5:00 PM;</t>
  </si>
  <si>
    <t>Sharon Springs Farmers Market</t>
  </si>
  <si>
    <t>https://www.facebook.com/pages/Sharon-Springs-Farmers-Market</t>
  </si>
  <si>
    <t>210 Main St, Roseboro Hotel</t>
  </si>
  <si>
    <t>Sharon Springs</t>
  </si>
  <si>
    <t>Shasta Growers Association Certified Farmers Markets/Anderson Market</t>
  </si>
  <si>
    <t>Shasta Growers Association Farmers Markets</t>
  </si>
  <si>
    <t>1699 Hwy 273</t>
  </si>
  <si>
    <t>Shasta Growers Association Certified Farmers Markets/Burney Market</t>
  </si>
  <si>
    <t>37143 Main Street</t>
  </si>
  <si>
    <t>06/10/2015 to 10/14/2015</t>
  </si>
  <si>
    <t>Shasta Growers Association Certified Farmers Markets/Marilyn Miller Market</t>
  </si>
  <si>
    <t>1700 Churn Creek Road</t>
  </si>
  <si>
    <t>06/09/2015 to 10/13/2015</t>
  </si>
  <si>
    <t>Shasta Growers Association Certified Farmers Markets/Saturday Redding Market</t>
  </si>
  <si>
    <t>777 Cypress Ave.</t>
  </si>
  <si>
    <t>Shasta Growers Association Certified Farmers Markets/Turtle Bay Market</t>
  </si>
  <si>
    <t>Sundial Bridge Drive</t>
  </si>
  <si>
    <t>06/07/2015 to 10/11/2015</t>
  </si>
  <si>
    <t>Shaw Farmers Market</t>
  </si>
  <si>
    <t>https://www.facebook.com/Shaw-Farmers-Market-600587203441029/</t>
  </si>
  <si>
    <t>https://twitter.com/ShawFarmersMrkt</t>
  </si>
  <si>
    <t>925 Rhode Island Ave NW</t>
  </si>
  <si>
    <t>Shawano Farmers Market</t>
  </si>
  <si>
    <t>http://www.shawanofarmersmarket.org</t>
  </si>
  <si>
    <t>https://www.facebook.com/shawanofarmersmarket</t>
  </si>
  <si>
    <t>https://twitter.com/shawanomarket</t>
  </si>
  <si>
    <t>235 S. Washington Street</t>
  </si>
  <si>
    <t>Shawano</t>
  </si>
  <si>
    <t>06/15/2019 to 10/05/2019</t>
  </si>
  <si>
    <t>Shawnee Farmers Market</t>
  </si>
  <si>
    <t>7th &amp; Bell</t>
  </si>
  <si>
    <t>http://www.cityofshawnee.org/WEB/ShawneeCMS.nsf/vwContent/FarmersMarket?OpenDocument</t>
  </si>
  <si>
    <t>www.facebook.com/shawneetown1929</t>
  </si>
  <si>
    <t>11110 Johnson Drive</t>
  </si>
  <si>
    <t>Sat: 7:00 AM-4:30 PM;</t>
  </si>
  <si>
    <t>Sheboygan Farmers Market</t>
  </si>
  <si>
    <t>Fountain Park</t>
  </si>
  <si>
    <t>Wed:7:00 AM - 2:00 PM;Sat:7:00 AM - 2:00 PM;</t>
  </si>
  <si>
    <t>Sheffield Farmers' Market</t>
  </si>
  <si>
    <t>https://www.sheffieldfarmersmarket.org/farmers-vendors/</t>
  </si>
  <si>
    <t>https://www.facebook.com/SheffieldFarmersMarket/</t>
  </si>
  <si>
    <t>125 Main St.</t>
  </si>
  <si>
    <t>05/26/2017 to 10/06/2017</t>
  </si>
  <si>
    <t>Shelburne Falls Farmers Market</t>
  </si>
  <si>
    <t>http://www.shelburnefallsfarmersmarket.com</t>
  </si>
  <si>
    <t>Baptist Corner lot, 53 Main St.</t>
  </si>
  <si>
    <t>Shelburne Falls</t>
  </si>
  <si>
    <t>Fri:2:00 pm - 6:00 pm;</t>
  </si>
  <si>
    <t>Shelburne Farmers Market</t>
  </si>
  <si>
    <t>Shelburne Road and Church Street</t>
  </si>
  <si>
    <t>Shelburnwe</t>
  </si>
  <si>
    <t>Shelby County Farmer's Market</t>
  </si>
  <si>
    <t>http://www.shelbycountymo.com</t>
  </si>
  <si>
    <t>Highway 15 N.</t>
  </si>
  <si>
    <t>Shelbina</t>
  </si>
  <si>
    <t>Shelby County Farmers Market</t>
  </si>
  <si>
    <t>1513 Midland Trail, Shelby County Fairgrounds, Coots Barn</t>
  </si>
  <si>
    <t>Shelbyville</t>
  </si>
  <si>
    <t>https://www.facebook.com/pages/Shelby-County-Farmers-Market/</t>
  </si>
  <si>
    <t>Hwys 44 and 59</t>
  </si>
  <si>
    <t>Wed: 3:30 PM-6:00 PM;Sat: 8:30 AM-12:00 PM;</t>
  </si>
  <si>
    <t>http://www.mainstreetshelbyville.org/farmers-market/</t>
  </si>
  <si>
    <t>https://www.facebook.com/Mainstreet-Shelbyville-Inc-548796655151518/</t>
  </si>
  <si>
    <t>07/05/2017 to 09/06/2017</t>
  </si>
  <si>
    <t>Shelby County Farmers Market II</t>
  </si>
  <si>
    <t>6791 Shelbyville Road</t>
  </si>
  <si>
    <t>Simpsonville</t>
  </si>
  <si>
    <t>Shelby Farmers' Market</t>
  </si>
  <si>
    <t>https://www.facebook.com/pages/Shelby-Farmers-Market/269675866394028</t>
  </si>
  <si>
    <t>E Main St. and High School Ave.</t>
  </si>
  <si>
    <t>Shelby Food and Craft Market</t>
  </si>
  <si>
    <t>City Hall park</t>
  </si>
  <si>
    <t>Toole</t>
  </si>
  <si>
    <t>Shelby Twp Farmers Market</t>
  </si>
  <si>
    <t>http://www.ShelbyFarmersMarket.com</t>
  </si>
  <si>
    <t>http://www.Facebook.com/ShelbyFarmersMarket</t>
  </si>
  <si>
    <t>49965 Van Dyke Ave</t>
  </si>
  <si>
    <t>Shelby Twp</t>
  </si>
  <si>
    <t>Sheldon Farmers Market</t>
  </si>
  <si>
    <t>http://www.sheldoniowa.com</t>
  </si>
  <si>
    <t>Pamida parking lot on Highway 18</t>
  </si>
  <si>
    <t>Sheldon</t>
  </si>
  <si>
    <t>Shellsburg Farmers Market</t>
  </si>
  <si>
    <t>http://www.shellsburg.com/farmersmarket</t>
  </si>
  <si>
    <t>Shellsburg</t>
  </si>
  <si>
    <t>Wed:5:00 pm - 7:00 pm;</t>
  </si>
  <si>
    <t>Shelter Cove CFM</t>
  </si>
  <si>
    <t>Machi Road next to motel</t>
  </si>
  <si>
    <t>Shelter Cove</t>
  </si>
  <si>
    <t>Shelter Cove Farmers Market</t>
  </si>
  <si>
    <t>http://islandreccenter.org/vc.php?ID=434</t>
  </si>
  <si>
    <t>https://www.facebook.com/HiltonHeadIslandRecreationAssociation</t>
  </si>
  <si>
    <t>39 Shelter Cove Lane</t>
  </si>
  <si>
    <t>Hilton Head Island</t>
  </si>
  <si>
    <t>04/29/2014 to 06/10/2014</t>
  </si>
  <si>
    <t>06/17/2014 to 08/12/2014</t>
  </si>
  <si>
    <t>Tue: 4:00 PM-9:00 PM;</t>
  </si>
  <si>
    <t>08/19/2014 to 10/28/2014</t>
  </si>
  <si>
    <t>Shelton - Jones Family Farm Farmers Market</t>
  </si>
  <si>
    <t>606 Walnut Tree Hill Road</t>
  </si>
  <si>
    <t>Shelton</t>
  </si>
  <si>
    <t>Shelton Farmers Market</t>
  </si>
  <si>
    <t>http://www.sheltonfarmersmarket.com</t>
  </si>
  <si>
    <t>https://www.facebook.com/SheltonFarmersMarket</t>
  </si>
  <si>
    <t>https://twitter.com/SheltonMarket</t>
  </si>
  <si>
    <t>www.wordpress.com/sheltonfarmersmarket</t>
  </si>
  <si>
    <t>3rd Street and Franklin Street</t>
  </si>
  <si>
    <t>Corner of Cornell &amp; Canal Streets</t>
  </si>
  <si>
    <t>Shelton's Farm Market &amp; Garden Center</t>
  </si>
  <si>
    <t>http://sheltonfarms.com/</t>
  </si>
  <si>
    <t>https://www.facebook.com/SheltonFarms</t>
  </si>
  <si>
    <t>http://www.youtube.com/SheltonsFarmMarket</t>
  </si>
  <si>
    <t>1832 S. 11th St</t>
  </si>
  <si>
    <t>Mon: 8:30 AM-7:00 PM;Tue: 8:30 AM-7:00 PM;Wed: 8:3</t>
  </si>
  <si>
    <t>Shenandoah Farmers Market</t>
  </si>
  <si>
    <t>15 West Washington Street</t>
  </si>
  <si>
    <t>Shenandoah Garden City Market</t>
  </si>
  <si>
    <t>500 W. Clarinda Avenuel</t>
  </si>
  <si>
    <t>Shenandoah Marketplace</t>
  </si>
  <si>
    <t>https://www.facebook.com/pages/Shenandoah-Marketplace/1604540023122052</t>
  </si>
  <si>
    <t>NA</t>
  </si>
  <si>
    <t>201 Maryland Ave</t>
  </si>
  <si>
    <t>06/04/2015 to 10/01/2015</t>
  </si>
  <si>
    <t>Shepherdstown Farmers Market I</t>
  </si>
  <si>
    <t>https://www.facebook.com/ShepherdstownFarmersMarket/?ref=bookmarks</t>
  </si>
  <si>
    <t>S. King St.</t>
  </si>
  <si>
    <t>03/27/2016 to</t>
  </si>
  <si>
    <t>Shepherdstown Farmers Market III</t>
  </si>
  <si>
    <t>South on King Street (by Post Office)</t>
  </si>
  <si>
    <t>Sherburne Winter Farmers Market</t>
  </si>
  <si>
    <t>www.facebook.com/sherburnewinterfarmersmarket</t>
  </si>
  <si>
    <t>15 S. Main street</t>
  </si>
  <si>
    <t>12/06/2014 to 04/04/2015</t>
  </si>
  <si>
    <t>Sheridan Farmers Market</t>
  </si>
  <si>
    <t>115 E. Evergreen St.</t>
  </si>
  <si>
    <t>06/03/2015 to 10/30/2015</t>
  </si>
  <si>
    <t>Wed: 8:00 AM-1:00 PM;Thu: 3:00 PM-6:00 PM;</t>
  </si>
  <si>
    <t>Sheridan Farmers' Market</t>
  </si>
  <si>
    <t>Main Street Park</t>
  </si>
  <si>
    <t>Sheridan's Farmers Market</t>
  </si>
  <si>
    <t>http://www.sheridanfarmersmarket.org</t>
  </si>
  <si>
    <t>https://www.facebook.com/SheridanFarmersMarket?ref=hl</t>
  </si>
  <si>
    <t>Grinnell Plaza</t>
  </si>
  <si>
    <t>07/07/2016 to 09/29/2016</t>
  </si>
  <si>
    <t>Sherman County Farmers Market</t>
  </si>
  <si>
    <t>630 O Str.</t>
  </si>
  <si>
    <t>Loup City</t>
  </si>
  <si>
    <t>06/08/2013 to 09/21/2013</t>
  </si>
  <si>
    <t>https://www.facebook.com/shermancountyfarmersmarket?ref=br_tf</t>
  </si>
  <si>
    <t>Hwy 97</t>
  </si>
  <si>
    <t>Moro</t>
  </si>
  <si>
    <t>06/29/2014 to 09/14/2014</t>
  </si>
  <si>
    <t>Sherman County Farmers Market (Indoor)</t>
  </si>
  <si>
    <t>http://www.gorgegrown.com/resource/sherman-county-farmers-market.cfm</t>
  </si>
  <si>
    <t>https://www.facebook.com/shermancountyfarmersmarket</t>
  </si>
  <si>
    <t>city park</t>
  </si>
  <si>
    <t>03/30/2014 to 09/15/2014</t>
  </si>
  <si>
    <t>Sherwood Saturday Market</t>
  </si>
  <si>
    <t>http://sherwoodmarket.blogspot.com</t>
  </si>
  <si>
    <t>www.facebook.com/Sherwood-Saturday-Market</t>
  </si>
  <si>
    <t>22341 SW Pine St.</t>
  </si>
  <si>
    <t>Shields Valley Farmers Market</t>
  </si>
  <si>
    <t>City Park, 1 block E of Hwy 89, off 3rd St.</t>
  </si>
  <si>
    <t>Clyde Park</t>
  </si>
  <si>
    <t>Shillington Farmers market</t>
  </si>
  <si>
    <t>https://www.facebook.com/?ref=home#!/pages/Shillington-Farmers-Market/169990412682?v=info</t>
  </si>
  <si>
    <t>10 South Summit Avenue</t>
  </si>
  <si>
    <t>Shillington</t>
  </si>
  <si>
    <t>Shiloh Community Farmers' Market</t>
  </si>
  <si>
    <t>http://www.wyandanchcdc.org</t>
  </si>
  <si>
    <t>https://www.facebook.com/ShilohFamily/</t>
  </si>
  <si>
    <t>40 Station Drive</t>
  </si>
  <si>
    <t>Wyandanch</t>
  </si>
  <si>
    <t>Shiloh Farmers' Market</t>
  </si>
  <si>
    <t>http://www.shilohfarmersmarket.com/</t>
  </si>
  <si>
    <t>https://www.facebook.com/Shiloh-Farmers-Market-508150235911225/</t>
  </si>
  <si>
    <t>5300 Philadelphia Dr.</t>
  </si>
  <si>
    <t>Shiprock Farmers' Market</t>
  </si>
  <si>
    <t>Hwy 64</t>
  </si>
  <si>
    <t>Shiprock</t>
  </si>
  <si>
    <t>09/01/2013 to 09/30/2013</t>
  </si>
  <si>
    <t>Shirley's Farmers' Markets/CBE - (Summit Reno Farmers' Market)</t>
  </si>
  <si>
    <t>http://www.shirleysfarmersmarkets.com</t>
  </si>
  <si>
    <t>www.facebook.com/ShirleysFarmersMarketsNV</t>
  </si>
  <si>
    <t>twitter.com/farmersmarketnv</t>
  </si>
  <si>
    <t>13958 S. Virginia Street</t>
  </si>
  <si>
    <t>06/06/2015 to 09/29/2015</t>
  </si>
  <si>
    <t>Shore Bank (Chicago) Farmers Market</t>
  </si>
  <si>
    <t>Shore Bank Parking lot, 70th &amp; Jeffery</t>
  </si>
  <si>
    <t>Shore Fresh Growers Farmers Markets</t>
  </si>
  <si>
    <t>Somerset Ave and Washington St</t>
  </si>
  <si>
    <t>Princess Anne</t>
  </si>
  <si>
    <t>Rt 13 &amp; Market St</t>
  </si>
  <si>
    <t>Shoreline Farmers Market</t>
  </si>
  <si>
    <t>http://www.shorelinefarmersmarket.org</t>
  </si>
  <si>
    <t>https://www.facebook.com/shorelinefarmersmarket</t>
  </si>
  <si>
    <t>15300 Westminster Way</t>
  </si>
  <si>
    <t>Shoreline</t>
  </si>
  <si>
    <t>06/08/2019 to 10/05/2019</t>
  </si>
  <si>
    <t>Shoreview Farmers Market</t>
  </si>
  <si>
    <t>http://www.shoreviewcommunitycenter.com</t>
  </si>
  <si>
    <t>www.facebook.com/shoreviewcommunitycenter</t>
  </si>
  <si>
    <t>4580 Victoria Street North</t>
  </si>
  <si>
    <t>Shoreview</t>
  </si>
  <si>
    <t>06/11/2013 to 10/22/2013</t>
  </si>
  <si>
    <t>11/06/2013 to 11/06/2013</t>
  </si>
  <si>
    <t>12/04/2013 to 12/04/2013</t>
  </si>
  <si>
    <t>Shorewood Farmers Market</t>
  </si>
  <si>
    <t>http://www.shorewoodfarmersmarket.com/</t>
  </si>
  <si>
    <t>https://www.facebook.com/shorewoodfarmersmarket/</t>
  </si>
  <si>
    <t>1600 E. Lake Bluff Blvd</t>
  </si>
  <si>
    <t>Shorewood</t>
  </si>
  <si>
    <t>SHORTSVILLE - MANCHESTER FARMERS MARKET</t>
  </si>
  <si>
    <t>Water Street</t>
  </si>
  <si>
    <t>Shortsville</t>
  </si>
  <si>
    <t>06/20/2013 to 09/19/2013</t>
  </si>
  <si>
    <t>Show Low Main Street Farmers' Market &amp; Art Walk</t>
  </si>
  <si>
    <t>http://www.ShowLowMainStreet.org</t>
  </si>
  <si>
    <t>https://www.facebook.com/ShowLowMainStreet</t>
  </si>
  <si>
    <t>1034 E. Duece of Clubs</t>
  </si>
  <si>
    <t>05/25/2013 to</t>
  </si>
  <si>
    <t>Shreveport Farmers' Market</t>
  </si>
  <si>
    <t>http://www.shreveportfarmersmarket.com</t>
  </si>
  <si>
    <t>https://www.facebook.com/ShreveportFarmersMarket</t>
  </si>
  <si>
    <t>101 Crockett St.</t>
  </si>
  <si>
    <t>Shreveport</t>
  </si>
  <si>
    <t>Caddo</t>
  </si>
  <si>
    <t>06/02/2018 to 08/18/2018</t>
  </si>
  <si>
    <t>10/27/2018 to 11/17/2018</t>
  </si>
  <si>
    <t>Shrewsbury Farmers Market</t>
  </si>
  <si>
    <t>http://www.shrewsburyfarmersmarket.com</t>
  </si>
  <si>
    <t>100 Maple Ave</t>
  </si>
  <si>
    <t>Shrewsbury</t>
  </si>
  <si>
    <t>06/28/2017 to 09/27/2017</t>
  </si>
  <si>
    <t>Shull's Farmer and Gardener Co-op</t>
  </si>
  <si>
    <t>http://www.shullsfarm.com</t>
  </si>
  <si>
    <t>4249 Roan Creek Road</t>
  </si>
  <si>
    <t>Sibley Farmers Market</t>
  </si>
  <si>
    <t>400 block of 9th Street</t>
  </si>
  <si>
    <t>Side Track Farmer's Market</t>
  </si>
  <si>
    <t>http://www.sidetrackfarmersmarket.org/</t>
  </si>
  <si>
    <t>https://www.facebook.com/sidetrackfarmersmarket?ref=tn_tnmn</t>
  </si>
  <si>
    <t>4975 State Route 31</t>
  </si>
  <si>
    <t>07/02/2015 to 09/25/2015</t>
  </si>
  <si>
    <t>Thu: 3:00 PM-7:00 PM;Fri: 3:00 PM-7:00 PM;</t>
  </si>
  <si>
    <t>Sideling Hill Turnpike Plaza Farmers Market</t>
  </si>
  <si>
    <t>Sideling Hill Turnpike Sevice Plaza</t>
  </si>
  <si>
    <t>Hustontown</t>
  </si>
  <si>
    <t>Sidney Farmers' Market</t>
  </si>
  <si>
    <t>https://www.facebook.com/SidneyNYFarmersMarket/</t>
  </si>
  <si>
    <t>89 Main St</t>
  </si>
  <si>
    <t>Sierra County Farmers' Market</t>
  </si>
  <si>
    <t>http://www.sierracountyfarmersmarket.org</t>
  </si>
  <si>
    <t>Riverside Drive between Cedar and Birch</t>
  </si>
  <si>
    <t>Truth or Consequences</t>
  </si>
  <si>
    <t>Sierra</t>
  </si>
  <si>
    <t>Sierra Madre CFM</t>
  </si>
  <si>
    <t>S. Baldwin St. &amp; Mariposa St.</t>
  </si>
  <si>
    <t>Sierra View Farmers Market</t>
  </si>
  <si>
    <t>http://visaliafarmersmarket.com</t>
  </si>
  <si>
    <t>visalia farmers market</t>
  </si>
  <si>
    <t>visaliafarmersmarket (instagram)</t>
  </si>
  <si>
    <t>465 W Putnam</t>
  </si>
  <si>
    <t>Porterville</t>
  </si>
  <si>
    <t>05/16/2017 to 08/29/2017</t>
  </si>
  <si>
    <t>Tue: 8:00 AM-11:00 AM;</t>
  </si>
  <si>
    <t>Sierra Vista Farmers Market</t>
  </si>
  <si>
    <t>http://www.sierravistafarmersmarket.com, P. O. Box 391</t>
  </si>
  <si>
    <t>www.facebook.com/sierravistafarmersmarket</t>
  </si>
  <si>
    <t>3105 E Fry Blvd</t>
  </si>
  <si>
    <t>Signal Hill Farmers Market</t>
  </si>
  <si>
    <t>Signal Hills Shopping Center</t>
  </si>
  <si>
    <t>West St. Paul</t>
  </si>
  <si>
    <t>Signal Mountain Farmers' Market</t>
  </si>
  <si>
    <t>https://www.facebook.com/pages/Signal-Mountain-Farmers-Market/234456109904308</t>
  </si>
  <si>
    <t>2815 Anderson Pike</t>
  </si>
  <si>
    <t>Signal Mountain</t>
  </si>
  <si>
    <t>Siler's Farm Market</t>
  </si>
  <si>
    <t>http://www.localharvest.org/silers-farm-market-M57252</t>
  </si>
  <si>
    <t>1911 Rt 78</t>
  </si>
  <si>
    <t>Java Center</t>
  </si>
  <si>
    <t>Siletz Valley Farmers Market</t>
  </si>
  <si>
    <t>https://www.facebook.com/pages/Siletz-Valley-Farmers-Market/139405816252841</t>
  </si>
  <si>
    <t>162 S. Gaither St.</t>
  </si>
  <si>
    <t>Siletz</t>
  </si>
  <si>
    <t>05/20/2014 to 09/23/2014</t>
  </si>
  <si>
    <t>Siloam Springs Farmers Market</t>
  </si>
  <si>
    <t>http://mainstreetsiloam.org/farmers%20market</t>
  </si>
  <si>
    <t>https://www.facebook.com/SiloamSpringsFarmersMarket/</t>
  </si>
  <si>
    <t>@siloam_farmersmarket</t>
  </si>
  <si>
    <t>Corner of Mt Olive and University Streets</t>
  </si>
  <si>
    <t>Siloam Springs</t>
  </si>
  <si>
    <t>04/15/2017 to 10/07/2017</t>
  </si>
  <si>
    <t>Silver City Farmers' Market</t>
  </si>
  <si>
    <t>www.facebook.com/silvercityfarmersmarket/</t>
  </si>
  <si>
    <t>www.youtube.com/channel/UCTxVmxGRNXyVphALQ9b4KiA</t>
  </si>
  <si>
    <t>701 Main Street Plaza</t>
  </si>
  <si>
    <t>Silver City</t>
  </si>
  <si>
    <t>Silver Creek Farmers Market</t>
  </si>
  <si>
    <t>http://www.silvercreekfarmersmarket.com</t>
  </si>
  <si>
    <t>Centenial City Park on Main Street, along Wabash Trace Trail</t>
  </si>
  <si>
    <t>Mills</t>
  </si>
  <si>
    <t>Silver Lake CFM</t>
  </si>
  <si>
    <t>wwww.facebook.com/silverlake.cfm</t>
  </si>
  <si>
    <t>1500 Griffith Park Blvd</t>
  </si>
  <si>
    <t>Tue: 1:00 PM-7:00 PM;Sat: 8:00 AM-1:30 PM;</t>
  </si>
  <si>
    <t>Silver Lake Farmer's Market &amp; Family Fun Fair</t>
  </si>
  <si>
    <t>http://www.silverlakelibrary.org/silver-lake-farmers-market/</t>
  </si>
  <si>
    <t>https://www.facebook.com/SLFarmersMarket</t>
  </si>
  <si>
    <t>203 Railroad Street</t>
  </si>
  <si>
    <t>06/07/2016 to 09/06/2016</t>
  </si>
  <si>
    <t>Tue: 6:00 PM-8:00 PM;</t>
  </si>
  <si>
    <t>Silver Springs Farmers Market</t>
  </si>
  <si>
    <t>Silver Stage Food Pantry</t>
  </si>
  <si>
    <t>3595 Ramsey Weeks at Spruce</t>
  </si>
  <si>
    <t>Silver Springs</t>
  </si>
  <si>
    <t>06/01/2016 to 09/22/2016</t>
  </si>
  <si>
    <t>Mon: 10:00 AM-4:00 PM;Tue: 10:00 AM-4:00 PM;Wed: 1</t>
  </si>
  <si>
    <t>Silver Valley Farmers Market</t>
  </si>
  <si>
    <t>http://www.silvervalleychamber.com/farmers-market.htm</t>
  </si>
  <si>
    <t>https://business.facebook.com/silvervalleymarket/?business_id=522814814564925</t>
  </si>
  <si>
    <t>@silvervalleyfarmersmarket</t>
  </si>
  <si>
    <t>10 Station Ave</t>
  </si>
  <si>
    <t>Kellogg</t>
  </si>
  <si>
    <t>06/07/2018 to 10/18/2018</t>
  </si>
  <si>
    <t>Silverdale Farmers Market</t>
  </si>
  <si>
    <t>http://www.SilverdaleFarmersMarket.com</t>
  </si>
  <si>
    <t>Facebook/SilverdaleFarmersMarket</t>
  </si>
  <si>
    <t>2222 Bucklin Hill Rd</t>
  </si>
  <si>
    <t>05/02/2017 to 09/24/2019</t>
  </si>
  <si>
    <t>Silverthorne Farmers Market</t>
  </si>
  <si>
    <t>400 Blue River Parkway</t>
  </si>
  <si>
    <t>Silverthorne</t>
  </si>
  <si>
    <t>06/10/2014 to 09/30/2014</t>
  </si>
  <si>
    <t>Tue: 10:00 AM-3:00 PM;</t>
  </si>
  <si>
    <t>Silverton Farmers Market</t>
  </si>
  <si>
    <t>http://www.silvertonfarmersmarket.org</t>
  </si>
  <si>
    <t>Corner of Main and Fiske</t>
  </si>
  <si>
    <t>Silverton</t>
  </si>
  <si>
    <t>May 7, 2011 to October 15, 2011</t>
  </si>
  <si>
    <t>Silverton Market</t>
  </si>
  <si>
    <t>http://www.silvertonmarket.com</t>
  </si>
  <si>
    <t>201 Division St NE</t>
  </si>
  <si>
    <t>Tue:4:30 pm - 6:30 pm;</t>
  </si>
  <si>
    <t>Simi Valley City Hall Certified Farmers' Market</t>
  </si>
  <si>
    <t>https://www.facebook.com/simivalleycertifiedfarmersmarket/</t>
  </si>
  <si>
    <t>2757 Tapo Canyon rd</t>
  </si>
  <si>
    <t>Simi Valley</t>
  </si>
  <si>
    <t>Fri: 11:00 AM-3:30 PM;</t>
  </si>
  <si>
    <t>Simple Living Farmers Market</t>
  </si>
  <si>
    <t>https://www.facebook.com/groups/362108950512828/</t>
  </si>
  <si>
    <t>mabel</t>
  </si>
  <si>
    <t>Simply Homegrown:  A Farmers' Market</t>
  </si>
  <si>
    <t>http://www.rabunmarket.com</t>
  </si>
  <si>
    <t>simplyhomegrown, a farmers market</t>
  </si>
  <si>
    <t>837 hwy. 76w</t>
  </si>
  <si>
    <t>clayton</t>
  </si>
  <si>
    <t>Simpsonville Farmers Market</t>
  </si>
  <si>
    <t>https://www.facebook.com/pages/Simpsonville-SC/Simpsonville-Farmers-Market/126756400672753?ref=ts</t>
  </si>
  <si>
    <t>South St. &amp; Curtis St.</t>
  </si>
  <si>
    <t>SIMSBURY FARMERS MARKET</t>
  </si>
  <si>
    <t>http://www.simsburyfarmmarket.com/</t>
  </si>
  <si>
    <t>Simsmore Square Green, 540 Hopmeadow Street,</t>
  </si>
  <si>
    <t>Simsbury</t>
  </si>
  <si>
    <t>Sioux City Farmers Market</t>
  </si>
  <si>
    <t>http://www.farmersmarketsiouxcity.com</t>
  </si>
  <si>
    <t>@SiouxCityFarmersMarket</t>
  </si>
  <si>
    <t>@siouxcityfm</t>
  </si>
  <si>
    <t>100 Pearl Street</t>
  </si>
  <si>
    <t>Sioux City</t>
  </si>
  <si>
    <t>Sistersville Farmers Market</t>
  </si>
  <si>
    <t>Route 2 Sistersville  WV</t>
  </si>
  <si>
    <t>Sistersville</t>
  </si>
  <si>
    <t>Sitka Farmers Market</t>
  </si>
  <si>
    <t>http://www.sitkalocalfoodsnetwork.org/</t>
  </si>
  <si>
    <t>www.facebook.com/SitkaLocalFoodsNetwork</t>
  </si>
  <si>
    <t>@SitkaLocalFoods</t>
  </si>
  <si>
    <t>235 Katlian Street</t>
  </si>
  <si>
    <t>Sitka</t>
  </si>
  <si>
    <t>07/02/2016 to 09/10/2016</t>
  </si>
  <si>
    <t>Six Rivers Market</t>
  </si>
  <si>
    <t>http://www.sixriversmarket.org</t>
  </si>
  <si>
    <t>524 Church St.</t>
  </si>
  <si>
    <t>Mon:0:00 pm - 5:00 pm;Wed:3:30 pm - 6:00 pm;Fri:7:</t>
  </si>
  <si>
    <t>Skaneateles Farmers Market</t>
  </si>
  <si>
    <t>http://www.townofskaneateles.com</t>
  </si>
  <si>
    <t>1 East Austin Street</t>
  </si>
  <si>
    <t>Skaneateles</t>
  </si>
  <si>
    <t>05/14/2015 to 10/10/2015</t>
  </si>
  <si>
    <t>Thu: 3:30 AM-6:30 PM;</t>
  </si>
  <si>
    <t>Skeleton Key Farmers' Market</t>
  </si>
  <si>
    <t>www.facebook.com/skeletonkeyfarmersmarket</t>
  </si>
  <si>
    <t>520 18th Street</t>
  </si>
  <si>
    <t>Skippack Farmers Market</t>
  </si>
  <si>
    <t>http://www.skippackfarmersmarket.net</t>
  </si>
  <si>
    <t>4056 Skippack Pike</t>
  </si>
  <si>
    <t>Skippack</t>
  </si>
  <si>
    <t>Skowhegan Farmers Market</t>
  </si>
  <si>
    <t>http://www.skowheganfarmersmarket.com</t>
  </si>
  <si>
    <t>https://www.facebook.com/pages/Skowhegan-Farmers-Market/308404688272</t>
  </si>
  <si>
    <t>42 Court street</t>
  </si>
  <si>
    <t>Skowhegan</t>
  </si>
  <si>
    <t>SKY Farmers Market</t>
  </si>
  <si>
    <t>http://www.skyfarmersmarket.com</t>
  </si>
  <si>
    <t>215 31W By-Pass</t>
  </si>
  <si>
    <t>Tue: 7:00 AM-1:00 PM;Sat: 7:00 AM-12:00 PM;</t>
  </si>
  <si>
    <t>Skyway Farmers Market</t>
  </si>
  <si>
    <t>http://www.skywaysolutions.org</t>
  </si>
  <si>
    <t>11904 Renton Avenue South</t>
  </si>
  <si>
    <t>Slate Belt Farmers Market</t>
  </si>
  <si>
    <t>1566 Riner Road</t>
  </si>
  <si>
    <t>Mt. Bethel</t>
  </si>
  <si>
    <t>Slater Park Farmers Market</t>
  </si>
  <si>
    <t>https://www.facebook.com/SlaterParkMarket/</t>
  </si>
  <si>
    <t>375 Newport Ave, Pawtucket, RI 02861</t>
  </si>
  <si>
    <t>07/03/2019 to 10/30/2019</t>
  </si>
  <si>
    <t>Slayton Farmers Market</t>
  </si>
  <si>
    <t>Slayton Chamber of Commerce</t>
  </si>
  <si>
    <t>Slayton</t>
  </si>
  <si>
    <t>Sleeping Dragon Farmers Market</t>
  </si>
  <si>
    <t>http://www.davmid.com</t>
  </si>
  <si>
    <t>www.facebook.com/sleepingdragonfarmersoutlet</t>
  </si>
  <si>
    <t>6475 Columbus Rd SE</t>
  </si>
  <si>
    <t>Deming</t>
  </si>
  <si>
    <t>Luna</t>
  </si>
  <si>
    <t>Slippery Rock Community Farmers Market</t>
  </si>
  <si>
    <t>https://www.facebook.com/SRCFM/</t>
  </si>
  <si>
    <t>111 Stoughton Beach</t>
  </si>
  <si>
    <t>Slippery Rock</t>
  </si>
  <si>
    <t>Slow Food Elba</t>
  </si>
  <si>
    <t>http://www.slowfoodelba.com</t>
  </si>
  <si>
    <t>332 Simmons St</t>
  </si>
  <si>
    <t>Elba</t>
  </si>
  <si>
    <t>Fri: 1:00 PM-4:00 PM;</t>
  </si>
  <si>
    <t>Small Farms Network Butler County Market</t>
  </si>
  <si>
    <t>http://www.sustainablecommunitiesozarks.org</t>
  </si>
  <si>
    <t>https://www.facebook.com/pages/Sustainable-Communities-and-Small-Farms-Network/104762082907149</t>
  </si>
  <si>
    <t>77 Ponder Stree</t>
  </si>
  <si>
    <t>Harviell, MO</t>
  </si>
  <si>
    <t>07/01/2013 to 11/30/2013</t>
  </si>
  <si>
    <t>Fri: 8:00 AM-3:00 PM;Sat: 3:00 PM-;</t>
  </si>
  <si>
    <t>Smart Markets Bristow</t>
  </si>
  <si>
    <t>http://www.smartmarkets.org</t>
  </si>
  <si>
    <t>https://www.facebook.com/SmartMarketsBristow</t>
  </si>
  <si>
    <t>https://twitter.com/smartmarkets</t>
  </si>
  <si>
    <t>8301 Linton Hall Rd.</t>
  </si>
  <si>
    <t>Sun: 10:30 AM-2:30 PM;</t>
  </si>
  <si>
    <t>12/01/2012 to 03/31/2013</t>
  </si>
  <si>
    <t>Smart Markets Chantilly</t>
  </si>
  <si>
    <t>www.facebook.com/smartmarketschantilly</t>
  </si>
  <si>
    <t>@smartmarkets</t>
  </si>
  <si>
    <t>3460 Centreville Road</t>
  </si>
  <si>
    <t>Chantilly</t>
  </si>
  <si>
    <t>04/28/2016 to 11/25/2016</t>
  </si>
  <si>
    <t>Smart Markets Huntington</t>
  </si>
  <si>
    <t>www.facebook.com/smartmarketshuntington</t>
  </si>
  <si>
    <t>5918 North Kings Highway</t>
  </si>
  <si>
    <t>04/28/2016 to 11/24/2016</t>
  </si>
  <si>
    <t>Smart Markets Oakton</t>
  </si>
  <si>
    <t>https://www.facebook.com/smartmarketsoakton</t>
  </si>
  <si>
    <t>2854 Hunter Mill Rd.</t>
  </si>
  <si>
    <t>Smart Markets Reston</t>
  </si>
  <si>
    <t>https://www.facebook.com/smartmarketsreston</t>
  </si>
  <si>
    <t>1900 Reston Station Boulevard</t>
  </si>
  <si>
    <t>04/20/2016 to 11/30/2016</t>
  </si>
  <si>
    <t>11/01/2012 to 12/31/2012</t>
  </si>
  <si>
    <t>Smart Markets Springfield</t>
  </si>
  <si>
    <t>https://www.facebook.com/smartmarketsspringfield</t>
  </si>
  <si>
    <t>6699 Spring Mall Drive</t>
  </si>
  <si>
    <t>Smart Markets Tysons</t>
  </si>
  <si>
    <t>https://www.facebook.com/smartmarketstysons</t>
  </si>
  <si>
    <t>8400 Westpark Dr.</t>
  </si>
  <si>
    <t>05/18/2014 to 11/16/2014</t>
  </si>
  <si>
    <t>Smith County Farmer' Market</t>
  </si>
  <si>
    <t>http://www.postrock.ksu.edu</t>
  </si>
  <si>
    <t>122 W. Highway 36</t>
  </si>
  <si>
    <t>Smith Center</t>
  </si>
  <si>
    <t>Smith County Farmers Market</t>
  </si>
  <si>
    <t>https://www.facebook.com/pages/Smith-County-Farmers-Market/253009170501</t>
  </si>
  <si>
    <t>110 Ag. Center lane</t>
  </si>
  <si>
    <t>Smith County Fruit &amp; Vegetable Association F M</t>
  </si>
  <si>
    <t>Smith County Tobacco Warehouse</t>
  </si>
  <si>
    <t>South Cathage</t>
  </si>
  <si>
    <t>Smithfield Farmers Market</t>
  </si>
  <si>
    <t>http://www.smithfieldfarmersmarket.org/</t>
  </si>
  <si>
    <t>https://www.facebook.com/smithfieldfarmersmarket</t>
  </si>
  <si>
    <t>319B Main Street</t>
  </si>
  <si>
    <t>Isle of Wight</t>
  </si>
  <si>
    <t>04/06/2014 to 10/25/2014</t>
  </si>
  <si>
    <t>http://www.smithfield-nc.com/farmersmarket</t>
  </si>
  <si>
    <t>350 E. Market Street</t>
  </si>
  <si>
    <t>Fri:9:00 AM - 1:00 PM;Sat:9:00 AM - 1:00 PM;</t>
  </si>
  <si>
    <t>Smyrna Farmers Market</t>
  </si>
  <si>
    <t>108 David Collins Drive</t>
  </si>
  <si>
    <t>Rutherford County</t>
  </si>
  <si>
    <t>SMYRNA FARMERS' MARKET</t>
  </si>
  <si>
    <t>https://www.facebook.com/SmyrnaFarmersMarket</t>
  </si>
  <si>
    <t>https://twitter.com/easternmarketdc</t>
  </si>
  <si>
    <t>7 West South Street</t>
  </si>
  <si>
    <t>Smyrna Fresh Market</t>
  </si>
  <si>
    <t>1275 Church Street</t>
  </si>
  <si>
    <t>Smyrna, GA</t>
  </si>
  <si>
    <t>Snellville Farmers Market</t>
  </si>
  <si>
    <t>http://www.snellvillefarmersmarket.com</t>
  </si>
  <si>
    <t>https://www.facebook.com/pages/Snellville-Farmers-Market/347626962230</t>
  </si>
  <si>
    <t>2342 Oak Road</t>
  </si>
  <si>
    <t>Snellville</t>
  </si>
  <si>
    <t>06/03/2016 to 09/24/2016</t>
  </si>
  <si>
    <t>Snohomish Farmers Market</t>
  </si>
  <si>
    <t>http://www.snohomishfarmersmarket.org/</t>
  </si>
  <si>
    <t>https://www.facebook.com/snohomishfarmersmarket</t>
  </si>
  <si>
    <t>Cedar Avenue &amp; Pearl Street</t>
  </si>
  <si>
    <t>Snow Hill Farmers Market</t>
  </si>
  <si>
    <t>http://www.snowhillmd.com/index.cfm</t>
  </si>
  <si>
    <t>210 W. Green Street</t>
  </si>
  <si>
    <t>Socorro Farmers' Market - Indoor</t>
  </si>
  <si>
    <t>https://www.facebook.com/SocorroFarmersMarket</t>
  </si>
  <si>
    <t>Socorro</t>
  </si>
  <si>
    <t>Tue: 5:00 PM-7:00 PM;Sat: 9:00 AM-11:00 AM;</t>
  </si>
  <si>
    <t>Socorro Farmers' Market - Outdoor</t>
  </si>
  <si>
    <t>Plaza</t>
  </si>
  <si>
    <t>Socrates Sculpture Park Greenmarket</t>
  </si>
  <si>
    <t>Vernon Blvd &amp; Broadway</t>
  </si>
  <si>
    <t>Soda Springs Farmers Market</t>
  </si>
  <si>
    <t>Soda Springs</t>
  </si>
  <si>
    <t>Sodus Farmers' Market</t>
  </si>
  <si>
    <t>https://www.sutmc.org/sodus-farmers-market</t>
  </si>
  <si>
    <t>https://www.facebook.com/SodusFarmersMarket</t>
  </si>
  <si>
    <t>58 W. Main Street</t>
  </si>
  <si>
    <t>06/13/2018 to 10/10/2018</t>
  </si>
  <si>
    <t>SoKy Marketplace</t>
  </si>
  <si>
    <t>http://sokymarketplace@gmail.com</t>
  </si>
  <si>
    <t>sokymarketplace</t>
  </si>
  <si>
    <t>7th and Center Street</t>
  </si>
  <si>
    <t>SOL Community Farmers' Market</t>
  </si>
  <si>
    <t>http://www.solcommunityfarmersmarket.com</t>
  </si>
  <si>
    <t>https://facebook.com/solcommunityfarmersmarket</t>
  </si>
  <si>
    <t>https://twitter.com/solcfm</t>
  </si>
  <si>
    <t>241 Main Street</t>
  </si>
  <si>
    <t>07/17/2016 to 10/16/2016</t>
  </si>
  <si>
    <t>Solana Beach Farmers Market</t>
  </si>
  <si>
    <t>http://www.solanabeachfarmersmarket.com</t>
  </si>
  <si>
    <t>https://www.facebook.com/SolanaBeachFarmersMarket</t>
  </si>
  <si>
    <t>444 South Cedros Avenue</t>
  </si>
  <si>
    <t>Solana Beach</t>
  </si>
  <si>
    <t>Soldotna Saturday Farmers Market</t>
  </si>
  <si>
    <t>http://soldotnasaturdayfarmersmarket.com</t>
  </si>
  <si>
    <t>Facebook.com/soldotnasaturdayfarmersmarket</t>
  </si>
  <si>
    <t>@Soldotnam</t>
  </si>
  <si>
    <t>193 E. Corral Ave</t>
  </si>
  <si>
    <t>Soledad FM</t>
  </si>
  <si>
    <t>Encinal St. &amp; Front St.</t>
  </si>
  <si>
    <t>Soledad</t>
  </si>
  <si>
    <t>Solon  Market</t>
  </si>
  <si>
    <t>https://www.facebook.com/pages/Solon-Market/112305385471360?ref=br_tf</t>
  </si>
  <si>
    <t>15185 Algoma Road (at Wiersma Rd.)</t>
  </si>
  <si>
    <t>Cedar Springs</t>
  </si>
  <si>
    <t>06/13/2015 to 10/08/2016</t>
  </si>
  <si>
    <t>SOLON FARMERS MARKET</t>
  </si>
  <si>
    <t>Bus. Hwy. 53 and Main St.</t>
  </si>
  <si>
    <t>Solon Springs</t>
  </si>
  <si>
    <t>Solon Springs Family Fun Days Farmers' Market</t>
  </si>
  <si>
    <t>Bus. Hwy. 53</t>
  </si>
  <si>
    <t>Solvang CFM</t>
  </si>
  <si>
    <t>Copenhagen Dr. &amp; 1st St.</t>
  </si>
  <si>
    <t>Solvang</t>
  </si>
  <si>
    <t>SOMERS FARMERS MARKET</t>
  </si>
  <si>
    <t>Corner of Main Street and Battle Street</t>
  </si>
  <si>
    <t>Somers</t>
  </si>
  <si>
    <t>Somerset County Farmers' Market Inc.</t>
  </si>
  <si>
    <t>http://somersetcountyfarmersmarket.com</t>
  </si>
  <si>
    <t>https://www.facebook.com/Somerset-County-Farmers-Market-139142146101195/</t>
  </si>
  <si>
    <t>800 Georgian Place</t>
  </si>
  <si>
    <t>05/25/2019 to 11/23/2019</t>
  </si>
  <si>
    <t>Somerset Farmers Market</t>
  </si>
  <si>
    <t>4150 South Highway 27, Somerset Mall Parking Lot</t>
  </si>
  <si>
    <t>Somersville CFM</t>
  </si>
  <si>
    <t>Somersville</t>
  </si>
  <si>
    <t>Somerville Mobile Farmers' Market - Council on Aging</t>
  </si>
  <si>
    <t>facebook.com/shapeupsomerville</t>
  </si>
  <si>
    <t>twitter.com/shapeupsville</t>
  </si>
  <si>
    <t>167 Holland Street</t>
  </si>
  <si>
    <t>07/13/2018 to 10/19/2018</t>
  </si>
  <si>
    <t>Fri: 11:00 AM-1:00 PM;</t>
  </si>
  <si>
    <t>Somerville Mobile Farmers' Market - East Somerville Community School</t>
  </si>
  <si>
    <t>50 Cross Street</t>
  </si>
  <si>
    <t>Fri: 2:30 PM-4:30 PM;</t>
  </si>
  <si>
    <t>Somerville Mobile Farmers' Market - Mystic</t>
  </si>
  <si>
    <t>530 Mystic Avenue</t>
  </si>
  <si>
    <t>07/14/2018 to 10/20/2018</t>
  </si>
  <si>
    <t>Sat: 1:30 PM-3:30 PM;</t>
  </si>
  <si>
    <t>Somerville Mobile Farmers' Market - North Street</t>
  </si>
  <si>
    <t>Somerville/Davis Square</t>
  </si>
  <si>
    <t>www.facebook.com/Davis-Square-Farmers-Market-404743659554925/</t>
  </si>
  <si>
    <t>#DavisSquare</t>
  </si>
  <si>
    <t>50 Day St.</t>
  </si>
  <si>
    <t>Sonoita Growers Market</t>
  </si>
  <si>
    <t>http://www.diamondjk.com</t>
  </si>
  <si>
    <t>Diamond JK Nursery</t>
  </si>
  <si>
    <t>Sonoita</t>
  </si>
  <si>
    <t>Sonoma Friday CFM</t>
  </si>
  <si>
    <t>Depot Museum parking lot</t>
  </si>
  <si>
    <t>Donoma</t>
  </si>
  <si>
    <t>Sonora's Certified Farmers' Market</t>
  </si>
  <si>
    <t>http://www.sonoraca.com/visitsonora/farmer</t>
  </si>
  <si>
    <t>www.facebook.com/sonorafarmersmarket</t>
  </si>
  <si>
    <t>https://twitter.com/Sheala_W</t>
  </si>
  <si>
    <t>Theall and Stewart Street</t>
  </si>
  <si>
    <t>05/20/2017 to 10/14/2017</t>
  </si>
  <si>
    <t>Soulard Farmers Market</t>
  </si>
  <si>
    <t>http://www.soulardmarketstl.com</t>
  </si>
  <si>
    <t>www.facebook.com/soulardmarketstl</t>
  </si>
  <si>
    <t>https://twitter.com/soulard_market</t>
  </si>
  <si>
    <t>730 Carroll St (at 7th St.) in St Louis MO</t>
  </si>
  <si>
    <t>St Louis</t>
  </si>
  <si>
    <t>Soutel Community Market</t>
  </si>
  <si>
    <t>https://www.facebook.com/SoutelCommunityMarket/</t>
  </si>
  <si>
    <t>https://twitter.com/SoutelM</t>
  </si>
  <si>
    <t>4750 Soutel Dr</t>
  </si>
  <si>
    <t>04/25/2020 to 10/24/2020</t>
  </si>
  <si>
    <t>South Anchorage Farmers' Market</t>
  </si>
  <si>
    <t>http://www.southanchoragefarmersmarket.com/</t>
  </si>
  <si>
    <t>Behind the Dimond Center, in front of the Dimond Center Hotel</t>
  </si>
  <si>
    <t>07/10/2013 to 09/25/2013</t>
  </si>
  <si>
    <t>Wed: 10:00 AM-4:00 PM;</t>
  </si>
  <si>
    <t>Subway/Cellular One Sports Centre at the corner of Old Seward and O'Malley</t>
  </si>
  <si>
    <t>South Austin Farmers Market</t>
  </si>
  <si>
    <t>http://www.southaustinfarmersmarket.com</t>
  </si>
  <si>
    <t>2910 S. Congress</t>
  </si>
  <si>
    <t>South Bend Farmers Market</t>
  </si>
  <si>
    <t>http://www.southbendfarmersmarket.com/</t>
  </si>
  <si>
    <t>https://www.facebook.com/SouthBendFarmersMarket</t>
  </si>
  <si>
    <t>1105 Northside Boulevard</t>
  </si>
  <si>
    <t>Tue: 7:00 AM-3:00 PM;Thu: 7:00 AM-3:00 PM;Sat: 7:0</t>
  </si>
  <si>
    <t>05/05/2017 to 12/29/2017</t>
  </si>
  <si>
    <t>Fri: 7:00 AM-3:00 PM;</t>
  </si>
  <si>
    <t>South Berkeley Farmers' Market</t>
  </si>
  <si>
    <t>Adeline Street at 63rd Street</t>
  </si>
  <si>
    <t>South Bossier Farmer's Market</t>
  </si>
  <si>
    <t>http://www.faithfarmsarena.com</t>
  </si>
  <si>
    <t>https://www.facebook.com/Southbossierfarmersmarket/?fref=ts</t>
  </si>
  <si>
    <t>1145 Hwy 527</t>
  </si>
  <si>
    <t>Elm Grove</t>
  </si>
  <si>
    <t>10/09/2016 to</t>
  </si>
  <si>
    <t>SOUTH BOSTON FARMER'S MARKET</t>
  </si>
  <si>
    <t>http://sbndc.org/south-boston-farmers-market/</t>
  </si>
  <si>
    <t>https://www.facebook.com/South-Boston-Farmers-Market-293116144114043/</t>
  </si>
  <si>
    <t>@SBFarmersMkt_</t>
  </si>
  <si>
    <t>446 West Broadway</t>
  </si>
  <si>
    <t>06/06/2016 to 10/31/2016</t>
  </si>
  <si>
    <t>South Bronx Community Farmers Market</t>
  </si>
  <si>
    <t>E. 146th Street &amp; St. Anns Ave.</t>
  </si>
  <si>
    <t>South Bronx Farmers Market</t>
  </si>
  <si>
    <t>http://www.southbronxfarmersmarket.com</t>
  </si>
  <si>
    <t>https://www.facebook.com/southbronxfarmersmarke</t>
  </si>
  <si>
    <t>@Sbxfarmmarket</t>
  </si>
  <si>
    <t>Instagram: @sbxfarmmarket</t>
  </si>
  <si>
    <t>330 East 138th Street</t>
  </si>
  <si>
    <t>The Bronx</t>
  </si>
  <si>
    <t>06/18/2016 to 11/19/2016</t>
  </si>
  <si>
    <t>South Burlington Farmers Market</t>
  </si>
  <si>
    <t>http://www.commonroots.org/programs/market.php</t>
  </si>
  <si>
    <t>https://www.facebook.com/southburlingtonfarmersmarket</t>
  </si>
  <si>
    <t>http://vimeo.com/81368714</t>
  </si>
  <si>
    <t>550 Dorset Street</t>
  </si>
  <si>
    <t>South Burlington</t>
  </si>
  <si>
    <t>06/01/2014 to 10/12/2014</t>
  </si>
  <si>
    <t>South Carolina State Farmers Market</t>
  </si>
  <si>
    <t>208-A Wholesale Lane</t>
  </si>
  <si>
    <t>Mon:4:00 AM - 6:00 PM;Tue:4:00 AM - 6:00 PM;Wed:4:</t>
  </si>
  <si>
    <t>South Chicago Farmers Market at Chief Nomo Oasis</t>
  </si>
  <si>
    <t>2650 E 83rd St</t>
  </si>
  <si>
    <t>South Cumberland Farmers Market</t>
  </si>
  <si>
    <t>https://sewanee.locallygrown.net/</t>
  </si>
  <si>
    <t>39 Ballpark Road</t>
  </si>
  <si>
    <t>Sewanee</t>
  </si>
  <si>
    <t>South Dayton Farmers' Market</t>
  </si>
  <si>
    <t>Facebook.com/South.Dayton.Farmers.Market</t>
  </si>
  <si>
    <t>Rt 322 and Park St</t>
  </si>
  <si>
    <t>South Dayton</t>
  </si>
  <si>
    <t>South Durham Farmers' Market</t>
  </si>
  <si>
    <t>http://www.southdurhamfarmersmarket.org</t>
  </si>
  <si>
    <t>https://www.facebook.com/TheSouthDurhamFarmersMarket</t>
  </si>
  <si>
    <t>https://twitter.com/SDFarmersMarket</t>
  </si>
  <si>
    <t>5410 NC Highway 55</t>
  </si>
  <si>
    <t>11/01/2014 to 03/28/2015</t>
  </si>
  <si>
    <t>South East Area Farmers' Market</t>
  </si>
  <si>
    <t>http://www.oktjustice.org/farmers-market/</t>
  </si>
  <si>
    <t>https://www.facebook.com/seafmfarmermarket</t>
  </si>
  <si>
    <t xml:space="preserve">851 Madison, SE  </t>
  </si>
  <si>
    <t>06/21/2014 to 11/01/2014</t>
  </si>
  <si>
    <t>https://oktjustice.org/resources/</t>
  </si>
  <si>
    <t>https://www.facebook.com/seafmfarmermarket/</t>
  </si>
  <si>
    <t>900 Fuller Ave SE</t>
  </si>
  <si>
    <t>South East Erie Farmers Market</t>
  </si>
  <si>
    <t>https://www.facebook.com/SEErieFarmersMarket</t>
  </si>
  <si>
    <t>East 38th Street and Pine Avenue</t>
  </si>
  <si>
    <t>South Fork Farmers and Local Artisan Market</t>
  </si>
  <si>
    <t>http://www.southforkfarmersmarket.com</t>
  </si>
  <si>
    <t>south fork farmers market</t>
  </si>
  <si>
    <t>28 Silver Thread Lane</t>
  </si>
  <si>
    <t>South Fork</t>
  </si>
  <si>
    <t>07/10/2017 to 09/04/2017</t>
  </si>
  <si>
    <t>South Fork Fun Food &amp; Brew</t>
  </si>
  <si>
    <t>https://www.facebook.com/southforkgtx/</t>
  </si>
  <si>
    <t>3309 W. Hwy 29</t>
  </si>
  <si>
    <t>South Gate Farmers Market</t>
  </si>
  <si>
    <t>4855 Tweedy Blvd</t>
  </si>
  <si>
    <t>South Gate</t>
  </si>
  <si>
    <t>Mon: 10:00 AM-3:00 PM;</t>
  </si>
  <si>
    <t>South Hadley Farmers' Market</t>
  </si>
  <si>
    <t>http://www.shfarmersmarket.com</t>
  </si>
  <si>
    <t>https://www.facebook.com/SouthHadleyFarmersMarket</t>
  </si>
  <si>
    <t>College Street and Rt. 116</t>
  </si>
  <si>
    <t>South Hadley, MA</t>
  </si>
  <si>
    <t>06/02/2014 to 10/06/2016</t>
  </si>
  <si>
    <t>South Halsted Neighborhood Farmers Market</t>
  </si>
  <si>
    <t>http://www.farsouthcdc.org</t>
  </si>
  <si>
    <t>https://www.facebook.com/farsouthmarket/</t>
  </si>
  <si>
    <t>#MakeItHalsted, #SouthsideFresh, #FarSouthFresh</t>
  </si>
  <si>
    <t>https://www.eventbrite.com/e/south-halsted-neighborhood-marketplace-tickets-25824971184</t>
  </si>
  <si>
    <t>861 W 115th Street</t>
  </si>
  <si>
    <t>South Hampton Farmers' Market</t>
  </si>
  <si>
    <t>http://www.sohafarmersmarket.com</t>
  </si>
  <si>
    <t>Hwy 40 or 44 to South Hampton. East on Chippewa, south on Macklind. Corner of Nottingham and Macklind in the heart of Macklind Ave Business District.</t>
  </si>
  <si>
    <t>St. Louis city</t>
  </si>
  <si>
    <t>South Haven Farm Market</t>
  </si>
  <si>
    <t>http://Southhavenfarmmarket.com</t>
  </si>
  <si>
    <t>539 Phoenix Street</t>
  </si>
  <si>
    <t>South Haven</t>
  </si>
  <si>
    <t>South Hill Farmers Market</t>
  </si>
  <si>
    <t>http://www.southhillva.org</t>
  </si>
  <si>
    <t>https://www.facebook.com/southhillfarmersmarket</t>
  </si>
  <si>
    <t>105 W. Danville Street</t>
  </si>
  <si>
    <t>South Hill</t>
  </si>
  <si>
    <t>South Holland's Town Center Market Place</t>
  </si>
  <si>
    <t>http://www.southholland.org/2016/06/shop-local-shop-fresh-at-tcm/</t>
  </si>
  <si>
    <t>https://www.facebook.com/towncentermarketplace/?fref=ts#</t>
  </si>
  <si>
    <t>South Holland</t>
  </si>
  <si>
    <t>06/11/2016 to 10/01/2016</t>
  </si>
  <si>
    <t>South Hutch Farmers Market</t>
  </si>
  <si>
    <t>http://www.renocountyfpc.com/</t>
  </si>
  <si>
    <t>https://www.facebook.com/southhutchfarmersmarket/</t>
  </si>
  <si>
    <t>401 N Main</t>
  </si>
  <si>
    <t>South Hutchinson</t>
  </si>
  <si>
    <t>South Jordan Farmers Market</t>
  </si>
  <si>
    <t>http://www.southjordanfarmersmarket.com</t>
  </si>
  <si>
    <t>South Jordan Towne Center Drive (1600 W. &amp; Redwood Rd.)</t>
  </si>
  <si>
    <t>08/02/2014 to 10/25/2014</t>
  </si>
  <si>
    <t>South Kearney Farmers' Market</t>
  </si>
  <si>
    <t>910 3rd AV</t>
  </si>
  <si>
    <t>South Kingstown Farmers Market  at Marina Park</t>
  </si>
  <si>
    <t>http://SouthKingstownFarmersMarket.org</t>
  </si>
  <si>
    <t>https://www.facebook.com/pg/South-Kingstown-Farmers-Market-At-Marina-Park-303455406411767/about/?ref=page_internal</t>
  </si>
  <si>
    <t>@southkingstownfarmersmarket</t>
  </si>
  <si>
    <t>214 Salt Pond Road</t>
  </si>
  <si>
    <t>Wakefield</t>
  </si>
  <si>
    <t>05/09/2017 to 10/31/2017</t>
  </si>
  <si>
    <t>South Kona Fruit Stand</t>
  </si>
  <si>
    <t>84-4770 Mamalahoa Hwy., Near old Higashi Store</t>
  </si>
  <si>
    <t>South Lake Tahoe Tuesday Farmers Market</t>
  </si>
  <si>
    <t>American Legion Hall (Hwy 50)</t>
  </si>
  <si>
    <t>South Lake Tahoe</t>
  </si>
  <si>
    <t>06/03/2014 to 10/14/2014</t>
  </si>
  <si>
    <t>South Lansing Farmers Market</t>
  </si>
  <si>
    <t>http://southlansing.org</t>
  </si>
  <si>
    <t>800 west Barnes Avenue</t>
  </si>
  <si>
    <t>South Lyon Farmers and Artisans Market</t>
  </si>
  <si>
    <t>http://www.southlyonfarmersmarket.org</t>
  </si>
  <si>
    <t>110 W. Liberty</t>
  </si>
  <si>
    <t>South Lyon</t>
  </si>
  <si>
    <t>South Madison Farmers Market</t>
  </si>
  <si>
    <t>https://www.facebook.com/pages/Route-66-Farmers-Market-St-Clair/114351778639792</t>
  </si>
  <si>
    <t>1601 Park St</t>
  </si>
  <si>
    <t>Tue:2:00 PM - 6:00 PM;sun:11:00 AM - 3:00 PM;</t>
  </si>
  <si>
    <t>http://www.southmadisonfarmersmarket.com</t>
  </si>
  <si>
    <t>2520 Rimrock Rd</t>
  </si>
  <si>
    <t>Mon:2:00 PM - 6:00 PM;</t>
  </si>
  <si>
    <t>South Maple Street Farmers Market</t>
  </si>
  <si>
    <t>http://www.stonesthoreau.com</t>
  </si>
  <si>
    <t>103 South Maple Avenue</t>
  </si>
  <si>
    <t>06/11/2014 to 12/17/2014</t>
  </si>
  <si>
    <t>South Memphis Farmers Market</t>
  </si>
  <si>
    <t>http://www.somefm.org</t>
  </si>
  <si>
    <t>https://www.facebook.com/somefm</t>
  </si>
  <si>
    <t>@somefm</t>
  </si>
  <si>
    <t>1400 Mississippi Blvd</t>
  </si>
  <si>
    <t>05/12/2016 to 11/22/2016</t>
  </si>
  <si>
    <t>South Milford Farmers Market</t>
  </si>
  <si>
    <t>7850 W. 750 S.</t>
  </si>
  <si>
    <t>South Milford</t>
  </si>
  <si>
    <t>South Milwaukee Downtown Market</t>
  </si>
  <si>
    <t>http://www.smmarket.org</t>
  </si>
  <si>
    <t>https://www.facebook.com/smdowntownmarket</t>
  </si>
  <si>
    <t>11th and Milwaukee Avenues</t>
  </si>
  <si>
    <t>South Milwaukee</t>
  </si>
  <si>
    <t>South of Lake Farmers Market</t>
  </si>
  <si>
    <t>3901 Chicago Ave S</t>
  </si>
  <si>
    <t>South Padre Island Farmers Market</t>
  </si>
  <si>
    <t>https://www.facebook.com/pages/South-Padre-Island-Farmers-Market/</t>
  </si>
  <si>
    <t>8605 Padre Island Blvd.</t>
  </si>
  <si>
    <t>South Padre Island</t>
  </si>
  <si>
    <t>South Pasadena Farmers Market</t>
  </si>
  <si>
    <t>http://www.southpasadenafarmersmarket.org</t>
  </si>
  <si>
    <t>https://www.facebook.com/pages/South-Pasadena-Farmers-Market/130261473671096</t>
  </si>
  <si>
    <t>Meridan Ave. and El Centro Street</t>
  </si>
  <si>
    <t>South Pasadena</t>
  </si>
  <si>
    <t>03/14/2013 to 11/07/2013</t>
  </si>
  <si>
    <t>11/14/2013 to 03/13/2014</t>
  </si>
  <si>
    <t>South Pearl Street Farmers' Market</t>
  </si>
  <si>
    <t>http://www.southpearlstreet.com</t>
  </si>
  <si>
    <t>1500 S. Pearl Street</t>
  </si>
  <si>
    <t>May 20, 2012 to October 28, 2012</t>
  </si>
  <si>
    <t>South Perry Farmers' Market</t>
  </si>
  <si>
    <t>http://www.thursdaymarket.org</t>
  </si>
  <si>
    <t>924 South Perry St</t>
  </si>
  <si>
    <t>South Perry Farmers' Market - Indoor</t>
  </si>
  <si>
    <t>915 S Perry St</t>
  </si>
  <si>
    <t>South Points Farmers Market</t>
  </si>
  <si>
    <t>4148 Taylor Blvd</t>
  </si>
  <si>
    <t>Louisville/Jefferson County metro government (balance)</t>
  </si>
  <si>
    <t>South Riding Farmers Market</t>
  </si>
  <si>
    <t>http://www.loudounfarms.org</t>
  </si>
  <si>
    <t>Town Green in front of Town Hall</t>
  </si>
  <si>
    <t>South Riding</t>
  </si>
  <si>
    <t>South Routt Community Market</t>
  </si>
  <si>
    <t>http://www.townofoakcreek.com</t>
  </si>
  <si>
    <t>www.facebook.com/OakCreekParks&amp;RecDept/</t>
  </si>
  <si>
    <t>Downtown Oak Creek</t>
  </si>
  <si>
    <t>07/06/2014 to 09/07/2014</t>
  </si>
  <si>
    <t>South San Francisco Certified Farmers' Market</t>
  </si>
  <si>
    <t>facebook.com/SouthCityFarmersMarket</t>
  </si>
  <si>
    <t>748 Tennis Drive</t>
  </si>
  <si>
    <t>05/02/2015 to 10/24/2015</t>
  </si>
  <si>
    <t>South Shore (Chicago) Farmers Market</t>
  </si>
  <si>
    <t>7054 S Jeffery Blvd</t>
  </si>
  <si>
    <t>South Shore Farmers Market</t>
  </si>
  <si>
    <t>http://www.southshorefarmersmarket.com</t>
  </si>
  <si>
    <t>https://www.facebook.com/pages/South-Shore-Farmers-Market/352715301468098</t>
  </si>
  <si>
    <t>2900 South Shore Drive</t>
  </si>
  <si>
    <t>Bay View</t>
  </si>
  <si>
    <t>South Side Citiparks Farmers Market</t>
  </si>
  <si>
    <t>18th and Carson Street</t>
  </si>
  <si>
    <t>South Side Farmers Market</t>
  </si>
  <si>
    <t>http://www.southsidefarmersmarket.com</t>
  </si>
  <si>
    <t>3300 Warsaw St.</t>
  </si>
  <si>
    <t>04/01/2017 to 12/16/2017</t>
  </si>
  <si>
    <t>South Side Farmers' Market</t>
  </si>
  <si>
    <t>http://www.facebook.com/southsidefarmersmarket</t>
  </si>
  <si>
    <t>www.facebook.com/southsidefarmersmarket</t>
  </si>
  <si>
    <t>instagram.com/southsidefarmersmarket</t>
  </si>
  <si>
    <t>Alder Street and Cedar Avenue</t>
  </si>
  <si>
    <t>10/13/2018 to 12/31/2018</t>
  </si>
  <si>
    <t>South Sioux City Farmers Market</t>
  </si>
  <si>
    <t>Dakota Ave between 14 &amp;15th streets</t>
  </si>
  <si>
    <t>South Sioux City</t>
  </si>
  <si>
    <t>South St. Joseph Farmers Market at the Junction</t>
  </si>
  <si>
    <t>Southside Junction Farmers Market</t>
  </si>
  <si>
    <t>Lake &amp; Illinois Avenues</t>
  </si>
  <si>
    <t>05/01/2018 to</t>
  </si>
  <si>
    <t>South Street Barn Market</t>
  </si>
  <si>
    <t>http://www.southstreetbarnmarket.com</t>
  </si>
  <si>
    <t>https://www.facebook.com/southstreetbarnmarket/</t>
  </si>
  <si>
    <t>@southstmarket</t>
  </si>
  <si>
    <t>411 S. Muhlenberg St.</t>
  </si>
  <si>
    <t>Woodstock</t>
  </si>
  <si>
    <t>South Street West Farmers Market</t>
  </si>
  <si>
    <t>http://www.thefoodtruSt.org</t>
  </si>
  <si>
    <t>15th &amp; South Streets</t>
  </si>
  <si>
    <t>South Sumter Farmers Market</t>
  </si>
  <si>
    <t>327 Manning Avenue</t>
  </si>
  <si>
    <t>South Tacoma Farmers Market</t>
  </si>
  <si>
    <t>3873 S 66th St</t>
  </si>
  <si>
    <t>South Texas farmers Market</t>
  </si>
  <si>
    <t>http://www.naegelinfarms.com</t>
  </si>
  <si>
    <t>8101 Pat Booker Rd</t>
  </si>
  <si>
    <t>6708 South Flores</t>
  </si>
  <si>
    <t>Mon: 9:00 AM-2:00 PM;Fri: 9:00 AM-2:00 PM;</t>
  </si>
  <si>
    <t>South Texas Farmers Market Association II</t>
  </si>
  <si>
    <t>800 Buena Vista</t>
  </si>
  <si>
    <t>South Texas Farmers Market Association III</t>
  </si>
  <si>
    <t>4722 Eisenhauer Road at Interstate Highway 35</t>
  </si>
  <si>
    <t>South Texas Farmers Market Association IV</t>
  </si>
  <si>
    <t>1625 S. Zarzamora Street</t>
  </si>
  <si>
    <t>South Toms River Farmers Market</t>
  </si>
  <si>
    <t>Rt. 166</t>
  </si>
  <si>
    <t>South Toms River</t>
  </si>
  <si>
    <t>South US 63 Farmers' Market</t>
  </si>
  <si>
    <t>http://agrimissouri.com/mo-grown/grodetail.php?type=mo-grown&amp;ID=1547</t>
  </si>
  <si>
    <t>South Hwy 63</t>
  </si>
  <si>
    <t>South Valley Farmers Market</t>
  </si>
  <si>
    <t>https://www.facebook.com/FarmersonMain/</t>
  </si>
  <si>
    <t>7th &amp; Main St.</t>
  </si>
  <si>
    <t>Cottage Grove</t>
  </si>
  <si>
    <t>05/04/2017 to 10/26/2017</t>
  </si>
  <si>
    <t>South Valley Growers' Market</t>
  </si>
  <si>
    <t>3907 Isleta Blvd SW</t>
  </si>
  <si>
    <t>South Wayne Farmer's Market</t>
  </si>
  <si>
    <t>Old Hwy 11</t>
  </si>
  <si>
    <t>South Wayne</t>
  </si>
  <si>
    <t>South Wedge Farmers Market</t>
  </si>
  <si>
    <t>http://www.swfarmersmarket.org</t>
  </si>
  <si>
    <t>100 Alexander St.</t>
  </si>
  <si>
    <t>SOUTH WHIDBEY TILTH FARMERS' MARKET</t>
  </si>
  <si>
    <t>http://www.southwhidbeytilth.org/market.html</t>
  </si>
  <si>
    <t>https://www.facebook.com/SouthWhidbeyTilthFarmersMarket?ref=hl</t>
  </si>
  <si>
    <t>2812 Thompson Road</t>
  </si>
  <si>
    <t>05/01/2016 to 10/16/2016</t>
  </si>
  <si>
    <t>South Windsor Farmers Market</t>
  </si>
  <si>
    <t>http://www.swfood.org</t>
  </si>
  <si>
    <t>https://www.facebook.com/SouthWindsorFarmersMarket</t>
  </si>
  <si>
    <t>150 Nevers Rd</t>
  </si>
  <si>
    <t>South Windsor</t>
  </si>
  <si>
    <t>Southaven Farmers Market</t>
  </si>
  <si>
    <t>Corner of Highway 51 and Stateline Road</t>
  </si>
  <si>
    <t>Southaven</t>
  </si>
  <si>
    <t>SOUTHBURY FARMERS MARKET</t>
  </si>
  <si>
    <t>Southbury Town Hall, 501 Main Street South</t>
  </si>
  <si>
    <t>Southbury</t>
  </si>
  <si>
    <t>Southcentral Wisconsin Regional Harvest</t>
  </si>
  <si>
    <t>http://www.localharvest.org/southcentral-wisconsin-regional-harvest-M57070</t>
  </si>
  <si>
    <t>1711 Lodge Dr (pickup site)</t>
  </si>
  <si>
    <t>Southeast Idaho Farmers Market</t>
  </si>
  <si>
    <t>http://www.pocatellofarmersmarket.com</t>
  </si>
  <si>
    <t>400 Block of Union Pacific Ave.</t>
  </si>
  <si>
    <t>Southern Price Cty Farmers Market</t>
  </si>
  <si>
    <t>Southern Tier Farmers Market - Olean</t>
  </si>
  <si>
    <t>1900 Constitution Ave</t>
  </si>
  <si>
    <t>05/18/2018 to 10/26/2018</t>
  </si>
  <si>
    <t>Southern Village Farmers Market</t>
  </si>
  <si>
    <t>http://www.southernvillagefarmersmarket.com</t>
  </si>
  <si>
    <t>https://www.facebook.com/MarketStreetatSouthernVillage</t>
  </si>
  <si>
    <t>https://twitter.com/SouthernVillage</t>
  </si>
  <si>
    <t>Aberdeen Drive at Market Street</t>
  </si>
  <si>
    <t>SOUTHINGTON - PLANTSVILLE FARMERS MARKET</t>
  </si>
  <si>
    <t>997-1003 South Main Steet</t>
  </si>
  <si>
    <t>Plantsville</t>
  </si>
  <si>
    <t>Southlands Farmer's Market</t>
  </si>
  <si>
    <t>http://www.shopsouthlands.com/news/farmers-market-coming-may-12th/2129978513</t>
  </si>
  <si>
    <t>https://www.facebook.com/shopsouthlands</t>
  </si>
  <si>
    <t>Smoky Hill Road and E470</t>
  </si>
  <si>
    <t>SouthPonte Farmers Market</t>
  </si>
  <si>
    <t>3459 South High Street</t>
  </si>
  <si>
    <t>Southport Farmers Market</t>
  </si>
  <si>
    <t>https://www.southsidefarmermarket.com/</t>
  </si>
  <si>
    <t>https://www.facebook.com/SouthportFarmersMarket</t>
  </si>
  <si>
    <t>2810 Southport Rd</t>
  </si>
  <si>
    <t>05/16/2017 to 09/28/2017</t>
  </si>
  <si>
    <t>Tue: 10:00 AM-2:00 PM;Thu: 3:00 PM-6:30 PM;</t>
  </si>
  <si>
    <t>Southport Green Market</t>
  </si>
  <si>
    <t>Southport and Grace at Blaine School parking lot</t>
  </si>
  <si>
    <t>Southport Waterfront Market</t>
  </si>
  <si>
    <t>http://www.downtownsouthport.org</t>
  </si>
  <si>
    <t>111 S. Davis Street</t>
  </si>
  <si>
    <t>Southport</t>
  </si>
  <si>
    <t>Southside Farmers' Market</t>
  </si>
  <si>
    <t>1404 S. Missouri Street</t>
  </si>
  <si>
    <t>Wed: 8:00 AM-3:00 PM;Fri: 8:00 AM-3:00 PM;Sat: 8:0</t>
  </si>
  <si>
    <t>SOUTHSIDE LABOR TEMPLE</t>
  </si>
  <si>
    <t>1602 S. Park St.</t>
  </si>
  <si>
    <t>MADISON</t>
  </si>
  <si>
    <t>Southside Vendors Market</t>
  </si>
  <si>
    <t>http://www.southsidevendorsmkt.com/</t>
  </si>
  <si>
    <t>12800 Genito Rd.</t>
  </si>
  <si>
    <t>Southwest Community Farmers Market at Tropical Park</t>
  </si>
  <si>
    <t>http://swcommunityfarmersmarket.org/</t>
  </si>
  <si>
    <t>https://www.facebook.com/SouthwestCommunityFarmersMarket</t>
  </si>
  <si>
    <t>7901 SW 40th St.</t>
  </si>
  <si>
    <t>01/01/2015 to 12/31/2018</t>
  </si>
  <si>
    <t>Southwest DC Farmer's Market</t>
  </si>
  <si>
    <t>425 M Street SW</t>
  </si>
  <si>
    <t>05/28/2016 to 11/19/2016</t>
  </si>
  <si>
    <t>SOUTHWEST FARMERS MARKET</t>
  </si>
  <si>
    <t>Southwest Farmers Market Louisville, KY</t>
  </si>
  <si>
    <t>http://SouthwestFarmersMarket.com</t>
  </si>
  <si>
    <t>Southwest Farmers Market</t>
  </si>
  <si>
    <t>10200 Dixie Hway</t>
  </si>
  <si>
    <t>Southwest Harbor Farmers' Market</t>
  </si>
  <si>
    <t>315 Main Street</t>
  </si>
  <si>
    <t>Southwest Harbor</t>
  </si>
  <si>
    <t>Southwest Plaza Farmers Market</t>
  </si>
  <si>
    <t>8501 W. Bowles Ave.</t>
  </si>
  <si>
    <t>Southwest Sustainable Farmers' Market</t>
  </si>
  <si>
    <t>http://agrimissouri.com/mo-grown/grodetail.php?type=mo-grown&amp;ID=646</t>
  </si>
  <si>
    <t>218 Glenstone Avenue</t>
  </si>
  <si>
    <t>04/03/2013 to 09/25/2013</t>
  </si>
  <si>
    <t>Wed: 3:00 AM-7:00 PM;</t>
  </si>
  <si>
    <t>Southwest Virginia Farmers' Market</t>
  </si>
  <si>
    <t>http://www.swvafarmersmarket.org/</t>
  </si>
  <si>
    <t>https://www.facebook.com/swvafarmersmarket</t>
  </si>
  <si>
    <t>497 Farmers Market Drive</t>
  </si>
  <si>
    <t>Hillsville</t>
  </si>
  <si>
    <t>SoWa Outdoor Food Market</t>
  </si>
  <si>
    <t>http://www.facebook.com/SoWaBoston/</t>
  </si>
  <si>
    <t>www.facebook.com/sowaboston</t>
  </si>
  <si>
    <t>twitter.com/sowa_Boston</t>
  </si>
  <si>
    <t>500 Harrison Ave</t>
  </si>
  <si>
    <t>Sowing Seeds Growing Futures Farmers Market</t>
  </si>
  <si>
    <t>https://www.joysouthfield.org/</t>
  </si>
  <si>
    <t>18917 Joy Road</t>
  </si>
  <si>
    <t>06/05/2018 to 10/02/2018</t>
  </si>
  <si>
    <t>Spa City Farmers' Market</t>
  </si>
  <si>
    <t>http://www.spacityfarmersmarket.com</t>
  </si>
  <si>
    <t>facebook://spacityfarmersmarket</t>
  </si>
  <si>
    <t>Spa City Market</t>
  </si>
  <si>
    <t>Instagram: spacityfarmersmarket</t>
  </si>
  <si>
    <t>65 South Broadway</t>
  </si>
  <si>
    <t>Spanish Fork Farmers Market</t>
  </si>
  <si>
    <t>http://www.spanishfork.org</t>
  </si>
  <si>
    <t>City Center 40 South Main St. parking lot</t>
  </si>
  <si>
    <t>Spanish Fork</t>
  </si>
  <si>
    <t>Spanish Peaks Farm Stand</t>
  </si>
  <si>
    <t>23500 US Hwy 160</t>
  </si>
  <si>
    <t>Walsenburg</t>
  </si>
  <si>
    <t>06/15/2018 to 10/01/2018</t>
  </si>
  <si>
    <t>Sparks Methodist Church Market</t>
  </si>
  <si>
    <t>1231 Pyramid Way</t>
  </si>
  <si>
    <t>Sparta Farmer Market</t>
  </si>
  <si>
    <t>https://www.facebook.com/Spartawisconsinfarmersmarket</t>
  </si>
  <si>
    <t>http://www.travelwisconsin.com/farmers-markets/farmers-markets/sparta-farmers-market-198076</t>
  </si>
  <si>
    <t>Downtown Main St</t>
  </si>
  <si>
    <t>Sparta Farmers Market</t>
  </si>
  <si>
    <t>http://www.spartafarmersmarket.org</t>
  </si>
  <si>
    <t>https://www.facebook.com/spartanjfarmersmarket</t>
  </si>
  <si>
    <t>65 Main Street</t>
  </si>
  <si>
    <t>05/31/2014 to 11/01/2014</t>
  </si>
  <si>
    <t>Sparta Wisconsin Farmers Market</t>
  </si>
  <si>
    <t>West Main St</t>
  </si>
  <si>
    <t>Wed: 2:30 PM-;Sat: 8:00 AM-;</t>
  </si>
  <si>
    <t>Spearfish Saturday Market in the Park</t>
  </si>
  <si>
    <t>http://www.hillshorizon.com/market.html</t>
  </si>
  <si>
    <t>https://www.facebook.com/SpearfishFarmersMarket</t>
  </si>
  <si>
    <t>115 S. Canyon St.</t>
  </si>
  <si>
    <t>Spectrum Health Medical Center Farmer's Market</t>
  </si>
  <si>
    <t>http://www.spectrumhealth.org/farmers-market-4322</t>
  </si>
  <si>
    <t>100 Michigan Street NE</t>
  </si>
  <si>
    <t>Mon: 11:00 AM-1:00 PM;</t>
  </si>
  <si>
    <t>Speculator Farmers and Crafters' Market</t>
  </si>
  <si>
    <t>http://www.speculatorchamber.com</t>
  </si>
  <si>
    <t>https://www.facebook.com/ADKSpecFarmersMarket</t>
  </si>
  <si>
    <t>Rt 30</t>
  </si>
  <si>
    <t>Speculator</t>
  </si>
  <si>
    <t>06/27/2013 to 09/19/2013</t>
  </si>
  <si>
    <t>Speedway Farmers Market</t>
  </si>
  <si>
    <t>6118 Crawfordsville Rd.</t>
  </si>
  <si>
    <t>Speedway</t>
  </si>
  <si>
    <t>Spenard Farmers Market</t>
  </si>
  <si>
    <t>http://www.spenardfarmersmarket.org</t>
  </si>
  <si>
    <t>https://www.facebook.com/spenardfarmersmarket</t>
  </si>
  <si>
    <t>https://twitter.com/SpenardFarmers</t>
  </si>
  <si>
    <t>2590 Spenard Road</t>
  </si>
  <si>
    <t>05/18/2014 to 09/27/2014</t>
  </si>
  <si>
    <t>Spencer Creek Community Growers' Market</t>
  </si>
  <si>
    <t>http://www.spencercreekmarket.org/market</t>
  </si>
  <si>
    <t>Spencer Creek Community Growers Market</t>
  </si>
  <si>
    <t>86013 Lorane Hwy.</t>
  </si>
  <si>
    <t>Spencer Farmers Market</t>
  </si>
  <si>
    <t>http://www.roane.ext.wvu.edu/farmers_markets/spencer</t>
  </si>
  <si>
    <t>200 Bowman Street Parking Plaza</t>
  </si>
  <si>
    <t>Fri: 9:00 AM-1:00 PM;Sat: 9:00 AM-1:00 PM;</t>
  </si>
  <si>
    <t>Spencer Riverfront Farmers Market</t>
  </si>
  <si>
    <t>https://www.facebook.com/SpencerRiverfrontDistrictFarmersMarket/</t>
  </si>
  <si>
    <t>24 West Park Street</t>
  </si>
  <si>
    <t>Spencer's Market - Morro Bay</t>
  </si>
  <si>
    <t>http://www.slocountyfarmers.org</t>
  </si>
  <si>
    <t>Hwy. 1, North of Hwy. 41 Jtn.</t>
  </si>
  <si>
    <t>Spencerville OH Farmers Market</t>
  </si>
  <si>
    <t>https://www.facebook.com/SpencervilleFarmersMarket/</t>
  </si>
  <si>
    <t>St Rt 66 and 3rd St</t>
  </si>
  <si>
    <t>Spencerville</t>
  </si>
  <si>
    <t>07/14/2016 to 10/27/2016</t>
  </si>
  <si>
    <t>Spinney Hill Farmer's Market</t>
  </si>
  <si>
    <t>https://www.facebook.com/SpinneyHillFarmersMarket</t>
  </si>
  <si>
    <t>125 Community Dr.</t>
  </si>
  <si>
    <t>Manhasset</t>
  </si>
  <si>
    <t>Spokane Farmers' Market</t>
  </si>
  <si>
    <t>http://www.spokanefarmersmarket.org/</t>
  </si>
  <si>
    <t>https://www.facebook.com/spokanefarmersmarket/?ref=aymt_homepage_panel</t>
  </si>
  <si>
    <t>20 W. 5th Avenue</t>
  </si>
  <si>
    <t>Spooner Farmers Market</t>
  </si>
  <si>
    <t>https://www.facebook.com/pages/Spooner-Farmers-Market/153478781356672</t>
  </si>
  <si>
    <t>Front at Oak Street</t>
  </si>
  <si>
    <t>Spooner</t>
  </si>
  <si>
    <t>06/15/2013 to 10/26/2013</t>
  </si>
  <si>
    <t>Spotsylvania Farmers Market - Spotsylvania Regional Medical Center</t>
  </si>
  <si>
    <t>https://www.spotsylvaniafarmersmarket.com/</t>
  </si>
  <si>
    <t>https://www.facebook.com/SpotsyFarmersMarket/</t>
  </si>
  <si>
    <t>@SpotsyFarmMkt</t>
  </si>
  <si>
    <t>4600 Spotsylvania Parkway</t>
  </si>
  <si>
    <t>05/06/2020 to 09/09/2020</t>
  </si>
  <si>
    <t>Spotsylvania Farmers Market - VDOT Commuter Parking Lot</t>
  </si>
  <si>
    <t>http://SpotsylvaniaFarmersMarket.com</t>
  </si>
  <si>
    <t>@spotsyfarmmkt</t>
  </si>
  <si>
    <t>12150 Gordon Road</t>
  </si>
  <si>
    <t>04/11/2020 to 12/19/2020</t>
  </si>
  <si>
    <t>http://www.spotsylvaniafarmersmarket.com</t>
  </si>
  <si>
    <t>01/11/2020 to</t>
  </si>
  <si>
    <t>Spout Springs Library Farmers Market</t>
  </si>
  <si>
    <t>https://www.facebook.com/SpoutspringsfarmersMarket</t>
  </si>
  <si>
    <t>6488 Spout Springs Road</t>
  </si>
  <si>
    <t>Flowery Branch</t>
  </si>
  <si>
    <t>Sprague River Farmers Market</t>
  </si>
  <si>
    <t>Spring City Farmers' Market</t>
  </si>
  <si>
    <t>35 West 100 North</t>
  </si>
  <si>
    <t>Spring City</t>
  </si>
  <si>
    <t>Spring Creek Market</t>
  </si>
  <si>
    <t>Killdeer</t>
  </si>
  <si>
    <t>Spring Hill Farmers Market</t>
  </si>
  <si>
    <t>http://www.springhillmarket.org</t>
  </si>
  <si>
    <t>https://www.facebook.com/pages/Spring-Hill-Farmers-Market/108892312475844</t>
  </si>
  <si>
    <t>300 Webster</t>
  </si>
  <si>
    <t>Spring Lake Farm &amp; Garden Market</t>
  </si>
  <si>
    <t>http://grandhavenchamber.org/farmers-markets/</t>
  </si>
  <si>
    <t>225 E. Exchange</t>
  </si>
  <si>
    <t>Spring Lake</t>
  </si>
  <si>
    <t>Spring River Farmers Market</t>
  </si>
  <si>
    <t>https://www.facebook.com/groups/138380939576349/</t>
  </si>
  <si>
    <t>Santee Drive</t>
  </si>
  <si>
    <t>Cherokee Village</t>
  </si>
  <si>
    <t>Spring Valley Farmers Market</t>
  </si>
  <si>
    <t>Spring Valley</t>
  </si>
  <si>
    <t>07/19/2014 to 11/19/2014</t>
  </si>
  <si>
    <t>Wed: 8:30 AM-3:00 PM;</t>
  </si>
  <si>
    <t>Springdale Farmers' Market</t>
  </si>
  <si>
    <t>http://springdalefarmersmarket.org</t>
  </si>
  <si>
    <t>Springdale 72764</t>
  </si>
  <si>
    <t>05/01/2016 to 11/01/2016</t>
  </si>
  <si>
    <t>Springfield Cooperative Farmers Market</t>
  </si>
  <si>
    <t>http://www.springfieldfarmers.com</t>
  </si>
  <si>
    <t>158 Avocado Street</t>
  </si>
  <si>
    <t>05/03/2014 to 06/21/2014</t>
  </si>
  <si>
    <t>Springfield Farmer's Market</t>
  </si>
  <si>
    <t>http://Springfieldcommunitymarket.com</t>
  </si>
  <si>
    <t>https://www.facebook.com/groups/120184694672281/</t>
  </si>
  <si>
    <t>facebook</t>
  </si>
  <si>
    <t>People's United Bank Parking Lot</t>
  </si>
  <si>
    <t>Springfield Farmers Market</t>
  </si>
  <si>
    <t>139 Mountain Ave</t>
  </si>
  <si>
    <t>http://www.visitgreaterspringfield.com</t>
  </si>
  <si>
    <t>https://www.facebook.com/SpringfieldFarmMarket/</t>
  </si>
  <si>
    <t>117 S Fountain Ave.</t>
  </si>
  <si>
    <t>http://www.springfieldmich.com</t>
  </si>
  <si>
    <t>https://www.facebook.com/pages/Springfield-Farmers-Market/321933009554?fref=ts</t>
  </si>
  <si>
    <t>https://twitter.com/SpringfieldFM</t>
  </si>
  <si>
    <t>503 Military Avenue</t>
  </si>
  <si>
    <t>11/01/2014 to 11/01/2014</t>
  </si>
  <si>
    <t>Springfield Farmers' Market</t>
  </si>
  <si>
    <t>http://www.springfieldfarmersmarket.wordpress.com</t>
  </si>
  <si>
    <t>www.facebook.com/springfieldfarmsmarket</t>
  </si>
  <si>
    <t>1200 Davisburg Road</t>
  </si>
  <si>
    <t>Davisburg</t>
  </si>
  <si>
    <t>06/05/2016 to 10/02/2016</t>
  </si>
  <si>
    <t>Springfield Recreation Area Farmers Market</t>
  </si>
  <si>
    <t>3983 Lund Road</t>
  </si>
  <si>
    <t>Springfield Winter Farmers' Market</t>
  </si>
  <si>
    <t>302 Sumner Ave.</t>
  </si>
  <si>
    <t>Springs Farm Farmers Market</t>
  </si>
  <si>
    <t>http://www.springsfarm.com</t>
  </si>
  <si>
    <t>1002 Springfield Parkway</t>
  </si>
  <si>
    <t>Fort Mill</t>
  </si>
  <si>
    <t>Springtown Farmers' Market</t>
  </si>
  <si>
    <t>http://www.springtownfarmersmarket.org</t>
  </si>
  <si>
    <t>Rts. 212/412</t>
  </si>
  <si>
    <t>Springtown</t>
  </si>
  <si>
    <t>Springville Farmers Market</t>
  </si>
  <si>
    <t>Gentner Auction, 341 West Main St</t>
  </si>
  <si>
    <t>Springville Farmers' Market</t>
  </si>
  <si>
    <t>http://www.springville-sedc.org</t>
  </si>
  <si>
    <t>304 Broadway</t>
  </si>
  <si>
    <t>Sat:9:00 AM - 11:00 AM;</t>
  </si>
  <si>
    <t>Sprout Growers &amp; Makers Marketplace</t>
  </si>
  <si>
    <t>http://sproutmn.com/marketplace/</t>
  </si>
  <si>
    <t>https://www.facebook.com/sproutgrowersandmakersmarketplace/</t>
  </si>
  <si>
    <t>609 13th Ave NE, Door 8</t>
  </si>
  <si>
    <t>10/28/2017 to 12/09/2017</t>
  </si>
  <si>
    <t>Sprout's Fresh on Wheels Veggie Van</t>
  </si>
  <si>
    <t>http://www. sprouturbanfarms.org</t>
  </si>
  <si>
    <t>Sprout BC</t>
  </si>
  <si>
    <t>@SproutUrbanFarm</t>
  </si>
  <si>
    <t>Various mobile locations on website</t>
  </si>
  <si>
    <t>Thu: 8:00 AM-6:00 PM;Fri: 11:00 AM-2:00 PM;</t>
  </si>
  <si>
    <t>Square Fridays Flea and Farmers' Market</t>
  </si>
  <si>
    <t>http://www.panora.org/square_fridays/</t>
  </si>
  <si>
    <t>https://www.facebook.com/SquareFridays</t>
  </si>
  <si>
    <t>Panora</t>
  </si>
  <si>
    <t>05/22/2015 to 09/25/2015</t>
  </si>
  <si>
    <t>Square Market</t>
  </si>
  <si>
    <t>http://www.batesvillemainstreet.com/events/</t>
  </si>
  <si>
    <t>Batesville</t>
  </si>
  <si>
    <t>St Albans Hixson Market</t>
  </si>
  <si>
    <t>https://www.Facebook.com/StAlbansFarmersMarket</t>
  </si>
  <si>
    <t>7514 Hixson Pike</t>
  </si>
  <si>
    <t>Hixson</t>
  </si>
  <si>
    <t>St Augustine Amphitheatre Farmers Market</t>
  </si>
  <si>
    <t>https://www.staugamphitheatre.com/p51-farmer-s-market.aspx</t>
  </si>
  <si>
    <t>https://www.facebook.com/staugampmarket/</t>
  </si>
  <si>
    <t>@staugampmarket (Instagram)</t>
  </si>
  <si>
    <t>1340C A1A South</t>
  </si>
  <si>
    <t>St Augustine</t>
  </si>
  <si>
    <t>St Helena Farmers Market (Napa Valley California)</t>
  </si>
  <si>
    <t>http://sthelenafarmersmkt.org</t>
  </si>
  <si>
    <t>https://www.facebook.com/shfarmersmarket/</t>
  </si>
  <si>
    <t>https://www.yelp.com/biz/st-helena-farmers-market-saint-helena</t>
  </si>
  <si>
    <t>360 Crane Avenue</t>
  </si>
  <si>
    <t>St Landry Farmers Market</t>
  </si>
  <si>
    <t>925 E. Landry St</t>
  </si>
  <si>
    <t>St. Landry</t>
  </si>
  <si>
    <t>St. Andrews Waterfront Farmers Market</t>
  </si>
  <si>
    <t>http://www.historicstandrews.com/farmers-market/</t>
  </si>
  <si>
    <t>https://www.facebook.com/St.Andrews.Waterfront.Farmers.Market/</t>
  </si>
  <si>
    <t>1201 Beck Avenue</t>
  </si>
  <si>
    <t>FL</t>
  </si>
  <si>
    <t>St. Ann Center Indoor Market</t>
  </si>
  <si>
    <t>http://stanncenter.org/event/indoor-market/</t>
  </si>
  <si>
    <t>https://www.facebook.com/sacfm/</t>
  </si>
  <si>
    <t>2801 E. Morgan Ave.</t>
  </si>
  <si>
    <t>St. Ansgar Farmers Market</t>
  </si>
  <si>
    <t>Corner of 4th &amp; School Streets</t>
  </si>
  <si>
    <t>St. Ansgar</t>
  </si>
  <si>
    <t>St. Anthony Farmers Market</t>
  </si>
  <si>
    <t>St. Anthony</t>
  </si>
  <si>
    <t>St. Augustine Beach Farmers Market</t>
  </si>
  <si>
    <t>http://www.TheCivicAssociation.org</t>
  </si>
  <si>
    <t>https://www.facebook.com/WeLoveStAugustineBeach</t>
  </si>
  <si>
    <t>350 A1A Beach Blvd</t>
  </si>
  <si>
    <t>St. AugustineBeach</t>
  </si>
  <si>
    <t>St. Bernard Seafood &amp; Farmers' Market</t>
  </si>
  <si>
    <t>409 Aycock Street</t>
  </si>
  <si>
    <t>Arabi</t>
  </si>
  <si>
    <t>St. Bernard</t>
  </si>
  <si>
    <t>St. Charles Farmers Market</t>
  </si>
  <si>
    <t>http://www.stcharlesmn.org/citizens/farmers-market.html</t>
  </si>
  <si>
    <t>https://www.facebook.com/stcharlesfarmersmarket</t>
  </si>
  <si>
    <t>830 Whitewater Ave</t>
  </si>
  <si>
    <t>05/08/2014 to 10/16/2014</t>
  </si>
  <si>
    <t>http://www.bakermemorialchurch.org</t>
  </si>
  <si>
    <t>307 Cedar Avenue</t>
  </si>
  <si>
    <t>Fri:7:00 AM - 1:00 PM;</t>
  </si>
  <si>
    <t>St. Charles Farmers' Market</t>
  </si>
  <si>
    <t>https://www.facebook.com/#!/stcharlesmd</t>
  </si>
  <si>
    <t>10400 ODonnell Place</t>
  </si>
  <si>
    <t>St. Charles Farmers' Marketplace</t>
  </si>
  <si>
    <t>http://stcmi.com</t>
  </si>
  <si>
    <t>stcmarketplace</t>
  </si>
  <si>
    <t>110 W. Spruce</t>
  </si>
  <si>
    <t>St. Charles Lions Club Farmers' Market</t>
  </si>
  <si>
    <t>http://agrimissouri.com/mo-grown/grodetail.php?type=mo-grown&amp;ID=647</t>
  </si>
  <si>
    <t>300 North Riverside Drive</t>
  </si>
  <si>
    <t>St. Clair County Farmers Market</t>
  </si>
  <si>
    <t>2404 Forrest Lane @ Hwy 231 North</t>
  </si>
  <si>
    <t>Pell City</t>
  </si>
  <si>
    <t>St. Clair Farmers Market</t>
  </si>
  <si>
    <t>#1 Paul Parks Drive</t>
  </si>
  <si>
    <t>St. Clair Shores Farmers Market</t>
  </si>
  <si>
    <t>http://www.scsfarmersmarket.com</t>
  </si>
  <si>
    <t>https://www.facebook.com/pg/scsfarmersmarket/about/?ref=page_internal</t>
  </si>
  <si>
    <t>24800 Jefferson Avenue</t>
  </si>
  <si>
    <t>St. Clair Shores</t>
  </si>
  <si>
    <t>05/21/2017 to 09/24/2017</t>
  </si>
  <si>
    <t>St. Cloud Area Farmers Market I</t>
  </si>
  <si>
    <t>Highway 15, North, Sartell</t>
  </si>
  <si>
    <t>St. Cloud Area Farmers Market II</t>
  </si>
  <si>
    <t>Bremer Bank, 12th &amp; Division</t>
  </si>
  <si>
    <t>St. Croix Falls Farmers Market</t>
  </si>
  <si>
    <t>http://stcroixfallsfarmersmarket.org</t>
  </si>
  <si>
    <t>https://www.facebook.com/pages/St-Croix-Falls-Farmers-Market/116196688392148</t>
  </si>
  <si>
    <t>230 South Washington Street</t>
  </si>
  <si>
    <t>St. Croix Falls</t>
  </si>
  <si>
    <t>St. Francis Medical Center Farmer's Market</t>
  </si>
  <si>
    <t>http://www.stfrancismedical.org</t>
  </si>
  <si>
    <t>601 Hamilton Avenue</t>
  </si>
  <si>
    <t>06/12/2013 to 09/11/2013</t>
  </si>
  <si>
    <t>St. Francis of the Fields Farmers Market</t>
  </si>
  <si>
    <t>6710 Wolf Pen Branch Road</t>
  </si>
  <si>
    <t>Harrods Creek</t>
  </si>
  <si>
    <t>St. Francisville Farmers Market</t>
  </si>
  <si>
    <t>https://www.facebook.com/StFrancisvilleFarmersMarket</t>
  </si>
  <si>
    <t>Wilcox Street</t>
  </si>
  <si>
    <t>St. Francisville</t>
  </si>
  <si>
    <t>West Feliciana</t>
  </si>
  <si>
    <t>01/03/2013 to 12/19/2013</t>
  </si>
  <si>
    <t>St. George Greenmarket</t>
  </si>
  <si>
    <t>https://www.facebook.com/StatenIslandGreenmarkets</t>
  </si>
  <si>
    <t>St Marks &amp; Hyatt St</t>
  </si>
  <si>
    <t>Staten Island</t>
  </si>
  <si>
    <t>05/04/2013 to 05/23/2013</t>
  </si>
  <si>
    <t>St. James Farmers' Market</t>
  </si>
  <si>
    <t>http://agrimissouri.com/mo-grown/grodetail.php?type=mo-grown&amp;ID=648</t>
  </si>
  <si>
    <t>Hwy. 68</t>
  </si>
  <si>
    <t>St. James</t>
  </si>
  <si>
    <t>Fri: 7:00 AM-12:00 PM;Sat: 7:00 AM-12:00 PM;</t>
  </si>
  <si>
    <t>St. James Marketplace</t>
  </si>
  <si>
    <t>http://www.stjamesmarketplace.com</t>
  </si>
  <si>
    <t>89039  570  AVE</t>
  </si>
  <si>
    <t>St. John Farmers Market</t>
  </si>
  <si>
    <t>www.facebook.com/st.johnfarmersmarket</t>
  </si>
  <si>
    <t>625 111th Ave N</t>
  </si>
  <si>
    <t>St. John's Church Farmers Market</t>
  </si>
  <si>
    <t>http://www.stjohnsfarmersmarket.blogspot.com</t>
  </si>
  <si>
    <t>1 Hudson Street</t>
  </si>
  <si>
    <t>St. Johns Farmers Market</t>
  </si>
  <si>
    <t>Maple Street</t>
  </si>
  <si>
    <t>http://www.stjohnsopportunity.org/</t>
  </si>
  <si>
    <t>https://www.facebook.com/stjohnsfarmersmarket/</t>
  </si>
  <si>
    <t>https://twitter.com/pdxsjfm</t>
  </si>
  <si>
    <t>N.Lombard and N.Philidelphia</t>
  </si>
  <si>
    <t>St. Joseph Farmers Market</t>
  </si>
  <si>
    <t>http://www.sjtoday.com</t>
  </si>
  <si>
    <t>Corner of Broad Street &amp; Lake Blvd.</t>
  </si>
  <si>
    <t>http://www.stjosephfarmersmarket.com/</t>
  </si>
  <si>
    <t>https://www.facebook.com/stjosephfarmersmarket/?fref=ts</t>
  </si>
  <si>
    <t>610 N. Co. Rd. 2, St. Joseph, MN</t>
  </si>
  <si>
    <t>05/13/2016 to 09/09/2016</t>
  </si>
  <si>
    <t>09/16/2016 to</t>
  </si>
  <si>
    <t>09/23/2016 to 10/21/2016</t>
  </si>
  <si>
    <t>St. Joseph's Hospital Health Center's Mobile Market</t>
  </si>
  <si>
    <t>206 Prospect Ave.</t>
  </si>
  <si>
    <t>St. Louis Community Farmers' Market</t>
  </si>
  <si>
    <t>http://groups.google.com/group/stlcfm</t>
  </si>
  <si>
    <t>http://agrimissouri.com/mo-grown/grodetail.php?type=mo-grown&amp;ID=177</t>
  </si>
  <si>
    <t>3664 Arsenal Street</t>
  </si>
  <si>
    <t>11/09/2013 to 04/12/2014</t>
  </si>
  <si>
    <t>St. Louis Farmers Market</t>
  </si>
  <si>
    <t>https://www.gratiotfarmersmarkets.com/</t>
  </si>
  <si>
    <t>https://www.facebook.com/stlouisfm/</t>
  </si>
  <si>
    <t>https://www.twitter.com/stlouisfm</t>
  </si>
  <si>
    <t>https://www.instagram.com/stlouisfm/</t>
  </si>
  <si>
    <t>300 North. Mill Street</t>
  </si>
  <si>
    <t>St. Luke's Farmers Market</t>
  </si>
  <si>
    <t>St. Luke's Church, Summit &amp; Lexington St.</t>
  </si>
  <si>
    <t>St. Luke's SteelStacks Farmers Market</t>
  </si>
  <si>
    <t>http://www.artsquest.org/markets</t>
  </si>
  <si>
    <t>101 Founders Way</t>
  </si>
  <si>
    <t>Jan 12, 2012 to March 30, 2012</t>
  </si>
  <si>
    <t>Thu:3:00 PM - 7:00 PM;Sat:12:00 PM - 4:00 PM;</t>
  </si>
  <si>
    <t>Aug 23, 2012 to Nov 1, 2012</t>
  </si>
  <si>
    <t>Thu:3:00 PM - 7:00 PM;Thu:3:00 PM - 7:00 PM;</t>
  </si>
  <si>
    <t>St. Maries Farmers Market</t>
  </si>
  <si>
    <t>https://www.facebook.com/stmariesfarmersmarkets/</t>
  </si>
  <si>
    <t>https://www.instagram.com/stmariesfarmersmarket/</t>
  </si>
  <si>
    <t>St. Maries</t>
  </si>
  <si>
    <t>06/07/2019 to 09/27/2019</t>
  </si>
  <si>
    <t>St. Mark's and St. John's Farm Stand</t>
  </si>
  <si>
    <t>1245 Culver Road</t>
  </si>
  <si>
    <t>07/11/2015 to 09/12/2015</t>
  </si>
  <si>
    <t>St. Mark's Church Greenmarket</t>
  </si>
  <si>
    <t>E 10 St. &amp; 2 Av</t>
  </si>
  <si>
    <t>Tue: 8:00 AM-7:00 PM;</t>
  </si>
  <si>
    <t>St. Mary's Market Days</t>
  </si>
  <si>
    <t>http://www.stmarys.org</t>
  </si>
  <si>
    <t>3700 Washington Avenue</t>
  </si>
  <si>
    <t>Thu:8:30 AM - 1:00 PM;</t>
  </si>
  <si>
    <t>St. Marys Farmers Market</t>
  </si>
  <si>
    <t>411 3rd Street</t>
  </si>
  <si>
    <t>Pleasants County</t>
  </si>
  <si>
    <t>St. Matthews Farmers Market</t>
  </si>
  <si>
    <t>330 N. Hubbard Lane</t>
  </si>
  <si>
    <t>St. Michaels Farmers Market</t>
  </si>
  <si>
    <t>https://www.facebook.com/loveyourfarmer/</t>
  </si>
  <si>
    <t>https://www.instagram.com/explore/locations/92355524/st-michaels-farmers-market/</t>
  </si>
  <si>
    <t>204 S Talbot St</t>
  </si>
  <si>
    <t>St. Michaels</t>
  </si>
  <si>
    <t>04/13/2019 to 11/23/2019</t>
  </si>
  <si>
    <t>St. Olaf Community Campus Farmers Market</t>
  </si>
  <si>
    <t>2901 Emerson Ave S</t>
  </si>
  <si>
    <t>St. Paul Farmers Market</t>
  </si>
  <si>
    <t>http://www.facebook.com/stpaulfarmersmarket.com</t>
  </si>
  <si>
    <t>https//twitter.com/StPaulMarket</t>
  </si>
  <si>
    <t>290 5th Street E</t>
  </si>
  <si>
    <t>04/30/2016 to 11/20/2016</t>
  </si>
  <si>
    <t>Sat: 6:00 AM-1:00 PM;Sun: 8:00 AM-1:00 PM;</t>
  </si>
  <si>
    <t>12/03/2016 to 04/22/2017</t>
  </si>
  <si>
    <t>St. Paul Farmers' Market</t>
  </si>
  <si>
    <t>210 Holyoke</t>
  </si>
  <si>
    <t>Lakeville</t>
  </si>
  <si>
    <t>St. Paul UCC Farmers' Market</t>
  </si>
  <si>
    <t>1302 F Street</t>
  </si>
  <si>
    <t>05/28/2013 to 10/01/2013</t>
  </si>
  <si>
    <t>St. Paul's Farmers Market</t>
  </si>
  <si>
    <t>Rts. 0 166</t>
  </si>
  <si>
    <t>St. Peter Farmers Market</t>
  </si>
  <si>
    <t>Grace and US Hwy 169</t>
  </si>
  <si>
    <t>St. Peter</t>
  </si>
  <si>
    <t>Nicollet</t>
  </si>
  <si>
    <t>St. Petersburg Saturday Morning Market</t>
  </si>
  <si>
    <t>http://www.saturdaymorningmarket.com</t>
  </si>
  <si>
    <t>https://www.facebook.com/Saturday-Morning-Market</t>
  </si>
  <si>
    <t>SPSatAMMkt</t>
  </si>
  <si>
    <t>First Street and First Avenue South</t>
  </si>
  <si>
    <t>10/06/2018 to 05/25/2019</t>
  </si>
  <si>
    <t>St. Stanislaus of Michigan City Farmer's Market</t>
  </si>
  <si>
    <t>https://m.facebook.com/ststansfarmersmarket/</t>
  </si>
  <si>
    <t>109 Ann Street</t>
  </si>
  <si>
    <t>St. Stephen's Farm Stand</t>
  </si>
  <si>
    <t>350 Chili Avenue</t>
  </si>
  <si>
    <t>St. Ursula Parish</t>
  </si>
  <si>
    <t>Duncan Ave @ Kirk Ave</t>
  </si>
  <si>
    <t>Allison Park</t>
  </si>
  <si>
    <t>St.John Farmers Market</t>
  </si>
  <si>
    <t>4th &amp; Main</t>
  </si>
  <si>
    <t>St. John</t>
  </si>
  <si>
    <t>Stadium Village Farmers Market</t>
  </si>
  <si>
    <t>https://www.facebook.com/StadiumVillageMarket</t>
  </si>
  <si>
    <t>801 South Meridian Street</t>
  </si>
  <si>
    <t>Stafford Community Farmers' Market</t>
  </si>
  <si>
    <t>http://Www.staffordcommunityfarmersmarket.com</t>
  </si>
  <si>
    <t>Stafford Community Farmers Market</t>
  </si>
  <si>
    <t>31 Main Street</t>
  </si>
  <si>
    <t>Stafford Springs</t>
  </si>
  <si>
    <t>06/16/2018 to 10/27/2018</t>
  </si>
  <si>
    <t>STAMFORD - BARTLETT ARBORETUM &amp; GARDENS FARMERS MARKET</t>
  </si>
  <si>
    <t>http://www.bartlettarboretum.org/newsevents/farmersmarket2009/</t>
  </si>
  <si>
    <t>Bartlett Arboretum &amp; Gardens, 151 Brookdale Road</t>
  </si>
  <si>
    <t>Stamford</t>
  </si>
  <si>
    <t>Stamford - High RidgeFarmers' Market</t>
  </si>
  <si>
    <t>1000 High Ridge Road</t>
  </si>
  <si>
    <t>Stamford Farmers Market</t>
  </si>
  <si>
    <t>Latham Park, Lower Prospect and Forest Streets</t>
  </si>
  <si>
    <t>Stamford Museum &amp; Nature Center Farmers Market</t>
  </si>
  <si>
    <t>39 Scofieldtown Road</t>
  </si>
  <si>
    <t>Stanford CFM</t>
  </si>
  <si>
    <t>Tressider Union</t>
  </si>
  <si>
    <t>Standord</t>
  </si>
  <si>
    <t>Stanford Farmers Market</t>
  </si>
  <si>
    <t>http://www.stanfordfarmersmarket.com</t>
  </si>
  <si>
    <t>Judith Basin</t>
  </si>
  <si>
    <t>STANLEY FARMERS MARKET</t>
  </si>
  <si>
    <t>STANLEY</t>
  </si>
  <si>
    <t>Stanly Commons Farmers Market</t>
  </si>
  <si>
    <t>Instagram:  stanlycommonsfarmersmarket</t>
  </si>
  <si>
    <t>1000 N. First St.</t>
  </si>
  <si>
    <t>Stanton &amp; Turner Open Air Farmers Market</t>
  </si>
  <si>
    <t>Stanton and Alabama Avenue SE</t>
  </si>
  <si>
    <t>Stapleton Fresh Market</t>
  </si>
  <si>
    <t>Star Valley Farmers' Market</t>
  </si>
  <si>
    <t>http://www.starvalleyfarmersmarket.org</t>
  </si>
  <si>
    <t>981 North Main Street (Highway 89)</t>
  </si>
  <si>
    <t>Thayne</t>
  </si>
  <si>
    <t>StarkFresh Corridor Farmer's Market</t>
  </si>
  <si>
    <t>http://www.starkfresh.org</t>
  </si>
  <si>
    <t>www.facebook.com/starkfresh</t>
  </si>
  <si>
    <t>1800 block of Mahoning Rd. NE</t>
  </si>
  <si>
    <t>Starkville Community Market</t>
  </si>
  <si>
    <t>http://www.visit.starkville.org/market</t>
  </si>
  <si>
    <t>https://www.facebook.com/mscollegetown</t>
  </si>
  <si>
    <t>https://twitter.com/mscollegetown</t>
  </si>
  <si>
    <t>Pinterest</t>
  </si>
  <si>
    <t>05/04/2013 to 08/31/2013</t>
  </si>
  <si>
    <t>Tue: 4:00 PM-6:00 PM;Sat: 7:30 AM-10:30 AM;</t>
  </si>
  <si>
    <t>State Center Community Farmers' Market</t>
  </si>
  <si>
    <t>300 West Preston Street</t>
  </si>
  <si>
    <t>05/14/2014 to 11/12/2014</t>
  </si>
  <si>
    <t>State Center Farmers Market</t>
  </si>
  <si>
    <t>https://www.facebook.com/statecenterfarmersmarket</t>
  </si>
  <si>
    <t>100 block of West Main Street</t>
  </si>
  <si>
    <t>State Center</t>
  </si>
  <si>
    <t>STATE COLLEGE FM</t>
  </si>
  <si>
    <t>Locust Lane</t>
  </si>
  <si>
    <t>State Farmers Market</t>
  </si>
  <si>
    <t>http://www.ncagr.gov</t>
  </si>
  <si>
    <t>North Carolina state farmers market</t>
  </si>
  <si>
    <t>1201 Agriculture St</t>
  </si>
  <si>
    <t>State Street Farmers Market</t>
  </si>
  <si>
    <t>http://www.brisltn.org/venue/farmersmarketindex.html</t>
  </si>
  <si>
    <t>Stat Street</t>
  </si>
  <si>
    <t>Statehouse Market</t>
  </si>
  <si>
    <t>http://www.statehousemarket.com/</t>
  </si>
  <si>
    <t>https://www.facebook.com/StatehouseMarket</t>
  </si>
  <si>
    <t>https://twitter.com/statehousemkt/</t>
  </si>
  <si>
    <t>https://www.youtube.com/channel/UCa4gS6Hm3Cp9I3YSaxzoAow</t>
  </si>
  <si>
    <t>Robert D. Orr Plaza</t>
  </si>
  <si>
    <t>Indianapolis,</t>
  </si>
  <si>
    <t>Staten Island Ferry/Whitehall Greenmarket</t>
  </si>
  <si>
    <t>4 South Street (inside terminal)</t>
  </si>
  <si>
    <t>Tue: 8:00 AM-7:00 PM;Fri: 8:00 AM-7:00 PM;</t>
  </si>
  <si>
    <t>Staten Island Mall Greenmarket</t>
  </si>
  <si>
    <t>Richmond Ave Entrance (Parking Lot)</t>
  </si>
  <si>
    <t>06/15/2013 to 11/23/2013</t>
  </si>
  <si>
    <t xml:space="preserve">Statesville Market and Exchange, Inc. </t>
  </si>
  <si>
    <t>http://www.statesvillemarket.com/fresh_seafood_north_carolina_Statesville_Market.html</t>
  </si>
  <si>
    <t>https://www.facebook.com/pages/Statesville-Market-and-Exchange/212676365430425</t>
  </si>
  <si>
    <t>646 Baily Farm Road</t>
  </si>
  <si>
    <t>Statesville</t>
  </si>
  <si>
    <t>Stateville Rotary Farmers Market</t>
  </si>
  <si>
    <t>East Sharpe Street</t>
  </si>
  <si>
    <t>Statham Farmers Market</t>
  </si>
  <si>
    <t>https://www.facebook.com/stathamfarmersmarket</t>
  </si>
  <si>
    <t>Statham</t>
  </si>
  <si>
    <t>Staunton/Augusta Farmers' Market</t>
  </si>
  <si>
    <t>http://www.safarmersmarket.com</t>
  </si>
  <si>
    <t>https://www.facebook.com/safarmersmarket?ref=nf</t>
  </si>
  <si>
    <t>Johnson St. and Byers St.</t>
  </si>
  <si>
    <t>Staunton</t>
  </si>
  <si>
    <t>04/03/2013 to 11/23/2013</t>
  </si>
  <si>
    <t>Stayton Market</t>
  </si>
  <si>
    <t>http://www.staytonmarket.com</t>
  </si>
  <si>
    <t>400 West Virginia Street</t>
  </si>
  <si>
    <t>Stayton</t>
  </si>
  <si>
    <t>Mon:4:00 pm - 6:00 pm;</t>
  </si>
  <si>
    <t>STCC Farmers' Market</t>
  </si>
  <si>
    <t>https://www.facebook.com/pages/Springfield-Technical-Community-College/109746082384737?fref=ts</t>
  </si>
  <si>
    <t>One Armory Square</t>
  </si>
  <si>
    <t>09/05/2018 to 11/14/2018</t>
  </si>
  <si>
    <t>STCC Open Air Market</t>
  </si>
  <si>
    <t>https://www.facebook.com/STCCOpenAirMarket/</t>
  </si>
  <si>
    <t>https://twitter.com/StccOAM</t>
  </si>
  <si>
    <t>https://www.instagram.com/stccopenairmarket/</t>
  </si>
  <si>
    <t>180 Airport Road</t>
  </si>
  <si>
    <t>Shippensburg</t>
  </si>
  <si>
    <t>05/07/2018 to 09/24/2018</t>
  </si>
  <si>
    <t>10/01/2018 to 10/29/2018</t>
  </si>
  <si>
    <t>Ste Genevieve County Farmers Market</t>
  </si>
  <si>
    <t>Corner of Third &amp; Jefferson Sts</t>
  </si>
  <si>
    <t>Steeleville Farmers Market</t>
  </si>
  <si>
    <t>107 West Broadway</t>
  </si>
  <si>
    <t>Steeleville</t>
  </si>
  <si>
    <t>Steilacoom Farmers' Market</t>
  </si>
  <si>
    <t>http://www.townofsteilacoom.com/267/Farmers-market</t>
  </si>
  <si>
    <t>https://www.facebook.com/Steilacoom-Farmers-Market-145578922125401/</t>
  </si>
  <si>
    <t>Lafayette and Wilkes Street</t>
  </si>
  <si>
    <t>Steilacoom</t>
  </si>
  <si>
    <t>stephenson county farmers market</t>
  </si>
  <si>
    <t>https://www.facebook.com/Stephenson-County-Farmers-Market</t>
  </si>
  <si>
    <t>1805 South West Ave.</t>
  </si>
  <si>
    <t>05/13/2017 to 10/31/2017</t>
  </si>
  <si>
    <t>Tue: 12:00 PM-4:00 PM;Sat: 8:00 AM-12:30 PM;</t>
  </si>
  <si>
    <t>Stephenson Farmers' Market</t>
  </si>
  <si>
    <t>MSU Extension Bldg. parking lot</t>
  </si>
  <si>
    <t>Sterling Farmers Market</t>
  </si>
  <si>
    <t>Park st. at Town Hall</t>
  </si>
  <si>
    <t>Steuben County Farmers Market</t>
  </si>
  <si>
    <t>https://www.localharvest.org/steuben-county-farmers-market-M23990</t>
  </si>
  <si>
    <t>https://www.facebook.com/pages/Steuben-County-Farmers-Market/271725986257213</t>
  </si>
  <si>
    <t>317 S Wayne St</t>
  </si>
  <si>
    <t>Angola</t>
  </si>
  <si>
    <t>Steve Casey's Mobile Produce Market</t>
  </si>
  <si>
    <t>http://www.freshmoves.org/</t>
  </si>
  <si>
    <t>https://www.facebook.com/freshmoves</t>
  </si>
  <si>
    <t>Stevens Point Farmers Market</t>
  </si>
  <si>
    <t>http://www.stevenspointfarmersmarket.org</t>
  </si>
  <si>
    <t xml:space="preserve"> At intersection of Main St, and 2nd Street</t>
  </si>
  <si>
    <t>Stevens Point</t>
  </si>
  <si>
    <t>Mon: 7:00 AM-8:00 PM;Tue: 7:00 AM-4:00 PM;Wed: 7:0</t>
  </si>
  <si>
    <t>Stevens Square Farmers Market</t>
  </si>
  <si>
    <t>Franklin and Nicollet Ave S</t>
  </si>
  <si>
    <t>Stevenson Farmers' Market</t>
  </si>
  <si>
    <t>http://stevensonfarmersmarket.com</t>
  </si>
  <si>
    <t>199 2nd st</t>
  </si>
  <si>
    <t>stevenson</t>
  </si>
  <si>
    <t>Skamania</t>
  </si>
  <si>
    <t>06/18/2016 to 10/08/2016</t>
  </si>
  <si>
    <t>Stillwater Farmers Market</t>
  </si>
  <si>
    <t>https://www.facebook.com/pages/Stillwater-Minnesota-Farmers-Market/104646769583889</t>
  </si>
  <si>
    <t>3rd &amp; Pine Street, Riverview Parking Lot</t>
  </si>
  <si>
    <t>Stillwater Farmers Market - Fall</t>
  </si>
  <si>
    <t>http://www.stillwaterfarmersmarket.com</t>
  </si>
  <si>
    <t>https://www.facebook.com/stillwaterfarmersmarket</t>
  </si>
  <si>
    <t>611 N Perkins Rd</t>
  </si>
  <si>
    <t>09/05/2015 to 11/21/2015</t>
  </si>
  <si>
    <t>Stillwater Farmers Market - Spring/Summer</t>
  </si>
  <si>
    <t>Strickland Park</t>
  </si>
  <si>
    <t>04/04/2015 to 08/29/2015</t>
  </si>
  <si>
    <t>Stillwater Farmers' Market - Winter</t>
  </si>
  <si>
    <t>Northern Oklahoma College</t>
  </si>
  <si>
    <t>11/28/2015 to 03/26/2016</t>
  </si>
  <si>
    <t>Stimmel's Saturday Farmer's Market</t>
  </si>
  <si>
    <t>http://www.localharvest.org/stimmels-saturday-farmers-market-M48452</t>
  </si>
  <si>
    <t>1220 Wooster St</t>
  </si>
  <si>
    <t>Stockton Downtown Certified Farmers Market</t>
  </si>
  <si>
    <t>Stockton Farmers Market II</t>
  </si>
  <si>
    <t>Highway 20 and Rush Street</t>
  </si>
  <si>
    <t>https://www.facebook.com/FarmersMarketInTheBluffs</t>
  </si>
  <si>
    <t>Highway 78 Next to Casey's</t>
  </si>
  <si>
    <t>Stockton Kaiser CFM</t>
  </si>
  <si>
    <t>Kaiser Parking Lot</t>
  </si>
  <si>
    <t>Stone Barns Center Farm Market</t>
  </si>
  <si>
    <t>http://www.stonebarnscenter.org</t>
  </si>
  <si>
    <t>630 Bedford Road</t>
  </si>
  <si>
    <t>Pocantico Hills</t>
  </si>
  <si>
    <t>05/01/2012 to 11/31/2012</t>
  </si>
  <si>
    <t>Stone County Farmers Market</t>
  </si>
  <si>
    <t>http://www.stonecountyfarmersmarket.com</t>
  </si>
  <si>
    <t>https://www.facebook.com/pages/Stone-County-Farmers-Market/141211635766</t>
  </si>
  <si>
    <t>121 Main Street (Centennial Bank Park)</t>
  </si>
  <si>
    <t>05/01/2014 to 10/15/2014</t>
  </si>
  <si>
    <t>735 Hall Street - Hudson's Farm Supply</t>
  </si>
  <si>
    <t>Wggins</t>
  </si>
  <si>
    <t>Stone County</t>
  </si>
  <si>
    <t>Stone County Locally Grown Online Market</t>
  </si>
  <si>
    <t>www.stonecounty.locallygrown.net</t>
  </si>
  <si>
    <t>Tue: -9:00 PM;Sun: 1:00 PM-;</t>
  </si>
  <si>
    <t>Stone Gardens Farmers' Market</t>
  </si>
  <si>
    <t>1012 Straits Rd.</t>
  </si>
  <si>
    <t>Mon:3:00 PM - 6:00 PM;</t>
  </si>
  <si>
    <t>Stone Harbor Farmers Market</t>
  </si>
  <si>
    <t>95th &amp; 2nd Ave.</t>
  </si>
  <si>
    <t>Stone Harbor</t>
  </si>
  <si>
    <t>Stone Mills Farmers Market</t>
  </si>
  <si>
    <t>http://www.stonemills.org</t>
  </si>
  <si>
    <t>Old Stone Museum, NYS Rt 180, South of Lafargeville, West from I-81 Exit 49</t>
  </si>
  <si>
    <t>Stone Mountain Farmers Market</t>
  </si>
  <si>
    <t>http://www.stonemountaincity.org/departments/economic_development_downtown_development_authority/farmers_market.php</t>
  </si>
  <si>
    <t>https://www.facebook.com/stonemountainfarmersmarket</t>
  </si>
  <si>
    <t>https://www.pinterest.com/SMVGA/</t>
  </si>
  <si>
    <t>922 Main Street</t>
  </si>
  <si>
    <t>Stone Mountain</t>
  </si>
  <si>
    <t>04/19/2016 to 11/22/2016</t>
  </si>
  <si>
    <t>Stonecreek Village Farmers' Market</t>
  </si>
  <si>
    <t>http://www.pcfma.com/stonecreek</t>
  </si>
  <si>
    <t>5757 Pacific Ave.</t>
  </si>
  <si>
    <t>Stoneham Farmers Market</t>
  </si>
  <si>
    <t>http://Stonehamfarmersmarket.com</t>
  </si>
  <si>
    <t>Stoneham</t>
  </si>
  <si>
    <t>Stones River Market</t>
  </si>
  <si>
    <t>http://stonesriver.locallygrown.net/</t>
  </si>
  <si>
    <t>https://www.facebook.com/StonesRiverMarket</t>
  </si>
  <si>
    <t>310 West Main St</t>
  </si>
  <si>
    <t>Mon: -10:00 PM;Wed: 5:00 PM-6:30 PM;Sun: 8:00 AM-;</t>
  </si>
  <si>
    <t>Stonestown Farmers Market</t>
  </si>
  <si>
    <t>https://www.agriculturalinstitute.org/directory/listing-details/stonestown-market</t>
  </si>
  <si>
    <t>https://www.facebook.com/StonestownFarmersMarket/?fref=ts</t>
  </si>
  <si>
    <t>3251 20th Ave</t>
  </si>
  <si>
    <t>Stonington Farmers Market</t>
  </si>
  <si>
    <t>https://www.facebook.com/pages/Stonington-Village-Farmers-Market/163108413730842</t>
  </si>
  <si>
    <t>11 Northwest Street, Town Dock</t>
  </si>
  <si>
    <t>Stonington</t>
  </si>
  <si>
    <t>22 Bayview Avenue</t>
  </si>
  <si>
    <t>Stonington borough</t>
  </si>
  <si>
    <t>10/31/2015 to 05/28/2016</t>
  </si>
  <si>
    <t>Stony Point Farmers Market</t>
  </si>
  <si>
    <t>http://www.stonypointfarmersmarket.com</t>
  </si>
  <si>
    <t>https://www.facebook.com/StonyPointFarmersMarket?ref=hl</t>
  </si>
  <si>
    <t>74 East Main Street</t>
  </si>
  <si>
    <t>Stony Point</t>
  </si>
  <si>
    <t>Storm Lake Farmers Market</t>
  </si>
  <si>
    <t>SE side 600 block of Erie Street</t>
  </si>
  <si>
    <t>Storm Lake</t>
  </si>
  <si>
    <t>Storrs Farmers Market</t>
  </si>
  <si>
    <t>http://storrsfarmersmarket.org</t>
  </si>
  <si>
    <t>facebook.com/StorrsFarmersMarket</t>
  </si>
  <si>
    <t>twitter.com/StorrsFarmers</t>
  </si>
  <si>
    <t>instagram.com/storrsfarmersmarket</t>
  </si>
  <si>
    <t>4 S. Eagleville Road</t>
  </si>
  <si>
    <t>Storrs</t>
  </si>
  <si>
    <t>Storrs Winter Farmers Market</t>
  </si>
  <si>
    <t>54 Warrenville Road</t>
  </si>
  <si>
    <t>Mansfield Center</t>
  </si>
  <si>
    <t>12/03/2016 to 04/29/2017</t>
  </si>
  <si>
    <t>Sat: 3:00 PM-5:00 PM;</t>
  </si>
  <si>
    <t>Stoughton Farmers Market</t>
  </si>
  <si>
    <t>1050 W. Main Street</t>
  </si>
  <si>
    <t>http://Www.stoughtonfarmersmarket.org</t>
  </si>
  <si>
    <t>https://www.Facebook.com/stoughtonfarmersmarket</t>
  </si>
  <si>
    <t>https://twitter.com/stoughtonfarmer</t>
  </si>
  <si>
    <t>790 Washington Street</t>
  </si>
  <si>
    <t>Stow Community Farmers Market</t>
  </si>
  <si>
    <t>http://www.stowfarmersmarket.com</t>
  </si>
  <si>
    <t>@StowCommunityFarmersMarket</t>
  </si>
  <si>
    <t>1567 Pilgrim Drive</t>
  </si>
  <si>
    <t>Stow</t>
  </si>
  <si>
    <t>Stowe Farmers' Market</t>
  </si>
  <si>
    <t>http://www.stowefarmersmarket.com</t>
  </si>
  <si>
    <t>https://www.facebook.com/stowefarmersmarket</t>
  </si>
  <si>
    <t>https://www.instagram.com/stowefarmersmarket/</t>
  </si>
  <si>
    <t>Rte. 108</t>
  </si>
  <si>
    <t>Stowe, VT</t>
  </si>
  <si>
    <t>05/21/2017 to 10/15/2017</t>
  </si>
  <si>
    <t>Sun: 10:30 AM-3:00 PM;</t>
  </si>
  <si>
    <t>Strasburg Farmers Market</t>
  </si>
  <si>
    <t>http://www.strasburgfarmmarket.com</t>
  </si>
  <si>
    <t>145 Precision Ave.</t>
  </si>
  <si>
    <t>Strasburg</t>
  </si>
  <si>
    <t>Tue:4:00 PM - 7:00 PM;Sat:8:00 AM - 1:00 PM;</t>
  </si>
  <si>
    <t>Stratford Farmers Market</t>
  </si>
  <si>
    <t>Deluca Field at Main Street</t>
  </si>
  <si>
    <t>Stratford</t>
  </si>
  <si>
    <t>http://www.StratfordFarmersMarket.com</t>
  </si>
  <si>
    <t>402 S Weber Ave</t>
  </si>
  <si>
    <t>07/09/2014 to 09/10/2014</t>
  </si>
  <si>
    <t>Strawberry Point Farmers Market</t>
  </si>
  <si>
    <t>Inger Park</t>
  </si>
  <si>
    <t>Strawberry Point</t>
  </si>
  <si>
    <t>Streator Downtown Farmers Market</t>
  </si>
  <si>
    <t>http://streatordowntown.com/</t>
  </si>
  <si>
    <t>https://www.facebook.com/streatordowntownfarmersmarket/</t>
  </si>
  <si>
    <t>https://twitter.com/StreatorMarket</t>
  </si>
  <si>
    <t>https://www.instagram.com/streatorfarmersmarket/?hl=en</t>
  </si>
  <si>
    <t>200 North Park St</t>
  </si>
  <si>
    <t>Strite's Orchard Farm Market and Bakery</t>
  </si>
  <si>
    <t>http://www.stritesorchard.com/</t>
  </si>
  <si>
    <t>https://www.facebook.com/stritesorchard</t>
  </si>
  <si>
    <t>1000 Strites Road</t>
  </si>
  <si>
    <t>Stromsburg Farmers Market</t>
  </si>
  <si>
    <t>http://www.stromsburgnebraska.com</t>
  </si>
  <si>
    <t>Downtown Square</t>
  </si>
  <si>
    <t>Stromsburg</t>
  </si>
  <si>
    <t>Strongsville Farmers Market</t>
  </si>
  <si>
    <t>18100 Royalton Road</t>
  </si>
  <si>
    <t>Strongsville</t>
  </si>
  <si>
    <t>Stroudsburg Farmers Market</t>
  </si>
  <si>
    <t>http://www.localharvest.org/stroudsburg-farmers-market-M39507</t>
  </si>
  <si>
    <t>6332 Cherry Valled Rd</t>
  </si>
  <si>
    <t>Stuart Farmers Market</t>
  </si>
  <si>
    <t>http://www.townofstuartva.com</t>
  </si>
  <si>
    <t>https://www.facebook.com/pages/Stuart-Farmers-Market/113677132003596</t>
  </si>
  <si>
    <t>1270 WHEO am radio</t>
  </si>
  <si>
    <t>320 Chestnut Street</t>
  </si>
  <si>
    <t>Lawbaugh Park, 3rd &amp; S. Division Sts.</t>
  </si>
  <si>
    <t>Stuart Green Market</t>
  </si>
  <si>
    <t>http://www.stuartgreenmarket.org</t>
  </si>
  <si>
    <t>https://www.facebook.com/pages/Stuart-Green-Market/537588496299427</t>
  </si>
  <si>
    <t>121 SW Flagler Avenue</t>
  </si>
  <si>
    <t>01/01/2014 to 01/01/2020</t>
  </si>
  <si>
    <t>Stuarts Draft Farm Market</t>
  </si>
  <si>
    <t>http://www.stuartsdraftfarmmarket.com/</t>
  </si>
  <si>
    <t>2964 Stuarts Draft Highway</t>
  </si>
  <si>
    <t>Stuarts Draft</t>
  </si>
  <si>
    <t>Studio City Farmers Market</t>
  </si>
  <si>
    <t>Ventura Place And Radford Avenue</t>
  </si>
  <si>
    <t>Studio City</t>
  </si>
  <si>
    <t>Sturgeon Bay Farm and Craft Market</t>
  </si>
  <si>
    <t>http://www.sturgeonbaywi.org</t>
  </si>
  <si>
    <t>421 Michigan Street</t>
  </si>
  <si>
    <t>Sturgeon Bay</t>
  </si>
  <si>
    <t>Sturgis Farmer's Market</t>
  </si>
  <si>
    <t>http://www.bearbuttegardens.com</t>
  </si>
  <si>
    <t>1400 Lazelle Street</t>
  </si>
  <si>
    <t>Stuyvesant Town Greenmarket</t>
  </si>
  <si>
    <t>14th St loop &amp; Ave A (in the Oval)</t>
  </si>
  <si>
    <t>04/21/2013 to 12/22/2013</t>
  </si>
  <si>
    <t>Sun: 9:30 AM-4:00 PM;</t>
  </si>
  <si>
    <t>SUFFERN FARMERS' MARKET</t>
  </si>
  <si>
    <t>http://www.suffernfarmersmarket.wordpress.com</t>
  </si>
  <si>
    <t>Suffern</t>
  </si>
  <si>
    <t>Suffield Farmers Market</t>
  </si>
  <si>
    <t>http://www.suffieldtownhall.com</t>
  </si>
  <si>
    <t>Town Green, North Main and High Streets</t>
  </si>
  <si>
    <t>Suffield</t>
  </si>
  <si>
    <t>Suffolk Farmers' Market</t>
  </si>
  <si>
    <t>http://VisitSuffolkVa.com</t>
  </si>
  <si>
    <t>https://www.facebook.com/SuffolkFarmersMarketVirginia/</t>
  </si>
  <si>
    <t>524 N. Main Street</t>
  </si>
  <si>
    <t>Sugar Grove Farmers Market</t>
  </si>
  <si>
    <t>https://www.facebook.com/SugarGroveVA</t>
  </si>
  <si>
    <t>10 Municipal Drive</t>
  </si>
  <si>
    <t>Sugar House Farmers Market</t>
  </si>
  <si>
    <t>http://www.sugarhousefarmersmarket.com</t>
  </si>
  <si>
    <t>https://www.facebook.com/sugarhousefarmersmarket</t>
  </si>
  <si>
    <t>2234 Highland Drive</t>
  </si>
  <si>
    <t>07/10/2015 to 10/16/2015</t>
  </si>
  <si>
    <t>Sugar Loaf Farmers Market</t>
  </si>
  <si>
    <t>www.facebook.com/loafmarket</t>
  </si>
  <si>
    <t>1389 Kings Highway</t>
  </si>
  <si>
    <t>Sat:10:00 am - 3:00 pm;</t>
  </si>
  <si>
    <t>Sugar Ridge Ranch</t>
  </si>
  <si>
    <t>http://www.shop.sugarridgeranch.com/</t>
  </si>
  <si>
    <t>https://www.facebook.com/pages/Sugar-Ridge-Ranch-Registered-Shropshire-Sheep-Country-Store/197163950318570?ref=br_tf</t>
  </si>
  <si>
    <t>E8977 Pierce Hill Rd</t>
  </si>
  <si>
    <t>Viroqua</t>
  </si>
  <si>
    <t>SUGAR RIVER FARMERS MARKET</t>
  </si>
  <si>
    <t>MONTICELLO</t>
  </si>
  <si>
    <t>SUGARCREEK TOWNSHIP FARMERS' MARKET</t>
  </si>
  <si>
    <t>http://www.sugarcreektownship.com/index.aspx?nid=199</t>
  </si>
  <si>
    <t>6134 Wilmington Pike</t>
  </si>
  <si>
    <t>Dayton (Sugarcreek Township)</t>
  </si>
  <si>
    <t>05/17/2013 to 10/25/2013</t>
  </si>
  <si>
    <t>11/15/2013 to 04/18/2014</t>
  </si>
  <si>
    <t>Suitland Farmers' Market</t>
  </si>
  <si>
    <t>http://www.suitlandonline.us/programs/the-suitland-farmers-market.html</t>
  </si>
  <si>
    <t>https://www.facebook.com/SuitlandFarmersMarket</t>
  </si>
  <si>
    <t>4508 Suitland Road</t>
  </si>
  <si>
    <t>Suitland</t>
  </si>
  <si>
    <t>06/04/2013 to 11/05/2013</t>
  </si>
  <si>
    <t>Mon: 3:00 PM-7:00 PM;Tue: 3:00 PM-7:00 PM;Wed: 3:0</t>
  </si>
  <si>
    <t>Sullivan Farmers' Market</t>
  </si>
  <si>
    <t>http://www.sullivanmochamber.com</t>
  </si>
  <si>
    <t>http://agrimissouri.com/mo-grown/grodetail.php?type=mo-grown&amp;ID=2007</t>
  </si>
  <si>
    <t>305 Fisher Drive</t>
  </si>
  <si>
    <t>Sulphur Farmers Market</t>
  </si>
  <si>
    <t>http://www.sulphur.org</t>
  </si>
  <si>
    <t>1015 South Ruth St.</t>
  </si>
  <si>
    <t>Sulphur</t>
  </si>
  <si>
    <t>05/01/2013 to 08/31/2013</t>
  </si>
  <si>
    <t>Summer Nights Market</t>
  </si>
  <si>
    <t>http://www.gloucestervillage.com</t>
  </si>
  <si>
    <t>https://www.facebook.com/GloucesterMainStreet</t>
  </si>
  <si>
    <t>6539 Main Street</t>
  </si>
  <si>
    <t>Summers Tailgate Market</t>
  </si>
  <si>
    <t>Old Otter Holler Farm</t>
  </si>
  <si>
    <t>Hinton</t>
  </si>
  <si>
    <t>Summers</t>
  </si>
  <si>
    <t>Summerside Farmers Market</t>
  </si>
  <si>
    <t>441251 East Historic Rte. 66</t>
  </si>
  <si>
    <t>Vinita</t>
  </si>
  <si>
    <t>Summersville Tailgate Market, Inc</t>
  </si>
  <si>
    <t>http://www.wvfarmers.org/memberpages/summersvilletailgatemarket.html</t>
  </si>
  <si>
    <t>Broad Street, across from Dairy Queen</t>
  </si>
  <si>
    <t>Summersville</t>
  </si>
  <si>
    <t>Nicholas</t>
  </si>
  <si>
    <t>Summerville Farmers' Market</t>
  </si>
  <si>
    <t>http://www.summerville.sc.us</t>
  </si>
  <si>
    <t>https://www.facebook.com/pages/Summerville-Farmers-Market/274065862658134</t>
  </si>
  <si>
    <t>218 South Main Street</t>
  </si>
  <si>
    <t>Summerville</t>
  </si>
  <si>
    <t>Summit Farmers Market</t>
  </si>
  <si>
    <t>http://www.summitdowntown.org</t>
  </si>
  <si>
    <t>Maple Street &amp; DeForest Avenue</t>
  </si>
  <si>
    <t>sun:8:00 AM - 1:30 PM;</t>
  </si>
  <si>
    <t>Route 10 Summit Fire Dept.</t>
  </si>
  <si>
    <t>05/23/2015 to 10/14/2015</t>
  </si>
  <si>
    <t>11/14/2015 to 02/13/2016</t>
  </si>
  <si>
    <t>Summit Lake Neighborhood Farmers' Market</t>
  </si>
  <si>
    <t>http://www.letsgrowakron.org</t>
  </si>
  <si>
    <t>https://www.facebook.com/LetsGrowAkron/</t>
  </si>
  <si>
    <t>letsgrowakron</t>
  </si>
  <si>
    <t>letsgrowakron_ on Instagram</t>
  </si>
  <si>
    <t>380 W. Crosier St.</t>
  </si>
  <si>
    <t>06/18/2019 to 10/08/2019</t>
  </si>
  <si>
    <t>Sumter County Farmers Market</t>
  </si>
  <si>
    <t>700 West Liberty Street</t>
  </si>
  <si>
    <t>524 North Market Boulevard</t>
  </si>
  <si>
    <t>Sumter Farmers Market</t>
  </si>
  <si>
    <t>http://Sumterfarmersmarket.com</t>
  </si>
  <si>
    <t>200 Miller road</t>
  </si>
  <si>
    <t>04/06/2018 to 11/23/2018</t>
  </si>
  <si>
    <t>Fri: 1:00 AM-6:00 PM;</t>
  </si>
  <si>
    <t>Sun City Farmers Market</t>
  </si>
  <si>
    <t>2 Texas Drive Georgetown</t>
  </si>
  <si>
    <t>http://www.arizonacommunityfarmersmarkets.com/FM_SunCity.html</t>
  </si>
  <si>
    <t>acebook.com/Sun-City-Farmers-Market-631299790224049/</t>
  </si>
  <si>
    <t>16820 N. 99th Avenue</t>
  </si>
  <si>
    <t>10/06/2016 to 05/25/2017</t>
  </si>
  <si>
    <t>SUN CITY WEST FARMERS MARKET</t>
  </si>
  <si>
    <t>13815 E camino del Sol</t>
  </si>
  <si>
    <t>10/12/2013 to 05/10/2014</t>
  </si>
  <si>
    <t>Sun Prairie Indoor Winter Farmers Market</t>
  </si>
  <si>
    <t>http://www.sunprairiefarmersmarket.com</t>
  </si>
  <si>
    <t>https://www.facebook.com/SunPrairieFarmersMarket</t>
  </si>
  <si>
    <t>301 Blankenheim Lane</t>
  </si>
  <si>
    <t>Sun Prairie Outdoor Summer Farmers Market</t>
  </si>
  <si>
    <t>http://www.sunprairiefarmersmarket.com/</t>
  </si>
  <si>
    <t>300 East Main Street</t>
  </si>
  <si>
    <t>SUNBIRD GOLF RESORT MARKET</t>
  </si>
  <si>
    <t>6240 S Sunbird Boulevard</t>
  </si>
  <si>
    <t>10/24/2013 to 05/26/2014</t>
  </si>
  <si>
    <t>Mon: 10:00 AM-12:00 PM;</t>
  </si>
  <si>
    <t>Sunblest</t>
  </si>
  <si>
    <t>10Th Street Modesto</t>
  </si>
  <si>
    <t>Sunbury Curb Farmers Market</t>
  </si>
  <si>
    <t>225 Market Street</t>
  </si>
  <si>
    <t>Sunbury</t>
  </si>
  <si>
    <t>Sunbury Market House Farmers Market</t>
  </si>
  <si>
    <t>434 Market Street</t>
  </si>
  <si>
    <t>Sunday Brunch Farmers Market</t>
  </si>
  <si>
    <t>https://www.facebook.com/SundayBrunchFarmersMarket</t>
  </si>
  <si>
    <t>633 Medway Rd</t>
  </si>
  <si>
    <t>Sunday Brunch Market</t>
  </si>
  <si>
    <t>2880 Mountain Road</t>
  </si>
  <si>
    <t>Glen Allen</t>
  </si>
  <si>
    <t>Sunday Civic Center Farmers Market</t>
  </si>
  <si>
    <t>https://www.agriculturalinstitute.org/directory/listing-details/sunday-san-rafael-market</t>
  </si>
  <si>
    <t>https://www.facebook.com/MarinFarmersMarkets/?fref=ts</t>
  </si>
  <si>
    <t>3501 Civic Center Dr.</t>
  </si>
  <si>
    <t>Sunday Market</t>
  </si>
  <si>
    <t>Downtown on 6th and Sherman</t>
  </si>
  <si>
    <t>Couer d'Alene</t>
  </si>
  <si>
    <t>Sunday Market on Main Street</t>
  </si>
  <si>
    <t>http://www.ColoradoFeedAndGrain.com/SundayMarket</t>
  </si>
  <si>
    <t>Facebook.com/COFeedGrain</t>
  </si>
  <si>
    <t>4138 Main St, Unit A</t>
  </si>
  <si>
    <t>Timnath</t>
  </si>
  <si>
    <t>06/10/2018 to 08/05/2018</t>
  </si>
  <si>
    <t>Sunday Market- Bronx Museum</t>
  </si>
  <si>
    <t>165th Grand Concourse</t>
  </si>
  <si>
    <t>Sunday Putnam Market</t>
  </si>
  <si>
    <t>http://www.localharvest.org/sunday-putnam-market-M58716</t>
  </si>
  <si>
    <t>760 Route 6 (at Croton Falls Rd)</t>
  </si>
  <si>
    <t>Mahopac</t>
  </si>
  <si>
    <t>Sundays on the Island</t>
  </si>
  <si>
    <t>Blanahasset Island</t>
  </si>
  <si>
    <t>Sunland Park Ardovino's DC Farmers' Market</t>
  </si>
  <si>
    <t>http://www.ardovinos.com</t>
  </si>
  <si>
    <t>https://www.facebook.com/FarmersMarketAtADC</t>
  </si>
  <si>
    <t>one Ardovino Dr</t>
  </si>
  <si>
    <t>sunland park</t>
  </si>
  <si>
    <t>10/11/2014 to 05/23/2015</t>
  </si>
  <si>
    <t>Sunny Isles Beach Farmers Market</t>
  </si>
  <si>
    <t>http://www.sibfl.net/calendar/</t>
  </si>
  <si>
    <t>https://www.facebook.com/cityofsib/</t>
  </si>
  <si>
    <t>17200 Collins Ave</t>
  </si>
  <si>
    <t>Sunny Isles Beach</t>
  </si>
  <si>
    <t>11/04/2017 to 12/02/2017</t>
  </si>
  <si>
    <t>Sunnyside Community Market</t>
  </si>
  <si>
    <t>Sunnyside Market</t>
  </si>
  <si>
    <t>2532 E 7th Ave</t>
  </si>
  <si>
    <t>05/30/2018 to 09/12/2018</t>
  </si>
  <si>
    <t>Sunnyside Greenmarket</t>
  </si>
  <si>
    <t>Skillman - 42 &amp; 43 Sts</t>
  </si>
  <si>
    <t>06/01/2013 to 12/21/2013</t>
  </si>
  <si>
    <t>Sunnyvale Farmers Market</t>
  </si>
  <si>
    <t>http://Www.sunnyvalefarmersmarket.org</t>
  </si>
  <si>
    <t>www.facebook.com/SunnyvaleFarmersMarket/</t>
  </si>
  <si>
    <t>Www.instagram.com/sunnyvalefarmersmarket/</t>
  </si>
  <si>
    <t>4013 S 700 W</t>
  </si>
  <si>
    <t>Sunnyvale Farmers' Market</t>
  </si>
  <si>
    <t>Murphy Avenue Between Washington &amp; Evelyn Streets</t>
  </si>
  <si>
    <t>Sunrise County Farmers' Market</t>
  </si>
  <si>
    <t>https://www.facebook.com/calaisfarmersmarket</t>
  </si>
  <si>
    <t>Triangle Park</t>
  </si>
  <si>
    <t>Calais</t>
  </si>
  <si>
    <t>Sunrise Farmers Market</t>
  </si>
  <si>
    <t>14539 N State Highway 5</t>
  </si>
  <si>
    <t>Sunrise Beach</t>
  </si>
  <si>
    <t>Mon: 9:00 AM-5:00 PM;Sun: 9:00 AM-4:00 PM;</t>
  </si>
  <si>
    <t>Sunrise Mall Farmers Market</t>
  </si>
  <si>
    <t>http://www.bemoneysmartusa.org</t>
  </si>
  <si>
    <t>https://www.facebook.com/SunriseMallFarmersMarket?fref=ts</t>
  </si>
  <si>
    <t>http://www.yelp.com/biz/sunrise-mall-certified-farmers-market-by-bemoneysmartusa-citrus-heights-3?osq=sunrise+mall+farm</t>
  </si>
  <si>
    <t>6196 Sunrise Boulevard</t>
  </si>
  <si>
    <t>Citrus Heights</t>
  </si>
  <si>
    <t>Sunrise Station Certified Farmers' Market</t>
  </si>
  <si>
    <t>Folsom Blvd &amp; Sunrise Blvd</t>
  </si>
  <si>
    <t>Rancho Cordova</t>
  </si>
  <si>
    <t>Sunset Marketplace</t>
  </si>
  <si>
    <t>5701 SW 72nd Street</t>
  </si>
  <si>
    <t>South Miami</t>
  </si>
  <si>
    <t>Sat:9:00 AM - 7:00 PM;</t>
  </si>
  <si>
    <t>Sunset Park Greenmarket</t>
  </si>
  <si>
    <t>4th Ave - 59 &amp; 60 Sts</t>
  </si>
  <si>
    <t>06/29/2013 to 11/16/2013</t>
  </si>
  <si>
    <t>Sunshine Growers' Market</t>
  </si>
  <si>
    <t>Esplanade Way</t>
  </si>
  <si>
    <t>Tallahassee, FL</t>
  </si>
  <si>
    <t>Mon: 11:00 PM-2:30 PM;</t>
  </si>
  <si>
    <t>Superior Downtown Farmers' Market</t>
  </si>
  <si>
    <t>1215 Banks Ave.</t>
  </si>
  <si>
    <t>05/31/2017 to 10/25/2017</t>
  </si>
  <si>
    <t>http://www.superiordowntownfarmersmarket.com</t>
  </si>
  <si>
    <t>https://www.facebook.com/pages/Superior-Downtown-Farmers-Market/168331959891730</t>
  </si>
  <si>
    <t>1530 Tower Ave.</t>
  </si>
  <si>
    <t>Superior Farm Market</t>
  </si>
  <si>
    <t>http://www.msue.msu.edu/ontonagon</t>
  </si>
  <si>
    <t>900 River Street</t>
  </si>
  <si>
    <t>Ontonagon</t>
  </si>
  <si>
    <t>07/01/2014 to 09/24/2014</t>
  </si>
  <si>
    <t>Mon: 6:00 PM-6:00 PM;Tue: 6:00 PM-6:00 PM;Wed: 3:3</t>
  </si>
  <si>
    <t>Suquamish Farmers Market</t>
  </si>
  <si>
    <t>http://www.suquamishfarmersmarket.org</t>
  </si>
  <si>
    <t>https://www.facebook.com/suquamishfm/</t>
  </si>
  <si>
    <t>https://www.instagram.com/suquamishfm/</t>
  </si>
  <si>
    <t>16281 WA-305</t>
  </si>
  <si>
    <t>Surfside Beach Farmers Market</t>
  </si>
  <si>
    <t>Intersection of Surfside Drive and Willow Drive</t>
  </si>
  <si>
    <t>Surfside Beach</t>
  </si>
  <si>
    <t>Surfside Sunset Market</t>
  </si>
  <si>
    <t>https://www.facebook.com/SurfsideSunsetMarket</t>
  </si>
  <si>
    <t>Veteran's Pkwy &amp; Surfside Blvd</t>
  </si>
  <si>
    <t>Surprise Valley Saturday Market</t>
  </si>
  <si>
    <t>http://www.svsaturdaymarket.org</t>
  </si>
  <si>
    <t>https://www.facebook.com/SVSaturdayMarket</t>
  </si>
  <si>
    <t>Bonner Street at Main</t>
  </si>
  <si>
    <t>Cedarville</t>
  </si>
  <si>
    <t>Modoc</t>
  </si>
  <si>
    <t>Surry Farmers Market</t>
  </si>
  <si>
    <t>Sussex County Farmers Market at the Fairgrounds</t>
  </si>
  <si>
    <t>http://www.sussexcountyboardofagriculture.org</t>
  </si>
  <si>
    <t>https://www.facebook.com/pages/Sussex-County-Farmers-Market/213069728725366</t>
  </si>
  <si>
    <t>37 Plains Rd.</t>
  </si>
  <si>
    <t>Sustain Greenville Farmers Market</t>
  </si>
  <si>
    <t>http://www.sustaingreenville.org/</t>
  </si>
  <si>
    <t>https://www.facebook.com/Sustain.Greenville.Market/</t>
  </si>
  <si>
    <t>N1915 Julius Dr</t>
  </si>
  <si>
    <t>05/29/2019 to 10/09/2019</t>
  </si>
  <si>
    <t>Sustainable Nantucket Farmers &amp; Artisans Market</t>
  </si>
  <si>
    <t>https://www.sustainablenantucket.org/</t>
  </si>
  <si>
    <t>https://www.facebook.com/search/top/?q=sustainable%20nantucket%20farmers%20%26%20artisans%20market</t>
  </si>
  <si>
    <t>Cambridge and North Union Streets</t>
  </si>
  <si>
    <t>Nantucket</t>
  </si>
  <si>
    <t>Sustainable Nantucket Farmers Market</t>
  </si>
  <si>
    <t>https://www.facebook.com/search/str/sustainable+nantucket+community+farm+institute/keywords_top</t>
  </si>
  <si>
    <t>https://www.facebook.com/search/str/sustainable+nantucket+farmers+%26+artisans+market/keywords_top</t>
  </si>
  <si>
    <t>168 Hummock Pond Road</t>
  </si>
  <si>
    <t>Wed: 3:30 AM-6:30 PM;</t>
  </si>
  <si>
    <t>Sustainable Westford - Westford Farmers Market</t>
  </si>
  <si>
    <t>http://www.WestfordFarmersMarket.com</t>
  </si>
  <si>
    <t>https://www.facebook.com/WestfordFarmersMarket/</t>
  </si>
  <si>
    <t>Westford Town Common, at the intersections of Main Street, Lincoln Street, and Boston Road.</t>
  </si>
  <si>
    <t>06/16/2015 to 10/27/2015</t>
  </si>
  <si>
    <t>Sutherland Farmers Market</t>
  </si>
  <si>
    <t>https://www.facebook.com/daytonafarmersmarket</t>
  </si>
  <si>
    <t>HWY 30,</t>
  </si>
  <si>
    <t>Sutherland</t>
  </si>
  <si>
    <t>Sutherlin Farmers Market</t>
  </si>
  <si>
    <t>https://www.facebook.com/SutherlinFarmersMarket</t>
  </si>
  <si>
    <t>215 W. Central Avenue</t>
  </si>
  <si>
    <t>04/25/2014 to 10/17/2014</t>
  </si>
  <si>
    <t>Sutter Davis Hospital Farmers Market</t>
  </si>
  <si>
    <t>http://www.sutterdavis.org/farmersmarket/</t>
  </si>
  <si>
    <t>https://www.facebook.com/SutterDavisHospital</t>
  </si>
  <si>
    <t>2000 Sutter Place</t>
  </si>
  <si>
    <t>05/15/2014 to 08/28/2014</t>
  </si>
  <si>
    <t>Sutton Community Senior Center</t>
  </si>
  <si>
    <t>200 South Saunders Avenue</t>
  </si>
  <si>
    <t>Sutton</t>
  </si>
  <si>
    <t>Sutton Tailgate Market</t>
  </si>
  <si>
    <t>Suttons Bay Farmers Market</t>
  </si>
  <si>
    <t>Intersection of M22 &amp; M204</t>
  </si>
  <si>
    <t>Suttons Bay</t>
  </si>
  <si>
    <t>Suwanee Farmers Market</t>
  </si>
  <si>
    <t>http://www.suwanee.com</t>
  </si>
  <si>
    <t>https://www.facebook.com/pages/City-of-Suwanee-Government/77661866892</t>
  </si>
  <si>
    <t>370 Highway 23</t>
  </si>
  <si>
    <t>Suwanee</t>
  </si>
  <si>
    <t>05/03/2014 to 10/04/2014</t>
  </si>
  <si>
    <t>Suwannee County Farmers Market</t>
  </si>
  <si>
    <t>208 Ohio Avenue</t>
  </si>
  <si>
    <t>SW Florida Markets</t>
  </si>
  <si>
    <t>http://www.swfloridamarkets.com</t>
  </si>
  <si>
    <t>https://www.facebook.com/swfloridamarkets</t>
  </si>
  <si>
    <t>Swain County Farmers Market</t>
  </si>
  <si>
    <t>http://swain.ces.ncsu.edu/swaincountyfarmersmarket/</t>
  </si>
  <si>
    <t>https://www.facebook.com/SwainCountyFarmersMarket</t>
  </si>
  <si>
    <t>Island Street</t>
  </si>
  <si>
    <t>Bryson City</t>
  </si>
  <si>
    <t>Tue: 5:00 PM-8:00 PM;Fri: 9:00 AM-1:00 PM;</t>
  </si>
  <si>
    <t>Swampscott Farmers Market</t>
  </si>
  <si>
    <t>http://swampscottfarmersmarket.org</t>
  </si>
  <si>
    <t>https://www.facebook.com/SwampscottFarmersMarket</t>
  </si>
  <si>
    <t>https://twitter.com/SwampscottFM</t>
  </si>
  <si>
    <t>200 Essex Street</t>
  </si>
  <si>
    <t>Swampscott</t>
  </si>
  <si>
    <t>06/12/2016 to 10/30/2016</t>
  </si>
  <si>
    <t>Swansea Farmer's Market Inc</t>
  </si>
  <si>
    <t>http://www.localharvest.org/swansea-farmers-market-inc-M30895</t>
  </si>
  <si>
    <t>https://www.facebook.com/SwanseaFarmersMarketInc</t>
  </si>
  <si>
    <t>2801 N Illinois St</t>
  </si>
  <si>
    <t>Swansea</t>
  </si>
  <si>
    <t>SWANSEA FARMERS MARKET</t>
  </si>
  <si>
    <t>https://www.facebook.com/swanseafarmersmarket16</t>
  </si>
  <si>
    <t>1210 Wilbur Ave</t>
  </si>
  <si>
    <t>Swanton Farmer's Market</t>
  </si>
  <si>
    <t>http://www.swantonohiofarmersmarket.com</t>
  </si>
  <si>
    <t>Airport Highway and Hallett</t>
  </si>
  <si>
    <t>Swanton</t>
  </si>
  <si>
    <t>06/07/2014 to 09/20/2014</t>
  </si>
  <si>
    <t>Swanville Farmers' Market</t>
  </si>
  <si>
    <t>Rt. 141/Swan Lake Ave.</t>
  </si>
  <si>
    <t>Swanville</t>
  </si>
  <si>
    <t>Swap Meet NOLA</t>
  </si>
  <si>
    <t>http://www.swapmeetnola.com</t>
  </si>
  <si>
    <t>https://www.facebook.com/swapmeetnola</t>
  </si>
  <si>
    <t>3525 Bienville St.</t>
  </si>
  <si>
    <t>Swarthmore Farmers Market</t>
  </si>
  <si>
    <t>http://www.swarthmorefarmersmarket.org/</t>
  </si>
  <si>
    <t>https://www.facebook.com/swarthmorefarmersmarket/</t>
  </si>
  <si>
    <t>https://twitter.com/SwatFarmersMkt</t>
  </si>
  <si>
    <t>https://www.youtube.com/channel/UCafY0ksL3UOuX5qWTNCwptw/featured</t>
  </si>
  <si>
    <t>https://www.instagram.com/swarthmorefarmersmarket/</t>
  </si>
  <si>
    <t>121 Park Avenue</t>
  </si>
  <si>
    <t>Swarthmore</t>
  </si>
  <si>
    <t>05/11/2019 to 12/07/2019</t>
  </si>
  <si>
    <t>Swea City Farmers Market</t>
  </si>
  <si>
    <t>Reynolds Park</t>
  </si>
  <si>
    <t>Swea City</t>
  </si>
  <si>
    <t>Sweeney's Sweet Corn and Farm Market</t>
  </si>
  <si>
    <t>http://www.sweeneysweetcorn.com/</t>
  </si>
  <si>
    <t>https://www.facebook.com/SweeneysSweetCorn</t>
  </si>
  <si>
    <t>887 E. Schoolhouse Rd</t>
  </si>
  <si>
    <t>Sweet Apple Farmers &amp; Artisans Market</t>
  </si>
  <si>
    <t>http://www.Sweetapplefarmersmarket.com</t>
  </si>
  <si>
    <t>320 Hardscrabble Road</t>
  </si>
  <si>
    <t>04/01/2016 to 12/31/2016</t>
  </si>
  <si>
    <t>01/01/2016 to 03/31/2016</t>
  </si>
  <si>
    <t>Sweet Home Farmers Market</t>
  </si>
  <si>
    <t>http://ww.sweethomefarmersmarket.org</t>
  </si>
  <si>
    <t>sweet home farmers market</t>
  </si>
  <si>
    <t>corner of 12th/Kalmia St.</t>
  </si>
  <si>
    <t>Sweet Home</t>
  </si>
  <si>
    <t>Sweet Magnolia Pickins Farmers &amp; Artisans Market</t>
  </si>
  <si>
    <t>http://www.sweetmagnoliapickins.net/</t>
  </si>
  <si>
    <t>https://www.facebook.com/pages/Magnolia-Farmers-Artisans-Market/240268125935</t>
  </si>
  <si>
    <t>Corner of FM 1774 and FM 1488</t>
  </si>
  <si>
    <t>Sweetwater Local Foods Market</t>
  </si>
  <si>
    <t>http://sweetwaterlocalfoodsmarket.wordpress.com/</t>
  </si>
  <si>
    <t>https://www.facebook.com/pages/Sweetwater-Local-Foods-Market/111077177535?ref=ts</t>
  </si>
  <si>
    <t>6401 Harvey St.</t>
  </si>
  <si>
    <t>Sweetwater Sunday Market</t>
  </si>
  <si>
    <t>http://sweetwater-organic.org/</t>
  </si>
  <si>
    <t>https://www.facebook.com/sundaymarket/</t>
  </si>
  <si>
    <t>https://twitter.com/SweetwaterTampa</t>
  </si>
  <si>
    <t>https://www.instagram.com/sweetwater_organic_farm/</t>
  </si>
  <si>
    <t>6942 West Comanche Avenue</t>
  </si>
  <si>
    <t>10/15/2017 to 05/20/2018</t>
  </si>
  <si>
    <t>Switzerland County Farmers and Artisans Marketplace</t>
  </si>
  <si>
    <t>https://www.facebook.com/pages/Switzerland-County-Farmers-and-Artisans-Marketplace/649252595102544</t>
  </si>
  <si>
    <t>7110 Innovation Drive</t>
  </si>
  <si>
    <t>Switzerland</t>
  </si>
  <si>
    <t>03/15/2013 to 11/23/2013</t>
  </si>
  <si>
    <t>Switzerland County Farmers Market</t>
  </si>
  <si>
    <t>Courthouse Square on Main</t>
  </si>
  <si>
    <t>Vevay</t>
  </si>
  <si>
    <t>SWOOM Farmers Market at Atwood Community Gardens</t>
  </si>
  <si>
    <t>http://www.herbnfarmatl.locallygrown.net</t>
  </si>
  <si>
    <t>779 Atwood Street SW</t>
  </si>
  <si>
    <t>Sycamore Mall Farmers Market</t>
  </si>
  <si>
    <t>http://www.sycamoremall.com</t>
  </si>
  <si>
    <t>Highway 6 &amp; Sycamore Street</t>
  </si>
  <si>
    <t>Sycamore Spring Farm Market</t>
  </si>
  <si>
    <t>http://www.sycamorespringfarm.org</t>
  </si>
  <si>
    <t>6003 Elmer Derr Road</t>
  </si>
  <si>
    <t>01/04/2016 to 12/31/2016</t>
  </si>
  <si>
    <t>Fri: 8:00 AM-6:00 PM;Sat: 8:00 AM-5:00 PM;Sun: 12:</t>
  </si>
  <si>
    <t>Sylacauga Farmers Market</t>
  </si>
  <si>
    <t>http://www.SYLACAUGAFARMERSMARKET.ORG</t>
  </si>
  <si>
    <t>423 North Norton Ave, Blue Bell Park</t>
  </si>
  <si>
    <t>Sylacauga</t>
  </si>
  <si>
    <t>Talladega</t>
  </si>
  <si>
    <t>Fri: 7:30 AM-1:00 PM;</t>
  </si>
  <si>
    <t>Sylvan Beach Farmers Market</t>
  </si>
  <si>
    <t>foot of bridge</t>
  </si>
  <si>
    <t>Sylvan Beach</t>
  </si>
  <si>
    <t>06/25/2013 to 09/03/2013</t>
  </si>
  <si>
    <t>Syracuse Artisans and Farmers Market</t>
  </si>
  <si>
    <t>http://www.syracusefarmersmarket.org</t>
  </si>
  <si>
    <t>www.facebook.com/syracusefarmersmarket</t>
  </si>
  <si>
    <t>303 W. Henry St.</t>
  </si>
  <si>
    <t>Syracuse Eastside Neighborhood Farmers Market</t>
  </si>
  <si>
    <t>Westcott Community Center, 826 Euclid Avenue</t>
  </si>
  <si>
    <t>Syracuse Farmers Market</t>
  </si>
  <si>
    <t>http://www.syracuseut.com</t>
  </si>
  <si>
    <t>1891 West 1700 South</t>
  </si>
  <si>
    <t>Syracuse Nebraska Farmers Market</t>
  </si>
  <si>
    <t>https://www.facebook.com/syracusenefarmersmarket/</t>
  </si>
  <si>
    <t>11th St and Hwy 50</t>
  </si>
  <si>
    <t>06/10/2017 to 09/16/2017</t>
  </si>
  <si>
    <t>Sat: 8:00 AM-10:30 AM;</t>
  </si>
  <si>
    <t>Tacoma Farmers Markets</t>
  </si>
  <si>
    <t>The STAR Center at S. 66th and Adams</t>
  </si>
  <si>
    <t>04/07/2013 to 09/29/2013</t>
  </si>
  <si>
    <t>Tacoma Farmers Markets -  Broadway</t>
  </si>
  <si>
    <t>https://twitter.com/TacomasMarkets</t>
  </si>
  <si>
    <t>South 56th Street &amp; Washington Street</t>
  </si>
  <si>
    <t>Tacoma Farmers Markets - 6th Avenue</t>
  </si>
  <si>
    <t>6th &amp; Pine Street</t>
  </si>
  <si>
    <t>Tue:3:00 pm - 7:00 pm;</t>
  </si>
  <si>
    <t>Tacoma Farmers Markets - South Tacoma</t>
  </si>
  <si>
    <t>Broadway between 9th &amp; 11th Streets</t>
  </si>
  <si>
    <t>Thu:10:30 am - 4:00 pm;</t>
  </si>
  <si>
    <t>Tahlequah Farmers' Market</t>
  </si>
  <si>
    <t>http://www.tahlequahfarmersmarket.org</t>
  </si>
  <si>
    <t>https://www.facebook.com/pages/Tahlequah-Farmers-Market/130367113647973</t>
  </si>
  <si>
    <t>Norris Park @ Muskogee Ave and Morgan Street.</t>
  </si>
  <si>
    <t>Tahlequah</t>
  </si>
  <si>
    <t>Tahoe City Farmers Market Thursday CFM</t>
  </si>
  <si>
    <t>http://www.tahoecityfarmersmarket.com</t>
  </si>
  <si>
    <t>https://www.facebook.com/tahoecityfarmersmarket/</t>
  </si>
  <si>
    <t>https://www.instagram.com/tahoefarmersmarket/</t>
  </si>
  <si>
    <t>400 N Lake Blvd</t>
  </si>
  <si>
    <t>Tahoe City</t>
  </si>
  <si>
    <t>05/16/2019 to 10/10/2019</t>
  </si>
  <si>
    <t>Takoma Park Farmers Market</t>
  </si>
  <si>
    <t>http://www.takomaparkmarket.com</t>
  </si>
  <si>
    <t>https://www.facebook.com/takomaparkfarmersmarket</t>
  </si>
  <si>
    <t>https://twitter.com/TPFarmersMarket</t>
  </si>
  <si>
    <t>Laurel Avenue</t>
  </si>
  <si>
    <t>Talent Evening Market</t>
  </si>
  <si>
    <t>http://www.talenteveningmarket.org</t>
  </si>
  <si>
    <t>https://www.facebook.com/pages/Talent-Evening-Market/120405628041436</t>
  </si>
  <si>
    <t>110 E Main St</t>
  </si>
  <si>
    <t>Talent</t>
  </si>
  <si>
    <t>Fri: 5:30 PM-8:30 PM;</t>
  </si>
  <si>
    <t>Talihina Farmers' Market</t>
  </si>
  <si>
    <t>http://www.talihinamarket.com</t>
  </si>
  <si>
    <t>400 2nd Street</t>
  </si>
  <si>
    <t>Talihina</t>
  </si>
  <si>
    <t>05/10/2014 to 10/31/2015</t>
  </si>
  <si>
    <t>Talkeetna Farmers Market</t>
  </si>
  <si>
    <t>05/15/2014 to 09/15/2014</t>
  </si>
  <si>
    <t>Talladega Square FM</t>
  </si>
  <si>
    <t>on the square</t>
  </si>
  <si>
    <t>Talladega County</t>
  </si>
  <si>
    <t>Tallahassee Farmers Market</t>
  </si>
  <si>
    <t>http://www.downtownmarket.com</t>
  </si>
  <si>
    <t>1415 Timberlane Road (1/4 mile North of I-10)</t>
  </si>
  <si>
    <t>Tallassee Farmers' Market</t>
  </si>
  <si>
    <t>http://www.tallasseefarmersmarket.com</t>
  </si>
  <si>
    <t>https://www.facebook.com/TFMkt/</t>
  </si>
  <si>
    <t>321 Barnett Blvd</t>
  </si>
  <si>
    <t>Tallassee</t>
  </si>
  <si>
    <t>06/17/2016 to 08/19/2016</t>
  </si>
  <si>
    <t>TALLMADGE FAMILY FARMERS MARKET</t>
  </si>
  <si>
    <t>1279 E Tallmadge Ave</t>
  </si>
  <si>
    <t>03/01/2017 to 09/30/2017</t>
  </si>
  <si>
    <t>Fri: 11:00 AM-11:00 PM;Sat: 11:00 AM-11:00 PM;</t>
  </si>
  <si>
    <t>Tallmadge Farmers Market</t>
  </si>
  <si>
    <t>http://www.facebook.com/TallmadgeFarmersMarket</t>
  </si>
  <si>
    <t>46 N Munroe Road</t>
  </si>
  <si>
    <t>Tallmadge</t>
  </si>
  <si>
    <t>Tallulah Farmers Market</t>
  </si>
  <si>
    <t>404 North Cedar St. (Hwy. 65 North)</t>
  </si>
  <si>
    <t>Tallulah</t>
  </si>
  <si>
    <t>Madison Parish</t>
  </si>
  <si>
    <t>Tam Valley Farmers Market</t>
  </si>
  <si>
    <t>http://www.tcsd.us/index.aspx?page=18&amp;recordid=2214</t>
  </si>
  <si>
    <t>219 Shoreline Highway</t>
  </si>
  <si>
    <t>Mill Valley</t>
  </si>
  <si>
    <t>Tamworth Famers' Market- Winter Market</t>
  </si>
  <si>
    <t>https://www.facebook.com/TamworthFarmersMarket/info</t>
  </si>
  <si>
    <t>Tamworth</t>
  </si>
  <si>
    <t>Tamworth Farmers' Market</t>
  </si>
  <si>
    <t>http://www.Tamworthfarmersmarket.org</t>
  </si>
  <si>
    <t>https://www.facebook.com/TamworthFarmersMarket</t>
  </si>
  <si>
    <t>30 Tamworth RD</t>
  </si>
  <si>
    <t>Tanana Valley Farmers Market</t>
  </si>
  <si>
    <t>http://www.tvfmarket.com</t>
  </si>
  <si>
    <t>https://www.facebook.com/pages/Tanana-Valley-Farmers-Market/78795645885</t>
  </si>
  <si>
    <t>2600 College Road</t>
  </si>
  <si>
    <t>05/10/2014 to 09/21/2014</t>
  </si>
  <si>
    <t>Wed: 11:00 AM-4:00 PM;Sat: 9:00 AM-4:00 PM;Sun: 11</t>
  </si>
  <si>
    <t>Taneytown Farmers' Market</t>
  </si>
  <si>
    <t>Rt. 140, Memorial Park</t>
  </si>
  <si>
    <t>Taneytown</t>
  </si>
  <si>
    <t>Tanger Deer Park Farmers Market</t>
  </si>
  <si>
    <t>http://www.eatlocallongisland.com</t>
  </si>
  <si>
    <t>152 The Arches Circle</t>
  </si>
  <si>
    <t>Deer Park</t>
  </si>
  <si>
    <t>Taos Farmers' Market</t>
  </si>
  <si>
    <t>http://www.taosfarmersmarket.org</t>
  </si>
  <si>
    <t>Www.facebook.com/taosfarmersmarket</t>
  </si>
  <si>
    <t>Www.instagram.com/taos_farmers_market</t>
  </si>
  <si>
    <t>400 Camina de la Placita</t>
  </si>
  <si>
    <t>Taos</t>
  </si>
  <si>
    <t>Taos Pueblo - Red Willow Farmers' Market</t>
  </si>
  <si>
    <t>http://www.farmersmarketsnm.org/Shoppers/FindMarket/find.php</t>
  </si>
  <si>
    <t>Veteran's Highway</t>
  </si>
  <si>
    <t>Tappahannock Farmers Market</t>
  </si>
  <si>
    <t>http://www.tappahannockmarket.com/</t>
  </si>
  <si>
    <t>https://www.facebook.com/TappahannockMarket</t>
  </si>
  <si>
    <t>PO Box 1011</t>
  </si>
  <si>
    <t>Tappahannock</t>
  </si>
  <si>
    <t>Taqwa Community Farmstand</t>
  </si>
  <si>
    <t>90 W. 164th St at Ogden Ave, in the garden</t>
  </si>
  <si>
    <t>Tarana Farmers Market</t>
  </si>
  <si>
    <t>19130 Ventura Blvd.</t>
  </si>
  <si>
    <t>Tarboro-Edgecombe Farmers Market</t>
  </si>
  <si>
    <t>http://www.edgecombe.ces.ncsu.edu/content/FarmersMarket</t>
  </si>
  <si>
    <t>507 Albemarle Avenue</t>
  </si>
  <si>
    <t>Tarboro</t>
  </si>
  <si>
    <t>Edgecombe</t>
  </si>
  <si>
    <t>Tue:7:00 am - 10:00 am;Fri:7:00 am - 10:00 am;Sat:</t>
  </si>
  <si>
    <t>Tarentum Farm Market</t>
  </si>
  <si>
    <t>http://www.tarentumboro.com</t>
  </si>
  <si>
    <t>https://www.facebook.com/Tarentum-Farmers-Market-680824195331593/</t>
  </si>
  <si>
    <t>Corbet Street</t>
  </si>
  <si>
    <t>Tarentum</t>
  </si>
  <si>
    <t>06/01/2016 to 10/19/2016</t>
  </si>
  <si>
    <t>Target Range Farmers Market</t>
  </si>
  <si>
    <t>4095 South Ave. W</t>
  </si>
  <si>
    <t>Tarpon Sunday Market</t>
  </si>
  <si>
    <t>160 East Tarpon Avenue</t>
  </si>
  <si>
    <t>Tarpon Springs</t>
  </si>
  <si>
    <t>Tarrytown Farmers Market</t>
  </si>
  <si>
    <t>Patriot's Park on Rte 9</t>
  </si>
  <si>
    <t>Tarrytown</t>
  </si>
  <si>
    <t>TaSH Farmers Market</t>
  </si>
  <si>
    <t>http://tashfarmersmarket.org/</t>
  </si>
  <si>
    <t>https://www.facebook.com/theTaSHfm</t>
  </si>
  <si>
    <t>https://www.youtube.com/watch?v=MjQ8FMWkTTw</t>
  </si>
  <si>
    <t>https://www.instagram.com/thetashfm/</t>
  </si>
  <si>
    <t>Patriots Park</t>
  </si>
  <si>
    <t>Taste NY at Todd Hill</t>
  </si>
  <si>
    <t>Taste NY Todd Hill</t>
  </si>
  <si>
    <t>4640 Taconic State North</t>
  </si>
  <si>
    <t>05/26/2017 to 10/13/2017</t>
  </si>
  <si>
    <t>Taste of the Mohawk Valley Farmer's Market</t>
  </si>
  <si>
    <t>http://montgomerycountyny-swcd.com/index_files/Page1426.htm</t>
  </si>
  <si>
    <t>https://www.facebook.com/TasteoftheMohawkValley</t>
  </si>
  <si>
    <t>1863 Route 5S</t>
  </si>
  <si>
    <t>10/01/2015 to 04/01/2016</t>
  </si>
  <si>
    <t>Taste of Tucker Farmers Market</t>
  </si>
  <si>
    <t>https://www.facebook.com/tasteoftuckerwv</t>
  </si>
  <si>
    <t>Riverfront Main Street</t>
  </si>
  <si>
    <t>Thomas</t>
  </si>
  <si>
    <t>07/14/2014 to 10/24/2014</t>
  </si>
  <si>
    <t>Taste of Tucker Farmers Market - Mill Race Park</t>
  </si>
  <si>
    <t>https://www.facebook.com/tasteoftuckerwv?ref=br_tf</t>
  </si>
  <si>
    <t>Mill Race Park</t>
  </si>
  <si>
    <t>07/01/2014 to 10/15/2014</t>
  </si>
  <si>
    <t>Tate County Farmers Market</t>
  </si>
  <si>
    <t>451 Norfleet Drive</t>
  </si>
  <si>
    <t>Senatobia</t>
  </si>
  <si>
    <t>Tate</t>
  </si>
  <si>
    <t>Taunton's Farmers Market</t>
  </si>
  <si>
    <t>http://www.tauntonfarmersmarket.org/</t>
  </si>
  <si>
    <t>https://www.facebook.com/tauntonfarmersmarket</t>
  </si>
  <si>
    <t>Taunton</t>
  </si>
  <si>
    <t>07/06/2014 to 10/26/2014</t>
  </si>
  <si>
    <t>Mon: 10:30 AM-1:30 PM;</t>
  </si>
  <si>
    <t>Taylor Area Farmers Market Association</t>
  </si>
  <si>
    <t>5th Street and Main Street</t>
  </si>
  <si>
    <t>Taylor County Farmers Market</t>
  </si>
  <si>
    <t>B&amp;O Railroad Depot (museum) parking lot</t>
  </si>
  <si>
    <t>Taylor Farmers' Market</t>
  </si>
  <si>
    <t>http://www.pleinairtaylor.com/farmers.html</t>
  </si>
  <si>
    <t>1 Town Square Lane</t>
  </si>
  <si>
    <t>Taylor Town Square Farmers Market</t>
  </si>
  <si>
    <t>Taylor's Farm Market</t>
  </si>
  <si>
    <t>http://www.taylorfarmsmarket.com</t>
  </si>
  <si>
    <t>https://www.facebook.com/taylorsfarmmarket</t>
  </si>
  <si>
    <t>https://instagram.com/taylorsfarmmkt/</t>
  </si>
  <si>
    <t>178 Pilgrim Street</t>
  </si>
  <si>
    <t>Inwood</t>
  </si>
  <si>
    <t>01/01/2012 to 05/31/2012</t>
  </si>
  <si>
    <t>http://www.wvagriculture.org</t>
  </si>
  <si>
    <t>85 Farmers Market Road</t>
  </si>
  <si>
    <t>Chapmanville</t>
  </si>
  <si>
    <t>Taylors Farmers Market</t>
  </si>
  <si>
    <t>www.facebook.com/taylorsfarmersmarket.tts</t>
  </si>
  <si>
    <t>@taylorsfarmers</t>
  </si>
  <si>
    <t>Instagram: @taylorsfarmersmarket</t>
  </si>
  <si>
    <t>250 Mill Street</t>
  </si>
  <si>
    <t>Taylors</t>
  </si>
  <si>
    <t>05/05/2016 to 08/25/2016</t>
  </si>
  <si>
    <t>05/04/2017 to 08/31/2017</t>
  </si>
  <si>
    <t>Taylorsville Farmers Market Inc.</t>
  </si>
  <si>
    <t>http://www.spencerextension.com/farmersmarket</t>
  </si>
  <si>
    <t>www.facebook.com/TaylorsvilleFarmersMarket</t>
  </si>
  <si>
    <t>73 E Main St</t>
  </si>
  <si>
    <t>Taylorville Main Street - Farmer's Market</t>
  </si>
  <si>
    <t>http://www.downtowntaylorville.com</t>
  </si>
  <si>
    <t>Downtown Taylorville, East side of Square</t>
  </si>
  <si>
    <t>Taylorville</t>
  </si>
  <si>
    <t>04/18/2014 to 10/25/2014</t>
  </si>
  <si>
    <t>Tazewell Farmers Market</t>
  </si>
  <si>
    <t>https://www.facebook.com/tazewellfarmersmarket</t>
  </si>
  <si>
    <t>106 Gratton Rd</t>
  </si>
  <si>
    <t>Tue: 3:00 PM-7:00 PM;Sat: 8:00 AM-12:00 PM;</t>
  </si>
  <si>
    <t>TCC North Tulsa Farmers Market</t>
  </si>
  <si>
    <t>TCC Northeast Campus 3727 East Apache,</t>
  </si>
  <si>
    <t>TD Saturday Market</t>
  </si>
  <si>
    <t>http://www.saturdaymarketlive.com/</t>
  </si>
  <si>
    <t>https://www.facebook.com/saturdaymarket</t>
  </si>
  <si>
    <t>https://twitter.com/gvillesatmarket</t>
  </si>
  <si>
    <t>https://www.instagram.com/gvillesatmarket/</t>
  </si>
  <si>
    <t>Main Street at West Court Street</t>
  </si>
  <si>
    <t>Team Jaffrey Farmers Market</t>
  </si>
  <si>
    <t>http://www.teamjaffrey.org</t>
  </si>
  <si>
    <t>Teamjaffreymarket</t>
  </si>
  <si>
    <t>28 Main St</t>
  </si>
  <si>
    <t>Jaffrey</t>
  </si>
  <si>
    <t>Teaneck Farmers' Market</t>
  </si>
  <si>
    <t>http://www.cedarlane.net</t>
  </si>
  <si>
    <t>https://www.facebook.com/TeaneckFarmersMarket</t>
  </si>
  <si>
    <t>Garrison Avenue &amp; Beverly Road</t>
  </si>
  <si>
    <t>Teaneck</t>
  </si>
  <si>
    <t>Teche Area Farmers Market</t>
  </si>
  <si>
    <t>http://www.cityofnewiberia.com</t>
  </si>
  <si>
    <t>https://www.facebook.com/newiberia.mainstreet</t>
  </si>
  <si>
    <t>Historic Main Street in downtown New Iberia (Bouligny Plaza)</t>
  </si>
  <si>
    <t>Tue: 2:30 PM-6:00 PM;Sat: 7:00 AM-11:00 AM;</t>
  </si>
  <si>
    <t>Tecumseh Farmers Market</t>
  </si>
  <si>
    <t>http://www.downstowntecumseh.com</t>
  </si>
  <si>
    <t>https://www.facebook.com/TecumsehFarmersMarket</t>
  </si>
  <si>
    <t>W Chicago Blvd. west of Evans St</t>
  </si>
  <si>
    <t>Tecumseh</t>
  </si>
  <si>
    <t>Tecumseh's Thursday Evening Market</t>
  </si>
  <si>
    <t>Corner of Evans St. &amp; Chicago Blvd</t>
  </si>
  <si>
    <t>Tehachapi CFM</t>
  </si>
  <si>
    <t>Green  and S. Robinson Street</t>
  </si>
  <si>
    <t>Tehachapi</t>
  </si>
  <si>
    <t>Tell City Farmers Market I</t>
  </si>
  <si>
    <t>Twilight Towers</t>
  </si>
  <si>
    <t>Telluride Farmers' Market</t>
  </si>
  <si>
    <t>http://www.thetelluridefarmersmarket.com</t>
  </si>
  <si>
    <t>https://www.facebook.com/thetelluridefarmersmarket/?modal=admin_todo_tour</t>
  </si>
  <si>
    <t>@telluridefarmersmarket on Instagram</t>
  </si>
  <si>
    <t>South Oak St</t>
  </si>
  <si>
    <t>Telluride</t>
  </si>
  <si>
    <t>06/01/2018 to 10/12/2018</t>
  </si>
  <si>
    <t>Fri: 10:30 AM-4:00 PM;</t>
  </si>
  <si>
    <t>Temescal Farmers' Market</t>
  </si>
  <si>
    <t>5300 Claremont Avenue</t>
  </si>
  <si>
    <t>Tempe Community Market</t>
  </si>
  <si>
    <t>http://www.tempeaction.org/tempecommunitymarket</t>
  </si>
  <si>
    <t>https://www.facebook.com/tempemarket</t>
  </si>
  <si>
    <t>https://twitter.com/TempeCommAction</t>
  </si>
  <si>
    <t>620 N. Mill Ave.</t>
  </si>
  <si>
    <t>11/02/2014 to 05/31/2015</t>
  </si>
  <si>
    <t>Tempe Farmers Market</t>
  </si>
  <si>
    <t>http://www.tempefarmersmarket.com/</t>
  </si>
  <si>
    <t>https://www.facebook.com/tempefarmersmarket</t>
  </si>
  <si>
    <t>805 S. Farmer Ave</t>
  </si>
  <si>
    <t>Temple City CFM</t>
  </si>
  <si>
    <t>https://www.facebook.com/pages/Temple-City-Farmers-Market/117101011699239</t>
  </si>
  <si>
    <t>https://twitter.com/TempleCityFarmersMarket</t>
  </si>
  <si>
    <t>9701 Las Tunas Blvd</t>
  </si>
  <si>
    <t>Temple City</t>
  </si>
  <si>
    <t>Temple Terrace Farmers' Market</t>
  </si>
  <si>
    <t>https://www.ttfarmersmarket.com/</t>
  </si>
  <si>
    <t>https://www.facebook.com/ttfarmersmarket/</t>
  </si>
  <si>
    <t>11302 N 56th St</t>
  </si>
  <si>
    <t>Temple Terrace</t>
  </si>
  <si>
    <t>Templeton CFM</t>
  </si>
  <si>
    <t>6th St. &amp; Crocker</t>
  </si>
  <si>
    <t>Templeton</t>
  </si>
  <si>
    <t>Templeton Farmers Market</t>
  </si>
  <si>
    <t>6th &amp; Crocker Streets</t>
  </si>
  <si>
    <t>Tenino Farmers Market</t>
  </si>
  <si>
    <t>http://Teninofarmersmarket.org</t>
  </si>
  <si>
    <t>https://www.facebook.com/TeninoFarmersMarket</t>
  </si>
  <si>
    <t>213 Sussex Ave W</t>
  </si>
  <si>
    <t>Tenino</t>
  </si>
  <si>
    <t>Tenley Town Farmers Market @ Whole Foods Market</t>
  </si>
  <si>
    <t>http://www.wholefoodsmarket.com/stores/calendars/TEN.html</t>
  </si>
  <si>
    <t>4530 40th Street, NW</t>
  </si>
  <si>
    <t>Terra Alta Farmers Market</t>
  </si>
  <si>
    <t>http://www.wvfarmers.org/memberpages/gardenfreshfarmersmarket.html</t>
  </si>
  <si>
    <t>Terra Alta Community Park</t>
  </si>
  <si>
    <t>Terr Alta</t>
  </si>
  <si>
    <t>Terra Local</t>
  </si>
  <si>
    <t>http://www.terralocal.net/</t>
  </si>
  <si>
    <t>https://www.facebook.com/terralocal</t>
  </si>
  <si>
    <t>Park st  and Eagle Street</t>
  </si>
  <si>
    <t>Terra Square Farmers Market</t>
  </si>
  <si>
    <t>3380 Chicago Dr.</t>
  </si>
  <si>
    <t>Terre Haute Farmers Market</t>
  </si>
  <si>
    <t>http://www.terrehautefarmersmarket.com</t>
  </si>
  <si>
    <t>https://www.facebook.com/Terrehautedowntownfarmersmarket</t>
  </si>
  <si>
    <t>2800 Poplar Street</t>
  </si>
  <si>
    <t>Terre Haute</t>
  </si>
  <si>
    <t>Vigo</t>
  </si>
  <si>
    <t>05/16/2020 to 10/10/2020</t>
  </si>
  <si>
    <t>11/07/2020 to 12/19/2020</t>
  </si>
  <si>
    <t>Teton Valley Farmers Market</t>
  </si>
  <si>
    <t>https://www.facebook.com/TetonValleyFarmersMarket</t>
  </si>
  <si>
    <t>60 So. Main St.</t>
  </si>
  <si>
    <t>Driggs</t>
  </si>
  <si>
    <t>06/12/2015 to 10/02/2015</t>
  </si>
  <si>
    <t>Fri: 9:00 AM-1:30 PM;</t>
  </si>
  <si>
    <t>06/20/2014 to 10/03/2014</t>
  </si>
  <si>
    <t>Tewksbury Farmer's Market on the Common</t>
  </si>
  <si>
    <t>Tewksbury Farmer's Market</t>
  </si>
  <si>
    <t>1009 Main Street</t>
  </si>
  <si>
    <t>Tewksbury</t>
  </si>
  <si>
    <t>Texarkana, Texas Farmers' Market</t>
  </si>
  <si>
    <t>http://www.localharvest.org/texarkana-texas-farmers-market-M38382</t>
  </si>
  <si>
    <t>305 Texas Boulevard</t>
  </si>
  <si>
    <t>Tue:7:00 AM - 1:00 PM;Thu:7:00 AM - 1:00 PM;Sat:7:</t>
  </si>
  <si>
    <t>Texas Farmers' Market at Lakeline</t>
  </si>
  <si>
    <t>http://www.TexasFarmersMarket.org</t>
  </si>
  <si>
    <t>https://www.facebook.com/CedarParkFM?ref=hl</t>
  </si>
  <si>
    <t>https://twitter.com/TFMLakeline</t>
  </si>
  <si>
    <t>https://www.instagram.com/texasfarmersmarket/, our new farmers' market app:  https://texasfarmersmarket.spnd.st/join</t>
  </si>
  <si>
    <t>Lakeline Mall parking lot, behind Sears &amp; Dillard's</t>
  </si>
  <si>
    <t>Cedar Park</t>
  </si>
  <si>
    <t>http://www.texasfarmersmarket.org</t>
  </si>
  <si>
    <t>www.facebook.com/CedarParkFM</t>
  </si>
  <si>
    <t>www.twitter.com/TFMLakeline</t>
  </si>
  <si>
    <t>www.instagram.com/texasfarmersmarket</t>
  </si>
  <si>
    <t>11200 Lakeline Mall Drive</t>
  </si>
  <si>
    <t>Texas Farmers' Market at Mueller</t>
  </si>
  <si>
    <t>www.facebook.com/TFMMueller</t>
  </si>
  <si>
    <t>www.twitter.com/TFMMueller</t>
  </si>
  <si>
    <t>4209 Airport Blvd.</t>
  </si>
  <si>
    <t>Texas Township Farmers' Market</t>
  </si>
  <si>
    <t>http://www.texastownship.org/farmers-market/</t>
  </si>
  <si>
    <t>https://www.facebook.com/TexasTownshipFarmersMarket/</t>
  </si>
  <si>
    <t>https://twitter.com/freshonQ</t>
  </si>
  <si>
    <t>https://www.instagram.com/texastwpfm/</t>
  </si>
  <si>
    <t>7110 West Q Ave</t>
  </si>
  <si>
    <t>The 'Whee Market</t>
  </si>
  <si>
    <t>http://www.thewheemarket.org/</t>
  </si>
  <si>
    <t>https://www.facebook.com/WheeMarket/</t>
  </si>
  <si>
    <t>North Country Club Drive</t>
  </si>
  <si>
    <t>Cullowhee</t>
  </si>
  <si>
    <t>04/03/2018 to 10/30/2018</t>
  </si>
  <si>
    <t>The Abraham Lincoln Memorial Hospital Market</t>
  </si>
  <si>
    <t>http://www.thealmhmarket.org</t>
  </si>
  <si>
    <t>facebook.com/thealmhmarket</t>
  </si>
  <si>
    <t>1408 Short Eleventh Street</t>
  </si>
  <si>
    <t>The Allendale Farmers Market</t>
  </si>
  <si>
    <t>http://www.allendalechamber.com</t>
  </si>
  <si>
    <t>https://www.facebook.com/allendalechamberofcommerce</t>
  </si>
  <si>
    <t>https://twitter.com/allendalecoc</t>
  </si>
  <si>
    <t>500 West Crescent Ave.</t>
  </si>
  <si>
    <t>Allendale borough</t>
  </si>
  <si>
    <t>06/06/2015 to 10/24/2015</t>
  </si>
  <si>
    <t>The ARA Farm Market</t>
  </si>
  <si>
    <t>854 N Barlow Rd</t>
  </si>
  <si>
    <t>The Avenue at White Marsh Farmers Market</t>
  </si>
  <si>
    <t>http://www.theavenueatwhitemarsh.com/market.php</t>
  </si>
  <si>
    <t>https://www.facebook.com/TheAvenueAtWhiteMarsh</t>
  </si>
  <si>
    <t>8125 Honeygo Blvd</t>
  </si>
  <si>
    <t>The AZ Capitol Farmers Market</t>
  </si>
  <si>
    <t>http://www.arizonacommunityfarmersmarkets.com/FM_TheCapitol.html</t>
  </si>
  <si>
    <t>https://www.facebook.com/State-Capitol-Farmers-Market-1572316693029038/</t>
  </si>
  <si>
    <t>1700 W. Adams Street</t>
  </si>
  <si>
    <t>The Ballpark Farmers &amp; Artisan Market</t>
  </si>
  <si>
    <t>http://oobballpark.com</t>
  </si>
  <si>
    <t>7 Ballpark way</t>
  </si>
  <si>
    <t>Old Orchard Beach</t>
  </si>
  <si>
    <t>06/03/2018 to 09/30/2018</t>
  </si>
  <si>
    <t>The BLVD Market</t>
  </si>
  <si>
    <t>http://www.cityoflancasterca.org/blvdmarket</t>
  </si>
  <si>
    <t>https://www.facebook.com/TheBlvdFarmersMarket</t>
  </si>
  <si>
    <t>Lancaster Boulevard, between Fern Avenue and Ehrlich Avenue</t>
  </si>
  <si>
    <t>11/02/2017 to 03/29/2018</t>
  </si>
  <si>
    <t>The Brandermill Green Market</t>
  </si>
  <si>
    <t>3001 E. Boundry Terrace</t>
  </si>
  <si>
    <t>The Brewster Historical Society Farmers Market</t>
  </si>
  <si>
    <t>http://www.brewsterhistoricalsociety.org</t>
  </si>
  <si>
    <t>http://fb.me/BrewsterHistoricalSocietyFarmersMarket</t>
  </si>
  <si>
    <t>Instagram: @BHSfarmersmarket</t>
  </si>
  <si>
    <t>Windmill Village, 51 Drummer Boy Road</t>
  </si>
  <si>
    <t>The Broadway Market</t>
  </si>
  <si>
    <t>http://www.broadwaymarket.org</t>
  </si>
  <si>
    <t>999 Broadway St.</t>
  </si>
  <si>
    <t>10/19/2013 to 04/19/2014</t>
  </si>
  <si>
    <t>Fri: 8:00 AM-5:00 PM;Sat: 8:00 AM-5:00 PM;</t>
  </si>
  <si>
    <t>The Bushel Basket Market: The Farmers Market at Chelsea Community Hospital</t>
  </si>
  <si>
    <t>http://www.chelseafarmersmkt.org/bushel-basket/</t>
  </si>
  <si>
    <t>https://www.facebook.com/pages/The-Bushel-Basket-Market-The-Farmers-Market-at-Chelsea-Community-Hospital/536225753067953?ref=hl</t>
  </si>
  <si>
    <t>http://www.realtimefarms.com/market/chelsea-community-hospital-bushel-basket-farmers-market</t>
  </si>
  <si>
    <t>222 S. Main St, Chelsea, MI 48118 (Palmer Lot)</t>
  </si>
  <si>
    <t>05/07/2014 to 03/25/2015</t>
  </si>
  <si>
    <t>The Capital Market of 20743</t>
  </si>
  <si>
    <t>https://www.instagram.com/thecapitalmarket20743</t>
  </si>
  <si>
    <t>https://www.facebook.com/thecapitalmarket20743</t>
  </si>
  <si>
    <t>111 Capitol Heights Blvd</t>
  </si>
  <si>
    <t>The Carolina Apartments-Seeds of Hope</t>
  </si>
  <si>
    <t>3201 Meadowlark Dr., , SC</t>
  </si>
  <si>
    <t>06/12/2014 to 08/07/2014</t>
  </si>
  <si>
    <t>Thu: 12:00 PM-2:00 PM;</t>
  </si>
  <si>
    <t>The Carytown Farmers Market</t>
  </si>
  <si>
    <t>http://www.CarytownMarket.com</t>
  </si>
  <si>
    <t>https://www.facebook.com/carytownmarket/</t>
  </si>
  <si>
    <t>https://twitter.com/CtownFarmersMkt</t>
  </si>
  <si>
    <t>https://www.instagram.com/carytownfarmersmarket/?hl=en</t>
  </si>
  <si>
    <t>3201 West Cary Street</t>
  </si>
  <si>
    <t>04/23/2017 to 10/29/2017</t>
  </si>
  <si>
    <t>The Central Ozarks Farmers &amp; Artisans Market</t>
  </si>
  <si>
    <t>The Central Ozarks Farmers and Artisans Market</t>
  </si>
  <si>
    <t>On the West side of the square</t>
  </si>
  <si>
    <t>Tue: 6:00 AM-12:00 PM;Thu: 4:00 PM-7:00 PM;Sat: 6:</t>
  </si>
  <si>
    <t>The Chapel Hill Farmers' Market</t>
  </si>
  <si>
    <t>http://www.thechapelhillfarmersmarket.com/</t>
  </si>
  <si>
    <t>https://www.facebook.com/TheChapelHillFarmersMarket?ref=hl</t>
  </si>
  <si>
    <t>https://twitter.com/chfarmersmarket?lang=en</t>
  </si>
  <si>
    <t>https://www.instagram.com/chfarmersmarket/?hl=en</t>
  </si>
  <si>
    <t>201 South Estes Drive</t>
  </si>
  <si>
    <t>04/18/2017 to 11/21/2017</t>
  </si>
  <si>
    <t>The Children's Center Farmers Market</t>
  </si>
  <si>
    <t>6800 Northwest 39th Expressway</t>
  </si>
  <si>
    <t>The City of Gladstone Farmers Market &amp; Street Fair</t>
  </si>
  <si>
    <t>http://www.gladstonemi.org/streetfair</t>
  </si>
  <si>
    <t>https://www.facebook.com/gladstonespecialevents?ref=hl</t>
  </si>
  <si>
    <t>911 Delta Avenue</t>
  </si>
  <si>
    <t>The Clarksville Downtown Market</t>
  </si>
  <si>
    <t>http://www.cityofclarksville.com/index.aspx?page=406</t>
  </si>
  <si>
    <t>https://www.facebook.com/ClarksvilleDowntownMarket/</t>
  </si>
  <si>
    <t>One Public Square</t>
  </si>
  <si>
    <t>05/25/2019 to 10/12/2019</t>
  </si>
  <si>
    <t>The Coit Road Farmers Market</t>
  </si>
  <si>
    <t>http://www.coitmarket.org</t>
  </si>
  <si>
    <t>https://www.facebook.com/CoitRoadFarmersMarket</t>
  </si>
  <si>
    <t>15000 Woodworth Rd</t>
  </si>
  <si>
    <t>East Cleveland</t>
  </si>
  <si>
    <t>04/17/2013 to 11/20/2013</t>
  </si>
  <si>
    <t>The Commons at Washington Park Farmers Marekt</t>
  </si>
  <si>
    <t>http://www.Commonscommunity.org</t>
  </si>
  <si>
    <t>Washinton &amp; James St.</t>
  </si>
  <si>
    <t>Wed:11:00 am - 6:00 pm;</t>
  </si>
  <si>
    <t>The Community Market of Litchfield</t>
  </si>
  <si>
    <t>https://www.facebook.com/thecommunitymarketofLitchfield</t>
  </si>
  <si>
    <t>VFW Parking Lot 915 E Highway 12</t>
  </si>
  <si>
    <t>The Convivium</t>
  </si>
  <si>
    <t>https://www.facebook.com/pages/The-Convivium/361569286162</t>
  </si>
  <si>
    <t>State Rd 1</t>
  </si>
  <si>
    <t>Leo</t>
  </si>
  <si>
    <t>The Corner Farmer's Market</t>
  </si>
  <si>
    <t>http://www.walkerelammarket.com</t>
  </si>
  <si>
    <t>www.facebook.com/walkerelamcornermarket</t>
  </si>
  <si>
    <t>https://www.youtube.com/channel/UCKlY9E5kNOvA7P5T3vElZ3Q</t>
  </si>
  <si>
    <t>2200 Walker Avenue</t>
  </si>
  <si>
    <t>The Cornerstone Market</t>
  </si>
  <si>
    <t>http://www.tcminc.org;www.healthylives.org</t>
  </si>
  <si>
    <t>1095 Allen Road</t>
  </si>
  <si>
    <t>The cornwall farmers market</t>
  </si>
  <si>
    <t>183 main street</t>
  </si>
  <si>
    <t>cornwall n.y.</t>
  </si>
  <si>
    <t>05/26/2018 to 09/26/2018</t>
  </si>
  <si>
    <t>The Creede Farmers and Local Artisan Market</t>
  </si>
  <si>
    <t>http://www.creedefarmersmarket.com</t>
  </si>
  <si>
    <t>www.facebook.com/creedefarmersmarket</t>
  </si>
  <si>
    <t>www.twitter.com/creedemarket</t>
  </si>
  <si>
    <t>001 - 1st Street</t>
  </si>
  <si>
    <t>Creede</t>
  </si>
  <si>
    <t>05/24/2019 to 09/20/2019</t>
  </si>
  <si>
    <t>The Cumming Harvest</t>
  </si>
  <si>
    <t>http://www.cumming.locallygrown.net</t>
  </si>
  <si>
    <t>https://www.facebook.com/thecummingharvest</t>
  </si>
  <si>
    <t>https://twitter.com/cummingharvest</t>
  </si>
  <si>
    <t>106 Colony Park Drive, Suite 100</t>
  </si>
  <si>
    <t>The Dalles Farmers' Market</t>
  </si>
  <si>
    <t>http://www.thedallesfarmersmarket.com</t>
  </si>
  <si>
    <t>https://www.facebook.com/pages/The-Dalles-Farmers-Market/140134815736</t>
  </si>
  <si>
    <t>5th &amp; Union Street</t>
  </si>
  <si>
    <t>The Dalles</t>
  </si>
  <si>
    <t>The Davidson Farmer's Market</t>
  </si>
  <si>
    <t>http://www.davidsonfarmersmarket.org</t>
  </si>
  <si>
    <t>https://www.facebook.com/DavidsonFarmersMarket?fref=ts</t>
  </si>
  <si>
    <t>www.twitter.com/davidsonfmrsmkt</t>
  </si>
  <si>
    <t>www.instagram.com/farmersmarket_davidson</t>
  </si>
  <si>
    <t>The Dirty Farmers Community Market</t>
  </si>
  <si>
    <t>http://thedirtyfarmerscommunitymarket.com</t>
  </si>
  <si>
    <t>https://www.facebook.com/pages/The-Dirty-Farmers-Community-Market/500941319966239</t>
  </si>
  <si>
    <t>dirtyfarmersmarket.locallygrown.net</t>
  </si>
  <si>
    <t>364 Main Street</t>
  </si>
  <si>
    <t>Tue: 9:00 AM-4:00 PM;Wed: 9:00 AM-4:00 PM;Thu: 9:0</t>
  </si>
  <si>
    <t>The Dixie Farmers Market</t>
  </si>
  <si>
    <t>116 Commonwealth Avenue</t>
  </si>
  <si>
    <t>Erlanger</t>
  </si>
  <si>
    <t>The Dorset Farmers Market</t>
  </si>
  <si>
    <t>http://dorsetfarmersmarket.com</t>
  </si>
  <si>
    <t>Dorset Farmers Market</t>
  </si>
  <si>
    <t>2732 Vermont 30</t>
  </si>
  <si>
    <t>Dorset</t>
  </si>
  <si>
    <t>05/10/2015 to 10/11/2015</t>
  </si>
  <si>
    <t>10/18/2015 to 05/14/2016</t>
  </si>
  <si>
    <t xml:space="preserve">The Downtown Farmers Market Ardmore, Oklahoma </t>
  </si>
  <si>
    <t>The Downtown Farmers Market</t>
  </si>
  <si>
    <t>106 E Broadway</t>
  </si>
  <si>
    <t>Ardmore</t>
  </si>
  <si>
    <t>Tue: 5:00 PM-7:30 PM;Sat: 7:00 AM-11:30 PM;</t>
  </si>
  <si>
    <t>The Downtown Mansfield Farmers Market</t>
  </si>
  <si>
    <t>http://www.downtownmansfield.com/index.php/uplift/farmers-market.html</t>
  </si>
  <si>
    <t>https://www.facebook.com/DowntownMansfieldFarmersMarket</t>
  </si>
  <si>
    <t>4 West Fourth Steet</t>
  </si>
  <si>
    <t>05/30/2014 to 09/26/2014</t>
  </si>
  <si>
    <t>The East End Farmers Market</t>
  </si>
  <si>
    <t>http://www.eastendfm.com</t>
  </si>
  <si>
    <t>http://www.facebook.com/eastendfm</t>
  </si>
  <si>
    <t>http://www.instagram.com/eastendfm</t>
  </si>
  <si>
    <t>13060 Factory Lane</t>
  </si>
  <si>
    <t>Tue: 2:30 PM-6:30 PM;Sat: 2:30 PM-6:30 PM;</t>
  </si>
  <si>
    <t>the Evening Farmers Market</t>
  </si>
  <si>
    <t>http://www.theeveningfarmersmarket.com</t>
  </si>
  <si>
    <t>https://www.facebook.com/EveningFarmersMarket</t>
  </si>
  <si>
    <t>The Evening Farmers Market, Statesville, NC - YouTube</t>
  </si>
  <si>
    <t>Pecan Park, Center and Water Streets</t>
  </si>
  <si>
    <t>Thu: 3:30 PM-6:00 PM;</t>
  </si>
  <si>
    <t>http://theeveningfarmersmarket.com</t>
  </si>
  <si>
    <t>Evening Farmers Market You Tube</t>
  </si>
  <si>
    <t>115 Arp Lane</t>
  </si>
  <si>
    <t>Thu: 4:00 AM-6:30 PM;</t>
  </si>
  <si>
    <t>The Fairfield Farmers Market</t>
  </si>
  <si>
    <t>http://bit.ly/thefairfieldfarmersmarket</t>
  </si>
  <si>
    <t>https://www.instagram.com/fairfieldoh/</t>
  </si>
  <si>
    <t>411 Wessel Drive</t>
  </si>
  <si>
    <t>01/15/2020 to 12/16/2020</t>
  </si>
  <si>
    <t>The Fallon Depot Farmers' Market</t>
  </si>
  <si>
    <t>https://www.facebook.com/FallonDepotFarmersMarket</t>
  </si>
  <si>
    <t>925 Williams Avenue</t>
  </si>
  <si>
    <t>The Farmer's Market at Ginghamsburg Church</t>
  </si>
  <si>
    <t>http://www.ginghamsburg.org/mission</t>
  </si>
  <si>
    <t>facebook.com/GrowersandPickers</t>
  </si>
  <si>
    <t>6759 S County Rd 25A</t>
  </si>
  <si>
    <t>Tipp City</t>
  </si>
  <si>
    <t>06/04/2016 to 09/10/2016</t>
  </si>
  <si>
    <t>The Farmer's Market at Playwicki Farm</t>
  </si>
  <si>
    <t>http://lower-southampton-township.org/playwicki-farm/</t>
  </si>
  <si>
    <t>https://www.facebook.com/PlaywickiFarm</t>
  </si>
  <si>
    <t>2350 BRIDGETOWN PIKE</t>
  </si>
  <si>
    <t>The Farmer's Market of Keene</t>
  </si>
  <si>
    <t>http://www.farmersmarketofkeene.com/</t>
  </si>
  <si>
    <t>https://www.facebook.com/keenefarmers/</t>
  </si>
  <si>
    <t>The Farmers Market @ Kendall Square</t>
  </si>
  <si>
    <t>http://www.farmersmarketkendallsquare.org</t>
  </si>
  <si>
    <t>https://www.facebook.com/KendallSQ/</t>
  </si>
  <si>
    <t>https://www.instagram.com/kendall_square/</t>
  </si>
  <si>
    <t>350 Kendall St.</t>
  </si>
  <si>
    <t>The Farmers Market Association of Taylor County, Inc</t>
  </si>
  <si>
    <t>Highway 210, Animal Shelter Road, Campbellsville</t>
  </si>
  <si>
    <t>Campbellsville</t>
  </si>
  <si>
    <t>The Farmers Market at Attleboro Farms</t>
  </si>
  <si>
    <t>http://www.attleborofarms.com</t>
  </si>
  <si>
    <t>https://www.facebook.com/pages/The-Farmers-Market-at-Attleboro-Farms/159886747368798</t>
  </si>
  <si>
    <t>491 Hickory Rd., Rt. 120</t>
  </si>
  <si>
    <t>North Attleboro</t>
  </si>
  <si>
    <t>The Farmers Market at Clear Lake Shores</t>
  </si>
  <si>
    <t>http://www.farmersmarketatcls.com</t>
  </si>
  <si>
    <t>https://www.facebook.com/farmersmarketatclearlakeshores</t>
  </si>
  <si>
    <t>http://www.youtube.com/watch?v=rnQHvgGMZ9U</t>
  </si>
  <si>
    <t>1020 Marina Bay Drive</t>
  </si>
  <si>
    <t>Clear Lake Shores</t>
  </si>
  <si>
    <t>The Farmers Market at East Tennessee State University</t>
  </si>
  <si>
    <t>https://thefarmersmarketatetsu.wordpress.com/</t>
  </si>
  <si>
    <t>https://www.facebook.com/FarmersMarketatETSU</t>
  </si>
  <si>
    <t>@FMatETSU</t>
  </si>
  <si>
    <t>807 University Parkway</t>
  </si>
  <si>
    <t>09/04/2014 to 10/30/2014</t>
  </si>
  <si>
    <t>The Farmers Market at Fairfield Hills</t>
  </si>
  <si>
    <t>Fairfield Hills Campus @ Wasserman way</t>
  </si>
  <si>
    <t>The Farmers Market at Hohenwald</t>
  </si>
  <si>
    <t>Lewis County Courthouse Square</t>
  </si>
  <si>
    <t>Hohenwald</t>
  </si>
  <si>
    <t>The Farmers Market at Maple Lawn</t>
  </si>
  <si>
    <t>http://www.maplelawnfarmersmarket.com/</t>
  </si>
  <si>
    <t>https://www.facebook.com/farmersmarketatmaplelawn/</t>
  </si>
  <si>
    <t>https://www.instagram.com/maplelawnfarmers/</t>
  </si>
  <si>
    <t>8193 Westside Blvd</t>
  </si>
  <si>
    <t>05/20/2017 to 11/04/2017</t>
  </si>
  <si>
    <t>The Farmers Market at Maryland</t>
  </si>
  <si>
    <t>http://farmersmarket.umd.edu</t>
  </si>
  <si>
    <t>https://www.facebook.com/farmersmarket.umd/</t>
  </si>
  <si>
    <t>https://twitter.com/farmersmarketum</t>
  </si>
  <si>
    <t>https://www.instagram.com/farmersmarketum/</t>
  </si>
  <si>
    <t>3900 Campus Drive</t>
  </si>
  <si>
    <t>04/04/2018 to 11/14/2018</t>
  </si>
  <si>
    <t>The Farmers Market at Midway</t>
  </si>
  <si>
    <t>http://marketatmidway.com</t>
  </si>
  <si>
    <t>FarmersMarketatMidway</t>
  </si>
  <si>
    <t>2738 SE St. Rd. 21</t>
  </si>
  <si>
    <t>The Farmers Market at Oakcrest Cove - Wednesdays and Sundays</t>
  </si>
  <si>
    <t>http://www.thesandwichbazaar.com</t>
  </si>
  <si>
    <t>34 Quaker Meeting House Rd</t>
  </si>
  <si>
    <t>04/30/2014 to 10/08/2014</t>
  </si>
  <si>
    <t>Wed: 8:00 AM-12:00 PM;Sun: 7:00 AM-2:00 PM;</t>
  </si>
  <si>
    <t>Sun: 7:00 AM-1:00 PM;</t>
  </si>
  <si>
    <t>The Farmers Market at Rutherfurd Hall</t>
  </si>
  <si>
    <t>http://AgresticAcres.com</t>
  </si>
  <si>
    <t>@FarmMarketRutherfurdHall</t>
  </si>
  <si>
    <t>1686 county road 517</t>
  </si>
  <si>
    <t>Allamuchy</t>
  </si>
  <si>
    <t>06/14/2020 to 10/25/2020</t>
  </si>
  <si>
    <t>The Farmers Market at Sea Pines Center Presented by Lowcountry Produce</t>
  </si>
  <si>
    <t>https://www.facebook.com/pages/The-Farmers-Market-at-Sea-Pines-Center/338983322871147?fref=ts</t>
  </si>
  <si>
    <t>71 Lighthouse Road</t>
  </si>
  <si>
    <t>04/01/2015 to 12/31/2015</t>
  </si>
  <si>
    <t>The Farmers Market at the Great Park</t>
  </si>
  <si>
    <t>The Great Park</t>
  </si>
  <si>
    <t>The Farmers Market at the Grove School</t>
  </si>
  <si>
    <t>https://www.facebook.com/pages/The-Farmers-Market-at-The-Grove-School/174657082577947</t>
  </si>
  <si>
    <t>11126 Iowa Street</t>
  </si>
  <si>
    <t>The Farmers Market at the shoppes at La Posada</t>
  </si>
  <si>
    <t>http://azstarnet.com/print/calendar/farmers-markets/article_7753bc40-ad8f-5334-baf4-d9144f93c1d6.html</t>
  </si>
  <si>
    <t>665 S. Park Centre Ave</t>
  </si>
  <si>
    <t>The Farmers Market at the West Townshend Country Store</t>
  </si>
  <si>
    <t>http://westtownshend.wix.com/wrcp</t>
  </si>
  <si>
    <t>https://www.facebook.com/pages/Townshend-Farmers-Market/128057560619490</t>
  </si>
  <si>
    <t>6573 Route 30</t>
  </si>
  <si>
    <t>West Townshend</t>
  </si>
  <si>
    <t>The Farmers Market at Tiffany Farms</t>
  </si>
  <si>
    <t>https://www.tiffanyfarmsct.com/new-page</t>
  </si>
  <si>
    <t>From the Farm, LLC</t>
  </si>
  <si>
    <t>@fromthefarmllc</t>
  </si>
  <si>
    <t>156 Sterling City Road</t>
  </si>
  <si>
    <t>The Farmers Pantry</t>
  </si>
  <si>
    <t>http://Wtgpa.org</t>
  </si>
  <si>
    <t>4843 W 50th St</t>
  </si>
  <si>
    <t>The Farmers' Market at Fort Leonard Wood</t>
  </si>
  <si>
    <t>http://www.flwfarmersmarket.com</t>
  </si>
  <si>
    <t>facebook.com/flwfarmersmarket</t>
  </si>
  <si>
    <t>instagram.com/flwfarmersmarket</t>
  </si>
  <si>
    <t>Bldg 604, Constitution Ave</t>
  </si>
  <si>
    <t>Fort Leonard Wood</t>
  </si>
  <si>
    <t>The Farmers' Market at Sea Colony</t>
  </si>
  <si>
    <t>Route 1 and West Way</t>
  </si>
  <si>
    <t>06/24/2015 to 08/26/2015</t>
  </si>
  <si>
    <t>The Feed Barn Farmers Market</t>
  </si>
  <si>
    <t>9257 Cincinnati Dayton Rd.</t>
  </si>
  <si>
    <t>The Fresh Market Burlingame (2)</t>
  </si>
  <si>
    <t>Capuchino Avenue at Broadway</t>
  </si>
  <si>
    <t>The Fresh MARTA Market - Bankhead Rail Station   Wednesdays  3:00-7:00p.m.</t>
  </si>
  <si>
    <t>https://www.itsmarta.com/marta-market.aspx</t>
  </si>
  <si>
    <t>https://www.facebook.com/MARTAFresh/</t>
  </si>
  <si>
    <t>1335 Donald Lee Hollowell Parkway</t>
  </si>
  <si>
    <t>05/08/2019 to 12/04/2019</t>
  </si>
  <si>
    <t>The Fresh MARTA Market - College Park Rail Station   Thursdays  3:00-7:00p.m.</t>
  </si>
  <si>
    <t>3800 Main Street</t>
  </si>
  <si>
    <t>05/02/2019 to 12/05/2019</t>
  </si>
  <si>
    <t>The Fresh MARTA Market - Five Points Rail Station   Fridays  3:00-7:00p.m.</t>
  </si>
  <si>
    <t>30 Alabama Street SW</t>
  </si>
  <si>
    <t>04/26/2019 to 12/06/2019</t>
  </si>
  <si>
    <t>The Fresh MARTA Market - H.E. Holmes Rail Station   Wednesdays  3:00-7:00p.m.</t>
  </si>
  <si>
    <t>70 Hamilton E. Holmes</t>
  </si>
  <si>
    <t>05/01/2019 to 12/04/2019</t>
  </si>
  <si>
    <t>The Fresh MARTA Market - Tuesdays - West End Station</t>
  </si>
  <si>
    <t>04/23/2019 to 12/03/2019</t>
  </si>
  <si>
    <t>The Fresh Vegetable Market</t>
  </si>
  <si>
    <t>https://www.facebook.com/pages/The-Fresh-Vegetable-Market/135541366482017</t>
  </si>
  <si>
    <t>810 FM 168</t>
  </si>
  <si>
    <t>OLTON</t>
  </si>
  <si>
    <t>Lamb</t>
  </si>
  <si>
    <t>07/15/2014 to 09/30/2014</t>
  </si>
  <si>
    <t>The Ga Farmers Market at The Village at Harmony Crossing</t>
  </si>
  <si>
    <t>http://www.vharmonycrossing.com/news/farmers-market-returns-harmony-crossing</t>
  </si>
  <si>
    <t>Harmony Crossing</t>
  </si>
  <si>
    <t>Eatonton</t>
  </si>
  <si>
    <t>The Garden Barn Farmers Market</t>
  </si>
  <si>
    <t>South Shady Street</t>
  </si>
  <si>
    <t>The Garden Patch</t>
  </si>
  <si>
    <t>http://www.lsuagcenter.com</t>
  </si>
  <si>
    <t>8592 Hwy 1</t>
  </si>
  <si>
    <t>Mansura</t>
  </si>
  <si>
    <t>Mon:3:00 PM - 6:00 PM;Tue:3:00 PM - 6:00 PM;Wed:3:</t>
  </si>
  <si>
    <t>The Gardeners Market</t>
  </si>
  <si>
    <t>North side of Courthouse Square on 10th Street</t>
  </si>
  <si>
    <t>Emmetsburg</t>
  </si>
  <si>
    <t>The Grainery Farmers &amp; Artisans Market</t>
  </si>
  <si>
    <t>https://www.facebook.com/AceFarmersMarket/?fref=ts</t>
  </si>
  <si>
    <t>755 Route 16</t>
  </si>
  <si>
    <t>Ossipee</t>
  </si>
  <si>
    <t>The Great Sidney Farmers Market</t>
  </si>
  <si>
    <t>http://www.downtownsidney.com</t>
  </si>
  <si>
    <t>101 S. Ohio Avenue - Floor 2</t>
  </si>
  <si>
    <t>The Green Chefs Farmers Market</t>
  </si>
  <si>
    <t>http://www.TheGreenChefs.com</t>
  </si>
  <si>
    <t>https://www.facebook.com/pages/The-Green-Chefs-Farmers-Market/1563528107202467</t>
  </si>
  <si>
    <t>https://www.youtube.com/watch?v=GysaXA3e6Ms</t>
  </si>
  <si>
    <t>333 S. Valley View Blvd</t>
  </si>
  <si>
    <t>Thu: 9:30 AM-1:30 PM;</t>
  </si>
  <si>
    <t>The Green Market</t>
  </si>
  <si>
    <t>http://www.greenmarketmilledgeville.com/</t>
  </si>
  <si>
    <t>https://www.facebook.com/GreenMarketMilledgeville/</t>
  </si>
  <si>
    <t>https://twitter.com/MillyGMarket</t>
  </si>
  <si>
    <t>https://www.youtube.com/channel/UCQMJHH9_IK_3tC42i1ENjOA</t>
  </si>
  <si>
    <t>https://www.instagram.com/the_green_market/</t>
  </si>
  <si>
    <t>Wilkinson</t>
  </si>
  <si>
    <t>01/07/2017 to 12/16/2017</t>
  </si>
  <si>
    <t>The Green Market at Allegiance Health</t>
  </si>
  <si>
    <t>http://www.localharvest.org/</t>
  </si>
  <si>
    <t>1201 East Michigan Avenue</t>
  </si>
  <si>
    <t>The Green Market at Walhill Farm</t>
  </si>
  <si>
    <t>http://www.walhillfarm.com</t>
  </si>
  <si>
    <t>https://www.facebook.com/WalhillFarm</t>
  </si>
  <si>
    <t>857 Six Pine Ranch Road</t>
  </si>
  <si>
    <t>The Green Market on Market St.</t>
  </si>
  <si>
    <t>http://www.nw-green.org</t>
  </si>
  <si>
    <t>Jameson Lot: Market St.</t>
  </si>
  <si>
    <t>The Green Marketplace</t>
  </si>
  <si>
    <t>http://www.thegreenmarketplace.naturewiseplants.com</t>
  </si>
  <si>
    <t>https://www.facebook.com/pages/The-Green-Marketplace/229213959453</t>
  </si>
  <si>
    <t>http://www.pinterest.com/gmpcocoafl/</t>
  </si>
  <si>
    <t>3910 N Cocoa Blvd (US 1)</t>
  </si>
  <si>
    <t>Cocoa</t>
  </si>
  <si>
    <t>Fri: 10:00 AM-5:00 PM;Sat: 10:00 AM-5:00 PM;</t>
  </si>
  <si>
    <t>THE GREENE STREET MARKET AT NATIVITY</t>
  </si>
  <si>
    <t>http://www.greenestreetmarket.com</t>
  </si>
  <si>
    <t>https://www.facebook.com/pages/The-Greene-Street-Market-at-Nativity/199822090052758</t>
  </si>
  <si>
    <t>208 EUSTIS AVE. &amp; GREENE STREET</t>
  </si>
  <si>
    <t>HUNTSVILLE</t>
  </si>
  <si>
    <t>The Greenfield Tuesday Farmers' Market</t>
  </si>
  <si>
    <t>https://www.facebook.com/greenfieldtuesdaymarket/</t>
  </si>
  <si>
    <t>Sears Ave</t>
  </si>
  <si>
    <t>The Greensboro Farmers Market</t>
  </si>
  <si>
    <t>http://www.thegreensborofarmersmarket.com</t>
  </si>
  <si>
    <t>Intersection of HWY 14 &amp; 61</t>
  </si>
  <si>
    <t>The Grenada Farmers' Market</t>
  </si>
  <si>
    <t>http://grenadacf.org/grenadas-farmer-market/</t>
  </si>
  <si>
    <t>59 Green Street</t>
  </si>
  <si>
    <t>05/30/2015 to 08/29/2015</t>
  </si>
  <si>
    <t>The GROVE Farmer's Market</t>
  </si>
  <si>
    <t>1879 Glenwood Ave, SE</t>
  </si>
  <si>
    <t>The Grove South Reno Farmers Market</t>
  </si>
  <si>
    <t>http://www.mckenzie-properties.com</t>
  </si>
  <si>
    <t>95 Foothill Road</t>
  </si>
  <si>
    <t>The Heights Community Farmers' Market</t>
  </si>
  <si>
    <t>http://www.bronxworks.org</t>
  </si>
  <si>
    <t>https://www.facebook.com/heightscommunityfarmersmarket</t>
  </si>
  <si>
    <t>instagram.com/heightscommunityfm</t>
  </si>
  <si>
    <t>University Avenue &amp; West 181st Street</t>
  </si>
  <si>
    <t>07/10/2014 to 11/13/2014</t>
  </si>
  <si>
    <t>The Heights Farmers and Artisans Market</t>
  </si>
  <si>
    <t>http://theheightsfarmersmarket.homestead.com/about.html</t>
  </si>
  <si>
    <t>https://www.facebook.com/huberheightsfarmersmarket</t>
  </si>
  <si>
    <t>6178 Chambersburg Road</t>
  </si>
  <si>
    <t>Huber Heights</t>
  </si>
  <si>
    <t>The Herb Chalet</t>
  </si>
  <si>
    <t>http://agrimissouri.com/mo-grown/grodetail.php?type=mo-grown&amp;ID=458</t>
  </si>
  <si>
    <t>409 Amelia Avenue</t>
  </si>
  <si>
    <t>The Highland Farmers Market</t>
  </si>
  <si>
    <t>94 North Main Street</t>
  </si>
  <si>
    <t>The Historic Langdale Mill Farmers Market</t>
  </si>
  <si>
    <t>6000 20th Avenue (Hwy 29)</t>
  </si>
  <si>
    <t>Chambers</t>
  </si>
  <si>
    <t>The Historic McKinney Farmers Market at Adriatica</t>
  </si>
  <si>
    <t>6851 Virginia Pkway</t>
  </si>
  <si>
    <t>04/10/2014 to 09/25/2014</t>
  </si>
  <si>
    <t>The Indian Shores Sunday Morning Market</t>
  </si>
  <si>
    <t>http://www.TheBeachMarkets.com</t>
  </si>
  <si>
    <t>https://www.facebook.com/IndianShoresSundayMarket/</t>
  </si>
  <si>
    <t>19305 Gulf Blvd</t>
  </si>
  <si>
    <t>Indian Shores</t>
  </si>
  <si>
    <t>The Iowa City Mercer Park Farmers Market</t>
  </si>
  <si>
    <t>https://www.facebook.com/FICFM</t>
  </si>
  <si>
    <t>1317 Dover Street</t>
  </si>
  <si>
    <t>05/31/2016 to 08/30/2016</t>
  </si>
  <si>
    <t>The Jacksonville Landing Farmers Market</t>
  </si>
  <si>
    <t>http://www.globalgreenup.com</t>
  </si>
  <si>
    <t>2 West Independent Drive</t>
  </si>
  <si>
    <t>The La Porte Farmers Market</t>
  </si>
  <si>
    <t>http://www.cityoflaporte.com</t>
  </si>
  <si>
    <t>https://www.facebook.com/groups/126258084058411/</t>
  </si>
  <si>
    <t>Lincolnway and Monroe Street, Downtown LaPorte</t>
  </si>
  <si>
    <t>The Land Connection Champaign Farmers' Market</t>
  </si>
  <si>
    <t>http://thelandconnection.org/market</t>
  </si>
  <si>
    <t>https://www.facebook.com/TheLandConnection/</t>
  </si>
  <si>
    <t>https://twitter.com/LandConnection</t>
  </si>
  <si>
    <t>https://www.youtube.com/channel/UCmz-MjufoEh_fyNIfvOxzgA</t>
  </si>
  <si>
    <t>https://www.instagram.com/thelandconnection/</t>
  </si>
  <si>
    <t>310-330 N. Neil</t>
  </si>
  <si>
    <t>IL</t>
  </si>
  <si>
    <t>The Land of Goshen Community Market</t>
  </si>
  <si>
    <t>http://www.goshenmarket.org</t>
  </si>
  <si>
    <t>Instagram: goshencommunitymarket</t>
  </si>
  <si>
    <t>138 St. Louis St</t>
  </si>
  <si>
    <t>Edwardsville</t>
  </si>
  <si>
    <t>05/13/2017 to 10/21/2017</t>
  </si>
  <si>
    <t>The Lewis Co. Farmers Market, Inc.</t>
  </si>
  <si>
    <t>The Lewis Co. Farmers Market</t>
  </si>
  <si>
    <t>210 Center Ave</t>
  </si>
  <si>
    <t>The Lexington Farmers' Market</t>
  </si>
  <si>
    <t>http://www.lexingtonfarmersmarket.com</t>
  </si>
  <si>
    <t>398 Southland Drive</t>
  </si>
  <si>
    <t>https://www.facebook.com/pages/Lexington-Farmers-Market/90164862749?fref=ts</t>
  </si>
  <si>
    <t>http://www.youtube.com/user/lexingtonfarmersmkt?feature=mhee</t>
  </si>
  <si>
    <t>201 W Main St.</t>
  </si>
  <si>
    <t xml:space="preserve">Lexington, KY </t>
  </si>
  <si>
    <t>04/13/2013 to 11/30/2013</t>
  </si>
  <si>
    <t>The Lexington Farmers' Market - Winter</t>
  </si>
  <si>
    <t>https://www.facebook.com/LexFarmMkt</t>
  </si>
  <si>
    <t>https://www.youtube.com/user/lexingtonfarmersmkt?feature=mhee</t>
  </si>
  <si>
    <t>398 South Broadway</t>
  </si>
  <si>
    <t>05/02/2013 to 11/26/2013</t>
  </si>
  <si>
    <t>Tue: 7:00 AM-4:00 PM;Thu: 7:00 AM-4:00 PM;</t>
  </si>
  <si>
    <t>The Little Barn Bulk Foods Market</t>
  </si>
  <si>
    <t>https://www.facebook/thelittlebarnbulkfoods.com</t>
  </si>
  <si>
    <t>littlebarnbulkfoods.com</t>
  </si>
  <si>
    <t>17937 State Route 3</t>
  </si>
  <si>
    <t>The Local Farmers Market of Cairo</t>
  </si>
  <si>
    <t>203 W Hwy 2</t>
  </si>
  <si>
    <t>Sat:8:00 AM - 10:00 AM;</t>
  </si>
  <si>
    <t>The Loris Farrmers Market</t>
  </si>
  <si>
    <t>Main street, adjacent to railroad tracks</t>
  </si>
  <si>
    <t>Loris</t>
  </si>
  <si>
    <t>The Madison Farmer's Market Inc.</t>
  </si>
  <si>
    <t>http://Www.themadisonfarmersmarket.org</t>
  </si>
  <si>
    <t>The Madison farmers market</t>
  </si>
  <si>
    <t>4 E. Mifflin St.</t>
  </si>
  <si>
    <t>04/17/2016 to 11/06/2016</t>
  </si>
  <si>
    <t>The Main Event and Farmers' Market</t>
  </si>
  <si>
    <t>http://www.puebloharp.com/#/</t>
  </si>
  <si>
    <t>Historic Arkansas Riverwalk</t>
  </si>
  <si>
    <t>The Mall at Greece Ridge Farmers Market</t>
  </si>
  <si>
    <t>http://www.greeceridgecenter.com</t>
  </si>
  <si>
    <t>Ridge Road West &amp; Long Pond Rd, Sears Lot</t>
  </si>
  <si>
    <t>Greece</t>
  </si>
  <si>
    <t>The Mall at Shelter Cove</t>
  </si>
  <si>
    <t>THighway 278 &amp; 24 Shelter Cove Land</t>
  </si>
  <si>
    <t>Hilton Head</t>
  </si>
  <si>
    <t>The Market</t>
  </si>
  <si>
    <t>http://www.downtownthibodaux.org/</t>
  </si>
  <si>
    <t>https://www.facebook.com/themarketthib/</t>
  </si>
  <si>
    <t>LA 1</t>
  </si>
  <si>
    <t>Thibodaux</t>
  </si>
  <si>
    <t>The Market @ Saint Monica's</t>
  </si>
  <si>
    <t>http://www.st-monicas.org</t>
  </si>
  <si>
    <t>699 South Highway 95-A</t>
  </si>
  <si>
    <t>Cantonment</t>
  </si>
  <si>
    <t>The Market at 6000 Goodlette</t>
  </si>
  <si>
    <t>http://www.nnumc.org/ministries/atmarket/farmersmarket.htm</t>
  </si>
  <si>
    <t>6000 Goodlette Road</t>
  </si>
  <si>
    <t>The Market at Ag Heritage Park</t>
  </si>
  <si>
    <t>http://www.ag.auburn.edu/themarket/</t>
  </si>
  <si>
    <t>Lem Morrison and Donahue drives,</t>
  </si>
  <si>
    <t>THE MARKET AT ARTISANS COVE</t>
  </si>
  <si>
    <t>The Market at Artisans Cove</t>
  </si>
  <si>
    <t>Artisans Cove</t>
  </si>
  <si>
    <t>220 Old Highway 431s</t>
  </si>
  <si>
    <t>Hampton Cove</t>
  </si>
  <si>
    <t>05/01/2017 to 11/01/2017</t>
  </si>
  <si>
    <t>The Market at Austin Landing</t>
  </si>
  <si>
    <t>http://www.austinlanding.com</t>
  </si>
  <si>
    <t>https://www.facebook.com/pages/The-Market-at-Austin-Landing/1490569211192586</t>
  </si>
  <si>
    <t>https://twitter.com/market_austin</t>
  </si>
  <si>
    <t>10400 Innovation Dr.</t>
  </si>
  <si>
    <t>The Market at Bissel Gardens</t>
  </si>
  <si>
    <t>E. 241st St. &amp; Baychester Ave.</t>
  </si>
  <si>
    <t>July 11, 2012 to November</t>
  </si>
  <si>
    <t>Wed:9:00 AM - 5:00 PM;Sat:9:00 AM - 5:00 PM;</t>
  </si>
  <si>
    <t>The Market at Good Shepherd</t>
  </si>
  <si>
    <t>The Market at Good Shepherd, Decatur, AL</t>
  </si>
  <si>
    <t>3809 Spring Ave, SW</t>
  </si>
  <si>
    <t>08/01/2016 to 10/31/2016</t>
  </si>
  <si>
    <t>The Market at Gulf Place</t>
  </si>
  <si>
    <t>https://www.facebook.com/marketatgulfplace</t>
  </si>
  <si>
    <t>Town Center Loop at HWY 30A &amp; 393</t>
  </si>
  <si>
    <t>Thu: 4:00 PM-8:00 PM;Sun: 8:00 AM-2:00 PM;</t>
  </si>
  <si>
    <t>The Market at Inman Farms</t>
  </si>
  <si>
    <t>http://www.inmanfarmsyorksc.webs.com</t>
  </si>
  <si>
    <t>https://www.facebook.com/InmanFarmMarket</t>
  </si>
  <si>
    <t>1101 Black Hwy (SC Rt #5)</t>
  </si>
  <si>
    <t>05/14/2014 to 06/04/2014</t>
  </si>
  <si>
    <t>08/13/2014 to 10/08/2014</t>
  </si>
  <si>
    <t>Wed: 1:00 AM-6:00 PM;</t>
  </si>
  <si>
    <t>The Market at Long Valley</t>
  </si>
  <si>
    <t>http://themarketlvnj.wixsite.com/themarket-longvalley</t>
  </si>
  <si>
    <t>https://www.facebook.com/TheMarketatLongValley/</t>
  </si>
  <si>
    <t>66 East Mill Road</t>
  </si>
  <si>
    <t>Long Valley</t>
  </si>
  <si>
    <t>The Market at Pepper Place</t>
  </si>
  <si>
    <t>http://www.pepperplacemarket.com</t>
  </si>
  <si>
    <t>@pepperplacemarket</t>
  </si>
  <si>
    <t>@pepperplacemkt</t>
  </si>
  <si>
    <t>@pepperplacemarket (instagram)</t>
  </si>
  <si>
    <t>2829 2nd Avenue South</t>
  </si>
  <si>
    <t>The Market at Rutland Farms</t>
  </si>
  <si>
    <t>http://www.rutlandfarms.com</t>
  </si>
  <si>
    <t>5641 Union Rd.</t>
  </si>
  <si>
    <t>The Market at Sundance Mountain Lodge</t>
  </si>
  <si>
    <t>1865 Woodmoor Dr.</t>
  </si>
  <si>
    <t>The Market at Town Square</t>
  </si>
  <si>
    <t>http://greenlakerenewal.org/</t>
  </si>
  <si>
    <t>492 Hill St.</t>
  </si>
  <si>
    <t>05/25/2018 to 09/28/2018</t>
  </si>
  <si>
    <t>11/03/2018 to 12/15/2018</t>
  </si>
  <si>
    <t>The Market at Wright Stop Plaza</t>
  </si>
  <si>
    <t>http://www.homefull.org/the-market-at-wright-stop-plaza/</t>
  </si>
  <si>
    <t>https://www.facebook.com/marketwsp/</t>
  </si>
  <si>
    <t>4 S. Main St.</t>
  </si>
  <si>
    <t>Tue: 11:00 AM-5:00 PM;Wed: 11:00 AM-5:00 PM;Thu: 1</t>
  </si>
  <si>
    <t>The Market Downtown Tulare</t>
  </si>
  <si>
    <t>http://www.tularedowntown.com/Pages/FarmersMarket/Farmers%20Market.html</t>
  </si>
  <si>
    <t>K Street</t>
  </si>
  <si>
    <t>Visalia</t>
  </si>
  <si>
    <t>The Market in Petersburg, Alaska</t>
  </si>
  <si>
    <t>facebook.com/petersburgmarket</t>
  </si>
  <si>
    <t>1st and Gjoa</t>
  </si>
  <si>
    <t>Petersburg, AK</t>
  </si>
  <si>
    <t>Wrangell-Petersburg</t>
  </si>
  <si>
    <t>06/16/2018 to 08/11/2018</t>
  </si>
  <si>
    <t>The Market in the Loop</t>
  </si>
  <si>
    <t>http://agrimissouri.com/mo-grown/grodetail.php?type=mo-grown&amp;ID=97</t>
  </si>
  <si>
    <t>6655 Delmar</t>
  </si>
  <si>
    <t>Thu: 7:00 AM-6:00 PM;Fri: 7:00 AM-6:00 PM;Sat: 7:0</t>
  </si>
  <si>
    <t>The Market on Main</t>
  </si>
  <si>
    <t>http://www.marketonmainky.com</t>
  </si>
  <si>
    <t>https://www.facebook.com/MarketOnMainKY</t>
  </si>
  <si>
    <t>https://twitter.com/marketonmainky</t>
  </si>
  <si>
    <t>50 Public Square</t>
  </si>
  <si>
    <t>The Market on Strongs</t>
  </si>
  <si>
    <t>http://www.themarketonstrongs.com</t>
  </si>
  <si>
    <t>https://www.facebook.com/pages/The-Market-on-Strongs/246306578736424</t>
  </si>
  <si>
    <t>1332 Strongs Avenue</t>
  </si>
  <si>
    <t>Wed: 10:00 AM-7:00 PM;Fri: 11:00 AM-6:00 PM;Sat: 9</t>
  </si>
  <si>
    <t>The Marketplace in Woodrige</t>
  </si>
  <si>
    <t>3001 Bladensburg Road, NE</t>
  </si>
  <si>
    <t>Wed:10:00 AM - 2:00 PM;Sat:8:00 AM - 2:00 PM;</t>
  </si>
  <si>
    <t>The MarketPlace Somerset, MA</t>
  </si>
  <si>
    <t>202 Slades Ferry Ave</t>
  </si>
  <si>
    <t>08/04/2013 to</t>
  </si>
  <si>
    <t>The Markets at Shrewsbury</t>
  </si>
  <si>
    <t>http://www.marketsatshrewsbury.com</t>
  </si>
  <si>
    <t>12025 Susquehanna Trail S</t>
  </si>
  <si>
    <t>01/01/2019 to 01/01/2019</t>
  </si>
  <si>
    <t>Thu: 9:00 AM-5:00 PM;Fri: 9:00 AM-7:00 PM;Sat: 8:0</t>
  </si>
  <si>
    <t>01/01/2019 to 02/28/2019</t>
  </si>
  <si>
    <t>Thu: 9:00 AM-5:00 PM;Fri: 9:00 AM-5:00 PM;Sat: 8:0</t>
  </si>
  <si>
    <t>The Mason City Market</t>
  </si>
  <si>
    <t>http://www.localharvest.org/the-mason-city-market-M52990</t>
  </si>
  <si>
    <t>9 N. Federal Avenue (Central Park)</t>
  </si>
  <si>
    <t>The Maui's Fresh Produce Farmers' Market</t>
  </si>
  <si>
    <t>Queen Kaahumanu Shopping Center (center stage area)</t>
  </si>
  <si>
    <t>The Mid-Week Farmers Market</t>
  </si>
  <si>
    <t>Parking Lot B, Downtown</t>
  </si>
  <si>
    <t>The Minted Market, Grampians Community Farmers Market</t>
  </si>
  <si>
    <t>www.facebook.com/TheMintedMarket</t>
  </si>
  <si>
    <t>258 Main Street</t>
  </si>
  <si>
    <t>Grampian</t>
  </si>
  <si>
    <t>06/25/2016 to 10/15/2016</t>
  </si>
  <si>
    <t>The Minturn Market</t>
  </si>
  <si>
    <t>http://www.minturnmarket.org</t>
  </si>
  <si>
    <t>Historic Downtown Minturn</t>
  </si>
  <si>
    <t>Minturn</t>
  </si>
  <si>
    <t>The Monroe Farmers Market</t>
  </si>
  <si>
    <t>https://www.monroefarmersmarket.org/</t>
  </si>
  <si>
    <t>https://facebook.com/monroectfarmersmarket</t>
  </si>
  <si>
    <t>https://twitter.com/ctfarmersmarket</t>
  </si>
  <si>
    <t>https://instagram.com/monroectfarmersmarket</t>
  </si>
  <si>
    <t>7 Fan Hill Road</t>
  </si>
  <si>
    <t>06/21/2019 to 10/25/2019</t>
  </si>
  <si>
    <t>The Morris Marketplace</t>
  </si>
  <si>
    <t>http://www.themorrismarket.org/themorrismarketplace.org/home.html</t>
  </si>
  <si>
    <t>21 Higbie Rd</t>
  </si>
  <si>
    <t>The New Dana Point CFM</t>
  </si>
  <si>
    <t>https://www.facebook.com/danapointcertifiedfarmersmarket</t>
  </si>
  <si>
    <t>Dana Pt. Pacific Coast Hwy &amp; Golden Lantern St.</t>
  </si>
  <si>
    <t>Dana Point</t>
  </si>
  <si>
    <t>The New York Botanical Garden Farmers Market</t>
  </si>
  <si>
    <t>Mosholu Pkwy. Gate at Kazimiroff Blvd.(in garden)</t>
  </si>
  <si>
    <t>The Newburyport Farmers' Market</t>
  </si>
  <si>
    <t>http://www.thenewburyportfarmersmarket.org</t>
  </si>
  <si>
    <t>https://www.facebook.com/pages/The-Newburyport-Farmers-Market/169544154305</t>
  </si>
  <si>
    <t>https://twitter.com/Farmista</t>
  </si>
  <si>
    <t>Farmistatube</t>
  </si>
  <si>
    <t>50 Water st</t>
  </si>
  <si>
    <t>Newburyport</t>
  </si>
  <si>
    <t>The North East Farmers Market</t>
  </si>
  <si>
    <t>http://www.lastwordsmith.com</t>
  </si>
  <si>
    <t>Gibson Park</t>
  </si>
  <si>
    <t>The Northeast Bronx Community  Farmers Market</t>
  </si>
  <si>
    <t>Haffen Park Hammersley &amp; Wickham Avenues</t>
  </si>
  <si>
    <t>The Northwood Area Farmers Market</t>
  </si>
  <si>
    <t>http://www.northwoodfarmersmarket.blogspot.com/</t>
  </si>
  <si>
    <t>https://www.facebook.com/pages/Northwood-Farmers-Market/160824287285</t>
  </si>
  <si>
    <t>05/09/2013 to 10/10/2013</t>
  </si>
  <si>
    <t>Thu: 3:00 AM-6:30 PM;</t>
  </si>
  <si>
    <t>The Novi All Seasons Market - Saturday South</t>
  </si>
  <si>
    <t>https://www.facebook.com/NoviFarmersMarket</t>
  </si>
  <si>
    <t>45175 Ten Mile Road</t>
  </si>
  <si>
    <t>Novi</t>
  </si>
  <si>
    <t>The Novi All Seasons Market - Wednesday North</t>
  </si>
  <si>
    <t>28115 Meadowbrook Road</t>
  </si>
  <si>
    <t>06/17/2015 to 10/21/2015</t>
  </si>
  <si>
    <t>The NW Regional Food Hub / ShopTheNorthwest.com</t>
  </si>
  <si>
    <t>http://www.ShopTheNorthwest.com</t>
  </si>
  <si>
    <t>603 Goethals</t>
  </si>
  <si>
    <t>Wed:9:00 AM - 5:00 PM;Thu:9:00 AM - 5:00 PM;Fri:9:</t>
  </si>
  <si>
    <t>The Oakleaf Greenmarket</t>
  </si>
  <si>
    <t>http://www.thegreenmarkets.com</t>
  </si>
  <si>
    <t>9700 Argyle Forest Blvd</t>
  </si>
  <si>
    <t>The Old Winery Farmers Market</t>
  </si>
  <si>
    <t>http://www.theoldwinerymarket.com/</t>
  </si>
  <si>
    <t>https://www.facebook.com/oldwinerymarket</t>
  </si>
  <si>
    <t>31505 Grand River at Orchard Lk Rd.</t>
  </si>
  <si>
    <t>The Olde Farmers Market / Springville</t>
  </si>
  <si>
    <t>Mechanic Street</t>
  </si>
  <si>
    <t>The Olde Ghent Farmers Market</t>
  </si>
  <si>
    <t>http://www.ghentfarmersmarket.com</t>
  </si>
  <si>
    <t>2149 Route 66</t>
  </si>
  <si>
    <t>Ghent</t>
  </si>
  <si>
    <t>The Onancock Market</t>
  </si>
  <si>
    <t>http://www.onancockmarket.com</t>
  </si>
  <si>
    <t>https://www.facebook.com/OnancockMarket</t>
  </si>
  <si>
    <t>Market Street and Ames Street</t>
  </si>
  <si>
    <t>Onancock</t>
  </si>
  <si>
    <t>The Orange Farmers Market</t>
  </si>
  <si>
    <t>https://www.facebook.com/OrangeFarmersMarket</t>
  </si>
  <si>
    <t>135 East Main st</t>
  </si>
  <si>
    <t>05/16/2019 to 10/17/2019</t>
  </si>
  <si>
    <t>The Orchard Farmers Market</t>
  </si>
  <si>
    <t>https://facebook.com/orchardfarmersmarket/</t>
  </si>
  <si>
    <t>14697 Delaware St</t>
  </si>
  <si>
    <t>06/07/2020 to 09/27/2020</t>
  </si>
  <si>
    <t>The Orchards Farmers' Market</t>
  </si>
  <si>
    <t>http://www.tricountyfarmersmarket.com</t>
  </si>
  <si>
    <t>I-25 &amp; 144th Ave.</t>
  </si>
  <si>
    <t>Westminister</t>
  </si>
  <si>
    <t>The Original Bardstown Road Farmers Market</t>
  </si>
  <si>
    <t>http://www.bardstownroadfarmersmarket.com/</t>
  </si>
  <si>
    <t>1722 Bardstown Road</t>
  </si>
  <si>
    <t>04/04/2015 to 12/26/2015</t>
  </si>
  <si>
    <t>01/01/2016 to 04/02/2016</t>
  </si>
  <si>
    <t>The Original Delaware County Community Farmers Market</t>
  </si>
  <si>
    <t>http://www.dccmc.com</t>
  </si>
  <si>
    <t>https://www.facebook.com/TheOriginalDelawareCountyCommunityFarmersMarket</t>
  </si>
  <si>
    <t>236 Pennsylvania Ave</t>
  </si>
  <si>
    <t>The Original El Dorado Farmers Market</t>
  </si>
  <si>
    <t>1000 South Main</t>
  </si>
  <si>
    <t>The Original Farmers Market</t>
  </si>
  <si>
    <t>Parking lot of UAW Local 662 109 bypass</t>
  </si>
  <si>
    <t>The Original Gresham Farmers Market</t>
  </si>
  <si>
    <t>https://www.greshamfarmersmarket.com/</t>
  </si>
  <si>
    <t>https://www.facebook.com/GreshamFarmersMarket</t>
  </si>
  <si>
    <t>https://twitter.com/greshamfarmersmarket</t>
  </si>
  <si>
    <t>https://www.instagram.com/greshamfarmersmarket/</t>
  </si>
  <si>
    <t>401 NE Second St.</t>
  </si>
  <si>
    <t>Gresham</t>
  </si>
  <si>
    <t>The Orlando Artisan Marketplace</t>
  </si>
  <si>
    <t>www.Facebook.com/OrlandoArtisanMarketplac</t>
  </si>
  <si>
    <t xml:space="preserve">3201 E Colonial Dr, </t>
  </si>
  <si>
    <t xml:space="preserve">Orlando, FL </t>
  </si>
  <si>
    <t>08/01/2014 to 08/01/2020</t>
  </si>
  <si>
    <t>The Osage Mercado</t>
  </si>
  <si>
    <t>http://www.osagemercado.org</t>
  </si>
  <si>
    <t>1001 Osage Street</t>
  </si>
  <si>
    <t>The Palmetto Bay Marketplace</t>
  </si>
  <si>
    <t>S.W. 174th and 97th Avenue Palmetto Bay</t>
  </si>
  <si>
    <t>The Pass Market</t>
  </si>
  <si>
    <t>https://www.facebook.com/thepassmarket</t>
  </si>
  <si>
    <t>103 Fleitas Ave.</t>
  </si>
  <si>
    <t>Pass Christian</t>
  </si>
  <si>
    <t>The PATCH Urban Farm and Market</t>
  </si>
  <si>
    <t>http://www.thepatchgarden.com</t>
  </si>
  <si>
    <t>https://www.facebook.com/PATCHGarden/?fref=ts</t>
  </si>
  <si>
    <t>1201 West Dania Beach Blvd.</t>
  </si>
  <si>
    <t>Dania Beach</t>
  </si>
  <si>
    <t>The Petaluma East Side Farmers' Market</t>
  </si>
  <si>
    <t>https://www.facebook.com/petalumaeastsidefarmersmarket/</t>
  </si>
  <si>
    <t>320 N McDowell Blvd</t>
  </si>
  <si>
    <t>01/08/2019 to 12/29/2020</t>
  </si>
  <si>
    <t>Tue: 10:00 AM-1:30 PM;</t>
  </si>
  <si>
    <t>The Prairie Farmers' Market</t>
  </si>
  <si>
    <t>http://theprairiefarmersmarket.com</t>
  </si>
  <si>
    <t>www.facebook.com/theprairiefarmersmarket</t>
  </si>
  <si>
    <t>300 N. Cherapa Place</t>
  </si>
  <si>
    <t>Tue: 3:00 PM-7:00 PM;Sat: 8:00 AM-2:00 PM;</t>
  </si>
  <si>
    <t>The Regency Greenmarket</t>
  </si>
  <si>
    <t>860 Commerce Center Drive</t>
  </si>
  <si>
    <t>The Ringwood Farmers' Market</t>
  </si>
  <si>
    <t>http://www.ringwoodfarmersmarket.org</t>
  </si>
  <si>
    <t>ringwoodfarmersmarket</t>
  </si>
  <si>
    <t>rfmeatlocal</t>
  </si>
  <si>
    <t>Instagram - Ringwood Farmers' Market</t>
  </si>
  <si>
    <t>20 Cannici Drive</t>
  </si>
  <si>
    <t>Ringwood</t>
  </si>
  <si>
    <t>11/18/2017 to 04/21/2018</t>
  </si>
  <si>
    <t>The Rock Ranch Produce</t>
  </si>
  <si>
    <t>http://www.therockranch.com</t>
  </si>
  <si>
    <t>5020 Barnesville Hwy</t>
  </si>
  <si>
    <t>The Rock</t>
  </si>
  <si>
    <t>The Sands Farmers' Market</t>
  </si>
  <si>
    <t>//www.facebook.com/ShirleysFarmersMarketsNV</t>
  </si>
  <si>
    <t>345 N. Arlington Avenue</t>
  </si>
  <si>
    <t>The Saturday Market at Paradise</t>
  </si>
  <si>
    <t>http://www.ParadiseMarketPa.com</t>
  </si>
  <si>
    <t>www.PaDutchCountry.com</t>
  </si>
  <si>
    <t>3293 Lincoln Highway East</t>
  </si>
  <si>
    <t>Paradise</t>
  </si>
  <si>
    <t>The Seminole Wednesday Market</t>
  </si>
  <si>
    <t>https://www.facebook.com/SeminoleWednesdayMarket/</t>
  </si>
  <si>
    <t>https://twitter.com/thebeachmarkets</t>
  </si>
  <si>
    <t>9100 113th St</t>
  </si>
  <si>
    <t>11/07/2018 to 04/24/2019</t>
  </si>
  <si>
    <t>The Serbian Sun Market</t>
  </si>
  <si>
    <t>http://www.localharvest.org/the-serbian-sun-market-M59548</t>
  </si>
  <si>
    <t>1000 Colliers Way</t>
  </si>
  <si>
    <t>Weirton</t>
  </si>
  <si>
    <t>The Silver City Farmers' Market</t>
  </si>
  <si>
    <t>http://www.massinmotiontaunton.org/the-silver-city-farmers-market</t>
  </si>
  <si>
    <t>The Silver City Farmers Market</t>
  </si>
  <si>
    <t>Hamilton Street and Hopewell St</t>
  </si>
  <si>
    <t>07/14/2016 to 10/13/2016</t>
  </si>
  <si>
    <t>The South Kona Green Market</t>
  </si>
  <si>
    <t>http://www.skgm.org</t>
  </si>
  <si>
    <t>https://www.facebook.com/SouthKonaGreenMarket</t>
  </si>
  <si>
    <t>https://twitter.com/SKGreenMarket</t>
  </si>
  <si>
    <t>82-6188 Mamalahoa Highway</t>
  </si>
  <si>
    <t>The South of the James Farmers Market</t>
  </si>
  <si>
    <t>http://www.growrva.com</t>
  </si>
  <si>
    <t>www.facebook.com/growrva</t>
  </si>
  <si>
    <t>@growrva</t>
  </si>
  <si>
    <t>New Kent Avenue &amp; 42nd Street</t>
  </si>
  <si>
    <t>05/01/2017 to 10/31/2017</t>
  </si>
  <si>
    <t>The Springs Community Farmers' Market</t>
  </si>
  <si>
    <t>https://www.facebook.com/TheSpringsCommunityFarmersMarket/</t>
  </si>
  <si>
    <t>Parking lot at Boyes Blvd &amp; Hwy 12</t>
  </si>
  <si>
    <t>Boyes Hot Springs</t>
  </si>
  <si>
    <t>06/02/2019 to 12/15/2019</t>
  </si>
  <si>
    <t>The Surfside Marketplace</t>
  </si>
  <si>
    <t>95th and Collins Avenue</t>
  </si>
  <si>
    <t>The Territory Farmers' Market</t>
  </si>
  <si>
    <t>www.facebook.com/TheTerritoryFarmersMarket</t>
  </si>
  <si>
    <t>2000 Territory Drive</t>
  </si>
  <si>
    <t>05/26/2013 to 10/13/2013</t>
  </si>
  <si>
    <t>Sun: 7:30 AM-12:30 PM;</t>
  </si>
  <si>
    <t>The Trenton Farmers Market</t>
  </si>
  <si>
    <t>http://www.thetrentonfarmersmarket.com</t>
  </si>
  <si>
    <t>https://www.facebook.com/pages/Trenton-Farmers-Market/118287898259758</t>
  </si>
  <si>
    <t>960 Spruce Street</t>
  </si>
  <si>
    <t>05/01/2014 to 11/01/2014</t>
  </si>
  <si>
    <t>Wed: 9:00 AM-6:00 PM;Thu: 9:00 AM-6:00 PM;Fri: 9:0</t>
  </si>
  <si>
    <t>The University Hospital Auxiliarys Farmers Market</t>
  </si>
  <si>
    <t>150 Bergen St.</t>
  </si>
  <si>
    <t>The University of Scranton Farmer's Market</t>
  </si>
  <si>
    <t>http://www.scranton.edu/studentlife/studentaffairs/employee-wellness/index.shtml</t>
  </si>
  <si>
    <t>159 Cedar Ave.</t>
  </si>
  <si>
    <t>The Victory Market on South University</t>
  </si>
  <si>
    <t>6400 S. University</t>
  </si>
  <si>
    <t>Centennial</t>
  </si>
  <si>
    <t>The Village Farmers Market</t>
  </si>
  <si>
    <t>Cottageview Drive</t>
  </si>
  <si>
    <t>05/19/2014 to 10/27/2014</t>
  </si>
  <si>
    <t>The Village Farmers Market on California Street</t>
  </si>
  <si>
    <t>htwww.facebook.com/ShirleysFarmersMarketsNV</t>
  </si>
  <si>
    <t>625 Booth Street</t>
  </si>
  <si>
    <t>The Village Market</t>
  </si>
  <si>
    <t>1482 Hwy 65 &amp; 82 South</t>
  </si>
  <si>
    <t>Lake Village</t>
  </si>
  <si>
    <t>Chicot</t>
  </si>
  <si>
    <t>Mon: 9:00 AM-6:00 PM;Wed: 9:00 AM-6:00 PM;Fri: 9:0</t>
  </si>
  <si>
    <t>The Villages Farmers Markets</t>
  </si>
  <si>
    <t>2726 Brownwood Blvd</t>
  </si>
  <si>
    <t>The Villages</t>
  </si>
  <si>
    <t>The Virginia Beach Farmers Market</t>
  </si>
  <si>
    <t>http://www.vbgov.com/farmersmarket</t>
  </si>
  <si>
    <t>VBFarmersMarket</t>
  </si>
  <si>
    <t>VABeachFarmMrkt</t>
  </si>
  <si>
    <t>3640 Dam Neck Road</t>
  </si>
  <si>
    <t>The Virginia Grown Farmers Market at the Olde Dominion Agriculture Complex</t>
  </si>
  <si>
    <t>19783 US Hwy. 29 South</t>
  </si>
  <si>
    <t>Pittsylvania</t>
  </si>
  <si>
    <t>The WALL Food + Flowers + Farmers Market</t>
  </si>
  <si>
    <t>http://www.communityevent.org</t>
  </si>
  <si>
    <t>The WALL Food Flowers</t>
  </si>
  <si>
    <t>The WALL</t>
  </si>
  <si>
    <t>TheWallLA on Instagram</t>
  </si>
  <si>
    <t>755 Wall Street</t>
  </si>
  <si>
    <t>The Warrington Farmers' Market at Valley Square</t>
  </si>
  <si>
    <t>http://www.shopvalleysquare.com</t>
  </si>
  <si>
    <t>Route 611 &amp; Street Road</t>
  </si>
  <si>
    <t>Warrington</t>
  </si>
  <si>
    <t>The Wednesday Market</t>
  </si>
  <si>
    <t>http://www.wednesdaymarket.locallygrown.net</t>
  </si>
  <si>
    <t>139 Adams Street</t>
  </si>
  <si>
    <t>The Wesley Hicks/Telfair County Farmers' Market</t>
  </si>
  <si>
    <t>https://www.facebook.com/telfairfarmersmarket/</t>
  </si>
  <si>
    <t>139 North 3rd Avenue</t>
  </si>
  <si>
    <t>McRae-Helena</t>
  </si>
  <si>
    <t>Telfair</t>
  </si>
  <si>
    <t>The West River Farmers Market</t>
  </si>
  <si>
    <t>http://westriverfarmersmarket.com</t>
  </si>
  <si>
    <t>West River Farmers Market</t>
  </si>
  <si>
    <t>Instagram - westriverfarmersmarket</t>
  </si>
  <si>
    <t>Londonderry</t>
  </si>
  <si>
    <t>05/28/2016 to 10/08/2016</t>
  </si>
  <si>
    <t>The Wild Ramp</t>
  </si>
  <si>
    <t>http://wildramp.org/</t>
  </si>
  <si>
    <t>https://www.facebook.com/HuntingtonLocalFoodMarket?</t>
  </si>
  <si>
    <t>https://www.youtube.com/watch?v=iOrZkOGUd_o</t>
  </si>
  <si>
    <t>555 14th Street West</t>
  </si>
  <si>
    <t>Mon: 9:00 AM-7:00 PM;Tue: 9:00 AM-7:00 PM;Wed: 9:0</t>
  </si>
  <si>
    <t>The Windmill Farm &amp; Craft Market</t>
  </si>
  <si>
    <t>http://www.thewindmill.com</t>
  </si>
  <si>
    <t>https://www.facebook.com/pages/The-Windmill-Farm-and-Craft-Market/299445191760</t>
  </si>
  <si>
    <t>3900 Rt. 14A</t>
  </si>
  <si>
    <t>Penn Yan</t>
  </si>
  <si>
    <t>04/30/2016 to 12/10/2016</t>
  </si>
  <si>
    <t>The Winter SandwichBazaar</t>
  </si>
  <si>
    <t>http://www.thesandwichbazaar.com/home/contact-information</t>
  </si>
  <si>
    <t>#33 Water Street</t>
  </si>
  <si>
    <t>The Woodland Farmers Market</t>
  </si>
  <si>
    <t>http://www.thewoodlandfarmersmarket.org</t>
  </si>
  <si>
    <t>https://www.facebook.com/pages/The-Woodland-Farmers-Market/128409933892000</t>
  </si>
  <si>
    <t>250 First Street</t>
  </si>
  <si>
    <t>Woodland</t>
  </si>
  <si>
    <t>The Woodland Farmers Market at Woodland Healthcare</t>
  </si>
  <si>
    <t>Corner of Cottonwood and Gibson Rd</t>
  </si>
  <si>
    <t>Tue: 4:30 AM-7:00 PM;</t>
  </si>
  <si>
    <t>The Y Farmers Market</t>
  </si>
  <si>
    <t>740 Main Street</t>
  </si>
  <si>
    <t>The Yard Project</t>
  </si>
  <si>
    <t>http://www.theyardproject.com/articulture</t>
  </si>
  <si>
    <t>Route 127 and Long Street</t>
  </si>
  <si>
    <t>Webstere</t>
  </si>
  <si>
    <t>Sat:1:00 PM - 6:00 PM;</t>
  </si>
  <si>
    <t>The YWCA's Market at North Street</t>
  </si>
  <si>
    <t>http://www.ywcagenesee.org</t>
  </si>
  <si>
    <t>https://www.facebook.com/ywcagenesee.bataviany?ref=ts&amp;fref=ts</t>
  </si>
  <si>
    <t>301 North Street</t>
  </si>
  <si>
    <t>Thermopolis Farmers' Market</t>
  </si>
  <si>
    <t>https://www.facebook.com/Red-Dirt-Master-Gardeners-259103494110657/?fref=ts</t>
  </si>
  <si>
    <t>Broadway and 5th Street</t>
  </si>
  <si>
    <t>Thermopolis</t>
  </si>
  <si>
    <t>07/30/2016 to 09/24/2016</t>
  </si>
  <si>
    <t>Thibodaux Main Street Farmers Market</t>
  </si>
  <si>
    <t>314 St Mary St</t>
  </si>
  <si>
    <t>04/01/2013 to 12/28/2013</t>
  </si>
  <si>
    <t>Thief River Falls Farmers Market</t>
  </si>
  <si>
    <t>www.facebook.com/thiefriverfallsfarmersmarket</t>
  </si>
  <si>
    <t>Corner of 3rd Street and Duluth Ave.</t>
  </si>
  <si>
    <t>Thief River Falls</t>
  </si>
  <si>
    <t>Thiensville Village Market</t>
  </si>
  <si>
    <t>http://www.village.thiensville.wi.us/index.aspx?nid=373</t>
  </si>
  <si>
    <t>https://www.facebook.com/pages/Thiensville-Farmers-Market/628241020526072</t>
  </si>
  <si>
    <t>250 Elm St</t>
  </si>
  <si>
    <t>Thiensville</t>
  </si>
  <si>
    <t>06/11/2013 to 10/29/2013</t>
  </si>
  <si>
    <t>Third Street Market</t>
  </si>
  <si>
    <t>South &amp; Third St</t>
  </si>
  <si>
    <t>Leesville</t>
  </si>
  <si>
    <t>Third Street South Farmers Market</t>
  </si>
  <si>
    <t>http://www.thirdstreetsouth.com</t>
  </si>
  <si>
    <t>https://www.facebook.com/pages/Third-Street-South-Farmers-Market-Naples-Florida/124294544306562</t>
  </si>
  <si>
    <t>255 13th Avenue South</t>
  </si>
  <si>
    <t>01/04/2014 to 12/27/2014</t>
  </si>
  <si>
    <t>Thomas County Farmers Market</t>
  </si>
  <si>
    <t>facebook.com/ThomasCountyFarmersMarket.com</t>
  </si>
  <si>
    <t>8th and Court Ave</t>
  </si>
  <si>
    <t>Colby</t>
  </si>
  <si>
    <t>Thomaston Farmers Market</t>
  </si>
  <si>
    <t>Intersection of Highways 25 &amp; 28</t>
  </si>
  <si>
    <t>Town Green at Main Street- Seth Thomas Park</t>
  </si>
  <si>
    <t>Thomasville Farmers Market</t>
  </si>
  <si>
    <t>https://www.facebook.com/pages/Thomasville-Farmers-Market/108722095841682</t>
  </si>
  <si>
    <t>21 East Guilford Street</t>
  </si>
  <si>
    <t>Thomasville State Farmers Market</t>
  </si>
  <si>
    <t>502 Smith Ave.</t>
  </si>
  <si>
    <t>Thompson Falls Farmers Market LLC</t>
  </si>
  <si>
    <t>https://www.facebook.com/thompsonfallsmarket</t>
  </si>
  <si>
    <t>Rose Garden Park, Main Street, Hwy 200</t>
  </si>
  <si>
    <t>Thompson Falls</t>
  </si>
  <si>
    <t>Thompson's Station Farmers Market</t>
  </si>
  <si>
    <t>http://www.outdoorencounter.org</t>
  </si>
  <si>
    <t>https://www.facebook.com/ThompsonsStationFarmersMarket</t>
  </si>
  <si>
    <t>4691 Columbia Pike</t>
  </si>
  <si>
    <t>Thompson's Station</t>
  </si>
  <si>
    <t>Wed: 2:00 PM-6:00 PM;Sun: 3:00 PM-6:00 PM;</t>
  </si>
  <si>
    <t>Thornton Village Farmers Market</t>
  </si>
  <si>
    <t>https://www.facebook.com/pages/Thornton-Village-Farmers-Market/266640776684092</t>
  </si>
  <si>
    <t xml:space="preserve"> 6 Township Road off of Cheyney Road,</t>
  </si>
  <si>
    <t>Cheyney</t>
  </si>
  <si>
    <t>Thorny Bush Farm</t>
  </si>
  <si>
    <t>Coudersport</t>
  </si>
  <si>
    <t>Thorp Farmer's Market</t>
  </si>
  <si>
    <t>320 E Stanley St.</t>
  </si>
  <si>
    <t>Thorp</t>
  </si>
  <si>
    <t>Wed:12:00 PM - 5:00 PM;</t>
  </si>
  <si>
    <t>Thousand Oaks Certified Farmers' Market</t>
  </si>
  <si>
    <t>230 W. Hillcrest Drive</t>
  </si>
  <si>
    <t>Thousand Oaks</t>
  </si>
  <si>
    <t>01/03/2013 to 11/14/2013</t>
  </si>
  <si>
    <t>Thu: 1:30 PM-6:00 PM;</t>
  </si>
  <si>
    <t>Three Forks Famers Market</t>
  </si>
  <si>
    <t>http://www.threeforksmontana.com</t>
  </si>
  <si>
    <t>https://www.facebook.com/pages/Three-Forks-Chamber-of-Commerce</t>
  </si>
  <si>
    <t>Veterans Memorial Park at E Neal St and N Main</t>
  </si>
  <si>
    <t>Three Forks</t>
  </si>
  <si>
    <t>07/10/2014 to 10/02/2014</t>
  </si>
  <si>
    <t>Three Oaks Farmers Market</t>
  </si>
  <si>
    <t>http://www.3oaksfarmersmarket.com</t>
  </si>
  <si>
    <t>15 S Central</t>
  </si>
  <si>
    <t>Three Oaks</t>
  </si>
  <si>
    <t>Three Rivers Farmers Market</t>
  </si>
  <si>
    <t>http://www.threeriversmi.org</t>
  </si>
  <si>
    <t>West Michigan Avenue and Spring Street</t>
  </si>
  <si>
    <t>Three Rivers</t>
  </si>
  <si>
    <t>05/22/2014 to 08/28/2014</t>
  </si>
  <si>
    <t>Throgs Neck Market</t>
  </si>
  <si>
    <t>Schley Avenue/ Balcom Avenue and E 177th Street</t>
  </si>
  <si>
    <t>Thurmont Main Street Farmer's Market</t>
  </si>
  <si>
    <t>http://www.thurmontmainstreet.com</t>
  </si>
  <si>
    <t>www.facebook.com/ThurmontFirst</t>
  </si>
  <si>
    <t>South Center Street</t>
  </si>
  <si>
    <t>Thurmont</t>
  </si>
  <si>
    <t>Thursday Afternoon Farmers Market</t>
  </si>
  <si>
    <t>Goshen Co. Extension Parking Lot, 4516 US Hwy 26/85</t>
  </si>
  <si>
    <t>Torrington</t>
  </si>
  <si>
    <t>Thursday Civic Center Farmers Market</t>
  </si>
  <si>
    <t>https://www.agriculturalinstitute.org/directory/listing-details/thursday-san-rafael-market</t>
  </si>
  <si>
    <t>Marin Center, Avenue of the Flags</t>
  </si>
  <si>
    <t>Thursday Marin Farmers Market</t>
  </si>
  <si>
    <t>http://agriculturalinstitue.org</t>
  </si>
  <si>
    <t>https://www.facebook.com/MarinFarmersMarkets/</t>
  </si>
  <si>
    <t>https://www.instagram.com/aim_farmers_markets/</t>
  </si>
  <si>
    <t>Avenue of the Flags, San Rafael , California 94903</t>
  </si>
  <si>
    <t>Thursday Market at the Ville</t>
  </si>
  <si>
    <t>https://www.facebook.com/thursdaymarket?sk=info</t>
  </si>
  <si>
    <t>cle West, Wilsonville, OR 97070, Wilsonville, OR 97070</t>
  </si>
  <si>
    <t>Wilsonville</t>
  </si>
  <si>
    <t>Tiburon Farmers Market</t>
  </si>
  <si>
    <t>https://www.facebook.com/TiburonFarmersMarket/</t>
  </si>
  <si>
    <t>Tiburon</t>
  </si>
  <si>
    <t>06/06/2019 to 09/19/2019</t>
  </si>
  <si>
    <t>TICONDEROGA AREA FARMERS MARKET</t>
  </si>
  <si>
    <t>http://www.ticonderogany.com</t>
  </si>
  <si>
    <t>Route 9N, Southwest of the Liberty Monument</t>
  </si>
  <si>
    <t>TICONDEROGA</t>
  </si>
  <si>
    <t>07/05/2014 to 10/11/2014</t>
  </si>
  <si>
    <t>Tierra Amarilla:  Jardines del Norte Farmers Market</t>
  </si>
  <si>
    <t>Community Bank parking lot, US Rte 84</t>
  </si>
  <si>
    <t>Tierra Amarilla</t>
  </si>
  <si>
    <t>Tigard Bull Mountain Farmers Market</t>
  </si>
  <si>
    <t>https://sites.google.com/a/tbmfm.org/home/contact</t>
  </si>
  <si>
    <t>https://www.facebook.com/TigardBullMountainFarmersMarket/info</t>
  </si>
  <si>
    <t>14389 SW Pacific Hwy</t>
  </si>
  <si>
    <t>Tigard</t>
  </si>
  <si>
    <t>Tigard Farmers Market</t>
  </si>
  <si>
    <t>http://www.tigardfarmersmarket.org</t>
  </si>
  <si>
    <t>https://www.facebook.com/tigardfarmersmarket</t>
  </si>
  <si>
    <t>https://twitter.com/Tigardfarmers</t>
  </si>
  <si>
    <t>https://www.youtube.com/channel/UC_Xs5DT42SQxkh9ZHeYJtCw</t>
  </si>
  <si>
    <t>https://www.instagram.com/tigardfarmersmarket/</t>
  </si>
  <si>
    <t>Burnham Street at Main Street</t>
  </si>
  <si>
    <t>05/06/2018 to 10/28/2018</t>
  </si>
  <si>
    <t>Tillamook Farmers' Market</t>
  </si>
  <si>
    <t>http://www.tillamookfarmersmarket.com</t>
  </si>
  <si>
    <t>https://www.facebook.com/tillamookfarmersmarket</t>
  </si>
  <si>
    <t>2nd and Laurel Ave.</t>
  </si>
  <si>
    <t>Tilton Farmers' Market</t>
  </si>
  <si>
    <t>http://www.tiltonfarmersmarket.com</t>
  </si>
  <si>
    <t>https://www.facebook.com/TiltonFarmersMarket</t>
  </si>
  <si>
    <t>120 Laconia Rd.</t>
  </si>
  <si>
    <t>06/27/2014 to 09/26/2014</t>
  </si>
  <si>
    <t>Tilton Winter Farmers' Market</t>
  </si>
  <si>
    <t>http://www.tiltonwinterfarmersmarket.com</t>
  </si>
  <si>
    <t>https://www.facebook.com/TiltonWinterFarmersMarket</t>
  </si>
  <si>
    <t>67 East Main St.</t>
  </si>
  <si>
    <t>12/13/2014 to 03/28/2015</t>
  </si>
  <si>
    <t>Timothy's Farmers Market</t>
  </si>
  <si>
    <t>Corner of East Xenia &amp; Maysutle St</t>
  </si>
  <si>
    <t>Bowersville</t>
  </si>
  <si>
    <t>Greene County</t>
  </si>
  <si>
    <t>Tinley Park Farmers Market</t>
  </si>
  <si>
    <t>Metra Station 173rd &amp; Oak Park Ave.</t>
  </si>
  <si>
    <t>Tinley Park</t>
  </si>
  <si>
    <t>Tioga Farmers Market</t>
  </si>
  <si>
    <t>Farm Festival Building</t>
  </si>
  <si>
    <t>Tioga Monday Market</t>
  </si>
  <si>
    <t>http://www.tiogamondaymarket.com</t>
  </si>
  <si>
    <t>13005 W. Newberry Road (SR 26)</t>
  </si>
  <si>
    <t>Tionesta Farmers Market</t>
  </si>
  <si>
    <t>Forest County Courthouse</t>
  </si>
  <si>
    <t>Tionesta</t>
  </si>
  <si>
    <t>Tipp City Marketplace</t>
  </si>
  <si>
    <t>http://www.tippecanoefarmersmarket.com/</t>
  </si>
  <si>
    <t>Broadway &amp; South ThirdStreets</t>
  </si>
  <si>
    <t>Tipton County Farmer's Market</t>
  </si>
  <si>
    <t>135 E. Jefferson Street</t>
  </si>
  <si>
    <t>Tipton Farmers Market Association</t>
  </si>
  <si>
    <t>North side of Court House</t>
  </si>
  <si>
    <t>Tiri's Garden Farmers' Market</t>
  </si>
  <si>
    <t>http://www.concertforkids.org</t>
  </si>
  <si>
    <t>1522 California St.</t>
  </si>
  <si>
    <t>Tisbury Farm Market</t>
  </si>
  <si>
    <t>https://www.facebook.com/pages/Tisbury-Farm-Market-Vineyard-Grocer/196956840335261</t>
  </si>
  <si>
    <t>342 State Rd.</t>
  </si>
  <si>
    <t>Vineyard Haven</t>
  </si>
  <si>
    <t>Tishomingo County Farmers Market</t>
  </si>
  <si>
    <t>1008 Battleground Dr.</t>
  </si>
  <si>
    <t>Iuka</t>
  </si>
  <si>
    <t>Tishomingo</t>
  </si>
  <si>
    <t>06/02/2014 to 10/31/2014</t>
  </si>
  <si>
    <t>Titusville Open-Air Market</t>
  </si>
  <si>
    <t>https://www.facebook.com/titusvilleopenairmarket/?ref=aymt_homepage_panel</t>
  </si>
  <si>
    <t>Corner of S. Martin &amp; Diamond St.</t>
  </si>
  <si>
    <t>Tue: 9:00 AM-2:00 PM;Sat: 9:00 AM-2:00 PM;</t>
  </si>
  <si>
    <t>TJ's Farmers Market</t>
  </si>
  <si>
    <t>6069 State Route 414, Hector+D128</t>
  </si>
  <si>
    <t>Hector</t>
  </si>
  <si>
    <t>TMC Healthy Harvest Mobile Market</t>
  </si>
  <si>
    <t>http://www.pitch.com/FastPitch/archives/2012/07/17/tmc-healthy-harvest-mobile-market-is-now-rolling-in-kansas-city</t>
  </si>
  <si>
    <t>https://www.facebook.com/HHEDCMobileMarket</t>
  </si>
  <si>
    <t>Tobin FarmArt Market</t>
  </si>
  <si>
    <t>110 Auditorium Circle</t>
  </si>
  <si>
    <t>Todd County Farmer's Market</t>
  </si>
  <si>
    <t>https://www.facebook.com/ToddCountyFarmersMarket</t>
  </si>
  <si>
    <t>301 East Main Street</t>
  </si>
  <si>
    <t>Elkton</t>
  </si>
  <si>
    <t>04/25/2013 to 10/24/2013</t>
  </si>
  <si>
    <t>Toledo Farmers' Market</t>
  </si>
  <si>
    <t>http://www.toledofarmersmarket.com</t>
  </si>
  <si>
    <t>https://www.facebook.com/toledofarmersmarket</t>
  </si>
  <si>
    <t>525 Market</t>
  </si>
  <si>
    <t>Toledo</t>
  </si>
  <si>
    <t>12/01/2016 to 04/29/2017</t>
  </si>
  <si>
    <t>Toledo Street Market</t>
  </si>
  <si>
    <t>http://www.toledostmarketoregon.com</t>
  </si>
  <si>
    <t>https://www.facebook.com/pages/Toledo-Street-Market/353152561418781</t>
  </si>
  <si>
    <t>Tolland Farmers Market</t>
  </si>
  <si>
    <t>Tolland Green</t>
  </si>
  <si>
    <t>Toluca Lake CFM</t>
  </si>
  <si>
    <t>Sancola Avenue &amp; Riverside Drive</t>
  </si>
  <si>
    <t>Toluca Lake</t>
  </si>
  <si>
    <t>Tomah Area Farmers Market Association</t>
  </si>
  <si>
    <t>http://www.tomahareafarmersmarket.org</t>
  </si>
  <si>
    <t>Tomah</t>
  </si>
  <si>
    <t>Tomahawk Main Street Farmers' Market</t>
  </si>
  <si>
    <t>http://www.tomahawkmainstreet.org</t>
  </si>
  <si>
    <t>North 3rd Street</t>
  </si>
  <si>
    <t>Tomahawk</t>
  </si>
  <si>
    <t>Tomahawk, Wisconsin Original Farmers' Market</t>
  </si>
  <si>
    <t>Washington Park between 4th and 5th Streets</t>
  </si>
  <si>
    <t>Thu:7:30 am - 1:00 pm;</t>
  </si>
  <si>
    <t>Tomball Farmers Market</t>
  </si>
  <si>
    <t>http://www.tomballfarmersmarket.org/</t>
  </si>
  <si>
    <t>14090 FM 2920 Rd.Suite G163</t>
  </si>
  <si>
    <t>Tomball</t>
  </si>
  <si>
    <t>Tompinks Square Greenmarket</t>
  </si>
  <si>
    <t>E 7 St. &amp; Ave A</t>
  </si>
  <si>
    <t>Sun: 9:00 AM-6:00 PM;</t>
  </si>
  <si>
    <t>Toms River Farmers Market</t>
  </si>
  <si>
    <t>http://www.downtowntomsriver.com</t>
  </si>
  <si>
    <t>East Water Street</t>
  </si>
  <si>
    <t>Tonasket Farmers Market</t>
  </si>
  <si>
    <t>http://www.tonasketfarmersmarket.com/</t>
  </si>
  <si>
    <t>U.S. 97 &amp; N Western Ave</t>
  </si>
  <si>
    <t>Tonasket</t>
  </si>
  <si>
    <t>Topanga Canyon Certified Farmer's Market</t>
  </si>
  <si>
    <t>120 S. Topanga Canyon Blvd</t>
  </si>
  <si>
    <t>Topanga</t>
  </si>
  <si>
    <t>Topsfield Farmers Market</t>
  </si>
  <si>
    <t>207 Boston Street</t>
  </si>
  <si>
    <t>Topsfield</t>
  </si>
  <si>
    <t>Torrance Certified Farmers' Market -Tuesday and saturday- 2200 Crenshaw Blvd Torrance,Ca.90501</t>
  </si>
  <si>
    <t>2200 Crenshaw Blvd</t>
  </si>
  <si>
    <t>Torrington Farmer's Market</t>
  </si>
  <si>
    <t>Main Street between 21st and 22nd</t>
  </si>
  <si>
    <t>07/19/2014 to 09/27/2014</t>
  </si>
  <si>
    <t>Sat: 7:30 AM-10:30 AM;</t>
  </si>
  <si>
    <t>Torrington Farmers Market</t>
  </si>
  <si>
    <t>Staples Plaza, South Main Street</t>
  </si>
  <si>
    <t>4516 US Hwy 26/85</t>
  </si>
  <si>
    <t>07/16/2015 to 10/01/2015</t>
  </si>
  <si>
    <t>Tosa Farmers Market</t>
  </si>
  <si>
    <t>http://www.tosafarmersmarket.com</t>
  </si>
  <si>
    <t>https://www.facebook.com/TosaFarmersMarket/</t>
  </si>
  <si>
    <t>https://twitter.com/tosafarmmarket?lang=en</t>
  </si>
  <si>
    <t>https://www.instagram.com/tosafarmersmarket/?hl=en</t>
  </si>
  <si>
    <t>7720 Harwood Avenue</t>
  </si>
  <si>
    <t>Wauwatosa</t>
  </si>
  <si>
    <t>06/01/2019 to 10/12/2019</t>
  </si>
  <si>
    <t>https://www.facebook.com/TosaFarmersMarket</t>
  </si>
  <si>
    <t>7720 N. Harwood Ave</t>
  </si>
  <si>
    <t>Tower District Farmers Market</t>
  </si>
  <si>
    <t>1201 N. Van Ness Avenue</t>
  </si>
  <si>
    <t>Tue: 7:00 AM-2:30 PM;Thu: 7:00 AM-2:30 PM;Sat: 7:0</t>
  </si>
  <si>
    <t>Tower Grove Farmers' Market</t>
  </si>
  <si>
    <t>http://www.tgmarket.org</t>
  </si>
  <si>
    <t>4256 Magnolia Ave</t>
  </si>
  <si>
    <t>Tower Island Chute Farmer's Market</t>
  </si>
  <si>
    <t>https://www.facebook.com/pages/Tower-Island-Chute-Farmers-Market/610131779002598</t>
  </si>
  <si>
    <t>269 Ragweed Ln</t>
  </si>
  <si>
    <t>Grand Tower</t>
  </si>
  <si>
    <t>Tower View Market</t>
  </si>
  <si>
    <t>http://www.towerviewmarket.com</t>
  </si>
  <si>
    <t>215 NE Duval Street</t>
  </si>
  <si>
    <t>Tue:8:00 AM - 12:00 PM;Fri:12:00 PM - 6:00 PM;</t>
  </si>
  <si>
    <t>Town Center Sunday Farmers' Market</t>
  </si>
  <si>
    <t>Town Center Blvd.</t>
  </si>
  <si>
    <t>Town of Babylon Farmers Market</t>
  </si>
  <si>
    <t>Great Neck Rd. &amp; Oak St.</t>
  </si>
  <si>
    <t>Copiague</t>
  </si>
  <si>
    <t>Town of Candor Farmers Market</t>
  </si>
  <si>
    <t>Farmers Market Road off Hwy 211</t>
  </si>
  <si>
    <t>Candor</t>
  </si>
  <si>
    <t>Town of English Farmers Market</t>
  </si>
  <si>
    <t>Town  Hall  Indiana Ave</t>
  </si>
  <si>
    <t>Town of Gate City Farmer's Market</t>
  </si>
  <si>
    <t>http://www.townofgatecity.com/</t>
  </si>
  <si>
    <t>156 East Jackson Street</t>
  </si>
  <si>
    <t>Gate City</t>
  </si>
  <si>
    <t>Town of Greenwood Farmers Market</t>
  </si>
  <si>
    <t>http://www.greenwoodla.org</t>
  </si>
  <si>
    <t>https://www.facebook.com/pages/Greenwood-Farmers-Market/244128805061</t>
  </si>
  <si>
    <t>6978 Howell Street</t>
  </si>
  <si>
    <t>Greenwood/LA</t>
  </si>
  <si>
    <t>Town of Halifax Farmers Market</t>
  </si>
  <si>
    <t>http://www.townofhalifax.com</t>
  </si>
  <si>
    <t>https://www.facebook.com/pages/Town-of-Halifax-Farmers-Market/129973857024452</t>
  </si>
  <si>
    <t>209 South Main Street</t>
  </si>
  <si>
    <t>Town of Hamilton Farmers Market</t>
  </si>
  <si>
    <t>http://www.town-of-hamilton.com/</t>
  </si>
  <si>
    <t>https://www.facebook.com/townofhamiltonNC</t>
  </si>
  <si>
    <t>114 N. Front Street</t>
  </si>
  <si>
    <t>07/04/2015 to 12/31/2015</t>
  </si>
  <si>
    <t>Town of Hillsville Farmers Market</t>
  </si>
  <si>
    <t>https://hillsvillefarmersm.wixsite.com/mysite</t>
  </si>
  <si>
    <t>www.facebook.com/townofhillsvillefarmersmarket/</t>
  </si>
  <si>
    <t>410 N. Main Street</t>
  </si>
  <si>
    <t>05/30/2019 to 10/10/2019</t>
  </si>
  <si>
    <t>Town of Lexington Farmers Market</t>
  </si>
  <si>
    <t>http://www.lexsc.com/fm_index.htm</t>
  </si>
  <si>
    <t>205 E. Main St.</t>
  </si>
  <si>
    <t>Town of Lyman Farmers Market</t>
  </si>
  <si>
    <t>59 Groce Road</t>
  </si>
  <si>
    <t>Lyman</t>
  </si>
  <si>
    <t>Town Of Mancos Farmers' Market</t>
  </si>
  <si>
    <t>117 N. Main</t>
  </si>
  <si>
    <t>Town of Pendleton Farmers Market</t>
  </si>
  <si>
    <t>http://www.pendletonfm.com</t>
  </si>
  <si>
    <t>https://www.facebook.com/pages/Town-of-Pendleton-Farmers-Market/112370042114887</t>
  </si>
  <si>
    <t>6570 Campbell Blvd.</t>
  </si>
  <si>
    <t>Town of Unicoi Farmers' Market</t>
  </si>
  <si>
    <t>http://www.unicoitn.net/farmers-market</t>
  </si>
  <si>
    <t>https://www.facebook.com/townofunicoitn/</t>
  </si>
  <si>
    <t>106 Unicoi Village Place</t>
  </si>
  <si>
    <t>06/17/2016 to 10/28/2016</t>
  </si>
  <si>
    <t>Town of Wadley Farmers Market</t>
  </si>
  <si>
    <t>https://www.facebook.com/wadleyfarmersmarket/</t>
  </si>
  <si>
    <t>Wadley</t>
  </si>
  <si>
    <t>05/08/2018 to 08/28/2018</t>
  </si>
  <si>
    <t>Town of West Point, Virginia</t>
  </si>
  <si>
    <t>http://www.west-point.va.us</t>
  </si>
  <si>
    <t>1000 Chelsea Road</t>
  </si>
  <si>
    <t>King William</t>
  </si>
  <si>
    <t>06/06/2015 to</t>
  </si>
  <si>
    <t>Town Square Farmers Market</t>
  </si>
  <si>
    <t>3rd St. &amp; Demers</t>
  </si>
  <si>
    <t>Grand Forks</t>
  </si>
  <si>
    <t>Towns County Farmers Market</t>
  </si>
  <si>
    <t>https://www.facebook.com/TownsCountyFarmersMarket</t>
  </si>
  <si>
    <t>Hwy 76 West</t>
  </si>
  <si>
    <t>Hiawassee</t>
  </si>
  <si>
    <t>Towns</t>
  </si>
  <si>
    <t>Fri: 5:30 PM-7:30 PM;Sat: 9:00 AM-1:00 PM;</t>
  </si>
  <si>
    <t>Townshend Farmers Market</t>
  </si>
  <si>
    <t>Towson Farmers' Market</t>
  </si>
  <si>
    <t>http://www.towsonchamber.com/towson-farmers-market/</t>
  </si>
  <si>
    <t>@TowsonFarmersMarket</t>
  </si>
  <si>
    <t>Allegheny Avenue</t>
  </si>
  <si>
    <t>06/08/2017 to 11/16/2017</t>
  </si>
  <si>
    <t>Tracy Kaiser CFM</t>
  </si>
  <si>
    <t>Tracy Wednesday CFM</t>
  </si>
  <si>
    <t>333 Civic Center Plaza</t>
  </si>
  <si>
    <t>Transylvania Tailgate Association</t>
  </si>
  <si>
    <t>190 E. Main Street</t>
  </si>
  <si>
    <t>Transylvania</t>
  </si>
  <si>
    <t>Trapper Creek Farmers Market</t>
  </si>
  <si>
    <t>Post Office parking lot</t>
  </si>
  <si>
    <t>Trapper Creek</t>
  </si>
  <si>
    <t>TRAVELERS REST COMMUNITY FARMERS MARKET</t>
  </si>
  <si>
    <t>http://www.trfarmersmarket.com</t>
  </si>
  <si>
    <t>1 Center Street</t>
  </si>
  <si>
    <t>Travelers Rest</t>
  </si>
  <si>
    <t>Travelers Rest Farmers Market</t>
  </si>
  <si>
    <t>http://www.travelersrestfarmersmarket.com/</t>
  </si>
  <si>
    <t>https://www.facebook.com/TravelersRestFarmersMarket</t>
  </si>
  <si>
    <t>115 Wilhelm Winter Street</t>
  </si>
  <si>
    <t>Traverse Bay Farms Farmers Market</t>
  </si>
  <si>
    <t>http://www.traversebayfarms.com</t>
  </si>
  <si>
    <t>https://www.facebook.com/TraverseBayFarms</t>
  </si>
  <si>
    <t>7053 M-88 South</t>
  </si>
  <si>
    <t>Mon: 8:30 AM-2:30 PM;Tue: 8:30 AM-2:30 PM;Wed: 8:3</t>
  </si>
  <si>
    <t>Treasure Lake Farmers Market and Artisan Faire</t>
  </si>
  <si>
    <t>95 Coral Reef</t>
  </si>
  <si>
    <t>DuBois</t>
  </si>
  <si>
    <t>Tremont Farmers' Market</t>
  </si>
  <si>
    <t>http://www.tremontfarmersmarket.com</t>
  </si>
  <si>
    <t>Lincoln Park West 14th Street between Starkweather Avenue and Kenilworth Avenue</t>
  </si>
  <si>
    <t>04/21/2015 to 10/06/2015</t>
  </si>
  <si>
    <t>Trenton Farmers Market</t>
  </si>
  <si>
    <t>Veterans Park, Downtown</t>
  </si>
  <si>
    <t>Dade</t>
  </si>
  <si>
    <t>Trenton Farmers' Market</t>
  </si>
  <si>
    <t>http://www.sites.google.com/site/trentonfarmersmarket/Home</t>
  </si>
  <si>
    <t>Route 365</t>
  </si>
  <si>
    <t>Holland Patent</t>
  </si>
  <si>
    <t>Grundy County Fairgrounds in Trenton MO</t>
  </si>
  <si>
    <t>Tri-City Tailgate Farmers' Market</t>
  </si>
  <si>
    <t>https://www.facebook.com/pages/Tri-City-Tailgate-Farmers-Market/114283548606393</t>
  </si>
  <si>
    <t xml:space="preserve"> Tri-City Mall, beside Retro Cinema</t>
  </si>
  <si>
    <t>Tri-CommunityMobileFarmersMarket</t>
  </si>
  <si>
    <t>https://www.facebook.com/groups/419868484808209/</t>
  </si>
  <si>
    <t>Tri-County Farmers Market</t>
  </si>
  <si>
    <t>Tri-County Farmers Market Association</t>
  </si>
  <si>
    <t>100 West Main</t>
  </si>
  <si>
    <t>Tri-State Farmers Market</t>
  </si>
  <si>
    <t>Methodist Church</t>
  </si>
  <si>
    <t>Claiborne</t>
  </si>
  <si>
    <t>Tri-Town Farmers Market</t>
  </si>
  <si>
    <t>Route 6, Old Rochester Regional High School, Mattapoisett</t>
  </si>
  <si>
    <t>Tribeca Greenmarket</t>
  </si>
  <si>
    <t>Greenwich &amp; Chambers</t>
  </si>
  <si>
    <t>Tricycle Gardens Four Season Farmers' Market</t>
  </si>
  <si>
    <t>http://tricyclegardens.org</t>
  </si>
  <si>
    <t>facebook.com/tricyclegardens</t>
  </si>
  <si>
    <t>@tricyclegardens</t>
  </si>
  <si>
    <t xml:space="preserve"> 31st Street Baptist Church, 823 North 31st Street</t>
  </si>
  <si>
    <t>TRILOGY @ VISTANCIA COUNTRY CLUB PEORIA MARKET</t>
  </si>
  <si>
    <t>27980 N Trilogy Blvd</t>
  </si>
  <si>
    <t>10/26/2013 to 05/24/2014</t>
  </si>
  <si>
    <t>Trinidad CFM</t>
  </si>
  <si>
    <t>View &amp; Main Streets</t>
  </si>
  <si>
    <t>Trinidad</t>
  </si>
  <si>
    <t>Trinidad Community Farmers Market</t>
  </si>
  <si>
    <t>http://Trinidadfarmersmarket.com</t>
  </si>
  <si>
    <t xml:space="preserve">Cimino Park , Modica Drive and Convent St </t>
  </si>
  <si>
    <t>06/01/2016 to 10/15/2016</t>
  </si>
  <si>
    <t>Trinity 7th St. Moline Farmers Market</t>
  </si>
  <si>
    <t>500 John Deere Rd.</t>
  </si>
  <si>
    <t>Moline</t>
  </si>
  <si>
    <t>Trinity Episcopal Church Farmers Market</t>
  </si>
  <si>
    <t>http://www.trinitysc.org</t>
  </si>
  <si>
    <t>1100 Sumter Street</t>
  </si>
  <si>
    <t>Trinity United Church of Christ Farmer's Market</t>
  </si>
  <si>
    <t>95th and Normal, Chicago, Illinois</t>
  </si>
  <si>
    <t>07/09/2016 to 09/24/2016</t>
  </si>
  <si>
    <t>Tripoli Farmers Market</t>
  </si>
  <si>
    <t>Swimming pool parking lot</t>
  </si>
  <si>
    <t>Tripoli</t>
  </si>
  <si>
    <t>Bremer</t>
  </si>
  <si>
    <t>Troostwood Youth Garden Market</t>
  </si>
  <si>
    <t>5142 Paseo in Kansas City MO</t>
  </si>
  <si>
    <t>May 21, 2011 to October</t>
  </si>
  <si>
    <t>Fri:5:00 pm - 8:00 pm;Sat:8:00 am - 2:00 pm;</t>
  </si>
  <si>
    <t>Trout Creek Farmers Market</t>
  </si>
  <si>
    <t>https://www.troutcreekcia.org/farmers-market/</t>
  </si>
  <si>
    <t>https://www.facebook.com/troutcreekfarmersmarket/</t>
  </si>
  <si>
    <t>Trout Creek Park</t>
  </si>
  <si>
    <t>Trout Creek</t>
  </si>
  <si>
    <t>07/11/2018 to 09/26/2018</t>
  </si>
  <si>
    <t>Troutdale Farmers and Artists Market</t>
  </si>
  <si>
    <t>551 E.Columbia River Highway</t>
  </si>
  <si>
    <t>Troutdale</t>
  </si>
  <si>
    <t>Troutman Depot Farmer's Market</t>
  </si>
  <si>
    <t>http://www.townoftroutman.org/</t>
  </si>
  <si>
    <t>137 South Main Street</t>
  </si>
  <si>
    <t>Troutman</t>
  </si>
  <si>
    <t>Troutville Farmers' Market in the Park</t>
  </si>
  <si>
    <t>http://www.townoftroutville.com</t>
  </si>
  <si>
    <t>5340 Lee Highway</t>
  </si>
  <si>
    <t>Troutville</t>
  </si>
  <si>
    <t>Troy Community Market</t>
  </si>
  <si>
    <t>http://www.troyhorizons.org</t>
  </si>
  <si>
    <t>418 s main</t>
  </si>
  <si>
    <t>Troy Waterfront Farmers Market</t>
  </si>
  <si>
    <t>http://www.troymarket.org</t>
  </si>
  <si>
    <t>www.facebook.com/TroyWaterfrontFarmersMarket</t>
  </si>
  <si>
    <t>www.twitter.com/troymarket</t>
  </si>
  <si>
    <t>www.instagram.com/troymarket</t>
  </si>
  <si>
    <t>River Street at Monument Square</t>
  </si>
  <si>
    <t>Truckee Community Farmers Market</t>
  </si>
  <si>
    <t>http://www.truckeefarmersmarket.org</t>
  </si>
  <si>
    <t>https://www.facebook.com/truckeefarmersmarket/</t>
  </si>
  <si>
    <t>12047 Donner Pass Road</t>
  </si>
  <si>
    <t>Truckee</t>
  </si>
  <si>
    <t>06/04/2017 to 09/25/2017</t>
  </si>
  <si>
    <t>True Value Patterson FM</t>
  </si>
  <si>
    <t>1040 W. Las Palmas</t>
  </si>
  <si>
    <t>Trumansburg Farmers Market</t>
  </si>
  <si>
    <t>http://www.tburgfarmersmarket.com/</t>
  </si>
  <si>
    <t>https://www.facebook.com/pages/Trumansburg-Farmers-Market/143441459077567?ref=hl</t>
  </si>
  <si>
    <t>Corner of Route 96 and Route 227, aka Main St. and Hector St.</t>
  </si>
  <si>
    <t>Trumansburg</t>
  </si>
  <si>
    <t>Trumbull Farmers Market</t>
  </si>
  <si>
    <t>Long Hill Green, Main Street</t>
  </si>
  <si>
    <t>Truro Educational Farmers' Market</t>
  </si>
  <si>
    <t>http://www.sustainablecape.org</t>
  </si>
  <si>
    <t>https://www.facebook.com/sustainablecape/</t>
  </si>
  <si>
    <t>Truro</t>
  </si>
  <si>
    <t>06/13/2016 to 08/29/2016</t>
  </si>
  <si>
    <t>Trussville Fresh  Market</t>
  </si>
  <si>
    <t>North Mall in Trussville</t>
  </si>
  <si>
    <t>Trussville</t>
  </si>
  <si>
    <t>Trussville Springs Farmers Market</t>
  </si>
  <si>
    <t>200 Spring St</t>
  </si>
  <si>
    <t>Tryon Tailgate Market</t>
  </si>
  <si>
    <t>83 Palmer St</t>
  </si>
  <si>
    <t>Tryon, NC</t>
  </si>
  <si>
    <t>TS Smith &amp; Sons</t>
  </si>
  <si>
    <t>http://www.tssmithandsons.com</t>
  </si>
  <si>
    <t>8887 Redden Rd</t>
  </si>
  <si>
    <t>Mon:8:00 AM - 5:00 PM;Tue:8:00 AM - 5:00 PM;Wed:8:</t>
  </si>
  <si>
    <t>Mulberry st</t>
  </si>
  <si>
    <t>milton</t>
  </si>
  <si>
    <t>Wed:2:00 AM - 3:00 PM;</t>
  </si>
  <si>
    <t>Tualatin Farmers Market</t>
  </si>
  <si>
    <t>http://www.tualatinfarmersmarket.com</t>
  </si>
  <si>
    <t>https://www.facebook.com/TualatinFarmersMarket</t>
  </si>
  <si>
    <t>https://twitter.com/tualatinfarmers</t>
  </si>
  <si>
    <t xml:space="preserve"> 8325 SW Nyberg St, Tualatin, OR  97062</t>
  </si>
  <si>
    <t>Tualatin</t>
  </si>
  <si>
    <t>06/14/2013 to 09/06/2013</t>
  </si>
  <si>
    <t>Tubac Farmers Market</t>
  </si>
  <si>
    <t>Tubac Plaza, Exit 34 - I-19</t>
  </si>
  <si>
    <t>Tubac</t>
  </si>
  <si>
    <t>Tucker Farmers Market</t>
  </si>
  <si>
    <t>http://www.tuckerfarmersmarket.com</t>
  </si>
  <si>
    <t>https://www.facebook.com/tuckerfarmersmarket</t>
  </si>
  <si>
    <t>2333 Main Street</t>
  </si>
  <si>
    <t>04/04/2013 to 12/19/2013</t>
  </si>
  <si>
    <t>Tucker Square Greenmarket</t>
  </si>
  <si>
    <t>W 66 St. &amp; Columbus</t>
  </si>
  <si>
    <t>Thu: 8:00 AM-5:00 PM;Sat: 8:00 AM-5:00 PM;</t>
  </si>
  <si>
    <t>Tuckerton Farmers Market at the Seaport</t>
  </si>
  <si>
    <t>http://www.tuckertonborough.com</t>
  </si>
  <si>
    <t>140 E. Main Street</t>
  </si>
  <si>
    <t>Tuckerton</t>
  </si>
  <si>
    <t>Tucumcari Farmers' Market</t>
  </si>
  <si>
    <t>https://www.facebook.com/pages/Tucumcari-Farmers-Market/253600261334263</t>
  </si>
  <si>
    <t>Wailes Park, Tucumcari Blvd. &amp; Date St.</t>
  </si>
  <si>
    <t>Tucumcari</t>
  </si>
  <si>
    <t>Tuesday Delmar Farmers Market (Capital District Farmers Market Assoc.)</t>
  </si>
  <si>
    <t>www.facebook.com/TuesdayDelmarFarmersMarket</t>
  </si>
  <si>
    <t>428 Kenwood Avenue</t>
  </si>
  <si>
    <t>NY</t>
  </si>
  <si>
    <t>05/05/2015 to 11/24/2015</t>
  </si>
  <si>
    <t>Tuesday Farmers Market at Meridianville</t>
  </si>
  <si>
    <t>http://tuesdayfarmersmarket.com</t>
  </si>
  <si>
    <t>Mville Farmers Market</t>
  </si>
  <si>
    <t>175 Monroe Road</t>
  </si>
  <si>
    <t>Meridianville</t>
  </si>
  <si>
    <t>Tue: 3:30 AM-6:30 AM;</t>
  </si>
  <si>
    <t>Tuesday Market at Bloomington Community Farmers Market</t>
  </si>
  <si>
    <t>6th and Madison Streets</t>
  </si>
  <si>
    <t>Tuesday Market in Lauraville</t>
  </si>
  <si>
    <t>https://www.facebook.com/Hamilton-Lauraville-Tuesday-Market-196879297027052/</t>
  </si>
  <si>
    <t>4500 Harford Road</t>
  </si>
  <si>
    <t>Tuesday Morning Market at Library Park</t>
  </si>
  <si>
    <t>https://www.facebook.com/Tuesday-Farmers-Market-at-Library-Park-238157099542658/</t>
  </si>
  <si>
    <t>www.lakecountyfarmersfinest.org</t>
  </si>
  <si>
    <t>Lakeport</t>
  </si>
  <si>
    <t>Tue: 10:30 AM-2:00 PM;</t>
  </si>
  <si>
    <t>Tularosa Farmers Market</t>
  </si>
  <si>
    <t>corner of bookout and central avenue</t>
  </si>
  <si>
    <t>tularosa</t>
  </si>
  <si>
    <t>Sat:7:30 AM - 10:30 PM;</t>
  </si>
  <si>
    <t>Tullahoma Locally Grown Market</t>
  </si>
  <si>
    <t>http://www.tullahoma.locallygrown.net</t>
  </si>
  <si>
    <t>201 NW Atlantic St.</t>
  </si>
  <si>
    <t>Tullahoma</t>
  </si>
  <si>
    <t>Tullos Farmer's Fest</t>
  </si>
  <si>
    <t>https://www.facebook.com/groups/471258202966789/</t>
  </si>
  <si>
    <t>6537 Park Street</t>
  </si>
  <si>
    <t>Tullos</t>
  </si>
  <si>
    <t>05/01/2014 to 08/28/2014</t>
  </si>
  <si>
    <t>Mon: 5:00 PM-7:00 PM;Thu: 7:00 AM-11:00 AM;</t>
  </si>
  <si>
    <t>Tumas Farmers Market</t>
  </si>
  <si>
    <t>1 mile east of Hot Springs, SD on Hwy 18</t>
  </si>
  <si>
    <t>Fall River County</t>
  </si>
  <si>
    <t>Tumbleweed Farmers' &amp; Crafters' Market</t>
  </si>
  <si>
    <t>https://www.facebook.com/pages/Tumbleweed-Farmers-Crafters-Market/248012928568687?ref=ts&amp;fref=ts</t>
  </si>
  <si>
    <t>At Flowerree Memorial Park</t>
  </si>
  <si>
    <t>Christmas Valley</t>
  </si>
  <si>
    <t>Tumwater Town Center Farmers Market</t>
  </si>
  <si>
    <t>http://www.tumwaterfarmersmarket.org</t>
  </si>
  <si>
    <t>https://www.facebook.com/pages/Tumwater-Town-Center-Farmers-Market/147342618615328</t>
  </si>
  <si>
    <t>Israel Rd &amp; Capitol Blvd</t>
  </si>
  <si>
    <t>Tumwater</t>
  </si>
  <si>
    <t>Tuolumne Memorial Park CFM</t>
  </si>
  <si>
    <t>Tuolumne City Memorial Park</t>
  </si>
  <si>
    <t>Tupelo Farmers' Depot</t>
  </si>
  <si>
    <t>http://www.tupelomainstreet.com</t>
  </si>
  <si>
    <t>tupelo farmers depot</t>
  </si>
  <si>
    <t>415 South Spring Street</t>
  </si>
  <si>
    <t>Tupelo</t>
  </si>
  <si>
    <t>Tue: 3:00 PM-6:00 PM;Thu: 6:00 AM-12:00 PM;Sat: 6:</t>
  </si>
  <si>
    <t>Tupper Lake Farmers' Market</t>
  </si>
  <si>
    <t>https://www.tupperlakefarmersmarket.com</t>
  </si>
  <si>
    <t>https://www.facebook.com/TupperLakeFarmersMarket/</t>
  </si>
  <si>
    <t>https://www.instagram.com/tupperlakefarmersmarket/</t>
  </si>
  <si>
    <t>The Wild Center, 45 Museum Drive</t>
  </si>
  <si>
    <t>Tupper Lake</t>
  </si>
  <si>
    <t>Turkey Ridge Organic Orchard- on farm Farm Market</t>
  </si>
  <si>
    <t>Turkey Ridge Organic Orchard</t>
  </si>
  <si>
    <t>50350 Turkey Ridge Rd</t>
  </si>
  <si>
    <t>06/01/2016 to 07/17/2016</t>
  </si>
  <si>
    <t>09/01/2016 to 11/01/2016</t>
  </si>
  <si>
    <t>Turlock Certified Farmers Market</t>
  </si>
  <si>
    <t>http://www.turlockmarket.org/</t>
  </si>
  <si>
    <t>W Main St &amp; S Broadway St</t>
  </si>
  <si>
    <t>Turlock</t>
  </si>
  <si>
    <t>Turlock Gourmet CFM</t>
  </si>
  <si>
    <t>http://www.turlockdowntown.org</t>
  </si>
  <si>
    <t>Main &amp; Golden State</t>
  </si>
  <si>
    <t>St. Anislaus</t>
  </si>
  <si>
    <t>Turtle Lake Farmer's Market</t>
  </si>
  <si>
    <t>http://www.villageofturtlelake.com/farmers_market.htm</t>
  </si>
  <si>
    <t>608 hwy 8</t>
  </si>
  <si>
    <t>Turtle Lake</t>
  </si>
  <si>
    <t>Tuscaloosa  County Truck Growers Association</t>
  </si>
  <si>
    <t>http://www.tuscaloosafarmersmarket.com</t>
  </si>
  <si>
    <t>4150 5th Street</t>
  </si>
  <si>
    <t>Tuscaloosa</t>
  </si>
  <si>
    <t>Tue:6:00 AM - 12:00 PM;Sat:6:00 AM - 12:00 PM;</t>
  </si>
  <si>
    <t>Sat:6:00 AM - 12:00 PM;</t>
  </si>
  <si>
    <t>Tuscaloosa River Market</t>
  </si>
  <si>
    <t>http://www.tuscaloosarivermarket.com/</t>
  </si>
  <si>
    <t>https://www.facebook.com/TuscaloosaFarmersMarket/</t>
  </si>
  <si>
    <t>https://twitter.com/TuscRiverMarket</t>
  </si>
  <si>
    <t>https://www.instagram.com/tuscaloosarivermarket/</t>
  </si>
  <si>
    <t>1900 Jack Warner Pkwy</t>
  </si>
  <si>
    <t>01/05/2019 to 12/21/2019</t>
  </si>
  <si>
    <t>04/16/2019 to 09/24/2019</t>
  </si>
  <si>
    <t>Tuscarawas Valley Farmers  Market</t>
  </si>
  <si>
    <t>http://www.tvffm.org</t>
  </si>
  <si>
    <t>https://www.facebook.com/tuscfarmersmarket</t>
  </si>
  <si>
    <t>259 S. Tuscarawas Ave</t>
  </si>
  <si>
    <t>Tuscarawas</t>
  </si>
  <si>
    <t>Tustin Certified Farmers' Market</t>
  </si>
  <si>
    <t>El Camino Real and 3rd Street</t>
  </si>
  <si>
    <t>Tustin</t>
  </si>
  <si>
    <t>Tustumena Farmer's Market</t>
  </si>
  <si>
    <t>Mile 109 Sterling Hwy</t>
  </si>
  <si>
    <t>Kasilof</t>
  </si>
  <si>
    <t>Tuttle Farmers Market</t>
  </si>
  <si>
    <t>2nd Street and Hwy 37</t>
  </si>
  <si>
    <t>Tuttle</t>
  </si>
  <si>
    <t>Tuxedo Farmers' Market</t>
  </si>
  <si>
    <t>http://www.tuxedofarmersmarket.com</t>
  </si>
  <si>
    <t>https://www.facebook.com/groups/83763788078/</t>
  </si>
  <si>
    <t>240 Route 17</t>
  </si>
  <si>
    <t>Tuxedo</t>
  </si>
  <si>
    <t>Twain Harte CFM</t>
  </si>
  <si>
    <t>Eproson Park</t>
  </si>
  <si>
    <t>Twain Harte</t>
  </si>
  <si>
    <t>TUOLUMNE</t>
  </si>
  <si>
    <t>Twilight Farmers' Market at the Citadelle</t>
  </si>
  <si>
    <t>http://www.arizonafarmersmarkets.com</t>
  </si>
  <si>
    <t>https://www.facebook.com/pages/Twilight-Farmers-Market-of-Glendale-AZ/227136770667412</t>
  </si>
  <si>
    <t>https://twitter.com/AZfarmersmarket</t>
  </si>
  <si>
    <t>19420 N. 59th Ave.,(59th Ave. and Utopia, Arrowhead Ranch)</t>
  </si>
  <si>
    <t>07/03/2013 to 09/25/2013</t>
  </si>
  <si>
    <t>10/02/2013 to 12/18/2013</t>
  </si>
  <si>
    <t>Twin Bridges Farmers' Market</t>
  </si>
  <si>
    <t>Main Street City Park</t>
  </si>
  <si>
    <t>Twin Bridges</t>
  </si>
  <si>
    <t>Twin Cities Local Food</t>
  </si>
  <si>
    <t>http://www.twincitieslocalfood.com</t>
  </si>
  <si>
    <t>https://www.facebook.com/pages/Twin-Cities-Local-Food/254284154646752</t>
  </si>
  <si>
    <t>https://twitter.com/tclocalfood</t>
  </si>
  <si>
    <t>www.twincitieslocalfood.com</t>
  </si>
  <si>
    <t>Weekly pick-ups around the metro</t>
  </si>
  <si>
    <t>Mon: 12:00 AM-11:30 PM;Tue: 12:00 AM-11:30 PM;Wed:</t>
  </si>
  <si>
    <t>Twin City Farmers Market</t>
  </si>
  <si>
    <t>http://www.twincityfarmersmarket.com</t>
  </si>
  <si>
    <t>https://www.facebook.com/twincityfarmersmarket</t>
  </si>
  <si>
    <t>@twincitymarket</t>
  </si>
  <si>
    <t>Instagram @twincitymarket; Pinterest</t>
  </si>
  <si>
    <t>106 Avenue A</t>
  </si>
  <si>
    <t>Sterling IL</t>
  </si>
  <si>
    <t>01/04/2014 to 12/01/2014</t>
  </si>
  <si>
    <t>Twin Falls Farmers Market</t>
  </si>
  <si>
    <t>http://www.kmvt.com/news/local/Twin-Falls-Farmers-Market-Doing-Better-Than-Expected-214483731.html</t>
  </si>
  <si>
    <t>North College Road</t>
  </si>
  <si>
    <t>Twin Towns Gardeners' Market</t>
  </si>
  <si>
    <t>http://www.twintownsmarket.org</t>
  </si>
  <si>
    <t>https://www.facebook.com/twintownsmarket</t>
  </si>
  <si>
    <t>8th Street North and 2nd Avenue North</t>
  </si>
  <si>
    <t>Wahpeton</t>
  </si>
  <si>
    <t>Twinsburg Farmers Market</t>
  </si>
  <si>
    <t>http://www.twinsburgivistorcenter.com</t>
  </si>
  <si>
    <t>Twinsburg</t>
  </si>
  <si>
    <t>Two Rivers Farmers Market</t>
  </si>
  <si>
    <t>https://www.facebook.com/2RiversFarmersMarket</t>
  </si>
  <si>
    <t>612 Front Street</t>
  </si>
  <si>
    <t>03/15/2014 to 11/15/2014</t>
  </si>
  <si>
    <t>Two Rivers Farmers/Crafter Market</t>
  </si>
  <si>
    <t>Two Rivers</t>
  </si>
  <si>
    <t>06/16/2018 to 10/13/2018</t>
  </si>
  <si>
    <t>Thu: 4:00 PM-7:00 PM;Sat: 8:00 AM-1:00 PM;</t>
  </si>
  <si>
    <t>Tyler County WV Farmers Market</t>
  </si>
  <si>
    <t>https://www.facebook.com/TylerWVFarmersMarket</t>
  </si>
  <si>
    <t>Parking Lot of Witschey's, W.Va. 18</t>
  </si>
  <si>
    <t>Middlebourne</t>
  </si>
  <si>
    <t>Tyler Farmers Market Association</t>
  </si>
  <si>
    <t>2112 W. Front St</t>
  </si>
  <si>
    <t>Tylertown Farmers Market</t>
  </si>
  <si>
    <t>https://www.facebook.com/tylertownfarmersmarket</t>
  </si>
  <si>
    <t>116 S Railroad Ave</t>
  </si>
  <si>
    <t>Tylertown</t>
  </si>
  <si>
    <t>Walthall</t>
  </si>
  <si>
    <t>05/06/2014 to 11/18/2014</t>
  </si>
  <si>
    <t>12/03/2013 to 04/29/2014</t>
  </si>
  <si>
    <t>Tyngsboro Farmers Market</t>
  </si>
  <si>
    <t>http://www.tyngsfarmersmarket.org/</t>
  </si>
  <si>
    <t>252 Middlesex Rd.</t>
  </si>
  <si>
    <t>Tyngsboro</t>
  </si>
  <si>
    <t>www.facebook.com/tyngsborofarmersmarket</t>
  </si>
  <si>
    <t>214 middlesex rd</t>
  </si>
  <si>
    <t>Tyngsborough</t>
  </si>
  <si>
    <t>Tyrell county FM</t>
  </si>
  <si>
    <t>1366 Hwy64 E</t>
  </si>
  <si>
    <t>Tyrrell County</t>
  </si>
  <si>
    <t>Tyrone Farmers Market</t>
  </si>
  <si>
    <t>Logan ave.</t>
  </si>
  <si>
    <t>Tyrone</t>
  </si>
  <si>
    <t>UAB Farmers Market</t>
  </si>
  <si>
    <t>18th Street South and 6th Ave. South</t>
  </si>
  <si>
    <t>UC Davis Farmers Market</t>
  </si>
  <si>
    <t>http://www.ucdavisfarmersmarket.org</t>
  </si>
  <si>
    <t>https://www.facebook.com/UCDavisFarmersMarket</t>
  </si>
  <si>
    <t>Quad</t>
  </si>
  <si>
    <t>04/01/2015 to 06/03/2015</t>
  </si>
  <si>
    <t>Wed: 10:00 AM-1:30 PM;</t>
  </si>
  <si>
    <t>UCC Cable Farmers Market</t>
  </si>
  <si>
    <t>Cable</t>
  </si>
  <si>
    <t>UCF Farmers Market</t>
  </si>
  <si>
    <t>http://www.ucffarmersmarket.com</t>
  </si>
  <si>
    <t>UCSD Certified Farmers' Market</t>
  </si>
  <si>
    <t>Town Square at Gilman and Meyers Dr.</t>
  </si>
  <si>
    <t>09/24/2013 to 06/10/2014</t>
  </si>
  <si>
    <t>UDC Farmers Market</t>
  </si>
  <si>
    <t>4340 CONNECTICUT AVE NW</t>
  </si>
  <si>
    <t>UK Robinson Center Farmers Market</t>
  </si>
  <si>
    <t>http://www2.ca.uky.edu/rcars</t>
  </si>
  <si>
    <t>3215 Quicksand Road, Intersection of Highway 15 South and Highway 1812</t>
  </si>
  <si>
    <t>Breathitt</t>
  </si>
  <si>
    <t>Tue:8:00 AM - 6:00 PM;Fri:8:00 AM - 6:00 PM;Sat:8:</t>
  </si>
  <si>
    <t>Ukiah Saturday CFM</t>
  </si>
  <si>
    <t>https://www.facebook.com/UkiahFarmersMarket</t>
  </si>
  <si>
    <t>Corner W. Clay St and S. School St</t>
  </si>
  <si>
    <t>Ukiah</t>
  </si>
  <si>
    <t>01/11/2014 to 12/20/2014</t>
  </si>
  <si>
    <t>11/01/2012 to</t>
  </si>
  <si>
    <t>UM Green Market</t>
  </si>
  <si>
    <t>Umatilla Farmers Market</t>
  </si>
  <si>
    <t>http://www.umatillafarmersmarket.com</t>
  </si>
  <si>
    <t>306 6th Street</t>
  </si>
  <si>
    <t>Thu:4:00 pm - 7:30 pm;</t>
  </si>
  <si>
    <t>Umpqua Valley Farmers Market</t>
  </si>
  <si>
    <t>http://www.uvfarmersmarket.com</t>
  </si>
  <si>
    <t>https://www.facebook.com/umpquavalleyfarmersmarket</t>
  </si>
  <si>
    <t>2082 Diamond Lake Blvd.</t>
  </si>
  <si>
    <t>Unadilla Farmers Market</t>
  </si>
  <si>
    <t>187 Main Street</t>
  </si>
  <si>
    <t>Unadilla</t>
  </si>
  <si>
    <t>09/21/2013 to 09/21/2013</t>
  </si>
  <si>
    <t>Under the Banyan's Farmers Market</t>
  </si>
  <si>
    <t>Hawi</t>
  </si>
  <si>
    <t>Union City Farmers' Market</t>
  </si>
  <si>
    <t>http://www.pcfma.com/unioncity</t>
  </si>
  <si>
    <t>3864 Smith Street</t>
  </si>
  <si>
    <t>Union County Farm &amp; Craft Market</t>
  </si>
  <si>
    <t>106 Lakeside Drive</t>
  </si>
  <si>
    <t>06/29/2019 to 09/28/2019</t>
  </si>
  <si>
    <t>Mon: 7:30 AM-12:00 PM;Tue: 7:30 AM-12:00 PM;Wed: 7</t>
  </si>
  <si>
    <t>10/05/2019 to 12/21/2019</t>
  </si>
  <si>
    <t>Wed: 9:00 AM-12:00 PM;Thu: 9:00 AM-12:00 PM;Fri: 9</t>
  </si>
  <si>
    <t>Union County Farmers Market</t>
  </si>
  <si>
    <t>Corner of 5th &amp; Main St.</t>
  </si>
  <si>
    <t>http://ucfarmersmarket.com</t>
  </si>
  <si>
    <t>148 Old Smokey Rd</t>
  </si>
  <si>
    <t>Blairsville</t>
  </si>
  <si>
    <t>Tue: 2:00 PM-6:00 PM;Sat: 7:00 AM-1:00 PM;</t>
  </si>
  <si>
    <t>https://www.facebook.com/YellvilleFarmersMarket</t>
  </si>
  <si>
    <t>County Road 231and State Road 100 behind Jacksons Building Supply</t>
  </si>
  <si>
    <t>Lake Butler</t>
  </si>
  <si>
    <t>April to July</t>
  </si>
  <si>
    <t>unioncountylocalmarket</t>
  </si>
  <si>
    <t>IG: unioncountyfarmersmarket</t>
  </si>
  <si>
    <t>805 Skyway Drive</t>
  </si>
  <si>
    <t>Union County Farmers Market - Richwood Location</t>
  </si>
  <si>
    <t>www.facebook.com/richwoodfarmersmarket</t>
  </si>
  <si>
    <t>4 E Ottawa Street</t>
  </si>
  <si>
    <t>Richwood, OH</t>
  </si>
  <si>
    <t>05/23/2016 to 10/10/2016</t>
  </si>
  <si>
    <t>Union County Farmers' Market</t>
  </si>
  <si>
    <t>https://www.facebook.com/UnionCountyFarmersMarket</t>
  </si>
  <si>
    <t>Maynardville</t>
  </si>
  <si>
    <t>Union Farmers Market</t>
  </si>
  <si>
    <t>City Park at 406 Center Street</t>
  </si>
  <si>
    <t>http://www.unionfarmersmarket.org/</t>
  </si>
  <si>
    <t>280 Common Road</t>
  </si>
  <si>
    <t>05/11/2018 to 09/28/2018</t>
  </si>
  <si>
    <t>Fri: 3:00 pm-6:00 pm;</t>
  </si>
  <si>
    <t>Union Parish Farmers' Market</t>
  </si>
  <si>
    <t>407 S. Main St.</t>
  </si>
  <si>
    <t>Farmerville</t>
  </si>
  <si>
    <t>Union Point Farmers' Market</t>
  </si>
  <si>
    <t>http://unionpointma.com</t>
  </si>
  <si>
    <t>https://www.facebook.com/UnionPointMA/</t>
  </si>
  <si>
    <t>https://twitter.com/UnionPointMA</t>
  </si>
  <si>
    <t>https://www.instagram.com/unionpointma/</t>
  </si>
  <si>
    <t>26 Memorial Grove Ave.</t>
  </si>
  <si>
    <t>Weymouth</t>
  </si>
  <si>
    <t>Union Square Farmers Market</t>
  </si>
  <si>
    <t>http://www.unionsquaremain.org</t>
  </si>
  <si>
    <t>https://www.facebook.com/unionsquaremarkets/</t>
  </si>
  <si>
    <t>https://twitter.com/unionsquarefm</t>
  </si>
  <si>
    <t>https://www.instagram.com/unionsqmarket/</t>
  </si>
  <si>
    <t>66-70 Union Square</t>
  </si>
  <si>
    <t>Union Square Greenmarket</t>
  </si>
  <si>
    <t>https://www.facebook.com/UnionSquareGreenmarket</t>
  </si>
  <si>
    <t>E 17 St. &amp; Broadway</t>
  </si>
  <si>
    <t>Mon: 8:00 AM-6:00 PM;Wed: 8:00 AM-6:00 PM;Fri: 8:0</t>
  </si>
  <si>
    <t>Union Street Farmers Market</t>
  </si>
  <si>
    <t>http://unionstreetfarmersmkt.com</t>
  </si>
  <si>
    <t>instagram @director_unionstreetfarmersmkt</t>
  </si>
  <si>
    <t>111 E. University Ave.</t>
  </si>
  <si>
    <t>Union Township</t>
  </si>
  <si>
    <t>http://uniontwpfarmersmarket.com/</t>
  </si>
  <si>
    <t>https://www.facebook.com/uniontwpfarmersmarket</t>
  </si>
  <si>
    <t>1976 Morris Ave</t>
  </si>
  <si>
    <t>Uniontown Farmers Market</t>
  </si>
  <si>
    <t>Next to City Hall</t>
  </si>
  <si>
    <t>Unitarian Universal Fellowship Farmers Market</t>
  </si>
  <si>
    <t>http://www.uu.columbiafc.uua.org</t>
  </si>
  <si>
    <t>2701 Heyward Street</t>
  </si>
  <si>
    <t>United Communities Farmers Market</t>
  </si>
  <si>
    <t>http://www.localharvest.org/united-communities-farmers-market-M58985</t>
  </si>
  <si>
    <t>North Bolling Blvd and West Castle Dr., McGuire Air Force Base</t>
  </si>
  <si>
    <t>Wrightstown</t>
  </si>
  <si>
    <t>United Farmers Market</t>
  </si>
  <si>
    <t>Intersection of County Roads 41 &amp; 18</t>
  </si>
  <si>
    <t>Forkland</t>
  </si>
  <si>
    <t>United Farmers Market of Maine</t>
  </si>
  <si>
    <t>http://belfastmarket.com</t>
  </si>
  <si>
    <t>https://www.facebook.com/18SpringStreetBelfastMaine/</t>
  </si>
  <si>
    <t>https://twitter.com/Belfast_Market</t>
  </si>
  <si>
    <t>https://www.instagram.com/united_farmers_market_of_maine/</t>
  </si>
  <si>
    <t>18 Spring Street</t>
  </si>
  <si>
    <t>Unity Market Day Farmers Market</t>
  </si>
  <si>
    <t>http://www.unitymarketday.org</t>
  </si>
  <si>
    <t>Unity Community Center</t>
  </si>
  <si>
    <t>Unity</t>
  </si>
  <si>
    <t>University Avenue Farmers' Market</t>
  </si>
  <si>
    <t>4000 University Avenue</t>
  </si>
  <si>
    <t>Thu:3:30 PM - 6:00 PM;</t>
  </si>
  <si>
    <t>University Community Farmers Market</t>
  </si>
  <si>
    <t>http://www.ourheights.org/farmersmarket</t>
  </si>
  <si>
    <t>Main Street at Englewood Avenue</t>
  </si>
  <si>
    <t>University District Farmers Market</t>
  </si>
  <si>
    <t>https://www.facebook.com/UniversityDistrictFarmersMarket</t>
  </si>
  <si>
    <t>University Way NE and NE 50th</t>
  </si>
  <si>
    <t>01/02/2016 to 12/31/2016</t>
  </si>
  <si>
    <t>University Farmers' Market</t>
  </si>
  <si>
    <t>http://www.umm.edu/green/farmers_market.htm</t>
  </si>
  <si>
    <t>University Plaza Park Along Paca Street</t>
  </si>
  <si>
    <t>05/19/2015 to 11/24/2015</t>
  </si>
  <si>
    <t>University of Minnesota Farmers Market</t>
  </si>
  <si>
    <t>http://www.farmersmarket.umn.edu</t>
  </si>
  <si>
    <t>https://www.facebook.com/umn.farmersmarket</t>
  </si>
  <si>
    <t>https://twitter.com/umnfarmersmrkt</t>
  </si>
  <si>
    <t>http://instagram.com/umnfarmersmrkt</t>
  </si>
  <si>
    <t>200 Church Street SE</t>
  </si>
  <si>
    <t>07/09/2014 to 10/08/2014</t>
  </si>
  <si>
    <t>University of Minnesota Farmers Market - St. Paul</t>
  </si>
  <si>
    <t>http://www1.umn.edu/ohr/wellness/nutrition/farmersmarket/index.html</t>
  </si>
  <si>
    <t>1354 Eckles Avenue</t>
  </si>
  <si>
    <t>University Of San Francisco FM</t>
  </si>
  <si>
    <t>650 Parker Ave.</t>
  </si>
  <si>
    <t>University Square Farmers' Market</t>
  </si>
  <si>
    <t>36th St. and Walnut St.</t>
  </si>
  <si>
    <t>03/01/2016 to 11/23/2016</t>
  </si>
  <si>
    <t>Wed: 10:00 AM-6:00 PM;</t>
  </si>
  <si>
    <t>University Village Colorado Farmers Market</t>
  </si>
  <si>
    <t>4880-5342 North Nevada Avenue</t>
  </si>
  <si>
    <t>Upper Arlington Farmers Market</t>
  </si>
  <si>
    <t>http://www.getfreshmarkets.org</t>
  </si>
  <si>
    <t>2850 Tremont Rd</t>
  </si>
  <si>
    <t>Upper Arlington</t>
  </si>
  <si>
    <t>05/20/2020 to 09/30/2020</t>
  </si>
  <si>
    <t>Upper Haight Certified Farmers' Market</t>
  </si>
  <si>
    <t>facebook.com/UpperHaightFarmersMarket</t>
  </si>
  <si>
    <t>Stanyan St. and Waller St.</t>
  </si>
  <si>
    <t>04/15/2015 to 10/28/2015</t>
  </si>
  <si>
    <t>Upper Merion Farmers Market</t>
  </si>
  <si>
    <t>http://www.uppermerionfarmersmarket.org/</t>
  </si>
  <si>
    <t>https://www.facebook.com/umfarmersmarket</t>
  </si>
  <si>
    <t>https://twitter.com/umfarmersmarket</t>
  </si>
  <si>
    <t>www.youtube.com/umfarmersmarket</t>
  </si>
  <si>
    <t>175 W. Valley Forge Road</t>
  </si>
  <si>
    <t>King of Prussia</t>
  </si>
  <si>
    <t>12/03/2016 to 05/06/2017</t>
  </si>
  <si>
    <t>Upper Northwoods Farmers Market</t>
  </si>
  <si>
    <t>http://www.livingfaithchurchwi.org/ministries/farmers-market/</t>
  </si>
  <si>
    <t>1237 Wisconsin 40</t>
  </si>
  <si>
    <t>Exeland</t>
  </si>
  <si>
    <t>Upper State Street Farm Market</t>
  </si>
  <si>
    <t>http://www.upperstatestreet.org/visit/</t>
  </si>
  <si>
    <t>1010 State St</t>
  </si>
  <si>
    <t>Upstate Farmer's Market</t>
  </si>
  <si>
    <t>https://www.facebook.com/UpstateFarmersMarket</t>
  </si>
  <si>
    <t>Upstate Golisano Children's Hospital/Upstate University Hospital at Community General</t>
  </si>
  <si>
    <t>UpStreet Market Hudson</t>
  </si>
  <si>
    <t>https://www.facebook.com/upstreetmarket</t>
  </si>
  <si>
    <t>instagram @upstreetmarket</t>
  </si>
  <si>
    <t>05/28/2014 to 11/19/2014</t>
  </si>
  <si>
    <t>Upton Farmers Market</t>
  </si>
  <si>
    <t>Upton City Park</t>
  </si>
  <si>
    <t>Upton</t>
  </si>
  <si>
    <t>Uptown Ankeny Farmers Market</t>
  </si>
  <si>
    <t>http://www.uptownankeny.org</t>
  </si>
  <si>
    <t>Corner of SW 3rd &amp; SW Maple Street</t>
  </si>
  <si>
    <t>Ankeny</t>
  </si>
  <si>
    <t>Uptown Chicago Farmers Market</t>
  </si>
  <si>
    <t>1145 W. Wilson (4600n-1145w) Truman College</t>
  </si>
  <si>
    <t>Uptown Columbus Market Days</t>
  </si>
  <si>
    <t>http://www.uptowncolumbusga.com</t>
  </si>
  <si>
    <t>Muscogee</t>
  </si>
  <si>
    <t>04/05/2013 to 11/30/2013</t>
  </si>
  <si>
    <t>Uptown Farmers Market</t>
  </si>
  <si>
    <t>http://www.uptownwatertown.com</t>
  </si>
  <si>
    <t>East Camp Ave.</t>
  </si>
  <si>
    <t>Codington</t>
  </si>
  <si>
    <t>http://www.uptown23rd.com</t>
  </si>
  <si>
    <t>NW 23rd and Walker</t>
  </si>
  <si>
    <t>05/31/2015 to 10/25/2015</t>
  </si>
  <si>
    <t>https://uptownmarketaz.com/</t>
  </si>
  <si>
    <t>https://www.facebook.com/uptownmarketaz</t>
  </si>
  <si>
    <t>https://twitter.com/uptownmarketaz</t>
  </si>
  <si>
    <t>https://www.instagram.com/uptownmarketaz/</t>
  </si>
  <si>
    <t>5757 N. Central Avenue</t>
  </si>
  <si>
    <t>10/04/2017 to 04/28/2018</t>
  </si>
  <si>
    <t>Uptown Fresh Healthy Lifestyle Market</t>
  </si>
  <si>
    <t>3248 Bailey Ave</t>
  </si>
  <si>
    <t>Uptown Market</t>
  </si>
  <si>
    <t>http://www.uptowngreenwood.com/uptown-market</t>
  </si>
  <si>
    <t>https://www.facebook.com/uptowngreenwoodmarket/</t>
  </si>
  <si>
    <t>https://twitter.com/UptownGwdMarket?lang=en</t>
  </si>
  <si>
    <t>https://www.instagram.com/uptowngwdmarket/</t>
  </si>
  <si>
    <t>220 Maxwell Avenue</t>
  </si>
  <si>
    <t>04/04/2018 to 09/29/2018</t>
  </si>
  <si>
    <t>Wed: 10:00 AM-2:00 PM;Sat: 8:00 AM-12:00 PM;</t>
  </si>
  <si>
    <t>10/03/2018 to 03/30/2019</t>
  </si>
  <si>
    <t>Uptown Martinsville Farmers' Market</t>
  </si>
  <si>
    <t>http://www.martinsvilleuptown.com</t>
  </si>
  <si>
    <t>https://www.facebook.com/groups/48152046033/</t>
  </si>
  <si>
    <t>65 W Main St</t>
  </si>
  <si>
    <t>Uptown Normal Trailside Farmers Market</t>
  </si>
  <si>
    <t>100 W North St</t>
  </si>
  <si>
    <t>Normal</t>
  </si>
  <si>
    <t>Uptown Umbrella Market</t>
  </si>
  <si>
    <t>http://uptowngreenville.com/play/umbrella-market/</t>
  </si>
  <si>
    <t>https://www.facebook.com/uptownumbrellamarket/</t>
  </si>
  <si>
    <t>https://twitter.com/Umbrella_Market</t>
  </si>
  <si>
    <t>https://www.instagram.com/umbrella_market/</t>
  </si>
  <si>
    <t>Fifth Street and Evans Street</t>
  </si>
  <si>
    <t>05/01/2019 to 08/28/2019</t>
  </si>
  <si>
    <t>Uptown Wadesboro Farmers Market</t>
  </si>
  <si>
    <t>http://www.uptownwadesboro.com</t>
  </si>
  <si>
    <t>101 South Greene Street</t>
  </si>
  <si>
    <t>Thu:4:00 pm - 6:00 pm;</t>
  </si>
  <si>
    <t>Uptown Westerville Farmers' Market</t>
  </si>
  <si>
    <t>https://www.marketwednesday.com/</t>
  </si>
  <si>
    <t>https://www.facebook.com/MarketWednesday/</t>
  </si>
  <si>
    <t>https://twitter.com/marketwednesday</t>
  </si>
  <si>
    <t>https://uptownwestervillefarmersmarket.blogspot.com/</t>
  </si>
  <si>
    <t>62 N. State St.</t>
  </si>
  <si>
    <t>Uptown Whittier CFM</t>
  </si>
  <si>
    <t>Bright St. And Philadelphia St.</t>
  </si>
  <si>
    <t>Whittier</t>
  </si>
  <si>
    <t>Urban Acres Produce</t>
  </si>
  <si>
    <t>839 N. Pine St.</t>
  </si>
  <si>
    <t>to 07/01/2016</t>
  </si>
  <si>
    <t>URBAN COOKHOUSE FARMER'S MARKET - HOMEWOOD</t>
  </si>
  <si>
    <t>http://urbancookhouse.com/farmers-markets</t>
  </si>
  <si>
    <t>https://www.facebook.com/uchomewoodrestaurant</t>
  </si>
  <si>
    <t>2850 19th Street South</t>
  </si>
  <si>
    <t>05/30/2015 to 08/15/2015</t>
  </si>
  <si>
    <t>URBAN COOKHOUSE FARMER'S MARKET - THE SUMMIT</t>
  </si>
  <si>
    <t>https://www.facebook.com/ucsummitrestaurant</t>
  </si>
  <si>
    <t>250 Summit Boulevard</t>
  </si>
  <si>
    <t>05/28/2015 to 08/13/2015</t>
  </si>
  <si>
    <t>Urban Farmer's Market (Madison, FL)</t>
  </si>
  <si>
    <t>College Loop Behind O'neals Resturant</t>
  </si>
  <si>
    <t>05/01/2014 to</t>
  </si>
  <si>
    <t>Urban Garden Farmers Market</t>
  </si>
  <si>
    <t>http://urbangardenmarket.blogspot.com</t>
  </si>
  <si>
    <t>https://www.facebook.com/urbangardenfarmersmarket</t>
  </si>
  <si>
    <t>1005-1006 Portage Ave</t>
  </si>
  <si>
    <t>Urban Growers Market</t>
  </si>
  <si>
    <t>http://www.urban-growers-market.com</t>
  </si>
  <si>
    <t>https://www.facebook.com/pages/The-Urban-Growers-Market/142574475792429</t>
  </si>
  <si>
    <t>2315 Main st.</t>
  </si>
  <si>
    <t>Urban Harvest</t>
  </si>
  <si>
    <t>Urban Harvest Farmers Market</t>
  </si>
  <si>
    <t>http://www.urbanharvest.org</t>
  </si>
  <si>
    <t>https://www.facebook.com/UrbanHarvestHouston/</t>
  </si>
  <si>
    <t>2752 Buffalo Speedway</t>
  </si>
  <si>
    <t>Urban Oaks Organic Farm</t>
  </si>
  <si>
    <t>http://www.urbanoaks.org</t>
  </si>
  <si>
    <t>https://www.facebook.com/UrbanOaksOrganicFarm</t>
  </si>
  <si>
    <t>207 Oak St.</t>
  </si>
  <si>
    <t>Fri: 2:00 PM-6:00 PM;Sat: 10:00 AM-2:00 PM;</t>
  </si>
  <si>
    <t>Urban Oasis Farmers Market</t>
  </si>
  <si>
    <t>681 Clarkson Ave and Troy Ave</t>
  </si>
  <si>
    <t>06/19/2013 to 11/13/2013</t>
  </si>
  <si>
    <t>Urban Oasis Farmers Market on the Move</t>
  </si>
  <si>
    <t>http://www.urbanoasisproject.org</t>
  </si>
  <si>
    <t>Urban Roots Daily Market</t>
  </si>
  <si>
    <t>http://www.urbanrootsgr.org</t>
  </si>
  <si>
    <t>1316 Madison Ave. SE</t>
  </si>
  <si>
    <t>Tue: 9:00 AM-3:00 PM;Wed: 9:00 AM-3:00 PM;Thu: 9:0</t>
  </si>
  <si>
    <t>Urban Table Certified Farmer's Market</t>
  </si>
  <si>
    <t>100 E. 4th Avenue</t>
  </si>
  <si>
    <t>Urbana Farmers' Market</t>
  </si>
  <si>
    <t>urbanafarmersmarket</t>
  </si>
  <si>
    <t>urbanaiafm</t>
  </si>
  <si>
    <t>102 Capitol Ave</t>
  </si>
  <si>
    <t>05/27/2017 to 09/30/2017</t>
  </si>
  <si>
    <t>10/07/2017 to 10/28/2017</t>
  </si>
  <si>
    <t>11/11/2017 to 04/14/2018</t>
  </si>
  <si>
    <t>Urbana Library Farmers' Market</t>
  </si>
  <si>
    <t>https://www.facebook.com/UrbanaLibraryFarmersMarket/</t>
  </si>
  <si>
    <t>9020 Amelung Street</t>
  </si>
  <si>
    <t>Urbana's Market at the Square</t>
  </si>
  <si>
    <t>http://www.urbanaillinois.us/market</t>
  </si>
  <si>
    <t>400 South Vine Street</t>
  </si>
  <si>
    <t>Urbanna Farmers Market</t>
  </si>
  <si>
    <t>http://www.urbanna.com/pages/allEvents.html</t>
  </si>
  <si>
    <t>Bonner St and Rappahannock St.</t>
  </si>
  <si>
    <t>Urbanna</t>
  </si>
  <si>
    <t>Urbavore Urban Farm and Market</t>
  </si>
  <si>
    <t>http://www.badseedkc.com</t>
  </si>
  <si>
    <t>5500 Bennington Avenue</t>
  </si>
  <si>
    <t>URI Farmers Market</t>
  </si>
  <si>
    <t>2095 Kingstown Rd.,</t>
  </si>
  <si>
    <t>South Kingstown</t>
  </si>
  <si>
    <t>WASHINGTON</t>
  </si>
  <si>
    <t>USDA Beltsville Farmers' Market</t>
  </si>
  <si>
    <t>5601 Sunnyside Avenue</t>
  </si>
  <si>
    <t>Beltsville</t>
  </si>
  <si>
    <t>USDA Farmers Market</t>
  </si>
  <si>
    <t>http://www.usda.gov/farmersmarket</t>
  </si>
  <si>
    <t>Corner 12th St. &amp; Independence Ave. SW</t>
  </si>
  <si>
    <t>USDOT Farmers Market</t>
  </si>
  <si>
    <t>1200 New Jersey Ave, SE (3rd and M Street)</t>
  </si>
  <si>
    <t>UT Farmers Market</t>
  </si>
  <si>
    <t>http://vegetables.tennessee.edu/utfm.html</t>
  </si>
  <si>
    <t>https://www.facebook.com/UT-Farmers-Market-197864066906773/</t>
  </si>
  <si>
    <t>https://www.instagram.com/utfarmersmarket/</t>
  </si>
  <si>
    <t>2518 Jacob Drive</t>
  </si>
  <si>
    <t>Knoxville, TN</t>
  </si>
  <si>
    <t>05/11/2016 to 10/19/2016</t>
  </si>
  <si>
    <t>UTC Certified Farmers Market</t>
  </si>
  <si>
    <t>https://www.facebook.com/UTCFarmersMarket</t>
  </si>
  <si>
    <t>South of Regents Rd. and Arriba St.</t>
  </si>
  <si>
    <t>Utica Farmers Market</t>
  </si>
  <si>
    <t>http://www.CityofUtica.com</t>
  </si>
  <si>
    <t>Chancellor Park, Bleecker St.</t>
  </si>
  <si>
    <t>Utopia Farmers Market, LLC</t>
  </si>
  <si>
    <t>https://www.facebook.com/utopiafarmandstable/?ref=aymt_homepage_panel#</t>
  </si>
  <si>
    <t>133 North Hendrix Street</t>
  </si>
  <si>
    <t>Batesburg-Leesville</t>
  </si>
  <si>
    <t>03/01/2017 to 04/01/2017</t>
  </si>
  <si>
    <t>VA Medical Center Farmer's Market</t>
  </si>
  <si>
    <t>500 Foothill Drive</t>
  </si>
  <si>
    <t>08/03/2016 to 09/07/2016</t>
  </si>
  <si>
    <t>VA Palo Alto Farmers' Market</t>
  </si>
  <si>
    <t>www.facebook.com/VAPaltoAltoFarmersMarket</t>
  </si>
  <si>
    <t>3801 Miranda Ave.</t>
  </si>
  <si>
    <t>04/08/2015 to 11/11/2015</t>
  </si>
  <si>
    <t>VA San Francisco Certified Farmers' Market</t>
  </si>
  <si>
    <t>4150 Clement St.</t>
  </si>
  <si>
    <t>VA San Francisco Farmers' Market</t>
  </si>
  <si>
    <t>Veterans Drive &amp; 42 Avenue</t>
  </si>
  <si>
    <t>Vacaville Farmers' Market</t>
  </si>
  <si>
    <t>Main St. between Parker and Dobbins</t>
  </si>
  <si>
    <t>Vacaville</t>
  </si>
  <si>
    <t>Vaiden Farmers Market</t>
  </si>
  <si>
    <t>Mulberry Street</t>
  </si>
  <si>
    <t>Vaiden</t>
  </si>
  <si>
    <t>Vail Farmers Market</t>
  </si>
  <si>
    <t>http://www.vailfarmersmarket.com</t>
  </si>
  <si>
    <t>https://www.facebook.com/pages/Vail-Farmers-Market-and-Art-Show</t>
  </si>
  <si>
    <t>https://twitter.com/Vailfarmersmkt</t>
  </si>
  <si>
    <t>Meadow Dr.</t>
  </si>
  <si>
    <t>Vail</t>
  </si>
  <si>
    <t>Sun: 10:00 AM-3:30 PM;</t>
  </si>
  <si>
    <t>Val Du Vino Farmers Market</t>
  </si>
  <si>
    <t>634 French Gulch Rd.</t>
  </si>
  <si>
    <t>Valdosta Farmers Market</t>
  </si>
  <si>
    <t>South Patterson St.</t>
  </si>
  <si>
    <t>Vale Farmers Market</t>
  </si>
  <si>
    <t>Main &amp; A Street</t>
  </si>
  <si>
    <t>Vale</t>
  </si>
  <si>
    <t>Malheur County</t>
  </si>
  <si>
    <t>Vallco Farmers' Market</t>
  </si>
  <si>
    <t>www.facebook.com/VallcoFarmersMarket</t>
  </si>
  <si>
    <t>10101 N. Wolfe Rd.</t>
  </si>
  <si>
    <t>Cupertino</t>
  </si>
  <si>
    <t>Valle Crucis Farmers Market at Mast General</t>
  </si>
  <si>
    <t>Behind the Mast General Store</t>
  </si>
  <si>
    <t>Valle Crucis</t>
  </si>
  <si>
    <t>Vallejo Farmers' Market</t>
  </si>
  <si>
    <t>https://www.facebook.com/VallejoFarmersMarket</t>
  </si>
  <si>
    <t>Georgia and Marin St.</t>
  </si>
  <si>
    <t>Valley Center CFM</t>
  </si>
  <si>
    <t>28751 Cole Grade Rd.</t>
  </si>
  <si>
    <t>Valley Center</t>
  </si>
  <si>
    <t>Valley City Farmers Market</t>
  </si>
  <si>
    <t>800 Block of West Main St.</t>
  </si>
  <si>
    <t>Barnes</t>
  </si>
  <si>
    <t>Valley Farmers' Market Association LLC</t>
  </si>
  <si>
    <t>http://www.farmersmarketbakersfield.com</t>
  </si>
  <si>
    <t>Shafter</t>
  </si>
  <si>
    <t>06/04/2014 to 08/13/2014</t>
  </si>
  <si>
    <t>3201 "F" Street</t>
  </si>
  <si>
    <t>01/01/2014 to 12/27/2014</t>
  </si>
  <si>
    <t>Valley Growers Association</t>
  </si>
  <si>
    <t>312 Main Street</t>
  </si>
  <si>
    <t>Fabens</t>
  </si>
  <si>
    <t>Valley Growers Association I</t>
  </si>
  <si>
    <t>1225 Yandell Drive</t>
  </si>
  <si>
    <t>EL Paso</t>
  </si>
  <si>
    <t>Valley Growers Association II</t>
  </si>
  <si>
    <t>324 N. Zaragosa</t>
  </si>
  <si>
    <t>Valley Growers Association III</t>
  </si>
  <si>
    <t>7640 North Loop</t>
  </si>
  <si>
    <t>Valley Growers Association IV</t>
  </si>
  <si>
    <t>14618 Gregg Road</t>
  </si>
  <si>
    <t>Valley Junction Farmers Market</t>
  </si>
  <si>
    <t>https://www.facebook.com/pages/Historic-Valley-Junction/213942310119?fref=ts</t>
  </si>
  <si>
    <t>https://twitter.com/Valley_Junction</t>
  </si>
  <si>
    <t>100 &amp; 200 blocks on 5th Street</t>
  </si>
  <si>
    <t>Valley of the Moon Certified Farmers' Market</t>
  </si>
  <si>
    <t>http://www.sonomaplazamarket.org</t>
  </si>
  <si>
    <t>https://www.facebook.com/pages/Valley-of-the-Moon-Certified-Farmers-Market/486196241421991</t>
  </si>
  <si>
    <t>No. 1 The Plaza</t>
  </si>
  <si>
    <t>Valleydale Farmers Market</t>
  </si>
  <si>
    <t>http://www.valleydalefarmersmarket.com</t>
  </si>
  <si>
    <t>https://www.facebook.com/pages/Valleydale-Farmers-Market</t>
  </si>
  <si>
    <t>https://twitter.com/ValleydaleFM</t>
  </si>
  <si>
    <t>4601 Valleydale Rd.</t>
  </si>
  <si>
    <t>05/18/2013 to 08/31/2013</t>
  </si>
  <si>
    <t>Valliant Farmers Market</t>
  </si>
  <si>
    <t>Hwy. 70 West - At Texaco station</t>
  </si>
  <si>
    <t>Valliant</t>
  </si>
  <si>
    <t>Valois Stone Arch Farmers Market</t>
  </si>
  <si>
    <t>Rt. 414, 1/4 mile south of Valois</t>
  </si>
  <si>
    <t>Valparaiso Market</t>
  </si>
  <si>
    <t>http://valparaisoevents.com/valparaiso-market/</t>
  </si>
  <si>
    <t>https://www.facebook.com/ValparaisoMarket/</t>
  </si>
  <si>
    <t>68 Lafayette Street</t>
  </si>
  <si>
    <t>Valparaiso</t>
  </si>
  <si>
    <t>Van Buren Farmer's Market</t>
  </si>
  <si>
    <t>https://www.facebook.com/Van-Buren-Farmers-Market-221434821212597/</t>
  </si>
  <si>
    <t>1409 Main Street</t>
  </si>
  <si>
    <t>04/02/2016 to 12/31/2016</t>
  </si>
  <si>
    <t>Van Meter Farmers Market</t>
  </si>
  <si>
    <t>http://www.farmersmarketonline.com/fm/VanMeterFarmersMarket.html</t>
  </si>
  <si>
    <t>https://www.facebook.com/vanmeterfamersmarket</t>
  </si>
  <si>
    <t>Van Meter Recreation Complex behind Casey's Market</t>
  </si>
  <si>
    <t>Van Meter</t>
  </si>
  <si>
    <t>Van Vorst Farmers' Market</t>
  </si>
  <si>
    <t>http://www.fvvp.org</t>
  </si>
  <si>
    <t>281 Montgomery St</t>
  </si>
  <si>
    <t>Van Wert County Farmers Market</t>
  </si>
  <si>
    <t>Central Avenue &amp; Market Street</t>
  </si>
  <si>
    <t>Vance County Regional Farmers Market</t>
  </si>
  <si>
    <t>http://vancecounty.org</t>
  </si>
  <si>
    <t>210 Southpark Dr.</t>
  </si>
  <si>
    <t>Vance</t>
  </si>
  <si>
    <t>04/21/2018 to 06/06/2018</t>
  </si>
  <si>
    <t>06/06/2018 to 09/29/2018</t>
  </si>
  <si>
    <t>10/06/2018 to 12/08/2018</t>
  </si>
  <si>
    <t>Vancouver Farmers Market</t>
  </si>
  <si>
    <t>http://www.vancouverfarmersmarket.com</t>
  </si>
  <si>
    <t>https://www.facebook.com/vancouverfarmersmarket</t>
  </si>
  <si>
    <t>605 S Esther St</t>
  </si>
  <si>
    <t>03/15/2014 to 10/26/2014</t>
  </si>
  <si>
    <t>Sat: 9:00 AM-3:00 PM;Sun: 10:00 AM-3:00 PM;</t>
  </si>
  <si>
    <t>Vandalia Community Farmers Market</t>
  </si>
  <si>
    <t>http://www.vandaliafarmersmarket.com</t>
  </si>
  <si>
    <t>Vandalia Farmers Market</t>
  </si>
  <si>
    <t>31 Tionda Street</t>
  </si>
  <si>
    <t>Vandalia</t>
  </si>
  <si>
    <t>06/19/2015 to 08/26/2016</t>
  </si>
  <si>
    <t>Vandalia Country Market</t>
  </si>
  <si>
    <t>421 W Gallatin St.</t>
  </si>
  <si>
    <t>Vandenberg Village Certified Farmers Market</t>
  </si>
  <si>
    <t>http://www.villagegoesgreen.org</t>
  </si>
  <si>
    <t>www.facebook.com/villagegoesgreen</t>
  </si>
  <si>
    <t>120 Burton Mesa Blvd</t>
  </si>
  <si>
    <t>Vandenberg Village</t>
  </si>
  <si>
    <t>Vanderbilt Farmers Market</t>
  </si>
  <si>
    <t>https://www.vanderbiltfarmersmarket.com/</t>
  </si>
  <si>
    <t>https://www.facebook.com/vanderbiltfarmersmarket</t>
  </si>
  <si>
    <t>https://www.instagram.com/vanderbiltmarket/</t>
  </si>
  <si>
    <t>Galleria Shoppes at Vanderbilt</t>
  </si>
  <si>
    <t>06/08/2019 to 11/02/2019</t>
  </si>
  <si>
    <t>11/02/2019 to 06/06/2020</t>
  </si>
  <si>
    <t>Vandergrift Farmers' Market</t>
  </si>
  <si>
    <t>http://www.vandergriftfarmersmarket.weebly.com</t>
  </si>
  <si>
    <t>Columbia Avenue Parking Lot</t>
  </si>
  <si>
    <t>Vandergrift</t>
  </si>
  <si>
    <t>Vantage Point Farmers Market</t>
  </si>
  <si>
    <t>http://www.porthuronmarket.com/Main/Home.aspx</t>
  </si>
  <si>
    <t>http://www.facebook.com/pages/Vantage-Point-Farmers-Market/147816461982?ref=hl</t>
  </si>
  <si>
    <t>51 Water Street</t>
  </si>
  <si>
    <t>Port Huron</t>
  </si>
  <si>
    <t>Vashon Farmers Market - Saturday</t>
  </si>
  <si>
    <t>http://www.vigavashon.org</t>
  </si>
  <si>
    <t>www.facebook.com/vashonfarmersmarket</t>
  </si>
  <si>
    <t>17519 Vashon Highway SW</t>
  </si>
  <si>
    <t>Vashon</t>
  </si>
  <si>
    <t>04/02/2016 to 12/10/2016</t>
  </si>
  <si>
    <t>Vashon Farmers Market - Wednesday</t>
  </si>
  <si>
    <t>http://vigavashon.org/farmers-market/</t>
  </si>
  <si>
    <t>Vassar Farmers Market</t>
  </si>
  <si>
    <t>http://www.vassarfarmersmarket.yolasite.com/</t>
  </si>
  <si>
    <t>205 S. Cass Ave.</t>
  </si>
  <si>
    <t>Vassar</t>
  </si>
  <si>
    <t>Veggie Truck Farmers Market</t>
  </si>
  <si>
    <t>http://www.theveggietruck.org/</t>
  </si>
  <si>
    <t>https://www.facebook.com/pages/The-Veggie-Truck/334761463302824</t>
  </si>
  <si>
    <t>1850 Broad St.</t>
  </si>
  <si>
    <t>03/25/2014 to 11/04/2014</t>
  </si>
  <si>
    <t>Venice CFM</t>
  </si>
  <si>
    <t>http://VeniceFarmersMarket.com</t>
  </si>
  <si>
    <t>Venice</t>
  </si>
  <si>
    <t>01/01/2016 to 12/30/2016</t>
  </si>
  <si>
    <t>Venice Farmer's Market</t>
  </si>
  <si>
    <t>http://www.thevenicefarmersmarket.com</t>
  </si>
  <si>
    <t>200 Block of Tampa Ave.</t>
  </si>
  <si>
    <t>Ventnor International Farmers Market</t>
  </si>
  <si>
    <t>http://www.ventnorbeautification.com</t>
  </si>
  <si>
    <t>6415 Atlantic Ave. and Newport Ave.</t>
  </si>
  <si>
    <t>Ventnor City</t>
  </si>
  <si>
    <t>Wed:3:00 PM - 7:30 PM;</t>
  </si>
  <si>
    <t>Ventura Saturday Downtown CFM</t>
  </si>
  <si>
    <t>Santa Clara &amp; Palm Streets</t>
  </si>
  <si>
    <t>Verde Valley Farmers' Market</t>
  </si>
  <si>
    <t>Verde Valley Farmers Market</t>
  </si>
  <si>
    <t>Hollaman and Main</t>
  </si>
  <si>
    <t>Camp Verde</t>
  </si>
  <si>
    <t>07/02/2016 to 10/01/2016</t>
  </si>
  <si>
    <t>Verdigre Farmers Market</t>
  </si>
  <si>
    <t>Vergennes Farmers Market</t>
  </si>
  <si>
    <t>https://www.facebook.com/vergennesfarmersmarket/</t>
  </si>
  <si>
    <t>Kennedy Brothers, 11 Main Street</t>
  </si>
  <si>
    <t>Vergennes</t>
  </si>
  <si>
    <t>Thu: 4:00 AM-7:30 PM;</t>
  </si>
  <si>
    <t>11/18/2017 to 03/10/2018</t>
  </si>
  <si>
    <t>Vermillion Area Farmers Market Summer Saturday Markets</t>
  </si>
  <si>
    <t>http://www.vermillionfarmersmarket.org</t>
  </si>
  <si>
    <t>https://www.facebook.com/groups/VAFarmersMarket/</t>
  </si>
  <si>
    <t>https://twitter.com/VAFarmMkt</t>
  </si>
  <si>
    <t>https://www.youtube.com/channel/UCoZ5JxA7x2CKzsVmdUxySFg</t>
  </si>
  <si>
    <t>Main and Market Streets</t>
  </si>
  <si>
    <t>Vermillion</t>
  </si>
  <si>
    <t>Vermillion Area Farmers Market Winter Markets</t>
  </si>
  <si>
    <t>515 High Street</t>
  </si>
  <si>
    <t>11/01/2017 to 04/28/2018</t>
  </si>
  <si>
    <t>05/17/2018 to 10/31/2018</t>
  </si>
  <si>
    <t>Vermont Farmers Market</t>
  </si>
  <si>
    <t>251 West Street</t>
  </si>
  <si>
    <t>RUTLAND</t>
  </si>
  <si>
    <t>11/03/2018 to 05/04/2019</t>
  </si>
  <si>
    <t>Depot Park (at the Walmart Shopping Plaza)</t>
  </si>
  <si>
    <t>Wed: 3:00 PM-6:00 PM;Sat: 9:00 AM-2:00 PM;</t>
  </si>
  <si>
    <t>Vernon County Farmers Market</t>
  </si>
  <si>
    <t>Nevada Vernon County Farmers Market</t>
  </si>
  <si>
    <t>PO Box 873</t>
  </si>
  <si>
    <t>Vernon Farmers Market</t>
  </si>
  <si>
    <t>http://www.villageofvernon.org</t>
  </si>
  <si>
    <t>On Church Street</t>
  </si>
  <si>
    <t>1700 Wilbarger</t>
  </si>
  <si>
    <t>Wilbarger</t>
  </si>
  <si>
    <t>05/13/2017 to 08/26/2017</t>
  </si>
  <si>
    <t>Vernon Parish Farmers Market</t>
  </si>
  <si>
    <t>3rd Street</t>
  </si>
  <si>
    <t>Vernonia Open Air Market</t>
  </si>
  <si>
    <t>https://www.facebook.com/pages/Vernonia-Open-Air-Market/206139596070574</t>
  </si>
  <si>
    <t>Adams Ave</t>
  </si>
  <si>
    <t>Vernonia</t>
  </si>
  <si>
    <t>Verona Farmers' Market</t>
  </si>
  <si>
    <t>http://www.veronafarmersmarket.com/</t>
  </si>
  <si>
    <t>https://www.facebook.com/pages/Copiah-County-Farmers-Market/430372066986060</t>
  </si>
  <si>
    <t>306 S. Main St</t>
  </si>
  <si>
    <t>05/07/2013 to 10/07/2013</t>
  </si>
  <si>
    <t>Verrado Community Farmers Market</t>
  </si>
  <si>
    <t>http://www.arizonacommunityfarmersmarkets.com/FM_Verrado.html</t>
  </si>
  <si>
    <t>https://www.facebook.com/VerradoCommunityFarmersMarket/</t>
  </si>
  <si>
    <t>Main Street and N. Verrado Way</t>
  </si>
  <si>
    <t>11/05/2016 to 05/27/2017</t>
  </si>
  <si>
    <t>Versailles Area Farmers' Market</t>
  </si>
  <si>
    <t>http://agrimissouri.com/mo-grown/grodetail.php?type=mo-grown&amp;ID=224</t>
  </si>
  <si>
    <t>05/02/2013 to 10/03/2013</t>
  </si>
  <si>
    <t>Vestal Farmers Market</t>
  </si>
  <si>
    <t>rte 434</t>
  </si>
  <si>
    <t>Vestal</t>
  </si>
  <si>
    <t>Wed:9:00 AM - 1:00 PM;Sat:9:00 AM - 1:00 PM;</t>
  </si>
  <si>
    <t>VFW - WEST BEND - Saturday</t>
  </si>
  <si>
    <t>260 Sand Dr.</t>
  </si>
  <si>
    <t>WEST BEND</t>
  </si>
  <si>
    <t>Vicksburg Farmers Market</t>
  </si>
  <si>
    <t>http://www.vicksburgfarmersmarket.org</t>
  </si>
  <si>
    <t>Corner of Jackson &amp; Washington Streets, downtown</t>
  </si>
  <si>
    <t>Vicksburg</t>
  </si>
  <si>
    <t>Wed:4:00 PM - 7:00 PM;Sat:8:00 AM - 11:00 AM;</t>
  </si>
  <si>
    <t>Vicksburg Farmers' Market</t>
  </si>
  <si>
    <t>300 N. Richardson</t>
  </si>
  <si>
    <t>05/18/2018 to</t>
  </si>
  <si>
    <t>Victor Farmers' Market</t>
  </si>
  <si>
    <t>http://www.victorldc.org</t>
  </si>
  <si>
    <t>60 East Main Street</t>
  </si>
  <si>
    <t>Victor</t>
  </si>
  <si>
    <t>Wed:3:00 PM - 7:00 PM;</t>
  </si>
  <si>
    <t>Victor Idaho Farmers Market</t>
  </si>
  <si>
    <t>http://www.victorfarmersmarket.webs.com</t>
  </si>
  <si>
    <t>58 N. Main St.</t>
  </si>
  <si>
    <t>Victoria Farmers' Market</t>
  </si>
  <si>
    <t>http://www.tfbgc.org/farmers-market</t>
  </si>
  <si>
    <t>https://www.facebook.com/VictoriaFarmersMarket/</t>
  </si>
  <si>
    <t>Instagram: @victoriafarmersmarket</t>
  </si>
  <si>
    <t>2805 North Navarro</t>
  </si>
  <si>
    <t>Victory Tailgate Market</t>
  </si>
  <si>
    <t>1329 Tunnel Road</t>
  </si>
  <si>
    <t>Vidinha Stadium (Sunshine Markets)</t>
  </si>
  <si>
    <t>Hoolako Road</t>
  </si>
  <si>
    <t>Vienna Saturday Farmers Market</t>
  </si>
  <si>
    <t>http://VIENNAFARMERSMARKET.COM</t>
  </si>
  <si>
    <t>www.facebook.com/Vienna-Farmers-Market</t>
  </si>
  <si>
    <t>301 Center St Sotuh</t>
  </si>
  <si>
    <t>Vienna</t>
  </si>
  <si>
    <t>Viera Park Market</t>
  </si>
  <si>
    <t>https://www.facebook.com/Viera-Park-Market-1844390885795837/</t>
  </si>
  <si>
    <t>2300 Judge Fran Jamieson Way</t>
  </si>
  <si>
    <t>Viera</t>
  </si>
  <si>
    <t>11/03/2017 to 05/01/2020</t>
  </si>
  <si>
    <t>Fri: 11:00 AM-4:00 PM;</t>
  </si>
  <si>
    <t>Villa Park French Market</t>
  </si>
  <si>
    <t>facebook.com/villaparkfrenchmarket</t>
  </si>
  <si>
    <t>E Park Blvd at S Ardmore Ave.</t>
  </si>
  <si>
    <t>Villa Park</t>
  </si>
  <si>
    <t>Village Farmers Market</t>
  </si>
  <si>
    <t>http://www.thevillagefarmersmarket.org</t>
  </si>
  <si>
    <t>2614 Hwy 88</t>
  </si>
  <si>
    <t>St Anthony</t>
  </si>
  <si>
    <t>Mon:3:00 PM - 7:00 PM;</t>
  </si>
  <si>
    <t>http://vfmarket.net</t>
  </si>
  <si>
    <t>https://www.facebook.com/pages/Village-Farmers-Market/1502185890050375</t>
  </si>
  <si>
    <t>4501 Edmondson Ave</t>
  </si>
  <si>
    <t>Village Farmers' Market</t>
  </si>
  <si>
    <t>Across from Hale Halawai</t>
  </si>
  <si>
    <t>Village Fresh Farmers Market</t>
  </si>
  <si>
    <t>http://www.brandywinevillage.org/</t>
  </si>
  <si>
    <t>2101 N Market St</t>
  </si>
  <si>
    <t>Village Market Cooperative</t>
  </si>
  <si>
    <t>106 N MARKET STREET (BEHIND THE PUBLIC LIBRARY)</t>
  </si>
  <si>
    <t>Village Market- Slavic Village</t>
  </si>
  <si>
    <t>http://slavicvillage.org/villagemarket</t>
  </si>
  <si>
    <t>https://www.facebook.com/VillageMarketSlavicVillage/</t>
  </si>
  <si>
    <t>5106 Fleet Ave</t>
  </si>
  <si>
    <t>06/11/2018 to 08/27/2018</t>
  </si>
  <si>
    <t>Village of Aurora Farmers Market</t>
  </si>
  <si>
    <t>https://auroranyfarmersmarket.com/</t>
  </si>
  <si>
    <t>https://www.facebook.com/Aurora-Farmers-Market-1619273541646945/</t>
  </si>
  <si>
    <t>Main Street (Route 90)</t>
  </si>
  <si>
    <t>Village of Buffalo Grove Farmers Market</t>
  </si>
  <si>
    <t>http://www.vbg.org/market</t>
  </si>
  <si>
    <t>buffalogrovefarmersmarket</t>
  </si>
  <si>
    <t>971 McHenry Road</t>
  </si>
  <si>
    <t>Buffalo Grove</t>
  </si>
  <si>
    <t>Village of Chesterhill Farmers Market</t>
  </si>
  <si>
    <t>Lot adjacent to the Church of Christ on Rt. 377</t>
  </si>
  <si>
    <t>Chesterhill</t>
  </si>
  <si>
    <t>Village of Constantine Farmers' Market</t>
  </si>
  <si>
    <t>Constantine Farmers' Market</t>
  </si>
  <si>
    <t>165 N Washington St</t>
  </si>
  <si>
    <t>Constantine</t>
  </si>
  <si>
    <t>06/06/2017 to 08/30/2017</t>
  </si>
  <si>
    <t>Village of Cross Keys Farmers Market</t>
  </si>
  <si>
    <t>5100 Falls Road</t>
  </si>
  <si>
    <t>Village of Denmark Farmers Market</t>
  </si>
  <si>
    <t>http://www.denmark-wi.org/</t>
  </si>
  <si>
    <t>100 Railroad Avenue</t>
  </si>
  <si>
    <t>Village of Devon Farmer's Market</t>
  </si>
  <si>
    <t>https://www.facebook.com/pages/Village-of-Devon-Farmers-Market/308864369173448</t>
  </si>
  <si>
    <t>120 Bridgeport Ave.</t>
  </si>
  <si>
    <t>Village of Fishkill Farmers Market</t>
  </si>
  <si>
    <t>http://www.vofishkill.gov</t>
  </si>
  <si>
    <t>main street at cary avenue</t>
  </si>
  <si>
    <t>fishkill</t>
  </si>
  <si>
    <t>Village of Lake Bluff Farmers Market</t>
  </si>
  <si>
    <t>http://www.lakeblufffarmersmarket.com</t>
  </si>
  <si>
    <t>https://www.facebook.com/LakeBluffMarket</t>
  </si>
  <si>
    <t>https://twitter.com/LakeBluffMarket</t>
  </si>
  <si>
    <t>Corner of E. Scranton Ave. &amp; Sheridan Rd.</t>
  </si>
  <si>
    <t>Lake Bluff</t>
  </si>
  <si>
    <t>Village of Lemont Farmers Market, "Tuesday's on Talcott"</t>
  </si>
  <si>
    <t>http://www.lemont.il.us/FarmersMarket</t>
  </si>
  <si>
    <t>http://www.facebook.com/VillageofLemont</t>
  </si>
  <si>
    <t>Stephen Street &amp; Talcott Avenue (behind LaDolce Vita)</t>
  </si>
  <si>
    <t>Village of LeRoy Farmers Market</t>
  </si>
  <si>
    <t>Village Park</t>
  </si>
  <si>
    <t>LeRoy</t>
  </si>
  <si>
    <t>Village of Otter Lake</t>
  </si>
  <si>
    <t>http://www.villageofotterlake.com</t>
  </si>
  <si>
    <t>Intersection of Detroit and Genessee Streets</t>
  </si>
  <si>
    <t>Otter Lake</t>
  </si>
  <si>
    <t>Village of Park Forest Farmers' Market</t>
  </si>
  <si>
    <t>http://www.villageofparkforest.com/</t>
  </si>
  <si>
    <t>https://www.facebook.com/ParkForestFarmersMarket</t>
  </si>
  <si>
    <t>https://www.youtube.com/watch?v=AN-3WaaOBQ4</t>
  </si>
  <si>
    <t>271 Lakewood Blvd</t>
  </si>
  <si>
    <t>Park Forest</t>
  </si>
  <si>
    <t>Village of Skokie Farmers' Market</t>
  </si>
  <si>
    <t>http://www.skokie.org/FarmersMarket.cfm</t>
  </si>
  <si>
    <t>https://www.instagram.com/skokiefarmersmarket/?hl=en</t>
  </si>
  <si>
    <t>5127 Oakton Street</t>
  </si>
  <si>
    <t>Skokie</t>
  </si>
  <si>
    <t>06/10/2018 to 11/04/2018</t>
  </si>
  <si>
    <t>Village of Star Prairie Farmers Market</t>
  </si>
  <si>
    <t>2050 Hwy 65</t>
  </si>
  <si>
    <t>06/01/2011 to 10/31/2011</t>
  </si>
  <si>
    <t>Village of Thornton Market in the Park</t>
  </si>
  <si>
    <t>http://www.thornton60476.com</t>
  </si>
  <si>
    <t>Village of Thornton Department of Recreation</t>
  </si>
  <si>
    <t>102 Hubbard St</t>
  </si>
  <si>
    <t>06/17/2015 to 09/30/2015</t>
  </si>
  <si>
    <t>Village of Tuckahoe Farmers Market</t>
  </si>
  <si>
    <t>http://www.tuckahoe.com</t>
  </si>
  <si>
    <t>Tuckahoe</t>
  </si>
  <si>
    <t>Village of Weston Farmers Market</t>
  </si>
  <si>
    <t>http://westonwi.gov/305/Farmers-Market</t>
  </si>
  <si>
    <t>https://www.facebook.com/pages/Village-of-Weston-WI-Farmers-Market/357838462536</t>
  </si>
  <si>
    <t>5500 Schofield Avenue</t>
  </si>
  <si>
    <t>Village Pointe Farmers Market</t>
  </si>
  <si>
    <t>http://villagepointeshopping.com/events/</t>
  </si>
  <si>
    <t>https://www.facebook.com/villagepointefarmersmarket</t>
  </si>
  <si>
    <t>17305 Davenport St</t>
  </si>
  <si>
    <t>Ville Platte Farmers Market</t>
  </si>
  <si>
    <t>http://www.cityofvilleplatte.com</t>
  </si>
  <si>
    <t>Corner of Main Street and NE Railroad Street (Allen Ortego Downtown Park)</t>
  </si>
  <si>
    <t>Ville Platte</t>
  </si>
  <si>
    <t>Evangeline</t>
  </si>
  <si>
    <t>06/21/2013 to 11/15/2013</t>
  </si>
  <si>
    <t>Villebois Sunday Market</t>
  </si>
  <si>
    <t>http://www.villeboissundaymarket.com</t>
  </si>
  <si>
    <t>11422 SW Barber St.</t>
  </si>
  <si>
    <t>Vilonia Handmade &amp; Homegrown Market</t>
  </si>
  <si>
    <t>facebook.com/viloniafarmersmarket</t>
  </si>
  <si>
    <t>1113 Main St</t>
  </si>
  <si>
    <t>Vilonia</t>
  </si>
  <si>
    <t>06/09/2016 to 10/15/2016</t>
  </si>
  <si>
    <t>Thu: 7:00 AM-12:00 PM;Sat: 7:00 AM-12:00 PM;</t>
  </si>
  <si>
    <t>Vincennes Historic Farmers Market</t>
  </si>
  <si>
    <t>http://www.vincennes.org</t>
  </si>
  <si>
    <t>102 N. Second St.</t>
  </si>
  <si>
    <t>Vincennes</t>
  </si>
  <si>
    <t>Wed: 4:00 PM-7:30 PM;Sat: 8:00 AM-1:00 PM;</t>
  </si>
  <si>
    <t>Vine Grove Farmers Market</t>
  </si>
  <si>
    <t>100 West main Street</t>
  </si>
  <si>
    <t>Vine Grove</t>
  </si>
  <si>
    <t>01/01/2013 to 11/03/2013</t>
  </si>
  <si>
    <t>Vineyard Farmers Market</t>
  </si>
  <si>
    <t>http://www.vineyardfarmersmarket.com</t>
  </si>
  <si>
    <t>https://www.facebook.com/VineyardFarmersMarket/</t>
  </si>
  <si>
    <t>100 W. Shaw</t>
  </si>
  <si>
    <t>Vintage Certified Farmers Market</t>
  </si>
  <si>
    <t>Holmen Rd &amp; Hammer ln.</t>
  </si>
  <si>
    <t>Vintage Fair Mall</t>
  </si>
  <si>
    <t>3401 Dale Road</t>
  </si>
  <si>
    <t>Vinton Farmers Market</t>
  </si>
  <si>
    <t>http://www.vintonva.gov</t>
  </si>
  <si>
    <t>https://www.facebook/vinton farmers' market</t>
  </si>
  <si>
    <t>204 W. Lee Ave.</t>
  </si>
  <si>
    <t>Vinton</t>
  </si>
  <si>
    <t>05/01/2016 to 12/09/2016</t>
  </si>
  <si>
    <t>http://www.vprdzone.com</t>
  </si>
  <si>
    <t>Vinton Depot, 612 2nd Avenue</t>
  </si>
  <si>
    <t>Virgil Farmer's Market</t>
  </si>
  <si>
    <t>4 Corners</t>
  </si>
  <si>
    <t>Virgil</t>
  </si>
  <si>
    <t>Virginia City Farmers Market</t>
  </si>
  <si>
    <t>Miners Park</t>
  </si>
  <si>
    <t>Virginia City</t>
  </si>
  <si>
    <t>Storey</t>
  </si>
  <si>
    <t>Virginia Farmers Market</t>
  </si>
  <si>
    <t>8th St. South, Armory parking lot</t>
  </si>
  <si>
    <t>Virginia Market Square Farmers Market</t>
  </si>
  <si>
    <t>https://www.irpsmn.org/</t>
  </si>
  <si>
    <t>https://www.facebook.com/VirginiaMarketSquare/</t>
  </si>
  <si>
    <t>250 N 4th Avenue</t>
  </si>
  <si>
    <t>Virginia Street Farmers Market</t>
  </si>
  <si>
    <t>114 Virginia Street</t>
  </si>
  <si>
    <t>Virginia Wingard United Methodist Farmers Market</t>
  </si>
  <si>
    <t>1500 Broad River Road</t>
  </si>
  <si>
    <t>Viroqua Farmers'  MARKET-Saturday</t>
  </si>
  <si>
    <t>http://viroqua-wisconsin.com/farmersmarket</t>
  </si>
  <si>
    <t>Viroqua Farmers Market</t>
  </si>
  <si>
    <t>210 Fairgrounds Road</t>
  </si>
  <si>
    <t>Viroqua Farmers' Market-Wednesday</t>
  </si>
  <si>
    <t>210 South Main St.</t>
  </si>
  <si>
    <t>Virtua Health Farmers Market</t>
  </si>
  <si>
    <t>Corner of Mt. Ephraim Ave. &amp; Atlantic Ave.</t>
  </si>
  <si>
    <t>Visalia Farmers Market- Downtown Thursday</t>
  </si>
  <si>
    <t>http://www.visaliafarmersmarket.com</t>
  </si>
  <si>
    <t>https://www.facebook.com/visaliafarmersmarket</t>
  </si>
  <si>
    <t>instagram: visaliafarmersmarket</t>
  </si>
  <si>
    <t>North and South 100 Blocks of Church Street</t>
  </si>
  <si>
    <t>03/13/2014 to 09/25/2014</t>
  </si>
  <si>
    <t>Visalia Farmers Market- Sears Saturday Market</t>
  </si>
  <si>
    <t>5401 Mooney Blvd.</t>
  </si>
  <si>
    <t>Visalia Farmers Market- TuesdayTulare Outlet Market</t>
  </si>
  <si>
    <t>1407 Retherford St.</t>
  </si>
  <si>
    <t>04/01/2014 to 08/26/2014</t>
  </si>
  <si>
    <t>Vista Farmers Market</t>
  </si>
  <si>
    <t>http://vistafarmersmarket.com</t>
  </si>
  <si>
    <t>325 South Melrose Drive</t>
  </si>
  <si>
    <t>Vista</t>
  </si>
  <si>
    <t>Vliet Street Green Market</t>
  </si>
  <si>
    <t>https://www.facebook.com/pages/Vliet-Street-Community-Green-Market/105377359498120</t>
  </si>
  <si>
    <t>4420 W Vliet Street</t>
  </si>
  <si>
    <t>VNA Farmers' Market</t>
  </si>
  <si>
    <t>http://www.vnacolorado.org</t>
  </si>
  <si>
    <t>390 Grant St.</t>
  </si>
  <si>
    <t>Volcano Farmers Market</t>
  </si>
  <si>
    <t>14-4030 wright road</t>
  </si>
  <si>
    <t>volcano</t>
  </si>
  <si>
    <t>Volk Fruit Farm</t>
  </si>
  <si>
    <t>5782 Addison-New Carlisle Pike</t>
  </si>
  <si>
    <t>Casstown</t>
  </si>
  <si>
    <t>Volney Farmers Market</t>
  </si>
  <si>
    <t>1445 County Route  6</t>
  </si>
  <si>
    <t>06/04/2013 to 10/01/2013</t>
  </si>
  <si>
    <t>Volume Vegetable Produce Farmers Market</t>
  </si>
  <si>
    <t>6643 Highway, 178 East</t>
  </si>
  <si>
    <t>Volunteer fire dept.farmers market</t>
  </si>
  <si>
    <t>3135 forge road</t>
  </si>
  <si>
    <t>toano</t>
  </si>
  <si>
    <t>James City</t>
  </si>
  <si>
    <t>Voluntown Farmers' Market</t>
  </si>
  <si>
    <t>https://www.facebook.com/VoluntownFarmersArtisansMarket/</t>
  </si>
  <si>
    <t>https://www.instagram.com/voluntown_farmers_market/</t>
  </si>
  <si>
    <t>195 Main Street</t>
  </si>
  <si>
    <t>Voluntown</t>
  </si>
  <si>
    <t>07/02/2017 to 08/05/2018</t>
  </si>
  <si>
    <t>Voorhees Town Center Farmers Market</t>
  </si>
  <si>
    <t>http://www.voorheestowncenter.com/about_us/farmers_market</t>
  </si>
  <si>
    <t>Somerdale &amp; Burnt Mill Rd.</t>
  </si>
  <si>
    <t>Voorhees</t>
  </si>
  <si>
    <t>Voorheesville Farmers Market</t>
  </si>
  <si>
    <t>https://www.facebook.com/VoorheesvilleFarmersMarket</t>
  </si>
  <si>
    <t>68 Maple Ave.</t>
  </si>
  <si>
    <t>Voorheesville</t>
  </si>
  <si>
    <t>06/19/2019 to 10/02/2019</t>
  </si>
  <si>
    <t>W. 79th St. Greenmarket</t>
  </si>
  <si>
    <t>W. 79th St at Columbus Ave</t>
  </si>
  <si>
    <t>W. Covina Saturday CFM</t>
  </si>
  <si>
    <t>W. Covina Parkway &amp; California Ave.</t>
  </si>
  <si>
    <t>W. Covina</t>
  </si>
  <si>
    <t>W. Covina Tuesday CFM</t>
  </si>
  <si>
    <t>Garvey and Vincent Streets</t>
  </si>
  <si>
    <t>W. Hollywood Monday CFM</t>
  </si>
  <si>
    <t>Plummer Park</t>
  </si>
  <si>
    <t>Wabash County Farmers Market</t>
  </si>
  <si>
    <t>http://www.wabashmarketplace.org/wabash-farmers-market.html</t>
  </si>
  <si>
    <t>https://www.facebook.com/Wabash-Farmers-Market-195947103767864/</t>
  </si>
  <si>
    <t>Cass Street and Market Stret</t>
  </si>
  <si>
    <t>Wabasha Downtown Farmers Market</t>
  </si>
  <si>
    <t>www.facebook.com/wabashafm</t>
  </si>
  <si>
    <t>Main Street West &amp; Allegheny Avenue next to Hills Hardware</t>
  </si>
  <si>
    <t>Wabasha</t>
  </si>
  <si>
    <t>05/23/2018 to 10/20/2018</t>
  </si>
  <si>
    <t>Wed: 3:00 PM-7:00 PM;Sat: 9:00 AM-12:00 PM;</t>
  </si>
  <si>
    <t>Waco Downtown Farmers Market</t>
  </si>
  <si>
    <t>http://wacodowntownfarmersmarket.org</t>
  </si>
  <si>
    <t>https://www.facebook.com/WacoDowntownFarmersMarket/</t>
  </si>
  <si>
    <t>https://www.instagram.com/wacofarmersmkt/</t>
  </si>
  <si>
    <t>500 Washington Avenue</t>
  </si>
  <si>
    <t>Wacousta Community Farmers Market</t>
  </si>
  <si>
    <t>http://www.wacoustaumc.org/FARMERSMARKET</t>
  </si>
  <si>
    <t>9180 Herbison Rd</t>
  </si>
  <si>
    <t>Wadena Farmers Market</t>
  </si>
  <si>
    <t>https://www.facebook.com/WadenaFarmersMarket</t>
  </si>
  <si>
    <t>Wadena</t>
  </si>
  <si>
    <t>Wadesville Farmers Market</t>
  </si>
  <si>
    <t>https://www.facebook.com/groups/221826011178150/</t>
  </si>
  <si>
    <t>7238 Hwy 66</t>
  </si>
  <si>
    <t>Wadesville</t>
  </si>
  <si>
    <t>06/13/2013 to 08/29/2013</t>
  </si>
  <si>
    <t>Wadsworth Farmers Market</t>
  </si>
  <si>
    <t>http://www.wadsworthfarmersmarket.com</t>
  </si>
  <si>
    <t>https://www.facebook.com/MainStreetWadsworthFarmersMarket/</t>
  </si>
  <si>
    <t>https://www.instagram.com/wadsworthfarmersmarket/</t>
  </si>
  <si>
    <t>151 Main Street</t>
  </si>
  <si>
    <t>Wadsworth</t>
  </si>
  <si>
    <t>06/20/2020 to 09/26/2020</t>
  </si>
  <si>
    <t>Wagner Farm Arboretum Farmers Market</t>
  </si>
  <si>
    <t>http://www.wfafnj.org/farmers-market/</t>
  </si>
  <si>
    <t>https://www.facebook.com/Wagner-Farm-Arboretum-265776800779/</t>
  </si>
  <si>
    <t>46 Mountain Blvd</t>
  </si>
  <si>
    <t>Wahiawa District Park (People's Open Market)</t>
  </si>
  <si>
    <t>1139 A Kilani Avenue</t>
  </si>
  <si>
    <t>Wahiawa</t>
  </si>
  <si>
    <t>Tue: 10:00 AM-11:00 AM;</t>
  </si>
  <si>
    <t>Wahoo Farmers Market</t>
  </si>
  <si>
    <t>Corner of 7th and Beech</t>
  </si>
  <si>
    <t>Wahoo</t>
  </si>
  <si>
    <t>Saunders</t>
  </si>
  <si>
    <t>05/24/2018 to 08/30/2018</t>
  </si>
  <si>
    <t>Waialua Farmers' Market</t>
  </si>
  <si>
    <t>Waialua Sugar Mill</t>
  </si>
  <si>
    <t>Waianae Farmers' Market/Makeke Waianae</t>
  </si>
  <si>
    <t>http://www.makeke.org</t>
  </si>
  <si>
    <t>https://www.facebook.com/#!/pages/WAIANAE-FARMERS-MARKET/234161083106</t>
  </si>
  <si>
    <t>86-120 Farrington Hwy.</t>
  </si>
  <si>
    <t>Waiau District Park (People's Open Market)</t>
  </si>
  <si>
    <t>http://www.co.honolulu.hi.us/parks/programs/pom</t>
  </si>
  <si>
    <t>98-1650 Kaahumanu Street</t>
  </si>
  <si>
    <t>Pearl City</t>
  </si>
  <si>
    <t>Tue: 6:30 AM-7:30 AM;</t>
  </si>
  <si>
    <t>Waikele Community Park (People's Open Market)</t>
  </si>
  <si>
    <t>94-870 Lumiana Street</t>
  </si>
  <si>
    <t>Waiapahu</t>
  </si>
  <si>
    <t>Sun: 11:30 AM-12:30 PM;</t>
  </si>
  <si>
    <t>Waikiki Farmers' Market</t>
  </si>
  <si>
    <t>Waikiki Community Center's Parking Lot</t>
  </si>
  <si>
    <t>96815-3738</t>
  </si>
  <si>
    <t>Waikoloa Village Farmers Market</t>
  </si>
  <si>
    <t>68-3625 Paniolo Avenue</t>
  </si>
  <si>
    <t>Waikoloa</t>
  </si>
  <si>
    <t>Wailua Homesteads Park (Sunshine Markets)</t>
  </si>
  <si>
    <t>Malu Road</t>
  </si>
  <si>
    <t>Waimanalo Beach Park (People's Open Market)</t>
  </si>
  <si>
    <t>41-741 Kalanianaole Highway.</t>
  </si>
  <si>
    <t>Thu: 7:00 AM-8:00 AM;</t>
  </si>
  <si>
    <t>Waimea Homestead Farmers Market, Inc.</t>
  </si>
  <si>
    <t>http://www.waimeafarmersmarket.com</t>
  </si>
  <si>
    <t>https://www.facebook.com/WaimeaFarmersMarket?sk=wall</t>
  </si>
  <si>
    <t>67-1229 Mamalahoa Hwy</t>
  </si>
  <si>
    <t>Waimea Midweek Farmers Market</t>
  </si>
  <si>
    <t>Waimea Midweek Mkt</t>
  </si>
  <si>
    <t>Instagram :  Waimea Midweek Farmers Market</t>
  </si>
  <si>
    <t>67-129 Pukalani Road</t>
  </si>
  <si>
    <t>Waimea Town Market at Parker School</t>
  </si>
  <si>
    <t>http://www.waimeatownmarket.com</t>
  </si>
  <si>
    <t>https://www.facebook.com/WaimeaTownMarket</t>
  </si>
  <si>
    <t>65-1224 Lindsey Rd</t>
  </si>
  <si>
    <t>Waipahu District Park (People's Open Market)</t>
  </si>
  <si>
    <t>94-230 Paiwa Street</t>
  </si>
  <si>
    <t>Tue: 8:00 AM-9:00 AM;</t>
  </si>
  <si>
    <t>Waitsfield Farmers' Market</t>
  </si>
  <si>
    <t>http://waitsfieldfarmersmarket.com/</t>
  </si>
  <si>
    <t>https://www.facebook.com/waitsfieldfarmersmarket/</t>
  </si>
  <si>
    <t>https://www.instagram.com/waitsfieldfarmersmarket/</t>
  </si>
  <si>
    <t xml:space="preserve">Mad River Green, Rte 100S </t>
  </si>
  <si>
    <t>Waitsfield</t>
  </si>
  <si>
    <t>Wake Forest Farmers Market</t>
  </si>
  <si>
    <t>http://www.wakeforestfarmersmarket.org</t>
  </si>
  <si>
    <t>https://www.facebook.com/pages/Wake-Forest-Farmers-Market/103296713087361</t>
  </si>
  <si>
    <t>150 N. White St.</t>
  </si>
  <si>
    <t>Wake Forest</t>
  </si>
  <si>
    <t>11/25/2014 to 11/25/2014</t>
  </si>
  <si>
    <t>Wed: 3:00 PM-5:00 PM;</t>
  </si>
  <si>
    <t>12/20/2014 to 03/28/2015</t>
  </si>
  <si>
    <t>https://www.fairfaxcounty.gov/parks/farmersmarkets/wakefield</t>
  </si>
  <si>
    <t>https://www.facebook.com/events/420079218795888/</t>
  </si>
  <si>
    <t>8100 Braddock Road</t>
  </si>
  <si>
    <t>04/17/2019 to 04/30/2019</t>
  </si>
  <si>
    <t>Wakefield Farmer's Market</t>
  </si>
  <si>
    <t>http://www.wakefieldfarmersmarket.org</t>
  </si>
  <si>
    <t>https://www.facebook.com/wakefieldfarmersmarket</t>
  </si>
  <si>
    <t>https://twitter.com/wakefieldfarmmk</t>
  </si>
  <si>
    <t>https://www.instagram.com/wakefieldfarmmk</t>
  </si>
  <si>
    <t>Hall Park</t>
  </si>
  <si>
    <t>Wakefield Farmers Market</t>
  </si>
  <si>
    <t>http://www.wakefieldmarketplace.homestead.com</t>
  </si>
  <si>
    <t>Wakefield Rd. &amp; Rte. 16</t>
  </si>
  <si>
    <t>http://www.fairfaxcounty.gov/parks/farmersmarkets/wakefieldmkt.htm</t>
  </si>
  <si>
    <t>WakeMed Farmers Market</t>
  </si>
  <si>
    <t>http://www.wakemed.org/landing.cfm?id=2948</t>
  </si>
  <si>
    <t>https://twitter.com/FoodShuttle</t>
  </si>
  <si>
    <t>3000 New Bern Ave</t>
  </si>
  <si>
    <t>05/05/2015 to 05/19/2015</t>
  </si>
  <si>
    <t>Walden Farmers Market at Woosters Grove</t>
  </si>
  <si>
    <t>http://www.villageofwalden.org</t>
  </si>
  <si>
    <t>Wooster's Grove Park, 89 E Main Street,</t>
  </si>
  <si>
    <t>Walden</t>
  </si>
  <si>
    <t>Fri:1:00 PM - 5:30 PM;</t>
  </si>
  <si>
    <t>Waldo Farmer's Market</t>
  </si>
  <si>
    <t>Waldo Farmer's Market https://www.facebook.com/pages/Waldo-Farmers-Market/120803314706798</t>
  </si>
  <si>
    <t>308 First St.</t>
  </si>
  <si>
    <t>01/05/2013 to 05/04/2013</t>
  </si>
  <si>
    <t>06/01/2013 to 12/14/2013</t>
  </si>
  <si>
    <t>http://www.waldofarmersmarketkc.com</t>
  </si>
  <si>
    <t>https://www.facebook.com/waldofarmersmarket</t>
  </si>
  <si>
    <t>303 West  79th Street</t>
  </si>
  <si>
    <t>Waldo Farmers and Flea Market</t>
  </si>
  <si>
    <t>http://www.waldofleamarket.com</t>
  </si>
  <si>
    <t>https://www.facebook.com/pages/Waldo-Farmers-and-Flea-Market/...</t>
  </si>
  <si>
    <t>https://twitter.com/WaldoFleaMarket</t>
  </si>
  <si>
    <t>www.youtube.com/channel/UCcUsWj9-7dj4Bt6_MU3rs5g</t>
  </si>
  <si>
    <t>17805 NE US 301</t>
  </si>
  <si>
    <t>Sat: 8:30 AM-3:00 PM;Sun: 8:30 AM-3:00 PM;</t>
  </si>
  <si>
    <t>Waldorf Farmers Market</t>
  </si>
  <si>
    <t>http://www.waldorffarmersmarket.com</t>
  </si>
  <si>
    <t>https://www.facebook.com/pages/Waldorf-Farmers-Market/157000144324225</t>
  </si>
  <si>
    <t>10400 O'DONNELL PL</t>
  </si>
  <si>
    <t>Waldorf</t>
  </si>
  <si>
    <t>Waldron Farmers Market</t>
  </si>
  <si>
    <t>Courthouse Parking lot</t>
  </si>
  <si>
    <t>Waldron</t>
  </si>
  <si>
    <t>Waleska Farmers Market at Reinhardt University</t>
  </si>
  <si>
    <t>http://www.reinhardt.edu</t>
  </si>
  <si>
    <t>7300 Reinhardt Circle</t>
  </si>
  <si>
    <t>Waleska</t>
  </si>
  <si>
    <t>05/15/2014 to 09/04/2014</t>
  </si>
  <si>
    <t>Walhalla Farmers Market</t>
  </si>
  <si>
    <t>Walhalla</t>
  </si>
  <si>
    <t>Walker County Farmer's Market</t>
  </si>
  <si>
    <t>https://m.facebook.com/pages/Walker-County-Farmers-Market/121903267889346</t>
  </si>
  <si>
    <t>1501 Airport Road</t>
  </si>
  <si>
    <t>Walker Place Farmers Market</t>
  </si>
  <si>
    <t>3701 Bryant Ave S</t>
  </si>
  <si>
    <t>Walker Square Farmers' Market</t>
  </si>
  <si>
    <t>https://www.facebook.com/pages/Walker-Square-Farmers-Market/173790679298514</t>
  </si>
  <si>
    <t>Btw 9th &amp; 10th and Mineral &amp; Washington Streets</t>
  </si>
  <si>
    <t>06/19/2016 to 10/30/2016</t>
  </si>
  <si>
    <t>Thu: 7:00 AM-3:00 PM;Sun: 7:00 AM-3:00 PM;</t>
  </si>
  <si>
    <t>Walkersville Farmers Market</t>
  </si>
  <si>
    <t>9224 Devilbiss Bridge Road</t>
  </si>
  <si>
    <t>Wallace Community Tailgate Market</t>
  </si>
  <si>
    <t>https://www.facebook.com/wallacecommunitymarket?ref=br_tf</t>
  </si>
  <si>
    <t>11202 Harris Rd. (Eastfield Rd.)</t>
  </si>
  <si>
    <t>Wallingford Farmers Market</t>
  </si>
  <si>
    <t>Railroad Station Green</t>
  </si>
  <si>
    <t>Wallingford</t>
  </si>
  <si>
    <t>WallingfordFMKT</t>
  </si>
  <si>
    <t>4850 Meridian Ave N</t>
  </si>
  <si>
    <t>05/27/2015 to 09/30/2015</t>
  </si>
  <si>
    <t>Walloomsac Farmers' Market</t>
  </si>
  <si>
    <t>http://www.walloomsac.org</t>
  </si>
  <si>
    <t>https://www.facebook.com/pages/Bennington-Farmers-Market/228071216080</t>
  </si>
  <si>
    <t>11/08/2014 to 04/18/2015</t>
  </si>
  <si>
    <t>Wallops Farmers Market</t>
  </si>
  <si>
    <t>https://www.facebook.com/WallopsFarmersMarket</t>
  </si>
  <si>
    <t>Mill Dam Road</t>
  </si>
  <si>
    <t>Wallops Island</t>
  </si>
  <si>
    <t>Wallowa County Farmers Market</t>
  </si>
  <si>
    <t>http://www.wallowacountyfarmersmarket.com</t>
  </si>
  <si>
    <t>https://www.facebook.com/WallowaCountyFarmersMarket</t>
  </si>
  <si>
    <t>Main and Joseph Streets</t>
  </si>
  <si>
    <t>Joseph</t>
  </si>
  <si>
    <t>Walnut Creek Certified Farmers' Market</t>
  </si>
  <si>
    <t>https://www.facebook.com/WalnutCreekFarmersMarket</t>
  </si>
  <si>
    <t>https://twitter.com/CCCFarmersMrkts</t>
  </si>
  <si>
    <t>http://www.enjoygram.com/cccfarmersmrkts</t>
  </si>
  <si>
    <t>1700 block of Locust St.</t>
  </si>
  <si>
    <t>Walnut Ridge Farmers Market</t>
  </si>
  <si>
    <t>main street across county court house</t>
  </si>
  <si>
    <t>WalnutRidge</t>
  </si>
  <si>
    <t>Lawrence County</t>
  </si>
  <si>
    <t>Walnut Valley Farmers' Market</t>
  </si>
  <si>
    <t>http://www.wvfmarket.com</t>
  </si>
  <si>
    <t>https://www.facebook.com/pages/Walnut-Valley-Farmers-Market/489969211063190</t>
  </si>
  <si>
    <t>Winfield</t>
  </si>
  <si>
    <t>Walpole Farmers Market - Summer</t>
  </si>
  <si>
    <t>http://www.walpolefarmersmarket.com/</t>
  </si>
  <si>
    <t>https://www.facebook.com/pages/Walpole-Farmers-Market/271053992938647</t>
  </si>
  <si>
    <t>50 Elm St</t>
  </si>
  <si>
    <t>Walpole</t>
  </si>
  <si>
    <t>Walpole Farmers Market - Winter</t>
  </si>
  <si>
    <t>34 Elm St</t>
  </si>
  <si>
    <t>January to April</t>
  </si>
  <si>
    <t>Sat:11:00 AM - 1:00 PM;</t>
  </si>
  <si>
    <t>Walpole Farmers' Market</t>
  </si>
  <si>
    <t>http://www.walpolemafarmersmarket.com</t>
  </si>
  <si>
    <t>https://www.facebook.com/Walpole-Farmers-Market-111991025477749/</t>
  </si>
  <si>
    <t>@WalpoleFarmers</t>
  </si>
  <si>
    <t>653 Main Street</t>
  </si>
  <si>
    <t>06/24/2016 to 09/30/2016</t>
  </si>
  <si>
    <t>Walsenburg Farmers Market</t>
  </si>
  <si>
    <t>07/11/2014 to 09/26/2014</t>
  </si>
  <si>
    <t>Walterboro Farmers Market</t>
  </si>
  <si>
    <t>City Parking Lot, corner of Lucas &amp; E. Washington Sts.</t>
  </si>
  <si>
    <t>Waltham Farmers' Market</t>
  </si>
  <si>
    <t>http://www.walthamfarmersmarket.org/</t>
  </si>
  <si>
    <t>https://www.facebook.com/walthamfarmersmarket/</t>
  </si>
  <si>
    <t>https://twitter.com/WalFarmMkt</t>
  </si>
  <si>
    <t>119 School Street</t>
  </si>
  <si>
    <t>Waltham</t>
  </si>
  <si>
    <t>06/11/2016 to 11/05/2016</t>
  </si>
  <si>
    <t>Sat: 9:30 AM-2:00 PM;</t>
  </si>
  <si>
    <t>Walton County Farmers Market</t>
  </si>
  <si>
    <t>1588 U.S. Highway 331 South</t>
  </si>
  <si>
    <t>DeFuniak Springs</t>
  </si>
  <si>
    <t>Walton Farmers Market</t>
  </si>
  <si>
    <t>Main Street (RT 119)-Walton Community Park</t>
  </si>
  <si>
    <t>Walton Farmers' Market</t>
  </si>
  <si>
    <t>https://www.facebook.com/WaltonFarmersMarket/</t>
  </si>
  <si>
    <t>181 Delaware St</t>
  </si>
  <si>
    <t>07/05/2017 to 09/20/2017</t>
  </si>
  <si>
    <t>Walworth County Farmers Market</t>
  </si>
  <si>
    <t>Elkhorn Town Square</t>
  </si>
  <si>
    <t>Wapakoneta Farmers' Market</t>
  </si>
  <si>
    <t>Behind Town By Auglaize River</t>
  </si>
  <si>
    <t>Wapakoneta</t>
  </si>
  <si>
    <t>Wapello County Farmers Market</t>
  </si>
  <si>
    <t>Wapello County  Farmers Market</t>
  </si>
  <si>
    <t>Mon: 2:30 PM-6:00 PM;Thu: 2:30 PM-6:00 PM;</t>
  </si>
  <si>
    <t>Ward 8 Farmers Market</t>
  </si>
  <si>
    <t>http://www.Ward8FarmersMarket.com</t>
  </si>
  <si>
    <t>Martin Luther King Elementary School, 3200 6th Street SE (Alabama Ave. Entrance)</t>
  </si>
  <si>
    <t>Ware Farmers' Market</t>
  </si>
  <si>
    <t>http://www.warefarmersmarket.org</t>
  </si>
  <si>
    <t>West Street next to CVS</t>
  </si>
  <si>
    <t>Ware</t>
  </si>
  <si>
    <t>Waretown Farmers Market</t>
  </si>
  <si>
    <t>http://www.townshipofocean.org</t>
  </si>
  <si>
    <t>Route 532</t>
  </si>
  <si>
    <t>Waretown</t>
  </si>
  <si>
    <t>Tue:11:00 am - 5:00 pm;</t>
  </si>
  <si>
    <t>Warner Area Farmers Market</t>
  </si>
  <si>
    <t>https://www.facebook.com/pages/Warner-Area-Farmers-Market</t>
  </si>
  <si>
    <t>5 East Main Street</t>
  </si>
  <si>
    <t>Warner</t>
  </si>
  <si>
    <t>Warren County Farmers &amp; Artisans Market</t>
  </si>
  <si>
    <t>https://www.facebook.com/warrencountyfarmersandartisansmarket?ref=hl</t>
  </si>
  <si>
    <t>Diekroeger Park</t>
  </si>
  <si>
    <t>Wright City</t>
  </si>
  <si>
    <t>09/01/2012 to 10/09/2014</t>
  </si>
  <si>
    <t>202 W. Walton</t>
  </si>
  <si>
    <t>Warren County Farmers Market</t>
  </si>
  <si>
    <t>Parking lot on 2nd Ave.</t>
  </si>
  <si>
    <t>http://www.warrengrowers.com</t>
  </si>
  <si>
    <t>Corner of Macon St. and Bragg St.</t>
  </si>
  <si>
    <t>505 Central Avenue</t>
  </si>
  <si>
    <t>Springboro</t>
  </si>
  <si>
    <t>City Parking Lot behind Main Street</t>
  </si>
  <si>
    <t>McMinniville</t>
  </si>
  <si>
    <t>Warren Farmer's Market</t>
  </si>
  <si>
    <t>http://warrenfarmersmarket.org/</t>
  </si>
  <si>
    <t>https://www.facebook.com/WarrenOhioFarmersMarket?ref=aymt_homepage_panel</t>
  </si>
  <si>
    <t>170 North Park Ave.</t>
  </si>
  <si>
    <t>06/02/2015 to 10/06/2015</t>
  </si>
  <si>
    <t>Warren Farmers Market</t>
  </si>
  <si>
    <t>Hwy 75 and Hwy 1</t>
  </si>
  <si>
    <t>110 W Main St.</t>
  </si>
  <si>
    <t>Warren Flea Market</t>
  </si>
  <si>
    <t>428 Main Stret</t>
  </si>
  <si>
    <t>Warrensburg Main Street Farmers' Market</t>
  </si>
  <si>
    <t>http://agrimissouri.com/mo-grown/grodetail.php?type=mo-grown&amp;ID=2072</t>
  </si>
  <si>
    <t>111 Holden Street</t>
  </si>
  <si>
    <t>Wed: 3:30 PM-5:30 PM;Sat: 7:30 AM-;</t>
  </si>
  <si>
    <t>Warrensburgh Riverfront Farmers' Market</t>
  </si>
  <si>
    <t>173 River Street</t>
  </si>
  <si>
    <t>Warrensburgh</t>
  </si>
  <si>
    <t>Fri:3:00 pm - 6:00 pm;</t>
  </si>
  <si>
    <t>Warrenton Farmers Market</t>
  </si>
  <si>
    <t>http://www.warrentonva.gov/visitors/local_attractions/index.php</t>
  </si>
  <si>
    <t>https://www.facebook.com/officialwarrentonfarmersmarket/</t>
  </si>
  <si>
    <t>Corner of Lee Street and South Fifth Street</t>
  </si>
  <si>
    <t>04/22/2017 to 11/18/2017</t>
  </si>
  <si>
    <t>Warrenton Farmers Wednesday Market</t>
  </si>
  <si>
    <t>800 Waterloo Road</t>
  </si>
  <si>
    <t>Warrenville Farmers Market</t>
  </si>
  <si>
    <t>http://www.warrenvilleparks.org</t>
  </si>
  <si>
    <t>3S200 Route 59</t>
  </si>
  <si>
    <t>Warrenville</t>
  </si>
  <si>
    <t>June 20, 2012 to Sept 12, 2012</t>
  </si>
  <si>
    <t>Warrick County Farmers' Market</t>
  </si>
  <si>
    <t>http://www.warrickcountyfarmersmarket.com/</t>
  </si>
  <si>
    <t>https://www.facebook.com/groups/130603427456/</t>
  </si>
  <si>
    <t>2nd Street and Main Street</t>
  </si>
  <si>
    <t>Warsaw Farmer's Market</t>
  </si>
  <si>
    <t>https://www.facebook.com/WarsawMoFarmersMarket/?ref=bookmarks</t>
  </si>
  <si>
    <t>1551 Commercial St.</t>
  </si>
  <si>
    <t>Warsaw Farmers Market</t>
  </si>
  <si>
    <t>http://www.warsawfarmersmarket.com/about.html</t>
  </si>
  <si>
    <t>Route 360 and Main Street</t>
  </si>
  <si>
    <t>WARSAW FARMERS' MARKET</t>
  </si>
  <si>
    <t>2444  NORTH MAIN ST.</t>
  </si>
  <si>
    <t>07/07/2016 to 10/13/2016</t>
  </si>
  <si>
    <t>Thu: 11:30 AM-4:00 PM;</t>
  </si>
  <si>
    <t>Warson Woods Farmers' Market</t>
  </si>
  <si>
    <t>http://agrimissouri.com/mo-grown/grodetail.php?type=mo-grown&amp;ID=660</t>
  </si>
  <si>
    <t>10001 Manchester Road</t>
  </si>
  <si>
    <t>Warson Woods</t>
  </si>
  <si>
    <t>Warwick Valley Farmers' Market</t>
  </si>
  <si>
    <t>http://www.warwickvalleyfarmersmarket.org</t>
  </si>
  <si>
    <t>www.facebook.com/warwickvalleyfarmersmarket</t>
  </si>
  <si>
    <t>South Street Parking Lot (one block east of Main @ Bank St)</t>
  </si>
  <si>
    <t>Warwick</t>
  </si>
  <si>
    <t>05/08/2016 to 11/20/2016</t>
  </si>
  <si>
    <t>Wasatch Front Farmers Market</t>
  </si>
  <si>
    <t>http://www.wasatchfrontfarmersmarket.org</t>
  </si>
  <si>
    <t>https://www.facebook.com/wasatchfrontfarmersmarket</t>
  </si>
  <si>
    <t>https://twitter.com/wasatchfrontfm</t>
  </si>
  <si>
    <t>6351 South 900 East</t>
  </si>
  <si>
    <t>Wasco Farmers Market</t>
  </si>
  <si>
    <t>6th &amp; F Street</t>
  </si>
  <si>
    <t>Washakie County Farmers Market Association</t>
  </si>
  <si>
    <t>9th and Big Horn Avenue/20th and Big Horn</t>
  </si>
  <si>
    <t>Worland</t>
  </si>
  <si>
    <t>Washakie</t>
  </si>
  <si>
    <t>Wed: 4:30 PM-7:00 PM;Sat: 8:00 AM-11:30 AM;</t>
  </si>
  <si>
    <t>Washburn Farmers Market</t>
  </si>
  <si>
    <t>http://washburnfarmersmar.wix.com/washburnfarmmarket</t>
  </si>
  <si>
    <t>https://www.facebook.com/WashburnFarmersMarket</t>
  </si>
  <si>
    <t>509 W Bayfield St</t>
  </si>
  <si>
    <t>Washington Borough Farmers Market</t>
  </si>
  <si>
    <t>http://www.washingtonbid.org/green-team</t>
  </si>
  <si>
    <t>https://www.facebook.com/WashingtonBoroughNJFarmersMarket/</t>
  </si>
  <si>
    <t>44 E. Washington Avenue</t>
  </si>
  <si>
    <t>Washington County Farmers Market</t>
  </si>
  <si>
    <t>118 N. Fair St.</t>
  </si>
  <si>
    <t>Tue: 5:00 PM-7:00 PM;Sat: 8:30 AM-12:30 PM;</t>
  </si>
  <si>
    <t>Highway 64</t>
  </si>
  <si>
    <t>Corner of Central St. &amp; Pelham Ave.</t>
  </si>
  <si>
    <t>Chatom</t>
  </si>
  <si>
    <t>Washington County Farmers Market - Agricultural Education Center</t>
  </si>
  <si>
    <t>7313 Sharpsburg Pike</t>
  </si>
  <si>
    <t>WASHINGTON DEPOT FARMERS MARKET</t>
  </si>
  <si>
    <t>Washington Senior Center, 6 Bryan Hall Plz</t>
  </si>
  <si>
    <t>Washington Depot</t>
  </si>
  <si>
    <t>Washington Farmer's Market</t>
  </si>
  <si>
    <t>Washington County High School</t>
  </si>
  <si>
    <t>Washington Farmers Market</t>
  </si>
  <si>
    <t>Rte 110 Washington Village at the Town Office Parking Lot</t>
  </si>
  <si>
    <t>111 N. Allison St</t>
  </si>
  <si>
    <t>Wilkes</t>
  </si>
  <si>
    <t>Washington Farmers' Market</t>
  </si>
  <si>
    <t>05/18/2017 to 10/19/2017</t>
  </si>
  <si>
    <t>Thu: 5:00 AM-7:30 PM;</t>
  </si>
  <si>
    <t>Washington Square Farmer's Market</t>
  </si>
  <si>
    <t>https://www.facebook.com/pages/Washington-Square-Farmers-Market/521527434572686</t>
  </si>
  <si>
    <t>Washington Square</t>
  </si>
  <si>
    <t>Washington Street United Church Farmers Market</t>
  </si>
  <si>
    <t>1401 Bull Street</t>
  </si>
  <si>
    <t>Washington's Green Grocer</t>
  </si>
  <si>
    <t>http://www.washingtonsgreengrocer.com</t>
  </si>
  <si>
    <t>https://www.facebook.com/washingtonsgreengrocer</t>
  </si>
  <si>
    <t>https://twitter.com/greengrocerdc</t>
  </si>
  <si>
    <t>https://www.youtube.com/user/greengrocerdc</t>
  </si>
  <si>
    <t>https://plus.google.com/+WashingtonsGreenGrocerCapitolHeights</t>
  </si>
  <si>
    <t>8741 Ashwood Drive</t>
  </si>
  <si>
    <t>Wasilla Farmers Market</t>
  </si>
  <si>
    <t>Behind Wasilla Public Library</t>
  </si>
  <si>
    <t>Wasilla</t>
  </si>
  <si>
    <t>Watauga County Farmers' Market</t>
  </si>
  <si>
    <t>http://www.wataugacountyfarmersmarket.org</t>
  </si>
  <si>
    <t>https://www.facebook.com/WataugaCountyFarmersMarket</t>
  </si>
  <si>
    <t>https://twitter.com/WCFM</t>
  </si>
  <si>
    <t>http://www.youtube.com/user/WataugaFarmersMarket</t>
  </si>
  <si>
    <t>591 Horn In the West Drive</t>
  </si>
  <si>
    <t>05/03/2014 to 11/29/2014</t>
  </si>
  <si>
    <t>water canyon farmers market</t>
  </si>
  <si>
    <t>56460 29 Palms Hwy Ste A</t>
  </si>
  <si>
    <t>Yucca Valley</t>
  </si>
  <si>
    <t>Start Date 1/1/13 to End Date 12/31/13</t>
  </si>
  <si>
    <t>Water Valley main Street Farmers Market</t>
  </si>
  <si>
    <t>Railroad Park - Main Street</t>
  </si>
  <si>
    <t>Water Valley</t>
  </si>
  <si>
    <t>Yalobusha</t>
  </si>
  <si>
    <t>WATERBURY - FULTON PARK FARMERS MARKET</t>
  </si>
  <si>
    <t>Fulton Park Greenhouse</t>
  </si>
  <si>
    <t>Waterbury</t>
  </si>
  <si>
    <t>WATERBURY - MALL FARMERS MARKET</t>
  </si>
  <si>
    <t>Brass City Mall, West Parking Lot</t>
  </si>
  <si>
    <t>Waterbury - South End Farmers Market</t>
  </si>
  <si>
    <t>Sylvan Avenue</t>
  </si>
  <si>
    <t>WATERBURY - TOWN GREEN FARMERS MARKET</t>
  </si>
  <si>
    <t>Downtown Green, Main Street</t>
  </si>
  <si>
    <t>Waterbury Farmers Market</t>
  </si>
  <si>
    <t>http://www.waterburyfarmersmarket.com</t>
  </si>
  <si>
    <t xml:space="preserve"> Rusty Parker Memoral Park, South Main Street</t>
  </si>
  <si>
    <t>47 Stowe Street</t>
  </si>
  <si>
    <t>WaterColor Coastal Farmers' Market</t>
  </si>
  <si>
    <t>https://www.facebook.com/pages/WaterColor-Coastal-Farmers-Market/313801058823761?ref=hl</t>
  </si>
  <si>
    <t>WaterColor Cerulean Park</t>
  </si>
  <si>
    <t>WaterColor (Santa Rosa Beach, Florida)</t>
  </si>
  <si>
    <t>Waterford Farmers' Market</t>
  </si>
  <si>
    <t>http://www.waterfordfarmersmarket.wordpress.com</t>
  </si>
  <si>
    <t>15 Rope Ferry Road</t>
  </si>
  <si>
    <t>Waterford Harbor Farmers Market</t>
  </si>
  <si>
    <t>http://www.waterfordmarket.com</t>
  </si>
  <si>
    <t>Waterford Harbor Promenade, in front of Visitors Center, 1 Tugboat Alley</t>
  </si>
  <si>
    <t>Waterford Lakes Farmers' Market</t>
  </si>
  <si>
    <t>http://www.waterfordlakesfarmersmarket.com</t>
  </si>
  <si>
    <t>413 N. Alafaya Trail</t>
  </si>
  <si>
    <t>Waterfront Farmers Market of Gig Harbor</t>
  </si>
  <si>
    <t>http://www.waterfrontfarmersmarket.org</t>
  </si>
  <si>
    <t>www.facebook.com/waterfrontfarmersmarketgigharbor/</t>
  </si>
  <si>
    <t>@WaterfrontMktGH</t>
  </si>
  <si>
    <t>Instagram: @waterfrontfarmersmarket</t>
  </si>
  <si>
    <t>3211 Harborview Drive</t>
  </si>
  <si>
    <t>Waterloo Farmers' Market in the Park</t>
  </si>
  <si>
    <t>www.facebook.com/WaterlooFarmMarket</t>
  </si>
  <si>
    <t>500 N Park Ave</t>
  </si>
  <si>
    <t>Watershed Farms</t>
  </si>
  <si>
    <t>4273 Highway E</t>
  </si>
  <si>
    <t>Watertown Farm &amp; Craft Market</t>
  </si>
  <si>
    <t>http://www.watertownny.com</t>
  </si>
  <si>
    <t>https://www.facebook.com/watertownnyfarmersmarket</t>
  </si>
  <si>
    <t>317 Washington Street</t>
  </si>
  <si>
    <t>Wed: 6:00 AM-3:00 PM;</t>
  </si>
  <si>
    <t>Watertown Farm and Craft Market</t>
  </si>
  <si>
    <t>http://www.ci.watertown.mn.us/farm_market/index.htm</t>
  </si>
  <si>
    <t>300 Lewis Avenue N</t>
  </si>
  <si>
    <t>Fri:3:30 PM - 6:30 PM;</t>
  </si>
  <si>
    <t>Watertown Farmers market</t>
  </si>
  <si>
    <t>Runnings Parking Lot</t>
  </si>
  <si>
    <t>57201-3645</t>
  </si>
  <si>
    <t>WATERTOWN FARMERS MARKET</t>
  </si>
  <si>
    <t>http://www.watertownchamber.com</t>
  </si>
  <si>
    <t>https://www.facebook.com/watertownfarmersmarket</t>
  </si>
  <si>
    <t>815 Labaree St.</t>
  </si>
  <si>
    <t>WATERTOWN</t>
  </si>
  <si>
    <t>05/06/2014 to 11/11/2014</t>
  </si>
  <si>
    <t>Watertown Farmers Market - Thursday</t>
  </si>
  <si>
    <t>Emmet and South Water Street</t>
  </si>
  <si>
    <t>08/07/2014 to 10/30/2014</t>
  </si>
  <si>
    <t>Watertown Farmers Market at Arsenal on the Charles</t>
  </si>
  <si>
    <t>http://www.watertownmarket.com</t>
  </si>
  <si>
    <t>https://www.facebook.com/watertownmarket/</t>
  </si>
  <si>
    <t>instagram/watertown,com</t>
  </si>
  <si>
    <t>311 Arsenal Street</t>
  </si>
  <si>
    <t>Watertown Monday Neighborhood Farmers Market</t>
  </si>
  <si>
    <t>CCE, 203 N. Hamilton St,</t>
  </si>
  <si>
    <t>Watertown Monday Neighborhood Mobile Farmers Market 1</t>
  </si>
  <si>
    <t>Midtown Towers, State St.</t>
  </si>
  <si>
    <t>Watertown Monday Neighborhood Mobile Farmers Market 2</t>
  </si>
  <si>
    <t>North Country Children's Clinic</t>
  </si>
  <si>
    <t>Watertown Monday Neighborhood Mobile Farmers Market 3</t>
  </si>
  <si>
    <t>Curtis Apartments, 336 W. Main St.</t>
  </si>
  <si>
    <t>Watertown Monday Neighborhood Mobile Farmers Market 4</t>
  </si>
  <si>
    <t>Skyline Apartments, coroner of Mill St.</t>
  </si>
  <si>
    <t>Watertown Monday Neighborhood Mobile Farmers Market 5</t>
  </si>
  <si>
    <t>LeRay Street Apartments, 848 LeRay St.</t>
  </si>
  <si>
    <t>Watertown Saturday Farmers Market</t>
  </si>
  <si>
    <t>J. B. Wise Place ,Pavillion, Watertown, New York 13601</t>
  </si>
  <si>
    <t>Watertown, CT Farmers' Market</t>
  </si>
  <si>
    <t>https://www.facebook.com/Watertown-CT-Farmers-Market-296552447624881/</t>
  </si>
  <si>
    <t>690 Thomaston Rd.</t>
  </si>
  <si>
    <t>07/06/2019 to 10/19/2019</t>
  </si>
  <si>
    <t>Waterville Farmers Market</t>
  </si>
  <si>
    <t>https://www.facebook.com/waterville farmers market</t>
  </si>
  <si>
    <t>Village Green</t>
  </si>
  <si>
    <t>12/07/2016 to 04/26/2017</t>
  </si>
  <si>
    <t>Watervliet Farmers Market</t>
  </si>
  <si>
    <t>Hudson Shores Park</t>
  </si>
  <si>
    <t>Watford Market</t>
  </si>
  <si>
    <t>https://www.facebook.com/watfordmarket/</t>
  </si>
  <si>
    <t>950 2nd Ave SW</t>
  </si>
  <si>
    <t>Watford City</t>
  </si>
  <si>
    <t>McKenzie</t>
  </si>
  <si>
    <t>07/26/2018 to 08/30/2018</t>
  </si>
  <si>
    <t>Watkins Glen Farmers Market</t>
  </si>
  <si>
    <t>Lafayette Park, 5th &amp; Porter Sts</t>
  </si>
  <si>
    <t>Watkins Glen</t>
  </si>
  <si>
    <t>Watonwan County Farmers Market</t>
  </si>
  <si>
    <t>City parking lot</t>
  </si>
  <si>
    <t>Watseka Farmers Market</t>
  </si>
  <si>
    <t>http://watsekafarmersmarket.com</t>
  </si>
  <si>
    <t>Rt 1 and 24</t>
  </si>
  <si>
    <t>Watseka</t>
  </si>
  <si>
    <t>Iroquois</t>
  </si>
  <si>
    <t>Watson Street Farmers Market</t>
  </si>
  <si>
    <t>http://www.riponmainst.com/riponmainst/calendar.htm</t>
  </si>
  <si>
    <t>Watson Street</t>
  </si>
  <si>
    <t>Ripon</t>
  </si>
  <si>
    <t>Watsonville CFM</t>
  </si>
  <si>
    <t>Peck St. between Main and Union St.</t>
  </si>
  <si>
    <t>Watsonville</t>
  </si>
  <si>
    <t>Wauconda Farmers Market</t>
  </si>
  <si>
    <t>http://waucondaareachamber.org</t>
  </si>
  <si>
    <t>Wauconda Farmers MArket</t>
  </si>
  <si>
    <t>100 N. Main St.</t>
  </si>
  <si>
    <t>Wauconda</t>
  </si>
  <si>
    <t>June 23 to Sept. 8</t>
  </si>
  <si>
    <t>Waukee Downtown Farmers Market</t>
  </si>
  <si>
    <t>http://waukeedowntown.com</t>
  </si>
  <si>
    <t>Ashworth Dr. and 6th St.</t>
  </si>
  <si>
    <t>Waukee</t>
  </si>
  <si>
    <t>Wed: 4:00 AM-7:00 AM;</t>
  </si>
  <si>
    <t>Waukegan Farmers Market</t>
  </si>
  <si>
    <t>S Lewis Ave at Belvidere Rd</t>
  </si>
  <si>
    <t>Waukegan</t>
  </si>
  <si>
    <t>Waukesha Farmers Market</t>
  </si>
  <si>
    <t>http://www.downtownwaukesha.com/farmers-market.php</t>
  </si>
  <si>
    <t>Riverfront Plaza</t>
  </si>
  <si>
    <t>Waunakee Farm Market</t>
  </si>
  <si>
    <t>Waun_A_Bowl prking lot</t>
  </si>
  <si>
    <t>Waunakee</t>
  </si>
  <si>
    <t>Waupaca Farm Market</t>
  </si>
  <si>
    <t>https://www.facebook.com/pages/Waupaca-Farm-Market/135064296518305</t>
  </si>
  <si>
    <t>111 S. Main</t>
  </si>
  <si>
    <t>Waupaca</t>
  </si>
  <si>
    <t>05/17/2014 to 11/01/2014</t>
  </si>
  <si>
    <t>Wed: 11:00 AM-5:00 PM;Sat: 9:00 AM-2:00 PM;</t>
  </si>
  <si>
    <t>Waupun Area Farmers Market</t>
  </si>
  <si>
    <t>http://www.waupunchamber.com</t>
  </si>
  <si>
    <t>503 East Spring Street</t>
  </si>
  <si>
    <t>Waupun</t>
  </si>
  <si>
    <t>05/22/2014 to 10/23/2014</t>
  </si>
  <si>
    <t>Wausau Farmers Market</t>
  </si>
  <si>
    <t>https://www.facebook.com/pages/Farmers-Market-of-Wausau/126902000719592</t>
  </si>
  <si>
    <t>200 River Drive,</t>
  </si>
  <si>
    <t>Wausaukee Farmers Market</t>
  </si>
  <si>
    <t>http://www.Wausaukee.com</t>
  </si>
  <si>
    <t>641 Main Street</t>
  </si>
  <si>
    <t>Wausaukee</t>
  </si>
  <si>
    <t>Waverly Farmers Market</t>
  </si>
  <si>
    <t>http://www.waverlyfarmersmarket.com</t>
  </si>
  <si>
    <t>Downtown behinde Keller's Furniture</t>
  </si>
  <si>
    <t>Waverly Farmers' Market</t>
  </si>
  <si>
    <t>https://www.facebook.com/WaverlyFarmersMarketMonday?ref=bookmarks</t>
  </si>
  <si>
    <t>Mini park, Broad St and Waverly St</t>
  </si>
  <si>
    <t>06/21/2016 to 09/27/2016</t>
  </si>
  <si>
    <t>http://www.waverlyfm.com</t>
  </si>
  <si>
    <t>https://www.facebook.com/waverlycary</t>
  </si>
  <si>
    <t>https://twitter.com/waverlycary</t>
  </si>
  <si>
    <t>575 New Waverly Pl</t>
  </si>
  <si>
    <t>Waxhaw Farmers Market</t>
  </si>
  <si>
    <t>http://waxhawfarmersmarket.org/</t>
  </si>
  <si>
    <t>https://www.facebook.com/pages/Waxhaw-Farmers-Market/152621652995?fref=</t>
  </si>
  <si>
    <t>Church and Price streets</t>
  </si>
  <si>
    <t>Waxhaw</t>
  </si>
  <si>
    <t>01/23/2016 to 04/09/2016</t>
  </si>
  <si>
    <t>Way Green Local Fare Market</t>
  </si>
  <si>
    <t>http://www.waygreen.wix.com/waygreen</t>
  </si>
  <si>
    <t>https://www.facebook.com/WayxGreen/</t>
  </si>
  <si>
    <t>Instagram @WayxGreen</t>
  </si>
  <si>
    <t>1460 n Augusta Ave</t>
  </si>
  <si>
    <t>Waycross</t>
  </si>
  <si>
    <t>Wayland Farmers Market on Main Street</t>
  </si>
  <si>
    <t>https://www.facebook.com/groups/marketonmainstreet/</t>
  </si>
  <si>
    <t>149 South Main Street</t>
  </si>
  <si>
    <t>Wayland</t>
  </si>
  <si>
    <t>06/01/2019 to 10/25/2019</t>
  </si>
  <si>
    <t>Wayland Farmers' Markets</t>
  </si>
  <si>
    <t>http://www.russellsgardendcenter.com</t>
  </si>
  <si>
    <t>https://www.facebook.com/pages/Wayland-Summer-Farmers-Market/216269755070032</t>
  </si>
  <si>
    <t>397 Boston Post Road</t>
  </si>
  <si>
    <t>06/29/2016 to 10/12/2016</t>
  </si>
  <si>
    <t>01/07/2017 to 03/11/2017</t>
  </si>
  <si>
    <t>Wayne County Arts &amp; Crafts Guild</t>
  </si>
  <si>
    <t>50 Riffel Rd.</t>
  </si>
  <si>
    <t>Wayne County Farmers Market</t>
  </si>
  <si>
    <t>Courthouse Square &amp; Walmart Parking Lot</t>
  </si>
  <si>
    <t>http://www.thewcfm.org</t>
  </si>
  <si>
    <t>https://www.facebook.com/thewcfm</t>
  </si>
  <si>
    <t>533 N. 1st Street</t>
  </si>
  <si>
    <t>Fri: 1:00 PM-7:00 PM;Sat: 9:00 AM-1:00 PM;</t>
  </si>
  <si>
    <t>Center &amp; Main</t>
  </si>
  <si>
    <t>Torrey</t>
  </si>
  <si>
    <t>200 Willow Avenue</t>
  </si>
  <si>
    <t>Wayne County Farmers Market Association</t>
  </si>
  <si>
    <t>221 Central Avenue</t>
  </si>
  <si>
    <t>05/01/2015 to</t>
  </si>
  <si>
    <t>4350 5th Street Rd.</t>
  </si>
  <si>
    <t>huntington</t>
  </si>
  <si>
    <t>Wayne County Farmers Market I</t>
  </si>
  <si>
    <t>125 West Columbia Avenue</t>
  </si>
  <si>
    <t>Wayne County Mini Mobile Farmer's Market</t>
  </si>
  <si>
    <t>Intersection of Herman and Pou</t>
  </si>
  <si>
    <t>Goldsboro</t>
  </si>
  <si>
    <t>Wed:9:30 am - 2:30 pm;</t>
  </si>
  <si>
    <t>Wayne Farmers Market</t>
  </si>
  <si>
    <t>https://www.facebook.com/waynefarmersmarket</t>
  </si>
  <si>
    <t>3355 S. Wayne Rd</t>
  </si>
  <si>
    <t>510 Pearl Street</t>
  </si>
  <si>
    <t>06/07/2017 to 10/21/2017</t>
  </si>
  <si>
    <t>Wed: 4:00 PM-7:00 PM;Sat: 9:00 AM-12:00 PM;</t>
  </si>
  <si>
    <t>Wayne Farmers' Market</t>
  </si>
  <si>
    <t>http://waynefarmersmarket.weebly.com/</t>
  </si>
  <si>
    <t>https://www.facebook.com/wayne.maine.farmers.market</t>
  </si>
  <si>
    <t xml:space="preserve">Main Street, </t>
  </si>
  <si>
    <t>Wayne,</t>
  </si>
  <si>
    <t>Wayne State University Farmers Market</t>
  </si>
  <si>
    <t>http://coe.wayne.edu/centerforhealthandcommunityimpact/farmersmarket.php</t>
  </si>
  <si>
    <t>https://facebook.com/WSUFarmersMarket/</t>
  </si>
  <si>
    <t>@wsufarmersmkt</t>
  </si>
  <si>
    <t>Instagram: wsufarmersmarket</t>
  </si>
  <si>
    <t>Warren and Woodward Ave</t>
  </si>
  <si>
    <t>Waynesboro Farmers Market</t>
  </si>
  <si>
    <t>http://www.waynesbororiverfrontmarket.com</t>
  </si>
  <si>
    <t>Pavilion at Constitution Park</t>
  </si>
  <si>
    <t>Waynesboro</t>
  </si>
  <si>
    <t>Waynesburg Farmers' Market</t>
  </si>
  <si>
    <t>http://waynesbugpa.org</t>
  </si>
  <si>
    <t>https://www.facebook.com/Waynesburg-Farmers-Market-236396956398280/</t>
  </si>
  <si>
    <t>High Street</t>
  </si>
  <si>
    <t>Waynesburg</t>
  </si>
  <si>
    <t>Waynesville Tailgate Market</t>
  </si>
  <si>
    <t>171 Legion Dr.</t>
  </si>
  <si>
    <t>We Are One Farmers Market</t>
  </si>
  <si>
    <t>http://www.weare1farmersmarket.org</t>
  </si>
  <si>
    <t>118 Center Rd.</t>
  </si>
  <si>
    <t>Weare</t>
  </si>
  <si>
    <t>10/01/2012 to 04/31/2013</t>
  </si>
  <si>
    <t>Weare Farmers Market</t>
  </si>
  <si>
    <t>https://www.facebook.com/pages/Weare-Farmers-Market/543694352318270</t>
  </si>
  <si>
    <t>16 East Rd</t>
  </si>
  <si>
    <t>Weare Farmers Market (Summer)</t>
  </si>
  <si>
    <t>http://harvesttomarket.com/farmers-market/Weare-Farmers-Market-NH</t>
  </si>
  <si>
    <t>1 E Rd, Center Park</t>
  </si>
  <si>
    <t>06/06/2014 to 10/17/2014</t>
  </si>
  <si>
    <t>Weare Farmers Market (winter)</t>
  </si>
  <si>
    <t>Old Town Hall and Community Center, 16 N Stark Hwy</t>
  </si>
  <si>
    <t>10/18/2013 to 05/30/2014</t>
  </si>
  <si>
    <t>Mon: 4:00 PM-;Fri: 4:00 PM-6:00 PM;</t>
  </si>
  <si>
    <t>Weatherford Farmers Market</t>
  </si>
  <si>
    <t>Broadway &amp; Franklin</t>
  </si>
  <si>
    <t>Weatherford</t>
  </si>
  <si>
    <t>Weaver Library Farmers' Market</t>
  </si>
  <si>
    <t>http://www.eastprovidencelibrary.org</t>
  </si>
  <si>
    <t>https://www.facebook.com/weaverlibraryfarmersmarket/</t>
  </si>
  <si>
    <t>41 Grove Avenue</t>
  </si>
  <si>
    <t>East Providence</t>
  </si>
  <si>
    <t>06/25/2020 to 09/10/2020</t>
  </si>
  <si>
    <t>Weaverville CFM</t>
  </si>
  <si>
    <t>Main St. &amp; Mill St.- next to Art Center</t>
  </si>
  <si>
    <t>Weaverville Tailgate Market</t>
  </si>
  <si>
    <t>http://www.weavervilletailgate.org/</t>
  </si>
  <si>
    <t>60 Lakeshore Drive</t>
  </si>
  <si>
    <t>Weaverville</t>
  </si>
  <si>
    <t>Webb City Farmers Market</t>
  </si>
  <si>
    <t>http://webbcityfarmersmarket.com</t>
  </si>
  <si>
    <t>http://www.webbcityfarmersmarket.com/</t>
  </si>
  <si>
    <t>106 East Tracy Streetr</t>
  </si>
  <si>
    <t>Webb City</t>
  </si>
  <si>
    <t>04/19/2016 to 09/30/2016</t>
  </si>
  <si>
    <t>Tue: 4:00 PM-7:00 PM;Thu: 11:00 AM-2:00 PM;Sat: 9:</t>
  </si>
  <si>
    <t>11/01/2016 to 04/15/2017</t>
  </si>
  <si>
    <t>Weberstown Mall Certified Farmers Market</t>
  </si>
  <si>
    <t>4994 Claremont Ave.</t>
  </si>
  <si>
    <t>04/04/2013 to 11/27/2013</t>
  </si>
  <si>
    <t>Thu: 8:00 AM-1:00 PM;Sun: 8:00 AM-1:00 PM;</t>
  </si>
  <si>
    <t>Webster City Farmers Market</t>
  </si>
  <si>
    <t>https://www.facebook.com/pages/Webster-City-Farmers-Market/117809551586110</t>
  </si>
  <si>
    <t>City Plaza</t>
  </si>
  <si>
    <t>Webster City</t>
  </si>
  <si>
    <t>Webster County Farmers Market</t>
  </si>
  <si>
    <t>Highway 182</t>
  </si>
  <si>
    <t>Eupora</t>
  </si>
  <si>
    <t>Webster Springs Farmer's Market</t>
  </si>
  <si>
    <t>Baker's Island</t>
  </si>
  <si>
    <t>Webster Springs</t>
  </si>
  <si>
    <t>07/10/2014 to 10/16/2014</t>
  </si>
  <si>
    <t>Webster's Joe Obbie Farmers' Market, Inc.</t>
  </si>
  <si>
    <t>http://www.webstersjoeobbiefarmersmarketinc.org</t>
  </si>
  <si>
    <t>https://www.facebook.com/pages/Websters-Joe-Obbie-Farmers-Market-Inc/271407932889827</t>
  </si>
  <si>
    <t>1028 Ridge Road, Webster Towne Center</t>
  </si>
  <si>
    <t>06/09/2018 to 10/27/2018</t>
  </si>
  <si>
    <t>Wednesday Farmers' Market</t>
  </si>
  <si>
    <t>http://www.thenutritioncenter.org/programs/farmers-market/vendors/</t>
  </si>
  <si>
    <t>94 West Avenue</t>
  </si>
  <si>
    <t>Wednesday Market Place at the Clackamas Town Center</t>
  </si>
  <si>
    <t>8600 Sunnyside Road</t>
  </si>
  <si>
    <t>Happy Valley</t>
  </si>
  <si>
    <t>Weed CFM</t>
  </si>
  <si>
    <t>Weed College Campus</t>
  </si>
  <si>
    <t>Weed</t>
  </si>
  <si>
    <t>Weedsport Area Farmers' Market</t>
  </si>
  <si>
    <t>http://weedsportchamber.org/farmersmarket/</t>
  </si>
  <si>
    <t>https://www.facebook.com/WeedsportAreaFarmersMarket/</t>
  </si>
  <si>
    <t>2690 E. Brutus Street</t>
  </si>
  <si>
    <t>Weedsport</t>
  </si>
  <si>
    <t>Weekapaug Farmers' Market</t>
  </si>
  <si>
    <t>2 Wawaloam Drive</t>
  </si>
  <si>
    <t>Weekapaug</t>
  </si>
  <si>
    <t>06/30/2017 to 09/01/2017</t>
  </si>
  <si>
    <t>Fri: 8:30 AM-11:30 AM;</t>
  </si>
  <si>
    <t>Weeks Pumpkins and Produce</t>
  </si>
  <si>
    <t>http://agrimissouri.com/mo-grown/grodetail.php?type=mo-grown&amp;ID=1497</t>
  </si>
  <si>
    <t>21 Shaffer Road</t>
  </si>
  <si>
    <t>Weeksville Farmers Market</t>
  </si>
  <si>
    <t>http://www.weeksvillesociety.org</t>
  </si>
  <si>
    <t>1698 Bergen Street</t>
  </si>
  <si>
    <t>Wegerzyn's Farmers Market</t>
  </si>
  <si>
    <t>Courthouse Square 3rd &amp; Main Street</t>
  </si>
  <si>
    <t>Weirton Events Center</t>
  </si>
  <si>
    <t>http://www.hancock.ext.wvu.edu/</t>
  </si>
  <si>
    <t>3322 East Street</t>
  </si>
  <si>
    <t>July 12, 2012 to October 25, 2012</t>
  </si>
  <si>
    <t>Weirton Farmers Market</t>
  </si>
  <si>
    <t>306-308 Penco Road</t>
  </si>
  <si>
    <t>July 9, 2012 to October 29, 2012</t>
  </si>
  <si>
    <t>Weiser Farmer's Market</t>
  </si>
  <si>
    <t>Weiser Farmers Market</t>
  </si>
  <si>
    <t>1 State Street</t>
  </si>
  <si>
    <t>Weiser</t>
  </si>
  <si>
    <t>08/02/2018 to 09/13/2018</t>
  </si>
  <si>
    <t>Welcome Center Farmers Market</t>
  </si>
  <si>
    <t>https://www.facebook.com/Harrison-County-Iowa-Welcome-Center-198265796855610/</t>
  </si>
  <si>
    <t>2931 Monroe Avenue</t>
  </si>
  <si>
    <t>Missouri Valley</t>
  </si>
  <si>
    <t>05/09/2019 to 10/17/2019</t>
  </si>
  <si>
    <t>Welk Certified Farmers' Market</t>
  </si>
  <si>
    <t>facebook.com/welkfm</t>
  </si>
  <si>
    <t>instagram: @welkfm</t>
  </si>
  <si>
    <t>8860 Lawrence Welk Dr</t>
  </si>
  <si>
    <t>Wellesley Farmers' Market</t>
  </si>
  <si>
    <t>http://www.wellesleyfarmersmarket.com</t>
  </si>
  <si>
    <t>442 Washington St (Rte 16)</t>
  </si>
  <si>
    <t>WELLESLEY</t>
  </si>
  <si>
    <t>Thu:2 - 6;</t>
  </si>
  <si>
    <t>Wellfleet Farmers' Market</t>
  </si>
  <si>
    <t>http://www.wellfleetfarmersmarket.com/</t>
  </si>
  <si>
    <t>https://www.facebook.com/WellfleetFarmersMarket/</t>
  </si>
  <si>
    <t>https://www.instagram.com/wellfleetfarmersmarket/</t>
  </si>
  <si>
    <t>Wellfleet</t>
  </si>
  <si>
    <t>Wellington Farmers Market</t>
  </si>
  <si>
    <t>Heritage Park</t>
  </si>
  <si>
    <t>http://www.wellingtoncofarmersmarket.org</t>
  </si>
  <si>
    <t>https://www.facebook.com/wellingtoncofarmersmarket</t>
  </si>
  <si>
    <t>3rd &amp; Harrison</t>
  </si>
  <si>
    <t>Wellington Farmers' Market</t>
  </si>
  <si>
    <t>http://www.wellingtonfarmersmarket.org</t>
  </si>
  <si>
    <t>https://www.facebook.com/pages/Wellington-Farmers-Market/213277332020136</t>
  </si>
  <si>
    <t>115 Willard Memorial Square</t>
  </si>
  <si>
    <t>06/17/2016 to 10/14/2016</t>
  </si>
  <si>
    <t>Wellington Green Market</t>
  </si>
  <si>
    <t>http://www.wellingtongreenmarket.com</t>
  </si>
  <si>
    <t>12165 Forrest Hill Blvd.</t>
  </si>
  <si>
    <t>Wellington Square Certified Farmers Market</t>
  </si>
  <si>
    <t>http://www.wellingtonsquarefarmersmarket.com</t>
  </si>
  <si>
    <t>https://www.facebook.com/wellingtonsquarefarmersmarket</t>
  </si>
  <si>
    <t>https://twitter.com/wsfarmersmarket</t>
  </si>
  <si>
    <t>4394 W Washington Blvd.</t>
  </si>
  <si>
    <t>Wellness Connection Farmer's Market</t>
  </si>
  <si>
    <t>http://www.WellnessConnectionLLC.com</t>
  </si>
  <si>
    <t>https://www.facebook.com/FarmersMarketWC</t>
  </si>
  <si>
    <t>24.600 Millstream Drive</t>
  </si>
  <si>
    <t>Aldi</t>
  </si>
  <si>
    <t>04/05/2014 to 10/11/2014</t>
  </si>
  <si>
    <t>Wells Farmers' Market</t>
  </si>
  <si>
    <t>http://www.wellsfarmersmarket.org</t>
  </si>
  <si>
    <t>Rt 109</t>
  </si>
  <si>
    <t>Wellspring Saturday Marketplace</t>
  </si>
  <si>
    <t>http://www.wellspringsaturdaymarketplace.com</t>
  </si>
  <si>
    <t>1475 Mt. Hood Avenue</t>
  </si>
  <si>
    <t>Woodburn</t>
  </si>
  <si>
    <t>Wellsprings Farmers Market</t>
  </si>
  <si>
    <t>321 South Jackson Street</t>
  </si>
  <si>
    <t>Wellsville Farmer's Market</t>
  </si>
  <si>
    <t>Wellsville</t>
  </si>
  <si>
    <t>Welshs Farmers Market</t>
  </si>
  <si>
    <t>201 South Elms St.</t>
  </si>
  <si>
    <t>Welsh</t>
  </si>
  <si>
    <t>Wenatchee Valley Farmers Market</t>
  </si>
  <si>
    <t>http://www.wenatcheefarmersmarket.com</t>
  </si>
  <si>
    <t>https://www.facebook.com/pages/Wenatchee-Valley-Farmers-Market/111910065486646?bookmark_t=page</t>
  </si>
  <si>
    <t>7 North Worthen St</t>
  </si>
  <si>
    <t>Wenatchee</t>
  </si>
  <si>
    <t>05/09/2015 to 12/19/2015</t>
  </si>
  <si>
    <t>Wed: 3:00 PM-7:00 PM;Sat: 8:00 AM-1:00 PM;</t>
  </si>
  <si>
    <t>Wendell</t>
  </si>
  <si>
    <t>57 Lockes Village Road</t>
  </si>
  <si>
    <t>Wendell Farmers Market</t>
  </si>
  <si>
    <t>http://www.wendellchambercommerce.com</t>
  </si>
  <si>
    <t>Wentworth Greenhouse Farmers' Market</t>
  </si>
  <si>
    <t>http://www.wentworthgreenhouses.com</t>
  </si>
  <si>
    <t>Wentzville Farmers Market</t>
  </si>
  <si>
    <t>http://www.wentzvillechamber.com</t>
  </si>
  <si>
    <t>5 W Pearce Blvd, Downtown</t>
  </si>
  <si>
    <t>Wentzville</t>
  </si>
  <si>
    <t>Wesler Orchards &amp; Farm Market</t>
  </si>
  <si>
    <t>http://www.weslerorchards.com</t>
  </si>
  <si>
    <t>Wesler Orchards</t>
  </si>
  <si>
    <t>9319 Wesler Road</t>
  </si>
  <si>
    <t>New Paris</t>
  </si>
  <si>
    <t>Wesley Memorial United Church Farmers Market</t>
  </si>
  <si>
    <t>2501 Heyward Street</t>
  </si>
  <si>
    <t>WesMar Farms Farm Stand</t>
  </si>
  <si>
    <t>https://www.facebook.com/pages/WesMar-Farms</t>
  </si>
  <si>
    <t>851 Couvillion St</t>
  </si>
  <si>
    <t>Moreauville</t>
  </si>
  <si>
    <t>Mon: 8:00 AM-3:00 PM;Tue: 8:00 AM-3:00 PM;Wed: 8:0</t>
  </si>
  <si>
    <t>Wessington Springs Area Farmers Market</t>
  </si>
  <si>
    <t>http://www.truedakotan.com/photos/farmers%E2%80%99-market-kicked-off-last-thursday/</t>
  </si>
  <si>
    <t>east picnic shelter in the city park</t>
  </si>
  <si>
    <t>Wessington Springs</t>
  </si>
  <si>
    <t>Jerauld County</t>
  </si>
  <si>
    <t>West 42nd Street</t>
  </si>
  <si>
    <t>West 42nd Street between 11th &amp; 12th Aves</t>
  </si>
  <si>
    <t>07/10/2013 to 11/27/2013</t>
  </si>
  <si>
    <t>Wed: 8:00 AM-6:00 PM;</t>
  </si>
  <si>
    <t>West Allis Farmers Market</t>
  </si>
  <si>
    <t>http://www.westalliswi.gov/farmersmarket</t>
  </si>
  <si>
    <t>https://www.facebook.com/pages/West-Allis-Farmers-Market/209124019129411?sk=info&amp;tab=overview</t>
  </si>
  <si>
    <t>6501 W National Ave</t>
  </si>
  <si>
    <t>West Allis</t>
  </si>
  <si>
    <t>Tue: 12:00 PM-6:00 PM;Thu: 12:00 PM-6:00 PM;Sat: 1</t>
  </si>
  <si>
    <t>West Anaheim Farmers' Market</t>
  </si>
  <si>
    <t>http://www.downtownanaheim.com/westanaheimfarmersmarket</t>
  </si>
  <si>
    <t>https://www.facebook.com/westanaheimfarmersmarket</t>
  </si>
  <si>
    <t>3100 W Orange Ave</t>
  </si>
  <si>
    <t>West Asheville Tailgate Market</t>
  </si>
  <si>
    <t>757 Haywood Road</t>
  </si>
  <si>
    <t>West Asheville</t>
  </si>
  <si>
    <t>West Ashley Farmers Market</t>
  </si>
  <si>
    <t>http://www.charlestonfarmersmarket.com/westashley/</t>
  </si>
  <si>
    <t>https://www.facebook.com/westashleyfarmersmarket/</t>
  </si>
  <si>
    <t>@washleyfarms</t>
  </si>
  <si>
    <t>Instagram; @washleyfarmersmarket</t>
  </si>
  <si>
    <t>55 Sycamore Avenue</t>
  </si>
  <si>
    <t>04/19/2017 to 10/04/2017</t>
  </si>
  <si>
    <t>West Bloomfield Farmers Market</t>
  </si>
  <si>
    <t>West Bloomfield</t>
  </si>
  <si>
    <t>http://wbfarmersmarket.org/</t>
  </si>
  <si>
    <t>https://www.facebook.com/WBFMarket/?view_public_for=922164297818450</t>
  </si>
  <si>
    <t>https://www.pinterest.com/WBFarmMarket/</t>
  </si>
  <si>
    <t>9035 U.S. Rt. 5</t>
  </si>
  <si>
    <t>West Branch Farmers Market</t>
  </si>
  <si>
    <t>http://www.westbranch.com</t>
  </si>
  <si>
    <t>S 3rd Street - Downtown at the light</t>
  </si>
  <si>
    <t>West Branch</t>
  </si>
  <si>
    <t>Ogemaw</t>
  </si>
  <si>
    <t>West Broad Farmers Market and Garden</t>
  </si>
  <si>
    <t>http://westbroadfm.org</t>
  </si>
  <si>
    <t>Athens-Clarke County unified government (balance)</t>
  </si>
  <si>
    <t>04/29/2017 to 12/16/2017</t>
  </si>
  <si>
    <t>West Broadway Farmers Market</t>
  </si>
  <si>
    <t>http://www.northmpls.org/westbroadwaymarket</t>
  </si>
  <si>
    <t>https://www.facebook.com/westbroadwayfarmersmarket</t>
  </si>
  <si>
    <t>http://instagram.com/wbfm</t>
  </si>
  <si>
    <t>900 West Broadway Ave</t>
  </si>
  <si>
    <t>West Brookfield Farmers Market</t>
  </si>
  <si>
    <t>https://www.facebook.com/pages/West-Brookfield-Farmers-Market/101180833272025</t>
  </si>
  <si>
    <t>Town Common, Junction of Rt. 67 and Rt. 9</t>
  </si>
  <si>
    <t>West Brookfield</t>
  </si>
  <si>
    <t>West Cape May Farmers Market</t>
  </si>
  <si>
    <t>http://www.westcapemay.us</t>
  </si>
  <si>
    <t>732 Broadway</t>
  </si>
  <si>
    <t>West Cape May borough</t>
  </si>
  <si>
    <t>06/30/2015 to 09/01/2015</t>
  </si>
  <si>
    <t>Tue: 3:00 PM-7:30 PM;</t>
  </si>
  <si>
    <t>West Chester Growers Market</t>
  </si>
  <si>
    <t>http://www.westchestergrowersmarket.com</t>
  </si>
  <si>
    <t>https://www.facebook.com/WestChesterGrowersMarket</t>
  </si>
  <si>
    <t>https://twitter.com/wcgrowersmarket</t>
  </si>
  <si>
    <t>instagram : WCGrowersMarket</t>
  </si>
  <si>
    <t>Church &amp; Chestnut Streets</t>
  </si>
  <si>
    <t>12/07/2013 to 04/26/2014</t>
  </si>
  <si>
    <t>West Coast Farmers Markets at Brisbane</t>
  </si>
  <si>
    <t>http://www.westcoastfarmersmarkets.org</t>
  </si>
  <si>
    <t>https://www.facebook.com/WestCoastFamersMarketAssociation</t>
  </si>
  <si>
    <t>Old County Rd &amp; San Francisco St.</t>
  </si>
  <si>
    <t>Brisbane</t>
  </si>
  <si>
    <t>WEST COVINA FARMERS MARKET</t>
  </si>
  <si>
    <t>http://westcovinafarmersmarket.org</t>
  </si>
  <si>
    <t>195 GLENDORA av.</t>
  </si>
  <si>
    <t>West Covina</t>
  </si>
  <si>
    <t>West Duluth Farmer's Market</t>
  </si>
  <si>
    <t>on Grand Ave. next to Walgreens</t>
  </si>
  <si>
    <t>07/09/2015 to 10/01/2015</t>
  </si>
  <si>
    <t>West Elm Street Farmers Market</t>
  </si>
  <si>
    <t>3000 W. Elm Street</t>
  </si>
  <si>
    <t>West End Citiparks Farmers Market</t>
  </si>
  <si>
    <t>Noblestown Road at Obey Street</t>
  </si>
  <si>
    <t>West End Farmer's Market</t>
  </si>
  <si>
    <t>401 Broad Street</t>
  </si>
  <si>
    <t>West End Farmers Market</t>
  </si>
  <si>
    <t>http://www.westendfarmersmarket.org</t>
  </si>
  <si>
    <t>https://www.facebook.com/WestEndFarmersMarket</t>
  </si>
  <si>
    <t>https://twitter.com/wefm_</t>
  </si>
  <si>
    <t>Ben Brenman Park  4800 Brenman Park Drive</t>
  </si>
  <si>
    <t>http://leapforlocalfood.org/westend</t>
  </si>
  <si>
    <t>https://www.facebook.com/WestEndCommunityMarket/</t>
  </si>
  <si>
    <t>http://twitter.com/leap4local</t>
  </si>
  <si>
    <t>http://instagram.com/leapmarkets</t>
  </si>
  <si>
    <t>1210 Patterson Ave. SW</t>
  </si>
  <si>
    <t>http://www.westendfarmersmarket.com/</t>
  </si>
  <si>
    <t>Gayton Road &amp; Ridgefield Pkwy.</t>
  </si>
  <si>
    <t>https://www.facebook.com/WestEndFarmersMarketSantaRosa/</t>
  </si>
  <si>
    <t>https://www.youtube.com/watch?v=d4qTXXSc6P8</t>
  </si>
  <si>
    <t>#9 Fourth Street</t>
  </si>
  <si>
    <t>04/01/2017 to 11/30/2017</t>
  </si>
  <si>
    <t>West End Market</t>
  </si>
  <si>
    <t>http://www.westendmarket.org</t>
  </si>
  <si>
    <t>Church Street and Dodge Avenue</t>
  </si>
  <si>
    <t>West End Senior Center Wednesday Farmer's Market</t>
  </si>
  <si>
    <t>http://www.buhlseniors.org</t>
  </si>
  <si>
    <t>1010 Main Street</t>
  </si>
  <si>
    <t>Buhl</t>
  </si>
  <si>
    <t>07/16/2014 to 09/24/2014</t>
  </si>
  <si>
    <t>West Fork Farmers Market</t>
  </si>
  <si>
    <t>Campbell Loop</t>
  </si>
  <si>
    <t>West Fork</t>
  </si>
  <si>
    <t>West Frankfort Farmers Market</t>
  </si>
  <si>
    <t>1002 E Cleveland St</t>
  </si>
  <si>
    <t>West Frankfort</t>
  </si>
  <si>
    <t>West Frederick Farmers' Market</t>
  </si>
  <si>
    <t>800 Oak Street</t>
  </si>
  <si>
    <t>West Glen Farmers Market</t>
  </si>
  <si>
    <t>Avenue of the Arts in West Glen Town Center</t>
  </si>
  <si>
    <t>WEST HARTFORD  WHOLE FOODS FARMERS MARKET</t>
  </si>
  <si>
    <t>Whole Foods Parking Lot, 50 Raymond Road</t>
  </si>
  <si>
    <t>West Hartford Farmers Market</t>
  </si>
  <si>
    <t>LaSalle Road public parking lot</t>
  </si>
  <si>
    <t>West Haven Farmers Market</t>
  </si>
  <si>
    <t>West Haven Green</t>
  </si>
  <si>
    <t>West Haven</t>
  </si>
  <si>
    <t>West Hollywood Thursday Farmers Market</t>
  </si>
  <si>
    <t>647 North San Vicente Blvd.</t>
  </si>
  <si>
    <t>West Homestead Farmers Market</t>
  </si>
  <si>
    <t>https://www.facebook.com/West-Homestead-Farmers-Market-527602854071544/</t>
  </si>
  <si>
    <t>455 West 8th Ave</t>
  </si>
  <si>
    <t>West Homestead Borough</t>
  </si>
  <si>
    <t>West Jefferson Farmer's Market+</t>
  </si>
  <si>
    <t>https://www.facebook.com/pages/West-Jefferson-Ohio-Farmers-Market/164535836937303</t>
  </si>
  <si>
    <t>55 W. Main St</t>
  </si>
  <si>
    <t>West Jordan Farmers Market</t>
  </si>
  <si>
    <t>West Jordan Veterans Memorial Park</t>
  </si>
  <si>
    <t>West Kauai Agricultural Association</t>
  </si>
  <si>
    <t>Poipu Road and Cane Haul Road</t>
  </si>
  <si>
    <t>Poipu</t>
  </si>
  <si>
    <t>West LA Farmers Market</t>
  </si>
  <si>
    <t>http://www.wlafarmersmarket.com</t>
  </si>
  <si>
    <t>https://www.facebook.com/WestLaFarmersMarket/</t>
  </si>
  <si>
    <t>https://www.instagram.com/westlafarmersmarket/?hl=en</t>
  </si>
  <si>
    <t>1600 Purdue Ave.</t>
  </si>
  <si>
    <t>West Lafayette Farmers Market</t>
  </si>
  <si>
    <t>http://wlfarmersmarket.com</t>
  </si>
  <si>
    <t>www.facebook.com/westlafayettefarmersmarket</t>
  </si>
  <si>
    <t>@WLFarmersMkt</t>
  </si>
  <si>
    <t>Instagram: wlfarmersmarket</t>
  </si>
  <si>
    <t>3065 N Salisbury St</t>
  </si>
  <si>
    <t>West Linn Farmers Market</t>
  </si>
  <si>
    <t>http://westlinnfarmersmarket.org/</t>
  </si>
  <si>
    <t>https://www.facebook.com/WestLinnFarmersMarket</t>
  </si>
  <si>
    <t>1780 Willamette Falls Drive</t>
  </si>
  <si>
    <t>West Linn</t>
  </si>
  <si>
    <t>06/04/2014 to 08/27/2014</t>
  </si>
  <si>
    <t>West Long Beach Market</t>
  </si>
  <si>
    <t>http://www.GreenerGoodLB.org</t>
  </si>
  <si>
    <t>Admiral Kidd Park, 2125 Santa Fe Avenue</t>
  </si>
  <si>
    <t>West Mall Open Air Market</t>
  </si>
  <si>
    <t>41st St. &amp; Western Ave.</t>
  </si>
  <si>
    <t>West Milford Farmers' Market</t>
  </si>
  <si>
    <t>http://www.wmfarmersmarket.org</t>
  </si>
  <si>
    <t>https://www.facebook.com/profile.php?id=76500234980&amp;ref=br_tf</t>
  </si>
  <si>
    <t>https://foursquare.com/v/west-milford-farmers-market/4c7ee2548e649521025012bd</t>
  </si>
  <si>
    <t>1425 Union Valley Road</t>
  </si>
  <si>
    <t>West Milford</t>
  </si>
  <si>
    <t>West Modesto CFM</t>
  </si>
  <si>
    <t>601 S. Martin Luther King Drive</t>
  </si>
  <si>
    <t>West Monroe Farmers Market</t>
  </si>
  <si>
    <t>1700 North 7th St.</t>
  </si>
  <si>
    <t>West Monroe</t>
  </si>
  <si>
    <t>West Newbury/Laurel Grange</t>
  </si>
  <si>
    <t>21 Garden Street</t>
  </si>
  <si>
    <t>West Newbury</t>
  </si>
  <si>
    <t>West Oak Lane Farmers' Market</t>
  </si>
  <si>
    <t>http://thefoodtrust.org/farmers-markets/market/west-oak-lane</t>
  </si>
  <si>
    <t>71st Avenue and Ogontz Avenue</t>
  </si>
  <si>
    <t>West Olympia Farmers' Market</t>
  </si>
  <si>
    <t>http://www.wolyfarmersmarket.org</t>
  </si>
  <si>
    <t>https://www.facebook.com/wolyfarmersmarket</t>
  </si>
  <si>
    <t>@wolyfarm</t>
  </si>
  <si>
    <t>1919 Harrison Avenue NW</t>
  </si>
  <si>
    <t>05/10/2016 to 10/15/2016</t>
  </si>
  <si>
    <t>Tue: 4:00 PM-7:00 PM;Sat: 11:00 AM-2:00 PM;</t>
  </si>
  <si>
    <t>West Orange Farmers Market</t>
  </si>
  <si>
    <t>http://WOFarmersMarket.com</t>
  </si>
  <si>
    <t>https://www.facebook.com/WestOrangeFM</t>
  </si>
  <si>
    <t>80 Main Street</t>
  </si>
  <si>
    <t>West Orange</t>
  </si>
  <si>
    <t>05/18/2019 to 11/02/2019</t>
  </si>
  <si>
    <t>West Orchards</t>
  </si>
  <si>
    <t>3096 N. Ridge Road</t>
  </si>
  <si>
    <t>West Palm Beach Green Market</t>
  </si>
  <si>
    <t>http://www.wpb.org</t>
  </si>
  <si>
    <t>Corner of Narcissus Street and Second Street ( west of the Intercoastal Waterway)</t>
  </si>
  <si>
    <t>West Palm Beach</t>
  </si>
  <si>
    <t>West Park Farmers Market</t>
  </si>
  <si>
    <t>http://www.grosspointpark.org</t>
  </si>
  <si>
    <t>Kercheval</t>
  </si>
  <si>
    <t>Grosse Point Park</t>
  </si>
  <si>
    <t>West Plains Area Farmers' Market</t>
  </si>
  <si>
    <t>www.facebook.com/WestPlainsAreaFarmersMarket/</t>
  </si>
  <si>
    <t>1380 Bill Virdon Blvd.</t>
  </si>
  <si>
    <t>04/03/2019 to 11/30/2019</t>
  </si>
  <si>
    <t>12/07/2019 to 12/28/2019</t>
  </si>
  <si>
    <t>West Point Farmers Market</t>
  </si>
  <si>
    <t>http://www.westpointms.org</t>
  </si>
  <si>
    <t>Highway 45 South</t>
  </si>
  <si>
    <t>05/16/2013 to 08/01/2013</t>
  </si>
  <si>
    <t>Eagles parking lot</t>
  </si>
  <si>
    <t>Cuming</t>
  </si>
  <si>
    <t>West Point-Town of Highlands Farmers Market</t>
  </si>
  <si>
    <t>https://www.facebook.com/pages/WestPointTownofHighlandsFarmersMarket</t>
  </si>
  <si>
    <t>Village of Highland Falls</t>
  </si>
  <si>
    <t>West Racine Farmers Market</t>
  </si>
  <si>
    <t>3100 Washington Ave.</t>
  </si>
  <si>
    <t>West Reading Farmers Market</t>
  </si>
  <si>
    <t>http://www.westreadingmainstreet.org/farmersmarket.htm</t>
  </si>
  <si>
    <t>500 block of Penn Avenue</t>
  </si>
  <si>
    <t>West Reading</t>
  </si>
  <si>
    <t>West Rock Farmers' Market</t>
  </si>
  <si>
    <t>http://www.westrockfarmersmarket.com/</t>
  </si>
  <si>
    <t>https://www.facebook.com/WestRockFarmersMarket</t>
  </si>
  <si>
    <t>898 S. Ayersville Road</t>
  </si>
  <si>
    <t>Mayodan, NC</t>
  </si>
  <si>
    <t>West Sacramento Farmers Market</t>
  </si>
  <si>
    <t>http://www.wsfarmersmarket.com</t>
  </si>
  <si>
    <t>https://www.facebook.com/pages/West-Sacramento-Farmers-Market/150165835040769</t>
  </si>
  <si>
    <t>1271 West Capitol Ave.</t>
  </si>
  <si>
    <t>West Sacramento</t>
  </si>
  <si>
    <t>05/29/2014 to 09/25/2014</t>
  </si>
  <si>
    <t>West Salem Farmers Market</t>
  </si>
  <si>
    <t>Jefferson &amp; Mill Streets</t>
  </si>
  <si>
    <t>West Salem</t>
  </si>
  <si>
    <t>West Seattle Farmers Market</t>
  </si>
  <si>
    <t>https://www.facebook.com/WestSeattleFarmersMarket</t>
  </si>
  <si>
    <t>California Ave SW &amp; SW Alaska</t>
  </si>
  <si>
    <t>West Shore Farmers Market</t>
  </si>
  <si>
    <t>http://www.westshorefarmersmarket.com</t>
  </si>
  <si>
    <t>900 Market St.</t>
  </si>
  <si>
    <t>Lemoyne</t>
  </si>
  <si>
    <t>West Stockbridge Farmers Market</t>
  </si>
  <si>
    <t>http://www.WestStockbridgeFarmersMarket.org</t>
  </si>
  <si>
    <t>1 Harris Street, Merritt Green</t>
  </si>
  <si>
    <t>West Stockbridge</t>
  </si>
  <si>
    <t>05/19/2016 to 10/06/2016</t>
  </si>
  <si>
    <t>West Tisbury</t>
  </si>
  <si>
    <t>Grange Hall, State Road</t>
  </si>
  <si>
    <t>Dukes County</t>
  </si>
  <si>
    <t>West Tisbury Winter Farmer's  Market</t>
  </si>
  <si>
    <t>Martha's Vineyard Agricultural Society Hall</t>
  </si>
  <si>
    <t>West TN Farmer's Market</t>
  </si>
  <si>
    <t>http://www.cityofjackson.net</t>
  </si>
  <si>
    <t>West Tennesse Farmers Market</t>
  </si>
  <si>
    <t>91 New Market Street</t>
  </si>
  <si>
    <t>Tue: 7:00 AM-4:00 PM;Wed: 7:00 AM-4:00 PM;Thu: 7:0</t>
  </si>
  <si>
    <t>West Town Health &amp; Farmers Market</t>
  </si>
  <si>
    <t>http://www.presencehealth.org/west-town-health-market</t>
  </si>
  <si>
    <t>https://www.facebook.com/PresenceHealth/</t>
  </si>
  <si>
    <t>2233 W Division St</t>
  </si>
  <si>
    <t>06/14/2018 to 12/13/2018</t>
  </si>
  <si>
    <t>West Union Farmers Market</t>
  </si>
  <si>
    <t>Highways 18 &amp; 150</t>
  </si>
  <si>
    <t>West Valley Mall Farmers Market</t>
  </si>
  <si>
    <t>http://nfmd.org/ca/tracy/1002079.html</t>
  </si>
  <si>
    <t>3200N. Naglee Rd</t>
  </si>
  <si>
    <t>West Warwick Farmers Market</t>
  </si>
  <si>
    <t>http://www.farmfresh.org/food/farmersmarkets_details.php?market=526</t>
  </si>
  <si>
    <t>186 Providence Street</t>
  </si>
  <si>
    <t>West Warwick</t>
  </si>
  <si>
    <t>07/06/2017 to 10/26/2017</t>
  </si>
  <si>
    <t>West Windsor Community Farmers Market</t>
  </si>
  <si>
    <t>http://www.westwindsorfarmersmarket.org</t>
  </si>
  <si>
    <t>https://www.facebook.com/WWCFM</t>
  </si>
  <si>
    <t>https://www.twitter.com/wwfarmersmarket</t>
  </si>
  <si>
    <t>https://www.instagram.com/wwfarmersmarket</t>
  </si>
  <si>
    <t>2 Vaughn Drive</t>
  </si>
  <si>
    <t>West Windsor</t>
  </si>
  <si>
    <t>12/09/2017 to 04/14/2018</t>
  </si>
  <si>
    <t>Westborough Farmers Market</t>
  </si>
  <si>
    <t>http://www.eatfresh01581.com</t>
  </si>
  <si>
    <t>www.facebook.com/Westborough.Farmers.Market</t>
  </si>
  <si>
    <t>57 West Main Street</t>
  </si>
  <si>
    <t>Westborough</t>
  </si>
  <si>
    <t>Westbrook Farmers' Market</t>
  </si>
  <si>
    <t>off William Clark Dr. (Rt. 25)</t>
  </si>
  <si>
    <t>Westbrook</t>
  </si>
  <si>
    <t>Westbrook Village Second Sundays Marketplace</t>
  </si>
  <si>
    <t>http://www.westbrookvillage.org</t>
  </si>
  <si>
    <t>19251 N Westbrook Parkway</t>
  </si>
  <si>
    <t>10/01/2018 to 12/01/2019</t>
  </si>
  <si>
    <t>Westchase District Farmers Market</t>
  </si>
  <si>
    <t>http://westchasedistrictfarmersmarket.com</t>
  </si>
  <si>
    <t>https://www.facebook.com/westchasedistrictfarmersmarket</t>
  </si>
  <si>
    <t>10503 Westheimer Road</t>
  </si>
  <si>
    <t>Westchester County Indoor Farmers Market</t>
  </si>
  <si>
    <t>198 Central Ave.</t>
  </si>
  <si>
    <t>White Plains</t>
  </si>
  <si>
    <t>03/30/2014 to 03/30/2014</t>
  </si>
  <si>
    <t>Westchester Farmers Market</t>
  </si>
  <si>
    <t>Westchester Park</t>
  </si>
  <si>
    <t>Westchester Howard Hughes Promenade CFM</t>
  </si>
  <si>
    <t>Howard Hughes Promenade</t>
  </si>
  <si>
    <t>Westcliffe Farm and Maker's Market</t>
  </si>
  <si>
    <t>http://www.westcliffefarmersmarket.com</t>
  </si>
  <si>
    <t>www.facebook.com/WestcliffeFarmersMarket</t>
  </si>
  <si>
    <t>315 Main Street, Jess Price Park</t>
  </si>
  <si>
    <t>Westcliffe</t>
  </si>
  <si>
    <t>Western Co-op Credit Union</t>
  </si>
  <si>
    <t>1300 Bison Dr.</t>
  </si>
  <si>
    <t>Williston</t>
  </si>
  <si>
    <t>Western Greenbrier Farmers Market</t>
  </si>
  <si>
    <t>https://www.facebook.com/RainelleRupertQuinwood/</t>
  </si>
  <si>
    <t>Main and 11th st</t>
  </si>
  <si>
    <t>Rainelle</t>
  </si>
  <si>
    <t>Western Maine Farmers COOP</t>
  </si>
  <si>
    <t>http://www.westernmainefarmerscoop.org</t>
  </si>
  <si>
    <t>https://www.facebook.com/WesternMaineFarmersCOOP</t>
  </si>
  <si>
    <t>Rt 2 Abbott Farm Plaza</t>
  </si>
  <si>
    <t>Western Maryland Regional Medical Center Farmers' Market</t>
  </si>
  <si>
    <t>12500 Willowbrook Road</t>
  </si>
  <si>
    <t>Western Springs French Market</t>
  </si>
  <si>
    <t>facebook.com/WesternSpringsFrenchMarket</t>
  </si>
  <si>
    <t>Hillgrove Ave. between Lawn and Grand Ave</t>
  </si>
  <si>
    <t>Western Springs</t>
  </si>
  <si>
    <t>Western Sussex Farmers' Market</t>
  </si>
  <si>
    <t>310 Virginia Ave</t>
  </si>
  <si>
    <t>Seaford</t>
  </si>
  <si>
    <t>Sat:8:30 AM - 12:00 PM;</t>
  </si>
  <si>
    <t>Western Wake Farmers' Market</t>
  </si>
  <si>
    <t>http://www.westernwakefarmersmarket.org</t>
  </si>
  <si>
    <t>https://www.facebook.com/pages/Western-Wake-Farmers-Market/106903512440</t>
  </si>
  <si>
    <t>https://twitter.com/wwfm</t>
  </si>
  <si>
    <t>1225 Morrisville Carpenter Rd.</t>
  </si>
  <si>
    <t>04/05/2014 to 03/28/2015</t>
  </si>
  <si>
    <t>Westerville Saturday Farmers Market</t>
  </si>
  <si>
    <t>http://www.UptownWestervilleInc.com</t>
  </si>
  <si>
    <t>Instagram: Westerville Farmers Market</t>
  </si>
  <si>
    <t>1 S Grove St</t>
  </si>
  <si>
    <t>05/18/2019 to 10/12/2019</t>
  </si>
  <si>
    <t>Westfield Annapolis Farmers' Market</t>
  </si>
  <si>
    <t>http://www.AAEDC.org</t>
  </si>
  <si>
    <t>https://www.facebook.com/pages/Westfield-Annapolis-Mall-Farmers-Market/144029628987040</t>
  </si>
  <si>
    <t>Jennifer Rd. &amp; rt.50</t>
  </si>
  <si>
    <t>01/05/2014 to 11/23/2014</t>
  </si>
  <si>
    <t>Westfield Farmers and Artisans Market</t>
  </si>
  <si>
    <t>http://www.westfieldny.com</t>
  </si>
  <si>
    <t>https://www.facebook.com/WestfieldFarmersAndArtisansMarket</t>
  </si>
  <si>
    <t>https://twitter.com/westfieldfmsmk</t>
  </si>
  <si>
    <t>westfieldfarmersmarket.wordpress.com</t>
  </si>
  <si>
    <t>Portage Street and Main Street</t>
  </si>
  <si>
    <t>Westfield Farmers Market</t>
  </si>
  <si>
    <t>http://www.westfieldareachamber.com</t>
  </si>
  <si>
    <t>Westfield Train Station Parking Lot on South Ave.</t>
  </si>
  <si>
    <t>http://www.dwna.org</t>
  </si>
  <si>
    <t>211 N Union Street</t>
  </si>
  <si>
    <t>Fri:4:30 PM - 7:30 PM;</t>
  </si>
  <si>
    <t>Westfield Farmers' Market - Winter</t>
  </si>
  <si>
    <t>http://westfieldfarmersmarket.net</t>
  </si>
  <si>
    <t>Westfield Farmers' Market</t>
  </si>
  <si>
    <t>36 Court Street</t>
  </si>
  <si>
    <t>12/08/2018 to 12/08/2018</t>
  </si>
  <si>
    <t>02/09/2019 to 02/09/2019</t>
  </si>
  <si>
    <t>Westford Farmers Market</t>
  </si>
  <si>
    <t>http://www.westfordfarmersmarketvt.org</t>
  </si>
  <si>
    <t>On the Westford Common, Rte. 128</t>
  </si>
  <si>
    <t>Westgate Farmers Market</t>
  </si>
  <si>
    <t>http://www.westgatefarmersmarket.com</t>
  </si>
  <si>
    <t>https://www.facebook.com/WestgateFarmersMarket/</t>
  </si>
  <si>
    <t>https://www.instagram.com/westgatefarmersmarket/</t>
  </si>
  <si>
    <t>2925 W. Broad Street</t>
  </si>
  <si>
    <t>Westgate Farmers' Market @ Elder Beerman</t>
  </si>
  <si>
    <t>Toledo Farmers Market</t>
  </si>
  <si>
    <t>3300 Secor Road</t>
  </si>
  <si>
    <t>Westhampton Beach Farmers Market</t>
  </si>
  <si>
    <t>http://www.westhamptonbeachfarmersmarket.com</t>
  </si>
  <si>
    <t>85 Mill Road</t>
  </si>
  <si>
    <t>Westlake Farmers' Market</t>
  </si>
  <si>
    <t>Intersection Booker T. Washington Hwy. &amp; Enterprise Lane</t>
  </si>
  <si>
    <t>Moneta</t>
  </si>
  <si>
    <t>Westland Farmers Market</t>
  </si>
  <si>
    <t>http://www.westlandfarmersmarket.com</t>
  </si>
  <si>
    <t>https://www.facebook.com/westlandfarmersmarket</t>
  </si>
  <si>
    <t>36601 Ford Rd</t>
  </si>
  <si>
    <t>Westland</t>
  </si>
  <si>
    <t>05/02/2013 to 10/24/2013</t>
  </si>
  <si>
    <t>Westminster Farmers' Market</t>
  </si>
  <si>
    <t>http://www.westminstermafarmersmarket.com/</t>
  </si>
  <si>
    <t>https://www.facebook.com/pages/Westminster-Farmers-Market/133750303302808?ref=hl</t>
  </si>
  <si>
    <t>https://www.youtube.com/watch?v=vJdhQocOYCg</t>
  </si>
  <si>
    <t>21-33 Academy St. (Town Common)</t>
  </si>
  <si>
    <t>westmont farmers market</t>
  </si>
  <si>
    <t>http://westmontfarmersmarket.com/</t>
  </si>
  <si>
    <t>https://www.facebook.com/pages/Westmont-Farmers-Market/172012769522294?ref=hl</t>
  </si>
  <si>
    <t>haddon and stratford ave in downtown haddon township</t>
  </si>
  <si>
    <t>Haddon Township</t>
  </si>
  <si>
    <t>Westmont Open Market</t>
  </si>
  <si>
    <t>http://www.westmontevents.com</t>
  </si>
  <si>
    <t>Stanley Jamburger</t>
  </si>
  <si>
    <t>Westmont Special Events</t>
  </si>
  <si>
    <t>Cass Avenue and Irving Street</t>
  </si>
  <si>
    <t>Westmont</t>
  </si>
  <si>
    <t>Westmore Farmers' Market</t>
  </si>
  <si>
    <t>27 Hinton Hill Rd</t>
  </si>
  <si>
    <t>Westmore</t>
  </si>
  <si>
    <t>06/03/2013 to 09/30/2013</t>
  </si>
  <si>
    <t>Westmoreland Winter Farmers Market</t>
  </si>
  <si>
    <t>https://www.facebook.com/pages/Westmoreland-Winter-Farmers-Market/134427909938654</t>
  </si>
  <si>
    <t>100 Station Rd.</t>
  </si>
  <si>
    <t>11/06/2013 to 04/02/2014</t>
  </si>
  <si>
    <t>Weston County Farmers Market</t>
  </si>
  <si>
    <t>http://www.wcmarket.org</t>
  </si>
  <si>
    <t>First State Bank Parking Lot on Main Street</t>
  </si>
  <si>
    <t>Weston Red Barn Farm</t>
  </si>
  <si>
    <t>http://www.westonredbarnfarm.com</t>
  </si>
  <si>
    <t>http://agrimissouri.com/mo-grown/grodetail.php?type=mo-grown&amp;ID=1965</t>
  </si>
  <si>
    <t>16300 Wilkerson Road</t>
  </si>
  <si>
    <t>WestoshaMarket</t>
  </si>
  <si>
    <t>http://WestoshaMarket.com</t>
  </si>
  <si>
    <t>30820 111th Street</t>
  </si>
  <si>
    <t>Wilmot</t>
  </si>
  <si>
    <t>Westover Farmers Market</t>
  </si>
  <si>
    <t>http://www.westoverfarmersmarket.org/</t>
  </si>
  <si>
    <t>https://www.facebook.com/westoverfarmersmarket</t>
  </si>
  <si>
    <t>https://twitter.com/WestoverFarmMkt</t>
  </si>
  <si>
    <t>1644 N. McKinley Road</t>
  </si>
  <si>
    <t>05/03/2015 to 11/29/2015</t>
  </si>
  <si>
    <t>12/06/2015 to 04/24/2016</t>
  </si>
  <si>
    <t>Westover Hills Farmers Market</t>
  </si>
  <si>
    <t>http://www.westoverhills.org</t>
  </si>
  <si>
    <t>6400 Kavanaugh Blvd</t>
  </si>
  <si>
    <t>Westown Farmers Market</t>
  </si>
  <si>
    <t>http://www.westown.org/neighborhood-events/westown-farmers-market/</t>
  </si>
  <si>
    <t>https://www.facebook.com/WestownFarmersMarket/</t>
  </si>
  <si>
    <t>301 W Michigan St</t>
  </si>
  <si>
    <t>Westphalia Trading Co., LLC</t>
  </si>
  <si>
    <t>http://www.westphaliatradingco.com</t>
  </si>
  <si>
    <t>http://agrimissouri.com/mo-grown/grodetail.php?type=mo-grown&amp;ID=1840</t>
  </si>
  <si>
    <t>2134 West Hwy 63</t>
  </si>
  <si>
    <t>Westphalia</t>
  </si>
  <si>
    <t>Thu: 8:00 AM-5:00 PM;Fri: 8:00 AM-5:00 PM;Sat: 8:0</t>
  </si>
  <si>
    <t>Westport</t>
  </si>
  <si>
    <t>830 Drift Road</t>
  </si>
  <si>
    <t>South Westport</t>
  </si>
  <si>
    <t>WESTPORT - SAUGATUCK FARMERS MARKET</t>
  </si>
  <si>
    <t>Saugatuck Congregational Church, 245 Post Road</t>
  </si>
  <si>
    <t>WESTPORT FARMERS MARKET</t>
  </si>
  <si>
    <t>Municipal Parking Lot, 26 Imperial Avenue</t>
  </si>
  <si>
    <t>Westport Rd Baptist Farmers Market</t>
  </si>
  <si>
    <t>www.facebook.com/westportrdbaptistfarmersmarket</t>
  </si>
  <si>
    <t>9705 Westport Rd</t>
  </si>
  <si>
    <t>Westside Community Market</t>
  </si>
  <si>
    <t>http://www.westsidecommunitymarket.org</t>
  </si>
  <si>
    <t>https://www.facebook.com/pages/Westside-Community-Market/141701855904054</t>
  </si>
  <si>
    <t>@WCM_Market</t>
  </si>
  <si>
    <t>Instagram: westside_community_market</t>
  </si>
  <si>
    <t>University Ave. &amp; Segoe Rd.</t>
  </si>
  <si>
    <t>Westside Farmers Market</t>
  </si>
  <si>
    <t>2501 Jackson Ave.</t>
  </si>
  <si>
    <t>Westgate</t>
  </si>
  <si>
    <t>http://www.westsidemarketrochester.com</t>
  </si>
  <si>
    <t>https://www.facebook.com/westsidemarketrochester</t>
  </si>
  <si>
    <t>https://twitter.com/westsideroch</t>
  </si>
  <si>
    <t>831 Genesee Street</t>
  </si>
  <si>
    <t>06/07/2016 to 10/11/2016</t>
  </si>
  <si>
    <t>http://www.nwlansing.org</t>
  </si>
  <si>
    <t>https://www.facebook.com/nwlansing</t>
  </si>
  <si>
    <t>https://twitter.com/NWIlansing</t>
  </si>
  <si>
    <t>510 W. Ottawa St.</t>
  </si>
  <si>
    <t>07/12/2018 to</t>
  </si>
  <si>
    <t>Thu: 11:00 AM-12:30 PM;</t>
  </si>
  <si>
    <t>Westside Santa Cruz Farmers' Market</t>
  </si>
  <si>
    <t>Corner of Western Drive and Mission St.</t>
  </si>
  <si>
    <t>Westside Tailgate Farmers Market</t>
  </si>
  <si>
    <t>https://www.facebook.com/pages/Westside-Tailgate-Farmers-Market/369260759751874</t>
  </si>
  <si>
    <t>Westtown Amish Market</t>
  </si>
  <si>
    <t>http://www.westchesteramishmarket.com</t>
  </si>
  <si>
    <t>https://www.facebook.com/WesttownAmishMarket/</t>
  </si>
  <si>
    <t>https://www.youtube.com/channel/UCO1giRXe6Pbw5qltlhH3EhA</t>
  </si>
  <si>
    <t>1165 Wilmington Pike</t>
  </si>
  <si>
    <t>Thu: 9:00 AM-6:00 PM;Fri: 9:00 AM-8:00 PM;Sat: 8:0</t>
  </si>
  <si>
    <t>Westward Market</t>
  </si>
  <si>
    <t>http://www.farming.com</t>
  </si>
  <si>
    <t>18138 Lane ave.</t>
  </si>
  <si>
    <t>North Muskegon</t>
  </si>
  <si>
    <t>Westwego Farmers &amp; Fisheries Market</t>
  </si>
  <si>
    <t>http://www.cityofwestwego.com</t>
  </si>
  <si>
    <t>https://www.facebook.com/pages/Westwego-Farmers-Fisheries-Market/213131048714558</t>
  </si>
  <si>
    <t>484 Sala Avenue</t>
  </si>
  <si>
    <t>Westwego</t>
  </si>
  <si>
    <t>Westwood Farmers Market</t>
  </si>
  <si>
    <t>http://www.townhall.westwood.ma.us</t>
  </si>
  <si>
    <t>837 High Street</t>
  </si>
  <si>
    <t>Westwood</t>
  </si>
  <si>
    <t>Westwood Village Farmers Market by Farmer Mark</t>
  </si>
  <si>
    <t>http://www.farmermark.com/westwood/</t>
  </si>
  <si>
    <t>https://www.facebook.com/farmermarkwv/</t>
  </si>
  <si>
    <t>https://www.instagram.com/farmermarkwv/</t>
  </si>
  <si>
    <t>1030 Broxton Avenue</t>
  </si>
  <si>
    <t>01/04/2018 to 12/31/2020</t>
  </si>
  <si>
    <t>Wethersfield Farmers' Market</t>
  </si>
  <si>
    <t>http://www.wfmarket.org</t>
  </si>
  <si>
    <t>www.facebook.com/wethersfieldfarmersmarket</t>
  </si>
  <si>
    <t>220 Hartford Avenue</t>
  </si>
  <si>
    <t>Wethersfield</t>
  </si>
  <si>
    <t>WETUMPKA</t>
  </si>
  <si>
    <t>355 QUEEN ANN ROAD</t>
  </si>
  <si>
    <t>ELMORE</t>
  </si>
  <si>
    <t>Wetzel County Farmers Market</t>
  </si>
  <si>
    <t>http://www.growlocalgolocal.org</t>
  </si>
  <si>
    <t>https://www.facebook.com/WetzelCounty FarmersMarket</t>
  </si>
  <si>
    <t>Bruce Park, State Route 2</t>
  </si>
  <si>
    <t>New Martinsville</t>
  </si>
  <si>
    <t>Wetzel</t>
  </si>
  <si>
    <t>Weymouth Farmer's Market</t>
  </si>
  <si>
    <t>http://www.weymouth.ma.us/farmers-market</t>
  </si>
  <si>
    <t>www.facebook.com/weymouthfarmersmarket</t>
  </si>
  <si>
    <t>twitter.com/WeyFarmersMkt</t>
  </si>
  <si>
    <t>Corner of Commercial and Middle Street</t>
  </si>
  <si>
    <t>Wharton County Farmers Market</t>
  </si>
  <si>
    <t>100 Block South Houston Street</t>
  </si>
  <si>
    <t>Wharton</t>
  </si>
  <si>
    <t>Wheatland Farmers' Market</t>
  </si>
  <si>
    <t>713 9th</t>
  </si>
  <si>
    <t>wheatland</t>
  </si>
  <si>
    <t>Sat: 8:00 AM-10:00 PM;</t>
  </si>
  <si>
    <t>Wheaton French Market</t>
  </si>
  <si>
    <t>facebook.com/BensidounFrenchMarket</t>
  </si>
  <si>
    <t>200 S Main St.</t>
  </si>
  <si>
    <t>Wheaton</t>
  </si>
  <si>
    <t>Wheeling Farmers Market I</t>
  </si>
  <si>
    <t>https://www.facebook.com/WheelingFarmersMarket</t>
  </si>
  <si>
    <t>1221 National Rd</t>
  </si>
  <si>
    <t>Wheeling</t>
  </si>
  <si>
    <t>Wheeling Farmers Market II</t>
  </si>
  <si>
    <t>Elm Terrace Shopping Center (East Cove Ave.)</t>
  </si>
  <si>
    <t xml:space="preserve">Wheeling, </t>
  </si>
  <si>
    <t>07/09/2014 to 10/23/2014</t>
  </si>
  <si>
    <t>Whistle Stop Park Farmers Market</t>
  </si>
  <si>
    <t>103 4th St NE</t>
  </si>
  <si>
    <t>Dilworth</t>
  </si>
  <si>
    <t>White Barn Local</t>
  </si>
  <si>
    <t>http://www.whitebarnlocal.com</t>
  </si>
  <si>
    <t>www.facebook.com/whitebarnlocal</t>
  </si>
  <si>
    <t>Online</t>
  </si>
  <si>
    <t>Chardon</t>
  </si>
  <si>
    <t>Mon: 12:00 AM-11:00 PM;Tue: 12:00 AM-11:00 PM;Wed:</t>
  </si>
  <si>
    <t>White County Farmers Market</t>
  </si>
  <si>
    <t>66 East Kytle Street</t>
  </si>
  <si>
    <t>http://www.utextension.utk.edu/white</t>
  </si>
  <si>
    <t>Metcalf Park</t>
  </si>
  <si>
    <t>White Earth Community Farmers' Market</t>
  </si>
  <si>
    <t>Mahnomen</t>
  </si>
  <si>
    <t>White Harvest Farmers Market</t>
  </si>
  <si>
    <t>http://www.clarawhitemission.org</t>
  </si>
  <si>
    <t>5348 Moncrief Road</t>
  </si>
  <si>
    <t>White House Farmers Merket</t>
  </si>
  <si>
    <t>http://www.cityofwhitehouse.com/government/white-house-farmers-market-information</t>
  </si>
  <si>
    <t>https://www.facebook.com/WHFarmersMarket/</t>
  </si>
  <si>
    <t>105 College Street</t>
  </si>
  <si>
    <t>White House</t>
  </si>
  <si>
    <t>05/25/2016 to 08/31/2016</t>
  </si>
  <si>
    <t>White Oak Pastures</t>
  </si>
  <si>
    <t>http://www.whiteoakpastures.com</t>
  </si>
  <si>
    <t>whiteoakpastures</t>
  </si>
  <si>
    <t>whiteoakpasture</t>
  </si>
  <si>
    <t>101 Church St</t>
  </si>
  <si>
    <t>White Plains Farmer's Market</t>
  </si>
  <si>
    <t>Wed:8:00 AM - 4:00 PM;</t>
  </si>
  <si>
    <t>White Rock Local Market</t>
  </si>
  <si>
    <t>https://www.facebook.com/WhiteRockLocalMarket</t>
  </si>
  <si>
    <t>702 N. Buckner Blvd and 9150 Garland Rd</t>
  </si>
  <si>
    <t>White Salmon Farmers' Market</t>
  </si>
  <si>
    <t>https://www.facebook.com/pages/White-Salmon-Farmers-Market/181714565219379</t>
  </si>
  <si>
    <t>Corner of Estes and Jewett</t>
  </si>
  <si>
    <t>White Salmon</t>
  </si>
  <si>
    <t>White's Creek Organic Farmers Market</t>
  </si>
  <si>
    <t>Loacated at Earhman's General Store</t>
  </si>
  <si>
    <t>Whites Creek</t>
  </si>
  <si>
    <t>Whitefield Farmers' Market</t>
  </si>
  <si>
    <t>on the Commons</t>
  </si>
  <si>
    <t>Whitefield</t>
  </si>
  <si>
    <t>Whitefish Downtown Farmers Market</t>
  </si>
  <si>
    <t>http://www.whitefishfarmersmarket.org</t>
  </si>
  <si>
    <t>Central Avenue and Railway Street</t>
  </si>
  <si>
    <t>Whitefish</t>
  </si>
  <si>
    <t>Tue:5:00 PM - 7:30 PM;</t>
  </si>
  <si>
    <t>Whitehall Farmer's Market, Produce &amp; Crafts</t>
  </si>
  <si>
    <t>https://www.facebook.com/WhitehallFarmersMarket</t>
  </si>
  <si>
    <t>Legion St., between Division &amp; Whitehall streets</t>
  </si>
  <si>
    <t>08/06/2014 to 09/24/2014</t>
  </si>
  <si>
    <t>Whitehall Farmers Market</t>
  </si>
  <si>
    <t>Saunders St</t>
  </si>
  <si>
    <t>Whitehall Road Farmers Market</t>
  </si>
  <si>
    <t>Jewish Community Center, Whitehall Road, Albany</t>
  </si>
  <si>
    <t>Whitehaven Kulliye Farmers Market</t>
  </si>
  <si>
    <t>https://whitehavenkulliye.org/the-suq/</t>
  </si>
  <si>
    <t>3379 Millbranch Road</t>
  </si>
  <si>
    <t>04/19/2019 to 11/17/2019</t>
  </si>
  <si>
    <t>Fri: 10:00 AM-4:00 PM;Sat: 10:00 AM-4:00 PM;Sun: 1</t>
  </si>
  <si>
    <t>Whitehorse Farmers Market</t>
  </si>
  <si>
    <t>https://www.facebook.com/pages/Whitehorse-Farmers-Market/531397356991670?ref=ts&amp;fref=ts</t>
  </si>
  <si>
    <t>1180 Cascade Street</t>
  </si>
  <si>
    <t>Darrington</t>
  </si>
  <si>
    <t>04/15/2015 to 10/31/2015</t>
  </si>
  <si>
    <t>Fri: 9:30 AM-4:30 PM;Sat: 9:30 AM-4:30 PM;Sun: 9:3</t>
  </si>
  <si>
    <t>Whitehouse Farmers' Market</t>
  </si>
  <si>
    <t>http://www.whitehouseoh.gov</t>
  </si>
  <si>
    <t>10911 Toledo Street</t>
  </si>
  <si>
    <t>Whitehouse</t>
  </si>
  <si>
    <t>07/13/2013 to 10/05/2013</t>
  </si>
  <si>
    <t>05/04/2013 to 05/25/2013</t>
  </si>
  <si>
    <t>Whitesboro Farmers Market</t>
  </si>
  <si>
    <t>http://www.whitesborofarmersmarket.com</t>
  </si>
  <si>
    <t>https://www.facebook.com/whitesboromarket</t>
  </si>
  <si>
    <t>Clinton St. &amp; Main St.</t>
  </si>
  <si>
    <t>Whitesboro</t>
  </si>
  <si>
    <t>Whitesburg/Letcher County Farmers Market</t>
  </si>
  <si>
    <t>http://www.letchercountyfarmersmarket.com</t>
  </si>
  <si>
    <t>Letcher County Farmers' Market</t>
  </si>
  <si>
    <t>198B Main Street</t>
  </si>
  <si>
    <t>Whitesburg</t>
  </si>
  <si>
    <t>Letcher</t>
  </si>
  <si>
    <t>Whitestown Farmers Market</t>
  </si>
  <si>
    <t>https://www.facebook.com/WhitestownFarmersMarket</t>
  </si>
  <si>
    <t>6210 Veterans Dr</t>
  </si>
  <si>
    <t>Whitestown</t>
  </si>
  <si>
    <t>Whitewater City Market</t>
  </si>
  <si>
    <t>http://www.downtownwhitewater.com</t>
  </si>
  <si>
    <t>www.facebook.com/WhitewaterCityMarket</t>
  </si>
  <si>
    <t>341 S. Fremont Street</t>
  </si>
  <si>
    <t>Whitewater</t>
  </si>
  <si>
    <t>Tue: 3:30 PM-7:30 PM;</t>
  </si>
  <si>
    <t>Whitewater Farmers Market</t>
  </si>
  <si>
    <t>1415West Main St.</t>
  </si>
  <si>
    <t>04/26/2014 to 11/01/2014</t>
  </si>
  <si>
    <t>Whitmore Lake Farm &amp; Artisan Market</t>
  </si>
  <si>
    <t>75 Barker Road</t>
  </si>
  <si>
    <t>Whitmore Lake</t>
  </si>
  <si>
    <t>Whitney Point Farmers Market</t>
  </si>
  <si>
    <t>Whitney Pt Middle School, 2887 Rt 11</t>
  </si>
  <si>
    <t>Whitney Point</t>
  </si>
  <si>
    <t>Whittemore Farmers Market</t>
  </si>
  <si>
    <t>Times Square</t>
  </si>
  <si>
    <t>Whittemore</t>
  </si>
  <si>
    <t>Whittier Farmers Market</t>
  </si>
  <si>
    <t>http://whittierfarmersmarket.com</t>
  </si>
  <si>
    <t>@whittierfarmersmarket</t>
  </si>
  <si>
    <t>2608 Blaisdell Ave S</t>
  </si>
  <si>
    <t>06/30/2018 to 09/29/2018</t>
  </si>
  <si>
    <t>Whittier Host Lions Certified Farmers Market</t>
  </si>
  <si>
    <t>9401 S Painter Ave</t>
  </si>
  <si>
    <t>South Whittier</t>
  </si>
  <si>
    <t>Whittier Tuesday Evening Summer CFM</t>
  </si>
  <si>
    <t>12910 Bailey St.</t>
  </si>
  <si>
    <t>05/21/2013 to 10/29/2013</t>
  </si>
  <si>
    <t>Whole FoodsGarden City Farmers Market</t>
  </si>
  <si>
    <t>151 Sockanosset Cross Rd.</t>
  </si>
  <si>
    <t>Wholesale Greenmarket</t>
  </si>
  <si>
    <t>Oak Point Ave and Barry Street</t>
  </si>
  <si>
    <t>07/01/2013 to 12/24/2013</t>
  </si>
  <si>
    <t>Tue: 2:00 AM-8:00 AM;Wed: 2:00 AM-8:00 AM;Thu: 2:0</t>
  </si>
  <si>
    <t>WIC downtown Pittsburgh</t>
  </si>
  <si>
    <t>239 4th Ave.</t>
  </si>
  <si>
    <t>WIC Satellite</t>
  </si>
  <si>
    <t>1450 Guerneville Road</t>
  </si>
  <si>
    <t>Wichita County Farmers' Market</t>
  </si>
  <si>
    <t>206 South 4th Street</t>
  </si>
  <si>
    <t>Leoti</t>
  </si>
  <si>
    <t>Wicker Park/Bucktown (Chicago) Farmers Market</t>
  </si>
  <si>
    <t>Wicker Park &amp; Damen Streets</t>
  </si>
  <si>
    <t>Wilber Farmers Market</t>
  </si>
  <si>
    <t>Wilber</t>
  </si>
  <si>
    <t>Saline County</t>
  </si>
  <si>
    <t>wilbraham winter farmers market</t>
  </si>
  <si>
    <t>2301 Boston Road</t>
  </si>
  <si>
    <t>12/05/2015 to 04/30/2016</t>
  </si>
  <si>
    <t>Wilburton Farmers Market</t>
  </si>
  <si>
    <t>302 West Main St.</t>
  </si>
  <si>
    <t>Wilburton</t>
  </si>
  <si>
    <t>Latimer</t>
  </si>
  <si>
    <t>Wild West Farmers Market</t>
  </si>
  <si>
    <t>http://WTGPA.org</t>
  </si>
  <si>
    <t>WTGPA</t>
  </si>
  <si>
    <t>8116 19th St</t>
  </si>
  <si>
    <t>Wildberries Marketplace Farmers Market</t>
  </si>
  <si>
    <t>747 13th street</t>
  </si>
  <si>
    <t>Wildwood Farmers' Market</t>
  </si>
  <si>
    <t>http://www.wildwoodfarmersmarket.com</t>
  </si>
  <si>
    <t>183 Plaza Drive</t>
  </si>
  <si>
    <t>Sat:8:00 am - 1:30 pm;</t>
  </si>
  <si>
    <t>Wildwood Growers' Market</t>
  </si>
  <si>
    <t>http://www.wildwood-fl.gov</t>
  </si>
  <si>
    <t>100 N. Main Street</t>
  </si>
  <si>
    <t>Wilkes County Farmers' Market</t>
  </si>
  <si>
    <t>http://www.downtownnorthwilkesboro.com</t>
  </si>
  <si>
    <t>https://www.facebook.com/wilkescountyfarmersmarket/</t>
  </si>
  <si>
    <t>842 CBD Loop</t>
  </si>
  <si>
    <t>North Wilkesboro</t>
  </si>
  <si>
    <t>04/15/2017 to 09/30/2017</t>
  </si>
  <si>
    <t>Tue: 3:30 PM-5:30 PM;Sat: 7:30 AM-12:00 PM;</t>
  </si>
  <si>
    <t>Wilkes-Barre Farmers Market</t>
  </si>
  <si>
    <t>http://www.wilkes-barre.pa.us</t>
  </si>
  <si>
    <t>Wilkes-Barre</t>
  </si>
  <si>
    <t>Wilkinsburg Thursday Open Market</t>
  </si>
  <si>
    <t>http://wilkinsburgchamber.com</t>
  </si>
  <si>
    <t>225 Penn Avenue</t>
  </si>
  <si>
    <t>Wilkinsburg</t>
  </si>
  <si>
    <t>06/13/2019 to 11/14/2019</t>
  </si>
  <si>
    <t>Willamette Saturday Farmers Market</t>
  </si>
  <si>
    <t>http://www.willamettefarmersmarket.com</t>
  </si>
  <si>
    <t>https://www.facebook.com/willamettesaturdayfarmersmarket</t>
  </si>
  <si>
    <t>1720 Willamette Falls Dr</t>
  </si>
  <si>
    <t>Williams County Farmer's Market</t>
  </si>
  <si>
    <t>05/23/2016 to 10/27/2016</t>
  </si>
  <si>
    <t>Tue: 7:00 AM-12:00 PM;Thu: 6:00 PM-9:00 PM;</t>
  </si>
  <si>
    <t>Williamsbridge Square HERBan Farmers' Market</t>
  </si>
  <si>
    <t>White Plains Road and E. Gun Hill Road</t>
  </si>
  <si>
    <t>07/02/2014 to 11/12/2014</t>
  </si>
  <si>
    <t>Williamsburg County Farmers Market</t>
  </si>
  <si>
    <t>Kingstree</t>
  </si>
  <si>
    <t>Williamsburg Farmers Market</t>
  </si>
  <si>
    <t>https://www.facebook.com/pages/Williamsburg-Farmers-Market/191504654205734</t>
  </si>
  <si>
    <t>Williamsburg city park</t>
  </si>
  <si>
    <t>https://williamsburgfarmersmarket.com</t>
  </si>
  <si>
    <t>http://www.facebook.com/WilliamsburgFM</t>
  </si>
  <si>
    <t>https://twitter.com/williamsburgFM</t>
  </si>
  <si>
    <t>https://www.youtube.com/channel/UCm4A39TGBHiSSJ6ekoftkjQ</t>
  </si>
  <si>
    <t>http://www.instagram.com/williamsburgfarmersmarket</t>
  </si>
  <si>
    <t>402 W Duke of Gloucester Street</t>
  </si>
  <si>
    <t>03/07/2020 to 12/19/2020</t>
  </si>
  <si>
    <t>http://www.williamsburgfarmersmarket.com</t>
  </si>
  <si>
    <t>https://www.facebook.com/pages/WilliamsburgFM</t>
  </si>
  <si>
    <t>https://twitter.com/WilliamsburgFM</t>
  </si>
  <si>
    <t>02/13/2016 to 02/13/2016</t>
  </si>
  <si>
    <t>03/05/2016 to 03/26/2016</t>
  </si>
  <si>
    <t>04/02/2016 to 11/26/2016</t>
  </si>
  <si>
    <t>12/10/2016 to 12/17/2016</t>
  </si>
  <si>
    <t>Williamsburg Greenmarket</t>
  </si>
  <si>
    <t>Havemeyer &amp; Broadway</t>
  </si>
  <si>
    <t>Williamson Farmers Market</t>
  </si>
  <si>
    <t>http://www.healthyinthehills.com</t>
  </si>
  <si>
    <t>https://www.facebook.com/WilliamsonFarmersMarket/</t>
  </si>
  <si>
    <t>100 East 2nd Ave.</t>
  </si>
  <si>
    <t>Mingo</t>
  </si>
  <si>
    <t>Williamsport Growers Farmers Market I</t>
  </si>
  <si>
    <t>http://www.lycoming.extension.psu.edu</t>
  </si>
  <si>
    <t>4th and Diamond Streets, West End Christian Center</t>
  </si>
  <si>
    <t>Williamsport</t>
  </si>
  <si>
    <t>Williamsport Growers Farmers Market II</t>
  </si>
  <si>
    <t>5th and Pine Streets</t>
  </si>
  <si>
    <t>Williamston Farmers' Market</t>
  </si>
  <si>
    <t>http://new.williamston-mi.us/OurCommunity/FarmersMarket.aspx</t>
  </si>
  <si>
    <t>https://www.facebook.com/WilliamstonFarmersMarket/</t>
  </si>
  <si>
    <t>228 N. Putnam Street</t>
  </si>
  <si>
    <t>05/21/2017 to 10/08/2017</t>
  </si>
  <si>
    <t>Williamstown Farmers Market</t>
  </si>
  <si>
    <t>http://www.williamstownfarmersmarket.org</t>
  </si>
  <si>
    <t>https://www.facebook.com/pages/Williamstown-Farmers-Market/134373453251471</t>
  </si>
  <si>
    <t>Spring Street</t>
  </si>
  <si>
    <t>WILLIMANTIC FARMERS MARKET</t>
  </si>
  <si>
    <t>Under the pavillion near the Frog Bridge,</t>
  </si>
  <si>
    <t>Willis Tower Farmers Market</t>
  </si>
  <si>
    <t>http://www.chicago.metromix.com/events/mmxchi-willis-tower-farmers-market-event</t>
  </si>
  <si>
    <t>233 S Wacker Dr</t>
  </si>
  <si>
    <t>Williston Farmers Market</t>
  </si>
  <si>
    <t>http://www.willistonfarmersmarket.com</t>
  </si>
  <si>
    <t>Route 2, On the Village Green</t>
  </si>
  <si>
    <t>Willston</t>
  </si>
  <si>
    <t>Willits CFM</t>
  </si>
  <si>
    <t>100 State St</t>
  </si>
  <si>
    <t>Willits</t>
  </si>
  <si>
    <t>Willmar Becker Avenue Farmers Market</t>
  </si>
  <si>
    <t>http://www.willmardesigncenter.com</t>
  </si>
  <si>
    <t>https://www.facebook.com/beckermarket</t>
  </si>
  <si>
    <t>414 Becker Avenue SW</t>
  </si>
  <si>
    <t>Willmar</t>
  </si>
  <si>
    <t>Willmar Farmers Market</t>
  </si>
  <si>
    <t>Westside Liquor Store (parking lot), 1600 Hwy 12 East,</t>
  </si>
  <si>
    <t>Kandiyohi County</t>
  </si>
  <si>
    <t>Willoughby Lake Farmers &amp; Artisans Market</t>
  </si>
  <si>
    <t>http://www.localharvest.org/willoughby-lake-farmers-artisans-market-M44303</t>
  </si>
  <si>
    <t>Route 5A &amp; Long Pond Rd</t>
  </si>
  <si>
    <t>Willoughby Lakefront Outdoor Farmer's Market</t>
  </si>
  <si>
    <t>http://www.willoughbylakefront.com</t>
  </si>
  <si>
    <t>38575 Lakeshore Blvd.</t>
  </si>
  <si>
    <t>Willoughby</t>
  </si>
  <si>
    <t>Willoughby Outdoor Market</t>
  </si>
  <si>
    <t>1 Public Square</t>
  </si>
  <si>
    <t>Willow Creek CFM</t>
  </si>
  <si>
    <t>Mayfair &amp; Walnut Way</t>
  </si>
  <si>
    <t>Willow Creek</t>
  </si>
  <si>
    <t>Willow Farmers Market</t>
  </si>
  <si>
    <t>https://www.facebook.com/WillowFarmersMarket/</t>
  </si>
  <si>
    <t>Mile 68.8 Parks Highway</t>
  </si>
  <si>
    <t>Willow</t>
  </si>
  <si>
    <t>06/30/2017 to 09/15/2017</t>
  </si>
  <si>
    <t>Willow Glen Farmers' Market</t>
  </si>
  <si>
    <t>http://www.uvfm.org</t>
  </si>
  <si>
    <t>https://www.facebook.com/UrbanVillageOnFB</t>
  </si>
  <si>
    <t>@UrbanVillageFM</t>
  </si>
  <si>
    <t>Instagram: urbanvillage</t>
  </si>
  <si>
    <t>1165 Lincoln Ave.</t>
  </si>
  <si>
    <t>06/25/2016 to 10/01/2016</t>
  </si>
  <si>
    <t>Willow Springs Farmers' Market</t>
  </si>
  <si>
    <t>Booster field off of Main St in Willow Springs MO</t>
  </si>
  <si>
    <t>Willow Springs</t>
  </si>
  <si>
    <t>Willowland Farm</t>
  </si>
  <si>
    <t>199 Potts Spring Road</t>
  </si>
  <si>
    <t>05/01/2014 to 06/08/2014</t>
  </si>
  <si>
    <t>Mon: 5:00 PM-9:00 PM;Tue: 5:00 PM-9:00 PM;Wed: 5:0</t>
  </si>
  <si>
    <t>06/28/2014 to 09/15/2014</t>
  </si>
  <si>
    <t>Willsboro Farmers' Market</t>
  </si>
  <si>
    <t>Rt. 22</t>
  </si>
  <si>
    <t>Willsboro</t>
  </si>
  <si>
    <t>06/19/2014 to 09/04/2014</t>
  </si>
  <si>
    <t>Wilmette French Market</t>
  </si>
  <si>
    <t>facebook.com/WilmetteFrenchMarke</t>
  </si>
  <si>
    <t>Metra Lot 722, Green Bay Road</t>
  </si>
  <si>
    <t>Wilmette</t>
  </si>
  <si>
    <t>Wilmington CFM</t>
  </si>
  <si>
    <t>Avalon and L St.</t>
  </si>
  <si>
    <t>Wilminton</t>
  </si>
  <si>
    <t>Wilmington Farmers Market</t>
  </si>
  <si>
    <t>17 W. Main St, next to Incurable Romantic</t>
  </si>
  <si>
    <t>Searsburg</t>
  </si>
  <si>
    <t>http://www.downtownvisions.org</t>
  </si>
  <si>
    <t>N King St. &amp; 11th St.</t>
  </si>
  <si>
    <t>http://www.wilmingtonfarmersmarket.com</t>
  </si>
  <si>
    <t>https://www.facebook.com/WFMA2</t>
  </si>
  <si>
    <t>https://twitter.com/WFMA2</t>
  </si>
  <si>
    <t>http://pinterest.com/WFMA2/</t>
  </si>
  <si>
    <t>Middlesex Avenue and School Street</t>
  </si>
  <si>
    <t>Sun: 10:30 AM-1:30 PM;</t>
  </si>
  <si>
    <t>Wilmington Island Farmers' Market</t>
  </si>
  <si>
    <t>http://www.wifarmersmarket.org</t>
  </si>
  <si>
    <t>https://www.facebook.com/Wilmington-Island-Farmers-Market-403703859682913/timeline/</t>
  </si>
  <si>
    <t>https://twitter.com/WIMarket</t>
  </si>
  <si>
    <t>https://www.youtube.com/results?search_query=wilmington+Island+farmers+market</t>
  </si>
  <si>
    <t>https://instagram.com/explore/locations/138324566/</t>
  </si>
  <si>
    <t>111 Walthour Road</t>
  </si>
  <si>
    <t>03/05/2016 to 06/25/2016</t>
  </si>
  <si>
    <t>09/05/2015 to 12/19/2015</t>
  </si>
  <si>
    <t>Wilmot Farmers Market</t>
  </si>
  <si>
    <t>http://www.wilmotfarmrsmarket.com</t>
  </si>
  <si>
    <t>Wilshire Earth Day Festival</t>
  </si>
  <si>
    <t>Serrano St. and Wilshire St.</t>
  </si>
  <si>
    <t>Wilson Farmers Market</t>
  </si>
  <si>
    <t>http://www.ctfarmfresh.com</t>
  </si>
  <si>
    <t>Connecticut Service for Blind</t>
  </si>
  <si>
    <t>https://www.facebook.com/WilsonFarmersMarket</t>
  </si>
  <si>
    <t>2331 US Hwy 301 S</t>
  </si>
  <si>
    <t>04/26/2014 to 09/20/2014</t>
  </si>
  <si>
    <t>207 W Green St</t>
  </si>
  <si>
    <t>04/30/2014 to 09/17/2014</t>
  </si>
  <si>
    <t>Wilson Central Park Highway 70</t>
  </si>
  <si>
    <t>Wilson's Creek Farmers Market</t>
  </si>
  <si>
    <t>http://www.wilsonscreekfarmersmarket.blogspot.com</t>
  </si>
  <si>
    <t>5010 S. FF Hwy</t>
  </si>
  <si>
    <t>Battlefield</t>
  </si>
  <si>
    <t>Wilton Farmers Market</t>
  </si>
  <si>
    <t>224 Danbury Road</t>
  </si>
  <si>
    <t>Wilton</t>
  </si>
  <si>
    <t>Wimberley Farmers Market</t>
  </si>
  <si>
    <t>http://www.wimberley.org/d/2089343_12663.htm</t>
  </si>
  <si>
    <t>Lions Club Parking Lot #1 on FM 2325</t>
  </si>
  <si>
    <t>Wimberley</t>
  </si>
  <si>
    <t>Winchester Clark County Farmers' Market</t>
  </si>
  <si>
    <t>Winchester Clark County Farmers' market</t>
  </si>
  <si>
    <t>1 Depot St</t>
  </si>
  <si>
    <t>Winchester</t>
  </si>
  <si>
    <t>05/01/2015 to 10/03/2015</t>
  </si>
  <si>
    <t>06/02/2015 to 10/03/2015</t>
  </si>
  <si>
    <t>Winchester Farmers Market</t>
  </si>
  <si>
    <t>http://winchesterfarmersmarket.org</t>
  </si>
  <si>
    <t>winchfarmmkt</t>
  </si>
  <si>
    <t>instagram.com/winchesterfmkt</t>
  </si>
  <si>
    <t>Larawy Rd</t>
  </si>
  <si>
    <t>06/08/2019 to 10/26/2019</t>
  </si>
  <si>
    <t>Winchester Farmers' Market</t>
  </si>
  <si>
    <t>https://winchesterinfarmersmarket.blogspot.com/</t>
  </si>
  <si>
    <t>WinchesterMainStreet</t>
  </si>
  <si>
    <t>Meridian &amp; Washington St.</t>
  </si>
  <si>
    <t>Winchester Freight Station Farmers Market</t>
  </si>
  <si>
    <t>https://www.facebook.com/pages/Freight-Station-Farmers-Market/304266982986?ref=br_tf</t>
  </si>
  <si>
    <t>315 W, Boscawen St</t>
  </si>
  <si>
    <t>Tue: 10:00 AM-1:00 PM;Sat: 10:00 AM-1:00 PM;</t>
  </si>
  <si>
    <t>05/01/2016 to 12/22/2016</t>
  </si>
  <si>
    <t>Winchester Road Farmers Market</t>
  </si>
  <si>
    <t>http://www.tvwomeninag.com</t>
  </si>
  <si>
    <t>@winchesterrdfarmersmarket</t>
  </si>
  <si>
    <t>1262 Winchester Rd</t>
  </si>
  <si>
    <t>05/16/2019 to 11/14/2019</t>
  </si>
  <si>
    <t>Wind River Reservation Tribal Farmers Market</t>
  </si>
  <si>
    <t>14 North Fork Road</t>
  </si>
  <si>
    <t>Fort Washakie</t>
  </si>
  <si>
    <t>07/21/2016 to 10/13/2016</t>
  </si>
  <si>
    <t>506 Ethete Rd.</t>
  </si>
  <si>
    <t>Ft. Washakie, WY</t>
  </si>
  <si>
    <t>07/28/2016 to</t>
  </si>
  <si>
    <t>Thu: 4:00 AM-6:30 AM;</t>
  </si>
  <si>
    <t>4 Great Plains Road</t>
  </si>
  <si>
    <t>08/04/2016 to 10/06/2016</t>
  </si>
  <si>
    <t>Windance Farms Open-Air Market</t>
  </si>
  <si>
    <t>13100 Sunnyside Road</t>
  </si>
  <si>
    <t>Windermere Farmer's Market</t>
  </si>
  <si>
    <t>https://www.facebook.com/WindermereFarmersMarket</t>
  </si>
  <si>
    <t>520 Main Street</t>
  </si>
  <si>
    <t>Windermere</t>
  </si>
  <si>
    <t>Windmill Farmers Market</t>
  </si>
  <si>
    <t>http://www.windmill-market.comwww.windmill-market.org</t>
  </si>
  <si>
    <t>Livernois  between Lodge Freeway and Fenkell</t>
  </si>
  <si>
    <t>Wed:9:00 am - 7:00 pm;</t>
  </si>
  <si>
    <t>Windsor Certified Farmers Market</t>
  </si>
  <si>
    <t>http://www.windsorfarmersmarket.com</t>
  </si>
  <si>
    <t>facebook.com/windsorcertifiedfarmersmarket</t>
  </si>
  <si>
    <t>701 McClelland Blvd.</t>
  </si>
  <si>
    <t>04/03/2016 to 12/18/2016</t>
  </si>
  <si>
    <t>WINDSOR FARMERS MARKET</t>
  </si>
  <si>
    <t>http://www.firsttowndowntown.org</t>
  </si>
  <si>
    <t>Corner of Maple Avenue &amp; Broad Street</t>
  </si>
  <si>
    <t>Windsor Farmers Market</t>
  </si>
  <si>
    <t>http://www.iwus.net/agriculture</t>
  </si>
  <si>
    <t>Route 460 in Windsor</t>
  </si>
  <si>
    <t>http://www.windsorfarmersmarket.blogspot.com</t>
  </si>
  <si>
    <t>www.facebook.com/Windsor.VT.Farmers.Market</t>
  </si>
  <si>
    <t>11/05/2016 to 05/20/2017</t>
  </si>
  <si>
    <t>Windsor Farmers' Market</t>
  </si>
  <si>
    <t>https://windsorgov.com/803/Windsor-Farmers-Market</t>
  </si>
  <si>
    <t>https://www.facebook.com/windsorprc</t>
  </si>
  <si>
    <t>https://twitter.com/windsorprc</t>
  </si>
  <si>
    <t>https://www.youtube.com/channel/UCq6edhp-sfc3j-LlExplS_A</t>
  </si>
  <si>
    <t>http://www.instagram.com/windsor.prc</t>
  </si>
  <si>
    <t>100 North 5th Street</t>
  </si>
  <si>
    <t>06/29/2017 to 09/28/2017</t>
  </si>
  <si>
    <t>Windsor Terrace - PS154</t>
  </si>
  <si>
    <t>11th Ave between Sherman &amp; Windsor Place</t>
  </si>
  <si>
    <t>05/19/2013 to 12/22/2013</t>
  </si>
  <si>
    <t>Windy Hill Farm Market</t>
  </si>
  <si>
    <t>http://agrimissouri.com/mo-grown/grodetail.php?type=mo-grown&amp;ID=1819</t>
  </si>
  <si>
    <t>22617 Hwy 151</t>
  </si>
  <si>
    <t>Winfield Farmers Market</t>
  </si>
  <si>
    <t>http://winfieldtwp.com/?page_id=320</t>
  </si>
  <si>
    <t>https://www.facebook.com/WinfieldFarmersMarket/</t>
  </si>
  <si>
    <t>10645 Randolph St.</t>
  </si>
  <si>
    <t>Winfield/Crown Point</t>
  </si>
  <si>
    <t>06/29/2016 to 09/14/2016</t>
  </si>
  <si>
    <t>Winfield Farmers' Market (Illinois)</t>
  </si>
  <si>
    <t>http://www.westerndupagechamber.com</t>
  </si>
  <si>
    <t>County Farm Road &amp; Geneva Road</t>
  </si>
  <si>
    <t>Wing Farmers Market</t>
  </si>
  <si>
    <t>Wing</t>
  </si>
  <si>
    <t>Winlock Saturday Market - Featuring Local Farmers &amp; Artisans from our community.</t>
  </si>
  <si>
    <t>https://www.facebook.com/Winlock-Saturday-Market-Featuring-Local-Farmers-Artisans-280867232253864/?fref=ts</t>
  </si>
  <si>
    <t>Corner of SR 603 &amp; SR 505</t>
  </si>
  <si>
    <t>Winlock</t>
  </si>
  <si>
    <t>Winn Farmers Market</t>
  </si>
  <si>
    <t>http://www.winnfarmersmarket.org/</t>
  </si>
  <si>
    <t>Winnfield</t>
  </si>
  <si>
    <t>Winn</t>
  </si>
  <si>
    <t>05/16/2014 to 07/31/2014</t>
  </si>
  <si>
    <t>Winnemucca Farmers Market</t>
  </si>
  <si>
    <t>Next to Community Garden</t>
  </si>
  <si>
    <t>Winnemucca</t>
  </si>
  <si>
    <t>Winneshiek Farmers Market</t>
  </si>
  <si>
    <t>http://www,winnehiekfarmersmarket.com</t>
  </si>
  <si>
    <t>Lower Oneota Coop Parking lot</t>
  </si>
  <si>
    <t>Decorah</t>
  </si>
  <si>
    <t>Winnsboro Farmers' Market</t>
  </si>
  <si>
    <t>http://winnsborofarmersmarket.com</t>
  </si>
  <si>
    <t>Winnsboro</t>
  </si>
  <si>
    <t>Winona Farmers Market</t>
  </si>
  <si>
    <t>http://www.winonafarmersmarket.com</t>
  </si>
  <si>
    <t>https://www.facebook.com/pages/Winona-Farmers-Market/118261038206750</t>
  </si>
  <si>
    <t>https://twitter.com/WinonaMarket</t>
  </si>
  <si>
    <t>Main Street and 2nd Street</t>
  </si>
  <si>
    <t>Winooski Farmers Market</t>
  </si>
  <si>
    <t>http://downtownwinooski.org/winooski-farmers-market/</t>
  </si>
  <si>
    <t>https://www.facebook.com/winooskifarmersmarket</t>
  </si>
  <si>
    <t>https://www.instagram.com/winooskifarmersmarket/</t>
  </si>
  <si>
    <t>Winooski Falls Way</t>
  </si>
  <si>
    <t>Winooski</t>
  </si>
  <si>
    <t>05/29/2016 to 10/09/2016</t>
  </si>
  <si>
    <t>Winsted Farmer's Market</t>
  </si>
  <si>
    <t>http://www.WinstedChamber.com</t>
  </si>
  <si>
    <t>https://www.facebook.com/pages/Winsted-Area-Chamber-of-Commerce</t>
  </si>
  <si>
    <t>Winsted Avenue</t>
  </si>
  <si>
    <t>Winsted</t>
  </si>
  <si>
    <t>05/01/2013 to 10/26/2013</t>
  </si>
  <si>
    <t>Winston County Farmers Market</t>
  </si>
  <si>
    <t>201 Ivy Ave</t>
  </si>
  <si>
    <t>Winston Salem Retail Farmers Market</t>
  </si>
  <si>
    <t>Dixie Classic Fairgrounds</t>
  </si>
  <si>
    <t>Winter Farmers Market and Meal for Hope</t>
  </si>
  <si>
    <t>http://www.cclpmidwest.org</t>
  </si>
  <si>
    <t>5705 Lacy Rd.</t>
  </si>
  <si>
    <t>313 East Wall St.</t>
  </si>
  <si>
    <t>617 Everglade Dr.</t>
  </si>
  <si>
    <t>3102 Prairie Rd.</t>
  </si>
  <si>
    <t>203 Wisconsin Ave.</t>
  </si>
  <si>
    <t>2647 N. Stowell Ave.</t>
  </si>
  <si>
    <t>427 South Main St.</t>
  </si>
  <si>
    <t>900 University Bay Dr.</t>
  </si>
  <si>
    <t>1209 North Broadway</t>
  </si>
  <si>
    <t>Winter Farmers Market at Circa Restaurant</t>
  </si>
  <si>
    <t>http://www.circarestaurant.net</t>
  </si>
  <si>
    <t>76 Albany Street</t>
  </si>
  <si>
    <t>Winter Farmers Market at Killingly Grange</t>
  </si>
  <si>
    <t>Killingly Grange No. 112</t>
  </si>
  <si>
    <t>801 Hartford Pike</t>
  </si>
  <si>
    <t>12/01/2014 to</t>
  </si>
  <si>
    <t>Winter Farmers Market at Norfield Grange</t>
  </si>
  <si>
    <t>http://www.wintermarket-ct.com</t>
  </si>
  <si>
    <t>https://www.facebook.com/WinterMarketCT</t>
  </si>
  <si>
    <t>12 Good Hill Road</t>
  </si>
  <si>
    <t>11/23/2013 to 05/03/2014</t>
  </si>
  <si>
    <t>Winter Farmers Market by Grow Oak Ridge</t>
  </si>
  <si>
    <t>https://growoakridge.org/markets</t>
  </si>
  <si>
    <t>https://www.facebook.com/GrowOakRidge/</t>
  </si>
  <si>
    <t>https://twitter.com/ORWinterMarket</t>
  </si>
  <si>
    <t>https://instagram.com/growoakridge</t>
  </si>
  <si>
    <t>323 Vermont Avenue</t>
  </si>
  <si>
    <t>Winter Farmers Market presented by Bellin Health</t>
  </si>
  <si>
    <t>https://downtowngreenbay.com/explore/downtown-events/winter-farmers-market</t>
  </si>
  <si>
    <t>333 Main Street</t>
  </si>
  <si>
    <t>Green Bay, WI</t>
  </si>
  <si>
    <t>12/14/2019 to 02/22/2020</t>
  </si>
  <si>
    <t>Winter Garden Farmers' Market</t>
  </si>
  <si>
    <t>http://www.wintergardenfarmersmarket.com</t>
  </si>
  <si>
    <t>https://www.facebook.com/wintergardenfarmersmarket</t>
  </si>
  <si>
    <t>104 S. Lakeview Ave</t>
  </si>
  <si>
    <t>Winter Garden</t>
  </si>
  <si>
    <t>Winter Haven Farmer's Market</t>
  </si>
  <si>
    <t>Corner of 3rd St. and Avenue G. NW</t>
  </si>
  <si>
    <t>Winter Jeffersontown Farmers Market</t>
  </si>
  <si>
    <t>www.facebook.com/WinterJeffersontownFarmersMarket</t>
  </si>
  <si>
    <t>10631 Taylorsville Rd</t>
  </si>
  <si>
    <t>Jeffersontown</t>
  </si>
  <si>
    <t>Winter Makers Market</t>
  </si>
  <si>
    <t>http://www.wyfftp.org/wintermarket</t>
  </si>
  <si>
    <t>www.instagram.com/foodforthoughtmarkets</t>
  </si>
  <si>
    <t>420 W. 1st St.</t>
  </si>
  <si>
    <t>01/05/2019 to 05/25/2019</t>
  </si>
  <si>
    <t>Winter Market at Rio Grande</t>
  </si>
  <si>
    <t>http://slcfarmersmarket.org</t>
  </si>
  <si>
    <t>300 S. Rio Grande Street</t>
  </si>
  <si>
    <t>Winter Park Farmers Market</t>
  </si>
  <si>
    <t>https://www.facebook.com/pages/Winter-Park-Farmers-Market/836878542992147</t>
  </si>
  <si>
    <t>78415 us hwy 40</t>
  </si>
  <si>
    <t>Winter Park</t>
  </si>
  <si>
    <t>Winter Sun Farms Indoor Winter Market</t>
  </si>
  <si>
    <t>http://www.wintersunfarms.com</t>
  </si>
  <si>
    <t>1 Veteran Drive</t>
  </si>
  <si>
    <t>New Paltz</t>
  </si>
  <si>
    <t>December to April</t>
  </si>
  <si>
    <t>Winter Sun Farms New Paltz Market</t>
  </si>
  <si>
    <t>Broadhead Avenue</t>
  </si>
  <si>
    <t>Winter Sun Farms Vassar Market</t>
  </si>
  <si>
    <t>Chapin Ave. and Dutchess Ave.</t>
  </si>
  <si>
    <t>Winter-Indoor Community Farmers Market</t>
  </si>
  <si>
    <t>1301 E. Walnut</t>
  </si>
  <si>
    <t>Winters Farmers Market at The Crossing at Hollar Mill</t>
  </si>
  <si>
    <t>883 Highland Avenue SE</t>
  </si>
  <si>
    <t>11/01/2017 to 04/18/2018</t>
  </si>
  <si>
    <t>Winthrop Farmers' Market</t>
  </si>
  <si>
    <t>Winthrop</t>
  </si>
  <si>
    <t>Fri: 10:00 AM-4:00 PM;</t>
  </si>
  <si>
    <t>http://www.winthropfarmersmarket.com</t>
  </si>
  <si>
    <t>https://www.facebook.com/WinthropFarmersMarketInc/</t>
  </si>
  <si>
    <t>https://twitter.com/winthropmarket2</t>
  </si>
  <si>
    <t>Pauline Street</t>
  </si>
  <si>
    <t>06/18/2017 to 10/22/2017</t>
  </si>
  <si>
    <t>Wiregrass Farmers Market</t>
  </si>
  <si>
    <t>Farm Center</t>
  </si>
  <si>
    <t>06/04/2013 to 08/16/2013</t>
  </si>
  <si>
    <t>http://www.wiregrassfarmersmarket.wordpress.com/</t>
  </si>
  <si>
    <t>1392 Whiddon Mill Rd.</t>
  </si>
  <si>
    <t>Wisconsin Dells Farmers Market</t>
  </si>
  <si>
    <t>W15344 Waubeek Rd.</t>
  </si>
  <si>
    <t>Wisconsin Dells</t>
  </si>
  <si>
    <t>Wisconsin Rapids Downtown Farmers Market</t>
  </si>
  <si>
    <t>https://www.facebook.com/WRDowntownFM/</t>
  </si>
  <si>
    <t>100-198 1st Avenue South</t>
  </si>
  <si>
    <t>06/06/2019 to 10/26/2019</t>
  </si>
  <si>
    <t>Thu: 8:00 AM-2:00 PM;Sat: 8:00 AM-2:00 PM;</t>
  </si>
  <si>
    <t>Wise Farmers' Market</t>
  </si>
  <si>
    <t>http://www.townofwise.net</t>
  </si>
  <si>
    <t>https://www.facebook.com/WiseSpecialEvents</t>
  </si>
  <si>
    <t>309 E. Main Street</t>
  </si>
  <si>
    <t>06/14/2018 to 10/04/2018</t>
  </si>
  <si>
    <t>Wisner Farmers Market</t>
  </si>
  <si>
    <t>Rumors parking lot</t>
  </si>
  <si>
    <t>Wisner</t>
  </si>
  <si>
    <t>Wisner Farmers Market / Lunch in the Park</t>
  </si>
  <si>
    <t>Wisner Park, N Main</t>
  </si>
  <si>
    <t>Wixom Farmers Market</t>
  </si>
  <si>
    <t>http://www.wixomparksandrec.com</t>
  </si>
  <si>
    <t>48900 Pontiac Trail</t>
  </si>
  <si>
    <t>Wixom</t>
  </si>
  <si>
    <t>Thu:3:00 pm - 8:00 pm;</t>
  </si>
  <si>
    <t>WNC Farmers Market</t>
  </si>
  <si>
    <t>https://www.ncagr.gov/markets/facilities/markets/asheville/</t>
  </si>
  <si>
    <t>https://www.facebook.com/WncFarmersMarket/</t>
  </si>
  <si>
    <t>Instagram  wncfarmersmarket</t>
  </si>
  <si>
    <t>570 Brevard Road, Asheville, NC  28806</t>
  </si>
  <si>
    <t>01/01/2020 to</t>
  </si>
  <si>
    <t>Woburn Farmers Market</t>
  </si>
  <si>
    <t>https://www.facebook.com/woburnfarmersmarket?ref=br_tf</t>
  </si>
  <si>
    <t>www.tinyurl.com/spencefarm</t>
  </si>
  <si>
    <t>Woburn Indoor Farmers Market</t>
  </si>
  <si>
    <t>11/17/2013 to 05/18/2014</t>
  </si>
  <si>
    <t>Wolcott Area Farmers Market</t>
  </si>
  <si>
    <t>www.facebook.com/WolcottAreaFarmersMarket</t>
  </si>
  <si>
    <t>1 Northup Park</t>
  </si>
  <si>
    <t>Wolcott</t>
  </si>
  <si>
    <t>Wolf Point Farmers Market</t>
  </si>
  <si>
    <t>6th Avenue  Highway 2</t>
  </si>
  <si>
    <t>Wolf Point</t>
  </si>
  <si>
    <t>Wolf Ranch Farmers' Market</t>
  </si>
  <si>
    <t>http://www.wolfranchfarmersmarket.com</t>
  </si>
  <si>
    <t>https://www.facebook.com/pages/Wolfranchfarmersmarket/234407923424995</t>
  </si>
  <si>
    <t>1015 W University Avenue</t>
  </si>
  <si>
    <t>Wolfe County Farmers Market</t>
  </si>
  <si>
    <t>640 S KY 15</t>
  </si>
  <si>
    <t>Wolfe</t>
  </si>
  <si>
    <t>Tue: 10:00 AM-;Fri: 10:00 AM-;Sat: 10:00 AM-;</t>
  </si>
  <si>
    <t>Wolfeboro Area Farmers' Market</t>
  </si>
  <si>
    <t>http://www.wolfeboroareafarmersmarket.com</t>
  </si>
  <si>
    <t>https://www.facebook.com/wolfeboroareafarmersmarket</t>
  </si>
  <si>
    <t>233 South Main St</t>
  </si>
  <si>
    <t>Wolfeboro</t>
  </si>
  <si>
    <t>Thu: 12:30 PM-4:30 PM;</t>
  </si>
  <si>
    <t>Wolfforth Farm Fresh Market</t>
  </si>
  <si>
    <t>http://wtgpa.org</t>
  </si>
  <si>
    <t>Main St and Dowden Ave</t>
  </si>
  <si>
    <t>Wolfforth</t>
  </si>
  <si>
    <t>Wolfforth Farmers Market</t>
  </si>
  <si>
    <t>http://wolfforthfarmersmarket.com</t>
  </si>
  <si>
    <t>Instagram Wolfforth Farmers Market</t>
  </si>
  <si>
    <t>8924 CR 7100</t>
  </si>
  <si>
    <t>Tue: 3:00 PM-7:00 PM;Sat: 10:00 AM-2:00 PM;</t>
  </si>
  <si>
    <t>Wood County Farmers' Market</t>
  </si>
  <si>
    <t>http://www.rapidsmall.com</t>
  </si>
  <si>
    <t>Wood County Farmers Market</t>
  </si>
  <si>
    <t>555 West Grand Ave</t>
  </si>
  <si>
    <t>Thu: 9:00 AM-3:00 PM;Sat: 8:00 AM-12:00 PM;</t>
  </si>
  <si>
    <t>11/05/2016 to 03/01/2017</t>
  </si>
  <si>
    <t>Thu: 10:00 AM-2:00 PM;Sat: 10:00 AM-2:00 PM;</t>
  </si>
  <si>
    <t>Wood Dale Farmer's Market</t>
  </si>
  <si>
    <t>http://www.wooddale.com/index.asp?Type=B_BASIC&amp;SEC={91A86D87-7D72-45EF-B902-1B9CA03E59A4}&amp;DE=</t>
  </si>
  <si>
    <t>Wood Dale Rd. &amp; Front St.</t>
  </si>
  <si>
    <t>Wood Dale</t>
  </si>
  <si>
    <t>Woodbine Farmers Market</t>
  </si>
  <si>
    <t>Rt. 550</t>
  </si>
  <si>
    <t>Woodbine</t>
  </si>
  <si>
    <t>Woodbridge Farmers Market</t>
  </si>
  <si>
    <t>1 Main Street, Woodbridge</t>
  </si>
  <si>
    <t>Woodbridge</t>
  </si>
  <si>
    <t>Middlesex County</t>
  </si>
  <si>
    <t>Woodburn Farmers Market</t>
  </si>
  <si>
    <t>390 Andrea Court</t>
  </si>
  <si>
    <t>Woodbury Farmers Market</t>
  </si>
  <si>
    <t>Central Park/YMCA lot, Radio Drive</t>
  </si>
  <si>
    <t>WOODBURY FARMERS MARKET</t>
  </si>
  <si>
    <t>Hollow Park, 43 Hollow Road</t>
  </si>
  <si>
    <t>Woodford County Farmers Market</t>
  </si>
  <si>
    <t>facebook.com/WoodfordCountyFarmersMarket</t>
  </si>
  <si>
    <t>N. Gratz St.</t>
  </si>
  <si>
    <t>Midway</t>
  </si>
  <si>
    <t>https://www.facebook.com/search/posts/?q=woodford%20county%20farmers'%20market</t>
  </si>
  <si>
    <t>04/15/2017 to 10/28/2017</t>
  </si>
  <si>
    <t>Woodinville Farmers Market</t>
  </si>
  <si>
    <t>http://www.WoodinvilleFarmersMarket.com</t>
  </si>
  <si>
    <t>https://www.facebook.com/WoodinvilleFarmersMarket</t>
  </si>
  <si>
    <t>https://twitter.com/WFMManager</t>
  </si>
  <si>
    <t>17301 133rd Ave NE</t>
  </si>
  <si>
    <t>Woodlake FM</t>
  </si>
  <si>
    <t>Magnolia Street And Antelope Ave.</t>
  </si>
  <si>
    <t>Woodlake</t>
  </si>
  <si>
    <t>Woodland Hills Farmers Market</t>
  </si>
  <si>
    <t>6200 Block of Topanga Blvd.</t>
  </si>
  <si>
    <t>Woodland Park Farmers Market</t>
  </si>
  <si>
    <t>https://www.wpfarmersmarket.com</t>
  </si>
  <si>
    <t>https://www.wpfarmersmarket.com/wpfm.html#.WUmKwAGCtyg.twitter</t>
  </si>
  <si>
    <t>Memorial Park &amp; Henrietta Avenue</t>
  </si>
  <si>
    <t>Woodland Park</t>
  </si>
  <si>
    <t>Teller</t>
  </si>
  <si>
    <t>Woodland Park Winter Market</t>
  </si>
  <si>
    <t>210 E. Midland Avenue</t>
  </si>
  <si>
    <t>11/11/2017 to 05/12/2018</t>
  </si>
  <si>
    <t>Woodlawn Farmers Market</t>
  </si>
  <si>
    <t>http://woodlawnfarmersmarket.org</t>
  </si>
  <si>
    <t>https://www.facebook.com/woodlawnneighborhoodfarmersmarket/</t>
  </si>
  <si>
    <t>https://www.instagram.com/woodlawnfarmersmarket/</t>
  </si>
  <si>
    <t>NE Dekum St and Durham Ave</t>
  </si>
  <si>
    <t>Woodlawn Nature Center Harvest Market</t>
  </si>
  <si>
    <t>https://www.facebook.com/pages/Woodlawn-Nature-Center-Harvest-Market/204114226276663</t>
  </si>
  <si>
    <t>604 Woodlawn Ave</t>
  </si>
  <si>
    <t>Woods Farmers Market</t>
  </si>
  <si>
    <t>7200 Hickory Road</t>
  </si>
  <si>
    <t>South Chesterfield</t>
  </si>
  <si>
    <t>Woodstock Farm Festival</t>
  </si>
  <si>
    <t>https://www.woodstockfarmfestival.org/</t>
  </si>
  <si>
    <t>https://www.facebook.com/woodstockfarmfestival/</t>
  </si>
  <si>
    <t>https://www.instagram.com/woodstockfarmfest/</t>
  </si>
  <si>
    <t>6 Maple Lane</t>
  </si>
  <si>
    <t>05/30/2018 to 10/17/2018</t>
  </si>
  <si>
    <t>Wed: 3:30 AM-8:00 PM;</t>
  </si>
  <si>
    <t>Woodstock Farm Fresh Market</t>
  </si>
  <si>
    <t>http://www.visitwoodstockga.com</t>
  </si>
  <si>
    <t>https://www.facebook.com/dtwoodstock</t>
  </si>
  <si>
    <t>www.twitter.com/dtwoodstock</t>
  </si>
  <si>
    <t>www.youtube.com/dtwoodstock</t>
  </si>
  <si>
    <t>https://www.pinterest.com/downtownwoodstock</t>
  </si>
  <si>
    <t>Market Street and Elm Street</t>
  </si>
  <si>
    <t>04/21/2018 to 12/29/2018</t>
  </si>
  <si>
    <t>Woodstock Farmers Market</t>
  </si>
  <si>
    <t>http://www.woodstockmarketpdx.com</t>
  </si>
  <si>
    <t>https://www.facebook.com/woodstockmarketpdx/</t>
  </si>
  <si>
    <t>https://twitter.com/woodstockfarmer</t>
  </si>
  <si>
    <t>4600 SE Woodstock Blvd</t>
  </si>
  <si>
    <t>Woodstock Farmers' Market</t>
  </si>
  <si>
    <t>http://www.woodstockvafarmers'market.com</t>
  </si>
  <si>
    <t>https://www.facebook.com/pages/Woodstock-Virginia-Farmers-Market/174631302598353</t>
  </si>
  <si>
    <t>1175 S. Hisey Avenue</t>
  </si>
  <si>
    <t>Woodstock Market on the Green</t>
  </si>
  <si>
    <t>On the Green, Woodstock Village</t>
  </si>
  <si>
    <t>Woodstock Summer Farmers Market</t>
  </si>
  <si>
    <t>http://www.woodstockfarmersmarket.org</t>
  </si>
  <si>
    <t>https://www.facebook.com/woodstockfarmersmarket</t>
  </si>
  <si>
    <t>100 Johnson Street</t>
  </si>
  <si>
    <t>woodstock</t>
  </si>
  <si>
    <t>Tue: 8:00 AM-1:00 PM;Sun: 8:00 AM-1:00 PM;</t>
  </si>
  <si>
    <t>Woodstock Winter Farmers Market</t>
  </si>
  <si>
    <t>11900 Country Club Road</t>
  </si>
  <si>
    <t>10/29/2016 to 04/15/2017</t>
  </si>
  <si>
    <t>Woodward Farmers' Market Association</t>
  </si>
  <si>
    <t>http://www.woodwardfarmersmarket.com</t>
  </si>
  <si>
    <t>Woodward Farmers Market Association</t>
  </si>
  <si>
    <t>13th St. and Locust Ave.</t>
  </si>
  <si>
    <t>Woodward</t>
  </si>
  <si>
    <t>04/25/2015 to 11/07/2015</t>
  </si>
  <si>
    <t>Tue: 2:00 PM-6:00 PM;Thu: 2:00 PM-6:00 PM;Sat: 7:3</t>
  </si>
  <si>
    <t>Woonsocket Farmers Market</t>
  </si>
  <si>
    <t>https://www.facebook.com/pages/category/Farmers-Market/Woonsocket-Farmers-Market-1790534447911540/</t>
  </si>
  <si>
    <t>450 Clinton St, Woonsocket, RI</t>
  </si>
  <si>
    <t>Woonsocket</t>
  </si>
  <si>
    <t>Wooster Downtown Farmers Market</t>
  </si>
  <si>
    <t>http://www.mainstreetwooster.org</t>
  </si>
  <si>
    <t>https://www.facebook.com/downtownwoosterfarmersmarket</t>
  </si>
  <si>
    <t>Liberty &amp; Market Street</t>
  </si>
  <si>
    <t>Worcester Northeast Side Farmers Market</t>
  </si>
  <si>
    <t>Salem Covenant Church, 215 East Mountain Street</t>
  </si>
  <si>
    <t>Worcester/Main South</t>
  </si>
  <si>
    <t>766 Main Street</t>
  </si>
  <si>
    <t>Worcester/UMass Medical</t>
  </si>
  <si>
    <t>http://www.greaterworcesterfarmersmarkets.org</t>
  </si>
  <si>
    <t>51 Lake Ave North</t>
  </si>
  <si>
    <t>Worland - Ten Sleep Farmer's Market</t>
  </si>
  <si>
    <t>www.facebook.com/CrystalSpringsFarmersMarket</t>
  </si>
  <si>
    <t>Pioneer Square</t>
  </si>
  <si>
    <t>Worth County Farmers Market</t>
  </si>
  <si>
    <t>www.facebook.com/times.tribune.92</t>
  </si>
  <si>
    <t>The square - third steet and front</t>
  </si>
  <si>
    <t>Grant City</t>
  </si>
  <si>
    <t>Worthington Farmers Market</t>
  </si>
  <si>
    <t>http://www.worthingtonfarmersmarket.com</t>
  </si>
  <si>
    <t>https://www.facebook.com/worthingtonfarmersmarket</t>
  </si>
  <si>
    <t>https://twitter.com/WorthingtonFM</t>
  </si>
  <si>
    <t>High Street between 161 and New England Street.</t>
  </si>
  <si>
    <t>Worthington</t>
  </si>
  <si>
    <t>WRC-WCRC Farmers' Market</t>
  </si>
  <si>
    <t>https://www.facebook.com/WrcwcrcFarmersMarket</t>
  </si>
  <si>
    <t>Wrightstown Farmers Market</t>
  </si>
  <si>
    <t>http://www.wrightstownfarmersmarket.org</t>
  </si>
  <si>
    <t>https://www.facebook.com/WrightstownFarmersMarket</t>
  </si>
  <si>
    <t>https://twitter.com/WRmarket</t>
  </si>
  <si>
    <t>https://instagram.com/wrightstownmarket/</t>
  </si>
  <si>
    <t>2203 Second Street Pike</t>
  </si>
  <si>
    <t>12/11/2015 to 04/23/2016</t>
  </si>
  <si>
    <t>Wrightsville Beach Farmers' Market</t>
  </si>
  <si>
    <t>http://www.townofwrightsvillebeach.com</t>
  </si>
  <si>
    <t>321 Causeway Drive</t>
  </si>
  <si>
    <t>Wrightsville Beach</t>
  </si>
  <si>
    <t>05/05/2014 to 09/01/2014</t>
  </si>
  <si>
    <t>Wrightwood Certified Farmers Market</t>
  </si>
  <si>
    <t>http://www.wrightwoodcfm.org</t>
  </si>
  <si>
    <t>https://www.facebook.com/wrightwoodcfm</t>
  </si>
  <si>
    <t>1275 State Route 2</t>
  </si>
  <si>
    <t>Wrightwood</t>
  </si>
  <si>
    <t>WSS Farmer's Market</t>
  </si>
  <si>
    <t>Midland Trail</t>
  </si>
  <si>
    <t>WSS</t>
  </si>
  <si>
    <t>06/08/2017 to 06/01/2018</t>
  </si>
  <si>
    <t>Wyandotte Farmers Market</t>
  </si>
  <si>
    <t>http://wyandottefarmersmarket.com</t>
  </si>
  <si>
    <t>wyandotte farmers market</t>
  </si>
  <si>
    <t>corner of First Street and Elm Street</t>
  </si>
  <si>
    <t>06/02/2016 to 10/20/2016</t>
  </si>
  <si>
    <t>Thu: 12:00 PM-6:30 PM;</t>
  </si>
  <si>
    <t>Wyckoff Farmhouse Farmers' Market</t>
  </si>
  <si>
    <t>http://www.ecostationny.org</t>
  </si>
  <si>
    <t>5816 Clarendon Road at Ralph Avenue</t>
  </si>
  <si>
    <t>Wymore Farmers Market</t>
  </si>
  <si>
    <t>https://www.facebook.com/pages/Wymore-Farmers-Market/937105812990578</t>
  </si>
  <si>
    <t>Wymore</t>
  </si>
  <si>
    <t>06/16/2015 to 09/28/2015</t>
  </si>
  <si>
    <t>Wynwood Yard Farmers Market</t>
  </si>
  <si>
    <t>https://www.facebook.com/events/1813562685367965/</t>
  </si>
  <si>
    <t>56 NW 29th St</t>
  </si>
  <si>
    <t>Sun: 4:00 PM-8:00 PM;</t>
  </si>
  <si>
    <t>Wyoming County Cooperative Farmers Market</t>
  </si>
  <si>
    <t>Route 29, South</t>
  </si>
  <si>
    <t>Tunkhannock</t>
  </si>
  <si>
    <t>Wyoming Farmers Market</t>
  </si>
  <si>
    <t>http://wyomingmnfarmersmarket.blogspot.com/</t>
  </si>
  <si>
    <t>https://www.facebook.com/pages/Wyoming-Farmers-Market/137426619636731</t>
  </si>
  <si>
    <t>26880 Faxton Ave</t>
  </si>
  <si>
    <t>06/05/2014 to 10/31/2014</t>
  </si>
  <si>
    <t>Wytheville Farmers Market</t>
  </si>
  <si>
    <t>http://www.wythevillefarmersmarket.com</t>
  </si>
  <si>
    <t>210 W. Spring Street</t>
  </si>
  <si>
    <t>Wytheville</t>
  </si>
  <si>
    <t>Xenia Station Farmers Market</t>
  </si>
  <si>
    <t>Miami Ave.</t>
  </si>
  <si>
    <t>Y Not Wednesday Farmers Market at Town Center</t>
  </si>
  <si>
    <t>http://www.sandlercenter.org/index/ynotwednesdays</t>
  </si>
  <si>
    <t>201 Market Street,</t>
  </si>
  <si>
    <t>Yachats Farmers Market</t>
  </si>
  <si>
    <t>www.FaceBook.com/YachatsFarmersMarket</t>
  </si>
  <si>
    <t>Hwy 101 and 4th Street</t>
  </si>
  <si>
    <t>Yachats</t>
  </si>
  <si>
    <t>Yadkin Farmers Market</t>
  </si>
  <si>
    <t>https://www.facebook.com/YadkinvilleFarmersMarket</t>
  </si>
  <si>
    <t>1141 Tennessee Street</t>
  </si>
  <si>
    <t>05/03/2016 to 10/15/2016</t>
  </si>
  <si>
    <t>Tue: 3:00 PM-6:00 PM;Sat: 9:00 AM-1:00 PM;</t>
  </si>
  <si>
    <t>YALE Farmers Market</t>
  </si>
  <si>
    <t>160 Baldwin Rd</t>
  </si>
  <si>
    <t>06/24/2015 to 09/23/2015</t>
  </si>
  <si>
    <t>Yancey County Farmers' Market</t>
  </si>
  <si>
    <t>https://yanceycountyfarmersmarket.wordpress.com/</t>
  </si>
  <si>
    <t>https://www.facebook.com/yanceymarket/</t>
  </si>
  <si>
    <t>Yancey</t>
  </si>
  <si>
    <t>04/22/2017 to 10/21/2017</t>
  </si>
  <si>
    <t>Yancys Farmers Market</t>
  </si>
  <si>
    <t>6235 Coutny Rd. 23</t>
  </si>
  <si>
    <t>ORLAND</t>
  </si>
  <si>
    <t>Yardlet Farmers Market - Indoor Winter Market</t>
  </si>
  <si>
    <t>http://www.yardleyfarmersmarket.com</t>
  </si>
  <si>
    <t>https://www.facebook.com/YardleyFarmersMarket/</t>
  </si>
  <si>
    <t>https://twitter.com/yardleyfarmmart</t>
  </si>
  <si>
    <t>https://www.youtube.com/watch?v=rnt3Tcv_49A</t>
  </si>
  <si>
    <t>https://www.instagram.com/yardleyfarmersmarket/</t>
  </si>
  <si>
    <t>65 N. Main St.</t>
  </si>
  <si>
    <t>Yardley borough</t>
  </si>
  <si>
    <t>10/19/2019 to 04/18/2020</t>
  </si>
  <si>
    <t>Yardley Farmers Market</t>
  </si>
  <si>
    <t>http://yardleyfarmersmarket.com/</t>
  </si>
  <si>
    <t>https://www.youtube.com/channel/UCPyEWf4FdNUFUWiVQfiJdIA</t>
  </si>
  <si>
    <t>Buttonwood Park</t>
  </si>
  <si>
    <t>05/01/2017 to 10/07/2017</t>
  </si>
  <si>
    <t>05/01/2018 to 10/20/2018</t>
  </si>
  <si>
    <t>Yarker at Beach Gardens</t>
  </si>
  <si>
    <t>Beach</t>
  </si>
  <si>
    <t>Golden Valley</t>
  </si>
  <si>
    <t>Yates County Cooperative Farm and Craft Market (Penn Yan Market)</t>
  </si>
  <si>
    <t>https://www.facebook.com/PennYan.Farmers.Market</t>
  </si>
  <si>
    <t>Main Street, North of Elm Street</t>
  </si>
  <si>
    <t>11/23/2019 to 11/23/2019</t>
  </si>
  <si>
    <t>Yazoo Farmers Market</t>
  </si>
  <si>
    <t>https://www.facebook.com/yazoofarmersmarket</t>
  </si>
  <si>
    <t>Yazoo City</t>
  </si>
  <si>
    <t>Ybor City Saturday Market</t>
  </si>
  <si>
    <t>http://www.ybormarket.com</t>
  </si>
  <si>
    <t>1901 19th Street</t>
  </si>
  <si>
    <t>Year-Round Cedar City Farmer's Market</t>
  </si>
  <si>
    <t>https://www.facebook.com/pages/Year-Round-Cedar-City-Farmers-Market/437941259571953</t>
  </si>
  <si>
    <t>905 South Main Street at IFA</t>
  </si>
  <si>
    <t>Yellow Green Farmers Market</t>
  </si>
  <si>
    <t>http://www.ygfarmersmarket.com</t>
  </si>
  <si>
    <t>https://www.facebook.com/YGFarmersMarket</t>
  </si>
  <si>
    <t>https://twitter.com/ygfarmersmarket</t>
  </si>
  <si>
    <t>https://www.youtube.com/channel/UCvxcGswgI6TnAvlu3nSqB1g?</t>
  </si>
  <si>
    <t>https://www.instagram.com/ygfarmersmarket/</t>
  </si>
  <si>
    <t>1940 North 30th Road</t>
  </si>
  <si>
    <t>Yellow Springs Farmers' Market in King's Yard</t>
  </si>
  <si>
    <t>http://www.yellowspringsfarmersmarket.com</t>
  </si>
  <si>
    <t>Walnut St. behind the Trail Tavern</t>
  </si>
  <si>
    <t>Yellow Springs</t>
  </si>
  <si>
    <t>Yellow Springs SOUTH TOWN FARMERS' MARKET</t>
  </si>
  <si>
    <t>1485 XENIA AVE. ST RT 68</t>
  </si>
  <si>
    <t>YELLOW SPRINGS</t>
  </si>
  <si>
    <t>Yellow Springs Winter Farmer's Market</t>
  </si>
  <si>
    <t>https://www.facebook.com/YellowSpringsWinterFarmersMarket</t>
  </si>
  <si>
    <t>Yellow Springs Methodist Church/ 202 South Winter Street</t>
  </si>
  <si>
    <t>Yellowstone Valley Farmers Market</t>
  </si>
  <si>
    <t>http://YVFM.ORG</t>
  </si>
  <si>
    <t>Heart of N. 29th &amp; 2nd Ave. N.</t>
  </si>
  <si>
    <t>07/16/2016 to 10/01/2016</t>
  </si>
  <si>
    <t>Yellville Farmers Market</t>
  </si>
  <si>
    <t>https://www.facebook.com/YellvilleFarmersMarket/</t>
  </si>
  <si>
    <t>300 E Old Main Street</t>
  </si>
  <si>
    <t>Yellville</t>
  </si>
  <si>
    <t>05/13/2017 to 09/09/2017</t>
  </si>
  <si>
    <t>Sat: 5:30 PM-8:30 PM;</t>
  </si>
  <si>
    <t>Yelm farmers market</t>
  </si>
  <si>
    <t>http://Www.yelmfarmersmarket.com</t>
  </si>
  <si>
    <t>Yelmfarmersmarket</t>
  </si>
  <si>
    <t>17835 WA-507</t>
  </si>
  <si>
    <t>Yelm</t>
  </si>
  <si>
    <t>05/28/2017 to 10/29/2017</t>
  </si>
  <si>
    <t>Yemassee Farmers Market</t>
  </si>
  <si>
    <t>Yemassee</t>
  </si>
  <si>
    <t>Yerba Buena Lane Farmers' Market</t>
  </si>
  <si>
    <t>Market St. between Third &amp; Fourth Streets</t>
  </si>
  <si>
    <t>Tue:1:00 PM - 6:00 PM;</t>
  </si>
  <si>
    <t>Yesterday's Farmers-Kustom Gardens</t>
  </si>
  <si>
    <t>Bowman</t>
  </si>
  <si>
    <t>YLNI Barr Street Market</t>
  </si>
  <si>
    <t>http://www.ylni.org/market</t>
  </si>
  <si>
    <t>https://www.facebook.com/YLNIFarmersMarket</t>
  </si>
  <si>
    <t>https://twitter.com/YLNIFarmersMarket</t>
  </si>
  <si>
    <t>https://instagram.com/YLNIFamersMarket</t>
  </si>
  <si>
    <t>302 E. Berry Street</t>
  </si>
  <si>
    <t>05/16/2015 to 09/12/2015</t>
  </si>
  <si>
    <t>YMCA Farmers Market</t>
  </si>
  <si>
    <t>http://www.grymca.org/outreach</t>
  </si>
  <si>
    <t>https://www.facebook.com/pages/YMCA-Farmers-Market/145014825569789?ref=hl</t>
  </si>
  <si>
    <t>475 Lake Michigan Dr. NW</t>
  </si>
  <si>
    <t>YMCA Farmers Market and Veggie Van</t>
  </si>
  <si>
    <t>http://mi.marketmaker.uiuc.edu/business/1627668-ymca-farmers-market-and-veggie-van</t>
  </si>
  <si>
    <t>https://www.facebook.com/pages/YMCA-Farmers-Market/145014825569789</t>
  </si>
  <si>
    <t>YMCA Winter Market</t>
  </si>
  <si>
    <t>http://www.appalachiangrown.org/listing/show/1365-ymcaindoorwintermarket</t>
  </si>
  <si>
    <t>789 Merrimon Ave</t>
  </si>
  <si>
    <t>01/09/2016 to 03/26/2016</t>
  </si>
  <si>
    <t>Sat: 10:00 AM-12:30 PM;</t>
  </si>
  <si>
    <t>YNOT Wednesday at Town Center</t>
  </si>
  <si>
    <t>https://www.facebook.com/VBFarmersMarket</t>
  </si>
  <si>
    <t>201 Market Street</t>
  </si>
  <si>
    <t>Yoder Cider Barn</t>
  </si>
  <si>
    <t>3361 Martinsburg Rd.</t>
  </si>
  <si>
    <t>Martinsburg</t>
  </si>
  <si>
    <t>Yorba Linda - Old Towne CFM</t>
  </si>
  <si>
    <t>Main St. &amp; Imperial Highway</t>
  </si>
  <si>
    <t>Yorba Linda</t>
  </si>
  <si>
    <t>York County Farmers Market</t>
  </si>
  <si>
    <t>Elizabeth Lane &amp; Black Street</t>
  </si>
  <si>
    <t>York Farmers Market</t>
  </si>
  <si>
    <t>http://www.yorkchamber.org</t>
  </si>
  <si>
    <t>6th and Lincoln Ave</t>
  </si>
  <si>
    <t>York Gateway Summer Farmers' Market</t>
  </si>
  <si>
    <t>http://www.gatewayfarmersmarket.com</t>
  </si>
  <si>
    <t>https://www.facebook.com/YorkGatewayFarmersMarket</t>
  </si>
  <si>
    <t>1 Stonewall Lane</t>
  </si>
  <si>
    <t>07/02/2015 to 08/27/2015</t>
  </si>
  <si>
    <t>York Gateway Winter Farmers' Market</t>
  </si>
  <si>
    <t>11/14/2015 to 03/26/2016</t>
  </si>
  <si>
    <t>Yorktown Farmers Market</t>
  </si>
  <si>
    <t>http://www.yorktownfarmersmarket.com</t>
  </si>
  <si>
    <t>http://www.facebook.com/yorktownfarmersmarket</t>
  </si>
  <si>
    <t>http://www.instagram.com/yorktownfarmersmarket</t>
  </si>
  <si>
    <t>650 Lee Blvd</t>
  </si>
  <si>
    <t>Yorktown Heights</t>
  </si>
  <si>
    <t>04/22/2017 to 09/16/2017</t>
  </si>
  <si>
    <t>Sat: 9:30 AM-3:00 PM;</t>
  </si>
  <si>
    <t>Yorktown Farmers Marketplace</t>
  </si>
  <si>
    <t>https://www.facebook.com/yorktownfarmersmarketplace</t>
  </si>
  <si>
    <t>1901 South Tiger Drive</t>
  </si>
  <si>
    <t>Yorktown</t>
  </si>
  <si>
    <t>Yorktown Market Days</t>
  </si>
  <si>
    <t>http://villageevents.org/</t>
  </si>
  <si>
    <t>Village Events, ltd.</t>
  </si>
  <si>
    <t>331 Water Street,</t>
  </si>
  <si>
    <t>Youngville Caf�� Farmers Market II</t>
  </si>
  <si>
    <t>On Highway 30 east of junction of Highway 218</t>
  </si>
  <si>
    <t>VanHorn/Newhall area</t>
  </si>
  <si>
    <t>Yountville Farmers Market</t>
  </si>
  <si>
    <t>http://www.commongreens.com</t>
  </si>
  <si>
    <t>Compadres Parking Lot-6539 Washington Street</t>
  </si>
  <si>
    <t>Yountville</t>
  </si>
  <si>
    <t>Your Neighborhood Farmers Market-CityCentre</t>
  </si>
  <si>
    <t>http://www.YourNeighborhoodFarmersMarket.com</t>
  </si>
  <si>
    <t>https://www.facebook.com/yourneighborhoodfarmersmarket/</t>
  </si>
  <si>
    <t>800 Towne and County BLVD.</t>
  </si>
  <si>
    <t>Your Neighborhood Farmers Market-LaCenterra at Cinco Ranch</t>
  </si>
  <si>
    <t>23501 Cinco Ranch BLVD.</t>
  </si>
  <si>
    <t>Your Neighborhood Farmers Market-Park Lakes</t>
  </si>
  <si>
    <t>4503 Canyon Village  Trace Dr.</t>
  </si>
  <si>
    <t>Humble</t>
  </si>
  <si>
    <t>Your Neighborhood Farmers Market-Summerwood</t>
  </si>
  <si>
    <t>14303 West Lake Houston Parkway</t>
  </si>
  <si>
    <t>Your Neighborhood Farmers Market-The Groves</t>
  </si>
  <si>
    <t>17317 Cathedral Pines Drive</t>
  </si>
  <si>
    <t>Your Neighborhood Farmers Market-Towne Lake at Boardwalk</t>
  </si>
  <si>
    <t>9945 Barker Cypress Road</t>
  </si>
  <si>
    <t>Cypress</t>
  </si>
  <si>
    <t>YourFarmer2U Georgetown</t>
  </si>
  <si>
    <t>http://www.yourfarmer2u.com</t>
  </si>
  <si>
    <t>www.facebook.com/YourFarmer2U</t>
  </si>
  <si>
    <t>www.instagram.com/yourfarmer2u</t>
  </si>
  <si>
    <t>5th &amp; Austin Ave</t>
  </si>
  <si>
    <t>Youth Stands!</t>
  </si>
  <si>
    <t>15700 NW 20th Ave</t>
  </si>
  <si>
    <t>Miami Gardens</t>
  </si>
  <si>
    <t>sun:TBD - TBD;</t>
  </si>
  <si>
    <t>8240 NW 7th Ave</t>
  </si>
  <si>
    <t>Sat:TBD - TBD;</t>
  </si>
  <si>
    <t>Ypsilanti Farmers Market- Downtown</t>
  </si>
  <si>
    <t>http://growinghope.net/farmers-markets/ypsilanti/</t>
  </si>
  <si>
    <t>https://www.facebook.com/YpsilantiFarmersMarkets/</t>
  </si>
  <si>
    <t>https://www.instagram.com/growingthehope/</t>
  </si>
  <si>
    <t>16 S Washington</t>
  </si>
  <si>
    <t>Ypsilanti</t>
  </si>
  <si>
    <t>Yreka Community Certified Farmers Market</t>
  </si>
  <si>
    <t>1712 Fairlane Road</t>
  </si>
  <si>
    <t>Yreka</t>
  </si>
  <si>
    <t>Yuba City Certified Farmers Market-Saturday</t>
  </si>
  <si>
    <t>www.facebook.com/#!/yubasutter.farmersmarket</t>
  </si>
  <si>
    <t>Town Square On Plumas St. Between B St. &amp; C St.</t>
  </si>
  <si>
    <t>Yuab City</t>
  </si>
  <si>
    <t>Yuba City Downtown Certified Farmers Market</t>
  </si>
  <si>
    <t>http://www.yubacitydowntown.com</t>
  </si>
  <si>
    <t>https://www.facebook.com/ycdowntown</t>
  </si>
  <si>
    <t>732 Plumas Street</t>
  </si>
  <si>
    <t>Yucaipa CFM</t>
  </si>
  <si>
    <t>http://www.yucaipamarketnight.com</t>
  </si>
  <si>
    <t>California Street &amp; Yucaipa Blvd.</t>
  </si>
  <si>
    <t>Yucaipa</t>
  </si>
  <si>
    <t>Z''s Touch Farmers Market</t>
  </si>
  <si>
    <t>Kimberly Dr</t>
  </si>
  <si>
    <t>Zanesville Farmers Market</t>
  </si>
  <si>
    <t>Muskingum County Fairgrounds</t>
  </si>
  <si>
    <t>Zebulon Farm Fresh Market</t>
  </si>
  <si>
    <t>https://www.townofzebulon.org/services/parks-and-recreation/farm-fresh-market</t>
  </si>
  <si>
    <t>https://www.facebook.com/zebulonfarmfreshmarket/</t>
  </si>
  <si>
    <t>https://www.instagram.com/zebulonfarmfreshmarket/</t>
  </si>
  <si>
    <t>1003 N. Arendell Avenue</t>
  </si>
  <si>
    <t>Zeeland Main Place Market</t>
  </si>
  <si>
    <t>Heritage Square, Corner of Elm St. &amp; Main Ave.</t>
  </si>
  <si>
    <t>Zeeland</t>
  </si>
  <si>
    <t>Zelienople-Harmony Farmer's Market</t>
  </si>
  <si>
    <t>https://www.facebook.com/ZelieHarmonyFarmersMarket/</t>
  </si>
  <si>
    <t>Beaver Street and South Division Street</t>
  </si>
  <si>
    <t>Zelienople</t>
  </si>
  <si>
    <t>06/01/2020 to 10/12/2020</t>
  </si>
  <si>
    <t>Mon: 3:30 PM-7:00 PM;</t>
  </si>
  <si>
    <t>Zerns Farmers Market and Auction</t>
  </si>
  <si>
    <t>1100 E. Philadelphia Ave</t>
  </si>
  <si>
    <t>Gilbertsville</t>
  </si>
  <si>
    <t>Zia Bernalillo Farmers' Market</t>
  </si>
  <si>
    <t>http://www.eatfreshnm.org/</t>
  </si>
  <si>
    <t>https://www.facebook.com/farmersmarketsnm?ref=hl</t>
  </si>
  <si>
    <t>335 S. Camino del Pueblo</t>
  </si>
  <si>
    <t>07/04/2014 to 10/24/2014</t>
  </si>
  <si>
    <t>Zimmerman Farmers' Market</t>
  </si>
  <si>
    <t>Princeton-zimmerman farmers market</t>
  </si>
  <si>
    <t>25850 Main Street</t>
  </si>
  <si>
    <t>Zimmerman</t>
  </si>
  <si>
    <t>Zion Canyon Farmers Market</t>
  </si>
  <si>
    <t>http://zionharvest.org</t>
  </si>
  <si>
    <t>https://www.facebook.com/ZionCanyonFarmersMarket/</t>
  </si>
  <si>
    <t>1212 Zion Park Blvd.</t>
  </si>
  <si>
    <t>Zionsville Farmers Market</t>
  </si>
  <si>
    <t>http://www.zionsvillefarmersmarket.org</t>
  </si>
  <si>
    <t>Hawthorne &amp; Main Street</t>
  </si>
  <si>
    <t>Zionsville</t>
  </si>
  <si>
    <t>Zona Rosa Farmers' Market</t>
  </si>
  <si>
    <t>Off of I-29 and Barry Road</t>
  </si>
  <si>
    <t>06/01/2015 to 09/30/2015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</si>
</sst>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/d/yyyy h:mm"/>
    <numFmt numFmtId="165" formatCode="mmmm d yyyy h:mm am/pm"/>
    <numFmt numFmtId="166" formatCode="m/d/yyyy"/>
    <numFmt numFmtId="167" formatCode="mmm d yyyy h:mm am/pm"/>
  </numFmts>
  <fonts count="3">
    <font>
      <sz val="10.0"/>
      <color rgb="FF000000"/>
      <name val="Arial"/>
    </font>
    <font/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9617" Type="http://schemas.openxmlformats.org/officeDocument/2006/relationships/hyperlink" Target="https://www.facebook.com/waitsfieldfarmersmarket/" TargetMode="External"/><Relationship Id="rId9618" Type="http://schemas.openxmlformats.org/officeDocument/2006/relationships/hyperlink" Target="https://www.instagram.com/waitsfieldfarmersmarket/" TargetMode="External"/><Relationship Id="rId9619" Type="http://schemas.openxmlformats.org/officeDocument/2006/relationships/hyperlink" Target="http://www.wakeforestfarmersmarket.org" TargetMode="External"/><Relationship Id="rId9613" Type="http://schemas.openxmlformats.org/officeDocument/2006/relationships/hyperlink" Target="http://www.waimeatownmarket.com" TargetMode="External"/><Relationship Id="rId9614" Type="http://schemas.openxmlformats.org/officeDocument/2006/relationships/hyperlink" Target="https://www.facebook.com/WaimeaTownMarket" TargetMode="External"/><Relationship Id="rId9615" Type="http://schemas.openxmlformats.org/officeDocument/2006/relationships/hyperlink" Target="http://www.honolulu.gov/parks/programs/pom" TargetMode="External"/><Relationship Id="rId9616" Type="http://schemas.openxmlformats.org/officeDocument/2006/relationships/hyperlink" Target="http://waitsfieldfarmersmarket.com/" TargetMode="External"/><Relationship Id="rId9610" Type="http://schemas.openxmlformats.org/officeDocument/2006/relationships/hyperlink" Target="http://www.honolulu.gov/parks/programs/pom" TargetMode="External"/><Relationship Id="rId9611" Type="http://schemas.openxmlformats.org/officeDocument/2006/relationships/hyperlink" Target="http://www.waimeafarmersmarket.com" TargetMode="External"/><Relationship Id="rId9612" Type="http://schemas.openxmlformats.org/officeDocument/2006/relationships/hyperlink" Target="https://www.facebook.com/WaimeaFarmersMarket?sk=wall" TargetMode="External"/><Relationship Id="rId9606" Type="http://schemas.openxmlformats.org/officeDocument/2006/relationships/hyperlink" Target="http://www.makeke.org" TargetMode="External"/><Relationship Id="rId9607" Type="http://schemas.openxmlformats.org/officeDocument/2006/relationships/hyperlink" Target="https://www.facebook.com/" TargetMode="External"/><Relationship Id="rId9608" Type="http://schemas.openxmlformats.org/officeDocument/2006/relationships/hyperlink" Target="http://www.co.honolulu.hi.us/parks/programs/pom" TargetMode="External"/><Relationship Id="rId9609" Type="http://schemas.openxmlformats.org/officeDocument/2006/relationships/hyperlink" Target="http://www.honolulu.gov/parks/programs/pom" TargetMode="External"/><Relationship Id="rId9602" Type="http://schemas.openxmlformats.org/officeDocument/2006/relationships/hyperlink" Target="https://www.instagram.com/wadsworthfarmersmarket/" TargetMode="External"/><Relationship Id="rId9603" Type="http://schemas.openxmlformats.org/officeDocument/2006/relationships/hyperlink" Target="http://www.wfafnj.org/farmers-market/" TargetMode="External"/><Relationship Id="rId9604" Type="http://schemas.openxmlformats.org/officeDocument/2006/relationships/hyperlink" Target="https://www.facebook.com/Wagner-Farm-Arboretum-265776800779/" TargetMode="External"/><Relationship Id="rId9605" Type="http://schemas.openxmlformats.org/officeDocument/2006/relationships/hyperlink" Target="http://www.honolulu.gov/parks/programs/pom" TargetMode="External"/><Relationship Id="rId9600" Type="http://schemas.openxmlformats.org/officeDocument/2006/relationships/hyperlink" Target="http://www.wadsworthfarmersmarket.com" TargetMode="External"/><Relationship Id="rId9601" Type="http://schemas.openxmlformats.org/officeDocument/2006/relationships/hyperlink" Target="https://www.facebook.com/MainStreetWadsworthFarmersMarket/" TargetMode="External"/><Relationship Id="rId8309" Type="http://schemas.openxmlformats.org/officeDocument/2006/relationships/hyperlink" Target="http://www.thursdaymarket.org" TargetMode="External"/><Relationship Id="rId8308" Type="http://schemas.openxmlformats.org/officeDocument/2006/relationships/hyperlink" Target="http://www.thursdaymarket.org" TargetMode="External"/><Relationship Id="rId9639" Type="http://schemas.openxmlformats.org/officeDocument/2006/relationships/hyperlink" Target="http://www.waldorffarmersmarket.com" TargetMode="External"/><Relationship Id="rId9630" Type="http://schemas.openxmlformats.org/officeDocument/2006/relationships/hyperlink" Target="https://www.facebook.com/InterFaithFoodShuttle" TargetMode="External"/><Relationship Id="rId8303" Type="http://schemas.openxmlformats.org/officeDocument/2006/relationships/hyperlink" Target="http://www.iatp.org/minimarkets" TargetMode="External"/><Relationship Id="rId9635" Type="http://schemas.openxmlformats.org/officeDocument/2006/relationships/hyperlink" Target="http://www.waldofleamarket.com" TargetMode="External"/><Relationship Id="rId8302" Type="http://schemas.openxmlformats.org/officeDocument/2006/relationships/hyperlink" Target="https://www.facebook.com/smdowntownmarket" TargetMode="External"/><Relationship Id="rId9636" Type="http://schemas.openxmlformats.org/officeDocument/2006/relationships/hyperlink" Target="https://www.facebook.com/pages/Waldo-Farmers-and-Flea-Market/..." TargetMode="External"/><Relationship Id="rId8301" Type="http://schemas.openxmlformats.org/officeDocument/2006/relationships/hyperlink" Target="http://www.smmarket.org" TargetMode="External"/><Relationship Id="rId9637" Type="http://schemas.openxmlformats.org/officeDocument/2006/relationships/hyperlink" Target="https://twitter.com/WaldoFleaMarket" TargetMode="External"/><Relationship Id="rId8300" Type="http://schemas.openxmlformats.org/officeDocument/2006/relationships/hyperlink" Target="https://www.facebook.com/somefm" TargetMode="External"/><Relationship Id="rId9638" Type="http://schemas.openxmlformats.org/officeDocument/2006/relationships/hyperlink" Target="http://www.youtube.com/channel/UCcUsWj9-7dj4Bt6_MU3rs5g" TargetMode="External"/><Relationship Id="rId8307" Type="http://schemas.openxmlformats.org/officeDocument/2006/relationships/hyperlink" Target="http://www.southpearlstreet.com" TargetMode="External"/><Relationship Id="rId9631" Type="http://schemas.openxmlformats.org/officeDocument/2006/relationships/hyperlink" Target="https://twitter.com/FoodShuttle" TargetMode="External"/><Relationship Id="rId8306" Type="http://schemas.openxmlformats.org/officeDocument/2006/relationships/hyperlink" Target="https://www.facebook.com/pages/South-Pasadena-Farmers-Market/130261473671096" TargetMode="External"/><Relationship Id="rId9632" Type="http://schemas.openxmlformats.org/officeDocument/2006/relationships/hyperlink" Target="http://www.villageofwalden.org" TargetMode="External"/><Relationship Id="rId8305" Type="http://schemas.openxmlformats.org/officeDocument/2006/relationships/hyperlink" Target="http://www.southpasadenafarmersmarket.org" TargetMode="External"/><Relationship Id="rId9633" Type="http://schemas.openxmlformats.org/officeDocument/2006/relationships/hyperlink" Target="http://www.waldofarmersmarketkc.com" TargetMode="External"/><Relationship Id="rId8304" Type="http://schemas.openxmlformats.org/officeDocument/2006/relationships/hyperlink" Target="https://www.facebook.com/pages/South-Padre-Island-Farmers-Market/" TargetMode="External"/><Relationship Id="rId9634" Type="http://schemas.openxmlformats.org/officeDocument/2006/relationships/hyperlink" Target="https://www.facebook.com/waldofarmersmarket" TargetMode="External"/><Relationship Id="rId9628" Type="http://schemas.openxmlformats.org/officeDocument/2006/relationships/hyperlink" Target="http://www.fairfaxcounty.gov/parks/farmersmarkets/wakefieldmkt.htm" TargetMode="External"/><Relationship Id="rId9629" Type="http://schemas.openxmlformats.org/officeDocument/2006/relationships/hyperlink" Target="http://www.wakemed.org/landing.cfm?id=2948" TargetMode="External"/><Relationship Id="rId9624" Type="http://schemas.openxmlformats.org/officeDocument/2006/relationships/hyperlink" Target="https://www.facebook.com/wakefieldfarmersmarket" TargetMode="External"/><Relationship Id="rId9625" Type="http://schemas.openxmlformats.org/officeDocument/2006/relationships/hyperlink" Target="https://twitter.com/wakefieldfarmmk" TargetMode="External"/><Relationship Id="rId9626" Type="http://schemas.openxmlformats.org/officeDocument/2006/relationships/hyperlink" Target="https://www.instagram.com/wakefieldfarmmk" TargetMode="External"/><Relationship Id="rId9627" Type="http://schemas.openxmlformats.org/officeDocument/2006/relationships/hyperlink" Target="http://www.wakefieldmarketplace.homestead.com" TargetMode="External"/><Relationship Id="rId9620" Type="http://schemas.openxmlformats.org/officeDocument/2006/relationships/hyperlink" Target="https://www.facebook.com/pages/Wake-Forest-Farmers-Market/103296713087361" TargetMode="External"/><Relationship Id="rId9621" Type="http://schemas.openxmlformats.org/officeDocument/2006/relationships/hyperlink" Target="https://www.fairfaxcounty.gov/parks/farmersmarkets/wakefield" TargetMode="External"/><Relationship Id="rId9622" Type="http://schemas.openxmlformats.org/officeDocument/2006/relationships/hyperlink" Target="https://www.facebook.com/events/420079218795888/" TargetMode="External"/><Relationship Id="rId9623" Type="http://schemas.openxmlformats.org/officeDocument/2006/relationships/hyperlink" Target="http://www.wakefieldfarmersmarket.org" TargetMode="External"/><Relationship Id="rId2180" Type="http://schemas.openxmlformats.org/officeDocument/2006/relationships/hyperlink" Target="http://www.delawarecountyfair.com" TargetMode="External"/><Relationship Id="rId2181" Type="http://schemas.openxmlformats.org/officeDocument/2006/relationships/hyperlink" Target="http://www.delawarevalleycollege.com" TargetMode="External"/><Relationship Id="rId2182" Type="http://schemas.openxmlformats.org/officeDocument/2006/relationships/hyperlink" Target="http://www.delcambremarket.org" TargetMode="External"/><Relationship Id="rId2183" Type="http://schemas.openxmlformats.org/officeDocument/2006/relationships/hyperlink" Target="http://delmarmarket.org" TargetMode="External"/><Relationship Id="rId2184" Type="http://schemas.openxmlformats.org/officeDocument/2006/relationships/hyperlink" Target="http://www.delraygreenmarket.com" TargetMode="External"/><Relationship Id="rId2185" Type="http://schemas.openxmlformats.org/officeDocument/2006/relationships/hyperlink" Target="http://www.facebook.com/DelrayGreenMarket" TargetMode="External"/><Relationship Id="rId2186" Type="http://schemas.openxmlformats.org/officeDocument/2006/relationships/hyperlink" Target="https://twitter.com/DelrayGreenMrkt" TargetMode="External"/><Relationship Id="rId2187" Type="http://schemas.openxmlformats.org/officeDocument/2006/relationships/hyperlink" Target="http://www.delraygreenmarketwordpress.com" TargetMode="External"/><Relationship Id="rId2188" Type="http://schemas.openxmlformats.org/officeDocument/2006/relationships/hyperlink" Target="https://www.facebook.com/deltafarmermarket" TargetMode="External"/><Relationship Id="rId2189" Type="http://schemas.openxmlformats.org/officeDocument/2006/relationships/hyperlink" Target="http://www.deltavilleva.com/MuseumPark/FarmersMarket.aspx" TargetMode="External"/><Relationship Id="rId2170" Type="http://schemas.openxmlformats.org/officeDocument/2006/relationships/hyperlink" Target="http://delrayfarmersmarket.com/" TargetMode="External"/><Relationship Id="rId2171" Type="http://schemas.openxmlformats.org/officeDocument/2006/relationships/hyperlink" Target="https://www.facebook.com/pages/Del-Ray-Farmers-Market/141370742562263" TargetMode="External"/><Relationship Id="rId2172" Type="http://schemas.openxmlformats.org/officeDocument/2006/relationships/hyperlink" Target="https://twitter.com/DelRayFarmMkt" TargetMode="External"/><Relationship Id="rId2173" Type="http://schemas.openxmlformats.org/officeDocument/2006/relationships/hyperlink" Target="http://www.historicdelano.com/market" TargetMode="External"/><Relationship Id="rId2174" Type="http://schemas.openxmlformats.org/officeDocument/2006/relationships/hyperlink" Target="https://www.facebook.com/DelanoMarket" TargetMode="External"/><Relationship Id="rId2175" Type="http://schemas.openxmlformats.org/officeDocument/2006/relationships/hyperlink" Target="https://www.facebook.com/pages/Delavan-Fresh-Market/137861759574760?ref=hl" TargetMode="External"/><Relationship Id="rId2176" Type="http://schemas.openxmlformats.org/officeDocument/2006/relationships/hyperlink" Target="http://delawareave.wordpress.com/" TargetMode="External"/><Relationship Id="rId2177" Type="http://schemas.openxmlformats.org/officeDocument/2006/relationships/hyperlink" Target="https://www.facebook.com/pages/Delaware-Avenue-Farmers-Market/253512674785530" TargetMode="External"/><Relationship Id="rId2178" Type="http://schemas.openxmlformats.org/officeDocument/2006/relationships/hyperlink" Target="http://www.delawarebounty.com" TargetMode="External"/><Relationship Id="rId2179" Type="http://schemas.openxmlformats.org/officeDocument/2006/relationships/hyperlink" Target="https://www.facebook.com/Delaware-Bounty-Fresh-Local-Food-726223644139439" TargetMode="External"/><Relationship Id="rId2190" Type="http://schemas.openxmlformats.org/officeDocument/2006/relationships/hyperlink" Target="http://www.deniosmarket.com" TargetMode="External"/><Relationship Id="rId2191" Type="http://schemas.openxmlformats.org/officeDocument/2006/relationships/hyperlink" Target="https://www.facebook.com/Denios" TargetMode="External"/><Relationship Id="rId2192" Type="http://schemas.openxmlformats.org/officeDocument/2006/relationships/hyperlink" Target="http://www.dentonmarket.org" TargetMode="External"/><Relationship Id="rId2193" Type="http://schemas.openxmlformats.org/officeDocument/2006/relationships/hyperlink" Target="https://www.facebook.com/DentonCommunityMarket" TargetMode="External"/><Relationship Id="rId2194" Type="http://schemas.openxmlformats.org/officeDocument/2006/relationships/hyperlink" Target="https://twitter.com/DentonMarket" TargetMode="External"/><Relationship Id="rId2195" Type="http://schemas.openxmlformats.org/officeDocument/2006/relationships/hyperlink" Target="http://instagram.com/communitymarket" TargetMode="External"/><Relationship Id="rId2196" Type="http://schemas.openxmlformats.org/officeDocument/2006/relationships/hyperlink" Target="http://www.downtowndenton.com" TargetMode="External"/><Relationship Id="rId2197" Type="http://schemas.openxmlformats.org/officeDocument/2006/relationships/hyperlink" Target="http://www.denverurbanhomesteading.com" TargetMode="External"/><Relationship Id="rId2198" Type="http://schemas.openxmlformats.org/officeDocument/2006/relationships/hyperlink" Target="http://www.denvillefarmersmarket.com" TargetMode="External"/><Relationship Id="rId2199" Type="http://schemas.openxmlformats.org/officeDocument/2006/relationships/hyperlink" Target="https://www.facebook.com/pages/Denville-Farmers-Market/125676414129318" TargetMode="External"/><Relationship Id="rId7030" Type="http://schemas.openxmlformats.org/officeDocument/2006/relationships/hyperlink" Target="http://agrimissouri.com/mo-grown/grodetail.php?type=mo-grown&amp;ID=875" TargetMode="External"/><Relationship Id="rId8361" Type="http://schemas.openxmlformats.org/officeDocument/2006/relationships/hyperlink" Target="http://www.facebook.com/sowaboston" TargetMode="External"/><Relationship Id="rId9693" Type="http://schemas.openxmlformats.org/officeDocument/2006/relationships/hyperlink" Target="https://www.facebook.com/wasatchfrontfarmersmarket" TargetMode="External"/><Relationship Id="rId8360" Type="http://schemas.openxmlformats.org/officeDocument/2006/relationships/hyperlink" Target="http://www.facebook.com/SoWaBoston/" TargetMode="External"/><Relationship Id="rId9694" Type="http://schemas.openxmlformats.org/officeDocument/2006/relationships/hyperlink" Target="https://twitter.com/wasatchfrontfm" TargetMode="External"/><Relationship Id="rId9695" Type="http://schemas.openxmlformats.org/officeDocument/2006/relationships/hyperlink" Target="http://washburnfarmersmar.wix.com/washburnfarmmarket" TargetMode="External"/><Relationship Id="rId9696" Type="http://schemas.openxmlformats.org/officeDocument/2006/relationships/hyperlink" Target="https://www.facebook.com/WashburnFarmersMarket" TargetMode="External"/><Relationship Id="rId7034" Type="http://schemas.openxmlformats.org/officeDocument/2006/relationships/hyperlink" Target="https://www.instagram.com/pigtownmarket/?hl=en" TargetMode="External"/><Relationship Id="rId8365" Type="http://schemas.openxmlformats.org/officeDocument/2006/relationships/hyperlink" Target="http://www.spanishfork.org" TargetMode="External"/><Relationship Id="rId7033" Type="http://schemas.openxmlformats.org/officeDocument/2006/relationships/hyperlink" Target="https://twitter.com/pigtown_market" TargetMode="External"/><Relationship Id="rId8364" Type="http://schemas.openxmlformats.org/officeDocument/2006/relationships/hyperlink" Target="http://www.spacityfarmersmarket.com" TargetMode="External"/><Relationship Id="rId9690" Type="http://schemas.openxmlformats.org/officeDocument/2006/relationships/hyperlink" Target="http://www.warwickvalleyfarmersmarket.org" TargetMode="External"/><Relationship Id="rId7032" Type="http://schemas.openxmlformats.org/officeDocument/2006/relationships/hyperlink" Target="https://www.facebook.com/PigtownMarket/?fref=ts" TargetMode="External"/><Relationship Id="rId8363" Type="http://schemas.openxmlformats.org/officeDocument/2006/relationships/hyperlink" Target="https://www.joysouthfield.org/" TargetMode="External"/><Relationship Id="rId9691" Type="http://schemas.openxmlformats.org/officeDocument/2006/relationships/hyperlink" Target="http://www.facebook.com/warwickvalleyfarmersmarket" TargetMode="External"/><Relationship Id="rId7031" Type="http://schemas.openxmlformats.org/officeDocument/2006/relationships/hyperlink" Target="http://www.pigtowncommunityfarmersmarket.com/" TargetMode="External"/><Relationship Id="rId8362" Type="http://schemas.openxmlformats.org/officeDocument/2006/relationships/hyperlink" Target="http://twitter.com/sowa_Boston" TargetMode="External"/><Relationship Id="rId9692" Type="http://schemas.openxmlformats.org/officeDocument/2006/relationships/hyperlink" Target="http://www.wasatchfrontfarmersmarket.org" TargetMode="External"/><Relationship Id="rId7038" Type="http://schemas.openxmlformats.org/officeDocument/2006/relationships/hyperlink" Target="http://pikecomarket.com/" TargetMode="External"/><Relationship Id="rId8369" Type="http://schemas.openxmlformats.org/officeDocument/2006/relationships/hyperlink" Target="http://www.spartafarmersmarket.org" TargetMode="External"/><Relationship Id="rId7037" Type="http://schemas.openxmlformats.org/officeDocument/2006/relationships/hyperlink" Target="http://dishingthedirtblog.wordpress.com/" TargetMode="External"/><Relationship Id="rId8368" Type="http://schemas.openxmlformats.org/officeDocument/2006/relationships/hyperlink" Target="http://www.travelwisconsin.com/farmers-markets/farmers-markets/sparta-farmers-market-198076" TargetMode="External"/><Relationship Id="rId7036" Type="http://schemas.openxmlformats.org/officeDocument/2006/relationships/hyperlink" Target="http://www.facebook.com/CentralFarmMarkets" TargetMode="External"/><Relationship Id="rId8367" Type="http://schemas.openxmlformats.org/officeDocument/2006/relationships/hyperlink" Target="https://www.facebook.com/Spartawisconsinfarmersmarket" TargetMode="External"/><Relationship Id="rId7035" Type="http://schemas.openxmlformats.org/officeDocument/2006/relationships/hyperlink" Target="http://www.centralfarmmarkets.com" TargetMode="External"/><Relationship Id="rId8366" Type="http://schemas.openxmlformats.org/officeDocument/2006/relationships/hyperlink" Target="http://www.nevadagrown.com" TargetMode="External"/><Relationship Id="rId9697" Type="http://schemas.openxmlformats.org/officeDocument/2006/relationships/hyperlink" Target="http://www.washingtonbid.org/green-team" TargetMode="External"/><Relationship Id="rId9698" Type="http://schemas.openxmlformats.org/officeDocument/2006/relationships/hyperlink" Target="https://www.facebook.com/WashingtonBoroughNJFarmersMarket/" TargetMode="External"/><Relationship Id="rId9699" Type="http://schemas.openxmlformats.org/officeDocument/2006/relationships/hyperlink" Target="https://www.facebook.com/pages/Washington-Square-Farmers-Market/521527434572686" TargetMode="External"/><Relationship Id="rId7039" Type="http://schemas.openxmlformats.org/officeDocument/2006/relationships/hyperlink" Target="https://www.facebook.com/groups/prfarmersmarket/?fref=ts" TargetMode="External"/><Relationship Id="rId8350" Type="http://schemas.openxmlformats.org/officeDocument/2006/relationships/hyperlink" Target="https://www.facebook.com/SouthwestCommunityFarmersMarket" TargetMode="External"/><Relationship Id="rId9682" Type="http://schemas.openxmlformats.org/officeDocument/2006/relationships/hyperlink" Target="http://www.warrentonva.gov/visitors/local_attractions/index.php" TargetMode="External"/><Relationship Id="rId9683" Type="http://schemas.openxmlformats.org/officeDocument/2006/relationships/hyperlink" Target="https://www.facebook.com/officialwarrentonfarmersmarket/" TargetMode="External"/><Relationship Id="rId9684" Type="http://schemas.openxmlformats.org/officeDocument/2006/relationships/hyperlink" Target="http://www.warrenvilleparks.org" TargetMode="External"/><Relationship Id="rId9685" Type="http://schemas.openxmlformats.org/officeDocument/2006/relationships/hyperlink" Target="http://www.warrickcountyfarmersmarket.com/" TargetMode="External"/><Relationship Id="rId7023" Type="http://schemas.openxmlformats.org/officeDocument/2006/relationships/hyperlink" Target="http://twitter.com/pickfarmers" TargetMode="External"/><Relationship Id="rId8354" Type="http://schemas.openxmlformats.org/officeDocument/2006/relationships/hyperlink" Target="https://www.instagram.com/doldc/" TargetMode="External"/><Relationship Id="rId7022" Type="http://schemas.openxmlformats.org/officeDocument/2006/relationships/hyperlink" Target="http://facebook.com/oldepickeringtonfarmersmarket" TargetMode="External"/><Relationship Id="rId8353" Type="http://schemas.openxmlformats.org/officeDocument/2006/relationships/hyperlink" Target="https://twitter.com/DOLDC" TargetMode="External"/><Relationship Id="rId7021" Type="http://schemas.openxmlformats.org/officeDocument/2006/relationships/hyperlink" Target="http://www.pickeringtonvillage.com" TargetMode="External"/><Relationship Id="rId8352" Type="http://schemas.openxmlformats.org/officeDocument/2006/relationships/hyperlink" Target="https://www.facebook.com/DOLmarkets/" TargetMode="External"/><Relationship Id="rId9680" Type="http://schemas.openxmlformats.org/officeDocument/2006/relationships/hyperlink" Target="http://www.warrentonva.gov/visitors/local_attractions/index.php" TargetMode="External"/><Relationship Id="rId7020" Type="http://schemas.openxmlformats.org/officeDocument/2006/relationships/hyperlink" Target="http://www.pickawaymarket.com" TargetMode="External"/><Relationship Id="rId8351" Type="http://schemas.openxmlformats.org/officeDocument/2006/relationships/hyperlink" Target="http://www.dreamingoutloud.org" TargetMode="External"/><Relationship Id="rId9681" Type="http://schemas.openxmlformats.org/officeDocument/2006/relationships/hyperlink" Target="https://www.facebook.com/officialwarrentonfarmersmarket/" TargetMode="External"/><Relationship Id="rId7027" Type="http://schemas.openxmlformats.org/officeDocument/2006/relationships/hyperlink" Target="http://www.piedmont-farmersmarket.com" TargetMode="External"/><Relationship Id="rId8358" Type="http://schemas.openxmlformats.org/officeDocument/2006/relationships/hyperlink" Target="http://www.swvafarmersmarket.org/" TargetMode="External"/><Relationship Id="rId7026" Type="http://schemas.openxmlformats.org/officeDocument/2006/relationships/hyperlink" Target="http://www.piedmont-farmersmarket.com" TargetMode="External"/><Relationship Id="rId8357" Type="http://schemas.openxmlformats.org/officeDocument/2006/relationships/hyperlink" Target="http://agrimissouri.com/mo-grown/grodetail.php?type=mo-grown&amp;ID=646" TargetMode="External"/><Relationship Id="rId7025" Type="http://schemas.openxmlformats.org/officeDocument/2006/relationships/hyperlink" Target="http://www.piedmont-farmersmarket.com" TargetMode="External"/><Relationship Id="rId8356" Type="http://schemas.openxmlformats.org/officeDocument/2006/relationships/hyperlink" Target="http://www.denverfarmersmarket.com" TargetMode="External"/><Relationship Id="rId7024" Type="http://schemas.openxmlformats.org/officeDocument/2006/relationships/hyperlink" Target="http://www.facebook.com/pages/Pickford-Farmers-Market/99938990946" TargetMode="External"/><Relationship Id="rId8355" Type="http://schemas.openxmlformats.org/officeDocument/2006/relationships/hyperlink" Target="http://southwestfarmersmarket.com" TargetMode="External"/><Relationship Id="rId9686" Type="http://schemas.openxmlformats.org/officeDocument/2006/relationships/hyperlink" Target="https://www.facebook.com/groups/130603427456/" TargetMode="External"/><Relationship Id="rId9687" Type="http://schemas.openxmlformats.org/officeDocument/2006/relationships/hyperlink" Target="https://www.facebook.com/WarsawMoFarmersMarket/?ref=bookmarks" TargetMode="External"/><Relationship Id="rId7029" Type="http://schemas.openxmlformats.org/officeDocument/2006/relationships/hyperlink" Target="https://www.facebook.com/pages/Robert-G-Shaw-Piedmont-Triad-Farmers-Market/144426648949461" TargetMode="External"/><Relationship Id="rId9688" Type="http://schemas.openxmlformats.org/officeDocument/2006/relationships/hyperlink" Target="http://www.warsawfarmersmarket.com/about.html" TargetMode="External"/><Relationship Id="rId7028" Type="http://schemas.openxmlformats.org/officeDocument/2006/relationships/hyperlink" Target="http://www.triadfarmersmarket.com" TargetMode="External"/><Relationship Id="rId8359" Type="http://schemas.openxmlformats.org/officeDocument/2006/relationships/hyperlink" Target="https://www.facebook.com/swvafarmersmarket" TargetMode="External"/><Relationship Id="rId9689" Type="http://schemas.openxmlformats.org/officeDocument/2006/relationships/hyperlink" Target="http://agrimissouri.com/mo-grown/grodetail.php?type=mo-grown&amp;ID=660" TargetMode="External"/><Relationship Id="rId8390" Type="http://schemas.openxmlformats.org/officeDocument/2006/relationships/hyperlink" Target="https://www.facebook.com/SpotsyFarmersMarket/" TargetMode="External"/><Relationship Id="rId7052" Type="http://schemas.openxmlformats.org/officeDocument/2006/relationships/hyperlink" Target="http://www.greenmarketco-op.org" TargetMode="External"/><Relationship Id="rId8383" Type="http://schemas.openxmlformats.org/officeDocument/2006/relationships/hyperlink" Target="http://www.slocountyfarmers.org" TargetMode="External"/><Relationship Id="rId7051" Type="http://schemas.openxmlformats.org/officeDocument/2006/relationships/hyperlink" Target="https://www.instagram.com/pine_river_market_square/?hl=en" TargetMode="External"/><Relationship Id="rId8382" Type="http://schemas.openxmlformats.org/officeDocument/2006/relationships/hyperlink" Target="https://www.facebook.com/SpencerRiverfrontDistrictFarmersMarket/" TargetMode="External"/><Relationship Id="rId7050" Type="http://schemas.openxmlformats.org/officeDocument/2006/relationships/hyperlink" Target="https://www.facebook.com/Pine-River-Market-Square-181422103911/" TargetMode="External"/><Relationship Id="rId8381" Type="http://schemas.openxmlformats.org/officeDocument/2006/relationships/hyperlink" Target="http://www.roane.ext.wvu.edu/farmers_markets/spencer" TargetMode="External"/><Relationship Id="rId8380" Type="http://schemas.openxmlformats.org/officeDocument/2006/relationships/hyperlink" Target="http://www.spencercreekmarket.org/market" TargetMode="External"/><Relationship Id="rId7056" Type="http://schemas.openxmlformats.org/officeDocument/2006/relationships/hyperlink" Target="https://www.facebook.com/groups/PinedaleFarmersMarket" TargetMode="External"/><Relationship Id="rId8387" Type="http://schemas.openxmlformats.org/officeDocument/2006/relationships/hyperlink" Target="https://www.facebook.com/spokanefarmersmarket/?ref=aymt_homepage_panel" TargetMode="External"/><Relationship Id="rId7055" Type="http://schemas.openxmlformats.org/officeDocument/2006/relationships/hyperlink" Target="http://www.pinedalefarmersmarket.org" TargetMode="External"/><Relationship Id="rId8386" Type="http://schemas.openxmlformats.org/officeDocument/2006/relationships/hyperlink" Target="http://www.spokanefarmersmarket.org/" TargetMode="External"/><Relationship Id="rId7054" Type="http://schemas.openxmlformats.org/officeDocument/2006/relationships/hyperlink" Target="https://m.facebook.com/pinecroftfarmersmarket/" TargetMode="External"/><Relationship Id="rId8385" Type="http://schemas.openxmlformats.org/officeDocument/2006/relationships/hyperlink" Target="https://www.facebook.com/SpinneyHillFarmersMarket" TargetMode="External"/><Relationship Id="rId7053" Type="http://schemas.openxmlformats.org/officeDocument/2006/relationships/hyperlink" Target="http://www.pinecroftfarmersmarket.com" TargetMode="External"/><Relationship Id="rId8384" Type="http://schemas.openxmlformats.org/officeDocument/2006/relationships/hyperlink" Target="https://www.facebook.com/SpencervilleFarmersMarket/" TargetMode="External"/><Relationship Id="rId7059" Type="http://schemas.openxmlformats.org/officeDocument/2006/relationships/hyperlink" Target="http://www.piquafarmersmarket.com" TargetMode="External"/><Relationship Id="rId7058" Type="http://schemas.openxmlformats.org/officeDocument/2006/relationships/hyperlink" Target="https://www.facebook.com/PinoleFarmersMarket" TargetMode="External"/><Relationship Id="rId8389" Type="http://schemas.openxmlformats.org/officeDocument/2006/relationships/hyperlink" Target="https://www.spotsylvaniafarmersmarket.com/" TargetMode="External"/><Relationship Id="rId7057" Type="http://schemas.openxmlformats.org/officeDocument/2006/relationships/hyperlink" Target="http://www.pcfma.org" TargetMode="External"/><Relationship Id="rId8388" Type="http://schemas.openxmlformats.org/officeDocument/2006/relationships/hyperlink" Target="https://www.facebook.com/pages/Spooner-Farmers-Market/153478781356672" TargetMode="External"/><Relationship Id="rId7041" Type="http://schemas.openxmlformats.org/officeDocument/2006/relationships/hyperlink" Target="http://www.pikeplacemarket.org" TargetMode="External"/><Relationship Id="rId8372" Type="http://schemas.openxmlformats.org/officeDocument/2006/relationships/hyperlink" Target="http://www.hillshorizon.com/market.html" TargetMode="External"/><Relationship Id="rId7040" Type="http://schemas.openxmlformats.org/officeDocument/2006/relationships/hyperlink" Target="http://www.pikeplacemarket.org" TargetMode="External"/><Relationship Id="rId8371" Type="http://schemas.openxmlformats.org/officeDocument/2006/relationships/hyperlink" Target="https://www.facebook.com/Spartawisconsinfarmersmarket" TargetMode="External"/><Relationship Id="rId8370" Type="http://schemas.openxmlformats.org/officeDocument/2006/relationships/hyperlink" Target="https://www.facebook.com/spartanjfarmersmarket" TargetMode="External"/><Relationship Id="rId7045" Type="http://schemas.openxmlformats.org/officeDocument/2006/relationships/hyperlink" Target="http://www.pilsencommunitymarket.org/" TargetMode="External"/><Relationship Id="rId8376" Type="http://schemas.openxmlformats.org/officeDocument/2006/relationships/hyperlink" Target="https://www.facebook.com/ADKSpecFarmersMarket" TargetMode="External"/><Relationship Id="rId7044" Type="http://schemas.openxmlformats.org/officeDocument/2006/relationships/hyperlink" Target="http://www.pikesvillechamber.org/" TargetMode="External"/><Relationship Id="rId8375" Type="http://schemas.openxmlformats.org/officeDocument/2006/relationships/hyperlink" Target="http://www.speculatorchamber.com" TargetMode="External"/><Relationship Id="rId7043" Type="http://schemas.openxmlformats.org/officeDocument/2006/relationships/hyperlink" Target="http://www.pikeplacemarket.org" TargetMode="External"/><Relationship Id="rId8374" Type="http://schemas.openxmlformats.org/officeDocument/2006/relationships/hyperlink" Target="http://www.spectrumhealth.org/farmers-market-4322" TargetMode="External"/><Relationship Id="rId7042" Type="http://schemas.openxmlformats.org/officeDocument/2006/relationships/hyperlink" Target="http://www.pikeplacemarket.org" TargetMode="External"/><Relationship Id="rId8373" Type="http://schemas.openxmlformats.org/officeDocument/2006/relationships/hyperlink" Target="https://www.facebook.com/SpearfishFarmersMarket" TargetMode="External"/><Relationship Id="rId7049" Type="http://schemas.openxmlformats.org/officeDocument/2006/relationships/hyperlink" Target="https://prmarketsquare.wordpress.com/" TargetMode="External"/><Relationship Id="rId7048" Type="http://schemas.openxmlformats.org/officeDocument/2006/relationships/hyperlink" Target="http://www.pineislandfarmersmarket.com" TargetMode="External"/><Relationship Id="rId8379" Type="http://schemas.openxmlformats.org/officeDocument/2006/relationships/hyperlink" Target="https://twitter.com/SpenardFarmers" TargetMode="External"/><Relationship Id="rId7047" Type="http://schemas.openxmlformats.org/officeDocument/2006/relationships/hyperlink" Target="http://facebook.com/farmersmarketinthepark" TargetMode="External"/><Relationship Id="rId8378" Type="http://schemas.openxmlformats.org/officeDocument/2006/relationships/hyperlink" Target="https://www.facebook.com/spenardfarmersmarket" TargetMode="External"/><Relationship Id="rId7046" Type="http://schemas.openxmlformats.org/officeDocument/2006/relationships/hyperlink" Target="http://www.pinecitychamber.com" TargetMode="External"/><Relationship Id="rId8377" Type="http://schemas.openxmlformats.org/officeDocument/2006/relationships/hyperlink" Target="http://www.spenardfarmersmarket.org" TargetMode="External"/><Relationship Id="rId9650" Type="http://schemas.openxmlformats.org/officeDocument/2006/relationships/hyperlink" Target="http://www.wallowacountyfarmersmarket.com" TargetMode="External"/><Relationship Id="rId9651" Type="http://schemas.openxmlformats.org/officeDocument/2006/relationships/hyperlink" Target="https://www.facebook.com/WallowaCountyFarmersMarket" TargetMode="External"/><Relationship Id="rId9652" Type="http://schemas.openxmlformats.org/officeDocument/2006/relationships/hyperlink" Target="http://www.cccfm.org" TargetMode="External"/><Relationship Id="rId8321" Type="http://schemas.openxmlformats.org/officeDocument/2006/relationships/hyperlink" Target="http://www.facebook.com/southsidefarmersmarket" TargetMode="External"/><Relationship Id="rId8320" Type="http://schemas.openxmlformats.org/officeDocument/2006/relationships/hyperlink" Target="http://www.facebook.com/southsidefarmersmarket" TargetMode="External"/><Relationship Id="rId8325" Type="http://schemas.openxmlformats.org/officeDocument/2006/relationships/hyperlink" Target="http://www.thefoodtrust.org" TargetMode="External"/><Relationship Id="rId9657" Type="http://schemas.openxmlformats.org/officeDocument/2006/relationships/hyperlink" Target="https://www.facebook.com/pages/Walnut-Valley-Farmers-Market/489969211063190" TargetMode="External"/><Relationship Id="rId8324" Type="http://schemas.openxmlformats.org/officeDocument/2006/relationships/hyperlink" Target="https://www.facebook.com/southstreetbarnmarket/" TargetMode="External"/><Relationship Id="rId9658" Type="http://schemas.openxmlformats.org/officeDocument/2006/relationships/hyperlink" Target="http://www.walpolefarmersmarket.com/" TargetMode="External"/><Relationship Id="rId8323" Type="http://schemas.openxmlformats.org/officeDocument/2006/relationships/hyperlink" Target="http://www.southstreetbarnmarket.com" TargetMode="External"/><Relationship Id="rId9659" Type="http://schemas.openxmlformats.org/officeDocument/2006/relationships/hyperlink" Target="https://www.facebook.com/pages/Walpole-Farmers-Market/271053992938647" TargetMode="External"/><Relationship Id="rId8322" Type="http://schemas.openxmlformats.org/officeDocument/2006/relationships/hyperlink" Target="http://instagram.com/southsidefarmersmarket" TargetMode="External"/><Relationship Id="rId8329" Type="http://schemas.openxmlformats.org/officeDocument/2006/relationships/hyperlink" Target="http://www.naegelinfarms.com" TargetMode="External"/><Relationship Id="rId9653" Type="http://schemas.openxmlformats.org/officeDocument/2006/relationships/hyperlink" Target="https://www.facebook.com/WalnutCreekFarmersMarket" TargetMode="External"/><Relationship Id="rId8328" Type="http://schemas.openxmlformats.org/officeDocument/2006/relationships/hyperlink" Target="http://www.naegelinfarms.com" TargetMode="External"/><Relationship Id="rId9654" Type="http://schemas.openxmlformats.org/officeDocument/2006/relationships/hyperlink" Target="https://twitter.com/CCCFarmersMrkts" TargetMode="External"/><Relationship Id="rId8327" Type="http://schemas.openxmlformats.org/officeDocument/2006/relationships/hyperlink" Target="https://www.facebook.com/TacomaFarmersMarket" TargetMode="External"/><Relationship Id="rId9655" Type="http://schemas.openxmlformats.org/officeDocument/2006/relationships/hyperlink" Target="http://www.enjoygram.com/cccfarmersmrkts" TargetMode="External"/><Relationship Id="rId8326" Type="http://schemas.openxmlformats.org/officeDocument/2006/relationships/hyperlink" Target="http://www.tacomafarmersmarket.com" TargetMode="External"/><Relationship Id="rId9656" Type="http://schemas.openxmlformats.org/officeDocument/2006/relationships/hyperlink" Target="http://www.wvfmarket.com" TargetMode="External"/><Relationship Id="rId8319" Type="http://schemas.openxmlformats.org/officeDocument/2006/relationships/hyperlink" Target="http://www.southsidefarmersmarket.com" TargetMode="External"/><Relationship Id="rId9640" Type="http://schemas.openxmlformats.org/officeDocument/2006/relationships/hyperlink" Target="https://www.facebook.com/pages/Waldorf-Farmers-Market/157000144324225" TargetMode="External"/><Relationship Id="rId9641" Type="http://schemas.openxmlformats.org/officeDocument/2006/relationships/hyperlink" Target="http://www.reinhardt.edu" TargetMode="External"/><Relationship Id="rId8310" Type="http://schemas.openxmlformats.org/officeDocument/2006/relationships/hyperlink" Target="http://www.loudounfarms.org" TargetMode="External"/><Relationship Id="rId8314" Type="http://schemas.openxmlformats.org/officeDocument/2006/relationships/hyperlink" Target="http://facebook.com/SouthCityFarmersMarket" TargetMode="External"/><Relationship Id="rId9646" Type="http://schemas.openxmlformats.org/officeDocument/2006/relationships/hyperlink" Target="http://sfmamarkets.com" TargetMode="External"/><Relationship Id="rId8313" Type="http://schemas.openxmlformats.org/officeDocument/2006/relationships/hyperlink" Target="http://pcfma.org" TargetMode="External"/><Relationship Id="rId9647" Type="http://schemas.openxmlformats.org/officeDocument/2006/relationships/hyperlink" Target="http://www.walloomsac.org" TargetMode="External"/><Relationship Id="rId8312" Type="http://schemas.openxmlformats.org/officeDocument/2006/relationships/hyperlink" Target="http://www.facebook.com/OakCreekParks&amp;RecDept/" TargetMode="External"/><Relationship Id="rId9648" Type="http://schemas.openxmlformats.org/officeDocument/2006/relationships/hyperlink" Target="https://www.facebook.com/pages/Bennington-Farmers-Market/228071216080" TargetMode="External"/><Relationship Id="rId8311" Type="http://schemas.openxmlformats.org/officeDocument/2006/relationships/hyperlink" Target="http://www.townofoakcreek.com" TargetMode="External"/><Relationship Id="rId9649" Type="http://schemas.openxmlformats.org/officeDocument/2006/relationships/hyperlink" Target="https://www.facebook.com/WallopsFarmersMarket" TargetMode="External"/><Relationship Id="rId8318" Type="http://schemas.openxmlformats.org/officeDocument/2006/relationships/hyperlink" Target="https://www.facebook.com/pages/South-Shore-Farmers-Market/352715301468098" TargetMode="External"/><Relationship Id="rId9642" Type="http://schemas.openxmlformats.org/officeDocument/2006/relationships/hyperlink" Target="https://m.facebook.com/pages/Walker-County-Farmers-Market/121903267889346" TargetMode="External"/><Relationship Id="rId8317" Type="http://schemas.openxmlformats.org/officeDocument/2006/relationships/hyperlink" Target="http://www.southshorefarmersmarket.com" TargetMode="External"/><Relationship Id="rId9643" Type="http://schemas.openxmlformats.org/officeDocument/2006/relationships/hyperlink" Target="http://www.iatp.org/minimarkets" TargetMode="External"/><Relationship Id="rId8316" Type="http://schemas.openxmlformats.org/officeDocument/2006/relationships/hyperlink" Target="http://instagram.com/pcfma" TargetMode="External"/><Relationship Id="rId9644" Type="http://schemas.openxmlformats.org/officeDocument/2006/relationships/hyperlink" Target="https://www.facebook.com/pages/Walker-Square-Farmers-Market/173790679298514" TargetMode="External"/><Relationship Id="rId8315" Type="http://schemas.openxmlformats.org/officeDocument/2006/relationships/hyperlink" Target="http://twitter.com/PacCoastFarmers" TargetMode="External"/><Relationship Id="rId9645" Type="http://schemas.openxmlformats.org/officeDocument/2006/relationships/hyperlink" Target="https://www.facebook.com/wallacecommunitymarket?ref=br_tf" TargetMode="External"/><Relationship Id="rId9671" Type="http://schemas.openxmlformats.org/officeDocument/2006/relationships/hyperlink" Target="http://www.townshipofocean.org" TargetMode="External"/><Relationship Id="rId9672" Type="http://schemas.openxmlformats.org/officeDocument/2006/relationships/hyperlink" Target="https://www.facebook.com/pages/Warner-Area-Farmers-Market" TargetMode="External"/><Relationship Id="rId9673" Type="http://schemas.openxmlformats.org/officeDocument/2006/relationships/hyperlink" Target="https://www.facebook.com/warrencountyfarmersandartisansmarket?ref=hl" TargetMode="External"/><Relationship Id="rId9674" Type="http://schemas.openxmlformats.org/officeDocument/2006/relationships/hyperlink" Target="https://www.facebook.com/warrencountyfarmersandartisansmarket?ref=hl" TargetMode="External"/><Relationship Id="rId7012" Type="http://schemas.openxmlformats.org/officeDocument/2006/relationships/hyperlink" Target="http://www.phoenixhillna.org" TargetMode="External"/><Relationship Id="rId8343" Type="http://schemas.openxmlformats.org/officeDocument/2006/relationships/hyperlink" Target="http://www.shopsouthlands.com/news/farmers-market-coming-may-12th/2129978513" TargetMode="External"/><Relationship Id="rId7011" Type="http://schemas.openxmlformats.org/officeDocument/2006/relationships/hyperlink" Target="https://twitter.com/seattlefarmmkts" TargetMode="External"/><Relationship Id="rId8342" Type="http://schemas.openxmlformats.org/officeDocument/2006/relationships/hyperlink" Target="https://twitter.com/SouthernVillage" TargetMode="External"/><Relationship Id="rId7010" Type="http://schemas.openxmlformats.org/officeDocument/2006/relationships/hyperlink" Target="https://www.facebook.com/PhinneyFarmersMarket" TargetMode="External"/><Relationship Id="rId8341" Type="http://schemas.openxmlformats.org/officeDocument/2006/relationships/hyperlink" Target="https://www.facebook.com/MarketStreetatSouthernVillage" TargetMode="External"/><Relationship Id="rId8340" Type="http://schemas.openxmlformats.org/officeDocument/2006/relationships/hyperlink" Target="http://www.southernvillagefarmersmarket.com" TargetMode="External"/><Relationship Id="rId9670" Type="http://schemas.openxmlformats.org/officeDocument/2006/relationships/hyperlink" Target="http://www.warefarmersmarket.org" TargetMode="External"/><Relationship Id="rId7016" Type="http://schemas.openxmlformats.org/officeDocument/2006/relationships/hyperlink" Target="https://www.facebook.com/pages/Phoenixville-Farmers-Market/212007240376" TargetMode="External"/><Relationship Id="rId8347" Type="http://schemas.openxmlformats.org/officeDocument/2006/relationships/hyperlink" Target="http://www.downtownsouthport.org" TargetMode="External"/><Relationship Id="rId9679" Type="http://schemas.openxmlformats.org/officeDocument/2006/relationships/hyperlink" Target="http://www.localharvest.org" TargetMode="External"/><Relationship Id="rId7015" Type="http://schemas.openxmlformats.org/officeDocument/2006/relationships/hyperlink" Target="http://www.phoenixvillefarmersmarket.org" TargetMode="External"/><Relationship Id="rId8346" Type="http://schemas.openxmlformats.org/officeDocument/2006/relationships/hyperlink" Target="https://www.facebook.com/SouthportFarmersMarket" TargetMode="External"/><Relationship Id="rId7014" Type="http://schemas.openxmlformats.org/officeDocument/2006/relationships/hyperlink" Target="http://www.phxpublicmarket.com/openair" TargetMode="External"/><Relationship Id="rId8345" Type="http://schemas.openxmlformats.org/officeDocument/2006/relationships/hyperlink" Target="https://www.southsidefarmermarket.com/" TargetMode="External"/><Relationship Id="rId7013" Type="http://schemas.openxmlformats.org/officeDocument/2006/relationships/hyperlink" Target="https://www.facebook.com/PhoenixHillNuLuFarmersMarket" TargetMode="External"/><Relationship Id="rId8344" Type="http://schemas.openxmlformats.org/officeDocument/2006/relationships/hyperlink" Target="https://www.facebook.com/shopsouthlands" TargetMode="External"/><Relationship Id="rId9675" Type="http://schemas.openxmlformats.org/officeDocument/2006/relationships/hyperlink" Target="http://www.warrengrowers.com" TargetMode="External"/><Relationship Id="rId7019" Type="http://schemas.openxmlformats.org/officeDocument/2006/relationships/hyperlink" Target="http://www.picayunemainstreet.com" TargetMode="External"/><Relationship Id="rId9676" Type="http://schemas.openxmlformats.org/officeDocument/2006/relationships/hyperlink" Target="http://warrenfarmersmarket.org/" TargetMode="External"/><Relationship Id="rId7018" Type="http://schemas.openxmlformats.org/officeDocument/2006/relationships/hyperlink" Target="http://www.facebook.com/piazzafarmersmarket" TargetMode="External"/><Relationship Id="rId8349" Type="http://schemas.openxmlformats.org/officeDocument/2006/relationships/hyperlink" Target="http://swcommunityfarmersmarket.org/" TargetMode="External"/><Relationship Id="rId9677" Type="http://schemas.openxmlformats.org/officeDocument/2006/relationships/hyperlink" Target="https://www.facebook.com/WarrenOhioFarmersMarket?ref=aymt_homepage_panel" TargetMode="External"/><Relationship Id="rId7017" Type="http://schemas.openxmlformats.org/officeDocument/2006/relationships/hyperlink" Target="https://twitter.com/PXFMarket" TargetMode="External"/><Relationship Id="rId8348" Type="http://schemas.openxmlformats.org/officeDocument/2006/relationships/hyperlink" Target="http://www.southsidevendorsmkt.com/" TargetMode="External"/><Relationship Id="rId9678" Type="http://schemas.openxmlformats.org/officeDocument/2006/relationships/hyperlink" Target="http://agrimissouri.com/mo-grown/grodetail.php?type=mo-grown&amp;ID=2072" TargetMode="External"/><Relationship Id="rId9660" Type="http://schemas.openxmlformats.org/officeDocument/2006/relationships/hyperlink" Target="http://www.walpolefarmersmarket.com/" TargetMode="External"/><Relationship Id="rId9661" Type="http://schemas.openxmlformats.org/officeDocument/2006/relationships/hyperlink" Target="https://www.facebook.com/pages/Walpole-Farmers-Market/271053992938647" TargetMode="External"/><Relationship Id="rId9662" Type="http://schemas.openxmlformats.org/officeDocument/2006/relationships/hyperlink" Target="http://www.walpolemafarmersmarket.com" TargetMode="External"/><Relationship Id="rId9663" Type="http://schemas.openxmlformats.org/officeDocument/2006/relationships/hyperlink" Target="https://www.facebook.com/Walpole-Farmers-Market-111991025477749/" TargetMode="External"/><Relationship Id="rId7001" Type="http://schemas.openxmlformats.org/officeDocument/2006/relationships/hyperlink" Target="http://www.phillyny.com" TargetMode="External"/><Relationship Id="rId8332" Type="http://schemas.openxmlformats.org/officeDocument/2006/relationships/hyperlink" Target="http://www.swfarmersmarket.org" TargetMode="External"/><Relationship Id="rId7000" Type="http://schemas.openxmlformats.org/officeDocument/2006/relationships/hyperlink" Target="https://www.facebook.com/pharrmersmarket/?fref=ts" TargetMode="External"/><Relationship Id="rId8331" Type="http://schemas.openxmlformats.org/officeDocument/2006/relationships/hyperlink" Target="https://www.facebook.com/FarmersonMain/" TargetMode="External"/><Relationship Id="rId8330" Type="http://schemas.openxmlformats.org/officeDocument/2006/relationships/hyperlink" Target="http://agrimissouri.com/mo-grown/grodetail.php?type=mo-grown&amp;ID=1547" TargetMode="External"/><Relationship Id="rId7005" Type="http://schemas.openxmlformats.org/officeDocument/2006/relationships/hyperlink" Target="http://www.phillipsonlinemarket.com/" TargetMode="External"/><Relationship Id="rId8336" Type="http://schemas.openxmlformats.org/officeDocument/2006/relationships/hyperlink" Target="https://www.facebook.com/SouthWindsorFarmersMarket" TargetMode="External"/><Relationship Id="rId9668" Type="http://schemas.openxmlformats.org/officeDocument/2006/relationships/hyperlink" Target="https://www.facebook.com/WaltonFarmersMarket/" TargetMode="External"/><Relationship Id="rId7004" Type="http://schemas.openxmlformats.org/officeDocument/2006/relationships/hyperlink" Target="https://www.facebook.com/phillippifarmhousemarket" TargetMode="External"/><Relationship Id="rId8335" Type="http://schemas.openxmlformats.org/officeDocument/2006/relationships/hyperlink" Target="http://www.swfood.org" TargetMode="External"/><Relationship Id="rId9669" Type="http://schemas.openxmlformats.org/officeDocument/2006/relationships/hyperlink" Target="http://www.ward8farmersmarket.com" TargetMode="External"/><Relationship Id="rId7003" Type="http://schemas.openxmlformats.org/officeDocument/2006/relationships/hyperlink" Target="http://www.farmhousemarket.org" TargetMode="External"/><Relationship Id="rId8334" Type="http://schemas.openxmlformats.org/officeDocument/2006/relationships/hyperlink" Target="https://www.facebook.com/SouthWhidbeyTilthFarmersMarket?ref=hl" TargetMode="External"/><Relationship Id="rId7002" Type="http://schemas.openxmlformats.org/officeDocument/2006/relationships/hyperlink" Target="https://www.facebook.com/pages/Philadelphia-Farmers-Market/213464668678323?ref=hl" TargetMode="External"/><Relationship Id="rId8333" Type="http://schemas.openxmlformats.org/officeDocument/2006/relationships/hyperlink" Target="http://www.southwhidbeytilth.org/market.html" TargetMode="External"/><Relationship Id="rId7009" Type="http://schemas.openxmlformats.org/officeDocument/2006/relationships/hyperlink" Target="http://www.seattlefarmersmarkets.org" TargetMode="External"/><Relationship Id="rId9664" Type="http://schemas.openxmlformats.org/officeDocument/2006/relationships/hyperlink" Target="http://www.walthamfarmersmarket.org/" TargetMode="External"/><Relationship Id="rId7008" Type="http://schemas.openxmlformats.org/officeDocument/2006/relationships/hyperlink" Target="http://www.philmontcooperative.com" TargetMode="External"/><Relationship Id="rId8339" Type="http://schemas.openxmlformats.org/officeDocument/2006/relationships/hyperlink" Target="https://www.facebook.com/pages/Southern-Tier-Farmers-Market/165092373544019" TargetMode="External"/><Relationship Id="rId9665" Type="http://schemas.openxmlformats.org/officeDocument/2006/relationships/hyperlink" Target="https://www.facebook.com/walthamfarmersmarket/" TargetMode="External"/><Relationship Id="rId7007" Type="http://schemas.openxmlformats.org/officeDocument/2006/relationships/hyperlink" Target="https://twitter.com/PhillipsOnlineM" TargetMode="External"/><Relationship Id="rId8338" Type="http://schemas.openxmlformats.org/officeDocument/2006/relationships/hyperlink" Target="http://www.pocatellofarmersmarket.com" TargetMode="External"/><Relationship Id="rId9666" Type="http://schemas.openxmlformats.org/officeDocument/2006/relationships/hyperlink" Target="https://twitter.com/WalFarmMkt" TargetMode="External"/><Relationship Id="rId7006" Type="http://schemas.openxmlformats.org/officeDocument/2006/relationships/hyperlink" Target="https://www.facebook.com/pages/Phillips-Farmers-Market-and-Faire/130376153809669?id=130376153809669&amp;sk=info" TargetMode="External"/><Relationship Id="rId8337" Type="http://schemas.openxmlformats.org/officeDocument/2006/relationships/hyperlink" Target="http://www.localharvest.org/southcentral-wisconsin-regional-harvest-M57070" TargetMode="External"/><Relationship Id="rId9667" Type="http://schemas.openxmlformats.org/officeDocument/2006/relationships/hyperlink" Target="https://ccedelaware.org/" TargetMode="External"/><Relationship Id="rId3513" Type="http://schemas.openxmlformats.org/officeDocument/2006/relationships/hyperlink" Target="http://www.fairfaxcounty.gov/parks/wp-farm-mkt.htm" TargetMode="External"/><Relationship Id="rId4844" Type="http://schemas.openxmlformats.org/officeDocument/2006/relationships/hyperlink" Target="http://www.farmernet.com" TargetMode="External"/><Relationship Id="rId3512" Type="http://schemas.openxmlformats.org/officeDocument/2006/relationships/hyperlink" Target="http://www.fruitvalevillage.net" TargetMode="External"/><Relationship Id="rId4843" Type="http://schemas.openxmlformats.org/officeDocument/2006/relationships/hyperlink" Target="http://www.kvfarmersmarket.com/" TargetMode="External"/><Relationship Id="rId3515" Type="http://schemas.openxmlformats.org/officeDocument/2006/relationships/hyperlink" Target="https://www.facebook.com/ManhattanGreenmarkets" TargetMode="External"/><Relationship Id="rId4846" Type="http://schemas.openxmlformats.org/officeDocument/2006/relationships/hyperlink" Target="http://www.farmernet.com" TargetMode="External"/><Relationship Id="rId3514" Type="http://schemas.openxmlformats.org/officeDocument/2006/relationships/hyperlink" Target="http://www.grownyc.org" TargetMode="External"/><Relationship Id="rId4845" Type="http://schemas.openxmlformats.org/officeDocument/2006/relationships/hyperlink" Target="http://www.farmernet.com" TargetMode="External"/><Relationship Id="rId3517" Type="http://schemas.openxmlformats.org/officeDocument/2006/relationships/hyperlink" Target="https://www.facebook.com/ftwaynesfm/" TargetMode="External"/><Relationship Id="rId4848" Type="http://schemas.openxmlformats.org/officeDocument/2006/relationships/hyperlink" Target="http://www.farmernet.com" TargetMode="External"/><Relationship Id="rId3516" Type="http://schemas.openxmlformats.org/officeDocument/2006/relationships/hyperlink" Target="https://ftwaynesfarmersmarket.com/" TargetMode="External"/><Relationship Id="rId4847" Type="http://schemas.openxmlformats.org/officeDocument/2006/relationships/hyperlink" Target="http://www.farmernet.com" TargetMode="External"/><Relationship Id="rId3519" Type="http://schemas.openxmlformats.org/officeDocument/2006/relationships/hyperlink" Target="https://www.youtube.com/channel/UCDLC0Lqi7tfqiTxpPpaNghQ?view_as=subscriber" TargetMode="External"/><Relationship Id="rId3518" Type="http://schemas.openxmlformats.org/officeDocument/2006/relationships/hyperlink" Target="https://twitter.com/FtWaynesFM" TargetMode="External"/><Relationship Id="rId4849" Type="http://schemas.openxmlformats.org/officeDocument/2006/relationships/hyperlink" Target="http://www.farmernet.com" TargetMode="External"/><Relationship Id="rId4840" Type="http://schemas.openxmlformats.org/officeDocument/2006/relationships/hyperlink" Target="https://www.facebook.com/pages/Kuna-Farmers-Market/104827502889837" TargetMode="External"/><Relationship Id="rId3511" Type="http://schemas.openxmlformats.org/officeDocument/2006/relationships/hyperlink" Target="https://www.facebook.com/pages/Fruita-Farmers-Market/117113465125654" TargetMode="External"/><Relationship Id="rId4842" Type="http://schemas.openxmlformats.org/officeDocument/2006/relationships/hyperlink" Target="https://www.facebook.com/pages/Kunnaris-Farm-Market/215853585158878" TargetMode="External"/><Relationship Id="rId3510" Type="http://schemas.openxmlformats.org/officeDocument/2006/relationships/hyperlink" Target="http://www.fruitafarmersmarket.com" TargetMode="External"/><Relationship Id="rId4841" Type="http://schemas.openxmlformats.org/officeDocument/2006/relationships/hyperlink" Target="http://www.kunnaris.com/index.html" TargetMode="External"/><Relationship Id="rId3502" Type="http://schemas.openxmlformats.org/officeDocument/2006/relationships/hyperlink" Target="https://www.facebook.com/FriscoRotaryFarmersMarket" TargetMode="External"/><Relationship Id="rId4833" Type="http://schemas.openxmlformats.org/officeDocument/2006/relationships/hyperlink" Target="http://www.kootenaicountyfarmersmarket.com" TargetMode="External"/><Relationship Id="rId3501" Type="http://schemas.openxmlformats.org/officeDocument/2006/relationships/hyperlink" Target="http://www.friscorotaryfarmersmarket.com" TargetMode="External"/><Relationship Id="rId4832" Type="http://schemas.openxmlformats.org/officeDocument/2006/relationships/hyperlink" Target="http://www.instagram.com/kokomofarmersmarket" TargetMode="External"/><Relationship Id="rId3504" Type="http://schemas.openxmlformats.org/officeDocument/2006/relationships/hyperlink" Target="http://www.frontiervillagefarmersmarket.org/" TargetMode="External"/><Relationship Id="rId4835" Type="http://schemas.openxmlformats.org/officeDocument/2006/relationships/hyperlink" Target="http://www.floridastateparks.org/park/koreshan" TargetMode="External"/><Relationship Id="rId3503" Type="http://schemas.openxmlformats.org/officeDocument/2006/relationships/hyperlink" Target="http://www.frontroyalfarmersmarket.com" TargetMode="External"/><Relationship Id="rId4834" Type="http://schemas.openxmlformats.org/officeDocument/2006/relationships/hyperlink" Target="http://www.kootenaicountyfarmersmarket.com" TargetMode="External"/><Relationship Id="rId3506" Type="http://schemas.openxmlformats.org/officeDocument/2006/relationships/hyperlink" Target="https://www.facebook.com/Alleganyfarmersmarkets/?fref=ts" TargetMode="External"/><Relationship Id="rId4837" Type="http://schemas.openxmlformats.org/officeDocument/2006/relationships/hyperlink" Target="https://www.facebook.com/KronenwetterWI" TargetMode="External"/><Relationship Id="rId3505" Type="http://schemas.openxmlformats.org/officeDocument/2006/relationships/hyperlink" Target="http://alleganymountainfresh.weebly.com/" TargetMode="External"/><Relationship Id="rId4836" Type="http://schemas.openxmlformats.org/officeDocument/2006/relationships/hyperlink" Target="http://kronenwetter.org/departments/CD/CEvents/farmersmarket" TargetMode="External"/><Relationship Id="rId3508" Type="http://schemas.openxmlformats.org/officeDocument/2006/relationships/hyperlink" Target="https://www.facebook.com/FrostvilleMarket?fref=ts" TargetMode="External"/><Relationship Id="rId4839" Type="http://schemas.openxmlformats.org/officeDocument/2006/relationships/hyperlink" Target="http://www.kunafarmersmarket.com" TargetMode="External"/><Relationship Id="rId3507" Type="http://schemas.openxmlformats.org/officeDocument/2006/relationships/hyperlink" Target="http://www.frostvillefarmersmarket.com" TargetMode="External"/><Relationship Id="rId4838" Type="http://schemas.openxmlformats.org/officeDocument/2006/relationships/hyperlink" Target="https://www.facebook.com/ktizofarmersmarket" TargetMode="External"/><Relationship Id="rId3509" Type="http://schemas.openxmlformats.org/officeDocument/2006/relationships/hyperlink" Target="https://instagram.com/frostvillefarmersmarket/" TargetMode="External"/><Relationship Id="rId3500" Type="http://schemas.openxmlformats.org/officeDocument/2006/relationships/hyperlink" Target="https://www.facebook.com/FriendswoodMarket" TargetMode="External"/><Relationship Id="rId4831" Type="http://schemas.openxmlformats.org/officeDocument/2006/relationships/hyperlink" Target="http://www.facebook.com/kokomofarmersmarket" TargetMode="External"/><Relationship Id="rId4830" Type="http://schemas.openxmlformats.org/officeDocument/2006/relationships/hyperlink" Target="http://www.kokomofarmersmarket.com" TargetMode="External"/><Relationship Id="rId2203" Type="http://schemas.openxmlformats.org/officeDocument/2006/relationships/hyperlink" Target="https://twitter.com/depotparkmarket" TargetMode="External"/><Relationship Id="rId3535" Type="http://schemas.openxmlformats.org/officeDocument/2006/relationships/hyperlink" Target="http://www.dakotaflavor.com/category.asp?catid=12" TargetMode="External"/><Relationship Id="rId4866" Type="http://schemas.openxmlformats.org/officeDocument/2006/relationships/hyperlink" Target="https://www.facebook.com/lagrangefarmersmarket" TargetMode="External"/><Relationship Id="rId2204" Type="http://schemas.openxmlformats.org/officeDocument/2006/relationships/hyperlink" Target="http://www.depotstreetfarmersmarket.com" TargetMode="External"/><Relationship Id="rId3534" Type="http://schemas.openxmlformats.org/officeDocument/2006/relationships/hyperlink" Target="https://www.facebook.com/pages/GG-LI-Winter-Farmers-Market/146107342105978" TargetMode="External"/><Relationship Id="rId4865" Type="http://schemas.openxmlformats.org/officeDocument/2006/relationships/hyperlink" Target="http://www.lgba.com/LGBA-Farmers-Market" TargetMode="External"/><Relationship Id="rId2205" Type="http://schemas.openxmlformats.org/officeDocument/2006/relationships/hyperlink" Target="https://www.facebook.com/depotstreetfarmersmarket/" TargetMode="External"/><Relationship Id="rId3537" Type="http://schemas.openxmlformats.org/officeDocument/2006/relationships/hyperlink" Target="http://www.galesburgcomunitymarket.com" TargetMode="External"/><Relationship Id="rId4868" Type="http://schemas.openxmlformats.org/officeDocument/2006/relationships/hyperlink" Target="https://www.facebook.com/pages/La-Grange-Farmers-Market-Artisans/119743604720232" TargetMode="External"/><Relationship Id="rId2206" Type="http://schemas.openxmlformats.org/officeDocument/2006/relationships/hyperlink" Target="http://www.facebook.com/derryhomegrown" TargetMode="External"/><Relationship Id="rId3536" Type="http://schemas.openxmlformats.org/officeDocument/2006/relationships/hyperlink" Target="http://agrimissouri.com/mo-grown/grodetail.php?type=mo-grown&amp;ID=669" TargetMode="External"/><Relationship Id="rId4867" Type="http://schemas.openxmlformats.org/officeDocument/2006/relationships/hyperlink" Target="http://www.lagrangefarmersmarket.com" TargetMode="External"/><Relationship Id="rId2207" Type="http://schemas.openxmlformats.org/officeDocument/2006/relationships/hyperlink" Target="http://www.instagram.com/derryhomegrown" TargetMode="External"/><Relationship Id="rId3539" Type="http://schemas.openxmlformats.org/officeDocument/2006/relationships/hyperlink" Target="https://twitter.com/Mr49053" TargetMode="External"/><Relationship Id="rId2208" Type="http://schemas.openxmlformats.org/officeDocument/2006/relationships/hyperlink" Target="http://derwoodmarket.org" TargetMode="External"/><Relationship Id="rId3538" Type="http://schemas.openxmlformats.org/officeDocument/2006/relationships/hyperlink" Target="https://www.facebook.com/galesburgcommunitymarket" TargetMode="External"/><Relationship Id="rId4869" Type="http://schemas.openxmlformats.org/officeDocument/2006/relationships/hyperlink" Target="http://www.lajollamarket.com/" TargetMode="External"/><Relationship Id="rId2209" Type="http://schemas.openxmlformats.org/officeDocument/2006/relationships/hyperlink" Target="https://www.facebook.com/MilkladyFarmersMarkets" TargetMode="External"/><Relationship Id="rId4860" Type="http://schemas.openxmlformats.org/officeDocument/2006/relationships/hyperlink" Target="http://www.lafamiliaverde.org" TargetMode="External"/><Relationship Id="rId3531" Type="http://schemas.openxmlformats.org/officeDocument/2006/relationships/hyperlink" Target="http://www.fultonstreetmarket.org" TargetMode="External"/><Relationship Id="rId4862" Type="http://schemas.openxmlformats.org/officeDocument/2006/relationships/hyperlink" Target="https://www.facebook.com/pages/Chicago-Farmers-Markets/19988198547?sid=4c2c43d8cfa7095a22e0d9f9c19d26c3&amp;ref=search" TargetMode="External"/><Relationship Id="rId2200" Type="http://schemas.openxmlformats.org/officeDocument/2006/relationships/hyperlink" Target="https://ccedelaware.org/" TargetMode="External"/><Relationship Id="rId3530" Type="http://schemas.openxmlformats.org/officeDocument/2006/relationships/hyperlink" Target="http://www.fultoncountyga.gov/latest-news/6106-fulton-fresh-mobile-farmers-market-opens-2013-season-on-wednesday-june-12th" TargetMode="External"/><Relationship Id="rId4861" Type="http://schemas.openxmlformats.org/officeDocument/2006/relationships/hyperlink" Target="http://www.cityofchicago.org/city/en/depts/dca/supp_info/farmers_market3.html" TargetMode="External"/><Relationship Id="rId2201" Type="http://schemas.openxmlformats.org/officeDocument/2006/relationships/hyperlink" Target="http://www.depotparkmarket.org" TargetMode="External"/><Relationship Id="rId3533" Type="http://schemas.openxmlformats.org/officeDocument/2006/relationships/hyperlink" Target="http://www.winterfarmersmarketlongisland.com/" TargetMode="External"/><Relationship Id="rId4864" Type="http://schemas.openxmlformats.org/officeDocument/2006/relationships/hyperlink" Target="https://www.facebook.com/pages/La-Grande-Farmers-Market/285515517634" TargetMode="External"/><Relationship Id="rId2202" Type="http://schemas.openxmlformats.org/officeDocument/2006/relationships/hyperlink" Target="https://www.facebook.com/depotparkmarket" TargetMode="External"/><Relationship Id="rId3532" Type="http://schemas.openxmlformats.org/officeDocument/2006/relationships/hyperlink" Target="http://www.facebook.com/fultonstmarket" TargetMode="External"/><Relationship Id="rId4863" Type="http://schemas.openxmlformats.org/officeDocument/2006/relationships/hyperlink" Target="http://www.lagrandefarmersmarket.org" TargetMode="External"/><Relationship Id="rId3524" Type="http://schemas.openxmlformats.org/officeDocument/2006/relationships/hyperlink" Target="http://www.facebook.com/GaithersburgMarkets" TargetMode="External"/><Relationship Id="rId4855" Type="http://schemas.openxmlformats.org/officeDocument/2006/relationships/hyperlink" Target="https://twitter.com/MNPFarmersMkt" TargetMode="External"/><Relationship Id="rId3523" Type="http://schemas.openxmlformats.org/officeDocument/2006/relationships/hyperlink" Target="http://gaithersburgmd.gov/leisure/markets/farmers-markets" TargetMode="External"/><Relationship Id="rId4854" Type="http://schemas.openxmlformats.org/officeDocument/2006/relationships/hyperlink" Target="https://www.facebook.com/kaiserwestlafarmersmarket?ref=hl" TargetMode="External"/><Relationship Id="rId3526" Type="http://schemas.openxmlformats.org/officeDocument/2006/relationships/hyperlink" Target="http://www.neighborhoodrootsmn.org" TargetMode="External"/><Relationship Id="rId4857" Type="http://schemas.openxmlformats.org/officeDocument/2006/relationships/hyperlink" Target="https://www.facebook.com/lacienegafarmersmarket?ref=hl" TargetMode="External"/><Relationship Id="rId3525" Type="http://schemas.openxmlformats.org/officeDocument/2006/relationships/hyperlink" Target="http://www.fullcirclesunnyvale.org" TargetMode="External"/><Relationship Id="rId4856" Type="http://schemas.openxmlformats.org/officeDocument/2006/relationships/hyperlink" Target="http://www.lacienegafarmersmarket.com" TargetMode="External"/><Relationship Id="rId3528" Type="http://schemas.openxmlformats.org/officeDocument/2006/relationships/hyperlink" Target="https://twitter.com/fultonmarketmn" TargetMode="External"/><Relationship Id="rId4859" Type="http://schemas.openxmlformats.org/officeDocument/2006/relationships/hyperlink" Target="http://www.lacrescentfarmersmarket.blogspot.com" TargetMode="External"/><Relationship Id="rId3527" Type="http://schemas.openxmlformats.org/officeDocument/2006/relationships/hyperlink" Target="https://www.facebook.com/fultonfarmersmarket" TargetMode="External"/><Relationship Id="rId4858" Type="http://schemas.openxmlformats.org/officeDocument/2006/relationships/hyperlink" Target="https://twitter.com/LaCienegaCFM" TargetMode="External"/><Relationship Id="rId3529" Type="http://schemas.openxmlformats.org/officeDocument/2006/relationships/hyperlink" Target="http://agrimissouri.com/mo-grown/grodetail.php?type=mo-grown&amp;ID=102" TargetMode="External"/><Relationship Id="rId3520" Type="http://schemas.openxmlformats.org/officeDocument/2006/relationships/hyperlink" Target="https://www.instagram.com/ftwaynesfm/?hl=en" TargetMode="External"/><Relationship Id="rId4851" Type="http://schemas.openxmlformats.org/officeDocument/2006/relationships/hyperlink" Target="http://www.ccfm.com" TargetMode="External"/><Relationship Id="rId4850" Type="http://schemas.openxmlformats.org/officeDocument/2006/relationships/hyperlink" Target="http://www.farmernet.com" TargetMode="External"/><Relationship Id="rId3522" Type="http://schemas.openxmlformats.org/officeDocument/2006/relationships/hyperlink" Target="https://www.facebook.com/ftwaynesfm/" TargetMode="External"/><Relationship Id="rId4853" Type="http://schemas.openxmlformats.org/officeDocument/2006/relationships/hyperlink" Target="http://www.lacienegafarmersmarket.com" TargetMode="External"/><Relationship Id="rId3521" Type="http://schemas.openxmlformats.org/officeDocument/2006/relationships/hyperlink" Target="https://ftwaynesfarmersmarket.com/" TargetMode="External"/><Relationship Id="rId4852" Type="http://schemas.openxmlformats.org/officeDocument/2006/relationships/hyperlink" Target="http://www.farmernet.com" TargetMode="External"/><Relationship Id="rId4800" Type="http://schemas.openxmlformats.org/officeDocument/2006/relationships/hyperlink" Target="https://www.facebook.com/pages/Kingston-Farmers-Market/131653960200638" TargetMode="External"/><Relationship Id="rId4802" Type="http://schemas.openxmlformats.org/officeDocument/2006/relationships/hyperlink" Target="http://facebook.com/kingstonfarmersmarket" TargetMode="External"/><Relationship Id="rId4801" Type="http://schemas.openxmlformats.org/officeDocument/2006/relationships/hyperlink" Target="http://www.kingstonfarmersmarket.org" TargetMode="External"/><Relationship Id="rId4804" Type="http://schemas.openxmlformats.org/officeDocument/2006/relationships/hyperlink" Target="https://www.facebook.com/KSFarmersMarket" TargetMode="External"/><Relationship Id="rId4803" Type="http://schemas.openxmlformats.org/officeDocument/2006/relationships/hyperlink" Target="https://www.ksfarmersmarket.org" TargetMode="External"/><Relationship Id="rId4806" Type="http://schemas.openxmlformats.org/officeDocument/2006/relationships/hyperlink" Target="https://www.facebook.com/events/388112988700408/" TargetMode="External"/><Relationship Id="rId4805" Type="http://schemas.openxmlformats.org/officeDocument/2006/relationships/hyperlink" Target="https://www.fairfaxcounty.gov/parks/farmersmarkets/kingstowne" TargetMode="External"/><Relationship Id="rId4808" Type="http://schemas.openxmlformats.org/officeDocument/2006/relationships/hyperlink" Target="http://www.localharvest.org/kirbys-farmers-market-M53871" TargetMode="External"/><Relationship Id="rId4807" Type="http://schemas.openxmlformats.org/officeDocument/2006/relationships/hyperlink" Target="https://www.facebook.com/KinsleyFarmersMarket/" TargetMode="External"/><Relationship Id="rId4809" Type="http://schemas.openxmlformats.org/officeDocument/2006/relationships/hyperlink" Target="http://www.kirklandmarket.org" TargetMode="External"/><Relationship Id="rId7081" Type="http://schemas.openxmlformats.org/officeDocument/2006/relationships/hyperlink" Target="http://www.urbantable.org" TargetMode="External"/><Relationship Id="rId7080" Type="http://schemas.openxmlformats.org/officeDocument/2006/relationships/hyperlink" Target="https://www.instagram.com/pittsfieldtwpparksandrec/" TargetMode="External"/><Relationship Id="rId7074" Type="http://schemas.openxmlformats.org/officeDocument/2006/relationships/hyperlink" Target="https://twitter.com/PghPubMarket" TargetMode="External"/><Relationship Id="rId7073" Type="http://schemas.openxmlformats.org/officeDocument/2006/relationships/hyperlink" Target="https://www.facebook.com/PittsburghPublicMarket" TargetMode="External"/><Relationship Id="rId7072" Type="http://schemas.openxmlformats.org/officeDocument/2006/relationships/hyperlink" Target="http://www.pittsburghpublicmarket.org" TargetMode="External"/><Relationship Id="rId7071" Type="http://schemas.openxmlformats.org/officeDocument/2006/relationships/hyperlink" Target="https://www.facebook.com/PittsburgFarmersMarket" TargetMode="External"/><Relationship Id="rId7078" Type="http://schemas.openxmlformats.org/officeDocument/2006/relationships/hyperlink" Target="https://www.facebook.com/pittsfieldtwpfarmersmarket/" TargetMode="External"/><Relationship Id="rId7077" Type="http://schemas.openxmlformats.org/officeDocument/2006/relationships/hyperlink" Target="http://www.pittsfield-mi.gov/Index.aspx?NID=760" TargetMode="External"/><Relationship Id="rId7076" Type="http://schemas.openxmlformats.org/officeDocument/2006/relationships/hyperlink" Target="http://www.pittsfieldfarmersmarket.org" TargetMode="External"/><Relationship Id="rId7075" Type="http://schemas.openxmlformats.org/officeDocument/2006/relationships/hyperlink" Target="http://instagram.com/pghpubmarket" TargetMode="External"/><Relationship Id="rId7079" Type="http://schemas.openxmlformats.org/officeDocument/2006/relationships/hyperlink" Target="https://twitter.com/PittsfieldTwp" TargetMode="External"/><Relationship Id="rId7070" Type="http://schemas.openxmlformats.org/officeDocument/2006/relationships/hyperlink" Target="http://www.pcfma.org" TargetMode="External"/><Relationship Id="rId7063" Type="http://schemas.openxmlformats.org/officeDocument/2006/relationships/hyperlink" Target="http://twitter.com/CHLDC" TargetMode="External"/><Relationship Id="rId8394" Type="http://schemas.openxmlformats.org/officeDocument/2006/relationships/hyperlink" Target="https://www.facebook.com/SpotsyFarmersMarket/" TargetMode="External"/><Relationship Id="rId7062" Type="http://schemas.openxmlformats.org/officeDocument/2006/relationships/hyperlink" Target="http://www.facebook.com/CHLDC" TargetMode="External"/><Relationship Id="rId8393" Type="http://schemas.openxmlformats.org/officeDocument/2006/relationships/hyperlink" Target="http://www.spotsylvaniafarmersmarket.com" TargetMode="External"/><Relationship Id="rId7061" Type="http://schemas.openxmlformats.org/officeDocument/2006/relationships/hyperlink" Target="http://www.cypresshills.org" TargetMode="External"/><Relationship Id="rId8392" Type="http://schemas.openxmlformats.org/officeDocument/2006/relationships/hyperlink" Target="https://www.facebook.com/SpotsyFarmersMarket/" TargetMode="External"/><Relationship Id="rId7060" Type="http://schemas.openxmlformats.org/officeDocument/2006/relationships/hyperlink" Target="https://www.facebook.com/piquafarmersmarket" TargetMode="External"/><Relationship Id="rId8391" Type="http://schemas.openxmlformats.org/officeDocument/2006/relationships/hyperlink" Target="http://spotsylvaniafarmersmarket.com" TargetMode="External"/><Relationship Id="rId7067" Type="http://schemas.openxmlformats.org/officeDocument/2006/relationships/hyperlink" Target="http://oces.okstate.edu/pittsburg/farmers-market" TargetMode="External"/><Relationship Id="rId8398" Type="http://schemas.openxmlformats.org/officeDocument/2006/relationships/hyperlink" Target="http://grandhavenchamber.org/farmers-markets/" TargetMode="External"/><Relationship Id="rId7066" Type="http://schemas.openxmlformats.org/officeDocument/2006/relationships/hyperlink" Target="https://www.facebook.com/pittsboro.farmers.market" TargetMode="External"/><Relationship Id="rId8397" Type="http://schemas.openxmlformats.org/officeDocument/2006/relationships/hyperlink" Target="https://www.facebook.com/pages/Spring-Hill-Farmers-Market/108892312475844" TargetMode="External"/><Relationship Id="rId7065" Type="http://schemas.openxmlformats.org/officeDocument/2006/relationships/hyperlink" Target="http://www.pittsborofarmersmarket.blogspot.com" TargetMode="External"/><Relationship Id="rId8396" Type="http://schemas.openxmlformats.org/officeDocument/2006/relationships/hyperlink" Target="http://www.springhillmarket.org" TargetMode="External"/><Relationship Id="rId7064" Type="http://schemas.openxmlformats.org/officeDocument/2006/relationships/hyperlink" Target="http://www.ces.ncsu.edu/chatham/ag/SustAg/markets/geninfo" TargetMode="External"/><Relationship Id="rId8395" Type="http://schemas.openxmlformats.org/officeDocument/2006/relationships/hyperlink" Target="https://www.facebook.com/SpoutspringsfarmersMarket" TargetMode="External"/><Relationship Id="rId7069" Type="http://schemas.openxmlformats.org/officeDocument/2006/relationships/hyperlink" Target="https://www.facebook.com/pages/Pittsburg-Farmers-Market/285206420600" TargetMode="External"/><Relationship Id="rId7068" Type="http://schemas.openxmlformats.org/officeDocument/2006/relationships/hyperlink" Target="http://www.pittsburgfarmersmarket.org" TargetMode="External"/><Relationship Id="rId8399" Type="http://schemas.openxmlformats.org/officeDocument/2006/relationships/hyperlink" Target="https://www.facebook.com/GHSL.FarmersMarkets" TargetMode="External"/><Relationship Id="rId4822" Type="http://schemas.openxmlformats.org/officeDocument/2006/relationships/hyperlink" Target="http://www.klemsonline.com" TargetMode="External"/><Relationship Id="rId4821" Type="http://schemas.openxmlformats.org/officeDocument/2006/relationships/hyperlink" Target="https://www.facebook.com/pages/Klamath-Falls-Farmers-Market/399618840083261" TargetMode="External"/><Relationship Id="rId4824" Type="http://schemas.openxmlformats.org/officeDocument/2006/relationships/hyperlink" Target="https://www.facebook.com/KlemsOnline" TargetMode="External"/><Relationship Id="rId4823" Type="http://schemas.openxmlformats.org/officeDocument/2006/relationships/hyperlink" Target="https://www.facebook.com/KlemsFarmersMarket" TargetMode="External"/><Relationship Id="rId4826" Type="http://schemas.openxmlformats.org/officeDocument/2006/relationships/hyperlink" Target="http://www.easttnfarmmarkets.org/" TargetMode="External"/><Relationship Id="rId4825" Type="http://schemas.openxmlformats.org/officeDocument/2006/relationships/hyperlink" Target="http://www.knoxfarmersmarket.org" TargetMode="External"/><Relationship Id="rId4828" Type="http://schemas.openxmlformats.org/officeDocument/2006/relationships/hyperlink" Target="http://easttnfarmmarkets.org" TargetMode="External"/><Relationship Id="rId4827" Type="http://schemas.openxmlformats.org/officeDocument/2006/relationships/hyperlink" Target="https://www.facebook.com/pages/FARM-Markets-Knoxville-Oak-Ridge/125470877524884" TargetMode="External"/><Relationship Id="rId4829" Type="http://schemas.openxmlformats.org/officeDocument/2006/relationships/hyperlink" Target="http://easttnfarmmarkets.org" TargetMode="External"/><Relationship Id="rId7096" Type="http://schemas.openxmlformats.org/officeDocument/2006/relationships/hyperlink" Target="http://www.plaistow.com" TargetMode="External"/><Relationship Id="rId7095" Type="http://schemas.openxmlformats.org/officeDocument/2006/relationships/hyperlink" Target="http://plainwell.org" TargetMode="External"/><Relationship Id="rId7094" Type="http://schemas.openxmlformats.org/officeDocument/2006/relationships/hyperlink" Target="http://plainwell.org" TargetMode="External"/><Relationship Id="rId7093" Type="http://schemas.openxmlformats.org/officeDocument/2006/relationships/hyperlink" Target="http://www.facebook.com/plainvillefarmersmarket" TargetMode="External"/><Relationship Id="rId7099" Type="http://schemas.openxmlformats.org/officeDocument/2006/relationships/hyperlink" Target="https://twitter.com/plantchicago" TargetMode="External"/><Relationship Id="rId7098" Type="http://schemas.openxmlformats.org/officeDocument/2006/relationships/hyperlink" Target="https://www.facebook.com/plantchicagonotforprofit/" TargetMode="External"/><Relationship Id="rId7097" Type="http://schemas.openxmlformats.org/officeDocument/2006/relationships/hyperlink" Target="http://plantchicago.org/farmers-market/" TargetMode="External"/><Relationship Id="rId4820" Type="http://schemas.openxmlformats.org/officeDocument/2006/relationships/hyperlink" Target="http://www.klamathfallsfarmersmarket.org" TargetMode="External"/><Relationship Id="rId4811" Type="http://schemas.openxmlformats.org/officeDocument/2006/relationships/hyperlink" Target="https://www.facebook.com/KirtlandGrowersMarket/" TargetMode="External"/><Relationship Id="rId4810" Type="http://schemas.openxmlformats.org/officeDocument/2006/relationships/hyperlink" Target="http://www.downtownkirkwood.com" TargetMode="External"/><Relationship Id="rId4813" Type="http://schemas.openxmlformats.org/officeDocument/2006/relationships/hyperlink" Target="https://www.facebook.com/KissimmeeValleyFarmersMarket" TargetMode="External"/><Relationship Id="rId4812" Type="http://schemas.openxmlformats.org/officeDocument/2006/relationships/hyperlink" Target="http://www.kissimmeemainstreet.wordpress.com/" TargetMode="External"/><Relationship Id="rId4815" Type="http://schemas.openxmlformats.org/officeDocument/2006/relationships/hyperlink" Target="http://facebook.com/kitterymarket" TargetMode="External"/><Relationship Id="rId4814" Type="http://schemas.openxmlformats.org/officeDocument/2006/relationships/hyperlink" Target="http://www.kitterycommunitymarket.com" TargetMode="External"/><Relationship Id="rId4817" Type="http://schemas.openxmlformats.org/officeDocument/2006/relationships/hyperlink" Target="http://instagram.com/kitterymarket" TargetMode="External"/><Relationship Id="rId4816" Type="http://schemas.openxmlformats.org/officeDocument/2006/relationships/hyperlink" Target="http://twitter.com/kitterymarket" TargetMode="External"/><Relationship Id="rId4819" Type="http://schemas.openxmlformats.org/officeDocument/2006/relationships/hyperlink" Target="http://www.kittyhawkfleamarket.com" TargetMode="External"/><Relationship Id="rId4818" Type="http://schemas.openxmlformats.org/officeDocument/2006/relationships/hyperlink" Target="http://www.kcfarmersmarket.com" TargetMode="External"/><Relationship Id="rId7092" Type="http://schemas.openxmlformats.org/officeDocument/2006/relationships/hyperlink" Target="http://www.plainvillefarmersmarket.com" TargetMode="External"/><Relationship Id="rId7091" Type="http://schemas.openxmlformats.org/officeDocument/2006/relationships/hyperlink" Target="http://www.wildhorseplainschamber.com" TargetMode="External"/><Relationship Id="rId7090" Type="http://schemas.openxmlformats.org/officeDocument/2006/relationships/hyperlink" Target="http://www.nectfaremrsmarket.org" TargetMode="External"/><Relationship Id="rId7085" Type="http://schemas.openxmlformats.org/officeDocument/2006/relationships/hyperlink" Target="https://www.plaintownship.com/farmersmarket.aspx" TargetMode="External"/><Relationship Id="rId7084" Type="http://schemas.openxmlformats.org/officeDocument/2006/relationships/hyperlink" Target="https://www.facebook.com/plaincityfarmersmarket" TargetMode="External"/><Relationship Id="rId7083" Type="http://schemas.openxmlformats.org/officeDocument/2006/relationships/hyperlink" Target="http://uptownplaincity.com/" TargetMode="External"/><Relationship Id="rId7082" Type="http://schemas.openxmlformats.org/officeDocument/2006/relationships/hyperlink" Target="http://www.eldoradofarmersmarket.com" TargetMode="External"/><Relationship Id="rId7089" Type="http://schemas.openxmlformats.org/officeDocument/2006/relationships/hyperlink" Target="https://twitter.com/" TargetMode="External"/><Relationship Id="rId7088" Type="http://schemas.openxmlformats.org/officeDocument/2006/relationships/hyperlink" Target="https://www.facebook.com/PlainfieldChamberFarmersMarket" TargetMode="External"/><Relationship Id="rId7087" Type="http://schemas.openxmlformats.org/officeDocument/2006/relationships/hyperlink" Target="http://www.plainfield-in.com/farmers-market.html" TargetMode="External"/><Relationship Id="rId7086" Type="http://schemas.openxmlformats.org/officeDocument/2006/relationships/hyperlink" Target="https://www.facebook.com/PlainTownshipFarmersMarket/" TargetMode="External"/><Relationship Id="rId2269" Type="http://schemas.openxmlformats.org/officeDocument/2006/relationships/hyperlink" Target="http://www.douglasfarmersmarket.org" TargetMode="External"/><Relationship Id="rId3591" Type="http://schemas.openxmlformats.org/officeDocument/2006/relationships/hyperlink" Target="https://www.facebook.com/geneseofarmersmarket" TargetMode="External"/><Relationship Id="rId2260" Type="http://schemas.openxmlformats.org/officeDocument/2006/relationships/hyperlink" Target="http://farmmarket.herkimerhealthnet.com/dolgeville.html" TargetMode="External"/><Relationship Id="rId3590" Type="http://schemas.openxmlformats.org/officeDocument/2006/relationships/hyperlink" Target="http://www.geneseofarmersmarket.org" TargetMode="External"/><Relationship Id="rId2261" Type="http://schemas.openxmlformats.org/officeDocument/2006/relationships/hyperlink" Target="http://www.dovecreekfood.org" TargetMode="External"/><Relationship Id="rId3593" Type="http://schemas.openxmlformats.org/officeDocument/2006/relationships/hyperlink" Target="http://www.facebook.com/genevafarmersmarket" TargetMode="External"/><Relationship Id="rId2262" Type="http://schemas.openxmlformats.org/officeDocument/2006/relationships/hyperlink" Target="https://www.facebook.com/DoloresCountyFarmersMarket/" TargetMode="External"/><Relationship Id="rId3592" Type="http://schemas.openxmlformats.org/officeDocument/2006/relationships/hyperlink" Target="http://geneva.ashtabulamarkets.com" TargetMode="External"/><Relationship Id="rId2263" Type="http://schemas.openxmlformats.org/officeDocument/2006/relationships/hyperlink" Target="http://agrimissouri.com/mo-grown/grodetail.php?type=mo-grown&amp;ID=318" TargetMode="External"/><Relationship Id="rId3595" Type="http://schemas.openxmlformats.org/officeDocument/2006/relationships/hyperlink" Target="http://www.bensidounmidwestmarkets.com/" TargetMode="External"/><Relationship Id="rId2264" Type="http://schemas.openxmlformats.org/officeDocument/2006/relationships/hyperlink" Target="http://www.dotcomcoop.wordpress.com" TargetMode="External"/><Relationship Id="rId3594" Type="http://schemas.openxmlformats.org/officeDocument/2006/relationships/hyperlink" Target="http://www.geneva.ny.usrecfarmersmarket" TargetMode="External"/><Relationship Id="rId2265" Type="http://schemas.openxmlformats.org/officeDocument/2006/relationships/hyperlink" Target="https://www.facebook.com/DorchesterWinterFarmersMarket" TargetMode="External"/><Relationship Id="rId3597" Type="http://schemas.openxmlformats.org/officeDocument/2006/relationships/hyperlink" Target="https://twitter.com/BensidounMarket" TargetMode="External"/><Relationship Id="rId2266" Type="http://schemas.openxmlformats.org/officeDocument/2006/relationships/hyperlink" Target="https://twitter.com/dotcommcoop" TargetMode="External"/><Relationship Id="rId3596" Type="http://schemas.openxmlformats.org/officeDocument/2006/relationships/hyperlink" Target="http://facebook.com/GenevaFrenchMarket" TargetMode="External"/><Relationship Id="rId2267" Type="http://schemas.openxmlformats.org/officeDocument/2006/relationships/hyperlink" Target="http://dothousehealth.org/" TargetMode="External"/><Relationship Id="rId3599" Type="http://schemas.openxmlformats.org/officeDocument/2006/relationships/hyperlink" Target="http://www.gentrymarket.com" TargetMode="External"/><Relationship Id="rId2268" Type="http://schemas.openxmlformats.org/officeDocument/2006/relationships/hyperlink" Target="http://www.doreyparkfarmersmarket.org" TargetMode="External"/><Relationship Id="rId3598" Type="http://schemas.openxmlformats.org/officeDocument/2006/relationships/hyperlink" Target="https://www.instagram.com/bensidounfrenchmarket/" TargetMode="External"/><Relationship Id="rId2258" Type="http://schemas.openxmlformats.org/officeDocument/2006/relationships/hyperlink" Target="https://www.facebook.com/dodgevillefarmersmarket" TargetMode="External"/><Relationship Id="rId2259" Type="http://schemas.openxmlformats.org/officeDocument/2006/relationships/hyperlink" Target="http://dogtownfarmersmarket.com" TargetMode="External"/><Relationship Id="rId3589" Type="http://schemas.openxmlformats.org/officeDocument/2006/relationships/hyperlink" Target="https://www.facebook.com/Geauga-Fresh-Farmers-Market-240462732699800/" TargetMode="External"/><Relationship Id="rId3580" Type="http://schemas.openxmlformats.org/officeDocument/2006/relationships/hyperlink" Target="https://www.facebook.com/pages/Gateway-Farmers-Market/245282148819611" TargetMode="External"/><Relationship Id="rId2250" Type="http://schemas.openxmlformats.org/officeDocument/2006/relationships/hyperlink" Target="https://www.facebook.com/dixieleefarmersmarket" TargetMode="External"/><Relationship Id="rId3582" Type="http://schemas.openxmlformats.org/officeDocument/2006/relationships/hyperlink" Target="https://www.facebook.com/Gateway105" TargetMode="External"/><Relationship Id="rId2251" Type="http://schemas.openxmlformats.org/officeDocument/2006/relationships/hyperlink" Target="http://www.dixonfarmersmarket.com" TargetMode="External"/><Relationship Id="rId3581" Type="http://schemas.openxmlformats.org/officeDocument/2006/relationships/hyperlink" Target="http://famicos.org" TargetMode="External"/><Relationship Id="rId2252" Type="http://schemas.openxmlformats.org/officeDocument/2006/relationships/hyperlink" Target="https://www.facebook.com/DixonFarmersMarket" TargetMode="External"/><Relationship Id="rId3584" Type="http://schemas.openxmlformats.org/officeDocument/2006/relationships/hyperlink" Target="http://www.discounttreesofbrenham.com" TargetMode="External"/><Relationship Id="rId2253" Type="http://schemas.openxmlformats.org/officeDocument/2006/relationships/hyperlink" Target="http://farmersmarketsnm.org/" TargetMode="External"/><Relationship Id="rId3583" Type="http://schemas.openxmlformats.org/officeDocument/2006/relationships/hyperlink" Target="http://gatlinburgfarmersmarket.com" TargetMode="External"/><Relationship Id="rId2254" Type="http://schemas.openxmlformats.org/officeDocument/2006/relationships/hyperlink" Target="http://www.dixonparks.com" TargetMode="External"/><Relationship Id="rId3586" Type="http://schemas.openxmlformats.org/officeDocument/2006/relationships/hyperlink" Target="http://www.gaysmillsfarmersmarket.com" TargetMode="External"/><Relationship Id="rId2255" Type="http://schemas.openxmlformats.org/officeDocument/2006/relationships/hyperlink" Target="http://www.washingtonpark.org/event/farmers-market-2/2013-07-15/" TargetMode="External"/><Relationship Id="rId3585" Type="http://schemas.openxmlformats.org/officeDocument/2006/relationships/hyperlink" Target="https://www.facebook.com/discounttrees" TargetMode="External"/><Relationship Id="rId2256" Type="http://schemas.openxmlformats.org/officeDocument/2006/relationships/hyperlink" Target="https://www.facebook.com/pages/Surry-County-Farmers-Market/" TargetMode="External"/><Relationship Id="rId3588" Type="http://schemas.openxmlformats.org/officeDocument/2006/relationships/hyperlink" Target="https://www.facebook.com/GearyCommunityHospital" TargetMode="External"/><Relationship Id="rId2257" Type="http://schemas.openxmlformats.org/officeDocument/2006/relationships/hyperlink" Target="http://www.facebook.com/DodgeCountyFarmersMarket" TargetMode="External"/><Relationship Id="rId3587" Type="http://schemas.openxmlformats.org/officeDocument/2006/relationships/hyperlink" Target="http://www.gchks.org" TargetMode="External"/><Relationship Id="rId2280" Type="http://schemas.openxmlformats.org/officeDocument/2006/relationships/hyperlink" Target="https://www.facebook.com/DoverCoveFarmersMarket?fref=ts" TargetMode="External"/><Relationship Id="rId2281" Type="http://schemas.openxmlformats.org/officeDocument/2006/relationships/hyperlink" Target="http://www.seacoastgrowers.org" TargetMode="External"/><Relationship Id="rId2282" Type="http://schemas.openxmlformats.org/officeDocument/2006/relationships/hyperlink" Target="https://www.facebook.com/Market03820" TargetMode="External"/><Relationship Id="rId2283" Type="http://schemas.openxmlformats.org/officeDocument/2006/relationships/hyperlink" Target="https://twitter.com/market03820" TargetMode="External"/><Relationship Id="rId2284" Type="http://schemas.openxmlformats.org/officeDocument/2006/relationships/hyperlink" Target="http://www.downtoearthmarkets.com" TargetMode="External"/><Relationship Id="rId2285" Type="http://schemas.openxmlformats.org/officeDocument/2006/relationships/hyperlink" Target="https://www.facebook.com/downtoearthmarketsmamaroneck/" TargetMode="External"/><Relationship Id="rId2286" Type="http://schemas.openxmlformats.org/officeDocument/2006/relationships/hyperlink" Target="https://twitter.com/DowntoEarthMkts" TargetMode="External"/><Relationship Id="rId2287" Type="http://schemas.openxmlformats.org/officeDocument/2006/relationships/hyperlink" Target="https://www.instagram.com/downtoearthmkts" TargetMode="External"/><Relationship Id="rId2288" Type="http://schemas.openxmlformats.org/officeDocument/2006/relationships/hyperlink" Target="http://www.downtoearthmarkets.com" TargetMode="External"/><Relationship Id="rId2289" Type="http://schemas.openxmlformats.org/officeDocument/2006/relationships/hyperlink" Target="https://www.facebook.com/morningsideparkfarmersmarket/" TargetMode="External"/><Relationship Id="rId2270" Type="http://schemas.openxmlformats.org/officeDocument/2006/relationships/hyperlink" Target="https://www.facebook.com/douglasfarmers/?fref=ts" TargetMode="External"/><Relationship Id="rId2271" Type="http://schemas.openxmlformats.org/officeDocument/2006/relationships/hyperlink" Target="https://www.pinterest.com/dfmdouglas/pins/follow/?guid=sBaF_fjNueeh" TargetMode="External"/><Relationship Id="rId2272" Type="http://schemas.openxmlformats.org/officeDocument/2006/relationships/hyperlink" Target="http://www.douglassfarmersmarket.wordpress.com" TargetMode="External"/><Relationship Id="rId2273" Type="http://schemas.openxmlformats.org/officeDocument/2006/relationships/hyperlink" Target="https://www.facebook.com/pages/Fair-Food-Matters/113123338709080" TargetMode="External"/><Relationship Id="rId2274" Type="http://schemas.openxmlformats.org/officeDocument/2006/relationships/hyperlink" Target="https://twitter.com/FFMKzoo" TargetMode="External"/><Relationship Id="rId2275" Type="http://schemas.openxmlformats.org/officeDocument/2006/relationships/hyperlink" Target="http://www.douglassloopfarmersmarket.com" TargetMode="External"/><Relationship Id="rId2276" Type="http://schemas.openxmlformats.org/officeDocument/2006/relationships/hyperlink" Target="http://www.facebook.com/douglassloopfarmersmarket" TargetMode="External"/><Relationship Id="rId2277" Type="http://schemas.openxmlformats.org/officeDocument/2006/relationships/hyperlink" Target="https://www.facebook.com/DouglasvilleFarmersAndArtisansMarket" TargetMode="External"/><Relationship Id="rId2278" Type="http://schemas.openxmlformats.org/officeDocument/2006/relationships/hyperlink" Target="http://www.dousmanchamber.org/farmers_market.html" TargetMode="External"/><Relationship Id="rId2279" Type="http://schemas.openxmlformats.org/officeDocument/2006/relationships/hyperlink" Target="https://www.facebook.com/DousmanFarmersMarket" TargetMode="External"/><Relationship Id="rId2225" Type="http://schemas.openxmlformats.org/officeDocument/2006/relationships/hyperlink" Target="http://www.pinterest.com/cafarmersmkts/" TargetMode="External"/><Relationship Id="rId3557" Type="http://schemas.openxmlformats.org/officeDocument/2006/relationships/hyperlink" Target="https://twitter.com/GardenShackFarm" TargetMode="External"/><Relationship Id="rId4888" Type="http://schemas.openxmlformats.org/officeDocument/2006/relationships/hyperlink" Target="http://www.higginsvillechamber.org/market.aspx" TargetMode="External"/><Relationship Id="rId2226" Type="http://schemas.openxmlformats.org/officeDocument/2006/relationships/hyperlink" Target="http://www.farmernet.com" TargetMode="External"/><Relationship Id="rId3556" Type="http://schemas.openxmlformats.org/officeDocument/2006/relationships/hyperlink" Target="https://www.facebook.com/pages/Garden-Shack-Farm/245939685424152" TargetMode="External"/><Relationship Id="rId4887" Type="http://schemas.openxmlformats.org/officeDocument/2006/relationships/hyperlink" Target="https://www.facebook.com/Lafayette-County-Farmers-Market-At-Lewisville-1709681622637869/" TargetMode="External"/><Relationship Id="rId2227" Type="http://schemas.openxmlformats.org/officeDocument/2006/relationships/hyperlink" Target="http://www.farmtocity.org/FarmersMarkets.asp" TargetMode="External"/><Relationship Id="rId3559" Type="http://schemas.openxmlformats.org/officeDocument/2006/relationships/hyperlink" Target="https://www.instagram.com/gardenshackfarm/" TargetMode="External"/><Relationship Id="rId2228" Type="http://schemas.openxmlformats.org/officeDocument/2006/relationships/hyperlink" Target="https://www.facebook.com/DSPFarmersMarket/?fref=ts" TargetMode="External"/><Relationship Id="rId3558" Type="http://schemas.openxmlformats.org/officeDocument/2006/relationships/hyperlink" Target="https://www.youtube.com/channel/UC0hSBi2NXaM_jACi17ZDp_g" TargetMode="External"/><Relationship Id="rId4889" Type="http://schemas.openxmlformats.org/officeDocument/2006/relationships/hyperlink" Target="http://www.visitlexingtonmo.com" TargetMode="External"/><Relationship Id="rId2229" Type="http://schemas.openxmlformats.org/officeDocument/2006/relationships/hyperlink" Target="https://twitter.com/FarmtoCity" TargetMode="External"/><Relationship Id="rId4880" Type="http://schemas.openxmlformats.org/officeDocument/2006/relationships/hyperlink" Target="http://www.ci.lacey.wa.us/community-market.html" TargetMode="External"/><Relationship Id="rId3551" Type="http://schemas.openxmlformats.org/officeDocument/2006/relationships/hyperlink" Target="http://www.localharvest.org" TargetMode="External"/><Relationship Id="rId4882" Type="http://schemas.openxmlformats.org/officeDocument/2006/relationships/hyperlink" Target="https://www.facebook.com/Lachat-Town-Farm-1453666524945229/?epa=SEARCH_BOX" TargetMode="External"/><Relationship Id="rId2220" Type="http://schemas.openxmlformats.org/officeDocument/2006/relationships/hyperlink" Target="http://www.dewittfarmersmarket.com/" TargetMode="External"/><Relationship Id="rId3550" Type="http://schemas.openxmlformats.org/officeDocument/2006/relationships/hyperlink" Target="https://www.facebook.com/GalvestonsOwnFarmersMarket" TargetMode="External"/><Relationship Id="rId4881" Type="http://schemas.openxmlformats.org/officeDocument/2006/relationships/hyperlink" Target="https://lachattownfarm.org/farmers-market.php" TargetMode="External"/><Relationship Id="rId2221" Type="http://schemas.openxmlformats.org/officeDocument/2006/relationships/hyperlink" Target="http://www.dextermi.gov" TargetMode="External"/><Relationship Id="rId3553" Type="http://schemas.openxmlformats.org/officeDocument/2006/relationships/hyperlink" Target="http://www.gardensass9f.com" TargetMode="External"/><Relationship Id="rId4884" Type="http://schemas.openxmlformats.org/officeDocument/2006/relationships/hyperlink" Target="http://www.laconiafarmersmarket.com" TargetMode="External"/><Relationship Id="rId2222" Type="http://schemas.openxmlformats.org/officeDocument/2006/relationships/hyperlink" Target="http://www.cafarmersmkts.com/markets/category/diablo-valley" TargetMode="External"/><Relationship Id="rId3552" Type="http://schemas.openxmlformats.org/officeDocument/2006/relationships/hyperlink" Target="https://www.facebook.com/Southernhumboldtfarmersmarket" TargetMode="External"/><Relationship Id="rId4883" Type="http://schemas.openxmlformats.org/officeDocument/2006/relationships/hyperlink" Target="https://www.instagram.com/lachattownfarm/" TargetMode="External"/><Relationship Id="rId2223" Type="http://schemas.openxmlformats.org/officeDocument/2006/relationships/hyperlink" Target="https://www.facebook.com/DVFarmersMkt" TargetMode="External"/><Relationship Id="rId3555" Type="http://schemas.openxmlformats.org/officeDocument/2006/relationships/hyperlink" Target="http://www.gardenshackfarm.com" TargetMode="External"/><Relationship Id="rId4886" Type="http://schemas.openxmlformats.org/officeDocument/2006/relationships/hyperlink" Target="https://www.facebook.com/pages/Laconia-Main-St-Marketplace/194788787205971" TargetMode="External"/><Relationship Id="rId2224" Type="http://schemas.openxmlformats.org/officeDocument/2006/relationships/hyperlink" Target="https://twitter.com/" TargetMode="External"/><Relationship Id="rId3554" Type="http://schemas.openxmlformats.org/officeDocument/2006/relationships/hyperlink" Target="http://agrimissouri.com/mo-grown/grodetail.php?type=mo-grown&amp;ID=657" TargetMode="External"/><Relationship Id="rId4885" Type="http://schemas.openxmlformats.org/officeDocument/2006/relationships/hyperlink" Target="https://www.facebook.com/laconiafarmersmarket" TargetMode="External"/><Relationship Id="rId2214" Type="http://schemas.openxmlformats.org/officeDocument/2006/relationships/hyperlink" Target="https://www.facebook.com/DCFM62924/" TargetMode="External"/><Relationship Id="rId3546" Type="http://schemas.openxmlformats.org/officeDocument/2006/relationships/hyperlink" Target="http://coastalpacificinfo.us" TargetMode="External"/><Relationship Id="rId4877" Type="http://schemas.openxmlformats.org/officeDocument/2006/relationships/hyperlink" Target="https://twitter.com/La_Plaza_Market" TargetMode="External"/><Relationship Id="rId2215" Type="http://schemas.openxmlformats.org/officeDocument/2006/relationships/hyperlink" Target="http://www.devilslakecommunitymarket.netfirms.com" TargetMode="External"/><Relationship Id="rId3545" Type="http://schemas.openxmlformats.org/officeDocument/2006/relationships/hyperlink" Target="https://www.facebook.com/gallatinvalleyfarmersmarket" TargetMode="External"/><Relationship Id="rId4876" Type="http://schemas.openxmlformats.org/officeDocument/2006/relationships/hyperlink" Target="https://www.facebook.com/laplazalatinmarket" TargetMode="External"/><Relationship Id="rId2216" Type="http://schemas.openxmlformats.org/officeDocument/2006/relationships/hyperlink" Target="http://www.cityofchicago.org/city/en/depts/dca/supp_info/farmers_market3.html" TargetMode="External"/><Relationship Id="rId3548" Type="http://schemas.openxmlformats.org/officeDocument/2006/relationships/hyperlink" Target="http://www.thegalleriaredbank.com" TargetMode="External"/><Relationship Id="rId4879" Type="http://schemas.openxmlformats.org/officeDocument/2006/relationships/hyperlink" Target="https://www.facebook.com/FarmersMarketLaCenter" TargetMode="External"/><Relationship Id="rId2217" Type="http://schemas.openxmlformats.org/officeDocument/2006/relationships/hyperlink" Target="https://www.facebook.com/pages/Chicago-Farmers-Markets/19988198547?sid=4c2c43d8cfa7095a22e0d9f9c19d26c3&amp;ref=search" TargetMode="External"/><Relationship Id="rId3547" Type="http://schemas.openxmlformats.org/officeDocument/2006/relationships/hyperlink" Target="https://www.facebook.com/Galleria-at-Tyler-Riverside-Farmers-Market-329529333808763/" TargetMode="External"/><Relationship Id="rId4878" Type="http://schemas.openxmlformats.org/officeDocument/2006/relationships/hyperlink" Target="http://www.laplazarva.com" TargetMode="External"/><Relationship Id="rId2218" Type="http://schemas.openxmlformats.org/officeDocument/2006/relationships/hyperlink" Target="https://bostonpublicmarket.org/" TargetMode="External"/><Relationship Id="rId2219" Type="http://schemas.openxmlformats.org/officeDocument/2006/relationships/hyperlink" Target="https://www.facebook.com/BostonPublicMarket" TargetMode="External"/><Relationship Id="rId3549" Type="http://schemas.openxmlformats.org/officeDocument/2006/relationships/hyperlink" Target="http://www.growgallia.com/farmersmarket.html" TargetMode="External"/><Relationship Id="rId3540" Type="http://schemas.openxmlformats.org/officeDocument/2006/relationships/hyperlink" Target="http://www.galesburgbusinessassociation.com" TargetMode="External"/><Relationship Id="rId4871" Type="http://schemas.openxmlformats.org/officeDocument/2006/relationships/hyperlink" Target="https://www.facebook.com/pages/La-Mesa-Certified-Farmers-Market/143905265741109" TargetMode="External"/><Relationship Id="rId4870" Type="http://schemas.openxmlformats.org/officeDocument/2006/relationships/hyperlink" Target="https://www.facebook.com/pages/La-Jolla-Open-Aire-Market/106322796070734?ref=hl" TargetMode="External"/><Relationship Id="rId2210" Type="http://schemas.openxmlformats.org/officeDocument/2006/relationships/hyperlink" Target="https://twitter.com/milkladymarkets" TargetMode="External"/><Relationship Id="rId3542" Type="http://schemas.openxmlformats.org/officeDocument/2006/relationships/hyperlink" Target="http://www.facebook.com/gallatinfarmersmarket/" TargetMode="External"/><Relationship Id="rId4873" Type="http://schemas.openxmlformats.org/officeDocument/2006/relationships/hyperlink" Target="https://www.facebook.com/LaPlataFarmersMarket/" TargetMode="External"/><Relationship Id="rId2211" Type="http://schemas.openxmlformats.org/officeDocument/2006/relationships/hyperlink" Target="https://www.youtube.com/channel/UCwayQJb5tA74z6JPYQIFAcA" TargetMode="External"/><Relationship Id="rId3541" Type="http://schemas.openxmlformats.org/officeDocument/2006/relationships/hyperlink" Target="http://www.gallatintn.org/life-in-gallatin/farmers-market" TargetMode="External"/><Relationship Id="rId4872" Type="http://schemas.openxmlformats.org/officeDocument/2006/relationships/hyperlink" Target="https://townoflaplata.org/farmersmarket" TargetMode="External"/><Relationship Id="rId2212" Type="http://schemas.openxmlformats.org/officeDocument/2006/relationships/hyperlink" Target="http://www.dmfm.org" TargetMode="External"/><Relationship Id="rId3544" Type="http://schemas.openxmlformats.org/officeDocument/2006/relationships/hyperlink" Target="http://www.gallatinvalleyfarmersmarket.com" TargetMode="External"/><Relationship Id="rId4875" Type="http://schemas.openxmlformats.org/officeDocument/2006/relationships/hyperlink" Target="http://www.clubcmva.com" TargetMode="External"/><Relationship Id="rId2213" Type="http://schemas.openxmlformats.org/officeDocument/2006/relationships/hyperlink" Target="https://www.facebook.com/pages/Des-Moines-Waterfront-Farmers-Market/112845878735116?ref=hl" TargetMode="External"/><Relationship Id="rId3543" Type="http://schemas.openxmlformats.org/officeDocument/2006/relationships/hyperlink" Target="http://www.instagram.com/gallatinfarmersmarket/" TargetMode="External"/><Relationship Id="rId4874" Type="http://schemas.openxmlformats.org/officeDocument/2006/relationships/hyperlink" Target="https://www.instagram.com/lpmdmarketmaster/" TargetMode="External"/><Relationship Id="rId2247" Type="http://schemas.openxmlformats.org/officeDocument/2006/relationships/hyperlink" Target="http://www.dixborofarmersmarket.org" TargetMode="External"/><Relationship Id="rId3579" Type="http://schemas.openxmlformats.org/officeDocument/2006/relationships/hyperlink" Target="http://www.cityofchicago.org/specialevents" TargetMode="External"/><Relationship Id="rId2248" Type="http://schemas.openxmlformats.org/officeDocument/2006/relationships/hyperlink" Target="https://www.facebook.com/pages/Dixboro-Farmers-Market/372563842791981" TargetMode="External"/><Relationship Id="rId3578" Type="http://schemas.openxmlformats.org/officeDocument/2006/relationships/hyperlink" Target="https://www.facebook.com/pages/Gastonia-Farmers-Market/481603881887624" TargetMode="External"/><Relationship Id="rId2249" Type="http://schemas.openxmlformats.org/officeDocument/2006/relationships/hyperlink" Target="http://www.dixieleefarmersmarket.com/" TargetMode="External"/><Relationship Id="rId3571" Type="http://schemas.openxmlformats.org/officeDocument/2006/relationships/hyperlink" Target="https://www.facebook.com/pages/Gardiner-Green-Market/147800581902736" TargetMode="External"/><Relationship Id="rId2240" Type="http://schemas.openxmlformats.org/officeDocument/2006/relationships/hyperlink" Target="http://facebook.com/dimondalefarmersmarket" TargetMode="External"/><Relationship Id="rId3570" Type="http://schemas.openxmlformats.org/officeDocument/2006/relationships/hyperlink" Target="https://www.facebook.com/pages/Gardiner-Farmers-Market/360390141809" TargetMode="External"/><Relationship Id="rId2241" Type="http://schemas.openxmlformats.org/officeDocument/2006/relationships/hyperlink" Target="http://www.sycamorechamber.com" TargetMode="External"/><Relationship Id="rId3573" Type="http://schemas.openxmlformats.org/officeDocument/2006/relationships/hyperlink" Target="https://www.facebook.com/GarfieldParkFarmersMarket/" TargetMode="External"/><Relationship Id="rId2242" Type="http://schemas.openxmlformats.org/officeDocument/2006/relationships/hyperlink" Target="http://pcfma.org" TargetMode="External"/><Relationship Id="rId3572" Type="http://schemas.openxmlformats.org/officeDocument/2006/relationships/hyperlink" Target="http://www.cityofchicago.org" TargetMode="External"/><Relationship Id="rId2243" Type="http://schemas.openxmlformats.org/officeDocument/2006/relationships/hyperlink" Target="http://facebook.com/DivisaderoFarmersMarket" TargetMode="External"/><Relationship Id="rId3575" Type="http://schemas.openxmlformats.org/officeDocument/2006/relationships/hyperlink" Target="http://www.thegarnergreenhouse.com" TargetMode="External"/><Relationship Id="rId2244" Type="http://schemas.openxmlformats.org/officeDocument/2006/relationships/hyperlink" Target="http://twitter.com/PacCoastFarmers" TargetMode="External"/><Relationship Id="rId3574" Type="http://schemas.openxmlformats.org/officeDocument/2006/relationships/hyperlink" Target="https://www.instagram.com/explore/locations/427672397422019/garfield-park-farmers-market/" TargetMode="External"/><Relationship Id="rId2245" Type="http://schemas.openxmlformats.org/officeDocument/2006/relationships/hyperlink" Target="http://instagram.com/pcfma" TargetMode="External"/><Relationship Id="rId3577" Type="http://schemas.openxmlformats.org/officeDocument/2006/relationships/hyperlink" Target="http://www.gastoniafarmersmarket.com" TargetMode="External"/><Relationship Id="rId2246" Type="http://schemas.openxmlformats.org/officeDocument/2006/relationships/hyperlink" Target="http://www.pcfma.com/market_home.php?market_id=63" TargetMode="External"/><Relationship Id="rId3576" Type="http://schemas.openxmlformats.org/officeDocument/2006/relationships/hyperlink" Target="https://m.facebook.com/FarmersMarketsinGasCityIndiana/?ref=bookmarks" TargetMode="External"/><Relationship Id="rId2236" Type="http://schemas.openxmlformats.org/officeDocument/2006/relationships/hyperlink" Target="https://www.facebook.com/Dillsboro-Farmers-Market-1682514815354955/" TargetMode="External"/><Relationship Id="rId3568" Type="http://schemas.openxmlformats.org/officeDocument/2006/relationships/hyperlink" Target="http://www.pbgfl.com" TargetMode="External"/><Relationship Id="rId4899" Type="http://schemas.openxmlformats.org/officeDocument/2006/relationships/hyperlink" Target="http://www.orange.cfbf.com/" TargetMode="External"/><Relationship Id="rId2237" Type="http://schemas.openxmlformats.org/officeDocument/2006/relationships/hyperlink" Target="http://dillsburgfarmersma.wixsite.com/dbgfarmersmarket" TargetMode="External"/><Relationship Id="rId3567" Type="http://schemas.openxmlformats.org/officeDocument/2006/relationships/hyperlink" Target="http://www.gardendwellersfarm.com" TargetMode="External"/><Relationship Id="rId4898" Type="http://schemas.openxmlformats.org/officeDocument/2006/relationships/hyperlink" Target="https://www.facebook.com/ocfarmbureaufarmersmarkets" TargetMode="External"/><Relationship Id="rId2238" Type="http://schemas.openxmlformats.org/officeDocument/2006/relationships/hyperlink" Target="https://www.facebook.com/DillsburgFarmersMarket/" TargetMode="External"/><Relationship Id="rId2239" Type="http://schemas.openxmlformats.org/officeDocument/2006/relationships/hyperlink" Target="http://villageofdimondale.org" TargetMode="External"/><Relationship Id="rId3569" Type="http://schemas.openxmlformats.org/officeDocument/2006/relationships/hyperlink" Target="http://www.gardinerfarmersmarket.org" TargetMode="External"/><Relationship Id="rId3560" Type="http://schemas.openxmlformats.org/officeDocument/2006/relationships/hyperlink" Target="http://www.gardenshopnursery.com" TargetMode="External"/><Relationship Id="rId4891" Type="http://schemas.openxmlformats.org/officeDocument/2006/relationships/hyperlink" Target="https://www.facebook.com/LafayetteFarmersAndArtisansMarketAtTheHorseFarm" TargetMode="External"/><Relationship Id="rId4890" Type="http://schemas.openxmlformats.org/officeDocument/2006/relationships/hyperlink" Target="http://marketatthehorsefarm.com" TargetMode="External"/><Relationship Id="rId2230" Type="http://schemas.openxmlformats.org/officeDocument/2006/relationships/hyperlink" Target="http://www.dicksoncountyfarmersmarket.com/" TargetMode="External"/><Relationship Id="rId3562" Type="http://schemas.openxmlformats.org/officeDocument/2006/relationships/hyperlink" Target="https://www.facebook.com/GardenStation" TargetMode="External"/><Relationship Id="rId4893" Type="http://schemas.openxmlformats.org/officeDocument/2006/relationships/hyperlink" Target="http://www.naturespointmarkets.com" TargetMode="External"/><Relationship Id="rId2231" Type="http://schemas.openxmlformats.org/officeDocument/2006/relationships/hyperlink" Target="https://www.facebook.com/dicksonfarmersmarket/" TargetMode="External"/><Relationship Id="rId3561" Type="http://schemas.openxmlformats.org/officeDocument/2006/relationships/hyperlink" Target="http://www.daytongardenstation.org" TargetMode="External"/><Relationship Id="rId4892" Type="http://schemas.openxmlformats.org/officeDocument/2006/relationships/hyperlink" Target="http://www.cccfm.org" TargetMode="External"/><Relationship Id="rId2232" Type="http://schemas.openxmlformats.org/officeDocument/2006/relationships/hyperlink" Target="http://www.thresholdpa.org" TargetMode="External"/><Relationship Id="rId3564" Type="http://schemas.openxmlformats.org/officeDocument/2006/relationships/hyperlink" Target="http://www.cafarmersmarkets.org" TargetMode="External"/><Relationship Id="rId4895" Type="http://schemas.openxmlformats.org/officeDocument/2006/relationships/hyperlink" Target="http://www.lafayettehubcitymarket.com" TargetMode="External"/><Relationship Id="rId2233" Type="http://schemas.openxmlformats.org/officeDocument/2006/relationships/hyperlink" Target="http://www.dillonfarmersmarket.blogspot.com" TargetMode="External"/><Relationship Id="rId3563" Type="http://schemas.openxmlformats.org/officeDocument/2006/relationships/hyperlink" Target="http://www.cafarmersmarkets.org" TargetMode="External"/><Relationship Id="rId4894" Type="http://schemas.openxmlformats.org/officeDocument/2006/relationships/hyperlink" Target="http://www.lafayettejockeylot.com" TargetMode="External"/><Relationship Id="rId2234" Type="http://schemas.openxmlformats.org/officeDocument/2006/relationships/hyperlink" Target="https://www.facebook.com/dillon-farmers-market" TargetMode="External"/><Relationship Id="rId3566" Type="http://schemas.openxmlformats.org/officeDocument/2006/relationships/hyperlink" Target="https://www.facebook.com/GardendaleFarmersMarket" TargetMode="External"/><Relationship Id="rId4897" Type="http://schemas.openxmlformats.org/officeDocument/2006/relationships/hyperlink" Target="http://www.orange.cfbf.com" TargetMode="External"/><Relationship Id="rId2235" Type="http://schemas.openxmlformats.org/officeDocument/2006/relationships/hyperlink" Target="https://www.facebook.com/pages/Pulaski-County-Farmers-Market/126926763989161" TargetMode="External"/><Relationship Id="rId3565" Type="http://schemas.openxmlformats.org/officeDocument/2006/relationships/hyperlink" Target="http://www.gardendalefarmersmarket.com" TargetMode="External"/><Relationship Id="rId4896" Type="http://schemas.openxmlformats.org/officeDocument/2006/relationships/hyperlink" Target="https://www.facebook.com/LafourcheCentralMarket" TargetMode="External"/><Relationship Id="rId8409" Type="http://schemas.openxmlformats.org/officeDocument/2006/relationships/hyperlink" Target="https://www.facebook.com/SpringfieldFarmMarket/" TargetMode="External"/><Relationship Id="rId8408" Type="http://schemas.openxmlformats.org/officeDocument/2006/relationships/hyperlink" Target="http://www.visitgreaterspringfield.com" TargetMode="External"/><Relationship Id="rId8407" Type="http://schemas.openxmlformats.org/officeDocument/2006/relationships/hyperlink" Target="https://www.facebook.com/groups/120184694672281/" TargetMode="External"/><Relationship Id="rId9738" Type="http://schemas.openxmlformats.org/officeDocument/2006/relationships/hyperlink" Target="http://www.wausaukee.com" TargetMode="External"/><Relationship Id="rId9739" Type="http://schemas.openxmlformats.org/officeDocument/2006/relationships/hyperlink" Target="http://www.waverlyfarmersmarket.com" TargetMode="External"/><Relationship Id="rId8402" Type="http://schemas.openxmlformats.org/officeDocument/2006/relationships/hyperlink" Target="https://www.facebook.com/DowntoEarthMarkets" TargetMode="External"/><Relationship Id="rId9734" Type="http://schemas.openxmlformats.org/officeDocument/2006/relationships/hyperlink" Target="http://www.downtownwaukesha.com/farmers-market.php" TargetMode="External"/><Relationship Id="rId8401" Type="http://schemas.openxmlformats.org/officeDocument/2006/relationships/hyperlink" Target="http://www.downtoearthmarkets.com" TargetMode="External"/><Relationship Id="rId9735" Type="http://schemas.openxmlformats.org/officeDocument/2006/relationships/hyperlink" Target="https://www.facebook.com/pages/Waupaca-Farm-Market/135064296518305" TargetMode="External"/><Relationship Id="rId8400" Type="http://schemas.openxmlformats.org/officeDocument/2006/relationships/hyperlink" Target="https://www.facebook.com/groups/138380939576349/" TargetMode="External"/><Relationship Id="rId9736" Type="http://schemas.openxmlformats.org/officeDocument/2006/relationships/hyperlink" Target="http://www.waupunchamber.com" TargetMode="External"/><Relationship Id="rId9737" Type="http://schemas.openxmlformats.org/officeDocument/2006/relationships/hyperlink" Target="https://www.facebook.com/pages/Farmers-Market-of-Wausau/126902000719592" TargetMode="External"/><Relationship Id="rId8406" Type="http://schemas.openxmlformats.org/officeDocument/2006/relationships/hyperlink" Target="http://springfieldcommunitymarket.com" TargetMode="External"/><Relationship Id="rId9730" Type="http://schemas.openxmlformats.org/officeDocument/2006/relationships/hyperlink" Target="http://watsekafarmersmarket.com" TargetMode="External"/><Relationship Id="rId8405" Type="http://schemas.openxmlformats.org/officeDocument/2006/relationships/hyperlink" Target="http://www.springfieldfarmers.com" TargetMode="External"/><Relationship Id="rId9731" Type="http://schemas.openxmlformats.org/officeDocument/2006/relationships/hyperlink" Target="http://www.riponmainst.com/riponmainst/calendar.htm" TargetMode="External"/><Relationship Id="rId8404" Type="http://schemas.openxmlformats.org/officeDocument/2006/relationships/hyperlink" Target="http://springdalefarmersmarket.org" TargetMode="External"/><Relationship Id="rId9732" Type="http://schemas.openxmlformats.org/officeDocument/2006/relationships/hyperlink" Target="http://waucondaareachamber.org" TargetMode="External"/><Relationship Id="rId8403" Type="http://schemas.openxmlformats.org/officeDocument/2006/relationships/hyperlink" Target="https://twitter.com/DowntoEarthMkts" TargetMode="External"/><Relationship Id="rId9733" Type="http://schemas.openxmlformats.org/officeDocument/2006/relationships/hyperlink" Target="http://waukeedowntown.com" TargetMode="External"/><Relationship Id="rId9727" Type="http://schemas.openxmlformats.org/officeDocument/2006/relationships/hyperlink" Target="https://www.facebook.com/watertownmarket/" TargetMode="External"/><Relationship Id="rId9728" Type="http://schemas.openxmlformats.org/officeDocument/2006/relationships/hyperlink" Target="https://www.facebook.com/Watertown-CT-Farmers-Market-296552447624881/" TargetMode="External"/><Relationship Id="rId9729" Type="http://schemas.openxmlformats.org/officeDocument/2006/relationships/hyperlink" Target="https://www.facebook.com/watfordmarket/" TargetMode="External"/><Relationship Id="rId9723" Type="http://schemas.openxmlformats.org/officeDocument/2006/relationships/hyperlink" Target="https://www.facebook.com/watertownfarmersmarket" TargetMode="External"/><Relationship Id="rId9724" Type="http://schemas.openxmlformats.org/officeDocument/2006/relationships/hyperlink" Target="http://www.watertownchamber.com" TargetMode="External"/><Relationship Id="rId9725" Type="http://schemas.openxmlformats.org/officeDocument/2006/relationships/hyperlink" Target="https://www.facebook.com/watertownfarmersmarket" TargetMode="External"/><Relationship Id="rId9726" Type="http://schemas.openxmlformats.org/officeDocument/2006/relationships/hyperlink" Target="http://www.watertownmarket.com" TargetMode="External"/><Relationship Id="rId9720" Type="http://schemas.openxmlformats.org/officeDocument/2006/relationships/hyperlink" Target="http://www.ci.watertown.mn.us/farm_market/index.htm" TargetMode="External"/><Relationship Id="rId9721" Type="http://schemas.openxmlformats.org/officeDocument/2006/relationships/hyperlink" Target="http://www.dakotaflavor.com/category.asp?catid=12" TargetMode="External"/><Relationship Id="rId9722" Type="http://schemas.openxmlformats.org/officeDocument/2006/relationships/hyperlink" Target="http://www.watertownchamber.com" TargetMode="External"/><Relationship Id="rId8429" Type="http://schemas.openxmlformats.org/officeDocument/2006/relationships/hyperlink" Target="http://www.historicstandrews.com/farmers-market/" TargetMode="External"/><Relationship Id="rId9750" Type="http://schemas.openxmlformats.org/officeDocument/2006/relationships/hyperlink" Target="https://www.facebook.com/pages/Wayland-Summer-Farmers-Market/216269755070032" TargetMode="External"/><Relationship Id="rId9751" Type="http://schemas.openxmlformats.org/officeDocument/2006/relationships/hyperlink" Target="http://www.thewcfm.org" TargetMode="External"/><Relationship Id="rId8420" Type="http://schemas.openxmlformats.org/officeDocument/2006/relationships/hyperlink" Target="http://www.panora.org/square_fridays/" TargetMode="External"/><Relationship Id="rId8424" Type="http://schemas.openxmlformats.org/officeDocument/2006/relationships/hyperlink" Target="https://www.staugamphitheatre.com/p51-farmer-s-market.aspx" TargetMode="External"/><Relationship Id="rId9756" Type="http://schemas.openxmlformats.org/officeDocument/2006/relationships/hyperlink" Target="http://coe.wayne.edu/centerforhealthandcommunityimpact/farmersmarket.php" TargetMode="External"/><Relationship Id="rId8423" Type="http://schemas.openxmlformats.org/officeDocument/2006/relationships/hyperlink" Target="https://www.facebook.com/StAlbansFarmersMarket" TargetMode="External"/><Relationship Id="rId9757" Type="http://schemas.openxmlformats.org/officeDocument/2006/relationships/hyperlink" Target="https://facebook.com/WSUFarmersMarket/" TargetMode="External"/><Relationship Id="rId8422" Type="http://schemas.openxmlformats.org/officeDocument/2006/relationships/hyperlink" Target="http://www.batesvillemainstreet.com/events/" TargetMode="External"/><Relationship Id="rId9758" Type="http://schemas.openxmlformats.org/officeDocument/2006/relationships/hyperlink" Target="http://www.waynesbororiverfrontmarket.com" TargetMode="External"/><Relationship Id="rId8421" Type="http://schemas.openxmlformats.org/officeDocument/2006/relationships/hyperlink" Target="https://www.facebook.com/SquareFridays" TargetMode="External"/><Relationship Id="rId9759" Type="http://schemas.openxmlformats.org/officeDocument/2006/relationships/hyperlink" Target="http://waynesbugpa.org" TargetMode="External"/><Relationship Id="rId8428" Type="http://schemas.openxmlformats.org/officeDocument/2006/relationships/hyperlink" Target="https://www.yelp.com/biz/st-helena-farmers-market-saint-helena" TargetMode="External"/><Relationship Id="rId9752" Type="http://schemas.openxmlformats.org/officeDocument/2006/relationships/hyperlink" Target="https://www.facebook.com/thewcfm" TargetMode="External"/><Relationship Id="rId8427" Type="http://schemas.openxmlformats.org/officeDocument/2006/relationships/hyperlink" Target="https://www.facebook.com/shfarmersmarket/" TargetMode="External"/><Relationship Id="rId9753" Type="http://schemas.openxmlformats.org/officeDocument/2006/relationships/hyperlink" Target="https://www.facebook.com/waynefarmersmarket" TargetMode="External"/><Relationship Id="rId8426" Type="http://schemas.openxmlformats.org/officeDocument/2006/relationships/hyperlink" Target="http://sthelenafarmersmkt.org" TargetMode="External"/><Relationship Id="rId9754" Type="http://schemas.openxmlformats.org/officeDocument/2006/relationships/hyperlink" Target="http://waynefarmersmarket.weebly.com/" TargetMode="External"/><Relationship Id="rId8425" Type="http://schemas.openxmlformats.org/officeDocument/2006/relationships/hyperlink" Target="https://www.facebook.com/staugampmarket/" TargetMode="External"/><Relationship Id="rId9755" Type="http://schemas.openxmlformats.org/officeDocument/2006/relationships/hyperlink" Target="https://www.facebook.com/wayne.maine.farmers.market" TargetMode="External"/><Relationship Id="rId8419" Type="http://schemas.openxmlformats.org/officeDocument/2006/relationships/hyperlink" Target="https://www.facebook.com/sproutgrowersandmakersmarketplace/" TargetMode="External"/><Relationship Id="rId8418" Type="http://schemas.openxmlformats.org/officeDocument/2006/relationships/hyperlink" Target="http://sproutmn.com/marketplace/" TargetMode="External"/><Relationship Id="rId9749" Type="http://schemas.openxmlformats.org/officeDocument/2006/relationships/hyperlink" Target="http://www.russellsgardendcenter.com" TargetMode="External"/><Relationship Id="rId9740" Type="http://schemas.openxmlformats.org/officeDocument/2006/relationships/hyperlink" Target="https://www.facebook.com/WaverlyFarmersMarketMonday?ref=bookmarks" TargetMode="External"/><Relationship Id="rId8413" Type="http://schemas.openxmlformats.org/officeDocument/2006/relationships/hyperlink" Target="http://www.springfieldfarmersmarket.wordpress.com" TargetMode="External"/><Relationship Id="rId9745" Type="http://schemas.openxmlformats.org/officeDocument/2006/relationships/hyperlink" Target="https://www.facebook.com/pages/Waxhaw-Farmers-Market/152621652995?fref=" TargetMode="External"/><Relationship Id="rId8412" Type="http://schemas.openxmlformats.org/officeDocument/2006/relationships/hyperlink" Target="https://twitter.com/SpringfieldFM" TargetMode="External"/><Relationship Id="rId9746" Type="http://schemas.openxmlformats.org/officeDocument/2006/relationships/hyperlink" Target="http://www.waygreen.wix.com/waygreen" TargetMode="External"/><Relationship Id="rId8411" Type="http://schemas.openxmlformats.org/officeDocument/2006/relationships/hyperlink" Target="https://www.facebook.com/pages/Springfield-Farmers-Market/321933009554?fref=ts" TargetMode="External"/><Relationship Id="rId9747" Type="http://schemas.openxmlformats.org/officeDocument/2006/relationships/hyperlink" Target="https://www.facebook.com/WayxGreen/" TargetMode="External"/><Relationship Id="rId8410" Type="http://schemas.openxmlformats.org/officeDocument/2006/relationships/hyperlink" Target="http://www.springfieldmich.com" TargetMode="External"/><Relationship Id="rId9748" Type="http://schemas.openxmlformats.org/officeDocument/2006/relationships/hyperlink" Target="https://www.facebook.com/groups/marketonmainstreet/" TargetMode="External"/><Relationship Id="rId8417" Type="http://schemas.openxmlformats.org/officeDocument/2006/relationships/hyperlink" Target="http://www.springville-sedc.org" TargetMode="External"/><Relationship Id="rId9741" Type="http://schemas.openxmlformats.org/officeDocument/2006/relationships/hyperlink" Target="http://www.waverlyfm.com" TargetMode="External"/><Relationship Id="rId8416" Type="http://schemas.openxmlformats.org/officeDocument/2006/relationships/hyperlink" Target="http://www.springtownfarmersmarket.org" TargetMode="External"/><Relationship Id="rId9742" Type="http://schemas.openxmlformats.org/officeDocument/2006/relationships/hyperlink" Target="https://www.facebook.com/waverlycary" TargetMode="External"/><Relationship Id="rId8415" Type="http://schemas.openxmlformats.org/officeDocument/2006/relationships/hyperlink" Target="http://www.springsfarm.com" TargetMode="External"/><Relationship Id="rId9743" Type="http://schemas.openxmlformats.org/officeDocument/2006/relationships/hyperlink" Target="https://twitter.com/waverlycary" TargetMode="External"/><Relationship Id="rId8414" Type="http://schemas.openxmlformats.org/officeDocument/2006/relationships/hyperlink" Target="http://www.facebook.com/springfieldfarmsmarket" TargetMode="External"/><Relationship Id="rId9744" Type="http://schemas.openxmlformats.org/officeDocument/2006/relationships/hyperlink" Target="http://waxhawfarmersmarket.org/" TargetMode="External"/><Relationship Id="rId2290" Type="http://schemas.openxmlformats.org/officeDocument/2006/relationships/hyperlink" Target="https://twitter.com/DowntoEarthMkts" TargetMode="External"/><Relationship Id="rId2291" Type="http://schemas.openxmlformats.org/officeDocument/2006/relationships/hyperlink" Target="https://instagram.com/downtoearthmkts/" TargetMode="External"/><Relationship Id="rId2292" Type="http://schemas.openxmlformats.org/officeDocument/2006/relationships/hyperlink" Target="http://downtoearthmarkets.com" TargetMode="External"/><Relationship Id="rId2293" Type="http://schemas.openxmlformats.org/officeDocument/2006/relationships/hyperlink" Target="https://www.facebook.com/newrochellefarmersmarket/" TargetMode="External"/><Relationship Id="rId2294" Type="http://schemas.openxmlformats.org/officeDocument/2006/relationships/hyperlink" Target="https://twitter.com/DowntoEarthMkts" TargetMode="External"/><Relationship Id="rId2295" Type="http://schemas.openxmlformats.org/officeDocument/2006/relationships/hyperlink" Target="http://www.instagram.com/downtoearthmkts/" TargetMode="External"/><Relationship Id="rId2296" Type="http://schemas.openxmlformats.org/officeDocument/2006/relationships/hyperlink" Target="http://www.downtoearthmarkets.com" TargetMode="External"/><Relationship Id="rId2297" Type="http://schemas.openxmlformats.org/officeDocument/2006/relationships/hyperlink" Target="https://www.facebook.com/ossiningfarmersmarket/" TargetMode="External"/><Relationship Id="rId2298" Type="http://schemas.openxmlformats.org/officeDocument/2006/relationships/hyperlink" Target="https://twitter.com/DowntoEarthMkts" TargetMode="External"/><Relationship Id="rId2299" Type="http://schemas.openxmlformats.org/officeDocument/2006/relationships/hyperlink" Target="https://www.instagram.com/downtoearthmkts" TargetMode="External"/><Relationship Id="rId9716" Type="http://schemas.openxmlformats.org/officeDocument/2006/relationships/hyperlink" Target="http://www.facebook.com/waterfrontfarmersmarketgigharbor/" TargetMode="External"/><Relationship Id="rId9717" Type="http://schemas.openxmlformats.org/officeDocument/2006/relationships/hyperlink" Target="http://www.facebook.com/WaterlooFarmMarket" TargetMode="External"/><Relationship Id="rId9718" Type="http://schemas.openxmlformats.org/officeDocument/2006/relationships/hyperlink" Target="http://www.watertownny.com" TargetMode="External"/><Relationship Id="rId9719" Type="http://schemas.openxmlformats.org/officeDocument/2006/relationships/hyperlink" Target="https://www.facebook.com/watertownnyfarmersmarket" TargetMode="External"/><Relationship Id="rId9712" Type="http://schemas.openxmlformats.org/officeDocument/2006/relationships/hyperlink" Target="http://www.waterfordfarmersmarket.wordpress.com" TargetMode="External"/><Relationship Id="rId9713" Type="http://schemas.openxmlformats.org/officeDocument/2006/relationships/hyperlink" Target="http://www.waterfordmarket.com" TargetMode="External"/><Relationship Id="rId9714" Type="http://schemas.openxmlformats.org/officeDocument/2006/relationships/hyperlink" Target="http://www.waterfordlakesfarmersmarket.com" TargetMode="External"/><Relationship Id="rId9715" Type="http://schemas.openxmlformats.org/officeDocument/2006/relationships/hyperlink" Target="http://www.waterfrontfarmersmarket.org" TargetMode="External"/><Relationship Id="rId9710" Type="http://schemas.openxmlformats.org/officeDocument/2006/relationships/hyperlink" Target="http://www.waterburyfarmersmarket.com" TargetMode="External"/><Relationship Id="rId9711" Type="http://schemas.openxmlformats.org/officeDocument/2006/relationships/hyperlink" Target="https://www.facebook.com/pages/WaterColor-Coastal-Farmers-Market/313801058823761?ref=hl" TargetMode="External"/><Relationship Id="rId9709" Type="http://schemas.openxmlformats.org/officeDocument/2006/relationships/hyperlink" Target="http://www.waterburyfarmersmarket.com" TargetMode="External"/><Relationship Id="rId9705" Type="http://schemas.openxmlformats.org/officeDocument/2006/relationships/hyperlink" Target="http://www.wataugacountyfarmersmarket.org" TargetMode="External"/><Relationship Id="rId9706" Type="http://schemas.openxmlformats.org/officeDocument/2006/relationships/hyperlink" Target="https://www.facebook.com/WataugaCountyFarmersMarket" TargetMode="External"/><Relationship Id="rId9707" Type="http://schemas.openxmlformats.org/officeDocument/2006/relationships/hyperlink" Target="https://twitter.com/WCFM" TargetMode="External"/><Relationship Id="rId9708" Type="http://schemas.openxmlformats.org/officeDocument/2006/relationships/hyperlink" Target="http://www.youtube.com/user/WataugaFarmersMarket" TargetMode="External"/><Relationship Id="rId9701" Type="http://schemas.openxmlformats.org/officeDocument/2006/relationships/hyperlink" Target="https://www.facebook.com/washingtonsgreengrocer" TargetMode="External"/><Relationship Id="rId9702" Type="http://schemas.openxmlformats.org/officeDocument/2006/relationships/hyperlink" Target="https://twitter.com/greengrocerdc" TargetMode="External"/><Relationship Id="rId9703" Type="http://schemas.openxmlformats.org/officeDocument/2006/relationships/hyperlink" Target="https://www.youtube.com/user/greengrocerdc" TargetMode="External"/><Relationship Id="rId9704" Type="http://schemas.openxmlformats.org/officeDocument/2006/relationships/hyperlink" Target="https://plus.google.com/+WashingtonsGreenGrocerCapitolHeights" TargetMode="External"/><Relationship Id="rId9700" Type="http://schemas.openxmlformats.org/officeDocument/2006/relationships/hyperlink" Target="http://www.washingtonsgreengrocer.com" TargetMode="External"/><Relationship Id="rId7151" Type="http://schemas.openxmlformats.org/officeDocument/2006/relationships/hyperlink" Target="http://www.farmernet.com" TargetMode="External"/><Relationship Id="rId8482" Type="http://schemas.openxmlformats.org/officeDocument/2006/relationships/hyperlink" Target="https://www.facebook.com/Saturday-Morning-Market" TargetMode="External"/><Relationship Id="rId7150" Type="http://schemas.openxmlformats.org/officeDocument/2006/relationships/hyperlink" Target="https://www.facebook.com/PolsonFarmersMarket" TargetMode="External"/><Relationship Id="rId8481" Type="http://schemas.openxmlformats.org/officeDocument/2006/relationships/hyperlink" Target="http://www.saturdaymorningmarket.com" TargetMode="External"/><Relationship Id="rId8480" Type="http://schemas.openxmlformats.org/officeDocument/2006/relationships/hyperlink" Target="http://www.stpaulfarmersmarket.com" TargetMode="External"/><Relationship Id="rId7155" Type="http://schemas.openxmlformats.org/officeDocument/2006/relationships/hyperlink" Target="http://www.mypcfm.com" TargetMode="External"/><Relationship Id="rId8486" Type="http://schemas.openxmlformats.org/officeDocument/2006/relationships/hyperlink" Target="http://www.bartlettarboretum.org/newsevents/farmersmarket2009/" TargetMode="External"/><Relationship Id="rId7154" Type="http://schemas.openxmlformats.org/officeDocument/2006/relationships/hyperlink" Target="http://www.greenmarketpompano.com" TargetMode="External"/><Relationship Id="rId8485" Type="http://schemas.openxmlformats.org/officeDocument/2006/relationships/hyperlink" Target="http://www.staffordcommunityfarmersmarket.com" TargetMode="External"/><Relationship Id="rId7153" Type="http://schemas.openxmlformats.org/officeDocument/2006/relationships/hyperlink" Target="https://www.facebook.com/QCHFarmersMarket" TargetMode="External"/><Relationship Id="rId8484" Type="http://schemas.openxmlformats.org/officeDocument/2006/relationships/hyperlink" Target="https://www.facebook.com/StadiumVillageMarket" TargetMode="External"/><Relationship Id="rId7152" Type="http://schemas.openxmlformats.org/officeDocument/2006/relationships/hyperlink" Target="http://www.qchnyc.org" TargetMode="External"/><Relationship Id="rId8483" Type="http://schemas.openxmlformats.org/officeDocument/2006/relationships/hyperlink" Target="https://m.facebook.com/ststansfarmersmarket/" TargetMode="External"/><Relationship Id="rId7159" Type="http://schemas.openxmlformats.org/officeDocument/2006/relationships/hyperlink" Target="https://www.facebook.com/PontiacProud" TargetMode="External"/><Relationship Id="rId7158" Type="http://schemas.openxmlformats.org/officeDocument/2006/relationships/hyperlink" Target="http://www.pontiacproud.org" TargetMode="External"/><Relationship Id="rId8489" Type="http://schemas.openxmlformats.org/officeDocument/2006/relationships/hyperlink" Target="http://www.starvalleyfarmersmarket.org" TargetMode="External"/><Relationship Id="rId7157" Type="http://schemas.openxmlformats.org/officeDocument/2006/relationships/hyperlink" Target="https://www.facebook.com/pcfmbeltline/" TargetMode="External"/><Relationship Id="rId8488" Type="http://schemas.openxmlformats.org/officeDocument/2006/relationships/hyperlink" Target="http://coloradofreshmarkets.com" TargetMode="External"/><Relationship Id="rId7156" Type="http://schemas.openxmlformats.org/officeDocument/2006/relationships/hyperlink" Target="http://cfmatl.org/poncecity/" TargetMode="External"/><Relationship Id="rId8487" Type="http://schemas.openxmlformats.org/officeDocument/2006/relationships/hyperlink" Target="http://www.stanfordfarmersmarket.com" TargetMode="External"/><Relationship Id="rId7140" Type="http://schemas.openxmlformats.org/officeDocument/2006/relationships/hyperlink" Target="https://www.facebook.com/bronxgreenmarkets" TargetMode="External"/><Relationship Id="rId8471" Type="http://schemas.openxmlformats.org/officeDocument/2006/relationships/hyperlink" Target="https://www.instagram.com/stmariesfarmersmarket/" TargetMode="External"/><Relationship Id="rId8470" Type="http://schemas.openxmlformats.org/officeDocument/2006/relationships/hyperlink" Target="https://www.facebook.com/stmariesfarmersmarkets/" TargetMode="External"/><Relationship Id="rId7144" Type="http://schemas.openxmlformats.org/officeDocument/2006/relationships/hyperlink" Target="https://twitter.com/PPBFarmMarket" TargetMode="External"/><Relationship Id="rId8475" Type="http://schemas.openxmlformats.org/officeDocument/2006/relationships/hyperlink" Target="https://www.facebook.com/loveyourfarmer/" TargetMode="External"/><Relationship Id="rId7143" Type="http://schemas.openxmlformats.org/officeDocument/2006/relationships/hyperlink" Target="https://www.facebook.com/PointPleasantBeachFarmersMarket" TargetMode="External"/><Relationship Id="rId8474" Type="http://schemas.openxmlformats.org/officeDocument/2006/relationships/hyperlink" Target="http://www.stmarys.org" TargetMode="External"/><Relationship Id="rId7142" Type="http://schemas.openxmlformats.org/officeDocument/2006/relationships/hyperlink" Target="http://www.facebook.com/poestenkillfarmersmarket" TargetMode="External"/><Relationship Id="rId8473" Type="http://schemas.openxmlformats.org/officeDocument/2006/relationships/hyperlink" Target="https://www.facebook.com/ManhattanGreenmarkets" TargetMode="External"/><Relationship Id="rId7141" Type="http://schemas.openxmlformats.org/officeDocument/2006/relationships/hyperlink" Target="http://www.poestenkillfarmersmarket.com" TargetMode="External"/><Relationship Id="rId8472" Type="http://schemas.openxmlformats.org/officeDocument/2006/relationships/hyperlink" Target="http://www.grownyc.org" TargetMode="External"/><Relationship Id="rId7148" Type="http://schemas.openxmlformats.org/officeDocument/2006/relationships/hyperlink" Target="https://www.facebook.com/bountymarket" TargetMode="External"/><Relationship Id="rId8479" Type="http://schemas.openxmlformats.org/officeDocument/2006/relationships/hyperlink" Target="http://www.facebook.com/stpaulfarmersmarket.com" TargetMode="External"/><Relationship Id="rId7147" Type="http://schemas.openxmlformats.org/officeDocument/2006/relationships/hyperlink" Target="http://www.honolulu.gov/parks/programs/pom" TargetMode="External"/><Relationship Id="rId8478" Type="http://schemas.openxmlformats.org/officeDocument/2006/relationships/hyperlink" Target="http://www.stpaulfarmersmarket.com" TargetMode="External"/><Relationship Id="rId7146" Type="http://schemas.openxmlformats.org/officeDocument/2006/relationships/hyperlink" Target="http://www.pcfma.com" TargetMode="External"/><Relationship Id="rId8477" Type="http://schemas.openxmlformats.org/officeDocument/2006/relationships/hyperlink" Target="http://www.iatp.org/minimarkets" TargetMode="External"/><Relationship Id="rId7145" Type="http://schemas.openxmlformats.org/officeDocument/2006/relationships/hyperlink" Target="http://www.pointreyesfarmersmarket.org" TargetMode="External"/><Relationship Id="rId8476" Type="http://schemas.openxmlformats.org/officeDocument/2006/relationships/hyperlink" Target="https://www.instagram.com/explore/locations/92355524/st-michaels-farmers-market/" TargetMode="External"/><Relationship Id="rId7149" Type="http://schemas.openxmlformats.org/officeDocument/2006/relationships/hyperlink" Target="https://www.facebook.com/polkfarmersmarket" TargetMode="External"/><Relationship Id="rId4901" Type="http://schemas.openxmlformats.org/officeDocument/2006/relationships/hyperlink" Target="http://www.orange.cfbf.com" TargetMode="External"/><Relationship Id="rId4900" Type="http://schemas.openxmlformats.org/officeDocument/2006/relationships/hyperlink" Target="https://www.facebook.com/ocfarmbureaufarmersmarkets" TargetMode="External"/><Relationship Id="rId4903" Type="http://schemas.openxmlformats.org/officeDocument/2006/relationships/hyperlink" Target="http://www.lakebarringtonfarmersmarket.com" TargetMode="External"/><Relationship Id="rId4902" Type="http://schemas.openxmlformats.org/officeDocument/2006/relationships/hyperlink" Target="https://www.facebook.com/ocfarmbureaufarmersmarkets" TargetMode="External"/><Relationship Id="rId4905" Type="http://schemas.openxmlformats.org/officeDocument/2006/relationships/hyperlink" Target="http://www.seattlefarmersmarkets.org" TargetMode="External"/><Relationship Id="rId4904" Type="http://schemas.openxmlformats.org/officeDocument/2006/relationships/hyperlink" Target="https://www.facebook.com/Labafama/" TargetMode="External"/><Relationship Id="rId4907" Type="http://schemas.openxmlformats.org/officeDocument/2006/relationships/hyperlink" Target="https://twitter.com/seattlefarmmkts" TargetMode="External"/><Relationship Id="rId4906" Type="http://schemas.openxmlformats.org/officeDocument/2006/relationships/hyperlink" Target="https://www.facebook.com/LakeCityFarmersMarket" TargetMode="External"/><Relationship Id="rId4909" Type="http://schemas.openxmlformats.org/officeDocument/2006/relationships/hyperlink" Target="https://www.facebook.com/LakeCountyFLFairgrounds" TargetMode="External"/><Relationship Id="rId4908" Type="http://schemas.openxmlformats.org/officeDocument/2006/relationships/hyperlink" Target="https://www.facebook.com/LakeCountyFLFairgrounds" TargetMode="External"/><Relationship Id="rId7180" Type="http://schemas.openxmlformats.org/officeDocument/2006/relationships/hyperlink" Target="http://pofarmersmarket.org" TargetMode="External"/><Relationship Id="rId7173" Type="http://schemas.openxmlformats.org/officeDocument/2006/relationships/hyperlink" Target="https://www.portchesterfarmersmarket.com" TargetMode="External"/><Relationship Id="rId7172" Type="http://schemas.openxmlformats.org/officeDocument/2006/relationships/hyperlink" Target="https://twitter.com/portaustin" TargetMode="External"/><Relationship Id="rId7171" Type="http://schemas.openxmlformats.org/officeDocument/2006/relationships/hyperlink" Target="https://www.facebook.com/pages/Port-Austin-Farmers-Market/507659849354744" TargetMode="External"/><Relationship Id="rId7170" Type="http://schemas.openxmlformats.org/officeDocument/2006/relationships/hyperlink" Target="http://www.portaustinfarmersmarket.com" TargetMode="External"/><Relationship Id="rId7177" Type="http://schemas.openxmlformats.org/officeDocument/2006/relationships/hyperlink" Target="http://www.portcitymarket.com/" TargetMode="External"/><Relationship Id="rId7176" Type="http://schemas.openxmlformats.org/officeDocument/2006/relationships/hyperlink" Target="https://www.instagram.com/portchesterfarmersmarket/" TargetMode="External"/><Relationship Id="rId7175" Type="http://schemas.openxmlformats.org/officeDocument/2006/relationships/hyperlink" Target="https://www.twitter.com/cgmarketsllc" TargetMode="External"/><Relationship Id="rId7174" Type="http://schemas.openxmlformats.org/officeDocument/2006/relationships/hyperlink" Target="https://www.facebook/Port-Chester-Farmers-Market-1440567712732869/" TargetMode="External"/><Relationship Id="rId7179" Type="http://schemas.openxmlformats.org/officeDocument/2006/relationships/hyperlink" Target="http://pjfarmmarket.com" TargetMode="External"/><Relationship Id="rId7178" Type="http://schemas.openxmlformats.org/officeDocument/2006/relationships/hyperlink" Target="http://www.adirondackfarmersmarket.com" TargetMode="External"/><Relationship Id="rId7162" Type="http://schemas.openxmlformats.org/officeDocument/2006/relationships/hyperlink" Target="http://www.poolerfarmersmarket.com" TargetMode="External"/><Relationship Id="rId8493" Type="http://schemas.openxmlformats.org/officeDocument/2006/relationships/hyperlink" Target="https://www.facebook.com/mscollegetown" TargetMode="External"/><Relationship Id="rId7161" Type="http://schemas.openxmlformats.org/officeDocument/2006/relationships/hyperlink" Target="https://www.facebook.com/pages/Pony-Express-Farmers-Market/335013619865824" TargetMode="External"/><Relationship Id="rId8492" Type="http://schemas.openxmlformats.org/officeDocument/2006/relationships/hyperlink" Target="http://www.visit.starkville.org/market" TargetMode="External"/><Relationship Id="rId7160" Type="http://schemas.openxmlformats.org/officeDocument/2006/relationships/hyperlink" Target="http://www.ponyexpressfarmersmarket.com" TargetMode="External"/><Relationship Id="rId8491" Type="http://schemas.openxmlformats.org/officeDocument/2006/relationships/hyperlink" Target="http://www.facebook.com/starkfresh" TargetMode="External"/><Relationship Id="rId8490" Type="http://schemas.openxmlformats.org/officeDocument/2006/relationships/hyperlink" Target="http://www.starkfresh.org" TargetMode="External"/><Relationship Id="rId7166" Type="http://schemas.openxmlformats.org/officeDocument/2006/relationships/hyperlink" Target="http://www.poplarheadfarmersmarket.com" TargetMode="External"/><Relationship Id="rId8497" Type="http://schemas.openxmlformats.org/officeDocument/2006/relationships/hyperlink" Target="http://www.brisltn.org/venue/farmersmarketindex.html" TargetMode="External"/><Relationship Id="rId7165" Type="http://schemas.openxmlformats.org/officeDocument/2006/relationships/hyperlink" Target="https://www.facebook.com/pages/Pope-County-Farmers-Market/222342721136364" TargetMode="External"/><Relationship Id="rId8496" Type="http://schemas.openxmlformats.org/officeDocument/2006/relationships/hyperlink" Target="http://www.ncagr.gov" TargetMode="External"/><Relationship Id="rId7164" Type="http://schemas.openxmlformats.org/officeDocument/2006/relationships/hyperlink" Target="http://www.poolesville.com" TargetMode="External"/><Relationship Id="rId8495" Type="http://schemas.openxmlformats.org/officeDocument/2006/relationships/hyperlink" Target="https://www.facebook.com/statecenterfarmersmarket" TargetMode="External"/><Relationship Id="rId7163" Type="http://schemas.openxmlformats.org/officeDocument/2006/relationships/hyperlink" Target="https://www.facebook.com/pages/Pooler-Farmers-Market/167081213455725?ref=tn_tnmn" TargetMode="External"/><Relationship Id="rId8494" Type="http://schemas.openxmlformats.org/officeDocument/2006/relationships/hyperlink" Target="https://twitter.com/mscollegetown" TargetMode="External"/><Relationship Id="rId7169" Type="http://schemas.openxmlformats.org/officeDocument/2006/relationships/hyperlink" Target="https://www.facebook.com/PAFarmersMarket/" TargetMode="External"/><Relationship Id="rId7168" Type="http://schemas.openxmlformats.org/officeDocument/2006/relationships/hyperlink" Target="http://portangelesfarmersmarket.com" TargetMode="External"/><Relationship Id="rId8499" Type="http://schemas.openxmlformats.org/officeDocument/2006/relationships/hyperlink" Target="https://www.facebook.com/StatehouseMarket" TargetMode="External"/><Relationship Id="rId7167" Type="http://schemas.openxmlformats.org/officeDocument/2006/relationships/hyperlink" Target="https://www.facebook.com/Poplar.Head.Farmers.Market" TargetMode="External"/><Relationship Id="rId8498" Type="http://schemas.openxmlformats.org/officeDocument/2006/relationships/hyperlink" Target="http://www.statehousemarket.com/" TargetMode="External"/><Relationship Id="rId9770" Type="http://schemas.openxmlformats.org/officeDocument/2006/relationships/hyperlink" Target="http://webbcityfarmersmarket.com" TargetMode="External"/><Relationship Id="rId9771" Type="http://schemas.openxmlformats.org/officeDocument/2006/relationships/hyperlink" Target="http://www.webbcityfarmersmarket.com/" TargetMode="External"/><Relationship Id="rId9772" Type="http://schemas.openxmlformats.org/officeDocument/2006/relationships/hyperlink" Target="http://www.sjcfarmersmarket.com" TargetMode="External"/><Relationship Id="rId9773" Type="http://schemas.openxmlformats.org/officeDocument/2006/relationships/hyperlink" Target="https://www.facebook.com/pages/Webster-City-Farmers-Market/117809551586110" TargetMode="External"/><Relationship Id="rId7111" Type="http://schemas.openxmlformats.org/officeDocument/2006/relationships/hyperlink" Target="https://www.facebook.com/pages/Plattsburgh-Farmers-and-Crafters-Market/121588034547095" TargetMode="External"/><Relationship Id="rId8442" Type="http://schemas.openxmlformats.org/officeDocument/2006/relationships/hyperlink" Target="http://agrimissouri.com/mo-grown/grodetail.php?type=mo-grown&amp;ID=647" TargetMode="External"/><Relationship Id="rId7110" Type="http://schemas.openxmlformats.org/officeDocument/2006/relationships/hyperlink" Target="http://www.facebook.com/PlattevilleFarmersMarket/" TargetMode="External"/><Relationship Id="rId8441" Type="http://schemas.openxmlformats.org/officeDocument/2006/relationships/hyperlink" Target="http://stcmi.com" TargetMode="External"/><Relationship Id="rId8440" Type="http://schemas.openxmlformats.org/officeDocument/2006/relationships/hyperlink" Target="https://www.facebook.com/" TargetMode="External"/><Relationship Id="rId7115" Type="http://schemas.openxmlformats.org/officeDocument/2006/relationships/hyperlink" Target="http://www.facebook.com/playavistaFM" TargetMode="External"/><Relationship Id="rId8446" Type="http://schemas.openxmlformats.org/officeDocument/2006/relationships/hyperlink" Target="http://stcroixfallsfarmersmarket.org" TargetMode="External"/><Relationship Id="rId9778" Type="http://schemas.openxmlformats.org/officeDocument/2006/relationships/hyperlink" Target="http://weedsportchamber.org/farmersmarket/" TargetMode="External"/><Relationship Id="rId7114" Type="http://schemas.openxmlformats.org/officeDocument/2006/relationships/hyperlink" Target="http://www.playavistafm.com" TargetMode="External"/><Relationship Id="rId8445" Type="http://schemas.openxmlformats.org/officeDocument/2006/relationships/hyperlink" Target="https://www.facebook.com/pg/scsfarmersmarket/about/?ref=page_internal" TargetMode="External"/><Relationship Id="rId9779" Type="http://schemas.openxmlformats.org/officeDocument/2006/relationships/hyperlink" Target="https://www.facebook.com/WeedsportAreaFarmersMarket/" TargetMode="External"/><Relationship Id="rId7113" Type="http://schemas.openxmlformats.org/officeDocument/2006/relationships/hyperlink" Target="http://facebook.com/plattsburghfarmersmarket" TargetMode="External"/><Relationship Id="rId8444" Type="http://schemas.openxmlformats.org/officeDocument/2006/relationships/hyperlink" Target="http://www.scsfarmersmarket.com" TargetMode="External"/><Relationship Id="rId7112" Type="http://schemas.openxmlformats.org/officeDocument/2006/relationships/hyperlink" Target="http://plattsburghfarmersmarket.com" TargetMode="External"/><Relationship Id="rId8443" Type="http://schemas.openxmlformats.org/officeDocument/2006/relationships/hyperlink" Target="https://www.facebook.com/pages/Route-66-Farmers-Market-St-Clair/114351778639792" TargetMode="External"/><Relationship Id="rId7119" Type="http://schemas.openxmlformats.org/officeDocument/2006/relationships/hyperlink" Target="http://www.vccfarmersmarket.com" TargetMode="External"/><Relationship Id="rId9774" Type="http://schemas.openxmlformats.org/officeDocument/2006/relationships/hyperlink" Target="http://www.webstersjoeobbiefarmersmarketinc.org" TargetMode="External"/><Relationship Id="rId7118" Type="http://schemas.openxmlformats.org/officeDocument/2006/relationships/hyperlink" Target="https://www.facebook.com/PleasantHillFarmersMarket" TargetMode="External"/><Relationship Id="rId8449" Type="http://schemas.openxmlformats.org/officeDocument/2006/relationships/hyperlink" Target="https://www.facebook.com/StFrancisvilleFarmersMarket" TargetMode="External"/><Relationship Id="rId9775" Type="http://schemas.openxmlformats.org/officeDocument/2006/relationships/hyperlink" Target="https://www.facebook.com/pages/Websters-Joe-Obbie-Farmers-Market-Inc/271407932889827" TargetMode="External"/><Relationship Id="rId7117" Type="http://schemas.openxmlformats.org/officeDocument/2006/relationships/hyperlink" Target="http://www.pcfma.org" TargetMode="External"/><Relationship Id="rId8448" Type="http://schemas.openxmlformats.org/officeDocument/2006/relationships/hyperlink" Target="http://www.stfrancismedical.org" TargetMode="External"/><Relationship Id="rId9776" Type="http://schemas.openxmlformats.org/officeDocument/2006/relationships/hyperlink" Target="http://www.thenutritioncenter.org/programs/farmers-market/vendors/" TargetMode="External"/><Relationship Id="rId7116" Type="http://schemas.openxmlformats.org/officeDocument/2006/relationships/hyperlink" Target="https://twitter.com/playavistaFM" TargetMode="External"/><Relationship Id="rId8447" Type="http://schemas.openxmlformats.org/officeDocument/2006/relationships/hyperlink" Target="https://www.facebook.com/pages/St-Croix-Falls-Farmers-Market/116196688392148" TargetMode="External"/><Relationship Id="rId9777" Type="http://schemas.openxmlformats.org/officeDocument/2006/relationships/hyperlink" Target="http://www.windancemarkets.com" TargetMode="External"/><Relationship Id="rId7109" Type="http://schemas.openxmlformats.org/officeDocument/2006/relationships/hyperlink" Target="https://plattevillefarmersmarketwi.com/" TargetMode="External"/><Relationship Id="rId9760" Type="http://schemas.openxmlformats.org/officeDocument/2006/relationships/hyperlink" Target="https://www.facebook.com/Waynesburg-Farmers-Market-236396956398280/" TargetMode="External"/><Relationship Id="rId9761" Type="http://schemas.openxmlformats.org/officeDocument/2006/relationships/hyperlink" Target="http://www.weare1farmersmarket.org" TargetMode="External"/><Relationship Id="rId9762" Type="http://schemas.openxmlformats.org/officeDocument/2006/relationships/hyperlink" Target="https://www.facebook.com/pages/Weare-Farmers-Market/543694352318270" TargetMode="External"/><Relationship Id="rId7100" Type="http://schemas.openxmlformats.org/officeDocument/2006/relationships/hyperlink" Target="https://www.instagram.com/plantchicago/" TargetMode="External"/><Relationship Id="rId8431" Type="http://schemas.openxmlformats.org/officeDocument/2006/relationships/hyperlink" Target="http://stanncenter.org/event/indoor-market/" TargetMode="External"/><Relationship Id="rId8430" Type="http://schemas.openxmlformats.org/officeDocument/2006/relationships/hyperlink" Target="https://www.facebook.com/St.Andrews.Waterfront.Farmers.Market/" TargetMode="External"/><Relationship Id="rId7104" Type="http://schemas.openxmlformats.org/officeDocument/2006/relationships/hyperlink" Target="http://www.keelandcurleywinery.com" TargetMode="External"/><Relationship Id="rId8435" Type="http://schemas.openxmlformats.org/officeDocument/2006/relationships/hyperlink" Target="https://www.facebook.com/WeLoveStAugustineBeach" TargetMode="External"/><Relationship Id="rId9767" Type="http://schemas.openxmlformats.org/officeDocument/2006/relationships/hyperlink" Target="http://www.eastprovidencelibrary.org" TargetMode="External"/><Relationship Id="rId7103" Type="http://schemas.openxmlformats.org/officeDocument/2006/relationships/hyperlink" Target="http://www.youtube.com/watch?v=Po8uDeAAfIU" TargetMode="External"/><Relationship Id="rId8434" Type="http://schemas.openxmlformats.org/officeDocument/2006/relationships/hyperlink" Target="http://www.thecivicassociation.org" TargetMode="External"/><Relationship Id="rId9768" Type="http://schemas.openxmlformats.org/officeDocument/2006/relationships/hyperlink" Target="https://www.facebook.com/weaverlibraryfarmersmarket/" TargetMode="External"/><Relationship Id="rId7102" Type="http://schemas.openxmlformats.org/officeDocument/2006/relationships/hyperlink" Target="https://www.facebook.com/pages/Plant-City-Farm-Flea-Market/194104743940072" TargetMode="External"/><Relationship Id="rId8433" Type="http://schemas.openxmlformats.org/officeDocument/2006/relationships/hyperlink" Target="http://www.gardenshelper.blogspot.com" TargetMode="External"/><Relationship Id="rId9769" Type="http://schemas.openxmlformats.org/officeDocument/2006/relationships/hyperlink" Target="http://www.weavervilletailgate.org/" TargetMode="External"/><Relationship Id="rId7101" Type="http://schemas.openxmlformats.org/officeDocument/2006/relationships/hyperlink" Target="http://www.plantcitymarket.com" TargetMode="External"/><Relationship Id="rId8432" Type="http://schemas.openxmlformats.org/officeDocument/2006/relationships/hyperlink" Target="https://www.facebook.com/sacfm/" TargetMode="External"/><Relationship Id="rId7108" Type="http://schemas.openxmlformats.org/officeDocument/2006/relationships/hyperlink" Target="http://www.facebook.com/PlattevilleFarmersMarket/" TargetMode="External"/><Relationship Id="rId8439" Type="http://schemas.openxmlformats.org/officeDocument/2006/relationships/hyperlink" Target="http://www.bakermemorialchurch.org" TargetMode="External"/><Relationship Id="rId9763" Type="http://schemas.openxmlformats.org/officeDocument/2006/relationships/hyperlink" Target="http://harvesttomarket.com/farmers-market/Weare-Farmers-Market-NH" TargetMode="External"/><Relationship Id="rId7107" Type="http://schemas.openxmlformats.org/officeDocument/2006/relationships/hyperlink" Target="https://plattevillefarmersmarketwi.com/" TargetMode="External"/><Relationship Id="rId8438" Type="http://schemas.openxmlformats.org/officeDocument/2006/relationships/hyperlink" Target="https://www.facebook.com/stcharlesfarmersmarket" TargetMode="External"/><Relationship Id="rId9764" Type="http://schemas.openxmlformats.org/officeDocument/2006/relationships/hyperlink" Target="https://www.facebook.com/pages/Weare-Farmers-Market/543694352318270" TargetMode="External"/><Relationship Id="rId7106" Type="http://schemas.openxmlformats.org/officeDocument/2006/relationships/hyperlink" Target="http://www.town.plattekill.ny.us" TargetMode="External"/><Relationship Id="rId8437" Type="http://schemas.openxmlformats.org/officeDocument/2006/relationships/hyperlink" Target="http://www.stcharlesmn.org/citizens/farmers-market.html" TargetMode="External"/><Relationship Id="rId9765" Type="http://schemas.openxmlformats.org/officeDocument/2006/relationships/hyperlink" Target="http://harvesttomarket.com/farmers-market/Weare-Farmers-Market-NH" TargetMode="External"/><Relationship Id="rId7105" Type="http://schemas.openxmlformats.org/officeDocument/2006/relationships/hyperlink" Target="http://www.dakotaflavor.com/category.asp?catid=12" TargetMode="External"/><Relationship Id="rId8436" Type="http://schemas.openxmlformats.org/officeDocument/2006/relationships/hyperlink" Target="https://www.facebook.com/StBMarket" TargetMode="External"/><Relationship Id="rId9766" Type="http://schemas.openxmlformats.org/officeDocument/2006/relationships/hyperlink" Target="https://www.facebook.com/pages/Weare-Farmers-Market/543694352318270" TargetMode="External"/><Relationship Id="rId8460" Type="http://schemas.openxmlformats.org/officeDocument/2006/relationships/hyperlink" Target="http://www.stjosephfarmersmarket.com/" TargetMode="External"/><Relationship Id="rId9792" Type="http://schemas.openxmlformats.org/officeDocument/2006/relationships/hyperlink" Target="http://www.wellingtonfarmersmarket.org" TargetMode="External"/><Relationship Id="rId9793" Type="http://schemas.openxmlformats.org/officeDocument/2006/relationships/hyperlink" Target="https://www.facebook.com/pages/Wellington-Farmers-Market/213277332020136" TargetMode="External"/><Relationship Id="rId9794" Type="http://schemas.openxmlformats.org/officeDocument/2006/relationships/hyperlink" Target="http://www.wellingtongreenmarket.com" TargetMode="External"/><Relationship Id="rId9795" Type="http://schemas.openxmlformats.org/officeDocument/2006/relationships/hyperlink" Target="http://www.wellingtonsquarefarmersmarket.com" TargetMode="External"/><Relationship Id="rId7133" Type="http://schemas.openxmlformats.org/officeDocument/2006/relationships/hyperlink" Target="http://www.plymouthharbormarketdays.org/Content/129.htm" TargetMode="External"/><Relationship Id="rId8464" Type="http://schemas.openxmlformats.org/officeDocument/2006/relationships/hyperlink" Target="https://www.gratiotfarmersmarkets.com/" TargetMode="External"/><Relationship Id="rId7132" Type="http://schemas.openxmlformats.org/officeDocument/2006/relationships/hyperlink" Target="http://www.plymouthharbormarketdays.org/Content/129.htm" TargetMode="External"/><Relationship Id="rId8463" Type="http://schemas.openxmlformats.org/officeDocument/2006/relationships/hyperlink" Target="http://agrimissouri.com/mo-grown/grodetail.php?type=mo-grown&amp;ID=177" TargetMode="External"/><Relationship Id="rId7131" Type="http://schemas.openxmlformats.org/officeDocument/2006/relationships/hyperlink" Target="https://www.facebook.com/PlymouthFarmersMarket" TargetMode="External"/><Relationship Id="rId8462" Type="http://schemas.openxmlformats.org/officeDocument/2006/relationships/hyperlink" Target="http://groups.google.com/group/stlcfm" TargetMode="External"/><Relationship Id="rId9790" Type="http://schemas.openxmlformats.org/officeDocument/2006/relationships/hyperlink" Target="http://www.wellingtoncofarmersmarket.org" TargetMode="External"/><Relationship Id="rId7130" Type="http://schemas.openxmlformats.org/officeDocument/2006/relationships/hyperlink" Target="http://www.plymouthfarmersmarket.org" TargetMode="External"/><Relationship Id="rId8461" Type="http://schemas.openxmlformats.org/officeDocument/2006/relationships/hyperlink" Target="https://www.facebook.com/stjosephfarmersmarket/?fref=ts" TargetMode="External"/><Relationship Id="rId9791" Type="http://schemas.openxmlformats.org/officeDocument/2006/relationships/hyperlink" Target="https://www.facebook.com/wellingtoncofarmersmarket" TargetMode="External"/><Relationship Id="rId7137" Type="http://schemas.openxmlformats.org/officeDocument/2006/relationships/hyperlink" Target="https://www.facebook.com/PocahontasCountyFarmersMarket" TargetMode="External"/><Relationship Id="rId8468" Type="http://schemas.openxmlformats.org/officeDocument/2006/relationships/hyperlink" Target="http://www.stpaulfarmersmarket.com" TargetMode="External"/><Relationship Id="rId7136" Type="http://schemas.openxmlformats.org/officeDocument/2006/relationships/hyperlink" Target="https://www.facebook.com/PocahontasCountyFarmersMarket" TargetMode="External"/><Relationship Id="rId8467" Type="http://schemas.openxmlformats.org/officeDocument/2006/relationships/hyperlink" Target="https://www.instagram.com/stlouisfm/" TargetMode="External"/><Relationship Id="rId7135" Type="http://schemas.openxmlformats.org/officeDocument/2006/relationships/hyperlink" Target="https://www.facebook.com/groups/plymouthoutdoormarket/" TargetMode="External"/><Relationship Id="rId8466" Type="http://schemas.openxmlformats.org/officeDocument/2006/relationships/hyperlink" Target="https://www.twitter.com/stlouisfm" TargetMode="External"/><Relationship Id="rId7134" Type="http://schemas.openxmlformats.org/officeDocument/2006/relationships/hyperlink" Target="http://localfoodsplymouth.org/" TargetMode="External"/><Relationship Id="rId8465" Type="http://schemas.openxmlformats.org/officeDocument/2006/relationships/hyperlink" Target="https://www.facebook.com/stlouisfm/" TargetMode="External"/><Relationship Id="rId9796" Type="http://schemas.openxmlformats.org/officeDocument/2006/relationships/hyperlink" Target="https://www.facebook.com/wellingtonsquarefarmersmarket" TargetMode="External"/><Relationship Id="rId9797" Type="http://schemas.openxmlformats.org/officeDocument/2006/relationships/hyperlink" Target="https://twitter.com/wsfarmersmarket" TargetMode="External"/><Relationship Id="rId7139" Type="http://schemas.openxmlformats.org/officeDocument/2006/relationships/hyperlink" Target="http://www.grownyc.org" TargetMode="External"/><Relationship Id="rId9798" Type="http://schemas.openxmlformats.org/officeDocument/2006/relationships/hyperlink" Target="http://www.wellnessconnectionllc.com" TargetMode="External"/><Relationship Id="rId7138" Type="http://schemas.openxmlformats.org/officeDocument/2006/relationships/hyperlink" Target="https://www.facebook.com/PocahontasCountyFarmersMarket" TargetMode="External"/><Relationship Id="rId8469" Type="http://schemas.openxmlformats.org/officeDocument/2006/relationships/hyperlink" Target="http://www.artsquest.org/markets" TargetMode="External"/><Relationship Id="rId9799" Type="http://schemas.openxmlformats.org/officeDocument/2006/relationships/hyperlink" Target="https://www.facebook.com/FarmersMarketWC" TargetMode="External"/><Relationship Id="rId9781" Type="http://schemas.openxmlformats.org/officeDocument/2006/relationships/hyperlink" Target="http://www.weeksvillesociety.org" TargetMode="External"/><Relationship Id="rId9782" Type="http://schemas.openxmlformats.org/officeDocument/2006/relationships/hyperlink" Target="http://www.hancock.ext.wvu.edu/" TargetMode="External"/><Relationship Id="rId9783" Type="http://schemas.openxmlformats.org/officeDocument/2006/relationships/hyperlink" Target="http://www.hancock.ext.wvu.edu/" TargetMode="External"/><Relationship Id="rId9784" Type="http://schemas.openxmlformats.org/officeDocument/2006/relationships/hyperlink" Target="https://www.facebook.com/Harrison-County-Iowa-Welcome-Center-198265796855610/" TargetMode="External"/><Relationship Id="rId7122" Type="http://schemas.openxmlformats.org/officeDocument/2006/relationships/hyperlink" Target="http://pleasantvillefarmersmarket.com" TargetMode="External"/><Relationship Id="rId8453" Type="http://schemas.openxmlformats.org/officeDocument/2006/relationships/hyperlink" Target="http://www.stjamesmarketplace.com" TargetMode="External"/><Relationship Id="rId7121" Type="http://schemas.openxmlformats.org/officeDocument/2006/relationships/hyperlink" Target="http://www.pcfma.com/pleasanton" TargetMode="External"/><Relationship Id="rId8452" Type="http://schemas.openxmlformats.org/officeDocument/2006/relationships/hyperlink" Target="http://agrimissouri.com/mo-grown/grodetail.php?type=mo-grown&amp;ID=648" TargetMode="External"/><Relationship Id="rId7120" Type="http://schemas.openxmlformats.org/officeDocument/2006/relationships/hyperlink" Target="https://www.facebook.com/vccfm" TargetMode="External"/><Relationship Id="rId8451" Type="http://schemas.openxmlformats.org/officeDocument/2006/relationships/hyperlink" Target="https://www.facebook.com/StatenIslandGreenmarkets" TargetMode="External"/><Relationship Id="rId8450" Type="http://schemas.openxmlformats.org/officeDocument/2006/relationships/hyperlink" Target="http://www.grownyc.org" TargetMode="External"/><Relationship Id="rId9780" Type="http://schemas.openxmlformats.org/officeDocument/2006/relationships/hyperlink" Target="http://agrimissouri.com/mo-grown/grodetail.php?type=mo-grown&amp;ID=1497" TargetMode="External"/><Relationship Id="rId7126" Type="http://schemas.openxmlformats.org/officeDocument/2006/relationships/hyperlink" Target="http://www.plymouthmi.org" TargetMode="External"/><Relationship Id="rId8457" Type="http://schemas.openxmlformats.org/officeDocument/2006/relationships/hyperlink" Target="https://www.facebook.com/stjohnsfarmersmarket/" TargetMode="External"/><Relationship Id="rId9789" Type="http://schemas.openxmlformats.org/officeDocument/2006/relationships/hyperlink" Target="https://www.instagram.com/wellfleetfarmersmarket/" TargetMode="External"/><Relationship Id="rId7125" Type="http://schemas.openxmlformats.org/officeDocument/2006/relationships/hyperlink" Target="https://www.facebook.com/PvilleFarmMarket" TargetMode="External"/><Relationship Id="rId8456" Type="http://schemas.openxmlformats.org/officeDocument/2006/relationships/hyperlink" Target="http://www.stjohnsopportunity.org/" TargetMode="External"/><Relationship Id="rId7124" Type="http://schemas.openxmlformats.org/officeDocument/2006/relationships/hyperlink" Target="http://pleasantvillefarmersmarket.com" TargetMode="External"/><Relationship Id="rId8455" Type="http://schemas.openxmlformats.org/officeDocument/2006/relationships/hyperlink" Target="http://www.stjohnsfarmersmarket.blogspot.com" TargetMode="External"/><Relationship Id="rId7123" Type="http://schemas.openxmlformats.org/officeDocument/2006/relationships/hyperlink" Target="https://www.facebook.com/PvilleFarmMarket" TargetMode="External"/><Relationship Id="rId8454" Type="http://schemas.openxmlformats.org/officeDocument/2006/relationships/hyperlink" Target="http://www.facebook.com/st.johnfarmersmarket" TargetMode="External"/><Relationship Id="rId9785" Type="http://schemas.openxmlformats.org/officeDocument/2006/relationships/hyperlink" Target="http://facebook.com/welkfm" TargetMode="External"/><Relationship Id="rId7129" Type="http://schemas.openxmlformats.org/officeDocument/2006/relationships/hyperlink" Target="http://www.sheboygancountyinterfaith.org" TargetMode="External"/><Relationship Id="rId9786" Type="http://schemas.openxmlformats.org/officeDocument/2006/relationships/hyperlink" Target="http://www.wellesleyfarmersmarket.com" TargetMode="External"/><Relationship Id="rId7128" Type="http://schemas.openxmlformats.org/officeDocument/2006/relationships/hyperlink" Target="https://www.facebook.com/pages/Plymouth-Farmers-Market-Inc/136145306459265" TargetMode="External"/><Relationship Id="rId8459" Type="http://schemas.openxmlformats.org/officeDocument/2006/relationships/hyperlink" Target="http://www.sjtoday.com" TargetMode="External"/><Relationship Id="rId9787" Type="http://schemas.openxmlformats.org/officeDocument/2006/relationships/hyperlink" Target="http://www.wellfleetfarmersmarket.com/" TargetMode="External"/><Relationship Id="rId7127" Type="http://schemas.openxmlformats.org/officeDocument/2006/relationships/hyperlink" Target="http://www.plymouthfarmersmarket.com" TargetMode="External"/><Relationship Id="rId8458" Type="http://schemas.openxmlformats.org/officeDocument/2006/relationships/hyperlink" Target="https://twitter.com/pdxsjfm" TargetMode="External"/><Relationship Id="rId9788" Type="http://schemas.openxmlformats.org/officeDocument/2006/relationships/hyperlink" Target="https://www.facebook.com/WellfleetFarmersMarket/" TargetMode="External"/><Relationship Id="rId2302" Type="http://schemas.openxmlformats.org/officeDocument/2006/relationships/hyperlink" Target="https://twitter.com/DowntoEarthMkts" TargetMode="External"/><Relationship Id="rId3634" Type="http://schemas.openxmlformats.org/officeDocument/2006/relationships/hyperlink" Target="http://gohealthyhouston.org/farmersmarkets/" TargetMode="External"/><Relationship Id="rId4965" Type="http://schemas.openxmlformats.org/officeDocument/2006/relationships/hyperlink" Target="https://twitter.com/lanark_market" TargetMode="External"/><Relationship Id="rId2303" Type="http://schemas.openxmlformats.org/officeDocument/2006/relationships/hyperlink" Target="https://www.instagram.com/downtoearthmkts" TargetMode="External"/><Relationship Id="rId3633" Type="http://schemas.openxmlformats.org/officeDocument/2006/relationships/hyperlink" Target="http://twitter.com/GoHealthyHTX" TargetMode="External"/><Relationship Id="rId4964" Type="http://schemas.openxmlformats.org/officeDocument/2006/relationships/hyperlink" Target="https://www.facebook.com/LanarkFarmersMarket/" TargetMode="External"/><Relationship Id="rId2304" Type="http://schemas.openxmlformats.org/officeDocument/2006/relationships/hyperlink" Target="http://downtoearthmarkets.com" TargetMode="External"/><Relationship Id="rId3636" Type="http://schemas.openxmlformats.org/officeDocument/2006/relationships/hyperlink" Target="http://twitter.com/GoHealthyHTX" TargetMode="External"/><Relationship Id="rId4967" Type="http://schemas.openxmlformats.org/officeDocument/2006/relationships/hyperlink" Target="http://www.centralmarketlancaster.com" TargetMode="External"/><Relationship Id="rId2305" Type="http://schemas.openxmlformats.org/officeDocument/2006/relationships/hyperlink" Target="http://www.facebook.com/DowntoEarthMarkets" TargetMode="External"/><Relationship Id="rId3635" Type="http://schemas.openxmlformats.org/officeDocument/2006/relationships/hyperlink" Target="http://www.facebook.com/gohealthyhouston/" TargetMode="External"/><Relationship Id="rId4966" Type="http://schemas.openxmlformats.org/officeDocument/2006/relationships/hyperlink" Target="https://www.instagram.com/lanarkfarmersmarket/" TargetMode="External"/><Relationship Id="rId2306" Type="http://schemas.openxmlformats.org/officeDocument/2006/relationships/hyperlink" Target="http://twitter.com/DowntoEarthMkts" TargetMode="External"/><Relationship Id="rId3638" Type="http://schemas.openxmlformats.org/officeDocument/2006/relationships/hyperlink" Target="http://www.facebook.com/gohealthyhouston/" TargetMode="External"/><Relationship Id="rId4969" Type="http://schemas.openxmlformats.org/officeDocument/2006/relationships/hyperlink" Target="https://twitter.com/lanccentmrkt" TargetMode="External"/><Relationship Id="rId2307" Type="http://schemas.openxmlformats.org/officeDocument/2006/relationships/hyperlink" Target="http://instagram.com/downtoearthmkts/" TargetMode="External"/><Relationship Id="rId3637" Type="http://schemas.openxmlformats.org/officeDocument/2006/relationships/hyperlink" Target="http://gohealthyhouston.org/farmersmarkets/" TargetMode="External"/><Relationship Id="rId4968" Type="http://schemas.openxmlformats.org/officeDocument/2006/relationships/hyperlink" Target="https://www.facebook.com/LancasterCentralMarket/" TargetMode="External"/><Relationship Id="rId2308" Type="http://schemas.openxmlformats.org/officeDocument/2006/relationships/hyperlink" Target="http://growingrootspartners.com" TargetMode="External"/><Relationship Id="rId2309" Type="http://schemas.openxmlformats.org/officeDocument/2006/relationships/hyperlink" Target="https://www.facebook.com/DowningtownFarmersMarket/" TargetMode="External"/><Relationship Id="rId3639" Type="http://schemas.openxmlformats.org/officeDocument/2006/relationships/hyperlink" Target="http://twitter.com/GoHealthyHTX" TargetMode="External"/><Relationship Id="rId3630" Type="http://schemas.openxmlformats.org/officeDocument/2006/relationships/hyperlink" Target="http://twitter.com/GoHealthyHTX" TargetMode="External"/><Relationship Id="rId4961" Type="http://schemas.openxmlformats.org/officeDocument/2006/relationships/hyperlink" Target="https://www.facebook.com/FarmersMarketatLampePark" TargetMode="External"/><Relationship Id="rId4960" Type="http://schemas.openxmlformats.org/officeDocument/2006/relationships/hyperlink" Target="https://www.facebook.com/LaMoureFarmersMarket" TargetMode="External"/><Relationship Id="rId2300" Type="http://schemas.openxmlformats.org/officeDocument/2006/relationships/hyperlink" Target="http://www.downtoearthmarkets.com" TargetMode="External"/><Relationship Id="rId3632" Type="http://schemas.openxmlformats.org/officeDocument/2006/relationships/hyperlink" Target="http://www.facebook.com/gohealthyhouston/" TargetMode="External"/><Relationship Id="rId4963" Type="http://schemas.openxmlformats.org/officeDocument/2006/relationships/hyperlink" Target="http://lanarkil.com/newsevents/farmers-market/" TargetMode="External"/><Relationship Id="rId2301" Type="http://schemas.openxmlformats.org/officeDocument/2006/relationships/hyperlink" Target="https://www.facebook.com/parkslopefarmersmarket/" TargetMode="External"/><Relationship Id="rId3631" Type="http://schemas.openxmlformats.org/officeDocument/2006/relationships/hyperlink" Target="http://gohealthyhouston.org/farmersmarkets/" TargetMode="External"/><Relationship Id="rId4962" Type="http://schemas.openxmlformats.org/officeDocument/2006/relationships/hyperlink" Target="http://www.lanoakparkdistrict.org" TargetMode="External"/><Relationship Id="rId3623" Type="http://schemas.openxmlformats.org/officeDocument/2006/relationships/hyperlink" Target="http://www.facebook.com/gohealthyhouston/" TargetMode="External"/><Relationship Id="rId4954" Type="http://schemas.openxmlformats.org/officeDocument/2006/relationships/hyperlink" Target="https://www.facebook.com/lakewoodfarmersmarket" TargetMode="External"/><Relationship Id="rId3622" Type="http://schemas.openxmlformats.org/officeDocument/2006/relationships/hyperlink" Target="http://gohealthyhouston.org/farmersmarkets/" TargetMode="External"/><Relationship Id="rId4953" Type="http://schemas.openxmlformats.org/officeDocument/2006/relationships/hyperlink" Target="http://marketconnect.us" TargetMode="External"/><Relationship Id="rId3625" Type="http://schemas.openxmlformats.org/officeDocument/2006/relationships/hyperlink" Target="http://gohealthyhouston.org/farmersmarkets/" TargetMode="External"/><Relationship Id="rId4956" Type="http://schemas.openxmlformats.org/officeDocument/2006/relationships/hyperlink" Target="http://lakewoodny.com/government/lakewoods-farmers-artisans-market/" TargetMode="External"/><Relationship Id="rId3624" Type="http://schemas.openxmlformats.org/officeDocument/2006/relationships/hyperlink" Target="http://twitter.com/GoHealthyHTX" TargetMode="External"/><Relationship Id="rId4955" Type="http://schemas.openxmlformats.org/officeDocument/2006/relationships/hyperlink" Target="http://denverfarmersmarket.com" TargetMode="External"/><Relationship Id="rId3627" Type="http://schemas.openxmlformats.org/officeDocument/2006/relationships/hyperlink" Target="http://twitter.com/GoHealthyHTX" TargetMode="External"/><Relationship Id="rId4958" Type="http://schemas.openxmlformats.org/officeDocument/2006/relationships/hyperlink" Target="https://www.instagram.com/farmersmarketlakewoodny/" TargetMode="External"/><Relationship Id="rId3626" Type="http://schemas.openxmlformats.org/officeDocument/2006/relationships/hyperlink" Target="http://www.facebook.com/gohealthyhouston/" TargetMode="External"/><Relationship Id="rId4957" Type="http://schemas.openxmlformats.org/officeDocument/2006/relationships/hyperlink" Target="https://www.facebook.com/lakewoodnyfarmersmarket/" TargetMode="External"/><Relationship Id="rId3629" Type="http://schemas.openxmlformats.org/officeDocument/2006/relationships/hyperlink" Target="http://www.facebook.com/gohealthyhouston/" TargetMode="External"/><Relationship Id="rId3628" Type="http://schemas.openxmlformats.org/officeDocument/2006/relationships/hyperlink" Target="http://gohealthyhouston.org/farmersmarkets/" TargetMode="External"/><Relationship Id="rId4959" Type="http://schemas.openxmlformats.org/officeDocument/2006/relationships/hyperlink" Target="http://www.farmersartisanmarket.com" TargetMode="External"/><Relationship Id="rId4950" Type="http://schemas.openxmlformats.org/officeDocument/2006/relationships/hyperlink" Target="http://www.instagram.com/socalfarmersmarkets" TargetMode="External"/><Relationship Id="rId3621" Type="http://schemas.openxmlformats.org/officeDocument/2006/relationships/hyperlink" Target="http://twitter.com/GoHealthyHTX" TargetMode="External"/><Relationship Id="rId4952" Type="http://schemas.openxmlformats.org/officeDocument/2006/relationships/hyperlink" Target="https://www.facebook.com/groups/leafc" TargetMode="External"/><Relationship Id="rId3620" Type="http://schemas.openxmlformats.org/officeDocument/2006/relationships/hyperlink" Target="http://www.facebook.com/gohealthyhouston/" TargetMode="External"/><Relationship Id="rId4951" Type="http://schemas.openxmlformats.org/officeDocument/2006/relationships/hyperlink" Target="http://www.leafcommunity.org" TargetMode="External"/><Relationship Id="rId2324" Type="http://schemas.openxmlformats.org/officeDocument/2006/relationships/hyperlink" Target="http://www.downtownbataviany.com" TargetMode="External"/><Relationship Id="rId3656" Type="http://schemas.openxmlformats.org/officeDocument/2006/relationships/hyperlink" Target="https://www.facebook.com/pages/Gladstone-Farmers-Market/107406389284555?fref=ts" TargetMode="External"/><Relationship Id="rId4987" Type="http://schemas.openxmlformats.org/officeDocument/2006/relationships/hyperlink" Target="https://www.youtube.com/channel/UCZELeX-wwsyo4M1h7ehatVQ" TargetMode="External"/><Relationship Id="rId2325" Type="http://schemas.openxmlformats.org/officeDocument/2006/relationships/hyperlink" Target="http://www.downtownbaycityfarmersmarket.org" TargetMode="External"/><Relationship Id="rId3655" Type="http://schemas.openxmlformats.org/officeDocument/2006/relationships/hyperlink" Target="http://www.gladstone.mo.us/farmersmarket/" TargetMode="External"/><Relationship Id="rId4986" Type="http://schemas.openxmlformats.org/officeDocument/2006/relationships/hyperlink" Target="https://twitter.com/farmmarketeers" TargetMode="External"/><Relationship Id="rId2326" Type="http://schemas.openxmlformats.org/officeDocument/2006/relationships/hyperlink" Target="https://www.facebook.com/pages/Downtown-Bay-City-Farmers-Market/200900103265896" TargetMode="External"/><Relationship Id="rId3658" Type="http://schemas.openxmlformats.org/officeDocument/2006/relationships/hyperlink" Target="https://www.facebook.com/pages/Gladwin-Farmers-Market/362116510514895" TargetMode="External"/><Relationship Id="rId4989" Type="http://schemas.openxmlformats.org/officeDocument/2006/relationships/hyperlink" Target="https://www.facebook.com/lanecounty.farmersmarket.3?fref=ts" TargetMode="External"/><Relationship Id="rId2327" Type="http://schemas.openxmlformats.org/officeDocument/2006/relationships/hyperlink" Target="https://www.facebook.com/Downtownbftfarmersmarket/?fref=ts" TargetMode="External"/><Relationship Id="rId3657" Type="http://schemas.openxmlformats.org/officeDocument/2006/relationships/hyperlink" Target="http://gladstonefarmersmarket.wordpress.com/" TargetMode="External"/><Relationship Id="rId4988" Type="http://schemas.openxmlformats.org/officeDocument/2006/relationships/hyperlink" Target="http://www.lanecountyfarmersmarket.org/" TargetMode="External"/><Relationship Id="rId2328" Type="http://schemas.openxmlformats.org/officeDocument/2006/relationships/hyperlink" Target="http://www.downtownbedford.com" TargetMode="External"/><Relationship Id="rId2329" Type="http://schemas.openxmlformats.org/officeDocument/2006/relationships/hyperlink" Target="https://www.facebook.com/DowntownBedford/?fref=ts" TargetMode="External"/><Relationship Id="rId3659" Type="http://schemas.openxmlformats.org/officeDocument/2006/relationships/hyperlink" Target="http://www.nccde.org/farmersmarkets" TargetMode="External"/><Relationship Id="rId3650" Type="http://schemas.openxmlformats.org/officeDocument/2006/relationships/hyperlink" Target="https://www.facebook.com/pages/Gillette-Farmers-Market/223046610637" TargetMode="External"/><Relationship Id="rId4981" Type="http://schemas.openxmlformats.org/officeDocument/2006/relationships/hyperlink" Target="https://www.facebook.com/pages/Landis-Marketplace/139377179422305" TargetMode="External"/><Relationship Id="rId4980" Type="http://schemas.openxmlformats.org/officeDocument/2006/relationships/hyperlink" Target="http://www.landismarketplace.com" TargetMode="External"/><Relationship Id="rId2320" Type="http://schemas.openxmlformats.org/officeDocument/2006/relationships/hyperlink" Target="https://www.facebook.com/downtownappletonfarmmarket" TargetMode="External"/><Relationship Id="rId3652" Type="http://schemas.openxmlformats.org/officeDocument/2006/relationships/hyperlink" Target="http://www.dakotaflavor.com/category.asp?catid=12" TargetMode="External"/><Relationship Id="rId4983" Type="http://schemas.openxmlformats.org/officeDocument/2006/relationships/hyperlink" Target="https://landonsgreenhouse.com/local-foods/" TargetMode="External"/><Relationship Id="rId2321" Type="http://schemas.openxmlformats.org/officeDocument/2006/relationships/hyperlink" Target="http://www.downtownarlingtonfarmersmarket.com" TargetMode="External"/><Relationship Id="rId3651" Type="http://schemas.openxmlformats.org/officeDocument/2006/relationships/hyperlink" Target="http://www.gilroyspiceoflife.com" TargetMode="External"/><Relationship Id="rId4982" Type="http://schemas.openxmlformats.org/officeDocument/2006/relationships/hyperlink" Target="http://coloradofreshmarkets.com" TargetMode="External"/><Relationship Id="rId2322" Type="http://schemas.openxmlformats.org/officeDocument/2006/relationships/hyperlink" Target="https://www.facebook.com/downtownarlingtonfarmersmarket" TargetMode="External"/><Relationship Id="rId3654" Type="http://schemas.openxmlformats.org/officeDocument/2006/relationships/hyperlink" Target="https://www.facebook.com/pages/Glade-Spring-Farmers-Market/236947732287" TargetMode="External"/><Relationship Id="rId4985" Type="http://schemas.openxmlformats.org/officeDocument/2006/relationships/hyperlink" Target="https://www.facebook.com/lanecounty.farmersmarket.3?fref=ts" TargetMode="External"/><Relationship Id="rId2323" Type="http://schemas.openxmlformats.org/officeDocument/2006/relationships/hyperlink" Target="http://www.localharvest.org/downtown-ashtabula-farmers-market-M59118" TargetMode="External"/><Relationship Id="rId3653" Type="http://schemas.openxmlformats.org/officeDocument/2006/relationships/hyperlink" Target="http://www.gladespringfarmersmarket.com/" TargetMode="External"/><Relationship Id="rId4984" Type="http://schemas.openxmlformats.org/officeDocument/2006/relationships/hyperlink" Target="http://www.lanecountyfarmersmarket.org/" TargetMode="External"/><Relationship Id="rId2313" Type="http://schemas.openxmlformats.org/officeDocument/2006/relationships/hyperlink" Target="http://www.allenparkdowntown.com" TargetMode="External"/><Relationship Id="rId3645" Type="http://schemas.openxmlformats.org/officeDocument/2006/relationships/hyperlink" Target="http://gilbertmarket.com" TargetMode="External"/><Relationship Id="rId4976" Type="http://schemas.openxmlformats.org/officeDocument/2006/relationships/hyperlink" Target="http://www.lancasterfarmersmarket.net" TargetMode="External"/><Relationship Id="rId2314" Type="http://schemas.openxmlformats.org/officeDocument/2006/relationships/hyperlink" Target="https://www.facebook.com/allenpark.dda?sk=wall" TargetMode="External"/><Relationship Id="rId3644" Type="http://schemas.openxmlformats.org/officeDocument/2006/relationships/hyperlink" Target="http://www.gigharborfarmersmarket.com" TargetMode="External"/><Relationship Id="rId4975" Type="http://schemas.openxmlformats.org/officeDocument/2006/relationships/hyperlink" Target="http://www.lancasterfarmersmarket.com" TargetMode="External"/><Relationship Id="rId2315" Type="http://schemas.openxmlformats.org/officeDocument/2006/relationships/hyperlink" Target="http://www.anaheimfarmersmarkets.com" TargetMode="External"/><Relationship Id="rId3647" Type="http://schemas.openxmlformats.org/officeDocument/2006/relationships/hyperlink" Target="https://twitter.com/gilbertmarket" TargetMode="External"/><Relationship Id="rId4978" Type="http://schemas.openxmlformats.org/officeDocument/2006/relationships/hyperlink" Target="https://www.facebook.com/pages/Lancaster-Farmers-Market/174417889248452" TargetMode="External"/><Relationship Id="rId2316" Type="http://schemas.openxmlformats.org/officeDocument/2006/relationships/hyperlink" Target="https://www.facebook.com/AnaheimFarmersMarket" TargetMode="External"/><Relationship Id="rId3646" Type="http://schemas.openxmlformats.org/officeDocument/2006/relationships/hyperlink" Target="https://www.facebook.com/GilbertMarket/" TargetMode="External"/><Relationship Id="rId4977" Type="http://schemas.openxmlformats.org/officeDocument/2006/relationships/hyperlink" Target="http://www.lancastervillagemarket.com" TargetMode="External"/><Relationship Id="rId2317" Type="http://schemas.openxmlformats.org/officeDocument/2006/relationships/hyperlink" Target="http://twitter.com/downtownanaheim" TargetMode="External"/><Relationship Id="rId3649" Type="http://schemas.openxmlformats.org/officeDocument/2006/relationships/hyperlink" Target="http://www.gilescountychamber.com" TargetMode="External"/><Relationship Id="rId2318" Type="http://schemas.openxmlformats.org/officeDocument/2006/relationships/hyperlink" Target="http://instagram.com/downtownanaheim" TargetMode="External"/><Relationship Id="rId3648" Type="http://schemas.openxmlformats.org/officeDocument/2006/relationships/hyperlink" Target="https://www.instagram.com/gilbertmarket/" TargetMode="External"/><Relationship Id="rId4979" Type="http://schemas.openxmlformats.org/officeDocument/2006/relationships/hyperlink" Target="https://twitter.com/lancastervillagemarket" TargetMode="External"/><Relationship Id="rId2319" Type="http://schemas.openxmlformats.org/officeDocument/2006/relationships/hyperlink" Target="http://www.appletondowntown.org" TargetMode="External"/><Relationship Id="rId4970" Type="http://schemas.openxmlformats.org/officeDocument/2006/relationships/hyperlink" Target="https://www.instagram.com/centralmarketlancaster/" TargetMode="External"/><Relationship Id="rId3641" Type="http://schemas.openxmlformats.org/officeDocument/2006/relationships/hyperlink" Target="http://www.gibsoncityillinois.com" TargetMode="External"/><Relationship Id="rId4972" Type="http://schemas.openxmlformats.org/officeDocument/2006/relationships/hyperlink" Target="https://www.facebook.com/LancasterEastSideMarket/" TargetMode="External"/><Relationship Id="rId2310" Type="http://schemas.openxmlformats.org/officeDocument/2006/relationships/hyperlink" Target="https://www.facebook.com/Downtown3rdFarmersMarket" TargetMode="External"/><Relationship Id="rId3640" Type="http://schemas.openxmlformats.org/officeDocument/2006/relationships/hyperlink" Target="http://www.getrightfarmersmarket.com" TargetMode="External"/><Relationship Id="rId4971" Type="http://schemas.openxmlformats.org/officeDocument/2006/relationships/hyperlink" Target="http://www.lancastereastsidemarket.com" TargetMode="External"/><Relationship Id="rId2311" Type="http://schemas.openxmlformats.org/officeDocument/2006/relationships/hyperlink" Target="http://alachuafarmersmarket.com" TargetMode="External"/><Relationship Id="rId3643" Type="http://schemas.openxmlformats.org/officeDocument/2006/relationships/hyperlink" Target="http://www.gigharborfarmersmarket.com" TargetMode="External"/><Relationship Id="rId4974" Type="http://schemas.openxmlformats.org/officeDocument/2006/relationships/hyperlink" Target="https://www.instagram.com/lancastereastsidemarket/" TargetMode="External"/><Relationship Id="rId2312" Type="http://schemas.openxmlformats.org/officeDocument/2006/relationships/hyperlink" Target="https://www.facebook.com/alachuafarmersmarket" TargetMode="External"/><Relationship Id="rId3642" Type="http://schemas.openxmlformats.org/officeDocument/2006/relationships/hyperlink" Target="http://www.gigharborfarmersmarket.com" TargetMode="External"/><Relationship Id="rId4973" Type="http://schemas.openxmlformats.org/officeDocument/2006/relationships/hyperlink" Target="https://twitter.com/lanceastside" TargetMode="External"/><Relationship Id="rId4921" Type="http://schemas.openxmlformats.org/officeDocument/2006/relationships/hyperlink" Target="http://www.lakeorionfarmersmarket.com" TargetMode="External"/><Relationship Id="rId4920" Type="http://schemas.openxmlformats.org/officeDocument/2006/relationships/hyperlink" Target="http://www.foothillfarmersmarket.com" TargetMode="External"/><Relationship Id="rId4923" Type="http://schemas.openxmlformats.org/officeDocument/2006/relationships/hyperlink" Target="https://www.facebook.com/pages/Lake-Oswego-Farmers-Market/" TargetMode="External"/><Relationship Id="rId4922" Type="http://schemas.openxmlformats.org/officeDocument/2006/relationships/hyperlink" Target="https://www.facebook.com/lakeorionfarmersmarket" TargetMode="External"/><Relationship Id="rId4925" Type="http://schemas.openxmlformats.org/officeDocument/2006/relationships/hyperlink" Target="http://www.ausablevalleygrangefarmersmarkets.com/lake-placid.html" TargetMode="External"/><Relationship Id="rId4924" Type="http://schemas.openxmlformats.org/officeDocument/2006/relationships/hyperlink" Target="http://www.lakeplacidfarmersmarket.com" TargetMode="External"/><Relationship Id="rId4927" Type="http://schemas.openxmlformats.org/officeDocument/2006/relationships/hyperlink" Target="http://www.lakesaintlouisfarmersandartistsmarket.com" TargetMode="External"/><Relationship Id="rId4926" Type="http://schemas.openxmlformats.org/officeDocument/2006/relationships/hyperlink" Target="https://www.facebook.com/ausablevalleygrangefarmersmarkets/" TargetMode="External"/><Relationship Id="rId4929" Type="http://schemas.openxmlformats.org/officeDocument/2006/relationships/hyperlink" Target="http://agrimissouri.com/mo-grown/grodetail.php?type=mo-grown&amp;ID=634" TargetMode="External"/><Relationship Id="rId4928" Type="http://schemas.openxmlformats.org/officeDocument/2006/relationships/hyperlink" Target="https://www.facebook.com/pages/Lake-Saint-Louis-Farmers-Artists-Market-at-The-Meadows/122964644496022?fref=ts" TargetMode="External"/><Relationship Id="rId7195" Type="http://schemas.openxmlformats.org/officeDocument/2006/relationships/hyperlink" Target="https://www.facebook.com/PortageMIFarmersMarket/" TargetMode="External"/><Relationship Id="rId7194" Type="http://schemas.openxmlformats.org/officeDocument/2006/relationships/hyperlink" Target="http://pfcmarkets.com/all-markets/portage-market/" TargetMode="External"/><Relationship Id="rId7193" Type="http://schemas.openxmlformats.org/officeDocument/2006/relationships/hyperlink" Target="http://www.ci.portage.in.us/parks" TargetMode="External"/><Relationship Id="rId7192" Type="http://schemas.openxmlformats.org/officeDocument/2006/relationships/hyperlink" Target="http://twitter.com/GrassrootsEnvEd" TargetMode="External"/><Relationship Id="rId7199" Type="http://schemas.openxmlformats.org/officeDocument/2006/relationships/hyperlink" Target="http://www.porterschoolmarketplace.com" TargetMode="External"/><Relationship Id="rId7198" Type="http://schemas.openxmlformats.org/officeDocument/2006/relationships/hyperlink" Target="https://www.facebook.com/pages/Portage-Park-Farmers-Market/375836939182171" TargetMode="External"/><Relationship Id="rId7197" Type="http://schemas.openxmlformats.org/officeDocument/2006/relationships/hyperlink" Target="http://www.friendsofportagepark.org" TargetMode="External"/><Relationship Id="rId7196" Type="http://schemas.openxmlformats.org/officeDocument/2006/relationships/hyperlink" Target="https://www.instagram.com/portagemarket/" TargetMode="External"/><Relationship Id="rId4910" Type="http://schemas.openxmlformats.org/officeDocument/2006/relationships/hyperlink" Target="http://www.lcfla.com" TargetMode="External"/><Relationship Id="rId4912" Type="http://schemas.openxmlformats.org/officeDocument/2006/relationships/hyperlink" Target="http://thirdplacecommons.org/farmers-market/" TargetMode="External"/><Relationship Id="rId4911" Type="http://schemas.openxmlformats.org/officeDocument/2006/relationships/hyperlink" Target="https://www.facebook.com/lakedesotofarmersmarket" TargetMode="External"/><Relationship Id="rId4914" Type="http://schemas.openxmlformats.org/officeDocument/2006/relationships/hyperlink" Target="http://www.lakemaryfarmersmarket.com" TargetMode="External"/><Relationship Id="rId4913" Type="http://schemas.openxmlformats.org/officeDocument/2006/relationships/hyperlink" Target="https://www.facebook.com/ThirdPlaceCommons/" TargetMode="External"/><Relationship Id="rId4916" Type="http://schemas.openxmlformats.org/officeDocument/2006/relationships/hyperlink" Target="http://www.lakemillsfarmersmarket.com" TargetMode="External"/><Relationship Id="rId4915" Type="http://schemas.openxmlformats.org/officeDocument/2006/relationships/hyperlink" Target="http://www.lakemetroparks.com" TargetMode="External"/><Relationship Id="rId4918" Type="http://schemas.openxmlformats.org/officeDocument/2006/relationships/hyperlink" Target="http://www.lop.org/sub_category_list.asp?category=108&amp;title=Farmers+Market" TargetMode="External"/><Relationship Id="rId4917" Type="http://schemas.openxmlformats.org/officeDocument/2006/relationships/hyperlink" Target="http://www.lakemiltoninfo.com/" TargetMode="External"/><Relationship Id="rId4919" Type="http://schemas.openxmlformats.org/officeDocument/2006/relationships/hyperlink" Target="https://www.facebook.com/LOPFarmersMarket/" TargetMode="External"/><Relationship Id="rId7191" Type="http://schemas.openxmlformats.org/officeDocument/2006/relationships/hyperlink" Target="http://facebook.com/grassrootsinfo" TargetMode="External"/><Relationship Id="rId7190" Type="http://schemas.openxmlformats.org/officeDocument/2006/relationships/hyperlink" Target="http://grassrootsinfo.org/farmersmarket.php" TargetMode="External"/><Relationship Id="rId7184" Type="http://schemas.openxmlformats.org/officeDocument/2006/relationships/hyperlink" Target="http://www.portsusan.org" TargetMode="External"/><Relationship Id="rId7183" Type="http://schemas.openxmlformats.org/officeDocument/2006/relationships/hyperlink" Target="https://m.facebook.com/portsanilacfarmersmarket" TargetMode="External"/><Relationship Id="rId7182" Type="http://schemas.openxmlformats.org/officeDocument/2006/relationships/hyperlink" Target="http://www.portroyalfarmersmarket.com" TargetMode="External"/><Relationship Id="rId7181" Type="http://schemas.openxmlformats.org/officeDocument/2006/relationships/hyperlink" Target="https://www.facebook.com/PortOrchardFarmersMarket/" TargetMode="External"/><Relationship Id="rId7188" Type="http://schemas.openxmlformats.org/officeDocument/2006/relationships/hyperlink" Target="http://www.jcfmarkets.org" TargetMode="External"/><Relationship Id="rId7187" Type="http://schemas.openxmlformats.org/officeDocument/2006/relationships/hyperlink" Target="https://www.facebook.com/PTFarmersMarket" TargetMode="External"/><Relationship Id="rId7186" Type="http://schemas.openxmlformats.org/officeDocument/2006/relationships/hyperlink" Target="http://www.ecoffshoots.org/food/ptfm/" TargetMode="External"/><Relationship Id="rId7185" Type="http://schemas.openxmlformats.org/officeDocument/2006/relationships/hyperlink" Target="https://www.facebook.com/pages/Port-Susan-Farmers-Market" TargetMode="External"/><Relationship Id="rId7189" Type="http://schemas.openxmlformats.org/officeDocument/2006/relationships/hyperlink" Target="http://www.pwfarmersmarket.org" TargetMode="External"/><Relationship Id="rId3612" Type="http://schemas.openxmlformats.org/officeDocument/2006/relationships/hyperlink" Target="http://www.germancoastfarmersmarket.com" TargetMode="External"/><Relationship Id="rId4943" Type="http://schemas.openxmlformats.org/officeDocument/2006/relationships/hyperlink" Target="https://www.facebook.com/" TargetMode="External"/><Relationship Id="rId3611" Type="http://schemas.openxmlformats.org/officeDocument/2006/relationships/hyperlink" Target="https://www.facebook.com/pages/German-Coast-Farmers-Market/369720283858" TargetMode="External"/><Relationship Id="rId4942" Type="http://schemas.openxmlformats.org/officeDocument/2006/relationships/hyperlink" Target="http://www.lrfm.org" TargetMode="External"/><Relationship Id="rId3614" Type="http://schemas.openxmlformats.org/officeDocument/2006/relationships/hyperlink" Target="http://thefoodtrust.org/farmers-markets/market/germantown" TargetMode="External"/><Relationship Id="rId4945" Type="http://schemas.openxmlformats.org/officeDocument/2006/relationships/hyperlink" Target="https://www.facebook.com/LakesideMarketRVA/" TargetMode="External"/><Relationship Id="rId3613" Type="http://schemas.openxmlformats.org/officeDocument/2006/relationships/hyperlink" Target="https://www.facebook.com/pages/German-Coast-Farmers-Market/369720283858" TargetMode="External"/><Relationship Id="rId4944" Type="http://schemas.openxmlformats.org/officeDocument/2006/relationships/hyperlink" Target="http://www.lakesidefarmersmarket.net/" TargetMode="External"/><Relationship Id="rId3616" Type="http://schemas.openxmlformats.org/officeDocument/2006/relationships/hyperlink" Target="https://www.facebook.com/pages/Gervasi-Vineyard-Italian-Bistro/166711470061" TargetMode="External"/><Relationship Id="rId4947" Type="http://schemas.openxmlformats.org/officeDocument/2006/relationships/hyperlink" Target="https://www.facebook.com/pages/Lakeside-farmers-market/96856541016" TargetMode="External"/><Relationship Id="rId3615" Type="http://schemas.openxmlformats.org/officeDocument/2006/relationships/hyperlink" Target="http://www.gervasivineyard.com/Events/Farmers-Market" TargetMode="External"/><Relationship Id="rId4946" Type="http://schemas.openxmlformats.org/officeDocument/2006/relationships/hyperlink" Target="http://www.lakesidefarmersmarket.net" TargetMode="External"/><Relationship Id="rId3618" Type="http://schemas.openxmlformats.org/officeDocument/2006/relationships/hyperlink" Target="http://www.getfreshmaui.com" TargetMode="External"/><Relationship Id="rId4949" Type="http://schemas.openxmlformats.org/officeDocument/2006/relationships/hyperlink" Target="http://www.facebook.com/lakewoodcenterfarmersmarket" TargetMode="External"/><Relationship Id="rId3617" Type="http://schemas.openxmlformats.org/officeDocument/2006/relationships/hyperlink" Target="https://twitter.com/GervasiVineyard" TargetMode="External"/><Relationship Id="rId4948" Type="http://schemas.openxmlformats.org/officeDocument/2006/relationships/hyperlink" Target="http://socalfarmersmarkets.net" TargetMode="External"/><Relationship Id="rId3619" Type="http://schemas.openxmlformats.org/officeDocument/2006/relationships/hyperlink" Target="http://gohealthyhouston.org/farmersmarkets/" TargetMode="External"/><Relationship Id="rId3610" Type="http://schemas.openxmlformats.org/officeDocument/2006/relationships/hyperlink" Target="http://www.germancoastfarmersmarket.org" TargetMode="External"/><Relationship Id="rId4941" Type="http://schemas.openxmlformats.org/officeDocument/2006/relationships/hyperlink" Target="http://facebook.com/LakesParkFarmersMarket" TargetMode="External"/><Relationship Id="rId4940" Type="http://schemas.openxmlformats.org/officeDocument/2006/relationships/hyperlink" Target="http://buylocallee.com" TargetMode="External"/><Relationship Id="rId3601" Type="http://schemas.openxmlformats.org/officeDocument/2006/relationships/hyperlink" Target="https://www.facebook.com/WaccamawMarketCooperative/" TargetMode="External"/><Relationship Id="rId4932" Type="http://schemas.openxmlformats.org/officeDocument/2006/relationships/hyperlink" Target="https://www.facebook.com/pages/Lake-Worth-Farmers-Market/185534338138863" TargetMode="External"/><Relationship Id="rId3600" Type="http://schemas.openxmlformats.org/officeDocument/2006/relationships/hyperlink" Target="http://waccamawmarkets.org/" TargetMode="External"/><Relationship Id="rId4931" Type="http://schemas.openxmlformats.org/officeDocument/2006/relationships/hyperlink" Target="http://www.facebook.com/Lake-Wales-Downtown-Farmers-Market" TargetMode="External"/><Relationship Id="rId3603" Type="http://schemas.openxmlformats.org/officeDocument/2006/relationships/hyperlink" Target="https://www.facebook.com/pages/Georgetown-Farmers-Market-Assoc/195857010450938" TargetMode="External"/><Relationship Id="rId4934" Type="http://schemas.openxmlformats.org/officeDocument/2006/relationships/hyperlink" Target="https://www.facebook.com/LakeZurichFarmersMarket" TargetMode="External"/><Relationship Id="rId3602" Type="http://schemas.openxmlformats.org/officeDocument/2006/relationships/hyperlink" Target="http://www.gtfma.com" TargetMode="External"/><Relationship Id="rId4933" Type="http://schemas.openxmlformats.org/officeDocument/2006/relationships/hyperlink" Target="http://www.volz.org/index.aspx?NID=366" TargetMode="External"/><Relationship Id="rId3605" Type="http://schemas.openxmlformats.org/officeDocument/2006/relationships/hyperlink" Target="http://www.gtfma.com" TargetMode="External"/><Relationship Id="rId4936" Type="http://schemas.openxmlformats.org/officeDocument/2006/relationships/hyperlink" Target="http://www.downtownfarmerscurbmarket.org" TargetMode="External"/><Relationship Id="rId3604" Type="http://schemas.openxmlformats.org/officeDocument/2006/relationships/hyperlink" Target="http://www.gtfma.com" TargetMode="External"/><Relationship Id="rId4935" Type="http://schemas.openxmlformats.org/officeDocument/2006/relationships/hyperlink" Target="http://www.localharvest.org/lakehurst-revitalization-assocciation-farmers-market-M57208" TargetMode="External"/><Relationship Id="rId3607" Type="http://schemas.openxmlformats.org/officeDocument/2006/relationships/hyperlink" Target="https://www.facebook.com/georgetownchamberfarmersmarket" TargetMode="External"/><Relationship Id="rId4938" Type="http://schemas.openxmlformats.org/officeDocument/2006/relationships/hyperlink" Target="https://twitter.com/curbmarket" TargetMode="External"/><Relationship Id="rId3606" Type="http://schemas.openxmlformats.org/officeDocument/2006/relationships/hyperlink" Target="http://www.georgetowncoc.com" TargetMode="External"/><Relationship Id="rId4937" Type="http://schemas.openxmlformats.org/officeDocument/2006/relationships/hyperlink" Target="http://www.facebook.com/FarmersCurbMarket" TargetMode="External"/><Relationship Id="rId3609" Type="http://schemas.openxmlformats.org/officeDocument/2006/relationships/hyperlink" Target="http://www.georgetownchristumc.org/eventcal.aspx" TargetMode="External"/><Relationship Id="rId3608" Type="http://schemas.openxmlformats.org/officeDocument/2006/relationships/hyperlink" Target="http://www.roseparkmarket.com" TargetMode="External"/><Relationship Id="rId4939" Type="http://schemas.openxmlformats.org/officeDocument/2006/relationships/hyperlink" Target="http://www.lakesareafarmersmarket.com" TargetMode="External"/><Relationship Id="rId4930" Type="http://schemas.openxmlformats.org/officeDocument/2006/relationships/hyperlink" Target="http://www.lakewalesmainstreet.com" TargetMode="External"/><Relationship Id="rId1059" Type="http://schemas.openxmlformats.org/officeDocument/2006/relationships/hyperlink" Target="http://www.townofbrunswick.org" TargetMode="External"/><Relationship Id="rId2380" Type="http://schemas.openxmlformats.org/officeDocument/2006/relationships/hyperlink" Target="https://www.facebook.com/westlibertydowntownfm/" TargetMode="External"/><Relationship Id="rId1050" Type="http://schemas.openxmlformats.org/officeDocument/2006/relationships/hyperlink" Target="http://www.brownsvillefarmersmarket.com" TargetMode="External"/><Relationship Id="rId2381" Type="http://schemas.openxmlformats.org/officeDocument/2006/relationships/hyperlink" Target="http://www.farmersmarketdowntown.com" TargetMode="External"/><Relationship Id="rId1051" Type="http://schemas.openxmlformats.org/officeDocument/2006/relationships/hyperlink" Target="https://www.facebook.com/BrownsvilleFarmersMarket" TargetMode="External"/><Relationship Id="rId2382" Type="http://schemas.openxmlformats.org/officeDocument/2006/relationships/hyperlink" Target="https://www.facebook.com/downtownfarmersmarketstgeorge" TargetMode="External"/><Relationship Id="rId1052" Type="http://schemas.openxmlformats.org/officeDocument/2006/relationships/hyperlink" Target="http://www.grownyc.org" TargetMode="External"/><Relationship Id="rId2383" Type="http://schemas.openxmlformats.org/officeDocument/2006/relationships/hyperlink" Target="http://www.riversideca.gov/arts/farmers-market.asp" TargetMode="External"/><Relationship Id="rId1053" Type="http://schemas.openxmlformats.org/officeDocument/2006/relationships/hyperlink" Target="https://www.facebook.com/BrooklynGreenmarkets" TargetMode="External"/><Relationship Id="rId2384" Type="http://schemas.openxmlformats.org/officeDocument/2006/relationships/hyperlink" Target="https://www.facebook.com/DowntownFarmersMarketRiverside?fref=ts" TargetMode="External"/><Relationship Id="rId1054" Type="http://schemas.openxmlformats.org/officeDocument/2006/relationships/hyperlink" Target="http://www.grownyc.org" TargetMode="External"/><Relationship Id="rId2385" Type="http://schemas.openxmlformats.org/officeDocument/2006/relationships/hyperlink" Target="http://www.downtownduluth.com" TargetMode="External"/><Relationship Id="rId1055" Type="http://schemas.openxmlformats.org/officeDocument/2006/relationships/hyperlink" Target="https://www.facebook.com/BrooklynGreenmarkets" TargetMode="External"/><Relationship Id="rId2386" Type="http://schemas.openxmlformats.org/officeDocument/2006/relationships/hyperlink" Target="http://www.desmoinesfarmersmarket.com/" TargetMode="External"/><Relationship Id="rId1056" Type="http://schemas.openxmlformats.org/officeDocument/2006/relationships/hyperlink" Target="http://www.localharvest.org/brownwood-farmers-market-M59762" TargetMode="External"/><Relationship Id="rId2387" Type="http://schemas.openxmlformats.org/officeDocument/2006/relationships/hyperlink" Target="https://www.facebook.com/DowntownFarmersMarket/" TargetMode="External"/><Relationship Id="rId1057" Type="http://schemas.openxmlformats.org/officeDocument/2006/relationships/hyperlink" Target="http://www.pcfamilyfit.org" TargetMode="External"/><Relationship Id="rId2388" Type="http://schemas.openxmlformats.org/officeDocument/2006/relationships/hyperlink" Target="https://twitter.com/DTFarmersMarket" TargetMode="External"/><Relationship Id="rId1058" Type="http://schemas.openxmlformats.org/officeDocument/2006/relationships/hyperlink" Target="http://www.brunswickfoodforest.org" TargetMode="External"/><Relationship Id="rId2389" Type="http://schemas.openxmlformats.org/officeDocument/2006/relationships/hyperlink" Target="https://www.youtube.com/user/Downtown50309" TargetMode="External"/><Relationship Id="rId1048" Type="http://schemas.openxmlformats.org/officeDocument/2006/relationships/hyperlink" Target="http://www.brownsvillefarmersmarket.net" TargetMode="External"/><Relationship Id="rId2379" Type="http://schemas.openxmlformats.org/officeDocument/2006/relationships/hyperlink" Target="http://www.westlibertyiowa.com" TargetMode="External"/><Relationship Id="rId1049" Type="http://schemas.openxmlformats.org/officeDocument/2006/relationships/hyperlink" Target="http://www.gocfa.org" TargetMode="External"/><Relationship Id="rId2370" Type="http://schemas.openxmlformats.org/officeDocument/2006/relationships/hyperlink" Target="http://www.downtownevansvillefarmersmarket.com" TargetMode="External"/><Relationship Id="rId1040" Type="http://schemas.openxmlformats.org/officeDocument/2006/relationships/hyperlink" Target="https://twitter.com/FarmFreshRI?ref_src=twsrc%5Egoogle%7Ctwcamp%5Eserp%7Ctwgr%5Eauthor" TargetMode="External"/><Relationship Id="rId2371" Type="http://schemas.openxmlformats.org/officeDocument/2006/relationships/hyperlink" Target="http://www.ci.farmington.mn.us" TargetMode="External"/><Relationship Id="rId1041" Type="http://schemas.openxmlformats.org/officeDocument/2006/relationships/hyperlink" Target="https://www.brownsburg.org/category/subcategory.php?categoryid=8" TargetMode="External"/><Relationship Id="rId2372" Type="http://schemas.openxmlformats.org/officeDocument/2006/relationships/hyperlink" Target="http://www.tallahasseedowntown.com" TargetMode="External"/><Relationship Id="rId1042" Type="http://schemas.openxmlformats.org/officeDocument/2006/relationships/hyperlink" Target="https://www.facebook.com/BrownsburgFarmersMarket/" TargetMode="External"/><Relationship Id="rId2373" Type="http://schemas.openxmlformats.org/officeDocument/2006/relationships/hyperlink" Target="http://www.murraymainstreet.org" TargetMode="External"/><Relationship Id="rId1043" Type="http://schemas.openxmlformats.org/officeDocument/2006/relationships/hyperlink" Target="https://twitter.com/home" TargetMode="External"/><Relationship Id="rId2374" Type="http://schemas.openxmlformats.org/officeDocument/2006/relationships/hyperlink" Target="https://www.facebook.com/satmarket" TargetMode="External"/><Relationship Id="rId1044" Type="http://schemas.openxmlformats.org/officeDocument/2006/relationships/hyperlink" Target="https://www.instagram.com/brownsburgfarmersmarket/" TargetMode="External"/><Relationship Id="rId2375" Type="http://schemas.openxmlformats.org/officeDocument/2006/relationships/hyperlink" Target="https://twitter.com/murraymainst" TargetMode="External"/><Relationship Id="rId1045" Type="http://schemas.openxmlformats.org/officeDocument/2006/relationships/hyperlink" Target="http://www.brownstowndda.org" TargetMode="External"/><Relationship Id="rId2376" Type="http://schemas.openxmlformats.org/officeDocument/2006/relationships/hyperlink" Target="http://downtownwallawalla.com/downtownfarmersmarket/" TargetMode="External"/><Relationship Id="rId1046" Type="http://schemas.openxmlformats.org/officeDocument/2006/relationships/hyperlink" Target="https://www.facebook.com/BrownstownFarmersMarket?ref=hl" TargetMode="External"/><Relationship Id="rId2377" Type="http://schemas.openxmlformats.org/officeDocument/2006/relationships/hyperlink" Target="http://www.lancastercitysc.com" TargetMode="External"/><Relationship Id="rId1047" Type="http://schemas.openxmlformats.org/officeDocument/2006/relationships/hyperlink" Target="http://www.brownstownchamber.org" TargetMode="External"/><Relationship Id="rId2378" Type="http://schemas.openxmlformats.org/officeDocument/2006/relationships/hyperlink" Target="https://www.facebook.com/seelancastercity" TargetMode="External"/><Relationship Id="rId1070" Type="http://schemas.openxmlformats.org/officeDocument/2006/relationships/hyperlink" Target="http://www.buckeyeaz.gov" TargetMode="External"/><Relationship Id="rId1071" Type="http://schemas.openxmlformats.org/officeDocument/2006/relationships/hyperlink" Target="https://www.facebook.com/buckeyeaz.gov" TargetMode="External"/><Relationship Id="rId1072" Type="http://schemas.openxmlformats.org/officeDocument/2006/relationships/hyperlink" Target="https://twitter.com/buckeyeazgov" TargetMode="External"/><Relationship Id="rId1073" Type="http://schemas.openxmlformats.org/officeDocument/2006/relationships/hyperlink" Target="https://www.youtube.com/watch?v=IZmrP_tIBeo" TargetMode="External"/><Relationship Id="rId1074" Type="http://schemas.openxmlformats.org/officeDocument/2006/relationships/hyperlink" Target="https://www.facebook.com/BuckfeildFarmersMarketCoOp" TargetMode="External"/><Relationship Id="rId1075" Type="http://schemas.openxmlformats.org/officeDocument/2006/relationships/hyperlink" Target="http://www.facebook.com/BuckhannonUpshurFarmerMarket" TargetMode="External"/><Relationship Id="rId1076" Type="http://schemas.openxmlformats.org/officeDocument/2006/relationships/hyperlink" Target="http://www.bucklandfarmmarket.com/" TargetMode="External"/><Relationship Id="rId1077" Type="http://schemas.openxmlformats.org/officeDocument/2006/relationships/hyperlink" Target="https://www.facebook.com/pages/Buckland-Farm-Market/102039677901" TargetMode="External"/><Relationship Id="rId1078" Type="http://schemas.openxmlformats.org/officeDocument/2006/relationships/hyperlink" Target="https://www.facebook.com/BucksportBayFarmersMarket" TargetMode="External"/><Relationship Id="rId1079" Type="http://schemas.openxmlformats.org/officeDocument/2006/relationships/hyperlink" Target="http://www.bvmarket.com" TargetMode="External"/><Relationship Id="rId2390" Type="http://schemas.openxmlformats.org/officeDocument/2006/relationships/hyperlink" Target="http://downtownfarmersmarketvictoria.org" TargetMode="External"/><Relationship Id="rId1060" Type="http://schemas.openxmlformats.org/officeDocument/2006/relationships/hyperlink" Target="http://www.btlt.org/farmers-market" TargetMode="External"/><Relationship Id="rId2391" Type="http://schemas.openxmlformats.org/officeDocument/2006/relationships/hyperlink" Target="http://downtownfdl.com/farmers-market.html" TargetMode="External"/><Relationship Id="rId1061" Type="http://schemas.openxmlformats.org/officeDocument/2006/relationships/hyperlink" Target="http://www.brushchamber.org" TargetMode="External"/><Relationship Id="rId2392" Type="http://schemas.openxmlformats.org/officeDocument/2006/relationships/hyperlink" Target="https://www.facebook.com/FondDuLacFarmersMarket/" TargetMode="External"/><Relationship Id="rId1062" Type="http://schemas.openxmlformats.org/officeDocument/2006/relationships/hyperlink" Target="http://www.farmtocity.org/FarmersMarkets.asp" TargetMode="External"/><Relationship Id="rId2393" Type="http://schemas.openxmlformats.org/officeDocument/2006/relationships/hyperlink" Target="https://www.youtube.com/channel/UCA4zODGpao80RPD27BFfPzA" TargetMode="External"/><Relationship Id="rId1063" Type="http://schemas.openxmlformats.org/officeDocument/2006/relationships/hyperlink" Target="https://www.facebook.com/Bryn-Mawr-Farmers-Market-104172772952887/" TargetMode="External"/><Relationship Id="rId2394" Type="http://schemas.openxmlformats.org/officeDocument/2006/relationships/hyperlink" Target="https://www.instagram.com/downtownfdl/" TargetMode="External"/><Relationship Id="rId1064" Type="http://schemas.openxmlformats.org/officeDocument/2006/relationships/hyperlink" Target="https://twitter.com/FarmtoCity" TargetMode="External"/><Relationship Id="rId2395" Type="http://schemas.openxmlformats.org/officeDocument/2006/relationships/hyperlink" Target="http://downtownfdl.com/farmers-market.html" TargetMode="External"/><Relationship Id="rId1065" Type="http://schemas.openxmlformats.org/officeDocument/2006/relationships/hyperlink" Target="http://btnlakenonafarmersmarket.weebly.com" TargetMode="External"/><Relationship Id="rId2396" Type="http://schemas.openxmlformats.org/officeDocument/2006/relationships/hyperlink" Target="https://www.facebook.com/FondDuLacFarmersMarket/" TargetMode="External"/><Relationship Id="rId1066" Type="http://schemas.openxmlformats.org/officeDocument/2006/relationships/hyperlink" Target="https://www.facebook.com/LakeNonaFarmersFreshMarket/" TargetMode="External"/><Relationship Id="rId2397" Type="http://schemas.openxmlformats.org/officeDocument/2006/relationships/hyperlink" Target="https://www.youtube.com/channel/UCA4zODGpao80RPD27BFfPzA" TargetMode="External"/><Relationship Id="rId1067" Type="http://schemas.openxmlformats.org/officeDocument/2006/relationships/hyperlink" Target="http://www.btnwildlife.org" TargetMode="External"/><Relationship Id="rId2398" Type="http://schemas.openxmlformats.org/officeDocument/2006/relationships/hyperlink" Target="https://www.instagram.com/downtownfdl/" TargetMode="External"/><Relationship Id="rId1068" Type="http://schemas.openxmlformats.org/officeDocument/2006/relationships/hyperlink" Target="http://www.buchananfarmersmarket.com" TargetMode="External"/><Relationship Id="rId2399" Type="http://schemas.openxmlformats.org/officeDocument/2006/relationships/hyperlink" Target="http://www.downtownforneymarket.com" TargetMode="External"/><Relationship Id="rId1069" Type="http://schemas.openxmlformats.org/officeDocument/2006/relationships/hyperlink" Target="http://www.buckeye-acres.com" TargetMode="External"/><Relationship Id="rId1015" Type="http://schemas.openxmlformats.org/officeDocument/2006/relationships/hyperlink" Target="http://www.community-foodworks.org/monroe-street-ne" TargetMode="External"/><Relationship Id="rId2346" Type="http://schemas.openxmlformats.org/officeDocument/2006/relationships/hyperlink" Target="https://www.facebook.com/CantonTexasMainStreetProgram?ref=hl" TargetMode="External"/><Relationship Id="rId3678" Type="http://schemas.openxmlformats.org/officeDocument/2006/relationships/hyperlink" Target="http://www.glenndalefarmersmarket.com" TargetMode="External"/><Relationship Id="rId1016" Type="http://schemas.openxmlformats.org/officeDocument/2006/relationships/hyperlink" Target="https://www.facebook.com/FarmersMarketontheArtsWalk/" TargetMode="External"/><Relationship Id="rId2347" Type="http://schemas.openxmlformats.org/officeDocument/2006/relationships/hyperlink" Target="https://www.instagram.com/downtowncantontx/" TargetMode="External"/><Relationship Id="rId3677" Type="http://schemas.openxmlformats.org/officeDocument/2006/relationships/hyperlink" Target="https://www.facebook.com/pages/Glenn-County-Certified-Farmers-Market/118339624873160" TargetMode="External"/><Relationship Id="rId1017" Type="http://schemas.openxmlformats.org/officeDocument/2006/relationships/hyperlink" Target="https://twitter.com/monroestfm" TargetMode="External"/><Relationship Id="rId2348" Type="http://schemas.openxmlformats.org/officeDocument/2006/relationships/hyperlink" Target="https://www.downtownchico.com/event-thursday-night-market_16.htm" TargetMode="External"/><Relationship Id="rId1018" Type="http://schemas.openxmlformats.org/officeDocument/2006/relationships/hyperlink" Target="http://brooklinefarmersmarket.com" TargetMode="External"/><Relationship Id="rId2349" Type="http://schemas.openxmlformats.org/officeDocument/2006/relationships/hyperlink" Target="https://www.facebook.com/thursdaynightmarket/" TargetMode="External"/><Relationship Id="rId3679" Type="http://schemas.openxmlformats.org/officeDocument/2006/relationships/hyperlink" Target="https://www.facebook.com/GlennDaleFarmersMarket" TargetMode="External"/><Relationship Id="rId1019" Type="http://schemas.openxmlformats.org/officeDocument/2006/relationships/hyperlink" Target="https://www.facebook.com/BrooklineFarmersMarket/" TargetMode="External"/><Relationship Id="rId3670" Type="http://schemas.openxmlformats.org/officeDocument/2006/relationships/hyperlink" Target="http://facebook.com/GlencoeFrenchMarket" TargetMode="External"/><Relationship Id="rId2340" Type="http://schemas.openxmlformats.org/officeDocument/2006/relationships/hyperlink" Target="https://www.facebook.com/DBAFarmersMarket/" TargetMode="External"/><Relationship Id="rId3672" Type="http://schemas.openxmlformats.org/officeDocument/2006/relationships/hyperlink" Target="https://www.instagram.com/bensidounfrenchmarket/" TargetMode="External"/><Relationship Id="rId1010" Type="http://schemas.openxmlformats.org/officeDocument/2006/relationships/hyperlink" Target="http://www.101farmersmarket.com/" TargetMode="External"/><Relationship Id="rId2341" Type="http://schemas.openxmlformats.org/officeDocument/2006/relationships/hyperlink" Target="http://www.downtownbgohio.org/farmersmarket" TargetMode="External"/><Relationship Id="rId3671" Type="http://schemas.openxmlformats.org/officeDocument/2006/relationships/hyperlink" Target="https://twitter.com/BensidounMarket" TargetMode="External"/><Relationship Id="rId1011" Type="http://schemas.openxmlformats.org/officeDocument/2006/relationships/hyperlink" Target="https://www.facebook.com/Brookingsharborfarmersmarket/" TargetMode="External"/><Relationship Id="rId2342" Type="http://schemas.openxmlformats.org/officeDocument/2006/relationships/hyperlink" Target="https://www.facebook.com/dbfma" TargetMode="External"/><Relationship Id="rId3674" Type="http://schemas.openxmlformats.org/officeDocument/2006/relationships/hyperlink" Target="http://www.iatp.org/minimarkets" TargetMode="External"/><Relationship Id="rId1012" Type="http://schemas.openxmlformats.org/officeDocument/2006/relationships/hyperlink" Target="http://www.lickingcreekbendfarm.com" TargetMode="External"/><Relationship Id="rId2343" Type="http://schemas.openxmlformats.org/officeDocument/2006/relationships/hyperlink" Target="http://www.buffaloplace.com" TargetMode="External"/><Relationship Id="rId3673" Type="http://schemas.openxmlformats.org/officeDocument/2006/relationships/hyperlink" Target="http://glendalefarmersmarket.org" TargetMode="External"/><Relationship Id="rId1013" Type="http://schemas.openxmlformats.org/officeDocument/2006/relationships/hyperlink" Target="https://www.facebook.com" TargetMode="External"/><Relationship Id="rId2344" Type="http://schemas.openxmlformats.org/officeDocument/2006/relationships/hyperlink" Target="http://www.burlingtonwifarmersmarket.com" TargetMode="External"/><Relationship Id="rId3676" Type="http://schemas.openxmlformats.org/officeDocument/2006/relationships/hyperlink" Target="http://www.glenncountyrcd.org" TargetMode="External"/><Relationship Id="rId1014" Type="http://schemas.openxmlformats.org/officeDocument/2006/relationships/hyperlink" Target="https://www.instagram.com/lickingcreekbendfarm/" TargetMode="External"/><Relationship Id="rId2345" Type="http://schemas.openxmlformats.org/officeDocument/2006/relationships/hyperlink" Target="https://www.cantonmainstreet.org/farmers-market/" TargetMode="External"/><Relationship Id="rId3675" Type="http://schemas.openxmlformats.org/officeDocument/2006/relationships/hyperlink" Target="http://www.gfma.org" TargetMode="External"/><Relationship Id="rId1004" Type="http://schemas.openxmlformats.org/officeDocument/2006/relationships/hyperlink" Target="https://www.facebook.com/pages/Brookfield-IL-Chamber-of-Commerce/302614520085?ref=search&amp;sid=1019319338.2148396957..1" TargetMode="External"/><Relationship Id="rId2335" Type="http://schemas.openxmlformats.org/officeDocument/2006/relationships/hyperlink" Target="http://www.binghamtonfarmersmarket.com" TargetMode="External"/><Relationship Id="rId3667" Type="http://schemas.openxmlformats.org/officeDocument/2006/relationships/hyperlink" Target="https://www.facebook.com/TheRuinsPark/" TargetMode="External"/><Relationship Id="rId4998" Type="http://schemas.openxmlformats.org/officeDocument/2006/relationships/hyperlink" Target="http://www.lansdownefarmersmarket.com" TargetMode="External"/><Relationship Id="rId1005" Type="http://schemas.openxmlformats.org/officeDocument/2006/relationships/hyperlink" Target="http://www.brookhavenfarmersmarket.com" TargetMode="External"/><Relationship Id="rId2336" Type="http://schemas.openxmlformats.org/officeDocument/2006/relationships/hyperlink" Target="https://www.facebook.com/BinghamtonFarmersMarket" TargetMode="External"/><Relationship Id="rId3666" Type="http://schemas.openxmlformats.org/officeDocument/2006/relationships/hyperlink" Target="http://instagram.com/pcfma" TargetMode="External"/><Relationship Id="rId4997" Type="http://schemas.openxmlformats.org/officeDocument/2006/relationships/hyperlink" Target="https://www.instagram.com/lansdalefarmersmarket/" TargetMode="External"/><Relationship Id="rId1006" Type="http://schemas.openxmlformats.org/officeDocument/2006/relationships/hyperlink" Target="https://www.facebook.com/brookhavenmarket" TargetMode="External"/><Relationship Id="rId2337" Type="http://schemas.openxmlformats.org/officeDocument/2006/relationships/hyperlink" Target="http://downtownbloomington.org/farmers-market/" TargetMode="External"/><Relationship Id="rId3669" Type="http://schemas.openxmlformats.org/officeDocument/2006/relationships/hyperlink" Target="http://www.bensidounmidwestmarkets.com/" TargetMode="External"/><Relationship Id="rId1007" Type="http://schemas.openxmlformats.org/officeDocument/2006/relationships/hyperlink" Target="https://www.facebook.com/farmersmarketbrookaven" TargetMode="External"/><Relationship Id="rId2338" Type="http://schemas.openxmlformats.org/officeDocument/2006/relationships/hyperlink" Target="https://www.facebook.com/DBAFarmersMarket/" TargetMode="External"/><Relationship Id="rId3668" Type="http://schemas.openxmlformats.org/officeDocument/2006/relationships/hyperlink" Target="http://www.glencoemn.org" TargetMode="External"/><Relationship Id="rId4999" Type="http://schemas.openxmlformats.org/officeDocument/2006/relationships/hyperlink" Target="https://www.facebook.com/LansdowneFarmersMarketPA/" TargetMode="External"/><Relationship Id="rId1008" Type="http://schemas.openxmlformats.org/officeDocument/2006/relationships/hyperlink" Target="http://www.brookingsfarmersmarket.com" TargetMode="External"/><Relationship Id="rId2339" Type="http://schemas.openxmlformats.org/officeDocument/2006/relationships/hyperlink" Target="http://downtownbloomington.org/farmers-market/" TargetMode="External"/><Relationship Id="rId1009" Type="http://schemas.openxmlformats.org/officeDocument/2006/relationships/hyperlink" Target="https://www.facebook.com/pages/Brookings-Farmers-Market/117737541579595" TargetMode="External"/><Relationship Id="rId4990" Type="http://schemas.openxmlformats.org/officeDocument/2006/relationships/hyperlink" Target="https://twitter.com/farmmarketeers" TargetMode="External"/><Relationship Id="rId3661" Type="http://schemas.openxmlformats.org/officeDocument/2006/relationships/hyperlink" Target="http://www.leelanaufarmersmarkets.com" TargetMode="External"/><Relationship Id="rId4992" Type="http://schemas.openxmlformats.org/officeDocument/2006/relationships/hyperlink" Target="http://www.lanesboro-mn.gov/commissions-farmersmarket.php" TargetMode="External"/><Relationship Id="rId2330" Type="http://schemas.openxmlformats.org/officeDocument/2006/relationships/hyperlink" Target="http://www.downtownbeloit.com" TargetMode="External"/><Relationship Id="rId3660" Type="http://schemas.openxmlformats.org/officeDocument/2006/relationships/hyperlink" Target="https://www.facebook.com/pages/New-Castle-County-Farmers-Market-Program/1428440977407063?ref=hl" TargetMode="External"/><Relationship Id="rId4991" Type="http://schemas.openxmlformats.org/officeDocument/2006/relationships/hyperlink" Target="https://www.youtube.com/channel/UCZELeX-wwsyo4M1h7ehatVQ" TargetMode="External"/><Relationship Id="rId1000" Type="http://schemas.openxmlformats.org/officeDocument/2006/relationships/hyperlink" Target="https://www.facebook.com/brookfieldfarmersmarket" TargetMode="External"/><Relationship Id="rId2331" Type="http://schemas.openxmlformats.org/officeDocument/2006/relationships/hyperlink" Target="https://www.facebook.com/BeloitFarmersMarket?ref=hl" TargetMode="External"/><Relationship Id="rId3663" Type="http://schemas.openxmlformats.org/officeDocument/2006/relationships/hyperlink" Target="http://pcfma.org" TargetMode="External"/><Relationship Id="rId4994" Type="http://schemas.openxmlformats.org/officeDocument/2006/relationships/hyperlink" Target="https://www.facebook.com/pages/Langley-Second-Street-Market/209809679055977?ref=hl" TargetMode="External"/><Relationship Id="rId1001" Type="http://schemas.openxmlformats.org/officeDocument/2006/relationships/hyperlink" Target="http://www.brookfieldfarmersmarket.com" TargetMode="External"/><Relationship Id="rId2332" Type="http://schemas.openxmlformats.org/officeDocument/2006/relationships/hyperlink" Target="http://ecologycenter.org/fm" TargetMode="External"/><Relationship Id="rId3662" Type="http://schemas.openxmlformats.org/officeDocument/2006/relationships/hyperlink" Target="https://www.facebook.com/leelanaufarmersmarkets/" TargetMode="External"/><Relationship Id="rId4993" Type="http://schemas.openxmlformats.org/officeDocument/2006/relationships/hyperlink" Target="http://www.mainstreetlangley.org/second-street-market/" TargetMode="External"/><Relationship Id="rId1002" Type="http://schemas.openxmlformats.org/officeDocument/2006/relationships/hyperlink" Target="http://www.facebook.com/BrookfieldWIfarmersmarket" TargetMode="External"/><Relationship Id="rId2333" Type="http://schemas.openxmlformats.org/officeDocument/2006/relationships/hyperlink" Target="https://twitter.com/ecbfm" TargetMode="External"/><Relationship Id="rId3665" Type="http://schemas.openxmlformats.org/officeDocument/2006/relationships/hyperlink" Target="http://twitter.com/PacCoastFarmers" TargetMode="External"/><Relationship Id="rId4996" Type="http://schemas.openxmlformats.org/officeDocument/2006/relationships/hyperlink" Target="https://www.facebook.com/LansdaleFarmersMarket/" TargetMode="External"/><Relationship Id="rId1003" Type="http://schemas.openxmlformats.org/officeDocument/2006/relationships/hyperlink" Target="http://www.brookfieldchamber.net" TargetMode="External"/><Relationship Id="rId2334" Type="http://schemas.openxmlformats.org/officeDocument/2006/relationships/hyperlink" Target="https://www.facebook.com/pages/Downtown-Big-Rapids-Farmers-Market/152427584813743" TargetMode="External"/><Relationship Id="rId3664" Type="http://schemas.openxmlformats.org/officeDocument/2006/relationships/hyperlink" Target="http://facebook.com/GlenParkVillageFarmersMarket" TargetMode="External"/><Relationship Id="rId4995" Type="http://schemas.openxmlformats.org/officeDocument/2006/relationships/hyperlink" Target="https://www.lansdalefarmersmarket.org/" TargetMode="External"/><Relationship Id="rId1037" Type="http://schemas.openxmlformats.org/officeDocument/2006/relationships/hyperlink" Target="http://www.facebook.com/BrownDeerFarmersMarket" TargetMode="External"/><Relationship Id="rId2368" Type="http://schemas.openxmlformats.org/officeDocument/2006/relationships/hyperlink" Target="https://www.facebook.com/DowntownElginFarmersMarket" TargetMode="External"/><Relationship Id="rId1038" Type="http://schemas.openxmlformats.org/officeDocument/2006/relationships/hyperlink" Target="https://www.farmfreshri.org/" TargetMode="External"/><Relationship Id="rId2369" Type="http://schemas.openxmlformats.org/officeDocument/2006/relationships/hyperlink" Target="http://cityofevanston.org" TargetMode="External"/><Relationship Id="rId3699" Type="http://schemas.openxmlformats.org/officeDocument/2006/relationships/hyperlink" Target="https://www.facebook.com/fultonmontgomeryfarmersmarket" TargetMode="External"/><Relationship Id="rId1039" Type="http://schemas.openxmlformats.org/officeDocument/2006/relationships/hyperlink" Target="https://www.facebook.com/brownfarmersmarket/" TargetMode="External"/><Relationship Id="rId3690" Type="http://schemas.openxmlformats.org/officeDocument/2006/relationships/hyperlink" Target="https://twitter.com/glenwoodsunday" TargetMode="External"/><Relationship Id="rId2360" Type="http://schemas.openxmlformats.org/officeDocument/2006/relationships/hyperlink" Target="http://www.downtowndanville.org" TargetMode="External"/><Relationship Id="rId3692" Type="http://schemas.openxmlformats.org/officeDocument/2006/relationships/hyperlink" Target="http://www.glenwoodmarket.com" TargetMode="External"/><Relationship Id="rId1030" Type="http://schemas.openxmlformats.org/officeDocument/2006/relationships/hyperlink" Target="https://www.facebook.com/groups/63096253830/" TargetMode="External"/><Relationship Id="rId2361" Type="http://schemas.openxmlformats.org/officeDocument/2006/relationships/hyperlink" Target="https://www.facebook.com/DanvilleFM" TargetMode="External"/><Relationship Id="rId3691" Type="http://schemas.openxmlformats.org/officeDocument/2006/relationships/hyperlink" Target="https://www.instagram.com/glenwoodsundaymarket" TargetMode="External"/><Relationship Id="rId1031" Type="http://schemas.openxmlformats.org/officeDocument/2006/relationships/hyperlink" Target="http://www.brookwoodfarmersmarket.com" TargetMode="External"/><Relationship Id="rId2362" Type="http://schemas.openxmlformats.org/officeDocument/2006/relationships/hyperlink" Target="https://twitter.com/DanvilleFM" TargetMode="External"/><Relationship Id="rId3694" Type="http://schemas.openxmlformats.org/officeDocument/2006/relationships/hyperlink" Target="https://www.facebook.com/gmfm2011" TargetMode="External"/><Relationship Id="rId1032" Type="http://schemas.openxmlformats.org/officeDocument/2006/relationships/hyperlink" Target="http://www.bcregionalmkt.com" TargetMode="External"/><Relationship Id="rId2363" Type="http://schemas.openxmlformats.org/officeDocument/2006/relationships/hyperlink" Target="http://www.downtowndenisonfarmersmarket.com" TargetMode="External"/><Relationship Id="rId3693" Type="http://schemas.openxmlformats.org/officeDocument/2006/relationships/hyperlink" Target="https://www.facebook.com/glenwoodmarket?ref=hl" TargetMode="External"/><Relationship Id="rId1033" Type="http://schemas.openxmlformats.org/officeDocument/2006/relationships/hyperlink" Target="http://facebook.com/broomecountyregionalfarmersmarket" TargetMode="External"/><Relationship Id="rId2364" Type="http://schemas.openxmlformats.org/officeDocument/2006/relationships/hyperlink" Target="https://www.facebook.com/denison.farmermarket?fref=ts" TargetMode="External"/><Relationship Id="rId3696" Type="http://schemas.openxmlformats.org/officeDocument/2006/relationships/hyperlink" Target="https://www.facebook.com/pages/Glover-Park-and-Burleith-Farmers-Market/107294385745?fref=ts" TargetMode="External"/><Relationship Id="rId1034" Type="http://schemas.openxmlformats.org/officeDocument/2006/relationships/hyperlink" Target="http://www.holycomforterchurch.net/broomfield-farmers-market/" TargetMode="External"/><Relationship Id="rId2365" Type="http://schemas.openxmlformats.org/officeDocument/2006/relationships/hyperlink" Target="http://www.indianboundaryymca.org/downtownmarket" TargetMode="External"/><Relationship Id="rId3695" Type="http://schemas.openxmlformats.org/officeDocument/2006/relationships/hyperlink" Target="http://www.communityfoodpartners.com" TargetMode="External"/><Relationship Id="rId1035" Type="http://schemas.openxmlformats.org/officeDocument/2006/relationships/hyperlink" Target="http://www.facebook.com/Broomfield-Farmers-Market-at-Holy-Comforter-205491972824879/" TargetMode="External"/><Relationship Id="rId2366" Type="http://schemas.openxmlformats.org/officeDocument/2006/relationships/hyperlink" Target="https://www.facebook.com/DowntownElCajonFarmersMarket/" TargetMode="External"/><Relationship Id="rId3698" Type="http://schemas.openxmlformats.org/officeDocument/2006/relationships/hyperlink" Target="http://www.fultonmontgomeryfarmersmarket.org" TargetMode="External"/><Relationship Id="rId1036" Type="http://schemas.openxmlformats.org/officeDocument/2006/relationships/hyperlink" Target="http://www.browndeerfarmersmarket.org" TargetMode="External"/><Relationship Id="rId2367" Type="http://schemas.openxmlformats.org/officeDocument/2006/relationships/hyperlink" Target="https://www.downtownelgin.com/farmers-market/" TargetMode="External"/><Relationship Id="rId3697" Type="http://schemas.openxmlformats.org/officeDocument/2006/relationships/hyperlink" Target="https://twitter.com/GPBFarmMarket" TargetMode="External"/><Relationship Id="rId1026" Type="http://schemas.openxmlformats.org/officeDocument/2006/relationships/hyperlink" Target="http://www.facebook.com/BrooksideFarmersMarket" TargetMode="External"/><Relationship Id="rId2357" Type="http://schemas.openxmlformats.org/officeDocument/2006/relationships/hyperlink" Target="https://twitter.com/DFMPublicSquare" TargetMode="External"/><Relationship Id="rId3689" Type="http://schemas.openxmlformats.org/officeDocument/2006/relationships/hyperlink" Target="https://www.facebook.com/GlenwoodSunday/" TargetMode="External"/><Relationship Id="rId1027" Type="http://schemas.openxmlformats.org/officeDocument/2006/relationships/hyperlink" Target="https://twitter.com/BKSfarmersmkt" TargetMode="External"/><Relationship Id="rId2358" Type="http://schemas.openxmlformats.org/officeDocument/2006/relationships/hyperlink" Target="https://instagram.com/downtownclemarket/" TargetMode="External"/><Relationship Id="rId3688" Type="http://schemas.openxmlformats.org/officeDocument/2006/relationships/hyperlink" Target="https://www.glenwoodsundaymarket.org/" TargetMode="External"/><Relationship Id="rId1028" Type="http://schemas.openxmlformats.org/officeDocument/2006/relationships/hyperlink" Target="http://www.instagram.com/brooksidefarmersmarket/" TargetMode="External"/><Relationship Id="rId2359" Type="http://schemas.openxmlformats.org/officeDocument/2006/relationships/hyperlink" Target="http://www.downtowndalton.com" TargetMode="External"/><Relationship Id="rId1029" Type="http://schemas.openxmlformats.org/officeDocument/2006/relationships/hyperlink" Target="https://www.facebook.com/BrooksvilleMaineFarmersMarket" TargetMode="External"/><Relationship Id="rId3681" Type="http://schemas.openxmlformats.org/officeDocument/2006/relationships/hyperlink" Target="https://www.glensfallsfarmersmarket.com/" TargetMode="External"/><Relationship Id="rId2350" Type="http://schemas.openxmlformats.org/officeDocument/2006/relationships/hyperlink" Target="http://www.dsfair.com" TargetMode="External"/><Relationship Id="rId3680" Type="http://schemas.openxmlformats.org/officeDocument/2006/relationships/hyperlink" Target="https://www.facebook.com/GlenroseCommunitySummerMarket" TargetMode="External"/><Relationship Id="rId1020" Type="http://schemas.openxmlformats.org/officeDocument/2006/relationships/hyperlink" Target="https://www.instagram.com/brooklinefarmersmarket/" TargetMode="External"/><Relationship Id="rId2351" Type="http://schemas.openxmlformats.org/officeDocument/2006/relationships/hyperlink" Target="http://www.clearfieldcity.org" TargetMode="External"/><Relationship Id="rId3683" Type="http://schemas.openxmlformats.org/officeDocument/2006/relationships/hyperlink" Target="https://www.instagram.com/gffarmersmarket/" TargetMode="External"/><Relationship Id="rId1021" Type="http://schemas.openxmlformats.org/officeDocument/2006/relationships/hyperlink" Target="http://www.grownyc.org" TargetMode="External"/><Relationship Id="rId2352" Type="http://schemas.openxmlformats.org/officeDocument/2006/relationships/hyperlink" Target="http://www.downtownclearwaterfarmersmarket.com" TargetMode="External"/><Relationship Id="rId3682" Type="http://schemas.openxmlformats.org/officeDocument/2006/relationships/hyperlink" Target="https://www.facebook.com/GFFarmersMarket/" TargetMode="External"/><Relationship Id="rId1022" Type="http://schemas.openxmlformats.org/officeDocument/2006/relationships/hyperlink" Target="https://www.facebook.com/BrooklynGreenmarkets" TargetMode="External"/><Relationship Id="rId2353" Type="http://schemas.openxmlformats.org/officeDocument/2006/relationships/hyperlink" Target="https://www.facebook.com/CWFarmersMarket" TargetMode="External"/><Relationship Id="rId3685" Type="http://schemas.openxmlformats.org/officeDocument/2006/relationships/hyperlink" Target="https://www.facebook.com/pages/Glenside-Farmers-Market/217460205121061" TargetMode="External"/><Relationship Id="rId1023" Type="http://schemas.openxmlformats.org/officeDocument/2006/relationships/hyperlink" Target="http://www.nectfarmersmarket.org" TargetMode="External"/><Relationship Id="rId2354" Type="http://schemas.openxmlformats.org/officeDocument/2006/relationships/hyperlink" Target="http://www.clermontdowntownpartnership.org" TargetMode="External"/><Relationship Id="rId3684" Type="http://schemas.openxmlformats.org/officeDocument/2006/relationships/hyperlink" Target="http://www.theglensidefarmersmarket.com" TargetMode="External"/><Relationship Id="rId1024" Type="http://schemas.openxmlformats.org/officeDocument/2006/relationships/hyperlink" Target="http://www.pcfma.com/market_home.php?market_id=75" TargetMode="External"/><Relationship Id="rId2355" Type="http://schemas.openxmlformats.org/officeDocument/2006/relationships/hyperlink" Target="http://www.downtownclevelandmarket.org/" TargetMode="External"/><Relationship Id="rId3687" Type="http://schemas.openxmlformats.org/officeDocument/2006/relationships/hyperlink" Target="https://www.facebook.com/GlenwoodSpringsFarmersMarket" TargetMode="External"/><Relationship Id="rId1025" Type="http://schemas.openxmlformats.org/officeDocument/2006/relationships/hyperlink" Target="http://www.brooksidefarmersmarket.com" TargetMode="External"/><Relationship Id="rId2356" Type="http://schemas.openxmlformats.org/officeDocument/2006/relationships/hyperlink" Target="https://www.facebook.com/downtownclevelandmarket?ref=tn_tnmn" TargetMode="External"/><Relationship Id="rId3686" Type="http://schemas.openxmlformats.org/officeDocument/2006/relationships/hyperlink" Target="http://www.glenviewparks.org" TargetMode="External"/><Relationship Id="rId8529" Type="http://schemas.openxmlformats.org/officeDocument/2006/relationships/hyperlink" Target="http://www.stillwaterfarmersmarket.com" TargetMode="External"/><Relationship Id="rId8528" Type="http://schemas.openxmlformats.org/officeDocument/2006/relationships/hyperlink" Target="https://www.facebook.com/stillwaterfarmersmarket" TargetMode="External"/><Relationship Id="rId9859" Type="http://schemas.openxmlformats.org/officeDocument/2006/relationships/hyperlink" Target="http://www.greenergoodlb.org" TargetMode="External"/><Relationship Id="rId9850" Type="http://schemas.openxmlformats.org/officeDocument/2006/relationships/hyperlink" Target="https://www.facebook.com/West-Homestead-Farmers-Market-527602854071544/" TargetMode="External"/><Relationship Id="rId8523" Type="http://schemas.openxmlformats.org/officeDocument/2006/relationships/hyperlink" Target="http://www.stevenspointfarmersmarket.org" TargetMode="External"/><Relationship Id="rId9855" Type="http://schemas.openxmlformats.org/officeDocument/2006/relationships/hyperlink" Target="http://wlfarmersmarket.com" TargetMode="External"/><Relationship Id="rId8522" Type="http://schemas.openxmlformats.org/officeDocument/2006/relationships/hyperlink" Target="https://www.facebook.com/freshmoves" TargetMode="External"/><Relationship Id="rId9856" Type="http://schemas.openxmlformats.org/officeDocument/2006/relationships/hyperlink" Target="http://www.facebook.com/westlafayettefarmersmarket" TargetMode="External"/><Relationship Id="rId8521" Type="http://schemas.openxmlformats.org/officeDocument/2006/relationships/hyperlink" Target="http://www.freshmoves.org/" TargetMode="External"/><Relationship Id="rId9857" Type="http://schemas.openxmlformats.org/officeDocument/2006/relationships/hyperlink" Target="http://westlinnfarmersmarket.org/" TargetMode="External"/><Relationship Id="rId8520" Type="http://schemas.openxmlformats.org/officeDocument/2006/relationships/hyperlink" Target="https://www.facebook.com/pages/Steuben-County-Farmers-Market/271725986257213" TargetMode="External"/><Relationship Id="rId9858" Type="http://schemas.openxmlformats.org/officeDocument/2006/relationships/hyperlink" Target="https://www.facebook.com/WestLinnFarmersMarket" TargetMode="External"/><Relationship Id="rId8527" Type="http://schemas.openxmlformats.org/officeDocument/2006/relationships/hyperlink" Target="http://www.stillwaterfarmersmarket.com" TargetMode="External"/><Relationship Id="rId9851" Type="http://schemas.openxmlformats.org/officeDocument/2006/relationships/hyperlink" Target="https://www.facebook.com/pages/West-Jefferson-Ohio-Farmers-Market/164535836937303" TargetMode="External"/><Relationship Id="rId8526" Type="http://schemas.openxmlformats.org/officeDocument/2006/relationships/hyperlink" Target="https://www.facebook.com/pages/Stillwater-Minnesota-Farmers-Market/104646769583889" TargetMode="External"/><Relationship Id="rId9852" Type="http://schemas.openxmlformats.org/officeDocument/2006/relationships/hyperlink" Target="http://www.wlafarmersmarket.com" TargetMode="External"/><Relationship Id="rId8525" Type="http://schemas.openxmlformats.org/officeDocument/2006/relationships/hyperlink" Target="http://stevensonfarmersmarket.com" TargetMode="External"/><Relationship Id="rId9853" Type="http://schemas.openxmlformats.org/officeDocument/2006/relationships/hyperlink" Target="https://www.facebook.com/WestLaFarmersMarket/" TargetMode="External"/><Relationship Id="rId8524" Type="http://schemas.openxmlformats.org/officeDocument/2006/relationships/hyperlink" Target="http://www.iatp.org/minimarkets" TargetMode="External"/><Relationship Id="rId9854" Type="http://schemas.openxmlformats.org/officeDocument/2006/relationships/hyperlink" Target="https://www.instagram.com/westlafarmersmarket/?hl=en" TargetMode="External"/><Relationship Id="rId8519" Type="http://schemas.openxmlformats.org/officeDocument/2006/relationships/hyperlink" Target="https://www.localharvest.org/steuben-county-farmers-market-M23990" TargetMode="External"/><Relationship Id="rId8518" Type="http://schemas.openxmlformats.org/officeDocument/2006/relationships/hyperlink" Target="https://www.facebook.com/Stephenson-County-Farmers-Market" TargetMode="External"/><Relationship Id="rId8517" Type="http://schemas.openxmlformats.org/officeDocument/2006/relationships/hyperlink" Target="https://www.facebook.com/Steilacoom-Farmers-Market-145578922125401/" TargetMode="External"/><Relationship Id="rId9848" Type="http://schemas.openxmlformats.org/officeDocument/2006/relationships/hyperlink" Target="https://www.facebook.com/WestFrederickFarmersMarket" TargetMode="External"/><Relationship Id="rId9849" Type="http://schemas.openxmlformats.org/officeDocument/2006/relationships/hyperlink" Target="http://www.cafarmersmarkets.org" TargetMode="External"/><Relationship Id="rId8512" Type="http://schemas.openxmlformats.org/officeDocument/2006/relationships/hyperlink" Target="https://www.facebook.com/pages/Springfield-Technical-Community-College/109746082384737?fref=ts" TargetMode="External"/><Relationship Id="rId9844" Type="http://schemas.openxmlformats.org/officeDocument/2006/relationships/hyperlink" Target="https://www.youtube.com/watch?v=d4qTXXSc6P8" TargetMode="External"/><Relationship Id="rId8511" Type="http://schemas.openxmlformats.org/officeDocument/2006/relationships/hyperlink" Target="http://www.staytonmarket.com" TargetMode="External"/><Relationship Id="rId9845" Type="http://schemas.openxmlformats.org/officeDocument/2006/relationships/hyperlink" Target="http://www.westendmarket.org" TargetMode="External"/><Relationship Id="rId8510" Type="http://schemas.openxmlformats.org/officeDocument/2006/relationships/hyperlink" Target="https://www.facebook.com/safarmersmarket?ref=nf" TargetMode="External"/><Relationship Id="rId9846" Type="http://schemas.openxmlformats.org/officeDocument/2006/relationships/hyperlink" Target="http://www.buhlseniors.org" TargetMode="External"/><Relationship Id="rId9847" Type="http://schemas.openxmlformats.org/officeDocument/2006/relationships/hyperlink" Target="http://www.frederickfarmfresh.com" TargetMode="External"/><Relationship Id="rId8516" Type="http://schemas.openxmlformats.org/officeDocument/2006/relationships/hyperlink" Target="http://www.townofsteilacoom.com/267/Farmers-market" TargetMode="External"/><Relationship Id="rId9840" Type="http://schemas.openxmlformats.org/officeDocument/2006/relationships/hyperlink" Target="http://twitter.com/leap4local" TargetMode="External"/><Relationship Id="rId8515" Type="http://schemas.openxmlformats.org/officeDocument/2006/relationships/hyperlink" Target="https://www.instagram.com/stccopenairmarket/" TargetMode="External"/><Relationship Id="rId9841" Type="http://schemas.openxmlformats.org/officeDocument/2006/relationships/hyperlink" Target="http://instagram.com/leapmarkets" TargetMode="External"/><Relationship Id="rId8514" Type="http://schemas.openxmlformats.org/officeDocument/2006/relationships/hyperlink" Target="https://twitter.com/StccOAM" TargetMode="External"/><Relationship Id="rId9842" Type="http://schemas.openxmlformats.org/officeDocument/2006/relationships/hyperlink" Target="http://www.westendfarmersmarket.com/" TargetMode="External"/><Relationship Id="rId8513" Type="http://schemas.openxmlformats.org/officeDocument/2006/relationships/hyperlink" Target="https://www.facebook.com/STCCOpenAirMarket/" TargetMode="External"/><Relationship Id="rId9843" Type="http://schemas.openxmlformats.org/officeDocument/2006/relationships/hyperlink" Target="https://www.facebook.com/WestEndFarmersMarketSantaRosa/" TargetMode="External"/><Relationship Id="rId7219" Type="http://schemas.openxmlformats.org/officeDocument/2006/relationships/hyperlink" Target="https://twitter.com/portlandfarmers?lang=en" TargetMode="External"/><Relationship Id="rId9870" Type="http://schemas.openxmlformats.org/officeDocument/2006/relationships/hyperlink" Target="http://www.wpb.org" TargetMode="External"/><Relationship Id="rId9871" Type="http://schemas.openxmlformats.org/officeDocument/2006/relationships/hyperlink" Target="http://www.grosspointpark.org" TargetMode="External"/><Relationship Id="rId9872" Type="http://schemas.openxmlformats.org/officeDocument/2006/relationships/hyperlink" Target="http://www.facebook.com/WestPlainsAreaFarmersMarket/" TargetMode="External"/><Relationship Id="rId7210" Type="http://schemas.openxmlformats.org/officeDocument/2006/relationships/hyperlink" Target="https://www.facebook.com/portlandfarmersmarket/" TargetMode="External"/><Relationship Id="rId8541" Type="http://schemas.openxmlformats.org/officeDocument/2006/relationships/hyperlink" Target="http://www.stonemills.org" TargetMode="External"/><Relationship Id="rId8540" Type="http://schemas.openxmlformats.org/officeDocument/2006/relationships/hyperlink" Target="http://www.stonecounty.locallygrown.net" TargetMode="External"/><Relationship Id="rId7214" Type="http://schemas.openxmlformats.org/officeDocument/2006/relationships/hyperlink" Target="https://www.facebook.com/portlandfarmersmarket/" TargetMode="External"/><Relationship Id="rId8545" Type="http://schemas.openxmlformats.org/officeDocument/2006/relationships/hyperlink" Target="http://www.pcfma.com/stonecreek" TargetMode="External"/><Relationship Id="rId9877" Type="http://schemas.openxmlformats.org/officeDocument/2006/relationships/hyperlink" Target="https://www.facebook.com/WestRockFarmersMarket" TargetMode="External"/><Relationship Id="rId7213" Type="http://schemas.openxmlformats.org/officeDocument/2006/relationships/hyperlink" Target="https://www.portlandfarmersmarket.org/" TargetMode="External"/><Relationship Id="rId8544" Type="http://schemas.openxmlformats.org/officeDocument/2006/relationships/hyperlink" Target="https://www.pinterest.com/SMVGA/" TargetMode="External"/><Relationship Id="rId9878" Type="http://schemas.openxmlformats.org/officeDocument/2006/relationships/hyperlink" Target="http://www.wsfarmersmarket.com" TargetMode="External"/><Relationship Id="rId7212" Type="http://schemas.openxmlformats.org/officeDocument/2006/relationships/hyperlink" Target="https://www.instagram.com/portlandfarmers/?hl=en" TargetMode="External"/><Relationship Id="rId8543" Type="http://schemas.openxmlformats.org/officeDocument/2006/relationships/hyperlink" Target="https://www.facebook.com/stonemountainfarmersmarket" TargetMode="External"/><Relationship Id="rId9879" Type="http://schemas.openxmlformats.org/officeDocument/2006/relationships/hyperlink" Target="https://www.facebook.com/pages/West-Sacramento-Farmers-Market/150165835040769" TargetMode="External"/><Relationship Id="rId7211" Type="http://schemas.openxmlformats.org/officeDocument/2006/relationships/hyperlink" Target="https://twitter.com/portlandfarmers?lang=en" TargetMode="External"/><Relationship Id="rId8542" Type="http://schemas.openxmlformats.org/officeDocument/2006/relationships/hyperlink" Target="http://www.stonemountaincity.org/departments/economic_development_downtown_development_authority/farmers_market.php" TargetMode="External"/><Relationship Id="rId7218" Type="http://schemas.openxmlformats.org/officeDocument/2006/relationships/hyperlink" Target="https://www.facebook.com/portlandfarmersmarket/" TargetMode="External"/><Relationship Id="rId8549" Type="http://schemas.openxmlformats.org/officeDocument/2006/relationships/hyperlink" Target="https://www.agriculturalinstitute.org/directory/listing-details/stonestown-market" TargetMode="External"/><Relationship Id="rId9873" Type="http://schemas.openxmlformats.org/officeDocument/2006/relationships/hyperlink" Target="http://www.westpointms.org" TargetMode="External"/><Relationship Id="rId7217" Type="http://schemas.openxmlformats.org/officeDocument/2006/relationships/hyperlink" Target="https://www.portlandfarmersmarket.org/" TargetMode="External"/><Relationship Id="rId8548" Type="http://schemas.openxmlformats.org/officeDocument/2006/relationships/hyperlink" Target="https://www.facebook.com/StonesRiverMarket" TargetMode="External"/><Relationship Id="rId9874" Type="http://schemas.openxmlformats.org/officeDocument/2006/relationships/hyperlink" Target="https://www.facebook.com/pages/WestPointTownofHighlandsFarmersMarket" TargetMode="External"/><Relationship Id="rId7216" Type="http://schemas.openxmlformats.org/officeDocument/2006/relationships/hyperlink" Target="https://www.instagram.com/portlandfarmers/?hl=en" TargetMode="External"/><Relationship Id="rId8547" Type="http://schemas.openxmlformats.org/officeDocument/2006/relationships/hyperlink" Target="http://stonesriver.locallygrown.net/" TargetMode="External"/><Relationship Id="rId9875" Type="http://schemas.openxmlformats.org/officeDocument/2006/relationships/hyperlink" Target="http://www.westreadingmainstreet.org/farmersmarket.htm" TargetMode="External"/><Relationship Id="rId7215" Type="http://schemas.openxmlformats.org/officeDocument/2006/relationships/hyperlink" Target="https://twitter.com/portlandfarmers?lang=en" TargetMode="External"/><Relationship Id="rId8546" Type="http://schemas.openxmlformats.org/officeDocument/2006/relationships/hyperlink" Target="http://stonehamfarmersmarket.com" TargetMode="External"/><Relationship Id="rId9876" Type="http://schemas.openxmlformats.org/officeDocument/2006/relationships/hyperlink" Target="http://www.westrockfarmersmarket.com/" TargetMode="External"/><Relationship Id="rId7209" Type="http://schemas.openxmlformats.org/officeDocument/2006/relationships/hyperlink" Target="https://www.portlandfarmersmarket.org/" TargetMode="External"/><Relationship Id="rId7208" Type="http://schemas.openxmlformats.org/officeDocument/2006/relationships/hyperlink" Target="https://www.instagram.com/portlandfarmers/?hl=en" TargetMode="External"/><Relationship Id="rId8539" Type="http://schemas.openxmlformats.org/officeDocument/2006/relationships/hyperlink" Target="https://www.facebook.com/pages/Stone-County-Farmers-Market/141211635766" TargetMode="External"/><Relationship Id="rId9860" Type="http://schemas.openxmlformats.org/officeDocument/2006/relationships/hyperlink" Target="https://www.facebook.com/GreenerGoodLB" TargetMode="External"/><Relationship Id="rId9861" Type="http://schemas.openxmlformats.org/officeDocument/2006/relationships/hyperlink" Target="http://www.dakotaflavor.com/category.asp?catid=12" TargetMode="External"/><Relationship Id="rId8530" Type="http://schemas.openxmlformats.org/officeDocument/2006/relationships/hyperlink" Target="https://www.facebook.com/stillwaterfarmersmarket" TargetMode="External"/><Relationship Id="rId7203" Type="http://schemas.openxmlformats.org/officeDocument/2006/relationships/hyperlink" Target="https://twitter.com/portlandfarmers?lang=en" TargetMode="External"/><Relationship Id="rId8534" Type="http://schemas.openxmlformats.org/officeDocument/2006/relationships/hyperlink" Target="http://www.sjcfarmersmarket.com" TargetMode="External"/><Relationship Id="rId9866" Type="http://schemas.openxmlformats.org/officeDocument/2006/relationships/hyperlink" Target="http://www.wolyfarmersmarket.org" TargetMode="External"/><Relationship Id="rId7202" Type="http://schemas.openxmlformats.org/officeDocument/2006/relationships/hyperlink" Target="https://www.facebook.com/portlandfarmersmarket/" TargetMode="External"/><Relationship Id="rId8533" Type="http://schemas.openxmlformats.org/officeDocument/2006/relationships/hyperlink" Target="http://www.localharvest.org/stimmels-saturday-farmers-market-M48452" TargetMode="External"/><Relationship Id="rId9867" Type="http://schemas.openxmlformats.org/officeDocument/2006/relationships/hyperlink" Target="https://www.facebook.com/wolyfarmersmarket" TargetMode="External"/><Relationship Id="rId7201" Type="http://schemas.openxmlformats.org/officeDocument/2006/relationships/hyperlink" Target="https://www.portlandfarmersmarket.org/" TargetMode="External"/><Relationship Id="rId8532" Type="http://schemas.openxmlformats.org/officeDocument/2006/relationships/hyperlink" Target="https://www.facebook.com/stillwaterfarmersmarket" TargetMode="External"/><Relationship Id="rId9868" Type="http://schemas.openxmlformats.org/officeDocument/2006/relationships/hyperlink" Target="http://wofarmersmarket.com" TargetMode="External"/><Relationship Id="rId7200" Type="http://schemas.openxmlformats.org/officeDocument/2006/relationships/hyperlink" Target="http://www.tritownfoods.com" TargetMode="External"/><Relationship Id="rId8531" Type="http://schemas.openxmlformats.org/officeDocument/2006/relationships/hyperlink" Target="http://www.stillwaterfarmersmarket.com" TargetMode="External"/><Relationship Id="rId9869" Type="http://schemas.openxmlformats.org/officeDocument/2006/relationships/hyperlink" Target="https://www.facebook.com/WestOrangeFM" TargetMode="External"/><Relationship Id="rId7207" Type="http://schemas.openxmlformats.org/officeDocument/2006/relationships/hyperlink" Target="https://twitter.com/portlandfarmers?lang=en" TargetMode="External"/><Relationship Id="rId8538" Type="http://schemas.openxmlformats.org/officeDocument/2006/relationships/hyperlink" Target="http://www.stonecountyfarmersmarket.com" TargetMode="External"/><Relationship Id="rId9862" Type="http://schemas.openxmlformats.org/officeDocument/2006/relationships/hyperlink" Target="http://www.wmfarmersmarket.org" TargetMode="External"/><Relationship Id="rId7206" Type="http://schemas.openxmlformats.org/officeDocument/2006/relationships/hyperlink" Target="https://www.facebook.com/portlandfarmersmarket/" TargetMode="External"/><Relationship Id="rId8537" Type="http://schemas.openxmlformats.org/officeDocument/2006/relationships/hyperlink" Target="http://www.stonebarnscenter.org" TargetMode="External"/><Relationship Id="rId9863" Type="http://schemas.openxmlformats.org/officeDocument/2006/relationships/hyperlink" Target="https://www.facebook.com/profile.php?id=76500234980&amp;ref=br_tf" TargetMode="External"/><Relationship Id="rId7205" Type="http://schemas.openxmlformats.org/officeDocument/2006/relationships/hyperlink" Target="https://www.portlandfarmersmarket.org/" TargetMode="External"/><Relationship Id="rId8536" Type="http://schemas.openxmlformats.org/officeDocument/2006/relationships/hyperlink" Target="http://www.stocktonfarmersmarket.org" TargetMode="External"/><Relationship Id="rId9864" Type="http://schemas.openxmlformats.org/officeDocument/2006/relationships/hyperlink" Target="https://foursquare.com/v/west-milford-farmers-market/4c7ee2548e649521025012bd" TargetMode="External"/><Relationship Id="rId7204" Type="http://schemas.openxmlformats.org/officeDocument/2006/relationships/hyperlink" Target="https://www.instagram.com/portlandfarmers/?hl=en" TargetMode="External"/><Relationship Id="rId8535" Type="http://schemas.openxmlformats.org/officeDocument/2006/relationships/hyperlink" Target="https://www.facebook.com/FarmersMarketInTheBluffs" TargetMode="External"/><Relationship Id="rId9865" Type="http://schemas.openxmlformats.org/officeDocument/2006/relationships/hyperlink" Target="http://thefoodtrust.org/farmers-markets/market/west-oak-lane" TargetMode="External"/><Relationship Id="rId9819" Type="http://schemas.openxmlformats.org/officeDocument/2006/relationships/hyperlink" Target="https://www.facebook.com/WBFMarket/?view_public_for=922164297818450" TargetMode="External"/><Relationship Id="rId9815" Type="http://schemas.openxmlformats.org/officeDocument/2006/relationships/hyperlink" Target="https://www.facebook.com/westanaheimfarmersmarket" TargetMode="External"/><Relationship Id="rId9816" Type="http://schemas.openxmlformats.org/officeDocument/2006/relationships/hyperlink" Target="http://www.charlestonfarmersmarket.com/westashley/" TargetMode="External"/><Relationship Id="rId9817" Type="http://schemas.openxmlformats.org/officeDocument/2006/relationships/hyperlink" Target="https://www.facebook.com/westashleyfarmersmarket/" TargetMode="External"/><Relationship Id="rId9818" Type="http://schemas.openxmlformats.org/officeDocument/2006/relationships/hyperlink" Target="http://wbfarmersmarket.org/" TargetMode="External"/><Relationship Id="rId1090" Type="http://schemas.openxmlformats.org/officeDocument/2006/relationships/hyperlink" Target="http://www.burlesonfarmersmarket.com/" TargetMode="External"/><Relationship Id="rId1091" Type="http://schemas.openxmlformats.org/officeDocument/2006/relationships/hyperlink" Target="https://www.facebook.com/pages/Burlingame-Kansas-Farmers-Market/1392689114394059?fref=ts&amp;ref=br_tf" TargetMode="External"/><Relationship Id="rId1092" Type="http://schemas.openxmlformats.org/officeDocument/2006/relationships/hyperlink" Target="http://www.burlingamechamber.org" TargetMode="External"/><Relationship Id="rId1093" Type="http://schemas.openxmlformats.org/officeDocument/2006/relationships/hyperlink" Target="http://www.burlcoagcenter.com" TargetMode="External"/><Relationship Id="rId1094" Type="http://schemas.openxmlformats.org/officeDocument/2006/relationships/hyperlink" Target="http://www.farmersfeedingfolks.org" TargetMode="External"/><Relationship Id="rId1095" Type="http://schemas.openxmlformats.org/officeDocument/2006/relationships/hyperlink" Target="https://www.facebook.com/FarmersFeedingFolks" TargetMode="External"/><Relationship Id="rId9811" Type="http://schemas.openxmlformats.org/officeDocument/2006/relationships/hyperlink" Target="https://www.facebook.com/ManhattanGreenmarkets" TargetMode="External"/><Relationship Id="rId1096" Type="http://schemas.openxmlformats.org/officeDocument/2006/relationships/hyperlink" Target="https://twitter.com/FarmMarketBurNC" TargetMode="External"/><Relationship Id="rId9812" Type="http://schemas.openxmlformats.org/officeDocument/2006/relationships/hyperlink" Target="http://www.westalliswi.gov/farmersmarket" TargetMode="External"/><Relationship Id="rId1097" Type="http://schemas.openxmlformats.org/officeDocument/2006/relationships/hyperlink" Target="http://www.burlingtonfarmersmarket.org" TargetMode="External"/><Relationship Id="rId9813" Type="http://schemas.openxmlformats.org/officeDocument/2006/relationships/hyperlink" Target="https://www.facebook.com/pages/West-Allis-Farmers-Market/209124019129411?sk=info&amp;tab=overview" TargetMode="External"/><Relationship Id="rId1098" Type="http://schemas.openxmlformats.org/officeDocument/2006/relationships/hyperlink" Target="https://www.facebook.com/Burlington-Farmers-Market-115041215180553/" TargetMode="External"/><Relationship Id="rId9814" Type="http://schemas.openxmlformats.org/officeDocument/2006/relationships/hyperlink" Target="http://www.downtownanaheim.com/westanaheimfarmersmarket" TargetMode="External"/><Relationship Id="rId1099" Type="http://schemas.openxmlformats.org/officeDocument/2006/relationships/hyperlink" Target="http://www.coffeycountychamber.com" TargetMode="External"/><Relationship Id="rId9810" Type="http://schemas.openxmlformats.org/officeDocument/2006/relationships/hyperlink" Target="http://www.grownyc.org" TargetMode="External"/><Relationship Id="rId9808" Type="http://schemas.openxmlformats.org/officeDocument/2006/relationships/hyperlink" Target="https://www.facebook.com/pages/WesMar-Farms" TargetMode="External"/><Relationship Id="rId9809" Type="http://schemas.openxmlformats.org/officeDocument/2006/relationships/hyperlink" Target="http://www.truedakotan.com/photos/farmers%E2%80%99-market-kicked-off-last-thursday/" TargetMode="External"/><Relationship Id="rId9804" Type="http://schemas.openxmlformats.org/officeDocument/2006/relationships/hyperlink" Target="http://www.wendellchambercommerce.com" TargetMode="External"/><Relationship Id="rId9805" Type="http://schemas.openxmlformats.org/officeDocument/2006/relationships/hyperlink" Target="http://www.wentworthgreenhouses.com" TargetMode="External"/><Relationship Id="rId9806" Type="http://schemas.openxmlformats.org/officeDocument/2006/relationships/hyperlink" Target="http://www.wentzvillechamber.com" TargetMode="External"/><Relationship Id="rId9807" Type="http://schemas.openxmlformats.org/officeDocument/2006/relationships/hyperlink" Target="http://www.weslerorchards.com" TargetMode="External"/><Relationship Id="rId1080" Type="http://schemas.openxmlformats.org/officeDocument/2006/relationships/hyperlink" Target="http://www.mainstreetbuffalo.org" TargetMode="External"/><Relationship Id="rId1081" Type="http://schemas.openxmlformats.org/officeDocument/2006/relationships/hyperlink" Target="https://www.facebook.com/bunnellfarmswapandmarket?ref=hl" TargetMode="External"/><Relationship Id="rId1082" Type="http://schemas.openxmlformats.org/officeDocument/2006/relationships/hyperlink" Target="http://www.burbankfarmersmarket.org" TargetMode="External"/><Relationship Id="rId1083" Type="http://schemas.openxmlformats.org/officeDocument/2006/relationships/hyperlink" Target="https://www.facebook.com/burbankfarmersmarket" TargetMode="External"/><Relationship Id="rId1084" Type="http://schemas.openxmlformats.org/officeDocument/2006/relationships/hyperlink" Target="http://www.discoverburien.com" TargetMode="External"/><Relationship Id="rId9800" Type="http://schemas.openxmlformats.org/officeDocument/2006/relationships/hyperlink" Target="http://www.wellsfarmersmarket.org" TargetMode="External"/><Relationship Id="rId1085" Type="http://schemas.openxmlformats.org/officeDocument/2006/relationships/hyperlink" Target="https://www.fairfaxcounty.gov/parks/farmersmarkets/burke" TargetMode="External"/><Relationship Id="rId9801" Type="http://schemas.openxmlformats.org/officeDocument/2006/relationships/hyperlink" Target="http://www.wellspringsaturdaymarketplace.com" TargetMode="External"/><Relationship Id="rId1086" Type="http://schemas.openxmlformats.org/officeDocument/2006/relationships/hyperlink" Target="https://www.facebook.com/events/786233015044186/" TargetMode="External"/><Relationship Id="rId9802" Type="http://schemas.openxmlformats.org/officeDocument/2006/relationships/hyperlink" Target="http://www.wenatcheefarmersmarket.com" TargetMode="External"/><Relationship Id="rId1087" Type="http://schemas.openxmlformats.org/officeDocument/2006/relationships/hyperlink" Target="https://www.burkeareafarmersmarket.com" TargetMode="External"/><Relationship Id="rId9803" Type="http://schemas.openxmlformats.org/officeDocument/2006/relationships/hyperlink" Target="https://www.facebook.com/pages/Wenatchee-Valley-Farmers-Market/111910065486646?bookmark_t=page" TargetMode="External"/><Relationship Id="rId1088" Type="http://schemas.openxmlformats.org/officeDocument/2006/relationships/hyperlink" Target="https://www.facebook.com/BurkeAreaFarmersMarket/" TargetMode="External"/><Relationship Id="rId1089" Type="http://schemas.openxmlformats.org/officeDocument/2006/relationships/hyperlink" Target="http://facebook.com/cumberlandcountyfood" TargetMode="External"/><Relationship Id="rId8509" Type="http://schemas.openxmlformats.org/officeDocument/2006/relationships/hyperlink" Target="http://www.safarmersmarket.com" TargetMode="External"/><Relationship Id="rId8508" Type="http://schemas.openxmlformats.org/officeDocument/2006/relationships/hyperlink" Target="https://www.facebook.com/stathamfarmersmarket" TargetMode="External"/><Relationship Id="rId8507" Type="http://schemas.openxmlformats.org/officeDocument/2006/relationships/hyperlink" Target="https://www.facebook.com/pages/Statesville-Market-and-Exchange/212676365430425" TargetMode="External"/><Relationship Id="rId8506" Type="http://schemas.openxmlformats.org/officeDocument/2006/relationships/hyperlink" Target="http://www.statesvillemarket.com/fresh_seafood_north_carolina_Statesville_Market.html" TargetMode="External"/><Relationship Id="rId9837" Type="http://schemas.openxmlformats.org/officeDocument/2006/relationships/hyperlink" Target="https://twitter.com/wefm_" TargetMode="External"/><Relationship Id="rId9838" Type="http://schemas.openxmlformats.org/officeDocument/2006/relationships/hyperlink" Target="http://leapforlocalfood.org/westend" TargetMode="External"/><Relationship Id="rId9839" Type="http://schemas.openxmlformats.org/officeDocument/2006/relationships/hyperlink" Target="https://www.facebook.com/WestEndCommunityMarket/" TargetMode="External"/><Relationship Id="rId8501" Type="http://schemas.openxmlformats.org/officeDocument/2006/relationships/hyperlink" Target="https://www.youtube.com/channel/UCa4gS6Hm3Cp9I3YSaxzoAow" TargetMode="External"/><Relationship Id="rId9833" Type="http://schemas.openxmlformats.org/officeDocument/2006/relationships/hyperlink" Target="http://westcovinafarmersmarket.org" TargetMode="External"/><Relationship Id="rId8500" Type="http://schemas.openxmlformats.org/officeDocument/2006/relationships/hyperlink" Target="https://twitter.com/statehousemkt/" TargetMode="External"/><Relationship Id="rId9834" Type="http://schemas.openxmlformats.org/officeDocument/2006/relationships/hyperlink" Target="http://www.cityofjohnstownpa.net" TargetMode="External"/><Relationship Id="rId9835" Type="http://schemas.openxmlformats.org/officeDocument/2006/relationships/hyperlink" Target="http://www.westendfarmersmarket.org" TargetMode="External"/><Relationship Id="rId9836" Type="http://schemas.openxmlformats.org/officeDocument/2006/relationships/hyperlink" Target="https://www.facebook.com/WestEndFarmersMarket" TargetMode="External"/><Relationship Id="rId8505" Type="http://schemas.openxmlformats.org/officeDocument/2006/relationships/hyperlink" Target="https://www.facebook.com/StatenIslandGreenmarkets" TargetMode="External"/><Relationship Id="rId8504" Type="http://schemas.openxmlformats.org/officeDocument/2006/relationships/hyperlink" Target="http://www.grownyc.org" TargetMode="External"/><Relationship Id="rId9830" Type="http://schemas.openxmlformats.org/officeDocument/2006/relationships/hyperlink" Target="https://twitter.com/wcgrowersmarket" TargetMode="External"/><Relationship Id="rId8503" Type="http://schemas.openxmlformats.org/officeDocument/2006/relationships/hyperlink" Target="https://www.facebook.com/ManhattanGreenmarkets" TargetMode="External"/><Relationship Id="rId9831" Type="http://schemas.openxmlformats.org/officeDocument/2006/relationships/hyperlink" Target="http://www.westcoastfarmersmarkets.org" TargetMode="External"/><Relationship Id="rId8502" Type="http://schemas.openxmlformats.org/officeDocument/2006/relationships/hyperlink" Target="http://www.grownyc.org" TargetMode="External"/><Relationship Id="rId9832" Type="http://schemas.openxmlformats.org/officeDocument/2006/relationships/hyperlink" Target="https://www.facebook.com/WestCoastFamersMarketAssociation" TargetMode="External"/><Relationship Id="rId9826" Type="http://schemas.openxmlformats.org/officeDocument/2006/relationships/hyperlink" Target="https://www.facebook.com/pages/West-Brookfield-Farmers-Market/101180833272025" TargetMode="External"/><Relationship Id="rId9827" Type="http://schemas.openxmlformats.org/officeDocument/2006/relationships/hyperlink" Target="http://www.westcapemay.us" TargetMode="External"/><Relationship Id="rId9828" Type="http://schemas.openxmlformats.org/officeDocument/2006/relationships/hyperlink" Target="http://www.westchestergrowersmarket.com" TargetMode="External"/><Relationship Id="rId9829" Type="http://schemas.openxmlformats.org/officeDocument/2006/relationships/hyperlink" Target="https://www.facebook.com/WestChesterGrowersMarket" TargetMode="External"/><Relationship Id="rId9822" Type="http://schemas.openxmlformats.org/officeDocument/2006/relationships/hyperlink" Target="http://westbroadfm.org" TargetMode="External"/><Relationship Id="rId9823" Type="http://schemas.openxmlformats.org/officeDocument/2006/relationships/hyperlink" Target="http://www.northmpls.org/westbroadwaymarket" TargetMode="External"/><Relationship Id="rId9824" Type="http://schemas.openxmlformats.org/officeDocument/2006/relationships/hyperlink" Target="https://www.facebook.com/westbroadwayfarmersmarket" TargetMode="External"/><Relationship Id="rId9825" Type="http://schemas.openxmlformats.org/officeDocument/2006/relationships/hyperlink" Target="http://instagram.com/wbfm" TargetMode="External"/><Relationship Id="rId9820" Type="http://schemas.openxmlformats.org/officeDocument/2006/relationships/hyperlink" Target="https://www.pinterest.com/WBFarmMarket/" TargetMode="External"/><Relationship Id="rId9821" Type="http://schemas.openxmlformats.org/officeDocument/2006/relationships/hyperlink" Target="http://www.westbranch.com" TargetMode="External"/><Relationship Id="rId7272" Type="http://schemas.openxmlformats.org/officeDocument/2006/relationships/hyperlink" Target="http://prescottfarmersmarket.org" TargetMode="External"/><Relationship Id="rId7271" Type="http://schemas.openxmlformats.org/officeDocument/2006/relationships/hyperlink" Target="http://www.facebook.com/newtownsquarefarmersmarket" TargetMode="External"/><Relationship Id="rId7270" Type="http://schemas.openxmlformats.org/officeDocument/2006/relationships/hyperlink" Target="http://www.newtownsquarefarmersmarket.com" TargetMode="External"/><Relationship Id="rId7276" Type="http://schemas.openxmlformats.org/officeDocument/2006/relationships/hyperlink" Target="http://prescottfarmersmarket.org" TargetMode="External"/><Relationship Id="rId7275" Type="http://schemas.openxmlformats.org/officeDocument/2006/relationships/hyperlink" Target="http://instagram.com/prescottfarmersmarket" TargetMode="External"/><Relationship Id="rId7274" Type="http://schemas.openxmlformats.org/officeDocument/2006/relationships/hyperlink" Target="https://twitter.com/prescottfarmers" TargetMode="External"/><Relationship Id="rId7273" Type="http://schemas.openxmlformats.org/officeDocument/2006/relationships/hyperlink" Target="https://www.facebook.com/prescottfarmersmarket" TargetMode="External"/><Relationship Id="rId7279" Type="http://schemas.openxmlformats.org/officeDocument/2006/relationships/hyperlink" Target="http://instagram.com/prescottfarmersmarket" TargetMode="External"/><Relationship Id="rId7278" Type="http://schemas.openxmlformats.org/officeDocument/2006/relationships/hyperlink" Target="http://twitter.com/prescottfarmers" TargetMode="External"/><Relationship Id="rId7277" Type="http://schemas.openxmlformats.org/officeDocument/2006/relationships/hyperlink" Target="http://www.facebook.com/prescottfarmersmarket" TargetMode="External"/><Relationship Id="rId7261" Type="http://schemas.openxmlformats.org/officeDocument/2006/relationships/hyperlink" Target="https://www.facebook.com/pages/Poynette-Area-Farmers-Market/125612187478803" TargetMode="External"/><Relationship Id="rId8592" Type="http://schemas.openxmlformats.org/officeDocument/2006/relationships/hyperlink" Target="http://visitsuffolkva.com" TargetMode="External"/><Relationship Id="rId7260" Type="http://schemas.openxmlformats.org/officeDocument/2006/relationships/hyperlink" Target="http://www.powhatanfarmersmarket.com" TargetMode="External"/><Relationship Id="rId8591" Type="http://schemas.openxmlformats.org/officeDocument/2006/relationships/hyperlink" Target="http://www.suffieldtownhall.com" TargetMode="External"/><Relationship Id="rId8590" Type="http://schemas.openxmlformats.org/officeDocument/2006/relationships/hyperlink" Target="http://www.suffernfarmersmarket.wordpress.com" TargetMode="External"/><Relationship Id="rId7265" Type="http://schemas.openxmlformats.org/officeDocument/2006/relationships/hyperlink" Target="http://oh-prairietownship2.civicplus.com/219/Farmers-Market" TargetMode="External"/><Relationship Id="rId8596" Type="http://schemas.openxmlformats.org/officeDocument/2006/relationships/hyperlink" Target="https://www.facebook.com/sugarhousefarmersmarket" TargetMode="External"/><Relationship Id="rId7264" Type="http://schemas.openxmlformats.org/officeDocument/2006/relationships/hyperlink" Target="https://www.facebook.com/PrairieLakesSunPrairie/" TargetMode="External"/><Relationship Id="rId8595" Type="http://schemas.openxmlformats.org/officeDocument/2006/relationships/hyperlink" Target="http://www.sugarhousefarmersmarket.com" TargetMode="External"/><Relationship Id="rId7263" Type="http://schemas.openxmlformats.org/officeDocument/2006/relationships/hyperlink" Target="https://m.facebook.com/prairiecityfm/" TargetMode="External"/><Relationship Id="rId8594" Type="http://schemas.openxmlformats.org/officeDocument/2006/relationships/hyperlink" Target="https://www.facebook.com/SugarGroveVA" TargetMode="External"/><Relationship Id="rId7262" Type="http://schemas.openxmlformats.org/officeDocument/2006/relationships/hyperlink" Target="http://www.pcbaiowa.com" TargetMode="External"/><Relationship Id="rId8593" Type="http://schemas.openxmlformats.org/officeDocument/2006/relationships/hyperlink" Target="https://www.facebook.com/SuffolkFarmersMarketVirginia/" TargetMode="External"/><Relationship Id="rId7269" Type="http://schemas.openxmlformats.org/officeDocument/2006/relationships/hyperlink" Target="http://www.aces.edu/counties/Autauga/" TargetMode="External"/><Relationship Id="rId7268" Type="http://schemas.openxmlformats.org/officeDocument/2006/relationships/hyperlink" Target="https://www.facebook.com/pages/Prattsburgh-Farmers-Market/214315745259298" TargetMode="External"/><Relationship Id="rId8599" Type="http://schemas.openxmlformats.org/officeDocument/2006/relationships/hyperlink" Target="https://www.facebook.com/pages/Sugar-Ridge-Ranch-Registered-Shropshire-Sheep-Country-Store/197163950318570?ref=br_tf" TargetMode="External"/><Relationship Id="rId7267" Type="http://schemas.openxmlformats.org/officeDocument/2006/relationships/hyperlink" Target="http://agrimissouri.com/mo-grown/grodetail.php?type=mo-grown&amp;ID=402" TargetMode="External"/><Relationship Id="rId8598" Type="http://schemas.openxmlformats.org/officeDocument/2006/relationships/hyperlink" Target="http://www.shop.sugarridgeranch.com/" TargetMode="External"/><Relationship Id="rId7266" Type="http://schemas.openxmlformats.org/officeDocument/2006/relationships/hyperlink" Target="http://www.prairietownshipproducts.com" TargetMode="External"/><Relationship Id="rId8597" Type="http://schemas.openxmlformats.org/officeDocument/2006/relationships/hyperlink" Target="http://www.facebook.com/loafmarket" TargetMode="External"/><Relationship Id="rId7294" Type="http://schemas.openxmlformats.org/officeDocument/2006/relationships/hyperlink" Target="http://www.provosfarmersmarket.blogspot.com" TargetMode="External"/><Relationship Id="rId7293" Type="http://schemas.openxmlformats.org/officeDocument/2006/relationships/hyperlink" Target="http://www.farmfresh.org/food/farmersmarkets_details.php?market=13" TargetMode="External"/><Relationship Id="rId7292" Type="http://schemas.openxmlformats.org/officeDocument/2006/relationships/hyperlink" Target="https://www.facebook.com/prosserfarmersmarket" TargetMode="External"/><Relationship Id="rId7291" Type="http://schemas.openxmlformats.org/officeDocument/2006/relationships/hyperlink" Target="http://www.prosserfarmersmarket.com" TargetMode="External"/><Relationship Id="rId7298" Type="http://schemas.openxmlformats.org/officeDocument/2006/relationships/hyperlink" Target="https://www.facebook.com/PublicMarketVillageAtMeridian" TargetMode="External"/><Relationship Id="rId7297" Type="http://schemas.openxmlformats.org/officeDocument/2006/relationships/hyperlink" Target="http://adrianandsabine.com/events/" TargetMode="External"/><Relationship Id="rId7296" Type="http://schemas.openxmlformats.org/officeDocument/2006/relationships/hyperlink" Target="http://www.ps11chelsea.org" TargetMode="External"/><Relationship Id="rId7295" Type="http://schemas.openxmlformats.org/officeDocument/2006/relationships/hyperlink" Target="http://www.cityofchicago.org/specialevents" TargetMode="External"/><Relationship Id="rId7299" Type="http://schemas.openxmlformats.org/officeDocument/2006/relationships/hyperlink" Target="http://www.facebook.com/publicmarketpalooza" TargetMode="External"/><Relationship Id="rId7290" Type="http://schemas.openxmlformats.org/officeDocument/2006/relationships/hyperlink" Target="http://www.proctorfarmersmarket.com" TargetMode="External"/><Relationship Id="rId7283" Type="http://schemas.openxmlformats.org/officeDocument/2006/relationships/hyperlink" Target="https://www.facebook.com/PrinceGeorgeFarmersMarket/" TargetMode="External"/><Relationship Id="rId7282" Type="http://schemas.openxmlformats.org/officeDocument/2006/relationships/hyperlink" Target="https://www.princegeorgecountyva.gov/farmersmarket/index.php" TargetMode="External"/><Relationship Id="rId7281" Type="http://schemas.openxmlformats.org/officeDocument/2006/relationships/hyperlink" Target="https://www.facebook.com/Price-Farmers-Market-217357654964801/" TargetMode="External"/><Relationship Id="rId7280" Type="http://schemas.openxmlformats.org/officeDocument/2006/relationships/hyperlink" Target="https://www.facebook.com/pages/Presque-Isle-Farmers-Market/131173776960954" TargetMode="External"/><Relationship Id="rId7287" Type="http://schemas.openxmlformats.org/officeDocument/2006/relationships/hyperlink" Target="https://www.facebook.com/PrincetonFarmersMarket" TargetMode="External"/><Relationship Id="rId7286" Type="http://schemas.openxmlformats.org/officeDocument/2006/relationships/hyperlink" Target="https://www.facebook.com/PFMarket" TargetMode="External"/><Relationship Id="rId7285" Type="http://schemas.openxmlformats.org/officeDocument/2006/relationships/hyperlink" Target="http://www.princetonfarmersmarket.com" TargetMode="External"/><Relationship Id="rId7284" Type="http://schemas.openxmlformats.org/officeDocument/2006/relationships/hyperlink" Target="http://pzfarmersmarket.org" TargetMode="External"/><Relationship Id="rId7289" Type="http://schemas.openxmlformats.org/officeDocument/2006/relationships/hyperlink" Target="http://www.cityofchicago.org/specialevents" TargetMode="External"/><Relationship Id="rId7288" Type="http://schemas.openxmlformats.org/officeDocument/2006/relationships/hyperlink" Target="https://www.facebook.com/pages/Prineville-Farmers-Market/123633747675731" TargetMode="External"/><Relationship Id="rId9891" Type="http://schemas.openxmlformats.org/officeDocument/2006/relationships/hyperlink" Target="https://www.facebook.com/WWCFM" TargetMode="External"/><Relationship Id="rId9892" Type="http://schemas.openxmlformats.org/officeDocument/2006/relationships/hyperlink" Target="https://www.twitter.com/wwfarmersmarket" TargetMode="External"/><Relationship Id="rId9893" Type="http://schemas.openxmlformats.org/officeDocument/2006/relationships/hyperlink" Target="https://www.instagram.com/wwfarmersmarket" TargetMode="External"/><Relationship Id="rId9894" Type="http://schemas.openxmlformats.org/officeDocument/2006/relationships/hyperlink" Target="http://www.eatfresh01581.com" TargetMode="External"/><Relationship Id="rId7232" Type="http://schemas.openxmlformats.org/officeDocument/2006/relationships/hyperlink" Target="https://www.facebook.com/PortlandMaineFarmersMarket" TargetMode="External"/><Relationship Id="rId8563" Type="http://schemas.openxmlformats.org/officeDocument/2006/relationships/hyperlink" Target="http://www.stoughtonfarmersmarket.org" TargetMode="External"/><Relationship Id="rId7231" Type="http://schemas.openxmlformats.org/officeDocument/2006/relationships/hyperlink" Target="http://www.portlandmainefarmersmarket.org" TargetMode="External"/><Relationship Id="rId8562" Type="http://schemas.openxmlformats.org/officeDocument/2006/relationships/hyperlink" Target="http://instagram.com/storrsfarmersmarket" TargetMode="External"/><Relationship Id="rId7230" Type="http://schemas.openxmlformats.org/officeDocument/2006/relationships/hyperlink" Target="https://www.facebook.com/PortlandMaineFarmersMarket" TargetMode="External"/><Relationship Id="rId8561" Type="http://schemas.openxmlformats.org/officeDocument/2006/relationships/hyperlink" Target="http://twitter.com/StorrsFarmers" TargetMode="External"/><Relationship Id="rId8560" Type="http://schemas.openxmlformats.org/officeDocument/2006/relationships/hyperlink" Target="http://facebook.com/StorrsFarmersMarket" TargetMode="External"/><Relationship Id="rId9890" Type="http://schemas.openxmlformats.org/officeDocument/2006/relationships/hyperlink" Target="http://www.westwindsorfarmersmarket.org" TargetMode="External"/><Relationship Id="rId7236" Type="http://schemas.openxmlformats.org/officeDocument/2006/relationships/hyperlink" Target="http://www.seacoastgrowers.org" TargetMode="External"/><Relationship Id="rId8567" Type="http://schemas.openxmlformats.org/officeDocument/2006/relationships/hyperlink" Target="http://www.stowefarmersmarket.com" TargetMode="External"/><Relationship Id="rId9899" Type="http://schemas.openxmlformats.org/officeDocument/2006/relationships/hyperlink" Target="http://www.farmernet.com" TargetMode="External"/><Relationship Id="rId7235" Type="http://schemas.openxmlformats.org/officeDocument/2006/relationships/hyperlink" Target="http://www.portneufvalleyfarmersmarket.com/" TargetMode="External"/><Relationship Id="rId8566" Type="http://schemas.openxmlformats.org/officeDocument/2006/relationships/hyperlink" Target="http://www.stowfarmersmarket.com" TargetMode="External"/><Relationship Id="rId7234" Type="http://schemas.openxmlformats.org/officeDocument/2006/relationships/hyperlink" Target="https://www.facebook.com/PortlandMaineFarmersMarket" TargetMode="External"/><Relationship Id="rId8565" Type="http://schemas.openxmlformats.org/officeDocument/2006/relationships/hyperlink" Target="https://twitter.com/stoughtonfarmer" TargetMode="External"/><Relationship Id="rId7233" Type="http://schemas.openxmlformats.org/officeDocument/2006/relationships/hyperlink" Target="http://www.portlandmainefarmersmarket.org" TargetMode="External"/><Relationship Id="rId8564" Type="http://schemas.openxmlformats.org/officeDocument/2006/relationships/hyperlink" Target="https://www.facebook.com/stoughtonfarmersmarket" TargetMode="External"/><Relationship Id="rId9895" Type="http://schemas.openxmlformats.org/officeDocument/2006/relationships/hyperlink" Target="http://www.facebook.com/Westborough.Farmers.Market" TargetMode="External"/><Relationship Id="rId7239" Type="http://schemas.openxmlformats.org/officeDocument/2006/relationships/hyperlink" Target="http://www.portsmoutholdetownefarmersmarket.com" TargetMode="External"/><Relationship Id="rId9896" Type="http://schemas.openxmlformats.org/officeDocument/2006/relationships/hyperlink" Target="http://www.westbrookvillage.org" TargetMode="External"/><Relationship Id="rId7238" Type="http://schemas.openxmlformats.org/officeDocument/2006/relationships/hyperlink" Target="https://twitter.com/market03801" TargetMode="External"/><Relationship Id="rId8569" Type="http://schemas.openxmlformats.org/officeDocument/2006/relationships/hyperlink" Target="https://www.instagram.com/stowefarmersmarket/" TargetMode="External"/><Relationship Id="rId9897" Type="http://schemas.openxmlformats.org/officeDocument/2006/relationships/hyperlink" Target="http://westchasedistrictfarmersmarket.com" TargetMode="External"/><Relationship Id="rId7237" Type="http://schemas.openxmlformats.org/officeDocument/2006/relationships/hyperlink" Target="https://www.facebook.com/Market03801" TargetMode="External"/><Relationship Id="rId8568" Type="http://schemas.openxmlformats.org/officeDocument/2006/relationships/hyperlink" Target="https://www.facebook.com/stowefarmersmarket" TargetMode="External"/><Relationship Id="rId9898" Type="http://schemas.openxmlformats.org/officeDocument/2006/relationships/hyperlink" Target="https://www.facebook.com/westchasedistrictfarmersmarket" TargetMode="External"/><Relationship Id="rId9880" Type="http://schemas.openxmlformats.org/officeDocument/2006/relationships/hyperlink" Target="http://www.seattlefarmersmarkets.org" TargetMode="External"/><Relationship Id="rId9881" Type="http://schemas.openxmlformats.org/officeDocument/2006/relationships/hyperlink" Target="https://www.facebook.com/WestSeattleFarmersMarket" TargetMode="External"/><Relationship Id="rId9882" Type="http://schemas.openxmlformats.org/officeDocument/2006/relationships/hyperlink" Target="https://twitter.com/seattlefarmmkts" TargetMode="External"/><Relationship Id="rId9883" Type="http://schemas.openxmlformats.org/officeDocument/2006/relationships/hyperlink" Target="http://www.westshorefarmersmarket.com" TargetMode="External"/><Relationship Id="rId7221" Type="http://schemas.openxmlformats.org/officeDocument/2006/relationships/hyperlink" Target="https://www.portlandfarmersmarket.org/" TargetMode="External"/><Relationship Id="rId8552" Type="http://schemas.openxmlformats.org/officeDocument/2006/relationships/hyperlink" Target="https://www.facebook.com/pages/Stonington-Village-Farmers-Market/163108413730842" TargetMode="External"/><Relationship Id="rId7220" Type="http://schemas.openxmlformats.org/officeDocument/2006/relationships/hyperlink" Target="https://www.instagram.com/portlandfarmers/?hl=en" TargetMode="External"/><Relationship Id="rId8551" Type="http://schemas.openxmlformats.org/officeDocument/2006/relationships/hyperlink" Target="https://www.facebook.com/pages/Stonington-Village-Farmers-Market/163108413730842" TargetMode="External"/><Relationship Id="rId8550" Type="http://schemas.openxmlformats.org/officeDocument/2006/relationships/hyperlink" Target="https://www.facebook.com/StonestownFarmersMarket/?fref=ts" TargetMode="External"/><Relationship Id="rId7225" Type="http://schemas.openxmlformats.org/officeDocument/2006/relationships/hyperlink" Target="https://www.portlandfarmersmarket.org/" TargetMode="External"/><Relationship Id="rId8556" Type="http://schemas.openxmlformats.org/officeDocument/2006/relationships/hyperlink" Target="http://facebook.com/StorrsFarmersMarket" TargetMode="External"/><Relationship Id="rId9888" Type="http://schemas.openxmlformats.org/officeDocument/2006/relationships/hyperlink" Target="http://nfmd.org/ca/tracy/1002079.html" TargetMode="External"/><Relationship Id="rId7224" Type="http://schemas.openxmlformats.org/officeDocument/2006/relationships/hyperlink" Target="https://www.instagram.com/portlandfarmers/?hl=en" TargetMode="External"/><Relationship Id="rId8555" Type="http://schemas.openxmlformats.org/officeDocument/2006/relationships/hyperlink" Target="http://storrsfarmersmarket.org" TargetMode="External"/><Relationship Id="rId9889" Type="http://schemas.openxmlformats.org/officeDocument/2006/relationships/hyperlink" Target="http://www.farmfresh.org/food/farmersmarkets_details.php?market=526" TargetMode="External"/><Relationship Id="rId7223" Type="http://schemas.openxmlformats.org/officeDocument/2006/relationships/hyperlink" Target="https://twitter.com/portlandfarmers?lang=en" TargetMode="External"/><Relationship Id="rId8554" Type="http://schemas.openxmlformats.org/officeDocument/2006/relationships/hyperlink" Target="https://www.facebook.com/StonyPointFarmersMarket?ref=hl" TargetMode="External"/><Relationship Id="rId7222" Type="http://schemas.openxmlformats.org/officeDocument/2006/relationships/hyperlink" Target="https://www.facebook.com/portlandfarmersmarket/" TargetMode="External"/><Relationship Id="rId8553" Type="http://schemas.openxmlformats.org/officeDocument/2006/relationships/hyperlink" Target="http://www.stonypointfarmersmarket.com" TargetMode="External"/><Relationship Id="rId7229" Type="http://schemas.openxmlformats.org/officeDocument/2006/relationships/hyperlink" Target="http://www.portlandmainefarmersmarket.org" TargetMode="External"/><Relationship Id="rId9884" Type="http://schemas.openxmlformats.org/officeDocument/2006/relationships/hyperlink" Target="http://www.weststockbridgefarmersmarket.org" TargetMode="External"/><Relationship Id="rId7228" Type="http://schemas.openxmlformats.org/officeDocument/2006/relationships/hyperlink" Target="https://www.instagram.com/portlandfarmers/?hl=en" TargetMode="External"/><Relationship Id="rId8559" Type="http://schemas.openxmlformats.org/officeDocument/2006/relationships/hyperlink" Target="http://storrsfarmersmarket.org" TargetMode="External"/><Relationship Id="rId9885" Type="http://schemas.openxmlformats.org/officeDocument/2006/relationships/hyperlink" Target="http://www.cityofjackson.net" TargetMode="External"/><Relationship Id="rId7227" Type="http://schemas.openxmlformats.org/officeDocument/2006/relationships/hyperlink" Target="https://twitter.com/portlandfarmers?lang=en" TargetMode="External"/><Relationship Id="rId8558" Type="http://schemas.openxmlformats.org/officeDocument/2006/relationships/hyperlink" Target="http://instagram.com/storrsfarmersmarket" TargetMode="External"/><Relationship Id="rId9886" Type="http://schemas.openxmlformats.org/officeDocument/2006/relationships/hyperlink" Target="http://www.presencehealth.org/west-town-health-market" TargetMode="External"/><Relationship Id="rId7226" Type="http://schemas.openxmlformats.org/officeDocument/2006/relationships/hyperlink" Target="https://www.facebook.com/portlandfarmersmarket/" TargetMode="External"/><Relationship Id="rId8557" Type="http://schemas.openxmlformats.org/officeDocument/2006/relationships/hyperlink" Target="http://twitter.com/StorrsFarmers" TargetMode="External"/><Relationship Id="rId9887" Type="http://schemas.openxmlformats.org/officeDocument/2006/relationships/hyperlink" Target="https://www.facebook.com/PresenceHealth/" TargetMode="External"/><Relationship Id="rId7250" Type="http://schemas.openxmlformats.org/officeDocument/2006/relationships/hyperlink" Target="http://instagram.com/poughkeepsiewaterfrontmarket/" TargetMode="External"/><Relationship Id="rId8581" Type="http://schemas.openxmlformats.org/officeDocument/2006/relationships/hyperlink" Target="http://www.townofstuartva.com" TargetMode="External"/><Relationship Id="rId8580" Type="http://schemas.openxmlformats.org/officeDocument/2006/relationships/hyperlink" Target="http://www.localharvest.org/stroudsburg-farmers-market-M39507" TargetMode="External"/><Relationship Id="rId7254" Type="http://schemas.openxmlformats.org/officeDocument/2006/relationships/hyperlink" Target="http://www.vtfarmersmarket.org" TargetMode="External"/><Relationship Id="rId8585" Type="http://schemas.openxmlformats.org/officeDocument/2006/relationships/hyperlink" Target="http://www.stuartsdraftfarmmarket.com/" TargetMode="External"/><Relationship Id="rId7253" Type="http://schemas.openxmlformats.org/officeDocument/2006/relationships/hyperlink" Target="https://www.instagram.com/poulsbofm/" TargetMode="External"/><Relationship Id="rId8584" Type="http://schemas.openxmlformats.org/officeDocument/2006/relationships/hyperlink" Target="https://www.facebook.com/pages/Stuart-Green-Market/537588496299427" TargetMode="External"/><Relationship Id="rId7252" Type="http://schemas.openxmlformats.org/officeDocument/2006/relationships/hyperlink" Target="https://www.facebook.com/PoulsboFarmersMarket/" TargetMode="External"/><Relationship Id="rId8583" Type="http://schemas.openxmlformats.org/officeDocument/2006/relationships/hyperlink" Target="http://www.stuartgreenmarket.org" TargetMode="External"/><Relationship Id="rId7251" Type="http://schemas.openxmlformats.org/officeDocument/2006/relationships/hyperlink" Target="http://www.poulsbofarmersmarket.org" TargetMode="External"/><Relationship Id="rId8582" Type="http://schemas.openxmlformats.org/officeDocument/2006/relationships/hyperlink" Target="https://www.facebook.com/pages/Stuart-Farmers-Market/113677132003596" TargetMode="External"/><Relationship Id="rId7258" Type="http://schemas.openxmlformats.org/officeDocument/2006/relationships/hyperlink" Target="http://psfarmersmarket.com/" TargetMode="External"/><Relationship Id="rId8589" Type="http://schemas.openxmlformats.org/officeDocument/2006/relationships/hyperlink" Target="https://www.facebook.com/ManhattanGreenmarkets" TargetMode="External"/><Relationship Id="rId7257" Type="http://schemas.openxmlformats.org/officeDocument/2006/relationships/hyperlink" Target="https://www.facebook.com/FarmToCity/" TargetMode="External"/><Relationship Id="rId8588" Type="http://schemas.openxmlformats.org/officeDocument/2006/relationships/hyperlink" Target="http://www.grownyc.org" TargetMode="External"/><Relationship Id="rId7256" Type="http://schemas.openxmlformats.org/officeDocument/2006/relationships/hyperlink" Target="http://www.farmtocity.org" TargetMode="External"/><Relationship Id="rId8587" Type="http://schemas.openxmlformats.org/officeDocument/2006/relationships/hyperlink" Target="http://www.bearbuttegardens.com" TargetMode="External"/><Relationship Id="rId7255" Type="http://schemas.openxmlformats.org/officeDocument/2006/relationships/hyperlink" Target="https://www.facebook.com/PowellChamberFarmersMarket" TargetMode="External"/><Relationship Id="rId8586" Type="http://schemas.openxmlformats.org/officeDocument/2006/relationships/hyperlink" Target="http://www.sturgeonbaywi.org" TargetMode="External"/><Relationship Id="rId7259" Type="http://schemas.openxmlformats.org/officeDocument/2006/relationships/hyperlink" Target="https://www.facebook.com/PowersSpaldingFarmersMarket/" TargetMode="External"/><Relationship Id="rId8570" Type="http://schemas.openxmlformats.org/officeDocument/2006/relationships/hyperlink" Target="http://www.strasburgfarmmarket.com" TargetMode="External"/><Relationship Id="rId7243" Type="http://schemas.openxmlformats.org/officeDocument/2006/relationships/hyperlink" Target="https://twitter.com/PVFM1" TargetMode="External"/><Relationship Id="rId8574" Type="http://schemas.openxmlformats.org/officeDocument/2006/relationships/hyperlink" Target="https://www.facebook.com/streatordowntownfarmersmarket/" TargetMode="External"/><Relationship Id="rId7242" Type="http://schemas.openxmlformats.org/officeDocument/2006/relationships/hyperlink" Target="https://www.facebook.com/pages/Potomac-Village-Farmers-Market/296661949873?ref=br_tf" TargetMode="External"/><Relationship Id="rId8573" Type="http://schemas.openxmlformats.org/officeDocument/2006/relationships/hyperlink" Target="http://streatordowntown.com/" TargetMode="External"/><Relationship Id="rId7241" Type="http://schemas.openxmlformats.org/officeDocument/2006/relationships/hyperlink" Target="http://www.potomacvillagefarmersmarket.net" TargetMode="External"/><Relationship Id="rId8572" Type="http://schemas.openxmlformats.org/officeDocument/2006/relationships/hyperlink" Target="https://www.facebook.com/StratfordFarmersMarket" TargetMode="External"/><Relationship Id="rId7240" Type="http://schemas.openxmlformats.org/officeDocument/2006/relationships/hyperlink" Target="https://www.facebook.com/pages/Portsmouth-Olde-Towne-Farmers-Market/106639089426039" TargetMode="External"/><Relationship Id="rId8571" Type="http://schemas.openxmlformats.org/officeDocument/2006/relationships/hyperlink" Target="http://www.stratfordfarmersmarket.com" TargetMode="External"/><Relationship Id="rId7247" Type="http://schemas.openxmlformats.org/officeDocument/2006/relationships/hyperlink" Target="http://www.farmproject.org/market" TargetMode="External"/><Relationship Id="rId8578" Type="http://schemas.openxmlformats.org/officeDocument/2006/relationships/hyperlink" Target="https://www.facebook.com/stritesorchard" TargetMode="External"/><Relationship Id="rId7246" Type="http://schemas.openxmlformats.org/officeDocument/2006/relationships/hyperlink" Target="http://www.pottcomarket.com" TargetMode="External"/><Relationship Id="rId8577" Type="http://schemas.openxmlformats.org/officeDocument/2006/relationships/hyperlink" Target="http://www.stritesorchard.com/" TargetMode="External"/><Relationship Id="rId7245" Type="http://schemas.openxmlformats.org/officeDocument/2006/relationships/hyperlink" Target="https://www.facebook.com/thepotsdamfarmersmarket" TargetMode="External"/><Relationship Id="rId8576" Type="http://schemas.openxmlformats.org/officeDocument/2006/relationships/hyperlink" Target="https://www.instagram.com/streatorfarmersmarket/?hl=en" TargetMode="External"/><Relationship Id="rId7244" Type="http://schemas.openxmlformats.org/officeDocument/2006/relationships/hyperlink" Target="http://thepotsdamfarmersmarket.org" TargetMode="External"/><Relationship Id="rId8575" Type="http://schemas.openxmlformats.org/officeDocument/2006/relationships/hyperlink" Target="https://twitter.com/StreatorMarket" TargetMode="External"/><Relationship Id="rId7249" Type="http://schemas.openxmlformats.org/officeDocument/2006/relationships/hyperlink" Target="http://facebook.com/POKWaterfrontMarket/" TargetMode="External"/><Relationship Id="rId7248" Type="http://schemas.openxmlformats.org/officeDocument/2006/relationships/hyperlink" Target="http://mhcm.org/visit/poughkeepsie-waterfront-market" TargetMode="External"/><Relationship Id="rId8579" Type="http://schemas.openxmlformats.org/officeDocument/2006/relationships/hyperlink" Target="http://www.stromsburgnebraska.com" TargetMode="External"/><Relationship Id="rId2423" Type="http://schemas.openxmlformats.org/officeDocument/2006/relationships/hyperlink" Target="http://www.cityofkaukauna.com/departments/farmers-market" TargetMode="External"/><Relationship Id="rId3755" Type="http://schemas.openxmlformats.org/officeDocument/2006/relationships/hyperlink" Target="http://www.fairfaxcounty.gov/parks/farmersmarkets/governmentcntr-mrkt.htm" TargetMode="External"/><Relationship Id="rId2424" Type="http://schemas.openxmlformats.org/officeDocument/2006/relationships/hyperlink" Target="https://www.facebook.com/pages/Downtown-Kaukauna-Farmer-Market/157106097678954" TargetMode="External"/><Relationship Id="rId3754" Type="http://schemas.openxmlformats.org/officeDocument/2006/relationships/hyperlink" Target="http://www.instagram.com/govansmarket" TargetMode="External"/><Relationship Id="rId2425" Type="http://schemas.openxmlformats.org/officeDocument/2006/relationships/hyperlink" Target="http://www.farmersmarketlaramie.com/" TargetMode="External"/><Relationship Id="rId3757" Type="http://schemas.openxmlformats.org/officeDocument/2006/relationships/hyperlink" Target="https://www.facebook.com/Grafton-Farmers-Market-819537644757046/" TargetMode="External"/><Relationship Id="rId2426" Type="http://schemas.openxmlformats.org/officeDocument/2006/relationships/hyperlink" Target="https://www.facebook.com/DowntownLaSalleCanalMarket" TargetMode="External"/><Relationship Id="rId3756" Type="http://schemas.openxmlformats.org/officeDocument/2006/relationships/hyperlink" Target="https://www.facebook.com/GraceOnConcord" TargetMode="External"/><Relationship Id="rId2427" Type="http://schemas.openxmlformats.org/officeDocument/2006/relationships/hyperlink" Target="https://www.thinklawrenceburg.com/event/downtown-lawrenceburg-farmers-market-13/" TargetMode="External"/><Relationship Id="rId3759" Type="http://schemas.openxmlformats.org/officeDocument/2006/relationships/hyperlink" Target="https://www.facebook.com/Grafton-Farmers-Market-68586886072/" TargetMode="External"/><Relationship Id="rId10181" Type="http://schemas.openxmlformats.org/officeDocument/2006/relationships/hyperlink" Target="http://woodlawnfarmersmarket.org" TargetMode="External"/><Relationship Id="rId2428" Type="http://schemas.openxmlformats.org/officeDocument/2006/relationships/hyperlink" Target="https://www.facebook.com/lawrenceburgfarmersmarket/?ref=br_rs" TargetMode="External"/><Relationship Id="rId3758" Type="http://schemas.openxmlformats.org/officeDocument/2006/relationships/hyperlink" Target="http://graftonfarmersmarket.com" TargetMode="External"/><Relationship Id="rId10182" Type="http://schemas.openxmlformats.org/officeDocument/2006/relationships/hyperlink" Target="https://www.facebook.com/woodlawnneighborhoodfarmersmarket/" TargetMode="External"/><Relationship Id="rId2429" Type="http://schemas.openxmlformats.org/officeDocument/2006/relationships/hyperlink" Target="http://www.downtownls.org" TargetMode="External"/><Relationship Id="rId10180" Type="http://schemas.openxmlformats.org/officeDocument/2006/relationships/hyperlink" Target="https://www.wpfarmersmarket.com" TargetMode="External"/><Relationship Id="rId10174" Type="http://schemas.openxmlformats.org/officeDocument/2006/relationships/hyperlink" Target="http://www.woodinvillefarmersmarket.com" TargetMode="External"/><Relationship Id="rId10175" Type="http://schemas.openxmlformats.org/officeDocument/2006/relationships/hyperlink" Target="https://www.facebook.com/WoodinvilleFarmersMarket" TargetMode="External"/><Relationship Id="rId10172" Type="http://schemas.openxmlformats.org/officeDocument/2006/relationships/hyperlink" Target="http://facebook.com/WoodfordCountyFarmersMarket" TargetMode="External"/><Relationship Id="rId10173" Type="http://schemas.openxmlformats.org/officeDocument/2006/relationships/hyperlink" Target="https://www.facebook.com/search/posts/?q=woodford%20county%20farmers'%20market" TargetMode="External"/><Relationship Id="rId3751" Type="http://schemas.openxmlformats.org/officeDocument/2006/relationships/hyperlink" Target="https://www.facebook.com/govansmarket" TargetMode="External"/><Relationship Id="rId10178" Type="http://schemas.openxmlformats.org/officeDocument/2006/relationships/hyperlink" Target="https://www.wpfarmersmarket.com" TargetMode="External"/><Relationship Id="rId2420" Type="http://schemas.openxmlformats.org/officeDocument/2006/relationships/hyperlink" Target="http://www.jamestownrenaissance.org" TargetMode="External"/><Relationship Id="rId3750" Type="http://schemas.openxmlformats.org/officeDocument/2006/relationships/hyperlink" Target="http://www.govansmarket.org" TargetMode="External"/><Relationship Id="rId10179" Type="http://schemas.openxmlformats.org/officeDocument/2006/relationships/hyperlink" Target="https://www.wpfarmersmarket.com/wpfm.html" TargetMode="External"/><Relationship Id="rId2421" Type="http://schemas.openxmlformats.org/officeDocument/2006/relationships/hyperlink" Target="https://www.facebook.com/DowntownJamestownFarmersMarket" TargetMode="External"/><Relationship Id="rId3753" Type="http://schemas.openxmlformats.org/officeDocument/2006/relationships/hyperlink" Target="http://www.youtube.com/watch?v=Dp3BNLZ5eWw" TargetMode="External"/><Relationship Id="rId10176" Type="http://schemas.openxmlformats.org/officeDocument/2006/relationships/hyperlink" Target="https://twitter.com/WFMManager" TargetMode="External"/><Relationship Id="rId2422" Type="http://schemas.openxmlformats.org/officeDocument/2006/relationships/hyperlink" Target="http://www.cityofjohnstownpa.net" TargetMode="External"/><Relationship Id="rId3752" Type="http://schemas.openxmlformats.org/officeDocument/2006/relationships/hyperlink" Target="https://twitter.com/govansmarket" TargetMode="External"/><Relationship Id="rId10177" Type="http://schemas.openxmlformats.org/officeDocument/2006/relationships/hyperlink" Target="http://www.farmernet.com" TargetMode="External"/><Relationship Id="rId2412" Type="http://schemas.openxmlformats.org/officeDocument/2006/relationships/hyperlink" Target="http://instagram.com/gvillefarmarket" TargetMode="External"/><Relationship Id="rId3744" Type="http://schemas.openxmlformats.org/officeDocument/2006/relationships/hyperlink" Target="http://www.goshenfarmersmarket.org/" TargetMode="External"/><Relationship Id="rId2413" Type="http://schemas.openxmlformats.org/officeDocument/2006/relationships/hyperlink" Target="http://www.downtownhampton.com/farmersmarket/" TargetMode="External"/><Relationship Id="rId3743" Type="http://schemas.openxmlformats.org/officeDocument/2006/relationships/hyperlink" Target="http://goshennychamber.com" TargetMode="External"/><Relationship Id="rId2414" Type="http://schemas.openxmlformats.org/officeDocument/2006/relationships/hyperlink" Target="https://www.facebook.com/DowntownHaysMarket" TargetMode="External"/><Relationship Id="rId3746" Type="http://schemas.openxmlformats.org/officeDocument/2006/relationships/hyperlink" Target="http://www.goshenfarmersmarket.com" TargetMode="External"/><Relationship Id="rId2415" Type="http://schemas.openxmlformats.org/officeDocument/2006/relationships/hyperlink" Target="http://hendersonfarmersmarketnv.com" TargetMode="External"/><Relationship Id="rId3745" Type="http://schemas.openxmlformats.org/officeDocument/2006/relationships/hyperlink" Target="https://www.facebook.com/goshenfm" TargetMode="External"/><Relationship Id="rId2416" Type="http://schemas.openxmlformats.org/officeDocument/2006/relationships/hyperlink" Target="https://www.facebook.com/Henderson-Farmers-Market-Nevada-591107304365347/" TargetMode="External"/><Relationship Id="rId3748" Type="http://schemas.openxmlformats.org/officeDocument/2006/relationships/hyperlink" Target="http://www.gossettnursery.com/farmers-market/" TargetMode="External"/><Relationship Id="rId10192" Type="http://schemas.openxmlformats.org/officeDocument/2006/relationships/hyperlink" Target="https://www.pinterest.com/downtownwoodstock" TargetMode="External"/><Relationship Id="rId2417" Type="http://schemas.openxmlformats.org/officeDocument/2006/relationships/hyperlink" Target="http://www.hickoryfarmersmarket.com" TargetMode="External"/><Relationship Id="rId3747" Type="http://schemas.openxmlformats.org/officeDocument/2006/relationships/hyperlink" Target="https://www.facebook.com/goshenfarmersmarket" TargetMode="External"/><Relationship Id="rId10193" Type="http://schemas.openxmlformats.org/officeDocument/2006/relationships/hyperlink" Target="http://www.woodstockmarketpdx.com" TargetMode="External"/><Relationship Id="rId2418" Type="http://schemas.openxmlformats.org/officeDocument/2006/relationships/hyperlink" Target="http://www.jacksondda.org" TargetMode="External"/><Relationship Id="rId10190" Type="http://schemas.openxmlformats.org/officeDocument/2006/relationships/hyperlink" Target="http://www.twitter.com/dtwoodstock" TargetMode="External"/><Relationship Id="rId2419" Type="http://schemas.openxmlformats.org/officeDocument/2006/relationships/hyperlink" Target="http://www.facebook.com/downtownjacksonmi" TargetMode="External"/><Relationship Id="rId3749" Type="http://schemas.openxmlformats.org/officeDocument/2006/relationships/hyperlink" Target="http://www.eldoradofarmersmarket.com" TargetMode="External"/><Relationship Id="rId10191" Type="http://schemas.openxmlformats.org/officeDocument/2006/relationships/hyperlink" Target="http://www.youtube.com/dtwoodstock" TargetMode="External"/><Relationship Id="rId10185" Type="http://schemas.openxmlformats.org/officeDocument/2006/relationships/hyperlink" Target="https://www.woodstockfarmfestival.org/" TargetMode="External"/><Relationship Id="rId10186" Type="http://schemas.openxmlformats.org/officeDocument/2006/relationships/hyperlink" Target="https://www.facebook.com/woodstockfarmfestival/" TargetMode="External"/><Relationship Id="rId10183" Type="http://schemas.openxmlformats.org/officeDocument/2006/relationships/hyperlink" Target="https://www.instagram.com/woodlawnfarmersmarket/" TargetMode="External"/><Relationship Id="rId10184" Type="http://schemas.openxmlformats.org/officeDocument/2006/relationships/hyperlink" Target="https://www.facebook.com/pages/Woodlawn-Nature-Center-Harvest-Market/204114226276663" TargetMode="External"/><Relationship Id="rId3740" Type="http://schemas.openxmlformats.org/officeDocument/2006/relationships/hyperlink" Target="https://twitter.com/FarmtoCity" TargetMode="External"/><Relationship Id="rId10189" Type="http://schemas.openxmlformats.org/officeDocument/2006/relationships/hyperlink" Target="https://www.facebook.com/dtwoodstock" TargetMode="External"/><Relationship Id="rId2410" Type="http://schemas.openxmlformats.org/officeDocument/2006/relationships/hyperlink" Target="https://twitter.com/GvilleFarMarket" TargetMode="External"/><Relationship Id="rId3742" Type="http://schemas.openxmlformats.org/officeDocument/2006/relationships/hyperlink" Target="https://www.facebook.com/pages/Gorge-Grown-Food-Network/62066472820" TargetMode="External"/><Relationship Id="rId10187" Type="http://schemas.openxmlformats.org/officeDocument/2006/relationships/hyperlink" Target="https://www.instagram.com/woodstockfarmfest/" TargetMode="External"/><Relationship Id="rId2411" Type="http://schemas.openxmlformats.org/officeDocument/2006/relationships/hyperlink" Target="https://www.youtube.com/user/GvilleFarMarket" TargetMode="External"/><Relationship Id="rId3741" Type="http://schemas.openxmlformats.org/officeDocument/2006/relationships/hyperlink" Target="http://www.gorgegrown.com/project/mobile-market.cfm" TargetMode="External"/><Relationship Id="rId10188" Type="http://schemas.openxmlformats.org/officeDocument/2006/relationships/hyperlink" Target="http://www.visitwoodstockga.com" TargetMode="External"/><Relationship Id="rId1114" Type="http://schemas.openxmlformats.org/officeDocument/2006/relationships/hyperlink" Target="http://burrillvillefarmersmarket.org" TargetMode="External"/><Relationship Id="rId2445" Type="http://schemas.openxmlformats.org/officeDocument/2006/relationships/hyperlink" Target="http://newportfarmersmarket.org" TargetMode="External"/><Relationship Id="rId3777" Type="http://schemas.openxmlformats.org/officeDocument/2006/relationships/hyperlink" Target="http://fb.com/FarmersMarketGP" TargetMode="External"/><Relationship Id="rId1115" Type="http://schemas.openxmlformats.org/officeDocument/2006/relationships/hyperlink" Target="http://www.ecostationny.org" TargetMode="External"/><Relationship Id="rId2446" Type="http://schemas.openxmlformats.org/officeDocument/2006/relationships/hyperlink" Target="http://www.communityfarmersmarkets.com" TargetMode="External"/><Relationship Id="rId3776" Type="http://schemas.openxmlformats.org/officeDocument/2006/relationships/hyperlink" Target="http://gptx.org/FarmersMarket" TargetMode="External"/><Relationship Id="rId1116" Type="http://schemas.openxmlformats.org/officeDocument/2006/relationships/hyperlink" Target="http://www.ecostationny.org" TargetMode="External"/><Relationship Id="rId2447" Type="http://schemas.openxmlformats.org/officeDocument/2006/relationships/hyperlink" Target="https://www.facebook.com/DowntownNovatoCommunityFarmersMarket/" TargetMode="External"/><Relationship Id="rId3779" Type="http://schemas.openxmlformats.org/officeDocument/2006/relationships/hyperlink" Target="http://instagram.com/grandfungp" TargetMode="External"/><Relationship Id="rId1117" Type="http://schemas.openxmlformats.org/officeDocument/2006/relationships/hyperlink" Target="http://www.butlerfarmersmarket.com" TargetMode="External"/><Relationship Id="rId2448" Type="http://schemas.openxmlformats.org/officeDocument/2006/relationships/hyperlink" Target="https://www.facebook.com/DowntownOwossoFarmersMarket" TargetMode="External"/><Relationship Id="rId3778" Type="http://schemas.openxmlformats.org/officeDocument/2006/relationships/hyperlink" Target="http://youtube.com/grandfungp" TargetMode="External"/><Relationship Id="rId1118" Type="http://schemas.openxmlformats.org/officeDocument/2006/relationships/hyperlink" Target="http://www.mainstrreetbutte.org/fmarket.htm" TargetMode="External"/><Relationship Id="rId2449" Type="http://schemas.openxmlformats.org/officeDocument/2006/relationships/hyperlink" Target="http://www.facebook.com/paloaltofarmersmarket" TargetMode="External"/><Relationship Id="rId1119" Type="http://schemas.openxmlformats.org/officeDocument/2006/relationships/hyperlink" Target="https://www.facebook.com/ButteFM" TargetMode="External"/><Relationship Id="rId10160" Type="http://schemas.openxmlformats.org/officeDocument/2006/relationships/hyperlink" Target="http://www.tinyurl.com/spencefarm" TargetMode="External"/><Relationship Id="rId10158" Type="http://schemas.openxmlformats.org/officeDocument/2006/relationships/hyperlink" Target="http://www.woburnfarmersmarket.com" TargetMode="External"/><Relationship Id="rId10159" Type="http://schemas.openxmlformats.org/officeDocument/2006/relationships/hyperlink" Target="https://www.facebook.com/woburnfarmersmarket?ref=br_tf" TargetMode="External"/><Relationship Id="rId10152" Type="http://schemas.openxmlformats.org/officeDocument/2006/relationships/hyperlink" Target="http://www.wixomparksandrec.com" TargetMode="External"/><Relationship Id="rId10153" Type="http://schemas.openxmlformats.org/officeDocument/2006/relationships/hyperlink" Target="https://www.ncagr.gov/markets/facilities/markets/asheville/" TargetMode="External"/><Relationship Id="rId3771" Type="http://schemas.openxmlformats.org/officeDocument/2006/relationships/hyperlink" Target="http://www.waterfrontmarkets.org" TargetMode="External"/><Relationship Id="rId10150" Type="http://schemas.openxmlformats.org/officeDocument/2006/relationships/hyperlink" Target="http://www.townofwise.net" TargetMode="External"/><Relationship Id="rId2440" Type="http://schemas.openxmlformats.org/officeDocument/2006/relationships/hyperlink" Target="http://facebook.com/downtownmqtfarmersmarket/" TargetMode="External"/><Relationship Id="rId3770" Type="http://schemas.openxmlformats.org/officeDocument/2006/relationships/hyperlink" Target="https://www.facebook.com/GrandIslandFarmersMarket" TargetMode="External"/><Relationship Id="rId10151" Type="http://schemas.openxmlformats.org/officeDocument/2006/relationships/hyperlink" Target="https://www.facebook.com/WiseSpecialEvents" TargetMode="External"/><Relationship Id="rId1110" Type="http://schemas.openxmlformats.org/officeDocument/2006/relationships/hyperlink" Target="https://www.facebook.com/Burnett-County-Farmers-Markets-250874305027758/" TargetMode="External"/><Relationship Id="rId2441" Type="http://schemas.openxmlformats.org/officeDocument/2006/relationships/hyperlink" Target="https://www.facebook.com/pages/Downtown-Mead-Farmers-Market/869282329791286" TargetMode="External"/><Relationship Id="rId3773" Type="http://schemas.openxmlformats.org/officeDocument/2006/relationships/hyperlink" Target="https://www.agriculturalinstitute.org/directory/listing-details/grand-lake-oakland" TargetMode="External"/><Relationship Id="rId10156" Type="http://schemas.openxmlformats.org/officeDocument/2006/relationships/hyperlink" Target="https://www.facebook.com/woburnfarmersmarket?ref=br_tf" TargetMode="External"/><Relationship Id="rId1111" Type="http://schemas.openxmlformats.org/officeDocument/2006/relationships/hyperlink" Target="https://www.facebook.com/Burnett-County-Farmers-Markets-250874305027758/" TargetMode="External"/><Relationship Id="rId2442" Type="http://schemas.openxmlformats.org/officeDocument/2006/relationships/hyperlink" Target="https://www.facebook.com/Downtown-Melbourne-Farmers-Market-at-Riverview-Park-297894340260585/" TargetMode="External"/><Relationship Id="rId3772" Type="http://schemas.openxmlformats.org/officeDocument/2006/relationships/hyperlink" Target="https://www.facebook.com/Grand.Lagoon.Waterfront.Farmers.Market" TargetMode="External"/><Relationship Id="rId10157" Type="http://schemas.openxmlformats.org/officeDocument/2006/relationships/hyperlink" Target="http://www.tinyurl.com/spencefarm" TargetMode="External"/><Relationship Id="rId1112" Type="http://schemas.openxmlformats.org/officeDocument/2006/relationships/hyperlink" Target="http://www.shastagrowersassociation.com" TargetMode="External"/><Relationship Id="rId2443" Type="http://schemas.openxmlformats.org/officeDocument/2006/relationships/hyperlink" Target="http://www.downtownmiddleton.com/farmers_market" TargetMode="External"/><Relationship Id="rId3775" Type="http://schemas.openxmlformats.org/officeDocument/2006/relationships/hyperlink" Target="http://www.glfarm.org" TargetMode="External"/><Relationship Id="rId10154" Type="http://schemas.openxmlformats.org/officeDocument/2006/relationships/hyperlink" Target="https://www.facebook.com/WncFarmersMarket/" TargetMode="External"/><Relationship Id="rId1113" Type="http://schemas.openxmlformats.org/officeDocument/2006/relationships/hyperlink" Target="http://www.stpaulfarmersmarket.com" TargetMode="External"/><Relationship Id="rId2444" Type="http://schemas.openxmlformats.org/officeDocument/2006/relationships/hyperlink" Target="http://www.middletownbid.org" TargetMode="External"/><Relationship Id="rId3774" Type="http://schemas.openxmlformats.org/officeDocument/2006/relationships/hyperlink" Target="https://www.facebook.com/GrandLakeFarmersMarket/" TargetMode="External"/><Relationship Id="rId10155" Type="http://schemas.openxmlformats.org/officeDocument/2006/relationships/hyperlink" Target="http://www.woburnfarmersmarket.com" TargetMode="External"/><Relationship Id="rId1103" Type="http://schemas.openxmlformats.org/officeDocument/2006/relationships/hyperlink" Target="http://www.farmersmarket.05408.org" TargetMode="External"/><Relationship Id="rId2434" Type="http://schemas.openxmlformats.org/officeDocument/2006/relationships/hyperlink" Target="http://www.madisonthecity.com" TargetMode="External"/><Relationship Id="rId3766" Type="http://schemas.openxmlformats.org/officeDocument/2006/relationships/hyperlink" Target="https://www.facebook.com/pages/Grand-Boulevard-Farmers-Market/282661901906484?ref=hl" TargetMode="External"/><Relationship Id="rId1104" Type="http://schemas.openxmlformats.org/officeDocument/2006/relationships/hyperlink" Target="https://www.facebook.com/pages/New-North-End-Farmers-Market/153281078060256" TargetMode="External"/><Relationship Id="rId2435" Type="http://schemas.openxmlformats.org/officeDocument/2006/relationships/hyperlink" Target="http://downtownmarketgr.com/" TargetMode="External"/><Relationship Id="rId3765" Type="http://schemas.openxmlformats.org/officeDocument/2006/relationships/hyperlink" Target="https://www.facebook.com/GrandArmyPlazaGreenmarket" TargetMode="External"/><Relationship Id="rId1105" Type="http://schemas.openxmlformats.org/officeDocument/2006/relationships/hyperlink" Target="https://www.facebook.com/BurnapsFarmMarket" TargetMode="External"/><Relationship Id="rId2436" Type="http://schemas.openxmlformats.org/officeDocument/2006/relationships/hyperlink" Target="https://www.facebook.com/DowntownMarket" TargetMode="External"/><Relationship Id="rId3768" Type="http://schemas.openxmlformats.org/officeDocument/2006/relationships/hyperlink" Target="http://www.grandhavenchamber.org/farmers-markets" TargetMode="External"/><Relationship Id="rId1106" Type="http://schemas.openxmlformats.org/officeDocument/2006/relationships/hyperlink" Target="http://www.funkytonkfarmersmarket.com" TargetMode="External"/><Relationship Id="rId2437" Type="http://schemas.openxmlformats.org/officeDocument/2006/relationships/hyperlink" Target="https://twitter.com/dtmarketgr" TargetMode="External"/><Relationship Id="rId3767" Type="http://schemas.openxmlformats.org/officeDocument/2006/relationships/hyperlink" Target="http://agrimissouri.com/mo-grown/grodetail.php?type=mo-grown&amp;ID=591" TargetMode="External"/><Relationship Id="rId1107" Type="http://schemas.openxmlformats.org/officeDocument/2006/relationships/hyperlink" Target="https://www.facebook.com/funkytonkfarmersmarket" TargetMode="External"/><Relationship Id="rId2438" Type="http://schemas.openxmlformats.org/officeDocument/2006/relationships/hyperlink" Target="http://www.downtownmarket.com/" TargetMode="External"/><Relationship Id="rId10170" Type="http://schemas.openxmlformats.org/officeDocument/2006/relationships/hyperlink" Target="http://www.stpaulfarmersmarket.com" TargetMode="External"/><Relationship Id="rId1108" Type="http://schemas.openxmlformats.org/officeDocument/2006/relationships/hyperlink" Target="https://www.facebook.com/pages/Burnett-County-Farmers-Markets" TargetMode="External"/><Relationship Id="rId2439" Type="http://schemas.openxmlformats.org/officeDocument/2006/relationships/hyperlink" Target="http://mqtfarmersmarket.com" TargetMode="External"/><Relationship Id="rId3769" Type="http://schemas.openxmlformats.org/officeDocument/2006/relationships/hyperlink" Target="https://www.facebook.com/GHSL.FarmersMarkets" TargetMode="External"/><Relationship Id="rId10171" Type="http://schemas.openxmlformats.org/officeDocument/2006/relationships/hyperlink" Target="http://facebook.com/WoodfordCountyFarmersMarket" TargetMode="External"/><Relationship Id="rId1109" Type="http://schemas.openxmlformats.org/officeDocument/2006/relationships/hyperlink" Target="https://www.facebook.com/Burnett-County-Farmers-Markets-250874305027758/" TargetMode="External"/><Relationship Id="rId10169" Type="http://schemas.openxmlformats.org/officeDocument/2006/relationships/hyperlink" Target="http://www.wooddale.com/index.asp?Type=B_BASIC&amp;SEC=%7B91A86D87-7D72-45EF-B902-1B9CA03E59A4%7D&amp;DE=" TargetMode="External"/><Relationship Id="rId10163" Type="http://schemas.openxmlformats.org/officeDocument/2006/relationships/hyperlink" Target="https://www.facebook.com/pages/Wolfranchfarmersmarket/234407923424995" TargetMode="External"/><Relationship Id="rId10164" Type="http://schemas.openxmlformats.org/officeDocument/2006/relationships/hyperlink" Target="http://www.wolfeboroareafarmersmarket.com" TargetMode="External"/><Relationship Id="rId3760" Type="http://schemas.openxmlformats.org/officeDocument/2006/relationships/hyperlink" Target="https://www.facebook.com/GraftonFarmersMarket/" TargetMode="External"/><Relationship Id="rId10161" Type="http://schemas.openxmlformats.org/officeDocument/2006/relationships/hyperlink" Target="http://www.facebook.com/WolcottAreaFarmersMarket" TargetMode="External"/><Relationship Id="rId10162" Type="http://schemas.openxmlformats.org/officeDocument/2006/relationships/hyperlink" Target="http://www.wolfranchfarmersmarket.com" TargetMode="External"/><Relationship Id="rId2430" Type="http://schemas.openxmlformats.org/officeDocument/2006/relationships/hyperlink" Target="https://www.facebook.com/downtownlsfarmersmarket" TargetMode="External"/><Relationship Id="rId3762" Type="http://schemas.openxmlformats.org/officeDocument/2006/relationships/hyperlink" Target="http://www.smnpa.org" TargetMode="External"/><Relationship Id="rId10167" Type="http://schemas.openxmlformats.org/officeDocument/2006/relationships/hyperlink" Target="http://wolfforthfarmersmarket.com" TargetMode="External"/><Relationship Id="rId1100" Type="http://schemas.openxmlformats.org/officeDocument/2006/relationships/hyperlink" Target="http://www.burlingtonfarmersmarket.org/" TargetMode="External"/><Relationship Id="rId2431" Type="http://schemas.openxmlformats.org/officeDocument/2006/relationships/hyperlink" Target="http://www.salleorchards.com" TargetMode="External"/><Relationship Id="rId3761" Type="http://schemas.openxmlformats.org/officeDocument/2006/relationships/hyperlink" Target="http://www.grahamavenuebid.net" TargetMode="External"/><Relationship Id="rId10168" Type="http://schemas.openxmlformats.org/officeDocument/2006/relationships/hyperlink" Target="http://www.rapidsmall.com" TargetMode="External"/><Relationship Id="rId1101" Type="http://schemas.openxmlformats.org/officeDocument/2006/relationships/hyperlink" Target="https://www.facebook.com/BurlingtonFarmersMarketVT" TargetMode="External"/><Relationship Id="rId2432" Type="http://schemas.openxmlformats.org/officeDocument/2006/relationships/hyperlink" Target="http://www.farmersmarketmadison.com" TargetMode="External"/><Relationship Id="rId3764" Type="http://schemas.openxmlformats.org/officeDocument/2006/relationships/hyperlink" Target="http://www.grownyc.org" TargetMode="External"/><Relationship Id="rId10165" Type="http://schemas.openxmlformats.org/officeDocument/2006/relationships/hyperlink" Target="https://www.facebook.com/wolfeboroareafarmersmarket" TargetMode="External"/><Relationship Id="rId1102" Type="http://schemas.openxmlformats.org/officeDocument/2006/relationships/hyperlink" Target="http://www.farmersmarketburlington.org" TargetMode="External"/><Relationship Id="rId2433" Type="http://schemas.openxmlformats.org/officeDocument/2006/relationships/hyperlink" Target="https://www.facebook.com/madison.farmers.market/" TargetMode="External"/><Relationship Id="rId3763" Type="http://schemas.openxmlformats.org/officeDocument/2006/relationships/hyperlink" Target="http://www.granbychamber.com" TargetMode="External"/><Relationship Id="rId10166" Type="http://schemas.openxmlformats.org/officeDocument/2006/relationships/hyperlink" Target="http://wtgpa.org" TargetMode="External"/><Relationship Id="rId3711" Type="http://schemas.openxmlformats.org/officeDocument/2006/relationships/hyperlink" Target="http://www.goldenspreadfarmers.com" TargetMode="External"/><Relationship Id="rId3710" Type="http://schemas.openxmlformats.org/officeDocument/2006/relationships/hyperlink" Target="https://www.youtube.com/channel/UCuWcRJKZEhtUVGTC_FrK4uQ" TargetMode="External"/><Relationship Id="rId3713" Type="http://schemas.openxmlformats.org/officeDocument/2006/relationships/hyperlink" Target="http://agrimissouri.com/mo-grown/grodetail.php?type=mo-grown&amp;ID=189" TargetMode="External"/><Relationship Id="rId3712" Type="http://schemas.openxmlformats.org/officeDocument/2006/relationships/hyperlink" Target="https://www.facebook.com/pages/Golden-Spread-Farmers-Market/121355639342" TargetMode="External"/><Relationship Id="rId3715" Type="http://schemas.openxmlformats.org/officeDocument/2006/relationships/hyperlink" Target="https://www.facebook.com/Goldendalefarmersmarket/" TargetMode="External"/><Relationship Id="rId3714" Type="http://schemas.openxmlformats.org/officeDocument/2006/relationships/hyperlink" Target="http://www.goldendalechamber.org/goldendale-farmers-market.html" TargetMode="External"/><Relationship Id="rId3717" Type="http://schemas.openxmlformats.org/officeDocument/2006/relationships/hyperlink" Target="https://www.facebook.com/GoochlandFairgroundFarmersMarket/" TargetMode="External"/><Relationship Id="rId3716" Type="http://schemas.openxmlformats.org/officeDocument/2006/relationships/hyperlink" Target="http://www.rvagriculture.org" TargetMode="External"/><Relationship Id="rId3719" Type="http://schemas.openxmlformats.org/officeDocument/2006/relationships/hyperlink" Target="https://www.instagram.com/rvagriculture_inc/" TargetMode="External"/><Relationship Id="rId3718" Type="http://schemas.openxmlformats.org/officeDocument/2006/relationships/hyperlink" Target="https://twitter.com/rvag_inc" TargetMode="External"/><Relationship Id="rId3700" Type="http://schemas.openxmlformats.org/officeDocument/2006/relationships/hyperlink" Target="http://www.masslive.com/news/index.ssf/2013/07/mobile_farmers_market_expands.html" TargetMode="External"/><Relationship Id="rId3702" Type="http://schemas.openxmlformats.org/officeDocument/2006/relationships/hyperlink" Target="https://www.facebook.com/pages/Gods-Little-Acre-Farmers-MarketFirst-Presbyterian-Church/264224506927477" TargetMode="External"/><Relationship Id="rId3701" Type="http://schemas.openxmlformats.org/officeDocument/2006/relationships/hyperlink" Target="https://www.facebook.com/pages/Go-Fresh-Springfield-Mobile-Farmers-Market/126945884179257" TargetMode="External"/><Relationship Id="rId3704" Type="http://schemas.openxmlformats.org/officeDocument/2006/relationships/hyperlink" Target="http://www.mainstreetgolconda.com" TargetMode="External"/><Relationship Id="rId3703" Type="http://schemas.openxmlformats.org/officeDocument/2006/relationships/hyperlink" Target="http://www.rigrown.ri.gov" TargetMode="External"/><Relationship Id="rId3706" Type="http://schemas.openxmlformats.org/officeDocument/2006/relationships/hyperlink" Target="http://www.goldenfarmersmarket.org" TargetMode="External"/><Relationship Id="rId3705" Type="http://schemas.openxmlformats.org/officeDocument/2006/relationships/hyperlink" Target="http://www.localharvest.org/gold-country-farmers-market-M37627" TargetMode="External"/><Relationship Id="rId3708" Type="http://schemas.openxmlformats.org/officeDocument/2006/relationships/hyperlink" Target="http://www.sdmarketmanager.com" TargetMode="External"/><Relationship Id="rId3707" Type="http://schemas.openxmlformats.org/officeDocument/2006/relationships/hyperlink" Target="https://www.facebook.com/goldenfarmersmarket" TargetMode="External"/><Relationship Id="rId3709" Type="http://schemas.openxmlformats.org/officeDocument/2006/relationships/hyperlink" Target="https://www.facebook.com/GoldenHillFarmersMarket" TargetMode="External"/><Relationship Id="rId2401" Type="http://schemas.openxmlformats.org/officeDocument/2006/relationships/hyperlink" Target="https://twitter.com/Forney2ndSat" TargetMode="External"/><Relationship Id="rId3733" Type="http://schemas.openxmlformats.org/officeDocument/2006/relationships/hyperlink" Target="http://www.gordonhospital.com" TargetMode="External"/><Relationship Id="rId2402" Type="http://schemas.openxmlformats.org/officeDocument/2006/relationships/hyperlink" Target="http://www.hallfarmers.org" TargetMode="External"/><Relationship Id="rId3732" Type="http://schemas.openxmlformats.org/officeDocument/2006/relationships/hyperlink" Target="https://www.facebook.com/pages/Goose-Creek-Farmers-Market/191002867601107" TargetMode="External"/><Relationship Id="rId2403" Type="http://schemas.openxmlformats.org/officeDocument/2006/relationships/hyperlink" Target="https://www.facebook.com/hallfarmers" TargetMode="External"/><Relationship Id="rId3735" Type="http://schemas.openxmlformats.org/officeDocument/2006/relationships/hyperlink" Target="https://www.facebook.com/gordonsquaremarket" TargetMode="External"/><Relationship Id="rId2404" Type="http://schemas.openxmlformats.org/officeDocument/2006/relationships/hyperlink" Target="https://www.facebook.com/DowntownGaylordFarmersMarket" TargetMode="External"/><Relationship Id="rId3734" Type="http://schemas.openxmlformats.org/officeDocument/2006/relationships/hyperlink" Target="http://www.gordonsquaremarket.org" TargetMode="External"/><Relationship Id="rId2405" Type="http://schemas.openxmlformats.org/officeDocument/2006/relationships/hyperlink" Target="https://downtowngreenbay.com/explore/downtown-events/saturday-farmers-market" TargetMode="External"/><Relationship Id="rId3737" Type="http://schemas.openxmlformats.org/officeDocument/2006/relationships/hyperlink" Target="http://instagram.com/gordonsqmarket" TargetMode="External"/><Relationship Id="rId2406" Type="http://schemas.openxmlformats.org/officeDocument/2006/relationships/hyperlink" Target="http://facebook.com/downtowngreenbay" TargetMode="External"/><Relationship Id="rId3736" Type="http://schemas.openxmlformats.org/officeDocument/2006/relationships/hyperlink" Target="https://twitter.com/gordonsqmarket" TargetMode="External"/><Relationship Id="rId2407" Type="http://schemas.openxmlformats.org/officeDocument/2006/relationships/hyperlink" Target="http://twitter.com/downtowngb" TargetMode="External"/><Relationship Id="rId3739" Type="http://schemas.openxmlformats.org/officeDocument/2006/relationships/hyperlink" Target="https://www.facebook.com/FarmToCity" TargetMode="External"/><Relationship Id="rId2408" Type="http://schemas.openxmlformats.org/officeDocument/2006/relationships/hyperlink" Target="http://downtowngreenville.org/who-we-are-2/programs-and-initiatives/" TargetMode="External"/><Relationship Id="rId3738" Type="http://schemas.openxmlformats.org/officeDocument/2006/relationships/hyperlink" Target="http://www.farmtocity.org/FarmersMarkets.asp" TargetMode="External"/><Relationship Id="rId2409" Type="http://schemas.openxmlformats.org/officeDocument/2006/relationships/hyperlink" Target="https://www.facebook.com/greenvillefarmersmarket" TargetMode="External"/><Relationship Id="rId10196" Type="http://schemas.openxmlformats.org/officeDocument/2006/relationships/hyperlink" Target="https://www.facebook.com/pages/Woodstock-Virginia-Farmers-Market/174631302598353" TargetMode="External"/><Relationship Id="rId10197" Type="http://schemas.openxmlformats.org/officeDocument/2006/relationships/hyperlink" Target="http://www.woodstockfarmersmarket.org" TargetMode="External"/><Relationship Id="rId10194" Type="http://schemas.openxmlformats.org/officeDocument/2006/relationships/hyperlink" Target="https://www.facebook.com/woodstockmarketpdx/" TargetMode="External"/><Relationship Id="rId10195" Type="http://schemas.openxmlformats.org/officeDocument/2006/relationships/hyperlink" Target="https://twitter.com/woodstockfarmer" TargetMode="External"/><Relationship Id="rId3731" Type="http://schemas.openxmlformats.org/officeDocument/2006/relationships/hyperlink" Target="https://twitter.com/search?f=tweets&amp;q=goodyearfm&amp;src=typd" TargetMode="External"/><Relationship Id="rId10198" Type="http://schemas.openxmlformats.org/officeDocument/2006/relationships/hyperlink" Target="https://www.facebook.com/woodstockfarmersmarket" TargetMode="External"/><Relationship Id="rId2400" Type="http://schemas.openxmlformats.org/officeDocument/2006/relationships/hyperlink" Target="https://www.facebook.com/DowntownForneyArtisanandFarmersMarket/" TargetMode="External"/><Relationship Id="rId3730" Type="http://schemas.openxmlformats.org/officeDocument/2006/relationships/hyperlink" Target="https://www.facebook.com/GoodyearCommunityFarmersMarket" TargetMode="External"/><Relationship Id="rId10199" Type="http://schemas.openxmlformats.org/officeDocument/2006/relationships/hyperlink" Target="http://www.woodstockfarmersmarket.org" TargetMode="External"/><Relationship Id="rId3722" Type="http://schemas.openxmlformats.org/officeDocument/2006/relationships/hyperlink" Target="http://www.goodlocalmarkets.org" TargetMode="External"/><Relationship Id="rId3721" Type="http://schemas.openxmlformats.org/officeDocument/2006/relationships/hyperlink" Target="http://www.goodlocalmarkets.org" TargetMode="External"/><Relationship Id="rId3724" Type="http://schemas.openxmlformats.org/officeDocument/2006/relationships/hyperlink" Target="http://www.facebook.com/goodellgardensandhomestead" TargetMode="External"/><Relationship Id="rId3723" Type="http://schemas.openxmlformats.org/officeDocument/2006/relationships/hyperlink" Target="http://www.goodellgardens.org" TargetMode="External"/><Relationship Id="rId3726" Type="http://schemas.openxmlformats.org/officeDocument/2006/relationships/hyperlink" Target="http://www.instagram.com/goodellgardens" TargetMode="External"/><Relationship Id="rId3725" Type="http://schemas.openxmlformats.org/officeDocument/2006/relationships/hyperlink" Target="http://www.twitter.com/goodellgardens" TargetMode="External"/><Relationship Id="rId3728" Type="http://schemas.openxmlformats.org/officeDocument/2006/relationships/hyperlink" Target="http://www.imaginegoodlettsville.org" TargetMode="External"/><Relationship Id="rId3727" Type="http://schemas.openxmlformats.org/officeDocument/2006/relationships/hyperlink" Target="http://www.ksfarmersmarkets.org/markets/goodland-farmers-market" TargetMode="External"/><Relationship Id="rId3729" Type="http://schemas.openxmlformats.org/officeDocument/2006/relationships/hyperlink" Target="http://www.arizonacommunityfarmersmarkets.com/FM_Goodyear.html" TargetMode="External"/><Relationship Id="rId3720" Type="http://schemas.openxmlformats.org/officeDocument/2006/relationships/hyperlink" Target="http://www.hartsvilledowntown.org" TargetMode="External"/><Relationship Id="rId1170" Type="http://schemas.openxmlformats.org/officeDocument/2006/relationships/hyperlink" Target="http://www.massfarmersmarkets.org" TargetMode="External"/><Relationship Id="rId1171" Type="http://schemas.openxmlformats.org/officeDocument/2006/relationships/hyperlink" Target="http://www.facebook.com/CentralSquareFarmersMarket" TargetMode="External"/><Relationship Id="rId1172" Type="http://schemas.openxmlformats.org/officeDocument/2006/relationships/hyperlink" Target="http://www.cambridgeidaho.com" TargetMode="External"/><Relationship Id="rId1173" Type="http://schemas.openxmlformats.org/officeDocument/2006/relationships/hyperlink" Target="http://www.cambridgemainstreet.com/index.php?page=main-street-farmers-market" TargetMode="External"/><Relationship Id="rId1174" Type="http://schemas.openxmlformats.org/officeDocument/2006/relationships/hyperlink" Target="https://www.facebook.com/pages/Cambridge-Farmers-Market/349629905059203?fref=ts" TargetMode="External"/><Relationship Id="rId1175" Type="http://schemas.openxmlformats.org/officeDocument/2006/relationships/hyperlink" Target="http://www.cambridgewi.com" TargetMode="External"/><Relationship Id="rId1176" Type="http://schemas.openxmlformats.org/officeDocument/2006/relationships/hyperlink" Target="https://www.facebook.com/pages/Cambridge-Farmers-Market/256457801041850?ref=hl" TargetMode="External"/><Relationship Id="rId1177" Type="http://schemas.openxmlformats.org/officeDocument/2006/relationships/hyperlink" Target="https://www.facebook.com/Cambridge-Farmers-Market-228215317663/" TargetMode="External"/><Relationship Id="rId1178" Type="http://schemas.openxmlformats.org/officeDocument/2006/relationships/hyperlink" Target="http://www.camden-ahec.org" TargetMode="External"/><Relationship Id="rId1179" Type="http://schemas.openxmlformats.org/officeDocument/2006/relationships/hyperlink" Target="http://camdenavefarmersmarket.com" TargetMode="External"/><Relationship Id="rId1169" Type="http://schemas.openxmlformats.org/officeDocument/2006/relationships/hyperlink" Target="http://www.urbanvillageonline.com" TargetMode="External"/><Relationship Id="rId10105" Type="http://schemas.openxmlformats.org/officeDocument/2006/relationships/hyperlink" Target="http://www.winonafarmersmarket.com" TargetMode="External"/><Relationship Id="rId10106" Type="http://schemas.openxmlformats.org/officeDocument/2006/relationships/hyperlink" Target="https://www.facebook.com/pages/Winona-Farmers-Market/118261038206750" TargetMode="External"/><Relationship Id="rId10103" Type="http://schemas.openxmlformats.org/officeDocument/2006/relationships/hyperlink" Target="http://www.nevadagrown.com" TargetMode="External"/><Relationship Id="rId10104" Type="http://schemas.openxmlformats.org/officeDocument/2006/relationships/hyperlink" Target="http://winnsborofarmersmarket.com" TargetMode="External"/><Relationship Id="rId10109" Type="http://schemas.openxmlformats.org/officeDocument/2006/relationships/hyperlink" Target="https://www.facebook.com/winooskifarmersmarket" TargetMode="External"/><Relationship Id="rId2490" Type="http://schemas.openxmlformats.org/officeDocument/2006/relationships/hyperlink" Target="https://www.facebook.com/downtowntroyfarmersmarket" TargetMode="External"/><Relationship Id="rId10107" Type="http://schemas.openxmlformats.org/officeDocument/2006/relationships/hyperlink" Target="https://twitter.com/WinonaMarket" TargetMode="External"/><Relationship Id="rId1160" Type="http://schemas.openxmlformats.org/officeDocument/2006/relationships/hyperlink" Target="http://www.calvertag.com" TargetMode="External"/><Relationship Id="rId2491" Type="http://schemas.openxmlformats.org/officeDocument/2006/relationships/hyperlink" Target="http://www.localharvest.org" TargetMode="External"/><Relationship Id="rId10108" Type="http://schemas.openxmlformats.org/officeDocument/2006/relationships/hyperlink" Target="http://downtownwinooski.org/winooski-farmers-market/" TargetMode="External"/><Relationship Id="rId1161" Type="http://schemas.openxmlformats.org/officeDocument/2006/relationships/hyperlink" Target="https://www.facebook.com/" TargetMode="External"/><Relationship Id="rId2492" Type="http://schemas.openxmlformats.org/officeDocument/2006/relationships/hyperlink" Target="http://www.valdostamainstreet.com/activities/farm-days/" TargetMode="External"/><Relationship Id="rId1162" Type="http://schemas.openxmlformats.org/officeDocument/2006/relationships/hyperlink" Target="http://www.calvertag.com" TargetMode="External"/><Relationship Id="rId2493" Type="http://schemas.openxmlformats.org/officeDocument/2006/relationships/hyperlink" Target="http://www.downtownwaterfrontmarket.com" TargetMode="External"/><Relationship Id="rId1163" Type="http://schemas.openxmlformats.org/officeDocument/2006/relationships/hyperlink" Target="https://www.facebook.com/" TargetMode="External"/><Relationship Id="rId2494" Type="http://schemas.openxmlformats.org/officeDocument/2006/relationships/hyperlink" Target="http://www.mainstreetwaterloo.org" TargetMode="External"/><Relationship Id="rId1164" Type="http://schemas.openxmlformats.org/officeDocument/2006/relationships/hyperlink" Target="http://www.facebook.com/summeroncamano" TargetMode="External"/><Relationship Id="rId2495" Type="http://schemas.openxmlformats.org/officeDocument/2006/relationships/hyperlink" Target="http://www.watervillefarmersmarket.org" TargetMode="External"/><Relationship Id="rId1165" Type="http://schemas.openxmlformats.org/officeDocument/2006/relationships/hyperlink" Target="http://instagram.com/camanofarmersmarket" TargetMode="External"/><Relationship Id="rId2496" Type="http://schemas.openxmlformats.org/officeDocument/2006/relationships/hyperlink" Target="http://www.waxahachie.com/Departments/DowntownDevelopment/DowntownFarmersMarket" TargetMode="External"/><Relationship Id="rId10101" Type="http://schemas.openxmlformats.org/officeDocument/2006/relationships/hyperlink" Target="https://www.facebook.com/Winlock-Saturday-Market-Featuring-Local-Farmers-Artisans-280867232253864/?fref=ts" TargetMode="External"/><Relationship Id="rId1166" Type="http://schemas.openxmlformats.org/officeDocument/2006/relationships/hyperlink" Target="http://camarillofarmersmarket.com" TargetMode="External"/><Relationship Id="rId2497" Type="http://schemas.openxmlformats.org/officeDocument/2006/relationships/hyperlink" Target="https://www.facebook.com/DowntownWaxahachieFarmersMarket/?ref=bookmarks" TargetMode="External"/><Relationship Id="rId10102" Type="http://schemas.openxmlformats.org/officeDocument/2006/relationships/hyperlink" Target="http://www.winnfarmersmarket.org/" TargetMode="External"/><Relationship Id="rId1167" Type="http://schemas.openxmlformats.org/officeDocument/2006/relationships/hyperlink" Target="http://www.camasfarmersmarket.org" TargetMode="External"/><Relationship Id="rId2498" Type="http://schemas.openxmlformats.org/officeDocument/2006/relationships/hyperlink" Target="http://www.downtownwestbend.com" TargetMode="External"/><Relationship Id="rId1168" Type="http://schemas.openxmlformats.org/officeDocument/2006/relationships/hyperlink" Target="https://www.facebook.com/" TargetMode="External"/><Relationship Id="rId2499" Type="http://schemas.openxmlformats.org/officeDocument/2006/relationships/hyperlink" Target="https://www.facebook.com/WestBendFarmersMarket" TargetMode="External"/><Relationship Id="rId10100" Type="http://schemas.openxmlformats.org/officeDocument/2006/relationships/hyperlink" Target="https://www.facebook.com/Winlock-Saturday-Market-Featuring-Local-Farmers-Artisans-280867232253864/?fref=ts" TargetMode="External"/><Relationship Id="rId9918" Type="http://schemas.openxmlformats.org/officeDocument/2006/relationships/hyperlink" Target="http://westfieldfarmersmarket.wordpress.com" TargetMode="External"/><Relationship Id="rId9919" Type="http://schemas.openxmlformats.org/officeDocument/2006/relationships/hyperlink" Target="http://www.westfieldareachamber.com" TargetMode="External"/><Relationship Id="rId9914" Type="http://schemas.openxmlformats.org/officeDocument/2006/relationships/hyperlink" Target="https://www.facebook.com/pages/Westfield-Annapolis-Mall-Farmers-Market/144029628987040" TargetMode="External"/><Relationship Id="rId9915" Type="http://schemas.openxmlformats.org/officeDocument/2006/relationships/hyperlink" Target="http://www.westfieldny.com" TargetMode="External"/><Relationship Id="rId9916" Type="http://schemas.openxmlformats.org/officeDocument/2006/relationships/hyperlink" Target="https://www.facebook.com/WestfieldFarmersAndArtisansMarket" TargetMode="External"/><Relationship Id="rId9917" Type="http://schemas.openxmlformats.org/officeDocument/2006/relationships/hyperlink" Target="https://twitter.com/westfieldfmsmk" TargetMode="External"/><Relationship Id="rId1190" Type="http://schemas.openxmlformats.org/officeDocument/2006/relationships/hyperlink" Target="http://www.ccfarmersmarket.net" TargetMode="External"/><Relationship Id="rId1191" Type="http://schemas.openxmlformats.org/officeDocument/2006/relationships/hyperlink" Target="https://www.facebook.com/campbellcountyfarmmarket" TargetMode="External"/><Relationship Id="rId1192" Type="http://schemas.openxmlformats.org/officeDocument/2006/relationships/hyperlink" Target="http://www.ccfarmersmarket.net" TargetMode="External"/><Relationship Id="rId1193" Type="http://schemas.openxmlformats.org/officeDocument/2006/relationships/hyperlink" Target="https://www.facebook.com/campbellcountyfarmmarket" TargetMode="External"/><Relationship Id="rId1194" Type="http://schemas.openxmlformats.org/officeDocument/2006/relationships/hyperlink" Target="http://www.urbanvillageonline.com/" TargetMode="External"/><Relationship Id="rId9910" Type="http://schemas.openxmlformats.org/officeDocument/2006/relationships/hyperlink" Target="https://www.facebook.com/pages/Western-Wake-Farmers-Market/106903512440" TargetMode="External"/><Relationship Id="rId1195" Type="http://schemas.openxmlformats.org/officeDocument/2006/relationships/hyperlink" Target="http://www.canaanmefarmersmarket.webs.com/" TargetMode="External"/><Relationship Id="rId9911" Type="http://schemas.openxmlformats.org/officeDocument/2006/relationships/hyperlink" Target="https://twitter.com/wwfm" TargetMode="External"/><Relationship Id="rId1196" Type="http://schemas.openxmlformats.org/officeDocument/2006/relationships/hyperlink" Target="http://canaldistrictfarmersmarket.com" TargetMode="External"/><Relationship Id="rId9912" Type="http://schemas.openxmlformats.org/officeDocument/2006/relationships/hyperlink" Target="http://www.uptownwestervilleinc.com" TargetMode="External"/><Relationship Id="rId1197" Type="http://schemas.openxmlformats.org/officeDocument/2006/relationships/hyperlink" Target="https://www.facebook.com/canaldistrictfarmersmarket" TargetMode="External"/><Relationship Id="rId9913" Type="http://schemas.openxmlformats.org/officeDocument/2006/relationships/hyperlink" Target="http://www.aaedc.org" TargetMode="External"/><Relationship Id="rId1198" Type="http://schemas.openxmlformats.org/officeDocument/2006/relationships/hyperlink" Target="https://twitter.com/Canaldistrict" TargetMode="External"/><Relationship Id="rId1199" Type="http://schemas.openxmlformats.org/officeDocument/2006/relationships/hyperlink" Target="http://www.localharvest.org/canal-fulton-farmers-market-M23597" TargetMode="External"/><Relationship Id="rId9907" Type="http://schemas.openxmlformats.org/officeDocument/2006/relationships/hyperlink" Target="https://twitter.com/BensidounMarket" TargetMode="External"/><Relationship Id="rId9908" Type="http://schemas.openxmlformats.org/officeDocument/2006/relationships/hyperlink" Target="https://www.instagram.com/bensidounfrenchmarket/" TargetMode="External"/><Relationship Id="rId9909" Type="http://schemas.openxmlformats.org/officeDocument/2006/relationships/hyperlink" Target="http://www.westernwakefarmersmarket.org" TargetMode="External"/><Relationship Id="rId9903" Type="http://schemas.openxmlformats.org/officeDocument/2006/relationships/hyperlink" Target="http://www.westernmainefarmerscoop.org" TargetMode="External"/><Relationship Id="rId9904" Type="http://schemas.openxmlformats.org/officeDocument/2006/relationships/hyperlink" Target="https://www.facebook.com/WesternMaineFarmersCOOP" TargetMode="External"/><Relationship Id="rId9905" Type="http://schemas.openxmlformats.org/officeDocument/2006/relationships/hyperlink" Target="http://www.bensidounmidwestmarkets.com/" TargetMode="External"/><Relationship Id="rId9906" Type="http://schemas.openxmlformats.org/officeDocument/2006/relationships/hyperlink" Target="http://facebook.com/WesternSpringsFrenchMarket" TargetMode="External"/><Relationship Id="rId1180" Type="http://schemas.openxmlformats.org/officeDocument/2006/relationships/hyperlink" Target="https://www.facebook.com/CamdenAvenueFarmersMarket" TargetMode="External"/><Relationship Id="rId1181" Type="http://schemas.openxmlformats.org/officeDocument/2006/relationships/hyperlink" Target="http://www.iatp.org/minimarkets" TargetMode="External"/><Relationship Id="rId1182" Type="http://schemas.openxmlformats.org/officeDocument/2006/relationships/hyperlink" Target="http://www.camelliacitymarket.org" TargetMode="External"/><Relationship Id="rId1183" Type="http://schemas.openxmlformats.org/officeDocument/2006/relationships/hyperlink" Target="https://www.facebook.com/CamelliaCityMarket" TargetMode="External"/><Relationship Id="rId1184" Type="http://schemas.openxmlformats.org/officeDocument/2006/relationships/hyperlink" Target="http://facebook.com/CamelliaCityMarket" TargetMode="External"/><Relationship Id="rId9900" Type="http://schemas.openxmlformats.org/officeDocument/2006/relationships/hyperlink" Target="http://www.westcliffefarmersmarket.com" TargetMode="External"/><Relationship Id="rId1185" Type="http://schemas.openxmlformats.org/officeDocument/2006/relationships/hyperlink" Target="http://cameronparkmarket.org/" TargetMode="External"/><Relationship Id="rId9901" Type="http://schemas.openxmlformats.org/officeDocument/2006/relationships/hyperlink" Target="http://www.facebook.com/WestcliffeFarmersMarket" TargetMode="External"/><Relationship Id="rId1186" Type="http://schemas.openxmlformats.org/officeDocument/2006/relationships/hyperlink" Target="https://www.facebook.com/cameronparkfarmersmarket/" TargetMode="External"/><Relationship Id="rId9902" Type="http://schemas.openxmlformats.org/officeDocument/2006/relationships/hyperlink" Target="https://www.facebook.com/RainelleRupertQuinwood/" TargetMode="External"/><Relationship Id="rId1187" Type="http://schemas.openxmlformats.org/officeDocument/2006/relationships/hyperlink" Target="http://www.eldoradofarmersmarket.com" TargetMode="External"/><Relationship Id="rId1188" Type="http://schemas.openxmlformats.org/officeDocument/2006/relationships/hyperlink" Target="http://www.ccfarmersmarket.net" TargetMode="External"/><Relationship Id="rId1189" Type="http://schemas.openxmlformats.org/officeDocument/2006/relationships/hyperlink" Target="https://www.facebook.com/campbellcountyfarmmarket" TargetMode="External"/><Relationship Id="rId1136" Type="http://schemas.openxmlformats.org/officeDocument/2006/relationships/hyperlink" Target="https://www.facebook.com/pages/Caldwell-Farmers-Market/78644466683" TargetMode="External"/><Relationship Id="rId2467" Type="http://schemas.openxmlformats.org/officeDocument/2006/relationships/hyperlink" Target="https://www.instagram.com/dtrmarket/" TargetMode="External"/><Relationship Id="rId3799" Type="http://schemas.openxmlformats.org/officeDocument/2006/relationships/hyperlink" Target="https://www.facebook.com/grantparkfarmersmarket" TargetMode="External"/><Relationship Id="rId1137" Type="http://schemas.openxmlformats.org/officeDocument/2006/relationships/hyperlink" Target="http://www.caledoniafarmersmarket.org" TargetMode="External"/><Relationship Id="rId2468" Type="http://schemas.openxmlformats.org/officeDocument/2006/relationships/hyperlink" Target="http://www.saginawfarmersmarket.org" TargetMode="External"/><Relationship Id="rId3798" Type="http://schemas.openxmlformats.org/officeDocument/2006/relationships/hyperlink" Target="http://cfmatl.org/grantpark/" TargetMode="External"/><Relationship Id="rId1138" Type="http://schemas.openxmlformats.org/officeDocument/2006/relationships/hyperlink" Target="https://sites.google.com/site/caledoniafarmersmarket/" TargetMode="External"/><Relationship Id="rId2469" Type="http://schemas.openxmlformats.org/officeDocument/2006/relationships/hyperlink" Target="http://www.pcfma.org" TargetMode="External"/><Relationship Id="rId1139" Type="http://schemas.openxmlformats.org/officeDocument/2006/relationships/hyperlink" Target="https://www.facebook.com/St.J.Farmers.Market/" TargetMode="External"/><Relationship Id="rId10138" Type="http://schemas.openxmlformats.org/officeDocument/2006/relationships/hyperlink" Target="http://slcfarmersmarket.org" TargetMode="External"/><Relationship Id="rId10139" Type="http://schemas.openxmlformats.org/officeDocument/2006/relationships/hyperlink" Target="https://www.facebook.com/slcfarmersmarket" TargetMode="External"/><Relationship Id="rId10136" Type="http://schemas.openxmlformats.org/officeDocument/2006/relationships/hyperlink" Target="http://www.facebook.com/foodforthoughtmarkets" TargetMode="External"/><Relationship Id="rId10137" Type="http://schemas.openxmlformats.org/officeDocument/2006/relationships/hyperlink" Target="http://www.instagram.com/foodforthoughtmarkets" TargetMode="External"/><Relationship Id="rId3791" Type="http://schemas.openxmlformats.org/officeDocument/2006/relationships/hyperlink" Target="https://www.facebook.com/grangerfarmersmarket" TargetMode="External"/><Relationship Id="rId10130" Type="http://schemas.openxmlformats.org/officeDocument/2006/relationships/hyperlink" Target="http://facebook.com/downtowngreenbay" TargetMode="External"/><Relationship Id="rId2460" Type="http://schemas.openxmlformats.org/officeDocument/2006/relationships/hyperlink" Target="https://www.facebook.com/DowntownPittsfieldFarmersMarket" TargetMode="External"/><Relationship Id="rId3790" Type="http://schemas.openxmlformats.org/officeDocument/2006/relationships/hyperlink" Target="http://www.grangerfarmersmarket.com" TargetMode="External"/><Relationship Id="rId10131" Type="http://schemas.openxmlformats.org/officeDocument/2006/relationships/hyperlink" Target="http://twitter.com/downtowngb" TargetMode="External"/><Relationship Id="rId1130" Type="http://schemas.openxmlformats.org/officeDocument/2006/relationships/hyperlink" Target="http://www.gardenersmarket.org" TargetMode="External"/><Relationship Id="rId2461" Type="http://schemas.openxmlformats.org/officeDocument/2006/relationships/hyperlink" Target="https://www.facebook.com/Downtown-Poplar-Bluff-Farmers-Market-550767034963032/?ref=bookmarks" TargetMode="External"/><Relationship Id="rId3793" Type="http://schemas.openxmlformats.org/officeDocument/2006/relationships/hyperlink" Target="http://www.foothillfarmersmarket.com" TargetMode="External"/><Relationship Id="rId1131" Type="http://schemas.openxmlformats.org/officeDocument/2006/relationships/hyperlink" Target="https://www.facebook.com/cachevalleygardenersmarket" TargetMode="External"/><Relationship Id="rId2462" Type="http://schemas.openxmlformats.org/officeDocument/2006/relationships/hyperlink" Target="http://www.ndsohio.org" TargetMode="External"/><Relationship Id="rId3792" Type="http://schemas.openxmlformats.org/officeDocument/2006/relationships/hyperlink" Target="https://m.facebook.com/groups/128365537173880?ref=bookmarks" TargetMode="External"/><Relationship Id="rId1132" Type="http://schemas.openxmlformats.org/officeDocument/2006/relationships/hyperlink" Target="https://www.facebook.com/cadiztriggfarmersmarket" TargetMode="External"/><Relationship Id="rId2463" Type="http://schemas.openxmlformats.org/officeDocument/2006/relationships/hyperlink" Target="http://www.downtownrochestermi.com" TargetMode="External"/><Relationship Id="rId3795" Type="http://schemas.openxmlformats.org/officeDocument/2006/relationships/hyperlink" Target="http://www.kyagr.com/KDAPage.aspx?id=525" TargetMode="External"/><Relationship Id="rId10134" Type="http://schemas.openxmlformats.org/officeDocument/2006/relationships/hyperlink" Target="http://www.facebook.com/WinterJeffersontownFarmersMarket" TargetMode="External"/><Relationship Id="rId1133" Type="http://schemas.openxmlformats.org/officeDocument/2006/relationships/hyperlink" Target="https://www.facebook.com/caganfarmersmarket/" TargetMode="External"/><Relationship Id="rId2464" Type="http://schemas.openxmlformats.org/officeDocument/2006/relationships/hyperlink" Target="http://www.facebook.com/downtownrochesterfarmersmarket" TargetMode="External"/><Relationship Id="rId3794" Type="http://schemas.openxmlformats.org/officeDocument/2006/relationships/hyperlink" Target="http://www.granitefalls.com" TargetMode="External"/><Relationship Id="rId10135" Type="http://schemas.openxmlformats.org/officeDocument/2006/relationships/hyperlink" Target="http://www.wyfftp.org/wintermarket" TargetMode="External"/><Relationship Id="rId1134" Type="http://schemas.openxmlformats.org/officeDocument/2006/relationships/hyperlink" Target="http://www.facebook.com/pages/Kauneonga-Lake-Farmers-Market/112206352134212" TargetMode="External"/><Relationship Id="rId2465" Type="http://schemas.openxmlformats.org/officeDocument/2006/relationships/hyperlink" Target="https://www.downtownrogersinc.org/market" TargetMode="External"/><Relationship Id="rId3797" Type="http://schemas.openxmlformats.org/officeDocument/2006/relationships/hyperlink" Target="http://www.kyagr.com/KDAPage.aspx?id=525" TargetMode="External"/><Relationship Id="rId10132" Type="http://schemas.openxmlformats.org/officeDocument/2006/relationships/hyperlink" Target="http://www.wintergardenfarmersmarket.com" TargetMode="External"/><Relationship Id="rId1135" Type="http://schemas.openxmlformats.org/officeDocument/2006/relationships/hyperlink" Target="http://www.caldwellidfarmersmarket.com" TargetMode="External"/><Relationship Id="rId2466" Type="http://schemas.openxmlformats.org/officeDocument/2006/relationships/hyperlink" Target="https://www.facebook.com/DTRMarket/" TargetMode="External"/><Relationship Id="rId3796" Type="http://schemas.openxmlformats.org/officeDocument/2006/relationships/hyperlink" Target="http://www.kyagr.com/KDAPage.aspx?id=525" TargetMode="External"/><Relationship Id="rId10133" Type="http://schemas.openxmlformats.org/officeDocument/2006/relationships/hyperlink" Target="https://www.facebook.com/wintergardenfarmersmarket" TargetMode="External"/><Relationship Id="rId1125" Type="http://schemas.openxmlformats.org/officeDocument/2006/relationships/hyperlink" Target="https://www.facebook.com/byrdhousemarket" TargetMode="External"/><Relationship Id="rId2456" Type="http://schemas.openxmlformats.org/officeDocument/2006/relationships/hyperlink" Target="http://instagram.com/petoskeychamber/" TargetMode="External"/><Relationship Id="rId3788" Type="http://schemas.openxmlformats.org/officeDocument/2006/relationships/hyperlink" Target="http://www.grandview.org/index.aspx?page=811" TargetMode="External"/><Relationship Id="rId1126" Type="http://schemas.openxmlformats.org/officeDocument/2006/relationships/hyperlink" Target="http://www.byrnesmill.org/farmersmarket" TargetMode="External"/><Relationship Id="rId2457" Type="http://schemas.openxmlformats.org/officeDocument/2006/relationships/hyperlink" Target="https://www.facebook.com/pages/Downtown-Pineville-Farmers-Market/1533074713647419" TargetMode="External"/><Relationship Id="rId3787" Type="http://schemas.openxmlformats.org/officeDocument/2006/relationships/hyperlink" Target="http://www.pearlalleygrowers.com" TargetMode="External"/><Relationship Id="rId1127" Type="http://schemas.openxmlformats.org/officeDocument/2006/relationships/hyperlink" Target="https://www.facebook.com/ByronCenterFarmersMarket" TargetMode="External"/><Relationship Id="rId2458" Type="http://schemas.openxmlformats.org/officeDocument/2006/relationships/hyperlink" Target="https://www.pinterest.com/dell0224/" TargetMode="External"/><Relationship Id="rId1128" Type="http://schemas.openxmlformats.org/officeDocument/2006/relationships/hyperlink" Target="http://www.itsalldowntown.com/c-streetmarket" TargetMode="External"/><Relationship Id="rId2459" Type="http://schemas.openxmlformats.org/officeDocument/2006/relationships/hyperlink" Target="http://www.farmersmarketpittsfield.org" TargetMode="External"/><Relationship Id="rId3789" Type="http://schemas.openxmlformats.org/officeDocument/2006/relationships/hyperlink" Target="http://agrimissouri.com/mo-grown/grodetail.php?type=mo-grown&amp;ID=672" TargetMode="External"/><Relationship Id="rId1129" Type="http://schemas.openxmlformats.org/officeDocument/2006/relationships/hyperlink" Target="http://agrimissouri.com/mo-grown/grodetail.php?type=mo-grown&amp;ID=2553" TargetMode="External"/><Relationship Id="rId10149" Type="http://schemas.openxmlformats.org/officeDocument/2006/relationships/hyperlink" Target="https://www.facebook.com/WRDowntownFM/" TargetMode="External"/><Relationship Id="rId10147" Type="http://schemas.openxmlformats.org/officeDocument/2006/relationships/hyperlink" Target="https://twitter.com/winthropmarket2" TargetMode="External"/><Relationship Id="rId10148" Type="http://schemas.openxmlformats.org/officeDocument/2006/relationships/hyperlink" Target="http://www.wiregrassfarmersmarket.wordpress.com/" TargetMode="External"/><Relationship Id="rId3780" Type="http://schemas.openxmlformats.org/officeDocument/2006/relationships/hyperlink" Target="http://www.grfarmersmarket.org/" TargetMode="External"/><Relationship Id="rId10141" Type="http://schemas.openxmlformats.org/officeDocument/2006/relationships/hyperlink" Target="https://www.facebook.com/pages/Winter-Park-Farmers-Market/836878542992147" TargetMode="External"/><Relationship Id="rId10142" Type="http://schemas.openxmlformats.org/officeDocument/2006/relationships/hyperlink" Target="http://www.wintersunfarms.com" TargetMode="External"/><Relationship Id="rId2450" Type="http://schemas.openxmlformats.org/officeDocument/2006/relationships/hyperlink" Target="https://www.instagram.com/paloaltofarmersmarket/" TargetMode="External"/><Relationship Id="rId3782" Type="http://schemas.openxmlformats.org/officeDocument/2006/relationships/hyperlink" Target="http://www.gvsu.edu/healthwellness/module-event-view.htm?eventId=1CFA3E52-9EE4-9B27-0F0F457C93599926" TargetMode="External"/><Relationship Id="rId1120" Type="http://schemas.openxmlformats.org/officeDocument/2006/relationships/hyperlink" Target="http://seedfoundationnc.com/?page_id=134" TargetMode="External"/><Relationship Id="rId2451" Type="http://schemas.openxmlformats.org/officeDocument/2006/relationships/hyperlink" Target="http://www.grownyc.org" TargetMode="External"/><Relationship Id="rId3781" Type="http://schemas.openxmlformats.org/officeDocument/2006/relationships/hyperlink" Target="https://www.facebook.com/GRFarmersMarketMN" TargetMode="External"/><Relationship Id="rId10140" Type="http://schemas.openxmlformats.org/officeDocument/2006/relationships/hyperlink" Target="https://twitter.com/SLCFarmersMrkt" TargetMode="External"/><Relationship Id="rId1121" Type="http://schemas.openxmlformats.org/officeDocument/2006/relationships/hyperlink" Target="https://www.facebook.com/BuyFreshBuyLocalNC" TargetMode="External"/><Relationship Id="rId2452" Type="http://schemas.openxmlformats.org/officeDocument/2006/relationships/hyperlink" Target="https://www.facebook.com/ManhattanGreenmarkets" TargetMode="External"/><Relationship Id="rId3784" Type="http://schemas.openxmlformats.org/officeDocument/2006/relationships/hyperlink" Target="http://facebook.com/grandinvillagecommunitymarket" TargetMode="External"/><Relationship Id="rId10145" Type="http://schemas.openxmlformats.org/officeDocument/2006/relationships/hyperlink" Target="http://www.winthropfarmersmarket.com" TargetMode="External"/><Relationship Id="rId1122" Type="http://schemas.openxmlformats.org/officeDocument/2006/relationships/hyperlink" Target="http://seedfoundationnc.com/?page_id=134" TargetMode="External"/><Relationship Id="rId2453" Type="http://schemas.openxmlformats.org/officeDocument/2006/relationships/hyperlink" Target="http://www.petoskey.com" TargetMode="External"/><Relationship Id="rId3783" Type="http://schemas.openxmlformats.org/officeDocument/2006/relationships/hyperlink" Target="http://www.leapforlocalfood.org/grandin" TargetMode="External"/><Relationship Id="rId10146" Type="http://schemas.openxmlformats.org/officeDocument/2006/relationships/hyperlink" Target="https://www.facebook.com/WinthropFarmersMarketInc/" TargetMode="External"/><Relationship Id="rId1123" Type="http://schemas.openxmlformats.org/officeDocument/2006/relationships/hyperlink" Target="https://www.facebook.com/BuyFreshBuyLocalNC" TargetMode="External"/><Relationship Id="rId2454" Type="http://schemas.openxmlformats.org/officeDocument/2006/relationships/hyperlink" Target="https://www.facebook.com/chamberpetoskey" TargetMode="External"/><Relationship Id="rId3786" Type="http://schemas.openxmlformats.org/officeDocument/2006/relationships/hyperlink" Target="https://www.facebook.com/pages/Grandmas-Farm-and-Zoo/105946959452219" TargetMode="External"/><Relationship Id="rId10143" Type="http://schemas.openxmlformats.org/officeDocument/2006/relationships/hyperlink" Target="http://www.carbondalemarket.com" TargetMode="External"/><Relationship Id="rId1124" Type="http://schemas.openxmlformats.org/officeDocument/2006/relationships/hyperlink" Target="http://byrdhousemarket.blogspot.com" TargetMode="External"/><Relationship Id="rId2455" Type="http://schemas.openxmlformats.org/officeDocument/2006/relationships/hyperlink" Target="https://twitter.com/PetoskeyChamber" TargetMode="External"/><Relationship Id="rId3785" Type="http://schemas.openxmlformats.org/officeDocument/2006/relationships/hyperlink" Target="http://www.visitgrandmasfarm.com" TargetMode="External"/><Relationship Id="rId10144" Type="http://schemas.openxmlformats.org/officeDocument/2006/relationships/hyperlink" Target="https://www.facebook.com/communityfarmersmarket/" TargetMode="External"/><Relationship Id="rId1158" Type="http://schemas.openxmlformats.org/officeDocument/2006/relationships/hyperlink" Target="http://www.calvertag.com" TargetMode="External"/><Relationship Id="rId2489" Type="http://schemas.openxmlformats.org/officeDocument/2006/relationships/hyperlink" Target="http://www.troymainstreet.org" TargetMode="External"/><Relationship Id="rId1159" Type="http://schemas.openxmlformats.org/officeDocument/2006/relationships/hyperlink" Target="https://www.facebook.com/" TargetMode="External"/><Relationship Id="rId10116" Type="http://schemas.openxmlformats.org/officeDocument/2006/relationships/hyperlink" Target="http://www.cclpmidwest.org" TargetMode="External"/><Relationship Id="rId10117" Type="http://schemas.openxmlformats.org/officeDocument/2006/relationships/hyperlink" Target="http://www.cclpmidwest.org" TargetMode="External"/><Relationship Id="rId10114" Type="http://schemas.openxmlformats.org/officeDocument/2006/relationships/hyperlink" Target="http://www.cclpmidwest.org" TargetMode="External"/><Relationship Id="rId10115" Type="http://schemas.openxmlformats.org/officeDocument/2006/relationships/hyperlink" Target="http://www.cclpmidwest.org" TargetMode="External"/><Relationship Id="rId10118" Type="http://schemas.openxmlformats.org/officeDocument/2006/relationships/hyperlink" Target="http://www.cclpmidwest.org" TargetMode="External"/><Relationship Id="rId2480" Type="http://schemas.openxmlformats.org/officeDocument/2006/relationships/hyperlink" Target="https://www.facebook.com/DowntownSikestonFarmersMarket" TargetMode="External"/><Relationship Id="rId10119" Type="http://schemas.openxmlformats.org/officeDocument/2006/relationships/hyperlink" Target="http://www.cclpmidwest.org" TargetMode="External"/><Relationship Id="rId1150" Type="http://schemas.openxmlformats.org/officeDocument/2006/relationships/hyperlink" Target="http://www.calistogafarmersmarket.com" TargetMode="External"/><Relationship Id="rId2481" Type="http://schemas.openxmlformats.org/officeDocument/2006/relationships/hyperlink" Target="http://www.downtownsobo.com/?link=farmers_market" TargetMode="External"/><Relationship Id="rId1151" Type="http://schemas.openxmlformats.org/officeDocument/2006/relationships/hyperlink" Target="http://www.waterfrontmarkets.org" TargetMode="External"/><Relationship Id="rId2482" Type="http://schemas.openxmlformats.org/officeDocument/2006/relationships/hyperlink" Target="https://www.facebook.com/Downtown-South-Boston-Farmers-Market-116983188377428/" TargetMode="External"/><Relationship Id="rId1152" Type="http://schemas.openxmlformats.org/officeDocument/2006/relationships/hyperlink" Target="https://www.facebook.com/Callaway.Community.Farmers.Market" TargetMode="External"/><Relationship Id="rId2483" Type="http://schemas.openxmlformats.org/officeDocument/2006/relationships/hyperlink" Target="http://www.spartachamber.com" TargetMode="External"/><Relationship Id="rId1153" Type="http://schemas.openxmlformats.org/officeDocument/2006/relationships/hyperlink" Target="http://www.callawaygardens.com/info/calendar/calendar.farmers-market.event.aspx" TargetMode="External"/><Relationship Id="rId2484" Type="http://schemas.openxmlformats.org/officeDocument/2006/relationships/hyperlink" Target="https://www.facebook.com/DowntownSylvesterFarmersMarket" TargetMode="External"/><Relationship Id="rId1154" Type="http://schemas.openxmlformats.org/officeDocument/2006/relationships/hyperlink" Target="http://www.sullivancountyfarmersmarkets.org" TargetMode="External"/><Relationship Id="rId2485" Type="http://schemas.openxmlformats.org/officeDocument/2006/relationships/hyperlink" Target="http://www.downtownsyracuse.com" TargetMode="External"/><Relationship Id="rId10112" Type="http://schemas.openxmlformats.org/officeDocument/2006/relationships/hyperlink" Target="https://www.facebook.com/pages/Winsted-Area-Chamber-of-Commerce" TargetMode="External"/><Relationship Id="rId1155" Type="http://schemas.openxmlformats.org/officeDocument/2006/relationships/hyperlink" Target="https://www.facebook.com/scfma" TargetMode="External"/><Relationship Id="rId2486" Type="http://schemas.openxmlformats.org/officeDocument/2006/relationships/hyperlink" Target="http://downtowntifton.com/?page_id=9" TargetMode="External"/><Relationship Id="rId10113" Type="http://schemas.openxmlformats.org/officeDocument/2006/relationships/hyperlink" Target="http://www.cclpmidwest.org" TargetMode="External"/><Relationship Id="rId1156" Type="http://schemas.openxmlformats.org/officeDocument/2006/relationships/hyperlink" Target="http://www.sullivancountyfarmersmarkets.org" TargetMode="External"/><Relationship Id="rId2487" Type="http://schemas.openxmlformats.org/officeDocument/2006/relationships/hyperlink" Target="http://www.downtowntopekafarmersmarket.com" TargetMode="External"/><Relationship Id="rId10110" Type="http://schemas.openxmlformats.org/officeDocument/2006/relationships/hyperlink" Target="https://www.instagram.com/winooskifarmersmarket/" TargetMode="External"/><Relationship Id="rId1157" Type="http://schemas.openxmlformats.org/officeDocument/2006/relationships/hyperlink" Target="https://www.facebook.com/scfma" TargetMode="External"/><Relationship Id="rId2488" Type="http://schemas.openxmlformats.org/officeDocument/2006/relationships/hyperlink" Target="http://www.sjcfarmersmarket.com" TargetMode="External"/><Relationship Id="rId10111" Type="http://schemas.openxmlformats.org/officeDocument/2006/relationships/hyperlink" Target="http://www.winstedchamber.com" TargetMode="External"/><Relationship Id="rId1147" Type="http://schemas.openxmlformats.org/officeDocument/2006/relationships/hyperlink" Target="http://www.urbanvillageonline.com" TargetMode="External"/><Relationship Id="rId2478" Type="http://schemas.openxmlformats.org/officeDocument/2006/relationships/hyperlink" Target="http://www.instagram.com/santacruzfarmersmkts/" TargetMode="External"/><Relationship Id="rId1148" Type="http://schemas.openxmlformats.org/officeDocument/2006/relationships/hyperlink" Target="https://www.visitstmarysmd.com/food-drink/detail/california-farmers-market" TargetMode="External"/><Relationship Id="rId2479" Type="http://schemas.openxmlformats.org/officeDocument/2006/relationships/hyperlink" Target="http://www.downtownsikeston.org" TargetMode="External"/><Relationship Id="rId1149" Type="http://schemas.openxmlformats.org/officeDocument/2006/relationships/hyperlink" Target="https://www.facebook.com/CaliforniaBAEFarmersMarket" TargetMode="External"/><Relationship Id="rId10127" Type="http://schemas.openxmlformats.org/officeDocument/2006/relationships/hyperlink" Target="https://twitter.com/ORWinterMarket" TargetMode="External"/><Relationship Id="rId10128" Type="http://schemas.openxmlformats.org/officeDocument/2006/relationships/hyperlink" Target="https://instagram.com/growoakridge" TargetMode="External"/><Relationship Id="rId10125" Type="http://schemas.openxmlformats.org/officeDocument/2006/relationships/hyperlink" Target="https://growoakridge.org/markets" TargetMode="External"/><Relationship Id="rId10126" Type="http://schemas.openxmlformats.org/officeDocument/2006/relationships/hyperlink" Target="https://www.facebook.com/GrowOakRidge/" TargetMode="External"/><Relationship Id="rId10129" Type="http://schemas.openxmlformats.org/officeDocument/2006/relationships/hyperlink" Target="https://downtowngreenbay.com/explore/downtown-events/winter-farmers-market" TargetMode="External"/><Relationship Id="rId2470" Type="http://schemas.openxmlformats.org/officeDocument/2006/relationships/hyperlink" Target="http://www.facebook.com/DowntownSanJoseFarmersMarket" TargetMode="External"/><Relationship Id="rId1140" Type="http://schemas.openxmlformats.org/officeDocument/2006/relationships/hyperlink" Target="https://sites.google.com/site/caledoniafarmersmarket/" TargetMode="External"/><Relationship Id="rId2471" Type="http://schemas.openxmlformats.org/officeDocument/2006/relationships/hyperlink" Target="http://www.twitter.com/PacCoastFarmers" TargetMode="External"/><Relationship Id="rId10120" Type="http://schemas.openxmlformats.org/officeDocument/2006/relationships/hyperlink" Target="http://www.cclpmidwest.org" TargetMode="External"/><Relationship Id="rId1141" Type="http://schemas.openxmlformats.org/officeDocument/2006/relationships/hyperlink" Target="https://www.facebook.com/St.J.Farmers.Market/" TargetMode="External"/><Relationship Id="rId2472" Type="http://schemas.openxmlformats.org/officeDocument/2006/relationships/hyperlink" Target="https://www.facebook.com/CUFarmFresh" TargetMode="External"/><Relationship Id="rId1142" Type="http://schemas.openxmlformats.org/officeDocument/2006/relationships/hyperlink" Target="http://www.calerafarmersmarket.com" TargetMode="External"/><Relationship Id="rId2473" Type="http://schemas.openxmlformats.org/officeDocument/2006/relationships/hyperlink" Target="http://dtsafarmersmarket.com" TargetMode="External"/><Relationship Id="rId1143" Type="http://schemas.openxmlformats.org/officeDocument/2006/relationships/hyperlink" Target="http://calexicorecreation.org/events/calexico-farmers-market" TargetMode="External"/><Relationship Id="rId2474" Type="http://schemas.openxmlformats.org/officeDocument/2006/relationships/hyperlink" Target="http://facebook.com/dtsafarmersmarket" TargetMode="External"/><Relationship Id="rId10123" Type="http://schemas.openxmlformats.org/officeDocument/2006/relationships/hyperlink" Target="http://www.wintermarket-ct.com" TargetMode="External"/><Relationship Id="rId1144" Type="http://schemas.openxmlformats.org/officeDocument/2006/relationships/hyperlink" Target="https://www.facebook.com/clxfarmersmarket" TargetMode="External"/><Relationship Id="rId2475" Type="http://schemas.openxmlformats.org/officeDocument/2006/relationships/hyperlink" Target="http://instagram.com/dtsafarmersmarket" TargetMode="External"/><Relationship Id="rId10124" Type="http://schemas.openxmlformats.org/officeDocument/2006/relationships/hyperlink" Target="https://www.facebook.com/WinterMarketCT" TargetMode="External"/><Relationship Id="rId1145" Type="http://schemas.openxmlformats.org/officeDocument/2006/relationships/hyperlink" Target="http://www.calogardens.com" TargetMode="External"/><Relationship Id="rId2476" Type="http://schemas.openxmlformats.org/officeDocument/2006/relationships/hyperlink" Target="http://www.santacruzfarmersmarket.org" TargetMode="External"/><Relationship Id="rId10121" Type="http://schemas.openxmlformats.org/officeDocument/2006/relationships/hyperlink" Target="http://www.cclpmidwest.org" TargetMode="External"/><Relationship Id="rId1146" Type="http://schemas.openxmlformats.org/officeDocument/2006/relationships/hyperlink" Target="http://www.aces.edu/calhoun" TargetMode="External"/><Relationship Id="rId2477" Type="http://schemas.openxmlformats.org/officeDocument/2006/relationships/hyperlink" Target="http://www.facebook.com/santacruzfarmersmarket/" TargetMode="External"/><Relationship Id="rId10122" Type="http://schemas.openxmlformats.org/officeDocument/2006/relationships/hyperlink" Target="http://www.circarestaurant.net" TargetMode="External"/><Relationship Id="rId7319" Type="http://schemas.openxmlformats.org/officeDocument/2006/relationships/hyperlink" Target="https://www.facebook.com/putneyfarmersmarket" TargetMode="External"/><Relationship Id="rId7318" Type="http://schemas.openxmlformats.org/officeDocument/2006/relationships/hyperlink" Target="http://www.putneyfarmersmarket.org" TargetMode="External"/><Relationship Id="rId8649" Type="http://schemas.openxmlformats.org/officeDocument/2006/relationships/hyperlink" Target="http://www.marketlocations.com" TargetMode="External"/><Relationship Id="rId9970" Type="http://schemas.openxmlformats.org/officeDocument/2006/relationships/hyperlink" Target="http://www.farmermark.com/westwood/" TargetMode="External"/><Relationship Id="rId9971" Type="http://schemas.openxmlformats.org/officeDocument/2006/relationships/hyperlink" Target="https://www.facebook.com/farmermarkwv/" TargetMode="External"/><Relationship Id="rId8640" Type="http://schemas.openxmlformats.org/officeDocument/2006/relationships/hyperlink" Target="https://www.facebook.com/QueensGreenmarkets" TargetMode="External"/><Relationship Id="rId7313" Type="http://schemas.openxmlformats.org/officeDocument/2006/relationships/hyperlink" Target="https://twitter.com/purpleporchcoop" TargetMode="External"/><Relationship Id="rId8644" Type="http://schemas.openxmlformats.org/officeDocument/2006/relationships/hyperlink" Target="http://www.urbanvillageonline.com" TargetMode="External"/><Relationship Id="rId9976" Type="http://schemas.openxmlformats.org/officeDocument/2006/relationships/hyperlink" Target="http://www.weymouth.ma.us/farmers-market" TargetMode="External"/><Relationship Id="rId7312" Type="http://schemas.openxmlformats.org/officeDocument/2006/relationships/hyperlink" Target="https://www.facebook.com/PurplePorchCoop" TargetMode="External"/><Relationship Id="rId8643" Type="http://schemas.openxmlformats.org/officeDocument/2006/relationships/hyperlink" Target="http://www.instagram.com/sunnyvalefarmersmarket/" TargetMode="External"/><Relationship Id="rId9977" Type="http://schemas.openxmlformats.org/officeDocument/2006/relationships/hyperlink" Target="http://www.facebook.com/weymouthfarmersmarket" TargetMode="External"/><Relationship Id="rId7311" Type="http://schemas.openxmlformats.org/officeDocument/2006/relationships/hyperlink" Target="http://www.purpleporchcoop.com" TargetMode="External"/><Relationship Id="rId8642" Type="http://schemas.openxmlformats.org/officeDocument/2006/relationships/hyperlink" Target="http://www.facebook.com/SunnyvaleFarmersMarket/" TargetMode="External"/><Relationship Id="rId9978" Type="http://schemas.openxmlformats.org/officeDocument/2006/relationships/hyperlink" Target="http://twitter.com/WeyFarmersMkt" TargetMode="External"/><Relationship Id="rId7310" Type="http://schemas.openxmlformats.org/officeDocument/2006/relationships/hyperlink" Target="https://www.facebook.com/pages/Punta-Gorda-History-Park-Farmers-Market/525497064138559" TargetMode="External"/><Relationship Id="rId8641" Type="http://schemas.openxmlformats.org/officeDocument/2006/relationships/hyperlink" Target="http://www.sunnyvalefarmersmarket.org" TargetMode="External"/><Relationship Id="rId9979" Type="http://schemas.openxmlformats.org/officeDocument/2006/relationships/hyperlink" Target="http://www.bensidounmidwestmarkets.com/" TargetMode="External"/><Relationship Id="rId7317" Type="http://schemas.openxmlformats.org/officeDocument/2006/relationships/hyperlink" Target="http://www.nectfaremrsmarket.org" TargetMode="External"/><Relationship Id="rId8648" Type="http://schemas.openxmlformats.org/officeDocument/2006/relationships/hyperlink" Target="http://www.yelp.com/biz/sunrise-mall-certified-farmers-market-by-bemoneysmartusa-citrus-heights-3?osq=sunrise+mall+farm" TargetMode="External"/><Relationship Id="rId9972" Type="http://schemas.openxmlformats.org/officeDocument/2006/relationships/hyperlink" Target="https://www.instagram.com/farmermarkwv/" TargetMode="External"/><Relationship Id="rId7316" Type="http://schemas.openxmlformats.org/officeDocument/2006/relationships/hyperlink" Target="http://www.facebook.com/putnamfarmersmarket" TargetMode="External"/><Relationship Id="rId8647" Type="http://schemas.openxmlformats.org/officeDocument/2006/relationships/hyperlink" Target="https://www.facebook.com/SunriseMallFarmersMarket?fref=ts" TargetMode="External"/><Relationship Id="rId9973" Type="http://schemas.openxmlformats.org/officeDocument/2006/relationships/hyperlink" Target="http://www.wfmarket.org" TargetMode="External"/><Relationship Id="rId7315" Type="http://schemas.openxmlformats.org/officeDocument/2006/relationships/hyperlink" Target="http://putnamfarmersmarket.weebly.com" TargetMode="External"/><Relationship Id="rId8646" Type="http://schemas.openxmlformats.org/officeDocument/2006/relationships/hyperlink" Target="http://www.bemoneysmartusa.org" TargetMode="External"/><Relationship Id="rId9974" Type="http://schemas.openxmlformats.org/officeDocument/2006/relationships/hyperlink" Target="http://www.facebook.com/wethersfieldfarmersmarket" TargetMode="External"/><Relationship Id="rId7314" Type="http://schemas.openxmlformats.org/officeDocument/2006/relationships/hyperlink" Target="http://www.youtube.com/watch?v=Vp0mLPeWe4M" TargetMode="External"/><Relationship Id="rId8645" Type="http://schemas.openxmlformats.org/officeDocument/2006/relationships/hyperlink" Target="https://www.facebook.com/calaisfarmersmarket" TargetMode="External"/><Relationship Id="rId9975" Type="http://schemas.openxmlformats.org/officeDocument/2006/relationships/hyperlink" Target="http://www.growlocalgolocal.org" TargetMode="External"/><Relationship Id="rId7309" Type="http://schemas.openxmlformats.org/officeDocument/2006/relationships/hyperlink" Target="http://puntagordafarmersmarket.com" TargetMode="External"/><Relationship Id="rId7308" Type="http://schemas.openxmlformats.org/officeDocument/2006/relationships/hyperlink" Target="http://www.icgov.org/farmersmarket" TargetMode="External"/><Relationship Id="rId8639" Type="http://schemas.openxmlformats.org/officeDocument/2006/relationships/hyperlink" Target="http://www.grownyc.org" TargetMode="External"/><Relationship Id="rId7307" Type="http://schemas.openxmlformats.org/officeDocument/2006/relationships/hyperlink" Target="http://www.pullmanchamber.com/visit-pullman/things-to-do-in-pullman/farmers-market/" TargetMode="External"/><Relationship Id="rId8638" Type="http://schemas.openxmlformats.org/officeDocument/2006/relationships/hyperlink" Target="https://www.facebook.com/cityofsib/" TargetMode="External"/><Relationship Id="rId9969" Type="http://schemas.openxmlformats.org/officeDocument/2006/relationships/hyperlink" Target="http://www.townhall.westwood.ma.us" TargetMode="External"/><Relationship Id="rId9960" Type="http://schemas.openxmlformats.org/officeDocument/2006/relationships/hyperlink" Target="http://www.instagram.com/santacruzfarmersmkts/" TargetMode="External"/><Relationship Id="rId7302" Type="http://schemas.openxmlformats.org/officeDocument/2006/relationships/hyperlink" Target="http://www.facebook.com/pugetislandfarmersmarket" TargetMode="External"/><Relationship Id="rId8633" Type="http://schemas.openxmlformats.org/officeDocument/2006/relationships/hyperlink" Target="http://facebook.com/COFeedGrain" TargetMode="External"/><Relationship Id="rId9965" Type="http://schemas.openxmlformats.org/officeDocument/2006/relationships/hyperlink" Target="https://www.youtube.com/channel/UCO1giRXe6Pbw5qltlhH3EhA" TargetMode="External"/><Relationship Id="rId7301" Type="http://schemas.openxmlformats.org/officeDocument/2006/relationships/hyperlink" Target="http://pojoaquefarmersmarket.wordpress.com/" TargetMode="External"/><Relationship Id="rId8632" Type="http://schemas.openxmlformats.org/officeDocument/2006/relationships/hyperlink" Target="http://www.coloradofeedandgrain.com/SundayMarket" TargetMode="External"/><Relationship Id="rId9966" Type="http://schemas.openxmlformats.org/officeDocument/2006/relationships/hyperlink" Target="http://www.farming.com" TargetMode="External"/><Relationship Id="rId7300" Type="http://schemas.openxmlformats.org/officeDocument/2006/relationships/hyperlink" Target="http://farmersmarketsnm.org/Shoppers/FindMarket/find.php" TargetMode="External"/><Relationship Id="rId8631" Type="http://schemas.openxmlformats.org/officeDocument/2006/relationships/hyperlink" Target="https://www.facebook.com/MarinFarmersMarkets/?fref=ts" TargetMode="External"/><Relationship Id="rId9967" Type="http://schemas.openxmlformats.org/officeDocument/2006/relationships/hyperlink" Target="http://www.cityofwestwego.com" TargetMode="External"/><Relationship Id="rId8630" Type="http://schemas.openxmlformats.org/officeDocument/2006/relationships/hyperlink" Target="https://www.agriculturalinstitute.org/directory/listing-details/sunday-san-rafael-market" TargetMode="External"/><Relationship Id="rId9968" Type="http://schemas.openxmlformats.org/officeDocument/2006/relationships/hyperlink" Target="https://www.facebook.com/pages/Westwego-Farmers-Fisheries-Market/213131048714558" TargetMode="External"/><Relationship Id="rId7306" Type="http://schemas.openxmlformats.org/officeDocument/2006/relationships/hyperlink" Target="http://facebook.com/pulaskimarketplace" TargetMode="External"/><Relationship Id="rId8637" Type="http://schemas.openxmlformats.org/officeDocument/2006/relationships/hyperlink" Target="http://www.sibfl.net/calendar/" TargetMode="External"/><Relationship Id="rId9961" Type="http://schemas.openxmlformats.org/officeDocument/2006/relationships/hyperlink" Target="https://www.facebook.com/pages/Westside-Tailgate-Farmers-Market/369260759751874" TargetMode="External"/><Relationship Id="rId7305" Type="http://schemas.openxmlformats.org/officeDocument/2006/relationships/hyperlink" Target="http://pulaskimarketplace.com" TargetMode="External"/><Relationship Id="rId8636" Type="http://schemas.openxmlformats.org/officeDocument/2006/relationships/hyperlink" Target="https://www.facebook.com/FarmersMarketAtADC" TargetMode="External"/><Relationship Id="rId9962" Type="http://schemas.openxmlformats.org/officeDocument/2006/relationships/hyperlink" Target="https://www.facebook.com/pages/Westside-Tailgate-Farmers-Market/369260759751874" TargetMode="External"/><Relationship Id="rId7304" Type="http://schemas.openxmlformats.org/officeDocument/2006/relationships/hyperlink" Target="http://www.pulaskifarmersmarket.com" TargetMode="External"/><Relationship Id="rId8635" Type="http://schemas.openxmlformats.org/officeDocument/2006/relationships/hyperlink" Target="http://www.ardovinos.com" TargetMode="External"/><Relationship Id="rId9963" Type="http://schemas.openxmlformats.org/officeDocument/2006/relationships/hyperlink" Target="http://www.westchesteramishmarket.com" TargetMode="External"/><Relationship Id="rId7303" Type="http://schemas.openxmlformats.org/officeDocument/2006/relationships/hyperlink" Target="https://www.facebook.com/PulaskiCountyMOFarmersMarket" TargetMode="External"/><Relationship Id="rId8634" Type="http://schemas.openxmlformats.org/officeDocument/2006/relationships/hyperlink" Target="http://www.localharvest.org/sunday-putnam-market-M58716" TargetMode="External"/><Relationship Id="rId9964" Type="http://schemas.openxmlformats.org/officeDocument/2006/relationships/hyperlink" Target="https://www.facebook.com/WesttownAmishMarket/" TargetMode="External"/><Relationship Id="rId6009" Type="http://schemas.openxmlformats.org/officeDocument/2006/relationships/hyperlink" Target="http://www.mtcarrollil.org" TargetMode="External"/><Relationship Id="rId9990" Type="http://schemas.openxmlformats.org/officeDocument/2006/relationships/hyperlink" Target="https://www.facebook.com/WHFarmersMarket/" TargetMode="External"/><Relationship Id="rId9991" Type="http://schemas.openxmlformats.org/officeDocument/2006/relationships/hyperlink" Target="https://twitter.com/" TargetMode="External"/><Relationship Id="rId9992" Type="http://schemas.openxmlformats.org/officeDocument/2006/relationships/hyperlink" Target="http://www.whiteoakpastures.com" TargetMode="External"/><Relationship Id="rId9993" Type="http://schemas.openxmlformats.org/officeDocument/2006/relationships/hyperlink" Target="https://www.facebook.com/WhiteRockLocalMarket" TargetMode="External"/><Relationship Id="rId7331" Type="http://schemas.openxmlformats.org/officeDocument/2006/relationships/hyperlink" Target="http://www.honolulu.gov/parks/programs/pom" TargetMode="External"/><Relationship Id="rId8662" Type="http://schemas.openxmlformats.org/officeDocument/2006/relationships/hyperlink" Target="https://twitter.com/capecoralfarmer" TargetMode="External"/><Relationship Id="rId6000" Type="http://schemas.openxmlformats.org/officeDocument/2006/relationships/hyperlink" Target="https://www.facebook.com/MoscowFarmersMarket/" TargetMode="External"/><Relationship Id="rId7330" Type="http://schemas.openxmlformats.org/officeDocument/2006/relationships/hyperlink" Target="https://twitter.com/@QAFarmersMkt" TargetMode="External"/><Relationship Id="rId8661" Type="http://schemas.openxmlformats.org/officeDocument/2006/relationships/hyperlink" Target="https://www.facebook.com/SurfsideSunsetMarket" TargetMode="External"/><Relationship Id="rId8660" Type="http://schemas.openxmlformats.org/officeDocument/2006/relationships/hyperlink" Target="https://www.facebook.com/WaccamawMarketCooperative/" TargetMode="External"/><Relationship Id="rId6003" Type="http://schemas.openxmlformats.org/officeDocument/2006/relationships/hyperlink" Target="https://www.facebook.com/Mosier-Farmers-Market-136907079719940/" TargetMode="External"/><Relationship Id="rId7335" Type="http://schemas.openxmlformats.org/officeDocument/2006/relationships/hyperlink" Target="https://www.youtube.com/user/DowntoEarthMarkets" TargetMode="External"/><Relationship Id="rId8666" Type="http://schemas.openxmlformats.org/officeDocument/2006/relationships/hyperlink" Target="https://www.facebook.com/pages/Sussex-County-Farmers-Market/213069728725366" TargetMode="External"/><Relationship Id="rId9998" Type="http://schemas.openxmlformats.org/officeDocument/2006/relationships/hyperlink" Target="https://whitehavenkulliye.org/the-suq/" TargetMode="External"/><Relationship Id="rId6004" Type="http://schemas.openxmlformats.org/officeDocument/2006/relationships/hyperlink" Target="http://www.mosineechamber.org" TargetMode="External"/><Relationship Id="rId7334" Type="http://schemas.openxmlformats.org/officeDocument/2006/relationships/hyperlink" Target="https://twitter.com/DowntoEarthMkts" TargetMode="External"/><Relationship Id="rId8665" Type="http://schemas.openxmlformats.org/officeDocument/2006/relationships/hyperlink" Target="http://www.sussexcountyboardofagriculture.org" TargetMode="External"/><Relationship Id="rId9999" Type="http://schemas.openxmlformats.org/officeDocument/2006/relationships/hyperlink" Target="https://www.facebook.com/pages/Whitehorse-Farmers-Market/531397356991670?ref=ts&amp;fref=ts" TargetMode="External"/><Relationship Id="rId6001" Type="http://schemas.openxmlformats.org/officeDocument/2006/relationships/hyperlink" Target="https://twitter.com/mosfarmersmkt" TargetMode="External"/><Relationship Id="rId7333" Type="http://schemas.openxmlformats.org/officeDocument/2006/relationships/hyperlink" Target="https://www.facebook.com/DowntoEarthMarkets" TargetMode="External"/><Relationship Id="rId8664" Type="http://schemas.openxmlformats.org/officeDocument/2006/relationships/hyperlink" Target="https://www.facebook.com/SVSaturdayMarket" TargetMode="External"/><Relationship Id="rId6002" Type="http://schemas.openxmlformats.org/officeDocument/2006/relationships/hyperlink" Target="https://www.facebook.com/pages/Moscow-Food-Coop-Tuesday-Growers-Market/107124975993233?ref=hl" TargetMode="External"/><Relationship Id="rId7332" Type="http://schemas.openxmlformats.org/officeDocument/2006/relationships/hyperlink" Target="http://www.downtoearthmarkets.com" TargetMode="External"/><Relationship Id="rId8663" Type="http://schemas.openxmlformats.org/officeDocument/2006/relationships/hyperlink" Target="http://www.svsaturdaymarket.org" TargetMode="External"/><Relationship Id="rId6007" Type="http://schemas.openxmlformats.org/officeDocument/2006/relationships/hyperlink" Target="http://www.mountairymainstreet.org" TargetMode="External"/><Relationship Id="rId7339" Type="http://schemas.openxmlformats.org/officeDocument/2006/relationships/hyperlink" Target="http://www.quincyfarmersmarket.org" TargetMode="External"/><Relationship Id="rId9994" Type="http://schemas.openxmlformats.org/officeDocument/2006/relationships/hyperlink" Target="https://www.facebook.com/pages/White-Salmon-Farmers-Market/181714565219379" TargetMode="External"/><Relationship Id="rId6008" Type="http://schemas.openxmlformats.org/officeDocument/2006/relationships/hyperlink" Target="https://www.facebook.com/pages/Mount-Airy-Farmers-Market/143159585754623" TargetMode="External"/><Relationship Id="rId7338" Type="http://schemas.openxmlformats.org/officeDocument/2006/relationships/hyperlink" Target="https://www.facebook.com/GFFarmersMarket" TargetMode="External"/><Relationship Id="rId8669" Type="http://schemas.openxmlformats.org/officeDocument/2006/relationships/hyperlink" Target="https://www.sustainablenantucket.org/" TargetMode="External"/><Relationship Id="rId9995" Type="http://schemas.openxmlformats.org/officeDocument/2006/relationships/hyperlink" Target="http://www.whitefishfarmersmarket.org" TargetMode="External"/><Relationship Id="rId6005" Type="http://schemas.openxmlformats.org/officeDocument/2006/relationships/hyperlink" Target="http://agrimissouri.com/mo-grown/grodetail.php?type=mo-grown&amp;ID=279" TargetMode="External"/><Relationship Id="rId7337" Type="http://schemas.openxmlformats.org/officeDocument/2006/relationships/hyperlink" Target="http://www.glensfallsfarmersmarket.com" TargetMode="External"/><Relationship Id="rId8668" Type="http://schemas.openxmlformats.org/officeDocument/2006/relationships/hyperlink" Target="https://www.facebook.com/Sustain.Greenville.Market/" TargetMode="External"/><Relationship Id="rId9996" Type="http://schemas.openxmlformats.org/officeDocument/2006/relationships/hyperlink" Target="https://www.facebook.com/WhitehallFarmersMarket" TargetMode="External"/><Relationship Id="rId6006" Type="http://schemas.openxmlformats.org/officeDocument/2006/relationships/hyperlink" Target="https://www.facebook.com/pages/Surry-County-Farmers-Market/" TargetMode="External"/><Relationship Id="rId7336" Type="http://schemas.openxmlformats.org/officeDocument/2006/relationships/hyperlink" Target="https://instagram.com/downtoearthmkts/" TargetMode="External"/><Relationship Id="rId8667" Type="http://schemas.openxmlformats.org/officeDocument/2006/relationships/hyperlink" Target="http://www.sustaingreenville.org/" TargetMode="External"/><Relationship Id="rId9997" Type="http://schemas.openxmlformats.org/officeDocument/2006/relationships/hyperlink" Target="http://www.ccealbany.com" TargetMode="External"/><Relationship Id="rId7329" Type="http://schemas.openxmlformats.org/officeDocument/2006/relationships/hyperlink" Target="https://www.facebook.com/QAFarmersMkt" TargetMode="External"/><Relationship Id="rId9980" Type="http://schemas.openxmlformats.org/officeDocument/2006/relationships/hyperlink" Target="http://facebook.com/BensidounFrenchMarket" TargetMode="External"/><Relationship Id="rId9981" Type="http://schemas.openxmlformats.org/officeDocument/2006/relationships/hyperlink" Target="https://twitter.com/BensidounMarket" TargetMode="External"/><Relationship Id="rId9982" Type="http://schemas.openxmlformats.org/officeDocument/2006/relationships/hyperlink" Target="https://www.instagram.com/bensidounfrenchmarket/" TargetMode="External"/><Relationship Id="rId7320" Type="http://schemas.openxmlformats.org/officeDocument/2006/relationships/hyperlink" Target="http://www.putneyfarmersmarket.org" TargetMode="External"/><Relationship Id="rId8651" Type="http://schemas.openxmlformats.org/officeDocument/2006/relationships/hyperlink" Target="http://www.grownyc.org" TargetMode="External"/><Relationship Id="rId8650" Type="http://schemas.openxmlformats.org/officeDocument/2006/relationships/hyperlink" Target="http://www.themarketcompany.org" TargetMode="External"/><Relationship Id="rId7324" Type="http://schemas.openxmlformats.org/officeDocument/2006/relationships/hyperlink" Target="https://www.facebook.com/QuapawFarmersMarket/" TargetMode="External"/><Relationship Id="rId8655" Type="http://schemas.openxmlformats.org/officeDocument/2006/relationships/hyperlink" Target="http://www.msue.msu.edu/ontonagon" TargetMode="External"/><Relationship Id="rId9987" Type="http://schemas.openxmlformats.org/officeDocument/2006/relationships/hyperlink" Target="http://www.utextension.utk.edu/white" TargetMode="External"/><Relationship Id="rId7323" Type="http://schemas.openxmlformats.org/officeDocument/2006/relationships/hyperlink" Target="http://itsfresherhere.com" TargetMode="External"/><Relationship Id="rId8654" Type="http://schemas.openxmlformats.org/officeDocument/2006/relationships/hyperlink" Target="https://www.facebook.com/pages/Superior-Downtown-Farmers-Market/168331959891730" TargetMode="External"/><Relationship Id="rId9988" Type="http://schemas.openxmlformats.org/officeDocument/2006/relationships/hyperlink" Target="http://www.clarawhitemission.org" TargetMode="External"/><Relationship Id="rId7322" Type="http://schemas.openxmlformats.org/officeDocument/2006/relationships/hyperlink" Target="http://www.puyallupmainstreet.com/farmersmarket" TargetMode="External"/><Relationship Id="rId8653" Type="http://schemas.openxmlformats.org/officeDocument/2006/relationships/hyperlink" Target="http://www.superiordowntownfarmersmarket.com" TargetMode="External"/><Relationship Id="rId9989" Type="http://schemas.openxmlformats.org/officeDocument/2006/relationships/hyperlink" Target="http://www.cityofwhitehouse.com/government/white-house-farmers-market-information" TargetMode="External"/><Relationship Id="rId7321" Type="http://schemas.openxmlformats.org/officeDocument/2006/relationships/hyperlink" Target="http://www.facebook.com/putneyfarmersmarket" TargetMode="External"/><Relationship Id="rId8652" Type="http://schemas.openxmlformats.org/officeDocument/2006/relationships/hyperlink" Target="https://www.facebook.com/BrooklynGreenmarkets" TargetMode="External"/><Relationship Id="rId7328" Type="http://schemas.openxmlformats.org/officeDocument/2006/relationships/hyperlink" Target="http://www.qafma.net" TargetMode="External"/><Relationship Id="rId8659" Type="http://schemas.openxmlformats.org/officeDocument/2006/relationships/hyperlink" Target="http://www.waccamawmarkets.org" TargetMode="External"/><Relationship Id="rId9983" Type="http://schemas.openxmlformats.org/officeDocument/2006/relationships/hyperlink" Target="https://www.facebook.com/WheelingFarmersMarket" TargetMode="External"/><Relationship Id="rId7327" Type="http://schemas.openxmlformats.org/officeDocument/2006/relationships/hyperlink" Target="https://twitter.com/quarryfm" TargetMode="External"/><Relationship Id="rId8658" Type="http://schemas.openxmlformats.org/officeDocument/2006/relationships/hyperlink" Target="https://www.instagram.com/suquamishfm/" TargetMode="External"/><Relationship Id="rId9984" Type="http://schemas.openxmlformats.org/officeDocument/2006/relationships/hyperlink" Target="https://www.facebook.com/WheelingFarmersMarket" TargetMode="External"/><Relationship Id="rId7326" Type="http://schemas.openxmlformats.org/officeDocument/2006/relationships/hyperlink" Target="https://www.facebook.com/quarryfarmersmarket" TargetMode="External"/><Relationship Id="rId8657" Type="http://schemas.openxmlformats.org/officeDocument/2006/relationships/hyperlink" Target="https://www.facebook.com/suquamishfm/" TargetMode="External"/><Relationship Id="rId9985" Type="http://schemas.openxmlformats.org/officeDocument/2006/relationships/hyperlink" Target="http://www.whitebarnlocal.com" TargetMode="External"/><Relationship Id="rId7325" Type="http://schemas.openxmlformats.org/officeDocument/2006/relationships/hyperlink" Target="http://www.quarryfarmersmarket.com" TargetMode="External"/><Relationship Id="rId8656" Type="http://schemas.openxmlformats.org/officeDocument/2006/relationships/hyperlink" Target="http://www.suquamishfarmersmarket.org" TargetMode="External"/><Relationship Id="rId9986" Type="http://schemas.openxmlformats.org/officeDocument/2006/relationships/hyperlink" Target="http://www.facebook.com/whitebarnlocal" TargetMode="External"/><Relationship Id="rId8608" Type="http://schemas.openxmlformats.org/officeDocument/2006/relationships/hyperlink" Target="http://www.wvfarmers.org/memberpages/summersvilletailgatemarket.html" TargetMode="External"/><Relationship Id="rId8607" Type="http://schemas.openxmlformats.org/officeDocument/2006/relationships/hyperlink" Target="https://www.facebook.com/GloucesterMainStreet" TargetMode="External"/><Relationship Id="rId8606" Type="http://schemas.openxmlformats.org/officeDocument/2006/relationships/hyperlink" Target="http://www.gloucestervillage.com" TargetMode="External"/><Relationship Id="rId8605" Type="http://schemas.openxmlformats.org/officeDocument/2006/relationships/hyperlink" Target="http://www.sulphur.org" TargetMode="External"/><Relationship Id="rId9936" Type="http://schemas.openxmlformats.org/officeDocument/2006/relationships/hyperlink" Target="https://www.facebook.com/pages/Westmoreland-Winter-Farmers-Market/134427909938654" TargetMode="External"/><Relationship Id="rId9937" Type="http://schemas.openxmlformats.org/officeDocument/2006/relationships/hyperlink" Target="http://www.wcmarket.org" TargetMode="External"/><Relationship Id="rId9938" Type="http://schemas.openxmlformats.org/officeDocument/2006/relationships/hyperlink" Target="http://www.westonredbarnfarm.com" TargetMode="External"/><Relationship Id="rId8609" Type="http://schemas.openxmlformats.org/officeDocument/2006/relationships/hyperlink" Target="http://www.summerville.sc.us" TargetMode="External"/><Relationship Id="rId9939" Type="http://schemas.openxmlformats.org/officeDocument/2006/relationships/hyperlink" Target="http://agrimissouri.com/mo-grown/grodetail.php?type=mo-grown&amp;ID=1965" TargetMode="External"/><Relationship Id="rId8600" Type="http://schemas.openxmlformats.org/officeDocument/2006/relationships/hyperlink" Target="http://www.sugarcreektownship.com/index.aspx?nid=199" TargetMode="External"/><Relationship Id="rId9932" Type="http://schemas.openxmlformats.org/officeDocument/2006/relationships/hyperlink" Target="https://www.youtube.com/watch?v=vJdhQocOYCg" TargetMode="External"/><Relationship Id="rId9933" Type="http://schemas.openxmlformats.org/officeDocument/2006/relationships/hyperlink" Target="http://westmontfarmersmarket.com/" TargetMode="External"/><Relationship Id="rId9934" Type="http://schemas.openxmlformats.org/officeDocument/2006/relationships/hyperlink" Target="https://www.facebook.com/pages/Westmont-Farmers-Market/172012769522294?ref=hl" TargetMode="External"/><Relationship Id="rId9935" Type="http://schemas.openxmlformats.org/officeDocument/2006/relationships/hyperlink" Target="http://www.westmontevents.com" TargetMode="External"/><Relationship Id="rId8604" Type="http://schemas.openxmlformats.org/officeDocument/2006/relationships/hyperlink" Target="http://agrimissouri.com/mo-grown/grodetail.php?type=mo-grown&amp;ID=2007" TargetMode="External"/><Relationship Id="rId8603" Type="http://schemas.openxmlformats.org/officeDocument/2006/relationships/hyperlink" Target="http://www.sullivanmochamber.com" TargetMode="External"/><Relationship Id="rId8602" Type="http://schemas.openxmlformats.org/officeDocument/2006/relationships/hyperlink" Target="https://www.facebook.com/SuitlandFarmersMarket" TargetMode="External"/><Relationship Id="rId9930" Type="http://schemas.openxmlformats.org/officeDocument/2006/relationships/hyperlink" Target="http://www.westminstermafarmersmarket.com/" TargetMode="External"/><Relationship Id="rId8601" Type="http://schemas.openxmlformats.org/officeDocument/2006/relationships/hyperlink" Target="http://www.suitlandonline.us/programs/the-suitland-farmers-market.html" TargetMode="External"/><Relationship Id="rId9931" Type="http://schemas.openxmlformats.org/officeDocument/2006/relationships/hyperlink" Target="https://www.facebook.com/pages/Westminster-Farmers-Market/133750303302808?ref=hl" TargetMode="External"/><Relationship Id="rId9929" Type="http://schemas.openxmlformats.org/officeDocument/2006/relationships/hyperlink" Target="https://www.facebook.com/westlandfarmersmarket" TargetMode="External"/><Relationship Id="rId9925" Type="http://schemas.openxmlformats.org/officeDocument/2006/relationships/hyperlink" Target="https://www.instagram.com/westgatefarmersmarket/" TargetMode="External"/><Relationship Id="rId9926" Type="http://schemas.openxmlformats.org/officeDocument/2006/relationships/hyperlink" Target="http://www.toledofarmersmarket.com" TargetMode="External"/><Relationship Id="rId9927" Type="http://schemas.openxmlformats.org/officeDocument/2006/relationships/hyperlink" Target="http://www.westhamptonbeachfarmersmarket.com" TargetMode="External"/><Relationship Id="rId9928" Type="http://schemas.openxmlformats.org/officeDocument/2006/relationships/hyperlink" Target="http://www.westlandfarmersmarket.com" TargetMode="External"/><Relationship Id="rId9921" Type="http://schemas.openxmlformats.org/officeDocument/2006/relationships/hyperlink" Target="http://westfieldfarmersmarket.net" TargetMode="External"/><Relationship Id="rId9922" Type="http://schemas.openxmlformats.org/officeDocument/2006/relationships/hyperlink" Target="http://www.westfordfarmersmarketvt.org" TargetMode="External"/><Relationship Id="rId9923" Type="http://schemas.openxmlformats.org/officeDocument/2006/relationships/hyperlink" Target="http://www.westgatefarmersmarket.com" TargetMode="External"/><Relationship Id="rId9924" Type="http://schemas.openxmlformats.org/officeDocument/2006/relationships/hyperlink" Target="https://www.facebook.com/WestgateFarmersMarket/" TargetMode="External"/><Relationship Id="rId9920" Type="http://schemas.openxmlformats.org/officeDocument/2006/relationships/hyperlink" Target="http://www.dwna.org" TargetMode="External"/><Relationship Id="rId8629" Type="http://schemas.openxmlformats.org/officeDocument/2006/relationships/hyperlink" Target="https://instagram.com/growrva/" TargetMode="External"/><Relationship Id="rId8628" Type="http://schemas.openxmlformats.org/officeDocument/2006/relationships/hyperlink" Target="https://twitter.com/growrva" TargetMode="External"/><Relationship Id="rId8627" Type="http://schemas.openxmlformats.org/officeDocument/2006/relationships/hyperlink" Target="https://www.facebook.com/GrowRVA" TargetMode="External"/><Relationship Id="rId9958" Type="http://schemas.openxmlformats.org/officeDocument/2006/relationships/hyperlink" Target="http://www.santacruzfarmersmarket.org" TargetMode="External"/><Relationship Id="rId9959" Type="http://schemas.openxmlformats.org/officeDocument/2006/relationships/hyperlink" Target="http://www.facebook.com/santacruzfarmersmarket/" TargetMode="External"/><Relationship Id="rId8622" Type="http://schemas.openxmlformats.org/officeDocument/2006/relationships/hyperlink" Target="http://www.sunprairiefarmersmarket.com/" TargetMode="External"/><Relationship Id="rId9954" Type="http://schemas.openxmlformats.org/officeDocument/2006/relationships/hyperlink" Target="https://twitter.com/westsideroch" TargetMode="External"/><Relationship Id="rId8621" Type="http://schemas.openxmlformats.org/officeDocument/2006/relationships/hyperlink" Target="https://www.facebook.com/SunPrairieFarmersMarket" TargetMode="External"/><Relationship Id="rId9955" Type="http://schemas.openxmlformats.org/officeDocument/2006/relationships/hyperlink" Target="http://www.nwlansing.org" TargetMode="External"/><Relationship Id="rId8620" Type="http://schemas.openxmlformats.org/officeDocument/2006/relationships/hyperlink" Target="http://www.sunprairiefarmersmarket.com" TargetMode="External"/><Relationship Id="rId9956" Type="http://schemas.openxmlformats.org/officeDocument/2006/relationships/hyperlink" Target="https://www.facebook.com/nwlansing" TargetMode="External"/><Relationship Id="rId9957" Type="http://schemas.openxmlformats.org/officeDocument/2006/relationships/hyperlink" Target="https://twitter.com/NWIlansing" TargetMode="External"/><Relationship Id="rId8626" Type="http://schemas.openxmlformats.org/officeDocument/2006/relationships/hyperlink" Target="http://growrva.com/" TargetMode="External"/><Relationship Id="rId9950" Type="http://schemas.openxmlformats.org/officeDocument/2006/relationships/hyperlink" Target="http://www.westsidecommunitymarket.org" TargetMode="External"/><Relationship Id="rId8625" Type="http://schemas.openxmlformats.org/officeDocument/2006/relationships/hyperlink" Target="https://www.facebook.com/SundayBrunchFarmersMarket" TargetMode="External"/><Relationship Id="rId9951" Type="http://schemas.openxmlformats.org/officeDocument/2006/relationships/hyperlink" Target="https://www.facebook.com/pages/Westside-Community-Market/141701855904054" TargetMode="External"/><Relationship Id="rId8624" Type="http://schemas.openxmlformats.org/officeDocument/2006/relationships/hyperlink" Target="http://www.azfarmersmarkets.us" TargetMode="External"/><Relationship Id="rId9952" Type="http://schemas.openxmlformats.org/officeDocument/2006/relationships/hyperlink" Target="http://www.westsidemarketrochester.com" TargetMode="External"/><Relationship Id="rId8623" Type="http://schemas.openxmlformats.org/officeDocument/2006/relationships/hyperlink" Target="https://www.facebook.com/SunPrairieFarmersMarket" TargetMode="External"/><Relationship Id="rId9953" Type="http://schemas.openxmlformats.org/officeDocument/2006/relationships/hyperlink" Target="https://www.facebook.com/westsidemarketrochester" TargetMode="External"/><Relationship Id="rId8619" Type="http://schemas.openxmlformats.org/officeDocument/2006/relationships/hyperlink" Target="http://www.azfarmersmarkets.us" TargetMode="External"/><Relationship Id="rId8618" Type="http://schemas.openxmlformats.org/officeDocument/2006/relationships/hyperlink" Target="http://acebook.com/Sun-City-Farmers-Market-631299790224049/" TargetMode="External"/><Relationship Id="rId8617" Type="http://schemas.openxmlformats.org/officeDocument/2006/relationships/hyperlink" Target="http://www.arizonacommunityfarmersmarkets.com/FM_SunCity.html" TargetMode="External"/><Relationship Id="rId8616" Type="http://schemas.openxmlformats.org/officeDocument/2006/relationships/hyperlink" Target="https://www.facebook.com/pages/Georgetown-Farmers-Market-Assoc/195857010450938" TargetMode="External"/><Relationship Id="rId9947" Type="http://schemas.openxmlformats.org/officeDocument/2006/relationships/hyperlink" Target="http://www.westphaliatradingco.com" TargetMode="External"/><Relationship Id="rId9948" Type="http://schemas.openxmlformats.org/officeDocument/2006/relationships/hyperlink" Target="http://agrimissouri.com/mo-grown/grodetail.php?type=mo-grown&amp;ID=1840" TargetMode="External"/><Relationship Id="rId9949" Type="http://schemas.openxmlformats.org/officeDocument/2006/relationships/hyperlink" Target="http://www.facebook.com/westportrdbaptistfarmersmarket" TargetMode="External"/><Relationship Id="rId8611" Type="http://schemas.openxmlformats.org/officeDocument/2006/relationships/hyperlink" Target="http://www.summitdowntown.org" TargetMode="External"/><Relationship Id="rId9943" Type="http://schemas.openxmlformats.org/officeDocument/2006/relationships/hyperlink" Target="https://twitter.com/WestoverFarmMkt" TargetMode="External"/><Relationship Id="rId8610" Type="http://schemas.openxmlformats.org/officeDocument/2006/relationships/hyperlink" Target="https://www.facebook.com/pages/Summerville-Farmers-Market/274065862658134" TargetMode="External"/><Relationship Id="rId9944" Type="http://schemas.openxmlformats.org/officeDocument/2006/relationships/hyperlink" Target="http://www.westoverhills.org" TargetMode="External"/><Relationship Id="rId9945" Type="http://schemas.openxmlformats.org/officeDocument/2006/relationships/hyperlink" Target="http://www.westown.org/neighborhood-events/westown-farmers-market/" TargetMode="External"/><Relationship Id="rId9946" Type="http://schemas.openxmlformats.org/officeDocument/2006/relationships/hyperlink" Target="https://www.facebook.com/WestownFarmersMarket/" TargetMode="External"/><Relationship Id="rId8615" Type="http://schemas.openxmlformats.org/officeDocument/2006/relationships/hyperlink" Target="http://www.gtfma.com" TargetMode="External"/><Relationship Id="rId8614" Type="http://schemas.openxmlformats.org/officeDocument/2006/relationships/hyperlink" Target="http://sumterfarmersmarket.com" TargetMode="External"/><Relationship Id="rId9940" Type="http://schemas.openxmlformats.org/officeDocument/2006/relationships/hyperlink" Target="http://westoshamarket.com" TargetMode="External"/><Relationship Id="rId8613" Type="http://schemas.openxmlformats.org/officeDocument/2006/relationships/hyperlink" Target="https://www.facebook.com/LetsGrowAkron/" TargetMode="External"/><Relationship Id="rId9941" Type="http://schemas.openxmlformats.org/officeDocument/2006/relationships/hyperlink" Target="http://www.westoverfarmersmarket.org/" TargetMode="External"/><Relationship Id="rId8612" Type="http://schemas.openxmlformats.org/officeDocument/2006/relationships/hyperlink" Target="http://www.letsgrowakron.org" TargetMode="External"/><Relationship Id="rId9942" Type="http://schemas.openxmlformats.org/officeDocument/2006/relationships/hyperlink" Target="https://www.facebook.com/westoverfarmersmarket" TargetMode="External"/><Relationship Id="rId6061" Type="http://schemas.openxmlformats.org/officeDocument/2006/relationships/hyperlink" Target="https://www.facebook.com/Mt-Airy-Farmers-Market-115303871848990/?fref=ts" TargetMode="External"/><Relationship Id="rId7393" Type="http://schemas.openxmlformats.org/officeDocument/2006/relationships/hyperlink" Target="https://www.facebook.com/recfarmersmarkets/?fref=ts" TargetMode="External"/><Relationship Id="rId6062" Type="http://schemas.openxmlformats.org/officeDocument/2006/relationships/hyperlink" Target="https://twitter.com/FarmtoCity" TargetMode="External"/><Relationship Id="rId7392" Type="http://schemas.openxmlformats.org/officeDocument/2006/relationships/hyperlink" Target="http://www.recworcester.org/" TargetMode="External"/><Relationship Id="rId7391" Type="http://schemas.openxmlformats.org/officeDocument/2006/relationships/hyperlink" Target="https://twitter.com/RECFarmMarket" TargetMode="External"/><Relationship Id="rId6060" Type="http://schemas.openxmlformats.org/officeDocument/2006/relationships/hyperlink" Target="http://www.farmtocity.org/FarmersMarkets.asp" TargetMode="External"/><Relationship Id="rId7390" Type="http://schemas.openxmlformats.org/officeDocument/2006/relationships/hyperlink" Target="https://www.facebook.com/recfarmersmarkets/?fref=ts" TargetMode="External"/><Relationship Id="rId6065" Type="http://schemas.openxmlformats.org/officeDocument/2006/relationships/hyperlink" Target="https://www.facebook.com/pages/Mount-Horeb-Farmers-Market/116716985027651" TargetMode="External"/><Relationship Id="rId7397" Type="http://schemas.openxmlformats.org/officeDocument/2006/relationships/hyperlink" Target="https://twitter.com/RECFarmMarket" TargetMode="External"/><Relationship Id="rId6066" Type="http://schemas.openxmlformats.org/officeDocument/2006/relationships/hyperlink" Target="http://www.cityofmtjuliet.org/mtjulietfarmersmarket.cfm" TargetMode="External"/><Relationship Id="rId7396" Type="http://schemas.openxmlformats.org/officeDocument/2006/relationships/hyperlink" Target="https://www.facebook.com/recfarmersmarkets/?fref=ts" TargetMode="External"/><Relationship Id="rId6063" Type="http://schemas.openxmlformats.org/officeDocument/2006/relationships/hyperlink" Target="http://www.mountairymainstreet.org/" TargetMode="External"/><Relationship Id="rId7395" Type="http://schemas.openxmlformats.org/officeDocument/2006/relationships/hyperlink" Target="http://www.recworcester.org/" TargetMode="External"/><Relationship Id="rId6064" Type="http://schemas.openxmlformats.org/officeDocument/2006/relationships/hyperlink" Target="http://mthorebfarmersmarket.com" TargetMode="External"/><Relationship Id="rId7394" Type="http://schemas.openxmlformats.org/officeDocument/2006/relationships/hyperlink" Target="https://twitter.com/RECFarmMarket" TargetMode="External"/><Relationship Id="rId6069" Type="http://schemas.openxmlformats.org/officeDocument/2006/relationships/hyperlink" Target="https://www.facebook.com/HERBanFarmersMarket" TargetMode="External"/><Relationship Id="rId6067" Type="http://schemas.openxmlformats.org/officeDocument/2006/relationships/hyperlink" Target="https://www.facebook.com/MtJulietFarmersMarket" TargetMode="External"/><Relationship Id="rId7399" Type="http://schemas.openxmlformats.org/officeDocument/2006/relationships/hyperlink" Target="https://www.facebook.com/recfarmersmarkets/?fref=ts" TargetMode="External"/><Relationship Id="rId6068" Type="http://schemas.openxmlformats.org/officeDocument/2006/relationships/hyperlink" Target="http://www.herbanfarmersmarket.org" TargetMode="External"/><Relationship Id="rId7398" Type="http://schemas.openxmlformats.org/officeDocument/2006/relationships/hyperlink" Target="http://www.recworcester.org/" TargetMode="External"/><Relationship Id="rId6050" Type="http://schemas.openxmlformats.org/officeDocument/2006/relationships/hyperlink" Target="http://facebook.com/mvakfarmersmarket" TargetMode="External"/><Relationship Id="rId7382" Type="http://schemas.openxmlformats.org/officeDocument/2006/relationships/hyperlink" Target="https://www.facebook.com/olean.farmers.market" TargetMode="External"/><Relationship Id="rId6051" Type="http://schemas.openxmlformats.org/officeDocument/2006/relationships/hyperlink" Target="http://agrimissouri.com/mo-grown/grodetail.php?type=mo-grown&amp;ID=616" TargetMode="External"/><Relationship Id="rId7381" Type="http://schemas.openxmlformats.org/officeDocument/2006/relationships/hyperlink" Target="http://www.oleanfarmersmarket.com" TargetMode="External"/><Relationship Id="rId7380" Type="http://schemas.openxmlformats.org/officeDocument/2006/relationships/hyperlink" Target="https://www.facebook.com/rffpage" TargetMode="External"/><Relationship Id="rId6054" Type="http://schemas.openxmlformats.org/officeDocument/2006/relationships/hyperlink" Target="http://www.mrcfarmersmarket.org/" TargetMode="External"/><Relationship Id="rId7386" Type="http://schemas.openxmlformats.org/officeDocument/2006/relationships/hyperlink" Target="http://www.recworcester.org/" TargetMode="External"/><Relationship Id="rId6055" Type="http://schemas.openxmlformats.org/officeDocument/2006/relationships/hyperlink" Target="https://www.facebook.com/MRCFarmersMarket" TargetMode="External"/><Relationship Id="rId7385" Type="http://schemas.openxmlformats.org/officeDocument/2006/relationships/hyperlink" Target="https://twitter.com/RECFarmMarket" TargetMode="External"/><Relationship Id="rId6052" Type="http://schemas.openxmlformats.org/officeDocument/2006/relationships/hyperlink" Target="http://www.mountaintradersmarket.com" TargetMode="External"/><Relationship Id="rId7384" Type="http://schemas.openxmlformats.org/officeDocument/2006/relationships/hyperlink" Target="https://www.facebook.com/recfarmersmarkets/?fref=ts" TargetMode="External"/><Relationship Id="rId6053" Type="http://schemas.openxmlformats.org/officeDocument/2006/relationships/hyperlink" Target="http://www.facebook.com/AKmountaintraders" TargetMode="External"/><Relationship Id="rId7383" Type="http://schemas.openxmlformats.org/officeDocument/2006/relationships/hyperlink" Target="http://www.recworcester.org/" TargetMode="External"/><Relationship Id="rId6058" Type="http://schemas.openxmlformats.org/officeDocument/2006/relationships/hyperlink" Target="http://www.mtlebanonlionsfarmersmarket.com" TargetMode="External"/><Relationship Id="rId6059" Type="http://schemas.openxmlformats.org/officeDocument/2006/relationships/hyperlink" Target="https://www.facebook.com/groups/MtLebanonLions" TargetMode="External"/><Relationship Id="rId7389" Type="http://schemas.openxmlformats.org/officeDocument/2006/relationships/hyperlink" Target="http://www.recworcester.org/" TargetMode="External"/><Relationship Id="rId6056" Type="http://schemas.openxmlformats.org/officeDocument/2006/relationships/hyperlink" Target="https://www.facebook.com/pages/Mount-Gilead-Farmers-Market/357066631010759" TargetMode="External"/><Relationship Id="rId7388" Type="http://schemas.openxmlformats.org/officeDocument/2006/relationships/hyperlink" Target="https://twitter.com/RECFarmMarket" TargetMode="External"/><Relationship Id="rId6057" Type="http://schemas.openxmlformats.org/officeDocument/2006/relationships/hyperlink" Target="http://www.mtlaurel.com" TargetMode="External"/><Relationship Id="rId7387" Type="http://schemas.openxmlformats.org/officeDocument/2006/relationships/hyperlink" Target="https://www.facebook.com/recfarmersmarkets/?fref=ts" TargetMode="External"/><Relationship Id="rId3810" Type="http://schemas.openxmlformats.org/officeDocument/2006/relationships/hyperlink" Target="https://www.facebook.com/GrayslakeFarmersMarket" TargetMode="External"/><Relationship Id="rId3812" Type="http://schemas.openxmlformats.org/officeDocument/2006/relationships/hyperlink" Target="http://www.greatbarringtonfarmersmarket.org" TargetMode="External"/><Relationship Id="rId3811" Type="http://schemas.openxmlformats.org/officeDocument/2006/relationships/hyperlink" Target="https://www.facebook.com/GraysonFarmersMarket" TargetMode="External"/><Relationship Id="rId3814" Type="http://schemas.openxmlformats.org/officeDocument/2006/relationships/hyperlink" Target="https://www.facebook.com/gbsssfarmersmarket/" TargetMode="External"/><Relationship Id="rId3813" Type="http://schemas.openxmlformats.org/officeDocument/2006/relationships/hyperlink" Target="https://www.ckpartnership.org/market" TargetMode="External"/><Relationship Id="rId3816" Type="http://schemas.openxmlformats.org/officeDocument/2006/relationships/hyperlink" Target="https://www.facebook.com/GreatFallsCommunityFarmersMarket" TargetMode="External"/><Relationship Id="rId3815" Type="http://schemas.openxmlformats.org/officeDocument/2006/relationships/hyperlink" Target="http://www.greatfallsfarmersmarket.org" TargetMode="External"/><Relationship Id="rId3818" Type="http://schemas.openxmlformats.org/officeDocument/2006/relationships/hyperlink" Target="https://www.facebook.com/GreatFallsFarmersMarket" TargetMode="External"/><Relationship Id="rId3817" Type="http://schemas.openxmlformats.org/officeDocument/2006/relationships/hyperlink" Target="http://greatfallsfarmersmarketturners.blogspot.com/" TargetMode="External"/><Relationship Id="rId3819" Type="http://schemas.openxmlformats.org/officeDocument/2006/relationships/hyperlink" Target="http://www.farmersmarketgf.com/" TargetMode="External"/><Relationship Id="rId6090" Type="http://schemas.openxmlformats.org/officeDocument/2006/relationships/hyperlink" Target="http://twitter.com/MuldoonFarmers" TargetMode="External"/><Relationship Id="rId6091" Type="http://schemas.openxmlformats.org/officeDocument/2006/relationships/hyperlink" Target="https://www.facebook.com/groups/1627047027524961/" TargetMode="External"/><Relationship Id="rId6083" Type="http://schemas.openxmlformats.org/officeDocument/2006/relationships/hyperlink" Target="https://www.facebook.com/pages/Mukwonago-Area-Farmers-Market" TargetMode="External"/><Relationship Id="rId6084" Type="http://schemas.openxmlformats.org/officeDocument/2006/relationships/hyperlink" Target="http://www.mulberrymarket.org" TargetMode="External"/><Relationship Id="rId6081" Type="http://schemas.openxmlformats.org/officeDocument/2006/relationships/hyperlink" Target="http://www.mukilteofarmersmarket.org" TargetMode="External"/><Relationship Id="rId6082" Type="http://schemas.openxmlformats.org/officeDocument/2006/relationships/hyperlink" Target="http://www.mukwonagochamber.org" TargetMode="External"/><Relationship Id="rId6087" Type="http://schemas.openxmlformats.org/officeDocument/2006/relationships/hyperlink" Target="https://www.facebook.com/mulberrystreetmarket" TargetMode="External"/><Relationship Id="rId6088" Type="http://schemas.openxmlformats.org/officeDocument/2006/relationships/hyperlink" Target="http://muldoonfarmersmarket.org" TargetMode="External"/><Relationship Id="rId6085" Type="http://schemas.openxmlformats.org/officeDocument/2006/relationships/hyperlink" Target="https://www.facebook.com/MulberryStreetMarket" TargetMode="External"/><Relationship Id="rId6086" Type="http://schemas.openxmlformats.org/officeDocument/2006/relationships/hyperlink" Target="https://www.instagram.com/mulberry_market/" TargetMode="External"/><Relationship Id="rId6089" Type="http://schemas.openxmlformats.org/officeDocument/2006/relationships/hyperlink" Target="http://www.facebook.com/muldoonfarmersmarket" TargetMode="External"/><Relationship Id="rId3801" Type="http://schemas.openxmlformats.org/officeDocument/2006/relationships/hyperlink" Target="http://growersmarket.org" TargetMode="External"/><Relationship Id="rId3800" Type="http://schemas.openxmlformats.org/officeDocument/2006/relationships/hyperlink" Target="http://www.facebook.com/grantsfarmersmarket" TargetMode="External"/><Relationship Id="rId3803" Type="http://schemas.openxmlformats.org/officeDocument/2006/relationships/hyperlink" Target="http://www.granvillefarmersmarket.com" TargetMode="External"/><Relationship Id="rId3802" Type="http://schemas.openxmlformats.org/officeDocument/2006/relationships/hyperlink" Target="http://www.facebook.com/grantspassgrowersmarket/" TargetMode="External"/><Relationship Id="rId3805" Type="http://schemas.openxmlformats.org/officeDocument/2006/relationships/hyperlink" Target="http://www.cityofgravette-ar.gov/gravettefarmersmarket.html" TargetMode="External"/><Relationship Id="rId3804" Type="http://schemas.openxmlformats.org/officeDocument/2006/relationships/hyperlink" Target="http://www.granvillefarmersmarket.com" TargetMode="External"/><Relationship Id="rId3807" Type="http://schemas.openxmlformats.org/officeDocument/2006/relationships/hyperlink" Target="https://www.facebook.com/UofLGSFM" TargetMode="External"/><Relationship Id="rId3806" Type="http://schemas.openxmlformats.org/officeDocument/2006/relationships/hyperlink" Target="http://louisville.edu/sphis/gsfm" TargetMode="External"/><Relationship Id="rId3809" Type="http://schemas.openxmlformats.org/officeDocument/2006/relationships/hyperlink" Target="http://www.grayslakefarmersmarket.com" TargetMode="External"/><Relationship Id="rId3808" Type="http://schemas.openxmlformats.org/officeDocument/2006/relationships/hyperlink" Target="https://twitter.com/UofLGSFM" TargetMode="External"/><Relationship Id="rId6080" Type="http://schemas.openxmlformats.org/officeDocument/2006/relationships/hyperlink" Target="https://www.facebook.com/pages/Mt-Vernon-Farmers-Market-in-SW-Indiana/111089392250491" TargetMode="External"/><Relationship Id="rId6072" Type="http://schemas.openxmlformats.org/officeDocument/2006/relationships/hyperlink" Target="https://www.facebook.com/mpfarmersmarket" TargetMode="External"/><Relationship Id="rId6073" Type="http://schemas.openxmlformats.org/officeDocument/2006/relationships/hyperlink" Target="http://www.youtube.com/user/MtPleasantMI" TargetMode="External"/><Relationship Id="rId6070" Type="http://schemas.openxmlformats.org/officeDocument/2006/relationships/hyperlink" Target="https://twitter.com/HERBanFarmMarkt" TargetMode="External"/><Relationship Id="rId6071" Type="http://schemas.openxmlformats.org/officeDocument/2006/relationships/hyperlink" Target="http://www.mt-pleasant.org/farmersmarket" TargetMode="External"/><Relationship Id="rId6076" Type="http://schemas.openxmlformats.org/officeDocument/2006/relationships/hyperlink" Target="http://www.youtube.com/user/MtPleasantMI" TargetMode="External"/><Relationship Id="rId6077" Type="http://schemas.openxmlformats.org/officeDocument/2006/relationships/hyperlink" Target="http://www.mtshastafarmersmarket.com" TargetMode="External"/><Relationship Id="rId6074" Type="http://schemas.openxmlformats.org/officeDocument/2006/relationships/hyperlink" Target="http://www.mt-pleasant.org/farmersmarket" TargetMode="External"/><Relationship Id="rId6075" Type="http://schemas.openxmlformats.org/officeDocument/2006/relationships/hyperlink" Target="https://www.facebook.com/mpfarmersmarket" TargetMode="External"/><Relationship Id="rId6078" Type="http://schemas.openxmlformats.org/officeDocument/2006/relationships/hyperlink" Target="http://www.mttomfarmersmarket.com" TargetMode="External"/><Relationship Id="rId6079" Type="http://schemas.openxmlformats.org/officeDocument/2006/relationships/hyperlink" Target="http://www3.ag.purdue.edu/counties/posey/Pages/MtVernonFarmers%27Market.aspx" TargetMode="External"/><Relationship Id="rId8680" Type="http://schemas.openxmlformats.org/officeDocument/2006/relationships/hyperlink" Target="http://www.leelanaufarmersmarkets.com" TargetMode="External"/><Relationship Id="rId6021" Type="http://schemas.openxmlformats.org/officeDocument/2006/relationships/hyperlink" Target="https://www.facebook.com/MtKiscoFarmersMarket" TargetMode="External"/><Relationship Id="rId7353" Type="http://schemas.openxmlformats.org/officeDocument/2006/relationships/hyperlink" Target="https://www.facebook.com/BullerGardens?fref=ts" TargetMode="External"/><Relationship Id="rId8684" Type="http://schemas.openxmlformats.org/officeDocument/2006/relationships/hyperlink" Target="http://www.swfloridamarkets.com" TargetMode="External"/><Relationship Id="rId6022" Type="http://schemas.openxmlformats.org/officeDocument/2006/relationships/hyperlink" Target="http://www.comeonovermp.com/index.aspx?NID=110" TargetMode="External"/><Relationship Id="rId7352" Type="http://schemas.openxmlformats.org/officeDocument/2006/relationships/hyperlink" Target="http://www.ramonafarmersmarket.com" TargetMode="External"/><Relationship Id="rId8683" Type="http://schemas.openxmlformats.org/officeDocument/2006/relationships/hyperlink" Target="https://www.facebook.com/pages/City-of-Suwanee-Government/77661866892" TargetMode="External"/><Relationship Id="rId7351" Type="http://schemas.openxmlformats.org/officeDocument/2006/relationships/hyperlink" Target="https://www.facebook.com/pages/Ramah-Farmers-Market/124305214279483?fref=ts" TargetMode="External"/><Relationship Id="rId8682" Type="http://schemas.openxmlformats.org/officeDocument/2006/relationships/hyperlink" Target="http://www.suwanee.com" TargetMode="External"/><Relationship Id="rId6020" Type="http://schemas.openxmlformats.org/officeDocument/2006/relationships/hyperlink" Target="http://www.msmj.org" TargetMode="External"/><Relationship Id="rId7350" Type="http://schemas.openxmlformats.org/officeDocument/2006/relationships/hyperlink" Target="http://www.farmersmarketsnm.org" TargetMode="External"/><Relationship Id="rId8681" Type="http://schemas.openxmlformats.org/officeDocument/2006/relationships/hyperlink" Target="https://www.facebook.com/leelanaufarmersmarkets/" TargetMode="External"/><Relationship Id="rId6025" Type="http://schemas.openxmlformats.org/officeDocument/2006/relationships/hyperlink" Target="http://facebook.com/MtPFarMar" TargetMode="External"/><Relationship Id="rId7357" Type="http://schemas.openxmlformats.org/officeDocument/2006/relationships/hyperlink" Target="http://www.facebook.com/ramseyfarmersmarket" TargetMode="External"/><Relationship Id="rId8688" Type="http://schemas.openxmlformats.org/officeDocument/2006/relationships/hyperlink" Target="http://swampscottfarmersmarket.org" TargetMode="External"/><Relationship Id="rId6026" Type="http://schemas.openxmlformats.org/officeDocument/2006/relationships/hyperlink" Target="http://twitter.com/mtpfarmermarket" TargetMode="External"/><Relationship Id="rId7356" Type="http://schemas.openxmlformats.org/officeDocument/2006/relationships/hyperlink" Target="http://www.ramseyfarmersmarket.org" TargetMode="External"/><Relationship Id="rId8687" Type="http://schemas.openxmlformats.org/officeDocument/2006/relationships/hyperlink" Target="https://www.facebook.com/SwainCountyFarmersMarket" TargetMode="External"/><Relationship Id="rId6023" Type="http://schemas.openxmlformats.org/officeDocument/2006/relationships/hyperlink" Target="https://www.facebook.com/MountPleasantFarmersMarket" TargetMode="External"/><Relationship Id="rId7355" Type="http://schemas.openxmlformats.org/officeDocument/2006/relationships/hyperlink" Target="http://www.facebook.com/ramseyfarmersmarket" TargetMode="External"/><Relationship Id="rId8686" Type="http://schemas.openxmlformats.org/officeDocument/2006/relationships/hyperlink" Target="http://swain.ces.ncsu.edu/swaincountyfarmersmarket/" TargetMode="External"/><Relationship Id="rId6024" Type="http://schemas.openxmlformats.org/officeDocument/2006/relationships/hyperlink" Target="http://mtpfm.org" TargetMode="External"/><Relationship Id="rId7354" Type="http://schemas.openxmlformats.org/officeDocument/2006/relationships/hyperlink" Target="http://www.ramseyfarmersmarket.org" TargetMode="External"/><Relationship Id="rId8685" Type="http://schemas.openxmlformats.org/officeDocument/2006/relationships/hyperlink" Target="https://www.facebook.com/swfloridamarkets" TargetMode="External"/><Relationship Id="rId6029" Type="http://schemas.openxmlformats.org/officeDocument/2006/relationships/hyperlink" Target="http://www.grownyc.org" TargetMode="External"/><Relationship Id="rId6027" Type="http://schemas.openxmlformats.org/officeDocument/2006/relationships/hyperlink" Target="http://www.mountrainierfarmersmarket.com" TargetMode="External"/><Relationship Id="rId7359" Type="http://schemas.openxmlformats.org/officeDocument/2006/relationships/hyperlink" Target="http://www.ranchosantafefarmersmarket.com" TargetMode="External"/><Relationship Id="rId6028" Type="http://schemas.openxmlformats.org/officeDocument/2006/relationships/hyperlink" Target="https://www.facebook.com/pages/Mount-Rainier-Farmers-Market/115547915123338" TargetMode="External"/><Relationship Id="rId7358" Type="http://schemas.openxmlformats.org/officeDocument/2006/relationships/hyperlink" Target="http://www.ranchofarmnartmkt.com" TargetMode="External"/><Relationship Id="rId8689" Type="http://schemas.openxmlformats.org/officeDocument/2006/relationships/hyperlink" Target="https://www.facebook.com/SwampscottFarmersMarket" TargetMode="External"/><Relationship Id="rId6010" Type="http://schemas.openxmlformats.org/officeDocument/2006/relationships/hyperlink" Target="http://www.mountclemensfarmersmarket.com" TargetMode="External"/><Relationship Id="rId7342" Type="http://schemas.openxmlformats.org/officeDocument/2006/relationships/hyperlink" Target="http://www.quincyfarmersmarket.com" TargetMode="External"/><Relationship Id="rId8673" Type="http://schemas.openxmlformats.org/officeDocument/2006/relationships/hyperlink" Target="https://www.facebook.com/search/str/sustainable+nantucket+farmers+%26+artisans+market/keywords_top" TargetMode="External"/><Relationship Id="rId6011" Type="http://schemas.openxmlformats.org/officeDocument/2006/relationships/hyperlink" Target="https://www.facebook.com/pages/Mount-Clemens-Farmers-Market/105767222777622" TargetMode="External"/><Relationship Id="rId7341" Type="http://schemas.openxmlformats.org/officeDocument/2006/relationships/hyperlink" Target="https://www.thedistrictquincy.com/farmers-market/" TargetMode="External"/><Relationship Id="rId8672" Type="http://schemas.openxmlformats.org/officeDocument/2006/relationships/hyperlink" Target="https://www.facebook.com/search/str/sustainable+nantucket+community+farm+institute/keywords_top" TargetMode="External"/><Relationship Id="rId7340" Type="http://schemas.openxmlformats.org/officeDocument/2006/relationships/hyperlink" Target="https://www.thedistrictquincy.com/farmers-market/" TargetMode="External"/><Relationship Id="rId8671" Type="http://schemas.openxmlformats.org/officeDocument/2006/relationships/hyperlink" Target="https://www.sustainablenantucket.org/" TargetMode="External"/><Relationship Id="rId8670" Type="http://schemas.openxmlformats.org/officeDocument/2006/relationships/hyperlink" Target="https://www.facebook.com/search/top/?q=sustainable%20nantucket%20farmers%20%26%20artisans%20market" TargetMode="External"/><Relationship Id="rId6014" Type="http://schemas.openxmlformats.org/officeDocument/2006/relationships/hyperlink" Target="http://www.homegrownmountholly.com" TargetMode="External"/><Relationship Id="rId7346" Type="http://schemas.openxmlformats.org/officeDocument/2006/relationships/hyperlink" Target="http://www.raleigheatlocal.com" TargetMode="External"/><Relationship Id="rId8677" Type="http://schemas.openxmlformats.org/officeDocument/2006/relationships/hyperlink" Target="https://www.facebook.com/SutherlinFarmersMarket" TargetMode="External"/><Relationship Id="rId6015" Type="http://schemas.openxmlformats.org/officeDocument/2006/relationships/hyperlink" Target="https://www.facebook.com/pages/Mount-Holly-Farmers-Market/" TargetMode="External"/><Relationship Id="rId7345" Type="http://schemas.openxmlformats.org/officeDocument/2006/relationships/hyperlink" Target="http://www.rainier97048.org" TargetMode="External"/><Relationship Id="rId8676" Type="http://schemas.openxmlformats.org/officeDocument/2006/relationships/hyperlink" Target="https://www.facebook.com/daytonafarmersmarket" TargetMode="External"/><Relationship Id="rId6012" Type="http://schemas.openxmlformats.org/officeDocument/2006/relationships/hyperlink" Target="https://www.facebook.com/Mount-Clemens-Farmers-Market-105767222777622/" TargetMode="External"/><Relationship Id="rId7344" Type="http://schemas.openxmlformats.org/officeDocument/2006/relationships/hyperlink" Target="https://www.facebook.com/rfmkt" TargetMode="External"/><Relationship Id="rId8675" Type="http://schemas.openxmlformats.org/officeDocument/2006/relationships/hyperlink" Target="https://www.facebook.com/WestfordFarmersMarket/" TargetMode="External"/><Relationship Id="rId6013" Type="http://schemas.openxmlformats.org/officeDocument/2006/relationships/hyperlink" Target="http://www.harvesthomefm.org" TargetMode="External"/><Relationship Id="rId7343" Type="http://schemas.openxmlformats.org/officeDocument/2006/relationships/hyperlink" Target="http://www.radfordchamber.com" TargetMode="External"/><Relationship Id="rId8674" Type="http://schemas.openxmlformats.org/officeDocument/2006/relationships/hyperlink" Target="http://www.westfordfarmersmarket.com" TargetMode="External"/><Relationship Id="rId6018" Type="http://schemas.openxmlformats.org/officeDocument/2006/relationships/hyperlink" Target="http://www.mjfarmersmarket.com" TargetMode="External"/><Relationship Id="rId6019" Type="http://schemas.openxmlformats.org/officeDocument/2006/relationships/hyperlink" Target="https://twitter.com/MJFarmersMarket" TargetMode="External"/><Relationship Id="rId7349" Type="http://schemas.openxmlformats.org/officeDocument/2006/relationships/hyperlink" Target="http://www.joyofliving.com/fremont-market" TargetMode="External"/><Relationship Id="rId6016" Type="http://schemas.openxmlformats.org/officeDocument/2006/relationships/hyperlink" Target="http://www.mounthopefarm.org" TargetMode="External"/><Relationship Id="rId7348" Type="http://schemas.openxmlformats.org/officeDocument/2006/relationships/hyperlink" Target="https://twitter.com/RalDTFarmersMkt" TargetMode="External"/><Relationship Id="rId8679" Type="http://schemas.openxmlformats.org/officeDocument/2006/relationships/hyperlink" Target="https://www.facebook.com/SutterDavisHospital" TargetMode="External"/><Relationship Id="rId6017" Type="http://schemas.openxmlformats.org/officeDocument/2006/relationships/hyperlink" Target="https://www.facebook.com/mounthopefarm" TargetMode="External"/><Relationship Id="rId7347" Type="http://schemas.openxmlformats.org/officeDocument/2006/relationships/hyperlink" Target="https://www.facebook.com/RaleighEatLocal" TargetMode="External"/><Relationship Id="rId8678" Type="http://schemas.openxmlformats.org/officeDocument/2006/relationships/hyperlink" Target="http://www.sutterdavis.org/farmersmarket/" TargetMode="External"/><Relationship Id="rId7371" Type="http://schemas.openxmlformats.org/officeDocument/2006/relationships/hyperlink" Target="https://www.facebook.com/RaytownFarmersMarketRaytownMO" TargetMode="External"/><Relationship Id="rId6040" Type="http://schemas.openxmlformats.org/officeDocument/2006/relationships/hyperlink" Target="http://www.mountaingrowersassociation.webs.com/" TargetMode="External"/><Relationship Id="rId7370" Type="http://schemas.openxmlformats.org/officeDocument/2006/relationships/hyperlink" Target="http://www.raytownfarmersmarket.com" TargetMode="External"/><Relationship Id="rId6043" Type="http://schemas.openxmlformats.org/officeDocument/2006/relationships/hyperlink" Target="https://www.facebook.com/mountaingrovefarmersmarket" TargetMode="External"/><Relationship Id="rId7375" Type="http://schemas.openxmlformats.org/officeDocument/2006/relationships/hyperlink" Target="https://www.instagram.com/rbfarmersmarkets/" TargetMode="External"/><Relationship Id="rId6044" Type="http://schemas.openxmlformats.org/officeDocument/2006/relationships/hyperlink" Target="http://www.mtnlakesmarket.com" TargetMode="External"/><Relationship Id="rId7374" Type="http://schemas.openxmlformats.org/officeDocument/2006/relationships/hyperlink" Target="http://rbscc.org/rbfarmersmarkets" TargetMode="External"/><Relationship Id="rId6041" Type="http://schemas.openxmlformats.org/officeDocument/2006/relationships/hyperlink" Target="http://www.mountainfresh.org" TargetMode="External"/><Relationship Id="rId7373" Type="http://schemas.openxmlformats.org/officeDocument/2006/relationships/hyperlink" Target="https://www.instagram.com/rbfarmersmarkets/" TargetMode="External"/><Relationship Id="rId6042" Type="http://schemas.openxmlformats.org/officeDocument/2006/relationships/hyperlink" Target="https://www.facebook.com/mountainfreshfarmersmarket" TargetMode="External"/><Relationship Id="rId7372" Type="http://schemas.openxmlformats.org/officeDocument/2006/relationships/hyperlink" Target="https://www.rbscc.org/rbfarmersmarkets" TargetMode="External"/><Relationship Id="rId6047" Type="http://schemas.openxmlformats.org/officeDocument/2006/relationships/hyperlink" Target="https://twitter.com/cafarmersmkts" TargetMode="External"/><Relationship Id="rId7379" Type="http://schemas.openxmlformats.org/officeDocument/2006/relationships/hyperlink" Target="http://www.realfoodfarm.org/get-food/mobilemarket/" TargetMode="External"/><Relationship Id="rId6048" Type="http://schemas.openxmlformats.org/officeDocument/2006/relationships/hyperlink" Target="http://www.pinterest.com/cafarmersmkts/" TargetMode="External"/><Relationship Id="rId7378" Type="http://schemas.openxmlformats.org/officeDocument/2006/relationships/hyperlink" Target="https://twitter.com/RdgTerminalMkt" TargetMode="External"/><Relationship Id="rId6045" Type="http://schemas.openxmlformats.org/officeDocument/2006/relationships/hyperlink" Target="http://www.cafarmersmkts.com/markets/category/mountain-view" TargetMode="External"/><Relationship Id="rId7377" Type="http://schemas.openxmlformats.org/officeDocument/2006/relationships/hyperlink" Target="https://www.facebook.com/readingterminalmarket" TargetMode="External"/><Relationship Id="rId6046" Type="http://schemas.openxmlformats.org/officeDocument/2006/relationships/hyperlink" Target="https://www.facebook.com/MVFarmersMkt" TargetMode="External"/><Relationship Id="rId7376" Type="http://schemas.openxmlformats.org/officeDocument/2006/relationships/hyperlink" Target="http://www.readingterminalmarket.org" TargetMode="External"/><Relationship Id="rId6049" Type="http://schemas.openxmlformats.org/officeDocument/2006/relationships/hyperlink" Target="http://anchoragelandtrust.org/mountain-view-farmers-market/" TargetMode="External"/><Relationship Id="rId7360" Type="http://schemas.openxmlformats.org/officeDocument/2006/relationships/hyperlink" Target="https://www.facebook.com/randolphcountymarket/" TargetMode="External"/><Relationship Id="rId8691" Type="http://schemas.openxmlformats.org/officeDocument/2006/relationships/hyperlink" Target="http://www.localharvest.org/swansea-farmers-market-inc-M30895" TargetMode="External"/><Relationship Id="rId8690" Type="http://schemas.openxmlformats.org/officeDocument/2006/relationships/hyperlink" Target="https://twitter.com/SwampscottFM" TargetMode="External"/><Relationship Id="rId6032" Type="http://schemas.openxmlformats.org/officeDocument/2006/relationships/hyperlink" Target="http://mountvernonfarmersmarket.org" TargetMode="External"/><Relationship Id="rId7364" Type="http://schemas.openxmlformats.org/officeDocument/2006/relationships/hyperlink" Target="http://www.rawlinsmainstreet.org" TargetMode="External"/><Relationship Id="rId8695" Type="http://schemas.openxmlformats.org/officeDocument/2006/relationships/hyperlink" Target="http://www.swapmeetnola.com" TargetMode="External"/><Relationship Id="rId6033" Type="http://schemas.openxmlformats.org/officeDocument/2006/relationships/hyperlink" Target="http://www.facebook.com/mountvernonwafarmersmarket" TargetMode="External"/><Relationship Id="rId7363" Type="http://schemas.openxmlformats.org/officeDocument/2006/relationships/hyperlink" Target="http://www.raviniafarmersmarket.com" TargetMode="External"/><Relationship Id="rId8694" Type="http://schemas.openxmlformats.org/officeDocument/2006/relationships/hyperlink" Target="http://www.swantonohiofarmersmarket.com" TargetMode="External"/><Relationship Id="rId6030" Type="http://schemas.openxmlformats.org/officeDocument/2006/relationships/hyperlink" Target="https://www.facebook.com/ManhattanGreenmarkets" TargetMode="External"/><Relationship Id="rId7362" Type="http://schemas.openxmlformats.org/officeDocument/2006/relationships/hyperlink" Target="http://www.rathdrumfarmersmarket.org" TargetMode="External"/><Relationship Id="rId8693" Type="http://schemas.openxmlformats.org/officeDocument/2006/relationships/hyperlink" Target="https://www.facebook.com/swanseafarmersmarket16" TargetMode="External"/><Relationship Id="rId6031" Type="http://schemas.openxmlformats.org/officeDocument/2006/relationships/hyperlink" Target="https://www.facebook.com/mtvernonfarmersmarket" TargetMode="External"/><Relationship Id="rId7361" Type="http://schemas.openxmlformats.org/officeDocument/2006/relationships/hyperlink" Target="http://www.localharvest.org/rascal-fair-white-oaks-community-market-M58694" TargetMode="External"/><Relationship Id="rId8692" Type="http://schemas.openxmlformats.org/officeDocument/2006/relationships/hyperlink" Target="https://www.facebook.com/SwanseaFarmersMarketInc" TargetMode="External"/><Relationship Id="rId6036" Type="http://schemas.openxmlformats.org/officeDocument/2006/relationships/hyperlink" Target="https://www.facebook.com/mountvernontxfarmersmarket?ref=hl" TargetMode="External"/><Relationship Id="rId7368" Type="http://schemas.openxmlformats.org/officeDocument/2006/relationships/hyperlink" Target="http://agrimissouri.com/mo-grown/grodetail.php?type=mo-grown&amp;ID=818" TargetMode="External"/><Relationship Id="rId8699" Type="http://schemas.openxmlformats.org/officeDocument/2006/relationships/hyperlink" Target="https://twitter.com/SwatFarmersMkt" TargetMode="External"/><Relationship Id="rId6037" Type="http://schemas.openxmlformats.org/officeDocument/2006/relationships/hyperlink" Target="https://www.facebook.com/mountvernontxfarmersmarket?fref=ts" TargetMode="External"/><Relationship Id="rId7367" Type="http://schemas.openxmlformats.org/officeDocument/2006/relationships/hyperlink" Target="https://www.facebook.com/cityofraymoremo" TargetMode="External"/><Relationship Id="rId8698" Type="http://schemas.openxmlformats.org/officeDocument/2006/relationships/hyperlink" Target="https://www.facebook.com/swarthmorefarmersmarket/" TargetMode="External"/><Relationship Id="rId6034" Type="http://schemas.openxmlformats.org/officeDocument/2006/relationships/hyperlink" Target="https://twitter.com/FarmMarketMV" TargetMode="External"/><Relationship Id="rId7366" Type="http://schemas.openxmlformats.org/officeDocument/2006/relationships/hyperlink" Target="http://www.raymore.com/index.aspx?nid=504" TargetMode="External"/><Relationship Id="rId8697" Type="http://schemas.openxmlformats.org/officeDocument/2006/relationships/hyperlink" Target="http://www.swarthmorefarmersmarket.org/" TargetMode="External"/><Relationship Id="rId6035" Type="http://schemas.openxmlformats.org/officeDocument/2006/relationships/hyperlink" Target="http://www.instagram.com/explore/locations/96519118/" TargetMode="External"/><Relationship Id="rId7365" Type="http://schemas.openxmlformats.org/officeDocument/2006/relationships/hyperlink" Target="http://www.raymondareanews.com/thingstodo/frmrsmkt.html" TargetMode="External"/><Relationship Id="rId8696" Type="http://schemas.openxmlformats.org/officeDocument/2006/relationships/hyperlink" Target="https://www.facebook.com/swapmeetnola" TargetMode="External"/><Relationship Id="rId6038" Type="http://schemas.openxmlformats.org/officeDocument/2006/relationships/hyperlink" Target="http://agrimissouri.com/mo-grown/grodetail.php?type=mo-grown&amp;ID=614" TargetMode="External"/><Relationship Id="rId6039" Type="http://schemas.openxmlformats.org/officeDocument/2006/relationships/hyperlink" Target="http://www.cmvny.com" TargetMode="External"/><Relationship Id="rId7369" Type="http://schemas.openxmlformats.org/officeDocument/2006/relationships/hyperlink" Target="http://www.raysmarket.net/Home_Page.html" TargetMode="External"/><Relationship Id="rId1213" Type="http://schemas.openxmlformats.org/officeDocument/2006/relationships/hyperlink" Target="https://twitter.com/CannonParkCM" TargetMode="External"/><Relationship Id="rId2544" Type="http://schemas.openxmlformats.org/officeDocument/2006/relationships/hyperlink" Target="http://www.dunwoodygreenmarket.com/" TargetMode="External"/><Relationship Id="rId3876" Type="http://schemas.openxmlformats.org/officeDocument/2006/relationships/hyperlink" Target="http://www.greenescountrystore.com" TargetMode="External"/><Relationship Id="rId1214" Type="http://schemas.openxmlformats.org/officeDocument/2006/relationships/hyperlink" Target="http://coastalpacificinfo.us" TargetMode="External"/><Relationship Id="rId2545" Type="http://schemas.openxmlformats.org/officeDocument/2006/relationships/hyperlink" Target="http://www.durangofarmersmarket.com/" TargetMode="External"/><Relationship Id="rId3875" Type="http://schemas.openxmlformats.org/officeDocument/2006/relationships/hyperlink" Target="https://www.facebook.com/greenefarmersmarket/" TargetMode="External"/><Relationship Id="rId1215" Type="http://schemas.openxmlformats.org/officeDocument/2006/relationships/hyperlink" Target="https://www.facebook.com/canogafarmersmarket/" TargetMode="External"/><Relationship Id="rId2546" Type="http://schemas.openxmlformats.org/officeDocument/2006/relationships/hyperlink" Target="https://www.facebook.com/durangofarmersmarket/" TargetMode="External"/><Relationship Id="rId3878" Type="http://schemas.openxmlformats.org/officeDocument/2006/relationships/hyperlink" Target="http://agrimissouri.com/mo-grown/grodetail.php?type=mo-grown&amp;ID=1940" TargetMode="External"/><Relationship Id="rId1216" Type="http://schemas.openxmlformats.org/officeDocument/2006/relationships/hyperlink" Target="http://canoncityfarmersmarket.com" TargetMode="External"/><Relationship Id="rId2547" Type="http://schemas.openxmlformats.org/officeDocument/2006/relationships/hyperlink" Target="http://www.seacoastgrowers.org" TargetMode="External"/><Relationship Id="rId3877" Type="http://schemas.openxmlformats.org/officeDocument/2006/relationships/hyperlink" Target="https://www.facebook.com/pages/Greenes-Country-Store-and-Feed/307179982093?fref=ts" TargetMode="External"/><Relationship Id="rId1217" Type="http://schemas.openxmlformats.org/officeDocument/2006/relationships/hyperlink" Target="http://www.ccfma.net" TargetMode="External"/><Relationship Id="rId2548" Type="http://schemas.openxmlformats.org/officeDocument/2006/relationships/hyperlink" Target="https://www.facebook.com/Market03824" TargetMode="External"/><Relationship Id="rId10060" Type="http://schemas.openxmlformats.org/officeDocument/2006/relationships/hyperlink" Target="http://www.wilmingtonfarmersmarket.com" TargetMode="External"/><Relationship Id="rId1218" Type="http://schemas.openxmlformats.org/officeDocument/2006/relationships/hyperlink" Target="http://www.cantonhdl.com" TargetMode="External"/><Relationship Id="rId2549" Type="http://schemas.openxmlformats.org/officeDocument/2006/relationships/hyperlink" Target="https://twitter.com/market03824" TargetMode="External"/><Relationship Id="rId3879" Type="http://schemas.openxmlformats.org/officeDocument/2006/relationships/hyperlink" Target="https://www.facebook.com/gscfmcoop" TargetMode="External"/><Relationship Id="rId10061" Type="http://schemas.openxmlformats.org/officeDocument/2006/relationships/hyperlink" Target="https://www.facebook.com/WFMA2" TargetMode="External"/><Relationship Id="rId1219" Type="http://schemas.openxmlformats.org/officeDocument/2006/relationships/hyperlink" Target="http://www.canton-mississippi.com" TargetMode="External"/><Relationship Id="rId10059" Type="http://schemas.openxmlformats.org/officeDocument/2006/relationships/hyperlink" Target="http://www.downtownvisions.org" TargetMode="External"/><Relationship Id="rId10053" Type="http://schemas.openxmlformats.org/officeDocument/2006/relationships/hyperlink" Target="https://www.facebook.com/UrbanVillageOnFB" TargetMode="External"/><Relationship Id="rId10054" Type="http://schemas.openxmlformats.org/officeDocument/2006/relationships/hyperlink" Target="http://www.adirondackfarmersmarket.com" TargetMode="External"/><Relationship Id="rId3870" Type="http://schemas.openxmlformats.org/officeDocument/2006/relationships/hyperlink" Target="https://www.facebook.com/GreencastleFarmersMarket" TargetMode="External"/><Relationship Id="rId10051" Type="http://schemas.openxmlformats.org/officeDocument/2006/relationships/hyperlink" Target="https://www.facebook.com/WillowFarmersMarket/" TargetMode="External"/><Relationship Id="rId10052" Type="http://schemas.openxmlformats.org/officeDocument/2006/relationships/hyperlink" Target="http://www.uvfm.org" TargetMode="External"/><Relationship Id="rId2540" Type="http://schemas.openxmlformats.org/officeDocument/2006/relationships/hyperlink" Target="http://www.dunedingov.com" TargetMode="External"/><Relationship Id="rId3872" Type="http://schemas.openxmlformats.org/officeDocument/2006/relationships/hyperlink" Target="https://www.facebook.com/pages/Greendale-Park-and-Recreation" TargetMode="External"/><Relationship Id="rId10057" Type="http://schemas.openxmlformats.org/officeDocument/2006/relationships/hyperlink" Target="https://twitter.com/BensidounMarket" TargetMode="External"/><Relationship Id="rId1210" Type="http://schemas.openxmlformats.org/officeDocument/2006/relationships/hyperlink" Target="https://www.facebook.com/CRGreenMarket" TargetMode="External"/><Relationship Id="rId2541" Type="http://schemas.openxmlformats.org/officeDocument/2006/relationships/hyperlink" Target="https://www.facebook.com/pages/Dunedin-Green-Market/292438430772574" TargetMode="External"/><Relationship Id="rId3871" Type="http://schemas.openxmlformats.org/officeDocument/2006/relationships/hyperlink" Target="http://gpr.greendale.k12.wi.us" TargetMode="External"/><Relationship Id="rId10058" Type="http://schemas.openxmlformats.org/officeDocument/2006/relationships/hyperlink" Target="https://www.instagram.com/bensidounfrenchmarket/" TargetMode="External"/><Relationship Id="rId1211" Type="http://schemas.openxmlformats.org/officeDocument/2006/relationships/hyperlink" Target="http://www.cannonparkmarket.com" TargetMode="External"/><Relationship Id="rId2542" Type="http://schemas.openxmlformats.org/officeDocument/2006/relationships/hyperlink" Target="http://www.dunkirktoday.com/things-to-do/community-gardens" TargetMode="External"/><Relationship Id="rId3874" Type="http://schemas.openxmlformats.org/officeDocument/2006/relationships/hyperlink" Target="http://exploregreene.com/events/farmersmarket" TargetMode="External"/><Relationship Id="rId10055" Type="http://schemas.openxmlformats.org/officeDocument/2006/relationships/hyperlink" Target="http://www.bensidounmidwestmarkets.com/" TargetMode="External"/><Relationship Id="rId1212" Type="http://schemas.openxmlformats.org/officeDocument/2006/relationships/hyperlink" Target="https://www.facebook.com/CannonParkCommunityMarket" TargetMode="External"/><Relationship Id="rId2543" Type="http://schemas.openxmlformats.org/officeDocument/2006/relationships/hyperlink" Target="https://www.facebook.com/Dunkirk-Farmers-Market-1470803793234251/" TargetMode="External"/><Relationship Id="rId3873" Type="http://schemas.openxmlformats.org/officeDocument/2006/relationships/hyperlink" Target="https://twitter.com/" TargetMode="External"/><Relationship Id="rId10056" Type="http://schemas.openxmlformats.org/officeDocument/2006/relationships/hyperlink" Target="http://facebook.com/WilmetteFrenchMarke" TargetMode="External"/><Relationship Id="rId1202" Type="http://schemas.openxmlformats.org/officeDocument/2006/relationships/hyperlink" Target="https://www.instagram.com/canalmarketdistrict/" TargetMode="External"/><Relationship Id="rId2533" Type="http://schemas.openxmlformats.org/officeDocument/2006/relationships/hyperlink" Target="http://www.hr.duke.edu/benefits/wellness/farmers/index.php" TargetMode="External"/><Relationship Id="rId3865" Type="http://schemas.openxmlformats.org/officeDocument/2006/relationships/hyperlink" Target="http://www.greenspringstation.com" TargetMode="External"/><Relationship Id="rId1203" Type="http://schemas.openxmlformats.org/officeDocument/2006/relationships/hyperlink" Target="http://www.thecwfm.com" TargetMode="External"/><Relationship Id="rId2534" Type="http://schemas.openxmlformats.org/officeDocument/2006/relationships/hyperlink" Target="http://www.hr.duke.edu/mobilemarket/" TargetMode="External"/><Relationship Id="rId3864" Type="http://schemas.openxmlformats.org/officeDocument/2006/relationships/hyperlink" Target="https://www.facebook.com/pages/Green-Scene-Organic-Market-Deli-Catering/276807421582" TargetMode="External"/><Relationship Id="rId1204" Type="http://schemas.openxmlformats.org/officeDocument/2006/relationships/hyperlink" Target="http://www.canandaiguafarmersmarket.com" TargetMode="External"/><Relationship Id="rId2535" Type="http://schemas.openxmlformats.org/officeDocument/2006/relationships/hyperlink" Target="http://www.duluthfarmersmarket.com" TargetMode="External"/><Relationship Id="rId3867" Type="http://schemas.openxmlformats.org/officeDocument/2006/relationships/hyperlink" Target="https://www.facebook.com/GreenbeltFarmersMarket/" TargetMode="External"/><Relationship Id="rId1205" Type="http://schemas.openxmlformats.org/officeDocument/2006/relationships/hyperlink" Target="http://www.facebook.com/VACanandaigua" TargetMode="External"/><Relationship Id="rId2536" Type="http://schemas.openxmlformats.org/officeDocument/2006/relationships/hyperlink" Target="http://www.facebook.com/duluthfarmersmarket" TargetMode="External"/><Relationship Id="rId3866" Type="http://schemas.openxmlformats.org/officeDocument/2006/relationships/hyperlink" Target="https://greenbeltfarmersmarket.org" TargetMode="External"/><Relationship Id="rId1206" Type="http://schemas.openxmlformats.org/officeDocument/2006/relationships/hyperlink" Target="http://www.canandaigua.va.gov/news/index.asp" TargetMode="External"/><Relationship Id="rId2537" Type="http://schemas.openxmlformats.org/officeDocument/2006/relationships/hyperlink" Target="http://www.facebook.com/dundasfarmersmarket" TargetMode="External"/><Relationship Id="rId3869" Type="http://schemas.openxmlformats.org/officeDocument/2006/relationships/hyperlink" Target="https://www.instagram.com/greenbelt.farmersmarket/" TargetMode="External"/><Relationship Id="rId10071" Type="http://schemas.openxmlformats.org/officeDocument/2006/relationships/hyperlink" Target="https://www.facebook.com/WilsonFarmersMarket" TargetMode="External"/><Relationship Id="rId1207" Type="http://schemas.openxmlformats.org/officeDocument/2006/relationships/hyperlink" Target="http://www.canby.com/canbycbr" TargetMode="External"/><Relationship Id="rId2538" Type="http://schemas.openxmlformats.org/officeDocument/2006/relationships/hyperlink" Target="https://heartofdundee.com/farmers-market/" TargetMode="External"/><Relationship Id="rId3868" Type="http://schemas.openxmlformats.org/officeDocument/2006/relationships/hyperlink" Target="https://twitter.com/greenbeltfm" TargetMode="External"/><Relationship Id="rId10072" Type="http://schemas.openxmlformats.org/officeDocument/2006/relationships/hyperlink" Target="https://www.facebook.com/WilsonFarmersMarket" TargetMode="External"/><Relationship Id="rId1208" Type="http://schemas.openxmlformats.org/officeDocument/2006/relationships/hyperlink" Target="https://www.facebook.com/CanbySaturdayMarket" TargetMode="External"/><Relationship Id="rId2539" Type="http://schemas.openxmlformats.org/officeDocument/2006/relationships/hyperlink" Target="https://www.facebook.com/dundeefarmersmarket/?fref=ts" TargetMode="External"/><Relationship Id="rId1209" Type="http://schemas.openxmlformats.org/officeDocument/2006/relationships/hyperlink" Target="http://www.canerivergreenmarket.com" TargetMode="External"/><Relationship Id="rId10070" Type="http://schemas.openxmlformats.org/officeDocument/2006/relationships/hyperlink" Target="http://www.ctfarmfresh.com" TargetMode="External"/><Relationship Id="rId10064" Type="http://schemas.openxmlformats.org/officeDocument/2006/relationships/hyperlink" Target="http://www.wifarmersmarket.org" TargetMode="External"/><Relationship Id="rId10065" Type="http://schemas.openxmlformats.org/officeDocument/2006/relationships/hyperlink" Target="https://www.facebook.com/Wilmington-Island-Farmers-Market-403703859682913/timeline/" TargetMode="External"/><Relationship Id="rId10062" Type="http://schemas.openxmlformats.org/officeDocument/2006/relationships/hyperlink" Target="https://twitter.com/WFMA2" TargetMode="External"/><Relationship Id="rId10063" Type="http://schemas.openxmlformats.org/officeDocument/2006/relationships/hyperlink" Target="http://pinterest.com/WFMA2/" TargetMode="External"/><Relationship Id="rId3861" Type="http://schemas.openxmlformats.org/officeDocument/2006/relationships/hyperlink" Target="https://www.facebook.com/pages/Green-Mountain-Farm-to-School/180053718451" TargetMode="External"/><Relationship Id="rId10068" Type="http://schemas.openxmlformats.org/officeDocument/2006/relationships/hyperlink" Target="https://instagram.com/explore/locations/138324566/" TargetMode="External"/><Relationship Id="rId2530" Type="http://schemas.openxmlformats.org/officeDocument/2006/relationships/hyperlink" Target="http://www.dudleyfarmersmarket.org" TargetMode="External"/><Relationship Id="rId3860" Type="http://schemas.openxmlformats.org/officeDocument/2006/relationships/hyperlink" Target="http://www.greenmountainfarmtoschool.org/programs/mobile-market/" TargetMode="External"/><Relationship Id="rId10069" Type="http://schemas.openxmlformats.org/officeDocument/2006/relationships/hyperlink" Target="http://www.wilmotfarmrsmarket.com" TargetMode="External"/><Relationship Id="rId1200" Type="http://schemas.openxmlformats.org/officeDocument/2006/relationships/hyperlink" Target="https://www.canalmarketdistrict.org/" TargetMode="External"/><Relationship Id="rId2531" Type="http://schemas.openxmlformats.org/officeDocument/2006/relationships/hyperlink" Target="https://www.facebook.com/pages/Dudley-MA-Farmers-Market/584949758185306" TargetMode="External"/><Relationship Id="rId3863" Type="http://schemas.openxmlformats.org/officeDocument/2006/relationships/hyperlink" Target="http://www.walkergreenscene.com/farmersmarket.html" TargetMode="External"/><Relationship Id="rId10066" Type="http://schemas.openxmlformats.org/officeDocument/2006/relationships/hyperlink" Target="https://twitter.com/WIMarket" TargetMode="External"/><Relationship Id="rId1201" Type="http://schemas.openxmlformats.org/officeDocument/2006/relationships/hyperlink" Target="https://www.facebook.com/canalmarketdistrict" TargetMode="External"/><Relationship Id="rId2532" Type="http://schemas.openxmlformats.org/officeDocument/2006/relationships/hyperlink" Target="http://www.duewestfarmers.org" TargetMode="External"/><Relationship Id="rId3862" Type="http://schemas.openxmlformats.org/officeDocument/2006/relationships/hyperlink" Target="https://www.facebook.com/greenoakmarket" TargetMode="External"/><Relationship Id="rId10067" Type="http://schemas.openxmlformats.org/officeDocument/2006/relationships/hyperlink" Target="https://www.youtube.com/results?search_query=wilmington+Island+farmers+market" TargetMode="External"/><Relationship Id="rId1235" Type="http://schemas.openxmlformats.org/officeDocument/2006/relationships/hyperlink" Target="https://twitter.com/capecoralfarmer" TargetMode="External"/><Relationship Id="rId2566" Type="http://schemas.openxmlformats.org/officeDocument/2006/relationships/hyperlink" Target="http://www.cityofeagan.com/marketfest" TargetMode="External"/><Relationship Id="rId3898" Type="http://schemas.openxmlformats.org/officeDocument/2006/relationships/hyperlink" Target="https://www.facebook.com/BrooklynGreenmarkets" TargetMode="External"/><Relationship Id="rId1236" Type="http://schemas.openxmlformats.org/officeDocument/2006/relationships/hyperlink" Target="https://www.facebook.com/pages/Cape-Farmers-Market/105485396140615" TargetMode="External"/><Relationship Id="rId2567" Type="http://schemas.openxmlformats.org/officeDocument/2006/relationships/hyperlink" Target="https://www.facebook.com/cityofeagan" TargetMode="External"/><Relationship Id="rId3897" Type="http://schemas.openxmlformats.org/officeDocument/2006/relationships/hyperlink" Target="http://www.grownyc.org" TargetMode="External"/><Relationship Id="rId1237" Type="http://schemas.openxmlformats.org/officeDocument/2006/relationships/hyperlink" Target="http://www.caperiverfrontmarket.com" TargetMode="External"/><Relationship Id="rId2568" Type="http://schemas.openxmlformats.org/officeDocument/2006/relationships/hyperlink" Target="https://twitter.com/cityofeagan" TargetMode="External"/><Relationship Id="rId1238" Type="http://schemas.openxmlformats.org/officeDocument/2006/relationships/hyperlink" Target="https://www.facebook.com/CapeRiverfrontMarket" TargetMode="External"/><Relationship Id="rId2569" Type="http://schemas.openxmlformats.org/officeDocument/2006/relationships/hyperlink" Target="http://www.eaglerivermainstreet.org/" TargetMode="External"/><Relationship Id="rId3899" Type="http://schemas.openxmlformats.org/officeDocument/2006/relationships/hyperlink" Target="http://www.greenportfarmersmarket.com" TargetMode="External"/><Relationship Id="rId1239" Type="http://schemas.openxmlformats.org/officeDocument/2006/relationships/hyperlink" Target="https://twitter.com/CapeRiverMarket" TargetMode="External"/><Relationship Id="rId10039" Type="http://schemas.openxmlformats.org/officeDocument/2006/relationships/hyperlink" Target="http://www.lycoming.extension.psu.edu" TargetMode="External"/><Relationship Id="rId10037" Type="http://schemas.openxmlformats.org/officeDocument/2006/relationships/hyperlink" Target="https://www.facebook.com/WilliamsonFarmersMarket/" TargetMode="External"/><Relationship Id="rId10038" Type="http://schemas.openxmlformats.org/officeDocument/2006/relationships/hyperlink" Target="http://www.lycoming.extension.psu.edu" TargetMode="External"/><Relationship Id="rId3890" Type="http://schemas.openxmlformats.org/officeDocument/2006/relationships/hyperlink" Target="http://www.princeton.edu/greening/market" TargetMode="External"/><Relationship Id="rId10031" Type="http://schemas.openxmlformats.org/officeDocument/2006/relationships/hyperlink" Target="https://www.facebook.com/pages/WilliamsburgFM" TargetMode="External"/><Relationship Id="rId10032" Type="http://schemas.openxmlformats.org/officeDocument/2006/relationships/hyperlink" Target="https://twitter.com/WilliamsburgFM" TargetMode="External"/><Relationship Id="rId2560" Type="http://schemas.openxmlformats.org/officeDocument/2006/relationships/hyperlink" Target="http://www.facebook.com/pages/Duvall-Farmers-Market/141032938155" TargetMode="External"/><Relationship Id="rId3892" Type="http://schemas.openxmlformats.org/officeDocument/2006/relationships/hyperlink" Target="https://www.facebook.com/greenlandfarmersmarket" TargetMode="External"/><Relationship Id="rId1230" Type="http://schemas.openxmlformats.org/officeDocument/2006/relationships/hyperlink" Target="http://www.canyonvillefarmersmarket.org" TargetMode="External"/><Relationship Id="rId2561" Type="http://schemas.openxmlformats.org/officeDocument/2006/relationships/hyperlink" Target="http://www.dyersville.org" TargetMode="External"/><Relationship Id="rId3891" Type="http://schemas.openxmlformats.org/officeDocument/2006/relationships/hyperlink" Target="http://www.greenlandfm.blogspot.com" TargetMode="External"/><Relationship Id="rId10030" Type="http://schemas.openxmlformats.org/officeDocument/2006/relationships/hyperlink" Target="http://www.williamsburgfarmersmarket.com" TargetMode="External"/><Relationship Id="rId1231" Type="http://schemas.openxmlformats.org/officeDocument/2006/relationships/hyperlink" Target="https://www.facebook.com/CanyonvilleFarmersMarket" TargetMode="External"/><Relationship Id="rId2562" Type="http://schemas.openxmlformats.org/officeDocument/2006/relationships/hyperlink" Target="https://www.fallonfoodhub.com/farmers-market/" TargetMode="External"/><Relationship Id="rId3894" Type="http://schemas.openxmlformats.org/officeDocument/2006/relationships/hyperlink" Target="https://www.youtube.com/channel/UCizDsH6OecSv_AT1YtEQXyw" TargetMode="External"/><Relationship Id="rId10035" Type="http://schemas.openxmlformats.org/officeDocument/2006/relationships/hyperlink" Target="https://www.facebook.com/BrooklynGreenmarkets" TargetMode="External"/><Relationship Id="rId1232" Type="http://schemas.openxmlformats.org/officeDocument/2006/relationships/hyperlink" Target="http://www.capeannfarmersmarket.org" TargetMode="External"/><Relationship Id="rId2563" Type="http://schemas.openxmlformats.org/officeDocument/2006/relationships/hyperlink" Target="http://www.pcfma.org" TargetMode="External"/><Relationship Id="rId3893" Type="http://schemas.openxmlformats.org/officeDocument/2006/relationships/hyperlink" Target="http://twitter.com/GreenlandFM" TargetMode="External"/><Relationship Id="rId10036" Type="http://schemas.openxmlformats.org/officeDocument/2006/relationships/hyperlink" Target="http://www.healthyinthehills.com" TargetMode="External"/><Relationship Id="rId1233" Type="http://schemas.openxmlformats.org/officeDocument/2006/relationships/hyperlink" Target="http://www.capeannfarmersmarket.org" TargetMode="External"/><Relationship Id="rId2564" Type="http://schemas.openxmlformats.org/officeDocument/2006/relationships/hyperlink" Target="http://www.facebook.com/ESCSFarmersMarket" TargetMode="External"/><Relationship Id="rId3896" Type="http://schemas.openxmlformats.org/officeDocument/2006/relationships/hyperlink" Target="http://www.greenlifegrocery.com" TargetMode="External"/><Relationship Id="rId10033" Type="http://schemas.openxmlformats.org/officeDocument/2006/relationships/hyperlink" Target="http://www.instagram.com/williamsburgfarmersmarket" TargetMode="External"/><Relationship Id="rId1234" Type="http://schemas.openxmlformats.org/officeDocument/2006/relationships/hyperlink" Target="http://www.capecoralfarmersmarket.com" TargetMode="External"/><Relationship Id="rId2565" Type="http://schemas.openxmlformats.org/officeDocument/2006/relationships/hyperlink" Target="http://www.twitter.com/PacCoastFarmers" TargetMode="External"/><Relationship Id="rId3895" Type="http://schemas.openxmlformats.org/officeDocument/2006/relationships/hyperlink" Target="http://www.pinterest.com/GreenlandFM/" TargetMode="External"/><Relationship Id="rId10034" Type="http://schemas.openxmlformats.org/officeDocument/2006/relationships/hyperlink" Target="http://www.grownyc.org" TargetMode="External"/><Relationship Id="rId1224" Type="http://schemas.openxmlformats.org/officeDocument/2006/relationships/hyperlink" Target="http://focusofcanton.com/farmers-market-canton-nc.html" TargetMode="External"/><Relationship Id="rId2555" Type="http://schemas.openxmlformats.org/officeDocument/2006/relationships/hyperlink" Target="http://durhamroots.org/" TargetMode="External"/><Relationship Id="rId3887" Type="http://schemas.openxmlformats.org/officeDocument/2006/relationships/hyperlink" Target="http://www.facebook.com/greenfieldwifarmersmarket" TargetMode="External"/><Relationship Id="rId1225" Type="http://schemas.openxmlformats.org/officeDocument/2006/relationships/hyperlink" Target="https://www.facebook.com/CantonThursdayFarmersMarketAndMore?ref=hl" TargetMode="External"/><Relationship Id="rId2556" Type="http://schemas.openxmlformats.org/officeDocument/2006/relationships/hyperlink" Target="https://www.facebook.com/Durham-Roots-Farmers-Market-110959409298779/?fref=nf" TargetMode="External"/><Relationship Id="rId3886" Type="http://schemas.openxmlformats.org/officeDocument/2006/relationships/hyperlink" Target="http://www.greenfieldwi.us/farmersmarket" TargetMode="External"/><Relationship Id="rId1226" Type="http://schemas.openxmlformats.org/officeDocument/2006/relationships/hyperlink" Target="http://www.cantonfarmersmarket.com" TargetMode="External"/><Relationship Id="rId2557" Type="http://schemas.openxmlformats.org/officeDocument/2006/relationships/hyperlink" Target="http://www.delawarefarmersmarket.com" TargetMode="External"/><Relationship Id="rId3889" Type="http://schemas.openxmlformats.org/officeDocument/2006/relationships/hyperlink" Target="https://www.facebook.com/pages/Greenfield-Farmers-Market/140890665958583" TargetMode="External"/><Relationship Id="rId1227" Type="http://schemas.openxmlformats.org/officeDocument/2006/relationships/hyperlink" Target="https://www.facebook.com/CantonOhioFarmersMarket?fref=ts" TargetMode="External"/><Relationship Id="rId2558" Type="http://schemas.openxmlformats.org/officeDocument/2006/relationships/hyperlink" Target="https://www.facebook.com/dutchcountryfarmersmarket/" TargetMode="External"/><Relationship Id="rId3888" Type="http://schemas.openxmlformats.org/officeDocument/2006/relationships/hyperlink" Target="http://www.greenfieldfarmersmarket.com" TargetMode="External"/><Relationship Id="rId1228" Type="http://schemas.openxmlformats.org/officeDocument/2006/relationships/hyperlink" Target="http://www.cantonfarmersmarket.com" TargetMode="External"/><Relationship Id="rId2559" Type="http://schemas.openxmlformats.org/officeDocument/2006/relationships/hyperlink" Target="http://duvallfarmersmarket.org" TargetMode="External"/><Relationship Id="rId1229" Type="http://schemas.openxmlformats.org/officeDocument/2006/relationships/hyperlink" Target="https://www.facebook.com/CantonOhioFarmersMarket?fref=ts" TargetMode="External"/><Relationship Id="rId10050" Type="http://schemas.openxmlformats.org/officeDocument/2006/relationships/hyperlink" Target="http://www.willoughbylakefront.com" TargetMode="External"/><Relationship Id="rId10048" Type="http://schemas.openxmlformats.org/officeDocument/2006/relationships/hyperlink" Target="https://www.facebook.com/beckermarket" TargetMode="External"/><Relationship Id="rId10049" Type="http://schemas.openxmlformats.org/officeDocument/2006/relationships/hyperlink" Target="http://www.localharvest.org/willoughby-lake-farmers-artisans-market-M44303" TargetMode="External"/><Relationship Id="rId10042" Type="http://schemas.openxmlformats.org/officeDocument/2006/relationships/hyperlink" Target="http://www.williamstownfarmersmarket.org" TargetMode="External"/><Relationship Id="rId10043" Type="http://schemas.openxmlformats.org/officeDocument/2006/relationships/hyperlink" Target="https://www.facebook.com/pages/Williamstown-Farmers-Market/134373453251471" TargetMode="External"/><Relationship Id="rId3881" Type="http://schemas.openxmlformats.org/officeDocument/2006/relationships/hyperlink" Target="https://www.facebook.com/GreenevilleFarmersMarket/" TargetMode="External"/><Relationship Id="rId10040" Type="http://schemas.openxmlformats.org/officeDocument/2006/relationships/hyperlink" Target="http://new.williamston-mi.us/OurCommunity/FarmersMarket.aspx" TargetMode="External"/><Relationship Id="rId2550" Type="http://schemas.openxmlformats.org/officeDocument/2006/relationships/hyperlink" Target="http://www.durhamfarmersmarket.com" TargetMode="External"/><Relationship Id="rId3880" Type="http://schemas.openxmlformats.org/officeDocument/2006/relationships/hyperlink" Target="http://www.greenevillefarmersmarket.com" TargetMode="External"/><Relationship Id="rId10041" Type="http://schemas.openxmlformats.org/officeDocument/2006/relationships/hyperlink" Target="https://www.facebook.com/WilliamstonFarmersMarket/" TargetMode="External"/><Relationship Id="rId1220" Type="http://schemas.openxmlformats.org/officeDocument/2006/relationships/hyperlink" Target="http://www.extension.uiuc.edu/fulton" TargetMode="External"/><Relationship Id="rId2551" Type="http://schemas.openxmlformats.org/officeDocument/2006/relationships/hyperlink" Target="http://www.facebook.com/durhamfarmersmarketnc" TargetMode="External"/><Relationship Id="rId3883" Type="http://schemas.openxmlformats.org/officeDocument/2006/relationships/hyperlink" Target="https://www.youtube.com/results?search_query=greeneville+farmers+market" TargetMode="External"/><Relationship Id="rId10046" Type="http://schemas.openxmlformats.org/officeDocument/2006/relationships/hyperlink" Target="http://www.mcfarm.org" TargetMode="External"/><Relationship Id="rId1221" Type="http://schemas.openxmlformats.org/officeDocument/2006/relationships/hyperlink" Target="http://www.cantonfarmersmarket.org" TargetMode="External"/><Relationship Id="rId2552" Type="http://schemas.openxmlformats.org/officeDocument/2006/relationships/hyperlink" Target="http://www.twitter.com/DurhamFarmerMkt" TargetMode="External"/><Relationship Id="rId3882" Type="http://schemas.openxmlformats.org/officeDocument/2006/relationships/hyperlink" Target="https://twitter.com/greenevillefarm" TargetMode="External"/><Relationship Id="rId10047" Type="http://schemas.openxmlformats.org/officeDocument/2006/relationships/hyperlink" Target="http://www.willmardesigncenter.com" TargetMode="External"/><Relationship Id="rId1222" Type="http://schemas.openxmlformats.org/officeDocument/2006/relationships/hyperlink" Target="https://www.facebook.com/CantonNYFarmersMarket?fref=ts" TargetMode="External"/><Relationship Id="rId2553" Type="http://schemas.openxmlformats.org/officeDocument/2006/relationships/hyperlink" Target="http://www.instagram.com/durhamfarmersmarket/" TargetMode="External"/><Relationship Id="rId3885" Type="http://schemas.openxmlformats.org/officeDocument/2006/relationships/hyperlink" Target="http://www.facebook.com/pages/Greene-County-Farmers-Markets/219933118019235?ref=ts" TargetMode="External"/><Relationship Id="rId10044" Type="http://schemas.openxmlformats.org/officeDocument/2006/relationships/hyperlink" Target="http://www.chicago.metromix.com/events/mmxchi-willis-tower-farmers-market-event" TargetMode="External"/><Relationship Id="rId1223" Type="http://schemas.openxmlformats.org/officeDocument/2006/relationships/hyperlink" Target="https://www.canton-mi.org/496/Canton-Farmers-Market" TargetMode="External"/><Relationship Id="rId2554" Type="http://schemas.openxmlformats.org/officeDocument/2006/relationships/hyperlink" Target="http://www.durhamfarmersmarket.org" TargetMode="External"/><Relationship Id="rId3884" Type="http://schemas.openxmlformats.org/officeDocument/2006/relationships/hyperlink" Target="https://www.facebook.com/pages/Greenfield-Farmers-Market/190768260965370" TargetMode="External"/><Relationship Id="rId10045" Type="http://schemas.openxmlformats.org/officeDocument/2006/relationships/hyperlink" Target="http://www.willistonfarmersmarket.com" TargetMode="External"/><Relationship Id="rId2500" Type="http://schemas.openxmlformats.org/officeDocument/2006/relationships/hyperlink" Target="http://www.westminsterfarmfresh.com" TargetMode="External"/><Relationship Id="rId3832" Type="http://schemas.openxmlformats.org/officeDocument/2006/relationships/hyperlink" Target="https://www.facebook.com/OFAC17" TargetMode="External"/><Relationship Id="rId2501" Type="http://schemas.openxmlformats.org/officeDocument/2006/relationships/hyperlink" Target="http://downtownproud.com/downtown-wichita-falls-farmers-market/" TargetMode="External"/><Relationship Id="rId3831" Type="http://schemas.openxmlformats.org/officeDocument/2006/relationships/hyperlink" Target="http://www.ozarkfarmers.org" TargetMode="External"/><Relationship Id="rId2502" Type="http://schemas.openxmlformats.org/officeDocument/2006/relationships/hyperlink" Target="https://www.facebook.com/DowntownWFFarmersMarket/" TargetMode="External"/><Relationship Id="rId3834" Type="http://schemas.openxmlformats.org/officeDocument/2006/relationships/hyperlink" Target="https://www.facebook.com/greaterspringfieldfarmersmarket" TargetMode="External"/><Relationship Id="rId2503" Type="http://schemas.openxmlformats.org/officeDocument/2006/relationships/hyperlink" Target="https://www.instagram.com/wichitafallsfarmersmarket/" TargetMode="External"/><Relationship Id="rId3833" Type="http://schemas.openxmlformats.org/officeDocument/2006/relationships/hyperlink" Target="http://www.springfieldfarmersmarket.com" TargetMode="External"/><Relationship Id="rId2504" Type="http://schemas.openxmlformats.org/officeDocument/2006/relationships/hyperlink" Target="https://downtownyakimafarmersmarket.com/" TargetMode="External"/><Relationship Id="rId3836" Type="http://schemas.openxmlformats.org/officeDocument/2006/relationships/hyperlink" Target="https://www.facebook.com/watertownfarmandcraft/?ref=br_rs" TargetMode="External"/><Relationship Id="rId2505" Type="http://schemas.openxmlformats.org/officeDocument/2006/relationships/hyperlink" Target="https://facebook.com/DowntownYakimaFarmersMarket/" TargetMode="External"/><Relationship Id="rId3835" Type="http://schemas.openxmlformats.org/officeDocument/2006/relationships/hyperlink" Target="http://www.watertownfarmandcraft.com" TargetMode="External"/><Relationship Id="rId2506" Type="http://schemas.openxmlformats.org/officeDocument/2006/relationships/hyperlink" Target="https://www.instagram.com/DowntownYakimaFarmersMarket/" TargetMode="External"/><Relationship Id="rId3838" Type="http://schemas.openxmlformats.org/officeDocument/2006/relationships/hyperlink" Target="https://www.facebook.com/greeleyfarmersmarket" TargetMode="External"/><Relationship Id="rId2507" Type="http://schemas.openxmlformats.org/officeDocument/2006/relationships/hyperlink" Target="http://www.downtownyankton.com" TargetMode="External"/><Relationship Id="rId3837" Type="http://schemas.openxmlformats.org/officeDocument/2006/relationships/hyperlink" Target="http://www.greeleygov.com/fm" TargetMode="External"/><Relationship Id="rId2508" Type="http://schemas.openxmlformats.org/officeDocument/2006/relationships/hyperlink" Target="http://agrimissouri.com/mo-grown/grodetail.php?type=mo-grown&amp;ID=642" TargetMode="External"/><Relationship Id="rId2509" Type="http://schemas.openxmlformats.org/officeDocument/2006/relationships/hyperlink" Target="http://www.drphillipsfarmersmarket.com" TargetMode="External"/><Relationship Id="rId3839" Type="http://schemas.openxmlformats.org/officeDocument/2006/relationships/hyperlink" Target="http://www.greeleygov.com/fm" TargetMode="External"/><Relationship Id="rId10097" Type="http://schemas.openxmlformats.org/officeDocument/2006/relationships/hyperlink" Target="http://winfieldtwp.com/?page_id=320" TargetMode="External"/><Relationship Id="rId10098" Type="http://schemas.openxmlformats.org/officeDocument/2006/relationships/hyperlink" Target="https://www.facebook.com/WinfieldFarmersMarket/" TargetMode="External"/><Relationship Id="rId10095" Type="http://schemas.openxmlformats.org/officeDocument/2006/relationships/hyperlink" Target="https://www.facebook.com/BrooklynGreenmarkets" TargetMode="External"/><Relationship Id="rId10096" Type="http://schemas.openxmlformats.org/officeDocument/2006/relationships/hyperlink" Target="http://agrimissouri.com/mo-grown/grodetail.php?type=mo-grown&amp;ID=1819" TargetMode="External"/><Relationship Id="rId3830" Type="http://schemas.openxmlformats.org/officeDocument/2006/relationships/hyperlink" Target="https://www.facebook.com/pages/Community-Farmers-Market-at-ChehalisCentralia/137730792914754?ref=ts" TargetMode="External"/><Relationship Id="rId10099" Type="http://schemas.openxmlformats.org/officeDocument/2006/relationships/hyperlink" Target="http://www.westerndupagechamber.com" TargetMode="External"/><Relationship Id="rId3821" Type="http://schemas.openxmlformats.org/officeDocument/2006/relationships/hyperlink" Target="http://www.thegreatfrederickfair.com" TargetMode="External"/><Relationship Id="rId3820" Type="http://schemas.openxmlformats.org/officeDocument/2006/relationships/hyperlink" Target="https://www.facebook.com/farmersmarketgf/" TargetMode="External"/><Relationship Id="rId3823" Type="http://schemas.openxmlformats.org/officeDocument/2006/relationships/hyperlink" Target="https://www.facebook.com/GreaterBaldwinsvilleCamillusFarmersMarket" TargetMode="External"/><Relationship Id="rId3822" Type="http://schemas.openxmlformats.org/officeDocument/2006/relationships/hyperlink" Target="http://www.gbcfarmersmarket.com/" TargetMode="External"/><Relationship Id="rId3825" Type="http://schemas.openxmlformats.org/officeDocument/2006/relationships/hyperlink" Target="https://www.facebook.com/GreaterBaldwinsvilleCamillusFarmersMarket" TargetMode="External"/><Relationship Id="rId3824" Type="http://schemas.openxmlformats.org/officeDocument/2006/relationships/hyperlink" Target="http://www.gbcfarmersmarket.com/" TargetMode="External"/><Relationship Id="rId3827" Type="http://schemas.openxmlformats.org/officeDocument/2006/relationships/hyperlink" Target="https://www.facebook.com/Greater-Falls-Farmers-Market-1869666409953701/" TargetMode="External"/><Relationship Id="rId3826" Type="http://schemas.openxmlformats.org/officeDocument/2006/relationships/hyperlink" Target="http://gffarmersmarket.com" TargetMode="External"/><Relationship Id="rId3829" Type="http://schemas.openxmlformats.org/officeDocument/2006/relationships/hyperlink" Target="http://www.communityfarmersmarket.net" TargetMode="External"/><Relationship Id="rId3828" Type="http://schemas.openxmlformats.org/officeDocument/2006/relationships/hyperlink" Target="https://www.facebook.com/GreaterGorhamFarmersMarket" TargetMode="External"/><Relationship Id="rId6094" Type="http://schemas.openxmlformats.org/officeDocument/2006/relationships/hyperlink" Target="https://twitter.com/MundeleinMarket" TargetMode="External"/><Relationship Id="rId6095" Type="http://schemas.openxmlformats.org/officeDocument/2006/relationships/hyperlink" Target="http://munroefallsfarmersmarket.weebly.com/" TargetMode="External"/><Relationship Id="rId6092" Type="http://schemas.openxmlformats.org/officeDocument/2006/relationships/hyperlink" Target="http://www.mundelein.org/farmers_market" TargetMode="External"/><Relationship Id="rId6093" Type="http://schemas.openxmlformats.org/officeDocument/2006/relationships/hyperlink" Target="http://www.facebook.com/MundeleinMarket" TargetMode="External"/><Relationship Id="rId6098" Type="http://schemas.openxmlformats.org/officeDocument/2006/relationships/hyperlink" Target="https://www.facebook.com/munster.parks1" TargetMode="External"/><Relationship Id="rId6099" Type="http://schemas.openxmlformats.org/officeDocument/2006/relationships/hyperlink" Target="http://www.murphysboro.com/index.php?option=com_k2&amp;view=item&amp;layout=item&amp;id=140&amp;Itemid=360" TargetMode="External"/><Relationship Id="rId6096" Type="http://schemas.openxmlformats.org/officeDocument/2006/relationships/hyperlink" Target="https://www.facebook.com/MunroeFallsFarmersMarket" TargetMode="External"/><Relationship Id="rId6097" Type="http://schemas.openxmlformats.org/officeDocument/2006/relationships/hyperlink" Target="http://www.munster.org/department/division.php?fDD=6-177" TargetMode="External"/><Relationship Id="rId2522" Type="http://schemas.openxmlformats.org/officeDocument/2006/relationships/hyperlink" Target="https://www.facebook.com/DublinFarmersMarket" TargetMode="External"/><Relationship Id="rId3854" Type="http://schemas.openxmlformats.org/officeDocument/2006/relationships/hyperlink" Target="https://www.facebook.com/cityofgreenohio" TargetMode="External"/><Relationship Id="rId2523" Type="http://schemas.openxmlformats.org/officeDocument/2006/relationships/hyperlink" Target="https://twitter.com/DublinMarket" TargetMode="External"/><Relationship Id="rId3853" Type="http://schemas.openxmlformats.org/officeDocument/2006/relationships/hyperlink" Target="http://www.cityofgreen.org" TargetMode="External"/><Relationship Id="rId2524" Type="http://schemas.openxmlformats.org/officeDocument/2006/relationships/hyperlink" Target="http://www.stthomasdubois.diowy.org" TargetMode="External"/><Relationship Id="rId3856" Type="http://schemas.openxmlformats.org/officeDocument/2006/relationships/hyperlink" Target="http://www.greengatefarms.net" TargetMode="External"/><Relationship Id="rId2525" Type="http://schemas.openxmlformats.org/officeDocument/2006/relationships/hyperlink" Target="http://www.dubuquefarmersmarket.org" TargetMode="External"/><Relationship Id="rId3855" Type="http://schemas.openxmlformats.org/officeDocument/2006/relationships/hyperlink" Target="http://greenforkfarmersmarket.locallygrown.net" TargetMode="External"/><Relationship Id="rId2526" Type="http://schemas.openxmlformats.org/officeDocument/2006/relationships/hyperlink" Target="https://www.facebook.com/dbqfarmersmarket" TargetMode="External"/><Relationship Id="rId3858" Type="http://schemas.openxmlformats.org/officeDocument/2006/relationships/hyperlink" Target="https://www.facebook.com/greenmarketatl?ref=hl" TargetMode="External"/><Relationship Id="rId10082" Type="http://schemas.openxmlformats.org/officeDocument/2006/relationships/hyperlink" Target="http://www.windmill-market.comwww.windmill-market.org" TargetMode="External"/><Relationship Id="rId2527" Type="http://schemas.openxmlformats.org/officeDocument/2006/relationships/hyperlink" Target="https://www.instagram.com/dbqfarmersmarket/" TargetMode="External"/><Relationship Id="rId3857" Type="http://schemas.openxmlformats.org/officeDocument/2006/relationships/hyperlink" Target="http://www.piedmontpark.org/programs/green_market.html" TargetMode="External"/><Relationship Id="rId10083" Type="http://schemas.openxmlformats.org/officeDocument/2006/relationships/hyperlink" Target="http://www.windsorfarmersmarket.com" TargetMode="External"/><Relationship Id="rId2528" Type="http://schemas.openxmlformats.org/officeDocument/2006/relationships/hyperlink" Target="http://wintermarketdbq.com/" TargetMode="External"/><Relationship Id="rId10080" Type="http://schemas.openxmlformats.org/officeDocument/2006/relationships/hyperlink" Target="http://www.windancemarkets.com" TargetMode="External"/><Relationship Id="rId2529" Type="http://schemas.openxmlformats.org/officeDocument/2006/relationships/hyperlink" Target="https://www.facebook.com/DubuqueWinterFarmersMarket" TargetMode="External"/><Relationship Id="rId3859" Type="http://schemas.openxmlformats.org/officeDocument/2006/relationships/hyperlink" Target="https://www.facebook.com/pages/Piedmont-Park-Conservancy/112803705441290?ref=hl" TargetMode="External"/><Relationship Id="rId10081" Type="http://schemas.openxmlformats.org/officeDocument/2006/relationships/hyperlink" Target="https://www.facebook.com/WindermereFarmersMarket" TargetMode="External"/><Relationship Id="rId10075" Type="http://schemas.openxmlformats.org/officeDocument/2006/relationships/hyperlink" Target="http://winchesterfarmersmarket.org" TargetMode="External"/><Relationship Id="rId10076" Type="http://schemas.openxmlformats.org/officeDocument/2006/relationships/hyperlink" Target="http://instagram.com/winchesterfmkt" TargetMode="External"/><Relationship Id="rId10073" Type="http://schemas.openxmlformats.org/officeDocument/2006/relationships/hyperlink" Target="http://www.wilsonscreekfarmersmarket.blogspot.com" TargetMode="External"/><Relationship Id="rId10074" Type="http://schemas.openxmlformats.org/officeDocument/2006/relationships/hyperlink" Target="http://www.wimberley.org/d/2089343_12663.htm" TargetMode="External"/><Relationship Id="rId3850" Type="http://schemas.openxmlformats.org/officeDocument/2006/relationships/hyperlink" Target="https://twitter.com/GreenCityMarket" TargetMode="External"/><Relationship Id="rId10079" Type="http://schemas.openxmlformats.org/officeDocument/2006/relationships/hyperlink" Target="http://www.tvwomeninag.com" TargetMode="External"/><Relationship Id="rId2520" Type="http://schemas.openxmlformats.org/officeDocument/2006/relationships/hyperlink" Target="http://www.pcfma.org" TargetMode="External"/><Relationship Id="rId3852" Type="http://schemas.openxmlformats.org/officeDocument/2006/relationships/hyperlink" Target="http://www.greendragonmarket.com" TargetMode="External"/><Relationship Id="rId10077" Type="http://schemas.openxmlformats.org/officeDocument/2006/relationships/hyperlink" Target="https://winchesterinfarmersmarket.blogspot.com/" TargetMode="External"/><Relationship Id="rId2521" Type="http://schemas.openxmlformats.org/officeDocument/2006/relationships/hyperlink" Target="http://www.dublinfarmersmarket.com" TargetMode="External"/><Relationship Id="rId3851" Type="http://schemas.openxmlformats.org/officeDocument/2006/relationships/hyperlink" Target="https://www.instagram.com/greencitymarket/" TargetMode="External"/><Relationship Id="rId10078" Type="http://schemas.openxmlformats.org/officeDocument/2006/relationships/hyperlink" Target="https://www.facebook.com/pages/Freight-Station-Farmers-Market/304266982986?ref=br_tf" TargetMode="External"/><Relationship Id="rId2511" Type="http://schemas.openxmlformats.org/officeDocument/2006/relationships/hyperlink" Target="http://www.drakefarmersmarket.org" TargetMode="External"/><Relationship Id="rId3843" Type="http://schemas.openxmlformats.org/officeDocument/2006/relationships/hyperlink" Target="http://www.facebook.com/pages/Green-Acres-Farmers-Market/1510388939197610" TargetMode="External"/><Relationship Id="rId2512" Type="http://schemas.openxmlformats.org/officeDocument/2006/relationships/hyperlink" Target="http://www.drakeroadfarmersmarket.com/" TargetMode="External"/><Relationship Id="rId3842" Type="http://schemas.openxmlformats.org/officeDocument/2006/relationships/hyperlink" Target="http://www.greenacresfarmersmarket.com" TargetMode="External"/><Relationship Id="rId10090" Type="http://schemas.openxmlformats.org/officeDocument/2006/relationships/hyperlink" Target="https://www.facebook.com/windsorprc" TargetMode="External"/><Relationship Id="rId2513" Type="http://schemas.openxmlformats.org/officeDocument/2006/relationships/hyperlink" Target="https://www.facebook.com/DrakeRoadFarmersMarket/" TargetMode="External"/><Relationship Id="rId3845" Type="http://schemas.openxmlformats.org/officeDocument/2006/relationships/hyperlink" Target="https://www.facebook.com/greencitymarket" TargetMode="External"/><Relationship Id="rId2514" Type="http://schemas.openxmlformats.org/officeDocument/2006/relationships/hyperlink" Target="http://www.cityofdresden.net/" TargetMode="External"/><Relationship Id="rId3844" Type="http://schemas.openxmlformats.org/officeDocument/2006/relationships/hyperlink" Target="http://greencitymarket.org/" TargetMode="External"/><Relationship Id="rId2515" Type="http://schemas.openxmlformats.org/officeDocument/2006/relationships/hyperlink" Target="https://www.facebook.com/DresdenFarmersMarket/" TargetMode="External"/><Relationship Id="rId3847" Type="http://schemas.openxmlformats.org/officeDocument/2006/relationships/hyperlink" Target="https://www.instagram.com/greencitymarket/" TargetMode="External"/><Relationship Id="rId10093" Type="http://schemas.openxmlformats.org/officeDocument/2006/relationships/hyperlink" Target="http://www.instagram.com/windsor.prc" TargetMode="External"/><Relationship Id="rId2516" Type="http://schemas.openxmlformats.org/officeDocument/2006/relationships/hyperlink" Target="http://cityofdrippingsprings.com" TargetMode="External"/><Relationship Id="rId3846" Type="http://schemas.openxmlformats.org/officeDocument/2006/relationships/hyperlink" Target="https://twitter.com/GreenCityMarket" TargetMode="External"/><Relationship Id="rId10094" Type="http://schemas.openxmlformats.org/officeDocument/2006/relationships/hyperlink" Target="http://www.grownyc.org" TargetMode="External"/><Relationship Id="rId2517" Type="http://schemas.openxmlformats.org/officeDocument/2006/relationships/hyperlink" Target="http://www.druidhillmkt.org" TargetMode="External"/><Relationship Id="rId3849" Type="http://schemas.openxmlformats.org/officeDocument/2006/relationships/hyperlink" Target="https://www.facebook.com/greencitymarket" TargetMode="External"/><Relationship Id="rId10091" Type="http://schemas.openxmlformats.org/officeDocument/2006/relationships/hyperlink" Target="https://twitter.com/windsorprc" TargetMode="External"/><Relationship Id="rId2518" Type="http://schemas.openxmlformats.org/officeDocument/2006/relationships/hyperlink" Target="https://www.facebook.com/Druid-Hill-Farmers-Market-196200720417576/" TargetMode="External"/><Relationship Id="rId3848" Type="http://schemas.openxmlformats.org/officeDocument/2006/relationships/hyperlink" Target="http://greencitymarket.org/" TargetMode="External"/><Relationship Id="rId10092" Type="http://schemas.openxmlformats.org/officeDocument/2006/relationships/hyperlink" Target="https://www.youtube.com/channel/UCq6edhp-sfc3j-LlExplS_A" TargetMode="External"/><Relationship Id="rId2519" Type="http://schemas.openxmlformats.org/officeDocument/2006/relationships/hyperlink" Target="https://twitter.com/DruidHillMkt" TargetMode="External"/><Relationship Id="rId10086" Type="http://schemas.openxmlformats.org/officeDocument/2006/relationships/hyperlink" Target="http://www.iwus.net/agriculture" TargetMode="External"/><Relationship Id="rId10087" Type="http://schemas.openxmlformats.org/officeDocument/2006/relationships/hyperlink" Target="http://www.windsorfarmersmarket.blogspot.com" TargetMode="External"/><Relationship Id="rId10084" Type="http://schemas.openxmlformats.org/officeDocument/2006/relationships/hyperlink" Target="http://facebook.com/windsorcertifiedfarmersmarket" TargetMode="External"/><Relationship Id="rId10085" Type="http://schemas.openxmlformats.org/officeDocument/2006/relationships/hyperlink" Target="http://www.firsttowndowntown.org" TargetMode="External"/><Relationship Id="rId3841" Type="http://schemas.openxmlformats.org/officeDocument/2006/relationships/hyperlink" Target="https://www.facebook.com/GreenAcresFarmMarket" TargetMode="External"/><Relationship Id="rId10088" Type="http://schemas.openxmlformats.org/officeDocument/2006/relationships/hyperlink" Target="http://www.facebook.com/Windsor.VT.Farmers.Market" TargetMode="External"/><Relationship Id="rId2510" Type="http://schemas.openxmlformats.org/officeDocument/2006/relationships/hyperlink" Target="https://www.facebook.com/drphilllipsfarmersmarket" TargetMode="External"/><Relationship Id="rId3840" Type="http://schemas.openxmlformats.org/officeDocument/2006/relationships/hyperlink" Target="https://www.facebook.com/greeleyfarmersmarket" TargetMode="External"/><Relationship Id="rId10089" Type="http://schemas.openxmlformats.org/officeDocument/2006/relationships/hyperlink" Target="https://windsorgov.com/803/Windsor-Farmers-Market" TargetMode="External"/><Relationship Id="rId1290" Type="http://schemas.openxmlformats.org/officeDocument/2006/relationships/hyperlink" Target="http://www.carnationfarmersmarket.org" TargetMode="External"/><Relationship Id="rId1291" Type="http://schemas.openxmlformats.org/officeDocument/2006/relationships/hyperlink" Target="https://www.facebook.com/pages/Carnation-Farmers-Market/113831768657527" TargetMode="External"/><Relationship Id="rId1292" Type="http://schemas.openxmlformats.org/officeDocument/2006/relationships/hyperlink" Target="https://twitter.com/CarnationFmrMkt" TargetMode="External"/><Relationship Id="rId1293" Type="http://schemas.openxmlformats.org/officeDocument/2006/relationships/hyperlink" Target="https://www.instagram.com/carnationfarmersmarket/" TargetMode="External"/><Relationship Id="rId1294" Type="http://schemas.openxmlformats.org/officeDocument/2006/relationships/hyperlink" Target="http://www.carochamber.org" TargetMode="External"/><Relationship Id="rId1295" Type="http://schemas.openxmlformats.org/officeDocument/2006/relationships/hyperlink" Target="https://www.facebook.com/pages/Caro-Farmers-Market/156760491000879" TargetMode="External"/><Relationship Id="rId1296" Type="http://schemas.openxmlformats.org/officeDocument/2006/relationships/hyperlink" Target="http://carolinabeachfarmersmarket.com/" TargetMode="External"/><Relationship Id="rId1297" Type="http://schemas.openxmlformats.org/officeDocument/2006/relationships/hyperlink" Target="https://www.facebook.com/CarolinaBeachFarmersMarket" TargetMode="External"/><Relationship Id="rId1298" Type="http://schemas.openxmlformats.org/officeDocument/2006/relationships/hyperlink" Target="http://waccamawmarkets.org/" TargetMode="External"/><Relationship Id="rId1299" Type="http://schemas.openxmlformats.org/officeDocument/2006/relationships/hyperlink" Target="https://www.facebook.com/WaccamawMarketCooperative/" TargetMode="External"/><Relationship Id="rId1280" Type="http://schemas.openxmlformats.org/officeDocument/2006/relationships/hyperlink" Target="http://carltoncountyfarmersmarket.com" TargetMode="External"/><Relationship Id="rId1281" Type="http://schemas.openxmlformats.org/officeDocument/2006/relationships/hyperlink" Target="http://carltoncountyfarmersmarket.com" TargetMode="External"/><Relationship Id="rId1282" Type="http://schemas.openxmlformats.org/officeDocument/2006/relationships/hyperlink" Target="http://www.playandstaycarlyle.com" TargetMode="External"/><Relationship Id="rId1283" Type="http://schemas.openxmlformats.org/officeDocument/2006/relationships/hyperlink" Target="http://www.carmelfarmersmarket.com" TargetMode="External"/><Relationship Id="rId1284" Type="http://schemas.openxmlformats.org/officeDocument/2006/relationships/hyperlink" Target="https://www.facebook.com/carmelfarmersmarket" TargetMode="External"/><Relationship Id="rId1285" Type="http://schemas.openxmlformats.org/officeDocument/2006/relationships/hyperlink" Target="https://twitter.com/carmelfarmmrkt" TargetMode="External"/><Relationship Id="rId1286" Type="http://schemas.openxmlformats.org/officeDocument/2006/relationships/hyperlink" Target="http://www.montereybayfarmers.org" TargetMode="External"/><Relationship Id="rId1287" Type="http://schemas.openxmlformats.org/officeDocument/2006/relationships/hyperlink" Target="https://www.facebook.com/pages/Monterey-Bay-Certified-Farmers-Markets/112446802152723" TargetMode="External"/><Relationship Id="rId1288" Type="http://schemas.openxmlformats.org/officeDocument/2006/relationships/hyperlink" Target="https://twitter.com/MBFarmersMarket" TargetMode="External"/><Relationship Id="rId1289" Type="http://schemas.openxmlformats.org/officeDocument/2006/relationships/hyperlink" Target="http://www.edibleparadise.com" TargetMode="External"/><Relationship Id="rId8707" Type="http://schemas.openxmlformats.org/officeDocument/2006/relationships/hyperlink" Target="https://www.facebook.com/pages/Magnolia-Farmers-Artisans-Market/240268125935" TargetMode="External"/><Relationship Id="rId8706" Type="http://schemas.openxmlformats.org/officeDocument/2006/relationships/hyperlink" Target="http://www.sweetmagnoliapickins.net/" TargetMode="External"/><Relationship Id="rId8705" Type="http://schemas.openxmlformats.org/officeDocument/2006/relationships/hyperlink" Target="http://ww.sweethomefarmersmarket.org" TargetMode="External"/><Relationship Id="rId8704" Type="http://schemas.openxmlformats.org/officeDocument/2006/relationships/hyperlink" Target="http://www.sweetapplefarmersmarket.com" TargetMode="External"/><Relationship Id="rId8709" Type="http://schemas.openxmlformats.org/officeDocument/2006/relationships/hyperlink" Target="https://www.facebook.com/pages/Sweetwater-Local-Foods-Market/111077177535?ref=ts" TargetMode="External"/><Relationship Id="rId8708" Type="http://schemas.openxmlformats.org/officeDocument/2006/relationships/hyperlink" Target="http://sweetwaterlocalfoodsmarket.wordpress.com/" TargetMode="External"/><Relationship Id="rId8703" Type="http://schemas.openxmlformats.org/officeDocument/2006/relationships/hyperlink" Target="https://www.facebook.com/SweeneysSweetCorn" TargetMode="External"/><Relationship Id="rId8702" Type="http://schemas.openxmlformats.org/officeDocument/2006/relationships/hyperlink" Target="http://www.sweeneysweetcorn.com/" TargetMode="External"/><Relationship Id="rId8701" Type="http://schemas.openxmlformats.org/officeDocument/2006/relationships/hyperlink" Target="https://www.instagram.com/swarthmorefarmersmarket/" TargetMode="External"/><Relationship Id="rId8700" Type="http://schemas.openxmlformats.org/officeDocument/2006/relationships/hyperlink" Target="https://www.youtube.com/channel/UCafY0ksL3UOuX5qWTNCwptw/featured" TargetMode="External"/><Relationship Id="rId1257" Type="http://schemas.openxmlformats.org/officeDocument/2006/relationships/hyperlink" Target="https://www.facebook.com/broadwayfarmersmarket" TargetMode="External"/><Relationship Id="rId2588" Type="http://schemas.openxmlformats.org/officeDocument/2006/relationships/hyperlink" Target="http://facebook.com/eatsandarts" TargetMode="External"/><Relationship Id="rId1258" Type="http://schemas.openxmlformats.org/officeDocument/2006/relationships/hyperlink" Target="https://twitter.com/seattlefarmmkts" TargetMode="External"/><Relationship Id="rId2589" Type="http://schemas.openxmlformats.org/officeDocument/2006/relationships/hyperlink" Target="http://www.ebnhc.org/en/food-access/farmers-market.html" TargetMode="External"/><Relationship Id="rId1259" Type="http://schemas.openxmlformats.org/officeDocument/2006/relationships/hyperlink" Target="http://www.capitolmarket.net" TargetMode="External"/><Relationship Id="rId10017" Type="http://schemas.openxmlformats.org/officeDocument/2006/relationships/hyperlink" Target="http://www.wilkes-barre.pa.us" TargetMode="External"/><Relationship Id="rId10018" Type="http://schemas.openxmlformats.org/officeDocument/2006/relationships/hyperlink" Target="http://wilkinsburgchamber.com" TargetMode="External"/><Relationship Id="rId10015" Type="http://schemas.openxmlformats.org/officeDocument/2006/relationships/hyperlink" Target="http://www.downtownnorthwilkesboro.com" TargetMode="External"/><Relationship Id="rId10016" Type="http://schemas.openxmlformats.org/officeDocument/2006/relationships/hyperlink" Target="https://www.facebook.com/wilkescountyfarmersmarket/" TargetMode="External"/><Relationship Id="rId10019" Type="http://schemas.openxmlformats.org/officeDocument/2006/relationships/hyperlink" Target="http://www.willamettefarmersmarket.com" TargetMode="External"/><Relationship Id="rId2580" Type="http://schemas.openxmlformats.org/officeDocument/2006/relationships/hyperlink" Target="http://www.easleyfarmersmarket.com" TargetMode="External"/><Relationship Id="rId1250" Type="http://schemas.openxmlformats.org/officeDocument/2006/relationships/hyperlink" Target="http://www.capitaldistrictfarmersmarket.org" TargetMode="External"/><Relationship Id="rId2581" Type="http://schemas.openxmlformats.org/officeDocument/2006/relationships/hyperlink" Target="https://www.facebook.com/pages/Easley-Farmers-Market/267688189316" TargetMode="External"/><Relationship Id="rId10010" Type="http://schemas.openxmlformats.org/officeDocument/2006/relationships/hyperlink" Target="http://wtgpa.org" TargetMode="External"/><Relationship Id="rId1251" Type="http://schemas.openxmlformats.org/officeDocument/2006/relationships/hyperlink" Target="http://www.cdphp.com/en/Classes-And-Events/farmers-market" TargetMode="External"/><Relationship Id="rId2582" Type="http://schemas.openxmlformats.org/officeDocument/2006/relationships/hyperlink" Target="https://m.facebook.com/EastAshevilleTailgateMarket/" TargetMode="External"/><Relationship Id="rId1252" Type="http://schemas.openxmlformats.org/officeDocument/2006/relationships/hyperlink" Target="http://www.capitalharvestdc.com" TargetMode="External"/><Relationship Id="rId2583" Type="http://schemas.openxmlformats.org/officeDocument/2006/relationships/hyperlink" Target="http://cfmatl.org/eav" TargetMode="External"/><Relationship Id="rId1253" Type="http://schemas.openxmlformats.org/officeDocument/2006/relationships/hyperlink" Target="http://agrimissouri.com/mo-grown/grodetail.php?type=mo-grown&amp;ID=1769" TargetMode="External"/><Relationship Id="rId2584" Type="http://schemas.openxmlformats.org/officeDocument/2006/relationships/hyperlink" Target="https://www.facebook.com/EAVFarmersMarket" TargetMode="External"/><Relationship Id="rId10013" Type="http://schemas.openxmlformats.org/officeDocument/2006/relationships/hyperlink" Target="http://www.wildwoodfarmersmarket.com" TargetMode="External"/><Relationship Id="rId1254" Type="http://schemas.openxmlformats.org/officeDocument/2006/relationships/hyperlink" Target="http://www.ataclincolncounty.org" TargetMode="External"/><Relationship Id="rId2585" Type="http://schemas.openxmlformats.org/officeDocument/2006/relationships/hyperlink" Target="https://www.instagram.com/communityfarmersmarkets/?hl=en" TargetMode="External"/><Relationship Id="rId10014" Type="http://schemas.openxmlformats.org/officeDocument/2006/relationships/hyperlink" Target="http://www.wildwood-fl.gov" TargetMode="External"/><Relationship Id="rId1255" Type="http://schemas.openxmlformats.org/officeDocument/2006/relationships/hyperlink" Target="http://www.farmersmarketsnm.org" TargetMode="External"/><Relationship Id="rId2586" Type="http://schemas.openxmlformats.org/officeDocument/2006/relationships/hyperlink" Target="http://www.eastaurorafarmersmarket.com" TargetMode="External"/><Relationship Id="rId10011" Type="http://schemas.openxmlformats.org/officeDocument/2006/relationships/hyperlink" Target="http://www.humfarm.org" TargetMode="External"/><Relationship Id="rId1256" Type="http://schemas.openxmlformats.org/officeDocument/2006/relationships/hyperlink" Target="http://www.seattlefarmersmarkets.org" TargetMode="External"/><Relationship Id="rId2587" Type="http://schemas.openxmlformats.org/officeDocument/2006/relationships/hyperlink" Target="https://www.facebook.com/pages/East-Aurora-Farmers-Market/344979390265" TargetMode="External"/><Relationship Id="rId10012" Type="http://schemas.openxmlformats.org/officeDocument/2006/relationships/hyperlink" Target="https://www.facebook.com/North.Coast.Growers.Association" TargetMode="External"/><Relationship Id="rId1246" Type="http://schemas.openxmlformats.org/officeDocument/2006/relationships/hyperlink" Target="http://capcitymarket.wordpress.com" TargetMode="External"/><Relationship Id="rId2577" Type="http://schemas.openxmlformats.org/officeDocument/2006/relationships/hyperlink" Target="http://www.earlysvillefarmersmarket.wordpress.com" TargetMode="External"/><Relationship Id="rId1247" Type="http://schemas.openxmlformats.org/officeDocument/2006/relationships/hyperlink" Target="https://www.facebook.com/pages/Capital-City-Farmers-Market/443225632425416" TargetMode="External"/><Relationship Id="rId2578" Type="http://schemas.openxmlformats.org/officeDocument/2006/relationships/hyperlink" Target="http://www.elorafarmersmarket.com/" TargetMode="External"/><Relationship Id="rId1248" Type="http://schemas.openxmlformats.org/officeDocument/2006/relationships/hyperlink" Target="http://montpelierfarmersmarket.com" TargetMode="External"/><Relationship Id="rId2579" Type="http://schemas.openxmlformats.org/officeDocument/2006/relationships/hyperlink" Target="https://www.facebook.com/elora.mkt" TargetMode="External"/><Relationship Id="rId1249" Type="http://schemas.openxmlformats.org/officeDocument/2006/relationships/hyperlink" Target="http://montpelierfarmersmarket.com" TargetMode="External"/><Relationship Id="rId10028" Type="http://schemas.openxmlformats.org/officeDocument/2006/relationships/hyperlink" Target="https://www.youtube.com/channel/UCm4A39TGBHiSSJ6ekoftkjQ" TargetMode="External"/><Relationship Id="rId10029" Type="http://schemas.openxmlformats.org/officeDocument/2006/relationships/hyperlink" Target="http://www.instagram.com/williamsburgfarmersmarket" TargetMode="External"/><Relationship Id="rId10026" Type="http://schemas.openxmlformats.org/officeDocument/2006/relationships/hyperlink" Target="http://www.facebook.com/WilliamsburgFM" TargetMode="External"/><Relationship Id="rId10027" Type="http://schemas.openxmlformats.org/officeDocument/2006/relationships/hyperlink" Target="https://twitter.com/williamsburgFM" TargetMode="External"/><Relationship Id="rId10020" Type="http://schemas.openxmlformats.org/officeDocument/2006/relationships/hyperlink" Target="https://www.facebook.com/willamettesaturdayfarmersmarket" TargetMode="External"/><Relationship Id="rId2570" Type="http://schemas.openxmlformats.org/officeDocument/2006/relationships/hyperlink" Target="https://www.facebook.com/pages/Eagle-River-Farmers-Market/422548697797272" TargetMode="External"/><Relationship Id="rId10021" Type="http://schemas.openxmlformats.org/officeDocument/2006/relationships/hyperlink" Target="http://www.herbanfarmersmarket.org" TargetMode="External"/><Relationship Id="rId1240" Type="http://schemas.openxmlformats.org/officeDocument/2006/relationships/hyperlink" Target="http://pinterest.com/crmmarket/" TargetMode="External"/><Relationship Id="rId2571" Type="http://schemas.openxmlformats.org/officeDocument/2006/relationships/hyperlink" Target="http://www.eaglerockchamberofcommerce.com/farmers-market" TargetMode="External"/><Relationship Id="rId1241" Type="http://schemas.openxmlformats.org/officeDocument/2006/relationships/hyperlink" Target="http://www.destinationtrenton.com/events/event-markets/" TargetMode="External"/><Relationship Id="rId2572" Type="http://schemas.openxmlformats.org/officeDocument/2006/relationships/hyperlink" Target="https://www.facebook.com/EagleRockFarmersMarket/" TargetMode="External"/><Relationship Id="rId1242" Type="http://schemas.openxmlformats.org/officeDocument/2006/relationships/hyperlink" Target="https://www.facebook.com/trentondowntownassociation/?fref=ts" TargetMode="External"/><Relationship Id="rId2573" Type="http://schemas.openxmlformats.org/officeDocument/2006/relationships/hyperlink" Target="https://www.instagram.com/eaglerockfarmersmarket/" TargetMode="External"/><Relationship Id="rId10024" Type="http://schemas.openxmlformats.org/officeDocument/2006/relationships/hyperlink" Target="https://www.facebook.com/pages/Williamsburg-Farmers-Market/191504654205734" TargetMode="External"/><Relationship Id="rId1243" Type="http://schemas.openxmlformats.org/officeDocument/2006/relationships/hyperlink" Target="https://twitter.com/trentondowntown" TargetMode="External"/><Relationship Id="rId2574" Type="http://schemas.openxmlformats.org/officeDocument/2006/relationships/hyperlink" Target="http://www.eaglespringsorganic.com" TargetMode="External"/><Relationship Id="rId10025" Type="http://schemas.openxmlformats.org/officeDocument/2006/relationships/hyperlink" Target="https://williamsburgfarmersmarket.com" TargetMode="External"/><Relationship Id="rId1244" Type="http://schemas.openxmlformats.org/officeDocument/2006/relationships/hyperlink" Target="http://www.downtowndoverpartnership.com/" TargetMode="External"/><Relationship Id="rId2575" Type="http://schemas.openxmlformats.org/officeDocument/2006/relationships/hyperlink" Target="http://www.berryfieldsfarm.net" TargetMode="External"/><Relationship Id="rId10022" Type="http://schemas.openxmlformats.org/officeDocument/2006/relationships/hyperlink" Target="https://www.facebook.com/HERBanFarmersMarket" TargetMode="External"/><Relationship Id="rId1245" Type="http://schemas.openxmlformats.org/officeDocument/2006/relationships/hyperlink" Target="https://www.facebook.com/capitalcityfarmersmarket/" TargetMode="External"/><Relationship Id="rId2576" Type="http://schemas.openxmlformats.org/officeDocument/2006/relationships/hyperlink" Target="http://www.eagleviewfarmersmarket.com" TargetMode="External"/><Relationship Id="rId10023" Type="http://schemas.openxmlformats.org/officeDocument/2006/relationships/hyperlink" Target="https://twitter.com/HERBanFarmMarkt" TargetMode="External"/><Relationship Id="rId1279" Type="http://schemas.openxmlformats.org/officeDocument/2006/relationships/hyperlink" Target="https://www.facebook.com/CarlsbadDowntownFarmersMarket" TargetMode="External"/><Relationship Id="rId1270" Type="http://schemas.openxmlformats.org/officeDocument/2006/relationships/hyperlink" Target="https://www.facebook.com/pages/Carbondale-Farmers-Market/108003322564892" TargetMode="External"/><Relationship Id="rId1271" Type="http://schemas.openxmlformats.org/officeDocument/2006/relationships/hyperlink" Target="https://twitter.com/cfm1975" TargetMode="External"/><Relationship Id="rId1272" Type="http://schemas.openxmlformats.org/officeDocument/2006/relationships/hyperlink" Target="http://www.arizonacommunityfarmersmarkets.com/FM_Carefree.html" TargetMode="External"/><Relationship Id="rId1273" Type="http://schemas.openxmlformats.org/officeDocument/2006/relationships/hyperlink" Target="https://www.facebook.com/Carefree-Farmers-Market-151858821512415/" TargetMode="External"/><Relationship Id="rId1274" Type="http://schemas.openxmlformats.org/officeDocument/2006/relationships/hyperlink" Target="https://twitter.com/CarefreeMarket" TargetMode="External"/><Relationship Id="rId1275" Type="http://schemas.openxmlformats.org/officeDocument/2006/relationships/hyperlink" Target="http://www.cariboumaine.net" TargetMode="External"/><Relationship Id="rId1276" Type="http://schemas.openxmlformats.org/officeDocument/2006/relationships/hyperlink" Target="http://www.facebook.com/CarlisleFarmersMarket/" TargetMode="External"/><Relationship Id="rId1277" Type="http://schemas.openxmlformats.org/officeDocument/2006/relationships/hyperlink" Target="http://carlislefarmersmarket.org" TargetMode="External"/><Relationship Id="rId1278" Type="http://schemas.openxmlformats.org/officeDocument/2006/relationships/hyperlink" Target="http://farmersmarketsnm.org/Shoppers/FindMarket/find.php" TargetMode="External"/><Relationship Id="rId1268" Type="http://schemas.openxmlformats.org/officeDocument/2006/relationships/hyperlink" Target="https://twitter.com/CdaleFridayFair" TargetMode="External"/><Relationship Id="rId2599" Type="http://schemas.openxmlformats.org/officeDocument/2006/relationships/hyperlink" Target="http://www.farmtocity.org/FarmersMarkets.asp" TargetMode="External"/><Relationship Id="rId1269" Type="http://schemas.openxmlformats.org/officeDocument/2006/relationships/hyperlink" Target="http://www.carbondalefarmersmarket.com/" TargetMode="External"/><Relationship Id="rId10006" Type="http://schemas.openxmlformats.org/officeDocument/2006/relationships/hyperlink" Target="http://www.facebook.com/WhitewaterCityMarket" TargetMode="External"/><Relationship Id="rId10007" Type="http://schemas.openxmlformats.org/officeDocument/2006/relationships/hyperlink" Target="http://whittierfarmersmarket.com" TargetMode="External"/><Relationship Id="rId10004" Type="http://schemas.openxmlformats.org/officeDocument/2006/relationships/hyperlink" Target="https://www.facebook.com/WhitestownFarmersMarket" TargetMode="External"/><Relationship Id="rId10005" Type="http://schemas.openxmlformats.org/officeDocument/2006/relationships/hyperlink" Target="http://www.downtownwhitewater.com" TargetMode="External"/><Relationship Id="rId10008" Type="http://schemas.openxmlformats.org/officeDocument/2006/relationships/hyperlink" Target="http://www.grownyc.org" TargetMode="External"/><Relationship Id="rId2590" Type="http://schemas.openxmlformats.org/officeDocument/2006/relationships/hyperlink" Target="https://www.facebook.com/EastBostonFarmersMarket?fref=ts" TargetMode="External"/><Relationship Id="rId10009" Type="http://schemas.openxmlformats.org/officeDocument/2006/relationships/hyperlink" Target="http://www.cityofchicago.org/specialevents" TargetMode="External"/><Relationship Id="rId1260" Type="http://schemas.openxmlformats.org/officeDocument/2006/relationships/hyperlink" Target="http://www.kdheks.gov/bhp/farmers_market/" TargetMode="External"/><Relationship Id="rId2591" Type="http://schemas.openxmlformats.org/officeDocument/2006/relationships/hyperlink" Target="http://instagram.com/eastbostonfarmersmarket" TargetMode="External"/><Relationship Id="rId1261" Type="http://schemas.openxmlformats.org/officeDocument/2006/relationships/hyperlink" Target="https://www.facebook.com/pages/Capitol-Riverfront-Farmers-Market-at-Canal-Park/106331419410626" TargetMode="External"/><Relationship Id="rId2592" Type="http://schemas.openxmlformats.org/officeDocument/2006/relationships/hyperlink" Target="http://charlestoneastend.com/east-end-bazaar/" TargetMode="External"/><Relationship Id="rId1262" Type="http://schemas.openxmlformats.org/officeDocument/2006/relationships/hyperlink" Target="http://www.capitolviewfarmersmarket.com" TargetMode="External"/><Relationship Id="rId2593" Type="http://schemas.openxmlformats.org/officeDocument/2006/relationships/hyperlink" Target="https://www.facebook.com/EastEndBazaar" TargetMode="External"/><Relationship Id="rId1263" Type="http://schemas.openxmlformats.org/officeDocument/2006/relationships/hyperlink" Target="https://www.facebook.com/pages/Capitol-View-Farmers-Market/204572939582186" TargetMode="External"/><Relationship Id="rId2594" Type="http://schemas.openxmlformats.org/officeDocument/2006/relationships/hyperlink" Target="http://eastendfoundation.org" TargetMode="External"/><Relationship Id="rId1264" Type="http://schemas.openxmlformats.org/officeDocument/2006/relationships/hyperlink" Target="http://www.captinaproduceauction.com" TargetMode="External"/><Relationship Id="rId2595" Type="http://schemas.openxmlformats.org/officeDocument/2006/relationships/hyperlink" Target="https://www.facebook.com/eastendfarmersmarket/" TargetMode="External"/><Relationship Id="rId10002" Type="http://schemas.openxmlformats.org/officeDocument/2006/relationships/hyperlink" Target="https://www.facebook.com/whitesboromarket" TargetMode="External"/><Relationship Id="rId1265" Type="http://schemas.openxmlformats.org/officeDocument/2006/relationships/hyperlink" Target="http://buylocallee.com" TargetMode="External"/><Relationship Id="rId2596" Type="http://schemas.openxmlformats.org/officeDocument/2006/relationships/hyperlink" Target="https://twitter.com/eestreetmarket" TargetMode="External"/><Relationship Id="rId10003" Type="http://schemas.openxmlformats.org/officeDocument/2006/relationships/hyperlink" Target="http://www.letchercountyfarmersmarket.com" TargetMode="External"/><Relationship Id="rId1266" Type="http://schemas.openxmlformats.org/officeDocument/2006/relationships/hyperlink" Target="http://www.carbondalemainstreet.com" TargetMode="External"/><Relationship Id="rId2597" Type="http://schemas.openxmlformats.org/officeDocument/2006/relationships/hyperlink" Target="https://www.youtube.com/channel/UCuxUc9s2vRLeyAI7PdRY6yQ" TargetMode="External"/><Relationship Id="rId10000" Type="http://schemas.openxmlformats.org/officeDocument/2006/relationships/hyperlink" Target="http://www.whitehouseoh.gov" TargetMode="External"/><Relationship Id="rId1267" Type="http://schemas.openxmlformats.org/officeDocument/2006/relationships/hyperlink" Target="https://www.facebook.com/pages/Carbondales-Friday-Night-Fair/198291346855741" TargetMode="External"/><Relationship Id="rId2598" Type="http://schemas.openxmlformats.org/officeDocument/2006/relationships/hyperlink" Target="http://www.facebook.com/eastendmarketatbowncrossing" TargetMode="External"/><Relationship Id="rId10001" Type="http://schemas.openxmlformats.org/officeDocument/2006/relationships/hyperlink" Target="http://www.whitesborofarmersmarket.com" TargetMode="External"/><Relationship Id="rId3070" Type="http://schemas.openxmlformats.org/officeDocument/2006/relationships/hyperlink" Target="http://www.theruralretreatdepot.com" TargetMode="External"/><Relationship Id="rId3072" Type="http://schemas.openxmlformats.org/officeDocument/2006/relationships/hyperlink" Target="https://twitter.com/saverrdepot" TargetMode="External"/><Relationship Id="rId3071" Type="http://schemas.openxmlformats.org/officeDocument/2006/relationships/hyperlink" Target="https://www.facebook.com/theruralretreatdepot" TargetMode="External"/><Relationship Id="rId3074" Type="http://schemas.openxmlformats.org/officeDocument/2006/relationships/hyperlink" Target="http://www.springfieldky.org" TargetMode="External"/><Relationship Id="rId3073" Type="http://schemas.openxmlformats.org/officeDocument/2006/relationships/hyperlink" Target="http://www.stjohns-episcopal.com" TargetMode="External"/><Relationship Id="rId3076" Type="http://schemas.openxmlformats.org/officeDocument/2006/relationships/hyperlink" Target="https://www.facebook.com/FarmersMarketAtTheFairgrounds/" TargetMode="External"/><Relationship Id="rId3075" Type="http://schemas.openxmlformats.org/officeDocument/2006/relationships/hyperlink" Target="https://www.hoosierharvestcouncil.com/farmers-markets/farmers-market-at-the-fairgrounds/" TargetMode="External"/><Relationship Id="rId3078" Type="http://schemas.openxmlformats.org/officeDocument/2006/relationships/hyperlink" Target="https://www.facebook.com/FarmersMarketXP" TargetMode="External"/><Relationship Id="rId3077" Type="http://schemas.openxmlformats.org/officeDocument/2006/relationships/hyperlink" Target="http://mab63.wordpress.com/2012/05/23/the-biggest-food-truck-ever/" TargetMode="External"/><Relationship Id="rId3079" Type="http://schemas.openxmlformats.org/officeDocument/2006/relationships/hyperlink" Target="http://www.localharvest.org/farmers-market-in-denison-M31921" TargetMode="External"/><Relationship Id="rId4390" Type="http://schemas.openxmlformats.org/officeDocument/2006/relationships/hyperlink" Target="http://www.localharvest.org/horicon-community-garden-farm-market-M34474" TargetMode="External"/><Relationship Id="rId3061" Type="http://schemas.openxmlformats.org/officeDocument/2006/relationships/hyperlink" Target="https://madisonkyfarmersmarket.com/?fbclid=IwAR20TzHrfmFTGnXpfclLxC2uFnIUWdRR6OQXFtzsTTWNL3L_cQbF52nO5wU" TargetMode="External"/><Relationship Id="rId4392" Type="http://schemas.openxmlformats.org/officeDocument/2006/relationships/hyperlink" Target="http://www.hornellhpg.com" TargetMode="External"/><Relationship Id="rId3060" Type="http://schemas.openxmlformats.org/officeDocument/2006/relationships/hyperlink" Target="http://www.facebook.com/pages/Farmers-Market-at-CNU/144989902236428" TargetMode="External"/><Relationship Id="rId4391" Type="http://schemas.openxmlformats.org/officeDocument/2006/relationships/hyperlink" Target="https://www.facebook.com/pages/Horicon-Phoenix-Program/120751853430?ref=hl" TargetMode="External"/><Relationship Id="rId3063" Type="http://schemas.openxmlformats.org/officeDocument/2006/relationships/hyperlink" Target="http://www.sites.google.com/site/farmersmarketatgreatvalley/" TargetMode="External"/><Relationship Id="rId4394" Type="http://schemas.openxmlformats.org/officeDocument/2006/relationships/hyperlink" Target="http://www.hornellhpg.com" TargetMode="External"/><Relationship Id="rId3062" Type="http://schemas.openxmlformats.org/officeDocument/2006/relationships/hyperlink" Target="https://www.facebook.com/MadisonKYFarmersMarket/" TargetMode="External"/><Relationship Id="rId4393" Type="http://schemas.openxmlformats.org/officeDocument/2006/relationships/hyperlink" Target="https://www.facebook.com/hornellfarmersmarket" TargetMode="External"/><Relationship Id="rId3065" Type="http://schemas.openxmlformats.org/officeDocument/2006/relationships/hyperlink" Target="https://www.facebook.com/FarmersMarketAtImperial" TargetMode="External"/><Relationship Id="rId4396" Type="http://schemas.openxmlformats.org/officeDocument/2006/relationships/hyperlink" Target="http://www.facebook.com/soakinlocalfood" TargetMode="External"/><Relationship Id="rId3064" Type="http://schemas.openxmlformats.org/officeDocument/2006/relationships/hyperlink" Target="http://www.imperialsugarland.com/farmersmarket" TargetMode="External"/><Relationship Id="rId4395" Type="http://schemas.openxmlformats.org/officeDocument/2006/relationships/hyperlink" Target="https://www.facebook.com/hornellfarmersmarket" TargetMode="External"/><Relationship Id="rId3067" Type="http://schemas.openxmlformats.org/officeDocument/2006/relationships/hyperlink" Target="http://www.facebook.com/pages/Journal-Square-Farmers-Market/234262633256485" TargetMode="External"/><Relationship Id="rId4398" Type="http://schemas.openxmlformats.org/officeDocument/2006/relationships/hyperlink" Target="http://www.houltoncommunitymarket.org" TargetMode="External"/><Relationship Id="rId3066" Type="http://schemas.openxmlformats.org/officeDocument/2006/relationships/hyperlink" Target="http://www.loewsjersey.org" TargetMode="External"/><Relationship Id="rId4397" Type="http://schemas.openxmlformats.org/officeDocument/2006/relationships/hyperlink" Target="http://www.northforkarts.org/" TargetMode="External"/><Relationship Id="rId3069" Type="http://schemas.openxmlformats.org/officeDocument/2006/relationships/hyperlink" Target="https://www.facebook.com/farmersmarketatmad" TargetMode="External"/><Relationship Id="rId3068" Type="http://schemas.openxmlformats.org/officeDocument/2006/relationships/hyperlink" Target="http://www.longmeadowranch.com" TargetMode="External"/><Relationship Id="rId4399" Type="http://schemas.openxmlformats.org/officeDocument/2006/relationships/hyperlink" Target="https://www.facebook.com/houltonmarket" TargetMode="External"/><Relationship Id="rId3090" Type="http://schemas.openxmlformats.org/officeDocument/2006/relationships/hyperlink" Target="https://www.facebook.com/FMOZARKS/" TargetMode="External"/><Relationship Id="rId3092" Type="http://schemas.openxmlformats.org/officeDocument/2006/relationships/hyperlink" Target="http://farmersmarketogden.com/" TargetMode="External"/><Relationship Id="rId3091" Type="http://schemas.openxmlformats.org/officeDocument/2006/relationships/hyperlink" Target="https://twitter.com/FMOzarks" TargetMode="External"/><Relationship Id="rId3094" Type="http://schemas.openxmlformats.org/officeDocument/2006/relationships/hyperlink" Target="https://www.instagram.com/farmersmarketogden/" TargetMode="External"/><Relationship Id="rId3093" Type="http://schemas.openxmlformats.org/officeDocument/2006/relationships/hyperlink" Target="https://www.facebook.com/farmersmarketogden" TargetMode="External"/><Relationship Id="rId3096" Type="http://schemas.openxmlformats.org/officeDocument/2006/relationships/hyperlink" Target="https://www.facebook.com/farmersmarketongrandparkway" TargetMode="External"/><Relationship Id="rId3095" Type="http://schemas.openxmlformats.org/officeDocument/2006/relationships/hyperlink" Target="http://www.farmersmarketongrandparkway.com" TargetMode="External"/><Relationship Id="rId3098" Type="http://schemas.openxmlformats.org/officeDocument/2006/relationships/hyperlink" Target="https://www.facebook.com/JacksonHoleFarmersMarketOnTheTownSquare" TargetMode="External"/><Relationship Id="rId3097" Type="http://schemas.openxmlformats.org/officeDocument/2006/relationships/hyperlink" Target="http://www.jacksonholefarmersmarket.com" TargetMode="External"/><Relationship Id="rId3099" Type="http://schemas.openxmlformats.org/officeDocument/2006/relationships/hyperlink" Target="https://instagram.com/jhfm_on_ts/" TargetMode="External"/><Relationship Id="rId3081" Type="http://schemas.openxmlformats.org/officeDocument/2006/relationships/hyperlink" Target="https://m.facebook.com/farmersmarketlk" TargetMode="External"/><Relationship Id="rId3080" Type="http://schemas.openxmlformats.org/officeDocument/2006/relationships/hyperlink" Target="http://www.farmersmarketlk.com" TargetMode="External"/><Relationship Id="rId3083" Type="http://schemas.openxmlformats.org/officeDocument/2006/relationships/hyperlink" Target="http://www.indyfarmersmarket.com" TargetMode="External"/><Relationship Id="rId3082" Type="http://schemas.openxmlformats.org/officeDocument/2006/relationships/hyperlink" Target="http://www.capitaldistrictfarmersmarket.org/" TargetMode="External"/><Relationship Id="rId3085" Type="http://schemas.openxmlformats.org/officeDocument/2006/relationships/hyperlink" Target="http://instagram.com/FMNScottsdale" TargetMode="External"/><Relationship Id="rId3084" Type="http://schemas.openxmlformats.org/officeDocument/2006/relationships/hyperlink" Target="http://farmersmarketnorthscottsdale.com" TargetMode="External"/><Relationship Id="rId3087" Type="http://schemas.openxmlformats.org/officeDocument/2006/relationships/hyperlink" Target="http://www.farmersmarketofgrapevine.com/Grapevine_Farmers_Market.html" TargetMode="External"/><Relationship Id="rId3086" Type="http://schemas.openxmlformats.org/officeDocument/2006/relationships/hyperlink" Target="http://www.farmersmarketbluffton.org" TargetMode="External"/><Relationship Id="rId3089" Type="http://schemas.openxmlformats.org/officeDocument/2006/relationships/hyperlink" Target="http://www.loveyourfarmer.com" TargetMode="External"/><Relationship Id="rId3088" Type="http://schemas.openxmlformats.org/officeDocument/2006/relationships/hyperlink" Target="http://www.localharvest.org/farmers-market-of-san-marco-M54151" TargetMode="External"/><Relationship Id="rId3039" Type="http://schemas.openxmlformats.org/officeDocument/2006/relationships/hyperlink" Target="http://www.dearbornfarmersartisansmarket.org" TargetMode="External"/><Relationship Id="rId5691" Type="http://schemas.openxmlformats.org/officeDocument/2006/relationships/hyperlink" Target="http://www.mifarmersmarket.org" TargetMode="External"/><Relationship Id="rId5692" Type="http://schemas.openxmlformats.org/officeDocument/2006/relationships/hyperlink" Target="https://www.facebook.com/mifarmersmarket" TargetMode="External"/><Relationship Id="rId3030" Type="http://schemas.openxmlformats.org/officeDocument/2006/relationships/hyperlink" Target="https://www.facebook.com/FarmersAndArtisansMarketAtTheLegacy?ref=tn_tnmn" TargetMode="External"/><Relationship Id="rId4361" Type="http://schemas.openxmlformats.org/officeDocument/2006/relationships/hyperlink" Target="https://www.facebook.com/HoneybeeMobileMarket/info" TargetMode="External"/><Relationship Id="rId4360" Type="http://schemas.openxmlformats.org/officeDocument/2006/relationships/hyperlink" Target="http://www.honeybeemobilemarket.com/" TargetMode="External"/><Relationship Id="rId5690" Type="http://schemas.openxmlformats.org/officeDocument/2006/relationships/hyperlink" Target="https://www.facebook.com/MercerCountyFarmersMarket" TargetMode="External"/><Relationship Id="rId3032" Type="http://schemas.openxmlformats.org/officeDocument/2006/relationships/hyperlink" Target="http://pialasnursery.com/farmersmarket.php" TargetMode="External"/><Relationship Id="rId4363" Type="http://schemas.openxmlformats.org/officeDocument/2006/relationships/hyperlink" Target="http://www.gorgegrown.com" TargetMode="External"/><Relationship Id="rId5695" Type="http://schemas.openxmlformats.org/officeDocument/2006/relationships/hyperlink" Target="https://www.facebook.com/merchantvillemarketoffcentre/" TargetMode="External"/><Relationship Id="rId3031" Type="http://schemas.openxmlformats.org/officeDocument/2006/relationships/hyperlink" Target="http://www.woburnfarmersmarket.com" TargetMode="External"/><Relationship Id="rId4362" Type="http://schemas.openxmlformats.org/officeDocument/2006/relationships/hyperlink" Target="http://www.hfbf.org" TargetMode="External"/><Relationship Id="rId5696" Type="http://schemas.openxmlformats.org/officeDocument/2006/relationships/hyperlink" Target="https://www.instagram.com/marketoffcentre/" TargetMode="External"/><Relationship Id="rId3034" Type="http://schemas.openxmlformats.org/officeDocument/2006/relationships/hyperlink" Target="http://www.farmersmarketinhershey.com" TargetMode="External"/><Relationship Id="rId4365" Type="http://schemas.openxmlformats.org/officeDocument/2006/relationships/hyperlink" Target="http://www.hayc3.org" TargetMode="External"/><Relationship Id="rId5693" Type="http://schemas.openxmlformats.org/officeDocument/2006/relationships/hyperlink" Target="https://twitter.com/MIFarmersMarket" TargetMode="External"/><Relationship Id="rId3033" Type="http://schemas.openxmlformats.org/officeDocument/2006/relationships/hyperlink" Target="http://farmersmarketatsandpoint.com" TargetMode="External"/><Relationship Id="rId4364" Type="http://schemas.openxmlformats.org/officeDocument/2006/relationships/hyperlink" Target="https://www.facebook.com/HoodRiverFarmersMarket" TargetMode="External"/><Relationship Id="rId5694" Type="http://schemas.openxmlformats.org/officeDocument/2006/relationships/hyperlink" Target="http://www.mercermainstreet.net" TargetMode="External"/><Relationship Id="rId3036" Type="http://schemas.openxmlformats.org/officeDocument/2006/relationships/hyperlink" Target="http://www.farmersmarketoceanside.com" TargetMode="External"/><Relationship Id="rId4367" Type="http://schemas.openxmlformats.org/officeDocument/2006/relationships/hyperlink" Target="https://makefoodyourbusiness.org/markets/" TargetMode="External"/><Relationship Id="rId5699" Type="http://schemas.openxmlformats.org/officeDocument/2006/relationships/hyperlink" Target="http://www.meridianmainstreetmarket.com" TargetMode="External"/><Relationship Id="rId3035" Type="http://schemas.openxmlformats.org/officeDocument/2006/relationships/hyperlink" Target="https://www.facebook.com/farmersmarketinhershey" TargetMode="External"/><Relationship Id="rId4366" Type="http://schemas.openxmlformats.org/officeDocument/2006/relationships/hyperlink" Target="https://www.facebook.com/HAYC3" TargetMode="External"/><Relationship Id="rId3038" Type="http://schemas.openxmlformats.org/officeDocument/2006/relationships/hyperlink" Target="https://www.facebook.com/FarmersAndArtisanMarketInBennett" TargetMode="External"/><Relationship Id="rId4369" Type="http://schemas.openxmlformats.org/officeDocument/2006/relationships/hyperlink" Target="https://twitter.com/HopeandMain" TargetMode="External"/><Relationship Id="rId5697" Type="http://schemas.openxmlformats.org/officeDocument/2006/relationships/hyperlink" Target="http://www.meridianfarmersmarket.com" TargetMode="External"/><Relationship Id="rId3037" Type="http://schemas.openxmlformats.org/officeDocument/2006/relationships/hyperlink" Target="http://farmersandartisansmarket.com/index.htm" TargetMode="External"/><Relationship Id="rId4368" Type="http://schemas.openxmlformats.org/officeDocument/2006/relationships/hyperlink" Target="https://www.facebook.com/HopeandMain/" TargetMode="External"/><Relationship Id="rId5698" Type="http://schemas.openxmlformats.org/officeDocument/2006/relationships/hyperlink" Target="http://www.meridianfarmersmarket.com" TargetMode="External"/><Relationship Id="rId3029" Type="http://schemas.openxmlformats.org/officeDocument/2006/relationships/hyperlink" Target="http://www.uncommonground.com" TargetMode="External"/><Relationship Id="rId3028" Type="http://schemas.openxmlformats.org/officeDocument/2006/relationships/hyperlink" Target="https://www.facebook.com/groups/farmartmarket/" TargetMode="External"/><Relationship Id="rId4359" Type="http://schemas.openxmlformats.org/officeDocument/2006/relationships/hyperlink" Target="https://www.facebook.com/VillageofHomewood" TargetMode="External"/><Relationship Id="rId10309" Type="http://schemas.openxmlformats.org/officeDocument/2006/relationships/hyperlink" Target="https://www.townofzebulon.org/services/parks-and-recreation/farm-fresh-market" TargetMode="External"/><Relationship Id="rId10303" Type="http://schemas.openxmlformats.org/officeDocument/2006/relationships/hyperlink" Target="https://www.instagram.com/growingthehope/" TargetMode="External"/><Relationship Id="rId10304" Type="http://schemas.openxmlformats.org/officeDocument/2006/relationships/hyperlink" Target="http://www.facebook.com/" TargetMode="External"/><Relationship Id="rId10301" Type="http://schemas.openxmlformats.org/officeDocument/2006/relationships/hyperlink" Target="http://growinghope.net/farmers-markets/ypsilanti/" TargetMode="External"/><Relationship Id="rId10302" Type="http://schemas.openxmlformats.org/officeDocument/2006/relationships/hyperlink" Target="https://www.facebook.com/YpsilantiFarmersMarkets/" TargetMode="External"/><Relationship Id="rId5680" Type="http://schemas.openxmlformats.org/officeDocument/2006/relationships/hyperlink" Target="http://mercadoagricolanatural.com" TargetMode="External"/><Relationship Id="rId10307" Type="http://schemas.openxmlformats.org/officeDocument/2006/relationships/hyperlink" Target="http://www.yucaipamarketnight.com" TargetMode="External"/><Relationship Id="rId5681" Type="http://schemas.openxmlformats.org/officeDocument/2006/relationships/hyperlink" Target="http://www.usdalocalfooddirectories.com/farmersmarketdirectoryupdate/FM_ContactInfo.aspx?source=pn&amp;did=&amp;cid" TargetMode="External"/><Relationship Id="rId10308" Type="http://schemas.openxmlformats.org/officeDocument/2006/relationships/hyperlink" Target="http://www.dakotaflavor.com/category.asp?catid=12" TargetMode="External"/><Relationship Id="rId4350" Type="http://schemas.openxmlformats.org/officeDocument/2006/relationships/hyperlink" Target="http://www.homerfarmersmarket.com" TargetMode="External"/><Relationship Id="rId10305" Type="http://schemas.openxmlformats.org/officeDocument/2006/relationships/hyperlink" Target="http://www.yubacitydowntown.com" TargetMode="External"/><Relationship Id="rId10306" Type="http://schemas.openxmlformats.org/officeDocument/2006/relationships/hyperlink" Target="https://www.facebook.com/ycdowntown" TargetMode="External"/><Relationship Id="rId3021" Type="http://schemas.openxmlformats.org/officeDocument/2006/relationships/hyperlink" Target="https://www.facebook.com/FarmtoPreschoolRochesterNY" TargetMode="External"/><Relationship Id="rId4352" Type="http://schemas.openxmlformats.org/officeDocument/2006/relationships/hyperlink" Target="http://www.homerfarmersmarket.org" TargetMode="External"/><Relationship Id="rId5684" Type="http://schemas.openxmlformats.org/officeDocument/2006/relationships/hyperlink" Target="https://www.youtube.com/watch?v=frs_OxttjI8" TargetMode="External"/><Relationship Id="rId3020" Type="http://schemas.openxmlformats.org/officeDocument/2006/relationships/hyperlink" Target="https://www.facebook.com/Farm2Family" TargetMode="External"/><Relationship Id="rId4351" Type="http://schemas.openxmlformats.org/officeDocument/2006/relationships/hyperlink" Target="https://www.facebook.com/homerfarmersmarket" TargetMode="External"/><Relationship Id="rId5685" Type="http://schemas.openxmlformats.org/officeDocument/2006/relationships/hyperlink" Target="http://www.gorgegrown.org" TargetMode="External"/><Relationship Id="rId3023" Type="http://schemas.openxmlformats.org/officeDocument/2006/relationships/hyperlink" Target="https://www.facebook.com/FarmtoPreschoolRochesterNY" TargetMode="External"/><Relationship Id="rId4354" Type="http://schemas.openxmlformats.org/officeDocument/2006/relationships/hyperlink" Target="http://www.localharvest.org/homesteading-hut-farmstand-M59516" TargetMode="External"/><Relationship Id="rId5682" Type="http://schemas.openxmlformats.org/officeDocument/2006/relationships/hyperlink" Target="http://maeri-rincon.blogspot.com/" TargetMode="External"/><Relationship Id="rId3022" Type="http://schemas.openxmlformats.org/officeDocument/2006/relationships/hyperlink" Target="http://www.sphp.com/mercy-cares-for-kids" TargetMode="External"/><Relationship Id="rId4353" Type="http://schemas.openxmlformats.org/officeDocument/2006/relationships/hyperlink" Target="https://www.facebook.com/homerakfarmersmarket/" TargetMode="External"/><Relationship Id="rId5683" Type="http://schemas.openxmlformats.org/officeDocument/2006/relationships/hyperlink" Target="https://www.facebook.com/mercadoagroecologicode.rincon?fref=ts" TargetMode="External"/><Relationship Id="rId3025" Type="http://schemas.openxmlformats.org/officeDocument/2006/relationships/hyperlink" Target="https://www.facebook.com/visitdukefarms" TargetMode="External"/><Relationship Id="rId4356" Type="http://schemas.openxmlformats.org/officeDocument/2006/relationships/hyperlink" Target="http://agrimissouri.com/mo-grown/grodetail.php?type=mo-grown&amp;ID=656" TargetMode="External"/><Relationship Id="rId5688" Type="http://schemas.openxmlformats.org/officeDocument/2006/relationships/hyperlink" Target="http://www.modbee.com/2013/11/18/3039692/mobile-grocerys-debut-a-big-success.html" TargetMode="External"/><Relationship Id="rId3024" Type="http://schemas.openxmlformats.org/officeDocument/2006/relationships/hyperlink" Target="http://dukefarms.org/en/Visit/NEW-Farm-to-Table-Market/" TargetMode="External"/><Relationship Id="rId4355" Type="http://schemas.openxmlformats.org/officeDocument/2006/relationships/hyperlink" Target="https://www.facebook.com/HomesteadingHutFarmStand" TargetMode="External"/><Relationship Id="rId5689" Type="http://schemas.openxmlformats.org/officeDocument/2006/relationships/hyperlink" Target="http://www.ces.ca.uky.edu/mercer/FarmersMarket" TargetMode="External"/><Relationship Id="rId10300" Type="http://schemas.openxmlformats.org/officeDocument/2006/relationships/hyperlink" Target="http://www.urbangreenworks.org" TargetMode="External"/><Relationship Id="rId3027" Type="http://schemas.openxmlformats.org/officeDocument/2006/relationships/hyperlink" Target="http://www.downtownpeculiar.com" TargetMode="External"/><Relationship Id="rId4358" Type="http://schemas.openxmlformats.org/officeDocument/2006/relationships/hyperlink" Target="http://www.homesweethomewood.com" TargetMode="External"/><Relationship Id="rId5686" Type="http://schemas.openxmlformats.org/officeDocument/2006/relationships/hyperlink" Target="https://www.facebook.com/mercadodelvalle/" TargetMode="External"/><Relationship Id="rId3026" Type="http://schemas.openxmlformats.org/officeDocument/2006/relationships/hyperlink" Target="https://twitter.com/DukeFarmsFdn" TargetMode="External"/><Relationship Id="rId4357" Type="http://schemas.openxmlformats.org/officeDocument/2006/relationships/hyperlink" Target="http://www.foothillfarmersmarket.com" TargetMode="External"/><Relationship Id="rId5687" Type="http://schemas.openxmlformats.org/officeDocument/2006/relationships/hyperlink" Target="http://www.mujerobrera.org" TargetMode="External"/><Relationship Id="rId3050" Type="http://schemas.openxmlformats.org/officeDocument/2006/relationships/hyperlink" Target="http://www.localharvest.org/farmers-market-M38657" TargetMode="External"/><Relationship Id="rId4381" Type="http://schemas.openxmlformats.org/officeDocument/2006/relationships/hyperlink" Target="https://www.facebook.com/pages/Hopedale-Farmers-Market/419361138158497" TargetMode="External"/><Relationship Id="rId4380" Type="http://schemas.openxmlformats.org/officeDocument/2006/relationships/hyperlink" Target="http://www.localharvest.org/hopedale-farmers-market-M58541" TargetMode="External"/><Relationship Id="rId3052" Type="http://schemas.openxmlformats.org/officeDocument/2006/relationships/hyperlink" Target="http://www.wfparks.org" TargetMode="External"/><Relationship Id="rId4383" Type="http://schemas.openxmlformats.org/officeDocument/2006/relationships/hyperlink" Target="https://www.facebook.com/hopkinsfarmersmarket" TargetMode="External"/><Relationship Id="rId3051" Type="http://schemas.openxmlformats.org/officeDocument/2006/relationships/hyperlink" Target="http://www.spearfishfarmersmarket.com" TargetMode="External"/><Relationship Id="rId4382" Type="http://schemas.openxmlformats.org/officeDocument/2006/relationships/hyperlink" Target="http://www.hopkinsfarmersmarket.com" TargetMode="External"/><Relationship Id="rId3054" Type="http://schemas.openxmlformats.org/officeDocument/2006/relationships/hyperlink" Target="http://www.greenvillefarmersmarket.com/" TargetMode="External"/><Relationship Id="rId4385" Type="http://schemas.openxmlformats.org/officeDocument/2006/relationships/hyperlink" Target="http://www.facebook.com/hopkinsfarmersmarket" TargetMode="External"/><Relationship Id="rId3053" Type="http://schemas.openxmlformats.org/officeDocument/2006/relationships/hyperlink" Target="http://www.localharvest.org/farmers-market-clyde-texas-M50854" TargetMode="External"/><Relationship Id="rId4384" Type="http://schemas.openxmlformats.org/officeDocument/2006/relationships/hyperlink" Target="http://www.hopkinsfarmersmarket.com" TargetMode="External"/><Relationship Id="rId3056" Type="http://schemas.openxmlformats.org/officeDocument/2006/relationships/hyperlink" Target="http://www.farmersmarketannex.com/" TargetMode="External"/><Relationship Id="rId4387" Type="http://schemas.openxmlformats.org/officeDocument/2006/relationships/hyperlink" Target="https://www.facebook.com/HopkinsvilleDowntownFarmersMarket" TargetMode="External"/><Relationship Id="rId3055" Type="http://schemas.openxmlformats.org/officeDocument/2006/relationships/hyperlink" Target="http://www.farmers-market-and-auction.com" TargetMode="External"/><Relationship Id="rId4386" Type="http://schemas.openxmlformats.org/officeDocument/2006/relationships/hyperlink" Target="http://www.hopkinsvilleky.us/visitors/historic_hopkinsville/downtown_farmers_market/index.php" TargetMode="External"/><Relationship Id="rId3058" Type="http://schemas.openxmlformats.org/officeDocument/2006/relationships/hyperlink" Target="https://www.facebook.com/billingsforge" TargetMode="External"/><Relationship Id="rId4389" Type="http://schemas.openxmlformats.org/officeDocument/2006/relationships/hyperlink" Target="https://www.facebook.com/HopkintonFarmersMarket" TargetMode="External"/><Relationship Id="rId3057" Type="http://schemas.openxmlformats.org/officeDocument/2006/relationships/hyperlink" Target="http://www.billingsforgeworks.org/farmers-market" TargetMode="External"/><Relationship Id="rId4388" Type="http://schemas.openxmlformats.org/officeDocument/2006/relationships/hyperlink" Target="http://www.hopkintonfarmersmarket.com" TargetMode="External"/><Relationship Id="rId3059" Type="http://schemas.openxmlformats.org/officeDocument/2006/relationships/hyperlink" Target="https://www.facebook.com/farmersmarketatcumc" TargetMode="External"/><Relationship Id="rId4370" Type="http://schemas.openxmlformats.org/officeDocument/2006/relationships/hyperlink" Target="https://www.instagram.com/hopemain/" TargetMode="External"/><Relationship Id="rId3041" Type="http://schemas.openxmlformats.org/officeDocument/2006/relationships/hyperlink" Target="https://twitter.com/dearbornfarmersmkt" TargetMode="External"/><Relationship Id="rId4372" Type="http://schemas.openxmlformats.org/officeDocument/2006/relationships/hyperlink" Target="https://twitter.com/HopeFarmMarket" TargetMode="External"/><Relationship Id="rId3040" Type="http://schemas.openxmlformats.org/officeDocument/2006/relationships/hyperlink" Target="https://www.facebook.com/Dearbornfarmersartisanssmarket" TargetMode="External"/><Relationship Id="rId4371" Type="http://schemas.openxmlformats.org/officeDocument/2006/relationships/hyperlink" Target="http://www.facebook.com/HopeFarmersMarket" TargetMode="External"/><Relationship Id="rId3043" Type="http://schemas.openxmlformats.org/officeDocument/2006/relationships/hyperlink" Target="https://www.facebook.com/LasCrucesMarket/" TargetMode="External"/><Relationship Id="rId4374" Type="http://schemas.openxmlformats.org/officeDocument/2006/relationships/hyperlink" Target="https://www.facebook.com/HOPEMarketATX" TargetMode="External"/><Relationship Id="rId3042" Type="http://schemas.openxmlformats.org/officeDocument/2006/relationships/hyperlink" Target="https://www.farmersandcraftsmarketoflascruces.com/" TargetMode="External"/><Relationship Id="rId4373" Type="http://schemas.openxmlformats.org/officeDocument/2006/relationships/hyperlink" Target="http://hopefarmersmarket.org/" TargetMode="External"/><Relationship Id="rId3045" Type="http://schemas.openxmlformats.org/officeDocument/2006/relationships/hyperlink" Target="http://www.facebook.com/farmersbranchmarket" TargetMode="External"/><Relationship Id="rId4376" Type="http://schemas.openxmlformats.org/officeDocument/2006/relationships/hyperlink" Target="https://www.instagram.com/hopemarketatx/?hl=en" TargetMode="External"/><Relationship Id="rId3044" Type="http://schemas.openxmlformats.org/officeDocument/2006/relationships/hyperlink" Target="http://www.farmersbranchmarket.com/" TargetMode="External"/><Relationship Id="rId4375" Type="http://schemas.openxmlformats.org/officeDocument/2006/relationships/hyperlink" Target="https://twitter.com/hopemarketatx" TargetMode="External"/><Relationship Id="rId3047" Type="http://schemas.openxmlformats.org/officeDocument/2006/relationships/hyperlink" Target="http://www.facebook.com/farmersmarketgarden" TargetMode="External"/><Relationship Id="rId4378" Type="http://schemas.openxmlformats.org/officeDocument/2006/relationships/hyperlink" Target="https://www.facebook.com/HopeStFarmersMkt" TargetMode="External"/><Relationship Id="rId3046" Type="http://schemas.openxmlformats.org/officeDocument/2006/relationships/hyperlink" Target="https://www.facebook.com/FarmersFreshMarketAK/" TargetMode="External"/><Relationship Id="rId4377" Type="http://schemas.openxmlformats.org/officeDocument/2006/relationships/hyperlink" Target="http://hopestreetmarket.com" TargetMode="External"/><Relationship Id="rId3049" Type="http://schemas.openxmlformats.org/officeDocument/2006/relationships/hyperlink" Target="https://www.facebook.com/farmersinthepark/" TargetMode="External"/><Relationship Id="rId3048" Type="http://schemas.openxmlformats.org/officeDocument/2006/relationships/hyperlink" Target="http://www.charlottesville.org/departments-and-services/departments-h-z/parks-recreation-/city-market/farmers-in-the-park" TargetMode="External"/><Relationship Id="rId4379" Type="http://schemas.openxmlformats.org/officeDocument/2006/relationships/hyperlink" Target="https://www.instagram.com/hopestreetmarket" TargetMode="External"/><Relationship Id="rId9210" Type="http://schemas.openxmlformats.org/officeDocument/2006/relationships/hyperlink" Target="http://www.tgmarket.org" TargetMode="External"/><Relationship Id="rId9211" Type="http://schemas.openxmlformats.org/officeDocument/2006/relationships/hyperlink" Target="https://www.facebook.com/pages/Tower-Island-Chute-Farmers-Market/610131779002598" TargetMode="External"/><Relationship Id="rId9212" Type="http://schemas.openxmlformats.org/officeDocument/2006/relationships/hyperlink" Target="http://www.towerviewmarket.com" TargetMode="External"/><Relationship Id="rId9217" Type="http://schemas.openxmlformats.org/officeDocument/2006/relationships/hyperlink" Target="http://www.townofhalifax.com" TargetMode="External"/><Relationship Id="rId9218" Type="http://schemas.openxmlformats.org/officeDocument/2006/relationships/hyperlink" Target="https://www.facebook.com/pages/Town-of-Halifax-Farmers-Market/129973857024452" TargetMode="External"/><Relationship Id="rId9219" Type="http://schemas.openxmlformats.org/officeDocument/2006/relationships/hyperlink" Target="http://www.town-of-hamilton.com/" TargetMode="External"/><Relationship Id="rId9213" Type="http://schemas.openxmlformats.org/officeDocument/2006/relationships/hyperlink" Target="http://www.eldoradofarmersmarket.com" TargetMode="External"/><Relationship Id="rId9214" Type="http://schemas.openxmlformats.org/officeDocument/2006/relationships/hyperlink" Target="http://www.townofgatecity.com/" TargetMode="External"/><Relationship Id="rId9215" Type="http://schemas.openxmlformats.org/officeDocument/2006/relationships/hyperlink" Target="http://www.greenwoodla.org" TargetMode="External"/><Relationship Id="rId9216" Type="http://schemas.openxmlformats.org/officeDocument/2006/relationships/hyperlink" Target="https://www.facebook.com/pages/Greenwood-Farmers-Market/244128805061" TargetMode="External"/><Relationship Id="rId9200" Type="http://schemas.openxmlformats.org/officeDocument/2006/relationships/hyperlink" Target="http://www.grownyc.org" TargetMode="External"/><Relationship Id="rId9201" Type="http://schemas.openxmlformats.org/officeDocument/2006/relationships/hyperlink" Target="https://www.facebook.com/ManhattanGreenmarkets" TargetMode="External"/><Relationship Id="rId9206" Type="http://schemas.openxmlformats.org/officeDocument/2006/relationships/hyperlink" Target="https://twitter.com/tosafarmmarket?lang=en" TargetMode="External"/><Relationship Id="rId9207" Type="http://schemas.openxmlformats.org/officeDocument/2006/relationships/hyperlink" Target="https://www.instagram.com/tosafarmersmarket/?hl=en" TargetMode="External"/><Relationship Id="rId9208" Type="http://schemas.openxmlformats.org/officeDocument/2006/relationships/hyperlink" Target="http://www.tosafarmersmarket.com" TargetMode="External"/><Relationship Id="rId9209" Type="http://schemas.openxmlformats.org/officeDocument/2006/relationships/hyperlink" Target="https://www.facebook.com/TosaFarmersMarket" TargetMode="External"/><Relationship Id="rId9202" Type="http://schemas.openxmlformats.org/officeDocument/2006/relationships/hyperlink" Target="http://www.downtowntomsriver.com" TargetMode="External"/><Relationship Id="rId9203" Type="http://schemas.openxmlformats.org/officeDocument/2006/relationships/hyperlink" Target="http://www.tonasketfarmersmarket.com/" TargetMode="External"/><Relationship Id="rId9204" Type="http://schemas.openxmlformats.org/officeDocument/2006/relationships/hyperlink" Target="http://www.tosafarmersmarket.com" TargetMode="External"/><Relationship Id="rId9205" Type="http://schemas.openxmlformats.org/officeDocument/2006/relationships/hyperlink" Target="https://www.facebook.com/TosaFarmersMarket/" TargetMode="External"/><Relationship Id="rId9231" Type="http://schemas.openxmlformats.org/officeDocument/2006/relationships/hyperlink" Target="https://www.facebook.com/TownsCountyFarmersMarket" TargetMode="External"/><Relationship Id="rId9232" Type="http://schemas.openxmlformats.org/officeDocument/2006/relationships/hyperlink" Target="http://www.towsonchamber.com/towson-farmers-market/" TargetMode="External"/><Relationship Id="rId9233" Type="http://schemas.openxmlformats.org/officeDocument/2006/relationships/hyperlink" Target="http://www.stocktonfarmersmarket.org" TargetMode="External"/><Relationship Id="rId9234" Type="http://schemas.openxmlformats.org/officeDocument/2006/relationships/hyperlink" Target="http://www.trfarmersmarket.com" TargetMode="External"/><Relationship Id="rId9230" Type="http://schemas.openxmlformats.org/officeDocument/2006/relationships/hyperlink" Target="http://www.west-point.va.us" TargetMode="External"/><Relationship Id="rId9239" Type="http://schemas.openxmlformats.org/officeDocument/2006/relationships/hyperlink" Target="http://www.tremontfarmersmarket.com" TargetMode="External"/><Relationship Id="rId9235" Type="http://schemas.openxmlformats.org/officeDocument/2006/relationships/hyperlink" Target="http://www.travelersrestfarmersmarket.com/" TargetMode="External"/><Relationship Id="rId9236" Type="http://schemas.openxmlformats.org/officeDocument/2006/relationships/hyperlink" Target="https://www.facebook.com/TravelersRestFarmersMarket" TargetMode="External"/><Relationship Id="rId9237" Type="http://schemas.openxmlformats.org/officeDocument/2006/relationships/hyperlink" Target="http://www.traversebayfarms.com" TargetMode="External"/><Relationship Id="rId9238" Type="http://schemas.openxmlformats.org/officeDocument/2006/relationships/hyperlink" Target="https://www.facebook.com/TraverseBayFarms" TargetMode="External"/><Relationship Id="rId9220" Type="http://schemas.openxmlformats.org/officeDocument/2006/relationships/hyperlink" Target="https://www.facebook.com/townofhamiltonNC" TargetMode="External"/><Relationship Id="rId9221" Type="http://schemas.openxmlformats.org/officeDocument/2006/relationships/hyperlink" Target="https://hillsvillefarmersm.wixsite.com/mysite" TargetMode="External"/><Relationship Id="rId9222" Type="http://schemas.openxmlformats.org/officeDocument/2006/relationships/hyperlink" Target="http://www.facebook.com/townofhillsvillefarmersmarket/" TargetMode="External"/><Relationship Id="rId9223" Type="http://schemas.openxmlformats.org/officeDocument/2006/relationships/hyperlink" Target="http://www.lexsc.com/fm_index.htm" TargetMode="External"/><Relationship Id="rId9228" Type="http://schemas.openxmlformats.org/officeDocument/2006/relationships/hyperlink" Target="https://www.facebook.com/townofunicoitn/" TargetMode="External"/><Relationship Id="rId9229" Type="http://schemas.openxmlformats.org/officeDocument/2006/relationships/hyperlink" Target="https://www.facebook.com/wadleyfarmersmarket/" TargetMode="External"/><Relationship Id="rId9224" Type="http://schemas.openxmlformats.org/officeDocument/2006/relationships/hyperlink" Target="http://www.mancoscolorado.com" TargetMode="External"/><Relationship Id="rId9225" Type="http://schemas.openxmlformats.org/officeDocument/2006/relationships/hyperlink" Target="http://www.pendletonfm.com" TargetMode="External"/><Relationship Id="rId9226" Type="http://schemas.openxmlformats.org/officeDocument/2006/relationships/hyperlink" Target="https://www.facebook.com/pages/Town-of-Pendleton-Farmers-Market/112370042114887" TargetMode="External"/><Relationship Id="rId9227" Type="http://schemas.openxmlformats.org/officeDocument/2006/relationships/hyperlink" Target="http://www.unicoitn.net/farmers-market" TargetMode="External"/><Relationship Id="rId9297" Type="http://schemas.openxmlformats.org/officeDocument/2006/relationships/hyperlink" Target="https://www.tupperlakefarmersmarket.com" TargetMode="External"/><Relationship Id="rId9298" Type="http://schemas.openxmlformats.org/officeDocument/2006/relationships/hyperlink" Target="https://www.facebook.com/TupperLakeFarmersMarket/" TargetMode="External"/><Relationship Id="rId9299" Type="http://schemas.openxmlformats.org/officeDocument/2006/relationships/hyperlink" Target="https://www.instagram.com/tupperlakefarmersmarket/" TargetMode="External"/><Relationship Id="rId9293" Type="http://schemas.openxmlformats.org/officeDocument/2006/relationships/hyperlink" Target="https://www.facebook.com/pages/Tumbleweed-Farmers-Crafters-Market/248012928568687?ref=ts&amp;fref=ts" TargetMode="External"/><Relationship Id="rId9294" Type="http://schemas.openxmlformats.org/officeDocument/2006/relationships/hyperlink" Target="http://www.tumwaterfarmersmarket.org" TargetMode="External"/><Relationship Id="rId9295" Type="http://schemas.openxmlformats.org/officeDocument/2006/relationships/hyperlink" Target="https://www.facebook.com/pages/Tumwater-Town-Center-Farmers-Market/147342618615328" TargetMode="External"/><Relationship Id="rId9296" Type="http://schemas.openxmlformats.org/officeDocument/2006/relationships/hyperlink" Target="http://www.tupelomainstreet.com" TargetMode="External"/><Relationship Id="rId9290" Type="http://schemas.openxmlformats.org/officeDocument/2006/relationships/hyperlink" Target="http://www.lakecountyfarmersfinest.org" TargetMode="External"/><Relationship Id="rId9291" Type="http://schemas.openxmlformats.org/officeDocument/2006/relationships/hyperlink" Target="http://www.tullahoma.locallygrown.net" TargetMode="External"/><Relationship Id="rId9292" Type="http://schemas.openxmlformats.org/officeDocument/2006/relationships/hyperlink" Target="https://www.facebook.com/groups/471258202966789/" TargetMode="External"/><Relationship Id="rId9286" Type="http://schemas.openxmlformats.org/officeDocument/2006/relationships/hyperlink" Target="https://www.facebook.com/pages/Bloomington-Community-Farmers-Market/130635957114110" TargetMode="External"/><Relationship Id="rId9287" Type="http://schemas.openxmlformats.org/officeDocument/2006/relationships/hyperlink" Target="https://www.facebook.com/Hamilton-Lauraville-Tuesday-Market-196879297027052/" TargetMode="External"/><Relationship Id="rId9288" Type="http://schemas.openxmlformats.org/officeDocument/2006/relationships/hyperlink" Target="http://www.lakecountyfarmersfinest.org" TargetMode="External"/><Relationship Id="rId9289" Type="http://schemas.openxmlformats.org/officeDocument/2006/relationships/hyperlink" Target="https://www.facebook.com/Tuesday-Farmers-Market-at-Library-Park-238157099542658/" TargetMode="External"/><Relationship Id="rId9282" Type="http://schemas.openxmlformats.org/officeDocument/2006/relationships/hyperlink" Target="https://www.facebook.com/pages/Tucumcari-Farmers-Market/253600261334263" TargetMode="External"/><Relationship Id="rId9283" Type="http://schemas.openxmlformats.org/officeDocument/2006/relationships/hyperlink" Target="http://www.facebook.com/TuesdayDelmarFarmersMarket" TargetMode="External"/><Relationship Id="rId9284" Type="http://schemas.openxmlformats.org/officeDocument/2006/relationships/hyperlink" Target="http://tuesdayfarmersmarket.com" TargetMode="External"/><Relationship Id="rId9285" Type="http://schemas.openxmlformats.org/officeDocument/2006/relationships/hyperlink" Target="http://bloomington.in.gov/farmersmarket" TargetMode="External"/><Relationship Id="rId5714" Type="http://schemas.openxmlformats.org/officeDocument/2006/relationships/hyperlink" Target="https://twitter.com/MetuchenFarmMKT" TargetMode="External"/><Relationship Id="rId5715" Type="http://schemas.openxmlformats.org/officeDocument/2006/relationships/hyperlink" Target="https://www.facebook.com/mexicomoareafarmersmarket" TargetMode="External"/><Relationship Id="rId5712" Type="http://schemas.openxmlformats.org/officeDocument/2006/relationships/hyperlink" Target="http://www.metuchenfarmersmarket.com" TargetMode="External"/><Relationship Id="rId5713" Type="http://schemas.openxmlformats.org/officeDocument/2006/relationships/hyperlink" Target="https://www.facebook.com/metuchenfarmersmarket" TargetMode="External"/><Relationship Id="rId5718" Type="http://schemas.openxmlformats.org/officeDocument/2006/relationships/hyperlink" Target="http://www.staging.gsa.gov/portal/content/134303" TargetMode="External"/><Relationship Id="rId5719" Type="http://schemas.openxmlformats.org/officeDocument/2006/relationships/hyperlink" Target="http://mrfarmersmarket.com" TargetMode="External"/><Relationship Id="rId5716" Type="http://schemas.openxmlformats.org/officeDocument/2006/relationships/hyperlink" Target="http://www.mtfarmersmarket.com" TargetMode="External"/><Relationship Id="rId5717" Type="http://schemas.openxmlformats.org/officeDocument/2006/relationships/hyperlink" Target="https://www.facebook.com/mtmarket" TargetMode="External"/><Relationship Id="rId5710" Type="http://schemas.openxmlformats.org/officeDocument/2006/relationships/hyperlink" Target="http://www.metrohealth.net/livehealthy/farm-market/" TargetMode="External"/><Relationship Id="rId5711" Type="http://schemas.openxmlformats.org/officeDocument/2006/relationships/hyperlink" Target="http://www.mettoweevalleyfarmersmarket.wordpress.com" TargetMode="External"/><Relationship Id="rId5703" Type="http://schemas.openxmlformats.org/officeDocument/2006/relationships/hyperlink" Target="http://www.merrimacfarmersmarket.org/" TargetMode="External"/><Relationship Id="rId5704" Type="http://schemas.openxmlformats.org/officeDocument/2006/relationships/hyperlink" Target="http://www.arizonacommunityfarmersmarkets.com" TargetMode="External"/><Relationship Id="rId5701" Type="http://schemas.openxmlformats.org/officeDocument/2006/relationships/hyperlink" Target="http://www.meridian.mi.us/index.asp?SEC=FBDDD477-61D6-4BC4-8CAD-81DAA4BB9692&amp;Type=B_BASIC" TargetMode="External"/><Relationship Id="rId5702" Type="http://schemas.openxmlformats.org/officeDocument/2006/relationships/hyperlink" Target="https://www.facebook.com/MeridianTownshipFarmersMarket/?ref=bookmarks" TargetMode="External"/><Relationship Id="rId5707" Type="http://schemas.openxmlformats.org/officeDocument/2006/relationships/hyperlink" Target="http://www.methowvalleyfarmersmarket.com/" TargetMode="External"/><Relationship Id="rId5708" Type="http://schemas.openxmlformats.org/officeDocument/2006/relationships/hyperlink" Target="http://www.denverfarmersmarket.com/" TargetMode="External"/><Relationship Id="rId5705" Type="http://schemas.openxmlformats.org/officeDocument/2006/relationships/hyperlink" Target="http://www.facebook.com/mesacommunityfarmersmarket" TargetMode="External"/><Relationship Id="rId5706" Type="http://schemas.openxmlformats.org/officeDocument/2006/relationships/hyperlink" Target="http://www.pushingforward.org" TargetMode="External"/><Relationship Id="rId5709" Type="http://schemas.openxmlformats.org/officeDocument/2006/relationships/hyperlink" Target="https://www.facebook.com/denverfarmersmarket" TargetMode="External"/><Relationship Id="rId5700" Type="http://schemas.openxmlformats.org/officeDocument/2006/relationships/hyperlink" Target="https://www.facebook.com/MeridianMainStreetMarket/" TargetMode="External"/><Relationship Id="rId9253" Type="http://schemas.openxmlformats.org/officeDocument/2006/relationships/hyperlink" Target="https://www.troutcreekcia.org/farmers-market/" TargetMode="External"/><Relationship Id="rId9254" Type="http://schemas.openxmlformats.org/officeDocument/2006/relationships/hyperlink" Target="https://www.facebook.com/troutcreekfarmersmarket/" TargetMode="External"/><Relationship Id="rId9255" Type="http://schemas.openxmlformats.org/officeDocument/2006/relationships/hyperlink" Target="http://www.windancemarkets.com" TargetMode="External"/><Relationship Id="rId9256" Type="http://schemas.openxmlformats.org/officeDocument/2006/relationships/hyperlink" Target="http://www.townoftroutman.org/" TargetMode="External"/><Relationship Id="rId9250" Type="http://schemas.openxmlformats.org/officeDocument/2006/relationships/hyperlink" Target="http://trinidadfarmersmarket.com" TargetMode="External"/><Relationship Id="rId9251" Type="http://schemas.openxmlformats.org/officeDocument/2006/relationships/hyperlink" Target="http://www.growersmarkets.com" TargetMode="External"/><Relationship Id="rId9252" Type="http://schemas.openxmlformats.org/officeDocument/2006/relationships/hyperlink" Target="http://www.trinitysc.org" TargetMode="External"/><Relationship Id="rId9257" Type="http://schemas.openxmlformats.org/officeDocument/2006/relationships/hyperlink" Target="http://www.townoftroutville.com" TargetMode="External"/><Relationship Id="rId9258" Type="http://schemas.openxmlformats.org/officeDocument/2006/relationships/hyperlink" Target="http://www.troyhorizons.org" TargetMode="External"/><Relationship Id="rId9259" Type="http://schemas.openxmlformats.org/officeDocument/2006/relationships/hyperlink" Target="http://www.troymarket.org" TargetMode="External"/><Relationship Id="rId9242" Type="http://schemas.openxmlformats.org/officeDocument/2006/relationships/hyperlink" Target="https://www.facebook.com/groups/419868484808209/" TargetMode="External"/><Relationship Id="rId9243" Type="http://schemas.openxmlformats.org/officeDocument/2006/relationships/hyperlink" Target="https://www.facebook.com/groups/419868484808209/" TargetMode="External"/><Relationship Id="rId9244" Type="http://schemas.openxmlformats.org/officeDocument/2006/relationships/hyperlink" Target="http://www.rochesterfarmersmarket.org" TargetMode="External"/><Relationship Id="rId9245" Type="http://schemas.openxmlformats.org/officeDocument/2006/relationships/hyperlink" Target="http://www.grownyc.org" TargetMode="External"/><Relationship Id="rId9240" Type="http://schemas.openxmlformats.org/officeDocument/2006/relationships/hyperlink" Target="http://www.sites.google.com/site/trentonfarmersmarket/Home" TargetMode="External"/><Relationship Id="rId9241" Type="http://schemas.openxmlformats.org/officeDocument/2006/relationships/hyperlink" Target="https://www.facebook.com/pages/Tri-City-Tailgate-Farmers-Market/114283548606393" TargetMode="External"/><Relationship Id="rId9246" Type="http://schemas.openxmlformats.org/officeDocument/2006/relationships/hyperlink" Target="https://www.facebook.com/ManhattanGreenmarkets" TargetMode="External"/><Relationship Id="rId9247" Type="http://schemas.openxmlformats.org/officeDocument/2006/relationships/hyperlink" Target="http://tricyclegardens.org" TargetMode="External"/><Relationship Id="rId9248" Type="http://schemas.openxmlformats.org/officeDocument/2006/relationships/hyperlink" Target="http://facebook.com/tricyclegardens" TargetMode="External"/><Relationship Id="rId9249" Type="http://schemas.openxmlformats.org/officeDocument/2006/relationships/hyperlink" Target="http://www.azfarmersmarkets.us" TargetMode="External"/><Relationship Id="rId9280" Type="http://schemas.openxmlformats.org/officeDocument/2006/relationships/hyperlink" Target="https://www.facebook.com/ManhattanGreenmarkets" TargetMode="External"/><Relationship Id="rId9281" Type="http://schemas.openxmlformats.org/officeDocument/2006/relationships/hyperlink" Target="http://www.tuckertonborough.com" TargetMode="External"/><Relationship Id="rId9275" Type="http://schemas.openxmlformats.org/officeDocument/2006/relationships/hyperlink" Target="https://www.facebook.com/TualatinFarmersMarket" TargetMode="External"/><Relationship Id="rId9276" Type="http://schemas.openxmlformats.org/officeDocument/2006/relationships/hyperlink" Target="https://twitter.com/tualatinfarmers" TargetMode="External"/><Relationship Id="rId9277" Type="http://schemas.openxmlformats.org/officeDocument/2006/relationships/hyperlink" Target="http://www.tuckerfarmersmarket.com" TargetMode="External"/><Relationship Id="rId9278" Type="http://schemas.openxmlformats.org/officeDocument/2006/relationships/hyperlink" Target="https://www.facebook.com/tuckerfarmersmarket" TargetMode="External"/><Relationship Id="rId9271" Type="http://schemas.openxmlformats.org/officeDocument/2006/relationships/hyperlink" Target="https://twitter.com/polkcountyfarms" TargetMode="External"/><Relationship Id="rId9272" Type="http://schemas.openxmlformats.org/officeDocument/2006/relationships/hyperlink" Target="http://www.tssmithandsons.com" TargetMode="External"/><Relationship Id="rId9273" Type="http://schemas.openxmlformats.org/officeDocument/2006/relationships/hyperlink" Target="http://www.tssmithandsons.com" TargetMode="External"/><Relationship Id="rId9274" Type="http://schemas.openxmlformats.org/officeDocument/2006/relationships/hyperlink" Target="http://www.tualatinfarmersmarket.com" TargetMode="External"/><Relationship Id="rId9279" Type="http://schemas.openxmlformats.org/officeDocument/2006/relationships/hyperlink" Target="http://www.grownyc.org" TargetMode="External"/><Relationship Id="rId9270" Type="http://schemas.openxmlformats.org/officeDocument/2006/relationships/hyperlink" Target="https://www.facebook.com/polkcountyfarms" TargetMode="External"/><Relationship Id="rId9264" Type="http://schemas.openxmlformats.org/officeDocument/2006/relationships/hyperlink" Target="https://www.facebook.com/truckeefarmersmarket/" TargetMode="External"/><Relationship Id="rId9265" Type="http://schemas.openxmlformats.org/officeDocument/2006/relationships/hyperlink" Target="http://www.tburgfarmersmarket.com/" TargetMode="External"/><Relationship Id="rId9266" Type="http://schemas.openxmlformats.org/officeDocument/2006/relationships/hyperlink" Target="https://www.facebook.com/pages/Trumansburg-Farmers-Market/143441459077567?ref=hl" TargetMode="External"/><Relationship Id="rId9267" Type="http://schemas.openxmlformats.org/officeDocument/2006/relationships/hyperlink" Target="http://www.sustainablecape.org" TargetMode="External"/><Relationship Id="rId9260" Type="http://schemas.openxmlformats.org/officeDocument/2006/relationships/hyperlink" Target="http://www.facebook.com/TroyWaterfrontFarmersMarket" TargetMode="External"/><Relationship Id="rId9261" Type="http://schemas.openxmlformats.org/officeDocument/2006/relationships/hyperlink" Target="http://www.twitter.com/troymarket" TargetMode="External"/><Relationship Id="rId9262" Type="http://schemas.openxmlformats.org/officeDocument/2006/relationships/hyperlink" Target="http://www.instagram.com/troymarket" TargetMode="External"/><Relationship Id="rId9263" Type="http://schemas.openxmlformats.org/officeDocument/2006/relationships/hyperlink" Target="http://www.truckeefarmersmarket.org" TargetMode="External"/><Relationship Id="rId9268" Type="http://schemas.openxmlformats.org/officeDocument/2006/relationships/hyperlink" Target="https://www.facebook.com/sustainablecape/" TargetMode="External"/><Relationship Id="rId9269" Type="http://schemas.openxmlformats.org/officeDocument/2006/relationships/hyperlink" Target="http://www.polkcountyfarms.org/farmers-markets" TargetMode="External"/><Relationship Id="rId3117" Type="http://schemas.openxmlformats.org/officeDocument/2006/relationships/hyperlink" Target="http://www.hamakuaharvest.org" TargetMode="External"/><Relationship Id="rId4448" Type="http://schemas.openxmlformats.org/officeDocument/2006/relationships/hyperlink" Target="https://www.facebook.com/HutchinsonFarmersMarket/" TargetMode="External"/><Relationship Id="rId3116" Type="http://schemas.openxmlformats.org/officeDocument/2006/relationships/hyperlink" Target="http://www.farmersmarketatforestpark.com" TargetMode="External"/><Relationship Id="rId4447" Type="http://schemas.openxmlformats.org/officeDocument/2006/relationships/hyperlink" Target="https://www.facebook.com/HuronValleyFarmersMarket" TargetMode="External"/><Relationship Id="rId3119" Type="http://schemas.openxmlformats.org/officeDocument/2006/relationships/hyperlink" Target="https://www.facebook.com/harvardfarmersmarkets/" TargetMode="External"/><Relationship Id="rId5778" Type="http://schemas.openxmlformats.org/officeDocument/2006/relationships/hyperlink" Target="http://twitter.com/MCG_MMKT" TargetMode="External"/><Relationship Id="rId3118" Type="http://schemas.openxmlformats.org/officeDocument/2006/relationships/hyperlink" Target="http://www.dining.harvard.edu/food-literacy-project/farmers-market-harvard" TargetMode="External"/><Relationship Id="rId4449" Type="http://schemas.openxmlformats.org/officeDocument/2006/relationships/hyperlink" Target="https://www.instagram.com/hutchfarmersmarket/" TargetMode="External"/><Relationship Id="rId5779" Type="http://schemas.openxmlformats.org/officeDocument/2006/relationships/hyperlink" Target="http://millstmarket.com" TargetMode="External"/><Relationship Id="rId4440" Type="http://schemas.openxmlformats.org/officeDocument/2006/relationships/hyperlink" Target="http://www.downtoearthmarkets.com" TargetMode="External"/><Relationship Id="rId5772" Type="http://schemas.openxmlformats.org/officeDocument/2006/relationships/hyperlink" Target="http://hfbf.org" TargetMode="External"/><Relationship Id="rId5773" Type="http://schemas.openxmlformats.org/officeDocument/2006/relationships/hyperlink" Target="http://millcityfarmersmarket.org/" TargetMode="External"/><Relationship Id="rId3111" Type="http://schemas.openxmlformats.org/officeDocument/2006/relationships/hyperlink" Target="http://twitter.com/downtownanaheim" TargetMode="External"/><Relationship Id="rId4442" Type="http://schemas.openxmlformats.org/officeDocument/2006/relationships/hyperlink" Target="https://twitter.com/DowntoEarthMkts" TargetMode="External"/><Relationship Id="rId5770" Type="http://schemas.openxmlformats.org/officeDocument/2006/relationships/hyperlink" Target="http://www.milfordnhfarmersmarket.com" TargetMode="External"/><Relationship Id="rId3110" Type="http://schemas.openxmlformats.org/officeDocument/2006/relationships/hyperlink" Target="https://www.facebook.com/FarmersParkMarket" TargetMode="External"/><Relationship Id="rId4441" Type="http://schemas.openxmlformats.org/officeDocument/2006/relationships/hyperlink" Target="https://www.facebook.com/DowntoEarthMarkets" TargetMode="External"/><Relationship Id="rId5771" Type="http://schemas.openxmlformats.org/officeDocument/2006/relationships/hyperlink" Target="http://www.honoluluparks.com" TargetMode="External"/><Relationship Id="rId3113" Type="http://schemas.openxmlformats.org/officeDocument/2006/relationships/hyperlink" Target="https://www.facebook.com/Farmers-Gateway-Market-250248165001885/" TargetMode="External"/><Relationship Id="rId4444" Type="http://schemas.openxmlformats.org/officeDocument/2006/relationships/hyperlink" Target="http://www.facebook.com/HuntsvilleMainStreet" TargetMode="External"/><Relationship Id="rId5776" Type="http://schemas.openxmlformats.org/officeDocument/2006/relationships/hyperlink" Target="http://www.millcitygrows.org" TargetMode="External"/><Relationship Id="rId3112" Type="http://schemas.openxmlformats.org/officeDocument/2006/relationships/hyperlink" Target="http://instagram.com/downtownanaheim" TargetMode="External"/><Relationship Id="rId4443" Type="http://schemas.openxmlformats.org/officeDocument/2006/relationships/hyperlink" Target="http://www.htxdowntownfarmersmarket.com" TargetMode="External"/><Relationship Id="rId5777" Type="http://schemas.openxmlformats.org/officeDocument/2006/relationships/hyperlink" Target="http://www.facebook.com/MCGMobileMarket" TargetMode="External"/><Relationship Id="rId3115" Type="http://schemas.openxmlformats.org/officeDocument/2006/relationships/hyperlink" Target="http://facebook.com/farmersmarketbc" TargetMode="External"/><Relationship Id="rId4446" Type="http://schemas.openxmlformats.org/officeDocument/2006/relationships/hyperlink" Target="http://www.hvfarmersmarket.weebly.com" TargetMode="External"/><Relationship Id="rId5774" Type="http://schemas.openxmlformats.org/officeDocument/2006/relationships/hyperlink" Target="https://www.facebook.com/MillCityFarmersMarket/" TargetMode="External"/><Relationship Id="rId3114" Type="http://schemas.openxmlformats.org/officeDocument/2006/relationships/hyperlink" Target="http://www.farmersmarketbc.org" TargetMode="External"/><Relationship Id="rId4445" Type="http://schemas.openxmlformats.org/officeDocument/2006/relationships/hyperlink" Target="https://www.facebook.com/pages/Huron-Farmers-Market/162801030450226" TargetMode="External"/><Relationship Id="rId5775" Type="http://schemas.openxmlformats.org/officeDocument/2006/relationships/hyperlink" Target="https://twitter.com/mcfarmersmkt" TargetMode="External"/><Relationship Id="rId3106" Type="http://schemas.openxmlformats.org/officeDocument/2006/relationships/hyperlink" Target="http://mifma.org/fmatthecapitol/" TargetMode="External"/><Relationship Id="rId4437" Type="http://schemas.openxmlformats.org/officeDocument/2006/relationships/hyperlink" Target="https://www.facebook.com/harborareafarmersmarkets" TargetMode="External"/><Relationship Id="rId5769" Type="http://schemas.openxmlformats.org/officeDocument/2006/relationships/hyperlink" Target="http://www.milfordnhfarmersmarket.com" TargetMode="External"/><Relationship Id="rId3105" Type="http://schemas.openxmlformats.org/officeDocument/2006/relationships/hyperlink" Target="https://www.facebook.com/pages/The-Farmers-Market-at-St-Stephens/75493291449" TargetMode="External"/><Relationship Id="rId4436" Type="http://schemas.openxmlformats.org/officeDocument/2006/relationships/hyperlink" Target="http://www.goodveg.org" TargetMode="External"/><Relationship Id="rId3108" Type="http://schemas.openxmlformats.org/officeDocument/2006/relationships/hyperlink" Target="http://www.farmersonthesquare.com" TargetMode="External"/><Relationship Id="rId4439" Type="http://schemas.openxmlformats.org/officeDocument/2006/relationships/hyperlink" Target="https://www.facebook.com/pages/Huntley-Farmers-Market/108401815866579" TargetMode="External"/><Relationship Id="rId5767" Type="http://schemas.openxmlformats.org/officeDocument/2006/relationships/hyperlink" Target="https://www.facebook.com/MilfordFarmersMarket01757" TargetMode="External"/><Relationship Id="rId3107" Type="http://schemas.openxmlformats.org/officeDocument/2006/relationships/hyperlink" Target="https://www.facebook.com/MichiganFarmersMarketAssociation/?ref=bookmarks" TargetMode="External"/><Relationship Id="rId4438" Type="http://schemas.openxmlformats.org/officeDocument/2006/relationships/hyperlink" Target="http://www.huntley.il.us" TargetMode="External"/><Relationship Id="rId5768" Type="http://schemas.openxmlformats.org/officeDocument/2006/relationships/hyperlink" Target="https://twitter.com/01757FarmersMkt" TargetMode="External"/><Relationship Id="rId3109" Type="http://schemas.openxmlformats.org/officeDocument/2006/relationships/hyperlink" Target="http://www.anaheimfarmersmarkets.com" TargetMode="External"/><Relationship Id="rId5761" Type="http://schemas.openxmlformats.org/officeDocument/2006/relationships/hyperlink" Target="https://www.facebook.com/Milfordmarket" TargetMode="External"/><Relationship Id="rId5762" Type="http://schemas.openxmlformats.org/officeDocument/2006/relationships/hyperlink" Target="http://www.milfordfarmersmarket.org" TargetMode="External"/><Relationship Id="rId3100" Type="http://schemas.openxmlformats.org/officeDocument/2006/relationships/hyperlink" Target="http://www.crystalmountain.com" TargetMode="External"/><Relationship Id="rId4431" Type="http://schemas.openxmlformats.org/officeDocument/2006/relationships/hyperlink" Target="https://www.facebook.com/pages/Huntingdon-Farmers-Market/151301851599329" TargetMode="External"/><Relationship Id="rId4430" Type="http://schemas.openxmlformats.org/officeDocument/2006/relationships/hyperlink" Target="http://www.huntingdonfarmersmarket.org/" TargetMode="External"/><Relationship Id="rId5760" Type="http://schemas.openxmlformats.org/officeDocument/2006/relationships/hyperlink" Target="http://www.milesfarmersmarket.com" TargetMode="External"/><Relationship Id="rId3102" Type="http://schemas.openxmlformats.org/officeDocument/2006/relationships/hyperlink" Target="http://www.westfordfarmersmarketvt.org/Westford_Farmers_Market_Vermont/Welcome_to_the_Market.html" TargetMode="External"/><Relationship Id="rId4433" Type="http://schemas.openxmlformats.org/officeDocument/2006/relationships/hyperlink" Target="http://www.orange.cfbf.com" TargetMode="External"/><Relationship Id="rId5765" Type="http://schemas.openxmlformats.org/officeDocument/2006/relationships/hyperlink" Target="https://www.facebook.com/farmersmarketmilfordpa?fref=ts" TargetMode="External"/><Relationship Id="rId3101" Type="http://schemas.openxmlformats.org/officeDocument/2006/relationships/hyperlink" Target="http://fm2.us" TargetMode="External"/><Relationship Id="rId4432" Type="http://schemas.openxmlformats.org/officeDocument/2006/relationships/hyperlink" Target="https://twitter.com/HuntingdonFM" TargetMode="External"/><Relationship Id="rId5766" Type="http://schemas.openxmlformats.org/officeDocument/2006/relationships/hyperlink" Target="http://milfordmafarmersmarket.wordpress.com/" TargetMode="External"/><Relationship Id="rId3104" Type="http://schemas.openxmlformats.org/officeDocument/2006/relationships/hyperlink" Target="http://saintstephensrichmond.net/farmersmarket" TargetMode="External"/><Relationship Id="rId4435" Type="http://schemas.openxmlformats.org/officeDocument/2006/relationships/hyperlink" Target="https://www.facebook.com/HuntingtonDowntownMarket/" TargetMode="External"/><Relationship Id="rId5763" Type="http://schemas.openxmlformats.org/officeDocument/2006/relationships/hyperlink" Target="https://www.facebook.com/pages/Milford-Farmers-Market/93544778955" TargetMode="External"/><Relationship Id="rId3103" Type="http://schemas.openxmlformats.org/officeDocument/2006/relationships/hyperlink" Target="http://www.facebook.com/farmersmarketplacellc" TargetMode="External"/><Relationship Id="rId4434" Type="http://schemas.openxmlformats.org/officeDocument/2006/relationships/hyperlink" Target="https://www.facebook.com/ocfarmbureaufarmersmarkets" TargetMode="External"/><Relationship Id="rId5764" Type="http://schemas.openxmlformats.org/officeDocument/2006/relationships/hyperlink" Target="http://airsoilwater.org" TargetMode="External"/><Relationship Id="rId3139" Type="http://schemas.openxmlformats.org/officeDocument/2006/relationships/hyperlink" Target="https://www.facebook.com/FarmingtonMarket" TargetMode="External"/><Relationship Id="rId3138" Type="http://schemas.openxmlformats.org/officeDocument/2006/relationships/hyperlink" Target="http://www.downtownfarmington.org/Downtown-Events/Whats-Happening/Farmers-Artisans-Market" TargetMode="External"/><Relationship Id="rId4469" Type="http://schemas.openxmlformats.org/officeDocument/2006/relationships/hyperlink" Target="http://www.agr.state.il.us" TargetMode="External"/><Relationship Id="rId10314" Type="http://schemas.openxmlformats.org/officeDocument/2006/relationships/hyperlink" Target="https://www.facebook.com/farmersmarketsnm?ref=hl" TargetMode="External"/><Relationship Id="rId10315" Type="http://schemas.openxmlformats.org/officeDocument/2006/relationships/hyperlink" Target="http://pzfarmersmarket.org" TargetMode="External"/><Relationship Id="rId10312" Type="http://schemas.openxmlformats.org/officeDocument/2006/relationships/hyperlink" Target="https://www.facebook.com/ZelieHarmonyFarmersMarket/" TargetMode="External"/><Relationship Id="rId10313" Type="http://schemas.openxmlformats.org/officeDocument/2006/relationships/hyperlink" Target="http://www.eatfreshnm.org/" TargetMode="External"/><Relationship Id="rId5790" Type="http://schemas.openxmlformats.org/officeDocument/2006/relationships/hyperlink" Target="https://www.facebook.com/millersvillefarmersmarket?ref=hl" TargetMode="External"/><Relationship Id="rId10318" Type="http://schemas.openxmlformats.org/officeDocument/2006/relationships/hyperlink" Target="http://www.zionsvillefarmersmarket.org" TargetMode="External"/><Relationship Id="rId5791" Type="http://schemas.openxmlformats.org/officeDocument/2006/relationships/hyperlink" Target="http://www.neccmillerton.org/millerton_farmers_market.html" TargetMode="External"/><Relationship Id="rId10319" Type="http://schemas.openxmlformats.org/officeDocument/2006/relationships/drawing" Target="../drawings/drawing1.xml"/><Relationship Id="rId4460" Type="http://schemas.openxmlformats.org/officeDocument/2006/relationships/hyperlink" Target="http://www.hydeparkfarmersmarket.com" TargetMode="External"/><Relationship Id="rId10316" Type="http://schemas.openxmlformats.org/officeDocument/2006/relationships/hyperlink" Target="http://zionharvest.org" TargetMode="External"/><Relationship Id="rId10317" Type="http://schemas.openxmlformats.org/officeDocument/2006/relationships/hyperlink" Target="https://www.facebook.com/ZionCanyonFarmersMarket/" TargetMode="External"/><Relationship Id="rId3131" Type="http://schemas.openxmlformats.org/officeDocument/2006/relationships/hyperlink" Target="http://agrimissouri.com/mo-grown/grodetail.php?type=mo-grown&amp;ID=667" TargetMode="External"/><Relationship Id="rId4462" Type="http://schemas.openxmlformats.org/officeDocument/2006/relationships/hyperlink" Target="https://www.instagram.com/hydeparkfarmersmarket/" TargetMode="External"/><Relationship Id="rId5794" Type="http://schemas.openxmlformats.org/officeDocument/2006/relationships/hyperlink" Target="https://twitter.com/millingtonarp" TargetMode="External"/><Relationship Id="rId3130" Type="http://schemas.openxmlformats.org/officeDocument/2006/relationships/hyperlink" Target="http://www.ncifrederick.cancer.gov/Programs/General/FarmersMarket/Default.aspx" TargetMode="External"/><Relationship Id="rId4461" Type="http://schemas.openxmlformats.org/officeDocument/2006/relationships/hyperlink" Target="https://www.facebook.com/HydeParkFarmersMarket/" TargetMode="External"/><Relationship Id="rId5795" Type="http://schemas.openxmlformats.org/officeDocument/2006/relationships/hyperlink" Target="http://www.millville.delaware.gov" TargetMode="External"/><Relationship Id="rId3133" Type="http://schemas.openxmlformats.org/officeDocument/2006/relationships/hyperlink" Target="http://agrimissouri.com/mo-grown/grodetail.php?type=mo-grown&amp;ID=403" TargetMode="External"/><Relationship Id="rId4464" Type="http://schemas.openxmlformats.org/officeDocument/2006/relationships/hyperlink" Target="http://www.idafarmersmarket.com" TargetMode="External"/><Relationship Id="rId5792" Type="http://schemas.openxmlformats.org/officeDocument/2006/relationships/hyperlink" Target="http://www.millingtonfarmersmarket.com" TargetMode="External"/><Relationship Id="rId3132" Type="http://schemas.openxmlformats.org/officeDocument/2006/relationships/hyperlink" Target="http://www.farmersmarketinthebluffs.wordpress.com" TargetMode="External"/><Relationship Id="rId4463" Type="http://schemas.openxmlformats.org/officeDocument/2006/relationships/hyperlink" Target="https://www.facebook.com/wytheville.farmersmarket" TargetMode="External"/><Relationship Id="rId5793" Type="http://schemas.openxmlformats.org/officeDocument/2006/relationships/hyperlink" Target="https://www.facebook.com/millingtonfarmersmarket" TargetMode="External"/><Relationship Id="rId3135" Type="http://schemas.openxmlformats.org/officeDocument/2006/relationships/hyperlink" Target="https://www.facebook.com/LittleFallsABC" TargetMode="External"/><Relationship Id="rId4466" Type="http://schemas.openxmlformats.org/officeDocument/2006/relationships/hyperlink" Target="https://www.facebook.com/pages/Idaho-Falls-Farmers-Market/83193557893" TargetMode="External"/><Relationship Id="rId5798" Type="http://schemas.openxmlformats.org/officeDocument/2006/relationships/hyperlink" Target="http://www.pcfma.org" TargetMode="External"/><Relationship Id="rId10310" Type="http://schemas.openxmlformats.org/officeDocument/2006/relationships/hyperlink" Target="https://www.facebook.com/zebulonfarmfreshmarket/" TargetMode="External"/><Relationship Id="rId3134" Type="http://schemas.openxmlformats.org/officeDocument/2006/relationships/hyperlink" Target="http://www.abc-littlefalls.org" TargetMode="External"/><Relationship Id="rId4465" Type="http://schemas.openxmlformats.org/officeDocument/2006/relationships/hyperlink" Target="http://www.idahofallsfarmersmarket.org/" TargetMode="External"/><Relationship Id="rId5799" Type="http://schemas.openxmlformats.org/officeDocument/2006/relationships/hyperlink" Target="http://www.facebook.com/MilpitasFarmersMarket" TargetMode="External"/><Relationship Id="rId10311" Type="http://schemas.openxmlformats.org/officeDocument/2006/relationships/hyperlink" Target="https://www.instagram.com/zebulonfarmfreshmarket/" TargetMode="External"/><Relationship Id="rId3137" Type="http://schemas.openxmlformats.org/officeDocument/2006/relationships/hyperlink" Target="https://www.facebook.com/EatLocalLongIsland" TargetMode="External"/><Relationship Id="rId4468" Type="http://schemas.openxmlformats.org/officeDocument/2006/relationships/hyperlink" Target="https://www.facebook.com/ilionfarmer'smarketathistoricclapsaddlefarm" TargetMode="External"/><Relationship Id="rId5796" Type="http://schemas.openxmlformats.org/officeDocument/2006/relationships/hyperlink" Target="https://www.facebook.com/MillwoodFarmersMarket/" TargetMode="External"/><Relationship Id="rId3136" Type="http://schemas.openxmlformats.org/officeDocument/2006/relationships/hyperlink" Target="http://www.eatlocallongisland.com/" TargetMode="External"/><Relationship Id="rId4467" Type="http://schemas.openxmlformats.org/officeDocument/2006/relationships/hyperlink" Target="https://www.facebook.com/idoraneighborhoodfarmersmarket/info?tab=overview" TargetMode="External"/><Relationship Id="rId5797" Type="http://schemas.openxmlformats.org/officeDocument/2006/relationships/hyperlink" Target="http://www.millwoodpc.org/millwood-farmers-market/" TargetMode="External"/><Relationship Id="rId3128" Type="http://schemas.openxmlformats.org/officeDocument/2006/relationships/hyperlink" Target="https://www.facebook.com/memphisbotanicgarden" TargetMode="External"/><Relationship Id="rId4459" Type="http://schemas.openxmlformats.org/officeDocument/2006/relationships/hyperlink" Target="http://www.hydeparkmainstreets.com" TargetMode="External"/><Relationship Id="rId3127" Type="http://schemas.openxmlformats.org/officeDocument/2006/relationships/hyperlink" Target="http://www.memphisbotanicgarden.com" TargetMode="External"/><Relationship Id="rId4458" Type="http://schemas.openxmlformats.org/officeDocument/2006/relationships/hyperlink" Target="http://www.cityofchicago.org/specialevents" TargetMode="External"/><Relationship Id="rId5789" Type="http://schemas.openxmlformats.org/officeDocument/2006/relationships/hyperlink" Target="https://www.facebook.com/MillerMarket" TargetMode="External"/><Relationship Id="rId3129" Type="http://schemas.openxmlformats.org/officeDocument/2006/relationships/hyperlink" Target="https://twitter.com/memphisbotanic" TargetMode="External"/><Relationship Id="rId5780" Type="http://schemas.openxmlformats.org/officeDocument/2006/relationships/hyperlink" Target="https://www.facebook.com/MillStreetMkt/" TargetMode="External"/><Relationship Id="rId3120" Type="http://schemas.openxmlformats.org/officeDocument/2006/relationships/hyperlink" Target="http://twitter.com/hudsinfo" TargetMode="External"/><Relationship Id="rId4451" Type="http://schemas.openxmlformats.org/officeDocument/2006/relationships/hyperlink" Target="https://www.facebook.com/downtownhutto/" TargetMode="External"/><Relationship Id="rId5783" Type="http://schemas.openxmlformats.org/officeDocument/2006/relationships/hyperlink" Target="http://www.millbrae.com" TargetMode="External"/><Relationship Id="rId4450" Type="http://schemas.openxmlformats.org/officeDocument/2006/relationships/hyperlink" Target="http://visithutto.com/231/CO-OP-Market-Nights" TargetMode="External"/><Relationship Id="rId5784" Type="http://schemas.openxmlformats.org/officeDocument/2006/relationships/hyperlink" Target="http://www.millbrookfarmersmarket.com" TargetMode="External"/><Relationship Id="rId3122" Type="http://schemas.openxmlformats.org/officeDocument/2006/relationships/hyperlink" Target="http://www.farmersmarketmillpark.org" TargetMode="External"/><Relationship Id="rId4453" Type="http://schemas.openxmlformats.org/officeDocument/2006/relationships/hyperlink" Target="http://www.downtownvillarica.com" TargetMode="External"/><Relationship Id="rId5781" Type="http://schemas.openxmlformats.org/officeDocument/2006/relationships/hyperlink" Target="https://twitter.com/millstmarket" TargetMode="External"/><Relationship Id="rId3121" Type="http://schemas.openxmlformats.org/officeDocument/2006/relationships/hyperlink" Target="http://instagram.com/hudsinfo" TargetMode="External"/><Relationship Id="rId4452" Type="http://schemas.openxmlformats.org/officeDocument/2006/relationships/hyperlink" Target="http://www.huttotx.gov" TargetMode="External"/><Relationship Id="rId5782" Type="http://schemas.openxmlformats.org/officeDocument/2006/relationships/hyperlink" Target="https://www.instagram.com/millstreetmarket/" TargetMode="External"/><Relationship Id="rId3124" Type="http://schemas.openxmlformats.org/officeDocument/2006/relationships/hyperlink" Target="https://www.facebook.com/FarmersMarketPoplarGrove" TargetMode="External"/><Relationship Id="rId4455" Type="http://schemas.openxmlformats.org/officeDocument/2006/relationships/hyperlink" Target="http://www.midcapefarmersmarket.com" TargetMode="External"/><Relationship Id="rId5787" Type="http://schemas.openxmlformats.org/officeDocument/2006/relationships/hyperlink" Target="https://www.facebook.com/MilledgevilleMarketplaceFarmersMarket?ref=hl" TargetMode="External"/><Relationship Id="rId3123" Type="http://schemas.openxmlformats.org/officeDocument/2006/relationships/hyperlink" Target="http://www.poplargrove.org/farmers-market/" TargetMode="External"/><Relationship Id="rId4454" Type="http://schemas.openxmlformats.org/officeDocument/2006/relationships/hyperlink" Target="https://www.facebook.com/Hwy-78-Farmer-Craft-Market-1384496728235287/" TargetMode="External"/><Relationship Id="rId5788" Type="http://schemas.openxmlformats.org/officeDocument/2006/relationships/hyperlink" Target="http://dragonflynwi.com/groups/miller-beach-farmers-market/" TargetMode="External"/><Relationship Id="rId3126" Type="http://schemas.openxmlformats.org/officeDocument/2006/relationships/hyperlink" Target="http://www.theavenueatwhitemarsh.com" TargetMode="External"/><Relationship Id="rId4457" Type="http://schemas.openxmlformats.org/officeDocument/2006/relationships/hyperlink" Target="http://www.facebook.com/hyattsville-farmers-market" TargetMode="External"/><Relationship Id="rId5785" Type="http://schemas.openxmlformats.org/officeDocument/2006/relationships/hyperlink" Target="http://www.downtownmillburn.org" TargetMode="External"/><Relationship Id="rId3125" Type="http://schemas.openxmlformats.org/officeDocument/2006/relationships/hyperlink" Target="http://www.fitchburgfarmersmarket.com" TargetMode="External"/><Relationship Id="rId4456" Type="http://schemas.openxmlformats.org/officeDocument/2006/relationships/hyperlink" Target="http://www.hyattsville.org/farmersmarket" TargetMode="External"/><Relationship Id="rId5786" Type="http://schemas.openxmlformats.org/officeDocument/2006/relationships/hyperlink" Target="http://www.milledgevillemarketplace.com" TargetMode="External"/><Relationship Id="rId4404" Type="http://schemas.openxmlformats.org/officeDocument/2006/relationships/hyperlink" Target="http://www.howardcountyfarmersmarkets.com" TargetMode="External"/><Relationship Id="rId5736" Type="http://schemas.openxmlformats.org/officeDocument/2006/relationships/hyperlink" Target="http://www.middleville.govoffice.com" TargetMode="External"/><Relationship Id="rId4403" Type="http://schemas.openxmlformats.org/officeDocument/2006/relationships/hyperlink" Target="http://www.howardcountyfarmersmarkets.com" TargetMode="External"/><Relationship Id="rId5737" Type="http://schemas.openxmlformats.org/officeDocument/2006/relationships/hyperlink" Target="http://mbami.org/farmersmarket/" TargetMode="External"/><Relationship Id="rId4406" Type="http://schemas.openxmlformats.org/officeDocument/2006/relationships/hyperlink" Target="http://howardparkca.org" TargetMode="External"/><Relationship Id="rId5734" Type="http://schemas.openxmlformats.org/officeDocument/2006/relationships/hyperlink" Target="http://www.twitter.com/mtownfarmersmkt" TargetMode="External"/><Relationship Id="rId4405" Type="http://schemas.openxmlformats.org/officeDocument/2006/relationships/hyperlink" Target="http://www.howardcountyfarmersmarket.com" TargetMode="External"/><Relationship Id="rId5735" Type="http://schemas.openxmlformats.org/officeDocument/2006/relationships/hyperlink" Target="http://instagram.com/middletownfarmers" TargetMode="External"/><Relationship Id="rId4408" Type="http://schemas.openxmlformats.org/officeDocument/2006/relationships/hyperlink" Target="http://www.howell.org" TargetMode="External"/><Relationship Id="rId4407" Type="http://schemas.openxmlformats.org/officeDocument/2006/relationships/hyperlink" Target="http://www.howell.org" TargetMode="External"/><Relationship Id="rId5738" Type="http://schemas.openxmlformats.org/officeDocument/2006/relationships/hyperlink" Target="https://www.facebook.com/midlandfarmersmarket/" TargetMode="External"/><Relationship Id="rId4409" Type="http://schemas.openxmlformats.org/officeDocument/2006/relationships/hyperlink" Target="http://www.localharvest.org/howland-farmers-market-M32351" TargetMode="External"/><Relationship Id="rId5739" Type="http://schemas.openxmlformats.org/officeDocument/2006/relationships/hyperlink" Target="https://twitter.com/midlandfmarket" TargetMode="External"/><Relationship Id="rId4400" Type="http://schemas.openxmlformats.org/officeDocument/2006/relationships/hyperlink" Target="http://agrimissouri.com/mo-grown/grodetail.php?type=mo-grown&amp;ID=2015" TargetMode="External"/><Relationship Id="rId5732" Type="http://schemas.openxmlformats.org/officeDocument/2006/relationships/hyperlink" Target="http://www.middletownmdfarmersmarket.com" TargetMode="External"/><Relationship Id="rId5733" Type="http://schemas.openxmlformats.org/officeDocument/2006/relationships/hyperlink" Target="https://www.facebook.com/middletownmdfarmersmarket" TargetMode="External"/><Relationship Id="rId4402" Type="http://schemas.openxmlformats.org/officeDocument/2006/relationships/hyperlink" Target="http://www.nashvillear.com/farmers.htm" TargetMode="External"/><Relationship Id="rId5730" Type="http://schemas.openxmlformats.org/officeDocument/2006/relationships/hyperlink" Target="http://www.middletonfarmersmarket.org" TargetMode="External"/><Relationship Id="rId4401" Type="http://schemas.openxmlformats.org/officeDocument/2006/relationships/hyperlink" Target="http://www.howardcity.org" TargetMode="External"/><Relationship Id="rId5731" Type="http://schemas.openxmlformats.org/officeDocument/2006/relationships/hyperlink" Target="http://www.middletonfarmersmarket.webs.com" TargetMode="External"/><Relationship Id="rId5725" Type="http://schemas.openxmlformats.org/officeDocument/2006/relationships/hyperlink" Target="https://www.facebook.com/MiddleburyFarmersMarket" TargetMode="External"/><Relationship Id="rId5726" Type="http://schemas.openxmlformats.org/officeDocument/2006/relationships/hyperlink" Target="http://middleburyfarmersmarket.org" TargetMode="External"/><Relationship Id="rId5723" Type="http://schemas.openxmlformats.org/officeDocument/2006/relationships/hyperlink" Target="https://www.facebook.com/pages/Middleburg-Community-Farmers-Market/137216962957560" TargetMode="External"/><Relationship Id="rId5724" Type="http://schemas.openxmlformats.org/officeDocument/2006/relationships/hyperlink" Target="http://www.middleburyfarmersmarket.org/" TargetMode="External"/><Relationship Id="rId5729" Type="http://schemas.openxmlformats.org/officeDocument/2006/relationships/hyperlink" Target="http://www.middlesexboro-nj.gov" TargetMode="External"/><Relationship Id="rId5727" Type="http://schemas.openxmlformats.org/officeDocument/2006/relationships/hyperlink" Target="https://www.facebook.com/MiddleburyFarmersMarket" TargetMode="External"/><Relationship Id="rId5728" Type="http://schemas.openxmlformats.org/officeDocument/2006/relationships/hyperlink" Target="http://www.localharvest.org/middleport-community-farmers-market-M32381" TargetMode="External"/><Relationship Id="rId5721" Type="http://schemas.openxmlformats.org/officeDocument/2006/relationships/hyperlink" Target="https://www.facebook.com/groups/301747146656481/" TargetMode="External"/><Relationship Id="rId5722" Type="http://schemas.openxmlformats.org/officeDocument/2006/relationships/hyperlink" Target="http://www.middleburgfarmersmarket.com" TargetMode="External"/><Relationship Id="rId5720" Type="http://schemas.openxmlformats.org/officeDocument/2006/relationships/hyperlink" Target="http://www.middleboroughfarmersmarket.com" TargetMode="External"/><Relationship Id="rId4426" Type="http://schemas.openxmlformats.org/officeDocument/2006/relationships/hyperlink" Target="http://www.huntersville.org/Departments/ParksRecreation/GrowersMarket.aspx" TargetMode="External"/><Relationship Id="rId5758" Type="http://schemas.openxmlformats.org/officeDocument/2006/relationships/hyperlink" Target="https://www.facebook.com/farmersmarketmilan" TargetMode="External"/><Relationship Id="rId4425" Type="http://schemas.openxmlformats.org/officeDocument/2006/relationships/hyperlink" Target="https://www.facebook.com/HunterdonLandTrust" TargetMode="External"/><Relationship Id="rId5759" Type="http://schemas.openxmlformats.org/officeDocument/2006/relationships/hyperlink" Target="http://www.milehighfleamarket.com" TargetMode="External"/><Relationship Id="rId4428" Type="http://schemas.openxmlformats.org/officeDocument/2006/relationships/hyperlink" Target="http://thefoodtrust.org/farmers-markets/market/hunting-park" TargetMode="External"/><Relationship Id="rId5756" Type="http://schemas.openxmlformats.org/officeDocument/2006/relationships/hyperlink" Target="http://www.ci.milan.mi.us" TargetMode="External"/><Relationship Id="rId4427" Type="http://schemas.openxmlformats.org/officeDocument/2006/relationships/hyperlink" Target="https://www.facebook.com/GrowersMkt/" TargetMode="External"/><Relationship Id="rId5757" Type="http://schemas.openxmlformats.org/officeDocument/2006/relationships/hyperlink" Target="http://www.farmersmarketmilan.com" TargetMode="External"/><Relationship Id="rId4429" Type="http://schemas.openxmlformats.org/officeDocument/2006/relationships/hyperlink" Target="http://www.huntingburgchamberofcommerce.org" TargetMode="External"/><Relationship Id="rId5750" Type="http://schemas.openxmlformats.org/officeDocument/2006/relationships/hyperlink" Target="http://facebook.com/MidtownFarmersMarket/" TargetMode="External"/><Relationship Id="rId5751" Type="http://schemas.openxmlformats.org/officeDocument/2006/relationships/hyperlink" Target="http://www.midwestfarmersmarkets.org/markets/midtown-farmers-market/" TargetMode="External"/><Relationship Id="rId4420" Type="http://schemas.openxmlformats.org/officeDocument/2006/relationships/hyperlink" Target="https://www.facebook.com/pages/Hudson-Farmers-Market-on-CARMICHAEL/140544355962413" TargetMode="External"/><Relationship Id="rId4422" Type="http://schemas.openxmlformats.org/officeDocument/2006/relationships/hyperlink" Target="https://www.facebook.com/Hudsonville-Farmers-Market-Crafts-131002943577800/" TargetMode="External"/><Relationship Id="rId5754" Type="http://schemas.openxmlformats.org/officeDocument/2006/relationships/hyperlink" Target="http://www.vccfarmersmarkets.com" TargetMode="External"/><Relationship Id="rId4421" Type="http://schemas.openxmlformats.org/officeDocument/2006/relationships/hyperlink" Target="http://www.fcelevator.com/index.cfm?show=10&amp;mid=16" TargetMode="External"/><Relationship Id="rId5755" Type="http://schemas.openxmlformats.org/officeDocument/2006/relationships/hyperlink" Target="https://www.facebook.com/vccfm" TargetMode="External"/><Relationship Id="rId4424" Type="http://schemas.openxmlformats.org/officeDocument/2006/relationships/hyperlink" Target="http://www.hunterdonlandtrust.org" TargetMode="External"/><Relationship Id="rId5752" Type="http://schemas.openxmlformats.org/officeDocument/2006/relationships/hyperlink" Target="https://www.facebook.com/Midtown-Farmers-Market-655879797806495/" TargetMode="External"/><Relationship Id="rId4423" Type="http://schemas.openxmlformats.org/officeDocument/2006/relationships/hyperlink" Target="https://www.facebook.com/HumboldtIAFarmersMarket/" TargetMode="External"/><Relationship Id="rId5753" Type="http://schemas.openxmlformats.org/officeDocument/2006/relationships/hyperlink" Target="https://twitter.com/MidtownFmsMkt" TargetMode="External"/><Relationship Id="rId4415" Type="http://schemas.openxmlformats.org/officeDocument/2006/relationships/hyperlink" Target="http://www.hudsonfarmersmarketny.com" TargetMode="External"/><Relationship Id="rId5747" Type="http://schemas.openxmlformats.org/officeDocument/2006/relationships/hyperlink" Target="https://twitter.com/MidtownFarmers" TargetMode="External"/><Relationship Id="rId4414" Type="http://schemas.openxmlformats.org/officeDocument/2006/relationships/hyperlink" Target="http://www.hubbsfarm.com" TargetMode="External"/><Relationship Id="rId5748" Type="http://schemas.openxmlformats.org/officeDocument/2006/relationships/hyperlink" Target="https://www.instagram.com/midtownfarmers/" TargetMode="External"/><Relationship Id="rId4417" Type="http://schemas.openxmlformats.org/officeDocument/2006/relationships/hyperlink" Target="http://www.hudsonfarmersmarket.org" TargetMode="External"/><Relationship Id="rId5745" Type="http://schemas.openxmlformats.org/officeDocument/2006/relationships/hyperlink" Target="http://midtownraleighfarmersmarket.com/" TargetMode="External"/><Relationship Id="rId4416" Type="http://schemas.openxmlformats.org/officeDocument/2006/relationships/hyperlink" Target="https://www.facebook.com/hudson.markt" TargetMode="External"/><Relationship Id="rId5746" Type="http://schemas.openxmlformats.org/officeDocument/2006/relationships/hyperlink" Target="https://www.facebook.com/MidtownFarmers/" TargetMode="External"/><Relationship Id="rId4419" Type="http://schemas.openxmlformats.org/officeDocument/2006/relationships/hyperlink" Target="http://www.hudsonfarmersmarketcarmichael.com" TargetMode="External"/><Relationship Id="rId4418" Type="http://schemas.openxmlformats.org/officeDocument/2006/relationships/hyperlink" Target="http://facebook.com/HudsonOHFarmersMarket" TargetMode="External"/><Relationship Id="rId5749" Type="http://schemas.openxmlformats.org/officeDocument/2006/relationships/hyperlink" Target="http://www.midtownfarmersmarket.org" TargetMode="External"/><Relationship Id="rId5740" Type="http://schemas.openxmlformats.org/officeDocument/2006/relationships/hyperlink" Target="https://www.instagram.com/midlandfarmersmarket/" TargetMode="External"/><Relationship Id="rId4411" Type="http://schemas.openxmlformats.org/officeDocument/2006/relationships/hyperlink" Target="https://www.facebook.com/groups/HoxieFarmersMarket/" TargetMode="External"/><Relationship Id="rId5743" Type="http://schemas.openxmlformats.org/officeDocument/2006/relationships/hyperlink" Target="https://twitter.com/AtMDFM" TargetMode="External"/><Relationship Id="rId4410" Type="http://schemas.openxmlformats.org/officeDocument/2006/relationships/hyperlink" Target="https://www.facebook.com/HowlandFarmersMarket?ref=hl" TargetMode="External"/><Relationship Id="rId5744" Type="http://schemas.openxmlformats.org/officeDocument/2006/relationships/hyperlink" Target="https://www.youtube.com/channel/UCQNvDj-YnDU6OAuAO64VqYQ" TargetMode="External"/><Relationship Id="rId4413" Type="http://schemas.openxmlformats.org/officeDocument/2006/relationships/hyperlink" Target="http://www.facebook.com/" TargetMode="External"/><Relationship Id="rId5741" Type="http://schemas.openxmlformats.org/officeDocument/2006/relationships/hyperlink" Target="http://www.midlanddowntownfarmersmarket.com" TargetMode="External"/><Relationship Id="rId4412" Type="http://schemas.openxmlformats.org/officeDocument/2006/relationships/hyperlink" Target="http://hubcityfm.org" TargetMode="External"/><Relationship Id="rId5742" Type="http://schemas.openxmlformats.org/officeDocument/2006/relationships/hyperlink" Target="https://www.facebook.com/Midland-Downtown-Farmers-Market-328008641051/" TargetMode="External"/><Relationship Id="rId3191" Type="http://schemas.openxmlformats.org/officeDocument/2006/relationships/hyperlink" Target="http://www.facebook.com/groups/feriaagricoladeluquillo/" TargetMode="External"/><Relationship Id="rId3190" Type="http://schemas.openxmlformats.org/officeDocument/2006/relationships/hyperlink" Target="http://www.luquillofarmersmarket.org" TargetMode="External"/><Relationship Id="rId3193" Type="http://schemas.openxmlformats.org/officeDocument/2006/relationships/hyperlink" Target="https://www.facebook.com/FernandinaBeachMarketPlace" TargetMode="External"/><Relationship Id="rId3192" Type="http://schemas.openxmlformats.org/officeDocument/2006/relationships/hyperlink" Target="http://www.fernandinabeachmarketplace.com" TargetMode="External"/><Relationship Id="rId3195" Type="http://schemas.openxmlformats.org/officeDocument/2006/relationships/hyperlink" Target="https://www.facebook.com/CUESA/?ref=bookmarks" TargetMode="External"/><Relationship Id="rId3194" Type="http://schemas.openxmlformats.org/officeDocument/2006/relationships/hyperlink" Target="http://www.cuesa.org" TargetMode="External"/><Relationship Id="rId3197" Type="http://schemas.openxmlformats.org/officeDocument/2006/relationships/hyperlink" Target="http://www.wisconline.com/attractions/farmmarkets.html" TargetMode="External"/><Relationship Id="rId3196" Type="http://schemas.openxmlformats.org/officeDocument/2006/relationships/hyperlink" Target="http://www.cullmanrecreation.org" TargetMode="External"/><Relationship Id="rId3199" Type="http://schemas.openxmlformats.org/officeDocument/2006/relationships/hyperlink" Target="http://fibbrew.com/farmers-market-application/" TargetMode="External"/><Relationship Id="rId3198" Type="http://schemas.openxmlformats.org/officeDocument/2006/relationships/hyperlink" Target="http://www.festfoods.com" TargetMode="External"/><Relationship Id="rId3180" Type="http://schemas.openxmlformats.org/officeDocument/2006/relationships/hyperlink" Target="https://www.facebook.com/MarketMgr" TargetMode="External"/><Relationship Id="rId3182" Type="http://schemas.openxmlformats.org/officeDocument/2006/relationships/hyperlink" Target="http://www.facebook.com/santacruzfarmersmarket/" TargetMode="External"/><Relationship Id="rId3181" Type="http://schemas.openxmlformats.org/officeDocument/2006/relationships/hyperlink" Target="http://www.feltonfarmersmarket.org" TargetMode="External"/><Relationship Id="rId3184" Type="http://schemas.openxmlformats.org/officeDocument/2006/relationships/hyperlink" Target="http://www.slpr.net" TargetMode="External"/><Relationship Id="rId3183" Type="http://schemas.openxmlformats.org/officeDocument/2006/relationships/hyperlink" Target="http://www.instagram.com/santacruzfarmersmkts/" TargetMode="External"/><Relationship Id="rId3186" Type="http://schemas.openxmlformats.org/officeDocument/2006/relationships/hyperlink" Target="http://facebook.com/FenwaySouthFarmersMarket" TargetMode="External"/><Relationship Id="rId3185" Type="http://schemas.openxmlformats.org/officeDocument/2006/relationships/hyperlink" Target="http://buylocallee.com" TargetMode="External"/><Relationship Id="rId3188" Type="http://schemas.openxmlformats.org/officeDocument/2006/relationships/hyperlink" Target="http://fergusonfarmersmarket.com/" TargetMode="External"/><Relationship Id="rId3187" Type="http://schemas.openxmlformats.org/officeDocument/2006/relationships/hyperlink" Target="http://www.fenwickislandfarmersmarket.com" TargetMode="External"/><Relationship Id="rId3189" Type="http://schemas.openxmlformats.org/officeDocument/2006/relationships/hyperlink" Target="https://www.facebook.com/FergusonFarmersMarket/" TargetMode="External"/><Relationship Id="rId4480" Type="http://schemas.openxmlformats.org/officeDocument/2006/relationships/hyperlink" Target="https://www.facebook.com/independencefarmersmarketva/" TargetMode="External"/><Relationship Id="rId3151" Type="http://schemas.openxmlformats.org/officeDocument/2006/relationships/hyperlink" Target="http://www.facebook.com/fayettecountyfarmersmarket" TargetMode="External"/><Relationship Id="rId4482" Type="http://schemas.openxmlformats.org/officeDocument/2006/relationships/hyperlink" Target="http://www.gipna.com" TargetMode="External"/><Relationship Id="rId3150" Type="http://schemas.openxmlformats.org/officeDocument/2006/relationships/hyperlink" Target="http://www.facebook.com/fayettecountyfarmersmarket" TargetMode="External"/><Relationship Id="rId4481" Type="http://schemas.openxmlformats.org/officeDocument/2006/relationships/hyperlink" Target="https://www.facebook.com/skfarmersmarket" TargetMode="External"/><Relationship Id="rId3153" Type="http://schemas.openxmlformats.org/officeDocument/2006/relationships/hyperlink" Target="https://www.facebook.com/Fayette.County.Chamber.TN/" TargetMode="External"/><Relationship Id="rId4484" Type="http://schemas.openxmlformats.org/officeDocument/2006/relationships/hyperlink" Target="http://independenceuptownmarket.com" TargetMode="External"/><Relationship Id="rId3152" Type="http://schemas.openxmlformats.org/officeDocument/2006/relationships/hyperlink" Target="http://www.fayettecountychamber.com" TargetMode="External"/><Relationship Id="rId4483" Type="http://schemas.openxmlformats.org/officeDocument/2006/relationships/hyperlink" Target="https://www.facebook.com/groups/142483985764842/" TargetMode="External"/><Relationship Id="rId3155" Type="http://schemas.openxmlformats.org/officeDocument/2006/relationships/hyperlink" Target="https://www.facebook.com/OHFCFM/" TargetMode="External"/><Relationship Id="rId4486" Type="http://schemas.openxmlformats.org/officeDocument/2006/relationships/hyperlink" Target="http://www.ivfm.org" TargetMode="External"/><Relationship Id="rId3154" Type="http://schemas.openxmlformats.org/officeDocument/2006/relationships/hyperlink" Target="https://fayettecountyfarmersmarket.wordpress.com/" TargetMode="External"/><Relationship Id="rId4485" Type="http://schemas.openxmlformats.org/officeDocument/2006/relationships/hyperlink" Target="https://www.facebook.com/IndianHillsFarmersMarket" TargetMode="External"/><Relationship Id="rId3157" Type="http://schemas.openxmlformats.org/officeDocument/2006/relationships/hyperlink" Target="https://www.instagram.com/faycofarmersmkt/" TargetMode="External"/><Relationship Id="rId4488" Type="http://schemas.openxmlformats.org/officeDocument/2006/relationships/hyperlink" Target="http://www.indianafarmmarket.blogspot.com/" TargetMode="External"/><Relationship Id="rId3156" Type="http://schemas.openxmlformats.org/officeDocument/2006/relationships/hyperlink" Target="https://twitter.com/FAYCOFARMERSMKT" TargetMode="External"/><Relationship Id="rId4487" Type="http://schemas.openxmlformats.org/officeDocument/2006/relationships/hyperlink" Target="https://www.facebook.com/ivfarm" TargetMode="External"/><Relationship Id="rId3159" Type="http://schemas.openxmlformats.org/officeDocument/2006/relationships/hyperlink" Target="https://www.facebook.com/OHFCFM/" TargetMode="External"/><Relationship Id="rId3158" Type="http://schemas.openxmlformats.org/officeDocument/2006/relationships/hyperlink" Target="https://fayettecountyfarmersmarket.wordpress.com/" TargetMode="External"/><Relationship Id="rId4489" Type="http://schemas.openxmlformats.org/officeDocument/2006/relationships/hyperlink" Target="http://www.indywinterfarmersmarket.org" TargetMode="External"/><Relationship Id="rId3149" Type="http://schemas.openxmlformats.org/officeDocument/2006/relationships/hyperlink" Target="http://www.villageoffarwell.org" TargetMode="External"/><Relationship Id="rId3140" Type="http://schemas.openxmlformats.org/officeDocument/2006/relationships/hyperlink" Target="http://www.farmingtoncc.org" TargetMode="External"/><Relationship Id="rId4471" Type="http://schemas.openxmlformats.org/officeDocument/2006/relationships/hyperlink" Target="https://www.facebook.com/imancentral" TargetMode="External"/><Relationship Id="rId4470" Type="http://schemas.openxmlformats.org/officeDocument/2006/relationships/hyperlink" Target="http://www.imancentral.org" TargetMode="External"/><Relationship Id="rId3142" Type="http://schemas.openxmlformats.org/officeDocument/2006/relationships/hyperlink" Target="https://www.facebook.com/farmingtonfarmersmarket" TargetMode="External"/><Relationship Id="rId4473" Type="http://schemas.openxmlformats.org/officeDocument/2006/relationships/hyperlink" Target="https://www.youtube.com/user/ImanChicago" TargetMode="External"/><Relationship Id="rId3141" Type="http://schemas.openxmlformats.org/officeDocument/2006/relationships/hyperlink" Target="https://www.facebook.com/pages/Farmington-Community-Center/340203539340285?ref=hl" TargetMode="External"/><Relationship Id="rId4472" Type="http://schemas.openxmlformats.org/officeDocument/2006/relationships/hyperlink" Target="https://twitter.com/imancentral" TargetMode="External"/><Relationship Id="rId3144" Type="http://schemas.openxmlformats.org/officeDocument/2006/relationships/hyperlink" Target="http://www.mthope.com" TargetMode="External"/><Relationship Id="rId4475" Type="http://schemas.openxmlformats.org/officeDocument/2006/relationships/hyperlink" Target="https://www.facebook.com/pages/Imlay-City-Farmers-Market/215845188439242" TargetMode="External"/><Relationship Id="rId3143" Type="http://schemas.openxmlformats.org/officeDocument/2006/relationships/hyperlink" Target="http://www.farmingvilleresidents.org" TargetMode="External"/><Relationship Id="rId4474" Type="http://schemas.openxmlformats.org/officeDocument/2006/relationships/hyperlink" Target="http://www.icdda.com" TargetMode="External"/><Relationship Id="rId3146" Type="http://schemas.openxmlformats.org/officeDocument/2006/relationships/hyperlink" Target="https://www.facebook.com/groups/147947675248616/" TargetMode="External"/><Relationship Id="rId4477" Type="http://schemas.openxmlformats.org/officeDocument/2006/relationships/hyperlink" Target="https://www.facebook.com/pages/Imperial-Beach-Certified-Farmers-Market/198627016846608" TargetMode="External"/><Relationship Id="rId3145" Type="http://schemas.openxmlformats.org/officeDocument/2006/relationships/hyperlink" Target="http://www.farmsteadmarket.com" TargetMode="External"/><Relationship Id="rId4476" Type="http://schemas.openxmlformats.org/officeDocument/2006/relationships/hyperlink" Target="http://www.imperialbeachfarmersmarket.org" TargetMode="External"/><Relationship Id="rId3148" Type="http://schemas.openxmlformats.org/officeDocument/2006/relationships/hyperlink" Target="http://www.cityoffarrell.com" TargetMode="External"/><Relationship Id="rId4479" Type="http://schemas.openxmlformats.org/officeDocument/2006/relationships/hyperlink" Target="https://independencefarmersmarket.org/" TargetMode="External"/><Relationship Id="rId3147" Type="http://schemas.openxmlformats.org/officeDocument/2006/relationships/hyperlink" Target="http://farmvilleva.com" TargetMode="External"/><Relationship Id="rId4478" Type="http://schemas.openxmlformats.org/officeDocument/2006/relationships/hyperlink" Target="https://www.facebook.com/indeefarmersmarket/" TargetMode="External"/><Relationship Id="rId3171" Type="http://schemas.openxmlformats.org/officeDocument/2006/relationships/hyperlink" Target="https://www.facebook.com/pages/Feast-of-Artisans-a-market-of-fresh-local-produce-food-art/100340846738011" TargetMode="External"/><Relationship Id="rId3170" Type="http://schemas.openxmlformats.org/officeDocument/2006/relationships/hyperlink" Target="http://www.feastofartisans.com" TargetMode="External"/><Relationship Id="rId3173" Type="http://schemas.openxmlformats.org/officeDocument/2006/relationships/hyperlink" Target="http://www.lightstreetchurch.org/2015/09/21/farmers-market/" TargetMode="External"/><Relationship Id="rId3172" Type="http://schemas.openxmlformats.org/officeDocument/2006/relationships/hyperlink" Target="https://twitter.com/FeastofArtisans" TargetMode="External"/><Relationship Id="rId3175" Type="http://schemas.openxmlformats.org/officeDocument/2006/relationships/hyperlink" Target="http://www.cityofchicago.org/specialevents" TargetMode="External"/><Relationship Id="rId3174" Type="http://schemas.openxmlformats.org/officeDocument/2006/relationships/hyperlink" Target="https://www.facebook.com/FederalHillFarmersMarketBaltimore/info/?tab=overview" TargetMode="External"/><Relationship Id="rId3177" Type="http://schemas.openxmlformats.org/officeDocument/2006/relationships/hyperlink" Target="https://www.facebook.com/MarketMgr" TargetMode="External"/><Relationship Id="rId3176" Type="http://schemas.openxmlformats.org/officeDocument/2006/relationships/hyperlink" Target="http://www.federalwayfarmersmarket.com" TargetMode="External"/><Relationship Id="rId3179" Type="http://schemas.openxmlformats.org/officeDocument/2006/relationships/hyperlink" Target="http://www.federalwayfarmersmarket.com" TargetMode="External"/><Relationship Id="rId3178" Type="http://schemas.openxmlformats.org/officeDocument/2006/relationships/hyperlink" Target="https://twitter.com/fwfarmersmarket" TargetMode="External"/><Relationship Id="rId3160" Type="http://schemas.openxmlformats.org/officeDocument/2006/relationships/hyperlink" Target="https://twitter.com/FAYCOFARMERSMKT" TargetMode="External"/><Relationship Id="rId4491" Type="http://schemas.openxmlformats.org/officeDocument/2006/relationships/hyperlink" Target="https://twitter.com/IndyWFMkt" TargetMode="External"/><Relationship Id="rId4490" Type="http://schemas.openxmlformats.org/officeDocument/2006/relationships/hyperlink" Target="https://www.facebook.com/IndyWFMkt" TargetMode="External"/><Relationship Id="rId3162" Type="http://schemas.openxmlformats.org/officeDocument/2006/relationships/hyperlink" Target="https://www.facebook.com/FayettecountyfarmersmarketIN/?ref=bookmarks" TargetMode="External"/><Relationship Id="rId4493" Type="http://schemas.openxmlformats.org/officeDocument/2006/relationships/hyperlink" Target="http://www.sjli.org" TargetMode="External"/><Relationship Id="rId3161" Type="http://schemas.openxmlformats.org/officeDocument/2006/relationships/hyperlink" Target="https://www.instagram.com/faycofarmersmkt/" TargetMode="External"/><Relationship Id="rId4492" Type="http://schemas.openxmlformats.org/officeDocument/2006/relationships/hyperlink" Target="https://instagram/indywfmkt" TargetMode="External"/><Relationship Id="rId3164" Type="http://schemas.openxmlformats.org/officeDocument/2006/relationships/hyperlink" Target="http://www.fayettevillefarmersmarketcny.com" TargetMode="External"/><Relationship Id="rId4495" Type="http://schemas.openxmlformats.org/officeDocument/2006/relationships/hyperlink" Target="http://inglewoodfarm.com" TargetMode="External"/><Relationship Id="rId3163" Type="http://schemas.openxmlformats.org/officeDocument/2006/relationships/hyperlink" Target="https://www.facebook.com/Fayetteville-Arkansas-Farmers-Market-372790109508/" TargetMode="External"/><Relationship Id="rId4494" Type="http://schemas.openxmlformats.org/officeDocument/2006/relationships/hyperlink" Target="https://www.facebook.com/inglewoodcertifiedfarmersmarket/" TargetMode="External"/><Relationship Id="rId3166" Type="http://schemas.openxmlformats.org/officeDocument/2006/relationships/hyperlink" Target="http://fctc.edu" TargetMode="External"/><Relationship Id="rId4497" Type="http://schemas.openxmlformats.org/officeDocument/2006/relationships/hyperlink" Target="http://twitter.com/inglewoodfarm" TargetMode="External"/><Relationship Id="rId3165" Type="http://schemas.openxmlformats.org/officeDocument/2006/relationships/hyperlink" Target="https://www.facebook.com/FayettevilleFarmersMarketCNY" TargetMode="External"/><Relationship Id="rId4496" Type="http://schemas.openxmlformats.org/officeDocument/2006/relationships/hyperlink" Target="http://facebook.com/inglewoodharvestbarnmarket" TargetMode="External"/><Relationship Id="rId3168" Type="http://schemas.openxmlformats.org/officeDocument/2006/relationships/hyperlink" Target="http://fearringtonfarmersmarket.com" TargetMode="External"/><Relationship Id="rId4499" Type="http://schemas.openxmlformats.org/officeDocument/2006/relationships/hyperlink" Target="http://pcfma.org" TargetMode="External"/><Relationship Id="rId3167" Type="http://schemas.openxmlformats.org/officeDocument/2006/relationships/hyperlink" Target="http://www.ces.ncsu.edu/chatham/ag/SustAg/markets/geninfo.html" TargetMode="External"/><Relationship Id="rId4498" Type="http://schemas.openxmlformats.org/officeDocument/2006/relationships/hyperlink" Target="http://instagram.com/harvestbarnmarket" TargetMode="External"/><Relationship Id="rId3169" Type="http://schemas.openxmlformats.org/officeDocument/2006/relationships/hyperlink" Target="https://www.facebook.com/fearringtonfarmersmarket" TargetMode="External"/><Relationship Id="rId9330" Type="http://schemas.openxmlformats.org/officeDocument/2006/relationships/hyperlink" Target="http://www.tyngsfarmersmarket.org/" TargetMode="External"/><Relationship Id="rId9331" Type="http://schemas.openxmlformats.org/officeDocument/2006/relationships/hyperlink" Target="http://www.facebook.com/tyngsborofarmersmarket" TargetMode="External"/><Relationship Id="rId9332" Type="http://schemas.openxmlformats.org/officeDocument/2006/relationships/hyperlink" Target="http://www.ucdavisfarmersmarket.org" TargetMode="External"/><Relationship Id="rId9333" Type="http://schemas.openxmlformats.org/officeDocument/2006/relationships/hyperlink" Target="https://www.facebook.com/UCDavisFarmersMarket" TargetMode="External"/><Relationship Id="rId8002" Type="http://schemas.openxmlformats.org/officeDocument/2006/relationships/hyperlink" Target="http://www.scottsvilleicearena.com" TargetMode="External"/><Relationship Id="rId8001" Type="http://schemas.openxmlformats.org/officeDocument/2006/relationships/hyperlink" Target="http://www.goscottsvilleva.com" TargetMode="External"/><Relationship Id="rId8000" Type="http://schemas.openxmlformats.org/officeDocument/2006/relationships/hyperlink" Target="https://twitter.com/SCFarmersMkts" TargetMode="External"/><Relationship Id="rId8006" Type="http://schemas.openxmlformats.org/officeDocument/2006/relationships/hyperlink" Target="https://www.facebook.com/scrippsranchfarmersmarket" TargetMode="External"/><Relationship Id="rId9338" Type="http://schemas.openxmlformats.org/officeDocument/2006/relationships/hyperlink" Target="http://www.themarketcompany.org" TargetMode="External"/><Relationship Id="rId8005" Type="http://schemas.openxmlformats.org/officeDocument/2006/relationships/hyperlink" Target="http://www.srfm.org" TargetMode="External"/><Relationship Id="rId9339" Type="http://schemas.openxmlformats.org/officeDocument/2006/relationships/hyperlink" Target="http://www.umatillafarmersmarket.com" TargetMode="External"/><Relationship Id="rId8004" Type="http://schemas.openxmlformats.org/officeDocument/2006/relationships/hyperlink" Target="http://www.facebook.com/mrsmillersmarketplace" TargetMode="External"/><Relationship Id="rId8003" Type="http://schemas.openxmlformats.org/officeDocument/2006/relationships/hyperlink" Target="http://www.millersmarketplace.com" TargetMode="External"/><Relationship Id="rId9334" Type="http://schemas.openxmlformats.org/officeDocument/2006/relationships/hyperlink" Target="http://www.ucffarmersmarket.com" TargetMode="External"/><Relationship Id="rId8009" Type="http://schemas.openxmlformats.org/officeDocument/2006/relationships/hyperlink" Target="https://www.facebook.com/SeaBrightFarmersMarket" TargetMode="External"/><Relationship Id="rId9335" Type="http://schemas.openxmlformats.org/officeDocument/2006/relationships/hyperlink" Target="http://www2.ca.uky.edu/rcars" TargetMode="External"/><Relationship Id="rId8008" Type="http://schemas.openxmlformats.org/officeDocument/2006/relationships/hyperlink" Target="http://www.seabrightnj.org" TargetMode="External"/><Relationship Id="rId9336" Type="http://schemas.openxmlformats.org/officeDocument/2006/relationships/hyperlink" Target="http://www.mcfarm.org" TargetMode="External"/><Relationship Id="rId8007" Type="http://schemas.openxmlformats.org/officeDocument/2006/relationships/hyperlink" Target="https://www.facebook.com/Southeastfarmersgrowers43232/" TargetMode="External"/><Relationship Id="rId9337" Type="http://schemas.openxmlformats.org/officeDocument/2006/relationships/hyperlink" Target="https://www.facebook.com/UkiahFarmersMarket" TargetMode="External"/><Relationship Id="rId9320" Type="http://schemas.openxmlformats.org/officeDocument/2006/relationships/hyperlink" Target="http://www.twincitieslocalfood.com" TargetMode="External"/><Relationship Id="rId9321" Type="http://schemas.openxmlformats.org/officeDocument/2006/relationships/hyperlink" Target="http://www.twincityfarmersmarket.com" TargetMode="External"/><Relationship Id="rId9322" Type="http://schemas.openxmlformats.org/officeDocument/2006/relationships/hyperlink" Target="https://www.facebook.com/twincityfarmersmarket" TargetMode="External"/><Relationship Id="rId9327" Type="http://schemas.openxmlformats.org/officeDocument/2006/relationships/hyperlink" Target="https://www.facebook.com/2RiversFarmersMarket" TargetMode="External"/><Relationship Id="rId9328" Type="http://schemas.openxmlformats.org/officeDocument/2006/relationships/hyperlink" Target="https://www.facebook.com/TylerWVFarmersMarket" TargetMode="External"/><Relationship Id="rId9329" Type="http://schemas.openxmlformats.org/officeDocument/2006/relationships/hyperlink" Target="https://www.facebook.com/tylertownfarmersmarket" TargetMode="External"/><Relationship Id="rId9323" Type="http://schemas.openxmlformats.org/officeDocument/2006/relationships/hyperlink" Target="http://www.kmvt.com/news/local/Twin-Falls-Farmers-Market-Doing-Better-Than-Expected-214483731.html" TargetMode="External"/><Relationship Id="rId9324" Type="http://schemas.openxmlformats.org/officeDocument/2006/relationships/hyperlink" Target="http://www.twintownsmarket.org" TargetMode="External"/><Relationship Id="rId9325" Type="http://schemas.openxmlformats.org/officeDocument/2006/relationships/hyperlink" Target="https://www.facebook.com/twintownsmarket" TargetMode="External"/><Relationship Id="rId9326" Type="http://schemas.openxmlformats.org/officeDocument/2006/relationships/hyperlink" Target="http://www.twinsburgivistorcenter.com" TargetMode="External"/><Relationship Id="rId8020" Type="http://schemas.openxmlformats.org/officeDocument/2006/relationships/hyperlink" Target="https://seasidefarmersmarket.wordpress.com" TargetMode="External"/><Relationship Id="rId9352" Type="http://schemas.openxmlformats.org/officeDocument/2006/relationships/hyperlink" Target="http://www.unionsquaremain.org" TargetMode="External"/><Relationship Id="rId9353" Type="http://schemas.openxmlformats.org/officeDocument/2006/relationships/hyperlink" Target="https://www.facebook.com/unionsquaremarkets/" TargetMode="External"/><Relationship Id="rId9354" Type="http://schemas.openxmlformats.org/officeDocument/2006/relationships/hyperlink" Target="https://twitter.com/unionsquarefm" TargetMode="External"/><Relationship Id="rId9355" Type="http://schemas.openxmlformats.org/officeDocument/2006/relationships/hyperlink" Target="https://www.instagram.com/unionsqmarket/" TargetMode="External"/><Relationship Id="rId8024" Type="http://schemas.openxmlformats.org/officeDocument/2006/relationships/hyperlink" Target="https://www.facebook.com/juneausecondsaturday" TargetMode="External"/><Relationship Id="rId8023" Type="http://schemas.openxmlformats.org/officeDocument/2006/relationships/hyperlink" Target="http://www.juneausecondsaturday.com/" TargetMode="External"/><Relationship Id="rId8022" Type="http://schemas.openxmlformats.org/officeDocument/2006/relationships/hyperlink" Target="http://www.pikeplacemarket.org" TargetMode="External"/><Relationship Id="rId9350" Type="http://schemas.openxmlformats.org/officeDocument/2006/relationships/hyperlink" Target="https://twitter.com/UnionPointMA" TargetMode="External"/><Relationship Id="rId8021" Type="http://schemas.openxmlformats.org/officeDocument/2006/relationships/hyperlink" Target="https://www.facebook.com/seasidefarmersmarket" TargetMode="External"/><Relationship Id="rId9351" Type="http://schemas.openxmlformats.org/officeDocument/2006/relationships/hyperlink" Target="https://www.instagram.com/unionpointma/" TargetMode="External"/><Relationship Id="rId8028" Type="http://schemas.openxmlformats.org/officeDocument/2006/relationships/hyperlink" Target="http://www.sedrowoolleyfarmersmarket.com" TargetMode="External"/><Relationship Id="rId8027" Type="http://schemas.openxmlformats.org/officeDocument/2006/relationships/hyperlink" Target="https://www.facebook.com/SedaliaFarmersMarket/" TargetMode="External"/><Relationship Id="rId8026" Type="http://schemas.openxmlformats.org/officeDocument/2006/relationships/hyperlink" Target="http://www.sedaliaareafarmersmarket.com/" TargetMode="External"/><Relationship Id="rId8025" Type="http://schemas.openxmlformats.org/officeDocument/2006/relationships/hyperlink" Target="http://www.urbantable.org" TargetMode="External"/><Relationship Id="rId9356" Type="http://schemas.openxmlformats.org/officeDocument/2006/relationships/hyperlink" Target="http://www.grownyc.org" TargetMode="External"/><Relationship Id="rId9357" Type="http://schemas.openxmlformats.org/officeDocument/2006/relationships/hyperlink" Target="https://www.facebook.com/UnionSquareGreenmarket" TargetMode="External"/><Relationship Id="rId9358" Type="http://schemas.openxmlformats.org/officeDocument/2006/relationships/hyperlink" Target="http://unionstreetfarmersmkt.com" TargetMode="External"/><Relationship Id="rId8029" Type="http://schemas.openxmlformats.org/officeDocument/2006/relationships/hyperlink" Target="https://www.facebook.com/sedrowoolleyfarmersmarket" TargetMode="External"/><Relationship Id="rId9359" Type="http://schemas.openxmlformats.org/officeDocument/2006/relationships/hyperlink" Target="http://uniontwpfarmersmarket.com/" TargetMode="External"/><Relationship Id="rId9341" Type="http://schemas.openxmlformats.org/officeDocument/2006/relationships/hyperlink" Target="https://www.facebook.com/umpquavalleyfarmersmarket" TargetMode="External"/><Relationship Id="rId9342" Type="http://schemas.openxmlformats.org/officeDocument/2006/relationships/hyperlink" Target="http://www.pcfma.com/unioncity" TargetMode="External"/><Relationship Id="rId9343" Type="http://schemas.openxmlformats.org/officeDocument/2006/relationships/hyperlink" Target="http://ucfarmersmarket.com" TargetMode="External"/><Relationship Id="rId9344" Type="http://schemas.openxmlformats.org/officeDocument/2006/relationships/hyperlink" Target="https://www.facebook.com/YellvilleFarmersMarket" TargetMode="External"/><Relationship Id="rId8013" Type="http://schemas.openxmlformats.org/officeDocument/2006/relationships/hyperlink" Target="http://facebook.com/seacoasteatlocal" TargetMode="External"/><Relationship Id="rId8012" Type="http://schemas.openxmlformats.org/officeDocument/2006/relationships/hyperlink" Target="http://seacoasteatlocal.org" TargetMode="External"/><Relationship Id="rId8011" Type="http://schemas.openxmlformats.org/officeDocument/2006/relationships/hyperlink" Target="http://facebook.com/seacoasteatlocal" TargetMode="External"/><Relationship Id="rId8010" Type="http://schemas.openxmlformats.org/officeDocument/2006/relationships/hyperlink" Target="http://www.seacoasteatlocal.org" TargetMode="External"/><Relationship Id="rId9340" Type="http://schemas.openxmlformats.org/officeDocument/2006/relationships/hyperlink" Target="http://www.uvfarmersmarket.com" TargetMode="External"/><Relationship Id="rId8017" Type="http://schemas.openxmlformats.org/officeDocument/2006/relationships/hyperlink" Target="http://www.seasidemarket.org" TargetMode="External"/><Relationship Id="rId9349" Type="http://schemas.openxmlformats.org/officeDocument/2006/relationships/hyperlink" Target="https://www.facebook.com/UnionPointMA/" TargetMode="External"/><Relationship Id="rId8016" Type="http://schemas.openxmlformats.org/officeDocument/2006/relationships/hyperlink" Target="http://www.certifiedarkansas.com" TargetMode="External"/><Relationship Id="rId8015" Type="http://schemas.openxmlformats.org/officeDocument/2006/relationships/hyperlink" Target="https://www.facebook.com/sealyfm/" TargetMode="External"/><Relationship Id="rId8014" Type="http://schemas.openxmlformats.org/officeDocument/2006/relationships/hyperlink" Target="http://www.longislandgrowersmarket.com" TargetMode="External"/><Relationship Id="rId9345" Type="http://schemas.openxmlformats.org/officeDocument/2006/relationships/hyperlink" Target="http://www.facebook.com/richwoodfarmersmarket" TargetMode="External"/><Relationship Id="rId9346" Type="http://schemas.openxmlformats.org/officeDocument/2006/relationships/hyperlink" Target="https://www.facebook.com/UnionCountyFarmersMarket" TargetMode="External"/><Relationship Id="rId8019" Type="http://schemas.openxmlformats.org/officeDocument/2006/relationships/hyperlink" Target="https://www.instagram.com/seasidefarmermarket/?hl=en" TargetMode="External"/><Relationship Id="rId9347" Type="http://schemas.openxmlformats.org/officeDocument/2006/relationships/hyperlink" Target="http://www.unionfarmersmarket.org/" TargetMode="External"/><Relationship Id="rId8018" Type="http://schemas.openxmlformats.org/officeDocument/2006/relationships/hyperlink" Target="https://www.facebook.com/SeasideORFarmersMarket/" TargetMode="External"/><Relationship Id="rId9348" Type="http://schemas.openxmlformats.org/officeDocument/2006/relationships/hyperlink" Target="http://unionpointma.com" TargetMode="External"/><Relationship Id="rId9310" Type="http://schemas.openxmlformats.org/officeDocument/2006/relationships/hyperlink" Target="http://www.orange.cfbf.com" TargetMode="External"/><Relationship Id="rId9311" Type="http://schemas.openxmlformats.org/officeDocument/2006/relationships/hyperlink" Target="https://www.facebook.com/ocfarmbureaufarmersmarkets" TargetMode="External"/><Relationship Id="rId9316" Type="http://schemas.openxmlformats.org/officeDocument/2006/relationships/hyperlink" Target="https://twitter.com/AZfarmersmarket" TargetMode="External"/><Relationship Id="rId9317" Type="http://schemas.openxmlformats.org/officeDocument/2006/relationships/hyperlink" Target="http://www.twincitieslocalfood.com" TargetMode="External"/><Relationship Id="rId9318" Type="http://schemas.openxmlformats.org/officeDocument/2006/relationships/hyperlink" Target="https://www.facebook.com/pages/Twin-Cities-Local-Food/254284154646752" TargetMode="External"/><Relationship Id="rId9319" Type="http://schemas.openxmlformats.org/officeDocument/2006/relationships/hyperlink" Target="https://twitter.com/tclocalfood" TargetMode="External"/><Relationship Id="rId9312" Type="http://schemas.openxmlformats.org/officeDocument/2006/relationships/hyperlink" Target="http://www.tuxedofarmersmarket.com" TargetMode="External"/><Relationship Id="rId9313" Type="http://schemas.openxmlformats.org/officeDocument/2006/relationships/hyperlink" Target="https://www.facebook.com/groups/83763788078/" TargetMode="External"/><Relationship Id="rId9314" Type="http://schemas.openxmlformats.org/officeDocument/2006/relationships/hyperlink" Target="http://www.arizonafarmersmarkets.com" TargetMode="External"/><Relationship Id="rId9315" Type="http://schemas.openxmlformats.org/officeDocument/2006/relationships/hyperlink" Target="https://www.facebook.com/pages/Twilight-Farmers-Market-of-Glendale-AZ/227136770667412" TargetMode="External"/><Relationship Id="rId9309" Type="http://schemas.openxmlformats.org/officeDocument/2006/relationships/hyperlink" Target="https://www.facebook.com/tuscfarmersmarket" TargetMode="External"/><Relationship Id="rId9300" Type="http://schemas.openxmlformats.org/officeDocument/2006/relationships/hyperlink" Target="http://www.turlockmarket.org/" TargetMode="External"/><Relationship Id="rId9305" Type="http://schemas.openxmlformats.org/officeDocument/2006/relationships/hyperlink" Target="https://www.facebook.com/TuscaloosaFarmersMarket/" TargetMode="External"/><Relationship Id="rId9306" Type="http://schemas.openxmlformats.org/officeDocument/2006/relationships/hyperlink" Target="https://twitter.com/TuscRiverMarket" TargetMode="External"/><Relationship Id="rId9307" Type="http://schemas.openxmlformats.org/officeDocument/2006/relationships/hyperlink" Target="https://www.instagram.com/tuscaloosarivermarket/" TargetMode="External"/><Relationship Id="rId9308" Type="http://schemas.openxmlformats.org/officeDocument/2006/relationships/hyperlink" Target="http://www.tvffm.org" TargetMode="External"/><Relationship Id="rId9301" Type="http://schemas.openxmlformats.org/officeDocument/2006/relationships/hyperlink" Target="http://www.turlockdowntown.org" TargetMode="External"/><Relationship Id="rId9302" Type="http://schemas.openxmlformats.org/officeDocument/2006/relationships/hyperlink" Target="http://www.villageofturtlelake.com/farmers_market.htm" TargetMode="External"/><Relationship Id="rId9303" Type="http://schemas.openxmlformats.org/officeDocument/2006/relationships/hyperlink" Target="http://www.tuscaloosafarmersmarket.com" TargetMode="External"/><Relationship Id="rId9304" Type="http://schemas.openxmlformats.org/officeDocument/2006/relationships/hyperlink" Target="http://www.tuscaloosarivermarket.com/" TargetMode="External"/><Relationship Id="rId5813" Type="http://schemas.openxmlformats.org/officeDocument/2006/relationships/hyperlink" Target="http://www.mindenne.org" TargetMode="External"/><Relationship Id="rId5814" Type="http://schemas.openxmlformats.org/officeDocument/2006/relationships/hyperlink" Target="https://mineolafarmersmarket.com/" TargetMode="External"/><Relationship Id="rId5811" Type="http://schemas.openxmlformats.org/officeDocument/2006/relationships/hyperlink" Target="http://www.mimbresvalleyfarmersmarket.blogspot.com" TargetMode="External"/><Relationship Id="rId5812" Type="http://schemas.openxmlformats.org/officeDocument/2006/relationships/hyperlink" Target="http://www.nevadagrown.com" TargetMode="External"/><Relationship Id="rId5817" Type="http://schemas.openxmlformats.org/officeDocument/2006/relationships/hyperlink" Target="http://www.mineralmarket.org" TargetMode="External"/><Relationship Id="rId5818" Type="http://schemas.openxmlformats.org/officeDocument/2006/relationships/hyperlink" Target="https://www.facebook.com/MineralMarketVA" TargetMode="External"/><Relationship Id="rId5815" Type="http://schemas.openxmlformats.org/officeDocument/2006/relationships/hyperlink" Target="https://www.facebook.com/mineolafarmersmarket/" TargetMode="External"/><Relationship Id="rId5816" Type="http://schemas.openxmlformats.org/officeDocument/2006/relationships/hyperlink" Target="https://www.facebook.com/pages/Mineral-County-Farmers-Market/139241596089005" TargetMode="External"/><Relationship Id="rId5819" Type="http://schemas.openxmlformats.org/officeDocument/2006/relationships/hyperlink" Target="https://www.youtube.com/user/MineralMarketVA" TargetMode="External"/><Relationship Id="rId8093" Type="http://schemas.openxmlformats.org/officeDocument/2006/relationships/hyperlink" Target="https://www.facebook.com/SheltonFarms" TargetMode="External"/><Relationship Id="rId8092" Type="http://schemas.openxmlformats.org/officeDocument/2006/relationships/hyperlink" Target="http://sheltonfarms.com/" TargetMode="External"/><Relationship Id="rId8091" Type="http://schemas.openxmlformats.org/officeDocument/2006/relationships/hyperlink" Target="http://www.wordpress.com/sheltonfarmersmarket" TargetMode="External"/><Relationship Id="rId8090" Type="http://schemas.openxmlformats.org/officeDocument/2006/relationships/hyperlink" Target="https://twitter.com/SheltonMarket" TargetMode="External"/><Relationship Id="rId8086" Type="http://schemas.openxmlformats.org/officeDocument/2006/relationships/hyperlink" Target="http://islandreccenter.org/vc.php?ID=434" TargetMode="External"/><Relationship Id="rId8085" Type="http://schemas.openxmlformats.org/officeDocument/2006/relationships/hyperlink" Target="http://www.shellsburg.com/farmersmarket" TargetMode="External"/><Relationship Id="rId8084" Type="http://schemas.openxmlformats.org/officeDocument/2006/relationships/hyperlink" Target="http://www.sheldoniowa.com" TargetMode="External"/><Relationship Id="rId8083" Type="http://schemas.openxmlformats.org/officeDocument/2006/relationships/hyperlink" Target="http://www.facebook.com/ShelbyFarmersMarket" TargetMode="External"/><Relationship Id="rId8089" Type="http://schemas.openxmlformats.org/officeDocument/2006/relationships/hyperlink" Target="https://www.facebook.com/SheltonFarmersMarket" TargetMode="External"/><Relationship Id="rId8088" Type="http://schemas.openxmlformats.org/officeDocument/2006/relationships/hyperlink" Target="http://www.sheltonfarmersmarket.com" TargetMode="External"/><Relationship Id="rId8087" Type="http://schemas.openxmlformats.org/officeDocument/2006/relationships/hyperlink" Target="https://www.facebook.com/HiltonHeadIslandRecreationAssociation" TargetMode="External"/><Relationship Id="rId10295" Type="http://schemas.openxmlformats.org/officeDocument/2006/relationships/hyperlink" Target="https://www.facebook.com/yourneighborhoodfarmersmarket/" TargetMode="External"/><Relationship Id="rId10296" Type="http://schemas.openxmlformats.org/officeDocument/2006/relationships/hyperlink" Target="http://www.yourfarmer2u.com" TargetMode="External"/><Relationship Id="rId10293" Type="http://schemas.openxmlformats.org/officeDocument/2006/relationships/hyperlink" Target="https://www.facebook.com/yourneighborhoodfarmersmarket/" TargetMode="External"/><Relationship Id="rId10294" Type="http://schemas.openxmlformats.org/officeDocument/2006/relationships/hyperlink" Target="http://www.yourneighborhoodfarmersmarket.com" TargetMode="External"/><Relationship Id="rId10299" Type="http://schemas.openxmlformats.org/officeDocument/2006/relationships/hyperlink" Target="http://www.urbangreenworks.org" TargetMode="External"/><Relationship Id="rId5810" Type="http://schemas.openxmlformats.org/officeDocument/2006/relationships/hyperlink" Target="https://www.facebook.com/pages/Milwaukie-Sunday-Farmers-Market/107131262675244" TargetMode="External"/><Relationship Id="rId10297" Type="http://schemas.openxmlformats.org/officeDocument/2006/relationships/hyperlink" Target="http://www.facebook.com/YourFarmer2U" TargetMode="External"/><Relationship Id="rId10298" Type="http://schemas.openxmlformats.org/officeDocument/2006/relationships/hyperlink" Target="http://www.instagram.com/yourfarmer2u" TargetMode="External"/><Relationship Id="rId5802" Type="http://schemas.openxmlformats.org/officeDocument/2006/relationships/hyperlink" Target="https://www.facebook.com/miltonfarmersmarketvt/" TargetMode="External"/><Relationship Id="rId5803" Type="http://schemas.openxmlformats.org/officeDocument/2006/relationships/hyperlink" Target="https://www.instagram.com/miltonvtfarmersmarket/" TargetMode="External"/><Relationship Id="rId5800" Type="http://schemas.openxmlformats.org/officeDocument/2006/relationships/hyperlink" Target="http://www.twitter.com/PacCoastFarmers" TargetMode="External"/><Relationship Id="rId5801" Type="http://schemas.openxmlformats.org/officeDocument/2006/relationships/hyperlink" Target="http://miltonyouth.org/farmers/" TargetMode="External"/><Relationship Id="rId5806" Type="http://schemas.openxmlformats.org/officeDocument/2006/relationships/hyperlink" Target="http://www.mffarmersmarket.com" TargetMode="External"/><Relationship Id="rId5807" Type="http://schemas.openxmlformats.org/officeDocument/2006/relationships/hyperlink" Target="http://www.mcwfm.org" TargetMode="External"/><Relationship Id="rId5804" Type="http://schemas.openxmlformats.org/officeDocument/2006/relationships/hyperlink" Target="http://www.miltondefarmersmarket.org/" TargetMode="External"/><Relationship Id="rId5805" Type="http://schemas.openxmlformats.org/officeDocument/2006/relationships/hyperlink" Target="https://www.facebook.com/Miltonfarmkt/" TargetMode="External"/><Relationship Id="rId5808" Type="http://schemas.openxmlformats.org/officeDocument/2006/relationships/hyperlink" Target="https://www.facebook.com/mcwfm" TargetMode="External"/><Relationship Id="rId5809" Type="http://schemas.openxmlformats.org/officeDocument/2006/relationships/hyperlink" Target="http://www.milwaukiefarmersmarket.com" TargetMode="External"/><Relationship Id="rId8082" Type="http://schemas.openxmlformats.org/officeDocument/2006/relationships/hyperlink" Target="http://www.shelbyfarmersmarket.com" TargetMode="External"/><Relationship Id="rId8081" Type="http://schemas.openxmlformats.org/officeDocument/2006/relationships/hyperlink" Target="https://www.facebook.com/pages/Shelby-Farmers-Market/269675866394028" TargetMode="External"/><Relationship Id="rId8080" Type="http://schemas.openxmlformats.org/officeDocument/2006/relationships/hyperlink" Target="https://www.facebook.com/Mainstreet-Shelbyville-Inc-548796655151518/" TargetMode="External"/><Relationship Id="rId8075" Type="http://schemas.openxmlformats.org/officeDocument/2006/relationships/hyperlink" Target="https://www.facebook.com/SheffieldFarmersMarket/" TargetMode="External"/><Relationship Id="rId8074" Type="http://schemas.openxmlformats.org/officeDocument/2006/relationships/hyperlink" Target="https://www.sheffieldfarmersmarket.org/farmers-vendors/" TargetMode="External"/><Relationship Id="rId8073" Type="http://schemas.openxmlformats.org/officeDocument/2006/relationships/hyperlink" Target="http://www.sheboygancountyinterfaith.org" TargetMode="External"/><Relationship Id="rId8072" Type="http://schemas.openxmlformats.org/officeDocument/2006/relationships/hyperlink" Target="http://www.facebook.com/shawneetown1929" TargetMode="External"/><Relationship Id="rId8079" Type="http://schemas.openxmlformats.org/officeDocument/2006/relationships/hyperlink" Target="http://www.mainstreetshelbyville.org/farmers-market/" TargetMode="External"/><Relationship Id="rId8078" Type="http://schemas.openxmlformats.org/officeDocument/2006/relationships/hyperlink" Target="https://www.facebook.com/pages/Shelby-County-Farmers-Market/" TargetMode="External"/><Relationship Id="rId8077" Type="http://schemas.openxmlformats.org/officeDocument/2006/relationships/hyperlink" Target="http://www.shelbycountymo.com" TargetMode="External"/><Relationship Id="rId8076" Type="http://schemas.openxmlformats.org/officeDocument/2006/relationships/hyperlink" Target="http://www.shelburnefallsfarmersmarket.com" TargetMode="External"/><Relationship Id="rId4503" Type="http://schemas.openxmlformats.org/officeDocument/2006/relationships/hyperlink" Target="http://www.facebook.com/interlochenfarmersmarket" TargetMode="External"/><Relationship Id="rId5835" Type="http://schemas.openxmlformats.org/officeDocument/2006/relationships/hyperlink" Target="http://minocquafarmersmarket.com/" TargetMode="External"/><Relationship Id="rId4502" Type="http://schemas.openxmlformats.org/officeDocument/2006/relationships/hyperlink" Target="http://instagram.com/pcfma" TargetMode="External"/><Relationship Id="rId5836" Type="http://schemas.openxmlformats.org/officeDocument/2006/relationships/hyperlink" Target="https://www.facebook.com/pages/Minocqua-Farmers-Market/223967904356536" TargetMode="External"/><Relationship Id="rId4505" Type="http://schemas.openxmlformats.org/officeDocument/2006/relationships/hyperlink" Target="http://www.landtohand.org/farmers-market/icfarmersmarket/" TargetMode="External"/><Relationship Id="rId5833" Type="http://schemas.openxmlformats.org/officeDocument/2006/relationships/hyperlink" Target="https://www.facebook.com/minnetrista" TargetMode="External"/><Relationship Id="rId4504" Type="http://schemas.openxmlformats.org/officeDocument/2006/relationships/hyperlink" Target="https://www.facebook.com/interlochenfarmersmarket" TargetMode="External"/><Relationship Id="rId5834" Type="http://schemas.openxmlformats.org/officeDocument/2006/relationships/hyperlink" Target="http://www.minnetrista.net" TargetMode="External"/><Relationship Id="rId4507" Type="http://schemas.openxmlformats.org/officeDocument/2006/relationships/hyperlink" Target="http://www.interstatefarmersmarket.com" TargetMode="External"/><Relationship Id="rId5839" Type="http://schemas.openxmlformats.org/officeDocument/2006/relationships/hyperlink" Target="http://facebook.com/MissionBayFarmersMarket" TargetMode="External"/><Relationship Id="rId10280" Type="http://schemas.openxmlformats.org/officeDocument/2006/relationships/hyperlink" Target="http://www.instagram.com/yorktownfarmersmarket" TargetMode="External"/><Relationship Id="rId4506" Type="http://schemas.openxmlformats.org/officeDocument/2006/relationships/hyperlink" Target="https://www.facebook.com/InternationalCityFarmersMarket?ref=br_tf" TargetMode="External"/><Relationship Id="rId10281" Type="http://schemas.openxmlformats.org/officeDocument/2006/relationships/hyperlink" Target="https://www.facebook.com/yorktownfarmersmarketplace" TargetMode="External"/><Relationship Id="rId4509" Type="http://schemas.openxmlformats.org/officeDocument/2006/relationships/hyperlink" Target="http://www.grownyc.org" TargetMode="External"/><Relationship Id="rId5837" Type="http://schemas.openxmlformats.org/officeDocument/2006/relationships/hyperlink" Target="http://www.minthillhistory.com/market.htm" TargetMode="External"/><Relationship Id="rId4508" Type="http://schemas.openxmlformats.org/officeDocument/2006/relationships/hyperlink" Target="https://www.facebook.com/pages/Inverness-Farmers-Market/188908154468280" TargetMode="External"/><Relationship Id="rId5838" Type="http://schemas.openxmlformats.org/officeDocument/2006/relationships/hyperlink" Target="http://pcfma.org" TargetMode="External"/><Relationship Id="rId10279" Type="http://schemas.openxmlformats.org/officeDocument/2006/relationships/hyperlink" Target="http://www.facebook.com/yorktownfarmersmarket" TargetMode="External"/><Relationship Id="rId10273" Type="http://schemas.openxmlformats.org/officeDocument/2006/relationships/hyperlink" Target="http://www.yorkchamber.org" TargetMode="External"/><Relationship Id="rId10274" Type="http://schemas.openxmlformats.org/officeDocument/2006/relationships/hyperlink" Target="http://www.gatewayfarmersmarket.com" TargetMode="External"/><Relationship Id="rId10271" Type="http://schemas.openxmlformats.org/officeDocument/2006/relationships/hyperlink" Target="http://www.appalachiangrown.org/listing/show/1365-ymcaindoorwintermarket" TargetMode="External"/><Relationship Id="rId10272" Type="http://schemas.openxmlformats.org/officeDocument/2006/relationships/hyperlink" Target="https://www.facebook.com/VBFarmersMarket" TargetMode="External"/><Relationship Id="rId5831" Type="http://schemas.openxmlformats.org/officeDocument/2006/relationships/hyperlink" Target="http://facebook.com/mtkafarmersmarket" TargetMode="External"/><Relationship Id="rId10277" Type="http://schemas.openxmlformats.org/officeDocument/2006/relationships/hyperlink" Target="https://www.facebook.com/YorkGatewayFarmersMarket" TargetMode="External"/><Relationship Id="rId5832" Type="http://schemas.openxmlformats.org/officeDocument/2006/relationships/hyperlink" Target="https://minnetrista.net/home/things-to-do/farmers-market2/" TargetMode="External"/><Relationship Id="rId10278" Type="http://schemas.openxmlformats.org/officeDocument/2006/relationships/hyperlink" Target="http://www.yorktownfarmersmarket.com" TargetMode="External"/><Relationship Id="rId4501" Type="http://schemas.openxmlformats.org/officeDocument/2006/relationships/hyperlink" Target="http://twitter.com/PacCoastFarmers" TargetMode="External"/><Relationship Id="rId10275" Type="http://schemas.openxmlformats.org/officeDocument/2006/relationships/hyperlink" Target="https://www.facebook.com/YorkGatewayFarmersMarket" TargetMode="External"/><Relationship Id="rId4500" Type="http://schemas.openxmlformats.org/officeDocument/2006/relationships/hyperlink" Target="http://facebook.com/InnerSunsetMarket" TargetMode="External"/><Relationship Id="rId5830" Type="http://schemas.openxmlformats.org/officeDocument/2006/relationships/hyperlink" Target="http://eminnetonka.com/farmersmarket" TargetMode="External"/><Relationship Id="rId10276" Type="http://schemas.openxmlformats.org/officeDocument/2006/relationships/hyperlink" Target="http://www.gatewayfarmersmarket.com" TargetMode="External"/><Relationship Id="rId5824" Type="http://schemas.openxmlformats.org/officeDocument/2006/relationships/hyperlink" Target="http://www.mplsfarmersmarket.com" TargetMode="External"/><Relationship Id="rId5825" Type="http://schemas.openxmlformats.org/officeDocument/2006/relationships/hyperlink" Target="http://www.mplsfarmersmarket.com" TargetMode="External"/><Relationship Id="rId5822" Type="http://schemas.openxmlformats.org/officeDocument/2006/relationships/hyperlink" Target="https://www.facebook.com/MinervaFarmersMarketOhio" TargetMode="External"/><Relationship Id="rId5823" Type="http://schemas.openxmlformats.org/officeDocument/2006/relationships/hyperlink" Target="https://www.facebook.com/YouthBuildRfd" TargetMode="External"/><Relationship Id="rId5828" Type="http://schemas.openxmlformats.org/officeDocument/2006/relationships/hyperlink" Target="https://twitter.com/DOLDC" TargetMode="External"/><Relationship Id="rId10291" Type="http://schemas.openxmlformats.org/officeDocument/2006/relationships/hyperlink" Target="https://www.facebook.com/yourneighborhoodfarmersmarket/" TargetMode="External"/><Relationship Id="rId5829" Type="http://schemas.openxmlformats.org/officeDocument/2006/relationships/hyperlink" Target="https://www.instagram.com/doldc/" TargetMode="External"/><Relationship Id="rId10292" Type="http://schemas.openxmlformats.org/officeDocument/2006/relationships/hyperlink" Target="http://www.yourneighborhoodfarmersmarket.com" TargetMode="External"/><Relationship Id="rId5826" Type="http://schemas.openxmlformats.org/officeDocument/2006/relationships/hyperlink" Target="http://www.dreamingoutloud.org" TargetMode="External"/><Relationship Id="rId5827" Type="http://schemas.openxmlformats.org/officeDocument/2006/relationships/hyperlink" Target="https://www.facebook.com/DOLmarkets/" TargetMode="External"/><Relationship Id="rId10290" Type="http://schemas.openxmlformats.org/officeDocument/2006/relationships/hyperlink" Target="http://www.yourneighborhoodfarmersmarket.com" TargetMode="External"/><Relationship Id="rId8097" Type="http://schemas.openxmlformats.org/officeDocument/2006/relationships/hyperlink" Target="http://www.facebook.com/sherburnewinterfarmersmarket" TargetMode="External"/><Relationship Id="rId8096" Type="http://schemas.openxmlformats.org/officeDocument/2006/relationships/hyperlink" Target="https://www.facebook.com/ShepherdstownFarmersMarket/?ref=bookmarks" TargetMode="External"/><Relationship Id="rId8095" Type="http://schemas.openxmlformats.org/officeDocument/2006/relationships/hyperlink" Target="https://www.facebook.com/pages/Shenandoah-Marketplace/1604540023122052" TargetMode="External"/><Relationship Id="rId8094" Type="http://schemas.openxmlformats.org/officeDocument/2006/relationships/hyperlink" Target="http://www.youtube.com/SheltonsFarmMarket" TargetMode="External"/><Relationship Id="rId8099" Type="http://schemas.openxmlformats.org/officeDocument/2006/relationships/hyperlink" Target="https://www.facebook.com/SheridanFarmersMarket?ref=hl" TargetMode="External"/><Relationship Id="rId8098" Type="http://schemas.openxmlformats.org/officeDocument/2006/relationships/hyperlink" Target="http://www.sheridanfarmersmarket.org" TargetMode="External"/><Relationship Id="rId10284" Type="http://schemas.openxmlformats.org/officeDocument/2006/relationships/hyperlink" Target="http://www.yourneighborhoodfarmersmarket.com" TargetMode="External"/><Relationship Id="rId10285" Type="http://schemas.openxmlformats.org/officeDocument/2006/relationships/hyperlink" Target="https://www.facebook.com/yourneighborhoodfarmersmarket/" TargetMode="External"/><Relationship Id="rId10282" Type="http://schemas.openxmlformats.org/officeDocument/2006/relationships/hyperlink" Target="http://villageevents.org/" TargetMode="External"/><Relationship Id="rId10283" Type="http://schemas.openxmlformats.org/officeDocument/2006/relationships/hyperlink" Target="http://www.commongreens.com" TargetMode="External"/><Relationship Id="rId5820" Type="http://schemas.openxmlformats.org/officeDocument/2006/relationships/hyperlink" Target="http://www.mineralpointmarket.com" TargetMode="External"/><Relationship Id="rId10288" Type="http://schemas.openxmlformats.org/officeDocument/2006/relationships/hyperlink" Target="http://www.yourneighborhoodfarmersmarket.com" TargetMode="External"/><Relationship Id="rId5821" Type="http://schemas.openxmlformats.org/officeDocument/2006/relationships/hyperlink" Target="https://www.facebook.com/pages/Mineral-Point-Market/208185289219556" TargetMode="External"/><Relationship Id="rId10289" Type="http://schemas.openxmlformats.org/officeDocument/2006/relationships/hyperlink" Target="https://www.facebook.com/yourneighborhoodfarmersmarket/" TargetMode="External"/><Relationship Id="rId10286" Type="http://schemas.openxmlformats.org/officeDocument/2006/relationships/hyperlink" Target="http://www.yourneighborhoodfarmersmarket.com" TargetMode="External"/><Relationship Id="rId10287" Type="http://schemas.openxmlformats.org/officeDocument/2006/relationships/hyperlink" Target="https://www.facebook.com/yourneighborhoodfarmersmarket/" TargetMode="External"/><Relationship Id="rId9380" Type="http://schemas.openxmlformats.org/officeDocument/2006/relationships/hyperlink" Target="https://www.facebook.com/FarmToCity" TargetMode="External"/><Relationship Id="rId8042" Type="http://schemas.openxmlformats.org/officeDocument/2006/relationships/hyperlink" Target="http://www.stpaulfarmersmarket.com" TargetMode="External"/><Relationship Id="rId9374" Type="http://schemas.openxmlformats.org/officeDocument/2006/relationships/hyperlink" Target="https://www.facebook.com/umn.farmersmarket" TargetMode="External"/><Relationship Id="rId8041" Type="http://schemas.openxmlformats.org/officeDocument/2006/relationships/hyperlink" Target="https://serenbefarms.com/market" TargetMode="External"/><Relationship Id="rId9375" Type="http://schemas.openxmlformats.org/officeDocument/2006/relationships/hyperlink" Target="https://twitter.com/umnfarmersmrkt" TargetMode="External"/><Relationship Id="rId8040" Type="http://schemas.openxmlformats.org/officeDocument/2006/relationships/hyperlink" Target="https://www.facebook.com/sequimopenairemarket" TargetMode="External"/><Relationship Id="rId9376" Type="http://schemas.openxmlformats.org/officeDocument/2006/relationships/hyperlink" Target="http://instagram.com/umnfarmersmrkt" TargetMode="External"/><Relationship Id="rId9377" Type="http://schemas.openxmlformats.org/officeDocument/2006/relationships/hyperlink" Target="http://www1.umn.edu/ohr/wellness/nutrition/farmersmarket/index.html" TargetMode="External"/><Relationship Id="rId8046" Type="http://schemas.openxmlformats.org/officeDocument/2006/relationships/hyperlink" Target="http://www.thesewellmill.org" TargetMode="External"/><Relationship Id="rId9370" Type="http://schemas.openxmlformats.org/officeDocument/2006/relationships/hyperlink" Target="https://www.facebook.com/UniversityDistrictFarmersMarket" TargetMode="External"/><Relationship Id="rId8045" Type="http://schemas.openxmlformats.org/officeDocument/2006/relationships/hyperlink" Target="http://www.iatp.org/minimarkets" TargetMode="External"/><Relationship Id="rId9371" Type="http://schemas.openxmlformats.org/officeDocument/2006/relationships/hyperlink" Target="https://twitter.com/seattlefarmmkts" TargetMode="External"/><Relationship Id="rId8044" Type="http://schemas.openxmlformats.org/officeDocument/2006/relationships/hyperlink" Target="http://www.iatp.org/minimarkets" TargetMode="External"/><Relationship Id="rId9372" Type="http://schemas.openxmlformats.org/officeDocument/2006/relationships/hyperlink" Target="http://www.umm.edu/green/farmers_market.htm" TargetMode="External"/><Relationship Id="rId8043" Type="http://schemas.openxmlformats.org/officeDocument/2006/relationships/hyperlink" Target="https://m.facebook.com/SevierCountyFarmersMarketDeQueenArkansas" TargetMode="External"/><Relationship Id="rId9373" Type="http://schemas.openxmlformats.org/officeDocument/2006/relationships/hyperlink" Target="http://www.farmersmarket.umn.edu" TargetMode="External"/><Relationship Id="rId8049" Type="http://schemas.openxmlformats.org/officeDocument/2006/relationships/hyperlink" Target="http://www.seymourfarmersmarket.org" TargetMode="External"/><Relationship Id="rId8048" Type="http://schemas.openxmlformats.org/officeDocument/2006/relationships/hyperlink" Target="https://www.facebook.com/Seymour-Area-Farmers-Market-220617751321790/" TargetMode="External"/><Relationship Id="rId8047" Type="http://schemas.openxmlformats.org/officeDocument/2006/relationships/hyperlink" Target="https://www.facebook.com/pages/Sewell-Mill-Community-Farmers-Market/219477188119260" TargetMode="External"/><Relationship Id="rId9378" Type="http://schemas.openxmlformats.org/officeDocument/2006/relationships/hyperlink" Target="https://www.facebook.com/umn.farmersmarket" TargetMode="External"/><Relationship Id="rId9379" Type="http://schemas.openxmlformats.org/officeDocument/2006/relationships/hyperlink" Target="http://www.farmtocity.org/FarmersMarkets.asp" TargetMode="External"/><Relationship Id="rId8031" Type="http://schemas.openxmlformats.org/officeDocument/2006/relationships/hyperlink" Target="https://m.facebook.com/Seed2Seed-Farmers-Market-2419667011596134/" TargetMode="External"/><Relationship Id="rId9363" Type="http://schemas.openxmlformats.org/officeDocument/2006/relationships/hyperlink" Target="http://belfastmarket.com" TargetMode="External"/><Relationship Id="rId8030" Type="http://schemas.openxmlformats.org/officeDocument/2006/relationships/hyperlink" Target="https://twitter.com/SWfarmersmarket" TargetMode="External"/><Relationship Id="rId9364" Type="http://schemas.openxmlformats.org/officeDocument/2006/relationships/hyperlink" Target="https://www.facebook.com/18SpringStreetBelfastMaine/" TargetMode="External"/><Relationship Id="rId9365" Type="http://schemas.openxmlformats.org/officeDocument/2006/relationships/hyperlink" Target="https://twitter.com/Belfast_Market" TargetMode="External"/><Relationship Id="rId9366" Type="http://schemas.openxmlformats.org/officeDocument/2006/relationships/hyperlink" Target="https://www.instagram.com/united_farmers_market_of_maine/" TargetMode="External"/><Relationship Id="rId8035" Type="http://schemas.openxmlformats.org/officeDocument/2006/relationships/hyperlink" Target="http://www.tampabaymarkets.com" TargetMode="External"/><Relationship Id="rId8034" Type="http://schemas.openxmlformats.org/officeDocument/2006/relationships/hyperlink" Target="http://www.tampabaymarkets.com" TargetMode="External"/><Relationship Id="rId9360" Type="http://schemas.openxmlformats.org/officeDocument/2006/relationships/hyperlink" Target="https://www.facebook.com/uniontwpfarmersmarket" TargetMode="External"/><Relationship Id="rId8033" Type="http://schemas.openxmlformats.org/officeDocument/2006/relationships/hyperlink" Target="https://www.facebook.com/SeguinFarmersAndArtisansMarket" TargetMode="External"/><Relationship Id="rId9361" Type="http://schemas.openxmlformats.org/officeDocument/2006/relationships/hyperlink" Target="http://www.uu.columbiafc.uua.org" TargetMode="External"/><Relationship Id="rId8032" Type="http://schemas.openxmlformats.org/officeDocument/2006/relationships/hyperlink" Target="http://www.centraltexasgrowers.org/" TargetMode="External"/><Relationship Id="rId9362" Type="http://schemas.openxmlformats.org/officeDocument/2006/relationships/hyperlink" Target="http://www.localharvest.org/united-communities-farmers-market-M58985" TargetMode="External"/><Relationship Id="rId8039" Type="http://schemas.openxmlformats.org/officeDocument/2006/relationships/hyperlink" Target="http://www.sequimmarket.com" TargetMode="External"/><Relationship Id="rId8038" Type="http://schemas.openxmlformats.org/officeDocument/2006/relationships/hyperlink" Target="https://www.facebook.com/SenecaFallsFarmersMarket/" TargetMode="External"/><Relationship Id="rId8037" Type="http://schemas.openxmlformats.org/officeDocument/2006/relationships/hyperlink" Target="http://senecamarket.com" TargetMode="External"/><Relationship Id="rId8036" Type="http://schemas.openxmlformats.org/officeDocument/2006/relationships/hyperlink" Target="http://www.tampabaymarkets.com" TargetMode="External"/><Relationship Id="rId9367" Type="http://schemas.openxmlformats.org/officeDocument/2006/relationships/hyperlink" Target="http://www.unitymarketday.org" TargetMode="External"/><Relationship Id="rId9368" Type="http://schemas.openxmlformats.org/officeDocument/2006/relationships/hyperlink" Target="http://www.ourheights.org/farmersmarket" TargetMode="External"/><Relationship Id="rId9369" Type="http://schemas.openxmlformats.org/officeDocument/2006/relationships/hyperlink" Target="http://www.seattlefarmersmarkets.org" TargetMode="External"/><Relationship Id="rId8071" Type="http://schemas.openxmlformats.org/officeDocument/2006/relationships/hyperlink" Target="http://www.cityofshawnee.org/WEB/ShawneeCMS.nsf/vwContent/FarmersMarket?OpenDocument" TargetMode="External"/><Relationship Id="rId8070" Type="http://schemas.openxmlformats.org/officeDocument/2006/relationships/hyperlink" Target="https://twitter.com/shawanomarket" TargetMode="External"/><Relationship Id="rId8064" Type="http://schemas.openxmlformats.org/officeDocument/2006/relationships/hyperlink" Target="http://www.shastagrowersassociation.com" TargetMode="External"/><Relationship Id="rId9396" Type="http://schemas.openxmlformats.org/officeDocument/2006/relationships/hyperlink" Target="https://www.facebook.com/upstreetmarket" TargetMode="External"/><Relationship Id="rId8063" Type="http://schemas.openxmlformats.org/officeDocument/2006/relationships/hyperlink" Target="http://www.shastagrowersassociation.com" TargetMode="External"/><Relationship Id="rId9397" Type="http://schemas.openxmlformats.org/officeDocument/2006/relationships/hyperlink" Target="http://www.uptownankeny.org" TargetMode="External"/><Relationship Id="rId8062" Type="http://schemas.openxmlformats.org/officeDocument/2006/relationships/hyperlink" Target="http://www.shastagrowersassociation.com" TargetMode="External"/><Relationship Id="rId9398" Type="http://schemas.openxmlformats.org/officeDocument/2006/relationships/hyperlink" Target="http://www.uptowncolumbusga.com" TargetMode="External"/><Relationship Id="rId8061" Type="http://schemas.openxmlformats.org/officeDocument/2006/relationships/hyperlink" Target="http://www.shastagrowersassociation.com" TargetMode="External"/><Relationship Id="rId9399" Type="http://schemas.openxmlformats.org/officeDocument/2006/relationships/hyperlink" Target="http://www.uptownwatertown.com" TargetMode="External"/><Relationship Id="rId8068" Type="http://schemas.openxmlformats.org/officeDocument/2006/relationships/hyperlink" Target="http://www.shawanofarmersmarket.org" TargetMode="External"/><Relationship Id="rId9392" Type="http://schemas.openxmlformats.org/officeDocument/2006/relationships/hyperlink" Target="http://www.youtube.com/umfarmersmarket" TargetMode="External"/><Relationship Id="rId8067" Type="http://schemas.openxmlformats.org/officeDocument/2006/relationships/hyperlink" Target="https://twitter.com/ShawFarmersMrkt" TargetMode="External"/><Relationship Id="rId9393" Type="http://schemas.openxmlformats.org/officeDocument/2006/relationships/hyperlink" Target="http://www.livingfaithchurchwi.org/ministries/farmers-market/" TargetMode="External"/><Relationship Id="rId8066" Type="http://schemas.openxmlformats.org/officeDocument/2006/relationships/hyperlink" Target="https://www.facebook.com/Shaw-Farmers-Market-600587203441029/" TargetMode="External"/><Relationship Id="rId9394" Type="http://schemas.openxmlformats.org/officeDocument/2006/relationships/hyperlink" Target="http://www.upperstatestreet.org/visit/" TargetMode="External"/><Relationship Id="rId8065" Type="http://schemas.openxmlformats.org/officeDocument/2006/relationships/hyperlink" Target="http://www.community-foodworks.org/" TargetMode="External"/><Relationship Id="rId9395" Type="http://schemas.openxmlformats.org/officeDocument/2006/relationships/hyperlink" Target="https://www.facebook.com/UpstateFarmersMarket" TargetMode="External"/><Relationship Id="rId8069" Type="http://schemas.openxmlformats.org/officeDocument/2006/relationships/hyperlink" Target="https://www.facebook.com/shawanofarmersmarket" TargetMode="External"/><Relationship Id="rId9390" Type="http://schemas.openxmlformats.org/officeDocument/2006/relationships/hyperlink" Target="https://www.facebook.com/umfarmersmarket" TargetMode="External"/><Relationship Id="rId9391" Type="http://schemas.openxmlformats.org/officeDocument/2006/relationships/hyperlink" Target="https://twitter.com/umfarmersmarket" TargetMode="External"/><Relationship Id="rId8060" Type="http://schemas.openxmlformats.org/officeDocument/2006/relationships/hyperlink" Target="http://www.shastagrowersassociation.com" TargetMode="External"/><Relationship Id="rId8053" Type="http://schemas.openxmlformats.org/officeDocument/2006/relationships/hyperlink" Target="https://www.facebook.com/SFCFarmersMarket/" TargetMode="External"/><Relationship Id="rId9385" Type="http://schemas.openxmlformats.org/officeDocument/2006/relationships/hyperlink" Target="http://pcfma.org" TargetMode="External"/><Relationship Id="rId8052" Type="http://schemas.openxmlformats.org/officeDocument/2006/relationships/hyperlink" Target="http://www.sustainablefoodcenter.org" TargetMode="External"/><Relationship Id="rId9386" Type="http://schemas.openxmlformats.org/officeDocument/2006/relationships/hyperlink" Target="http://facebook.com/UpperHaightFarmersMarket" TargetMode="External"/><Relationship Id="rId8051" Type="http://schemas.openxmlformats.org/officeDocument/2006/relationships/hyperlink" Target="https://www.facebook.com/SFCFarmersMarket/" TargetMode="External"/><Relationship Id="rId9387" Type="http://schemas.openxmlformats.org/officeDocument/2006/relationships/hyperlink" Target="http://twitter.com/PacCoastFarmers" TargetMode="External"/><Relationship Id="rId8050" Type="http://schemas.openxmlformats.org/officeDocument/2006/relationships/hyperlink" Target="http://www.sustainablefoodcenter.org" TargetMode="External"/><Relationship Id="rId9388" Type="http://schemas.openxmlformats.org/officeDocument/2006/relationships/hyperlink" Target="http://instagram.com/pcfma" TargetMode="External"/><Relationship Id="rId8057" Type="http://schemas.openxmlformats.org/officeDocument/2006/relationships/hyperlink" Target="https://www.facebook.com/pages/Shallotte-Farmers-Market/352337464841" TargetMode="External"/><Relationship Id="rId9381" Type="http://schemas.openxmlformats.org/officeDocument/2006/relationships/hyperlink" Target="https://twitter.com/FarmtoCity" TargetMode="External"/><Relationship Id="rId8056" Type="http://schemas.openxmlformats.org/officeDocument/2006/relationships/hyperlink" Target="http://www.townofshallotte.org" TargetMode="External"/><Relationship Id="rId9382" Type="http://schemas.openxmlformats.org/officeDocument/2006/relationships/hyperlink" Target="http://www.millerfarms.net" TargetMode="External"/><Relationship Id="rId8055" Type="http://schemas.openxmlformats.org/officeDocument/2006/relationships/hyperlink" Target="http://www.shadygrovemarket.wordpress.com" TargetMode="External"/><Relationship Id="rId9383" Type="http://schemas.openxmlformats.org/officeDocument/2006/relationships/hyperlink" Target="https://www.facebook.com/MillerFarmsCO?ref=ts&amp;v=wall" TargetMode="External"/><Relationship Id="rId8054" Type="http://schemas.openxmlformats.org/officeDocument/2006/relationships/hyperlink" Target="http://www.shacktownnc.com" TargetMode="External"/><Relationship Id="rId9384" Type="http://schemas.openxmlformats.org/officeDocument/2006/relationships/hyperlink" Target="http://www.getfreshmarkets.org" TargetMode="External"/><Relationship Id="rId8059" Type="http://schemas.openxmlformats.org/officeDocument/2006/relationships/hyperlink" Target="https://www.facebook.com/pages/Sharon-Springs-Farmers-Market" TargetMode="External"/><Relationship Id="rId8058" Type="http://schemas.openxmlformats.org/officeDocument/2006/relationships/hyperlink" Target="http://sharefoodprogram.org/" TargetMode="External"/><Relationship Id="rId9389" Type="http://schemas.openxmlformats.org/officeDocument/2006/relationships/hyperlink" Target="http://www.uppermerionfarmersmarket.org/" TargetMode="External"/><Relationship Id="rId3238" Type="http://schemas.openxmlformats.org/officeDocument/2006/relationships/hyperlink" Target="http://www.southamptontownny.gov/FarmFresh" TargetMode="External"/><Relationship Id="rId4569" Type="http://schemas.openxmlformats.org/officeDocument/2006/relationships/hyperlink" Target="http://www.themarketcompany.org" TargetMode="External"/><Relationship Id="rId3237" Type="http://schemas.openxmlformats.org/officeDocument/2006/relationships/hyperlink" Target="http://www.flagstaffmarket.com" TargetMode="External"/><Relationship Id="rId4568" Type="http://schemas.openxmlformats.org/officeDocument/2006/relationships/hyperlink" Target="https://www.facebook.com/jhpeoplesmarket" TargetMode="External"/><Relationship Id="rId5899" Type="http://schemas.openxmlformats.org/officeDocument/2006/relationships/hyperlink" Target="http://www.sbfarmersmarket.org" TargetMode="External"/><Relationship Id="rId3239" Type="http://schemas.openxmlformats.org/officeDocument/2006/relationships/hyperlink" Target="http://www.waynemetro.org" TargetMode="External"/><Relationship Id="rId10215" Type="http://schemas.openxmlformats.org/officeDocument/2006/relationships/hyperlink" Target="https://www.facebook.com/WrightstownFarmersMarket" TargetMode="External"/><Relationship Id="rId10216" Type="http://schemas.openxmlformats.org/officeDocument/2006/relationships/hyperlink" Target="https://twitter.com/WRmarket" TargetMode="External"/><Relationship Id="rId10213" Type="http://schemas.openxmlformats.org/officeDocument/2006/relationships/hyperlink" Target="https://www.facebook.com/WrcwcrcFarmersMarket" TargetMode="External"/><Relationship Id="rId10214" Type="http://schemas.openxmlformats.org/officeDocument/2006/relationships/hyperlink" Target="http://www.wrightstownfarmersmarket.org" TargetMode="External"/><Relationship Id="rId10219" Type="http://schemas.openxmlformats.org/officeDocument/2006/relationships/hyperlink" Target="http://www.wrightwoodcfm.org" TargetMode="External"/><Relationship Id="rId5890" Type="http://schemas.openxmlformats.org/officeDocument/2006/relationships/hyperlink" Target="http://www.monsonfarmersmarket.org" TargetMode="External"/><Relationship Id="rId10217" Type="http://schemas.openxmlformats.org/officeDocument/2006/relationships/hyperlink" Target="https://instagram.com/wrightstownmarket/" TargetMode="External"/><Relationship Id="rId10218" Type="http://schemas.openxmlformats.org/officeDocument/2006/relationships/hyperlink" Target="http://www.townofwrightsvillebeach.com" TargetMode="External"/><Relationship Id="rId3230" Type="http://schemas.openxmlformats.org/officeDocument/2006/relationships/hyperlink" Target="http://www.5ptsfarmmarket.org/" TargetMode="External"/><Relationship Id="rId4561" Type="http://schemas.openxmlformats.org/officeDocument/2006/relationships/hyperlink" Target="http://www.instagram.com/jacksoncountyfarmersmarket" TargetMode="External"/><Relationship Id="rId5893" Type="http://schemas.openxmlformats.org/officeDocument/2006/relationships/hyperlink" Target="https://twitter.com/Montavillamkt" TargetMode="External"/><Relationship Id="rId4560" Type="http://schemas.openxmlformats.org/officeDocument/2006/relationships/hyperlink" Target="http://www.facebook.com/thegloriousjacksoncountyfarmersmarket" TargetMode="External"/><Relationship Id="rId5894" Type="http://schemas.openxmlformats.org/officeDocument/2006/relationships/hyperlink" Target="https://www.instagram.com/accounts/activity/" TargetMode="External"/><Relationship Id="rId3232" Type="http://schemas.openxmlformats.org/officeDocument/2006/relationships/hyperlink" Target="http://www.fiveriversmarket.com" TargetMode="External"/><Relationship Id="rId4563" Type="http://schemas.openxmlformats.org/officeDocument/2006/relationships/hyperlink" Target="http://www.facebook.com/TheGloriousJacksonCountyFarmersMarket/" TargetMode="External"/><Relationship Id="rId5891" Type="http://schemas.openxmlformats.org/officeDocument/2006/relationships/hyperlink" Target="http://www.montavillamarket.org" TargetMode="External"/><Relationship Id="rId3231" Type="http://schemas.openxmlformats.org/officeDocument/2006/relationships/hyperlink" Target="https://www.facebook.com/FivePointsCommunityFarmMarket" TargetMode="External"/><Relationship Id="rId4562" Type="http://schemas.openxmlformats.org/officeDocument/2006/relationships/hyperlink" Target="http://www.jacksoncountyfarmersmarket.org" TargetMode="External"/><Relationship Id="rId5892" Type="http://schemas.openxmlformats.org/officeDocument/2006/relationships/hyperlink" Target="https://www.facebook.com/MontavillaMarket/" TargetMode="External"/><Relationship Id="rId3234" Type="http://schemas.openxmlformats.org/officeDocument/2006/relationships/hyperlink" Target="https://twitter.com/5riversmarket" TargetMode="External"/><Relationship Id="rId4565" Type="http://schemas.openxmlformats.org/officeDocument/2006/relationships/hyperlink" Target="http://www.grownyc.org" TargetMode="External"/><Relationship Id="rId5897" Type="http://schemas.openxmlformats.org/officeDocument/2006/relationships/hyperlink" Target="http://facebook.com/heritagefarmersmarket" TargetMode="External"/><Relationship Id="rId10211" Type="http://schemas.openxmlformats.org/officeDocument/2006/relationships/hyperlink" Target="https://www.facebook.com/worthingtonfarmersmarket" TargetMode="External"/><Relationship Id="rId3233" Type="http://schemas.openxmlformats.org/officeDocument/2006/relationships/hyperlink" Target="https://www.facebook.com/fiveriversmarket" TargetMode="External"/><Relationship Id="rId4564" Type="http://schemas.openxmlformats.org/officeDocument/2006/relationships/hyperlink" Target="http://www.jacksonfarmersmarket.org" TargetMode="External"/><Relationship Id="rId5898" Type="http://schemas.openxmlformats.org/officeDocument/2006/relationships/hyperlink" Target="http://twitter.com/heritagefarmersmarket" TargetMode="External"/><Relationship Id="rId10212" Type="http://schemas.openxmlformats.org/officeDocument/2006/relationships/hyperlink" Target="https://twitter.com/WorthingtonFM" TargetMode="External"/><Relationship Id="rId3236" Type="http://schemas.openxmlformats.org/officeDocument/2006/relationships/hyperlink" Target="https://www.facebook.com/pages/Flagler-Beach-Farmers-Market/66776054382" TargetMode="External"/><Relationship Id="rId4567" Type="http://schemas.openxmlformats.org/officeDocument/2006/relationships/hyperlink" Target="http://www.jhpeoplesmarket.org" TargetMode="External"/><Relationship Id="rId5895" Type="http://schemas.openxmlformats.org/officeDocument/2006/relationships/hyperlink" Target="http://www.urbanvillageonline.com" TargetMode="External"/><Relationship Id="rId3235" Type="http://schemas.openxmlformats.org/officeDocument/2006/relationships/hyperlink" Target="http://www.flaglerbeachfarmersmarket.com" TargetMode="External"/><Relationship Id="rId4566" Type="http://schemas.openxmlformats.org/officeDocument/2006/relationships/hyperlink" Target="https://www.facebook.com/QueensGreenmarkets" TargetMode="External"/><Relationship Id="rId5896" Type="http://schemas.openxmlformats.org/officeDocument/2006/relationships/hyperlink" Target="http://heritagefarmersmarket.blogspot.com" TargetMode="External"/><Relationship Id="rId10210" Type="http://schemas.openxmlformats.org/officeDocument/2006/relationships/hyperlink" Target="http://www.worthingtonfarmersmarket.com" TargetMode="External"/><Relationship Id="rId3227" Type="http://schemas.openxmlformats.org/officeDocument/2006/relationships/hyperlink" Target="http://www.town.cedarburg.wi.us" TargetMode="External"/><Relationship Id="rId4558" Type="http://schemas.openxmlformats.org/officeDocument/2006/relationships/hyperlink" Target="https://www.instagram.com/jcfarmmarket/" TargetMode="External"/><Relationship Id="rId3226" Type="http://schemas.openxmlformats.org/officeDocument/2006/relationships/hyperlink" Target="http://www.fitzgeraldga.org" TargetMode="External"/><Relationship Id="rId4557" Type="http://schemas.openxmlformats.org/officeDocument/2006/relationships/hyperlink" Target="https://www.facebook.com/brf.wi/" TargetMode="External"/><Relationship Id="rId3229" Type="http://schemas.openxmlformats.org/officeDocument/2006/relationships/hyperlink" Target="https://www.facebook.com/5CornersFarmersMarket" TargetMode="External"/><Relationship Id="rId5888" Type="http://schemas.openxmlformats.org/officeDocument/2006/relationships/hyperlink" Target="http://www.monroevillagefarmersmarket.org" TargetMode="External"/><Relationship Id="rId3228" Type="http://schemas.openxmlformats.org/officeDocument/2006/relationships/hyperlink" Target="http://www.5cornersfarmersmarket.com" TargetMode="External"/><Relationship Id="rId4559" Type="http://schemas.openxmlformats.org/officeDocument/2006/relationships/hyperlink" Target="http://www.jacksoncountyfarmersmarket.org" TargetMode="External"/><Relationship Id="rId5889" Type="http://schemas.openxmlformats.org/officeDocument/2006/relationships/hyperlink" Target="http://www.farmernet.com" TargetMode="External"/><Relationship Id="rId10226" Type="http://schemas.openxmlformats.org/officeDocument/2006/relationships/hyperlink" Target="https://www.facebook.com/events/1813562685367965/" TargetMode="External"/><Relationship Id="rId10227" Type="http://schemas.openxmlformats.org/officeDocument/2006/relationships/hyperlink" Target="http://wyomingmnfarmersmarket.blogspot.com/" TargetMode="External"/><Relationship Id="rId10224" Type="http://schemas.openxmlformats.org/officeDocument/2006/relationships/hyperlink" Target="https://www.facebook.com/pages/Wymore-Farmers-Market/937105812990578" TargetMode="External"/><Relationship Id="rId10225" Type="http://schemas.openxmlformats.org/officeDocument/2006/relationships/hyperlink" Target="http://urbanoasisproject.org" TargetMode="External"/><Relationship Id="rId10228" Type="http://schemas.openxmlformats.org/officeDocument/2006/relationships/hyperlink" Target="https://www.facebook.com/pages/Wyoming-Farmers-Market/137426619636731" TargetMode="External"/><Relationship Id="rId10229" Type="http://schemas.openxmlformats.org/officeDocument/2006/relationships/hyperlink" Target="http://www.wythevillefarmersmarket.com" TargetMode="External"/><Relationship Id="rId4550" Type="http://schemas.openxmlformats.org/officeDocument/2006/relationships/hyperlink" Target="http://www.cuesa.org" TargetMode="External"/><Relationship Id="rId5882" Type="http://schemas.openxmlformats.org/officeDocument/2006/relationships/hyperlink" Target="https://www.facebook.com/monroefarmersmkt" TargetMode="External"/><Relationship Id="rId5883" Type="http://schemas.openxmlformats.org/officeDocument/2006/relationships/hyperlink" Target="https://twitter.com/monrofarmmarket" TargetMode="External"/><Relationship Id="rId3221" Type="http://schemas.openxmlformats.org/officeDocument/2006/relationships/hyperlink" Target="http://www.rigrown.ri.gov" TargetMode="External"/><Relationship Id="rId4552" Type="http://schemas.openxmlformats.org/officeDocument/2006/relationships/hyperlink" Target="http://www.jackolanternfarm.com" TargetMode="External"/><Relationship Id="rId5880" Type="http://schemas.openxmlformats.org/officeDocument/2006/relationships/hyperlink" Target="https://www.facebook.com/monroefarmmarket" TargetMode="External"/><Relationship Id="rId3220" Type="http://schemas.openxmlformats.org/officeDocument/2006/relationships/hyperlink" Target="http://settlementshops.com" TargetMode="External"/><Relationship Id="rId4551" Type="http://schemas.openxmlformats.org/officeDocument/2006/relationships/hyperlink" Target="https://www.facebook.com/jacklondonsqfm/" TargetMode="External"/><Relationship Id="rId5881" Type="http://schemas.openxmlformats.org/officeDocument/2006/relationships/hyperlink" Target="http://www.monroefarmersmarket.com" TargetMode="External"/><Relationship Id="rId3223" Type="http://schemas.openxmlformats.org/officeDocument/2006/relationships/hyperlink" Target="http://www.fitchburgcenter.com" TargetMode="External"/><Relationship Id="rId4554" Type="http://schemas.openxmlformats.org/officeDocument/2006/relationships/hyperlink" Target="https://www.facebook.com/Jackalope-Square-Farmers-Market-1336784669703622" TargetMode="External"/><Relationship Id="rId5886" Type="http://schemas.openxmlformats.org/officeDocument/2006/relationships/hyperlink" Target="http://monroedowntownfarmersmarket.com" TargetMode="External"/><Relationship Id="rId10222" Type="http://schemas.openxmlformats.org/officeDocument/2006/relationships/hyperlink" Target="http://www.ecostationny.org" TargetMode="External"/><Relationship Id="rId3222" Type="http://schemas.openxmlformats.org/officeDocument/2006/relationships/hyperlink" Target="http://www.fishersfarmersmarket.com" TargetMode="External"/><Relationship Id="rId4553" Type="http://schemas.openxmlformats.org/officeDocument/2006/relationships/hyperlink" Target="https://twitter.com/jolfarm" TargetMode="External"/><Relationship Id="rId5887" Type="http://schemas.openxmlformats.org/officeDocument/2006/relationships/hyperlink" Target="http://facebook.com/monroegafarmersmarket/" TargetMode="External"/><Relationship Id="rId10223" Type="http://schemas.openxmlformats.org/officeDocument/2006/relationships/hyperlink" Target="https://www.facebook.com/pages/Wymore-Farmers-Market/937105812990578" TargetMode="External"/><Relationship Id="rId3225" Type="http://schemas.openxmlformats.org/officeDocument/2006/relationships/hyperlink" Target="http://thefoodtrust.org/farmers-markets/market/fitler-square" TargetMode="External"/><Relationship Id="rId4556" Type="http://schemas.openxmlformats.org/officeDocument/2006/relationships/hyperlink" Target="http://www.jcfarmmarket.org/" TargetMode="External"/><Relationship Id="rId5884" Type="http://schemas.openxmlformats.org/officeDocument/2006/relationships/hyperlink" Target="https://instagram.com/monroefarmersmarket" TargetMode="External"/><Relationship Id="rId10220" Type="http://schemas.openxmlformats.org/officeDocument/2006/relationships/hyperlink" Target="https://www.facebook.com/wrightwoodcfm" TargetMode="External"/><Relationship Id="rId3224" Type="http://schemas.openxmlformats.org/officeDocument/2006/relationships/hyperlink" Target="https://www.facebook.com/" TargetMode="External"/><Relationship Id="rId4555" Type="http://schemas.openxmlformats.org/officeDocument/2006/relationships/hyperlink" Target="http://www.seewhatconversecando.com/" TargetMode="External"/><Relationship Id="rId5885" Type="http://schemas.openxmlformats.org/officeDocument/2006/relationships/hyperlink" Target="http://www.mainstreetmonroe.org" TargetMode="External"/><Relationship Id="rId10221" Type="http://schemas.openxmlformats.org/officeDocument/2006/relationships/hyperlink" Target="http://wyandottefarmersmarket.com" TargetMode="External"/><Relationship Id="rId3259" Type="http://schemas.openxmlformats.org/officeDocument/2006/relationships/hyperlink" Target="http://www.fontana.org/index.aspx?NID=2149" TargetMode="External"/><Relationship Id="rId3250" Type="http://schemas.openxmlformats.org/officeDocument/2006/relationships/hyperlink" Target="https://floydfarmersmarket.org/" TargetMode="External"/><Relationship Id="rId4581" Type="http://schemas.openxmlformats.org/officeDocument/2006/relationships/hyperlink" Target="http://www.jamaicaplainfarmersmarket.com" TargetMode="External"/><Relationship Id="rId4580" Type="http://schemas.openxmlformats.org/officeDocument/2006/relationships/hyperlink" Target="https://twitter.com/DowntoEarthMkts" TargetMode="External"/><Relationship Id="rId3252" Type="http://schemas.openxmlformats.org/officeDocument/2006/relationships/hyperlink" Target="https://www.instagram.com/floydfarmersmarket/" TargetMode="External"/><Relationship Id="rId4583" Type="http://schemas.openxmlformats.org/officeDocument/2006/relationships/hyperlink" Target="http://janesvillefarmersmarket.com/jfm/" TargetMode="External"/><Relationship Id="rId3251" Type="http://schemas.openxmlformats.org/officeDocument/2006/relationships/hyperlink" Target="https://www.facebook.com/FloydFarmersMarket/" TargetMode="External"/><Relationship Id="rId4582" Type="http://schemas.openxmlformats.org/officeDocument/2006/relationships/hyperlink" Target="http://jamestownfarmersmarket.com" TargetMode="External"/><Relationship Id="rId3254" Type="http://schemas.openxmlformats.org/officeDocument/2006/relationships/hyperlink" Target="https://www.facebook.com/pages/Fluvanna-Farmers-Market-Pleasant-Grove/368116841344" TargetMode="External"/><Relationship Id="rId4585" Type="http://schemas.openxmlformats.org/officeDocument/2006/relationships/hyperlink" Target="https://twitter.com/jnsvlfarmmkt" TargetMode="External"/><Relationship Id="rId3253" Type="http://schemas.openxmlformats.org/officeDocument/2006/relationships/hyperlink" Target="http://fluvannafarmersmarket.webs.com/" TargetMode="External"/><Relationship Id="rId4584" Type="http://schemas.openxmlformats.org/officeDocument/2006/relationships/hyperlink" Target="https://www.facebook.com/pages/Janesville-Farmers-Market-Inc/212710452079344" TargetMode="External"/><Relationship Id="rId3256" Type="http://schemas.openxmlformats.org/officeDocument/2006/relationships/hyperlink" Target="http://www.fondafarmersmarket.com" TargetMode="External"/><Relationship Id="rId4587" Type="http://schemas.openxmlformats.org/officeDocument/2006/relationships/hyperlink" Target="https://www.facebook.com/pages/Japantown-Business-Association/79475252650" TargetMode="External"/><Relationship Id="rId3255" Type="http://schemas.openxmlformats.org/officeDocument/2006/relationships/hyperlink" Target="http://www.fondafarmersmarket.com" TargetMode="External"/><Relationship Id="rId4586" Type="http://schemas.openxmlformats.org/officeDocument/2006/relationships/hyperlink" Target="http://www.japantownsanjose.org/market.html" TargetMode="External"/><Relationship Id="rId3258" Type="http://schemas.openxmlformats.org/officeDocument/2006/relationships/hyperlink" Target="http://www.fontana.org/index.aspx?NID=2149" TargetMode="External"/><Relationship Id="rId4589" Type="http://schemas.openxmlformats.org/officeDocument/2006/relationships/hyperlink" Target="http://jasper.agrilife.org/jasper-county-farmers-market/" TargetMode="External"/><Relationship Id="rId3257" Type="http://schemas.openxmlformats.org/officeDocument/2006/relationships/hyperlink" Target="http://www.fondymarket.org" TargetMode="External"/><Relationship Id="rId4588" Type="http://schemas.openxmlformats.org/officeDocument/2006/relationships/hyperlink" Target="https://twitter.com/jtownsj" TargetMode="External"/><Relationship Id="rId3249" Type="http://schemas.openxmlformats.org/officeDocument/2006/relationships/hyperlink" Target="https://www.facebook.com/flossmoorfarmersmarket" TargetMode="External"/><Relationship Id="rId3248" Type="http://schemas.openxmlformats.org/officeDocument/2006/relationships/hyperlink" Target="https://www.facebook.com/CertifiedFarmersMarketsofSacramento/" TargetMode="External"/><Relationship Id="rId4579" Type="http://schemas.openxmlformats.org/officeDocument/2006/relationships/hyperlink" Target="https://www.facebook.com/DowntoEarthMarkets" TargetMode="External"/><Relationship Id="rId10204" Type="http://schemas.openxmlformats.org/officeDocument/2006/relationships/hyperlink" Target="https://twitter.com/FarmFreshRI?ref_src=twsrc%5Egoogle%7Ctwcamp%5Eserp%7Ctwgr%5Eauthor" TargetMode="External"/><Relationship Id="rId10205" Type="http://schemas.openxmlformats.org/officeDocument/2006/relationships/hyperlink" Target="http://www.mainstreetwooster.org" TargetMode="External"/><Relationship Id="rId10202" Type="http://schemas.openxmlformats.org/officeDocument/2006/relationships/hyperlink" Target="https://www.farmfreshri.org/" TargetMode="External"/><Relationship Id="rId10203" Type="http://schemas.openxmlformats.org/officeDocument/2006/relationships/hyperlink" Target="https://www.facebook.com/pages/category/Farmers-Market/Woonsocket-Farmers-Market-1790534447911540/" TargetMode="External"/><Relationship Id="rId10208" Type="http://schemas.openxmlformats.org/officeDocument/2006/relationships/hyperlink" Target="http://www.facebook.com/CrystalSpringsFarmersMarket" TargetMode="External"/><Relationship Id="rId10209" Type="http://schemas.openxmlformats.org/officeDocument/2006/relationships/hyperlink" Target="http://www.facebook.com/times.tribune.92" TargetMode="External"/><Relationship Id="rId4570" Type="http://schemas.openxmlformats.org/officeDocument/2006/relationships/hyperlink" Target="http://www.cityofnegaunee.com" TargetMode="External"/><Relationship Id="rId10206" Type="http://schemas.openxmlformats.org/officeDocument/2006/relationships/hyperlink" Target="https://www.facebook.com/downtownwoosterfarmersmarket" TargetMode="External"/><Relationship Id="rId10207" Type="http://schemas.openxmlformats.org/officeDocument/2006/relationships/hyperlink" Target="http://www.greaterworcesterfarmersmarkets.org" TargetMode="External"/><Relationship Id="rId3241" Type="http://schemas.openxmlformats.org/officeDocument/2006/relationships/hyperlink" Target="http://flintfarmersmarket.com/contact/" TargetMode="External"/><Relationship Id="rId4572" Type="http://schemas.openxmlformats.org/officeDocument/2006/relationships/hyperlink" Target="https://www.facebook.com/JPFarmersMarket" TargetMode="External"/><Relationship Id="rId3240" Type="http://schemas.openxmlformats.org/officeDocument/2006/relationships/hyperlink" Target="http://www.flatrockproduce.com" TargetMode="External"/><Relationship Id="rId4571" Type="http://schemas.openxmlformats.org/officeDocument/2006/relationships/hyperlink" Target="http://jacksonpark.us/farmers-market/" TargetMode="External"/><Relationship Id="rId3243" Type="http://schemas.openxmlformats.org/officeDocument/2006/relationships/hyperlink" Target="https://www.facebook.com/pages/Florence-Mill-Farmers-Market/218654301497140" TargetMode="External"/><Relationship Id="rId4574" Type="http://schemas.openxmlformats.org/officeDocument/2006/relationships/hyperlink" Target="http://www.jacksonvillealfarmersmarket.com" TargetMode="External"/><Relationship Id="rId3242" Type="http://schemas.openxmlformats.org/officeDocument/2006/relationships/hyperlink" Target="http://www.florachamber.com" TargetMode="External"/><Relationship Id="rId4573" Type="http://schemas.openxmlformats.org/officeDocument/2006/relationships/hyperlink" Target="http://www.localharvest.org/jackson-township-farmers-market-M37221" TargetMode="External"/><Relationship Id="rId3245" Type="http://schemas.openxmlformats.org/officeDocument/2006/relationships/hyperlink" Target="http://warwickinfo.net/floridafarmersmarket/index.html" TargetMode="External"/><Relationship Id="rId4576" Type="http://schemas.openxmlformats.org/officeDocument/2006/relationships/hyperlink" Target="http://www.jaxfarmersmarket.com" TargetMode="External"/><Relationship Id="rId10200" Type="http://schemas.openxmlformats.org/officeDocument/2006/relationships/hyperlink" Target="https://www.facebook.com/woodstockfarmersmarket" TargetMode="External"/><Relationship Id="rId3244" Type="http://schemas.openxmlformats.org/officeDocument/2006/relationships/hyperlink" Target="http://www.floridaestateswines.com" TargetMode="External"/><Relationship Id="rId4575" Type="http://schemas.openxmlformats.org/officeDocument/2006/relationships/hyperlink" Target="https://www.facebook.com/jacksonvillealfarmersmarket" TargetMode="External"/><Relationship Id="rId10201" Type="http://schemas.openxmlformats.org/officeDocument/2006/relationships/hyperlink" Target="http://www.woodwardfarmersmarket.com" TargetMode="External"/><Relationship Id="rId3247" Type="http://schemas.openxmlformats.org/officeDocument/2006/relationships/hyperlink" Target="http://www.california-grown.com" TargetMode="External"/><Relationship Id="rId4578" Type="http://schemas.openxmlformats.org/officeDocument/2006/relationships/hyperlink" Target="http://www.downtoearthmarkets.com" TargetMode="External"/><Relationship Id="rId3246" Type="http://schemas.openxmlformats.org/officeDocument/2006/relationships/hyperlink" Target="http://www.facebook.com/FloridaNYFarmersMarket" TargetMode="External"/><Relationship Id="rId4577" Type="http://schemas.openxmlformats.org/officeDocument/2006/relationships/hyperlink" Target="http://www.jacksonvillemainstreet.com" TargetMode="External"/><Relationship Id="rId4525" Type="http://schemas.openxmlformats.org/officeDocument/2006/relationships/hyperlink" Target="http://www.irvingtongardenclub.org" TargetMode="External"/><Relationship Id="rId5857" Type="http://schemas.openxmlformats.org/officeDocument/2006/relationships/hyperlink" Target="https://www.facebook.com/pages/Spruce-Pine-Farmers-Market/10150116875830514" TargetMode="External"/><Relationship Id="rId4524" Type="http://schemas.openxmlformats.org/officeDocument/2006/relationships/hyperlink" Target="http://www.irvingtonfarmersmarket.net" TargetMode="External"/><Relationship Id="rId5858" Type="http://schemas.openxmlformats.org/officeDocument/2006/relationships/hyperlink" Target="http://www.seela.org/" TargetMode="External"/><Relationship Id="rId4527" Type="http://schemas.openxmlformats.org/officeDocument/2006/relationships/hyperlink" Target="https://www.facebook.com/IrvingtonMarket" TargetMode="External"/><Relationship Id="rId5855" Type="http://schemas.openxmlformats.org/officeDocument/2006/relationships/hyperlink" Target="http://agrimissouri.com/mo-grown/grodetail.php?type=mo-grown&amp;ID=1512" TargetMode="External"/><Relationship Id="rId4526" Type="http://schemas.openxmlformats.org/officeDocument/2006/relationships/hyperlink" Target="http://www.pcfma.com/irvington" TargetMode="External"/><Relationship Id="rId5856" Type="http://schemas.openxmlformats.org/officeDocument/2006/relationships/hyperlink" Target="http://www.mitchellgrown.com" TargetMode="External"/><Relationship Id="rId4529" Type="http://schemas.openxmlformats.org/officeDocument/2006/relationships/hyperlink" Target="http://www.isantifamilyfarmersmarket.org/" TargetMode="External"/><Relationship Id="rId4528" Type="http://schemas.openxmlformats.org/officeDocument/2006/relationships/hyperlink" Target="http://isabahlialoefinc.org" TargetMode="External"/><Relationship Id="rId5859" Type="http://schemas.openxmlformats.org/officeDocument/2006/relationships/hyperlink" Target="https://www.facebook.com/MLKCampusFarmersMarket/" TargetMode="External"/><Relationship Id="rId10259" Type="http://schemas.openxmlformats.org/officeDocument/2006/relationships/hyperlink" Target="http://yvfm.org" TargetMode="External"/><Relationship Id="rId10257" Type="http://schemas.openxmlformats.org/officeDocument/2006/relationships/hyperlink" Target="http://www.yellowspringsfarmersmarket.com" TargetMode="External"/><Relationship Id="rId10258" Type="http://schemas.openxmlformats.org/officeDocument/2006/relationships/hyperlink" Target="https://www.facebook.com/YellowSpringsWinterFarmersMarket" TargetMode="External"/><Relationship Id="rId10251" Type="http://schemas.openxmlformats.org/officeDocument/2006/relationships/hyperlink" Target="https://www.facebook.com/pages/Year-Round-Cedar-City-Farmers-Market/437941259571953" TargetMode="External"/><Relationship Id="rId5850" Type="http://schemas.openxmlformats.org/officeDocument/2006/relationships/hyperlink" Target="http://www.mdac.ms.gov/departments/ms_farmers_market/index.html" TargetMode="External"/><Relationship Id="rId10252" Type="http://schemas.openxmlformats.org/officeDocument/2006/relationships/hyperlink" Target="http://www.ygfarmersmarket.com" TargetMode="External"/><Relationship Id="rId10250" Type="http://schemas.openxmlformats.org/officeDocument/2006/relationships/hyperlink" Target="http://www.ybormarket.com" TargetMode="External"/><Relationship Id="rId4521" Type="http://schemas.openxmlformats.org/officeDocument/2006/relationships/hyperlink" Target="http://www.ocfarmbureau.org" TargetMode="External"/><Relationship Id="rId5853" Type="http://schemas.openxmlformats.org/officeDocument/2006/relationships/hyperlink" Target="https://www.facebook.com/MissoulaFarmersMarket/" TargetMode="External"/><Relationship Id="rId10255" Type="http://schemas.openxmlformats.org/officeDocument/2006/relationships/hyperlink" Target="https://www.youtube.com/channel/UCvxcGswgI6TnAvlu3nSqB1g?" TargetMode="External"/><Relationship Id="rId4520" Type="http://schemas.openxmlformats.org/officeDocument/2006/relationships/hyperlink" Target="http://www.azfarmersmarkets.us" TargetMode="External"/><Relationship Id="rId5854" Type="http://schemas.openxmlformats.org/officeDocument/2006/relationships/hyperlink" Target="http://www.missourimadeandmore.com" TargetMode="External"/><Relationship Id="rId10256" Type="http://schemas.openxmlformats.org/officeDocument/2006/relationships/hyperlink" Target="https://www.instagram.com/ygfarmersmarket/" TargetMode="External"/><Relationship Id="rId4523" Type="http://schemas.openxmlformats.org/officeDocument/2006/relationships/hyperlink" Target="https://www.facebook.com/ocfarmbureaufarmersmarkets" TargetMode="External"/><Relationship Id="rId5851" Type="http://schemas.openxmlformats.org/officeDocument/2006/relationships/hyperlink" Target="https://www.facebook.com/mississippifarmersmarket" TargetMode="External"/><Relationship Id="rId10253" Type="http://schemas.openxmlformats.org/officeDocument/2006/relationships/hyperlink" Target="https://www.facebook.com/YGFarmersMarket" TargetMode="External"/><Relationship Id="rId4522" Type="http://schemas.openxmlformats.org/officeDocument/2006/relationships/hyperlink" Target="http://www.orange.cfbf.com" TargetMode="External"/><Relationship Id="rId5852" Type="http://schemas.openxmlformats.org/officeDocument/2006/relationships/hyperlink" Target="http://missoulafarmersmarket.com/" TargetMode="External"/><Relationship Id="rId10254" Type="http://schemas.openxmlformats.org/officeDocument/2006/relationships/hyperlink" Target="https://twitter.com/ygfarmersmarket" TargetMode="External"/><Relationship Id="rId4514" Type="http://schemas.openxmlformats.org/officeDocument/2006/relationships/hyperlink" Target="https://www.facebook.com/pages/Ipswich-Farmers-Market/609491055810790" TargetMode="External"/><Relationship Id="rId5846" Type="http://schemas.openxmlformats.org/officeDocument/2006/relationships/hyperlink" Target="https://www.instagram.com/missionksmarket/?hl=en" TargetMode="External"/><Relationship Id="rId4513" Type="http://schemas.openxmlformats.org/officeDocument/2006/relationships/hyperlink" Target="http://www.ipswichfarmersmarket.com" TargetMode="External"/><Relationship Id="rId5847" Type="http://schemas.openxmlformats.org/officeDocument/2006/relationships/hyperlink" Target="http://www.cityofboston.gov/food/farmers/" TargetMode="External"/><Relationship Id="rId4516" Type="http://schemas.openxmlformats.org/officeDocument/2006/relationships/hyperlink" Target="http://www.facebook.com/IronCountyFarmerMarket" TargetMode="External"/><Relationship Id="rId5844" Type="http://schemas.openxmlformats.org/officeDocument/2006/relationships/hyperlink" Target="https://www.facebook.com/missionksmarket/" TargetMode="External"/><Relationship Id="rId4515" Type="http://schemas.openxmlformats.org/officeDocument/2006/relationships/hyperlink" Target="http://www.ironcountyfarmersmarket.com" TargetMode="External"/><Relationship Id="rId5845" Type="http://schemas.openxmlformats.org/officeDocument/2006/relationships/hyperlink" Target="https://twitter.com/missionksmarket" TargetMode="External"/><Relationship Id="rId4518" Type="http://schemas.openxmlformats.org/officeDocument/2006/relationships/hyperlink" Target="https://www.facebook.com/ironmountainhome" TargetMode="External"/><Relationship Id="rId4517" Type="http://schemas.openxmlformats.org/officeDocument/2006/relationships/hyperlink" Target="http://www.ironmountaindowntown.com" TargetMode="External"/><Relationship Id="rId10270" Type="http://schemas.openxmlformats.org/officeDocument/2006/relationships/hyperlink" Target="https://www.facebook.com/pages/YMCA-Farmers-Market/145014825569789" TargetMode="External"/><Relationship Id="rId5848" Type="http://schemas.openxmlformats.org/officeDocument/2006/relationships/hyperlink" Target="http://www.msfarmersmarket.com/" TargetMode="External"/><Relationship Id="rId4519" Type="http://schemas.openxmlformats.org/officeDocument/2006/relationships/hyperlink" Target="http://www.irondequoit.org" TargetMode="External"/><Relationship Id="rId5849" Type="http://schemas.openxmlformats.org/officeDocument/2006/relationships/hyperlink" Target="https://www.facebook.com/mississippifarmersmarket" TargetMode="External"/><Relationship Id="rId10268" Type="http://schemas.openxmlformats.org/officeDocument/2006/relationships/hyperlink" Target="https://www.facebook.com/pages/YMCA-Farmers-Market/145014825569789?ref=hl" TargetMode="External"/><Relationship Id="rId10269" Type="http://schemas.openxmlformats.org/officeDocument/2006/relationships/hyperlink" Target="http://mi.marketmaker.uiuc.edu/business/1627668-ymca-farmers-market-and-veggie-van" TargetMode="External"/><Relationship Id="rId10262" Type="http://schemas.openxmlformats.org/officeDocument/2006/relationships/hyperlink" Target="http://www.urbantable.org" TargetMode="External"/><Relationship Id="rId10263" Type="http://schemas.openxmlformats.org/officeDocument/2006/relationships/hyperlink" Target="http://www.ylni.org/market" TargetMode="External"/><Relationship Id="rId10260" Type="http://schemas.openxmlformats.org/officeDocument/2006/relationships/hyperlink" Target="https://www.facebook.com/YellvilleFarmersMarket/" TargetMode="External"/><Relationship Id="rId10261" Type="http://schemas.openxmlformats.org/officeDocument/2006/relationships/hyperlink" Target="http://www.yelmfarmersmarket.com" TargetMode="External"/><Relationship Id="rId4510" Type="http://schemas.openxmlformats.org/officeDocument/2006/relationships/hyperlink" Target="https://www.facebook.com/ManhattanGreenmarkets" TargetMode="External"/><Relationship Id="rId5842" Type="http://schemas.openxmlformats.org/officeDocument/2006/relationships/hyperlink" Target="http://www.missioncommunitymarket.org" TargetMode="External"/><Relationship Id="rId10266" Type="http://schemas.openxmlformats.org/officeDocument/2006/relationships/hyperlink" Target="https://instagram.com/YLNIFamersMarket" TargetMode="External"/><Relationship Id="rId5843" Type="http://schemas.openxmlformats.org/officeDocument/2006/relationships/hyperlink" Target="http://missionks.org/market" TargetMode="External"/><Relationship Id="rId10267" Type="http://schemas.openxmlformats.org/officeDocument/2006/relationships/hyperlink" Target="http://www.grymca.org/outreach" TargetMode="External"/><Relationship Id="rId4512" Type="http://schemas.openxmlformats.org/officeDocument/2006/relationships/hyperlink" Target="http://www.icgov.org/farmersmarket" TargetMode="External"/><Relationship Id="rId5840" Type="http://schemas.openxmlformats.org/officeDocument/2006/relationships/hyperlink" Target="http://twitter.com/PacCoastFarmers" TargetMode="External"/><Relationship Id="rId10264" Type="http://schemas.openxmlformats.org/officeDocument/2006/relationships/hyperlink" Target="https://www.facebook.com/YLNIFarmersMarket" TargetMode="External"/><Relationship Id="rId4511" Type="http://schemas.openxmlformats.org/officeDocument/2006/relationships/hyperlink" Target="http://www.ci.ionia.mi.us" TargetMode="External"/><Relationship Id="rId5841" Type="http://schemas.openxmlformats.org/officeDocument/2006/relationships/hyperlink" Target="http://instagram.com/pcfma" TargetMode="External"/><Relationship Id="rId10265" Type="http://schemas.openxmlformats.org/officeDocument/2006/relationships/hyperlink" Target="https://twitter.com/YLNIFarmersMarket" TargetMode="External"/><Relationship Id="rId3216" Type="http://schemas.openxmlformats.org/officeDocument/2006/relationships/hyperlink" Target="https://twitter.com/fbcfarmersmarc" TargetMode="External"/><Relationship Id="rId4547" Type="http://schemas.openxmlformats.org/officeDocument/2006/relationships/hyperlink" Target="https://twitter.com/ivanhoefarm2mkt" TargetMode="External"/><Relationship Id="rId5879" Type="http://schemas.openxmlformats.org/officeDocument/2006/relationships/hyperlink" Target="https://www.facebook.com/monroefarmersmarket-monroemichigan" TargetMode="External"/><Relationship Id="rId3215" Type="http://schemas.openxmlformats.org/officeDocument/2006/relationships/hyperlink" Target="https://www.facebook.com/pages/FBCs-Farmers-Market/127226640620857" TargetMode="External"/><Relationship Id="rId4546" Type="http://schemas.openxmlformats.org/officeDocument/2006/relationships/hyperlink" Target="https://www.facebook.com/ivanhoefarmersmarket" TargetMode="External"/><Relationship Id="rId3218" Type="http://schemas.openxmlformats.org/officeDocument/2006/relationships/hyperlink" Target="http://farmersmarketsnm.org/Shoppers/FindMarket/find.php" TargetMode="External"/><Relationship Id="rId4549" Type="http://schemas.openxmlformats.org/officeDocument/2006/relationships/hyperlink" Target="https://www.facebook.com/pages/Ivoryton-Farmers-Market/206613282795907" TargetMode="External"/><Relationship Id="rId5877" Type="http://schemas.openxmlformats.org/officeDocument/2006/relationships/hyperlink" Target="https://www.facebook.com/MCFarmMarket" TargetMode="External"/><Relationship Id="rId3217" Type="http://schemas.openxmlformats.org/officeDocument/2006/relationships/hyperlink" Target="http://www.firstfruitsproduce.com" TargetMode="External"/><Relationship Id="rId4548" Type="http://schemas.openxmlformats.org/officeDocument/2006/relationships/hyperlink" Target="http://ivorytonfarmersmarket.com" TargetMode="External"/><Relationship Id="rId5878" Type="http://schemas.openxmlformats.org/officeDocument/2006/relationships/hyperlink" Target="http://www.farmersmarketmonroemi.com" TargetMode="External"/><Relationship Id="rId3219" Type="http://schemas.openxmlformats.org/officeDocument/2006/relationships/hyperlink" Target="http://agrimissouri.com/mo-grown/grodetail.php?type=mo-grown&amp;ID=1876" TargetMode="External"/><Relationship Id="rId10237" Type="http://schemas.openxmlformats.org/officeDocument/2006/relationships/hyperlink" Target="http://www.yardleyfarmersmarket.com" TargetMode="External"/><Relationship Id="rId10238" Type="http://schemas.openxmlformats.org/officeDocument/2006/relationships/hyperlink" Target="https://www.facebook.com/YardleyFarmersMarket/" TargetMode="External"/><Relationship Id="rId10235" Type="http://schemas.openxmlformats.org/officeDocument/2006/relationships/hyperlink" Target="https://yanceycountyfarmersmarket.wordpress.com/" TargetMode="External"/><Relationship Id="rId10236" Type="http://schemas.openxmlformats.org/officeDocument/2006/relationships/hyperlink" Target="https://www.facebook.com/yanceymarket/" TargetMode="External"/><Relationship Id="rId10239" Type="http://schemas.openxmlformats.org/officeDocument/2006/relationships/hyperlink" Target="https://twitter.com/yardleyfarmmart" TargetMode="External"/><Relationship Id="rId5871" Type="http://schemas.openxmlformats.org/officeDocument/2006/relationships/hyperlink" Target="http://www.facebook.com/MonettFarmersMarket" TargetMode="External"/><Relationship Id="rId5872" Type="http://schemas.openxmlformats.org/officeDocument/2006/relationships/hyperlink" Target="http://www.cityofmonongahela-pa.gov/FarmersMarket.htm" TargetMode="External"/><Relationship Id="rId10230" Type="http://schemas.openxmlformats.org/officeDocument/2006/relationships/hyperlink" Target="http://www.sandlercenter.org/index/ynotwednesdays" TargetMode="External"/><Relationship Id="rId3210" Type="http://schemas.openxmlformats.org/officeDocument/2006/relationships/hyperlink" Target="https://www.fireflyfarmwichita.com/" TargetMode="External"/><Relationship Id="rId4541" Type="http://schemas.openxmlformats.org/officeDocument/2006/relationships/hyperlink" Target="https://twitter.com/ithacamarket" TargetMode="External"/><Relationship Id="rId4540" Type="http://schemas.openxmlformats.org/officeDocument/2006/relationships/hyperlink" Target="https://www.facebook.com/ithacamarket" TargetMode="External"/><Relationship Id="rId5870" Type="http://schemas.openxmlformats.org/officeDocument/2006/relationships/hyperlink" Target="http://www.tscpl.org" TargetMode="External"/><Relationship Id="rId3212" Type="http://schemas.openxmlformats.org/officeDocument/2006/relationships/hyperlink" Target="http://www.millerfarms.net" TargetMode="External"/><Relationship Id="rId4543" Type="http://schemas.openxmlformats.org/officeDocument/2006/relationships/hyperlink" Target="https://www.facebook.com/ittlebittyfarms" TargetMode="External"/><Relationship Id="rId5875" Type="http://schemas.openxmlformats.org/officeDocument/2006/relationships/hyperlink" Target="https://www.facebook.com/farmersmarketmonroemi" TargetMode="External"/><Relationship Id="rId10233" Type="http://schemas.openxmlformats.org/officeDocument/2006/relationships/hyperlink" Target="http://www.childcarenassau.org" TargetMode="External"/><Relationship Id="rId3211" Type="http://schemas.openxmlformats.org/officeDocument/2006/relationships/hyperlink" Target="https://www.facebook.com/fireflyfarmwichitakansas/" TargetMode="External"/><Relationship Id="rId4542" Type="http://schemas.openxmlformats.org/officeDocument/2006/relationships/hyperlink" Target="http://www.facebook.com/ittlebittymercantile" TargetMode="External"/><Relationship Id="rId5876" Type="http://schemas.openxmlformats.org/officeDocument/2006/relationships/hyperlink" Target="https://sites.google.com/site/mcfarmmarket/" TargetMode="External"/><Relationship Id="rId10234" Type="http://schemas.openxmlformats.org/officeDocument/2006/relationships/hyperlink" Target="http://www.facebook.com/longislandfarmtopreschool" TargetMode="External"/><Relationship Id="rId3214" Type="http://schemas.openxmlformats.org/officeDocument/2006/relationships/hyperlink" Target="http://www.firstbaptistcleveland.org" TargetMode="External"/><Relationship Id="rId4545" Type="http://schemas.openxmlformats.org/officeDocument/2006/relationships/hyperlink" Target="http://growninivanhoe.org/farmers-market" TargetMode="External"/><Relationship Id="rId5873" Type="http://schemas.openxmlformats.org/officeDocument/2006/relationships/hyperlink" Target="https://www.facebook.com/MonCityFarmersMarket" TargetMode="External"/><Relationship Id="rId10231" Type="http://schemas.openxmlformats.org/officeDocument/2006/relationships/hyperlink" Target="http://www.facebook.com/YachatsFarmersMarket" TargetMode="External"/><Relationship Id="rId3213" Type="http://schemas.openxmlformats.org/officeDocument/2006/relationships/hyperlink" Target="https://www.facebook.com/MillerFarmsCO?ref=ts&amp;v=wall" TargetMode="External"/><Relationship Id="rId4544" Type="http://schemas.openxmlformats.org/officeDocument/2006/relationships/hyperlink" Target="https://www.facebook.com/BullerGardens" TargetMode="External"/><Relationship Id="rId5874" Type="http://schemas.openxmlformats.org/officeDocument/2006/relationships/hyperlink" Target="http://www.farmersmarketmonroemi.com" TargetMode="External"/><Relationship Id="rId10232" Type="http://schemas.openxmlformats.org/officeDocument/2006/relationships/hyperlink" Target="https://www.facebook.com/YadkinvilleFarmersMarket" TargetMode="External"/><Relationship Id="rId3205" Type="http://schemas.openxmlformats.org/officeDocument/2006/relationships/hyperlink" Target="http://www.findlayillinois.net" TargetMode="External"/><Relationship Id="rId4536" Type="http://schemas.openxmlformats.org/officeDocument/2006/relationships/hyperlink" Target="http://www.ithacamarket.com" TargetMode="External"/><Relationship Id="rId5868" Type="http://schemas.openxmlformats.org/officeDocument/2006/relationships/hyperlink" Target="http://www.monckscornersc.gov/farmers-market" TargetMode="External"/><Relationship Id="rId3204" Type="http://schemas.openxmlformats.org/officeDocument/2006/relationships/hyperlink" Target="https://www.facebook.com/fifelakefarmersmarket" TargetMode="External"/><Relationship Id="rId4535" Type="http://schemas.openxmlformats.org/officeDocument/2006/relationships/hyperlink" Target="http://www.ithacami.com" TargetMode="External"/><Relationship Id="rId5869" Type="http://schemas.openxmlformats.org/officeDocument/2006/relationships/hyperlink" Target="https://www.facebook.com/monckscornersc.gov/" TargetMode="External"/><Relationship Id="rId3207" Type="http://schemas.openxmlformats.org/officeDocument/2006/relationships/hyperlink" Target="http://www.findlaymarket.org" TargetMode="External"/><Relationship Id="rId4538" Type="http://schemas.openxmlformats.org/officeDocument/2006/relationships/hyperlink" Target="https://twitter.com/ithacamarket" TargetMode="External"/><Relationship Id="rId5866" Type="http://schemas.openxmlformats.org/officeDocument/2006/relationships/hyperlink" Target="https://www.facebook.com/FiestaFreshProduce" TargetMode="External"/><Relationship Id="rId3206" Type="http://schemas.openxmlformats.org/officeDocument/2006/relationships/hyperlink" Target="https://www.facebook.com/pages/Findlay-Farmers-Market/396709490344983" TargetMode="External"/><Relationship Id="rId4537" Type="http://schemas.openxmlformats.org/officeDocument/2006/relationships/hyperlink" Target="https://www.facebook.com/ithacamarket" TargetMode="External"/><Relationship Id="rId5867" Type="http://schemas.openxmlformats.org/officeDocument/2006/relationships/hyperlink" Target="http://cityofmomence.com" TargetMode="External"/><Relationship Id="rId3209" Type="http://schemas.openxmlformats.org/officeDocument/2006/relationships/hyperlink" Target="https://twitter.com/findlaymarket" TargetMode="External"/><Relationship Id="rId3208" Type="http://schemas.openxmlformats.org/officeDocument/2006/relationships/hyperlink" Target="https://www.facebook.com/FindlayMarket" TargetMode="External"/><Relationship Id="rId4539" Type="http://schemas.openxmlformats.org/officeDocument/2006/relationships/hyperlink" Target="http://www.ithacamarket.com" TargetMode="External"/><Relationship Id="rId10248" Type="http://schemas.openxmlformats.org/officeDocument/2006/relationships/hyperlink" Target="https://www.facebook.com/PennYan.Farmers.Market" TargetMode="External"/><Relationship Id="rId10249" Type="http://schemas.openxmlformats.org/officeDocument/2006/relationships/hyperlink" Target="https://www.facebook.com/yazoofarmersmarket" TargetMode="External"/><Relationship Id="rId10246" Type="http://schemas.openxmlformats.org/officeDocument/2006/relationships/hyperlink" Target="https://www.instagram.com/yardleyfarmersmarket/" TargetMode="External"/><Relationship Id="rId10247" Type="http://schemas.openxmlformats.org/officeDocument/2006/relationships/hyperlink" Target="https://www.facebook.com/PennYan.Farmers.Market" TargetMode="External"/><Relationship Id="rId5860" Type="http://schemas.openxmlformats.org/officeDocument/2006/relationships/hyperlink" Target="http://www.moabfarmersmarket.com" TargetMode="External"/><Relationship Id="rId10240" Type="http://schemas.openxmlformats.org/officeDocument/2006/relationships/hyperlink" Target="https://www.youtube.com/watch?v=rnt3Tcv_49A" TargetMode="External"/><Relationship Id="rId5861" Type="http://schemas.openxmlformats.org/officeDocument/2006/relationships/hyperlink" Target="https://www.facebook.com/moabfarmersmarket" TargetMode="External"/><Relationship Id="rId10241" Type="http://schemas.openxmlformats.org/officeDocument/2006/relationships/hyperlink" Target="https://www.instagram.com/yardleyfarmersmarket/" TargetMode="External"/><Relationship Id="rId4530" Type="http://schemas.openxmlformats.org/officeDocument/2006/relationships/hyperlink" Target="http://fabuloushomeandpatio.com" TargetMode="External"/><Relationship Id="rId3201" Type="http://schemas.openxmlformats.org/officeDocument/2006/relationships/hyperlink" Target="http://cityoffife.org/city-departments/parks-and-recreation/special-events/farmers-market" TargetMode="External"/><Relationship Id="rId4532" Type="http://schemas.openxmlformats.org/officeDocument/2006/relationships/hyperlink" Target="http://www.facebook.com/Islandview.Farmers.Market" TargetMode="External"/><Relationship Id="rId5864" Type="http://schemas.openxmlformats.org/officeDocument/2006/relationships/hyperlink" Target="https://www.facebook.com/MobileFarmFresh" TargetMode="External"/><Relationship Id="rId10244" Type="http://schemas.openxmlformats.org/officeDocument/2006/relationships/hyperlink" Target="https://twitter.com/yardleyfarmmart" TargetMode="External"/><Relationship Id="rId3200" Type="http://schemas.openxmlformats.org/officeDocument/2006/relationships/hyperlink" Target="https://www.facebook.com/events/722787851585113/" TargetMode="External"/><Relationship Id="rId4531" Type="http://schemas.openxmlformats.org/officeDocument/2006/relationships/hyperlink" Target="http://www.genesishope.org/our-work/islandview_farmers_market/" TargetMode="External"/><Relationship Id="rId5865" Type="http://schemas.openxmlformats.org/officeDocument/2006/relationships/hyperlink" Target="http://modestocfm.com" TargetMode="External"/><Relationship Id="rId10245" Type="http://schemas.openxmlformats.org/officeDocument/2006/relationships/hyperlink" Target="https://www.youtube.com/channel/UCPyEWf4FdNUFUWiVQfiJdIA" TargetMode="External"/><Relationship Id="rId3203" Type="http://schemas.openxmlformats.org/officeDocument/2006/relationships/hyperlink" Target="http://www.fifelakechamber.com" TargetMode="External"/><Relationship Id="rId4534" Type="http://schemas.openxmlformats.org/officeDocument/2006/relationships/hyperlink" Target="http://www.issaquahwa.gov/market" TargetMode="External"/><Relationship Id="rId5862" Type="http://schemas.openxmlformats.org/officeDocument/2006/relationships/hyperlink" Target="https://twitter.com/MoabFarmersMkt" TargetMode="External"/><Relationship Id="rId10242" Type="http://schemas.openxmlformats.org/officeDocument/2006/relationships/hyperlink" Target="http://yardleyfarmersmarket.com/" TargetMode="External"/><Relationship Id="rId3202" Type="http://schemas.openxmlformats.org/officeDocument/2006/relationships/hyperlink" Target="https://www.facebook.com/fifefarmersmarket/" TargetMode="External"/><Relationship Id="rId4533" Type="http://schemas.openxmlformats.org/officeDocument/2006/relationships/hyperlink" Target="https://twitter.com/islandvieweats" TargetMode="External"/><Relationship Id="rId5863" Type="http://schemas.openxmlformats.org/officeDocument/2006/relationships/hyperlink" Target="http://mobilefarmfresh.com/" TargetMode="External"/><Relationship Id="rId10243" Type="http://schemas.openxmlformats.org/officeDocument/2006/relationships/hyperlink" Target="https://www.facebook.com/YardleyFarmersMarket/" TargetMode="External"/><Relationship Id="rId190" Type="http://schemas.openxmlformats.org/officeDocument/2006/relationships/hyperlink" Target="http://www.acfarmersmarket.com" TargetMode="External"/><Relationship Id="rId194" Type="http://schemas.openxmlformats.org/officeDocument/2006/relationships/hyperlink" Target="http://www.alliancefarmersmarket.com" TargetMode="External"/><Relationship Id="rId193" Type="http://schemas.openxmlformats.org/officeDocument/2006/relationships/hyperlink" Target="http://www.fairgroundsfarmersmkt.com" TargetMode="External"/><Relationship Id="rId192" Type="http://schemas.openxmlformats.org/officeDocument/2006/relationships/hyperlink" Target="https://www.facebook.com/AllenFarmersMarket/" TargetMode="External"/><Relationship Id="rId191" Type="http://schemas.openxmlformats.org/officeDocument/2006/relationships/hyperlink" Target="http://allenneighborhoodcenter.org/food/market/" TargetMode="External"/><Relationship Id="rId187" Type="http://schemas.openxmlformats.org/officeDocument/2006/relationships/hyperlink" Target="http://www.alleghanyfarmersmarket.com" TargetMode="External"/><Relationship Id="rId186" Type="http://schemas.openxmlformats.org/officeDocument/2006/relationships/hyperlink" Target="https://www.facebook.com/Allegan-Farmers-Market-146878898707147/" TargetMode="External"/><Relationship Id="rId185" Type="http://schemas.openxmlformats.org/officeDocument/2006/relationships/hyperlink" Target="http://www.localharvest.org" TargetMode="External"/><Relationship Id="rId184" Type="http://schemas.openxmlformats.org/officeDocument/2006/relationships/hyperlink" Target="http://www.stateplate.org" TargetMode="External"/><Relationship Id="rId189" Type="http://schemas.openxmlformats.org/officeDocument/2006/relationships/hyperlink" Target="http://www.acfarmersmarket.com" TargetMode="External"/><Relationship Id="rId188" Type="http://schemas.openxmlformats.org/officeDocument/2006/relationships/hyperlink" Target="https://www.facebook.com/pages/Alleghany-Farmers-Market/102331033194610" TargetMode="External"/><Relationship Id="rId183" Type="http://schemas.openxmlformats.org/officeDocument/2006/relationships/hyperlink" Target="https://www.facebook.com/allsaintsfarmersmarket" TargetMode="External"/><Relationship Id="rId182" Type="http://schemas.openxmlformats.org/officeDocument/2006/relationships/hyperlink" Target="http://facebook.com/HOPESFS" TargetMode="External"/><Relationship Id="rId181" Type="http://schemas.openxmlformats.org/officeDocument/2006/relationships/hyperlink" Target="http://www.hopeforsfs.org" TargetMode="External"/><Relationship Id="rId180" Type="http://schemas.openxmlformats.org/officeDocument/2006/relationships/hyperlink" Target="https://twitter.com/teenaspridecsa" TargetMode="External"/><Relationship Id="rId176" Type="http://schemas.openxmlformats.org/officeDocument/2006/relationships/hyperlink" Target="http://www.everyonesharvest.org" TargetMode="External"/><Relationship Id="rId175" Type="http://schemas.openxmlformats.org/officeDocument/2006/relationships/hyperlink" Target="https://www.facebook.com/Alfredfarmersmarket" TargetMode="External"/><Relationship Id="rId174" Type="http://schemas.openxmlformats.org/officeDocument/2006/relationships/hyperlink" Target="https://www.alfredfarmersmarket.com" TargetMode="External"/><Relationship Id="rId173" Type="http://schemas.openxmlformats.org/officeDocument/2006/relationships/hyperlink" Target="https://www.facebook.com/AlexandriaFarmersMarket/" TargetMode="External"/><Relationship Id="rId179" Type="http://schemas.openxmlformats.org/officeDocument/2006/relationships/hyperlink" Target="https://www.facebook.com/teenaspridecsa" TargetMode="External"/><Relationship Id="rId178" Type="http://schemas.openxmlformats.org/officeDocument/2006/relationships/hyperlink" Target="http://www.teenaspridecsa.com" TargetMode="External"/><Relationship Id="rId177" Type="http://schemas.openxmlformats.org/officeDocument/2006/relationships/hyperlink" Target="https://www.facebook.com/EveryonesHarvest" TargetMode="External"/><Relationship Id="rId198" Type="http://schemas.openxmlformats.org/officeDocument/2006/relationships/hyperlink" Target="http://www.dining.harvard.edu/flp/ag_market.html" TargetMode="External"/><Relationship Id="rId197" Type="http://schemas.openxmlformats.org/officeDocument/2006/relationships/hyperlink" Target="https://www.facebook.com/pages/Alliance-for-the-Arts-GreenMarket/224616377554765" TargetMode="External"/><Relationship Id="rId196" Type="http://schemas.openxmlformats.org/officeDocument/2006/relationships/hyperlink" Target="http://www.artinlee.org" TargetMode="External"/><Relationship Id="rId195" Type="http://schemas.openxmlformats.org/officeDocument/2006/relationships/hyperlink" Target="https://www.facebook.com/alliancefarmersmarket" TargetMode="External"/><Relationship Id="rId199" Type="http://schemas.openxmlformats.org/officeDocument/2006/relationships/hyperlink" Target="http://www.allstonbrightoncdc.org/" TargetMode="External"/><Relationship Id="rId150" Type="http://schemas.openxmlformats.org/officeDocument/2006/relationships/hyperlink" Target="http://www.alamosafarmersmarket.org" TargetMode="External"/><Relationship Id="rId149" Type="http://schemas.openxmlformats.org/officeDocument/2006/relationships/hyperlink" Target="http://www.localharvest.org/alamogordo-otero-county-farmers-produce-and-craft-market-alamogord-farmers-market-M2737" TargetMode="External"/><Relationship Id="rId148" Type="http://schemas.openxmlformats.org/officeDocument/2006/relationships/hyperlink" Target="http://farmersmarketsnm.org/Shoppers/FindMarket/find.php" TargetMode="External"/><Relationship Id="rId3270" Type="http://schemas.openxmlformats.org/officeDocument/2006/relationships/hyperlink" Target="https://twitter.com/FoodInRoot" TargetMode="External"/><Relationship Id="rId3272" Type="http://schemas.openxmlformats.org/officeDocument/2006/relationships/hyperlink" Target="http://foodinroot.com" TargetMode="External"/><Relationship Id="rId3271" Type="http://schemas.openxmlformats.org/officeDocument/2006/relationships/hyperlink" Target="https://www.pinterest.com/foodinrootmgmt/" TargetMode="External"/><Relationship Id="rId143" Type="http://schemas.openxmlformats.org/officeDocument/2006/relationships/hyperlink" Target="https://www.facebook.com/AlamoHeightsFarmersMarket/" TargetMode="External"/><Relationship Id="rId3274" Type="http://schemas.openxmlformats.org/officeDocument/2006/relationships/hyperlink" Target="http://foodinroot.com/" TargetMode="External"/><Relationship Id="rId142" Type="http://schemas.openxmlformats.org/officeDocument/2006/relationships/hyperlink" Target="https://www.facebook.com/AlamedaFarmersMarket" TargetMode="External"/><Relationship Id="rId3273" Type="http://schemas.openxmlformats.org/officeDocument/2006/relationships/hyperlink" Target="https://www.facebook.com/RanchoSahuaritaTwilightMarket/" TargetMode="External"/><Relationship Id="rId141" Type="http://schemas.openxmlformats.org/officeDocument/2006/relationships/hyperlink" Target="http://www.pcfma.com" TargetMode="External"/><Relationship Id="rId3276" Type="http://schemas.openxmlformats.org/officeDocument/2006/relationships/hyperlink" Target="https://twitter.com/foodinroot" TargetMode="External"/><Relationship Id="rId140" Type="http://schemas.openxmlformats.org/officeDocument/2006/relationships/hyperlink" Target="http://pinterest.com/441market" TargetMode="External"/><Relationship Id="rId3275" Type="http://schemas.openxmlformats.org/officeDocument/2006/relationships/hyperlink" Target="https://www.facebook.com/StPhilipsPlazaFarmersMarket/" TargetMode="External"/><Relationship Id="rId147" Type="http://schemas.openxmlformats.org/officeDocument/2006/relationships/hyperlink" Target="https://www.facebook.com/AlamogordoFarmersMarket/" TargetMode="External"/><Relationship Id="rId3278" Type="http://schemas.openxmlformats.org/officeDocument/2006/relationships/hyperlink" Target="http://foodlinkny.org/" TargetMode="External"/><Relationship Id="rId146" Type="http://schemas.openxmlformats.org/officeDocument/2006/relationships/hyperlink" Target="https://www.localharvest.org/alamogordo-farmers-market-in-alameda-park-M37997" TargetMode="External"/><Relationship Id="rId3277" Type="http://schemas.openxmlformats.org/officeDocument/2006/relationships/hyperlink" Target="https://www.instagram.com/foodinroot/" TargetMode="External"/><Relationship Id="rId145" Type="http://schemas.openxmlformats.org/officeDocument/2006/relationships/hyperlink" Target="https://www.instagram.com/alamoheightsfm/?hl=en" TargetMode="External"/><Relationship Id="rId144" Type="http://schemas.openxmlformats.org/officeDocument/2006/relationships/hyperlink" Target="https://twitter.com/AlamoHeightsFM" TargetMode="External"/><Relationship Id="rId3279" Type="http://schemas.openxmlformats.org/officeDocument/2006/relationships/hyperlink" Target="https://www.facebook.com/CurbsideMarket/?fref=ts" TargetMode="External"/><Relationship Id="rId139" Type="http://schemas.openxmlformats.org/officeDocument/2006/relationships/hyperlink" Target="https://www.facebook.com/441acfmarket" TargetMode="External"/><Relationship Id="rId138" Type="http://schemas.openxmlformats.org/officeDocument/2006/relationships/hyperlink" Target="http://www.441market.com" TargetMode="External"/><Relationship Id="rId137" Type="http://schemas.openxmlformats.org/officeDocument/2006/relationships/hyperlink" Target="http://www.facebook.com/AkersofStrawberries" TargetMode="External"/><Relationship Id="rId4590" Type="http://schemas.openxmlformats.org/officeDocument/2006/relationships/hyperlink" Target="http://www.jaspercountysc.org/secondary" TargetMode="External"/><Relationship Id="rId3261" Type="http://schemas.openxmlformats.org/officeDocument/2006/relationships/hyperlink" Target="http://www.facebook.com/foodforthoughtmarkets" TargetMode="External"/><Relationship Id="rId4592" Type="http://schemas.openxmlformats.org/officeDocument/2006/relationships/hyperlink" Target="http://www.jasper.agrilife.org/jasper-county-farmers-market/" TargetMode="External"/><Relationship Id="rId3260" Type="http://schemas.openxmlformats.org/officeDocument/2006/relationships/hyperlink" Target="http://www.wyfftp.org/summermarket" TargetMode="External"/><Relationship Id="rId4591" Type="http://schemas.openxmlformats.org/officeDocument/2006/relationships/hyperlink" Target="https://www.facebook.com/JasperFarmersMarket/" TargetMode="External"/><Relationship Id="rId132" Type="http://schemas.openxmlformats.org/officeDocument/2006/relationships/hyperlink" Target="https://instagram.com/agritopiafarm/" TargetMode="External"/><Relationship Id="rId3263" Type="http://schemas.openxmlformats.org/officeDocument/2006/relationships/hyperlink" Target="https://www.facebook.com/InterFaithFoodShuttle" TargetMode="External"/><Relationship Id="rId4594" Type="http://schemas.openxmlformats.org/officeDocument/2006/relationships/hyperlink" Target="https://www.facebook.com/JayVillageFarmersMarket" TargetMode="External"/><Relationship Id="rId131" Type="http://schemas.openxmlformats.org/officeDocument/2006/relationships/hyperlink" Target="https://twitter.com/AgritopiaFarm" TargetMode="External"/><Relationship Id="rId3262" Type="http://schemas.openxmlformats.org/officeDocument/2006/relationships/hyperlink" Target="http://foodshuttle.org/" TargetMode="External"/><Relationship Id="rId4593" Type="http://schemas.openxmlformats.org/officeDocument/2006/relationships/hyperlink" Target="http://www.localharvest.org/jax-farmers-market-in-lafayette-M57880" TargetMode="External"/><Relationship Id="rId130" Type="http://schemas.openxmlformats.org/officeDocument/2006/relationships/hyperlink" Target="https://www.facebook.com/TheFarmAtAgritopia" TargetMode="External"/><Relationship Id="rId3265" Type="http://schemas.openxmlformats.org/officeDocument/2006/relationships/hyperlink" Target="https://www.facebook.com/BannerUMCFarmersMarket/?fref=ts" TargetMode="External"/><Relationship Id="rId4596" Type="http://schemas.openxmlformats.org/officeDocument/2006/relationships/hyperlink" Target="http://www.facebook.com/jccindianapolis" TargetMode="External"/><Relationship Id="rId3264" Type="http://schemas.openxmlformats.org/officeDocument/2006/relationships/hyperlink" Target="http://foodinroot.com/" TargetMode="External"/><Relationship Id="rId4595" Type="http://schemas.openxmlformats.org/officeDocument/2006/relationships/hyperlink" Target="http://www.jccindy.org" TargetMode="External"/><Relationship Id="rId136" Type="http://schemas.openxmlformats.org/officeDocument/2006/relationships/hyperlink" Target="http://www.akersofstrawberries.com" TargetMode="External"/><Relationship Id="rId3267" Type="http://schemas.openxmlformats.org/officeDocument/2006/relationships/hyperlink" Target="https://www.facebook.com/UAMallFarmersMarket/?fref=ts" TargetMode="External"/><Relationship Id="rId4598" Type="http://schemas.openxmlformats.org/officeDocument/2006/relationships/hyperlink" Target="http://www.foodlinkny.org" TargetMode="External"/><Relationship Id="rId135" Type="http://schemas.openxmlformats.org/officeDocument/2006/relationships/hyperlink" Target="https://www.facebook.com/pages/Airport-Farmers-and-Flea-Market/" TargetMode="External"/><Relationship Id="rId3266" Type="http://schemas.openxmlformats.org/officeDocument/2006/relationships/hyperlink" Target="http://foodinroot.com" TargetMode="External"/><Relationship Id="rId4597" Type="http://schemas.openxmlformats.org/officeDocument/2006/relationships/hyperlink" Target="https://twitter.com/JCCIndianapolis" TargetMode="External"/><Relationship Id="rId134" Type="http://schemas.openxmlformats.org/officeDocument/2006/relationships/hyperlink" Target="http://www.honolulu.gov/parks/programs/pom" TargetMode="External"/><Relationship Id="rId3269" Type="http://schemas.openxmlformats.org/officeDocument/2006/relationships/hyperlink" Target="https://www.facebook.com/FoodInRoot?fref=ts" TargetMode="External"/><Relationship Id="rId133" Type="http://schemas.openxmlformats.org/officeDocument/2006/relationships/hyperlink" Target="http://www.visitaikensc.com" TargetMode="External"/><Relationship Id="rId3268" Type="http://schemas.openxmlformats.org/officeDocument/2006/relationships/hyperlink" Target="http://foodinroot.com" TargetMode="External"/><Relationship Id="rId4599" Type="http://schemas.openxmlformats.org/officeDocument/2006/relationships/hyperlink" Target="http://www.alabamafarmersmarket.org" TargetMode="External"/><Relationship Id="rId172" Type="http://schemas.openxmlformats.org/officeDocument/2006/relationships/hyperlink" Target="https://www.facebook.com/pages/Alexandria-Bay-Chamber-of-Commerce/82504121853" TargetMode="External"/><Relationship Id="rId171" Type="http://schemas.openxmlformats.org/officeDocument/2006/relationships/hyperlink" Target="http://www.visitalexbay.org" TargetMode="External"/><Relationship Id="rId170" Type="http://schemas.openxmlformats.org/officeDocument/2006/relationships/hyperlink" Target="http://www.aledo-texas.com" TargetMode="External"/><Relationship Id="rId3290" Type="http://schemas.openxmlformats.org/officeDocument/2006/relationships/hyperlink" Target="https://twitter.com/FFM221" TargetMode="External"/><Relationship Id="rId3292" Type="http://schemas.openxmlformats.org/officeDocument/2006/relationships/hyperlink" Target="https://www.facebook.com/fgfm1/" TargetMode="External"/><Relationship Id="rId3291" Type="http://schemas.openxmlformats.org/officeDocument/2006/relationships/hyperlink" Target="http://www.adelantemujeres.org/fg-farmers-market/" TargetMode="External"/><Relationship Id="rId3294" Type="http://schemas.openxmlformats.org/officeDocument/2006/relationships/hyperlink" Target="https://www.facebook.com/QueensGreenmarkets" TargetMode="External"/><Relationship Id="rId3293" Type="http://schemas.openxmlformats.org/officeDocument/2006/relationships/hyperlink" Target="http://www.grownyc.org" TargetMode="External"/><Relationship Id="rId165" Type="http://schemas.openxmlformats.org/officeDocument/2006/relationships/hyperlink" Target="http://www.farmersmarketsnm.org" TargetMode="External"/><Relationship Id="rId3296" Type="http://schemas.openxmlformats.org/officeDocument/2006/relationships/hyperlink" Target="http://www.localharvest.org/forest-hills-umc-farmers-market-M38715" TargetMode="External"/><Relationship Id="rId164" Type="http://schemas.openxmlformats.org/officeDocument/2006/relationships/hyperlink" Target="https://www.facebook.com/abqnemarket?fref=ts" TargetMode="External"/><Relationship Id="rId3295" Type="http://schemas.openxmlformats.org/officeDocument/2006/relationships/hyperlink" Target="http://foresthillsfarmersmarket.com" TargetMode="External"/><Relationship Id="rId163" Type="http://schemas.openxmlformats.org/officeDocument/2006/relationships/hyperlink" Target="http://www.abqnemarket.org" TargetMode="External"/><Relationship Id="rId3298" Type="http://schemas.openxmlformats.org/officeDocument/2006/relationships/hyperlink" Target="http://www.foothillfarmersmarket.com" TargetMode="External"/><Relationship Id="rId162" Type="http://schemas.openxmlformats.org/officeDocument/2006/relationships/hyperlink" Target="https://www.facebook.com/downtowngrowers?focus_composer=true&amp;ref_type=bookmark" TargetMode="External"/><Relationship Id="rId3297" Type="http://schemas.openxmlformats.org/officeDocument/2006/relationships/hyperlink" Target="https://www.facebook.com/ForestLakesFarmersMarket" TargetMode="External"/><Relationship Id="rId169" Type="http://schemas.openxmlformats.org/officeDocument/2006/relationships/hyperlink" Target="http://www.stpaulfarmersmarket.com" TargetMode="External"/><Relationship Id="rId168" Type="http://schemas.openxmlformats.org/officeDocument/2006/relationships/hyperlink" Target="https://www.facebook.com/aldersonfood" TargetMode="External"/><Relationship Id="rId3299" Type="http://schemas.openxmlformats.org/officeDocument/2006/relationships/hyperlink" Target="http://www.forksfarmmarket.com/" TargetMode="External"/><Relationship Id="rId167" Type="http://schemas.openxmlformats.org/officeDocument/2006/relationships/hyperlink" Target="http://www.aldersonmarket.org" TargetMode="External"/><Relationship Id="rId166" Type="http://schemas.openxmlformats.org/officeDocument/2006/relationships/hyperlink" Target="http://www.alconalocalfoods.org" TargetMode="External"/><Relationship Id="rId161" Type="http://schemas.openxmlformats.org/officeDocument/2006/relationships/hyperlink" Target="http://downtowngrowers.com" TargetMode="External"/><Relationship Id="rId160" Type="http://schemas.openxmlformats.org/officeDocument/2006/relationships/hyperlink" Target="http://greateralbionchamber.org" TargetMode="External"/><Relationship Id="rId159" Type="http://schemas.openxmlformats.org/officeDocument/2006/relationships/hyperlink" Target="http://albertleafarmersmarket.com" TargetMode="External"/><Relationship Id="rId3281" Type="http://schemas.openxmlformats.org/officeDocument/2006/relationships/hyperlink" Target="http://www.foothillsfarmersmarket.com" TargetMode="External"/><Relationship Id="rId3280" Type="http://schemas.openxmlformats.org/officeDocument/2006/relationships/hyperlink" Target="https://twitter.com/CurbsideMarket?ref_src=twsrc%5Egoogle%7Ctwcamp%5Eserp%7Ctwgr%5Eauthor" TargetMode="External"/><Relationship Id="rId3283" Type="http://schemas.openxmlformats.org/officeDocument/2006/relationships/hyperlink" Target="http://www.foothillsfarmersmarket.com" TargetMode="External"/><Relationship Id="rId3282" Type="http://schemas.openxmlformats.org/officeDocument/2006/relationships/hyperlink" Target="https://www.facebook.com/foothillsfarmersmarket" TargetMode="External"/><Relationship Id="rId154" Type="http://schemas.openxmlformats.org/officeDocument/2006/relationships/hyperlink" Target="https://www.facebook.com/Corvallis.Albany.Farmers.Markets" TargetMode="External"/><Relationship Id="rId3285" Type="http://schemas.openxmlformats.org/officeDocument/2006/relationships/hyperlink" Target="http://www.farmersintheforest.org" TargetMode="External"/><Relationship Id="rId153" Type="http://schemas.openxmlformats.org/officeDocument/2006/relationships/hyperlink" Target="http://www.locallygrown.org" TargetMode="External"/><Relationship Id="rId3284" Type="http://schemas.openxmlformats.org/officeDocument/2006/relationships/hyperlink" Target="https://www.facebook.com/foothillsfarmersmarket/" TargetMode="External"/><Relationship Id="rId152" Type="http://schemas.openxmlformats.org/officeDocument/2006/relationships/hyperlink" Target="http://www.eastbaker.net" TargetMode="External"/><Relationship Id="rId3287" Type="http://schemas.openxmlformats.org/officeDocument/2006/relationships/hyperlink" Target="https://www.facebook.com/forestohfarmersmarket" TargetMode="External"/><Relationship Id="rId151" Type="http://schemas.openxmlformats.org/officeDocument/2006/relationships/hyperlink" Target="https://www.facebook.com/pages/Alamosa-Farmers-Market/104375596315429?fref=ts" TargetMode="External"/><Relationship Id="rId3286" Type="http://schemas.openxmlformats.org/officeDocument/2006/relationships/hyperlink" Target="https://www.facebook.com/forestacresfarmersmarket" TargetMode="External"/><Relationship Id="rId158" Type="http://schemas.openxmlformats.org/officeDocument/2006/relationships/hyperlink" Target="http://www.facebook.com/albemarlefarmersmarket" TargetMode="External"/><Relationship Id="rId3289" Type="http://schemas.openxmlformats.org/officeDocument/2006/relationships/hyperlink" Target="https://www.facebook.com/pages/Forest-farmers-market/193117547377111" TargetMode="External"/><Relationship Id="rId157" Type="http://schemas.openxmlformats.org/officeDocument/2006/relationships/hyperlink" Target="https://www.facebook.com/Albany-IN-Farmers-Market-405175829889200/?modal=admin_todo_tour" TargetMode="External"/><Relationship Id="rId3288" Type="http://schemas.openxmlformats.org/officeDocument/2006/relationships/hyperlink" Target="http://www.forestfarmersmarket.com" TargetMode="External"/><Relationship Id="rId156" Type="http://schemas.openxmlformats.org/officeDocument/2006/relationships/hyperlink" Target="https://www.flickr.com/photos/50026834@N04/sets/" TargetMode="External"/><Relationship Id="rId155" Type="http://schemas.openxmlformats.org/officeDocument/2006/relationships/hyperlink" Target="https://twitter.com/RebeccaCAFM" TargetMode="External"/><Relationship Id="rId9451" Type="http://schemas.openxmlformats.org/officeDocument/2006/relationships/hyperlink" Target="http://twitter.com/PacCoastFarmers" TargetMode="External"/><Relationship Id="rId9452" Type="http://schemas.openxmlformats.org/officeDocument/2006/relationships/hyperlink" Target="http://instagram.com/pcfma" TargetMode="External"/><Relationship Id="rId9453" Type="http://schemas.openxmlformats.org/officeDocument/2006/relationships/hyperlink" Target="http://www.pcfma.com" TargetMode="External"/><Relationship Id="rId9454" Type="http://schemas.openxmlformats.org/officeDocument/2006/relationships/hyperlink" Target="http://www.pcfma.org" TargetMode="External"/><Relationship Id="rId8123" Type="http://schemas.openxmlformats.org/officeDocument/2006/relationships/hyperlink" Target="https://www.facebook.com/ShowLowMainStreet" TargetMode="External"/><Relationship Id="rId8122" Type="http://schemas.openxmlformats.org/officeDocument/2006/relationships/hyperlink" Target="http://www.showlowmainstreet.org" TargetMode="External"/><Relationship Id="rId8121" Type="http://schemas.openxmlformats.org/officeDocument/2006/relationships/hyperlink" Target="https://www.facebook.com/shorewoodfarmersmarket/" TargetMode="External"/><Relationship Id="rId8120" Type="http://schemas.openxmlformats.org/officeDocument/2006/relationships/hyperlink" Target="http://www.shorewoodfarmersmarket.com/" TargetMode="External"/><Relationship Id="rId9450" Type="http://schemas.openxmlformats.org/officeDocument/2006/relationships/hyperlink" Target="http://pcfma.org" TargetMode="External"/><Relationship Id="rId8127" Type="http://schemas.openxmlformats.org/officeDocument/2006/relationships/hyperlink" Target="http://www.shullsfarm.com" TargetMode="External"/><Relationship Id="rId9459" Type="http://schemas.openxmlformats.org/officeDocument/2006/relationships/hyperlink" Target="http://www.facebook.com/VallcoFarmersMarket" TargetMode="External"/><Relationship Id="rId8126" Type="http://schemas.openxmlformats.org/officeDocument/2006/relationships/hyperlink" Target="http://www.shrewsburyfarmersmarket.com" TargetMode="External"/><Relationship Id="rId8125" Type="http://schemas.openxmlformats.org/officeDocument/2006/relationships/hyperlink" Target="https://www.facebook.com/ShreveportFarmersMarket" TargetMode="External"/><Relationship Id="rId8124" Type="http://schemas.openxmlformats.org/officeDocument/2006/relationships/hyperlink" Target="http://www.shreveportfarmersmarket.com" TargetMode="External"/><Relationship Id="rId9455" Type="http://schemas.openxmlformats.org/officeDocument/2006/relationships/hyperlink" Target="http://www.vailfarmersmarket.com" TargetMode="External"/><Relationship Id="rId9456" Type="http://schemas.openxmlformats.org/officeDocument/2006/relationships/hyperlink" Target="https://www.facebook.com/pages/Vail-Farmers-Market-and-Art-Show" TargetMode="External"/><Relationship Id="rId8129" Type="http://schemas.openxmlformats.org/officeDocument/2006/relationships/hyperlink" Target="https://www.facebook.com/sidetrackfarmersmarket?ref=tn_tnmn" TargetMode="External"/><Relationship Id="rId9457" Type="http://schemas.openxmlformats.org/officeDocument/2006/relationships/hyperlink" Target="https://twitter.com/Vailfarmersmkt" TargetMode="External"/><Relationship Id="rId8128" Type="http://schemas.openxmlformats.org/officeDocument/2006/relationships/hyperlink" Target="http://www.sidetrackfarmersmarket.org/" TargetMode="External"/><Relationship Id="rId9458" Type="http://schemas.openxmlformats.org/officeDocument/2006/relationships/hyperlink" Target="http://www.pcfma.org" TargetMode="External"/><Relationship Id="rId9440" Type="http://schemas.openxmlformats.org/officeDocument/2006/relationships/hyperlink" Target="https://www.facebook.com/UT-Farmers-Market-197864066906773/" TargetMode="External"/><Relationship Id="rId9441" Type="http://schemas.openxmlformats.org/officeDocument/2006/relationships/hyperlink" Target="https://www.instagram.com/utfarmersmarket/" TargetMode="External"/><Relationship Id="rId9442" Type="http://schemas.openxmlformats.org/officeDocument/2006/relationships/hyperlink" Target="http://www.sdmarketmanager.com" TargetMode="External"/><Relationship Id="rId9443" Type="http://schemas.openxmlformats.org/officeDocument/2006/relationships/hyperlink" Target="https://www.facebook.com/UTCFarmersMarket" TargetMode="External"/><Relationship Id="rId8112" Type="http://schemas.openxmlformats.org/officeDocument/2006/relationships/hyperlink" Target="http://twitter.com/farmersmarketnv" TargetMode="External"/><Relationship Id="rId8111" Type="http://schemas.openxmlformats.org/officeDocument/2006/relationships/hyperlink" Target="http://www.facebook.com/ShirleysFarmersMarketsNV" TargetMode="External"/><Relationship Id="rId8110" Type="http://schemas.openxmlformats.org/officeDocument/2006/relationships/hyperlink" Target="http://www.shirleysfarmersmarkets.com" TargetMode="External"/><Relationship Id="rId8116" Type="http://schemas.openxmlformats.org/officeDocument/2006/relationships/hyperlink" Target="http://www.shorelinefarmersmarket.org" TargetMode="External"/><Relationship Id="rId9448" Type="http://schemas.openxmlformats.org/officeDocument/2006/relationships/hyperlink" Target="http://www.facebook.com/VAPaltoAltoFarmersMarket" TargetMode="External"/><Relationship Id="rId8115" Type="http://schemas.openxmlformats.org/officeDocument/2006/relationships/hyperlink" Target="https://www.facebook.com/ShoreFresh" TargetMode="External"/><Relationship Id="rId9449" Type="http://schemas.openxmlformats.org/officeDocument/2006/relationships/hyperlink" Target="http://www.twitter.com/PacCoastFarmers" TargetMode="External"/><Relationship Id="rId8114" Type="http://schemas.openxmlformats.org/officeDocument/2006/relationships/hyperlink" Target="https://www.facebook.com/ShoreFresh" TargetMode="External"/><Relationship Id="rId8113" Type="http://schemas.openxmlformats.org/officeDocument/2006/relationships/hyperlink" Target="http://www.cityofchicago.org/specialevents" TargetMode="External"/><Relationship Id="rId9444" Type="http://schemas.openxmlformats.org/officeDocument/2006/relationships/hyperlink" Target="https://www.youtube.com/channel/UCuWcRJKZEhtUVGTC_FrK4uQ" TargetMode="External"/><Relationship Id="rId8119" Type="http://schemas.openxmlformats.org/officeDocument/2006/relationships/hyperlink" Target="http://www.facebook.com/shoreviewcommunitycenter" TargetMode="External"/><Relationship Id="rId9445" Type="http://schemas.openxmlformats.org/officeDocument/2006/relationships/hyperlink" Target="http://www.cityofutica.com" TargetMode="External"/><Relationship Id="rId8118" Type="http://schemas.openxmlformats.org/officeDocument/2006/relationships/hyperlink" Target="http://www.shoreviewcommunitycenter.com" TargetMode="External"/><Relationship Id="rId9446" Type="http://schemas.openxmlformats.org/officeDocument/2006/relationships/hyperlink" Target="https://www.facebook.com/utopiafarmandstable/?ref=aymt_homepage_panel" TargetMode="External"/><Relationship Id="rId8117" Type="http://schemas.openxmlformats.org/officeDocument/2006/relationships/hyperlink" Target="https://www.facebook.com/shorelinefarmersmarket" TargetMode="External"/><Relationship Id="rId9447" Type="http://schemas.openxmlformats.org/officeDocument/2006/relationships/hyperlink" Target="http://www.pcfma.org" TargetMode="External"/><Relationship Id="rId8141" Type="http://schemas.openxmlformats.org/officeDocument/2006/relationships/hyperlink" Target="http://www.facebook.com/silvercityfarmersmarket/" TargetMode="External"/><Relationship Id="rId9473" Type="http://schemas.openxmlformats.org/officeDocument/2006/relationships/hyperlink" Target="https://twitter.com/ValleydaleFM" TargetMode="External"/><Relationship Id="rId8140" Type="http://schemas.openxmlformats.org/officeDocument/2006/relationships/hyperlink" Target="https://www.facebook.com/SiloamSpringsFarmersMarket/" TargetMode="External"/><Relationship Id="rId9474" Type="http://schemas.openxmlformats.org/officeDocument/2006/relationships/hyperlink" Target="http://valparaisoevents.com/valparaiso-market/" TargetMode="External"/><Relationship Id="rId9475" Type="http://schemas.openxmlformats.org/officeDocument/2006/relationships/hyperlink" Target="https://www.facebook.com/ValparaisoMarket/" TargetMode="External"/><Relationship Id="rId9476" Type="http://schemas.openxmlformats.org/officeDocument/2006/relationships/hyperlink" Target="https://www.facebook.com/Van-Buren-Farmers-Market-221434821212597/" TargetMode="External"/><Relationship Id="rId8145" Type="http://schemas.openxmlformats.org/officeDocument/2006/relationships/hyperlink" Target="http://www.silverlakelibrary.org/silver-lake-farmers-market/" TargetMode="External"/><Relationship Id="rId8144" Type="http://schemas.openxmlformats.org/officeDocument/2006/relationships/hyperlink" Target="http://wwww.facebook.com/silverlake.cfm" TargetMode="External"/><Relationship Id="rId9470" Type="http://schemas.openxmlformats.org/officeDocument/2006/relationships/hyperlink" Target="https://www.facebook.com/pages/Valley-of-the-Moon-Certified-Farmers-Market/486196241421991" TargetMode="External"/><Relationship Id="rId8143" Type="http://schemas.openxmlformats.org/officeDocument/2006/relationships/hyperlink" Target="http://www.silvercreekfarmersmarket.com" TargetMode="External"/><Relationship Id="rId9471" Type="http://schemas.openxmlformats.org/officeDocument/2006/relationships/hyperlink" Target="http://www.valleydalefarmersmarket.com" TargetMode="External"/><Relationship Id="rId8142" Type="http://schemas.openxmlformats.org/officeDocument/2006/relationships/hyperlink" Target="http://www.youtube.com/channel/UCTxVmxGRNXyVphALQ9b4KiA" TargetMode="External"/><Relationship Id="rId9472" Type="http://schemas.openxmlformats.org/officeDocument/2006/relationships/hyperlink" Target="https://www.facebook.com/pages/Valleydale-Farmers-Market" TargetMode="External"/><Relationship Id="rId8149" Type="http://schemas.openxmlformats.org/officeDocument/2006/relationships/hyperlink" Target="http://www.silverdalefarmersmarket.com" TargetMode="External"/><Relationship Id="rId8148" Type="http://schemas.openxmlformats.org/officeDocument/2006/relationships/hyperlink" Target="https://business.facebook.com/silvervalleymarket/?business_id=522814814564925" TargetMode="External"/><Relationship Id="rId8147" Type="http://schemas.openxmlformats.org/officeDocument/2006/relationships/hyperlink" Target="http://www.silvervalleychamber.com/farmers-market.htm" TargetMode="External"/><Relationship Id="rId8146" Type="http://schemas.openxmlformats.org/officeDocument/2006/relationships/hyperlink" Target="https://www.facebook.com/SLFarmersMarket" TargetMode="External"/><Relationship Id="rId9477" Type="http://schemas.openxmlformats.org/officeDocument/2006/relationships/hyperlink" Target="http://www.farmersmarketonline.com/fm/VanMeterFarmersMarket.html" TargetMode="External"/><Relationship Id="rId9478" Type="http://schemas.openxmlformats.org/officeDocument/2006/relationships/hyperlink" Target="https://www.facebook.com/vanmeterfamersmarket" TargetMode="External"/><Relationship Id="rId9479" Type="http://schemas.openxmlformats.org/officeDocument/2006/relationships/hyperlink" Target="http://www.fvvp.org" TargetMode="External"/><Relationship Id="rId8130" Type="http://schemas.openxmlformats.org/officeDocument/2006/relationships/hyperlink" Target="https://ccedelaware.org/" TargetMode="External"/><Relationship Id="rId9462" Type="http://schemas.openxmlformats.org/officeDocument/2006/relationships/hyperlink" Target="https://www.facebook.com/VallejoFarmersMarket" TargetMode="External"/><Relationship Id="rId9463" Type="http://schemas.openxmlformats.org/officeDocument/2006/relationships/hyperlink" Target="http://www.sdfarmbureau.org" TargetMode="External"/><Relationship Id="rId9464" Type="http://schemas.openxmlformats.org/officeDocument/2006/relationships/hyperlink" Target="http://www.farmersmarketbakersfield.com" TargetMode="External"/><Relationship Id="rId9465" Type="http://schemas.openxmlformats.org/officeDocument/2006/relationships/hyperlink" Target="http://www.farmersmarketbakersfield.com" TargetMode="External"/><Relationship Id="rId8134" Type="http://schemas.openxmlformats.org/officeDocument/2006/relationships/hyperlink" Target="http://www.facebook.com/sierravistafarmersmarket" TargetMode="External"/><Relationship Id="rId8133" Type="http://schemas.openxmlformats.org/officeDocument/2006/relationships/hyperlink" Target="http://visaliafarmersmarket.com" TargetMode="External"/><Relationship Id="rId8132" Type="http://schemas.openxmlformats.org/officeDocument/2006/relationships/hyperlink" Target="http://www.sierracountyfarmersmarket.org" TargetMode="External"/><Relationship Id="rId9460" Type="http://schemas.openxmlformats.org/officeDocument/2006/relationships/hyperlink" Target="http://www.twitter.com/PacCoastFarmers" TargetMode="External"/><Relationship Id="rId8131" Type="http://schemas.openxmlformats.org/officeDocument/2006/relationships/hyperlink" Target="https://www.facebook.com/SidneyNYFarmersMarket/" TargetMode="External"/><Relationship Id="rId9461" Type="http://schemas.openxmlformats.org/officeDocument/2006/relationships/hyperlink" Target="http://www.pcfma.org" TargetMode="External"/><Relationship Id="rId8138" Type="http://schemas.openxmlformats.org/officeDocument/2006/relationships/hyperlink" Target="https://www.facebook.com/pages/Siletz-Valley-Farmers-Market/139405816252841" TargetMode="External"/><Relationship Id="rId8137" Type="http://schemas.openxmlformats.org/officeDocument/2006/relationships/hyperlink" Target="http://www.localharvest.org/silers-farm-market-M57252" TargetMode="External"/><Relationship Id="rId8136" Type="http://schemas.openxmlformats.org/officeDocument/2006/relationships/hyperlink" Target="https://www.facebook.com/pages/Signal-Mountain-Farmers-Market/234456109904308" TargetMode="External"/><Relationship Id="rId8135" Type="http://schemas.openxmlformats.org/officeDocument/2006/relationships/hyperlink" Target="http://www.stpaulfarmersmarket.com" TargetMode="External"/><Relationship Id="rId9466" Type="http://schemas.openxmlformats.org/officeDocument/2006/relationships/hyperlink" Target="http://www.valleyjunction.com" TargetMode="External"/><Relationship Id="rId9467" Type="http://schemas.openxmlformats.org/officeDocument/2006/relationships/hyperlink" Target="https://www.facebook.com/pages/Historic-Valley-Junction/213942310119?fref=ts" TargetMode="External"/><Relationship Id="rId9468" Type="http://schemas.openxmlformats.org/officeDocument/2006/relationships/hyperlink" Target="https://twitter.com/Valley_Junction" TargetMode="External"/><Relationship Id="rId8139" Type="http://schemas.openxmlformats.org/officeDocument/2006/relationships/hyperlink" Target="http://mainstreetsiloam.org/farmers%20market" TargetMode="External"/><Relationship Id="rId9469" Type="http://schemas.openxmlformats.org/officeDocument/2006/relationships/hyperlink" Target="http://www.sonomaplazamarket.org" TargetMode="External"/><Relationship Id="rId9419" Type="http://schemas.openxmlformats.org/officeDocument/2006/relationships/hyperlink" Target="https://uptownwestervillefarmersmarket.blogspot.com/" TargetMode="External"/><Relationship Id="rId9410" Type="http://schemas.openxmlformats.org/officeDocument/2006/relationships/hyperlink" Target="https://www.facebook.com/groups/48152046033/" TargetMode="External"/><Relationship Id="rId9415" Type="http://schemas.openxmlformats.org/officeDocument/2006/relationships/hyperlink" Target="http://www.uptownwadesboro.com" TargetMode="External"/><Relationship Id="rId9416" Type="http://schemas.openxmlformats.org/officeDocument/2006/relationships/hyperlink" Target="https://www.marketwednesday.com/" TargetMode="External"/><Relationship Id="rId9417" Type="http://schemas.openxmlformats.org/officeDocument/2006/relationships/hyperlink" Target="https://www.facebook.com/MarketWednesday/" TargetMode="External"/><Relationship Id="rId9418" Type="http://schemas.openxmlformats.org/officeDocument/2006/relationships/hyperlink" Target="https://twitter.com/marketwednesday" TargetMode="External"/><Relationship Id="rId9411" Type="http://schemas.openxmlformats.org/officeDocument/2006/relationships/hyperlink" Target="http://uptowngreenville.com/play/umbrella-market/" TargetMode="External"/><Relationship Id="rId9412" Type="http://schemas.openxmlformats.org/officeDocument/2006/relationships/hyperlink" Target="https://www.facebook.com/uptownumbrellamarket/" TargetMode="External"/><Relationship Id="rId9413" Type="http://schemas.openxmlformats.org/officeDocument/2006/relationships/hyperlink" Target="https://twitter.com/Umbrella_Market" TargetMode="External"/><Relationship Id="rId9414" Type="http://schemas.openxmlformats.org/officeDocument/2006/relationships/hyperlink" Target="https://www.instagram.com/umbrella_market/" TargetMode="External"/><Relationship Id="rId9408" Type="http://schemas.openxmlformats.org/officeDocument/2006/relationships/hyperlink" Target="https://www.instagram.com/uptowngwdmarket/" TargetMode="External"/><Relationship Id="rId9409" Type="http://schemas.openxmlformats.org/officeDocument/2006/relationships/hyperlink" Target="http://www.martinsvilleuptown.com" TargetMode="External"/><Relationship Id="rId9404" Type="http://schemas.openxmlformats.org/officeDocument/2006/relationships/hyperlink" Target="https://www.instagram.com/uptownmarketaz/" TargetMode="External"/><Relationship Id="rId9405" Type="http://schemas.openxmlformats.org/officeDocument/2006/relationships/hyperlink" Target="http://www.uptowngreenwood.com/uptown-market" TargetMode="External"/><Relationship Id="rId9406" Type="http://schemas.openxmlformats.org/officeDocument/2006/relationships/hyperlink" Target="https://www.facebook.com/uptowngreenwoodmarket/" TargetMode="External"/><Relationship Id="rId9407" Type="http://schemas.openxmlformats.org/officeDocument/2006/relationships/hyperlink" Target="https://twitter.com/UptownGwdMarket?lang=en" TargetMode="External"/><Relationship Id="rId9400" Type="http://schemas.openxmlformats.org/officeDocument/2006/relationships/hyperlink" Target="http://www.uptown23rd.com" TargetMode="External"/><Relationship Id="rId9401" Type="http://schemas.openxmlformats.org/officeDocument/2006/relationships/hyperlink" Target="https://uptownmarketaz.com/" TargetMode="External"/><Relationship Id="rId9402" Type="http://schemas.openxmlformats.org/officeDocument/2006/relationships/hyperlink" Target="https://www.facebook.com/uptownmarketaz" TargetMode="External"/><Relationship Id="rId9403" Type="http://schemas.openxmlformats.org/officeDocument/2006/relationships/hyperlink" Target="https://twitter.com/uptownmarketaz" TargetMode="External"/><Relationship Id="rId9430" Type="http://schemas.openxmlformats.org/officeDocument/2006/relationships/hyperlink" Target="http://www.urbanoaks.org" TargetMode="External"/><Relationship Id="rId9431" Type="http://schemas.openxmlformats.org/officeDocument/2006/relationships/hyperlink" Target="https://www.facebook.com/UrbanOaksOrganicFarm" TargetMode="External"/><Relationship Id="rId9432" Type="http://schemas.openxmlformats.org/officeDocument/2006/relationships/hyperlink" Target="http://www.urbanoasisproject.org" TargetMode="External"/><Relationship Id="rId8101" Type="http://schemas.openxmlformats.org/officeDocument/2006/relationships/hyperlink" Target="http://www.gorgegrown.com/resource/sherman-county-farmers-market.cfm" TargetMode="External"/><Relationship Id="rId8100" Type="http://schemas.openxmlformats.org/officeDocument/2006/relationships/hyperlink" Target="https://www.facebook.com/shermancountyfarmersmarket?ref=br_tf" TargetMode="External"/><Relationship Id="rId8105" Type="http://schemas.openxmlformats.org/officeDocument/2006/relationships/hyperlink" Target="https://www.facebook.com/?ref=home" TargetMode="External"/><Relationship Id="rId9437" Type="http://schemas.openxmlformats.org/officeDocument/2006/relationships/hyperlink" Target="http://www.badseedkc.com" TargetMode="External"/><Relationship Id="rId8104" Type="http://schemas.openxmlformats.org/officeDocument/2006/relationships/hyperlink" Target="http://www.facebook.com/Sherwood-Saturday-Market" TargetMode="External"/><Relationship Id="rId9438" Type="http://schemas.openxmlformats.org/officeDocument/2006/relationships/hyperlink" Target="http://www.usda.gov/farmersmarket" TargetMode="External"/><Relationship Id="rId8103" Type="http://schemas.openxmlformats.org/officeDocument/2006/relationships/hyperlink" Target="http://sherwoodmarket.blogspot.com" TargetMode="External"/><Relationship Id="rId9439" Type="http://schemas.openxmlformats.org/officeDocument/2006/relationships/hyperlink" Target="http://vegetables.tennessee.edu/utfm.html" TargetMode="External"/><Relationship Id="rId8102" Type="http://schemas.openxmlformats.org/officeDocument/2006/relationships/hyperlink" Target="https://www.facebook.com/shermancountyfarmersmarket" TargetMode="External"/><Relationship Id="rId8109" Type="http://schemas.openxmlformats.org/officeDocument/2006/relationships/hyperlink" Target="https://www.facebook.com/Shiloh-Farmers-Market-508150235911225/" TargetMode="External"/><Relationship Id="rId9433" Type="http://schemas.openxmlformats.org/officeDocument/2006/relationships/hyperlink" Target="http://www.urbanrootsgr.org" TargetMode="External"/><Relationship Id="rId8108" Type="http://schemas.openxmlformats.org/officeDocument/2006/relationships/hyperlink" Target="http://www.shilohfarmersmarket.com/" TargetMode="External"/><Relationship Id="rId9434" Type="http://schemas.openxmlformats.org/officeDocument/2006/relationships/hyperlink" Target="https://www.facebook.com/UrbanaLibraryFarmersMarket/" TargetMode="External"/><Relationship Id="rId8107" Type="http://schemas.openxmlformats.org/officeDocument/2006/relationships/hyperlink" Target="https://www.facebook.com/ShilohFamily/" TargetMode="External"/><Relationship Id="rId9435" Type="http://schemas.openxmlformats.org/officeDocument/2006/relationships/hyperlink" Target="http://www.urbanaillinois.us/market" TargetMode="External"/><Relationship Id="rId8106" Type="http://schemas.openxmlformats.org/officeDocument/2006/relationships/hyperlink" Target="http://www.wyandanchcdc.org" TargetMode="External"/><Relationship Id="rId9436" Type="http://schemas.openxmlformats.org/officeDocument/2006/relationships/hyperlink" Target="http://www.urbanna.com/pages/allEvents.html" TargetMode="External"/><Relationship Id="rId9420" Type="http://schemas.openxmlformats.org/officeDocument/2006/relationships/hyperlink" Target="http://urbancookhouse.com/farmers-markets" TargetMode="External"/><Relationship Id="rId9421" Type="http://schemas.openxmlformats.org/officeDocument/2006/relationships/hyperlink" Target="https://www.facebook.com/uchomewoodrestaurant" TargetMode="External"/><Relationship Id="rId9426" Type="http://schemas.openxmlformats.org/officeDocument/2006/relationships/hyperlink" Target="http://www.urban-growers-market.com" TargetMode="External"/><Relationship Id="rId9427" Type="http://schemas.openxmlformats.org/officeDocument/2006/relationships/hyperlink" Target="https://www.facebook.com/pages/The-Urban-Growers-Market/142574475792429" TargetMode="External"/><Relationship Id="rId9428" Type="http://schemas.openxmlformats.org/officeDocument/2006/relationships/hyperlink" Target="http://www.urbanharvest.org" TargetMode="External"/><Relationship Id="rId9429" Type="http://schemas.openxmlformats.org/officeDocument/2006/relationships/hyperlink" Target="https://www.facebook.com/UrbanHarvestHouston/" TargetMode="External"/><Relationship Id="rId9422" Type="http://schemas.openxmlformats.org/officeDocument/2006/relationships/hyperlink" Target="http://urbancookhouse.com/farmers-markets" TargetMode="External"/><Relationship Id="rId9423" Type="http://schemas.openxmlformats.org/officeDocument/2006/relationships/hyperlink" Target="https://www.facebook.com/ucsummitrestaurant" TargetMode="External"/><Relationship Id="rId9424" Type="http://schemas.openxmlformats.org/officeDocument/2006/relationships/hyperlink" Target="http://urbangardenmarket.blogspot.com" TargetMode="External"/><Relationship Id="rId9425" Type="http://schemas.openxmlformats.org/officeDocument/2006/relationships/hyperlink" Target="https://www.facebook.com/urbangardenfarmersmarket" TargetMode="External"/><Relationship Id="rId4602" Type="http://schemas.openxmlformats.org/officeDocument/2006/relationships/hyperlink" Target="http://www.jeffersonwis.com" TargetMode="External"/><Relationship Id="rId5934" Type="http://schemas.openxmlformats.org/officeDocument/2006/relationships/hyperlink" Target="http://www.farmernet.com" TargetMode="External"/><Relationship Id="rId4601" Type="http://schemas.openxmlformats.org/officeDocument/2006/relationships/hyperlink" Target="http://www.facebook.com/Jefferson-Farmers-Market-1731029137110076/" TargetMode="External"/><Relationship Id="rId5935" Type="http://schemas.openxmlformats.org/officeDocument/2006/relationships/hyperlink" Target="http://visitmontross.com" TargetMode="External"/><Relationship Id="rId4604" Type="http://schemas.openxmlformats.org/officeDocument/2006/relationships/hyperlink" Target="http://www.farmtocity.org/FarmersMarkets.asp" TargetMode="External"/><Relationship Id="rId5932" Type="http://schemas.openxmlformats.org/officeDocument/2006/relationships/hyperlink" Target="http://montrosefarmersmarket.weebly.com/" TargetMode="External"/><Relationship Id="rId4603" Type="http://schemas.openxmlformats.org/officeDocument/2006/relationships/hyperlink" Target="https://www.facebook.com/pages/Jefferson-Farmers-Market/186054341555070" TargetMode="External"/><Relationship Id="rId5933" Type="http://schemas.openxmlformats.org/officeDocument/2006/relationships/hyperlink" Target="https://m.facebook.com/MontroseFarmersMarket/" TargetMode="External"/><Relationship Id="rId4606" Type="http://schemas.openxmlformats.org/officeDocument/2006/relationships/hyperlink" Target="https://twitter.com/FarmtoCity" TargetMode="External"/><Relationship Id="rId5938" Type="http://schemas.openxmlformats.org/officeDocument/2006/relationships/hyperlink" Target="http://www.moontwp.com" TargetMode="External"/><Relationship Id="rId4605" Type="http://schemas.openxmlformats.org/officeDocument/2006/relationships/hyperlink" Target="https://www.facebook.com/FarmToCity" TargetMode="External"/><Relationship Id="rId5939" Type="http://schemas.openxmlformats.org/officeDocument/2006/relationships/hyperlink" Target="http://www.raleigheatlocal.com" TargetMode="External"/><Relationship Id="rId4608" Type="http://schemas.openxmlformats.org/officeDocument/2006/relationships/hyperlink" Target="http://www.jeffersonvillefarmersandartisanmarket.com" TargetMode="External"/><Relationship Id="rId5936" Type="http://schemas.openxmlformats.org/officeDocument/2006/relationships/hyperlink" Target="https://www.facebook.com/pages/Visit-Montross-Virginia/427120500764874" TargetMode="External"/><Relationship Id="rId4607" Type="http://schemas.openxmlformats.org/officeDocument/2006/relationships/hyperlink" Target="http://www.jeffersontownship.org" TargetMode="External"/><Relationship Id="rId5937" Type="http://schemas.openxmlformats.org/officeDocument/2006/relationships/hyperlink" Target="http://www.springsfarmersmarket.com" TargetMode="External"/><Relationship Id="rId4609" Type="http://schemas.openxmlformats.org/officeDocument/2006/relationships/hyperlink" Target="http://www.facebook.com/jeffersonvillefarmersandartisanmarket" TargetMode="External"/><Relationship Id="rId5930" Type="http://schemas.openxmlformats.org/officeDocument/2006/relationships/hyperlink" Target="http://www.montpelierfarms.com" TargetMode="External"/><Relationship Id="rId5931" Type="http://schemas.openxmlformats.org/officeDocument/2006/relationships/hyperlink" Target="https://www.facebook.com/montpelierfarm?ref=hl" TargetMode="External"/><Relationship Id="rId4600" Type="http://schemas.openxmlformats.org/officeDocument/2006/relationships/hyperlink" Target="http://www.jeffersonfarmersmarket.com" TargetMode="External"/><Relationship Id="rId5923" Type="http://schemas.openxmlformats.org/officeDocument/2006/relationships/hyperlink" Target="http://www.monticellocommunitycenter.com" TargetMode="External"/><Relationship Id="rId5924" Type="http://schemas.openxmlformats.org/officeDocument/2006/relationships/hyperlink" Target="https://www.facebook.com/pages/Monticello-Farmers-Market/109319539107490" TargetMode="External"/><Relationship Id="rId5921" Type="http://schemas.openxmlformats.org/officeDocument/2006/relationships/hyperlink" Target="https://www.facebook.com/monticellofarmermarket/" TargetMode="External"/><Relationship Id="rId5922" Type="http://schemas.openxmlformats.org/officeDocument/2006/relationships/hyperlink" Target="http://www.monticellofarmersmarket.com" TargetMode="External"/><Relationship Id="rId5927" Type="http://schemas.openxmlformats.org/officeDocument/2006/relationships/hyperlink" Target="https://www.facebook.com/monticellogafarmersmarket" TargetMode="External"/><Relationship Id="rId5928" Type="http://schemas.openxmlformats.org/officeDocument/2006/relationships/hyperlink" Target="http://www.montourfallsfarmersmarket.com" TargetMode="External"/><Relationship Id="rId5925" Type="http://schemas.openxmlformats.org/officeDocument/2006/relationships/hyperlink" Target="http://www.monticellomainstreet.org" TargetMode="External"/><Relationship Id="rId5926" Type="http://schemas.openxmlformats.org/officeDocument/2006/relationships/hyperlink" Target="https://jaspercountycoc.com/events/market-on-the-square/" TargetMode="External"/><Relationship Id="rId5929" Type="http://schemas.openxmlformats.org/officeDocument/2006/relationships/hyperlink" Target="https://www.facebook.com/Montour-Falls-Library-140122486056562" TargetMode="External"/><Relationship Id="rId8196" Type="http://schemas.openxmlformats.org/officeDocument/2006/relationships/hyperlink" Target="https://twitter.com/smartmarkets" TargetMode="External"/><Relationship Id="rId8195" Type="http://schemas.openxmlformats.org/officeDocument/2006/relationships/hyperlink" Target="https://www.facebook.com/smartmarketstysons" TargetMode="External"/><Relationship Id="rId8194" Type="http://schemas.openxmlformats.org/officeDocument/2006/relationships/hyperlink" Target="http://www.smartmarkets.org" TargetMode="External"/><Relationship Id="rId8193" Type="http://schemas.openxmlformats.org/officeDocument/2006/relationships/hyperlink" Target="https://twitter.com/smartmarkets" TargetMode="External"/><Relationship Id="rId8199" Type="http://schemas.openxmlformats.org/officeDocument/2006/relationships/hyperlink" Target="http://www.smithfieldfarmersmarket.org/" TargetMode="External"/><Relationship Id="rId8198" Type="http://schemas.openxmlformats.org/officeDocument/2006/relationships/hyperlink" Target="https://www.facebook.com/pages/Smith-County-Farmers-Market/253009170501" TargetMode="External"/><Relationship Id="rId8197" Type="http://schemas.openxmlformats.org/officeDocument/2006/relationships/hyperlink" Target="http://www.postrock.ksu.edu" TargetMode="External"/><Relationship Id="rId5920" Type="http://schemas.openxmlformats.org/officeDocument/2006/relationships/hyperlink" Target="http://www.monticellofarmersmarket.weebly.com" TargetMode="External"/><Relationship Id="rId4624" Type="http://schemas.openxmlformats.org/officeDocument/2006/relationships/hyperlink" Target="http://johnsamishcountry.com" TargetMode="External"/><Relationship Id="rId5956" Type="http://schemas.openxmlformats.org/officeDocument/2006/relationships/hyperlink" Target="https://twitter.com/cafarmersmkts" TargetMode="External"/><Relationship Id="rId4623" Type="http://schemas.openxmlformats.org/officeDocument/2006/relationships/hyperlink" Target="https://www.facebook.com/John-Jay-Homestead-Farm-Market-326964104093547/" TargetMode="External"/><Relationship Id="rId5957" Type="http://schemas.openxmlformats.org/officeDocument/2006/relationships/hyperlink" Target="http://www.pinterest.com/cafarmersmkts/" TargetMode="External"/><Relationship Id="rId4626" Type="http://schemas.openxmlformats.org/officeDocument/2006/relationships/hyperlink" Target="https://www.facebook.com/HomeGrownFarmersMarket" TargetMode="External"/><Relationship Id="rId5954" Type="http://schemas.openxmlformats.org/officeDocument/2006/relationships/hyperlink" Target="http://www.cafarmersmkts.com/markets/category/morgan-hill" TargetMode="External"/><Relationship Id="rId4625" Type="http://schemas.openxmlformats.org/officeDocument/2006/relationships/hyperlink" Target="http://www.johnsislandfarmersmarket.com" TargetMode="External"/><Relationship Id="rId5955" Type="http://schemas.openxmlformats.org/officeDocument/2006/relationships/hyperlink" Target="https://www.facebook.com/MHFarmersMkt" TargetMode="External"/><Relationship Id="rId4628" Type="http://schemas.openxmlformats.org/officeDocument/2006/relationships/hyperlink" Target="http://www.johnsoncityfarmersmarket.com" TargetMode="External"/><Relationship Id="rId4627" Type="http://schemas.openxmlformats.org/officeDocument/2006/relationships/hyperlink" Target="https://twitter.com/HomegrownJIFM" TargetMode="External"/><Relationship Id="rId5958" Type="http://schemas.openxmlformats.org/officeDocument/2006/relationships/hyperlink" Target="http://www.morganloghouse.org/marketl" TargetMode="External"/><Relationship Id="rId4629" Type="http://schemas.openxmlformats.org/officeDocument/2006/relationships/hyperlink" Target="https://www.facebook.com/pages/Johnson-City-Farmers-Market/241717076230?fref=ts" TargetMode="External"/><Relationship Id="rId5959" Type="http://schemas.openxmlformats.org/officeDocument/2006/relationships/hyperlink" Target="http://www.cityofchicago.org/specialevents" TargetMode="External"/><Relationship Id="rId4620" Type="http://schemas.openxmlformats.org/officeDocument/2006/relationships/hyperlink" Target="http://www.jimsfarmersmarket.com" TargetMode="External"/><Relationship Id="rId5952" Type="http://schemas.openxmlformats.org/officeDocument/2006/relationships/hyperlink" Target="http://morgan.osu.edu" TargetMode="External"/><Relationship Id="rId5953" Type="http://schemas.openxmlformats.org/officeDocument/2006/relationships/hyperlink" Target="https://www.facebook.com/Morgan-CountyDecatur-Farmers-Market-174610319238067" TargetMode="External"/><Relationship Id="rId4622" Type="http://schemas.openxmlformats.org/officeDocument/2006/relationships/hyperlink" Target="http://johnjayhomestead.org/events/farm-market/" TargetMode="External"/><Relationship Id="rId5950" Type="http://schemas.openxmlformats.org/officeDocument/2006/relationships/hyperlink" Target="http://farmersmarketsnm.org/Shoppers/FindMarket/find.php" TargetMode="External"/><Relationship Id="rId4621" Type="http://schemas.openxmlformats.org/officeDocument/2006/relationships/hyperlink" Target="http://www.arleemontana.org" TargetMode="External"/><Relationship Id="rId5951" Type="http://schemas.openxmlformats.org/officeDocument/2006/relationships/hyperlink" Target="http://www.goldeneaglerv.com" TargetMode="External"/><Relationship Id="rId4613" Type="http://schemas.openxmlformats.org/officeDocument/2006/relationships/hyperlink" Target="https://www.facebook.com/JerichoFarmersMarket" TargetMode="External"/><Relationship Id="rId5945" Type="http://schemas.openxmlformats.org/officeDocument/2006/relationships/hyperlink" Target="http://www.pinterest.com/cafarmersmkts/" TargetMode="External"/><Relationship Id="rId4612" Type="http://schemas.openxmlformats.org/officeDocument/2006/relationships/hyperlink" Target="http://www.farmersmarketsnm.org" TargetMode="External"/><Relationship Id="rId5946" Type="http://schemas.openxmlformats.org/officeDocument/2006/relationships/hyperlink" Target="https://www.facebook.com/NilesFarmsMarket" TargetMode="External"/><Relationship Id="rId4615" Type="http://schemas.openxmlformats.org/officeDocument/2006/relationships/hyperlink" Target="https://www.facebook.com/JerichoFarmersMarket/" TargetMode="External"/><Relationship Id="rId5943" Type="http://schemas.openxmlformats.org/officeDocument/2006/relationships/hyperlink" Target="https://www.facebook.com/MHFarmersMkt" TargetMode="External"/><Relationship Id="rId4614" Type="http://schemas.openxmlformats.org/officeDocument/2006/relationships/hyperlink" Target="http://jerichofarmersmarket.com" TargetMode="External"/><Relationship Id="rId5944" Type="http://schemas.openxmlformats.org/officeDocument/2006/relationships/hyperlink" Target="https://twitter.com/" TargetMode="External"/><Relationship Id="rId4617" Type="http://schemas.openxmlformats.org/officeDocument/2006/relationships/hyperlink" Target="http://www.jch.org/news-events/farmers-market" TargetMode="External"/><Relationship Id="rId5949" Type="http://schemas.openxmlformats.org/officeDocument/2006/relationships/hyperlink" Target="https://www.instagram.com/morelandfarmers/" TargetMode="External"/><Relationship Id="rId4616" Type="http://schemas.openxmlformats.org/officeDocument/2006/relationships/hyperlink" Target="http://www.jerseyjodimarket.com/" TargetMode="External"/><Relationship Id="rId4619" Type="http://schemas.openxmlformats.org/officeDocument/2006/relationships/hyperlink" Target="https://www.facebook.com/JWCFarmersMarket/" TargetMode="External"/><Relationship Id="rId5947" Type="http://schemas.openxmlformats.org/officeDocument/2006/relationships/hyperlink" Target="http://www.morelandfarmersmarket.org" TargetMode="External"/><Relationship Id="rId4618" Type="http://schemas.openxmlformats.org/officeDocument/2006/relationships/hyperlink" Target="http://www.jimthorpefarmersmarket.org/" TargetMode="External"/><Relationship Id="rId5948" Type="http://schemas.openxmlformats.org/officeDocument/2006/relationships/hyperlink" Target="https://www.facebook.com/morelandfarmersmarket/" TargetMode="External"/><Relationship Id="rId5941" Type="http://schemas.openxmlformats.org/officeDocument/2006/relationships/hyperlink" Target="https://twitter.com/RaleighEatLocal" TargetMode="External"/><Relationship Id="rId5942" Type="http://schemas.openxmlformats.org/officeDocument/2006/relationships/hyperlink" Target="http://www.cafarmersmkts.com/markets/category/moraga" TargetMode="External"/><Relationship Id="rId4611" Type="http://schemas.openxmlformats.org/officeDocument/2006/relationships/hyperlink" Target="http://www.jemezsustainable.org" TargetMode="External"/><Relationship Id="rId4610" Type="http://schemas.openxmlformats.org/officeDocument/2006/relationships/hyperlink" Target="http://www.jeffmainstreet.org/events/farmers-market" TargetMode="External"/><Relationship Id="rId5940" Type="http://schemas.openxmlformats.org/officeDocument/2006/relationships/hyperlink" Target="https://www.facebook.com/RaleighEatLocal" TargetMode="External"/><Relationship Id="rId8170" Type="http://schemas.openxmlformats.org/officeDocument/2006/relationships/hyperlink" Target="https://www.farmfreshri.org/" TargetMode="External"/><Relationship Id="rId8163" Type="http://schemas.openxmlformats.org/officeDocument/2006/relationships/hyperlink" Target="http://www.facebook.com/skeletonkeyfarmersmarket" TargetMode="External"/><Relationship Id="rId9495" Type="http://schemas.openxmlformats.org/officeDocument/2006/relationships/hyperlink" Target="http://www.facebook.com/vashonfarmersmarket" TargetMode="External"/><Relationship Id="rId8162" Type="http://schemas.openxmlformats.org/officeDocument/2006/relationships/hyperlink" Target="http://www.townofskaneateles.com" TargetMode="External"/><Relationship Id="rId9496" Type="http://schemas.openxmlformats.org/officeDocument/2006/relationships/hyperlink" Target="http://www.vassarfarmersmarket.yolasite.com/" TargetMode="External"/><Relationship Id="rId8161" Type="http://schemas.openxmlformats.org/officeDocument/2006/relationships/hyperlink" Target="http://www.sixriversmarket.org" TargetMode="External"/><Relationship Id="rId9497" Type="http://schemas.openxmlformats.org/officeDocument/2006/relationships/hyperlink" Target="http://www.theveggietruck.org/" TargetMode="External"/><Relationship Id="rId8160" Type="http://schemas.openxmlformats.org/officeDocument/2006/relationships/hyperlink" Target="http://www.facebook.com/SitkaLocalFoodsNetwork" TargetMode="External"/><Relationship Id="rId9498" Type="http://schemas.openxmlformats.org/officeDocument/2006/relationships/hyperlink" Target="https://www.facebook.com/pages/The-Veggie-Truck/334761463302824" TargetMode="External"/><Relationship Id="rId8167" Type="http://schemas.openxmlformats.org/officeDocument/2006/relationships/hyperlink" Target="http://www.skyfarmersmarket.com" TargetMode="External"/><Relationship Id="rId9491" Type="http://schemas.openxmlformats.org/officeDocument/2006/relationships/hyperlink" Target="http://www.facebook.com/pages/Vantage-Point-Farmers-Market/147816461982?ref=hl" TargetMode="External"/><Relationship Id="rId8166" Type="http://schemas.openxmlformats.org/officeDocument/2006/relationships/hyperlink" Target="https://www.facebook.com/pages/Skowhegan-Farmers-Market/308404688272" TargetMode="External"/><Relationship Id="rId9492" Type="http://schemas.openxmlformats.org/officeDocument/2006/relationships/hyperlink" Target="http://www.vigavashon.org" TargetMode="External"/><Relationship Id="rId8165" Type="http://schemas.openxmlformats.org/officeDocument/2006/relationships/hyperlink" Target="http://www.skowheganfarmersmarket.com" TargetMode="External"/><Relationship Id="rId9493" Type="http://schemas.openxmlformats.org/officeDocument/2006/relationships/hyperlink" Target="http://www.facebook.com/vashonfarmersmarket" TargetMode="External"/><Relationship Id="rId8164" Type="http://schemas.openxmlformats.org/officeDocument/2006/relationships/hyperlink" Target="http://www.skippackfarmersmarket.net" TargetMode="External"/><Relationship Id="rId9494" Type="http://schemas.openxmlformats.org/officeDocument/2006/relationships/hyperlink" Target="http://vigavashon.org/farmers-market/" TargetMode="External"/><Relationship Id="rId8169" Type="http://schemas.openxmlformats.org/officeDocument/2006/relationships/hyperlink" Target="https://www.facebook.com/SlaterParkMarket/" TargetMode="External"/><Relationship Id="rId8168" Type="http://schemas.openxmlformats.org/officeDocument/2006/relationships/hyperlink" Target="http://www.skywaysolutions.org" TargetMode="External"/><Relationship Id="rId9499" Type="http://schemas.openxmlformats.org/officeDocument/2006/relationships/hyperlink" Target="http://venicefarmersmarket.com" TargetMode="External"/><Relationship Id="rId9490" Type="http://schemas.openxmlformats.org/officeDocument/2006/relationships/hyperlink" Target="http://www.porthuronmarket.com/Main/Home.aspx" TargetMode="External"/><Relationship Id="rId8152" Type="http://schemas.openxmlformats.org/officeDocument/2006/relationships/hyperlink" Target="http://www.silvertonmarket.com" TargetMode="External"/><Relationship Id="rId9484" Type="http://schemas.openxmlformats.org/officeDocument/2006/relationships/hyperlink" Target="http://www.villagegoesgreen.org" TargetMode="External"/><Relationship Id="rId8151" Type="http://schemas.openxmlformats.org/officeDocument/2006/relationships/hyperlink" Target="http://www.silvertonfarmersmarket.org" TargetMode="External"/><Relationship Id="rId9485" Type="http://schemas.openxmlformats.org/officeDocument/2006/relationships/hyperlink" Target="http://www.facebook.com/villagegoesgreen" TargetMode="External"/><Relationship Id="rId8150" Type="http://schemas.openxmlformats.org/officeDocument/2006/relationships/hyperlink" Target="http://www.millerfarms.net" TargetMode="External"/><Relationship Id="rId9486" Type="http://schemas.openxmlformats.org/officeDocument/2006/relationships/hyperlink" Target="https://www.vanderbiltfarmersmarket.com/" TargetMode="External"/><Relationship Id="rId9487" Type="http://schemas.openxmlformats.org/officeDocument/2006/relationships/hyperlink" Target="https://www.facebook.com/vanderbiltfarmersmarket" TargetMode="External"/><Relationship Id="rId8156" Type="http://schemas.openxmlformats.org/officeDocument/2006/relationships/hyperlink" Target="https://www.facebook.com/pages/Simpsonville-SC/Simpsonville-Farmers-Market/126756400672753?ref=ts" TargetMode="External"/><Relationship Id="rId9480" Type="http://schemas.openxmlformats.org/officeDocument/2006/relationships/hyperlink" Target="http://vancecounty.org" TargetMode="External"/><Relationship Id="rId8155" Type="http://schemas.openxmlformats.org/officeDocument/2006/relationships/hyperlink" Target="http://www.rabunmarket.com" TargetMode="External"/><Relationship Id="rId9481" Type="http://schemas.openxmlformats.org/officeDocument/2006/relationships/hyperlink" Target="http://www.vancouverfarmersmarket.com" TargetMode="External"/><Relationship Id="rId8154" Type="http://schemas.openxmlformats.org/officeDocument/2006/relationships/hyperlink" Target="https://www.facebook.com/groups/362108950512828/" TargetMode="External"/><Relationship Id="rId9482" Type="http://schemas.openxmlformats.org/officeDocument/2006/relationships/hyperlink" Target="https://www.facebook.com/vancouverfarmersmarket" TargetMode="External"/><Relationship Id="rId8153" Type="http://schemas.openxmlformats.org/officeDocument/2006/relationships/hyperlink" Target="https://www.facebook.com/simivalleycertifiedfarmersmarket/" TargetMode="External"/><Relationship Id="rId9483" Type="http://schemas.openxmlformats.org/officeDocument/2006/relationships/hyperlink" Target="http://www.vandaliafarmersmarket.com" TargetMode="External"/><Relationship Id="rId8159" Type="http://schemas.openxmlformats.org/officeDocument/2006/relationships/hyperlink" Target="http://www.sitkalocalfoodsnetwork.org/" TargetMode="External"/><Relationship Id="rId8158" Type="http://schemas.openxmlformats.org/officeDocument/2006/relationships/hyperlink" Target="http://www.farmersmarketsiouxcity.com" TargetMode="External"/><Relationship Id="rId8157" Type="http://schemas.openxmlformats.org/officeDocument/2006/relationships/hyperlink" Target="http://www.simsburyfarmmarket.com/" TargetMode="External"/><Relationship Id="rId9488" Type="http://schemas.openxmlformats.org/officeDocument/2006/relationships/hyperlink" Target="https://www.instagram.com/vanderbiltmarket/" TargetMode="External"/><Relationship Id="rId9489" Type="http://schemas.openxmlformats.org/officeDocument/2006/relationships/hyperlink" Target="http://www.vandergriftfarmersmarket.weebly.com" TargetMode="External"/><Relationship Id="rId5912" Type="http://schemas.openxmlformats.org/officeDocument/2006/relationships/hyperlink" Target="http://www.montgomeryfarmersmarket.org" TargetMode="External"/><Relationship Id="rId5913" Type="http://schemas.openxmlformats.org/officeDocument/2006/relationships/hyperlink" Target="https://www.facebook.com/MontgomeryFM/" TargetMode="External"/><Relationship Id="rId5910" Type="http://schemas.openxmlformats.org/officeDocument/2006/relationships/hyperlink" Target="https://www.facebook.com/MoCoFMA" TargetMode="External"/><Relationship Id="rId5911" Type="http://schemas.openxmlformats.org/officeDocument/2006/relationships/hyperlink" Target="http://www.montgomeryhistoricalsociety.org" TargetMode="External"/><Relationship Id="rId5916" Type="http://schemas.openxmlformats.org/officeDocument/2006/relationships/hyperlink" Target="https://www.facebook.com/MontgomeryFM/" TargetMode="External"/><Relationship Id="rId5917" Type="http://schemas.openxmlformats.org/officeDocument/2006/relationships/hyperlink" Target="http://www.montgomeryvillage.com" TargetMode="External"/><Relationship Id="rId5914" Type="http://schemas.openxmlformats.org/officeDocument/2006/relationships/hyperlink" Target="http://www.montgomeryfriends.org" TargetMode="External"/><Relationship Id="rId5915" Type="http://schemas.openxmlformats.org/officeDocument/2006/relationships/hyperlink" Target="http://www.montgomeryfarmersmarket.org" TargetMode="External"/><Relationship Id="rId5918" Type="http://schemas.openxmlformats.org/officeDocument/2006/relationships/hyperlink" Target="http://www.mainstreetmonticellofl.org" TargetMode="External"/><Relationship Id="rId5919" Type="http://schemas.openxmlformats.org/officeDocument/2006/relationships/hyperlink" Target="https://www.facebook.com/MainStMonticelloFl" TargetMode="External"/><Relationship Id="rId8192" Type="http://schemas.openxmlformats.org/officeDocument/2006/relationships/hyperlink" Target="https://www.facebook.com/smartmarketsspringfield" TargetMode="External"/><Relationship Id="rId8191" Type="http://schemas.openxmlformats.org/officeDocument/2006/relationships/hyperlink" Target="http://www.smartmarkets.org" TargetMode="External"/><Relationship Id="rId8190" Type="http://schemas.openxmlformats.org/officeDocument/2006/relationships/hyperlink" Target="https://twitter.com/smartmarkets" TargetMode="External"/><Relationship Id="rId8185" Type="http://schemas.openxmlformats.org/officeDocument/2006/relationships/hyperlink" Target="http://www.smartmarkets.org" TargetMode="External"/><Relationship Id="rId8184" Type="http://schemas.openxmlformats.org/officeDocument/2006/relationships/hyperlink" Target="http://www.facebook.com/smartmarketshuntington" TargetMode="External"/><Relationship Id="rId8183" Type="http://schemas.openxmlformats.org/officeDocument/2006/relationships/hyperlink" Target="http://www.smartmarkets.org" TargetMode="External"/><Relationship Id="rId8182" Type="http://schemas.openxmlformats.org/officeDocument/2006/relationships/hyperlink" Target="http://www.facebook.com/smartmarketschantilly" TargetMode="External"/><Relationship Id="rId8189" Type="http://schemas.openxmlformats.org/officeDocument/2006/relationships/hyperlink" Target="https://www.facebook.com/smartmarketsreston" TargetMode="External"/><Relationship Id="rId8188" Type="http://schemas.openxmlformats.org/officeDocument/2006/relationships/hyperlink" Target="http://www.smartmarkets.org" TargetMode="External"/><Relationship Id="rId8187" Type="http://schemas.openxmlformats.org/officeDocument/2006/relationships/hyperlink" Target="https://twitter.com/smartmarkets" TargetMode="External"/><Relationship Id="rId8186" Type="http://schemas.openxmlformats.org/officeDocument/2006/relationships/hyperlink" Target="https://www.facebook.com/smartmarketsoakton" TargetMode="External"/><Relationship Id="rId5901" Type="http://schemas.openxmlformats.org/officeDocument/2006/relationships/hyperlink" Target="https://www.facebook.com/pages/Monterey-Bay-Certified-Farmers-Markets/112446802152723" TargetMode="External"/><Relationship Id="rId5902" Type="http://schemas.openxmlformats.org/officeDocument/2006/relationships/hyperlink" Target="https://twitter.com/MBFarmersMarket" TargetMode="External"/><Relationship Id="rId5900" Type="http://schemas.openxmlformats.org/officeDocument/2006/relationships/hyperlink" Target="http://www.montereybayfarmers.org" TargetMode="External"/><Relationship Id="rId5905" Type="http://schemas.openxmlformats.org/officeDocument/2006/relationships/hyperlink" Target="https://www.facebook.com/pages/Montevideo-Farmers-Market/213443568688268" TargetMode="External"/><Relationship Id="rId5906" Type="http://schemas.openxmlformats.org/officeDocument/2006/relationships/hyperlink" Target="http://www.montezumawinery.com" TargetMode="External"/><Relationship Id="rId5903" Type="http://schemas.openxmlformats.org/officeDocument/2006/relationships/hyperlink" Target="http://www.edibleparadise.com" TargetMode="External"/><Relationship Id="rId5904" Type="http://schemas.openxmlformats.org/officeDocument/2006/relationships/hyperlink" Target="https://www.facebook.com/montevallofarmersmarket" TargetMode="External"/><Relationship Id="rId5909" Type="http://schemas.openxmlformats.org/officeDocument/2006/relationships/hyperlink" Target="http://www.tumblr.com/blog/montfordmarket" TargetMode="External"/><Relationship Id="rId5907" Type="http://schemas.openxmlformats.org/officeDocument/2006/relationships/hyperlink" Target="http://www.montfordfarmersmarket.com" TargetMode="External"/><Relationship Id="rId5908" Type="http://schemas.openxmlformats.org/officeDocument/2006/relationships/hyperlink" Target="https://www.facebook.com/pages/Montford-Farmers-Market/210375855670483" TargetMode="External"/><Relationship Id="rId8181" Type="http://schemas.openxmlformats.org/officeDocument/2006/relationships/hyperlink" Target="http://www.smartmarkets.org" TargetMode="External"/><Relationship Id="rId8180" Type="http://schemas.openxmlformats.org/officeDocument/2006/relationships/hyperlink" Target="https://twitter.com/smartmarkets" TargetMode="External"/><Relationship Id="rId8174" Type="http://schemas.openxmlformats.org/officeDocument/2006/relationships/hyperlink" Target="https://www.facebook.com/SRCFM/" TargetMode="External"/><Relationship Id="rId8173" Type="http://schemas.openxmlformats.org/officeDocument/2006/relationships/hyperlink" Target="http://www.facebook.com/sleepingdragonfarmersoutlet" TargetMode="External"/><Relationship Id="rId8172" Type="http://schemas.openxmlformats.org/officeDocument/2006/relationships/hyperlink" Target="http://www.davmid.com" TargetMode="External"/><Relationship Id="rId8171" Type="http://schemas.openxmlformats.org/officeDocument/2006/relationships/hyperlink" Target="https://twitter.com/FarmFreshRI?ref_src=twsrc%5Egoogle%7Ctwcamp%5Eserp%7Ctwgr%5Eauthor" TargetMode="External"/><Relationship Id="rId8178" Type="http://schemas.openxmlformats.org/officeDocument/2006/relationships/hyperlink" Target="http://www.smartmarkets.org" TargetMode="External"/><Relationship Id="rId8177" Type="http://schemas.openxmlformats.org/officeDocument/2006/relationships/hyperlink" Target="https://www.facebook.com/pages/Sustainable-Communities-and-Small-Farms-Network/104762082907149" TargetMode="External"/><Relationship Id="rId8176" Type="http://schemas.openxmlformats.org/officeDocument/2006/relationships/hyperlink" Target="http://www.sustainablecommunitiesozarks.org" TargetMode="External"/><Relationship Id="rId8175" Type="http://schemas.openxmlformats.org/officeDocument/2006/relationships/hyperlink" Target="http://www.slowfoodelba.com" TargetMode="External"/><Relationship Id="rId8179" Type="http://schemas.openxmlformats.org/officeDocument/2006/relationships/hyperlink" Target="https://www.facebook.com/SmartMarketsBristow" TargetMode="External"/><Relationship Id="rId2027" Type="http://schemas.openxmlformats.org/officeDocument/2006/relationships/hyperlink" Target="https://www.facebook.com/CreswellFarmersMkt" TargetMode="External"/><Relationship Id="rId3359" Type="http://schemas.openxmlformats.org/officeDocument/2006/relationships/hyperlink" Target="http://thefoodtrust.org/farmers-markets/market/frankford-transportation-center" TargetMode="External"/><Relationship Id="rId2028" Type="http://schemas.openxmlformats.org/officeDocument/2006/relationships/hyperlink" Target="http://www.creve-coeur.org/market" TargetMode="External"/><Relationship Id="rId3358" Type="http://schemas.openxmlformats.org/officeDocument/2006/relationships/hyperlink" Target="https://www.instagram.com/frankenmuth_farmers_market/" TargetMode="External"/><Relationship Id="rId4689" Type="http://schemas.openxmlformats.org/officeDocument/2006/relationships/hyperlink" Target="http://twitter.com/PacCoastFarmers" TargetMode="External"/><Relationship Id="rId2029" Type="http://schemas.openxmlformats.org/officeDocument/2006/relationships/hyperlink" Target="http://www.crispgrocery.com" TargetMode="External"/><Relationship Id="rId107" Type="http://schemas.openxmlformats.org/officeDocument/2006/relationships/hyperlink" Target="https://twitter.com/ACFarmFresh" TargetMode="External"/><Relationship Id="rId106" Type="http://schemas.openxmlformats.org/officeDocument/2006/relationships/hyperlink" Target="http://www.facebook.com/AdamsCountyFarmersMarket" TargetMode="External"/><Relationship Id="rId105" Type="http://schemas.openxmlformats.org/officeDocument/2006/relationships/hyperlink" Target="http://www.acfarmersmarkets.org" TargetMode="External"/><Relationship Id="rId104" Type="http://schemas.openxmlformats.org/officeDocument/2006/relationships/hyperlink" Target="http://www.facebook.com/AdamsCountyFarmersMarket" TargetMode="External"/><Relationship Id="rId109" Type="http://schemas.openxmlformats.org/officeDocument/2006/relationships/hyperlink" Target="https://www.facebook.com/Adams.Farmers.Market" TargetMode="External"/><Relationship Id="rId4680" Type="http://schemas.openxmlformats.org/officeDocument/2006/relationships/hyperlink" Target="http://twitter.com/PacCoastFarmers" TargetMode="External"/><Relationship Id="rId108" Type="http://schemas.openxmlformats.org/officeDocument/2006/relationships/hyperlink" Target="http://www.instagram.com/adamscountyfarmersmarket" TargetMode="External"/><Relationship Id="rId3351" Type="http://schemas.openxmlformats.org/officeDocument/2006/relationships/hyperlink" Target="https://www.facebook.com/events/167501670531638/" TargetMode="External"/><Relationship Id="rId4682" Type="http://schemas.openxmlformats.org/officeDocument/2006/relationships/hyperlink" Target="http://pcfma.org" TargetMode="External"/><Relationship Id="rId2020" Type="http://schemas.openxmlformats.org/officeDocument/2006/relationships/hyperlink" Target="https://www.facebook.com/CrescentCityFarmersMarket/" TargetMode="External"/><Relationship Id="rId3350" Type="http://schemas.openxmlformats.org/officeDocument/2006/relationships/hyperlink" Target="https://www.foxlakefarmersmarket.com/" TargetMode="External"/><Relationship Id="rId4681" Type="http://schemas.openxmlformats.org/officeDocument/2006/relationships/hyperlink" Target="http://instagram.com/pcfma" TargetMode="External"/><Relationship Id="rId2021" Type="http://schemas.openxmlformats.org/officeDocument/2006/relationships/hyperlink" Target="https://twitter.com/ccfmtweets" TargetMode="External"/><Relationship Id="rId3353" Type="http://schemas.openxmlformats.org/officeDocument/2006/relationships/hyperlink" Target="http://www.instagram.com/foxtrotorganicfarm" TargetMode="External"/><Relationship Id="rId4684" Type="http://schemas.openxmlformats.org/officeDocument/2006/relationships/hyperlink" Target="http://instagram.com/pcfma" TargetMode="External"/><Relationship Id="rId2022" Type="http://schemas.openxmlformats.org/officeDocument/2006/relationships/hyperlink" Target="https://www.instagram.com/crescentcityfarmersmkt/" TargetMode="External"/><Relationship Id="rId3352" Type="http://schemas.openxmlformats.org/officeDocument/2006/relationships/hyperlink" Target="http://www.foxtrotorganicfarm.com" TargetMode="External"/><Relationship Id="rId4683" Type="http://schemas.openxmlformats.org/officeDocument/2006/relationships/hyperlink" Target="http://twitter.com/PacCoastFarmers" TargetMode="External"/><Relationship Id="rId103" Type="http://schemas.openxmlformats.org/officeDocument/2006/relationships/hyperlink" Target="http://instagram.com/acohfarmersmarket" TargetMode="External"/><Relationship Id="rId2023" Type="http://schemas.openxmlformats.org/officeDocument/2006/relationships/hyperlink" Target="http://www.crescentridgefarmersmarket.com" TargetMode="External"/><Relationship Id="rId3355" Type="http://schemas.openxmlformats.org/officeDocument/2006/relationships/hyperlink" Target="http://www.frankenmuthfarmersmarket.org" TargetMode="External"/><Relationship Id="rId4686" Type="http://schemas.openxmlformats.org/officeDocument/2006/relationships/hyperlink" Target="https://www.facebook.com/kaisersouthbayfarmersmarket?ref=hl" TargetMode="External"/><Relationship Id="rId102" Type="http://schemas.openxmlformats.org/officeDocument/2006/relationships/hyperlink" Target="http://facebook.com/acohfarmersmarket" TargetMode="External"/><Relationship Id="rId2024" Type="http://schemas.openxmlformats.org/officeDocument/2006/relationships/hyperlink" Target="http://www.howard-county.com" TargetMode="External"/><Relationship Id="rId3354" Type="http://schemas.openxmlformats.org/officeDocument/2006/relationships/hyperlink" Target="https://www.facebook.com/shop.local.framingham/" TargetMode="External"/><Relationship Id="rId4685" Type="http://schemas.openxmlformats.org/officeDocument/2006/relationships/hyperlink" Target="http://www.lacienegafarmersmarket.com" TargetMode="External"/><Relationship Id="rId101" Type="http://schemas.openxmlformats.org/officeDocument/2006/relationships/hyperlink" Target="http://www.adairsvillefarmersmarket.com" TargetMode="External"/><Relationship Id="rId2025" Type="http://schemas.openxmlformats.org/officeDocument/2006/relationships/hyperlink" Target="http://www.cbfarmersmarket.org" TargetMode="External"/><Relationship Id="rId3357" Type="http://schemas.openxmlformats.org/officeDocument/2006/relationships/hyperlink" Target="https://twitter.com/MuthFarmMarket" TargetMode="External"/><Relationship Id="rId4688" Type="http://schemas.openxmlformats.org/officeDocument/2006/relationships/hyperlink" Target="http://pcfma.org" TargetMode="External"/><Relationship Id="rId100" Type="http://schemas.openxmlformats.org/officeDocument/2006/relationships/hyperlink" Target="https://twitter.com/AdaFarmersMkt" TargetMode="External"/><Relationship Id="rId2026" Type="http://schemas.openxmlformats.org/officeDocument/2006/relationships/hyperlink" Target="http://www.creswellfarmersmarket.wordpress.com" TargetMode="External"/><Relationship Id="rId3356" Type="http://schemas.openxmlformats.org/officeDocument/2006/relationships/hyperlink" Target="https://www.facebook.com/Frankenmuth-Farmers-Market-106279602732863/" TargetMode="External"/><Relationship Id="rId4687" Type="http://schemas.openxmlformats.org/officeDocument/2006/relationships/hyperlink" Target="https://twitter.com/MNPFarmersMkt" TargetMode="External"/><Relationship Id="rId2016" Type="http://schemas.openxmlformats.org/officeDocument/2006/relationships/hyperlink" Target="https://www.facebook.com/CrescentCityFarmersMarket/" TargetMode="External"/><Relationship Id="rId3348" Type="http://schemas.openxmlformats.org/officeDocument/2006/relationships/hyperlink" Target="https://www.youtube.com/watch?v=43rhFFp8N7Q" TargetMode="External"/><Relationship Id="rId4679" Type="http://schemas.openxmlformats.org/officeDocument/2006/relationships/hyperlink" Target="http://pcfma.org" TargetMode="External"/><Relationship Id="rId2017" Type="http://schemas.openxmlformats.org/officeDocument/2006/relationships/hyperlink" Target="https://twitter.com/ccfmtweets" TargetMode="External"/><Relationship Id="rId3347" Type="http://schemas.openxmlformats.org/officeDocument/2006/relationships/hyperlink" Target="https://www.facebook.com/fourseasonsfam/" TargetMode="External"/><Relationship Id="rId4678" Type="http://schemas.openxmlformats.org/officeDocument/2006/relationships/hyperlink" Target="http://www.pcfma.com/market_home.php?market_id=32" TargetMode="External"/><Relationship Id="rId2018" Type="http://schemas.openxmlformats.org/officeDocument/2006/relationships/hyperlink" Target="https://www.instagram.com/crescentcityfarmersmkt/" TargetMode="External"/><Relationship Id="rId2019" Type="http://schemas.openxmlformats.org/officeDocument/2006/relationships/hyperlink" Target="http://www.crescentcityfarmersmarket.org/" TargetMode="External"/><Relationship Id="rId3349" Type="http://schemas.openxmlformats.org/officeDocument/2006/relationships/hyperlink" Target="http://www.fourseasonsmarkets.com" TargetMode="External"/><Relationship Id="rId3340" Type="http://schemas.openxmlformats.org/officeDocument/2006/relationships/hyperlink" Target="http://www.fountaininn.org/community" TargetMode="External"/><Relationship Id="rId4671" Type="http://schemas.openxmlformats.org/officeDocument/2006/relationships/hyperlink" Target="https://twitter.com/kpfresno" TargetMode="External"/><Relationship Id="rId4670" Type="http://schemas.openxmlformats.org/officeDocument/2006/relationships/hyperlink" Target="http://www.kp.org/fresno" TargetMode="External"/><Relationship Id="rId2010" Type="http://schemas.openxmlformats.org/officeDocument/2006/relationships/hyperlink" Target="http://www.crescentcityfarmersmarket.org/" TargetMode="External"/><Relationship Id="rId3342" Type="http://schemas.openxmlformats.org/officeDocument/2006/relationships/hyperlink" Target="https://www.facebook.com/FourCountyFarmersMarket" TargetMode="External"/><Relationship Id="rId4673" Type="http://schemas.openxmlformats.org/officeDocument/2006/relationships/hyperlink" Target="http://www.salleorchards.com" TargetMode="External"/><Relationship Id="rId2011" Type="http://schemas.openxmlformats.org/officeDocument/2006/relationships/hyperlink" Target="https://www.facebook.com/CrescentCityFarmersMarket/" TargetMode="External"/><Relationship Id="rId3341" Type="http://schemas.openxmlformats.org/officeDocument/2006/relationships/hyperlink" Target="https://www.facebook.com/pages/Fountain-Inn-Farmers-Market/145752362165088" TargetMode="External"/><Relationship Id="rId4672" Type="http://schemas.openxmlformats.org/officeDocument/2006/relationships/hyperlink" Target="http://www.salleorchards.com" TargetMode="External"/><Relationship Id="rId2012" Type="http://schemas.openxmlformats.org/officeDocument/2006/relationships/hyperlink" Target="https://twitter.com/ccfmtweets" TargetMode="External"/><Relationship Id="rId3344" Type="http://schemas.openxmlformats.org/officeDocument/2006/relationships/hyperlink" Target="https://www.facebook.com/4MRMarket/" TargetMode="External"/><Relationship Id="rId4675" Type="http://schemas.openxmlformats.org/officeDocument/2006/relationships/hyperlink" Target="http://www.twitter.com/PacCoastFarmers" TargetMode="External"/><Relationship Id="rId2013" Type="http://schemas.openxmlformats.org/officeDocument/2006/relationships/hyperlink" Target="https://www.instagram.com/crescentcityfarmersmkt/" TargetMode="External"/><Relationship Id="rId3343" Type="http://schemas.openxmlformats.org/officeDocument/2006/relationships/hyperlink" Target="http://www.4mrmarket.org" TargetMode="External"/><Relationship Id="rId4674" Type="http://schemas.openxmlformats.org/officeDocument/2006/relationships/hyperlink" Target="http://www.pcfma.org" TargetMode="External"/><Relationship Id="rId2014" Type="http://schemas.openxmlformats.org/officeDocument/2006/relationships/hyperlink" Target="http://www.crescentcity-fl.com" TargetMode="External"/><Relationship Id="rId3346" Type="http://schemas.openxmlformats.org/officeDocument/2006/relationships/hyperlink" Target="http://www.fourseasonsfam.com/wordpress/" TargetMode="External"/><Relationship Id="rId4677" Type="http://schemas.openxmlformats.org/officeDocument/2006/relationships/hyperlink" Target="http://www.twitter.com/PacCoastFarmers" TargetMode="External"/><Relationship Id="rId2015" Type="http://schemas.openxmlformats.org/officeDocument/2006/relationships/hyperlink" Target="http://www.crescentcityfarmersmarket.org/" TargetMode="External"/><Relationship Id="rId3345" Type="http://schemas.openxmlformats.org/officeDocument/2006/relationships/hyperlink" Target="https://www.instagram.com/4MRMarket" TargetMode="External"/><Relationship Id="rId4676" Type="http://schemas.openxmlformats.org/officeDocument/2006/relationships/hyperlink" Target="http://www.pcfma.org" TargetMode="External"/><Relationship Id="rId2049" Type="http://schemas.openxmlformats.org/officeDocument/2006/relationships/hyperlink" Target="http://www.longislandfarmersmarkets.com" TargetMode="External"/><Relationship Id="rId129" Type="http://schemas.openxmlformats.org/officeDocument/2006/relationships/hyperlink" Target="http://www.thefarmatagritopia.com" TargetMode="External"/><Relationship Id="rId128" Type="http://schemas.openxmlformats.org/officeDocument/2006/relationships/hyperlink" Target="https://www.instagram.com/agricenterinternational/" TargetMode="External"/><Relationship Id="rId127" Type="http://schemas.openxmlformats.org/officeDocument/2006/relationships/hyperlink" Target="https://www.youtube.com/channel/UCGksUsmHEJonFv5cwivsjZA" TargetMode="External"/><Relationship Id="rId126" Type="http://schemas.openxmlformats.org/officeDocument/2006/relationships/hyperlink" Target="https://twitter.com/Agricenter_Intl" TargetMode="External"/><Relationship Id="rId3371" Type="http://schemas.openxmlformats.org/officeDocument/2006/relationships/hyperlink" Target="https://www.facebook.com/FranklinFarmersMarketMA/" TargetMode="External"/><Relationship Id="rId2040" Type="http://schemas.openxmlformats.org/officeDocument/2006/relationships/hyperlink" Target="https://www.facebook.com/Crooked-Creek-Farmers-Market-443632155833480" TargetMode="External"/><Relationship Id="rId3370" Type="http://schemas.openxmlformats.org/officeDocument/2006/relationships/hyperlink" Target="http://www.franklinfarmersmarketma.com" TargetMode="External"/><Relationship Id="rId121" Type="http://schemas.openxmlformats.org/officeDocument/2006/relationships/hyperlink" Target="http://www.facebook.com/AGFarmersMarket" TargetMode="External"/><Relationship Id="rId2041" Type="http://schemas.openxmlformats.org/officeDocument/2006/relationships/hyperlink" Target="https://www.facebook.com/Cross-Plains-Parkway-Farmers-Market-1591408087770075/" TargetMode="External"/><Relationship Id="rId3373" Type="http://schemas.openxmlformats.org/officeDocument/2006/relationships/hyperlink" Target="https://www.facebook.com/DiscoverDowntownFranklin/" TargetMode="External"/><Relationship Id="rId120" Type="http://schemas.openxmlformats.org/officeDocument/2006/relationships/hyperlink" Target="http://agfarmersmarket.com" TargetMode="External"/><Relationship Id="rId2042" Type="http://schemas.openxmlformats.org/officeDocument/2006/relationships/hyperlink" Target="http://www.crosstimbers.locallygrown.net" TargetMode="External"/><Relationship Id="rId3372" Type="http://schemas.openxmlformats.org/officeDocument/2006/relationships/hyperlink" Target="http://discoverdowntownfranklin.com" TargetMode="External"/><Relationship Id="rId2043" Type="http://schemas.openxmlformats.org/officeDocument/2006/relationships/hyperlink" Target="http://www.cityofcrossett-ar.com" TargetMode="External"/><Relationship Id="rId3375" Type="http://schemas.openxmlformats.org/officeDocument/2006/relationships/hyperlink" Target="http://www.downtownfranklinva.org" TargetMode="External"/><Relationship Id="rId2044" Type="http://schemas.openxmlformats.org/officeDocument/2006/relationships/hyperlink" Target="http://www.facebook.com/cityofcrossett" TargetMode="External"/><Relationship Id="rId3374" Type="http://schemas.openxmlformats.org/officeDocument/2006/relationships/hyperlink" Target="https://www.instagram.com/discoverdowntownfranklin/" TargetMode="External"/><Relationship Id="rId125" Type="http://schemas.openxmlformats.org/officeDocument/2006/relationships/hyperlink" Target="https://www.facebook.com/farmersmarketmemphis/" TargetMode="External"/><Relationship Id="rId2045" Type="http://schemas.openxmlformats.org/officeDocument/2006/relationships/hyperlink" Target="https://www.facebook.com/CAAFCM/" TargetMode="External"/><Relationship Id="rId3377" Type="http://schemas.openxmlformats.org/officeDocument/2006/relationships/hyperlink" Target="https://www.facebook.com/FPConservatory" TargetMode="External"/><Relationship Id="rId124" Type="http://schemas.openxmlformats.org/officeDocument/2006/relationships/hyperlink" Target="http://www.agricenter.org/farmersmarket/" TargetMode="External"/><Relationship Id="rId2046" Type="http://schemas.openxmlformats.org/officeDocument/2006/relationships/hyperlink" Target="http://www.crossroadsbellevue.com" TargetMode="External"/><Relationship Id="rId3376" Type="http://schemas.openxmlformats.org/officeDocument/2006/relationships/hyperlink" Target="https://www.fpconservatory.org/education-programs/outreach-programs/farmers-market/" TargetMode="External"/><Relationship Id="rId123" Type="http://schemas.openxmlformats.org/officeDocument/2006/relationships/hyperlink" Target="http://www.instagram.com/agfarmersmarket" TargetMode="External"/><Relationship Id="rId2047" Type="http://schemas.openxmlformats.org/officeDocument/2006/relationships/hyperlink" Target="https://www.facebook.com/Crossroads.Bellevue.Farmers.Market" TargetMode="External"/><Relationship Id="rId3379" Type="http://schemas.openxmlformats.org/officeDocument/2006/relationships/hyperlink" Target="https://www.instagram.com/fpconservatory/" TargetMode="External"/><Relationship Id="rId122" Type="http://schemas.openxmlformats.org/officeDocument/2006/relationships/hyperlink" Target="http://twitter.com/AGFarmMarket" TargetMode="External"/><Relationship Id="rId2048" Type="http://schemas.openxmlformats.org/officeDocument/2006/relationships/hyperlink" Target="https://www.facebook.com/crossroadsfarmatgrossmanns" TargetMode="External"/><Relationship Id="rId3378" Type="http://schemas.openxmlformats.org/officeDocument/2006/relationships/hyperlink" Target="https://twitter.com/FPConservatory" TargetMode="External"/><Relationship Id="rId2038" Type="http://schemas.openxmlformats.org/officeDocument/2006/relationships/hyperlink" Target="http://www.cromwellfarmersmerkate.org" TargetMode="External"/><Relationship Id="rId2039" Type="http://schemas.openxmlformats.org/officeDocument/2006/relationships/hyperlink" Target="http://www.crookedcreekcdc.org/farmers-market" TargetMode="External"/><Relationship Id="rId3369" Type="http://schemas.openxmlformats.org/officeDocument/2006/relationships/hyperlink" Target="http://www.franklinfarmersmarket.com" TargetMode="External"/><Relationship Id="rId118" Type="http://schemas.openxmlformats.org/officeDocument/2006/relationships/hyperlink" Target="http://instagram.com/adaptationskona" TargetMode="External"/><Relationship Id="rId117" Type="http://schemas.openxmlformats.org/officeDocument/2006/relationships/hyperlink" Target="https://twitter.com/MaureenDatta" TargetMode="External"/><Relationship Id="rId116" Type="http://schemas.openxmlformats.org/officeDocument/2006/relationships/hyperlink" Target="https://www.facebook.com/adaptationsaloha" TargetMode="External"/><Relationship Id="rId115" Type="http://schemas.openxmlformats.org/officeDocument/2006/relationships/hyperlink" Target="http://www.adaptationsaloha.com" TargetMode="External"/><Relationship Id="rId3360" Type="http://schemas.openxmlformats.org/officeDocument/2006/relationships/hyperlink" Target="https://www.facebook.com/frankfortfriendlyfarmersmarket" TargetMode="External"/><Relationship Id="rId4691" Type="http://schemas.openxmlformats.org/officeDocument/2006/relationships/hyperlink" Target="http://www.pcfma.org" TargetMode="External"/><Relationship Id="rId119" Type="http://schemas.openxmlformats.org/officeDocument/2006/relationships/hyperlink" Target="http://www.piedmont-farmersmarket.com" TargetMode="External"/><Relationship Id="rId4690" Type="http://schemas.openxmlformats.org/officeDocument/2006/relationships/hyperlink" Target="http://instagram.com/pcfma" TargetMode="External"/><Relationship Id="rId110" Type="http://schemas.openxmlformats.org/officeDocument/2006/relationships/hyperlink" Target="http://www.lickingcreekbendfarm.com" TargetMode="External"/><Relationship Id="rId2030" Type="http://schemas.openxmlformats.org/officeDocument/2006/relationships/hyperlink" Target="http://www.crispgrocery.com" TargetMode="External"/><Relationship Id="rId3362" Type="http://schemas.openxmlformats.org/officeDocument/2006/relationships/hyperlink" Target="https://www.facebook.com/FrankfortFarmersMarket" TargetMode="External"/><Relationship Id="rId4693" Type="http://schemas.openxmlformats.org/officeDocument/2006/relationships/hyperlink" Target="http://www.kakaakofarmersmarket.com" TargetMode="External"/><Relationship Id="rId2031" Type="http://schemas.openxmlformats.org/officeDocument/2006/relationships/hyperlink" Target="https://www.facebook.com/crisp.produce.5" TargetMode="External"/><Relationship Id="rId3361" Type="http://schemas.openxmlformats.org/officeDocument/2006/relationships/hyperlink" Target="http://www.merrillsmarkets.com" TargetMode="External"/><Relationship Id="rId4692" Type="http://schemas.openxmlformats.org/officeDocument/2006/relationships/hyperlink" Target="http://www.pcfma.org" TargetMode="External"/><Relationship Id="rId2032" Type="http://schemas.openxmlformats.org/officeDocument/2006/relationships/hyperlink" Target="https://twitter.com/crispgrocery" TargetMode="External"/><Relationship Id="rId3364" Type="http://schemas.openxmlformats.org/officeDocument/2006/relationships/hyperlink" Target="https://www.facebook.com/franklincountyfarmersmarketky/" TargetMode="External"/><Relationship Id="rId4695" Type="http://schemas.openxmlformats.org/officeDocument/2006/relationships/hyperlink" Target="https://twitter.com/farmlovers" TargetMode="External"/><Relationship Id="rId2033" Type="http://schemas.openxmlformats.org/officeDocument/2006/relationships/hyperlink" Target="http://agrimissouri.com/mo-grown/grodetail.php?type=mo-grown&amp;ID=1426" TargetMode="External"/><Relationship Id="rId3363" Type="http://schemas.openxmlformats.org/officeDocument/2006/relationships/hyperlink" Target="http://www.franklincountyfarmersmarket.org/" TargetMode="External"/><Relationship Id="rId4694" Type="http://schemas.openxmlformats.org/officeDocument/2006/relationships/hyperlink" Target="https://www.facebook.com/pages/Kakaako-Farmers-Market/245999865419258" TargetMode="External"/><Relationship Id="rId114" Type="http://schemas.openxmlformats.org/officeDocument/2006/relationships/hyperlink" Target="https://www.instagram.com/adamsriccifarmersmarket/" TargetMode="External"/><Relationship Id="rId2034" Type="http://schemas.openxmlformats.org/officeDocument/2006/relationships/hyperlink" Target="http://www.croftonfarmersmarket.com" TargetMode="External"/><Relationship Id="rId3366" Type="http://schemas.openxmlformats.org/officeDocument/2006/relationships/hyperlink" Target="https://www.instagram.com/franklincountyfarmersmarket/" TargetMode="External"/><Relationship Id="rId4697" Type="http://schemas.openxmlformats.org/officeDocument/2006/relationships/hyperlink" Target="https://www.facebook.com/KalamazooFarmersMarket/" TargetMode="External"/><Relationship Id="rId113" Type="http://schemas.openxmlformats.org/officeDocument/2006/relationships/hyperlink" Target="https://www.facebook.com/FarmersAtAdamsRicciParkEast/" TargetMode="External"/><Relationship Id="rId2035" Type="http://schemas.openxmlformats.org/officeDocument/2006/relationships/hyperlink" Target="https://www.facebook.com/croftonfarmersmarket/" TargetMode="External"/><Relationship Id="rId3365" Type="http://schemas.openxmlformats.org/officeDocument/2006/relationships/hyperlink" Target="https://twitter.com/FrankfortFrmMkt" TargetMode="External"/><Relationship Id="rId4696" Type="http://schemas.openxmlformats.org/officeDocument/2006/relationships/hyperlink" Target="http://pfcmarkets.com" TargetMode="External"/><Relationship Id="rId112" Type="http://schemas.openxmlformats.org/officeDocument/2006/relationships/hyperlink" Target="https://www.instagram.com/lickingcreekbendfarm/" TargetMode="External"/><Relationship Id="rId2036" Type="http://schemas.openxmlformats.org/officeDocument/2006/relationships/hyperlink" Target="https://twitter.com/croftonfarmmkt" TargetMode="External"/><Relationship Id="rId3368" Type="http://schemas.openxmlformats.org/officeDocument/2006/relationships/hyperlink" Target="http://www.lrgh.org" TargetMode="External"/><Relationship Id="rId4699" Type="http://schemas.openxmlformats.org/officeDocument/2006/relationships/hyperlink" Target="http://www.honolulu.gov/parks/programs/pom" TargetMode="External"/><Relationship Id="rId111" Type="http://schemas.openxmlformats.org/officeDocument/2006/relationships/hyperlink" Target="https://www.facebook.com" TargetMode="External"/><Relationship Id="rId2037" Type="http://schemas.openxmlformats.org/officeDocument/2006/relationships/hyperlink" Target="https://www.instagram.com/croftonfarmersmarket/" TargetMode="External"/><Relationship Id="rId3367" Type="http://schemas.openxmlformats.org/officeDocument/2006/relationships/hyperlink" Target="http://franklin.ces.ncsu.edu/" TargetMode="External"/><Relationship Id="rId4698" Type="http://schemas.openxmlformats.org/officeDocument/2006/relationships/hyperlink" Target="https://www.instagram.com/kalamazoomarket/" TargetMode="External"/><Relationship Id="rId3315" Type="http://schemas.openxmlformats.org/officeDocument/2006/relationships/hyperlink" Target="http://www.fortmadison.com" TargetMode="External"/><Relationship Id="rId4646" Type="http://schemas.openxmlformats.org/officeDocument/2006/relationships/hyperlink" Target="http://www.joshsfarmersmarket.com" TargetMode="External"/><Relationship Id="rId5978" Type="http://schemas.openxmlformats.org/officeDocument/2006/relationships/hyperlink" Target="https://www.facebook.com/morrillnebraskafarmersmarket" TargetMode="External"/><Relationship Id="rId3314" Type="http://schemas.openxmlformats.org/officeDocument/2006/relationships/hyperlink" Target="https://www.facebook.com/BrooklynGreenmarkets" TargetMode="External"/><Relationship Id="rId4645" Type="http://schemas.openxmlformats.org/officeDocument/2006/relationships/hyperlink" Target="http://www.peletahministries.com/genesis-457-cdc" TargetMode="External"/><Relationship Id="rId5979" Type="http://schemas.openxmlformats.org/officeDocument/2006/relationships/hyperlink" Target="http://www.morrisareafarmersmarket.com" TargetMode="External"/><Relationship Id="rId3317" Type="http://schemas.openxmlformats.org/officeDocument/2006/relationships/hyperlink" Target="https://www.facebook.com/FMCFarmersMkt" TargetMode="External"/><Relationship Id="rId4648" Type="http://schemas.openxmlformats.org/officeDocument/2006/relationships/hyperlink" Target="https://twitter.com/joshsfarmmarket" TargetMode="External"/><Relationship Id="rId5976" Type="http://schemas.openxmlformats.org/officeDocument/2006/relationships/hyperlink" Target="https://www.facebook.com/morninsunshine.farm.5" TargetMode="External"/><Relationship Id="rId3316" Type="http://schemas.openxmlformats.org/officeDocument/2006/relationships/hyperlink" Target="http://www.cafarmersmkts.com/markets/category/fort-mason-center" TargetMode="External"/><Relationship Id="rId4647" Type="http://schemas.openxmlformats.org/officeDocument/2006/relationships/hyperlink" Target="https://www.facebook.com/joshsfarmersmarket" TargetMode="External"/><Relationship Id="rId5977" Type="http://schemas.openxmlformats.org/officeDocument/2006/relationships/hyperlink" Target="http://www.morningsidemarket.com" TargetMode="External"/><Relationship Id="rId3319" Type="http://schemas.openxmlformats.org/officeDocument/2006/relationships/hyperlink" Target="http://www.pinterest.com/cafarmersmkts/" TargetMode="External"/><Relationship Id="rId3318" Type="http://schemas.openxmlformats.org/officeDocument/2006/relationships/hyperlink" Target="https://twitter.com/cafarmersmkts" TargetMode="External"/><Relationship Id="rId4649" Type="http://schemas.openxmlformats.org/officeDocument/2006/relationships/hyperlink" Target="http://www.joshuatreefarmersmarket.com" TargetMode="External"/><Relationship Id="rId5970" Type="http://schemas.openxmlformats.org/officeDocument/2006/relationships/hyperlink" Target="http://www.morgantownfarmers.org/" TargetMode="External"/><Relationship Id="rId5971" Type="http://schemas.openxmlformats.org/officeDocument/2006/relationships/hyperlink" Target="https://www.facebook.com/MorgantownFarmersMarket" TargetMode="External"/><Relationship Id="rId4640" Type="http://schemas.openxmlformats.org/officeDocument/2006/relationships/hyperlink" Target="http://www.jjc.edu/info/farmers-market" TargetMode="External"/><Relationship Id="rId3311" Type="http://schemas.openxmlformats.org/officeDocument/2006/relationships/hyperlink" Target="https://www.facebook.com/pages/Fort-Collins-Farmers-Market-sponsored-by-CAMC/434286586584679?ref=ts&amp;fref=ts" TargetMode="External"/><Relationship Id="rId4642" Type="http://schemas.openxmlformats.org/officeDocument/2006/relationships/hyperlink" Target="http://www.jonesborough.locallygrown.net" TargetMode="External"/><Relationship Id="rId5974" Type="http://schemas.openxmlformats.org/officeDocument/2006/relationships/hyperlink" Target="http://pinterest.com/morgantownmkt/" TargetMode="External"/><Relationship Id="rId3310" Type="http://schemas.openxmlformats.org/officeDocument/2006/relationships/hyperlink" Target="http://www.fortcollinsfm.com/" TargetMode="External"/><Relationship Id="rId4641" Type="http://schemas.openxmlformats.org/officeDocument/2006/relationships/hyperlink" Target="https://www.facebook.com/JJCfarmersmarket" TargetMode="External"/><Relationship Id="rId5975" Type="http://schemas.openxmlformats.org/officeDocument/2006/relationships/hyperlink" Target="http://www.morninsunshinefarm.com" TargetMode="External"/><Relationship Id="rId3313" Type="http://schemas.openxmlformats.org/officeDocument/2006/relationships/hyperlink" Target="http://www.grownyc.org" TargetMode="External"/><Relationship Id="rId4644" Type="http://schemas.openxmlformats.org/officeDocument/2006/relationships/hyperlink" Target="http://agrimissouri.com/mo-grown/grodetail.php?type=mo-grown&amp;ID=602" TargetMode="External"/><Relationship Id="rId5972" Type="http://schemas.openxmlformats.org/officeDocument/2006/relationships/hyperlink" Target="https://twitter.com/MorgantownMkt" TargetMode="External"/><Relationship Id="rId3312" Type="http://schemas.openxmlformats.org/officeDocument/2006/relationships/hyperlink" Target="http://www.fortfarmersmarket.com/" TargetMode="External"/><Relationship Id="rId4643" Type="http://schemas.openxmlformats.org/officeDocument/2006/relationships/hyperlink" Target="https://www.facebook.com/pages/Jonesborough-Farmers-Market/273832686985" TargetMode="External"/><Relationship Id="rId5973" Type="http://schemas.openxmlformats.org/officeDocument/2006/relationships/hyperlink" Target="http://www.youtube.com/user/Morgantownmkt" TargetMode="External"/><Relationship Id="rId3304" Type="http://schemas.openxmlformats.org/officeDocument/2006/relationships/hyperlink" Target="http://instagram.com/forsythfarmersmarket" TargetMode="External"/><Relationship Id="rId4635" Type="http://schemas.openxmlformats.org/officeDocument/2006/relationships/hyperlink" Target="http://www.fultonmontgomeryfarmersmarket.org" TargetMode="External"/><Relationship Id="rId5967" Type="http://schemas.openxmlformats.org/officeDocument/2006/relationships/hyperlink" Target="https://twitter.com/MorgantownMkt" TargetMode="External"/><Relationship Id="rId3303" Type="http://schemas.openxmlformats.org/officeDocument/2006/relationships/hyperlink" Target="http://www.youtube.com/channel/UCxAhEHi1QGnHER-tqSF6h2Q" TargetMode="External"/><Relationship Id="rId4634" Type="http://schemas.openxmlformats.org/officeDocument/2006/relationships/hyperlink" Target="https://www.facebook.com/pages/Johnston-Farmers-Market/199378466755830" TargetMode="External"/><Relationship Id="rId5968" Type="http://schemas.openxmlformats.org/officeDocument/2006/relationships/hyperlink" Target="http://www.youtube.com/user/Morgantownmkt" TargetMode="External"/><Relationship Id="rId3306" Type="http://schemas.openxmlformats.org/officeDocument/2006/relationships/hyperlink" Target="http://www.cityoflawrence.org/fortbenfarmersmarket" TargetMode="External"/><Relationship Id="rId4637" Type="http://schemas.openxmlformats.org/officeDocument/2006/relationships/hyperlink" Target="http://www.johnstownmillikenchamber.com" TargetMode="External"/><Relationship Id="rId5965" Type="http://schemas.openxmlformats.org/officeDocument/2006/relationships/hyperlink" Target="http://www.morgantownfarmers.org/" TargetMode="External"/><Relationship Id="rId3305" Type="http://schemas.openxmlformats.org/officeDocument/2006/relationships/hyperlink" Target="http://agrimissouri.com/mo-grown/grodetail.php?type=mo-grown&amp;ID=864" TargetMode="External"/><Relationship Id="rId4636" Type="http://schemas.openxmlformats.org/officeDocument/2006/relationships/hyperlink" Target="https://www.facebook.com/fultonmontgomeryfarmersmarket" TargetMode="External"/><Relationship Id="rId5966" Type="http://schemas.openxmlformats.org/officeDocument/2006/relationships/hyperlink" Target="https://www.facebook.com/MorgantownFarmersMarket" TargetMode="External"/><Relationship Id="rId3308" Type="http://schemas.openxmlformats.org/officeDocument/2006/relationships/hyperlink" Target="http://www.mcfarm.org" TargetMode="External"/><Relationship Id="rId4639" Type="http://schemas.openxmlformats.org/officeDocument/2006/relationships/hyperlink" Target="http://www.jolietdowntown.com" TargetMode="External"/><Relationship Id="rId3307" Type="http://schemas.openxmlformats.org/officeDocument/2006/relationships/hyperlink" Target="https://www.facebook.com/FortBenFarmersMarket/" TargetMode="External"/><Relationship Id="rId4638" Type="http://schemas.openxmlformats.org/officeDocument/2006/relationships/hyperlink" Target="http://www.johnstownmillikenchamber.com" TargetMode="External"/><Relationship Id="rId5969" Type="http://schemas.openxmlformats.org/officeDocument/2006/relationships/hyperlink" Target="http://pinterest.com/morgantownmkt" TargetMode="External"/><Relationship Id="rId3309" Type="http://schemas.openxmlformats.org/officeDocument/2006/relationships/hyperlink" Target="https://www.facebook.com/pages/Fort-Bragg-Farmers-Market" TargetMode="External"/><Relationship Id="rId5960" Type="http://schemas.openxmlformats.org/officeDocument/2006/relationships/hyperlink" Target="http://www.morgansgrovemarket.com" TargetMode="External"/><Relationship Id="rId3300" Type="http://schemas.openxmlformats.org/officeDocument/2006/relationships/hyperlink" Target="http://www.forsythfarmersmarket.com" TargetMode="External"/><Relationship Id="rId4631" Type="http://schemas.openxmlformats.org/officeDocument/2006/relationships/hyperlink" Target="https://www.facebook.com/Johnson-County-Farmers-Market-353262790131/?ref=aymt_homepage_panel" TargetMode="External"/><Relationship Id="rId5963" Type="http://schemas.openxmlformats.org/officeDocument/2006/relationships/hyperlink" Target="http://www.downtownmorganton.com/index.php/shop/farmers-markets" TargetMode="External"/><Relationship Id="rId4630" Type="http://schemas.openxmlformats.org/officeDocument/2006/relationships/hyperlink" Target="http://www.johnsoncountyfm.org" TargetMode="External"/><Relationship Id="rId5964" Type="http://schemas.openxmlformats.org/officeDocument/2006/relationships/hyperlink" Target="http://www.facebook.com/morgantonfarmersmarket" TargetMode="External"/><Relationship Id="rId3302" Type="http://schemas.openxmlformats.org/officeDocument/2006/relationships/hyperlink" Target="https://twitter.com/ForsythFarmMkt" TargetMode="External"/><Relationship Id="rId4633" Type="http://schemas.openxmlformats.org/officeDocument/2006/relationships/hyperlink" Target="http://www.johnstonlionsclub.com" TargetMode="External"/><Relationship Id="rId5961" Type="http://schemas.openxmlformats.org/officeDocument/2006/relationships/hyperlink" Target="https://www.facebook.com/morgansgrovemarket" TargetMode="External"/><Relationship Id="rId3301" Type="http://schemas.openxmlformats.org/officeDocument/2006/relationships/hyperlink" Target="https://www.facebook.com/ForsythFarmersMarket" TargetMode="External"/><Relationship Id="rId4632" Type="http://schemas.openxmlformats.org/officeDocument/2006/relationships/hyperlink" Target="http://www.johnsonextension.com" TargetMode="External"/><Relationship Id="rId5962" Type="http://schemas.openxmlformats.org/officeDocument/2006/relationships/hyperlink" Target="http://www.downtownmorganton.com/index.php/farmers-markets" TargetMode="External"/><Relationship Id="rId2005" Type="http://schemas.openxmlformats.org/officeDocument/2006/relationships/hyperlink" Target="http://www.seela.org" TargetMode="External"/><Relationship Id="rId3337" Type="http://schemas.openxmlformats.org/officeDocument/2006/relationships/hyperlink" Target="http://www.farmtocity.org/FarmersMarkets.asp" TargetMode="External"/><Relationship Id="rId4668" Type="http://schemas.openxmlformats.org/officeDocument/2006/relationships/hyperlink" Target="http://www.sfma.net" TargetMode="External"/><Relationship Id="rId2006" Type="http://schemas.openxmlformats.org/officeDocument/2006/relationships/hyperlink" Target="https://www.facebook.com/pages/Crenshaw-Farmers-Market/298496636834537" TargetMode="External"/><Relationship Id="rId3336" Type="http://schemas.openxmlformats.org/officeDocument/2006/relationships/hyperlink" Target="https://www.facebook.com/YouthBuildRFD" TargetMode="External"/><Relationship Id="rId4667" Type="http://schemas.openxmlformats.org/officeDocument/2006/relationships/hyperlink" Target="http://www.pcfma.com/market_home.php?market_id=31" TargetMode="External"/><Relationship Id="rId2007" Type="http://schemas.openxmlformats.org/officeDocument/2006/relationships/hyperlink" Target="https://www.facebook.com/CreoleMarket" TargetMode="External"/><Relationship Id="rId3339" Type="http://schemas.openxmlformats.org/officeDocument/2006/relationships/hyperlink" Target="https://twitter.com/FarmtoCity" TargetMode="External"/><Relationship Id="rId5998" Type="http://schemas.openxmlformats.org/officeDocument/2006/relationships/hyperlink" Target="http://dishingthedirtblog.wordpress.com/" TargetMode="External"/><Relationship Id="rId2008" Type="http://schemas.openxmlformats.org/officeDocument/2006/relationships/hyperlink" Target="https://twitter.com/CreoleMarket" TargetMode="External"/><Relationship Id="rId3338" Type="http://schemas.openxmlformats.org/officeDocument/2006/relationships/hyperlink" Target="https://www.facebook.com/FarmToCity" TargetMode="External"/><Relationship Id="rId4669" Type="http://schemas.openxmlformats.org/officeDocument/2006/relationships/hyperlink" Target="http://www.pcfma.com/market_home.php?market_id=9" TargetMode="External"/><Relationship Id="rId5999" Type="http://schemas.openxmlformats.org/officeDocument/2006/relationships/hyperlink" Target="http://www.ci.moscow.id.us/197/Farmers-Market" TargetMode="External"/><Relationship Id="rId2009" Type="http://schemas.openxmlformats.org/officeDocument/2006/relationships/hyperlink" Target="http://www.northerncalifornia.net" TargetMode="External"/><Relationship Id="rId4660" Type="http://schemas.openxmlformats.org/officeDocument/2006/relationships/hyperlink" Target="http://www.honolulu.gov/parks/programs/pom" TargetMode="External"/><Relationship Id="rId5992" Type="http://schemas.openxmlformats.org/officeDocument/2006/relationships/hyperlink" Target="https://www.facebook.com/MGFarmersMarket" TargetMode="External"/><Relationship Id="rId5993" Type="http://schemas.openxmlformats.org/officeDocument/2006/relationships/hyperlink" Target="https://twitter.com/mgfarmersmarket" TargetMode="External"/><Relationship Id="rId3331" Type="http://schemas.openxmlformats.org/officeDocument/2006/relationships/hyperlink" Target="http://www.hoosierharvestcouncil.com/farmers-markets/fortville-farmers-market/" TargetMode="External"/><Relationship Id="rId4662" Type="http://schemas.openxmlformats.org/officeDocument/2006/relationships/hyperlink" Target="http://www.kailuatownfarmersmarket.com" TargetMode="External"/><Relationship Id="rId5990" Type="http://schemas.openxmlformats.org/officeDocument/2006/relationships/hyperlink" Target="http://www.morrobay.org" TargetMode="External"/><Relationship Id="rId2000" Type="http://schemas.openxmlformats.org/officeDocument/2006/relationships/hyperlink" Target="http://agrimissouri.com/mo-grown/grodetail.php?type=mo-grown&amp;ID=659" TargetMode="External"/><Relationship Id="rId3330" Type="http://schemas.openxmlformats.org/officeDocument/2006/relationships/hyperlink" Target="http://www.fortvalleymainstreet.org" TargetMode="External"/><Relationship Id="rId4661" Type="http://schemas.openxmlformats.org/officeDocument/2006/relationships/hyperlink" Target="http://www.hfbf.org" TargetMode="External"/><Relationship Id="rId5991" Type="http://schemas.openxmlformats.org/officeDocument/2006/relationships/hyperlink" Target="http://mgfarmersmarket.com/" TargetMode="External"/><Relationship Id="rId2001" Type="http://schemas.openxmlformats.org/officeDocument/2006/relationships/hyperlink" Target="https://www.facebook.com/crawfordsvillefarmersmarket" TargetMode="External"/><Relationship Id="rId3333" Type="http://schemas.openxmlformats.org/officeDocument/2006/relationships/hyperlink" Target="http://www.fosstonfarmersmarket.org" TargetMode="External"/><Relationship Id="rId4664" Type="http://schemas.openxmlformats.org/officeDocument/2006/relationships/hyperlink" Target="https://twitter.com/farmlovers" TargetMode="External"/><Relationship Id="rId5996" Type="http://schemas.openxmlformats.org/officeDocument/2006/relationships/hyperlink" Target="http://www.centralfarmmarkets.com" TargetMode="External"/><Relationship Id="rId2002" Type="http://schemas.openxmlformats.org/officeDocument/2006/relationships/hyperlink" Target="http://www.archdaleparks.com" TargetMode="External"/><Relationship Id="rId3332" Type="http://schemas.openxmlformats.org/officeDocument/2006/relationships/hyperlink" Target="https://www.facebook.com/FortvilleFarmersMarket" TargetMode="External"/><Relationship Id="rId4663" Type="http://schemas.openxmlformats.org/officeDocument/2006/relationships/hyperlink" Target="https://www.facebook.com/KailuaTownFarmersMarket" TargetMode="External"/><Relationship Id="rId5997" Type="http://schemas.openxmlformats.org/officeDocument/2006/relationships/hyperlink" Target="http://www.facebook.com/CentralFarmMarkets" TargetMode="External"/><Relationship Id="rId2003" Type="http://schemas.openxmlformats.org/officeDocument/2006/relationships/hyperlink" Target="http://www.facebook.com/archdaleparks" TargetMode="External"/><Relationship Id="rId3335" Type="http://schemas.openxmlformats.org/officeDocument/2006/relationships/hyperlink" Target="https://www.facebook.com/FostoriaFarmersMarket" TargetMode="External"/><Relationship Id="rId4666" Type="http://schemas.openxmlformats.org/officeDocument/2006/relationships/hyperlink" Target="http://www.pcfma.com/market_home.php?market_id=33" TargetMode="External"/><Relationship Id="rId5994" Type="http://schemas.openxmlformats.org/officeDocument/2006/relationships/hyperlink" Target="https://www.youtube.com/user/MortonGroveMarket" TargetMode="External"/><Relationship Id="rId2004" Type="http://schemas.openxmlformats.org/officeDocument/2006/relationships/hyperlink" Target="http://www.twitter.com/archdaleparks" TargetMode="External"/><Relationship Id="rId3334" Type="http://schemas.openxmlformats.org/officeDocument/2006/relationships/hyperlink" Target="http://www.facebook.com/FosstonFM" TargetMode="External"/><Relationship Id="rId4665" Type="http://schemas.openxmlformats.org/officeDocument/2006/relationships/hyperlink" Target="http://www.pcfma.org" TargetMode="External"/><Relationship Id="rId5995" Type="http://schemas.openxmlformats.org/officeDocument/2006/relationships/hyperlink" Target="http://www.yelp.com/biz/morton-grove-farmers-market-morton-grove" TargetMode="External"/><Relationship Id="rId3326" Type="http://schemas.openxmlformats.org/officeDocument/2006/relationships/hyperlink" Target="http://www.ftthomas.org" TargetMode="External"/><Relationship Id="rId4657" Type="http://schemas.openxmlformats.org/officeDocument/2006/relationships/hyperlink" Target="https://jahc.org/food-festival/" TargetMode="External"/><Relationship Id="rId5989" Type="http://schemas.openxmlformats.org/officeDocument/2006/relationships/hyperlink" Target="https://twitter.com/CrossroadsDowntown" TargetMode="External"/><Relationship Id="rId3325" Type="http://schemas.openxmlformats.org/officeDocument/2006/relationships/hyperlink" Target="https://www.facebook.com/pages/Ft-Thomas-Farmers-Market/197338373642617" TargetMode="External"/><Relationship Id="rId4656" Type="http://schemas.openxmlformats.org/officeDocument/2006/relationships/hyperlink" Target="https://twitter.com/ProjectChangeMS" TargetMode="External"/><Relationship Id="rId3328" Type="http://schemas.openxmlformats.org/officeDocument/2006/relationships/hyperlink" Target="http://www.ftthomas.org" TargetMode="External"/><Relationship Id="rId4659" Type="http://schemas.openxmlformats.org/officeDocument/2006/relationships/hyperlink" Target="https://www.facebook.com/pages/Friday-Evening-Farmers-Market-at-Kahle-Community-Park/119913751478761" TargetMode="External"/><Relationship Id="rId5987" Type="http://schemas.openxmlformats.org/officeDocument/2006/relationships/hyperlink" Target="http://www.crossroadspartnership.com" TargetMode="External"/><Relationship Id="rId3327" Type="http://schemas.openxmlformats.org/officeDocument/2006/relationships/hyperlink" Target="https://www.facebook.com/pages/Ft-Thomas-Farmers-Market/197338373642617" TargetMode="External"/><Relationship Id="rId4658" Type="http://schemas.openxmlformats.org/officeDocument/2006/relationships/hyperlink" Target="https://www.facebook.com/pages/Juniata-Farmers-Market/478571605491615" TargetMode="External"/><Relationship Id="rId5988" Type="http://schemas.openxmlformats.org/officeDocument/2006/relationships/hyperlink" Target="https://www.facebook.com/CrossroadsDowntownPartnership" TargetMode="External"/><Relationship Id="rId3329" Type="http://schemas.openxmlformats.org/officeDocument/2006/relationships/hyperlink" Target="https://www.facebook.com/pages/Ft-Thomas-Farmers-Market/197338373642617" TargetMode="External"/><Relationship Id="rId5981" Type="http://schemas.openxmlformats.org/officeDocument/2006/relationships/hyperlink" Target="https://www.facebook.com/MorrisCountyWinterFarmersMarket/" TargetMode="External"/><Relationship Id="rId5982" Type="http://schemas.openxmlformats.org/officeDocument/2006/relationships/hyperlink" Target="https://twitter.com/FoodshedNJ" TargetMode="External"/><Relationship Id="rId3320" Type="http://schemas.openxmlformats.org/officeDocument/2006/relationships/hyperlink" Target="http://buylocallee.com" TargetMode="External"/><Relationship Id="rId4651" Type="http://schemas.openxmlformats.org/officeDocument/2006/relationships/hyperlink" Target="http://www.jrsfarmersmarket.com" TargetMode="External"/><Relationship Id="rId4650" Type="http://schemas.openxmlformats.org/officeDocument/2006/relationships/hyperlink" Target="https://www.facebook.com/pages/Joshua-Tree-Farmers-Market/164059226980487" TargetMode="External"/><Relationship Id="rId5980" Type="http://schemas.openxmlformats.org/officeDocument/2006/relationships/hyperlink" Target="http://morriswinterfarmersmarket.com" TargetMode="External"/><Relationship Id="rId3322" Type="http://schemas.openxmlformats.org/officeDocument/2006/relationships/hyperlink" Target="https://www.facebook.com/fsfma" TargetMode="External"/><Relationship Id="rId4653" Type="http://schemas.openxmlformats.org/officeDocument/2006/relationships/hyperlink" Target="http://www.kirklandwa.gov/juanitafridaymarket" TargetMode="External"/><Relationship Id="rId5985" Type="http://schemas.openxmlformats.org/officeDocument/2006/relationships/hyperlink" Target="https://www.facebook.com/morrisonfarmersmarket" TargetMode="External"/><Relationship Id="rId3321" Type="http://schemas.openxmlformats.org/officeDocument/2006/relationships/hyperlink" Target="http://www.farmersmarketonline.com" TargetMode="External"/><Relationship Id="rId4652" Type="http://schemas.openxmlformats.org/officeDocument/2006/relationships/hyperlink" Target="https://www.facebook.com/jrsfarmersmarket" TargetMode="External"/><Relationship Id="rId5986" Type="http://schemas.openxmlformats.org/officeDocument/2006/relationships/hyperlink" Target="http://www.morristown-nj.org" TargetMode="External"/><Relationship Id="rId3324" Type="http://schemas.openxmlformats.org/officeDocument/2006/relationships/hyperlink" Target="http://www.ftthomas.org" TargetMode="External"/><Relationship Id="rId4655" Type="http://schemas.openxmlformats.org/officeDocument/2006/relationships/hyperlink" Target="https://www.facebook.com/pages/Project-CHANGEMy-Brothers-Keeper-Inc/302255509871455" TargetMode="External"/><Relationship Id="rId5983" Type="http://schemas.openxmlformats.org/officeDocument/2006/relationships/hyperlink" Target="http://www.morrisplainsboro.org" TargetMode="External"/><Relationship Id="rId3323" Type="http://schemas.openxmlformats.org/officeDocument/2006/relationships/hyperlink" Target="http://www.facebook.com/FortSmithFarmersMarket" TargetMode="External"/><Relationship Id="rId4654" Type="http://schemas.openxmlformats.org/officeDocument/2006/relationships/hyperlink" Target="http://www.pcfma.com/julianstjames" TargetMode="External"/><Relationship Id="rId5984" Type="http://schemas.openxmlformats.org/officeDocument/2006/relationships/hyperlink" Target="http://www.morrisonfarmersmarket.com" TargetMode="External"/><Relationship Id="rId2090" Type="http://schemas.openxmlformats.org/officeDocument/2006/relationships/hyperlink" Target="https://www.facebook.com/DahlonegaFarmersMarket" TargetMode="External"/><Relationship Id="rId2091" Type="http://schemas.openxmlformats.org/officeDocument/2006/relationships/hyperlink" Target="http://www.dailyharvestmarket.com/" TargetMode="External"/><Relationship Id="rId2092" Type="http://schemas.openxmlformats.org/officeDocument/2006/relationships/hyperlink" Target="http://www.facebook.com/dakotahsfarmersmarket" TargetMode="External"/><Relationship Id="rId2093" Type="http://schemas.openxmlformats.org/officeDocument/2006/relationships/hyperlink" Target="http://www.pwcparks.org/farmersmarket/" TargetMode="External"/><Relationship Id="rId2094" Type="http://schemas.openxmlformats.org/officeDocument/2006/relationships/hyperlink" Target="http://www.cityofchicago.org/specialevents" TargetMode="External"/><Relationship Id="rId2095" Type="http://schemas.openxmlformats.org/officeDocument/2006/relationships/hyperlink" Target="http://www.dallasfarmersmarket.org" TargetMode="External"/><Relationship Id="rId2096" Type="http://schemas.openxmlformats.org/officeDocument/2006/relationships/hyperlink" Target="https://www.facebook.com/DFMDallasFarmersMarket/" TargetMode="External"/><Relationship Id="rId2097" Type="http://schemas.openxmlformats.org/officeDocument/2006/relationships/hyperlink" Target="https://twitter.com/dallasfarmer" TargetMode="External"/><Relationship Id="rId2098" Type="http://schemas.openxmlformats.org/officeDocument/2006/relationships/hyperlink" Target="https://www.instagram.com/dallasfarmersmarket/" TargetMode="External"/><Relationship Id="rId2099" Type="http://schemas.openxmlformats.org/officeDocument/2006/relationships/hyperlink" Target="http://www.cafarmersmkts.com/markets/category/daly-city" TargetMode="External"/><Relationship Id="rId9518" Type="http://schemas.openxmlformats.org/officeDocument/2006/relationships/hyperlink" Target="https://www.facebook.com/pages/Copiah-County-Farmers-Market/430372066986060" TargetMode="External"/><Relationship Id="rId9519" Type="http://schemas.openxmlformats.org/officeDocument/2006/relationships/hyperlink" Target="http://www.arizonacommunityfarmersmarkets.com/FM_Verrado.html" TargetMode="External"/><Relationship Id="rId9514" Type="http://schemas.openxmlformats.org/officeDocument/2006/relationships/hyperlink" Target="https://vtfarmersmarket.org/" TargetMode="External"/><Relationship Id="rId9515" Type="http://schemas.openxmlformats.org/officeDocument/2006/relationships/hyperlink" Target="http://www.villageofvernon.org" TargetMode="External"/><Relationship Id="rId9516" Type="http://schemas.openxmlformats.org/officeDocument/2006/relationships/hyperlink" Target="https://www.facebook.com/pages/Vernonia-Open-Air-Market/206139596070574" TargetMode="External"/><Relationship Id="rId9517" Type="http://schemas.openxmlformats.org/officeDocument/2006/relationships/hyperlink" Target="http://www.veronafarmersmarket.com/" TargetMode="External"/><Relationship Id="rId9510" Type="http://schemas.openxmlformats.org/officeDocument/2006/relationships/hyperlink" Target="https://www.facebook.com/groups/VAFarmersMarket/" TargetMode="External"/><Relationship Id="rId9511" Type="http://schemas.openxmlformats.org/officeDocument/2006/relationships/hyperlink" Target="https://twitter.com/VAFarmMkt" TargetMode="External"/><Relationship Id="rId9512" Type="http://schemas.openxmlformats.org/officeDocument/2006/relationships/hyperlink" Target="https://www.youtube.com/channel/UCoZ5JxA7x2CKzsVmdUxySFg" TargetMode="External"/><Relationship Id="rId9513" Type="http://schemas.openxmlformats.org/officeDocument/2006/relationships/hyperlink" Target="https://vtfarmersmarket.org/" TargetMode="External"/><Relationship Id="rId9507" Type="http://schemas.openxmlformats.org/officeDocument/2006/relationships/hyperlink" Target="https://twitter.com/VAFarmMkt" TargetMode="External"/><Relationship Id="rId9508" Type="http://schemas.openxmlformats.org/officeDocument/2006/relationships/hyperlink" Target="https://www.youtube.com/channel/UCoZ5JxA7x2CKzsVmdUxySFg" TargetMode="External"/><Relationship Id="rId9509" Type="http://schemas.openxmlformats.org/officeDocument/2006/relationships/hyperlink" Target="http://www.vermillionfarmersmarket.org" TargetMode="External"/><Relationship Id="rId9503" Type="http://schemas.openxmlformats.org/officeDocument/2006/relationships/hyperlink" Target="https://www.facebook.com/vccfm" TargetMode="External"/><Relationship Id="rId9504" Type="http://schemas.openxmlformats.org/officeDocument/2006/relationships/hyperlink" Target="https://www.facebook.com/vergennesfarmersmarket/" TargetMode="External"/><Relationship Id="rId9505" Type="http://schemas.openxmlformats.org/officeDocument/2006/relationships/hyperlink" Target="http://www.vermillionfarmersmarket.org" TargetMode="External"/><Relationship Id="rId9506" Type="http://schemas.openxmlformats.org/officeDocument/2006/relationships/hyperlink" Target="https://www.facebook.com/groups/VAFarmersMarket/" TargetMode="External"/><Relationship Id="rId9500" Type="http://schemas.openxmlformats.org/officeDocument/2006/relationships/hyperlink" Target="http://www.thevenicefarmersmarket.com" TargetMode="External"/><Relationship Id="rId9501" Type="http://schemas.openxmlformats.org/officeDocument/2006/relationships/hyperlink" Target="http://www.ventnorbeautification.com" TargetMode="External"/><Relationship Id="rId9502" Type="http://schemas.openxmlformats.org/officeDocument/2006/relationships/hyperlink" Target="http://www.vccfarmersmarkets.com" TargetMode="External"/><Relationship Id="rId3391" Type="http://schemas.openxmlformats.org/officeDocument/2006/relationships/hyperlink" Target="https://twitter.com/FXBGFarmMkt" TargetMode="External"/><Relationship Id="rId2060" Type="http://schemas.openxmlformats.org/officeDocument/2006/relationships/hyperlink" Target="http://www.crownvalleyfarmersmarket.posterous.com" TargetMode="External"/><Relationship Id="rId3390" Type="http://schemas.openxmlformats.org/officeDocument/2006/relationships/hyperlink" Target="https://www.facebook.com/FXBGFarmersMarket" TargetMode="External"/><Relationship Id="rId2061" Type="http://schemas.openxmlformats.org/officeDocument/2006/relationships/hyperlink" Target="http://agrimissouri.com/mo-grown/grodetail.php?type=mo-grown&amp;ID=98" TargetMode="External"/><Relationship Id="rId3393" Type="http://schemas.openxmlformats.org/officeDocument/2006/relationships/hyperlink" Target="http://www.fredoniafarmersmarket.com" TargetMode="External"/><Relationship Id="rId2062" Type="http://schemas.openxmlformats.org/officeDocument/2006/relationships/hyperlink" Target="http://www.downtowncl.org" TargetMode="External"/><Relationship Id="rId3392" Type="http://schemas.openxmlformats.org/officeDocument/2006/relationships/hyperlink" Target="http://www.fredericksburgfarmersmarket.com" TargetMode="External"/><Relationship Id="rId2063" Type="http://schemas.openxmlformats.org/officeDocument/2006/relationships/hyperlink" Target="http://www.facebook.com/CrystalLakeFarmersMarket" TargetMode="External"/><Relationship Id="rId3395" Type="http://schemas.openxmlformats.org/officeDocument/2006/relationships/hyperlink" Target="http://www.fredoniafarmersmarket.com" TargetMode="External"/><Relationship Id="rId2064" Type="http://schemas.openxmlformats.org/officeDocument/2006/relationships/hyperlink" Target="http://crystalspringstomatofestival.blogspot.com" TargetMode="External"/><Relationship Id="rId3394" Type="http://schemas.openxmlformats.org/officeDocument/2006/relationships/hyperlink" Target="https://www.facebook.com/?q=" TargetMode="External"/><Relationship Id="rId2065" Type="http://schemas.openxmlformats.org/officeDocument/2006/relationships/hyperlink" Target="http://www.csafarmersmarket.com" TargetMode="External"/><Relationship Id="rId3397" Type="http://schemas.openxmlformats.org/officeDocument/2006/relationships/hyperlink" Target="https://www.facebook.com/FreedomFarmersMarket" TargetMode="External"/><Relationship Id="rId2066" Type="http://schemas.openxmlformats.org/officeDocument/2006/relationships/hyperlink" Target="http://www.cuivreriverfarmersmarket.org" TargetMode="External"/><Relationship Id="rId3396" Type="http://schemas.openxmlformats.org/officeDocument/2006/relationships/hyperlink" Target="http://www.freedommanor.com" TargetMode="External"/><Relationship Id="rId2067" Type="http://schemas.openxmlformats.org/officeDocument/2006/relationships/hyperlink" Target="https://www.facebook.com/CuivreRiverFarmersMarket" TargetMode="External"/><Relationship Id="rId3399" Type="http://schemas.openxmlformats.org/officeDocument/2006/relationships/hyperlink" Target="http://www.freedomfarmersmkt.com" TargetMode="External"/><Relationship Id="rId2068" Type="http://schemas.openxmlformats.org/officeDocument/2006/relationships/hyperlink" Target="http://www.culinarykidsdaycamp.org" TargetMode="External"/><Relationship Id="rId3398" Type="http://schemas.openxmlformats.org/officeDocument/2006/relationships/hyperlink" Target="http://youtube.com/freedommanor" TargetMode="External"/><Relationship Id="rId2069" Type="http://schemas.openxmlformats.org/officeDocument/2006/relationships/hyperlink" Target="https://www.facebook.com/pages/Culinary-Kids-Day-Camp/123734797690303" TargetMode="External"/><Relationship Id="rId3380" Type="http://schemas.openxmlformats.org/officeDocument/2006/relationships/hyperlink" Target="https://www.fallinlovewithfranklin.org/featuredevents" TargetMode="External"/><Relationship Id="rId2050" Type="http://schemas.openxmlformats.org/officeDocument/2006/relationships/hyperlink" Target="https://www.facebook.com/pages/GG-LI-Winter-Farmers-Market/" TargetMode="External"/><Relationship Id="rId3382" Type="http://schemas.openxmlformats.org/officeDocument/2006/relationships/hyperlink" Target="https://www.facebook.com/FranklinSimpsonFarmersMarket" TargetMode="External"/><Relationship Id="rId2051" Type="http://schemas.openxmlformats.org/officeDocument/2006/relationships/hyperlink" Target="https://twitter.com/GGWinterMarkets" TargetMode="External"/><Relationship Id="rId3381" Type="http://schemas.openxmlformats.org/officeDocument/2006/relationships/hyperlink" Target="http://www.ces.ca.uky.edu/simpson/" TargetMode="External"/><Relationship Id="rId2052" Type="http://schemas.openxmlformats.org/officeDocument/2006/relationships/hyperlink" Target="https://www.crossroadscommunityfoodnetwork.org/farmers-market/" TargetMode="External"/><Relationship Id="rId3384" Type="http://schemas.openxmlformats.org/officeDocument/2006/relationships/hyperlink" Target="http://www.corydonfarmersmarket.org/" TargetMode="External"/><Relationship Id="rId2053" Type="http://schemas.openxmlformats.org/officeDocument/2006/relationships/hyperlink" Target="https://www.facebook.com/CrossroadsFarmersMarket/" TargetMode="External"/><Relationship Id="rId3383" Type="http://schemas.openxmlformats.org/officeDocument/2006/relationships/hyperlink" Target="https://www.facebook.com/pages/Southern-Tier-Farmers-Market/165092373544019" TargetMode="External"/><Relationship Id="rId2054" Type="http://schemas.openxmlformats.org/officeDocument/2006/relationships/hyperlink" Target="https://www.youtube.com/channel/UCm23V5zJ2FZV7vC57i8OASQ" TargetMode="External"/><Relationship Id="rId3386" Type="http://schemas.openxmlformats.org/officeDocument/2006/relationships/hyperlink" Target="https://www.facebook.com/" TargetMode="External"/><Relationship Id="rId2055" Type="http://schemas.openxmlformats.org/officeDocument/2006/relationships/hyperlink" Target="http://crossroadsfarmersmarket.org" TargetMode="External"/><Relationship Id="rId3385" Type="http://schemas.openxmlformats.org/officeDocument/2006/relationships/hyperlink" Target="https://www.facebook.com/corydonfarmersmarket" TargetMode="External"/><Relationship Id="rId2056" Type="http://schemas.openxmlformats.org/officeDocument/2006/relationships/hyperlink" Target="https://www.facebook.com/CrossroadsFamersMarket" TargetMode="External"/><Relationship Id="rId3388" Type="http://schemas.openxmlformats.org/officeDocument/2006/relationships/hyperlink" Target="https://www.facebook.com/townoffrederick" TargetMode="External"/><Relationship Id="rId2057" Type="http://schemas.openxmlformats.org/officeDocument/2006/relationships/hyperlink" Target="https://twitter.com/MDCXRoadsMarket" TargetMode="External"/><Relationship Id="rId3387" Type="http://schemas.openxmlformats.org/officeDocument/2006/relationships/hyperlink" Target="http://www.frederickco.gov/frederickmarket" TargetMode="External"/><Relationship Id="rId2058" Type="http://schemas.openxmlformats.org/officeDocument/2006/relationships/hyperlink" Target="http://www.stocktonfarmersmarket.org" TargetMode="External"/><Relationship Id="rId2059" Type="http://schemas.openxmlformats.org/officeDocument/2006/relationships/hyperlink" Target="http://www.crownpoint.in.gov" TargetMode="External"/><Relationship Id="rId3389" Type="http://schemas.openxmlformats.org/officeDocument/2006/relationships/hyperlink" Target="https://twitter.com/townoffrederick" TargetMode="External"/><Relationship Id="rId2080" Type="http://schemas.openxmlformats.org/officeDocument/2006/relationships/hyperlink" Target="https://www.facebook.com/cumminsfarmersmarket/" TargetMode="External"/><Relationship Id="rId2081" Type="http://schemas.openxmlformats.org/officeDocument/2006/relationships/hyperlink" Target="http://www.downtowncushing.com" TargetMode="External"/><Relationship Id="rId2082" Type="http://schemas.openxmlformats.org/officeDocument/2006/relationships/hyperlink" Target="http://www.farmersmarketinthefalls.weebly.com" TargetMode="External"/><Relationship Id="rId2083" Type="http://schemas.openxmlformats.org/officeDocument/2006/relationships/hyperlink" Target="https://www.facebook.com/chfmky" TargetMode="External"/><Relationship Id="rId2084" Type="http://schemas.openxmlformats.org/officeDocument/2006/relationships/hyperlink" Target="http://www.grownyc.org" TargetMode="External"/><Relationship Id="rId2085" Type="http://schemas.openxmlformats.org/officeDocument/2006/relationships/hyperlink" Target="https://www.facebook.com/BrooklynGreenmarkets" TargetMode="External"/><Relationship Id="rId2086" Type="http://schemas.openxmlformats.org/officeDocument/2006/relationships/hyperlink" Target="http://www.grownyc.org" TargetMode="External"/><Relationship Id="rId2087" Type="http://schemas.openxmlformats.org/officeDocument/2006/relationships/hyperlink" Target="https://www.facebook.com/ManhattanGreenmarkets" TargetMode="External"/><Relationship Id="rId2088" Type="http://schemas.openxmlformats.org/officeDocument/2006/relationships/hyperlink" Target="http://www.grownyc.org/greenmarket-site/manhattan/dag-hammarskjold-greenmarket" TargetMode="External"/><Relationship Id="rId2089" Type="http://schemas.openxmlformats.org/officeDocument/2006/relationships/hyperlink" Target="http://www.dahlonegadda.org" TargetMode="External"/><Relationship Id="rId2070" Type="http://schemas.openxmlformats.org/officeDocument/2006/relationships/hyperlink" Target="https://twitter.com/Culinary_Kids" TargetMode="External"/><Relationship Id="rId2071" Type="http://schemas.openxmlformats.org/officeDocument/2006/relationships/hyperlink" Target="http://www.farmernet.com" TargetMode="External"/><Relationship Id="rId2072" Type="http://schemas.openxmlformats.org/officeDocument/2006/relationships/hyperlink" Target="http://www.cumberland-wisconsin.com" TargetMode="External"/><Relationship Id="rId2073" Type="http://schemas.openxmlformats.org/officeDocument/2006/relationships/hyperlink" Target="http://www.cumberlandfarmersmarketassociation.org" TargetMode="External"/><Relationship Id="rId2074" Type="http://schemas.openxmlformats.org/officeDocument/2006/relationships/hyperlink" Target="https://www.facebook.com/pages/Cumberland-Farmers-Market-Association-CFMA/198538805238?ref=br_tf" TargetMode="External"/><Relationship Id="rId2075" Type="http://schemas.openxmlformats.org/officeDocument/2006/relationships/hyperlink" Target="https://www.hoosierharvestcouncil.com/farmers-markets/cumberland-farmers-market/" TargetMode="External"/><Relationship Id="rId2076" Type="http://schemas.openxmlformats.org/officeDocument/2006/relationships/hyperlink" Target="https://www.facebook.com/CumberlandINFM/" TargetMode="External"/><Relationship Id="rId2077" Type="http://schemas.openxmlformats.org/officeDocument/2006/relationships/hyperlink" Target="https://www.instagram.com/cumminsmidweekmarket/?hl=en" TargetMode="External"/><Relationship Id="rId2078" Type="http://schemas.openxmlformats.org/officeDocument/2006/relationships/hyperlink" Target="https://www.facebook.com/cumminsfarmersmarket/" TargetMode="External"/><Relationship Id="rId2079" Type="http://schemas.openxmlformats.org/officeDocument/2006/relationships/hyperlink" Target="https://www.instagram.com/cumminsmidweekmarket/?hl=en" TargetMode="External"/><Relationship Id="rId8240" Type="http://schemas.openxmlformats.org/officeDocument/2006/relationships/hyperlink" Target="http://www.facebook.com/sonorafarmersmarket" TargetMode="External"/><Relationship Id="rId9572" Type="http://schemas.openxmlformats.org/officeDocument/2006/relationships/hyperlink" Target="https://www.facebook.com/VirginiaMarketSquare/" TargetMode="External"/><Relationship Id="rId9573" Type="http://schemas.openxmlformats.org/officeDocument/2006/relationships/hyperlink" Target="http://www.growrva.com" TargetMode="External"/><Relationship Id="rId9574" Type="http://schemas.openxmlformats.org/officeDocument/2006/relationships/hyperlink" Target="http://viroqua-wisconsin.com/farmersmarket" TargetMode="External"/><Relationship Id="rId9575" Type="http://schemas.openxmlformats.org/officeDocument/2006/relationships/hyperlink" Target="http://viroqua-wisconsin.com/farmersmarket" TargetMode="External"/><Relationship Id="rId8244" Type="http://schemas.openxmlformats.org/officeDocument/2006/relationships/hyperlink" Target="https://twitter.com/soulard_market" TargetMode="External"/><Relationship Id="rId8243" Type="http://schemas.openxmlformats.org/officeDocument/2006/relationships/hyperlink" Target="http://www.facebook.com/soulardmarketstl" TargetMode="External"/><Relationship Id="rId8242" Type="http://schemas.openxmlformats.org/officeDocument/2006/relationships/hyperlink" Target="http://www.soulardmarketstl.com" TargetMode="External"/><Relationship Id="rId9570" Type="http://schemas.openxmlformats.org/officeDocument/2006/relationships/hyperlink" Target="http://www.vprdzone.com" TargetMode="External"/><Relationship Id="rId8241" Type="http://schemas.openxmlformats.org/officeDocument/2006/relationships/hyperlink" Target="https://twitter.com/Sheala_W" TargetMode="External"/><Relationship Id="rId9571" Type="http://schemas.openxmlformats.org/officeDocument/2006/relationships/hyperlink" Target="https://www.irpsmn.org/" TargetMode="External"/><Relationship Id="rId8248" Type="http://schemas.openxmlformats.org/officeDocument/2006/relationships/hyperlink" Target="http://www.southanchoragefarmersmarket.com/" TargetMode="External"/><Relationship Id="rId8247" Type="http://schemas.openxmlformats.org/officeDocument/2006/relationships/hyperlink" Target="http://www.southanchoragefarmersmarket.com/" TargetMode="External"/><Relationship Id="rId8246" Type="http://schemas.openxmlformats.org/officeDocument/2006/relationships/hyperlink" Target="https://twitter.com/SoutelM" TargetMode="External"/><Relationship Id="rId8245" Type="http://schemas.openxmlformats.org/officeDocument/2006/relationships/hyperlink" Target="https://www.facebook.com/SoutelCommunityMarket/" TargetMode="External"/><Relationship Id="rId9576" Type="http://schemas.openxmlformats.org/officeDocument/2006/relationships/hyperlink" Target="http://www.visaliafarmersmarket.com" TargetMode="External"/><Relationship Id="rId9577" Type="http://schemas.openxmlformats.org/officeDocument/2006/relationships/hyperlink" Target="https://www.facebook.com/visaliafarmersmarket" TargetMode="External"/><Relationship Id="rId9578" Type="http://schemas.openxmlformats.org/officeDocument/2006/relationships/hyperlink" Target="http://www.visaliafarmersmarket.com" TargetMode="External"/><Relationship Id="rId8249" Type="http://schemas.openxmlformats.org/officeDocument/2006/relationships/hyperlink" Target="http://www.southaustinfarmersmarket.com" TargetMode="External"/><Relationship Id="rId9579" Type="http://schemas.openxmlformats.org/officeDocument/2006/relationships/hyperlink" Target="https://www.facebook.com/visaliafarmersmarket" TargetMode="External"/><Relationship Id="rId9561" Type="http://schemas.openxmlformats.org/officeDocument/2006/relationships/hyperlink" Target="http://villagepointeshopping.com/events/" TargetMode="External"/><Relationship Id="rId9562" Type="http://schemas.openxmlformats.org/officeDocument/2006/relationships/hyperlink" Target="https://www.facebook.com/villagepointefarmersmarket" TargetMode="External"/><Relationship Id="rId9563" Type="http://schemas.openxmlformats.org/officeDocument/2006/relationships/hyperlink" Target="http://www.cityofvilleplatte.com" TargetMode="External"/><Relationship Id="rId9564" Type="http://schemas.openxmlformats.org/officeDocument/2006/relationships/hyperlink" Target="http://www.villeboissundaymarket.com" TargetMode="External"/><Relationship Id="rId8233" Type="http://schemas.openxmlformats.org/officeDocument/2006/relationships/hyperlink" Target="http://twitter.com/shapeupsville" TargetMode="External"/><Relationship Id="rId8232" Type="http://schemas.openxmlformats.org/officeDocument/2006/relationships/hyperlink" Target="http://facebook.com/shapeupsomerville" TargetMode="External"/><Relationship Id="rId8231" Type="http://schemas.openxmlformats.org/officeDocument/2006/relationships/hyperlink" Target="http://twitter.com/shapeupsville" TargetMode="External"/><Relationship Id="rId8230" Type="http://schemas.openxmlformats.org/officeDocument/2006/relationships/hyperlink" Target="http://facebook.com/shapeupsomerville" TargetMode="External"/><Relationship Id="rId9560" Type="http://schemas.openxmlformats.org/officeDocument/2006/relationships/hyperlink" Target="https://www.facebook.com/pages/Village-of-Weston-WI-Farmers-Market/357838462536" TargetMode="External"/><Relationship Id="rId8237" Type="http://schemas.openxmlformats.org/officeDocument/2006/relationships/hyperlink" Target="http://www.facebook.com/Davis-Square-Farmers-Market-404743659554925/" TargetMode="External"/><Relationship Id="rId9569" Type="http://schemas.openxmlformats.org/officeDocument/2006/relationships/hyperlink" Target="http://www.vintonva.gov" TargetMode="External"/><Relationship Id="rId8236" Type="http://schemas.openxmlformats.org/officeDocument/2006/relationships/hyperlink" Target="http://www.massfarmersmarkets.org" TargetMode="External"/><Relationship Id="rId8235" Type="http://schemas.openxmlformats.org/officeDocument/2006/relationships/hyperlink" Target="http://twitter.com/shapeupsville" TargetMode="External"/><Relationship Id="rId8234" Type="http://schemas.openxmlformats.org/officeDocument/2006/relationships/hyperlink" Target="http://facebook.com/shapeupsomerville" TargetMode="External"/><Relationship Id="rId9565" Type="http://schemas.openxmlformats.org/officeDocument/2006/relationships/hyperlink" Target="http://facebook.com/viloniafarmersmarket" TargetMode="External"/><Relationship Id="rId9566" Type="http://schemas.openxmlformats.org/officeDocument/2006/relationships/hyperlink" Target="http://www.vincennes.org" TargetMode="External"/><Relationship Id="rId8239" Type="http://schemas.openxmlformats.org/officeDocument/2006/relationships/hyperlink" Target="http://www.sonoraca.com/visitsonora/farmer" TargetMode="External"/><Relationship Id="rId9567" Type="http://schemas.openxmlformats.org/officeDocument/2006/relationships/hyperlink" Target="http://www.vineyardfarmersmarket.com" TargetMode="External"/><Relationship Id="rId8238" Type="http://schemas.openxmlformats.org/officeDocument/2006/relationships/hyperlink" Target="http://www.diamondjk.com" TargetMode="External"/><Relationship Id="rId9568" Type="http://schemas.openxmlformats.org/officeDocument/2006/relationships/hyperlink" Target="https://www.facebook.com/VineyardFarmersMarket/" TargetMode="External"/><Relationship Id="rId8262" Type="http://schemas.openxmlformats.org/officeDocument/2006/relationships/hyperlink" Target="http://vimeo.com/81368714" TargetMode="External"/><Relationship Id="rId9594" Type="http://schemas.openxmlformats.org/officeDocument/2006/relationships/hyperlink" Target="http://wacodowntownfarmersmarket.org" TargetMode="External"/><Relationship Id="rId8261" Type="http://schemas.openxmlformats.org/officeDocument/2006/relationships/hyperlink" Target="https://www.facebook.com/southburlingtonfarmersmarket" TargetMode="External"/><Relationship Id="rId9595" Type="http://schemas.openxmlformats.org/officeDocument/2006/relationships/hyperlink" Target="https://www.facebook.com/WacoDowntownFarmersMarket/" TargetMode="External"/><Relationship Id="rId8260" Type="http://schemas.openxmlformats.org/officeDocument/2006/relationships/hyperlink" Target="http://www.commonroots.org/programs/market.php" TargetMode="External"/><Relationship Id="rId9596" Type="http://schemas.openxmlformats.org/officeDocument/2006/relationships/hyperlink" Target="https://www.instagram.com/wacofarmersmkt/" TargetMode="External"/><Relationship Id="rId9597" Type="http://schemas.openxmlformats.org/officeDocument/2006/relationships/hyperlink" Target="http://www.wacoustaumc.org/FARMERSMARKET" TargetMode="External"/><Relationship Id="rId8266" Type="http://schemas.openxmlformats.org/officeDocument/2006/relationships/hyperlink" Target="https://www.facebook.com/TheSouthDurhamFarmersMarket" TargetMode="External"/><Relationship Id="rId9590" Type="http://schemas.openxmlformats.org/officeDocument/2006/relationships/hyperlink" Target="http://www.sfma.net" TargetMode="External"/><Relationship Id="rId8265" Type="http://schemas.openxmlformats.org/officeDocument/2006/relationships/hyperlink" Target="http://www.southdurhamfarmersmarket.org" TargetMode="External"/><Relationship Id="rId9591" Type="http://schemas.openxmlformats.org/officeDocument/2006/relationships/hyperlink" Target="http://www.wabashmarketplace.org/wabash-farmers-market.html" TargetMode="External"/><Relationship Id="rId8264" Type="http://schemas.openxmlformats.org/officeDocument/2006/relationships/hyperlink" Target="http://facebook.com/South.Dayton.Farmers.Market" TargetMode="External"/><Relationship Id="rId9592" Type="http://schemas.openxmlformats.org/officeDocument/2006/relationships/hyperlink" Target="https://www.facebook.com/Wabash-Farmers-Market-195947103767864/" TargetMode="External"/><Relationship Id="rId8263" Type="http://schemas.openxmlformats.org/officeDocument/2006/relationships/hyperlink" Target="https://sewanee.locallygrown.net/" TargetMode="External"/><Relationship Id="rId9593" Type="http://schemas.openxmlformats.org/officeDocument/2006/relationships/hyperlink" Target="http://www.facebook.com/wabashafm" TargetMode="External"/><Relationship Id="rId8269" Type="http://schemas.openxmlformats.org/officeDocument/2006/relationships/hyperlink" Target="https://www.facebook.com/seafmfarmermarket" TargetMode="External"/><Relationship Id="rId8268" Type="http://schemas.openxmlformats.org/officeDocument/2006/relationships/hyperlink" Target="http://www.oktjustice.org/farmers-market/" TargetMode="External"/><Relationship Id="rId8267" Type="http://schemas.openxmlformats.org/officeDocument/2006/relationships/hyperlink" Target="https://twitter.com/SDFarmersMarket" TargetMode="External"/><Relationship Id="rId9598" Type="http://schemas.openxmlformats.org/officeDocument/2006/relationships/hyperlink" Target="https://www.facebook.com/WadenaFarmersMarket" TargetMode="External"/><Relationship Id="rId9599" Type="http://schemas.openxmlformats.org/officeDocument/2006/relationships/hyperlink" Target="https://www.facebook.com/groups/221826011178150/" TargetMode="External"/><Relationship Id="rId8251" Type="http://schemas.openxmlformats.org/officeDocument/2006/relationships/hyperlink" Target="https://www.facebook.com/SouthBendFarmersMarket" TargetMode="External"/><Relationship Id="rId9583" Type="http://schemas.openxmlformats.org/officeDocument/2006/relationships/hyperlink" Target="https://www.facebook.com/pages/Vliet-Street-Community-Green-Market/105377359498120" TargetMode="External"/><Relationship Id="rId8250" Type="http://schemas.openxmlformats.org/officeDocument/2006/relationships/hyperlink" Target="http://www.southbendfarmersmarket.com/" TargetMode="External"/><Relationship Id="rId9584" Type="http://schemas.openxmlformats.org/officeDocument/2006/relationships/hyperlink" Target="http://www.vnacolorado.org" TargetMode="External"/><Relationship Id="rId9585" Type="http://schemas.openxmlformats.org/officeDocument/2006/relationships/hyperlink" Target="https://www.facebook.com/VoluntownFarmersArtisansMarket/" TargetMode="External"/><Relationship Id="rId9586" Type="http://schemas.openxmlformats.org/officeDocument/2006/relationships/hyperlink" Target="https://www.instagram.com/voluntown_farmers_market/" TargetMode="External"/><Relationship Id="rId8255" Type="http://schemas.openxmlformats.org/officeDocument/2006/relationships/hyperlink" Target="https://www.facebook.com/Southbossierfarmersmarket/?fref=ts" TargetMode="External"/><Relationship Id="rId8254" Type="http://schemas.openxmlformats.org/officeDocument/2006/relationships/hyperlink" Target="http://www.faithfarmsarena.com" TargetMode="External"/><Relationship Id="rId9580" Type="http://schemas.openxmlformats.org/officeDocument/2006/relationships/hyperlink" Target="http://www.visaliafarmersmarket.com" TargetMode="External"/><Relationship Id="rId8253" Type="http://schemas.openxmlformats.org/officeDocument/2006/relationships/hyperlink" Target="https://twitter.com/ecbfm" TargetMode="External"/><Relationship Id="rId9581" Type="http://schemas.openxmlformats.org/officeDocument/2006/relationships/hyperlink" Target="https://www.facebook.com/visaliafarmersmarket" TargetMode="External"/><Relationship Id="rId8252" Type="http://schemas.openxmlformats.org/officeDocument/2006/relationships/hyperlink" Target="http://www.ecologycenter.org/fm" TargetMode="External"/><Relationship Id="rId9582" Type="http://schemas.openxmlformats.org/officeDocument/2006/relationships/hyperlink" Target="http://vistafarmersmarket.com" TargetMode="External"/><Relationship Id="rId8259" Type="http://schemas.openxmlformats.org/officeDocument/2006/relationships/hyperlink" Target="https://www.facebook.com/southbronxfarmersmarke" TargetMode="External"/><Relationship Id="rId8258" Type="http://schemas.openxmlformats.org/officeDocument/2006/relationships/hyperlink" Target="http://www.southbronxfarmersmarket.com" TargetMode="External"/><Relationship Id="rId8257" Type="http://schemas.openxmlformats.org/officeDocument/2006/relationships/hyperlink" Target="https://www.facebook.com/South-Boston-Farmers-Market-293116144114043/" TargetMode="External"/><Relationship Id="rId8256" Type="http://schemas.openxmlformats.org/officeDocument/2006/relationships/hyperlink" Target="http://sbndc.org/south-boston-farmers-market/" TargetMode="External"/><Relationship Id="rId9587" Type="http://schemas.openxmlformats.org/officeDocument/2006/relationships/hyperlink" Target="http://www.voorheestowncenter.com/about_us/farmers_market" TargetMode="External"/><Relationship Id="rId9588" Type="http://schemas.openxmlformats.org/officeDocument/2006/relationships/hyperlink" Target="https://www.facebook.com/VoorheesvilleFarmersMarket" TargetMode="External"/><Relationship Id="rId9589" Type="http://schemas.openxmlformats.org/officeDocument/2006/relationships/hyperlink" Target="http://www.grownyc.org/greenmarket" TargetMode="External"/><Relationship Id="rId8209" Type="http://schemas.openxmlformats.org/officeDocument/2006/relationships/hyperlink" Target="http://farmersmarketsnm.org/Shoppers/FindMarket/find.php" TargetMode="External"/><Relationship Id="rId9530" Type="http://schemas.openxmlformats.org/officeDocument/2006/relationships/hyperlink" Target="http://www.bensidounmidwestmarkets.com/" TargetMode="External"/><Relationship Id="rId9531" Type="http://schemas.openxmlformats.org/officeDocument/2006/relationships/hyperlink" Target="http://facebook.com/villaparkfrenchmarket" TargetMode="External"/><Relationship Id="rId8200" Type="http://schemas.openxmlformats.org/officeDocument/2006/relationships/hyperlink" Target="https://www.facebook.com/smithfieldfarmersmarket" TargetMode="External"/><Relationship Id="rId8204" Type="http://schemas.openxmlformats.org/officeDocument/2006/relationships/hyperlink" Target="http://www.snellvillefarmersmarket.com" TargetMode="External"/><Relationship Id="rId9536" Type="http://schemas.openxmlformats.org/officeDocument/2006/relationships/hyperlink" Target="https://www.facebook.com/pages/Village-Farmers-Market/1502185890050375" TargetMode="External"/><Relationship Id="rId8203" Type="http://schemas.openxmlformats.org/officeDocument/2006/relationships/hyperlink" Target="https://twitter.com/easternmarketdc" TargetMode="External"/><Relationship Id="rId9537" Type="http://schemas.openxmlformats.org/officeDocument/2006/relationships/hyperlink" Target="http://www.brandywinevillage.org/" TargetMode="External"/><Relationship Id="rId8202" Type="http://schemas.openxmlformats.org/officeDocument/2006/relationships/hyperlink" Target="https://www.facebook.com/SmyrnaFarmersMarket" TargetMode="External"/><Relationship Id="rId9538" Type="http://schemas.openxmlformats.org/officeDocument/2006/relationships/hyperlink" Target="http://slavicvillage.org/villagemarket" TargetMode="External"/><Relationship Id="rId8201" Type="http://schemas.openxmlformats.org/officeDocument/2006/relationships/hyperlink" Target="http://www.smithfield-nc.com/farmersmarket" TargetMode="External"/><Relationship Id="rId9539" Type="http://schemas.openxmlformats.org/officeDocument/2006/relationships/hyperlink" Target="https://www.facebook.com/VillageMarketSlavicVillage/" TargetMode="External"/><Relationship Id="rId8208" Type="http://schemas.openxmlformats.org/officeDocument/2006/relationships/hyperlink" Target="http://www.snowhillmd.com/index.cfm" TargetMode="External"/><Relationship Id="rId9532" Type="http://schemas.openxmlformats.org/officeDocument/2006/relationships/hyperlink" Target="https://twitter.com/BensidounMarket" TargetMode="External"/><Relationship Id="rId8207" Type="http://schemas.openxmlformats.org/officeDocument/2006/relationships/hyperlink" Target="https://www.facebook.com/snohomishfarmersmarket" TargetMode="External"/><Relationship Id="rId9533" Type="http://schemas.openxmlformats.org/officeDocument/2006/relationships/hyperlink" Target="https://www.instagram.com/bensidounfrenchmarket/" TargetMode="External"/><Relationship Id="rId8206" Type="http://schemas.openxmlformats.org/officeDocument/2006/relationships/hyperlink" Target="http://www.snohomishfarmersmarket.org/" TargetMode="External"/><Relationship Id="rId9534" Type="http://schemas.openxmlformats.org/officeDocument/2006/relationships/hyperlink" Target="http://www.thevillagefarmersmarket.org" TargetMode="External"/><Relationship Id="rId8205" Type="http://schemas.openxmlformats.org/officeDocument/2006/relationships/hyperlink" Target="https://www.facebook.com/pages/Snellville-Farmers-Market/347626962230" TargetMode="External"/><Relationship Id="rId9535" Type="http://schemas.openxmlformats.org/officeDocument/2006/relationships/hyperlink" Target="http://vfmarket.net" TargetMode="External"/><Relationship Id="rId9529" Type="http://schemas.openxmlformats.org/officeDocument/2006/relationships/hyperlink" Target="https://www.facebook.com/Viera-Park-Market-1844390885795837/" TargetMode="External"/><Relationship Id="rId9520" Type="http://schemas.openxmlformats.org/officeDocument/2006/relationships/hyperlink" Target="https://www.facebook.com/VerradoCommunityFarmersMarket/" TargetMode="External"/><Relationship Id="rId9525" Type="http://schemas.openxmlformats.org/officeDocument/2006/relationships/hyperlink" Target="http://www.tfbgc.org/farmers-market" TargetMode="External"/><Relationship Id="rId9526" Type="http://schemas.openxmlformats.org/officeDocument/2006/relationships/hyperlink" Target="https://www.facebook.com/VictoriaFarmersMarket/" TargetMode="External"/><Relationship Id="rId9527" Type="http://schemas.openxmlformats.org/officeDocument/2006/relationships/hyperlink" Target="http://viennafarmersmarket.com" TargetMode="External"/><Relationship Id="rId9528" Type="http://schemas.openxmlformats.org/officeDocument/2006/relationships/hyperlink" Target="http://www.facebook.com/Vienna-Farmers-Market" TargetMode="External"/><Relationship Id="rId9521" Type="http://schemas.openxmlformats.org/officeDocument/2006/relationships/hyperlink" Target="http://agrimissouri.com/mo-grown/grodetail.php?type=mo-grown&amp;ID=224" TargetMode="External"/><Relationship Id="rId9522" Type="http://schemas.openxmlformats.org/officeDocument/2006/relationships/hyperlink" Target="http://www.vicksburgfarmersmarket.org" TargetMode="External"/><Relationship Id="rId9523" Type="http://schemas.openxmlformats.org/officeDocument/2006/relationships/hyperlink" Target="http://www.victorldc.org" TargetMode="External"/><Relationship Id="rId9524" Type="http://schemas.openxmlformats.org/officeDocument/2006/relationships/hyperlink" Target="http://www.victorfarmersmarket.webs.com" TargetMode="External"/><Relationship Id="rId9550" Type="http://schemas.openxmlformats.org/officeDocument/2006/relationships/hyperlink" Target="http://www.facebook.com/VillageofLemont" TargetMode="External"/><Relationship Id="rId9551" Type="http://schemas.openxmlformats.org/officeDocument/2006/relationships/hyperlink" Target="http://www.villageofotterlake.com" TargetMode="External"/><Relationship Id="rId9552" Type="http://schemas.openxmlformats.org/officeDocument/2006/relationships/hyperlink" Target="http://www.villageofparkforest.com/" TargetMode="External"/><Relationship Id="rId9553" Type="http://schemas.openxmlformats.org/officeDocument/2006/relationships/hyperlink" Target="https://www.facebook.com/ParkForestFarmersMarket" TargetMode="External"/><Relationship Id="rId8222" Type="http://schemas.openxmlformats.org/officeDocument/2006/relationships/hyperlink" Target="http://soldotnasaturdayfarmersmarket.com" TargetMode="External"/><Relationship Id="rId8221" Type="http://schemas.openxmlformats.org/officeDocument/2006/relationships/hyperlink" Target="https://www.facebook.com/SolanaBeachFarmersMarket" TargetMode="External"/><Relationship Id="rId8220" Type="http://schemas.openxmlformats.org/officeDocument/2006/relationships/hyperlink" Target="http://www.solanabeachfarmersmarket.com" TargetMode="External"/><Relationship Id="rId8226" Type="http://schemas.openxmlformats.org/officeDocument/2006/relationships/hyperlink" Target="http://somersetcountyfarmersmarket.com" TargetMode="External"/><Relationship Id="rId9558" Type="http://schemas.openxmlformats.org/officeDocument/2006/relationships/hyperlink" Target="http://www.tuckahoe.com" TargetMode="External"/><Relationship Id="rId8225" Type="http://schemas.openxmlformats.org/officeDocument/2006/relationships/hyperlink" Target="http://www.sbfarmersmarket.org" TargetMode="External"/><Relationship Id="rId9559" Type="http://schemas.openxmlformats.org/officeDocument/2006/relationships/hyperlink" Target="http://westonwi.gov/305/Farmers-Market" TargetMode="External"/><Relationship Id="rId8224" Type="http://schemas.openxmlformats.org/officeDocument/2006/relationships/hyperlink" Target="https://www.facebook.com/pages/Solon-Market/112305385471360?ref=br_tf" TargetMode="External"/><Relationship Id="rId8223" Type="http://schemas.openxmlformats.org/officeDocument/2006/relationships/hyperlink" Target="http://facebook.com/soldotnasaturdayfarmersmarket" TargetMode="External"/><Relationship Id="rId9554" Type="http://schemas.openxmlformats.org/officeDocument/2006/relationships/hyperlink" Target="https://www.youtube.com/watch?v=AN-3WaaOBQ4" TargetMode="External"/><Relationship Id="rId8229" Type="http://schemas.openxmlformats.org/officeDocument/2006/relationships/hyperlink" Target="http://twitter.com/shapeupsville" TargetMode="External"/><Relationship Id="rId9555" Type="http://schemas.openxmlformats.org/officeDocument/2006/relationships/hyperlink" Target="http://www.skokie.org/FarmersMarket.cfm" TargetMode="External"/><Relationship Id="rId8228" Type="http://schemas.openxmlformats.org/officeDocument/2006/relationships/hyperlink" Target="http://facebook.com/shapeupsomerville" TargetMode="External"/><Relationship Id="rId9556" Type="http://schemas.openxmlformats.org/officeDocument/2006/relationships/hyperlink" Target="https://www.instagram.com/skokiefarmersmarket/?hl=en" TargetMode="External"/><Relationship Id="rId8227" Type="http://schemas.openxmlformats.org/officeDocument/2006/relationships/hyperlink" Target="https://www.facebook.com/Somerset-County-Farmers-Market-139142146101195/" TargetMode="External"/><Relationship Id="rId9557" Type="http://schemas.openxmlformats.org/officeDocument/2006/relationships/hyperlink" Target="http://www.thornton60476.com" TargetMode="External"/><Relationship Id="rId9540" Type="http://schemas.openxmlformats.org/officeDocument/2006/relationships/hyperlink" Target="https://auroranyfarmersmarket.com/" TargetMode="External"/><Relationship Id="rId9541" Type="http://schemas.openxmlformats.org/officeDocument/2006/relationships/hyperlink" Target="https://www.facebook.com/Aurora-Farmers-Market-1619273541646945/" TargetMode="External"/><Relationship Id="rId9542" Type="http://schemas.openxmlformats.org/officeDocument/2006/relationships/hyperlink" Target="http://www.vbg.org/market" TargetMode="External"/><Relationship Id="rId8211" Type="http://schemas.openxmlformats.org/officeDocument/2006/relationships/hyperlink" Target="http://farmersmarketsnm.org/Shoppers/FindMarket/find.php" TargetMode="External"/><Relationship Id="rId8210" Type="http://schemas.openxmlformats.org/officeDocument/2006/relationships/hyperlink" Target="https://www.facebook.com/SocorroFarmersMarket" TargetMode="External"/><Relationship Id="rId8215" Type="http://schemas.openxmlformats.org/officeDocument/2006/relationships/hyperlink" Target="https://www.sutmc.org/sodus-farmers-market" TargetMode="External"/><Relationship Id="rId9547" Type="http://schemas.openxmlformats.org/officeDocument/2006/relationships/hyperlink" Target="https://www.facebook.com/LakeBluffMarket" TargetMode="External"/><Relationship Id="rId8214" Type="http://schemas.openxmlformats.org/officeDocument/2006/relationships/hyperlink" Target="https://www.facebook.com/QueensGreenmarkets" TargetMode="External"/><Relationship Id="rId9548" Type="http://schemas.openxmlformats.org/officeDocument/2006/relationships/hyperlink" Target="https://twitter.com/LakeBluffMarket" TargetMode="External"/><Relationship Id="rId8213" Type="http://schemas.openxmlformats.org/officeDocument/2006/relationships/hyperlink" Target="http://www.grownyc.org" TargetMode="External"/><Relationship Id="rId9549" Type="http://schemas.openxmlformats.org/officeDocument/2006/relationships/hyperlink" Target="http://www.lemont.il.us/FarmersMarket" TargetMode="External"/><Relationship Id="rId8212" Type="http://schemas.openxmlformats.org/officeDocument/2006/relationships/hyperlink" Target="https://www.facebook.com/SocorroFarmersMarket" TargetMode="External"/><Relationship Id="rId8219" Type="http://schemas.openxmlformats.org/officeDocument/2006/relationships/hyperlink" Target="https://twitter.com/solcfm" TargetMode="External"/><Relationship Id="rId9543" Type="http://schemas.openxmlformats.org/officeDocument/2006/relationships/hyperlink" Target="http://www.denmark-wi.org/" TargetMode="External"/><Relationship Id="rId8218" Type="http://schemas.openxmlformats.org/officeDocument/2006/relationships/hyperlink" Target="https://facebook.com/solcommunityfarmersmarket" TargetMode="External"/><Relationship Id="rId9544" Type="http://schemas.openxmlformats.org/officeDocument/2006/relationships/hyperlink" Target="https://www.facebook.com/pages/Village-of-Devon-Farmers-Market/308864369173448" TargetMode="External"/><Relationship Id="rId8217" Type="http://schemas.openxmlformats.org/officeDocument/2006/relationships/hyperlink" Target="http://www.solcommunityfarmersmarket.com" TargetMode="External"/><Relationship Id="rId9545" Type="http://schemas.openxmlformats.org/officeDocument/2006/relationships/hyperlink" Target="http://www.vofishkill.gov" TargetMode="External"/><Relationship Id="rId8216" Type="http://schemas.openxmlformats.org/officeDocument/2006/relationships/hyperlink" Target="https://www.facebook.com/SodusFarmersMarket" TargetMode="External"/><Relationship Id="rId9546" Type="http://schemas.openxmlformats.org/officeDocument/2006/relationships/hyperlink" Target="http://www.lakeblufffarmersmarket.com" TargetMode="External"/><Relationship Id="rId4723" Type="http://schemas.openxmlformats.org/officeDocument/2006/relationships/hyperlink" Target="http://www.hfbf.org" TargetMode="External"/><Relationship Id="rId4722" Type="http://schemas.openxmlformats.org/officeDocument/2006/relationships/hyperlink" Target="https://www.facebook.com/kcorganicsandnaturalmarket?Cached" TargetMode="External"/><Relationship Id="rId4725" Type="http://schemas.openxmlformats.org/officeDocument/2006/relationships/hyperlink" Target="https://www.facebook.com/kckfarmersmarket/" TargetMode="External"/><Relationship Id="rId4724" Type="http://schemas.openxmlformats.org/officeDocument/2006/relationships/hyperlink" Target="http://www.kckfarmersmarket.com/information2.html" TargetMode="External"/><Relationship Id="rId4727" Type="http://schemas.openxmlformats.org/officeDocument/2006/relationships/hyperlink" Target="http://www.kckfarmersmarket.com/information2.html" TargetMode="External"/><Relationship Id="rId4726" Type="http://schemas.openxmlformats.org/officeDocument/2006/relationships/hyperlink" Target="https://twitter.com/FarmersKCK" TargetMode="External"/><Relationship Id="rId4729" Type="http://schemas.openxmlformats.org/officeDocument/2006/relationships/hyperlink" Target="https://twitter.com/FarmersKCK" TargetMode="External"/><Relationship Id="rId4728" Type="http://schemas.openxmlformats.org/officeDocument/2006/relationships/hyperlink" Target="https://www.facebook.com/kckfarmersmarket/" TargetMode="External"/><Relationship Id="rId4721" Type="http://schemas.openxmlformats.org/officeDocument/2006/relationships/hyperlink" Target="http://www.kcorganics.com" TargetMode="External"/><Relationship Id="rId4720" Type="http://schemas.openxmlformats.org/officeDocument/2006/relationships/hyperlink" Target="http://www.honolulu.gov/parks/programs/pom" TargetMode="External"/><Relationship Id="rId4712" Type="http://schemas.openxmlformats.org/officeDocument/2006/relationships/hyperlink" Target="https://www.facebook.com/groups/KankakeeFarmersMarket/" TargetMode="External"/><Relationship Id="rId4711" Type="http://schemas.openxmlformats.org/officeDocument/2006/relationships/hyperlink" Target="http://www.downtownkankakee.com/farmers.html" TargetMode="External"/><Relationship Id="rId4714" Type="http://schemas.openxmlformats.org/officeDocument/2006/relationships/hyperlink" Target="http://www.kansasgrowninc.com" TargetMode="External"/><Relationship Id="rId4713" Type="http://schemas.openxmlformats.org/officeDocument/2006/relationships/hyperlink" Target="http://www.kansasgrowninc.com" TargetMode="External"/><Relationship Id="rId4716" Type="http://schemas.openxmlformats.org/officeDocument/2006/relationships/hyperlink" Target="http://www.honolulu.gov/parks/programs/pom" TargetMode="External"/><Relationship Id="rId4715" Type="http://schemas.openxmlformats.org/officeDocument/2006/relationships/hyperlink" Target="http://www.kansasgrowninc.com" TargetMode="External"/><Relationship Id="rId4718" Type="http://schemas.openxmlformats.org/officeDocument/2006/relationships/hyperlink" Target="http://www.kauaigrown.org" TargetMode="External"/><Relationship Id="rId4717" Type="http://schemas.openxmlformats.org/officeDocument/2006/relationships/hyperlink" Target="http://www.kauaicommunitymarket.org" TargetMode="External"/><Relationship Id="rId4719" Type="http://schemas.openxmlformats.org/officeDocument/2006/relationships/hyperlink" Target="http://www.kauffmanfarmerket.com" TargetMode="External"/><Relationship Id="rId4710" Type="http://schemas.openxmlformats.org/officeDocument/2006/relationships/hyperlink" Target="https://twitter.com/K3FarmersMarket" TargetMode="External"/><Relationship Id="rId3414" Type="http://schemas.openxmlformats.org/officeDocument/2006/relationships/hyperlink" Target="http://www.cityoffremont.net/web/downtown.htm" TargetMode="External"/><Relationship Id="rId4745" Type="http://schemas.openxmlformats.org/officeDocument/2006/relationships/hyperlink" Target="http://www.kemahfarmersmarket.com" TargetMode="External"/><Relationship Id="rId3413" Type="http://schemas.openxmlformats.org/officeDocument/2006/relationships/hyperlink" Target="http://www.facebook.com/freiheitvillagefm" TargetMode="External"/><Relationship Id="rId4744" Type="http://schemas.openxmlformats.org/officeDocument/2006/relationships/hyperlink" Target="https://www.instagram.com/kellerfarmersmarket/" TargetMode="External"/><Relationship Id="rId3416" Type="http://schemas.openxmlformats.org/officeDocument/2006/relationships/hyperlink" Target="https://www.facebook.com/pages/Farmville-Farmers-Market/205992309453843" TargetMode="External"/><Relationship Id="rId4747" Type="http://schemas.openxmlformats.org/officeDocument/2006/relationships/hyperlink" Target="http://www.visitkemmerer.org" TargetMode="External"/><Relationship Id="rId3415" Type="http://schemas.openxmlformats.org/officeDocument/2006/relationships/hyperlink" Target="http://www.facebook.com/FremontMiFarmersMarket" TargetMode="External"/><Relationship Id="rId4746" Type="http://schemas.openxmlformats.org/officeDocument/2006/relationships/hyperlink" Target="https://www.facebook.com/KemahFarmersMarket" TargetMode="External"/><Relationship Id="rId3418" Type="http://schemas.openxmlformats.org/officeDocument/2006/relationships/hyperlink" Target="https://www.facebook.com/FrenchMarket" TargetMode="External"/><Relationship Id="rId4749" Type="http://schemas.openxmlformats.org/officeDocument/2006/relationships/hyperlink" Target="http://www.visitkenai.com" TargetMode="External"/><Relationship Id="rId3417" Type="http://schemas.openxmlformats.org/officeDocument/2006/relationships/hyperlink" Target="http://www.frenchmarket.org" TargetMode="External"/><Relationship Id="rId4748" Type="http://schemas.openxmlformats.org/officeDocument/2006/relationships/hyperlink" Target="https://twitter.com/kemmerermainst" TargetMode="External"/><Relationship Id="rId3419" Type="http://schemas.openxmlformats.org/officeDocument/2006/relationships/hyperlink" Target="http://twitter.com/FrenchMktNOLA" TargetMode="External"/><Relationship Id="rId3410" Type="http://schemas.openxmlformats.org/officeDocument/2006/relationships/hyperlink" Target="https://www.facebook.com/FreetownFarmersMarket" TargetMode="External"/><Relationship Id="rId4741" Type="http://schemas.openxmlformats.org/officeDocument/2006/relationships/hyperlink" Target="https://www.kellerfarmersmarket.com/" TargetMode="External"/><Relationship Id="rId4740" Type="http://schemas.openxmlformats.org/officeDocument/2006/relationships/hyperlink" Target="http://www.adirondackfarmersmarket.com" TargetMode="External"/><Relationship Id="rId3412" Type="http://schemas.openxmlformats.org/officeDocument/2006/relationships/hyperlink" Target="http://www.freiheitvillagefm.com" TargetMode="External"/><Relationship Id="rId4743" Type="http://schemas.openxmlformats.org/officeDocument/2006/relationships/hyperlink" Target="https://twitter.com/KellerFarmersM" TargetMode="External"/><Relationship Id="rId3411" Type="http://schemas.openxmlformats.org/officeDocument/2006/relationships/hyperlink" Target="http://www.freighthhousefarmersmarket.com" TargetMode="External"/><Relationship Id="rId4742" Type="http://schemas.openxmlformats.org/officeDocument/2006/relationships/hyperlink" Target="https://www.facebook.com/KellerFarmersMarket/" TargetMode="External"/><Relationship Id="rId3403" Type="http://schemas.openxmlformats.org/officeDocument/2006/relationships/hyperlink" Target="http://www.freedomfarmersmarket.com" TargetMode="External"/><Relationship Id="rId4734" Type="http://schemas.openxmlformats.org/officeDocument/2006/relationships/hyperlink" Target="https://www.facebook.com/KearneyAreaFarmersMarket" TargetMode="External"/><Relationship Id="rId3402" Type="http://schemas.openxmlformats.org/officeDocument/2006/relationships/hyperlink" Target="https://www.instagram.com/freedomfarmersmkt/" TargetMode="External"/><Relationship Id="rId4733" Type="http://schemas.openxmlformats.org/officeDocument/2006/relationships/hyperlink" Target="http://www.krnyfarmersmarket.com" TargetMode="External"/><Relationship Id="rId3405" Type="http://schemas.openxmlformats.org/officeDocument/2006/relationships/hyperlink" Target="https://www.instagram.com/farmstogrow/" TargetMode="External"/><Relationship Id="rId4736" Type="http://schemas.openxmlformats.org/officeDocument/2006/relationships/hyperlink" Target="https://www.facebook.com/KearneyAreaFarmersMarket" TargetMode="External"/><Relationship Id="rId3404" Type="http://schemas.openxmlformats.org/officeDocument/2006/relationships/hyperlink" Target="https://www.facebook.com/freedomfarmersmrkt" TargetMode="External"/><Relationship Id="rId4735" Type="http://schemas.openxmlformats.org/officeDocument/2006/relationships/hyperlink" Target="http://www.krnyfarmersmarket.com" TargetMode="External"/><Relationship Id="rId3407" Type="http://schemas.openxmlformats.org/officeDocument/2006/relationships/hyperlink" Target="http://www.cedarmore.org" TargetMode="External"/><Relationship Id="rId4738" Type="http://schemas.openxmlformats.org/officeDocument/2006/relationships/hyperlink" Target="https://www.facebook.com/KeauhouFarmersMarket/" TargetMode="External"/><Relationship Id="rId3406" Type="http://schemas.openxmlformats.org/officeDocument/2006/relationships/hyperlink" Target="https://www.facebook.com/FreeportMaineFarmersMarket" TargetMode="External"/><Relationship Id="rId4737" Type="http://schemas.openxmlformats.org/officeDocument/2006/relationships/hyperlink" Target="http://www.konacountyfarmbureau.org" TargetMode="External"/><Relationship Id="rId3409" Type="http://schemas.openxmlformats.org/officeDocument/2006/relationships/hyperlink" Target="http://www.localharvest.org/freetown-farmers-market-M45652" TargetMode="External"/><Relationship Id="rId3408" Type="http://schemas.openxmlformats.org/officeDocument/2006/relationships/hyperlink" Target="https://www.facebook.com/pages/Freeport-Farmers-Market/414530465329356" TargetMode="External"/><Relationship Id="rId4739" Type="http://schemas.openxmlformats.org/officeDocument/2006/relationships/hyperlink" Target="http://www.adirondackfarmersmarket.com" TargetMode="External"/><Relationship Id="rId4730" Type="http://schemas.openxmlformats.org/officeDocument/2006/relationships/hyperlink" Target="http://www.kckfarmersmarket.com/information2.html" TargetMode="External"/><Relationship Id="rId3401" Type="http://schemas.openxmlformats.org/officeDocument/2006/relationships/hyperlink" Target="https://twitter.com/freedomfarmersm" TargetMode="External"/><Relationship Id="rId4732" Type="http://schemas.openxmlformats.org/officeDocument/2006/relationships/hyperlink" Target="https://twitter.com/FarmersKCK" TargetMode="External"/><Relationship Id="rId3400" Type="http://schemas.openxmlformats.org/officeDocument/2006/relationships/hyperlink" Target="https://www.facebook.com/freedomfarmersmkt/" TargetMode="External"/><Relationship Id="rId4731" Type="http://schemas.openxmlformats.org/officeDocument/2006/relationships/hyperlink" Target="https://www.facebook.com/kckfarmersmarket/" TargetMode="External"/><Relationship Id="rId8291" Type="http://schemas.openxmlformats.org/officeDocument/2006/relationships/hyperlink" Target="http://southkingstownfarmersmarket.org" TargetMode="External"/><Relationship Id="rId8290" Type="http://schemas.openxmlformats.org/officeDocument/2006/relationships/hyperlink" Target="http://www.southjordanfarmersmarket.com" TargetMode="External"/><Relationship Id="rId8284" Type="http://schemas.openxmlformats.org/officeDocument/2006/relationships/hyperlink" Target="http://www.southhillva.org" TargetMode="External"/><Relationship Id="rId8283" Type="http://schemas.openxmlformats.org/officeDocument/2006/relationships/hyperlink" Target="http://southhavenfarmmarket.com" TargetMode="External"/><Relationship Id="rId8282" Type="http://schemas.openxmlformats.org/officeDocument/2006/relationships/hyperlink" Target="http://www.sohafarmersmarket.com" TargetMode="External"/><Relationship Id="rId8281" Type="http://schemas.openxmlformats.org/officeDocument/2006/relationships/hyperlink" Target="https://www.eventbrite.com/e/south-halsted-neighborhood-marketplace-tickets-25824971184" TargetMode="External"/><Relationship Id="rId8288" Type="http://schemas.openxmlformats.org/officeDocument/2006/relationships/hyperlink" Target="http://www.renocountyfpc.com/" TargetMode="External"/><Relationship Id="rId8287" Type="http://schemas.openxmlformats.org/officeDocument/2006/relationships/hyperlink" Target="https://www.facebook.com/towncentermarketplace/?fref=ts" TargetMode="External"/><Relationship Id="rId8286" Type="http://schemas.openxmlformats.org/officeDocument/2006/relationships/hyperlink" Target="http://www.southholland.org/2016/06/shop-local-shop-fresh-at-tcm/" TargetMode="External"/><Relationship Id="rId8285" Type="http://schemas.openxmlformats.org/officeDocument/2006/relationships/hyperlink" Target="https://www.facebook.com/southhillfarmersmarket" TargetMode="External"/><Relationship Id="rId8289" Type="http://schemas.openxmlformats.org/officeDocument/2006/relationships/hyperlink" Target="https://www.facebook.com/southhutchfarmersmarket/" TargetMode="External"/><Relationship Id="rId8280" Type="http://schemas.openxmlformats.org/officeDocument/2006/relationships/hyperlink" Target="https://www.facebook.com/farsouthmarket/" TargetMode="External"/><Relationship Id="rId8273" Type="http://schemas.openxmlformats.org/officeDocument/2006/relationships/hyperlink" Target="http://www.southforkfarmersmarket.com" TargetMode="External"/><Relationship Id="rId8272" Type="http://schemas.openxmlformats.org/officeDocument/2006/relationships/hyperlink" Target="https://www.facebook.com/SEErieFarmersMarket" TargetMode="External"/><Relationship Id="rId8271" Type="http://schemas.openxmlformats.org/officeDocument/2006/relationships/hyperlink" Target="https://www.facebook.com/seafmfarmermarket/" TargetMode="External"/><Relationship Id="rId8270" Type="http://schemas.openxmlformats.org/officeDocument/2006/relationships/hyperlink" Target="https://oktjustice.org/resources/" TargetMode="External"/><Relationship Id="rId8277" Type="http://schemas.openxmlformats.org/officeDocument/2006/relationships/hyperlink" Target="http://www.shfarmersmarket.com" TargetMode="External"/><Relationship Id="rId8276" Type="http://schemas.openxmlformats.org/officeDocument/2006/relationships/hyperlink" Target="https://www.facebook.com/harborareafarmersmarkets" TargetMode="External"/><Relationship Id="rId8275" Type="http://schemas.openxmlformats.org/officeDocument/2006/relationships/hyperlink" Target="http://www.goodveg.org" TargetMode="External"/><Relationship Id="rId8274" Type="http://schemas.openxmlformats.org/officeDocument/2006/relationships/hyperlink" Target="https://www.facebook.com/southforkgtx/" TargetMode="External"/><Relationship Id="rId8279" Type="http://schemas.openxmlformats.org/officeDocument/2006/relationships/hyperlink" Target="http://www.farsouthcdc.org" TargetMode="External"/><Relationship Id="rId8278" Type="http://schemas.openxmlformats.org/officeDocument/2006/relationships/hyperlink" Target="https://www.facebook.com/SouthHadleyFarmersMarket" TargetMode="External"/><Relationship Id="rId4701" Type="http://schemas.openxmlformats.org/officeDocument/2006/relationships/hyperlink" Target="http://www.honolulu.gov/parks/programs/pom" TargetMode="External"/><Relationship Id="rId4700" Type="http://schemas.openxmlformats.org/officeDocument/2006/relationships/hyperlink" Target="http://www.facebook.com/kalkaskafarmmarket" TargetMode="External"/><Relationship Id="rId4703" Type="http://schemas.openxmlformats.org/officeDocument/2006/relationships/hyperlink" Target="https://www.facebook.com/kammsmarket/" TargetMode="External"/><Relationship Id="rId4702" Type="http://schemas.openxmlformats.org/officeDocument/2006/relationships/hyperlink" Target="http://www.kammscornersfarmersmarket.org" TargetMode="External"/><Relationship Id="rId4705" Type="http://schemas.openxmlformats.org/officeDocument/2006/relationships/hyperlink" Target="https://www.facebook.com/kamuelafarmersmarket/" TargetMode="External"/><Relationship Id="rId4704" Type="http://schemas.openxmlformats.org/officeDocument/2006/relationships/hyperlink" Target="http://kamuelafarmersmarket.com/" TargetMode="External"/><Relationship Id="rId4707" Type="http://schemas.openxmlformats.org/officeDocument/2006/relationships/hyperlink" Target="http://www.honolulu.gov/parks/programs/pom" TargetMode="External"/><Relationship Id="rId4706" Type="http://schemas.openxmlformats.org/officeDocument/2006/relationships/hyperlink" Target="https://www.instagram.com/kamuelafarmersmarket/" TargetMode="External"/><Relationship Id="rId4709" Type="http://schemas.openxmlformats.org/officeDocument/2006/relationships/hyperlink" Target="https://www.facebook.com/K3FarmersMarket" TargetMode="External"/><Relationship Id="rId4708" Type="http://schemas.openxmlformats.org/officeDocument/2006/relationships/hyperlink" Target="http://www.downtownkankakee.com/farmers.html" TargetMode="External"/><Relationship Id="rId8295" Type="http://schemas.openxmlformats.org/officeDocument/2006/relationships/hyperlink" Target="http://www.southlyonfarmersmarket.org" TargetMode="External"/><Relationship Id="rId8294" Type="http://schemas.openxmlformats.org/officeDocument/2006/relationships/hyperlink" Target="http://southlansing.org" TargetMode="External"/><Relationship Id="rId8293" Type="http://schemas.openxmlformats.org/officeDocument/2006/relationships/hyperlink" Target="http://www.eldoradofarmersmarket.com" TargetMode="External"/><Relationship Id="rId8292" Type="http://schemas.openxmlformats.org/officeDocument/2006/relationships/hyperlink" Target="https://www.facebook.com/pg/South-Kingstown-Farmers-Market-At-Marina-Park-303455406411767/about/?ref=page_internal" TargetMode="External"/><Relationship Id="rId8299" Type="http://schemas.openxmlformats.org/officeDocument/2006/relationships/hyperlink" Target="http://www.somefm.org" TargetMode="External"/><Relationship Id="rId8298" Type="http://schemas.openxmlformats.org/officeDocument/2006/relationships/hyperlink" Target="http://www.stonesthoreau.com" TargetMode="External"/><Relationship Id="rId8297" Type="http://schemas.openxmlformats.org/officeDocument/2006/relationships/hyperlink" Target="http://www.southmadisonfarmersmarket.com" TargetMode="External"/><Relationship Id="rId8296" Type="http://schemas.openxmlformats.org/officeDocument/2006/relationships/hyperlink" Target="https://www.facebook.com/pages/Route-66-Farmers-Market-St-Clair/114351778639792" TargetMode="External"/><Relationship Id="rId2148" Type="http://schemas.openxmlformats.org/officeDocument/2006/relationships/hyperlink" Target="https://www.facebook.com/DecaturFarmersMarkets/" TargetMode="External"/><Relationship Id="rId2149" Type="http://schemas.openxmlformats.org/officeDocument/2006/relationships/hyperlink" Target="http://www.dedhamfarmersmarket.org" TargetMode="External"/><Relationship Id="rId3479" Type="http://schemas.openxmlformats.org/officeDocument/2006/relationships/hyperlink" Target="https://twitter.com/FRESHFARMPennQ" TargetMode="External"/><Relationship Id="rId3470" Type="http://schemas.openxmlformats.org/officeDocument/2006/relationships/hyperlink" Target="https://www.facebook.com/freshfarmmarkets/" TargetMode="External"/><Relationship Id="rId2140" Type="http://schemas.openxmlformats.org/officeDocument/2006/relationships/hyperlink" Target="http://www.riverfrontshopsofdaytona.com/daytona-beach-downtown-farmers-market/" TargetMode="External"/><Relationship Id="rId3472" Type="http://schemas.openxmlformats.org/officeDocument/2006/relationships/hyperlink" Target="https://www.instagram.com/freshfarmmarkets/" TargetMode="External"/><Relationship Id="rId2141" Type="http://schemas.openxmlformats.org/officeDocument/2006/relationships/hyperlink" Target="http://www.facebook.com/search/top/?q=daytona%20beach%20downtown%20farmers%20market" TargetMode="External"/><Relationship Id="rId3471" Type="http://schemas.openxmlformats.org/officeDocument/2006/relationships/hyperlink" Target="https://twitter.com/FRESHFARMHStNE" TargetMode="External"/><Relationship Id="rId2142" Type="http://schemas.openxmlformats.org/officeDocument/2006/relationships/hyperlink" Target="http://www.gethealthydesoto.org" TargetMode="External"/><Relationship Id="rId3474" Type="http://schemas.openxmlformats.org/officeDocument/2006/relationships/hyperlink" Target="https://www.facebook.com/freshfarmmarkets/" TargetMode="External"/><Relationship Id="rId2143" Type="http://schemas.openxmlformats.org/officeDocument/2006/relationships/hyperlink" Target="https://www.facebook.com/cultivatingfoodandcommunity/" TargetMode="External"/><Relationship Id="rId3473" Type="http://schemas.openxmlformats.org/officeDocument/2006/relationships/hyperlink" Target="http://freshfarm.org/mt-vernon-triangle.html" TargetMode="External"/><Relationship Id="rId2144" Type="http://schemas.openxmlformats.org/officeDocument/2006/relationships/hyperlink" Target="http://www.deansfarmmarket.com/" TargetMode="External"/><Relationship Id="rId3476" Type="http://schemas.openxmlformats.org/officeDocument/2006/relationships/hyperlink" Target="https://www.instagram.com/freshfarmmarkets/" TargetMode="External"/><Relationship Id="rId2145" Type="http://schemas.openxmlformats.org/officeDocument/2006/relationships/hyperlink" Target="http://www.dearbornfarmersartisansmarket.com" TargetMode="External"/><Relationship Id="rId3475" Type="http://schemas.openxmlformats.org/officeDocument/2006/relationships/hyperlink" Target="https://twitter.com/FRESHFARMMVT" TargetMode="External"/><Relationship Id="rId2146" Type="http://schemas.openxmlformats.org/officeDocument/2006/relationships/hyperlink" Target="http://www.decaturindianafarmersmarket.com/default.aspx" TargetMode="External"/><Relationship Id="rId3478" Type="http://schemas.openxmlformats.org/officeDocument/2006/relationships/hyperlink" Target="https://www.facebook.com/freshfarmmarkets/" TargetMode="External"/><Relationship Id="rId2147" Type="http://schemas.openxmlformats.org/officeDocument/2006/relationships/hyperlink" Target="http://cfmatl.org/decatur" TargetMode="External"/><Relationship Id="rId3477" Type="http://schemas.openxmlformats.org/officeDocument/2006/relationships/hyperlink" Target="http://freshfarm.org/penn-quarter.html" TargetMode="External"/><Relationship Id="rId2137" Type="http://schemas.openxmlformats.org/officeDocument/2006/relationships/hyperlink" Target="http://www.facebook.com/daybreakfarmersmarket" TargetMode="External"/><Relationship Id="rId3469" Type="http://schemas.openxmlformats.org/officeDocument/2006/relationships/hyperlink" Target="http://freshfarm.org/h-street-ne.html" TargetMode="External"/><Relationship Id="rId2138" Type="http://schemas.openxmlformats.org/officeDocument/2006/relationships/hyperlink" Target="http://www.instagram.com/daybreakfarmersmarket" TargetMode="External"/><Relationship Id="rId3468" Type="http://schemas.openxmlformats.org/officeDocument/2006/relationships/hyperlink" Target="https://www.instagram.com/freshfarmmarkets/" TargetMode="External"/><Relationship Id="rId4799" Type="http://schemas.openxmlformats.org/officeDocument/2006/relationships/hyperlink" Target="http://kingstonfarmersmarket.com" TargetMode="External"/><Relationship Id="rId2139" Type="http://schemas.openxmlformats.org/officeDocument/2006/relationships/hyperlink" Target="http://www.daytonfarmersmarket.com" TargetMode="External"/><Relationship Id="rId4790" Type="http://schemas.openxmlformats.org/officeDocument/2006/relationships/hyperlink" Target="https://www.facebook.com/upperkingfarmersmarket" TargetMode="External"/><Relationship Id="rId3461" Type="http://schemas.openxmlformats.org/officeDocument/2006/relationships/hyperlink" Target="http://freshfarm.org/dupont-circle.html" TargetMode="External"/><Relationship Id="rId4792" Type="http://schemas.openxmlformats.org/officeDocument/2006/relationships/hyperlink" Target="http://www.neighborhoodrootsmn.org" TargetMode="External"/><Relationship Id="rId2130" Type="http://schemas.openxmlformats.org/officeDocument/2006/relationships/hyperlink" Target="https://www.facebook.com/pages/Dartmouth-Farmers-Market-in-Padanaram-Village/436513176369216" TargetMode="External"/><Relationship Id="rId3460" Type="http://schemas.openxmlformats.org/officeDocument/2006/relationships/hyperlink" Target="https://www.instagram.com/freshfarmmarkets/" TargetMode="External"/><Relationship Id="rId4791" Type="http://schemas.openxmlformats.org/officeDocument/2006/relationships/hyperlink" Target="http://www.foothillfarmersmarket.com" TargetMode="External"/><Relationship Id="rId2131" Type="http://schemas.openxmlformats.org/officeDocument/2006/relationships/hyperlink" Target="http://mvgrowers.com" TargetMode="External"/><Relationship Id="rId3463" Type="http://schemas.openxmlformats.org/officeDocument/2006/relationships/hyperlink" Target="https://twitter.com/FRESHFARMDupont" TargetMode="External"/><Relationship Id="rId4794" Type="http://schemas.openxmlformats.org/officeDocument/2006/relationships/hyperlink" Target="https://twitter.com/kingfieldmarket" TargetMode="External"/><Relationship Id="rId2132" Type="http://schemas.openxmlformats.org/officeDocument/2006/relationships/hyperlink" Target="http://www.davidcityne.com" TargetMode="External"/><Relationship Id="rId3462" Type="http://schemas.openxmlformats.org/officeDocument/2006/relationships/hyperlink" Target="https://www.facebook.com/freshfarmmarkets/" TargetMode="External"/><Relationship Id="rId4793" Type="http://schemas.openxmlformats.org/officeDocument/2006/relationships/hyperlink" Target="https://www.facebook.com/kingfieldmarket" TargetMode="External"/><Relationship Id="rId2133" Type="http://schemas.openxmlformats.org/officeDocument/2006/relationships/hyperlink" Target="http://www.bloomfieldmainstreet.com/Farmer'sMarket.htm" TargetMode="External"/><Relationship Id="rId3465" Type="http://schemas.openxmlformats.org/officeDocument/2006/relationships/hyperlink" Target="http://freshfarm.org/foggy-bottom.html" TargetMode="External"/><Relationship Id="rId4796" Type="http://schemas.openxmlformats.org/officeDocument/2006/relationships/hyperlink" Target="https://www.facebook.com/KingmanFarmersMarket/" TargetMode="External"/><Relationship Id="rId2134" Type="http://schemas.openxmlformats.org/officeDocument/2006/relationships/hyperlink" Target="http://www.davisfarmersmarket.org" TargetMode="External"/><Relationship Id="rId3464" Type="http://schemas.openxmlformats.org/officeDocument/2006/relationships/hyperlink" Target="https://www.instagram.com/freshfarmmarkets/" TargetMode="External"/><Relationship Id="rId4795" Type="http://schemas.openxmlformats.org/officeDocument/2006/relationships/hyperlink" Target="http://www.kingmanfarmersmarket.org" TargetMode="External"/><Relationship Id="rId2135" Type="http://schemas.openxmlformats.org/officeDocument/2006/relationships/hyperlink" Target="http://www.cityofdavison.org/farmers.htm" TargetMode="External"/><Relationship Id="rId3467" Type="http://schemas.openxmlformats.org/officeDocument/2006/relationships/hyperlink" Target="https://twitter.com/FRESHFARMFgyBtm" TargetMode="External"/><Relationship Id="rId4798" Type="http://schemas.openxmlformats.org/officeDocument/2006/relationships/hyperlink" Target="https://www.facebook.com/KingsleyMarket" TargetMode="External"/><Relationship Id="rId2136" Type="http://schemas.openxmlformats.org/officeDocument/2006/relationships/hyperlink" Target="http://www.daybreakfarmersmarket.com" TargetMode="External"/><Relationship Id="rId3466" Type="http://schemas.openxmlformats.org/officeDocument/2006/relationships/hyperlink" Target="https://www.facebook.com/freshfarmmarkets/" TargetMode="External"/><Relationship Id="rId4797" Type="http://schemas.openxmlformats.org/officeDocument/2006/relationships/hyperlink" Target="http://www.ligreenmarket.org" TargetMode="External"/><Relationship Id="rId3490" Type="http://schemas.openxmlformats.org/officeDocument/2006/relationships/hyperlink" Target="http://www.fresnogrizzlies.com" TargetMode="External"/><Relationship Id="rId2160" Type="http://schemas.openxmlformats.org/officeDocument/2006/relationships/hyperlink" Target="https://www.facebook.com/deforestmarket/" TargetMode="External"/><Relationship Id="rId3492" Type="http://schemas.openxmlformats.org/officeDocument/2006/relationships/hyperlink" Target="http://www.borgess.com" TargetMode="External"/><Relationship Id="rId2161" Type="http://schemas.openxmlformats.org/officeDocument/2006/relationships/hyperlink" Target="http://dekalbcofarmersmarket.com" TargetMode="External"/><Relationship Id="rId3491" Type="http://schemas.openxmlformats.org/officeDocument/2006/relationships/hyperlink" Target="https://twitter.com/GrizzCommFund" TargetMode="External"/><Relationship Id="rId2162" Type="http://schemas.openxmlformats.org/officeDocument/2006/relationships/hyperlink" Target="https://www.facebook.com/dekalbcofarmersmarket" TargetMode="External"/><Relationship Id="rId3494" Type="http://schemas.openxmlformats.org/officeDocument/2006/relationships/hyperlink" Target="https://www.facebook.com/FridayFarmersMarketEverettMall" TargetMode="External"/><Relationship Id="rId2163" Type="http://schemas.openxmlformats.org/officeDocument/2006/relationships/hyperlink" Target="http://www.downtowndekalb.org" TargetMode="External"/><Relationship Id="rId3493" Type="http://schemas.openxmlformats.org/officeDocument/2006/relationships/hyperlink" Target="http://www.fridayfarmersmarketeverettmall.com" TargetMode="External"/><Relationship Id="rId2164" Type="http://schemas.openxmlformats.org/officeDocument/2006/relationships/hyperlink" Target="https://www.facebook.com/dekalbfarmersmarket?ref=hl" TargetMode="External"/><Relationship Id="rId3496" Type="http://schemas.openxmlformats.org/officeDocument/2006/relationships/hyperlink" Target="http://www.itsalldowntown.com/fridaynightmarket" TargetMode="External"/><Relationship Id="rId2165" Type="http://schemas.openxmlformats.org/officeDocument/2006/relationships/hyperlink" Target="https://twitter.com/FarmShopDeKalb" TargetMode="External"/><Relationship Id="rId3495" Type="http://schemas.openxmlformats.org/officeDocument/2006/relationships/hyperlink" Target="http://www.mainstreetverobeach.org" TargetMode="External"/><Relationship Id="rId2166" Type="http://schemas.openxmlformats.org/officeDocument/2006/relationships/hyperlink" Target="http://www.montereybayfarmers.org" TargetMode="External"/><Relationship Id="rId3498" Type="http://schemas.openxmlformats.org/officeDocument/2006/relationships/hyperlink" Target="http://www.michigan.gov/walkertavern" TargetMode="External"/><Relationship Id="rId2167" Type="http://schemas.openxmlformats.org/officeDocument/2006/relationships/hyperlink" Target="https://www.facebook.com/pages/Monterey-Bay-Certified-Farmers-Markets/112446802152723" TargetMode="External"/><Relationship Id="rId3497" Type="http://schemas.openxmlformats.org/officeDocument/2006/relationships/hyperlink" Target="http://agrimissouri.com/mo-grown/grodetail.php?type=mo-grown&amp;ID=593" TargetMode="External"/><Relationship Id="rId2168" Type="http://schemas.openxmlformats.org/officeDocument/2006/relationships/hyperlink" Target="https://twitter.com/MBFarmersMarket" TargetMode="External"/><Relationship Id="rId2169" Type="http://schemas.openxmlformats.org/officeDocument/2006/relationships/hyperlink" Target="http://www.edibleparadise.com" TargetMode="External"/><Relationship Id="rId3499" Type="http://schemas.openxmlformats.org/officeDocument/2006/relationships/hyperlink" Target="http://friendswoodmarket.com" TargetMode="External"/><Relationship Id="rId2159" Type="http://schemas.openxmlformats.org/officeDocument/2006/relationships/hyperlink" Target="http://www.vi.deforest.wi.us/index.asp?Type=B_BASIC&amp;SEC=%7B38A90127-1135-4F1B-99D2-5AC8EE5AF484%7D" TargetMode="External"/><Relationship Id="rId3481" Type="http://schemas.openxmlformats.org/officeDocument/2006/relationships/hyperlink" Target="http://freshfarm.org/rosslyn.html" TargetMode="External"/><Relationship Id="rId2150" Type="http://schemas.openxmlformats.org/officeDocument/2006/relationships/hyperlink" Target="https://www.facebook.com/DedhamFarmersMarket" TargetMode="External"/><Relationship Id="rId3480" Type="http://schemas.openxmlformats.org/officeDocument/2006/relationships/hyperlink" Target="https://www.instagram.com/freshfarmmarkets/" TargetMode="External"/><Relationship Id="rId2151" Type="http://schemas.openxmlformats.org/officeDocument/2006/relationships/hyperlink" Target="https://twitter.com/dedhamfarmers" TargetMode="External"/><Relationship Id="rId3483" Type="http://schemas.openxmlformats.org/officeDocument/2006/relationships/hyperlink" Target="https://twitter.com/FRESHFARMRslyn" TargetMode="External"/><Relationship Id="rId2152" Type="http://schemas.openxmlformats.org/officeDocument/2006/relationships/hyperlink" Target="http://www.deerfield-history.org" TargetMode="External"/><Relationship Id="rId3482" Type="http://schemas.openxmlformats.org/officeDocument/2006/relationships/hyperlink" Target="https://www.facebook.com/freshfarmmarkets/" TargetMode="External"/><Relationship Id="rId2153" Type="http://schemas.openxmlformats.org/officeDocument/2006/relationships/hyperlink" Target="https://www.facebook.com/deerfieldhistoricalsociety/" TargetMode="External"/><Relationship Id="rId3485" Type="http://schemas.openxmlformats.org/officeDocument/2006/relationships/hyperlink" Target="http://freshfarm.org/silver-spring.html" TargetMode="External"/><Relationship Id="rId2154" Type="http://schemas.openxmlformats.org/officeDocument/2006/relationships/hyperlink" Target="http://www.farmersmarket.deerfield-nh.us/" TargetMode="External"/><Relationship Id="rId3484" Type="http://schemas.openxmlformats.org/officeDocument/2006/relationships/hyperlink" Target="https://www.instagram.com/freshfarmmarkets/" TargetMode="External"/><Relationship Id="rId2155" Type="http://schemas.openxmlformats.org/officeDocument/2006/relationships/hyperlink" Target="http://www.deerfield.il.us/residents/farmers_market" TargetMode="External"/><Relationship Id="rId3487" Type="http://schemas.openxmlformats.org/officeDocument/2006/relationships/hyperlink" Target="https://twitter.com/FRESHFARMSlvrSp" TargetMode="External"/><Relationship Id="rId2156" Type="http://schemas.openxmlformats.org/officeDocument/2006/relationships/hyperlink" Target="http://www.defiance.osu.edu" TargetMode="External"/><Relationship Id="rId3486" Type="http://schemas.openxmlformats.org/officeDocument/2006/relationships/hyperlink" Target="https://www.facebook.com/freshfarmmarkets/" TargetMode="External"/><Relationship Id="rId2157" Type="http://schemas.openxmlformats.org/officeDocument/2006/relationships/hyperlink" Target="http://www.defiance.osu.edu" TargetMode="External"/><Relationship Id="rId3489" Type="http://schemas.openxmlformats.org/officeDocument/2006/relationships/hyperlink" Target="http://www.freshfieldsvillage.com" TargetMode="External"/><Relationship Id="rId2158" Type="http://schemas.openxmlformats.org/officeDocument/2006/relationships/hyperlink" Target="http://www.defiance.osu.edu" TargetMode="External"/><Relationship Id="rId3488" Type="http://schemas.openxmlformats.org/officeDocument/2006/relationships/hyperlink" Target="https://www.instagram.com/freshfarmmarkets/" TargetMode="External"/><Relationship Id="rId2104" Type="http://schemas.openxmlformats.org/officeDocument/2006/relationships/hyperlink" Target="https://www.facebook.com/damariscottafarmersmarket/" TargetMode="External"/><Relationship Id="rId3436" Type="http://schemas.openxmlformats.org/officeDocument/2006/relationships/hyperlink" Target="http://www.fresh52.com" TargetMode="External"/><Relationship Id="rId4767" Type="http://schemas.openxmlformats.org/officeDocument/2006/relationships/hyperlink" Target="https://www.facebook.com/Kentislandfarmersmarket" TargetMode="External"/><Relationship Id="rId2105" Type="http://schemas.openxmlformats.org/officeDocument/2006/relationships/hyperlink" Target="http://damascusfarmersmarket.org/home.aspx" TargetMode="External"/><Relationship Id="rId3435" Type="http://schemas.openxmlformats.org/officeDocument/2006/relationships/hyperlink" Target="https://twitter.com/fresh52dotcom" TargetMode="External"/><Relationship Id="rId4766" Type="http://schemas.openxmlformats.org/officeDocument/2006/relationships/hyperlink" Target="http://www.kentislandfarmersmarket.com" TargetMode="External"/><Relationship Id="rId2106" Type="http://schemas.openxmlformats.org/officeDocument/2006/relationships/hyperlink" Target="https://www.facebook.com/Damascus-Farmers-Market-230160453775285/" TargetMode="External"/><Relationship Id="rId3438" Type="http://schemas.openxmlformats.org/officeDocument/2006/relationships/hyperlink" Target="https://twitter.com/fresh52dotcom" TargetMode="External"/><Relationship Id="rId4769" Type="http://schemas.openxmlformats.org/officeDocument/2006/relationships/hyperlink" Target="http://www.communityfarmersmarkets.com" TargetMode="External"/><Relationship Id="rId2107" Type="http://schemas.openxmlformats.org/officeDocument/2006/relationships/hyperlink" Target="http://www.danburyfarmersmarket.org" TargetMode="External"/><Relationship Id="rId3437" Type="http://schemas.openxmlformats.org/officeDocument/2006/relationships/hyperlink" Target="https://www.facebook.com/fresh52" TargetMode="External"/><Relationship Id="rId4768" Type="http://schemas.openxmlformats.org/officeDocument/2006/relationships/hyperlink" Target="http://www.kentwoodfarmersmarket.com" TargetMode="External"/><Relationship Id="rId2108" Type="http://schemas.openxmlformats.org/officeDocument/2006/relationships/hyperlink" Target="http://blazingstargrange.org" TargetMode="External"/><Relationship Id="rId2109" Type="http://schemas.openxmlformats.org/officeDocument/2006/relationships/hyperlink" Target="http://www.mainstreetdandridge.com" TargetMode="External"/><Relationship Id="rId3439" Type="http://schemas.openxmlformats.org/officeDocument/2006/relationships/hyperlink" Target="http://freshapproach.org/mobile-farmers-market/" TargetMode="External"/><Relationship Id="rId3430" Type="http://schemas.openxmlformats.org/officeDocument/2006/relationships/hyperlink" Target="https://www.facebook.com/FreshStartFarmersMarketBaudette" TargetMode="External"/><Relationship Id="rId4761" Type="http://schemas.openxmlformats.org/officeDocument/2006/relationships/hyperlink" Target="http://www.tok.md.gov" TargetMode="External"/><Relationship Id="rId4760" Type="http://schemas.openxmlformats.org/officeDocument/2006/relationships/hyperlink" Target="http://kenoshaharbormarket.com" TargetMode="External"/><Relationship Id="rId2100" Type="http://schemas.openxmlformats.org/officeDocument/2006/relationships/hyperlink" Target="https://www.facebook.com/DCFarmersMkt" TargetMode="External"/><Relationship Id="rId3432" Type="http://schemas.openxmlformats.org/officeDocument/2006/relationships/hyperlink" Target="https://www.youtube.com/watch?v=Mlagghq7cgA" TargetMode="External"/><Relationship Id="rId4763" Type="http://schemas.openxmlformats.org/officeDocument/2006/relationships/hyperlink" Target="https://www.facebook.com/KensingtonMetropark/" TargetMode="External"/><Relationship Id="rId2101" Type="http://schemas.openxmlformats.org/officeDocument/2006/relationships/hyperlink" Target="https://twitter.com/cafarmersmkts" TargetMode="External"/><Relationship Id="rId3431" Type="http://schemas.openxmlformats.org/officeDocument/2006/relationships/hyperlink" Target="http://chestercountyfoodbank.org/programs/fresh2you/" TargetMode="External"/><Relationship Id="rId4762" Type="http://schemas.openxmlformats.org/officeDocument/2006/relationships/hyperlink" Target="http://www.metroparks.com/facilities-education/kensington-farm-center/" TargetMode="External"/><Relationship Id="rId2102" Type="http://schemas.openxmlformats.org/officeDocument/2006/relationships/hyperlink" Target="http://www.pinterest.com/cafarmersmkts/" TargetMode="External"/><Relationship Id="rId3434" Type="http://schemas.openxmlformats.org/officeDocument/2006/relationships/hyperlink" Target="https://www.facebook.com/fresh52" TargetMode="External"/><Relationship Id="rId4765" Type="http://schemas.openxmlformats.org/officeDocument/2006/relationships/hyperlink" Target="https://www.facebook.com/BrooklynGreenmarkets" TargetMode="External"/><Relationship Id="rId2103" Type="http://schemas.openxmlformats.org/officeDocument/2006/relationships/hyperlink" Target="http://www.damariscottafarmersmarket.org" TargetMode="External"/><Relationship Id="rId3433" Type="http://schemas.openxmlformats.org/officeDocument/2006/relationships/hyperlink" Target="http://www.fresh52.com" TargetMode="External"/><Relationship Id="rId4764" Type="http://schemas.openxmlformats.org/officeDocument/2006/relationships/hyperlink" Target="http://www.grownyc.org" TargetMode="External"/><Relationship Id="rId3425" Type="http://schemas.openxmlformats.org/officeDocument/2006/relationships/hyperlink" Target="https://facebook.com/freshapproach" TargetMode="External"/><Relationship Id="rId4756" Type="http://schemas.openxmlformats.org/officeDocument/2006/relationships/hyperlink" Target="http://historickennettsquare.com/recreation-culture/kennett-square-farmers-market/" TargetMode="External"/><Relationship Id="rId3424" Type="http://schemas.openxmlformats.org/officeDocument/2006/relationships/hyperlink" Target="https://www.facebook.com/FrenchtownFarmersMarket" TargetMode="External"/><Relationship Id="rId4755" Type="http://schemas.openxmlformats.org/officeDocument/2006/relationships/hyperlink" Target="https://www.facebook.com/crossroadsfarmatgrossmanns" TargetMode="External"/><Relationship Id="rId3427" Type="http://schemas.openxmlformats.org/officeDocument/2006/relationships/hyperlink" Target="https://instagram.com/freshapproachbayarea/" TargetMode="External"/><Relationship Id="rId4758" Type="http://schemas.openxmlformats.org/officeDocument/2006/relationships/hyperlink" Target="http://www.instagram.com/ksqfarmersmarket/" TargetMode="External"/><Relationship Id="rId3426" Type="http://schemas.openxmlformats.org/officeDocument/2006/relationships/hyperlink" Target="https://twitter.com/FreshApproachSF" TargetMode="External"/><Relationship Id="rId4757" Type="http://schemas.openxmlformats.org/officeDocument/2006/relationships/hyperlink" Target="http://www.facebook.com/ksqfarmersmarket/" TargetMode="External"/><Relationship Id="rId3429" Type="http://schemas.openxmlformats.org/officeDocument/2006/relationships/hyperlink" Target="http://www.thebarnatkillcreekfarm.org" TargetMode="External"/><Relationship Id="rId3428" Type="http://schemas.openxmlformats.org/officeDocument/2006/relationships/hyperlink" Target="http://www.kp.org" TargetMode="External"/><Relationship Id="rId4759" Type="http://schemas.openxmlformats.org/officeDocument/2006/relationships/hyperlink" Target="http://kenoshaharbormarket.com" TargetMode="External"/><Relationship Id="rId4750" Type="http://schemas.openxmlformats.org/officeDocument/2006/relationships/hyperlink" Target="https://www.facebook.com/" TargetMode="External"/><Relationship Id="rId3421" Type="http://schemas.openxmlformats.org/officeDocument/2006/relationships/hyperlink" Target="http://www.frenchtownheritage.org" TargetMode="External"/><Relationship Id="rId4752" Type="http://schemas.openxmlformats.org/officeDocument/2006/relationships/hyperlink" Target="https://www.facebook.com/pages/Kenilworth-Farmers-Market/115513791856597" TargetMode="External"/><Relationship Id="rId3420" Type="http://schemas.openxmlformats.org/officeDocument/2006/relationships/hyperlink" Target="http://instagram.com/frenchmktnola" TargetMode="External"/><Relationship Id="rId4751" Type="http://schemas.openxmlformats.org/officeDocument/2006/relationships/hyperlink" Target="http://kenilworthmarket.wordpress.com/" TargetMode="External"/><Relationship Id="rId3423" Type="http://schemas.openxmlformats.org/officeDocument/2006/relationships/hyperlink" Target="http://www.instagram.com/frenchtownmarketplace" TargetMode="External"/><Relationship Id="rId4754" Type="http://schemas.openxmlformats.org/officeDocument/2006/relationships/hyperlink" Target="http://facebook.com/KennebunkFarmersMarket" TargetMode="External"/><Relationship Id="rId3422" Type="http://schemas.openxmlformats.org/officeDocument/2006/relationships/hyperlink" Target="http://www.facebook.com/TallyFrenchtownMarket" TargetMode="External"/><Relationship Id="rId4753" Type="http://schemas.openxmlformats.org/officeDocument/2006/relationships/hyperlink" Target="http://www.kennebunkfarmersmarket.org" TargetMode="External"/><Relationship Id="rId2126" Type="http://schemas.openxmlformats.org/officeDocument/2006/relationships/hyperlink" Target="https://www.facebook.com/DanvilleFarmersMarket" TargetMode="External"/><Relationship Id="rId3458" Type="http://schemas.openxmlformats.org/officeDocument/2006/relationships/hyperlink" Target="https://www.facebook.com/freshfarmmarkets/" TargetMode="External"/><Relationship Id="rId4789" Type="http://schemas.openxmlformats.org/officeDocument/2006/relationships/hyperlink" Target="http://www.kingferry.blogspot.com" TargetMode="External"/><Relationship Id="rId2127" Type="http://schemas.openxmlformats.org/officeDocument/2006/relationships/hyperlink" Target="http://fb.me/dardanellefarmersmarket" TargetMode="External"/><Relationship Id="rId3457" Type="http://schemas.openxmlformats.org/officeDocument/2006/relationships/hyperlink" Target="http://freshfarm.org/crystal-city.html" TargetMode="External"/><Relationship Id="rId4788" Type="http://schemas.openxmlformats.org/officeDocument/2006/relationships/hyperlink" Target="https://www.instagram.com/king_farmers_market/" TargetMode="External"/><Relationship Id="rId2128" Type="http://schemas.openxmlformats.org/officeDocument/2006/relationships/hyperlink" Target="http://www.darienfarmersmarket.net" TargetMode="External"/><Relationship Id="rId2129" Type="http://schemas.openxmlformats.org/officeDocument/2006/relationships/hyperlink" Target="http://www.merrillsmarkets.com" TargetMode="External"/><Relationship Id="rId3459" Type="http://schemas.openxmlformats.org/officeDocument/2006/relationships/hyperlink" Target="https://twitter.com/FRESHFARMCrystl" TargetMode="External"/><Relationship Id="rId3450" Type="http://schemas.openxmlformats.org/officeDocument/2006/relationships/hyperlink" Target="https://www.facebook.com/freshfarmmarkets/" TargetMode="External"/><Relationship Id="rId4781" Type="http://schemas.openxmlformats.org/officeDocument/2006/relationships/hyperlink" Target="http://www.localharvest.org/kimball-ridge-family-market-M21835" TargetMode="External"/><Relationship Id="rId4780" Type="http://schemas.openxmlformats.org/officeDocument/2006/relationships/hyperlink" Target="http://www.kgfarmersmarket.com/" TargetMode="External"/><Relationship Id="rId2120" Type="http://schemas.openxmlformats.org/officeDocument/2006/relationships/hyperlink" Target="http://www.danversfarmersmarket.org/" TargetMode="External"/><Relationship Id="rId3452" Type="http://schemas.openxmlformats.org/officeDocument/2006/relationships/hyperlink" Target="https://www.instagram.com/freshfarmmarkets/" TargetMode="External"/><Relationship Id="rId4783" Type="http://schemas.openxmlformats.org/officeDocument/2006/relationships/hyperlink" Target="http://www.kingcitychamber.com" TargetMode="External"/><Relationship Id="rId2121" Type="http://schemas.openxmlformats.org/officeDocument/2006/relationships/hyperlink" Target="https://www.facebook.com/danversfarmersmarket" TargetMode="External"/><Relationship Id="rId3451" Type="http://schemas.openxmlformats.org/officeDocument/2006/relationships/hyperlink" Target="https://twitter.com/FRESHFARMCapRiv" TargetMode="External"/><Relationship Id="rId4782" Type="http://schemas.openxmlformats.org/officeDocument/2006/relationships/hyperlink" Target="http://www.kqcd.org" TargetMode="External"/><Relationship Id="rId2122" Type="http://schemas.openxmlformats.org/officeDocument/2006/relationships/hyperlink" Target="http://www.danvillechamber.org" TargetMode="External"/><Relationship Id="rId3454" Type="http://schemas.openxmlformats.org/officeDocument/2006/relationships/hyperlink" Target="https://www.facebook.com/freshfarmmarkets/" TargetMode="External"/><Relationship Id="rId4785" Type="http://schemas.openxmlformats.org/officeDocument/2006/relationships/hyperlink" Target="http://www.kingfarmersmarket.org" TargetMode="External"/><Relationship Id="rId2123" Type="http://schemas.openxmlformats.org/officeDocument/2006/relationships/hyperlink" Target="https://www.facebook.com/DCOCFarmmarket/info" TargetMode="External"/><Relationship Id="rId3453" Type="http://schemas.openxmlformats.org/officeDocument/2006/relationships/hyperlink" Target="http://freshfarm.org/citycenterdc.html" TargetMode="External"/><Relationship Id="rId4784" Type="http://schemas.openxmlformats.org/officeDocument/2006/relationships/hyperlink" Target="http://www.kingestate.com" TargetMode="External"/><Relationship Id="rId2124" Type="http://schemas.openxmlformats.org/officeDocument/2006/relationships/hyperlink" Target="http://www.playdanvilleva.com" TargetMode="External"/><Relationship Id="rId3456" Type="http://schemas.openxmlformats.org/officeDocument/2006/relationships/hyperlink" Target="https://www.instagram.com/freshfarmmarkets/" TargetMode="External"/><Relationship Id="rId4787" Type="http://schemas.openxmlformats.org/officeDocument/2006/relationships/hyperlink" Target="https://twitter.com/KingFarmersMkt" TargetMode="External"/><Relationship Id="rId2125" Type="http://schemas.openxmlformats.org/officeDocument/2006/relationships/hyperlink" Target="http://www.pcfma.org" TargetMode="External"/><Relationship Id="rId3455" Type="http://schemas.openxmlformats.org/officeDocument/2006/relationships/hyperlink" Target="https://twitter.com/FRESHFARMCCDC" TargetMode="External"/><Relationship Id="rId4786" Type="http://schemas.openxmlformats.org/officeDocument/2006/relationships/hyperlink" Target="http://www.facebook.com/KingFarmersMarket" TargetMode="External"/><Relationship Id="rId2115" Type="http://schemas.openxmlformats.org/officeDocument/2006/relationships/hyperlink" Target="https://www.facebook.com/DaneCoFM/" TargetMode="External"/><Relationship Id="rId3447" Type="http://schemas.openxmlformats.org/officeDocument/2006/relationships/hyperlink" Target="https://twitter.com/FRESHFARMWhtHse" TargetMode="External"/><Relationship Id="rId4778" Type="http://schemas.openxmlformats.org/officeDocument/2006/relationships/hyperlink" Target="http://kewcofarmersmarket.com" TargetMode="External"/><Relationship Id="rId2116" Type="http://schemas.openxmlformats.org/officeDocument/2006/relationships/hyperlink" Target="https://www.instagram.com/danecofm/?hl=en" TargetMode="External"/><Relationship Id="rId3446" Type="http://schemas.openxmlformats.org/officeDocument/2006/relationships/hyperlink" Target="https://www.facebook.com/freshfarmmarkets/" TargetMode="External"/><Relationship Id="rId4777" Type="http://schemas.openxmlformats.org/officeDocument/2006/relationships/hyperlink" Target="http://www.wrfarmersmarket.org" TargetMode="External"/><Relationship Id="rId2117" Type="http://schemas.openxmlformats.org/officeDocument/2006/relationships/hyperlink" Target="http://www.danielsfarmstead.org" TargetMode="External"/><Relationship Id="rId3449" Type="http://schemas.openxmlformats.org/officeDocument/2006/relationships/hyperlink" Target="http://freshfarm.org/capitol-riverfront.html" TargetMode="External"/><Relationship Id="rId2118" Type="http://schemas.openxmlformats.org/officeDocument/2006/relationships/hyperlink" Target="https://www.facebook.com/pages/Daniels-Farmstead-Farmers-Market/342201325857571" TargetMode="External"/><Relationship Id="rId3448" Type="http://schemas.openxmlformats.org/officeDocument/2006/relationships/hyperlink" Target="https://www.instagram.com/freshfarmmarkets/" TargetMode="External"/><Relationship Id="rId4779" Type="http://schemas.openxmlformats.org/officeDocument/2006/relationships/hyperlink" Target="http://themarketcompany.org" TargetMode="External"/><Relationship Id="rId2119" Type="http://schemas.openxmlformats.org/officeDocument/2006/relationships/hyperlink" Target="http://www.nectfarmersmarket.org" TargetMode="External"/><Relationship Id="rId4770" Type="http://schemas.openxmlformats.org/officeDocument/2006/relationships/hyperlink" Target="https://www.facebook.com/kenwoodcommunityfarmersmarket/" TargetMode="External"/><Relationship Id="rId3441" Type="http://schemas.openxmlformats.org/officeDocument/2006/relationships/hyperlink" Target="http://freshfarm.org/ballston.html" TargetMode="External"/><Relationship Id="rId4772" Type="http://schemas.openxmlformats.org/officeDocument/2006/relationships/hyperlink" Target="http://www.kernersvillefarmersmarket.com" TargetMode="External"/><Relationship Id="rId2110" Type="http://schemas.openxmlformats.org/officeDocument/2006/relationships/hyperlink" Target="https://www.facebook.com/DandridgeFarmersMarket" TargetMode="External"/><Relationship Id="rId3440" Type="http://schemas.openxmlformats.org/officeDocument/2006/relationships/hyperlink" Target="https://www.facebook.com/FreshestCargo" TargetMode="External"/><Relationship Id="rId4771" Type="http://schemas.openxmlformats.org/officeDocument/2006/relationships/hyperlink" Target="http://www.keokukchamber.com" TargetMode="External"/><Relationship Id="rId2111" Type="http://schemas.openxmlformats.org/officeDocument/2006/relationships/hyperlink" Target="http://www.dcfm.org" TargetMode="External"/><Relationship Id="rId3443" Type="http://schemas.openxmlformats.org/officeDocument/2006/relationships/hyperlink" Target="https://twitter.com/FRESHFARMBllstn" TargetMode="External"/><Relationship Id="rId4774" Type="http://schemas.openxmlformats.org/officeDocument/2006/relationships/hyperlink" Target="http://www.kcfarmersmarket.org/" TargetMode="External"/><Relationship Id="rId2112" Type="http://schemas.openxmlformats.org/officeDocument/2006/relationships/hyperlink" Target="http://www.dcfm.org" TargetMode="External"/><Relationship Id="rId3442" Type="http://schemas.openxmlformats.org/officeDocument/2006/relationships/hyperlink" Target="https://www.facebook.com/freshfarmmarkets/" TargetMode="External"/><Relationship Id="rId4773" Type="http://schemas.openxmlformats.org/officeDocument/2006/relationships/hyperlink" Target="https://www.facebook.com/KernersvilleFarmersMarket" TargetMode="External"/><Relationship Id="rId2113" Type="http://schemas.openxmlformats.org/officeDocument/2006/relationships/hyperlink" Target="https://www.facebook.com/StBMarket" TargetMode="External"/><Relationship Id="rId3445" Type="http://schemas.openxmlformats.org/officeDocument/2006/relationships/hyperlink" Target="http://freshfarm.org/white-house.html" TargetMode="External"/><Relationship Id="rId4776" Type="http://schemas.openxmlformats.org/officeDocument/2006/relationships/hyperlink" Target="https://www.instagram.com/kershawcountyfarmersmarket/" TargetMode="External"/><Relationship Id="rId2114" Type="http://schemas.openxmlformats.org/officeDocument/2006/relationships/hyperlink" Target="http://www.dcfm.org" TargetMode="External"/><Relationship Id="rId3444" Type="http://schemas.openxmlformats.org/officeDocument/2006/relationships/hyperlink" Target="https://www.instagram.com/freshfarmmarkets/" TargetMode="External"/><Relationship Id="rId4775" Type="http://schemas.openxmlformats.org/officeDocument/2006/relationships/hyperlink" Target="https://www.facebook.com/KCFMMarket/" TargetMode="External"/><Relationship Id="rId5251" Type="http://schemas.openxmlformats.org/officeDocument/2006/relationships/hyperlink" Target="http://londonlaurelfarmersmarket.com" TargetMode="External"/><Relationship Id="rId6582" Type="http://schemas.openxmlformats.org/officeDocument/2006/relationships/hyperlink" Target="http://www.honoluluparks.com" TargetMode="External"/><Relationship Id="rId5252" Type="http://schemas.openxmlformats.org/officeDocument/2006/relationships/hyperlink" Target="https://www.facebook.com/HoustonMoFarmersMarket/?ref=bookmarks" TargetMode="External"/><Relationship Id="rId6583" Type="http://schemas.openxmlformats.org/officeDocument/2006/relationships/hyperlink" Target="https://www.facebook.com/OldTimeFarmersMarket" TargetMode="External"/><Relationship Id="rId6580" Type="http://schemas.openxmlformats.org/officeDocument/2006/relationships/hyperlink" Target="http://www.oldsaybrookfarmersmarket.com" TargetMode="External"/><Relationship Id="rId5250" Type="http://schemas.openxmlformats.org/officeDocument/2006/relationships/hyperlink" Target="http://www.facebook.com/lomirafarmersmarket" TargetMode="External"/><Relationship Id="rId6581" Type="http://schemas.openxmlformats.org/officeDocument/2006/relationships/hyperlink" Target="http://www.urban-anthropology.org" TargetMode="External"/><Relationship Id="rId5255" Type="http://schemas.openxmlformats.org/officeDocument/2006/relationships/hyperlink" Target="https://twitter.com/LoneStar_Market" TargetMode="External"/><Relationship Id="rId6586" Type="http://schemas.openxmlformats.org/officeDocument/2006/relationships/hyperlink" Target="http://www.humfarm.org" TargetMode="External"/><Relationship Id="rId5256" Type="http://schemas.openxmlformats.org/officeDocument/2006/relationships/hyperlink" Target="http://www.laughingdogfarms.net/tricounty.asp" TargetMode="External"/><Relationship Id="rId6587" Type="http://schemas.openxmlformats.org/officeDocument/2006/relationships/hyperlink" Target="https://www.facebook.com/North.Coast.Growers.Association" TargetMode="External"/><Relationship Id="rId5253" Type="http://schemas.openxmlformats.org/officeDocument/2006/relationships/hyperlink" Target="http://www.lonestarfarmersmarket.com/" TargetMode="External"/><Relationship Id="rId6584" Type="http://schemas.openxmlformats.org/officeDocument/2006/relationships/hyperlink" Target="https://alexandriava.gov/OldTownFarmersMarket" TargetMode="External"/><Relationship Id="rId5254" Type="http://schemas.openxmlformats.org/officeDocument/2006/relationships/hyperlink" Target="http://www.facebook.com/LoneStarFarmersMarket" TargetMode="External"/><Relationship Id="rId6585" Type="http://schemas.openxmlformats.org/officeDocument/2006/relationships/hyperlink" Target="https://www.facebook.com/OldTownFarmersMarketAlexandriaVA" TargetMode="External"/><Relationship Id="rId5259" Type="http://schemas.openxmlformats.org/officeDocument/2006/relationships/hyperlink" Target="http://www.longbeachfarmersmarket.org" TargetMode="External"/><Relationship Id="rId5257" Type="http://schemas.openxmlformats.org/officeDocument/2006/relationships/hyperlink" Target="http://www.goodveg.org" TargetMode="External"/><Relationship Id="rId6588" Type="http://schemas.openxmlformats.org/officeDocument/2006/relationships/hyperlink" Target="http://www.onlyinoldtown.com/market" TargetMode="External"/><Relationship Id="rId5258" Type="http://schemas.openxmlformats.org/officeDocument/2006/relationships/hyperlink" Target="https://www.facebook.com/harborareafarmersmarkets" TargetMode="External"/><Relationship Id="rId6589" Type="http://schemas.openxmlformats.org/officeDocument/2006/relationships/hyperlink" Target="https://www.facebook.com/onlyinoldtownmarket" TargetMode="External"/><Relationship Id="rId5240" Type="http://schemas.openxmlformats.org/officeDocument/2006/relationships/hyperlink" Target="http://www.mainandmarket.wordpress.com/" TargetMode="External"/><Relationship Id="rId6571" Type="http://schemas.openxmlformats.org/officeDocument/2006/relationships/hyperlink" Target="http://www.ogfarmersmarket.com" TargetMode="External"/><Relationship Id="rId5241" Type="http://schemas.openxmlformats.org/officeDocument/2006/relationships/hyperlink" Target="https://www.facebook.com/MainStreetMarketLockhart" TargetMode="External"/><Relationship Id="rId6572" Type="http://schemas.openxmlformats.org/officeDocument/2006/relationships/hyperlink" Target="http://oldla.org" TargetMode="External"/><Relationship Id="rId6570" Type="http://schemas.openxmlformats.org/officeDocument/2006/relationships/hyperlink" Target="https://www.facebook.com/oldcheneyfarmersmarket/" TargetMode="External"/><Relationship Id="rId5244" Type="http://schemas.openxmlformats.org/officeDocument/2006/relationships/hyperlink" Target="https://www.facebook.com/pages/Logan-County-Farmers-Market/117396318274013" TargetMode="External"/><Relationship Id="rId6575" Type="http://schemas.openxmlformats.org/officeDocument/2006/relationships/hyperlink" Target="https://www.facebook.com/onefarmersmarket?fref=ts" TargetMode="External"/><Relationship Id="rId5245" Type="http://schemas.openxmlformats.org/officeDocument/2006/relationships/hyperlink" Target="http://www.ces.ca.uky.edu/logan/" TargetMode="External"/><Relationship Id="rId6576" Type="http://schemas.openxmlformats.org/officeDocument/2006/relationships/hyperlink" Target="http://www.urbanvillageonline.com" TargetMode="External"/><Relationship Id="rId5242" Type="http://schemas.openxmlformats.org/officeDocument/2006/relationships/hyperlink" Target="http://www.elockport.com" TargetMode="External"/><Relationship Id="rId6573" Type="http://schemas.openxmlformats.org/officeDocument/2006/relationships/hyperlink" Target="http://www.localharvest.org/old-miakka-farmers-market-M45231" TargetMode="External"/><Relationship Id="rId5243" Type="http://schemas.openxmlformats.org/officeDocument/2006/relationships/hyperlink" Target="https://www.facebook.com/LodiValleyFarmersMarket" TargetMode="External"/><Relationship Id="rId6574" Type="http://schemas.openxmlformats.org/officeDocument/2006/relationships/hyperlink" Target="http://oldnorthendfarmersmarket.org/" TargetMode="External"/><Relationship Id="rId5248" Type="http://schemas.openxmlformats.org/officeDocument/2006/relationships/hyperlink" Target="http://www.twitter.com/LSFarmersMarket" TargetMode="External"/><Relationship Id="rId6579" Type="http://schemas.openxmlformats.org/officeDocument/2006/relationships/hyperlink" Target="https://www.facebook.com/OldRochesterFarmersMarket" TargetMode="External"/><Relationship Id="rId5249" Type="http://schemas.openxmlformats.org/officeDocument/2006/relationships/hyperlink" Target="http://www.facebook.com/lomirafarmersmarket" TargetMode="External"/><Relationship Id="rId5246" Type="http://schemas.openxmlformats.org/officeDocument/2006/relationships/hyperlink" Target="http://www.logansquarefarmersmarket.org" TargetMode="External"/><Relationship Id="rId6577" Type="http://schemas.openxmlformats.org/officeDocument/2006/relationships/hyperlink" Target="https://www.facebook.com/pages/Poway-Farmers-Market/102397549879231" TargetMode="External"/><Relationship Id="rId5247" Type="http://schemas.openxmlformats.org/officeDocument/2006/relationships/hyperlink" Target="http://www.facebook.com/LoganSquareFarmersMarket" TargetMode="External"/><Relationship Id="rId6578" Type="http://schemas.openxmlformats.org/officeDocument/2006/relationships/hyperlink" Target="http://www.rochesterfarmersmarket.org" TargetMode="External"/><Relationship Id="rId5270" Type="http://schemas.openxmlformats.org/officeDocument/2006/relationships/hyperlink" Target="http://lookoutfarmersmarket.org" TargetMode="External"/><Relationship Id="rId5273" Type="http://schemas.openxmlformats.org/officeDocument/2006/relationships/hyperlink" Target="https://www.facebook.com/events/1096089703908635/" TargetMode="External"/><Relationship Id="rId5274" Type="http://schemas.openxmlformats.org/officeDocument/2006/relationships/hyperlink" Target="http://www.lamainstreet.com/farmers-market.htm" TargetMode="External"/><Relationship Id="rId5271" Type="http://schemas.openxmlformats.org/officeDocument/2006/relationships/hyperlink" Target="http://lookoutfarmersmarket.org" TargetMode="External"/><Relationship Id="rId5272" Type="http://schemas.openxmlformats.org/officeDocument/2006/relationships/hyperlink" Target="https://www.fairfaxcounty.gov/parks/farmersmarkets/lorton" TargetMode="External"/><Relationship Id="rId5277" Type="http://schemas.openxmlformats.org/officeDocument/2006/relationships/hyperlink" Target="https://twitter.com/cafarmersmks" TargetMode="External"/><Relationship Id="rId5278" Type="http://schemas.openxmlformats.org/officeDocument/2006/relationships/hyperlink" Target="http://www.pinterest.com/cafarmersmkts/" TargetMode="External"/><Relationship Id="rId5275" Type="http://schemas.openxmlformats.org/officeDocument/2006/relationships/hyperlink" Target="http://www.cafarmersmkts.com/markets/category/los-altos-farmers-market" TargetMode="External"/><Relationship Id="rId5276" Type="http://schemas.openxmlformats.org/officeDocument/2006/relationships/hyperlink" Target="https://www.facebook.com/LosAltosFarmersMkt" TargetMode="External"/><Relationship Id="rId5279" Type="http://schemas.openxmlformats.org/officeDocument/2006/relationships/hyperlink" Target="http://cafarmersmkts.com" TargetMode="External"/><Relationship Id="rId6590" Type="http://schemas.openxmlformats.org/officeDocument/2006/relationships/hyperlink" Target="http://oldtownfarmersmarket.wordpress.com" TargetMode="External"/><Relationship Id="rId5262" Type="http://schemas.openxmlformats.org/officeDocument/2006/relationships/hyperlink" Target="https://www.facebook.com/harborareafarmersmarkets" TargetMode="External"/><Relationship Id="rId6593" Type="http://schemas.openxmlformats.org/officeDocument/2006/relationships/hyperlink" Target="https://www.facebook.com/CertifiedFarmersMarket/" TargetMode="External"/><Relationship Id="rId5263" Type="http://schemas.openxmlformats.org/officeDocument/2006/relationships/hyperlink" Target="http://www.goodveg.org" TargetMode="External"/><Relationship Id="rId6594" Type="http://schemas.openxmlformats.org/officeDocument/2006/relationships/hyperlink" Target="http://www.portofbandon.com/general/page/old-town-marketplace-farmers-market" TargetMode="External"/><Relationship Id="rId5260" Type="http://schemas.openxmlformats.org/officeDocument/2006/relationships/hyperlink" Target="https://www.facebook.com/longbeachfarmersmarket" TargetMode="External"/><Relationship Id="rId6591" Type="http://schemas.openxmlformats.org/officeDocument/2006/relationships/hyperlink" Target="http://oldtownfarmersmarket.com" TargetMode="External"/><Relationship Id="rId5261" Type="http://schemas.openxmlformats.org/officeDocument/2006/relationships/hyperlink" Target="http://www.goodveg.org" TargetMode="External"/><Relationship Id="rId6592" Type="http://schemas.openxmlformats.org/officeDocument/2006/relationships/hyperlink" Target="http://www.certifiedfarmersmarkets.org" TargetMode="External"/><Relationship Id="rId5266" Type="http://schemas.openxmlformats.org/officeDocument/2006/relationships/hyperlink" Target="http://www.cenyc.org" TargetMode="External"/><Relationship Id="rId6597" Type="http://schemas.openxmlformats.org/officeDocument/2006/relationships/hyperlink" Target="http://arizonacommunityfarmersmarkets.com/FM_OldTownScottsdale.html" TargetMode="External"/><Relationship Id="rId5267" Type="http://schemas.openxmlformats.org/officeDocument/2006/relationships/hyperlink" Target="http://www.longleafmarket.com" TargetMode="External"/><Relationship Id="rId6598" Type="http://schemas.openxmlformats.org/officeDocument/2006/relationships/hyperlink" Target="http://www.myfarmersmarkets.com" TargetMode="External"/><Relationship Id="rId5264" Type="http://schemas.openxmlformats.org/officeDocument/2006/relationships/hyperlink" Target="https://www.facebook.com/harborareafarmersmarkets" TargetMode="External"/><Relationship Id="rId6595" Type="http://schemas.openxmlformats.org/officeDocument/2006/relationships/hyperlink" Target="https://www.facebook.com/oldtownmarketplacebandon?ref=hl" TargetMode="External"/><Relationship Id="rId5265" Type="http://schemas.openxmlformats.org/officeDocument/2006/relationships/hyperlink" Target="https://www.facebook.com/longfarmersmarket/" TargetMode="External"/><Relationship Id="rId6596" Type="http://schemas.openxmlformats.org/officeDocument/2006/relationships/hyperlink" Target="http://oldtownnewhall.com" TargetMode="External"/><Relationship Id="rId5268" Type="http://schemas.openxmlformats.org/officeDocument/2006/relationships/hyperlink" Target="http://downtowndoverpartnership.com" TargetMode="External"/><Relationship Id="rId6599" Type="http://schemas.openxmlformats.org/officeDocument/2006/relationships/hyperlink" Target="https://www.facebook.com/oldtownfarmersmarket" TargetMode="External"/><Relationship Id="rId5269" Type="http://schemas.openxmlformats.org/officeDocument/2006/relationships/hyperlink" Target="http://www.facebook.com/pages/Lookingglass-Grange-Farm-Market/165152183533569" TargetMode="External"/><Relationship Id="rId5219" Type="http://schemas.openxmlformats.org/officeDocument/2006/relationships/hyperlink" Target="https://www.facebook.com/santacruzfarmersmarket" TargetMode="External"/><Relationship Id="rId5217" Type="http://schemas.openxmlformats.org/officeDocument/2006/relationships/hyperlink" Target="https://www.facebook.com/WaccamawMarketCooperative/" TargetMode="External"/><Relationship Id="rId6548" Type="http://schemas.openxmlformats.org/officeDocument/2006/relationships/hyperlink" Target="http://ohiostreetfarmersmarket.org" TargetMode="External"/><Relationship Id="rId5218" Type="http://schemas.openxmlformats.org/officeDocument/2006/relationships/hyperlink" Target="http://www.santacruzfarmersmarket.org" TargetMode="External"/><Relationship Id="rId6549" Type="http://schemas.openxmlformats.org/officeDocument/2006/relationships/hyperlink" Target="http://ovfarmersmarket.org/" TargetMode="External"/><Relationship Id="rId7879" Type="http://schemas.openxmlformats.org/officeDocument/2006/relationships/hyperlink" Target="https://www.facebook.com/pages/The-Farmers-Market-at-Fairfield-Hills/151736074898970" TargetMode="External"/><Relationship Id="rId392" Type="http://schemas.openxmlformats.org/officeDocument/2006/relationships/hyperlink" Target="https://www.facebook.com/asuregionalfarmersmarket" TargetMode="External"/><Relationship Id="rId391" Type="http://schemas.openxmlformats.org/officeDocument/2006/relationships/hyperlink" Target="http://www.asuregionalfarmersmarket.org" TargetMode="External"/><Relationship Id="rId390" Type="http://schemas.openxmlformats.org/officeDocument/2006/relationships/hyperlink" Target="http://www.astoriasundaymarket.com" TargetMode="External"/><Relationship Id="rId7870" Type="http://schemas.openxmlformats.org/officeDocument/2006/relationships/hyperlink" Target="https://www.clemson.edu/public/sandhill/programs/farmers_market.html" TargetMode="External"/><Relationship Id="rId385" Type="http://schemas.openxmlformats.org/officeDocument/2006/relationships/hyperlink" Target="https://www.facebook.com/AshtabulaFarmersMarket" TargetMode="External"/><Relationship Id="rId5211" Type="http://schemas.openxmlformats.org/officeDocument/2006/relationships/hyperlink" Target="https://twitter.com/LIMercato" TargetMode="External"/><Relationship Id="rId6542" Type="http://schemas.openxmlformats.org/officeDocument/2006/relationships/hyperlink" Target="http://www.oconomowoc.org" TargetMode="External"/><Relationship Id="rId7874" Type="http://schemas.openxmlformats.org/officeDocument/2006/relationships/hyperlink" Target="http://www.facebook.com/SFGMarket" TargetMode="External"/><Relationship Id="rId384" Type="http://schemas.openxmlformats.org/officeDocument/2006/relationships/hyperlink" Target="http://www.gardenshelper.blogspot.com" TargetMode="External"/><Relationship Id="rId5212" Type="http://schemas.openxmlformats.org/officeDocument/2006/relationships/hyperlink" Target="https://www.instagram.com/littleitalymercato/" TargetMode="External"/><Relationship Id="rId6543" Type="http://schemas.openxmlformats.org/officeDocument/2006/relationships/hyperlink" Target="http://www.riverfrontfarmersmarket.org" TargetMode="External"/><Relationship Id="rId7873" Type="http://schemas.openxmlformats.org/officeDocument/2006/relationships/hyperlink" Target="http://www.sandhillsfarmersmarket.com" TargetMode="External"/><Relationship Id="rId383" Type="http://schemas.openxmlformats.org/officeDocument/2006/relationships/hyperlink" Target="http://instagram.com/greaterashmont/" TargetMode="External"/><Relationship Id="rId6540" Type="http://schemas.openxmlformats.org/officeDocument/2006/relationships/hyperlink" Target="http://www.oconeefarmersmarket.org" TargetMode="External"/><Relationship Id="rId7872" Type="http://schemas.openxmlformats.org/officeDocument/2006/relationships/hyperlink" Target="http://www.facebook.com/SFGMarket" TargetMode="External"/><Relationship Id="rId382" Type="http://schemas.openxmlformats.org/officeDocument/2006/relationships/hyperlink" Target="http://twitter.com/AshmontFarmMkt" TargetMode="External"/><Relationship Id="rId5210" Type="http://schemas.openxmlformats.org/officeDocument/2006/relationships/hyperlink" Target="https://www.facebook.com/LittleItalyMercato/" TargetMode="External"/><Relationship Id="rId6541" Type="http://schemas.openxmlformats.org/officeDocument/2006/relationships/hyperlink" Target="https://www.facebook.com/TheOconeeFarmersMarket/info" TargetMode="External"/><Relationship Id="rId7871" Type="http://schemas.openxmlformats.org/officeDocument/2006/relationships/hyperlink" Target="http://www.sandhillsfarmersmarket.com" TargetMode="External"/><Relationship Id="rId389" Type="http://schemas.openxmlformats.org/officeDocument/2006/relationships/hyperlink" Target="https://www.facebook.com/QueensGreenmarkets" TargetMode="External"/><Relationship Id="rId5215" Type="http://schemas.openxmlformats.org/officeDocument/2006/relationships/hyperlink" Target="https://www.instagram.com/littleitalywednesdaymarket/" TargetMode="External"/><Relationship Id="rId6546" Type="http://schemas.openxmlformats.org/officeDocument/2006/relationships/hyperlink" Target="http://www.oglethorpefresh.com/" TargetMode="External"/><Relationship Id="rId7878" Type="http://schemas.openxmlformats.org/officeDocument/2006/relationships/hyperlink" Target="http://www.localharvest.org/thefarmersfarketatfairfieldhills/" TargetMode="External"/><Relationship Id="rId388" Type="http://schemas.openxmlformats.org/officeDocument/2006/relationships/hyperlink" Target="http://www.grownyc.org" TargetMode="External"/><Relationship Id="rId5216" Type="http://schemas.openxmlformats.org/officeDocument/2006/relationships/hyperlink" Target="http://waccamawmarkets.org/" TargetMode="External"/><Relationship Id="rId6547" Type="http://schemas.openxmlformats.org/officeDocument/2006/relationships/hyperlink" Target="https://www.facebook.com/pages/Oglethorpe-Fresh/118849704824147" TargetMode="External"/><Relationship Id="rId7877" Type="http://schemas.openxmlformats.org/officeDocument/2006/relationships/hyperlink" Target="http://www.sandwichfarmersmarket.com" TargetMode="External"/><Relationship Id="rId387" Type="http://schemas.openxmlformats.org/officeDocument/2006/relationships/hyperlink" Target="https://www.facebook.com/denverfarmersmarket" TargetMode="External"/><Relationship Id="rId5213" Type="http://schemas.openxmlformats.org/officeDocument/2006/relationships/hyperlink" Target="http://sandiegomarkets.com/little-italy-wednesday-market/" TargetMode="External"/><Relationship Id="rId6544" Type="http://schemas.openxmlformats.org/officeDocument/2006/relationships/hyperlink" Target="http://www.facebook.com/riverfrontfarmersmarket/" TargetMode="External"/><Relationship Id="rId7876" Type="http://schemas.openxmlformats.org/officeDocument/2006/relationships/hyperlink" Target="https://www.facebook.com/SanduskyFarmersMarket/" TargetMode="External"/><Relationship Id="rId386" Type="http://schemas.openxmlformats.org/officeDocument/2006/relationships/hyperlink" Target="http://www.denverfarmersmarket.com" TargetMode="External"/><Relationship Id="rId5214" Type="http://schemas.openxmlformats.org/officeDocument/2006/relationships/hyperlink" Target="https://www.facebook.com/LittleItalyWednesdayMarket/" TargetMode="External"/><Relationship Id="rId6545" Type="http://schemas.openxmlformats.org/officeDocument/2006/relationships/hyperlink" Target="https://twitter.com/RFMWilmingtonNC" TargetMode="External"/><Relationship Id="rId7875" Type="http://schemas.openxmlformats.org/officeDocument/2006/relationships/hyperlink" Target="http://www.sanduskyfarmersmarket.org" TargetMode="External"/><Relationship Id="rId5208" Type="http://schemas.openxmlformats.org/officeDocument/2006/relationships/hyperlink" Target="https://www.instagram.com/ssj.nn/" TargetMode="External"/><Relationship Id="rId6539" Type="http://schemas.openxmlformats.org/officeDocument/2006/relationships/hyperlink" Target="https://www.facebook.com/TheOconeeFarmersMarket/info" TargetMode="External"/><Relationship Id="rId5209" Type="http://schemas.openxmlformats.org/officeDocument/2006/relationships/hyperlink" Target="http://littleitalymercato.com" TargetMode="External"/><Relationship Id="rId5206" Type="http://schemas.openxmlformats.org/officeDocument/2006/relationships/hyperlink" Target="https://www.facebook.com/SSJNN/" TargetMode="External"/><Relationship Id="rId6537" Type="http://schemas.openxmlformats.org/officeDocument/2006/relationships/hyperlink" Target="https://www.facebook.com/oceansidesunsetmarket" TargetMode="External"/><Relationship Id="rId7869" Type="http://schemas.openxmlformats.org/officeDocument/2006/relationships/hyperlink" Target="https://www.facebook.com/sandspringsfarmersmarket" TargetMode="External"/><Relationship Id="rId5207" Type="http://schemas.openxmlformats.org/officeDocument/2006/relationships/hyperlink" Target="https://twitter.com/SSJNN" TargetMode="External"/><Relationship Id="rId6538" Type="http://schemas.openxmlformats.org/officeDocument/2006/relationships/hyperlink" Target="http://www.oconeefarmersmarket.org" TargetMode="External"/><Relationship Id="rId7868" Type="http://schemas.openxmlformats.org/officeDocument/2006/relationships/hyperlink" Target="http://www.lanetavern.org" TargetMode="External"/><Relationship Id="rId381" Type="http://schemas.openxmlformats.org/officeDocument/2006/relationships/hyperlink" Target="http://facebook.com/AshmontFarmMkt" TargetMode="External"/><Relationship Id="rId380" Type="http://schemas.openxmlformats.org/officeDocument/2006/relationships/hyperlink" Target="http://www.avfarmersmarket.com" TargetMode="External"/><Relationship Id="rId379" Type="http://schemas.openxmlformats.org/officeDocument/2006/relationships/hyperlink" Target="http://www.ashlandumc.com/gallery/seeds/seeds.htm" TargetMode="External"/><Relationship Id="rId374" Type="http://schemas.openxmlformats.org/officeDocument/2006/relationships/hyperlink" Target="http://www.facebook.com/ashlandfarmersmarket" TargetMode="External"/><Relationship Id="rId5200" Type="http://schemas.openxmlformats.org/officeDocument/2006/relationships/hyperlink" Target="https://twitter.com/LEFarmersMarket" TargetMode="External"/><Relationship Id="rId6531" Type="http://schemas.openxmlformats.org/officeDocument/2006/relationships/hyperlink" Target="https://www.facebook.com/OceanShoresFarmersMarket" TargetMode="External"/><Relationship Id="rId7863" Type="http://schemas.openxmlformats.org/officeDocument/2006/relationships/hyperlink" Target="http://sanrafaelmarket.org" TargetMode="External"/><Relationship Id="rId373" Type="http://schemas.openxmlformats.org/officeDocument/2006/relationships/hyperlink" Target="http://www.ashlandareafarmersmarket.com/" TargetMode="External"/><Relationship Id="rId5201" Type="http://schemas.openxmlformats.org/officeDocument/2006/relationships/hyperlink" Target="http://www.littlefallsfarmersmarket.com/" TargetMode="External"/><Relationship Id="rId6532" Type="http://schemas.openxmlformats.org/officeDocument/2006/relationships/hyperlink" Target="http://www.oceanspringsfreshmarket.com" TargetMode="External"/><Relationship Id="rId7862" Type="http://schemas.openxmlformats.org/officeDocument/2006/relationships/hyperlink" Target="https://www.facebook.com/SanPabloFarmersMarket" TargetMode="External"/><Relationship Id="rId372" Type="http://schemas.openxmlformats.org/officeDocument/2006/relationships/hyperlink" Target="http://www.ashfieldfarmersmarket.com" TargetMode="External"/><Relationship Id="rId7861" Type="http://schemas.openxmlformats.org/officeDocument/2006/relationships/hyperlink" Target="http://www.pcfma.org" TargetMode="External"/><Relationship Id="rId371" Type="http://schemas.openxmlformats.org/officeDocument/2006/relationships/hyperlink" Target="https://twitter.com/avlcitymarket" TargetMode="External"/><Relationship Id="rId6530" Type="http://schemas.openxmlformats.org/officeDocument/2006/relationships/hyperlink" Target="https://twitter.com/OPFarmersMkt" TargetMode="External"/><Relationship Id="rId7860" Type="http://schemas.openxmlformats.org/officeDocument/2006/relationships/hyperlink" Target="http://instagram.com/pcfma" TargetMode="External"/><Relationship Id="rId378" Type="http://schemas.openxmlformats.org/officeDocument/2006/relationships/hyperlink" Target="https://www.facebook.com/AshlandMAFarmersMarket" TargetMode="External"/><Relationship Id="rId5204" Type="http://schemas.openxmlformats.org/officeDocument/2006/relationships/hyperlink" Target="http://www.littlehornstatebank.com" TargetMode="External"/><Relationship Id="rId6535" Type="http://schemas.openxmlformats.org/officeDocument/2006/relationships/hyperlink" Target="http://www.oceanside-faremrsmarket.com" TargetMode="External"/><Relationship Id="rId7867" Type="http://schemas.openxmlformats.org/officeDocument/2006/relationships/hyperlink" Target="https://www.facebook.com/SanRamonFarmersMarket" TargetMode="External"/><Relationship Id="rId377" Type="http://schemas.openxmlformats.org/officeDocument/2006/relationships/hyperlink" Target="http://www.ashlandfarmersmarket.org/" TargetMode="External"/><Relationship Id="rId5205" Type="http://schemas.openxmlformats.org/officeDocument/2006/relationships/hyperlink" Target="http://www.ssjnn.org" TargetMode="External"/><Relationship Id="rId6536" Type="http://schemas.openxmlformats.org/officeDocument/2006/relationships/hyperlink" Target="http://www.sunsetmarket.com" TargetMode="External"/><Relationship Id="rId7866" Type="http://schemas.openxmlformats.org/officeDocument/2006/relationships/hyperlink" Target="http://www.sanramonfarmersmarket.wordpress.com/" TargetMode="External"/><Relationship Id="rId376" Type="http://schemas.openxmlformats.org/officeDocument/2006/relationships/hyperlink" Target="https://twitter.com/ashlandvafm" TargetMode="External"/><Relationship Id="rId5202" Type="http://schemas.openxmlformats.org/officeDocument/2006/relationships/hyperlink" Target="https://www.facebook.com/LFFarmersMarket" TargetMode="External"/><Relationship Id="rId6533" Type="http://schemas.openxmlformats.org/officeDocument/2006/relationships/hyperlink" Target="https://www.facebook.com/Ocean-Springs-Fresh-Market" TargetMode="External"/><Relationship Id="rId7865" Type="http://schemas.openxmlformats.org/officeDocument/2006/relationships/hyperlink" Target="https://www.instagram.com/sanrafaelmarket/" TargetMode="External"/><Relationship Id="rId375" Type="http://schemas.openxmlformats.org/officeDocument/2006/relationships/hyperlink" Target="https://www.facebook.com/ashlandfarmersmarket" TargetMode="External"/><Relationship Id="rId5203" Type="http://schemas.openxmlformats.org/officeDocument/2006/relationships/hyperlink" Target="https://www.facebook.com/PleasantValleyFamilyFarm/" TargetMode="External"/><Relationship Id="rId6534" Type="http://schemas.openxmlformats.org/officeDocument/2006/relationships/hyperlink" Target="https://www.facebook.com/OceansideMorningFarmersMarket" TargetMode="External"/><Relationship Id="rId7864" Type="http://schemas.openxmlformats.org/officeDocument/2006/relationships/hyperlink" Target="https://www.facebook.com/downtownsanrafaelmarket/" TargetMode="External"/><Relationship Id="rId5239" Type="http://schemas.openxmlformats.org/officeDocument/2006/relationships/hyperlink" Target="https://www.facebook.com/pages/Locavore-Farmers-Market/161905513835989" TargetMode="External"/><Relationship Id="rId6560" Type="http://schemas.openxmlformats.org/officeDocument/2006/relationships/hyperlink" Target="https://www.facebook.com/OkanoganValleyFarmersMarket/" TargetMode="External"/><Relationship Id="rId7892" Type="http://schemas.openxmlformats.org/officeDocument/2006/relationships/hyperlink" Target="http://www.thesantarosafarmersmarket.com" TargetMode="External"/><Relationship Id="rId5230" Type="http://schemas.openxmlformats.org/officeDocument/2006/relationships/hyperlink" Target="https://www.facebook.com/lloydfarmersmarket/" TargetMode="External"/><Relationship Id="rId6561" Type="http://schemas.openxmlformats.org/officeDocument/2006/relationships/hyperlink" Target="http://okanoganfarmersmarket.org" TargetMode="External"/><Relationship Id="rId7891" Type="http://schemas.openxmlformats.org/officeDocument/2006/relationships/hyperlink" Target="https://www.facebook.com/SankofaPVD/" TargetMode="External"/><Relationship Id="rId7890" Type="http://schemas.openxmlformats.org/officeDocument/2006/relationships/hyperlink" Target="http://sanokfanola.org" TargetMode="External"/><Relationship Id="rId5233" Type="http://schemas.openxmlformats.org/officeDocument/2006/relationships/hyperlink" Target="https://www.facebook.com/LocalAPX/" TargetMode="External"/><Relationship Id="rId6564" Type="http://schemas.openxmlformats.org/officeDocument/2006/relationships/hyperlink" Target="http://www.facebook.com/pages/Olalla-Valley-Farmers-Market/183830488318863" TargetMode="External"/><Relationship Id="rId7896" Type="http://schemas.openxmlformats.org/officeDocument/2006/relationships/hyperlink" Target="http://www.sbfarmersmarket.org" TargetMode="External"/><Relationship Id="rId5234" Type="http://schemas.openxmlformats.org/officeDocument/2006/relationships/hyperlink" Target="https://www.facebook.com/ThursdayLocalFoodMarket/" TargetMode="External"/><Relationship Id="rId6565" Type="http://schemas.openxmlformats.org/officeDocument/2006/relationships/hyperlink" Target="http://www.olatheks.org/ParksRec/Quicklinks/Farmers" TargetMode="External"/><Relationship Id="rId7895" Type="http://schemas.openxmlformats.org/officeDocument/2006/relationships/hyperlink" Target="http://www.sbfarmersmarket.org" TargetMode="External"/><Relationship Id="rId5231" Type="http://schemas.openxmlformats.org/officeDocument/2006/relationships/hyperlink" Target="https://twitter.com/lloydmkt" TargetMode="External"/><Relationship Id="rId6562" Type="http://schemas.openxmlformats.org/officeDocument/2006/relationships/hyperlink" Target="https://www.facebook.com/OkanoganValleyFarmersMarket/" TargetMode="External"/><Relationship Id="rId7894" Type="http://schemas.openxmlformats.org/officeDocument/2006/relationships/hyperlink" Target="https://twitter.com/SantaRosaFrmMkt" TargetMode="External"/><Relationship Id="rId5232" Type="http://schemas.openxmlformats.org/officeDocument/2006/relationships/hyperlink" Target="http://www.localapxmarket.com" TargetMode="External"/><Relationship Id="rId6563" Type="http://schemas.openxmlformats.org/officeDocument/2006/relationships/hyperlink" Target="https://www.facebook.com/Okmulgee-Farmers-Market-106585872859521/" TargetMode="External"/><Relationship Id="rId7893" Type="http://schemas.openxmlformats.org/officeDocument/2006/relationships/hyperlink" Target="https://www.facebook.com/pages/Santa-Rosa-Farmers-Market/211418155616864" TargetMode="External"/><Relationship Id="rId5237" Type="http://schemas.openxmlformats.org/officeDocument/2006/relationships/hyperlink" Target="http://www.wrencommunity.org/localworks" TargetMode="External"/><Relationship Id="rId6568" Type="http://schemas.openxmlformats.org/officeDocument/2006/relationships/hyperlink" Target="http://www.downtownspringfield.org" TargetMode="External"/><Relationship Id="rId5238" Type="http://schemas.openxmlformats.org/officeDocument/2006/relationships/hyperlink" Target="http://www.localharvest.org/locavore-farmers-market-M43502" TargetMode="External"/><Relationship Id="rId6569" Type="http://schemas.openxmlformats.org/officeDocument/2006/relationships/hyperlink" Target="http://oldcheneyroadfarmersmarket.com/" TargetMode="External"/><Relationship Id="rId7899" Type="http://schemas.openxmlformats.org/officeDocument/2006/relationships/hyperlink" Target="http://www.urbanvillageonline.com" TargetMode="External"/><Relationship Id="rId5235" Type="http://schemas.openxmlformats.org/officeDocument/2006/relationships/hyperlink" Target="https://www.facebook.com/TazewellFarmersMarket" TargetMode="External"/><Relationship Id="rId6566" Type="http://schemas.openxmlformats.org/officeDocument/2006/relationships/hyperlink" Target="http://www.oldbeachfarmersmarket.com/" TargetMode="External"/><Relationship Id="rId7898" Type="http://schemas.openxmlformats.org/officeDocument/2006/relationships/hyperlink" Target="http://www.sbfarmersmarket.org" TargetMode="External"/><Relationship Id="rId5236" Type="http://schemas.openxmlformats.org/officeDocument/2006/relationships/hyperlink" Target="https://www.facebook.com/pages/The-Local-Kerrville-Farmers-Market/180694945307394" TargetMode="External"/><Relationship Id="rId6567" Type="http://schemas.openxmlformats.org/officeDocument/2006/relationships/hyperlink" Target="http://www.farmersmarketsjc.com" TargetMode="External"/><Relationship Id="rId7897" Type="http://schemas.openxmlformats.org/officeDocument/2006/relationships/hyperlink" Target="http://www.sbfarmersmarket.org" TargetMode="External"/><Relationship Id="rId5228" Type="http://schemas.openxmlformats.org/officeDocument/2006/relationships/hyperlink" Target="https://twitter.com/lvngstnmrkt" TargetMode="External"/><Relationship Id="rId6559" Type="http://schemas.openxmlformats.org/officeDocument/2006/relationships/hyperlink" Target="http://okanoganfarmersmarket.org" TargetMode="External"/><Relationship Id="rId5229" Type="http://schemas.openxmlformats.org/officeDocument/2006/relationships/hyperlink" Target="http://www.lloydfarmersmarket.com" TargetMode="External"/><Relationship Id="rId7881" Type="http://schemas.openxmlformats.org/officeDocument/2006/relationships/hyperlink" Target="http://www.sandyspringsfarmersmarket.com" TargetMode="External"/><Relationship Id="rId6550" Type="http://schemas.openxmlformats.org/officeDocument/2006/relationships/hyperlink" Target="https://www.facebook.com/Ohio-Valley-Farmers-Market-76218936373/info/?entry_point=page_nav_about_item&amp;tab=page_info" TargetMode="External"/><Relationship Id="rId7880" Type="http://schemas.openxmlformats.org/officeDocument/2006/relationships/hyperlink" Target="http://www.sandyriverfarmersmarket.com" TargetMode="External"/><Relationship Id="rId396" Type="http://schemas.openxmlformats.org/officeDocument/2006/relationships/hyperlink" Target="http://www.northcountyfarmersmarkets.com/" TargetMode="External"/><Relationship Id="rId5222" Type="http://schemas.openxmlformats.org/officeDocument/2006/relationships/hyperlink" Target="https://www.facebook.com/LivermoreFarmersMarket" TargetMode="External"/><Relationship Id="rId6553" Type="http://schemas.openxmlformats.org/officeDocument/2006/relationships/hyperlink" Target="http://www.milfordfarmersmarket.com" TargetMode="External"/><Relationship Id="rId7885" Type="http://schemas.openxmlformats.org/officeDocument/2006/relationships/hyperlink" Target="https://twitter.com/SanfrdFarmrsMkt" TargetMode="External"/><Relationship Id="rId395" Type="http://schemas.openxmlformats.org/officeDocument/2006/relationships/hyperlink" Target="https://www.facebook.com/pages/Capitan-Farmers-Market/160832100703579" TargetMode="External"/><Relationship Id="rId5223" Type="http://schemas.openxmlformats.org/officeDocument/2006/relationships/hyperlink" Target="http://www.pcfma.com/livermore" TargetMode="External"/><Relationship Id="rId6554" Type="http://schemas.openxmlformats.org/officeDocument/2006/relationships/hyperlink" Target="http://www.ohsu.edu/farmersmarket" TargetMode="External"/><Relationship Id="rId7884" Type="http://schemas.openxmlformats.org/officeDocument/2006/relationships/hyperlink" Target="https://www.facebook.com/SanfordFarmersMarket/" TargetMode="External"/><Relationship Id="rId394" Type="http://schemas.openxmlformats.org/officeDocument/2006/relationships/hyperlink" Target="http://www.ataclincolncounty.org" TargetMode="External"/><Relationship Id="rId5220" Type="http://schemas.openxmlformats.org/officeDocument/2006/relationships/hyperlink" Target="https://twitter.com/SCFarmersMkts" TargetMode="External"/><Relationship Id="rId6551" Type="http://schemas.openxmlformats.org/officeDocument/2006/relationships/hyperlink" Target="http://www.ovfarmersmarket.org" TargetMode="External"/><Relationship Id="rId7883" Type="http://schemas.openxmlformats.org/officeDocument/2006/relationships/hyperlink" Target="http://www.sanfordfarmersmarket.org/" TargetMode="External"/><Relationship Id="rId393" Type="http://schemas.openxmlformats.org/officeDocument/2006/relationships/hyperlink" Target="https://twitter.com/asufarmersmarket" TargetMode="External"/><Relationship Id="rId5221" Type="http://schemas.openxmlformats.org/officeDocument/2006/relationships/hyperlink" Target="http://www.pcfma.com/market_home.php?market_id=6" TargetMode="External"/><Relationship Id="rId6552" Type="http://schemas.openxmlformats.org/officeDocument/2006/relationships/hyperlink" Target="https://www.facebook.com/Ohio-Valley-Farmers-Market-76218936373/?ref=bookmarks" TargetMode="External"/><Relationship Id="rId7882" Type="http://schemas.openxmlformats.org/officeDocument/2006/relationships/hyperlink" Target="http://www.sanfordflfarmersmarket.com" TargetMode="External"/><Relationship Id="rId5226" Type="http://schemas.openxmlformats.org/officeDocument/2006/relationships/hyperlink" Target="https://www.facebook.com/Livingston-Farmers-Market-108693092565965/" TargetMode="External"/><Relationship Id="rId6557" Type="http://schemas.openxmlformats.org/officeDocument/2006/relationships/hyperlink" Target="http://www.ojaicertifiedfarmersmarket.com" TargetMode="External"/><Relationship Id="rId7889" Type="http://schemas.openxmlformats.org/officeDocument/2006/relationships/hyperlink" Target="http://facebook.com/SanibelIslandFarmersMarket" TargetMode="External"/><Relationship Id="rId399" Type="http://schemas.openxmlformats.org/officeDocument/2006/relationships/hyperlink" Target="https://www.facebook.com/AtchisonFarmersMarket/" TargetMode="External"/><Relationship Id="rId5227" Type="http://schemas.openxmlformats.org/officeDocument/2006/relationships/hyperlink" Target="https://www.facebook.com/LivingstonFarmersMarket" TargetMode="External"/><Relationship Id="rId6558" Type="http://schemas.openxmlformats.org/officeDocument/2006/relationships/hyperlink" Target="https://www.facebook.com/OjaiCertifiedFarmersMarket" TargetMode="External"/><Relationship Id="rId7888" Type="http://schemas.openxmlformats.org/officeDocument/2006/relationships/hyperlink" Target="http://buylocallee.com" TargetMode="External"/><Relationship Id="rId398" Type="http://schemas.openxmlformats.org/officeDocument/2006/relationships/hyperlink" Target="https://atchisonkansas.com/business-directory/atchison-farmers-market" TargetMode="External"/><Relationship Id="rId5224" Type="http://schemas.openxmlformats.org/officeDocument/2006/relationships/hyperlink" Target="http://www.pcfma.com/livermore" TargetMode="External"/><Relationship Id="rId6555" Type="http://schemas.openxmlformats.org/officeDocument/2006/relationships/hyperlink" Target="https://www.facebook.com/ohsufarmersmarket" TargetMode="External"/><Relationship Id="rId7887" Type="http://schemas.openxmlformats.org/officeDocument/2006/relationships/hyperlink" Target="https://www.facebook.com/fultonmontgomeryfarmersmarket" TargetMode="External"/><Relationship Id="rId397" Type="http://schemas.openxmlformats.org/officeDocument/2006/relationships/hyperlink" Target="https://www.facebook.com/NorthCountyFarmersMarkets" TargetMode="External"/><Relationship Id="rId5225" Type="http://schemas.openxmlformats.org/officeDocument/2006/relationships/hyperlink" Target="https://www.westernsustainabilityexchange.org/events/2019/5/29/livingston-farmers-market" TargetMode="External"/><Relationship Id="rId6556" Type="http://schemas.openxmlformats.org/officeDocument/2006/relationships/hyperlink" Target="https://twitter.com/OHSUfarmmarket" TargetMode="External"/><Relationship Id="rId7886" Type="http://schemas.openxmlformats.org/officeDocument/2006/relationships/hyperlink" Target="http://www.fultonmontgomeryfarmersmarket.org" TargetMode="External"/><Relationship Id="rId1730" Type="http://schemas.openxmlformats.org/officeDocument/2006/relationships/hyperlink" Target="https://www.facebook.com/97479CloverLeafMktpl" TargetMode="External"/><Relationship Id="rId1731" Type="http://schemas.openxmlformats.org/officeDocument/2006/relationships/hyperlink" Target="http://www.cloverdalefarmersmarket.com" TargetMode="External"/><Relationship Id="rId1732" Type="http://schemas.openxmlformats.org/officeDocument/2006/relationships/hyperlink" Target="https://www.facebook.com/pages/Cloverdale-Certified-Farmers-Market/120845221449110" TargetMode="External"/><Relationship Id="rId1733" Type="http://schemas.openxmlformats.org/officeDocument/2006/relationships/hyperlink" Target="http://farmersmarketsnm.org/Shoppers/FindMarket/find.php" TargetMode="External"/><Relationship Id="rId1734" Type="http://schemas.openxmlformats.org/officeDocument/2006/relationships/hyperlink" Target="http://www.oldtownclovis.com" TargetMode="External"/><Relationship Id="rId1735" Type="http://schemas.openxmlformats.org/officeDocument/2006/relationships/hyperlink" Target="http://www.clydekansas.org" TargetMode="External"/><Relationship Id="rId1736" Type="http://schemas.openxmlformats.org/officeDocument/2006/relationships/hyperlink" Target="http://www.newarknaturalfoods.com/farmers-market/" TargetMode="External"/><Relationship Id="rId1737" Type="http://schemas.openxmlformats.org/officeDocument/2006/relationships/hyperlink" Target="https://www.facebook.com/coopfarmersmarket" TargetMode="External"/><Relationship Id="rId1738" Type="http://schemas.openxmlformats.org/officeDocument/2006/relationships/hyperlink" Target="https://twitter.com/coop_farmer_mkt" TargetMode="External"/><Relationship Id="rId1739" Type="http://schemas.openxmlformats.org/officeDocument/2006/relationships/hyperlink" Target="http://www.coopfarmersmarket.com" TargetMode="External"/><Relationship Id="rId1720" Type="http://schemas.openxmlformats.org/officeDocument/2006/relationships/hyperlink" Target="http://www.instagram.com/clintonctfarmersmarket" TargetMode="External"/><Relationship Id="rId1721" Type="http://schemas.openxmlformats.org/officeDocument/2006/relationships/hyperlink" Target="https://clintonnychamber.org/farmers-market/" TargetMode="External"/><Relationship Id="rId1722" Type="http://schemas.openxmlformats.org/officeDocument/2006/relationships/hyperlink" Target="https://www.facebook.com/ClintonNYFarmersMarket/" TargetMode="External"/><Relationship Id="rId1723" Type="http://schemas.openxmlformats.org/officeDocument/2006/relationships/hyperlink" Target="https://www.instagram.com/clintonfarmersmarketny/" TargetMode="External"/><Relationship Id="rId1724" Type="http://schemas.openxmlformats.org/officeDocument/2006/relationships/hyperlink" Target="https://www.facebook.com/pages/Clinton-Farmers-Market/115933728485071" TargetMode="External"/><Relationship Id="rId1725" Type="http://schemas.openxmlformats.org/officeDocument/2006/relationships/hyperlink" Target="http://www.localharvest.org/clintons-olde-towne-market-M34924" TargetMode="External"/><Relationship Id="rId1726" Type="http://schemas.openxmlformats.org/officeDocument/2006/relationships/hyperlink" Target="http://www.clintonvillefarmersmarket.org" TargetMode="External"/><Relationship Id="rId1727" Type="http://schemas.openxmlformats.org/officeDocument/2006/relationships/hyperlink" Target="https://www.facebook.com/clintonvillefarmersmarket" TargetMode="External"/><Relationship Id="rId1728" Type="http://schemas.openxmlformats.org/officeDocument/2006/relationships/hyperlink" Target="http://www.cloverfields.org" TargetMode="External"/><Relationship Id="rId1729" Type="http://schemas.openxmlformats.org/officeDocument/2006/relationships/hyperlink" Target="http://agrimissouri.com/mo-grown/grodetail.php?type=mo-grown&amp;ID=1700" TargetMode="External"/><Relationship Id="rId1752" Type="http://schemas.openxmlformats.org/officeDocument/2006/relationships/hyperlink" Target="http://facebook.com/cobblestonefarmersmarket" TargetMode="External"/><Relationship Id="rId1753" Type="http://schemas.openxmlformats.org/officeDocument/2006/relationships/hyperlink" Target="http://www.cobblestonefarmmarket.com/" TargetMode="External"/><Relationship Id="rId1754" Type="http://schemas.openxmlformats.org/officeDocument/2006/relationships/hyperlink" Target="https://www.facebook.com/CobblestoneFarmMarket" TargetMode="External"/><Relationship Id="rId1755" Type="http://schemas.openxmlformats.org/officeDocument/2006/relationships/hyperlink" Target="http://www.localharvest.org/cochran-farmers-market-M44572" TargetMode="External"/><Relationship Id="rId1756" Type="http://schemas.openxmlformats.org/officeDocument/2006/relationships/hyperlink" Target="http://www.brevardfarmersmarkets.com" TargetMode="External"/><Relationship Id="rId1757" Type="http://schemas.openxmlformats.org/officeDocument/2006/relationships/hyperlink" Target="http://www.glaserorganicfarms.com" TargetMode="External"/><Relationship Id="rId1758" Type="http://schemas.openxmlformats.org/officeDocument/2006/relationships/hyperlink" Target="http://buylocallee.com" TargetMode="External"/><Relationship Id="rId1759" Type="http://schemas.openxmlformats.org/officeDocument/2006/relationships/hyperlink" Target="http://facebook.com/CoconutPointFarmersMarket" TargetMode="External"/><Relationship Id="rId1750" Type="http://schemas.openxmlformats.org/officeDocument/2006/relationships/hyperlink" Target="https://www.facebook.com/Coastside-Farmers-Market-in-Pacifica-112386032145910/" TargetMode="External"/><Relationship Id="rId1751" Type="http://schemas.openxmlformats.org/officeDocument/2006/relationships/hyperlink" Target="http://www.cobblestonefarmersmarket.com/" TargetMode="External"/><Relationship Id="rId1741" Type="http://schemas.openxmlformats.org/officeDocument/2006/relationships/hyperlink" Target="https://www.facebook.com/CoastalGrowers/" TargetMode="External"/><Relationship Id="rId1742" Type="http://schemas.openxmlformats.org/officeDocument/2006/relationships/hyperlink" Target="https://www.instagram.com/coastalgrowers/" TargetMode="External"/><Relationship Id="rId1743" Type="http://schemas.openxmlformats.org/officeDocument/2006/relationships/hyperlink" Target="http://www.coastalmarket.org/" TargetMode="External"/><Relationship Id="rId1744" Type="http://schemas.openxmlformats.org/officeDocument/2006/relationships/hyperlink" Target="https://www.facebook.com/CoastalGrowers" TargetMode="External"/><Relationship Id="rId1745" Type="http://schemas.openxmlformats.org/officeDocument/2006/relationships/hyperlink" Target="https://twitter.com/CoastalMarketRI" TargetMode="External"/><Relationship Id="rId1746" Type="http://schemas.openxmlformats.org/officeDocument/2006/relationships/hyperlink" Target="https://www.instagram.com/coastalgrowers/" TargetMode="External"/><Relationship Id="rId1747" Type="http://schemas.openxmlformats.org/officeDocument/2006/relationships/hyperlink" Target="http://www.coastsidefarmersmarket.org" TargetMode="External"/><Relationship Id="rId1748" Type="http://schemas.openxmlformats.org/officeDocument/2006/relationships/hyperlink" Target="https://www.facebook.com/Coastside-Farmers-Market-in-Half-Moon-Bay-135241926498880/" TargetMode="External"/><Relationship Id="rId1749" Type="http://schemas.openxmlformats.org/officeDocument/2006/relationships/hyperlink" Target="http://www.coastsidefarmersmarket.org" TargetMode="External"/><Relationship Id="rId1740" Type="http://schemas.openxmlformats.org/officeDocument/2006/relationships/hyperlink" Target="https://www.coastalmarket.org" TargetMode="External"/><Relationship Id="rId5291" Type="http://schemas.openxmlformats.org/officeDocument/2006/relationships/hyperlink" Target="http://www.localharvest.org/love-your-neighbors-friday-at-the-market-M35764" TargetMode="External"/><Relationship Id="rId5292" Type="http://schemas.openxmlformats.org/officeDocument/2006/relationships/hyperlink" Target="http://www.lovelandfm.com" TargetMode="External"/><Relationship Id="rId5290" Type="http://schemas.openxmlformats.org/officeDocument/2006/relationships/hyperlink" Target="http://www.lourdesnet.org" TargetMode="External"/><Relationship Id="rId5295" Type="http://schemas.openxmlformats.org/officeDocument/2006/relationships/hyperlink" Target="https://www.facebook.com/pages/Fort-Collins-Farmers-Market-sponsored-by-CAMC/434286586584679?ref=ts&amp;fref=ts" TargetMode="External"/><Relationship Id="rId5296" Type="http://schemas.openxmlformats.org/officeDocument/2006/relationships/hyperlink" Target="http://www.lovellinc.org/farmersmarket.html" TargetMode="External"/><Relationship Id="rId5293" Type="http://schemas.openxmlformats.org/officeDocument/2006/relationships/hyperlink" Target="https://www.facebook.com/LovelandFarmersMarket" TargetMode="External"/><Relationship Id="rId5294" Type="http://schemas.openxmlformats.org/officeDocument/2006/relationships/hyperlink" Target="http://www.fortcollinsfm.com/" TargetMode="External"/><Relationship Id="rId5299" Type="http://schemas.openxmlformats.org/officeDocument/2006/relationships/hyperlink" Target="https://www.facebook.com/Lowell-Farmers-Market-426239604141282/" TargetMode="External"/><Relationship Id="rId5297" Type="http://schemas.openxmlformats.org/officeDocument/2006/relationships/hyperlink" Target="http://www.lowlinemarket.com" TargetMode="External"/><Relationship Id="rId5298" Type="http://schemas.openxmlformats.org/officeDocument/2006/relationships/hyperlink" Target="https://www.facebook.com/LowLineMarket" TargetMode="External"/><Relationship Id="rId5280" Type="http://schemas.openxmlformats.org/officeDocument/2006/relationships/hyperlink" Target="http://www.los-gatos.ca.us/los_gatos/businesses/" TargetMode="External"/><Relationship Id="rId5281" Type="http://schemas.openxmlformats.org/officeDocument/2006/relationships/hyperlink" Target="http://farmersmarketsnm.org/Shoppers/FindMarket/find.php" TargetMode="External"/><Relationship Id="rId5284" Type="http://schemas.openxmlformats.org/officeDocument/2006/relationships/hyperlink" Target="https://www.facebook.com/LosRanchosNM" TargetMode="External"/><Relationship Id="rId5285" Type="http://schemas.openxmlformats.org/officeDocument/2006/relationships/hyperlink" Target="http://loudhousefarm.com" TargetMode="External"/><Relationship Id="rId5282" Type="http://schemas.openxmlformats.org/officeDocument/2006/relationships/hyperlink" Target="https://www.facebook.com/farmersmarketsofvalenciacounty" TargetMode="External"/><Relationship Id="rId5283" Type="http://schemas.openxmlformats.org/officeDocument/2006/relationships/hyperlink" Target="http://www.losranchosgrowersmarket.com" TargetMode="External"/><Relationship Id="rId5288" Type="http://schemas.openxmlformats.org/officeDocument/2006/relationships/hyperlink" Target="http://www.farmersmarketlouis.com" TargetMode="External"/><Relationship Id="rId5289" Type="http://schemas.openxmlformats.org/officeDocument/2006/relationships/hyperlink" Target="http://www.lourdesnet.org" TargetMode="External"/><Relationship Id="rId5286" Type="http://schemas.openxmlformats.org/officeDocument/2006/relationships/hyperlink" Target="http://www.thelouisvillefarmersmarket.com/" TargetMode="External"/><Relationship Id="rId5287" Type="http://schemas.openxmlformats.org/officeDocument/2006/relationships/hyperlink" Target="https://www.facebook.com/louisvillefarmersmarket" TargetMode="External"/><Relationship Id="rId1710" Type="http://schemas.openxmlformats.org/officeDocument/2006/relationships/hyperlink" Target="http://www.clevelandfarmersmarket.com" TargetMode="External"/><Relationship Id="rId1711" Type="http://schemas.openxmlformats.org/officeDocument/2006/relationships/hyperlink" Target="http://www.clevelandfarmersmarket.com" TargetMode="External"/><Relationship Id="rId1712" Type="http://schemas.openxmlformats.org/officeDocument/2006/relationships/hyperlink" Target="http://cpbiz.org/" TargetMode="External"/><Relationship Id="rId1713" Type="http://schemas.openxmlformats.org/officeDocument/2006/relationships/hyperlink" Target="https://www.facebook.com/ClevelandParkBusiness/" TargetMode="External"/><Relationship Id="rId1714" Type="http://schemas.openxmlformats.org/officeDocument/2006/relationships/hyperlink" Target="https://www.instagram.com/clevelandparkfarmersmarket/" TargetMode="External"/><Relationship Id="rId1715" Type="http://schemas.openxmlformats.org/officeDocument/2006/relationships/hyperlink" Target="http://www.saratogafarmersmarket.org/clifton-park-farmers-market/" TargetMode="External"/><Relationship Id="rId1716" Type="http://schemas.openxmlformats.org/officeDocument/2006/relationships/hyperlink" Target="https://www.facebook.com/Clifton-Park-Farmers-Market-440138679349915/" TargetMode="External"/><Relationship Id="rId1717" Type="http://schemas.openxmlformats.org/officeDocument/2006/relationships/hyperlink" Target="http://www.clintonilchamber.com/events.htm" TargetMode="External"/><Relationship Id="rId1718" Type="http://schemas.openxmlformats.org/officeDocument/2006/relationships/hyperlink" Target="http://www.clintonctfarmersmarket.weebly.com" TargetMode="External"/><Relationship Id="rId1719" Type="http://schemas.openxmlformats.org/officeDocument/2006/relationships/hyperlink" Target="http://www.facebook.com/clintonctfarmersmarket" TargetMode="External"/><Relationship Id="rId1700" Type="http://schemas.openxmlformats.org/officeDocument/2006/relationships/hyperlink" Target="http://www.agriculturalinstitute.org" TargetMode="External"/><Relationship Id="rId1701" Type="http://schemas.openxmlformats.org/officeDocument/2006/relationships/hyperlink" Target="https://www.facebook.com/ClementStreetFarmersMarket/" TargetMode="External"/><Relationship Id="rId1702" Type="http://schemas.openxmlformats.org/officeDocument/2006/relationships/hyperlink" Target="https://www.clemmons.org/243/Clemmons-Farmers-Market" TargetMode="External"/><Relationship Id="rId1703" Type="http://schemas.openxmlformats.org/officeDocument/2006/relationships/hyperlink" Target="https://www.facebook.com/clemmonsfarmersmarket" TargetMode="External"/><Relationship Id="rId1704" Type="http://schemas.openxmlformats.org/officeDocument/2006/relationships/hyperlink" Target="http://www.clemsonareafoodexchange.com/" TargetMode="External"/><Relationship Id="rId1705" Type="http://schemas.openxmlformats.org/officeDocument/2006/relationships/hyperlink" Target="http://www.clemson.edu/cafls/farm_fresh_market/" TargetMode="External"/><Relationship Id="rId1706" Type="http://schemas.openxmlformats.org/officeDocument/2006/relationships/hyperlink" Target="https://www.facebook.com/CUFarmFresh" TargetMode="External"/><Relationship Id="rId1707" Type="http://schemas.openxmlformats.org/officeDocument/2006/relationships/hyperlink" Target="https://twitter.com/CUFarmFresh" TargetMode="External"/><Relationship Id="rId1708" Type="http://schemas.openxmlformats.org/officeDocument/2006/relationships/hyperlink" Target="http://www.clemsonfarmersmarket.org" TargetMode="External"/><Relationship Id="rId1709" Type="http://schemas.openxmlformats.org/officeDocument/2006/relationships/hyperlink" Target="https://www.facebook.com/pages/Clermont-Farmers-Market/368075276576854" TargetMode="External"/><Relationship Id="rId40" Type="http://schemas.openxmlformats.org/officeDocument/2006/relationships/hyperlink" Target="https://www.facebook.com/pages/3-French-Hens-French-Country-Market/422352511143508" TargetMode="External"/><Relationship Id="rId42" Type="http://schemas.openxmlformats.org/officeDocument/2006/relationships/hyperlink" Target="http://www.31mainfarmersmarket.com" TargetMode="External"/><Relationship Id="rId41" Type="http://schemas.openxmlformats.org/officeDocument/2006/relationships/hyperlink" Target="https://www.facebook.com/30aFarmersMarket?ref=hl" TargetMode="External"/><Relationship Id="rId44" Type="http://schemas.openxmlformats.org/officeDocument/2006/relationships/hyperlink" Target="https://www.twitter.com/31mainfarmmarkt" TargetMode="External"/><Relationship Id="rId43" Type="http://schemas.openxmlformats.org/officeDocument/2006/relationships/hyperlink" Target="https://www.facebook.com/31mainfarmersmarket/" TargetMode="External"/><Relationship Id="rId46" Type="http://schemas.openxmlformats.org/officeDocument/2006/relationships/hyperlink" Target="http://www.32ndstreetmarket.org" TargetMode="External"/><Relationship Id="rId45" Type="http://schemas.openxmlformats.org/officeDocument/2006/relationships/hyperlink" Target="https://www.instagram.com/31mainfarmersmarket" TargetMode="External"/><Relationship Id="rId48" Type="http://schemas.openxmlformats.org/officeDocument/2006/relationships/hyperlink" Target="http://thefoodtrust.org/farmers-markets/market/33rd-diamond" TargetMode="External"/><Relationship Id="rId47" Type="http://schemas.openxmlformats.org/officeDocument/2006/relationships/hyperlink" Target="https://www.facebook.com/pages/Baltimores-32nd-Street-Farmers-Market/194872083921466?sk=wall" TargetMode="External"/><Relationship Id="rId49" Type="http://schemas.openxmlformats.org/officeDocument/2006/relationships/hyperlink" Target="http://www.39northdowntown.com" TargetMode="External"/><Relationship Id="rId31" Type="http://schemas.openxmlformats.org/officeDocument/2006/relationships/hyperlink" Target="http://www.highlandsnj.com" TargetMode="External"/><Relationship Id="rId30" Type="http://schemas.openxmlformats.org/officeDocument/2006/relationships/hyperlink" Target="http://thefoodtrust.org/farmers-markets/market/22nd-tasker" TargetMode="External"/><Relationship Id="rId33" Type="http://schemas.openxmlformats.org/officeDocument/2006/relationships/hyperlink" Target="http://northloganmarket.com" TargetMode="External"/><Relationship Id="rId32" Type="http://schemas.openxmlformats.org/officeDocument/2006/relationships/hyperlink" Target="https://www.facebook.com/pages/Highlands-Business-Partnership-Highlands-NJ/165486543524770" TargetMode="External"/><Relationship Id="rId35" Type="http://schemas.openxmlformats.org/officeDocument/2006/relationships/hyperlink" Target="http://thefoodtrust.org/farmers-markets/market/29th-wharton" TargetMode="External"/><Relationship Id="rId34" Type="http://schemas.openxmlformats.org/officeDocument/2006/relationships/hyperlink" Target="http://thefoodtrust.org/farmers-markets/market/26th-Allegheny" TargetMode="External"/><Relationship Id="rId37" Type="http://schemas.openxmlformats.org/officeDocument/2006/relationships/hyperlink" Target="http://www.metroparks.org" TargetMode="External"/><Relationship Id="rId36" Type="http://schemas.openxmlformats.org/officeDocument/2006/relationships/hyperlink" Target="http://secondstageamherst.org" TargetMode="External"/><Relationship Id="rId39" Type="http://schemas.openxmlformats.org/officeDocument/2006/relationships/hyperlink" Target="http://www.3frenchhensmarket.blogspot.com" TargetMode="External"/><Relationship Id="rId38" Type="http://schemas.openxmlformats.org/officeDocument/2006/relationships/hyperlink" Target="https://www.facebook.com/2ndStreetMarket/" TargetMode="External"/><Relationship Id="rId20" Type="http://schemas.openxmlformats.org/officeDocument/2006/relationships/hyperlink" Target="https://www.grownyc.org/greenmarket/manhattan/175th-street" TargetMode="External"/><Relationship Id="rId22" Type="http://schemas.openxmlformats.org/officeDocument/2006/relationships/hyperlink" Target="http://www.iatp.org/minimarkets" TargetMode="External"/><Relationship Id="rId21" Type="http://schemas.openxmlformats.org/officeDocument/2006/relationships/hyperlink" Target="https://www.facebook.com/ManhattanGreenmarkets/" TargetMode="External"/><Relationship Id="rId24" Type="http://schemas.openxmlformats.org/officeDocument/2006/relationships/hyperlink" Target="https://www.facebook.com/17thStreetFarmersMarket/" TargetMode="External"/><Relationship Id="rId23" Type="http://schemas.openxmlformats.org/officeDocument/2006/relationships/hyperlink" Target="http://enrichmond.org" TargetMode="External"/><Relationship Id="rId26" Type="http://schemas.openxmlformats.org/officeDocument/2006/relationships/hyperlink" Target="https://www.facebook.com/ScottsbluffFarmersMarket" TargetMode="External"/><Relationship Id="rId25" Type="http://schemas.openxmlformats.org/officeDocument/2006/relationships/hyperlink" Target="http://thefoodtrust.org/farmers-markets/market/18th-Christian" TargetMode="External"/><Relationship Id="rId28" Type="http://schemas.openxmlformats.org/officeDocument/2006/relationships/hyperlink" Target="http://21acres.org" TargetMode="External"/><Relationship Id="rId27" Type="http://schemas.openxmlformats.org/officeDocument/2006/relationships/hyperlink" Target="https://www.facebook.com/1927-Community-Farmers-Market-1505265436358960/" TargetMode="External"/><Relationship Id="rId29" Type="http://schemas.openxmlformats.org/officeDocument/2006/relationships/hyperlink" Target="https://www.facebook.com/21Acres/" TargetMode="External"/><Relationship Id="rId11" Type="http://schemas.openxmlformats.org/officeDocument/2006/relationships/hyperlink" Target="https://www.facebook.com/delawareurbanfarmcoalition" TargetMode="External"/><Relationship Id="rId10" Type="http://schemas.openxmlformats.org/officeDocument/2006/relationships/hyperlink" Target="https://www.facebook.com/pages/12th-Brandywine-Urban-Farm-Community-Garden/253769448091860" TargetMode="External"/><Relationship Id="rId13" Type="http://schemas.openxmlformats.org/officeDocument/2006/relationships/hyperlink" Target="https://twitter.com/14UFarmersMkt" TargetMode="External"/><Relationship Id="rId12" Type="http://schemas.openxmlformats.org/officeDocument/2006/relationships/hyperlink" Target="https://www.facebook.com/14UFarmersMarket" TargetMode="External"/><Relationship Id="rId15" Type="http://schemas.openxmlformats.org/officeDocument/2006/relationships/hyperlink" Target="http://16thavefarmersmarket.com" TargetMode="External"/><Relationship Id="rId14" Type="http://schemas.openxmlformats.org/officeDocument/2006/relationships/hyperlink" Target="https://www.facebook.com/14KennnedyFarmersMarket/" TargetMode="External"/><Relationship Id="rId17" Type="http://schemas.openxmlformats.org/officeDocument/2006/relationships/hyperlink" Target="https://twitter.com/GoodEatsBX" TargetMode="External"/><Relationship Id="rId16" Type="http://schemas.openxmlformats.org/officeDocument/2006/relationships/hyperlink" Target="https://www.facebook.com/CommunityFoodAction/" TargetMode="External"/><Relationship Id="rId19" Type="http://schemas.openxmlformats.org/officeDocument/2006/relationships/hyperlink" Target="https://www.instagram.com/goodeatsbx/" TargetMode="External"/><Relationship Id="rId18" Type="http://schemas.openxmlformats.org/officeDocument/2006/relationships/hyperlink" Target="https://www.youtube.com/channel/UCZnt7sSNKIBrn2rMy1RyE_w" TargetMode="External"/><Relationship Id="rId84" Type="http://schemas.openxmlformats.org/officeDocument/2006/relationships/hyperlink" Target="https://www.townofabitasprings.com/farmers-market" TargetMode="External"/><Relationship Id="rId1774" Type="http://schemas.openxmlformats.org/officeDocument/2006/relationships/hyperlink" Target="https://www.collegestreetmarket.org/" TargetMode="External"/><Relationship Id="rId83" Type="http://schemas.openxmlformats.org/officeDocument/2006/relationships/hyperlink" Target="http://www.abingtonsage.com" TargetMode="External"/><Relationship Id="rId1775" Type="http://schemas.openxmlformats.org/officeDocument/2006/relationships/hyperlink" Target="https://www.facebook.com/CollegeStreetMarket/" TargetMode="External"/><Relationship Id="rId86" Type="http://schemas.openxmlformats.org/officeDocument/2006/relationships/hyperlink" Target="https://www.instagram.com/abitasprings.farmersmarket/" TargetMode="External"/><Relationship Id="rId1776" Type="http://schemas.openxmlformats.org/officeDocument/2006/relationships/hyperlink" Target="https://twitter.com/CollegeStreetAL" TargetMode="External"/><Relationship Id="rId85" Type="http://schemas.openxmlformats.org/officeDocument/2006/relationships/hyperlink" Target="https://www.facebook.com/abitasprings.farmersmarket/" TargetMode="External"/><Relationship Id="rId1777" Type="http://schemas.openxmlformats.org/officeDocument/2006/relationships/hyperlink" Target="https://www.youtube.com/channel/UCWVPbeHD6Jx2h0VdnZEHvsA" TargetMode="External"/><Relationship Id="rId88" Type="http://schemas.openxmlformats.org/officeDocument/2006/relationships/hyperlink" Target="http://www.appleblossomvillage.com/" TargetMode="External"/><Relationship Id="rId1778" Type="http://schemas.openxmlformats.org/officeDocument/2006/relationships/hyperlink" Target="https://www.instagram.com/collegestreetfarmersmarket/" TargetMode="External"/><Relationship Id="rId87" Type="http://schemas.openxmlformats.org/officeDocument/2006/relationships/hyperlink" Target="http://www.abquptowngrowersmarket.org" TargetMode="External"/><Relationship Id="rId1779" Type="http://schemas.openxmlformats.org/officeDocument/2006/relationships/hyperlink" Target="http://collegeviewlincoln.org" TargetMode="External"/><Relationship Id="rId89" Type="http://schemas.openxmlformats.org/officeDocument/2006/relationships/hyperlink" Target="https://www.facebook.com/pages/Apple-Blossom-Village/105223639518965" TargetMode="External"/><Relationship Id="rId80" Type="http://schemas.openxmlformats.org/officeDocument/2006/relationships/hyperlink" Target="https://www.facebook.com/abingdonfarmersmarket" TargetMode="External"/><Relationship Id="rId82" Type="http://schemas.openxmlformats.org/officeDocument/2006/relationships/hyperlink" Target="https://www.facebook.com/ManhattanGreenmarkets" TargetMode="External"/><Relationship Id="rId81" Type="http://schemas.openxmlformats.org/officeDocument/2006/relationships/hyperlink" Target="http://www.grownyc.org" TargetMode="External"/><Relationship Id="rId1770" Type="http://schemas.openxmlformats.org/officeDocument/2006/relationships/hyperlink" Target="http://pcfma.org" TargetMode="External"/><Relationship Id="rId1771" Type="http://schemas.openxmlformats.org/officeDocument/2006/relationships/hyperlink" Target="http://facebook.com/CollegeofSanMateoFarmersMarket" TargetMode="External"/><Relationship Id="rId1772" Type="http://schemas.openxmlformats.org/officeDocument/2006/relationships/hyperlink" Target="http://twitter.com/PacCoastFarmers" TargetMode="External"/><Relationship Id="rId1773" Type="http://schemas.openxmlformats.org/officeDocument/2006/relationships/hyperlink" Target="http://instagram.com/pcfma" TargetMode="External"/><Relationship Id="rId73" Type="http://schemas.openxmlformats.org/officeDocument/2006/relationships/hyperlink" Target="http://organicgrowndirect.com/shop" TargetMode="External"/><Relationship Id="rId1763" Type="http://schemas.openxmlformats.org/officeDocument/2006/relationships/hyperlink" Target="http://www.cohoesfarmersmarket.com" TargetMode="External"/><Relationship Id="rId72" Type="http://schemas.openxmlformats.org/officeDocument/2006/relationships/hyperlink" Target="http://www.youtube.com/user/OrganicGrownDirect" TargetMode="External"/><Relationship Id="rId1764" Type="http://schemas.openxmlformats.org/officeDocument/2006/relationships/hyperlink" Target="http://www.csfarmmarket.org" TargetMode="External"/><Relationship Id="rId75" Type="http://schemas.openxmlformats.org/officeDocument/2006/relationships/hyperlink" Target="http://www.iatp.org/minimarkets" TargetMode="External"/><Relationship Id="rId1765" Type="http://schemas.openxmlformats.org/officeDocument/2006/relationships/hyperlink" Target="http://www.localharvest.org/colden-community-farmers-market-M59229" TargetMode="External"/><Relationship Id="rId74" Type="http://schemas.openxmlformats.org/officeDocument/2006/relationships/hyperlink" Target="https://www.facebook.com/pages/Abbeville-Farmers-Market/234180039938887" TargetMode="External"/><Relationship Id="rId1766" Type="http://schemas.openxmlformats.org/officeDocument/2006/relationships/hyperlink" Target="http://agrimissouri.com/productdetail.php?type=mo-made&amp;ID=66" TargetMode="External"/><Relationship Id="rId77" Type="http://schemas.openxmlformats.org/officeDocument/2006/relationships/hyperlink" Target="http://www.aberdeensundaymarket.org" TargetMode="External"/><Relationship Id="rId1767" Type="http://schemas.openxmlformats.org/officeDocument/2006/relationships/hyperlink" Target="http://www.foothillfarmersmarket.com" TargetMode="External"/><Relationship Id="rId76" Type="http://schemas.openxmlformats.org/officeDocument/2006/relationships/hyperlink" Target="http://www.dakotaflavor.com/category.asp?catid=12" TargetMode="External"/><Relationship Id="rId1768" Type="http://schemas.openxmlformats.org/officeDocument/2006/relationships/hyperlink" Target="http://www.collegehillfarmmarket.org" TargetMode="External"/><Relationship Id="rId79" Type="http://schemas.openxmlformats.org/officeDocument/2006/relationships/hyperlink" Target="http://www.abingdonfarmersmarket.com" TargetMode="External"/><Relationship Id="rId1769" Type="http://schemas.openxmlformats.org/officeDocument/2006/relationships/hyperlink" Target="https://www.facebook.com/groups/69791386959/?fref=ts" TargetMode="External"/><Relationship Id="rId78" Type="http://schemas.openxmlformats.org/officeDocument/2006/relationships/hyperlink" Target="http://facebook.com/AberdeenSundayMarket" TargetMode="External"/><Relationship Id="rId71" Type="http://schemas.openxmlformats.org/officeDocument/2006/relationships/hyperlink" Target="https://twitter.com/OrganicGrownDr" TargetMode="External"/><Relationship Id="rId70" Type="http://schemas.openxmlformats.org/officeDocument/2006/relationships/hyperlink" Target="https://www.facebook.com/OrganicProduceDelivery" TargetMode="External"/><Relationship Id="rId1760" Type="http://schemas.openxmlformats.org/officeDocument/2006/relationships/hyperlink" Target="https://codmancouncil.wordpress.com/codman-square-farmers-market/" TargetMode="External"/><Relationship Id="rId1761" Type="http://schemas.openxmlformats.org/officeDocument/2006/relationships/hyperlink" Target="https://www.facebook.com/CodmanSquareFarmersMarket" TargetMode="External"/><Relationship Id="rId1762" Type="http://schemas.openxmlformats.org/officeDocument/2006/relationships/hyperlink" Target="http://www.cohassetfarmersmarket.com" TargetMode="External"/><Relationship Id="rId62" Type="http://schemas.openxmlformats.org/officeDocument/2006/relationships/hyperlink" Target="https://www.facebook.com/ManhattanGreenmarkets" TargetMode="External"/><Relationship Id="rId1796" Type="http://schemas.openxmlformats.org/officeDocument/2006/relationships/hyperlink" Target="https://twitter.com/cofarmartmarket" TargetMode="External"/><Relationship Id="rId61" Type="http://schemas.openxmlformats.org/officeDocument/2006/relationships/hyperlink" Target="http://www.grownyc.org" TargetMode="External"/><Relationship Id="rId1797" Type="http://schemas.openxmlformats.org/officeDocument/2006/relationships/hyperlink" Target="http://www.farmandartmarket.com" TargetMode="External"/><Relationship Id="rId64" Type="http://schemas.openxmlformats.org/officeDocument/2006/relationships/hyperlink" Target="https://www.facebook.com/ManhattanGreenmarkets" TargetMode="External"/><Relationship Id="rId1798" Type="http://schemas.openxmlformats.org/officeDocument/2006/relationships/hyperlink" Target="https://www.facebook.com/farmandartmarket" TargetMode="External"/><Relationship Id="rId63" Type="http://schemas.openxmlformats.org/officeDocument/2006/relationships/hyperlink" Target="http://www.grownyc.org" TargetMode="External"/><Relationship Id="rId1799" Type="http://schemas.openxmlformats.org/officeDocument/2006/relationships/hyperlink" Target="https://twitter.com/cofarmartmarket" TargetMode="External"/><Relationship Id="rId66" Type="http://schemas.openxmlformats.org/officeDocument/2006/relationships/hyperlink" Target="http://www.9thwestfarmersmarket.org" TargetMode="External"/><Relationship Id="rId65" Type="http://schemas.openxmlformats.org/officeDocument/2006/relationships/hyperlink" Target="http://farmtoforkks.com" TargetMode="External"/><Relationship Id="rId68" Type="http://schemas.openxmlformats.org/officeDocument/2006/relationships/hyperlink" Target="https://twitter.com/peoplesmarket" TargetMode="External"/><Relationship Id="rId67" Type="http://schemas.openxmlformats.org/officeDocument/2006/relationships/hyperlink" Target="https://www.facebook.com/9thwestfarmersmarket" TargetMode="External"/><Relationship Id="rId60" Type="http://schemas.openxmlformats.org/officeDocument/2006/relationships/hyperlink" Target="https://www.facebook.com/ManhattanGreenmarkets" TargetMode="External"/><Relationship Id="rId69" Type="http://schemas.openxmlformats.org/officeDocument/2006/relationships/hyperlink" Target="http://organicgrowndirect.com/" TargetMode="External"/><Relationship Id="rId1790" Type="http://schemas.openxmlformats.org/officeDocument/2006/relationships/hyperlink" Target="http://growrva.com/" TargetMode="External"/><Relationship Id="rId1791" Type="http://schemas.openxmlformats.org/officeDocument/2006/relationships/hyperlink" Target="https://www.facebook.com/GrowRVA" TargetMode="External"/><Relationship Id="rId1792" Type="http://schemas.openxmlformats.org/officeDocument/2006/relationships/hyperlink" Target="https://twitter.com/growrva" TargetMode="External"/><Relationship Id="rId1793" Type="http://schemas.openxmlformats.org/officeDocument/2006/relationships/hyperlink" Target="https://instagram.com/growrva/" TargetMode="External"/><Relationship Id="rId1794" Type="http://schemas.openxmlformats.org/officeDocument/2006/relationships/hyperlink" Target="http://www.farmandartmarket.com" TargetMode="External"/><Relationship Id="rId1795" Type="http://schemas.openxmlformats.org/officeDocument/2006/relationships/hyperlink" Target="https://www.facebook.com/farmandartmarket" TargetMode="External"/><Relationship Id="rId51" Type="http://schemas.openxmlformats.org/officeDocument/2006/relationships/hyperlink" Target="http://www.4thstreetfarmersmarket.com" TargetMode="External"/><Relationship Id="rId1785" Type="http://schemas.openxmlformats.org/officeDocument/2006/relationships/hyperlink" Target="http://www.collingswoodmarket.com" TargetMode="External"/><Relationship Id="rId50" Type="http://schemas.openxmlformats.org/officeDocument/2006/relationships/hyperlink" Target="http://thefoodtrust.org/farmers-markets/market/fairhill-square" TargetMode="External"/><Relationship Id="rId1786" Type="http://schemas.openxmlformats.org/officeDocument/2006/relationships/hyperlink" Target="http://www.themarketcompany.org" TargetMode="External"/><Relationship Id="rId53" Type="http://schemas.openxmlformats.org/officeDocument/2006/relationships/hyperlink" Target="http://www.grownyc.org" TargetMode="External"/><Relationship Id="rId1787" Type="http://schemas.openxmlformats.org/officeDocument/2006/relationships/hyperlink" Target="http://www.collinsvillefarmersmarket.org" TargetMode="External"/><Relationship Id="rId52" Type="http://schemas.openxmlformats.org/officeDocument/2006/relationships/hyperlink" Target="http://thefoodtrust.org/farmers-markets/market/52nd-haverford" TargetMode="External"/><Relationship Id="rId1788" Type="http://schemas.openxmlformats.org/officeDocument/2006/relationships/hyperlink" Target="https://www.facebook.com/collinsvillefarmersmarket1" TargetMode="External"/><Relationship Id="rId55" Type="http://schemas.openxmlformats.org/officeDocument/2006/relationships/hyperlink" Target="http://thefoodtrust.org/farmers-markets/market/58th-chester" TargetMode="External"/><Relationship Id="rId1789" Type="http://schemas.openxmlformats.org/officeDocument/2006/relationships/hyperlink" Target="http://www.colo-iowa.org/farmers.pdf" TargetMode="External"/><Relationship Id="rId54" Type="http://schemas.openxmlformats.org/officeDocument/2006/relationships/hyperlink" Target="https://www.facebook.com/ManhattanGreenmarkets" TargetMode="External"/><Relationship Id="rId57" Type="http://schemas.openxmlformats.org/officeDocument/2006/relationships/hyperlink" Target="http://www.grownyc.org" TargetMode="External"/><Relationship Id="rId56" Type="http://schemas.openxmlformats.org/officeDocument/2006/relationships/hyperlink" Target="https://experimentalstation.org/market" TargetMode="External"/><Relationship Id="rId59" Type="http://schemas.openxmlformats.org/officeDocument/2006/relationships/hyperlink" Target="http://www.grownyc.org" TargetMode="External"/><Relationship Id="rId58" Type="http://schemas.openxmlformats.org/officeDocument/2006/relationships/hyperlink" Target="https://www.facebook.com/ManhattanGreenmarkets" TargetMode="External"/><Relationship Id="rId1780" Type="http://schemas.openxmlformats.org/officeDocument/2006/relationships/hyperlink" Target="http://facebook.com/college.view.nebraska" TargetMode="External"/><Relationship Id="rId1781" Type="http://schemas.openxmlformats.org/officeDocument/2006/relationships/hyperlink" Target="http://www.colletonmuseum.com/farmersmarket.aspx" TargetMode="External"/><Relationship Id="rId1782" Type="http://schemas.openxmlformats.org/officeDocument/2006/relationships/hyperlink" Target="http://www.doh.state.fl.us/chdcollier/smartgrowth/" TargetMode="External"/><Relationship Id="rId1783" Type="http://schemas.openxmlformats.org/officeDocument/2006/relationships/hyperlink" Target="http://www.colliervillefarmersmarket.org" TargetMode="External"/><Relationship Id="rId1784" Type="http://schemas.openxmlformats.org/officeDocument/2006/relationships/hyperlink" Target="https://www.facebook.com/pages/Collierville-Farmers-Market/113213532050578" TargetMode="External"/><Relationship Id="rId6627" Type="http://schemas.openxmlformats.org/officeDocument/2006/relationships/hyperlink" Target="https://www.instagram.com/omahafarmersmarket/" TargetMode="External"/><Relationship Id="rId7959" Type="http://schemas.openxmlformats.org/officeDocument/2006/relationships/hyperlink" Target="https://www.instagram.com/saugertiesfarmersmarket/" TargetMode="External"/><Relationship Id="rId6628" Type="http://schemas.openxmlformats.org/officeDocument/2006/relationships/hyperlink" Target="http://omahafarmersmarket.com/holiday-market/" TargetMode="External"/><Relationship Id="rId7958" Type="http://schemas.openxmlformats.org/officeDocument/2006/relationships/hyperlink" Target="https://www.facebook.com/SaugertiesFarmersMarket" TargetMode="External"/><Relationship Id="rId6625" Type="http://schemas.openxmlformats.org/officeDocument/2006/relationships/hyperlink" Target="https://omahafarmersmarket.com" TargetMode="External"/><Relationship Id="rId7957" Type="http://schemas.openxmlformats.org/officeDocument/2006/relationships/hyperlink" Target="http://saugertiesfarmersmarket.com" TargetMode="External"/><Relationship Id="rId6626" Type="http://schemas.openxmlformats.org/officeDocument/2006/relationships/hyperlink" Target="https://www.facebook.com/omahafarmersmarket/?ref=settings" TargetMode="External"/><Relationship Id="rId7956" Type="http://schemas.openxmlformats.org/officeDocument/2006/relationships/hyperlink" Target="http://sc4a.org" TargetMode="External"/><Relationship Id="rId6629" Type="http://schemas.openxmlformats.org/officeDocument/2006/relationships/hyperlink" Target="https://www.facebook.com/omahafarmersmarket" TargetMode="External"/><Relationship Id="rId349" Type="http://schemas.openxmlformats.org/officeDocument/2006/relationships/hyperlink" Target="http://www.macombconservationdistrict.org" TargetMode="External"/><Relationship Id="rId348" Type="http://schemas.openxmlformats.org/officeDocument/2006/relationships/hyperlink" Target="https://www.facebook.com/arnoldfarmersmarket/?ref=settings" TargetMode="External"/><Relationship Id="rId347" Type="http://schemas.openxmlformats.org/officeDocument/2006/relationships/hyperlink" Target="https://www.arnoldmo.org/government/departments/parks-recreation/arnold-farmers-market/" TargetMode="External"/><Relationship Id="rId346" Type="http://schemas.openxmlformats.org/officeDocument/2006/relationships/hyperlink" Target="https://twitter.com/FarmFreshRI?ref_src=twsrc%5Egoogle%7Ctwcamp%5Eserp%7Ctwgr%5Eauthor" TargetMode="External"/><Relationship Id="rId341" Type="http://schemas.openxmlformats.org/officeDocument/2006/relationships/hyperlink" Target="https://www.instagram.com/p/6aOvP7BLEo/" TargetMode="External"/><Relationship Id="rId7951" Type="http://schemas.openxmlformats.org/officeDocument/2006/relationships/hyperlink" Target="https://www.facebook.com/Lake-County-Farmers-Finest-124667697570982/" TargetMode="External"/><Relationship Id="rId340" Type="http://schemas.openxmlformats.org/officeDocument/2006/relationships/hyperlink" Target="https://www.facebook.com/friendsofarlingtonpark/?fref=ts" TargetMode="External"/><Relationship Id="rId6620" Type="http://schemas.openxmlformats.org/officeDocument/2006/relationships/hyperlink" Target="https://www.facebook.com/olympiafarmersmarket/" TargetMode="External"/><Relationship Id="rId7950" Type="http://schemas.openxmlformats.org/officeDocument/2006/relationships/hyperlink" Target="http://www.lakecountyfarmersfinest.org" TargetMode="External"/><Relationship Id="rId345" Type="http://schemas.openxmlformats.org/officeDocument/2006/relationships/hyperlink" Target="https://www.facebook.com/farmfreshri/" TargetMode="External"/><Relationship Id="rId6623" Type="http://schemas.openxmlformats.org/officeDocument/2006/relationships/hyperlink" Target="http://omahafarmersmarket.com" TargetMode="External"/><Relationship Id="rId7955" Type="http://schemas.openxmlformats.org/officeDocument/2006/relationships/hyperlink" Target="https://www.facebook.com/pages/Saucon-Valley-Farmers-Market/129380180472067" TargetMode="External"/><Relationship Id="rId344" Type="http://schemas.openxmlformats.org/officeDocument/2006/relationships/hyperlink" Target="https://www.farmfreshri.org/" TargetMode="External"/><Relationship Id="rId6624" Type="http://schemas.openxmlformats.org/officeDocument/2006/relationships/hyperlink" Target="http://www.facebook.com/omahafarmersmarket" TargetMode="External"/><Relationship Id="rId7954" Type="http://schemas.openxmlformats.org/officeDocument/2006/relationships/hyperlink" Target="http://www.svfarmersmarket.org" TargetMode="External"/><Relationship Id="rId343" Type="http://schemas.openxmlformats.org/officeDocument/2006/relationships/hyperlink" Target="https://www.facebook.com/Market05250" TargetMode="External"/><Relationship Id="rId6621" Type="http://schemas.openxmlformats.org/officeDocument/2006/relationships/hyperlink" Target="https://twitter.com/olyfarmersmkt" TargetMode="External"/><Relationship Id="rId7953" Type="http://schemas.openxmlformats.org/officeDocument/2006/relationships/hyperlink" Target="http://www.saturdaysmarket.com" TargetMode="External"/><Relationship Id="rId342" Type="http://schemas.openxmlformats.org/officeDocument/2006/relationships/hyperlink" Target="https://www.arlington-vermont.com/farmers-market" TargetMode="External"/><Relationship Id="rId6622" Type="http://schemas.openxmlformats.org/officeDocument/2006/relationships/hyperlink" Target="https://www.instagram.com/olympiafarmersmarket/" TargetMode="External"/><Relationship Id="rId7952" Type="http://schemas.openxmlformats.org/officeDocument/2006/relationships/hyperlink" Target="http://www.facebook.com/RichlandStudentFarms" TargetMode="External"/><Relationship Id="rId6616" Type="http://schemas.openxmlformats.org/officeDocument/2006/relationships/hyperlink" Target="http://www.facebook.com/pages/Olney-Farmers-and-Artists-Market/377509385632" TargetMode="External"/><Relationship Id="rId7948" Type="http://schemas.openxmlformats.org/officeDocument/2006/relationships/hyperlink" Target="http://facebook.com/OntarioSaturdayMarket" TargetMode="External"/><Relationship Id="rId6617" Type="http://schemas.openxmlformats.org/officeDocument/2006/relationships/hyperlink" Target="https://twitter.com/OlneyFarmArtMkt" TargetMode="External"/><Relationship Id="rId7947" Type="http://schemas.openxmlformats.org/officeDocument/2006/relationships/hyperlink" Target="http://www.whda.org" TargetMode="External"/><Relationship Id="rId6614" Type="http://schemas.openxmlformats.org/officeDocument/2006/relationships/hyperlink" Target="http://www.greenmarketflorida.com" TargetMode="External"/><Relationship Id="rId7946" Type="http://schemas.openxmlformats.org/officeDocument/2006/relationships/hyperlink" Target="https://www.facebook.com/SassyPeaMarket?fref=ts" TargetMode="External"/><Relationship Id="rId6615" Type="http://schemas.openxmlformats.org/officeDocument/2006/relationships/hyperlink" Target="http://www.olneyfarmersmarket.org" TargetMode="External"/><Relationship Id="rId7945" Type="http://schemas.openxmlformats.org/officeDocument/2006/relationships/hyperlink" Target="http://www.sassypeamarket.com/" TargetMode="External"/><Relationship Id="rId6618" Type="http://schemas.openxmlformats.org/officeDocument/2006/relationships/hyperlink" Target="http://thefoodtrust.org/farmers-markets/market/olney-transportation-center" TargetMode="External"/><Relationship Id="rId6619" Type="http://schemas.openxmlformats.org/officeDocument/2006/relationships/hyperlink" Target="http://olympiafarmersmarket.com" TargetMode="External"/><Relationship Id="rId7949" Type="http://schemas.openxmlformats.org/officeDocument/2006/relationships/hyperlink" Target="http://www.funbeach.com/events/saturdaymarket/index.html" TargetMode="External"/><Relationship Id="rId338" Type="http://schemas.openxmlformats.org/officeDocument/2006/relationships/hyperlink" Target="http://www.columbiapike.org" TargetMode="External"/><Relationship Id="rId337" Type="http://schemas.openxmlformats.org/officeDocument/2006/relationships/hyperlink" Target="http://www.facebook.com/afmwa" TargetMode="External"/><Relationship Id="rId336" Type="http://schemas.openxmlformats.org/officeDocument/2006/relationships/hyperlink" Target="http://www.afmwa.org" TargetMode="External"/><Relationship Id="rId335" Type="http://schemas.openxmlformats.org/officeDocument/2006/relationships/hyperlink" Target="http://farmersmarketarlington.org" TargetMode="External"/><Relationship Id="rId339" Type="http://schemas.openxmlformats.org/officeDocument/2006/relationships/hyperlink" Target="http://www.facebook.com/pages/Columbia-Pike-Farmers-Marke" TargetMode="External"/><Relationship Id="rId330" Type="http://schemas.openxmlformats.org/officeDocument/2006/relationships/hyperlink" Target="http://www.community-foodworks.org/arlington-courthouse-market" TargetMode="External"/><Relationship Id="rId7940" Type="http://schemas.openxmlformats.org/officeDocument/2006/relationships/hyperlink" Target="http://www.pinterest.com/cafarmersmkts/" TargetMode="External"/><Relationship Id="rId334" Type="http://schemas.openxmlformats.org/officeDocument/2006/relationships/hyperlink" Target="http://www.arlingtonhasit.org" TargetMode="External"/><Relationship Id="rId6612" Type="http://schemas.openxmlformats.org/officeDocument/2006/relationships/hyperlink" Target="http://fentonmo.org/index.aspx?nid=1116" TargetMode="External"/><Relationship Id="rId7944" Type="http://schemas.openxmlformats.org/officeDocument/2006/relationships/hyperlink" Target="https://www.facebook.com/SaratogaFarmersMarket/" TargetMode="External"/><Relationship Id="rId333" Type="http://schemas.openxmlformats.org/officeDocument/2006/relationships/hyperlink" Target="https://www.instagram.com/arlfoodworks/?hl=en" TargetMode="External"/><Relationship Id="rId6613" Type="http://schemas.openxmlformats.org/officeDocument/2006/relationships/hyperlink" Target="https://www.facebook.com/FentonFarmersMarket/" TargetMode="External"/><Relationship Id="rId7943" Type="http://schemas.openxmlformats.org/officeDocument/2006/relationships/hyperlink" Target="http://www.saratogafarmersmarket.org" TargetMode="External"/><Relationship Id="rId332" Type="http://schemas.openxmlformats.org/officeDocument/2006/relationships/hyperlink" Target="https://twitter.com/ARLFoodworks" TargetMode="External"/><Relationship Id="rId6610" Type="http://schemas.openxmlformats.org/officeDocument/2006/relationships/hyperlink" Target="http://www.ci.schaumburg.il.us/HFun/Fun1/Pages/FarmersMarket.aspx" TargetMode="External"/><Relationship Id="rId7942" Type="http://schemas.openxmlformats.org/officeDocument/2006/relationships/hyperlink" Target="https://www.facebook.com/SaratogaFarmersMarket/" TargetMode="External"/><Relationship Id="rId331" Type="http://schemas.openxmlformats.org/officeDocument/2006/relationships/hyperlink" Target="https://www.facebook.com/ARLFoodworks/" TargetMode="External"/><Relationship Id="rId6611" Type="http://schemas.openxmlformats.org/officeDocument/2006/relationships/hyperlink" Target="http://www.oldetowngrovecity.com/" TargetMode="External"/><Relationship Id="rId7941" Type="http://schemas.openxmlformats.org/officeDocument/2006/relationships/hyperlink" Target="http://www.saratogafarmersmarket.org" TargetMode="External"/><Relationship Id="rId5318" Type="http://schemas.openxmlformats.org/officeDocument/2006/relationships/hyperlink" Target="http://blogs.luc.edu/farmersmarket/" TargetMode="External"/><Relationship Id="rId6649" Type="http://schemas.openxmlformats.org/officeDocument/2006/relationships/hyperlink" Target="https://www.facebook.com/oneontafarmersmarket" TargetMode="External"/><Relationship Id="rId5319" Type="http://schemas.openxmlformats.org/officeDocument/2006/relationships/hyperlink" Target="https://www.facebook.com/LoyolaIES" TargetMode="External"/><Relationship Id="rId5316" Type="http://schemas.openxmlformats.org/officeDocument/2006/relationships/hyperlink" Target="https://www.facebook.com/LowryFarmersMarket" TargetMode="External"/><Relationship Id="rId6647" Type="http://schemas.openxmlformats.org/officeDocument/2006/relationships/hyperlink" Target="http://www.oneontafarmersmarket.com" TargetMode="External"/><Relationship Id="rId7979" Type="http://schemas.openxmlformats.org/officeDocument/2006/relationships/hyperlink" Target="https://www.facebook.com/UpperUnionStreetFarmersMarket" TargetMode="External"/><Relationship Id="rId5317" Type="http://schemas.openxmlformats.org/officeDocument/2006/relationships/hyperlink" Target="https://www.facebook.com/lowvillefarmandcraftmarket/" TargetMode="External"/><Relationship Id="rId6648" Type="http://schemas.openxmlformats.org/officeDocument/2006/relationships/hyperlink" Target="http://www.oneontafarmersmarket.com" TargetMode="External"/><Relationship Id="rId7978" Type="http://schemas.openxmlformats.org/officeDocument/2006/relationships/hyperlink" Target="http://www.localmarketlady.blogspot.com" TargetMode="External"/><Relationship Id="rId370" Type="http://schemas.openxmlformats.org/officeDocument/2006/relationships/hyperlink" Target="https://www.facebook.com/AshevilleCityMarket" TargetMode="External"/><Relationship Id="rId369" Type="http://schemas.openxmlformats.org/officeDocument/2006/relationships/hyperlink" Target="http://asapconnections.org/citymarket" TargetMode="External"/><Relationship Id="rId368" Type="http://schemas.openxmlformats.org/officeDocument/2006/relationships/hyperlink" Target="https://twitter.com/avlcitymarket" TargetMode="External"/><Relationship Id="rId363" Type="http://schemas.openxmlformats.org/officeDocument/2006/relationships/hyperlink" Target="http://www.ashburnhamfarmersmarket.com" TargetMode="External"/><Relationship Id="rId5310" Type="http://schemas.openxmlformats.org/officeDocument/2006/relationships/hyperlink" Target="http://www.buckscountyfoodshedalliance.org" TargetMode="External"/><Relationship Id="rId6641" Type="http://schemas.openxmlformats.org/officeDocument/2006/relationships/hyperlink" Target="http://www.oneidacountymarket.com" TargetMode="External"/><Relationship Id="rId7973" Type="http://schemas.openxmlformats.org/officeDocument/2006/relationships/hyperlink" Target="https://www.facebook.com/pages/Scandia-Farmers-Market/425700270806719" TargetMode="External"/><Relationship Id="rId362" Type="http://schemas.openxmlformats.org/officeDocument/2006/relationships/hyperlink" Target="http://www.cityofchicago.org/specialevents" TargetMode="External"/><Relationship Id="rId5311" Type="http://schemas.openxmlformats.org/officeDocument/2006/relationships/hyperlink" Target="https://www.facebook.com/LowerValleyFarmersMarket/timeline" TargetMode="External"/><Relationship Id="rId6642" Type="http://schemas.openxmlformats.org/officeDocument/2006/relationships/hyperlink" Target="https://www.facebook.com/oneidacountymarket" TargetMode="External"/><Relationship Id="rId7972" Type="http://schemas.openxmlformats.org/officeDocument/2006/relationships/hyperlink" Target="http://scandiafarmersmarket.com/" TargetMode="External"/><Relationship Id="rId361" Type="http://schemas.openxmlformats.org/officeDocument/2006/relationships/hyperlink" Target="http://www.asburyfresh.com/" TargetMode="External"/><Relationship Id="rId7971" Type="http://schemas.openxmlformats.org/officeDocument/2006/relationships/hyperlink" Target="http://www.saxony-indiana.com/market.html" TargetMode="External"/><Relationship Id="rId360" Type="http://schemas.openxmlformats.org/officeDocument/2006/relationships/hyperlink" Target="https://www.facebook.com/pages/Arvada-Five-Parks-Farmers-Market/469569033116556" TargetMode="External"/><Relationship Id="rId6640" Type="http://schemas.openxmlformats.org/officeDocument/2006/relationships/hyperlink" Target="http://facebook.com/OnamiaAreaFarmersMarket" TargetMode="External"/><Relationship Id="rId7970" Type="http://schemas.openxmlformats.org/officeDocument/2006/relationships/hyperlink" Target="https://www.facebook.com/" TargetMode="External"/><Relationship Id="rId367" Type="http://schemas.openxmlformats.org/officeDocument/2006/relationships/hyperlink" Target="https://www.facebook.com/AshevilleCityMarket" TargetMode="External"/><Relationship Id="rId5314" Type="http://schemas.openxmlformats.org/officeDocument/2006/relationships/hyperlink" Target="http://www.hangar2lowry.com/index.cfm?PID=1452&amp;ID=6994,27176,0" TargetMode="External"/><Relationship Id="rId6645" Type="http://schemas.openxmlformats.org/officeDocument/2006/relationships/hyperlink" Target="http://www.oneidanation.org/ofm" TargetMode="External"/><Relationship Id="rId7977" Type="http://schemas.openxmlformats.org/officeDocument/2006/relationships/hyperlink" Target="https://www.facebook.com/scarboroughfarmersmarket" TargetMode="External"/><Relationship Id="rId366" Type="http://schemas.openxmlformats.org/officeDocument/2006/relationships/hyperlink" Target="http://asapconnections.org/citymarket" TargetMode="External"/><Relationship Id="rId5315" Type="http://schemas.openxmlformats.org/officeDocument/2006/relationships/hyperlink" Target="http://www.hangar2lowry.com" TargetMode="External"/><Relationship Id="rId6646" Type="http://schemas.openxmlformats.org/officeDocument/2006/relationships/hyperlink" Target="https://www.facebook.com/" TargetMode="External"/><Relationship Id="rId7976" Type="http://schemas.openxmlformats.org/officeDocument/2006/relationships/hyperlink" Target="http://www.scarboroughfarmersmarket.com" TargetMode="External"/><Relationship Id="rId365" Type="http://schemas.openxmlformats.org/officeDocument/2006/relationships/hyperlink" Target="https://www.facebook.com/ashe.farmers?fref=ts" TargetMode="External"/><Relationship Id="rId5312" Type="http://schemas.openxmlformats.org/officeDocument/2006/relationships/hyperlink" Target="http://www.sunsidefarmersmarket.com" TargetMode="External"/><Relationship Id="rId6643" Type="http://schemas.openxmlformats.org/officeDocument/2006/relationships/hyperlink" Target="https://www.facebook.com/MarionsOpenAirMarket" TargetMode="External"/><Relationship Id="rId7975" Type="http://schemas.openxmlformats.org/officeDocument/2006/relationships/hyperlink" Target="https://www.facebook.com/pages/Scappoose-Farmers-Market/101498953227218?ref=hl" TargetMode="External"/><Relationship Id="rId364" Type="http://schemas.openxmlformats.org/officeDocument/2006/relationships/hyperlink" Target="http://www.ashefarmersmarket.com" TargetMode="External"/><Relationship Id="rId5313" Type="http://schemas.openxmlformats.org/officeDocument/2006/relationships/hyperlink" Target="https://www.facebook.com/suncityfarmersmarket/" TargetMode="External"/><Relationship Id="rId6644" Type="http://schemas.openxmlformats.org/officeDocument/2006/relationships/hyperlink" Target="https://www.facebook.com/oneidafarmersmarket" TargetMode="External"/><Relationship Id="rId7974" Type="http://schemas.openxmlformats.org/officeDocument/2006/relationships/hyperlink" Target="http://www.scappoosefarmermarket.com" TargetMode="External"/><Relationship Id="rId95" Type="http://schemas.openxmlformats.org/officeDocument/2006/relationships/hyperlink" Target="http://www.acushnetfarmersmarket.com" TargetMode="External"/><Relationship Id="rId5307" Type="http://schemas.openxmlformats.org/officeDocument/2006/relationships/hyperlink" Target="http://www.grownyc.org" TargetMode="External"/><Relationship Id="rId6638" Type="http://schemas.openxmlformats.org/officeDocument/2006/relationships/hyperlink" Target="http://instagram.com/ontheranchmarket" TargetMode="External"/><Relationship Id="rId94" Type="http://schemas.openxmlformats.org/officeDocument/2006/relationships/hyperlink" Target="http://www.abfarmersmarket.org" TargetMode="External"/><Relationship Id="rId5308" Type="http://schemas.openxmlformats.org/officeDocument/2006/relationships/hyperlink" Target="https://www.facebook.com/ManhattanGreenmarkets" TargetMode="External"/><Relationship Id="rId6639" Type="http://schemas.openxmlformats.org/officeDocument/2006/relationships/hyperlink" Target="http://www.mfma.org/pages/OnamiaAreaFarmersMarket/" TargetMode="External"/><Relationship Id="rId7969" Type="http://schemas.openxmlformats.org/officeDocument/2006/relationships/hyperlink" Target="http://sawmillsfarmersmarket.com" TargetMode="External"/><Relationship Id="rId97" Type="http://schemas.openxmlformats.org/officeDocument/2006/relationships/hyperlink" Target="http://instagram.com/Acushnetfarmersmarket" TargetMode="External"/><Relationship Id="rId5305" Type="http://schemas.openxmlformats.org/officeDocument/2006/relationships/hyperlink" Target="https://twitter.com/LowellMrkt" TargetMode="External"/><Relationship Id="rId6636" Type="http://schemas.openxmlformats.org/officeDocument/2006/relationships/hyperlink" Target="http://twitter.com/ontheranchnlv" TargetMode="External"/><Relationship Id="rId7968" Type="http://schemas.openxmlformats.org/officeDocument/2006/relationships/hyperlink" Target="http://www.groundworkhv.org" TargetMode="External"/><Relationship Id="rId96" Type="http://schemas.openxmlformats.org/officeDocument/2006/relationships/hyperlink" Target="http://www.facebook.com/pages/Acushnet-Farmers-Market" TargetMode="External"/><Relationship Id="rId5306" Type="http://schemas.openxmlformats.org/officeDocument/2006/relationships/hyperlink" Target="http://www.girlsclub.org" TargetMode="External"/><Relationship Id="rId6637" Type="http://schemas.openxmlformats.org/officeDocument/2006/relationships/hyperlink" Target="http://youtube.com/Ontheranchtv" TargetMode="External"/><Relationship Id="rId7967" Type="http://schemas.openxmlformats.org/officeDocument/2006/relationships/hyperlink" Target="https://www.facebook.com/pages/Sauk-Prairie-Farmers-Market/102164173157230" TargetMode="External"/><Relationship Id="rId99" Type="http://schemas.openxmlformats.org/officeDocument/2006/relationships/hyperlink" Target="https://www.facebook.com/adafarmersmarket" TargetMode="External"/><Relationship Id="rId98" Type="http://schemas.openxmlformats.org/officeDocument/2006/relationships/hyperlink" Target="http://www.adafarmersmarket.com" TargetMode="External"/><Relationship Id="rId5309" Type="http://schemas.openxmlformats.org/officeDocument/2006/relationships/hyperlink" Target="http://www.grownyc.org" TargetMode="External"/><Relationship Id="rId91" Type="http://schemas.openxmlformats.org/officeDocument/2006/relationships/hyperlink" Target="http://agrimissouri.com/mo-grown/grodetail.php?type=mo-grown&amp;ID=1877" TargetMode="External"/><Relationship Id="rId90" Type="http://schemas.openxmlformats.org/officeDocument/2006/relationships/hyperlink" Target="http://www.facebook.com/AcadiaFarmersMarket" TargetMode="External"/><Relationship Id="rId93" Type="http://schemas.openxmlformats.org/officeDocument/2006/relationships/hyperlink" Target="https://www.facebook.com/AcreageGreenmarket" TargetMode="External"/><Relationship Id="rId92" Type="http://schemas.openxmlformats.org/officeDocument/2006/relationships/hyperlink" Target="http://www.acreagegreenmarket.com" TargetMode="External"/><Relationship Id="rId359" Type="http://schemas.openxmlformats.org/officeDocument/2006/relationships/hyperlink" Target="http://www.arvadafiveparksfarmersmarket.blogspot.com/" TargetMode="External"/><Relationship Id="rId358" Type="http://schemas.openxmlformats.org/officeDocument/2006/relationships/hyperlink" Target="https://www.facebook.com/arvadafarmersmarket" TargetMode="External"/><Relationship Id="rId357" Type="http://schemas.openxmlformats.org/officeDocument/2006/relationships/hyperlink" Target="http://www.arvadafarmersmarket.com" TargetMode="External"/><Relationship Id="rId352" Type="http://schemas.openxmlformats.org/officeDocument/2006/relationships/hyperlink" Target="http://www.artisanexchangewcpa.com" TargetMode="External"/><Relationship Id="rId6630" Type="http://schemas.openxmlformats.org/officeDocument/2006/relationships/hyperlink" Target="http://omahafarmersmarket.com" TargetMode="External"/><Relationship Id="rId7962" Type="http://schemas.openxmlformats.org/officeDocument/2006/relationships/hyperlink" Target="https://www.facebook.com/SaugertiesFarmersMarket" TargetMode="External"/><Relationship Id="rId351" Type="http://schemas.openxmlformats.org/officeDocument/2006/relationships/hyperlink" Target="https://twitter.com/macombcd1" TargetMode="External"/><Relationship Id="rId5300" Type="http://schemas.openxmlformats.org/officeDocument/2006/relationships/hyperlink" Target="http://lowellfarmersmarket.webs.com/" TargetMode="External"/><Relationship Id="rId6631" Type="http://schemas.openxmlformats.org/officeDocument/2006/relationships/hyperlink" Target="https://www.facebook.com/omahafarmersmarket/" TargetMode="External"/><Relationship Id="rId7961" Type="http://schemas.openxmlformats.org/officeDocument/2006/relationships/hyperlink" Target="http://www.saugertiesfarmersmarket.com/" TargetMode="External"/><Relationship Id="rId350" Type="http://schemas.openxmlformats.org/officeDocument/2006/relationships/hyperlink" Target="https://www.facebook.com/macombcd" TargetMode="External"/><Relationship Id="rId7960" Type="http://schemas.openxmlformats.org/officeDocument/2006/relationships/hyperlink" Target="http://www.saugertiesfarmersmarket.com" TargetMode="External"/><Relationship Id="rId356" Type="http://schemas.openxmlformats.org/officeDocument/2006/relationships/hyperlink" Target="https://twitter.com/AFoodworksMKT" TargetMode="External"/><Relationship Id="rId5303" Type="http://schemas.openxmlformats.org/officeDocument/2006/relationships/hyperlink" Target="http://www.commteam.org/how-we-help/food-nutrition/farmers-market/" TargetMode="External"/><Relationship Id="rId6634" Type="http://schemas.openxmlformats.org/officeDocument/2006/relationships/hyperlink" Target="http://ontheranchmarket.com" TargetMode="External"/><Relationship Id="rId7966" Type="http://schemas.openxmlformats.org/officeDocument/2006/relationships/hyperlink" Target="http://business.saukprairie.com/list/member/sauk-prairie-farmers-market-prairie-du-sac-1635" TargetMode="External"/><Relationship Id="rId355" Type="http://schemas.openxmlformats.org/officeDocument/2006/relationships/hyperlink" Target="http://www.facebook.com/ArtisanFoodworksMKT" TargetMode="External"/><Relationship Id="rId5304" Type="http://schemas.openxmlformats.org/officeDocument/2006/relationships/hyperlink" Target="https://www.facebook.com/LowellFarmersMarket" TargetMode="External"/><Relationship Id="rId6635" Type="http://schemas.openxmlformats.org/officeDocument/2006/relationships/hyperlink" Target="http://facebook.com/ontheranchmarket" TargetMode="External"/><Relationship Id="rId7965" Type="http://schemas.openxmlformats.org/officeDocument/2006/relationships/hyperlink" Target="https://www.instagram.com/saugertiesfarmersmarket/" TargetMode="External"/><Relationship Id="rId354" Type="http://schemas.openxmlformats.org/officeDocument/2006/relationships/hyperlink" Target="http://www.artisanfoodworks.com/" TargetMode="External"/><Relationship Id="rId5301" Type="http://schemas.openxmlformats.org/officeDocument/2006/relationships/hyperlink" Target="https://www.facebook.com/CommunityEvent2013" TargetMode="External"/><Relationship Id="rId6632" Type="http://schemas.openxmlformats.org/officeDocument/2006/relationships/hyperlink" Target="http://www.futureomro.org/thursday-night-market.html" TargetMode="External"/><Relationship Id="rId7964" Type="http://schemas.openxmlformats.org/officeDocument/2006/relationships/hyperlink" Target="https://www.facebook.com/SaugertiesFarmersMarket" TargetMode="External"/><Relationship Id="rId353" Type="http://schemas.openxmlformats.org/officeDocument/2006/relationships/hyperlink" Target="http://www.facebook.com/ArtisanExchangeWCPa" TargetMode="External"/><Relationship Id="rId5302" Type="http://schemas.openxmlformats.org/officeDocument/2006/relationships/hyperlink" Target="http://www.lowellnc.com/LowellFarmersMarket.htm" TargetMode="External"/><Relationship Id="rId6633" Type="http://schemas.openxmlformats.org/officeDocument/2006/relationships/hyperlink" Target="https://www.facebook.com/pages/Omro-Thursday-Night-Market/113528408690777" TargetMode="External"/><Relationship Id="rId7963" Type="http://schemas.openxmlformats.org/officeDocument/2006/relationships/hyperlink" Target="http://saugertiesfarmersmarket.com" TargetMode="External"/><Relationship Id="rId7915" Type="http://schemas.openxmlformats.org/officeDocument/2006/relationships/hyperlink" Target="https://www.facebook.com/santarosacommunityfarmersmarket/" TargetMode="External"/><Relationship Id="rId7914" Type="http://schemas.openxmlformats.org/officeDocument/2006/relationships/hyperlink" Target="http://www.communityfarmersmarkets.com" TargetMode="External"/><Relationship Id="rId7913" Type="http://schemas.openxmlformats.org/officeDocument/2006/relationships/hyperlink" Target="http://farmersmarket.smgov.net" TargetMode="External"/><Relationship Id="rId7912" Type="http://schemas.openxmlformats.org/officeDocument/2006/relationships/hyperlink" Target="http://www.farmersmarket.smgov.net" TargetMode="External"/><Relationship Id="rId7919" Type="http://schemas.openxmlformats.org/officeDocument/2006/relationships/hyperlink" Target="https://www.facebook.com/FarmersMarketSantaRosa" TargetMode="External"/><Relationship Id="rId7918" Type="http://schemas.openxmlformats.org/officeDocument/2006/relationships/hyperlink" Target="https://www.instagram.com/wednesdaynightmarket/" TargetMode="External"/><Relationship Id="rId7917" Type="http://schemas.openxmlformats.org/officeDocument/2006/relationships/hyperlink" Target="https://www.facebook.com/Santa-Rosa-Downtown-Market-Wednesday-Night-Market-293742913694/" TargetMode="External"/><Relationship Id="rId7916" Type="http://schemas.openxmlformats.org/officeDocument/2006/relationships/hyperlink" Target="http://www.wednesdaynightmarket.org" TargetMode="External"/><Relationship Id="rId305" Type="http://schemas.openxmlformats.org/officeDocument/2006/relationships/hyperlink" Target="https://www.youtube.com/user/ArcadiaFoodTV" TargetMode="External"/><Relationship Id="rId304" Type="http://schemas.openxmlformats.org/officeDocument/2006/relationships/hyperlink" Target="http://arcadiafood.org/programs/mobile-market" TargetMode="External"/><Relationship Id="rId303" Type="http://schemas.openxmlformats.org/officeDocument/2006/relationships/hyperlink" Target="https://www.youtube.com/user/ArcadiaFoodTV" TargetMode="External"/><Relationship Id="rId302" Type="http://schemas.openxmlformats.org/officeDocument/2006/relationships/hyperlink" Target="http://arcadiafood.org/programs/mobile-market" TargetMode="External"/><Relationship Id="rId309" Type="http://schemas.openxmlformats.org/officeDocument/2006/relationships/hyperlink" Target="https://www.youtube.com/user/ArcadiaFoodTV" TargetMode="External"/><Relationship Id="rId308" Type="http://schemas.openxmlformats.org/officeDocument/2006/relationships/hyperlink" Target="http://arcadiafood.org/programs/mobile-market" TargetMode="External"/><Relationship Id="rId307" Type="http://schemas.openxmlformats.org/officeDocument/2006/relationships/hyperlink" Target="https://www.youtube.com/user/ArcadiaFoodTV" TargetMode="External"/><Relationship Id="rId306" Type="http://schemas.openxmlformats.org/officeDocument/2006/relationships/hyperlink" Target="http://arcadiafood.org/programs/mobile-market" TargetMode="External"/><Relationship Id="rId301" Type="http://schemas.openxmlformats.org/officeDocument/2006/relationships/hyperlink" Target="https://www.youtube.com/user/ArcadiaFoodTV" TargetMode="External"/><Relationship Id="rId7911" Type="http://schemas.openxmlformats.org/officeDocument/2006/relationships/hyperlink" Target="http://farmersmarket.smgov.net" TargetMode="External"/><Relationship Id="rId300" Type="http://schemas.openxmlformats.org/officeDocument/2006/relationships/hyperlink" Target="http://arcadiafood.org/programs/mobile-market" TargetMode="External"/><Relationship Id="rId7910" Type="http://schemas.openxmlformats.org/officeDocument/2006/relationships/hyperlink" Target="http://www.santafefarmersmarket.com" TargetMode="External"/><Relationship Id="rId7904" Type="http://schemas.openxmlformats.org/officeDocument/2006/relationships/hyperlink" Target="https://www.facebook.com/vccfm" TargetMode="External"/><Relationship Id="rId7903" Type="http://schemas.openxmlformats.org/officeDocument/2006/relationships/hyperlink" Target="http://www.vccfarmersmarkets.com" TargetMode="External"/><Relationship Id="rId7902" Type="http://schemas.openxmlformats.org/officeDocument/2006/relationships/hyperlink" Target="http://www.twitter.com/PacCoastFarmers" TargetMode="External"/><Relationship Id="rId7901" Type="http://schemas.openxmlformats.org/officeDocument/2006/relationships/hyperlink" Target="http://www.facebook.com/SCVMCFarmersMarket" TargetMode="External"/><Relationship Id="rId7908" Type="http://schemas.openxmlformats.org/officeDocument/2006/relationships/hyperlink" Target="https://www.instagram.com/santacruzriverfm/" TargetMode="External"/><Relationship Id="rId7907" Type="http://schemas.openxmlformats.org/officeDocument/2006/relationships/hyperlink" Target="https://twitter.com/SantaCruzRiver" TargetMode="External"/><Relationship Id="rId7906" Type="http://schemas.openxmlformats.org/officeDocument/2006/relationships/hyperlink" Target="https://www.facebook.com/SantaCruzRiverFarmersMarket/" TargetMode="External"/><Relationship Id="rId7905" Type="http://schemas.openxmlformats.org/officeDocument/2006/relationships/hyperlink" Target="http://www.communityfoodbank.org/Our-Work/Programs/Farmers-Markets" TargetMode="External"/><Relationship Id="rId7909" Type="http://schemas.openxmlformats.org/officeDocument/2006/relationships/hyperlink" Target="http://www.santafefarmersmarket.com" TargetMode="External"/><Relationship Id="rId7900" Type="http://schemas.openxmlformats.org/officeDocument/2006/relationships/hyperlink" Target="http://www.pcfma.org" TargetMode="External"/><Relationship Id="rId6605" Type="http://schemas.openxmlformats.org/officeDocument/2006/relationships/hyperlink" Target="https://www.facebook.com/oldwashingtonfarmersmarket" TargetMode="External"/><Relationship Id="rId7937" Type="http://schemas.openxmlformats.org/officeDocument/2006/relationships/hyperlink" Target="http://www.cafarmersmkts.com/markets/category/saratoga" TargetMode="External"/><Relationship Id="rId6606" Type="http://schemas.openxmlformats.org/officeDocument/2006/relationships/hyperlink" Target="http://www.old-townfarmersmarket.com" TargetMode="External"/><Relationship Id="rId7936" Type="http://schemas.openxmlformats.org/officeDocument/2006/relationships/hyperlink" Target="https://www.facebook.com/ausablevalleygrangefarmersmarkets/" TargetMode="External"/><Relationship Id="rId6603" Type="http://schemas.openxmlformats.org/officeDocument/2006/relationships/hyperlink" Target="https://twitter.com/orangehomegrown" TargetMode="External"/><Relationship Id="rId7935" Type="http://schemas.openxmlformats.org/officeDocument/2006/relationships/hyperlink" Target="http://www.ausablevalleygrangefarmersmarkets.com" TargetMode="External"/><Relationship Id="rId6604" Type="http://schemas.openxmlformats.org/officeDocument/2006/relationships/hyperlink" Target="http://www.oldwashingtonfarmersmarket.blogspot.com" TargetMode="External"/><Relationship Id="rId7934" Type="http://schemas.openxmlformats.org/officeDocument/2006/relationships/hyperlink" Target="http://www.adirondackfarmersmarket.com" TargetMode="External"/><Relationship Id="rId6609" Type="http://schemas.openxmlformats.org/officeDocument/2006/relationships/hyperlink" Target="http://www.lafayettevillageshops.com" TargetMode="External"/><Relationship Id="rId6607" Type="http://schemas.openxmlformats.org/officeDocument/2006/relationships/hyperlink" Target="http://oldebeaufortfarmersmarket.org" TargetMode="External"/><Relationship Id="rId7939" Type="http://schemas.openxmlformats.org/officeDocument/2006/relationships/hyperlink" Target="https://twitter.com/cafarmersmkts" TargetMode="External"/><Relationship Id="rId6608" Type="http://schemas.openxmlformats.org/officeDocument/2006/relationships/hyperlink" Target="http://www.facebook.com/oldebeaufortfarmersmarket" TargetMode="External"/><Relationship Id="rId7938" Type="http://schemas.openxmlformats.org/officeDocument/2006/relationships/hyperlink" Target="https://www.facebook.com/SarFarmersMkt" TargetMode="External"/><Relationship Id="rId327" Type="http://schemas.openxmlformats.org/officeDocument/2006/relationships/hyperlink" Target="http://www.arkcity.org/CurrentEvents.asp?EID=1457" TargetMode="External"/><Relationship Id="rId326" Type="http://schemas.openxmlformats.org/officeDocument/2006/relationships/hyperlink" Target="https://www.instagram.com/argusfarmstop/?hl=en" TargetMode="External"/><Relationship Id="rId325" Type="http://schemas.openxmlformats.org/officeDocument/2006/relationships/hyperlink" Target="https://twitter.com/ArgusFarmStop" TargetMode="External"/><Relationship Id="rId324" Type="http://schemas.openxmlformats.org/officeDocument/2006/relationships/hyperlink" Target="https://www.facebook.com/argusfarmstop/" TargetMode="External"/><Relationship Id="rId329" Type="http://schemas.openxmlformats.org/officeDocument/2006/relationships/hyperlink" Target="https://www.facebook.com/ArlingtonFarmandArtMarket/" TargetMode="External"/><Relationship Id="rId328" Type="http://schemas.openxmlformats.org/officeDocument/2006/relationships/hyperlink" Target="http://www.littlerock.locallygrown.net" TargetMode="External"/><Relationship Id="rId323" Type="http://schemas.openxmlformats.org/officeDocument/2006/relationships/hyperlink" Target="http://www.argusfarmstop.com" TargetMode="External"/><Relationship Id="rId6601" Type="http://schemas.openxmlformats.org/officeDocument/2006/relationships/hyperlink" Target="http://www.orangehomegrown.org" TargetMode="External"/><Relationship Id="rId7933" Type="http://schemas.openxmlformats.org/officeDocument/2006/relationships/hyperlink" Target="http://www.saranacgreenmarket.com" TargetMode="External"/><Relationship Id="rId322" Type="http://schemas.openxmlformats.org/officeDocument/2006/relationships/hyperlink" Target="http://www.arenacconservationdistrict.com" TargetMode="External"/><Relationship Id="rId6602" Type="http://schemas.openxmlformats.org/officeDocument/2006/relationships/hyperlink" Target="https://www.facebook.com/OrangeHomeGrownInc" TargetMode="External"/><Relationship Id="rId7932" Type="http://schemas.openxmlformats.org/officeDocument/2006/relationships/hyperlink" Target="https://www.facebook.com/pages/Saracen-Landing-Farmers-Market/384646718262191" TargetMode="External"/><Relationship Id="rId321" Type="http://schemas.openxmlformats.org/officeDocument/2006/relationships/hyperlink" Target="http://www.brazosvalleyfarmersmarket.com" TargetMode="External"/><Relationship Id="rId7931" Type="http://schemas.openxmlformats.org/officeDocument/2006/relationships/hyperlink" Target="https://twitter.com/downtowntc" TargetMode="External"/><Relationship Id="rId320" Type="http://schemas.openxmlformats.org/officeDocument/2006/relationships/hyperlink" Target="http://www.facebook.com/ArchwoodGreenBarnsFarmersMarket" TargetMode="External"/><Relationship Id="rId6600" Type="http://schemas.openxmlformats.org/officeDocument/2006/relationships/hyperlink" Target="http://www.olivebrancholdtowne.org/farmersmarket" TargetMode="External"/><Relationship Id="rId7930" Type="http://schemas.openxmlformats.org/officeDocument/2006/relationships/hyperlink" Target="https://www.facebook.com/SaraHardyFarmersMarket" TargetMode="External"/><Relationship Id="rId7926" Type="http://schemas.openxmlformats.org/officeDocument/2006/relationships/hyperlink" Target="https://www.facebook.com/pages/Santee-Certified-Farmers-Market/272268856255" TargetMode="External"/><Relationship Id="rId7925" Type="http://schemas.openxmlformats.org/officeDocument/2006/relationships/hyperlink" Target="http://www.santeefarmersmarket.com" TargetMode="External"/><Relationship Id="rId7924" Type="http://schemas.openxmlformats.org/officeDocument/2006/relationships/hyperlink" Target="http://www.twitter.com/PacCoastFarmers" TargetMode="External"/><Relationship Id="rId7923" Type="http://schemas.openxmlformats.org/officeDocument/2006/relationships/hyperlink" Target="http://www.facebook.com/SantaTeresaFarmersMarket" TargetMode="External"/><Relationship Id="rId7929" Type="http://schemas.openxmlformats.org/officeDocument/2006/relationships/hyperlink" Target="http://www.downtowntc.com" TargetMode="External"/><Relationship Id="rId7928" Type="http://schemas.openxmlformats.org/officeDocument/2006/relationships/hyperlink" Target="https://www.facebook.com/SanteeCommunityFoodsProject/" TargetMode="External"/><Relationship Id="rId7927" Type="http://schemas.openxmlformats.org/officeDocument/2006/relationships/hyperlink" Target="https://www.facebook.com/Santeefarmersmarket/" TargetMode="External"/><Relationship Id="rId316" Type="http://schemas.openxmlformats.org/officeDocument/2006/relationships/hyperlink" Target="http://arcadiafood.org/programs/mobile-market" TargetMode="External"/><Relationship Id="rId315" Type="http://schemas.openxmlformats.org/officeDocument/2006/relationships/hyperlink" Target="https://www.youtube.com/user/ArcadiaFoodTV" TargetMode="External"/><Relationship Id="rId314" Type="http://schemas.openxmlformats.org/officeDocument/2006/relationships/hyperlink" Target="http://arcadiafood.org/programs/mobile-market" TargetMode="External"/><Relationship Id="rId313" Type="http://schemas.openxmlformats.org/officeDocument/2006/relationships/hyperlink" Target="https://www.youtube.com/user/ArcadiaFoodTV" TargetMode="External"/><Relationship Id="rId319" Type="http://schemas.openxmlformats.org/officeDocument/2006/relationships/hyperlink" Target="https://www.facebook.com/North.Coast.Growers.Association" TargetMode="External"/><Relationship Id="rId318" Type="http://schemas.openxmlformats.org/officeDocument/2006/relationships/hyperlink" Target="http://www.humfarm.org" TargetMode="External"/><Relationship Id="rId317" Type="http://schemas.openxmlformats.org/officeDocument/2006/relationships/hyperlink" Target="https://www.youtube.com/user/ArcadiaFoodTV" TargetMode="External"/><Relationship Id="rId312" Type="http://schemas.openxmlformats.org/officeDocument/2006/relationships/hyperlink" Target="http://arcadiafood.org/programs/mobile-market" TargetMode="External"/><Relationship Id="rId7922" Type="http://schemas.openxmlformats.org/officeDocument/2006/relationships/hyperlink" Target="http://www.pcfma.org" TargetMode="External"/><Relationship Id="rId311" Type="http://schemas.openxmlformats.org/officeDocument/2006/relationships/hyperlink" Target="https://www.youtube.com/user/ArcadiaFoodTV" TargetMode="External"/><Relationship Id="rId7921" Type="http://schemas.openxmlformats.org/officeDocument/2006/relationships/hyperlink" Target="https://instagram.com/nwflfarmersmkt/" TargetMode="External"/><Relationship Id="rId310" Type="http://schemas.openxmlformats.org/officeDocument/2006/relationships/hyperlink" Target="http://arcadiafood.org/programs/mobile-market" TargetMode="External"/><Relationship Id="rId7920" Type="http://schemas.openxmlformats.org/officeDocument/2006/relationships/hyperlink" Target="https://twitter.com/NWFLfarmersmkt" TargetMode="External"/><Relationship Id="rId4040" Type="http://schemas.openxmlformats.org/officeDocument/2006/relationships/hyperlink" Target="https://www.facebook.com/harrisoncountyfarmersmarket" TargetMode="External"/><Relationship Id="rId5372" Type="http://schemas.openxmlformats.org/officeDocument/2006/relationships/hyperlink" Target="https://www.facebook.com/ilovemadisonnj" TargetMode="External"/><Relationship Id="rId5373" Type="http://schemas.openxmlformats.org/officeDocument/2006/relationships/hyperlink" Target="http://www.madrassaturdaymarket.com" TargetMode="External"/><Relationship Id="rId4042" Type="http://schemas.openxmlformats.org/officeDocument/2006/relationships/hyperlink" Target="https://www.facebook.com/Harrison-Farmers-Market-176449649139351/?ref=bookmarks" TargetMode="External"/><Relationship Id="rId5370" Type="http://schemas.openxmlformats.org/officeDocument/2006/relationships/hyperlink" Target="http://www.madisonctfarmersmarket.com" TargetMode="External"/><Relationship Id="rId4041" Type="http://schemas.openxmlformats.org/officeDocument/2006/relationships/hyperlink" Target="http://www.facebook.com/harrisonfarmersmarket" TargetMode="External"/><Relationship Id="rId5371" Type="http://schemas.openxmlformats.org/officeDocument/2006/relationships/hyperlink" Target="http://www.rosenet.org/gov/ddc" TargetMode="External"/><Relationship Id="rId4044" Type="http://schemas.openxmlformats.org/officeDocument/2006/relationships/hyperlink" Target="http://www.facebook.com/harrisonvillefarmersmarket" TargetMode="External"/><Relationship Id="rId5376" Type="http://schemas.openxmlformats.org/officeDocument/2006/relationships/hyperlink" Target="http://www.instagram.com/madwest_winter_farmers_market" TargetMode="External"/><Relationship Id="rId4043" Type="http://schemas.openxmlformats.org/officeDocument/2006/relationships/hyperlink" Target="https://www.facebook.com/Harrisonburg-Farmers-Market-Official-262022707255/?ref=aymt_homepage_panel" TargetMode="External"/><Relationship Id="rId5377" Type="http://schemas.openxmlformats.org/officeDocument/2006/relationships/hyperlink" Target="http://www.seattlefarmersmarkets.org" TargetMode="External"/><Relationship Id="rId4046" Type="http://schemas.openxmlformats.org/officeDocument/2006/relationships/hyperlink" Target="http://www.westend.org/farmersmarket" TargetMode="External"/><Relationship Id="rId5374" Type="http://schemas.openxmlformats.org/officeDocument/2006/relationships/hyperlink" Target="http://sfmamarkets.com" TargetMode="External"/><Relationship Id="rId4045" Type="http://schemas.openxmlformats.org/officeDocument/2006/relationships/hyperlink" Target="https://www.facebook.com/.../Hart-County-Farmers-Market/1125466921" TargetMode="External"/><Relationship Id="rId5375" Type="http://schemas.openxmlformats.org/officeDocument/2006/relationships/hyperlink" Target="http://www.facebook.com/MADWestFM" TargetMode="External"/><Relationship Id="rId4048" Type="http://schemas.openxmlformats.org/officeDocument/2006/relationships/hyperlink" Target="http://www.ourhartford.com/localnews_farmersmarket.html" TargetMode="External"/><Relationship Id="rId4047" Type="http://schemas.openxmlformats.org/officeDocument/2006/relationships/hyperlink" Target="http://www.hartfordny.com" TargetMode="External"/><Relationship Id="rId5378" Type="http://schemas.openxmlformats.org/officeDocument/2006/relationships/hyperlink" Target="https://www.facebook.com/MagnoliaFarmersMarket" TargetMode="External"/><Relationship Id="rId4049" Type="http://schemas.openxmlformats.org/officeDocument/2006/relationships/hyperlink" Target="http://hartfordfarmersmarket.weebly.com/" TargetMode="External"/><Relationship Id="rId5379" Type="http://schemas.openxmlformats.org/officeDocument/2006/relationships/hyperlink" Target="https://twitter.com/seattlefarmmkts" TargetMode="External"/><Relationship Id="rId5361" Type="http://schemas.openxmlformats.org/officeDocument/2006/relationships/hyperlink" Target="http://www.mchospital.org" TargetMode="External"/><Relationship Id="rId6692" Type="http://schemas.openxmlformats.org/officeDocument/2006/relationships/hyperlink" Target="http://www.tinyurl.com/eastonfarmersmarket" TargetMode="External"/><Relationship Id="rId5362" Type="http://schemas.openxmlformats.org/officeDocument/2006/relationships/hyperlink" Target="http://www.madisoncityfarmersmarket.com" TargetMode="External"/><Relationship Id="rId6693" Type="http://schemas.openxmlformats.org/officeDocument/2006/relationships/hyperlink" Target="https://www.facebook.com/EastonOriginalFarmersMarket" TargetMode="External"/><Relationship Id="rId4031" Type="http://schemas.openxmlformats.org/officeDocument/2006/relationships/hyperlink" Target="http://www.ci.harker-heights.tx.us/index.php/programs-a-events/farmers-market" TargetMode="External"/><Relationship Id="rId6690" Type="http://schemas.openxmlformats.org/officeDocument/2006/relationships/hyperlink" Target="http://www.hoversmarket.com" TargetMode="External"/><Relationship Id="rId4030" Type="http://schemas.openxmlformats.org/officeDocument/2006/relationships/hyperlink" Target="https://twitter.com/Hardwickmarket" TargetMode="External"/><Relationship Id="rId5360" Type="http://schemas.openxmlformats.org/officeDocument/2006/relationships/hyperlink" Target="https://www.facebook.com/madeirafarmersmarket/" TargetMode="External"/><Relationship Id="rId6691" Type="http://schemas.openxmlformats.org/officeDocument/2006/relationships/hyperlink" Target="http://www.orientalfarmersmarket.com" TargetMode="External"/><Relationship Id="rId297" Type="http://schemas.openxmlformats.org/officeDocument/2006/relationships/hyperlink" Target="https://www.youtube.com/user/ArcadiaFoodTV" TargetMode="External"/><Relationship Id="rId4033" Type="http://schemas.openxmlformats.org/officeDocument/2006/relationships/hyperlink" Target="http://www.harlingenfarmersmarket.com" TargetMode="External"/><Relationship Id="rId5365" Type="http://schemas.openxmlformats.org/officeDocument/2006/relationships/hyperlink" Target="https://www.facebook.com/marshilltailgatemarket" TargetMode="External"/><Relationship Id="rId6696" Type="http://schemas.openxmlformats.org/officeDocument/2006/relationships/hyperlink" Target="https://www.facebook.com/mercedcfm/" TargetMode="External"/><Relationship Id="rId296" Type="http://schemas.openxmlformats.org/officeDocument/2006/relationships/hyperlink" Target="http://arcadiafood.org/programs/mobile-market" TargetMode="External"/><Relationship Id="rId4032" Type="http://schemas.openxmlformats.org/officeDocument/2006/relationships/hyperlink" Target="https://www.facebook.com/harkerheightspr/" TargetMode="External"/><Relationship Id="rId5366" Type="http://schemas.openxmlformats.org/officeDocument/2006/relationships/hyperlink" Target="https://www.facebook.com/madisoncofarmersmarket" TargetMode="External"/><Relationship Id="rId6697" Type="http://schemas.openxmlformats.org/officeDocument/2006/relationships/hyperlink" Target="https://www.instagram.com/mercedfarmersmarket/" TargetMode="External"/><Relationship Id="rId295" Type="http://schemas.openxmlformats.org/officeDocument/2006/relationships/hyperlink" Target="https://www.youtube.com/user/ArcadiaFoodTV" TargetMode="External"/><Relationship Id="rId4035" Type="http://schemas.openxmlformats.org/officeDocument/2006/relationships/hyperlink" Target="https://www.facebook.com/HarrimanFarmersMarket/" TargetMode="External"/><Relationship Id="rId5363" Type="http://schemas.openxmlformats.org/officeDocument/2006/relationships/hyperlink" Target="https://www.facebook.com/madisoncityfarmersmarket" TargetMode="External"/><Relationship Id="rId6694" Type="http://schemas.openxmlformats.org/officeDocument/2006/relationships/hyperlink" Target="http://www.indycm.com" TargetMode="External"/><Relationship Id="rId294" Type="http://schemas.openxmlformats.org/officeDocument/2006/relationships/hyperlink" Target="http://arcadiafood.org/programs/mobile-market" TargetMode="External"/><Relationship Id="rId4034" Type="http://schemas.openxmlformats.org/officeDocument/2006/relationships/hyperlink" Target="http://www.cityofharriman.net/Farmers_Market.html" TargetMode="External"/><Relationship Id="rId5364" Type="http://schemas.openxmlformats.org/officeDocument/2006/relationships/hyperlink" Target="http://www.marshillmarket.org" TargetMode="External"/><Relationship Id="rId6695" Type="http://schemas.openxmlformats.org/officeDocument/2006/relationships/hyperlink" Target="http://mercedcfm.com/" TargetMode="External"/><Relationship Id="rId4037" Type="http://schemas.openxmlformats.org/officeDocument/2006/relationships/hyperlink" Target="http://www.harrisfarmersmarket.com" TargetMode="External"/><Relationship Id="rId5369" Type="http://schemas.openxmlformats.org/officeDocument/2006/relationships/hyperlink" Target="http://www.madisonfarmtofork.com" TargetMode="External"/><Relationship Id="rId4036" Type="http://schemas.openxmlformats.org/officeDocument/2006/relationships/hyperlink" Target="http://www.empirestateplaza.org" TargetMode="External"/><Relationship Id="rId299" Type="http://schemas.openxmlformats.org/officeDocument/2006/relationships/hyperlink" Target="https://www.youtube.com/user/ArcadiaFoodTV" TargetMode="External"/><Relationship Id="rId4039" Type="http://schemas.openxmlformats.org/officeDocument/2006/relationships/hyperlink" Target="https://www.facebook.com/pages/Harrisburg-Historic-District-Farmers-Market/540077026031811?ref=hl" TargetMode="External"/><Relationship Id="rId5367" Type="http://schemas.openxmlformats.org/officeDocument/2006/relationships/hyperlink" Target="http://www.madisoncountyal.gov/about/org/CoDepts/FarmersMkt.shtml" TargetMode="External"/><Relationship Id="rId6698" Type="http://schemas.openxmlformats.org/officeDocument/2006/relationships/hyperlink" Target="http://www.cccfm.org" TargetMode="External"/><Relationship Id="rId298" Type="http://schemas.openxmlformats.org/officeDocument/2006/relationships/hyperlink" Target="http://arcadiafood.org/programs/mobile-market" TargetMode="External"/><Relationship Id="rId4038" Type="http://schemas.openxmlformats.org/officeDocument/2006/relationships/hyperlink" Target="http://www.harrisburgchamber.com/farmers-market.htm" TargetMode="External"/><Relationship Id="rId5368" Type="http://schemas.openxmlformats.org/officeDocument/2006/relationships/hyperlink" Target="http://www.themadisonfarmersmarket.com" TargetMode="External"/><Relationship Id="rId6699" Type="http://schemas.openxmlformats.org/officeDocument/2006/relationships/hyperlink" Target="http://www.orlandofarmersmarket.com" TargetMode="External"/><Relationship Id="rId5390" Type="http://schemas.openxmlformats.org/officeDocument/2006/relationships/hyperlink" Target="http://www.mainstreetfremont.org" TargetMode="External"/><Relationship Id="rId5391" Type="http://schemas.openxmlformats.org/officeDocument/2006/relationships/hyperlink" Target="https://www.facebook.com/groups/119877659959/" TargetMode="External"/><Relationship Id="rId4060" Type="http://schemas.openxmlformats.org/officeDocument/2006/relationships/hyperlink" Target="https://www.facebook.com/NYPHVHFarmersMarket/" TargetMode="External"/><Relationship Id="rId4062" Type="http://schemas.openxmlformats.org/officeDocument/2006/relationships/hyperlink" Target="http://harvesthomefm.org" TargetMode="External"/><Relationship Id="rId5394" Type="http://schemas.openxmlformats.org/officeDocument/2006/relationships/hyperlink" Target="http://gaithersburgmd.gov/leisure/markets/farmers-markets" TargetMode="External"/><Relationship Id="rId4061" Type="http://schemas.openxmlformats.org/officeDocument/2006/relationships/hyperlink" Target="http://www.harvesthomefm.org" TargetMode="External"/><Relationship Id="rId5395" Type="http://schemas.openxmlformats.org/officeDocument/2006/relationships/hyperlink" Target="http://www.facebook.com/GaithersburgMarkets" TargetMode="External"/><Relationship Id="rId4064" Type="http://schemas.openxmlformats.org/officeDocument/2006/relationships/hyperlink" Target="http://www.harvesthomefm.org" TargetMode="External"/><Relationship Id="rId5392" Type="http://schemas.openxmlformats.org/officeDocument/2006/relationships/hyperlink" Target="http://www.mainstreetelyria.com/events?view=1&amp;id=81" TargetMode="External"/><Relationship Id="rId4063" Type="http://schemas.openxmlformats.org/officeDocument/2006/relationships/hyperlink" Target="http://www.harvesthomefm.org" TargetMode="External"/><Relationship Id="rId5393" Type="http://schemas.openxmlformats.org/officeDocument/2006/relationships/hyperlink" Target="https://www.facebook.com/NashuaFarmersMarket" TargetMode="External"/><Relationship Id="rId4066" Type="http://schemas.openxmlformats.org/officeDocument/2006/relationships/hyperlink" Target="http://harvesthomefm.org" TargetMode="External"/><Relationship Id="rId5398" Type="http://schemas.openxmlformats.org/officeDocument/2006/relationships/hyperlink" Target="https://twitter.com/MainStFarmers" TargetMode="External"/><Relationship Id="rId4065" Type="http://schemas.openxmlformats.org/officeDocument/2006/relationships/hyperlink" Target="http://www.harvesthomefm.org" TargetMode="External"/><Relationship Id="rId5399" Type="http://schemas.openxmlformats.org/officeDocument/2006/relationships/hyperlink" Target="https://www.facebook.com/pages/Medicine-River-Market-LLC/407131652646867" TargetMode="External"/><Relationship Id="rId4068" Type="http://schemas.openxmlformats.org/officeDocument/2006/relationships/hyperlink" Target="http://www.harvesthomefm.org" TargetMode="External"/><Relationship Id="rId5396" Type="http://schemas.openxmlformats.org/officeDocument/2006/relationships/hyperlink" Target="http://www.mainstfarmersmarket.com" TargetMode="External"/><Relationship Id="rId4067" Type="http://schemas.openxmlformats.org/officeDocument/2006/relationships/hyperlink" Target="http://www.harvesthomefm.org" TargetMode="External"/><Relationship Id="rId5397" Type="http://schemas.openxmlformats.org/officeDocument/2006/relationships/hyperlink" Target="https://www.facebook.com/mainstfarmersmarket" TargetMode="External"/><Relationship Id="rId4069" Type="http://schemas.openxmlformats.org/officeDocument/2006/relationships/hyperlink" Target="https://www.facebook.com/HarvestHomeMkts/" TargetMode="External"/><Relationship Id="rId5380" Type="http://schemas.openxmlformats.org/officeDocument/2006/relationships/hyperlink" Target="http://www.mahikufarmersmarket.com/" TargetMode="External"/><Relationship Id="rId4051" Type="http://schemas.openxmlformats.org/officeDocument/2006/relationships/hyperlink" Target="http://www.ctgrown.gov" TargetMode="External"/><Relationship Id="rId5383" Type="http://schemas.openxmlformats.org/officeDocument/2006/relationships/hyperlink" Target="http://www.safoodbank.org/index.php/programs/nutrition/farmers-market" TargetMode="External"/><Relationship Id="rId4050" Type="http://schemas.openxmlformats.org/officeDocument/2006/relationships/hyperlink" Target="https://www.facebook.com/HartfordSDFarmersMarket/" TargetMode="External"/><Relationship Id="rId5384" Type="http://schemas.openxmlformats.org/officeDocument/2006/relationships/hyperlink" Target="http://www.facebook.com/pages/Main-Plaza-Farmers-Market/100347100038767" TargetMode="External"/><Relationship Id="rId4053" Type="http://schemas.openxmlformats.org/officeDocument/2006/relationships/hyperlink" Target="https://www.facebook.com/HartfordFoodSystem?ref=hl" TargetMode="External"/><Relationship Id="rId5381" Type="http://schemas.openxmlformats.org/officeDocument/2006/relationships/hyperlink" Target="https://www.facebook.com/mahiku.farmersmarket" TargetMode="External"/><Relationship Id="rId4052" Type="http://schemas.openxmlformats.org/officeDocument/2006/relationships/hyperlink" Target="http://www.hartfordfood.org/programs/northend-farmers-market/" TargetMode="External"/><Relationship Id="rId5382" Type="http://schemas.openxmlformats.org/officeDocument/2006/relationships/hyperlink" Target="http://www.mahtomedicb.com" TargetMode="External"/><Relationship Id="rId4055" Type="http://schemas.openxmlformats.org/officeDocument/2006/relationships/hyperlink" Target="https://www.facebook.com/pages/Hartland-Farmers-Market/132537370106908" TargetMode="External"/><Relationship Id="rId5387" Type="http://schemas.openxmlformats.org/officeDocument/2006/relationships/hyperlink" Target="http://www.mainstreetclintonms.com" TargetMode="External"/><Relationship Id="rId4054" Type="http://schemas.openxmlformats.org/officeDocument/2006/relationships/hyperlink" Target="http://www.hartlandfarmersmarket.com" TargetMode="External"/><Relationship Id="rId5388" Type="http://schemas.openxmlformats.org/officeDocument/2006/relationships/hyperlink" Target="https://www.facebook.com/MainStreetClinton" TargetMode="External"/><Relationship Id="rId4057" Type="http://schemas.openxmlformats.org/officeDocument/2006/relationships/hyperlink" Target="http://harvardfarmersmarket.org" TargetMode="External"/><Relationship Id="rId5385" Type="http://schemas.openxmlformats.org/officeDocument/2006/relationships/hyperlink" Target="http://www.mainstreetcalumet.org" TargetMode="External"/><Relationship Id="rId4056" Type="http://schemas.openxmlformats.org/officeDocument/2006/relationships/hyperlink" Target="http://agrimissouri.com/mo-grown/grodetail.php?type=mo-grown&amp;ID=597" TargetMode="External"/><Relationship Id="rId5386" Type="http://schemas.openxmlformats.org/officeDocument/2006/relationships/hyperlink" Target="http://www.mainstreetcalumet.org" TargetMode="External"/><Relationship Id="rId4059" Type="http://schemas.openxmlformats.org/officeDocument/2006/relationships/hyperlink" Target="http://www.hvhc.org/patient-service/farmers-market.html" TargetMode="External"/><Relationship Id="rId4058" Type="http://schemas.openxmlformats.org/officeDocument/2006/relationships/hyperlink" Target="http://www.bethelwoodscenter.org" TargetMode="External"/><Relationship Id="rId5389" Type="http://schemas.openxmlformats.org/officeDocument/2006/relationships/hyperlink" Target="http://www.mainstreet.com" TargetMode="External"/><Relationship Id="rId4008" Type="http://schemas.openxmlformats.org/officeDocument/2006/relationships/hyperlink" Target="http://handleyfm.net" TargetMode="External"/><Relationship Id="rId4007" Type="http://schemas.openxmlformats.org/officeDocument/2006/relationships/hyperlink" Target="http://www.harvestmarket.com/farmers-market/Hancock-Farmers-Markets-NH" TargetMode="External"/><Relationship Id="rId5338" Type="http://schemas.openxmlformats.org/officeDocument/2006/relationships/hyperlink" Target="http://www.farmcoffee.com" TargetMode="External"/><Relationship Id="rId6669" Type="http://schemas.openxmlformats.org/officeDocument/2006/relationships/hyperlink" Target="http://www.orangecountyhomegrown.org" TargetMode="External"/><Relationship Id="rId4009" Type="http://schemas.openxmlformats.org/officeDocument/2006/relationships/hyperlink" Target="https://www.facebook.com/handleyfm" TargetMode="External"/><Relationship Id="rId5339" Type="http://schemas.openxmlformats.org/officeDocument/2006/relationships/hyperlink" Target="https://www.facebook.com/LynchburgCommunityMarket" TargetMode="External"/><Relationship Id="rId271" Type="http://schemas.openxmlformats.org/officeDocument/2006/relationships/hyperlink" Target="https://www.facebook.com/VillageOfAntioch/" TargetMode="External"/><Relationship Id="rId270" Type="http://schemas.openxmlformats.org/officeDocument/2006/relationships/hyperlink" Target="https://www.antioch.il.gov/?s=Farmers+Market" TargetMode="External"/><Relationship Id="rId269" Type="http://schemas.openxmlformats.org/officeDocument/2006/relationships/hyperlink" Target="http://www.antigomarket.com" TargetMode="External"/><Relationship Id="rId7991" Type="http://schemas.openxmlformats.org/officeDocument/2006/relationships/hyperlink" Target="http://www.schoolcraftumc.org" TargetMode="External"/><Relationship Id="rId6660" Type="http://schemas.openxmlformats.org/officeDocument/2006/relationships/hyperlink" Target="http://www.trianglelranch.com" TargetMode="External"/><Relationship Id="rId7990" Type="http://schemas.openxmlformats.org/officeDocument/2006/relationships/hyperlink" Target="https://www.facebook.com/pages/Schoharie-Fresh/358894410847280" TargetMode="External"/><Relationship Id="rId264" Type="http://schemas.openxmlformats.org/officeDocument/2006/relationships/hyperlink" Target="http://www.aacofarmersmarket.com/" TargetMode="External"/><Relationship Id="rId4000" Type="http://schemas.openxmlformats.org/officeDocument/2006/relationships/hyperlink" Target="https://www.hamptonblvdfarmersmarket.com" TargetMode="External"/><Relationship Id="rId5332" Type="http://schemas.openxmlformats.org/officeDocument/2006/relationships/hyperlink" Target="https://www.instagram.com/loudounfarmmkts/" TargetMode="External"/><Relationship Id="rId6663" Type="http://schemas.openxmlformats.org/officeDocument/2006/relationships/hyperlink" Target="http://www.orangedowtownalliance.org" TargetMode="External"/><Relationship Id="rId7995" Type="http://schemas.openxmlformats.org/officeDocument/2006/relationships/hyperlink" Target="http://scotchplainsfarmersmarket.com" TargetMode="External"/><Relationship Id="rId263" Type="http://schemas.openxmlformats.org/officeDocument/2006/relationships/hyperlink" Target="https://www.facebook.com/events/557660981411692/" TargetMode="External"/><Relationship Id="rId5333" Type="http://schemas.openxmlformats.org/officeDocument/2006/relationships/hyperlink" Target="http://www.loudounfarmersmarkets.org" TargetMode="External"/><Relationship Id="rId6664" Type="http://schemas.openxmlformats.org/officeDocument/2006/relationships/hyperlink" Target="http://www.orangecountyhomegrown.org" TargetMode="External"/><Relationship Id="rId7994" Type="http://schemas.openxmlformats.org/officeDocument/2006/relationships/hyperlink" Target="http://scituatefarmersmarketri.org" TargetMode="External"/><Relationship Id="rId262" Type="http://schemas.openxmlformats.org/officeDocument/2006/relationships/hyperlink" Target="https://www.fairfaxcounty.gov/parks/farmersmarkets/annandale" TargetMode="External"/><Relationship Id="rId4002" Type="http://schemas.openxmlformats.org/officeDocument/2006/relationships/hyperlink" Target="https://www.facebook.com/hamtramckfarmersmarket" TargetMode="External"/><Relationship Id="rId5330" Type="http://schemas.openxmlformats.org/officeDocument/2006/relationships/hyperlink" Target="http://www.loudounfarmersmarkets.org" TargetMode="External"/><Relationship Id="rId6661" Type="http://schemas.openxmlformats.org/officeDocument/2006/relationships/hyperlink" Target="http://farmmarketorange.com" TargetMode="External"/><Relationship Id="rId7993" Type="http://schemas.openxmlformats.org/officeDocument/2006/relationships/hyperlink" Target="http://thefoodtrust.org/farmers-markets/market/schuylkill-river-park" TargetMode="External"/><Relationship Id="rId261" Type="http://schemas.openxmlformats.org/officeDocument/2006/relationships/hyperlink" Target="http://www.facebook.com/longislandfarmtopreschool" TargetMode="External"/><Relationship Id="rId4001" Type="http://schemas.openxmlformats.org/officeDocument/2006/relationships/hyperlink" Target="https://www.facebook.com/hamptonblvdfarmersmarket/" TargetMode="External"/><Relationship Id="rId5331" Type="http://schemas.openxmlformats.org/officeDocument/2006/relationships/hyperlink" Target="https://www.facebook.com/BluemontFarmersMarket/" TargetMode="External"/><Relationship Id="rId6662" Type="http://schemas.openxmlformats.org/officeDocument/2006/relationships/hyperlink" Target="http://facebook.com/OrangeCTFarmersMarket" TargetMode="External"/><Relationship Id="rId7992" Type="http://schemas.openxmlformats.org/officeDocument/2006/relationships/hyperlink" Target="http://agrimissouri.com/mo-grown/grodetail.php?type=mo-grown&amp;ID=1908" TargetMode="External"/><Relationship Id="rId268" Type="http://schemas.openxmlformats.org/officeDocument/2006/relationships/hyperlink" Target="http://ww.facebook.com/Anthem-Farmers-Market-608872579141231/" TargetMode="External"/><Relationship Id="rId4004" Type="http://schemas.openxmlformats.org/officeDocument/2006/relationships/hyperlink" Target="https://www.facebook.com/hanaleifarmersmarket.halehalawai/" TargetMode="External"/><Relationship Id="rId5336" Type="http://schemas.openxmlformats.org/officeDocument/2006/relationships/hyperlink" Target="https://www.facebook.com/LeesburgFarmersMarket/" TargetMode="External"/><Relationship Id="rId6667" Type="http://schemas.openxmlformats.org/officeDocument/2006/relationships/hyperlink" Target="https://www.facebook.com/OrangeCountyHomeGrown" TargetMode="External"/><Relationship Id="rId7999" Type="http://schemas.openxmlformats.org/officeDocument/2006/relationships/hyperlink" Target="https://www.facebook.com/ScottsValleyFarmersMarket" TargetMode="External"/><Relationship Id="rId267" Type="http://schemas.openxmlformats.org/officeDocument/2006/relationships/hyperlink" Target="http://www.arizonacommunityfarmersmarkets.com/FM_Anthem.html" TargetMode="External"/><Relationship Id="rId4003" Type="http://schemas.openxmlformats.org/officeDocument/2006/relationships/hyperlink" Target="http://halehalawai.org/" TargetMode="External"/><Relationship Id="rId5337" Type="http://schemas.openxmlformats.org/officeDocument/2006/relationships/hyperlink" Target="https://www.facebook.com/LoudounStationFarmersMarket/" TargetMode="External"/><Relationship Id="rId6668" Type="http://schemas.openxmlformats.org/officeDocument/2006/relationships/hyperlink" Target="http://www.youtube.com/watch?v=e1FpjB7USSQ" TargetMode="External"/><Relationship Id="rId7998" Type="http://schemas.openxmlformats.org/officeDocument/2006/relationships/hyperlink" Target="http://www.santacruzfarmersmarket.org" TargetMode="External"/><Relationship Id="rId266" Type="http://schemas.openxmlformats.org/officeDocument/2006/relationships/hyperlink" Target="http://www.avwinery.com" TargetMode="External"/><Relationship Id="rId4006" Type="http://schemas.openxmlformats.org/officeDocument/2006/relationships/hyperlink" Target="https://hancockfarmmarket.wixsite.com/home" TargetMode="External"/><Relationship Id="rId5334" Type="http://schemas.openxmlformats.org/officeDocument/2006/relationships/hyperlink" Target="https://www.facebook.com/CascadesFarmersMarket" TargetMode="External"/><Relationship Id="rId6665" Type="http://schemas.openxmlformats.org/officeDocument/2006/relationships/hyperlink" Target="https://www.facebook.com/OrangeCountyHomeGrown/" TargetMode="External"/><Relationship Id="rId7997" Type="http://schemas.openxmlformats.org/officeDocument/2006/relationships/hyperlink" Target="http://www.ces.ca.uky.edu/scott/FarmersMarket" TargetMode="External"/><Relationship Id="rId265" Type="http://schemas.openxmlformats.org/officeDocument/2006/relationships/hyperlink" Target="https://www.facebook.com/anselmamarket" TargetMode="External"/><Relationship Id="rId4005" Type="http://schemas.openxmlformats.org/officeDocument/2006/relationships/hyperlink" Target="http://www.pcfma.com/hanchett" TargetMode="External"/><Relationship Id="rId5335" Type="http://schemas.openxmlformats.org/officeDocument/2006/relationships/hyperlink" Target="http://www.loudounfarmersmarkets.org" TargetMode="External"/><Relationship Id="rId6666" Type="http://schemas.openxmlformats.org/officeDocument/2006/relationships/hyperlink" Target="http://www.orangecountyhomegrown.org" TargetMode="External"/><Relationship Id="rId7996" Type="http://schemas.openxmlformats.org/officeDocument/2006/relationships/hyperlink" Target="https://www.facebook.com/ScotchPlainsFarmersMarket/" TargetMode="External"/><Relationship Id="rId5329" Type="http://schemas.openxmlformats.org/officeDocument/2006/relationships/hyperlink" Target="http://www.localharvest.org/luvene-farmers-market-M58550" TargetMode="External"/><Relationship Id="rId5327" Type="http://schemas.openxmlformats.org/officeDocument/2006/relationships/hyperlink" Target="https://www.facebook.com/LumberlandCommunityMarket" TargetMode="External"/><Relationship Id="rId6658" Type="http://schemas.openxmlformats.org/officeDocument/2006/relationships/hyperlink" Target="https://www.youtube.com/channel/UCm-dsGIltnqjagNnA-JK20A" TargetMode="External"/><Relationship Id="rId5328" Type="http://schemas.openxmlformats.org/officeDocument/2006/relationships/hyperlink" Target="http://www.lovellinc.org/farmersmarket.html" TargetMode="External"/><Relationship Id="rId6659" Type="http://schemas.openxmlformats.org/officeDocument/2006/relationships/hyperlink" Target="https://www.facebook.com/OpenAirMarketofStockbridge" TargetMode="External"/><Relationship Id="rId7989" Type="http://schemas.openxmlformats.org/officeDocument/2006/relationships/hyperlink" Target="http://www.schohariefresh.com" TargetMode="External"/><Relationship Id="rId260" Type="http://schemas.openxmlformats.org/officeDocument/2006/relationships/hyperlink" Target="http://www.childcarenassau.org" TargetMode="External"/><Relationship Id="rId259" Type="http://schemas.openxmlformats.org/officeDocument/2006/relationships/hyperlink" Target="https://twitter.com/a2market" TargetMode="External"/><Relationship Id="rId258" Type="http://schemas.openxmlformats.org/officeDocument/2006/relationships/hyperlink" Target="https://www.facebook.com/a2market" TargetMode="External"/><Relationship Id="rId7980" Type="http://schemas.openxmlformats.org/officeDocument/2006/relationships/hyperlink" Target="http://www.schenectadygreenmarket.org" TargetMode="External"/><Relationship Id="rId253" Type="http://schemas.openxmlformats.org/officeDocument/2006/relationships/hyperlink" Target="https://www.facebook.com/AngelicaFarmersMarket" TargetMode="External"/><Relationship Id="rId5321" Type="http://schemas.openxmlformats.org/officeDocument/2006/relationships/hyperlink" Target="http://lsiowa.org/market" TargetMode="External"/><Relationship Id="rId6652" Type="http://schemas.openxmlformats.org/officeDocument/2006/relationships/hyperlink" Target="https://www.onslowcountyfarmersmarket.com/" TargetMode="External"/><Relationship Id="rId7984" Type="http://schemas.openxmlformats.org/officeDocument/2006/relationships/hyperlink" Target="http://www.schenectadyfarmersmarket.com" TargetMode="External"/><Relationship Id="rId252" Type="http://schemas.openxmlformats.org/officeDocument/2006/relationships/hyperlink" Target="http://www.localharvest.org/angelica-farmers-market-M23451" TargetMode="External"/><Relationship Id="rId5322" Type="http://schemas.openxmlformats.org/officeDocument/2006/relationships/hyperlink" Target="http://www.ludington.mi.us/195/Farmers-Market" TargetMode="External"/><Relationship Id="rId6653" Type="http://schemas.openxmlformats.org/officeDocument/2006/relationships/hyperlink" Target="https://www.facebook.com/OnslowCountyFarmersMarket/" TargetMode="External"/><Relationship Id="rId7983" Type="http://schemas.openxmlformats.org/officeDocument/2006/relationships/hyperlink" Target="https://www.flickr.com/photos/jennifer_auroradesign/sets/72157612197273981/" TargetMode="External"/><Relationship Id="rId251" Type="http://schemas.openxmlformats.org/officeDocument/2006/relationships/hyperlink" Target="http://www.andrewsfarmersmarket.com" TargetMode="External"/><Relationship Id="rId6650" Type="http://schemas.openxmlformats.org/officeDocument/2006/relationships/hyperlink" Target="http://www.oneontafarmersmarket.com" TargetMode="External"/><Relationship Id="rId7982" Type="http://schemas.openxmlformats.org/officeDocument/2006/relationships/hyperlink" Target="https://twitter.com/SchdyGreenmkt" TargetMode="External"/><Relationship Id="rId250" Type="http://schemas.openxmlformats.org/officeDocument/2006/relationships/hyperlink" Target="https://www.facebook.com/andersonville?ref=bookmarks" TargetMode="External"/><Relationship Id="rId5320" Type="http://schemas.openxmlformats.org/officeDocument/2006/relationships/hyperlink" Target="https://twitter.com/greenloyola" TargetMode="External"/><Relationship Id="rId6651" Type="http://schemas.openxmlformats.org/officeDocument/2006/relationships/hyperlink" Target="https://www.facebook.com/oneontafarmersmarket" TargetMode="External"/><Relationship Id="rId7981" Type="http://schemas.openxmlformats.org/officeDocument/2006/relationships/hyperlink" Target="https://www.facebook.com/SchenectadyGreenmarket" TargetMode="External"/><Relationship Id="rId257" Type="http://schemas.openxmlformats.org/officeDocument/2006/relationships/hyperlink" Target="http://www.a2gov.org/market" TargetMode="External"/><Relationship Id="rId5325" Type="http://schemas.openxmlformats.org/officeDocument/2006/relationships/hyperlink" Target="https://www.facebook.com/ludlowfarmersmarket/" TargetMode="External"/><Relationship Id="rId6656" Type="http://schemas.openxmlformats.org/officeDocument/2006/relationships/hyperlink" Target="http://ooltewahnursery.com/farmers-market/" TargetMode="External"/><Relationship Id="rId7988" Type="http://schemas.openxmlformats.org/officeDocument/2006/relationships/hyperlink" Target="https://www.facebook.com/SchmidtsFarmAndGreenhouse?ref=hl" TargetMode="External"/><Relationship Id="rId256" Type="http://schemas.openxmlformats.org/officeDocument/2006/relationships/hyperlink" Target="http://www.angelscampbusiness.com/events/fresh-fridays/" TargetMode="External"/><Relationship Id="rId5326" Type="http://schemas.openxmlformats.org/officeDocument/2006/relationships/hyperlink" Target="http://www.localharvest.org/lumberland-community-market-M59709" TargetMode="External"/><Relationship Id="rId6657" Type="http://schemas.openxmlformats.org/officeDocument/2006/relationships/hyperlink" Target="https://www.facebook.com/OoltewahFarmersMarket/" TargetMode="External"/><Relationship Id="rId7987" Type="http://schemas.openxmlformats.org/officeDocument/2006/relationships/hyperlink" Target="http://www.schmidtsfarm.com/" TargetMode="External"/><Relationship Id="rId255" Type="http://schemas.openxmlformats.org/officeDocument/2006/relationships/hyperlink" Target="https://www.facebook.com/angelinacountyfarmmarket/settings?tab=public&amp;section=web_address" TargetMode="External"/><Relationship Id="rId5323" Type="http://schemas.openxmlformats.org/officeDocument/2006/relationships/hyperlink" Target="http://www.facebook.com/pages/Ludington-Farmers-Market/323333473110" TargetMode="External"/><Relationship Id="rId6654" Type="http://schemas.openxmlformats.org/officeDocument/2006/relationships/hyperlink" Target="https://twitter.com/OnslowCoFarmer" TargetMode="External"/><Relationship Id="rId7986" Type="http://schemas.openxmlformats.org/officeDocument/2006/relationships/hyperlink" Target="http://www.schlaflyfarmersmarket.com" TargetMode="External"/><Relationship Id="rId254" Type="http://schemas.openxmlformats.org/officeDocument/2006/relationships/hyperlink" Target="http://visitlufkin.com/ShopDine/FarmersMarket/" TargetMode="External"/><Relationship Id="rId5324" Type="http://schemas.openxmlformats.org/officeDocument/2006/relationships/hyperlink" Target="http://www.ludlowfarmersmarket.org" TargetMode="External"/><Relationship Id="rId6655" Type="http://schemas.openxmlformats.org/officeDocument/2006/relationships/hyperlink" Target="https://www.instagram.com/onslowcountyfarmersmarket/" TargetMode="External"/><Relationship Id="rId7985" Type="http://schemas.openxmlformats.org/officeDocument/2006/relationships/hyperlink" Target="https://www.facebook.com/schenectadyfarmersmarket" TargetMode="External"/><Relationship Id="rId4029" Type="http://schemas.openxmlformats.org/officeDocument/2006/relationships/hyperlink" Target="https://www.facebook.com/pages/Hardwick-Farmers-Market-VT/131732343506625" TargetMode="External"/><Relationship Id="rId293" Type="http://schemas.openxmlformats.org/officeDocument/2006/relationships/hyperlink" Target="https://www.youtube.com/user/ArcadiaFoodTV" TargetMode="External"/><Relationship Id="rId292" Type="http://schemas.openxmlformats.org/officeDocument/2006/relationships/hyperlink" Target="http://arcadiafood.org/programs/mobile-market" TargetMode="External"/><Relationship Id="rId291" Type="http://schemas.openxmlformats.org/officeDocument/2006/relationships/hyperlink" Target="http://arbucklerevitalization.org/farmersmarket.html" TargetMode="External"/><Relationship Id="rId290" Type="http://schemas.openxmlformats.org/officeDocument/2006/relationships/hyperlink" Target="https://www.facebook.com/Aquidneck-Growers-Market-145175198849594/" TargetMode="External"/><Relationship Id="rId5350" Type="http://schemas.openxmlformats.org/officeDocument/2006/relationships/hyperlink" Target="http://www.mableton.org/community-projects/farmers-market" TargetMode="External"/><Relationship Id="rId6681" Type="http://schemas.openxmlformats.org/officeDocument/2006/relationships/hyperlink" Target="https://www.facebook.com/pages/Orchard-Homes-Farmers-Market/195921670446606" TargetMode="External"/><Relationship Id="rId5351" Type="http://schemas.openxmlformats.org/officeDocument/2006/relationships/hyperlink" Target="http://www.macrec.com/" TargetMode="External"/><Relationship Id="rId6682" Type="http://schemas.openxmlformats.org/officeDocument/2006/relationships/hyperlink" Target="http://www.foxrunorchardpark.com" TargetMode="External"/><Relationship Id="rId4020" Type="http://schemas.openxmlformats.org/officeDocument/2006/relationships/hyperlink" Target="https://www.facebook.com/HappyValleyFM/" TargetMode="External"/><Relationship Id="rId6680" Type="http://schemas.openxmlformats.org/officeDocument/2006/relationships/hyperlink" Target="https://www.facebook.com/pages/Orchard-Farmers-Market/134484303275228" TargetMode="External"/><Relationship Id="rId286" Type="http://schemas.openxmlformats.org/officeDocument/2006/relationships/hyperlink" Target="https://www.facebook.com/Aquidneck-Growers-Market-145175198849594/" TargetMode="External"/><Relationship Id="rId4022" Type="http://schemas.openxmlformats.org/officeDocument/2006/relationships/hyperlink" Target="https://www.facebook.com/hvfmspringville/" TargetMode="External"/><Relationship Id="rId5354" Type="http://schemas.openxmlformats.org/officeDocument/2006/relationships/hyperlink" Target="http://www.maconcountytn.com/farmers.market.htm" TargetMode="External"/><Relationship Id="rId6685" Type="http://schemas.openxmlformats.org/officeDocument/2006/relationships/hyperlink" Target="https://www.facebook.com/ocfarmersmarket/" TargetMode="External"/><Relationship Id="rId285" Type="http://schemas.openxmlformats.org/officeDocument/2006/relationships/hyperlink" Target="https://aquidneckcommunitytable.org/market" TargetMode="External"/><Relationship Id="rId4021" Type="http://schemas.openxmlformats.org/officeDocument/2006/relationships/hyperlink" Target="http://happyvalleyfm.com" TargetMode="External"/><Relationship Id="rId5355" Type="http://schemas.openxmlformats.org/officeDocument/2006/relationships/hyperlink" Target="http://www.macungiefarmersmarket.com" TargetMode="External"/><Relationship Id="rId6686" Type="http://schemas.openxmlformats.org/officeDocument/2006/relationships/hyperlink" Target="http://www.oregonpark.org" TargetMode="External"/><Relationship Id="rId284" Type="http://schemas.openxmlformats.org/officeDocument/2006/relationships/hyperlink" Target="https://www.facebook.com/Aquidneck-Growers-Market-145175198849594/" TargetMode="External"/><Relationship Id="rId4024" Type="http://schemas.openxmlformats.org/officeDocument/2006/relationships/hyperlink" Target="http://www.hardincountyextension.utk.edu" TargetMode="External"/><Relationship Id="rId5352" Type="http://schemas.openxmlformats.org/officeDocument/2006/relationships/hyperlink" Target="http://www.macombfarmersmarket.com" TargetMode="External"/><Relationship Id="rId6683" Type="http://schemas.openxmlformats.org/officeDocument/2006/relationships/hyperlink" Target="https://www.facebook.com/pages/Orchard-Park-Farmers-Market-at-Fox-Run/199492926762050" TargetMode="External"/><Relationship Id="rId283" Type="http://schemas.openxmlformats.org/officeDocument/2006/relationships/hyperlink" Target="https://aquidneckcommunitytable.org/market" TargetMode="External"/><Relationship Id="rId4023" Type="http://schemas.openxmlformats.org/officeDocument/2006/relationships/hyperlink" Target="https://www.facebook.com/pages/Harbor-Springs-Farmers-Market/194942923891996" TargetMode="External"/><Relationship Id="rId5353" Type="http://schemas.openxmlformats.org/officeDocument/2006/relationships/hyperlink" Target="https://www.facebook.com/MacombFarmersMarket" TargetMode="External"/><Relationship Id="rId6684" Type="http://schemas.openxmlformats.org/officeDocument/2006/relationships/hyperlink" Target="http://www.orcityfarmersmarket.com" TargetMode="External"/><Relationship Id="rId4026" Type="http://schemas.openxmlformats.org/officeDocument/2006/relationships/hyperlink" Target="https://www.facebook.com/pages/Hardin-County-Farmers-Market/235848688923" TargetMode="External"/><Relationship Id="rId5358" Type="http://schemas.openxmlformats.org/officeDocument/2006/relationships/hyperlink" Target="http://www.madeirafarmersmarket.com" TargetMode="External"/><Relationship Id="rId6689" Type="http://schemas.openxmlformats.org/officeDocument/2006/relationships/hyperlink" Target="http://www.facebook.com/orfordvillefarmersmarket" TargetMode="External"/><Relationship Id="rId289" Type="http://schemas.openxmlformats.org/officeDocument/2006/relationships/hyperlink" Target="https://aquidneckcommunitytable.org/market" TargetMode="External"/><Relationship Id="rId4025" Type="http://schemas.openxmlformats.org/officeDocument/2006/relationships/hyperlink" Target="http://www.hcfarmersmarket.com" TargetMode="External"/><Relationship Id="rId5359" Type="http://schemas.openxmlformats.org/officeDocument/2006/relationships/hyperlink" Target="http://www.madeirafarmersmarket.com" TargetMode="External"/><Relationship Id="rId288" Type="http://schemas.openxmlformats.org/officeDocument/2006/relationships/hyperlink" Target="https://www.facebook.com/pages/Aquidneck-Growers-Market/145175198849594?ref=hl" TargetMode="External"/><Relationship Id="rId4028" Type="http://schemas.openxmlformats.org/officeDocument/2006/relationships/hyperlink" Target="http://www.hardwickfarmersmarketvt.com" TargetMode="External"/><Relationship Id="rId5356" Type="http://schemas.openxmlformats.org/officeDocument/2006/relationships/hyperlink" Target="https://www.facebook.com/macungiefarmersmarket" TargetMode="External"/><Relationship Id="rId6687" Type="http://schemas.openxmlformats.org/officeDocument/2006/relationships/hyperlink" Target="http://www.oregonpark.org" TargetMode="External"/><Relationship Id="rId287" Type="http://schemas.openxmlformats.org/officeDocument/2006/relationships/hyperlink" Target="http://www.aquidneckgrowersmarket.org" TargetMode="External"/><Relationship Id="rId4027" Type="http://schemas.openxmlformats.org/officeDocument/2006/relationships/hyperlink" Target="http://www.hardwickfarmersmarket.net" TargetMode="External"/><Relationship Id="rId5357" Type="http://schemas.openxmlformats.org/officeDocument/2006/relationships/hyperlink" Target="http://www.ballardsundaymarket.com" TargetMode="External"/><Relationship Id="rId6688" Type="http://schemas.openxmlformats.org/officeDocument/2006/relationships/hyperlink" Target="http://orfordvillefarmersmarket.com/" TargetMode="External"/><Relationship Id="rId4019" Type="http://schemas.openxmlformats.org/officeDocument/2006/relationships/hyperlink" Target="http://happyvalleyfm.com" TargetMode="External"/><Relationship Id="rId4018" Type="http://schemas.openxmlformats.org/officeDocument/2006/relationships/hyperlink" Target="https://www.facebook.com/HappyValleyFM/" TargetMode="External"/><Relationship Id="rId5349" Type="http://schemas.openxmlformats.org/officeDocument/2006/relationships/hyperlink" Target="https://www.facebook.com/MandMFarmersMarket/" TargetMode="External"/><Relationship Id="rId282" Type="http://schemas.openxmlformats.org/officeDocument/2006/relationships/hyperlink" Target="http://www.edibleparadise.com" TargetMode="External"/><Relationship Id="rId281" Type="http://schemas.openxmlformats.org/officeDocument/2006/relationships/hyperlink" Target="https://twitter.com/MBFarmersMarket" TargetMode="External"/><Relationship Id="rId280" Type="http://schemas.openxmlformats.org/officeDocument/2006/relationships/hyperlink" Target="https://www.facebook.com/pages/Monterey-Bay-Certified-Farmers-Markets/112446802152723" TargetMode="External"/><Relationship Id="rId6670" Type="http://schemas.openxmlformats.org/officeDocument/2006/relationships/hyperlink" Target="https://www.facebook.com/OrangeCountyHomeGrown" TargetMode="External"/><Relationship Id="rId5340" Type="http://schemas.openxmlformats.org/officeDocument/2006/relationships/hyperlink" Target="http://www.lyndenfarmersmarket.com" TargetMode="External"/><Relationship Id="rId6671" Type="http://schemas.openxmlformats.org/officeDocument/2006/relationships/hyperlink" Target="http://www.youtube.com/watch?v=e1FpjB7USSQ" TargetMode="External"/><Relationship Id="rId275" Type="http://schemas.openxmlformats.org/officeDocument/2006/relationships/hyperlink" Target="http://www.applecountryorchards.com" TargetMode="External"/><Relationship Id="rId4011" Type="http://schemas.openxmlformats.org/officeDocument/2006/relationships/hyperlink" Target="http://www.hannahville.net" TargetMode="External"/><Relationship Id="rId5343" Type="http://schemas.openxmlformats.org/officeDocument/2006/relationships/hyperlink" Target="http://www.westportroadchristianchurch.org/farmers" TargetMode="External"/><Relationship Id="rId6674" Type="http://schemas.openxmlformats.org/officeDocument/2006/relationships/hyperlink" Target="http://www.orangevalegrange.org/orangevale-farmers-market" TargetMode="External"/><Relationship Id="rId274" Type="http://schemas.openxmlformats.org/officeDocument/2006/relationships/hyperlink" Target="http://www.appfarmersmarket.com" TargetMode="External"/><Relationship Id="rId4010" Type="http://schemas.openxmlformats.org/officeDocument/2006/relationships/hyperlink" Target="https://www.facebook.com/unhingedhomestead" TargetMode="External"/><Relationship Id="rId5344" Type="http://schemas.openxmlformats.org/officeDocument/2006/relationships/hyperlink" Target="https://www.facebook.com/pages/Lyndon-Farmers-Market/284270839544" TargetMode="External"/><Relationship Id="rId6675" Type="http://schemas.openxmlformats.org/officeDocument/2006/relationships/hyperlink" Target="https://www.facebook.com/OrangevaleFarmersMarket" TargetMode="External"/><Relationship Id="rId273" Type="http://schemas.openxmlformats.org/officeDocument/2006/relationships/hyperlink" Target="https://www.facebook.com/apexfarmersmarket" TargetMode="External"/><Relationship Id="rId4013" Type="http://schemas.openxmlformats.org/officeDocument/2006/relationships/hyperlink" Target="http://www.hanoverfarmersmarket.org" TargetMode="External"/><Relationship Id="rId5341" Type="http://schemas.openxmlformats.org/officeDocument/2006/relationships/hyperlink" Target="https://www.facebook.com/lyndenfarmersmarket/" TargetMode="External"/><Relationship Id="rId6672" Type="http://schemas.openxmlformats.org/officeDocument/2006/relationships/hyperlink" Target="http://www.orangeparkmarket.com" TargetMode="External"/><Relationship Id="rId272" Type="http://schemas.openxmlformats.org/officeDocument/2006/relationships/hyperlink" Target="http://www.apexfarmersmarket.com" TargetMode="External"/><Relationship Id="rId4012" Type="http://schemas.openxmlformats.org/officeDocument/2006/relationships/hyperlink" Target="https://www.facebook.com/Hannahville.Potawatomi" TargetMode="External"/><Relationship Id="rId5342" Type="http://schemas.openxmlformats.org/officeDocument/2006/relationships/hyperlink" Target="http://www.lyndonfarmersmarket.com" TargetMode="External"/><Relationship Id="rId6673" Type="http://schemas.openxmlformats.org/officeDocument/2006/relationships/hyperlink" Target="http://www.orangecrestcfm.com/" TargetMode="External"/><Relationship Id="rId279" Type="http://schemas.openxmlformats.org/officeDocument/2006/relationships/hyperlink" Target="http://www.montereybayfarmers.org" TargetMode="External"/><Relationship Id="rId4015" Type="http://schemas.openxmlformats.org/officeDocument/2006/relationships/hyperlink" Target="http://www.facebook.com/hanovermarket" TargetMode="External"/><Relationship Id="rId5347" Type="http://schemas.openxmlformats.org/officeDocument/2006/relationships/hyperlink" Target="http://www.thefoodproject.org/farmers-markets" TargetMode="External"/><Relationship Id="rId6678" Type="http://schemas.openxmlformats.org/officeDocument/2006/relationships/hyperlink" Target="http://orchardlearningcenter.org" TargetMode="External"/><Relationship Id="rId278" Type="http://schemas.openxmlformats.org/officeDocument/2006/relationships/hyperlink" Target="http://www.facebook.com/downtownappletonfarmmarket" TargetMode="External"/><Relationship Id="rId4014" Type="http://schemas.openxmlformats.org/officeDocument/2006/relationships/hyperlink" Target="http://www.hanover-market.com" TargetMode="External"/><Relationship Id="rId5348" Type="http://schemas.openxmlformats.org/officeDocument/2006/relationships/hyperlink" Target="http://www.farmernet.com" TargetMode="External"/><Relationship Id="rId6679" Type="http://schemas.openxmlformats.org/officeDocument/2006/relationships/hyperlink" Target="https://www.instagram.com/explore/locations/242344302/the-orchard-community-learning-center/?hl=en" TargetMode="External"/><Relationship Id="rId277" Type="http://schemas.openxmlformats.org/officeDocument/2006/relationships/hyperlink" Target="http://www.appletondowntown.org" TargetMode="External"/><Relationship Id="rId4017" Type="http://schemas.openxmlformats.org/officeDocument/2006/relationships/hyperlink" Target="http://happyvalleyfm.com" TargetMode="External"/><Relationship Id="rId5345" Type="http://schemas.openxmlformats.org/officeDocument/2006/relationships/hyperlink" Target="http://www.lyndonfarmersmarket.com" TargetMode="External"/><Relationship Id="rId6676" Type="http://schemas.openxmlformats.org/officeDocument/2006/relationships/hyperlink" Target="http://www.orcasislandfarmersmarket.org" TargetMode="External"/><Relationship Id="rId276" Type="http://schemas.openxmlformats.org/officeDocument/2006/relationships/hyperlink" Target="http://www.applecountryorchards.com" TargetMode="External"/><Relationship Id="rId4016" Type="http://schemas.openxmlformats.org/officeDocument/2006/relationships/hyperlink" Target="http://asiaohio.org" TargetMode="External"/><Relationship Id="rId5346" Type="http://schemas.openxmlformats.org/officeDocument/2006/relationships/hyperlink" Target="http://www.lynnhavenmainstreet.com" TargetMode="External"/><Relationship Id="rId6677" Type="http://schemas.openxmlformats.org/officeDocument/2006/relationships/hyperlink" Target="https://www.facebook.com/pages/Orcas-Island-Farmers-Market/150843558318330" TargetMode="External"/><Relationship Id="rId1851" Type="http://schemas.openxmlformats.org/officeDocument/2006/relationships/hyperlink" Target="https://www.facebook.com/SantaCruzRiverFarmersMarket/" TargetMode="External"/><Relationship Id="rId1852" Type="http://schemas.openxmlformats.org/officeDocument/2006/relationships/hyperlink" Target="https://twitter.com/SantaCruzRiver" TargetMode="External"/><Relationship Id="rId1853" Type="http://schemas.openxmlformats.org/officeDocument/2006/relationships/hyperlink" Target="http://www.thecommunityfarmersmarket.com" TargetMode="External"/><Relationship Id="rId1854" Type="http://schemas.openxmlformats.org/officeDocument/2006/relationships/hyperlink" Target="https://www.facebook.com/TCFMB" TargetMode="External"/><Relationship Id="rId1855" Type="http://schemas.openxmlformats.org/officeDocument/2006/relationships/hyperlink" Target="https://twitter.com/burgslocalfoods" TargetMode="External"/><Relationship Id="rId1856" Type="http://schemas.openxmlformats.org/officeDocument/2006/relationships/hyperlink" Target="http://www.peachlocal.com" TargetMode="External"/><Relationship Id="rId1857" Type="http://schemas.openxmlformats.org/officeDocument/2006/relationships/hyperlink" Target="http://fb.me/comofarmersmarket@facebook.com" TargetMode="External"/><Relationship Id="rId1858" Type="http://schemas.openxmlformats.org/officeDocument/2006/relationships/hyperlink" Target="http://www.conchofarmersmarket.org" TargetMode="External"/><Relationship Id="rId1859" Type="http://schemas.openxmlformats.org/officeDocument/2006/relationships/hyperlink" Target="http://www.concordfarmersmarket.com" TargetMode="External"/><Relationship Id="rId1850" Type="http://schemas.openxmlformats.org/officeDocument/2006/relationships/hyperlink" Target="http://www.communityfoodbank.org" TargetMode="External"/><Relationship Id="rId1840" Type="http://schemas.openxmlformats.org/officeDocument/2006/relationships/hyperlink" Target="http://www.hwy7farmersmarket.com" TargetMode="External"/><Relationship Id="rId1841" Type="http://schemas.openxmlformats.org/officeDocument/2006/relationships/hyperlink" Target="http://www.facebook.com/hwy7farmersmarket" TargetMode="External"/><Relationship Id="rId1842" Type="http://schemas.openxmlformats.org/officeDocument/2006/relationships/hyperlink" Target="http://www.prosperityforall.org" TargetMode="External"/><Relationship Id="rId1843" Type="http://schemas.openxmlformats.org/officeDocument/2006/relationships/hyperlink" Target="http://www.communityfarmersmarketbg.com/" TargetMode="External"/><Relationship Id="rId1844" Type="http://schemas.openxmlformats.org/officeDocument/2006/relationships/hyperlink" Target="https://www.facebook.com/Community-Farmers-Market-Bowling-Green-143986732333279/" TargetMode="External"/><Relationship Id="rId1845" Type="http://schemas.openxmlformats.org/officeDocument/2006/relationships/hyperlink" Target="https://twitter.com/CommunityFarmer/" TargetMode="External"/><Relationship Id="rId1846" Type="http://schemas.openxmlformats.org/officeDocument/2006/relationships/hyperlink" Target="https://www.instagram.com/cfmbgky/" TargetMode="External"/><Relationship Id="rId1847" Type="http://schemas.openxmlformats.org/officeDocument/2006/relationships/hyperlink" Target="http://www.communityfarmersmarketsofsouthflorida.com" TargetMode="External"/><Relationship Id="rId1848" Type="http://schemas.openxmlformats.org/officeDocument/2006/relationships/hyperlink" Target="http://www.carbondalemarket.com" TargetMode="External"/><Relationship Id="rId1849" Type="http://schemas.openxmlformats.org/officeDocument/2006/relationships/hyperlink" Target="https://www.facebook.com/communityfarmersmarket/" TargetMode="External"/><Relationship Id="rId1873" Type="http://schemas.openxmlformats.org/officeDocument/2006/relationships/hyperlink" Target="https://www.facebook.com/pages/Conway-Arkansas-Farmers-Market/156108827846178" TargetMode="External"/><Relationship Id="rId1874" Type="http://schemas.openxmlformats.org/officeDocument/2006/relationships/hyperlink" Target="https://www.facebook.com/pages/Conway-Arkansas-Farmers-Market/156108827846178" TargetMode="External"/><Relationship Id="rId1875" Type="http://schemas.openxmlformats.org/officeDocument/2006/relationships/hyperlink" Target="http://waccamawmarkets.org/" TargetMode="External"/><Relationship Id="rId1876" Type="http://schemas.openxmlformats.org/officeDocument/2006/relationships/hyperlink" Target="https://www.facebook.com/WaccamawMarketCooperative/" TargetMode="External"/><Relationship Id="rId1877" Type="http://schemas.openxmlformats.org/officeDocument/2006/relationships/hyperlink" Target="http://www.conway.locallygrown.net" TargetMode="External"/><Relationship Id="rId1878" Type="http://schemas.openxmlformats.org/officeDocument/2006/relationships/hyperlink" Target="https://www.facebook.com/pages/Conway-Locally-Grown/146991555352846?ref=ts&amp;fref=ts" TargetMode="External"/><Relationship Id="rId1879" Type="http://schemas.openxmlformats.org/officeDocument/2006/relationships/hyperlink" Target="http://www.westendnh.org" TargetMode="External"/><Relationship Id="rId1870" Type="http://schemas.openxmlformats.org/officeDocument/2006/relationships/hyperlink" Target="http://www.conoverfarmersmarket.org" TargetMode="External"/><Relationship Id="rId1871" Type="http://schemas.openxmlformats.org/officeDocument/2006/relationships/hyperlink" Target="https://www.facebook.com/ConoverFarmersMarket" TargetMode="External"/><Relationship Id="rId1872" Type="http://schemas.openxmlformats.org/officeDocument/2006/relationships/hyperlink" Target="http://www.headhousemarket.org" TargetMode="External"/><Relationship Id="rId1862" Type="http://schemas.openxmlformats.org/officeDocument/2006/relationships/hyperlink" Target="http://www.condonchamber.org/CondonCommunityFarmersMarket.htm" TargetMode="External"/><Relationship Id="rId1863" Type="http://schemas.openxmlformats.org/officeDocument/2006/relationships/hyperlink" Target="https://www.facebook.com/pages/Condon-Community-Farmers-Market/463077227050262" TargetMode="External"/><Relationship Id="rId1864" Type="http://schemas.openxmlformats.org/officeDocument/2006/relationships/hyperlink" Target="http://www.conifersummermarket.com" TargetMode="External"/><Relationship Id="rId1865" Type="http://schemas.openxmlformats.org/officeDocument/2006/relationships/hyperlink" Target="https://www.facebook.com/ConiferFarmersMarket" TargetMode="External"/><Relationship Id="rId1866" Type="http://schemas.openxmlformats.org/officeDocument/2006/relationships/hyperlink" Target="https://www.cga.ct.gov/osh/farmersmkt.asp" TargetMode="External"/><Relationship Id="rId1867" Type="http://schemas.openxmlformats.org/officeDocument/2006/relationships/hyperlink" Target="http://facebook.com/ctoldstatehouse" TargetMode="External"/><Relationship Id="rId1868" Type="http://schemas.openxmlformats.org/officeDocument/2006/relationships/hyperlink" Target="http://twitter.com/ctoldstatehouse" TargetMode="External"/><Relationship Id="rId1869" Type="http://schemas.openxmlformats.org/officeDocument/2006/relationships/hyperlink" Target="http://instagram.com/ctoldstatehouse" TargetMode="External"/><Relationship Id="rId1860" Type="http://schemas.openxmlformats.org/officeDocument/2006/relationships/hyperlink" Target="http://www.pcfma.org" TargetMode="External"/><Relationship Id="rId1861" Type="http://schemas.openxmlformats.org/officeDocument/2006/relationships/hyperlink" Target="https://www.facebook.com/ConcordFarmersMarket" TargetMode="External"/><Relationship Id="rId1810" Type="http://schemas.openxmlformats.org/officeDocument/2006/relationships/hyperlink" Target="https://twitter.com/comofarmers" TargetMode="External"/><Relationship Id="rId1811" Type="http://schemas.openxmlformats.org/officeDocument/2006/relationships/hyperlink" Target="https://www.instagram.com/columbiafarmersmarket/" TargetMode="External"/><Relationship Id="rId1812" Type="http://schemas.openxmlformats.org/officeDocument/2006/relationships/hyperlink" Target="http://mountainpeopleorganics.com" TargetMode="External"/><Relationship Id="rId1813" Type="http://schemas.openxmlformats.org/officeDocument/2006/relationships/hyperlink" Target="https://www.facebook.com/ColumbiaFarmory" TargetMode="External"/><Relationship Id="rId1814" Type="http://schemas.openxmlformats.org/officeDocument/2006/relationships/hyperlink" Target="http://www.community-foodworks.org/" TargetMode="External"/><Relationship Id="rId1815" Type="http://schemas.openxmlformats.org/officeDocument/2006/relationships/hyperlink" Target="https://www.facebook.com/CHFestivus/" TargetMode="External"/><Relationship Id="rId1816" Type="http://schemas.openxmlformats.org/officeDocument/2006/relationships/hyperlink" Target="https://twitter.com/CoHeightsMarket" TargetMode="External"/><Relationship Id="rId1817" Type="http://schemas.openxmlformats.org/officeDocument/2006/relationships/hyperlink" Target="http://www.columbiapike.org" TargetMode="External"/><Relationship Id="rId1818" Type="http://schemas.openxmlformats.org/officeDocument/2006/relationships/hyperlink" Target="http://www.facebook.com/pages/Columbia-Pike-Farmers-Marke" TargetMode="External"/><Relationship Id="rId1819" Type="http://schemas.openxmlformats.org/officeDocument/2006/relationships/hyperlink" Target="http://www.grownyc.org" TargetMode="External"/><Relationship Id="rId4080" Type="http://schemas.openxmlformats.org/officeDocument/2006/relationships/hyperlink" Target="https://www.facebook.com/HastingsFarmersMarket" TargetMode="External"/><Relationship Id="rId4082" Type="http://schemas.openxmlformats.org/officeDocument/2006/relationships/hyperlink" Target="http://www.hatbororesidents.com" TargetMode="External"/><Relationship Id="rId4081" Type="http://schemas.openxmlformats.org/officeDocument/2006/relationships/hyperlink" Target="https://www.instagram.com/hastings_farmers_market/" TargetMode="External"/><Relationship Id="rId4084" Type="http://schemas.openxmlformats.org/officeDocument/2006/relationships/hyperlink" Target="http://www.hattiecarthancommunitymarket.com" TargetMode="External"/><Relationship Id="rId4083" Type="http://schemas.openxmlformats.org/officeDocument/2006/relationships/hyperlink" Target="http://www.hattiecarthancommunitymarket.com" TargetMode="External"/><Relationship Id="rId4086" Type="http://schemas.openxmlformats.org/officeDocument/2006/relationships/hyperlink" Target="http://www.hattiesburgfarmersmarket.com" TargetMode="External"/><Relationship Id="rId4085" Type="http://schemas.openxmlformats.org/officeDocument/2006/relationships/hyperlink" Target="https://www.facebook.com/pages/Hattie-Carthan-Community-Farmers-Market/186267911430230?ref=br_tf" TargetMode="External"/><Relationship Id="rId4088" Type="http://schemas.openxmlformats.org/officeDocument/2006/relationships/hyperlink" Target="https://twitter.com/hburgmarket" TargetMode="External"/><Relationship Id="rId4087" Type="http://schemas.openxmlformats.org/officeDocument/2006/relationships/hyperlink" Target="https://www.facebook.com/hattiesburgfarmersmarket" TargetMode="External"/><Relationship Id="rId4089" Type="http://schemas.openxmlformats.org/officeDocument/2006/relationships/hyperlink" Target="http://instagram.com/hburgfarmersmarket" TargetMode="External"/><Relationship Id="rId1800" Type="http://schemas.openxmlformats.org/officeDocument/2006/relationships/hyperlink" Target="http://www.coltonfarmerscraftersmarket.weebly.com/" TargetMode="External"/><Relationship Id="rId1801" Type="http://schemas.openxmlformats.org/officeDocument/2006/relationships/hyperlink" Target="http://www.seattlefarmersmarkets.org" TargetMode="External"/><Relationship Id="rId1802" Type="http://schemas.openxmlformats.org/officeDocument/2006/relationships/hyperlink" Target="https://www.facebook.com/ColumbiaCityFarmersMarket" TargetMode="External"/><Relationship Id="rId1803" Type="http://schemas.openxmlformats.org/officeDocument/2006/relationships/hyperlink" Target="https://twitter.com/seattlefarmmkts" TargetMode="External"/><Relationship Id="rId1804" Type="http://schemas.openxmlformats.org/officeDocument/2006/relationships/hyperlink" Target="http://columbiafallsfarmersmarket.com" TargetMode="External"/><Relationship Id="rId1805" Type="http://schemas.openxmlformats.org/officeDocument/2006/relationships/hyperlink" Target="https://www.facebook.com/columbiafallsfarmersmarket/?ref=aymt_homepage_panel" TargetMode="External"/><Relationship Id="rId1806" Type="http://schemas.openxmlformats.org/officeDocument/2006/relationships/hyperlink" Target="http://columbiafarmersfreshmarket.com/" TargetMode="External"/><Relationship Id="rId1807" Type="http://schemas.openxmlformats.org/officeDocument/2006/relationships/hyperlink" Target="https://www.facebook.com/Columbia-Farmers-Fresh-Market" TargetMode="External"/><Relationship Id="rId1808" Type="http://schemas.openxmlformats.org/officeDocument/2006/relationships/hyperlink" Target="http://columbiafarmersmarket.org" TargetMode="External"/><Relationship Id="rId1809" Type="http://schemas.openxmlformats.org/officeDocument/2006/relationships/hyperlink" Target="https://www.facebook.com/ColumbiaFarmersMarket" TargetMode="External"/><Relationship Id="rId4071" Type="http://schemas.openxmlformats.org/officeDocument/2006/relationships/hyperlink" Target="https://www.instagram.com/harvesthomemkts/" TargetMode="External"/><Relationship Id="rId4070" Type="http://schemas.openxmlformats.org/officeDocument/2006/relationships/hyperlink" Target="https://twitter.com/HarvestHomeMkts" TargetMode="External"/><Relationship Id="rId4073" Type="http://schemas.openxmlformats.org/officeDocument/2006/relationships/hyperlink" Target="https://www.facebook.com/groups/109555025750447/?fref=ts" TargetMode="External"/><Relationship Id="rId4072" Type="http://schemas.openxmlformats.org/officeDocument/2006/relationships/hyperlink" Target="http://www.harvesthomefm.org" TargetMode="External"/><Relationship Id="rId4075" Type="http://schemas.openxmlformats.org/officeDocument/2006/relationships/hyperlink" Target="http://www.harvestwithaheart.org/" TargetMode="External"/><Relationship Id="rId4074" Type="http://schemas.openxmlformats.org/officeDocument/2006/relationships/hyperlink" Target="http://www.harvesthomefm.org" TargetMode="External"/><Relationship Id="rId4077" Type="http://schemas.openxmlformats.org/officeDocument/2006/relationships/hyperlink" Target="https://www.facebook.com/pages/Harwich-Farmers-Market/200545186641843?fref=ts" TargetMode="External"/><Relationship Id="rId4076" Type="http://schemas.openxmlformats.org/officeDocument/2006/relationships/hyperlink" Target="http://www.harwichhistoricalsociety.org" TargetMode="External"/><Relationship Id="rId4079" Type="http://schemas.openxmlformats.org/officeDocument/2006/relationships/hyperlink" Target="http://hastingsfarmersmarket.org" TargetMode="External"/><Relationship Id="rId4078" Type="http://schemas.openxmlformats.org/officeDocument/2006/relationships/hyperlink" Target="http://www.stiglerchamber.org" TargetMode="External"/><Relationship Id="rId1830" Type="http://schemas.openxmlformats.org/officeDocument/2006/relationships/hyperlink" Target="http://www.youtube.com/user/polkcountyfarms" TargetMode="External"/><Relationship Id="rId1831" Type="http://schemas.openxmlformats.org/officeDocument/2006/relationships/hyperlink" Target="http://columbusjunctioniowa.org" TargetMode="External"/><Relationship Id="rId1832" Type="http://schemas.openxmlformats.org/officeDocument/2006/relationships/hyperlink" Target="https://www.facebook.com/home.php" TargetMode="External"/><Relationship Id="rId1833" Type="http://schemas.openxmlformats.org/officeDocument/2006/relationships/hyperlink" Target="http://www.columbusks.com" TargetMode="External"/><Relationship Id="rId1834" Type="http://schemas.openxmlformats.org/officeDocument/2006/relationships/hyperlink" Target="http://www.columbuswinterfarmersmarket.com" TargetMode="External"/><Relationship Id="rId1835" Type="http://schemas.openxmlformats.org/officeDocument/2006/relationships/hyperlink" Target="https://www.facebook.com/colwellmarket" TargetMode="External"/><Relationship Id="rId1836" Type="http://schemas.openxmlformats.org/officeDocument/2006/relationships/hyperlink" Target="http://www.comfortchamberofcommerce.com/" TargetMode="External"/><Relationship Id="rId1837" Type="http://schemas.openxmlformats.org/officeDocument/2006/relationships/hyperlink" Target="http://riverside-farmers-market.org/" TargetMode="External"/><Relationship Id="rId1838" Type="http://schemas.openxmlformats.org/officeDocument/2006/relationships/hyperlink" Target="http://thefoodtrust.org/farmers-markets/market/broad-and-mtvernon" TargetMode="External"/><Relationship Id="rId1839" Type="http://schemas.openxmlformats.org/officeDocument/2006/relationships/hyperlink" Target="http://www.facebook.com/c3farmersmarket" TargetMode="External"/><Relationship Id="rId1820" Type="http://schemas.openxmlformats.org/officeDocument/2006/relationships/hyperlink" Target="https://www.facebook.com/ManhattanGreenmarkets" TargetMode="External"/><Relationship Id="rId1821" Type="http://schemas.openxmlformats.org/officeDocument/2006/relationships/hyperlink" Target="http://www.longbeachwa.gov/farmersmarket/" TargetMode="External"/><Relationship Id="rId1822" Type="http://schemas.openxmlformats.org/officeDocument/2006/relationships/hyperlink" Target="https://www.facebook.com/pages/Columbus-City-Farmers-Market/347949301937000" TargetMode="External"/><Relationship Id="rId1823" Type="http://schemas.openxmlformats.org/officeDocument/2006/relationships/hyperlink" Target="http://www.columbuscountyfarmersmarket.com/" TargetMode="External"/><Relationship Id="rId1824" Type="http://schemas.openxmlformats.org/officeDocument/2006/relationships/hyperlink" Target="https://www.facebook.com/pages/Columbus-County-Community-Farmers-Market-Inc/95369263724" TargetMode="External"/><Relationship Id="rId1825" Type="http://schemas.openxmlformats.org/officeDocument/2006/relationships/hyperlink" Target="https://twitter.com/ccfarmersmarket" TargetMode="External"/><Relationship Id="rId1826" Type="http://schemas.openxmlformats.org/officeDocument/2006/relationships/hyperlink" Target="https://www.instagram.com/cccfm/" TargetMode="External"/><Relationship Id="rId1827" Type="http://schemas.openxmlformats.org/officeDocument/2006/relationships/hyperlink" Target="http://www.polkcountyfarms.org/farmers-markets" TargetMode="External"/><Relationship Id="rId1828" Type="http://schemas.openxmlformats.org/officeDocument/2006/relationships/hyperlink" Target="https://www.facebook.com/polkcountyfarms" TargetMode="External"/><Relationship Id="rId1829" Type="http://schemas.openxmlformats.org/officeDocument/2006/relationships/hyperlink" Target="https://twitter.com/polkcountyfarms" TargetMode="External"/><Relationship Id="rId4091" Type="http://schemas.openxmlformats.org/officeDocument/2006/relationships/hyperlink" Target="http://www.longislandgrowermarket.com" TargetMode="External"/><Relationship Id="rId4090" Type="http://schemas.openxmlformats.org/officeDocument/2006/relationships/hyperlink" Target="https://www.facebook.com/groups/1484694188443985/" TargetMode="External"/><Relationship Id="rId4093" Type="http://schemas.openxmlformats.org/officeDocument/2006/relationships/hyperlink" Target="https://www.facebook.com/haverhillfarmersmarket" TargetMode="External"/><Relationship Id="rId4092" Type="http://schemas.openxmlformats.org/officeDocument/2006/relationships/hyperlink" Target="http://www.haverhillfarmersmarket.org" TargetMode="External"/><Relationship Id="rId4095" Type="http://schemas.openxmlformats.org/officeDocument/2006/relationships/hyperlink" Target="http://hfbg.org" TargetMode="External"/><Relationship Id="rId4094" Type="http://schemas.openxmlformats.org/officeDocument/2006/relationships/hyperlink" Target="http://www.voh-ny.com/farmers.htm" TargetMode="External"/><Relationship Id="rId4097" Type="http://schemas.openxmlformats.org/officeDocument/2006/relationships/hyperlink" Target="https://www.facebook.com/pages/Hawkinsville-River-Market/614156468617517?hc_location=timeline" TargetMode="External"/><Relationship Id="rId4096" Type="http://schemas.openxmlformats.org/officeDocument/2006/relationships/hyperlink" Target="http://www.honoluluparks.com" TargetMode="External"/><Relationship Id="rId4099" Type="http://schemas.openxmlformats.org/officeDocument/2006/relationships/hyperlink" Target="http://www.facebook.com/hawksbilltradingco" TargetMode="External"/><Relationship Id="rId4098" Type="http://schemas.openxmlformats.org/officeDocument/2006/relationships/hyperlink" Target="http://www.hawksbilltradingcompany.org" TargetMode="External"/><Relationship Id="rId1895" Type="http://schemas.openxmlformats.org/officeDocument/2006/relationships/hyperlink" Target="https://www.instagram.com/coosbayfarmersmarket/" TargetMode="External"/><Relationship Id="rId1896" Type="http://schemas.openxmlformats.org/officeDocument/2006/relationships/hyperlink" Target="http://www.copakehillsdalefarmersmarket.com" TargetMode="External"/><Relationship Id="rId1897" Type="http://schemas.openxmlformats.org/officeDocument/2006/relationships/hyperlink" Target="http://facebook.com/copakehillsdalefarmersmarket" TargetMode="External"/><Relationship Id="rId1898" Type="http://schemas.openxmlformats.org/officeDocument/2006/relationships/hyperlink" Target="http://copleyfarmmarket.com/" TargetMode="External"/><Relationship Id="rId1899" Type="http://schemas.openxmlformats.org/officeDocument/2006/relationships/hyperlink" Target="https://www.facebook.com/CopleyCreeksideFarmersMarket/" TargetMode="External"/><Relationship Id="rId1890" Type="http://schemas.openxmlformats.org/officeDocument/2006/relationships/hyperlink" Target="https://www.facebook.com/CooperstownFarmersMarket" TargetMode="External"/><Relationship Id="rId1891" Type="http://schemas.openxmlformats.org/officeDocument/2006/relationships/hyperlink" Target="https://www.instagram.com/cooperstownmarket/" TargetMode="External"/><Relationship Id="rId1892" Type="http://schemas.openxmlformats.org/officeDocument/2006/relationships/hyperlink" Target="http://www.coopersville.com/farmer.htm" TargetMode="External"/><Relationship Id="rId1893" Type="http://schemas.openxmlformats.org/officeDocument/2006/relationships/hyperlink" Target="https://coosbaydowntown.org/farmers-market/" TargetMode="External"/><Relationship Id="rId1894" Type="http://schemas.openxmlformats.org/officeDocument/2006/relationships/hyperlink" Target="https://www.facebook.com/CoosBayFarmersMarket" TargetMode="External"/><Relationship Id="rId1884" Type="http://schemas.openxmlformats.org/officeDocument/2006/relationships/hyperlink" Target="http://cycfarmersmarket.org" TargetMode="External"/><Relationship Id="rId1885" Type="http://schemas.openxmlformats.org/officeDocument/2006/relationships/hyperlink" Target="https://www.facebook.com/cycfarmersmarket" TargetMode="External"/><Relationship Id="rId1886" Type="http://schemas.openxmlformats.org/officeDocument/2006/relationships/hyperlink" Target="http://www.coopmadretierra.org" TargetMode="External"/><Relationship Id="rId1887" Type="http://schemas.openxmlformats.org/officeDocument/2006/relationships/hyperlink" Target="https://www.facebook.com/cooperativa.tierra?fref=ts" TargetMode="External"/><Relationship Id="rId1888" Type="http://schemas.openxmlformats.org/officeDocument/2006/relationships/hyperlink" Target="http://www.farmtocity.org" TargetMode="External"/><Relationship Id="rId1889" Type="http://schemas.openxmlformats.org/officeDocument/2006/relationships/hyperlink" Target="http://www.cooperstownfarmersmarket.org" TargetMode="External"/><Relationship Id="rId1880" Type="http://schemas.openxmlformats.org/officeDocument/2006/relationships/hyperlink" Target="http://www.coonrapidsiowa.com" TargetMode="External"/><Relationship Id="rId1881" Type="http://schemas.openxmlformats.org/officeDocument/2006/relationships/hyperlink" Target="http://www.downtoearthmarkets.com" TargetMode="External"/><Relationship Id="rId1882" Type="http://schemas.openxmlformats.org/officeDocument/2006/relationships/hyperlink" Target="https://www.facebook.com/DowntoEarthMarkets" TargetMode="External"/><Relationship Id="rId1883" Type="http://schemas.openxmlformats.org/officeDocument/2006/relationships/hyperlink" Target="https://twitter.com/DowntoEarthMkts" TargetMode="External"/><Relationship Id="rId5417" Type="http://schemas.openxmlformats.org/officeDocument/2006/relationships/hyperlink" Target="http://agrimissouri.com/mo-grown/grodetail.php?type=mo-grown&amp;ID=297" TargetMode="External"/><Relationship Id="rId6748" Type="http://schemas.openxmlformats.org/officeDocument/2006/relationships/hyperlink" Target="http://www.facebook.com/overtonparkcfm" TargetMode="External"/><Relationship Id="rId5418" Type="http://schemas.openxmlformats.org/officeDocument/2006/relationships/hyperlink" Target="http://www.mainstreetmarshfield.com" TargetMode="External"/><Relationship Id="rId6749" Type="http://schemas.openxmlformats.org/officeDocument/2006/relationships/hyperlink" Target="http://twitter.com/overtonparkcfm" TargetMode="External"/><Relationship Id="rId5415" Type="http://schemas.openxmlformats.org/officeDocument/2006/relationships/hyperlink" Target="https://www.facebook.com/randolphartisanandfarmersmarket?ref=hl" TargetMode="External"/><Relationship Id="rId6746" Type="http://schemas.openxmlformats.org/officeDocument/2006/relationships/hyperlink" Target="http://www.localharvest.org/overton-farmers-market-M58847" TargetMode="External"/><Relationship Id="rId5416" Type="http://schemas.openxmlformats.org/officeDocument/2006/relationships/hyperlink" Target="http://www.mainstreetmarketroselle.com" TargetMode="External"/><Relationship Id="rId6747" Type="http://schemas.openxmlformats.org/officeDocument/2006/relationships/hyperlink" Target="http://www.overtonparkcfm.org" TargetMode="External"/><Relationship Id="rId5419" Type="http://schemas.openxmlformats.org/officeDocument/2006/relationships/hyperlink" Target="http://www.mainstreetnewnan.com/documents/2013cdmarketday.pdf" TargetMode="External"/><Relationship Id="rId228" Type="http://schemas.openxmlformats.org/officeDocument/2006/relationships/hyperlink" Target="https://www.facebook.com/pages/Amherst-Farmers-Market/112695142075630" TargetMode="External"/><Relationship Id="rId227" Type="http://schemas.openxmlformats.org/officeDocument/2006/relationships/hyperlink" Target="http://www.amherstfarmersmarket.com" TargetMode="External"/><Relationship Id="rId226" Type="http://schemas.openxmlformats.org/officeDocument/2006/relationships/hyperlink" Target="http://www.amesmainsteetfarmersmarket.com" TargetMode="External"/><Relationship Id="rId225" Type="http://schemas.openxmlformats.org/officeDocument/2006/relationships/hyperlink" Target="http://www.cityofderidder.org" TargetMode="External"/><Relationship Id="rId229" Type="http://schemas.openxmlformats.org/officeDocument/2006/relationships/hyperlink" Target="http://www.kendrickparkmarket.com" TargetMode="External"/><Relationship Id="rId220" Type="http://schemas.openxmlformats.org/officeDocument/2006/relationships/hyperlink" Target="http://www.amadorfarmersmarket.com" TargetMode="External"/><Relationship Id="rId6740" Type="http://schemas.openxmlformats.org/officeDocument/2006/relationships/hyperlink" Target="http://thefoodtrust.org/farmers-markets/market/overbrook" TargetMode="External"/><Relationship Id="rId5410" Type="http://schemas.openxmlformats.org/officeDocument/2006/relationships/hyperlink" Target="http://www.mainstreethanford.com" TargetMode="External"/><Relationship Id="rId6741" Type="http://schemas.openxmlformats.org/officeDocument/2006/relationships/hyperlink" Target="http://www.overlandfarmersmarket.com" TargetMode="External"/><Relationship Id="rId224" Type="http://schemas.openxmlformats.org/officeDocument/2006/relationships/hyperlink" Target="https://www.facebook.com/AmeliaFarmersMarket" TargetMode="External"/><Relationship Id="rId5413" Type="http://schemas.openxmlformats.org/officeDocument/2006/relationships/hyperlink" Target="https://twitter.com/MpleShdeFarmMkt" TargetMode="External"/><Relationship Id="rId6744" Type="http://schemas.openxmlformats.org/officeDocument/2006/relationships/hyperlink" Target="https://www.facebook.com/DowntownOverlandParkFarmersMarket" TargetMode="External"/><Relationship Id="rId223" Type="http://schemas.openxmlformats.org/officeDocument/2006/relationships/hyperlink" Target="http://www.ameliafarmersmarket.com" TargetMode="External"/><Relationship Id="rId5414" Type="http://schemas.openxmlformats.org/officeDocument/2006/relationships/hyperlink" Target="http://www.mainstreetrandolph.weebly.com" TargetMode="External"/><Relationship Id="rId6745" Type="http://schemas.openxmlformats.org/officeDocument/2006/relationships/hyperlink" Target="https://instagram.com/opfarmersmarket/" TargetMode="External"/><Relationship Id="rId222" Type="http://schemas.openxmlformats.org/officeDocument/2006/relationships/hyperlink" Target="https://www.facebook.com/AmeliaBarterTown" TargetMode="External"/><Relationship Id="rId5411" Type="http://schemas.openxmlformats.org/officeDocument/2006/relationships/hyperlink" Target="http://www.facebook.com/thursdaynightmarketplace" TargetMode="External"/><Relationship Id="rId6742" Type="http://schemas.openxmlformats.org/officeDocument/2006/relationships/hyperlink" Target="https://www.facebook.com/OverlandFarmersMarket?ref=br_tf" TargetMode="External"/><Relationship Id="rId221" Type="http://schemas.openxmlformats.org/officeDocument/2006/relationships/hyperlink" Target="http://www.ameliamarket.org" TargetMode="External"/><Relationship Id="rId5412" Type="http://schemas.openxmlformats.org/officeDocument/2006/relationships/hyperlink" Target="https://www.facebook.com/mapleshadefarmersmarket" TargetMode="External"/><Relationship Id="rId6743" Type="http://schemas.openxmlformats.org/officeDocument/2006/relationships/hyperlink" Target="http://www.opkansas.org/things-to-see-and-do/farmers-market/" TargetMode="External"/><Relationship Id="rId5406" Type="http://schemas.openxmlformats.org/officeDocument/2006/relationships/hyperlink" Target="http://www.aledomainstreet.com" TargetMode="External"/><Relationship Id="rId6737" Type="http://schemas.openxmlformats.org/officeDocument/2006/relationships/hyperlink" Target="http://www.ourayfarmersmarket.org" TargetMode="External"/><Relationship Id="rId5407" Type="http://schemas.openxmlformats.org/officeDocument/2006/relationships/hyperlink" Target="https://www.facebook.com/aledomainstreet" TargetMode="External"/><Relationship Id="rId6738" Type="http://schemas.openxmlformats.org/officeDocument/2006/relationships/hyperlink" Target="http://www.outtolunchworcester.com" TargetMode="External"/><Relationship Id="rId5404" Type="http://schemas.openxmlformats.org/officeDocument/2006/relationships/hyperlink" Target="https://thecooperageproject.org/markets/farmersmarket/" TargetMode="External"/><Relationship Id="rId6735" Type="http://schemas.openxmlformats.org/officeDocument/2006/relationships/hyperlink" Target="https://www.facebook.com/pages/Our-Local-Bounty-Farmers-Market/25568128778935?ref=stream&amp;hc_location=stream" TargetMode="External"/><Relationship Id="rId5405" Type="http://schemas.openxmlformats.org/officeDocument/2006/relationships/hyperlink" Target="https://www.facebook.com/pg/thecooperageproject/events/?ref=page_internal" TargetMode="External"/><Relationship Id="rId6736" Type="http://schemas.openxmlformats.org/officeDocument/2006/relationships/hyperlink" Target="http://www.ourvalleycfm.org" TargetMode="External"/><Relationship Id="rId5408" Type="http://schemas.openxmlformats.org/officeDocument/2006/relationships/hyperlink" Target="http://www.mainstreetsteamboatsprings.com" TargetMode="External"/><Relationship Id="rId6739" Type="http://schemas.openxmlformats.org/officeDocument/2006/relationships/hyperlink" Target="http://www.facebook.com/OutToLunchConcertSeries" TargetMode="External"/><Relationship Id="rId5409" Type="http://schemas.openxmlformats.org/officeDocument/2006/relationships/hyperlink" Target="http://www.greenfieldiowa.com" TargetMode="External"/><Relationship Id="rId217" Type="http://schemas.openxmlformats.org/officeDocument/2006/relationships/hyperlink" Target="http://www.twitter.com/PacCoastFarmers" TargetMode="External"/><Relationship Id="rId216" Type="http://schemas.openxmlformats.org/officeDocument/2006/relationships/hyperlink" Target="http://www.facebook.com/AlumRockVillageFarmersMarket" TargetMode="External"/><Relationship Id="rId215" Type="http://schemas.openxmlformats.org/officeDocument/2006/relationships/hyperlink" Target="http://www.pcfma.org" TargetMode="External"/><Relationship Id="rId214" Type="http://schemas.openxmlformats.org/officeDocument/2006/relationships/hyperlink" Target="https://www.facebook.com/AltonFarmersMarket" TargetMode="External"/><Relationship Id="rId219" Type="http://schemas.openxmlformats.org/officeDocument/2006/relationships/hyperlink" Target="http://www.amadorfarmersmarket.com" TargetMode="External"/><Relationship Id="rId218" Type="http://schemas.openxmlformats.org/officeDocument/2006/relationships/hyperlink" Target="http://www.amadorfarmersmarket.com" TargetMode="External"/><Relationship Id="rId6730" Type="http://schemas.openxmlformats.org/officeDocument/2006/relationships/hyperlink" Target="https://www.facebook.com/otsego.chamberofcommerce" TargetMode="External"/><Relationship Id="rId213" Type="http://schemas.openxmlformats.org/officeDocument/2006/relationships/hyperlink" Target="http://www.downtownalton.com" TargetMode="External"/><Relationship Id="rId5402" Type="http://schemas.openxmlformats.org/officeDocument/2006/relationships/hyperlink" Target="http://www.facebook.com/farmtrails" TargetMode="External"/><Relationship Id="rId6733" Type="http://schemas.openxmlformats.org/officeDocument/2006/relationships/hyperlink" Target="http://www.ottsvillefarmersmarket.com" TargetMode="External"/><Relationship Id="rId212" Type="http://schemas.openxmlformats.org/officeDocument/2006/relationships/hyperlink" Target="http://www.ci.altavista.va.us" TargetMode="External"/><Relationship Id="rId5403" Type="http://schemas.openxmlformats.org/officeDocument/2006/relationships/hyperlink" Target="http://www.chanutemainstreet.com" TargetMode="External"/><Relationship Id="rId6734" Type="http://schemas.openxmlformats.org/officeDocument/2006/relationships/hyperlink" Target="http://www.stthomascroom.org" TargetMode="External"/><Relationship Id="rId211" Type="http://schemas.openxmlformats.org/officeDocument/2006/relationships/hyperlink" Target="http://altadenafm.tumblr.com" TargetMode="External"/><Relationship Id="rId5400" Type="http://schemas.openxmlformats.org/officeDocument/2006/relationships/hyperlink" Target="http://www.gaithersburgmd.gov/events" TargetMode="External"/><Relationship Id="rId6731" Type="http://schemas.openxmlformats.org/officeDocument/2006/relationships/hyperlink" Target="http://www.ottawadowntownmerchants.com" TargetMode="External"/><Relationship Id="rId210" Type="http://schemas.openxmlformats.org/officeDocument/2006/relationships/hyperlink" Target="https://twitter.com/AltadenaFM" TargetMode="External"/><Relationship Id="rId5401" Type="http://schemas.openxmlformats.org/officeDocument/2006/relationships/hyperlink" Target="http://www.msfm.org" TargetMode="External"/><Relationship Id="rId6732" Type="http://schemas.openxmlformats.org/officeDocument/2006/relationships/hyperlink" Target="http://www.visitottawakansas.com/agritourism.php" TargetMode="External"/><Relationship Id="rId4107" Type="http://schemas.openxmlformats.org/officeDocument/2006/relationships/hyperlink" Target="https://twitter.com/haymakermarket" TargetMode="External"/><Relationship Id="rId5439" Type="http://schemas.openxmlformats.org/officeDocument/2006/relationships/hyperlink" Target="http://www.malibufarmersmarket.net" TargetMode="External"/><Relationship Id="rId4106" Type="http://schemas.openxmlformats.org/officeDocument/2006/relationships/hyperlink" Target="http://www.facebook.com/haymaker.farmers.market" TargetMode="External"/><Relationship Id="rId4109" Type="http://schemas.openxmlformats.org/officeDocument/2006/relationships/hyperlink" Target="http://haymakermarket.com" TargetMode="External"/><Relationship Id="rId5437" Type="http://schemas.openxmlformats.org/officeDocument/2006/relationships/hyperlink" Target="https://www.youtube.com/watch?v=EdDCec4xGPY" TargetMode="External"/><Relationship Id="rId6768" Type="http://schemas.openxmlformats.org/officeDocument/2006/relationships/hyperlink" Target="http://www.oxfordopenairmarket.com" TargetMode="External"/><Relationship Id="rId4108" Type="http://schemas.openxmlformats.org/officeDocument/2006/relationships/hyperlink" Target="http://instagram.com/haymakerfarmersmarket" TargetMode="External"/><Relationship Id="rId5438" Type="http://schemas.openxmlformats.org/officeDocument/2006/relationships/hyperlink" Target="http://www.maldenchamber.org" TargetMode="External"/><Relationship Id="rId6769" Type="http://schemas.openxmlformats.org/officeDocument/2006/relationships/hyperlink" Target="https://www.facebook.com/oxfordopenairmarket" TargetMode="External"/><Relationship Id="rId249" Type="http://schemas.openxmlformats.org/officeDocument/2006/relationships/hyperlink" Target="http://www.andersonville.org" TargetMode="External"/><Relationship Id="rId248" Type="http://schemas.openxmlformats.org/officeDocument/2006/relationships/hyperlink" Target="http://www.andersonfarmersmarket.org" TargetMode="External"/><Relationship Id="rId247" Type="http://schemas.openxmlformats.org/officeDocument/2006/relationships/hyperlink" Target="https://www.facebook.com/AndersonCoFarmersMarket" TargetMode="External"/><Relationship Id="rId242" Type="http://schemas.openxmlformats.org/officeDocument/2006/relationships/hyperlink" Target="http://www.anchoragefarmersmarket.org" TargetMode="External"/><Relationship Id="rId5431" Type="http://schemas.openxmlformats.org/officeDocument/2006/relationships/hyperlink" Target="http://www.maizevalleywinery.com/homegrown" TargetMode="External"/><Relationship Id="rId6762" Type="http://schemas.openxmlformats.org/officeDocument/2006/relationships/hyperlink" Target="http://oxfordcitymarket.com/" TargetMode="External"/><Relationship Id="rId241" Type="http://schemas.openxmlformats.org/officeDocument/2006/relationships/hyperlink" Target="https://www.facebook.com/AnamooseMarketInThePark" TargetMode="External"/><Relationship Id="rId5432" Type="http://schemas.openxmlformats.org/officeDocument/2006/relationships/hyperlink" Target="http://www.localharvest.org/makawao-marketplace-M39565" TargetMode="External"/><Relationship Id="rId6763" Type="http://schemas.openxmlformats.org/officeDocument/2006/relationships/hyperlink" Target="https://www.facebook.com/OxfordCityMarket" TargetMode="External"/><Relationship Id="rId240" Type="http://schemas.openxmlformats.org/officeDocument/2006/relationships/hyperlink" Target="https://www.facebook.com/AnacortesFarmersMarket" TargetMode="External"/><Relationship Id="rId4101" Type="http://schemas.openxmlformats.org/officeDocument/2006/relationships/hyperlink" Target="https://www.facebook.com/villageofhawthornwoods" TargetMode="External"/><Relationship Id="rId6760" Type="http://schemas.openxmlformats.org/officeDocument/2006/relationships/hyperlink" Target="http://www.owossofarmersmarket.com" TargetMode="External"/><Relationship Id="rId4100" Type="http://schemas.openxmlformats.org/officeDocument/2006/relationships/hyperlink" Target="http://www.vhw.org/index.aspx?NID=207" TargetMode="External"/><Relationship Id="rId5430" Type="http://schemas.openxmlformats.org/officeDocument/2006/relationships/hyperlink" Target="http://www.itsmymaitland.com" TargetMode="External"/><Relationship Id="rId6761" Type="http://schemas.openxmlformats.org/officeDocument/2006/relationships/hyperlink" Target="http://thefoodtrust.org/farmers-markets/market/oxford-circle" TargetMode="External"/><Relationship Id="rId246" Type="http://schemas.openxmlformats.org/officeDocument/2006/relationships/hyperlink" Target="http://www.facebook.com/andersoncountyfarmersmarket" TargetMode="External"/><Relationship Id="rId4103" Type="http://schemas.openxmlformats.org/officeDocument/2006/relationships/hyperlink" Target="https://www.facebook.com/pages/Hawthorne-Farmers-Market/195160677173011" TargetMode="External"/><Relationship Id="rId5435" Type="http://schemas.openxmlformats.org/officeDocument/2006/relationships/hyperlink" Target="http://www.honolulu.gov/parks/programs/pom" TargetMode="External"/><Relationship Id="rId6766" Type="http://schemas.openxmlformats.org/officeDocument/2006/relationships/hyperlink" Target="http://www.oxfordcommunitycenter.fmweb.org" TargetMode="External"/><Relationship Id="rId245" Type="http://schemas.openxmlformats.org/officeDocument/2006/relationships/hyperlink" Target="https://www.andersoncountysc.org/parks/" TargetMode="External"/><Relationship Id="rId4102" Type="http://schemas.openxmlformats.org/officeDocument/2006/relationships/hyperlink" Target="https://www.facebook.com/pages/Hawthorne-Farmers-Market/460971230588634" TargetMode="External"/><Relationship Id="rId5436" Type="http://schemas.openxmlformats.org/officeDocument/2006/relationships/hyperlink" Target="https://www.facebook.com/makuufarmersmarket/" TargetMode="External"/><Relationship Id="rId6767" Type="http://schemas.openxmlformats.org/officeDocument/2006/relationships/hyperlink" Target="https://www.facebook.com/OxfordMarket" TargetMode="External"/><Relationship Id="rId244" Type="http://schemas.openxmlformats.org/officeDocument/2006/relationships/hyperlink" Target="http://www.ppchog.org/acm" TargetMode="External"/><Relationship Id="rId4105" Type="http://schemas.openxmlformats.org/officeDocument/2006/relationships/hyperlink" Target="http://haymakermarket.com/" TargetMode="External"/><Relationship Id="rId5433" Type="http://schemas.openxmlformats.org/officeDocument/2006/relationships/hyperlink" Target="https://www.facebook.com/MakekeKapolei" TargetMode="External"/><Relationship Id="rId6764" Type="http://schemas.openxmlformats.org/officeDocument/2006/relationships/hyperlink" Target="https://twitter.com/OXCityMarket" TargetMode="External"/><Relationship Id="rId243" Type="http://schemas.openxmlformats.org/officeDocument/2006/relationships/hyperlink" Target="http://www.anchoragemarkets.com" TargetMode="External"/><Relationship Id="rId4104" Type="http://schemas.openxmlformats.org/officeDocument/2006/relationships/hyperlink" Target="http://www.hayfieldchamber.com" TargetMode="External"/><Relationship Id="rId5434" Type="http://schemas.openxmlformats.org/officeDocument/2006/relationships/hyperlink" Target="https://www.facebook.com/pages/WAIANAE-FARMERS-MARKET/234161083106" TargetMode="External"/><Relationship Id="rId6765" Type="http://schemas.openxmlformats.org/officeDocument/2006/relationships/hyperlink" Target="http://www.oxfordfarmersmarket.com" TargetMode="External"/><Relationship Id="rId5428" Type="http://schemas.openxmlformats.org/officeDocument/2006/relationships/hyperlink" Target="http://www.mainstreetwoodbury.org/ls/farmersmarket.html" TargetMode="External"/><Relationship Id="rId6759" Type="http://schemas.openxmlformats.org/officeDocument/2006/relationships/hyperlink" Target="http://www.owossoartisanmarket.com" TargetMode="External"/><Relationship Id="rId5429" Type="http://schemas.openxmlformats.org/officeDocument/2006/relationships/hyperlink" Target="http://libertyvillefarmersmarket.org/Libertyville_Farmers_Market/Welcome_to_Libertyville_Farmers_Market.html" TargetMode="External"/><Relationship Id="rId5426" Type="http://schemas.openxmlformats.org/officeDocument/2006/relationships/hyperlink" Target="http://www.statesborofarmersmarket.com" TargetMode="External"/><Relationship Id="rId6757" Type="http://schemas.openxmlformats.org/officeDocument/2006/relationships/hyperlink" Target="http://agrimissouri.com/mo-grown/grodetail.php?type=mo-grown&amp;ID=2038" TargetMode="External"/><Relationship Id="rId5427" Type="http://schemas.openxmlformats.org/officeDocument/2006/relationships/hyperlink" Target="https://www.facebook.com/TheMainStreetStatesboroFarmersMarket?ref=hl" TargetMode="External"/><Relationship Id="rId6758" Type="http://schemas.openxmlformats.org/officeDocument/2006/relationships/hyperlink" Target="http://www.owingsmillsfarmersmarket.com" TargetMode="External"/><Relationship Id="rId239" Type="http://schemas.openxmlformats.org/officeDocument/2006/relationships/hyperlink" Target="http://www.anacortesfarmersmarket.org" TargetMode="External"/><Relationship Id="rId238" Type="http://schemas.openxmlformats.org/officeDocument/2006/relationships/hyperlink" Target="https://www.facebook.com/groups/478915098830452/" TargetMode="External"/><Relationship Id="rId237" Type="http://schemas.openxmlformats.org/officeDocument/2006/relationships/hyperlink" Target="http://www.anacondacommunityfoundation.org/anaconda-community-market.html" TargetMode="External"/><Relationship Id="rId236" Type="http://schemas.openxmlformats.org/officeDocument/2006/relationships/hyperlink" Target="http://www.fmfma.org" TargetMode="External"/><Relationship Id="rId231" Type="http://schemas.openxmlformats.org/officeDocument/2006/relationships/hyperlink" Target="http://www.amherstwintermarket.com" TargetMode="External"/><Relationship Id="rId5420" Type="http://schemas.openxmlformats.org/officeDocument/2006/relationships/hyperlink" Target="http://www.mainstreetparis.com" TargetMode="External"/><Relationship Id="rId6751" Type="http://schemas.openxmlformats.org/officeDocument/2006/relationships/hyperlink" Target="https://www.facebook.com/Owasso.Farmers.Market" TargetMode="External"/><Relationship Id="rId230" Type="http://schemas.openxmlformats.org/officeDocument/2006/relationships/hyperlink" Target="https://www.facebook.com/pages/Wednesday-Market-at-Kendrick-Park/210000299034343" TargetMode="External"/><Relationship Id="rId5421" Type="http://schemas.openxmlformats.org/officeDocument/2006/relationships/hyperlink" Target="https://www.facebook.com/pages/Main-Street-Portsmouth-Farmers-Market/121334127915677" TargetMode="External"/><Relationship Id="rId6752" Type="http://schemas.openxmlformats.org/officeDocument/2006/relationships/hyperlink" Target="https://www.facebook.com/OwegoFarmtoForkEveningMarket" TargetMode="External"/><Relationship Id="rId6750" Type="http://schemas.openxmlformats.org/officeDocument/2006/relationships/hyperlink" Target="http://www.owassofarmersmarket.com/" TargetMode="External"/><Relationship Id="rId235" Type="http://schemas.openxmlformats.org/officeDocument/2006/relationships/hyperlink" Target="https://amquistation.org/farmers-market/" TargetMode="External"/><Relationship Id="rId5424" Type="http://schemas.openxmlformats.org/officeDocument/2006/relationships/hyperlink" Target="http://www.mainstreetsouthorange.org" TargetMode="External"/><Relationship Id="rId6755" Type="http://schemas.openxmlformats.org/officeDocument/2006/relationships/hyperlink" Target="https://www.facebook.com/owencountyfarmersmarket" TargetMode="External"/><Relationship Id="rId234" Type="http://schemas.openxmlformats.org/officeDocument/2006/relationships/hyperlink" Target="https://www.facebook.com/amicalolafarmersmarket" TargetMode="External"/><Relationship Id="rId5425" Type="http://schemas.openxmlformats.org/officeDocument/2006/relationships/hyperlink" Target="http://www.mainstreetsquarerc.com" TargetMode="External"/><Relationship Id="rId6756" Type="http://schemas.openxmlformats.org/officeDocument/2006/relationships/hyperlink" Target="http://www.clark-cty-wi.org" TargetMode="External"/><Relationship Id="rId233" Type="http://schemas.openxmlformats.org/officeDocument/2006/relationships/hyperlink" Target="https://www.facebook.com/amicalolafarmersmarket/" TargetMode="External"/><Relationship Id="rId5422" Type="http://schemas.openxmlformats.org/officeDocument/2006/relationships/hyperlink" Target="http://farmersmarketsnm.org/Shoppers/FindMarket/find.php" TargetMode="External"/><Relationship Id="rId6753" Type="http://schemas.openxmlformats.org/officeDocument/2006/relationships/hyperlink" Target="https://www.facebook.com/owencountyfarmandcraftmarket/" TargetMode="External"/><Relationship Id="rId232" Type="http://schemas.openxmlformats.org/officeDocument/2006/relationships/hyperlink" Target="https://www.facebook.com/pages/Amherst-Winter-Farmers-Market/107328206002708" TargetMode="External"/><Relationship Id="rId5423" Type="http://schemas.openxmlformats.org/officeDocument/2006/relationships/hyperlink" Target="http://www.downtownmurfreesboro.com" TargetMode="External"/><Relationship Id="rId6754" Type="http://schemas.openxmlformats.org/officeDocument/2006/relationships/hyperlink" Target="http://www.owencountyfarmersmarket.com/" TargetMode="External"/><Relationship Id="rId6704" Type="http://schemas.openxmlformats.org/officeDocument/2006/relationships/hyperlink" Target="https://www.facebook.com/orleanswintermarket" TargetMode="External"/><Relationship Id="rId6705" Type="http://schemas.openxmlformats.org/officeDocument/2006/relationships/hyperlink" Target="http://www.ormondbeachfarmersmarket.com" TargetMode="External"/><Relationship Id="rId6702" Type="http://schemas.openxmlformats.org/officeDocument/2006/relationships/hyperlink" Target="https://www.facebook.com/OrleansFarmersMarket" TargetMode="External"/><Relationship Id="rId6703" Type="http://schemas.openxmlformats.org/officeDocument/2006/relationships/hyperlink" Target="http://www.capecdp.org/content/orleans_winter_farmers_market/" TargetMode="External"/><Relationship Id="rId6708" Type="http://schemas.openxmlformats.org/officeDocument/2006/relationships/hyperlink" Target="https://www.facebook.com/Orofino-Farmers-Market-139500116131731/" TargetMode="External"/><Relationship Id="rId6709" Type="http://schemas.openxmlformats.org/officeDocument/2006/relationships/hyperlink" Target="http://www.oronofarmersmarket.org" TargetMode="External"/><Relationship Id="rId6706" Type="http://schemas.openxmlformats.org/officeDocument/2006/relationships/hyperlink" Target="https://www.facebook.com/ormondfarmersmarket" TargetMode="External"/><Relationship Id="rId6707" Type="http://schemas.openxmlformats.org/officeDocument/2006/relationships/hyperlink" Target="http://www.orofinofarmersmarket.com/" TargetMode="External"/><Relationship Id="rId6700" Type="http://schemas.openxmlformats.org/officeDocument/2006/relationships/hyperlink" Target="https://www.facebook.com/orlandofarmersmarket" TargetMode="External"/><Relationship Id="rId6701" Type="http://schemas.openxmlformats.org/officeDocument/2006/relationships/hyperlink" Target="http://www.orleansfarmersmarket.com" TargetMode="External"/><Relationship Id="rId6726" Type="http://schemas.openxmlformats.org/officeDocument/2006/relationships/hyperlink" Target="https://www.facebook.com/osuokcfarmersmarket?ref=bookmarks" TargetMode="External"/><Relationship Id="rId6727" Type="http://schemas.openxmlformats.org/officeDocument/2006/relationships/hyperlink" Target="https://twitter.com/OSUOKCfrmrmrkt" TargetMode="External"/><Relationship Id="rId6724" Type="http://schemas.openxmlformats.org/officeDocument/2006/relationships/hyperlink" Target="http://www.facebook.com/OstervilleFarmersMarket" TargetMode="External"/><Relationship Id="rId6725" Type="http://schemas.openxmlformats.org/officeDocument/2006/relationships/hyperlink" Target="http://www.osuokc.edu/farmersmarket/" TargetMode="External"/><Relationship Id="rId6728" Type="http://schemas.openxmlformats.org/officeDocument/2006/relationships/hyperlink" Target="https://www.oswegolandparkdistrict.org/programs-events/special-events/oswego-country-market/" TargetMode="External"/><Relationship Id="rId6729" Type="http://schemas.openxmlformats.org/officeDocument/2006/relationships/hyperlink" Target="https://www.facebook.com/OswegoCountryMarket/" TargetMode="External"/><Relationship Id="rId206" Type="http://schemas.openxmlformats.org/officeDocument/2006/relationships/hyperlink" Target="http://www.alpha-nursery.com" TargetMode="External"/><Relationship Id="rId205" Type="http://schemas.openxmlformats.org/officeDocument/2006/relationships/hyperlink" Target="http://alpenafarmersmarket.org" TargetMode="External"/><Relationship Id="rId204" Type="http://schemas.openxmlformats.org/officeDocument/2006/relationships/hyperlink" Target="https://www.facebook.com/Aloha-Community-Farmers-Market-913645008655691/" TargetMode="External"/><Relationship Id="rId203" Type="http://schemas.openxmlformats.org/officeDocument/2006/relationships/hyperlink" Target="http://www.alohacommunityfarmersmarket.org" TargetMode="External"/><Relationship Id="rId209" Type="http://schemas.openxmlformats.org/officeDocument/2006/relationships/hyperlink" Target="https://www.facebook.com/AltadenaFarmersMarket" TargetMode="External"/><Relationship Id="rId208" Type="http://schemas.openxmlformats.org/officeDocument/2006/relationships/hyperlink" Target="http://www.altadenafarmersmarket.com" TargetMode="External"/><Relationship Id="rId207" Type="http://schemas.openxmlformats.org/officeDocument/2006/relationships/hyperlink" Target="http://www.alsipparks.org" TargetMode="External"/><Relationship Id="rId202" Type="http://schemas.openxmlformats.org/officeDocument/2006/relationships/hyperlink" Target="http://www.almontfarmersmarket.com" TargetMode="External"/><Relationship Id="rId6722" Type="http://schemas.openxmlformats.org/officeDocument/2006/relationships/hyperlink" Target="https://www.facebook.com/pages/Ossipee-Main-Street-Program/474442479243245" TargetMode="External"/><Relationship Id="rId201" Type="http://schemas.openxmlformats.org/officeDocument/2006/relationships/hyperlink" Target="https://twitter.com/AVFarmersMarket" TargetMode="External"/><Relationship Id="rId6723" Type="http://schemas.openxmlformats.org/officeDocument/2006/relationships/hyperlink" Target="http://www.ostervillefarmersmarket.org" TargetMode="External"/><Relationship Id="rId200" Type="http://schemas.openxmlformats.org/officeDocument/2006/relationships/hyperlink" Target="https://www.facebook.com/AllstonVillageFarmersMarket" TargetMode="External"/><Relationship Id="rId6720" Type="http://schemas.openxmlformats.org/officeDocument/2006/relationships/hyperlink" Target="http://www.osmaacresfarm.com/" TargetMode="External"/><Relationship Id="rId6721" Type="http://schemas.openxmlformats.org/officeDocument/2006/relationships/hyperlink" Target="http://www.ossipeemainstreet.org" TargetMode="External"/><Relationship Id="rId6715" Type="http://schemas.openxmlformats.org/officeDocument/2006/relationships/hyperlink" Target="http://www.osfmi.com" TargetMode="External"/><Relationship Id="rId6716" Type="http://schemas.openxmlformats.org/officeDocument/2006/relationships/hyperlink" Target="http://www.osfmi.com" TargetMode="External"/><Relationship Id="rId6713" Type="http://schemas.openxmlformats.org/officeDocument/2006/relationships/hyperlink" Target="http://www.osagebeachfarmersmarket.com" TargetMode="External"/><Relationship Id="rId6714" Type="http://schemas.openxmlformats.org/officeDocument/2006/relationships/hyperlink" Target="http://www.facebook.com/osagebeachfarmersmarket" TargetMode="External"/><Relationship Id="rId6719" Type="http://schemas.openxmlformats.org/officeDocument/2006/relationships/hyperlink" Target="http://www.hawkeye-re.com/farmersmarket/index.htm" TargetMode="External"/><Relationship Id="rId6717" Type="http://schemas.openxmlformats.org/officeDocument/2006/relationships/hyperlink" Target="http://www.osfmi.com" TargetMode="External"/><Relationship Id="rId6718" Type="http://schemas.openxmlformats.org/officeDocument/2006/relationships/hyperlink" Target="http://www.hawkeye-re.com/farmersmarket/index.htm" TargetMode="External"/><Relationship Id="rId6711" Type="http://schemas.openxmlformats.org/officeDocument/2006/relationships/hyperlink" Target="https://www.facebook.com/pages/The-Carytown-Farmers-Market/251655224946456?ref=hl" TargetMode="External"/><Relationship Id="rId6712" Type="http://schemas.openxmlformats.org/officeDocument/2006/relationships/hyperlink" Target="http://ortingvalleyfarmersmarket.com" TargetMode="External"/><Relationship Id="rId6710" Type="http://schemas.openxmlformats.org/officeDocument/2006/relationships/hyperlink" Target="https://www.facebook.com/oronofarmersmarket" TargetMode="External"/><Relationship Id="rId5490" Type="http://schemas.openxmlformats.org/officeDocument/2006/relationships/hyperlink" Target="http://www.communityfoodbank.org" TargetMode="External"/><Relationship Id="rId4161" Type="http://schemas.openxmlformats.org/officeDocument/2006/relationships/hyperlink" Target="http://www.humfarm.org" TargetMode="External"/><Relationship Id="rId5493" Type="http://schemas.openxmlformats.org/officeDocument/2006/relationships/hyperlink" Target="http://www.marblesprings.net/" TargetMode="External"/><Relationship Id="rId4160" Type="http://schemas.openxmlformats.org/officeDocument/2006/relationships/hyperlink" Target="http://www.downtownjacksonville.org" TargetMode="External"/><Relationship Id="rId5494" Type="http://schemas.openxmlformats.org/officeDocument/2006/relationships/hyperlink" Target="http://www.facebook.com/marble.springs" TargetMode="External"/><Relationship Id="rId4163" Type="http://schemas.openxmlformats.org/officeDocument/2006/relationships/hyperlink" Target="http://www.hendersoncountytailgatemarket.com" TargetMode="External"/><Relationship Id="rId5491" Type="http://schemas.openxmlformats.org/officeDocument/2006/relationships/hyperlink" Target="http://www.grownyc.org" TargetMode="External"/><Relationship Id="rId4162" Type="http://schemas.openxmlformats.org/officeDocument/2006/relationships/hyperlink" Target="https://www.facebook.com/North.Coast.Growers.Association" TargetMode="External"/><Relationship Id="rId5492" Type="http://schemas.openxmlformats.org/officeDocument/2006/relationships/hyperlink" Target="https://www.facebook.com/BronxGreenmarkets" TargetMode="External"/><Relationship Id="rId4165" Type="http://schemas.openxmlformats.org/officeDocument/2006/relationships/hyperlink" Target="https://www.facebook.com/BullerGardens" TargetMode="External"/><Relationship Id="rId5497" Type="http://schemas.openxmlformats.org/officeDocument/2006/relationships/hyperlink" Target="http://www.cityofmarcoisland.com/index.aspx?page=161" TargetMode="External"/><Relationship Id="rId4164" Type="http://schemas.openxmlformats.org/officeDocument/2006/relationships/hyperlink" Target="http://www.curbmarket.com" TargetMode="External"/><Relationship Id="rId5498" Type="http://schemas.openxmlformats.org/officeDocument/2006/relationships/hyperlink" Target="http://www.steveandcookies.com" TargetMode="External"/><Relationship Id="rId4167" Type="http://schemas.openxmlformats.org/officeDocument/2006/relationships/hyperlink" Target="http://www.iatp.org/minimarkets" TargetMode="External"/><Relationship Id="rId5495" Type="http://schemas.openxmlformats.org/officeDocument/2006/relationships/hyperlink" Target="http://www.marbleheadfm.com" TargetMode="External"/><Relationship Id="rId4166" Type="http://schemas.openxmlformats.org/officeDocument/2006/relationships/hyperlink" Target="http://www.hennikerfarmersmarket.us" TargetMode="External"/><Relationship Id="rId5496" Type="http://schemas.openxmlformats.org/officeDocument/2006/relationships/hyperlink" Target="http://www.marcellinemarket.com" TargetMode="External"/><Relationship Id="rId4169" Type="http://schemas.openxmlformats.org/officeDocument/2006/relationships/hyperlink" Target="https://www.whitemtncommunitycoop.com/" TargetMode="External"/><Relationship Id="rId4168" Type="http://schemas.openxmlformats.org/officeDocument/2006/relationships/hyperlink" Target="http://www.heritagefarmersmarket.blogspot.com" TargetMode="External"/><Relationship Id="rId5499" Type="http://schemas.openxmlformats.org/officeDocument/2006/relationships/hyperlink" Target="http://marian.edu/marian-university-farmers'-market" TargetMode="External"/><Relationship Id="rId4150" Type="http://schemas.openxmlformats.org/officeDocument/2006/relationships/hyperlink" Target="https://www.youtube.com/channel/UCGDnrljMLcY4U1UI1Qx8DdQ" TargetMode="External"/><Relationship Id="rId5482" Type="http://schemas.openxmlformats.org/officeDocument/2006/relationships/hyperlink" Target="http://www.toledobendlakecountry.com/pages/green-markets" TargetMode="External"/><Relationship Id="rId5483" Type="http://schemas.openxmlformats.org/officeDocument/2006/relationships/hyperlink" Target="http://www.manzanitafarmersmarket.com" TargetMode="External"/><Relationship Id="rId4152" Type="http://schemas.openxmlformats.org/officeDocument/2006/relationships/hyperlink" Target="https://www.weho.org/community/recreation-services/helen-albert-certified-farmers-market" TargetMode="External"/><Relationship Id="rId5480" Type="http://schemas.openxmlformats.org/officeDocument/2006/relationships/hyperlink" Target="http://www.mantenochamber.com" TargetMode="External"/><Relationship Id="rId4151" Type="http://schemas.openxmlformats.org/officeDocument/2006/relationships/hyperlink" Target="https://vimeo.com/heirloomfm" TargetMode="External"/><Relationship Id="rId5481" Type="http://schemas.openxmlformats.org/officeDocument/2006/relationships/hyperlink" Target="https://www.facebook.com/mantenofarmersmarket" TargetMode="External"/><Relationship Id="rId4154" Type="http://schemas.openxmlformats.org/officeDocument/2006/relationships/hyperlink" Target="http://www.instagram.com/wehorec" TargetMode="External"/><Relationship Id="rId5486" Type="http://schemas.openxmlformats.org/officeDocument/2006/relationships/hyperlink" Target="http://www.facebook.com/maplevalleyfarmersmarket" TargetMode="External"/><Relationship Id="rId4153" Type="http://schemas.openxmlformats.org/officeDocument/2006/relationships/hyperlink" Target="http://facebook.com/westhollywoodrec" TargetMode="External"/><Relationship Id="rId5487" Type="http://schemas.openxmlformats.org/officeDocument/2006/relationships/hyperlink" Target="http://www.twitter.com/mvfm_2016" TargetMode="External"/><Relationship Id="rId4156" Type="http://schemas.openxmlformats.org/officeDocument/2006/relationships/hyperlink" Target="http://www.hemetfarmersmarket.com" TargetMode="External"/><Relationship Id="rId5484" Type="http://schemas.openxmlformats.org/officeDocument/2006/relationships/hyperlink" Target="https://www.facebook.com/manzanitafarmersmarket/" TargetMode="External"/><Relationship Id="rId4155" Type="http://schemas.openxmlformats.org/officeDocument/2006/relationships/hyperlink" Target="http://www.downtownhelena.com/alive5.htm" TargetMode="External"/><Relationship Id="rId5485" Type="http://schemas.openxmlformats.org/officeDocument/2006/relationships/hyperlink" Target="http://www.maplevalleyfarmersmarket.com" TargetMode="External"/><Relationship Id="rId4158" Type="http://schemas.openxmlformats.org/officeDocument/2006/relationships/hyperlink" Target="http://www.safoodbank.org/index.php/programs/nutrition/farmers-market" TargetMode="External"/><Relationship Id="rId4157" Type="http://schemas.openxmlformats.org/officeDocument/2006/relationships/hyperlink" Target="https://www.facebook.com/pages/Hemet-Farmers-Market" TargetMode="External"/><Relationship Id="rId5488" Type="http://schemas.openxmlformats.org/officeDocument/2006/relationships/hyperlink" Target="http://www.maplewoodnj.org" TargetMode="External"/><Relationship Id="rId4159" Type="http://schemas.openxmlformats.org/officeDocument/2006/relationships/hyperlink" Target="http://www.facebook.com/SAHAFarmersMarket?ref=hl" TargetMode="External"/><Relationship Id="rId5489" Type="http://schemas.openxmlformats.org/officeDocument/2006/relationships/hyperlink" Target="http://www.marvistafarmersmarket.org" TargetMode="External"/><Relationship Id="rId1910" Type="http://schemas.openxmlformats.org/officeDocument/2006/relationships/hyperlink" Target="https://twitter.com/coppellfm" TargetMode="External"/><Relationship Id="rId1911" Type="http://schemas.openxmlformats.org/officeDocument/2006/relationships/hyperlink" Target="https://www.instagram.com/coppellfarmersmarket/" TargetMode="External"/><Relationship Id="rId1912" Type="http://schemas.openxmlformats.org/officeDocument/2006/relationships/hyperlink" Target="http://www.gablesrecreation.com" TargetMode="External"/><Relationship Id="rId1913" Type="http://schemas.openxmlformats.org/officeDocument/2006/relationships/hyperlink" Target="http://www.coralgablesmuseum.org" TargetMode="External"/><Relationship Id="rId1914" Type="http://schemas.openxmlformats.org/officeDocument/2006/relationships/hyperlink" Target="http://www.coralville.org/farmersmarket" TargetMode="External"/><Relationship Id="rId1915" Type="http://schemas.openxmlformats.org/officeDocument/2006/relationships/hyperlink" Target="http://www.facebook.com/coralvillefarmersmarket" TargetMode="External"/><Relationship Id="rId1916" Type="http://schemas.openxmlformats.org/officeDocument/2006/relationships/hyperlink" Target="http://www.twitter.com/CvilleParksRec" TargetMode="External"/><Relationship Id="rId1917" Type="http://schemas.openxmlformats.org/officeDocument/2006/relationships/hyperlink" Target="http://www.instagram.com/coralvilleparksrec" TargetMode="External"/><Relationship Id="rId1918" Type="http://schemas.openxmlformats.org/officeDocument/2006/relationships/hyperlink" Target="http://www.coreysundaymarket.com" TargetMode="External"/><Relationship Id="rId1919" Type="http://schemas.openxmlformats.org/officeDocument/2006/relationships/hyperlink" Target="https://www.facebook.com/CoreyAvenueSundayFreshMarket" TargetMode="External"/><Relationship Id="rId4181" Type="http://schemas.openxmlformats.org/officeDocument/2006/relationships/hyperlink" Target="http://www.cityofhernando.org/farmersmarket" TargetMode="External"/><Relationship Id="rId4180" Type="http://schemas.openxmlformats.org/officeDocument/2006/relationships/hyperlink" Target="https://www.facebook.com/HCFarmersMarket?ref=hl" TargetMode="External"/><Relationship Id="rId4183" Type="http://schemas.openxmlformats.org/officeDocument/2006/relationships/hyperlink" Target="https://www.fairfaxcounty.gov/parks/farmersmarkets/herndon" TargetMode="External"/><Relationship Id="rId4182" Type="http://schemas.openxmlformats.org/officeDocument/2006/relationships/hyperlink" Target="https://www.facebook.com/pages/Hernando-Farmers-Market/" TargetMode="External"/><Relationship Id="rId4185" Type="http://schemas.openxmlformats.org/officeDocument/2006/relationships/hyperlink" Target="http://www.theherrinfarmersmarket.org" TargetMode="External"/><Relationship Id="rId4184" Type="http://schemas.openxmlformats.org/officeDocument/2006/relationships/hyperlink" Target="https://www.facebook.com/events/804594679906261/" TargetMode="External"/><Relationship Id="rId4187" Type="http://schemas.openxmlformats.org/officeDocument/2006/relationships/hyperlink" Target="http://www.hesstonks.org/MV2Base.asp?VarCN=64" TargetMode="External"/><Relationship Id="rId4186" Type="http://schemas.openxmlformats.org/officeDocument/2006/relationships/hyperlink" Target="https://www.facebook.com/TheHerrinFarmersMarket/?ref=aymt_homepage_panel" TargetMode="External"/><Relationship Id="rId4189" Type="http://schemas.openxmlformats.org/officeDocument/2006/relationships/hyperlink" Target="http://hibbingfarmersmarket.org" TargetMode="External"/><Relationship Id="rId4188" Type="http://schemas.openxmlformats.org/officeDocument/2006/relationships/hyperlink" Target="http://www.hiawatha-iowa.com" TargetMode="External"/><Relationship Id="rId1900" Type="http://schemas.openxmlformats.org/officeDocument/2006/relationships/hyperlink" Target="https://twitter.com/copleyfm" TargetMode="External"/><Relationship Id="rId1901" Type="http://schemas.openxmlformats.org/officeDocument/2006/relationships/hyperlink" Target="https://www.instagram.com/copleymarket/" TargetMode="External"/><Relationship Id="rId1902" Type="http://schemas.openxmlformats.org/officeDocument/2006/relationships/hyperlink" Target="http://copleyfarmmarket.com/" TargetMode="External"/><Relationship Id="rId1903" Type="http://schemas.openxmlformats.org/officeDocument/2006/relationships/hyperlink" Target="https://www.facebook.com/CopleyCreeksideFarmersMarket/" TargetMode="External"/><Relationship Id="rId1904" Type="http://schemas.openxmlformats.org/officeDocument/2006/relationships/hyperlink" Target="https://twitter.com/copleyfm" TargetMode="External"/><Relationship Id="rId1905" Type="http://schemas.openxmlformats.org/officeDocument/2006/relationships/hyperlink" Target="https://www.instagram.com/copleymarket/" TargetMode="External"/><Relationship Id="rId1906" Type="http://schemas.openxmlformats.org/officeDocument/2006/relationships/hyperlink" Target="http://www.massfarmersmarkets.org" TargetMode="External"/><Relationship Id="rId1907" Type="http://schemas.openxmlformats.org/officeDocument/2006/relationships/hyperlink" Target="http://www.facebook.com/CopleySquareFarmersMarket" TargetMode="External"/><Relationship Id="rId1908" Type="http://schemas.openxmlformats.org/officeDocument/2006/relationships/hyperlink" Target="http://www.coppellfarmersmarket.org" TargetMode="External"/><Relationship Id="rId1909" Type="http://schemas.openxmlformats.org/officeDocument/2006/relationships/hyperlink" Target="https://www.facebook.com/pages/Coppell-Farmers-Market/112423382177?ref=br_tf" TargetMode="External"/><Relationship Id="rId4170" Type="http://schemas.openxmlformats.org/officeDocument/2006/relationships/hyperlink" Target="https://www.facebook.com/groups/1881445965496016/" TargetMode="External"/><Relationship Id="rId4172" Type="http://schemas.openxmlformats.org/officeDocument/2006/relationships/hyperlink" Target="http://www.herkimerfarmersmarket.com/" TargetMode="External"/><Relationship Id="rId4171" Type="http://schemas.openxmlformats.org/officeDocument/2006/relationships/hyperlink" Target="http://www.heritageprairiefarm.com" TargetMode="External"/><Relationship Id="rId4174" Type="http://schemas.openxmlformats.org/officeDocument/2006/relationships/hyperlink" Target="http://agrimissouri.com/mo-grown/grodetail.php?type=mo-grown&amp;ID=598" TargetMode="External"/><Relationship Id="rId4173" Type="http://schemas.openxmlformats.org/officeDocument/2006/relationships/hyperlink" Target="https://www.facebook.com/pages/Herkimer-Farmers-Market/343803756975?ref=tn_tnmn" TargetMode="External"/><Relationship Id="rId4176" Type="http://schemas.openxmlformats.org/officeDocument/2006/relationships/hyperlink" Target="https://www.facebook.com/hermonfarmersmarket" TargetMode="External"/><Relationship Id="rId4175" Type="http://schemas.openxmlformats.org/officeDocument/2006/relationships/hyperlink" Target="http://www.hermonfarmersmarket.yolasite.com" TargetMode="External"/><Relationship Id="rId4178" Type="http://schemas.openxmlformats.org/officeDocument/2006/relationships/hyperlink" Target="https://www.facebook.com/farmermarkHB/" TargetMode="External"/><Relationship Id="rId4177" Type="http://schemas.openxmlformats.org/officeDocument/2006/relationships/hyperlink" Target="http://www.farmermark.com/hermosabeach/" TargetMode="External"/><Relationship Id="rId4179" Type="http://schemas.openxmlformats.org/officeDocument/2006/relationships/hyperlink" Target="http://www.hernandocountyfarmersmarket.webs.com/" TargetMode="External"/><Relationship Id="rId4129" Type="http://schemas.openxmlformats.org/officeDocument/2006/relationships/hyperlink" Target="http://www.facebook.com/heartofRushFAM" TargetMode="External"/><Relationship Id="rId4128" Type="http://schemas.openxmlformats.org/officeDocument/2006/relationships/hyperlink" Target="https://www.facebook.com/HealthyCarolina" TargetMode="External"/><Relationship Id="rId5459" Type="http://schemas.openxmlformats.org/officeDocument/2006/relationships/hyperlink" Target="http://www.mbfarmersmarket.com" TargetMode="External"/><Relationship Id="rId6780" Type="http://schemas.openxmlformats.org/officeDocument/2006/relationships/hyperlink" Target="http://agrimissouri.com/mo-grown/grodetail.php?type=mo-grown&amp;ID=113" TargetMode="External"/><Relationship Id="rId5450" Type="http://schemas.openxmlformats.org/officeDocument/2006/relationships/hyperlink" Target="http://manchesternhfarmersmarket.com/" TargetMode="External"/><Relationship Id="rId6781" Type="http://schemas.openxmlformats.org/officeDocument/2006/relationships/hyperlink" Target="http://agrimissouri.com/mo-grown/grodetail.php?type=mo-grown&amp;ID=635" TargetMode="External"/><Relationship Id="rId4121" Type="http://schemas.openxmlformats.org/officeDocument/2006/relationships/hyperlink" Target="http://www.healdsburgfarmersmarket.org" TargetMode="External"/><Relationship Id="rId5453" Type="http://schemas.openxmlformats.org/officeDocument/2006/relationships/hyperlink" Target="https://www.facebook.com/ManchesterLocallyGrownFarmersMarket?ref=hl" TargetMode="External"/><Relationship Id="rId6784" Type="http://schemas.openxmlformats.org/officeDocument/2006/relationships/hyperlink" Target="https://twitter.com/pbtuesmarket" TargetMode="External"/><Relationship Id="rId4120" Type="http://schemas.openxmlformats.org/officeDocument/2006/relationships/hyperlink" Target="http://thefoodtrust.org/farmers-markets/market/headhouse" TargetMode="External"/><Relationship Id="rId5454" Type="http://schemas.openxmlformats.org/officeDocument/2006/relationships/hyperlink" Target="http://www.mancoscolorado.com" TargetMode="External"/><Relationship Id="rId6785" Type="http://schemas.openxmlformats.org/officeDocument/2006/relationships/hyperlink" Target="https://www.facebook.com/PacificCityFarmersMarket?ref=hl" TargetMode="External"/><Relationship Id="rId4123" Type="http://schemas.openxmlformats.org/officeDocument/2006/relationships/hyperlink" Target="http://www.healdsburgfarmersmarket.org" TargetMode="External"/><Relationship Id="rId5451" Type="http://schemas.openxmlformats.org/officeDocument/2006/relationships/hyperlink" Target="https://www.facebook.com/pages/Manchester-Farmers-Market/132339843447323" TargetMode="External"/><Relationship Id="rId6782" Type="http://schemas.openxmlformats.org/officeDocument/2006/relationships/hyperlink" Target="http://www.sandiegomarkets.com" TargetMode="External"/><Relationship Id="rId4122" Type="http://schemas.openxmlformats.org/officeDocument/2006/relationships/hyperlink" Target="https://www.facebook.com/HealdsburgFarmMarket" TargetMode="External"/><Relationship Id="rId5452" Type="http://schemas.openxmlformats.org/officeDocument/2006/relationships/hyperlink" Target="http://www.facebook.com/ManchesterFarmersMarket/" TargetMode="External"/><Relationship Id="rId6783" Type="http://schemas.openxmlformats.org/officeDocument/2006/relationships/hyperlink" Target="https://www.facebook.com/PBTuesdayMarket" TargetMode="External"/><Relationship Id="rId4125" Type="http://schemas.openxmlformats.org/officeDocument/2006/relationships/hyperlink" Target="http://www.healthybydesignyellowstone.org/initiatives/gardenersmarket/" TargetMode="External"/><Relationship Id="rId5457" Type="http://schemas.openxmlformats.org/officeDocument/2006/relationships/hyperlink" Target="http://www.facebook.com/mandtmarketplace" TargetMode="External"/><Relationship Id="rId6788" Type="http://schemas.openxmlformats.org/officeDocument/2006/relationships/hyperlink" Target="http://paducahky.gov/farmers-market" TargetMode="External"/><Relationship Id="rId4124" Type="http://schemas.openxmlformats.org/officeDocument/2006/relationships/hyperlink" Target="https://www.facebook.com/HealdsburgFarmMarket" TargetMode="External"/><Relationship Id="rId5458" Type="http://schemas.openxmlformats.org/officeDocument/2006/relationships/hyperlink" Target="https://www.facebook.com/groups/436429905281/" TargetMode="External"/><Relationship Id="rId6789" Type="http://schemas.openxmlformats.org/officeDocument/2006/relationships/hyperlink" Target="https://www.facebook.com/paducah.homegrown/" TargetMode="External"/><Relationship Id="rId4127" Type="http://schemas.openxmlformats.org/officeDocument/2006/relationships/hyperlink" Target="http://www.sa.sc.edu/healthycarolina/farmersmarket/" TargetMode="External"/><Relationship Id="rId5455" Type="http://schemas.openxmlformats.org/officeDocument/2006/relationships/hyperlink" Target="http://www.mandarinfarmersmarket.com" TargetMode="External"/><Relationship Id="rId6786" Type="http://schemas.openxmlformats.org/officeDocument/2006/relationships/hyperlink" Target="http://everyonesharvest.org" TargetMode="External"/><Relationship Id="rId4126" Type="http://schemas.openxmlformats.org/officeDocument/2006/relationships/hyperlink" Target="https://www.facebook.com/pages/Healthy-By-Design/203345759721554" TargetMode="External"/><Relationship Id="rId5456" Type="http://schemas.openxmlformats.org/officeDocument/2006/relationships/hyperlink" Target="http://www.mandevilletrailhead.com" TargetMode="External"/><Relationship Id="rId6787" Type="http://schemas.openxmlformats.org/officeDocument/2006/relationships/hyperlink" Target="https://www.facebook.com/EveryonesHarvest/" TargetMode="External"/><Relationship Id="rId4118" Type="http://schemas.openxmlformats.org/officeDocument/2006/relationships/hyperlink" Target="http://www.localharvest.org/hcc-realty-markets-M2060" TargetMode="External"/><Relationship Id="rId4117" Type="http://schemas.openxmlformats.org/officeDocument/2006/relationships/hyperlink" Target="https://www.facebook.com/waynesvillefarmersmarket" TargetMode="External"/><Relationship Id="rId5448" Type="http://schemas.openxmlformats.org/officeDocument/2006/relationships/hyperlink" Target="https://www.facebook.com/manchesterfood/" TargetMode="External"/><Relationship Id="rId6779" Type="http://schemas.openxmlformats.org/officeDocument/2006/relationships/hyperlink" Target="http://www.ozarkmainstreet.org" TargetMode="External"/><Relationship Id="rId4119" Type="http://schemas.openxmlformats.org/officeDocument/2006/relationships/hyperlink" Target="http://www.jcdowntown.org/www.hdsid.org" TargetMode="External"/><Relationship Id="rId5449" Type="http://schemas.openxmlformats.org/officeDocument/2006/relationships/hyperlink" Target="http://www.manchestercommunitymarket.org" TargetMode="External"/><Relationship Id="rId6770" Type="http://schemas.openxmlformats.org/officeDocument/2006/relationships/hyperlink" Target="http://www.downtownoxfordpa.org/oxford-village-market-2/" TargetMode="External"/><Relationship Id="rId4110" Type="http://schemas.openxmlformats.org/officeDocument/2006/relationships/hyperlink" Target="https://www.facebook.com/haymaker.farmers.market" TargetMode="External"/><Relationship Id="rId5442" Type="http://schemas.openxmlformats.org/officeDocument/2006/relationships/hyperlink" Target="https://www.facebook.com/pages/Malta-Farmers-Market/260306257415569" TargetMode="External"/><Relationship Id="rId6773" Type="http://schemas.openxmlformats.org/officeDocument/2006/relationships/hyperlink" Target="http://www.facebook.com/OxnardFarmersMarket/" TargetMode="External"/><Relationship Id="rId5443" Type="http://schemas.openxmlformats.org/officeDocument/2006/relationships/hyperlink" Target="http://www.rvagriculture.org" TargetMode="External"/><Relationship Id="rId6774" Type="http://schemas.openxmlformats.org/officeDocument/2006/relationships/hyperlink" Target="https://twitter.com/oxnfarmersmkt" TargetMode="External"/><Relationship Id="rId4112" Type="http://schemas.openxmlformats.org/officeDocument/2006/relationships/hyperlink" Target="http://pinterest.com/haymakermarket" TargetMode="External"/><Relationship Id="rId5440" Type="http://schemas.openxmlformats.org/officeDocument/2006/relationships/hyperlink" Target="http://www.adirondackfarmersmarket.com" TargetMode="External"/><Relationship Id="rId6771" Type="http://schemas.openxmlformats.org/officeDocument/2006/relationships/hyperlink" Target="http://www.facebook.com/OxfordVillageMarket/" TargetMode="External"/><Relationship Id="rId4111" Type="http://schemas.openxmlformats.org/officeDocument/2006/relationships/hyperlink" Target="https://twitter.com/haymakermarket" TargetMode="External"/><Relationship Id="rId5441" Type="http://schemas.openxmlformats.org/officeDocument/2006/relationships/hyperlink" Target="http://www.maltafarmersmarket.org" TargetMode="External"/><Relationship Id="rId6772" Type="http://schemas.openxmlformats.org/officeDocument/2006/relationships/hyperlink" Target="http://www.oxnardfarmersmarket.com" TargetMode="External"/><Relationship Id="rId4114" Type="http://schemas.openxmlformats.org/officeDocument/2006/relationships/hyperlink" Target="http://www.agriculturalinstitute.org" TargetMode="External"/><Relationship Id="rId5446" Type="http://schemas.openxmlformats.org/officeDocument/2006/relationships/hyperlink" Target="http://youtu.be/hsB3NdOGn1k" TargetMode="External"/><Relationship Id="rId6777" Type="http://schemas.openxmlformats.org/officeDocument/2006/relationships/hyperlink" Target="http://www.ligreenmarket.org" TargetMode="External"/><Relationship Id="rId4113" Type="http://schemas.openxmlformats.org/officeDocument/2006/relationships/hyperlink" Target="http://www.ksfarmersmarkets.org/" TargetMode="External"/><Relationship Id="rId5447" Type="http://schemas.openxmlformats.org/officeDocument/2006/relationships/hyperlink" Target="https://www.pinterest.com/chiknegg/manakin-market-farmers-market/" TargetMode="External"/><Relationship Id="rId6778" Type="http://schemas.openxmlformats.org/officeDocument/2006/relationships/hyperlink" Target="https://www.facebook.com/ozarkmountainmarket" TargetMode="External"/><Relationship Id="rId4116" Type="http://schemas.openxmlformats.org/officeDocument/2006/relationships/hyperlink" Target="http://www.waynesvillefarmersmarket.com" TargetMode="External"/><Relationship Id="rId5444" Type="http://schemas.openxmlformats.org/officeDocument/2006/relationships/hyperlink" Target="https://www.facebook.com/rvagriculture.org" TargetMode="External"/><Relationship Id="rId6775" Type="http://schemas.openxmlformats.org/officeDocument/2006/relationships/hyperlink" Target="http://www.youtube.com/DowntownOxnard" TargetMode="External"/><Relationship Id="rId4115" Type="http://schemas.openxmlformats.org/officeDocument/2006/relationships/hyperlink" Target="https://www.facebook.com/HaywardFM/" TargetMode="External"/><Relationship Id="rId5445" Type="http://schemas.openxmlformats.org/officeDocument/2006/relationships/hyperlink" Target="https://twitter.com/twitter.com/rvag_inc" TargetMode="External"/><Relationship Id="rId6776" Type="http://schemas.openxmlformats.org/officeDocument/2006/relationships/hyperlink" Target="http://www.instagram.com/oxnardfarmersmarket/" TargetMode="External"/><Relationship Id="rId5471" Type="http://schemas.openxmlformats.org/officeDocument/2006/relationships/hyperlink" Target="http://www.mansfieldar.org" TargetMode="External"/><Relationship Id="rId5472" Type="http://schemas.openxmlformats.org/officeDocument/2006/relationships/hyperlink" Target="http://www.mansfieldtxfarmersmarket.com" TargetMode="External"/><Relationship Id="rId4141" Type="http://schemas.openxmlformats.org/officeDocument/2006/relationships/hyperlink" Target="https://www.heirloomfm.org/markets/oro-valley/" TargetMode="External"/><Relationship Id="rId4140" Type="http://schemas.openxmlformats.org/officeDocument/2006/relationships/hyperlink" Target="https://www.facebook.com/greenvalleyvillagefarmersmarket/" TargetMode="External"/><Relationship Id="rId5470" Type="http://schemas.openxmlformats.org/officeDocument/2006/relationships/hyperlink" Target="http://www.honolulu.gov/parks/programs/pom" TargetMode="External"/><Relationship Id="rId4143" Type="http://schemas.openxmlformats.org/officeDocument/2006/relationships/hyperlink" Target="https://www.heirloomfm.org/markets/rillito-park/" TargetMode="External"/><Relationship Id="rId5475" Type="http://schemas.openxmlformats.org/officeDocument/2006/relationships/hyperlink" Target="http://www.mansfieldgrowersmarket.wordpress.com" TargetMode="External"/><Relationship Id="rId4142" Type="http://schemas.openxmlformats.org/officeDocument/2006/relationships/hyperlink" Target="https://www.facebook.com/orovalleyfarmersmarket/" TargetMode="External"/><Relationship Id="rId5476" Type="http://schemas.openxmlformats.org/officeDocument/2006/relationships/hyperlink" Target="https://www.facebook.com/mansfieldgrowersmarket" TargetMode="External"/><Relationship Id="rId4145" Type="http://schemas.openxmlformats.org/officeDocument/2006/relationships/hyperlink" Target="https://www.heirloomfm.org/markets/trail-dust-town/" TargetMode="External"/><Relationship Id="rId5473" Type="http://schemas.openxmlformats.org/officeDocument/2006/relationships/hyperlink" Target="http://www.facebook.com/mansfieldtxfarmersmarket" TargetMode="External"/><Relationship Id="rId4144" Type="http://schemas.openxmlformats.org/officeDocument/2006/relationships/hyperlink" Target="https://www.facebook.com/RillitoParkFarmersMarket/" TargetMode="External"/><Relationship Id="rId5474" Type="http://schemas.openxmlformats.org/officeDocument/2006/relationships/hyperlink" Target="http://www.instagram.com/mansfieldfarmersmarket" TargetMode="External"/><Relationship Id="rId4147" Type="http://schemas.openxmlformats.org/officeDocument/2006/relationships/hyperlink" Target="https://www.heirloomfm.org/" TargetMode="External"/><Relationship Id="rId5479" Type="http://schemas.openxmlformats.org/officeDocument/2006/relationships/hyperlink" Target="http://www.visitmanteca.org" TargetMode="External"/><Relationship Id="rId4146" Type="http://schemas.openxmlformats.org/officeDocument/2006/relationships/hyperlink" Target="https://www.facebook.com/HeirloomFarmersMarkets/" TargetMode="External"/><Relationship Id="rId4149" Type="http://schemas.openxmlformats.org/officeDocument/2006/relationships/hyperlink" Target="https://twitter.com/heirloomfm" TargetMode="External"/><Relationship Id="rId5477" Type="http://schemas.openxmlformats.org/officeDocument/2006/relationships/hyperlink" Target="https://www.facebook.com/MansonFarmersMarket" TargetMode="External"/><Relationship Id="rId4148" Type="http://schemas.openxmlformats.org/officeDocument/2006/relationships/hyperlink" Target="https://www.facebook.com/HeirloomFarmersMarkets/" TargetMode="External"/><Relationship Id="rId5478" Type="http://schemas.openxmlformats.org/officeDocument/2006/relationships/hyperlink" Target="https://twitter.com/MansonFarmerMkt" TargetMode="External"/><Relationship Id="rId4139" Type="http://schemas.openxmlformats.org/officeDocument/2006/relationships/hyperlink" Target="https://www.heirloomfm.org/markets/green-valley/" TargetMode="External"/><Relationship Id="rId5460" Type="http://schemas.openxmlformats.org/officeDocument/2006/relationships/hyperlink" Target="https://www.facebook.com/pages/Manhattan-Farmers-Market/143100112435501" TargetMode="External"/><Relationship Id="rId6791" Type="http://schemas.openxmlformats.org/officeDocument/2006/relationships/hyperlink" Target="https://www.facebook.com/pages/Pagosa-Farmers-Market/550120111676611" TargetMode="External"/><Relationship Id="rId5461" Type="http://schemas.openxmlformats.org/officeDocument/2006/relationships/hyperlink" Target="https://manisteekitchen.org/farmers-market/" TargetMode="External"/><Relationship Id="rId6792" Type="http://schemas.openxmlformats.org/officeDocument/2006/relationships/hyperlink" Target="https://www.facebook.com/OneLoveFarmersMarket" TargetMode="External"/><Relationship Id="rId4130" Type="http://schemas.openxmlformats.org/officeDocument/2006/relationships/hyperlink" Target="http://www.hotcfarmersmarket.org" TargetMode="External"/><Relationship Id="rId6790" Type="http://schemas.openxmlformats.org/officeDocument/2006/relationships/hyperlink" Target="http://www.sospagosa.org" TargetMode="External"/><Relationship Id="rId4132" Type="http://schemas.openxmlformats.org/officeDocument/2006/relationships/hyperlink" Target="http://www.hvfarmersmarket.com" TargetMode="External"/><Relationship Id="rId5464" Type="http://schemas.openxmlformats.org/officeDocument/2006/relationships/hyperlink" Target="http://facebook.com/MSTQFarmersMKT" TargetMode="External"/><Relationship Id="rId6795" Type="http://schemas.openxmlformats.org/officeDocument/2006/relationships/hyperlink" Target="https://www.facebook.com/PaintedDesertFarmersMarket/" TargetMode="External"/><Relationship Id="rId4131" Type="http://schemas.openxmlformats.org/officeDocument/2006/relationships/hyperlink" Target="https://www.facebook.com/pages/Heart-of-the-City-Farmers-Market/164898116861011?ref=hl" TargetMode="External"/><Relationship Id="rId5465" Type="http://schemas.openxmlformats.org/officeDocument/2006/relationships/hyperlink" Target="http://twitter.com/MSTQFarmersMKT" TargetMode="External"/><Relationship Id="rId6796" Type="http://schemas.openxmlformats.org/officeDocument/2006/relationships/hyperlink" Target="https://facebook.com/PaintedPostFarmersMarket" TargetMode="External"/><Relationship Id="rId4134" Type="http://schemas.openxmlformats.org/officeDocument/2006/relationships/hyperlink" Target="http://www.heartlandwholelife.com" TargetMode="External"/><Relationship Id="rId5462" Type="http://schemas.openxmlformats.org/officeDocument/2006/relationships/hyperlink" Target="https://www.facebook.com/Manistee-Farmers-Market-203800259657175/" TargetMode="External"/><Relationship Id="rId6793" Type="http://schemas.openxmlformats.org/officeDocument/2006/relationships/hyperlink" Target="http://www.painesvillefarmersmarket.webs.com" TargetMode="External"/><Relationship Id="rId4133" Type="http://schemas.openxmlformats.org/officeDocument/2006/relationships/hyperlink" Target="https://www.facebook.com/pages/Heart-of-the-Hudson-Valley-Farmers-Market-Milton-NY/141460912532000" TargetMode="External"/><Relationship Id="rId5463" Type="http://schemas.openxmlformats.org/officeDocument/2006/relationships/hyperlink" Target="http://manistiquefarmersmarket.org/" TargetMode="External"/><Relationship Id="rId6794" Type="http://schemas.openxmlformats.org/officeDocument/2006/relationships/hyperlink" Target="https://www.facebook.com/painesvillefarmersmarket" TargetMode="External"/><Relationship Id="rId4136" Type="http://schemas.openxmlformats.org/officeDocument/2006/relationships/hyperlink" Target="http://www.rhhtfoundationinc.org" TargetMode="External"/><Relationship Id="rId5468" Type="http://schemas.openxmlformats.org/officeDocument/2006/relationships/hyperlink" Target="https://www.facebook.com/pages/Mankato-Farmers-Market/60602276251" TargetMode="External"/><Relationship Id="rId6799" Type="http://schemas.openxmlformats.org/officeDocument/2006/relationships/hyperlink" Target="http://www.palafoxmarket.com" TargetMode="External"/><Relationship Id="rId4135" Type="http://schemas.openxmlformats.org/officeDocument/2006/relationships/hyperlink" Target="https://www.facebook.com/pages/Heartland-Whole-Life-Buying-Club/200145930093453" TargetMode="External"/><Relationship Id="rId5469" Type="http://schemas.openxmlformats.org/officeDocument/2006/relationships/hyperlink" Target="http://www.manliusvillage.org" TargetMode="External"/><Relationship Id="rId4138" Type="http://schemas.openxmlformats.org/officeDocument/2006/relationships/hyperlink" Target="http://www.heberut.gov" TargetMode="External"/><Relationship Id="rId5466" Type="http://schemas.openxmlformats.org/officeDocument/2006/relationships/hyperlink" Target="http://www.manitoucommunitymarket.org" TargetMode="External"/><Relationship Id="rId6797" Type="http://schemas.openxmlformats.org/officeDocument/2006/relationships/hyperlink" Target="http://roundbarnmarket.org/" TargetMode="External"/><Relationship Id="rId4137" Type="http://schemas.openxmlformats.org/officeDocument/2006/relationships/hyperlink" Target="https://www.facebook.com/RHHTFoundationinc/" TargetMode="External"/><Relationship Id="rId5467" Type="http://schemas.openxmlformats.org/officeDocument/2006/relationships/hyperlink" Target="http://www.mankatofarmersmarket.com" TargetMode="External"/><Relationship Id="rId6798" Type="http://schemas.openxmlformats.org/officeDocument/2006/relationships/hyperlink" Target="https://www.facebook.com/pages/Pakatakan-Farmers-Market" TargetMode="External"/><Relationship Id="rId1972" Type="http://schemas.openxmlformats.org/officeDocument/2006/relationships/hyperlink" Target="https://www.facebook.com/countrysidefoodandfarms" TargetMode="External"/><Relationship Id="rId1973" Type="http://schemas.openxmlformats.org/officeDocument/2006/relationships/hyperlink" Target="https://twitter.com/countrysideohio" TargetMode="External"/><Relationship Id="rId1974" Type="http://schemas.openxmlformats.org/officeDocument/2006/relationships/hyperlink" Target="https://www.instagram.com/countrysidefoodandfarms/" TargetMode="External"/><Relationship Id="rId1975" Type="http://schemas.openxmlformats.org/officeDocument/2006/relationships/hyperlink" Target="http://cvcountryside.org" TargetMode="External"/><Relationship Id="rId1976" Type="http://schemas.openxmlformats.org/officeDocument/2006/relationships/hyperlink" Target="https://www.facebook.com/countrysidefoodandfarms/" TargetMode="External"/><Relationship Id="rId1977" Type="http://schemas.openxmlformats.org/officeDocument/2006/relationships/hyperlink" Target="https://twitter.com/countrysideohio" TargetMode="External"/><Relationship Id="rId1978" Type="http://schemas.openxmlformats.org/officeDocument/2006/relationships/hyperlink" Target="https://www.instagram.com/countrysidefoodandfarms/" TargetMode="External"/><Relationship Id="rId1979" Type="http://schemas.openxmlformats.org/officeDocument/2006/relationships/hyperlink" Target="http://cvcountryside.org" TargetMode="External"/><Relationship Id="rId1970" Type="http://schemas.openxmlformats.org/officeDocument/2006/relationships/hyperlink" Target="https://www.instagram.com/countrysidefoodandfarms/" TargetMode="External"/><Relationship Id="rId1971" Type="http://schemas.openxmlformats.org/officeDocument/2006/relationships/hyperlink" Target="http://cvcountryside.org" TargetMode="External"/><Relationship Id="rId1961" Type="http://schemas.openxmlformats.org/officeDocument/2006/relationships/hyperlink" Target="http://www.countyclubhill.org" TargetMode="External"/><Relationship Id="rId1962" Type="http://schemas.openxmlformats.org/officeDocument/2006/relationships/hyperlink" Target="http://www.countryfarmandcraftmarket.com" TargetMode="External"/><Relationship Id="rId1963" Type="http://schemas.openxmlformats.org/officeDocument/2006/relationships/hyperlink" Target="http://www.countryfarmandcraftmarket.com" TargetMode="External"/><Relationship Id="rId1964" Type="http://schemas.openxmlformats.org/officeDocument/2006/relationships/hyperlink" Target="http://www.countryfarmandcraftmarket.com" TargetMode="External"/><Relationship Id="rId1965" Type="http://schemas.openxmlformats.org/officeDocument/2006/relationships/hyperlink" Target="http://countrymarketpierre.com" TargetMode="External"/><Relationship Id="rId1966" Type="http://schemas.openxmlformats.org/officeDocument/2006/relationships/hyperlink" Target="http://www.countrylanemarket.com/farmers-market" TargetMode="External"/><Relationship Id="rId1967" Type="http://schemas.openxmlformats.org/officeDocument/2006/relationships/hyperlink" Target="http://cvcountryside.org" TargetMode="External"/><Relationship Id="rId1968" Type="http://schemas.openxmlformats.org/officeDocument/2006/relationships/hyperlink" Target="https://www.facebook.com/countrysidefoodandfarms/" TargetMode="External"/><Relationship Id="rId1969" Type="http://schemas.openxmlformats.org/officeDocument/2006/relationships/hyperlink" Target="https://twitter.com/countrysideohio" TargetMode="External"/><Relationship Id="rId1960" Type="http://schemas.openxmlformats.org/officeDocument/2006/relationships/hyperlink" Target="https://www.facebook.com/cottonmillfarmersmarket/?ref=settings" TargetMode="External"/><Relationship Id="rId1994" Type="http://schemas.openxmlformats.org/officeDocument/2006/relationships/hyperlink" Target="http://www.cowlitzcountyfarmersmarket.com" TargetMode="External"/><Relationship Id="rId1995" Type="http://schemas.openxmlformats.org/officeDocument/2006/relationships/hyperlink" Target="http://www.cowlitzcountyfarmersmarket.com" TargetMode="External"/><Relationship Id="rId1996" Type="http://schemas.openxmlformats.org/officeDocument/2006/relationships/hyperlink" Target="http://www.cowtownmarket.com" TargetMode="External"/><Relationship Id="rId1997" Type="http://schemas.openxmlformats.org/officeDocument/2006/relationships/hyperlink" Target="https://www.facebook.com/pages/Cozad-Haymaker-Grand-Generation-Center/581875038530338" TargetMode="External"/><Relationship Id="rId1998" Type="http://schemas.openxmlformats.org/officeDocument/2006/relationships/hyperlink" Target="http://craftsburyfarmersmarket.com/" TargetMode="External"/><Relationship Id="rId1999" Type="http://schemas.openxmlformats.org/officeDocument/2006/relationships/hyperlink" Target="https://www.facebook.com/CraftsburyFarmersMarket/" TargetMode="External"/><Relationship Id="rId1990" Type="http://schemas.openxmlformats.org/officeDocument/2006/relationships/hyperlink" Target="https://www.facebook.com/covingtonfarmersmarket/" TargetMode="External"/><Relationship Id="rId1991" Type="http://schemas.openxmlformats.org/officeDocument/2006/relationships/hyperlink" Target="https://www.instagram.com/covingtonfarmersmarket/" TargetMode="External"/><Relationship Id="rId1992" Type="http://schemas.openxmlformats.org/officeDocument/2006/relationships/hyperlink" Target="http://www.covingtonfarmersmarket.com" TargetMode="External"/><Relationship Id="rId1993" Type="http://schemas.openxmlformats.org/officeDocument/2006/relationships/hyperlink" Target="http://www.cowetaok.com" TargetMode="External"/><Relationship Id="rId1983" Type="http://schemas.openxmlformats.org/officeDocument/2006/relationships/hyperlink" Target="http://www.coventryfarmersmarket.org" TargetMode="External"/><Relationship Id="rId1984" Type="http://schemas.openxmlformats.org/officeDocument/2006/relationships/hyperlink" Target="http://www.facebook.com/coventryfarmersmarket" TargetMode="External"/><Relationship Id="rId1985" Type="http://schemas.openxmlformats.org/officeDocument/2006/relationships/hyperlink" Target="http://www.instsgram.com/coventryfarmersmarket" TargetMode="External"/><Relationship Id="rId1986" Type="http://schemas.openxmlformats.org/officeDocument/2006/relationships/hyperlink" Target="http://www.stmarysohio.org" TargetMode="External"/><Relationship Id="rId1987" Type="http://schemas.openxmlformats.org/officeDocument/2006/relationships/hyperlink" Target="https://www.facebook.com/Covington-Court-Square-Farmers-Market-269754336789779/" TargetMode="External"/><Relationship Id="rId1988" Type="http://schemas.openxmlformats.org/officeDocument/2006/relationships/hyperlink" Target="https://instagram.com/covingtoncsfarmersmarket" TargetMode="External"/><Relationship Id="rId1989" Type="http://schemas.openxmlformats.org/officeDocument/2006/relationships/hyperlink" Target="https://www.rcov.org/covfarmersmarket/" TargetMode="External"/><Relationship Id="rId1980" Type="http://schemas.openxmlformats.org/officeDocument/2006/relationships/hyperlink" Target="https://www.facebook.com/countrysidefoodandfarms/" TargetMode="External"/><Relationship Id="rId1981" Type="http://schemas.openxmlformats.org/officeDocument/2006/relationships/hyperlink" Target="https://twitter.com/countrysideohio" TargetMode="External"/><Relationship Id="rId1982" Type="http://schemas.openxmlformats.org/officeDocument/2006/relationships/hyperlink" Target="https://www.facebook.com/Coupeville-Farmers-Market-115641631824425/" TargetMode="External"/><Relationship Id="rId1930" Type="http://schemas.openxmlformats.org/officeDocument/2006/relationships/hyperlink" Target="https://twitter.com/ccdowntownfm" TargetMode="External"/><Relationship Id="rId1931" Type="http://schemas.openxmlformats.org/officeDocument/2006/relationships/hyperlink" Target="https://www.youtube.com/channel/UCYbRpp3vuRs5xLsbrB1ospA" TargetMode="External"/><Relationship Id="rId1932" Type="http://schemas.openxmlformats.org/officeDocument/2006/relationships/hyperlink" Target="https://www.instagram.com/ccdowntownfm/" TargetMode="External"/><Relationship Id="rId1933" Type="http://schemas.openxmlformats.org/officeDocument/2006/relationships/hyperlink" Target="http://www.farmersmarketcc.org" TargetMode="External"/><Relationship Id="rId1934" Type="http://schemas.openxmlformats.org/officeDocument/2006/relationships/hyperlink" Target="https://www.facebook.com/CCFarmersMarket" TargetMode="External"/><Relationship Id="rId1935" Type="http://schemas.openxmlformats.org/officeDocument/2006/relationships/hyperlink" Target="http://www.corralesgrowersmarket.com" TargetMode="External"/><Relationship Id="rId1936" Type="http://schemas.openxmlformats.org/officeDocument/2006/relationships/hyperlink" Target="https://www.facebook.com/pages/The-Corrales-Growers-Market/106068612768135" TargetMode="External"/><Relationship Id="rId1937" Type="http://schemas.openxmlformats.org/officeDocument/2006/relationships/hyperlink" Target="http://www.farmersmarketsnm.org" TargetMode="External"/><Relationship Id="rId1938" Type="http://schemas.openxmlformats.org/officeDocument/2006/relationships/hyperlink" Target="http://www.azfarmersmarkets.us" TargetMode="External"/><Relationship Id="rId1939" Type="http://schemas.openxmlformats.org/officeDocument/2006/relationships/hyperlink" Target="http://www.azfarmersmarkets.us" TargetMode="External"/><Relationship Id="rId1920" Type="http://schemas.openxmlformats.org/officeDocument/2006/relationships/hyperlink" Target="https://twitter.com/CoreyMarket" TargetMode="External"/><Relationship Id="rId1921" Type="http://schemas.openxmlformats.org/officeDocument/2006/relationships/hyperlink" Target="http://www.coreyave.com" TargetMode="External"/><Relationship Id="rId1922" Type="http://schemas.openxmlformats.org/officeDocument/2006/relationships/hyperlink" Target="https://www.facebook.com/Cornings-Thursday-Night-Farmers-Market-305516792872003/" TargetMode="External"/><Relationship Id="rId1923" Type="http://schemas.openxmlformats.org/officeDocument/2006/relationships/hyperlink" Target="http://cornvilleaz.org" TargetMode="External"/><Relationship Id="rId1924" Type="http://schemas.openxmlformats.org/officeDocument/2006/relationships/hyperlink" Target="http://www.grownyc.org" TargetMode="External"/><Relationship Id="rId1925" Type="http://schemas.openxmlformats.org/officeDocument/2006/relationships/hyperlink" Target="https://www.facebook.com/QueensGreenmarkets" TargetMode="External"/><Relationship Id="rId1926" Type="http://schemas.openxmlformats.org/officeDocument/2006/relationships/hyperlink" Target="http://www.myfarmersmarkets.com" TargetMode="External"/><Relationship Id="rId1927" Type="http://schemas.openxmlformats.org/officeDocument/2006/relationships/hyperlink" Target="https://www.facebook.com/coronafarmersmarket" TargetMode="External"/><Relationship Id="rId1928" Type="http://schemas.openxmlformats.org/officeDocument/2006/relationships/hyperlink" Target="http://www.ccdowntownfm.com" TargetMode="External"/><Relationship Id="rId1929" Type="http://schemas.openxmlformats.org/officeDocument/2006/relationships/hyperlink" Target="https://www.facebook.com/CorpusChristiDowntownFarmersMarket/" TargetMode="External"/><Relationship Id="rId4190" Type="http://schemas.openxmlformats.org/officeDocument/2006/relationships/hyperlink" Target="http://hibbingfarmersmarket.org" TargetMode="External"/><Relationship Id="rId4192" Type="http://schemas.openxmlformats.org/officeDocument/2006/relationships/hyperlink" Target="https://www.facebook.com/HickoryCountyFarmersMarket/" TargetMode="External"/><Relationship Id="rId4191" Type="http://schemas.openxmlformats.org/officeDocument/2006/relationships/hyperlink" Target="http://hickorycountyfarmersmarket.com/" TargetMode="External"/><Relationship Id="rId4194" Type="http://schemas.openxmlformats.org/officeDocument/2006/relationships/hyperlink" Target="http://www.localharvest.org/hideaway-farmers-market-M30807" TargetMode="External"/><Relationship Id="rId4193" Type="http://schemas.openxmlformats.org/officeDocument/2006/relationships/hyperlink" Target="http://www.ligreenmarket.org" TargetMode="External"/><Relationship Id="rId4196" Type="http://schemas.openxmlformats.org/officeDocument/2006/relationships/hyperlink" Target="https://www.facebook.com/pages/Higganum-Village-Farmers-Market/122034221171750" TargetMode="External"/><Relationship Id="rId4195" Type="http://schemas.openxmlformats.org/officeDocument/2006/relationships/hyperlink" Target="http://www.higganumvillagefarmersmarket.org" TargetMode="External"/><Relationship Id="rId4198" Type="http://schemas.openxmlformats.org/officeDocument/2006/relationships/hyperlink" Target="http://www.highcountryfarmersmarket.wordpress.com" TargetMode="External"/><Relationship Id="rId4197" Type="http://schemas.openxmlformats.org/officeDocument/2006/relationships/hyperlink" Target="https://twitter.com/CTAlcinea" TargetMode="External"/><Relationship Id="rId4199" Type="http://schemas.openxmlformats.org/officeDocument/2006/relationships/hyperlink" Target="http://highdesertfarmersmarketarizona.com/" TargetMode="External"/><Relationship Id="rId1950" Type="http://schemas.openxmlformats.org/officeDocument/2006/relationships/hyperlink" Target="https://www.facebook.com/Coshocton-Farmers-Market-275577465839332/" TargetMode="External"/><Relationship Id="rId1951" Type="http://schemas.openxmlformats.org/officeDocument/2006/relationships/hyperlink" Target="http://www.orange.cfbf.com" TargetMode="External"/><Relationship Id="rId1952" Type="http://schemas.openxmlformats.org/officeDocument/2006/relationships/hyperlink" Target="https://www.facebook.com/ocfarmbureaufarmersmarkets" TargetMode="External"/><Relationship Id="rId1953" Type="http://schemas.openxmlformats.org/officeDocument/2006/relationships/hyperlink" Target="http://www.communityfarmersmarkets.com" TargetMode="External"/><Relationship Id="rId1954" Type="http://schemas.openxmlformats.org/officeDocument/2006/relationships/hyperlink" Target="https://www.facebook.com/CotatiFarmersMarket/" TargetMode="External"/><Relationship Id="rId1955" Type="http://schemas.openxmlformats.org/officeDocument/2006/relationships/hyperlink" Target="https://www.facebook.com/coteauhills" TargetMode="External"/><Relationship Id="rId1956" Type="http://schemas.openxmlformats.org/officeDocument/2006/relationships/hyperlink" Target="http://www.localharvest.org/cotopaxi-farmers-market-M57956" TargetMode="External"/><Relationship Id="rId1957" Type="http://schemas.openxmlformats.org/officeDocument/2006/relationships/hyperlink" Target="http://www.cottinshardware.com/farmersmarket/" TargetMode="External"/><Relationship Id="rId1958" Type="http://schemas.openxmlformats.org/officeDocument/2006/relationships/hyperlink" Target="https://www.facebook.com/pages/Cottins-Hardware-Farmers-Market/130797680335852" TargetMode="External"/><Relationship Id="rId1959" Type="http://schemas.openxmlformats.org/officeDocument/2006/relationships/hyperlink" Target="http://www.cottonmillfarmersmarket.org" TargetMode="External"/><Relationship Id="rId1940" Type="http://schemas.openxmlformats.org/officeDocument/2006/relationships/hyperlink" Target="https://www.facebook.com/BrooklynGreenmarkets" TargetMode="External"/><Relationship Id="rId1941" Type="http://schemas.openxmlformats.org/officeDocument/2006/relationships/hyperlink" Target="http://www.cortezfarmmarket.com" TargetMode="External"/><Relationship Id="rId1942" Type="http://schemas.openxmlformats.org/officeDocument/2006/relationships/hyperlink" Target="https://www.facebook.com/groups/265957719169/admins/?order=default" TargetMode="External"/><Relationship Id="rId1943" Type="http://schemas.openxmlformats.org/officeDocument/2006/relationships/hyperlink" Target="http://www.cortlandne.com" TargetMode="External"/><Relationship Id="rId1944" Type="http://schemas.openxmlformats.org/officeDocument/2006/relationships/hyperlink" Target="http://www.locallygrown.org" TargetMode="External"/><Relationship Id="rId1945" Type="http://schemas.openxmlformats.org/officeDocument/2006/relationships/hyperlink" Target="https://www.facebook.com/Corvallis.Albany.Farmers.Markets" TargetMode="External"/><Relationship Id="rId1946" Type="http://schemas.openxmlformats.org/officeDocument/2006/relationships/hyperlink" Target="https://twitter.com/RebeccaCAFM" TargetMode="External"/><Relationship Id="rId1947" Type="http://schemas.openxmlformats.org/officeDocument/2006/relationships/hyperlink" Target="http://www.youtube.com/watch?v=eRuyyJq5o6w" TargetMode="External"/><Relationship Id="rId1948" Type="http://schemas.openxmlformats.org/officeDocument/2006/relationships/hyperlink" Target="http://www.flickr.com/photos/50026834@N04/sets/" TargetMode="External"/><Relationship Id="rId1949" Type="http://schemas.openxmlformats.org/officeDocument/2006/relationships/hyperlink" Target="https://www.facebook.com/Corvallis.Indoor.Winter.Market" TargetMode="External"/><Relationship Id="rId509" Type="http://schemas.openxmlformats.org/officeDocument/2006/relationships/hyperlink" Target="http://www.themarketcompany.org" TargetMode="External"/><Relationship Id="rId508" Type="http://schemas.openxmlformats.org/officeDocument/2006/relationships/hyperlink" Target="http://www.barringtonfarmersmarket.org" TargetMode="External"/><Relationship Id="rId9061" Type="http://schemas.openxmlformats.org/officeDocument/2006/relationships/hyperlink" Target="https://twitter.com/Farmista" TargetMode="External"/><Relationship Id="rId9060" Type="http://schemas.openxmlformats.org/officeDocument/2006/relationships/hyperlink" Target="https://www.facebook.com/pages/The-Newburyport-Farmers-Market/169544154305" TargetMode="External"/><Relationship Id="rId503" Type="http://schemas.openxmlformats.org/officeDocument/2006/relationships/hyperlink" Target="http://www.barnegat.net" TargetMode="External"/><Relationship Id="rId9054" Type="http://schemas.openxmlformats.org/officeDocument/2006/relationships/hyperlink" Target="https://twitter.com/ctfarmersmarket" TargetMode="External"/><Relationship Id="rId502" Type="http://schemas.openxmlformats.org/officeDocument/2006/relationships/hyperlink" Target="https://www.facebook.com/pages/Barham-Cattle-Company-Family-Farm/253576221378846" TargetMode="External"/><Relationship Id="rId9053" Type="http://schemas.openxmlformats.org/officeDocument/2006/relationships/hyperlink" Target="https://facebook.com/monroectfarmersmarket" TargetMode="External"/><Relationship Id="rId501" Type="http://schemas.openxmlformats.org/officeDocument/2006/relationships/hyperlink" Target="http://www.barnhamcattleco.com" TargetMode="External"/><Relationship Id="rId9052" Type="http://schemas.openxmlformats.org/officeDocument/2006/relationships/hyperlink" Target="https://www.monroefarmersmarket.org/" TargetMode="External"/><Relationship Id="rId500" Type="http://schemas.openxmlformats.org/officeDocument/2006/relationships/hyperlink" Target="https://www.facebook.com/pages/Bardstown-Road-Farmers-Market/103858952056" TargetMode="External"/><Relationship Id="rId9051" Type="http://schemas.openxmlformats.org/officeDocument/2006/relationships/hyperlink" Target="http://www.minturnmarket.org" TargetMode="External"/><Relationship Id="rId507" Type="http://schemas.openxmlformats.org/officeDocument/2006/relationships/hyperlink" Target="http://www.rebelhome.net/ccrfm.html" TargetMode="External"/><Relationship Id="rId9058" Type="http://schemas.openxmlformats.org/officeDocument/2006/relationships/hyperlink" Target="http://www.grownyc.org/greenmarket" TargetMode="External"/><Relationship Id="rId506" Type="http://schemas.openxmlformats.org/officeDocument/2006/relationships/hyperlink" Target="https://www.facebook.com/BarreVTFarmersMarket/" TargetMode="External"/><Relationship Id="rId9057" Type="http://schemas.openxmlformats.org/officeDocument/2006/relationships/hyperlink" Target="https://www.facebook.com/danapointcertifiedfarmersmarket" TargetMode="External"/><Relationship Id="rId505" Type="http://schemas.openxmlformats.org/officeDocument/2006/relationships/hyperlink" Target="https://www.facebook.com/BarreFarmersMarket" TargetMode="External"/><Relationship Id="rId9056" Type="http://schemas.openxmlformats.org/officeDocument/2006/relationships/hyperlink" Target="http://www.themorrismarket.org/themorrismarketplace.org/home.html" TargetMode="External"/><Relationship Id="rId504" Type="http://schemas.openxmlformats.org/officeDocument/2006/relationships/hyperlink" Target="http://barrefarmersmarket.org" TargetMode="External"/><Relationship Id="rId9055" Type="http://schemas.openxmlformats.org/officeDocument/2006/relationships/hyperlink" Target="https://instagram.com/monroectfarmersmarket" TargetMode="External"/><Relationship Id="rId9059" Type="http://schemas.openxmlformats.org/officeDocument/2006/relationships/hyperlink" Target="http://www.thenewburyportfarmersmarket.org" TargetMode="External"/><Relationship Id="rId9050" Type="http://schemas.openxmlformats.org/officeDocument/2006/relationships/hyperlink" Target="http://www.facebook.com/TheMintedMarket" TargetMode="External"/><Relationship Id="rId9043" Type="http://schemas.openxmlformats.org/officeDocument/2006/relationships/hyperlink" Target="http://www.marketonmainky.com" TargetMode="External"/><Relationship Id="rId9042" Type="http://schemas.openxmlformats.org/officeDocument/2006/relationships/hyperlink" Target="http://agrimissouri.com/mo-grown/grodetail.php?type=mo-grown&amp;ID=97" TargetMode="External"/><Relationship Id="rId9041" Type="http://schemas.openxmlformats.org/officeDocument/2006/relationships/hyperlink" Target="http://www.themarketintheloop.com" TargetMode="External"/><Relationship Id="rId9040" Type="http://schemas.openxmlformats.org/officeDocument/2006/relationships/hyperlink" Target="http://facebook.com/petersburgmarket" TargetMode="External"/><Relationship Id="rId9047" Type="http://schemas.openxmlformats.org/officeDocument/2006/relationships/hyperlink" Target="https://www.facebook.com/pages/The-Market-on-Strongs/246306578736424" TargetMode="External"/><Relationship Id="rId9046" Type="http://schemas.openxmlformats.org/officeDocument/2006/relationships/hyperlink" Target="http://www.themarketonstrongs.com" TargetMode="External"/><Relationship Id="rId9045" Type="http://schemas.openxmlformats.org/officeDocument/2006/relationships/hyperlink" Target="https://twitter.com/marketonmainky" TargetMode="External"/><Relationship Id="rId9044" Type="http://schemas.openxmlformats.org/officeDocument/2006/relationships/hyperlink" Target="https://www.facebook.com/MarketOnMainKY" TargetMode="External"/><Relationship Id="rId9049" Type="http://schemas.openxmlformats.org/officeDocument/2006/relationships/hyperlink" Target="http://www.localharvest.org/the-mason-city-market-M52990" TargetMode="External"/><Relationship Id="rId9048" Type="http://schemas.openxmlformats.org/officeDocument/2006/relationships/hyperlink" Target="http://www.marketsatshrewsbury.com" TargetMode="External"/><Relationship Id="rId6803" Type="http://schemas.openxmlformats.org/officeDocument/2006/relationships/hyperlink" Target="https://www.facebook.com/palatinefarmersmarket" TargetMode="External"/><Relationship Id="rId6804" Type="http://schemas.openxmlformats.org/officeDocument/2006/relationships/hyperlink" Target="http://www.palisadesfarmersmarket.com/" TargetMode="External"/><Relationship Id="rId6801" Type="http://schemas.openxmlformats.org/officeDocument/2006/relationships/hyperlink" Target="https://twitter.com/PalafoxMarket" TargetMode="External"/><Relationship Id="rId6802" Type="http://schemas.openxmlformats.org/officeDocument/2006/relationships/hyperlink" Target="http://www.palatine.il.us" TargetMode="External"/><Relationship Id="rId6807" Type="http://schemas.openxmlformats.org/officeDocument/2006/relationships/hyperlink" Target="https://www.instagram.com/palisadescommunitycenterny/" TargetMode="External"/><Relationship Id="rId6808" Type="http://schemas.openxmlformats.org/officeDocument/2006/relationships/hyperlink" Target="http://www.pbgfl.com" TargetMode="External"/><Relationship Id="rId6805" Type="http://schemas.openxmlformats.org/officeDocument/2006/relationships/hyperlink" Target="http://www.palisadesfm.org" TargetMode="External"/><Relationship Id="rId6806" Type="http://schemas.openxmlformats.org/officeDocument/2006/relationships/hyperlink" Target="https://www.facebook.com/Palisades-Indoor-Farmers-Market-NY-198235466870315/" TargetMode="External"/><Relationship Id="rId6809" Type="http://schemas.openxmlformats.org/officeDocument/2006/relationships/hyperlink" Target="http://www.certifiedfarmersmarkets.org" TargetMode="External"/><Relationship Id="rId9083" Type="http://schemas.openxmlformats.org/officeDocument/2006/relationships/hyperlink" Target="https://twitter.com/greshamfarmersmarket" TargetMode="External"/><Relationship Id="rId9082" Type="http://schemas.openxmlformats.org/officeDocument/2006/relationships/hyperlink" Target="https://www.facebook.com/GreshamFarmersMarket" TargetMode="External"/><Relationship Id="rId9081" Type="http://schemas.openxmlformats.org/officeDocument/2006/relationships/hyperlink" Target="https://www.greshamfarmersmarket.com/" TargetMode="External"/><Relationship Id="rId9080" Type="http://schemas.openxmlformats.org/officeDocument/2006/relationships/hyperlink" Target="https://www.facebook.com/TheOriginalDelawareCountyCommunityFarmersMarket" TargetMode="External"/><Relationship Id="rId525" Type="http://schemas.openxmlformats.org/officeDocument/2006/relationships/hyperlink" Target="https://www.facebook.com/pages/Bastrop-1832-Farmers-Market/118950738119102" TargetMode="External"/><Relationship Id="rId9076" Type="http://schemas.openxmlformats.org/officeDocument/2006/relationships/hyperlink" Target="http://www.tricountyfarmersmarket.com" TargetMode="External"/><Relationship Id="rId524" Type="http://schemas.openxmlformats.org/officeDocument/2006/relationships/hyperlink" Target="http://www.bastrop1832farmersmarket.org" TargetMode="External"/><Relationship Id="rId9075" Type="http://schemas.openxmlformats.org/officeDocument/2006/relationships/hyperlink" Target="https://facebook.com/orchardfarmersmarket/" TargetMode="External"/><Relationship Id="rId523" Type="http://schemas.openxmlformats.org/officeDocument/2006/relationships/hyperlink" Target="https://www.facebook.com/bassriverfarmersmarket" TargetMode="External"/><Relationship Id="rId9074" Type="http://schemas.openxmlformats.org/officeDocument/2006/relationships/hyperlink" Target="https://www.facebook.com/OrangeFarmersMarket" TargetMode="External"/><Relationship Id="rId522" Type="http://schemas.openxmlformats.org/officeDocument/2006/relationships/hyperlink" Target="http://www.bassriverfarmersmarket.org" TargetMode="External"/><Relationship Id="rId9073" Type="http://schemas.openxmlformats.org/officeDocument/2006/relationships/hyperlink" Target="https://www.facebook.com/OnancockMarket" TargetMode="External"/><Relationship Id="rId529" Type="http://schemas.openxmlformats.org/officeDocument/2006/relationships/hyperlink" Target="http://www.bacofarmmkt.com/" TargetMode="External"/><Relationship Id="rId528" Type="http://schemas.openxmlformats.org/officeDocument/2006/relationships/hyperlink" Target="http://www.downtownbatavia.com" TargetMode="External"/><Relationship Id="rId9079" Type="http://schemas.openxmlformats.org/officeDocument/2006/relationships/hyperlink" Target="http://www.dccmc.com" TargetMode="External"/><Relationship Id="rId527" Type="http://schemas.openxmlformats.org/officeDocument/2006/relationships/hyperlink" Target="http://www.pinterest.com/dlpr/bastrop-1832-farmers-market/" TargetMode="External"/><Relationship Id="rId9078" Type="http://schemas.openxmlformats.org/officeDocument/2006/relationships/hyperlink" Target="https://www.facebook.com/pages/Bardstown-Road-Farmers-Market/103858952056" TargetMode="External"/><Relationship Id="rId526" Type="http://schemas.openxmlformats.org/officeDocument/2006/relationships/hyperlink" Target="https://twitter.com/bastrop1832" TargetMode="External"/><Relationship Id="rId9077" Type="http://schemas.openxmlformats.org/officeDocument/2006/relationships/hyperlink" Target="http://www.bardstownroadfarmersmarket.com/" TargetMode="External"/><Relationship Id="rId521" Type="http://schemas.openxmlformats.org/officeDocument/2006/relationships/hyperlink" Target="https://www.facebook.com/pages/Bass-Lake-Center-Farmers-Market/217402851617503?sk=info" TargetMode="External"/><Relationship Id="rId520" Type="http://schemas.openxmlformats.org/officeDocument/2006/relationships/hyperlink" Target="http://www.basaltsundaymarket.com" TargetMode="External"/><Relationship Id="rId6800" Type="http://schemas.openxmlformats.org/officeDocument/2006/relationships/hyperlink" Target="https://www.facebook.com/palafoxmarket?ref=hl" TargetMode="External"/><Relationship Id="rId519" Type="http://schemas.openxmlformats.org/officeDocument/2006/relationships/hyperlink" Target="http://www.bartoncreekfarmersmarket.org/" TargetMode="External"/><Relationship Id="rId9072" Type="http://schemas.openxmlformats.org/officeDocument/2006/relationships/hyperlink" Target="http://www.onancockmarket.com" TargetMode="External"/><Relationship Id="rId9071" Type="http://schemas.openxmlformats.org/officeDocument/2006/relationships/hyperlink" Target="http://www.ghentfarmersmarket.com" TargetMode="External"/><Relationship Id="rId9070" Type="http://schemas.openxmlformats.org/officeDocument/2006/relationships/hyperlink" Target="https://www.facebook.com/oldwinerymarket" TargetMode="External"/><Relationship Id="rId514" Type="http://schemas.openxmlformats.org/officeDocument/2006/relationships/hyperlink" Target="http://www.village.bartlett.il.us" TargetMode="External"/><Relationship Id="rId9065" Type="http://schemas.openxmlformats.org/officeDocument/2006/relationships/hyperlink" Target="https://www.facebook.com/NoviFarmersMarket" TargetMode="External"/><Relationship Id="rId513" Type="http://schemas.openxmlformats.org/officeDocument/2006/relationships/hyperlink" Target="http://www.hotmarket.org" TargetMode="External"/><Relationship Id="rId9064" Type="http://schemas.openxmlformats.org/officeDocument/2006/relationships/hyperlink" Target="https://www.facebook.com/pages/Northwood-Farmers-Market/160824287285" TargetMode="External"/><Relationship Id="rId512" Type="http://schemas.openxmlformats.org/officeDocument/2006/relationships/hyperlink" Target="http://www.grownyc.org/greenmarket" TargetMode="External"/><Relationship Id="rId9063" Type="http://schemas.openxmlformats.org/officeDocument/2006/relationships/hyperlink" Target="http://www.northwoodfarmersmarket.blogspot.com/" TargetMode="External"/><Relationship Id="rId511" Type="http://schemas.openxmlformats.org/officeDocument/2006/relationships/hyperlink" Target="https://www.facebook.com/barryvillefarmersmarket" TargetMode="External"/><Relationship Id="rId9062" Type="http://schemas.openxmlformats.org/officeDocument/2006/relationships/hyperlink" Target="http://www.lastwordsmith.com" TargetMode="External"/><Relationship Id="rId518" Type="http://schemas.openxmlformats.org/officeDocument/2006/relationships/hyperlink" Target="http://www.bartoncreekfarmersmarket.org/" TargetMode="External"/><Relationship Id="rId9069" Type="http://schemas.openxmlformats.org/officeDocument/2006/relationships/hyperlink" Target="http://www.theoldwinerymarket.com/" TargetMode="External"/><Relationship Id="rId517" Type="http://schemas.openxmlformats.org/officeDocument/2006/relationships/hyperlink" Target="https://twitter.com/BartSt_FarmMrkt" TargetMode="External"/><Relationship Id="rId9068" Type="http://schemas.openxmlformats.org/officeDocument/2006/relationships/hyperlink" Target="http://www.thegreenmarkets.com" TargetMode="External"/><Relationship Id="rId516" Type="http://schemas.openxmlformats.org/officeDocument/2006/relationships/hyperlink" Target="https://www.facebook.com/bartlettmarket" TargetMode="External"/><Relationship Id="rId9067" Type="http://schemas.openxmlformats.org/officeDocument/2006/relationships/hyperlink" Target="http://www.shopthenorthwest.com" TargetMode="External"/><Relationship Id="rId515" Type="http://schemas.openxmlformats.org/officeDocument/2006/relationships/hyperlink" Target="http://www.bartlettstationfarmersmarket.org" TargetMode="External"/><Relationship Id="rId9066" Type="http://schemas.openxmlformats.org/officeDocument/2006/relationships/hyperlink" Target="https://www.facebook.com/NoviFarmersMarket" TargetMode="External"/><Relationship Id="rId510" Type="http://schemas.openxmlformats.org/officeDocument/2006/relationships/hyperlink" Target="http://www.barryvillefarmersmarket.com/" TargetMode="External"/><Relationship Id="rId9010" Type="http://schemas.openxmlformats.org/officeDocument/2006/relationships/hyperlink" Target="https://www.facebook.com/pages/Lexington-Farmers-Market/90164862749?fref=ts" TargetMode="External"/><Relationship Id="rId9014" Type="http://schemas.openxmlformats.org/officeDocument/2006/relationships/hyperlink" Target="https://www.youtube.com/user/lexingtonfarmersmkt?feature=mhee" TargetMode="External"/><Relationship Id="rId9013" Type="http://schemas.openxmlformats.org/officeDocument/2006/relationships/hyperlink" Target="https://www.facebook.com/LexFarmMkt" TargetMode="External"/><Relationship Id="rId9012" Type="http://schemas.openxmlformats.org/officeDocument/2006/relationships/hyperlink" Target="http://www.lexingtonfarmersmarket.com" TargetMode="External"/><Relationship Id="rId9011" Type="http://schemas.openxmlformats.org/officeDocument/2006/relationships/hyperlink" Target="http://www.youtube.com/user/lexingtonfarmersmkt?feature=mhee" TargetMode="External"/><Relationship Id="rId9018" Type="http://schemas.openxmlformats.org/officeDocument/2006/relationships/hyperlink" Target="http://www.puebloharp.com/" TargetMode="External"/><Relationship Id="rId9017" Type="http://schemas.openxmlformats.org/officeDocument/2006/relationships/hyperlink" Target="http://www.themadisonfarmersmarket.org" TargetMode="External"/><Relationship Id="rId9016" Type="http://schemas.openxmlformats.org/officeDocument/2006/relationships/hyperlink" Target="http://littlebarnbulkfoods.com" TargetMode="External"/><Relationship Id="rId9015" Type="http://schemas.openxmlformats.org/officeDocument/2006/relationships/hyperlink" Target="https://www.facebook/thelittlebarnbulkfoods.com" TargetMode="External"/><Relationship Id="rId9019" Type="http://schemas.openxmlformats.org/officeDocument/2006/relationships/hyperlink" Target="http://www.greeceridgecenter.com" TargetMode="External"/><Relationship Id="rId9003" Type="http://schemas.openxmlformats.org/officeDocument/2006/relationships/hyperlink" Target="https://www.facebook.com/TheLandConnection/" TargetMode="External"/><Relationship Id="rId9002" Type="http://schemas.openxmlformats.org/officeDocument/2006/relationships/hyperlink" Target="http://thelandconnection.org/market" TargetMode="External"/><Relationship Id="rId9001" Type="http://schemas.openxmlformats.org/officeDocument/2006/relationships/hyperlink" Target="https://www.facebook.com/groups/126258084058411/" TargetMode="External"/><Relationship Id="rId9000" Type="http://schemas.openxmlformats.org/officeDocument/2006/relationships/hyperlink" Target="http://www.cityoflaporte.com" TargetMode="External"/><Relationship Id="rId9007" Type="http://schemas.openxmlformats.org/officeDocument/2006/relationships/hyperlink" Target="http://www.goshenmarket.org" TargetMode="External"/><Relationship Id="rId9006" Type="http://schemas.openxmlformats.org/officeDocument/2006/relationships/hyperlink" Target="https://www.instagram.com/thelandconnection/" TargetMode="External"/><Relationship Id="rId9005" Type="http://schemas.openxmlformats.org/officeDocument/2006/relationships/hyperlink" Target="https://www.youtube.com/channel/UCmz-MjufoEh_fyNIfvOxzgA" TargetMode="External"/><Relationship Id="rId9004" Type="http://schemas.openxmlformats.org/officeDocument/2006/relationships/hyperlink" Target="https://twitter.com/LandConnection" TargetMode="External"/><Relationship Id="rId9009" Type="http://schemas.openxmlformats.org/officeDocument/2006/relationships/hyperlink" Target="http://www.lexingtonfarmersmarket.com" TargetMode="External"/><Relationship Id="rId9008" Type="http://schemas.openxmlformats.org/officeDocument/2006/relationships/hyperlink" Target="http://www.lexingtonfarmersmarket.com" TargetMode="External"/><Relationship Id="rId9032" Type="http://schemas.openxmlformats.org/officeDocument/2006/relationships/hyperlink" Target="https://www.facebook.com/TheMarketatLongValley/" TargetMode="External"/><Relationship Id="rId9031" Type="http://schemas.openxmlformats.org/officeDocument/2006/relationships/hyperlink" Target="http://themarketlvnj.wixsite.com/themarket-longvalley" TargetMode="External"/><Relationship Id="rId9030" Type="http://schemas.openxmlformats.org/officeDocument/2006/relationships/hyperlink" Target="https://www.facebook.com/InmanFarmMarket" TargetMode="External"/><Relationship Id="rId9036" Type="http://schemas.openxmlformats.org/officeDocument/2006/relationships/hyperlink" Target="http://greenlakerenewal.org/" TargetMode="External"/><Relationship Id="rId9035" Type="http://schemas.openxmlformats.org/officeDocument/2006/relationships/hyperlink" Target="http://www.monumentfarmersmarket.com" TargetMode="External"/><Relationship Id="rId9034" Type="http://schemas.openxmlformats.org/officeDocument/2006/relationships/hyperlink" Target="http://www.rutlandfarms.com" TargetMode="External"/><Relationship Id="rId9033" Type="http://schemas.openxmlformats.org/officeDocument/2006/relationships/hyperlink" Target="http://www.pepperplacemarket.com" TargetMode="External"/><Relationship Id="rId9039" Type="http://schemas.openxmlformats.org/officeDocument/2006/relationships/hyperlink" Target="http://www.tularedowntown.com/Pages/FarmersMarket/Farmers%20Market.html" TargetMode="External"/><Relationship Id="rId9038" Type="http://schemas.openxmlformats.org/officeDocument/2006/relationships/hyperlink" Target="https://www.facebook.com/marketwsp/" TargetMode="External"/><Relationship Id="rId9037" Type="http://schemas.openxmlformats.org/officeDocument/2006/relationships/hyperlink" Target="http://www.homefull.org/the-market-at-wright-stop-plaza/" TargetMode="External"/><Relationship Id="rId9021" Type="http://schemas.openxmlformats.org/officeDocument/2006/relationships/hyperlink" Target="https://www.facebook.com/themarketthib/" TargetMode="External"/><Relationship Id="rId9020" Type="http://schemas.openxmlformats.org/officeDocument/2006/relationships/hyperlink" Target="http://www.downtownthibodaux.org/" TargetMode="External"/><Relationship Id="rId9025" Type="http://schemas.openxmlformats.org/officeDocument/2006/relationships/hyperlink" Target="http://www.austinlanding.com" TargetMode="External"/><Relationship Id="rId9024" Type="http://schemas.openxmlformats.org/officeDocument/2006/relationships/hyperlink" Target="http://www.ag.auburn.edu/themarket/" TargetMode="External"/><Relationship Id="rId9023" Type="http://schemas.openxmlformats.org/officeDocument/2006/relationships/hyperlink" Target="http://www.nnumc.org/ministries/atmarket/farmersmarket.htm" TargetMode="External"/><Relationship Id="rId9022" Type="http://schemas.openxmlformats.org/officeDocument/2006/relationships/hyperlink" Target="http://www.st-monicas.org" TargetMode="External"/><Relationship Id="rId9029" Type="http://schemas.openxmlformats.org/officeDocument/2006/relationships/hyperlink" Target="http://www.inmanfarmsyorksc.webs.com" TargetMode="External"/><Relationship Id="rId9028" Type="http://schemas.openxmlformats.org/officeDocument/2006/relationships/hyperlink" Target="https://www.facebook.com/marketatgulfplace" TargetMode="External"/><Relationship Id="rId9027" Type="http://schemas.openxmlformats.org/officeDocument/2006/relationships/hyperlink" Target="https://twitter.com/market_austin" TargetMode="External"/><Relationship Id="rId9026" Type="http://schemas.openxmlformats.org/officeDocument/2006/relationships/hyperlink" Target="https://www.facebook.com/pages/The-Market-at-Austin-Landing/1490569211192586" TargetMode="External"/><Relationship Id="rId4206" Type="http://schemas.openxmlformats.org/officeDocument/2006/relationships/hyperlink" Target="http://highspringsfarmersmarket.com" TargetMode="External"/><Relationship Id="rId5538" Type="http://schemas.openxmlformats.org/officeDocument/2006/relationships/hyperlink" Target="http://www.osfmi.com" TargetMode="External"/><Relationship Id="rId6869" Type="http://schemas.openxmlformats.org/officeDocument/2006/relationships/hyperlink" Target="http://instagram.com/pcfma" TargetMode="External"/><Relationship Id="rId4205" Type="http://schemas.openxmlformats.org/officeDocument/2006/relationships/hyperlink" Target="http://www.hspsfarm.blogspot.com" TargetMode="External"/><Relationship Id="rId5539" Type="http://schemas.openxmlformats.org/officeDocument/2006/relationships/hyperlink" Target="http://www.marketmonday.org" TargetMode="External"/><Relationship Id="rId4208" Type="http://schemas.openxmlformats.org/officeDocument/2006/relationships/hyperlink" Target="http://www.denverhighland.org" TargetMode="External"/><Relationship Id="rId5536" Type="http://schemas.openxmlformats.org/officeDocument/2006/relationships/hyperlink" Target="https://www.facebook.com/historiccityfarmersmarket" TargetMode="External"/><Relationship Id="rId6867" Type="http://schemas.openxmlformats.org/officeDocument/2006/relationships/hyperlink" Target="http://pcfma.org" TargetMode="External"/><Relationship Id="rId4207" Type="http://schemas.openxmlformats.org/officeDocument/2006/relationships/hyperlink" Target="http://fb.com/farmersmarkethighsprings" TargetMode="External"/><Relationship Id="rId5537" Type="http://schemas.openxmlformats.org/officeDocument/2006/relationships/hyperlink" Target="http://www.themarketintheloop.com" TargetMode="External"/><Relationship Id="rId6868" Type="http://schemas.openxmlformats.org/officeDocument/2006/relationships/hyperlink" Target="http://twitter.com/PacCoastFarmers" TargetMode="External"/><Relationship Id="rId590" Type="http://schemas.openxmlformats.org/officeDocument/2006/relationships/hyperlink" Target="https://www.facebook.com/Belding-Beatnik-Bazaar-813935875369495/" TargetMode="External"/><Relationship Id="rId4209" Type="http://schemas.openxmlformats.org/officeDocument/2006/relationships/hyperlink" Target="http://www.highlandillinois.com/markets.asp" TargetMode="External"/><Relationship Id="rId589" Type="http://schemas.openxmlformats.org/officeDocument/2006/relationships/hyperlink" Target="http://imgleak.com/user/belchertownfarmersmarket/2085736663" TargetMode="External"/><Relationship Id="rId588" Type="http://schemas.openxmlformats.org/officeDocument/2006/relationships/hyperlink" Target="https://twitter.com/marketbtown" TargetMode="External"/><Relationship Id="rId583" Type="http://schemas.openxmlformats.org/officeDocument/2006/relationships/hyperlink" Target="http://www.downtownortonville.org/bbe" TargetMode="External"/><Relationship Id="rId5530" Type="http://schemas.openxmlformats.org/officeDocument/2006/relationships/hyperlink" Target="https://www.youtube.com/user/VillageofOrlandPark" TargetMode="External"/><Relationship Id="rId6861" Type="http://schemas.openxmlformats.org/officeDocument/2006/relationships/hyperlink" Target="https://www.facebook.com/pages/Parkrose-Farmers-Market/272160405895?ref=hl" TargetMode="External"/><Relationship Id="rId582" Type="http://schemas.openxmlformats.org/officeDocument/2006/relationships/hyperlink" Target="https://www.facebook.com/BeeHavenFarmRoadsideMarket" TargetMode="External"/><Relationship Id="rId5531" Type="http://schemas.openxmlformats.org/officeDocument/2006/relationships/hyperlink" Target="http://www.marketattheparkway.com" TargetMode="External"/><Relationship Id="rId6862" Type="http://schemas.openxmlformats.org/officeDocument/2006/relationships/hyperlink" Target="http://www.parkrosefarmersmarket.org" TargetMode="External"/><Relationship Id="rId581" Type="http://schemas.openxmlformats.org/officeDocument/2006/relationships/hyperlink" Target="http://beehaven-farm.com" TargetMode="External"/><Relationship Id="rId4200" Type="http://schemas.openxmlformats.org/officeDocument/2006/relationships/hyperlink" Target="https://www.facebook.com/HighDesertFarmersMarket/" TargetMode="External"/><Relationship Id="rId580" Type="http://schemas.openxmlformats.org/officeDocument/2006/relationships/hyperlink" Target="https://www.facebook.com/beechmontopenairmarket/?ref=bookmarks" TargetMode="External"/><Relationship Id="rId6860" Type="http://schemas.openxmlformats.org/officeDocument/2006/relationships/hyperlink" Target="http://www.parkrosefarmersmarket.org" TargetMode="External"/><Relationship Id="rId587" Type="http://schemas.openxmlformats.org/officeDocument/2006/relationships/hyperlink" Target="https://www.facebook.com/Belchertown-Farmers-Market-112245358807378/" TargetMode="External"/><Relationship Id="rId4202" Type="http://schemas.openxmlformats.org/officeDocument/2006/relationships/hyperlink" Target="https://www.highpointnc.gov/1753/High-Point-Farmers-Market" TargetMode="External"/><Relationship Id="rId5534" Type="http://schemas.openxmlformats.org/officeDocument/2006/relationships/hyperlink" Target="http://www.park.marcellusny.com/" TargetMode="External"/><Relationship Id="rId6865" Type="http://schemas.openxmlformats.org/officeDocument/2006/relationships/hyperlink" Target="http://www.parkvillefarmersmarket.com" TargetMode="External"/><Relationship Id="rId586" Type="http://schemas.openxmlformats.org/officeDocument/2006/relationships/hyperlink" Target="http://belchertownfarmersmarket.weebly.com/" TargetMode="External"/><Relationship Id="rId4201" Type="http://schemas.openxmlformats.org/officeDocument/2006/relationships/hyperlink" Target="http://www.highdesertfarmersmarket.com" TargetMode="External"/><Relationship Id="rId5535" Type="http://schemas.openxmlformats.org/officeDocument/2006/relationships/hyperlink" Target="http://www.hagerstownmarket.org" TargetMode="External"/><Relationship Id="rId6866" Type="http://schemas.openxmlformats.org/officeDocument/2006/relationships/hyperlink" Target="https://www.facebook.com/pages/Parkville-Farmers-Market" TargetMode="External"/><Relationship Id="rId585" Type="http://schemas.openxmlformats.org/officeDocument/2006/relationships/hyperlink" Target="http://www.belairfarmersmarket.com" TargetMode="External"/><Relationship Id="rId4204" Type="http://schemas.openxmlformats.org/officeDocument/2006/relationships/hyperlink" Target="https://www.instagram.com/highpointfarmersmarket/?hl=en" TargetMode="External"/><Relationship Id="rId5532" Type="http://schemas.openxmlformats.org/officeDocument/2006/relationships/hyperlink" Target="http://waccamawmarkets.org/" TargetMode="External"/><Relationship Id="rId6863" Type="http://schemas.openxmlformats.org/officeDocument/2006/relationships/hyperlink" Target="https://www.facebook.com/pages/Parkrose-Farmers-Market/272160405895?ref=hl" TargetMode="External"/><Relationship Id="rId584" Type="http://schemas.openxmlformats.org/officeDocument/2006/relationships/hyperlink" Target="https://www.facebook.com/beetsbeatseats" TargetMode="External"/><Relationship Id="rId4203" Type="http://schemas.openxmlformats.org/officeDocument/2006/relationships/hyperlink" Target="https://www.facebook.com/hpncfarmersmarket/" TargetMode="External"/><Relationship Id="rId5533" Type="http://schemas.openxmlformats.org/officeDocument/2006/relationships/hyperlink" Target="https://www.facebook.com/WaccamawMarketCooperative/" TargetMode="External"/><Relationship Id="rId6864" Type="http://schemas.openxmlformats.org/officeDocument/2006/relationships/hyperlink" Target="http://www.community-foodworks.org/" TargetMode="External"/><Relationship Id="rId5527" Type="http://schemas.openxmlformats.org/officeDocument/2006/relationships/hyperlink" Target="http://www.orlandpark.org/market" TargetMode="External"/><Relationship Id="rId6858" Type="http://schemas.openxmlformats.org/officeDocument/2006/relationships/hyperlink" Target="https://www.facebook.com/pages/Downtown-Farmers-Marketplace/354915743984" TargetMode="External"/><Relationship Id="rId5528" Type="http://schemas.openxmlformats.org/officeDocument/2006/relationships/hyperlink" Target="https://www.facebook.com/VillageofOrlandPark/" TargetMode="External"/><Relationship Id="rId6859" Type="http://schemas.openxmlformats.org/officeDocument/2006/relationships/hyperlink" Target="http://www.cityofparkland.org" TargetMode="External"/><Relationship Id="rId5525" Type="http://schemas.openxmlformats.org/officeDocument/2006/relationships/hyperlink" Target="https://www.facebook.com/farewaymarket/" TargetMode="External"/><Relationship Id="rId6856" Type="http://schemas.openxmlformats.org/officeDocument/2006/relationships/hyperlink" Target="http://www.parkerfest.com" TargetMode="External"/><Relationship Id="rId5526" Type="http://schemas.openxmlformats.org/officeDocument/2006/relationships/hyperlink" Target="https://twitter.com/farewaymarket" TargetMode="External"/><Relationship Id="rId6857" Type="http://schemas.openxmlformats.org/officeDocument/2006/relationships/hyperlink" Target="http://www.parkersburgfarmersmarket.com" TargetMode="External"/><Relationship Id="rId5529" Type="http://schemas.openxmlformats.org/officeDocument/2006/relationships/hyperlink" Target="https://twitter.com/VillageOrlandPk" TargetMode="External"/><Relationship Id="rId579" Type="http://schemas.openxmlformats.org/officeDocument/2006/relationships/hyperlink" Target="http://www.bedners.com/" TargetMode="External"/><Relationship Id="rId578" Type="http://schemas.openxmlformats.org/officeDocument/2006/relationships/hyperlink" Target="https://www.instagram.com/bedminsterfarmersmarket/?hl=en" TargetMode="External"/><Relationship Id="rId577" Type="http://schemas.openxmlformats.org/officeDocument/2006/relationships/hyperlink" Target="https://www.facebook.com/bedminsterfarmersmarket/?eid=ARArXvXuUVPdjTMbOd_12-gC2WKj6BpLHpqkVXPEOpscqeAh6w0Zv07etCwMUUqqHWLD7rH2eCWztrqR" TargetMode="External"/><Relationship Id="rId572" Type="http://schemas.openxmlformats.org/officeDocument/2006/relationships/hyperlink" Target="http://bedfordfarmersmarket.org" TargetMode="External"/><Relationship Id="rId6850" Type="http://schemas.openxmlformats.org/officeDocument/2006/relationships/hyperlink" Target="https://twitter.com/parkview_market" TargetMode="External"/><Relationship Id="rId571" Type="http://schemas.openxmlformats.org/officeDocument/2006/relationships/hyperlink" Target="https://www.facebook.com/bedfordmifarmersmarket/" TargetMode="External"/><Relationship Id="rId5520" Type="http://schemas.openxmlformats.org/officeDocument/2006/relationships/hyperlink" Target="https://www.facebook.com/The-Market-at-Hague-111165068392/timeline/?ref=nf" TargetMode="External"/><Relationship Id="rId6851" Type="http://schemas.openxmlformats.org/officeDocument/2006/relationships/hyperlink" Target="https://www.instagram.com/parkviewfarmersmarket/" TargetMode="External"/><Relationship Id="rId570" Type="http://schemas.openxmlformats.org/officeDocument/2006/relationships/hyperlink" Target="http://bedfordmifarmersmarket.org" TargetMode="External"/><Relationship Id="rId576" Type="http://schemas.openxmlformats.org/officeDocument/2006/relationships/hyperlink" Target="http://bedminsternj.hosted.civiclive.com/township_services/farmers_market" TargetMode="External"/><Relationship Id="rId5523" Type="http://schemas.openxmlformats.org/officeDocument/2006/relationships/hyperlink" Target="https://www.facebook.com/pages/Market-at-Lock-3/119098968127379" TargetMode="External"/><Relationship Id="rId6854" Type="http://schemas.openxmlformats.org/officeDocument/2006/relationships/hyperlink" Target="https://www.facebook.com/bronxgreenmarkets" TargetMode="External"/><Relationship Id="rId575" Type="http://schemas.openxmlformats.org/officeDocument/2006/relationships/hyperlink" Target="https://www.facebook.com/BedfordHillsFarmersMarket/" TargetMode="External"/><Relationship Id="rId5524" Type="http://schemas.openxmlformats.org/officeDocument/2006/relationships/hyperlink" Target="http://www.marketatthefareway.com" TargetMode="External"/><Relationship Id="rId6855" Type="http://schemas.openxmlformats.org/officeDocument/2006/relationships/hyperlink" Target="http://www.laughingdogfarms.net/tricounty.asp" TargetMode="External"/><Relationship Id="rId574" Type="http://schemas.openxmlformats.org/officeDocument/2006/relationships/hyperlink" Target="http://www.facebook.com/BedfordFarmMarket" TargetMode="External"/><Relationship Id="rId5521" Type="http://schemas.openxmlformats.org/officeDocument/2006/relationships/hyperlink" Target="https://twitter.com/MarketatHague" TargetMode="External"/><Relationship Id="rId6852" Type="http://schemas.openxmlformats.org/officeDocument/2006/relationships/hyperlink" Target="http://www.stocktonfarmersmarket.org" TargetMode="External"/><Relationship Id="rId573" Type="http://schemas.openxmlformats.org/officeDocument/2006/relationships/hyperlink" Target="http://facebook.com/bedfordfarmersmarketnh" TargetMode="External"/><Relationship Id="rId5522" Type="http://schemas.openxmlformats.org/officeDocument/2006/relationships/hyperlink" Target="http://www.downtownakron.com/market" TargetMode="External"/><Relationship Id="rId6853" Type="http://schemas.openxmlformats.org/officeDocument/2006/relationships/hyperlink" Target="http://www.grownyc.org" TargetMode="External"/><Relationship Id="rId4228" Type="http://schemas.openxmlformats.org/officeDocument/2006/relationships/hyperlink" Target="https://www.facebook.com/pages/Delta-Highways-End-Farmers-Market/116652311682896?id=116652311682896&amp;sk=info" TargetMode="External"/><Relationship Id="rId4227" Type="http://schemas.openxmlformats.org/officeDocument/2006/relationships/hyperlink" Target="http://www.alaska-highway.org/farmersmarket/index.html" TargetMode="External"/><Relationship Id="rId5558" Type="http://schemas.openxmlformats.org/officeDocument/2006/relationships/hyperlink" Target="https://www.facebook.com/pages/Market-Square-Farmers-Market-Paris-Texas/124927590924139" TargetMode="External"/><Relationship Id="rId6889" Type="http://schemas.openxmlformats.org/officeDocument/2006/relationships/hyperlink" Target="https://www.facebook.com/pages/Paulding-County-Farm-Bureau-Farmers-Markets/196057580432234" TargetMode="External"/><Relationship Id="rId4229" Type="http://schemas.openxmlformats.org/officeDocument/2006/relationships/hyperlink" Target="http://www.hillcountryfarmersmarket.org" TargetMode="External"/><Relationship Id="rId5559" Type="http://schemas.openxmlformats.org/officeDocument/2006/relationships/hyperlink" Target="http://www.i-c-d.org" TargetMode="External"/><Relationship Id="rId6880" Type="http://schemas.openxmlformats.org/officeDocument/2006/relationships/hyperlink" Target="http://www.pascagoulafarmersmarket.com" TargetMode="External"/><Relationship Id="rId4220" Type="http://schemas.openxmlformats.org/officeDocument/2006/relationships/hyperlink" Target="http://www.facebook.com/highlandparks" TargetMode="External"/><Relationship Id="rId5552" Type="http://schemas.openxmlformats.org/officeDocument/2006/relationships/hyperlink" Target="https://twitter.com/MktSqFarmersMkt" TargetMode="External"/><Relationship Id="rId6883" Type="http://schemas.openxmlformats.org/officeDocument/2006/relationships/hyperlink" Target="https://www.facebook.com/NorthCountyFarmersMarkets" TargetMode="External"/><Relationship Id="rId5553" Type="http://schemas.openxmlformats.org/officeDocument/2006/relationships/hyperlink" Target="https://www.instagram.com/marketsquarefarmersmarket" TargetMode="External"/><Relationship Id="rId6884" Type="http://schemas.openxmlformats.org/officeDocument/2006/relationships/hyperlink" Target="http://www.localharvest.org/patagonia-farmers-market-M18387" TargetMode="External"/><Relationship Id="rId4222" Type="http://schemas.openxmlformats.org/officeDocument/2006/relationships/hyperlink" Target="http://www.denverfarmersmarket.com" TargetMode="External"/><Relationship Id="rId5550" Type="http://schemas.openxmlformats.org/officeDocument/2006/relationships/hyperlink" Target="https://www.nourishknoxville.org/market-square-farmers-market/" TargetMode="External"/><Relationship Id="rId6881" Type="http://schemas.openxmlformats.org/officeDocument/2006/relationships/hyperlink" Target="http://www.pascodowntown.org" TargetMode="External"/><Relationship Id="rId4221" Type="http://schemas.openxmlformats.org/officeDocument/2006/relationships/hyperlink" Target="http://www.denverhighland.orgorwww.hobnobevents.com" TargetMode="External"/><Relationship Id="rId5551" Type="http://schemas.openxmlformats.org/officeDocument/2006/relationships/hyperlink" Target="https://www.facebook.com/marketsquarefarmersmarket/" TargetMode="External"/><Relationship Id="rId6882" Type="http://schemas.openxmlformats.org/officeDocument/2006/relationships/hyperlink" Target="http://www.northcountyfarmersmarkets.com/" TargetMode="External"/><Relationship Id="rId4224" Type="http://schemas.openxmlformats.org/officeDocument/2006/relationships/hyperlink" Target="http://www.downtownhightstown.org/" TargetMode="External"/><Relationship Id="rId5556" Type="http://schemas.openxmlformats.org/officeDocument/2006/relationships/hyperlink" Target="https://twitter.com/MktSqFarmersMkt" TargetMode="External"/><Relationship Id="rId6887" Type="http://schemas.openxmlformats.org/officeDocument/2006/relationships/hyperlink" Target="http://www.adirondackfarmersmarket.com" TargetMode="External"/><Relationship Id="rId4223" Type="http://schemas.openxmlformats.org/officeDocument/2006/relationships/hyperlink" Target="http://www.highlandtownmarket.blogspot.com/" TargetMode="External"/><Relationship Id="rId5557" Type="http://schemas.openxmlformats.org/officeDocument/2006/relationships/hyperlink" Target="http://www.paristexas.gov/index.aspx?nid=319" TargetMode="External"/><Relationship Id="rId6888" Type="http://schemas.openxmlformats.org/officeDocument/2006/relationships/hyperlink" Target="http://www.localharvest.org/paulding-county-farm-bureau-farmers-market-M40863" TargetMode="External"/><Relationship Id="rId4226" Type="http://schemas.openxmlformats.org/officeDocument/2006/relationships/hyperlink" Target="https://www.facebook.com/highway7market/" TargetMode="External"/><Relationship Id="rId5554" Type="http://schemas.openxmlformats.org/officeDocument/2006/relationships/hyperlink" Target="https://www.nourishknoxville.org/holiday-market/" TargetMode="External"/><Relationship Id="rId6885" Type="http://schemas.openxmlformats.org/officeDocument/2006/relationships/hyperlink" Target="https://www.facebook.com/StratfordFarmersMarket" TargetMode="External"/><Relationship Id="rId4225" Type="http://schemas.openxmlformats.org/officeDocument/2006/relationships/hyperlink" Target="https://highway7market.wixsite.com/manson" TargetMode="External"/><Relationship Id="rId5555" Type="http://schemas.openxmlformats.org/officeDocument/2006/relationships/hyperlink" Target="https://www.facebook.com/marketsquarefarmersmarket/" TargetMode="External"/><Relationship Id="rId6886" Type="http://schemas.openxmlformats.org/officeDocument/2006/relationships/hyperlink" Target="http://www.patersonfarmersmarket.com" TargetMode="External"/><Relationship Id="rId4217" Type="http://schemas.openxmlformats.org/officeDocument/2006/relationships/hyperlink" Target="http://www.highlandparkmarket.org" TargetMode="External"/><Relationship Id="rId5549" Type="http://schemas.openxmlformats.org/officeDocument/2006/relationships/hyperlink" Target="http://www.townofmountainvillage.com/market" TargetMode="External"/><Relationship Id="rId4216" Type="http://schemas.openxmlformats.org/officeDocument/2006/relationships/hyperlink" Target="https://www.facebook.com/HighlandParkFarmersMarket?ref=hl" TargetMode="External"/><Relationship Id="rId4219" Type="http://schemas.openxmlformats.org/officeDocument/2006/relationships/hyperlink" Target="http://www.highlandparks.org" TargetMode="External"/><Relationship Id="rId5547" Type="http://schemas.openxmlformats.org/officeDocument/2006/relationships/hyperlink" Target="https://www.facebook.com/marketonthegreen" TargetMode="External"/><Relationship Id="rId6878" Type="http://schemas.openxmlformats.org/officeDocument/2006/relationships/hyperlink" Target="https://www.facebook.com/pages/Pasadena-Farmers-Market/133188605508" TargetMode="External"/><Relationship Id="rId4218" Type="http://schemas.openxmlformats.org/officeDocument/2006/relationships/hyperlink" Target="http://www.highlandchamber.org" TargetMode="External"/><Relationship Id="rId5548" Type="http://schemas.openxmlformats.org/officeDocument/2006/relationships/hyperlink" Target="http://www.market.queenofapostles.net" TargetMode="External"/><Relationship Id="rId6879" Type="http://schemas.openxmlformats.org/officeDocument/2006/relationships/hyperlink" Target="https://twitter.com/PASADENACFMS" TargetMode="External"/><Relationship Id="rId599" Type="http://schemas.openxmlformats.org/officeDocument/2006/relationships/hyperlink" Target="http://www.facebook.com/BellaireFarmersMarket" TargetMode="External"/><Relationship Id="rId594" Type="http://schemas.openxmlformats.org/officeDocument/2006/relationships/hyperlink" Target="https://www.facebook.com/BelfairSaturdayMarket" TargetMode="External"/><Relationship Id="rId5541" Type="http://schemas.openxmlformats.org/officeDocument/2006/relationships/hyperlink" Target="http://urbanoasisproject.org" TargetMode="External"/><Relationship Id="rId6872" Type="http://schemas.openxmlformats.org/officeDocument/2006/relationships/hyperlink" Target="https://www.facebook.com/pages/Pasadena-Farmers-Market/133188605508" TargetMode="External"/><Relationship Id="rId593" Type="http://schemas.openxmlformats.org/officeDocument/2006/relationships/hyperlink" Target="http://www.belfairfarmersmarket.org/" TargetMode="External"/><Relationship Id="rId5542" Type="http://schemas.openxmlformats.org/officeDocument/2006/relationships/hyperlink" Target="http://www.fdmarketoncentral.com" TargetMode="External"/><Relationship Id="rId6873" Type="http://schemas.openxmlformats.org/officeDocument/2006/relationships/hyperlink" Target="https://twitter.com/pasadenacfm" TargetMode="External"/><Relationship Id="rId592" Type="http://schemas.openxmlformats.org/officeDocument/2006/relationships/hyperlink" Target="https://www.facebook.com/pages/Belen-Farmers-Market/125777090774908" TargetMode="External"/><Relationship Id="rId4211" Type="http://schemas.openxmlformats.org/officeDocument/2006/relationships/hyperlink" Target="http://web.extension.illinois.edu/jsw" TargetMode="External"/><Relationship Id="rId6870" Type="http://schemas.openxmlformats.org/officeDocument/2006/relationships/hyperlink" Target="https://www.facebook.com/pages/Parsons-Farmers-Market/390076924351813" TargetMode="External"/><Relationship Id="rId591" Type="http://schemas.openxmlformats.org/officeDocument/2006/relationships/hyperlink" Target="http://farmersmarketsnm.org/Shoppers/FindMarket/find.php" TargetMode="External"/><Relationship Id="rId4210" Type="http://schemas.openxmlformats.org/officeDocument/2006/relationships/hyperlink" Target="https://www.facebook.com/highlandilfarmersmarket?ref=hl" TargetMode="External"/><Relationship Id="rId5540" Type="http://schemas.openxmlformats.org/officeDocument/2006/relationships/hyperlink" Target="https://www.facebook.com/pages/Market-MondaySartell-Saturday-Winter-Market/204582149559040" TargetMode="External"/><Relationship Id="rId6871" Type="http://schemas.openxmlformats.org/officeDocument/2006/relationships/hyperlink" Target="http://www.pasadenafarmersmarket.org/" TargetMode="External"/><Relationship Id="rId598" Type="http://schemas.openxmlformats.org/officeDocument/2006/relationships/hyperlink" Target="http://www.market.cbmcci.com/" TargetMode="External"/><Relationship Id="rId4213" Type="http://schemas.openxmlformats.org/officeDocument/2006/relationships/hyperlink" Target="https://www.facebook.com/thehighlandcenter" TargetMode="External"/><Relationship Id="rId5545" Type="http://schemas.openxmlformats.org/officeDocument/2006/relationships/hyperlink" Target="http://militaryave.org" TargetMode="External"/><Relationship Id="rId6876" Type="http://schemas.openxmlformats.org/officeDocument/2006/relationships/hyperlink" Target="https://twitter.com/PASADENACFMS" TargetMode="External"/><Relationship Id="rId597" Type="http://schemas.openxmlformats.org/officeDocument/2006/relationships/hyperlink" Target="http://www.austinfarmersmarket.org" TargetMode="External"/><Relationship Id="rId4212" Type="http://schemas.openxmlformats.org/officeDocument/2006/relationships/hyperlink" Target="http://thehighlandcenter.org/farmers-market" TargetMode="External"/><Relationship Id="rId5546" Type="http://schemas.openxmlformats.org/officeDocument/2006/relationships/hyperlink" Target="http://www.marketonthegreen.com" TargetMode="External"/><Relationship Id="rId6877" Type="http://schemas.openxmlformats.org/officeDocument/2006/relationships/hyperlink" Target="http://www.pasadenafarmersmarket.org" TargetMode="External"/><Relationship Id="rId596" Type="http://schemas.openxmlformats.org/officeDocument/2006/relationships/hyperlink" Target="https://www.facebook.com/pages/Belfast-Farmers-Market" TargetMode="External"/><Relationship Id="rId4215" Type="http://schemas.openxmlformats.org/officeDocument/2006/relationships/hyperlink" Target="http://www.mainstreethp.org/farm_mkt.cfm" TargetMode="External"/><Relationship Id="rId5543" Type="http://schemas.openxmlformats.org/officeDocument/2006/relationships/hyperlink" Target="https://www.facebook.com/marketoncentral" TargetMode="External"/><Relationship Id="rId6874" Type="http://schemas.openxmlformats.org/officeDocument/2006/relationships/hyperlink" Target="http://www.pasadenafarmersmarket.org" TargetMode="External"/><Relationship Id="rId595" Type="http://schemas.openxmlformats.org/officeDocument/2006/relationships/hyperlink" Target="http://www.belfastfarmersmarket.org" TargetMode="External"/><Relationship Id="rId4214" Type="http://schemas.openxmlformats.org/officeDocument/2006/relationships/hyperlink" Target="http://www.highlandfarmersmarket.com" TargetMode="External"/><Relationship Id="rId5544" Type="http://schemas.openxmlformats.org/officeDocument/2006/relationships/hyperlink" Target="https://www.facebook.com/MarketonMainEVV/" TargetMode="External"/><Relationship Id="rId6875" Type="http://schemas.openxmlformats.org/officeDocument/2006/relationships/hyperlink" Target="https://www.facebook.com/pages/Pasadena-Farmers-Market/133188605508" TargetMode="External"/><Relationship Id="rId6825" Type="http://schemas.openxmlformats.org/officeDocument/2006/relationships/hyperlink" Target="http://instagram.com/palosverdesfarmersmarket" TargetMode="External"/><Relationship Id="rId6826" Type="http://schemas.openxmlformats.org/officeDocument/2006/relationships/hyperlink" Target="http://www.paolafarmersmarket.org" TargetMode="External"/><Relationship Id="rId6823" Type="http://schemas.openxmlformats.org/officeDocument/2006/relationships/hyperlink" Target="http://www.palosheights.org" TargetMode="External"/><Relationship Id="rId6824" Type="http://schemas.openxmlformats.org/officeDocument/2006/relationships/hyperlink" Target="https://www.facebook.com/palosverdesfarmersmarket/" TargetMode="External"/><Relationship Id="rId6829" Type="http://schemas.openxmlformats.org/officeDocument/2006/relationships/hyperlink" Target="http://socalfarmersmarkets.net" TargetMode="External"/><Relationship Id="rId6827" Type="http://schemas.openxmlformats.org/officeDocument/2006/relationships/hyperlink" Target="https://www.facebook.com/groups/108291542535373/" TargetMode="External"/><Relationship Id="rId6828" Type="http://schemas.openxmlformats.org/officeDocument/2006/relationships/hyperlink" Target="https://www.facebook.com/paragouldmarket" TargetMode="External"/><Relationship Id="rId547" Type="http://schemas.openxmlformats.org/officeDocument/2006/relationships/hyperlink" Target="http://www.northcountyfarmersmarkets.com/" TargetMode="External"/><Relationship Id="rId9098" Type="http://schemas.openxmlformats.org/officeDocument/2006/relationships/hyperlink" Target="http://www.shirleysfarmersmarkets.com" TargetMode="External"/><Relationship Id="rId546" Type="http://schemas.openxmlformats.org/officeDocument/2006/relationships/hyperlink" Target="http://www.bayviewfarmersmarket.com/" TargetMode="External"/><Relationship Id="rId9097" Type="http://schemas.openxmlformats.org/officeDocument/2006/relationships/hyperlink" Target="http://www.therockranch.com" TargetMode="External"/><Relationship Id="rId545" Type="http://schemas.openxmlformats.org/officeDocument/2006/relationships/hyperlink" Target="http://somosinc.org" TargetMode="External"/><Relationship Id="rId9096" Type="http://schemas.openxmlformats.org/officeDocument/2006/relationships/hyperlink" Target="http://www.ringwoodfarmersmarket.org" TargetMode="External"/><Relationship Id="rId544" Type="http://schemas.openxmlformats.org/officeDocument/2006/relationships/hyperlink" Target="http://www.bayportfarmersmarket.com" TargetMode="External"/><Relationship Id="rId9095" Type="http://schemas.openxmlformats.org/officeDocument/2006/relationships/hyperlink" Target="http://www.thegreenmarkets.com" TargetMode="External"/><Relationship Id="rId549" Type="http://schemas.openxmlformats.org/officeDocument/2006/relationships/hyperlink" Target="http://www.northcountyfarmersmarkets.com" TargetMode="External"/><Relationship Id="rId548" Type="http://schemas.openxmlformats.org/officeDocument/2006/relationships/hyperlink" Target="https://www.facebook.com/NorthCountyFarmersMarkets" TargetMode="External"/><Relationship Id="rId9099" Type="http://schemas.openxmlformats.org/officeDocument/2006/relationships/hyperlink" Target="http://twitter.com/farmersmarketnv" TargetMode="External"/><Relationship Id="rId543" Type="http://schemas.openxmlformats.org/officeDocument/2006/relationships/hyperlink" Target="http://www.stmartinville.org" TargetMode="External"/><Relationship Id="rId6821" Type="http://schemas.openxmlformats.org/officeDocument/2006/relationships/hyperlink" Target="https://www.facebook.com/palmyrarealfoodemporium" TargetMode="External"/><Relationship Id="rId542" Type="http://schemas.openxmlformats.org/officeDocument/2006/relationships/hyperlink" Target="http://bayfielddowntownfarmersmarket.org" TargetMode="External"/><Relationship Id="rId6822" Type="http://schemas.openxmlformats.org/officeDocument/2006/relationships/hyperlink" Target="http://www.honolulu.gov/parks/program/pom" TargetMode="External"/><Relationship Id="rId541" Type="http://schemas.openxmlformats.org/officeDocument/2006/relationships/hyperlink" Target="https://www.facebook.com/BrooklynGreenmarkets" TargetMode="External"/><Relationship Id="rId540" Type="http://schemas.openxmlformats.org/officeDocument/2006/relationships/hyperlink" Target="http://www.grownyc.org" TargetMode="External"/><Relationship Id="rId6820" Type="http://schemas.openxmlformats.org/officeDocument/2006/relationships/hyperlink" Target="http://www.palmyrarealfoodemporium.com" TargetMode="External"/><Relationship Id="rId6814" Type="http://schemas.openxmlformats.org/officeDocument/2006/relationships/hyperlink" Target="https://www.facebook.com/palmasolafarmersmarket" TargetMode="External"/><Relationship Id="rId6815" Type="http://schemas.openxmlformats.org/officeDocument/2006/relationships/hyperlink" Target="http://www.monumentfarmersmarket.com" TargetMode="External"/><Relationship Id="rId6812" Type="http://schemas.openxmlformats.org/officeDocument/2006/relationships/hyperlink" Target="https://www.facebook.com/CertifiedFarmersMarket/" TargetMode="External"/><Relationship Id="rId6813" Type="http://schemas.openxmlformats.org/officeDocument/2006/relationships/hyperlink" Target="http://www.geraldsoncommunityfarm.org/" TargetMode="External"/><Relationship Id="rId6818" Type="http://schemas.openxmlformats.org/officeDocument/2006/relationships/hyperlink" Target="http://palmyrafarmersmarket.blogspot.com" TargetMode="External"/><Relationship Id="rId6819" Type="http://schemas.openxmlformats.org/officeDocument/2006/relationships/hyperlink" Target="https://www.facebook.com/palmyrafarmersmarket" TargetMode="External"/><Relationship Id="rId6816" Type="http://schemas.openxmlformats.org/officeDocument/2006/relationships/hyperlink" Target="http://www.foodtrustmarkets.org/markets.html" TargetMode="External"/><Relationship Id="rId6817" Type="http://schemas.openxmlformats.org/officeDocument/2006/relationships/hyperlink" Target="http://www.palmyany.com" TargetMode="External"/><Relationship Id="rId9090" Type="http://schemas.openxmlformats.org/officeDocument/2006/relationships/hyperlink" Target="https://www.facebook.com/PATCHGarden/?fref=ts" TargetMode="External"/><Relationship Id="rId9094" Type="http://schemas.openxmlformats.org/officeDocument/2006/relationships/hyperlink" Target="http://www.facebook.com/theprairiefarmersmarket" TargetMode="External"/><Relationship Id="rId9093" Type="http://schemas.openxmlformats.org/officeDocument/2006/relationships/hyperlink" Target="http://theprairiefarmersmarket.com" TargetMode="External"/><Relationship Id="rId9092" Type="http://schemas.openxmlformats.org/officeDocument/2006/relationships/hyperlink" Target="https://www.facebook.com/petalumaeastsidefarmersmarket/" TargetMode="External"/><Relationship Id="rId9091" Type="http://schemas.openxmlformats.org/officeDocument/2006/relationships/hyperlink" Target="http://www.communityfarmersmarkets.com" TargetMode="External"/><Relationship Id="rId536" Type="http://schemas.openxmlformats.org/officeDocument/2006/relationships/hyperlink" Target="https://www.facebook.com/Battlefield-Farmers-Market" TargetMode="External"/><Relationship Id="rId9087" Type="http://schemas.openxmlformats.org/officeDocument/2006/relationships/hyperlink" Target="http://www.themarketcompany.org" TargetMode="External"/><Relationship Id="rId535" Type="http://schemas.openxmlformats.org/officeDocument/2006/relationships/hyperlink" Target="http://www.battlefieldfmkt.org" TargetMode="External"/><Relationship Id="rId9086" Type="http://schemas.openxmlformats.org/officeDocument/2006/relationships/hyperlink" Target="http://www.osagemercado.org" TargetMode="External"/><Relationship Id="rId534" Type="http://schemas.openxmlformats.org/officeDocument/2006/relationships/hyperlink" Target="http://www.yelp.com/biz/battens-farmers-market-davie" TargetMode="External"/><Relationship Id="rId9085" Type="http://schemas.openxmlformats.org/officeDocument/2006/relationships/hyperlink" Target="http://www.facebook.com/OrlandoArtisanMarketplac" TargetMode="External"/><Relationship Id="rId533" Type="http://schemas.openxmlformats.org/officeDocument/2006/relationships/hyperlink" Target="http://www.facebook.com/battensmarket" TargetMode="External"/><Relationship Id="rId9084" Type="http://schemas.openxmlformats.org/officeDocument/2006/relationships/hyperlink" Target="https://www.instagram.com/greshamfarmersmarket/" TargetMode="External"/><Relationship Id="rId539" Type="http://schemas.openxmlformats.org/officeDocument/2006/relationships/hyperlink" Target="https://www.facebook.com/bayareafarmersmarket/?modal=admin_todo_tour" TargetMode="External"/><Relationship Id="rId538" Type="http://schemas.openxmlformats.org/officeDocument/2006/relationships/hyperlink" Target="https://www.bayareafarmersmarkettexas.com/" TargetMode="External"/><Relationship Id="rId9089" Type="http://schemas.openxmlformats.org/officeDocument/2006/relationships/hyperlink" Target="http://www.thepatchgarden.com" TargetMode="External"/><Relationship Id="rId537" Type="http://schemas.openxmlformats.org/officeDocument/2006/relationships/hyperlink" Target="https://twitter.com/BFMKT" TargetMode="External"/><Relationship Id="rId9088" Type="http://schemas.openxmlformats.org/officeDocument/2006/relationships/hyperlink" Target="https://www.facebook.com/thepassmarket" TargetMode="External"/><Relationship Id="rId532" Type="http://schemas.openxmlformats.org/officeDocument/2006/relationships/hyperlink" Target="http://www.newbattensfarmersmarket.com" TargetMode="External"/><Relationship Id="rId6810" Type="http://schemas.openxmlformats.org/officeDocument/2006/relationships/hyperlink" Target="https://www.facebook.com/CertifiedFarmersMarket/" TargetMode="External"/><Relationship Id="rId531" Type="http://schemas.openxmlformats.org/officeDocument/2006/relationships/hyperlink" Target="http://www.bathtownship.us" TargetMode="External"/><Relationship Id="rId6811" Type="http://schemas.openxmlformats.org/officeDocument/2006/relationships/hyperlink" Target="http://www.certifiedfarmersmarkets.org" TargetMode="External"/><Relationship Id="rId530" Type="http://schemas.openxmlformats.org/officeDocument/2006/relationships/hyperlink" Target="https://www.facebook.com/pages/Bath-County-Farmers-Market/10150097888390157" TargetMode="External"/><Relationship Id="rId5516" Type="http://schemas.openxmlformats.org/officeDocument/2006/relationships/hyperlink" Target="http://www.marketat15thandhigh.blogspot.com/" TargetMode="External"/><Relationship Id="rId6847" Type="http://schemas.openxmlformats.org/officeDocument/2006/relationships/hyperlink" Target="https://twitter.com/parkview_market" TargetMode="External"/><Relationship Id="rId5517" Type="http://schemas.openxmlformats.org/officeDocument/2006/relationships/hyperlink" Target="http://www.dcranch.com" TargetMode="External"/><Relationship Id="rId6848" Type="http://schemas.openxmlformats.org/officeDocument/2006/relationships/hyperlink" Target="https://www.instagram.com/parkviewfarmersmarket/" TargetMode="External"/><Relationship Id="rId5514" Type="http://schemas.openxmlformats.org/officeDocument/2006/relationships/hyperlink" Target="http://www.marksfarmmarket.com" TargetMode="External"/><Relationship Id="rId6845" Type="http://schemas.openxmlformats.org/officeDocument/2006/relationships/hyperlink" Target="http://www.parktownship.org/2012/05/16/farmers-market/" TargetMode="External"/><Relationship Id="rId5515" Type="http://schemas.openxmlformats.org/officeDocument/2006/relationships/hyperlink" Target="http://www.pennstreetfarmersmarket.com" TargetMode="External"/><Relationship Id="rId6846" Type="http://schemas.openxmlformats.org/officeDocument/2006/relationships/hyperlink" Target="https://www.facebook.com/Parkviewfarmersmarket/" TargetMode="External"/><Relationship Id="rId5518" Type="http://schemas.openxmlformats.org/officeDocument/2006/relationships/hyperlink" Target="http://www.arvadafarmersmarket.com/" TargetMode="External"/><Relationship Id="rId6849" Type="http://schemas.openxmlformats.org/officeDocument/2006/relationships/hyperlink" Target="https://www.facebook.com/Parkviewfarmersmarket/" TargetMode="External"/><Relationship Id="rId5519" Type="http://schemas.openxmlformats.org/officeDocument/2006/relationships/hyperlink" Target="http://www.marketathague.com" TargetMode="External"/><Relationship Id="rId569" Type="http://schemas.openxmlformats.org/officeDocument/2006/relationships/hyperlink" Target="https://www.facebook.com/pages/Beaverton-Farmers-Market/157043335073?ref=hl" TargetMode="External"/><Relationship Id="rId568" Type="http://schemas.openxmlformats.org/officeDocument/2006/relationships/hyperlink" Target="http://www.beavertonfarmersmarket.com" TargetMode="External"/><Relationship Id="rId567" Type="http://schemas.openxmlformats.org/officeDocument/2006/relationships/hyperlink" Target="https://www.facebook.com/pages/Beaverton-Farmers-Market/157043335073?ref=hl" TargetMode="External"/><Relationship Id="rId566" Type="http://schemas.openxmlformats.org/officeDocument/2006/relationships/hyperlink" Target="http://www.beavertonfarmersmarket.com" TargetMode="External"/><Relationship Id="rId561" Type="http://schemas.openxmlformats.org/officeDocument/2006/relationships/hyperlink" Target="https://www.facebook.com/BeatriceFarmersMarket/" TargetMode="External"/><Relationship Id="rId560" Type="http://schemas.openxmlformats.org/officeDocument/2006/relationships/hyperlink" Target="http://www.mainstreetbeatrice.org/" TargetMode="External"/><Relationship Id="rId6840" Type="http://schemas.openxmlformats.org/officeDocument/2006/relationships/hyperlink" Target="http://www.parkridgefarmersmarket.com" TargetMode="External"/><Relationship Id="rId565" Type="http://schemas.openxmlformats.org/officeDocument/2006/relationships/hyperlink" Target="https://www.instagram.com/beaverdalefarmersmarket/" TargetMode="External"/><Relationship Id="rId5512" Type="http://schemas.openxmlformats.org/officeDocument/2006/relationships/hyperlink" Target="https://www.facebook.com/MarionCountyAlabamaExtensionOffice" TargetMode="External"/><Relationship Id="rId6843" Type="http://schemas.openxmlformats.org/officeDocument/2006/relationships/hyperlink" Target="https://www.facebook.com/ParkSillySundayMarket" TargetMode="External"/><Relationship Id="rId564" Type="http://schemas.openxmlformats.org/officeDocument/2006/relationships/hyperlink" Target="https://www.facebook.com/BeaverdaleFarmFest/" TargetMode="External"/><Relationship Id="rId5513" Type="http://schemas.openxmlformats.org/officeDocument/2006/relationships/hyperlink" Target="https://www.facebook.com/MarionsOpenAirMarket" TargetMode="External"/><Relationship Id="rId6844" Type="http://schemas.openxmlformats.org/officeDocument/2006/relationships/hyperlink" Target="http://instagram.com/parksillysunday" TargetMode="External"/><Relationship Id="rId563" Type="http://schemas.openxmlformats.org/officeDocument/2006/relationships/hyperlink" Target="http://beaverdalefarmersmarket.org/" TargetMode="External"/><Relationship Id="rId5510" Type="http://schemas.openxmlformats.org/officeDocument/2006/relationships/hyperlink" Target="https://www.facebook.com/pages/The-Town-of-Marion-Virginia/198715876807088" TargetMode="External"/><Relationship Id="rId6841" Type="http://schemas.openxmlformats.org/officeDocument/2006/relationships/hyperlink" Target="https://www.facebook.com/pages/Park-Ridge-Farmers-Market/230080573870?fref=ts" TargetMode="External"/><Relationship Id="rId562" Type="http://schemas.openxmlformats.org/officeDocument/2006/relationships/hyperlink" Target="http://www.beaumontfarmersmarket.org" TargetMode="External"/><Relationship Id="rId5511" Type="http://schemas.openxmlformats.org/officeDocument/2006/relationships/hyperlink" Target="https://twitter.com/marionvirginia" TargetMode="External"/><Relationship Id="rId6842" Type="http://schemas.openxmlformats.org/officeDocument/2006/relationships/hyperlink" Target="http://www.parksillysundaymarket.com" TargetMode="External"/><Relationship Id="rId5505" Type="http://schemas.openxmlformats.org/officeDocument/2006/relationships/hyperlink" Target="http://www.everyonesharvest.org" TargetMode="External"/><Relationship Id="rId6836" Type="http://schemas.openxmlformats.org/officeDocument/2006/relationships/hyperlink" Target="http://www.phcha.org/farmersmarket.php" TargetMode="External"/><Relationship Id="rId5506" Type="http://schemas.openxmlformats.org/officeDocument/2006/relationships/hyperlink" Target="https://www.facebook.com/EveryonesHarvest" TargetMode="External"/><Relationship Id="rId6837" Type="http://schemas.openxmlformats.org/officeDocument/2006/relationships/hyperlink" Target="http://www.parkplacemarketnf.com" TargetMode="External"/><Relationship Id="rId5503" Type="http://schemas.openxmlformats.org/officeDocument/2006/relationships/hyperlink" Target="http://www.marincountrymart.com/farmers-market" TargetMode="External"/><Relationship Id="rId6834" Type="http://schemas.openxmlformats.org/officeDocument/2006/relationships/hyperlink" Target="https://www.facebook.com/parisarkansasfarmersmkt?focus_composer=true&amp;ref_type=bookmark" TargetMode="External"/><Relationship Id="rId5504" Type="http://schemas.openxmlformats.org/officeDocument/2006/relationships/hyperlink" Target="https://www.facebook.com/MarinCountryMartFarmersMarket?fref=ts" TargetMode="External"/><Relationship Id="rId6835" Type="http://schemas.openxmlformats.org/officeDocument/2006/relationships/hyperlink" Target="http://www.iatp.org/minimarkets" TargetMode="External"/><Relationship Id="rId5509" Type="http://schemas.openxmlformats.org/officeDocument/2006/relationships/hyperlink" Target="http://www.marionva.org" TargetMode="External"/><Relationship Id="rId5507" Type="http://schemas.openxmlformats.org/officeDocument/2006/relationships/hyperlink" Target="https://www.facebook.com/FarmersMarketMC/?fref=ts" TargetMode="External"/><Relationship Id="rId6838" Type="http://schemas.openxmlformats.org/officeDocument/2006/relationships/hyperlink" Target="http://www.facebook.com/parkplacemarket" TargetMode="External"/><Relationship Id="rId5508" Type="http://schemas.openxmlformats.org/officeDocument/2006/relationships/hyperlink" Target="https://www.facebook.com/marinwoodcommunityfarmersmarket" TargetMode="External"/><Relationship Id="rId6839" Type="http://schemas.openxmlformats.org/officeDocument/2006/relationships/hyperlink" Target="https://www.facebook.com/pages/Park-Rapids-Farmers-Market/336893648240" TargetMode="External"/><Relationship Id="rId558" Type="http://schemas.openxmlformats.org/officeDocument/2006/relationships/hyperlink" Target="https://www.facebook.com/beanblossomfarmersmarket" TargetMode="External"/><Relationship Id="rId557" Type="http://schemas.openxmlformats.org/officeDocument/2006/relationships/hyperlink" Target="https://beanblossom.wordpress.com/bean-blossom-farmers-market/" TargetMode="External"/><Relationship Id="rId556" Type="http://schemas.openxmlformats.org/officeDocument/2006/relationships/hyperlink" Target="https://www.facebook.com/Beacon-Farmers-Market-232116360132380/" TargetMode="External"/><Relationship Id="rId555" Type="http://schemas.openxmlformats.org/officeDocument/2006/relationships/hyperlink" Target="http://beaconfarmersmarket.com" TargetMode="External"/><Relationship Id="rId559" Type="http://schemas.openxmlformats.org/officeDocument/2006/relationships/hyperlink" Target="http://www.bearcreekfarmersmarket.webs.com/" TargetMode="External"/><Relationship Id="rId550" Type="http://schemas.openxmlformats.org/officeDocument/2006/relationships/hyperlink" Target="http://www.belocalnc.org/" TargetMode="External"/><Relationship Id="rId554" Type="http://schemas.openxmlformats.org/officeDocument/2006/relationships/hyperlink" Target="https://www.facebook.com/pages/Beaches-Local-Food-Network/133107640044845" TargetMode="External"/><Relationship Id="rId5501" Type="http://schemas.openxmlformats.org/officeDocument/2006/relationships/hyperlink" Target="http://www.mariettasquarefarmersmarket.com" TargetMode="External"/><Relationship Id="rId6832" Type="http://schemas.openxmlformats.org/officeDocument/2006/relationships/hyperlink" Target="http://www.paramusborough.org" TargetMode="External"/><Relationship Id="rId553" Type="http://schemas.openxmlformats.org/officeDocument/2006/relationships/hyperlink" Target="http://www.diglocalnetwork.com" TargetMode="External"/><Relationship Id="rId5502" Type="http://schemas.openxmlformats.org/officeDocument/2006/relationships/hyperlink" Target="https://www.facebook.com/mariettasquarefarmersmarket" TargetMode="External"/><Relationship Id="rId6833" Type="http://schemas.openxmlformats.org/officeDocument/2006/relationships/hyperlink" Target="http://www.parisarkansas.locallygrown.net" TargetMode="External"/><Relationship Id="rId552" Type="http://schemas.openxmlformats.org/officeDocument/2006/relationships/hyperlink" Target="http://www.facebook.com/beachbaptistfarmersmarket" TargetMode="External"/><Relationship Id="rId6830" Type="http://schemas.openxmlformats.org/officeDocument/2006/relationships/hyperlink" Target="http://www.facebook.com/paramountfarmersmarket" TargetMode="External"/><Relationship Id="rId551" Type="http://schemas.openxmlformats.org/officeDocument/2006/relationships/hyperlink" Target="http://www.41markets.com" TargetMode="External"/><Relationship Id="rId5500" Type="http://schemas.openxmlformats.org/officeDocument/2006/relationships/hyperlink" Target="http://www.mariettamarket.org" TargetMode="External"/><Relationship Id="rId6831" Type="http://schemas.openxmlformats.org/officeDocument/2006/relationships/hyperlink" Target="http://www.instagram.com/socalfarmersmarkets" TargetMode="External"/><Relationship Id="rId4280" Type="http://schemas.openxmlformats.org/officeDocument/2006/relationships/hyperlink" Target="http://twitter.com/hs_farmersmkt" TargetMode="External"/><Relationship Id="rId4282" Type="http://schemas.openxmlformats.org/officeDocument/2006/relationships/hyperlink" Target="https://www.facebook.com/downtownjcfarmersmarket/" TargetMode="External"/><Relationship Id="rId4281" Type="http://schemas.openxmlformats.org/officeDocument/2006/relationships/hyperlink" Target="https://jcdowntown.org/events/farmers-market" TargetMode="External"/><Relationship Id="rId4284" Type="http://schemas.openxmlformats.org/officeDocument/2006/relationships/hyperlink" Target="https://www.youtube.com/user/JCHDSID" TargetMode="External"/><Relationship Id="rId4283" Type="http://schemas.openxmlformats.org/officeDocument/2006/relationships/hyperlink" Target="https://twitter.com/DowntownHDSID" TargetMode="External"/><Relationship Id="rId4286" Type="http://schemas.openxmlformats.org/officeDocument/2006/relationships/hyperlink" Target="http://www.historicdowntownliberty.org/farmers-market/" TargetMode="External"/><Relationship Id="rId4285" Type="http://schemas.openxmlformats.org/officeDocument/2006/relationships/hyperlink" Target="https://www.instagram.com/hdsid_jc/" TargetMode="External"/><Relationship Id="rId4288" Type="http://schemas.openxmlformats.org/officeDocument/2006/relationships/hyperlink" Target="http://www.historicfarmersmarketoflapeer.com" TargetMode="External"/><Relationship Id="rId4287" Type="http://schemas.openxmlformats.org/officeDocument/2006/relationships/hyperlink" Target="http://www.facebook.com/DowntownLibertyFarmersMarket" TargetMode="External"/><Relationship Id="rId4289" Type="http://schemas.openxmlformats.org/officeDocument/2006/relationships/hyperlink" Target="http://www.harrisonohio.org/filestorage/276/286/315/1252/1180/Farmers_Fest_13_Flyer.pdf" TargetMode="External"/><Relationship Id="rId4271" Type="http://schemas.openxmlformats.org/officeDocument/2006/relationships/hyperlink" Target="http://donelsonfarmersmarket.org" TargetMode="External"/><Relationship Id="rId4270" Type="http://schemas.openxmlformats.org/officeDocument/2006/relationships/hyperlink" Target="https://www.facebook.com/HipDonelsonFarmersMarket/" TargetMode="External"/><Relationship Id="rId4273" Type="http://schemas.openxmlformats.org/officeDocument/2006/relationships/hyperlink" Target="http://www.facebook.com/pages/Haddon-Heights-Farmers-Market/219172298144851" TargetMode="External"/><Relationship Id="rId4272" Type="http://schemas.openxmlformats.org/officeDocument/2006/relationships/hyperlink" Target="http://www.visthaddonheightsnj.com" TargetMode="External"/><Relationship Id="rId4275" Type="http://schemas.openxmlformats.org/officeDocument/2006/relationships/hyperlink" Target="https://www.facebook.com/historiccityfarmersmarket" TargetMode="External"/><Relationship Id="rId4274" Type="http://schemas.openxmlformats.org/officeDocument/2006/relationships/hyperlink" Target="http://www.hagerstownmarket.org" TargetMode="External"/><Relationship Id="rId4277" Type="http://schemas.openxmlformats.org/officeDocument/2006/relationships/hyperlink" Target="https://www.facebook.com/HistoricFarmersMarket" TargetMode="External"/><Relationship Id="rId4276" Type="http://schemas.openxmlformats.org/officeDocument/2006/relationships/hyperlink" Target="http://hdlabid.com/farmers-market/" TargetMode="External"/><Relationship Id="rId4279" Type="http://schemas.openxmlformats.org/officeDocument/2006/relationships/hyperlink" Target="http://facebook.com/hotspringsfarmersmarket" TargetMode="External"/><Relationship Id="rId4278" Type="http://schemas.openxmlformats.org/officeDocument/2006/relationships/hyperlink" Target="http://hotspringsfarmermarket.com" TargetMode="External"/><Relationship Id="rId4291" Type="http://schemas.openxmlformats.org/officeDocument/2006/relationships/hyperlink" Target="https://www.facebook.com/LafayetteFarmersMarket/" TargetMode="External"/><Relationship Id="rId4290" Type="http://schemas.openxmlformats.org/officeDocument/2006/relationships/hyperlink" Target="http://www.lafayettefarmersmarket.com/" TargetMode="External"/><Relationship Id="rId4293" Type="http://schemas.openxmlformats.org/officeDocument/2006/relationships/hyperlink" Target="https://www.facebook.com/LafayetteFarmersMarket/" TargetMode="External"/><Relationship Id="rId4292" Type="http://schemas.openxmlformats.org/officeDocument/2006/relationships/hyperlink" Target="http://www.lafayettefarmersmarket.com/" TargetMode="External"/><Relationship Id="rId4295" Type="http://schemas.openxmlformats.org/officeDocument/2006/relationships/hyperlink" Target="https://www.facebook.com/historiclewesfarmersmarket/" TargetMode="External"/><Relationship Id="rId4294" Type="http://schemas.openxmlformats.org/officeDocument/2006/relationships/hyperlink" Target="http://historiclewesfarmersmarket.org" TargetMode="External"/><Relationship Id="rId4297" Type="http://schemas.openxmlformats.org/officeDocument/2006/relationships/hyperlink" Target="https://www.facebook.com/historiclewesfarmersmarket/" TargetMode="External"/><Relationship Id="rId4296" Type="http://schemas.openxmlformats.org/officeDocument/2006/relationships/hyperlink" Target="http://historiclewesfarmersmarket.org" TargetMode="External"/><Relationship Id="rId4299" Type="http://schemas.openxmlformats.org/officeDocument/2006/relationships/hyperlink" Target="https://www.facebook.com/historiclewesfarmersmarket/" TargetMode="External"/><Relationship Id="rId4298" Type="http://schemas.openxmlformats.org/officeDocument/2006/relationships/hyperlink" Target="http://historiclewesfarmersmarket.org" TargetMode="External"/><Relationship Id="rId4249" Type="http://schemas.openxmlformats.org/officeDocument/2006/relationships/hyperlink" Target="http://hillsboromarkets.org" TargetMode="External"/><Relationship Id="rId5570" Type="http://schemas.openxmlformats.org/officeDocument/2006/relationships/hyperlink" Target="http://www.facebook.com/marlettefarmersmarket" TargetMode="External"/><Relationship Id="rId5571" Type="http://schemas.openxmlformats.org/officeDocument/2006/relationships/hyperlink" Target="http://www.marshallmarketonthesquare.org" TargetMode="External"/><Relationship Id="rId4240" Type="http://schemas.openxmlformats.org/officeDocument/2006/relationships/hyperlink" Target="https://www.facebook.com/pages/Hillsboro-Farmers-Market-Kansas/153402608061638" TargetMode="External"/><Relationship Id="rId4242" Type="http://schemas.openxmlformats.org/officeDocument/2006/relationships/hyperlink" Target="https://www.facebook.com/hillsborofarmersmarket/" TargetMode="External"/><Relationship Id="rId5574" Type="http://schemas.openxmlformats.org/officeDocument/2006/relationships/hyperlink" Target="https://www.facebook.com/MarshfieldFM/" TargetMode="External"/><Relationship Id="rId4241" Type="http://schemas.openxmlformats.org/officeDocument/2006/relationships/hyperlink" Target="https://www.facebook.com/pages/Hillsboro-Farmers-Market-Kansas/153402608061638" TargetMode="External"/><Relationship Id="rId5575" Type="http://schemas.openxmlformats.org/officeDocument/2006/relationships/hyperlink" Target="https://twitter.com/MarshfieldFM" TargetMode="External"/><Relationship Id="rId4244" Type="http://schemas.openxmlformats.org/officeDocument/2006/relationships/hyperlink" Target="http://hillsborofarmersmarket.org" TargetMode="External"/><Relationship Id="rId5572" Type="http://schemas.openxmlformats.org/officeDocument/2006/relationships/hyperlink" Target="https://www.facebook.com/pages/Marshall-Market-on-the-Square/112291268846419" TargetMode="External"/><Relationship Id="rId4243" Type="http://schemas.openxmlformats.org/officeDocument/2006/relationships/hyperlink" Target="http://www.kressfarm.org" TargetMode="External"/><Relationship Id="rId5573" Type="http://schemas.openxmlformats.org/officeDocument/2006/relationships/hyperlink" Target="http://www.marshfieldfair.org/fm.htm" TargetMode="External"/><Relationship Id="rId4246" Type="http://schemas.openxmlformats.org/officeDocument/2006/relationships/hyperlink" Target="http://hillsboromarkets.org" TargetMode="External"/><Relationship Id="rId5578" Type="http://schemas.openxmlformats.org/officeDocument/2006/relationships/hyperlink" Target="http://www.facebook.com/mcmainstreetmarket" TargetMode="External"/><Relationship Id="rId4245" Type="http://schemas.openxmlformats.org/officeDocument/2006/relationships/hyperlink" Target="https://www.facebook.com/pages/Hillsboro-Farmers-Market-at-the-Old-Stone-School/278929038828436?ref=ts" TargetMode="External"/><Relationship Id="rId5579" Type="http://schemas.openxmlformats.org/officeDocument/2006/relationships/hyperlink" Target="http://martinsfarmstand.locallygrown.net/market" TargetMode="External"/><Relationship Id="rId4248" Type="http://schemas.openxmlformats.org/officeDocument/2006/relationships/hyperlink" Target="http://hillsboromarkets.org" TargetMode="External"/><Relationship Id="rId5576" Type="http://schemas.openxmlformats.org/officeDocument/2006/relationships/hyperlink" Target="http://www.marsingfarmersmarket.com" TargetMode="External"/><Relationship Id="rId4247" Type="http://schemas.openxmlformats.org/officeDocument/2006/relationships/hyperlink" Target="http://hillsboromarkets.org" TargetMode="External"/><Relationship Id="rId5577" Type="http://schemas.openxmlformats.org/officeDocument/2006/relationships/hyperlink" Target="http://agrimissouri.com/mo-grown/grodetail.php?type=mo-grown&amp;ID=663" TargetMode="External"/><Relationship Id="rId4239" Type="http://schemas.openxmlformats.org/officeDocument/2006/relationships/hyperlink" Target="http://www.hillshorizon.com" TargetMode="External"/><Relationship Id="rId4238" Type="http://schemas.openxmlformats.org/officeDocument/2006/relationships/hyperlink" Target="http://www.hilliardfarmmarket.com" TargetMode="External"/><Relationship Id="rId5569" Type="http://schemas.openxmlformats.org/officeDocument/2006/relationships/hyperlink" Target="http://www.cityofmarlette.com/2216/Marlette-Farmers-Market" TargetMode="External"/><Relationship Id="rId6890" Type="http://schemas.openxmlformats.org/officeDocument/2006/relationships/hyperlink" Target="https://www.facebook.com/pages/Paulding-County-Farm-Bureau-Farmers-Markets/196057580432234" TargetMode="External"/><Relationship Id="rId5560" Type="http://schemas.openxmlformats.org/officeDocument/2006/relationships/hyperlink" Target="http://www.localharvest.org/marketplace-at-westfield-M30913" TargetMode="External"/><Relationship Id="rId6891" Type="http://schemas.openxmlformats.org/officeDocument/2006/relationships/hyperlink" Target="http://www.pawlingfarmersmarket.org" TargetMode="External"/><Relationship Id="rId495" Type="http://schemas.openxmlformats.org/officeDocument/2006/relationships/hyperlink" Target="http://www.heartandhandhouse.org" TargetMode="External"/><Relationship Id="rId4231" Type="http://schemas.openxmlformats.org/officeDocument/2006/relationships/hyperlink" Target="http://www.hillcountryfarmersmarket.org" TargetMode="External"/><Relationship Id="rId5563" Type="http://schemas.openxmlformats.org/officeDocument/2006/relationships/hyperlink" Target="https://www.facebook.com/Marketplace.Sprout" TargetMode="External"/><Relationship Id="rId6894" Type="http://schemas.openxmlformats.org/officeDocument/2006/relationships/hyperlink" Target="https://www.facebook.com/pawtuxetvillagefarmersmarket/" TargetMode="External"/><Relationship Id="rId494" Type="http://schemas.openxmlformats.org/officeDocument/2006/relationships/hyperlink" Target="http://www.farmswapmarket.com" TargetMode="External"/><Relationship Id="rId4230" Type="http://schemas.openxmlformats.org/officeDocument/2006/relationships/hyperlink" Target="http://www.hillcountryfarmersmarket.org" TargetMode="External"/><Relationship Id="rId5564" Type="http://schemas.openxmlformats.org/officeDocument/2006/relationships/hyperlink" Target="http://www.themarketofmarion.com/index.html" TargetMode="External"/><Relationship Id="rId6895" Type="http://schemas.openxmlformats.org/officeDocument/2006/relationships/hyperlink" Target="https://guide.farmfreshri.org/food/farmersmarkets_details.php?market=18" TargetMode="External"/><Relationship Id="rId493" Type="http://schemas.openxmlformats.org/officeDocument/2006/relationships/hyperlink" Target="https://www.facebook.com/BarHarborEdenFarmersMarket" TargetMode="External"/><Relationship Id="rId4233" Type="http://schemas.openxmlformats.org/officeDocument/2006/relationships/hyperlink" Target="https://www.facebook.com/hillcrestfarmersmarket/" TargetMode="External"/><Relationship Id="rId5561" Type="http://schemas.openxmlformats.org/officeDocument/2006/relationships/hyperlink" Target="https://www.facebook.com/events/113817195494487/" TargetMode="External"/><Relationship Id="rId6892" Type="http://schemas.openxmlformats.org/officeDocument/2006/relationships/hyperlink" Target="https://guide.farmfreshri.org/food/farmersmarkets_details.php?market=29" TargetMode="External"/><Relationship Id="rId492" Type="http://schemas.openxmlformats.org/officeDocument/2006/relationships/hyperlink" Target="http://www.mdifarmersmarkets.com" TargetMode="External"/><Relationship Id="rId4232" Type="http://schemas.openxmlformats.org/officeDocument/2006/relationships/hyperlink" Target="http://hillcrestfarmersmarket.com" TargetMode="External"/><Relationship Id="rId5562" Type="http://schemas.openxmlformats.org/officeDocument/2006/relationships/hyperlink" Target="http://www.sproutfoodhub.org" TargetMode="External"/><Relationship Id="rId6893" Type="http://schemas.openxmlformats.org/officeDocument/2006/relationships/hyperlink" Target="http://pawtuxetmarket.com/" TargetMode="External"/><Relationship Id="rId499" Type="http://schemas.openxmlformats.org/officeDocument/2006/relationships/hyperlink" Target="http://www.ces.ca.uky.edu/nelson/bardstownfarmersmarket" TargetMode="External"/><Relationship Id="rId4235" Type="http://schemas.openxmlformats.org/officeDocument/2006/relationships/hyperlink" Target="https://www.instagram.com/hillcrestfarmersmkt" TargetMode="External"/><Relationship Id="rId5567" Type="http://schemas.openxmlformats.org/officeDocument/2006/relationships/hyperlink" Target="http://www.facebook.com/longislandfarmtopreschool" TargetMode="External"/><Relationship Id="rId6898" Type="http://schemas.openxmlformats.org/officeDocument/2006/relationships/hyperlink" Target="http://www.facebook.com/payettefarmersmarket/" TargetMode="External"/><Relationship Id="rId498" Type="http://schemas.openxmlformats.org/officeDocument/2006/relationships/hyperlink" Target="https://www.facebook.com/BrooklynGreenmarkets" TargetMode="External"/><Relationship Id="rId4234" Type="http://schemas.openxmlformats.org/officeDocument/2006/relationships/hyperlink" Target="https://twitter.com/FreshFabublous" TargetMode="External"/><Relationship Id="rId5568" Type="http://schemas.openxmlformats.org/officeDocument/2006/relationships/hyperlink" Target="http://www.marksvillefarmersmarket.com" TargetMode="External"/><Relationship Id="rId6899" Type="http://schemas.openxmlformats.org/officeDocument/2006/relationships/hyperlink" Target="http://www.paysonfarmersmarket.com" TargetMode="External"/><Relationship Id="rId497" Type="http://schemas.openxmlformats.org/officeDocument/2006/relationships/hyperlink" Target="http://www.grownyc.org" TargetMode="External"/><Relationship Id="rId4237" Type="http://schemas.openxmlformats.org/officeDocument/2006/relationships/hyperlink" Target="https://www.facebook.com/farmtrails" TargetMode="External"/><Relationship Id="rId5565" Type="http://schemas.openxmlformats.org/officeDocument/2006/relationships/hyperlink" Target="https://www.facebook.com/pages/Markleville-Farmers-Market/122632817748753" TargetMode="External"/><Relationship Id="rId6896" Type="http://schemas.openxmlformats.org/officeDocument/2006/relationships/hyperlink" Target="http://www.paxtonil.com" TargetMode="External"/><Relationship Id="rId496" Type="http://schemas.openxmlformats.org/officeDocument/2006/relationships/hyperlink" Target="https://www.facebook.com/bccgardenmarket" TargetMode="External"/><Relationship Id="rId4236" Type="http://schemas.openxmlformats.org/officeDocument/2006/relationships/hyperlink" Target="http://www.hilldale.com/farmersmarket.html" TargetMode="External"/><Relationship Id="rId5566" Type="http://schemas.openxmlformats.org/officeDocument/2006/relationships/hyperlink" Target="http://www.childcarenassau.org" TargetMode="External"/><Relationship Id="rId6897" Type="http://schemas.openxmlformats.org/officeDocument/2006/relationships/hyperlink" Target="http://www.payettevalleyfoodconnection.com" TargetMode="External"/><Relationship Id="rId4260" Type="http://schemas.openxmlformats.org/officeDocument/2006/relationships/hyperlink" Target="http://facebook.com/hilocoffeemill" TargetMode="External"/><Relationship Id="rId5592" Type="http://schemas.openxmlformats.org/officeDocument/2006/relationships/hyperlink" Target="https://www.facebook.com/groups/309799505821466/" TargetMode="External"/><Relationship Id="rId5593" Type="http://schemas.openxmlformats.org/officeDocument/2006/relationships/hyperlink" Target="http://www.mass.gov/massdot" TargetMode="External"/><Relationship Id="rId4262" Type="http://schemas.openxmlformats.org/officeDocument/2006/relationships/hyperlink" Target="http://www.hilofarmersmarket.com" TargetMode="External"/><Relationship Id="rId5590" Type="http://schemas.openxmlformats.org/officeDocument/2006/relationships/hyperlink" Target="http://www.localharvest.org/mascoutah-farmers-market-M39559" TargetMode="External"/><Relationship Id="rId4261" Type="http://schemas.openxmlformats.org/officeDocument/2006/relationships/hyperlink" Target="http://twitter.com/hilocoffeemill" TargetMode="External"/><Relationship Id="rId5591" Type="http://schemas.openxmlformats.org/officeDocument/2006/relationships/hyperlink" Target="https://www.facebook.com/pages/Mascoutah-Farmers-Market/204494622900348" TargetMode="External"/><Relationship Id="rId4264" Type="http://schemas.openxmlformats.org/officeDocument/2006/relationships/hyperlink" Target="https://www.facebook.com/hinesvillefarmersmarket/?ref=aymt_homepage_panel&amp;eid=ARD0szjrieT0U1nAUmLT5Gyh_giCODZ5TaoqN9AkJlW3lxm6eodoZSI-q1j5Dest8KQiuY-mukmFMDXS" TargetMode="External"/><Relationship Id="rId5596" Type="http://schemas.openxmlformats.org/officeDocument/2006/relationships/hyperlink" Target="https://www.facebook.com/pages/Mattapan-Square-Farmers-Market/132570930215702" TargetMode="External"/><Relationship Id="rId4263" Type="http://schemas.openxmlformats.org/officeDocument/2006/relationships/hyperlink" Target="http://www.hinesburglionsfarmersmarket.org/" TargetMode="External"/><Relationship Id="rId5597" Type="http://schemas.openxmlformats.org/officeDocument/2006/relationships/hyperlink" Target="http://www.matthysfarmmarket.com" TargetMode="External"/><Relationship Id="rId4266" Type="http://schemas.openxmlformats.org/officeDocument/2006/relationships/hyperlink" Target="https://www.facebook.com/pages/Hingham-Farmers-Market/129956870371803" TargetMode="External"/><Relationship Id="rId5594" Type="http://schemas.openxmlformats.org/officeDocument/2006/relationships/hyperlink" Target="http://www.mathewsmainstreet.org" TargetMode="External"/><Relationship Id="rId4265" Type="http://schemas.openxmlformats.org/officeDocument/2006/relationships/hyperlink" Target="http://www.hinghamfarmersmarket.org" TargetMode="External"/><Relationship Id="rId5595" Type="http://schemas.openxmlformats.org/officeDocument/2006/relationships/hyperlink" Target="http://www.mattapanfoodandfitness.org" TargetMode="External"/><Relationship Id="rId4268" Type="http://schemas.openxmlformats.org/officeDocument/2006/relationships/hyperlink" Target="http://www.hinsdalechamber.com" TargetMode="External"/><Relationship Id="rId4267" Type="http://schemas.openxmlformats.org/officeDocument/2006/relationships/hyperlink" Target="http://agrimissouri.com/mo-grown/grodetail.php?type=mo-grown&amp;ID=1933" TargetMode="External"/><Relationship Id="rId5598" Type="http://schemas.openxmlformats.org/officeDocument/2006/relationships/hyperlink" Target="http://www.mattoon.illinois.gov/" TargetMode="External"/><Relationship Id="rId4269" Type="http://schemas.openxmlformats.org/officeDocument/2006/relationships/hyperlink" Target="http://www.donelsonfarmersmarket.org" TargetMode="External"/><Relationship Id="rId5599" Type="http://schemas.openxmlformats.org/officeDocument/2006/relationships/hyperlink" Target="http://www.mauldinculturalcenter.org/mauldin-market" TargetMode="External"/><Relationship Id="rId5581" Type="http://schemas.openxmlformats.org/officeDocument/2006/relationships/hyperlink" Target="https://www.facebook.com/MartinezFarmersMarket" TargetMode="External"/><Relationship Id="rId5582" Type="http://schemas.openxmlformats.org/officeDocument/2006/relationships/hyperlink" Target="http://www.themarketcompany.org" TargetMode="External"/><Relationship Id="rId4251" Type="http://schemas.openxmlformats.org/officeDocument/2006/relationships/hyperlink" Target="https://www.facebook.com/HillsboroughFarmersMarket/?ref=br_rs" TargetMode="External"/><Relationship Id="rId4250" Type="http://schemas.openxmlformats.org/officeDocument/2006/relationships/hyperlink" Target="http://www.hillsboroughfarmersmarket.org/" TargetMode="External"/><Relationship Id="rId5580" Type="http://schemas.openxmlformats.org/officeDocument/2006/relationships/hyperlink" Target="http://www.pcfma.org" TargetMode="External"/><Relationship Id="rId4253" Type="http://schemas.openxmlformats.org/officeDocument/2006/relationships/hyperlink" Target="https://www.facebook.com/HillsdaleFM" TargetMode="External"/><Relationship Id="rId5585" Type="http://schemas.openxmlformats.org/officeDocument/2006/relationships/hyperlink" Target="https://facebook.com/MarysvilleFarmersMarket/" TargetMode="External"/><Relationship Id="rId4252" Type="http://schemas.openxmlformats.org/officeDocument/2006/relationships/hyperlink" Target="http://www.hillsdalefarmersmarket.com" TargetMode="External"/><Relationship Id="rId5586" Type="http://schemas.openxmlformats.org/officeDocument/2006/relationships/hyperlink" Target="https://twitter.com/marysvilleFM" TargetMode="External"/><Relationship Id="rId4255" Type="http://schemas.openxmlformats.org/officeDocument/2006/relationships/hyperlink" Target="https://www.instagram.com/hillsdalefm/" TargetMode="External"/><Relationship Id="rId5583" Type="http://schemas.openxmlformats.org/officeDocument/2006/relationships/hyperlink" Target="http://www.marymountfarmersmarket.org" TargetMode="External"/><Relationship Id="rId4254" Type="http://schemas.openxmlformats.org/officeDocument/2006/relationships/hyperlink" Target="https://twitter.com/HillsdaleFM" TargetMode="External"/><Relationship Id="rId5584" Type="http://schemas.openxmlformats.org/officeDocument/2006/relationships/hyperlink" Target="http://www.marysvillefarmersmarket.org" TargetMode="External"/><Relationship Id="rId4257" Type="http://schemas.openxmlformats.org/officeDocument/2006/relationships/hyperlink" Target="https://www.facebook.com/pages/Hillside-Antiques-Flea-Farmers-Market/156152271105806" TargetMode="External"/><Relationship Id="rId5589" Type="http://schemas.openxmlformats.org/officeDocument/2006/relationships/hyperlink" Target="http://www.maryvillefarmersmarket.org" TargetMode="External"/><Relationship Id="rId4256" Type="http://schemas.openxmlformats.org/officeDocument/2006/relationships/hyperlink" Target="http://www.hillsidefleamarkets.com" TargetMode="External"/><Relationship Id="rId4259" Type="http://schemas.openxmlformats.org/officeDocument/2006/relationships/hyperlink" Target="http://hilocoffeemill.com" TargetMode="External"/><Relationship Id="rId5587" Type="http://schemas.openxmlformats.org/officeDocument/2006/relationships/hyperlink" Target="http://www.maryvilleilfarmersmarket.org" TargetMode="External"/><Relationship Id="rId4258" Type="http://schemas.openxmlformats.org/officeDocument/2006/relationships/hyperlink" Target="https://www.facebook.com/marketdayduluthmn/" TargetMode="External"/><Relationship Id="rId5588" Type="http://schemas.openxmlformats.org/officeDocument/2006/relationships/hyperlink" Target="http://www.facebook.com/maryvilleILfarmersmarket" TargetMode="External"/><Relationship Id="rId9113" Type="http://schemas.openxmlformats.org/officeDocument/2006/relationships/hyperlink" Target="https://www.facebook.com/TheSpringsCommunityFarmersMarket/" TargetMode="External"/><Relationship Id="rId9112" Type="http://schemas.openxmlformats.org/officeDocument/2006/relationships/hyperlink" Target="http://www.communityfarmersmarkets.com" TargetMode="External"/><Relationship Id="rId9111" Type="http://schemas.openxmlformats.org/officeDocument/2006/relationships/hyperlink" Target="http://www.facebook.com/growrva" TargetMode="External"/><Relationship Id="rId9110" Type="http://schemas.openxmlformats.org/officeDocument/2006/relationships/hyperlink" Target="http://www.growrva.com" TargetMode="External"/><Relationship Id="rId9117" Type="http://schemas.openxmlformats.org/officeDocument/2006/relationships/hyperlink" Target="https://www.facebook.com/pages/Trenton-Farmers-Market/118287898259758" TargetMode="External"/><Relationship Id="rId9116" Type="http://schemas.openxmlformats.org/officeDocument/2006/relationships/hyperlink" Target="http://www.thetrentonfarmersmarket.com" TargetMode="External"/><Relationship Id="rId9115" Type="http://schemas.openxmlformats.org/officeDocument/2006/relationships/hyperlink" Target="http://www.facebook.com/TheTerritoryFarmersMarket" TargetMode="External"/><Relationship Id="rId9114" Type="http://schemas.openxmlformats.org/officeDocument/2006/relationships/hyperlink" Target="http://www.themarketcompany.org" TargetMode="External"/><Relationship Id="rId9119" Type="http://schemas.openxmlformats.org/officeDocument/2006/relationships/hyperlink" Target="http://www.coloradooutdoormarkets.com" TargetMode="External"/><Relationship Id="rId9118" Type="http://schemas.openxmlformats.org/officeDocument/2006/relationships/hyperlink" Target="http://www.scranton.edu/studentlife/studentaffairs/employee-wellness/index.shtml" TargetMode="External"/><Relationship Id="rId9102" Type="http://schemas.openxmlformats.org/officeDocument/2006/relationships/hyperlink" Target="http://www.thebeachmarkets.com" TargetMode="External"/><Relationship Id="rId9101" Type="http://schemas.openxmlformats.org/officeDocument/2006/relationships/hyperlink" Target="http://www.padutchcountry.com" TargetMode="External"/><Relationship Id="rId9100" Type="http://schemas.openxmlformats.org/officeDocument/2006/relationships/hyperlink" Target="http://www.paradisemarketpa.com" TargetMode="External"/><Relationship Id="rId9106" Type="http://schemas.openxmlformats.org/officeDocument/2006/relationships/hyperlink" Target="http://www.massinmotiontaunton.org/the-silver-city-farmers-market" TargetMode="External"/><Relationship Id="rId9105" Type="http://schemas.openxmlformats.org/officeDocument/2006/relationships/hyperlink" Target="http://www.localharvest.org/the-serbian-sun-market-M59548" TargetMode="External"/><Relationship Id="rId9104" Type="http://schemas.openxmlformats.org/officeDocument/2006/relationships/hyperlink" Target="https://twitter.com/thebeachmarkets" TargetMode="External"/><Relationship Id="rId9103" Type="http://schemas.openxmlformats.org/officeDocument/2006/relationships/hyperlink" Target="https://www.facebook.com/SeminoleWednesdayMarket/" TargetMode="External"/><Relationship Id="rId9109" Type="http://schemas.openxmlformats.org/officeDocument/2006/relationships/hyperlink" Target="https://twitter.com/SKGreenMarket" TargetMode="External"/><Relationship Id="rId9108" Type="http://schemas.openxmlformats.org/officeDocument/2006/relationships/hyperlink" Target="https://www.facebook.com/SouthKonaGreenMarket" TargetMode="External"/><Relationship Id="rId9107" Type="http://schemas.openxmlformats.org/officeDocument/2006/relationships/hyperlink" Target="http://www.skgm.org" TargetMode="External"/><Relationship Id="rId6902" Type="http://schemas.openxmlformats.org/officeDocument/2006/relationships/hyperlink" Target="https://www.instagram.com/paysonfarmersmarket/?hl=en" TargetMode="External"/><Relationship Id="rId6903" Type="http://schemas.openxmlformats.org/officeDocument/2006/relationships/hyperlink" Target="http://www.pcdcedgewoodfarmersmarket.com/" TargetMode="External"/><Relationship Id="rId6900" Type="http://schemas.openxmlformats.org/officeDocument/2006/relationships/hyperlink" Target="https://www.facebook.com/PaysonFarmersMarket/" TargetMode="External"/><Relationship Id="rId6901" Type="http://schemas.openxmlformats.org/officeDocument/2006/relationships/hyperlink" Target="https://twitter.com/PaysonMarket" TargetMode="External"/><Relationship Id="rId6906" Type="http://schemas.openxmlformats.org/officeDocument/2006/relationships/hyperlink" Target="http://www.peacefulvalleyfarmersmarket.com" TargetMode="External"/><Relationship Id="rId6907" Type="http://schemas.openxmlformats.org/officeDocument/2006/relationships/hyperlink" Target="http://www.peacefulvalleyorchards.com" TargetMode="External"/><Relationship Id="rId6904" Type="http://schemas.openxmlformats.org/officeDocument/2006/relationships/hyperlink" Target="https://www.facebook.com/peabodys.markets?fref=ts" TargetMode="External"/><Relationship Id="rId6905" Type="http://schemas.openxmlformats.org/officeDocument/2006/relationships/hyperlink" Target="http://www.peacefulsoulfarmersmarket.com" TargetMode="External"/><Relationship Id="rId6908" Type="http://schemas.openxmlformats.org/officeDocument/2006/relationships/hyperlink" Target="http://www.facebook.com/PeachSt.FarmersMarket" TargetMode="External"/><Relationship Id="rId6909" Type="http://schemas.openxmlformats.org/officeDocument/2006/relationships/hyperlink" Target="http://www.psfmarket.org" TargetMode="External"/><Relationship Id="rId9182" Type="http://schemas.openxmlformats.org/officeDocument/2006/relationships/hyperlink" Target="https://www.facebook.com/TiltonFarmersMarket" TargetMode="External"/><Relationship Id="rId9181" Type="http://schemas.openxmlformats.org/officeDocument/2006/relationships/hyperlink" Target="http://www.tiltonfarmersmarket.com" TargetMode="External"/><Relationship Id="rId9180" Type="http://schemas.openxmlformats.org/officeDocument/2006/relationships/hyperlink" Target="https://www.facebook.com/tillamookfarmersmarket" TargetMode="External"/><Relationship Id="rId9175" Type="http://schemas.openxmlformats.org/officeDocument/2006/relationships/hyperlink" Target="https://www.facebook.com/tigardfarmersmarket" TargetMode="External"/><Relationship Id="rId9174" Type="http://schemas.openxmlformats.org/officeDocument/2006/relationships/hyperlink" Target="http://www.tigardfarmersmarket.org" TargetMode="External"/><Relationship Id="rId9173" Type="http://schemas.openxmlformats.org/officeDocument/2006/relationships/hyperlink" Target="https://www.facebook.com/TigardBullMountainFarmersMarket/info" TargetMode="External"/><Relationship Id="rId9172" Type="http://schemas.openxmlformats.org/officeDocument/2006/relationships/hyperlink" Target="https://sites.google.com/a/tbmfm.org/home/contact" TargetMode="External"/><Relationship Id="rId9179" Type="http://schemas.openxmlformats.org/officeDocument/2006/relationships/hyperlink" Target="http://www.tillamookfarmersmarket.com" TargetMode="External"/><Relationship Id="rId9178" Type="http://schemas.openxmlformats.org/officeDocument/2006/relationships/hyperlink" Target="https://www.instagram.com/tigardfarmersmarket/" TargetMode="External"/><Relationship Id="rId9177" Type="http://schemas.openxmlformats.org/officeDocument/2006/relationships/hyperlink" Target="https://www.youtube.com/channel/UC_Xs5DT42SQxkh9ZHeYJtCw" TargetMode="External"/><Relationship Id="rId9176" Type="http://schemas.openxmlformats.org/officeDocument/2006/relationships/hyperlink" Target="https://twitter.com/Tigardfarmers" TargetMode="External"/><Relationship Id="rId9171" Type="http://schemas.openxmlformats.org/officeDocument/2006/relationships/hyperlink" Target="http://www.ticonderogany.com" TargetMode="External"/><Relationship Id="rId9170" Type="http://schemas.openxmlformats.org/officeDocument/2006/relationships/hyperlink" Target="https://www.facebook.com/TiburonFarmersMarket/" TargetMode="External"/><Relationship Id="rId9164" Type="http://schemas.openxmlformats.org/officeDocument/2006/relationships/hyperlink" Target="https://www.facebook.com/MarinFarmersMarkets/?fref=ts" TargetMode="External"/><Relationship Id="rId9163" Type="http://schemas.openxmlformats.org/officeDocument/2006/relationships/hyperlink" Target="https://www.agriculturalinstitute.org/directory/listing-details/thursday-san-rafael-market" TargetMode="External"/><Relationship Id="rId9162" Type="http://schemas.openxmlformats.org/officeDocument/2006/relationships/hyperlink" Target="http://www.facebook.com/ThurmontFirst" TargetMode="External"/><Relationship Id="rId9161" Type="http://schemas.openxmlformats.org/officeDocument/2006/relationships/hyperlink" Target="http://www.thurmontmainstreet.com" TargetMode="External"/><Relationship Id="rId9168" Type="http://schemas.openxmlformats.org/officeDocument/2006/relationships/hyperlink" Target="https://www.facebook.com/thursdaymarket?sk=info" TargetMode="External"/><Relationship Id="rId9167" Type="http://schemas.openxmlformats.org/officeDocument/2006/relationships/hyperlink" Target="https://www.instagram.com/aim_farmers_markets/" TargetMode="External"/><Relationship Id="rId9166" Type="http://schemas.openxmlformats.org/officeDocument/2006/relationships/hyperlink" Target="https://www.facebook.com/MarinFarmersMarkets/" TargetMode="External"/><Relationship Id="rId9165" Type="http://schemas.openxmlformats.org/officeDocument/2006/relationships/hyperlink" Target="http://agriculturalinstitue.org" TargetMode="External"/><Relationship Id="rId9169" Type="http://schemas.openxmlformats.org/officeDocument/2006/relationships/hyperlink" Target="http://www.communityfarmersmarkets.com" TargetMode="External"/><Relationship Id="rId6924" Type="http://schemas.openxmlformats.org/officeDocument/2006/relationships/hyperlink" Target="http://www.pearlfarmersmarket.org" TargetMode="External"/><Relationship Id="rId6925" Type="http://schemas.openxmlformats.org/officeDocument/2006/relationships/hyperlink" Target="http://www.downtowncolumbus.com/pearlmarket" TargetMode="External"/><Relationship Id="rId6922" Type="http://schemas.openxmlformats.org/officeDocument/2006/relationships/hyperlink" Target="https://twitter.com/PearlFM" TargetMode="External"/><Relationship Id="rId6923" Type="http://schemas.openxmlformats.org/officeDocument/2006/relationships/hyperlink" Target="http://instagram.com/pearlfarmersmarket" TargetMode="External"/><Relationship Id="rId6928" Type="http://schemas.openxmlformats.org/officeDocument/2006/relationships/hyperlink" Target="https://www.facebook.com/PearlRiverMarket" TargetMode="External"/><Relationship Id="rId6929" Type="http://schemas.openxmlformats.org/officeDocument/2006/relationships/hyperlink" Target="https://twitter.com/PearlRiverMkt" TargetMode="External"/><Relationship Id="rId6926" Type="http://schemas.openxmlformats.org/officeDocument/2006/relationships/hyperlink" Target="http://www.facebook.com/PearlMarket" TargetMode="External"/><Relationship Id="rId6927" Type="http://schemas.openxmlformats.org/officeDocument/2006/relationships/hyperlink" Target="https://twitter.com/PEARLMARKET" TargetMode="External"/><Relationship Id="rId409" Type="http://schemas.openxmlformats.org/officeDocument/2006/relationships/hyperlink" Target="https://www.instagram.com/athensfarmersmarket/" TargetMode="External"/><Relationship Id="rId404" Type="http://schemas.openxmlformats.org/officeDocument/2006/relationships/hyperlink" Target="https://www.facebook.com/AthensFarmersMarket" TargetMode="External"/><Relationship Id="rId9197" Type="http://schemas.openxmlformats.org/officeDocument/2006/relationships/hyperlink" Target="http://www.tomahareafarmersmarket.org" TargetMode="External"/><Relationship Id="rId403" Type="http://schemas.openxmlformats.org/officeDocument/2006/relationships/hyperlink" Target="http://www.athensfarmersmarket.net" TargetMode="External"/><Relationship Id="rId9196" Type="http://schemas.openxmlformats.org/officeDocument/2006/relationships/hyperlink" Target="https://www.facebook.com/pages/Toledo-Street-Market/353152561418781" TargetMode="External"/><Relationship Id="rId402" Type="http://schemas.openxmlformats.org/officeDocument/2006/relationships/hyperlink" Target="http://cityofathenstn.com/parks" TargetMode="External"/><Relationship Id="rId9195" Type="http://schemas.openxmlformats.org/officeDocument/2006/relationships/hyperlink" Target="http://www.toledostmarketoregon.com" TargetMode="External"/><Relationship Id="rId401" Type="http://schemas.openxmlformats.org/officeDocument/2006/relationships/hyperlink" Target="https://www.facebook.com/pages/Athens-Farmers-Market" TargetMode="External"/><Relationship Id="rId9194" Type="http://schemas.openxmlformats.org/officeDocument/2006/relationships/hyperlink" Target="https://www.facebook.com/toledofarmersmarket" TargetMode="External"/><Relationship Id="rId408" Type="http://schemas.openxmlformats.org/officeDocument/2006/relationships/hyperlink" Target="https://twitter.com/AthFarmersMkt" TargetMode="External"/><Relationship Id="rId407" Type="http://schemas.openxmlformats.org/officeDocument/2006/relationships/hyperlink" Target="https://www.facebook.com/AthensFarmersMarket" TargetMode="External"/><Relationship Id="rId406" Type="http://schemas.openxmlformats.org/officeDocument/2006/relationships/hyperlink" Target="http://www.athensfarmersmarket.net/" TargetMode="External"/><Relationship Id="rId9199" Type="http://schemas.openxmlformats.org/officeDocument/2006/relationships/hyperlink" Target="http://www.tomballfarmersmarket.org/" TargetMode="External"/><Relationship Id="rId405" Type="http://schemas.openxmlformats.org/officeDocument/2006/relationships/hyperlink" Target="https://twitter.com/AthFarmersMkt" TargetMode="External"/><Relationship Id="rId9198" Type="http://schemas.openxmlformats.org/officeDocument/2006/relationships/hyperlink" Target="http://www.tomahawkmainstreet.org" TargetMode="External"/><Relationship Id="rId400" Type="http://schemas.openxmlformats.org/officeDocument/2006/relationships/hyperlink" Target="http://www.athensfarmersmarket.org" TargetMode="External"/><Relationship Id="rId6920" Type="http://schemas.openxmlformats.org/officeDocument/2006/relationships/hyperlink" Target="http://atpearl.com/farmers_market" TargetMode="External"/><Relationship Id="rId6921" Type="http://schemas.openxmlformats.org/officeDocument/2006/relationships/hyperlink" Target="https://www.facebook.com/pages/Pearl-Farmers-Market-San-Antonio-TX" TargetMode="External"/><Relationship Id="rId6913" Type="http://schemas.openxmlformats.org/officeDocument/2006/relationships/hyperlink" Target="https://www.facebook.com/PeachtreeFarmersMarket" TargetMode="External"/><Relationship Id="rId6914" Type="http://schemas.openxmlformats.org/officeDocument/2006/relationships/hyperlink" Target="http://www.peachtreeroadfarmersmarket.com" TargetMode="External"/><Relationship Id="rId6911" Type="http://schemas.openxmlformats.org/officeDocument/2006/relationships/hyperlink" Target="http://www.ptcfarmersmarket.org" TargetMode="External"/><Relationship Id="rId6912" Type="http://schemas.openxmlformats.org/officeDocument/2006/relationships/hyperlink" Target="https://www.facebook.com/PeachtreeCityFarmersMarket/?fref=ts" TargetMode="External"/><Relationship Id="rId6917" Type="http://schemas.openxmlformats.org/officeDocument/2006/relationships/hyperlink" Target="http://www.peachtreeroadfarmersmarket.blogspot.com" TargetMode="External"/><Relationship Id="rId6918" Type="http://schemas.openxmlformats.org/officeDocument/2006/relationships/hyperlink" Target="http://www.pearisburgfarmtofork.org" TargetMode="External"/><Relationship Id="rId6915" Type="http://schemas.openxmlformats.org/officeDocument/2006/relationships/hyperlink" Target="https://www.facebook.com/PtreeFarmersMkt" TargetMode="External"/><Relationship Id="rId6916" Type="http://schemas.openxmlformats.org/officeDocument/2006/relationships/hyperlink" Target="https://twitter.com/PtreeFarmersMkt" TargetMode="External"/><Relationship Id="rId6919" Type="http://schemas.openxmlformats.org/officeDocument/2006/relationships/hyperlink" Target="https://www.facebook.com/pearisburgcommunitymarket" TargetMode="External"/><Relationship Id="rId9193" Type="http://schemas.openxmlformats.org/officeDocument/2006/relationships/hyperlink" Target="http://www.toledofarmersmarket.com" TargetMode="External"/><Relationship Id="rId9192" Type="http://schemas.openxmlformats.org/officeDocument/2006/relationships/hyperlink" Target="https://www.facebook.com/ToddCountyFarmersMarket" TargetMode="External"/><Relationship Id="rId9191" Type="http://schemas.openxmlformats.org/officeDocument/2006/relationships/hyperlink" Target="https://www.facebook.com/HHEDCMobileMarket" TargetMode="External"/><Relationship Id="rId9190" Type="http://schemas.openxmlformats.org/officeDocument/2006/relationships/hyperlink" Target="http://www.pitch.com/FastPitch/archives/2012/07/17/tmc-healthy-harvest-mobile-market-is-now-rolling-in-kansas-city" TargetMode="External"/><Relationship Id="rId9186" Type="http://schemas.openxmlformats.org/officeDocument/2006/relationships/hyperlink" Target="http://www.tippecanoefarmersmarket.com/" TargetMode="External"/><Relationship Id="rId9185" Type="http://schemas.openxmlformats.org/officeDocument/2006/relationships/hyperlink" Target="http://www.tiogamondaymarket.com" TargetMode="External"/><Relationship Id="rId9184" Type="http://schemas.openxmlformats.org/officeDocument/2006/relationships/hyperlink" Target="https://www.facebook.com/TiltonWinterFarmersMarket" TargetMode="External"/><Relationship Id="rId9183" Type="http://schemas.openxmlformats.org/officeDocument/2006/relationships/hyperlink" Target="http://www.tiltonwinterfarmersmarket.com" TargetMode="External"/><Relationship Id="rId9189" Type="http://schemas.openxmlformats.org/officeDocument/2006/relationships/hyperlink" Target="https://www.facebook.com/titusvilleopenairmarket/?ref=aymt_homepage_panel" TargetMode="External"/><Relationship Id="rId9188" Type="http://schemas.openxmlformats.org/officeDocument/2006/relationships/hyperlink" Target="https://www.facebook.com/pages/Tisbury-Farm-Market-Vineyard-Grocer/196956840335261" TargetMode="External"/><Relationship Id="rId9187" Type="http://schemas.openxmlformats.org/officeDocument/2006/relationships/hyperlink" Target="http://www.concertforkids.org" TargetMode="External"/><Relationship Id="rId6910" Type="http://schemas.openxmlformats.org/officeDocument/2006/relationships/hyperlink" Target="http://www.peachamfarmersmarket.com/" TargetMode="External"/><Relationship Id="rId9131" Type="http://schemas.openxmlformats.org/officeDocument/2006/relationships/hyperlink" Target="https://www.youtube.com/watch?v=iOrZkOGUd_o" TargetMode="External"/><Relationship Id="rId9130" Type="http://schemas.openxmlformats.org/officeDocument/2006/relationships/hyperlink" Target="https://www.facebook.com/HuntingtonLocalFoodMarket?" TargetMode="External"/><Relationship Id="rId9135" Type="http://schemas.openxmlformats.org/officeDocument/2006/relationships/hyperlink" Target="http://www.thewoodlandfarmersmarket.org" TargetMode="External"/><Relationship Id="rId9134" Type="http://schemas.openxmlformats.org/officeDocument/2006/relationships/hyperlink" Target="http://www.thesandwichbazaar.com/home/contact-information" TargetMode="External"/><Relationship Id="rId9133" Type="http://schemas.openxmlformats.org/officeDocument/2006/relationships/hyperlink" Target="https://www.facebook.com/pages/The-Windmill-Farm-and-Craft-Market/299445191760" TargetMode="External"/><Relationship Id="rId9132" Type="http://schemas.openxmlformats.org/officeDocument/2006/relationships/hyperlink" Target="http://www.thewindmill.com" TargetMode="External"/><Relationship Id="rId9139" Type="http://schemas.openxmlformats.org/officeDocument/2006/relationships/hyperlink" Target="http://www.theyardproject.com/articulture" TargetMode="External"/><Relationship Id="rId9138" Type="http://schemas.openxmlformats.org/officeDocument/2006/relationships/hyperlink" Target="https://www.facebook.com/pages/The-Woodland-Farmers-Market/128409933892000" TargetMode="External"/><Relationship Id="rId9137" Type="http://schemas.openxmlformats.org/officeDocument/2006/relationships/hyperlink" Target="http://www.thewoodlandfarmersmarket.org" TargetMode="External"/><Relationship Id="rId9136" Type="http://schemas.openxmlformats.org/officeDocument/2006/relationships/hyperlink" Target="https://www.facebook.com/pages/The-Woodland-Farmers-Market/128409933892000" TargetMode="External"/><Relationship Id="rId9120" Type="http://schemas.openxmlformats.org/officeDocument/2006/relationships/hyperlink" Target="http://www.shirleysfarmersmarkets.com" TargetMode="External"/><Relationship Id="rId9124" Type="http://schemas.openxmlformats.org/officeDocument/2006/relationships/hyperlink" Target="http://www.communityevent.org" TargetMode="External"/><Relationship Id="rId9123" Type="http://schemas.openxmlformats.org/officeDocument/2006/relationships/hyperlink" Target="http://www.vbgov.com/farmersmarket" TargetMode="External"/><Relationship Id="rId9122" Type="http://schemas.openxmlformats.org/officeDocument/2006/relationships/hyperlink" Target="http://twitter.com/farmersmarketnv" TargetMode="External"/><Relationship Id="rId9121" Type="http://schemas.openxmlformats.org/officeDocument/2006/relationships/hyperlink" Target="http://htwww.facebook.com/ShirleysFarmersMarketsNV" TargetMode="External"/><Relationship Id="rId9128" Type="http://schemas.openxmlformats.org/officeDocument/2006/relationships/hyperlink" Target="http://westriverfarmersmarket.com" TargetMode="External"/><Relationship Id="rId9127" Type="http://schemas.openxmlformats.org/officeDocument/2006/relationships/hyperlink" Target="https://www.facebook.com/telfairfarmersmarket/" TargetMode="External"/><Relationship Id="rId9126" Type="http://schemas.openxmlformats.org/officeDocument/2006/relationships/hyperlink" Target="http://www.wednesdaymarket.locallygrown.net" TargetMode="External"/><Relationship Id="rId9125" Type="http://schemas.openxmlformats.org/officeDocument/2006/relationships/hyperlink" Target="http://www.shopvalleysquare.com" TargetMode="External"/><Relationship Id="rId9129" Type="http://schemas.openxmlformats.org/officeDocument/2006/relationships/hyperlink" Target="http://wildramp.org/" TargetMode="External"/><Relationship Id="rId9160" Type="http://schemas.openxmlformats.org/officeDocument/2006/relationships/hyperlink" Target="http://www.harvesthomefm.org" TargetMode="External"/><Relationship Id="rId9153" Type="http://schemas.openxmlformats.org/officeDocument/2006/relationships/hyperlink" Target="https://www.facebook.com/pages/Thornton-Village-Farmers-Market/266640776684092" TargetMode="External"/><Relationship Id="rId9152" Type="http://schemas.openxmlformats.org/officeDocument/2006/relationships/hyperlink" Target="https://www.facebook.com/ThompsonsStationFarmersMarket" TargetMode="External"/><Relationship Id="rId9151" Type="http://schemas.openxmlformats.org/officeDocument/2006/relationships/hyperlink" Target="http://www.outdoorencounter.org" TargetMode="External"/><Relationship Id="rId9150" Type="http://schemas.openxmlformats.org/officeDocument/2006/relationships/hyperlink" Target="https://www.facebook.com/thompsonfallsmarket" TargetMode="External"/><Relationship Id="rId9157" Type="http://schemas.openxmlformats.org/officeDocument/2006/relationships/hyperlink" Target="https://www.facebook.com/pages/Three-Forks-Chamber-of-Commerce" TargetMode="External"/><Relationship Id="rId9156" Type="http://schemas.openxmlformats.org/officeDocument/2006/relationships/hyperlink" Target="http://www.threeforksmontana.com" TargetMode="External"/><Relationship Id="rId9155" Type="http://schemas.openxmlformats.org/officeDocument/2006/relationships/hyperlink" Target="https://www.facebook.com/vccfm" TargetMode="External"/><Relationship Id="rId9154" Type="http://schemas.openxmlformats.org/officeDocument/2006/relationships/hyperlink" Target="http://www.vccfarmersmarkets.com" TargetMode="External"/><Relationship Id="rId9159" Type="http://schemas.openxmlformats.org/officeDocument/2006/relationships/hyperlink" Target="http://www.threeriversmi.org" TargetMode="External"/><Relationship Id="rId9158" Type="http://schemas.openxmlformats.org/officeDocument/2006/relationships/hyperlink" Target="http://www.3oaksfarmersmarket.com" TargetMode="External"/><Relationship Id="rId9142" Type="http://schemas.openxmlformats.org/officeDocument/2006/relationships/hyperlink" Target="https://www.facebook.com/Red-Dirt-Master-Gardeners-259103494110657/?fref=ts" TargetMode="External"/><Relationship Id="rId9141" Type="http://schemas.openxmlformats.org/officeDocument/2006/relationships/hyperlink" Target="https://www.facebook.com/ywcagenesee.bataviany?ref=ts&amp;fref=ts" TargetMode="External"/><Relationship Id="rId9140" Type="http://schemas.openxmlformats.org/officeDocument/2006/relationships/hyperlink" Target="http://www.ywcagenesee.org" TargetMode="External"/><Relationship Id="rId9146" Type="http://schemas.openxmlformats.org/officeDocument/2006/relationships/hyperlink" Target="http://www.thirdstreetsouth.com" TargetMode="External"/><Relationship Id="rId9145" Type="http://schemas.openxmlformats.org/officeDocument/2006/relationships/hyperlink" Target="https://www.facebook.com/pages/Thiensville-Farmers-Market/628241020526072" TargetMode="External"/><Relationship Id="rId9144" Type="http://schemas.openxmlformats.org/officeDocument/2006/relationships/hyperlink" Target="http://www.village.thiensville.wi.us/index.aspx?nid=373" TargetMode="External"/><Relationship Id="rId9143" Type="http://schemas.openxmlformats.org/officeDocument/2006/relationships/hyperlink" Target="http://www.facebook.com/thiefriverfallsfarmersmarket" TargetMode="External"/><Relationship Id="rId9149" Type="http://schemas.openxmlformats.org/officeDocument/2006/relationships/hyperlink" Target="https://www.facebook.com/pages/Thomasville-Farmers-Market/108722095841682" TargetMode="External"/><Relationship Id="rId9148" Type="http://schemas.openxmlformats.org/officeDocument/2006/relationships/hyperlink" Target="http://facebook.com/ThomasCountyFarmersMarket.com" TargetMode="External"/><Relationship Id="rId9147" Type="http://schemas.openxmlformats.org/officeDocument/2006/relationships/hyperlink" Target="https://www.facebook.com/pages/Third-Street-South-Farmers-Market-Naples-Florida/124294544306562" TargetMode="External"/><Relationship Id="rId4327" Type="http://schemas.openxmlformats.org/officeDocument/2006/relationships/hyperlink" Target="http://www.facebook.com/HollyFarmers" TargetMode="External"/><Relationship Id="rId5659" Type="http://schemas.openxmlformats.org/officeDocument/2006/relationships/hyperlink" Target="http://www.memphisfarmersmarket.org" TargetMode="External"/><Relationship Id="rId4326" Type="http://schemas.openxmlformats.org/officeDocument/2006/relationships/hyperlink" Target="http://www.hollyfarmersmarket.weebly.com" TargetMode="External"/><Relationship Id="rId4329" Type="http://schemas.openxmlformats.org/officeDocument/2006/relationships/hyperlink" Target="https://twitter.com/HSFarmersMarket" TargetMode="External"/><Relationship Id="rId5657" Type="http://schemas.openxmlformats.org/officeDocument/2006/relationships/hyperlink" Target="https://www.facebook.com/Melvindale-DDA-Farmers-Market-846492182127069/" TargetMode="External"/><Relationship Id="rId6988" Type="http://schemas.openxmlformats.org/officeDocument/2006/relationships/hyperlink" Target="https://www.facebook.com/YakimaFarmersMarket" TargetMode="External"/><Relationship Id="rId4328" Type="http://schemas.openxmlformats.org/officeDocument/2006/relationships/hyperlink" Target="https://www.facebook.com/hsfarmersmarket/" TargetMode="External"/><Relationship Id="rId5658" Type="http://schemas.openxmlformats.org/officeDocument/2006/relationships/hyperlink" Target="http://www.themarketcompany.org" TargetMode="External"/><Relationship Id="rId6989" Type="http://schemas.openxmlformats.org/officeDocument/2006/relationships/hyperlink" Target="http://www.peterboroughfarmersmarket.webs.com" TargetMode="External"/><Relationship Id="rId469" Type="http://schemas.openxmlformats.org/officeDocument/2006/relationships/hyperlink" Target="http://www.thebainbridgefarmersmarket.com/" TargetMode="External"/><Relationship Id="rId468" Type="http://schemas.openxmlformats.org/officeDocument/2006/relationships/hyperlink" Target="http://www.bagleyareafarmersmarkeet.com" TargetMode="External"/><Relationship Id="rId467" Type="http://schemas.openxmlformats.org/officeDocument/2006/relationships/hyperlink" Target="http://agrimissouri.com/mo-grown/grodetail.php?type=mo-grown&amp;ID=273" TargetMode="External"/><Relationship Id="rId462" Type="http://schemas.openxmlformats.org/officeDocument/2006/relationships/hyperlink" Target="https://www.facebook.com/pages/Avon-Lake-Farmers-Market/1402286433426690?ref=tn_tnmn" TargetMode="External"/><Relationship Id="rId5651" Type="http://schemas.openxmlformats.org/officeDocument/2006/relationships/hyperlink" Target="https://www.instagram.com/melrosesffm/" TargetMode="External"/><Relationship Id="rId6982" Type="http://schemas.openxmlformats.org/officeDocument/2006/relationships/hyperlink" Target="https://www.facebook.com/PersonCountyFarmersMarket" TargetMode="External"/><Relationship Id="rId461" Type="http://schemas.openxmlformats.org/officeDocument/2006/relationships/hyperlink" Target="http://avonlakefarmersmarket.org" TargetMode="External"/><Relationship Id="rId5652" Type="http://schemas.openxmlformats.org/officeDocument/2006/relationships/hyperlink" Target="http://www.ccfm.com" TargetMode="External"/><Relationship Id="rId6983" Type="http://schemas.openxmlformats.org/officeDocument/2006/relationships/hyperlink" Target="http://www.communityfarmersmarkets.com" TargetMode="External"/><Relationship Id="rId460" Type="http://schemas.openxmlformats.org/officeDocument/2006/relationships/hyperlink" Target="http://facebook.com/avonfarmersmarket" TargetMode="External"/><Relationship Id="rId4321" Type="http://schemas.openxmlformats.org/officeDocument/2006/relationships/hyperlink" Target="https://www.facebook.com/pages/Hoke-County-Farmers-Market/155570584572137" TargetMode="External"/><Relationship Id="rId6980" Type="http://schemas.openxmlformats.org/officeDocument/2006/relationships/hyperlink" Target="http://www.perryvillemd.org" TargetMode="External"/><Relationship Id="rId4320" Type="http://schemas.openxmlformats.org/officeDocument/2006/relationships/hyperlink" Target="https://twitter.com/HobokenFarmer" TargetMode="External"/><Relationship Id="rId5650" Type="http://schemas.openxmlformats.org/officeDocument/2006/relationships/hyperlink" Target="https://twitter.com/MelroseSFFM" TargetMode="External"/><Relationship Id="rId6981" Type="http://schemas.openxmlformats.org/officeDocument/2006/relationships/hyperlink" Target="http://www.personcountyfarmersmarket.com" TargetMode="External"/><Relationship Id="rId466" Type="http://schemas.openxmlformats.org/officeDocument/2006/relationships/hyperlink" Target="http://agrimissouri.com/mo-grown/grodetail.php?type=mo-grown&amp;ID=2057" TargetMode="External"/><Relationship Id="rId4323" Type="http://schemas.openxmlformats.org/officeDocument/2006/relationships/hyperlink" Target="http://www.hollandfarmersmarket.com" TargetMode="External"/><Relationship Id="rId5655" Type="http://schemas.openxmlformats.org/officeDocument/2006/relationships/hyperlink" Target="https://twitter.com/MelroseSFFM" TargetMode="External"/><Relationship Id="rId6986" Type="http://schemas.openxmlformats.org/officeDocument/2006/relationships/hyperlink" Target="https://www.facebook.com/PetalumaFarmersMarket/" TargetMode="External"/><Relationship Id="rId465" Type="http://schemas.openxmlformats.org/officeDocument/2006/relationships/hyperlink" Target="http://www.dreamingoutloud.org/programs/ayamarkets/" TargetMode="External"/><Relationship Id="rId4322" Type="http://schemas.openxmlformats.org/officeDocument/2006/relationships/hyperlink" Target="https://www.facebook.com/holdenmarket" TargetMode="External"/><Relationship Id="rId5656" Type="http://schemas.openxmlformats.org/officeDocument/2006/relationships/hyperlink" Target="https://www.instagram.com/p/BVuSCnNAtU_/" TargetMode="External"/><Relationship Id="rId6987" Type="http://schemas.openxmlformats.org/officeDocument/2006/relationships/hyperlink" Target="http://www.yakimafarmersmarket.org" TargetMode="External"/><Relationship Id="rId464" Type="http://schemas.openxmlformats.org/officeDocument/2006/relationships/hyperlink" Target="http://www.avonfarmersmarket.org" TargetMode="External"/><Relationship Id="rId4325" Type="http://schemas.openxmlformats.org/officeDocument/2006/relationships/hyperlink" Target="https://www.facebook.com/HollisterFarmersMarket" TargetMode="External"/><Relationship Id="rId5653" Type="http://schemas.openxmlformats.org/officeDocument/2006/relationships/hyperlink" Target="http://melrosefarmersmarket.org/" TargetMode="External"/><Relationship Id="rId6984" Type="http://schemas.openxmlformats.org/officeDocument/2006/relationships/hyperlink" Target="https://www.facebook.com/PetalumaFarmersMarket/" TargetMode="External"/><Relationship Id="rId463" Type="http://schemas.openxmlformats.org/officeDocument/2006/relationships/hyperlink" Target="https://www.facebook.com/avonfreepubliclibrary/" TargetMode="External"/><Relationship Id="rId4324" Type="http://schemas.openxmlformats.org/officeDocument/2006/relationships/hyperlink" Target="https://www.facebook.com/hollandfarmersmarket" TargetMode="External"/><Relationship Id="rId5654" Type="http://schemas.openxmlformats.org/officeDocument/2006/relationships/hyperlink" Target="https://www.facebook.com/sallyfranksfarmersmarket/" TargetMode="External"/><Relationship Id="rId6985" Type="http://schemas.openxmlformats.org/officeDocument/2006/relationships/hyperlink" Target="http://www.communityfarmersmarkets.com" TargetMode="External"/><Relationship Id="rId4316" Type="http://schemas.openxmlformats.org/officeDocument/2006/relationships/hyperlink" Target="http://www.youtube.com/user/HobartFarmersMarket" TargetMode="External"/><Relationship Id="rId5648" Type="http://schemas.openxmlformats.org/officeDocument/2006/relationships/hyperlink" Target="http://www.facebook.com/meigscountyfarmersmarket" TargetMode="External"/><Relationship Id="rId6979" Type="http://schemas.openxmlformats.org/officeDocument/2006/relationships/hyperlink" Target="http://www.perrysburg-farmers-market.com" TargetMode="External"/><Relationship Id="rId4315" Type="http://schemas.openxmlformats.org/officeDocument/2006/relationships/hyperlink" Target="https://twitter.com/HobartFarmersMk" TargetMode="External"/><Relationship Id="rId5649" Type="http://schemas.openxmlformats.org/officeDocument/2006/relationships/hyperlink" Target="https://www.facebook.com/pages/Sally-Franks-Farmers-Market/161587123894418" TargetMode="External"/><Relationship Id="rId4318" Type="http://schemas.openxmlformats.org/officeDocument/2006/relationships/hyperlink" Target="http://www.hobokenfarmersmarket.com" TargetMode="External"/><Relationship Id="rId5646" Type="http://schemas.openxmlformats.org/officeDocument/2006/relationships/hyperlink" Target="https://twitter.com/kristinmccabe25" TargetMode="External"/><Relationship Id="rId6977" Type="http://schemas.openxmlformats.org/officeDocument/2006/relationships/hyperlink" Target="http://www.downtownperry.com" TargetMode="External"/><Relationship Id="rId4317" Type="http://schemas.openxmlformats.org/officeDocument/2006/relationships/hyperlink" Target="http://www.cityofhobart.org" TargetMode="External"/><Relationship Id="rId5647" Type="http://schemas.openxmlformats.org/officeDocument/2006/relationships/hyperlink" Target="http://www.meigscountyfarmersmarket.com" TargetMode="External"/><Relationship Id="rId6978" Type="http://schemas.openxmlformats.org/officeDocument/2006/relationships/hyperlink" Target="http://www.perrylecomptonfarmersmarket.com" TargetMode="External"/><Relationship Id="rId4319" Type="http://schemas.openxmlformats.org/officeDocument/2006/relationships/hyperlink" Target="https://www.facebook.com/pages/Hoboken-Uptown-Farmers-Market/126875334004227" TargetMode="External"/><Relationship Id="rId459" Type="http://schemas.openxmlformats.org/officeDocument/2006/relationships/hyperlink" Target="http://www.avongov.org/category/subcategory.php?categoryid=28" TargetMode="External"/><Relationship Id="rId458" Type="http://schemas.openxmlformats.org/officeDocument/2006/relationships/hyperlink" Target="http://www.rhemrketcompany.org" TargetMode="External"/><Relationship Id="rId457" Type="http://schemas.openxmlformats.org/officeDocument/2006/relationships/hyperlink" Target="http://www.usdalocalfooddirectories.com/farmersmarketdirectoryupdate/FM_BasicInfo.aspx?source=en&amp;did=Wr9I0nOZZPBL7IAEse8z5w%3d%3d&amp;cid=TaSF3iA3jK80vXTmtxIL3A==" TargetMode="External"/><Relationship Id="rId456" Type="http://schemas.openxmlformats.org/officeDocument/2006/relationships/hyperlink" Target="http://www.facebook.com/austintownfarmersmarket" TargetMode="External"/><Relationship Id="rId451" Type="http://schemas.openxmlformats.org/officeDocument/2006/relationships/hyperlink" Target="https://www.facebook.com/pages/Ausable-Valley-Farmers-Market/124928937581337" TargetMode="External"/><Relationship Id="rId5640" Type="http://schemas.openxmlformats.org/officeDocument/2006/relationships/hyperlink" Target="http://www.focpmedway.wordpress.com/" TargetMode="External"/><Relationship Id="rId6971" Type="http://schemas.openxmlformats.org/officeDocument/2006/relationships/hyperlink" Target="http://www.perrycofarmmarket.com" TargetMode="External"/><Relationship Id="rId450" Type="http://schemas.openxmlformats.org/officeDocument/2006/relationships/hyperlink" Target="https://www.facebook.com/Friends.AFM.Aurora.IL/" TargetMode="External"/><Relationship Id="rId5641" Type="http://schemas.openxmlformats.org/officeDocument/2006/relationships/hyperlink" Target="https://m.facebook.com/meekerfarmersmarket/" TargetMode="External"/><Relationship Id="rId6972" Type="http://schemas.openxmlformats.org/officeDocument/2006/relationships/hyperlink" Target="https://www.facebook.com/perrycofarmersmarket" TargetMode="External"/><Relationship Id="rId4310" Type="http://schemas.openxmlformats.org/officeDocument/2006/relationships/hyperlink" Target="https://www.facebook.com/valleyjunctionfarmersmarket/" TargetMode="External"/><Relationship Id="rId6970" Type="http://schemas.openxmlformats.org/officeDocument/2006/relationships/hyperlink" Target="https://www.facebook.com/PerryCountyFarmersMarket" TargetMode="External"/><Relationship Id="rId455" Type="http://schemas.openxmlformats.org/officeDocument/2006/relationships/hyperlink" Target="https://twitter.com/EatFreshAustin" TargetMode="External"/><Relationship Id="rId4312" Type="http://schemas.openxmlformats.org/officeDocument/2006/relationships/hyperlink" Target="https://twitter.com/west_main_st" TargetMode="External"/><Relationship Id="rId5644" Type="http://schemas.openxmlformats.org/officeDocument/2006/relationships/hyperlink" Target="http://www.localharvest.org/meeting-street-market-at-cedar-walk-M28720" TargetMode="External"/><Relationship Id="rId6975" Type="http://schemas.openxmlformats.org/officeDocument/2006/relationships/hyperlink" Target="http://www.perryfarmersmarket.com" TargetMode="External"/><Relationship Id="rId454" Type="http://schemas.openxmlformats.org/officeDocument/2006/relationships/hyperlink" Target="https://www.facebook.com/austinfarmersmarket/" TargetMode="External"/><Relationship Id="rId4311" Type="http://schemas.openxmlformats.org/officeDocument/2006/relationships/hyperlink" Target="https://www.facebook.com/mainstreetfarmmarket" TargetMode="External"/><Relationship Id="rId5645" Type="http://schemas.openxmlformats.org/officeDocument/2006/relationships/hyperlink" Target="https://www.facebook.com/meetingstreetmarket" TargetMode="External"/><Relationship Id="rId6976" Type="http://schemas.openxmlformats.org/officeDocument/2006/relationships/hyperlink" Target="https://www.facebook.com/PerryFarmersMarket" TargetMode="External"/><Relationship Id="rId453" Type="http://schemas.openxmlformats.org/officeDocument/2006/relationships/hyperlink" Target="http://www.eatfreshaustin.com" TargetMode="External"/><Relationship Id="rId4314" Type="http://schemas.openxmlformats.org/officeDocument/2006/relationships/hyperlink" Target="https://www.facebook.com/HobartFarmersMarket" TargetMode="External"/><Relationship Id="rId5642" Type="http://schemas.openxmlformats.org/officeDocument/2006/relationships/hyperlink" Target="http://www.meetingstreetmarket.com/Welcome.html" TargetMode="External"/><Relationship Id="rId6973" Type="http://schemas.openxmlformats.org/officeDocument/2006/relationships/hyperlink" Target="http://perrydreampark.weebly.com/farmers-market-2014.html" TargetMode="External"/><Relationship Id="rId452" Type="http://schemas.openxmlformats.org/officeDocument/2006/relationships/hyperlink" Target="http://www.cityofchicago.org/specialevents" TargetMode="External"/><Relationship Id="rId4313" Type="http://schemas.openxmlformats.org/officeDocument/2006/relationships/hyperlink" Target="http://www.hobartfarmersmarket.com" TargetMode="External"/><Relationship Id="rId5643" Type="http://schemas.openxmlformats.org/officeDocument/2006/relationships/hyperlink" Target="https://www.facebook.com/MeetingStreetMarket" TargetMode="External"/><Relationship Id="rId6974" Type="http://schemas.openxmlformats.org/officeDocument/2006/relationships/hyperlink" Target="https://www.facebook.com/PerryDreamPark?ref=hl" TargetMode="External"/><Relationship Id="rId3018" Type="http://schemas.openxmlformats.org/officeDocument/2006/relationships/hyperlink" Target="http://www.iatp.org/minimarkets" TargetMode="External"/><Relationship Id="rId4349" Type="http://schemas.openxmlformats.org/officeDocument/2006/relationships/hyperlink" Target="http://www.azfarmersmarkets.us" TargetMode="External"/><Relationship Id="rId3017" Type="http://schemas.openxmlformats.org/officeDocument/2006/relationships/hyperlink" Target="https://www.facebook.com/FriendsOfTheFarmPark" TargetMode="External"/><Relationship Id="rId4348" Type="http://schemas.openxmlformats.org/officeDocument/2006/relationships/hyperlink" Target="http://www.rockislandcountyextension.blogspot.com" TargetMode="External"/><Relationship Id="rId5679" Type="http://schemas.openxmlformats.org/officeDocument/2006/relationships/hyperlink" Target="http://manponce.com" TargetMode="External"/><Relationship Id="rId3019" Type="http://schemas.openxmlformats.org/officeDocument/2006/relationships/hyperlink" Target="http://thefarmbus.com/" TargetMode="External"/><Relationship Id="rId491" Type="http://schemas.openxmlformats.org/officeDocument/2006/relationships/hyperlink" Target="http://facebook.com/banningmarketnight" TargetMode="External"/><Relationship Id="rId490" Type="http://schemas.openxmlformats.org/officeDocument/2006/relationships/hyperlink" Target="http://www.facebook.com/bangorfarmersmarket" TargetMode="External"/><Relationship Id="rId489" Type="http://schemas.openxmlformats.org/officeDocument/2006/relationships/hyperlink" Target="http://www.bangorfarmersmarket.org" TargetMode="External"/><Relationship Id="rId5670" Type="http://schemas.openxmlformats.org/officeDocument/2006/relationships/hyperlink" Target="http://www.localharvest.org" TargetMode="External"/><Relationship Id="rId484" Type="http://schemas.openxmlformats.org/officeDocument/2006/relationships/hyperlink" Target="http://www.baltimorecountyfarmersmarket.com" TargetMode="External"/><Relationship Id="rId3010" Type="http://schemas.openxmlformats.org/officeDocument/2006/relationships/hyperlink" Target="http://falmouthfarmersmarket.org" TargetMode="External"/><Relationship Id="rId4341" Type="http://schemas.openxmlformats.org/officeDocument/2006/relationships/hyperlink" Target="https://www.facebook.com/pages/Holy-Hill-Art-Farm/103713793036027" TargetMode="External"/><Relationship Id="rId5673" Type="http://schemas.openxmlformats.org/officeDocument/2006/relationships/hyperlink" Target="https://www.facebook.com/eastsidefarmersmarket" TargetMode="External"/><Relationship Id="rId483" Type="http://schemas.openxmlformats.org/officeDocument/2006/relationships/hyperlink" Target="http://www.ballston.org" TargetMode="External"/><Relationship Id="rId4340" Type="http://schemas.openxmlformats.org/officeDocument/2006/relationships/hyperlink" Target="https://www.holyhillartfarm.com" TargetMode="External"/><Relationship Id="rId5674" Type="http://schemas.openxmlformats.org/officeDocument/2006/relationships/hyperlink" Target="http://www.westcap.org" TargetMode="External"/><Relationship Id="rId482" Type="http://schemas.openxmlformats.org/officeDocument/2006/relationships/hyperlink" Target="http://sfmamarkets.com" TargetMode="External"/><Relationship Id="rId3012" Type="http://schemas.openxmlformats.org/officeDocument/2006/relationships/hyperlink" Target="https://www.facebook.com/gvthursday.farmersmarket" TargetMode="External"/><Relationship Id="rId4343" Type="http://schemas.openxmlformats.org/officeDocument/2006/relationships/hyperlink" Target="https://www.facebook.com/holytrinityfarmersmarket?ref=aymt_homepage_panel" TargetMode="External"/><Relationship Id="rId5671" Type="http://schemas.openxmlformats.org/officeDocument/2006/relationships/hyperlink" Target="http://menomineefarmersmarket.com/" TargetMode="External"/><Relationship Id="rId481" Type="http://schemas.openxmlformats.org/officeDocument/2006/relationships/hyperlink" Target="https://www.facebook.com/BaldwinsMainStFarmersMarket/" TargetMode="External"/><Relationship Id="rId3011" Type="http://schemas.openxmlformats.org/officeDocument/2006/relationships/hyperlink" Target="http://www.farm2familydirect.com" TargetMode="External"/><Relationship Id="rId4342" Type="http://schemas.openxmlformats.org/officeDocument/2006/relationships/hyperlink" Target="http://holytrinitymansfield.org/special_events/farmers-market/" TargetMode="External"/><Relationship Id="rId5672" Type="http://schemas.openxmlformats.org/officeDocument/2006/relationships/hyperlink" Target="https://www.facebook.com/MenomineeFarmersMarket/" TargetMode="External"/><Relationship Id="rId488" Type="http://schemas.openxmlformats.org/officeDocument/2006/relationships/hyperlink" Target="https://www.facebook.com/BangorFarmMarket" TargetMode="External"/><Relationship Id="rId3014" Type="http://schemas.openxmlformats.org/officeDocument/2006/relationships/hyperlink" Target="https://www.facebook.com/RevivalFoods" TargetMode="External"/><Relationship Id="rId4345" Type="http://schemas.openxmlformats.org/officeDocument/2006/relationships/hyperlink" Target="https://www.facebook.com/homegrowncow" TargetMode="External"/><Relationship Id="rId5677" Type="http://schemas.openxmlformats.org/officeDocument/2006/relationships/hyperlink" Target="https://www.facebook.com/Mentor-Farmers-Market-1696340793979619/?ref=aymt_homepage_panel" TargetMode="External"/><Relationship Id="rId487" Type="http://schemas.openxmlformats.org/officeDocument/2006/relationships/hyperlink" Target="https://www.facebook.com/pages/Bandera-Farmers-Market/229035860539228" TargetMode="External"/><Relationship Id="rId3013" Type="http://schemas.openxmlformats.org/officeDocument/2006/relationships/hyperlink" Target="http://revivalfoods.com/pages/farm-a-la-carte" TargetMode="External"/><Relationship Id="rId4344" Type="http://schemas.openxmlformats.org/officeDocument/2006/relationships/hyperlink" Target="http://www.homegrowncow.com/chicago" TargetMode="External"/><Relationship Id="rId5678" Type="http://schemas.openxmlformats.org/officeDocument/2006/relationships/hyperlink" Target="http://www.localfoods.umn.edu/mfm" TargetMode="External"/><Relationship Id="rId486" Type="http://schemas.openxmlformats.org/officeDocument/2006/relationships/hyperlink" Target="http://www.banderafarmersmarket.org/" TargetMode="External"/><Relationship Id="rId3016" Type="http://schemas.openxmlformats.org/officeDocument/2006/relationships/hyperlink" Target="http://www.farmparkmarket.org" TargetMode="External"/><Relationship Id="rId4347" Type="http://schemas.openxmlformats.org/officeDocument/2006/relationships/hyperlink" Target="https://www.facebook.com/homegrownfarmmarket" TargetMode="External"/><Relationship Id="rId5675" Type="http://schemas.openxmlformats.org/officeDocument/2006/relationships/hyperlink" Target="https://www.facebook.com/Menomonie-Farmers-Market-132792951987/" TargetMode="External"/><Relationship Id="rId485" Type="http://schemas.openxmlformats.org/officeDocument/2006/relationships/hyperlink" Target="http://www.promotionandarts.org" TargetMode="External"/><Relationship Id="rId3015" Type="http://schemas.openxmlformats.org/officeDocument/2006/relationships/hyperlink" Target="http://southsideinterfaithcdc.org" TargetMode="External"/><Relationship Id="rId4346" Type="http://schemas.openxmlformats.org/officeDocument/2006/relationships/hyperlink" Target="http://homegrownfarmmarket.webs.com" TargetMode="External"/><Relationship Id="rId5676" Type="http://schemas.openxmlformats.org/officeDocument/2006/relationships/hyperlink" Target="http://cityofmentor.com/departments/parks-recreation/upcoming-events/mentor-farmers-market/" TargetMode="External"/><Relationship Id="rId3007" Type="http://schemas.openxmlformats.org/officeDocument/2006/relationships/hyperlink" Target="https://www.facebook.com/FallsChurchFarmersMarket" TargetMode="External"/><Relationship Id="rId4338" Type="http://schemas.openxmlformats.org/officeDocument/2006/relationships/hyperlink" Target="http://www.holtfarmersmarket.org" TargetMode="External"/><Relationship Id="rId3006" Type="http://schemas.openxmlformats.org/officeDocument/2006/relationships/hyperlink" Target="http://www.fallschurchva.gov/farmersmarket" TargetMode="External"/><Relationship Id="rId4337" Type="http://schemas.openxmlformats.org/officeDocument/2006/relationships/hyperlink" Target="https://www.facebook.com/pages/Holmes-City-Farmers-Market/255241044575807" TargetMode="External"/><Relationship Id="rId3009" Type="http://schemas.openxmlformats.org/officeDocument/2006/relationships/hyperlink" Target="http://www.facebook.com/FallsParkFarmersMarket" TargetMode="External"/><Relationship Id="rId5668" Type="http://schemas.openxmlformats.org/officeDocument/2006/relationships/hyperlink" Target="https://www.facebook.com/pages/Mendon-Farmers-Market-NY/187873981233177" TargetMode="External"/><Relationship Id="rId6999" Type="http://schemas.openxmlformats.org/officeDocument/2006/relationships/hyperlink" Target="http://www.foodbankrgv.com/howwework-2/pharrmers-market" TargetMode="External"/><Relationship Id="rId3008" Type="http://schemas.openxmlformats.org/officeDocument/2006/relationships/hyperlink" Target="http://www.fallsparkfarmersmarket.com" TargetMode="External"/><Relationship Id="rId4339" Type="http://schemas.openxmlformats.org/officeDocument/2006/relationships/hyperlink" Target="https://www.facebook.com/HoltFarmersMarket" TargetMode="External"/><Relationship Id="rId5669" Type="http://schemas.openxmlformats.org/officeDocument/2006/relationships/hyperlink" Target="http://www.mendota.il.us" TargetMode="External"/><Relationship Id="rId480" Type="http://schemas.openxmlformats.org/officeDocument/2006/relationships/hyperlink" Target="https://www.villageofbaldwin.com/community/page/main-st-farmers-market" TargetMode="External"/><Relationship Id="rId479" Type="http://schemas.openxmlformats.org/officeDocument/2006/relationships/hyperlink" Target="http://www.farmernet.com" TargetMode="External"/><Relationship Id="rId478" Type="http://schemas.openxmlformats.org/officeDocument/2006/relationships/hyperlink" Target="http://www.baldwinlakenews.com/" TargetMode="External"/><Relationship Id="rId6990" Type="http://schemas.openxmlformats.org/officeDocument/2006/relationships/hyperlink" Target="http://www.petershamcommon.com/fridaymarket.htm" TargetMode="External"/><Relationship Id="rId473" Type="http://schemas.openxmlformats.org/officeDocument/2006/relationships/hyperlink" Target="http://www.bainbridgefarmersmarket.org" TargetMode="External"/><Relationship Id="rId4330" Type="http://schemas.openxmlformats.org/officeDocument/2006/relationships/hyperlink" Target="http://www.hollywoodfarmersmarket.org" TargetMode="External"/><Relationship Id="rId5662" Type="http://schemas.openxmlformats.org/officeDocument/2006/relationships/hyperlink" Target="http://instagram.com/memfarmersmkt" TargetMode="External"/><Relationship Id="rId6993" Type="http://schemas.openxmlformats.org/officeDocument/2006/relationships/hyperlink" Target="https://twitter.com/petworthmarket" TargetMode="External"/><Relationship Id="rId472" Type="http://schemas.openxmlformats.org/officeDocument/2006/relationships/hyperlink" Target="https://www.instagram.com/bainbridgefarmersmarket/" TargetMode="External"/><Relationship Id="rId5663" Type="http://schemas.openxmlformats.org/officeDocument/2006/relationships/hyperlink" Target="http://www.cityofmenasha-wi.gov/content/departments/city_clerk/Farmers_Market/" TargetMode="External"/><Relationship Id="rId6994" Type="http://schemas.openxmlformats.org/officeDocument/2006/relationships/hyperlink" Target="https://www.instagram.com/petworthmarket/" TargetMode="External"/><Relationship Id="rId471" Type="http://schemas.openxmlformats.org/officeDocument/2006/relationships/hyperlink" Target="https://twitter.com/@bainbridgemkt" TargetMode="External"/><Relationship Id="rId3001" Type="http://schemas.openxmlformats.org/officeDocument/2006/relationships/hyperlink" Target="https://twitter.com/faithinplace" TargetMode="External"/><Relationship Id="rId4332" Type="http://schemas.openxmlformats.org/officeDocument/2006/relationships/hyperlink" Target="https://twitter.com/HFMPortland" TargetMode="External"/><Relationship Id="rId5660" Type="http://schemas.openxmlformats.org/officeDocument/2006/relationships/hyperlink" Target="http://facebook.com/memphisfarmersmarket" TargetMode="External"/><Relationship Id="rId6991" Type="http://schemas.openxmlformats.org/officeDocument/2006/relationships/hyperlink" Target="https://petworthcmarket.wordpress.com/" TargetMode="External"/><Relationship Id="rId470" Type="http://schemas.openxmlformats.org/officeDocument/2006/relationships/hyperlink" Target="https://www.facebook.com/bainbridgemkt?fref=ts" TargetMode="External"/><Relationship Id="rId3000" Type="http://schemas.openxmlformats.org/officeDocument/2006/relationships/hyperlink" Target="https://www.facebook.com/FaithInPlace" TargetMode="External"/><Relationship Id="rId4331" Type="http://schemas.openxmlformats.org/officeDocument/2006/relationships/hyperlink" Target="https://www.facebook.com/HollywoodFarmersMarketPDX" TargetMode="External"/><Relationship Id="rId5661" Type="http://schemas.openxmlformats.org/officeDocument/2006/relationships/hyperlink" Target="http://twitter.com/memfarmersmkt" TargetMode="External"/><Relationship Id="rId6992" Type="http://schemas.openxmlformats.org/officeDocument/2006/relationships/hyperlink" Target="https://www.facebook.com/petworthcommunitymarket" TargetMode="External"/><Relationship Id="rId477" Type="http://schemas.openxmlformats.org/officeDocument/2006/relationships/hyperlink" Target="https://www.facebook.com/BaldwinFarmersMarket" TargetMode="External"/><Relationship Id="rId3003" Type="http://schemas.openxmlformats.org/officeDocument/2006/relationships/hyperlink" Target="http://www.localharvest.org/fall-line-farmers-market-on-first-fridays-M58919" TargetMode="External"/><Relationship Id="rId4334" Type="http://schemas.openxmlformats.org/officeDocument/2006/relationships/hyperlink" Target="http://www.seela.org" TargetMode="External"/><Relationship Id="rId5666" Type="http://schemas.openxmlformats.org/officeDocument/2006/relationships/hyperlink" Target="http://www.mcfarm.org" TargetMode="External"/><Relationship Id="rId6997" Type="http://schemas.openxmlformats.org/officeDocument/2006/relationships/hyperlink" Target="https://www.instagram.com/pfafftownfarmersmarket/?hl=en" TargetMode="External"/><Relationship Id="rId476" Type="http://schemas.openxmlformats.org/officeDocument/2006/relationships/hyperlink" Target="https://www.facebook.com/pages/Baker-City-Farmers-Market/106757499355968?ref=hl" TargetMode="External"/><Relationship Id="rId3002" Type="http://schemas.openxmlformats.org/officeDocument/2006/relationships/hyperlink" Target="http://www.stpaulfarmersmarket.com" TargetMode="External"/><Relationship Id="rId4333" Type="http://schemas.openxmlformats.org/officeDocument/2006/relationships/hyperlink" Target="https://www.instagram.com/hollywoodfarmersmarketpdx/" TargetMode="External"/><Relationship Id="rId5667" Type="http://schemas.openxmlformats.org/officeDocument/2006/relationships/hyperlink" Target="http://www.cibi-d.com/market.php" TargetMode="External"/><Relationship Id="rId6998" Type="http://schemas.openxmlformats.org/officeDocument/2006/relationships/hyperlink" Target="http://www.pflugervilletx.gov/pfarmersmarket" TargetMode="External"/><Relationship Id="rId475" Type="http://schemas.openxmlformats.org/officeDocument/2006/relationships/hyperlink" Target="https://twitter.com/BIfarmersmkt" TargetMode="External"/><Relationship Id="rId3005" Type="http://schemas.openxmlformats.org/officeDocument/2006/relationships/hyperlink" Target="https://www.facebook.com/fallbrookfarmersmarket/" TargetMode="External"/><Relationship Id="rId4336" Type="http://schemas.openxmlformats.org/officeDocument/2006/relationships/hyperlink" Target="http://www.farmernet.com" TargetMode="External"/><Relationship Id="rId5664" Type="http://schemas.openxmlformats.org/officeDocument/2006/relationships/hyperlink" Target="http://www.mendhammarket.org" TargetMode="External"/><Relationship Id="rId6995" Type="http://schemas.openxmlformats.org/officeDocument/2006/relationships/hyperlink" Target="http://www.pflea.com" TargetMode="External"/><Relationship Id="rId474" Type="http://schemas.openxmlformats.org/officeDocument/2006/relationships/hyperlink" Target="https://www.facebook.com/BIFarmersMkt" TargetMode="External"/><Relationship Id="rId3004" Type="http://schemas.openxmlformats.org/officeDocument/2006/relationships/hyperlink" Target="http://www.fallbrookfarmersmarket.com/" TargetMode="External"/><Relationship Id="rId4335" Type="http://schemas.openxmlformats.org/officeDocument/2006/relationships/hyperlink" Target="http://www.themarketcompany.org" TargetMode="External"/><Relationship Id="rId5665" Type="http://schemas.openxmlformats.org/officeDocument/2006/relationships/hyperlink" Target="https://www.facebook.com/pages/Mendham-Farmers-Market/224378420937277" TargetMode="External"/><Relationship Id="rId6996" Type="http://schemas.openxmlformats.org/officeDocument/2006/relationships/hyperlink" Target="http://agrimissouri.com/mo-grown/grodetail.php?type=mo-grown&amp;ID=204" TargetMode="External"/><Relationship Id="rId5615" Type="http://schemas.openxmlformats.org/officeDocument/2006/relationships/hyperlink" Target="https://www.facebook.com/McCormickMarket" TargetMode="External"/><Relationship Id="rId6946" Type="http://schemas.openxmlformats.org/officeDocument/2006/relationships/hyperlink" Target="https://www.facebook.com/PendletonFarmersMarket" TargetMode="External"/><Relationship Id="rId5616" Type="http://schemas.openxmlformats.org/officeDocument/2006/relationships/hyperlink" Target="https://www.fairfaxcounty.gov/parks/farmersmarkets/mccutcheon-mount-vernon" TargetMode="External"/><Relationship Id="rId6947" Type="http://schemas.openxmlformats.org/officeDocument/2006/relationships/hyperlink" Target="http://www.pendletonfarmersmarket.org" TargetMode="External"/><Relationship Id="rId5613" Type="http://schemas.openxmlformats.org/officeDocument/2006/relationships/hyperlink" Target="https://www.facebook.com/mccombfarmersmarket" TargetMode="External"/><Relationship Id="rId6944" Type="http://schemas.openxmlformats.org/officeDocument/2006/relationships/hyperlink" Target="https://www.facebook.com/pages/Farmers-Market-at-CNU/144989902236428" TargetMode="External"/><Relationship Id="rId5614" Type="http://schemas.openxmlformats.org/officeDocument/2006/relationships/hyperlink" Target="http://www.localharvest.org/mccormick-market-M57929" TargetMode="External"/><Relationship Id="rId6945" Type="http://schemas.openxmlformats.org/officeDocument/2006/relationships/hyperlink" Target="http://pcfarmersmarket.wix.com/pendletonfarmmarket" TargetMode="External"/><Relationship Id="rId5619" Type="http://schemas.openxmlformats.org/officeDocument/2006/relationships/hyperlink" Target="http://www.downtoearthmarkets.com" TargetMode="External"/><Relationship Id="rId5617" Type="http://schemas.openxmlformats.org/officeDocument/2006/relationships/hyperlink" Target="https://www.facebook.com/events/424552635030264" TargetMode="External"/><Relationship Id="rId6948" Type="http://schemas.openxmlformats.org/officeDocument/2006/relationships/hyperlink" Target="http://www.pendletonfarmersmarket.net" TargetMode="External"/><Relationship Id="rId5618" Type="http://schemas.openxmlformats.org/officeDocument/2006/relationships/hyperlink" Target="http://www.fairfaxcounty.gov/parks/farmersmarkets/mtvernonmkt.htm" TargetMode="External"/><Relationship Id="rId6949" Type="http://schemas.openxmlformats.org/officeDocument/2006/relationships/hyperlink" Target="http://www.peninsulatowncenter.com/Events/EventDetail/tabid/3345/ArticleId/3120/Peninsula-Town-Center-Farmers-Market.aspx" TargetMode="External"/><Relationship Id="rId426" Type="http://schemas.openxmlformats.org/officeDocument/2006/relationships/hyperlink" Target="https://twitter.com/AtwaterFM" TargetMode="External"/><Relationship Id="rId425" Type="http://schemas.openxmlformats.org/officeDocument/2006/relationships/hyperlink" Target="https://www.facebook.com/pages/Atwater-Village-Farmers-Market/336210064056" TargetMode="External"/><Relationship Id="rId424" Type="http://schemas.openxmlformats.org/officeDocument/2006/relationships/hyperlink" Target="http://www.seela.org/atwater-village-farmers-market/" TargetMode="External"/><Relationship Id="rId423" Type="http://schemas.openxmlformats.org/officeDocument/2006/relationships/hyperlink" Target="http://www.attleborofarmersmarket.com" TargetMode="External"/><Relationship Id="rId429" Type="http://schemas.openxmlformats.org/officeDocument/2006/relationships/hyperlink" Target="http://www.cityofauburn-ga.org/" TargetMode="External"/><Relationship Id="rId428" Type="http://schemas.openxmlformats.org/officeDocument/2006/relationships/hyperlink" Target="http://www.foothillfarmersmarket.com" TargetMode="External"/><Relationship Id="rId427" Type="http://schemas.openxmlformats.org/officeDocument/2006/relationships/hyperlink" Target="http://www.instagram.com/atwatervillagefm" TargetMode="External"/><Relationship Id="rId422" Type="http://schemas.openxmlformats.org/officeDocument/2006/relationships/hyperlink" Target="https://www.facebook.com/pages/City-of-Attalla/123797897678490" TargetMode="External"/><Relationship Id="rId5611" Type="http://schemas.openxmlformats.org/officeDocument/2006/relationships/hyperlink" Target="https://www.facebook.com/McCallFarmersMarket" TargetMode="External"/><Relationship Id="rId6942" Type="http://schemas.openxmlformats.org/officeDocument/2006/relationships/hyperlink" Target="https://www.facebook.com/pages/Pella-Farmers-Market/167683583289918" TargetMode="External"/><Relationship Id="rId421" Type="http://schemas.openxmlformats.org/officeDocument/2006/relationships/hyperlink" Target="https://www.facebook.com/pages/Attala-County-Farmers-Market/244536342327690" TargetMode="External"/><Relationship Id="rId5612" Type="http://schemas.openxmlformats.org/officeDocument/2006/relationships/hyperlink" Target="http://landandseamcvl.com" TargetMode="External"/><Relationship Id="rId6943" Type="http://schemas.openxmlformats.org/officeDocument/2006/relationships/hyperlink" Target="https://www.facebook.com/PellstonFarmersMarket" TargetMode="External"/><Relationship Id="rId420" Type="http://schemas.openxmlformats.org/officeDocument/2006/relationships/hyperlink" Target="http://www.atlantichighlands.org" TargetMode="External"/><Relationship Id="rId6940" Type="http://schemas.openxmlformats.org/officeDocument/2006/relationships/hyperlink" Target="https://www.facebook.com/peekskillfarmersmarket" TargetMode="External"/><Relationship Id="rId5610" Type="http://schemas.openxmlformats.org/officeDocument/2006/relationships/hyperlink" Target="https://twitter.com/McAFarmersMKT" TargetMode="External"/><Relationship Id="rId6941" Type="http://schemas.openxmlformats.org/officeDocument/2006/relationships/hyperlink" Target="http://www.pekinmainstreet.com" TargetMode="External"/><Relationship Id="rId5604" Type="http://schemas.openxmlformats.org/officeDocument/2006/relationships/hyperlink" Target="http://www.themarketcompany.org" TargetMode="External"/><Relationship Id="rId6935" Type="http://schemas.openxmlformats.org/officeDocument/2006/relationships/hyperlink" Target="http://facebook.com/pedernalesfarmersmarket" TargetMode="External"/><Relationship Id="rId5605" Type="http://schemas.openxmlformats.org/officeDocument/2006/relationships/hyperlink" Target="https://www.facebook.com/pages/Mayhill-Farmers-Market/1504646309791360?ref=bookmarks" TargetMode="External"/><Relationship Id="rId6936" Type="http://schemas.openxmlformats.org/officeDocument/2006/relationships/hyperlink" Target="http://www.pdfarmersmarket.sc.gov" TargetMode="External"/><Relationship Id="rId5602" Type="http://schemas.openxmlformats.org/officeDocument/2006/relationships/hyperlink" Target="http://www.pryorchamber.com" TargetMode="External"/><Relationship Id="rId6933" Type="http://schemas.openxmlformats.org/officeDocument/2006/relationships/hyperlink" Target="https://www.facebook.com/PearlridgeFarmersMarket" TargetMode="External"/><Relationship Id="rId5603" Type="http://schemas.openxmlformats.org/officeDocument/2006/relationships/hyperlink" Target="http://www.pcfma.com/mayfair" TargetMode="External"/><Relationship Id="rId6934" Type="http://schemas.openxmlformats.org/officeDocument/2006/relationships/hyperlink" Target="https://twitter.com/farmlovers" TargetMode="External"/><Relationship Id="rId5608" Type="http://schemas.openxmlformats.org/officeDocument/2006/relationships/hyperlink" Target="http://mcallenfarmersmarket.com" TargetMode="External"/><Relationship Id="rId6939" Type="http://schemas.openxmlformats.org/officeDocument/2006/relationships/hyperlink" Target="http://peekskillfarmersmarket.com" TargetMode="External"/><Relationship Id="rId5609" Type="http://schemas.openxmlformats.org/officeDocument/2006/relationships/hyperlink" Target="https://www.facebook.com/McAllenFarmersMarket" TargetMode="External"/><Relationship Id="rId5606" Type="http://schemas.openxmlformats.org/officeDocument/2006/relationships/hyperlink" Target="http://www.mainstreetmayville.com" TargetMode="External"/><Relationship Id="rId6937" Type="http://schemas.openxmlformats.org/officeDocument/2006/relationships/hyperlink" Target="http://peekskillfarmersmarket.com/" TargetMode="External"/><Relationship Id="rId5607" Type="http://schemas.openxmlformats.org/officeDocument/2006/relationships/hyperlink" Target="http://www.urbangardenconnection.com/farmersmarket.html" TargetMode="External"/><Relationship Id="rId6938" Type="http://schemas.openxmlformats.org/officeDocument/2006/relationships/hyperlink" Target="https://www.facebook.com/peekskillfarmersmarket" TargetMode="External"/><Relationship Id="rId415" Type="http://schemas.openxmlformats.org/officeDocument/2006/relationships/hyperlink" Target="http://www.athenssaturdaymarket.com" TargetMode="External"/><Relationship Id="rId414" Type="http://schemas.openxmlformats.org/officeDocument/2006/relationships/hyperlink" Target="http://www.athens.locallygrown.net" TargetMode="External"/><Relationship Id="rId413" Type="http://schemas.openxmlformats.org/officeDocument/2006/relationships/hyperlink" Target="https://www.instagram.com/athensfarmersmarket/" TargetMode="External"/><Relationship Id="rId412" Type="http://schemas.openxmlformats.org/officeDocument/2006/relationships/hyperlink" Target="https://twitter.com/AthFarmersMkt" TargetMode="External"/><Relationship Id="rId419" Type="http://schemas.openxmlformats.org/officeDocument/2006/relationships/hyperlink" Target="http://www.acsid.com" TargetMode="External"/><Relationship Id="rId418" Type="http://schemas.openxmlformats.org/officeDocument/2006/relationships/hyperlink" Target="http://www.townofathol.org" TargetMode="External"/><Relationship Id="rId417" Type="http://schemas.openxmlformats.org/officeDocument/2006/relationships/hyperlink" Target="https://www.facebook.com/athertonmillandmarket" TargetMode="External"/><Relationship Id="rId416" Type="http://schemas.openxmlformats.org/officeDocument/2006/relationships/hyperlink" Target="http://www.athertonmillandmarket.com" TargetMode="External"/><Relationship Id="rId411" Type="http://schemas.openxmlformats.org/officeDocument/2006/relationships/hyperlink" Target="https://www.facebook.com/AthensFarmersMarket" TargetMode="External"/><Relationship Id="rId5600" Type="http://schemas.openxmlformats.org/officeDocument/2006/relationships/hyperlink" Target="https://www.facebook.com/mauldinmarket/" TargetMode="External"/><Relationship Id="rId6931" Type="http://schemas.openxmlformats.org/officeDocument/2006/relationships/hyperlink" Target="https://www.facebook.com/pages/Pearland-Old-Townsite-Farmers-Market/289653605918" TargetMode="External"/><Relationship Id="rId410" Type="http://schemas.openxmlformats.org/officeDocument/2006/relationships/hyperlink" Target="http://www.athensfarmersmarket.net/" TargetMode="External"/><Relationship Id="rId5601" Type="http://schemas.openxmlformats.org/officeDocument/2006/relationships/hyperlink" Target="https://www.instagram.com/mauldinmarket/" TargetMode="External"/><Relationship Id="rId6932" Type="http://schemas.openxmlformats.org/officeDocument/2006/relationships/hyperlink" Target="http://www.pearlridgefarmersmarket.com" TargetMode="External"/><Relationship Id="rId6930" Type="http://schemas.openxmlformats.org/officeDocument/2006/relationships/hyperlink" Target="http://www.pearlandoldtownsitefarmersmarket.com" TargetMode="External"/><Relationship Id="rId4305" Type="http://schemas.openxmlformats.org/officeDocument/2006/relationships/hyperlink" Target="http://www.localharvest.org/historic-newburgh-farmers-market-M43259" TargetMode="External"/><Relationship Id="rId5637" Type="http://schemas.openxmlformats.org/officeDocument/2006/relationships/hyperlink" Target="http://www.mediafarmersmarket.com" TargetMode="External"/><Relationship Id="rId6968" Type="http://schemas.openxmlformats.org/officeDocument/2006/relationships/hyperlink" Target="https://www.facebook.com/PerkasieFarmersMarket/" TargetMode="External"/><Relationship Id="rId4304" Type="http://schemas.openxmlformats.org/officeDocument/2006/relationships/hyperlink" Target="https://www.facebook.com/pages/McKinney-Farmers-Market/105274276195799" TargetMode="External"/><Relationship Id="rId5638" Type="http://schemas.openxmlformats.org/officeDocument/2006/relationships/hyperlink" Target="https://www.facebook.com/mediafarmersmarket" TargetMode="External"/><Relationship Id="rId6969" Type="http://schemas.openxmlformats.org/officeDocument/2006/relationships/hyperlink" Target="https://www.facebook.com/pages/Perry-County-Farmers-Market/192340140815051" TargetMode="External"/><Relationship Id="rId4307" Type="http://schemas.openxmlformats.org/officeDocument/2006/relationships/hyperlink" Target="http://facebook.com/newburghfarmersmarket" TargetMode="External"/><Relationship Id="rId5635" Type="http://schemas.openxmlformats.org/officeDocument/2006/relationships/hyperlink" Target="https://twitter.com/medfordfarmmkt?lang=en" TargetMode="External"/><Relationship Id="rId6966" Type="http://schemas.openxmlformats.org/officeDocument/2006/relationships/hyperlink" Target="http://perdidofarmersmarket.com" TargetMode="External"/><Relationship Id="rId4306" Type="http://schemas.openxmlformats.org/officeDocument/2006/relationships/hyperlink" Target="http://newburghfarmersmarket.org" TargetMode="External"/><Relationship Id="rId5636" Type="http://schemas.openxmlformats.org/officeDocument/2006/relationships/hyperlink" Target="https://www.instagram.com/medfordfarmersmarket/" TargetMode="External"/><Relationship Id="rId6967" Type="http://schemas.openxmlformats.org/officeDocument/2006/relationships/hyperlink" Target="http://perkasieborough.org/our-events/farmers-market/" TargetMode="External"/><Relationship Id="rId4309" Type="http://schemas.openxmlformats.org/officeDocument/2006/relationships/hyperlink" Target="http://www.valleyjunction.com" TargetMode="External"/><Relationship Id="rId4308" Type="http://schemas.openxmlformats.org/officeDocument/2006/relationships/hyperlink" Target="https://www.facebook.com/pages/Historic-Plainfield-Farmers-Market/373465896127092" TargetMode="External"/><Relationship Id="rId5639" Type="http://schemas.openxmlformats.org/officeDocument/2006/relationships/hyperlink" Target="http://www.oyatetecaproject.org" TargetMode="External"/><Relationship Id="rId448" Type="http://schemas.openxmlformats.org/officeDocument/2006/relationships/hyperlink" Target="https://www.facebook.com/Friends.AFM.Aurora.IL/" TargetMode="External"/><Relationship Id="rId447" Type="http://schemas.openxmlformats.org/officeDocument/2006/relationships/hyperlink" Target="https://www.facebook.com/Friends.AFM.Aurora.IL/" TargetMode="External"/><Relationship Id="rId446" Type="http://schemas.openxmlformats.org/officeDocument/2006/relationships/hyperlink" Target="http://agrimissouri.com/mo-grown/grodetail.php?type=mo-grown&amp;ID=1663" TargetMode="External"/><Relationship Id="rId445" Type="http://schemas.openxmlformats.org/officeDocument/2006/relationships/hyperlink" Target="http://www.agr.georgia.gov" TargetMode="External"/><Relationship Id="rId449" Type="http://schemas.openxmlformats.org/officeDocument/2006/relationships/hyperlink" Target="http://ww.aurorasfarmersmarket.com" TargetMode="External"/><Relationship Id="rId440" Type="http://schemas.openxmlformats.org/officeDocument/2006/relationships/hyperlink" Target="http://audubonmarket.com/" TargetMode="External"/><Relationship Id="rId6960" Type="http://schemas.openxmlformats.org/officeDocument/2006/relationships/hyperlink" Target="http://instagram.com/projectnewvillage" TargetMode="External"/><Relationship Id="rId5630" Type="http://schemas.openxmlformats.org/officeDocument/2006/relationships/hyperlink" Target="https://www.facebook.com/meadecountyfarmersmarket" TargetMode="External"/><Relationship Id="rId6961" Type="http://schemas.openxmlformats.org/officeDocument/2006/relationships/hyperlink" Target="http://www.shopmetrocentre.com" TargetMode="External"/><Relationship Id="rId444" Type="http://schemas.openxmlformats.org/officeDocument/2006/relationships/hyperlink" Target="http://www.augustamaine.gov/index.asp?Type=B_BASIC&amp;SEC=%7BFFE91C07-6389-4065-B49A-6EEF08D7D3B5%7D&amp;DE=" TargetMode="External"/><Relationship Id="rId4301" Type="http://schemas.openxmlformats.org/officeDocument/2006/relationships/hyperlink" Target="https://www.facebook.com/pages/Historic-Longview-Farmers-Market/159774267392817" TargetMode="External"/><Relationship Id="rId5633" Type="http://schemas.openxmlformats.org/officeDocument/2006/relationships/hyperlink" Target="https://medfordfarmersmarket.org/" TargetMode="External"/><Relationship Id="rId6964" Type="http://schemas.openxmlformats.org/officeDocument/2006/relationships/hyperlink" Target="http://www.pepperellfarmersmarket.com" TargetMode="External"/><Relationship Id="rId443" Type="http://schemas.openxmlformats.org/officeDocument/2006/relationships/hyperlink" Target="http://www.iatp.org/minimarkets" TargetMode="External"/><Relationship Id="rId4300" Type="http://schemas.openxmlformats.org/officeDocument/2006/relationships/hyperlink" Target="http://www.historiclongviewfarmersmarket.com" TargetMode="External"/><Relationship Id="rId5634" Type="http://schemas.openxmlformats.org/officeDocument/2006/relationships/hyperlink" Target="https://www.facebook.com/MedfordFarmerMkt/" TargetMode="External"/><Relationship Id="rId6965" Type="http://schemas.openxmlformats.org/officeDocument/2006/relationships/hyperlink" Target="https://www.facebook.com/pages/Pepperell-Farmers-Market/110477315657497?ref=hl" TargetMode="External"/><Relationship Id="rId442" Type="http://schemas.openxmlformats.org/officeDocument/2006/relationships/hyperlink" Target="https://twitter.com/apmarket" TargetMode="External"/><Relationship Id="rId4303" Type="http://schemas.openxmlformats.org/officeDocument/2006/relationships/hyperlink" Target="http://www.mckinneyfarmersmarket.com" TargetMode="External"/><Relationship Id="rId5631" Type="http://schemas.openxmlformats.org/officeDocument/2006/relationships/hyperlink" Target="https://www.facebook.com/MeadowFarmMarket" TargetMode="External"/><Relationship Id="rId6962" Type="http://schemas.openxmlformats.org/officeDocument/2006/relationships/hyperlink" Target="http://www.visitdowntownpeoria.com" TargetMode="External"/><Relationship Id="rId441" Type="http://schemas.openxmlformats.org/officeDocument/2006/relationships/hyperlink" Target="https://www.facebook.com/apmarket" TargetMode="External"/><Relationship Id="rId4302" Type="http://schemas.openxmlformats.org/officeDocument/2006/relationships/hyperlink" Target="http://www.historicmanassasinc.org" TargetMode="External"/><Relationship Id="rId5632" Type="http://schemas.openxmlformats.org/officeDocument/2006/relationships/hyperlink" Target="http://www.medfieldfarmersmarket.org" TargetMode="External"/><Relationship Id="rId6963" Type="http://schemas.openxmlformats.org/officeDocument/2006/relationships/hyperlink" Target="https://www.facebook.com/Peoria-RiverFront-Market-263110938155" TargetMode="External"/><Relationship Id="rId5626" Type="http://schemas.openxmlformats.org/officeDocument/2006/relationships/hyperlink" Target="https://www.facebook.com/events/909125412812849/" TargetMode="External"/><Relationship Id="rId6957" Type="http://schemas.openxmlformats.org/officeDocument/2006/relationships/hyperlink" Target="http://www.projectnewvillage.org" TargetMode="External"/><Relationship Id="rId5627" Type="http://schemas.openxmlformats.org/officeDocument/2006/relationships/hyperlink" Target="http://www.downtownmcminnville.com/mcminnville-farmers'-market" TargetMode="External"/><Relationship Id="rId6958" Type="http://schemas.openxmlformats.org/officeDocument/2006/relationships/hyperlink" Target="https://www.facebook.com/peoplesproducefarmersmarket?" TargetMode="External"/><Relationship Id="rId5624" Type="http://schemas.openxmlformats.org/officeDocument/2006/relationships/hyperlink" Target="https://www.facebook.com/North.Coast.Growers.Association" TargetMode="External"/><Relationship Id="rId6955" Type="http://schemas.openxmlformats.org/officeDocument/2006/relationships/hyperlink" Target="https://www.facebook.com/PeoplesFoodCoopPDX" TargetMode="External"/><Relationship Id="rId5625" Type="http://schemas.openxmlformats.org/officeDocument/2006/relationships/hyperlink" Target="https://www.fairfaxcounty.gov/parks/farmersmarkets/mclean" TargetMode="External"/><Relationship Id="rId6956" Type="http://schemas.openxmlformats.org/officeDocument/2006/relationships/hyperlink" Target="https://twitter.com/peoplescooppdx" TargetMode="External"/><Relationship Id="rId5628" Type="http://schemas.openxmlformats.org/officeDocument/2006/relationships/hyperlink" Target="http://www.mcminnvillepublicmarket.com" TargetMode="External"/><Relationship Id="rId6959" Type="http://schemas.openxmlformats.org/officeDocument/2006/relationships/hyperlink" Target="http://twitter.com/newvillagesd" TargetMode="External"/><Relationship Id="rId5629" Type="http://schemas.openxmlformats.org/officeDocument/2006/relationships/hyperlink" Target="http://www.meadecountyfarmersmarket.com" TargetMode="External"/><Relationship Id="rId437" Type="http://schemas.openxmlformats.org/officeDocument/2006/relationships/hyperlink" Target="http://www.auburnhills.org/farmersmarket" TargetMode="External"/><Relationship Id="rId436" Type="http://schemas.openxmlformats.org/officeDocument/2006/relationships/hyperlink" Target="https://twitter.com/AifmAuburnWA" TargetMode="External"/><Relationship Id="rId435" Type="http://schemas.openxmlformats.org/officeDocument/2006/relationships/hyperlink" Target="https://www.facebook.com/AuburnInternationalFarmersMarket/?ref=bookmarks" TargetMode="External"/><Relationship Id="rId434" Type="http://schemas.openxmlformats.org/officeDocument/2006/relationships/hyperlink" Target="http://www.auburnfarmersmarket.org" TargetMode="External"/><Relationship Id="rId439" Type="http://schemas.openxmlformats.org/officeDocument/2006/relationships/hyperlink" Target="http://www.audubonneighborhood.org/content/audubon-farmers-market" TargetMode="External"/><Relationship Id="rId438" Type="http://schemas.openxmlformats.org/officeDocument/2006/relationships/hyperlink" Target="http://www.foothillfarmersmarket.com" TargetMode="External"/><Relationship Id="rId6950" Type="http://schemas.openxmlformats.org/officeDocument/2006/relationships/hyperlink" Target="http://www.pennstreetmarket.org" TargetMode="External"/><Relationship Id="rId433" Type="http://schemas.openxmlformats.org/officeDocument/2006/relationships/hyperlink" Target="http://www.auburnpres.org" TargetMode="External"/><Relationship Id="rId5622" Type="http://schemas.openxmlformats.org/officeDocument/2006/relationships/hyperlink" Target="https://www.youtube.com/user/DowntoEarthMarkets" TargetMode="External"/><Relationship Id="rId6953" Type="http://schemas.openxmlformats.org/officeDocument/2006/relationships/hyperlink" Target="https://www.facebook.com/PenningtonFarmersMkt/" TargetMode="External"/><Relationship Id="rId432" Type="http://schemas.openxmlformats.org/officeDocument/2006/relationships/hyperlink" Target="https://twitter.com/AuburnMarket" TargetMode="External"/><Relationship Id="rId5623" Type="http://schemas.openxmlformats.org/officeDocument/2006/relationships/hyperlink" Target="http://www.humfarm.org" TargetMode="External"/><Relationship Id="rId6954" Type="http://schemas.openxmlformats.org/officeDocument/2006/relationships/hyperlink" Target="http://www.pentwater.org" TargetMode="External"/><Relationship Id="rId431" Type="http://schemas.openxmlformats.org/officeDocument/2006/relationships/hyperlink" Target="https://www.facebook.com/AuburnFarmersCoOpMarketInc" TargetMode="External"/><Relationship Id="rId5620" Type="http://schemas.openxmlformats.org/officeDocument/2006/relationships/hyperlink" Target="https://www.facebook.com/DowntoEarthMarkets" TargetMode="External"/><Relationship Id="rId6951" Type="http://schemas.openxmlformats.org/officeDocument/2006/relationships/hyperlink" Target="https://www.facebook.com/pages/Penn-Street-Market/138443376166319?fref=ts" TargetMode="External"/><Relationship Id="rId430" Type="http://schemas.openxmlformats.org/officeDocument/2006/relationships/hyperlink" Target="http://www.auburnfarmerscoopmarketinc.com" TargetMode="External"/><Relationship Id="rId5621" Type="http://schemas.openxmlformats.org/officeDocument/2006/relationships/hyperlink" Target="https://twitter.com/DowntoEarthMkts" TargetMode="External"/><Relationship Id="rId6952" Type="http://schemas.openxmlformats.org/officeDocument/2006/relationships/hyperlink" Target="http://penningtonfarmersmarket.org" TargetMode="External"/><Relationship Id="rId6108" Type="http://schemas.openxmlformats.org/officeDocument/2006/relationships/hyperlink" Target="http://www.muskegonfarmersmarket.com/" TargetMode="External"/><Relationship Id="rId6109" Type="http://schemas.openxmlformats.org/officeDocument/2006/relationships/hyperlink" Target="https://www.facebook.com/MuskegonFarmersMarket/" TargetMode="External"/><Relationship Id="rId7439" Type="http://schemas.openxmlformats.org/officeDocument/2006/relationships/hyperlink" Target="http://www.added-value.org" TargetMode="External"/><Relationship Id="rId7430" Type="http://schemas.openxmlformats.org/officeDocument/2006/relationships/hyperlink" Target="https://twitter.com/RECFarmMarket" TargetMode="External"/><Relationship Id="rId8761" Type="http://schemas.openxmlformats.org/officeDocument/2006/relationships/hyperlink" Target="http://www.tappahannockmarket.com/" TargetMode="External"/><Relationship Id="rId8760" Type="http://schemas.openxmlformats.org/officeDocument/2006/relationships/hyperlink" Target="http://www.farmersmarketsnm.org/Shoppers/FindMarket/find.php" TargetMode="External"/><Relationship Id="rId6102" Type="http://schemas.openxmlformats.org/officeDocument/2006/relationships/hyperlink" Target="http://www.myfarmersmarkets.com" TargetMode="External"/><Relationship Id="rId7434" Type="http://schemas.openxmlformats.org/officeDocument/2006/relationships/hyperlink" Target="http://www.recworcester.org/" TargetMode="External"/><Relationship Id="rId8765" Type="http://schemas.openxmlformats.org/officeDocument/2006/relationships/hyperlink" Target="http://www.tarentumboro.com" TargetMode="External"/><Relationship Id="rId6103" Type="http://schemas.openxmlformats.org/officeDocument/2006/relationships/hyperlink" Target="https://www.facebook.com/murrietafarmersmarket" TargetMode="External"/><Relationship Id="rId7433" Type="http://schemas.openxmlformats.org/officeDocument/2006/relationships/hyperlink" Target="https://twitter.com/RECFarmMarket" TargetMode="External"/><Relationship Id="rId8764" Type="http://schemas.openxmlformats.org/officeDocument/2006/relationships/hyperlink" Target="http://www.edgecombe.ces.ncsu.edu/content/FarmersMarket" TargetMode="External"/><Relationship Id="rId6100" Type="http://schemas.openxmlformats.org/officeDocument/2006/relationships/hyperlink" Target="https://www.facebook.com/MurphysboroFarmersMarket" TargetMode="External"/><Relationship Id="rId7432" Type="http://schemas.openxmlformats.org/officeDocument/2006/relationships/hyperlink" Target="https://www.facebook.com/recfarmersmarkets/?fref=ts" TargetMode="External"/><Relationship Id="rId8763" Type="http://schemas.openxmlformats.org/officeDocument/2006/relationships/hyperlink" Target="http://www.farmernet.com" TargetMode="External"/><Relationship Id="rId6101" Type="http://schemas.openxmlformats.org/officeDocument/2006/relationships/hyperlink" Target="http://www.utfb.fb.org" TargetMode="External"/><Relationship Id="rId7431" Type="http://schemas.openxmlformats.org/officeDocument/2006/relationships/hyperlink" Target="http://www.recworcester.org/" TargetMode="External"/><Relationship Id="rId8762" Type="http://schemas.openxmlformats.org/officeDocument/2006/relationships/hyperlink" Target="https://www.facebook.com/TappahannockMarket" TargetMode="External"/><Relationship Id="rId6106" Type="http://schemas.openxmlformats.org/officeDocument/2006/relationships/hyperlink" Target="http://www.muscootfarm.org" TargetMode="External"/><Relationship Id="rId7438" Type="http://schemas.openxmlformats.org/officeDocument/2006/relationships/hyperlink" Target="https://www.facebook.com/Red-Hills-Small-Farm-Alliance-216932908492459/?fref=ts" TargetMode="External"/><Relationship Id="rId8769" Type="http://schemas.openxmlformats.org/officeDocument/2006/relationships/hyperlink" Target="https://twitter.com/DowntoEarthMkts" TargetMode="External"/><Relationship Id="rId6107" Type="http://schemas.openxmlformats.org/officeDocument/2006/relationships/hyperlink" Target="https://www.facebook.com/pages/Muscoot-Farm/102866336419232" TargetMode="External"/><Relationship Id="rId7437" Type="http://schemas.openxmlformats.org/officeDocument/2006/relationships/hyperlink" Target="http://www.rhomarket.com/" TargetMode="External"/><Relationship Id="rId8768" Type="http://schemas.openxmlformats.org/officeDocument/2006/relationships/hyperlink" Target="https://www.facebook.com/DowntoEarthMarkets" TargetMode="External"/><Relationship Id="rId6104" Type="http://schemas.openxmlformats.org/officeDocument/2006/relationships/hyperlink" Target="https://www.facebook.com/MuscatineAreaFarmersMarket/" TargetMode="External"/><Relationship Id="rId7436" Type="http://schemas.openxmlformats.org/officeDocument/2006/relationships/hyperlink" Target="https://twitter.com/RECFarmMarket" TargetMode="External"/><Relationship Id="rId8767" Type="http://schemas.openxmlformats.org/officeDocument/2006/relationships/hyperlink" Target="http://www.downtoearthmarkets.com" TargetMode="External"/><Relationship Id="rId6105" Type="http://schemas.openxmlformats.org/officeDocument/2006/relationships/hyperlink" Target="https://www.facebook.com/MuscatineAreaFarmersMarket/" TargetMode="External"/><Relationship Id="rId7435" Type="http://schemas.openxmlformats.org/officeDocument/2006/relationships/hyperlink" Target="https://www.facebook.com/recfarmersmarkets/?fref=ts" TargetMode="External"/><Relationship Id="rId8766" Type="http://schemas.openxmlformats.org/officeDocument/2006/relationships/hyperlink" Target="https://www.facebook.com/Tarentum-Farmers-Market-680824195331593/" TargetMode="External"/><Relationship Id="rId7429" Type="http://schemas.openxmlformats.org/officeDocument/2006/relationships/hyperlink" Target="https://www.facebook.com/recfarmersmarkets/?fref=ts" TargetMode="External"/><Relationship Id="rId7428" Type="http://schemas.openxmlformats.org/officeDocument/2006/relationships/hyperlink" Target="http://www.recworcester.org/" TargetMode="External"/><Relationship Id="rId8759" Type="http://schemas.openxmlformats.org/officeDocument/2006/relationships/hyperlink" Target="http://www.instagram.com/taos_farmers_market" TargetMode="External"/><Relationship Id="rId8750" Type="http://schemas.openxmlformats.org/officeDocument/2006/relationships/hyperlink" Target="https://www.facebook.com/TamworthFarmersMarket/info" TargetMode="External"/><Relationship Id="rId7423" Type="http://schemas.openxmlformats.org/officeDocument/2006/relationships/hyperlink" Target="https://www.facebook.com/recfarmersmarkets/?fref=ts" TargetMode="External"/><Relationship Id="rId8754" Type="http://schemas.openxmlformats.org/officeDocument/2006/relationships/hyperlink" Target="https://www.facebook.com/pages/Tanana-Valley-Farmers-Market/78795645885" TargetMode="External"/><Relationship Id="rId7422" Type="http://schemas.openxmlformats.org/officeDocument/2006/relationships/hyperlink" Target="http://www.recworcester.org/" TargetMode="External"/><Relationship Id="rId8753" Type="http://schemas.openxmlformats.org/officeDocument/2006/relationships/hyperlink" Target="http://www.tvfmarket.com" TargetMode="External"/><Relationship Id="rId7421" Type="http://schemas.openxmlformats.org/officeDocument/2006/relationships/hyperlink" Target="https://twitter.com/RECFarmMarket" TargetMode="External"/><Relationship Id="rId8752" Type="http://schemas.openxmlformats.org/officeDocument/2006/relationships/hyperlink" Target="https://www.facebook.com/TamworthFarmersMarket" TargetMode="External"/><Relationship Id="rId7420" Type="http://schemas.openxmlformats.org/officeDocument/2006/relationships/hyperlink" Target="https://www.facebook.com/recfarmersmarkets/?fref=ts" TargetMode="External"/><Relationship Id="rId8751" Type="http://schemas.openxmlformats.org/officeDocument/2006/relationships/hyperlink" Target="http://www.tamworthfarmersmarket.org" TargetMode="External"/><Relationship Id="rId7427" Type="http://schemas.openxmlformats.org/officeDocument/2006/relationships/hyperlink" Target="https://twitter.com/RECFarmMarket" TargetMode="External"/><Relationship Id="rId8758" Type="http://schemas.openxmlformats.org/officeDocument/2006/relationships/hyperlink" Target="http://www.facebook.com/taosfarmersmarket" TargetMode="External"/><Relationship Id="rId7426" Type="http://schemas.openxmlformats.org/officeDocument/2006/relationships/hyperlink" Target="https://www.facebook.com/recfarmersmarkets/?fref=ts" TargetMode="External"/><Relationship Id="rId8757" Type="http://schemas.openxmlformats.org/officeDocument/2006/relationships/hyperlink" Target="http://www.taosfarmersmarket.org" TargetMode="External"/><Relationship Id="rId7425" Type="http://schemas.openxmlformats.org/officeDocument/2006/relationships/hyperlink" Target="http://www.recworcester.org/" TargetMode="External"/><Relationship Id="rId8756" Type="http://schemas.openxmlformats.org/officeDocument/2006/relationships/hyperlink" Target="https://www.facebook.com/EatLocalLongIsland" TargetMode="External"/><Relationship Id="rId7424" Type="http://schemas.openxmlformats.org/officeDocument/2006/relationships/hyperlink" Target="https://twitter.com/RECFarmMarket" TargetMode="External"/><Relationship Id="rId8755" Type="http://schemas.openxmlformats.org/officeDocument/2006/relationships/hyperlink" Target="http://www.eatlocallongisland.com" TargetMode="External"/><Relationship Id="rId6120" Type="http://schemas.openxmlformats.org/officeDocument/2006/relationships/hyperlink" Target="http://www.nampafarmersmarket.com" TargetMode="External"/><Relationship Id="rId7452" Type="http://schemas.openxmlformats.org/officeDocument/2006/relationships/hyperlink" Target="https://www.facebook.com/breada" TargetMode="External"/><Relationship Id="rId8783" Type="http://schemas.openxmlformats.org/officeDocument/2006/relationships/hyperlink" Target="https://instagram.com/taylorsfarmmkt/" TargetMode="External"/><Relationship Id="rId6121" Type="http://schemas.openxmlformats.org/officeDocument/2006/relationships/hyperlink" Target="https://www.facebook.com/nampa.farmersmarket" TargetMode="External"/><Relationship Id="rId7451" Type="http://schemas.openxmlformats.org/officeDocument/2006/relationships/hyperlink" Target="http://www.breada.org" TargetMode="External"/><Relationship Id="rId8782" Type="http://schemas.openxmlformats.org/officeDocument/2006/relationships/hyperlink" Target="https://www.facebook.com/taylorsfarmmarket" TargetMode="External"/><Relationship Id="rId7450" Type="http://schemas.openxmlformats.org/officeDocument/2006/relationships/hyperlink" Target="https://www.facebook.com/breada" TargetMode="External"/><Relationship Id="rId8781" Type="http://schemas.openxmlformats.org/officeDocument/2006/relationships/hyperlink" Target="http://www.taylorfarmsmarket.com" TargetMode="External"/><Relationship Id="rId8780" Type="http://schemas.openxmlformats.org/officeDocument/2006/relationships/hyperlink" Target="http://www.pleinairtaylor.com/farmers.html" TargetMode="External"/><Relationship Id="rId6124" Type="http://schemas.openxmlformats.org/officeDocument/2006/relationships/hyperlink" Target="http://www.geocities.com/farmnashville" TargetMode="External"/><Relationship Id="rId7456" Type="http://schemas.openxmlformats.org/officeDocument/2006/relationships/hyperlink" Target="http://www.redwingfarmersmarket.org" TargetMode="External"/><Relationship Id="rId8787" Type="http://schemas.openxmlformats.org/officeDocument/2006/relationships/hyperlink" Target="http://www.facebook.com/TaylorsvilleFarmersMarket" TargetMode="External"/><Relationship Id="rId6125" Type="http://schemas.openxmlformats.org/officeDocument/2006/relationships/hyperlink" Target="http://www.geocities.com/farmnashville" TargetMode="External"/><Relationship Id="rId7455" Type="http://schemas.openxmlformats.org/officeDocument/2006/relationships/hyperlink" Target="http://www.redwillowcooperative.com/" TargetMode="External"/><Relationship Id="rId8786" Type="http://schemas.openxmlformats.org/officeDocument/2006/relationships/hyperlink" Target="http://www.spencerextension.com/farmersmarket" TargetMode="External"/><Relationship Id="rId6122" Type="http://schemas.openxmlformats.org/officeDocument/2006/relationships/hyperlink" Target="http://www.napafarmersmarket.org" TargetMode="External"/><Relationship Id="rId7454" Type="http://schemas.openxmlformats.org/officeDocument/2006/relationships/hyperlink" Target="http://breada.org/facebook" TargetMode="External"/><Relationship Id="rId8785" Type="http://schemas.openxmlformats.org/officeDocument/2006/relationships/hyperlink" Target="http://www.facebook.com/taylorsfarmersmarket.tts" TargetMode="External"/><Relationship Id="rId6123" Type="http://schemas.openxmlformats.org/officeDocument/2006/relationships/hyperlink" Target="http://www.facebook.com/NapaFarmersMarket?fref=ts&amp;ref=br_tf" TargetMode="External"/><Relationship Id="rId7453" Type="http://schemas.openxmlformats.org/officeDocument/2006/relationships/hyperlink" Target="http://breada.org" TargetMode="External"/><Relationship Id="rId8784" Type="http://schemas.openxmlformats.org/officeDocument/2006/relationships/hyperlink" Target="http://www.wvagriculture.org" TargetMode="External"/><Relationship Id="rId6128" Type="http://schemas.openxmlformats.org/officeDocument/2006/relationships/hyperlink" Target="http://www.natickfarmersmarekt.com" TargetMode="External"/><Relationship Id="rId6129" Type="http://schemas.openxmlformats.org/officeDocument/2006/relationships/hyperlink" Target="http://www.natickfarmersmarket.com" TargetMode="External"/><Relationship Id="rId7459" Type="http://schemas.openxmlformats.org/officeDocument/2006/relationships/hyperlink" Target="https://www.instagram.com/redlandcommunityfam/" TargetMode="External"/><Relationship Id="rId6126" Type="http://schemas.openxmlformats.org/officeDocument/2006/relationships/hyperlink" Target="http://www.geocities.com/farmnashville" TargetMode="External"/><Relationship Id="rId7458" Type="http://schemas.openxmlformats.org/officeDocument/2006/relationships/hyperlink" Target="https://www.facebook.com/RedlandCommunityFAM/" TargetMode="External"/><Relationship Id="rId8789" Type="http://schemas.openxmlformats.org/officeDocument/2006/relationships/hyperlink" Target="https://www.facebook.com/tazewellfarmersmarket" TargetMode="External"/><Relationship Id="rId6127" Type="http://schemas.openxmlformats.org/officeDocument/2006/relationships/hyperlink" Target="https://www.facebook.com/NashvilleFarmersMarketNashvilleIndiana/" TargetMode="External"/><Relationship Id="rId7457" Type="http://schemas.openxmlformats.org/officeDocument/2006/relationships/hyperlink" Target="http://www.redfordtwp.com" TargetMode="External"/><Relationship Id="rId8788" Type="http://schemas.openxmlformats.org/officeDocument/2006/relationships/hyperlink" Target="http://www.downtowntaylorville.com" TargetMode="External"/><Relationship Id="rId6119" Type="http://schemas.openxmlformats.org/officeDocument/2006/relationships/hyperlink" Target="http://nacogdochesfarmersmarket.com" TargetMode="External"/><Relationship Id="rId7441" Type="http://schemas.openxmlformats.org/officeDocument/2006/relationships/hyperlink" Target="https://www.facebook.com/redjacketorchards" TargetMode="External"/><Relationship Id="rId8772" Type="http://schemas.openxmlformats.org/officeDocument/2006/relationships/hyperlink" Target="https://www.youtube.com/watch?v=MjQ8FMWkTTw" TargetMode="External"/><Relationship Id="rId6110" Type="http://schemas.openxmlformats.org/officeDocument/2006/relationships/hyperlink" Target="http://www.mustangcommunitygarden.org/about_FM.html" TargetMode="External"/><Relationship Id="rId7440" Type="http://schemas.openxmlformats.org/officeDocument/2006/relationships/hyperlink" Target="http://www.redjacketorchards.com" TargetMode="External"/><Relationship Id="rId8771" Type="http://schemas.openxmlformats.org/officeDocument/2006/relationships/hyperlink" Target="https://www.facebook.com/theTaSHfm" TargetMode="External"/><Relationship Id="rId8770" Type="http://schemas.openxmlformats.org/officeDocument/2006/relationships/hyperlink" Target="http://tashfarmersmarket.org/" TargetMode="External"/><Relationship Id="rId6113" Type="http://schemas.openxmlformats.org/officeDocument/2006/relationships/hyperlink" Target="https://www.facebook.com/MyMatanuskaMarketplace/?ref=bookmarks" TargetMode="External"/><Relationship Id="rId7445" Type="http://schemas.openxmlformats.org/officeDocument/2006/relationships/hyperlink" Target="http://redoakfarmersmarket.com" TargetMode="External"/><Relationship Id="rId8776" Type="http://schemas.openxmlformats.org/officeDocument/2006/relationships/hyperlink" Target="https://www.facebook.com/tasteoftuckerwv" TargetMode="External"/><Relationship Id="rId6114" Type="http://schemas.openxmlformats.org/officeDocument/2006/relationships/hyperlink" Target="https://www.facebook.com/MyMatanuskaMarketplace/?ref=bookmarks" TargetMode="External"/><Relationship Id="rId7444" Type="http://schemas.openxmlformats.org/officeDocument/2006/relationships/hyperlink" Target="http://www.facebook.com/RedMillGreenMarket" TargetMode="External"/><Relationship Id="rId8775" Type="http://schemas.openxmlformats.org/officeDocument/2006/relationships/hyperlink" Target="https://www.facebook.com/TasteoftheMohawkValley" TargetMode="External"/><Relationship Id="rId6111" Type="http://schemas.openxmlformats.org/officeDocument/2006/relationships/hyperlink" Target="http://www.myfarmersmart.com" TargetMode="External"/><Relationship Id="rId7443" Type="http://schemas.openxmlformats.org/officeDocument/2006/relationships/hyperlink" Target="http://www.redlodgefarmersmarket.com" TargetMode="External"/><Relationship Id="rId8774" Type="http://schemas.openxmlformats.org/officeDocument/2006/relationships/hyperlink" Target="http://montgomerycountyny-swcd.com/index_files/Page1426.htm" TargetMode="External"/><Relationship Id="rId6112" Type="http://schemas.openxmlformats.org/officeDocument/2006/relationships/hyperlink" Target="http://www.facebook.com/myfarmersmart" TargetMode="External"/><Relationship Id="rId7442" Type="http://schemas.openxmlformats.org/officeDocument/2006/relationships/hyperlink" Target="https://twitter.com/Redjacketny" TargetMode="External"/><Relationship Id="rId8773" Type="http://schemas.openxmlformats.org/officeDocument/2006/relationships/hyperlink" Target="https://www.instagram.com/thetashfm/" TargetMode="External"/><Relationship Id="rId6117" Type="http://schemas.openxmlformats.org/officeDocument/2006/relationships/hyperlink" Target="http://instagram.com/myersvillefarmersmarket" TargetMode="External"/><Relationship Id="rId7449" Type="http://schemas.openxmlformats.org/officeDocument/2006/relationships/hyperlink" Target="http://www.breada.org" TargetMode="External"/><Relationship Id="rId6118" Type="http://schemas.openxmlformats.org/officeDocument/2006/relationships/hyperlink" Target="http://www.cityofmyrtlebeach.com" TargetMode="External"/><Relationship Id="rId7448" Type="http://schemas.openxmlformats.org/officeDocument/2006/relationships/hyperlink" Target="http://facebook.com/breada" TargetMode="External"/><Relationship Id="rId8779" Type="http://schemas.openxmlformats.org/officeDocument/2006/relationships/hyperlink" Target="https://www.facebook.com/tauntonfarmersmarket" TargetMode="External"/><Relationship Id="rId6115" Type="http://schemas.openxmlformats.org/officeDocument/2006/relationships/hyperlink" Target="http://www.myersvillefarmersmarket.com" TargetMode="External"/><Relationship Id="rId7447" Type="http://schemas.openxmlformats.org/officeDocument/2006/relationships/hyperlink" Target="http://www.breada.org" TargetMode="External"/><Relationship Id="rId8778" Type="http://schemas.openxmlformats.org/officeDocument/2006/relationships/hyperlink" Target="http://www.tauntonfarmersmarket.org/" TargetMode="External"/><Relationship Id="rId6116" Type="http://schemas.openxmlformats.org/officeDocument/2006/relationships/hyperlink" Target="https://www.facebook.com/myersvillefarmersmarket" TargetMode="External"/><Relationship Id="rId7446" Type="http://schemas.openxmlformats.org/officeDocument/2006/relationships/hyperlink" Target="https://www.facebook/glasgowfarmersmarket" TargetMode="External"/><Relationship Id="rId8777" Type="http://schemas.openxmlformats.org/officeDocument/2006/relationships/hyperlink" Target="https://www.facebook.com/tasteoftuckerwv?ref=br_tf" TargetMode="External"/><Relationship Id="rId8729" Type="http://schemas.openxmlformats.org/officeDocument/2006/relationships/hyperlink" Target="https://www.facebook.com/TacomaFarmersMarket" TargetMode="External"/><Relationship Id="rId8728" Type="http://schemas.openxmlformats.org/officeDocument/2006/relationships/hyperlink" Target="http://www.tacomafarmersmarket.com" TargetMode="External"/><Relationship Id="rId8727" Type="http://schemas.openxmlformats.org/officeDocument/2006/relationships/hyperlink" Target="https://twitter.com/TacomasMarkets" TargetMode="External"/><Relationship Id="rId8726" Type="http://schemas.openxmlformats.org/officeDocument/2006/relationships/hyperlink" Target="https://www.facebook.com/TacomaFarmersMarket" TargetMode="External"/><Relationship Id="rId1" Type="http://schemas.openxmlformats.org/officeDocument/2006/relationships/hyperlink" Target="https://sites.google.com/site/caledoniafarmersmarket/" TargetMode="External"/><Relationship Id="rId2" Type="http://schemas.openxmlformats.org/officeDocument/2006/relationships/hyperlink" Target="https://www.facebook.com/Danville.VT.Farmers.Market/" TargetMode="External"/><Relationship Id="rId3" Type="http://schemas.openxmlformats.org/officeDocument/2006/relationships/hyperlink" Target="http://www.stearnshomestead.com" TargetMode="External"/><Relationship Id="rId4" Type="http://schemas.openxmlformats.org/officeDocument/2006/relationships/hyperlink" Target="http://thetownofsixmile.wordpress.com/" TargetMode="External"/><Relationship Id="rId9" Type="http://schemas.openxmlformats.org/officeDocument/2006/relationships/hyperlink" Target="https://twitter.com/FarmMarket125th" TargetMode="External"/><Relationship Id="rId8721" Type="http://schemas.openxmlformats.org/officeDocument/2006/relationships/hyperlink" Target="http://www.syracuseut.com" TargetMode="External"/><Relationship Id="rId8720" Type="http://schemas.openxmlformats.org/officeDocument/2006/relationships/hyperlink" Target="http://www.facebook.com/syracusefarmersmarket" TargetMode="External"/><Relationship Id="rId5" Type="http://schemas.openxmlformats.org/officeDocument/2006/relationships/hyperlink" Target="http://agrimissouri.com/mo-grown/grodetail.php?type=mo-grown&amp;ID=275" TargetMode="External"/><Relationship Id="rId8725" Type="http://schemas.openxmlformats.org/officeDocument/2006/relationships/hyperlink" Target="http://www.tacomafarmersmarket.com" TargetMode="External"/><Relationship Id="rId6" Type="http://schemas.openxmlformats.org/officeDocument/2006/relationships/hyperlink" Target="http://www.12southfarmersmarket.com" TargetMode="External"/><Relationship Id="rId8724" Type="http://schemas.openxmlformats.org/officeDocument/2006/relationships/hyperlink" Target="https://www.facebook.com/TacomaFarmersMarket" TargetMode="External"/><Relationship Id="rId7" Type="http://schemas.openxmlformats.org/officeDocument/2006/relationships/hyperlink" Target="http://www.125thstreetfarmersmarket.com" TargetMode="External"/><Relationship Id="rId8723" Type="http://schemas.openxmlformats.org/officeDocument/2006/relationships/hyperlink" Target="http://www.tacomafarmersmarket.com" TargetMode="External"/><Relationship Id="rId8" Type="http://schemas.openxmlformats.org/officeDocument/2006/relationships/hyperlink" Target="https://www.facebook.com/125thStreetFarmersMarket" TargetMode="External"/><Relationship Id="rId8722" Type="http://schemas.openxmlformats.org/officeDocument/2006/relationships/hyperlink" Target="https://www.facebook.com/syracusenefarmersmarket/" TargetMode="External"/><Relationship Id="rId8718" Type="http://schemas.openxmlformats.org/officeDocument/2006/relationships/hyperlink" Target="http://www.sylacaugafarmersmarket.org" TargetMode="External"/><Relationship Id="rId8717" Type="http://schemas.openxmlformats.org/officeDocument/2006/relationships/hyperlink" Target="http://www.sycamorespringfarm.org" TargetMode="External"/><Relationship Id="rId8716" Type="http://schemas.openxmlformats.org/officeDocument/2006/relationships/hyperlink" Target="http://www.sycamoremall.com" TargetMode="External"/><Relationship Id="rId8715" Type="http://schemas.openxmlformats.org/officeDocument/2006/relationships/hyperlink" Target="http://www.herbnfarmatl.locallygrown.net" TargetMode="External"/><Relationship Id="rId8719" Type="http://schemas.openxmlformats.org/officeDocument/2006/relationships/hyperlink" Target="http://www.syracusefarmersmarket.org" TargetMode="External"/><Relationship Id="rId8710" Type="http://schemas.openxmlformats.org/officeDocument/2006/relationships/hyperlink" Target="http://sweetwater-organic.org/" TargetMode="External"/><Relationship Id="rId8714" Type="http://schemas.openxmlformats.org/officeDocument/2006/relationships/hyperlink" Target="https://www.facebook.com/pages/Switzerland-County-Farmers-and-Artisans-Marketplace/649252595102544" TargetMode="External"/><Relationship Id="rId8713" Type="http://schemas.openxmlformats.org/officeDocument/2006/relationships/hyperlink" Target="https://www.instagram.com/sweetwater_organic_farm/" TargetMode="External"/><Relationship Id="rId8712" Type="http://schemas.openxmlformats.org/officeDocument/2006/relationships/hyperlink" Target="https://twitter.com/SweetwaterTampa" TargetMode="External"/><Relationship Id="rId8711" Type="http://schemas.openxmlformats.org/officeDocument/2006/relationships/hyperlink" Target="https://www.facebook.com/sundaymarket/" TargetMode="External"/><Relationship Id="rId7419" Type="http://schemas.openxmlformats.org/officeDocument/2006/relationships/hyperlink" Target="http://www.recworcester.org/" TargetMode="External"/><Relationship Id="rId7418" Type="http://schemas.openxmlformats.org/officeDocument/2006/relationships/hyperlink" Target="https://twitter.com/RECFarmMarket" TargetMode="External"/><Relationship Id="rId8749" Type="http://schemas.openxmlformats.org/officeDocument/2006/relationships/hyperlink" Target="http://www.tcsd.us/index.aspx?page=18&amp;recordid=2214" TargetMode="External"/><Relationship Id="rId7417" Type="http://schemas.openxmlformats.org/officeDocument/2006/relationships/hyperlink" Target="https://www.facebook.com/recfarmersmarkets/?fref=ts" TargetMode="External"/><Relationship Id="rId8748" Type="http://schemas.openxmlformats.org/officeDocument/2006/relationships/hyperlink" Target="http://www.facebook.com/TallmadgeFarmersMarket" TargetMode="External"/><Relationship Id="rId7412" Type="http://schemas.openxmlformats.org/officeDocument/2006/relationships/hyperlink" Target="https://twitter.com/RECWorcester" TargetMode="External"/><Relationship Id="rId8743" Type="http://schemas.openxmlformats.org/officeDocument/2006/relationships/hyperlink" Target="https://www.facebook.com/pages/Talent-Evening-Market/120405628041436" TargetMode="External"/><Relationship Id="rId7411" Type="http://schemas.openxmlformats.org/officeDocument/2006/relationships/hyperlink" Target="https://www.facebook.com/recfarmersmarkets/?fref=ts" TargetMode="External"/><Relationship Id="rId8742" Type="http://schemas.openxmlformats.org/officeDocument/2006/relationships/hyperlink" Target="http://www.talenteveningmarket.org" TargetMode="External"/><Relationship Id="rId7410" Type="http://schemas.openxmlformats.org/officeDocument/2006/relationships/hyperlink" Target="http://www.recworcester.org/" TargetMode="External"/><Relationship Id="rId8741" Type="http://schemas.openxmlformats.org/officeDocument/2006/relationships/hyperlink" Target="https://twitter.com/TPFarmersMarket" TargetMode="External"/><Relationship Id="rId8740" Type="http://schemas.openxmlformats.org/officeDocument/2006/relationships/hyperlink" Target="https://www.facebook.com/takomaparkfarmersmarket" TargetMode="External"/><Relationship Id="rId7416" Type="http://schemas.openxmlformats.org/officeDocument/2006/relationships/hyperlink" Target="http://www.recworcester.org/" TargetMode="External"/><Relationship Id="rId8747" Type="http://schemas.openxmlformats.org/officeDocument/2006/relationships/hyperlink" Target="https://www.facebook.com/TFMkt/" TargetMode="External"/><Relationship Id="rId7415" Type="http://schemas.openxmlformats.org/officeDocument/2006/relationships/hyperlink" Target="https://twitter.com/RECFarmMarket" TargetMode="External"/><Relationship Id="rId8746" Type="http://schemas.openxmlformats.org/officeDocument/2006/relationships/hyperlink" Target="http://www.tallasseefarmersmarket.com" TargetMode="External"/><Relationship Id="rId7414" Type="http://schemas.openxmlformats.org/officeDocument/2006/relationships/hyperlink" Target="https://www.facebook.com/recfarmersmarkets/?fref=ts" TargetMode="External"/><Relationship Id="rId8745" Type="http://schemas.openxmlformats.org/officeDocument/2006/relationships/hyperlink" Target="http://www.downtownmarket.com" TargetMode="External"/><Relationship Id="rId7413" Type="http://schemas.openxmlformats.org/officeDocument/2006/relationships/hyperlink" Target="http://www.recworcester.org/" TargetMode="External"/><Relationship Id="rId8744" Type="http://schemas.openxmlformats.org/officeDocument/2006/relationships/hyperlink" Target="http://www.talihinamarket.com" TargetMode="External"/><Relationship Id="rId7409" Type="http://schemas.openxmlformats.org/officeDocument/2006/relationships/hyperlink" Target="https://twitter.com/RECFarmMarket" TargetMode="External"/><Relationship Id="rId7408" Type="http://schemas.openxmlformats.org/officeDocument/2006/relationships/hyperlink" Target="https://www.facebook.com/recfarmersmarkets/?fref=ts" TargetMode="External"/><Relationship Id="rId8739" Type="http://schemas.openxmlformats.org/officeDocument/2006/relationships/hyperlink" Target="http://www.takomaparkmarket.com" TargetMode="External"/><Relationship Id="rId7407" Type="http://schemas.openxmlformats.org/officeDocument/2006/relationships/hyperlink" Target="http://www.recworcester.org/" TargetMode="External"/><Relationship Id="rId8738" Type="http://schemas.openxmlformats.org/officeDocument/2006/relationships/hyperlink" Target="https://www.instagram.com/tahoefarmersmarket/" TargetMode="External"/><Relationship Id="rId7406" Type="http://schemas.openxmlformats.org/officeDocument/2006/relationships/hyperlink" Target="https://twitter.com/RECFarmMarket" TargetMode="External"/><Relationship Id="rId8737" Type="http://schemas.openxmlformats.org/officeDocument/2006/relationships/hyperlink" Target="https://www.facebook.com/tahoecityfarmersmarket/" TargetMode="External"/><Relationship Id="rId7401" Type="http://schemas.openxmlformats.org/officeDocument/2006/relationships/hyperlink" Target="http://www.recworcester.org/" TargetMode="External"/><Relationship Id="rId8732" Type="http://schemas.openxmlformats.org/officeDocument/2006/relationships/hyperlink" Target="https://www.facebook.com/TacomaFarmersMarket" TargetMode="External"/><Relationship Id="rId7400" Type="http://schemas.openxmlformats.org/officeDocument/2006/relationships/hyperlink" Target="https://twitter.com/RECFarmMarket" TargetMode="External"/><Relationship Id="rId8731" Type="http://schemas.openxmlformats.org/officeDocument/2006/relationships/hyperlink" Target="http://www.tacomafarmersmarket.com" TargetMode="External"/><Relationship Id="rId8730" Type="http://schemas.openxmlformats.org/officeDocument/2006/relationships/hyperlink" Target="https://twitter.com/TacomasMarkets" TargetMode="External"/><Relationship Id="rId7405" Type="http://schemas.openxmlformats.org/officeDocument/2006/relationships/hyperlink" Target="https://www.facebook.com/recfarmersmarkets/?fref=ts" TargetMode="External"/><Relationship Id="rId8736" Type="http://schemas.openxmlformats.org/officeDocument/2006/relationships/hyperlink" Target="http://www.tahoecityfarmersmarket.com" TargetMode="External"/><Relationship Id="rId7404" Type="http://schemas.openxmlformats.org/officeDocument/2006/relationships/hyperlink" Target="http://www.recworcester.org/" TargetMode="External"/><Relationship Id="rId8735" Type="http://schemas.openxmlformats.org/officeDocument/2006/relationships/hyperlink" Target="https://www.facebook.com/pages/Tahlequah-Farmers-Market/130367113647973" TargetMode="External"/><Relationship Id="rId7403" Type="http://schemas.openxmlformats.org/officeDocument/2006/relationships/hyperlink" Target="https://twitter.com/RECFarmMarket" TargetMode="External"/><Relationship Id="rId8734" Type="http://schemas.openxmlformats.org/officeDocument/2006/relationships/hyperlink" Target="http://www.tahlequahfarmersmarket.org" TargetMode="External"/><Relationship Id="rId7402" Type="http://schemas.openxmlformats.org/officeDocument/2006/relationships/hyperlink" Target="https://www.facebook.com/recfarmersmarkets/?fref=ts" TargetMode="External"/><Relationship Id="rId8733" Type="http://schemas.openxmlformats.org/officeDocument/2006/relationships/hyperlink" Target="https://twitter.com/TacomasMarkets" TargetMode="External"/><Relationship Id="rId3911" Type="http://schemas.openxmlformats.org/officeDocument/2006/relationships/hyperlink" Target="http://www.greenvillemi.org" TargetMode="External"/><Relationship Id="rId3910" Type="http://schemas.openxmlformats.org/officeDocument/2006/relationships/hyperlink" Target="https://www.facebook.com/Greenstreet-Gardens-137326622784/" TargetMode="External"/><Relationship Id="rId3913" Type="http://schemas.openxmlformats.org/officeDocument/2006/relationships/hyperlink" Target="http://www.agriculture.sc.gov" TargetMode="External"/><Relationship Id="rId3912" Type="http://schemas.openxmlformats.org/officeDocument/2006/relationships/hyperlink" Target="http://www.mainstreetgreenville.com" TargetMode="External"/><Relationship Id="rId3915" Type="http://schemas.openxmlformats.org/officeDocument/2006/relationships/hyperlink" Target="https://www.facebook.com/MarketAtTheGreenway" TargetMode="External"/><Relationship Id="rId3914" Type="http://schemas.openxmlformats.org/officeDocument/2006/relationships/hyperlink" Target="https://www.facebook.com/pages/Greenville-State-Farmers-Market/221694794510717" TargetMode="External"/><Relationship Id="rId3917" Type="http://schemas.openxmlformats.org/officeDocument/2006/relationships/hyperlink" Target="http://www.localharvest.org/farmers-market-at-70-main-M44584" TargetMode="External"/><Relationship Id="rId3916" Type="http://schemas.openxmlformats.org/officeDocument/2006/relationships/hyperlink" Target="http://www.greenwayshopping.com/events/" TargetMode="External"/><Relationship Id="rId3919" Type="http://schemas.openxmlformats.org/officeDocument/2006/relationships/hyperlink" Target="https://www.facebook.com/GreenwichImprovementGroup" TargetMode="External"/><Relationship Id="rId3918" Type="http://schemas.openxmlformats.org/officeDocument/2006/relationships/hyperlink" Target="http://www.facebook.com/GreenwichImprovementGroup" TargetMode="External"/><Relationship Id="rId6190" Type="http://schemas.openxmlformats.org/officeDocument/2006/relationships/hyperlink" Target="https://www.facebook.com/NewCarlisleFarmersMarket" TargetMode="External"/><Relationship Id="rId6182" Type="http://schemas.openxmlformats.org/officeDocument/2006/relationships/hyperlink" Target="https://www.facebook.com/massinmotionnewbedford/" TargetMode="External"/><Relationship Id="rId6183" Type="http://schemas.openxmlformats.org/officeDocument/2006/relationships/hyperlink" Target="https://www.facebook.com/pages/New-Berlin-Farmers-Market/140839852645248" TargetMode="External"/><Relationship Id="rId6180" Type="http://schemas.openxmlformats.org/officeDocument/2006/relationships/hyperlink" Target="https://www.facebook.com/newbedfordfarmersmarket/" TargetMode="External"/><Relationship Id="rId6181" Type="http://schemas.openxmlformats.org/officeDocument/2006/relationships/hyperlink" Target="https://coastalfoodshed.org/" TargetMode="External"/><Relationship Id="rId6186" Type="http://schemas.openxmlformats.org/officeDocument/2006/relationships/hyperlink" Target="http://www.nbcfarmersmarket.com" TargetMode="External"/><Relationship Id="rId6187" Type="http://schemas.openxmlformats.org/officeDocument/2006/relationships/hyperlink" Target="http://www.newcanaanfarmersmarket.net" TargetMode="External"/><Relationship Id="rId6184" Type="http://schemas.openxmlformats.org/officeDocument/2006/relationships/hyperlink" Target="http://www.newbernfarmersmarket.org" TargetMode="External"/><Relationship Id="rId6185" Type="http://schemas.openxmlformats.org/officeDocument/2006/relationships/hyperlink" Target="http://www.nbfarmersmarket.com" TargetMode="External"/><Relationship Id="rId6188" Type="http://schemas.openxmlformats.org/officeDocument/2006/relationships/hyperlink" Target="https://www.facebook.com/NewCanaanFarmersMarket" TargetMode="External"/><Relationship Id="rId6189" Type="http://schemas.openxmlformats.org/officeDocument/2006/relationships/hyperlink" Target="http://buyclarkcounty.com/market/" TargetMode="External"/><Relationship Id="rId3900" Type="http://schemas.openxmlformats.org/officeDocument/2006/relationships/hyperlink" Target="https://www.facebook.com/GreenportFarmersMarket" TargetMode="External"/><Relationship Id="rId3902" Type="http://schemas.openxmlformats.org/officeDocument/2006/relationships/hyperlink" Target="http://gsofarmersmarket.org" TargetMode="External"/><Relationship Id="rId3901" Type="http://schemas.openxmlformats.org/officeDocument/2006/relationships/hyperlink" Target="https://twitter.com/GreenptFmrsMkt" TargetMode="External"/><Relationship Id="rId3904" Type="http://schemas.openxmlformats.org/officeDocument/2006/relationships/hyperlink" Target="http://www.mainstreetgreensburg.com/" TargetMode="External"/><Relationship Id="rId3903" Type="http://schemas.openxmlformats.org/officeDocument/2006/relationships/hyperlink" Target="http://www.greensboropa.com" TargetMode="External"/><Relationship Id="rId3906" Type="http://schemas.openxmlformats.org/officeDocument/2006/relationships/hyperlink" Target="http://www.greensgrow.org/urban-farm/" TargetMode="External"/><Relationship Id="rId3905" Type="http://schemas.openxmlformats.org/officeDocument/2006/relationships/hyperlink" Target="https://www.facebook.com/mainstreet.greensburg" TargetMode="External"/><Relationship Id="rId3908" Type="http://schemas.openxmlformats.org/officeDocument/2006/relationships/hyperlink" Target="https://www.facebook.com/pages/Greensgrow-Farms/66323974768?ref=mf" TargetMode="External"/><Relationship Id="rId3907" Type="http://schemas.openxmlformats.org/officeDocument/2006/relationships/hyperlink" Target="http://www.greensgrow.org/mobile-markets/" TargetMode="External"/><Relationship Id="rId3909" Type="http://schemas.openxmlformats.org/officeDocument/2006/relationships/hyperlink" Target="http://greenstreetgardens.com/farmers-market2016/" TargetMode="External"/><Relationship Id="rId6171" Type="http://schemas.openxmlformats.org/officeDocument/2006/relationships/hyperlink" Target="http://www.healthynewalbany.org" TargetMode="External"/><Relationship Id="rId6172" Type="http://schemas.openxmlformats.org/officeDocument/2006/relationships/hyperlink" Target="http://www.newamsterdammarket.org" TargetMode="External"/><Relationship Id="rId6170" Type="http://schemas.openxmlformats.org/officeDocument/2006/relationships/hyperlink" Target="https://www.facebook.com/nafarmersmarket" TargetMode="External"/><Relationship Id="rId6175" Type="http://schemas.openxmlformats.org/officeDocument/2006/relationships/hyperlink" Target="https://coastalfoodshed.org/" TargetMode="External"/><Relationship Id="rId6176" Type="http://schemas.openxmlformats.org/officeDocument/2006/relationships/hyperlink" Target="https://www.facebook.com/massinmotionnewbedford/" TargetMode="External"/><Relationship Id="rId6173" Type="http://schemas.openxmlformats.org/officeDocument/2006/relationships/hyperlink" Target="http://www.newbaltimorefarmersmarket.com" TargetMode="External"/><Relationship Id="rId6174" Type="http://schemas.openxmlformats.org/officeDocument/2006/relationships/hyperlink" Target="https://www.facebook.com/New-Baltimore-Farmers-Market-Fan-Page-298736159230/" TargetMode="External"/><Relationship Id="rId6179" Type="http://schemas.openxmlformats.org/officeDocument/2006/relationships/hyperlink" Target="https://coastalfoodshed.org/" TargetMode="External"/><Relationship Id="rId6177" Type="http://schemas.openxmlformats.org/officeDocument/2006/relationships/hyperlink" Target="https://coastalfoodshed.org/" TargetMode="External"/><Relationship Id="rId6178" Type="http://schemas.openxmlformats.org/officeDocument/2006/relationships/hyperlink" Target="https://www.facebook.com/massinmotionnewbedford/" TargetMode="External"/><Relationship Id="rId3931" Type="http://schemas.openxmlformats.org/officeDocument/2006/relationships/hyperlink" Target="http://www.grinnellchamber.org" TargetMode="External"/><Relationship Id="rId2600" Type="http://schemas.openxmlformats.org/officeDocument/2006/relationships/hyperlink" Target="https://www.facebook.com/FarmToCity" TargetMode="External"/><Relationship Id="rId3930" Type="http://schemas.openxmlformats.org/officeDocument/2006/relationships/hyperlink" Target="https://www.facebook.com/pages/Gridley-BID-Chamber-of-Commerce/134106769959464" TargetMode="External"/><Relationship Id="rId2601" Type="http://schemas.openxmlformats.org/officeDocument/2006/relationships/hyperlink" Target="https://twitter.com/FarmtoCity" TargetMode="External"/><Relationship Id="rId3933" Type="http://schemas.openxmlformats.org/officeDocument/2006/relationships/hyperlink" Target="http://www.grotonfarmersmarket.org" TargetMode="External"/><Relationship Id="rId2602" Type="http://schemas.openxmlformats.org/officeDocument/2006/relationships/hyperlink" Target="http://www.eastgoshenfarmersmarket.blogspot.com" TargetMode="External"/><Relationship Id="rId3932" Type="http://schemas.openxmlformats.org/officeDocument/2006/relationships/hyperlink" Target="http://www.umt.edu/dining/Sustainability/Grizzly%20Green%20Market/default.php" TargetMode="External"/><Relationship Id="rId2603" Type="http://schemas.openxmlformats.org/officeDocument/2006/relationships/hyperlink" Target="https://eastgreenbushlibrary.org/events-newsletters/farmers-market/" TargetMode="External"/><Relationship Id="rId3935" Type="http://schemas.openxmlformats.org/officeDocument/2006/relationships/hyperlink" Target="http://www.grotongrowers.org" TargetMode="External"/><Relationship Id="rId2604" Type="http://schemas.openxmlformats.org/officeDocument/2006/relationships/hyperlink" Target="https://www.facebook.com/EastGreenbushLibraryYMCAFarmerMarket/" TargetMode="External"/><Relationship Id="rId3934" Type="http://schemas.openxmlformats.org/officeDocument/2006/relationships/hyperlink" Target="https://www.facebook.com/pages/Groton-Farmers-Market/79101905869" TargetMode="External"/><Relationship Id="rId2605" Type="http://schemas.openxmlformats.org/officeDocument/2006/relationships/hyperlink" Target="http://www.eastgreenwichfarmersmarket.com" TargetMode="External"/><Relationship Id="rId3937" Type="http://schemas.openxmlformats.org/officeDocument/2006/relationships/hyperlink" Target="http://www.gcchamber.org/upcoming-events.html" TargetMode="External"/><Relationship Id="rId2606" Type="http://schemas.openxmlformats.org/officeDocument/2006/relationships/hyperlink" Target="https://www.facebook.com/pages/East-Greenwich-Farmers-Market/326279396311" TargetMode="External"/><Relationship Id="rId3936" Type="http://schemas.openxmlformats.org/officeDocument/2006/relationships/hyperlink" Target="https://www.facebook.com/pages/Groton-Growers-Farmers-Market/139580446109266" TargetMode="External"/><Relationship Id="rId808" Type="http://schemas.openxmlformats.org/officeDocument/2006/relationships/hyperlink" Target="https://www.facebook.com/farmersmarketblufftonohio/" TargetMode="External"/><Relationship Id="rId2607" Type="http://schemas.openxmlformats.org/officeDocument/2006/relationships/hyperlink" Target="http://www.townshipofeasthanover.com" TargetMode="External"/><Relationship Id="rId3939" Type="http://schemas.openxmlformats.org/officeDocument/2006/relationships/hyperlink" Target="http://www.growbatonrouge.com" TargetMode="External"/><Relationship Id="rId807" Type="http://schemas.openxmlformats.org/officeDocument/2006/relationships/hyperlink" Target="https://www.explorebluffton.com/farmers-market" TargetMode="External"/><Relationship Id="rId2608" Type="http://schemas.openxmlformats.org/officeDocument/2006/relationships/hyperlink" Target="http://www.ithacamarket.com/" TargetMode="External"/><Relationship Id="rId3938" Type="http://schemas.openxmlformats.org/officeDocument/2006/relationships/hyperlink" Target="http://groveportmarket.com" TargetMode="External"/><Relationship Id="rId806" Type="http://schemas.openxmlformats.org/officeDocument/2006/relationships/hyperlink" Target="https://twitter.com/RAPPky" TargetMode="External"/><Relationship Id="rId2609" Type="http://schemas.openxmlformats.org/officeDocument/2006/relationships/hyperlink" Target="https://www.facebook.com/ithacamarket/?fref=ts" TargetMode="External"/><Relationship Id="rId805" Type="http://schemas.openxmlformats.org/officeDocument/2006/relationships/hyperlink" Target="https://www.facebook.com/kentuckyRAPP" TargetMode="External"/><Relationship Id="rId809" Type="http://schemas.openxmlformats.org/officeDocument/2006/relationships/hyperlink" Target="https://www.facebook.com/BlufftonIndianaFarmersMarket/" TargetMode="External"/><Relationship Id="rId800" Type="http://schemas.openxmlformats.org/officeDocument/2006/relationships/hyperlink" Target="http://www.localharvest.org/blog/29529/" TargetMode="External"/><Relationship Id="rId804" Type="http://schemas.openxmlformats.org/officeDocument/2006/relationships/hyperlink" Target="http://www.americanacc.org" TargetMode="External"/><Relationship Id="rId803" Type="http://schemas.openxmlformats.org/officeDocument/2006/relationships/hyperlink" Target="http://www.localharvest.org/blog/29529" TargetMode="External"/><Relationship Id="rId802" Type="http://schemas.openxmlformats.org/officeDocument/2006/relationships/hyperlink" Target="https://www.facebook.com/pages/Bluegrass-Farmers-Market-at-AZUR-restaurant-and-patio/108689732505252?ref=br_tf" TargetMode="External"/><Relationship Id="rId801" Type="http://schemas.openxmlformats.org/officeDocument/2006/relationships/hyperlink" Target="http://www.bluegrassfarmersmarket.org" TargetMode="External"/><Relationship Id="rId3920" Type="http://schemas.openxmlformats.org/officeDocument/2006/relationships/hyperlink" Target="http://www.greenwoodavefm.org" TargetMode="External"/><Relationship Id="rId3922" Type="http://schemas.openxmlformats.org/officeDocument/2006/relationships/hyperlink" Target="https://www.twitter.com/greenwoodavefm" TargetMode="External"/><Relationship Id="rId3921" Type="http://schemas.openxmlformats.org/officeDocument/2006/relationships/hyperlink" Target="https://www.facebook.com/greenwoodavefarmersmarket/" TargetMode="External"/><Relationship Id="rId3924" Type="http://schemas.openxmlformats.org/officeDocument/2006/relationships/hyperlink" Target="https://www.facebook.com/GreenwoodCoFarmBureau" TargetMode="External"/><Relationship Id="rId3923" Type="http://schemas.openxmlformats.org/officeDocument/2006/relationships/hyperlink" Target="http://www.instagram.com/greenwoodavefm" TargetMode="External"/><Relationship Id="rId3926" Type="http://schemas.openxmlformats.org/officeDocument/2006/relationships/hyperlink" Target="https://www.facebook.com/pages/Clark-County-Economic-Development-Corporation-and-Tourism-Bureau/347692531983119" TargetMode="External"/><Relationship Id="rId3925" Type="http://schemas.openxmlformats.org/officeDocument/2006/relationships/hyperlink" Target="http://www.clarkcountytourism-wi.org" TargetMode="External"/><Relationship Id="rId3928" Type="http://schemas.openxmlformats.org/officeDocument/2006/relationships/hyperlink" Target="http://www.gretnafarmersmarket.org" TargetMode="External"/><Relationship Id="rId3927" Type="http://schemas.openxmlformats.org/officeDocument/2006/relationships/hyperlink" Target="https://www.facebook.com/TheGrenadaFarmersMarket" TargetMode="External"/><Relationship Id="rId3929" Type="http://schemas.openxmlformats.org/officeDocument/2006/relationships/hyperlink" Target="http://www.gretnala.com" TargetMode="External"/><Relationship Id="rId6193" Type="http://schemas.openxmlformats.org/officeDocument/2006/relationships/hyperlink" Target="http://m.youtube.com/" TargetMode="External"/><Relationship Id="rId6194" Type="http://schemas.openxmlformats.org/officeDocument/2006/relationships/hyperlink" Target="http://www.villagegardens.org/farmers-market/" TargetMode="External"/><Relationship Id="rId6191" Type="http://schemas.openxmlformats.org/officeDocument/2006/relationships/hyperlink" Target="http://www.unccrc.org" TargetMode="External"/><Relationship Id="rId6192" Type="http://schemas.openxmlformats.org/officeDocument/2006/relationships/hyperlink" Target="https://www.facebook.com/pages/New-Cassel-Farmers-Market/138769932883107" TargetMode="External"/><Relationship Id="rId6197" Type="http://schemas.openxmlformats.org/officeDocument/2006/relationships/hyperlink" Target="http://www.newgardengrowers.com" TargetMode="External"/><Relationship Id="rId6198" Type="http://schemas.openxmlformats.org/officeDocument/2006/relationships/hyperlink" Target="https://www.facebook.com/newglarusfarmersmarket/" TargetMode="External"/><Relationship Id="rId6195" Type="http://schemas.openxmlformats.org/officeDocument/2006/relationships/hyperlink" Target="https://www.facebook.com/Village-Gardens-Janus-Youth-Programs-131053303584040/" TargetMode="External"/><Relationship Id="rId6196" Type="http://schemas.openxmlformats.org/officeDocument/2006/relationships/hyperlink" Target="http://www.newdurhamfarmersmarket.com" TargetMode="External"/><Relationship Id="rId6199" Type="http://schemas.openxmlformats.org/officeDocument/2006/relationships/hyperlink" Target="https://www.instagram.com/newglarusfarmersmarket/" TargetMode="External"/><Relationship Id="rId7470" Type="http://schemas.openxmlformats.org/officeDocument/2006/relationships/hyperlink" Target="http://www.rbfarmersmarket.com" TargetMode="External"/><Relationship Id="rId6142" Type="http://schemas.openxmlformats.org/officeDocument/2006/relationships/hyperlink" Target="https://www.facebook.com/NeedhamFarmersMarket/" TargetMode="External"/><Relationship Id="rId7474" Type="http://schemas.openxmlformats.org/officeDocument/2006/relationships/hyperlink" Target="http://www.ci.reidsville.nc.us/planning_a_visit/market_square/farmer_market.php" TargetMode="External"/><Relationship Id="rId6143" Type="http://schemas.openxmlformats.org/officeDocument/2006/relationships/hyperlink" Target="http://www.neenah.org" TargetMode="External"/><Relationship Id="rId7473" Type="http://schemas.openxmlformats.org/officeDocument/2006/relationships/hyperlink" Target="https://instagram.com/rbfarmersmarket/" TargetMode="External"/><Relationship Id="rId6140" Type="http://schemas.openxmlformats.org/officeDocument/2006/relationships/hyperlink" Target="http://www.nebraskacity.com" TargetMode="External"/><Relationship Id="rId7472" Type="http://schemas.openxmlformats.org/officeDocument/2006/relationships/hyperlink" Target="https://twitter.com/rbfarmersmarket" TargetMode="External"/><Relationship Id="rId6141" Type="http://schemas.openxmlformats.org/officeDocument/2006/relationships/hyperlink" Target="http://www.needhamfarmersmarket.org" TargetMode="External"/><Relationship Id="rId7471" Type="http://schemas.openxmlformats.org/officeDocument/2006/relationships/hyperlink" Target="https://www.facebook.com/pages/Rehoboth-Beach-Farmers-Market/55751518195?ref=ts&amp;fref=ts" TargetMode="External"/><Relationship Id="rId6146" Type="http://schemas.openxmlformats.org/officeDocument/2006/relationships/hyperlink" Target="http://www.facebook.com/nhfarmersmarket" TargetMode="External"/><Relationship Id="rId7478" Type="http://schemas.openxmlformats.org/officeDocument/2006/relationships/hyperlink" Target="http://www.remingtonindiana.com" TargetMode="External"/><Relationship Id="rId6147" Type="http://schemas.openxmlformats.org/officeDocument/2006/relationships/hyperlink" Target="http://www.nelsonfarmersmarket.com" TargetMode="External"/><Relationship Id="rId7477" Type="http://schemas.openxmlformats.org/officeDocument/2006/relationships/hyperlink" Target="http://www.fauquiercounty.gov/government/departments/agdev/" TargetMode="External"/><Relationship Id="rId6144" Type="http://schemas.openxmlformats.org/officeDocument/2006/relationships/hyperlink" Target="https://www.facebook.com/HeirloomFarmersHaughton/?fref=ts&amp;ref=br_tf" TargetMode="External"/><Relationship Id="rId7476" Type="http://schemas.openxmlformats.org/officeDocument/2006/relationships/hyperlink" Target="http://www.localharvest.org/reisterstown-farmers-market-M59115" TargetMode="External"/><Relationship Id="rId6145" Type="http://schemas.openxmlformats.org/officeDocument/2006/relationships/hyperlink" Target="http://www.nhclx.org" TargetMode="External"/><Relationship Id="rId7475" Type="http://schemas.openxmlformats.org/officeDocument/2006/relationships/hyperlink" Target="https://www.facebook.com/reidsvillefarmersmarket/" TargetMode="External"/><Relationship Id="rId6148" Type="http://schemas.openxmlformats.org/officeDocument/2006/relationships/hyperlink" Target="https://www.facebook.com/pages/Nelson-Farmers-Market-Nellysford-VA/196017627093928?ref=hl" TargetMode="External"/><Relationship Id="rId6149" Type="http://schemas.openxmlformats.org/officeDocument/2006/relationships/hyperlink" Target="https://www.facebook.com/NelsonvilleFarmersMarket" TargetMode="External"/><Relationship Id="rId7479" Type="http://schemas.openxmlformats.org/officeDocument/2006/relationships/hyperlink" Target="http://www.renocountyfarmersmarket.org" TargetMode="External"/><Relationship Id="rId8790" Type="http://schemas.openxmlformats.org/officeDocument/2006/relationships/hyperlink" Target="http://www.saturdaymarketlive.com/" TargetMode="External"/><Relationship Id="rId6131" Type="http://schemas.openxmlformats.org/officeDocument/2006/relationships/hyperlink" Target="http://www.nationalwomeninag.com" TargetMode="External"/><Relationship Id="rId7463" Type="http://schemas.openxmlformats.org/officeDocument/2006/relationships/hyperlink" Target="https://www.cityofredlands.org/cms/One.aspx?portalId=6255746&amp;pageId=7211257" TargetMode="External"/><Relationship Id="rId8794" Type="http://schemas.openxmlformats.org/officeDocument/2006/relationships/hyperlink" Target="http://www.teamjaffrey.org" TargetMode="External"/><Relationship Id="rId6132" Type="http://schemas.openxmlformats.org/officeDocument/2006/relationships/hyperlink" Target="http://www.everyonesharvest.org" TargetMode="External"/><Relationship Id="rId7462" Type="http://schemas.openxmlformats.org/officeDocument/2006/relationships/hyperlink" Target="http://www.cityofredlands.org/redlandsmarketnight" TargetMode="External"/><Relationship Id="rId8793" Type="http://schemas.openxmlformats.org/officeDocument/2006/relationships/hyperlink" Target="https://www.instagram.com/gvillesatmarket/" TargetMode="External"/><Relationship Id="rId7461" Type="http://schemas.openxmlformats.org/officeDocument/2006/relationships/hyperlink" Target="https://www.instagram.com/redlandcommunityfam/" TargetMode="External"/><Relationship Id="rId8792" Type="http://schemas.openxmlformats.org/officeDocument/2006/relationships/hyperlink" Target="https://twitter.com/gvillesatmarket" TargetMode="External"/><Relationship Id="rId6130" Type="http://schemas.openxmlformats.org/officeDocument/2006/relationships/hyperlink" Target="https://www.facebook.com/pages/Natick-Farmers-Market/145649782172301" TargetMode="External"/><Relationship Id="rId7460" Type="http://schemas.openxmlformats.org/officeDocument/2006/relationships/hyperlink" Target="https://www.facebook.com/RedlandCommunityFAM/" TargetMode="External"/><Relationship Id="rId8791" Type="http://schemas.openxmlformats.org/officeDocument/2006/relationships/hyperlink" Target="https://www.facebook.com/saturdaymarket" TargetMode="External"/><Relationship Id="rId6135" Type="http://schemas.openxmlformats.org/officeDocument/2006/relationships/hyperlink" Target="http://www.nlfmarket.webs.com/" TargetMode="External"/><Relationship Id="rId7467" Type="http://schemas.openxmlformats.org/officeDocument/2006/relationships/hyperlink" Target="http://www.mcfarm.org" TargetMode="External"/><Relationship Id="rId8798" Type="http://schemas.openxmlformats.org/officeDocument/2006/relationships/hyperlink" Target="https://www.facebook.com/newiberia.mainstreet" TargetMode="External"/><Relationship Id="rId6136" Type="http://schemas.openxmlformats.org/officeDocument/2006/relationships/hyperlink" Target="http://www.localharvest.org/navasota-farmers-market-M59065" TargetMode="External"/><Relationship Id="rId7466" Type="http://schemas.openxmlformats.org/officeDocument/2006/relationships/hyperlink" Target="http://www.redwoodempirefarmersmarkets.com/" TargetMode="External"/><Relationship Id="rId8797" Type="http://schemas.openxmlformats.org/officeDocument/2006/relationships/hyperlink" Target="http://www.cityofnewiberia.com" TargetMode="External"/><Relationship Id="rId6133" Type="http://schemas.openxmlformats.org/officeDocument/2006/relationships/hyperlink" Target="https://www.facebook.com/EveryonesHarvest" TargetMode="External"/><Relationship Id="rId7465" Type="http://schemas.openxmlformats.org/officeDocument/2006/relationships/hyperlink" Target="http://www.rwcfm.org" TargetMode="External"/><Relationship Id="rId8796" Type="http://schemas.openxmlformats.org/officeDocument/2006/relationships/hyperlink" Target="https://www.facebook.com/TeaneckFarmersMarket" TargetMode="External"/><Relationship Id="rId6134" Type="http://schemas.openxmlformats.org/officeDocument/2006/relationships/hyperlink" Target="http://www.california-grown.com" TargetMode="External"/><Relationship Id="rId7464" Type="http://schemas.openxmlformats.org/officeDocument/2006/relationships/hyperlink" Target="http://www.redondo.org/depts/recreation/facilities/farmers_market.asp" TargetMode="External"/><Relationship Id="rId8795" Type="http://schemas.openxmlformats.org/officeDocument/2006/relationships/hyperlink" Target="http://www.cedarlane.net" TargetMode="External"/><Relationship Id="rId6139" Type="http://schemas.openxmlformats.org/officeDocument/2006/relationships/hyperlink" Target="http://ndsbarbertonevents.com" TargetMode="External"/><Relationship Id="rId6137" Type="http://schemas.openxmlformats.org/officeDocument/2006/relationships/hyperlink" Target="https://www.facebook.com/NazarethFarmersMarketOnTheSquare" TargetMode="External"/><Relationship Id="rId7469" Type="http://schemas.openxmlformats.org/officeDocument/2006/relationships/hyperlink" Target="http://www.ramchealth.com" TargetMode="External"/><Relationship Id="rId6138" Type="http://schemas.openxmlformats.org/officeDocument/2006/relationships/hyperlink" Target="http://www.downtownnewark.com" TargetMode="External"/><Relationship Id="rId7468" Type="http://schemas.openxmlformats.org/officeDocument/2006/relationships/hyperlink" Target="http://www.reedleydowntown.com" TargetMode="External"/><Relationship Id="rId8799" Type="http://schemas.openxmlformats.org/officeDocument/2006/relationships/hyperlink" Target="http://www.downstowntecumseh.com" TargetMode="External"/><Relationship Id="rId6160" Type="http://schemas.openxmlformats.org/officeDocument/2006/relationships/hyperlink" Target="http://www.thegrowersmarket.com" TargetMode="External"/><Relationship Id="rId7492" Type="http://schemas.openxmlformats.org/officeDocument/2006/relationships/hyperlink" Target="https://www.pinterest.com/rexburgmarket/" TargetMode="External"/><Relationship Id="rId6161" Type="http://schemas.openxmlformats.org/officeDocument/2006/relationships/hyperlink" Target="http://www.facebook.com/NevadaCountyGrowersMarket" TargetMode="External"/><Relationship Id="rId7491" Type="http://schemas.openxmlformats.org/officeDocument/2006/relationships/hyperlink" Target="https://twitter.com/RexburgMarket" TargetMode="External"/><Relationship Id="rId7490" Type="http://schemas.openxmlformats.org/officeDocument/2006/relationships/hyperlink" Target="https://www.facebook.com/rexburgfarmersmarket/" TargetMode="External"/><Relationship Id="rId6164" Type="http://schemas.openxmlformats.org/officeDocument/2006/relationships/hyperlink" Target="http://www.thegrowersmarket.com" TargetMode="External"/><Relationship Id="rId7496" Type="http://schemas.openxmlformats.org/officeDocument/2006/relationships/hyperlink" Target="http://www.community-foodworks.org/rhode-island-row-ne" TargetMode="External"/><Relationship Id="rId6165" Type="http://schemas.openxmlformats.org/officeDocument/2006/relationships/hyperlink" Target="http://www.facebook.com/NevadaCountyGrowersMarket" TargetMode="External"/><Relationship Id="rId7495" Type="http://schemas.openxmlformats.org/officeDocument/2006/relationships/hyperlink" Target="http://www.rhinebeckfarmersmarket.com" TargetMode="External"/><Relationship Id="rId6162" Type="http://schemas.openxmlformats.org/officeDocument/2006/relationships/hyperlink" Target="http://www.thegrowersmarket.com" TargetMode="External"/><Relationship Id="rId7494" Type="http://schemas.openxmlformats.org/officeDocument/2006/relationships/hyperlink" Target="http://www.rhinebeckfarmersmarket.com" TargetMode="External"/><Relationship Id="rId6163" Type="http://schemas.openxmlformats.org/officeDocument/2006/relationships/hyperlink" Target="http://www.facebook.com/NevadaCountyGrowersMarket" TargetMode="External"/><Relationship Id="rId7493" Type="http://schemas.openxmlformats.org/officeDocument/2006/relationships/hyperlink" Target="http://www.ci.reynoldsburg.oh.us" TargetMode="External"/><Relationship Id="rId6168" Type="http://schemas.openxmlformats.org/officeDocument/2006/relationships/hyperlink" Target="https://www.facebook.com/pages/New-Albany-Farmers-Market/217753735295" TargetMode="External"/><Relationship Id="rId6169" Type="http://schemas.openxmlformats.org/officeDocument/2006/relationships/hyperlink" Target="http://www.healthynewalbany.org" TargetMode="External"/><Relationship Id="rId7499" Type="http://schemas.openxmlformats.org/officeDocument/2006/relationships/hyperlink" Target="https://www.instagram.com/foodworksrir/" TargetMode="External"/><Relationship Id="rId6166" Type="http://schemas.openxmlformats.org/officeDocument/2006/relationships/hyperlink" Target="http://www.ncfarmersmarket.org" TargetMode="External"/><Relationship Id="rId7498" Type="http://schemas.openxmlformats.org/officeDocument/2006/relationships/hyperlink" Target="https://twitter.com/foodworksrir" TargetMode="External"/><Relationship Id="rId6167" Type="http://schemas.openxmlformats.org/officeDocument/2006/relationships/hyperlink" Target="http://www.newalbanyfarmersmarket.com" TargetMode="External"/><Relationship Id="rId7497" Type="http://schemas.openxmlformats.org/officeDocument/2006/relationships/hyperlink" Target="https://www.facebook.com/FoodworksRIR/" TargetMode="External"/><Relationship Id="rId7481" Type="http://schemas.openxmlformats.org/officeDocument/2006/relationships/hyperlink" Target="https://www.facebook.com/pages/Rensselaer-Farmers-Market/120400308005878" TargetMode="External"/><Relationship Id="rId6150" Type="http://schemas.openxmlformats.org/officeDocument/2006/relationships/hyperlink" Target="https://www.facebook.com/NeoshoFarmersMarket" TargetMode="External"/><Relationship Id="rId7480" Type="http://schemas.openxmlformats.org/officeDocument/2006/relationships/hyperlink" Target="http://www.nevadagrown.com" TargetMode="External"/><Relationship Id="rId6153" Type="http://schemas.openxmlformats.org/officeDocument/2006/relationships/hyperlink" Target="https://www.facebook.com/RedMillGreenMarket" TargetMode="External"/><Relationship Id="rId7485" Type="http://schemas.openxmlformats.org/officeDocument/2006/relationships/hyperlink" Target="https://www.instagram.com/rentonfarmersmarket/" TargetMode="External"/><Relationship Id="rId6154" Type="http://schemas.openxmlformats.org/officeDocument/2006/relationships/hyperlink" Target="http://neskowinfarmersmarket.com" TargetMode="External"/><Relationship Id="rId7484" Type="http://schemas.openxmlformats.org/officeDocument/2006/relationships/hyperlink" Target="https://twitter.com/RentonFarmersM" TargetMode="External"/><Relationship Id="rId6151" Type="http://schemas.openxmlformats.org/officeDocument/2006/relationships/hyperlink" Target="https://www.instagram.com/neoshofarmersmarket/" TargetMode="External"/><Relationship Id="rId7483" Type="http://schemas.openxmlformats.org/officeDocument/2006/relationships/hyperlink" Target="https://www.facebook.com/RentonFarmersMarket/?fref=nf" TargetMode="External"/><Relationship Id="rId6152" Type="http://schemas.openxmlformats.org/officeDocument/2006/relationships/hyperlink" Target="http://www.ligreenmarket.org" TargetMode="External"/><Relationship Id="rId7482" Type="http://schemas.openxmlformats.org/officeDocument/2006/relationships/hyperlink" Target="http://rentonfarmersmarket.com/" TargetMode="External"/><Relationship Id="rId6157" Type="http://schemas.openxmlformats.org/officeDocument/2006/relationships/hyperlink" Target="https://www.farmfreshri.org/" TargetMode="External"/><Relationship Id="rId7489" Type="http://schemas.openxmlformats.org/officeDocument/2006/relationships/hyperlink" Target="http://www.rexburgfarmersmarket.org/" TargetMode="External"/><Relationship Id="rId6158" Type="http://schemas.openxmlformats.org/officeDocument/2006/relationships/hyperlink" Target="https://www.facebook.com/Neutaconkanut-Park-Farmers-Market-1716374635323189/" TargetMode="External"/><Relationship Id="rId7488" Type="http://schemas.openxmlformats.org/officeDocument/2006/relationships/hyperlink" Target="https://www.facebook.com/reverefarmersmarket/" TargetMode="External"/><Relationship Id="rId6155" Type="http://schemas.openxmlformats.org/officeDocument/2006/relationships/hyperlink" Target="https://www.facebook.com/NeskowinFarmersMarket/" TargetMode="External"/><Relationship Id="rId7487" Type="http://schemas.openxmlformats.org/officeDocument/2006/relationships/hyperlink" Target="https://www.facebook.com/events/2109984659095016/" TargetMode="External"/><Relationship Id="rId6156" Type="http://schemas.openxmlformats.org/officeDocument/2006/relationships/hyperlink" Target="http://www.netcong.org/" TargetMode="External"/><Relationship Id="rId7486" Type="http://schemas.openxmlformats.org/officeDocument/2006/relationships/hyperlink" Target="https://www.fairfaxcounty.gov/parks/farmersmarkets/reston" TargetMode="External"/><Relationship Id="rId6159" Type="http://schemas.openxmlformats.org/officeDocument/2006/relationships/hyperlink" Target="https://twitter.com/FarmFreshRI?ref_src=twsrc%5Egoogle%7Ctwcamp%5Eserp%7Ctwgr%5Eauthor" TargetMode="External"/><Relationship Id="rId1334" Type="http://schemas.openxmlformats.org/officeDocument/2006/relationships/hyperlink" Target="https://www.facebook.com/Castle-Hills-Farm-To-Market-343343119195490" TargetMode="External"/><Relationship Id="rId2665" Type="http://schemas.openxmlformats.org/officeDocument/2006/relationships/hyperlink" Target="http://www.eastonfarmersmarket.com" TargetMode="External"/><Relationship Id="rId3997" Type="http://schemas.openxmlformats.org/officeDocument/2006/relationships/hyperlink" Target="http://www.hampsteadfarmersmarket.com" TargetMode="External"/><Relationship Id="rId1335" Type="http://schemas.openxmlformats.org/officeDocument/2006/relationships/hyperlink" Target="http://www.douglascountyextension.org" TargetMode="External"/><Relationship Id="rId2666" Type="http://schemas.openxmlformats.org/officeDocument/2006/relationships/hyperlink" Target="https://www.facebook.com/EastonFarmersMarket" TargetMode="External"/><Relationship Id="rId3996" Type="http://schemas.openxmlformats.org/officeDocument/2006/relationships/hyperlink" Target="https://www.facebook.com/HampdenFarmersMarket/" TargetMode="External"/><Relationship Id="rId1336" Type="http://schemas.openxmlformats.org/officeDocument/2006/relationships/hyperlink" Target="http://pcfma.org" TargetMode="External"/><Relationship Id="rId2667" Type="http://schemas.openxmlformats.org/officeDocument/2006/relationships/hyperlink" Target="https://twitter.com/buyfresh" TargetMode="External"/><Relationship Id="rId3999" Type="http://schemas.openxmlformats.org/officeDocument/2006/relationships/hyperlink" Target="https://www.facebook.com/hamptonbaysfarmersmarket" TargetMode="External"/><Relationship Id="rId1337" Type="http://schemas.openxmlformats.org/officeDocument/2006/relationships/hyperlink" Target="http://facebook.com/CastroFarmersMarket" TargetMode="External"/><Relationship Id="rId2668" Type="http://schemas.openxmlformats.org/officeDocument/2006/relationships/hyperlink" Target="https://www.facebook.com/pages/Eastpointe-Farmers-Market/390111054360362?fref=ts" TargetMode="External"/><Relationship Id="rId3998" Type="http://schemas.openxmlformats.org/officeDocument/2006/relationships/hyperlink" Target="http://www.stmaryshb.org" TargetMode="External"/><Relationship Id="rId1338" Type="http://schemas.openxmlformats.org/officeDocument/2006/relationships/hyperlink" Target="http://twitter.com/PacCoastFarmers" TargetMode="External"/><Relationship Id="rId2669" Type="http://schemas.openxmlformats.org/officeDocument/2006/relationships/hyperlink" Target="https://www.facebook.com/eastsidefarmersmarket" TargetMode="External"/><Relationship Id="rId1339" Type="http://schemas.openxmlformats.org/officeDocument/2006/relationships/hyperlink" Target="http://instagram.com/pcfma" TargetMode="External"/><Relationship Id="rId745" Type="http://schemas.openxmlformats.org/officeDocument/2006/relationships/hyperlink" Target="http://www.bismarket.com" TargetMode="External"/><Relationship Id="rId744" Type="http://schemas.openxmlformats.org/officeDocument/2006/relationships/hyperlink" Target="https://www.facebook.com/pages/Bisbee-Farmers-Market/177022835686159" TargetMode="External"/><Relationship Id="rId743" Type="http://schemas.openxmlformats.org/officeDocument/2006/relationships/hyperlink" Target="http://www.bisbeefarmersmarket.org" TargetMode="External"/><Relationship Id="rId742" Type="http://schemas.openxmlformats.org/officeDocument/2006/relationships/hyperlink" Target="https://twitter.com/BhamFarmMkt" TargetMode="External"/><Relationship Id="rId749" Type="http://schemas.openxmlformats.org/officeDocument/2006/relationships/hyperlink" Target="https://www.facebook/BlackHillsFarmersMarket" TargetMode="External"/><Relationship Id="rId748" Type="http://schemas.openxmlformats.org/officeDocument/2006/relationships/hyperlink" Target="http://www.blackhillsfarmersmarket.org" TargetMode="External"/><Relationship Id="rId747" Type="http://schemas.openxmlformats.org/officeDocument/2006/relationships/hyperlink" Target="http://www.bitnervineyards.com" TargetMode="External"/><Relationship Id="rId746" Type="http://schemas.openxmlformats.org/officeDocument/2006/relationships/hyperlink" Target="http://www.facebook.com/bismarketnd" TargetMode="External"/><Relationship Id="rId3991" Type="http://schemas.openxmlformats.org/officeDocument/2006/relationships/hyperlink" Target="http://dddhammond.com/retail/hammondfarmersmarket" TargetMode="External"/><Relationship Id="rId2660" Type="http://schemas.openxmlformats.org/officeDocument/2006/relationships/hyperlink" Target="https://www.buylocalfood.org/directory/listing/easthampton" TargetMode="External"/><Relationship Id="rId3990" Type="http://schemas.openxmlformats.org/officeDocument/2006/relationships/hyperlink" Target="https://www.facebook.com/thehammondfarmersmarket" TargetMode="External"/><Relationship Id="rId741" Type="http://schemas.openxmlformats.org/officeDocument/2006/relationships/hyperlink" Target="https://www.facebook.com/BIRMINGHAMFARMERSMARKET" TargetMode="External"/><Relationship Id="rId1330" Type="http://schemas.openxmlformats.org/officeDocument/2006/relationships/hyperlink" Target="http://www.cassfarmers.com" TargetMode="External"/><Relationship Id="rId2661" Type="http://schemas.openxmlformats.org/officeDocument/2006/relationships/hyperlink" Target="https://www.instagram.com/easthamptonmarket/" TargetMode="External"/><Relationship Id="rId3993" Type="http://schemas.openxmlformats.org/officeDocument/2006/relationships/hyperlink" Target="http://www.downtownmarket.org" TargetMode="External"/><Relationship Id="rId740" Type="http://schemas.openxmlformats.org/officeDocument/2006/relationships/hyperlink" Target="http://www.birminghamfarmersmarket.org" TargetMode="External"/><Relationship Id="rId1331" Type="http://schemas.openxmlformats.org/officeDocument/2006/relationships/hyperlink" Target="http://www.localharvest.org/cassopolis-farmers-market-M22415" TargetMode="External"/><Relationship Id="rId2662" Type="http://schemas.openxmlformats.org/officeDocument/2006/relationships/hyperlink" Target="http://www.eastonfarmersmarket.org" TargetMode="External"/><Relationship Id="rId3992" Type="http://schemas.openxmlformats.org/officeDocument/2006/relationships/hyperlink" Target="https://www.facebook.com/HammondFarmersMarket" TargetMode="External"/><Relationship Id="rId1332" Type="http://schemas.openxmlformats.org/officeDocument/2006/relationships/hyperlink" Target="http://www.castinefarmersmarket.org/" TargetMode="External"/><Relationship Id="rId2663" Type="http://schemas.openxmlformats.org/officeDocument/2006/relationships/hyperlink" Target="https://www.facebook.com/EastonFarmersMarketColumbus" TargetMode="External"/><Relationship Id="rId3995" Type="http://schemas.openxmlformats.org/officeDocument/2006/relationships/hyperlink" Target="http://www.hampdenfarmersmarket.com/" TargetMode="External"/><Relationship Id="rId1333" Type="http://schemas.openxmlformats.org/officeDocument/2006/relationships/hyperlink" Target="http://localfarmtomarket.com" TargetMode="External"/><Relationship Id="rId2664" Type="http://schemas.openxmlformats.org/officeDocument/2006/relationships/hyperlink" Target="http://www.theavalonfoundation.com/farmersmarket.html" TargetMode="External"/><Relationship Id="rId3994" Type="http://schemas.openxmlformats.org/officeDocument/2006/relationships/hyperlink" Target="http://www.facebook.com/downtownmarketofhammonton" TargetMode="External"/><Relationship Id="rId1323" Type="http://schemas.openxmlformats.org/officeDocument/2006/relationships/hyperlink" Target="http://www.windancefarmsandart.com" TargetMode="External"/><Relationship Id="rId2654" Type="http://schemas.openxmlformats.org/officeDocument/2006/relationships/hyperlink" Target="https://www.facebook.com/EasternMarketDC" TargetMode="External"/><Relationship Id="rId3986" Type="http://schemas.openxmlformats.org/officeDocument/2006/relationships/hyperlink" Target="http://www.hamiltonfarmersmarket.org" TargetMode="External"/><Relationship Id="rId1324" Type="http://schemas.openxmlformats.org/officeDocument/2006/relationships/hyperlink" Target="http://www.cascofarmersmarket.org" TargetMode="External"/><Relationship Id="rId2655" Type="http://schemas.openxmlformats.org/officeDocument/2006/relationships/hyperlink" Target="http://www.choctawcity.org" TargetMode="External"/><Relationship Id="rId3985" Type="http://schemas.openxmlformats.org/officeDocument/2006/relationships/hyperlink" Target="http://www.hamilton.ksu.edu" TargetMode="External"/><Relationship Id="rId1325" Type="http://schemas.openxmlformats.org/officeDocument/2006/relationships/hyperlink" Target="http://www.facebook.com/cascofarmersmarket" TargetMode="External"/><Relationship Id="rId2656" Type="http://schemas.openxmlformats.org/officeDocument/2006/relationships/hyperlink" Target="https://www.facebook.com/EmersonFarmersMarket" TargetMode="External"/><Relationship Id="rId3988" Type="http://schemas.openxmlformats.org/officeDocument/2006/relationships/hyperlink" Target="https://www.facebook.com/hpnafmkt" TargetMode="External"/><Relationship Id="rId1326" Type="http://schemas.openxmlformats.org/officeDocument/2006/relationships/hyperlink" Target="https://twitter.com/CascoFMKT" TargetMode="External"/><Relationship Id="rId2657" Type="http://schemas.openxmlformats.org/officeDocument/2006/relationships/hyperlink" Target="https://www.facebook.com/EastgatePlazaClarence/" TargetMode="External"/><Relationship Id="rId3987" Type="http://schemas.openxmlformats.org/officeDocument/2006/relationships/hyperlink" Target="http://www.facebook.com/HamiltonMissouriFarmersMarket" TargetMode="External"/><Relationship Id="rId1327" Type="http://schemas.openxmlformats.org/officeDocument/2006/relationships/hyperlink" Target="http://students.case.edu/farm/food/farmermarket.html" TargetMode="External"/><Relationship Id="rId2658" Type="http://schemas.openxmlformats.org/officeDocument/2006/relationships/hyperlink" Target="https://easthamptonmarket.com/" TargetMode="External"/><Relationship Id="rId1328" Type="http://schemas.openxmlformats.org/officeDocument/2006/relationships/hyperlink" Target="https://www.facebook.com/CWRUFarm" TargetMode="External"/><Relationship Id="rId2659" Type="http://schemas.openxmlformats.org/officeDocument/2006/relationships/hyperlink" Target="https://www.facebook.com/EasthamptonFarmersMarket" TargetMode="External"/><Relationship Id="rId3989" Type="http://schemas.openxmlformats.org/officeDocument/2006/relationships/hyperlink" Target="http://www.hamiltonshistoricfarmersmarket.com" TargetMode="External"/><Relationship Id="rId1329" Type="http://schemas.openxmlformats.org/officeDocument/2006/relationships/hyperlink" Target="https://twitter.com/CWRUFarm" TargetMode="External"/><Relationship Id="rId739" Type="http://schemas.openxmlformats.org/officeDocument/2006/relationships/hyperlink" Target="https://www.facebook.com/pages/Bird-in-hand-Farmers-Market/181812508520469" TargetMode="External"/><Relationship Id="rId734" Type="http://schemas.openxmlformats.org/officeDocument/2006/relationships/hyperlink" Target="http://www.bigforkfarmersmarket.com" TargetMode="External"/><Relationship Id="rId733" Type="http://schemas.openxmlformats.org/officeDocument/2006/relationships/hyperlink" Target="https://www.facebook.com/BigforkFarmersMarket" TargetMode="External"/><Relationship Id="rId732" Type="http://schemas.openxmlformats.org/officeDocument/2006/relationships/hyperlink" Target="http://www.bigforkfarmersmarket.com" TargetMode="External"/><Relationship Id="rId731" Type="http://schemas.openxmlformats.org/officeDocument/2006/relationships/hyperlink" Target="https://www.facebook.com/bsgfarmersmarket" TargetMode="External"/><Relationship Id="rId738" Type="http://schemas.openxmlformats.org/officeDocument/2006/relationships/hyperlink" Target="http://www.birdinhandfarmersmarket.com" TargetMode="External"/><Relationship Id="rId737" Type="http://schemas.openxmlformats.org/officeDocument/2006/relationships/hyperlink" Target="https://www.facebook.com/birchrunfarmersmarket/" TargetMode="External"/><Relationship Id="rId736" Type="http://schemas.openxmlformats.org/officeDocument/2006/relationships/hyperlink" Target="http://www.organicworldspicemarket.com/new-events/" TargetMode="External"/><Relationship Id="rId735" Type="http://schemas.openxmlformats.org/officeDocument/2006/relationships/hyperlink" Target="http://billericafarmersmarket.org" TargetMode="External"/><Relationship Id="rId3980" Type="http://schemas.openxmlformats.org/officeDocument/2006/relationships/hyperlink" Target="https://www.facebook.com/HaleyvilleFarmersMarket?ref=tn_tnmn" TargetMode="External"/><Relationship Id="rId730" Type="http://schemas.openxmlformats.org/officeDocument/2006/relationships/hyperlink" Target="http://www.appfma.org/markets/big-stone-gap" TargetMode="External"/><Relationship Id="rId2650" Type="http://schemas.openxmlformats.org/officeDocument/2006/relationships/hyperlink" Target="https://www.facebook.com/easternmarketdetroit" TargetMode="External"/><Relationship Id="rId3982" Type="http://schemas.openxmlformats.org/officeDocument/2006/relationships/hyperlink" Target="http://agrimissouri.com/mo-grown/grodetail.php?type=mo-grown&amp;ID=595" TargetMode="External"/><Relationship Id="rId1320" Type="http://schemas.openxmlformats.org/officeDocument/2006/relationships/hyperlink" Target="https://www.facebook.com/CaryFarmersMarket" TargetMode="External"/><Relationship Id="rId2651" Type="http://schemas.openxmlformats.org/officeDocument/2006/relationships/hyperlink" Target="https://twitter.com/EasternMarket" TargetMode="External"/><Relationship Id="rId3981" Type="http://schemas.openxmlformats.org/officeDocument/2006/relationships/hyperlink" Target="http://www.hallfarmers.org" TargetMode="External"/><Relationship Id="rId1321" Type="http://schemas.openxmlformats.org/officeDocument/2006/relationships/hyperlink" Target="http://www.casalarga.com/The-Winery/Events/Marketplace" TargetMode="External"/><Relationship Id="rId2652" Type="http://schemas.openxmlformats.org/officeDocument/2006/relationships/hyperlink" Target="http://instagram.com/easternmarket" TargetMode="External"/><Relationship Id="rId3984" Type="http://schemas.openxmlformats.org/officeDocument/2006/relationships/hyperlink" Target="http://www.hamden.com" TargetMode="External"/><Relationship Id="rId1322" Type="http://schemas.openxmlformats.org/officeDocument/2006/relationships/hyperlink" Target="http://www.cascadeiowa.org" TargetMode="External"/><Relationship Id="rId2653" Type="http://schemas.openxmlformats.org/officeDocument/2006/relationships/hyperlink" Target="http://www.easternmarket-dc.org" TargetMode="External"/><Relationship Id="rId3983" Type="http://schemas.openxmlformats.org/officeDocument/2006/relationships/hyperlink" Target="http://www.hamburg-chamber.org/visit/farmers_market.aspx" TargetMode="External"/><Relationship Id="rId1356" Type="http://schemas.openxmlformats.org/officeDocument/2006/relationships/hyperlink" Target="https://www.facebook.com/pages/Cave-City-Kentucky-Tourism/570373322991295" TargetMode="External"/><Relationship Id="rId2687" Type="http://schemas.openxmlformats.org/officeDocument/2006/relationships/hyperlink" Target="http://www.ebenezerlutheran.org" TargetMode="External"/><Relationship Id="rId1357" Type="http://schemas.openxmlformats.org/officeDocument/2006/relationships/hyperlink" Target="http://www.cazenoviachamber.com/" TargetMode="External"/><Relationship Id="rId2688" Type="http://schemas.openxmlformats.org/officeDocument/2006/relationships/hyperlink" Target="http://www.iatp.org/minimarkets" TargetMode="External"/><Relationship Id="rId1358" Type="http://schemas.openxmlformats.org/officeDocument/2006/relationships/hyperlink" Target="https://www.facebook.com/CazenoviaFarmersMarket" TargetMode="External"/><Relationship Id="rId2689" Type="http://schemas.openxmlformats.org/officeDocument/2006/relationships/hyperlink" Target="http://www.iatp.org/minimarkets" TargetMode="External"/><Relationship Id="rId1359" Type="http://schemas.openxmlformats.org/officeDocument/2006/relationships/hyperlink" Target="http://www.localharvest.org/ccc-farmers-market-in-bonanza-M56709" TargetMode="External"/><Relationship Id="rId767" Type="http://schemas.openxmlformats.org/officeDocument/2006/relationships/hyperlink" Target="http://www.localharvest.org/blendon-township-farmers-market-M35245" TargetMode="External"/><Relationship Id="rId766" Type="http://schemas.openxmlformats.org/officeDocument/2006/relationships/hyperlink" Target="http://www.hamburg-chamber.org/visit/farmers_market_history.aspx" TargetMode="External"/><Relationship Id="rId765" Type="http://schemas.openxmlformats.org/officeDocument/2006/relationships/hyperlink" Target="https://www.facebook.com/pages/Bland-County-Farmers-Market/105110259527804" TargetMode="External"/><Relationship Id="rId764" Type="http://schemas.openxmlformats.org/officeDocument/2006/relationships/hyperlink" Target="http://www.bland.org" TargetMode="External"/><Relationship Id="rId769" Type="http://schemas.openxmlformats.org/officeDocument/2006/relationships/hyperlink" Target="https://sites.google.com/view/bloomfieldfarmkt/home" TargetMode="External"/><Relationship Id="rId768" Type="http://schemas.openxmlformats.org/officeDocument/2006/relationships/hyperlink" Target="http://blockislandfarmersmarket.com/" TargetMode="External"/><Relationship Id="rId2680" Type="http://schemas.openxmlformats.org/officeDocument/2006/relationships/hyperlink" Target="https://www.facebook.com/EatLocalLongIsland" TargetMode="External"/><Relationship Id="rId1350" Type="http://schemas.openxmlformats.org/officeDocument/2006/relationships/hyperlink" Target="https://www.catawbafarmersmarket.com/" TargetMode="External"/><Relationship Id="rId2681" Type="http://schemas.openxmlformats.org/officeDocument/2006/relationships/hyperlink" Target="http://www.facebook.com/eatonearlybirdfarmersmarket" TargetMode="External"/><Relationship Id="rId1351" Type="http://schemas.openxmlformats.org/officeDocument/2006/relationships/hyperlink" Target="https://www.facebook.com/Catawba-Valley-Farmers-Market-129469157077509/" TargetMode="External"/><Relationship Id="rId2682" Type="http://schemas.openxmlformats.org/officeDocument/2006/relationships/hyperlink" Target="http://www.eatonrapidsmedicalcenter.org" TargetMode="External"/><Relationship Id="rId763" Type="http://schemas.openxmlformats.org/officeDocument/2006/relationships/hyperlink" Target="https://www.facebook.com/pages/Blanchard-Farmers-Market/124896884245689" TargetMode="External"/><Relationship Id="rId1352" Type="http://schemas.openxmlformats.org/officeDocument/2006/relationships/hyperlink" Target="http://www.catonsvillefarmersmarket.com" TargetMode="External"/><Relationship Id="rId2683" Type="http://schemas.openxmlformats.org/officeDocument/2006/relationships/hyperlink" Target="http://www.eatontownnj.com" TargetMode="External"/><Relationship Id="rId762" Type="http://schemas.openxmlformats.org/officeDocument/2006/relationships/hyperlink" Target="https://twitter.com/FoodshedNJ" TargetMode="External"/><Relationship Id="rId1353" Type="http://schemas.openxmlformats.org/officeDocument/2006/relationships/hyperlink" Target="https://www.facebook.com/catonsvillefarmersmarket" TargetMode="External"/><Relationship Id="rId2684" Type="http://schemas.openxmlformats.org/officeDocument/2006/relationships/hyperlink" Target="http://www.ecdowntownfarmersmarket.com" TargetMode="External"/><Relationship Id="rId761" Type="http://schemas.openxmlformats.org/officeDocument/2006/relationships/hyperlink" Target="https://www.facebook.com/blairstownfarmersmarket/" TargetMode="External"/><Relationship Id="rId1354" Type="http://schemas.openxmlformats.org/officeDocument/2006/relationships/hyperlink" Target="http://www.facebook.com/pages/Lapeer-Farmers-Market/401206524993" TargetMode="External"/><Relationship Id="rId2685" Type="http://schemas.openxmlformats.org/officeDocument/2006/relationships/hyperlink" Target="https://www.facebook.com/EauClaireDowntownFarmersMarket" TargetMode="External"/><Relationship Id="rId760" Type="http://schemas.openxmlformats.org/officeDocument/2006/relationships/hyperlink" Target="http://blairstownfarmersmarket.com" TargetMode="External"/><Relationship Id="rId1355" Type="http://schemas.openxmlformats.org/officeDocument/2006/relationships/hyperlink" Target="http://www.cavecityconventioncenter.com" TargetMode="External"/><Relationship Id="rId2686" Type="http://schemas.openxmlformats.org/officeDocument/2006/relationships/hyperlink" Target="http://www.eaugalliefarmersmarket.com" TargetMode="External"/><Relationship Id="rId1345" Type="http://schemas.openxmlformats.org/officeDocument/2006/relationships/hyperlink" Target="https://www.facebook.com/catawbacountypublichealth" TargetMode="External"/><Relationship Id="rId2676" Type="http://schemas.openxmlformats.org/officeDocument/2006/relationships/hyperlink" Target="https://www.facebook.com/eatdrinkri" TargetMode="External"/><Relationship Id="rId1346" Type="http://schemas.openxmlformats.org/officeDocument/2006/relationships/hyperlink" Target="http://market.catawbafarms.com" TargetMode="External"/><Relationship Id="rId2677" Type="http://schemas.openxmlformats.org/officeDocument/2006/relationships/hyperlink" Target="https://www.facebook.com/dadekian" TargetMode="External"/><Relationship Id="rId1347" Type="http://schemas.openxmlformats.org/officeDocument/2006/relationships/hyperlink" Target="https://www.facebook.com/CatawbaFarms" TargetMode="External"/><Relationship Id="rId2678" Type="http://schemas.openxmlformats.org/officeDocument/2006/relationships/hyperlink" Target="https://www.youtube.com/eatdrinkri" TargetMode="External"/><Relationship Id="rId1348" Type="http://schemas.openxmlformats.org/officeDocument/2006/relationships/hyperlink" Target="https://twitter.com/Catawba_Farms" TargetMode="External"/><Relationship Id="rId2679" Type="http://schemas.openxmlformats.org/officeDocument/2006/relationships/hyperlink" Target="https://www.instagram.com/eatdrinkri/" TargetMode="External"/><Relationship Id="rId1349" Type="http://schemas.openxmlformats.org/officeDocument/2006/relationships/hyperlink" Target="https://www.flickr.com/photos/141883075@N07/albums/72157666973763026" TargetMode="External"/><Relationship Id="rId756" Type="http://schemas.openxmlformats.org/officeDocument/2006/relationships/hyperlink" Target="http://www.blacksburgfarmersmarket.com" TargetMode="External"/><Relationship Id="rId755" Type="http://schemas.openxmlformats.org/officeDocument/2006/relationships/hyperlink" Target="http://www.facebook.com/blackseedfarmersmarket" TargetMode="External"/><Relationship Id="rId754" Type="http://schemas.openxmlformats.org/officeDocument/2006/relationships/hyperlink" Target="http://www.blackseedfarmersmarket.com" TargetMode="External"/><Relationship Id="rId753" Type="http://schemas.openxmlformats.org/officeDocument/2006/relationships/hyperlink" Target="http://www.lorainportauthority.com" TargetMode="External"/><Relationship Id="rId759" Type="http://schemas.openxmlformats.org/officeDocument/2006/relationships/hyperlink" Target="https://www.facebook.com/pages/Blackwood-Farmers-Market/150288411734197" TargetMode="External"/><Relationship Id="rId758" Type="http://schemas.openxmlformats.org/officeDocument/2006/relationships/hyperlink" Target="http://www.blackwoodfarmersmarket.webs.com/" TargetMode="External"/><Relationship Id="rId757" Type="http://schemas.openxmlformats.org/officeDocument/2006/relationships/hyperlink" Target="https://www.facebook.com/blacksburgfarmersmarket" TargetMode="External"/><Relationship Id="rId2670" Type="http://schemas.openxmlformats.org/officeDocument/2006/relationships/hyperlink" Target="https://twitter.com/EastsideFarmMkt" TargetMode="External"/><Relationship Id="rId1340" Type="http://schemas.openxmlformats.org/officeDocument/2006/relationships/hyperlink" Target="http://www.caswelllocalfoods.org" TargetMode="External"/><Relationship Id="rId2671" Type="http://schemas.openxmlformats.org/officeDocument/2006/relationships/hyperlink" Target="http://www.eastsidefarmersmarket.org" TargetMode="External"/><Relationship Id="rId752" Type="http://schemas.openxmlformats.org/officeDocument/2006/relationships/hyperlink" Target="http://www.scholzeace.com/farmersmarket" TargetMode="External"/><Relationship Id="rId1341" Type="http://schemas.openxmlformats.org/officeDocument/2006/relationships/hyperlink" Target="http://www.facebook.com/CaswellLocalFoods/" TargetMode="External"/><Relationship Id="rId2672" Type="http://schemas.openxmlformats.org/officeDocument/2006/relationships/hyperlink" Target="http://eastsidesundaymarket.org" TargetMode="External"/><Relationship Id="rId751" Type="http://schemas.openxmlformats.org/officeDocument/2006/relationships/hyperlink" Target="https://www.facebook.com/BMTMarket" TargetMode="External"/><Relationship Id="rId1342" Type="http://schemas.openxmlformats.org/officeDocument/2006/relationships/hyperlink" Target="http://www.twitter.com/eatwellcaswell" TargetMode="External"/><Relationship Id="rId2673" Type="http://schemas.openxmlformats.org/officeDocument/2006/relationships/hyperlink" Target="https://www.facebook.com/EastsideSundayMarket/" TargetMode="External"/><Relationship Id="rId750" Type="http://schemas.openxmlformats.org/officeDocument/2006/relationships/hyperlink" Target="http://www.blackmountaintailgatemarket.org" TargetMode="External"/><Relationship Id="rId1343" Type="http://schemas.openxmlformats.org/officeDocument/2006/relationships/hyperlink" Target="http://www.instagram.com/localfoodincaswell" TargetMode="External"/><Relationship Id="rId2674" Type="http://schemas.openxmlformats.org/officeDocument/2006/relationships/hyperlink" Target="https://www.instagram.com/eastsidesundaymarket/" TargetMode="External"/><Relationship Id="rId1344" Type="http://schemas.openxmlformats.org/officeDocument/2006/relationships/hyperlink" Target="http://www.catawbacountync.gov/phealth/Adult/FarmersMarket.asp" TargetMode="External"/><Relationship Id="rId2675" Type="http://schemas.openxmlformats.org/officeDocument/2006/relationships/hyperlink" Target="https://blackbirdfarmri.com/farmers-market/" TargetMode="External"/><Relationship Id="rId2621" Type="http://schemas.openxmlformats.org/officeDocument/2006/relationships/hyperlink" Target="https://twitter.com/GSOFarmersMkt" TargetMode="External"/><Relationship Id="rId3953" Type="http://schemas.openxmlformats.org/officeDocument/2006/relationships/hyperlink" Target="http://www.guadalupevalleygardenersmarket.com" TargetMode="External"/><Relationship Id="rId2622" Type="http://schemas.openxmlformats.org/officeDocument/2006/relationships/hyperlink" Target="https://www.cityofeastlansing.com/farmersmarket" TargetMode="External"/><Relationship Id="rId3952" Type="http://schemas.openxmlformats.org/officeDocument/2006/relationships/hyperlink" Target="http://www.guadalupevalleygardenersmarket.com" TargetMode="External"/><Relationship Id="rId2623" Type="http://schemas.openxmlformats.org/officeDocument/2006/relationships/hyperlink" Target="https://www.facebook.com/elfarmersmarket/" TargetMode="External"/><Relationship Id="rId3955" Type="http://schemas.openxmlformats.org/officeDocument/2006/relationships/hyperlink" Target="http://www.guernseycountyfarmersmarket.com" TargetMode="External"/><Relationship Id="rId2624" Type="http://schemas.openxmlformats.org/officeDocument/2006/relationships/hyperlink" Target="https://twitter.com/ELFarmersMarket" TargetMode="External"/><Relationship Id="rId3954" Type="http://schemas.openxmlformats.org/officeDocument/2006/relationships/hyperlink" Target="http://www.mcfarm.org" TargetMode="External"/><Relationship Id="rId2625" Type="http://schemas.openxmlformats.org/officeDocument/2006/relationships/hyperlink" Target="http://www.velasfarmersmarkets.org" TargetMode="External"/><Relationship Id="rId3957" Type="http://schemas.openxmlformats.org/officeDocument/2006/relationships/hyperlink" Target="https://www.facebook.com/gulfportharborfarmersmarket" TargetMode="External"/><Relationship Id="rId2626" Type="http://schemas.openxmlformats.org/officeDocument/2006/relationships/hyperlink" Target="https://www.facebook.com/pages/East-Los-Angeles-Farmers-Market/484691574934322" TargetMode="External"/><Relationship Id="rId3956" Type="http://schemas.openxmlformats.org/officeDocument/2006/relationships/hyperlink" Target="http://www.gueydanfarmersmarket.com" TargetMode="External"/><Relationship Id="rId2627" Type="http://schemas.openxmlformats.org/officeDocument/2006/relationships/hyperlink" Target="https://twitter.com/Vela_ELA?refsrc=email" TargetMode="External"/><Relationship Id="rId3959" Type="http://schemas.openxmlformats.org/officeDocument/2006/relationships/hyperlink" Target="https://www.facebook.com/gulfportfreshmarket" TargetMode="External"/><Relationship Id="rId2628" Type="http://schemas.openxmlformats.org/officeDocument/2006/relationships/hyperlink" Target="http://www.velasfarmersmarkets.org" TargetMode="External"/><Relationship Id="rId3958" Type="http://schemas.openxmlformats.org/officeDocument/2006/relationships/hyperlink" Target="http://www.gulfportmarket.com" TargetMode="External"/><Relationship Id="rId709" Type="http://schemas.openxmlformats.org/officeDocument/2006/relationships/hyperlink" Target="http://www.betterlivestoday.org" TargetMode="External"/><Relationship Id="rId2629" Type="http://schemas.openxmlformats.org/officeDocument/2006/relationships/hyperlink" Target="http://www.growersmarkets.com" TargetMode="External"/><Relationship Id="rId708" Type="http://schemas.openxmlformats.org/officeDocument/2006/relationships/hyperlink" Target="http://mvgrowers.com" TargetMode="External"/><Relationship Id="rId707" Type="http://schemas.openxmlformats.org/officeDocument/2006/relationships/hyperlink" Target="http://instagram.com/bethlehemfarmersmarket" TargetMode="External"/><Relationship Id="rId706" Type="http://schemas.openxmlformats.org/officeDocument/2006/relationships/hyperlink" Target="http://twitter.com/BethFarmMkt" TargetMode="External"/><Relationship Id="rId701" Type="http://schemas.openxmlformats.org/officeDocument/2006/relationships/hyperlink" Target="http://www.centralfarmmarkets.com" TargetMode="External"/><Relationship Id="rId700" Type="http://schemas.openxmlformats.org/officeDocument/2006/relationships/hyperlink" Target="https://youtu.be/0bs5rEYAZYQ" TargetMode="External"/><Relationship Id="rId705" Type="http://schemas.openxmlformats.org/officeDocument/2006/relationships/hyperlink" Target="http://facebook.com/BethlehemFarmersMarketPA" TargetMode="External"/><Relationship Id="rId704" Type="http://schemas.openxmlformats.org/officeDocument/2006/relationships/hyperlink" Target="http://www.bethlehemfarmersmarket.com" TargetMode="External"/><Relationship Id="rId703" Type="http://schemas.openxmlformats.org/officeDocument/2006/relationships/hyperlink" Target="http://dishingthedirtblog.wordpress.com/" TargetMode="External"/><Relationship Id="rId702" Type="http://schemas.openxmlformats.org/officeDocument/2006/relationships/hyperlink" Target="http://www.facebook.com/CentralFarmMarkets" TargetMode="External"/><Relationship Id="rId3951" Type="http://schemas.openxmlformats.org/officeDocument/2006/relationships/hyperlink" Target="https://www.twitter.com/rvag_inc" TargetMode="External"/><Relationship Id="rId2620" Type="http://schemas.openxmlformats.org/officeDocument/2006/relationships/hyperlink" Target="https://www.facebook.com/EastLakeMarket" TargetMode="External"/><Relationship Id="rId3950" Type="http://schemas.openxmlformats.org/officeDocument/2006/relationships/hyperlink" Target="https://www.facebook.com/RVAgriculture.org/?fref=ts" TargetMode="External"/><Relationship Id="rId2610" Type="http://schemas.openxmlformats.org/officeDocument/2006/relationships/hyperlink" Target="http://www.ehfarmersmkt.com" TargetMode="External"/><Relationship Id="rId3942" Type="http://schemas.openxmlformats.org/officeDocument/2006/relationships/hyperlink" Target="https://www.facebook.com/Growbenzie/?fref=ts" TargetMode="External"/><Relationship Id="rId2611" Type="http://schemas.openxmlformats.org/officeDocument/2006/relationships/hyperlink" Target="https://www.facebook.com/EHFarmersMkt" TargetMode="External"/><Relationship Id="rId3941" Type="http://schemas.openxmlformats.org/officeDocument/2006/relationships/hyperlink" Target="http://www.growbenzie.org/" TargetMode="External"/><Relationship Id="rId2612" Type="http://schemas.openxmlformats.org/officeDocument/2006/relationships/hyperlink" Target="https://twitter.com/EHFarmersMkt" TargetMode="External"/><Relationship Id="rId3944" Type="http://schemas.openxmlformats.org/officeDocument/2006/relationships/hyperlink" Target="https://www.facebook.com/pages/Grow-Dat-Youth-Farm/193229134029719?fref=ts" TargetMode="External"/><Relationship Id="rId2613" Type="http://schemas.openxmlformats.org/officeDocument/2006/relationships/hyperlink" Target="https://www.instagram.com/ehfarmersmkt" TargetMode="External"/><Relationship Id="rId3943" Type="http://schemas.openxmlformats.org/officeDocument/2006/relationships/hyperlink" Target="http://growdatyouthfarm.org" TargetMode="External"/><Relationship Id="rId2614" Type="http://schemas.openxmlformats.org/officeDocument/2006/relationships/hyperlink" Target="http://www.paffpetal.com" TargetMode="External"/><Relationship Id="rId3946" Type="http://schemas.openxmlformats.org/officeDocument/2006/relationships/hyperlink" Target="https://www.instagram.com/growdatyouthfarm/" TargetMode="External"/><Relationship Id="rId2615" Type="http://schemas.openxmlformats.org/officeDocument/2006/relationships/hyperlink" Target="http://facebook.com/eastjordanfarmersmarket" TargetMode="External"/><Relationship Id="rId3945" Type="http://schemas.openxmlformats.org/officeDocument/2006/relationships/hyperlink" Target="https://twitter.com/GrowDatNOLA" TargetMode="External"/><Relationship Id="rId2616" Type="http://schemas.openxmlformats.org/officeDocument/2006/relationships/hyperlink" Target="http://www.elfmarket.org" TargetMode="External"/><Relationship Id="rId3948" Type="http://schemas.openxmlformats.org/officeDocument/2006/relationships/hyperlink" Target="http://www.growers-market.org" TargetMode="External"/><Relationship Id="rId2617" Type="http://schemas.openxmlformats.org/officeDocument/2006/relationships/hyperlink" Target="https://www.facebook.com/pages/ELF-Market/101442739896056" TargetMode="External"/><Relationship Id="rId3947" Type="http://schemas.openxmlformats.org/officeDocument/2006/relationships/hyperlink" Target="https://www.facebook.com/grow.n.growers" TargetMode="External"/><Relationship Id="rId2618" Type="http://schemas.openxmlformats.org/officeDocument/2006/relationships/hyperlink" Target="https://twitter.com/ELFMarket" TargetMode="External"/><Relationship Id="rId2619" Type="http://schemas.openxmlformats.org/officeDocument/2006/relationships/hyperlink" Target="http://www.eastlakemarket.org" TargetMode="External"/><Relationship Id="rId3949" Type="http://schemas.openxmlformats.org/officeDocument/2006/relationships/hyperlink" Target="http://www.rvagriculture.org" TargetMode="External"/><Relationship Id="rId3940" Type="http://schemas.openxmlformats.org/officeDocument/2006/relationships/hyperlink" Target="http://facebook.com/GrowBatonRouge" TargetMode="External"/><Relationship Id="rId1312" Type="http://schemas.openxmlformats.org/officeDocument/2006/relationships/hyperlink" Target="https://twitter.com/NYCGreenmarkets" TargetMode="External"/><Relationship Id="rId2643" Type="http://schemas.openxmlformats.org/officeDocument/2006/relationships/hyperlink" Target="http://www.easttown.com/events/east-town-market" TargetMode="External"/><Relationship Id="rId3975" Type="http://schemas.openxmlformats.org/officeDocument/2006/relationships/hyperlink" Target="http://www.honolulu.gov/parks/programs/pom" TargetMode="External"/><Relationship Id="rId1313" Type="http://schemas.openxmlformats.org/officeDocument/2006/relationships/hyperlink" Target="https://www.facebook.com/CarrolltonFarmersMarket" TargetMode="External"/><Relationship Id="rId2644" Type="http://schemas.openxmlformats.org/officeDocument/2006/relationships/hyperlink" Target="https://www.facebook.com/EastTownMarket" TargetMode="External"/><Relationship Id="rId3974" Type="http://schemas.openxmlformats.org/officeDocument/2006/relationships/hyperlink" Target="http://www.rigrown.ri.gov" TargetMode="External"/><Relationship Id="rId1314" Type="http://schemas.openxmlformats.org/officeDocument/2006/relationships/hyperlink" Target="http://carsonfarmersmarket.com" TargetMode="External"/><Relationship Id="rId2645" Type="http://schemas.openxmlformats.org/officeDocument/2006/relationships/hyperlink" Target="http://www.vassalborofarmers.org/" TargetMode="External"/><Relationship Id="rId3977" Type="http://schemas.openxmlformats.org/officeDocument/2006/relationships/hyperlink" Target="https://www.facebook.com/pages/Haleiwa-Farmers-Market/165600733499663" TargetMode="External"/><Relationship Id="rId1315" Type="http://schemas.openxmlformats.org/officeDocument/2006/relationships/hyperlink" Target="http://www.farmernet.com" TargetMode="External"/><Relationship Id="rId2646" Type="http://schemas.openxmlformats.org/officeDocument/2006/relationships/hyperlink" Target="http://www.siouxempirefarmersmarket.com" TargetMode="External"/><Relationship Id="rId3976" Type="http://schemas.openxmlformats.org/officeDocument/2006/relationships/hyperlink" Target="http://www.haleiwafarmersmarket.com" TargetMode="External"/><Relationship Id="rId1316" Type="http://schemas.openxmlformats.org/officeDocument/2006/relationships/hyperlink" Target="http://www.carthage.ny.com" TargetMode="External"/><Relationship Id="rId2647" Type="http://schemas.openxmlformats.org/officeDocument/2006/relationships/hyperlink" Target="https://www.facebook.com/pages/Sioux-Empire-Farmers-Market/208744942655" TargetMode="External"/><Relationship Id="rId3979" Type="http://schemas.openxmlformats.org/officeDocument/2006/relationships/hyperlink" Target="http://www.youtube.com/user/HaleiwaFarmersMarket" TargetMode="External"/><Relationship Id="rId1317" Type="http://schemas.openxmlformats.org/officeDocument/2006/relationships/hyperlink" Target="http://www.caryfarmersmarket.com" TargetMode="External"/><Relationship Id="rId2648" Type="http://schemas.openxmlformats.org/officeDocument/2006/relationships/hyperlink" Target="https://twitter.com/SiouxEmpire" TargetMode="External"/><Relationship Id="rId3978" Type="http://schemas.openxmlformats.org/officeDocument/2006/relationships/hyperlink" Target="https://twitter.com/farmlovers" TargetMode="External"/><Relationship Id="rId1318" Type="http://schemas.openxmlformats.org/officeDocument/2006/relationships/hyperlink" Target="https://www.facebook.com/CaryDowntownFarmersMarket/" TargetMode="External"/><Relationship Id="rId2649" Type="http://schemas.openxmlformats.org/officeDocument/2006/relationships/hyperlink" Target="http://www.easternmarket.com" TargetMode="External"/><Relationship Id="rId1319" Type="http://schemas.openxmlformats.org/officeDocument/2006/relationships/hyperlink" Target="http://www.carygrovechamber.com" TargetMode="External"/><Relationship Id="rId729" Type="http://schemas.openxmlformats.org/officeDocument/2006/relationships/hyperlink" Target="http://www.bigskytowncenter.com" TargetMode="External"/><Relationship Id="rId728" Type="http://schemas.openxmlformats.org/officeDocument/2006/relationships/hyperlink" Target="https://www.facebook.com/BRBFarmersMarket" TargetMode="External"/><Relationship Id="rId723" Type="http://schemas.openxmlformats.org/officeDocument/2006/relationships/hyperlink" Target="http://www.biglakemn.org/350/Farmers-Market" TargetMode="External"/><Relationship Id="rId722" Type="http://schemas.openxmlformats.org/officeDocument/2006/relationships/hyperlink" Target="https://www.facebook.com/BigHornBasinFarmerMarket/" TargetMode="External"/><Relationship Id="rId721" Type="http://schemas.openxmlformats.org/officeDocument/2006/relationships/hyperlink" Target="http://basinmarket.com" TargetMode="External"/><Relationship Id="rId720" Type="http://schemas.openxmlformats.org/officeDocument/2006/relationships/hyperlink" Target="https://www.facebook.com/BigHornBasinFarmerMarket/" TargetMode="External"/><Relationship Id="rId727" Type="http://schemas.openxmlformats.org/officeDocument/2006/relationships/hyperlink" Target="http://www.bigredbarnfarmersmarket.blogspot.com" TargetMode="External"/><Relationship Id="rId726" Type="http://schemas.openxmlformats.org/officeDocument/2006/relationships/hyperlink" Target="https://www.facebook.com/biglakefarmersmarket/" TargetMode="External"/><Relationship Id="rId725" Type="http://schemas.openxmlformats.org/officeDocument/2006/relationships/hyperlink" Target="http://www.biglakemn.org/432/Winter-Farmers-Market" TargetMode="External"/><Relationship Id="rId724" Type="http://schemas.openxmlformats.org/officeDocument/2006/relationships/hyperlink" Target="https://www.facebook.com/biglakefarmersmarket/" TargetMode="External"/><Relationship Id="rId3971" Type="http://schemas.openxmlformats.org/officeDocument/2006/relationships/hyperlink" Target="http://www.hailefarmersmarket.com" TargetMode="External"/><Relationship Id="rId2640" Type="http://schemas.openxmlformats.org/officeDocument/2006/relationships/hyperlink" Target="http://www.etstatefair.com/p/Get-Involved/193" TargetMode="External"/><Relationship Id="rId3970" Type="http://schemas.openxmlformats.org/officeDocument/2006/relationships/hyperlink" Target="http://www.haddonfieldfarmersmarket.org/" TargetMode="External"/><Relationship Id="rId1310" Type="http://schemas.openxmlformats.org/officeDocument/2006/relationships/hyperlink" Target="http://www.grownyc.org/greenmarket/brooklyn/carroll-gardens" TargetMode="External"/><Relationship Id="rId2641" Type="http://schemas.openxmlformats.org/officeDocument/2006/relationships/hyperlink" Target="https://www.facebook.com/etstatefair" TargetMode="External"/><Relationship Id="rId3973" Type="http://schemas.openxmlformats.org/officeDocument/2006/relationships/hyperlink" Target="http://www.ci.haines-city.fl.us" TargetMode="External"/><Relationship Id="rId1311" Type="http://schemas.openxmlformats.org/officeDocument/2006/relationships/hyperlink" Target="https://www.facebook.com/BrooklynGreenmarkets" TargetMode="External"/><Relationship Id="rId2642" Type="http://schemas.openxmlformats.org/officeDocument/2006/relationships/hyperlink" Target="https://twitter.com/ETSFarmerMarket" TargetMode="External"/><Relationship Id="rId3972" Type="http://schemas.openxmlformats.org/officeDocument/2006/relationships/hyperlink" Target="http://www.wrfarmersmarket.org" TargetMode="External"/><Relationship Id="rId1301" Type="http://schemas.openxmlformats.org/officeDocument/2006/relationships/hyperlink" Target="https://www.facebook.com/pages/Caroline-Farmers-Market/274996612592699" TargetMode="External"/><Relationship Id="rId2632" Type="http://schemas.openxmlformats.org/officeDocument/2006/relationships/hyperlink" Target="http://eastnewyorkfarms.org/" TargetMode="External"/><Relationship Id="rId3964" Type="http://schemas.openxmlformats.org/officeDocument/2006/relationships/hyperlink" Target="https://www.facebook.com/guntersvillefarmersmarket/" TargetMode="External"/><Relationship Id="rId1302" Type="http://schemas.openxmlformats.org/officeDocument/2006/relationships/hyperlink" Target="http://www.nccde.org/farmersmarkets" TargetMode="External"/><Relationship Id="rId2633" Type="http://schemas.openxmlformats.org/officeDocument/2006/relationships/hyperlink" Target="http://www.collectiveroots.org" TargetMode="External"/><Relationship Id="rId3963" Type="http://schemas.openxmlformats.org/officeDocument/2006/relationships/hyperlink" Target="https://www.facebook.com/pages/Gunnison-Farmers-Market/132413843443126" TargetMode="External"/><Relationship Id="rId1303" Type="http://schemas.openxmlformats.org/officeDocument/2006/relationships/hyperlink" Target="https://www.facebook.com/pages/New-Castle-County-Farmers-Market-Program/1428440977407063?ref=hl" TargetMode="External"/><Relationship Id="rId2634" Type="http://schemas.openxmlformats.org/officeDocument/2006/relationships/hyperlink" Target="http://www.downtowneastpoint.com/eastpointfarmersmarket/" TargetMode="External"/><Relationship Id="rId3966" Type="http://schemas.openxmlformats.org/officeDocument/2006/relationships/hyperlink" Target="https://www.facebook.com/GuttenbergFarmersMarket/" TargetMode="External"/><Relationship Id="rId1304" Type="http://schemas.openxmlformats.org/officeDocument/2006/relationships/hyperlink" Target="http://www.carrborofarmersmarket.com" TargetMode="External"/><Relationship Id="rId2635" Type="http://schemas.openxmlformats.org/officeDocument/2006/relationships/hyperlink" Target="https://www.facebook.com/search/top/?q=East%20Point%20Farmers%20Market" TargetMode="External"/><Relationship Id="rId3965" Type="http://schemas.openxmlformats.org/officeDocument/2006/relationships/hyperlink" Target="http://www.guttenbergiowa.net/farmers-market.html" TargetMode="External"/><Relationship Id="rId1305" Type="http://schemas.openxmlformats.org/officeDocument/2006/relationships/hyperlink" Target="https://www.facebook.com/carrborofarmersmarket" TargetMode="External"/><Relationship Id="rId2636" Type="http://schemas.openxmlformats.org/officeDocument/2006/relationships/hyperlink" Target="http://www.eastsacfarmersmarket.com" TargetMode="External"/><Relationship Id="rId3968" Type="http://schemas.openxmlformats.org/officeDocument/2006/relationships/hyperlink" Target="https://www.facebook.com/events/781457275197957/" TargetMode="External"/><Relationship Id="rId1306" Type="http://schemas.openxmlformats.org/officeDocument/2006/relationships/hyperlink" Target="https://twitter.com/carrboromarket" TargetMode="External"/><Relationship Id="rId2637" Type="http://schemas.openxmlformats.org/officeDocument/2006/relationships/hyperlink" Target="https://www.facebook.com/pages/East-Sacramento-Farmers-Market/589433817782498" TargetMode="External"/><Relationship Id="rId3967" Type="http://schemas.openxmlformats.org/officeDocument/2006/relationships/hyperlink" Target="http://www.hackettstownbid.com/news/2014/3/moore-street-market-june-7th-sept" TargetMode="External"/><Relationship Id="rId1307" Type="http://schemas.openxmlformats.org/officeDocument/2006/relationships/hyperlink" Target="http://www.carrollcountyfarmersmarket.com" TargetMode="External"/><Relationship Id="rId2638" Type="http://schemas.openxmlformats.org/officeDocument/2006/relationships/hyperlink" Target="http://chemung.cce.cornell.edu/agriculture/buy-local/farmers-markets" TargetMode="External"/><Relationship Id="rId1308" Type="http://schemas.openxmlformats.org/officeDocument/2006/relationships/hyperlink" Target="https://www.facebook.com/pages/Carroll-County-Farmers-Market/192497340781195?ref=br_tf" TargetMode="External"/><Relationship Id="rId2639" Type="http://schemas.openxmlformats.org/officeDocument/2006/relationships/hyperlink" Target="https://www.facebook.com/EastSideMarketElmiraNY/" TargetMode="External"/><Relationship Id="rId3969" Type="http://schemas.openxmlformats.org/officeDocument/2006/relationships/hyperlink" Target="https://www.facebook.com/HackettstownBID" TargetMode="External"/><Relationship Id="rId1309" Type="http://schemas.openxmlformats.org/officeDocument/2006/relationships/hyperlink" Target="http://www.mmdividercd.org" TargetMode="External"/><Relationship Id="rId719" Type="http://schemas.openxmlformats.org/officeDocument/2006/relationships/hyperlink" Target="http://basinmarket.com" TargetMode="External"/><Relationship Id="rId718" Type="http://schemas.openxmlformats.org/officeDocument/2006/relationships/hyperlink" Target="https://www.facebook.com/BigBearFarmersMarket" TargetMode="External"/><Relationship Id="rId717" Type="http://schemas.openxmlformats.org/officeDocument/2006/relationships/hyperlink" Target="http://www.highdesertfarmersmarket.com" TargetMode="External"/><Relationship Id="rId712" Type="http://schemas.openxmlformats.org/officeDocument/2006/relationships/hyperlink" Target="https://twitter.com/BevFarmersMkt" TargetMode="External"/><Relationship Id="rId711" Type="http://schemas.openxmlformats.org/officeDocument/2006/relationships/hyperlink" Target="https://www.facebook.com/beverlyfarmersmarket" TargetMode="External"/><Relationship Id="rId710" Type="http://schemas.openxmlformats.org/officeDocument/2006/relationships/hyperlink" Target="https://www.beverlyfarmersmarket.org/" TargetMode="External"/><Relationship Id="rId716" Type="http://schemas.openxmlformats.org/officeDocument/2006/relationships/hyperlink" Target="http://www.bexleyfarmersmarket.org" TargetMode="External"/><Relationship Id="rId715" Type="http://schemas.openxmlformats.org/officeDocument/2006/relationships/hyperlink" Target="https://www.facebook.com/BHFarmersMarket" TargetMode="External"/><Relationship Id="rId714" Type="http://schemas.openxmlformats.org/officeDocument/2006/relationships/hyperlink" Target="http://www.beverlyhills.org/farmersmarket" TargetMode="External"/><Relationship Id="rId713" Type="http://schemas.openxmlformats.org/officeDocument/2006/relationships/hyperlink" Target="https://www.instagram.com/beverlyfarmersmarket/" TargetMode="External"/><Relationship Id="rId3960" Type="http://schemas.openxmlformats.org/officeDocument/2006/relationships/hyperlink" Target="https://twitter.com/TuesdayMarket" TargetMode="External"/><Relationship Id="rId2630" Type="http://schemas.openxmlformats.org/officeDocument/2006/relationships/hyperlink" Target="http://www.eastnashvillemarket.com" TargetMode="External"/><Relationship Id="rId3962" Type="http://schemas.openxmlformats.org/officeDocument/2006/relationships/hyperlink" Target="http://www.gunnisonfarmersmarket.com" TargetMode="External"/><Relationship Id="rId1300" Type="http://schemas.openxmlformats.org/officeDocument/2006/relationships/hyperlink" Target="http://www.brooktondalecc.org" TargetMode="External"/><Relationship Id="rId2631" Type="http://schemas.openxmlformats.org/officeDocument/2006/relationships/hyperlink" Target="https://www.facebook.com/eastnashvillefarmersmarket?fref=ts" TargetMode="External"/><Relationship Id="rId3961" Type="http://schemas.openxmlformats.org/officeDocument/2006/relationships/hyperlink" Target="http://www.gulleygreenhouse.com" TargetMode="External"/><Relationship Id="rId8806" Type="http://schemas.openxmlformats.org/officeDocument/2006/relationships/hyperlink" Target="https://twitter.com/TempeCommAction" TargetMode="External"/><Relationship Id="rId8805" Type="http://schemas.openxmlformats.org/officeDocument/2006/relationships/hyperlink" Target="https://www.facebook.com/tempemarket" TargetMode="External"/><Relationship Id="rId8804" Type="http://schemas.openxmlformats.org/officeDocument/2006/relationships/hyperlink" Target="http://www.tempeaction.org/tempecommunitymarket" TargetMode="External"/><Relationship Id="rId8803" Type="http://schemas.openxmlformats.org/officeDocument/2006/relationships/hyperlink" Target="http://www.urbanvillageonline.com" TargetMode="External"/><Relationship Id="rId8809" Type="http://schemas.openxmlformats.org/officeDocument/2006/relationships/hyperlink" Target="http://www.pasadenafarmersmarket.org" TargetMode="External"/><Relationship Id="rId8808" Type="http://schemas.openxmlformats.org/officeDocument/2006/relationships/hyperlink" Target="https://www.facebook.com/tempefarmersmarket" TargetMode="External"/><Relationship Id="rId8807" Type="http://schemas.openxmlformats.org/officeDocument/2006/relationships/hyperlink" Target="http://www.tempefarmersmarket.com/" TargetMode="External"/><Relationship Id="rId8802" Type="http://schemas.openxmlformats.org/officeDocument/2006/relationships/hyperlink" Target="https://www.facebook.com/thetelluridefarmersmarket/?modal=admin_todo_tour" TargetMode="External"/><Relationship Id="rId8801" Type="http://schemas.openxmlformats.org/officeDocument/2006/relationships/hyperlink" Target="http://www.thetelluridefarmersmarket.com" TargetMode="External"/><Relationship Id="rId8800" Type="http://schemas.openxmlformats.org/officeDocument/2006/relationships/hyperlink" Target="https://www.facebook.com/TecumsehFarmersMarket" TargetMode="External"/><Relationship Id="rId8828" Type="http://schemas.openxmlformats.org/officeDocument/2006/relationships/hyperlink" Target="https://www.facebook.com/CedarParkFM?ref=hl" TargetMode="External"/><Relationship Id="rId8827" Type="http://schemas.openxmlformats.org/officeDocument/2006/relationships/hyperlink" Target="http://www.texasfarmersmarket.org" TargetMode="External"/><Relationship Id="rId8826" Type="http://schemas.openxmlformats.org/officeDocument/2006/relationships/hyperlink" Target="http://www.localharvest.org/texarkana-texas-farmers-market-M38382" TargetMode="External"/><Relationship Id="rId8825" Type="http://schemas.openxmlformats.org/officeDocument/2006/relationships/hyperlink" Target="https://www.facebook.com/TetonValleyFarmersMarket" TargetMode="External"/><Relationship Id="rId8829" Type="http://schemas.openxmlformats.org/officeDocument/2006/relationships/hyperlink" Target="https://twitter.com/TFMLakeline" TargetMode="External"/><Relationship Id="rId8820" Type="http://schemas.openxmlformats.org/officeDocument/2006/relationships/hyperlink" Target="http://www.wvfarmers.org/memberpages/gardenfreshfarmersmarket.html" TargetMode="External"/><Relationship Id="rId8824" Type="http://schemas.openxmlformats.org/officeDocument/2006/relationships/hyperlink" Target="https://www.facebook.com/Terrehautedowntownfarmersmarket" TargetMode="External"/><Relationship Id="rId8823" Type="http://schemas.openxmlformats.org/officeDocument/2006/relationships/hyperlink" Target="http://www.terrehautefarmersmarket.com" TargetMode="External"/><Relationship Id="rId8822" Type="http://schemas.openxmlformats.org/officeDocument/2006/relationships/hyperlink" Target="https://www.facebook.com/terralocal" TargetMode="External"/><Relationship Id="rId8821" Type="http://schemas.openxmlformats.org/officeDocument/2006/relationships/hyperlink" Target="http://www.terralocal.net/" TargetMode="External"/><Relationship Id="rId8817" Type="http://schemas.openxmlformats.org/officeDocument/2006/relationships/hyperlink" Target="http://teninofarmersmarket.org" TargetMode="External"/><Relationship Id="rId8816" Type="http://schemas.openxmlformats.org/officeDocument/2006/relationships/hyperlink" Target="https://www.facebook.com/NorthCountyFarmersMarkets" TargetMode="External"/><Relationship Id="rId8815" Type="http://schemas.openxmlformats.org/officeDocument/2006/relationships/hyperlink" Target="http://www.northcountyfarmersmarkets.com/" TargetMode="External"/><Relationship Id="rId8814" Type="http://schemas.openxmlformats.org/officeDocument/2006/relationships/hyperlink" Target="http://www.northcountyfarmersmarkets.com" TargetMode="External"/><Relationship Id="rId8819" Type="http://schemas.openxmlformats.org/officeDocument/2006/relationships/hyperlink" Target="http://www.wholefoodsmarket.com/stores/calendars/TEN.html" TargetMode="External"/><Relationship Id="rId8818" Type="http://schemas.openxmlformats.org/officeDocument/2006/relationships/hyperlink" Target="https://www.facebook.com/TeninoFarmersMarket" TargetMode="External"/><Relationship Id="rId8813" Type="http://schemas.openxmlformats.org/officeDocument/2006/relationships/hyperlink" Target="https://www.facebook.com/ttfarmersmarket/" TargetMode="External"/><Relationship Id="rId8812" Type="http://schemas.openxmlformats.org/officeDocument/2006/relationships/hyperlink" Target="https://www.ttfarmersmarket.com/" TargetMode="External"/><Relationship Id="rId8811" Type="http://schemas.openxmlformats.org/officeDocument/2006/relationships/hyperlink" Target="https://twitter.com/TempleCityFarmersMarket" TargetMode="External"/><Relationship Id="rId8810" Type="http://schemas.openxmlformats.org/officeDocument/2006/relationships/hyperlink" Target="https://www.facebook.com/pages/Temple-City-Farmers-Market/117101011699239" TargetMode="External"/><Relationship Id="rId1378" Type="http://schemas.openxmlformats.org/officeDocument/2006/relationships/hyperlink" Target="https://www.facebook.com/FridayNightMarketCelina/" TargetMode="External"/><Relationship Id="rId1379" Type="http://schemas.openxmlformats.org/officeDocument/2006/relationships/hyperlink" Target="https://www.instagram.com/celinafridaynightmarket/" TargetMode="External"/><Relationship Id="rId789" Type="http://schemas.openxmlformats.org/officeDocument/2006/relationships/hyperlink" Target="http://www.bcoabc.com" TargetMode="External"/><Relationship Id="rId788" Type="http://schemas.openxmlformats.org/officeDocument/2006/relationships/hyperlink" Target="http://www.pinterest.com/cafarmersmkts/" TargetMode="External"/><Relationship Id="rId787" Type="http://schemas.openxmlformats.org/officeDocument/2006/relationships/hyperlink" Target="https://twitter.com/cafarmersmkts" TargetMode="External"/><Relationship Id="rId786" Type="http://schemas.openxmlformats.org/officeDocument/2006/relationships/hyperlink" Target="https://www.facebook.com/SanJoseFarmersMarket" TargetMode="External"/><Relationship Id="rId781" Type="http://schemas.openxmlformats.org/officeDocument/2006/relationships/hyperlink" Target="https://www.instagram.com/blm.mn.market/" TargetMode="External"/><Relationship Id="rId1370" Type="http://schemas.openxmlformats.org/officeDocument/2006/relationships/hyperlink" Target="http://www.doylescedarhill.com/farmers-market" TargetMode="External"/><Relationship Id="rId780" Type="http://schemas.openxmlformats.org/officeDocument/2006/relationships/hyperlink" Target="https://www.facebook.com/blm.mn.market" TargetMode="External"/><Relationship Id="rId1371" Type="http://schemas.openxmlformats.org/officeDocument/2006/relationships/hyperlink" Target="https://www.facebook.com/MurphyNCFarmersMarket" TargetMode="External"/><Relationship Id="rId1372" Type="http://schemas.openxmlformats.org/officeDocument/2006/relationships/hyperlink" Target="http://www.sulphurspringsfarmersmarket.com" TargetMode="External"/><Relationship Id="rId1373" Type="http://schemas.openxmlformats.org/officeDocument/2006/relationships/hyperlink" Target="https://www.facebook.com/SulphurSpringsMarket" TargetMode="External"/><Relationship Id="rId785" Type="http://schemas.openxmlformats.org/officeDocument/2006/relationships/hyperlink" Target="http://www.cafarmersmkts.com/markets/category/blossom" TargetMode="External"/><Relationship Id="rId1374" Type="http://schemas.openxmlformats.org/officeDocument/2006/relationships/hyperlink" Target="http://www.celinafarmersmarket.com" TargetMode="External"/><Relationship Id="rId784" Type="http://schemas.openxmlformats.org/officeDocument/2006/relationships/hyperlink" Target="http://www.bloomsburgpa.org/bloomsburg-farmers-market" TargetMode="External"/><Relationship Id="rId1375" Type="http://schemas.openxmlformats.org/officeDocument/2006/relationships/hyperlink" Target="https://www.facebook.com/CelinaFarmersMarket/" TargetMode="External"/><Relationship Id="rId783" Type="http://schemas.openxmlformats.org/officeDocument/2006/relationships/hyperlink" Target="https://www.facebook.com/Bloomington-Winter-Farmers-Market-205299875349/" TargetMode="External"/><Relationship Id="rId1376" Type="http://schemas.openxmlformats.org/officeDocument/2006/relationships/hyperlink" Target="https://www.instagram.com/celinafarmersmarket/" TargetMode="External"/><Relationship Id="rId782" Type="http://schemas.openxmlformats.org/officeDocument/2006/relationships/hyperlink" Target="http://bloomingtonwinterfarmersmarket.org" TargetMode="External"/><Relationship Id="rId1377" Type="http://schemas.openxmlformats.org/officeDocument/2006/relationships/hyperlink" Target="http://celinamarketonthesquare.com/" TargetMode="External"/><Relationship Id="rId1367" Type="http://schemas.openxmlformats.org/officeDocument/2006/relationships/hyperlink" Target="https://www.facebook.com/Cedar-Falls-Farmers-Market-116358658381830/" TargetMode="External"/><Relationship Id="rId2698" Type="http://schemas.openxmlformats.org/officeDocument/2006/relationships/hyperlink" Target="http://www.edgebrookshops.com" TargetMode="External"/><Relationship Id="rId1368" Type="http://schemas.openxmlformats.org/officeDocument/2006/relationships/hyperlink" Target="http://www.cedarmillfarmersmarket.org" TargetMode="External"/><Relationship Id="rId2699" Type="http://schemas.openxmlformats.org/officeDocument/2006/relationships/hyperlink" Target="http://www.edgewater.org/programs-and-events/farmers-market/" TargetMode="External"/><Relationship Id="rId1369" Type="http://schemas.openxmlformats.org/officeDocument/2006/relationships/hyperlink" Target="http://www.cenyc.org" TargetMode="External"/><Relationship Id="rId778" Type="http://schemas.openxmlformats.org/officeDocument/2006/relationships/hyperlink" Target="https://www.facebook.com/pages/Bloomington-Community-Farmers-Market/130635957114110" TargetMode="External"/><Relationship Id="rId777" Type="http://schemas.openxmlformats.org/officeDocument/2006/relationships/hyperlink" Target="http://bloomington.in.gov/farmersmarket" TargetMode="External"/><Relationship Id="rId776" Type="http://schemas.openxmlformats.org/officeDocument/2006/relationships/hyperlink" Target="https://twitter.com/BloomingdaleFM" TargetMode="External"/><Relationship Id="rId775" Type="http://schemas.openxmlformats.org/officeDocument/2006/relationships/hyperlink" Target="https://www.facebook.com/BloomingdaleFarmersMarket" TargetMode="External"/><Relationship Id="rId779" Type="http://schemas.openxmlformats.org/officeDocument/2006/relationships/hyperlink" Target="https://www.bloomingtonmn.gov/market/bloomington-farmers-market" TargetMode="External"/><Relationship Id="rId770" Type="http://schemas.openxmlformats.org/officeDocument/2006/relationships/hyperlink" Target="https://www.facebook.com/Bloomfield.community.farmers.market/?fref=ts" TargetMode="External"/><Relationship Id="rId2690" Type="http://schemas.openxmlformats.org/officeDocument/2006/relationships/hyperlink" Target="http://www.ebensburgpa.com" TargetMode="External"/><Relationship Id="rId1360" Type="http://schemas.openxmlformats.org/officeDocument/2006/relationships/hyperlink" Target="https://www.facebook.com/pages/Central-Colorado-Foodshed-Alliance/148961155114184" TargetMode="External"/><Relationship Id="rId2691" Type="http://schemas.openxmlformats.org/officeDocument/2006/relationships/hyperlink" Target="http://seela.org" TargetMode="External"/><Relationship Id="rId1361" Type="http://schemas.openxmlformats.org/officeDocument/2006/relationships/hyperlink" Target="https://www.facebook.com/pages/Central-Colorado-Foodshed-Alliance/148961155114184" TargetMode="External"/><Relationship Id="rId2692" Type="http://schemas.openxmlformats.org/officeDocument/2006/relationships/hyperlink" Target="https://www.facebook.com/pages/Echo-Park-Farmers-Market/313522200882" TargetMode="External"/><Relationship Id="rId1362" Type="http://schemas.openxmlformats.org/officeDocument/2006/relationships/hyperlink" Target="http://www.youtube.com/watch?v=0KvOkZH2QQ0" TargetMode="External"/><Relationship Id="rId2693" Type="http://schemas.openxmlformats.org/officeDocument/2006/relationships/hyperlink" Target="http://www.edenplacefarms.org" TargetMode="External"/><Relationship Id="rId774" Type="http://schemas.openxmlformats.org/officeDocument/2006/relationships/hyperlink" Target="http://instagram.com/bloomfieldpgh" TargetMode="External"/><Relationship Id="rId1363" Type="http://schemas.openxmlformats.org/officeDocument/2006/relationships/hyperlink" Target="http://thefoodtrust.org/farmers-markets/market/cecil-b-moore" TargetMode="External"/><Relationship Id="rId2694" Type="http://schemas.openxmlformats.org/officeDocument/2006/relationships/hyperlink" Target="https://www.facebook.com/EastonOriginalFarmersMarket" TargetMode="External"/><Relationship Id="rId773" Type="http://schemas.openxmlformats.org/officeDocument/2006/relationships/hyperlink" Target="http://twitter.com/bloomfieldmrkt" TargetMode="External"/><Relationship Id="rId1364" Type="http://schemas.openxmlformats.org/officeDocument/2006/relationships/hyperlink" Target="http://www.extension.usu.edu/ironmg" TargetMode="External"/><Relationship Id="rId2695" Type="http://schemas.openxmlformats.org/officeDocument/2006/relationships/hyperlink" Target="https://www.facebook.com/cityofedgewaterfamersmarket" TargetMode="External"/><Relationship Id="rId772" Type="http://schemas.openxmlformats.org/officeDocument/2006/relationships/hyperlink" Target="https://www.facebook.com/bloomfieldmarket/" TargetMode="External"/><Relationship Id="rId1365" Type="http://schemas.openxmlformats.org/officeDocument/2006/relationships/hyperlink" Target="https://www.facebook.com/ccdowntownfarmersmarket" TargetMode="External"/><Relationship Id="rId2696" Type="http://schemas.openxmlformats.org/officeDocument/2006/relationships/hyperlink" Target="http://www.edentonfarmersmarket.com" TargetMode="External"/><Relationship Id="rId771" Type="http://schemas.openxmlformats.org/officeDocument/2006/relationships/hyperlink" Target="http://www.bloomfieldnow.org" TargetMode="External"/><Relationship Id="rId1366" Type="http://schemas.openxmlformats.org/officeDocument/2006/relationships/hyperlink" Target="https://cedarfallsfarmersmarket.net/" TargetMode="External"/><Relationship Id="rId2697" Type="http://schemas.openxmlformats.org/officeDocument/2006/relationships/hyperlink" Target="https://www.facebook.com/edentonfarmersmarket/" TargetMode="External"/><Relationship Id="rId1390" Type="http://schemas.openxmlformats.org/officeDocument/2006/relationships/hyperlink" Target="http://www.centracare.com/wellness/farmers-market/" TargetMode="External"/><Relationship Id="rId1391" Type="http://schemas.openxmlformats.org/officeDocument/2006/relationships/hyperlink" Target="https://www.facebook.com/CentraCareHealth/" TargetMode="External"/><Relationship Id="rId1392" Type="http://schemas.openxmlformats.org/officeDocument/2006/relationships/hyperlink" Target="http://www.marketmonday.org/" TargetMode="External"/><Relationship Id="rId1393" Type="http://schemas.openxmlformats.org/officeDocument/2006/relationships/hyperlink" Target="https://www.facebook.com/pages/Market-MondaySartell-Saturday-Winter-Market/204582149559040" TargetMode="External"/><Relationship Id="rId1394" Type="http://schemas.openxmlformats.org/officeDocument/2006/relationships/hyperlink" Target="https://www.youtube.com/user/marketmondays" TargetMode="External"/><Relationship Id="rId1395" Type="http://schemas.openxmlformats.org/officeDocument/2006/relationships/hyperlink" Target="http://www.farmernet.com" TargetMode="External"/><Relationship Id="rId1396" Type="http://schemas.openxmlformats.org/officeDocument/2006/relationships/hyperlink" Target="http://www.centralcitymarket.com" TargetMode="External"/><Relationship Id="rId1397" Type="http://schemas.openxmlformats.org/officeDocument/2006/relationships/hyperlink" Target="https://www.farmfreshri.org/" TargetMode="External"/><Relationship Id="rId1398" Type="http://schemas.openxmlformats.org/officeDocument/2006/relationships/hyperlink" Target="https://www.facebook.com/farmfreshri/" TargetMode="External"/><Relationship Id="rId1399" Type="http://schemas.openxmlformats.org/officeDocument/2006/relationships/hyperlink" Target="https://twitter.com/FarmFreshRI?ref_src=twsrc%5Egoogle%7Ctwcamp%5Eserp%7Ctwgr%5Eauthor" TargetMode="External"/><Relationship Id="rId1389" Type="http://schemas.openxmlformats.org/officeDocument/2006/relationships/hyperlink" Target="https://www.facebook.com/Centerville-Farmers-Market-1239079762770121/" TargetMode="External"/><Relationship Id="rId799" Type="http://schemas.openxmlformats.org/officeDocument/2006/relationships/hyperlink" Target="https://www.facebook.com/pages/Bluegrass-Farmers-Market/108689732505252" TargetMode="External"/><Relationship Id="rId798" Type="http://schemas.openxmlformats.org/officeDocument/2006/relationships/hyperlink" Target="http://www.bluegrassfarmersmarket.org/" TargetMode="External"/><Relationship Id="rId797" Type="http://schemas.openxmlformats.org/officeDocument/2006/relationships/hyperlink" Target="https://www.facebook.com/BluebirdMarket" TargetMode="External"/><Relationship Id="rId1380" Type="http://schemas.openxmlformats.org/officeDocument/2006/relationships/hyperlink" Target="http://www.centenniallakespark.com" TargetMode="External"/><Relationship Id="rId792" Type="http://schemas.openxmlformats.org/officeDocument/2006/relationships/hyperlink" Target="https://www.facebook.com/bluehillfarmersmarket" TargetMode="External"/><Relationship Id="rId1381" Type="http://schemas.openxmlformats.org/officeDocument/2006/relationships/hyperlink" Target="http://www.centercitygreenmarket.com" TargetMode="External"/><Relationship Id="rId791" Type="http://schemas.openxmlformats.org/officeDocument/2006/relationships/hyperlink" Target="http://www.bluehillfarmersmarket.com" TargetMode="External"/><Relationship Id="rId1382" Type="http://schemas.openxmlformats.org/officeDocument/2006/relationships/hyperlink" Target="http://www.realfoodfarm.org/get-food/mobilemarket/" TargetMode="External"/><Relationship Id="rId790" Type="http://schemas.openxmlformats.org/officeDocument/2006/relationships/hyperlink" Target="http://www.blowingrock.com/freshmarket.htm" TargetMode="External"/><Relationship Id="rId1383" Type="http://schemas.openxmlformats.org/officeDocument/2006/relationships/hyperlink" Target="https://www.facebook.com/rffpage" TargetMode="External"/><Relationship Id="rId1384" Type="http://schemas.openxmlformats.org/officeDocument/2006/relationships/hyperlink" Target="http://www.anchoragemarkets.com" TargetMode="External"/><Relationship Id="rId796" Type="http://schemas.openxmlformats.org/officeDocument/2006/relationships/hyperlink" Target="http://www.bluebirdmarket.com" TargetMode="External"/><Relationship Id="rId1385" Type="http://schemas.openxmlformats.org/officeDocument/2006/relationships/hyperlink" Target="http://www.centervillega.org/events/event/centerville-farmers-market/" TargetMode="External"/><Relationship Id="rId795" Type="http://schemas.openxmlformats.org/officeDocument/2006/relationships/hyperlink" Target="https://www.facebook.com/BlueSpringsFarmersMarket" TargetMode="External"/><Relationship Id="rId1386" Type="http://schemas.openxmlformats.org/officeDocument/2006/relationships/hyperlink" Target="https://www.facebook.com/CenterParkatCenterville/" TargetMode="External"/><Relationship Id="rId794" Type="http://schemas.openxmlformats.org/officeDocument/2006/relationships/hyperlink" Target="http://www.bluespringsfarmersmarket.com" TargetMode="External"/><Relationship Id="rId1387" Type="http://schemas.openxmlformats.org/officeDocument/2006/relationships/hyperlink" Target="http://www.centervillefarmersmarket.com" TargetMode="External"/><Relationship Id="rId793" Type="http://schemas.openxmlformats.org/officeDocument/2006/relationships/hyperlink" Target="http://www.bluemoonacres.net/" TargetMode="External"/><Relationship Id="rId1388" Type="http://schemas.openxmlformats.org/officeDocument/2006/relationships/hyperlink" Target="https://www.facebook.com/pages/Centerville-Farmers-Market/185295434850051" TargetMode="External"/><Relationship Id="rId6229" Type="http://schemas.openxmlformats.org/officeDocument/2006/relationships/hyperlink" Target="https://www.facebook.com/bronxgreenmarkets" TargetMode="External"/><Relationship Id="rId7551" Type="http://schemas.openxmlformats.org/officeDocument/2006/relationships/hyperlink" Target="http://www.farmersmarketonline.com/fm/RiverValleyFarmersMarketMT.html" TargetMode="External"/><Relationship Id="rId8882" Type="http://schemas.openxmlformats.org/officeDocument/2006/relationships/hyperlink" Target="http://www.facebook.com/walkerelamcornermarket" TargetMode="External"/><Relationship Id="rId6220" Type="http://schemas.openxmlformats.org/officeDocument/2006/relationships/hyperlink" Target="http://www.newmorningfarm.net" TargetMode="External"/><Relationship Id="rId7550" Type="http://schemas.openxmlformats.org/officeDocument/2006/relationships/hyperlink" Target="http://www.rivervaqlenj.org" TargetMode="External"/><Relationship Id="rId8881" Type="http://schemas.openxmlformats.org/officeDocument/2006/relationships/hyperlink" Target="http://www.walkerelammarket.com" TargetMode="External"/><Relationship Id="rId8880" Type="http://schemas.openxmlformats.org/officeDocument/2006/relationships/hyperlink" Target="https://www.facebook.com/pages/The-Convivium/361569286162" TargetMode="External"/><Relationship Id="rId6223" Type="http://schemas.openxmlformats.org/officeDocument/2006/relationships/hyperlink" Target="https://www.facebook.com/NewPragueFarmersMarket" TargetMode="External"/><Relationship Id="rId7555" Type="http://schemas.openxmlformats.org/officeDocument/2006/relationships/hyperlink" Target="https://www.facebook.com/RPFMarket" TargetMode="External"/><Relationship Id="rId8886" Type="http://schemas.openxmlformats.org/officeDocument/2006/relationships/hyperlink" Target="http://www.twitter.com/creedemarket" TargetMode="External"/><Relationship Id="rId6224" Type="http://schemas.openxmlformats.org/officeDocument/2006/relationships/hyperlink" Target="http://www.npbpa.com" TargetMode="External"/><Relationship Id="rId7554" Type="http://schemas.openxmlformats.org/officeDocument/2006/relationships/hyperlink" Target="http://www.rpfm.org" TargetMode="External"/><Relationship Id="rId8885" Type="http://schemas.openxmlformats.org/officeDocument/2006/relationships/hyperlink" Target="http://www.facebook.com/creedefarmersmarket" TargetMode="External"/><Relationship Id="rId6221" Type="http://schemas.openxmlformats.org/officeDocument/2006/relationships/hyperlink" Target="http://www.newmorningfarm.net" TargetMode="External"/><Relationship Id="rId7553" Type="http://schemas.openxmlformats.org/officeDocument/2006/relationships/hyperlink" Target="http://www.riverdaley.org" TargetMode="External"/><Relationship Id="rId8884" Type="http://schemas.openxmlformats.org/officeDocument/2006/relationships/hyperlink" Target="http://www.creedefarmersmarket.com" TargetMode="External"/><Relationship Id="rId6222" Type="http://schemas.openxmlformats.org/officeDocument/2006/relationships/hyperlink" Target="https://www.facebook.com/CopakeFarmersMarket" TargetMode="External"/><Relationship Id="rId7552" Type="http://schemas.openxmlformats.org/officeDocument/2006/relationships/hyperlink" Target="http://www.riverchaseumc.org" TargetMode="External"/><Relationship Id="rId8883" Type="http://schemas.openxmlformats.org/officeDocument/2006/relationships/hyperlink" Target="https://www.youtube.com/channel/UCKlY9E5kNOvA7P5T3vElZ3Q" TargetMode="External"/><Relationship Id="rId6227" Type="http://schemas.openxmlformats.org/officeDocument/2006/relationships/hyperlink" Target="https://www.facebook.com/nwfarmersmarket" TargetMode="External"/><Relationship Id="rId7559" Type="http://schemas.openxmlformats.org/officeDocument/2006/relationships/hyperlink" Target="http://www.riverfrontfarmersmarket.org" TargetMode="External"/><Relationship Id="rId6228" Type="http://schemas.openxmlformats.org/officeDocument/2006/relationships/hyperlink" Target="http://www.grownyc.org" TargetMode="External"/><Relationship Id="rId7558" Type="http://schemas.openxmlformats.org/officeDocument/2006/relationships/hyperlink" Target="https://www.facebook.com/BronxGreenmarkets" TargetMode="External"/><Relationship Id="rId8889" Type="http://schemas.openxmlformats.org/officeDocument/2006/relationships/hyperlink" Target="https://twitter.com/cummingharvest" TargetMode="External"/><Relationship Id="rId6225" Type="http://schemas.openxmlformats.org/officeDocument/2006/relationships/hyperlink" Target="https://www.facebook.com/pages/New-Smyrna-Beach-Farmers-Market/512029842223641" TargetMode="External"/><Relationship Id="rId7557" Type="http://schemas.openxmlformats.org/officeDocument/2006/relationships/hyperlink" Target="http://www.grownyc.org" TargetMode="External"/><Relationship Id="rId8888" Type="http://schemas.openxmlformats.org/officeDocument/2006/relationships/hyperlink" Target="https://www.facebook.com/thecummingharvest" TargetMode="External"/><Relationship Id="rId6226" Type="http://schemas.openxmlformats.org/officeDocument/2006/relationships/hyperlink" Target="http://www.nwfarmersmarket.org/" TargetMode="External"/><Relationship Id="rId7556" Type="http://schemas.openxmlformats.org/officeDocument/2006/relationships/hyperlink" Target="https://twitter.com/rpfm" TargetMode="External"/><Relationship Id="rId8887" Type="http://schemas.openxmlformats.org/officeDocument/2006/relationships/hyperlink" Target="http://www.cumming.locallygrown.net" TargetMode="External"/><Relationship Id="rId6218" Type="http://schemas.openxmlformats.org/officeDocument/2006/relationships/hyperlink" Target="http://www.newlondonfieldofgreens.org" TargetMode="External"/><Relationship Id="rId6219" Type="http://schemas.openxmlformats.org/officeDocument/2006/relationships/hyperlink" Target="http://www.newmorningfarm.net" TargetMode="External"/><Relationship Id="rId7549" Type="http://schemas.openxmlformats.org/officeDocument/2006/relationships/hyperlink" Target="http://www.facebook.com/riverstreetfarmersmarket" TargetMode="External"/><Relationship Id="rId7540" Type="http://schemas.openxmlformats.org/officeDocument/2006/relationships/hyperlink" Target="https://twitter.com/FarmtoCity" TargetMode="External"/><Relationship Id="rId8871" Type="http://schemas.openxmlformats.org/officeDocument/2006/relationships/hyperlink" Target="https://www.instagram.com/chfarmersmarket/?hl=en" TargetMode="External"/><Relationship Id="rId8870" Type="http://schemas.openxmlformats.org/officeDocument/2006/relationships/hyperlink" Target="https://twitter.com/chfarmersmarket?lang=en" TargetMode="External"/><Relationship Id="rId6212" Type="http://schemas.openxmlformats.org/officeDocument/2006/relationships/hyperlink" Target="http://www.newhopemarket.org" TargetMode="External"/><Relationship Id="rId7544" Type="http://schemas.openxmlformats.org/officeDocument/2006/relationships/hyperlink" Target="https://www.facebook.com/pages/North-Coast-Food-Web/198933090223194" TargetMode="External"/><Relationship Id="rId8875" Type="http://schemas.openxmlformats.org/officeDocument/2006/relationships/hyperlink" Target="https://www.facebook.com/ClarksvilleDowntownMarket/" TargetMode="External"/><Relationship Id="rId6213" Type="http://schemas.openxmlformats.org/officeDocument/2006/relationships/hyperlink" Target="https://www.facebook.com/newhopefarmersmarket" TargetMode="External"/><Relationship Id="rId7543" Type="http://schemas.openxmlformats.org/officeDocument/2006/relationships/hyperlink" Target="http://www.northcoastfoodweb.org" TargetMode="External"/><Relationship Id="rId8874" Type="http://schemas.openxmlformats.org/officeDocument/2006/relationships/hyperlink" Target="http://www.cityofclarksville.com/index.aspx?page=406" TargetMode="External"/><Relationship Id="rId6210" Type="http://schemas.openxmlformats.org/officeDocument/2006/relationships/hyperlink" Target="https://www.facebook.com/" TargetMode="External"/><Relationship Id="rId7542" Type="http://schemas.openxmlformats.org/officeDocument/2006/relationships/hyperlink" Target="http://www.tourhardincounty.org" TargetMode="External"/><Relationship Id="rId8873" Type="http://schemas.openxmlformats.org/officeDocument/2006/relationships/hyperlink" Target="https://www.facebook.com/gladstonespecialevents?ref=hl" TargetMode="External"/><Relationship Id="rId6211" Type="http://schemas.openxmlformats.org/officeDocument/2006/relationships/hyperlink" Target="https://www.instagram.com/nhbcfarmersmarket/" TargetMode="External"/><Relationship Id="rId7541" Type="http://schemas.openxmlformats.org/officeDocument/2006/relationships/hyperlink" Target="http://www.localharvest.org/river-church-farmers-market-M53417" TargetMode="External"/><Relationship Id="rId8872" Type="http://schemas.openxmlformats.org/officeDocument/2006/relationships/hyperlink" Target="http://www.gladstonemi.org/streetfair" TargetMode="External"/><Relationship Id="rId6216" Type="http://schemas.openxmlformats.org/officeDocument/2006/relationships/hyperlink" Target="http://www.newlondonfieldofgreens.org" TargetMode="External"/><Relationship Id="rId7548" Type="http://schemas.openxmlformats.org/officeDocument/2006/relationships/hyperlink" Target="http://www.riverstreetmarket.com" TargetMode="External"/><Relationship Id="rId8879" Type="http://schemas.openxmlformats.org/officeDocument/2006/relationships/hyperlink" Target="https://www.facebook.com/thecommunitymarketofLitchfield" TargetMode="External"/><Relationship Id="rId6217" Type="http://schemas.openxmlformats.org/officeDocument/2006/relationships/hyperlink" Target="http://www.newlondonfieldofgreens.org" TargetMode="External"/><Relationship Id="rId7547" Type="http://schemas.openxmlformats.org/officeDocument/2006/relationships/hyperlink" Target="http://www.instagram.com/rrcafarmersandcommunitymarket/" TargetMode="External"/><Relationship Id="rId8878" Type="http://schemas.openxmlformats.org/officeDocument/2006/relationships/hyperlink" Target="http://www.commonscommunity.org" TargetMode="External"/><Relationship Id="rId6214" Type="http://schemas.openxmlformats.org/officeDocument/2006/relationships/hyperlink" Target="http://www.newlenox.net" TargetMode="External"/><Relationship Id="rId7546" Type="http://schemas.openxmlformats.org/officeDocument/2006/relationships/hyperlink" Target="https://www.facebook.com/RRCAFarmersandCommunityMarket/" TargetMode="External"/><Relationship Id="rId8877" Type="http://schemas.openxmlformats.org/officeDocument/2006/relationships/hyperlink" Target="https://www.facebook.com/CoitRoadFarmersMarket" TargetMode="External"/><Relationship Id="rId6215" Type="http://schemas.openxmlformats.org/officeDocument/2006/relationships/hyperlink" Target="https://www.facebook.com/pages/Village-of-New-Lenox-Illinois/106689992719003" TargetMode="External"/><Relationship Id="rId7545" Type="http://schemas.openxmlformats.org/officeDocument/2006/relationships/hyperlink" Target="http://www.rrcala.org" TargetMode="External"/><Relationship Id="rId8876" Type="http://schemas.openxmlformats.org/officeDocument/2006/relationships/hyperlink" Target="http://www.coitmarket.org" TargetMode="External"/><Relationship Id="rId6241" Type="http://schemas.openxmlformats.org/officeDocument/2006/relationships/hyperlink" Target="http://www.newcastleok.org/farmersmarket" TargetMode="External"/><Relationship Id="rId7573" Type="http://schemas.openxmlformats.org/officeDocument/2006/relationships/hyperlink" Target="https://twitter.com/JCHeightsMarket?lang=en" TargetMode="External"/><Relationship Id="rId6242" Type="http://schemas.openxmlformats.org/officeDocument/2006/relationships/hyperlink" Target="http://www.newellfarmersmarket.com/" TargetMode="External"/><Relationship Id="rId7572" Type="http://schemas.openxmlformats.org/officeDocument/2006/relationships/hyperlink" Target="https://www.facebook.com/farmsintheheights/" TargetMode="External"/><Relationship Id="rId7571" Type="http://schemas.openxmlformats.org/officeDocument/2006/relationships/hyperlink" Target="http://www.riverviewfarmersmarket.org/" TargetMode="External"/><Relationship Id="rId6240" Type="http://schemas.openxmlformats.org/officeDocument/2006/relationships/hyperlink" Target="http://www.downingpark.org" TargetMode="External"/><Relationship Id="rId7570" Type="http://schemas.openxmlformats.org/officeDocument/2006/relationships/hyperlink" Target="https://www.instagram.com/rivertownfarmersmarket/" TargetMode="External"/><Relationship Id="rId6245" Type="http://schemas.openxmlformats.org/officeDocument/2006/relationships/hyperlink" Target="https://www.facebook.com/NewmarketFarmersMarket" TargetMode="External"/><Relationship Id="rId7577" Type="http://schemas.openxmlformats.org/officeDocument/2006/relationships/hyperlink" Target="http://downtownmilford.org/farmersmarket" TargetMode="External"/><Relationship Id="rId6246" Type="http://schemas.openxmlformats.org/officeDocument/2006/relationships/hyperlink" Target="http://www.farmermark.com/newportbeach" TargetMode="External"/><Relationship Id="rId7576" Type="http://schemas.openxmlformats.org/officeDocument/2006/relationships/hyperlink" Target="https://www.facebook.com/farmmobile" TargetMode="External"/><Relationship Id="rId6243" Type="http://schemas.openxmlformats.org/officeDocument/2006/relationships/hyperlink" Target="https://www.facebook.com/pages/Newfield-Farmer-and-Artisan-Market/185239121520964" TargetMode="External"/><Relationship Id="rId7575" Type="http://schemas.openxmlformats.org/officeDocument/2006/relationships/hyperlink" Target="http://www.grassfedcow.com/FarmMobile.html" TargetMode="External"/><Relationship Id="rId6244" Type="http://schemas.openxmlformats.org/officeDocument/2006/relationships/hyperlink" Target="https://www.facebook.com/Newmarketfarmersmarket" TargetMode="External"/><Relationship Id="rId7574" Type="http://schemas.openxmlformats.org/officeDocument/2006/relationships/hyperlink" Target="https://www.instagram.com/riverviewfarmersmarket/" TargetMode="External"/><Relationship Id="rId6249" Type="http://schemas.openxmlformats.org/officeDocument/2006/relationships/hyperlink" Target="https://www.facebook.com/pages/Newport-Farmers-Market/117682191581005" TargetMode="External"/><Relationship Id="rId6247" Type="http://schemas.openxmlformats.org/officeDocument/2006/relationships/hyperlink" Target="https://www.facebook.com/newportbeachFM" TargetMode="External"/><Relationship Id="rId7579" Type="http://schemas.openxmlformats.org/officeDocument/2006/relationships/hyperlink" Target="http://www.riverwalkmarketfair.org" TargetMode="External"/><Relationship Id="rId6248" Type="http://schemas.openxmlformats.org/officeDocument/2006/relationships/hyperlink" Target="http://www.newportfarmersmarket.org" TargetMode="External"/><Relationship Id="rId7578" Type="http://schemas.openxmlformats.org/officeDocument/2006/relationships/hyperlink" Target="http://www.riverwalkmarket.com" TargetMode="External"/><Relationship Id="rId6230" Type="http://schemas.openxmlformats.org/officeDocument/2006/relationships/hyperlink" Target="https://www.agriculturalinstitute.org/directory/listing-details/newark-market" TargetMode="External"/><Relationship Id="rId7562" Type="http://schemas.openxmlformats.org/officeDocument/2006/relationships/hyperlink" Target="http://www.riversidecfm.com" TargetMode="External"/><Relationship Id="rId8893" Type="http://schemas.openxmlformats.org/officeDocument/2006/relationships/hyperlink" Target="https://www.facebook.com/DavidsonFarmersMarket?fref=ts" TargetMode="External"/><Relationship Id="rId6231" Type="http://schemas.openxmlformats.org/officeDocument/2006/relationships/hyperlink" Target="https://www.facebook.com/Newark-Farmers-Market-167753743427328/?fref=ts" TargetMode="External"/><Relationship Id="rId7561" Type="http://schemas.openxmlformats.org/officeDocument/2006/relationships/hyperlink" Target="http://www.facebook.com/riverfrontfarmersmarket/" TargetMode="External"/><Relationship Id="rId8892" Type="http://schemas.openxmlformats.org/officeDocument/2006/relationships/hyperlink" Target="http://www.davidsonfarmersmarket.org" TargetMode="External"/><Relationship Id="rId7560" Type="http://schemas.openxmlformats.org/officeDocument/2006/relationships/hyperlink" Target="http://www.facebook.com/riverfrontfarmersmarket" TargetMode="External"/><Relationship Id="rId8891" Type="http://schemas.openxmlformats.org/officeDocument/2006/relationships/hyperlink" Target="https://www.facebook.com/pages/The-Dalles-Farmers-Market/140134815736" TargetMode="External"/><Relationship Id="rId8890" Type="http://schemas.openxmlformats.org/officeDocument/2006/relationships/hyperlink" Target="http://www.thedallesfarmersmarket.com" TargetMode="External"/><Relationship Id="rId6234" Type="http://schemas.openxmlformats.org/officeDocument/2006/relationships/hyperlink" Target="http://www.rivercountrychamber.com" TargetMode="External"/><Relationship Id="rId7566" Type="http://schemas.openxmlformats.org/officeDocument/2006/relationships/hyperlink" Target="https://www.facebook.com/Riverside.Farmers.Mkt" TargetMode="External"/><Relationship Id="rId8897" Type="http://schemas.openxmlformats.org/officeDocument/2006/relationships/hyperlink" Target="https://www.facebook.com/pages/The-Dirty-Farmers-Community-Market/500941319966239" TargetMode="External"/><Relationship Id="rId6235" Type="http://schemas.openxmlformats.org/officeDocument/2006/relationships/hyperlink" Target="http://www.newbergdowntown.org/newberg-farmers-market/" TargetMode="External"/><Relationship Id="rId7565" Type="http://schemas.openxmlformats.org/officeDocument/2006/relationships/hyperlink" Target="http://justeatlocal.wordpress.com/" TargetMode="External"/><Relationship Id="rId8896" Type="http://schemas.openxmlformats.org/officeDocument/2006/relationships/hyperlink" Target="http://thedirtyfarmerscommunitymarket.com" TargetMode="External"/><Relationship Id="rId6232" Type="http://schemas.openxmlformats.org/officeDocument/2006/relationships/hyperlink" Target="https://www.facebook.com/newarkfarmersmarket" TargetMode="External"/><Relationship Id="rId7564" Type="http://schemas.openxmlformats.org/officeDocument/2006/relationships/hyperlink" Target="https://twitter.com/riversidecfm" TargetMode="External"/><Relationship Id="rId8895" Type="http://schemas.openxmlformats.org/officeDocument/2006/relationships/hyperlink" Target="http://www.instagram.com/farmersmarket_davidson" TargetMode="External"/><Relationship Id="rId6233" Type="http://schemas.openxmlformats.org/officeDocument/2006/relationships/hyperlink" Target="https://www.facebook.com/newarkvalleyfarmersmarket" TargetMode="External"/><Relationship Id="rId7563" Type="http://schemas.openxmlformats.org/officeDocument/2006/relationships/hyperlink" Target="https://www.facebook.com/Riverside.CFM" TargetMode="External"/><Relationship Id="rId8894" Type="http://schemas.openxmlformats.org/officeDocument/2006/relationships/hyperlink" Target="http://www.twitter.com/davidsonfmrsmkt" TargetMode="External"/><Relationship Id="rId6238" Type="http://schemas.openxmlformats.org/officeDocument/2006/relationships/hyperlink" Target="http://www.newberrymainstreet.com" TargetMode="External"/><Relationship Id="rId6239" Type="http://schemas.openxmlformats.org/officeDocument/2006/relationships/hyperlink" Target="https://www.facebook.com/NewberryFarmersMarket" TargetMode="External"/><Relationship Id="rId7569" Type="http://schemas.openxmlformats.org/officeDocument/2006/relationships/hyperlink" Target="https://www.facebook.com/rivertownfarmersmarketkenner/" TargetMode="External"/><Relationship Id="rId6236" Type="http://schemas.openxmlformats.org/officeDocument/2006/relationships/hyperlink" Target="https://www.facebook.com/newbergdowntownpage" TargetMode="External"/><Relationship Id="rId7568" Type="http://schemas.openxmlformats.org/officeDocument/2006/relationships/hyperlink" Target="http://www.crescentcityfarmersmarket.org/" TargetMode="External"/><Relationship Id="rId8899" Type="http://schemas.openxmlformats.org/officeDocument/2006/relationships/hyperlink" Target="http://dorsetfarmersmarket.com" TargetMode="External"/><Relationship Id="rId6237" Type="http://schemas.openxmlformats.org/officeDocument/2006/relationships/hyperlink" Target="http://www.facebook.com/" TargetMode="External"/><Relationship Id="rId7567" Type="http://schemas.openxmlformats.org/officeDocument/2006/relationships/hyperlink" Target="https://www.facebook.com/pages/Riverside-Market/237954816242?id=237954816242&amp;sk=info" TargetMode="External"/><Relationship Id="rId8898" Type="http://schemas.openxmlformats.org/officeDocument/2006/relationships/hyperlink" Target="http://dirtyfarmersmarket.locallygrown.net" TargetMode="External"/><Relationship Id="rId7519" Type="http://schemas.openxmlformats.org/officeDocument/2006/relationships/hyperlink" Target="http://www.rfpra.com/spec-farmers.htm" TargetMode="External"/><Relationship Id="rId7518" Type="http://schemas.openxmlformats.org/officeDocument/2006/relationships/hyperlink" Target="https://www.facebook.com/RichmondMainStMarket" TargetMode="External"/><Relationship Id="rId8849" Type="http://schemas.openxmlformats.org/officeDocument/2006/relationships/hyperlink" Target="http://www.theavenueatwhitemarsh.com/market.php" TargetMode="External"/><Relationship Id="rId7517" Type="http://schemas.openxmlformats.org/officeDocument/2006/relationships/hyperlink" Target="http://www.pcfma.org" TargetMode="External"/><Relationship Id="rId8848" Type="http://schemas.openxmlformats.org/officeDocument/2006/relationships/hyperlink" Target="https://twitter.com/allendalecoc" TargetMode="External"/><Relationship Id="rId7516" Type="http://schemas.openxmlformats.org/officeDocument/2006/relationships/hyperlink" Target="https://www.facebook.com/RichmondFarmersMarketIN/" TargetMode="External"/><Relationship Id="rId8847" Type="http://schemas.openxmlformats.org/officeDocument/2006/relationships/hyperlink" Target="https://www.facebook.com/allendalechamberofcommerce" TargetMode="External"/><Relationship Id="rId7511" Type="http://schemas.openxmlformats.org/officeDocument/2006/relationships/hyperlink" Target="http://www.richlandfarmersmarket.weebly.com" TargetMode="External"/><Relationship Id="rId8842" Type="http://schemas.openxmlformats.org/officeDocument/2006/relationships/hyperlink" Target="http://www.thewheemarket.org/" TargetMode="External"/><Relationship Id="rId7510" Type="http://schemas.openxmlformats.org/officeDocument/2006/relationships/hyperlink" Target="https://www.msuextension.org/Richland/" TargetMode="External"/><Relationship Id="rId8841" Type="http://schemas.openxmlformats.org/officeDocument/2006/relationships/hyperlink" Target="https://www.instagram.com/texastwpfm/" TargetMode="External"/><Relationship Id="rId8840" Type="http://schemas.openxmlformats.org/officeDocument/2006/relationships/hyperlink" Target="https://twitter.com/freshonQ" TargetMode="External"/><Relationship Id="rId7515" Type="http://schemas.openxmlformats.org/officeDocument/2006/relationships/hyperlink" Target="http://www.richmondindiana.gov/Our_Government/Departments/Parks_and_Recreation/Programs_and_Services/Farmers_Market.htm" TargetMode="External"/><Relationship Id="rId8846" Type="http://schemas.openxmlformats.org/officeDocument/2006/relationships/hyperlink" Target="http://www.allendalechamber.com" TargetMode="External"/><Relationship Id="rId7514" Type="http://schemas.openxmlformats.org/officeDocument/2006/relationships/hyperlink" Target="https://www.facebook.com/Richmond-Farmers-Market-392790887449921/?ref=aymt_homepage_panel" TargetMode="External"/><Relationship Id="rId8845" Type="http://schemas.openxmlformats.org/officeDocument/2006/relationships/hyperlink" Target="http://facebook.com/thealmhmarket" TargetMode="External"/><Relationship Id="rId7513" Type="http://schemas.openxmlformats.org/officeDocument/2006/relationships/hyperlink" Target="http://www.richmondfarmersmarketvt.org" TargetMode="External"/><Relationship Id="rId8844" Type="http://schemas.openxmlformats.org/officeDocument/2006/relationships/hyperlink" Target="http://www.thealmhmarket.org" TargetMode="External"/><Relationship Id="rId7512" Type="http://schemas.openxmlformats.org/officeDocument/2006/relationships/hyperlink" Target="https://www.facebook.com/groups/330724707721/" TargetMode="External"/><Relationship Id="rId8843" Type="http://schemas.openxmlformats.org/officeDocument/2006/relationships/hyperlink" Target="https://www.facebook.com/WheeMarket/" TargetMode="External"/><Relationship Id="rId7508" Type="http://schemas.openxmlformats.org/officeDocument/2006/relationships/hyperlink" Target="https://www.facebook.com/pages/RICHLAND-AREA-FARMERS-MARKET/10150099096045319" TargetMode="External"/><Relationship Id="rId8839" Type="http://schemas.openxmlformats.org/officeDocument/2006/relationships/hyperlink" Target="https://www.facebook.com/TexasTownshipFarmersMarket/" TargetMode="External"/><Relationship Id="rId7507" Type="http://schemas.openxmlformats.org/officeDocument/2006/relationships/hyperlink" Target="http://www.richlandareafarmersmarket.org" TargetMode="External"/><Relationship Id="rId8838" Type="http://schemas.openxmlformats.org/officeDocument/2006/relationships/hyperlink" Target="http://www.texastownship.org/farmers-market/" TargetMode="External"/><Relationship Id="rId7506" Type="http://schemas.openxmlformats.org/officeDocument/2006/relationships/hyperlink" Target="https://twitter.com/RichfieldFarmkt" TargetMode="External"/><Relationship Id="rId8837" Type="http://schemas.openxmlformats.org/officeDocument/2006/relationships/hyperlink" Target="http://www.instagram.com/texasfarmersmarket" TargetMode="External"/><Relationship Id="rId7505" Type="http://schemas.openxmlformats.org/officeDocument/2006/relationships/hyperlink" Target="https://www.facebook.com/RichfieldFarmersMarket" TargetMode="External"/><Relationship Id="rId8836" Type="http://schemas.openxmlformats.org/officeDocument/2006/relationships/hyperlink" Target="http://www.twitter.com/TFMMueller" TargetMode="External"/><Relationship Id="rId7509" Type="http://schemas.openxmlformats.org/officeDocument/2006/relationships/hyperlink" Target="https://www.facebook.com/pages/RICHLAND-AREA-FARMERS-MARKET/10150099096045319" TargetMode="External"/><Relationship Id="rId7500" Type="http://schemas.openxmlformats.org/officeDocument/2006/relationships/hyperlink" Target="http://www.farmersmarket.rice.edu" TargetMode="External"/><Relationship Id="rId8831" Type="http://schemas.openxmlformats.org/officeDocument/2006/relationships/hyperlink" Target="http://www.facebook.com/CedarParkFM" TargetMode="External"/><Relationship Id="rId8830" Type="http://schemas.openxmlformats.org/officeDocument/2006/relationships/hyperlink" Target="http://www.texasfarmersmarket.org" TargetMode="External"/><Relationship Id="rId7504" Type="http://schemas.openxmlformats.org/officeDocument/2006/relationships/hyperlink" Target="http://www.richfieldfarmersmarket.org" TargetMode="External"/><Relationship Id="rId8835" Type="http://schemas.openxmlformats.org/officeDocument/2006/relationships/hyperlink" Target="http://www.facebook.com/TFMMueller" TargetMode="External"/><Relationship Id="rId7503" Type="http://schemas.openxmlformats.org/officeDocument/2006/relationships/hyperlink" Target="https://twitter.com/4seasonsm" TargetMode="External"/><Relationship Id="rId8834" Type="http://schemas.openxmlformats.org/officeDocument/2006/relationships/hyperlink" Target="http://www.texasfarmersmarket.org" TargetMode="External"/><Relationship Id="rId7502" Type="http://schemas.openxmlformats.org/officeDocument/2006/relationships/hyperlink" Target="https://www.facebook.com/fourseasonsmarkets" TargetMode="External"/><Relationship Id="rId8833" Type="http://schemas.openxmlformats.org/officeDocument/2006/relationships/hyperlink" Target="http://www.instagram.com/texasfarmersmarket" TargetMode="External"/><Relationship Id="rId7501" Type="http://schemas.openxmlformats.org/officeDocument/2006/relationships/hyperlink" Target="http://www.fourseasonsmarkets.com" TargetMode="External"/><Relationship Id="rId8832" Type="http://schemas.openxmlformats.org/officeDocument/2006/relationships/hyperlink" Target="http://www.twitter.com/TFMLakeline" TargetMode="External"/><Relationship Id="rId6209" Type="http://schemas.openxmlformats.org/officeDocument/2006/relationships/hyperlink" Target="http://newhighlandbaptist.org/farmers-market/" TargetMode="External"/><Relationship Id="rId6207" Type="http://schemas.openxmlformats.org/officeDocument/2006/relationships/hyperlink" Target="http://www.riverfrontsociety.com/farmersmarket.html" TargetMode="External"/><Relationship Id="rId7539" Type="http://schemas.openxmlformats.org/officeDocument/2006/relationships/hyperlink" Target="https://www.facebook.com/RittenhouseFarmersMarket/?fref=ts" TargetMode="External"/><Relationship Id="rId6208" Type="http://schemas.openxmlformats.org/officeDocument/2006/relationships/hyperlink" Target="http://agrimissouri.com/mo-grown/grodetail.php?type=mo-grown&amp;ID=225" TargetMode="External"/><Relationship Id="rId7538" Type="http://schemas.openxmlformats.org/officeDocument/2006/relationships/hyperlink" Target="http://www.farmtocity.org/FarmersMarkets.asp" TargetMode="External"/><Relationship Id="rId8869" Type="http://schemas.openxmlformats.org/officeDocument/2006/relationships/hyperlink" Target="https://www.facebook.com/TheChapelHillFarmersMarket?ref=hl" TargetMode="External"/><Relationship Id="rId8860" Type="http://schemas.openxmlformats.org/officeDocument/2006/relationships/hyperlink" Target="https://www.facebook.com/pages/The-Bushel-Basket-Market-The-Farmers-Market-at-Chelsea-Community-Hospital/536225753067953?ref=hl" TargetMode="External"/><Relationship Id="rId6201" Type="http://schemas.openxmlformats.org/officeDocument/2006/relationships/hyperlink" Target="https://www.facebook.com/pages/New-Harvest-Park-Farmers-Market/133230580066187" TargetMode="External"/><Relationship Id="rId7533" Type="http://schemas.openxmlformats.org/officeDocument/2006/relationships/hyperlink" Target="http://www.dakotaflavor.com/category.asp?catid=12" TargetMode="External"/><Relationship Id="rId8864" Type="http://schemas.openxmlformats.org/officeDocument/2006/relationships/hyperlink" Target="http://www.carytownmarket.com" TargetMode="External"/><Relationship Id="rId6202" Type="http://schemas.openxmlformats.org/officeDocument/2006/relationships/hyperlink" Target="http://cityseed.org/downtown/" TargetMode="External"/><Relationship Id="rId7532" Type="http://schemas.openxmlformats.org/officeDocument/2006/relationships/hyperlink" Target="https://www.facebook.com/Family-Health-Centers-Farmers-Market-243660653033996/" TargetMode="External"/><Relationship Id="rId8863" Type="http://schemas.openxmlformats.org/officeDocument/2006/relationships/hyperlink" Target="https://www.facebook.com/thecapitalmarket20743" TargetMode="External"/><Relationship Id="rId7531" Type="http://schemas.openxmlformats.org/officeDocument/2006/relationships/hyperlink" Target="http://www.myfhc.org" TargetMode="External"/><Relationship Id="rId8862" Type="http://schemas.openxmlformats.org/officeDocument/2006/relationships/hyperlink" Target="https://www.instagram.com/thecapitalmarket20743" TargetMode="External"/><Relationship Id="rId6200" Type="http://schemas.openxmlformats.org/officeDocument/2006/relationships/hyperlink" Target="http://www.newgloucestergardens.com/community-market.html" TargetMode="External"/><Relationship Id="rId7530" Type="http://schemas.openxmlformats.org/officeDocument/2006/relationships/hyperlink" Target="https://www.facebook.com/Family-Health-Centers-Farmers-Market-243660653033996/" TargetMode="External"/><Relationship Id="rId8861" Type="http://schemas.openxmlformats.org/officeDocument/2006/relationships/hyperlink" Target="http://www.realtimefarms.com/market/chelsea-community-hospital-bushel-basket-farmers-market" TargetMode="External"/><Relationship Id="rId6205" Type="http://schemas.openxmlformats.org/officeDocument/2006/relationships/hyperlink" Target="http://www.newhavenparksandrec.com/events/" TargetMode="External"/><Relationship Id="rId7537" Type="http://schemas.openxmlformats.org/officeDocument/2006/relationships/hyperlink" Target="http://www.ritchiecountyfarmersmarket.com" TargetMode="External"/><Relationship Id="rId8868" Type="http://schemas.openxmlformats.org/officeDocument/2006/relationships/hyperlink" Target="http://www.thechapelhillfarmersmarket.com/" TargetMode="External"/><Relationship Id="rId6206" Type="http://schemas.openxmlformats.org/officeDocument/2006/relationships/hyperlink" Target="https://www.facebook.com/NewHavenFarmersMarket/" TargetMode="External"/><Relationship Id="rId7536" Type="http://schemas.openxmlformats.org/officeDocument/2006/relationships/hyperlink" Target="https://www.facebook.com/pages/Rindge-Farmers-and-Crafters-Market/131621310193301" TargetMode="External"/><Relationship Id="rId8867" Type="http://schemas.openxmlformats.org/officeDocument/2006/relationships/hyperlink" Target="https://www.instagram.com/carytownfarmersmarket/?hl=en" TargetMode="External"/><Relationship Id="rId6203" Type="http://schemas.openxmlformats.org/officeDocument/2006/relationships/hyperlink" Target="https://www.facebook.com/cityseed" TargetMode="External"/><Relationship Id="rId7535" Type="http://schemas.openxmlformats.org/officeDocument/2006/relationships/hyperlink" Target="https://www.facebook.com/pages/Rincon-Valley-Farmers-Artisans-Market/102348706487005" TargetMode="External"/><Relationship Id="rId8866" Type="http://schemas.openxmlformats.org/officeDocument/2006/relationships/hyperlink" Target="https://twitter.com/CtownFarmersMkt" TargetMode="External"/><Relationship Id="rId6204" Type="http://schemas.openxmlformats.org/officeDocument/2006/relationships/hyperlink" Target="http://www.upperstatestreet.org" TargetMode="External"/><Relationship Id="rId7534" Type="http://schemas.openxmlformats.org/officeDocument/2006/relationships/hyperlink" Target="http://www.rvfm.org" TargetMode="External"/><Relationship Id="rId8865" Type="http://schemas.openxmlformats.org/officeDocument/2006/relationships/hyperlink" Target="https://www.facebook.com/carytownmarket/" TargetMode="External"/><Relationship Id="rId7529" Type="http://schemas.openxmlformats.org/officeDocument/2006/relationships/hyperlink" Target="http://www.myfhc.org" TargetMode="External"/><Relationship Id="rId7528" Type="http://schemas.openxmlformats.org/officeDocument/2006/relationships/hyperlink" Target="https://www.facebook.com/RifleCentennialConcertSeriesAndMarket" TargetMode="External"/><Relationship Id="rId8859" Type="http://schemas.openxmlformats.org/officeDocument/2006/relationships/hyperlink" Target="http://www.chelseafarmersmkt.org/bushel-basket/" TargetMode="External"/><Relationship Id="rId7527" Type="http://schemas.openxmlformats.org/officeDocument/2006/relationships/hyperlink" Target="http://www.rifleco.org/" TargetMode="External"/><Relationship Id="rId8858" Type="http://schemas.openxmlformats.org/officeDocument/2006/relationships/hyperlink" Target="http://www.broadwaymarket.org" TargetMode="External"/><Relationship Id="rId7522" Type="http://schemas.openxmlformats.org/officeDocument/2006/relationships/hyperlink" Target="http://www.farmersmarketridgway.com/" TargetMode="External"/><Relationship Id="rId8853" Type="http://schemas.openxmlformats.org/officeDocument/2006/relationships/hyperlink" Target="http://oobballpark.com" TargetMode="External"/><Relationship Id="rId7521" Type="http://schemas.openxmlformats.org/officeDocument/2006/relationships/hyperlink" Target="http://www.ridgeville.org" TargetMode="External"/><Relationship Id="rId8852" Type="http://schemas.openxmlformats.org/officeDocument/2006/relationships/hyperlink" Target="https://www.facebook.com/State-Capitol-Farmers-Market-1572316693029038/" TargetMode="External"/><Relationship Id="rId7520" Type="http://schemas.openxmlformats.org/officeDocument/2006/relationships/hyperlink" Target="http://www.ridgefieldfarmersmarket.org" TargetMode="External"/><Relationship Id="rId8851" Type="http://schemas.openxmlformats.org/officeDocument/2006/relationships/hyperlink" Target="http://www.arizonacommunityfarmersmarkets.com/FM_TheCapitol.html" TargetMode="External"/><Relationship Id="rId8850" Type="http://schemas.openxmlformats.org/officeDocument/2006/relationships/hyperlink" Target="https://www.facebook.com/TheAvenueAtWhiteMarsh" TargetMode="External"/><Relationship Id="rId7526" Type="http://schemas.openxmlformats.org/officeDocument/2006/relationships/hyperlink" Target="http://www.ridgmarfm.com" TargetMode="External"/><Relationship Id="rId8857" Type="http://schemas.openxmlformats.org/officeDocument/2006/relationships/hyperlink" Target="http://fb.me/BrewsterHistoricalSocietyFarmersMarket" TargetMode="External"/><Relationship Id="rId7525" Type="http://schemas.openxmlformats.org/officeDocument/2006/relationships/hyperlink" Target="http://www.ridgmarfm.com" TargetMode="External"/><Relationship Id="rId8856" Type="http://schemas.openxmlformats.org/officeDocument/2006/relationships/hyperlink" Target="http://www.brewsterhistoricalsociety.org" TargetMode="External"/><Relationship Id="rId7524" Type="http://schemas.openxmlformats.org/officeDocument/2006/relationships/hyperlink" Target="https://www.facebook.com/QueensGreenmarkets" TargetMode="External"/><Relationship Id="rId8855" Type="http://schemas.openxmlformats.org/officeDocument/2006/relationships/hyperlink" Target="https://www.facebook.com/TheBlvdFarmersMarket" TargetMode="External"/><Relationship Id="rId7523" Type="http://schemas.openxmlformats.org/officeDocument/2006/relationships/hyperlink" Target="http://www.grownyc.org" TargetMode="External"/><Relationship Id="rId8854" Type="http://schemas.openxmlformats.org/officeDocument/2006/relationships/hyperlink" Target="http://www.cityoflancasterca.org/blvdmarket" TargetMode="External"/><Relationship Id="rId2700" Type="http://schemas.openxmlformats.org/officeDocument/2006/relationships/hyperlink" Target="https://www.facebook.com/edgewaterchamberofcommerce?ref=hl" TargetMode="External"/><Relationship Id="rId2701" Type="http://schemas.openxmlformats.org/officeDocument/2006/relationships/hyperlink" Target="http://www.edgewoodiowa.com" TargetMode="External"/><Relationship Id="rId2702" Type="http://schemas.openxmlformats.org/officeDocument/2006/relationships/hyperlink" Target="http://www.ediblefarmersmarkets.com" TargetMode="External"/><Relationship Id="rId2703" Type="http://schemas.openxmlformats.org/officeDocument/2006/relationships/hyperlink" Target="http://www.localharvest.org/ephrata-whistle-stop-open-air-market-M59236" TargetMode="External"/><Relationship Id="rId2704" Type="http://schemas.openxmlformats.org/officeDocument/2006/relationships/hyperlink" Target="http://ediblefarmersmarkets.com/" TargetMode="External"/><Relationship Id="rId2705" Type="http://schemas.openxmlformats.org/officeDocument/2006/relationships/hyperlink" Target="http://www.edinburghcommons.net" TargetMode="External"/><Relationship Id="rId2706" Type="http://schemas.openxmlformats.org/officeDocument/2006/relationships/hyperlink" Target="http://www.edmondok.com" TargetMode="External"/><Relationship Id="rId2707" Type="http://schemas.openxmlformats.org/officeDocument/2006/relationships/hyperlink" Target="http://www.historicedmonds.org/summer-market" TargetMode="External"/><Relationship Id="rId2708" Type="http://schemas.openxmlformats.org/officeDocument/2006/relationships/hyperlink" Target="https://www.facebook.com/edmondsmuseumsummermarket/" TargetMode="External"/><Relationship Id="rId2709" Type="http://schemas.openxmlformats.org/officeDocument/2006/relationships/hyperlink" Target="http://www.edmore.org" TargetMode="External"/><Relationship Id="rId6292" Type="http://schemas.openxmlformats.org/officeDocument/2006/relationships/hyperlink" Target="https://www.facebook.com/pages/North-Asheville-Tailgate-Market/365664308791" TargetMode="External"/><Relationship Id="rId6293" Type="http://schemas.openxmlformats.org/officeDocument/2006/relationships/hyperlink" Target="http://www.nathertonmarket.com" TargetMode="External"/><Relationship Id="rId6290" Type="http://schemas.openxmlformats.org/officeDocument/2006/relationships/hyperlink" Target="http://www.northamherstmarket.com" TargetMode="External"/><Relationship Id="rId6291" Type="http://schemas.openxmlformats.org/officeDocument/2006/relationships/hyperlink" Target="http://www.northashevilletailgatemarket.com" TargetMode="External"/><Relationship Id="rId6296" Type="http://schemas.openxmlformats.org/officeDocument/2006/relationships/hyperlink" Target="http://www.urbantable.org" TargetMode="External"/><Relationship Id="rId6297" Type="http://schemas.openxmlformats.org/officeDocument/2006/relationships/hyperlink" Target="http://www.ci.north-beach.md.us" TargetMode="External"/><Relationship Id="rId6294" Type="http://schemas.openxmlformats.org/officeDocument/2006/relationships/hyperlink" Target="https://www.facebook.com/pages/North-Atherton-Farmers-Market/115271871855499" TargetMode="External"/><Relationship Id="rId6295" Type="http://schemas.openxmlformats.org/officeDocument/2006/relationships/hyperlink" Target="https://www.facebook.com/NAFarmMarket/?ref=bookmarks" TargetMode="External"/><Relationship Id="rId6298" Type="http://schemas.openxmlformats.org/officeDocument/2006/relationships/hyperlink" Target="http://www.siviewpark.org/farmers-market.phtml" TargetMode="External"/><Relationship Id="rId6299" Type="http://schemas.openxmlformats.org/officeDocument/2006/relationships/hyperlink" Target="https://www.facebook.com/NorthBendFarmersMarket" TargetMode="External"/><Relationship Id="rId2720" Type="http://schemas.openxmlformats.org/officeDocument/2006/relationships/hyperlink" Target="http://www.micentro.org/centros-farmers-market--el-mercadito-de-centro.html" TargetMode="External"/><Relationship Id="rId2721" Type="http://schemas.openxmlformats.org/officeDocument/2006/relationships/hyperlink" Target="https://www.facebook.com/centro.hispano.5" TargetMode="External"/><Relationship Id="rId2722" Type="http://schemas.openxmlformats.org/officeDocument/2006/relationships/hyperlink" Target="http://agricultura.pr.gov" TargetMode="External"/><Relationship Id="rId2723" Type="http://schemas.openxmlformats.org/officeDocument/2006/relationships/hyperlink" Target="http://agricultura.pr.gov" TargetMode="External"/><Relationship Id="rId2724" Type="http://schemas.openxmlformats.org/officeDocument/2006/relationships/hyperlink" Target="http://agricultura.pr.gov" TargetMode="External"/><Relationship Id="rId2725" Type="http://schemas.openxmlformats.org/officeDocument/2006/relationships/hyperlink" Target="http://agricultura.pr.gov" TargetMode="External"/><Relationship Id="rId2726" Type="http://schemas.openxmlformats.org/officeDocument/2006/relationships/hyperlink" Target="http://agricultura.pr.gov" TargetMode="External"/><Relationship Id="rId2727" Type="http://schemas.openxmlformats.org/officeDocument/2006/relationships/hyperlink" Target="http://agricultura.pr.gov" TargetMode="External"/><Relationship Id="rId2728" Type="http://schemas.openxmlformats.org/officeDocument/2006/relationships/hyperlink" Target="http://agricultura.pr.gov" TargetMode="External"/><Relationship Id="rId2729" Type="http://schemas.openxmlformats.org/officeDocument/2006/relationships/hyperlink" Target="http://agricultura.pr.gov" TargetMode="External"/><Relationship Id="rId2710" Type="http://schemas.openxmlformats.org/officeDocument/2006/relationships/hyperlink" Target="https://www.facebook.com/EdmoreFarmersMarket" TargetMode="External"/><Relationship Id="rId2711" Type="http://schemas.openxmlformats.org/officeDocument/2006/relationships/hyperlink" Target="https://twitter.com/edmoremarket" TargetMode="External"/><Relationship Id="rId2712" Type="http://schemas.openxmlformats.org/officeDocument/2006/relationships/hyperlink" Target="http://www.edwardsfarmersmarket.com" TargetMode="External"/><Relationship Id="rId2713" Type="http://schemas.openxmlformats.org/officeDocument/2006/relationships/hyperlink" Target="http://www.eggharbordoorcounty.org/events/farmers-market/" TargetMode="External"/><Relationship Id="rId2714" Type="http://schemas.openxmlformats.org/officeDocument/2006/relationships/hyperlink" Target="https://www.facebook.com/pg/EggHarborDoorCounty/events/?ref=page_internal" TargetMode="External"/><Relationship Id="rId2715" Type="http://schemas.openxmlformats.org/officeDocument/2006/relationships/hyperlink" Target="http://eglestonfarmersmarket.org" TargetMode="External"/><Relationship Id="rId2716" Type="http://schemas.openxmlformats.org/officeDocument/2006/relationships/hyperlink" Target="http://www.facebook.com/EglestonFarmersMarket" TargetMode="External"/><Relationship Id="rId2717" Type="http://schemas.openxmlformats.org/officeDocument/2006/relationships/hyperlink" Target="http://laredomainstreet.org/" TargetMode="External"/><Relationship Id="rId2718" Type="http://schemas.openxmlformats.org/officeDocument/2006/relationships/hyperlink" Target="http://www.elcerritoplaza.com" TargetMode="External"/><Relationship Id="rId2719" Type="http://schemas.openxmlformats.org/officeDocument/2006/relationships/hyperlink" Target="http://www.eldoradofarmersmarket.com" TargetMode="External"/><Relationship Id="rId7591" Type="http://schemas.openxmlformats.org/officeDocument/2006/relationships/hyperlink" Target="http://www.grownyc.org" TargetMode="External"/><Relationship Id="rId6260" Type="http://schemas.openxmlformats.org/officeDocument/2006/relationships/hyperlink" Target="http://www.niwotfarmersmarket.com" TargetMode="External"/><Relationship Id="rId7590" Type="http://schemas.openxmlformats.org/officeDocument/2006/relationships/hyperlink" Target="https://www.facebook.com/FindlayMarket" TargetMode="External"/><Relationship Id="rId6263" Type="http://schemas.openxmlformats.org/officeDocument/2006/relationships/hyperlink" Target="http://www.farmersmarketsnm.org" TargetMode="External"/><Relationship Id="rId7595" Type="http://schemas.openxmlformats.org/officeDocument/2006/relationships/hyperlink" Target="http://www.rochesterdowntownfarmersmarket.org" TargetMode="External"/><Relationship Id="rId6264" Type="http://schemas.openxmlformats.org/officeDocument/2006/relationships/hyperlink" Target="https://www.facebook.com/nobhillgrowersmarket?fref=ts" TargetMode="External"/><Relationship Id="rId7594" Type="http://schemas.openxmlformats.org/officeDocument/2006/relationships/hyperlink" Target="http://cypresshouse.net/outdoormarket" TargetMode="External"/><Relationship Id="rId6261" Type="http://schemas.openxmlformats.org/officeDocument/2006/relationships/hyperlink" Target="http://www.noviewfarm.com" TargetMode="External"/><Relationship Id="rId7593" Type="http://schemas.openxmlformats.org/officeDocument/2006/relationships/hyperlink" Target="http://www.facebook.com/pages/robeson" TargetMode="External"/><Relationship Id="rId6262" Type="http://schemas.openxmlformats.org/officeDocument/2006/relationships/hyperlink" Target="https://www.facebook.com/NoViewFarmCOOP" TargetMode="External"/><Relationship Id="rId7592" Type="http://schemas.openxmlformats.org/officeDocument/2006/relationships/hyperlink" Target="https://www.facebook.com/BronxGreenmarkets" TargetMode="External"/><Relationship Id="rId6267" Type="http://schemas.openxmlformats.org/officeDocument/2006/relationships/hyperlink" Target="http://www.nocofoodcluster.com/winter-markets/" TargetMode="External"/><Relationship Id="rId7599" Type="http://schemas.openxmlformats.org/officeDocument/2006/relationships/hyperlink" Target="https://www.facebook.com/RochesterMNFarmersMarket" TargetMode="External"/><Relationship Id="rId6268" Type="http://schemas.openxmlformats.org/officeDocument/2006/relationships/hyperlink" Target="http://facebook.com/focowinterfarmersmarket" TargetMode="External"/><Relationship Id="rId7598" Type="http://schemas.openxmlformats.org/officeDocument/2006/relationships/hyperlink" Target="http://www.rochesterdowntownfarmersmarket.org" TargetMode="External"/><Relationship Id="rId6265" Type="http://schemas.openxmlformats.org/officeDocument/2006/relationships/hyperlink" Target="https://www.noblesvillemainstreet.org/index.php/signature-events/noblesville-indiana-farmers-market" TargetMode="External"/><Relationship Id="rId7597" Type="http://schemas.openxmlformats.org/officeDocument/2006/relationships/hyperlink" Target="https://twitter.com/rochfarmmkt" TargetMode="External"/><Relationship Id="rId6266" Type="http://schemas.openxmlformats.org/officeDocument/2006/relationships/hyperlink" Target="https://www.facebook.com/noblesvilleinfarmersmarket/" TargetMode="External"/><Relationship Id="rId7596" Type="http://schemas.openxmlformats.org/officeDocument/2006/relationships/hyperlink" Target="https://www.facebook.com/RochesterMNFarmersMarket" TargetMode="External"/><Relationship Id="rId6269" Type="http://schemas.openxmlformats.org/officeDocument/2006/relationships/hyperlink" Target="http://www.noevalleyfarmersmarket.com/" TargetMode="External"/><Relationship Id="rId7580" Type="http://schemas.openxmlformats.org/officeDocument/2006/relationships/hyperlink" Target="https://www.facebook.com/pages/Riverwalk-Market-Fair" TargetMode="External"/><Relationship Id="rId6252" Type="http://schemas.openxmlformats.org/officeDocument/2006/relationships/hyperlink" Target="https://www.facebook.com/NewportVermontFarmersMarket?fref=ts" TargetMode="External"/><Relationship Id="rId7584" Type="http://schemas.openxmlformats.org/officeDocument/2006/relationships/hyperlink" Target="http://arizonacommunityfarmersmarkets.com" TargetMode="External"/><Relationship Id="rId6253" Type="http://schemas.openxmlformats.org/officeDocument/2006/relationships/hyperlink" Target="https://www.facebook.com/NewtonCountyFarmersMarket" TargetMode="External"/><Relationship Id="rId7583" Type="http://schemas.openxmlformats.org/officeDocument/2006/relationships/hyperlink" Target="https://www.facebook.com/RiverwestMarket" TargetMode="External"/><Relationship Id="rId6250" Type="http://schemas.openxmlformats.org/officeDocument/2006/relationships/hyperlink" Target="http://www.newportbuylocal.com" TargetMode="External"/><Relationship Id="rId7582" Type="http://schemas.openxmlformats.org/officeDocument/2006/relationships/hyperlink" Target="http://www.riverwestmarket.com" TargetMode="External"/><Relationship Id="rId6251" Type="http://schemas.openxmlformats.org/officeDocument/2006/relationships/hyperlink" Target="http://www.nnparks.com/parks_farmersmarket2.php" TargetMode="External"/><Relationship Id="rId7581" Type="http://schemas.openxmlformats.org/officeDocument/2006/relationships/hyperlink" Target="https://twitter.com/RiverMktFair" TargetMode="External"/><Relationship Id="rId6256" Type="http://schemas.openxmlformats.org/officeDocument/2006/relationships/hyperlink" Target="https://www.facebook.com/pages/Newton-Farmers-Market/" TargetMode="External"/><Relationship Id="rId7588" Type="http://schemas.openxmlformats.org/officeDocument/2006/relationships/hyperlink" Target="https://www.facebook.com/pages/Robbinsville-Farmers-Market/124021320970947" TargetMode="External"/><Relationship Id="rId6257" Type="http://schemas.openxmlformats.org/officeDocument/2006/relationships/hyperlink" Target="https://www.facebook.com/NilesFarmsMarket" TargetMode="External"/><Relationship Id="rId7587" Type="http://schemas.openxmlformats.org/officeDocument/2006/relationships/hyperlink" Target="https://www.facebook.com/RoanokeFarmersMarket/" TargetMode="External"/><Relationship Id="rId6254" Type="http://schemas.openxmlformats.org/officeDocument/2006/relationships/hyperlink" Target="https://www.facebook.com/NewtonCountyFarmersMarket" TargetMode="External"/><Relationship Id="rId7586" Type="http://schemas.openxmlformats.org/officeDocument/2006/relationships/hyperlink" Target="http://discoverroanoke.org/events/farmers-market" TargetMode="External"/><Relationship Id="rId6255" Type="http://schemas.openxmlformats.org/officeDocument/2006/relationships/hyperlink" Target="http://www.newtonma.gov/gov/parks/programs/farmers/default.asp" TargetMode="External"/><Relationship Id="rId7585" Type="http://schemas.openxmlformats.org/officeDocument/2006/relationships/hyperlink" Target="https://www.facebook.com/pages/RoadRunner-Park-Farmers-Market/152302318115895" TargetMode="External"/><Relationship Id="rId6258" Type="http://schemas.openxmlformats.org/officeDocument/2006/relationships/hyperlink" Target="http://www.nilesfrenchmarket.com" TargetMode="External"/><Relationship Id="rId6259" Type="http://schemas.openxmlformats.org/officeDocument/2006/relationships/hyperlink" Target="http://www.nipomofarmersmarket.com" TargetMode="External"/><Relationship Id="rId7589" Type="http://schemas.openxmlformats.org/officeDocument/2006/relationships/hyperlink" Target="http://www.findlaymarket.org" TargetMode="External"/><Relationship Id="rId6281" Type="http://schemas.openxmlformats.org/officeDocument/2006/relationships/hyperlink" Target="https://www.facebook.com/pages/Norfolk-Farmers-Market/371903846193334" TargetMode="External"/><Relationship Id="rId6282" Type="http://schemas.openxmlformats.org/officeDocument/2006/relationships/hyperlink" Target="http://www.norfolkfarmersmarket.com/" TargetMode="External"/><Relationship Id="rId6280" Type="http://schemas.openxmlformats.org/officeDocument/2006/relationships/hyperlink" Target="http://www.norfolkfarmersmarket.com/" TargetMode="External"/><Relationship Id="rId6285" Type="http://schemas.openxmlformats.org/officeDocument/2006/relationships/hyperlink" Target="http://www.themarketcompany.org" TargetMode="External"/><Relationship Id="rId6286" Type="http://schemas.openxmlformats.org/officeDocument/2006/relationships/hyperlink" Target="http://federalwayfarmersmarket.com/NORPOINTfarmersMARKET.html" TargetMode="External"/><Relationship Id="rId6283" Type="http://schemas.openxmlformats.org/officeDocument/2006/relationships/hyperlink" Target="https://www.facebook.com/pages/Norfolk-Farmers-Market/371903846193334" TargetMode="External"/><Relationship Id="rId6284" Type="http://schemas.openxmlformats.org/officeDocument/2006/relationships/hyperlink" Target="http://www.clevelandcountyfair.org" TargetMode="External"/><Relationship Id="rId6289" Type="http://schemas.openxmlformats.org/officeDocument/2006/relationships/hyperlink" Target="http://www.headhousemarket.org" TargetMode="External"/><Relationship Id="rId6287" Type="http://schemas.openxmlformats.org/officeDocument/2006/relationships/hyperlink" Target="https://www.facebook.com/NorpointFarmersMarket" TargetMode="External"/><Relationship Id="rId6288" Type="http://schemas.openxmlformats.org/officeDocument/2006/relationships/hyperlink" Target="http://www.foodtrustmarkets.org/markets.html" TargetMode="External"/><Relationship Id="rId6270" Type="http://schemas.openxmlformats.org/officeDocument/2006/relationships/hyperlink" Target="http://www.cedar-rapids.org/resident-resources/parks-recreation/farmers-markets/pages/default.aspx" TargetMode="External"/><Relationship Id="rId6271" Type="http://schemas.openxmlformats.org/officeDocument/2006/relationships/hyperlink" Target="https://www.facebook.com/pages/Nogales-Mercado-Farmers-Market/525459297490088" TargetMode="External"/><Relationship Id="rId6274" Type="http://schemas.openxmlformats.org/officeDocument/2006/relationships/hyperlink" Target="http://www.norcrosscommunitymarket.com/" TargetMode="External"/><Relationship Id="rId6275" Type="http://schemas.openxmlformats.org/officeDocument/2006/relationships/hyperlink" Target="https://www.facebook.com/norcrosscommunitymarket/" TargetMode="External"/><Relationship Id="rId6272" Type="http://schemas.openxmlformats.org/officeDocument/2006/relationships/hyperlink" Target="http://www.nolensvillefarmersmarket.com" TargetMode="External"/><Relationship Id="rId6273" Type="http://schemas.openxmlformats.org/officeDocument/2006/relationships/hyperlink" Target="http://www.facebook.com/nolensvillefarmersmarket" TargetMode="External"/><Relationship Id="rId6278" Type="http://schemas.openxmlformats.org/officeDocument/2006/relationships/hyperlink" Target="http://www.norfolkfarmersmarket.org" TargetMode="External"/><Relationship Id="rId6279" Type="http://schemas.openxmlformats.org/officeDocument/2006/relationships/hyperlink" Target="https://www.facebook.com/NorfolkFarmersMarket" TargetMode="External"/><Relationship Id="rId6276" Type="http://schemas.openxmlformats.org/officeDocument/2006/relationships/hyperlink" Target="https://www.instagram.com/norcrosscommunitymarket/" TargetMode="External"/><Relationship Id="rId6277" Type="http://schemas.openxmlformats.org/officeDocument/2006/relationships/hyperlink" Target="http://www.whistlestopfarmersmarket.com" TargetMode="External"/><Relationship Id="rId1455" Type="http://schemas.openxmlformats.org/officeDocument/2006/relationships/hyperlink" Target="http://www.chathamboroughfarmersmarket.org" TargetMode="External"/><Relationship Id="rId2786" Type="http://schemas.openxmlformats.org/officeDocument/2006/relationships/hyperlink" Target="http://www.elkodowntown.org" TargetMode="External"/><Relationship Id="rId1456" Type="http://schemas.openxmlformats.org/officeDocument/2006/relationships/hyperlink" Target="https://www.facebook.com/Chatham-Borough-Farmers-Market-110011434705/" TargetMode="External"/><Relationship Id="rId2787" Type="http://schemas.openxmlformats.org/officeDocument/2006/relationships/hyperlink" Target="https://www.facebook.com/groups/496167037104692/" TargetMode="External"/><Relationship Id="rId1457" Type="http://schemas.openxmlformats.org/officeDocument/2006/relationships/hyperlink" Target="https://www.instagram.com/chathamboroughfarmersmarket/" TargetMode="External"/><Relationship Id="rId2788" Type="http://schemas.openxmlformats.org/officeDocument/2006/relationships/hyperlink" Target="http://www.localharvest.org/ellendale-area-farmers-market-M51020" TargetMode="External"/><Relationship Id="rId1458" Type="http://schemas.openxmlformats.org/officeDocument/2006/relationships/hyperlink" Target="https://www.facebook.com/ChathamFarmer'sMarket" TargetMode="External"/><Relationship Id="rId2789" Type="http://schemas.openxmlformats.org/officeDocument/2006/relationships/hyperlink" Target="http://area10agency.org" TargetMode="External"/><Relationship Id="rId1459" Type="http://schemas.openxmlformats.org/officeDocument/2006/relationships/hyperlink" Target="http://www.chathammillsfarmersmarket.com" TargetMode="External"/><Relationship Id="rId629" Type="http://schemas.openxmlformats.org/officeDocument/2006/relationships/hyperlink" Target="https://www.facebook.com/BelmontFarmersMarket" TargetMode="External"/><Relationship Id="rId624" Type="http://schemas.openxmlformats.org/officeDocument/2006/relationships/hyperlink" Target="http://twitter.com/PacCoastFarmers" TargetMode="External"/><Relationship Id="rId623" Type="http://schemas.openxmlformats.org/officeDocument/2006/relationships/hyperlink" Target="http://facebook.com/BelmontMarket" TargetMode="External"/><Relationship Id="rId622" Type="http://schemas.openxmlformats.org/officeDocument/2006/relationships/hyperlink" Target="http://pcfma.org" TargetMode="External"/><Relationship Id="rId621" Type="http://schemas.openxmlformats.org/officeDocument/2006/relationships/hyperlink" Target="https://www.facebook.com/pages/Colorado-Fresh-Markets/110945278932210" TargetMode="External"/><Relationship Id="rId628" Type="http://schemas.openxmlformats.org/officeDocument/2006/relationships/hyperlink" Target="http://www.belmontfarmersmarket.org" TargetMode="External"/><Relationship Id="rId627" Type="http://schemas.openxmlformats.org/officeDocument/2006/relationships/hyperlink" Target="http://www.localharvest.org/belmont-farmers-market-nc-M58853" TargetMode="External"/><Relationship Id="rId626" Type="http://schemas.openxmlformats.org/officeDocument/2006/relationships/hyperlink" Target="https://www.facebook.com/pages/Southern-Tier-Farmers-Market/165092373544019" TargetMode="External"/><Relationship Id="rId625" Type="http://schemas.openxmlformats.org/officeDocument/2006/relationships/hyperlink" Target="http://instagram.com/pcfma" TargetMode="External"/><Relationship Id="rId2780" Type="http://schemas.openxmlformats.org/officeDocument/2006/relationships/hyperlink" Target="https://www.facebook.com/pages/Surry-County-Farmers-Market/" TargetMode="External"/><Relationship Id="rId1450" Type="http://schemas.openxmlformats.org/officeDocument/2006/relationships/hyperlink" Target="http://www.charlottefarmersmarket.com" TargetMode="External"/><Relationship Id="rId2781" Type="http://schemas.openxmlformats.org/officeDocument/2006/relationships/hyperlink" Target="http://www.elkinfarmersmarket.com/" TargetMode="External"/><Relationship Id="rId620" Type="http://schemas.openxmlformats.org/officeDocument/2006/relationships/hyperlink" Target="http://www.coloradofreshmarkets.com/" TargetMode="External"/><Relationship Id="rId1451" Type="http://schemas.openxmlformats.org/officeDocument/2006/relationships/hyperlink" Target="https://www.facebook.com/CharlotteRegionalFarmersMarket" TargetMode="External"/><Relationship Id="rId2782" Type="http://schemas.openxmlformats.org/officeDocument/2006/relationships/hyperlink" Target="http://www.elkinsfarmersmarket.org" TargetMode="External"/><Relationship Id="rId1452" Type="http://schemas.openxmlformats.org/officeDocument/2006/relationships/hyperlink" Target="http://www.charlottesville.org/departments-and-services/departments-h-z/parks-recreation-/city-market" TargetMode="External"/><Relationship Id="rId2783" Type="http://schemas.openxmlformats.org/officeDocument/2006/relationships/hyperlink" Target="http://www.facebook.com/elkinsfarmersmarket" TargetMode="External"/><Relationship Id="rId1453" Type="http://schemas.openxmlformats.org/officeDocument/2006/relationships/hyperlink" Target="https://www.facebook.com/CharlottesvilleCityMarket/" TargetMode="External"/><Relationship Id="rId2784" Type="http://schemas.openxmlformats.org/officeDocument/2006/relationships/hyperlink" Target="http://www.elkinsfarmersmarket.org" TargetMode="External"/><Relationship Id="rId1454" Type="http://schemas.openxmlformats.org/officeDocument/2006/relationships/hyperlink" Target="http://www.adirondackfarmersmarket.com" TargetMode="External"/><Relationship Id="rId2785" Type="http://schemas.openxmlformats.org/officeDocument/2006/relationships/hyperlink" Target="http://www.facebook.com/theMPbeverly" TargetMode="External"/><Relationship Id="rId1444" Type="http://schemas.openxmlformats.org/officeDocument/2006/relationships/hyperlink" Target="http://www.charlestownlandtrust.org" TargetMode="External"/><Relationship Id="rId2775" Type="http://schemas.openxmlformats.org/officeDocument/2006/relationships/hyperlink" Target="http://www.facebook.com/elkgrovefarmersmarket" TargetMode="External"/><Relationship Id="rId1445" Type="http://schemas.openxmlformats.org/officeDocument/2006/relationships/hyperlink" Target="http://www.charlevoixmainstreet.org" TargetMode="External"/><Relationship Id="rId2776" Type="http://schemas.openxmlformats.org/officeDocument/2006/relationships/hyperlink" Target="http://www.elkmound.org" TargetMode="External"/><Relationship Id="rId1446" Type="http://schemas.openxmlformats.org/officeDocument/2006/relationships/hyperlink" Target="https://www.facebook.com/CharlevoixFarmersMarket" TargetMode="External"/><Relationship Id="rId2777" Type="http://schemas.openxmlformats.org/officeDocument/2006/relationships/hyperlink" Target="http://www.elkrapidschamber.org" TargetMode="External"/><Relationship Id="rId1447" Type="http://schemas.openxmlformats.org/officeDocument/2006/relationships/hyperlink" Target="https://twitter.com/MChrisLeese" TargetMode="External"/><Relationship Id="rId2778" Type="http://schemas.openxmlformats.org/officeDocument/2006/relationships/hyperlink" Target="https://www.facebook.com/elkrapidschamber" TargetMode="External"/><Relationship Id="rId1448" Type="http://schemas.openxmlformats.org/officeDocument/2006/relationships/hyperlink" Target="https://www.youtube.com/watch?v=DW6QtJYCPiU" TargetMode="External"/><Relationship Id="rId2779" Type="http://schemas.openxmlformats.org/officeDocument/2006/relationships/hyperlink" Target="http://www.surry.ces.ncsu.edu/" TargetMode="External"/><Relationship Id="rId1449" Type="http://schemas.openxmlformats.org/officeDocument/2006/relationships/hyperlink" Target="http://instagram.com/mchrisleese" TargetMode="External"/><Relationship Id="rId619" Type="http://schemas.openxmlformats.org/officeDocument/2006/relationships/hyperlink" Target="https://www.facebook.com/BellvilleFarmersMarket" TargetMode="External"/><Relationship Id="rId618" Type="http://schemas.openxmlformats.org/officeDocument/2006/relationships/hyperlink" Target="http://www.bellvilleohio.net" TargetMode="External"/><Relationship Id="rId613" Type="http://schemas.openxmlformats.org/officeDocument/2006/relationships/hyperlink" Target="https://www.facebook.com/bellevuenebraskafarmersmarket" TargetMode="External"/><Relationship Id="rId612" Type="http://schemas.openxmlformats.org/officeDocument/2006/relationships/hyperlink" Target="http://www.bellevuenebraskafarmersmarket.com" TargetMode="External"/><Relationship Id="rId611" Type="http://schemas.openxmlformats.org/officeDocument/2006/relationships/hyperlink" Target="http://www.battlecreekfarmersmarket.com" TargetMode="External"/><Relationship Id="rId610" Type="http://schemas.openxmlformats.org/officeDocument/2006/relationships/hyperlink" Target="https://www.instagram.com/bellevuefarmersmrkt/" TargetMode="External"/><Relationship Id="rId617" Type="http://schemas.openxmlformats.org/officeDocument/2006/relationships/hyperlink" Target="https://twitter.com/BhamFarmersMkt" TargetMode="External"/><Relationship Id="rId616" Type="http://schemas.openxmlformats.org/officeDocument/2006/relationships/hyperlink" Target="https://www.facebook.com/pages/Bellingham-Farmers-Market/30710694970" TargetMode="External"/><Relationship Id="rId615" Type="http://schemas.openxmlformats.org/officeDocument/2006/relationships/hyperlink" Target="http://www.bellinghamfarmers.org" TargetMode="External"/><Relationship Id="rId614" Type="http://schemas.openxmlformats.org/officeDocument/2006/relationships/hyperlink" Target="http://www.farmernet.com" TargetMode="External"/><Relationship Id="rId2770" Type="http://schemas.openxmlformats.org/officeDocument/2006/relationships/hyperlink" Target="http://www.elizabethfarmersmarket.weebly.com" TargetMode="External"/><Relationship Id="rId1440" Type="http://schemas.openxmlformats.org/officeDocument/2006/relationships/hyperlink" Target="https://www.facebook.com/CharlestonFarmersMarket/?ref=settings" TargetMode="External"/><Relationship Id="rId2771" Type="http://schemas.openxmlformats.org/officeDocument/2006/relationships/hyperlink" Target="https://www.facebook.com/elizabethfarmersmarket" TargetMode="External"/><Relationship Id="rId1441" Type="http://schemas.openxmlformats.org/officeDocument/2006/relationships/hyperlink" Target="http://agrimissouri.com/mo-grown/grodetail.php?type=mo-grown&amp;ID=2074" TargetMode="External"/><Relationship Id="rId2772" Type="http://schemas.openxmlformats.org/officeDocument/2006/relationships/hyperlink" Target="http://www.adirondackfarmersmarket.com" TargetMode="External"/><Relationship Id="rId1442" Type="http://schemas.openxmlformats.org/officeDocument/2006/relationships/hyperlink" Target="http://www.charlestownfarmersmarket.com" TargetMode="External"/><Relationship Id="rId2773" Type="http://schemas.openxmlformats.org/officeDocument/2006/relationships/hyperlink" Target="http://www.marketlocations.com" TargetMode="External"/><Relationship Id="rId1443" Type="http://schemas.openxmlformats.org/officeDocument/2006/relationships/hyperlink" Target="http://www.charlestownfarmersmarket.com" TargetMode="External"/><Relationship Id="rId2774" Type="http://schemas.openxmlformats.org/officeDocument/2006/relationships/hyperlink" Target="http://www.elkgrovefarmersmarket.com" TargetMode="External"/><Relationship Id="rId1477" Type="http://schemas.openxmlformats.org/officeDocument/2006/relationships/hyperlink" Target="http://instagram.com/cherrystreetfarmersmarket" TargetMode="External"/><Relationship Id="rId1478" Type="http://schemas.openxmlformats.org/officeDocument/2006/relationships/hyperlink" Target="http://chelmsfordagwayfarmersmarket.blogspot.com/" TargetMode="External"/><Relationship Id="rId1479" Type="http://schemas.openxmlformats.org/officeDocument/2006/relationships/hyperlink" Target="https://www.facebook.com/chelmsfordagwayfarmersmarket" TargetMode="External"/><Relationship Id="rId646" Type="http://schemas.openxmlformats.org/officeDocument/2006/relationships/hyperlink" Target="http://facebook.com/BensenvilleFrenchMarket" TargetMode="External"/><Relationship Id="rId645" Type="http://schemas.openxmlformats.org/officeDocument/2006/relationships/hyperlink" Target="http://www.bensidounmidwestmarkets.com/" TargetMode="External"/><Relationship Id="rId644" Type="http://schemas.openxmlformats.org/officeDocument/2006/relationships/hyperlink" Target="http://www.bennington-township.org/" TargetMode="External"/><Relationship Id="rId643" Type="http://schemas.openxmlformats.org/officeDocument/2006/relationships/hyperlink" Target="http://www.bennetfarmersmarket.com/" TargetMode="External"/><Relationship Id="rId649" Type="http://schemas.openxmlformats.org/officeDocument/2006/relationships/hyperlink" Target="http://www.bensonfarmersmarket.org" TargetMode="External"/><Relationship Id="rId648" Type="http://schemas.openxmlformats.org/officeDocument/2006/relationships/hyperlink" Target="https://www.instagram.com/bensidounfrenchmarket/" TargetMode="External"/><Relationship Id="rId647" Type="http://schemas.openxmlformats.org/officeDocument/2006/relationships/hyperlink" Target="https://twitter.com/BensidounMarket" TargetMode="External"/><Relationship Id="rId1470" Type="http://schemas.openxmlformats.org/officeDocument/2006/relationships/hyperlink" Target="http://www.chazy.com" TargetMode="External"/><Relationship Id="rId1471" Type="http://schemas.openxmlformats.org/officeDocument/2006/relationships/hyperlink" Target="https://www.facebook.com/ChazyOrchardsInc" TargetMode="External"/><Relationship Id="rId1472" Type="http://schemas.openxmlformats.org/officeDocument/2006/relationships/hyperlink" Target="http://www.msue.msu.edu/cheboygan" TargetMode="External"/><Relationship Id="rId642" Type="http://schemas.openxmlformats.org/officeDocument/2006/relationships/hyperlink" Target="http://www.beniciamainstreet.org" TargetMode="External"/><Relationship Id="rId1473" Type="http://schemas.openxmlformats.org/officeDocument/2006/relationships/hyperlink" Target="https://www.cherrystreetfarmersmarket.com" TargetMode="External"/><Relationship Id="rId641" Type="http://schemas.openxmlformats.org/officeDocument/2006/relationships/hyperlink" Target="http://www.bendfarmersmarket.com" TargetMode="External"/><Relationship Id="rId1474" Type="http://schemas.openxmlformats.org/officeDocument/2006/relationships/hyperlink" Target="https://www.facebook.com/cherrystreetfarmersmarketassociation" TargetMode="External"/><Relationship Id="rId640" Type="http://schemas.openxmlformats.org/officeDocument/2006/relationships/hyperlink" Target="http://www.facebook.com/bemidjisfarmersmarket" TargetMode="External"/><Relationship Id="rId1475" Type="http://schemas.openxmlformats.org/officeDocument/2006/relationships/hyperlink" Target="https://twitter.com/CSFMTulsa" TargetMode="External"/><Relationship Id="rId1476" Type="http://schemas.openxmlformats.org/officeDocument/2006/relationships/hyperlink" Target="http://www.youtube.com/user/cherrystreetfarmers" TargetMode="External"/><Relationship Id="rId1466" Type="http://schemas.openxmlformats.org/officeDocument/2006/relationships/hyperlink" Target="https://www.facebook.com/chautauquamall.com" TargetMode="External"/><Relationship Id="rId2797" Type="http://schemas.openxmlformats.org/officeDocument/2006/relationships/hyperlink" Target="https://www.instagram.com/ellingtonfm/" TargetMode="External"/><Relationship Id="rId1467" Type="http://schemas.openxmlformats.org/officeDocument/2006/relationships/hyperlink" Target="https://twitter.com/chautauquamall" TargetMode="External"/><Relationship Id="rId2798" Type="http://schemas.openxmlformats.org/officeDocument/2006/relationships/hyperlink" Target="http://www.ellingtonfarmersmarket.com" TargetMode="External"/><Relationship Id="rId1468" Type="http://schemas.openxmlformats.org/officeDocument/2006/relationships/hyperlink" Target="http://www.youtube.com/chautauquamall" TargetMode="External"/><Relationship Id="rId2799" Type="http://schemas.openxmlformats.org/officeDocument/2006/relationships/hyperlink" Target="http://www.facebook.com/ellingtonfarmersmarket" TargetMode="External"/><Relationship Id="rId1469" Type="http://schemas.openxmlformats.org/officeDocument/2006/relationships/hyperlink" Target="http://www.instagram.com/chautauquamall" TargetMode="External"/><Relationship Id="rId635" Type="http://schemas.openxmlformats.org/officeDocument/2006/relationships/hyperlink" Target="https://www.facebook.com/belviderefarmersmarket" TargetMode="External"/><Relationship Id="rId634" Type="http://schemas.openxmlformats.org/officeDocument/2006/relationships/hyperlink" Target="http://www.belviderenjfarmersmarket.com" TargetMode="External"/><Relationship Id="rId633" Type="http://schemas.openxmlformats.org/officeDocument/2006/relationships/hyperlink" Target="https://www.facebook.com/BelvidereFarmersMarketandCrafts" TargetMode="External"/><Relationship Id="rId632" Type="http://schemas.openxmlformats.org/officeDocument/2006/relationships/hyperlink" Target="http://www.belviderefarmersmarket.com" TargetMode="External"/><Relationship Id="rId639" Type="http://schemas.openxmlformats.org/officeDocument/2006/relationships/hyperlink" Target="http://www.bemidjisnaturalfarmersmarket.com" TargetMode="External"/><Relationship Id="rId638" Type="http://schemas.openxmlformats.org/officeDocument/2006/relationships/hyperlink" Target="https://www.facebook.com/groups/bemidjiareafarmersmarket/" TargetMode="External"/><Relationship Id="rId637" Type="http://schemas.openxmlformats.org/officeDocument/2006/relationships/hyperlink" Target="http://www.bemidjifarmersmarket.com" TargetMode="External"/><Relationship Id="rId636" Type="http://schemas.openxmlformats.org/officeDocument/2006/relationships/hyperlink" Target="https://www.facebook.com/BelvidereHometownMarket" TargetMode="External"/><Relationship Id="rId2790" Type="http://schemas.openxmlformats.org/officeDocument/2006/relationships/hyperlink" Target="https://www.facebook.com/" TargetMode="External"/><Relationship Id="rId1460" Type="http://schemas.openxmlformats.org/officeDocument/2006/relationships/hyperlink" Target="http://www.facebook.com/Chatham-Mills-Farmers-Market" TargetMode="External"/><Relationship Id="rId2791" Type="http://schemas.openxmlformats.org/officeDocument/2006/relationships/hyperlink" Target="https://twitter.com/area10agency" TargetMode="External"/><Relationship Id="rId1461" Type="http://schemas.openxmlformats.org/officeDocument/2006/relationships/hyperlink" Target="http://www.farmernet.com" TargetMode="External"/><Relationship Id="rId2792" Type="http://schemas.openxmlformats.org/officeDocument/2006/relationships/hyperlink" Target="http://www.localharvest.org/edible-thursdays-farmers-market-M57141" TargetMode="External"/><Relationship Id="rId631" Type="http://schemas.openxmlformats.org/officeDocument/2006/relationships/hyperlink" Target="https://www.facebook.com/BeltonMoFarmersMarket/" TargetMode="External"/><Relationship Id="rId1462" Type="http://schemas.openxmlformats.org/officeDocument/2006/relationships/hyperlink" Target="http://chattanoogamarket.com" TargetMode="External"/><Relationship Id="rId2793" Type="http://schemas.openxmlformats.org/officeDocument/2006/relationships/hyperlink" Target="http://www.ellingtonfarmersmarket.com" TargetMode="External"/><Relationship Id="rId630" Type="http://schemas.openxmlformats.org/officeDocument/2006/relationships/hyperlink" Target="https://twitter.com/BelmontFarmersMkt" TargetMode="External"/><Relationship Id="rId1463" Type="http://schemas.openxmlformats.org/officeDocument/2006/relationships/hyperlink" Target="https://www.facebook.com/chattamarket" TargetMode="External"/><Relationship Id="rId2794" Type="http://schemas.openxmlformats.org/officeDocument/2006/relationships/hyperlink" Target="https://www.facebook.com/ellingtonfarmersmarket/" TargetMode="External"/><Relationship Id="rId1464" Type="http://schemas.openxmlformats.org/officeDocument/2006/relationships/hyperlink" Target="https://twitter.com/chattamarket" TargetMode="External"/><Relationship Id="rId2795" Type="http://schemas.openxmlformats.org/officeDocument/2006/relationships/hyperlink" Target="https://twitter.com/EllingtonFM" TargetMode="External"/><Relationship Id="rId1465" Type="http://schemas.openxmlformats.org/officeDocument/2006/relationships/hyperlink" Target="http://www.simon.com" TargetMode="External"/><Relationship Id="rId2796" Type="http://schemas.openxmlformats.org/officeDocument/2006/relationships/hyperlink" Target="https://www.youtube.com/channel/UChxlu0EBdSd_NfWvOTHi1cA" TargetMode="External"/><Relationship Id="rId1411" Type="http://schemas.openxmlformats.org/officeDocument/2006/relationships/hyperlink" Target="http://www.certifiedarkansasfarmersmarket.com" TargetMode="External"/><Relationship Id="rId2742" Type="http://schemas.openxmlformats.org/officeDocument/2006/relationships/hyperlink" Target="http://agricultura.pr.gov" TargetMode="External"/><Relationship Id="rId1412" Type="http://schemas.openxmlformats.org/officeDocument/2006/relationships/hyperlink" Target="https://m.facebook.com/Argenta-Farmers-Market-110116209028051/?ref=bookmarks" TargetMode="External"/><Relationship Id="rId2743" Type="http://schemas.openxmlformats.org/officeDocument/2006/relationships/hyperlink" Target="http://agricultura.pr.gov" TargetMode="External"/><Relationship Id="rId1413" Type="http://schemas.openxmlformats.org/officeDocument/2006/relationships/hyperlink" Target="http://www.arkansasfood.net" TargetMode="External"/><Relationship Id="rId2744" Type="http://schemas.openxmlformats.org/officeDocument/2006/relationships/hyperlink" Target="http://agricultura.pr.gov" TargetMode="External"/><Relationship Id="rId1414" Type="http://schemas.openxmlformats.org/officeDocument/2006/relationships/hyperlink" Target="http://www.agriculture.sc.gov" TargetMode="External"/><Relationship Id="rId2745" Type="http://schemas.openxmlformats.org/officeDocument/2006/relationships/hyperlink" Target="http://agricultura.pr.gov" TargetMode="External"/><Relationship Id="rId1415" Type="http://schemas.openxmlformats.org/officeDocument/2006/relationships/hyperlink" Target="http://www.myfarmersmarkets.com" TargetMode="External"/><Relationship Id="rId2746" Type="http://schemas.openxmlformats.org/officeDocument/2006/relationships/hyperlink" Target="http://agricultura.pr.gov" TargetMode="External"/><Relationship Id="rId1416" Type="http://schemas.openxmlformats.org/officeDocument/2006/relationships/hyperlink" Target="http://www.localharvest.org/cfms-certified-farmers-markets-of-sacramento-M45555" TargetMode="External"/><Relationship Id="rId2747" Type="http://schemas.openxmlformats.org/officeDocument/2006/relationships/hyperlink" Target="http://agricultura.pr.gov" TargetMode="External"/><Relationship Id="rId1417" Type="http://schemas.openxmlformats.org/officeDocument/2006/relationships/hyperlink" Target="http://www.chadron.com" TargetMode="External"/><Relationship Id="rId2748" Type="http://schemas.openxmlformats.org/officeDocument/2006/relationships/hyperlink" Target="http://agricultura.pr.gov" TargetMode="External"/><Relationship Id="rId1418" Type="http://schemas.openxmlformats.org/officeDocument/2006/relationships/hyperlink" Target="http://www.chambleefarmersmarket.com" TargetMode="External"/><Relationship Id="rId2749" Type="http://schemas.openxmlformats.org/officeDocument/2006/relationships/hyperlink" Target="http://agricultura.pr.gov" TargetMode="External"/><Relationship Id="rId1419" Type="http://schemas.openxmlformats.org/officeDocument/2006/relationships/hyperlink" Target="https://champlainislandsfarmersmarket.org/" TargetMode="External"/><Relationship Id="rId2740" Type="http://schemas.openxmlformats.org/officeDocument/2006/relationships/hyperlink" Target="http://agricultura.pr.gov" TargetMode="External"/><Relationship Id="rId1410" Type="http://schemas.openxmlformats.org/officeDocument/2006/relationships/hyperlink" Target="https://www.facebook.com/harborareafarmersmarkets" TargetMode="External"/><Relationship Id="rId2741" Type="http://schemas.openxmlformats.org/officeDocument/2006/relationships/hyperlink" Target="http://agricultura.pr.gov" TargetMode="External"/><Relationship Id="rId1400" Type="http://schemas.openxmlformats.org/officeDocument/2006/relationships/hyperlink" Target="http://www.ckfarmersmarket.org" TargetMode="External"/><Relationship Id="rId2731" Type="http://schemas.openxmlformats.org/officeDocument/2006/relationships/hyperlink" Target="http://agricultura.pr.gov" TargetMode="External"/><Relationship Id="rId1401" Type="http://schemas.openxmlformats.org/officeDocument/2006/relationships/hyperlink" Target="https://www.facebook.com/CentralKitsapFarmersMarket/" TargetMode="External"/><Relationship Id="rId2732" Type="http://schemas.openxmlformats.org/officeDocument/2006/relationships/hyperlink" Target="http://agricultura.pr.gov" TargetMode="External"/><Relationship Id="rId1402" Type="http://schemas.openxmlformats.org/officeDocument/2006/relationships/hyperlink" Target="https://www.instagram.com/centralkitsapfm/" TargetMode="External"/><Relationship Id="rId2733" Type="http://schemas.openxmlformats.org/officeDocument/2006/relationships/hyperlink" Target="http://agricultura.pr.gov" TargetMode="External"/><Relationship Id="rId1403" Type="http://schemas.openxmlformats.org/officeDocument/2006/relationships/hyperlink" Target="http://centralmarketyork.com" TargetMode="External"/><Relationship Id="rId2734" Type="http://schemas.openxmlformats.org/officeDocument/2006/relationships/hyperlink" Target="http://agricultura.pr.gov" TargetMode="External"/><Relationship Id="rId1404" Type="http://schemas.openxmlformats.org/officeDocument/2006/relationships/hyperlink" Target="http://www.centralsarasotafarmersmarket.com" TargetMode="External"/><Relationship Id="rId2735" Type="http://schemas.openxmlformats.org/officeDocument/2006/relationships/hyperlink" Target="http://agricultura.pr.gov" TargetMode="External"/><Relationship Id="rId1405" Type="http://schemas.openxmlformats.org/officeDocument/2006/relationships/hyperlink" Target="https://www.facebook.com/CentralSarasotaFarmersMarket" TargetMode="External"/><Relationship Id="rId2736" Type="http://schemas.openxmlformats.org/officeDocument/2006/relationships/hyperlink" Target="http://agricultura.pr.gov" TargetMode="External"/><Relationship Id="rId1406" Type="http://schemas.openxmlformats.org/officeDocument/2006/relationships/hyperlink" Target="https://www.facebook.com/centrevillemarket" TargetMode="External"/><Relationship Id="rId2737" Type="http://schemas.openxmlformats.org/officeDocument/2006/relationships/hyperlink" Target="http://agricultura.pr.gov" TargetMode="External"/><Relationship Id="rId1407" Type="http://schemas.openxmlformats.org/officeDocument/2006/relationships/hyperlink" Target="http://www.ccfm.com" TargetMode="External"/><Relationship Id="rId2738" Type="http://schemas.openxmlformats.org/officeDocument/2006/relationships/hyperlink" Target="http://agricultura.pr.gov" TargetMode="External"/><Relationship Id="rId1408" Type="http://schemas.openxmlformats.org/officeDocument/2006/relationships/hyperlink" Target="http://www.cerespartnership.org" TargetMode="External"/><Relationship Id="rId2739" Type="http://schemas.openxmlformats.org/officeDocument/2006/relationships/hyperlink" Target="http://agricultura.pr.gov" TargetMode="External"/><Relationship Id="rId1409" Type="http://schemas.openxmlformats.org/officeDocument/2006/relationships/hyperlink" Target="http://www.goodveg.org" TargetMode="External"/><Relationship Id="rId2730" Type="http://schemas.openxmlformats.org/officeDocument/2006/relationships/hyperlink" Target="http://agricultura.pr.gov" TargetMode="External"/><Relationship Id="rId1433" Type="http://schemas.openxmlformats.org/officeDocument/2006/relationships/hyperlink" Target="http://www.teamcharleroi.org" TargetMode="External"/><Relationship Id="rId2764" Type="http://schemas.openxmlformats.org/officeDocument/2006/relationships/hyperlink" Target="http://farmersmarketsnm.org/Shoppers/FindMarket/find.php" TargetMode="External"/><Relationship Id="rId1434" Type="http://schemas.openxmlformats.org/officeDocument/2006/relationships/hyperlink" Target="https://www.facebook.com/charlescityFM/" TargetMode="External"/><Relationship Id="rId2765" Type="http://schemas.openxmlformats.org/officeDocument/2006/relationships/hyperlink" Target="http://agrimissouri.com/mo-grown/grodetail.php?type=mo-grown&amp;ID=589" TargetMode="External"/><Relationship Id="rId1435" Type="http://schemas.openxmlformats.org/officeDocument/2006/relationships/hyperlink" Target="http://www.biloxi.ms.us/pr" TargetMode="External"/><Relationship Id="rId2766" Type="http://schemas.openxmlformats.org/officeDocument/2006/relationships/hyperlink" Target="http://www.elginiowa.org" TargetMode="External"/><Relationship Id="rId1436" Type="http://schemas.openxmlformats.org/officeDocument/2006/relationships/hyperlink" Target="https://www.facebook.com/pages/-Biloxi-Farmers-Market-Charles-R-Hegwood-Farmers-Market-Biloxi-MS/168392939896442" TargetMode="External"/><Relationship Id="rId2767" Type="http://schemas.openxmlformats.org/officeDocument/2006/relationships/hyperlink" Target="http://www.kj-vineyards.com" TargetMode="External"/><Relationship Id="rId1437" Type="http://schemas.openxmlformats.org/officeDocument/2006/relationships/hyperlink" Target="http://www.charlesstreetfridaymarket.com" TargetMode="External"/><Relationship Id="rId2768" Type="http://schemas.openxmlformats.org/officeDocument/2006/relationships/hyperlink" Target="http://www.elizabethavefarmersmarket.com" TargetMode="External"/><Relationship Id="rId1438" Type="http://schemas.openxmlformats.org/officeDocument/2006/relationships/hyperlink" Target="https://www.facebook.com/Charleston-Ar-Farmers-Market-1593672464260381/" TargetMode="External"/><Relationship Id="rId2769" Type="http://schemas.openxmlformats.org/officeDocument/2006/relationships/hyperlink" Target="http://www.townofelizabeth.org" TargetMode="External"/><Relationship Id="rId1439" Type="http://schemas.openxmlformats.org/officeDocument/2006/relationships/hyperlink" Target="http://charlestonfarmersmarket.com" TargetMode="External"/><Relationship Id="rId609" Type="http://schemas.openxmlformats.org/officeDocument/2006/relationships/hyperlink" Target="https://twitter.com/BellevueFarmMkt" TargetMode="External"/><Relationship Id="rId608" Type="http://schemas.openxmlformats.org/officeDocument/2006/relationships/hyperlink" Target="https://www.facebook.com/bellevueFM/" TargetMode="External"/><Relationship Id="rId607" Type="http://schemas.openxmlformats.org/officeDocument/2006/relationships/hyperlink" Target="http://bellevuefarmersmarket.org" TargetMode="External"/><Relationship Id="rId602" Type="http://schemas.openxmlformats.org/officeDocument/2006/relationships/hyperlink" Target="https://www.facebook.com/BellefonteFarmersMarket" TargetMode="External"/><Relationship Id="rId601" Type="http://schemas.openxmlformats.org/officeDocument/2006/relationships/hyperlink" Target="http://bellefontefarmersmarket.com/" TargetMode="External"/><Relationship Id="rId600" Type="http://schemas.openxmlformats.org/officeDocument/2006/relationships/hyperlink" Target="http://www.belleairrec.com" TargetMode="External"/><Relationship Id="rId606" Type="http://schemas.openxmlformats.org/officeDocument/2006/relationships/hyperlink" Target="https://www.facebook.com/pages/Belleville-Old-Town-Market/156265797784556" TargetMode="External"/><Relationship Id="rId605" Type="http://schemas.openxmlformats.org/officeDocument/2006/relationships/hyperlink" Target="http://www.bellevillemainstreet.net" TargetMode="External"/><Relationship Id="rId604" Type="http://schemas.openxmlformats.org/officeDocument/2006/relationships/hyperlink" Target="https://www.facebook.com/bellevillechambermainstreet/?ref=settings" TargetMode="External"/><Relationship Id="rId603" Type="http://schemas.openxmlformats.org/officeDocument/2006/relationships/hyperlink" Target="http://bellevilleks.org" TargetMode="External"/><Relationship Id="rId2760" Type="http://schemas.openxmlformats.org/officeDocument/2006/relationships/hyperlink" Target="http://http//www.greene.ces.ncsu.edu" TargetMode="External"/><Relationship Id="rId1430" Type="http://schemas.openxmlformats.org/officeDocument/2006/relationships/hyperlink" Target="https://twitter.com/chapaqquafarmersmarket" TargetMode="External"/><Relationship Id="rId2761" Type="http://schemas.openxmlformats.org/officeDocument/2006/relationships/hyperlink" Target="http://www.villageofelberta.gov" TargetMode="External"/><Relationship Id="rId1431" Type="http://schemas.openxmlformats.org/officeDocument/2006/relationships/hyperlink" Target="http://www.charitonchamber.com" TargetMode="External"/><Relationship Id="rId2762" Type="http://schemas.openxmlformats.org/officeDocument/2006/relationships/hyperlink" Target="https://www.facebook.com/pages/Elberta-Farmers-Market/116719868340073" TargetMode="External"/><Relationship Id="rId1432" Type="http://schemas.openxmlformats.org/officeDocument/2006/relationships/hyperlink" Target="https://www.facebook.com/pages/Chariton-Area-ChamberMain-Street/140351426003653" TargetMode="External"/><Relationship Id="rId2763" Type="http://schemas.openxmlformats.org/officeDocument/2006/relationships/hyperlink" Target="http://agrimissouri.com/mo-grown/grodetail.php?type=mo-grown&amp;ID=1657" TargetMode="External"/><Relationship Id="rId1422" Type="http://schemas.openxmlformats.org/officeDocument/2006/relationships/hyperlink" Target="https://www.facebook.com/ChandlerFarmersMarket/" TargetMode="External"/><Relationship Id="rId2753" Type="http://schemas.openxmlformats.org/officeDocument/2006/relationships/hyperlink" Target="http://mcad.elpasotexas.gov/art-and-farmers-market" TargetMode="External"/><Relationship Id="rId1423" Type="http://schemas.openxmlformats.org/officeDocument/2006/relationships/hyperlink" Target="https://twitter.com/DwntnChandler" TargetMode="External"/><Relationship Id="rId2754" Type="http://schemas.openxmlformats.org/officeDocument/2006/relationships/hyperlink" Target="https://www.facebook.com/EPDowntownArtistMarket/" TargetMode="External"/><Relationship Id="rId1424" Type="http://schemas.openxmlformats.org/officeDocument/2006/relationships/hyperlink" Target="https://www.instagram.com/chandlerfarmersmarket/" TargetMode="External"/><Relationship Id="rId2755" Type="http://schemas.openxmlformats.org/officeDocument/2006/relationships/hyperlink" Target="https://twitter.com/mcadelpaso" TargetMode="External"/><Relationship Id="rId1425" Type="http://schemas.openxmlformats.org/officeDocument/2006/relationships/hyperlink" Target="http://www.chandlerhillvineyards.com" TargetMode="External"/><Relationship Id="rId2756" Type="http://schemas.openxmlformats.org/officeDocument/2006/relationships/hyperlink" Target="https://www.instagram.com/epdafm/" TargetMode="External"/><Relationship Id="rId1426" Type="http://schemas.openxmlformats.org/officeDocument/2006/relationships/hyperlink" Target="http://www.cchaos.org" TargetMode="External"/><Relationship Id="rId2757" Type="http://schemas.openxmlformats.org/officeDocument/2006/relationships/hyperlink" Target="http://www.elrenomainstreet.com" TargetMode="External"/><Relationship Id="rId1427" Type="http://schemas.openxmlformats.org/officeDocument/2006/relationships/hyperlink" Target="https://www.facebook.com/groups/325905940864004/?fref=ts" TargetMode="External"/><Relationship Id="rId2758" Type="http://schemas.openxmlformats.org/officeDocument/2006/relationships/hyperlink" Target="http://www.farmernet.com" TargetMode="External"/><Relationship Id="rId1428" Type="http://schemas.openxmlformats.org/officeDocument/2006/relationships/hyperlink" Target="http://www.chappaquafarmersmarket.org" TargetMode="External"/><Relationship Id="rId2759" Type="http://schemas.openxmlformats.org/officeDocument/2006/relationships/hyperlink" Target="http://farmersmarketsnm.org/Shoppers/FindMarket/find.php" TargetMode="External"/><Relationship Id="rId1429" Type="http://schemas.openxmlformats.org/officeDocument/2006/relationships/hyperlink" Target="https://www.facebook.com/ChappaquaFarmersMarket" TargetMode="External"/><Relationship Id="rId2750" Type="http://schemas.openxmlformats.org/officeDocument/2006/relationships/hyperlink" Target="http://agricultura.pr.gov" TargetMode="External"/><Relationship Id="rId1420" Type="http://schemas.openxmlformats.org/officeDocument/2006/relationships/hyperlink" Target="https://www.facebook.com/ChamplainIslandsFarmersMarket/" TargetMode="External"/><Relationship Id="rId2751" Type="http://schemas.openxmlformats.org/officeDocument/2006/relationships/hyperlink" Target="http://agricultura.pr.gov" TargetMode="External"/><Relationship Id="rId1421" Type="http://schemas.openxmlformats.org/officeDocument/2006/relationships/hyperlink" Target="http://www.downtownchandler.org/farmersmarket/" TargetMode="External"/><Relationship Id="rId2752" Type="http://schemas.openxmlformats.org/officeDocument/2006/relationships/hyperlink" Target="http://agricultura.pr.gov" TargetMode="External"/><Relationship Id="rId8927" Type="http://schemas.openxmlformats.org/officeDocument/2006/relationships/hyperlink" Target="https://www.facebook.com/FarmersMarketatETSU" TargetMode="External"/><Relationship Id="rId8926" Type="http://schemas.openxmlformats.org/officeDocument/2006/relationships/hyperlink" Target="https://thefarmersmarketatetsu.wordpress.com/" TargetMode="External"/><Relationship Id="rId8925" Type="http://schemas.openxmlformats.org/officeDocument/2006/relationships/hyperlink" Target="http://www.youtube.com/watch?v=rnQHvgGMZ9U" TargetMode="External"/><Relationship Id="rId8924" Type="http://schemas.openxmlformats.org/officeDocument/2006/relationships/hyperlink" Target="https://www.facebook.com/farmersmarketatclearlakeshores" TargetMode="External"/><Relationship Id="rId8929" Type="http://schemas.openxmlformats.org/officeDocument/2006/relationships/hyperlink" Target="http://www.maplelawnfarmersmarket.com/" TargetMode="External"/><Relationship Id="rId8928" Type="http://schemas.openxmlformats.org/officeDocument/2006/relationships/hyperlink" Target="https://www.facebook.com/pages/The-Farmers-Market-at-Fairfield-Hills/151736074898970" TargetMode="External"/><Relationship Id="rId8923" Type="http://schemas.openxmlformats.org/officeDocument/2006/relationships/hyperlink" Target="http://www.farmersmarketatcls.com" TargetMode="External"/><Relationship Id="rId8922" Type="http://schemas.openxmlformats.org/officeDocument/2006/relationships/hyperlink" Target="https://www.facebook.com/pages/The-Farmers-Market-at-Attleboro-Farms/159886747368798" TargetMode="External"/><Relationship Id="rId8921" Type="http://schemas.openxmlformats.org/officeDocument/2006/relationships/hyperlink" Target="http://www.attleborofarms.com" TargetMode="External"/><Relationship Id="rId8920" Type="http://schemas.openxmlformats.org/officeDocument/2006/relationships/hyperlink" Target="https://www.instagram.com/kendall_square/" TargetMode="External"/><Relationship Id="rId8916" Type="http://schemas.openxmlformats.org/officeDocument/2006/relationships/hyperlink" Target="http://www.farmersmarketofkeene.com/" TargetMode="External"/><Relationship Id="rId8915" Type="http://schemas.openxmlformats.org/officeDocument/2006/relationships/hyperlink" Target="https://www.facebook.com/PlaywickiFarm" TargetMode="External"/><Relationship Id="rId8914" Type="http://schemas.openxmlformats.org/officeDocument/2006/relationships/hyperlink" Target="http://lower-southampton-township.org/playwicki-farm/" TargetMode="External"/><Relationship Id="rId8913" Type="http://schemas.openxmlformats.org/officeDocument/2006/relationships/hyperlink" Target="http://facebook.com/GrowersandPickers" TargetMode="External"/><Relationship Id="rId8919" Type="http://schemas.openxmlformats.org/officeDocument/2006/relationships/hyperlink" Target="https://www.facebook.com/KendallSQ/" TargetMode="External"/><Relationship Id="rId8918" Type="http://schemas.openxmlformats.org/officeDocument/2006/relationships/hyperlink" Target="http://www.farmersmarketkendallsquare.org" TargetMode="External"/><Relationship Id="rId8917" Type="http://schemas.openxmlformats.org/officeDocument/2006/relationships/hyperlink" Target="https://www.facebook.com/keenefarmers/" TargetMode="External"/><Relationship Id="rId699" Type="http://schemas.openxmlformats.org/officeDocument/2006/relationships/hyperlink" Target="https://twitter.com/BethFWM" TargetMode="External"/><Relationship Id="rId698" Type="http://schemas.openxmlformats.org/officeDocument/2006/relationships/hyperlink" Target="https://www.facebook.com/pages/Bethesda-Farm-Womens-Market/697706890333533" TargetMode="External"/><Relationship Id="rId693" Type="http://schemas.openxmlformats.org/officeDocument/2006/relationships/hyperlink" Target="http://www.bethanyfarmersmarket.com" TargetMode="External"/><Relationship Id="rId692" Type="http://schemas.openxmlformats.org/officeDocument/2006/relationships/hyperlink" Target="http://www.bethanybeachfarmersmarket.com/" TargetMode="External"/><Relationship Id="rId691" Type="http://schemas.openxmlformats.org/officeDocument/2006/relationships/hyperlink" Target="https://www.facebook.com/BessemerFarmersMarket/" TargetMode="External"/><Relationship Id="rId690" Type="http://schemas.openxmlformats.org/officeDocument/2006/relationships/hyperlink" Target="http://berwyntownshipfarmersmarket.org/" TargetMode="External"/><Relationship Id="rId697" Type="http://schemas.openxmlformats.org/officeDocument/2006/relationships/hyperlink" Target="http://www.farmwomensmarket.com" TargetMode="External"/><Relationship Id="rId8912" Type="http://schemas.openxmlformats.org/officeDocument/2006/relationships/hyperlink" Target="http://www.ginghamsburg.org/mission" TargetMode="External"/><Relationship Id="rId696" Type="http://schemas.openxmlformats.org/officeDocument/2006/relationships/hyperlink" Target="https://www.facebook.com/pages/Bethel-Farmers-Market/154633517928274" TargetMode="External"/><Relationship Id="rId8911" Type="http://schemas.openxmlformats.org/officeDocument/2006/relationships/hyperlink" Target="https://www.facebook.com/FallonDepotFarmersMarket" TargetMode="External"/><Relationship Id="rId695" Type="http://schemas.openxmlformats.org/officeDocument/2006/relationships/hyperlink" Target="http://www.bethelfarmersmarket.com" TargetMode="External"/><Relationship Id="rId8910" Type="http://schemas.openxmlformats.org/officeDocument/2006/relationships/hyperlink" Target="https://www.instagram.com/fairfieldoh/" TargetMode="External"/><Relationship Id="rId694" Type="http://schemas.openxmlformats.org/officeDocument/2006/relationships/hyperlink" Target="https://www.facebook.com/pages/Bethany-CT-Farmers-Market/171830646224253" TargetMode="External"/><Relationship Id="rId7618" Type="http://schemas.openxmlformats.org/officeDocument/2006/relationships/hyperlink" Target="http://www.rockingtjranch.com/farmersmarket.htm" TargetMode="External"/><Relationship Id="rId8949" Type="http://schemas.openxmlformats.org/officeDocument/2006/relationships/hyperlink" Target="http://instagram.com/flwfarmersmarket" TargetMode="External"/><Relationship Id="rId7617" Type="http://schemas.openxmlformats.org/officeDocument/2006/relationships/hyperlink" Target="https://www.youtube.com/channel/UC0nAVHj8qPZzEBYHqZwO1zg" TargetMode="External"/><Relationship Id="rId8948" Type="http://schemas.openxmlformats.org/officeDocument/2006/relationships/hyperlink" Target="http://facebook.com/flwfarmersmarket" TargetMode="External"/><Relationship Id="rId7616" Type="http://schemas.openxmlformats.org/officeDocument/2006/relationships/hyperlink" Target="https://twitter.com/rockthemarket?lang=en" TargetMode="External"/><Relationship Id="rId8947" Type="http://schemas.openxmlformats.org/officeDocument/2006/relationships/hyperlink" Target="http://www.flwfarmersmarket.com" TargetMode="External"/><Relationship Id="rId7615" Type="http://schemas.openxmlformats.org/officeDocument/2006/relationships/hyperlink" Target="https://www.facebook.com/RockfordCityMarket/" TargetMode="External"/><Relationship Id="rId8946" Type="http://schemas.openxmlformats.org/officeDocument/2006/relationships/hyperlink" Target="http://wtgpa.org" TargetMode="External"/><Relationship Id="rId7619" Type="http://schemas.openxmlformats.org/officeDocument/2006/relationships/hyperlink" Target="https://www.facebook.com/RockinghamCountyFarmersMarket" TargetMode="External"/><Relationship Id="rId7610" Type="http://schemas.openxmlformats.org/officeDocument/2006/relationships/hyperlink" Target="http://www.facebook.com/rhfarmersmarket" TargetMode="External"/><Relationship Id="rId8941" Type="http://schemas.openxmlformats.org/officeDocument/2006/relationships/hyperlink" Target="https://www.facebook.com/pages/The-Farmers-Market-at-The-Grove-School/174657082577947" TargetMode="External"/><Relationship Id="rId8940" Type="http://schemas.openxmlformats.org/officeDocument/2006/relationships/hyperlink" Target="http://www.orange.cfbf.com/" TargetMode="External"/><Relationship Id="rId7614" Type="http://schemas.openxmlformats.org/officeDocument/2006/relationships/hyperlink" Target="http://www.rockfordcitymarket.com" TargetMode="External"/><Relationship Id="rId8945" Type="http://schemas.openxmlformats.org/officeDocument/2006/relationships/hyperlink" Target="https://www.tiffanyfarmsct.com/new-page" TargetMode="External"/><Relationship Id="rId7613" Type="http://schemas.openxmlformats.org/officeDocument/2006/relationships/hyperlink" Target="https://www.facebook.com/ManhattanGreenmarkets" TargetMode="External"/><Relationship Id="rId8944" Type="http://schemas.openxmlformats.org/officeDocument/2006/relationships/hyperlink" Target="https://www.facebook.com/pages/Townshend-Farmers-Market/128057560619490" TargetMode="External"/><Relationship Id="rId7612" Type="http://schemas.openxmlformats.org/officeDocument/2006/relationships/hyperlink" Target="http://www.grownyc.org" TargetMode="External"/><Relationship Id="rId8943" Type="http://schemas.openxmlformats.org/officeDocument/2006/relationships/hyperlink" Target="http://westtownshend.wix.com/wrcp" TargetMode="External"/><Relationship Id="rId7611" Type="http://schemas.openxmlformats.org/officeDocument/2006/relationships/hyperlink" Target="https://www.facebook.com/pages/Rockbridge-Farmers-Market/134687889939243" TargetMode="External"/><Relationship Id="rId8942" Type="http://schemas.openxmlformats.org/officeDocument/2006/relationships/hyperlink" Target="http://azstarnet.com/print/calendar/farmers-markets/article_7753bc40-ad8f-5334-baf4-d9144f93c1d6.html" TargetMode="External"/><Relationship Id="rId7607" Type="http://schemas.openxmlformats.org/officeDocument/2006/relationships/hyperlink" Target="https://www.facebook.com/pages/RochesterGrand-Mound-Farmers-Market/135291536490463" TargetMode="External"/><Relationship Id="rId8938" Type="http://schemas.openxmlformats.org/officeDocument/2006/relationships/hyperlink" Target="http://agresticacres.com" TargetMode="External"/><Relationship Id="rId7606" Type="http://schemas.openxmlformats.org/officeDocument/2006/relationships/hyperlink" Target="http://www.co.thurston.wa.us/grandmound-rochester/farmers-market.htm" TargetMode="External"/><Relationship Id="rId8937" Type="http://schemas.openxmlformats.org/officeDocument/2006/relationships/hyperlink" Target="http://www.thesandwichbazaar.com" TargetMode="External"/><Relationship Id="rId7605" Type="http://schemas.openxmlformats.org/officeDocument/2006/relationships/hyperlink" Target="https://www.facebook.com/rochester.vt.farmers.market/" TargetMode="External"/><Relationship Id="rId8936" Type="http://schemas.openxmlformats.org/officeDocument/2006/relationships/hyperlink" Target="http://marketatmidway.com" TargetMode="External"/><Relationship Id="rId7604" Type="http://schemas.openxmlformats.org/officeDocument/2006/relationships/hyperlink" Target="http://www.rochesterfarmersmarket.org" TargetMode="External"/><Relationship Id="rId8935" Type="http://schemas.openxmlformats.org/officeDocument/2006/relationships/hyperlink" Target="https://www.instagram.com/farmersmarketum/" TargetMode="External"/><Relationship Id="rId7609" Type="http://schemas.openxmlformats.org/officeDocument/2006/relationships/hyperlink" Target="http://www.rockhillfarmersmarket.com" TargetMode="External"/><Relationship Id="rId7608" Type="http://schemas.openxmlformats.org/officeDocument/2006/relationships/hyperlink" Target="https://www.facebook.com/pages/Rock-County-Farmers-Market/184875574898182" TargetMode="External"/><Relationship Id="rId8939" Type="http://schemas.openxmlformats.org/officeDocument/2006/relationships/hyperlink" Target="https://www.facebook.com/pages/The-Farmers-Market-at-Sea-Pines-Center/338983322871147?fref=ts" TargetMode="External"/><Relationship Id="rId8930" Type="http://schemas.openxmlformats.org/officeDocument/2006/relationships/hyperlink" Target="https://www.facebook.com/farmersmarketatmaplelawn/" TargetMode="External"/><Relationship Id="rId7603" Type="http://schemas.openxmlformats.org/officeDocument/2006/relationships/hyperlink" Target="https://twitter.com/rochfarmmkt" TargetMode="External"/><Relationship Id="rId8934" Type="http://schemas.openxmlformats.org/officeDocument/2006/relationships/hyperlink" Target="https://twitter.com/farmersmarketum" TargetMode="External"/><Relationship Id="rId7602" Type="http://schemas.openxmlformats.org/officeDocument/2006/relationships/hyperlink" Target="https://www.facebook.com/RochesterMNFarmersMarket" TargetMode="External"/><Relationship Id="rId8933" Type="http://schemas.openxmlformats.org/officeDocument/2006/relationships/hyperlink" Target="https://www.facebook.com/farmersmarket.umd/" TargetMode="External"/><Relationship Id="rId7601" Type="http://schemas.openxmlformats.org/officeDocument/2006/relationships/hyperlink" Target="http://www.rochesterdowntownfarmersmarket.org" TargetMode="External"/><Relationship Id="rId8932" Type="http://schemas.openxmlformats.org/officeDocument/2006/relationships/hyperlink" Target="http://farmersmarket.umd.edu" TargetMode="External"/><Relationship Id="rId7600" Type="http://schemas.openxmlformats.org/officeDocument/2006/relationships/hyperlink" Target="https://twitter.com/rochfarmmkt" TargetMode="External"/><Relationship Id="rId8931" Type="http://schemas.openxmlformats.org/officeDocument/2006/relationships/hyperlink" Target="https://www.instagram.com/maplelawnfarmers/" TargetMode="External"/><Relationship Id="rId1499" Type="http://schemas.openxmlformats.org/officeDocument/2006/relationships/hyperlink" Target="http://coloradofreshmarkets.com" TargetMode="External"/><Relationship Id="rId668" Type="http://schemas.openxmlformats.org/officeDocument/2006/relationships/hyperlink" Target="https://www.facebook.com/BerkshireGrown" TargetMode="External"/><Relationship Id="rId667" Type="http://schemas.openxmlformats.org/officeDocument/2006/relationships/hyperlink" Target="http://berkshiregrown.org/programs/winter-farmers-markets/" TargetMode="External"/><Relationship Id="rId666" Type="http://schemas.openxmlformats.org/officeDocument/2006/relationships/hyperlink" Target="https://www.facebook.com/pages/Berkeley-Springs-Farmers-Market/354062496235" TargetMode="External"/><Relationship Id="rId665" Type="http://schemas.openxmlformats.org/officeDocument/2006/relationships/hyperlink" Target="http://www.berkeleyspringsfarmersmarket.com" TargetMode="External"/><Relationship Id="rId669" Type="http://schemas.openxmlformats.org/officeDocument/2006/relationships/hyperlink" Target="http://berkshiregrown.org/programs/winter-farmers-markets/" TargetMode="External"/><Relationship Id="rId1490" Type="http://schemas.openxmlformats.org/officeDocument/2006/relationships/hyperlink" Target="https://www.facebook.com/DowntoEarthMarkets" TargetMode="External"/><Relationship Id="rId660" Type="http://schemas.openxmlformats.org/officeDocument/2006/relationships/hyperlink" Target="http://bereafarmersmarket.org/" TargetMode="External"/><Relationship Id="rId1491" Type="http://schemas.openxmlformats.org/officeDocument/2006/relationships/hyperlink" Target="https://twitter.com/DowntoEarthMkts" TargetMode="External"/><Relationship Id="rId1492" Type="http://schemas.openxmlformats.org/officeDocument/2006/relationships/hyperlink" Target="http://downtoearthmarkets.tumblr.com/" TargetMode="External"/><Relationship Id="rId1493" Type="http://schemas.openxmlformats.org/officeDocument/2006/relationships/hyperlink" Target="http://www.cheneyfarmersmarket.com" TargetMode="External"/><Relationship Id="rId1494" Type="http://schemas.openxmlformats.org/officeDocument/2006/relationships/hyperlink" Target="https://www.facebook.com/cheneyfarmersmarket" TargetMode="External"/><Relationship Id="rId664" Type="http://schemas.openxmlformats.org/officeDocument/2006/relationships/hyperlink" Target="https://www.facebook.com/BerkeleyLakesideMarket" TargetMode="External"/><Relationship Id="rId1495" Type="http://schemas.openxmlformats.org/officeDocument/2006/relationships/hyperlink" Target="https://www.facebook.com/CHERAWFAMERSMARKET" TargetMode="External"/><Relationship Id="rId663" Type="http://schemas.openxmlformats.org/officeDocument/2006/relationships/hyperlink" Target="http://www.berkeleylakesidemarket.mudfairyfarm.com/" TargetMode="External"/><Relationship Id="rId1496" Type="http://schemas.openxmlformats.org/officeDocument/2006/relationships/hyperlink" Target="http://www.cherokeemarket.org" TargetMode="External"/><Relationship Id="rId662" Type="http://schemas.openxmlformats.org/officeDocument/2006/relationships/hyperlink" Target="https://twitter.com/BereaFarmMarket" TargetMode="External"/><Relationship Id="rId1497" Type="http://schemas.openxmlformats.org/officeDocument/2006/relationships/hyperlink" Target="https://www.facebook.com/CherokeeStreetInternationalFarmersMarket" TargetMode="External"/><Relationship Id="rId661" Type="http://schemas.openxmlformats.org/officeDocument/2006/relationships/hyperlink" Target="https://www.facebook.com/bereafarmersmarket/" TargetMode="External"/><Relationship Id="rId1498" Type="http://schemas.openxmlformats.org/officeDocument/2006/relationships/hyperlink" Target="https://twitter.com/STLCherokeeMkt" TargetMode="External"/><Relationship Id="rId1488" Type="http://schemas.openxmlformats.org/officeDocument/2006/relationships/hyperlink" Target="http://www.instagram.com/chelseafarmersmarket" TargetMode="External"/><Relationship Id="rId1489" Type="http://schemas.openxmlformats.org/officeDocument/2006/relationships/hyperlink" Target="http://downtoearthmarkets.com/markets?region=Manhattan&amp;market=Chelsea+Farmers+Market" TargetMode="External"/><Relationship Id="rId657" Type="http://schemas.openxmlformats.org/officeDocument/2006/relationships/hyperlink" Target="https://www.facebook.com/BentonvilleFarmersMarket" TargetMode="External"/><Relationship Id="rId656" Type="http://schemas.openxmlformats.org/officeDocument/2006/relationships/hyperlink" Target="http://www.downtownbentonville.org/farmersmarket" TargetMode="External"/><Relationship Id="rId655" Type="http://schemas.openxmlformats.org/officeDocument/2006/relationships/hyperlink" Target="http://www.facebook.com/bentonharborfarmersmarket" TargetMode="External"/><Relationship Id="rId654" Type="http://schemas.openxmlformats.org/officeDocument/2006/relationships/hyperlink" Target="http://www.bentonlafarmersmarket.com" TargetMode="External"/><Relationship Id="rId659" Type="http://schemas.openxmlformats.org/officeDocument/2006/relationships/hyperlink" Target="https://www.facebook.com/BentonvilleFarmersMarket" TargetMode="External"/><Relationship Id="rId658" Type="http://schemas.openxmlformats.org/officeDocument/2006/relationships/hyperlink" Target="http://downtownbentonville.org/events/farmers-market/" TargetMode="External"/><Relationship Id="rId1480" Type="http://schemas.openxmlformats.org/officeDocument/2006/relationships/hyperlink" Target="https://twitter.com/chelmsfordagway" TargetMode="External"/><Relationship Id="rId1481" Type="http://schemas.openxmlformats.org/officeDocument/2006/relationships/hyperlink" Target="https://www.instagram.com/chelmsfordagway/" TargetMode="External"/><Relationship Id="rId1482" Type="http://schemas.openxmlformats.org/officeDocument/2006/relationships/hyperlink" Target="https://www.facebook.com/chelmsfordfarmersmarket" TargetMode="External"/><Relationship Id="rId1483" Type="http://schemas.openxmlformats.org/officeDocument/2006/relationships/hyperlink" Target="http://www.chelseafarmersmkt.org" TargetMode="External"/><Relationship Id="rId653" Type="http://schemas.openxmlformats.org/officeDocument/2006/relationships/hyperlink" Target="http://www.localharvest.org/benton-city-community-market-M18889" TargetMode="External"/><Relationship Id="rId1484" Type="http://schemas.openxmlformats.org/officeDocument/2006/relationships/hyperlink" Target="https://www.facebook.com/chelseafarmersmkt?ref=hl" TargetMode="External"/><Relationship Id="rId652" Type="http://schemas.openxmlformats.org/officeDocument/2006/relationships/hyperlink" Target="https://www.facebook.com/BrooklynGreenmarkets" TargetMode="External"/><Relationship Id="rId1485" Type="http://schemas.openxmlformats.org/officeDocument/2006/relationships/hyperlink" Target="http://www.realtimefarms.com/market/chelsea-farmers-market" TargetMode="External"/><Relationship Id="rId651" Type="http://schemas.openxmlformats.org/officeDocument/2006/relationships/hyperlink" Target="http://www.grownyc.org" TargetMode="External"/><Relationship Id="rId1486" Type="http://schemas.openxmlformats.org/officeDocument/2006/relationships/hyperlink" Target="http://www.chelseafarmersmarket.org" TargetMode="External"/><Relationship Id="rId650" Type="http://schemas.openxmlformats.org/officeDocument/2006/relationships/hyperlink" Target="http://www.bensonmill.org" TargetMode="External"/><Relationship Id="rId1487" Type="http://schemas.openxmlformats.org/officeDocument/2006/relationships/hyperlink" Target="https://www.facebook.com/chelseafarmersmarket" TargetMode="External"/><Relationship Id="rId8905" Type="http://schemas.openxmlformats.org/officeDocument/2006/relationships/hyperlink" Target="http://www.theeveningfarmersmarket.com" TargetMode="External"/><Relationship Id="rId8904" Type="http://schemas.openxmlformats.org/officeDocument/2006/relationships/hyperlink" Target="http://www.instagram.com/eastendfm" TargetMode="External"/><Relationship Id="rId8903" Type="http://schemas.openxmlformats.org/officeDocument/2006/relationships/hyperlink" Target="http://www.facebook.com/eastendfm" TargetMode="External"/><Relationship Id="rId8902" Type="http://schemas.openxmlformats.org/officeDocument/2006/relationships/hyperlink" Target="http://www.eastendfm.com" TargetMode="External"/><Relationship Id="rId8909" Type="http://schemas.openxmlformats.org/officeDocument/2006/relationships/hyperlink" Target="http://bit.ly/thefairfieldfarmersmarket" TargetMode="External"/><Relationship Id="rId8908" Type="http://schemas.openxmlformats.org/officeDocument/2006/relationships/hyperlink" Target="https://www.facebook.com/EveningFarmersMarket" TargetMode="External"/><Relationship Id="rId8907" Type="http://schemas.openxmlformats.org/officeDocument/2006/relationships/hyperlink" Target="http://theeveningfarmersmarket.com" TargetMode="External"/><Relationship Id="rId8906" Type="http://schemas.openxmlformats.org/officeDocument/2006/relationships/hyperlink" Target="https://www.facebook.com/EveningFarmersMarket" TargetMode="External"/><Relationship Id="rId689" Type="http://schemas.openxmlformats.org/officeDocument/2006/relationships/hyperlink" Target="https://www.facebook.com/berwickmainefarmersmarket" TargetMode="External"/><Relationship Id="rId688" Type="http://schemas.openxmlformats.org/officeDocument/2006/relationships/hyperlink" Target="https://berwickfarmersmarket.wordpress.com/" TargetMode="External"/><Relationship Id="rId687" Type="http://schemas.openxmlformats.org/officeDocument/2006/relationships/hyperlink" Target="http://facebook.com/berthoudlocal" TargetMode="External"/><Relationship Id="rId682" Type="http://schemas.openxmlformats.org/officeDocument/2006/relationships/hyperlink" Target="http://www.pcfma.org" TargetMode="External"/><Relationship Id="rId681" Type="http://schemas.openxmlformats.org/officeDocument/2006/relationships/hyperlink" Target="https://m.facebook.com/pages/Bernice-Garden-Farmers-Market/192032990911029?fref=ts" TargetMode="External"/><Relationship Id="rId680" Type="http://schemas.openxmlformats.org/officeDocument/2006/relationships/hyperlink" Target="http://www.thebernicegarden.org/?portfolio=farmers-market" TargetMode="External"/><Relationship Id="rId686" Type="http://schemas.openxmlformats.org/officeDocument/2006/relationships/hyperlink" Target="http://berthoudlocal.org" TargetMode="External"/><Relationship Id="rId8901" Type="http://schemas.openxmlformats.org/officeDocument/2006/relationships/hyperlink" Target="https://www.facebook.com/DowntownMansfieldFarmersMarket" TargetMode="External"/><Relationship Id="rId685" Type="http://schemas.openxmlformats.org/officeDocument/2006/relationships/hyperlink" Target="https://www.facebook.com/pages/Berryville-Farmers-market/406568499439280" TargetMode="External"/><Relationship Id="rId8900" Type="http://schemas.openxmlformats.org/officeDocument/2006/relationships/hyperlink" Target="http://www.downtownmansfield.com/index.php/uplift/farmers-market.html" TargetMode="External"/><Relationship Id="rId684" Type="http://schemas.openxmlformats.org/officeDocument/2006/relationships/hyperlink" Target="http://www.twitter.com/PacCoastFarmers" TargetMode="External"/><Relationship Id="rId683" Type="http://schemas.openxmlformats.org/officeDocument/2006/relationships/hyperlink" Target="http://www.facebook.com/BerryessaFarmersMarket" TargetMode="External"/><Relationship Id="rId679" Type="http://schemas.openxmlformats.org/officeDocument/2006/relationships/hyperlink" Target="https://www.facebook.com/pages/Bernardston-Farmers-Market-Sat-10-1/250630118284345" TargetMode="External"/><Relationship Id="rId678" Type="http://schemas.openxmlformats.org/officeDocument/2006/relationships/hyperlink" Target="https://www.facebook.com/berlin.farmersmarket" TargetMode="External"/><Relationship Id="rId677" Type="http://schemas.openxmlformats.org/officeDocument/2006/relationships/hyperlink" Target="http://www.wrenworks.org" TargetMode="External"/><Relationship Id="rId676" Type="http://schemas.openxmlformats.org/officeDocument/2006/relationships/hyperlink" Target="https://www.facebook.com/Berlin-Farmers-Market-Berlin-Ct-390030617712122/" TargetMode="External"/><Relationship Id="rId671" Type="http://schemas.openxmlformats.org/officeDocument/2006/relationships/hyperlink" Target="http://www.berkshireharmony.com" TargetMode="External"/><Relationship Id="rId670" Type="http://schemas.openxmlformats.org/officeDocument/2006/relationships/hyperlink" Target="https://www.facebook.com/BerkshireGrown" TargetMode="External"/><Relationship Id="rId675" Type="http://schemas.openxmlformats.org/officeDocument/2006/relationships/hyperlink" Target="https://www.youtube.com/channel/UC3KCiT-hRPL-_YUduEUIuvw" TargetMode="External"/><Relationship Id="rId674" Type="http://schemas.openxmlformats.org/officeDocument/2006/relationships/hyperlink" Target="https://www.facebook.com/Berlin.WI.FarmersMarket/" TargetMode="External"/><Relationship Id="rId673" Type="http://schemas.openxmlformats.org/officeDocument/2006/relationships/hyperlink" Target="http://berlinwi.wix.com/market" TargetMode="External"/><Relationship Id="rId672" Type="http://schemas.openxmlformats.org/officeDocument/2006/relationships/hyperlink" Target="http://www.berlinchamber.org/event-farmers-market" TargetMode="External"/><Relationship Id="rId5019" Type="http://schemas.openxmlformats.org/officeDocument/2006/relationships/hyperlink" Target="http://www.lasvegasfarmersmarket.com" TargetMode="External"/><Relationship Id="rId6340" Type="http://schemas.openxmlformats.org/officeDocument/2006/relationships/hyperlink" Target="https://www.facebook.com/NorthParkMarket" TargetMode="External"/><Relationship Id="rId7672" Type="http://schemas.openxmlformats.org/officeDocument/2006/relationships/hyperlink" Target="http://www.rooseveltfarmersmarket.com" TargetMode="External"/><Relationship Id="rId5010" Type="http://schemas.openxmlformats.org/officeDocument/2006/relationships/hyperlink" Target="https://instagram.com/downtoearthmkts/" TargetMode="External"/><Relationship Id="rId6341" Type="http://schemas.openxmlformats.org/officeDocument/2006/relationships/hyperlink" Target="http://www.northplainsfarmersmarket.org" TargetMode="External"/><Relationship Id="rId7671" Type="http://schemas.openxmlformats.org/officeDocument/2006/relationships/hyperlink" Target="https://www.facebook.com/RonanFarmersMarket/" TargetMode="External"/><Relationship Id="rId7670" Type="http://schemas.openxmlformats.org/officeDocument/2006/relationships/hyperlink" Target="https://www.facebook.com/RomulusFarmersMarket" TargetMode="External"/><Relationship Id="rId5013" Type="http://schemas.openxmlformats.org/officeDocument/2006/relationships/hyperlink" Target="https://twitter.com/larimercountyfm" TargetMode="External"/><Relationship Id="rId6344" Type="http://schemas.openxmlformats.org/officeDocument/2006/relationships/hyperlink" Target="http://npfarmersmarket.com" TargetMode="External"/><Relationship Id="rId7676" Type="http://schemas.openxmlformats.org/officeDocument/2006/relationships/hyperlink" Target="http://agrimissouri.com/mo-grown/grodetail.php?type=mo-grown&amp;ID=1493" TargetMode="External"/><Relationship Id="rId5014" Type="http://schemas.openxmlformats.org/officeDocument/2006/relationships/hyperlink" Target="http://www.instagram.com/larimercountyfm" TargetMode="External"/><Relationship Id="rId6345" Type="http://schemas.openxmlformats.org/officeDocument/2006/relationships/hyperlink" Target="http://www.northportfarmersmarket.com" TargetMode="External"/><Relationship Id="rId7675" Type="http://schemas.openxmlformats.org/officeDocument/2006/relationships/hyperlink" Target="https://www.facebook.com/groups/101217766689683/" TargetMode="External"/><Relationship Id="rId5011" Type="http://schemas.openxmlformats.org/officeDocument/2006/relationships/hyperlink" Target="http://www.larimercountyfarmersmarket.org" TargetMode="External"/><Relationship Id="rId6342" Type="http://schemas.openxmlformats.org/officeDocument/2006/relationships/hyperlink" Target="https://www.facebook.com/NorthPlainsFarmersMarket?ref=br_tf" TargetMode="External"/><Relationship Id="rId7674" Type="http://schemas.openxmlformats.org/officeDocument/2006/relationships/hyperlink" Target="https://www.youtube.com/results?search_query=roosevelt+community+revitalization+group" TargetMode="External"/><Relationship Id="rId5012" Type="http://schemas.openxmlformats.org/officeDocument/2006/relationships/hyperlink" Target="https://www.facebook.com/larimercountyfarmersmarket" TargetMode="External"/><Relationship Id="rId6343" Type="http://schemas.openxmlformats.org/officeDocument/2006/relationships/hyperlink" Target="https://twitter.com/NPFMarket" TargetMode="External"/><Relationship Id="rId7673" Type="http://schemas.openxmlformats.org/officeDocument/2006/relationships/hyperlink" Target="https://www.facebook.com/Roosevelt-Community-Farmers-Market-1412573385674026/?ref=bookmarks" TargetMode="External"/><Relationship Id="rId5017" Type="http://schemas.openxmlformats.org/officeDocument/2006/relationships/hyperlink" Target="http://www.accessclarkcounty.com/parks" TargetMode="External"/><Relationship Id="rId6348" Type="http://schemas.openxmlformats.org/officeDocument/2006/relationships/hyperlink" Target="http://www.nsdcfm.com" TargetMode="External"/><Relationship Id="rId5018" Type="http://schemas.openxmlformats.org/officeDocument/2006/relationships/hyperlink" Target="http://lasvegasfarmersmarket.com/" TargetMode="External"/><Relationship Id="rId6349" Type="http://schemas.openxmlformats.org/officeDocument/2006/relationships/hyperlink" Target="http://www.facebook.com/NSDCFM" TargetMode="External"/><Relationship Id="rId7679" Type="http://schemas.openxmlformats.org/officeDocument/2006/relationships/hyperlink" Target="https://www.facebook.com/BentonHarborFarmersMarket" TargetMode="External"/><Relationship Id="rId5015" Type="http://schemas.openxmlformats.org/officeDocument/2006/relationships/hyperlink" Target="http://www.lasolassundaymarket.com" TargetMode="External"/><Relationship Id="rId6346" Type="http://schemas.openxmlformats.org/officeDocument/2006/relationships/hyperlink" Target="http://www.northprairiefarmersmarket.com" TargetMode="External"/><Relationship Id="rId7678" Type="http://schemas.openxmlformats.org/officeDocument/2006/relationships/hyperlink" Target="http://www.rootsmarket.com" TargetMode="External"/><Relationship Id="rId5016" Type="http://schemas.openxmlformats.org/officeDocument/2006/relationships/hyperlink" Target="https://www.facebook.com" TargetMode="External"/><Relationship Id="rId6347" Type="http://schemas.openxmlformats.org/officeDocument/2006/relationships/hyperlink" Target="http://www.northraleighfarmersmarket.com" TargetMode="External"/><Relationship Id="rId7677" Type="http://schemas.openxmlformats.org/officeDocument/2006/relationships/hyperlink" Target="https://www.facebook.com/Root66Market" TargetMode="External"/><Relationship Id="rId5008" Type="http://schemas.openxmlformats.org/officeDocument/2006/relationships/hyperlink" Target="http://www.facebook.com/DowntoEarthMarkets" TargetMode="External"/><Relationship Id="rId6339" Type="http://schemas.openxmlformats.org/officeDocument/2006/relationships/hyperlink" Target="http://sandiegomarkets.com" TargetMode="External"/><Relationship Id="rId5009" Type="http://schemas.openxmlformats.org/officeDocument/2006/relationships/hyperlink" Target="http://twitter.com/DowntoEarthMkts" TargetMode="External"/><Relationship Id="rId7661" Type="http://schemas.openxmlformats.org/officeDocument/2006/relationships/hyperlink" Target="https://www.facebook.com/rohnertparkfarmersmarket/" TargetMode="External"/><Relationship Id="rId8992" Type="http://schemas.openxmlformats.org/officeDocument/2006/relationships/hyperlink" Target="http://agrimissouri.com/mo-grown/grodetail.php?type=mo-grown&amp;ID=458" TargetMode="External"/><Relationship Id="rId6330" Type="http://schemas.openxmlformats.org/officeDocument/2006/relationships/hyperlink" Target="https://www.facebook.com/groups/325141357105/" TargetMode="External"/><Relationship Id="rId7660" Type="http://schemas.openxmlformats.org/officeDocument/2006/relationships/hyperlink" Target="http://www.communityfarmersmarkets.com" TargetMode="External"/><Relationship Id="rId8991" Type="http://schemas.openxmlformats.org/officeDocument/2006/relationships/hyperlink" Target="https://www.facebook.com/huberheightsfarmersmarket" TargetMode="External"/><Relationship Id="rId8990" Type="http://schemas.openxmlformats.org/officeDocument/2006/relationships/hyperlink" Target="http://theheightsfarmersmarket.homestead.com/about.html" TargetMode="External"/><Relationship Id="rId5002" Type="http://schemas.openxmlformats.org/officeDocument/2006/relationships/hyperlink" Target="http://www.lansingcitymarket.com" TargetMode="External"/><Relationship Id="rId6333" Type="http://schemas.openxmlformats.org/officeDocument/2006/relationships/hyperlink" Target="https://twitter.com/NorthMarket" TargetMode="External"/><Relationship Id="rId7665" Type="http://schemas.openxmlformats.org/officeDocument/2006/relationships/hyperlink" Target="http://www.facebook.com/romefarmersmarket" TargetMode="External"/><Relationship Id="rId8996" Type="http://schemas.openxmlformats.org/officeDocument/2006/relationships/hyperlink" Target="https://www.facebook.com/IndianShoresSundayMarket/" TargetMode="External"/><Relationship Id="rId5003" Type="http://schemas.openxmlformats.org/officeDocument/2006/relationships/hyperlink" Target="http://www.laramiefarmersmarket.com" TargetMode="External"/><Relationship Id="rId6334" Type="http://schemas.openxmlformats.org/officeDocument/2006/relationships/hyperlink" Target="https://www.instagram.com/northmarket/" TargetMode="External"/><Relationship Id="rId7664" Type="http://schemas.openxmlformats.org/officeDocument/2006/relationships/hyperlink" Target="http://www.cityrm.org" TargetMode="External"/><Relationship Id="rId8995" Type="http://schemas.openxmlformats.org/officeDocument/2006/relationships/hyperlink" Target="http://www.thebeachmarkets.com" TargetMode="External"/><Relationship Id="rId5000" Type="http://schemas.openxmlformats.org/officeDocument/2006/relationships/hyperlink" Target="http://www.oldtownmainstreet.org" TargetMode="External"/><Relationship Id="rId6331" Type="http://schemas.openxmlformats.org/officeDocument/2006/relationships/hyperlink" Target="http://northmarket.com" TargetMode="External"/><Relationship Id="rId7663" Type="http://schemas.openxmlformats.org/officeDocument/2006/relationships/hyperlink" Target="http://agrimissouri.com/mo-grown/grodetail.php?type=mo-grown&amp;ID=643" TargetMode="External"/><Relationship Id="rId8994" Type="http://schemas.openxmlformats.org/officeDocument/2006/relationships/hyperlink" Target="https://www.facebook.com/pages/McKinney-Farmers-Market/105274276195799" TargetMode="External"/><Relationship Id="rId5001" Type="http://schemas.openxmlformats.org/officeDocument/2006/relationships/hyperlink" Target="https://www.facebook.com/OldTownLansing" TargetMode="External"/><Relationship Id="rId6332" Type="http://schemas.openxmlformats.org/officeDocument/2006/relationships/hyperlink" Target="https://www.facebook.com/NorthMarket/" TargetMode="External"/><Relationship Id="rId7662" Type="http://schemas.openxmlformats.org/officeDocument/2006/relationships/hyperlink" Target="https://www.facebook.com/rolettefarmersmarket" TargetMode="External"/><Relationship Id="rId8993" Type="http://schemas.openxmlformats.org/officeDocument/2006/relationships/hyperlink" Target="http://www.mckinneyfarmersmarket.com" TargetMode="External"/><Relationship Id="rId5006" Type="http://schemas.openxmlformats.org/officeDocument/2006/relationships/hyperlink" Target="http://www.ccfm.com" TargetMode="External"/><Relationship Id="rId6337" Type="http://schemas.openxmlformats.org/officeDocument/2006/relationships/hyperlink" Target="https://www.facebook.com/WaccamawMarketCooperative/" TargetMode="External"/><Relationship Id="rId7669" Type="http://schemas.openxmlformats.org/officeDocument/2006/relationships/hyperlink" Target="http://www.romulusfarmersmarket.com" TargetMode="External"/><Relationship Id="rId5007" Type="http://schemas.openxmlformats.org/officeDocument/2006/relationships/hyperlink" Target="http://downtoearthmarkets.com" TargetMode="External"/><Relationship Id="rId6338" Type="http://schemas.openxmlformats.org/officeDocument/2006/relationships/hyperlink" Target="http://www.phatbeetsproduce.org" TargetMode="External"/><Relationship Id="rId7668" Type="http://schemas.openxmlformats.org/officeDocument/2006/relationships/hyperlink" Target="http://www.facebook.com/RomneyFarmersMarket" TargetMode="External"/><Relationship Id="rId8999" Type="http://schemas.openxmlformats.org/officeDocument/2006/relationships/hyperlink" Target="http://www.globalgreenup.com" TargetMode="External"/><Relationship Id="rId5004" Type="http://schemas.openxmlformats.org/officeDocument/2006/relationships/hyperlink" Target="http://www.laramieloco.org" TargetMode="External"/><Relationship Id="rId6335" Type="http://schemas.openxmlformats.org/officeDocument/2006/relationships/hyperlink" Target="https://www.facebook.com/nmfarmersmarket?ref=br_tf" TargetMode="External"/><Relationship Id="rId7667" Type="http://schemas.openxmlformats.org/officeDocument/2006/relationships/hyperlink" Target="http://romneywvfarmersmarket.weebly.com" TargetMode="External"/><Relationship Id="rId8998" Type="http://schemas.openxmlformats.org/officeDocument/2006/relationships/hyperlink" Target="https://www.facebook.com/FICFM" TargetMode="External"/><Relationship Id="rId5005" Type="http://schemas.openxmlformats.org/officeDocument/2006/relationships/hyperlink" Target="https://www.facebook.com/laramielocomarket" TargetMode="External"/><Relationship Id="rId6336" Type="http://schemas.openxmlformats.org/officeDocument/2006/relationships/hyperlink" Target="http://www.waccamawmarkets.org" TargetMode="External"/><Relationship Id="rId7666" Type="http://schemas.openxmlformats.org/officeDocument/2006/relationships/hyperlink" Target="http://www.romenewyork.com" TargetMode="External"/><Relationship Id="rId8997" Type="http://schemas.openxmlformats.org/officeDocument/2006/relationships/hyperlink" Target="http://www.icgov.org/farmersmarket" TargetMode="External"/><Relationship Id="rId7690" Type="http://schemas.openxmlformats.org/officeDocument/2006/relationships/hyperlink" Target="https://www.facebook.com/ShoreFresh" TargetMode="External"/><Relationship Id="rId5031" Type="http://schemas.openxmlformats.org/officeDocument/2006/relationships/hyperlink" Target="http://www.lavoniaevents.com" TargetMode="External"/><Relationship Id="rId6362" Type="http://schemas.openxmlformats.org/officeDocument/2006/relationships/hyperlink" Target="https://www.facebook.com/NorthUnionFarmersMarket" TargetMode="External"/><Relationship Id="rId7694" Type="http://schemas.openxmlformats.org/officeDocument/2006/relationships/hyperlink" Target="https://www.facebook.com/RoslynFarmersMarket/" TargetMode="External"/><Relationship Id="rId5032" Type="http://schemas.openxmlformats.org/officeDocument/2006/relationships/hyperlink" Target="http://www.cityofchicago.org/specialevents" TargetMode="External"/><Relationship Id="rId6363" Type="http://schemas.openxmlformats.org/officeDocument/2006/relationships/hyperlink" Target="https://twitter.com/NUFarmersMarket" TargetMode="External"/><Relationship Id="rId7693" Type="http://schemas.openxmlformats.org/officeDocument/2006/relationships/hyperlink" Target="http://www.roslynfarmersmarket.org/" TargetMode="External"/><Relationship Id="rId6360" Type="http://schemas.openxmlformats.org/officeDocument/2006/relationships/hyperlink" Target="http://www.ntcitymarket.org" TargetMode="External"/><Relationship Id="rId7692" Type="http://schemas.openxmlformats.org/officeDocument/2006/relationships/hyperlink" Target="https://www.instagram.com/roslindalefarmersmarket/" TargetMode="External"/><Relationship Id="rId5030" Type="http://schemas.openxmlformats.org/officeDocument/2006/relationships/hyperlink" Target="http://facebook.com/downtownlaurelfarmersmarket/" TargetMode="External"/><Relationship Id="rId6361" Type="http://schemas.openxmlformats.org/officeDocument/2006/relationships/hyperlink" Target="http://www.northunionfarmersmarket.org/markets/chagrin.html" TargetMode="External"/><Relationship Id="rId7691" Type="http://schemas.openxmlformats.org/officeDocument/2006/relationships/hyperlink" Target="https://www.facebook.com/roslindalevillagemainstreet/" TargetMode="External"/><Relationship Id="rId5035" Type="http://schemas.openxmlformats.org/officeDocument/2006/relationships/hyperlink" Target="http://www.lawrencemi.org/lawrence-farmers-market/" TargetMode="External"/><Relationship Id="rId6366" Type="http://schemas.openxmlformats.org/officeDocument/2006/relationships/hyperlink" Target="http://www.northunionfarmersmarket.org/markets/clinic_beachwood.html" TargetMode="External"/><Relationship Id="rId7698" Type="http://schemas.openxmlformats.org/officeDocument/2006/relationships/hyperlink" Target="https://www.facebook.com/roswelfam" TargetMode="External"/><Relationship Id="rId5036" Type="http://schemas.openxmlformats.org/officeDocument/2006/relationships/hyperlink" Target="http://www.groundworklawrence.org/farmersmarket" TargetMode="External"/><Relationship Id="rId6367" Type="http://schemas.openxmlformats.org/officeDocument/2006/relationships/hyperlink" Target="http://www.northunionfarmersmarket.org/markets/crocker.html" TargetMode="External"/><Relationship Id="rId7697" Type="http://schemas.openxmlformats.org/officeDocument/2006/relationships/hyperlink" Target="http://www.roswellfam.com" TargetMode="External"/><Relationship Id="rId5033" Type="http://schemas.openxmlformats.org/officeDocument/2006/relationships/hyperlink" Target="http://www.lawndalechamber.org" TargetMode="External"/><Relationship Id="rId6364" Type="http://schemas.openxmlformats.org/officeDocument/2006/relationships/hyperlink" Target="http://www.youtube.com/user/NUFarmersMarket" TargetMode="External"/><Relationship Id="rId7696" Type="http://schemas.openxmlformats.org/officeDocument/2006/relationships/hyperlink" Target="http://www.rosslynva.org/play/markets" TargetMode="External"/><Relationship Id="rId5034" Type="http://schemas.openxmlformats.org/officeDocument/2006/relationships/hyperlink" Target="http://www.lawrencecountyillinois.com" TargetMode="External"/><Relationship Id="rId6365" Type="http://schemas.openxmlformats.org/officeDocument/2006/relationships/hyperlink" Target="http://instagram.com/northunionfarmersmarket" TargetMode="External"/><Relationship Id="rId7695" Type="http://schemas.openxmlformats.org/officeDocument/2006/relationships/hyperlink" Target="https://www.facebook.com/Ross-Twp-Farmers-Market-414344225264700/" TargetMode="External"/><Relationship Id="rId5039" Type="http://schemas.openxmlformats.org/officeDocument/2006/relationships/hyperlink" Target="http://www.groundworklawrence.org/farmersmarket" TargetMode="External"/><Relationship Id="rId5037" Type="http://schemas.openxmlformats.org/officeDocument/2006/relationships/hyperlink" Target="https://www.facebook.com/farmersmarketlawrence" TargetMode="External"/><Relationship Id="rId6368" Type="http://schemas.openxmlformats.org/officeDocument/2006/relationships/hyperlink" Target="https://www.facebook.com/NorthUnionFarmersMarket" TargetMode="External"/><Relationship Id="rId5038" Type="http://schemas.openxmlformats.org/officeDocument/2006/relationships/hyperlink" Target="http://www.groundworklawrence.org/farmersmartket" TargetMode="External"/><Relationship Id="rId6369" Type="http://schemas.openxmlformats.org/officeDocument/2006/relationships/hyperlink" Target="https://twitter.com/NUFarmersMarket" TargetMode="External"/><Relationship Id="rId7699" Type="http://schemas.openxmlformats.org/officeDocument/2006/relationships/hyperlink" Target="https://twitter.com/roswellfam" TargetMode="External"/><Relationship Id="rId5020" Type="http://schemas.openxmlformats.org/officeDocument/2006/relationships/hyperlink" Target="https://www.facebook.com/LasVegasFarmersMarket?sk=messages_inbox&amp;action=read&amp;tid=id.302940493170834" TargetMode="External"/><Relationship Id="rId6351" Type="http://schemas.openxmlformats.org/officeDocument/2006/relationships/hyperlink" Target="http://www.northscottsdalefarmersmarket.com" TargetMode="External"/><Relationship Id="rId7683" Type="http://schemas.openxmlformats.org/officeDocument/2006/relationships/hyperlink" Target="http://www.brokenarrowok.gov" TargetMode="External"/><Relationship Id="rId5021" Type="http://schemas.openxmlformats.org/officeDocument/2006/relationships/hyperlink" Target="http://www.lasvegasfarmersmarket.com" TargetMode="External"/><Relationship Id="rId6352" Type="http://schemas.openxmlformats.org/officeDocument/2006/relationships/hyperlink" Target="http://www.northsquarefarmersmarket.com" TargetMode="External"/><Relationship Id="rId7682" Type="http://schemas.openxmlformats.org/officeDocument/2006/relationships/hyperlink" Target="http://www.facebook.com/rosecityfarmersmarket" TargetMode="External"/><Relationship Id="rId7681" Type="http://schemas.openxmlformats.org/officeDocument/2006/relationships/hyperlink" Target="http://www.foodcoalition.org" TargetMode="External"/><Relationship Id="rId6350" Type="http://schemas.openxmlformats.org/officeDocument/2006/relationships/hyperlink" Target="http://twitter.com/NSDCFM" TargetMode="External"/><Relationship Id="rId7680" Type="http://schemas.openxmlformats.org/officeDocument/2006/relationships/hyperlink" Target="https://www.facebook.com/RoscommonVillageMarket" TargetMode="External"/><Relationship Id="rId5024" Type="http://schemas.openxmlformats.org/officeDocument/2006/relationships/hyperlink" Target="https://www.facebook.com/lasvegasnmfarmersmarket" TargetMode="External"/><Relationship Id="rId6355" Type="http://schemas.openxmlformats.org/officeDocument/2006/relationships/hyperlink" Target="https://www.visitstmarysmd.com/food-drink/detail/north-st.-marys-county-farmers-market" TargetMode="External"/><Relationship Id="rId7687" Type="http://schemas.openxmlformats.org/officeDocument/2006/relationships/hyperlink" Target="http://www.rosendalefarmersmarket.com" TargetMode="External"/><Relationship Id="rId5025" Type="http://schemas.openxmlformats.org/officeDocument/2006/relationships/hyperlink" Target="http://lassenlandandtrailstrust.org" TargetMode="External"/><Relationship Id="rId6356" Type="http://schemas.openxmlformats.org/officeDocument/2006/relationships/hyperlink" Target="http://northstaffordfm.com" TargetMode="External"/><Relationship Id="rId7686" Type="http://schemas.openxmlformats.org/officeDocument/2006/relationships/hyperlink" Target="http://www.rosemeademarket.com/" TargetMode="External"/><Relationship Id="rId5022" Type="http://schemas.openxmlformats.org/officeDocument/2006/relationships/hyperlink" Target="http://www.lasvegasfarmersmarket.com" TargetMode="External"/><Relationship Id="rId6353" Type="http://schemas.openxmlformats.org/officeDocument/2006/relationships/hyperlink" Target="https://www.facebook.com/pages/North-Square-Farmers-Market/114897878526668" TargetMode="External"/><Relationship Id="rId7685" Type="http://schemas.openxmlformats.org/officeDocument/2006/relationships/hyperlink" Target="http://goroseau.com" TargetMode="External"/><Relationship Id="rId5023" Type="http://schemas.openxmlformats.org/officeDocument/2006/relationships/hyperlink" Target="http://farmersmarketsnm.org/Shoppers/FindMarket/find.php" TargetMode="External"/><Relationship Id="rId6354" Type="http://schemas.openxmlformats.org/officeDocument/2006/relationships/hyperlink" Target="https://twitter.com/NSFMkt" TargetMode="External"/><Relationship Id="rId7684" Type="http://schemas.openxmlformats.org/officeDocument/2006/relationships/hyperlink" Target="https://www.facebook.com/Rosedistrictfm" TargetMode="External"/><Relationship Id="rId5028" Type="http://schemas.openxmlformats.org/officeDocument/2006/relationships/hyperlink" Target="http://laurelmontana.org/laurel-downtown-farmers-market/" TargetMode="External"/><Relationship Id="rId6359" Type="http://schemas.openxmlformats.org/officeDocument/2006/relationships/hyperlink" Target="https://www.facebook.com/northstaffordfm/" TargetMode="External"/><Relationship Id="rId5029" Type="http://schemas.openxmlformats.org/officeDocument/2006/relationships/hyperlink" Target="http://downtownthursday.com" TargetMode="External"/><Relationship Id="rId5026" Type="http://schemas.openxmlformats.org/officeDocument/2006/relationships/hyperlink" Target="http://lathamfarmersmarket.org" TargetMode="External"/><Relationship Id="rId6357" Type="http://schemas.openxmlformats.org/officeDocument/2006/relationships/hyperlink" Target="http://www.facebook.com/northstaffordfm" TargetMode="External"/><Relationship Id="rId7689" Type="http://schemas.openxmlformats.org/officeDocument/2006/relationships/hyperlink" Target="http://www.foothillfarmersmarket.com" TargetMode="External"/><Relationship Id="rId5027" Type="http://schemas.openxmlformats.org/officeDocument/2006/relationships/hyperlink" Target="http://www.lathrupvillage.org/index.aspx?nid=241" TargetMode="External"/><Relationship Id="rId6358" Type="http://schemas.openxmlformats.org/officeDocument/2006/relationships/hyperlink" Target="http://www.northstaffordfm.com" TargetMode="External"/><Relationship Id="rId7688" Type="http://schemas.openxmlformats.org/officeDocument/2006/relationships/hyperlink" Target="http://www.foothillfarmersmarket.com" TargetMode="External"/><Relationship Id="rId6308" Type="http://schemas.openxmlformats.org/officeDocument/2006/relationships/hyperlink" Target="http://www.cityofchicago.org/specialevents" TargetMode="External"/><Relationship Id="rId6309" Type="http://schemas.openxmlformats.org/officeDocument/2006/relationships/hyperlink" Target="http://northcharleston.org" TargetMode="External"/><Relationship Id="rId7639" Type="http://schemas.openxmlformats.org/officeDocument/2006/relationships/hyperlink" Target="http://rockypointfarmersmarket.wordpress.com" TargetMode="External"/><Relationship Id="rId6306" Type="http://schemas.openxmlformats.org/officeDocument/2006/relationships/hyperlink" Target="https://www.instagram.com/northbuffalofarmersmarket/" TargetMode="External"/><Relationship Id="rId7638" Type="http://schemas.openxmlformats.org/officeDocument/2006/relationships/hyperlink" Target="https://www.facebook.com/pages/Rocky-Point-Civic-Association/232940942217" TargetMode="External"/><Relationship Id="rId8969" Type="http://schemas.openxmlformats.org/officeDocument/2006/relationships/hyperlink" Target="https://www.facebook.com/GreenMarketMilledgeville/" TargetMode="External"/><Relationship Id="rId6307" Type="http://schemas.openxmlformats.org/officeDocument/2006/relationships/hyperlink" Target="http://www.msgrille.com/NcFarmersMarket/" TargetMode="External"/><Relationship Id="rId7637" Type="http://schemas.openxmlformats.org/officeDocument/2006/relationships/hyperlink" Target="http://rockypointfarmersmarket.wordpress.com" TargetMode="External"/><Relationship Id="rId8968" Type="http://schemas.openxmlformats.org/officeDocument/2006/relationships/hyperlink" Target="http://www.greenmarketmilledgeville.com/" TargetMode="External"/><Relationship Id="rId6300" Type="http://schemas.openxmlformats.org/officeDocument/2006/relationships/hyperlink" Target="http://www.ecologycenter.org/fm" TargetMode="External"/><Relationship Id="rId7632" Type="http://schemas.openxmlformats.org/officeDocument/2006/relationships/hyperlink" Target="https://twitter.com/rockwallFM" TargetMode="External"/><Relationship Id="rId8963" Type="http://schemas.openxmlformats.org/officeDocument/2006/relationships/hyperlink" Target="https://www.facebook.com/AceFarmersMarket/?fref=ts" TargetMode="External"/><Relationship Id="rId6301" Type="http://schemas.openxmlformats.org/officeDocument/2006/relationships/hyperlink" Target="https://twitter.com/ecbfm" TargetMode="External"/><Relationship Id="rId7631" Type="http://schemas.openxmlformats.org/officeDocument/2006/relationships/hyperlink" Target="https://www.facebook.com/pages/Rockwall-Farmers-Market/" TargetMode="External"/><Relationship Id="rId8962" Type="http://schemas.openxmlformats.org/officeDocument/2006/relationships/hyperlink" Target="http://www.lsuagcenter.com" TargetMode="External"/><Relationship Id="rId7630" Type="http://schemas.openxmlformats.org/officeDocument/2006/relationships/hyperlink" Target="http://facebook.com/RockvilleFarmersMarket" TargetMode="External"/><Relationship Id="rId8961" Type="http://schemas.openxmlformats.org/officeDocument/2006/relationships/hyperlink" Target="http://www.vharmonycrossing.com/news/farmers-market-returns-harmony-crossing" TargetMode="External"/><Relationship Id="rId8960" Type="http://schemas.openxmlformats.org/officeDocument/2006/relationships/hyperlink" Target="https://www.facebook.com/pages/The-Fresh-Vegetable-Market/135541366482017" TargetMode="External"/><Relationship Id="rId6304" Type="http://schemas.openxmlformats.org/officeDocument/2006/relationships/hyperlink" Target="https://www.facebook.com/North-Buffalo-Farmers-Market-1375842429358131/?fref=ts" TargetMode="External"/><Relationship Id="rId7636" Type="http://schemas.openxmlformats.org/officeDocument/2006/relationships/hyperlink" Target="http://www.rockymountva.org" TargetMode="External"/><Relationship Id="rId8967" Type="http://schemas.openxmlformats.org/officeDocument/2006/relationships/hyperlink" Target="https://www.youtube.com/watch?v=GysaXA3e6Ms" TargetMode="External"/><Relationship Id="rId6305" Type="http://schemas.openxmlformats.org/officeDocument/2006/relationships/hyperlink" Target="https://twitter.com/NorthBuffaloMkt" TargetMode="External"/><Relationship Id="rId7635" Type="http://schemas.openxmlformats.org/officeDocument/2006/relationships/hyperlink" Target="http://www.farmersmarketrockymount.com" TargetMode="External"/><Relationship Id="rId8966" Type="http://schemas.openxmlformats.org/officeDocument/2006/relationships/hyperlink" Target="https://www.facebook.com/pages/The-Green-Chefs-Farmers-Market/1563528107202467" TargetMode="External"/><Relationship Id="rId6302" Type="http://schemas.openxmlformats.org/officeDocument/2006/relationships/hyperlink" Target="http://www.localharvest.org/north-branch-farmers-market-M24372" TargetMode="External"/><Relationship Id="rId7634" Type="http://schemas.openxmlformats.org/officeDocument/2006/relationships/hyperlink" Target="https://www.facebook.com/pages/New-Castle-County-Farmers-Market-Program/1428440977407063?ref=hl" TargetMode="External"/><Relationship Id="rId8965" Type="http://schemas.openxmlformats.org/officeDocument/2006/relationships/hyperlink" Target="http://www.thegreenchefs.com" TargetMode="External"/><Relationship Id="rId6303" Type="http://schemas.openxmlformats.org/officeDocument/2006/relationships/hyperlink" Target="http://www.northbuffalofarmersmarket.com/" TargetMode="External"/><Relationship Id="rId7633" Type="http://schemas.openxmlformats.org/officeDocument/2006/relationships/hyperlink" Target="http://www.nccde.org/farmersmarkets" TargetMode="External"/><Relationship Id="rId8964" Type="http://schemas.openxmlformats.org/officeDocument/2006/relationships/hyperlink" Target="http://www.downtownsidney.com" TargetMode="External"/><Relationship Id="rId7629" Type="http://schemas.openxmlformats.org/officeDocument/2006/relationships/hyperlink" Target="http://www.rockvillemd.gov/farmers" TargetMode="External"/><Relationship Id="rId7628" Type="http://schemas.openxmlformats.org/officeDocument/2006/relationships/hyperlink" Target="http://www.loriherbelfarmersmarkets.com" TargetMode="External"/><Relationship Id="rId8959" Type="http://schemas.openxmlformats.org/officeDocument/2006/relationships/hyperlink" Target="https://www.facebook.com/MARTAFresh/" TargetMode="External"/><Relationship Id="rId7627" Type="http://schemas.openxmlformats.org/officeDocument/2006/relationships/hyperlink" Target="http://www.localharvest.org/rockton-river-market-M57737" TargetMode="External"/><Relationship Id="rId8958" Type="http://schemas.openxmlformats.org/officeDocument/2006/relationships/hyperlink" Target="https://www.itsmarta.com/marta-market.aspx" TargetMode="External"/><Relationship Id="rId7626" Type="http://schemas.openxmlformats.org/officeDocument/2006/relationships/hyperlink" Target="http://www.cheese-me.com" TargetMode="External"/><Relationship Id="rId8957" Type="http://schemas.openxmlformats.org/officeDocument/2006/relationships/hyperlink" Target="https://www.facebook.com/MARTAFresh/" TargetMode="External"/><Relationship Id="rId7621" Type="http://schemas.openxmlformats.org/officeDocument/2006/relationships/hyperlink" Target="http://rocklandfarmersmarket.org/" TargetMode="External"/><Relationship Id="rId8952" Type="http://schemas.openxmlformats.org/officeDocument/2006/relationships/hyperlink" Target="https://www.itsmarta.com/marta-market.aspx" TargetMode="External"/><Relationship Id="rId7620" Type="http://schemas.openxmlformats.org/officeDocument/2006/relationships/hyperlink" Target="https://www.facebook.com/RockinghamFarmersMarket/" TargetMode="External"/><Relationship Id="rId8951" Type="http://schemas.openxmlformats.org/officeDocument/2006/relationships/hyperlink" Target="https://www.facebook.com/MARTAFresh/" TargetMode="External"/><Relationship Id="rId8950" Type="http://schemas.openxmlformats.org/officeDocument/2006/relationships/hyperlink" Target="https://www.itsmarta.com/marta-market.aspx" TargetMode="External"/><Relationship Id="rId7625" Type="http://schemas.openxmlformats.org/officeDocument/2006/relationships/hyperlink" Target="https://www.facebook.com/rockmartfarmersmarket/" TargetMode="External"/><Relationship Id="rId8956" Type="http://schemas.openxmlformats.org/officeDocument/2006/relationships/hyperlink" Target="https://www.itsmarta.com/marta-market.aspx" TargetMode="External"/><Relationship Id="rId7624" Type="http://schemas.openxmlformats.org/officeDocument/2006/relationships/hyperlink" Target="http://rockmartfarmersmarket.com" TargetMode="External"/><Relationship Id="rId8955" Type="http://schemas.openxmlformats.org/officeDocument/2006/relationships/hyperlink" Target="https://www.facebook.com/MARTAFresh/" TargetMode="External"/><Relationship Id="rId7623" Type="http://schemas.openxmlformats.org/officeDocument/2006/relationships/hyperlink" Target="http://www.foothillfarmersmarket.com" TargetMode="External"/><Relationship Id="rId8954" Type="http://schemas.openxmlformats.org/officeDocument/2006/relationships/hyperlink" Target="https://www.itsmarta.com/marta-market.aspx" TargetMode="External"/><Relationship Id="rId7622" Type="http://schemas.openxmlformats.org/officeDocument/2006/relationships/hyperlink" Target="http://facebook.com/RFM" TargetMode="External"/><Relationship Id="rId8953" Type="http://schemas.openxmlformats.org/officeDocument/2006/relationships/hyperlink" Target="https://www.facebook.com/MARTAFresh/" TargetMode="External"/><Relationship Id="rId6328" Type="http://schemas.openxmlformats.org/officeDocument/2006/relationships/hyperlink" Target="https://www.facebook.com/GreenerGoodLB" TargetMode="External"/><Relationship Id="rId6329" Type="http://schemas.openxmlformats.org/officeDocument/2006/relationships/hyperlink" Target="http://visitwabashcounty.com/venue/north-manchester-farmers-market/" TargetMode="External"/><Relationship Id="rId7659" Type="http://schemas.openxmlformats.org/officeDocument/2006/relationships/hyperlink" Target="https://www.instagram.com/rvgrowersmarket/" TargetMode="External"/><Relationship Id="rId7650" Type="http://schemas.openxmlformats.org/officeDocument/2006/relationships/hyperlink" Target="http://www.rvgrowersmarket.com" TargetMode="External"/><Relationship Id="rId8981" Type="http://schemas.openxmlformats.org/officeDocument/2006/relationships/hyperlink" Target="https://www.facebook.com/pages/The-Greene-Street-Market-at-Nativity/199822090052758" TargetMode="External"/><Relationship Id="rId8980" Type="http://schemas.openxmlformats.org/officeDocument/2006/relationships/hyperlink" Target="http://www.greenestreetmarket.com" TargetMode="External"/><Relationship Id="rId6322" Type="http://schemas.openxmlformats.org/officeDocument/2006/relationships/hyperlink" Target="http://twitter.com/necic" TargetMode="External"/><Relationship Id="rId7654" Type="http://schemas.openxmlformats.org/officeDocument/2006/relationships/hyperlink" Target="https://www.facebook.com/rvgrowersmarket/" TargetMode="External"/><Relationship Id="rId8985" Type="http://schemas.openxmlformats.org/officeDocument/2006/relationships/hyperlink" Target="https://www.facebook.com/TheGrenadaFarmersMarket" TargetMode="External"/><Relationship Id="rId6323" Type="http://schemas.openxmlformats.org/officeDocument/2006/relationships/hyperlink" Target="http://www.youtube.com/user/necic1" TargetMode="External"/><Relationship Id="rId7653" Type="http://schemas.openxmlformats.org/officeDocument/2006/relationships/hyperlink" Target="http://www.rvgrowersmarket.com" TargetMode="External"/><Relationship Id="rId8984" Type="http://schemas.openxmlformats.org/officeDocument/2006/relationships/hyperlink" Target="http://grenadacf.org/grenadas-farmer-market/" TargetMode="External"/><Relationship Id="rId6320" Type="http://schemas.openxmlformats.org/officeDocument/2006/relationships/hyperlink" Target="http://www.necic-ohio.org" TargetMode="External"/><Relationship Id="rId7652" Type="http://schemas.openxmlformats.org/officeDocument/2006/relationships/hyperlink" Target="https://www.instagram.com/rvgrowersmarket/" TargetMode="External"/><Relationship Id="rId8983" Type="http://schemas.openxmlformats.org/officeDocument/2006/relationships/hyperlink" Target="http://www.thegreensborofarmersmarket.com" TargetMode="External"/><Relationship Id="rId6321" Type="http://schemas.openxmlformats.org/officeDocument/2006/relationships/hyperlink" Target="http://www.facebook.com/nefm2014/" TargetMode="External"/><Relationship Id="rId7651" Type="http://schemas.openxmlformats.org/officeDocument/2006/relationships/hyperlink" Target="https://www.facebook.com/rvgrowersmarket/" TargetMode="External"/><Relationship Id="rId8982" Type="http://schemas.openxmlformats.org/officeDocument/2006/relationships/hyperlink" Target="https://www.facebook.com/greenfieldtuesdaymarket/" TargetMode="External"/><Relationship Id="rId6326" Type="http://schemas.openxmlformats.org/officeDocument/2006/relationships/hyperlink" Target="https://www.facebook.com/northiowafarmersmarket/" TargetMode="External"/><Relationship Id="rId7658" Type="http://schemas.openxmlformats.org/officeDocument/2006/relationships/hyperlink" Target="https://twitter.com/rvgrowersmarket" TargetMode="External"/><Relationship Id="rId8989" Type="http://schemas.openxmlformats.org/officeDocument/2006/relationships/hyperlink" Target="http://instagram.com/heightscommunityfm" TargetMode="External"/><Relationship Id="rId6327" Type="http://schemas.openxmlformats.org/officeDocument/2006/relationships/hyperlink" Target="http://www.nkcbusinesscouncil.com" TargetMode="External"/><Relationship Id="rId7657" Type="http://schemas.openxmlformats.org/officeDocument/2006/relationships/hyperlink" Target="https://www.facebook.com/rvgrowersmarket" TargetMode="External"/><Relationship Id="rId8988" Type="http://schemas.openxmlformats.org/officeDocument/2006/relationships/hyperlink" Target="https://www.facebook.com/heightscommunityfarmersmarket" TargetMode="External"/><Relationship Id="rId6324" Type="http://schemas.openxmlformats.org/officeDocument/2006/relationships/hyperlink" Target="http://www.instagram.com/necic/" TargetMode="External"/><Relationship Id="rId7656" Type="http://schemas.openxmlformats.org/officeDocument/2006/relationships/hyperlink" Target="http://www.rvgrowersmarket.com" TargetMode="External"/><Relationship Id="rId8987" Type="http://schemas.openxmlformats.org/officeDocument/2006/relationships/hyperlink" Target="http://www.bronxworks.org" TargetMode="External"/><Relationship Id="rId6325" Type="http://schemas.openxmlformats.org/officeDocument/2006/relationships/hyperlink" Target="https://northiowafarmersmarket.com/" TargetMode="External"/><Relationship Id="rId7655" Type="http://schemas.openxmlformats.org/officeDocument/2006/relationships/hyperlink" Target="https://www.instagram.com/rvgrowersmarket/" TargetMode="External"/><Relationship Id="rId8986" Type="http://schemas.openxmlformats.org/officeDocument/2006/relationships/hyperlink" Target="http://www.mckenzie-properties.com" TargetMode="External"/><Relationship Id="rId6319" Type="http://schemas.openxmlformats.org/officeDocument/2006/relationships/hyperlink" Target="https://www.instagram.com/northendfm/" TargetMode="External"/><Relationship Id="rId6317" Type="http://schemas.openxmlformats.org/officeDocument/2006/relationships/hyperlink" Target="http://neatmiddletown.org/nefm" TargetMode="External"/><Relationship Id="rId7649" Type="http://schemas.openxmlformats.org/officeDocument/2006/relationships/hyperlink" Target="http://www.rrsundaymarket.com" TargetMode="External"/><Relationship Id="rId6318" Type="http://schemas.openxmlformats.org/officeDocument/2006/relationships/hyperlink" Target="https://www.facebook.com/north.end.farmers.market/" TargetMode="External"/><Relationship Id="rId7648" Type="http://schemas.openxmlformats.org/officeDocument/2006/relationships/hyperlink" Target="https://www.facebook.com/rogersvillefriendsofthepark/" TargetMode="External"/><Relationship Id="rId8979" Type="http://schemas.openxmlformats.org/officeDocument/2006/relationships/hyperlink" Target="http://www.pinterest.com/gmpcocoafl/" TargetMode="External"/><Relationship Id="rId8970" Type="http://schemas.openxmlformats.org/officeDocument/2006/relationships/hyperlink" Target="https://twitter.com/MillyGMarket" TargetMode="External"/><Relationship Id="rId6311" Type="http://schemas.openxmlformats.org/officeDocument/2006/relationships/hyperlink" Target="http://www.northcityfarmersmarket.blogspot.com/" TargetMode="External"/><Relationship Id="rId7643" Type="http://schemas.openxmlformats.org/officeDocument/2006/relationships/hyperlink" Target="https://www.facebook.com/rodaleinstituteallentownmarket/" TargetMode="External"/><Relationship Id="rId8974" Type="http://schemas.openxmlformats.org/officeDocument/2006/relationships/hyperlink" Target="http://www.walhillfarm.com" TargetMode="External"/><Relationship Id="rId6312" Type="http://schemas.openxmlformats.org/officeDocument/2006/relationships/hyperlink" Target="https://www.facebook.com/NorthCityMarket" TargetMode="External"/><Relationship Id="rId7642" Type="http://schemas.openxmlformats.org/officeDocument/2006/relationships/hyperlink" Target="http://www.rodaleinstitute.org" TargetMode="External"/><Relationship Id="rId8973" Type="http://schemas.openxmlformats.org/officeDocument/2006/relationships/hyperlink" Target="http://www.localharvest.org/" TargetMode="External"/><Relationship Id="rId7641" Type="http://schemas.openxmlformats.org/officeDocument/2006/relationships/hyperlink" Target="https://www.facebook.com/rodaleinstituteorganicmarketon7th/" TargetMode="External"/><Relationship Id="rId8972" Type="http://schemas.openxmlformats.org/officeDocument/2006/relationships/hyperlink" Target="https://www.instagram.com/the_green_market/" TargetMode="External"/><Relationship Id="rId6310" Type="http://schemas.openxmlformats.org/officeDocument/2006/relationships/hyperlink" Target="https://www.facebook.com/NoChasFarmersMarket/" TargetMode="External"/><Relationship Id="rId7640" Type="http://schemas.openxmlformats.org/officeDocument/2006/relationships/hyperlink" Target="http://www.rodaleinstitute.org" TargetMode="External"/><Relationship Id="rId8971" Type="http://schemas.openxmlformats.org/officeDocument/2006/relationships/hyperlink" Target="https://www.youtube.com/channel/UCQMJHH9_IK_3tC42i1ENjOA" TargetMode="External"/><Relationship Id="rId6315" Type="http://schemas.openxmlformats.org/officeDocument/2006/relationships/hyperlink" Target="https://www.facebook.com/pages/North-East-Farmers-Market/109010742518386" TargetMode="External"/><Relationship Id="rId7647" Type="http://schemas.openxmlformats.org/officeDocument/2006/relationships/hyperlink" Target="http://www.facebook.com/RogersFarmersMarket" TargetMode="External"/><Relationship Id="rId8978" Type="http://schemas.openxmlformats.org/officeDocument/2006/relationships/hyperlink" Target="https://www.facebook.com/pages/The-Green-Marketplace/229213959453" TargetMode="External"/><Relationship Id="rId6316" Type="http://schemas.openxmlformats.org/officeDocument/2006/relationships/hyperlink" Target="http://www.rockfordnorthend.com" TargetMode="External"/><Relationship Id="rId7646" Type="http://schemas.openxmlformats.org/officeDocument/2006/relationships/hyperlink" Target="http://rogersmn.gov/farmers-market" TargetMode="External"/><Relationship Id="rId8977" Type="http://schemas.openxmlformats.org/officeDocument/2006/relationships/hyperlink" Target="http://www.thegreenmarketplace.naturewiseplants.com" TargetMode="External"/><Relationship Id="rId6313" Type="http://schemas.openxmlformats.org/officeDocument/2006/relationships/hyperlink" Target="http://www.northcreekfarmersmarket.com" TargetMode="External"/><Relationship Id="rId7645" Type="http://schemas.openxmlformats.org/officeDocument/2006/relationships/hyperlink" Target="https://www.facebook.com/rogersfarmermkt" TargetMode="External"/><Relationship Id="rId8976" Type="http://schemas.openxmlformats.org/officeDocument/2006/relationships/hyperlink" Target="http://www.nw-green.org" TargetMode="External"/><Relationship Id="rId6314" Type="http://schemas.openxmlformats.org/officeDocument/2006/relationships/hyperlink" Target="https://www.facebook.com/NorthCreekFarmersMarket" TargetMode="External"/><Relationship Id="rId7644" Type="http://schemas.openxmlformats.org/officeDocument/2006/relationships/hyperlink" Target="http://www.rogersfarmersmarket.com" TargetMode="External"/><Relationship Id="rId8975" Type="http://schemas.openxmlformats.org/officeDocument/2006/relationships/hyperlink" Target="https://www.facebook.com/WalhillFarm" TargetMode="External"/><Relationship Id="rId2820" Type="http://schemas.openxmlformats.org/officeDocument/2006/relationships/hyperlink" Target="http://www.elmwoodmarket.org" TargetMode="External"/><Relationship Id="rId2821" Type="http://schemas.openxmlformats.org/officeDocument/2006/relationships/hyperlink" Target="https://www.facebook.com/ElmwoodBidwellFarmersMarket" TargetMode="External"/><Relationship Id="rId2822" Type="http://schemas.openxmlformats.org/officeDocument/2006/relationships/hyperlink" Target="https://www.facebook.com/pages/Encino-Farmers-Market/154951381186774" TargetMode="External"/><Relationship Id="rId2823" Type="http://schemas.openxmlformats.org/officeDocument/2006/relationships/hyperlink" Target="https://www.facebook.com/pages/Eastern-Shore-Summer-Market-Organic-Shop/453528631407571" TargetMode="External"/><Relationship Id="rId2824" Type="http://schemas.openxmlformats.org/officeDocument/2006/relationships/hyperlink" Target="https://www.facebook.com/farmtrails" TargetMode="External"/><Relationship Id="rId2825" Type="http://schemas.openxmlformats.org/officeDocument/2006/relationships/hyperlink" Target="http://www.elyedge.org" TargetMode="External"/><Relationship Id="rId2826" Type="http://schemas.openxmlformats.org/officeDocument/2006/relationships/hyperlink" Target="https://www.facebook.com/pages/Ely-Farmers-Market/157373387663651" TargetMode="External"/><Relationship Id="rId2827" Type="http://schemas.openxmlformats.org/officeDocument/2006/relationships/hyperlink" Target="http://market.emersongarfield.org" TargetMode="External"/><Relationship Id="rId2828" Type="http://schemas.openxmlformats.org/officeDocument/2006/relationships/hyperlink" Target="https://facebook.com/EGFMarket" TargetMode="External"/><Relationship Id="rId2829" Type="http://schemas.openxmlformats.org/officeDocument/2006/relationships/hyperlink" Target="https://twitter.com/EmersonGarfield" TargetMode="External"/><Relationship Id="rId5093" Type="http://schemas.openxmlformats.org/officeDocument/2006/relationships/hyperlink" Target="http://web.extension.illinois.edu/jsw" TargetMode="External"/><Relationship Id="rId5094" Type="http://schemas.openxmlformats.org/officeDocument/2006/relationships/hyperlink" Target="http://www.facebook.com/groups/lenexafarmmkt/" TargetMode="External"/><Relationship Id="rId5091" Type="http://schemas.openxmlformats.org/officeDocument/2006/relationships/hyperlink" Target="http://www.facebook.com/lemhicountyfarmersmarket" TargetMode="External"/><Relationship Id="rId5092" Type="http://schemas.openxmlformats.org/officeDocument/2006/relationships/hyperlink" Target="http://www.lemontvillage.org/home/lemont-farmers-market" TargetMode="External"/><Relationship Id="rId5097" Type="http://schemas.openxmlformats.org/officeDocument/2006/relationships/hyperlink" Target="https://www.facebook.com/lenoirdowntownfarmersmarket" TargetMode="External"/><Relationship Id="rId5098" Type="http://schemas.openxmlformats.org/officeDocument/2006/relationships/hyperlink" Target="https://www.lenoxfarmersmarket.com" TargetMode="External"/><Relationship Id="rId5095" Type="http://schemas.openxmlformats.org/officeDocument/2006/relationships/hyperlink" Target="https://www.facebook.com/DowntownAmericusGA" TargetMode="External"/><Relationship Id="rId5096" Type="http://schemas.openxmlformats.org/officeDocument/2006/relationships/hyperlink" Target="http://www.lenoirdowntownfarmersmarket.com" TargetMode="External"/><Relationship Id="rId5099" Type="http://schemas.openxmlformats.org/officeDocument/2006/relationships/hyperlink" Target="https://www.facebook.com/lenoxfarmersmarket/" TargetMode="External"/><Relationship Id="rId2810" Type="http://schemas.openxmlformats.org/officeDocument/2006/relationships/hyperlink" Target="https://www.facebook.com/ellsworthchamber" TargetMode="External"/><Relationship Id="rId2811" Type="http://schemas.openxmlformats.org/officeDocument/2006/relationships/hyperlink" Target="http://www.ellwoodcityrevitilization.org" TargetMode="External"/><Relationship Id="rId2812" Type="http://schemas.openxmlformats.org/officeDocument/2006/relationships/hyperlink" Target="https://www.facebook.com/pages/Ellwood-City-Farmers-Market/175498663007?ref=br_tf" TargetMode="External"/><Relationship Id="rId2813" Type="http://schemas.openxmlformats.org/officeDocument/2006/relationships/hyperlink" Target="http://www.newtonma.gov/farmersmarket" TargetMode="External"/><Relationship Id="rId2814" Type="http://schemas.openxmlformats.org/officeDocument/2006/relationships/hyperlink" Target="https://www.facebook.com/NewtonFarmersMarket" TargetMode="External"/><Relationship Id="rId2815" Type="http://schemas.openxmlformats.org/officeDocument/2006/relationships/hyperlink" Target="http://www.howard-county.com" TargetMode="External"/><Relationship Id="rId2816" Type="http://schemas.openxmlformats.org/officeDocument/2006/relationships/hyperlink" Target="http://www.grownyc.org" TargetMode="External"/><Relationship Id="rId2817" Type="http://schemas.openxmlformats.org/officeDocument/2006/relationships/hyperlink" Target="https://www.facebook.com/QueensGreenmarkets" TargetMode="External"/><Relationship Id="rId2818" Type="http://schemas.openxmlformats.org/officeDocument/2006/relationships/hyperlink" Target="http://www.ligreenmarket.org" TargetMode="External"/><Relationship Id="rId2819" Type="http://schemas.openxmlformats.org/officeDocument/2006/relationships/hyperlink" Target="http://www.elmsfordny.org" TargetMode="External"/><Relationship Id="rId5090" Type="http://schemas.openxmlformats.org/officeDocument/2006/relationships/hyperlink" Target="http://www.lemhicountyfarmersmarket.wordpress.com" TargetMode="External"/><Relationship Id="rId5082" Type="http://schemas.openxmlformats.org/officeDocument/2006/relationships/hyperlink" Target="http://www.instagram.com/legacyfarmersmarket/" TargetMode="External"/><Relationship Id="rId5083" Type="http://schemas.openxmlformats.org/officeDocument/2006/relationships/hyperlink" Target="http://urbanoasisproject.org" TargetMode="External"/><Relationship Id="rId5080" Type="http://schemas.openxmlformats.org/officeDocument/2006/relationships/hyperlink" Target="http://legacyfarmersmarket.com" TargetMode="External"/><Relationship Id="rId5081" Type="http://schemas.openxmlformats.org/officeDocument/2006/relationships/hyperlink" Target="http://www.facebook.com/LegacyFarmersMarket" TargetMode="External"/><Relationship Id="rId5086" Type="http://schemas.openxmlformats.org/officeDocument/2006/relationships/hyperlink" Target="http://www.leightys.com/" TargetMode="External"/><Relationship Id="rId5087" Type="http://schemas.openxmlformats.org/officeDocument/2006/relationships/hyperlink" Target="https://www.facebook.com/leightysfarmmarket" TargetMode="External"/><Relationship Id="rId5084" Type="http://schemas.openxmlformats.org/officeDocument/2006/relationships/hyperlink" Target="https://www.facebook.com/UpperEastSideFarmersMarket" TargetMode="External"/><Relationship Id="rId5085" Type="http://schemas.openxmlformats.org/officeDocument/2006/relationships/hyperlink" Target="https://twitter.com/urbanoasisproj" TargetMode="External"/><Relationship Id="rId5088" Type="http://schemas.openxmlformats.org/officeDocument/2006/relationships/hyperlink" Target="http://www.leelanaufarmersmarkets.com" TargetMode="External"/><Relationship Id="rId5089" Type="http://schemas.openxmlformats.org/officeDocument/2006/relationships/hyperlink" Target="https://www.facebook.com/leelanaufarmersmarkets/" TargetMode="External"/><Relationship Id="rId1510" Type="http://schemas.openxmlformats.org/officeDocument/2006/relationships/hyperlink" Target="https://www.facebook.com/CityofChesterSC/" TargetMode="External"/><Relationship Id="rId2841" Type="http://schemas.openxmlformats.org/officeDocument/2006/relationships/hyperlink" Target="http://www.leelanaufarmersmarkets.com" TargetMode="External"/><Relationship Id="rId1511" Type="http://schemas.openxmlformats.org/officeDocument/2006/relationships/hyperlink" Target="http://www.howard-county.com" TargetMode="External"/><Relationship Id="rId2842" Type="http://schemas.openxmlformats.org/officeDocument/2006/relationships/hyperlink" Target="https://www.facebook.com/leelanaufarmersmarkets/" TargetMode="External"/><Relationship Id="rId1512" Type="http://schemas.openxmlformats.org/officeDocument/2006/relationships/hyperlink" Target="http://www.chesterfarmersmarket.com/" TargetMode="External"/><Relationship Id="rId2843" Type="http://schemas.openxmlformats.org/officeDocument/2006/relationships/hyperlink" Target="https://downtownjoplin.com/joplin-empire-market/" TargetMode="External"/><Relationship Id="rId1513" Type="http://schemas.openxmlformats.org/officeDocument/2006/relationships/hyperlink" Target="http://www.chesternjfarmersmarket.org" TargetMode="External"/><Relationship Id="rId2844" Type="http://schemas.openxmlformats.org/officeDocument/2006/relationships/hyperlink" Target="https://www.facebook.com/JoplinEmpireMarket" TargetMode="External"/><Relationship Id="rId1514" Type="http://schemas.openxmlformats.org/officeDocument/2006/relationships/hyperlink" Target="https://www.facebook.com/pages/Chester-NJ-Farmers-Market/611841392173324" TargetMode="External"/><Relationship Id="rId2845" Type="http://schemas.openxmlformats.org/officeDocument/2006/relationships/hyperlink" Target="https://twitter.com/TheEmpireMarket" TargetMode="External"/><Relationship Id="rId1515" Type="http://schemas.openxmlformats.org/officeDocument/2006/relationships/hyperlink" Target="http://www.chestersundaymarket.com" TargetMode="External"/><Relationship Id="rId2846" Type="http://schemas.openxmlformats.org/officeDocument/2006/relationships/hyperlink" Target="https://www.instagram.com/joplinempiremarket" TargetMode="External"/><Relationship Id="rId1516" Type="http://schemas.openxmlformats.org/officeDocument/2006/relationships/hyperlink" Target="https://www.facebook.com/CFitFarmersMarket" TargetMode="External"/><Relationship Id="rId2847" Type="http://schemas.openxmlformats.org/officeDocument/2006/relationships/hyperlink" Target="http://www.ogs.ny.gov" TargetMode="External"/><Relationship Id="rId1517" Type="http://schemas.openxmlformats.org/officeDocument/2006/relationships/hyperlink" Target="http://www.chesterfieldfarmersmarket.blogspot.com" TargetMode="External"/><Relationship Id="rId2848" Type="http://schemas.openxmlformats.org/officeDocument/2006/relationships/hyperlink" Target="http://www.emporiafarmersmarket.org" TargetMode="External"/><Relationship Id="rId1518" Type="http://schemas.openxmlformats.org/officeDocument/2006/relationships/hyperlink" Target="http://www.chestertonseuropeanmarket.com" TargetMode="External"/><Relationship Id="rId2849" Type="http://schemas.openxmlformats.org/officeDocument/2006/relationships/hyperlink" Target="https://www.facebook.com/emporiaFM" TargetMode="External"/><Relationship Id="rId1519" Type="http://schemas.openxmlformats.org/officeDocument/2006/relationships/hyperlink" Target="http://www.chestertownfarmersmarket.com" TargetMode="External"/><Relationship Id="rId2840" Type="http://schemas.openxmlformats.org/officeDocument/2006/relationships/hyperlink" Target="https://twitter.com/emoryfarmersmkt" TargetMode="External"/><Relationship Id="rId2830" Type="http://schemas.openxmlformats.org/officeDocument/2006/relationships/hyperlink" Target="https://www.instagram.com/emersongarfieldmarket/" TargetMode="External"/><Relationship Id="rId1500" Type="http://schemas.openxmlformats.org/officeDocument/2006/relationships/hyperlink" Target="https://www.facebook.com/pages/Cherry-Hills-Farmers-Market/271647742864400" TargetMode="External"/><Relationship Id="rId2831" Type="http://schemas.openxmlformats.org/officeDocument/2006/relationships/hyperlink" Target="http://www.emmausmarket.com" TargetMode="External"/><Relationship Id="rId1501" Type="http://schemas.openxmlformats.org/officeDocument/2006/relationships/hyperlink" Target="https://www.cherrystreetfarmersmarket.com" TargetMode="External"/><Relationship Id="rId2832" Type="http://schemas.openxmlformats.org/officeDocument/2006/relationships/hyperlink" Target="https://www.facebook.com/EmmausFarmersMarket/" TargetMode="External"/><Relationship Id="rId1502" Type="http://schemas.openxmlformats.org/officeDocument/2006/relationships/hyperlink" Target="https://www.facebook.com/cherrystreetfarmersmarketassociation" TargetMode="External"/><Relationship Id="rId2833" Type="http://schemas.openxmlformats.org/officeDocument/2006/relationships/hyperlink" Target="https://www.twitter.com/EmmausFarmMkt/" TargetMode="External"/><Relationship Id="rId1503" Type="http://schemas.openxmlformats.org/officeDocument/2006/relationships/hyperlink" Target="https://twitter.com/CSFMTulsa" TargetMode="External"/><Relationship Id="rId2834" Type="http://schemas.openxmlformats.org/officeDocument/2006/relationships/hyperlink" Target="https://www.youtube.com/channel/UCX8tZUatO9ZyXRhoNJMiavg" TargetMode="External"/><Relationship Id="rId1504" Type="http://schemas.openxmlformats.org/officeDocument/2006/relationships/hyperlink" Target="http://www.youtube.com/user/cherrystreetfarmers" TargetMode="External"/><Relationship Id="rId2835" Type="http://schemas.openxmlformats.org/officeDocument/2006/relationships/hyperlink" Target="https://www.instagram.com/emmausfarmmkt" TargetMode="External"/><Relationship Id="rId1505" Type="http://schemas.openxmlformats.org/officeDocument/2006/relationships/hyperlink" Target="http://instagram.com/cherrystreetfarmersmarket" TargetMode="External"/><Relationship Id="rId2836" Type="http://schemas.openxmlformats.org/officeDocument/2006/relationships/hyperlink" Target="http://www.emmettfarmersmarket.com" TargetMode="External"/><Relationship Id="rId1506" Type="http://schemas.openxmlformats.org/officeDocument/2006/relationships/hyperlink" Target="http://www.broadstreetevents.org" TargetMode="External"/><Relationship Id="rId2837" Type="http://schemas.openxmlformats.org/officeDocument/2006/relationships/hyperlink" Target="http://www.emmitsburg.net/towngov/misc/farmers_market.htm" TargetMode="External"/><Relationship Id="rId1507" Type="http://schemas.openxmlformats.org/officeDocument/2006/relationships/hyperlink" Target="https://www.facebook.com/bsechesaning" TargetMode="External"/><Relationship Id="rId2838" Type="http://schemas.openxmlformats.org/officeDocument/2006/relationships/hyperlink" Target="http://www.emory.edu/dining/emory_farmers_market.php" TargetMode="External"/><Relationship Id="rId1508" Type="http://schemas.openxmlformats.org/officeDocument/2006/relationships/hyperlink" Target="https://www.facebook.com/farmtrails" TargetMode="External"/><Relationship Id="rId2839" Type="http://schemas.openxmlformats.org/officeDocument/2006/relationships/hyperlink" Target="https://www.facebook.com/EmoryFarmersMarket/" TargetMode="External"/><Relationship Id="rId1509" Type="http://schemas.openxmlformats.org/officeDocument/2006/relationships/hyperlink" Target="http://www.chestersc.org" TargetMode="External"/><Relationship Id="rId6380" Type="http://schemas.openxmlformats.org/officeDocument/2006/relationships/hyperlink" Target="http://www.youtube.com/user/NUFarmersMarket" TargetMode="External"/><Relationship Id="rId5050" Type="http://schemas.openxmlformats.org/officeDocument/2006/relationships/hyperlink" Target="http://www.mcfarm.org" TargetMode="External"/><Relationship Id="rId6381" Type="http://schemas.openxmlformats.org/officeDocument/2006/relationships/hyperlink" Target="http://instagram.com/northunionfarmersmarket" TargetMode="External"/><Relationship Id="rId5053" Type="http://schemas.openxmlformats.org/officeDocument/2006/relationships/hyperlink" Target="https://www.facebook.com/pages/Le-Roy-Farmers-Market/117724794910922" TargetMode="External"/><Relationship Id="rId6384" Type="http://schemas.openxmlformats.org/officeDocument/2006/relationships/hyperlink" Target="https://twitter.com/NUFarmersMarket" TargetMode="External"/><Relationship Id="rId5054" Type="http://schemas.openxmlformats.org/officeDocument/2006/relationships/hyperlink" Target="https://twitter.com/LRFarmersMarket" TargetMode="External"/><Relationship Id="rId6385" Type="http://schemas.openxmlformats.org/officeDocument/2006/relationships/hyperlink" Target="http://www.youtube.com/user/NUFarmersMarket" TargetMode="External"/><Relationship Id="rId5051" Type="http://schemas.openxmlformats.org/officeDocument/2006/relationships/hyperlink" Target="http://www.lemarsiowa.com" TargetMode="External"/><Relationship Id="rId6382" Type="http://schemas.openxmlformats.org/officeDocument/2006/relationships/hyperlink" Target="http://www.northunionfarmersmarket.org/markets/clinic.html" TargetMode="External"/><Relationship Id="rId5052" Type="http://schemas.openxmlformats.org/officeDocument/2006/relationships/hyperlink" Target="http://www.lemarsiowa.com" TargetMode="External"/><Relationship Id="rId6383" Type="http://schemas.openxmlformats.org/officeDocument/2006/relationships/hyperlink" Target="https://www.facebook.com/NorthUnionFarmersMarket" TargetMode="External"/><Relationship Id="rId5057" Type="http://schemas.openxmlformats.org/officeDocument/2006/relationships/hyperlink" Target="http://www.leanfat.com" TargetMode="External"/><Relationship Id="rId6388" Type="http://schemas.openxmlformats.org/officeDocument/2006/relationships/hyperlink" Target="https://www.facebook.com/NorthUnionFarmersMarket" TargetMode="External"/><Relationship Id="rId5058" Type="http://schemas.openxmlformats.org/officeDocument/2006/relationships/hyperlink" Target="https://www.grownyc.org" TargetMode="External"/><Relationship Id="rId6389" Type="http://schemas.openxmlformats.org/officeDocument/2006/relationships/hyperlink" Target="https://twitter.com/NUFarmersMarket" TargetMode="External"/><Relationship Id="rId5055" Type="http://schemas.openxmlformats.org/officeDocument/2006/relationships/hyperlink" Target="http://www.leaffoodhub.com" TargetMode="External"/><Relationship Id="rId6386" Type="http://schemas.openxmlformats.org/officeDocument/2006/relationships/hyperlink" Target="http://instagram.com/northunionfarmersmarket" TargetMode="External"/><Relationship Id="rId5056" Type="http://schemas.openxmlformats.org/officeDocument/2006/relationships/hyperlink" Target="https://www.facebook.com/LEAFFoodHub/" TargetMode="External"/><Relationship Id="rId6387" Type="http://schemas.openxmlformats.org/officeDocument/2006/relationships/hyperlink" Target="http://www.northunionfarmersmarket.org/markets/uh.html" TargetMode="External"/><Relationship Id="rId5059" Type="http://schemas.openxmlformats.org/officeDocument/2006/relationships/hyperlink" Target="https://www.facebook.com/BronxGreenmarkets" TargetMode="External"/><Relationship Id="rId6370" Type="http://schemas.openxmlformats.org/officeDocument/2006/relationships/hyperlink" Target="http://www.youtube.com/user/NUFarmersMarket" TargetMode="External"/><Relationship Id="rId5042" Type="http://schemas.openxmlformats.org/officeDocument/2006/relationships/hyperlink" Target="https://www.facebook.com/farmersmarketlawrence" TargetMode="External"/><Relationship Id="rId6373" Type="http://schemas.openxmlformats.org/officeDocument/2006/relationships/hyperlink" Target="https://www.facebook.com/NorthUnionFarmersMarket" TargetMode="External"/><Relationship Id="rId5043" Type="http://schemas.openxmlformats.org/officeDocument/2006/relationships/hyperlink" Target="http://www.lawrencefarmersmarket.com" TargetMode="External"/><Relationship Id="rId6374" Type="http://schemas.openxmlformats.org/officeDocument/2006/relationships/hyperlink" Target="https://twitter.com/NUFarmersMarket" TargetMode="External"/><Relationship Id="rId5040" Type="http://schemas.openxmlformats.org/officeDocument/2006/relationships/hyperlink" Target="https://www.facebook.com/farmersmarketlawrence" TargetMode="External"/><Relationship Id="rId6371" Type="http://schemas.openxmlformats.org/officeDocument/2006/relationships/hyperlink" Target="http://instagram.com/northunionfarmersmarket" TargetMode="External"/><Relationship Id="rId5041" Type="http://schemas.openxmlformats.org/officeDocument/2006/relationships/hyperlink" Target="http://www.groundworklawrence.org/farmersmarket" TargetMode="External"/><Relationship Id="rId6372" Type="http://schemas.openxmlformats.org/officeDocument/2006/relationships/hyperlink" Target="http://www.northunionfarmersmarket.org/markets/csu.html" TargetMode="External"/><Relationship Id="rId5046" Type="http://schemas.openxmlformats.org/officeDocument/2006/relationships/hyperlink" Target="https://www.facebook.com/LawrencevilleFarmersMarket" TargetMode="External"/><Relationship Id="rId6377" Type="http://schemas.openxmlformats.org/officeDocument/2006/relationships/hyperlink" Target="http://www.northunionfarmersmarket.org/markets/shaker.html" TargetMode="External"/><Relationship Id="rId5047" Type="http://schemas.openxmlformats.org/officeDocument/2006/relationships/hyperlink" Target="http://www.lunited.org/programs/community-planning-development/lawrenceville-farmers-market/" TargetMode="External"/><Relationship Id="rId6378" Type="http://schemas.openxmlformats.org/officeDocument/2006/relationships/hyperlink" Target="https://www.facebook.com/NorthUnionFarmersMarket" TargetMode="External"/><Relationship Id="rId5044" Type="http://schemas.openxmlformats.org/officeDocument/2006/relationships/hyperlink" Target="http://www.lawrencefarmersmarket.com" TargetMode="External"/><Relationship Id="rId6375" Type="http://schemas.openxmlformats.org/officeDocument/2006/relationships/hyperlink" Target="http://www.youtube.com/user/NUFarmersMarket" TargetMode="External"/><Relationship Id="rId5045" Type="http://schemas.openxmlformats.org/officeDocument/2006/relationships/hyperlink" Target="http://www.lawrencevillefarmersmarket.com/" TargetMode="External"/><Relationship Id="rId6376" Type="http://schemas.openxmlformats.org/officeDocument/2006/relationships/hyperlink" Target="http://instagram.com/northunionfarmersmarket" TargetMode="External"/><Relationship Id="rId5048" Type="http://schemas.openxmlformats.org/officeDocument/2006/relationships/hyperlink" Target="http://www.facebook.com/lvillefarmmarket" TargetMode="External"/><Relationship Id="rId6379" Type="http://schemas.openxmlformats.org/officeDocument/2006/relationships/hyperlink" Target="https://twitter.com/NUFarmersMarket" TargetMode="External"/><Relationship Id="rId5049" Type="http://schemas.openxmlformats.org/officeDocument/2006/relationships/hyperlink" Target="http://swokgrowers.com" TargetMode="External"/><Relationship Id="rId2800" Type="http://schemas.openxmlformats.org/officeDocument/2006/relationships/hyperlink" Target="http://twitter.com/EllingtonFM" TargetMode="External"/><Relationship Id="rId2801" Type="http://schemas.openxmlformats.org/officeDocument/2006/relationships/hyperlink" Target="http://www.instagram.com/ellingtonfm" TargetMode="External"/><Relationship Id="rId2802" Type="http://schemas.openxmlformats.org/officeDocument/2006/relationships/hyperlink" Target="http://www.ellisvillefarmersmarket.org" TargetMode="External"/><Relationship Id="rId2803" Type="http://schemas.openxmlformats.org/officeDocument/2006/relationships/hyperlink" Target="http://www.ridethebreezeway.com" TargetMode="External"/><Relationship Id="rId2804" Type="http://schemas.openxmlformats.org/officeDocument/2006/relationships/hyperlink" Target="https://www.facebook.com/pages/The-Breezeway/250641938319933" TargetMode="External"/><Relationship Id="rId2805" Type="http://schemas.openxmlformats.org/officeDocument/2006/relationships/hyperlink" Target="http://www.ellsworthfarmersmarket.com" TargetMode="External"/><Relationship Id="rId2806" Type="http://schemas.openxmlformats.org/officeDocument/2006/relationships/hyperlink" Target="https://www.facebook.com/EllsworthFarmersMarketMaine" TargetMode="External"/><Relationship Id="rId2807" Type="http://schemas.openxmlformats.org/officeDocument/2006/relationships/hyperlink" Target="http://www.elizabethfarmersmarket.com" TargetMode="External"/><Relationship Id="rId2808" Type="http://schemas.openxmlformats.org/officeDocument/2006/relationships/hyperlink" Target="https://www.facebook.com/EllsworthFarmersMarketMaine" TargetMode="External"/><Relationship Id="rId2809" Type="http://schemas.openxmlformats.org/officeDocument/2006/relationships/hyperlink" Target="http://www.ellsworthchamber.com/farmers-market.html" TargetMode="External"/><Relationship Id="rId5071" Type="http://schemas.openxmlformats.org/officeDocument/2006/relationships/hyperlink" Target="https://www.facebook.com/pages/Lebanon-Farmers-Market/120226951341240?ref=hl" TargetMode="External"/><Relationship Id="rId5072" Type="http://schemas.openxmlformats.org/officeDocument/2006/relationships/hyperlink" Target="https://www.facebook.com/LebanonKYFarmersMarket" TargetMode="External"/><Relationship Id="rId5070" Type="http://schemas.openxmlformats.org/officeDocument/2006/relationships/hyperlink" Target="http://lebanonfarmersmarket.weebly.com" TargetMode="External"/><Relationship Id="rId5075" Type="http://schemas.openxmlformats.org/officeDocument/2006/relationships/hyperlink" Target="https://www.facebook.com/LedyardFarmersMarket/" TargetMode="External"/><Relationship Id="rId5076" Type="http://schemas.openxmlformats.org/officeDocument/2006/relationships/hyperlink" Target="http://www.leedsareachamber.com" TargetMode="External"/><Relationship Id="rId5073" Type="http://schemas.openxmlformats.org/officeDocument/2006/relationships/hyperlink" Target="http://www.lvfm.wordpress.com" TargetMode="External"/><Relationship Id="rId5074" Type="http://schemas.openxmlformats.org/officeDocument/2006/relationships/hyperlink" Target="http://www.ledyardfarmersmarket.org" TargetMode="External"/><Relationship Id="rId5079" Type="http://schemas.openxmlformats.org/officeDocument/2006/relationships/hyperlink" Target="https://www.facebook.com/leesportmarket/" TargetMode="External"/><Relationship Id="rId5077" Type="http://schemas.openxmlformats.org/officeDocument/2006/relationships/hyperlink" Target="http://www.leesburgsaturdaymorningmarket.com" TargetMode="External"/><Relationship Id="rId5078" Type="http://schemas.openxmlformats.org/officeDocument/2006/relationships/hyperlink" Target="http://www.leesportmarket.com" TargetMode="External"/><Relationship Id="rId5060" Type="http://schemas.openxmlformats.org/officeDocument/2006/relationships/hyperlink" Target="https://www.facebook.com/pages/Leavenworth-Community-Farmers-Market/333375780958?fref=ts" TargetMode="External"/><Relationship Id="rId6391" Type="http://schemas.openxmlformats.org/officeDocument/2006/relationships/hyperlink" Target="http://instagram.com/northunionfarmersmarket" TargetMode="External"/><Relationship Id="rId5061" Type="http://schemas.openxmlformats.org/officeDocument/2006/relationships/hyperlink" Target="http://www.leavenworthfarmersmarket.com" TargetMode="External"/><Relationship Id="rId6392" Type="http://schemas.openxmlformats.org/officeDocument/2006/relationships/hyperlink" Target="http://www.northunionfarmersmarket.org/markets/indoor.html" TargetMode="External"/><Relationship Id="rId6390" Type="http://schemas.openxmlformats.org/officeDocument/2006/relationships/hyperlink" Target="http://www.youtube.com/user/NUFarmersMarket" TargetMode="External"/><Relationship Id="rId5064" Type="http://schemas.openxmlformats.org/officeDocument/2006/relationships/hyperlink" Target="https://twitter.com/lebanoncitymkt" TargetMode="External"/><Relationship Id="rId6395" Type="http://schemas.openxmlformats.org/officeDocument/2006/relationships/hyperlink" Target="http://www.youtube.com/user/NUFarmersMarket" TargetMode="External"/><Relationship Id="rId5065" Type="http://schemas.openxmlformats.org/officeDocument/2006/relationships/hyperlink" Target="http://www.lebanondowntownfarmersmarket.org" TargetMode="External"/><Relationship Id="rId6396" Type="http://schemas.openxmlformats.org/officeDocument/2006/relationships/hyperlink" Target="http://instagram.com/northunionfarmersmarket" TargetMode="External"/><Relationship Id="rId5062" Type="http://schemas.openxmlformats.org/officeDocument/2006/relationships/hyperlink" Target="https://www.facebook.com/pages/Leavenworth-Farmers-Market/100280160021755?v=wall&amp;ref" TargetMode="External"/><Relationship Id="rId6393" Type="http://schemas.openxmlformats.org/officeDocument/2006/relationships/hyperlink" Target="https://www.facebook.com/NorthUnionFarmersMarket" TargetMode="External"/><Relationship Id="rId5063" Type="http://schemas.openxmlformats.org/officeDocument/2006/relationships/hyperlink" Target="http://www.facebook.com/lebanoncitymarket" TargetMode="External"/><Relationship Id="rId6394" Type="http://schemas.openxmlformats.org/officeDocument/2006/relationships/hyperlink" Target="https://twitter.com/NUFarmersMarket" TargetMode="External"/><Relationship Id="rId5068" Type="http://schemas.openxmlformats.org/officeDocument/2006/relationships/hyperlink" Target="http://www.lebanonfarmersmarket.org" TargetMode="External"/><Relationship Id="rId6399" Type="http://schemas.openxmlformats.org/officeDocument/2006/relationships/hyperlink" Target="https://www.facebook.com/northamptontuesdaymarket/" TargetMode="External"/><Relationship Id="rId5069" Type="http://schemas.openxmlformats.org/officeDocument/2006/relationships/hyperlink" Target="https://www.facebook.com/lebanonfarmersmarket" TargetMode="External"/><Relationship Id="rId5066" Type="http://schemas.openxmlformats.org/officeDocument/2006/relationships/hyperlink" Target="http://www.facebook.com/pages/Lebanon-Downtown-Farmers-Market/281372887093?fref=ts" TargetMode="External"/><Relationship Id="rId6397" Type="http://schemas.openxmlformats.org/officeDocument/2006/relationships/hyperlink" Target="http://www.farmandart.com" TargetMode="External"/><Relationship Id="rId5067" Type="http://schemas.openxmlformats.org/officeDocument/2006/relationships/hyperlink" Target="http://www.lebanonct.gov" TargetMode="External"/><Relationship Id="rId6398" Type="http://schemas.openxmlformats.org/officeDocument/2006/relationships/hyperlink" Target="http://www.northamptontuesdaymarket.com" TargetMode="External"/><Relationship Id="rId1576" Type="http://schemas.openxmlformats.org/officeDocument/2006/relationships/hyperlink" Target="https://www.facebook.com/CiboloGrangeFarmersMarket/" TargetMode="External"/><Relationship Id="rId1577" Type="http://schemas.openxmlformats.org/officeDocument/2006/relationships/hyperlink" Target="http://www.circlesquarecommonsfarmersmarket.com" TargetMode="External"/><Relationship Id="rId1578" Type="http://schemas.openxmlformats.org/officeDocument/2006/relationships/hyperlink" Target="http://www.cityseed.org/" TargetMode="External"/><Relationship Id="rId1579" Type="http://schemas.openxmlformats.org/officeDocument/2006/relationships/hyperlink" Target="http://www.houstontx.gov/specialevents/" TargetMode="External"/><Relationship Id="rId987" Type="http://schemas.openxmlformats.org/officeDocument/2006/relationships/hyperlink" Target="http://brocktonfarmersmarket.com" TargetMode="External"/><Relationship Id="rId986" Type="http://schemas.openxmlformats.org/officeDocument/2006/relationships/hyperlink" Target="https://www.facebook.com/BroadwayFarmMkt/" TargetMode="External"/><Relationship Id="rId985" Type="http://schemas.openxmlformats.org/officeDocument/2006/relationships/hyperlink" Target="http://www.town.broadway.va.us/farmers-market.html" TargetMode="External"/><Relationship Id="rId984" Type="http://schemas.openxmlformats.org/officeDocument/2006/relationships/hyperlink" Target="https://www.facebook.com/pages/Broadway-Farmers-Market" TargetMode="External"/><Relationship Id="rId989" Type="http://schemas.openxmlformats.org/officeDocument/2006/relationships/hyperlink" Target="http://twitter.com/brocktonmarket" TargetMode="External"/><Relationship Id="rId988" Type="http://schemas.openxmlformats.org/officeDocument/2006/relationships/hyperlink" Target="http://www.facebook.com/brocktonfarmersmarket/" TargetMode="External"/><Relationship Id="rId1570" Type="http://schemas.openxmlformats.org/officeDocument/2006/relationships/hyperlink" Target="http://agrimissouri.com/mo-grown/grodetail.php?type=mo-grown&amp;ID=584" TargetMode="External"/><Relationship Id="rId1571" Type="http://schemas.openxmlformats.org/officeDocument/2006/relationships/hyperlink" Target="http://www.christiansburg.org/farmersmarket" TargetMode="External"/><Relationship Id="rId983" Type="http://schemas.openxmlformats.org/officeDocument/2006/relationships/hyperlink" Target="http://slavicvillage.org/farmersmarket" TargetMode="External"/><Relationship Id="rId1572" Type="http://schemas.openxmlformats.org/officeDocument/2006/relationships/hyperlink" Target="http://www.facebook.com/ChristiansburgFarmersMarket" TargetMode="External"/><Relationship Id="rId982" Type="http://schemas.openxmlformats.org/officeDocument/2006/relationships/hyperlink" Target="https://www.facebook.com/TacomaFarmersMarket" TargetMode="External"/><Relationship Id="rId1573" Type="http://schemas.openxmlformats.org/officeDocument/2006/relationships/hyperlink" Target="http://www.chubbuckfarmersmarket.com" TargetMode="External"/><Relationship Id="rId981" Type="http://schemas.openxmlformats.org/officeDocument/2006/relationships/hyperlink" Target="http://www.tacomafarmersmarket.com" TargetMode="External"/><Relationship Id="rId1574" Type="http://schemas.openxmlformats.org/officeDocument/2006/relationships/hyperlink" Target="http://www.otayranchtowncenter.com" TargetMode="External"/><Relationship Id="rId980" Type="http://schemas.openxmlformats.org/officeDocument/2006/relationships/hyperlink" Target="http://www.springsfarmersmarket.com" TargetMode="External"/><Relationship Id="rId1575" Type="http://schemas.openxmlformats.org/officeDocument/2006/relationships/hyperlink" Target="http://churchmain.com" TargetMode="External"/><Relationship Id="rId1565" Type="http://schemas.openxmlformats.org/officeDocument/2006/relationships/hyperlink" Target="http://www.localharvest.org/chippewa-farmers-market-M57814" TargetMode="External"/><Relationship Id="rId2896" Type="http://schemas.openxmlformats.org/officeDocument/2006/relationships/hyperlink" Target="https://www.youtube.com/watch?v=Gv07Bhq6mf0" TargetMode="External"/><Relationship Id="rId1566" Type="http://schemas.openxmlformats.org/officeDocument/2006/relationships/hyperlink" Target="http://www.chisagocityfarmersmarket.com" TargetMode="External"/><Relationship Id="rId2897" Type="http://schemas.openxmlformats.org/officeDocument/2006/relationships/hyperlink" Target="https://www.facebook.com/EvanstonWestEndEthnicFarmersMarket" TargetMode="External"/><Relationship Id="rId1567" Type="http://schemas.openxmlformats.org/officeDocument/2006/relationships/hyperlink" Target="https://www.facebook.com/chisagocityfarmersmarket" TargetMode="External"/><Relationship Id="rId2898" Type="http://schemas.openxmlformats.org/officeDocument/2006/relationships/hyperlink" Target="https://www.facebook.com/EvanstonWyomingFarmersMarket?ref=br_tf" TargetMode="External"/><Relationship Id="rId1568" Type="http://schemas.openxmlformats.org/officeDocument/2006/relationships/hyperlink" Target="https://twitter.com/ChisagoCFarmersMkt" TargetMode="External"/><Relationship Id="rId2899" Type="http://schemas.openxmlformats.org/officeDocument/2006/relationships/hyperlink" Target="http://www.evansvillefarmersmarket.com" TargetMode="External"/><Relationship Id="rId1569" Type="http://schemas.openxmlformats.org/officeDocument/2006/relationships/hyperlink" Target="https://instagram.com/ChisagoCityFarmersMarket/" TargetMode="External"/><Relationship Id="rId976" Type="http://schemas.openxmlformats.org/officeDocument/2006/relationships/hyperlink" Target="http://brfm.org" TargetMode="External"/><Relationship Id="rId975" Type="http://schemas.openxmlformats.org/officeDocument/2006/relationships/hyperlink" Target="http://www.redbudfarm.com" TargetMode="External"/><Relationship Id="rId974" Type="http://schemas.openxmlformats.org/officeDocument/2006/relationships/hyperlink" Target="http://thefoodtrust.org/farmers-markets/market/broad-and-south" TargetMode="External"/><Relationship Id="rId973" Type="http://schemas.openxmlformats.org/officeDocument/2006/relationships/hyperlink" Target="http://thefoodtrust.org/farmers-markets/market/broad-and-snyder-1" TargetMode="External"/><Relationship Id="rId979" Type="http://schemas.openxmlformats.org/officeDocument/2006/relationships/hyperlink" Target="https://twitter.com/FarmFreshRI?ref_src=twsrc%5Egoogle%7Ctwcamp%5Eserp%7Ctwgr%5Eauthor" TargetMode="External"/><Relationship Id="rId978" Type="http://schemas.openxmlformats.org/officeDocument/2006/relationships/hyperlink" Target="https://www.facebook.com/farmfreshri/" TargetMode="External"/><Relationship Id="rId977" Type="http://schemas.openxmlformats.org/officeDocument/2006/relationships/hyperlink" Target="https://www.farmfreshri.org/" TargetMode="External"/><Relationship Id="rId2890" Type="http://schemas.openxmlformats.org/officeDocument/2006/relationships/hyperlink" Target="https://www.instagram.com/eurekafarmersmarket/" TargetMode="External"/><Relationship Id="rId1560" Type="http://schemas.openxmlformats.org/officeDocument/2006/relationships/hyperlink" Target="http://prescottfarmersmarket.org/" TargetMode="External"/><Relationship Id="rId2891" Type="http://schemas.openxmlformats.org/officeDocument/2006/relationships/hyperlink" Target="http://www.eurekaspringsfarmersmarket.com" TargetMode="External"/><Relationship Id="rId972" Type="http://schemas.openxmlformats.org/officeDocument/2006/relationships/hyperlink" Target="https://www.facebook.com/BRITorg" TargetMode="External"/><Relationship Id="rId1561" Type="http://schemas.openxmlformats.org/officeDocument/2006/relationships/hyperlink" Target="https://www.facebook.com/prescottfarmersmarket" TargetMode="External"/><Relationship Id="rId2892" Type="http://schemas.openxmlformats.org/officeDocument/2006/relationships/hyperlink" Target="https://www.facebook.com/ESFarmersMarket" TargetMode="External"/><Relationship Id="rId971" Type="http://schemas.openxmlformats.org/officeDocument/2006/relationships/hyperlink" Target="http://www.brit.org" TargetMode="External"/><Relationship Id="rId1562" Type="http://schemas.openxmlformats.org/officeDocument/2006/relationships/hyperlink" Target="https://twitter.com/prescottfarmers" TargetMode="External"/><Relationship Id="rId2893" Type="http://schemas.openxmlformats.org/officeDocument/2006/relationships/hyperlink" Target="http://www.evanstownefarmersmarket.com" TargetMode="External"/><Relationship Id="rId970" Type="http://schemas.openxmlformats.org/officeDocument/2006/relationships/hyperlink" Target="https://www.facebook.com/pages/Bristow-Farmers-Market/336754686393407" TargetMode="External"/><Relationship Id="rId1563" Type="http://schemas.openxmlformats.org/officeDocument/2006/relationships/hyperlink" Target="http://instagram.com/prescottfarmersmarket" TargetMode="External"/><Relationship Id="rId2894" Type="http://schemas.openxmlformats.org/officeDocument/2006/relationships/hyperlink" Target="https://www.facebook.com/EvansTowneFarmersMarket?ref=hl" TargetMode="External"/><Relationship Id="rId1564" Type="http://schemas.openxmlformats.org/officeDocument/2006/relationships/hyperlink" Target="http://www.chippewafallsmainst.org/Farmers_Market.html" TargetMode="External"/><Relationship Id="rId2895" Type="http://schemas.openxmlformats.org/officeDocument/2006/relationships/hyperlink" Target="https://www.youtube.com/watch?v=blS1wHiU-HM" TargetMode="External"/><Relationship Id="rId1598" Type="http://schemas.openxmlformats.org/officeDocument/2006/relationships/hyperlink" Target="https://www.youtube.com/user/citymarketkansascity" TargetMode="External"/><Relationship Id="rId1599" Type="http://schemas.openxmlformats.org/officeDocument/2006/relationships/hyperlink" Target="http://www.cityofalbertville.com" TargetMode="External"/><Relationship Id="rId1590" Type="http://schemas.openxmlformats.org/officeDocument/2006/relationships/hyperlink" Target="https://www.auburnalabama.org/parks/programs/city-market/" TargetMode="External"/><Relationship Id="rId1591" Type="http://schemas.openxmlformats.org/officeDocument/2006/relationships/hyperlink" Target="https://www.facebook.com/CityMarketAuburnAL/" TargetMode="External"/><Relationship Id="rId1592" Type="http://schemas.openxmlformats.org/officeDocument/2006/relationships/hyperlink" Target="http://www.thecitymarket.org" TargetMode="External"/><Relationship Id="rId1593" Type="http://schemas.openxmlformats.org/officeDocument/2006/relationships/hyperlink" Target="https://www.facebook.com/TheCityMarketKansasCity/" TargetMode="External"/><Relationship Id="rId1594" Type="http://schemas.openxmlformats.org/officeDocument/2006/relationships/hyperlink" Target="https://twitter.com/TheCityMarketKC" TargetMode="External"/><Relationship Id="rId1595" Type="http://schemas.openxmlformats.org/officeDocument/2006/relationships/hyperlink" Target="http://thecitymarket.org" TargetMode="External"/><Relationship Id="rId1596" Type="http://schemas.openxmlformats.org/officeDocument/2006/relationships/hyperlink" Target="https://www.facebook.com/TheCityMarketKansasCity/" TargetMode="External"/><Relationship Id="rId1597" Type="http://schemas.openxmlformats.org/officeDocument/2006/relationships/hyperlink" Target="https://twitter.com/TheCityMarketKC" TargetMode="External"/><Relationship Id="rId1587" Type="http://schemas.openxmlformats.org/officeDocument/2006/relationships/hyperlink" Target="http://www.citymarketbc.com" TargetMode="External"/><Relationship Id="rId1588" Type="http://schemas.openxmlformats.org/officeDocument/2006/relationships/hyperlink" Target="http://www.facebook.com/citymarketbc" TargetMode="External"/><Relationship Id="rId1589" Type="http://schemas.openxmlformats.org/officeDocument/2006/relationships/hyperlink" Target="http://www.instagram.com/citymarketbc" TargetMode="External"/><Relationship Id="rId998" Type="http://schemas.openxmlformats.org/officeDocument/2006/relationships/hyperlink" Target="https://www.facebook.com/Brookecountyfarmersmarketwv/" TargetMode="External"/><Relationship Id="rId997" Type="http://schemas.openxmlformats.org/officeDocument/2006/relationships/hyperlink" Target="https://www.facebook.com/2018BGM/?modal=admin_todo_tour" TargetMode="External"/><Relationship Id="rId996" Type="http://schemas.openxmlformats.org/officeDocument/2006/relationships/hyperlink" Target="http://www.cityofchicago.org/specialevents" TargetMode="External"/><Relationship Id="rId995" Type="http://schemas.openxmlformats.org/officeDocument/2006/relationships/hyperlink" Target="https://www.facebook.com/BronxvilleFarmersMarket/" TargetMode="External"/><Relationship Id="rId999" Type="http://schemas.openxmlformats.org/officeDocument/2006/relationships/hyperlink" Target="https://www.facebook.com/Brookecountyfarmersmarketwv/" TargetMode="External"/><Relationship Id="rId990" Type="http://schemas.openxmlformats.org/officeDocument/2006/relationships/hyperlink" Target="http://www.instagram.com/brocktonfarmersmkt/" TargetMode="External"/><Relationship Id="rId1580" Type="http://schemas.openxmlformats.org/officeDocument/2006/relationships/hyperlink" Target="http://www.grownyc.org" TargetMode="External"/><Relationship Id="rId1581" Type="http://schemas.openxmlformats.org/officeDocument/2006/relationships/hyperlink" Target="https://www.facebook.com/ManhattanGreenmarkets" TargetMode="External"/><Relationship Id="rId1582" Type="http://schemas.openxmlformats.org/officeDocument/2006/relationships/hyperlink" Target="http://www.honolulu.gov/parks/programs/pom" TargetMode="External"/><Relationship Id="rId994" Type="http://schemas.openxmlformats.org/officeDocument/2006/relationships/hyperlink" Target="http://www.bronxvillefarmersmarket.com/" TargetMode="External"/><Relationship Id="rId1583" Type="http://schemas.openxmlformats.org/officeDocument/2006/relationships/hyperlink" Target="http://www.downtownnashua.org/?page_id=58" TargetMode="External"/><Relationship Id="rId993" Type="http://schemas.openxmlformats.org/officeDocument/2006/relationships/hyperlink" Target="https://www.facebook.com/bronxgreenmarkets" TargetMode="External"/><Relationship Id="rId1584" Type="http://schemas.openxmlformats.org/officeDocument/2006/relationships/hyperlink" Target="http://www.sdfarmbureau.org" TargetMode="External"/><Relationship Id="rId992" Type="http://schemas.openxmlformats.org/officeDocument/2006/relationships/hyperlink" Target="http://www.grownyc.org" TargetMode="External"/><Relationship Id="rId1585" Type="http://schemas.openxmlformats.org/officeDocument/2006/relationships/hyperlink" Target="https://www.facebook.com/CityHeightsFarmersMarket" TargetMode="External"/><Relationship Id="rId991" Type="http://schemas.openxmlformats.org/officeDocument/2006/relationships/hyperlink" Target="http://www.bronsonhealth.com/farmersmarket" TargetMode="External"/><Relationship Id="rId1586" Type="http://schemas.openxmlformats.org/officeDocument/2006/relationships/hyperlink" Target="http://www.webrewstarbucks.com/CityMarket.html" TargetMode="External"/><Relationship Id="rId1532" Type="http://schemas.openxmlformats.org/officeDocument/2006/relationships/hyperlink" Target="http://www.calc.net" TargetMode="External"/><Relationship Id="rId2863" Type="http://schemas.openxmlformats.org/officeDocument/2006/relationships/hyperlink" Target="https://twitter.com/EnoRiverFM" TargetMode="External"/><Relationship Id="rId1533" Type="http://schemas.openxmlformats.org/officeDocument/2006/relationships/hyperlink" Target="https://www.facebook.com/CheyenneFarmersMarket" TargetMode="External"/><Relationship Id="rId2864" Type="http://schemas.openxmlformats.org/officeDocument/2006/relationships/hyperlink" Target="http://www.facebook.com/EnosburghFarmersMarket" TargetMode="External"/><Relationship Id="rId1534" Type="http://schemas.openxmlformats.org/officeDocument/2006/relationships/hyperlink" Target="http://www.tuesdaymarket.org" TargetMode="External"/><Relationship Id="rId2865" Type="http://schemas.openxmlformats.org/officeDocument/2006/relationships/hyperlink" Target="http://cityofenterprise.net" TargetMode="External"/><Relationship Id="rId1535" Type="http://schemas.openxmlformats.org/officeDocument/2006/relationships/hyperlink" Target="https://www.facebook.com/cheyennetuesday.farmersmarket" TargetMode="External"/><Relationship Id="rId2866" Type="http://schemas.openxmlformats.org/officeDocument/2006/relationships/hyperlink" Target="http://enumclawplateaufarmersmarket.org" TargetMode="External"/><Relationship Id="rId1536" Type="http://schemas.openxmlformats.org/officeDocument/2006/relationships/hyperlink" Target="https://www.facebook.com/Cheyennewintermarket" TargetMode="External"/><Relationship Id="rId2867" Type="http://schemas.openxmlformats.org/officeDocument/2006/relationships/hyperlink" Target="http://www.facebook.com/EnumclawPlateauFarmersMarket/" TargetMode="External"/><Relationship Id="rId1537" Type="http://schemas.openxmlformats.org/officeDocument/2006/relationships/hyperlink" Target="http://www.localharvest.org/cheyennes-road-market-M36408" TargetMode="External"/><Relationship Id="rId2868" Type="http://schemas.openxmlformats.org/officeDocument/2006/relationships/hyperlink" Target="http://www.instagram.com/EnumclawPlateauFarmersMarket/" TargetMode="External"/><Relationship Id="rId1538" Type="http://schemas.openxmlformats.org/officeDocument/2006/relationships/hyperlink" Target="http://www.cheyennescountrythangsinc.com/" TargetMode="External"/><Relationship Id="rId2869" Type="http://schemas.openxmlformats.org/officeDocument/2006/relationships/hyperlink" Target="http://www.ephratafarmersmarket.org" TargetMode="External"/><Relationship Id="rId1539" Type="http://schemas.openxmlformats.org/officeDocument/2006/relationships/hyperlink" Target="http://www.chcornermarket.com" TargetMode="External"/><Relationship Id="rId949" Type="http://schemas.openxmlformats.org/officeDocument/2006/relationships/hyperlink" Target="https://instagram.com/brickfarmersmarket/" TargetMode="External"/><Relationship Id="rId948" Type="http://schemas.openxmlformats.org/officeDocument/2006/relationships/hyperlink" Target="https://twitter.com/brickfresh" TargetMode="External"/><Relationship Id="rId943" Type="http://schemas.openxmlformats.org/officeDocument/2006/relationships/hyperlink" Target="https://www.facebook.com/briarcliffvillagefarmersmarket" TargetMode="External"/><Relationship Id="rId942" Type="http://schemas.openxmlformats.org/officeDocument/2006/relationships/hyperlink" Target="http://www.greenacres.com" TargetMode="External"/><Relationship Id="rId941" Type="http://schemas.openxmlformats.org/officeDocument/2006/relationships/hyperlink" Target="http://www.iatp.org/minimarkets" TargetMode="External"/><Relationship Id="rId940" Type="http://schemas.openxmlformats.org/officeDocument/2006/relationships/hyperlink" Target="http://www.brewsterfarmersmarket.com" TargetMode="External"/><Relationship Id="rId947" Type="http://schemas.openxmlformats.org/officeDocument/2006/relationships/hyperlink" Target="https://www.facebook.com/brickfarmersmarket" TargetMode="External"/><Relationship Id="rId946" Type="http://schemas.openxmlformats.org/officeDocument/2006/relationships/hyperlink" Target="http://www.brickfarmersmarket.com" TargetMode="External"/><Relationship Id="rId945" Type="http://schemas.openxmlformats.org/officeDocument/2006/relationships/hyperlink" Target="http://agrimissouri.com/mo-grown/grodetail.php?type=mo-grown&amp;ID=102" TargetMode="External"/><Relationship Id="rId944" Type="http://schemas.openxmlformats.org/officeDocument/2006/relationships/hyperlink" Target="http://www.springsfarmersmarket.com" TargetMode="External"/><Relationship Id="rId2860" Type="http://schemas.openxmlformats.org/officeDocument/2006/relationships/hyperlink" Target="https://www.facebook.com/ennistxfarmersmarket/?ref=bookmarks" TargetMode="External"/><Relationship Id="rId1530" Type="http://schemas.openxmlformats.org/officeDocument/2006/relationships/hyperlink" Target="http://thefoodtrust.org/farmers-markets/market/chew-and-east-pleasant" TargetMode="External"/><Relationship Id="rId2861" Type="http://schemas.openxmlformats.org/officeDocument/2006/relationships/hyperlink" Target="http://www.enoriverfarmersmarket.com" TargetMode="External"/><Relationship Id="rId1531" Type="http://schemas.openxmlformats.org/officeDocument/2006/relationships/hyperlink" Target="http://www.chewelahfarmersmarket.com" TargetMode="External"/><Relationship Id="rId2862" Type="http://schemas.openxmlformats.org/officeDocument/2006/relationships/hyperlink" Target="https://www.facebook.com/pages/Eno-River-Farmers-Market-in-Downtown-Hillsborough/101203182263" TargetMode="External"/><Relationship Id="rId1521" Type="http://schemas.openxmlformats.org/officeDocument/2006/relationships/hyperlink" Target="http://www.chestertown.com/market/index.php" TargetMode="External"/><Relationship Id="rId2852" Type="http://schemas.openxmlformats.org/officeDocument/2006/relationships/hyperlink" Target="http://www.encniofarmersmarket.org" TargetMode="External"/><Relationship Id="rId1522" Type="http://schemas.openxmlformats.org/officeDocument/2006/relationships/hyperlink" Target="https://www.facebook.com/ChestertownFarmersMarketMD" TargetMode="External"/><Relationship Id="rId2853" Type="http://schemas.openxmlformats.org/officeDocument/2006/relationships/hyperlink" Target="http://www.englishtownauction.com" TargetMode="External"/><Relationship Id="rId1523" Type="http://schemas.openxmlformats.org/officeDocument/2006/relationships/hyperlink" Target="http://www.farmtocity.org/FarmersMarkets.asp" TargetMode="External"/><Relationship Id="rId2854" Type="http://schemas.openxmlformats.org/officeDocument/2006/relationships/hyperlink" Target="http://www.ashevillefarmstead.org/enka-candler-tailgate-market" TargetMode="External"/><Relationship Id="rId1524" Type="http://schemas.openxmlformats.org/officeDocument/2006/relationships/hyperlink" Target="https://www.facebook.com/ChestnutHillFarmersMarket/" TargetMode="External"/><Relationship Id="rId2855" Type="http://schemas.openxmlformats.org/officeDocument/2006/relationships/hyperlink" Target="http://www.facebook.com/enkacandlertailgatemarket" TargetMode="External"/><Relationship Id="rId1525" Type="http://schemas.openxmlformats.org/officeDocument/2006/relationships/hyperlink" Target="https://twitter.com/FarmtoCity" TargetMode="External"/><Relationship Id="rId2856" Type="http://schemas.openxmlformats.org/officeDocument/2006/relationships/hyperlink" Target="http://www.madisonfarmtofork.com" TargetMode="External"/><Relationship Id="rId1526" Type="http://schemas.openxmlformats.org/officeDocument/2006/relationships/hyperlink" Target="http://www.cheverlycommunitymarket.com" TargetMode="External"/><Relationship Id="rId2857" Type="http://schemas.openxmlformats.org/officeDocument/2006/relationships/hyperlink" Target="https://www.facebook.com/ennismontanafarmersmarket/" TargetMode="External"/><Relationship Id="rId1527" Type="http://schemas.openxmlformats.org/officeDocument/2006/relationships/hyperlink" Target="https://www.facebook.com/pages/Cheverly-Community-Market/341178705916835" TargetMode="External"/><Relationship Id="rId2858" Type="http://schemas.openxmlformats.org/officeDocument/2006/relationships/hyperlink" Target="https://www.instagram.com/ennisfarmers/" TargetMode="External"/><Relationship Id="rId1528" Type="http://schemas.openxmlformats.org/officeDocument/2006/relationships/hyperlink" Target="https://twitter.com/cheverlymarket" TargetMode="External"/><Relationship Id="rId2859" Type="http://schemas.openxmlformats.org/officeDocument/2006/relationships/hyperlink" Target="http://ennistx.com/farmers-market" TargetMode="External"/><Relationship Id="rId1529" Type="http://schemas.openxmlformats.org/officeDocument/2006/relationships/hyperlink" Target="http://www.cheverlycommunitymarket.blogspot.com" TargetMode="External"/><Relationship Id="rId939" Type="http://schemas.openxmlformats.org/officeDocument/2006/relationships/hyperlink" Target="https://www.facebook.com/ShopBrewerFarmersMarket" TargetMode="External"/><Relationship Id="rId938" Type="http://schemas.openxmlformats.org/officeDocument/2006/relationships/hyperlink" Target="http://www.brewermaine.gov/community" TargetMode="External"/><Relationship Id="rId937" Type="http://schemas.openxmlformats.org/officeDocument/2006/relationships/hyperlink" Target="https://www.facebook.com/brevardcountyfarmersmarket" TargetMode="External"/><Relationship Id="rId932" Type="http://schemas.openxmlformats.org/officeDocument/2006/relationships/hyperlink" Target="http://www.bremertonmarket.com" TargetMode="External"/><Relationship Id="rId931" Type="http://schemas.openxmlformats.org/officeDocument/2006/relationships/hyperlink" Target="http://www.laboutiquesdepontbreaux.com" TargetMode="External"/><Relationship Id="rId930" Type="http://schemas.openxmlformats.org/officeDocument/2006/relationships/hyperlink" Target="https://www.facebook.com/brazos.valley.farmers.market" TargetMode="External"/><Relationship Id="rId936" Type="http://schemas.openxmlformats.org/officeDocument/2006/relationships/hyperlink" Target="https://www.brevardcountyfarmersmarket.com" TargetMode="External"/><Relationship Id="rId935" Type="http://schemas.openxmlformats.org/officeDocument/2006/relationships/hyperlink" Target="https://www.facebook.com/BrentwoodFarmersMarket" TargetMode="External"/><Relationship Id="rId934" Type="http://schemas.openxmlformats.org/officeDocument/2006/relationships/hyperlink" Target="http://www.pcfma.org" TargetMode="External"/><Relationship Id="rId933" Type="http://schemas.openxmlformats.org/officeDocument/2006/relationships/hyperlink" Target="https://www.facebook.com/BremertonMarket/" TargetMode="External"/><Relationship Id="rId2850" Type="http://schemas.openxmlformats.org/officeDocument/2006/relationships/hyperlink" Target="http://farmersmarketencinitas.com" TargetMode="External"/><Relationship Id="rId1520" Type="http://schemas.openxmlformats.org/officeDocument/2006/relationships/hyperlink" Target="https://www.facebook.com/chestertownfarmersmarket" TargetMode="External"/><Relationship Id="rId2851" Type="http://schemas.openxmlformats.org/officeDocument/2006/relationships/hyperlink" Target="https://www.facebook.com/Encinitas-Station-Certified-Farmers-Market-180841945358756/?ref=bookmarks" TargetMode="External"/><Relationship Id="rId1554" Type="http://schemas.openxmlformats.org/officeDocument/2006/relationships/hyperlink" Target="https://www.facebook.com/" TargetMode="External"/><Relationship Id="rId2885" Type="http://schemas.openxmlformats.org/officeDocument/2006/relationships/hyperlink" Target="http://www.eudoramom.com" TargetMode="External"/><Relationship Id="rId1555" Type="http://schemas.openxmlformats.org/officeDocument/2006/relationships/hyperlink" Target="http://jcfmarkets.org/" TargetMode="External"/><Relationship Id="rId2886" Type="http://schemas.openxmlformats.org/officeDocument/2006/relationships/hyperlink" Target="https://www.facebook.com/pages/Eufaula-Oklahoma-Farmers-Market/114645985216791" TargetMode="External"/><Relationship Id="rId1556" Type="http://schemas.openxmlformats.org/officeDocument/2006/relationships/hyperlink" Target="https://www.facebook.com/PortTownsendFarmersMarket/" TargetMode="External"/><Relationship Id="rId2887" Type="http://schemas.openxmlformats.org/officeDocument/2006/relationships/hyperlink" Target="http://eurekamontana.org" TargetMode="External"/><Relationship Id="rId1557" Type="http://schemas.openxmlformats.org/officeDocument/2006/relationships/hyperlink" Target="http://www.chimneyrockfarms.com/" TargetMode="External"/><Relationship Id="rId2888" Type="http://schemas.openxmlformats.org/officeDocument/2006/relationships/hyperlink" Target="https://www.facebook.com/eurekamofarmersmarket/" TargetMode="External"/><Relationship Id="rId1558" Type="http://schemas.openxmlformats.org/officeDocument/2006/relationships/hyperlink" Target="https://www.facebook.com/chinagrovefarmersmarket/" TargetMode="External"/><Relationship Id="rId2889" Type="http://schemas.openxmlformats.org/officeDocument/2006/relationships/hyperlink" Target="https://www.facebook.com/eurekamofarmersmarket/" TargetMode="External"/><Relationship Id="rId1559" Type="http://schemas.openxmlformats.org/officeDocument/2006/relationships/hyperlink" Target="http://www.chincoteagueculturalalliance.org" TargetMode="External"/><Relationship Id="rId965" Type="http://schemas.openxmlformats.org/officeDocument/2006/relationships/hyperlink" Target="http://www.bcahs.com" TargetMode="External"/><Relationship Id="rId964" Type="http://schemas.openxmlformats.org/officeDocument/2006/relationships/hyperlink" Target="http://www.hitchcockacademy.org" TargetMode="External"/><Relationship Id="rId963" Type="http://schemas.openxmlformats.org/officeDocument/2006/relationships/hyperlink" Target="https://www.facebook.com/pages/Brighton-Farmers-Market/113613384778" TargetMode="External"/><Relationship Id="rId962" Type="http://schemas.openxmlformats.org/officeDocument/2006/relationships/hyperlink" Target="http://www.brightonfarmersmarket.org" TargetMode="External"/><Relationship Id="rId969" Type="http://schemas.openxmlformats.org/officeDocument/2006/relationships/hyperlink" Target="http://www.bristowfarmersmarket.com" TargetMode="External"/><Relationship Id="rId968" Type="http://schemas.openxmlformats.org/officeDocument/2006/relationships/hyperlink" Target="https://www.facebook.com/BristolFarmersMarket" TargetMode="External"/><Relationship Id="rId967" Type="http://schemas.openxmlformats.org/officeDocument/2006/relationships/hyperlink" Target="http://www.bristolfarmersmarket.org" TargetMode="External"/><Relationship Id="rId966" Type="http://schemas.openxmlformats.org/officeDocument/2006/relationships/hyperlink" Target="http://www.freewebs.com/BristolFarmersMarket" TargetMode="External"/><Relationship Id="rId2880" Type="http://schemas.openxmlformats.org/officeDocument/2006/relationships/hyperlink" Target="https://www.facebook.com/EstesValleyFarmersMarket" TargetMode="External"/><Relationship Id="rId961" Type="http://schemas.openxmlformats.org/officeDocument/2006/relationships/hyperlink" Target="http://visitbrighamcity.com/farmersmarket" TargetMode="External"/><Relationship Id="rId1550" Type="http://schemas.openxmlformats.org/officeDocument/2006/relationships/hyperlink" Target="http://www.chilhowie.org" TargetMode="External"/><Relationship Id="rId2881" Type="http://schemas.openxmlformats.org/officeDocument/2006/relationships/hyperlink" Target="http://www.esthersplacefibes.com" TargetMode="External"/><Relationship Id="rId960" Type="http://schemas.openxmlformats.org/officeDocument/2006/relationships/hyperlink" Target="https://www.facebook.com/bcgfarmersmarket" TargetMode="External"/><Relationship Id="rId1551" Type="http://schemas.openxmlformats.org/officeDocument/2006/relationships/hyperlink" Target="https://www.facebook.com/pages/Airport-Farmers-and-Flea-Market/212219902247327" TargetMode="External"/><Relationship Id="rId2882" Type="http://schemas.openxmlformats.org/officeDocument/2006/relationships/hyperlink" Target="http://www.azfarmersmarkets.us" TargetMode="External"/><Relationship Id="rId1552" Type="http://schemas.openxmlformats.org/officeDocument/2006/relationships/hyperlink" Target="https://www.facebook.com/chillicothefarmersmarketmo?ref=hl" TargetMode="External"/><Relationship Id="rId2883" Type="http://schemas.openxmlformats.org/officeDocument/2006/relationships/hyperlink" Target="http://shoreculturalcentre.com/EuclidFarmersMarket" TargetMode="External"/><Relationship Id="rId1553" Type="http://schemas.openxmlformats.org/officeDocument/2006/relationships/hyperlink" Target="http://www.chillicothefarmersmarket.org" TargetMode="External"/><Relationship Id="rId2884" Type="http://schemas.openxmlformats.org/officeDocument/2006/relationships/hyperlink" Target="https://www.facebook.com/EuclidFarmersMarket/" TargetMode="External"/><Relationship Id="rId1543" Type="http://schemas.openxmlformats.org/officeDocument/2006/relationships/hyperlink" Target="http://www.bensidounmidwestmarkets.com/" TargetMode="External"/><Relationship Id="rId2874" Type="http://schemas.openxmlformats.org/officeDocument/2006/relationships/hyperlink" Target="http://www.espanolafarmersmarket.org" TargetMode="External"/><Relationship Id="rId1544" Type="http://schemas.openxmlformats.org/officeDocument/2006/relationships/hyperlink" Target="http://facebook.com/Nettelhorstfrenchmarket" TargetMode="External"/><Relationship Id="rId2875" Type="http://schemas.openxmlformats.org/officeDocument/2006/relationships/hyperlink" Target="http://www.plymouthfarmersmarket.org/" TargetMode="External"/><Relationship Id="rId1545" Type="http://schemas.openxmlformats.org/officeDocument/2006/relationships/hyperlink" Target="https://twitter.com/BensidounMarket" TargetMode="External"/><Relationship Id="rId2876" Type="http://schemas.openxmlformats.org/officeDocument/2006/relationships/hyperlink" Target="http://www.essexfarmersmarket.com" TargetMode="External"/><Relationship Id="rId1546" Type="http://schemas.openxmlformats.org/officeDocument/2006/relationships/hyperlink" Target="https://www.instagram.com/bensidounfrenchmarket/" TargetMode="External"/><Relationship Id="rId2877" Type="http://schemas.openxmlformats.org/officeDocument/2006/relationships/hyperlink" Target="https://www.facebook.com/EssexFarmersMarket" TargetMode="External"/><Relationship Id="rId1547" Type="http://schemas.openxmlformats.org/officeDocument/2006/relationships/hyperlink" Target="https://www.facebook.com/ChickashaFarmersMarket" TargetMode="External"/><Relationship Id="rId2878" Type="http://schemas.openxmlformats.org/officeDocument/2006/relationships/hyperlink" Target="http://estacadafarmersmarket.org" TargetMode="External"/><Relationship Id="rId1548" Type="http://schemas.openxmlformats.org/officeDocument/2006/relationships/hyperlink" Target="http://www.iatp.org/minimarkets" TargetMode="External"/><Relationship Id="rId2879" Type="http://schemas.openxmlformats.org/officeDocument/2006/relationships/hyperlink" Target="http://www.esteralaska.com" TargetMode="External"/><Relationship Id="rId1549" Type="http://schemas.openxmlformats.org/officeDocument/2006/relationships/hyperlink" Target="http://www.mainstreetfarmersmarket.webs.com" TargetMode="External"/><Relationship Id="rId959" Type="http://schemas.openxmlformats.org/officeDocument/2006/relationships/hyperlink" Target="http://www.whiteoakmarket.org/" TargetMode="External"/><Relationship Id="rId954" Type="http://schemas.openxmlformats.org/officeDocument/2006/relationships/hyperlink" Target="https://bridgevillefarmersmarket.wordpress.com/" TargetMode="External"/><Relationship Id="rId953" Type="http://schemas.openxmlformats.org/officeDocument/2006/relationships/hyperlink" Target="http://www.getbridgeton.com" TargetMode="External"/><Relationship Id="rId952" Type="http://schemas.openxmlformats.org/officeDocument/2006/relationships/hyperlink" Target="https://www.facebook.com/BridgeportFarmersMarket" TargetMode="External"/><Relationship Id="rId951" Type="http://schemas.openxmlformats.org/officeDocument/2006/relationships/hyperlink" Target="https://www.facebook.com/pages/Bridgeport-Farmers-Market/181228659667" TargetMode="External"/><Relationship Id="rId958" Type="http://schemas.openxmlformats.org/officeDocument/2006/relationships/hyperlink" Target="https://www.facebook.com/BridgtonFarmersMarket" TargetMode="External"/><Relationship Id="rId957" Type="http://schemas.openxmlformats.org/officeDocument/2006/relationships/hyperlink" Target="http://www.bridgtonfarmersmarket.com" TargetMode="External"/><Relationship Id="rId956" Type="http://schemas.openxmlformats.org/officeDocument/2006/relationships/hyperlink" Target="https://www.facebook.com/BridgewaterFarmersMarketNJ/" TargetMode="External"/><Relationship Id="rId955" Type="http://schemas.openxmlformats.org/officeDocument/2006/relationships/hyperlink" Target="https://www.facebook.com/pages/Bridgeville-Farmers-Market/" TargetMode="External"/><Relationship Id="rId950" Type="http://schemas.openxmlformats.org/officeDocument/2006/relationships/hyperlink" Target="http://www.greenmarketco-op.org" TargetMode="External"/><Relationship Id="rId2870" Type="http://schemas.openxmlformats.org/officeDocument/2006/relationships/hyperlink" Target="http://www.naturespointmarkets.com" TargetMode="External"/><Relationship Id="rId1540" Type="http://schemas.openxmlformats.org/officeDocument/2006/relationships/hyperlink" Target="https://www.facebook.com/pages/Chicago-Heights-Corner-Market/126181414128350" TargetMode="External"/><Relationship Id="rId2871" Type="http://schemas.openxmlformats.org/officeDocument/2006/relationships/hyperlink" Target="http://www.erwin-nc.org" TargetMode="External"/><Relationship Id="rId1541" Type="http://schemas.openxmlformats.org/officeDocument/2006/relationships/hyperlink" Target="http://www.visitfoley.org" TargetMode="External"/><Relationship Id="rId2872" Type="http://schemas.openxmlformats.org/officeDocument/2006/relationships/hyperlink" Target="https://www.facebook.com/escalantefarmersmarket?ref=hl" TargetMode="External"/><Relationship Id="rId1542" Type="http://schemas.openxmlformats.org/officeDocument/2006/relationships/hyperlink" Target="https://www.facebook.com/VisitFoley" TargetMode="External"/><Relationship Id="rId2873" Type="http://schemas.openxmlformats.org/officeDocument/2006/relationships/hyperlink" Target="http://www.downtownescondido.com" TargetMode="External"/><Relationship Id="rId7717" Type="http://schemas.openxmlformats.org/officeDocument/2006/relationships/hyperlink" Target="http://www.localharvest.org/running-springs-area-chamber-of-commerce-certified-farmers-market-and-artisan-faire-M58463" TargetMode="External"/><Relationship Id="rId7716" Type="http://schemas.openxmlformats.org/officeDocument/2006/relationships/hyperlink" Target="https://www.facebook.com/groups/606045969514504/" TargetMode="External"/><Relationship Id="rId7715" Type="http://schemas.openxmlformats.org/officeDocument/2006/relationships/hyperlink" Target="https://www.facebook.com/woodstockmarketpdx" TargetMode="External"/><Relationship Id="rId7714" Type="http://schemas.openxmlformats.org/officeDocument/2006/relationships/hyperlink" Target="http://www.rugbynorthdakota.com" TargetMode="External"/><Relationship Id="rId7719" Type="http://schemas.openxmlformats.org/officeDocument/2006/relationships/hyperlink" Target="http://russellville.locallygrown.net" TargetMode="External"/><Relationship Id="rId7718" Type="http://schemas.openxmlformats.org/officeDocument/2006/relationships/hyperlink" Target="http://www.rushville.org" TargetMode="External"/><Relationship Id="rId7713" Type="http://schemas.openxmlformats.org/officeDocument/2006/relationships/hyperlink" Target="https://www.facebook.com/groups/586850535001520" TargetMode="External"/><Relationship Id="rId7712" Type="http://schemas.openxmlformats.org/officeDocument/2006/relationships/hyperlink" Target="https://www.facebook.com/pages/Royal-Town-Farmers-Market/182392751827673" TargetMode="External"/><Relationship Id="rId7711" Type="http://schemas.openxmlformats.org/officeDocument/2006/relationships/hyperlink" Target="http://www.royaltownmarket.org" TargetMode="External"/><Relationship Id="rId7710" Type="http://schemas.openxmlformats.org/officeDocument/2006/relationships/hyperlink" Target="https://www.facebook.com/pages/Royal-Oak-Farmers-Market/61634046945" TargetMode="External"/><Relationship Id="rId7706" Type="http://schemas.openxmlformats.org/officeDocument/2006/relationships/hyperlink" Target="http://www.harvesthomefm.org" TargetMode="External"/><Relationship Id="rId7705" Type="http://schemas.openxmlformats.org/officeDocument/2006/relationships/hyperlink" Target="https://www.facebook.com/rowleyfarmersmarket" TargetMode="External"/><Relationship Id="rId7704" Type="http://schemas.openxmlformats.org/officeDocument/2006/relationships/hyperlink" Target="https://www.facebook.com/pages/New-Castle-County-Farmers-Market-Program/1428440977407063?ref=hl" TargetMode="External"/><Relationship Id="rId7703" Type="http://schemas.openxmlformats.org/officeDocument/2006/relationships/hyperlink" Target="http://www.nccde.org/farmersmarkets" TargetMode="External"/><Relationship Id="rId7709" Type="http://schemas.openxmlformats.org/officeDocument/2006/relationships/hyperlink" Target="http://www.ci.royal-oak.mi.us/farmersmkt" TargetMode="External"/><Relationship Id="rId7708" Type="http://schemas.openxmlformats.org/officeDocument/2006/relationships/hyperlink" Target="http://www.honolulu.gov/parks/programs/pom" TargetMode="External"/><Relationship Id="rId7707" Type="http://schemas.openxmlformats.org/officeDocument/2006/relationships/hyperlink" Target="http://www.facebook.com/RoyalDistrictMarket" TargetMode="External"/><Relationship Id="rId7702" Type="http://schemas.openxmlformats.org/officeDocument/2006/relationships/hyperlink" Target="https://twitter.com/gatewaycdc" TargetMode="External"/><Relationship Id="rId7701" Type="http://schemas.openxmlformats.org/officeDocument/2006/relationships/hyperlink" Target="https://www.facebook.com/route1farmersmarketandbazaar" TargetMode="External"/><Relationship Id="rId7700" Type="http://schemas.openxmlformats.org/officeDocument/2006/relationships/hyperlink" Target="http://www.rt1farmersmarket.com" TargetMode="External"/><Relationship Id="rId6407" Type="http://schemas.openxmlformats.org/officeDocument/2006/relationships/hyperlink" Target="http://www.lakecarolina.com" TargetMode="External"/><Relationship Id="rId7739" Type="http://schemas.openxmlformats.org/officeDocument/2006/relationships/hyperlink" Target="http://twitter.com/DowntoEarthMkts" TargetMode="External"/><Relationship Id="rId6408" Type="http://schemas.openxmlformats.org/officeDocument/2006/relationships/hyperlink" Target="http://nefarmersmarket.wordpress.com" TargetMode="External"/><Relationship Id="rId7738" Type="http://schemas.openxmlformats.org/officeDocument/2006/relationships/hyperlink" Target="http://www.facebook.com/DowntoEarthMarkets" TargetMode="External"/><Relationship Id="rId6405" Type="http://schemas.openxmlformats.org/officeDocument/2006/relationships/hyperlink" Target="http://www.northbrookfarmersmarket.org" TargetMode="External"/><Relationship Id="rId7737" Type="http://schemas.openxmlformats.org/officeDocument/2006/relationships/hyperlink" Target="http://downtoearthmarkets.com" TargetMode="External"/><Relationship Id="rId6406" Type="http://schemas.openxmlformats.org/officeDocument/2006/relationships/hyperlink" Target="https://www.facebook.com/pages/Northbrook-Farmers-Market/145228398876527" TargetMode="External"/><Relationship Id="rId7736" Type="http://schemas.openxmlformats.org/officeDocument/2006/relationships/hyperlink" Target="https://www.facebook.com/pages/Rye-Farmers-Market/173637067401?id=173637067401&amp;sk=info" TargetMode="External"/><Relationship Id="rId6409" Type="http://schemas.openxmlformats.org/officeDocument/2006/relationships/hyperlink" Target="http://facebook.com/NEKCFarmersMarket" TargetMode="External"/><Relationship Id="rId7731" Type="http://schemas.openxmlformats.org/officeDocument/2006/relationships/hyperlink" Target="http://agrimissouri.com/mo-grown/grodetail.php?type=mo-grown&amp;ID=1237" TargetMode="External"/><Relationship Id="rId6400" Type="http://schemas.openxmlformats.org/officeDocument/2006/relationships/hyperlink" Target="https://twitter.com/TuesdayMarket" TargetMode="External"/><Relationship Id="rId7730" Type="http://schemas.openxmlformats.org/officeDocument/2006/relationships/hyperlink" Target="http://instagram.com/rutherfordcofarmersmkt" TargetMode="External"/><Relationship Id="rId6403" Type="http://schemas.openxmlformats.org/officeDocument/2006/relationships/hyperlink" Target="https://www.facebook.com/nohomarket" TargetMode="External"/><Relationship Id="rId7735" Type="http://schemas.openxmlformats.org/officeDocument/2006/relationships/hyperlink" Target="https://twitter.com/DowntoEarthMkts" TargetMode="External"/><Relationship Id="rId6404" Type="http://schemas.openxmlformats.org/officeDocument/2006/relationships/hyperlink" Target="http://instagram.com/nohowintermarket" TargetMode="External"/><Relationship Id="rId7734" Type="http://schemas.openxmlformats.org/officeDocument/2006/relationships/hyperlink" Target="https://www.facebook.com/DowntoEarthMarkets" TargetMode="External"/><Relationship Id="rId6401" Type="http://schemas.openxmlformats.org/officeDocument/2006/relationships/hyperlink" Target="https://www.instagram.com/tuesdaymarket/" TargetMode="External"/><Relationship Id="rId7733" Type="http://schemas.openxmlformats.org/officeDocument/2006/relationships/hyperlink" Target="http://www.downtoearthmarkets.com" TargetMode="External"/><Relationship Id="rId6402" Type="http://schemas.openxmlformats.org/officeDocument/2006/relationships/hyperlink" Target="http://www.nohowintermarket.com" TargetMode="External"/><Relationship Id="rId7732" Type="http://schemas.openxmlformats.org/officeDocument/2006/relationships/hyperlink" Target="http://agrimissouri.com/mo-grown/grodetail.php?type=mo-grown&amp;ID=644" TargetMode="External"/><Relationship Id="rId7728" Type="http://schemas.openxmlformats.org/officeDocument/2006/relationships/hyperlink" Target="https://www.facebook.com/RutherfordCountyFarmersMarket" TargetMode="External"/><Relationship Id="rId7727" Type="http://schemas.openxmlformats.org/officeDocument/2006/relationships/hyperlink" Target="https://extension.tennessee.edu/Rutherford/Pages/Farmers-Market.aspx" TargetMode="External"/><Relationship Id="rId7726" Type="http://schemas.openxmlformats.org/officeDocument/2006/relationships/hyperlink" Target="http://rutherfordcountync.gov/farmersmarket" TargetMode="External"/><Relationship Id="rId7725" Type="http://schemas.openxmlformats.org/officeDocument/2006/relationships/hyperlink" Target="http://rutgersgardens.rutgers.edu/farmmarket.htm" TargetMode="External"/><Relationship Id="rId7729" Type="http://schemas.openxmlformats.org/officeDocument/2006/relationships/hyperlink" Target="https://twitter.com/rcfarmersmarket" TargetMode="External"/><Relationship Id="rId7720" Type="http://schemas.openxmlformats.org/officeDocument/2006/relationships/hyperlink" Target="http://agrimissouri.com/mo-grown/grodetail.php?type=mo-grown&amp;ID=461" TargetMode="External"/><Relationship Id="rId7724" Type="http://schemas.openxmlformats.org/officeDocument/2006/relationships/hyperlink" Target="http://www.instagram.com/rustonfarmersmarket" TargetMode="External"/><Relationship Id="rId7723" Type="http://schemas.openxmlformats.org/officeDocument/2006/relationships/hyperlink" Target="http://twitter.com/rustonfarmmkt" TargetMode="External"/><Relationship Id="rId7722" Type="http://schemas.openxmlformats.org/officeDocument/2006/relationships/hyperlink" Target="http://www.facebook.com/RustonFarmersMarket" TargetMode="External"/><Relationship Id="rId7721" Type="http://schemas.openxmlformats.org/officeDocument/2006/relationships/hyperlink" Target="http://www.rustonfarmersmarket.org" TargetMode="External"/><Relationship Id="rId5130" Type="http://schemas.openxmlformats.org/officeDocument/2006/relationships/hyperlink" Target="http://www.liberalkschamber.com" TargetMode="External"/><Relationship Id="rId6461" Type="http://schemas.openxmlformats.org/officeDocument/2006/relationships/hyperlink" Target="https://www.instagram.com/nourishknox/" TargetMode="External"/><Relationship Id="rId7793" Type="http://schemas.openxmlformats.org/officeDocument/2006/relationships/hyperlink" Target="http://www.cityofsaline.org/farmersmarket" TargetMode="External"/><Relationship Id="rId5131" Type="http://schemas.openxmlformats.org/officeDocument/2006/relationships/hyperlink" Target="http://www.urbangreenworks.org" TargetMode="External"/><Relationship Id="rId6462" Type="http://schemas.openxmlformats.org/officeDocument/2006/relationships/hyperlink" Target="http://www.localharvest.org/novant-health-and-the-park-huntersville-farmers-market-M58857" TargetMode="External"/><Relationship Id="rId7792" Type="http://schemas.openxmlformats.org/officeDocument/2006/relationships/hyperlink" Target="https://www.facebook.com/pages/Saline-Farmers-Market/199592293395735" TargetMode="External"/><Relationship Id="rId7791" Type="http://schemas.openxmlformats.org/officeDocument/2006/relationships/hyperlink" Target="http://www.cityofsaline.org/farmersmarket" TargetMode="External"/><Relationship Id="rId6460" Type="http://schemas.openxmlformats.org/officeDocument/2006/relationships/hyperlink" Target="https://twitter.com/NourishKnox" TargetMode="External"/><Relationship Id="rId7790" Type="http://schemas.openxmlformats.org/officeDocument/2006/relationships/hyperlink" Target="https://www.facebook.com/EveryonesHarvest?ref=hl" TargetMode="External"/><Relationship Id="rId5134" Type="http://schemas.openxmlformats.org/officeDocument/2006/relationships/hyperlink" Target="http://www.monumentfarmersmarket.com" TargetMode="External"/><Relationship Id="rId6465" Type="http://schemas.openxmlformats.org/officeDocument/2006/relationships/hyperlink" Target="https://www.facebook.com/pages/Nowata-Farmers-Market/132486320231963" TargetMode="External"/><Relationship Id="rId7797" Type="http://schemas.openxmlformats.org/officeDocument/2006/relationships/hyperlink" Target="https://www.facebook.com/SalisburyFarmersMarket" TargetMode="External"/><Relationship Id="rId5135" Type="http://schemas.openxmlformats.org/officeDocument/2006/relationships/hyperlink" Target="http://www.llfarmersmarket.com" TargetMode="External"/><Relationship Id="rId6466" Type="http://schemas.openxmlformats.org/officeDocument/2006/relationships/hyperlink" Target="http://www.northprairiefarmersmarket.com" TargetMode="External"/><Relationship Id="rId7796" Type="http://schemas.openxmlformats.org/officeDocument/2006/relationships/hyperlink" Target="http://www.salisburyfarmersmarket.com" TargetMode="External"/><Relationship Id="rId5132" Type="http://schemas.openxmlformats.org/officeDocument/2006/relationships/hyperlink" Target="http://www.libertycountycc.com" TargetMode="External"/><Relationship Id="rId6463" Type="http://schemas.openxmlformats.org/officeDocument/2006/relationships/hyperlink" Target="http://nowatacan.org/" TargetMode="External"/><Relationship Id="rId7795" Type="http://schemas.openxmlformats.org/officeDocument/2006/relationships/hyperlink" Target="http://www.localharvest.org/salisbury-shore-fresh-farmers-market-M17843" TargetMode="External"/><Relationship Id="rId5133" Type="http://schemas.openxmlformats.org/officeDocument/2006/relationships/hyperlink" Target="http://www.libertycountycc.com" TargetMode="External"/><Relationship Id="rId6464" Type="http://schemas.openxmlformats.org/officeDocument/2006/relationships/hyperlink" Target="https://www.facebook.com/Nowata-CAN-Community-Advancement-Network-" TargetMode="External"/><Relationship Id="rId7794" Type="http://schemas.openxmlformats.org/officeDocument/2006/relationships/hyperlink" Target="https://www.facebook.com/pages/Saline-Farmers-Market/199592293395735" TargetMode="External"/><Relationship Id="rId5138" Type="http://schemas.openxmlformats.org/officeDocument/2006/relationships/hyperlink" Target="https://twitter.com/LibertyParkMrkt" TargetMode="External"/><Relationship Id="rId6469" Type="http://schemas.openxmlformats.org/officeDocument/2006/relationships/hyperlink" Target="http://www.nundachamber.com" TargetMode="External"/><Relationship Id="rId5139" Type="http://schemas.openxmlformats.org/officeDocument/2006/relationships/hyperlink" Target="https://www.instagram.com/libertyparkmarket/" TargetMode="External"/><Relationship Id="rId5136" Type="http://schemas.openxmlformats.org/officeDocument/2006/relationships/hyperlink" Target="http://thefoodtrust.org/farmers-markets/market/liberty-lands-park" TargetMode="External"/><Relationship Id="rId6467" Type="http://schemas.openxmlformats.org/officeDocument/2006/relationships/hyperlink" Target="http://www.ntcc.edu.ag/" TargetMode="External"/><Relationship Id="rId7799" Type="http://schemas.openxmlformats.org/officeDocument/2006/relationships/hyperlink" Target="https://twitter.com/salishmarket" TargetMode="External"/><Relationship Id="rId5137" Type="http://schemas.openxmlformats.org/officeDocument/2006/relationships/hyperlink" Target="https://www.facebook.com/libertyparkmarket/?ref=settings" TargetMode="External"/><Relationship Id="rId6468" Type="http://schemas.openxmlformats.org/officeDocument/2006/relationships/hyperlink" Target="https://www.facebook.com/groups/202823569872401/" TargetMode="External"/><Relationship Id="rId7798" Type="http://schemas.openxmlformats.org/officeDocument/2006/relationships/hyperlink" Target="https://www.facebook.com/SalishCrossingFarmersMarket" TargetMode="External"/><Relationship Id="rId5129" Type="http://schemas.openxmlformats.org/officeDocument/2006/relationships/hyperlink" Target="https://www.instagram.com/lexingtonfarmersmarket/" TargetMode="External"/><Relationship Id="rId6450" Type="http://schemas.openxmlformats.org/officeDocument/2006/relationships/hyperlink" Target="https://www.facebook.com/Norwichfarm" TargetMode="External"/><Relationship Id="rId7782" Type="http://schemas.openxmlformats.org/officeDocument/2006/relationships/hyperlink" Target="http://www.salemsaturdaymarket.com" TargetMode="External"/><Relationship Id="rId5120" Type="http://schemas.openxmlformats.org/officeDocument/2006/relationships/hyperlink" Target="http://www.lexingtonncfarmersmarket.com" TargetMode="External"/><Relationship Id="rId6451" Type="http://schemas.openxmlformats.org/officeDocument/2006/relationships/hyperlink" Target="http://www.lambsquartersinc.com" TargetMode="External"/><Relationship Id="rId7781" Type="http://schemas.openxmlformats.org/officeDocument/2006/relationships/hyperlink" Target="https://www.facebook.com/SalemSaturdayMarketOR" TargetMode="External"/><Relationship Id="rId7780" Type="http://schemas.openxmlformats.org/officeDocument/2006/relationships/hyperlink" Target="http://www.salemsaturdaymarket.com" TargetMode="External"/><Relationship Id="rId5123" Type="http://schemas.openxmlformats.org/officeDocument/2006/relationships/hyperlink" Target="https://www.facebook.com/LexingtonFarmersMkt/" TargetMode="External"/><Relationship Id="rId6454" Type="http://schemas.openxmlformats.org/officeDocument/2006/relationships/hyperlink" Target="http://www.norwichfarmersmarket.org" TargetMode="External"/><Relationship Id="rId7786" Type="http://schemas.openxmlformats.org/officeDocument/2006/relationships/hyperlink" Target="http://www.salemsaturdaymarket.com" TargetMode="External"/><Relationship Id="rId5124" Type="http://schemas.openxmlformats.org/officeDocument/2006/relationships/hyperlink" Target="https://www.instagram.com/lexingtonfarmersmarket/" TargetMode="External"/><Relationship Id="rId6455" Type="http://schemas.openxmlformats.org/officeDocument/2006/relationships/hyperlink" Target="http://www.norwoodfarmmarket.org" TargetMode="External"/><Relationship Id="rId7785" Type="http://schemas.openxmlformats.org/officeDocument/2006/relationships/hyperlink" Target="https://www.facebook.com/SalemSaturdayMarketOR" TargetMode="External"/><Relationship Id="rId5121" Type="http://schemas.openxmlformats.org/officeDocument/2006/relationships/hyperlink" Target="https://www.facebook.com/LexingtonNYFarmersMarket" TargetMode="External"/><Relationship Id="rId6452" Type="http://schemas.openxmlformats.org/officeDocument/2006/relationships/hyperlink" Target="http://www.norwichfarmersmarket.org/" TargetMode="External"/><Relationship Id="rId7784" Type="http://schemas.openxmlformats.org/officeDocument/2006/relationships/hyperlink" Target="http://www.salemsaturdaymarket.com" TargetMode="External"/><Relationship Id="rId5122" Type="http://schemas.openxmlformats.org/officeDocument/2006/relationships/hyperlink" Target="http://www.lexingtonfarmersmarket.org/" TargetMode="External"/><Relationship Id="rId6453" Type="http://schemas.openxmlformats.org/officeDocument/2006/relationships/hyperlink" Target="https://www.facebook.com/Norwich-Farmers-Market-109948169062459/" TargetMode="External"/><Relationship Id="rId7783" Type="http://schemas.openxmlformats.org/officeDocument/2006/relationships/hyperlink" Target="https://www.facebook.com/SalemSaturdayMarketOR?ref=hl" TargetMode="External"/><Relationship Id="rId5127" Type="http://schemas.openxmlformats.org/officeDocument/2006/relationships/hyperlink" Target="http://www.lexingtonfarmersmarket.org/" TargetMode="External"/><Relationship Id="rId6458" Type="http://schemas.openxmlformats.org/officeDocument/2006/relationships/hyperlink" Target="https://www.nourishknoxville.org/winter-market/" TargetMode="External"/><Relationship Id="rId5128" Type="http://schemas.openxmlformats.org/officeDocument/2006/relationships/hyperlink" Target="https://www.facebook.com/LexingtonFarmersMkt/" TargetMode="External"/><Relationship Id="rId6459" Type="http://schemas.openxmlformats.org/officeDocument/2006/relationships/hyperlink" Target="https://www.facebook.com/nourishknoxville/" TargetMode="External"/><Relationship Id="rId7789" Type="http://schemas.openxmlformats.org/officeDocument/2006/relationships/hyperlink" Target="http://www.everyonesharvest.org" TargetMode="External"/><Relationship Id="rId5125" Type="http://schemas.openxmlformats.org/officeDocument/2006/relationships/hyperlink" Target="http://www.ci.lexington.mn.us/" TargetMode="External"/><Relationship Id="rId6456" Type="http://schemas.openxmlformats.org/officeDocument/2006/relationships/hyperlink" Target="http://www.norwoodmafarmersmarket.com" TargetMode="External"/><Relationship Id="rId7788" Type="http://schemas.openxmlformats.org/officeDocument/2006/relationships/hyperlink" Target="http://www.salina-ks.gov/content/134/1488.aspx" TargetMode="External"/><Relationship Id="rId5126" Type="http://schemas.openxmlformats.org/officeDocument/2006/relationships/hyperlink" Target="https://www.facebook.com/LexingtonFarmersMarket" TargetMode="External"/><Relationship Id="rId6457" Type="http://schemas.openxmlformats.org/officeDocument/2006/relationships/hyperlink" Target="http://www.facebook.com/nottinghamfarmersmarket" TargetMode="External"/><Relationship Id="rId7787" Type="http://schemas.openxmlformats.org/officeDocument/2006/relationships/hyperlink" Target="https://www.facebook.com/SalemSaturdayMarketOR" TargetMode="External"/><Relationship Id="rId6480" Type="http://schemas.openxmlformats.org/officeDocument/2006/relationships/hyperlink" Target="http://www.oakforestparks.org" TargetMode="External"/><Relationship Id="rId5152" Type="http://schemas.openxmlformats.org/officeDocument/2006/relationships/hyperlink" Target="https://www.facebook.com/pages/Lincoln-County-Farmers-Market/105312274050" TargetMode="External"/><Relationship Id="rId6483" Type="http://schemas.openxmlformats.org/officeDocument/2006/relationships/hyperlink" Target="https://www.facebook.com/FarmersMarketOakHarbor/" TargetMode="External"/><Relationship Id="rId5153" Type="http://schemas.openxmlformats.org/officeDocument/2006/relationships/hyperlink" Target="http://lincolncountyfarmersmarket.com" TargetMode="External"/><Relationship Id="rId6484" Type="http://schemas.openxmlformats.org/officeDocument/2006/relationships/hyperlink" Target="http://www.oaklawn-il.gov" TargetMode="External"/><Relationship Id="rId5150" Type="http://schemas.openxmlformats.org/officeDocument/2006/relationships/hyperlink" Target="https://www.facebook.com/lcffarmersmarket" TargetMode="External"/><Relationship Id="rId6481" Type="http://schemas.openxmlformats.org/officeDocument/2006/relationships/hyperlink" Target="https://www.facebook.com/pages/Oak-Forest-Farmers-Market" TargetMode="External"/><Relationship Id="rId5151" Type="http://schemas.openxmlformats.org/officeDocument/2006/relationships/hyperlink" Target="http://lincolncountyfarmersmarket.com" TargetMode="External"/><Relationship Id="rId6482" Type="http://schemas.openxmlformats.org/officeDocument/2006/relationships/hyperlink" Target="http://www.oakharborohio.net/events/12" TargetMode="External"/><Relationship Id="rId5156" Type="http://schemas.openxmlformats.org/officeDocument/2006/relationships/hyperlink" Target="https://www.facebook.com/pages/Lincoln-County-Farmers-Market/105312274050" TargetMode="External"/><Relationship Id="rId6487" Type="http://schemas.openxmlformats.org/officeDocument/2006/relationships/hyperlink" Target="http://www.nwsac.org/oakparkfarmersmarket/" TargetMode="External"/><Relationship Id="rId5157" Type="http://schemas.openxmlformats.org/officeDocument/2006/relationships/hyperlink" Target="http://www.linconlhaymarket.org" TargetMode="External"/><Relationship Id="rId6488" Type="http://schemas.openxmlformats.org/officeDocument/2006/relationships/hyperlink" Target="https://www.facebook.com/oakparkfarmersmarket" TargetMode="External"/><Relationship Id="rId5154" Type="http://schemas.openxmlformats.org/officeDocument/2006/relationships/hyperlink" Target="https://www.facebook.com/pages/Lincoln-County-Farmers-Market/105312274050" TargetMode="External"/><Relationship Id="rId6485" Type="http://schemas.openxmlformats.org/officeDocument/2006/relationships/hyperlink" Target="https://www.fairfaxcounty.gov/parks/farmersmarkets/oak-marr" TargetMode="External"/><Relationship Id="rId5155" Type="http://schemas.openxmlformats.org/officeDocument/2006/relationships/hyperlink" Target="http://www.lincolncountyfarmersmarket.com" TargetMode="External"/><Relationship Id="rId6486" Type="http://schemas.openxmlformats.org/officeDocument/2006/relationships/hyperlink" Target="https://www.facebook.com/events/344006939558658/" TargetMode="External"/><Relationship Id="rId5158" Type="http://schemas.openxmlformats.org/officeDocument/2006/relationships/hyperlink" Target="https://www.facebook.com/farmersmarketlincoln" TargetMode="External"/><Relationship Id="rId6489" Type="http://schemas.openxmlformats.org/officeDocument/2006/relationships/hyperlink" Target="http://www.oak-park.us/our-community/oak-park-farmers-market" TargetMode="External"/><Relationship Id="rId5159" Type="http://schemas.openxmlformats.org/officeDocument/2006/relationships/hyperlink" Target="http://lhba.org" TargetMode="External"/><Relationship Id="rId5141" Type="http://schemas.openxmlformats.org/officeDocument/2006/relationships/hyperlink" Target="http://www.dhalifarms.com" TargetMode="External"/><Relationship Id="rId6472" Type="http://schemas.openxmlformats.org/officeDocument/2006/relationships/hyperlink" Target="http://www.twitter.com/nutleyfm" TargetMode="External"/><Relationship Id="rId5142" Type="http://schemas.openxmlformats.org/officeDocument/2006/relationships/hyperlink" Target="http://www.ligoniercountrymarket.com" TargetMode="External"/><Relationship Id="rId6473" Type="http://schemas.openxmlformats.org/officeDocument/2006/relationships/hyperlink" Target="http://www.instagram.com/nutleyfarmersmarket" TargetMode="External"/><Relationship Id="rId6470" Type="http://schemas.openxmlformats.org/officeDocument/2006/relationships/hyperlink" Target="http://www.nutleynj.org/farmersmarket" TargetMode="External"/><Relationship Id="rId5140" Type="http://schemas.openxmlformats.org/officeDocument/2006/relationships/hyperlink" Target="http://agrimissouri.com/mo-grown/grodetail.php?type=mo-grown&amp;ID=606" TargetMode="External"/><Relationship Id="rId6471" Type="http://schemas.openxmlformats.org/officeDocument/2006/relationships/hyperlink" Target="http://www.facebook.com/nutleyfarmersmarket1" TargetMode="External"/><Relationship Id="rId5145" Type="http://schemas.openxmlformats.org/officeDocument/2006/relationships/hyperlink" Target="https://twitter.com/LilburnFarmMkt" TargetMode="External"/><Relationship Id="rId6476" Type="http://schemas.openxmlformats.org/officeDocument/2006/relationships/hyperlink" Target="http://www.opelikamainstreet.org" TargetMode="External"/><Relationship Id="rId5146" Type="http://schemas.openxmlformats.org/officeDocument/2006/relationships/hyperlink" Target="http://www.howard-county.com" TargetMode="External"/><Relationship Id="rId6477" Type="http://schemas.openxmlformats.org/officeDocument/2006/relationships/hyperlink" Target="https://www.facebook.com/OpelikaGrowsFarmersMarket/" TargetMode="External"/><Relationship Id="rId5143" Type="http://schemas.openxmlformats.org/officeDocument/2006/relationships/hyperlink" Target="http://www.lilburnfarmersmarket.org" TargetMode="External"/><Relationship Id="rId6474" Type="http://schemas.openxmlformats.org/officeDocument/2006/relationships/hyperlink" Target="http://nyackchamber.org" TargetMode="External"/><Relationship Id="rId5144" Type="http://schemas.openxmlformats.org/officeDocument/2006/relationships/hyperlink" Target="https://www.facebook.com/pages/Lilburn-Farmers-Market/119935894713020" TargetMode="External"/><Relationship Id="rId6475" Type="http://schemas.openxmlformats.org/officeDocument/2006/relationships/hyperlink" Target="http://nyackchamber.org" TargetMode="External"/><Relationship Id="rId5149" Type="http://schemas.openxmlformats.org/officeDocument/2006/relationships/hyperlink" Target="http://www.lcffarmersmarket.org" TargetMode="External"/><Relationship Id="rId5147" Type="http://schemas.openxmlformats.org/officeDocument/2006/relationships/hyperlink" Target="http://www.lincolncityfarmersmarket.org" TargetMode="External"/><Relationship Id="rId6478" Type="http://schemas.openxmlformats.org/officeDocument/2006/relationships/hyperlink" Target="http://www.visitoakcreek.org" TargetMode="External"/><Relationship Id="rId5148" Type="http://schemas.openxmlformats.org/officeDocument/2006/relationships/hyperlink" Target="https://www.facebook.com/lincolncityfarmersmarket" TargetMode="External"/><Relationship Id="rId6479" Type="http://schemas.openxmlformats.org/officeDocument/2006/relationships/hyperlink" Target="https://www.facebook.com/groups/OakCreekFarmersMarket/" TargetMode="External"/><Relationship Id="rId6429" Type="http://schemas.openxmlformats.org/officeDocument/2006/relationships/hyperlink" Target="https://www.facebook.com/pages/Northport-Farmers-Market/653152611365554" TargetMode="External"/><Relationship Id="rId6427" Type="http://schemas.openxmlformats.org/officeDocument/2006/relationships/hyperlink" Target="http://www.millerfarms.net" TargetMode="External"/><Relationship Id="rId7759" Type="http://schemas.openxmlformats.org/officeDocument/2006/relationships/hyperlink" Target="http://saintandrewucc.org/eventsinfo/farmers-market.html" TargetMode="External"/><Relationship Id="rId6428" Type="http://schemas.openxmlformats.org/officeDocument/2006/relationships/hyperlink" Target="http://www.northportfarmersmarket.org" TargetMode="External"/><Relationship Id="rId7758" Type="http://schemas.openxmlformats.org/officeDocument/2006/relationships/hyperlink" Target="https://www.facebook.com/SAHAFarmersMarket" TargetMode="External"/><Relationship Id="rId6421" Type="http://schemas.openxmlformats.org/officeDocument/2006/relationships/hyperlink" Target="https://twitter.com/nefarmersmarket" TargetMode="External"/><Relationship Id="rId7753" Type="http://schemas.openxmlformats.org/officeDocument/2006/relationships/hyperlink" Target="https://www.facebook.com/groups/504673472890192/" TargetMode="External"/><Relationship Id="rId6422" Type="http://schemas.openxmlformats.org/officeDocument/2006/relationships/hyperlink" Target="https://instagram.com/ne_fm/" TargetMode="External"/><Relationship Id="rId7752" Type="http://schemas.openxmlformats.org/officeDocument/2006/relationships/hyperlink" Target="http://www.safford.net/farmers.html" TargetMode="External"/><Relationship Id="rId7751" Type="http://schemas.openxmlformats.org/officeDocument/2006/relationships/hyperlink" Target="http://www.safetyharborchamber.com" TargetMode="External"/><Relationship Id="rId6420" Type="http://schemas.openxmlformats.org/officeDocument/2006/relationships/hyperlink" Target="https://www.facebook.com/NortheastFarmersMarket" TargetMode="External"/><Relationship Id="rId7750" Type="http://schemas.openxmlformats.org/officeDocument/2006/relationships/hyperlink" Target="http://www.marketlocations.com" TargetMode="External"/><Relationship Id="rId6425" Type="http://schemas.openxmlformats.org/officeDocument/2006/relationships/hyperlink" Target="https://www.facebook.com/northfieldfarmersmarket" TargetMode="External"/><Relationship Id="rId7757" Type="http://schemas.openxmlformats.org/officeDocument/2006/relationships/hyperlink" Target="http://www.safoodbank.org/index.php/programs/nutrition/farmers-market" TargetMode="External"/><Relationship Id="rId6426" Type="http://schemas.openxmlformats.org/officeDocument/2006/relationships/hyperlink" Target="http://www.tricountyfarrmersmarket.com" TargetMode="External"/><Relationship Id="rId7756" Type="http://schemas.openxmlformats.org/officeDocument/2006/relationships/hyperlink" Target="http://www.ccealbany.com" TargetMode="External"/><Relationship Id="rId6423" Type="http://schemas.openxmlformats.org/officeDocument/2006/relationships/hyperlink" Target="http://newfarmersmarket.org" TargetMode="External"/><Relationship Id="rId7755" Type="http://schemas.openxmlformats.org/officeDocument/2006/relationships/hyperlink" Target="http://www.westlafayette.in.gov/farmersmarket" TargetMode="External"/><Relationship Id="rId6424" Type="http://schemas.openxmlformats.org/officeDocument/2006/relationships/hyperlink" Target="http://www.northfieldfarmersmarketvt.com" TargetMode="External"/><Relationship Id="rId7754" Type="http://schemas.openxmlformats.org/officeDocument/2006/relationships/hyperlink" Target="http://www.sagharborfarmersmarket.org" TargetMode="External"/><Relationship Id="rId6418" Type="http://schemas.openxmlformats.org/officeDocument/2006/relationships/hyperlink" Target="https://www.facebook.com/Northeast-Michigan-Regional-Farm-Market-90400258607/" TargetMode="External"/><Relationship Id="rId6419" Type="http://schemas.openxmlformats.org/officeDocument/2006/relationships/hyperlink" Target="http://www.northeastmarket.org" TargetMode="External"/><Relationship Id="rId7749" Type="http://schemas.openxmlformats.org/officeDocument/2006/relationships/hyperlink" Target="http://www.california-grown.com" TargetMode="External"/><Relationship Id="rId6416" Type="http://schemas.openxmlformats.org/officeDocument/2006/relationships/hyperlink" Target="https://www.facebook.com/pages/Northeast-Michigan-Regional-Farm-Market/90400258607?ref=hl" TargetMode="External"/><Relationship Id="rId7748" Type="http://schemas.openxmlformats.org/officeDocument/2006/relationships/hyperlink" Target="http://www.california-grown.com" TargetMode="External"/><Relationship Id="rId6417" Type="http://schemas.openxmlformats.org/officeDocument/2006/relationships/hyperlink" Target="http://www.getitfresh.org" TargetMode="External"/><Relationship Id="rId7747" Type="http://schemas.openxmlformats.org/officeDocument/2006/relationships/hyperlink" Target="https://www.facebook.com/stcharlesmd" TargetMode="External"/><Relationship Id="rId6410" Type="http://schemas.openxmlformats.org/officeDocument/2006/relationships/hyperlink" Target="http://www.northeastgeorgia.locallygrown.net" TargetMode="External"/><Relationship Id="rId7742" Type="http://schemas.openxmlformats.org/officeDocument/2006/relationships/hyperlink" Target="http://www.marketlocations.com" TargetMode="External"/><Relationship Id="rId6411" Type="http://schemas.openxmlformats.org/officeDocument/2006/relationships/hyperlink" Target="http://www.northeastgeorgia.locallygrown.net" TargetMode="External"/><Relationship Id="rId7741" Type="http://schemas.openxmlformats.org/officeDocument/2006/relationships/hyperlink" Target="http://www.sacofarmersmarket.com" TargetMode="External"/><Relationship Id="rId7740" Type="http://schemas.openxmlformats.org/officeDocument/2006/relationships/hyperlink" Target="http://instagram.com/downtoearthmkts/" TargetMode="External"/><Relationship Id="rId6414" Type="http://schemas.openxmlformats.org/officeDocument/2006/relationships/hyperlink" Target="https://www.facebook.com/NortheastHarborFarmersMarket" TargetMode="External"/><Relationship Id="rId7746" Type="http://schemas.openxmlformats.org/officeDocument/2006/relationships/hyperlink" Target="http://www.marketlocations.com" TargetMode="External"/><Relationship Id="rId6415" Type="http://schemas.openxmlformats.org/officeDocument/2006/relationships/hyperlink" Target="http://www.getitfresh.org" TargetMode="External"/><Relationship Id="rId7745" Type="http://schemas.openxmlformats.org/officeDocument/2006/relationships/hyperlink" Target="http://www.california-grown.com" TargetMode="External"/><Relationship Id="rId6412" Type="http://schemas.openxmlformats.org/officeDocument/2006/relationships/hyperlink" Target="http://www.northeastgeorgia.locallygrown.net" TargetMode="External"/><Relationship Id="rId7744" Type="http://schemas.openxmlformats.org/officeDocument/2006/relationships/hyperlink" Target="http://www.california-grown.com" TargetMode="External"/><Relationship Id="rId6413" Type="http://schemas.openxmlformats.org/officeDocument/2006/relationships/hyperlink" Target="http://www.mdifarmersmarkets.com" TargetMode="External"/><Relationship Id="rId7743" Type="http://schemas.openxmlformats.org/officeDocument/2006/relationships/hyperlink" Target="http://www.marketlocations.com" TargetMode="External"/><Relationship Id="rId5118" Type="http://schemas.openxmlformats.org/officeDocument/2006/relationships/hyperlink" Target="https://www.facebook.com/lewistonfarmersmarket/" TargetMode="External"/><Relationship Id="rId6449" Type="http://schemas.openxmlformats.org/officeDocument/2006/relationships/hyperlink" Target="http://www.norwichfarmersmarket.com" TargetMode="External"/><Relationship Id="rId5119" Type="http://schemas.openxmlformats.org/officeDocument/2006/relationships/hyperlink" Target="https://www.facebook.com/pages/Lexington-Virginia-Farmers-Market/302763089563" TargetMode="External"/><Relationship Id="rId7771" Type="http://schemas.openxmlformats.org/officeDocument/2006/relationships/hyperlink" Target="http://www.salemcitynj.com" TargetMode="External"/><Relationship Id="rId6440" Type="http://schemas.openxmlformats.org/officeDocument/2006/relationships/hyperlink" Target="http://www.anchoragemarkets.com" TargetMode="External"/><Relationship Id="rId7770" Type="http://schemas.openxmlformats.org/officeDocument/2006/relationships/hyperlink" Target="https://twitter.com/SalemVaMarket" TargetMode="External"/><Relationship Id="rId5112" Type="http://schemas.openxmlformats.org/officeDocument/2006/relationships/hyperlink" Target="https://www.facebook.com/lewistonfarmersmarket/" TargetMode="External"/><Relationship Id="rId6443" Type="http://schemas.openxmlformats.org/officeDocument/2006/relationships/hyperlink" Target="http://www.northwindperennialfarm.com" TargetMode="External"/><Relationship Id="rId7775" Type="http://schemas.openxmlformats.org/officeDocument/2006/relationships/hyperlink" Target="https://www.facebook.com/SalemMAFarmersMarket" TargetMode="External"/><Relationship Id="rId5113" Type="http://schemas.openxmlformats.org/officeDocument/2006/relationships/hyperlink" Target="https://twitter.com/LewistonMarket" TargetMode="External"/><Relationship Id="rId6444" Type="http://schemas.openxmlformats.org/officeDocument/2006/relationships/hyperlink" Target="https://www.facebook.com/pages/Norton-Friends-and-Farmers-Market/102346129813453" TargetMode="External"/><Relationship Id="rId7774" Type="http://schemas.openxmlformats.org/officeDocument/2006/relationships/hyperlink" Target="http://www.salemfarmersmarket.org" TargetMode="External"/><Relationship Id="rId5110" Type="http://schemas.openxmlformats.org/officeDocument/2006/relationships/hyperlink" Target="http://www.crossingscenter.com/farmersmarket" TargetMode="External"/><Relationship Id="rId6441" Type="http://schemas.openxmlformats.org/officeDocument/2006/relationships/hyperlink" Target="https://www.facebook.com/nwdetroitfarmersmarket/" TargetMode="External"/><Relationship Id="rId7773" Type="http://schemas.openxmlformats.org/officeDocument/2006/relationships/hyperlink" Target="http://www.localharvest.org/salem-farmers-market-M5368" TargetMode="External"/><Relationship Id="rId5111" Type="http://schemas.openxmlformats.org/officeDocument/2006/relationships/hyperlink" Target="https://www.lewistonfarmersmarket.com/" TargetMode="External"/><Relationship Id="rId6442" Type="http://schemas.openxmlformats.org/officeDocument/2006/relationships/hyperlink" Target="https://www.facebook.com/groups/1075793169102430/" TargetMode="External"/><Relationship Id="rId7772" Type="http://schemas.openxmlformats.org/officeDocument/2006/relationships/hyperlink" Target="https://www.facebook.com/salemfarmersmarket" TargetMode="External"/><Relationship Id="rId5116" Type="http://schemas.openxmlformats.org/officeDocument/2006/relationships/hyperlink" Target="https://www.facebook.com/LewistonFM" TargetMode="External"/><Relationship Id="rId6447" Type="http://schemas.openxmlformats.org/officeDocument/2006/relationships/hyperlink" Target="http://www.farmernet.com" TargetMode="External"/><Relationship Id="rId7779" Type="http://schemas.openxmlformats.org/officeDocument/2006/relationships/hyperlink" Target="http://www.salempublicmarket.com" TargetMode="External"/><Relationship Id="rId5117" Type="http://schemas.openxmlformats.org/officeDocument/2006/relationships/hyperlink" Target="https://www.lewistonfarmersmarket.com/" TargetMode="External"/><Relationship Id="rId6448" Type="http://schemas.openxmlformats.org/officeDocument/2006/relationships/hyperlink" Target="https://www.facebook.com/pages/Norway-Farmers-Market/193810327318236" TargetMode="External"/><Relationship Id="rId7778" Type="http://schemas.openxmlformats.org/officeDocument/2006/relationships/hyperlink" Target="https://www.facebook.com/salemnhfarmersmarket/?ref=bookmarks" TargetMode="External"/><Relationship Id="rId5114" Type="http://schemas.openxmlformats.org/officeDocument/2006/relationships/hyperlink" Target="https://www.youtube.com/user/mainefarmersmarket/" TargetMode="External"/><Relationship Id="rId6445" Type="http://schemas.openxmlformats.org/officeDocument/2006/relationships/hyperlink" Target="http://www.rowaytonct.com/farmersmarket" TargetMode="External"/><Relationship Id="rId7777" Type="http://schemas.openxmlformats.org/officeDocument/2006/relationships/hyperlink" Target="http://www.salemnhfarmersmarket.org" TargetMode="External"/><Relationship Id="rId5115" Type="http://schemas.openxmlformats.org/officeDocument/2006/relationships/hyperlink" Target="http://www.beautifuldowntownlewiston.com/lfm/" TargetMode="External"/><Relationship Id="rId6446" Type="http://schemas.openxmlformats.org/officeDocument/2006/relationships/hyperlink" Target="https://www.facebook.com/pages/Norwalk-Farmers-Market/155311025552" TargetMode="External"/><Relationship Id="rId7776" Type="http://schemas.openxmlformats.org/officeDocument/2006/relationships/hyperlink" Target="https://twitter.com/salemfarmmarket" TargetMode="External"/><Relationship Id="rId5109" Type="http://schemas.openxmlformats.org/officeDocument/2006/relationships/hyperlink" Target="https://www.facebook.com/LewisburgFarmersMarket" TargetMode="External"/><Relationship Id="rId5107" Type="http://schemas.openxmlformats.org/officeDocument/2006/relationships/hyperlink" Target="http://www.lcgh.net" TargetMode="External"/><Relationship Id="rId6438" Type="http://schemas.openxmlformats.org/officeDocument/2006/relationships/hyperlink" Target="https://www.facebook.com/NorthsideFarmersMarketAtEdgewaterGhse" TargetMode="External"/><Relationship Id="rId5108" Type="http://schemas.openxmlformats.org/officeDocument/2006/relationships/hyperlink" Target="http://www.lewisburgfarmersmarket.com" TargetMode="External"/><Relationship Id="rId6439" Type="http://schemas.openxmlformats.org/officeDocument/2006/relationships/hyperlink" Target="http://www.northville.org/events/farmersmarket" TargetMode="External"/><Relationship Id="rId7769" Type="http://schemas.openxmlformats.org/officeDocument/2006/relationships/hyperlink" Target="http://market.salemva.gov" TargetMode="External"/><Relationship Id="rId7760" Type="http://schemas.openxmlformats.org/officeDocument/2006/relationships/hyperlink" Target="http://www.facebook.com/saintandrewfarmersmarketky" TargetMode="External"/><Relationship Id="rId5101" Type="http://schemas.openxmlformats.org/officeDocument/2006/relationships/hyperlink" Target="http://www.leominstermarketplace.com" TargetMode="External"/><Relationship Id="rId6432" Type="http://schemas.openxmlformats.org/officeDocument/2006/relationships/hyperlink" Target="http://northridgefarmersmarket.org" TargetMode="External"/><Relationship Id="rId7764" Type="http://schemas.openxmlformats.org/officeDocument/2006/relationships/hyperlink" Target="https://twitter.com/stmikesmarket" TargetMode="External"/><Relationship Id="rId5102" Type="http://schemas.openxmlformats.org/officeDocument/2006/relationships/hyperlink" Target="https://www.facebook.com/LeominsterMarketplace" TargetMode="External"/><Relationship Id="rId6433" Type="http://schemas.openxmlformats.org/officeDocument/2006/relationships/hyperlink" Target="https://www.facebook.com/northridgefarmersmarket/" TargetMode="External"/><Relationship Id="rId7763" Type="http://schemas.openxmlformats.org/officeDocument/2006/relationships/hyperlink" Target="https://www.facebook.com/saintmichaelsmarket" TargetMode="External"/><Relationship Id="rId6430" Type="http://schemas.openxmlformats.org/officeDocument/2006/relationships/hyperlink" Target="http://www.leelanaufarmersmarkets.com" TargetMode="External"/><Relationship Id="rId7762" Type="http://schemas.openxmlformats.org/officeDocument/2006/relationships/hyperlink" Target="http://www.saintmichaelsmarket.com" TargetMode="External"/><Relationship Id="rId5100" Type="http://schemas.openxmlformats.org/officeDocument/2006/relationships/hyperlink" Target="https://www.instagram.com/lenoxfarmersmarket/" TargetMode="External"/><Relationship Id="rId6431" Type="http://schemas.openxmlformats.org/officeDocument/2006/relationships/hyperlink" Target="https://www.facebook.com/leelanaufarmersmarkets/" TargetMode="External"/><Relationship Id="rId7761" Type="http://schemas.openxmlformats.org/officeDocument/2006/relationships/hyperlink" Target="https://m.facebook.com/saintmaryfarmersmarketgv/" TargetMode="External"/><Relationship Id="rId5105" Type="http://schemas.openxmlformats.org/officeDocument/2006/relationships/hyperlink" Target="http://www.lewiscountyfarmersmarket.org/index.html" TargetMode="External"/><Relationship Id="rId6436" Type="http://schemas.openxmlformats.org/officeDocument/2006/relationships/hyperlink" Target="http://www.northsidefm.org" TargetMode="External"/><Relationship Id="rId7768" Type="http://schemas.openxmlformats.org/officeDocument/2006/relationships/hyperlink" Target="http://www.facebook.com/SalemCommFarmersMarket" TargetMode="External"/><Relationship Id="rId5106" Type="http://schemas.openxmlformats.org/officeDocument/2006/relationships/hyperlink" Target="https://www.facebook.com/Centralias-Lewis-County-Farmers-Market-759554527389826/" TargetMode="External"/><Relationship Id="rId6437" Type="http://schemas.openxmlformats.org/officeDocument/2006/relationships/hyperlink" Target="http://www.edgewaterhomeandgarden.com" TargetMode="External"/><Relationship Id="rId7767" Type="http://schemas.openxmlformats.org/officeDocument/2006/relationships/hyperlink" Target="http://salem-market.weebly.com" TargetMode="External"/><Relationship Id="rId5103" Type="http://schemas.openxmlformats.org/officeDocument/2006/relationships/hyperlink" Target="http://www.lewfm.org" TargetMode="External"/><Relationship Id="rId6434" Type="http://schemas.openxmlformats.org/officeDocument/2006/relationships/hyperlink" Target="http://www.northsidefarmersmarket.org" TargetMode="External"/><Relationship Id="rId7766" Type="http://schemas.openxmlformats.org/officeDocument/2006/relationships/hyperlink" Target="https://www.facebook.com/pages/Southern-Tier-Farmers-Market/165092373544019" TargetMode="External"/><Relationship Id="rId5104" Type="http://schemas.openxmlformats.org/officeDocument/2006/relationships/hyperlink" Target="http://www.skylineranchorganicproduce.com" TargetMode="External"/><Relationship Id="rId6435" Type="http://schemas.openxmlformats.org/officeDocument/2006/relationships/hyperlink" Target="https://www.facebook.com/madNFM/" TargetMode="External"/><Relationship Id="rId7765" Type="http://schemas.openxmlformats.org/officeDocument/2006/relationships/hyperlink" Target="http://www.skylineranchorganicproduce.com" TargetMode="External"/><Relationship Id="rId2940" Type="http://schemas.openxmlformats.org/officeDocument/2006/relationships/hyperlink" Target="http://www.greenfairhaven.com" TargetMode="External"/><Relationship Id="rId1610" Type="http://schemas.openxmlformats.org/officeDocument/2006/relationships/hyperlink" Target="http://www.cityofgrayling.org" TargetMode="External"/><Relationship Id="rId2941" Type="http://schemas.openxmlformats.org/officeDocument/2006/relationships/hyperlink" Target="http://instagram.com/FairlandFarmersMarket" TargetMode="External"/><Relationship Id="rId1611" Type="http://schemas.openxmlformats.org/officeDocument/2006/relationships/hyperlink" Target="http://www.cityofgrayling.org" TargetMode="External"/><Relationship Id="rId2942" Type="http://schemas.openxmlformats.org/officeDocument/2006/relationships/hyperlink" Target="http://www.fairlingtonfarmersmarket.org/" TargetMode="External"/><Relationship Id="rId1612" Type="http://schemas.openxmlformats.org/officeDocument/2006/relationships/hyperlink" Target="https://www.facebook.com/HolyokeFarmersMarket" TargetMode="External"/><Relationship Id="rId2943" Type="http://schemas.openxmlformats.org/officeDocument/2006/relationships/hyperlink" Target="https://www.facebook.com/pages/Fairlington-Farmers-Market/398096920324762?ref=br_tf" TargetMode="External"/><Relationship Id="rId1613" Type="http://schemas.openxmlformats.org/officeDocument/2006/relationships/hyperlink" Target="https://twitter.com/holyokemarket" TargetMode="External"/><Relationship Id="rId2944" Type="http://schemas.openxmlformats.org/officeDocument/2006/relationships/hyperlink" Target="https://twitter.com/search?q=Fairlington%20Farmers%20Market&amp;src=typd&amp;lang=en" TargetMode="External"/><Relationship Id="rId1614" Type="http://schemas.openxmlformats.org/officeDocument/2006/relationships/hyperlink" Target="http://www.cityoflakeforest.com" TargetMode="External"/><Relationship Id="rId2945" Type="http://schemas.openxmlformats.org/officeDocument/2006/relationships/hyperlink" Target="https://www.facebook.com/Fairmont-Farmers-Market-106429072728729/" TargetMode="External"/><Relationship Id="rId1615" Type="http://schemas.openxmlformats.org/officeDocument/2006/relationships/hyperlink" Target="http://www.cityofloveland.org/farmersmarket" TargetMode="External"/><Relationship Id="rId2946" Type="http://schemas.openxmlformats.org/officeDocument/2006/relationships/hyperlink" Target="https://www.facebook.com/Fairmont-Farmers-Market-106429072728729/" TargetMode="External"/><Relationship Id="rId1616" Type="http://schemas.openxmlformats.org/officeDocument/2006/relationships/hyperlink" Target="https://www.facebook.com/cityoflovelandfarmersmarket" TargetMode="External"/><Relationship Id="rId2947" Type="http://schemas.openxmlformats.org/officeDocument/2006/relationships/hyperlink" Target="http://thefoodtrust.org/farmers-markets/market/fairmount" TargetMode="External"/><Relationship Id="rId907" Type="http://schemas.openxmlformats.org/officeDocument/2006/relationships/hyperlink" Target="https://www.facebook.com/bradentonfarmersmarket/" TargetMode="External"/><Relationship Id="rId1617" Type="http://schemas.openxmlformats.org/officeDocument/2006/relationships/hyperlink" Target="https://twitter.com/NoCOFarmersMrkt" TargetMode="External"/><Relationship Id="rId2948" Type="http://schemas.openxmlformats.org/officeDocument/2006/relationships/hyperlink" Target="http://www.fairmountmarket.blogspot.com/" TargetMode="External"/><Relationship Id="rId906" Type="http://schemas.openxmlformats.org/officeDocument/2006/relationships/hyperlink" Target="http://www.realizebradenton.com/farmers_market" TargetMode="External"/><Relationship Id="rId1618" Type="http://schemas.openxmlformats.org/officeDocument/2006/relationships/hyperlink" Target="http://media.visitmanassas.org/farmersmarket" TargetMode="External"/><Relationship Id="rId2949" Type="http://schemas.openxmlformats.org/officeDocument/2006/relationships/hyperlink" Target="http://www.fairportny.com" TargetMode="External"/><Relationship Id="rId905" Type="http://schemas.openxmlformats.org/officeDocument/2006/relationships/hyperlink" Target="https://instagram.com/bostonpublicmarket" TargetMode="External"/><Relationship Id="rId1619" Type="http://schemas.openxmlformats.org/officeDocument/2006/relationships/hyperlink" Target="https://www.facebook.com/manassas" TargetMode="External"/><Relationship Id="rId904" Type="http://schemas.openxmlformats.org/officeDocument/2006/relationships/hyperlink" Target="https://twitter.com/bospublicmarket" TargetMode="External"/><Relationship Id="rId909" Type="http://schemas.openxmlformats.org/officeDocument/2006/relationships/hyperlink" Target="http://www.bradfordfarmersmarket.com" TargetMode="External"/><Relationship Id="rId908" Type="http://schemas.openxmlformats.org/officeDocument/2006/relationships/hyperlink" Target="https://www.facebook.com/BradfordFarmersMarket" TargetMode="External"/><Relationship Id="rId903" Type="http://schemas.openxmlformats.org/officeDocument/2006/relationships/hyperlink" Target="https://www.facebook.com/BostonPublicMarket" TargetMode="External"/><Relationship Id="rId902" Type="http://schemas.openxmlformats.org/officeDocument/2006/relationships/hyperlink" Target="http://www.bostonpublicmarket.org" TargetMode="External"/><Relationship Id="rId901" Type="http://schemas.openxmlformats.org/officeDocument/2006/relationships/hyperlink" Target="http://www.pintrest.com/bozrahfarmersmarket" TargetMode="External"/><Relationship Id="rId900" Type="http://schemas.openxmlformats.org/officeDocument/2006/relationships/hyperlink" Target="http://www.youtube.com/watch?v=RF1onYtECNU" TargetMode="External"/><Relationship Id="rId2930" Type="http://schemas.openxmlformats.org/officeDocument/2006/relationships/hyperlink" Target="https://twitter.com/DTFairbanksAK" TargetMode="External"/><Relationship Id="rId1600" Type="http://schemas.openxmlformats.org/officeDocument/2006/relationships/hyperlink" Target="http://www.cityofbarnwell.com" TargetMode="External"/><Relationship Id="rId2931" Type="http://schemas.openxmlformats.org/officeDocument/2006/relationships/hyperlink" Target="http://www.ci.fairborn.oh.us" TargetMode="External"/><Relationship Id="rId1601" Type="http://schemas.openxmlformats.org/officeDocument/2006/relationships/hyperlink" Target="https://www.facebook.com/pages/City-of-Barnwell-Parks-Recreation-Department/210794655667183" TargetMode="External"/><Relationship Id="rId2932" Type="http://schemas.openxmlformats.org/officeDocument/2006/relationships/hyperlink" Target="http://www.fairburnfarmersmarket.com" TargetMode="External"/><Relationship Id="rId1602" Type="http://schemas.openxmlformats.org/officeDocument/2006/relationships/hyperlink" Target="http://www.evanscolorado.gov" TargetMode="External"/><Relationship Id="rId2933" Type="http://schemas.openxmlformats.org/officeDocument/2006/relationships/hyperlink" Target="http://www.fairfaxsaturdaymarket.com" TargetMode="External"/><Relationship Id="rId1603" Type="http://schemas.openxmlformats.org/officeDocument/2006/relationships/hyperlink" Target="https://www.facebook.com/cityofevans" TargetMode="External"/><Relationship Id="rId2934" Type="http://schemas.openxmlformats.org/officeDocument/2006/relationships/hyperlink" Target="https://www.facebook.com/FairfaxSaturdayMarket/" TargetMode="External"/><Relationship Id="rId1604" Type="http://schemas.openxmlformats.org/officeDocument/2006/relationships/hyperlink" Target="http://www.cityofeverett.com" TargetMode="External"/><Relationship Id="rId2935" Type="http://schemas.openxmlformats.org/officeDocument/2006/relationships/hyperlink" Target="http://www.communityfarmersmarkets.com" TargetMode="External"/><Relationship Id="rId1605" Type="http://schemas.openxmlformats.org/officeDocument/2006/relationships/hyperlink" Target="http://www.galaxfarmersmarket.com" TargetMode="External"/><Relationship Id="rId2936" Type="http://schemas.openxmlformats.org/officeDocument/2006/relationships/hyperlink" Target="https://www.facebook.com/FairfaxCommunityFarmersMarket/" TargetMode="External"/><Relationship Id="rId1606" Type="http://schemas.openxmlformats.org/officeDocument/2006/relationships/hyperlink" Target="https://www.facebook.com/pages/Galax-Farmers-Market/436987119716502" TargetMode="External"/><Relationship Id="rId2937" Type="http://schemas.openxmlformats.org/officeDocument/2006/relationships/hyperlink" Target="https://www.facebook.com/FairfieldFarmersMarket" TargetMode="External"/><Relationship Id="rId1607" Type="http://schemas.openxmlformats.org/officeDocument/2006/relationships/hyperlink" Target="http://www.cityofgrandblanc.com/NewsEvents/FarmersMarket/tabid/5439/Default.aspx" TargetMode="External"/><Relationship Id="rId2938" Type="http://schemas.openxmlformats.org/officeDocument/2006/relationships/hyperlink" Target="http://www.fairfieldme.com/town/pages/farmers-market" TargetMode="External"/><Relationship Id="rId1608" Type="http://schemas.openxmlformats.org/officeDocument/2006/relationships/hyperlink" Target="https://www.facebook.com/grandblanc.farmersmarket" TargetMode="External"/><Relationship Id="rId2939" Type="http://schemas.openxmlformats.org/officeDocument/2006/relationships/hyperlink" Target="http://www.greenfairhaven.com" TargetMode="External"/><Relationship Id="rId1609" Type="http://schemas.openxmlformats.org/officeDocument/2006/relationships/hyperlink" Target="https://twitter.com/GBFarmersMarket" TargetMode="External"/><Relationship Id="rId1631" Type="http://schemas.openxmlformats.org/officeDocument/2006/relationships/hyperlink" Target="https://www.facebook.com/papillionfarmersmarket" TargetMode="External"/><Relationship Id="rId2962" Type="http://schemas.openxmlformats.org/officeDocument/2006/relationships/hyperlink" Target="https://twitter.com/faithinplace" TargetMode="External"/><Relationship Id="rId1632" Type="http://schemas.openxmlformats.org/officeDocument/2006/relationships/hyperlink" Target="http://www.plymouthmn.gov" TargetMode="External"/><Relationship Id="rId2963" Type="http://schemas.openxmlformats.org/officeDocument/2006/relationships/hyperlink" Target="http://www.faithinplace.org/our-programs/winter-farmers-markets" TargetMode="External"/><Relationship Id="rId1633" Type="http://schemas.openxmlformats.org/officeDocument/2006/relationships/hyperlink" Target="http://www.cityofrochester.gov/publicmarket" TargetMode="External"/><Relationship Id="rId2964" Type="http://schemas.openxmlformats.org/officeDocument/2006/relationships/hyperlink" Target="http://facebook.com/FaithInPlace" TargetMode="External"/><Relationship Id="rId1634" Type="http://schemas.openxmlformats.org/officeDocument/2006/relationships/hyperlink" Target="http://www.facebook.com/cityofrochesterpublicmarket" TargetMode="External"/><Relationship Id="rId2965" Type="http://schemas.openxmlformats.org/officeDocument/2006/relationships/hyperlink" Target="http://twitter.com/faithinplace" TargetMode="External"/><Relationship Id="rId1635" Type="http://schemas.openxmlformats.org/officeDocument/2006/relationships/hyperlink" Target="http://www.instagram.com/cityofrochesterpublicmarket" TargetMode="External"/><Relationship Id="rId2966" Type="http://schemas.openxmlformats.org/officeDocument/2006/relationships/hyperlink" Target="http://www.faithinplace.org/our-programs/winter-farmers-markets" TargetMode="External"/><Relationship Id="rId1636" Type="http://schemas.openxmlformats.org/officeDocument/2006/relationships/hyperlink" Target="http://www.sherrillny.org/recreation/farmers-market/" TargetMode="External"/><Relationship Id="rId2967" Type="http://schemas.openxmlformats.org/officeDocument/2006/relationships/hyperlink" Target="http://facebook.com/FaithInPlace" TargetMode="External"/><Relationship Id="rId1637" Type="http://schemas.openxmlformats.org/officeDocument/2006/relationships/hyperlink" Target="https://www.facebook.com/CityOfSherrill/" TargetMode="External"/><Relationship Id="rId2968" Type="http://schemas.openxmlformats.org/officeDocument/2006/relationships/hyperlink" Target="http://twitter.com/faithinplace" TargetMode="External"/><Relationship Id="rId1638" Type="http://schemas.openxmlformats.org/officeDocument/2006/relationships/hyperlink" Target="https://twitter.com/Sherrill_NY" TargetMode="External"/><Relationship Id="rId2969" Type="http://schemas.openxmlformats.org/officeDocument/2006/relationships/hyperlink" Target="http://www.faithinplace.org/our-programs/winter-farmers-markets" TargetMode="External"/><Relationship Id="rId929" Type="http://schemas.openxmlformats.org/officeDocument/2006/relationships/hyperlink" Target="http://www.brazosvalleyfarmersmarket.com" TargetMode="External"/><Relationship Id="rId1639" Type="http://schemas.openxmlformats.org/officeDocument/2006/relationships/hyperlink" Target="http://www.unionmissouri.org/farmersmarket" TargetMode="External"/><Relationship Id="rId928" Type="http://schemas.openxmlformats.org/officeDocument/2006/relationships/hyperlink" Target="http://www.brattleborowinterfarmersmarket.org" TargetMode="External"/><Relationship Id="rId927" Type="http://schemas.openxmlformats.org/officeDocument/2006/relationships/hyperlink" Target="http://www.facebook.com/brattleborofarmersmarket/" TargetMode="External"/><Relationship Id="rId926" Type="http://schemas.openxmlformats.org/officeDocument/2006/relationships/hyperlink" Target="http://brattleboroareafarmersmarket.com" TargetMode="External"/><Relationship Id="rId921" Type="http://schemas.openxmlformats.org/officeDocument/2006/relationships/hyperlink" Target="http://www.brandonfreshmarket.com" TargetMode="External"/><Relationship Id="rId920" Type="http://schemas.openxmlformats.org/officeDocument/2006/relationships/hyperlink" Target="https://www.facebook.com/pages/Brandon-Farmers-Market-Brandon-Vermont/128788920470609" TargetMode="External"/><Relationship Id="rId925" Type="http://schemas.openxmlformats.org/officeDocument/2006/relationships/hyperlink" Target="https://www.facebook.com/pages/Brattleboro-Area-Farmers-Market/197642043604505" TargetMode="External"/><Relationship Id="rId924" Type="http://schemas.openxmlformats.org/officeDocument/2006/relationships/hyperlink" Target="http://www.brattleborofarmersmarket.com" TargetMode="External"/><Relationship Id="rId923" Type="http://schemas.openxmlformats.org/officeDocument/2006/relationships/hyperlink" Target="https://m.facebook.com/BranfordAlpsFarmersMarket/" TargetMode="External"/><Relationship Id="rId922" Type="http://schemas.openxmlformats.org/officeDocument/2006/relationships/hyperlink" Target="http://alpsmkt.org/" TargetMode="External"/><Relationship Id="rId2960" Type="http://schemas.openxmlformats.org/officeDocument/2006/relationships/hyperlink" Target="http://org2.salsalabs.com/o/6265/p/salsa/web/common/public/content?content_item_KEY=8942" TargetMode="External"/><Relationship Id="rId1630" Type="http://schemas.openxmlformats.org/officeDocument/2006/relationships/hyperlink" Target="http://www.papillionfarmersmarket.com" TargetMode="External"/><Relationship Id="rId2961" Type="http://schemas.openxmlformats.org/officeDocument/2006/relationships/hyperlink" Target="https://www.facebook.com/FaithInPlace" TargetMode="External"/><Relationship Id="rId1620" Type="http://schemas.openxmlformats.org/officeDocument/2006/relationships/hyperlink" Target="https://twitter.com/visitmanassas" TargetMode="External"/><Relationship Id="rId2951" Type="http://schemas.openxmlformats.org/officeDocument/2006/relationships/hyperlink" Target="http://www.windancemarkets.com" TargetMode="External"/><Relationship Id="rId1621" Type="http://schemas.openxmlformats.org/officeDocument/2006/relationships/hyperlink" Target="http://media.visitmanassas.org/farmersmarket" TargetMode="External"/><Relationship Id="rId2952" Type="http://schemas.openxmlformats.org/officeDocument/2006/relationships/hyperlink" Target="http://www.localharvest.org/fairview-wv-farmers-market-M44640" TargetMode="External"/><Relationship Id="rId1622" Type="http://schemas.openxmlformats.org/officeDocument/2006/relationships/hyperlink" Target="https://www.facebook.com/manassas" TargetMode="External"/><Relationship Id="rId2953" Type="http://schemas.openxmlformats.org/officeDocument/2006/relationships/hyperlink" Target="http://www.fairwoodfarmersmarket.com" TargetMode="External"/><Relationship Id="rId1623" Type="http://schemas.openxmlformats.org/officeDocument/2006/relationships/hyperlink" Target="https://twitter.com/visitmanassas" TargetMode="External"/><Relationship Id="rId2954" Type="http://schemas.openxmlformats.org/officeDocument/2006/relationships/hyperlink" Target="http://org2.salsalabs.com/o/6265/p/salsa/web/common/public/content?content_item_KEY=8942" TargetMode="External"/><Relationship Id="rId1624" Type="http://schemas.openxmlformats.org/officeDocument/2006/relationships/hyperlink" Target="http://www.cityofmomence.com" TargetMode="External"/><Relationship Id="rId2955" Type="http://schemas.openxmlformats.org/officeDocument/2006/relationships/hyperlink" Target="https://www.facebook.com/FaithInPlace" TargetMode="External"/><Relationship Id="rId1625" Type="http://schemas.openxmlformats.org/officeDocument/2006/relationships/hyperlink" Target="https://www.facebook.com/pages/Momence-Farmers-Market/142817159068999" TargetMode="External"/><Relationship Id="rId2956" Type="http://schemas.openxmlformats.org/officeDocument/2006/relationships/hyperlink" Target="https://twitter.com/faithinplace" TargetMode="External"/><Relationship Id="rId1626" Type="http://schemas.openxmlformats.org/officeDocument/2006/relationships/hyperlink" Target="http://explorenorthadams.com/item/north-adams-farmers-market/" TargetMode="External"/><Relationship Id="rId2957" Type="http://schemas.openxmlformats.org/officeDocument/2006/relationships/hyperlink" Target="http://www.faithinplace.org/our-programs/winter-farmers-markets" TargetMode="External"/><Relationship Id="rId1627" Type="http://schemas.openxmlformats.org/officeDocument/2006/relationships/hyperlink" Target="https://www.facebook.com/NorthAdamsFarmersMarket/" TargetMode="External"/><Relationship Id="rId2958" Type="http://schemas.openxmlformats.org/officeDocument/2006/relationships/hyperlink" Target="http://facebook.com/FaithInPlace" TargetMode="External"/><Relationship Id="rId918" Type="http://schemas.openxmlformats.org/officeDocument/2006/relationships/hyperlink" Target="https://www.facebook.com/branchport.farmers.market?ref=hl" TargetMode="External"/><Relationship Id="rId1628" Type="http://schemas.openxmlformats.org/officeDocument/2006/relationships/hyperlink" Target="https://www.instagram.com/northadamsfarmersmarket/" TargetMode="External"/><Relationship Id="rId2959" Type="http://schemas.openxmlformats.org/officeDocument/2006/relationships/hyperlink" Target="http://twitter.com/faithinplace" TargetMode="External"/><Relationship Id="rId917" Type="http://schemas.openxmlformats.org/officeDocument/2006/relationships/hyperlink" Target="http://www.branchbrookpark.org" TargetMode="External"/><Relationship Id="rId1629" Type="http://schemas.openxmlformats.org/officeDocument/2006/relationships/hyperlink" Target="http://www.otsegochamber.org" TargetMode="External"/><Relationship Id="rId916" Type="http://schemas.openxmlformats.org/officeDocument/2006/relationships/hyperlink" Target="https://www.facebook.com/BramwellFarmersMarket" TargetMode="External"/><Relationship Id="rId915" Type="http://schemas.openxmlformats.org/officeDocument/2006/relationships/hyperlink" Target="https://www.instagram.com/braintreefarmersmarket/" TargetMode="External"/><Relationship Id="rId919" Type="http://schemas.openxmlformats.org/officeDocument/2006/relationships/hyperlink" Target="http://www.brandermill.com" TargetMode="External"/><Relationship Id="rId910" Type="http://schemas.openxmlformats.org/officeDocument/2006/relationships/hyperlink" Target="http://www.thebradfordstore.com/" TargetMode="External"/><Relationship Id="rId914" Type="http://schemas.openxmlformats.org/officeDocument/2006/relationships/hyperlink" Target="https://twitter.com/bfarmmarket" TargetMode="External"/><Relationship Id="rId913" Type="http://schemas.openxmlformats.org/officeDocument/2006/relationships/hyperlink" Target="https://www.facebook.com/braintreefarmersmarket/" TargetMode="External"/><Relationship Id="rId912" Type="http://schemas.openxmlformats.org/officeDocument/2006/relationships/hyperlink" Target="http://www.braintreefarmersmarket.org" TargetMode="External"/><Relationship Id="rId911" Type="http://schemas.openxmlformats.org/officeDocument/2006/relationships/hyperlink" Target="http://www.facebook.com/BrainerdFarmersMarket" TargetMode="External"/><Relationship Id="rId2950" Type="http://schemas.openxmlformats.org/officeDocument/2006/relationships/hyperlink" Target="http://www.dug.org" TargetMode="External"/><Relationship Id="rId2900" Type="http://schemas.openxmlformats.org/officeDocument/2006/relationships/hyperlink" Target="http://evart.org/business/dda/farmers-market/" TargetMode="External"/><Relationship Id="rId2901" Type="http://schemas.openxmlformats.org/officeDocument/2006/relationships/hyperlink" Target="https://www.facebook.com/pages/Evart-Farmers-Market/173877975995896" TargetMode="External"/><Relationship Id="rId2902" Type="http://schemas.openxmlformats.org/officeDocument/2006/relationships/hyperlink" Target="http://www.puebloharp.com" TargetMode="External"/><Relationship Id="rId2903" Type="http://schemas.openxmlformats.org/officeDocument/2006/relationships/hyperlink" Target="http://www.frederickfarmfresh.com" TargetMode="External"/><Relationship Id="rId2904" Type="http://schemas.openxmlformats.org/officeDocument/2006/relationships/hyperlink" Target="https://www.facebook.com/WestFrederickFarmersMarket" TargetMode="External"/><Relationship Id="rId2905" Type="http://schemas.openxmlformats.org/officeDocument/2006/relationships/hyperlink" Target="http://everettfarmersmarket.wordpress.com" TargetMode="External"/><Relationship Id="rId2906" Type="http://schemas.openxmlformats.org/officeDocument/2006/relationships/hyperlink" Target="http://facebook.com/everettfarmersmarket" TargetMode="External"/><Relationship Id="rId2907" Type="http://schemas.openxmlformats.org/officeDocument/2006/relationships/hyperlink" Target="http://www.everettfarmersmarket.net" TargetMode="External"/><Relationship Id="rId2908" Type="http://schemas.openxmlformats.org/officeDocument/2006/relationships/hyperlink" Target="https://www.facebook.com/TheEverettFarmersMarket" TargetMode="External"/><Relationship Id="rId2909" Type="http://schemas.openxmlformats.org/officeDocument/2006/relationships/hyperlink" Target="http://www.coloradooutdoormarkets.com" TargetMode="External"/><Relationship Id="rId5170" Type="http://schemas.openxmlformats.org/officeDocument/2006/relationships/hyperlink" Target="http://lincolnufarmersmarket.com/" TargetMode="External"/><Relationship Id="rId5171" Type="http://schemas.openxmlformats.org/officeDocument/2006/relationships/hyperlink" Target="http://www.lincolnvillefarmersmarket.com" TargetMode="External"/><Relationship Id="rId5174" Type="http://schemas.openxmlformats.org/officeDocument/2006/relationships/hyperlink" Target="https://www.facebook.com/LindaVistaFarmersMarket" TargetMode="External"/><Relationship Id="rId5175" Type="http://schemas.openxmlformats.org/officeDocument/2006/relationships/hyperlink" Target="http://www.slpr.net" TargetMode="External"/><Relationship Id="rId5172" Type="http://schemas.openxmlformats.org/officeDocument/2006/relationships/hyperlink" Target="http://www.lincolnvillefarmersmkt.org/" TargetMode="External"/><Relationship Id="rId5173" Type="http://schemas.openxmlformats.org/officeDocument/2006/relationships/hyperlink" Target="http://www.sdfarmbureau.org" TargetMode="External"/><Relationship Id="rId5178" Type="http://schemas.openxmlformats.org/officeDocument/2006/relationships/hyperlink" Target="http://www.basaltsundaymarket.com" TargetMode="External"/><Relationship Id="rId5179" Type="http://schemas.openxmlformats.org/officeDocument/2006/relationships/hyperlink" Target="https://www.facebook.com/LipoaMarket" TargetMode="External"/><Relationship Id="rId5176" Type="http://schemas.openxmlformats.org/officeDocument/2006/relationships/hyperlink" Target="http://www.lindstrom.mn.org" TargetMode="External"/><Relationship Id="rId5177" Type="http://schemas.openxmlformats.org/officeDocument/2006/relationships/hyperlink" Target="http://www.lintonfarmersmarket.com" TargetMode="External"/><Relationship Id="rId6490" Type="http://schemas.openxmlformats.org/officeDocument/2006/relationships/hyperlink" Target="http://easttnfarmmarkets.org" TargetMode="External"/><Relationship Id="rId5160" Type="http://schemas.openxmlformats.org/officeDocument/2006/relationships/hyperlink" Target="http://www.salleorchards.com" TargetMode="External"/><Relationship Id="rId6491" Type="http://schemas.openxmlformats.org/officeDocument/2006/relationships/hyperlink" Target="http://www.facebook.com/oaksquarefarmersmarket" TargetMode="External"/><Relationship Id="rId5163" Type="http://schemas.openxmlformats.org/officeDocument/2006/relationships/hyperlink" Target="http://www.cityofchicago.org/specialevents" TargetMode="External"/><Relationship Id="rId6494" Type="http://schemas.openxmlformats.org/officeDocument/2006/relationships/hyperlink" Target="https://twitter.com/oakcrest_market" TargetMode="External"/><Relationship Id="rId5164" Type="http://schemas.openxmlformats.org/officeDocument/2006/relationships/hyperlink" Target="http://www.communityactionduluth.org/seeds/market.html" TargetMode="External"/><Relationship Id="rId6495" Type="http://schemas.openxmlformats.org/officeDocument/2006/relationships/hyperlink" Target="https://www.instagram.com/oakcrestfarmersmarket/" TargetMode="External"/><Relationship Id="rId5161" Type="http://schemas.openxmlformats.org/officeDocument/2006/relationships/hyperlink" Target="http://www.grownyc.org" TargetMode="External"/><Relationship Id="rId6492" Type="http://schemas.openxmlformats.org/officeDocument/2006/relationships/hyperlink" Target="http://foodjusticecoalition.com" TargetMode="External"/><Relationship Id="rId5162" Type="http://schemas.openxmlformats.org/officeDocument/2006/relationships/hyperlink" Target="https://www.facebook.com/bronxgreenmarkets" TargetMode="External"/><Relationship Id="rId6493" Type="http://schemas.openxmlformats.org/officeDocument/2006/relationships/hyperlink" Target="https://www.facebook.com/oakcrestfarmersmarket" TargetMode="External"/><Relationship Id="rId5167" Type="http://schemas.openxmlformats.org/officeDocument/2006/relationships/hyperlink" Target="https://www.instagram.com/lpmarket2012/" TargetMode="External"/><Relationship Id="rId6498" Type="http://schemas.openxmlformats.org/officeDocument/2006/relationships/hyperlink" Target="http://www.oafm.org" TargetMode="External"/><Relationship Id="rId5168" Type="http://schemas.openxmlformats.org/officeDocument/2006/relationships/hyperlink" Target="http://www.themarketcompany.orgwww.themarketcompany.org" TargetMode="External"/><Relationship Id="rId6499" Type="http://schemas.openxmlformats.org/officeDocument/2006/relationships/hyperlink" Target="https://www.facebook.com/OAFMDetroit" TargetMode="External"/><Relationship Id="rId5165" Type="http://schemas.openxmlformats.org/officeDocument/2006/relationships/hyperlink" Target="https://www.facebook.com/Lincoln-Park-Farmers-Market-208206362528258/" TargetMode="External"/><Relationship Id="rId6496" Type="http://schemas.openxmlformats.org/officeDocument/2006/relationships/hyperlink" Target="http://www.modestofarmersmarket.com" TargetMode="External"/><Relationship Id="rId5166" Type="http://schemas.openxmlformats.org/officeDocument/2006/relationships/hyperlink" Target="https://twitter.com/LPFarmersMarket" TargetMode="External"/><Relationship Id="rId6497" Type="http://schemas.openxmlformats.org/officeDocument/2006/relationships/hyperlink" Target="http://www.oakhurstfarmersmarket.com" TargetMode="External"/><Relationship Id="rId5169" Type="http://schemas.openxmlformats.org/officeDocument/2006/relationships/hyperlink" Target="http://www.cityofchicago.org/specialevents" TargetMode="External"/><Relationship Id="rId2920" Type="http://schemas.openxmlformats.org/officeDocument/2006/relationships/hyperlink" Target="http://www.eyota.govoffice.com" TargetMode="External"/><Relationship Id="rId2921" Type="http://schemas.openxmlformats.org/officeDocument/2006/relationships/hyperlink" Target="https://www.facebook.com/pages/Eyota-Farmers-Market/224735830876812" TargetMode="External"/><Relationship Id="rId2922" Type="http://schemas.openxmlformats.org/officeDocument/2006/relationships/hyperlink" Target="http://www.farmsmyrna.com" TargetMode="External"/><Relationship Id="rId2923" Type="http://schemas.openxmlformats.org/officeDocument/2006/relationships/hyperlink" Target="https://www.facebook.com/FARMSmyrna/?fref=ts" TargetMode="External"/><Relationship Id="rId2924" Type="http://schemas.openxmlformats.org/officeDocument/2006/relationships/hyperlink" Target="http://www.foodtrustmarkets.org/markets.html" TargetMode="External"/><Relationship Id="rId2925" Type="http://schemas.openxmlformats.org/officeDocument/2006/relationships/hyperlink" Target="http://www.fairgrovefarmersmarket.com" TargetMode="External"/><Relationship Id="rId2926" Type="http://schemas.openxmlformats.org/officeDocument/2006/relationships/hyperlink" Target="https://www.facebook.com/FairGroveFarmersMarket" TargetMode="External"/><Relationship Id="rId2927" Type="http://schemas.openxmlformats.org/officeDocument/2006/relationships/hyperlink" Target="https://vtfarmersmarket.org/" TargetMode="External"/><Relationship Id="rId2928" Type="http://schemas.openxmlformats.org/officeDocument/2006/relationships/hyperlink" Target="http://www.downtownfairbanks.com" TargetMode="External"/><Relationship Id="rId2929" Type="http://schemas.openxmlformats.org/officeDocument/2006/relationships/hyperlink" Target="https://www.facebook.com/downtownfairbanks" TargetMode="External"/><Relationship Id="rId5192" Type="http://schemas.openxmlformats.org/officeDocument/2006/relationships/hyperlink" Target="http://www.litchfieldhillsfarmfresh-ct.org" TargetMode="External"/><Relationship Id="rId5193" Type="http://schemas.openxmlformats.org/officeDocument/2006/relationships/hyperlink" Target="http://www.cityoflithoniaga.org/" TargetMode="External"/><Relationship Id="rId5190" Type="http://schemas.openxmlformats.org/officeDocument/2006/relationships/hyperlink" Target="https://twitter.com/search?src=typd&amp;q=Litchfield%20Hills%20Farm-Fresh" TargetMode="External"/><Relationship Id="rId5191" Type="http://schemas.openxmlformats.org/officeDocument/2006/relationships/hyperlink" Target="https://www.instagram.com/litchfieldhillsfarmfreshmarket/" TargetMode="External"/><Relationship Id="rId5196" Type="http://schemas.openxmlformats.org/officeDocument/2006/relationships/hyperlink" Target="http://www.lititzfarmersmarket.com" TargetMode="External"/><Relationship Id="rId5197" Type="http://schemas.openxmlformats.org/officeDocument/2006/relationships/hyperlink" Target="https://www.facebook.com/lititzfarmermarket" TargetMode="External"/><Relationship Id="rId5194" Type="http://schemas.openxmlformats.org/officeDocument/2006/relationships/hyperlink" Target="https://www.facebook.com/LithoniaFarmersMarket" TargetMode="External"/><Relationship Id="rId5195" Type="http://schemas.openxmlformats.org/officeDocument/2006/relationships/hyperlink" Target="https://www.instagram.com/lithoniafarmersmarket/" TargetMode="External"/><Relationship Id="rId5198" Type="http://schemas.openxmlformats.org/officeDocument/2006/relationships/hyperlink" Target="http://www.littleelm.org/FM" TargetMode="External"/><Relationship Id="rId5199" Type="http://schemas.openxmlformats.org/officeDocument/2006/relationships/hyperlink" Target="https://www.facebook.com/LittleElmFarmersMarket" TargetMode="External"/><Relationship Id="rId2910" Type="http://schemas.openxmlformats.org/officeDocument/2006/relationships/hyperlink" Target="http://www.pcfma.org" TargetMode="External"/><Relationship Id="rId2911" Type="http://schemas.openxmlformats.org/officeDocument/2006/relationships/hyperlink" Target="http://www.facebook.com/EvergreenFarmersMarket" TargetMode="External"/><Relationship Id="rId2912" Type="http://schemas.openxmlformats.org/officeDocument/2006/relationships/hyperlink" Target="http://www.twitter.com/PacCoastFarmers" TargetMode="External"/><Relationship Id="rId2913" Type="http://schemas.openxmlformats.org/officeDocument/2006/relationships/hyperlink" Target="https://www.facebook.com/EssentialEatingFarmersMarket" TargetMode="External"/><Relationship Id="rId2914" Type="http://schemas.openxmlformats.org/officeDocument/2006/relationships/hyperlink" Target="https://www.facebook.com/EssentialEatingFarmersMarket" TargetMode="External"/><Relationship Id="rId2915" Type="http://schemas.openxmlformats.org/officeDocument/2006/relationships/hyperlink" Target="http://www.honolulu.gov/parks/programs/pom" TargetMode="External"/><Relationship Id="rId2916" Type="http://schemas.openxmlformats.org/officeDocument/2006/relationships/hyperlink" Target="http://www.excelsiorfarmersmarket.com" TargetMode="External"/><Relationship Id="rId2917" Type="http://schemas.openxmlformats.org/officeDocument/2006/relationships/hyperlink" Target="http://www.seacoastgrowers.org" TargetMode="External"/><Relationship Id="rId2918" Type="http://schemas.openxmlformats.org/officeDocument/2006/relationships/hyperlink" Target="https://www.facebook.com/Market03833" TargetMode="External"/><Relationship Id="rId2919" Type="http://schemas.openxmlformats.org/officeDocument/2006/relationships/hyperlink" Target="https://twitter.com/market03833" TargetMode="External"/><Relationship Id="rId5181" Type="http://schemas.openxmlformats.org/officeDocument/2006/relationships/hyperlink" Target="http://www.lisbonmainstreet.org" TargetMode="External"/><Relationship Id="rId5182" Type="http://schemas.openxmlformats.org/officeDocument/2006/relationships/hyperlink" Target="http://www.lisbonfarmersmarket.com" TargetMode="External"/><Relationship Id="rId5180" Type="http://schemas.openxmlformats.org/officeDocument/2006/relationships/hyperlink" Target="http://www.lisbonnd.com" TargetMode="External"/><Relationship Id="rId5185" Type="http://schemas.openxmlformats.org/officeDocument/2006/relationships/hyperlink" Target="http://facebook.com/LisleFrenchMarket" TargetMode="External"/><Relationship Id="rId5186" Type="http://schemas.openxmlformats.org/officeDocument/2006/relationships/hyperlink" Target="https://twitter.com/BensidounMarket" TargetMode="External"/><Relationship Id="rId5183" Type="http://schemas.openxmlformats.org/officeDocument/2006/relationships/hyperlink" Target="http://www.facebook.com/lisbonfarmersmarket" TargetMode="External"/><Relationship Id="rId5184" Type="http://schemas.openxmlformats.org/officeDocument/2006/relationships/hyperlink" Target="http://www.bensidounmidwestmarkets.com/" TargetMode="External"/><Relationship Id="rId5189" Type="http://schemas.openxmlformats.org/officeDocument/2006/relationships/hyperlink" Target="https://www.facebook.com/LHFFM/?ref=br_rs" TargetMode="External"/><Relationship Id="rId5187" Type="http://schemas.openxmlformats.org/officeDocument/2006/relationships/hyperlink" Target="https://www.instagram.com/bensidounfrenchmarket/" TargetMode="External"/><Relationship Id="rId5188" Type="http://schemas.openxmlformats.org/officeDocument/2006/relationships/hyperlink" Target="http://www.litchfieldhillsfarmfresh-ct.org" TargetMode="External"/><Relationship Id="rId1697" Type="http://schemas.openxmlformats.org/officeDocument/2006/relationships/hyperlink" Target="http://www.pcfma.org" TargetMode="External"/><Relationship Id="rId1698" Type="http://schemas.openxmlformats.org/officeDocument/2006/relationships/hyperlink" Target="https://www.facebook.com/ClaytonMarket" TargetMode="External"/><Relationship Id="rId1699" Type="http://schemas.openxmlformats.org/officeDocument/2006/relationships/hyperlink" Target="http://www.myclearwatermarket.com/" TargetMode="External"/><Relationship Id="rId866" Type="http://schemas.openxmlformats.org/officeDocument/2006/relationships/hyperlink" Target="http://www.twitter.com/bldrfarmersmkt" TargetMode="External"/><Relationship Id="rId865" Type="http://schemas.openxmlformats.org/officeDocument/2006/relationships/hyperlink" Target="http://www.facebook.com/Boulder-Farmers-Market-512016698971120" TargetMode="External"/><Relationship Id="rId864" Type="http://schemas.openxmlformats.org/officeDocument/2006/relationships/hyperlink" Target="http://www.bcfm.org" TargetMode="External"/><Relationship Id="rId863" Type="http://schemas.openxmlformats.org/officeDocument/2006/relationships/hyperlink" Target="https://twitter.com/BCFMarkets" TargetMode="External"/><Relationship Id="rId869" Type="http://schemas.openxmlformats.org/officeDocument/2006/relationships/hyperlink" Target="https://www.facebook.com/BOTBFM" TargetMode="External"/><Relationship Id="rId868" Type="http://schemas.openxmlformats.org/officeDocument/2006/relationships/hyperlink" Target="http://www.barrencountybounty.com" TargetMode="External"/><Relationship Id="rId867" Type="http://schemas.openxmlformats.org/officeDocument/2006/relationships/hyperlink" Target="http://www.instagram.com/boulderfarmersmarket" TargetMode="External"/><Relationship Id="rId1690" Type="http://schemas.openxmlformats.org/officeDocument/2006/relationships/hyperlink" Target="http://www.cityofclawson.com/" TargetMode="External"/><Relationship Id="rId1691" Type="http://schemas.openxmlformats.org/officeDocument/2006/relationships/hyperlink" Target="https://www.facebook.com/pages/Clawson-Farmers-Market/156582121049116" TargetMode="External"/><Relationship Id="rId1692" Type="http://schemas.openxmlformats.org/officeDocument/2006/relationships/hyperlink" Target="http://www.localharvest.org/claysburg-farmers-market-M56905" TargetMode="External"/><Relationship Id="rId862" Type="http://schemas.openxmlformats.org/officeDocument/2006/relationships/hyperlink" Target="https://www.facebook.com/BoulderCountyFarmersMarkets" TargetMode="External"/><Relationship Id="rId1693" Type="http://schemas.openxmlformats.org/officeDocument/2006/relationships/hyperlink" Target="http://www.cfcmnc.org" TargetMode="External"/><Relationship Id="rId861" Type="http://schemas.openxmlformats.org/officeDocument/2006/relationships/hyperlink" Target="http://www.boulderfarmers.org" TargetMode="External"/><Relationship Id="rId1694" Type="http://schemas.openxmlformats.org/officeDocument/2006/relationships/hyperlink" Target="https://www.facebook.com/CFCMNC" TargetMode="External"/><Relationship Id="rId860" Type="http://schemas.openxmlformats.org/officeDocument/2006/relationships/hyperlink" Target="http://facebook.com/Bottineau-Farmers-Market-1665424737011341/" TargetMode="External"/><Relationship Id="rId1695" Type="http://schemas.openxmlformats.org/officeDocument/2006/relationships/hyperlink" Target="https://www.twitter.com/ClaytonFarmMkt" TargetMode="External"/><Relationship Id="rId1696" Type="http://schemas.openxmlformats.org/officeDocument/2006/relationships/hyperlink" Target="http://www.claytoncommunityfair.com/claytonfarmersmarket" TargetMode="External"/><Relationship Id="rId1686" Type="http://schemas.openxmlformats.org/officeDocument/2006/relationships/hyperlink" Target="http://www.clarkstonfarmersmarket.com" TargetMode="External"/><Relationship Id="rId1687" Type="http://schemas.openxmlformats.org/officeDocument/2006/relationships/hyperlink" Target="https://www.facebook.com/clarkstonfarmersmarket" TargetMode="External"/><Relationship Id="rId1688" Type="http://schemas.openxmlformats.org/officeDocument/2006/relationships/hyperlink" Target="https://twitter.com/ClarkstonMarket" TargetMode="External"/><Relationship Id="rId1689" Type="http://schemas.openxmlformats.org/officeDocument/2006/relationships/hyperlink" Target="http://facebook.com/CLARKSTONFARMERSMARKET/" TargetMode="External"/><Relationship Id="rId855" Type="http://schemas.openxmlformats.org/officeDocument/2006/relationships/hyperlink" Target="https://twitter.com/BosPublicMarket" TargetMode="External"/><Relationship Id="rId854" Type="http://schemas.openxmlformats.org/officeDocument/2006/relationships/hyperlink" Target="https://www.facebook.com/BostonPublicMarket/" TargetMode="External"/><Relationship Id="rId853" Type="http://schemas.openxmlformats.org/officeDocument/2006/relationships/hyperlink" Target="http://bostonpublicmarket.org" TargetMode="External"/><Relationship Id="rId852" Type="http://schemas.openxmlformats.org/officeDocument/2006/relationships/hyperlink" Target="https://www.instagram.com/bosquefarmersmarket/" TargetMode="External"/><Relationship Id="rId859" Type="http://schemas.openxmlformats.org/officeDocument/2006/relationships/hyperlink" Target="http://www.countryvillagebothell.com/farmersmarket" TargetMode="External"/><Relationship Id="rId858" Type="http://schemas.openxmlformats.org/officeDocument/2006/relationships/hyperlink" Target="https://www.facebook.com/BotetourtFarmersMarket/" TargetMode="External"/><Relationship Id="rId857" Type="http://schemas.openxmlformats.org/officeDocument/2006/relationships/hyperlink" Target="http://www.bu.edu/dining/about-us/sustainability/farmers-market/" TargetMode="External"/><Relationship Id="rId856" Type="http://schemas.openxmlformats.org/officeDocument/2006/relationships/hyperlink" Target="https://www.instagram.com/bostonpublicmarket/" TargetMode="External"/><Relationship Id="rId1680" Type="http://schemas.openxmlformats.org/officeDocument/2006/relationships/hyperlink" Target="http://www.cfmwv.com" TargetMode="External"/><Relationship Id="rId1681" Type="http://schemas.openxmlformats.org/officeDocument/2006/relationships/hyperlink" Target="http://www.facebook.com/cwvfm" TargetMode="External"/><Relationship Id="rId851" Type="http://schemas.openxmlformats.org/officeDocument/2006/relationships/hyperlink" Target="https://www.facebook.com/Bosque-Farmers-Market-956350901151818/" TargetMode="External"/><Relationship Id="rId1682" Type="http://schemas.openxmlformats.org/officeDocument/2006/relationships/hyperlink" Target="http://www.cfmwv.com" TargetMode="External"/><Relationship Id="rId850" Type="http://schemas.openxmlformats.org/officeDocument/2006/relationships/hyperlink" Target="http://bosque.agrilife.org/bosque-farmers-market/" TargetMode="External"/><Relationship Id="rId1683" Type="http://schemas.openxmlformats.org/officeDocument/2006/relationships/hyperlink" Target="http://www.facebook.com/clarksburgwvfarmersmarket" TargetMode="External"/><Relationship Id="rId1684" Type="http://schemas.openxmlformats.org/officeDocument/2006/relationships/hyperlink" Target="http://www.clarksburgfarmersmarket.com" TargetMode="External"/><Relationship Id="rId1685" Type="http://schemas.openxmlformats.org/officeDocument/2006/relationships/hyperlink" Target="http://www.clarksdale.locallygrown.net/" TargetMode="External"/><Relationship Id="rId888" Type="http://schemas.openxmlformats.org/officeDocument/2006/relationships/hyperlink" Target="https://www.facebook.com/ManhattanGreenmarkets" TargetMode="External"/><Relationship Id="rId887" Type="http://schemas.openxmlformats.org/officeDocument/2006/relationships/hyperlink" Target="http://www.grownyc.org" TargetMode="External"/><Relationship Id="rId886" Type="http://schemas.openxmlformats.org/officeDocument/2006/relationships/hyperlink" Target="https://www.facebook.com/pages/Bowling-Green-Farmers-Market-VA/480342235310524" TargetMode="External"/><Relationship Id="rId885" Type="http://schemas.openxmlformats.org/officeDocument/2006/relationships/hyperlink" Target="http://www.townofbowlinggreen.com" TargetMode="External"/><Relationship Id="rId889" Type="http://schemas.openxmlformats.org/officeDocument/2006/relationships/hyperlink" Target="http://www.bgfarmersmarket.com" TargetMode="External"/><Relationship Id="rId880" Type="http://schemas.openxmlformats.org/officeDocument/2006/relationships/hyperlink" Target="http://www.foodinthehood.wordpress.com" TargetMode="External"/><Relationship Id="rId884" Type="http://schemas.openxmlformats.org/officeDocument/2006/relationships/hyperlink" Target="https://www.facebook.com/BowieFarmersMarket/" TargetMode="External"/><Relationship Id="rId883" Type="http://schemas.openxmlformats.org/officeDocument/2006/relationships/hyperlink" Target="http://www.cityofbowie.org/103/Farmers-Market" TargetMode="External"/><Relationship Id="rId882" Type="http://schemas.openxmlformats.org/officeDocument/2006/relationships/hyperlink" Target="https://www.facebook.com/pages/Bowie-Farmers-Market/213945728747865" TargetMode="External"/><Relationship Id="rId881" Type="http://schemas.openxmlformats.org/officeDocument/2006/relationships/hyperlink" Target="https://www.facebook.com/pages/Bowdoinham-Farmers-Market/100378033339903" TargetMode="External"/><Relationship Id="rId877" Type="http://schemas.openxmlformats.org/officeDocument/2006/relationships/hyperlink" Target="https://www.facebook.com/BowLittleMarket" TargetMode="External"/><Relationship Id="rId876" Type="http://schemas.openxmlformats.org/officeDocument/2006/relationships/hyperlink" Target="http://www.bowlittlemarket.com" TargetMode="External"/><Relationship Id="rId875" Type="http://schemas.openxmlformats.org/officeDocument/2006/relationships/hyperlink" Target="https://www.facebook.com/BourbonFarmersMarket" TargetMode="External"/><Relationship Id="rId874" Type="http://schemas.openxmlformats.org/officeDocument/2006/relationships/hyperlink" Target="http://www.bourbonfarmersmarket.com/" TargetMode="External"/><Relationship Id="rId879" Type="http://schemas.openxmlformats.org/officeDocument/2006/relationships/hyperlink" Target="https://www.facebook.com/BowLittleMarket" TargetMode="External"/><Relationship Id="rId878" Type="http://schemas.openxmlformats.org/officeDocument/2006/relationships/hyperlink" Target="http://www.bowlittlemarket.wordpress.com" TargetMode="External"/><Relationship Id="rId873" Type="http://schemas.openxmlformats.org/officeDocument/2006/relationships/hyperlink" Target="https://twitter.com/BOTBMarket" TargetMode="External"/><Relationship Id="rId872" Type="http://schemas.openxmlformats.org/officeDocument/2006/relationships/hyperlink" Target="https://www.facebook.com/BOTBFM" TargetMode="External"/><Relationship Id="rId871" Type="http://schemas.openxmlformats.org/officeDocument/2006/relationships/hyperlink" Target="http://www.barrencountybounty.com" TargetMode="External"/><Relationship Id="rId870" Type="http://schemas.openxmlformats.org/officeDocument/2006/relationships/hyperlink" Target="https://twitter.com/BOTBMarket" TargetMode="External"/><Relationship Id="rId1653" Type="http://schemas.openxmlformats.org/officeDocument/2006/relationships/hyperlink" Target="http://cityseed.org/fair-haven/" TargetMode="External"/><Relationship Id="rId2984" Type="http://schemas.openxmlformats.org/officeDocument/2006/relationships/hyperlink" Target="http://www.faithinplace.org/our-programs/winter-farmers-markets" TargetMode="External"/><Relationship Id="rId1654" Type="http://schemas.openxmlformats.org/officeDocument/2006/relationships/hyperlink" Target="https://www.facebook.com/cityseed" TargetMode="External"/><Relationship Id="rId2985" Type="http://schemas.openxmlformats.org/officeDocument/2006/relationships/hyperlink" Target="http://facebook.com/FaithInPlace" TargetMode="External"/><Relationship Id="rId1655" Type="http://schemas.openxmlformats.org/officeDocument/2006/relationships/hyperlink" Target="http://cityseed.org/indoor-winter-market/" TargetMode="External"/><Relationship Id="rId2986" Type="http://schemas.openxmlformats.org/officeDocument/2006/relationships/hyperlink" Target="http://twitter.com/faithinplace" TargetMode="External"/><Relationship Id="rId1656" Type="http://schemas.openxmlformats.org/officeDocument/2006/relationships/hyperlink" Target="https://www.facebook.com/cityseed" TargetMode="External"/><Relationship Id="rId2987" Type="http://schemas.openxmlformats.org/officeDocument/2006/relationships/hyperlink" Target="http://www.faithinplace.org/our-programs/winter-farmers-markets" TargetMode="External"/><Relationship Id="rId1657" Type="http://schemas.openxmlformats.org/officeDocument/2006/relationships/hyperlink" Target="http://cityseed.org/wooster-square/" TargetMode="External"/><Relationship Id="rId2988" Type="http://schemas.openxmlformats.org/officeDocument/2006/relationships/hyperlink" Target="http://facebook.com/FaithInPlace" TargetMode="External"/><Relationship Id="rId1658" Type="http://schemas.openxmlformats.org/officeDocument/2006/relationships/hyperlink" Target="https://www.facebook.com/cityseed/" TargetMode="External"/><Relationship Id="rId2989" Type="http://schemas.openxmlformats.org/officeDocument/2006/relationships/hyperlink" Target="http://twitter.com/faithinplace" TargetMode="External"/><Relationship Id="rId1659" Type="http://schemas.openxmlformats.org/officeDocument/2006/relationships/hyperlink" Target="http://www.windancemarkets.com" TargetMode="External"/><Relationship Id="rId829" Type="http://schemas.openxmlformats.org/officeDocument/2006/relationships/hyperlink" Target="http://bonnerlibrary.org/farmers-market/" TargetMode="External"/><Relationship Id="rId828" Type="http://schemas.openxmlformats.org/officeDocument/2006/relationships/hyperlink" Target="http://www.cityofbonitasprings.org" TargetMode="External"/><Relationship Id="rId827" Type="http://schemas.openxmlformats.org/officeDocument/2006/relationships/hyperlink" Target="http://facebook.com/BonitaSpringsFarmersMarketPromenade" TargetMode="External"/><Relationship Id="rId822" Type="http://schemas.openxmlformats.org/officeDocument/2006/relationships/hyperlink" Target="http://www.theboisefarmersmarket.com" TargetMode="External"/><Relationship Id="rId821" Type="http://schemas.openxmlformats.org/officeDocument/2006/relationships/hyperlink" Target="https://www.facebook.com/pages/Bogert-Farmers-Market/212101778815402" TargetMode="External"/><Relationship Id="rId820" Type="http://schemas.openxmlformats.org/officeDocument/2006/relationships/hyperlink" Target="http://www.bogertfarmersmarket.com" TargetMode="External"/><Relationship Id="rId826" Type="http://schemas.openxmlformats.org/officeDocument/2006/relationships/hyperlink" Target="http://buylocallee.com" TargetMode="External"/><Relationship Id="rId825" Type="http://schemas.openxmlformats.org/officeDocument/2006/relationships/hyperlink" Target="http://www.localharvest.org/bondurant-farmers-market-M57024" TargetMode="External"/><Relationship Id="rId824" Type="http://schemas.openxmlformats.org/officeDocument/2006/relationships/hyperlink" Target="http://www.boltonlandingfarmersmarket.com/boltonlandingfarmersmarket.com/Welcome.html" TargetMode="External"/><Relationship Id="rId823" Type="http://schemas.openxmlformats.org/officeDocument/2006/relationships/hyperlink" Target="http://www.theboisefarmersmarket.com" TargetMode="External"/><Relationship Id="rId2980" Type="http://schemas.openxmlformats.org/officeDocument/2006/relationships/hyperlink" Target="https://twitter.com/faithinplace" TargetMode="External"/><Relationship Id="rId1650" Type="http://schemas.openxmlformats.org/officeDocument/2006/relationships/hyperlink" Target="http://coloradofreshmarkets.com" TargetMode="External"/><Relationship Id="rId2981" Type="http://schemas.openxmlformats.org/officeDocument/2006/relationships/hyperlink" Target="http://www.faithinplace.org/our-programs/winter-farmers-markets" TargetMode="External"/><Relationship Id="rId1651" Type="http://schemas.openxmlformats.org/officeDocument/2006/relationships/hyperlink" Target="http://www.cityseed.org/edgewood-park" TargetMode="External"/><Relationship Id="rId2982" Type="http://schemas.openxmlformats.org/officeDocument/2006/relationships/hyperlink" Target="http://facebook.com/FaithInPlace" TargetMode="External"/><Relationship Id="rId1652" Type="http://schemas.openxmlformats.org/officeDocument/2006/relationships/hyperlink" Target="https://www.facebook.com/cityseed/" TargetMode="External"/><Relationship Id="rId2983" Type="http://schemas.openxmlformats.org/officeDocument/2006/relationships/hyperlink" Target="http://twitter.com/faithinplace" TargetMode="External"/><Relationship Id="rId1642" Type="http://schemas.openxmlformats.org/officeDocument/2006/relationships/hyperlink" Target="http://agrimissouri.com/mo-grown/grodetail.php?type=mo-grown&amp;ID=1122" TargetMode="External"/><Relationship Id="rId2973" Type="http://schemas.openxmlformats.org/officeDocument/2006/relationships/hyperlink" Target="https://www.facebook.com/FaithInPlace" TargetMode="External"/><Relationship Id="rId1643" Type="http://schemas.openxmlformats.org/officeDocument/2006/relationships/hyperlink" Target="http://www.waynefarmersmarket.net" TargetMode="External"/><Relationship Id="rId2974" Type="http://schemas.openxmlformats.org/officeDocument/2006/relationships/hyperlink" Target="https://twitter.com/faithinplace" TargetMode="External"/><Relationship Id="rId1644" Type="http://schemas.openxmlformats.org/officeDocument/2006/relationships/hyperlink" Target="http://www.whitebearlake.org" TargetMode="External"/><Relationship Id="rId2975" Type="http://schemas.openxmlformats.org/officeDocument/2006/relationships/hyperlink" Target="http://www.faithinplace.org/our-programs/winter-farmers-markets" TargetMode="External"/><Relationship Id="rId1645" Type="http://schemas.openxmlformats.org/officeDocument/2006/relationships/hyperlink" Target="http://agrimissouri.com/mo-grown/grodetail.php?type=mo-grown&amp;ID=2016" TargetMode="External"/><Relationship Id="rId2976" Type="http://schemas.openxmlformats.org/officeDocument/2006/relationships/hyperlink" Target="http://facebook.com/FaithInPlace" TargetMode="External"/><Relationship Id="rId1646" Type="http://schemas.openxmlformats.org/officeDocument/2006/relationships/hyperlink" Target="http://www.cityofzachary.org" TargetMode="External"/><Relationship Id="rId2977" Type="http://schemas.openxmlformats.org/officeDocument/2006/relationships/hyperlink" Target="http://twitter.com/faithinplace" TargetMode="External"/><Relationship Id="rId1647" Type="http://schemas.openxmlformats.org/officeDocument/2006/relationships/hyperlink" Target="http://www.cityofzion.com/farmersmarket" TargetMode="External"/><Relationship Id="rId2978" Type="http://schemas.openxmlformats.org/officeDocument/2006/relationships/hyperlink" Target="http://org2.salsalabs.com/o/6265/p/salsa/web/common/public/content?content_item_KEY=8942" TargetMode="External"/><Relationship Id="rId1648" Type="http://schemas.openxmlformats.org/officeDocument/2006/relationships/hyperlink" Target="https://www.facebook.com/pages/City-of-Zion-Farmers-Market/112314668796329?ref=br_tf" TargetMode="External"/><Relationship Id="rId2979" Type="http://schemas.openxmlformats.org/officeDocument/2006/relationships/hyperlink" Target="https://www.facebook.com/FaithInPlace" TargetMode="External"/><Relationship Id="rId1649" Type="http://schemas.openxmlformats.org/officeDocument/2006/relationships/hyperlink" Target="https://twitter.com/ZionFarmersMarket" TargetMode="External"/><Relationship Id="rId819" Type="http://schemas.openxmlformats.org/officeDocument/2006/relationships/hyperlink" Target="https://www.facebook.com/Boca-Raton-GreenMarket-139618602786870/" TargetMode="External"/><Relationship Id="rId818" Type="http://schemas.openxmlformats.org/officeDocument/2006/relationships/hyperlink" Target="http://buylocallee.com" TargetMode="External"/><Relationship Id="rId817" Type="http://schemas.openxmlformats.org/officeDocument/2006/relationships/hyperlink" Target="https://www.instagram.com/boalsburgfarmersmarket/" TargetMode="External"/><Relationship Id="rId816" Type="http://schemas.openxmlformats.org/officeDocument/2006/relationships/hyperlink" Target="https://www.facebook.com/pages/Boalsburg-Farmers-Market/108299077230" TargetMode="External"/><Relationship Id="rId811" Type="http://schemas.openxmlformats.org/officeDocument/2006/relationships/hyperlink" Target="https://www.facebook.com/BaltimoreMuseumofIndustry/" TargetMode="External"/><Relationship Id="rId810" Type="http://schemas.openxmlformats.org/officeDocument/2006/relationships/hyperlink" Target="http://www.thebmi.org/programs-events/bmi-farmers-market/" TargetMode="External"/><Relationship Id="rId815" Type="http://schemas.openxmlformats.org/officeDocument/2006/relationships/hyperlink" Target="http://www.boalsburgfarmersmarket.com" TargetMode="External"/><Relationship Id="rId814" Type="http://schemas.openxmlformats.org/officeDocument/2006/relationships/hyperlink" Target="https://www.instagram.com/baltimoremuseumofindustry/" TargetMode="External"/><Relationship Id="rId813" Type="http://schemas.openxmlformats.org/officeDocument/2006/relationships/hyperlink" Target="https://www.youtube.com/watch?v=or-mld01KWw" TargetMode="External"/><Relationship Id="rId812" Type="http://schemas.openxmlformats.org/officeDocument/2006/relationships/hyperlink" Target="https://twitter.com/BMIatWork" TargetMode="External"/><Relationship Id="rId2970" Type="http://schemas.openxmlformats.org/officeDocument/2006/relationships/hyperlink" Target="http://facebook.com/FaithInPlace" TargetMode="External"/><Relationship Id="rId1640" Type="http://schemas.openxmlformats.org/officeDocument/2006/relationships/hyperlink" Target="http://www.facebook.com/CityofUnionFarmersMarket" TargetMode="External"/><Relationship Id="rId2971" Type="http://schemas.openxmlformats.org/officeDocument/2006/relationships/hyperlink" Target="http://twitter.com/faithinplace" TargetMode="External"/><Relationship Id="rId1641" Type="http://schemas.openxmlformats.org/officeDocument/2006/relationships/hyperlink" Target="http://www.warrenton-mo.org/" TargetMode="External"/><Relationship Id="rId2972" Type="http://schemas.openxmlformats.org/officeDocument/2006/relationships/hyperlink" Target="http://org2.salsalabs.com/o/6265/p/salsa/web/common/public/content?content_item_KEY=8942" TargetMode="External"/><Relationship Id="rId1675" Type="http://schemas.openxmlformats.org/officeDocument/2006/relationships/hyperlink" Target="https://www.facebook.com/tempemarket/" TargetMode="External"/><Relationship Id="rId1676" Type="http://schemas.openxmlformats.org/officeDocument/2006/relationships/hyperlink" Target="http://thefoodtrust.org/farmers-markets/market/clark-park" TargetMode="External"/><Relationship Id="rId1677" Type="http://schemas.openxmlformats.org/officeDocument/2006/relationships/hyperlink" Target="http://www.clarkecountyfarmersmarket.com" TargetMode="External"/><Relationship Id="rId1678" Type="http://schemas.openxmlformats.org/officeDocument/2006/relationships/hyperlink" Target="http://www.clarkesvillefarmersmarket.com" TargetMode="External"/><Relationship Id="rId1679" Type="http://schemas.openxmlformats.org/officeDocument/2006/relationships/hyperlink" Target="http://www.facebook.com/clarkesvillefarmersmarket" TargetMode="External"/><Relationship Id="rId849" Type="http://schemas.openxmlformats.org/officeDocument/2006/relationships/hyperlink" Target="https://www.facebook.com/BrooklynGreenmarkets" TargetMode="External"/><Relationship Id="rId844" Type="http://schemas.openxmlformats.org/officeDocument/2006/relationships/hyperlink" Target="http://www.boordy.com" TargetMode="External"/><Relationship Id="rId843" Type="http://schemas.openxmlformats.org/officeDocument/2006/relationships/hyperlink" Target="https://boonvillemofarmersmarket.weebly.com/" TargetMode="External"/><Relationship Id="rId842" Type="http://schemas.openxmlformats.org/officeDocument/2006/relationships/hyperlink" Target="https://www.facebook.com/groups/450336421724155/" TargetMode="External"/><Relationship Id="rId841" Type="http://schemas.openxmlformats.org/officeDocument/2006/relationships/hyperlink" Target="http://www.boonvillefarmersmarket.com" TargetMode="External"/><Relationship Id="rId848" Type="http://schemas.openxmlformats.org/officeDocument/2006/relationships/hyperlink" Target="http://www.grownyc.org" TargetMode="External"/><Relationship Id="rId847" Type="http://schemas.openxmlformats.org/officeDocument/2006/relationships/hyperlink" Target="https://www.facebook.com/pages/Boring-Farmers-Market/223625564346989" TargetMode="External"/><Relationship Id="rId846" Type="http://schemas.openxmlformats.org/officeDocument/2006/relationships/hyperlink" Target="http://www.boringfarmersmarket.com" TargetMode="External"/><Relationship Id="rId845" Type="http://schemas.openxmlformats.org/officeDocument/2006/relationships/hyperlink" Target="https://www.facebook.com/BordentownFarmersMarket" TargetMode="External"/><Relationship Id="rId1670" Type="http://schemas.openxmlformats.org/officeDocument/2006/relationships/hyperlink" Target="http://clarendon.org/farmersmarket/" TargetMode="External"/><Relationship Id="rId840" Type="http://schemas.openxmlformats.org/officeDocument/2006/relationships/hyperlink" Target="http://ruraldigitalbridge.org" TargetMode="External"/><Relationship Id="rId1671" Type="http://schemas.openxmlformats.org/officeDocument/2006/relationships/hyperlink" Target="http://www.clarkforkmarket.com" TargetMode="External"/><Relationship Id="rId1672" Type="http://schemas.openxmlformats.org/officeDocument/2006/relationships/hyperlink" Target="https://www.facebook.com/clarkforkmarket" TargetMode="External"/><Relationship Id="rId1673" Type="http://schemas.openxmlformats.org/officeDocument/2006/relationships/hyperlink" Target="http://www.youtube.com/watch?v=E6zktHiUMv0" TargetMode="External"/><Relationship Id="rId1674" Type="http://schemas.openxmlformats.org/officeDocument/2006/relationships/hyperlink" Target="http://www.clarkparkfarmersmarket.com" TargetMode="External"/><Relationship Id="rId1664" Type="http://schemas.openxmlformats.org/officeDocument/2006/relationships/hyperlink" Target="http://www.claremontnh.com/residents/departments/parks-and-recreation/farmers-market.aspx" TargetMode="External"/><Relationship Id="rId2995" Type="http://schemas.openxmlformats.org/officeDocument/2006/relationships/hyperlink" Target="https://twitter.com/faithinplace" TargetMode="External"/><Relationship Id="rId1665" Type="http://schemas.openxmlformats.org/officeDocument/2006/relationships/hyperlink" Target="http://www.cityofclaremont.org" TargetMode="External"/><Relationship Id="rId2996" Type="http://schemas.openxmlformats.org/officeDocument/2006/relationships/hyperlink" Target="http://www.faithinplace.org/our-programs/winter-farmers-markets" TargetMode="External"/><Relationship Id="rId1666" Type="http://schemas.openxmlformats.org/officeDocument/2006/relationships/hyperlink" Target="https://www.facebook.com/cityofclaremont" TargetMode="External"/><Relationship Id="rId2997" Type="http://schemas.openxmlformats.org/officeDocument/2006/relationships/hyperlink" Target="http://facebook.com/FaithInPlace" TargetMode="External"/><Relationship Id="rId1667" Type="http://schemas.openxmlformats.org/officeDocument/2006/relationships/hyperlink" Target="https://twitter.com/ClaremontNC" TargetMode="External"/><Relationship Id="rId2998" Type="http://schemas.openxmlformats.org/officeDocument/2006/relationships/hyperlink" Target="http://twitter.com/faithinplace" TargetMode="External"/><Relationship Id="rId1668" Type="http://schemas.openxmlformats.org/officeDocument/2006/relationships/hyperlink" Target="http://www.clarencefarmersmarket.com" TargetMode="External"/><Relationship Id="rId2999" Type="http://schemas.openxmlformats.org/officeDocument/2006/relationships/hyperlink" Target="http://org2.salsalabs.com/o/6265/p/salsa/web/common/public/content?content_item_KEY=8942" TargetMode="External"/><Relationship Id="rId1669" Type="http://schemas.openxmlformats.org/officeDocument/2006/relationships/hyperlink" Target="https://www.facebook.com/clarencehollowfm" TargetMode="External"/><Relationship Id="rId839" Type="http://schemas.openxmlformats.org/officeDocument/2006/relationships/hyperlink" Target="http://facebook.com/Boone-Street-Market-738767102860278/" TargetMode="External"/><Relationship Id="rId838" Type="http://schemas.openxmlformats.org/officeDocument/2006/relationships/hyperlink" Target="http://jonesborough.locallygrown.net" TargetMode="External"/><Relationship Id="rId833" Type="http://schemas.openxmlformats.org/officeDocument/2006/relationships/hyperlink" Target="http://www.boonecountyfarmersmarket.org" TargetMode="External"/><Relationship Id="rId832" Type="http://schemas.openxmlformats.org/officeDocument/2006/relationships/hyperlink" Target="https://www.facebook.com/BonnersFerryFarmersMarket" TargetMode="External"/><Relationship Id="rId831" Type="http://schemas.openxmlformats.org/officeDocument/2006/relationships/hyperlink" Target="http://www.bonnersferryfarmersmarket.org" TargetMode="External"/><Relationship Id="rId830" Type="http://schemas.openxmlformats.org/officeDocument/2006/relationships/hyperlink" Target="https://www.facebook.com/bonnerspringsfarmersmarket" TargetMode="External"/><Relationship Id="rId837" Type="http://schemas.openxmlformats.org/officeDocument/2006/relationships/hyperlink" Target="http://www.boonefarmersmarket.com" TargetMode="External"/><Relationship Id="rId836" Type="http://schemas.openxmlformats.org/officeDocument/2006/relationships/hyperlink" Target="http://www.boonecountyfarmers.com" TargetMode="External"/><Relationship Id="rId835" Type="http://schemas.openxmlformats.org/officeDocument/2006/relationships/hyperlink" Target="http://www.mainstreetharrison.org" TargetMode="External"/><Relationship Id="rId834" Type="http://schemas.openxmlformats.org/officeDocument/2006/relationships/hyperlink" Target="https://www.facebook.com/TheBooneCountyFarmersMarket" TargetMode="External"/><Relationship Id="rId2990" Type="http://schemas.openxmlformats.org/officeDocument/2006/relationships/hyperlink" Target="http://org2.salsalabs.com/o/6265/p/salsa/web/common/public/content?content_item_KEY=8942" TargetMode="External"/><Relationship Id="rId1660" Type="http://schemas.openxmlformats.org/officeDocument/2006/relationships/hyperlink" Target="http://www.clairemontfarmersmarket.com" TargetMode="External"/><Relationship Id="rId2991" Type="http://schemas.openxmlformats.org/officeDocument/2006/relationships/hyperlink" Target="https://www.facebook.com/FaithInPlace" TargetMode="External"/><Relationship Id="rId1661" Type="http://schemas.openxmlformats.org/officeDocument/2006/relationships/hyperlink" Target="http://www.clearlyclaremi.com" TargetMode="External"/><Relationship Id="rId2992" Type="http://schemas.openxmlformats.org/officeDocument/2006/relationships/hyperlink" Target="https://twitter.com/faithinplace" TargetMode="External"/><Relationship Id="rId1662" Type="http://schemas.openxmlformats.org/officeDocument/2006/relationships/hyperlink" Target="http://www.claremontforum.org" TargetMode="External"/><Relationship Id="rId2993" Type="http://schemas.openxmlformats.org/officeDocument/2006/relationships/hyperlink" Target="http://org2.salsalabs.com/o/6265/p/salsa/web/common/public/content?content_item_KEY=8942" TargetMode="External"/><Relationship Id="rId1663" Type="http://schemas.openxmlformats.org/officeDocument/2006/relationships/hyperlink" Target="https://www.facebook.com/pages/Claremont-Farmers-Artisans-Market/148040805240200?fref=ts" TargetMode="External"/><Relationship Id="rId2994" Type="http://schemas.openxmlformats.org/officeDocument/2006/relationships/hyperlink" Target="https://www.facebook.com/FaithInPlace" TargetMode="External"/><Relationship Id="rId6506" Type="http://schemas.openxmlformats.org/officeDocument/2006/relationships/hyperlink" Target="http://www.oakleyfarmersmarket.com" TargetMode="External"/><Relationship Id="rId7838" Type="http://schemas.openxmlformats.org/officeDocument/2006/relationships/hyperlink" Target="http://instagram.com/pcfma" TargetMode="External"/><Relationship Id="rId6507" Type="http://schemas.openxmlformats.org/officeDocument/2006/relationships/hyperlink" Target="https://www.facebook.com/OakleyFarmersMarket" TargetMode="External"/><Relationship Id="rId7837" Type="http://schemas.openxmlformats.org/officeDocument/2006/relationships/hyperlink" Target="http://twitter.com/PacCoastFarmers" TargetMode="External"/><Relationship Id="rId6504" Type="http://schemas.openxmlformats.org/officeDocument/2006/relationships/hyperlink" Target="https://twitter.com/OaklandfarmerNJ" TargetMode="External"/><Relationship Id="rId7836" Type="http://schemas.openxmlformats.org/officeDocument/2006/relationships/hyperlink" Target="http://facebook.com/FillmoreFarmersMarket" TargetMode="External"/><Relationship Id="rId6505" Type="http://schemas.openxmlformats.org/officeDocument/2006/relationships/hyperlink" Target="http://pinterest.com/oaknjmarket/" TargetMode="External"/><Relationship Id="rId7835" Type="http://schemas.openxmlformats.org/officeDocument/2006/relationships/hyperlink" Target="http://pcfma.org" TargetMode="External"/><Relationship Id="rId6508" Type="http://schemas.openxmlformats.org/officeDocument/2006/relationships/hyperlink" Target="https://twitter.com/oakleymarket" TargetMode="External"/><Relationship Id="rId6509" Type="http://schemas.openxmlformats.org/officeDocument/2006/relationships/hyperlink" Target="http://www.oakmontfarmersmarket.org" TargetMode="External"/><Relationship Id="rId7839" Type="http://schemas.openxmlformats.org/officeDocument/2006/relationships/hyperlink" Target="http://www.localharvest.org/san-jacinto-valley-certified-farmers-market-M59128" TargetMode="External"/><Relationship Id="rId7830" Type="http://schemas.openxmlformats.org/officeDocument/2006/relationships/hyperlink" Target="http://www.cafarmersmkts.com/markets/category/crocker-galleria" TargetMode="External"/><Relationship Id="rId6502" Type="http://schemas.openxmlformats.org/officeDocument/2006/relationships/hyperlink" Target="http://oaklandfarmersmarket.com/" TargetMode="External"/><Relationship Id="rId7834" Type="http://schemas.openxmlformats.org/officeDocument/2006/relationships/hyperlink" Target="http://www.cafarmersmkts.com" TargetMode="External"/><Relationship Id="rId6503" Type="http://schemas.openxmlformats.org/officeDocument/2006/relationships/hyperlink" Target="https://www.facebook.com/oaknjfarmermarket" TargetMode="External"/><Relationship Id="rId7833" Type="http://schemas.openxmlformats.org/officeDocument/2006/relationships/hyperlink" Target="http://www.pinterest.com/cafarmersmkts/" TargetMode="External"/><Relationship Id="rId6500" Type="http://schemas.openxmlformats.org/officeDocument/2006/relationships/hyperlink" Target="http://www.destinationoakland.com/countymarket/Pages/Default.aspx" TargetMode="External"/><Relationship Id="rId7832" Type="http://schemas.openxmlformats.org/officeDocument/2006/relationships/hyperlink" Target="https://twitter.com/cafarmersmkts" TargetMode="External"/><Relationship Id="rId6501" Type="http://schemas.openxmlformats.org/officeDocument/2006/relationships/hyperlink" Target="https://www.facebook.com/pages/OakCountyMarket" TargetMode="External"/><Relationship Id="rId7831" Type="http://schemas.openxmlformats.org/officeDocument/2006/relationships/hyperlink" Target="https://www.facebook.com/SFFarmersMkt" TargetMode="External"/><Relationship Id="rId7827" Type="http://schemas.openxmlformats.org/officeDocument/2006/relationships/hyperlink" Target="http://www.afhl.org" TargetMode="External"/><Relationship Id="rId7826" Type="http://schemas.openxmlformats.org/officeDocument/2006/relationships/hyperlink" Target="http://instagram.com/littleitalymercato" TargetMode="External"/><Relationship Id="rId7825" Type="http://schemas.openxmlformats.org/officeDocument/2006/relationships/hyperlink" Target="https://www.youtube.com/LittleItalyofSD" TargetMode="External"/><Relationship Id="rId7824" Type="http://schemas.openxmlformats.org/officeDocument/2006/relationships/hyperlink" Target="https://twitter.com/LIMercato" TargetMode="External"/><Relationship Id="rId7829" Type="http://schemas.openxmlformats.org/officeDocument/2006/relationships/hyperlink" Target="http://www.thecannery.com" TargetMode="External"/><Relationship Id="rId7828" Type="http://schemas.openxmlformats.org/officeDocument/2006/relationships/hyperlink" Target="https://www.facebook.com/pages/San-Dimas-Farmers-Market/106993032668777" TargetMode="External"/><Relationship Id="rId7823" Type="http://schemas.openxmlformats.org/officeDocument/2006/relationships/hyperlink" Target="https://www.facebook.com/LittleItalyMercato" TargetMode="External"/><Relationship Id="rId7822" Type="http://schemas.openxmlformats.org/officeDocument/2006/relationships/hyperlink" Target="http://www.littleitalymercato.com" TargetMode="External"/><Relationship Id="rId7821" Type="http://schemas.openxmlformats.org/officeDocument/2006/relationships/hyperlink" Target="http://www.barriomarketplace.com" TargetMode="External"/><Relationship Id="rId7820" Type="http://schemas.openxmlformats.org/officeDocument/2006/relationships/hyperlink" Target="http://www.pcfma.com/sanbruno" TargetMode="External"/><Relationship Id="rId6528" Type="http://schemas.openxmlformats.org/officeDocument/2006/relationships/hyperlink" Target="http://www.oceanpines.org/amenities/ocean-pines-farmers-and-artisans-market/" TargetMode="External"/><Relationship Id="rId6529" Type="http://schemas.openxmlformats.org/officeDocument/2006/relationships/hyperlink" Target="https://www.facebook.com/OceanPinesFarmersArtisansMarketplace/" TargetMode="External"/><Relationship Id="rId7859" Type="http://schemas.openxmlformats.org/officeDocument/2006/relationships/hyperlink" Target="http://twitter.com/PacCoastFarmers" TargetMode="External"/><Relationship Id="rId6526" Type="http://schemas.openxmlformats.org/officeDocument/2006/relationships/hyperlink" Target="http://www.oceancityvacation.com" TargetMode="External"/><Relationship Id="rId7858" Type="http://schemas.openxmlformats.org/officeDocument/2006/relationships/hyperlink" Target="http://facebook.com/25thAveFarmersMarket" TargetMode="External"/><Relationship Id="rId6527" Type="http://schemas.openxmlformats.org/officeDocument/2006/relationships/hyperlink" Target="https://www.facebook.com/OceanCityNJVacation" TargetMode="External"/><Relationship Id="rId7857" Type="http://schemas.openxmlformats.org/officeDocument/2006/relationships/hyperlink" Target="http://pcfma.org" TargetMode="External"/><Relationship Id="rId6520" Type="http://schemas.openxmlformats.org/officeDocument/2006/relationships/hyperlink" Target="http://occidentalfarmersmarket.com/" TargetMode="External"/><Relationship Id="rId7852" Type="http://schemas.openxmlformats.org/officeDocument/2006/relationships/hyperlink" Target="https://www.facebook.com/SanMarcosFarmersMarket" TargetMode="External"/><Relationship Id="rId6521" Type="http://schemas.openxmlformats.org/officeDocument/2006/relationships/hyperlink" Target="https://www.facebook.com/occidentalfarmersmarket/" TargetMode="External"/><Relationship Id="rId7851" Type="http://schemas.openxmlformats.org/officeDocument/2006/relationships/hyperlink" Target="http://www.sdfarmbureau.org" TargetMode="External"/><Relationship Id="rId7850" Type="http://schemas.openxmlformats.org/officeDocument/2006/relationships/hyperlink" Target="https://www.facebook.com/sloccfm" TargetMode="External"/><Relationship Id="rId6524" Type="http://schemas.openxmlformats.org/officeDocument/2006/relationships/hyperlink" Target="https://www.facebook.com/OBFM" TargetMode="External"/><Relationship Id="rId7856" Type="http://schemas.openxmlformats.org/officeDocument/2006/relationships/hyperlink" Target="https://www.facebook.com/smtxfarmersmarket" TargetMode="External"/><Relationship Id="rId6525" Type="http://schemas.openxmlformats.org/officeDocument/2006/relationships/hyperlink" Target="https://twitter.com/OceanBeachCA" TargetMode="External"/><Relationship Id="rId7855" Type="http://schemas.openxmlformats.org/officeDocument/2006/relationships/hyperlink" Target="http://www.sanmarcosfarmersmarket.com" TargetMode="External"/><Relationship Id="rId6522" Type="http://schemas.openxmlformats.org/officeDocument/2006/relationships/hyperlink" Target="http://twitter.com/obfm" TargetMode="External"/><Relationship Id="rId7854" Type="http://schemas.openxmlformats.org/officeDocument/2006/relationships/hyperlink" Target="https://www.facebook.com/smtxfarmersmarket" TargetMode="External"/><Relationship Id="rId6523" Type="http://schemas.openxmlformats.org/officeDocument/2006/relationships/hyperlink" Target="http://www.oceanbeachsandiego.com" TargetMode="External"/><Relationship Id="rId7853" Type="http://schemas.openxmlformats.org/officeDocument/2006/relationships/hyperlink" Target="http://www.sanmarcosfarmersmarket.com" TargetMode="External"/><Relationship Id="rId6517" Type="http://schemas.openxmlformats.org/officeDocument/2006/relationships/hyperlink" Target="https://www.facebook.com/obxfarmersmarket/" TargetMode="External"/><Relationship Id="rId7849" Type="http://schemas.openxmlformats.org/officeDocument/2006/relationships/hyperlink" Target="http://www.sloccfm.com" TargetMode="External"/><Relationship Id="rId6518" Type="http://schemas.openxmlformats.org/officeDocument/2006/relationships/hyperlink" Target="https://www.instagram.com/obxfarmersmarket/" TargetMode="External"/><Relationship Id="rId7848" Type="http://schemas.openxmlformats.org/officeDocument/2006/relationships/hyperlink" Target="http://www.pinterest.com/cafarmersmkts/" TargetMode="External"/><Relationship Id="rId6515" Type="http://schemas.openxmlformats.org/officeDocument/2006/relationships/hyperlink" Target="https://www.facebook.com/oberlinfarmersmarket" TargetMode="External"/><Relationship Id="rId7847" Type="http://schemas.openxmlformats.org/officeDocument/2006/relationships/hyperlink" Target="https://twitter.com/cafarmersmkts" TargetMode="External"/><Relationship Id="rId6516" Type="http://schemas.openxmlformats.org/officeDocument/2006/relationships/hyperlink" Target="https://www.facebook.com/Obion-County-Farmers-Market-441072489305447/" TargetMode="External"/><Relationship Id="rId7846" Type="http://schemas.openxmlformats.org/officeDocument/2006/relationships/hyperlink" Target="https://www.facebook.com/BayfairFarmersMkt" TargetMode="External"/><Relationship Id="rId6519" Type="http://schemas.openxmlformats.org/officeDocument/2006/relationships/hyperlink" Target="http://www.ocaladowntownmarket.com" TargetMode="External"/><Relationship Id="rId7841" Type="http://schemas.openxmlformats.org/officeDocument/2006/relationships/hyperlink" Target="http://www.partnershipph.org/gallery/story/san-joaquin-mobile-farmers-market" TargetMode="External"/><Relationship Id="rId6510" Type="http://schemas.openxmlformats.org/officeDocument/2006/relationships/hyperlink" Target="https://www.facebook.com/OakmontFarmersMarket" TargetMode="External"/><Relationship Id="rId7840" Type="http://schemas.openxmlformats.org/officeDocument/2006/relationships/hyperlink" Target="https://www.facebook.com/SanJacintoValleyCertifiedFarmersMarket" TargetMode="External"/><Relationship Id="rId6513" Type="http://schemas.openxmlformats.org/officeDocument/2006/relationships/hyperlink" Target="https://www.facebook.com/pages/Oakwood-Farmers-Market/119628384905691" TargetMode="External"/><Relationship Id="rId7845" Type="http://schemas.openxmlformats.org/officeDocument/2006/relationships/hyperlink" Target="http://www.cafarmersmkts.com/markets/category/bayfair" TargetMode="External"/><Relationship Id="rId6514" Type="http://schemas.openxmlformats.org/officeDocument/2006/relationships/hyperlink" Target="http://www.oberlinfarmersmarket.com" TargetMode="External"/><Relationship Id="rId7844" Type="http://schemas.openxmlformats.org/officeDocument/2006/relationships/hyperlink" Target="https://www.facebook.com/pages/SJI-Farmers-Market/114942481856978" TargetMode="External"/><Relationship Id="rId6511" Type="http://schemas.openxmlformats.org/officeDocument/2006/relationships/hyperlink" Target="http://www.localharvest.org/oakridge-oregon-farmers-market-M59339" TargetMode="External"/><Relationship Id="rId7843" Type="http://schemas.openxmlformats.org/officeDocument/2006/relationships/hyperlink" Target="http://www.sjifarmersmarket.com" TargetMode="External"/><Relationship Id="rId6512" Type="http://schemas.openxmlformats.org/officeDocument/2006/relationships/hyperlink" Target="https://www.facebook.com/OakridgeFarmersMarket" TargetMode="External"/><Relationship Id="rId7842" Type="http://schemas.openxmlformats.org/officeDocument/2006/relationships/hyperlink" Target="http://www.urbanvillageonline.com" TargetMode="External"/><Relationship Id="rId899" Type="http://schemas.openxmlformats.org/officeDocument/2006/relationships/hyperlink" Target="https://www.facebook.com/bozrahfarmersmarket" TargetMode="External"/><Relationship Id="rId898" Type="http://schemas.openxmlformats.org/officeDocument/2006/relationships/hyperlink" Target="http://www.bozrahfarmersmarket.org" TargetMode="External"/><Relationship Id="rId897" Type="http://schemas.openxmlformats.org/officeDocument/2006/relationships/hyperlink" Target="https://www.facebook.com/bozemanwintermarket?ref=ts" TargetMode="External"/><Relationship Id="rId896" Type="http://schemas.openxmlformats.org/officeDocument/2006/relationships/hyperlink" Target="http://bozemanwintermarket.com/" TargetMode="External"/><Relationship Id="rId891" Type="http://schemas.openxmlformats.org/officeDocument/2006/relationships/hyperlink" Target="http://eatlocaldanville.org" TargetMode="External"/><Relationship Id="rId890" Type="http://schemas.openxmlformats.org/officeDocument/2006/relationships/hyperlink" Target="https://www.facebook.com/pages/Bowling-Greens-Original-Farmers-Market/109677325732060" TargetMode="External"/><Relationship Id="rId895" Type="http://schemas.openxmlformats.org/officeDocument/2006/relationships/hyperlink" Target="https://www.facebook.com/BoyneCityFarmersMarket/" TargetMode="External"/><Relationship Id="rId894" Type="http://schemas.openxmlformats.org/officeDocument/2006/relationships/hyperlink" Target="http://boynecitymainstreet.com/farmers-market-welcome/" TargetMode="External"/><Relationship Id="rId893" Type="http://schemas.openxmlformats.org/officeDocument/2006/relationships/hyperlink" Target="https://www.facebook.com/BoylstonFarmersMarket" TargetMode="External"/><Relationship Id="rId892" Type="http://schemas.openxmlformats.org/officeDocument/2006/relationships/hyperlink" Target="https://www.facebook.com/pages/Boyle-County-Farmers-Market/102141493210469" TargetMode="External"/><Relationship Id="rId7816" Type="http://schemas.openxmlformats.org/officeDocument/2006/relationships/hyperlink" Target="http://www.sanantoniofarmersmarket.org" TargetMode="External"/><Relationship Id="rId7815" Type="http://schemas.openxmlformats.org/officeDocument/2006/relationships/hyperlink" Target="http://www.cityofclintonnc.com/sampson-market.html" TargetMode="External"/><Relationship Id="rId7814" Type="http://schemas.openxmlformats.org/officeDocument/2006/relationships/hyperlink" Target="https://www.facebook.com/sammamishfarmersmarket" TargetMode="External"/><Relationship Id="rId7813" Type="http://schemas.openxmlformats.org/officeDocument/2006/relationships/hyperlink" Target="http://www.sammamishfarmersmarket.org" TargetMode="External"/><Relationship Id="rId7819" Type="http://schemas.openxmlformats.org/officeDocument/2006/relationships/hyperlink" Target="http://www.safoodbank.org/index.php/programs/nutrition/farmers-market" TargetMode="External"/><Relationship Id="rId7818" Type="http://schemas.openxmlformats.org/officeDocument/2006/relationships/hyperlink" Target="http://www.sanantoniofarmersmarket.org" TargetMode="External"/><Relationship Id="rId7817" Type="http://schemas.openxmlformats.org/officeDocument/2006/relationships/hyperlink" Target="http://www.sanantoniofarmersmarket.org" TargetMode="External"/><Relationship Id="rId7812" Type="http://schemas.openxmlformats.org/officeDocument/2006/relationships/hyperlink" Target="http://www.saltairmarket.com" TargetMode="External"/><Relationship Id="rId7811" Type="http://schemas.openxmlformats.org/officeDocument/2006/relationships/hyperlink" Target="http://www.honolulu.gov/parks/programs/pom" TargetMode="External"/><Relationship Id="rId7810" Type="http://schemas.openxmlformats.org/officeDocument/2006/relationships/hyperlink" Target="http://instagram.com/slcfarmersmarket" TargetMode="External"/><Relationship Id="rId7805" Type="http://schemas.openxmlformats.org/officeDocument/2006/relationships/hyperlink" Target="https://www.facebook.com/Salomon-Farm-Park-134187289927760/" TargetMode="External"/><Relationship Id="rId7804" Type="http://schemas.openxmlformats.org/officeDocument/2006/relationships/hyperlink" Target="http://www.fortwayneparks.org" TargetMode="External"/><Relationship Id="rId7803" Type="http://schemas.openxmlformats.org/officeDocument/2006/relationships/hyperlink" Target="https://www.facebook.com/SalmonCreekFarmersMarket" TargetMode="External"/><Relationship Id="rId7802" Type="http://schemas.openxmlformats.org/officeDocument/2006/relationships/hyperlink" Target="http://www.salmoncreekfarmersmarket.com" TargetMode="External"/><Relationship Id="rId7809" Type="http://schemas.openxmlformats.org/officeDocument/2006/relationships/hyperlink" Target="https://twitter.com/SLCFarmersMrkt" TargetMode="External"/><Relationship Id="rId7808" Type="http://schemas.openxmlformats.org/officeDocument/2006/relationships/hyperlink" Target="https://www.facebook.com/slcfarmersmarket" TargetMode="External"/><Relationship Id="rId7807" Type="http://schemas.openxmlformats.org/officeDocument/2006/relationships/hyperlink" Target="http://www.slcfarmersmarket.org" TargetMode="External"/><Relationship Id="rId7806" Type="http://schemas.openxmlformats.org/officeDocument/2006/relationships/hyperlink" Target="http://www.saltairmarket.com/" TargetMode="External"/><Relationship Id="rId7801" Type="http://schemas.openxmlformats.org/officeDocument/2006/relationships/hyperlink" Target="https://www.facebook.com/SalmonCreekFarmersMarket" TargetMode="External"/><Relationship Id="rId7800" Type="http://schemas.openxmlformats.org/officeDocument/2006/relationships/hyperlink" Target="http://www.salmoncreekfarmersmarket.com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>
      <c r="A2" s="1">
        <v>1018261.0</v>
      </c>
      <c r="B2" s="1" t="s">
        <v>59</v>
      </c>
      <c r="C2" s="2" t="s">
        <v>60</v>
      </c>
      <c r="D2" s="2" t="s">
        <v>61</v>
      </c>
      <c r="I2" s="1" t="s">
        <v>62</v>
      </c>
      <c r="J2" s="1" t="s">
        <v>63</v>
      </c>
      <c r="K2" s="1" t="s">
        <v>64</v>
      </c>
      <c r="L2" s="1">
        <v>5828.0</v>
      </c>
      <c r="M2" s="1" t="s">
        <v>65</v>
      </c>
      <c r="N2" s="1" t="s">
        <v>66</v>
      </c>
      <c r="O2" s="1" t="s">
        <v>67</v>
      </c>
      <c r="P2" s="1" t="s">
        <v>68</v>
      </c>
      <c r="U2" s="1">
        <v>-72.140335</v>
      </c>
      <c r="V2" s="1">
        <v>44.411037</v>
      </c>
      <c r="X2" s="1" t="s">
        <v>69</v>
      </c>
      <c r="Y2" s="1" t="s">
        <v>69</v>
      </c>
      <c r="Z2" s="1" t="s">
        <v>70</v>
      </c>
      <c r="AA2" s="1" t="s">
        <v>69</v>
      </c>
      <c r="AB2" s="1" t="s">
        <v>70</v>
      </c>
      <c r="AC2" s="1" t="s">
        <v>69</v>
      </c>
      <c r="AD2" s="1" t="s">
        <v>69</v>
      </c>
      <c r="AE2" s="1" t="s">
        <v>69</v>
      </c>
      <c r="AF2" s="1" t="s">
        <v>69</v>
      </c>
      <c r="AG2" s="1" t="s">
        <v>69</v>
      </c>
      <c r="AH2" s="1" t="s">
        <v>69</v>
      </c>
      <c r="AI2" s="1" t="s">
        <v>70</v>
      </c>
      <c r="AJ2" s="1" t="s">
        <v>69</v>
      </c>
      <c r="AK2" s="1" t="s">
        <v>69</v>
      </c>
      <c r="AL2" s="1" t="s">
        <v>69</v>
      </c>
      <c r="AM2" s="1" t="s">
        <v>69</v>
      </c>
      <c r="AN2" s="1" t="s">
        <v>69</v>
      </c>
      <c r="AO2" s="1" t="s">
        <v>69</v>
      </c>
      <c r="AP2" s="1" t="s">
        <v>70</v>
      </c>
      <c r="AQ2" s="1" t="s">
        <v>70</v>
      </c>
      <c r="AR2" s="1" t="s">
        <v>70</v>
      </c>
      <c r="AS2" s="1" t="s">
        <v>69</v>
      </c>
      <c r="AT2" s="1" t="s">
        <v>69</v>
      </c>
      <c r="AU2" s="1" t="s">
        <v>69</v>
      </c>
      <c r="AV2" s="1" t="s">
        <v>69</v>
      </c>
      <c r="AW2" s="1" t="s">
        <v>70</v>
      </c>
      <c r="AX2" s="1" t="s">
        <v>69</v>
      </c>
      <c r="AY2" s="1" t="s">
        <v>69</v>
      </c>
      <c r="AZ2" s="1" t="s">
        <v>69</v>
      </c>
      <c r="BA2" s="1" t="s">
        <v>70</v>
      </c>
      <c r="BB2" s="1" t="s">
        <v>70</v>
      </c>
      <c r="BC2" s="1" t="s">
        <v>69</v>
      </c>
      <c r="BD2" s="1" t="s">
        <v>69</v>
      </c>
      <c r="BE2" s="1" t="s">
        <v>70</v>
      </c>
      <c r="BF2" s="1" t="s">
        <v>70</v>
      </c>
      <c r="BG2" s="3">
        <v>42906.94652777778</v>
      </c>
    </row>
    <row r="3">
      <c r="A3" s="1">
        <v>1018318.0</v>
      </c>
      <c r="B3" s="1" t="s">
        <v>71</v>
      </c>
      <c r="C3" s="2" t="s">
        <v>72</v>
      </c>
      <c r="D3" s="1" t="s">
        <v>73</v>
      </c>
      <c r="H3" s="1" t="s">
        <v>74</v>
      </c>
      <c r="I3" s="1" t="s">
        <v>75</v>
      </c>
      <c r="J3" s="1" t="s">
        <v>76</v>
      </c>
      <c r="K3" s="1" t="s">
        <v>77</v>
      </c>
      <c r="M3" s="1" t="s">
        <v>78</v>
      </c>
      <c r="N3" s="1" t="s">
        <v>79</v>
      </c>
      <c r="U3" s="1">
        <v>-81.73394</v>
      </c>
      <c r="V3" s="1">
        <v>41.374802</v>
      </c>
      <c r="X3" s="1" t="s">
        <v>69</v>
      </c>
      <c r="Y3" s="1" t="s">
        <v>70</v>
      </c>
      <c r="Z3" s="1" t="s">
        <v>70</v>
      </c>
      <c r="AA3" s="1" t="s">
        <v>69</v>
      </c>
      <c r="AB3" s="1" t="s">
        <v>70</v>
      </c>
      <c r="AC3" s="1" t="s">
        <v>80</v>
      </c>
      <c r="AD3" s="1" t="s">
        <v>69</v>
      </c>
      <c r="AE3" s="1" t="s">
        <v>70</v>
      </c>
      <c r="AF3" s="1" t="s">
        <v>69</v>
      </c>
      <c r="AG3" s="1" t="s">
        <v>69</v>
      </c>
      <c r="AH3" s="1" t="s">
        <v>69</v>
      </c>
      <c r="AI3" s="1" t="s">
        <v>70</v>
      </c>
      <c r="AJ3" s="1" t="s">
        <v>69</v>
      </c>
      <c r="AK3" s="1" t="s">
        <v>69</v>
      </c>
      <c r="AL3" s="1" t="s">
        <v>69</v>
      </c>
      <c r="AM3" s="1" t="s">
        <v>69</v>
      </c>
      <c r="AN3" s="1" t="s">
        <v>69</v>
      </c>
      <c r="AO3" s="1" t="s">
        <v>70</v>
      </c>
      <c r="AP3" s="1" t="s">
        <v>70</v>
      </c>
      <c r="AQ3" s="1" t="s">
        <v>70</v>
      </c>
      <c r="AR3" s="1" t="s">
        <v>70</v>
      </c>
      <c r="AS3" s="1" t="s">
        <v>69</v>
      </c>
      <c r="AT3" s="1" t="s">
        <v>70</v>
      </c>
      <c r="AU3" s="1" t="s">
        <v>69</v>
      </c>
      <c r="AV3" s="1" t="s">
        <v>70</v>
      </c>
      <c r="AW3" s="1" t="s">
        <v>70</v>
      </c>
      <c r="AX3" s="1" t="s">
        <v>70</v>
      </c>
      <c r="AY3" s="1" t="s">
        <v>70</v>
      </c>
      <c r="AZ3" s="1" t="s">
        <v>69</v>
      </c>
      <c r="BA3" s="1" t="s">
        <v>70</v>
      </c>
      <c r="BB3" s="1" t="s">
        <v>70</v>
      </c>
      <c r="BC3" s="1" t="s">
        <v>70</v>
      </c>
      <c r="BD3" s="1" t="s">
        <v>70</v>
      </c>
      <c r="BE3" s="1" t="s">
        <v>70</v>
      </c>
      <c r="BF3" s="1" t="s">
        <v>70</v>
      </c>
      <c r="BG3" s="3">
        <v>42907.71875</v>
      </c>
    </row>
    <row r="4">
      <c r="A4" s="1">
        <v>1009364.0</v>
      </c>
      <c r="B4" s="1" t="s">
        <v>81</v>
      </c>
      <c r="C4" s="2" t="s">
        <v>82</v>
      </c>
      <c r="H4" s="1" t="s">
        <v>83</v>
      </c>
      <c r="I4" s="1" t="s">
        <v>84</v>
      </c>
      <c r="K4" s="1" t="s">
        <v>85</v>
      </c>
      <c r="L4" s="1">
        <v>29682.0</v>
      </c>
      <c r="U4" s="1">
        <v>-82.818703</v>
      </c>
      <c r="V4" s="1">
        <v>34.804199</v>
      </c>
      <c r="X4" s="1" t="s">
        <v>69</v>
      </c>
      <c r="Y4" s="1" t="s">
        <v>70</v>
      </c>
      <c r="Z4" s="1" t="s">
        <v>70</v>
      </c>
      <c r="AA4" s="1" t="s">
        <v>70</v>
      </c>
      <c r="AB4" s="1" t="s">
        <v>70</v>
      </c>
      <c r="AC4" s="1" t="s">
        <v>80</v>
      </c>
      <c r="BG4" s="1">
        <v>2013.0</v>
      </c>
    </row>
    <row r="5">
      <c r="A5" s="1">
        <v>1010691.0</v>
      </c>
      <c r="B5" s="1" t="s">
        <v>86</v>
      </c>
      <c r="G5" s="2" t="s">
        <v>87</v>
      </c>
      <c r="H5" s="1" t="s">
        <v>88</v>
      </c>
      <c r="I5" s="1" t="s">
        <v>89</v>
      </c>
      <c r="J5" s="1" t="s">
        <v>90</v>
      </c>
      <c r="K5" s="1" t="s">
        <v>91</v>
      </c>
      <c r="L5" s="1">
        <v>64759.0</v>
      </c>
      <c r="M5" s="1" t="s">
        <v>92</v>
      </c>
      <c r="N5" s="1" t="s">
        <v>93</v>
      </c>
      <c r="U5" s="1">
        <v>-94.27462</v>
      </c>
      <c r="V5" s="1">
        <v>37.495628</v>
      </c>
      <c r="X5" s="1" t="s">
        <v>69</v>
      </c>
      <c r="Y5" s="1" t="s">
        <v>70</v>
      </c>
      <c r="Z5" s="1" t="s">
        <v>70</v>
      </c>
      <c r="AA5" s="1" t="s">
        <v>70</v>
      </c>
      <c r="AB5" s="1" t="s">
        <v>70</v>
      </c>
      <c r="AC5" s="1" t="s">
        <v>80</v>
      </c>
      <c r="AD5" s="1" t="s">
        <v>69</v>
      </c>
      <c r="AE5" s="1" t="s">
        <v>70</v>
      </c>
      <c r="AF5" s="1" t="s">
        <v>69</v>
      </c>
      <c r="AG5" s="1" t="s">
        <v>70</v>
      </c>
      <c r="AH5" s="1" t="s">
        <v>69</v>
      </c>
      <c r="AI5" s="1" t="s">
        <v>70</v>
      </c>
      <c r="AJ5" s="1" t="s">
        <v>69</v>
      </c>
      <c r="AK5" s="1" t="s">
        <v>69</v>
      </c>
      <c r="AL5" s="1" t="s">
        <v>69</v>
      </c>
      <c r="AM5" s="1" t="s">
        <v>69</v>
      </c>
      <c r="AN5" s="1" t="s">
        <v>70</v>
      </c>
      <c r="AO5" s="1" t="s">
        <v>69</v>
      </c>
      <c r="AP5" s="1" t="s">
        <v>70</v>
      </c>
      <c r="AQ5" s="1" t="s">
        <v>70</v>
      </c>
      <c r="AR5" s="1" t="s">
        <v>69</v>
      </c>
      <c r="AS5" s="1" t="s">
        <v>69</v>
      </c>
      <c r="AT5" s="1" t="s">
        <v>69</v>
      </c>
      <c r="AU5" s="1" t="s">
        <v>69</v>
      </c>
      <c r="AV5" s="1" t="s">
        <v>70</v>
      </c>
      <c r="AW5" s="1" t="s">
        <v>70</v>
      </c>
      <c r="AX5" s="1" t="s">
        <v>70</v>
      </c>
      <c r="AY5" s="1" t="s">
        <v>70</v>
      </c>
      <c r="AZ5" s="1" t="s">
        <v>69</v>
      </c>
      <c r="BA5" s="1" t="s">
        <v>70</v>
      </c>
      <c r="BB5" s="1" t="s">
        <v>70</v>
      </c>
      <c r="BC5" s="1" t="s">
        <v>70</v>
      </c>
      <c r="BD5" s="1" t="s">
        <v>70</v>
      </c>
      <c r="BE5" s="1" t="s">
        <v>70</v>
      </c>
      <c r="BF5" s="1" t="s">
        <v>70</v>
      </c>
      <c r="BG5" s="3">
        <v>41940.40902777778</v>
      </c>
    </row>
    <row r="6">
      <c r="A6" s="1">
        <v>1002454.0</v>
      </c>
      <c r="B6" s="1" t="s">
        <v>94</v>
      </c>
      <c r="H6" s="1" t="s">
        <v>95</v>
      </c>
      <c r="I6" s="1" t="s">
        <v>96</v>
      </c>
      <c r="J6" s="1" t="s">
        <v>96</v>
      </c>
      <c r="K6" s="1" t="s">
        <v>96</v>
      </c>
      <c r="L6" s="1">
        <v>10029.0</v>
      </c>
      <c r="M6" s="1" t="s">
        <v>97</v>
      </c>
      <c r="N6" s="1" t="s">
        <v>98</v>
      </c>
      <c r="U6" s="1">
        <v>-73.949303</v>
      </c>
      <c r="V6" s="1">
        <v>40.7939</v>
      </c>
      <c r="W6" s="1" t="s">
        <v>99</v>
      </c>
      <c r="X6" s="1" t="s">
        <v>70</v>
      </c>
      <c r="Y6" s="1" t="s">
        <v>70</v>
      </c>
      <c r="Z6" s="1" t="s">
        <v>69</v>
      </c>
      <c r="AA6" s="1" t="s">
        <v>69</v>
      </c>
      <c r="AB6" s="1" t="s">
        <v>70</v>
      </c>
      <c r="AC6" s="1" t="s">
        <v>80</v>
      </c>
      <c r="AD6" s="1" t="s">
        <v>69</v>
      </c>
      <c r="AE6" s="1" t="s">
        <v>70</v>
      </c>
      <c r="AF6" s="1" t="s">
        <v>69</v>
      </c>
      <c r="AG6" s="1" t="s">
        <v>69</v>
      </c>
      <c r="AH6" s="1" t="s">
        <v>70</v>
      </c>
      <c r="AI6" s="1" t="s">
        <v>70</v>
      </c>
      <c r="AJ6" s="1" t="s">
        <v>69</v>
      </c>
      <c r="AK6" s="1" t="s">
        <v>69</v>
      </c>
      <c r="AL6" s="1" t="s">
        <v>69</v>
      </c>
      <c r="AM6" s="1" t="s">
        <v>69</v>
      </c>
      <c r="AN6" s="1" t="s">
        <v>70</v>
      </c>
      <c r="AO6" s="1" t="s">
        <v>70</v>
      </c>
      <c r="AP6" s="1" t="s">
        <v>70</v>
      </c>
      <c r="AQ6" s="1" t="s">
        <v>69</v>
      </c>
      <c r="AR6" s="1" t="s">
        <v>70</v>
      </c>
      <c r="AS6" s="1" t="s">
        <v>70</v>
      </c>
      <c r="AT6" s="1" t="s">
        <v>69</v>
      </c>
      <c r="AU6" s="1" t="s">
        <v>69</v>
      </c>
      <c r="AV6" s="1" t="s">
        <v>70</v>
      </c>
      <c r="AW6" s="1" t="s">
        <v>70</v>
      </c>
      <c r="AX6" s="1" t="s">
        <v>70</v>
      </c>
      <c r="AY6" s="1" t="s">
        <v>70</v>
      </c>
      <c r="AZ6" s="1" t="s">
        <v>70</v>
      </c>
      <c r="BA6" s="1" t="s">
        <v>70</v>
      </c>
      <c r="BB6" s="1" t="s">
        <v>70</v>
      </c>
      <c r="BC6" s="1" t="s">
        <v>70</v>
      </c>
      <c r="BD6" s="1" t="s">
        <v>70</v>
      </c>
      <c r="BE6" s="1" t="s">
        <v>70</v>
      </c>
      <c r="BF6" s="1" t="s">
        <v>70</v>
      </c>
      <c r="BG6" s="3">
        <v>40969.44305555556</v>
      </c>
    </row>
    <row r="7">
      <c r="A7" s="1">
        <v>1011100.0</v>
      </c>
      <c r="B7" s="1" t="s">
        <v>100</v>
      </c>
      <c r="C7" s="2" t="s">
        <v>101</v>
      </c>
      <c r="D7" s="1" t="s">
        <v>102</v>
      </c>
      <c r="E7" s="1" t="s">
        <v>103</v>
      </c>
      <c r="G7" s="1" t="s">
        <v>103</v>
      </c>
      <c r="H7" s="1" t="s">
        <v>104</v>
      </c>
      <c r="I7" s="1" t="s">
        <v>105</v>
      </c>
      <c r="J7" s="1" t="s">
        <v>106</v>
      </c>
      <c r="K7" s="1" t="s">
        <v>107</v>
      </c>
      <c r="L7" s="1">
        <v>37204.0</v>
      </c>
      <c r="M7" s="1" t="s">
        <v>108</v>
      </c>
      <c r="N7" s="1" t="s">
        <v>109</v>
      </c>
      <c r="U7" s="1">
        <v>-86.79071</v>
      </c>
      <c r="V7" s="1">
        <v>36.11837</v>
      </c>
      <c r="X7" s="1" t="s">
        <v>69</v>
      </c>
      <c r="Y7" s="1" t="s">
        <v>70</v>
      </c>
      <c r="Z7" s="1" t="s">
        <v>70</v>
      </c>
      <c r="AA7" s="1" t="s">
        <v>70</v>
      </c>
      <c r="AB7" s="1" t="s">
        <v>69</v>
      </c>
      <c r="AC7" s="1" t="s">
        <v>69</v>
      </c>
      <c r="AD7" s="1" t="s">
        <v>69</v>
      </c>
      <c r="AE7" s="1" t="s">
        <v>69</v>
      </c>
      <c r="AF7" s="1" t="s">
        <v>70</v>
      </c>
      <c r="AG7" s="1" t="s">
        <v>69</v>
      </c>
      <c r="AH7" s="1" t="s">
        <v>69</v>
      </c>
      <c r="AI7" s="1" t="s">
        <v>70</v>
      </c>
      <c r="AJ7" s="1" t="s">
        <v>69</v>
      </c>
      <c r="AK7" s="1" t="s">
        <v>69</v>
      </c>
      <c r="AL7" s="1" t="s">
        <v>69</v>
      </c>
      <c r="AM7" s="1" t="s">
        <v>69</v>
      </c>
      <c r="AN7" s="1" t="s">
        <v>69</v>
      </c>
      <c r="AO7" s="1" t="s">
        <v>69</v>
      </c>
      <c r="AP7" s="1" t="s">
        <v>70</v>
      </c>
      <c r="AQ7" s="1" t="s">
        <v>70</v>
      </c>
      <c r="AR7" s="1" t="s">
        <v>70</v>
      </c>
      <c r="AS7" s="1" t="s">
        <v>69</v>
      </c>
      <c r="AT7" s="1" t="s">
        <v>69</v>
      </c>
      <c r="AU7" s="1" t="s">
        <v>69</v>
      </c>
      <c r="AV7" s="1" t="s">
        <v>70</v>
      </c>
      <c r="AW7" s="1" t="s">
        <v>70</v>
      </c>
      <c r="AX7" s="1" t="s">
        <v>69</v>
      </c>
      <c r="AY7" s="1" t="s">
        <v>70</v>
      </c>
      <c r="AZ7" s="1" t="s">
        <v>69</v>
      </c>
      <c r="BA7" s="1" t="s">
        <v>70</v>
      </c>
      <c r="BB7" s="1" t="s">
        <v>69</v>
      </c>
      <c r="BC7" s="1" t="s">
        <v>69</v>
      </c>
      <c r="BD7" s="1" t="s">
        <v>69</v>
      </c>
      <c r="BE7" s="1" t="s">
        <v>70</v>
      </c>
      <c r="BF7" s="1" t="s">
        <v>70</v>
      </c>
      <c r="BG7" s="3">
        <v>42125.444444444445</v>
      </c>
    </row>
    <row r="8">
      <c r="A8" s="1">
        <v>1009845.0</v>
      </c>
      <c r="B8" s="1" t="s">
        <v>110</v>
      </c>
      <c r="C8" s="2" t="s">
        <v>111</v>
      </c>
      <c r="D8" s="2" t="s">
        <v>112</v>
      </c>
      <c r="E8" s="2" t="s">
        <v>113</v>
      </c>
      <c r="G8" s="1" t="s">
        <v>114</v>
      </c>
      <c r="H8" s="1" t="s">
        <v>115</v>
      </c>
      <c r="I8" s="1" t="s">
        <v>96</v>
      </c>
      <c r="J8" s="1" t="s">
        <v>96</v>
      </c>
      <c r="K8" s="1" t="s">
        <v>96</v>
      </c>
      <c r="L8" s="1">
        <v>10027.0</v>
      </c>
      <c r="M8" s="1" t="s">
        <v>116</v>
      </c>
      <c r="N8" s="1" t="s">
        <v>117</v>
      </c>
      <c r="U8" s="1">
        <v>-73.94825</v>
      </c>
      <c r="V8" s="1">
        <v>40.808952</v>
      </c>
      <c r="W8" s="1" t="s">
        <v>118</v>
      </c>
      <c r="X8" s="1" t="s">
        <v>69</v>
      </c>
      <c r="Y8" s="1" t="s">
        <v>69</v>
      </c>
      <c r="Z8" s="1" t="s">
        <v>70</v>
      </c>
      <c r="AA8" s="1" t="s">
        <v>69</v>
      </c>
      <c r="AB8" s="1" t="s">
        <v>69</v>
      </c>
      <c r="AC8" s="1" t="s">
        <v>69</v>
      </c>
      <c r="AD8" s="1" t="s">
        <v>69</v>
      </c>
      <c r="AE8" s="1" t="s">
        <v>69</v>
      </c>
      <c r="AF8" s="1" t="s">
        <v>69</v>
      </c>
      <c r="AG8" s="1" t="s">
        <v>69</v>
      </c>
      <c r="AH8" s="1" t="s">
        <v>69</v>
      </c>
      <c r="AI8" s="1" t="s">
        <v>70</v>
      </c>
      <c r="AJ8" s="1" t="s">
        <v>69</v>
      </c>
      <c r="AK8" s="1" t="s">
        <v>69</v>
      </c>
      <c r="AL8" s="1" t="s">
        <v>69</v>
      </c>
      <c r="AM8" s="1" t="s">
        <v>69</v>
      </c>
      <c r="AN8" s="1" t="s">
        <v>69</v>
      </c>
      <c r="AO8" s="1" t="s">
        <v>69</v>
      </c>
      <c r="AP8" s="1" t="s">
        <v>70</v>
      </c>
      <c r="AQ8" s="1" t="s">
        <v>69</v>
      </c>
      <c r="AR8" s="1" t="s">
        <v>70</v>
      </c>
      <c r="AS8" s="1" t="s">
        <v>69</v>
      </c>
      <c r="AT8" s="1" t="s">
        <v>69</v>
      </c>
      <c r="AU8" s="1" t="s">
        <v>69</v>
      </c>
      <c r="AV8" s="1" t="s">
        <v>70</v>
      </c>
      <c r="AW8" s="1" t="s">
        <v>69</v>
      </c>
      <c r="AX8" s="1" t="s">
        <v>69</v>
      </c>
      <c r="AY8" s="1" t="s">
        <v>70</v>
      </c>
      <c r="AZ8" s="1" t="s">
        <v>69</v>
      </c>
      <c r="BA8" s="1" t="s">
        <v>70</v>
      </c>
      <c r="BB8" s="1" t="s">
        <v>69</v>
      </c>
      <c r="BC8" s="1" t="s">
        <v>70</v>
      </c>
      <c r="BD8" s="1" t="s">
        <v>70</v>
      </c>
      <c r="BE8" s="1" t="s">
        <v>70</v>
      </c>
      <c r="BF8" s="1" t="s">
        <v>70</v>
      </c>
      <c r="BG8" s="3">
        <v>41736.688888888886</v>
      </c>
    </row>
    <row r="9">
      <c r="A9" s="1">
        <v>1005586.0</v>
      </c>
      <c r="B9" s="1" t="s">
        <v>119</v>
      </c>
      <c r="D9" s="2" t="s">
        <v>120</v>
      </c>
      <c r="G9" s="2" t="s">
        <v>121</v>
      </c>
      <c r="H9" s="1" t="s">
        <v>122</v>
      </c>
      <c r="I9" s="1" t="s">
        <v>123</v>
      </c>
      <c r="J9" s="1" t="s">
        <v>124</v>
      </c>
      <c r="K9" s="1" t="s">
        <v>125</v>
      </c>
      <c r="L9" s="1">
        <v>19801.0</v>
      </c>
      <c r="M9" s="1" t="s">
        <v>126</v>
      </c>
      <c r="N9" s="1" t="s">
        <v>127</v>
      </c>
      <c r="U9" s="1">
        <v>-75.534462</v>
      </c>
      <c r="V9" s="1">
        <v>39.742119</v>
      </c>
      <c r="W9" s="1" t="s">
        <v>128</v>
      </c>
      <c r="X9" s="1" t="s">
        <v>70</v>
      </c>
      <c r="Y9" s="1" t="s">
        <v>70</v>
      </c>
      <c r="Z9" s="1" t="s">
        <v>70</v>
      </c>
      <c r="AA9" s="1" t="s">
        <v>70</v>
      </c>
      <c r="AB9" s="1" t="s">
        <v>69</v>
      </c>
      <c r="AC9" s="1" t="s">
        <v>70</v>
      </c>
      <c r="AD9" s="1" t="s">
        <v>70</v>
      </c>
      <c r="AE9" s="1" t="s">
        <v>70</v>
      </c>
      <c r="AF9" s="1" t="s">
        <v>70</v>
      </c>
      <c r="AG9" s="1" t="s">
        <v>70</v>
      </c>
      <c r="AH9" s="1" t="s">
        <v>70</v>
      </c>
      <c r="AI9" s="1" t="s">
        <v>70</v>
      </c>
      <c r="AJ9" s="1" t="s">
        <v>69</v>
      </c>
      <c r="AK9" s="1" t="s">
        <v>69</v>
      </c>
      <c r="AL9" s="1" t="s">
        <v>70</v>
      </c>
      <c r="AM9" s="1" t="s">
        <v>70</v>
      </c>
      <c r="AN9" s="1" t="s">
        <v>70</v>
      </c>
      <c r="AO9" s="1" t="s">
        <v>70</v>
      </c>
      <c r="AP9" s="1" t="s">
        <v>70</v>
      </c>
      <c r="AQ9" s="1" t="s">
        <v>70</v>
      </c>
      <c r="AR9" s="1" t="s">
        <v>70</v>
      </c>
      <c r="AS9" s="1" t="s">
        <v>70</v>
      </c>
      <c r="AT9" s="1" t="s">
        <v>70</v>
      </c>
      <c r="AU9" s="1" t="s">
        <v>70</v>
      </c>
      <c r="AV9" s="1" t="s">
        <v>70</v>
      </c>
      <c r="AW9" s="1" t="s">
        <v>70</v>
      </c>
      <c r="AX9" s="1" t="s">
        <v>70</v>
      </c>
      <c r="AY9" s="1" t="s">
        <v>70</v>
      </c>
      <c r="AZ9" s="1" t="s">
        <v>69</v>
      </c>
      <c r="BA9" s="1" t="s">
        <v>70</v>
      </c>
      <c r="BB9" s="1" t="s">
        <v>70</v>
      </c>
      <c r="BC9" s="1" t="s">
        <v>70</v>
      </c>
      <c r="BD9" s="1" t="s">
        <v>70</v>
      </c>
      <c r="BE9" s="1" t="s">
        <v>70</v>
      </c>
      <c r="BF9" s="1" t="s">
        <v>70</v>
      </c>
      <c r="BG9" s="3">
        <v>41732.654861111114</v>
      </c>
    </row>
    <row r="10">
      <c r="A10" s="1">
        <v>1008071.0</v>
      </c>
      <c r="B10" s="1" t="s">
        <v>129</v>
      </c>
      <c r="D10" s="2" t="s">
        <v>130</v>
      </c>
      <c r="E10" s="2" t="s">
        <v>131</v>
      </c>
      <c r="H10" s="1" t="s">
        <v>132</v>
      </c>
      <c r="I10" s="1" t="s">
        <v>133</v>
      </c>
      <c r="J10" s="1" t="s">
        <v>134</v>
      </c>
      <c r="K10" s="1" t="s">
        <v>134</v>
      </c>
      <c r="L10" s="1">
        <v>20009.0</v>
      </c>
      <c r="M10" s="1" t="s">
        <v>135</v>
      </c>
      <c r="N10" s="1" t="s">
        <v>79</v>
      </c>
      <c r="U10" s="1">
        <v>-77.032051</v>
      </c>
      <c r="V10" s="1">
        <v>38.917</v>
      </c>
      <c r="W10" s="1" t="s">
        <v>136</v>
      </c>
      <c r="X10" s="1" t="s">
        <v>69</v>
      </c>
      <c r="Y10" s="1" t="s">
        <v>69</v>
      </c>
      <c r="Z10" s="1" t="s">
        <v>69</v>
      </c>
      <c r="AA10" s="1" t="s">
        <v>69</v>
      </c>
      <c r="AB10" s="1" t="s">
        <v>69</v>
      </c>
      <c r="AC10" s="1" t="s">
        <v>69</v>
      </c>
      <c r="AD10" s="1" t="s">
        <v>69</v>
      </c>
      <c r="AE10" s="1" t="s">
        <v>69</v>
      </c>
      <c r="AF10" s="1" t="s">
        <v>70</v>
      </c>
      <c r="AG10" s="1" t="s">
        <v>69</v>
      </c>
      <c r="AH10" s="1" t="s">
        <v>69</v>
      </c>
      <c r="AI10" s="1" t="s">
        <v>70</v>
      </c>
      <c r="AJ10" s="1" t="s">
        <v>69</v>
      </c>
      <c r="AK10" s="1" t="s">
        <v>69</v>
      </c>
      <c r="AL10" s="1" t="s">
        <v>69</v>
      </c>
      <c r="AM10" s="1" t="s">
        <v>69</v>
      </c>
      <c r="AN10" s="1" t="s">
        <v>70</v>
      </c>
      <c r="AO10" s="1" t="s">
        <v>69</v>
      </c>
      <c r="AP10" s="1" t="s">
        <v>70</v>
      </c>
      <c r="AQ10" s="1" t="s">
        <v>69</v>
      </c>
      <c r="AR10" s="1" t="s">
        <v>69</v>
      </c>
      <c r="AS10" s="1" t="s">
        <v>69</v>
      </c>
      <c r="AT10" s="1" t="s">
        <v>70</v>
      </c>
      <c r="AU10" s="1" t="s">
        <v>70</v>
      </c>
      <c r="AV10" s="1" t="s">
        <v>70</v>
      </c>
      <c r="AW10" s="1" t="s">
        <v>70</v>
      </c>
      <c r="AX10" s="1" t="s">
        <v>70</v>
      </c>
      <c r="AY10" s="1" t="s">
        <v>69</v>
      </c>
      <c r="AZ10" s="1" t="s">
        <v>69</v>
      </c>
      <c r="BA10" s="1" t="s">
        <v>69</v>
      </c>
      <c r="BB10" s="1" t="s">
        <v>69</v>
      </c>
      <c r="BC10" s="1" t="s">
        <v>70</v>
      </c>
      <c r="BD10" s="1" t="s">
        <v>70</v>
      </c>
      <c r="BE10" s="1" t="s">
        <v>70</v>
      </c>
      <c r="BF10" s="1" t="s">
        <v>70</v>
      </c>
      <c r="BG10" s="3">
        <v>41734.575694444444</v>
      </c>
    </row>
    <row r="11">
      <c r="A11" s="1">
        <v>1012710.0</v>
      </c>
      <c r="B11" s="1" t="s">
        <v>137</v>
      </c>
      <c r="D11" s="2" t="s">
        <v>138</v>
      </c>
      <c r="E11" s="1" t="s">
        <v>139</v>
      </c>
      <c r="G11" s="1" t="s">
        <v>140</v>
      </c>
      <c r="H11" s="1" t="s">
        <v>141</v>
      </c>
      <c r="I11" s="1" t="s">
        <v>133</v>
      </c>
      <c r="J11" s="1" t="s">
        <v>134</v>
      </c>
      <c r="K11" s="1" t="s">
        <v>134</v>
      </c>
      <c r="L11" s="1">
        <v>20011.0</v>
      </c>
      <c r="M11" s="1" t="s">
        <v>142</v>
      </c>
      <c r="N11" s="1" t="s">
        <v>79</v>
      </c>
      <c r="U11" s="1">
        <v>-77.033447</v>
      </c>
      <c r="V11" s="1">
        <v>38.955978</v>
      </c>
      <c r="X11" s="1" t="s">
        <v>69</v>
      </c>
      <c r="Y11" s="1" t="s">
        <v>69</v>
      </c>
      <c r="Z11" s="1" t="s">
        <v>69</v>
      </c>
      <c r="AA11" s="1" t="s">
        <v>69</v>
      </c>
      <c r="AB11" s="1" t="s">
        <v>69</v>
      </c>
      <c r="AC11" s="1" t="s">
        <v>70</v>
      </c>
      <c r="AD11" s="1" t="s">
        <v>69</v>
      </c>
      <c r="AE11" s="1" t="s">
        <v>70</v>
      </c>
      <c r="AF11" s="1" t="s">
        <v>69</v>
      </c>
      <c r="AG11" s="1" t="s">
        <v>69</v>
      </c>
      <c r="AH11" s="1" t="s">
        <v>69</v>
      </c>
      <c r="AI11" s="1" t="s">
        <v>70</v>
      </c>
      <c r="AJ11" s="1" t="s">
        <v>69</v>
      </c>
      <c r="AK11" s="1" t="s">
        <v>69</v>
      </c>
      <c r="AL11" s="1" t="s">
        <v>69</v>
      </c>
      <c r="AM11" s="1" t="s">
        <v>69</v>
      </c>
      <c r="AN11" s="1" t="s">
        <v>70</v>
      </c>
      <c r="AO11" s="1" t="s">
        <v>69</v>
      </c>
      <c r="AP11" s="1" t="s">
        <v>70</v>
      </c>
      <c r="AQ11" s="1" t="s">
        <v>70</v>
      </c>
      <c r="AR11" s="1" t="s">
        <v>70</v>
      </c>
      <c r="AS11" s="1" t="s">
        <v>69</v>
      </c>
      <c r="AT11" s="1" t="s">
        <v>69</v>
      </c>
      <c r="AU11" s="1" t="s">
        <v>70</v>
      </c>
      <c r="AV11" s="1" t="s">
        <v>70</v>
      </c>
      <c r="AW11" s="1" t="s">
        <v>70</v>
      </c>
      <c r="AX11" s="1" t="s">
        <v>69</v>
      </c>
      <c r="AY11" s="1" t="s">
        <v>70</v>
      </c>
      <c r="AZ11" s="1" t="s">
        <v>69</v>
      </c>
      <c r="BA11" s="1" t="s">
        <v>70</v>
      </c>
      <c r="BB11" s="1" t="s">
        <v>70</v>
      </c>
      <c r="BC11" s="1" t="s">
        <v>70</v>
      </c>
      <c r="BD11" s="1" t="s">
        <v>69</v>
      </c>
      <c r="BE11" s="1" t="s">
        <v>70</v>
      </c>
      <c r="BF11" s="1" t="s">
        <v>70</v>
      </c>
      <c r="BG11" s="3">
        <v>42571.46944444445</v>
      </c>
    </row>
    <row r="12">
      <c r="A12" s="1">
        <v>1019157.0</v>
      </c>
      <c r="B12" s="1" t="s">
        <v>143</v>
      </c>
      <c r="C12" s="2" t="s">
        <v>144</v>
      </c>
      <c r="H12" s="1" t="s">
        <v>145</v>
      </c>
      <c r="I12" s="1" t="s">
        <v>146</v>
      </c>
      <c r="J12" s="1" t="s">
        <v>147</v>
      </c>
      <c r="K12" s="1" t="s">
        <v>148</v>
      </c>
      <c r="L12" s="1">
        <v>97212.0</v>
      </c>
      <c r="M12" s="1" t="s">
        <v>149</v>
      </c>
      <c r="N12" s="1" t="s">
        <v>150</v>
      </c>
      <c r="U12" s="1">
        <v>-122.64944</v>
      </c>
      <c r="V12" s="1">
        <v>45.534496</v>
      </c>
      <c r="X12" s="1" t="s">
        <v>69</v>
      </c>
      <c r="Y12" s="1" t="s">
        <v>69</v>
      </c>
      <c r="Z12" s="1" t="s">
        <v>69</v>
      </c>
      <c r="AA12" s="1" t="s">
        <v>69</v>
      </c>
      <c r="AB12" s="1" t="s">
        <v>70</v>
      </c>
      <c r="AC12" s="1" t="s">
        <v>80</v>
      </c>
      <c r="AD12" s="1" t="s">
        <v>69</v>
      </c>
      <c r="AE12" s="1" t="s">
        <v>70</v>
      </c>
      <c r="AF12" s="1" t="s">
        <v>69</v>
      </c>
      <c r="AG12" s="1" t="s">
        <v>69</v>
      </c>
      <c r="AH12" s="1" t="s">
        <v>70</v>
      </c>
      <c r="AI12" s="1" t="s">
        <v>70</v>
      </c>
      <c r="AJ12" s="1" t="s">
        <v>70</v>
      </c>
      <c r="AK12" s="1" t="s">
        <v>69</v>
      </c>
      <c r="AL12" s="1" t="s">
        <v>69</v>
      </c>
      <c r="AM12" s="1" t="s">
        <v>69</v>
      </c>
      <c r="AN12" s="1" t="s">
        <v>70</v>
      </c>
      <c r="AO12" s="1" t="s">
        <v>70</v>
      </c>
      <c r="AP12" s="1" t="s">
        <v>70</v>
      </c>
      <c r="AQ12" s="1" t="s">
        <v>70</v>
      </c>
      <c r="AR12" s="1" t="s">
        <v>69</v>
      </c>
      <c r="AS12" s="1" t="s">
        <v>70</v>
      </c>
      <c r="AT12" s="1" t="s">
        <v>69</v>
      </c>
      <c r="AU12" s="1" t="s">
        <v>69</v>
      </c>
      <c r="AV12" s="1" t="s">
        <v>69</v>
      </c>
      <c r="AW12" s="1" t="s">
        <v>70</v>
      </c>
      <c r="AX12" s="1" t="s">
        <v>69</v>
      </c>
      <c r="AY12" s="1" t="s">
        <v>70</v>
      </c>
      <c r="AZ12" s="1" t="s">
        <v>69</v>
      </c>
      <c r="BA12" s="1" t="s">
        <v>70</v>
      </c>
      <c r="BB12" s="1" t="s">
        <v>70</v>
      </c>
      <c r="BC12" s="1" t="s">
        <v>70</v>
      </c>
      <c r="BD12" s="1" t="s">
        <v>70</v>
      </c>
      <c r="BE12" s="1" t="s">
        <v>70</v>
      </c>
      <c r="BF12" s="1" t="s">
        <v>69</v>
      </c>
      <c r="BG12" s="3">
        <v>43286.708333333336</v>
      </c>
    </row>
    <row r="13">
      <c r="A13" s="1">
        <v>1018792.0</v>
      </c>
      <c r="B13" s="1" t="s">
        <v>151</v>
      </c>
      <c r="D13" s="2" t="s">
        <v>152</v>
      </c>
      <c r="E13" s="2" t="s">
        <v>153</v>
      </c>
      <c r="F13" s="2" t="s">
        <v>154</v>
      </c>
      <c r="G13" s="2" t="s">
        <v>155</v>
      </c>
      <c r="H13" s="1" t="s">
        <v>156</v>
      </c>
      <c r="I13" s="1" t="s">
        <v>157</v>
      </c>
      <c r="J13" s="1" t="s">
        <v>157</v>
      </c>
      <c r="K13" s="1" t="s">
        <v>96</v>
      </c>
      <c r="L13" s="1">
        <v>10452.0</v>
      </c>
      <c r="M13" s="1" t="s">
        <v>158</v>
      </c>
      <c r="N13" s="1" t="s">
        <v>159</v>
      </c>
      <c r="U13" s="1">
        <v>-73.916786</v>
      </c>
      <c r="V13" s="1">
        <v>40.839886</v>
      </c>
      <c r="X13" s="1" t="s">
        <v>69</v>
      </c>
      <c r="Y13" s="1" t="s">
        <v>70</v>
      </c>
      <c r="Z13" s="1" t="s">
        <v>69</v>
      </c>
      <c r="AA13" s="1" t="s">
        <v>69</v>
      </c>
      <c r="AB13" s="1" t="s">
        <v>69</v>
      </c>
      <c r="AC13" s="1" t="s">
        <v>80</v>
      </c>
      <c r="AD13" s="1" t="s">
        <v>70</v>
      </c>
      <c r="AE13" s="1" t="s">
        <v>70</v>
      </c>
      <c r="AF13" s="1" t="s">
        <v>70</v>
      </c>
      <c r="AG13" s="1" t="s">
        <v>70</v>
      </c>
      <c r="AH13" s="1" t="s">
        <v>69</v>
      </c>
      <c r="AI13" s="1" t="s">
        <v>70</v>
      </c>
      <c r="AJ13" s="1" t="s">
        <v>70</v>
      </c>
      <c r="AK13" s="1" t="s">
        <v>69</v>
      </c>
      <c r="AL13" s="1" t="s">
        <v>69</v>
      </c>
      <c r="AM13" s="1" t="s">
        <v>70</v>
      </c>
      <c r="AN13" s="1" t="s">
        <v>70</v>
      </c>
      <c r="AO13" s="1" t="s">
        <v>70</v>
      </c>
      <c r="AP13" s="1" t="s">
        <v>70</v>
      </c>
      <c r="AQ13" s="1" t="s">
        <v>70</v>
      </c>
      <c r="AR13" s="1" t="s">
        <v>70</v>
      </c>
      <c r="AS13" s="1" t="s">
        <v>70</v>
      </c>
      <c r="AT13" s="1" t="s">
        <v>70</v>
      </c>
      <c r="AU13" s="1" t="s">
        <v>70</v>
      </c>
      <c r="AV13" s="1" t="s">
        <v>70</v>
      </c>
      <c r="AW13" s="1" t="s">
        <v>70</v>
      </c>
      <c r="AX13" s="1" t="s">
        <v>70</v>
      </c>
      <c r="AY13" s="1" t="s">
        <v>69</v>
      </c>
      <c r="AZ13" s="1" t="s">
        <v>69</v>
      </c>
      <c r="BA13" s="1" t="s">
        <v>69</v>
      </c>
      <c r="BB13" s="1" t="s">
        <v>70</v>
      </c>
      <c r="BC13" s="1" t="s">
        <v>69</v>
      </c>
      <c r="BD13" s="1" t="s">
        <v>70</v>
      </c>
      <c r="BE13" s="1" t="s">
        <v>70</v>
      </c>
      <c r="BF13" s="1" t="s">
        <v>70</v>
      </c>
      <c r="BG13" s="3">
        <v>42954.674305555556</v>
      </c>
    </row>
    <row r="14">
      <c r="A14" s="1">
        <v>1016782.0</v>
      </c>
      <c r="B14" s="1" t="s">
        <v>160</v>
      </c>
      <c r="C14" s="2" t="s">
        <v>161</v>
      </c>
      <c r="D14" s="2" t="s">
        <v>162</v>
      </c>
      <c r="H14" s="1" t="s">
        <v>163</v>
      </c>
      <c r="I14" s="1" t="s">
        <v>96</v>
      </c>
      <c r="J14" s="1" t="s">
        <v>96</v>
      </c>
      <c r="K14" s="1" t="s">
        <v>96</v>
      </c>
      <c r="L14" s="1">
        <v>10033.0</v>
      </c>
      <c r="M14" s="1" t="s">
        <v>164</v>
      </c>
      <c r="N14" s="1" t="s">
        <v>165</v>
      </c>
      <c r="U14" s="1">
        <v>-73.938049</v>
      </c>
      <c r="V14" s="1">
        <v>40.846355</v>
      </c>
      <c r="X14" s="1" t="s">
        <v>69</v>
      </c>
      <c r="Y14" s="1" t="s">
        <v>69</v>
      </c>
      <c r="Z14" s="1" t="s">
        <v>69</v>
      </c>
      <c r="AA14" s="1" t="s">
        <v>69</v>
      </c>
      <c r="AB14" s="1" t="s">
        <v>69</v>
      </c>
      <c r="AC14" s="1" t="s">
        <v>70</v>
      </c>
      <c r="AD14" s="1" t="s">
        <v>69</v>
      </c>
      <c r="AE14" s="1" t="s">
        <v>69</v>
      </c>
      <c r="AF14" s="1" t="s">
        <v>70</v>
      </c>
      <c r="AG14" s="1" t="s">
        <v>69</v>
      </c>
      <c r="AH14" s="1" t="s">
        <v>69</v>
      </c>
      <c r="AI14" s="1" t="s">
        <v>69</v>
      </c>
      <c r="AJ14" s="1" t="s">
        <v>69</v>
      </c>
      <c r="AK14" s="1" t="s">
        <v>69</v>
      </c>
      <c r="AL14" s="1" t="s">
        <v>69</v>
      </c>
      <c r="AM14" s="1" t="s">
        <v>69</v>
      </c>
      <c r="AN14" s="1" t="s">
        <v>70</v>
      </c>
      <c r="AO14" s="1" t="s">
        <v>70</v>
      </c>
      <c r="AP14" s="1" t="s">
        <v>70</v>
      </c>
      <c r="AQ14" s="1" t="s">
        <v>70</v>
      </c>
      <c r="AR14" s="1" t="s">
        <v>70</v>
      </c>
      <c r="AS14" s="1" t="s">
        <v>70</v>
      </c>
      <c r="AT14" s="1" t="s">
        <v>70</v>
      </c>
      <c r="AU14" s="1" t="s">
        <v>70</v>
      </c>
      <c r="AV14" s="1" t="s">
        <v>70</v>
      </c>
      <c r="AW14" s="1" t="s">
        <v>70</v>
      </c>
      <c r="AX14" s="1" t="s">
        <v>70</v>
      </c>
      <c r="AY14" s="1" t="s">
        <v>70</v>
      </c>
      <c r="AZ14" s="1" t="s">
        <v>69</v>
      </c>
      <c r="BA14" s="1" t="s">
        <v>69</v>
      </c>
      <c r="BB14" s="1" t="s">
        <v>69</v>
      </c>
      <c r="BC14" s="1" t="s">
        <v>70</v>
      </c>
      <c r="BD14" s="1" t="s">
        <v>70</v>
      </c>
      <c r="BE14" s="1" t="s">
        <v>70</v>
      </c>
      <c r="BF14" s="1" t="s">
        <v>70</v>
      </c>
      <c r="BG14" s="3">
        <v>42720.504166666666</v>
      </c>
    </row>
    <row r="15">
      <c r="A15" s="1">
        <v>1003877.0</v>
      </c>
      <c r="B15" s="1" t="s">
        <v>166</v>
      </c>
      <c r="C15" s="2" t="s">
        <v>167</v>
      </c>
      <c r="H15" s="1" t="s">
        <v>168</v>
      </c>
      <c r="I15" s="1" t="s">
        <v>169</v>
      </c>
      <c r="J15" s="1" t="s">
        <v>170</v>
      </c>
      <c r="K15" s="1" t="s">
        <v>171</v>
      </c>
      <c r="L15" s="1">
        <v>55413.0</v>
      </c>
      <c r="M15" s="1" t="s">
        <v>172</v>
      </c>
      <c r="N15" s="1" t="s">
        <v>173</v>
      </c>
      <c r="U15" s="1">
        <v>-93.259102</v>
      </c>
      <c r="V15" s="1">
        <v>45.004398</v>
      </c>
      <c r="W15" s="1" t="s">
        <v>174</v>
      </c>
      <c r="X15" s="1" t="s">
        <v>70</v>
      </c>
      <c r="Y15" s="1" t="s">
        <v>69</v>
      </c>
      <c r="Z15" s="1" t="s">
        <v>69</v>
      </c>
      <c r="AA15" s="1" t="s">
        <v>69</v>
      </c>
      <c r="AB15" s="1" t="s">
        <v>70</v>
      </c>
      <c r="AC15" s="1" t="s">
        <v>80</v>
      </c>
      <c r="AD15" s="1" t="s">
        <v>70</v>
      </c>
      <c r="AE15" s="1" t="s">
        <v>70</v>
      </c>
      <c r="AF15" s="1" t="s">
        <v>70</v>
      </c>
      <c r="AG15" s="1" t="s">
        <v>70</v>
      </c>
      <c r="AH15" s="1" t="s">
        <v>70</v>
      </c>
      <c r="AI15" s="1" t="s">
        <v>70</v>
      </c>
      <c r="AJ15" s="1" t="s">
        <v>69</v>
      </c>
      <c r="AK15" s="1" t="s">
        <v>70</v>
      </c>
      <c r="AL15" s="1" t="s">
        <v>70</v>
      </c>
      <c r="AM15" s="1" t="s">
        <v>70</v>
      </c>
      <c r="AN15" s="1" t="s">
        <v>70</v>
      </c>
      <c r="AO15" s="1" t="s">
        <v>70</v>
      </c>
      <c r="AP15" s="1" t="s">
        <v>70</v>
      </c>
      <c r="AQ15" s="1" t="s">
        <v>70</v>
      </c>
      <c r="AR15" s="1" t="s">
        <v>70</v>
      </c>
      <c r="AS15" s="1" t="s">
        <v>70</v>
      </c>
      <c r="AT15" s="1" t="s">
        <v>70</v>
      </c>
      <c r="AU15" s="1" t="s">
        <v>70</v>
      </c>
      <c r="AV15" s="1" t="s">
        <v>70</v>
      </c>
      <c r="AW15" s="1" t="s">
        <v>70</v>
      </c>
      <c r="AX15" s="1" t="s">
        <v>70</v>
      </c>
      <c r="AY15" s="1" t="s">
        <v>70</v>
      </c>
      <c r="AZ15" s="1" t="s">
        <v>70</v>
      </c>
      <c r="BA15" s="1" t="s">
        <v>70</v>
      </c>
      <c r="BB15" s="1" t="s">
        <v>70</v>
      </c>
      <c r="BC15" s="1" t="s">
        <v>70</v>
      </c>
      <c r="BD15" s="1" t="s">
        <v>70</v>
      </c>
      <c r="BE15" s="1" t="s">
        <v>70</v>
      </c>
      <c r="BF15" s="1" t="s">
        <v>70</v>
      </c>
      <c r="BG15" s="3">
        <v>40661.60625</v>
      </c>
    </row>
    <row r="16">
      <c r="A16" s="1">
        <v>1016784.0</v>
      </c>
      <c r="B16" s="1" t="s">
        <v>175</v>
      </c>
      <c r="C16" s="2" t="s">
        <v>176</v>
      </c>
      <c r="D16" s="2" t="s">
        <v>177</v>
      </c>
      <c r="H16" s="1" t="s">
        <v>178</v>
      </c>
      <c r="I16" s="1" t="s">
        <v>179</v>
      </c>
      <c r="J16" s="1" t="s">
        <v>180</v>
      </c>
      <c r="K16" s="1" t="s">
        <v>181</v>
      </c>
      <c r="L16" s="1">
        <v>23219.0</v>
      </c>
      <c r="M16" s="1" t="s">
        <v>182</v>
      </c>
      <c r="N16" s="1" t="s">
        <v>183</v>
      </c>
      <c r="U16" s="1">
        <v>-77.428368</v>
      </c>
      <c r="V16" s="1">
        <v>37.533852</v>
      </c>
      <c r="X16" s="1" t="s">
        <v>69</v>
      </c>
      <c r="Y16" s="1" t="s">
        <v>70</v>
      </c>
      <c r="Z16" s="1" t="s">
        <v>70</v>
      </c>
      <c r="AA16" s="1" t="s">
        <v>70</v>
      </c>
      <c r="AB16" s="1" t="s">
        <v>69</v>
      </c>
      <c r="AC16" s="1" t="s">
        <v>80</v>
      </c>
      <c r="AD16" s="1" t="s">
        <v>69</v>
      </c>
      <c r="AE16" s="1" t="s">
        <v>69</v>
      </c>
      <c r="AF16" s="1" t="s">
        <v>70</v>
      </c>
      <c r="AG16" s="1" t="s">
        <v>70</v>
      </c>
      <c r="AH16" s="1" t="s">
        <v>69</v>
      </c>
      <c r="AI16" s="1" t="s">
        <v>69</v>
      </c>
      <c r="AJ16" s="1" t="s">
        <v>69</v>
      </c>
      <c r="AK16" s="1" t="s">
        <v>69</v>
      </c>
      <c r="AL16" s="1" t="s">
        <v>69</v>
      </c>
      <c r="AM16" s="1" t="s">
        <v>69</v>
      </c>
      <c r="AN16" s="1" t="s">
        <v>70</v>
      </c>
      <c r="AO16" s="1" t="s">
        <v>69</v>
      </c>
      <c r="AP16" s="1" t="s">
        <v>70</v>
      </c>
      <c r="AQ16" s="1" t="s">
        <v>70</v>
      </c>
      <c r="AR16" s="1" t="s">
        <v>70</v>
      </c>
      <c r="AS16" s="1" t="s">
        <v>69</v>
      </c>
      <c r="AT16" s="1" t="s">
        <v>70</v>
      </c>
      <c r="AU16" s="1" t="s">
        <v>69</v>
      </c>
      <c r="AV16" s="1" t="s">
        <v>70</v>
      </c>
      <c r="AW16" s="1" t="s">
        <v>70</v>
      </c>
      <c r="AX16" s="1" t="s">
        <v>69</v>
      </c>
      <c r="AY16" s="1" t="s">
        <v>70</v>
      </c>
      <c r="AZ16" s="1" t="s">
        <v>69</v>
      </c>
      <c r="BA16" s="1" t="s">
        <v>70</v>
      </c>
      <c r="BB16" s="1" t="s">
        <v>70</v>
      </c>
      <c r="BC16" s="1" t="s">
        <v>69</v>
      </c>
      <c r="BD16" s="1" t="s">
        <v>70</v>
      </c>
      <c r="BE16" s="1" t="s">
        <v>70</v>
      </c>
      <c r="BF16" s="1" t="s">
        <v>70</v>
      </c>
      <c r="BG16" s="3">
        <v>42733.50902777778</v>
      </c>
    </row>
    <row r="17">
      <c r="A17" s="1">
        <v>1010968.0</v>
      </c>
      <c r="B17" s="1" t="s">
        <v>184</v>
      </c>
      <c r="C17" s="2" t="s">
        <v>185</v>
      </c>
      <c r="H17" s="1" t="s">
        <v>186</v>
      </c>
      <c r="I17" s="1" t="s">
        <v>187</v>
      </c>
      <c r="J17" s="1" t="s">
        <v>187</v>
      </c>
      <c r="K17" s="1" t="s">
        <v>188</v>
      </c>
      <c r="L17" s="1">
        <v>19146.0</v>
      </c>
      <c r="M17" s="1" t="s">
        <v>189</v>
      </c>
      <c r="N17" s="1" t="s">
        <v>190</v>
      </c>
      <c r="U17" s="1">
        <v>-75.173431</v>
      </c>
      <c r="V17" s="1">
        <v>39.940945</v>
      </c>
      <c r="X17" s="1" t="s">
        <v>69</v>
      </c>
      <c r="Y17" s="1" t="s">
        <v>69</v>
      </c>
      <c r="Z17" s="1" t="s">
        <v>70</v>
      </c>
      <c r="AA17" s="1" t="s">
        <v>69</v>
      </c>
      <c r="AB17" s="1" t="s">
        <v>69</v>
      </c>
      <c r="AC17" s="1" t="s">
        <v>70</v>
      </c>
      <c r="AD17" s="1" t="s">
        <v>70</v>
      </c>
      <c r="AE17" s="1" t="s">
        <v>70</v>
      </c>
      <c r="AF17" s="1" t="s">
        <v>70</v>
      </c>
      <c r="AG17" s="1" t="s">
        <v>70</v>
      </c>
      <c r="AH17" s="1" t="s">
        <v>70</v>
      </c>
      <c r="AI17" s="1" t="s">
        <v>70</v>
      </c>
      <c r="AJ17" s="1" t="s">
        <v>70</v>
      </c>
      <c r="AK17" s="1" t="s">
        <v>69</v>
      </c>
      <c r="AL17" s="1" t="s">
        <v>70</v>
      </c>
      <c r="AM17" s="1" t="s">
        <v>70</v>
      </c>
      <c r="AN17" s="1" t="s">
        <v>70</v>
      </c>
      <c r="AO17" s="1" t="s">
        <v>70</v>
      </c>
      <c r="AP17" s="1" t="s">
        <v>70</v>
      </c>
      <c r="AQ17" s="1" t="s">
        <v>70</v>
      </c>
      <c r="AR17" s="1" t="s">
        <v>70</v>
      </c>
      <c r="AS17" s="1" t="s">
        <v>70</v>
      </c>
      <c r="AT17" s="1" t="s">
        <v>70</v>
      </c>
      <c r="AU17" s="1" t="s">
        <v>70</v>
      </c>
      <c r="AV17" s="1" t="s">
        <v>70</v>
      </c>
      <c r="AW17" s="1" t="s">
        <v>70</v>
      </c>
      <c r="AX17" s="1" t="s">
        <v>70</v>
      </c>
      <c r="AY17" s="1" t="s">
        <v>70</v>
      </c>
      <c r="AZ17" s="1" t="s">
        <v>69</v>
      </c>
      <c r="BA17" s="1" t="s">
        <v>70</v>
      </c>
      <c r="BB17" s="1" t="s">
        <v>70</v>
      </c>
      <c r="BC17" s="1" t="s">
        <v>70</v>
      </c>
      <c r="BD17" s="1" t="s">
        <v>70</v>
      </c>
      <c r="BE17" s="1" t="s">
        <v>70</v>
      </c>
      <c r="BF17" s="1" t="s">
        <v>70</v>
      </c>
      <c r="BG17" s="3">
        <v>42087.64791666667</v>
      </c>
    </row>
    <row r="18">
      <c r="A18" s="1">
        <v>1009994.0</v>
      </c>
      <c r="B18" s="1" t="s">
        <v>191</v>
      </c>
      <c r="D18" s="2" t="s">
        <v>192</v>
      </c>
      <c r="H18" s="1" t="s">
        <v>193</v>
      </c>
      <c r="I18" s="1" t="s">
        <v>194</v>
      </c>
      <c r="J18" s="1" t="s">
        <v>195</v>
      </c>
      <c r="K18" s="1" t="s">
        <v>196</v>
      </c>
      <c r="L18" s="1">
        <v>69361.0</v>
      </c>
      <c r="M18" s="1" t="s">
        <v>197</v>
      </c>
      <c r="N18" s="1" t="s">
        <v>198</v>
      </c>
      <c r="U18" s="1">
        <v>-103.66254</v>
      </c>
      <c r="V18" s="1">
        <v>41.864269</v>
      </c>
      <c r="X18" s="1" t="s">
        <v>69</v>
      </c>
      <c r="Y18" s="1" t="s">
        <v>70</v>
      </c>
      <c r="Z18" s="1" t="s">
        <v>70</v>
      </c>
      <c r="AA18" s="1" t="s">
        <v>70</v>
      </c>
      <c r="AB18" s="1" t="s">
        <v>70</v>
      </c>
      <c r="AC18" s="1" t="s">
        <v>69</v>
      </c>
      <c r="AD18" s="1" t="s">
        <v>69</v>
      </c>
      <c r="AE18" s="1" t="s">
        <v>69</v>
      </c>
      <c r="AF18" s="1" t="s">
        <v>69</v>
      </c>
      <c r="AG18" s="1" t="s">
        <v>69</v>
      </c>
      <c r="AH18" s="1" t="s">
        <v>69</v>
      </c>
      <c r="AI18" s="1" t="s">
        <v>70</v>
      </c>
      <c r="AJ18" s="1" t="s">
        <v>69</v>
      </c>
      <c r="AK18" s="1" t="s">
        <v>69</v>
      </c>
      <c r="AL18" s="1" t="s">
        <v>69</v>
      </c>
      <c r="AM18" s="1" t="s">
        <v>70</v>
      </c>
      <c r="AN18" s="1" t="s">
        <v>70</v>
      </c>
      <c r="AO18" s="1" t="s">
        <v>69</v>
      </c>
      <c r="AP18" s="1" t="s">
        <v>70</v>
      </c>
      <c r="AQ18" s="1" t="s">
        <v>70</v>
      </c>
      <c r="AR18" s="1" t="s">
        <v>69</v>
      </c>
      <c r="AS18" s="1" t="s">
        <v>69</v>
      </c>
      <c r="AT18" s="1" t="s">
        <v>69</v>
      </c>
      <c r="AU18" s="1" t="s">
        <v>70</v>
      </c>
      <c r="AV18" s="1" t="s">
        <v>70</v>
      </c>
      <c r="AW18" s="1" t="s">
        <v>70</v>
      </c>
      <c r="AX18" s="1" t="s">
        <v>69</v>
      </c>
      <c r="AY18" s="1" t="s">
        <v>69</v>
      </c>
      <c r="AZ18" s="1" t="s">
        <v>69</v>
      </c>
      <c r="BA18" s="1" t="s">
        <v>70</v>
      </c>
      <c r="BB18" s="1" t="s">
        <v>70</v>
      </c>
      <c r="BC18" s="1" t="s">
        <v>70</v>
      </c>
      <c r="BD18" s="1" t="s">
        <v>70</v>
      </c>
      <c r="BE18" s="1" t="s">
        <v>70</v>
      </c>
      <c r="BF18" s="1" t="s">
        <v>70</v>
      </c>
      <c r="BG18" s="3">
        <v>42550.688888888886</v>
      </c>
    </row>
    <row r="19">
      <c r="A19" s="1">
        <v>1018365.0</v>
      </c>
      <c r="B19" s="1" t="s">
        <v>199</v>
      </c>
      <c r="D19" s="1" t="s">
        <v>199</v>
      </c>
      <c r="H19" s="1" t="s">
        <v>200</v>
      </c>
      <c r="I19" s="1" t="s">
        <v>201</v>
      </c>
      <c r="J19" s="1" t="s">
        <v>202</v>
      </c>
      <c r="K19" s="1" t="s">
        <v>203</v>
      </c>
      <c r="L19" s="1">
        <v>61920.0</v>
      </c>
      <c r="M19" s="1" t="s">
        <v>204</v>
      </c>
      <c r="N19" s="1" t="s">
        <v>205</v>
      </c>
      <c r="U19" s="1">
        <v>-88.162239</v>
      </c>
      <c r="V19" s="1">
        <v>39.490715</v>
      </c>
      <c r="X19" s="1" t="s">
        <v>69</v>
      </c>
      <c r="Y19" s="1" t="s">
        <v>69</v>
      </c>
      <c r="Z19" s="1" t="s">
        <v>70</v>
      </c>
      <c r="AA19" s="1" t="s">
        <v>69</v>
      </c>
      <c r="AB19" s="1" t="s">
        <v>69</v>
      </c>
      <c r="AC19" s="1" t="s">
        <v>80</v>
      </c>
      <c r="AD19" s="1" t="s">
        <v>69</v>
      </c>
      <c r="AE19" s="1" t="s">
        <v>70</v>
      </c>
      <c r="AF19" s="1" t="s">
        <v>69</v>
      </c>
      <c r="AG19" s="1" t="s">
        <v>69</v>
      </c>
      <c r="AH19" s="1" t="s">
        <v>70</v>
      </c>
      <c r="AI19" s="1" t="s">
        <v>70</v>
      </c>
      <c r="AJ19" s="1" t="s">
        <v>69</v>
      </c>
      <c r="AK19" s="1" t="s">
        <v>69</v>
      </c>
      <c r="AL19" s="1" t="s">
        <v>69</v>
      </c>
      <c r="AM19" s="1" t="s">
        <v>69</v>
      </c>
      <c r="AN19" s="1" t="s">
        <v>70</v>
      </c>
      <c r="AO19" s="1" t="s">
        <v>70</v>
      </c>
      <c r="AP19" s="1" t="s">
        <v>70</v>
      </c>
      <c r="AQ19" s="1" t="s">
        <v>70</v>
      </c>
      <c r="AR19" s="1" t="s">
        <v>69</v>
      </c>
      <c r="AS19" s="1" t="s">
        <v>70</v>
      </c>
      <c r="AT19" s="1" t="s">
        <v>70</v>
      </c>
      <c r="AU19" s="1" t="s">
        <v>69</v>
      </c>
      <c r="AV19" s="1" t="s">
        <v>70</v>
      </c>
      <c r="AW19" s="1" t="s">
        <v>70</v>
      </c>
      <c r="AX19" s="1" t="s">
        <v>70</v>
      </c>
      <c r="AY19" s="1" t="s">
        <v>70</v>
      </c>
      <c r="AZ19" s="1" t="s">
        <v>69</v>
      </c>
      <c r="BA19" s="1" t="s">
        <v>70</v>
      </c>
      <c r="BB19" s="1" t="s">
        <v>70</v>
      </c>
      <c r="BC19" s="1" t="s">
        <v>70</v>
      </c>
      <c r="BD19" s="1" t="s">
        <v>70</v>
      </c>
      <c r="BE19" s="1" t="s">
        <v>70</v>
      </c>
      <c r="BF19" s="1" t="s">
        <v>70</v>
      </c>
      <c r="BG19" s="3">
        <v>42909.33472222222</v>
      </c>
    </row>
    <row r="20">
      <c r="A20" s="1">
        <v>1012790.0</v>
      </c>
      <c r="B20" s="1" t="s">
        <v>206</v>
      </c>
      <c r="D20" s="2" t="s">
        <v>207</v>
      </c>
      <c r="H20" s="1" t="s">
        <v>208</v>
      </c>
      <c r="I20" s="1" t="s">
        <v>209</v>
      </c>
      <c r="J20" s="1" t="s">
        <v>210</v>
      </c>
      <c r="K20" s="1" t="s">
        <v>211</v>
      </c>
      <c r="L20" s="1">
        <v>32626.0</v>
      </c>
      <c r="M20" s="1" t="s">
        <v>212</v>
      </c>
      <c r="N20" s="1" t="s">
        <v>213</v>
      </c>
      <c r="O20" s="1" t="s">
        <v>214</v>
      </c>
      <c r="P20" s="1" t="s">
        <v>213</v>
      </c>
      <c r="U20" s="1">
        <v>-82.857872</v>
      </c>
      <c r="V20" s="1">
        <v>29.484854</v>
      </c>
      <c r="X20" s="1" t="s">
        <v>69</v>
      </c>
      <c r="Y20" s="1" t="s">
        <v>70</v>
      </c>
      <c r="Z20" s="1" t="s">
        <v>70</v>
      </c>
      <c r="AA20" s="1" t="s">
        <v>70</v>
      </c>
      <c r="AB20" s="1" t="s">
        <v>70</v>
      </c>
      <c r="AC20" s="1" t="s">
        <v>80</v>
      </c>
      <c r="AD20" s="1" t="s">
        <v>69</v>
      </c>
      <c r="AE20" s="1" t="s">
        <v>69</v>
      </c>
      <c r="AF20" s="1" t="s">
        <v>69</v>
      </c>
      <c r="AG20" s="1" t="s">
        <v>70</v>
      </c>
      <c r="AH20" s="1" t="s">
        <v>69</v>
      </c>
      <c r="AI20" s="1" t="s">
        <v>70</v>
      </c>
      <c r="AJ20" s="1" t="s">
        <v>69</v>
      </c>
      <c r="AK20" s="1" t="s">
        <v>69</v>
      </c>
      <c r="AL20" s="1" t="s">
        <v>69</v>
      </c>
      <c r="AM20" s="1" t="s">
        <v>69</v>
      </c>
      <c r="AN20" s="1" t="s">
        <v>70</v>
      </c>
      <c r="AO20" s="1" t="s">
        <v>69</v>
      </c>
      <c r="AP20" s="1" t="s">
        <v>70</v>
      </c>
      <c r="AQ20" s="1" t="s">
        <v>70</v>
      </c>
      <c r="AR20" s="1" t="s">
        <v>69</v>
      </c>
      <c r="AS20" s="1" t="s">
        <v>69</v>
      </c>
      <c r="AT20" s="1" t="s">
        <v>69</v>
      </c>
      <c r="AU20" s="1" t="s">
        <v>69</v>
      </c>
      <c r="AV20" s="1" t="s">
        <v>69</v>
      </c>
      <c r="AW20" s="1" t="s">
        <v>70</v>
      </c>
      <c r="AX20" s="1" t="s">
        <v>70</v>
      </c>
      <c r="AY20" s="1" t="s">
        <v>69</v>
      </c>
      <c r="AZ20" s="1" t="s">
        <v>69</v>
      </c>
      <c r="BA20" s="1" t="s">
        <v>69</v>
      </c>
      <c r="BB20" s="1" t="s">
        <v>70</v>
      </c>
      <c r="BC20" s="1" t="s">
        <v>69</v>
      </c>
      <c r="BD20" s="1" t="s">
        <v>69</v>
      </c>
      <c r="BE20" s="1" t="s">
        <v>70</v>
      </c>
      <c r="BF20" s="1" t="s">
        <v>70</v>
      </c>
      <c r="BG20" s="3">
        <v>42601.67152777778</v>
      </c>
    </row>
    <row r="21">
      <c r="A21" s="1">
        <v>1012158.0</v>
      </c>
      <c r="B21" s="1" t="s">
        <v>215</v>
      </c>
      <c r="C21" s="2" t="s">
        <v>216</v>
      </c>
      <c r="D21" s="2" t="s">
        <v>217</v>
      </c>
      <c r="E21" s="1" t="s">
        <v>218</v>
      </c>
      <c r="F21" s="1" t="s">
        <v>219</v>
      </c>
      <c r="G21" s="1" t="s">
        <v>220</v>
      </c>
      <c r="H21" s="1" t="s">
        <v>221</v>
      </c>
      <c r="I21" s="1" t="s">
        <v>222</v>
      </c>
      <c r="J21" s="1" t="s">
        <v>223</v>
      </c>
      <c r="K21" s="1" t="s">
        <v>133</v>
      </c>
      <c r="L21" s="1">
        <v>98072.0</v>
      </c>
      <c r="M21" s="1" t="s">
        <v>224</v>
      </c>
      <c r="N21" s="1" t="s">
        <v>225</v>
      </c>
      <c r="U21" s="1">
        <v>-122.15699</v>
      </c>
      <c r="V21" s="1">
        <v>47.75024</v>
      </c>
      <c r="X21" s="1" t="s">
        <v>69</v>
      </c>
      <c r="Y21" s="1" t="s">
        <v>70</v>
      </c>
      <c r="Z21" s="1" t="s">
        <v>70</v>
      </c>
      <c r="AA21" s="1" t="s">
        <v>70</v>
      </c>
      <c r="AB21" s="1" t="s">
        <v>69</v>
      </c>
      <c r="AC21" s="1" t="s">
        <v>69</v>
      </c>
      <c r="AD21" s="1" t="s">
        <v>69</v>
      </c>
      <c r="AE21" s="1" t="s">
        <v>69</v>
      </c>
      <c r="AF21" s="1" t="s">
        <v>70</v>
      </c>
      <c r="AG21" s="1" t="s">
        <v>70</v>
      </c>
      <c r="AH21" s="1" t="s">
        <v>69</v>
      </c>
      <c r="AI21" s="1" t="s">
        <v>69</v>
      </c>
      <c r="AJ21" s="1" t="s">
        <v>69</v>
      </c>
      <c r="AK21" s="1" t="s">
        <v>70</v>
      </c>
      <c r="AL21" s="1" t="s">
        <v>69</v>
      </c>
      <c r="AM21" s="1" t="s">
        <v>69</v>
      </c>
      <c r="AN21" s="1" t="s">
        <v>70</v>
      </c>
      <c r="AO21" s="1" t="s">
        <v>69</v>
      </c>
      <c r="AP21" s="1" t="s">
        <v>70</v>
      </c>
      <c r="AQ21" s="1" t="s">
        <v>69</v>
      </c>
      <c r="AR21" s="1" t="s">
        <v>70</v>
      </c>
      <c r="AS21" s="1" t="s">
        <v>69</v>
      </c>
      <c r="AT21" s="1" t="s">
        <v>69</v>
      </c>
      <c r="AU21" s="1" t="s">
        <v>70</v>
      </c>
      <c r="AV21" s="1" t="s">
        <v>70</v>
      </c>
      <c r="AW21" s="1" t="s">
        <v>70</v>
      </c>
      <c r="AX21" s="1" t="s">
        <v>69</v>
      </c>
      <c r="AY21" s="1" t="s">
        <v>69</v>
      </c>
      <c r="AZ21" s="1" t="s">
        <v>69</v>
      </c>
      <c r="BA21" s="1" t="s">
        <v>69</v>
      </c>
      <c r="BB21" s="1" t="s">
        <v>69</v>
      </c>
      <c r="BC21" s="1" t="s">
        <v>69</v>
      </c>
      <c r="BD21" s="1" t="s">
        <v>70</v>
      </c>
      <c r="BE21" s="1" t="s">
        <v>70</v>
      </c>
      <c r="BF21" s="1" t="s">
        <v>70</v>
      </c>
      <c r="BG21" s="3">
        <v>42551.82638888889</v>
      </c>
    </row>
    <row r="22">
      <c r="A22" s="1">
        <v>1010873.0</v>
      </c>
      <c r="B22" s="1" t="s">
        <v>226</v>
      </c>
      <c r="H22" s="1" t="s">
        <v>227</v>
      </c>
      <c r="I22" s="1" t="s">
        <v>228</v>
      </c>
      <c r="J22" s="1" t="s">
        <v>229</v>
      </c>
      <c r="K22" s="1" t="s">
        <v>230</v>
      </c>
      <c r="L22" s="1">
        <v>66604.0</v>
      </c>
      <c r="M22" s="1" t="s">
        <v>231</v>
      </c>
      <c r="N22" s="1" t="s">
        <v>232</v>
      </c>
      <c r="U22" s="1">
        <v>-95.714516</v>
      </c>
      <c r="V22" s="1">
        <v>39.028183</v>
      </c>
      <c r="X22" s="1" t="s">
        <v>69</v>
      </c>
      <c r="Y22" s="1" t="s">
        <v>70</v>
      </c>
      <c r="Z22" s="1" t="s">
        <v>70</v>
      </c>
      <c r="AA22" s="1" t="s">
        <v>69</v>
      </c>
      <c r="AB22" s="1" t="s">
        <v>70</v>
      </c>
      <c r="AC22" s="1" t="s">
        <v>69</v>
      </c>
      <c r="AD22" s="1" t="s">
        <v>69</v>
      </c>
      <c r="AE22" s="1" t="s">
        <v>70</v>
      </c>
      <c r="AF22" s="1" t="s">
        <v>69</v>
      </c>
      <c r="AG22" s="1" t="s">
        <v>69</v>
      </c>
      <c r="AH22" s="1" t="s">
        <v>69</v>
      </c>
      <c r="AI22" s="1" t="s">
        <v>70</v>
      </c>
      <c r="AJ22" s="1" t="s">
        <v>69</v>
      </c>
      <c r="AK22" s="1" t="s">
        <v>69</v>
      </c>
      <c r="AL22" s="1" t="s">
        <v>69</v>
      </c>
      <c r="AM22" s="1" t="s">
        <v>69</v>
      </c>
      <c r="AN22" s="1" t="s">
        <v>70</v>
      </c>
      <c r="AO22" s="1" t="s">
        <v>70</v>
      </c>
      <c r="AP22" s="1" t="s">
        <v>70</v>
      </c>
      <c r="AQ22" s="1" t="s">
        <v>69</v>
      </c>
      <c r="AR22" s="1" t="s">
        <v>69</v>
      </c>
      <c r="AS22" s="1" t="s">
        <v>70</v>
      </c>
      <c r="AT22" s="1" t="s">
        <v>69</v>
      </c>
      <c r="AU22" s="1" t="s">
        <v>69</v>
      </c>
      <c r="AV22" s="1" t="s">
        <v>70</v>
      </c>
      <c r="AW22" s="1" t="s">
        <v>70</v>
      </c>
      <c r="AX22" s="1" t="s">
        <v>70</v>
      </c>
      <c r="AY22" s="1" t="s">
        <v>70</v>
      </c>
      <c r="AZ22" s="1" t="s">
        <v>69</v>
      </c>
      <c r="BA22" s="1" t="s">
        <v>69</v>
      </c>
      <c r="BB22" s="1" t="s">
        <v>70</v>
      </c>
      <c r="BC22" s="1" t="s">
        <v>70</v>
      </c>
      <c r="BD22" s="1" t="s">
        <v>70</v>
      </c>
      <c r="BE22" s="1" t="s">
        <v>70</v>
      </c>
      <c r="BF22" s="1" t="s">
        <v>70</v>
      </c>
      <c r="BG22" s="3">
        <v>42065.44861111111</v>
      </c>
    </row>
    <row r="23">
      <c r="A23" s="1">
        <v>1005309.0</v>
      </c>
      <c r="B23" s="1" t="s">
        <v>233</v>
      </c>
      <c r="C23" s="2" t="s">
        <v>234</v>
      </c>
      <c r="H23" s="1" t="s">
        <v>235</v>
      </c>
      <c r="I23" s="1" t="s">
        <v>187</v>
      </c>
      <c r="J23" s="1" t="s">
        <v>187</v>
      </c>
      <c r="K23" s="1" t="s">
        <v>188</v>
      </c>
      <c r="L23" s="1">
        <v>19146.0</v>
      </c>
      <c r="M23" s="1" t="s">
        <v>236</v>
      </c>
      <c r="N23" s="1" t="s">
        <v>237</v>
      </c>
      <c r="U23" s="1">
        <v>-75.18129</v>
      </c>
      <c r="V23" s="1">
        <v>39.932259</v>
      </c>
      <c r="X23" s="1" t="s">
        <v>69</v>
      </c>
      <c r="Y23" s="1" t="s">
        <v>69</v>
      </c>
      <c r="Z23" s="1" t="s">
        <v>70</v>
      </c>
      <c r="AA23" s="1" t="s">
        <v>69</v>
      </c>
      <c r="AB23" s="1" t="s">
        <v>69</v>
      </c>
      <c r="AC23" s="1" t="s">
        <v>70</v>
      </c>
      <c r="AD23" s="1" t="s">
        <v>70</v>
      </c>
      <c r="AE23" s="1" t="s">
        <v>70</v>
      </c>
      <c r="AF23" s="1" t="s">
        <v>70</v>
      </c>
      <c r="AG23" s="1" t="s">
        <v>70</v>
      </c>
      <c r="AH23" s="1" t="s">
        <v>70</v>
      </c>
      <c r="AI23" s="1" t="s">
        <v>70</v>
      </c>
      <c r="AJ23" s="1" t="s">
        <v>70</v>
      </c>
      <c r="AK23" s="1" t="s">
        <v>69</v>
      </c>
      <c r="AL23" s="1" t="s">
        <v>70</v>
      </c>
      <c r="AM23" s="1" t="s">
        <v>70</v>
      </c>
      <c r="AN23" s="1" t="s">
        <v>70</v>
      </c>
      <c r="AO23" s="1" t="s">
        <v>70</v>
      </c>
      <c r="AP23" s="1" t="s">
        <v>70</v>
      </c>
      <c r="AQ23" s="1" t="s">
        <v>70</v>
      </c>
      <c r="AR23" s="1" t="s">
        <v>70</v>
      </c>
      <c r="AS23" s="1" t="s">
        <v>70</v>
      </c>
      <c r="AT23" s="1" t="s">
        <v>70</v>
      </c>
      <c r="AU23" s="1" t="s">
        <v>70</v>
      </c>
      <c r="AV23" s="1" t="s">
        <v>70</v>
      </c>
      <c r="AW23" s="1" t="s">
        <v>70</v>
      </c>
      <c r="AX23" s="1" t="s">
        <v>70</v>
      </c>
      <c r="AY23" s="1" t="s">
        <v>70</v>
      </c>
      <c r="AZ23" s="1" t="s">
        <v>69</v>
      </c>
      <c r="BA23" s="1" t="s">
        <v>70</v>
      </c>
      <c r="BB23" s="1" t="s">
        <v>70</v>
      </c>
      <c r="BC23" s="1" t="s">
        <v>70</v>
      </c>
      <c r="BD23" s="1" t="s">
        <v>70</v>
      </c>
      <c r="BE23" s="1" t="s">
        <v>70</v>
      </c>
      <c r="BF23" s="1" t="s">
        <v>70</v>
      </c>
      <c r="BG23" s="3">
        <v>42087.603472222225</v>
      </c>
    </row>
    <row r="24">
      <c r="A24" s="1">
        <v>1000709.0</v>
      </c>
      <c r="B24" s="1" t="s">
        <v>238</v>
      </c>
      <c r="C24" s="2" t="s">
        <v>239</v>
      </c>
      <c r="D24" s="2" t="s">
        <v>240</v>
      </c>
      <c r="H24" s="1" t="s">
        <v>241</v>
      </c>
      <c r="I24" s="1" t="s">
        <v>242</v>
      </c>
      <c r="J24" s="1" t="s">
        <v>243</v>
      </c>
      <c r="K24" s="1" t="s">
        <v>244</v>
      </c>
      <c r="L24" s="1">
        <v>7732.0</v>
      </c>
      <c r="M24" s="1" t="s">
        <v>245</v>
      </c>
      <c r="N24" s="1" t="s">
        <v>246</v>
      </c>
      <c r="U24" s="1">
        <v>-73.994354</v>
      </c>
      <c r="V24" s="1">
        <v>40.404839</v>
      </c>
      <c r="X24" s="1" t="s">
        <v>69</v>
      </c>
      <c r="Y24" s="1" t="s">
        <v>69</v>
      </c>
      <c r="Z24" s="1" t="s">
        <v>69</v>
      </c>
      <c r="AA24" s="1" t="s">
        <v>69</v>
      </c>
      <c r="AB24" s="1" t="s">
        <v>69</v>
      </c>
      <c r="AC24" s="1" t="s">
        <v>70</v>
      </c>
      <c r="AD24" s="1" t="s">
        <v>69</v>
      </c>
      <c r="AE24" s="1" t="s">
        <v>69</v>
      </c>
      <c r="AF24" s="1" t="s">
        <v>69</v>
      </c>
      <c r="AG24" s="1" t="s">
        <v>69</v>
      </c>
      <c r="AH24" s="1" t="s">
        <v>69</v>
      </c>
      <c r="AI24" s="1" t="s">
        <v>69</v>
      </c>
      <c r="AJ24" s="1" t="s">
        <v>69</v>
      </c>
      <c r="AK24" s="1" t="s">
        <v>69</v>
      </c>
      <c r="AL24" s="1" t="s">
        <v>69</v>
      </c>
      <c r="AM24" s="1" t="s">
        <v>70</v>
      </c>
      <c r="AN24" s="1" t="s">
        <v>70</v>
      </c>
      <c r="AO24" s="1" t="s">
        <v>70</v>
      </c>
      <c r="AP24" s="1" t="s">
        <v>70</v>
      </c>
      <c r="AQ24" s="1" t="s">
        <v>69</v>
      </c>
      <c r="AR24" s="1" t="s">
        <v>69</v>
      </c>
      <c r="AS24" s="1" t="s">
        <v>70</v>
      </c>
      <c r="AT24" s="1" t="s">
        <v>70</v>
      </c>
      <c r="AU24" s="1" t="s">
        <v>69</v>
      </c>
      <c r="AV24" s="1" t="s">
        <v>70</v>
      </c>
      <c r="AW24" s="1" t="s">
        <v>70</v>
      </c>
      <c r="AX24" s="1" t="s">
        <v>70</v>
      </c>
      <c r="AY24" s="1" t="s">
        <v>70</v>
      </c>
      <c r="AZ24" s="1" t="s">
        <v>69</v>
      </c>
      <c r="BA24" s="1" t="s">
        <v>70</v>
      </c>
      <c r="BB24" s="1" t="s">
        <v>70</v>
      </c>
      <c r="BC24" s="1" t="s">
        <v>70</v>
      </c>
      <c r="BD24" s="1" t="s">
        <v>70</v>
      </c>
      <c r="BE24" s="1" t="s">
        <v>70</v>
      </c>
      <c r="BF24" s="1" t="s">
        <v>69</v>
      </c>
      <c r="BG24" s="3">
        <v>42557.60902777778</v>
      </c>
    </row>
    <row r="25">
      <c r="A25" s="1">
        <v>1011881.0</v>
      </c>
      <c r="B25" s="1" t="s">
        <v>247</v>
      </c>
      <c r="C25" s="2" t="s">
        <v>248</v>
      </c>
      <c r="D25" s="1" t="s">
        <v>249</v>
      </c>
      <c r="G25" s="1" t="s">
        <v>250</v>
      </c>
      <c r="H25" s="1" t="s">
        <v>251</v>
      </c>
      <c r="I25" s="1" t="s">
        <v>252</v>
      </c>
      <c r="J25" s="1" t="s">
        <v>253</v>
      </c>
      <c r="K25" s="1" t="s">
        <v>254</v>
      </c>
      <c r="L25" s="1">
        <v>84341.0</v>
      </c>
      <c r="M25" s="1" t="s">
        <v>255</v>
      </c>
      <c r="N25" s="1" t="s">
        <v>256</v>
      </c>
      <c r="U25" s="1">
        <v>-111.8206</v>
      </c>
      <c r="V25" s="1">
        <v>41.778244</v>
      </c>
      <c r="X25" s="1" t="s">
        <v>69</v>
      </c>
      <c r="Y25" s="1" t="s">
        <v>70</v>
      </c>
      <c r="Z25" s="1" t="s">
        <v>70</v>
      </c>
      <c r="AA25" s="1" t="s">
        <v>70</v>
      </c>
      <c r="AB25" s="1" t="s">
        <v>70</v>
      </c>
      <c r="AC25" s="1" t="s">
        <v>80</v>
      </c>
      <c r="AD25" s="1" t="s">
        <v>69</v>
      </c>
      <c r="AE25" s="1" t="s">
        <v>70</v>
      </c>
      <c r="AF25" s="1" t="s">
        <v>69</v>
      </c>
      <c r="AG25" s="1" t="s">
        <v>69</v>
      </c>
      <c r="AH25" s="1" t="s">
        <v>69</v>
      </c>
      <c r="AI25" s="1" t="s">
        <v>70</v>
      </c>
      <c r="AJ25" s="1" t="s">
        <v>69</v>
      </c>
      <c r="AK25" s="1" t="s">
        <v>69</v>
      </c>
      <c r="AL25" s="1" t="s">
        <v>69</v>
      </c>
      <c r="AM25" s="1" t="s">
        <v>70</v>
      </c>
      <c r="AN25" s="1" t="s">
        <v>70</v>
      </c>
      <c r="AO25" s="1" t="s">
        <v>70</v>
      </c>
      <c r="AP25" s="1" t="s">
        <v>70</v>
      </c>
      <c r="AQ25" s="1" t="s">
        <v>70</v>
      </c>
      <c r="AR25" s="1" t="s">
        <v>69</v>
      </c>
      <c r="AS25" s="1" t="s">
        <v>70</v>
      </c>
      <c r="AT25" s="1" t="s">
        <v>69</v>
      </c>
      <c r="AU25" s="1" t="s">
        <v>69</v>
      </c>
      <c r="AV25" s="1" t="s">
        <v>70</v>
      </c>
      <c r="AW25" s="1" t="s">
        <v>70</v>
      </c>
      <c r="AX25" s="1" t="s">
        <v>70</v>
      </c>
      <c r="AY25" s="1" t="s">
        <v>70</v>
      </c>
      <c r="AZ25" s="1" t="s">
        <v>69</v>
      </c>
      <c r="BA25" s="1" t="s">
        <v>69</v>
      </c>
      <c r="BB25" s="1" t="s">
        <v>70</v>
      </c>
      <c r="BC25" s="1" t="s">
        <v>69</v>
      </c>
      <c r="BD25" s="1" t="s">
        <v>70</v>
      </c>
      <c r="BE25" s="1" t="s">
        <v>70</v>
      </c>
      <c r="BF25" s="1" t="s">
        <v>70</v>
      </c>
      <c r="BG25" s="3">
        <v>42478.43958333333</v>
      </c>
    </row>
    <row r="26">
      <c r="A26" s="1">
        <v>1010966.0</v>
      </c>
      <c r="B26" s="1" t="s">
        <v>257</v>
      </c>
      <c r="C26" s="2" t="s">
        <v>258</v>
      </c>
      <c r="H26" s="1" t="s">
        <v>259</v>
      </c>
      <c r="I26" s="1" t="s">
        <v>187</v>
      </c>
      <c r="J26" s="1" t="s">
        <v>187</v>
      </c>
      <c r="K26" s="1" t="s">
        <v>188</v>
      </c>
      <c r="L26" s="1">
        <v>19129.0</v>
      </c>
      <c r="M26" s="1" t="s">
        <v>189</v>
      </c>
      <c r="N26" s="1" t="s">
        <v>260</v>
      </c>
      <c r="U26" s="1">
        <v>-75.172287</v>
      </c>
      <c r="V26" s="1">
        <v>40.004093</v>
      </c>
      <c r="X26" s="1" t="s">
        <v>69</v>
      </c>
      <c r="Y26" s="1" t="s">
        <v>69</v>
      </c>
      <c r="Z26" s="1" t="s">
        <v>70</v>
      </c>
      <c r="AA26" s="1" t="s">
        <v>69</v>
      </c>
      <c r="AB26" s="1" t="s">
        <v>69</v>
      </c>
      <c r="AC26" s="1" t="s">
        <v>70</v>
      </c>
      <c r="AD26" s="1" t="s">
        <v>70</v>
      </c>
      <c r="AE26" s="1" t="s">
        <v>70</v>
      </c>
      <c r="AF26" s="1" t="s">
        <v>70</v>
      </c>
      <c r="AG26" s="1" t="s">
        <v>70</v>
      </c>
      <c r="AH26" s="1" t="s">
        <v>70</v>
      </c>
      <c r="AI26" s="1" t="s">
        <v>70</v>
      </c>
      <c r="AJ26" s="1" t="s">
        <v>70</v>
      </c>
      <c r="AK26" s="1" t="s">
        <v>69</v>
      </c>
      <c r="AL26" s="1" t="s">
        <v>70</v>
      </c>
      <c r="AM26" s="1" t="s">
        <v>70</v>
      </c>
      <c r="AN26" s="1" t="s">
        <v>70</v>
      </c>
      <c r="AO26" s="1" t="s">
        <v>70</v>
      </c>
      <c r="AP26" s="1" t="s">
        <v>70</v>
      </c>
      <c r="AQ26" s="1" t="s">
        <v>70</v>
      </c>
      <c r="AR26" s="1" t="s">
        <v>70</v>
      </c>
      <c r="AS26" s="1" t="s">
        <v>70</v>
      </c>
      <c r="AT26" s="1" t="s">
        <v>70</v>
      </c>
      <c r="AU26" s="1" t="s">
        <v>70</v>
      </c>
      <c r="AV26" s="1" t="s">
        <v>70</v>
      </c>
      <c r="AW26" s="1" t="s">
        <v>70</v>
      </c>
      <c r="AX26" s="1" t="s">
        <v>70</v>
      </c>
      <c r="AY26" s="1" t="s">
        <v>70</v>
      </c>
      <c r="AZ26" s="1" t="s">
        <v>69</v>
      </c>
      <c r="BA26" s="1" t="s">
        <v>70</v>
      </c>
      <c r="BB26" s="1" t="s">
        <v>70</v>
      </c>
      <c r="BC26" s="1" t="s">
        <v>70</v>
      </c>
      <c r="BD26" s="1" t="s">
        <v>70</v>
      </c>
      <c r="BE26" s="1" t="s">
        <v>70</v>
      </c>
      <c r="BF26" s="1" t="s">
        <v>70</v>
      </c>
      <c r="BG26" s="3">
        <v>42087.63680555556</v>
      </c>
    </row>
    <row r="27">
      <c r="A27" s="1">
        <v>1005299.0</v>
      </c>
      <c r="B27" s="1" t="s">
        <v>261</v>
      </c>
      <c r="C27" s="2" t="s">
        <v>262</v>
      </c>
      <c r="H27" s="1" t="s">
        <v>263</v>
      </c>
      <c r="I27" s="1" t="s">
        <v>187</v>
      </c>
      <c r="J27" s="1" t="s">
        <v>187</v>
      </c>
      <c r="K27" s="1" t="s">
        <v>188</v>
      </c>
      <c r="L27" s="1">
        <v>19146.0</v>
      </c>
      <c r="M27" s="1" t="s">
        <v>189</v>
      </c>
      <c r="N27" s="1" t="s">
        <v>237</v>
      </c>
      <c r="U27" s="1">
        <v>-75.192039</v>
      </c>
      <c r="V27" s="1">
        <v>39.937302</v>
      </c>
      <c r="X27" s="1" t="s">
        <v>69</v>
      </c>
      <c r="Y27" s="1" t="s">
        <v>69</v>
      </c>
      <c r="Z27" s="1" t="s">
        <v>70</v>
      </c>
      <c r="AA27" s="1" t="s">
        <v>69</v>
      </c>
      <c r="AB27" s="1" t="s">
        <v>69</v>
      </c>
      <c r="AC27" s="1" t="s">
        <v>70</v>
      </c>
      <c r="AD27" s="1" t="s">
        <v>70</v>
      </c>
      <c r="AE27" s="1" t="s">
        <v>70</v>
      </c>
      <c r="AF27" s="1" t="s">
        <v>70</v>
      </c>
      <c r="AG27" s="1" t="s">
        <v>70</v>
      </c>
      <c r="AH27" s="1" t="s">
        <v>70</v>
      </c>
      <c r="AI27" s="1" t="s">
        <v>70</v>
      </c>
      <c r="AJ27" s="1" t="s">
        <v>70</v>
      </c>
      <c r="AK27" s="1" t="s">
        <v>69</v>
      </c>
      <c r="AL27" s="1" t="s">
        <v>70</v>
      </c>
      <c r="AM27" s="1" t="s">
        <v>70</v>
      </c>
      <c r="AN27" s="1" t="s">
        <v>70</v>
      </c>
      <c r="AO27" s="1" t="s">
        <v>70</v>
      </c>
      <c r="AP27" s="1" t="s">
        <v>70</v>
      </c>
      <c r="AQ27" s="1" t="s">
        <v>70</v>
      </c>
      <c r="AR27" s="1" t="s">
        <v>70</v>
      </c>
      <c r="AS27" s="1" t="s">
        <v>70</v>
      </c>
      <c r="AT27" s="1" t="s">
        <v>70</v>
      </c>
      <c r="AU27" s="1" t="s">
        <v>70</v>
      </c>
      <c r="AV27" s="1" t="s">
        <v>70</v>
      </c>
      <c r="AW27" s="1" t="s">
        <v>70</v>
      </c>
      <c r="AX27" s="1" t="s">
        <v>70</v>
      </c>
      <c r="AY27" s="1" t="s">
        <v>70</v>
      </c>
      <c r="AZ27" s="1" t="s">
        <v>69</v>
      </c>
      <c r="BA27" s="1" t="s">
        <v>70</v>
      </c>
      <c r="BB27" s="1" t="s">
        <v>70</v>
      </c>
      <c r="BC27" s="1" t="s">
        <v>70</v>
      </c>
      <c r="BD27" s="1" t="s">
        <v>70</v>
      </c>
      <c r="BE27" s="1" t="s">
        <v>70</v>
      </c>
      <c r="BF27" s="1" t="s">
        <v>70</v>
      </c>
      <c r="BG27" s="3">
        <v>42087.61597222222</v>
      </c>
    </row>
    <row r="28">
      <c r="A28" s="1">
        <v>1010994.0</v>
      </c>
      <c r="B28" s="1" t="s">
        <v>264</v>
      </c>
      <c r="C28" s="2" t="s">
        <v>265</v>
      </c>
      <c r="D28" s="1" t="s">
        <v>266</v>
      </c>
      <c r="H28" s="1" t="s">
        <v>267</v>
      </c>
      <c r="I28" s="1" t="s">
        <v>268</v>
      </c>
      <c r="J28" s="1" t="s">
        <v>268</v>
      </c>
      <c r="K28" s="1" t="s">
        <v>181</v>
      </c>
      <c r="L28" s="1">
        <v>24521.0</v>
      </c>
      <c r="M28" s="1" t="s">
        <v>269</v>
      </c>
      <c r="N28" s="1" t="s">
        <v>270</v>
      </c>
      <c r="U28" s="1">
        <v>-79.048576</v>
      </c>
      <c r="V28" s="1">
        <v>37.583309</v>
      </c>
      <c r="X28" s="1" t="s">
        <v>69</v>
      </c>
      <c r="Y28" s="1" t="s">
        <v>70</v>
      </c>
      <c r="Z28" s="1" t="s">
        <v>70</v>
      </c>
      <c r="AA28" s="1" t="s">
        <v>70</v>
      </c>
      <c r="AB28" s="1" t="s">
        <v>70</v>
      </c>
      <c r="AC28" s="1" t="s">
        <v>70</v>
      </c>
      <c r="AD28" s="1" t="s">
        <v>69</v>
      </c>
      <c r="AE28" s="1" t="s">
        <v>70</v>
      </c>
      <c r="AF28" s="1" t="s">
        <v>69</v>
      </c>
      <c r="AG28" s="1" t="s">
        <v>69</v>
      </c>
      <c r="AH28" s="1" t="s">
        <v>69</v>
      </c>
      <c r="AI28" s="1" t="s">
        <v>70</v>
      </c>
      <c r="AJ28" s="1" t="s">
        <v>69</v>
      </c>
      <c r="AK28" s="1" t="s">
        <v>69</v>
      </c>
      <c r="AL28" s="1" t="s">
        <v>69</v>
      </c>
      <c r="AM28" s="1" t="s">
        <v>69</v>
      </c>
      <c r="AN28" s="1" t="s">
        <v>70</v>
      </c>
      <c r="AO28" s="1" t="s">
        <v>69</v>
      </c>
      <c r="AP28" s="1" t="s">
        <v>70</v>
      </c>
      <c r="AQ28" s="1" t="s">
        <v>69</v>
      </c>
      <c r="AR28" s="1" t="s">
        <v>69</v>
      </c>
      <c r="AS28" s="1" t="s">
        <v>69</v>
      </c>
      <c r="AT28" s="1" t="s">
        <v>69</v>
      </c>
      <c r="AU28" s="1" t="s">
        <v>69</v>
      </c>
      <c r="AV28" s="1" t="s">
        <v>69</v>
      </c>
      <c r="AW28" s="1" t="s">
        <v>69</v>
      </c>
      <c r="AX28" s="1" t="s">
        <v>70</v>
      </c>
      <c r="AY28" s="1" t="s">
        <v>70</v>
      </c>
      <c r="AZ28" s="1" t="s">
        <v>69</v>
      </c>
      <c r="BA28" s="1" t="s">
        <v>70</v>
      </c>
      <c r="BB28" s="1" t="s">
        <v>70</v>
      </c>
      <c r="BC28" s="1" t="s">
        <v>69</v>
      </c>
      <c r="BD28" s="1" t="s">
        <v>69</v>
      </c>
      <c r="BE28" s="1" t="s">
        <v>70</v>
      </c>
      <c r="BF28" s="1" t="s">
        <v>69</v>
      </c>
      <c r="BG28" s="3">
        <v>42433.57708333333</v>
      </c>
    </row>
    <row r="29">
      <c r="A29" s="1">
        <v>1009959.0</v>
      </c>
      <c r="B29" s="1" t="s">
        <v>271</v>
      </c>
      <c r="C29" s="2" t="s">
        <v>272</v>
      </c>
      <c r="D29" s="2" t="s">
        <v>273</v>
      </c>
      <c r="H29" s="1" t="s">
        <v>274</v>
      </c>
      <c r="I29" s="1" t="s">
        <v>275</v>
      </c>
      <c r="J29" s="1" t="s">
        <v>276</v>
      </c>
      <c r="K29" s="1" t="s">
        <v>77</v>
      </c>
      <c r="L29" s="1">
        <v>45402.0</v>
      </c>
      <c r="M29" s="1" t="s">
        <v>277</v>
      </c>
      <c r="N29" s="1" t="s">
        <v>278</v>
      </c>
      <c r="O29" s="1" t="s">
        <v>279</v>
      </c>
      <c r="P29" s="1" t="s">
        <v>278</v>
      </c>
      <c r="U29" s="1">
        <v>-84.18103</v>
      </c>
      <c r="V29" s="1">
        <v>39.762592</v>
      </c>
      <c r="X29" s="1" t="s">
        <v>69</v>
      </c>
      <c r="Y29" s="1" t="s">
        <v>70</v>
      </c>
      <c r="Z29" s="1" t="s">
        <v>69</v>
      </c>
      <c r="AA29" s="1" t="s">
        <v>70</v>
      </c>
      <c r="AB29" s="1" t="s">
        <v>69</v>
      </c>
      <c r="AC29" s="1" t="s">
        <v>69</v>
      </c>
      <c r="AD29" s="1" t="s">
        <v>69</v>
      </c>
      <c r="AE29" s="1" t="s">
        <v>69</v>
      </c>
      <c r="AF29" s="1" t="s">
        <v>69</v>
      </c>
      <c r="AG29" s="1" t="s">
        <v>69</v>
      </c>
      <c r="AH29" s="1" t="s">
        <v>69</v>
      </c>
      <c r="AI29" s="1" t="s">
        <v>70</v>
      </c>
      <c r="AJ29" s="1" t="s">
        <v>69</v>
      </c>
      <c r="AK29" s="1" t="s">
        <v>69</v>
      </c>
      <c r="AL29" s="1" t="s">
        <v>69</v>
      </c>
      <c r="AM29" s="1" t="s">
        <v>69</v>
      </c>
      <c r="AN29" s="1" t="s">
        <v>69</v>
      </c>
      <c r="AO29" s="1" t="s">
        <v>69</v>
      </c>
      <c r="AP29" s="1" t="s">
        <v>70</v>
      </c>
      <c r="AQ29" s="1" t="s">
        <v>69</v>
      </c>
      <c r="AR29" s="1" t="s">
        <v>69</v>
      </c>
      <c r="AS29" s="1" t="s">
        <v>69</v>
      </c>
      <c r="AT29" s="1" t="s">
        <v>69</v>
      </c>
      <c r="AU29" s="1" t="s">
        <v>69</v>
      </c>
      <c r="AV29" s="1" t="s">
        <v>70</v>
      </c>
      <c r="AW29" s="1" t="s">
        <v>70</v>
      </c>
      <c r="AX29" s="1" t="s">
        <v>69</v>
      </c>
      <c r="AY29" s="1" t="s">
        <v>69</v>
      </c>
      <c r="AZ29" s="1" t="s">
        <v>69</v>
      </c>
      <c r="BA29" s="1" t="s">
        <v>69</v>
      </c>
      <c r="BB29" s="1" t="s">
        <v>69</v>
      </c>
      <c r="BC29" s="1" t="s">
        <v>69</v>
      </c>
      <c r="BD29" s="1" t="s">
        <v>69</v>
      </c>
      <c r="BE29" s="1" t="s">
        <v>70</v>
      </c>
      <c r="BF29" s="1" t="s">
        <v>69</v>
      </c>
      <c r="BG29" s="3">
        <v>43307.68472222222</v>
      </c>
    </row>
    <row r="30">
      <c r="A30" s="1">
        <v>1004950.0</v>
      </c>
      <c r="B30" s="1" t="s">
        <v>280</v>
      </c>
      <c r="C30" s="2" t="s">
        <v>281</v>
      </c>
      <c r="D30" s="2" t="s">
        <v>282</v>
      </c>
      <c r="H30" s="1" t="s">
        <v>283</v>
      </c>
      <c r="I30" s="1" t="s">
        <v>284</v>
      </c>
      <c r="J30" s="1" t="s">
        <v>285</v>
      </c>
      <c r="K30" s="1" t="s">
        <v>203</v>
      </c>
      <c r="L30" s="1">
        <v>60450.0</v>
      </c>
      <c r="M30" s="1" t="s">
        <v>286</v>
      </c>
      <c r="N30" s="1" t="s">
        <v>287</v>
      </c>
      <c r="O30" s="1" t="s">
        <v>288</v>
      </c>
      <c r="P30" s="1" t="s">
        <v>289</v>
      </c>
      <c r="U30" s="1">
        <v>-88.425186</v>
      </c>
      <c r="V30" s="1">
        <v>41.356384</v>
      </c>
      <c r="X30" s="1" t="s">
        <v>69</v>
      </c>
      <c r="Y30" s="1" t="s">
        <v>70</v>
      </c>
      <c r="Z30" s="1" t="s">
        <v>70</v>
      </c>
      <c r="AA30" s="1" t="s">
        <v>70</v>
      </c>
      <c r="AB30" s="1" t="s">
        <v>70</v>
      </c>
      <c r="AC30" s="1" t="s">
        <v>69</v>
      </c>
      <c r="AD30" s="1" t="s">
        <v>69</v>
      </c>
      <c r="AE30" s="1" t="s">
        <v>69</v>
      </c>
      <c r="AF30" s="1" t="s">
        <v>69</v>
      </c>
      <c r="AG30" s="1" t="s">
        <v>69</v>
      </c>
      <c r="AH30" s="1" t="s">
        <v>69</v>
      </c>
      <c r="AI30" s="1" t="s">
        <v>70</v>
      </c>
      <c r="AJ30" s="1" t="s">
        <v>69</v>
      </c>
      <c r="AK30" s="1" t="s">
        <v>69</v>
      </c>
      <c r="AL30" s="1" t="s">
        <v>69</v>
      </c>
      <c r="AM30" s="1" t="s">
        <v>69</v>
      </c>
      <c r="AN30" s="1" t="s">
        <v>69</v>
      </c>
      <c r="AO30" s="1" t="s">
        <v>69</v>
      </c>
      <c r="AP30" s="1" t="s">
        <v>70</v>
      </c>
      <c r="AQ30" s="1" t="s">
        <v>70</v>
      </c>
      <c r="AR30" s="1" t="s">
        <v>69</v>
      </c>
      <c r="AS30" s="1" t="s">
        <v>69</v>
      </c>
      <c r="AT30" s="1" t="s">
        <v>69</v>
      </c>
      <c r="AU30" s="1" t="s">
        <v>69</v>
      </c>
      <c r="AV30" s="1" t="s">
        <v>69</v>
      </c>
      <c r="AW30" s="1" t="s">
        <v>70</v>
      </c>
      <c r="AX30" s="1" t="s">
        <v>69</v>
      </c>
      <c r="AY30" s="1" t="s">
        <v>69</v>
      </c>
      <c r="AZ30" s="1" t="s">
        <v>69</v>
      </c>
      <c r="BA30" s="1" t="s">
        <v>70</v>
      </c>
      <c r="BB30" s="1" t="s">
        <v>70</v>
      </c>
      <c r="BC30" s="1" t="s">
        <v>70</v>
      </c>
      <c r="BD30" s="1" t="s">
        <v>69</v>
      </c>
      <c r="BE30" s="1" t="s">
        <v>70</v>
      </c>
      <c r="BF30" s="1" t="s">
        <v>70</v>
      </c>
      <c r="BG30" s="3">
        <v>43307.68194444444</v>
      </c>
    </row>
    <row r="31">
      <c r="A31" s="1">
        <v>1010775.0</v>
      </c>
      <c r="B31" s="1" t="s">
        <v>290</v>
      </c>
      <c r="D31" s="2" t="s">
        <v>291</v>
      </c>
      <c r="H31" s="1" t="s">
        <v>292</v>
      </c>
      <c r="I31" s="1" t="s">
        <v>293</v>
      </c>
      <c r="J31" s="1" t="s">
        <v>294</v>
      </c>
      <c r="K31" s="1" t="s">
        <v>211</v>
      </c>
      <c r="L31" s="1">
        <v>32461.0</v>
      </c>
      <c r="M31" s="1" t="s">
        <v>295</v>
      </c>
      <c r="N31" s="1" t="s">
        <v>256</v>
      </c>
      <c r="U31" s="1">
        <v>-86.002754</v>
      </c>
      <c r="V31" s="1">
        <v>30.279016</v>
      </c>
      <c r="X31" s="1" t="s">
        <v>69</v>
      </c>
      <c r="Y31" s="1" t="s">
        <v>70</v>
      </c>
      <c r="Z31" s="1" t="s">
        <v>70</v>
      </c>
      <c r="AA31" s="1" t="s">
        <v>70</v>
      </c>
      <c r="AB31" s="1" t="s">
        <v>70</v>
      </c>
      <c r="AC31" s="1" t="s">
        <v>80</v>
      </c>
      <c r="AD31" s="1" t="s">
        <v>69</v>
      </c>
      <c r="AE31" s="1" t="s">
        <v>69</v>
      </c>
      <c r="AF31" s="1" t="s">
        <v>69</v>
      </c>
      <c r="AG31" s="1" t="s">
        <v>69</v>
      </c>
      <c r="AH31" s="1" t="s">
        <v>69</v>
      </c>
      <c r="AI31" s="1" t="s">
        <v>69</v>
      </c>
      <c r="AJ31" s="1" t="s">
        <v>69</v>
      </c>
      <c r="AK31" s="1" t="s">
        <v>69</v>
      </c>
      <c r="AL31" s="1" t="s">
        <v>69</v>
      </c>
      <c r="AM31" s="1" t="s">
        <v>69</v>
      </c>
      <c r="AN31" s="1" t="s">
        <v>70</v>
      </c>
      <c r="AO31" s="1" t="s">
        <v>69</v>
      </c>
      <c r="AP31" s="1" t="s">
        <v>70</v>
      </c>
      <c r="AQ31" s="1" t="s">
        <v>69</v>
      </c>
      <c r="AR31" s="1" t="s">
        <v>69</v>
      </c>
      <c r="AS31" s="1" t="s">
        <v>69</v>
      </c>
      <c r="AT31" s="1" t="s">
        <v>69</v>
      </c>
      <c r="AU31" s="1" t="s">
        <v>69</v>
      </c>
      <c r="AV31" s="1" t="s">
        <v>69</v>
      </c>
      <c r="AW31" s="1" t="s">
        <v>70</v>
      </c>
      <c r="AX31" s="1" t="s">
        <v>69</v>
      </c>
      <c r="AY31" s="1" t="s">
        <v>69</v>
      </c>
      <c r="AZ31" s="1" t="s">
        <v>69</v>
      </c>
      <c r="BA31" s="1" t="s">
        <v>69</v>
      </c>
      <c r="BB31" s="1" t="s">
        <v>69</v>
      </c>
      <c r="BC31" s="1" t="s">
        <v>69</v>
      </c>
      <c r="BD31" s="1" t="s">
        <v>69</v>
      </c>
      <c r="BE31" s="1" t="s">
        <v>70</v>
      </c>
      <c r="BF31" s="1" t="s">
        <v>69</v>
      </c>
      <c r="BG31" s="3">
        <v>42020.77638888889</v>
      </c>
    </row>
    <row r="32">
      <c r="A32" s="1">
        <v>1018656.0</v>
      </c>
      <c r="B32" s="1" t="s">
        <v>296</v>
      </c>
      <c r="C32" s="2" t="s">
        <v>297</v>
      </c>
      <c r="D32" s="2" t="s">
        <v>298</v>
      </c>
      <c r="E32" s="2" t="s">
        <v>299</v>
      </c>
      <c r="G32" s="2" t="s">
        <v>300</v>
      </c>
      <c r="H32" s="1" t="s">
        <v>301</v>
      </c>
      <c r="I32" s="1" t="s">
        <v>302</v>
      </c>
      <c r="J32" s="1" t="s">
        <v>303</v>
      </c>
      <c r="K32" s="1" t="s">
        <v>244</v>
      </c>
      <c r="L32" s="1">
        <v>8618.0</v>
      </c>
      <c r="M32" s="1" t="s">
        <v>304</v>
      </c>
      <c r="N32" s="1" t="s">
        <v>305</v>
      </c>
      <c r="U32" s="1">
        <v>-74.783287</v>
      </c>
      <c r="V32" s="1">
        <v>40.268253</v>
      </c>
      <c r="X32" s="1" t="s">
        <v>69</v>
      </c>
      <c r="Y32" s="1" t="s">
        <v>69</v>
      </c>
      <c r="Z32" s="1" t="s">
        <v>69</v>
      </c>
      <c r="AA32" s="1" t="s">
        <v>69</v>
      </c>
      <c r="AB32" s="1" t="s">
        <v>70</v>
      </c>
      <c r="AC32" s="1" t="s">
        <v>69</v>
      </c>
      <c r="AD32" s="1" t="s">
        <v>69</v>
      </c>
      <c r="AE32" s="1" t="s">
        <v>69</v>
      </c>
      <c r="AF32" s="1" t="s">
        <v>69</v>
      </c>
      <c r="AG32" s="1" t="s">
        <v>69</v>
      </c>
      <c r="AH32" s="1" t="s">
        <v>69</v>
      </c>
      <c r="AI32" s="1" t="s">
        <v>70</v>
      </c>
      <c r="AJ32" s="1" t="s">
        <v>69</v>
      </c>
      <c r="AK32" s="1" t="s">
        <v>69</v>
      </c>
      <c r="AL32" s="1" t="s">
        <v>69</v>
      </c>
      <c r="AM32" s="1" t="s">
        <v>69</v>
      </c>
      <c r="AN32" s="1" t="s">
        <v>70</v>
      </c>
      <c r="AO32" s="1" t="s">
        <v>69</v>
      </c>
      <c r="AP32" s="1" t="s">
        <v>70</v>
      </c>
      <c r="AQ32" s="1" t="s">
        <v>70</v>
      </c>
      <c r="AR32" s="1" t="s">
        <v>69</v>
      </c>
      <c r="AS32" s="1" t="s">
        <v>70</v>
      </c>
      <c r="AT32" s="1" t="s">
        <v>69</v>
      </c>
      <c r="AU32" s="1" t="s">
        <v>70</v>
      </c>
      <c r="AV32" s="1" t="s">
        <v>70</v>
      </c>
      <c r="AW32" s="1" t="s">
        <v>70</v>
      </c>
      <c r="AX32" s="1" t="s">
        <v>70</v>
      </c>
      <c r="AY32" s="1" t="s">
        <v>70</v>
      </c>
      <c r="AZ32" s="1" t="s">
        <v>69</v>
      </c>
      <c r="BA32" s="1" t="s">
        <v>70</v>
      </c>
      <c r="BB32" s="1" t="s">
        <v>70</v>
      </c>
      <c r="BC32" s="1" t="s">
        <v>70</v>
      </c>
      <c r="BD32" s="1" t="s">
        <v>70</v>
      </c>
      <c r="BE32" s="1" t="s">
        <v>70</v>
      </c>
      <c r="BF32" s="1" t="s">
        <v>70</v>
      </c>
      <c r="BG32" s="3">
        <v>42928.57083333333</v>
      </c>
    </row>
    <row r="33">
      <c r="A33" s="1">
        <v>1005636.0</v>
      </c>
      <c r="B33" s="1" t="s">
        <v>306</v>
      </c>
      <c r="C33" s="2" t="s">
        <v>307</v>
      </c>
      <c r="D33" s="2" t="s">
        <v>308</v>
      </c>
      <c r="H33" s="1" t="s">
        <v>309</v>
      </c>
      <c r="I33" s="1" t="s">
        <v>310</v>
      </c>
      <c r="J33" s="1" t="s">
        <v>310</v>
      </c>
      <c r="K33" s="1" t="s">
        <v>311</v>
      </c>
      <c r="L33" s="1">
        <v>21218.0</v>
      </c>
      <c r="M33" s="1" t="s">
        <v>312</v>
      </c>
      <c r="N33" s="1" t="s">
        <v>313</v>
      </c>
      <c r="U33" s="1">
        <v>-76.611</v>
      </c>
      <c r="V33" s="1">
        <v>39.327202</v>
      </c>
      <c r="X33" s="1" t="s">
        <v>69</v>
      </c>
      <c r="Y33" s="1" t="s">
        <v>69</v>
      </c>
      <c r="Z33" s="1" t="s">
        <v>69</v>
      </c>
      <c r="AA33" s="1" t="s">
        <v>69</v>
      </c>
      <c r="AB33" s="1" t="s">
        <v>69</v>
      </c>
      <c r="AC33" s="1" t="s">
        <v>69</v>
      </c>
      <c r="AD33" s="1" t="s">
        <v>69</v>
      </c>
      <c r="AE33" s="1" t="s">
        <v>69</v>
      </c>
      <c r="AF33" s="1" t="s">
        <v>70</v>
      </c>
      <c r="AG33" s="1" t="s">
        <v>69</v>
      </c>
      <c r="AH33" s="1" t="s">
        <v>69</v>
      </c>
      <c r="AI33" s="1" t="s">
        <v>70</v>
      </c>
      <c r="AJ33" s="1" t="s">
        <v>69</v>
      </c>
      <c r="AK33" s="1" t="s">
        <v>69</v>
      </c>
      <c r="AL33" s="1" t="s">
        <v>69</v>
      </c>
      <c r="AM33" s="1" t="s">
        <v>69</v>
      </c>
      <c r="AN33" s="1" t="s">
        <v>70</v>
      </c>
      <c r="AO33" s="1" t="s">
        <v>69</v>
      </c>
      <c r="AP33" s="1" t="s">
        <v>70</v>
      </c>
      <c r="AQ33" s="1" t="s">
        <v>69</v>
      </c>
      <c r="AR33" s="1" t="s">
        <v>69</v>
      </c>
      <c r="AS33" s="1" t="s">
        <v>69</v>
      </c>
      <c r="AT33" s="1" t="s">
        <v>69</v>
      </c>
      <c r="AU33" s="1" t="s">
        <v>70</v>
      </c>
      <c r="AV33" s="1" t="s">
        <v>70</v>
      </c>
      <c r="AW33" s="1" t="s">
        <v>70</v>
      </c>
      <c r="AX33" s="1" t="s">
        <v>70</v>
      </c>
      <c r="AY33" s="1" t="s">
        <v>70</v>
      </c>
      <c r="AZ33" s="1" t="s">
        <v>69</v>
      </c>
      <c r="BA33" s="1" t="s">
        <v>70</v>
      </c>
      <c r="BB33" s="1" t="s">
        <v>70</v>
      </c>
      <c r="BC33" s="1" t="s">
        <v>70</v>
      </c>
      <c r="BD33" s="1" t="s">
        <v>70</v>
      </c>
      <c r="BE33" s="1" t="s">
        <v>70</v>
      </c>
      <c r="BF33" s="1" t="s">
        <v>70</v>
      </c>
      <c r="BG33" s="3">
        <v>43307.69930555556</v>
      </c>
    </row>
    <row r="34">
      <c r="A34" s="1">
        <v>1005310.0</v>
      </c>
      <c r="B34" s="1" t="s">
        <v>314</v>
      </c>
      <c r="C34" s="2" t="s">
        <v>315</v>
      </c>
      <c r="H34" s="1" t="s">
        <v>316</v>
      </c>
      <c r="I34" s="1" t="s">
        <v>187</v>
      </c>
      <c r="J34" s="1" t="s">
        <v>187</v>
      </c>
      <c r="K34" s="1" t="s">
        <v>188</v>
      </c>
      <c r="L34" s="1">
        <v>19121.0</v>
      </c>
      <c r="M34" s="1" t="s">
        <v>236</v>
      </c>
      <c r="N34" s="1" t="s">
        <v>317</v>
      </c>
      <c r="U34" s="1">
        <v>-75.187164</v>
      </c>
      <c r="V34" s="1">
        <v>39.988804</v>
      </c>
      <c r="X34" s="1" t="s">
        <v>69</v>
      </c>
      <c r="Y34" s="1" t="s">
        <v>69</v>
      </c>
      <c r="Z34" s="1" t="s">
        <v>70</v>
      </c>
      <c r="AA34" s="1" t="s">
        <v>69</v>
      </c>
      <c r="AB34" s="1" t="s">
        <v>69</v>
      </c>
      <c r="AC34" s="1" t="s">
        <v>70</v>
      </c>
      <c r="AD34" s="1" t="s">
        <v>70</v>
      </c>
      <c r="AE34" s="1" t="s">
        <v>70</v>
      </c>
      <c r="AF34" s="1" t="s">
        <v>70</v>
      </c>
      <c r="AG34" s="1" t="s">
        <v>70</v>
      </c>
      <c r="AH34" s="1" t="s">
        <v>70</v>
      </c>
      <c r="AI34" s="1" t="s">
        <v>70</v>
      </c>
      <c r="AJ34" s="1" t="s">
        <v>70</v>
      </c>
      <c r="AK34" s="1" t="s">
        <v>69</v>
      </c>
      <c r="AL34" s="1" t="s">
        <v>70</v>
      </c>
      <c r="AM34" s="1" t="s">
        <v>70</v>
      </c>
      <c r="AN34" s="1" t="s">
        <v>70</v>
      </c>
      <c r="AO34" s="1" t="s">
        <v>70</v>
      </c>
      <c r="AP34" s="1" t="s">
        <v>70</v>
      </c>
      <c r="AQ34" s="1" t="s">
        <v>70</v>
      </c>
      <c r="AR34" s="1" t="s">
        <v>70</v>
      </c>
      <c r="AS34" s="1" t="s">
        <v>70</v>
      </c>
      <c r="AT34" s="1" t="s">
        <v>70</v>
      </c>
      <c r="AU34" s="1" t="s">
        <v>70</v>
      </c>
      <c r="AV34" s="1" t="s">
        <v>70</v>
      </c>
      <c r="AW34" s="1" t="s">
        <v>70</v>
      </c>
      <c r="AX34" s="1" t="s">
        <v>70</v>
      </c>
      <c r="AY34" s="1" t="s">
        <v>70</v>
      </c>
      <c r="AZ34" s="1" t="s">
        <v>69</v>
      </c>
      <c r="BA34" s="1" t="s">
        <v>70</v>
      </c>
      <c r="BB34" s="1" t="s">
        <v>70</v>
      </c>
      <c r="BC34" s="1" t="s">
        <v>70</v>
      </c>
      <c r="BD34" s="1" t="s">
        <v>70</v>
      </c>
      <c r="BE34" s="1" t="s">
        <v>70</v>
      </c>
      <c r="BF34" s="1" t="s">
        <v>70</v>
      </c>
      <c r="BG34" s="3">
        <v>42087.60277777778</v>
      </c>
    </row>
    <row r="35">
      <c r="A35" s="1">
        <v>1018389.0</v>
      </c>
      <c r="B35" s="1" t="s">
        <v>318</v>
      </c>
      <c r="H35" s="1" t="s">
        <v>319</v>
      </c>
      <c r="I35" s="1" t="s">
        <v>320</v>
      </c>
      <c r="J35" s="1" t="s">
        <v>321</v>
      </c>
      <c r="K35" s="1" t="s">
        <v>322</v>
      </c>
      <c r="L35" s="1">
        <v>46208.0</v>
      </c>
      <c r="M35" s="1" t="s">
        <v>323</v>
      </c>
      <c r="N35" s="1" t="s">
        <v>324</v>
      </c>
      <c r="U35" s="1">
        <v>-86.157547</v>
      </c>
      <c r="V35" s="1">
        <v>39.825558</v>
      </c>
      <c r="X35" s="1" t="s">
        <v>69</v>
      </c>
      <c r="Y35" s="1" t="s">
        <v>70</v>
      </c>
      <c r="Z35" s="1" t="s">
        <v>69</v>
      </c>
      <c r="AA35" s="1" t="s">
        <v>70</v>
      </c>
      <c r="AB35" s="1" t="s">
        <v>69</v>
      </c>
      <c r="AC35" s="1" t="s">
        <v>80</v>
      </c>
      <c r="AD35" s="1" t="s">
        <v>69</v>
      </c>
      <c r="AE35" s="1" t="s">
        <v>69</v>
      </c>
      <c r="AF35" s="1" t="s">
        <v>70</v>
      </c>
      <c r="AG35" s="1" t="s">
        <v>69</v>
      </c>
      <c r="AH35" s="1" t="s">
        <v>69</v>
      </c>
      <c r="AI35" s="1" t="s">
        <v>69</v>
      </c>
      <c r="AJ35" s="1" t="s">
        <v>69</v>
      </c>
      <c r="AK35" s="1" t="s">
        <v>69</v>
      </c>
      <c r="AL35" s="1" t="s">
        <v>69</v>
      </c>
      <c r="AM35" s="1" t="s">
        <v>69</v>
      </c>
      <c r="AN35" s="1" t="s">
        <v>69</v>
      </c>
      <c r="AO35" s="1" t="s">
        <v>69</v>
      </c>
      <c r="AP35" s="1" t="s">
        <v>70</v>
      </c>
      <c r="AQ35" s="1" t="s">
        <v>70</v>
      </c>
      <c r="AR35" s="1" t="s">
        <v>70</v>
      </c>
      <c r="AS35" s="1" t="s">
        <v>69</v>
      </c>
      <c r="AT35" s="1" t="s">
        <v>69</v>
      </c>
      <c r="AU35" s="1" t="s">
        <v>69</v>
      </c>
      <c r="AV35" s="1" t="s">
        <v>70</v>
      </c>
      <c r="AW35" s="1" t="s">
        <v>70</v>
      </c>
      <c r="AX35" s="1" t="s">
        <v>69</v>
      </c>
      <c r="AY35" s="1" t="s">
        <v>70</v>
      </c>
      <c r="AZ35" s="1" t="s">
        <v>69</v>
      </c>
      <c r="BA35" s="1" t="s">
        <v>70</v>
      </c>
      <c r="BB35" s="1" t="s">
        <v>69</v>
      </c>
      <c r="BC35" s="1" t="s">
        <v>70</v>
      </c>
      <c r="BD35" s="1" t="s">
        <v>69</v>
      </c>
      <c r="BE35" s="1" t="s">
        <v>70</v>
      </c>
      <c r="BF35" s="1" t="s">
        <v>70</v>
      </c>
      <c r="BG35" s="3">
        <v>42912.34652777778</v>
      </c>
    </row>
    <row r="36">
      <c r="A36" s="1">
        <v>1012280.0</v>
      </c>
      <c r="B36" s="1" t="s">
        <v>325</v>
      </c>
      <c r="C36" s="2" t="s">
        <v>326</v>
      </c>
      <c r="D36" s="1" t="s">
        <v>327</v>
      </c>
      <c r="E36" s="1" t="s">
        <v>328</v>
      </c>
      <c r="H36" s="1" t="s">
        <v>329</v>
      </c>
      <c r="I36" s="1" t="s">
        <v>330</v>
      </c>
      <c r="J36" s="1" t="s">
        <v>331</v>
      </c>
      <c r="K36" s="1" t="s">
        <v>332</v>
      </c>
      <c r="L36" s="1">
        <v>89431.0</v>
      </c>
      <c r="M36" s="1" t="s">
        <v>333</v>
      </c>
      <c r="N36" s="1" t="s">
        <v>334</v>
      </c>
      <c r="U36" s="1">
        <v>-119.75496</v>
      </c>
      <c r="V36" s="1">
        <v>39.534775</v>
      </c>
      <c r="X36" s="1" t="s">
        <v>69</v>
      </c>
      <c r="Y36" s="1" t="s">
        <v>69</v>
      </c>
      <c r="Z36" s="1" t="s">
        <v>69</v>
      </c>
      <c r="AA36" s="1" t="s">
        <v>69</v>
      </c>
      <c r="AB36" s="1" t="s">
        <v>70</v>
      </c>
      <c r="AC36" s="1" t="s">
        <v>80</v>
      </c>
      <c r="AD36" s="1" t="s">
        <v>69</v>
      </c>
      <c r="AE36" s="1" t="s">
        <v>69</v>
      </c>
      <c r="AF36" s="1" t="s">
        <v>69</v>
      </c>
      <c r="AG36" s="1" t="s">
        <v>69</v>
      </c>
      <c r="AH36" s="1" t="s">
        <v>70</v>
      </c>
      <c r="AI36" s="1" t="s">
        <v>70</v>
      </c>
      <c r="AJ36" s="1" t="s">
        <v>69</v>
      </c>
      <c r="AK36" s="1" t="s">
        <v>69</v>
      </c>
      <c r="AL36" s="1" t="s">
        <v>69</v>
      </c>
      <c r="AM36" s="1" t="s">
        <v>69</v>
      </c>
      <c r="AN36" s="1" t="s">
        <v>69</v>
      </c>
      <c r="AO36" s="1" t="s">
        <v>70</v>
      </c>
      <c r="AP36" s="1" t="s">
        <v>70</v>
      </c>
      <c r="AQ36" s="1" t="s">
        <v>69</v>
      </c>
      <c r="AR36" s="1" t="s">
        <v>69</v>
      </c>
      <c r="AS36" s="1" t="s">
        <v>70</v>
      </c>
      <c r="AT36" s="1" t="s">
        <v>69</v>
      </c>
      <c r="AU36" s="1" t="s">
        <v>69</v>
      </c>
      <c r="AV36" s="1" t="s">
        <v>70</v>
      </c>
      <c r="AW36" s="1" t="s">
        <v>70</v>
      </c>
      <c r="AX36" s="1" t="s">
        <v>70</v>
      </c>
      <c r="AY36" s="1" t="s">
        <v>69</v>
      </c>
      <c r="AZ36" s="1" t="s">
        <v>69</v>
      </c>
      <c r="BA36" s="1" t="s">
        <v>70</v>
      </c>
      <c r="BB36" s="1" t="s">
        <v>69</v>
      </c>
      <c r="BC36" s="1" t="s">
        <v>70</v>
      </c>
      <c r="BD36" s="1" t="s">
        <v>69</v>
      </c>
      <c r="BE36" s="1" t="s">
        <v>70</v>
      </c>
      <c r="BF36" s="1" t="s">
        <v>69</v>
      </c>
      <c r="BG36" s="3">
        <v>42557.72152777778</v>
      </c>
    </row>
    <row r="37">
      <c r="A37" s="1">
        <v>1011213.0</v>
      </c>
      <c r="B37" s="1" t="s">
        <v>335</v>
      </c>
      <c r="H37" s="1" t="s">
        <v>336</v>
      </c>
      <c r="I37" s="1" t="s">
        <v>337</v>
      </c>
      <c r="J37" s="1" t="s">
        <v>338</v>
      </c>
      <c r="K37" s="1" t="s">
        <v>96</v>
      </c>
      <c r="L37" s="1">
        <v>14609.0</v>
      </c>
      <c r="N37" s="1" t="s">
        <v>339</v>
      </c>
      <c r="U37" s="1">
        <v>-77.566605</v>
      </c>
      <c r="V37" s="1">
        <v>43.165833</v>
      </c>
      <c r="X37" s="1" t="s">
        <v>69</v>
      </c>
      <c r="Y37" s="1" t="s">
        <v>69</v>
      </c>
      <c r="Z37" s="1" t="s">
        <v>70</v>
      </c>
      <c r="AA37" s="1" t="s">
        <v>70</v>
      </c>
      <c r="AB37" s="1" t="s">
        <v>69</v>
      </c>
      <c r="AC37" s="1" t="s">
        <v>70</v>
      </c>
      <c r="AD37" s="1" t="s">
        <v>70</v>
      </c>
      <c r="AE37" s="1" t="s">
        <v>70</v>
      </c>
      <c r="AF37" s="1" t="s">
        <v>70</v>
      </c>
      <c r="AG37" s="1" t="s">
        <v>70</v>
      </c>
      <c r="AH37" s="1" t="s">
        <v>70</v>
      </c>
      <c r="AI37" s="1" t="s">
        <v>70</v>
      </c>
      <c r="AJ37" s="1" t="s">
        <v>70</v>
      </c>
      <c r="AK37" s="1" t="s">
        <v>69</v>
      </c>
      <c r="AL37" s="1" t="s">
        <v>70</v>
      </c>
      <c r="AM37" s="1" t="s">
        <v>70</v>
      </c>
      <c r="AN37" s="1" t="s">
        <v>70</v>
      </c>
      <c r="AO37" s="1" t="s">
        <v>70</v>
      </c>
      <c r="AP37" s="1" t="s">
        <v>70</v>
      </c>
      <c r="AQ37" s="1" t="s">
        <v>70</v>
      </c>
      <c r="AR37" s="1" t="s">
        <v>70</v>
      </c>
      <c r="AS37" s="1" t="s">
        <v>70</v>
      </c>
      <c r="AT37" s="1" t="s">
        <v>70</v>
      </c>
      <c r="AU37" s="1" t="s">
        <v>70</v>
      </c>
      <c r="AV37" s="1" t="s">
        <v>70</v>
      </c>
      <c r="AW37" s="1" t="s">
        <v>70</v>
      </c>
      <c r="AX37" s="1" t="s">
        <v>70</v>
      </c>
      <c r="AY37" s="1" t="s">
        <v>70</v>
      </c>
      <c r="AZ37" s="1" t="s">
        <v>69</v>
      </c>
      <c r="BA37" s="1" t="s">
        <v>70</v>
      </c>
      <c r="BB37" s="1" t="s">
        <v>70</v>
      </c>
      <c r="BC37" s="1" t="s">
        <v>70</v>
      </c>
      <c r="BD37" s="1" t="s">
        <v>70</v>
      </c>
      <c r="BE37" s="1" t="s">
        <v>70</v>
      </c>
      <c r="BF37" s="1" t="s">
        <v>70</v>
      </c>
      <c r="BG37" s="3">
        <v>42163.39027777778</v>
      </c>
    </row>
    <row r="38">
      <c r="A38" s="1">
        <v>1010965.0</v>
      </c>
      <c r="B38" s="1" t="s">
        <v>340</v>
      </c>
      <c r="C38" s="2" t="s">
        <v>341</v>
      </c>
      <c r="H38" s="1" t="s">
        <v>342</v>
      </c>
      <c r="I38" s="1" t="s">
        <v>187</v>
      </c>
      <c r="J38" s="1" t="s">
        <v>187</v>
      </c>
      <c r="K38" s="1" t="s">
        <v>188</v>
      </c>
      <c r="L38" s="1">
        <v>19133.0</v>
      </c>
      <c r="M38" s="1" t="s">
        <v>343</v>
      </c>
      <c r="N38" s="1" t="s">
        <v>344</v>
      </c>
      <c r="U38" s="1">
        <v>-75.138657</v>
      </c>
      <c r="V38" s="1">
        <v>39.991749</v>
      </c>
      <c r="X38" s="1" t="s">
        <v>69</v>
      </c>
      <c r="Y38" s="1" t="s">
        <v>69</v>
      </c>
      <c r="Z38" s="1" t="s">
        <v>70</v>
      </c>
      <c r="AA38" s="1" t="s">
        <v>69</v>
      </c>
      <c r="AB38" s="1" t="s">
        <v>69</v>
      </c>
      <c r="AC38" s="1" t="s">
        <v>70</v>
      </c>
      <c r="AD38" s="1" t="s">
        <v>70</v>
      </c>
      <c r="AE38" s="1" t="s">
        <v>70</v>
      </c>
      <c r="AF38" s="1" t="s">
        <v>70</v>
      </c>
      <c r="AG38" s="1" t="s">
        <v>70</v>
      </c>
      <c r="AH38" s="1" t="s">
        <v>70</v>
      </c>
      <c r="AI38" s="1" t="s">
        <v>70</v>
      </c>
      <c r="AJ38" s="1" t="s">
        <v>70</v>
      </c>
      <c r="AK38" s="1" t="s">
        <v>69</v>
      </c>
      <c r="AL38" s="1" t="s">
        <v>70</v>
      </c>
      <c r="AM38" s="1" t="s">
        <v>70</v>
      </c>
      <c r="AN38" s="1" t="s">
        <v>70</v>
      </c>
      <c r="AO38" s="1" t="s">
        <v>70</v>
      </c>
      <c r="AP38" s="1" t="s">
        <v>70</v>
      </c>
      <c r="AQ38" s="1" t="s">
        <v>70</v>
      </c>
      <c r="AR38" s="1" t="s">
        <v>70</v>
      </c>
      <c r="AS38" s="1" t="s">
        <v>70</v>
      </c>
      <c r="AT38" s="1" t="s">
        <v>70</v>
      </c>
      <c r="AU38" s="1" t="s">
        <v>70</v>
      </c>
      <c r="AV38" s="1" t="s">
        <v>70</v>
      </c>
      <c r="AW38" s="1" t="s">
        <v>70</v>
      </c>
      <c r="AX38" s="1" t="s">
        <v>70</v>
      </c>
      <c r="AY38" s="1" t="s">
        <v>70</v>
      </c>
      <c r="AZ38" s="1" t="s">
        <v>69</v>
      </c>
      <c r="BA38" s="1" t="s">
        <v>70</v>
      </c>
      <c r="BB38" s="1" t="s">
        <v>70</v>
      </c>
      <c r="BC38" s="1" t="s">
        <v>70</v>
      </c>
      <c r="BD38" s="1" t="s">
        <v>70</v>
      </c>
      <c r="BE38" s="1" t="s">
        <v>70</v>
      </c>
      <c r="BF38" s="1" t="s">
        <v>70</v>
      </c>
      <c r="BG38" s="3">
        <v>42087.63263888889</v>
      </c>
    </row>
    <row r="39">
      <c r="A39" s="1">
        <v>1006234.0</v>
      </c>
      <c r="B39" s="1" t="s">
        <v>345</v>
      </c>
      <c r="C39" s="2" t="s">
        <v>346</v>
      </c>
      <c r="H39" s="1" t="s">
        <v>347</v>
      </c>
      <c r="I39" s="1" t="s">
        <v>348</v>
      </c>
      <c r="K39" s="1" t="s">
        <v>349</v>
      </c>
      <c r="U39" s="1">
        <v>-105.073</v>
      </c>
      <c r="V39" s="1">
        <v>40.395401</v>
      </c>
      <c r="X39" s="1" t="s">
        <v>70</v>
      </c>
      <c r="Y39" s="1" t="s">
        <v>70</v>
      </c>
      <c r="Z39" s="1" t="s">
        <v>70</v>
      </c>
      <c r="AA39" s="1" t="s">
        <v>70</v>
      </c>
      <c r="AB39" s="1" t="s">
        <v>70</v>
      </c>
      <c r="AC39" s="1" t="s">
        <v>80</v>
      </c>
      <c r="BG39" s="1">
        <v>2011.0</v>
      </c>
    </row>
    <row r="40">
      <c r="A40" s="1">
        <v>1006494.0</v>
      </c>
      <c r="B40" s="1" t="s">
        <v>350</v>
      </c>
      <c r="H40" s="1" t="s">
        <v>351</v>
      </c>
      <c r="I40" s="1" t="s">
        <v>320</v>
      </c>
      <c r="K40" s="1" t="s">
        <v>322</v>
      </c>
      <c r="L40" s="1">
        <v>46226.0</v>
      </c>
      <c r="U40" s="1">
        <v>-86.0476</v>
      </c>
      <c r="V40" s="1">
        <v>39.848099</v>
      </c>
      <c r="X40" s="1" t="s">
        <v>70</v>
      </c>
      <c r="Y40" s="1" t="s">
        <v>70</v>
      </c>
      <c r="Z40" s="1" t="s">
        <v>70</v>
      </c>
      <c r="AA40" s="1" t="s">
        <v>70</v>
      </c>
      <c r="AB40" s="1" t="s">
        <v>70</v>
      </c>
      <c r="AC40" s="1" t="s">
        <v>80</v>
      </c>
      <c r="BG40" s="1">
        <v>2009.0</v>
      </c>
    </row>
    <row r="41">
      <c r="A41" s="1">
        <v>1005304.0</v>
      </c>
      <c r="B41" s="1" t="s">
        <v>352</v>
      </c>
      <c r="C41" s="2" t="s">
        <v>353</v>
      </c>
      <c r="H41" s="1" t="s">
        <v>354</v>
      </c>
      <c r="I41" s="1" t="s">
        <v>187</v>
      </c>
      <c r="J41" s="1" t="s">
        <v>187</v>
      </c>
      <c r="K41" s="1" t="s">
        <v>188</v>
      </c>
      <c r="L41" s="1">
        <v>19139.0</v>
      </c>
      <c r="M41" s="1" t="s">
        <v>189</v>
      </c>
      <c r="N41" s="1" t="s">
        <v>260</v>
      </c>
      <c r="U41" s="1">
        <v>-75.224495</v>
      </c>
      <c r="V41" s="1">
        <v>39.965054</v>
      </c>
      <c r="X41" s="1" t="s">
        <v>69</v>
      </c>
      <c r="Y41" s="1" t="s">
        <v>69</v>
      </c>
      <c r="Z41" s="1" t="s">
        <v>70</v>
      </c>
      <c r="AA41" s="1" t="s">
        <v>69</v>
      </c>
      <c r="AB41" s="1" t="s">
        <v>69</v>
      </c>
      <c r="AC41" s="1" t="s">
        <v>70</v>
      </c>
      <c r="AD41" s="1" t="s">
        <v>70</v>
      </c>
      <c r="AE41" s="1" t="s">
        <v>70</v>
      </c>
      <c r="AF41" s="1" t="s">
        <v>70</v>
      </c>
      <c r="AG41" s="1" t="s">
        <v>70</v>
      </c>
      <c r="AH41" s="1" t="s">
        <v>70</v>
      </c>
      <c r="AI41" s="1" t="s">
        <v>70</v>
      </c>
      <c r="AJ41" s="1" t="s">
        <v>70</v>
      </c>
      <c r="AK41" s="1" t="s">
        <v>69</v>
      </c>
      <c r="AL41" s="1" t="s">
        <v>70</v>
      </c>
      <c r="AM41" s="1" t="s">
        <v>70</v>
      </c>
      <c r="AN41" s="1" t="s">
        <v>70</v>
      </c>
      <c r="AO41" s="1" t="s">
        <v>70</v>
      </c>
      <c r="AP41" s="1" t="s">
        <v>70</v>
      </c>
      <c r="AQ41" s="1" t="s">
        <v>70</v>
      </c>
      <c r="AR41" s="1" t="s">
        <v>70</v>
      </c>
      <c r="AS41" s="1" t="s">
        <v>70</v>
      </c>
      <c r="AT41" s="1" t="s">
        <v>70</v>
      </c>
      <c r="AU41" s="1" t="s">
        <v>70</v>
      </c>
      <c r="AV41" s="1" t="s">
        <v>70</v>
      </c>
      <c r="AW41" s="1" t="s">
        <v>70</v>
      </c>
      <c r="AX41" s="1" t="s">
        <v>70</v>
      </c>
      <c r="AY41" s="1" t="s">
        <v>70</v>
      </c>
      <c r="AZ41" s="1" t="s">
        <v>69</v>
      </c>
      <c r="BA41" s="1" t="s">
        <v>70</v>
      </c>
      <c r="BB41" s="1" t="s">
        <v>70</v>
      </c>
      <c r="BC41" s="1" t="s">
        <v>70</v>
      </c>
      <c r="BD41" s="1" t="s">
        <v>70</v>
      </c>
      <c r="BE41" s="1" t="s">
        <v>70</v>
      </c>
      <c r="BF41" s="1" t="s">
        <v>70</v>
      </c>
      <c r="BG41" s="3">
        <v>42087.60972222222</v>
      </c>
    </row>
    <row r="42">
      <c r="A42" s="1">
        <v>1000060.0</v>
      </c>
      <c r="B42" s="1" t="s">
        <v>355</v>
      </c>
      <c r="C42" s="2" t="s">
        <v>356</v>
      </c>
      <c r="D42" s="2" t="s">
        <v>357</v>
      </c>
      <c r="H42" s="1" t="s">
        <v>358</v>
      </c>
      <c r="I42" s="1" t="s">
        <v>96</v>
      </c>
      <c r="J42" s="1" t="s">
        <v>96</v>
      </c>
      <c r="K42" s="1" t="s">
        <v>96</v>
      </c>
      <c r="L42" s="1">
        <v>10019.0</v>
      </c>
      <c r="M42" s="1" t="s">
        <v>359</v>
      </c>
      <c r="N42" s="1" t="s">
        <v>360</v>
      </c>
      <c r="U42" s="1">
        <v>-73.98584</v>
      </c>
      <c r="V42" s="1">
        <v>40.768158</v>
      </c>
      <c r="W42" s="1" t="s">
        <v>136</v>
      </c>
      <c r="X42" s="1" t="s">
        <v>69</v>
      </c>
      <c r="Y42" s="1" t="s">
        <v>69</v>
      </c>
      <c r="Z42" s="1" t="s">
        <v>69</v>
      </c>
      <c r="AA42" s="1" t="s">
        <v>69</v>
      </c>
      <c r="AB42" s="1" t="s">
        <v>69</v>
      </c>
      <c r="AC42" s="1" t="s">
        <v>70</v>
      </c>
      <c r="AD42" s="1" t="s">
        <v>69</v>
      </c>
      <c r="AE42" s="1" t="s">
        <v>69</v>
      </c>
      <c r="AF42" s="1" t="s">
        <v>70</v>
      </c>
      <c r="AG42" s="1" t="s">
        <v>70</v>
      </c>
      <c r="AH42" s="1" t="s">
        <v>69</v>
      </c>
      <c r="AI42" s="1" t="s">
        <v>70</v>
      </c>
      <c r="AJ42" s="1" t="s">
        <v>70</v>
      </c>
      <c r="AK42" s="1" t="s">
        <v>69</v>
      </c>
      <c r="AL42" s="1" t="s">
        <v>70</v>
      </c>
      <c r="AM42" s="1" t="s">
        <v>70</v>
      </c>
      <c r="AN42" s="1" t="s">
        <v>70</v>
      </c>
      <c r="AO42" s="1" t="s">
        <v>69</v>
      </c>
      <c r="AP42" s="1" t="s">
        <v>70</v>
      </c>
      <c r="AQ42" s="1" t="s">
        <v>70</v>
      </c>
      <c r="AR42" s="1" t="s">
        <v>70</v>
      </c>
      <c r="AS42" s="1" t="s">
        <v>69</v>
      </c>
      <c r="AT42" s="1" t="s">
        <v>70</v>
      </c>
      <c r="AU42" s="1" t="s">
        <v>70</v>
      </c>
      <c r="AV42" s="1" t="s">
        <v>70</v>
      </c>
      <c r="AW42" s="1" t="s">
        <v>70</v>
      </c>
      <c r="AX42" s="1" t="s">
        <v>70</v>
      </c>
      <c r="AY42" s="1" t="s">
        <v>70</v>
      </c>
      <c r="AZ42" s="1" t="s">
        <v>69</v>
      </c>
      <c r="BA42" s="1" t="s">
        <v>70</v>
      </c>
      <c r="BB42" s="1" t="s">
        <v>70</v>
      </c>
      <c r="BC42" s="1" t="s">
        <v>70</v>
      </c>
      <c r="BD42" s="1" t="s">
        <v>70</v>
      </c>
      <c r="BE42" s="1" t="s">
        <v>70</v>
      </c>
      <c r="BF42" s="1" t="s">
        <v>70</v>
      </c>
      <c r="BG42" s="3">
        <v>41479.4625</v>
      </c>
    </row>
    <row r="43">
      <c r="A43" s="1">
        <v>1005306.0</v>
      </c>
      <c r="B43" s="1" t="s">
        <v>361</v>
      </c>
      <c r="C43" s="2" t="s">
        <v>362</v>
      </c>
      <c r="H43" s="1" t="s">
        <v>363</v>
      </c>
      <c r="I43" s="1" t="s">
        <v>187</v>
      </c>
      <c r="J43" s="1" t="s">
        <v>187</v>
      </c>
      <c r="K43" s="1" t="s">
        <v>188</v>
      </c>
      <c r="L43" s="1">
        <v>19143.0</v>
      </c>
      <c r="M43" s="1" t="s">
        <v>236</v>
      </c>
      <c r="N43" s="1" t="s">
        <v>68</v>
      </c>
      <c r="U43" s="1">
        <v>-75.228302</v>
      </c>
      <c r="V43" s="1">
        <v>39.935722</v>
      </c>
      <c r="X43" s="1" t="s">
        <v>69</v>
      </c>
      <c r="Y43" s="1" t="s">
        <v>69</v>
      </c>
      <c r="Z43" s="1" t="s">
        <v>70</v>
      </c>
      <c r="AA43" s="1" t="s">
        <v>69</v>
      </c>
      <c r="AB43" s="1" t="s">
        <v>69</v>
      </c>
      <c r="AC43" s="1" t="s">
        <v>70</v>
      </c>
      <c r="AD43" s="1" t="s">
        <v>70</v>
      </c>
      <c r="AE43" s="1" t="s">
        <v>70</v>
      </c>
      <c r="AF43" s="1" t="s">
        <v>70</v>
      </c>
      <c r="AG43" s="1" t="s">
        <v>70</v>
      </c>
      <c r="AH43" s="1" t="s">
        <v>70</v>
      </c>
      <c r="AI43" s="1" t="s">
        <v>70</v>
      </c>
      <c r="AJ43" s="1" t="s">
        <v>70</v>
      </c>
      <c r="AK43" s="1" t="s">
        <v>69</v>
      </c>
      <c r="AL43" s="1" t="s">
        <v>70</v>
      </c>
      <c r="AM43" s="1" t="s">
        <v>70</v>
      </c>
      <c r="AN43" s="1" t="s">
        <v>70</v>
      </c>
      <c r="AO43" s="1" t="s">
        <v>70</v>
      </c>
      <c r="AP43" s="1" t="s">
        <v>70</v>
      </c>
      <c r="AQ43" s="1" t="s">
        <v>70</v>
      </c>
      <c r="AR43" s="1" t="s">
        <v>70</v>
      </c>
      <c r="AS43" s="1" t="s">
        <v>70</v>
      </c>
      <c r="AT43" s="1" t="s">
        <v>70</v>
      </c>
      <c r="AU43" s="1" t="s">
        <v>70</v>
      </c>
      <c r="AV43" s="1" t="s">
        <v>70</v>
      </c>
      <c r="AW43" s="1" t="s">
        <v>70</v>
      </c>
      <c r="AX43" s="1" t="s">
        <v>70</v>
      </c>
      <c r="AY43" s="1" t="s">
        <v>70</v>
      </c>
      <c r="AZ43" s="1" t="s">
        <v>69</v>
      </c>
      <c r="BA43" s="1" t="s">
        <v>70</v>
      </c>
      <c r="BB43" s="1" t="s">
        <v>70</v>
      </c>
      <c r="BC43" s="1" t="s">
        <v>70</v>
      </c>
      <c r="BD43" s="1" t="s">
        <v>70</v>
      </c>
      <c r="BE43" s="1" t="s">
        <v>70</v>
      </c>
      <c r="BF43" s="1" t="s">
        <v>70</v>
      </c>
      <c r="BG43" s="3">
        <v>42087.60763888889</v>
      </c>
    </row>
    <row r="44">
      <c r="A44" s="1">
        <v>1018965.0</v>
      </c>
      <c r="B44" s="1" t="s">
        <v>364</v>
      </c>
      <c r="C44" s="2" t="s">
        <v>365</v>
      </c>
      <c r="D44" s="1" t="s">
        <v>366</v>
      </c>
      <c r="E44" s="1" t="s">
        <v>366</v>
      </c>
      <c r="G44" s="1" t="s">
        <v>367</v>
      </c>
      <c r="H44" s="1" t="s">
        <v>368</v>
      </c>
      <c r="I44" s="1" t="s">
        <v>369</v>
      </c>
      <c r="J44" s="1" t="s">
        <v>370</v>
      </c>
      <c r="K44" s="1" t="s">
        <v>203</v>
      </c>
      <c r="L44" s="1">
        <v>60637.0</v>
      </c>
      <c r="M44" s="1" t="s">
        <v>371</v>
      </c>
      <c r="N44" s="1" t="s">
        <v>372</v>
      </c>
      <c r="U44" s="1">
        <v>-87.590591</v>
      </c>
      <c r="V44" s="1">
        <v>41.784081</v>
      </c>
      <c r="X44" s="1" t="s">
        <v>69</v>
      </c>
      <c r="Y44" s="1" t="s">
        <v>70</v>
      </c>
      <c r="Z44" s="1" t="s">
        <v>70</v>
      </c>
      <c r="AA44" s="1" t="s">
        <v>70</v>
      </c>
      <c r="AB44" s="1" t="s">
        <v>69</v>
      </c>
      <c r="AC44" s="1" t="s">
        <v>80</v>
      </c>
      <c r="AD44" s="1" t="s">
        <v>69</v>
      </c>
      <c r="AE44" s="1" t="s">
        <v>69</v>
      </c>
      <c r="AF44" s="1" t="s">
        <v>70</v>
      </c>
      <c r="AG44" s="1" t="s">
        <v>69</v>
      </c>
      <c r="AH44" s="1" t="s">
        <v>69</v>
      </c>
      <c r="AI44" s="1" t="s">
        <v>69</v>
      </c>
      <c r="AJ44" s="1" t="s">
        <v>69</v>
      </c>
      <c r="AK44" s="1" t="s">
        <v>69</v>
      </c>
      <c r="AL44" s="1" t="s">
        <v>69</v>
      </c>
      <c r="AM44" s="1" t="s">
        <v>69</v>
      </c>
      <c r="AN44" s="1" t="s">
        <v>69</v>
      </c>
      <c r="AO44" s="1" t="s">
        <v>70</v>
      </c>
      <c r="AP44" s="1" t="s">
        <v>70</v>
      </c>
      <c r="AQ44" s="1" t="s">
        <v>69</v>
      </c>
      <c r="AR44" s="1" t="s">
        <v>70</v>
      </c>
      <c r="AS44" s="1" t="s">
        <v>70</v>
      </c>
      <c r="AT44" s="1" t="s">
        <v>69</v>
      </c>
      <c r="AU44" s="1" t="s">
        <v>69</v>
      </c>
      <c r="AV44" s="1" t="s">
        <v>70</v>
      </c>
      <c r="AW44" s="1" t="s">
        <v>70</v>
      </c>
      <c r="AX44" s="1" t="s">
        <v>69</v>
      </c>
      <c r="AY44" s="1" t="s">
        <v>70</v>
      </c>
      <c r="AZ44" s="1" t="s">
        <v>69</v>
      </c>
      <c r="BA44" s="1" t="s">
        <v>70</v>
      </c>
      <c r="BB44" s="1" t="s">
        <v>69</v>
      </c>
      <c r="BC44" s="1" t="s">
        <v>69</v>
      </c>
      <c r="BD44" s="1" t="s">
        <v>70</v>
      </c>
      <c r="BE44" s="1" t="s">
        <v>70</v>
      </c>
      <c r="BF44" s="1" t="s">
        <v>70</v>
      </c>
      <c r="BG44" s="3">
        <v>43154.67916666667</v>
      </c>
    </row>
    <row r="45">
      <c r="A45" s="1">
        <v>1000061.0</v>
      </c>
      <c r="B45" s="1" t="s">
        <v>373</v>
      </c>
      <c r="C45" s="2" t="s">
        <v>356</v>
      </c>
      <c r="D45" s="2" t="s">
        <v>357</v>
      </c>
      <c r="H45" s="1" t="s">
        <v>374</v>
      </c>
      <c r="I45" s="1" t="s">
        <v>96</v>
      </c>
      <c r="J45" s="1" t="s">
        <v>96</v>
      </c>
      <c r="K45" s="1" t="s">
        <v>96</v>
      </c>
      <c r="L45" s="1">
        <v>10024.0</v>
      </c>
      <c r="M45" s="1" t="s">
        <v>312</v>
      </c>
      <c r="N45" s="1" t="s">
        <v>375</v>
      </c>
      <c r="U45" s="1">
        <v>-73.9757</v>
      </c>
      <c r="V45" s="1">
        <v>40.781799</v>
      </c>
      <c r="W45" s="1" t="s">
        <v>136</v>
      </c>
      <c r="X45" s="1" t="s">
        <v>69</v>
      </c>
      <c r="Y45" s="1" t="s">
        <v>69</v>
      </c>
      <c r="Z45" s="1" t="s">
        <v>69</v>
      </c>
      <c r="AA45" s="1" t="s">
        <v>69</v>
      </c>
      <c r="AB45" s="1" t="s">
        <v>69</v>
      </c>
      <c r="AC45" s="1" t="s">
        <v>70</v>
      </c>
      <c r="AD45" s="1" t="s">
        <v>69</v>
      </c>
      <c r="AE45" s="1" t="s">
        <v>69</v>
      </c>
      <c r="AF45" s="1" t="s">
        <v>70</v>
      </c>
      <c r="AG45" s="1" t="s">
        <v>69</v>
      </c>
      <c r="AH45" s="1" t="s">
        <v>69</v>
      </c>
      <c r="AI45" s="1" t="s">
        <v>69</v>
      </c>
      <c r="AJ45" s="1" t="s">
        <v>69</v>
      </c>
      <c r="AK45" s="1" t="s">
        <v>69</v>
      </c>
      <c r="AL45" s="1" t="s">
        <v>69</v>
      </c>
      <c r="AM45" s="1" t="s">
        <v>69</v>
      </c>
      <c r="AN45" s="1" t="s">
        <v>69</v>
      </c>
      <c r="AO45" s="1" t="s">
        <v>69</v>
      </c>
      <c r="AP45" s="1" t="s">
        <v>70</v>
      </c>
      <c r="AQ45" s="1" t="s">
        <v>70</v>
      </c>
      <c r="AR45" s="1" t="s">
        <v>69</v>
      </c>
      <c r="AS45" s="1" t="s">
        <v>69</v>
      </c>
      <c r="AT45" s="1" t="s">
        <v>69</v>
      </c>
      <c r="AU45" s="1" t="s">
        <v>70</v>
      </c>
      <c r="AV45" s="1" t="s">
        <v>70</v>
      </c>
      <c r="AW45" s="1" t="s">
        <v>70</v>
      </c>
      <c r="AX45" s="1" t="s">
        <v>70</v>
      </c>
      <c r="AY45" s="1" t="s">
        <v>70</v>
      </c>
      <c r="AZ45" s="1" t="s">
        <v>69</v>
      </c>
      <c r="BA45" s="1" t="s">
        <v>70</v>
      </c>
      <c r="BB45" s="1" t="s">
        <v>70</v>
      </c>
      <c r="BC45" s="1" t="s">
        <v>70</v>
      </c>
      <c r="BD45" s="1" t="s">
        <v>70</v>
      </c>
      <c r="BE45" s="1" t="s">
        <v>70</v>
      </c>
      <c r="BF45" s="1" t="s">
        <v>70</v>
      </c>
      <c r="BG45" s="3">
        <v>41479.45416666667</v>
      </c>
    </row>
    <row r="46">
      <c r="A46" s="1">
        <v>1000062.0</v>
      </c>
      <c r="B46" s="1" t="s">
        <v>376</v>
      </c>
      <c r="C46" s="2" t="s">
        <v>356</v>
      </c>
      <c r="D46" s="2" t="s">
        <v>357</v>
      </c>
      <c r="H46" s="1" t="s">
        <v>377</v>
      </c>
      <c r="I46" s="1" t="s">
        <v>96</v>
      </c>
      <c r="J46" s="1" t="s">
        <v>96</v>
      </c>
      <c r="K46" s="1" t="s">
        <v>96</v>
      </c>
      <c r="L46" s="1">
        <v>10028.0</v>
      </c>
      <c r="M46" s="1" t="s">
        <v>312</v>
      </c>
      <c r="N46" s="1" t="s">
        <v>378</v>
      </c>
      <c r="U46" s="1">
        <v>-73.950089</v>
      </c>
      <c r="V46" s="1">
        <v>40.77375</v>
      </c>
      <c r="W46" s="1" t="s">
        <v>136</v>
      </c>
      <c r="X46" s="1" t="s">
        <v>69</v>
      </c>
      <c r="Y46" s="1" t="s">
        <v>69</v>
      </c>
      <c r="Z46" s="1" t="s">
        <v>69</v>
      </c>
      <c r="AA46" s="1" t="s">
        <v>69</v>
      </c>
      <c r="AB46" s="1" t="s">
        <v>69</v>
      </c>
      <c r="AC46" s="1" t="s">
        <v>69</v>
      </c>
      <c r="AD46" s="1" t="s">
        <v>69</v>
      </c>
      <c r="AE46" s="1" t="s">
        <v>69</v>
      </c>
      <c r="AF46" s="1" t="s">
        <v>70</v>
      </c>
      <c r="AG46" s="1" t="s">
        <v>70</v>
      </c>
      <c r="AH46" s="1" t="s">
        <v>70</v>
      </c>
      <c r="AI46" s="1" t="s">
        <v>69</v>
      </c>
      <c r="AJ46" s="1" t="s">
        <v>70</v>
      </c>
      <c r="AK46" s="1" t="s">
        <v>69</v>
      </c>
      <c r="AL46" s="1" t="s">
        <v>69</v>
      </c>
      <c r="AM46" s="1" t="s">
        <v>70</v>
      </c>
      <c r="AN46" s="1" t="s">
        <v>70</v>
      </c>
      <c r="AO46" s="1" t="s">
        <v>69</v>
      </c>
      <c r="AP46" s="1" t="s">
        <v>70</v>
      </c>
      <c r="AQ46" s="1" t="s">
        <v>70</v>
      </c>
      <c r="AR46" s="1" t="s">
        <v>70</v>
      </c>
      <c r="AS46" s="1" t="s">
        <v>69</v>
      </c>
      <c r="AT46" s="1" t="s">
        <v>70</v>
      </c>
      <c r="AU46" s="1" t="s">
        <v>70</v>
      </c>
      <c r="AV46" s="1" t="s">
        <v>70</v>
      </c>
      <c r="AW46" s="1" t="s">
        <v>70</v>
      </c>
      <c r="AX46" s="1" t="s">
        <v>70</v>
      </c>
      <c r="AY46" s="1" t="s">
        <v>70</v>
      </c>
      <c r="AZ46" s="1" t="s">
        <v>69</v>
      </c>
      <c r="BA46" s="1" t="s">
        <v>70</v>
      </c>
      <c r="BB46" s="1" t="s">
        <v>70</v>
      </c>
      <c r="BC46" s="1" t="s">
        <v>70</v>
      </c>
      <c r="BD46" s="1" t="s">
        <v>70</v>
      </c>
      <c r="BE46" s="1" t="s">
        <v>70</v>
      </c>
      <c r="BF46" s="1" t="s">
        <v>70</v>
      </c>
      <c r="BG46" s="3">
        <v>41479.45138888889</v>
      </c>
    </row>
    <row r="47">
      <c r="A47" s="1">
        <v>1008391.0</v>
      </c>
      <c r="B47" s="1" t="s">
        <v>379</v>
      </c>
      <c r="I47" s="1" t="s">
        <v>380</v>
      </c>
      <c r="J47" s="1" t="s">
        <v>381</v>
      </c>
      <c r="K47" s="1" t="s">
        <v>382</v>
      </c>
      <c r="M47" s="1" t="s">
        <v>383</v>
      </c>
      <c r="N47" s="1" t="s">
        <v>384</v>
      </c>
      <c r="U47" s="1">
        <v>-85.449944</v>
      </c>
      <c r="V47" s="1">
        <v>31.232252</v>
      </c>
      <c r="X47" s="1" t="s">
        <v>69</v>
      </c>
      <c r="Y47" s="1" t="s">
        <v>70</v>
      </c>
      <c r="Z47" s="1" t="s">
        <v>70</v>
      </c>
      <c r="AA47" s="1" t="s">
        <v>69</v>
      </c>
      <c r="AB47" s="1" t="s">
        <v>70</v>
      </c>
      <c r="AC47" s="1" t="s">
        <v>70</v>
      </c>
      <c r="AD47" s="1" t="s">
        <v>69</v>
      </c>
      <c r="AE47" s="1" t="s">
        <v>70</v>
      </c>
      <c r="AF47" s="1" t="s">
        <v>69</v>
      </c>
      <c r="AG47" s="1" t="s">
        <v>70</v>
      </c>
      <c r="AH47" s="1" t="s">
        <v>70</v>
      </c>
      <c r="AI47" s="1" t="s">
        <v>70</v>
      </c>
      <c r="AJ47" s="1" t="s">
        <v>70</v>
      </c>
      <c r="AK47" s="1" t="s">
        <v>69</v>
      </c>
      <c r="AL47" s="1" t="s">
        <v>69</v>
      </c>
      <c r="AM47" s="1" t="s">
        <v>69</v>
      </c>
      <c r="AN47" s="1" t="s">
        <v>70</v>
      </c>
      <c r="AO47" s="1" t="s">
        <v>70</v>
      </c>
      <c r="AP47" s="1" t="s">
        <v>70</v>
      </c>
      <c r="AQ47" s="1" t="s">
        <v>70</v>
      </c>
      <c r="AR47" s="1" t="s">
        <v>70</v>
      </c>
      <c r="AS47" s="1" t="s">
        <v>70</v>
      </c>
      <c r="AT47" s="1" t="s">
        <v>69</v>
      </c>
      <c r="AU47" s="1" t="s">
        <v>69</v>
      </c>
      <c r="AV47" s="1" t="s">
        <v>70</v>
      </c>
      <c r="AW47" s="1" t="s">
        <v>70</v>
      </c>
      <c r="AX47" s="1" t="s">
        <v>70</v>
      </c>
      <c r="AY47" s="1" t="s">
        <v>70</v>
      </c>
      <c r="AZ47" s="1" t="s">
        <v>69</v>
      </c>
      <c r="BA47" s="1" t="s">
        <v>70</v>
      </c>
      <c r="BB47" s="1" t="s">
        <v>70</v>
      </c>
      <c r="BC47" s="1" t="s">
        <v>70</v>
      </c>
      <c r="BD47" s="1" t="s">
        <v>70</v>
      </c>
      <c r="BE47" s="1" t="s">
        <v>70</v>
      </c>
      <c r="BF47" s="1" t="s">
        <v>70</v>
      </c>
      <c r="BG47" s="3">
        <v>41713.39513888889</v>
      </c>
    </row>
    <row r="48">
      <c r="A48" s="1">
        <v>1001961.0</v>
      </c>
      <c r="B48" s="1" t="s">
        <v>385</v>
      </c>
      <c r="H48" s="1" t="s">
        <v>386</v>
      </c>
      <c r="I48" s="1" t="s">
        <v>387</v>
      </c>
      <c r="J48" s="1" t="s">
        <v>388</v>
      </c>
      <c r="K48" s="1" t="s">
        <v>389</v>
      </c>
      <c r="L48" s="1">
        <v>52401.0</v>
      </c>
      <c r="M48" s="1" t="s">
        <v>390</v>
      </c>
      <c r="N48" s="1" t="s">
        <v>391</v>
      </c>
      <c r="U48" s="1">
        <v>-91.662651</v>
      </c>
      <c r="V48" s="1">
        <v>41.972836</v>
      </c>
      <c r="W48" s="1" t="s">
        <v>392</v>
      </c>
      <c r="X48" s="1" t="s">
        <v>69</v>
      </c>
      <c r="Y48" s="1" t="s">
        <v>69</v>
      </c>
      <c r="Z48" s="1" t="s">
        <v>70</v>
      </c>
      <c r="AA48" s="1" t="s">
        <v>69</v>
      </c>
      <c r="AB48" s="1" t="s">
        <v>70</v>
      </c>
      <c r="AC48" s="1" t="s">
        <v>80</v>
      </c>
      <c r="AD48" s="1" t="s">
        <v>69</v>
      </c>
      <c r="AE48" s="1" t="s">
        <v>69</v>
      </c>
      <c r="AF48" s="1" t="s">
        <v>69</v>
      </c>
      <c r="AG48" s="1" t="s">
        <v>69</v>
      </c>
      <c r="AH48" s="1" t="s">
        <v>69</v>
      </c>
      <c r="AI48" s="1" t="s">
        <v>70</v>
      </c>
      <c r="AJ48" s="1" t="s">
        <v>69</v>
      </c>
      <c r="AK48" s="1" t="s">
        <v>69</v>
      </c>
      <c r="AL48" s="1" t="s">
        <v>69</v>
      </c>
      <c r="AM48" s="1" t="s">
        <v>69</v>
      </c>
      <c r="AN48" s="1" t="s">
        <v>70</v>
      </c>
      <c r="AO48" s="1" t="s">
        <v>69</v>
      </c>
      <c r="AP48" s="1" t="s">
        <v>69</v>
      </c>
      <c r="AQ48" s="1" t="s">
        <v>70</v>
      </c>
      <c r="AR48" s="1" t="s">
        <v>69</v>
      </c>
      <c r="AS48" s="1" t="s">
        <v>69</v>
      </c>
      <c r="AT48" s="1" t="s">
        <v>69</v>
      </c>
      <c r="AU48" s="1" t="s">
        <v>69</v>
      </c>
      <c r="AV48" s="1" t="s">
        <v>69</v>
      </c>
      <c r="AW48" s="1" t="s">
        <v>70</v>
      </c>
      <c r="AX48" s="1" t="s">
        <v>70</v>
      </c>
      <c r="AY48" s="1" t="s">
        <v>70</v>
      </c>
      <c r="AZ48" s="1" t="s">
        <v>70</v>
      </c>
      <c r="BA48" s="1" t="s">
        <v>70</v>
      </c>
      <c r="BB48" s="1" t="s">
        <v>70</v>
      </c>
      <c r="BC48" s="1" t="s">
        <v>70</v>
      </c>
      <c r="BD48" s="1" t="s">
        <v>70</v>
      </c>
      <c r="BE48" s="1" t="s">
        <v>70</v>
      </c>
      <c r="BF48" s="1" t="s">
        <v>70</v>
      </c>
      <c r="BG48" s="3">
        <v>41024.55347222222</v>
      </c>
    </row>
    <row r="49">
      <c r="A49" s="1">
        <v>1000063.0</v>
      </c>
      <c r="B49" s="1" t="s">
        <v>393</v>
      </c>
      <c r="C49" s="2" t="s">
        <v>356</v>
      </c>
      <c r="D49" s="2" t="s">
        <v>357</v>
      </c>
      <c r="H49" s="1" t="s">
        <v>394</v>
      </c>
      <c r="I49" s="1" t="s">
        <v>96</v>
      </c>
      <c r="J49" s="1" t="s">
        <v>96</v>
      </c>
      <c r="K49" s="1" t="s">
        <v>96</v>
      </c>
      <c r="L49" s="1">
        <v>10128.0</v>
      </c>
      <c r="M49" s="1" t="s">
        <v>395</v>
      </c>
      <c r="N49" s="1" t="s">
        <v>396</v>
      </c>
      <c r="U49" s="1">
        <v>-73.946419</v>
      </c>
      <c r="V49" s="1">
        <v>40.78093</v>
      </c>
      <c r="W49" s="1" t="s">
        <v>136</v>
      </c>
      <c r="X49" s="1" t="s">
        <v>69</v>
      </c>
      <c r="Y49" s="1" t="s">
        <v>69</v>
      </c>
      <c r="Z49" s="1" t="s">
        <v>69</v>
      </c>
      <c r="AA49" s="1" t="s">
        <v>69</v>
      </c>
      <c r="AB49" s="1" t="s">
        <v>69</v>
      </c>
      <c r="AC49" s="1" t="s">
        <v>69</v>
      </c>
      <c r="AD49" s="1" t="s">
        <v>69</v>
      </c>
      <c r="AE49" s="1" t="s">
        <v>70</v>
      </c>
      <c r="AF49" s="1" t="s">
        <v>70</v>
      </c>
      <c r="AG49" s="1" t="s">
        <v>70</v>
      </c>
      <c r="AH49" s="1" t="s">
        <v>70</v>
      </c>
      <c r="AI49" s="1" t="s">
        <v>69</v>
      </c>
      <c r="AJ49" s="1" t="s">
        <v>70</v>
      </c>
      <c r="AK49" s="1" t="s">
        <v>69</v>
      </c>
      <c r="AL49" s="1" t="s">
        <v>70</v>
      </c>
      <c r="AM49" s="1" t="s">
        <v>70</v>
      </c>
      <c r="AN49" s="1" t="s">
        <v>70</v>
      </c>
      <c r="AO49" s="1" t="s">
        <v>69</v>
      </c>
      <c r="AP49" s="1" t="s">
        <v>70</v>
      </c>
      <c r="AQ49" s="1" t="s">
        <v>70</v>
      </c>
      <c r="AR49" s="1" t="s">
        <v>70</v>
      </c>
      <c r="AS49" s="1" t="s">
        <v>70</v>
      </c>
      <c r="AT49" s="1" t="s">
        <v>70</v>
      </c>
      <c r="AU49" s="1" t="s">
        <v>70</v>
      </c>
      <c r="AV49" s="1" t="s">
        <v>70</v>
      </c>
      <c r="AW49" s="1" t="s">
        <v>70</v>
      </c>
      <c r="AX49" s="1" t="s">
        <v>70</v>
      </c>
      <c r="AY49" s="1" t="s">
        <v>70</v>
      </c>
      <c r="AZ49" s="1" t="s">
        <v>69</v>
      </c>
      <c r="BA49" s="1" t="s">
        <v>70</v>
      </c>
      <c r="BB49" s="1" t="s">
        <v>70</v>
      </c>
      <c r="BC49" s="1" t="s">
        <v>70</v>
      </c>
      <c r="BD49" s="1" t="s">
        <v>70</v>
      </c>
      <c r="BE49" s="1" t="s">
        <v>70</v>
      </c>
      <c r="BF49" s="1" t="s">
        <v>70</v>
      </c>
      <c r="BG49" s="3">
        <v>41479.44652777778</v>
      </c>
    </row>
    <row r="50">
      <c r="A50" s="1">
        <v>1000064.0</v>
      </c>
      <c r="B50" s="1" t="s">
        <v>397</v>
      </c>
      <c r="C50" s="2" t="s">
        <v>356</v>
      </c>
      <c r="D50" s="2" t="s">
        <v>357</v>
      </c>
      <c r="H50" s="1" t="s">
        <v>398</v>
      </c>
      <c r="I50" s="1" t="s">
        <v>96</v>
      </c>
      <c r="J50" s="1" t="s">
        <v>96</v>
      </c>
      <c r="K50" s="1" t="s">
        <v>96</v>
      </c>
      <c r="L50" s="1">
        <v>10025.0</v>
      </c>
      <c r="M50" s="1" t="s">
        <v>312</v>
      </c>
      <c r="N50" s="1" t="s">
        <v>399</v>
      </c>
      <c r="U50" s="1">
        <v>-73.96701</v>
      </c>
      <c r="V50" s="1">
        <v>40.79356</v>
      </c>
      <c r="W50" s="1" t="s">
        <v>136</v>
      </c>
      <c r="X50" s="1" t="s">
        <v>69</v>
      </c>
      <c r="Y50" s="1" t="s">
        <v>69</v>
      </c>
      <c r="Z50" s="1" t="s">
        <v>69</v>
      </c>
      <c r="AA50" s="1" t="s">
        <v>69</v>
      </c>
      <c r="AB50" s="1" t="s">
        <v>69</v>
      </c>
      <c r="AC50" s="1" t="s">
        <v>70</v>
      </c>
      <c r="AD50" s="1" t="s">
        <v>69</v>
      </c>
      <c r="AE50" s="1" t="s">
        <v>69</v>
      </c>
      <c r="AF50" s="1" t="s">
        <v>70</v>
      </c>
      <c r="AG50" s="1" t="s">
        <v>70</v>
      </c>
      <c r="AH50" s="1" t="s">
        <v>69</v>
      </c>
      <c r="AI50" s="1" t="s">
        <v>70</v>
      </c>
      <c r="AJ50" s="1" t="s">
        <v>69</v>
      </c>
      <c r="AK50" s="1" t="s">
        <v>69</v>
      </c>
      <c r="AL50" s="1" t="s">
        <v>69</v>
      </c>
      <c r="AM50" s="1" t="s">
        <v>70</v>
      </c>
      <c r="AN50" s="1" t="s">
        <v>70</v>
      </c>
      <c r="AO50" s="1" t="s">
        <v>69</v>
      </c>
      <c r="AP50" s="1" t="s">
        <v>70</v>
      </c>
      <c r="AQ50" s="1" t="s">
        <v>70</v>
      </c>
      <c r="AR50" s="1" t="s">
        <v>70</v>
      </c>
      <c r="AS50" s="1" t="s">
        <v>69</v>
      </c>
      <c r="AT50" s="1" t="s">
        <v>70</v>
      </c>
      <c r="AU50" s="1" t="s">
        <v>70</v>
      </c>
      <c r="AV50" s="1" t="s">
        <v>70</v>
      </c>
      <c r="AW50" s="1" t="s">
        <v>70</v>
      </c>
      <c r="AX50" s="1" t="s">
        <v>70</v>
      </c>
      <c r="AY50" s="1" t="s">
        <v>70</v>
      </c>
      <c r="AZ50" s="1" t="s">
        <v>69</v>
      </c>
      <c r="BA50" s="1" t="s">
        <v>70</v>
      </c>
      <c r="BB50" s="1" t="s">
        <v>70</v>
      </c>
      <c r="BC50" s="1" t="s">
        <v>70</v>
      </c>
      <c r="BD50" s="1" t="s">
        <v>70</v>
      </c>
      <c r="BE50" s="1" t="s">
        <v>70</v>
      </c>
      <c r="BF50" s="1" t="s">
        <v>70</v>
      </c>
      <c r="BG50" s="3">
        <v>41479.44375</v>
      </c>
    </row>
    <row r="51">
      <c r="A51" s="1">
        <v>1011989.0</v>
      </c>
      <c r="B51" s="1" t="s">
        <v>400</v>
      </c>
      <c r="C51" s="2" t="s">
        <v>401</v>
      </c>
      <c r="H51" s="1" t="s">
        <v>402</v>
      </c>
      <c r="I51" s="1" t="s">
        <v>403</v>
      </c>
      <c r="J51" s="1" t="s">
        <v>404</v>
      </c>
      <c r="K51" s="1" t="s">
        <v>230</v>
      </c>
      <c r="L51" s="1">
        <v>67401.0</v>
      </c>
      <c r="M51" s="1" t="s">
        <v>405</v>
      </c>
      <c r="N51" s="1" t="s">
        <v>406</v>
      </c>
      <c r="U51" s="1">
        <v>-97.611748</v>
      </c>
      <c r="V51" s="1">
        <v>38.852837</v>
      </c>
      <c r="X51" s="1" t="s">
        <v>69</v>
      </c>
      <c r="Y51" s="1" t="s">
        <v>70</v>
      </c>
      <c r="Z51" s="1" t="s">
        <v>70</v>
      </c>
      <c r="AA51" s="1" t="s">
        <v>69</v>
      </c>
      <c r="AB51" s="1" t="s">
        <v>69</v>
      </c>
      <c r="AC51" s="1" t="s">
        <v>70</v>
      </c>
      <c r="AD51" s="1" t="s">
        <v>69</v>
      </c>
      <c r="AE51" s="1" t="s">
        <v>69</v>
      </c>
      <c r="AF51" s="1" t="s">
        <v>69</v>
      </c>
      <c r="AG51" s="1" t="s">
        <v>69</v>
      </c>
      <c r="AH51" s="1" t="s">
        <v>69</v>
      </c>
      <c r="AI51" s="1" t="s">
        <v>70</v>
      </c>
      <c r="AJ51" s="1" t="s">
        <v>69</v>
      </c>
      <c r="AK51" s="1" t="s">
        <v>69</v>
      </c>
      <c r="AL51" s="1" t="s">
        <v>69</v>
      </c>
      <c r="AM51" s="1" t="s">
        <v>69</v>
      </c>
      <c r="AN51" s="1" t="s">
        <v>70</v>
      </c>
      <c r="AO51" s="1" t="s">
        <v>69</v>
      </c>
      <c r="AP51" s="1" t="s">
        <v>70</v>
      </c>
      <c r="AQ51" s="1" t="s">
        <v>70</v>
      </c>
      <c r="AR51" s="1" t="s">
        <v>69</v>
      </c>
      <c r="AS51" s="1" t="s">
        <v>69</v>
      </c>
      <c r="AT51" s="1" t="s">
        <v>69</v>
      </c>
      <c r="AU51" s="1" t="s">
        <v>70</v>
      </c>
      <c r="AV51" s="1" t="s">
        <v>70</v>
      </c>
      <c r="AW51" s="1" t="s">
        <v>70</v>
      </c>
      <c r="AX51" s="1" t="s">
        <v>70</v>
      </c>
      <c r="AY51" s="1" t="s">
        <v>70</v>
      </c>
      <c r="AZ51" s="1" t="s">
        <v>69</v>
      </c>
      <c r="BA51" s="1" t="s">
        <v>69</v>
      </c>
      <c r="BB51" s="1" t="s">
        <v>70</v>
      </c>
      <c r="BC51" s="1" t="s">
        <v>70</v>
      </c>
      <c r="BD51" s="1" t="s">
        <v>70</v>
      </c>
      <c r="BE51" s="1" t="s">
        <v>70</v>
      </c>
      <c r="BF51" s="1" t="s">
        <v>70</v>
      </c>
      <c r="BG51" s="3">
        <v>42518.652083333334</v>
      </c>
    </row>
    <row r="52">
      <c r="A52" s="1">
        <v>1000986.0</v>
      </c>
      <c r="B52" s="1" t="s">
        <v>407</v>
      </c>
      <c r="C52" s="2" t="s">
        <v>408</v>
      </c>
      <c r="D52" s="2" t="s">
        <v>409</v>
      </c>
      <c r="E52" s="2" t="s">
        <v>410</v>
      </c>
      <c r="H52" s="1" t="s">
        <v>411</v>
      </c>
      <c r="I52" s="1" t="s">
        <v>412</v>
      </c>
      <c r="J52" s="1" t="s">
        <v>413</v>
      </c>
      <c r="K52" s="1" t="s">
        <v>254</v>
      </c>
      <c r="L52" s="1">
        <v>84110.0</v>
      </c>
      <c r="M52" s="1" t="s">
        <v>414</v>
      </c>
      <c r="N52" s="1" t="s">
        <v>415</v>
      </c>
      <c r="O52" s="1" t="s">
        <v>416</v>
      </c>
      <c r="U52" s="1">
        <v>-111.91953</v>
      </c>
      <c r="V52" s="1">
        <v>40.747017</v>
      </c>
      <c r="X52" s="1" t="s">
        <v>69</v>
      </c>
      <c r="Y52" s="1" t="s">
        <v>70</v>
      </c>
      <c r="Z52" s="1" t="s">
        <v>70</v>
      </c>
      <c r="AA52" s="1" t="s">
        <v>70</v>
      </c>
      <c r="AB52" s="1" t="s">
        <v>69</v>
      </c>
      <c r="AC52" s="1" t="s">
        <v>70</v>
      </c>
      <c r="AD52" s="1" t="s">
        <v>69</v>
      </c>
      <c r="AE52" s="1" t="s">
        <v>70</v>
      </c>
      <c r="AF52" s="1" t="s">
        <v>69</v>
      </c>
      <c r="AG52" s="1" t="s">
        <v>69</v>
      </c>
      <c r="AH52" s="1" t="s">
        <v>69</v>
      </c>
      <c r="AI52" s="1" t="s">
        <v>70</v>
      </c>
      <c r="AJ52" s="1" t="s">
        <v>69</v>
      </c>
      <c r="AK52" s="1" t="s">
        <v>69</v>
      </c>
      <c r="AL52" s="1" t="s">
        <v>69</v>
      </c>
      <c r="AM52" s="1" t="s">
        <v>69</v>
      </c>
      <c r="AN52" s="1" t="s">
        <v>70</v>
      </c>
      <c r="AO52" s="1" t="s">
        <v>70</v>
      </c>
      <c r="AP52" s="1" t="s">
        <v>70</v>
      </c>
      <c r="AQ52" s="1" t="s">
        <v>69</v>
      </c>
      <c r="AR52" s="1" t="s">
        <v>69</v>
      </c>
      <c r="AS52" s="1" t="s">
        <v>70</v>
      </c>
      <c r="AT52" s="1" t="s">
        <v>69</v>
      </c>
      <c r="AU52" s="1" t="s">
        <v>69</v>
      </c>
      <c r="AV52" s="1" t="s">
        <v>70</v>
      </c>
      <c r="AW52" s="1" t="s">
        <v>70</v>
      </c>
      <c r="AX52" s="1" t="s">
        <v>69</v>
      </c>
      <c r="AY52" s="1" t="s">
        <v>70</v>
      </c>
      <c r="AZ52" s="1" t="s">
        <v>69</v>
      </c>
      <c r="BA52" s="1" t="s">
        <v>70</v>
      </c>
      <c r="BB52" s="1" t="s">
        <v>69</v>
      </c>
      <c r="BC52" s="1" t="s">
        <v>70</v>
      </c>
      <c r="BD52" s="1" t="s">
        <v>69</v>
      </c>
      <c r="BE52" s="1" t="s">
        <v>70</v>
      </c>
      <c r="BF52" s="1" t="s">
        <v>69</v>
      </c>
      <c r="BG52" s="3">
        <v>42549.04513888889</v>
      </c>
    </row>
    <row r="53">
      <c r="A53" s="1">
        <v>1010617.0</v>
      </c>
      <c r="B53" s="1" t="s">
        <v>417</v>
      </c>
      <c r="C53" s="2" t="s">
        <v>418</v>
      </c>
      <c r="D53" s="2" t="s">
        <v>419</v>
      </c>
      <c r="E53" s="2" t="s">
        <v>420</v>
      </c>
      <c r="F53" s="2" t="s">
        <v>421</v>
      </c>
      <c r="G53" s="2" t="s">
        <v>422</v>
      </c>
      <c r="H53" s="1" t="s">
        <v>423</v>
      </c>
      <c r="I53" s="1" t="s">
        <v>424</v>
      </c>
      <c r="J53" s="1" t="s">
        <v>425</v>
      </c>
      <c r="K53" s="1" t="s">
        <v>211</v>
      </c>
      <c r="L53" s="1">
        <v>33473.0</v>
      </c>
      <c r="U53" s="1">
        <v>-80.221054</v>
      </c>
      <c r="V53" s="1">
        <v>26.489351</v>
      </c>
      <c r="X53" s="1" t="s">
        <v>69</v>
      </c>
      <c r="Y53" s="1" t="s">
        <v>70</v>
      </c>
      <c r="Z53" s="1" t="s">
        <v>70</v>
      </c>
      <c r="AA53" s="1" t="s">
        <v>70</v>
      </c>
      <c r="AB53" s="1" t="s">
        <v>70</v>
      </c>
      <c r="AC53" s="1" t="s">
        <v>69</v>
      </c>
      <c r="AD53" s="1" t="s">
        <v>69</v>
      </c>
      <c r="AE53" s="1" t="s">
        <v>69</v>
      </c>
      <c r="AF53" s="1" t="s">
        <v>70</v>
      </c>
      <c r="AG53" s="1" t="s">
        <v>70</v>
      </c>
      <c r="AH53" s="1" t="s">
        <v>69</v>
      </c>
      <c r="AI53" s="1" t="s">
        <v>69</v>
      </c>
      <c r="AJ53" s="1" t="s">
        <v>69</v>
      </c>
      <c r="AK53" s="1" t="s">
        <v>69</v>
      </c>
      <c r="AL53" s="1" t="s">
        <v>69</v>
      </c>
      <c r="AM53" s="1" t="s">
        <v>69</v>
      </c>
      <c r="AN53" s="1" t="s">
        <v>70</v>
      </c>
      <c r="AO53" s="1" t="s">
        <v>69</v>
      </c>
      <c r="AP53" s="1" t="s">
        <v>70</v>
      </c>
      <c r="AQ53" s="1" t="s">
        <v>69</v>
      </c>
      <c r="AR53" s="1" t="s">
        <v>70</v>
      </c>
      <c r="AS53" s="1" t="s">
        <v>69</v>
      </c>
      <c r="AT53" s="1" t="s">
        <v>70</v>
      </c>
      <c r="AU53" s="1" t="s">
        <v>70</v>
      </c>
      <c r="AV53" s="1" t="s">
        <v>70</v>
      </c>
      <c r="AW53" s="1" t="s">
        <v>70</v>
      </c>
      <c r="AX53" s="1" t="s">
        <v>69</v>
      </c>
      <c r="AY53" s="1" t="s">
        <v>70</v>
      </c>
      <c r="AZ53" s="1" t="s">
        <v>69</v>
      </c>
      <c r="BA53" s="1" t="s">
        <v>69</v>
      </c>
      <c r="BB53" s="1" t="s">
        <v>70</v>
      </c>
      <c r="BC53" s="1" t="s">
        <v>69</v>
      </c>
      <c r="BD53" s="1" t="s">
        <v>70</v>
      </c>
      <c r="BE53" s="1" t="s">
        <v>70</v>
      </c>
      <c r="BF53" s="1" t="s">
        <v>69</v>
      </c>
      <c r="BG53" s="3">
        <v>41911.56736111111</v>
      </c>
    </row>
    <row r="54">
      <c r="A54" s="1">
        <v>1009004.0</v>
      </c>
      <c r="B54" s="1" t="s">
        <v>426</v>
      </c>
      <c r="H54" s="1" t="s">
        <v>427</v>
      </c>
      <c r="I54" s="1" t="s">
        <v>428</v>
      </c>
      <c r="J54" s="1" t="s">
        <v>429</v>
      </c>
      <c r="K54" s="1" t="s">
        <v>211</v>
      </c>
      <c r="L54" s="1">
        <v>32303.0</v>
      </c>
      <c r="M54" s="1" t="s">
        <v>430</v>
      </c>
      <c r="N54" s="1" t="s">
        <v>431</v>
      </c>
      <c r="U54" s="1">
        <v>-84.279877</v>
      </c>
      <c r="V54" s="1">
        <v>30.461952</v>
      </c>
      <c r="X54" s="1" t="s">
        <v>69</v>
      </c>
      <c r="Y54" s="1" t="s">
        <v>69</v>
      </c>
      <c r="Z54" s="1" t="s">
        <v>70</v>
      </c>
      <c r="AA54" s="1" t="s">
        <v>69</v>
      </c>
      <c r="AB54" s="1" t="s">
        <v>69</v>
      </c>
      <c r="AC54" s="1" t="s">
        <v>70</v>
      </c>
      <c r="AD54" s="1" t="s">
        <v>69</v>
      </c>
      <c r="AE54" s="1" t="s">
        <v>69</v>
      </c>
      <c r="AF54" s="1" t="s">
        <v>70</v>
      </c>
      <c r="AG54" s="1" t="s">
        <v>69</v>
      </c>
      <c r="AH54" s="1" t="s">
        <v>69</v>
      </c>
      <c r="AI54" s="1" t="s">
        <v>70</v>
      </c>
      <c r="AJ54" s="1" t="s">
        <v>69</v>
      </c>
      <c r="AK54" s="1" t="s">
        <v>69</v>
      </c>
      <c r="AL54" s="1" t="s">
        <v>69</v>
      </c>
      <c r="AM54" s="1" t="s">
        <v>69</v>
      </c>
      <c r="AN54" s="1" t="s">
        <v>70</v>
      </c>
      <c r="AO54" s="1" t="s">
        <v>70</v>
      </c>
      <c r="AP54" s="1" t="s">
        <v>70</v>
      </c>
      <c r="AQ54" s="1" t="s">
        <v>70</v>
      </c>
      <c r="AR54" s="1" t="s">
        <v>70</v>
      </c>
      <c r="AS54" s="1" t="s">
        <v>70</v>
      </c>
      <c r="AT54" s="1" t="s">
        <v>69</v>
      </c>
      <c r="AU54" s="1" t="s">
        <v>69</v>
      </c>
      <c r="AV54" s="1" t="s">
        <v>70</v>
      </c>
      <c r="AW54" s="1" t="s">
        <v>70</v>
      </c>
      <c r="AX54" s="1" t="s">
        <v>70</v>
      </c>
      <c r="AY54" s="1" t="s">
        <v>70</v>
      </c>
      <c r="AZ54" s="1" t="s">
        <v>69</v>
      </c>
      <c r="BA54" s="1" t="s">
        <v>70</v>
      </c>
      <c r="BB54" s="1" t="s">
        <v>70</v>
      </c>
      <c r="BC54" s="1" t="s">
        <v>69</v>
      </c>
      <c r="BD54" s="1" t="s">
        <v>70</v>
      </c>
      <c r="BE54" s="1" t="s">
        <v>70</v>
      </c>
      <c r="BF54" s="1" t="s">
        <v>70</v>
      </c>
      <c r="BG54" s="3">
        <v>43310.532638888886</v>
      </c>
    </row>
    <row r="55">
      <c r="A55" s="1">
        <v>1007585.0</v>
      </c>
      <c r="B55" s="1" t="s">
        <v>432</v>
      </c>
      <c r="H55" s="1" t="s">
        <v>433</v>
      </c>
      <c r="I55" s="1" t="s">
        <v>434</v>
      </c>
      <c r="J55" s="1" t="s">
        <v>435</v>
      </c>
      <c r="K55" s="1" t="s">
        <v>311</v>
      </c>
      <c r="L55" s="1">
        <v>21401.0</v>
      </c>
      <c r="U55" s="1">
        <v>-76.612297</v>
      </c>
      <c r="V55" s="1">
        <v>39.006001</v>
      </c>
      <c r="X55" s="1" t="s">
        <v>70</v>
      </c>
      <c r="Y55" s="1" t="s">
        <v>70</v>
      </c>
      <c r="Z55" s="1" t="s">
        <v>70</v>
      </c>
      <c r="AA55" s="1" t="s">
        <v>70</v>
      </c>
      <c r="AB55" s="1" t="s">
        <v>70</v>
      </c>
      <c r="AC55" s="1" t="s">
        <v>80</v>
      </c>
      <c r="BG55" s="3">
        <v>40747.995833333334</v>
      </c>
    </row>
    <row r="56">
      <c r="A56" s="1">
        <v>1004573.0</v>
      </c>
      <c r="B56" s="1" t="s">
        <v>436</v>
      </c>
      <c r="H56" s="1" t="s">
        <v>437</v>
      </c>
      <c r="I56" s="1" t="s">
        <v>438</v>
      </c>
      <c r="J56" s="1" t="s">
        <v>438</v>
      </c>
      <c r="K56" s="1" t="s">
        <v>85</v>
      </c>
      <c r="L56" s="1">
        <v>29620.0</v>
      </c>
      <c r="M56" s="1" t="s">
        <v>439</v>
      </c>
      <c r="N56" s="1" t="s">
        <v>440</v>
      </c>
      <c r="U56" s="1">
        <v>-82.380241</v>
      </c>
      <c r="V56" s="1">
        <v>34.177429</v>
      </c>
      <c r="W56" s="1" t="s">
        <v>392</v>
      </c>
      <c r="X56" s="1" t="s">
        <v>69</v>
      </c>
      <c r="Y56" s="1" t="s">
        <v>70</v>
      </c>
      <c r="Z56" s="1" t="s">
        <v>70</v>
      </c>
      <c r="AA56" s="1" t="s">
        <v>69</v>
      </c>
      <c r="AB56" s="1" t="s">
        <v>70</v>
      </c>
      <c r="AC56" s="1" t="s">
        <v>70</v>
      </c>
      <c r="AD56" s="1" t="s">
        <v>69</v>
      </c>
      <c r="AE56" s="1" t="s">
        <v>70</v>
      </c>
      <c r="AF56" s="1" t="s">
        <v>69</v>
      </c>
      <c r="AG56" s="1" t="s">
        <v>70</v>
      </c>
      <c r="AH56" s="1" t="s">
        <v>69</v>
      </c>
      <c r="AI56" s="1" t="s">
        <v>70</v>
      </c>
      <c r="AJ56" s="1" t="s">
        <v>69</v>
      </c>
      <c r="AK56" s="1" t="s">
        <v>69</v>
      </c>
      <c r="AL56" s="1" t="s">
        <v>69</v>
      </c>
      <c r="AM56" s="1" t="s">
        <v>70</v>
      </c>
      <c r="AN56" s="1" t="s">
        <v>70</v>
      </c>
      <c r="AO56" s="1" t="s">
        <v>69</v>
      </c>
      <c r="AP56" s="1" t="s">
        <v>70</v>
      </c>
      <c r="AQ56" s="1" t="s">
        <v>70</v>
      </c>
      <c r="AR56" s="1" t="s">
        <v>69</v>
      </c>
      <c r="AS56" s="1" t="s">
        <v>70</v>
      </c>
      <c r="AT56" s="1" t="s">
        <v>70</v>
      </c>
      <c r="AU56" s="1" t="s">
        <v>69</v>
      </c>
      <c r="AV56" s="1" t="s">
        <v>70</v>
      </c>
      <c r="AW56" s="1" t="s">
        <v>70</v>
      </c>
      <c r="AX56" s="1" t="s">
        <v>70</v>
      </c>
      <c r="AY56" s="1" t="s">
        <v>70</v>
      </c>
      <c r="AZ56" s="1" t="s">
        <v>69</v>
      </c>
      <c r="BA56" s="1" t="s">
        <v>70</v>
      </c>
      <c r="BB56" s="1" t="s">
        <v>70</v>
      </c>
      <c r="BC56" s="1" t="s">
        <v>70</v>
      </c>
      <c r="BD56" s="1" t="s">
        <v>70</v>
      </c>
      <c r="BE56" s="1" t="s">
        <v>70</v>
      </c>
      <c r="BF56" s="1" t="s">
        <v>70</v>
      </c>
      <c r="BG56" s="3">
        <v>41466.57013888889</v>
      </c>
    </row>
    <row r="57">
      <c r="A57" s="1">
        <v>1009028.0</v>
      </c>
      <c r="B57" s="1" t="s">
        <v>441</v>
      </c>
      <c r="D57" s="2" t="s">
        <v>442</v>
      </c>
      <c r="H57" s="1" t="s">
        <v>443</v>
      </c>
      <c r="I57" s="1" t="s">
        <v>438</v>
      </c>
      <c r="J57" s="1" t="s">
        <v>444</v>
      </c>
      <c r="K57" s="1" t="s">
        <v>382</v>
      </c>
      <c r="M57" s="1" t="s">
        <v>445</v>
      </c>
      <c r="N57" s="1" t="s">
        <v>446</v>
      </c>
      <c r="U57" s="1">
        <v>-85.250366</v>
      </c>
      <c r="V57" s="1">
        <v>31.571272</v>
      </c>
      <c r="X57" s="1" t="s">
        <v>69</v>
      </c>
      <c r="Y57" s="1" t="s">
        <v>70</v>
      </c>
      <c r="Z57" s="1" t="s">
        <v>70</v>
      </c>
      <c r="AA57" s="1" t="s">
        <v>70</v>
      </c>
      <c r="AB57" s="1" t="s">
        <v>70</v>
      </c>
      <c r="AC57" s="1" t="s">
        <v>80</v>
      </c>
      <c r="BG57" s="3">
        <v>41734.81041666667</v>
      </c>
    </row>
    <row r="58">
      <c r="A58" s="1">
        <v>1004598.0</v>
      </c>
      <c r="B58" s="1" t="s">
        <v>447</v>
      </c>
      <c r="H58" s="1" t="s">
        <v>448</v>
      </c>
      <c r="I58" s="1" t="s">
        <v>449</v>
      </c>
      <c r="J58" s="1" t="s">
        <v>450</v>
      </c>
      <c r="K58" s="1" t="s">
        <v>451</v>
      </c>
      <c r="L58" s="1">
        <v>54405.0</v>
      </c>
      <c r="M58" s="1" t="s">
        <v>390</v>
      </c>
      <c r="N58" s="1" t="s">
        <v>452</v>
      </c>
      <c r="U58" s="1">
        <v>-90.307144</v>
      </c>
      <c r="V58" s="1">
        <v>44.945663</v>
      </c>
      <c r="W58" s="1" t="s">
        <v>99</v>
      </c>
      <c r="X58" s="1" t="s">
        <v>70</v>
      </c>
      <c r="Y58" s="1" t="s">
        <v>69</v>
      </c>
      <c r="Z58" s="1" t="s">
        <v>70</v>
      </c>
      <c r="AA58" s="1" t="s">
        <v>69</v>
      </c>
      <c r="AB58" s="1" t="s">
        <v>70</v>
      </c>
      <c r="AC58" s="1" t="s">
        <v>80</v>
      </c>
      <c r="AD58" s="1" t="s">
        <v>69</v>
      </c>
      <c r="AE58" s="1" t="s">
        <v>70</v>
      </c>
      <c r="AF58" s="1" t="s">
        <v>69</v>
      </c>
      <c r="AG58" s="1" t="s">
        <v>69</v>
      </c>
      <c r="AH58" s="1" t="s">
        <v>70</v>
      </c>
      <c r="AI58" s="1" t="s">
        <v>70</v>
      </c>
      <c r="AJ58" s="1" t="s">
        <v>69</v>
      </c>
      <c r="AK58" s="1" t="s">
        <v>69</v>
      </c>
      <c r="AL58" s="1" t="s">
        <v>69</v>
      </c>
      <c r="AM58" s="1" t="s">
        <v>69</v>
      </c>
      <c r="AN58" s="1" t="s">
        <v>69</v>
      </c>
      <c r="AO58" s="1" t="s">
        <v>70</v>
      </c>
      <c r="AP58" s="1" t="s">
        <v>69</v>
      </c>
      <c r="AQ58" s="1" t="s">
        <v>70</v>
      </c>
      <c r="AR58" s="1" t="s">
        <v>69</v>
      </c>
      <c r="AS58" s="1" t="s">
        <v>70</v>
      </c>
      <c r="AT58" s="1" t="s">
        <v>70</v>
      </c>
      <c r="AU58" s="1" t="s">
        <v>70</v>
      </c>
      <c r="AV58" s="1" t="s">
        <v>69</v>
      </c>
      <c r="AW58" s="1" t="s">
        <v>70</v>
      </c>
      <c r="AX58" s="1" t="s">
        <v>70</v>
      </c>
      <c r="AY58" s="1" t="s">
        <v>70</v>
      </c>
      <c r="AZ58" s="1" t="s">
        <v>70</v>
      </c>
      <c r="BA58" s="1" t="s">
        <v>70</v>
      </c>
      <c r="BB58" s="1" t="s">
        <v>70</v>
      </c>
      <c r="BC58" s="1" t="s">
        <v>70</v>
      </c>
      <c r="BD58" s="1" t="s">
        <v>70</v>
      </c>
      <c r="BE58" s="1" t="s">
        <v>70</v>
      </c>
      <c r="BF58" s="1" t="s">
        <v>70</v>
      </c>
      <c r="BG58" s="3">
        <v>41036.44930555556</v>
      </c>
    </row>
    <row r="59">
      <c r="A59" s="1">
        <v>1003865.0</v>
      </c>
      <c r="B59" s="1" t="s">
        <v>453</v>
      </c>
      <c r="C59" s="2" t="s">
        <v>167</v>
      </c>
      <c r="H59" s="1" t="s">
        <v>454</v>
      </c>
      <c r="I59" s="1" t="s">
        <v>169</v>
      </c>
      <c r="J59" s="1" t="s">
        <v>170</v>
      </c>
      <c r="K59" s="1" t="s">
        <v>171</v>
      </c>
      <c r="U59" s="1">
        <v>-93.262901</v>
      </c>
      <c r="V59" s="1">
        <v>44.955601</v>
      </c>
      <c r="X59" s="1" t="s">
        <v>70</v>
      </c>
      <c r="Y59" s="1" t="s">
        <v>70</v>
      </c>
      <c r="Z59" s="1" t="s">
        <v>70</v>
      </c>
      <c r="AA59" s="1" t="s">
        <v>70</v>
      </c>
      <c r="AB59" s="1" t="s">
        <v>70</v>
      </c>
      <c r="AC59" s="1" t="s">
        <v>80</v>
      </c>
      <c r="BG59" s="4">
        <v>40324.975</v>
      </c>
    </row>
    <row r="60">
      <c r="A60" s="1">
        <v>1002947.0</v>
      </c>
      <c r="B60" s="1" t="s">
        <v>455</v>
      </c>
      <c r="C60" s="2" t="s">
        <v>456</v>
      </c>
      <c r="H60" s="1" t="s">
        <v>457</v>
      </c>
      <c r="I60" s="1" t="s">
        <v>458</v>
      </c>
      <c r="J60" s="1" t="s">
        <v>459</v>
      </c>
      <c r="K60" s="1" t="s">
        <v>460</v>
      </c>
      <c r="L60" s="1">
        <v>57401.0</v>
      </c>
      <c r="U60" s="1">
        <v>-98.486603</v>
      </c>
      <c r="V60" s="1">
        <v>45.4631</v>
      </c>
      <c r="X60" s="1" t="s">
        <v>70</v>
      </c>
      <c r="Y60" s="1" t="s">
        <v>70</v>
      </c>
      <c r="Z60" s="1" t="s">
        <v>70</v>
      </c>
      <c r="AA60" s="1" t="s">
        <v>70</v>
      </c>
      <c r="AB60" s="1" t="s">
        <v>70</v>
      </c>
      <c r="AC60" s="1" t="s">
        <v>80</v>
      </c>
      <c r="BG60" s="1">
        <v>2009.0</v>
      </c>
    </row>
    <row r="61">
      <c r="A61" s="1">
        <v>1019473.0</v>
      </c>
      <c r="B61" s="1" t="s">
        <v>461</v>
      </c>
      <c r="C61" s="2" t="s">
        <v>462</v>
      </c>
      <c r="D61" s="2" t="s">
        <v>463</v>
      </c>
      <c r="H61" s="1" t="s">
        <v>464</v>
      </c>
      <c r="I61" s="1" t="s">
        <v>458</v>
      </c>
      <c r="J61" s="1" t="s">
        <v>465</v>
      </c>
      <c r="K61" s="1" t="s">
        <v>133</v>
      </c>
      <c r="L61" s="1">
        <v>98520.0</v>
      </c>
      <c r="M61" s="1" t="s">
        <v>466</v>
      </c>
      <c r="N61" s="1" t="s">
        <v>467</v>
      </c>
      <c r="U61" s="1">
        <v>-123.81641</v>
      </c>
      <c r="V61" s="1">
        <v>46.972973</v>
      </c>
      <c r="X61" s="1" t="s">
        <v>69</v>
      </c>
      <c r="Y61" s="1" t="s">
        <v>69</v>
      </c>
      <c r="Z61" s="1" t="s">
        <v>70</v>
      </c>
      <c r="AA61" s="1" t="s">
        <v>69</v>
      </c>
      <c r="AB61" s="1" t="s">
        <v>69</v>
      </c>
      <c r="AC61" s="1" t="s">
        <v>80</v>
      </c>
      <c r="AD61" s="1" t="s">
        <v>69</v>
      </c>
      <c r="AE61" s="1" t="s">
        <v>70</v>
      </c>
      <c r="AF61" s="1" t="s">
        <v>69</v>
      </c>
      <c r="AG61" s="1" t="s">
        <v>69</v>
      </c>
      <c r="AH61" s="1" t="s">
        <v>69</v>
      </c>
      <c r="AI61" s="1" t="s">
        <v>69</v>
      </c>
      <c r="AJ61" s="1" t="s">
        <v>70</v>
      </c>
      <c r="AK61" s="1" t="s">
        <v>69</v>
      </c>
      <c r="AL61" s="1" t="s">
        <v>69</v>
      </c>
      <c r="AM61" s="1" t="s">
        <v>69</v>
      </c>
      <c r="AN61" s="1" t="s">
        <v>70</v>
      </c>
      <c r="AO61" s="1" t="s">
        <v>70</v>
      </c>
      <c r="AP61" s="1" t="s">
        <v>70</v>
      </c>
      <c r="AQ61" s="1" t="s">
        <v>70</v>
      </c>
      <c r="AR61" s="1" t="s">
        <v>69</v>
      </c>
      <c r="AS61" s="1" t="s">
        <v>70</v>
      </c>
      <c r="AT61" s="1" t="s">
        <v>69</v>
      </c>
      <c r="AU61" s="1" t="s">
        <v>69</v>
      </c>
      <c r="AV61" s="1" t="s">
        <v>69</v>
      </c>
      <c r="AW61" s="1" t="s">
        <v>69</v>
      </c>
      <c r="AX61" s="1" t="s">
        <v>69</v>
      </c>
      <c r="AY61" s="1" t="s">
        <v>70</v>
      </c>
      <c r="AZ61" s="1" t="s">
        <v>69</v>
      </c>
      <c r="BA61" s="1" t="s">
        <v>70</v>
      </c>
      <c r="BB61" s="1" t="s">
        <v>69</v>
      </c>
      <c r="BC61" s="1" t="s">
        <v>70</v>
      </c>
      <c r="BD61" s="1" t="s">
        <v>69</v>
      </c>
      <c r="BE61" s="1" t="s">
        <v>70</v>
      </c>
      <c r="BF61" s="1" t="s">
        <v>70</v>
      </c>
      <c r="BG61" s="3">
        <v>43569.87152777778</v>
      </c>
    </row>
    <row r="62">
      <c r="A62" s="1">
        <v>1004031.0</v>
      </c>
      <c r="B62" s="1" t="s">
        <v>468</v>
      </c>
      <c r="H62" s="1" t="s">
        <v>469</v>
      </c>
      <c r="I62" s="1" t="s">
        <v>470</v>
      </c>
      <c r="J62" s="1" t="s">
        <v>471</v>
      </c>
      <c r="K62" s="1" t="s">
        <v>230</v>
      </c>
      <c r="L62" s="1">
        <v>67410.0</v>
      </c>
      <c r="U62" s="1">
        <v>-97.213898</v>
      </c>
      <c r="V62" s="1">
        <v>38.915298</v>
      </c>
      <c r="X62" s="1" t="s">
        <v>70</v>
      </c>
      <c r="Y62" s="1" t="s">
        <v>70</v>
      </c>
      <c r="Z62" s="1" t="s">
        <v>70</v>
      </c>
      <c r="AA62" s="1" t="s">
        <v>70</v>
      </c>
      <c r="AB62" s="1" t="s">
        <v>70</v>
      </c>
      <c r="AC62" s="1" t="s">
        <v>80</v>
      </c>
      <c r="BG62" s="1">
        <v>2009.0</v>
      </c>
    </row>
    <row r="63">
      <c r="A63" s="1">
        <v>1010487.0</v>
      </c>
      <c r="B63" s="1" t="s">
        <v>472</v>
      </c>
      <c r="C63" s="2" t="s">
        <v>473</v>
      </c>
      <c r="D63" s="2" t="s">
        <v>474</v>
      </c>
      <c r="H63" s="1" t="s">
        <v>475</v>
      </c>
      <c r="I63" s="1" t="s">
        <v>476</v>
      </c>
      <c r="J63" s="1" t="s">
        <v>133</v>
      </c>
      <c r="K63" s="1" t="s">
        <v>181</v>
      </c>
      <c r="L63" s="1">
        <v>24210.0</v>
      </c>
      <c r="M63" s="1" t="s">
        <v>477</v>
      </c>
      <c r="N63" s="1" t="s">
        <v>478</v>
      </c>
      <c r="O63" s="1" t="s">
        <v>479</v>
      </c>
      <c r="P63" s="1" t="s">
        <v>480</v>
      </c>
      <c r="Q63" s="1" t="s">
        <v>481</v>
      </c>
      <c r="R63" s="1" t="s">
        <v>480</v>
      </c>
      <c r="U63" s="1">
        <v>-81.977097</v>
      </c>
      <c r="V63" s="1">
        <v>36.708935</v>
      </c>
      <c r="X63" s="1" t="s">
        <v>69</v>
      </c>
      <c r="Y63" s="1" t="s">
        <v>70</v>
      </c>
      <c r="Z63" s="1" t="s">
        <v>70</v>
      </c>
      <c r="AA63" s="1" t="s">
        <v>69</v>
      </c>
      <c r="AB63" s="1" t="s">
        <v>69</v>
      </c>
      <c r="AC63" s="1" t="s">
        <v>69</v>
      </c>
      <c r="AD63" s="1" t="s">
        <v>69</v>
      </c>
      <c r="AE63" s="1" t="s">
        <v>69</v>
      </c>
      <c r="AF63" s="1" t="s">
        <v>69</v>
      </c>
      <c r="AG63" s="1" t="s">
        <v>69</v>
      </c>
      <c r="AH63" s="1" t="s">
        <v>69</v>
      </c>
      <c r="AI63" s="1" t="s">
        <v>69</v>
      </c>
      <c r="AJ63" s="1" t="s">
        <v>69</v>
      </c>
      <c r="AK63" s="1" t="s">
        <v>69</v>
      </c>
      <c r="AL63" s="1" t="s">
        <v>69</v>
      </c>
      <c r="AM63" s="1" t="s">
        <v>69</v>
      </c>
      <c r="AN63" s="1" t="s">
        <v>69</v>
      </c>
      <c r="AO63" s="1" t="s">
        <v>69</v>
      </c>
      <c r="AP63" s="1" t="s">
        <v>70</v>
      </c>
      <c r="AQ63" s="1" t="s">
        <v>69</v>
      </c>
      <c r="AR63" s="1" t="s">
        <v>69</v>
      </c>
      <c r="AS63" s="1" t="s">
        <v>69</v>
      </c>
      <c r="AT63" s="1" t="s">
        <v>69</v>
      </c>
      <c r="AU63" s="1" t="s">
        <v>69</v>
      </c>
      <c r="AV63" s="1" t="s">
        <v>69</v>
      </c>
      <c r="AW63" s="1" t="s">
        <v>69</v>
      </c>
      <c r="AX63" s="1" t="s">
        <v>69</v>
      </c>
      <c r="AY63" s="1" t="s">
        <v>69</v>
      </c>
      <c r="AZ63" s="1" t="s">
        <v>69</v>
      </c>
      <c r="BA63" s="1" t="s">
        <v>69</v>
      </c>
      <c r="BB63" s="1" t="s">
        <v>69</v>
      </c>
      <c r="BC63" s="1" t="s">
        <v>69</v>
      </c>
      <c r="BD63" s="1" t="s">
        <v>69</v>
      </c>
      <c r="BE63" s="1" t="s">
        <v>70</v>
      </c>
      <c r="BF63" s="1" t="s">
        <v>69</v>
      </c>
      <c r="BG63" s="3">
        <v>42431.430555555555</v>
      </c>
    </row>
    <row r="64">
      <c r="A64" s="1">
        <v>1000065.0</v>
      </c>
      <c r="B64" s="1" t="s">
        <v>482</v>
      </c>
      <c r="C64" s="2" t="s">
        <v>356</v>
      </c>
      <c r="D64" s="2" t="s">
        <v>357</v>
      </c>
      <c r="H64" s="1" t="s">
        <v>483</v>
      </c>
      <c r="I64" s="1" t="s">
        <v>96</v>
      </c>
      <c r="J64" s="1" t="s">
        <v>96</v>
      </c>
      <c r="K64" s="1" t="s">
        <v>96</v>
      </c>
      <c r="L64" s="1">
        <v>10014.0</v>
      </c>
      <c r="M64" s="1" t="s">
        <v>312</v>
      </c>
      <c r="N64" s="1" t="s">
        <v>287</v>
      </c>
      <c r="U64" s="1">
        <v>-74.00528</v>
      </c>
      <c r="V64" s="1">
        <v>40.737179</v>
      </c>
      <c r="W64" s="1" t="s">
        <v>136</v>
      </c>
      <c r="X64" s="1" t="s">
        <v>69</v>
      </c>
      <c r="Y64" s="1" t="s">
        <v>69</v>
      </c>
      <c r="Z64" s="1" t="s">
        <v>69</v>
      </c>
      <c r="AA64" s="1" t="s">
        <v>69</v>
      </c>
      <c r="AB64" s="1" t="s">
        <v>69</v>
      </c>
      <c r="AC64" s="1" t="s">
        <v>69</v>
      </c>
      <c r="AD64" s="1" t="s">
        <v>69</v>
      </c>
      <c r="AE64" s="1" t="s">
        <v>69</v>
      </c>
      <c r="AF64" s="1" t="s">
        <v>70</v>
      </c>
      <c r="AG64" s="1" t="s">
        <v>69</v>
      </c>
      <c r="AH64" s="1" t="s">
        <v>69</v>
      </c>
      <c r="AI64" s="1" t="s">
        <v>69</v>
      </c>
      <c r="AJ64" s="1" t="s">
        <v>69</v>
      </c>
      <c r="AK64" s="1" t="s">
        <v>69</v>
      </c>
      <c r="AL64" s="1" t="s">
        <v>69</v>
      </c>
      <c r="AM64" s="1" t="s">
        <v>69</v>
      </c>
      <c r="AN64" s="1" t="s">
        <v>70</v>
      </c>
      <c r="AO64" s="1" t="s">
        <v>69</v>
      </c>
      <c r="AP64" s="1" t="s">
        <v>70</v>
      </c>
      <c r="AQ64" s="1" t="s">
        <v>70</v>
      </c>
      <c r="AR64" s="1" t="s">
        <v>70</v>
      </c>
      <c r="AS64" s="1" t="s">
        <v>69</v>
      </c>
      <c r="AT64" s="1" t="s">
        <v>70</v>
      </c>
      <c r="AU64" s="1" t="s">
        <v>70</v>
      </c>
      <c r="AV64" s="1" t="s">
        <v>70</v>
      </c>
      <c r="AW64" s="1" t="s">
        <v>70</v>
      </c>
      <c r="AX64" s="1" t="s">
        <v>70</v>
      </c>
      <c r="AY64" s="1" t="s">
        <v>70</v>
      </c>
      <c r="AZ64" s="1" t="s">
        <v>69</v>
      </c>
      <c r="BA64" s="1" t="s">
        <v>70</v>
      </c>
      <c r="BB64" s="1" t="s">
        <v>70</v>
      </c>
      <c r="BC64" s="1" t="s">
        <v>70</v>
      </c>
      <c r="BD64" s="1" t="s">
        <v>70</v>
      </c>
      <c r="BE64" s="1" t="s">
        <v>70</v>
      </c>
      <c r="BF64" s="1" t="s">
        <v>70</v>
      </c>
      <c r="BG64" s="3">
        <v>41479.441666666666</v>
      </c>
    </row>
    <row r="65">
      <c r="A65" s="1">
        <v>1006988.0</v>
      </c>
      <c r="B65" s="1" t="s">
        <v>484</v>
      </c>
      <c r="C65" s="2" t="s">
        <v>485</v>
      </c>
      <c r="H65" s="1" t="s">
        <v>486</v>
      </c>
      <c r="I65" s="1" t="s">
        <v>484</v>
      </c>
      <c r="J65" s="1" t="s">
        <v>487</v>
      </c>
      <c r="K65" s="1" t="s">
        <v>488</v>
      </c>
      <c r="L65" s="1">
        <v>2351.0</v>
      </c>
      <c r="M65" s="1" t="s">
        <v>489</v>
      </c>
      <c r="N65" s="1" t="s">
        <v>490</v>
      </c>
      <c r="U65" s="1">
        <v>-70.936897</v>
      </c>
      <c r="V65" s="1">
        <v>42.118999</v>
      </c>
      <c r="W65" s="1" t="s">
        <v>392</v>
      </c>
      <c r="X65" s="1" t="s">
        <v>70</v>
      </c>
      <c r="Y65" s="1" t="s">
        <v>70</v>
      </c>
      <c r="Z65" s="1" t="s">
        <v>70</v>
      </c>
      <c r="AA65" s="1" t="s">
        <v>70</v>
      </c>
      <c r="AB65" s="1" t="s">
        <v>70</v>
      </c>
      <c r="AC65" s="1" t="s">
        <v>70</v>
      </c>
      <c r="AD65" s="1" t="s">
        <v>69</v>
      </c>
      <c r="AE65" s="1" t="s">
        <v>70</v>
      </c>
      <c r="AF65" s="1" t="s">
        <v>70</v>
      </c>
      <c r="AG65" s="1" t="s">
        <v>70</v>
      </c>
      <c r="AH65" s="1" t="s">
        <v>69</v>
      </c>
      <c r="AI65" s="1" t="s">
        <v>70</v>
      </c>
      <c r="AJ65" s="1" t="s">
        <v>69</v>
      </c>
      <c r="AK65" s="1" t="s">
        <v>69</v>
      </c>
      <c r="AL65" s="1" t="s">
        <v>69</v>
      </c>
      <c r="AM65" s="1" t="s">
        <v>70</v>
      </c>
      <c r="AN65" s="1" t="s">
        <v>69</v>
      </c>
      <c r="AO65" s="1" t="s">
        <v>70</v>
      </c>
      <c r="AP65" s="1" t="s">
        <v>70</v>
      </c>
      <c r="AQ65" s="1" t="s">
        <v>70</v>
      </c>
      <c r="AR65" s="1" t="s">
        <v>69</v>
      </c>
      <c r="AS65" s="1" t="s">
        <v>70</v>
      </c>
      <c r="AT65" s="1" t="s">
        <v>70</v>
      </c>
      <c r="AU65" s="1" t="s">
        <v>69</v>
      </c>
      <c r="AV65" s="1" t="s">
        <v>70</v>
      </c>
      <c r="AW65" s="1" t="s">
        <v>70</v>
      </c>
      <c r="AX65" s="1" t="s">
        <v>70</v>
      </c>
      <c r="AY65" s="1" t="s">
        <v>70</v>
      </c>
      <c r="AZ65" s="1" t="s">
        <v>69</v>
      </c>
      <c r="BA65" s="1" t="s">
        <v>70</v>
      </c>
      <c r="BB65" s="1" t="s">
        <v>70</v>
      </c>
      <c r="BC65" s="1" t="s">
        <v>70</v>
      </c>
      <c r="BD65" s="1" t="s">
        <v>70</v>
      </c>
      <c r="BE65" s="1" t="s">
        <v>70</v>
      </c>
      <c r="BF65" s="1" t="s">
        <v>70</v>
      </c>
      <c r="BG65" s="3">
        <v>41712.447222222225</v>
      </c>
    </row>
    <row r="66">
      <c r="A66" s="1">
        <v>1007070.0</v>
      </c>
      <c r="B66" s="1" t="s">
        <v>491</v>
      </c>
      <c r="H66" s="1" t="s">
        <v>492</v>
      </c>
      <c r="I66" s="1" t="s">
        <v>493</v>
      </c>
      <c r="J66" s="1" t="s">
        <v>494</v>
      </c>
      <c r="K66" s="1" t="s">
        <v>188</v>
      </c>
      <c r="U66" s="1">
        <v>-75.774597</v>
      </c>
      <c r="V66" s="1">
        <v>41.424999</v>
      </c>
      <c r="X66" s="1" t="s">
        <v>70</v>
      </c>
      <c r="Y66" s="1" t="s">
        <v>70</v>
      </c>
      <c r="Z66" s="1" t="s">
        <v>70</v>
      </c>
      <c r="AA66" s="1" t="s">
        <v>70</v>
      </c>
      <c r="AB66" s="1" t="s">
        <v>70</v>
      </c>
      <c r="AC66" s="1" t="s">
        <v>80</v>
      </c>
      <c r="BG66" s="1">
        <v>2009.0</v>
      </c>
    </row>
    <row r="67">
      <c r="A67" s="1">
        <v>1019695.0</v>
      </c>
      <c r="B67" s="1" t="s">
        <v>495</v>
      </c>
      <c r="C67" s="2" t="s">
        <v>496</v>
      </c>
      <c r="D67" s="2" t="s">
        <v>497</v>
      </c>
      <c r="G67" s="2" t="s">
        <v>498</v>
      </c>
      <c r="H67" s="1" t="s">
        <v>499</v>
      </c>
      <c r="I67" s="1" t="s">
        <v>500</v>
      </c>
      <c r="J67" s="1" t="s">
        <v>501</v>
      </c>
      <c r="K67" s="1" t="s">
        <v>502</v>
      </c>
      <c r="L67" s="1">
        <v>70420.0</v>
      </c>
      <c r="N67" s="1" t="s">
        <v>503</v>
      </c>
      <c r="U67" s="1">
        <v>-90.03891</v>
      </c>
      <c r="V67" s="1">
        <v>30.479065</v>
      </c>
      <c r="X67" s="1" t="s">
        <v>69</v>
      </c>
      <c r="Y67" s="1" t="s">
        <v>70</v>
      </c>
      <c r="Z67" s="1" t="s">
        <v>70</v>
      </c>
      <c r="AA67" s="1" t="s">
        <v>70</v>
      </c>
      <c r="AB67" s="1" t="s">
        <v>70</v>
      </c>
      <c r="AC67" s="1" t="s">
        <v>80</v>
      </c>
      <c r="AD67" s="1" t="s">
        <v>69</v>
      </c>
      <c r="AE67" s="1" t="s">
        <v>69</v>
      </c>
      <c r="AF67" s="1" t="s">
        <v>69</v>
      </c>
      <c r="AG67" s="1" t="s">
        <v>69</v>
      </c>
      <c r="AH67" s="1" t="s">
        <v>69</v>
      </c>
      <c r="AI67" s="1" t="s">
        <v>70</v>
      </c>
      <c r="AJ67" s="1" t="s">
        <v>70</v>
      </c>
      <c r="AK67" s="1" t="s">
        <v>69</v>
      </c>
      <c r="AL67" s="1" t="s">
        <v>69</v>
      </c>
      <c r="AM67" s="1" t="s">
        <v>69</v>
      </c>
      <c r="AN67" s="1" t="s">
        <v>70</v>
      </c>
      <c r="AO67" s="1" t="s">
        <v>69</v>
      </c>
      <c r="AP67" s="1" t="s">
        <v>70</v>
      </c>
      <c r="AQ67" s="1" t="s">
        <v>70</v>
      </c>
      <c r="AR67" s="1" t="s">
        <v>69</v>
      </c>
      <c r="AS67" s="1" t="s">
        <v>69</v>
      </c>
      <c r="AT67" s="1" t="s">
        <v>69</v>
      </c>
      <c r="AU67" s="1" t="s">
        <v>69</v>
      </c>
      <c r="AV67" s="1" t="s">
        <v>69</v>
      </c>
      <c r="AW67" s="1" t="s">
        <v>70</v>
      </c>
      <c r="AX67" s="1" t="s">
        <v>69</v>
      </c>
      <c r="AY67" s="1" t="s">
        <v>70</v>
      </c>
      <c r="AZ67" s="1" t="s">
        <v>69</v>
      </c>
      <c r="BA67" s="1" t="s">
        <v>69</v>
      </c>
      <c r="BB67" s="1" t="s">
        <v>69</v>
      </c>
      <c r="BC67" s="1" t="s">
        <v>69</v>
      </c>
      <c r="BD67" s="1" t="s">
        <v>70</v>
      </c>
      <c r="BE67" s="1" t="s">
        <v>70</v>
      </c>
      <c r="BF67" s="1" t="s">
        <v>69</v>
      </c>
      <c r="BG67" s="3">
        <v>43724.63611111111</v>
      </c>
    </row>
    <row r="68">
      <c r="A68" s="1">
        <v>1004762.0</v>
      </c>
      <c r="B68" s="1" t="s">
        <v>504</v>
      </c>
      <c r="C68" s="2" t="s">
        <v>505</v>
      </c>
      <c r="H68" s="1" t="s">
        <v>506</v>
      </c>
      <c r="I68" s="1" t="s">
        <v>507</v>
      </c>
      <c r="J68" s="1" t="s">
        <v>508</v>
      </c>
      <c r="K68" s="1" t="s">
        <v>509</v>
      </c>
      <c r="M68" s="1" t="s">
        <v>510</v>
      </c>
      <c r="N68" s="1" t="s">
        <v>313</v>
      </c>
      <c r="U68" s="1">
        <v>-106.56584</v>
      </c>
      <c r="V68" s="1">
        <v>35.103989</v>
      </c>
      <c r="W68" s="1" t="s">
        <v>136</v>
      </c>
      <c r="X68" s="1" t="s">
        <v>69</v>
      </c>
      <c r="Y68" s="1" t="s">
        <v>69</v>
      </c>
      <c r="Z68" s="1" t="s">
        <v>70</v>
      </c>
      <c r="AA68" s="1" t="s">
        <v>69</v>
      </c>
      <c r="AB68" s="1" t="s">
        <v>69</v>
      </c>
      <c r="AC68" s="1" t="s">
        <v>80</v>
      </c>
      <c r="AD68" s="1" t="s">
        <v>69</v>
      </c>
      <c r="AE68" s="1" t="s">
        <v>69</v>
      </c>
      <c r="AF68" s="1" t="s">
        <v>69</v>
      </c>
      <c r="AG68" s="1" t="s">
        <v>70</v>
      </c>
      <c r="AH68" s="1" t="s">
        <v>69</v>
      </c>
      <c r="AI68" s="1" t="s">
        <v>70</v>
      </c>
      <c r="AJ68" s="1" t="s">
        <v>70</v>
      </c>
      <c r="AK68" s="1" t="s">
        <v>69</v>
      </c>
      <c r="AL68" s="1" t="s">
        <v>69</v>
      </c>
      <c r="AM68" s="1" t="s">
        <v>70</v>
      </c>
      <c r="AN68" s="1" t="s">
        <v>70</v>
      </c>
      <c r="AO68" s="1" t="s">
        <v>70</v>
      </c>
      <c r="AP68" s="1" t="s">
        <v>70</v>
      </c>
      <c r="AQ68" s="1" t="s">
        <v>70</v>
      </c>
      <c r="AR68" s="1" t="s">
        <v>70</v>
      </c>
      <c r="AS68" s="1" t="s">
        <v>70</v>
      </c>
      <c r="AT68" s="1" t="s">
        <v>70</v>
      </c>
      <c r="AU68" s="1" t="s">
        <v>70</v>
      </c>
      <c r="AV68" s="1" t="s">
        <v>70</v>
      </c>
      <c r="AW68" s="1" t="s">
        <v>70</v>
      </c>
      <c r="AX68" s="1" t="s">
        <v>70</v>
      </c>
      <c r="AY68" s="1" t="s">
        <v>70</v>
      </c>
      <c r="AZ68" s="1" t="s">
        <v>69</v>
      </c>
      <c r="BA68" s="1" t="s">
        <v>70</v>
      </c>
      <c r="BB68" s="1" t="s">
        <v>70</v>
      </c>
      <c r="BC68" s="1" t="s">
        <v>70</v>
      </c>
      <c r="BD68" s="1" t="s">
        <v>70</v>
      </c>
      <c r="BE68" s="1" t="s">
        <v>70</v>
      </c>
      <c r="BF68" s="1" t="s">
        <v>70</v>
      </c>
      <c r="BG68" s="3">
        <v>41795.61875</v>
      </c>
    </row>
    <row r="69">
      <c r="A69" s="1">
        <v>1009543.0</v>
      </c>
      <c r="B69" s="1" t="s">
        <v>511</v>
      </c>
      <c r="C69" s="2" t="s">
        <v>512</v>
      </c>
      <c r="D69" s="2" t="s">
        <v>513</v>
      </c>
      <c r="H69" s="1" t="s">
        <v>514</v>
      </c>
      <c r="I69" s="1" t="s">
        <v>515</v>
      </c>
      <c r="K69" s="1" t="s">
        <v>188</v>
      </c>
      <c r="L69" s="1">
        <v>18343.0</v>
      </c>
      <c r="U69" s="1">
        <v>-75.0998</v>
      </c>
      <c r="V69" s="1">
        <v>40.874298</v>
      </c>
      <c r="X69" s="1" t="s">
        <v>69</v>
      </c>
      <c r="Y69" s="1" t="s">
        <v>70</v>
      </c>
      <c r="Z69" s="1" t="s">
        <v>70</v>
      </c>
      <c r="AA69" s="1" t="s">
        <v>70</v>
      </c>
      <c r="AB69" s="1" t="s">
        <v>70</v>
      </c>
      <c r="AC69" s="1" t="s">
        <v>80</v>
      </c>
      <c r="BG69" s="1">
        <v>2013.0</v>
      </c>
    </row>
    <row r="70">
      <c r="A70" s="1">
        <v>1002108.0</v>
      </c>
      <c r="B70" s="1" t="s">
        <v>516</v>
      </c>
      <c r="D70" s="2" t="s">
        <v>517</v>
      </c>
      <c r="I70" s="1" t="s">
        <v>518</v>
      </c>
      <c r="J70" s="1" t="s">
        <v>519</v>
      </c>
      <c r="K70" s="1" t="s">
        <v>520</v>
      </c>
      <c r="U70" s="1">
        <v>-68.971603</v>
      </c>
      <c r="V70" s="1">
        <v>44.590801</v>
      </c>
      <c r="X70" s="1" t="s">
        <v>70</v>
      </c>
      <c r="Y70" s="1" t="s">
        <v>70</v>
      </c>
      <c r="Z70" s="1" t="s">
        <v>70</v>
      </c>
      <c r="AA70" s="1" t="s">
        <v>70</v>
      </c>
      <c r="AB70" s="1" t="s">
        <v>70</v>
      </c>
      <c r="AC70" s="1" t="s">
        <v>80</v>
      </c>
      <c r="BG70" s="1">
        <v>2009.0</v>
      </c>
    </row>
    <row r="71">
      <c r="A71" s="1">
        <v>1007575.0</v>
      </c>
      <c r="B71" s="1" t="s">
        <v>521</v>
      </c>
      <c r="H71" s="1" t="s">
        <v>522</v>
      </c>
      <c r="I71" s="1" t="s">
        <v>523</v>
      </c>
      <c r="J71" s="1" t="s">
        <v>524</v>
      </c>
      <c r="K71" s="1" t="s">
        <v>502</v>
      </c>
      <c r="L71" s="1">
        <v>70570.0</v>
      </c>
      <c r="U71" s="1">
        <v>-92.0634</v>
      </c>
      <c r="V71" s="1">
        <v>30.214701</v>
      </c>
      <c r="X71" s="1" t="s">
        <v>70</v>
      </c>
      <c r="Y71" s="1" t="s">
        <v>70</v>
      </c>
      <c r="Z71" s="1" t="s">
        <v>70</v>
      </c>
      <c r="AA71" s="1" t="s">
        <v>70</v>
      </c>
      <c r="AB71" s="1" t="s">
        <v>70</v>
      </c>
      <c r="AC71" s="1" t="s">
        <v>80</v>
      </c>
      <c r="BG71" s="1">
        <v>2011.0</v>
      </c>
    </row>
    <row r="72">
      <c r="A72" s="1">
        <v>1005122.0</v>
      </c>
      <c r="B72" s="1" t="s">
        <v>525</v>
      </c>
      <c r="H72" s="1" t="s">
        <v>526</v>
      </c>
      <c r="I72" s="1" t="s">
        <v>527</v>
      </c>
      <c r="J72" s="1" t="s">
        <v>528</v>
      </c>
      <c r="K72" s="1" t="s">
        <v>96</v>
      </c>
      <c r="U72" s="1">
        <v>-75.454102</v>
      </c>
      <c r="V72" s="1">
        <v>43.209801</v>
      </c>
      <c r="X72" s="1" t="s">
        <v>70</v>
      </c>
      <c r="Y72" s="1" t="s">
        <v>70</v>
      </c>
      <c r="Z72" s="1" t="s">
        <v>70</v>
      </c>
      <c r="AA72" s="1" t="s">
        <v>70</v>
      </c>
      <c r="AB72" s="1" t="s">
        <v>70</v>
      </c>
      <c r="AC72" s="1" t="s">
        <v>80</v>
      </c>
      <c r="BG72" s="1">
        <v>2011.0</v>
      </c>
    </row>
    <row r="73">
      <c r="A73" s="1">
        <v>1008461.0</v>
      </c>
      <c r="B73" s="1" t="s">
        <v>529</v>
      </c>
      <c r="C73" s="2" t="s">
        <v>530</v>
      </c>
      <c r="H73" s="1" t="s">
        <v>531</v>
      </c>
      <c r="I73" s="1" t="s">
        <v>532</v>
      </c>
      <c r="J73" s="1" t="s">
        <v>533</v>
      </c>
      <c r="K73" s="1" t="s">
        <v>91</v>
      </c>
      <c r="L73" s="1">
        <v>65438.0</v>
      </c>
      <c r="N73" s="1" t="s">
        <v>534</v>
      </c>
      <c r="U73" s="1">
        <v>-91.492638</v>
      </c>
      <c r="V73" s="1">
        <v>36.991165</v>
      </c>
      <c r="W73" s="1" t="s">
        <v>128</v>
      </c>
      <c r="X73" s="1" t="s">
        <v>70</v>
      </c>
      <c r="Y73" s="1" t="s">
        <v>70</v>
      </c>
      <c r="Z73" s="1" t="s">
        <v>70</v>
      </c>
      <c r="AA73" s="1" t="s">
        <v>70</v>
      </c>
      <c r="AB73" s="1" t="s">
        <v>70</v>
      </c>
      <c r="AC73" s="1" t="s">
        <v>80</v>
      </c>
      <c r="AD73" s="1" t="s">
        <v>70</v>
      </c>
      <c r="AE73" s="1" t="s">
        <v>70</v>
      </c>
      <c r="AF73" s="1" t="s">
        <v>69</v>
      </c>
      <c r="AG73" s="1" t="s">
        <v>69</v>
      </c>
      <c r="AH73" s="1" t="s">
        <v>70</v>
      </c>
      <c r="AI73" s="1" t="s">
        <v>70</v>
      </c>
      <c r="AJ73" s="1" t="s">
        <v>69</v>
      </c>
      <c r="AK73" s="1" t="s">
        <v>69</v>
      </c>
      <c r="AL73" s="1" t="s">
        <v>70</v>
      </c>
      <c r="AM73" s="1" t="s">
        <v>70</v>
      </c>
      <c r="AN73" s="1" t="s">
        <v>70</v>
      </c>
      <c r="AO73" s="1" t="s">
        <v>70</v>
      </c>
      <c r="AP73" s="1" t="s">
        <v>70</v>
      </c>
      <c r="AQ73" s="1" t="s">
        <v>70</v>
      </c>
      <c r="AR73" s="1" t="s">
        <v>69</v>
      </c>
      <c r="AS73" s="1" t="s">
        <v>70</v>
      </c>
      <c r="AT73" s="1" t="s">
        <v>70</v>
      </c>
      <c r="AU73" s="1" t="s">
        <v>70</v>
      </c>
      <c r="AV73" s="1" t="s">
        <v>69</v>
      </c>
      <c r="AW73" s="1" t="s">
        <v>70</v>
      </c>
      <c r="AX73" s="1" t="s">
        <v>70</v>
      </c>
      <c r="AY73" s="1" t="s">
        <v>70</v>
      </c>
      <c r="AZ73" s="1" t="s">
        <v>69</v>
      </c>
      <c r="BA73" s="1" t="s">
        <v>70</v>
      </c>
      <c r="BB73" s="1" t="s">
        <v>70</v>
      </c>
      <c r="BC73" s="1" t="s">
        <v>70</v>
      </c>
      <c r="BD73" s="1" t="s">
        <v>70</v>
      </c>
      <c r="BE73" s="1" t="s">
        <v>70</v>
      </c>
      <c r="BF73" s="1" t="s">
        <v>70</v>
      </c>
      <c r="BG73" s="3">
        <v>41450.63888888889</v>
      </c>
    </row>
    <row r="74">
      <c r="A74" s="1">
        <v>1011180.0</v>
      </c>
      <c r="B74" s="1" t="s">
        <v>535</v>
      </c>
      <c r="C74" s="2" t="s">
        <v>536</v>
      </c>
      <c r="D74" s="2" t="s">
        <v>537</v>
      </c>
      <c r="H74" s="1" t="s">
        <v>538</v>
      </c>
      <c r="I74" s="1" t="s">
        <v>539</v>
      </c>
      <c r="J74" s="1" t="s">
        <v>425</v>
      </c>
      <c r="K74" s="1" t="s">
        <v>211</v>
      </c>
      <c r="L74" s="1">
        <v>33470.0</v>
      </c>
      <c r="M74" s="1" t="s">
        <v>540</v>
      </c>
      <c r="N74" s="1" t="s">
        <v>415</v>
      </c>
      <c r="O74" s="5">
        <v>42162.0</v>
      </c>
      <c r="P74" s="1" t="s">
        <v>256</v>
      </c>
      <c r="U74" s="1">
        <v>-80.263351</v>
      </c>
      <c r="V74" s="1">
        <v>26.775639</v>
      </c>
      <c r="X74" s="1" t="s">
        <v>69</v>
      </c>
      <c r="Y74" s="1" t="s">
        <v>70</v>
      </c>
      <c r="Z74" s="1" t="s">
        <v>70</v>
      </c>
      <c r="AA74" s="1" t="s">
        <v>70</v>
      </c>
      <c r="AB74" s="1" t="s">
        <v>70</v>
      </c>
      <c r="AC74" s="1" t="s">
        <v>80</v>
      </c>
      <c r="AD74" s="1" t="s">
        <v>69</v>
      </c>
      <c r="AE74" s="1" t="s">
        <v>69</v>
      </c>
      <c r="AF74" s="1" t="s">
        <v>69</v>
      </c>
      <c r="AG74" s="1" t="s">
        <v>69</v>
      </c>
      <c r="AH74" s="1" t="s">
        <v>69</v>
      </c>
      <c r="AI74" s="1" t="s">
        <v>70</v>
      </c>
      <c r="AJ74" s="1" t="s">
        <v>69</v>
      </c>
      <c r="AK74" s="1" t="s">
        <v>69</v>
      </c>
      <c r="AL74" s="1" t="s">
        <v>69</v>
      </c>
      <c r="AM74" s="1" t="s">
        <v>69</v>
      </c>
      <c r="AN74" s="1" t="s">
        <v>69</v>
      </c>
      <c r="AO74" s="1" t="s">
        <v>70</v>
      </c>
      <c r="AP74" s="1" t="s">
        <v>70</v>
      </c>
      <c r="AQ74" s="1" t="s">
        <v>69</v>
      </c>
      <c r="AR74" s="1" t="s">
        <v>69</v>
      </c>
      <c r="AS74" s="1" t="s">
        <v>70</v>
      </c>
      <c r="AT74" s="1" t="s">
        <v>69</v>
      </c>
      <c r="AU74" s="1" t="s">
        <v>69</v>
      </c>
      <c r="AV74" s="1" t="s">
        <v>69</v>
      </c>
      <c r="AW74" s="1" t="s">
        <v>70</v>
      </c>
      <c r="AX74" s="1" t="s">
        <v>69</v>
      </c>
      <c r="AY74" s="1" t="s">
        <v>69</v>
      </c>
      <c r="AZ74" s="1" t="s">
        <v>69</v>
      </c>
      <c r="BA74" s="1" t="s">
        <v>69</v>
      </c>
      <c r="BB74" s="1" t="s">
        <v>69</v>
      </c>
      <c r="BC74" s="1" t="s">
        <v>69</v>
      </c>
      <c r="BD74" s="1" t="s">
        <v>69</v>
      </c>
      <c r="BE74" s="1" t="s">
        <v>70</v>
      </c>
      <c r="BF74" s="1" t="s">
        <v>70</v>
      </c>
      <c r="BG74" s="3">
        <v>42145.08472222222</v>
      </c>
    </row>
    <row r="75">
      <c r="A75" s="1">
        <v>1003469.0</v>
      </c>
      <c r="B75" s="1" t="s">
        <v>541</v>
      </c>
      <c r="C75" s="2" t="s">
        <v>542</v>
      </c>
      <c r="H75" s="1" t="s">
        <v>543</v>
      </c>
      <c r="I75" s="1" t="s">
        <v>544</v>
      </c>
      <c r="J75" s="1" t="s">
        <v>545</v>
      </c>
      <c r="K75" s="1" t="s">
        <v>488</v>
      </c>
      <c r="L75" s="1">
        <v>1720.0</v>
      </c>
      <c r="M75" s="1" t="s">
        <v>546</v>
      </c>
      <c r="N75" s="1" t="s">
        <v>547</v>
      </c>
      <c r="U75" s="1">
        <v>-71.474152</v>
      </c>
      <c r="V75" s="1">
        <v>42.475182</v>
      </c>
      <c r="W75" s="1" t="s">
        <v>548</v>
      </c>
      <c r="X75" s="1" t="s">
        <v>70</v>
      </c>
      <c r="Y75" s="1" t="s">
        <v>69</v>
      </c>
      <c r="Z75" s="1" t="s">
        <v>70</v>
      </c>
      <c r="AA75" s="1" t="s">
        <v>69</v>
      </c>
      <c r="AB75" s="1" t="s">
        <v>69</v>
      </c>
      <c r="AC75" s="1" t="s">
        <v>70</v>
      </c>
      <c r="AD75" s="1" t="s">
        <v>69</v>
      </c>
      <c r="AE75" s="1" t="s">
        <v>69</v>
      </c>
      <c r="AF75" s="1" t="s">
        <v>69</v>
      </c>
      <c r="AG75" s="1" t="s">
        <v>69</v>
      </c>
      <c r="AH75" s="1" t="s">
        <v>69</v>
      </c>
      <c r="AI75" s="1" t="s">
        <v>69</v>
      </c>
      <c r="AJ75" s="1" t="s">
        <v>69</v>
      </c>
      <c r="AK75" s="1" t="s">
        <v>69</v>
      </c>
      <c r="AL75" s="1" t="s">
        <v>69</v>
      </c>
      <c r="AM75" s="1" t="s">
        <v>69</v>
      </c>
      <c r="AN75" s="1" t="s">
        <v>70</v>
      </c>
      <c r="AO75" s="1" t="s">
        <v>69</v>
      </c>
      <c r="AP75" s="1" t="s">
        <v>69</v>
      </c>
      <c r="AQ75" s="1" t="s">
        <v>69</v>
      </c>
      <c r="AR75" s="1" t="s">
        <v>69</v>
      </c>
      <c r="AS75" s="1" t="s">
        <v>69</v>
      </c>
      <c r="AT75" s="1" t="s">
        <v>70</v>
      </c>
      <c r="AU75" s="1" t="s">
        <v>69</v>
      </c>
      <c r="AV75" s="1" t="s">
        <v>70</v>
      </c>
      <c r="AW75" s="1" t="s">
        <v>69</v>
      </c>
      <c r="AX75" s="1" t="s">
        <v>70</v>
      </c>
      <c r="AY75" s="1" t="s">
        <v>70</v>
      </c>
      <c r="AZ75" s="1" t="s">
        <v>70</v>
      </c>
      <c r="BA75" s="1" t="s">
        <v>70</v>
      </c>
      <c r="BB75" s="1" t="s">
        <v>70</v>
      </c>
      <c r="BC75" s="1" t="s">
        <v>70</v>
      </c>
      <c r="BD75" s="1" t="s">
        <v>70</v>
      </c>
      <c r="BE75" s="1" t="s">
        <v>70</v>
      </c>
      <c r="BF75" s="1" t="s">
        <v>70</v>
      </c>
      <c r="BG75" s="3">
        <v>41053.54722222222</v>
      </c>
    </row>
    <row r="76">
      <c r="A76" s="1">
        <v>1018003.0</v>
      </c>
      <c r="B76" s="1" t="s">
        <v>549</v>
      </c>
      <c r="C76" s="2" t="s">
        <v>550</v>
      </c>
      <c r="D76" s="2" t="s">
        <v>551</v>
      </c>
      <c r="G76" s="2" t="s">
        <v>552</v>
      </c>
      <c r="H76" s="1" t="s">
        <v>553</v>
      </c>
      <c r="I76" s="1" t="s">
        <v>554</v>
      </c>
      <c r="J76" s="1" t="s">
        <v>555</v>
      </c>
      <c r="K76" s="1" t="s">
        <v>488</v>
      </c>
      <c r="L76" s="1">
        <v>2743.0</v>
      </c>
      <c r="M76" s="1" t="s">
        <v>556</v>
      </c>
      <c r="N76" s="1" t="s">
        <v>79</v>
      </c>
      <c r="U76" s="1">
        <v>-70.900856</v>
      </c>
      <c r="V76" s="1">
        <v>41.720051</v>
      </c>
      <c r="X76" s="1" t="s">
        <v>69</v>
      </c>
      <c r="Y76" s="1" t="s">
        <v>69</v>
      </c>
      <c r="Z76" s="1" t="s">
        <v>70</v>
      </c>
      <c r="AA76" s="1" t="s">
        <v>69</v>
      </c>
      <c r="AB76" s="1" t="s">
        <v>69</v>
      </c>
      <c r="AC76" s="1" t="s">
        <v>80</v>
      </c>
      <c r="AD76" s="1" t="s">
        <v>69</v>
      </c>
      <c r="AE76" s="1" t="s">
        <v>69</v>
      </c>
      <c r="AF76" s="1" t="s">
        <v>69</v>
      </c>
      <c r="AG76" s="1" t="s">
        <v>69</v>
      </c>
      <c r="AH76" s="1" t="s">
        <v>69</v>
      </c>
      <c r="AI76" s="1" t="s">
        <v>70</v>
      </c>
      <c r="AJ76" s="1" t="s">
        <v>69</v>
      </c>
      <c r="AK76" s="1" t="s">
        <v>69</v>
      </c>
      <c r="AL76" s="1" t="s">
        <v>69</v>
      </c>
      <c r="AM76" s="1" t="s">
        <v>69</v>
      </c>
      <c r="AN76" s="1" t="s">
        <v>70</v>
      </c>
      <c r="AO76" s="1" t="s">
        <v>69</v>
      </c>
      <c r="AP76" s="1" t="s">
        <v>70</v>
      </c>
      <c r="AQ76" s="1" t="s">
        <v>70</v>
      </c>
      <c r="AR76" s="1" t="s">
        <v>69</v>
      </c>
      <c r="AS76" s="1" t="s">
        <v>69</v>
      </c>
      <c r="AT76" s="1" t="s">
        <v>69</v>
      </c>
      <c r="AU76" s="1" t="s">
        <v>69</v>
      </c>
      <c r="AV76" s="1" t="s">
        <v>70</v>
      </c>
      <c r="AW76" s="1" t="s">
        <v>70</v>
      </c>
      <c r="AX76" s="1" t="s">
        <v>69</v>
      </c>
      <c r="AY76" s="1" t="s">
        <v>70</v>
      </c>
      <c r="AZ76" s="1" t="s">
        <v>69</v>
      </c>
      <c r="BA76" s="1" t="s">
        <v>70</v>
      </c>
      <c r="BB76" s="1" t="s">
        <v>69</v>
      </c>
      <c r="BC76" s="1" t="s">
        <v>70</v>
      </c>
      <c r="BD76" s="1" t="s">
        <v>69</v>
      </c>
      <c r="BE76" s="1" t="s">
        <v>70</v>
      </c>
      <c r="BF76" s="1" t="s">
        <v>70</v>
      </c>
      <c r="BG76" s="3">
        <v>42873.794444444444</v>
      </c>
    </row>
    <row r="77">
      <c r="A77" s="1">
        <v>1007519.0</v>
      </c>
      <c r="B77" s="1" t="s">
        <v>557</v>
      </c>
      <c r="H77" s="1" t="s">
        <v>558</v>
      </c>
      <c r="I77" s="1" t="s">
        <v>559</v>
      </c>
      <c r="J77" s="1" t="s">
        <v>560</v>
      </c>
      <c r="K77" s="1" t="s">
        <v>561</v>
      </c>
      <c r="U77" s="1">
        <v>-84.676697</v>
      </c>
      <c r="V77" s="1">
        <v>34.065701</v>
      </c>
      <c r="X77" s="1" t="s">
        <v>70</v>
      </c>
      <c r="Y77" s="1" t="s">
        <v>70</v>
      </c>
      <c r="Z77" s="1" t="s">
        <v>70</v>
      </c>
      <c r="AA77" s="1" t="s">
        <v>70</v>
      </c>
      <c r="AB77" s="1" t="s">
        <v>70</v>
      </c>
      <c r="AC77" s="1" t="s">
        <v>80</v>
      </c>
      <c r="BG77" s="1">
        <v>2009.0</v>
      </c>
    </row>
    <row r="78">
      <c r="A78" s="1">
        <v>1001393.0</v>
      </c>
      <c r="B78" s="1" t="s">
        <v>562</v>
      </c>
      <c r="H78" s="1" t="s">
        <v>563</v>
      </c>
      <c r="I78" s="1" t="s">
        <v>564</v>
      </c>
      <c r="J78" s="1" t="s">
        <v>565</v>
      </c>
      <c r="K78" s="1" t="s">
        <v>566</v>
      </c>
      <c r="L78" s="1">
        <v>74820.0</v>
      </c>
      <c r="M78" s="1" t="s">
        <v>567</v>
      </c>
      <c r="N78" s="1" t="s">
        <v>568</v>
      </c>
      <c r="U78" s="1">
        <v>-96.679871</v>
      </c>
      <c r="V78" s="1">
        <v>34.77359</v>
      </c>
      <c r="W78" s="1" t="s">
        <v>99</v>
      </c>
      <c r="X78" s="1" t="s">
        <v>70</v>
      </c>
      <c r="Y78" s="1" t="s">
        <v>70</v>
      </c>
      <c r="Z78" s="1" t="s">
        <v>70</v>
      </c>
      <c r="AA78" s="1" t="s">
        <v>70</v>
      </c>
      <c r="AB78" s="1" t="s">
        <v>70</v>
      </c>
      <c r="AC78" s="1" t="s">
        <v>80</v>
      </c>
      <c r="AD78" s="1" t="s">
        <v>70</v>
      </c>
      <c r="AE78" s="1" t="s">
        <v>70</v>
      </c>
      <c r="AF78" s="1" t="s">
        <v>70</v>
      </c>
      <c r="AG78" s="1" t="s">
        <v>70</v>
      </c>
      <c r="AH78" s="1" t="s">
        <v>70</v>
      </c>
      <c r="AI78" s="1" t="s">
        <v>70</v>
      </c>
      <c r="AJ78" s="1" t="s">
        <v>70</v>
      </c>
      <c r="AK78" s="1" t="s">
        <v>69</v>
      </c>
      <c r="AL78" s="1" t="s">
        <v>70</v>
      </c>
      <c r="AM78" s="1" t="s">
        <v>70</v>
      </c>
      <c r="AN78" s="1" t="s">
        <v>70</v>
      </c>
      <c r="AO78" s="1" t="s">
        <v>70</v>
      </c>
      <c r="AP78" s="1" t="s">
        <v>70</v>
      </c>
      <c r="AQ78" s="1" t="s">
        <v>69</v>
      </c>
      <c r="AR78" s="1" t="s">
        <v>70</v>
      </c>
      <c r="AS78" s="1" t="s">
        <v>70</v>
      </c>
      <c r="AT78" s="1" t="s">
        <v>70</v>
      </c>
      <c r="AU78" s="1" t="s">
        <v>70</v>
      </c>
      <c r="AV78" s="1" t="s">
        <v>70</v>
      </c>
      <c r="AW78" s="1" t="s">
        <v>70</v>
      </c>
      <c r="AX78" s="1" t="s">
        <v>70</v>
      </c>
      <c r="AY78" s="1" t="s">
        <v>70</v>
      </c>
      <c r="AZ78" s="1" t="s">
        <v>69</v>
      </c>
      <c r="BA78" s="1" t="s">
        <v>70</v>
      </c>
      <c r="BB78" s="1" t="s">
        <v>70</v>
      </c>
      <c r="BC78" s="1" t="s">
        <v>70</v>
      </c>
      <c r="BD78" s="1" t="s">
        <v>70</v>
      </c>
      <c r="BE78" s="1" t="s">
        <v>70</v>
      </c>
      <c r="BF78" s="1" t="s">
        <v>70</v>
      </c>
      <c r="BG78" s="3">
        <v>41731.42916666667</v>
      </c>
    </row>
    <row r="79">
      <c r="A79" s="1">
        <v>1001083.0</v>
      </c>
      <c r="B79" s="1" t="s">
        <v>569</v>
      </c>
      <c r="C79" s="2" t="s">
        <v>570</v>
      </c>
      <c r="D79" s="2" t="s">
        <v>571</v>
      </c>
      <c r="E79" s="2" t="s">
        <v>572</v>
      </c>
      <c r="H79" s="1" t="s">
        <v>573</v>
      </c>
      <c r="I79" s="1" t="s">
        <v>564</v>
      </c>
      <c r="J79" s="1" t="s">
        <v>574</v>
      </c>
      <c r="K79" s="1" t="s">
        <v>575</v>
      </c>
      <c r="L79" s="1">
        <v>49301.0</v>
      </c>
      <c r="M79" s="1" t="s">
        <v>576</v>
      </c>
      <c r="N79" s="1" t="s">
        <v>577</v>
      </c>
      <c r="U79" s="1">
        <v>-85.488968</v>
      </c>
      <c r="V79" s="1">
        <v>42.955372</v>
      </c>
      <c r="X79" s="1" t="s">
        <v>69</v>
      </c>
      <c r="Y79" s="1" t="s">
        <v>70</v>
      </c>
      <c r="Z79" s="1" t="s">
        <v>70</v>
      </c>
      <c r="AA79" s="1" t="s">
        <v>70</v>
      </c>
      <c r="AB79" s="1" t="s">
        <v>69</v>
      </c>
      <c r="AC79" s="1" t="s">
        <v>80</v>
      </c>
      <c r="AD79" s="1" t="s">
        <v>69</v>
      </c>
      <c r="AE79" s="1" t="s">
        <v>69</v>
      </c>
      <c r="AF79" s="1" t="s">
        <v>70</v>
      </c>
      <c r="AG79" s="1" t="s">
        <v>69</v>
      </c>
      <c r="AH79" s="1" t="s">
        <v>69</v>
      </c>
      <c r="AI79" s="1" t="s">
        <v>69</v>
      </c>
      <c r="AJ79" s="1" t="s">
        <v>69</v>
      </c>
      <c r="AK79" s="1" t="s">
        <v>69</v>
      </c>
      <c r="AL79" s="1" t="s">
        <v>69</v>
      </c>
      <c r="AM79" s="1" t="s">
        <v>69</v>
      </c>
      <c r="AN79" s="1" t="s">
        <v>69</v>
      </c>
      <c r="AO79" s="1" t="s">
        <v>69</v>
      </c>
      <c r="AP79" s="1" t="s">
        <v>70</v>
      </c>
      <c r="AQ79" s="1" t="s">
        <v>70</v>
      </c>
      <c r="AR79" s="1" t="s">
        <v>69</v>
      </c>
      <c r="AS79" s="1" t="s">
        <v>69</v>
      </c>
      <c r="AT79" s="1" t="s">
        <v>69</v>
      </c>
      <c r="AU79" s="1" t="s">
        <v>69</v>
      </c>
      <c r="AV79" s="1" t="s">
        <v>70</v>
      </c>
      <c r="AW79" s="1" t="s">
        <v>70</v>
      </c>
      <c r="AX79" s="1" t="s">
        <v>70</v>
      </c>
      <c r="AY79" s="1" t="s">
        <v>70</v>
      </c>
      <c r="AZ79" s="1" t="s">
        <v>69</v>
      </c>
      <c r="BA79" s="1" t="s">
        <v>70</v>
      </c>
      <c r="BB79" s="1" t="s">
        <v>70</v>
      </c>
      <c r="BC79" s="1" t="s">
        <v>69</v>
      </c>
      <c r="BD79" s="1" t="s">
        <v>69</v>
      </c>
      <c r="BE79" s="1" t="s">
        <v>70</v>
      </c>
      <c r="BF79" s="1" t="s">
        <v>70</v>
      </c>
      <c r="BG79" s="3">
        <v>42082.48888888889</v>
      </c>
    </row>
    <row r="80">
      <c r="A80" s="1">
        <v>1006969.0</v>
      </c>
      <c r="B80" s="1" t="s">
        <v>578</v>
      </c>
      <c r="H80" s="1" t="s">
        <v>579</v>
      </c>
      <c r="I80" s="1" t="s">
        <v>580</v>
      </c>
      <c r="J80" s="1" t="s">
        <v>581</v>
      </c>
      <c r="K80" s="1" t="s">
        <v>582</v>
      </c>
      <c r="U80" s="1">
        <v>-85.296997</v>
      </c>
      <c r="V80" s="1">
        <v>37.104301</v>
      </c>
      <c r="X80" s="1" t="s">
        <v>70</v>
      </c>
      <c r="Y80" s="1" t="s">
        <v>70</v>
      </c>
      <c r="Z80" s="1" t="s">
        <v>70</v>
      </c>
      <c r="AA80" s="1" t="s">
        <v>70</v>
      </c>
      <c r="AB80" s="1" t="s">
        <v>70</v>
      </c>
      <c r="AC80" s="1" t="s">
        <v>80</v>
      </c>
      <c r="BG80" s="1">
        <v>2011.0</v>
      </c>
    </row>
    <row r="81">
      <c r="A81" s="1">
        <v>1010467.0</v>
      </c>
      <c r="B81" s="1" t="s">
        <v>583</v>
      </c>
      <c r="C81" s="2" t="s">
        <v>584</v>
      </c>
      <c r="D81" s="1" t="s">
        <v>585</v>
      </c>
      <c r="H81" s="1" t="s">
        <v>586</v>
      </c>
      <c r="I81" s="1" t="s">
        <v>587</v>
      </c>
      <c r="J81" s="1" t="s">
        <v>588</v>
      </c>
      <c r="K81" s="1" t="s">
        <v>561</v>
      </c>
      <c r="L81" s="1">
        <v>30103.0</v>
      </c>
      <c r="M81" s="1" t="s">
        <v>197</v>
      </c>
      <c r="N81" s="1" t="s">
        <v>589</v>
      </c>
      <c r="U81" s="1">
        <v>-84.929565</v>
      </c>
      <c r="V81" s="1">
        <v>34.375729</v>
      </c>
      <c r="W81" s="1" t="s">
        <v>99</v>
      </c>
      <c r="X81" s="1" t="s">
        <v>70</v>
      </c>
      <c r="Y81" s="1" t="s">
        <v>70</v>
      </c>
      <c r="Z81" s="1" t="s">
        <v>70</v>
      </c>
      <c r="AA81" s="1" t="s">
        <v>70</v>
      </c>
      <c r="AB81" s="1" t="s">
        <v>70</v>
      </c>
      <c r="AC81" s="1" t="s">
        <v>69</v>
      </c>
      <c r="AD81" s="1" t="s">
        <v>69</v>
      </c>
      <c r="AE81" s="1" t="s">
        <v>70</v>
      </c>
      <c r="AF81" s="1" t="s">
        <v>70</v>
      </c>
      <c r="AG81" s="1" t="s">
        <v>69</v>
      </c>
      <c r="AH81" s="1" t="s">
        <v>70</v>
      </c>
      <c r="AI81" s="1" t="s">
        <v>70</v>
      </c>
      <c r="AJ81" s="1" t="s">
        <v>70</v>
      </c>
      <c r="AK81" s="1" t="s">
        <v>69</v>
      </c>
      <c r="AL81" s="1" t="s">
        <v>69</v>
      </c>
      <c r="AM81" s="1" t="s">
        <v>69</v>
      </c>
      <c r="AN81" s="1" t="s">
        <v>70</v>
      </c>
      <c r="AO81" s="1" t="s">
        <v>70</v>
      </c>
      <c r="AP81" s="1" t="s">
        <v>70</v>
      </c>
      <c r="AQ81" s="1" t="s">
        <v>70</v>
      </c>
      <c r="AR81" s="1" t="s">
        <v>70</v>
      </c>
      <c r="AS81" s="1" t="s">
        <v>70</v>
      </c>
      <c r="AT81" s="1" t="s">
        <v>70</v>
      </c>
      <c r="AU81" s="1" t="s">
        <v>69</v>
      </c>
      <c r="AV81" s="1" t="s">
        <v>70</v>
      </c>
      <c r="AW81" s="1" t="s">
        <v>70</v>
      </c>
      <c r="AX81" s="1" t="s">
        <v>70</v>
      </c>
      <c r="AY81" s="1" t="s">
        <v>70</v>
      </c>
      <c r="AZ81" s="1" t="s">
        <v>69</v>
      </c>
      <c r="BA81" s="1" t="s">
        <v>70</v>
      </c>
      <c r="BB81" s="1" t="s">
        <v>70</v>
      </c>
      <c r="BC81" s="1" t="s">
        <v>70</v>
      </c>
      <c r="BD81" s="1" t="s">
        <v>70</v>
      </c>
      <c r="BE81" s="1" t="s">
        <v>70</v>
      </c>
      <c r="BF81" s="1" t="s">
        <v>70</v>
      </c>
      <c r="BG81" s="3">
        <v>41858.42222222222</v>
      </c>
    </row>
    <row r="82">
      <c r="A82" s="1">
        <v>1019846.0</v>
      </c>
      <c r="B82" s="1" t="s">
        <v>590</v>
      </c>
      <c r="D82" s="2" t="s">
        <v>591</v>
      </c>
      <c r="G82" s="2" t="s">
        <v>592</v>
      </c>
      <c r="H82" s="1" t="s">
        <v>593</v>
      </c>
      <c r="I82" s="1" t="s">
        <v>594</v>
      </c>
      <c r="J82" s="1" t="s">
        <v>595</v>
      </c>
      <c r="K82" s="1" t="s">
        <v>77</v>
      </c>
      <c r="L82" s="1">
        <v>45693.0</v>
      </c>
      <c r="M82" s="1" t="s">
        <v>596</v>
      </c>
      <c r="N82" s="1" t="s">
        <v>79</v>
      </c>
      <c r="U82" s="1">
        <v>-83.546455</v>
      </c>
      <c r="V82" s="1">
        <v>38.795338</v>
      </c>
      <c r="X82" s="1" t="s">
        <v>69</v>
      </c>
      <c r="Y82" s="1" t="s">
        <v>70</v>
      </c>
      <c r="Z82" s="1" t="s">
        <v>70</v>
      </c>
      <c r="AA82" s="1" t="s">
        <v>69</v>
      </c>
      <c r="AB82" s="1" t="s">
        <v>69</v>
      </c>
      <c r="AC82" s="1" t="s">
        <v>70</v>
      </c>
      <c r="AD82" s="1" t="s">
        <v>69</v>
      </c>
      <c r="AE82" s="1" t="s">
        <v>70</v>
      </c>
      <c r="AF82" s="1" t="s">
        <v>70</v>
      </c>
      <c r="AG82" s="1" t="s">
        <v>69</v>
      </c>
      <c r="AH82" s="1" t="s">
        <v>70</v>
      </c>
      <c r="AI82" s="1" t="s">
        <v>70</v>
      </c>
      <c r="AJ82" s="1" t="s">
        <v>69</v>
      </c>
      <c r="AK82" s="1" t="s">
        <v>69</v>
      </c>
      <c r="AL82" s="1" t="s">
        <v>69</v>
      </c>
      <c r="AM82" s="1" t="s">
        <v>69</v>
      </c>
      <c r="AN82" s="1" t="s">
        <v>70</v>
      </c>
      <c r="AO82" s="1" t="s">
        <v>69</v>
      </c>
      <c r="AP82" s="1" t="s">
        <v>70</v>
      </c>
      <c r="AQ82" s="1" t="s">
        <v>70</v>
      </c>
      <c r="AR82" s="1" t="s">
        <v>69</v>
      </c>
      <c r="AS82" s="1" t="s">
        <v>70</v>
      </c>
      <c r="AT82" s="1" t="s">
        <v>69</v>
      </c>
      <c r="AU82" s="1" t="s">
        <v>69</v>
      </c>
      <c r="AV82" s="1" t="s">
        <v>70</v>
      </c>
      <c r="AW82" s="1" t="s">
        <v>70</v>
      </c>
      <c r="AX82" s="1" t="s">
        <v>69</v>
      </c>
      <c r="AY82" s="1" t="s">
        <v>70</v>
      </c>
      <c r="AZ82" s="1" t="s">
        <v>69</v>
      </c>
      <c r="BA82" s="1" t="s">
        <v>70</v>
      </c>
      <c r="BB82" s="1" t="s">
        <v>70</v>
      </c>
      <c r="BC82" s="1" t="s">
        <v>70</v>
      </c>
      <c r="BD82" s="1" t="s">
        <v>70</v>
      </c>
      <c r="BE82" s="1" t="s">
        <v>70</v>
      </c>
      <c r="BF82" s="1" t="s">
        <v>70</v>
      </c>
      <c r="BG82" s="3">
        <v>43944.45625</v>
      </c>
    </row>
    <row r="83">
      <c r="A83" s="1">
        <v>1019676.0</v>
      </c>
      <c r="B83" s="1" t="s">
        <v>597</v>
      </c>
      <c r="D83" s="2" t="s">
        <v>598</v>
      </c>
      <c r="E83" s="1" t="s">
        <v>599</v>
      </c>
      <c r="H83" s="1" t="s">
        <v>600</v>
      </c>
      <c r="I83" s="1" t="s">
        <v>601</v>
      </c>
      <c r="J83" s="1" t="s">
        <v>595</v>
      </c>
      <c r="K83" s="1" t="s">
        <v>188</v>
      </c>
      <c r="L83" s="1">
        <v>17325.0</v>
      </c>
      <c r="M83" s="1" t="s">
        <v>602</v>
      </c>
      <c r="N83" s="1" t="s">
        <v>603</v>
      </c>
      <c r="U83" s="1">
        <v>-77.234146</v>
      </c>
      <c r="V83" s="1">
        <v>39.830597</v>
      </c>
      <c r="X83" s="1" t="s">
        <v>69</v>
      </c>
      <c r="Y83" s="1" t="s">
        <v>69</v>
      </c>
      <c r="Z83" s="1" t="s">
        <v>70</v>
      </c>
      <c r="AA83" s="1" t="s">
        <v>69</v>
      </c>
      <c r="AB83" s="1" t="s">
        <v>69</v>
      </c>
      <c r="AC83" s="1" t="s">
        <v>69</v>
      </c>
      <c r="AD83" s="1" t="s">
        <v>69</v>
      </c>
      <c r="AE83" s="1" t="s">
        <v>69</v>
      </c>
      <c r="AF83" s="1" t="s">
        <v>70</v>
      </c>
      <c r="AG83" s="1" t="s">
        <v>69</v>
      </c>
      <c r="AH83" s="1" t="s">
        <v>69</v>
      </c>
      <c r="AI83" s="1" t="s">
        <v>70</v>
      </c>
      <c r="AJ83" s="1" t="s">
        <v>69</v>
      </c>
      <c r="AK83" s="1" t="s">
        <v>69</v>
      </c>
      <c r="AL83" s="1" t="s">
        <v>69</v>
      </c>
      <c r="AM83" s="1" t="s">
        <v>69</v>
      </c>
      <c r="AN83" s="1" t="s">
        <v>69</v>
      </c>
      <c r="AO83" s="1" t="s">
        <v>69</v>
      </c>
      <c r="AP83" s="1" t="s">
        <v>70</v>
      </c>
      <c r="AQ83" s="1" t="s">
        <v>70</v>
      </c>
      <c r="AR83" s="1" t="s">
        <v>70</v>
      </c>
      <c r="AS83" s="1" t="s">
        <v>69</v>
      </c>
      <c r="AT83" s="1" t="s">
        <v>69</v>
      </c>
      <c r="AU83" s="1" t="s">
        <v>69</v>
      </c>
      <c r="AV83" s="1" t="s">
        <v>70</v>
      </c>
      <c r="AW83" s="1" t="s">
        <v>69</v>
      </c>
      <c r="AX83" s="1" t="s">
        <v>69</v>
      </c>
      <c r="AY83" s="1" t="s">
        <v>70</v>
      </c>
      <c r="AZ83" s="1" t="s">
        <v>69</v>
      </c>
      <c r="BA83" s="1" t="s">
        <v>70</v>
      </c>
      <c r="BB83" s="1" t="s">
        <v>70</v>
      </c>
      <c r="BC83" s="1" t="s">
        <v>70</v>
      </c>
      <c r="BD83" s="1" t="s">
        <v>69</v>
      </c>
      <c r="BE83" s="1" t="s">
        <v>70</v>
      </c>
      <c r="BF83" s="1" t="s">
        <v>70</v>
      </c>
      <c r="BG83" s="3">
        <v>43685.60902777778</v>
      </c>
    </row>
    <row r="84">
      <c r="A84" s="1">
        <v>1019351.0</v>
      </c>
      <c r="B84" s="1" t="s">
        <v>604</v>
      </c>
      <c r="C84" s="2" t="s">
        <v>605</v>
      </c>
      <c r="D84" s="2" t="s">
        <v>598</v>
      </c>
      <c r="E84" s="2" t="s">
        <v>606</v>
      </c>
      <c r="G84" s="2" t="s">
        <v>607</v>
      </c>
      <c r="H84" s="1" t="s">
        <v>600</v>
      </c>
      <c r="I84" s="1" t="s">
        <v>601</v>
      </c>
      <c r="J84" s="1" t="s">
        <v>595</v>
      </c>
      <c r="K84" s="1" t="s">
        <v>188</v>
      </c>
      <c r="L84" s="1">
        <v>17325.0</v>
      </c>
      <c r="M84" s="1" t="s">
        <v>602</v>
      </c>
      <c r="N84" s="1" t="s">
        <v>608</v>
      </c>
      <c r="U84" s="1">
        <v>-77.234146</v>
      </c>
      <c r="V84" s="1">
        <v>39.830597</v>
      </c>
      <c r="X84" s="1" t="s">
        <v>69</v>
      </c>
      <c r="Y84" s="1" t="s">
        <v>69</v>
      </c>
      <c r="Z84" s="1" t="s">
        <v>70</v>
      </c>
      <c r="AA84" s="1" t="s">
        <v>69</v>
      </c>
      <c r="AB84" s="1" t="s">
        <v>69</v>
      </c>
      <c r="AC84" s="1" t="s">
        <v>70</v>
      </c>
      <c r="AD84" s="1" t="s">
        <v>69</v>
      </c>
      <c r="AE84" s="1" t="s">
        <v>69</v>
      </c>
      <c r="AF84" s="1" t="s">
        <v>70</v>
      </c>
      <c r="AG84" s="1" t="s">
        <v>69</v>
      </c>
      <c r="AH84" s="1" t="s">
        <v>69</v>
      </c>
      <c r="AI84" s="1" t="s">
        <v>70</v>
      </c>
      <c r="AJ84" s="1" t="s">
        <v>69</v>
      </c>
      <c r="AK84" s="1" t="s">
        <v>69</v>
      </c>
      <c r="AL84" s="1" t="s">
        <v>69</v>
      </c>
      <c r="AM84" s="1" t="s">
        <v>69</v>
      </c>
      <c r="AN84" s="1" t="s">
        <v>69</v>
      </c>
      <c r="AO84" s="1" t="s">
        <v>70</v>
      </c>
      <c r="AP84" s="1" t="s">
        <v>70</v>
      </c>
      <c r="AQ84" s="1" t="s">
        <v>70</v>
      </c>
      <c r="AR84" s="1" t="s">
        <v>70</v>
      </c>
      <c r="AS84" s="1" t="s">
        <v>69</v>
      </c>
      <c r="AT84" s="1" t="s">
        <v>69</v>
      </c>
      <c r="AU84" s="1" t="s">
        <v>70</v>
      </c>
      <c r="AV84" s="1" t="s">
        <v>70</v>
      </c>
      <c r="AW84" s="1" t="s">
        <v>69</v>
      </c>
      <c r="AX84" s="1" t="s">
        <v>69</v>
      </c>
      <c r="AY84" s="1" t="s">
        <v>70</v>
      </c>
      <c r="AZ84" s="1" t="s">
        <v>69</v>
      </c>
      <c r="BA84" s="1" t="s">
        <v>70</v>
      </c>
      <c r="BB84" s="1" t="s">
        <v>70</v>
      </c>
      <c r="BC84" s="1" t="s">
        <v>69</v>
      </c>
      <c r="BD84" s="1" t="s">
        <v>70</v>
      </c>
      <c r="BE84" s="1" t="s">
        <v>70</v>
      </c>
      <c r="BF84" s="1" t="s">
        <v>70</v>
      </c>
      <c r="BG84" s="3">
        <v>43473.71875</v>
      </c>
    </row>
    <row r="85">
      <c r="A85" s="1">
        <v>1010354.0</v>
      </c>
      <c r="B85" s="1" t="s">
        <v>609</v>
      </c>
      <c r="D85" s="2" t="s">
        <v>610</v>
      </c>
      <c r="H85" s="1" t="s">
        <v>611</v>
      </c>
      <c r="I85" s="1" t="s">
        <v>595</v>
      </c>
      <c r="J85" s="1" t="s">
        <v>612</v>
      </c>
      <c r="K85" s="1" t="s">
        <v>488</v>
      </c>
      <c r="L85" s="1">
        <v>1220.0</v>
      </c>
      <c r="M85" s="1" t="s">
        <v>613</v>
      </c>
      <c r="N85" s="1" t="s">
        <v>614</v>
      </c>
      <c r="U85" s="1">
        <v>-73.118004</v>
      </c>
      <c r="V85" s="1">
        <v>42.624493</v>
      </c>
      <c r="W85" s="1" t="s">
        <v>99</v>
      </c>
      <c r="X85" s="1" t="s">
        <v>70</v>
      </c>
      <c r="Y85" s="1" t="s">
        <v>69</v>
      </c>
      <c r="Z85" s="1" t="s">
        <v>70</v>
      </c>
      <c r="AA85" s="1" t="s">
        <v>69</v>
      </c>
      <c r="AB85" s="1" t="s">
        <v>70</v>
      </c>
      <c r="AC85" s="1" t="s">
        <v>69</v>
      </c>
      <c r="AD85" s="1" t="s">
        <v>70</v>
      </c>
      <c r="AE85" s="1" t="s">
        <v>70</v>
      </c>
      <c r="AF85" s="1" t="s">
        <v>69</v>
      </c>
      <c r="AG85" s="1" t="s">
        <v>69</v>
      </c>
      <c r="AH85" s="1" t="s">
        <v>69</v>
      </c>
      <c r="AI85" s="1" t="s">
        <v>70</v>
      </c>
      <c r="AJ85" s="1" t="s">
        <v>70</v>
      </c>
      <c r="AK85" s="1" t="s">
        <v>70</v>
      </c>
      <c r="AL85" s="1" t="s">
        <v>69</v>
      </c>
      <c r="AM85" s="1" t="s">
        <v>69</v>
      </c>
      <c r="AN85" s="1" t="s">
        <v>69</v>
      </c>
      <c r="AO85" s="1" t="s">
        <v>70</v>
      </c>
      <c r="AP85" s="1" t="s">
        <v>70</v>
      </c>
      <c r="AQ85" s="1" t="s">
        <v>70</v>
      </c>
      <c r="AR85" s="1" t="s">
        <v>70</v>
      </c>
      <c r="AS85" s="1" t="s">
        <v>70</v>
      </c>
      <c r="AT85" s="1" t="s">
        <v>70</v>
      </c>
      <c r="AU85" s="1" t="s">
        <v>69</v>
      </c>
      <c r="AV85" s="1" t="s">
        <v>70</v>
      </c>
      <c r="AW85" s="1" t="s">
        <v>70</v>
      </c>
      <c r="AX85" s="1" t="s">
        <v>70</v>
      </c>
      <c r="AY85" s="1" t="s">
        <v>70</v>
      </c>
      <c r="AZ85" s="1" t="s">
        <v>69</v>
      </c>
      <c r="BA85" s="1" t="s">
        <v>70</v>
      </c>
      <c r="BB85" s="1" t="s">
        <v>70</v>
      </c>
      <c r="BC85" s="1" t="s">
        <v>70</v>
      </c>
      <c r="BD85" s="1" t="s">
        <v>69</v>
      </c>
      <c r="BE85" s="1" t="s">
        <v>70</v>
      </c>
      <c r="BF85" s="1" t="s">
        <v>70</v>
      </c>
      <c r="BG85" s="3">
        <v>41828.46597222222</v>
      </c>
    </row>
    <row r="86">
      <c r="A86" s="1">
        <v>1018278.0</v>
      </c>
      <c r="B86" s="1" t="s">
        <v>615</v>
      </c>
      <c r="C86" s="2" t="s">
        <v>616</v>
      </c>
      <c r="D86" s="2" t="s">
        <v>617</v>
      </c>
      <c r="G86" s="2" t="s">
        <v>618</v>
      </c>
      <c r="H86" s="1" t="s">
        <v>619</v>
      </c>
      <c r="I86" s="1" t="s">
        <v>620</v>
      </c>
      <c r="J86" s="1" t="s">
        <v>134</v>
      </c>
      <c r="K86" s="1" t="s">
        <v>134</v>
      </c>
      <c r="L86" s="1">
        <v>20009.0</v>
      </c>
      <c r="N86" s="1" t="s">
        <v>603</v>
      </c>
      <c r="U86" s="1">
        <v>-77.042671</v>
      </c>
      <c r="V86" s="1">
        <v>38.92268</v>
      </c>
      <c r="X86" s="1" t="s">
        <v>69</v>
      </c>
      <c r="Y86" s="1" t="s">
        <v>69</v>
      </c>
      <c r="Z86" s="1" t="s">
        <v>69</v>
      </c>
      <c r="AA86" s="1" t="s">
        <v>69</v>
      </c>
      <c r="AB86" s="1" t="s">
        <v>69</v>
      </c>
      <c r="AC86" s="1" t="s">
        <v>70</v>
      </c>
      <c r="AD86" s="1" t="s">
        <v>69</v>
      </c>
      <c r="AE86" s="1" t="s">
        <v>70</v>
      </c>
      <c r="AF86" s="1" t="s">
        <v>70</v>
      </c>
      <c r="AG86" s="1" t="s">
        <v>69</v>
      </c>
      <c r="AH86" s="1" t="s">
        <v>69</v>
      </c>
      <c r="AI86" s="1" t="s">
        <v>70</v>
      </c>
      <c r="AJ86" s="1" t="s">
        <v>69</v>
      </c>
      <c r="AK86" s="1" t="s">
        <v>69</v>
      </c>
      <c r="AL86" s="1" t="s">
        <v>69</v>
      </c>
      <c r="AM86" s="1" t="s">
        <v>70</v>
      </c>
      <c r="AN86" s="1" t="s">
        <v>70</v>
      </c>
      <c r="AO86" s="1" t="s">
        <v>69</v>
      </c>
      <c r="AP86" s="1" t="s">
        <v>70</v>
      </c>
      <c r="AQ86" s="1" t="s">
        <v>70</v>
      </c>
      <c r="AR86" s="1" t="s">
        <v>69</v>
      </c>
      <c r="AS86" s="1" t="s">
        <v>69</v>
      </c>
      <c r="AT86" s="1" t="s">
        <v>70</v>
      </c>
      <c r="AU86" s="1" t="s">
        <v>70</v>
      </c>
      <c r="AV86" s="1" t="s">
        <v>70</v>
      </c>
      <c r="AW86" s="1" t="s">
        <v>70</v>
      </c>
      <c r="AX86" s="1" t="s">
        <v>70</v>
      </c>
      <c r="AY86" s="1" t="s">
        <v>70</v>
      </c>
      <c r="AZ86" s="1" t="s">
        <v>69</v>
      </c>
      <c r="BA86" s="1" t="s">
        <v>70</v>
      </c>
      <c r="BB86" s="1" t="s">
        <v>70</v>
      </c>
      <c r="BC86" s="1" t="s">
        <v>69</v>
      </c>
      <c r="BD86" s="1" t="s">
        <v>70</v>
      </c>
      <c r="BE86" s="1" t="s">
        <v>70</v>
      </c>
      <c r="BF86" s="1" t="s">
        <v>70</v>
      </c>
      <c r="BG86" s="3">
        <v>42907.39791666667</v>
      </c>
    </row>
    <row r="87">
      <c r="A87" s="1">
        <v>1019847.0</v>
      </c>
      <c r="B87" s="1" t="s">
        <v>621</v>
      </c>
      <c r="D87" s="2" t="s">
        <v>622</v>
      </c>
      <c r="E87" s="1" t="s">
        <v>623</v>
      </c>
      <c r="F87" s="1" t="s">
        <v>624</v>
      </c>
      <c r="G87" s="2" t="s">
        <v>625</v>
      </c>
      <c r="H87" s="1" t="s">
        <v>626</v>
      </c>
      <c r="I87" s="1" t="s">
        <v>627</v>
      </c>
      <c r="J87" s="1" t="s">
        <v>628</v>
      </c>
      <c r="K87" s="1" t="s">
        <v>188</v>
      </c>
      <c r="L87" s="1">
        <v>17025.0</v>
      </c>
      <c r="M87" s="1" t="s">
        <v>629</v>
      </c>
      <c r="N87" s="1" t="s">
        <v>190</v>
      </c>
      <c r="U87" s="1">
        <v>-76.937408</v>
      </c>
      <c r="V87" s="1">
        <v>40.273998</v>
      </c>
      <c r="X87" s="1" t="s">
        <v>69</v>
      </c>
      <c r="Y87" s="1" t="s">
        <v>69</v>
      </c>
      <c r="Z87" s="1" t="s">
        <v>70</v>
      </c>
      <c r="AA87" s="1" t="s">
        <v>69</v>
      </c>
      <c r="AB87" s="1" t="s">
        <v>70</v>
      </c>
      <c r="AC87" s="1" t="s">
        <v>70</v>
      </c>
      <c r="AD87" s="1" t="s">
        <v>69</v>
      </c>
      <c r="AE87" s="1" t="s">
        <v>69</v>
      </c>
      <c r="AF87" s="1" t="s">
        <v>70</v>
      </c>
      <c r="AG87" s="1" t="s">
        <v>69</v>
      </c>
      <c r="AH87" s="1" t="s">
        <v>69</v>
      </c>
      <c r="AI87" s="1" t="s">
        <v>70</v>
      </c>
      <c r="AJ87" s="1" t="s">
        <v>69</v>
      </c>
      <c r="AK87" s="1" t="s">
        <v>69</v>
      </c>
      <c r="AL87" s="1" t="s">
        <v>69</v>
      </c>
      <c r="AM87" s="1" t="s">
        <v>69</v>
      </c>
      <c r="AN87" s="1" t="s">
        <v>70</v>
      </c>
      <c r="AO87" s="1" t="s">
        <v>69</v>
      </c>
      <c r="AP87" s="1" t="s">
        <v>70</v>
      </c>
      <c r="AQ87" s="1" t="s">
        <v>70</v>
      </c>
      <c r="AR87" s="1" t="s">
        <v>69</v>
      </c>
      <c r="AS87" s="1" t="s">
        <v>69</v>
      </c>
      <c r="AT87" s="1" t="s">
        <v>69</v>
      </c>
      <c r="AU87" s="1" t="s">
        <v>69</v>
      </c>
      <c r="AV87" s="1" t="s">
        <v>70</v>
      </c>
      <c r="AW87" s="1" t="s">
        <v>69</v>
      </c>
      <c r="AX87" s="1" t="s">
        <v>69</v>
      </c>
      <c r="AY87" s="1" t="s">
        <v>69</v>
      </c>
      <c r="AZ87" s="1" t="s">
        <v>69</v>
      </c>
      <c r="BA87" s="1" t="s">
        <v>70</v>
      </c>
      <c r="BB87" s="1" t="s">
        <v>70</v>
      </c>
      <c r="BC87" s="1" t="s">
        <v>70</v>
      </c>
      <c r="BD87" s="1" t="s">
        <v>69</v>
      </c>
      <c r="BE87" s="1" t="s">
        <v>70</v>
      </c>
      <c r="BF87" s="1" t="s">
        <v>70</v>
      </c>
      <c r="BG87" s="3">
        <v>43946.43472222222</v>
      </c>
    </row>
    <row r="88">
      <c r="A88" s="1">
        <v>1008961.0</v>
      </c>
      <c r="B88" s="1" t="s">
        <v>630</v>
      </c>
      <c r="C88" s="2" t="s">
        <v>631</v>
      </c>
      <c r="D88" s="2" t="s">
        <v>632</v>
      </c>
      <c r="E88" s="2" t="s">
        <v>633</v>
      </c>
      <c r="G88" s="2" t="s">
        <v>634</v>
      </c>
      <c r="H88" s="1" t="s">
        <v>635</v>
      </c>
      <c r="I88" s="1" t="s">
        <v>636</v>
      </c>
      <c r="J88" s="1" t="s">
        <v>637</v>
      </c>
      <c r="K88" s="1" t="s">
        <v>637</v>
      </c>
      <c r="L88" s="1">
        <v>96750.0</v>
      </c>
      <c r="M88" s="1" t="s">
        <v>312</v>
      </c>
      <c r="N88" s="1" t="s">
        <v>638</v>
      </c>
      <c r="U88" s="1">
        <v>-155.92365</v>
      </c>
      <c r="V88" s="1">
        <v>19.525784</v>
      </c>
      <c r="X88" s="1" t="s">
        <v>69</v>
      </c>
      <c r="Y88" s="1" t="s">
        <v>70</v>
      </c>
      <c r="Z88" s="1" t="s">
        <v>70</v>
      </c>
      <c r="AA88" s="1" t="s">
        <v>70</v>
      </c>
      <c r="AB88" s="1" t="s">
        <v>69</v>
      </c>
      <c r="AC88" s="1" t="s">
        <v>69</v>
      </c>
      <c r="AD88" s="1" t="s">
        <v>69</v>
      </c>
      <c r="AE88" s="1" t="s">
        <v>69</v>
      </c>
      <c r="AF88" s="1" t="s">
        <v>70</v>
      </c>
      <c r="AG88" s="1" t="s">
        <v>70</v>
      </c>
      <c r="AH88" s="1" t="s">
        <v>69</v>
      </c>
      <c r="AI88" s="1" t="s">
        <v>70</v>
      </c>
      <c r="AJ88" s="1" t="s">
        <v>69</v>
      </c>
      <c r="AK88" s="1" t="s">
        <v>69</v>
      </c>
      <c r="AL88" s="1" t="s">
        <v>69</v>
      </c>
      <c r="AM88" s="1" t="s">
        <v>69</v>
      </c>
      <c r="AN88" s="1" t="s">
        <v>70</v>
      </c>
      <c r="AO88" s="1" t="s">
        <v>70</v>
      </c>
      <c r="AP88" s="1" t="s">
        <v>70</v>
      </c>
      <c r="AQ88" s="1" t="s">
        <v>69</v>
      </c>
      <c r="AR88" s="1" t="s">
        <v>70</v>
      </c>
      <c r="AS88" s="1" t="s">
        <v>70</v>
      </c>
      <c r="AT88" s="1" t="s">
        <v>70</v>
      </c>
      <c r="AU88" s="1" t="s">
        <v>70</v>
      </c>
      <c r="AV88" s="1" t="s">
        <v>70</v>
      </c>
      <c r="AW88" s="1" t="s">
        <v>70</v>
      </c>
      <c r="AX88" s="1" t="s">
        <v>69</v>
      </c>
      <c r="AY88" s="1" t="s">
        <v>70</v>
      </c>
      <c r="AZ88" s="1" t="s">
        <v>69</v>
      </c>
      <c r="BA88" s="1" t="s">
        <v>70</v>
      </c>
      <c r="BB88" s="1" t="s">
        <v>70</v>
      </c>
      <c r="BC88" s="1" t="s">
        <v>69</v>
      </c>
      <c r="BD88" s="1" t="s">
        <v>70</v>
      </c>
      <c r="BE88" s="1" t="s">
        <v>70</v>
      </c>
      <c r="BF88" s="1" t="s">
        <v>70</v>
      </c>
      <c r="BG88" s="3">
        <v>43307.674305555556</v>
      </c>
    </row>
    <row r="89">
      <c r="A89" s="1">
        <v>1005109.0</v>
      </c>
      <c r="B89" s="1" t="s">
        <v>639</v>
      </c>
      <c r="H89" s="1" t="s">
        <v>640</v>
      </c>
      <c r="I89" s="1" t="s">
        <v>641</v>
      </c>
      <c r="J89" s="1" t="s">
        <v>642</v>
      </c>
      <c r="K89" s="1" t="s">
        <v>96</v>
      </c>
      <c r="L89" s="1" t="s">
        <v>643</v>
      </c>
      <c r="U89" s="1">
        <v>-74.023102</v>
      </c>
      <c r="V89" s="1">
        <v>40.6875</v>
      </c>
      <c r="X89" s="1" t="s">
        <v>70</v>
      </c>
      <c r="Y89" s="1" t="s">
        <v>70</v>
      </c>
      <c r="Z89" s="1" t="s">
        <v>70</v>
      </c>
      <c r="AA89" s="1" t="s">
        <v>70</v>
      </c>
      <c r="AB89" s="1" t="s">
        <v>70</v>
      </c>
      <c r="AC89" s="1" t="s">
        <v>80</v>
      </c>
      <c r="BG89" s="1">
        <v>2011.0</v>
      </c>
    </row>
    <row r="90">
      <c r="A90" s="1">
        <v>1002464.0</v>
      </c>
      <c r="B90" s="1" t="s">
        <v>644</v>
      </c>
      <c r="H90" s="1" t="s">
        <v>645</v>
      </c>
      <c r="I90" s="1" t="s">
        <v>646</v>
      </c>
      <c r="J90" s="1" t="s">
        <v>647</v>
      </c>
      <c r="K90" s="1" t="s">
        <v>203</v>
      </c>
      <c r="L90" s="1">
        <v>60101.0</v>
      </c>
      <c r="U90" s="1">
        <v>-87.993401</v>
      </c>
      <c r="V90" s="1">
        <v>41.932098</v>
      </c>
      <c r="X90" s="1" t="s">
        <v>70</v>
      </c>
      <c r="Y90" s="1" t="s">
        <v>70</v>
      </c>
      <c r="Z90" s="1" t="s">
        <v>70</v>
      </c>
      <c r="AA90" s="1" t="s">
        <v>70</v>
      </c>
      <c r="AB90" s="1" t="s">
        <v>70</v>
      </c>
      <c r="AC90" s="1" t="s">
        <v>80</v>
      </c>
      <c r="BG90" s="1">
        <v>2009.0</v>
      </c>
    </row>
    <row r="91">
      <c r="A91" s="1">
        <v>1005741.0</v>
      </c>
      <c r="B91" s="1" t="s">
        <v>648</v>
      </c>
      <c r="H91" s="1" t="s">
        <v>649</v>
      </c>
      <c r="I91" s="1" t="s">
        <v>650</v>
      </c>
      <c r="J91" s="1" t="s">
        <v>651</v>
      </c>
      <c r="K91" s="1" t="s">
        <v>389</v>
      </c>
      <c r="L91" s="1">
        <v>50830.0</v>
      </c>
      <c r="U91" s="1">
        <v>-94.017502</v>
      </c>
      <c r="V91" s="1">
        <v>41.614399</v>
      </c>
      <c r="X91" s="1" t="s">
        <v>70</v>
      </c>
      <c r="Y91" s="1" t="s">
        <v>70</v>
      </c>
      <c r="Z91" s="1" t="s">
        <v>70</v>
      </c>
      <c r="AA91" s="1" t="s">
        <v>70</v>
      </c>
      <c r="AB91" s="1" t="s">
        <v>70</v>
      </c>
      <c r="AC91" s="1" t="s">
        <v>80</v>
      </c>
      <c r="BG91" s="1">
        <v>2009.0</v>
      </c>
    </row>
    <row r="92">
      <c r="A92" s="1">
        <v>1005272.0</v>
      </c>
      <c r="B92" s="1" t="s">
        <v>652</v>
      </c>
      <c r="H92" s="1" t="s">
        <v>653</v>
      </c>
      <c r="I92" s="1" t="s">
        <v>654</v>
      </c>
      <c r="J92" s="1" t="s">
        <v>655</v>
      </c>
      <c r="K92" s="1" t="s">
        <v>656</v>
      </c>
      <c r="L92" s="1">
        <v>92392.0</v>
      </c>
      <c r="U92" s="1">
        <v>-117.405</v>
      </c>
      <c r="V92" s="1">
        <v>34.559299</v>
      </c>
      <c r="X92" s="1" t="s">
        <v>70</v>
      </c>
      <c r="Y92" s="1" t="s">
        <v>70</v>
      </c>
      <c r="Z92" s="1" t="s">
        <v>70</v>
      </c>
      <c r="AA92" s="1" t="s">
        <v>70</v>
      </c>
      <c r="AB92" s="1" t="s">
        <v>70</v>
      </c>
      <c r="AC92" s="1" t="s">
        <v>80</v>
      </c>
      <c r="BG92" s="1">
        <v>2009.0</v>
      </c>
    </row>
    <row r="93">
      <c r="A93" s="1">
        <v>1012288.0</v>
      </c>
      <c r="B93" s="1" t="s">
        <v>657</v>
      </c>
      <c r="H93" s="1" t="s">
        <v>658</v>
      </c>
      <c r="I93" s="1" t="s">
        <v>659</v>
      </c>
      <c r="J93" s="1" t="s">
        <v>660</v>
      </c>
      <c r="K93" s="1" t="s">
        <v>575</v>
      </c>
      <c r="L93" s="1">
        <v>49221.0</v>
      </c>
      <c r="M93" s="1" t="s">
        <v>661</v>
      </c>
      <c r="N93" s="1" t="s">
        <v>79</v>
      </c>
      <c r="U93" s="1">
        <v>-84.034592</v>
      </c>
      <c r="V93" s="1">
        <v>41.900169</v>
      </c>
      <c r="X93" s="1" t="s">
        <v>69</v>
      </c>
      <c r="Y93" s="1" t="s">
        <v>69</v>
      </c>
      <c r="Z93" s="1" t="s">
        <v>70</v>
      </c>
      <c r="AA93" s="1" t="s">
        <v>69</v>
      </c>
      <c r="AB93" s="1" t="s">
        <v>69</v>
      </c>
      <c r="AC93" s="1" t="s">
        <v>70</v>
      </c>
      <c r="AD93" s="1" t="s">
        <v>69</v>
      </c>
      <c r="AE93" s="1" t="s">
        <v>70</v>
      </c>
      <c r="AF93" s="1" t="s">
        <v>69</v>
      </c>
      <c r="AG93" s="1" t="s">
        <v>69</v>
      </c>
      <c r="AH93" s="1" t="s">
        <v>69</v>
      </c>
      <c r="AI93" s="1" t="s">
        <v>70</v>
      </c>
      <c r="AJ93" s="1" t="s">
        <v>69</v>
      </c>
      <c r="AK93" s="1" t="s">
        <v>69</v>
      </c>
      <c r="AL93" s="1" t="s">
        <v>69</v>
      </c>
      <c r="AM93" s="1" t="s">
        <v>69</v>
      </c>
      <c r="AN93" s="1" t="s">
        <v>69</v>
      </c>
      <c r="AO93" s="1" t="s">
        <v>69</v>
      </c>
      <c r="AP93" s="1" t="s">
        <v>70</v>
      </c>
      <c r="AQ93" s="1" t="s">
        <v>69</v>
      </c>
      <c r="AR93" s="1" t="s">
        <v>69</v>
      </c>
      <c r="AS93" s="1" t="s">
        <v>69</v>
      </c>
      <c r="AT93" s="1" t="s">
        <v>70</v>
      </c>
      <c r="AU93" s="1" t="s">
        <v>69</v>
      </c>
      <c r="AV93" s="1" t="s">
        <v>70</v>
      </c>
      <c r="AW93" s="1" t="s">
        <v>70</v>
      </c>
      <c r="AX93" s="1" t="s">
        <v>70</v>
      </c>
      <c r="AY93" s="1" t="s">
        <v>70</v>
      </c>
      <c r="AZ93" s="1" t="s">
        <v>69</v>
      </c>
      <c r="BA93" s="1" t="s">
        <v>70</v>
      </c>
      <c r="BB93" s="1" t="s">
        <v>70</v>
      </c>
      <c r="BC93" s="1" t="s">
        <v>69</v>
      </c>
      <c r="BD93" s="1" t="s">
        <v>70</v>
      </c>
      <c r="BE93" s="1" t="s">
        <v>70</v>
      </c>
      <c r="BF93" s="1" t="s">
        <v>69</v>
      </c>
      <c r="BG93" s="3">
        <v>42557.90902777778</v>
      </c>
    </row>
    <row r="94">
      <c r="A94" s="1">
        <v>1011214.0</v>
      </c>
      <c r="B94" s="1" t="s">
        <v>662</v>
      </c>
      <c r="H94" s="1" t="s">
        <v>663</v>
      </c>
      <c r="I94" s="1" t="s">
        <v>337</v>
      </c>
      <c r="J94" s="1" t="s">
        <v>338</v>
      </c>
      <c r="K94" s="1" t="s">
        <v>96</v>
      </c>
      <c r="L94" s="1">
        <v>14611.0</v>
      </c>
      <c r="N94" s="1" t="s">
        <v>664</v>
      </c>
      <c r="U94" s="1">
        <v>-77.636078</v>
      </c>
      <c r="V94" s="1">
        <v>43.146603</v>
      </c>
      <c r="X94" s="1" t="s">
        <v>69</v>
      </c>
      <c r="Y94" s="1" t="s">
        <v>69</v>
      </c>
      <c r="Z94" s="1" t="s">
        <v>70</v>
      </c>
      <c r="AA94" s="1" t="s">
        <v>70</v>
      </c>
      <c r="AB94" s="1" t="s">
        <v>69</v>
      </c>
      <c r="AC94" s="1" t="s">
        <v>70</v>
      </c>
      <c r="AD94" s="1" t="s">
        <v>70</v>
      </c>
      <c r="AE94" s="1" t="s">
        <v>70</v>
      </c>
      <c r="AF94" s="1" t="s">
        <v>70</v>
      </c>
      <c r="AG94" s="1" t="s">
        <v>70</v>
      </c>
      <c r="AH94" s="1" t="s">
        <v>70</v>
      </c>
      <c r="AI94" s="1" t="s">
        <v>70</v>
      </c>
      <c r="AJ94" s="1" t="s">
        <v>70</v>
      </c>
      <c r="AK94" s="1" t="s">
        <v>69</v>
      </c>
      <c r="AL94" s="1" t="s">
        <v>70</v>
      </c>
      <c r="AM94" s="1" t="s">
        <v>70</v>
      </c>
      <c r="AN94" s="1" t="s">
        <v>70</v>
      </c>
      <c r="AO94" s="1" t="s">
        <v>70</v>
      </c>
      <c r="AP94" s="1" t="s">
        <v>70</v>
      </c>
      <c r="AQ94" s="1" t="s">
        <v>70</v>
      </c>
      <c r="AR94" s="1" t="s">
        <v>70</v>
      </c>
      <c r="AS94" s="1" t="s">
        <v>70</v>
      </c>
      <c r="AT94" s="1" t="s">
        <v>70</v>
      </c>
      <c r="AU94" s="1" t="s">
        <v>70</v>
      </c>
      <c r="AV94" s="1" t="s">
        <v>70</v>
      </c>
      <c r="AW94" s="1" t="s">
        <v>70</v>
      </c>
      <c r="AX94" s="1" t="s">
        <v>70</v>
      </c>
      <c r="AY94" s="1" t="s">
        <v>70</v>
      </c>
      <c r="AZ94" s="1" t="s">
        <v>69</v>
      </c>
      <c r="BA94" s="1" t="s">
        <v>70</v>
      </c>
      <c r="BB94" s="1" t="s">
        <v>70</v>
      </c>
      <c r="BC94" s="1" t="s">
        <v>70</v>
      </c>
      <c r="BD94" s="1" t="s">
        <v>70</v>
      </c>
      <c r="BE94" s="1" t="s">
        <v>70</v>
      </c>
      <c r="BF94" s="1" t="s">
        <v>70</v>
      </c>
      <c r="BG94" s="3">
        <v>42163.39166666667</v>
      </c>
    </row>
    <row r="95">
      <c r="A95" s="1">
        <v>1008667.0</v>
      </c>
      <c r="B95" s="1" t="s">
        <v>665</v>
      </c>
      <c r="C95" s="2" t="s">
        <v>666</v>
      </c>
      <c r="H95" s="1" t="s">
        <v>667</v>
      </c>
      <c r="I95" s="1" t="s">
        <v>668</v>
      </c>
      <c r="J95" s="1" t="s">
        <v>669</v>
      </c>
      <c r="K95" s="1" t="s">
        <v>670</v>
      </c>
      <c r="L95" s="1">
        <v>28027.0</v>
      </c>
      <c r="M95" s="1" t="s">
        <v>312</v>
      </c>
      <c r="N95" s="1" t="s">
        <v>671</v>
      </c>
      <c r="U95" s="1">
        <v>-80.670174</v>
      </c>
      <c r="V95" s="1">
        <v>35.41404</v>
      </c>
      <c r="W95" s="1" t="s">
        <v>136</v>
      </c>
      <c r="X95" s="1" t="s">
        <v>69</v>
      </c>
      <c r="Y95" s="1" t="s">
        <v>69</v>
      </c>
      <c r="Z95" s="1" t="s">
        <v>70</v>
      </c>
      <c r="AA95" s="1" t="s">
        <v>70</v>
      </c>
      <c r="AB95" s="1" t="s">
        <v>70</v>
      </c>
      <c r="AC95" s="1" t="s">
        <v>70</v>
      </c>
      <c r="AD95" s="1" t="s">
        <v>69</v>
      </c>
      <c r="AE95" s="1" t="s">
        <v>69</v>
      </c>
      <c r="AF95" s="1" t="s">
        <v>70</v>
      </c>
      <c r="AG95" s="1" t="s">
        <v>69</v>
      </c>
      <c r="AH95" s="1" t="s">
        <v>69</v>
      </c>
      <c r="AI95" s="1" t="s">
        <v>70</v>
      </c>
      <c r="AJ95" s="1" t="s">
        <v>69</v>
      </c>
      <c r="AK95" s="1" t="s">
        <v>69</v>
      </c>
      <c r="AL95" s="1" t="s">
        <v>69</v>
      </c>
      <c r="AM95" s="1" t="s">
        <v>69</v>
      </c>
      <c r="AN95" s="1" t="s">
        <v>70</v>
      </c>
      <c r="AO95" s="1" t="s">
        <v>69</v>
      </c>
      <c r="AP95" s="1" t="s">
        <v>70</v>
      </c>
      <c r="AQ95" s="1" t="s">
        <v>70</v>
      </c>
      <c r="AR95" s="1" t="s">
        <v>69</v>
      </c>
      <c r="AS95" s="1" t="s">
        <v>69</v>
      </c>
      <c r="AT95" s="1" t="s">
        <v>70</v>
      </c>
      <c r="AU95" s="1" t="s">
        <v>70</v>
      </c>
      <c r="AV95" s="1" t="s">
        <v>70</v>
      </c>
      <c r="AW95" s="1" t="s">
        <v>70</v>
      </c>
      <c r="AX95" s="1" t="s">
        <v>70</v>
      </c>
      <c r="AY95" s="1" t="s">
        <v>70</v>
      </c>
      <c r="AZ95" s="1" t="s">
        <v>69</v>
      </c>
      <c r="BA95" s="1" t="s">
        <v>70</v>
      </c>
      <c r="BB95" s="1" t="s">
        <v>70</v>
      </c>
      <c r="BC95" s="1" t="s">
        <v>70</v>
      </c>
      <c r="BD95" s="1" t="s">
        <v>70</v>
      </c>
      <c r="BE95" s="1" t="s">
        <v>70</v>
      </c>
      <c r="BF95" s="1" t="s">
        <v>70</v>
      </c>
      <c r="BG95" s="3">
        <v>41452.57847222222</v>
      </c>
    </row>
    <row r="96">
      <c r="A96" s="1">
        <v>1019203.0</v>
      </c>
      <c r="B96" s="1" t="s">
        <v>672</v>
      </c>
      <c r="C96" s="2" t="s">
        <v>673</v>
      </c>
      <c r="D96" s="2" t="s">
        <v>674</v>
      </c>
      <c r="E96" s="2" t="s">
        <v>675</v>
      </c>
      <c r="G96" s="2" t="s">
        <v>676</v>
      </c>
      <c r="H96" s="1" t="s">
        <v>677</v>
      </c>
      <c r="I96" s="1" t="s">
        <v>678</v>
      </c>
      <c r="J96" s="1" t="s">
        <v>679</v>
      </c>
      <c r="K96" s="1" t="s">
        <v>244</v>
      </c>
      <c r="L96" s="1">
        <v>8753.0</v>
      </c>
      <c r="M96" s="1" t="s">
        <v>680</v>
      </c>
      <c r="N96" s="1" t="s">
        <v>681</v>
      </c>
      <c r="U96" s="1">
        <v>-74.207481</v>
      </c>
      <c r="V96" s="1">
        <v>39.992508</v>
      </c>
      <c r="X96" s="1" t="s">
        <v>69</v>
      </c>
      <c r="Y96" s="1" t="s">
        <v>69</v>
      </c>
      <c r="Z96" s="1" t="s">
        <v>69</v>
      </c>
      <c r="AA96" s="1" t="s">
        <v>69</v>
      </c>
      <c r="AB96" s="1" t="s">
        <v>69</v>
      </c>
      <c r="AC96" s="1" t="s">
        <v>69</v>
      </c>
      <c r="AD96" s="1" t="s">
        <v>69</v>
      </c>
      <c r="AE96" s="1" t="s">
        <v>70</v>
      </c>
      <c r="AF96" s="1" t="s">
        <v>69</v>
      </c>
      <c r="AG96" s="1" t="s">
        <v>70</v>
      </c>
      <c r="AH96" s="1" t="s">
        <v>70</v>
      </c>
      <c r="AI96" s="1" t="s">
        <v>70</v>
      </c>
      <c r="AJ96" s="1" t="s">
        <v>69</v>
      </c>
      <c r="AK96" s="1" t="s">
        <v>69</v>
      </c>
      <c r="AL96" s="1" t="s">
        <v>69</v>
      </c>
      <c r="AM96" s="1" t="s">
        <v>69</v>
      </c>
      <c r="AN96" s="1" t="s">
        <v>70</v>
      </c>
      <c r="AO96" s="1" t="s">
        <v>70</v>
      </c>
      <c r="AP96" s="1" t="s">
        <v>70</v>
      </c>
      <c r="AQ96" s="1" t="s">
        <v>70</v>
      </c>
      <c r="AR96" s="1" t="s">
        <v>69</v>
      </c>
      <c r="AS96" s="1" t="s">
        <v>70</v>
      </c>
      <c r="AT96" s="1" t="s">
        <v>69</v>
      </c>
      <c r="AU96" s="1" t="s">
        <v>69</v>
      </c>
      <c r="AV96" s="1" t="s">
        <v>69</v>
      </c>
      <c r="AW96" s="1" t="s">
        <v>70</v>
      </c>
      <c r="AX96" s="1" t="s">
        <v>69</v>
      </c>
      <c r="AY96" s="1" t="s">
        <v>70</v>
      </c>
      <c r="AZ96" s="1" t="s">
        <v>69</v>
      </c>
      <c r="BA96" s="1" t="s">
        <v>70</v>
      </c>
      <c r="BB96" s="1" t="s">
        <v>69</v>
      </c>
      <c r="BC96" s="1" t="s">
        <v>70</v>
      </c>
      <c r="BD96" s="1" t="s">
        <v>69</v>
      </c>
      <c r="BE96" s="1" t="s">
        <v>70</v>
      </c>
      <c r="BF96" s="1" t="s">
        <v>70</v>
      </c>
      <c r="BG96" s="3">
        <v>43313.40277777778</v>
      </c>
    </row>
    <row r="97">
      <c r="A97" s="1">
        <v>1007586.0</v>
      </c>
      <c r="B97" s="1" t="s">
        <v>682</v>
      </c>
      <c r="H97" s="1" t="s">
        <v>683</v>
      </c>
      <c r="I97" s="1" t="s">
        <v>684</v>
      </c>
      <c r="J97" s="1" t="s">
        <v>685</v>
      </c>
      <c r="K97" s="1" t="s">
        <v>311</v>
      </c>
      <c r="L97" s="1">
        <v>21811.0</v>
      </c>
      <c r="U97" s="1">
        <v>-75.211304</v>
      </c>
      <c r="V97" s="1">
        <v>38.338799</v>
      </c>
      <c r="X97" s="1" t="s">
        <v>70</v>
      </c>
      <c r="Y97" s="1" t="s">
        <v>70</v>
      </c>
      <c r="Z97" s="1" t="s">
        <v>70</v>
      </c>
      <c r="AA97" s="1" t="s">
        <v>70</v>
      </c>
      <c r="AB97" s="1" t="s">
        <v>70</v>
      </c>
      <c r="AC97" s="1" t="s">
        <v>80</v>
      </c>
      <c r="BG97" s="3">
        <v>40747.998611111114</v>
      </c>
    </row>
    <row r="98">
      <c r="A98" s="1">
        <v>1012233.0</v>
      </c>
      <c r="B98" s="1" t="s">
        <v>686</v>
      </c>
      <c r="C98" s="2" t="s">
        <v>687</v>
      </c>
      <c r="D98" s="2" t="s">
        <v>688</v>
      </c>
      <c r="E98" s="2" t="s">
        <v>689</v>
      </c>
      <c r="F98" s="2" t="s">
        <v>690</v>
      </c>
      <c r="G98" s="2" t="s">
        <v>691</v>
      </c>
      <c r="H98" s="1" t="s">
        <v>692</v>
      </c>
      <c r="I98" s="1" t="s">
        <v>693</v>
      </c>
      <c r="J98" s="1" t="s">
        <v>694</v>
      </c>
      <c r="K98" s="1" t="s">
        <v>107</v>
      </c>
      <c r="L98" s="1">
        <v>38120.0</v>
      </c>
      <c r="M98" s="1" t="s">
        <v>695</v>
      </c>
      <c r="N98" s="1" t="s">
        <v>696</v>
      </c>
      <c r="U98" s="1">
        <v>-89.801735</v>
      </c>
      <c r="V98" s="1">
        <v>35.127453</v>
      </c>
      <c r="X98" s="1" t="s">
        <v>69</v>
      </c>
      <c r="Y98" s="1" t="s">
        <v>69</v>
      </c>
      <c r="Z98" s="1" t="s">
        <v>69</v>
      </c>
      <c r="AA98" s="1" t="s">
        <v>69</v>
      </c>
      <c r="AB98" s="1" t="s">
        <v>70</v>
      </c>
      <c r="AC98" s="1" t="s">
        <v>69</v>
      </c>
      <c r="AD98" s="1" t="s">
        <v>69</v>
      </c>
      <c r="AE98" s="1" t="s">
        <v>70</v>
      </c>
      <c r="AF98" s="1" t="s">
        <v>69</v>
      </c>
      <c r="AG98" s="1" t="s">
        <v>69</v>
      </c>
      <c r="AH98" s="1" t="s">
        <v>69</v>
      </c>
      <c r="AI98" s="1" t="s">
        <v>69</v>
      </c>
      <c r="AJ98" s="1" t="s">
        <v>69</v>
      </c>
      <c r="AK98" s="1" t="s">
        <v>69</v>
      </c>
      <c r="AL98" s="1" t="s">
        <v>69</v>
      </c>
      <c r="AM98" s="1" t="s">
        <v>69</v>
      </c>
      <c r="AN98" s="1" t="s">
        <v>70</v>
      </c>
      <c r="AO98" s="1" t="s">
        <v>69</v>
      </c>
      <c r="AP98" s="1" t="s">
        <v>70</v>
      </c>
      <c r="AQ98" s="1" t="s">
        <v>69</v>
      </c>
      <c r="AR98" s="1" t="s">
        <v>70</v>
      </c>
      <c r="AS98" s="1" t="s">
        <v>69</v>
      </c>
      <c r="AT98" s="1" t="s">
        <v>69</v>
      </c>
      <c r="AU98" s="1" t="s">
        <v>69</v>
      </c>
      <c r="AV98" s="1" t="s">
        <v>70</v>
      </c>
      <c r="AW98" s="1" t="s">
        <v>70</v>
      </c>
      <c r="AX98" s="1" t="s">
        <v>69</v>
      </c>
      <c r="AY98" s="1" t="s">
        <v>70</v>
      </c>
      <c r="AZ98" s="1" t="s">
        <v>69</v>
      </c>
      <c r="BA98" s="1" t="s">
        <v>70</v>
      </c>
      <c r="BB98" s="1" t="s">
        <v>69</v>
      </c>
      <c r="BC98" s="1" t="s">
        <v>70</v>
      </c>
      <c r="BD98" s="1" t="s">
        <v>70</v>
      </c>
      <c r="BE98" s="1" t="s">
        <v>70</v>
      </c>
      <c r="BF98" s="1" t="s">
        <v>70</v>
      </c>
      <c r="BG98" s="3">
        <v>43307.67152777778</v>
      </c>
    </row>
    <row r="99">
      <c r="A99" s="1">
        <v>1003562.0</v>
      </c>
      <c r="B99" s="1" t="s">
        <v>697</v>
      </c>
      <c r="C99" s="2" t="s">
        <v>698</v>
      </c>
      <c r="D99" s="2" t="s">
        <v>699</v>
      </c>
      <c r="E99" s="2" t="s">
        <v>700</v>
      </c>
      <c r="G99" s="2" t="s">
        <v>701</v>
      </c>
      <c r="H99" s="1" t="s">
        <v>702</v>
      </c>
      <c r="I99" s="1" t="s">
        <v>703</v>
      </c>
      <c r="J99" s="1" t="s">
        <v>704</v>
      </c>
      <c r="K99" s="1" t="s">
        <v>705</v>
      </c>
      <c r="L99" s="1">
        <v>85233.0</v>
      </c>
      <c r="M99" s="1" t="s">
        <v>706</v>
      </c>
      <c r="U99" s="1">
        <v>-111.72621</v>
      </c>
      <c r="V99" s="1">
        <v>33.321659</v>
      </c>
      <c r="X99" s="1" t="s">
        <v>69</v>
      </c>
      <c r="Y99" s="1" t="s">
        <v>70</v>
      </c>
      <c r="Z99" s="1" t="s">
        <v>70</v>
      </c>
      <c r="AA99" s="1" t="s">
        <v>70</v>
      </c>
      <c r="AB99" s="1" t="s">
        <v>70</v>
      </c>
      <c r="AC99" s="1" t="s">
        <v>69</v>
      </c>
      <c r="AD99" s="1" t="s">
        <v>69</v>
      </c>
      <c r="AE99" s="1" t="s">
        <v>69</v>
      </c>
      <c r="AF99" s="1" t="s">
        <v>70</v>
      </c>
      <c r="AG99" s="1" t="s">
        <v>70</v>
      </c>
      <c r="AH99" s="1" t="s">
        <v>69</v>
      </c>
      <c r="AI99" s="1" t="s">
        <v>70</v>
      </c>
      <c r="AJ99" s="1" t="s">
        <v>69</v>
      </c>
      <c r="AK99" s="1" t="s">
        <v>69</v>
      </c>
      <c r="AL99" s="1" t="s">
        <v>69</v>
      </c>
      <c r="AM99" s="1" t="s">
        <v>70</v>
      </c>
      <c r="AN99" s="1" t="s">
        <v>70</v>
      </c>
      <c r="AO99" s="1" t="s">
        <v>69</v>
      </c>
      <c r="AP99" s="1" t="s">
        <v>70</v>
      </c>
      <c r="AQ99" s="1" t="s">
        <v>70</v>
      </c>
      <c r="AR99" s="1" t="s">
        <v>70</v>
      </c>
      <c r="AS99" s="1" t="s">
        <v>69</v>
      </c>
      <c r="AT99" s="1" t="s">
        <v>70</v>
      </c>
      <c r="AU99" s="1" t="s">
        <v>70</v>
      </c>
      <c r="AV99" s="1" t="s">
        <v>70</v>
      </c>
      <c r="AW99" s="1" t="s">
        <v>70</v>
      </c>
      <c r="AX99" s="1" t="s">
        <v>69</v>
      </c>
      <c r="AY99" s="1" t="s">
        <v>69</v>
      </c>
      <c r="AZ99" s="1" t="s">
        <v>69</v>
      </c>
      <c r="BA99" s="1" t="s">
        <v>69</v>
      </c>
      <c r="BB99" s="1" t="s">
        <v>70</v>
      </c>
      <c r="BC99" s="1" t="s">
        <v>70</v>
      </c>
      <c r="BD99" s="1" t="s">
        <v>70</v>
      </c>
      <c r="BE99" s="1" t="s">
        <v>70</v>
      </c>
      <c r="BF99" s="1" t="s">
        <v>70</v>
      </c>
      <c r="BG99" s="3">
        <v>42229.009722222225</v>
      </c>
    </row>
    <row r="100">
      <c r="A100" s="1">
        <v>1011830.0</v>
      </c>
      <c r="B100" s="1" t="s">
        <v>707</v>
      </c>
      <c r="H100" s="1" t="s">
        <v>708</v>
      </c>
      <c r="I100" s="1" t="s">
        <v>709</v>
      </c>
      <c r="J100" s="1" t="s">
        <v>704</v>
      </c>
      <c r="K100" s="1" t="s">
        <v>705</v>
      </c>
      <c r="N100" s="1" t="s">
        <v>256</v>
      </c>
      <c r="O100" s="1" t="s">
        <v>710</v>
      </c>
      <c r="P100" s="1" t="s">
        <v>711</v>
      </c>
      <c r="U100" s="1">
        <v>-111.98324</v>
      </c>
      <c r="V100" s="1">
        <v>33.331329</v>
      </c>
      <c r="X100" s="1" t="s">
        <v>69</v>
      </c>
      <c r="Y100" s="1" t="s">
        <v>69</v>
      </c>
      <c r="Z100" s="1" t="s">
        <v>69</v>
      </c>
      <c r="AA100" s="1" t="s">
        <v>69</v>
      </c>
      <c r="AB100" s="1" t="s">
        <v>69</v>
      </c>
      <c r="AC100" s="1" t="s">
        <v>80</v>
      </c>
      <c r="AD100" s="1" t="s">
        <v>69</v>
      </c>
      <c r="AE100" s="1" t="s">
        <v>69</v>
      </c>
      <c r="AF100" s="1" t="s">
        <v>69</v>
      </c>
      <c r="AG100" s="1" t="s">
        <v>69</v>
      </c>
      <c r="AH100" s="1" t="s">
        <v>69</v>
      </c>
      <c r="AI100" s="1" t="s">
        <v>69</v>
      </c>
      <c r="AJ100" s="1" t="s">
        <v>70</v>
      </c>
      <c r="AK100" s="1" t="s">
        <v>69</v>
      </c>
      <c r="AL100" s="1" t="s">
        <v>69</v>
      </c>
      <c r="AM100" s="1" t="s">
        <v>69</v>
      </c>
      <c r="AN100" s="1" t="s">
        <v>70</v>
      </c>
      <c r="AO100" s="1" t="s">
        <v>69</v>
      </c>
      <c r="AP100" s="1" t="s">
        <v>70</v>
      </c>
      <c r="AQ100" s="1" t="s">
        <v>70</v>
      </c>
      <c r="AR100" s="1" t="s">
        <v>69</v>
      </c>
      <c r="AS100" s="1" t="s">
        <v>69</v>
      </c>
      <c r="AT100" s="1" t="s">
        <v>69</v>
      </c>
      <c r="AU100" s="1" t="s">
        <v>69</v>
      </c>
      <c r="AV100" s="1" t="s">
        <v>69</v>
      </c>
      <c r="AW100" s="1" t="s">
        <v>70</v>
      </c>
      <c r="AX100" s="1" t="s">
        <v>69</v>
      </c>
      <c r="AY100" s="1" t="s">
        <v>70</v>
      </c>
      <c r="AZ100" s="1" t="s">
        <v>69</v>
      </c>
      <c r="BA100" s="1" t="s">
        <v>70</v>
      </c>
      <c r="BB100" s="1" t="s">
        <v>70</v>
      </c>
      <c r="BC100" s="1" t="s">
        <v>70</v>
      </c>
      <c r="BD100" s="1" t="s">
        <v>70</v>
      </c>
      <c r="BE100" s="1" t="s">
        <v>70</v>
      </c>
      <c r="BF100" s="1" t="s">
        <v>70</v>
      </c>
      <c r="BG100" s="3">
        <v>42454.688888888886</v>
      </c>
    </row>
    <row r="101">
      <c r="A101" s="1">
        <v>1000212.0</v>
      </c>
      <c r="B101" s="1" t="s">
        <v>712</v>
      </c>
      <c r="C101" s="2" t="s">
        <v>713</v>
      </c>
      <c r="H101" s="1" t="s">
        <v>714</v>
      </c>
      <c r="I101" s="1" t="s">
        <v>715</v>
      </c>
      <c r="J101" s="1" t="s">
        <v>715</v>
      </c>
      <c r="K101" s="1" t="s">
        <v>85</v>
      </c>
      <c r="L101" s="1">
        <v>29801.0</v>
      </c>
      <c r="U101" s="1">
        <v>-81.708496</v>
      </c>
      <c r="V101" s="1">
        <v>33.556881</v>
      </c>
      <c r="W101" s="1" t="s">
        <v>392</v>
      </c>
      <c r="X101" s="1" t="s">
        <v>70</v>
      </c>
      <c r="Y101" s="1" t="s">
        <v>70</v>
      </c>
      <c r="Z101" s="1" t="s">
        <v>70</v>
      </c>
      <c r="AA101" s="1" t="s">
        <v>70</v>
      </c>
      <c r="AB101" s="1" t="s">
        <v>70</v>
      </c>
      <c r="AC101" s="1" t="s">
        <v>69</v>
      </c>
      <c r="AD101" s="1" t="s">
        <v>70</v>
      </c>
      <c r="AE101" s="1" t="s">
        <v>70</v>
      </c>
      <c r="AF101" s="1" t="s">
        <v>70</v>
      </c>
      <c r="AG101" s="1" t="s">
        <v>70</v>
      </c>
      <c r="AH101" s="1" t="s">
        <v>69</v>
      </c>
      <c r="AI101" s="1" t="s">
        <v>70</v>
      </c>
      <c r="AJ101" s="1" t="s">
        <v>70</v>
      </c>
      <c r="AK101" s="1" t="s">
        <v>70</v>
      </c>
      <c r="AL101" s="1" t="s">
        <v>70</v>
      </c>
      <c r="AM101" s="1" t="s">
        <v>70</v>
      </c>
      <c r="AN101" s="1" t="s">
        <v>70</v>
      </c>
      <c r="AO101" s="1" t="s">
        <v>70</v>
      </c>
      <c r="AP101" s="1" t="s">
        <v>70</v>
      </c>
      <c r="AQ101" s="1" t="s">
        <v>70</v>
      </c>
      <c r="AR101" s="1" t="s">
        <v>70</v>
      </c>
      <c r="AS101" s="1" t="s">
        <v>70</v>
      </c>
      <c r="AT101" s="1" t="s">
        <v>70</v>
      </c>
      <c r="AU101" s="1" t="s">
        <v>70</v>
      </c>
      <c r="AV101" s="1" t="s">
        <v>70</v>
      </c>
      <c r="AW101" s="1" t="s">
        <v>70</v>
      </c>
      <c r="AX101" s="1" t="s">
        <v>70</v>
      </c>
      <c r="AY101" s="1" t="s">
        <v>70</v>
      </c>
      <c r="AZ101" s="1" t="s">
        <v>70</v>
      </c>
      <c r="BA101" s="1" t="s">
        <v>70</v>
      </c>
      <c r="BB101" s="1" t="s">
        <v>70</v>
      </c>
      <c r="BC101" s="1" t="s">
        <v>70</v>
      </c>
      <c r="BD101" s="1" t="s">
        <v>70</v>
      </c>
      <c r="BE101" s="1" t="s">
        <v>70</v>
      </c>
      <c r="BF101" s="1" t="s">
        <v>70</v>
      </c>
      <c r="BG101" s="3">
        <v>41442.66736111111</v>
      </c>
    </row>
    <row r="102">
      <c r="A102" s="1">
        <v>1005258.0</v>
      </c>
      <c r="B102" s="1" t="s">
        <v>716</v>
      </c>
      <c r="C102" s="2" t="s">
        <v>717</v>
      </c>
      <c r="H102" s="1" t="s">
        <v>718</v>
      </c>
      <c r="I102" s="1" t="s">
        <v>719</v>
      </c>
      <c r="J102" s="1" t="s">
        <v>719</v>
      </c>
      <c r="K102" s="1" t="s">
        <v>637</v>
      </c>
      <c r="L102" s="1">
        <v>96822.0</v>
      </c>
      <c r="M102" s="1" t="s">
        <v>720</v>
      </c>
      <c r="N102" s="1" t="s">
        <v>721</v>
      </c>
      <c r="U102" s="1">
        <v>-157.84492</v>
      </c>
      <c r="V102" s="1">
        <v>21.287867</v>
      </c>
      <c r="X102" s="1" t="s">
        <v>69</v>
      </c>
      <c r="Y102" s="1" t="s">
        <v>70</v>
      </c>
      <c r="Z102" s="1" t="s">
        <v>70</v>
      </c>
      <c r="AA102" s="1" t="s">
        <v>69</v>
      </c>
      <c r="AB102" s="1" t="s">
        <v>69</v>
      </c>
      <c r="AC102" s="1" t="s">
        <v>70</v>
      </c>
      <c r="AD102" s="1" t="s">
        <v>70</v>
      </c>
      <c r="AE102" s="1" t="s">
        <v>70</v>
      </c>
      <c r="AF102" s="1" t="s">
        <v>70</v>
      </c>
      <c r="AG102" s="1" t="s">
        <v>70</v>
      </c>
      <c r="AH102" s="1" t="s">
        <v>70</v>
      </c>
      <c r="AI102" s="1" t="s">
        <v>70</v>
      </c>
      <c r="AJ102" s="1" t="s">
        <v>69</v>
      </c>
      <c r="AK102" s="1" t="s">
        <v>69</v>
      </c>
      <c r="AL102" s="1" t="s">
        <v>70</v>
      </c>
      <c r="AM102" s="1" t="s">
        <v>70</v>
      </c>
      <c r="AN102" s="1" t="s">
        <v>70</v>
      </c>
      <c r="AO102" s="1" t="s">
        <v>70</v>
      </c>
      <c r="AP102" s="1" t="s">
        <v>70</v>
      </c>
      <c r="AQ102" s="1" t="s">
        <v>69</v>
      </c>
      <c r="AR102" s="1" t="s">
        <v>70</v>
      </c>
      <c r="AS102" s="1" t="s">
        <v>70</v>
      </c>
      <c r="AT102" s="1" t="s">
        <v>70</v>
      </c>
      <c r="AU102" s="1" t="s">
        <v>70</v>
      </c>
      <c r="AV102" s="1" t="s">
        <v>70</v>
      </c>
      <c r="AW102" s="1" t="s">
        <v>70</v>
      </c>
      <c r="AX102" s="1" t="s">
        <v>70</v>
      </c>
      <c r="AY102" s="1" t="s">
        <v>69</v>
      </c>
      <c r="AZ102" s="1" t="s">
        <v>69</v>
      </c>
      <c r="BA102" s="1" t="s">
        <v>70</v>
      </c>
      <c r="BB102" s="1" t="s">
        <v>70</v>
      </c>
      <c r="BC102" s="1" t="s">
        <v>69</v>
      </c>
      <c r="BD102" s="1" t="s">
        <v>70</v>
      </c>
      <c r="BE102" s="1" t="s">
        <v>70</v>
      </c>
      <c r="BF102" s="1" t="s">
        <v>70</v>
      </c>
      <c r="BG102" s="3">
        <v>43489.663194444445</v>
      </c>
    </row>
    <row r="103">
      <c r="A103" s="1">
        <v>1008054.0</v>
      </c>
      <c r="B103" s="1" t="s">
        <v>722</v>
      </c>
      <c r="D103" s="2" t="s">
        <v>723</v>
      </c>
      <c r="H103" s="1" t="s">
        <v>724</v>
      </c>
      <c r="I103" s="1" t="s">
        <v>725</v>
      </c>
      <c r="J103" s="1" t="s">
        <v>726</v>
      </c>
      <c r="K103" s="1" t="s">
        <v>211</v>
      </c>
      <c r="L103" s="1">
        <v>34604.0</v>
      </c>
      <c r="M103" s="1" t="s">
        <v>706</v>
      </c>
      <c r="N103" s="1" t="s">
        <v>727</v>
      </c>
      <c r="U103" s="1">
        <v>-82.441116</v>
      </c>
      <c r="V103" s="1">
        <v>28.48114</v>
      </c>
      <c r="X103" s="1" t="s">
        <v>69</v>
      </c>
      <c r="Y103" s="1" t="s">
        <v>70</v>
      </c>
      <c r="Z103" s="1" t="s">
        <v>70</v>
      </c>
      <c r="AA103" s="1" t="s">
        <v>70</v>
      </c>
      <c r="AB103" s="1" t="s">
        <v>70</v>
      </c>
      <c r="AC103" s="1" t="s">
        <v>80</v>
      </c>
      <c r="AD103" s="1" t="s">
        <v>69</v>
      </c>
      <c r="AE103" s="1" t="s">
        <v>69</v>
      </c>
      <c r="AF103" s="1" t="s">
        <v>69</v>
      </c>
      <c r="AG103" s="1" t="s">
        <v>69</v>
      </c>
      <c r="AH103" s="1" t="s">
        <v>70</v>
      </c>
      <c r="AI103" s="1" t="s">
        <v>69</v>
      </c>
      <c r="AJ103" s="1" t="s">
        <v>69</v>
      </c>
      <c r="AK103" s="1" t="s">
        <v>69</v>
      </c>
      <c r="AL103" s="1" t="s">
        <v>69</v>
      </c>
      <c r="AM103" s="1" t="s">
        <v>69</v>
      </c>
      <c r="AN103" s="1" t="s">
        <v>69</v>
      </c>
      <c r="AO103" s="1" t="s">
        <v>70</v>
      </c>
      <c r="AP103" s="1" t="s">
        <v>70</v>
      </c>
      <c r="AQ103" s="1" t="s">
        <v>69</v>
      </c>
      <c r="AR103" s="1" t="s">
        <v>69</v>
      </c>
      <c r="AS103" s="1" t="s">
        <v>70</v>
      </c>
      <c r="AT103" s="1" t="s">
        <v>69</v>
      </c>
      <c r="AU103" s="1" t="s">
        <v>69</v>
      </c>
      <c r="AV103" s="1" t="s">
        <v>69</v>
      </c>
      <c r="AW103" s="1" t="s">
        <v>69</v>
      </c>
      <c r="AX103" s="1" t="s">
        <v>70</v>
      </c>
      <c r="AY103" s="1" t="s">
        <v>70</v>
      </c>
      <c r="AZ103" s="1" t="s">
        <v>69</v>
      </c>
      <c r="BA103" s="1" t="s">
        <v>70</v>
      </c>
      <c r="BB103" s="1" t="s">
        <v>70</v>
      </c>
      <c r="BC103" s="1" t="s">
        <v>70</v>
      </c>
      <c r="BD103" s="1" t="s">
        <v>69</v>
      </c>
      <c r="BE103" s="1" t="s">
        <v>70</v>
      </c>
      <c r="BF103" s="1" t="s">
        <v>70</v>
      </c>
      <c r="BG103" s="3">
        <v>42082.489583333336</v>
      </c>
    </row>
    <row r="104">
      <c r="A104" s="1">
        <v>1007542.0</v>
      </c>
      <c r="B104" s="1" t="s">
        <v>728</v>
      </c>
      <c r="H104" s="1" t="s">
        <v>729</v>
      </c>
      <c r="I104" s="1" t="s">
        <v>730</v>
      </c>
      <c r="J104" s="1" t="s">
        <v>731</v>
      </c>
      <c r="K104" s="1" t="s">
        <v>637</v>
      </c>
      <c r="U104" s="1">
        <v>-154.951</v>
      </c>
      <c r="V104" s="1">
        <v>19.497499</v>
      </c>
      <c r="X104" s="1" t="s">
        <v>70</v>
      </c>
      <c r="Y104" s="1" t="s">
        <v>70</v>
      </c>
      <c r="Z104" s="1" t="s">
        <v>70</v>
      </c>
      <c r="AA104" s="1" t="s">
        <v>70</v>
      </c>
      <c r="AB104" s="1" t="s">
        <v>70</v>
      </c>
      <c r="AC104" s="1" t="s">
        <v>80</v>
      </c>
      <c r="BG104" s="1">
        <v>2011.0</v>
      </c>
    </row>
    <row r="105">
      <c r="A105" s="1">
        <v>1011967.0</v>
      </c>
      <c r="B105" s="1" t="s">
        <v>732</v>
      </c>
      <c r="C105" s="2" t="s">
        <v>733</v>
      </c>
      <c r="D105" s="2" t="s">
        <v>734</v>
      </c>
      <c r="H105" s="1" t="s">
        <v>735</v>
      </c>
      <c r="I105" s="1" t="s">
        <v>736</v>
      </c>
      <c r="J105" s="1" t="s">
        <v>737</v>
      </c>
      <c r="K105" s="1" t="s">
        <v>211</v>
      </c>
      <c r="L105" s="1">
        <v>32531.0</v>
      </c>
      <c r="M105" s="1" t="s">
        <v>738</v>
      </c>
      <c r="N105" s="1" t="s">
        <v>534</v>
      </c>
      <c r="O105" s="1" t="s">
        <v>739</v>
      </c>
      <c r="P105" s="1" t="s">
        <v>740</v>
      </c>
      <c r="Q105" s="1" t="s">
        <v>224</v>
      </c>
      <c r="R105" s="1" t="s">
        <v>741</v>
      </c>
      <c r="U105" s="1">
        <v>-86.701279</v>
      </c>
      <c r="V105" s="1">
        <v>30.798683</v>
      </c>
      <c r="X105" s="1" t="s">
        <v>69</v>
      </c>
      <c r="Y105" s="1" t="s">
        <v>69</v>
      </c>
      <c r="Z105" s="1" t="s">
        <v>69</v>
      </c>
      <c r="AA105" s="1" t="s">
        <v>70</v>
      </c>
      <c r="AB105" s="1" t="s">
        <v>69</v>
      </c>
      <c r="AC105" s="1" t="s">
        <v>69</v>
      </c>
      <c r="AD105" s="1" t="s">
        <v>69</v>
      </c>
      <c r="AE105" s="1" t="s">
        <v>69</v>
      </c>
      <c r="AF105" s="1" t="s">
        <v>69</v>
      </c>
      <c r="AG105" s="1" t="s">
        <v>70</v>
      </c>
      <c r="AH105" s="1" t="s">
        <v>69</v>
      </c>
      <c r="AI105" s="1" t="s">
        <v>70</v>
      </c>
      <c r="AJ105" s="1" t="s">
        <v>69</v>
      </c>
      <c r="AK105" s="1" t="s">
        <v>69</v>
      </c>
      <c r="AL105" s="1" t="s">
        <v>69</v>
      </c>
      <c r="AM105" s="1" t="s">
        <v>69</v>
      </c>
      <c r="AN105" s="1" t="s">
        <v>70</v>
      </c>
      <c r="AO105" s="1" t="s">
        <v>70</v>
      </c>
      <c r="AP105" s="1" t="s">
        <v>70</v>
      </c>
      <c r="AQ105" s="1" t="s">
        <v>69</v>
      </c>
      <c r="AR105" s="1" t="s">
        <v>69</v>
      </c>
      <c r="AS105" s="1" t="s">
        <v>69</v>
      </c>
      <c r="AT105" s="1" t="s">
        <v>69</v>
      </c>
      <c r="AU105" s="1" t="s">
        <v>69</v>
      </c>
      <c r="AV105" s="1" t="s">
        <v>69</v>
      </c>
      <c r="AW105" s="1" t="s">
        <v>70</v>
      </c>
      <c r="AX105" s="1" t="s">
        <v>69</v>
      </c>
      <c r="AY105" s="1" t="s">
        <v>70</v>
      </c>
      <c r="AZ105" s="1" t="s">
        <v>69</v>
      </c>
      <c r="BA105" s="1" t="s">
        <v>69</v>
      </c>
      <c r="BB105" s="1" t="s">
        <v>69</v>
      </c>
      <c r="BC105" s="1" t="s">
        <v>70</v>
      </c>
      <c r="BD105" s="1" t="s">
        <v>69</v>
      </c>
      <c r="BE105" s="1" t="s">
        <v>70</v>
      </c>
      <c r="BF105" s="1" t="s">
        <v>70</v>
      </c>
      <c r="BG105" s="3">
        <v>42508.88611111111</v>
      </c>
    </row>
    <row r="106">
      <c r="A106" s="1">
        <v>1001801.0</v>
      </c>
      <c r="B106" s="1" t="s">
        <v>742</v>
      </c>
      <c r="H106" s="1" t="s">
        <v>743</v>
      </c>
      <c r="I106" s="1" t="s">
        <v>744</v>
      </c>
      <c r="J106" s="1" t="s">
        <v>487</v>
      </c>
      <c r="K106" s="1" t="s">
        <v>389</v>
      </c>
      <c r="L106" s="1">
        <v>51031.0</v>
      </c>
      <c r="U106" s="1">
        <v>-96.557297</v>
      </c>
      <c r="V106" s="1">
        <v>42.830898</v>
      </c>
      <c r="X106" s="1" t="s">
        <v>70</v>
      </c>
      <c r="Y106" s="1" t="s">
        <v>70</v>
      </c>
      <c r="Z106" s="1" t="s">
        <v>70</v>
      </c>
      <c r="AA106" s="1" t="s">
        <v>70</v>
      </c>
      <c r="AB106" s="1" t="s">
        <v>70</v>
      </c>
      <c r="AC106" s="1" t="s">
        <v>80</v>
      </c>
      <c r="BG106" s="1">
        <v>2009.0</v>
      </c>
    </row>
    <row r="107">
      <c r="A107" s="1">
        <v>1005061.0</v>
      </c>
      <c r="B107" s="1" t="s">
        <v>745</v>
      </c>
      <c r="H107" s="1" t="s">
        <v>746</v>
      </c>
      <c r="I107" s="1" t="s">
        <v>747</v>
      </c>
      <c r="J107" s="1" t="s">
        <v>748</v>
      </c>
      <c r="K107" s="1" t="s">
        <v>96</v>
      </c>
      <c r="U107" s="1">
        <v>-74.667702</v>
      </c>
      <c r="V107" s="1">
        <v>44.9739</v>
      </c>
      <c r="X107" s="1" t="s">
        <v>70</v>
      </c>
      <c r="Y107" s="1" t="s">
        <v>70</v>
      </c>
      <c r="Z107" s="1" t="s">
        <v>70</v>
      </c>
      <c r="AA107" s="1" t="s">
        <v>70</v>
      </c>
      <c r="AB107" s="1" t="s">
        <v>70</v>
      </c>
      <c r="AC107" s="1" t="s">
        <v>80</v>
      </c>
      <c r="BG107" s="1">
        <v>2009.0</v>
      </c>
    </row>
    <row r="108">
      <c r="A108" s="1">
        <v>1004086.0</v>
      </c>
      <c r="B108" s="1" t="s">
        <v>749</v>
      </c>
      <c r="H108" s="1" t="s">
        <v>750</v>
      </c>
      <c r="I108" s="1" t="s">
        <v>751</v>
      </c>
      <c r="J108" s="1" t="s">
        <v>752</v>
      </c>
      <c r="K108" s="1" t="s">
        <v>382</v>
      </c>
      <c r="L108" s="1">
        <v>36542.0</v>
      </c>
      <c r="M108" s="1" t="s">
        <v>753</v>
      </c>
      <c r="N108" s="1" t="s">
        <v>205</v>
      </c>
      <c r="U108" s="1">
        <v>-87.655853</v>
      </c>
      <c r="V108" s="1">
        <v>30.250746</v>
      </c>
      <c r="X108" s="1" t="s">
        <v>69</v>
      </c>
      <c r="Y108" s="1" t="s">
        <v>70</v>
      </c>
      <c r="Z108" s="1" t="s">
        <v>70</v>
      </c>
      <c r="AA108" s="1" t="s">
        <v>69</v>
      </c>
      <c r="AB108" s="1" t="s">
        <v>70</v>
      </c>
      <c r="AC108" s="1" t="s">
        <v>70</v>
      </c>
      <c r="AD108" s="1" t="s">
        <v>69</v>
      </c>
      <c r="AE108" s="1" t="s">
        <v>70</v>
      </c>
      <c r="AF108" s="1" t="s">
        <v>70</v>
      </c>
      <c r="AG108" s="1" t="s">
        <v>70</v>
      </c>
      <c r="AH108" s="1" t="s">
        <v>69</v>
      </c>
      <c r="AI108" s="1" t="s">
        <v>70</v>
      </c>
      <c r="AJ108" s="1" t="s">
        <v>70</v>
      </c>
      <c r="AK108" s="1" t="s">
        <v>69</v>
      </c>
      <c r="AL108" s="1" t="s">
        <v>69</v>
      </c>
      <c r="AM108" s="1" t="s">
        <v>69</v>
      </c>
      <c r="AN108" s="1" t="s">
        <v>70</v>
      </c>
      <c r="AO108" s="1" t="s">
        <v>70</v>
      </c>
      <c r="AP108" s="1" t="s">
        <v>70</v>
      </c>
      <c r="AQ108" s="1" t="s">
        <v>70</v>
      </c>
      <c r="AR108" s="1" t="s">
        <v>70</v>
      </c>
      <c r="AS108" s="1" t="s">
        <v>70</v>
      </c>
      <c r="AT108" s="1" t="s">
        <v>70</v>
      </c>
      <c r="AU108" s="1" t="s">
        <v>69</v>
      </c>
      <c r="AV108" s="1" t="s">
        <v>70</v>
      </c>
      <c r="AW108" s="1" t="s">
        <v>70</v>
      </c>
      <c r="AX108" s="1" t="s">
        <v>70</v>
      </c>
      <c r="AY108" s="1" t="s">
        <v>70</v>
      </c>
      <c r="AZ108" s="1" t="s">
        <v>69</v>
      </c>
      <c r="BA108" s="1" t="s">
        <v>69</v>
      </c>
      <c r="BB108" s="1" t="s">
        <v>70</v>
      </c>
      <c r="BC108" s="1" t="s">
        <v>70</v>
      </c>
      <c r="BD108" s="1" t="s">
        <v>70</v>
      </c>
      <c r="BE108" s="1" t="s">
        <v>70</v>
      </c>
      <c r="BF108" s="1" t="s">
        <v>70</v>
      </c>
      <c r="BG108" s="3">
        <v>42029.60625</v>
      </c>
    </row>
    <row r="109">
      <c r="A109" s="1">
        <v>1008612.0</v>
      </c>
      <c r="B109" s="1" t="s">
        <v>754</v>
      </c>
      <c r="C109" s="2" t="s">
        <v>755</v>
      </c>
      <c r="D109" s="2" t="s">
        <v>756</v>
      </c>
      <c r="G109" s="2" t="s">
        <v>757</v>
      </c>
      <c r="H109" s="1" t="s">
        <v>758</v>
      </c>
      <c r="I109" s="1" t="s">
        <v>759</v>
      </c>
      <c r="J109" s="1" t="s">
        <v>760</v>
      </c>
      <c r="K109" s="1" t="s">
        <v>211</v>
      </c>
      <c r="L109" s="1">
        <v>32653.0</v>
      </c>
      <c r="M109" s="1" t="s">
        <v>430</v>
      </c>
      <c r="N109" s="1" t="s">
        <v>761</v>
      </c>
      <c r="U109" s="1">
        <v>-82.352516</v>
      </c>
      <c r="V109" s="1">
        <v>29.710665</v>
      </c>
      <c r="X109" s="1" t="s">
        <v>69</v>
      </c>
      <c r="Y109" s="1" t="s">
        <v>69</v>
      </c>
      <c r="Z109" s="1" t="s">
        <v>70</v>
      </c>
      <c r="AA109" s="1" t="s">
        <v>69</v>
      </c>
      <c r="AB109" s="1" t="s">
        <v>69</v>
      </c>
      <c r="AC109" s="1" t="s">
        <v>69</v>
      </c>
      <c r="AD109" s="1" t="s">
        <v>69</v>
      </c>
      <c r="AE109" s="1" t="s">
        <v>69</v>
      </c>
      <c r="AF109" s="1" t="s">
        <v>70</v>
      </c>
      <c r="AG109" s="1" t="s">
        <v>69</v>
      </c>
      <c r="AH109" s="1" t="s">
        <v>69</v>
      </c>
      <c r="AI109" s="1" t="s">
        <v>70</v>
      </c>
      <c r="AJ109" s="1" t="s">
        <v>69</v>
      </c>
      <c r="AK109" s="1" t="s">
        <v>69</v>
      </c>
      <c r="AL109" s="1" t="s">
        <v>69</v>
      </c>
      <c r="AM109" s="1" t="s">
        <v>69</v>
      </c>
      <c r="AN109" s="1" t="s">
        <v>70</v>
      </c>
      <c r="AO109" s="1" t="s">
        <v>69</v>
      </c>
      <c r="AP109" s="1" t="s">
        <v>70</v>
      </c>
      <c r="AQ109" s="1" t="s">
        <v>70</v>
      </c>
      <c r="AR109" s="1" t="s">
        <v>69</v>
      </c>
      <c r="AS109" s="1" t="s">
        <v>69</v>
      </c>
      <c r="AT109" s="1" t="s">
        <v>69</v>
      </c>
      <c r="AU109" s="1" t="s">
        <v>69</v>
      </c>
      <c r="AV109" s="1" t="s">
        <v>69</v>
      </c>
      <c r="AW109" s="1" t="s">
        <v>70</v>
      </c>
      <c r="AX109" s="1" t="s">
        <v>69</v>
      </c>
      <c r="AY109" s="1" t="s">
        <v>70</v>
      </c>
      <c r="AZ109" s="1" t="s">
        <v>69</v>
      </c>
      <c r="BA109" s="1" t="s">
        <v>70</v>
      </c>
      <c r="BB109" s="1" t="s">
        <v>70</v>
      </c>
      <c r="BC109" s="1" t="s">
        <v>69</v>
      </c>
      <c r="BD109" s="1" t="s">
        <v>69</v>
      </c>
      <c r="BE109" s="1" t="s">
        <v>70</v>
      </c>
      <c r="BF109" s="1" t="s">
        <v>69</v>
      </c>
      <c r="BG109" s="3">
        <v>43307.96527777778</v>
      </c>
    </row>
    <row r="110">
      <c r="A110" s="1">
        <v>1006312.0</v>
      </c>
      <c r="B110" s="1" t="s">
        <v>762</v>
      </c>
      <c r="H110" s="1" t="s">
        <v>763</v>
      </c>
      <c r="I110" s="1" t="s">
        <v>764</v>
      </c>
      <c r="J110" s="1" t="s">
        <v>765</v>
      </c>
      <c r="K110" s="1" t="s">
        <v>670</v>
      </c>
      <c r="L110" s="1">
        <v>27215.0</v>
      </c>
      <c r="U110" s="1">
        <v>-79.435699</v>
      </c>
      <c r="V110" s="1">
        <v>36.094299</v>
      </c>
      <c r="X110" s="1" t="s">
        <v>70</v>
      </c>
      <c r="Y110" s="1" t="s">
        <v>70</v>
      </c>
      <c r="Z110" s="1" t="s">
        <v>70</v>
      </c>
      <c r="AA110" s="1" t="s">
        <v>70</v>
      </c>
      <c r="AB110" s="1" t="s">
        <v>70</v>
      </c>
      <c r="AC110" s="1" t="s">
        <v>80</v>
      </c>
      <c r="BG110" s="1">
        <v>2009.0</v>
      </c>
    </row>
    <row r="111">
      <c r="A111" s="1">
        <v>1009019.0</v>
      </c>
      <c r="B111" s="1" t="s">
        <v>766</v>
      </c>
      <c r="C111" s="2" t="s">
        <v>767</v>
      </c>
      <c r="D111" s="2" t="s">
        <v>768</v>
      </c>
      <c r="H111" s="1" t="s">
        <v>769</v>
      </c>
      <c r="I111" s="1" t="s">
        <v>770</v>
      </c>
      <c r="J111" s="1" t="s">
        <v>770</v>
      </c>
      <c r="K111" s="1" t="s">
        <v>656</v>
      </c>
      <c r="M111" s="1" t="s">
        <v>312</v>
      </c>
      <c r="N111" s="1" t="s">
        <v>771</v>
      </c>
      <c r="U111" s="1">
        <v>-122.27676</v>
      </c>
      <c r="V111" s="1">
        <v>37.774246</v>
      </c>
      <c r="X111" s="1" t="s">
        <v>69</v>
      </c>
      <c r="Y111" s="1" t="s">
        <v>69</v>
      </c>
      <c r="Z111" s="1" t="s">
        <v>70</v>
      </c>
      <c r="AA111" s="1" t="s">
        <v>70</v>
      </c>
      <c r="AB111" s="1" t="s">
        <v>70</v>
      </c>
      <c r="AC111" s="1" t="s">
        <v>69</v>
      </c>
      <c r="AD111" s="1" t="s">
        <v>69</v>
      </c>
      <c r="AE111" s="1" t="s">
        <v>70</v>
      </c>
      <c r="AF111" s="1" t="s">
        <v>70</v>
      </c>
      <c r="AG111" s="1" t="s">
        <v>69</v>
      </c>
      <c r="AH111" s="1" t="s">
        <v>69</v>
      </c>
      <c r="AI111" s="1" t="s">
        <v>69</v>
      </c>
      <c r="AJ111" s="1" t="s">
        <v>69</v>
      </c>
      <c r="AK111" s="1" t="s">
        <v>69</v>
      </c>
      <c r="AL111" s="1" t="s">
        <v>69</v>
      </c>
      <c r="AM111" s="1" t="s">
        <v>70</v>
      </c>
      <c r="AN111" s="1" t="s">
        <v>70</v>
      </c>
      <c r="AO111" s="1" t="s">
        <v>70</v>
      </c>
      <c r="AP111" s="1" t="s">
        <v>70</v>
      </c>
      <c r="AQ111" s="1" t="s">
        <v>69</v>
      </c>
      <c r="AR111" s="1" t="s">
        <v>70</v>
      </c>
      <c r="AS111" s="1" t="s">
        <v>69</v>
      </c>
      <c r="AT111" s="1" t="s">
        <v>69</v>
      </c>
      <c r="AU111" s="1" t="s">
        <v>70</v>
      </c>
      <c r="AV111" s="1" t="s">
        <v>70</v>
      </c>
      <c r="AW111" s="1" t="s">
        <v>70</v>
      </c>
      <c r="AX111" s="1" t="s">
        <v>70</v>
      </c>
      <c r="AY111" s="1" t="s">
        <v>70</v>
      </c>
      <c r="AZ111" s="1" t="s">
        <v>69</v>
      </c>
      <c r="BA111" s="1" t="s">
        <v>70</v>
      </c>
      <c r="BB111" s="1" t="s">
        <v>70</v>
      </c>
      <c r="BC111" s="1" t="s">
        <v>70</v>
      </c>
      <c r="BD111" s="1" t="s">
        <v>70</v>
      </c>
      <c r="BE111" s="1" t="s">
        <v>70</v>
      </c>
      <c r="BF111" s="1" t="s">
        <v>70</v>
      </c>
      <c r="BG111" s="3">
        <v>42548.53958333333</v>
      </c>
    </row>
    <row r="112">
      <c r="A112" s="1">
        <v>1004846.0</v>
      </c>
      <c r="B112" s="1" t="s">
        <v>772</v>
      </c>
      <c r="H112" s="1" t="s">
        <v>773</v>
      </c>
      <c r="I112" s="1" t="s">
        <v>774</v>
      </c>
      <c r="J112" s="1" t="s">
        <v>775</v>
      </c>
      <c r="K112" s="1" t="s">
        <v>332</v>
      </c>
      <c r="L112" s="1">
        <v>89001.0</v>
      </c>
      <c r="M112" s="1" t="s">
        <v>776</v>
      </c>
      <c r="N112" s="1" t="s">
        <v>777</v>
      </c>
      <c r="U112" s="1">
        <v>-115.1435</v>
      </c>
      <c r="V112" s="1">
        <v>37.33075</v>
      </c>
      <c r="W112" s="1" t="s">
        <v>128</v>
      </c>
      <c r="X112" s="1" t="s">
        <v>70</v>
      </c>
      <c r="Y112" s="1" t="s">
        <v>70</v>
      </c>
      <c r="Z112" s="1" t="s">
        <v>70</v>
      </c>
      <c r="AA112" s="1" t="s">
        <v>69</v>
      </c>
      <c r="AB112" s="1" t="s">
        <v>70</v>
      </c>
      <c r="AC112" s="1" t="s">
        <v>70</v>
      </c>
      <c r="AD112" s="1" t="s">
        <v>69</v>
      </c>
      <c r="AE112" s="1" t="s">
        <v>70</v>
      </c>
      <c r="AF112" s="1" t="s">
        <v>70</v>
      </c>
      <c r="AG112" s="1" t="s">
        <v>70</v>
      </c>
      <c r="AH112" s="1" t="s">
        <v>69</v>
      </c>
      <c r="AI112" s="1" t="s">
        <v>70</v>
      </c>
      <c r="AJ112" s="1" t="s">
        <v>70</v>
      </c>
      <c r="AK112" s="1" t="s">
        <v>69</v>
      </c>
      <c r="AL112" s="1" t="s">
        <v>70</v>
      </c>
      <c r="AM112" s="1" t="s">
        <v>70</v>
      </c>
      <c r="AN112" s="1" t="s">
        <v>70</v>
      </c>
      <c r="AO112" s="1" t="s">
        <v>70</v>
      </c>
      <c r="AP112" s="1" t="s">
        <v>70</v>
      </c>
      <c r="AQ112" s="1" t="s">
        <v>70</v>
      </c>
      <c r="AR112" s="1" t="s">
        <v>69</v>
      </c>
      <c r="AS112" s="1" t="s">
        <v>70</v>
      </c>
      <c r="AT112" s="1" t="s">
        <v>69</v>
      </c>
      <c r="AU112" s="1" t="s">
        <v>70</v>
      </c>
      <c r="AV112" s="1" t="s">
        <v>70</v>
      </c>
      <c r="AW112" s="1" t="s">
        <v>70</v>
      </c>
      <c r="AX112" s="1" t="s">
        <v>70</v>
      </c>
      <c r="AY112" s="1" t="s">
        <v>70</v>
      </c>
      <c r="AZ112" s="1" t="s">
        <v>69</v>
      </c>
      <c r="BA112" s="1" t="s">
        <v>70</v>
      </c>
      <c r="BB112" s="1" t="s">
        <v>70</v>
      </c>
      <c r="BC112" s="1" t="s">
        <v>70</v>
      </c>
      <c r="BD112" s="1" t="s">
        <v>70</v>
      </c>
      <c r="BE112" s="1" t="s">
        <v>70</v>
      </c>
      <c r="BF112" s="1" t="s">
        <v>70</v>
      </c>
      <c r="BG112" s="3">
        <v>41436.805555555555</v>
      </c>
    </row>
    <row r="113">
      <c r="A113" s="1">
        <v>1018304.0</v>
      </c>
      <c r="B113" s="1" t="s">
        <v>778</v>
      </c>
      <c r="D113" s="2" t="s">
        <v>779</v>
      </c>
      <c r="E113" s="2" t="s">
        <v>780</v>
      </c>
      <c r="G113" s="2" t="s">
        <v>781</v>
      </c>
      <c r="H113" s="1" t="s">
        <v>782</v>
      </c>
      <c r="I113" s="1" t="s">
        <v>783</v>
      </c>
      <c r="J113" s="1" t="s">
        <v>784</v>
      </c>
      <c r="K113" s="1" t="s">
        <v>785</v>
      </c>
      <c r="L113" s="1">
        <v>78209.0</v>
      </c>
      <c r="M113" s="1" t="s">
        <v>430</v>
      </c>
      <c r="N113" s="1" t="s">
        <v>256</v>
      </c>
      <c r="U113" s="1">
        <v>-98.481171</v>
      </c>
      <c r="V113" s="1">
        <v>29.493258</v>
      </c>
      <c r="X113" s="1" t="s">
        <v>69</v>
      </c>
      <c r="Y113" s="1" t="s">
        <v>70</v>
      </c>
      <c r="Z113" s="1" t="s">
        <v>70</v>
      </c>
      <c r="AA113" s="1" t="s">
        <v>70</v>
      </c>
      <c r="AB113" s="1" t="s">
        <v>70</v>
      </c>
      <c r="AC113" s="1" t="s">
        <v>80</v>
      </c>
      <c r="AD113" s="1" t="s">
        <v>69</v>
      </c>
      <c r="AE113" s="1" t="s">
        <v>69</v>
      </c>
      <c r="AF113" s="1" t="s">
        <v>70</v>
      </c>
      <c r="AG113" s="1" t="s">
        <v>70</v>
      </c>
      <c r="AH113" s="1" t="s">
        <v>69</v>
      </c>
      <c r="AI113" s="1" t="s">
        <v>70</v>
      </c>
      <c r="AJ113" s="1" t="s">
        <v>69</v>
      </c>
      <c r="AK113" s="1" t="s">
        <v>69</v>
      </c>
      <c r="AL113" s="1" t="s">
        <v>69</v>
      </c>
      <c r="AM113" s="1" t="s">
        <v>69</v>
      </c>
      <c r="AN113" s="1" t="s">
        <v>69</v>
      </c>
      <c r="AO113" s="1" t="s">
        <v>69</v>
      </c>
      <c r="AP113" s="1" t="s">
        <v>70</v>
      </c>
      <c r="AQ113" s="1" t="s">
        <v>69</v>
      </c>
      <c r="AR113" s="1" t="s">
        <v>70</v>
      </c>
      <c r="AS113" s="1" t="s">
        <v>69</v>
      </c>
      <c r="AT113" s="1" t="s">
        <v>69</v>
      </c>
      <c r="AU113" s="1" t="s">
        <v>69</v>
      </c>
      <c r="AV113" s="1" t="s">
        <v>70</v>
      </c>
      <c r="AW113" s="1" t="s">
        <v>70</v>
      </c>
      <c r="AX113" s="1" t="s">
        <v>69</v>
      </c>
      <c r="AY113" s="1" t="s">
        <v>70</v>
      </c>
      <c r="AZ113" s="1" t="s">
        <v>69</v>
      </c>
      <c r="BA113" s="1" t="s">
        <v>70</v>
      </c>
      <c r="BB113" s="1" t="s">
        <v>69</v>
      </c>
      <c r="BC113" s="1" t="s">
        <v>70</v>
      </c>
      <c r="BD113" s="1" t="s">
        <v>69</v>
      </c>
      <c r="BE113" s="1" t="s">
        <v>70</v>
      </c>
      <c r="BF113" s="1" t="s">
        <v>70</v>
      </c>
      <c r="BG113" s="3">
        <v>43318.44583333333</v>
      </c>
    </row>
    <row r="114">
      <c r="A114" s="1">
        <v>1011033.0</v>
      </c>
      <c r="B114" s="1" t="s">
        <v>786</v>
      </c>
      <c r="C114" s="2" t="s">
        <v>787</v>
      </c>
      <c r="D114" s="2" t="s">
        <v>788</v>
      </c>
      <c r="H114" s="1" t="s">
        <v>789</v>
      </c>
      <c r="I114" s="1" t="s">
        <v>790</v>
      </c>
      <c r="J114" s="1" t="s">
        <v>791</v>
      </c>
      <c r="K114" s="1" t="s">
        <v>509</v>
      </c>
      <c r="L114" s="1">
        <v>88310.0</v>
      </c>
      <c r="M114" s="1" t="s">
        <v>792</v>
      </c>
      <c r="N114" s="1" t="s">
        <v>793</v>
      </c>
      <c r="O114" s="1" t="s">
        <v>794</v>
      </c>
      <c r="P114" s="1" t="s">
        <v>795</v>
      </c>
      <c r="U114" s="1">
        <v>-105.96099</v>
      </c>
      <c r="V114" s="1">
        <v>32.914097</v>
      </c>
      <c r="X114" s="1" t="s">
        <v>69</v>
      </c>
      <c r="Y114" s="1" t="s">
        <v>70</v>
      </c>
      <c r="Z114" s="1" t="s">
        <v>69</v>
      </c>
      <c r="AA114" s="1" t="s">
        <v>69</v>
      </c>
      <c r="AB114" s="1" t="s">
        <v>69</v>
      </c>
      <c r="AC114" s="1" t="s">
        <v>69</v>
      </c>
      <c r="AD114" s="1" t="s">
        <v>69</v>
      </c>
      <c r="AE114" s="1" t="s">
        <v>70</v>
      </c>
      <c r="AF114" s="1" t="s">
        <v>69</v>
      </c>
      <c r="AG114" s="1" t="s">
        <v>69</v>
      </c>
      <c r="AH114" s="1" t="s">
        <v>69</v>
      </c>
      <c r="AI114" s="1" t="s">
        <v>70</v>
      </c>
      <c r="AJ114" s="1" t="s">
        <v>69</v>
      </c>
      <c r="AK114" s="1" t="s">
        <v>69</v>
      </c>
      <c r="AL114" s="1" t="s">
        <v>70</v>
      </c>
      <c r="AM114" s="1" t="s">
        <v>69</v>
      </c>
      <c r="AN114" s="1" t="s">
        <v>70</v>
      </c>
      <c r="AO114" s="1" t="s">
        <v>70</v>
      </c>
      <c r="AP114" s="1" t="s">
        <v>70</v>
      </c>
      <c r="AQ114" s="1" t="s">
        <v>69</v>
      </c>
      <c r="AR114" s="1" t="s">
        <v>70</v>
      </c>
      <c r="AS114" s="1" t="s">
        <v>70</v>
      </c>
      <c r="AT114" s="1" t="s">
        <v>69</v>
      </c>
      <c r="AU114" s="1" t="s">
        <v>69</v>
      </c>
      <c r="AV114" s="1" t="s">
        <v>69</v>
      </c>
      <c r="AW114" s="1" t="s">
        <v>70</v>
      </c>
      <c r="AX114" s="1" t="s">
        <v>70</v>
      </c>
      <c r="AY114" s="1" t="s">
        <v>70</v>
      </c>
      <c r="AZ114" s="1" t="s">
        <v>69</v>
      </c>
      <c r="BA114" s="1" t="s">
        <v>70</v>
      </c>
      <c r="BB114" s="1" t="s">
        <v>70</v>
      </c>
      <c r="BC114" s="1" t="s">
        <v>70</v>
      </c>
      <c r="BD114" s="1" t="s">
        <v>69</v>
      </c>
      <c r="BE114" s="1" t="s">
        <v>70</v>
      </c>
      <c r="BF114" s="1" t="s">
        <v>70</v>
      </c>
      <c r="BG114" s="3">
        <v>42849.615277777775</v>
      </c>
    </row>
    <row r="115">
      <c r="A115" s="1">
        <v>1004789.0</v>
      </c>
      <c r="B115" s="1" t="s">
        <v>796</v>
      </c>
      <c r="C115" s="2" t="s">
        <v>797</v>
      </c>
      <c r="G115" s="2" t="s">
        <v>798</v>
      </c>
      <c r="H115" s="1" t="s">
        <v>799</v>
      </c>
      <c r="I115" s="1" t="s">
        <v>790</v>
      </c>
      <c r="J115" s="1" t="s">
        <v>791</v>
      </c>
      <c r="K115" s="1" t="s">
        <v>509</v>
      </c>
      <c r="M115" s="1" t="s">
        <v>800</v>
      </c>
      <c r="N115" s="1" t="s">
        <v>801</v>
      </c>
      <c r="U115" s="1">
        <v>-105.9606</v>
      </c>
      <c r="V115" s="1">
        <v>32.926491</v>
      </c>
      <c r="W115" s="1" t="s">
        <v>392</v>
      </c>
      <c r="X115" s="1" t="s">
        <v>70</v>
      </c>
      <c r="Y115" s="1" t="s">
        <v>70</v>
      </c>
      <c r="Z115" s="1" t="s">
        <v>70</v>
      </c>
      <c r="AA115" s="1" t="s">
        <v>70</v>
      </c>
      <c r="AB115" s="1" t="s">
        <v>70</v>
      </c>
      <c r="AC115" s="1" t="s">
        <v>80</v>
      </c>
      <c r="AD115" s="1" t="s">
        <v>70</v>
      </c>
      <c r="AE115" s="1" t="s">
        <v>70</v>
      </c>
      <c r="AF115" s="1" t="s">
        <v>70</v>
      </c>
      <c r="AG115" s="1" t="s">
        <v>70</v>
      </c>
      <c r="AH115" s="1" t="s">
        <v>70</v>
      </c>
      <c r="AI115" s="1" t="s">
        <v>70</v>
      </c>
      <c r="AJ115" s="1" t="s">
        <v>70</v>
      </c>
      <c r="AK115" s="1" t="s">
        <v>69</v>
      </c>
      <c r="AL115" s="1" t="s">
        <v>70</v>
      </c>
      <c r="AM115" s="1" t="s">
        <v>70</v>
      </c>
      <c r="AN115" s="1" t="s">
        <v>70</v>
      </c>
      <c r="AO115" s="1" t="s">
        <v>70</v>
      </c>
      <c r="AP115" s="1" t="s">
        <v>70</v>
      </c>
      <c r="AQ115" s="1" t="s">
        <v>70</v>
      </c>
      <c r="AR115" s="1" t="s">
        <v>70</v>
      </c>
      <c r="AS115" s="1" t="s">
        <v>70</v>
      </c>
      <c r="AT115" s="1" t="s">
        <v>70</v>
      </c>
      <c r="AU115" s="1" t="s">
        <v>70</v>
      </c>
      <c r="AV115" s="1" t="s">
        <v>70</v>
      </c>
      <c r="AW115" s="1" t="s">
        <v>70</v>
      </c>
      <c r="AX115" s="1" t="s">
        <v>70</v>
      </c>
      <c r="AY115" s="1" t="s">
        <v>70</v>
      </c>
      <c r="AZ115" s="1" t="s">
        <v>69</v>
      </c>
      <c r="BA115" s="1" t="s">
        <v>70</v>
      </c>
      <c r="BB115" s="1" t="s">
        <v>70</v>
      </c>
      <c r="BC115" s="1" t="s">
        <v>70</v>
      </c>
      <c r="BD115" s="1" t="s">
        <v>70</v>
      </c>
      <c r="BE115" s="1" t="s">
        <v>70</v>
      </c>
      <c r="BF115" s="1" t="s">
        <v>70</v>
      </c>
      <c r="BG115" s="3">
        <v>41779.71111111111</v>
      </c>
    </row>
    <row r="116">
      <c r="A116" s="1">
        <v>1004070.0</v>
      </c>
      <c r="B116" s="1" t="s">
        <v>802</v>
      </c>
      <c r="C116" s="2" t="s">
        <v>803</v>
      </c>
      <c r="D116" s="2" t="s">
        <v>804</v>
      </c>
      <c r="H116" s="1" t="s">
        <v>805</v>
      </c>
      <c r="I116" s="1" t="s">
        <v>806</v>
      </c>
      <c r="J116" s="1" t="s">
        <v>806</v>
      </c>
      <c r="K116" s="1" t="s">
        <v>349</v>
      </c>
      <c r="L116" s="1">
        <v>81101.0</v>
      </c>
      <c r="M116" s="1" t="s">
        <v>807</v>
      </c>
      <c r="N116" s="1" t="s">
        <v>603</v>
      </c>
      <c r="U116" s="1">
        <v>-105.86523</v>
      </c>
      <c r="V116" s="1">
        <v>37.468361</v>
      </c>
      <c r="X116" s="1" t="s">
        <v>69</v>
      </c>
      <c r="Y116" s="1" t="s">
        <v>70</v>
      </c>
      <c r="Z116" s="1" t="s">
        <v>69</v>
      </c>
      <c r="AA116" s="1" t="s">
        <v>69</v>
      </c>
      <c r="AB116" s="1" t="s">
        <v>69</v>
      </c>
      <c r="AC116" s="1" t="s">
        <v>69</v>
      </c>
      <c r="AD116" s="1" t="s">
        <v>69</v>
      </c>
      <c r="AE116" s="1" t="s">
        <v>69</v>
      </c>
      <c r="AF116" s="1" t="s">
        <v>69</v>
      </c>
      <c r="AG116" s="1" t="s">
        <v>69</v>
      </c>
      <c r="AH116" s="1" t="s">
        <v>69</v>
      </c>
      <c r="AI116" s="1" t="s">
        <v>70</v>
      </c>
      <c r="AJ116" s="1" t="s">
        <v>69</v>
      </c>
      <c r="AK116" s="1" t="s">
        <v>69</v>
      </c>
      <c r="AL116" s="1" t="s">
        <v>69</v>
      </c>
      <c r="AM116" s="1" t="s">
        <v>69</v>
      </c>
      <c r="AN116" s="1" t="s">
        <v>70</v>
      </c>
      <c r="AO116" s="1" t="s">
        <v>69</v>
      </c>
      <c r="AP116" s="1" t="s">
        <v>70</v>
      </c>
      <c r="AQ116" s="1" t="s">
        <v>70</v>
      </c>
      <c r="AR116" s="1" t="s">
        <v>69</v>
      </c>
      <c r="AS116" s="1" t="s">
        <v>70</v>
      </c>
      <c r="AT116" s="1" t="s">
        <v>69</v>
      </c>
      <c r="AU116" s="1" t="s">
        <v>69</v>
      </c>
      <c r="AV116" s="1" t="s">
        <v>70</v>
      </c>
      <c r="AW116" s="1" t="s">
        <v>70</v>
      </c>
      <c r="AX116" s="1" t="s">
        <v>70</v>
      </c>
      <c r="AY116" s="1" t="s">
        <v>69</v>
      </c>
      <c r="AZ116" s="1" t="s">
        <v>69</v>
      </c>
      <c r="BA116" s="1" t="s">
        <v>70</v>
      </c>
      <c r="BB116" s="1" t="s">
        <v>70</v>
      </c>
      <c r="BC116" s="1" t="s">
        <v>70</v>
      </c>
      <c r="BD116" s="1" t="s">
        <v>70</v>
      </c>
      <c r="BE116" s="1" t="s">
        <v>70</v>
      </c>
      <c r="BF116" s="1" t="s">
        <v>70</v>
      </c>
      <c r="BG116" s="3">
        <v>42082.68402777778</v>
      </c>
    </row>
    <row r="117">
      <c r="A117" s="1">
        <v>1004425.0</v>
      </c>
      <c r="B117" s="1" t="s">
        <v>808</v>
      </c>
      <c r="C117" s="2" t="s">
        <v>809</v>
      </c>
      <c r="H117" s="1" t="s">
        <v>810</v>
      </c>
      <c r="I117" s="1" t="s">
        <v>811</v>
      </c>
      <c r="J117" s="1" t="s">
        <v>812</v>
      </c>
      <c r="K117" s="1" t="s">
        <v>561</v>
      </c>
      <c r="L117" s="1">
        <v>31702.0</v>
      </c>
      <c r="M117" s="1" t="s">
        <v>813</v>
      </c>
      <c r="N117" s="1" t="s">
        <v>814</v>
      </c>
      <c r="U117" s="1">
        <v>-84.153664</v>
      </c>
      <c r="V117" s="1">
        <v>31.576839</v>
      </c>
      <c r="W117" s="1" t="s">
        <v>392</v>
      </c>
      <c r="X117" s="1" t="s">
        <v>69</v>
      </c>
      <c r="Y117" s="1" t="s">
        <v>70</v>
      </c>
      <c r="Z117" s="1" t="s">
        <v>69</v>
      </c>
      <c r="AA117" s="1" t="s">
        <v>70</v>
      </c>
      <c r="AB117" s="1" t="s">
        <v>70</v>
      </c>
      <c r="AC117" s="1" t="s">
        <v>69</v>
      </c>
      <c r="AD117" s="1" t="s">
        <v>69</v>
      </c>
      <c r="AE117" s="1" t="s">
        <v>70</v>
      </c>
      <c r="AF117" s="1" t="s">
        <v>70</v>
      </c>
      <c r="AG117" s="1" t="s">
        <v>69</v>
      </c>
      <c r="AH117" s="1" t="s">
        <v>70</v>
      </c>
      <c r="AI117" s="1" t="s">
        <v>70</v>
      </c>
      <c r="AJ117" s="1" t="s">
        <v>70</v>
      </c>
      <c r="AK117" s="1" t="s">
        <v>69</v>
      </c>
      <c r="AL117" s="1" t="s">
        <v>70</v>
      </c>
      <c r="AM117" s="1" t="s">
        <v>70</v>
      </c>
      <c r="AN117" s="1" t="s">
        <v>70</v>
      </c>
      <c r="AO117" s="1" t="s">
        <v>70</v>
      </c>
      <c r="AP117" s="1" t="s">
        <v>70</v>
      </c>
      <c r="AQ117" s="1" t="s">
        <v>70</v>
      </c>
      <c r="AR117" s="1" t="s">
        <v>69</v>
      </c>
      <c r="AS117" s="1" t="s">
        <v>70</v>
      </c>
      <c r="AT117" s="1" t="s">
        <v>70</v>
      </c>
      <c r="AU117" s="1" t="s">
        <v>69</v>
      </c>
      <c r="AV117" s="1" t="s">
        <v>70</v>
      </c>
      <c r="AW117" s="1" t="s">
        <v>70</v>
      </c>
      <c r="AX117" s="1" t="s">
        <v>70</v>
      </c>
      <c r="AY117" s="1" t="s">
        <v>70</v>
      </c>
      <c r="AZ117" s="1" t="s">
        <v>70</v>
      </c>
      <c r="BA117" s="1" t="s">
        <v>70</v>
      </c>
      <c r="BB117" s="1" t="s">
        <v>70</v>
      </c>
      <c r="BC117" s="1" t="s">
        <v>70</v>
      </c>
      <c r="BD117" s="1" t="s">
        <v>70</v>
      </c>
      <c r="BE117" s="1" t="s">
        <v>70</v>
      </c>
      <c r="BF117" s="1" t="s">
        <v>70</v>
      </c>
      <c r="BG117" s="3">
        <v>41053.76597222222</v>
      </c>
    </row>
    <row r="118">
      <c r="A118" s="1">
        <v>1002175.0</v>
      </c>
      <c r="B118" s="1" t="s">
        <v>815</v>
      </c>
      <c r="C118" s="2" t="s">
        <v>816</v>
      </c>
      <c r="D118" s="2" t="s">
        <v>817</v>
      </c>
      <c r="E118" s="2" t="s">
        <v>818</v>
      </c>
      <c r="G118" s="2" t="s">
        <v>819</v>
      </c>
      <c r="H118" s="1" t="s">
        <v>820</v>
      </c>
      <c r="I118" s="1" t="s">
        <v>811</v>
      </c>
      <c r="J118" s="1" t="s">
        <v>388</v>
      </c>
      <c r="K118" s="1" t="s">
        <v>148</v>
      </c>
      <c r="L118" s="1">
        <v>97321.0</v>
      </c>
      <c r="M118" s="1" t="s">
        <v>821</v>
      </c>
      <c r="N118" s="1" t="s">
        <v>79</v>
      </c>
      <c r="U118" s="1">
        <v>-123.1061</v>
      </c>
      <c r="V118" s="1">
        <v>44.634899</v>
      </c>
      <c r="X118" s="1" t="s">
        <v>69</v>
      </c>
      <c r="Y118" s="1" t="s">
        <v>69</v>
      </c>
      <c r="Z118" s="1" t="s">
        <v>69</v>
      </c>
      <c r="AA118" s="1" t="s">
        <v>69</v>
      </c>
      <c r="AB118" s="1" t="s">
        <v>69</v>
      </c>
      <c r="AC118" s="1" t="s">
        <v>69</v>
      </c>
      <c r="AD118" s="1" t="s">
        <v>69</v>
      </c>
      <c r="AE118" s="1" t="s">
        <v>69</v>
      </c>
      <c r="AF118" s="1" t="s">
        <v>70</v>
      </c>
      <c r="AG118" s="1" t="s">
        <v>69</v>
      </c>
      <c r="AH118" s="1" t="s">
        <v>69</v>
      </c>
      <c r="AI118" s="1" t="s">
        <v>70</v>
      </c>
      <c r="AJ118" s="1" t="s">
        <v>69</v>
      </c>
      <c r="AK118" s="1" t="s">
        <v>69</v>
      </c>
      <c r="AL118" s="1" t="s">
        <v>69</v>
      </c>
      <c r="AM118" s="1" t="s">
        <v>69</v>
      </c>
      <c r="AN118" s="1" t="s">
        <v>70</v>
      </c>
      <c r="AO118" s="1" t="s">
        <v>69</v>
      </c>
      <c r="AP118" s="1" t="s">
        <v>70</v>
      </c>
      <c r="AQ118" s="1" t="s">
        <v>69</v>
      </c>
      <c r="AR118" s="1" t="s">
        <v>69</v>
      </c>
      <c r="AS118" s="1" t="s">
        <v>69</v>
      </c>
      <c r="AT118" s="1" t="s">
        <v>69</v>
      </c>
      <c r="AU118" s="1" t="s">
        <v>69</v>
      </c>
      <c r="AV118" s="1" t="s">
        <v>69</v>
      </c>
      <c r="AW118" s="1" t="s">
        <v>69</v>
      </c>
      <c r="AX118" s="1" t="s">
        <v>70</v>
      </c>
      <c r="AY118" s="1" t="s">
        <v>69</v>
      </c>
      <c r="AZ118" s="1" t="s">
        <v>69</v>
      </c>
      <c r="BA118" s="1" t="s">
        <v>69</v>
      </c>
      <c r="BB118" s="1" t="s">
        <v>69</v>
      </c>
      <c r="BC118" s="1" t="s">
        <v>69</v>
      </c>
      <c r="BD118" s="1" t="s">
        <v>69</v>
      </c>
      <c r="BE118" s="1" t="s">
        <v>70</v>
      </c>
      <c r="BF118" s="1" t="s">
        <v>69</v>
      </c>
      <c r="BG118" s="3">
        <v>42549.478472222225</v>
      </c>
    </row>
    <row r="119">
      <c r="A119" s="1">
        <v>1019371.0</v>
      </c>
      <c r="B119" s="1" t="s">
        <v>822</v>
      </c>
      <c r="D119" s="2" t="s">
        <v>823</v>
      </c>
      <c r="H119" s="1" t="s">
        <v>824</v>
      </c>
      <c r="I119" s="1" t="s">
        <v>811</v>
      </c>
      <c r="J119" s="1" t="s">
        <v>125</v>
      </c>
      <c r="K119" s="1" t="s">
        <v>322</v>
      </c>
      <c r="L119" s="1">
        <v>47320.0</v>
      </c>
      <c r="M119" s="1" t="s">
        <v>825</v>
      </c>
      <c r="N119" s="1" t="s">
        <v>826</v>
      </c>
      <c r="U119" s="1">
        <v>-85.235832</v>
      </c>
      <c r="V119" s="1">
        <v>40.299191</v>
      </c>
      <c r="X119" s="1" t="s">
        <v>69</v>
      </c>
      <c r="Y119" s="1" t="s">
        <v>69</v>
      </c>
      <c r="Z119" s="1" t="s">
        <v>69</v>
      </c>
      <c r="AA119" s="1" t="s">
        <v>69</v>
      </c>
      <c r="AB119" s="1" t="s">
        <v>69</v>
      </c>
      <c r="AC119" s="1" t="s">
        <v>70</v>
      </c>
      <c r="AD119" s="1" t="s">
        <v>69</v>
      </c>
      <c r="AE119" s="1" t="s">
        <v>69</v>
      </c>
      <c r="AF119" s="1" t="s">
        <v>69</v>
      </c>
      <c r="AG119" s="1" t="s">
        <v>69</v>
      </c>
      <c r="AH119" s="1" t="s">
        <v>69</v>
      </c>
      <c r="AI119" s="1" t="s">
        <v>70</v>
      </c>
      <c r="AJ119" s="1" t="s">
        <v>69</v>
      </c>
      <c r="AK119" s="1" t="s">
        <v>69</v>
      </c>
      <c r="AL119" s="1" t="s">
        <v>69</v>
      </c>
      <c r="AM119" s="1" t="s">
        <v>69</v>
      </c>
      <c r="AN119" s="1" t="s">
        <v>70</v>
      </c>
      <c r="AO119" s="1" t="s">
        <v>69</v>
      </c>
      <c r="AP119" s="1" t="s">
        <v>70</v>
      </c>
      <c r="AQ119" s="1" t="s">
        <v>70</v>
      </c>
      <c r="AR119" s="1" t="s">
        <v>69</v>
      </c>
      <c r="AS119" s="1" t="s">
        <v>70</v>
      </c>
      <c r="AT119" s="1" t="s">
        <v>69</v>
      </c>
      <c r="AU119" s="1" t="s">
        <v>69</v>
      </c>
      <c r="AV119" s="1" t="s">
        <v>70</v>
      </c>
      <c r="AW119" s="1" t="s">
        <v>70</v>
      </c>
      <c r="AX119" s="1" t="s">
        <v>70</v>
      </c>
      <c r="AY119" s="1" t="s">
        <v>70</v>
      </c>
      <c r="AZ119" s="1" t="s">
        <v>69</v>
      </c>
      <c r="BA119" s="1" t="s">
        <v>70</v>
      </c>
      <c r="BB119" s="1" t="s">
        <v>70</v>
      </c>
      <c r="BC119" s="1" t="s">
        <v>70</v>
      </c>
      <c r="BD119" s="1" t="s">
        <v>70</v>
      </c>
      <c r="BE119" s="1" t="s">
        <v>70</v>
      </c>
      <c r="BF119" s="1" t="s">
        <v>70</v>
      </c>
      <c r="BG119" s="3">
        <v>43498.654861111114</v>
      </c>
    </row>
    <row r="120">
      <c r="A120" s="1">
        <v>1019389.0</v>
      </c>
      <c r="B120" s="1" t="s">
        <v>827</v>
      </c>
      <c r="D120" s="2" t="s">
        <v>828</v>
      </c>
      <c r="H120" s="1" t="s">
        <v>829</v>
      </c>
      <c r="I120" s="1" t="s">
        <v>830</v>
      </c>
      <c r="J120" s="1" t="s">
        <v>831</v>
      </c>
      <c r="K120" s="1" t="s">
        <v>181</v>
      </c>
      <c r="L120" s="1">
        <v>22911.0</v>
      </c>
      <c r="M120" s="1" t="s">
        <v>832</v>
      </c>
      <c r="N120" s="1" t="s">
        <v>213</v>
      </c>
      <c r="U120" s="1">
        <v>-78.443993</v>
      </c>
      <c r="V120" s="1">
        <v>38.126179</v>
      </c>
      <c r="X120" s="1" t="s">
        <v>69</v>
      </c>
      <c r="Y120" s="1" t="s">
        <v>70</v>
      </c>
      <c r="Z120" s="1" t="s">
        <v>70</v>
      </c>
      <c r="AA120" s="1" t="s">
        <v>70</v>
      </c>
      <c r="AB120" s="1" t="s">
        <v>70</v>
      </c>
      <c r="AC120" s="1" t="s">
        <v>80</v>
      </c>
      <c r="AD120" s="1" t="s">
        <v>69</v>
      </c>
      <c r="AE120" s="1" t="s">
        <v>70</v>
      </c>
      <c r="AF120" s="1" t="s">
        <v>69</v>
      </c>
      <c r="AG120" s="1" t="s">
        <v>69</v>
      </c>
      <c r="AH120" s="1" t="s">
        <v>69</v>
      </c>
      <c r="AI120" s="1" t="s">
        <v>70</v>
      </c>
      <c r="AJ120" s="1" t="s">
        <v>69</v>
      </c>
      <c r="AK120" s="1" t="s">
        <v>69</v>
      </c>
      <c r="AL120" s="1" t="s">
        <v>69</v>
      </c>
      <c r="AM120" s="1" t="s">
        <v>69</v>
      </c>
      <c r="AN120" s="1" t="s">
        <v>70</v>
      </c>
      <c r="AO120" s="1" t="s">
        <v>69</v>
      </c>
      <c r="AP120" s="1" t="s">
        <v>70</v>
      </c>
      <c r="AQ120" s="1" t="s">
        <v>70</v>
      </c>
      <c r="AR120" s="1" t="s">
        <v>69</v>
      </c>
      <c r="AS120" s="1" t="s">
        <v>69</v>
      </c>
      <c r="AT120" s="1" t="s">
        <v>69</v>
      </c>
      <c r="AU120" s="1" t="s">
        <v>69</v>
      </c>
      <c r="AV120" s="1" t="s">
        <v>69</v>
      </c>
      <c r="AW120" s="1" t="s">
        <v>70</v>
      </c>
      <c r="AX120" s="1" t="s">
        <v>69</v>
      </c>
      <c r="AY120" s="1" t="s">
        <v>70</v>
      </c>
      <c r="AZ120" s="1" t="s">
        <v>69</v>
      </c>
      <c r="BA120" s="1" t="s">
        <v>70</v>
      </c>
      <c r="BB120" s="1" t="s">
        <v>70</v>
      </c>
      <c r="BC120" s="1" t="s">
        <v>69</v>
      </c>
      <c r="BD120" s="1" t="s">
        <v>70</v>
      </c>
      <c r="BE120" s="1" t="s">
        <v>70</v>
      </c>
      <c r="BF120" s="1" t="s">
        <v>70</v>
      </c>
      <c r="BG120" s="3">
        <v>43509.42152777778</v>
      </c>
    </row>
    <row r="121">
      <c r="A121" s="1">
        <v>1011108.0</v>
      </c>
      <c r="B121" s="1" t="s">
        <v>833</v>
      </c>
      <c r="C121" s="2" t="s">
        <v>834</v>
      </c>
      <c r="D121" s="1" t="s">
        <v>833</v>
      </c>
      <c r="H121" s="1" t="s">
        <v>835</v>
      </c>
      <c r="I121" s="1" t="s">
        <v>836</v>
      </c>
      <c r="J121" s="1" t="s">
        <v>837</v>
      </c>
      <c r="K121" s="1" t="s">
        <v>171</v>
      </c>
      <c r="M121" s="1" t="s">
        <v>838</v>
      </c>
      <c r="N121" s="1" t="s">
        <v>839</v>
      </c>
      <c r="U121" s="1">
        <v>-93.368935</v>
      </c>
      <c r="V121" s="1">
        <v>43.650894</v>
      </c>
      <c r="X121" s="1" t="s">
        <v>69</v>
      </c>
      <c r="Y121" s="1" t="s">
        <v>69</v>
      </c>
      <c r="Z121" s="1" t="s">
        <v>69</v>
      </c>
      <c r="AA121" s="1" t="s">
        <v>69</v>
      </c>
      <c r="AB121" s="1" t="s">
        <v>69</v>
      </c>
      <c r="AC121" s="1" t="s">
        <v>69</v>
      </c>
      <c r="AD121" s="1" t="s">
        <v>69</v>
      </c>
      <c r="AE121" s="1" t="s">
        <v>70</v>
      </c>
      <c r="AF121" s="1" t="s">
        <v>69</v>
      </c>
      <c r="AG121" s="1" t="s">
        <v>69</v>
      </c>
      <c r="AH121" s="1" t="s">
        <v>69</v>
      </c>
      <c r="AI121" s="1" t="s">
        <v>70</v>
      </c>
      <c r="AJ121" s="1" t="s">
        <v>69</v>
      </c>
      <c r="AK121" s="1" t="s">
        <v>69</v>
      </c>
      <c r="AL121" s="1" t="s">
        <v>69</v>
      </c>
      <c r="AM121" s="1" t="s">
        <v>69</v>
      </c>
      <c r="AN121" s="1" t="s">
        <v>69</v>
      </c>
      <c r="AO121" s="1" t="s">
        <v>70</v>
      </c>
      <c r="AP121" s="1" t="s">
        <v>70</v>
      </c>
      <c r="AQ121" s="1" t="s">
        <v>70</v>
      </c>
      <c r="AR121" s="1" t="s">
        <v>69</v>
      </c>
      <c r="AS121" s="1" t="s">
        <v>70</v>
      </c>
      <c r="AT121" s="1" t="s">
        <v>70</v>
      </c>
      <c r="AU121" s="1" t="s">
        <v>69</v>
      </c>
      <c r="AV121" s="1" t="s">
        <v>69</v>
      </c>
      <c r="AW121" s="1" t="s">
        <v>70</v>
      </c>
      <c r="AX121" s="1" t="s">
        <v>70</v>
      </c>
      <c r="AY121" s="1" t="s">
        <v>70</v>
      </c>
      <c r="AZ121" s="1" t="s">
        <v>69</v>
      </c>
      <c r="BA121" s="1" t="s">
        <v>70</v>
      </c>
      <c r="BB121" s="1" t="s">
        <v>70</v>
      </c>
      <c r="BC121" s="1" t="s">
        <v>70</v>
      </c>
      <c r="BD121" s="1" t="s">
        <v>70</v>
      </c>
      <c r="BE121" s="1" t="s">
        <v>70</v>
      </c>
      <c r="BF121" s="1" t="s">
        <v>70</v>
      </c>
      <c r="BG121" s="3">
        <v>42126.40902777778</v>
      </c>
    </row>
    <row r="122">
      <c r="A122" s="1">
        <v>1004886.0</v>
      </c>
      <c r="B122" s="1" t="s">
        <v>840</v>
      </c>
      <c r="H122" s="1" t="s">
        <v>841</v>
      </c>
      <c r="I122" s="1" t="s">
        <v>842</v>
      </c>
      <c r="J122" s="1" t="s">
        <v>843</v>
      </c>
      <c r="K122" s="1" t="s">
        <v>382</v>
      </c>
      <c r="L122" s="1">
        <v>36720.0</v>
      </c>
      <c r="U122" s="1">
        <v>-87.410103</v>
      </c>
      <c r="V122" s="1">
        <v>32.231899</v>
      </c>
      <c r="X122" s="1" t="s">
        <v>70</v>
      </c>
      <c r="Y122" s="1" t="s">
        <v>70</v>
      </c>
      <c r="Z122" s="1" t="s">
        <v>70</v>
      </c>
      <c r="AA122" s="1" t="s">
        <v>70</v>
      </c>
      <c r="AB122" s="1" t="s">
        <v>70</v>
      </c>
      <c r="AC122" s="1" t="s">
        <v>80</v>
      </c>
      <c r="BG122" s="1">
        <v>2011.0</v>
      </c>
    </row>
    <row r="123">
      <c r="A123" s="1">
        <v>1010559.0</v>
      </c>
      <c r="B123" s="1" t="s">
        <v>844</v>
      </c>
      <c r="C123" s="2" t="s">
        <v>845</v>
      </c>
      <c r="H123" s="1" t="s">
        <v>846</v>
      </c>
      <c r="I123" s="1" t="s">
        <v>847</v>
      </c>
      <c r="J123" s="1" t="s">
        <v>848</v>
      </c>
      <c r="K123" s="1" t="s">
        <v>575</v>
      </c>
      <c r="L123" s="1">
        <v>49224.0</v>
      </c>
      <c r="M123" s="1" t="s">
        <v>849</v>
      </c>
      <c r="N123" s="1" t="s">
        <v>850</v>
      </c>
      <c r="U123" s="1">
        <v>-84.751572</v>
      </c>
      <c r="V123" s="1">
        <v>42.243546</v>
      </c>
      <c r="X123" s="1" t="s">
        <v>69</v>
      </c>
      <c r="Y123" s="1" t="s">
        <v>69</v>
      </c>
      <c r="Z123" s="1" t="s">
        <v>70</v>
      </c>
      <c r="AA123" s="1" t="s">
        <v>69</v>
      </c>
      <c r="AB123" s="1" t="s">
        <v>70</v>
      </c>
      <c r="AC123" s="1" t="s">
        <v>70</v>
      </c>
      <c r="AD123" s="1" t="s">
        <v>69</v>
      </c>
      <c r="AE123" s="1" t="s">
        <v>70</v>
      </c>
      <c r="AF123" s="1" t="s">
        <v>69</v>
      </c>
      <c r="AG123" s="1" t="s">
        <v>69</v>
      </c>
      <c r="AH123" s="1" t="s">
        <v>69</v>
      </c>
      <c r="AI123" s="1" t="s">
        <v>70</v>
      </c>
      <c r="AJ123" s="1" t="s">
        <v>69</v>
      </c>
      <c r="AK123" s="1" t="s">
        <v>69</v>
      </c>
      <c r="AL123" s="1" t="s">
        <v>69</v>
      </c>
      <c r="AM123" s="1" t="s">
        <v>69</v>
      </c>
      <c r="AN123" s="1" t="s">
        <v>69</v>
      </c>
      <c r="AO123" s="1" t="s">
        <v>70</v>
      </c>
      <c r="AP123" s="1" t="s">
        <v>70</v>
      </c>
      <c r="AQ123" s="1" t="s">
        <v>70</v>
      </c>
      <c r="AR123" s="1" t="s">
        <v>69</v>
      </c>
      <c r="AS123" s="1" t="s">
        <v>70</v>
      </c>
      <c r="AT123" s="1" t="s">
        <v>70</v>
      </c>
      <c r="AU123" s="1" t="s">
        <v>69</v>
      </c>
      <c r="AV123" s="1" t="s">
        <v>69</v>
      </c>
      <c r="AW123" s="1" t="s">
        <v>70</v>
      </c>
      <c r="AX123" s="1" t="s">
        <v>70</v>
      </c>
      <c r="AY123" s="1" t="s">
        <v>70</v>
      </c>
      <c r="AZ123" s="1" t="s">
        <v>69</v>
      </c>
      <c r="BA123" s="1" t="s">
        <v>70</v>
      </c>
      <c r="BB123" s="1" t="s">
        <v>70</v>
      </c>
      <c r="BC123" s="1" t="s">
        <v>70</v>
      </c>
      <c r="BD123" s="1" t="s">
        <v>70</v>
      </c>
      <c r="BE123" s="1" t="s">
        <v>70</v>
      </c>
      <c r="BF123" s="1" t="s">
        <v>70</v>
      </c>
      <c r="BG123" s="3">
        <v>41879.48611111111</v>
      </c>
    </row>
    <row r="124">
      <c r="A124" s="1">
        <v>1010407.0</v>
      </c>
      <c r="B124" s="1" t="s">
        <v>851</v>
      </c>
      <c r="C124" s="2" t="s">
        <v>852</v>
      </c>
      <c r="D124" s="2" t="s">
        <v>853</v>
      </c>
      <c r="H124" s="1" t="s">
        <v>854</v>
      </c>
      <c r="I124" s="1" t="s">
        <v>855</v>
      </c>
      <c r="J124" s="1" t="s">
        <v>508</v>
      </c>
      <c r="K124" s="1" t="s">
        <v>509</v>
      </c>
      <c r="L124" s="1">
        <v>87102.0</v>
      </c>
      <c r="M124" s="1" t="s">
        <v>856</v>
      </c>
      <c r="N124" s="1" t="s">
        <v>313</v>
      </c>
      <c r="U124" s="1">
        <v>-106.65689</v>
      </c>
      <c r="V124" s="1">
        <v>35.085972</v>
      </c>
      <c r="W124" s="1" t="s">
        <v>136</v>
      </c>
      <c r="X124" s="1" t="s">
        <v>69</v>
      </c>
      <c r="Y124" s="1" t="s">
        <v>69</v>
      </c>
      <c r="Z124" s="1" t="s">
        <v>70</v>
      </c>
      <c r="AA124" s="1" t="s">
        <v>69</v>
      </c>
      <c r="AB124" s="1" t="s">
        <v>69</v>
      </c>
      <c r="AC124" s="1" t="s">
        <v>69</v>
      </c>
      <c r="AD124" s="1" t="s">
        <v>69</v>
      </c>
      <c r="AE124" s="1" t="s">
        <v>69</v>
      </c>
      <c r="AF124" s="1" t="s">
        <v>69</v>
      </c>
      <c r="AG124" s="1" t="s">
        <v>69</v>
      </c>
      <c r="AH124" s="1" t="s">
        <v>69</v>
      </c>
      <c r="AI124" s="1" t="s">
        <v>70</v>
      </c>
      <c r="AJ124" s="1" t="s">
        <v>69</v>
      </c>
      <c r="AK124" s="1" t="s">
        <v>69</v>
      </c>
      <c r="AL124" s="1" t="s">
        <v>69</v>
      </c>
      <c r="AM124" s="1" t="s">
        <v>69</v>
      </c>
      <c r="AN124" s="1" t="s">
        <v>70</v>
      </c>
      <c r="AO124" s="1" t="s">
        <v>69</v>
      </c>
      <c r="AP124" s="1" t="s">
        <v>70</v>
      </c>
      <c r="AQ124" s="1" t="s">
        <v>69</v>
      </c>
      <c r="AR124" s="1" t="s">
        <v>69</v>
      </c>
      <c r="AS124" s="1" t="s">
        <v>70</v>
      </c>
      <c r="AT124" s="1" t="s">
        <v>69</v>
      </c>
      <c r="AU124" s="1" t="s">
        <v>69</v>
      </c>
      <c r="AV124" s="1" t="s">
        <v>69</v>
      </c>
      <c r="AW124" s="1" t="s">
        <v>70</v>
      </c>
      <c r="AX124" s="1" t="s">
        <v>69</v>
      </c>
      <c r="AY124" s="1" t="s">
        <v>69</v>
      </c>
      <c r="AZ124" s="1" t="s">
        <v>69</v>
      </c>
      <c r="BA124" s="1" t="s">
        <v>69</v>
      </c>
      <c r="BB124" s="1" t="s">
        <v>69</v>
      </c>
      <c r="BC124" s="1" t="s">
        <v>69</v>
      </c>
      <c r="BD124" s="1" t="s">
        <v>69</v>
      </c>
      <c r="BE124" s="1" t="s">
        <v>69</v>
      </c>
      <c r="BF124" s="1" t="s">
        <v>69</v>
      </c>
      <c r="BG124" s="3">
        <v>41856.48541666667</v>
      </c>
    </row>
    <row r="125">
      <c r="A125" s="1">
        <v>1004761.0</v>
      </c>
      <c r="B125" s="1" t="s">
        <v>857</v>
      </c>
      <c r="C125" s="2" t="s">
        <v>858</v>
      </c>
      <c r="D125" s="2" t="s">
        <v>859</v>
      </c>
      <c r="G125" s="2" t="s">
        <v>860</v>
      </c>
      <c r="H125" s="1" t="s">
        <v>861</v>
      </c>
      <c r="I125" s="1" t="s">
        <v>855</v>
      </c>
      <c r="J125" s="1" t="s">
        <v>508</v>
      </c>
      <c r="K125" s="1" t="s">
        <v>509</v>
      </c>
      <c r="M125" s="1" t="s">
        <v>862</v>
      </c>
      <c r="N125" s="1" t="s">
        <v>863</v>
      </c>
      <c r="U125" s="1">
        <v>-106.55762</v>
      </c>
      <c r="V125" s="1">
        <v>35.1506</v>
      </c>
      <c r="W125" s="1" t="s">
        <v>864</v>
      </c>
      <c r="X125" s="1" t="s">
        <v>69</v>
      </c>
      <c r="Y125" s="1" t="s">
        <v>69</v>
      </c>
      <c r="Z125" s="1" t="s">
        <v>70</v>
      </c>
      <c r="AA125" s="1" t="s">
        <v>69</v>
      </c>
      <c r="AB125" s="1" t="s">
        <v>69</v>
      </c>
      <c r="AC125" s="1" t="s">
        <v>80</v>
      </c>
      <c r="AD125" s="1" t="s">
        <v>70</v>
      </c>
      <c r="AE125" s="1" t="s">
        <v>70</v>
      </c>
      <c r="AF125" s="1" t="s">
        <v>70</v>
      </c>
      <c r="AG125" s="1" t="s">
        <v>70</v>
      </c>
      <c r="AH125" s="1" t="s">
        <v>70</v>
      </c>
      <c r="AI125" s="1" t="s">
        <v>70</v>
      </c>
      <c r="AJ125" s="1" t="s">
        <v>70</v>
      </c>
      <c r="AK125" s="1" t="s">
        <v>69</v>
      </c>
      <c r="AL125" s="1" t="s">
        <v>70</v>
      </c>
      <c r="AM125" s="1" t="s">
        <v>70</v>
      </c>
      <c r="AN125" s="1" t="s">
        <v>70</v>
      </c>
      <c r="AO125" s="1" t="s">
        <v>70</v>
      </c>
      <c r="AP125" s="1" t="s">
        <v>70</v>
      </c>
      <c r="AQ125" s="1" t="s">
        <v>70</v>
      </c>
      <c r="AR125" s="1" t="s">
        <v>70</v>
      </c>
      <c r="AS125" s="1" t="s">
        <v>70</v>
      </c>
      <c r="AT125" s="1" t="s">
        <v>70</v>
      </c>
      <c r="AU125" s="1" t="s">
        <v>70</v>
      </c>
      <c r="AV125" s="1" t="s">
        <v>70</v>
      </c>
      <c r="AW125" s="1" t="s">
        <v>70</v>
      </c>
      <c r="AX125" s="1" t="s">
        <v>70</v>
      </c>
      <c r="AY125" s="1" t="s">
        <v>70</v>
      </c>
      <c r="AZ125" s="1" t="s">
        <v>69</v>
      </c>
      <c r="BA125" s="1" t="s">
        <v>70</v>
      </c>
      <c r="BB125" s="1" t="s">
        <v>70</v>
      </c>
      <c r="BC125" s="1" t="s">
        <v>70</v>
      </c>
      <c r="BD125" s="1" t="s">
        <v>70</v>
      </c>
      <c r="BE125" s="1" t="s">
        <v>70</v>
      </c>
      <c r="BF125" s="1" t="s">
        <v>70</v>
      </c>
      <c r="BG125" s="3">
        <v>41795.620833333334</v>
      </c>
    </row>
    <row r="126">
      <c r="A126" s="1">
        <v>1007016.0</v>
      </c>
      <c r="B126" s="1" t="s">
        <v>865</v>
      </c>
      <c r="H126" s="1" t="s">
        <v>866</v>
      </c>
      <c r="I126" s="1" t="s">
        <v>855</v>
      </c>
      <c r="J126" s="1" t="s">
        <v>508</v>
      </c>
      <c r="K126" s="1" t="s">
        <v>509</v>
      </c>
      <c r="U126" s="1">
        <v>-106.578</v>
      </c>
      <c r="V126" s="1">
        <v>35.055302</v>
      </c>
      <c r="X126" s="1" t="s">
        <v>70</v>
      </c>
      <c r="Y126" s="1" t="s">
        <v>70</v>
      </c>
      <c r="Z126" s="1" t="s">
        <v>70</v>
      </c>
      <c r="AA126" s="1" t="s">
        <v>70</v>
      </c>
      <c r="AB126" s="1" t="s">
        <v>70</v>
      </c>
      <c r="AC126" s="1" t="s">
        <v>80</v>
      </c>
      <c r="BG126" s="1">
        <v>2009.0</v>
      </c>
    </row>
    <row r="127">
      <c r="A127" s="1">
        <v>1002222.0</v>
      </c>
      <c r="B127" s="1" t="s">
        <v>867</v>
      </c>
      <c r="C127" s="2" t="s">
        <v>868</v>
      </c>
      <c r="H127" s="1" t="s">
        <v>869</v>
      </c>
      <c r="I127" s="1" t="s">
        <v>870</v>
      </c>
      <c r="J127" s="1" t="s">
        <v>871</v>
      </c>
      <c r="K127" s="1" t="s">
        <v>575</v>
      </c>
      <c r="L127" s="1">
        <v>48740.0</v>
      </c>
      <c r="M127" s="1" t="s">
        <v>172</v>
      </c>
      <c r="N127" s="1" t="s">
        <v>872</v>
      </c>
      <c r="O127" s="1" t="s">
        <v>873</v>
      </c>
      <c r="P127" s="1" t="s">
        <v>872</v>
      </c>
      <c r="Q127" s="1" t="s">
        <v>874</v>
      </c>
      <c r="R127" s="1" t="s">
        <v>872</v>
      </c>
      <c r="U127" s="1">
        <v>-83.297302</v>
      </c>
      <c r="V127" s="1">
        <v>44.654701</v>
      </c>
      <c r="W127" s="1" t="s">
        <v>118</v>
      </c>
      <c r="X127" s="1" t="s">
        <v>70</v>
      </c>
      <c r="Y127" s="1" t="s">
        <v>70</v>
      </c>
      <c r="Z127" s="1" t="s">
        <v>70</v>
      </c>
      <c r="AA127" s="1" t="s">
        <v>70</v>
      </c>
      <c r="AB127" s="1" t="s">
        <v>70</v>
      </c>
      <c r="AC127" s="1" t="s">
        <v>70</v>
      </c>
      <c r="AD127" s="1" t="s">
        <v>69</v>
      </c>
      <c r="AE127" s="1" t="s">
        <v>70</v>
      </c>
      <c r="AF127" s="1" t="s">
        <v>69</v>
      </c>
      <c r="AG127" s="1" t="s">
        <v>70</v>
      </c>
      <c r="AH127" s="1" t="s">
        <v>70</v>
      </c>
      <c r="AI127" s="1" t="s">
        <v>69</v>
      </c>
      <c r="AJ127" s="1" t="s">
        <v>69</v>
      </c>
      <c r="AK127" s="1" t="s">
        <v>70</v>
      </c>
      <c r="AL127" s="1" t="s">
        <v>69</v>
      </c>
      <c r="AM127" s="1" t="s">
        <v>70</v>
      </c>
      <c r="AN127" s="1" t="s">
        <v>70</v>
      </c>
      <c r="AO127" s="1" t="s">
        <v>69</v>
      </c>
      <c r="AP127" s="1" t="s">
        <v>70</v>
      </c>
      <c r="AQ127" s="1" t="s">
        <v>70</v>
      </c>
      <c r="AR127" s="1" t="s">
        <v>70</v>
      </c>
      <c r="AS127" s="1" t="s">
        <v>70</v>
      </c>
      <c r="AT127" s="1" t="s">
        <v>70</v>
      </c>
      <c r="AU127" s="1" t="s">
        <v>69</v>
      </c>
      <c r="AV127" s="1" t="s">
        <v>70</v>
      </c>
      <c r="AW127" s="1" t="s">
        <v>70</v>
      </c>
      <c r="AX127" s="1" t="s">
        <v>70</v>
      </c>
      <c r="AY127" s="1" t="s">
        <v>70</v>
      </c>
      <c r="AZ127" s="1" t="s">
        <v>70</v>
      </c>
      <c r="BA127" s="1" t="s">
        <v>70</v>
      </c>
      <c r="BB127" s="1" t="s">
        <v>70</v>
      </c>
      <c r="BC127" s="1" t="s">
        <v>70</v>
      </c>
      <c r="BD127" s="1" t="s">
        <v>70</v>
      </c>
      <c r="BE127" s="1" t="s">
        <v>70</v>
      </c>
      <c r="BF127" s="1" t="s">
        <v>70</v>
      </c>
      <c r="BG127" s="3">
        <v>40682.52638888889</v>
      </c>
    </row>
    <row r="128">
      <c r="A128" s="1">
        <v>1008252.0</v>
      </c>
      <c r="B128" s="1" t="s">
        <v>875</v>
      </c>
      <c r="C128" s="2" t="s">
        <v>876</v>
      </c>
      <c r="D128" s="2" t="s">
        <v>877</v>
      </c>
      <c r="H128" s="1" t="s">
        <v>878</v>
      </c>
      <c r="I128" s="1" t="s">
        <v>879</v>
      </c>
      <c r="J128" s="1" t="s">
        <v>880</v>
      </c>
      <c r="K128" s="1" t="s">
        <v>881</v>
      </c>
      <c r="L128" s="1">
        <v>24910.0</v>
      </c>
      <c r="N128" s="1" t="s">
        <v>882</v>
      </c>
      <c r="U128" s="1">
        <v>-80.642021</v>
      </c>
      <c r="V128" s="1">
        <v>37.725952</v>
      </c>
      <c r="W128" s="1" t="s">
        <v>99</v>
      </c>
      <c r="X128" s="1" t="s">
        <v>69</v>
      </c>
      <c r="Y128" s="1" t="s">
        <v>70</v>
      </c>
      <c r="Z128" s="1" t="s">
        <v>70</v>
      </c>
      <c r="AA128" s="1" t="s">
        <v>69</v>
      </c>
      <c r="AB128" s="1" t="s">
        <v>69</v>
      </c>
      <c r="AC128" s="1" t="s">
        <v>69</v>
      </c>
      <c r="AD128" s="1" t="s">
        <v>69</v>
      </c>
      <c r="AE128" s="1" t="s">
        <v>70</v>
      </c>
      <c r="AF128" s="1" t="s">
        <v>69</v>
      </c>
      <c r="AG128" s="1" t="s">
        <v>70</v>
      </c>
      <c r="AH128" s="1" t="s">
        <v>70</v>
      </c>
      <c r="AI128" s="1" t="s">
        <v>70</v>
      </c>
      <c r="AJ128" s="1" t="s">
        <v>69</v>
      </c>
      <c r="AK128" s="1" t="s">
        <v>69</v>
      </c>
      <c r="AL128" s="1" t="s">
        <v>70</v>
      </c>
      <c r="AM128" s="1" t="s">
        <v>69</v>
      </c>
      <c r="AN128" s="1" t="s">
        <v>69</v>
      </c>
      <c r="AO128" s="1" t="s">
        <v>69</v>
      </c>
      <c r="AP128" s="1" t="s">
        <v>70</v>
      </c>
      <c r="AQ128" s="1" t="s">
        <v>70</v>
      </c>
      <c r="AR128" s="1" t="s">
        <v>70</v>
      </c>
      <c r="AS128" s="1" t="s">
        <v>70</v>
      </c>
      <c r="AT128" s="1" t="s">
        <v>70</v>
      </c>
      <c r="AU128" s="1" t="s">
        <v>70</v>
      </c>
      <c r="AV128" s="1" t="s">
        <v>70</v>
      </c>
      <c r="AW128" s="1" t="s">
        <v>70</v>
      </c>
      <c r="AX128" s="1" t="s">
        <v>70</v>
      </c>
      <c r="AY128" s="1" t="s">
        <v>70</v>
      </c>
      <c r="AZ128" s="1" t="s">
        <v>69</v>
      </c>
      <c r="BA128" s="1" t="s">
        <v>70</v>
      </c>
      <c r="BB128" s="1" t="s">
        <v>70</v>
      </c>
      <c r="BC128" s="1" t="s">
        <v>70</v>
      </c>
      <c r="BD128" s="1" t="s">
        <v>70</v>
      </c>
      <c r="BE128" s="1" t="s">
        <v>70</v>
      </c>
      <c r="BF128" s="1" t="s">
        <v>70</v>
      </c>
      <c r="BG128" s="3">
        <v>41445.294444444444</v>
      </c>
    </row>
    <row r="129">
      <c r="A129" s="1">
        <v>1003236.0</v>
      </c>
      <c r="B129" s="1" t="s">
        <v>883</v>
      </c>
      <c r="C129" s="2" t="s">
        <v>884</v>
      </c>
      <c r="H129" s="1" t="s">
        <v>885</v>
      </c>
      <c r="I129" s="1" t="s">
        <v>886</v>
      </c>
      <c r="J129" s="1" t="s">
        <v>887</v>
      </c>
      <c r="K129" s="1" t="s">
        <v>171</v>
      </c>
      <c r="L129" s="1">
        <v>55109.0</v>
      </c>
      <c r="U129" s="1">
        <v>-93.0877</v>
      </c>
      <c r="V129" s="1">
        <v>44.960899</v>
      </c>
      <c r="X129" s="1" t="s">
        <v>70</v>
      </c>
      <c r="Y129" s="1" t="s">
        <v>70</v>
      </c>
      <c r="Z129" s="1" t="s">
        <v>70</v>
      </c>
      <c r="AA129" s="1" t="s">
        <v>70</v>
      </c>
      <c r="AB129" s="1" t="s">
        <v>70</v>
      </c>
      <c r="AC129" s="1" t="s">
        <v>80</v>
      </c>
      <c r="BG129" s="1">
        <v>2009.0</v>
      </c>
    </row>
    <row r="130">
      <c r="A130" s="1">
        <v>1011910.0</v>
      </c>
      <c r="B130" s="1" t="s">
        <v>888</v>
      </c>
      <c r="C130" s="2" t="s">
        <v>889</v>
      </c>
      <c r="D130" s="1" t="s">
        <v>890</v>
      </c>
      <c r="H130" s="1" t="s">
        <v>891</v>
      </c>
      <c r="I130" s="1" t="s">
        <v>892</v>
      </c>
      <c r="J130" s="1" t="s">
        <v>893</v>
      </c>
      <c r="K130" s="1" t="s">
        <v>785</v>
      </c>
      <c r="L130" s="1">
        <v>76008.0</v>
      </c>
      <c r="M130" s="1" t="s">
        <v>894</v>
      </c>
      <c r="N130" s="1" t="s">
        <v>895</v>
      </c>
      <c r="U130" s="1">
        <v>-97.602554</v>
      </c>
      <c r="V130" s="1">
        <v>32.696495</v>
      </c>
      <c r="X130" s="1" t="s">
        <v>69</v>
      </c>
      <c r="Y130" s="1" t="s">
        <v>70</v>
      </c>
      <c r="Z130" s="1" t="s">
        <v>70</v>
      </c>
      <c r="AA130" s="1" t="s">
        <v>70</v>
      </c>
      <c r="AB130" s="1" t="s">
        <v>70</v>
      </c>
      <c r="AC130" s="1" t="s">
        <v>69</v>
      </c>
      <c r="AD130" s="1" t="s">
        <v>69</v>
      </c>
      <c r="AE130" s="1" t="s">
        <v>70</v>
      </c>
      <c r="AF130" s="1" t="s">
        <v>70</v>
      </c>
      <c r="AG130" s="1" t="s">
        <v>70</v>
      </c>
      <c r="AH130" s="1" t="s">
        <v>69</v>
      </c>
      <c r="AI130" s="1" t="s">
        <v>70</v>
      </c>
      <c r="AJ130" s="1" t="s">
        <v>70</v>
      </c>
      <c r="AK130" s="1" t="s">
        <v>69</v>
      </c>
      <c r="AL130" s="1" t="s">
        <v>70</v>
      </c>
      <c r="AM130" s="1" t="s">
        <v>69</v>
      </c>
      <c r="AN130" s="1" t="s">
        <v>70</v>
      </c>
      <c r="AO130" s="1" t="s">
        <v>70</v>
      </c>
      <c r="AP130" s="1" t="s">
        <v>70</v>
      </c>
      <c r="AQ130" s="1" t="s">
        <v>70</v>
      </c>
      <c r="AR130" s="1" t="s">
        <v>70</v>
      </c>
      <c r="AS130" s="1" t="s">
        <v>69</v>
      </c>
      <c r="AT130" s="1" t="s">
        <v>70</v>
      </c>
      <c r="AU130" s="1" t="s">
        <v>70</v>
      </c>
      <c r="AV130" s="1" t="s">
        <v>70</v>
      </c>
      <c r="AW130" s="1" t="s">
        <v>70</v>
      </c>
      <c r="AX130" s="1" t="s">
        <v>70</v>
      </c>
      <c r="AY130" s="1" t="s">
        <v>70</v>
      </c>
      <c r="AZ130" s="1" t="s">
        <v>70</v>
      </c>
      <c r="BA130" s="1" t="s">
        <v>70</v>
      </c>
      <c r="BB130" s="1" t="s">
        <v>70</v>
      </c>
      <c r="BC130" s="1" t="s">
        <v>70</v>
      </c>
      <c r="BD130" s="1" t="s">
        <v>69</v>
      </c>
      <c r="BE130" s="1" t="s">
        <v>70</v>
      </c>
      <c r="BF130" s="1" t="s">
        <v>70</v>
      </c>
      <c r="BG130" s="3">
        <v>42488.70972222222</v>
      </c>
    </row>
    <row r="131">
      <c r="A131" s="1">
        <v>1010597.0</v>
      </c>
      <c r="B131" s="1" t="s">
        <v>896</v>
      </c>
      <c r="H131" s="1" t="s">
        <v>897</v>
      </c>
      <c r="I131" s="1" t="s">
        <v>898</v>
      </c>
      <c r="J131" s="1" t="s">
        <v>899</v>
      </c>
      <c r="K131" s="1" t="s">
        <v>670</v>
      </c>
      <c r="L131" s="1">
        <v>28681.0</v>
      </c>
      <c r="M131" s="1" t="s">
        <v>900</v>
      </c>
      <c r="N131" s="1" t="s">
        <v>205</v>
      </c>
      <c r="U131" s="1">
        <v>-81.178123</v>
      </c>
      <c r="V131" s="1">
        <v>35.919746</v>
      </c>
      <c r="X131" s="1" t="s">
        <v>69</v>
      </c>
      <c r="Y131" s="1" t="s">
        <v>70</v>
      </c>
      <c r="Z131" s="1" t="s">
        <v>70</v>
      </c>
      <c r="AA131" s="1" t="s">
        <v>70</v>
      </c>
      <c r="AB131" s="1" t="s">
        <v>70</v>
      </c>
      <c r="AC131" s="1" t="s">
        <v>70</v>
      </c>
      <c r="AD131" s="1" t="s">
        <v>69</v>
      </c>
      <c r="AE131" s="1" t="s">
        <v>70</v>
      </c>
      <c r="AF131" s="1" t="s">
        <v>69</v>
      </c>
      <c r="AG131" s="1" t="s">
        <v>70</v>
      </c>
      <c r="AH131" s="1" t="s">
        <v>69</v>
      </c>
      <c r="AI131" s="1" t="s">
        <v>70</v>
      </c>
      <c r="AJ131" s="1" t="s">
        <v>70</v>
      </c>
      <c r="AK131" s="1" t="s">
        <v>69</v>
      </c>
      <c r="AL131" s="1" t="s">
        <v>69</v>
      </c>
      <c r="AM131" s="1" t="s">
        <v>69</v>
      </c>
      <c r="AN131" s="1" t="s">
        <v>70</v>
      </c>
      <c r="AO131" s="1" t="s">
        <v>70</v>
      </c>
      <c r="AP131" s="1" t="s">
        <v>70</v>
      </c>
      <c r="AQ131" s="1" t="s">
        <v>70</v>
      </c>
      <c r="AR131" s="1" t="s">
        <v>70</v>
      </c>
      <c r="AS131" s="1" t="s">
        <v>70</v>
      </c>
      <c r="AT131" s="1" t="s">
        <v>70</v>
      </c>
      <c r="AU131" s="1" t="s">
        <v>70</v>
      </c>
      <c r="AV131" s="1" t="s">
        <v>70</v>
      </c>
      <c r="AW131" s="1" t="s">
        <v>70</v>
      </c>
      <c r="AX131" s="1" t="s">
        <v>70</v>
      </c>
      <c r="AY131" s="1" t="s">
        <v>70</v>
      </c>
      <c r="AZ131" s="1" t="s">
        <v>69</v>
      </c>
      <c r="BA131" s="1" t="s">
        <v>70</v>
      </c>
      <c r="BB131" s="1" t="s">
        <v>70</v>
      </c>
      <c r="BC131" s="1" t="s">
        <v>70</v>
      </c>
      <c r="BD131" s="1" t="s">
        <v>70</v>
      </c>
      <c r="BE131" s="1" t="s">
        <v>70</v>
      </c>
      <c r="BF131" s="1" t="s">
        <v>70</v>
      </c>
      <c r="BG131" s="3">
        <v>41901.365277777775</v>
      </c>
    </row>
    <row r="132">
      <c r="A132" s="1">
        <v>1000519.0</v>
      </c>
      <c r="B132" s="1" t="s">
        <v>901</v>
      </c>
      <c r="C132" s="2" t="s">
        <v>902</v>
      </c>
      <c r="D132" s="2" t="s">
        <v>903</v>
      </c>
      <c r="H132" s="1" t="s">
        <v>904</v>
      </c>
      <c r="I132" s="1" t="s">
        <v>905</v>
      </c>
      <c r="J132" s="1" t="s">
        <v>906</v>
      </c>
      <c r="K132" s="1" t="s">
        <v>96</v>
      </c>
      <c r="L132" s="1">
        <v>13607.0</v>
      </c>
      <c r="M132" s="1" t="s">
        <v>907</v>
      </c>
      <c r="N132" s="1" t="s">
        <v>908</v>
      </c>
      <c r="U132" s="1">
        <v>-75.915703</v>
      </c>
      <c r="V132" s="1">
        <v>44.331402</v>
      </c>
      <c r="W132" s="1" t="s">
        <v>99</v>
      </c>
      <c r="X132" s="1" t="s">
        <v>70</v>
      </c>
      <c r="Y132" s="1" t="s">
        <v>69</v>
      </c>
      <c r="Z132" s="1" t="s">
        <v>70</v>
      </c>
      <c r="AA132" s="1" t="s">
        <v>70</v>
      </c>
      <c r="AB132" s="1" t="s">
        <v>70</v>
      </c>
      <c r="AC132" s="1" t="s">
        <v>80</v>
      </c>
      <c r="AD132" s="1" t="s">
        <v>69</v>
      </c>
      <c r="AE132" s="1" t="s">
        <v>70</v>
      </c>
      <c r="AF132" s="1" t="s">
        <v>69</v>
      </c>
      <c r="AG132" s="1" t="s">
        <v>70</v>
      </c>
      <c r="AH132" s="1" t="s">
        <v>70</v>
      </c>
      <c r="AI132" s="1" t="s">
        <v>70</v>
      </c>
      <c r="AJ132" s="1" t="s">
        <v>70</v>
      </c>
      <c r="AK132" s="1" t="s">
        <v>69</v>
      </c>
      <c r="AL132" s="1" t="s">
        <v>69</v>
      </c>
      <c r="AM132" s="1" t="s">
        <v>69</v>
      </c>
      <c r="AN132" s="1" t="s">
        <v>69</v>
      </c>
      <c r="AO132" s="1" t="s">
        <v>70</v>
      </c>
      <c r="AP132" s="1" t="s">
        <v>70</v>
      </c>
      <c r="AQ132" s="1" t="s">
        <v>70</v>
      </c>
      <c r="AR132" s="1" t="s">
        <v>69</v>
      </c>
      <c r="AS132" s="1" t="s">
        <v>70</v>
      </c>
      <c r="AT132" s="1" t="s">
        <v>70</v>
      </c>
      <c r="AU132" s="1" t="s">
        <v>70</v>
      </c>
      <c r="AV132" s="1" t="s">
        <v>70</v>
      </c>
      <c r="AW132" s="1" t="s">
        <v>69</v>
      </c>
      <c r="AX132" s="1" t="s">
        <v>70</v>
      </c>
      <c r="AY132" s="1" t="s">
        <v>70</v>
      </c>
      <c r="AZ132" s="1" t="s">
        <v>69</v>
      </c>
      <c r="BA132" s="1" t="s">
        <v>70</v>
      </c>
      <c r="BB132" s="1" t="s">
        <v>70</v>
      </c>
      <c r="BC132" s="1" t="s">
        <v>70</v>
      </c>
      <c r="BD132" s="1" t="s">
        <v>70</v>
      </c>
      <c r="BE132" s="1" t="s">
        <v>70</v>
      </c>
      <c r="BF132" s="1" t="s">
        <v>70</v>
      </c>
      <c r="BG132" s="3">
        <v>41730.4</v>
      </c>
    </row>
    <row r="133">
      <c r="A133" s="1">
        <v>1018643.0</v>
      </c>
      <c r="B133" s="1" t="s">
        <v>909</v>
      </c>
      <c r="C133" s="2" t="s">
        <v>910</v>
      </c>
      <c r="D133" s="1" t="s">
        <v>909</v>
      </c>
      <c r="G133" s="1" t="s">
        <v>911</v>
      </c>
      <c r="H133" s="1" t="s">
        <v>912</v>
      </c>
      <c r="I133" s="1" t="s">
        <v>913</v>
      </c>
      <c r="J133" s="1" t="s">
        <v>914</v>
      </c>
      <c r="K133" s="1" t="s">
        <v>502</v>
      </c>
      <c r="L133" s="1">
        <v>71301.0</v>
      </c>
      <c r="M133" s="1" t="s">
        <v>915</v>
      </c>
      <c r="N133" s="1" t="s">
        <v>863</v>
      </c>
      <c r="U133" s="1">
        <v>-92.466446</v>
      </c>
      <c r="V133" s="1">
        <v>31.294132</v>
      </c>
      <c r="X133" s="1" t="s">
        <v>69</v>
      </c>
      <c r="Y133" s="1" t="s">
        <v>69</v>
      </c>
      <c r="Z133" s="1" t="s">
        <v>70</v>
      </c>
      <c r="AA133" s="1" t="s">
        <v>69</v>
      </c>
      <c r="AB133" s="1" t="s">
        <v>69</v>
      </c>
      <c r="AC133" s="1" t="s">
        <v>69</v>
      </c>
      <c r="AD133" s="1" t="s">
        <v>69</v>
      </c>
      <c r="AE133" s="1" t="s">
        <v>70</v>
      </c>
      <c r="AF133" s="1" t="s">
        <v>70</v>
      </c>
      <c r="AG133" s="1" t="s">
        <v>69</v>
      </c>
      <c r="AH133" s="1" t="s">
        <v>69</v>
      </c>
      <c r="AI133" s="1" t="s">
        <v>70</v>
      </c>
      <c r="AJ133" s="1" t="s">
        <v>69</v>
      </c>
      <c r="AK133" s="1" t="s">
        <v>69</v>
      </c>
      <c r="AL133" s="1" t="s">
        <v>69</v>
      </c>
      <c r="AM133" s="1" t="s">
        <v>69</v>
      </c>
      <c r="AN133" s="1" t="s">
        <v>70</v>
      </c>
      <c r="AO133" s="1" t="s">
        <v>70</v>
      </c>
      <c r="AP133" s="1" t="s">
        <v>70</v>
      </c>
      <c r="AQ133" s="1" t="s">
        <v>69</v>
      </c>
      <c r="AR133" s="1" t="s">
        <v>70</v>
      </c>
      <c r="AS133" s="1" t="s">
        <v>69</v>
      </c>
      <c r="AT133" s="1" t="s">
        <v>70</v>
      </c>
      <c r="AU133" s="1" t="s">
        <v>69</v>
      </c>
      <c r="AV133" s="1" t="s">
        <v>70</v>
      </c>
      <c r="AW133" s="1" t="s">
        <v>70</v>
      </c>
      <c r="AX133" s="1" t="s">
        <v>70</v>
      </c>
      <c r="AY133" s="1" t="s">
        <v>70</v>
      </c>
      <c r="AZ133" s="1" t="s">
        <v>69</v>
      </c>
      <c r="BA133" s="1" t="s">
        <v>70</v>
      </c>
      <c r="BB133" s="1" t="s">
        <v>70</v>
      </c>
      <c r="BC133" s="1" t="s">
        <v>70</v>
      </c>
      <c r="BD133" s="1" t="s">
        <v>70</v>
      </c>
      <c r="BE133" s="1" t="s">
        <v>70</v>
      </c>
      <c r="BF133" s="1" t="s">
        <v>70</v>
      </c>
      <c r="BG133" s="3">
        <v>42926.66875</v>
      </c>
    </row>
    <row r="134">
      <c r="A134" s="1">
        <v>1019113.0</v>
      </c>
      <c r="B134" s="1" t="s">
        <v>909</v>
      </c>
      <c r="D134" s="1" t="s">
        <v>916</v>
      </c>
      <c r="H134" s="1" t="s">
        <v>917</v>
      </c>
      <c r="I134" s="1" t="s">
        <v>913</v>
      </c>
      <c r="J134" s="1" t="s">
        <v>918</v>
      </c>
      <c r="K134" s="1" t="s">
        <v>171</v>
      </c>
      <c r="L134" s="1">
        <v>56308.0</v>
      </c>
      <c r="M134" s="1" t="s">
        <v>919</v>
      </c>
      <c r="N134" s="1" t="s">
        <v>920</v>
      </c>
      <c r="O134" s="1" t="s">
        <v>921</v>
      </c>
      <c r="P134" s="1" t="s">
        <v>490</v>
      </c>
      <c r="U134" s="1">
        <v>-95.3759</v>
      </c>
      <c r="V134" s="1">
        <v>45.890762</v>
      </c>
      <c r="X134" s="1" t="s">
        <v>69</v>
      </c>
      <c r="Y134" s="1" t="s">
        <v>70</v>
      </c>
      <c r="Z134" s="1" t="s">
        <v>70</v>
      </c>
      <c r="AA134" s="1" t="s">
        <v>69</v>
      </c>
      <c r="AB134" s="1" t="s">
        <v>69</v>
      </c>
      <c r="AC134" s="1" t="s">
        <v>69</v>
      </c>
      <c r="AD134" s="1" t="s">
        <v>69</v>
      </c>
      <c r="AE134" s="1" t="s">
        <v>69</v>
      </c>
      <c r="AF134" s="1" t="s">
        <v>70</v>
      </c>
      <c r="AG134" s="1" t="s">
        <v>69</v>
      </c>
      <c r="AH134" s="1" t="s">
        <v>69</v>
      </c>
      <c r="AI134" s="1" t="s">
        <v>69</v>
      </c>
      <c r="AJ134" s="1" t="s">
        <v>69</v>
      </c>
      <c r="AK134" s="1" t="s">
        <v>69</v>
      </c>
      <c r="AL134" s="1" t="s">
        <v>70</v>
      </c>
      <c r="AM134" s="1" t="s">
        <v>69</v>
      </c>
      <c r="AN134" s="1" t="s">
        <v>69</v>
      </c>
      <c r="AO134" s="1" t="s">
        <v>69</v>
      </c>
      <c r="AP134" s="1" t="s">
        <v>70</v>
      </c>
      <c r="AQ134" s="1" t="s">
        <v>70</v>
      </c>
      <c r="AR134" s="1" t="s">
        <v>69</v>
      </c>
      <c r="AS134" s="1" t="s">
        <v>69</v>
      </c>
      <c r="AT134" s="1" t="s">
        <v>70</v>
      </c>
      <c r="AU134" s="1" t="s">
        <v>70</v>
      </c>
      <c r="AV134" s="1" t="s">
        <v>70</v>
      </c>
      <c r="AW134" s="1" t="s">
        <v>70</v>
      </c>
      <c r="AX134" s="1" t="s">
        <v>69</v>
      </c>
      <c r="AY134" s="1" t="s">
        <v>70</v>
      </c>
      <c r="AZ134" s="1" t="s">
        <v>69</v>
      </c>
      <c r="BA134" s="1" t="s">
        <v>70</v>
      </c>
      <c r="BB134" s="1" t="s">
        <v>70</v>
      </c>
      <c r="BC134" s="1" t="s">
        <v>70</v>
      </c>
      <c r="BD134" s="1" t="s">
        <v>70</v>
      </c>
      <c r="BE134" s="1" t="s">
        <v>70</v>
      </c>
      <c r="BF134" s="1" t="s">
        <v>70</v>
      </c>
      <c r="BG134" s="3">
        <v>43241.78680555556</v>
      </c>
    </row>
    <row r="135">
      <c r="A135" s="1">
        <v>1011196.0</v>
      </c>
      <c r="B135" s="1" t="s">
        <v>922</v>
      </c>
      <c r="C135" s="2" t="s">
        <v>923</v>
      </c>
      <c r="D135" s="2" t="s">
        <v>924</v>
      </c>
      <c r="H135" s="1" t="s">
        <v>925</v>
      </c>
      <c r="I135" s="1" t="s">
        <v>926</v>
      </c>
      <c r="J135" s="1" t="s">
        <v>927</v>
      </c>
      <c r="K135" s="1" t="s">
        <v>96</v>
      </c>
      <c r="L135" s="1">
        <v>14802.0</v>
      </c>
      <c r="M135" s="1" t="s">
        <v>928</v>
      </c>
      <c r="N135" s="1" t="s">
        <v>503</v>
      </c>
      <c r="U135" s="1">
        <v>-77.789505</v>
      </c>
      <c r="V135" s="1">
        <v>42.253555</v>
      </c>
      <c r="X135" s="1" t="s">
        <v>69</v>
      </c>
      <c r="Y135" s="1" t="s">
        <v>69</v>
      </c>
      <c r="Z135" s="1" t="s">
        <v>69</v>
      </c>
      <c r="AA135" s="1" t="s">
        <v>69</v>
      </c>
      <c r="AB135" s="1" t="s">
        <v>69</v>
      </c>
      <c r="AC135" s="1" t="s">
        <v>69</v>
      </c>
      <c r="AD135" s="1" t="s">
        <v>69</v>
      </c>
      <c r="AE135" s="1" t="s">
        <v>70</v>
      </c>
      <c r="AF135" s="1" t="s">
        <v>70</v>
      </c>
      <c r="AG135" s="1" t="s">
        <v>69</v>
      </c>
      <c r="AH135" s="1" t="s">
        <v>69</v>
      </c>
      <c r="AI135" s="1" t="s">
        <v>70</v>
      </c>
      <c r="AJ135" s="1" t="s">
        <v>69</v>
      </c>
      <c r="AK135" s="1" t="s">
        <v>69</v>
      </c>
      <c r="AL135" s="1" t="s">
        <v>69</v>
      </c>
      <c r="AM135" s="1" t="s">
        <v>70</v>
      </c>
      <c r="AN135" s="1" t="s">
        <v>69</v>
      </c>
      <c r="AO135" s="1" t="s">
        <v>69</v>
      </c>
      <c r="AP135" s="1" t="s">
        <v>70</v>
      </c>
      <c r="AQ135" s="1" t="s">
        <v>70</v>
      </c>
      <c r="AR135" s="1" t="s">
        <v>70</v>
      </c>
      <c r="AS135" s="1" t="s">
        <v>69</v>
      </c>
      <c r="AT135" s="1" t="s">
        <v>69</v>
      </c>
      <c r="AU135" s="1" t="s">
        <v>70</v>
      </c>
      <c r="AV135" s="1" t="s">
        <v>70</v>
      </c>
      <c r="AW135" s="1" t="s">
        <v>69</v>
      </c>
      <c r="AX135" s="1" t="s">
        <v>70</v>
      </c>
      <c r="AY135" s="1" t="s">
        <v>70</v>
      </c>
      <c r="AZ135" s="1" t="s">
        <v>69</v>
      </c>
      <c r="BA135" s="1" t="s">
        <v>70</v>
      </c>
      <c r="BB135" s="1" t="s">
        <v>70</v>
      </c>
      <c r="BC135" s="1" t="s">
        <v>70</v>
      </c>
      <c r="BD135" s="1" t="s">
        <v>70</v>
      </c>
      <c r="BE135" s="1" t="s">
        <v>70</v>
      </c>
      <c r="BF135" s="1" t="s">
        <v>70</v>
      </c>
      <c r="BG135" s="3">
        <v>42489.37986111111</v>
      </c>
    </row>
    <row r="136">
      <c r="A136" s="1">
        <v>1007217.0</v>
      </c>
      <c r="B136" s="1" t="s">
        <v>929</v>
      </c>
      <c r="H136" s="1" t="s">
        <v>930</v>
      </c>
      <c r="I136" s="1" t="s">
        <v>931</v>
      </c>
      <c r="J136" s="1" t="s">
        <v>932</v>
      </c>
      <c r="K136" s="1" t="s">
        <v>451</v>
      </c>
      <c r="U136" s="1">
        <v>-87.436302</v>
      </c>
      <c r="V136" s="1">
        <v>44.6077</v>
      </c>
      <c r="X136" s="1" t="s">
        <v>70</v>
      </c>
      <c r="Y136" s="1" t="s">
        <v>70</v>
      </c>
      <c r="Z136" s="1" t="s">
        <v>70</v>
      </c>
      <c r="AA136" s="1" t="s">
        <v>70</v>
      </c>
      <c r="AB136" s="1" t="s">
        <v>70</v>
      </c>
      <c r="AC136" s="1" t="s">
        <v>80</v>
      </c>
      <c r="BG136" s="1">
        <v>2011.0</v>
      </c>
    </row>
    <row r="137">
      <c r="A137" s="1">
        <v>1001300.0</v>
      </c>
      <c r="B137" s="1" t="s">
        <v>933</v>
      </c>
      <c r="H137" s="1" t="s">
        <v>934</v>
      </c>
      <c r="I137" s="1" t="s">
        <v>935</v>
      </c>
      <c r="K137" s="1" t="s">
        <v>203</v>
      </c>
      <c r="L137" s="1">
        <v>60102.0</v>
      </c>
      <c r="U137" s="1">
        <v>-88.292999</v>
      </c>
      <c r="V137" s="1">
        <v>42.165001</v>
      </c>
      <c r="X137" s="1" t="s">
        <v>70</v>
      </c>
      <c r="Y137" s="1" t="s">
        <v>70</v>
      </c>
      <c r="Z137" s="1" t="s">
        <v>70</v>
      </c>
      <c r="AA137" s="1" t="s">
        <v>70</v>
      </c>
      <c r="AB137" s="1" t="s">
        <v>70</v>
      </c>
      <c r="AC137" s="1" t="s">
        <v>80</v>
      </c>
      <c r="BG137" s="1">
        <v>2009.0</v>
      </c>
    </row>
    <row r="138">
      <c r="A138" s="1">
        <v>1007528.0</v>
      </c>
      <c r="B138" s="1" t="s">
        <v>936</v>
      </c>
      <c r="H138" s="1" t="s">
        <v>937</v>
      </c>
      <c r="I138" s="1" t="s">
        <v>938</v>
      </c>
      <c r="K138" s="1" t="s">
        <v>637</v>
      </c>
      <c r="L138" s="1">
        <v>96740.0</v>
      </c>
      <c r="U138" s="1">
        <v>-155.98199</v>
      </c>
      <c r="V138" s="1">
        <v>19.614401</v>
      </c>
      <c r="X138" s="1" t="s">
        <v>70</v>
      </c>
      <c r="Y138" s="1" t="s">
        <v>70</v>
      </c>
      <c r="Z138" s="1" t="s">
        <v>70</v>
      </c>
      <c r="AA138" s="1" t="s">
        <v>70</v>
      </c>
      <c r="AB138" s="1" t="s">
        <v>70</v>
      </c>
      <c r="AC138" s="1" t="s">
        <v>80</v>
      </c>
      <c r="BG138" s="1">
        <v>2009.0</v>
      </c>
    </row>
    <row r="139">
      <c r="A139" s="1">
        <v>1008835.0</v>
      </c>
      <c r="B139" s="1" t="s">
        <v>939</v>
      </c>
      <c r="C139" s="2" t="s">
        <v>940</v>
      </c>
      <c r="D139" s="2" t="s">
        <v>941</v>
      </c>
      <c r="H139" s="1" t="s">
        <v>942</v>
      </c>
      <c r="I139" s="1" t="s">
        <v>943</v>
      </c>
      <c r="J139" s="1" t="s">
        <v>944</v>
      </c>
      <c r="K139" s="1" t="s">
        <v>656</v>
      </c>
      <c r="L139" s="1">
        <v>93905.0</v>
      </c>
      <c r="M139" s="1" t="s">
        <v>945</v>
      </c>
      <c r="N139" s="1" t="s">
        <v>577</v>
      </c>
      <c r="U139" s="1">
        <v>-121.63418</v>
      </c>
      <c r="V139" s="1">
        <v>36.673321</v>
      </c>
      <c r="X139" s="1" t="s">
        <v>69</v>
      </c>
      <c r="Y139" s="1" t="s">
        <v>69</v>
      </c>
      <c r="Z139" s="1" t="s">
        <v>69</v>
      </c>
      <c r="AA139" s="1" t="s">
        <v>69</v>
      </c>
      <c r="AB139" s="1" t="s">
        <v>69</v>
      </c>
      <c r="AC139" s="1" t="s">
        <v>69</v>
      </c>
      <c r="AD139" s="1" t="s">
        <v>70</v>
      </c>
      <c r="AE139" s="1" t="s">
        <v>70</v>
      </c>
      <c r="AF139" s="1" t="s">
        <v>70</v>
      </c>
      <c r="AG139" s="1" t="s">
        <v>70</v>
      </c>
      <c r="AH139" s="1" t="s">
        <v>70</v>
      </c>
      <c r="AI139" s="1" t="s">
        <v>70</v>
      </c>
      <c r="AJ139" s="1" t="s">
        <v>69</v>
      </c>
      <c r="AK139" s="1" t="s">
        <v>69</v>
      </c>
      <c r="AL139" s="1" t="s">
        <v>69</v>
      </c>
      <c r="AM139" s="1" t="s">
        <v>70</v>
      </c>
      <c r="AN139" s="1" t="s">
        <v>70</v>
      </c>
      <c r="AO139" s="1" t="s">
        <v>70</v>
      </c>
      <c r="AP139" s="1" t="s">
        <v>70</v>
      </c>
      <c r="AQ139" s="1" t="s">
        <v>70</v>
      </c>
      <c r="AR139" s="1" t="s">
        <v>70</v>
      </c>
      <c r="AS139" s="1" t="s">
        <v>70</v>
      </c>
      <c r="AT139" s="1" t="s">
        <v>69</v>
      </c>
      <c r="AU139" s="1" t="s">
        <v>70</v>
      </c>
      <c r="AV139" s="1" t="s">
        <v>70</v>
      </c>
      <c r="AW139" s="1" t="s">
        <v>70</v>
      </c>
      <c r="AX139" s="1" t="s">
        <v>70</v>
      </c>
      <c r="AY139" s="1" t="s">
        <v>70</v>
      </c>
      <c r="AZ139" s="1" t="s">
        <v>69</v>
      </c>
      <c r="BA139" s="1" t="s">
        <v>70</v>
      </c>
      <c r="BB139" s="1" t="s">
        <v>70</v>
      </c>
      <c r="BC139" s="1" t="s">
        <v>70</v>
      </c>
      <c r="BD139" s="1" t="s">
        <v>70</v>
      </c>
      <c r="BE139" s="1" t="s">
        <v>70</v>
      </c>
      <c r="BF139" s="1" t="s">
        <v>70</v>
      </c>
      <c r="BG139" s="3">
        <v>42548.64166666667</v>
      </c>
    </row>
    <row r="140">
      <c r="A140" s="1">
        <v>1005548.0</v>
      </c>
      <c r="B140" s="1" t="s">
        <v>946</v>
      </c>
      <c r="C140" s="2" t="s">
        <v>947</v>
      </c>
      <c r="D140" s="2" t="s">
        <v>948</v>
      </c>
      <c r="E140" s="2" t="s">
        <v>949</v>
      </c>
      <c r="H140" s="1" t="s">
        <v>950</v>
      </c>
      <c r="I140" s="1" t="s">
        <v>951</v>
      </c>
      <c r="J140" s="1" t="s">
        <v>952</v>
      </c>
      <c r="K140" s="1" t="s">
        <v>211</v>
      </c>
      <c r="L140" s="1">
        <v>33187.0</v>
      </c>
      <c r="M140" s="1" t="s">
        <v>953</v>
      </c>
      <c r="N140" s="1" t="s">
        <v>954</v>
      </c>
      <c r="U140" s="1">
        <v>-80.430382</v>
      </c>
      <c r="V140" s="1">
        <v>25.507879</v>
      </c>
      <c r="X140" s="1" t="s">
        <v>69</v>
      </c>
      <c r="Y140" s="1" t="s">
        <v>70</v>
      </c>
      <c r="Z140" s="1" t="s">
        <v>70</v>
      </c>
      <c r="AA140" s="1" t="s">
        <v>70</v>
      </c>
      <c r="AB140" s="1" t="s">
        <v>70</v>
      </c>
      <c r="AC140" s="1" t="s">
        <v>80</v>
      </c>
      <c r="AD140" s="1" t="s">
        <v>70</v>
      </c>
      <c r="AE140" s="1" t="s">
        <v>70</v>
      </c>
      <c r="AF140" s="1" t="s">
        <v>70</v>
      </c>
      <c r="AG140" s="1" t="s">
        <v>70</v>
      </c>
      <c r="AH140" s="1" t="s">
        <v>70</v>
      </c>
      <c r="AI140" s="1" t="s">
        <v>70</v>
      </c>
      <c r="AJ140" s="1" t="s">
        <v>69</v>
      </c>
      <c r="AK140" s="1" t="s">
        <v>69</v>
      </c>
      <c r="AL140" s="1" t="s">
        <v>69</v>
      </c>
      <c r="AM140" s="1" t="s">
        <v>69</v>
      </c>
      <c r="AN140" s="1" t="s">
        <v>70</v>
      </c>
      <c r="AO140" s="1" t="s">
        <v>70</v>
      </c>
      <c r="AP140" s="1" t="s">
        <v>70</v>
      </c>
      <c r="AQ140" s="1" t="s">
        <v>70</v>
      </c>
      <c r="AR140" s="1" t="s">
        <v>69</v>
      </c>
      <c r="AS140" s="1" t="s">
        <v>70</v>
      </c>
      <c r="AT140" s="1" t="s">
        <v>69</v>
      </c>
      <c r="AU140" s="1" t="s">
        <v>70</v>
      </c>
      <c r="AV140" s="1" t="s">
        <v>70</v>
      </c>
      <c r="AW140" s="1" t="s">
        <v>70</v>
      </c>
      <c r="AX140" s="1" t="s">
        <v>70</v>
      </c>
      <c r="AY140" s="1" t="s">
        <v>70</v>
      </c>
      <c r="AZ140" s="1" t="s">
        <v>69</v>
      </c>
      <c r="BA140" s="1" t="s">
        <v>70</v>
      </c>
      <c r="BB140" s="1" t="s">
        <v>70</v>
      </c>
      <c r="BC140" s="1" t="s">
        <v>70</v>
      </c>
      <c r="BD140" s="1" t="s">
        <v>70</v>
      </c>
      <c r="BE140" s="1" t="s">
        <v>70</v>
      </c>
      <c r="BF140" s="1" t="s">
        <v>70</v>
      </c>
      <c r="BG140" s="3">
        <v>42549.373611111114</v>
      </c>
    </row>
    <row r="141">
      <c r="A141" s="1">
        <v>1011735.0</v>
      </c>
      <c r="B141" s="1" t="s">
        <v>955</v>
      </c>
      <c r="C141" s="2" t="s">
        <v>956</v>
      </c>
      <c r="D141" s="2" t="s">
        <v>957</v>
      </c>
      <c r="H141" s="1" t="s">
        <v>958</v>
      </c>
      <c r="I141" s="1" t="s">
        <v>959</v>
      </c>
      <c r="J141" s="1" t="s">
        <v>960</v>
      </c>
      <c r="K141" s="1" t="s">
        <v>785</v>
      </c>
      <c r="L141" s="1">
        <v>78552.0</v>
      </c>
      <c r="M141" s="1" t="s">
        <v>961</v>
      </c>
      <c r="N141" s="1" t="s">
        <v>962</v>
      </c>
      <c r="U141" s="1">
        <v>-97.70472</v>
      </c>
      <c r="V141" s="1">
        <v>26.155226</v>
      </c>
      <c r="X141" s="1" t="s">
        <v>69</v>
      </c>
      <c r="Y141" s="1" t="s">
        <v>69</v>
      </c>
      <c r="Z141" s="1" t="s">
        <v>70</v>
      </c>
      <c r="AA141" s="1" t="s">
        <v>70</v>
      </c>
      <c r="AB141" s="1" t="s">
        <v>69</v>
      </c>
      <c r="AC141" s="1" t="s">
        <v>69</v>
      </c>
      <c r="AD141" s="1" t="s">
        <v>70</v>
      </c>
      <c r="AE141" s="1" t="s">
        <v>69</v>
      </c>
      <c r="AF141" s="1" t="s">
        <v>70</v>
      </c>
      <c r="AG141" s="1" t="s">
        <v>70</v>
      </c>
      <c r="AH141" s="1" t="s">
        <v>69</v>
      </c>
      <c r="AI141" s="1" t="s">
        <v>70</v>
      </c>
      <c r="AJ141" s="1" t="s">
        <v>69</v>
      </c>
      <c r="AK141" s="1" t="s">
        <v>69</v>
      </c>
      <c r="AL141" s="1" t="s">
        <v>69</v>
      </c>
      <c r="AM141" s="1" t="s">
        <v>69</v>
      </c>
      <c r="AN141" s="1" t="s">
        <v>70</v>
      </c>
      <c r="AO141" s="1" t="s">
        <v>70</v>
      </c>
      <c r="AP141" s="1" t="s">
        <v>70</v>
      </c>
      <c r="AQ141" s="1" t="s">
        <v>70</v>
      </c>
      <c r="AR141" s="1" t="s">
        <v>69</v>
      </c>
      <c r="AS141" s="1" t="s">
        <v>69</v>
      </c>
      <c r="AT141" s="1" t="s">
        <v>69</v>
      </c>
      <c r="AU141" s="1" t="s">
        <v>70</v>
      </c>
      <c r="AV141" s="1" t="s">
        <v>69</v>
      </c>
      <c r="AW141" s="1" t="s">
        <v>70</v>
      </c>
      <c r="AX141" s="1" t="s">
        <v>69</v>
      </c>
      <c r="AY141" s="1" t="s">
        <v>69</v>
      </c>
      <c r="AZ141" s="1" t="s">
        <v>69</v>
      </c>
      <c r="BA141" s="1" t="s">
        <v>70</v>
      </c>
      <c r="BB141" s="1" t="s">
        <v>69</v>
      </c>
      <c r="BC141" s="1" t="s">
        <v>70</v>
      </c>
      <c r="BD141" s="1" t="s">
        <v>70</v>
      </c>
      <c r="BE141" s="1" t="s">
        <v>70</v>
      </c>
      <c r="BF141" s="1" t="s">
        <v>69</v>
      </c>
      <c r="BG141" s="3">
        <v>42567.85</v>
      </c>
    </row>
    <row r="142">
      <c r="A142" s="1">
        <v>1010096.0</v>
      </c>
      <c r="B142" s="1" t="s">
        <v>963</v>
      </c>
      <c r="D142" s="2" t="s">
        <v>964</v>
      </c>
      <c r="H142" s="1" t="s">
        <v>965</v>
      </c>
      <c r="I142" s="1" t="s">
        <v>693</v>
      </c>
      <c r="J142" s="1" t="s">
        <v>694</v>
      </c>
      <c r="K142" s="1" t="s">
        <v>107</v>
      </c>
      <c r="L142" s="1">
        <v>38117.0</v>
      </c>
      <c r="M142" s="1" t="s">
        <v>966</v>
      </c>
      <c r="N142" s="1" t="s">
        <v>967</v>
      </c>
      <c r="U142" s="1">
        <v>-89.89048</v>
      </c>
      <c r="V142" s="1">
        <v>35.090458</v>
      </c>
      <c r="W142" s="1" t="s">
        <v>174</v>
      </c>
      <c r="X142" s="1" t="s">
        <v>69</v>
      </c>
      <c r="Y142" s="1" t="s">
        <v>70</v>
      </c>
      <c r="Z142" s="1" t="s">
        <v>70</v>
      </c>
      <c r="AA142" s="1" t="s">
        <v>70</v>
      </c>
      <c r="AB142" s="1" t="s">
        <v>70</v>
      </c>
      <c r="AC142" s="1" t="s">
        <v>80</v>
      </c>
      <c r="AD142" s="1" t="s">
        <v>69</v>
      </c>
      <c r="AE142" s="1" t="s">
        <v>70</v>
      </c>
      <c r="AF142" s="1" t="s">
        <v>69</v>
      </c>
      <c r="AG142" s="1" t="s">
        <v>70</v>
      </c>
      <c r="AH142" s="1" t="s">
        <v>69</v>
      </c>
      <c r="AI142" s="1" t="s">
        <v>70</v>
      </c>
      <c r="AJ142" s="1" t="s">
        <v>69</v>
      </c>
      <c r="AK142" s="1" t="s">
        <v>69</v>
      </c>
      <c r="AL142" s="1" t="s">
        <v>69</v>
      </c>
      <c r="AM142" s="1" t="s">
        <v>69</v>
      </c>
      <c r="AN142" s="1" t="s">
        <v>70</v>
      </c>
      <c r="AO142" s="1" t="s">
        <v>70</v>
      </c>
      <c r="AP142" s="1" t="s">
        <v>70</v>
      </c>
      <c r="AQ142" s="1" t="s">
        <v>70</v>
      </c>
      <c r="AR142" s="1" t="s">
        <v>69</v>
      </c>
      <c r="AS142" s="1" t="s">
        <v>70</v>
      </c>
      <c r="AT142" s="1" t="s">
        <v>70</v>
      </c>
      <c r="AU142" s="1" t="s">
        <v>70</v>
      </c>
      <c r="AV142" s="1" t="s">
        <v>70</v>
      </c>
      <c r="AW142" s="1" t="s">
        <v>70</v>
      </c>
      <c r="AX142" s="1" t="s">
        <v>70</v>
      </c>
      <c r="AY142" s="1" t="s">
        <v>69</v>
      </c>
      <c r="AZ142" s="1" t="s">
        <v>69</v>
      </c>
      <c r="BA142" s="1" t="s">
        <v>70</v>
      </c>
      <c r="BB142" s="1" t="s">
        <v>70</v>
      </c>
      <c r="BC142" s="1" t="s">
        <v>70</v>
      </c>
      <c r="BD142" s="1" t="s">
        <v>70</v>
      </c>
      <c r="BE142" s="1" t="s">
        <v>70</v>
      </c>
      <c r="BF142" s="1" t="s">
        <v>70</v>
      </c>
      <c r="BG142" s="3">
        <v>41763.53611111111</v>
      </c>
    </row>
    <row r="143">
      <c r="A143" s="1">
        <v>1000268.0</v>
      </c>
      <c r="B143" s="1" t="s">
        <v>968</v>
      </c>
      <c r="C143" s="2" t="s">
        <v>969</v>
      </c>
      <c r="H143" s="1" t="s">
        <v>970</v>
      </c>
      <c r="I143" s="1" t="s">
        <v>580</v>
      </c>
      <c r="J143" s="1" t="s">
        <v>971</v>
      </c>
      <c r="K143" s="1" t="s">
        <v>85</v>
      </c>
      <c r="L143" s="1">
        <v>29205.0</v>
      </c>
      <c r="U143" s="1">
        <v>-81.035797</v>
      </c>
      <c r="V143" s="1">
        <v>33.984699</v>
      </c>
      <c r="X143" s="1" t="s">
        <v>70</v>
      </c>
      <c r="Y143" s="1" t="s">
        <v>70</v>
      </c>
      <c r="Z143" s="1" t="s">
        <v>70</v>
      </c>
      <c r="AA143" s="1" t="s">
        <v>70</v>
      </c>
      <c r="AB143" s="1" t="s">
        <v>70</v>
      </c>
      <c r="AC143" s="1" t="s">
        <v>80</v>
      </c>
      <c r="BG143" s="6">
        <v>40284.2125</v>
      </c>
    </row>
    <row r="144">
      <c r="A144" s="1">
        <v>1000168.0</v>
      </c>
      <c r="B144" s="1" t="s">
        <v>972</v>
      </c>
      <c r="C144" s="2" t="s">
        <v>973</v>
      </c>
      <c r="H144" s="1" t="s">
        <v>974</v>
      </c>
      <c r="I144" s="1" t="s">
        <v>580</v>
      </c>
      <c r="J144" s="1" t="s">
        <v>971</v>
      </c>
      <c r="K144" s="1" t="s">
        <v>85</v>
      </c>
      <c r="U144" s="1">
        <v>-81.004402</v>
      </c>
      <c r="V144" s="1">
        <v>33.9874</v>
      </c>
      <c r="X144" s="1" t="s">
        <v>70</v>
      </c>
      <c r="Y144" s="1" t="s">
        <v>70</v>
      </c>
      <c r="Z144" s="1" t="s">
        <v>70</v>
      </c>
      <c r="AA144" s="1" t="s">
        <v>70</v>
      </c>
      <c r="AB144" s="1" t="s">
        <v>70</v>
      </c>
      <c r="AC144" s="1" t="s">
        <v>80</v>
      </c>
      <c r="BG144" s="6">
        <v>40284.21319444444</v>
      </c>
    </row>
    <row r="145">
      <c r="A145" s="1">
        <v>1001962.0</v>
      </c>
      <c r="B145" s="1" t="s">
        <v>975</v>
      </c>
      <c r="H145" s="1" t="s">
        <v>976</v>
      </c>
      <c r="I145" s="1" t="s">
        <v>977</v>
      </c>
      <c r="J145" s="1" t="s">
        <v>978</v>
      </c>
      <c r="K145" s="1" t="s">
        <v>389</v>
      </c>
      <c r="L145" s="1">
        <v>52172.0</v>
      </c>
      <c r="M145" s="1" t="s">
        <v>979</v>
      </c>
      <c r="N145" s="1" t="s">
        <v>980</v>
      </c>
      <c r="U145" s="1">
        <v>-91.47522</v>
      </c>
      <c r="V145" s="1">
        <v>43.276279</v>
      </c>
      <c r="X145" s="1" t="s">
        <v>69</v>
      </c>
      <c r="Y145" s="1" t="s">
        <v>69</v>
      </c>
      <c r="Z145" s="1" t="s">
        <v>70</v>
      </c>
      <c r="AA145" s="1" t="s">
        <v>69</v>
      </c>
      <c r="AB145" s="1" t="s">
        <v>70</v>
      </c>
      <c r="AC145" s="1" t="s">
        <v>70</v>
      </c>
      <c r="AD145" s="1" t="s">
        <v>69</v>
      </c>
      <c r="AE145" s="1" t="s">
        <v>70</v>
      </c>
      <c r="AF145" s="1" t="s">
        <v>70</v>
      </c>
      <c r="AG145" s="1" t="s">
        <v>69</v>
      </c>
      <c r="AH145" s="1" t="s">
        <v>69</v>
      </c>
      <c r="AI145" s="1" t="s">
        <v>70</v>
      </c>
      <c r="AJ145" s="1" t="s">
        <v>69</v>
      </c>
      <c r="AK145" s="1" t="s">
        <v>69</v>
      </c>
      <c r="AL145" s="1" t="s">
        <v>70</v>
      </c>
      <c r="AM145" s="1" t="s">
        <v>69</v>
      </c>
      <c r="AN145" s="1" t="s">
        <v>70</v>
      </c>
      <c r="AO145" s="1" t="s">
        <v>70</v>
      </c>
      <c r="AP145" s="1" t="s">
        <v>70</v>
      </c>
      <c r="AQ145" s="1" t="s">
        <v>70</v>
      </c>
      <c r="AR145" s="1" t="s">
        <v>70</v>
      </c>
      <c r="AS145" s="1" t="s">
        <v>70</v>
      </c>
      <c r="AT145" s="1" t="s">
        <v>70</v>
      </c>
      <c r="AU145" s="1" t="s">
        <v>70</v>
      </c>
      <c r="AV145" s="1" t="s">
        <v>70</v>
      </c>
      <c r="AW145" s="1" t="s">
        <v>69</v>
      </c>
      <c r="AX145" s="1" t="s">
        <v>70</v>
      </c>
      <c r="AY145" s="1" t="s">
        <v>70</v>
      </c>
      <c r="AZ145" s="1" t="s">
        <v>69</v>
      </c>
      <c r="BA145" s="1" t="s">
        <v>70</v>
      </c>
      <c r="BB145" s="1" t="s">
        <v>70</v>
      </c>
      <c r="BC145" s="1" t="s">
        <v>70</v>
      </c>
      <c r="BD145" s="1" t="s">
        <v>70</v>
      </c>
      <c r="BE145" s="1" t="s">
        <v>70</v>
      </c>
      <c r="BF145" s="1" t="s">
        <v>70</v>
      </c>
      <c r="BG145" s="3">
        <v>42556.470138888886</v>
      </c>
    </row>
    <row r="146">
      <c r="A146" s="1">
        <v>1002717.0</v>
      </c>
      <c r="B146" s="1" t="s">
        <v>981</v>
      </c>
      <c r="D146" s="2" t="s">
        <v>982</v>
      </c>
      <c r="H146" s="1" t="s">
        <v>983</v>
      </c>
      <c r="I146" s="1" t="s">
        <v>984</v>
      </c>
      <c r="J146" s="1" t="s">
        <v>984</v>
      </c>
      <c r="K146" s="1" t="s">
        <v>575</v>
      </c>
      <c r="L146" s="1">
        <v>49010.0</v>
      </c>
      <c r="M146" s="1" t="s">
        <v>985</v>
      </c>
      <c r="N146" s="1" t="s">
        <v>986</v>
      </c>
      <c r="U146" s="1">
        <v>-85.849655</v>
      </c>
      <c r="V146" s="1">
        <v>42.529648</v>
      </c>
      <c r="X146" s="1" t="s">
        <v>69</v>
      </c>
      <c r="Y146" s="1" t="s">
        <v>69</v>
      </c>
      <c r="Z146" s="1" t="s">
        <v>70</v>
      </c>
      <c r="AA146" s="1" t="s">
        <v>69</v>
      </c>
      <c r="AB146" s="1" t="s">
        <v>69</v>
      </c>
      <c r="AC146" s="1" t="s">
        <v>70</v>
      </c>
      <c r="AD146" s="1" t="s">
        <v>69</v>
      </c>
      <c r="AE146" s="1" t="s">
        <v>70</v>
      </c>
      <c r="AF146" s="1" t="s">
        <v>70</v>
      </c>
      <c r="AG146" s="1" t="s">
        <v>69</v>
      </c>
      <c r="AH146" s="1" t="s">
        <v>69</v>
      </c>
      <c r="AI146" s="1" t="s">
        <v>70</v>
      </c>
      <c r="AJ146" s="1" t="s">
        <v>70</v>
      </c>
      <c r="AK146" s="1" t="s">
        <v>69</v>
      </c>
      <c r="AL146" s="1" t="s">
        <v>69</v>
      </c>
      <c r="AM146" s="1" t="s">
        <v>69</v>
      </c>
      <c r="AN146" s="1" t="s">
        <v>69</v>
      </c>
      <c r="AO146" s="1" t="s">
        <v>70</v>
      </c>
      <c r="AP146" s="1" t="s">
        <v>70</v>
      </c>
      <c r="AQ146" s="1" t="s">
        <v>70</v>
      </c>
      <c r="AR146" s="1" t="s">
        <v>69</v>
      </c>
      <c r="AS146" s="1" t="s">
        <v>70</v>
      </c>
      <c r="AT146" s="1" t="s">
        <v>69</v>
      </c>
      <c r="AU146" s="1" t="s">
        <v>69</v>
      </c>
      <c r="AV146" s="1" t="s">
        <v>69</v>
      </c>
      <c r="AW146" s="1" t="s">
        <v>70</v>
      </c>
      <c r="AX146" s="1" t="s">
        <v>70</v>
      </c>
      <c r="AY146" s="1" t="s">
        <v>70</v>
      </c>
      <c r="AZ146" s="1" t="s">
        <v>69</v>
      </c>
      <c r="BA146" s="1" t="s">
        <v>70</v>
      </c>
      <c r="BB146" s="1" t="s">
        <v>69</v>
      </c>
      <c r="BC146" s="1" t="s">
        <v>70</v>
      </c>
      <c r="BD146" s="1" t="s">
        <v>70</v>
      </c>
      <c r="BE146" s="1" t="s">
        <v>70</v>
      </c>
      <c r="BF146" s="1" t="s">
        <v>70</v>
      </c>
      <c r="BG146" s="3">
        <v>42443.61875</v>
      </c>
    </row>
    <row r="147">
      <c r="A147" s="1">
        <v>1008262.0</v>
      </c>
      <c r="B147" s="1" t="s">
        <v>987</v>
      </c>
      <c r="C147" s="2" t="s">
        <v>988</v>
      </c>
      <c r="D147" s="2" t="s">
        <v>989</v>
      </c>
      <c r="H147" s="1" t="s">
        <v>990</v>
      </c>
      <c r="I147" s="1" t="s">
        <v>991</v>
      </c>
      <c r="J147" s="1" t="s">
        <v>992</v>
      </c>
      <c r="K147" s="1" t="s">
        <v>670</v>
      </c>
      <c r="L147" s="1">
        <v>28675.0</v>
      </c>
      <c r="M147" s="1" t="s">
        <v>993</v>
      </c>
      <c r="N147" s="1" t="s">
        <v>79</v>
      </c>
      <c r="U147" s="1">
        <v>-81.122597</v>
      </c>
      <c r="V147" s="1">
        <v>36.503002</v>
      </c>
      <c r="W147" s="1" t="s">
        <v>392</v>
      </c>
      <c r="X147" s="1" t="s">
        <v>69</v>
      </c>
      <c r="Y147" s="1" t="s">
        <v>70</v>
      </c>
      <c r="Z147" s="1" t="s">
        <v>70</v>
      </c>
      <c r="AA147" s="1" t="s">
        <v>70</v>
      </c>
      <c r="AB147" s="1" t="s">
        <v>70</v>
      </c>
      <c r="AC147" s="1" t="s">
        <v>70</v>
      </c>
      <c r="AD147" s="1" t="s">
        <v>69</v>
      </c>
      <c r="AE147" s="1" t="s">
        <v>69</v>
      </c>
      <c r="AF147" s="1" t="s">
        <v>69</v>
      </c>
      <c r="AG147" s="1" t="s">
        <v>69</v>
      </c>
      <c r="AH147" s="1" t="s">
        <v>69</v>
      </c>
      <c r="AI147" s="1" t="s">
        <v>70</v>
      </c>
      <c r="AJ147" s="1" t="s">
        <v>69</v>
      </c>
      <c r="AK147" s="1" t="s">
        <v>69</v>
      </c>
      <c r="AL147" s="1" t="s">
        <v>69</v>
      </c>
      <c r="AM147" s="1" t="s">
        <v>69</v>
      </c>
      <c r="AN147" s="1" t="s">
        <v>70</v>
      </c>
      <c r="AO147" s="1" t="s">
        <v>69</v>
      </c>
      <c r="AP147" s="1" t="s">
        <v>70</v>
      </c>
      <c r="AQ147" s="1" t="s">
        <v>70</v>
      </c>
      <c r="AR147" s="1" t="s">
        <v>69</v>
      </c>
      <c r="AS147" s="1" t="s">
        <v>69</v>
      </c>
      <c r="AT147" s="1" t="s">
        <v>70</v>
      </c>
      <c r="AU147" s="1" t="s">
        <v>69</v>
      </c>
      <c r="AV147" s="1" t="s">
        <v>70</v>
      </c>
      <c r="AW147" s="1" t="s">
        <v>70</v>
      </c>
      <c r="AX147" s="1" t="s">
        <v>70</v>
      </c>
      <c r="AY147" s="1" t="s">
        <v>70</v>
      </c>
      <c r="AZ147" s="1" t="s">
        <v>69</v>
      </c>
      <c r="BA147" s="1" t="s">
        <v>70</v>
      </c>
      <c r="BB147" s="1" t="s">
        <v>70</v>
      </c>
      <c r="BC147" s="1" t="s">
        <v>70</v>
      </c>
      <c r="BD147" s="1" t="s">
        <v>70</v>
      </c>
      <c r="BE147" s="1" t="s">
        <v>70</v>
      </c>
      <c r="BF147" s="1" t="s">
        <v>70</v>
      </c>
      <c r="BG147" s="3">
        <v>41445.46805555555</v>
      </c>
    </row>
    <row r="148">
      <c r="A148" s="1">
        <v>1019831.0</v>
      </c>
      <c r="B148" s="1" t="s">
        <v>994</v>
      </c>
      <c r="C148" s="2" t="s">
        <v>995</v>
      </c>
      <c r="D148" s="1" t="s">
        <v>994</v>
      </c>
      <c r="H148" s="1" t="s">
        <v>906</v>
      </c>
      <c r="I148" s="1" t="s">
        <v>996</v>
      </c>
      <c r="J148" s="1" t="s">
        <v>997</v>
      </c>
      <c r="K148" s="1" t="s">
        <v>230</v>
      </c>
      <c r="L148" s="1">
        <v>66749.0</v>
      </c>
      <c r="M148" s="1" t="s">
        <v>998</v>
      </c>
      <c r="N148" s="1" t="s">
        <v>999</v>
      </c>
      <c r="U148" s="1">
        <v>-95.400665</v>
      </c>
      <c r="V148" s="1">
        <v>37.927425</v>
      </c>
      <c r="X148" s="1" t="s">
        <v>69</v>
      </c>
      <c r="Y148" s="1" t="s">
        <v>70</v>
      </c>
      <c r="Z148" s="1" t="s">
        <v>70</v>
      </c>
      <c r="AA148" s="1" t="s">
        <v>69</v>
      </c>
      <c r="AB148" s="1" t="s">
        <v>69</v>
      </c>
      <c r="AC148" s="1" t="s">
        <v>80</v>
      </c>
      <c r="AD148" s="1" t="s">
        <v>69</v>
      </c>
      <c r="AE148" s="1" t="s">
        <v>70</v>
      </c>
      <c r="AF148" s="1" t="s">
        <v>69</v>
      </c>
      <c r="AG148" s="1" t="s">
        <v>69</v>
      </c>
      <c r="AH148" s="1" t="s">
        <v>69</v>
      </c>
      <c r="AI148" s="1" t="s">
        <v>70</v>
      </c>
      <c r="AJ148" s="1" t="s">
        <v>69</v>
      </c>
      <c r="AK148" s="1" t="s">
        <v>69</v>
      </c>
      <c r="AL148" s="1" t="s">
        <v>69</v>
      </c>
      <c r="AM148" s="1" t="s">
        <v>69</v>
      </c>
      <c r="AN148" s="1" t="s">
        <v>70</v>
      </c>
      <c r="AO148" s="1" t="s">
        <v>69</v>
      </c>
      <c r="AP148" s="1" t="s">
        <v>70</v>
      </c>
      <c r="AQ148" s="1" t="s">
        <v>70</v>
      </c>
      <c r="AR148" s="1" t="s">
        <v>69</v>
      </c>
      <c r="AS148" s="1" t="s">
        <v>69</v>
      </c>
      <c r="AT148" s="1" t="s">
        <v>69</v>
      </c>
      <c r="AU148" s="1" t="s">
        <v>69</v>
      </c>
      <c r="AV148" s="1" t="s">
        <v>70</v>
      </c>
      <c r="AW148" s="1" t="s">
        <v>70</v>
      </c>
      <c r="AX148" s="1" t="s">
        <v>70</v>
      </c>
      <c r="AY148" s="1" t="s">
        <v>70</v>
      </c>
      <c r="AZ148" s="1" t="s">
        <v>70</v>
      </c>
      <c r="BA148" s="1" t="s">
        <v>70</v>
      </c>
      <c r="BB148" s="1" t="s">
        <v>70</v>
      </c>
      <c r="BC148" s="1" t="s">
        <v>70</v>
      </c>
      <c r="BD148" s="1" t="s">
        <v>70</v>
      </c>
      <c r="BE148" s="1" t="s">
        <v>70</v>
      </c>
      <c r="BF148" s="1" t="s">
        <v>70</v>
      </c>
      <c r="BG148" s="3">
        <v>43927.65138888889</v>
      </c>
    </row>
    <row r="149">
      <c r="A149" s="1">
        <v>1019832.0</v>
      </c>
      <c r="B149" s="1" t="s">
        <v>994</v>
      </c>
      <c r="C149" s="2" t="s">
        <v>995</v>
      </c>
      <c r="D149" s="1" t="s">
        <v>994</v>
      </c>
      <c r="H149" s="1" t="s">
        <v>1000</v>
      </c>
      <c r="I149" s="1" t="s">
        <v>1001</v>
      </c>
      <c r="J149" s="1" t="s">
        <v>997</v>
      </c>
      <c r="K149" s="1" t="s">
        <v>230</v>
      </c>
      <c r="L149" s="1">
        <v>66749.0</v>
      </c>
      <c r="M149" s="1" t="s">
        <v>1002</v>
      </c>
      <c r="N149" s="1" t="s">
        <v>1003</v>
      </c>
      <c r="U149" s="1">
        <v>-95.400665</v>
      </c>
      <c r="V149" s="1">
        <v>37.927425</v>
      </c>
      <c r="X149" s="1" t="s">
        <v>69</v>
      </c>
      <c r="Y149" s="1" t="s">
        <v>70</v>
      </c>
      <c r="Z149" s="1" t="s">
        <v>70</v>
      </c>
      <c r="AA149" s="1" t="s">
        <v>69</v>
      </c>
      <c r="AB149" s="1" t="s">
        <v>69</v>
      </c>
      <c r="AC149" s="1" t="s">
        <v>70</v>
      </c>
      <c r="AD149" s="1" t="s">
        <v>69</v>
      </c>
      <c r="AE149" s="1" t="s">
        <v>70</v>
      </c>
      <c r="AF149" s="1" t="s">
        <v>69</v>
      </c>
      <c r="AG149" s="1" t="s">
        <v>70</v>
      </c>
      <c r="AH149" s="1" t="s">
        <v>69</v>
      </c>
      <c r="AI149" s="1" t="s">
        <v>70</v>
      </c>
      <c r="AJ149" s="1" t="s">
        <v>69</v>
      </c>
      <c r="AK149" s="1" t="s">
        <v>69</v>
      </c>
      <c r="AL149" s="1" t="s">
        <v>69</v>
      </c>
      <c r="AM149" s="1" t="s">
        <v>69</v>
      </c>
      <c r="AN149" s="1" t="s">
        <v>70</v>
      </c>
      <c r="AO149" s="1" t="s">
        <v>69</v>
      </c>
      <c r="AP149" s="1" t="s">
        <v>70</v>
      </c>
      <c r="AQ149" s="1" t="s">
        <v>70</v>
      </c>
      <c r="AR149" s="1" t="s">
        <v>70</v>
      </c>
      <c r="AS149" s="1" t="s">
        <v>69</v>
      </c>
      <c r="AT149" s="1" t="s">
        <v>70</v>
      </c>
      <c r="AU149" s="1" t="s">
        <v>69</v>
      </c>
      <c r="AV149" s="1" t="s">
        <v>70</v>
      </c>
      <c r="AW149" s="1" t="s">
        <v>70</v>
      </c>
      <c r="AX149" s="1" t="s">
        <v>70</v>
      </c>
      <c r="AY149" s="1" t="s">
        <v>70</v>
      </c>
      <c r="AZ149" s="1" t="s">
        <v>70</v>
      </c>
      <c r="BA149" s="1" t="s">
        <v>70</v>
      </c>
      <c r="BB149" s="1" t="s">
        <v>70</v>
      </c>
      <c r="BC149" s="1" t="s">
        <v>70</v>
      </c>
      <c r="BD149" s="1" t="s">
        <v>70</v>
      </c>
      <c r="BE149" s="1" t="s">
        <v>70</v>
      </c>
      <c r="BF149" s="1" t="s">
        <v>70</v>
      </c>
      <c r="BG149" s="3">
        <v>43927.65138888889</v>
      </c>
    </row>
    <row r="150">
      <c r="A150" s="1">
        <v>1011777.0</v>
      </c>
      <c r="B150" s="1" t="s">
        <v>1004</v>
      </c>
      <c r="C150" s="2" t="s">
        <v>1005</v>
      </c>
      <c r="D150" s="2" t="s">
        <v>1006</v>
      </c>
      <c r="H150" s="1" t="s">
        <v>1007</v>
      </c>
      <c r="I150" s="1" t="s">
        <v>1008</v>
      </c>
      <c r="J150" s="1" t="s">
        <v>1009</v>
      </c>
      <c r="K150" s="1" t="s">
        <v>575</v>
      </c>
      <c r="L150" s="1">
        <v>48912.0</v>
      </c>
      <c r="M150" s="1" t="s">
        <v>1010</v>
      </c>
      <c r="N150" s="1" t="s">
        <v>1011</v>
      </c>
      <c r="O150" s="1" t="s">
        <v>1012</v>
      </c>
      <c r="P150" s="1" t="s">
        <v>1013</v>
      </c>
      <c r="U150" s="1">
        <v>-84.526382</v>
      </c>
      <c r="V150" s="1">
        <v>42.73024</v>
      </c>
      <c r="X150" s="1" t="s">
        <v>69</v>
      </c>
      <c r="Y150" s="1" t="s">
        <v>69</v>
      </c>
      <c r="Z150" s="1" t="s">
        <v>70</v>
      </c>
      <c r="AA150" s="1" t="s">
        <v>69</v>
      </c>
      <c r="AB150" s="1" t="s">
        <v>69</v>
      </c>
      <c r="AC150" s="1" t="s">
        <v>69</v>
      </c>
      <c r="AD150" s="1" t="s">
        <v>69</v>
      </c>
      <c r="AE150" s="1" t="s">
        <v>69</v>
      </c>
      <c r="AF150" s="1" t="s">
        <v>69</v>
      </c>
      <c r="AG150" s="1" t="s">
        <v>70</v>
      </c>
      <c r="AH150" s="1" t="s">
        <v>69</v>
      </c>
      <c r="AI150" s="1" t="s">
        <v>70</v>
      </c>
      <c r="AJ150" s="1" t="s">
        <v>69</v>
      </c>
      <c r="AK150" s="1" t="s">
        <v>69</v>
      </c>
      <c r="AL150" s="1" t="s">
        <v>69</v>
      </c>
      <c r="AM150" s="1" t="s">
        <v>70</v>
      </c>
      <c r="AN150" s="1" t="s">
        <v>70</v>
      </c>
      <c r="AO150" s="1" t="s">
        <v>70</v>
      </c>
      <c r="AP150" s="1" t="s">
        <v>70</v>
      </c>
      <c r="AQ150" s="1" t="s">
        <v>70</v>
      </c>
      <c r="AR150" s="1" t="s">
        <v>70</v>
      </c>
      <c r="AS150" s="1" t="s">
        <v>69</v>
      </c>
      <c r="AT150" s="1" t="s">
        <v>69</v>
      </c>
      <c r="AU150" s="1" t="s">
        <v>70</v>
      </c>
      <c r="AV150" s="1" t="s">
        <v>70</v>
      </c>
      <c r="AW150" s="1" t="s">
        <v>70</v>
      </c>
      <c r="AX150" s="1" t="s">
        <v>69</v>
      </c>
      <c r="AY150" s="1" t="s">
        <v>69</v>
      </c>
      <c r="AZ150" s="1" t="s">
        <v>69</v>
      </c>
      <c r="BA150" s="1" t="s">
        <v>69</v>
      </c>
      <c r="BB150" s="1" t="s">
        <v>70</v>
      </c>
      <c r="BC150" s="1" t="s">
        <v>70</v>
      </c>
      <c r="BD150" s="1" t="s">
        <v>70</v>
      </c>
      <c r="BE150" s="1" t="s">
        <v>70</v>
      </c>
      <c r="BF150" s="1" t="s">
        <v>70</v>
      </c>
      <c r="BG150" s="3">
        <v>42836.38402777778</v>
      </c>
    </row>
    <row r="151">
      <c r="A151" s="1">
        <v>1007413.0</v>
      </c>
      <c r="B151" s="1" t="s">
        <v>1014</v>
      </c>
      <c r="H151" s="1" t="s">
        <v>1015</v>
      </c>
      <c r="I151" s="1" t="s">
        <v>1016</v>
      </c>
      <c r="J151" s="1" t="s">
        <v>1016</v>
      </c>
      <c r="K151" s="1" t="s">
        <v>85</v>
      </c>
      <c r="L151" s="1">
        <v>29810.0</v>
      </c>
      <c r="U151" s="1">
        <v>-81.319099</v>
      </c>
      <c r="V151" s="1">
        <v>33.004398</v>
      </c>
      <c r="X151" s="1" t="s">
        <v>70</v>
      </c>
      <c r="Y151" s="1" t="s">
        <v>70</v>
      </c>
      <c r="Z151" s="1" t="s">
        <v>70</v>
      </c>
      <c r="AA151" s="1" t="s">
        <v>70</v>
      </c>
      <c r="AB151" s="1" t="s">
        <v>70</v>
      </c>
      <c r="AC151" s="1" t="s">
        <v>80</v>
      </c>
      <c r="BG151" s="1">
        <v>2009.0</v>
      </c>
    </row>
    <row r="152">
      <c r="A152" s="1">
        <v>1007716.0</v>
      </c>
      <c r="B152" s="1" t="s">
        <v>1017</v>
      </c>
      <c r="C152" s="2" t="s">
        <v>1018</v>
      </c>
      <c r="H152" s="1" t="s">
        <v>1019</v>
      </c>
      <c r="I152" s="1" t="s">
        <v>1020</v>
      </c>
      <c r="J152" s="1" t="s">
        <v>1021</v>
      </c>
      <c r="K152" s="1" t="s">
        <v>188</v>
      </c>
      <c r="L152" s="1">
        <v>18104.0</v>
      </c>
      <c r="U152" s="1">
        <v>-75.494202</v>
      </c>
      <c r="V152" s="1">
        <v>40.6008</v>
      </c>
      <c r="X152" s="1" t="s">
        <v>70</v>
      </c>
      <c r="Y152" s="1" t="s">
        <v>70</v>
      </c>
      <c r="Z152" s="1" t="s">
        <v>70</v>
      </c>
      <c r="AA152" s="1" t="s">
        <v>70</v>
      </c>
      <c r="AB152" s="1" t="s">
        <v>70</v>
      </c>
      <c r="AC152" s="1" t="s">
        <v>80</v>
      </c>
      <c r="BG152" s="1">
        <v>2009.0</v>
      </c>
    </row>
    <row r="153">
      <c r="A153" s="1">
        <v>1007083.0</v>
      </c>
      <c r="B153" s="1" t="s">
        <v>1022</v>
      </c>
      <c r="H153" s="1" t="s">
        <v>1023</v>
      </c>
      <c r="I153" s="1" t="s">
        <v>1020</v>
      </c>
      <c r="J153" s="1" t="s">
        <v>1021</v>
      </c>
      <c r="K153" s="1" t="s">
        <v>188</v>
      </c>
      <c r="L153" s="1">
        <v>18104.0</v>
      </c>
      <c r="U153" s="1">
        <v>-79.725403</v>
      </c>
      <c r="V153" s="1">
        <v>40.621799</v>
      </c>
      <c r="X153" s="1" t="s">
        <v>70</v>
      </c>
      <c r="Y153" s="1" t="s">
        <v>70</v>
      </c>
      <c r="Z153" s="1" t="s">
        <v>70</v>
      </c>
      <c r="AA153" s="1" t="s">
        <v>70</v>
      </c>
      <c r="AB153" s="1" t="s">
        <v>70</v>
      </c>
      <c r="AC153" s="1" t="s">
        <v>80</v>
      </c>
      <c r="BG153" s="1">
        <v>2009.0</v>
      </c>
    </row>
    <row r="154">
      <c r="A154" s="1">
        <v>1002964.0</v>
      </c>
      <c r="B154" s="1" t="s">
        <v>1024</v>
      </c>
      <c r="H154" s="1" t="s">
        <v>1025</v>
      </c>
      <c r="I154" s="1" t="s">
        <v>1026</v>
      </c>
      <c r="J154" s="1" t="s">
        <v>1027</v>
      </c>
      <c r="K154" s="1" t="s">
        <v>196</v>
      </c>
      <c r="L154" s="1">
        <v>69301.0</v>
      </c>
      <c r="U154" s="1">
        <v>-102.871</v>
      </c>
      <c r="V154" s="1">
        <v>42.097099</v>
      </c>
      <c r="X154" s="1" t="s">
        <v>70</v>
      </c>
      <c r="Y154" s="1" t="s">
        <v>70</v>
      </c>
      <c r="Z154" s="1" t="s">
        <v>70</v>
      </c>
      <c r="AA154" s="1" t="s">
        <v>70</v>
      </c>
      <c r="AB154" s="1" t="s">
        <v>70</v>
      </c>
      <c r="AC154" s="1" t="s">
        <v>80</v>
      </c>
      <c r="BG154" s="1">
        <v>2009.0</v>
      </c>
    </row>
    <row r="155">
      <c r="A155" s="1">
        <v>1005675.0</v>
      </c>
      <c r="B155" s="1" t="s">
        <v>1028</v>
      </c>
      <c r="C155" s="2" t="s">
        <v>1029</v>
      </c>
      <c r="D155" s="2" t="s">
        <v>1030</v>
      </c>
      <c r="H155" s="1" t="s">
        <v>1031</v>
      </c>
      <c r="I155" s="1" t="s">
        <v>1026</v>
      </c>
      <c r="J155" s="1" t="s">
        <v>1032</v>
      </c>
      <c r="K155" s="1" t="s">
        <v>77</v>
      </c>
      <c r="L155" s="1">
        <v>44601.0</v>
      </c>
      <c r="M155" s="1" t="s">
        <v>1033</v>
      </c>
      <c r="N155" s="1" t="s">
        <v>490</v>
      </c>
      <c r="U155" s="1">
        <v>-81.102402</v>
      </c>
      <c r="V155" s="1">
        <v>40.9216</v>
      </c>
      <c r="W155" s="1" t="s">
        <v>136</v>
      </c>
      <c r="X155" s="1" t="s">
        <v>70</v>
      </c>
      <c r="Y155" s="1" t="s">
        <v>69</v>
      </c>
      <c r="Z155" s="1" t="s">
        <v>70</v>
      </c>
      <c r="AA155" s="1" t="s">
        <v>69</v>
      </c>
      <c r="AB155" s="1" t="s">
        <v>69</v>
      </c>
      <c r="AC155" s="1" t="s">
        <v>70</v>
      </c>
      <c r="AD155" s="1" t="s">
        <v>69</v>
      </c>
      <c r="AE155" s="1" t="s">
        <v>70</v>
      </c>
      <c r="AF155" s="1" t="s">
        <v>69</v>
      </c>
      <c r="AG155" s="1" t="s">
        <v>69</v>
      </c>
      <c r="AH155" s="1" t="s">
        <v>70</v>
      </c>
      <c r="AI155" s="1" t="s">
        <v>70</v>
      </c>
      <c r="AJ155" s="1" t="s">
        <v>69</v>
      </c>
      <c r="AK155" s="1" t="s">
        <v>69</v>
      </c>
      <c r="AL155" s="1" t="s">
        <v>69</v>
      </c>
      <c r="AM155" s="1" t="s">
        <v>69</v>
      </c>
      <c r="AN155" s="1" t="s">
        <v>69</v>
      </c>
      <c r="AO155" s="1" t="s">
        <v>69</v>
      </c>
      <c r="AP155" s="1" t="s">
        <v>70</v>
      </c>
      <c r="AQ155" s="1" t="s">
        <v>70</v>
      </c>
      <c r="AR155" s="1" t="s">
        <v>69</v>
      </c>
      <c r="AS155" s="1" t="s">
        <v>69</v>
      </c>
      <c r="AT155" s="1" t="s">
        <v>70</v>
      </c>
      <c r="AU155" s="1" t="s">
        <v>70</v>
      </c>
      <c r="AV155" s="1" t="s">
        <v>70</v>
      </c>
      <c r="AW155" s="1" t="s">
        <v>70</v>
      </c>
      <c r="AX155" s="1" t="s">
        <v>70</v>
      </c>
      <c r="AY155" s="1" t="s">
        <v>70</v>
      </c>
      <c r="AZ155" s="1" t="s">
        <v>69</v>
      </c>
      <c r="BA155" s="1" t="s">
        <v>70</v>
      </c>
      <c r="BB155" s="1" t="s">
        <v>70</v>
      </c>
      <c r="BC155" s="1" t="s">
        <v>70</v>
      </c>
      <c r="BD155" s="1" t="s">
        <v>70</v>
      </c>
      <c r="BE155" s="1" t="s">
        <v>70</v>
      </c>
      <c r="BF155" s="1" t="s">
        <v>70</v>
      </c>
      <c r="BG155" s="3">
        <v>41438.475694444445</v>
      </c>
    </row>
    <row r="156">
      <c r="A156" s="1">
        <v>1006739.0</v>
      </c>
      <c r="B156" s="1" t="s">
        <v>1034</v>
      </c>
      <c r="C156" s="2" t="s">
        <v>1035</v>
      </c>
      <c r="D156" s="2" t="s">
        <v>1036</v>
      </c>
      <c r="H156" s="1" t="s">
        <v>1037</v>
      </c>
      <c r="I156" s="1" t="s">
        <v>1038</v>
      </c>
      <c r="J156" s="1" t="s">
        <v>1039</v>
      </c>
      <c r="K156" s="1" t="s">
        <v>211</v>
      </c>
      <c r="L156" s="1">
        <v>33919.0</v>
      </c>
      <c r="N156" s="1" t="s">
        <v>79</v>
      </c>
      <c r="U156" s="1">
        <v>-81.891281</v>
      </c>
      <c r="V156" s="1">
        <v>26.595209</v>
      </c>
      <c r="W156" s="1" t="s">
        <v>864</v>
      </c>
      <c r="X156" s="1" t="s">
        <v>69</v>
      </c>
      <c r="Y156" s="1" t="s">
        <v>70</v>
      </c>
      <c r="Z156" s="1" t="s">
        <v>70</v>
      </c>
      <c r="AA156" s="1" t="s">
        <v>70</v>
      </c>
      <c r="AB156" s="1" t="s">
        <v>70</v>
      </c>
      <c r="AC156" s="1" t="s">
        <v>69</v>
      </c>
      <c r="AD156" s="1" t="s">
        <v>69</v>
      </c>
      <c r="AE156" s="1" t="s">
        <v>69</v>
      </c>
      <c r="AF156" s="1" t="s">
        <v>69</v>
      </c>
      <c r="AG156" s="1" t="s">
        <v>69</v>
      </c>
      <c r="AH156" s="1" t="s">
        <v>69</v>
      </c>
      <c r="AI156" s="1" t="s">
        <v>69</v>
      </c>
      <c r="AJ156" s="1" t="s">
        <v>69</v>
      </c>
      <c r="AK156" s="1" t="s">
        <v>69</v>
      </c>
      <c r="AL156" s="1" t="s">
        <v>69</v>
      </c>
      <c r="AM156" s="1" t="s">
        <v>69</v>
      </c>
      <c r="AN156" s="1" t="s">
        <v>70</v>
      </c>
      <c r="AO156" s="1" t="s">
        <v>70</v>
      </c>
      <c r="AP156" s="1" t="s">
        <v>70</v>
      </c>
      <c r="AQ156" s="1" t="s">
        <v>69</v>
      </c>
      <c r="AR156" s="1" t="s">
        <v>69</v>
      </c>
      <c r="AS156" s="1" t="s">
        <v>70</v>
      </c>
      <c r="AT156" s="1" t="s">
        <v>69</v>
      </c>
      <c r="AU156" s="1" t="s">
        <v>69</v>
      </c>
      <c r="AV156" s="1" t="s">
        <v>69</v>
      </c>
      <c r="AW156" s="1" t="s">
        <v>70</v>
      </c>
      <c r="AX156" s="1" t="s">
        <v>70</v>
      </c>
      <c r="AY156" s="1" t="s">
        <v>70</v>
      </c>
      <c r="AZ156" s="1" t="s">
        <v>69</v>
      </c>
      <c r="BA156" s="1" t="s">
        <v>70</v>
      </c>
      <c r="BB156" s="1" t="s">
        <v>70</v>
      </c>
      <c r="BC156" s="1" t="s">
        <v>70</v>
      </c>
      <c r="BD156" s="1" t="s">
        <v>70</v>
      </c>
      <c r="BE156" s="1" t="s">
        <v>70</v>
      </c>
      <c r="BF156" s="1" t="s">
        <v>70</v>
      </c>
      <c r="BG156" s="3">
        <v>41731.618055555555</v>
      </c>
    </row>
    <row r="157">
      <c r="A157" s="1">
        <v>1002683.0</v>
      </c>
      <c r="B157" s="1" t="s">
        <v>1040</v>
      </c>
      <c r="C157" s="2" t="s">
        <v>1041</v>
      </c>
      <c r="H157" s="1" t="s">
        <v>1042</v>
      </c>
      <c r="I157" s="1" t="s">
        <v>1043</v>
      </c>
      <c r="J157" s="1" t="s">
        <v>545</v>
      </c>
      <c r="K157" s="1" t="s">
        <v>488</v>
      </c>
      <c r="L157" s="1">
        <v>2134.0</v>
      </c>
      <c r="M157" s="1" t="s">
        <v>1044</v>
      </c>
      <c r="U157" s="1">
        <v>-71.129898</v>
      </c>
      <c r="V157" s="1">
        <v>42.3629</v>
      </c>
      <c r="W157" s="1" t="s">
        <v>864</v>
      </c>
      <c r="X157" s="1" t="s">
        <v>70</v>
      </c>
      <c r="Y157" s="1" t="s">
        <v>69</v>
      </c>
      <c r="Z157" s="1" t="s">
        <v>70</v>
      </c>
      <c r="AA157" s="1" t="s">
        <v>69</v>
      </c>
      <c r="AB157" s="1" t="s">
        <v>70</v>
      </c>
      <c r="AC157" s="1" t="s">
        <v>69</v>
      </c>
      <c r="BG157" s="3">
        <v>41737.38125</v>
      </c>
    </row>
    <row r="158">
      <c r="A158" s="1">
        <v>1005134.0</v>
      </c>
      <c r="B158" s="1" t="s">
        <v>1045</v>
      </c>
      <c r="C158" s="2" t="s">
        <v>1046</v>
      </c>
      <c r="D158" s="2" t="s">
        <v>1047</v>
      </c>
      <c r="E158" s="2" t="s">
        <v>1048</v>
      </c>
      <c r="H158" s="1" t="s">
        <v>1049</v>
      </c>
      <c r="I158" s="1" t="s">
        <v>1050</v>
      </c>
      <c r="J158" s="1" t="s">
        <v>1051</v>
      </c>
      <c r="K158" s="1" t="s">
        <v>488</v>
      </c>
      <c r="L158" s="1">
        <v>2134.0</v>
      </c>
      <c r="M158" s="1" t="s">
        <v>1052</v>
      </c>
      <c r="N158" s="1" t="s">
        <v>1053</v>
      </c>
      <c r="U158" s="1">
        <v>-71.13784</v>
      </c>
      <c r="V158" s="1">
        <v>42.353382</v>
      </c>
      <c r="W158" s="1" t="s">
        <v>864</v>
      </c>
      <c r="X158" s="1" t="s">
        <v>70</v>
      </c>
      <c r="Y158" s="1" t="s">
        <v>69</v>
      </c>
      <c r="Z158" s="1" t="s">
        <v>70</v>
      </c>
      <c r="AA158" s="1" t="s">
        <v>70</v>
      </c>
      <c r="AB158" s="1" t="s">
        <v>69</v>
      </c>
      <c r="AC158" s="1" t="s">
        <v>70</v>
      </c>
      <c r="AD158" s="1" t="s">
        <v>70</v>
      </c>
      <c r="AE158" s="1" t="s">
        <v>70</v>
      </c>
      <c r="AF158" s="1" t="s">
        <v>70</v>
      </c>
      <c r="AG158" s="1" t="s">
        <v>70</v>
      </c>
      <c r="AH158" s="1" t="s">
        <v>69</v>
      </c>
      <c r="AI158" s="1" t="s">
        <v>70</v>
      </c>
      <c r="AJ158" s="1" t="s">
        <v>70</v>
      </c>
      <c r="AK158" s="1" t="s">
        <v>69</v>
      </c>
      <c r="AL158" s="1" t="s">
        <v>69</v>
      </c>
      <c r="AM158" s="1" t="s">
        <v>70</v>
      </c>
      <c r="AN158" s="1" t="s">
        <v>70</v>
      </c>
      <c r="AO158" s="1" t="s">
        <v>70</v>
      </c>
      <c r="AP158" s="1" t="s">
        <v>70</v>
      </c>
      <c r="AQ158" s="1" t="s">
        <v>70</v>
      </c>
      <c r="AR158" s="1" t="s">
        <v>70</v>
      </c>
      <c r="AS158" s="1" t="s">
        <v>70</v>
      </c>
      <c r="AT158" s="1" t="s">
        <v>70</v>
      </c>
      <c r="AU158" s="1" t="s">
        <v>69</v>
      </c>
      <c r="AV158" s="1" t="s">
        <v>70</v>
      </c>
      <c r="AW158" s="1" t="s">
        <v>70</v>
      </c>
      <c r="AX158" s="1" t="s">
        <v>70</v>
      </c>
      <c r="AY158" s="1" t="s">
        <v>70</v>
      </c>
      <c r="AZ158" s="1" t="s">
        <v>69</v>
      </c>
      <c r="BA158" s="1" t="s">
        <v>70</v>
      </c>
      <c r="BB158" s="1" t="s">
        <v>70</v>
      </c>
      <c r="BC158" s="1" t="s">
        <v>70</v>
      </c>
      <c r="BD158" s="1" t="s">
        <v>70</v>
      </c>
      <c r="BE158" s="1" t="s">
        <v>70</v>
      </c>
      <c r="BF158" s="1" t="s">
        <v>70</v>
      </c>
      <c r="BG158" s="3">
        <v>41438.325</v>
      </c>
    </row>
    <row r="159">
      <c r="A159" s="1">
        <v>1006816.0</v>
      </c>
      <c r="B159" s="1" t="s">
        <v>1054</v>
      </c>
      <c r="H159" s="1" t="s">
        <v>1055</v>
      </c>
      <c r="I159" s="1" t="s">
        <v>1056</v>
      </c>
      <c r="J159" s="1" t="s">
        <v>1057</v>
      </c>
      <c r="K159" s="1" t="s">
        <v>196</v>
      </c>
      <c r="L159" s="1">
        <v>68920.0</v>
      </c>
      <c r="U159" s="1">
        <v>-99.362503</v>
      </c>
      <c r="V159" s="1">
        <v>40.1008</v>
      </c>
      <c r="X159" s="1" t="s">
        <v>70</v>
      </c>
      <c r="Y159" s="1" t="s">
        <v>70</v>
      </c>
      <c r="Z159" s="1" t="s">
        <v>70</v>
      </c>
      <c r="AA159" s="1" t="s">
        <v>70</v>
      </c>
      <c r="AB159" s="1" t="s">
        <v>70</v>
      </c>
      <c r="AC159" s="1" t="s">
        <v>80</v>
      </c>
      <c r="BG159" s="1">
        <v>2009.0</v>
      </c>
    </row>
    <row r="160">
      <c r="A160" s="1">
        <v>1002250.0</v>
      </c>
      <c r="B160" s="1" t="s">
        <v>1058</v>
      </c>
      <c r="H160" s="1" t="s">
        <v>1059</v>
      </c>
      <c r="I160" s="1" t="s">
        <v>1056</v>
      </c>
      <c r="J160" s="1" t="s">
        <v>1060</v>
      </c>
      <c r="K160" s="1" t="s">
        <v>575</v>
      </c>
      <c r="L160" s="1">
        <v>48801.0</v>
      </c>
      <c r="M160" s="1" t="s">
        <v>1061</v>
      </c>
      <c r="N160" s="1" t="s">
        <v>1062</v>
      </c>
      <c r="U160" s="1">
        <v>-84.656982</v>
      </c>
      <c r="V160" s="1">
        <v>43.380268</v>
      </c>
      <c r="W160" s="1" t="s">
        <v>392</v>
      </c>
      <c r="X160" s="1" t="s">
        <v>70</v>
      </c>
      <c r="Y160" s="1" t="s">
        <v>70</v>
      </c>
      <c r="Z160" s="1" t="s">
        <v>70</v>
      </c>
      <c r="AA160" s="1" t="s">
        <v>69</v>
      </c>
      <c r="AB160" s="1" t="s">
        <v>70</v>
      </c>
      <c r="AC160" s="1" t="s">
        <v>69</v>
      </c>
      <c r="AD160" s="1" t="s">
        <v>69</v>
      </c>
      <c r="AE160" s="1" t="s">
        <v>70</v>
      </c>
      <c r="AF160" s="1" t="s">
        <v>70</v>
      </c>
      <c r="AG160" s="1" t="s">
        <v>69</v>
      </c>
      <c r="AH160" s="1" t="s">
        <v>69</v>
      </c>
      <c r="AI160" s="1" t="s">
        <v>70</v>
      </c>
      <c r="AJ160" s="1" t="s">
        <v>69</v>
      </c>
      <c r="AK160" s="1" t="s">
        <v>69</v>
      </c>
      <c r="AL160" s="1" t="s">
        <v>69</v>
      </c>
      <c r="AM160" s="1" t="s">
        <v>70</v>
      </c>
      <c r="AN160" s="1" t="s">
        <v>69</v>
      </c>
      <c r="AO160" s="1" t="s">
        <v>70</v>
      </c>
      <c r="AP160" s="1" t="s">
        <v>70</v>
      </c>
      <c r="AQ160" s="1" t="s">
        <v>70</v>
      </c>
      <c r="AR160" s="1" t="s">
        <v>69</v>
      </c>
      <c r="AS160" s="1" t="s">
        <v>70</v>
      </c>
      <c r="AT160" s="1" t="s">
        <v>70</v>
      </c>
      <c r="AU160" s="1" t="s">
        <v>70</v>
      </c>
      <c r="AV160" s="1" t="s">
        <v>70</v>
      </c>
      <c r="AW160" s="1" t="s">
        <v>70</v>
      </c>
      <c r="AX160" s="1" t="s">
        <v>70</v>
      </c>
      <c r="AY160" s="1" t="s">
        <v>70</v>
      </c>
      <c r="AZ160" s="1" t="s">
        <v>69</v>
      </c>
      <c r="BA160" s="1" t="s">
        <v>70</v>
      </c>
      <c r="BB160" s="1" t="s">
        <v>70</v>
      </c>
      <c r="BC160" s="1" t="s">
        <v>70</v>
      </c>
      <c r="BD160" s="1" t="s">
        <v>70</v>
      </c>
      <c r="BE160" s="1" t="s">
        <v>70</v>
      </c>
      <c r="BF160" s="1" t="s">
        <v>70</v>
      </c>
      <c r="BG160" s="3">
        <v>41729.67569444444</v>
      </c>
    </row>
    <row r="161">
      <c r="A161" s="1">
        <v>1007836.0</v>
      </c>
      <c r="B161" s="1" t="s">
        <v>1063</v>
      </c>
      <c r="C161" s="2" t="s">
        <v>1064</v>
      </c>
      <c r="H161" s="1" t="s">
        <v>1065</v>
      </c>
      <c r="I161" s="1" t="s">
        <v>1066</v>
      </c>
      <c r="J161" s="1" t="s">
        <v>1067</v>
      </c>
      <c r="K161" s="1" t="s">
        <v>575</v>
      </c>
      <c r="U161" s="1">
        <v>-83.047501</v>
      </c>
      <c r="V161" s="1">
        <v>42.9216</v>
      </c>
      <c r="X161" s="1" t="s">
        <v>70</v>
      </c>
      <c r="Y161" s="1" t="s">
        <v>70</v>
      </c>
      <c r="Z161" s="1" t="s">
        <v>70</v>
      </c>
      <c r="AA161" s="1" t="s">
        <v>70</v>
      </c>
      <c r="AB161" s="1" t="s">
        <v>70</v>
      </c>
      <c r="AC161" s="1" t="s">
        <v>80</v>
      </c>
      <c r="BG161" s="1">
        <v>2011.0</v>
      </c>
    </row>
    <row r="162">
      <c r="A162" s="1">
        <v>1012389.0</v>
      </c>
      <c r="B162" s="1" t="s">
        <v>1068</v>
      </c>
      <c r="C162" s="2" t="s">
        <v>1069</v>
      </c>
      <c r="D162" s="2" t="s">
        <v>1070</v>
      </c>
      <c r="E162" s="1" t="s">
        <v>1071</v>
      </c>
      <c r="G162" s="1" t="s">
        <v>1072</v>
      </c>
      <c r="H162" s="1" t="s">
        <v>1073</v>
      </c>
      <c r="I162" s="1" t="s">
        <v>1074</v>
      </c>
      <c r="J162" s="1" t="s">
        <v>133</v>
      </c>
      <c r="K162" s="1" t="s">
        <v>148</v>
      </c>
      <c r="L162" s="1">
        <v>97007.0</v>
      </c>
      <c r="M162" s="1" t="s">
        <v>1075</v>
      </c>
      <c r="N162" s="1" t="s">
        <v>190</v>
      </c>
      <c r="U162" s="1">
        <v>-122.85872</v>
      </c>
      <c r="V162" s="1">
        <v>45.480164</v>
      </c>
      <c r="X162" s="1" t="s">
        <v>69</v>
      </c>
      <c r="Y162" s="1" t="s">
        <v>69</v>
      </c>
      <c r="Z162" s="1" t="s">
        <v>70</v>
      </c>
      <c r="AA162" s="1" t="s">
        <v>69</v>
      </c>
      <c r="AB162" s="1" t="s">
        <v>69</v>
      </c>
      <c r="AC162" s="1" t="s">
        <v>80</v>
      </c>
      <c r="AD162" s="1" t="s">
        <v>69</v>
      </c>
      <c r="AE162" s="1" t="s">
        <v>70</v>
      </c>
      <c r="AF162" s="1" t="s">
        <v>69</v>
      </c>
      <c r="AG162" s="1" t="s">
        <v>70</v>
      </c>
      <c r="AH162" s="1" t="s">
        <v>70</v>
      </c>
      <c r="AI162" s="1" t="s">
        <v>70</v>
      </c>
      <c r="AJ162" s="1" t="s">
        <v>69</v>
      </c>
      <c r="AK162" s="1" t="s">
        <v>69</v>
      </c>
      <c r="AL162" s="1" t="s">
        <v>70</v>
      </c>
      <c r="AM162" s="1" t="s">
        <v>70</v>
      </c>
      <c r="AN162" s="1" t="s">
        <v>70</v>
      </c>
      <c r="AO162" s="1" t="s">
        <v>70</v>
      </c>
      <c r="AP162" s="1" t="s">
        <v>70</v>
      </c>
      <c r="AQ162" s="1" t="s">
        <v>69</v>
      </c>
      <c r="AR162" s="1" t="s">
        <v>69</v>
      </c>
      <c r="AS162" s="1" t="s">
        <v>70</v>
      </c>
      <c r="AT162" s="1" t="s">
        <v>69</v>
      </c>
      <c r="AU162" s="1" t="s">
        <v>69</v>
      </c>
      <c r="AV162" s="1" t="s">
        <v>69</v>
      </c>
      <c r="AW162" s="1" t="s">
        <v>70</v>
      </c>
      <c r="AX162" s="1" t="s">
        <v>69</v>
      </c>
      <c r="AY162" s="1" t="s">
        <v>69</v>
      </c>
      <c r="AZ162" s="1" t="s">
        <v>69</v>
      </c>
      <c r="BA162" s="1" t="s">
        <v>70</v>
      </c>
      <c r="BB162" s="1" t="s">
        <v>70</v>
      </c>
      <c r="BC162" s="1" t="s">
        <v>70</v>
      </c>
      <c r="BD162" s="1" t="s">
        <v>69</v>
      </c>
      <c r="BE162" s="1" t="s">
        <v>70</v>
      </c>
      <c r="BF162" s="1" t="s">
        <v>70</v>
      </c>
      <c r="BG162" s="3">
        <v>43621.46111111111</v>
      </c>
    </row>
    <row r="163">
      <c r="A163" s="1">
        <v>1010476.0</v>
      </c>
      <c r="B163" s="1" t="s">
        <v>1076</v>
      </c>
      <c r="C163" s="2" t="s">
        <v>1077</v>
      </c>
      <c r="D163" s="1" t="s">
        <v>1078</v>
      </c>
      <c r="H163" s="1" t="s">
        <v>1079</v>
      </c>
      <c r="I163" s="1" t="s">
        <v>1080</v>
      </c>
      <c r="J163" s="1" t="s">
        <v>1080</v>
      </c>
      <c r="K163" s="1" t="s">
        <v>575</v>
      </c>
      <c r="L163" s="1">
        <v>49707.0</v>
      </c>
      <c r="M163" s="1" t="s">
        <v>1081</v>
      </c>
      <c r="N163" s="1" t="s">
        <v>1082</v>
      </c>
      <c r="U163" s="1">
        <v>-83.431</v>
      </c>
      <c r="V163" s="1">
        <v>45.061878</v>
      </c>
      <c r="W163" s="1" t="s">
        <v>392</v>
      </c>
      <c r="X163" s="1" t="s">
        <v>69</v>
      </c>
      <c r="Y163" s="1" t="s">
        <v>70</v>
      </c>
      <c r="Z163" s="1" t="s">
        <v>70</v>
      </c>
      <c r="AA163" s="1" t="s">
        <v>69</v>
      </c>
      <c r="AB163" s="1" t="s">
        <v>69</v>
      </c>
      <c r="AC163" s="1" t="s">
        <v>69</v>
      </c>
      <c r="AD163" s="1" t="s">
        <v>69</v>
      </c>
      <c r="AE163" s="1" t="s">
        <v>69</v>
      </c>
      <c r="AF163" s="1" t="s">
        <v>69</v>
      </c>
      <c r="AG163" s="1" t="s">
        <v>69</v>
      </c>
      <c r="AH163" s="1" t="s">
        <v>69</v>
      </c>
      <c r="AI163" s="1" t="s">
        <v>69</v>
      </c>
      <c r="AJ163" s="1" t="s">
        <v>69</v>
      </c>
      <c r="AK163" s="1" t="s">
        <v>69</v>
      </c>
      <c r="AL163" s="1" t="s">
        <v>70</v>
      </c>
      <c r="AM163" s="1" t="s">
        <v>69</v>
      </c>
      <c r="AN163" s="1" t="s">
        <v>69</v>
      </c>
      <c r="AO163" s="1" t="s">
        <v>69</v>
      </c>
      <c r="AP163" s="1" t="s">
        <v>70</v>
      </c>
      <c r="AQ163" s="1" t="s">
        <v>70</v>
      </c>
      <c r="AR163" s="1" t="s">
        <v>69</v>
      </c>
      <c r="AS163" s="1" t="s">
        <v>69</v>
      </c>
      <c r="AT163" s="1" t="s">
        <v>69</v>
      </c>
      <c r="AU163" s="1" t="s">
        <v>69</v>
      </c>
      <c r="AV163" s="1" t="s">
        <v>70</v>
      </c>
      <c r="AW163" s="1" t="s">
        <v>70</v>
      </c>
      <c r="AX163" s="1" t="s">
        <v>69</v>
      </c>
      <c r="AY163" s="1" t="s">
        <v>70</v>
      </c>
      <c r="AZ163" s="1" t="s">
        <v>69</v>
      </c>
      <c r="BA163" s="1" t="s">
        <v>70</v>
      </c>
      <c r="BB163" s="1" t="s">
        <v>70</v>
      </c>
      <c r="BC163" s="1" t="s">
        <v>69</v>
      </c>
      <c r="BD163" s="1" t="s">
        <v>70</v>
      </c>
      <c r="BE163" s="1" t="s">
        <v>70</v>
      </c>
      <c r="BF163" s="1" t="s">
        <v>69</v>
      </c>
      <c r="BG163" s="3">
        <v>41861.37777777778</v>
      </c>
    </row>
    <row r="164">
      <c r="A164" s="1">
        <v>1005447.0</v>
      </c>
      <c r="B164" s="1" t="s">
        <v>1083</v>
      </c>
      <c r="C164" s="2" t="s">
        <v>1084</v>
      </c>
      <c r="H164" s="1" t="s">
        <v>1085</v>
      </c>
      <c r="I164" s="1" t="s">
        <v>1086</v>
      </c>
      <c r="J164" s="1" t="s">
        <v>1087</v>
      </c>
      <c r="K164" s="1" t="s">
        <v>1088</v>
      </c>
      <c r="L164" s="1">
        <v>83611.0</v>
      </c>
      <c r="M164" s="1" t="s">
        <v>1089</v>
      </c>
      <c r="N164" s="1" t="s">
        <v>1090</v>
      </c>
      <c r="U164" s="1">
        <v>-115.998</v>
      </c>
      <c r="V164" s="1">
        <v>44.425098</v>
      </c>
      <c r="W164" s="1" t="s">
        <v>99</v>
      </c>
      <c r="X164" s="1" t="s">
        <v>69</v>
      </c>
      <c r="Y164" s="1" t="s">
        <v>70</v>
      </c>
      <c r="Z164" s="1" t="s">
        <v>70</v>
      </c>
      <c r="AA164" s="1" t="s">
        <v>70</v>
      </c>
      <c r="AB164" s="1" t="s">
        <v>70</v>
      </c>
      <c r="AC164" s="1" t="s">
        <v>80</v>
      </c>
      <c r="AD164" s="1" t="s">
        <v>70</v>
      </c>
      <c r="AE164" s="1" t="s">
        <v>70</v>
      </c>
      <c r="AF164" s="1" t="s">
        <v>70</v>
      </c>
      <c r="AG164" s="1" t="s">
        <v>70</v>
      </c>
      <c r="AH164" s="1" t="s">
        <v>69</v>
      </c>
      <c r="AI164" s="1" t="s">
        <v>70</v>
      </c>
      <c r="AJ164" s="1" t="s">
        <v>69</v>
      </c>
      <c r="AK164" s="1" t="s">
        <v>69</v>
      </c>
      <c r="AL164" s="1" t="s">
        <v>69</v>
      </c>
      <c r="AM164" s="1" t="s">
        <v>69</v>
      </c>
      <c r="AN164" s="1" t="s">
        <v>70</v>
      </c>
      <c r="AO164" s="1" t="s">
        <v>70</v>
      </c>
      <c r="AP164" s="1" t="s">
        <v>70</v>
      </c>
      <c r="AQ164" s="1" t="s">
        <v>70</v>
      </c>
      <c r="AR164" s="1" t="s">
        <v>69</v>
      </c>
      <c r="AS164" s="1" t="s">
        <v>70</v>
      </c>
      <c r="AT164" s="1" t="s">
        <v>70</v>
      </c>
      <c r="AU164" s="1" t="s">
        <v>70</v>
      </c>
      <c r="AV164" s="1" t="s">
        <v>69</v>
      </c>
      <c r="AW164" s="1" t="s">
        <v>70</v>
      </c>
      <c r="AX164" s="1" t="s">
        <v>70</v>
      </c>
      <c r="AY164" s="1" t="s">
        <v>70</v>
      </c>
      <c r="AZ164" s="1" t="s">
        <v>69</v>
      </c>
      <c r="BA164" s="1" t="s">
        <v>70</v>
      </c>
      <c r="BB164" s="1" t="s">
        <v>70</v>
      </c>
      <c r="BC164" s="1" t="s">
        <v>70</v>
      </c>
      <c r="BD164" s="1" t="s">
        <v>70</v>
      </c>
      <c r="BE164" s="1" t="s">
        <v>70</v>
      </c>
      <c r="BF164" s="1" t="s">
        <v>70</v>
      </c>
      <c r="BG164" s="3">
        <v>41725.45208333333</v>
      </c>
    </row>
    <row r="165">
      <c r="A165" s="1">
        <v>1009792.0</v>
      </c>
      <c r="B165" s="1" t="s">
        <v>1091</v>
      </c>
      <c r="C165" s="2" t="s">
        <v>1092</v>
      </c>
      <c r="H165" s="1" t="s">
        <v>1093</v>
      </c>
      <c r="I165" s="1" t="s">
        <v>1094</v>
      </c>
      <c r="J165" s="1" t="s">
        <v>370</v>
      </c>
      <c r="K165" s="1" t="s">
        <v>203</v>
      </c>
      <c r="L165" s="1">
        <v>60803.0</v>
      </c>
      <c r="M165" s="1" t="s">
        <v>1095</v>
      </c>
      <c r="N165" s="1" t="s">
        <v>339</v>
      </c>
      <c r="U165" s="1">
        <v>-87.727806</v>
      </c>
      <c r="V165" s="1">
        <v>41.664913</v>
      </c>
      <c r="W165" s="1" t="s">
        <v>392</v>
      </c>
      <c r="X165" s="1" t="s">
        <v>69</v>
      </c>
      <c r="Y165" s="1" t="s">
        <v>70</v>
      </c>
      <c r="Z165" s="1" t="s">
        <v>70</v>
      </c>
      <c r="AA165" s="1" t="s">
        <v>70</v>
      </c>
      <c r="AB165" s="1" t="s">
        <v>69</v>
      </c>
      <c r="AC165" s="1" t="s">
        <v>69</v>
      </c>
      <c r="AD165" s="1" t="s">
        <v>69</v>
      </c>
      <c r="AE165" s="1" t="s">
        <v>69</v>
      </c>
      <c r="AF165" s="1" t="s">
        <v>69</v>
      </c>
      <c r="AG165" s="1" t="s">
        <v>70</v>
      </c>
      <c r="AH165" s="1" t="s">
        <v>70</v>
      </c>
      <c r="AI165" s="1" t="s">
        <v>70</v>
      </c>
      <c r="AJ165" s="1" t="s">
        <v>69</v>
      </c>
      <c r="AK165" s="1" t="s">
        <v>69</v>
      </c>
      <c r="AL165" s="1" t="s">
        <v>69</v>
      </c>
      <c r="AM165" s="1" t="s">
        <v>69</v>
      </c>
      <c r="AN165" s="1" t="s">
        <v>70</v>
      </c>
      <c r="AO165" s="1" t="s">
        <v>70</v>
      </c>
      <c r="AP165" s="1" t="s">
        <v>70</v>
      </c>
      <c r="AQ165" s="1" t="s">
        <v>70</v>
      </c>
      <c r="AR165" s="1" t="s">
        <v>69</v>
      </c>
      <c r="AS165" s="1" t="s">
        <v>70</v>
      </c>
      <c r="AT165" s="1" t="s">
        <v>69</v>
      </c>
      <c r="AU165" s="1" t="s">
        <v>69</v>
      </c>
      <c r="AV165" s="1" t="s">
        <v>70</v>
      </c>
      <c r="AW165" s="1" t="s">
        <v>70</v>
      </c>
      <c r="AX165" s="1" t="s">
        <v>69</v>
      </c>
      <c r="AY165" s="1" t="s">
        <v>70</v>
      </c>
      <c r="AZ165" s="1" t="s">
        <v>69</v>
      </c>
      <c r="BA165" s="1" t="s">
        <v>70</v>
      </c>
      <c r="BB165" s="1" t="s">
        <v>70</v>
      </c>
      <c r="BC165" s="1" t="s">
        <v>70</v>
      </c>
      <c r="BD165" s="1" t="s">
        <v>70</v>
      </c>
      <c r="BE165" s="1" t="s">
        <v>70</v>
      </c>
      <c r="BF165" s="1" t="s">
        <v>70</v>
      </c>
      <c r="BG165" s="3">
        <v>41733.79375</v>
      </c>
    </row>
    <row r="166">
      <c r="A166" s="1">
        <v>1009998.0</v>
      </c>
      <c r="B166" s="1" t="s">
        <v>1096</v>
      </c>
      <c r="C166" s="2" t="s">
        <v>1097</v>
      </c>
      <c r="D166" s="2" t="s">
        <v>1098</v>
      </c>
      <c r="E166" s="2" t="s">
        <v>1099</v>
      </c>
      <c r="G166" s="2" t="s">
        <v>1100</v>
      </c>
      <c r="H166" s="1" t="s">
        <v>1101</v>
      </c>
      <c r="I166" s="1" t="s">
        <v>1102</v>
      </c>
      <c r="J166" s="1" t="s">
        <v>1103</v>
      </c>
      <c r="K166" s="1" t="s">
        <v>656</v>
      </c>
      <c r="L166" s="1">
        <v>91001.0</v>
      </c>
      <c r="M166" s="1" t="s">
        <v>1104</v>
      </c>
      <c r="N166" s="1" t="s">
        <v>1105</v>
      </c>
      <c r="O166" s="1" t="s">
        <v>1106</v>
      </c>
      <c r="P166" s="1" t="s">
        <v>1107</v>
      </c>
      <c r="Q166" s="1" t="s">
        <v>1108</v>
      </c>
      <c r="R166" s="1" t="s">
        <v>1105</v>
      </c>
      <c r="U166" s="1">
        <v>-118.15813</v>
      </c>
      <c r="V166" s="1">
        <v>34.200378</v>
      </c>
      <c r="W166" s="1" t="s">
        <v>392</v>
      </c>
      <c r="X166" s="1" t="s">
        <v>69</v>
      </c>
      <c r="Y166" s="1" t="s">
        <v>69</v>
      </c>
      <c r="Z166" s="1" t="s">
        <v>70</v>
      </c>
      <c r="AA166" s="1" t="s">
        <v>69</v>
      </c>
      <c r="AB166" s="1" t="s">
        <v>69</v>
      </c>
      <c r="AC166" s="1" t="s">
        <v>69</v>
      </c>
      <c r="AD166" s="1" t="s">
        <v>69</v>
      </c>
      <c r="AE166" s="1" t="s">
        <v>69</v>
      </c>
      <c r="AF166" s="1" t="s">
        <v>69</v>
      </c>
      <c r="AG166" s="1" t="s">
        <v>69</v>
      </c>
      <c r="AH166" s="1" t="s">
        <v>69</v>
      </c>
      <c r="AI166" s="1" t="s">
        <v>69</v>
      </c>
      <c r="AJ166" s="1" t="s">
        <v>69</v>
      </c>
      <c r="AK166" s="1" t="s">
        <v>69</v>
      </c>
      <c r="AL166" s="1" t="s">
        <v>69</v>
      </c>
      <c r="AM166" s="1" t="s">
        <v>69</v>
      </c>
      <c r="AN166" s="1" t="s">
        <v>70</v>
      </c>
      <c r="AO166" s="1" t="s">
        <v>69</v>
      </c>
      <c r="AP166" s="1" t="s">
        <v>70</v>
      </c>
      <c r="AQ166" s="1" t="s">
        <v>69</v>
      </c>
      <c r="AR166" s="1" t="s">
        <v>70</v>
      </c>
      <c r="AS166" s="1" t="s">
        <v>69</v>
      </c>
      <c r="AT166" s="1" t="s">
        <v>69</v>
      </c>
      <c r="AU166" s="1" t="s">
        <v>69</v>
      </c>
      <c r="AV166" s="1" t="s">
        <v>69</v>
      </c>
      <c r="AW166" s="1" t="s">
        <v>70</v>
      </c>
      <c r="AX166" s="1" t="s">
        <v>69</v>
      </c>
      <c r="AY166" s="1" t="s">
        <v>70</v>
      </c>
      <c r="AZ166" s="1" t="s">
        <v>69</v>
      </c>
      <c r="BA166" s="1" t="s">
        <v>69</v>
      </c>
      <c r="BB166" s="1" t="s">
        <v>69</v>
      </c>
      <c r="BC166" s="1" t="s">
        <v>69</v>
      </c>
      <c r="BD166" s="1" t="s">
        <v>70</v>
      </c>
      <c r="BE166" s="1" t="s">
        <v>70</v>
      </c>
      <c r="BF166" s="1" t="s">
        <v>70</v>
      </c>
      <c r="BG166" s="3">
        <v>41751.56180555555</v>
      </c>
    </row>
    <row r="167">
      <c r="A167" s="1">
        <v>1004383.0</v>
      </c>
      <c r="B167" s="1" t="s">
        <v>1109</v>
      </c>
      <c r="H167" s="1" t="s">
        <v>1110</v>
      </c>
      <c r="I167" s="1" t="s">
        <v>1111</v>
      </c>
      <c r="J167" s="1" t="s">
        <v>811</v>
      </c>
      <c r="K167" s="1" t="s">
        <v>96</v>
      </c>
      <c r="L167" s="1">
        <v>12009.0</v>
      </c>
      <c r="M167" s="1" t="s">
        <v>1112</v>
      </c>
      <c r="N167" s="1" t="s">
        <v>1113</v>
      </c>
      <c r="U167" s="1">
        <v>-74.032501</v>
      </c>
      <c r="V167" s="1">
        <v>42.701302</v>
      </c>
      <c r="W167" s="1" t="s">
        <v>99</v>
      </c>
      <c r="X167" s="1" t="s">
        <v>70</v>
      </c>
      <c r="Y167" s="1" t="s">
        <v>69</v>
      </c>
      <c r="Z167" s="1" t="s">
        <v>70</v>
      </c>
      <c r="AA167" s="1" t="s">
        <v>69</v>
      </c>
      <c r="AB167" s="1" t="s">
        <v>70</v>
      </c>
      <c r="AC167" s="1" t="s">
        <v>80</v>
      </c>
      <c r="AD167" s="1" t="s">
        <v>69</v>
      </c>
      <c r="AE167" s="1" t="s">
        <v>70</v>
      </c>
      <c r="AF167" s="1" t="s">
        <v>70</v>
      </c>
      <c r="AG167" s="1" t="s">
        <v>70</v>
      </c>
      <c r="AH167" s="1" t="s">
        <v>70</v>
      </c>
      <c r="AI167" s="1" t="s">
        <v>70</v>
      </c>
      <c r="AJ167" s="1" t="s">
        <v>69</v>
      </c>
      <c r="AK167" s="1" t="s">
        <v>69</v>
      </c>
      <c r="AL167" s="1" t="s">
        <v>69</v>
      </c>
      <c r="AM167" s="1" t="s">
        <v>70</v>
      </c>
      <c r="AN167" s="1" t="s">
        <v>69</v>
      </c>
      <c r="AO167" s="1" t="s">
        <v>70</v>
      </c>
      <c r="AP167" s="1" t="s">
        <v>70</v>
      </c>
      <c r="AQ167" s="1" t="s">
        <v>70</v>
      </c>
      <c r="AR167" s="1" t="s">
        <v>70</v>
      </c>
      <c r="AS167" s="1" t="s">
        <v>70</v>
      </c>
      <c r="AT167" s="1" t="s">
        <v>70</v>
      </c>
      <c r="AU167" s="1" t="s">
        <v>70</v>
      </c>
      <c r="AV167" s="1" t="s">
        <v>70</v>
      </c>
      <c r="AW167" s="1" t="s">
        <v>70</v>
      </c>
      <c r="AX167" s="1" t="s">
        <v>70</v>
      </c>
      <c r="AY167" s="1" t="s">
        <v>70</v>
      </c>
      <c r="AZ167" s="1" t="s">
        <v>69</v>
      </c>
      <c r="BA167" s="1" t="s">
        <v>70</v>
      </c>
      <c r="BB167" s="1" t="s">
        <v>70</v>
      </c>
      <c r="BC167" s="1" t="s">
        <v>70</v>
      </c>
      <c r="BD167" s="1" t="s">
        <v>70</v>
      </c>
      <c r="BE167" s="1" t="s">
        <v>70</v>
      </c>
      <c r="BF167" s="1" t="s">
        <v>70</v>
      </c>
      <c r="BG167" s="3">
        <v>41730.395833333336</v>
      </c>
    </row>
    <row r="168">
      <c r="A168" s="1">
        <v>1000357.0</v>
      </c>
      <c r="B168" s="1" t="s">
        <v>1114</v>
      </c>
      <c r="C168" s="2" t="s">
        <v>1115</v>
      </c>
      <c r="H168" s="1" t="s">
        <v>1116</v>
      </c>
      <c r="I168" s="1" t="s">
        <v>1117</v>
      </c>
      <c r="J168" s="1" t="s">
        <v>1118</v>
      </c>
      <c r="K168" s="1" t="s">
        <v>181</v>
      </c>
      <c r="L168" s="1">
        <v>24517.0</v>
      </c>
      <c r="U168" s="1">
        <v>-79.283798</v>
      </c>
      <c r="V168" s="1">
        <v>37.1185</v>
      </c>
      <c r="X168" s="1" t="s">
        <v>70</v>
      </c>
      <c r="Y168" s="1" t="s">
        <v>70</v>
      </c>
      <c r="Z168" s="1" t="s">
        <v>70</v>
      </c>
      <c r="AA168" s="1" t="s">
        <v>70</v>
      </c>
      <c r="AB168" s="1" t="s">
        <v>70</v>
      </c>
      <c r="AC168" s="1" t="s">
        <v>80</v>
      </c>
      <c r="BG168" s="1">
        <v>2009.0</v>
      </c>
    </row>
    <row r="169">
      <c r="A169" s="1">
        <v>1006749.0</v>
      </c>
      <c r="B169" s="1" t="s">
        <v>1119</v>
      </c>
      <c r="C169" s="2" t="s">
        <v>1120</v>
      </c>
      <c r="D169" s="2" t="s">
        <v>1121</v>
      </c>
      <c r="H169" s="1" t="s">
        <v>1122</v>
      </c>
      <c r="I169" s="1" t="s">
        <v>1123</v>
      </c>
      <c r="J169" s="1" t="s">
        <v>1124</v>
      </c>
      <c r="K169" s="1" t="s">
        <v>203</v>
      </c>
      <c r="L169" s="1">
        <v>62002.0</v>
      </c>
      <c r="M169" s="1" t="s">
        <v>1125</v>
      </c>
      <c r="N169" s="1" t="s">
        <v>1126</v>
      </c>
      <c r="U169" s="1">
        <v>-90.178093</v>
      </c>
      <c r="V169" s="1">
        <v>38.888794</v>
      </c>
      <c r="W169" s="1" t="s">
        <v>392</v>
      </c>
      <c r="X169" s="1" t="s">
        <v>69</v>
      </c>
      <c r="Y169" s="1" t="s">
        <v>70</v>
      </c>
      <c r="Z169" s="1" t="s">
        <v>69</v>
      </c>
      <c r="AA169" s="1" t="s">
        <v>69</v>
      </c>
      <c r="AB169" s="1" t="s">
        <v>69</v>
      </c>
      <c r="AC169" s="1" t="s">
        <v>80</v>
      </c>
      <c r="AD169" s="1" t="s">
        <v>69</v>
      </c>
      <c r="AE169" s="1" t="s">
        <v>69</v>
      </c>
      <c r="AF169" s="1" t="s">
        <v>69</v>
      </c>
      <c r="AG169" s="1" t="s">
        <v>69</v>
      </c>
      <c r="AH169" s="1" t="s">
        <v>69</v>
      </c>
      <c r="AI169" s="1" t="s">
        <v>70</v>
      </c>
      <c r="AJ169" s="1" t="s">
        <v>69</v>
      </c>
      <c r="AK169" s="1" t="s">
        <v>69</v>
      </c>
      <c r="AL169" s="1" t="s">
        <v>69</v>
      </c>
      <c r="AM169" s="1" t="s">
        <v>69</v>
      </c>
      <c r="AN169" s="1" t="s">
        <v>70</v>
      </c>
      <c r="AO169" s="1" t="s">
        <v>69</v>
      </c>
      <c r="AP169" s="1" t="s">
        <v>70</v>
      </c>
      <c r="AQ169" s="1" t="s">
        <v>70</v>
      </c>
      <c r="AR169" s="1" t="s">
        <v>69</v>
      </c>
      <c r="AS169" s="1" t="s">
        <v>69</v>
      </c>
      <c r="AT169" s="1" t="s">
        <v>69</v>
      </c>
      <c r="AU169" s="1" t="s">
        <v>69</v>
      </c>
      <c r="AV169" s="1" t="s">
        <v>70</v>
      </c>
      <c r="AW169" s="1" t="s">
        <v>70</v>
      </c>
      <c r="AX169" s="1" t="s">
        <v>69</v>
      </c>
      <c r="AY169" s="1" t="s">
        <v>70</v>
      </c>
      <c r="AZ169" s="1" t="s">
        <v>69</v>
      </c>
      <c r="BA169" s="1" t="s">
        <v>70</v>
      </c>
      <c r="BB169" s="1" t="s">
        <v>70</v>
      </c>
      <c r="BC169" s="1" t="s">
        <v>70</v>
      </c>
      <c r="BD169" s="1" t="s">
        <v>70</v>
      </c>
      <c r="BE169" s="1" t="s">
        <v>70</v>
      </c>
      <c r="BF169" s="1" t="s">
        <v>70</v>
      </c>
      <c r="BG169" s="3">
        <v>41782.580555555556</v>
      </c>
    </row>
    <row r="170">
      <c r="A170" s="1">
        <v>1004154.0</v>
      </c>
      <c r="B170" s="1" t="s">
        <v>1127</v>
      </c>
      <c r="H170" s="1" t="s">
        <v>1128</v>
      </c>
      <c r="I170" s="1" t="s">
        <v>1129</v>
      </c>
      <c r="J170" s="1" t="s">
        <v>1130</v>
      </c>
      <c r="K170" s="1" t="s">
        <v>188</v>
      </c>
      <c r="L170" s="1">
        <v>16601.0</v>
      </c>
      <c r="U170" s="1">
        <v>-78.246201</v>
      </c>
      <c r="V170" s="1">
        <v>40.678699</v>
      </c>
      <c r="X170" s="1" t="s">
        <v>70</v>
      </c>
      <c r="Y170" s="1" t="s">
        <v>70</v>
      </c>
      <c r="Z170" s="1" t="s">
        <v>70</v>
      </c>
      <c r="AA170" s="1" t="s">
        <v>70</v>
      </c>
      <c r="AB170" s="1" t="s">
        <v>70</v>
      </c>
      <c r="AC170" s="1" t="s">
        <v>80</v>
      </c>
      <c r="BG170" s="1">
        <v>2009.0</v>
      </c>
    </row>
    <row r="171">
      <c r="A171" s="1">
        <v>1001100.0</v>
      </c>
      <c r="B171" s="1" t="s">
        <v>1131</v>
      </c>
      <c r="H171" s="1" t="s">
        <v>1132</v>
      </c>
      <c r="I171" s="1" t="s">
        <v>1133</v>
      </c>
      <c r="J171" s="1" t="s">
        <v>1134</v>
      </c>
      <c r="K171" s="1" t="s">
        <v>566</v>
      </c>
      <c r="L171" s="1">
        <v>73521.0</v>
      </c>
      <c r="M171" s="1" t="s">
        <v>1135</v>
      </c>
      <c r="N171" s="1" t="s">
        <v>1136</v>
      </c>
      <c r="U171" s="1">
        <v>-99.333603</v>
      </c>
      <c r="V171" s="1">
        <v>34.649101</v>
      </c>
      <c r="W171" s="1" t="s">
        <v>99</v>
      </c>
      <c r="X171" s="1" t="s">
        <v>70</v>
      </c>
      <c r="Y171" s="1" t="s">
        <v>70</v>
      </c>
      <c r="Z171" s="1" t="s">
        <v>69</v>
      </c>
      <c r="AA171" s="1" t="s">
        <v>70</v>
      </c>
      <c r="AB171" s="1" t="s">
        <v>70</v>
      </c>
      <c r="AC171" s="1" t="s">
        <v>70</v>
      </c>
      <c r="AD171" s="1" t="s">
        <v>70</v>
      </c>
      <c r="AE171" s="1" t="s">
        <v>70</v>
      </c>
      <c r="AF171" s="1" t="s">
        <v>69</v>
      </c>
      <c r="AG171" s="1" t="s">
        <v>70</v>
      </c>
      <c r="AH171" s="1" t="s">
        <v>70</v>
      </c>
      <c r="AI171" s="1" t="s">
        <v>70</v>
      </c>
      <c r="AJ171" s="1" t="s">
        <v>70</v>
      </c>
      <c r="AK171" s="1" t="s">
        <v>69</v>
      </c>
      <c r="AL171" s="1" t="s">
        <v>70</v>
      </c>
      <c r="AM171" s="1" t="s">
        <v>70</v>
      </c>
      <c r="AN171" s="1" t="s">
        <v>70</v>
      </c>
      <c r="AO171" s="1" t="s">
        <v>69</v>
      </c>
      <c r="AP171" s="1" t="s">
        <v>70</v>
      </c>
      <c r="AQ171" s="1" t="s">
        <v>70</v>
      </c>
      <c r="AR171" s="1" t="s">
        <v>70</v>
      </c>
      <c r="AS171" s="1" t="s">
        <v>70</v>
      </c>
      <c r="AT171" s="1" t="s">
        <v>70</v>
      </c>
      <c r="AU171" s="1" t="s">
        <v>69</v>
      </c>
      <c r="AV171" s="1" t="s">
        <v>70</v>
      </c>
      <c r="AW171" s="1" t="s">
        <v>70</v>
      </c>
      <c r="AX171" s="1" t="s">
        <v>70</v>
      </c>
      <c r="AY171" s="1" t="s">
        <v>70</v>
      </c>
      <c r="AZ171" s="1" t="s">
        <v>70</v>
      </c>
      <c r="BA171" s="1" t="s">
        <v>70</v>
      </c>
      <c r="BB171" s="1" t="s">
        <v>70</v>
      </c>
      <c r="BC171" s="1" t="s">
        <v>70</v>
      </c>
      <c r="BD171" s="1" t="s">
        <v>70</v>
      </c>
      <c r="BE171" s="1" t="s">
        <v>70</v>
      </c>
      <c r="BF171" s="1" t="s">
        <v>70</v>
      </c>
      <c r="BG171" s="3">
        <v>40653.532638888886</v>
      </c>
    </row>
    <row r="172">
      <c r="A172" s="1">
        <v>1011421.0</v>
      </c>
      <c r="B172" s="1" t="s">
        <v>1137</v>
      </c>
      <c r="C172" s="2" t="s">
        <v>1138</v>
      </c>
      <c r="D172" s="2" t="s">
        <v>1139</v>
      </c>
      <c r="E172" s="2" t="s">
        <v>1140</v>
      </c>
      <c r="H172" s="1" t="s">
        <v>1141</v>
      </c>
      <c r="I172" s="1" t="s">
        <v>1142</v>
      </c>
      <c r="J172" s="1" t="s">
        <v>1143</v>
      </c>
      <c r="K172" s="1" t="s">
        <v>656</v>
      </c>
      <c r="M172" s="1" t="s">
        <v>706</v>
      </c>
      <c r="N172" s="1" t="s">
        <v>1144</v>
      </c>
      <c r="U172" s="1">
        <v>-121.83329</v>
      </c>
      <c r="V172" s="1">
        <v>37.367771</v>
      </c>
      <c r="X172" s="1" t="s">
        <v>69</v>
      </c>
      <c r="Y172" s="1" t="s">
        <v>69</v>
      </c>
      <c r="Z172" s="1" t="s">
        <v>70</v>
      </c>
      <c r="AA172" s="1" t="s">
        <v>70</v>
      </c>
      <c r="AB172" s="1" t="s">
        <v>69</v>
      </c>
      <c r="AC172" s="1" t="s">
        <v>69</v>
      </c>
      <c r="AD172" s="1" t="s">
        <v>70</v>
      </c>
      <c r="AE172" s="1" t="s">
        <v>70</v>
      </c>
      <c r="AF172" s="1" t="s">
        <v>70</v>
      </c>
      <c r="AG172" s="1" t="s">
        <v>69</v>
      </c>
      <c r="AH172" s="1" t="s">
        <v>70</v>
      </c>
      <c r="AI172" s="1" t="s">
        <v>69</v>
      </c>
      <c r="AJ172" s="1" t="s">
        <v>70</v>
      </c>
      <c r="AK172" s="1" t="s">
        <v>69</v>
      </c>
      <c r="AL172" s="1" t="s">
        <v>69</v>
      </c>
      <c r="AM172" s="1" t="s">
        <v>70</v>
      </c>
      <c r="AN172" s="1" t="s">
        <v>70</v>
      </c>
      <c r="AO172" s="1" t="s">
        <v>69</v>
      </c>
      <c r="AP172" s="1" t="s">
        <v>70</v>
      </c>
      <c r="AQ172" s="1" t="s">
        <v>69</v>
      </c>
      <c r="AR172" s="1" t="s">
        <v>70</v>
      </c>
      <c r="AS172" s="1" t="s">
        <v>69</v>
      </c>
      <c r="AT172" s="1" t="s">
        <v>69</v>
      </c>
      <c r="AU172" s="1" t="s">
        <v>70</v>
      </c>
      <c r="AV172" s="1" t="s">
        <v>69</v>
      </c>
      <c r="AW172" s="1" t="s">
        <v>70</v>
      </c>
      <c r="AX172" s="1" t="s">
        <v>69</v>
      </c>
      <c r="AY172" s="1" t="s">
        <v>70</v>
      </c>
      <c r="AZ172" s="1" t="s">
        <v>69</v>
      </c>
      <c r="BA172" s="1" t="s">
        <v>70</v>
      </c>
      <c r="BB172" s="1" t="s">
        <v>70</v>
      </c>
      <c r="BC172" s="1" t="s">
        <v>70</v>
      </c>
      <c r="BD172" s="1" t="s">
        <v>70</v>
      </c>
      <c r="BE172" s="1" t="s">
        <v>70</v>
      </c>
      <c r="BF172" s="1" t="s">
        <v>70</v>
      </c>
      <c r="BG172" s="3">
        <v>42205.527083333334</v>
      </c>
    </row>
    <row r="173">
      <c r="A173" s="1">
        <v>1001733.0</v>
      </c>
      <c r="B173" s="1" t="s">
        <v>1145</v>
      </c>
      <c r="H173" s="1" t="s">
        <v>1146</v>
      </c>
      <c r="I173" s="1" t="s">
        <v>1147</v>
      </c>
      <c r="J173" s="1" t="s">
        <v>1148</v>
      </c>
      <c r="K173" s="1" t="s">
        <v>566</v>
      </c>
      <c r="L173" s="1">
        <v>73717.0</v>
      </c>
      <c r="U173" s="1">
        <v>-98.660202</v>
      </c>
      <c r="V173" s="1">
        <v>36.8083</v>
      </c>
      <c r="X173" s="1" t="s">
        <v>70</v>
      </c>
      <c r="Y173" s="1" t="s">
        <v>70</v>
      </c>
      <c r="Z173" s="1" t="s">
        <v>70</v>
      </c>
      <c r="AA173" s="1" t="s">
        <v>70</v>
      </c>
      <c r="AB173" s="1" t="s">
        <v>70</v>
      </c>
      <c r="AC173" s="1" t="s">
        <v>80</v>
      </c>
      <c r="BG173" s="1">
        <v>2009.0</v>
      </c>
    </row>
    <row r="174">
      <c r="A174" s="1">
        <v>1005644.0</v>
      </c>
      <c r="B174" s="1" t="s">
        <v>1149</v>
      </c>
      <c r="C174" s="2" t="s">
        <v>1150</v>
      </c>
      <c r="H174" s="1" t="s">
        <v>1151</v>
      </c>
      <c r="I174" s="1" t="s">
        <v>1134</v>
      </c>
      <c r="J174" s="1" t="s">
        <v>1152</v>
      </c>
      <c r="K174" s="1" t="s">
        <v>656</v>
      </c>
      <c r="L174" s="1">
        <v>95642.0</v>
      </c>
      <c r="M174" s="1" t="s">
        <v>1153</v>
      </c>
      <c r="N174" s="1" t="s">
        <v>1154</v>
      </c>
      <c r="U174" s="1">
        <v>-120.7741</v>
      </c>
      <c r="V174" s="1">
        <v>38.348801</v>
      </c>
      <c r="X174" s="1" t="s">
        <v>69</v>
      </c>
      <c r="Y174" s="1" t="s">
        <v>69</v>
      </c>
      <c r="Z174" s="1" t="s">
        <v>70</v>
      </c>
      <c r="AA174" s="1" t="s">
        <v>69</v>
      </c>
      <c r="AB174" s="1" t="s">
        <v>70</v>
      </c>
      <c r="AC174" s="1" t="s">
        <v>80</v>
      </c>
      <c r="AD174" s="1" t="s">
        <v>70</v>
      </c>
      <c r="AE174" s="1" t="s">
        <v>70</v>
      </c>
      <c r="AF174" s="1" t="s">
        <v>70</v>
      </c>
      <c r="AG174" s="1" t="s">
        <v>69</v>
      </c>
      <c r="AH174" s="1" t="s">
        <v>69</v>
      </c>
      <c r="AI174" s="1" t="s">
        <v>70</v>
      </c>
      <c r="AJ174" s="1" t="s">
        <v>69</v>
      </c>
      <c r="AK174" s="1" t="s">
        <v>69</v>
      </c>
      <c r="AL174" s="1" t="s">
        <v>70</v>
      </c>
      <c r="AM174" s="1" t="s">
        <v>69</v>
      </c>
      <c r="AN174" s="1" t="s">
        <v>70</v>
      </c>
      <c r="AO174" s="1" t="s">
        <v>70</v>
      </c>
      <c r="AP174" s="1" t="s">
        <v>70</v>
      </c>
      <c r="AQ174" s="1" t="s">
        <v>69</v>
      </c>
      <c r="AR174" s="1" t="s">
        <v>70</v>
      </c>
      <c r="AS174" s="1" t="s">
        <v>70</v>
      </c>
      <c r="AT174" s="1" t="s">
        <v>70</v>
      </c>
      <c r="AU174" s="1" t="s">
        <v>69</v>
      </c>
      <c r="AV174" s="1" t="s">
        <v>70</v>
      </c>
      <c r="AW174" s="1" t="s">
        <v>70</v>
      </c>
      <c r="AX174" s="1" t="s">
        <v>70</v>
      </c>
      <c r="AY174" s="1" t="s">
        <v>69</v>
      </c>
      <c r="AZ174" s="1" t="s">
        <v>69</v>
      </c>
      <c r="BA174" s="1" t="s">
        <v>70</v>
      </c>
      <c r="BB174" s="1" t="s">
        <v>70</v>
      </c>
      <c r="BC174" s="1" t="s">
        <v>70</v>
      </c>
      <c r="BD174" s="1" t="s">
        <v>69</v>
      </c>
      <c r="BE174" s="1" t="s">
        <v>70</v>
      </c>
      <c r="BF174" s="1" t="s">
        <v>70</v>
      </c>
      <c r="BG174" s="3">
        <v>42090.75625</v>
      </c>
    </row>
    <row r="175">
      <c r="A175" s="1">
        <v>1005645.0</v>
      </c>
      <c r="B175" s="1" t="s">
        <v>1155</v>
      </c>
      <c r="C175" s="2" t="s">
        <v>1150</v>
      </c>
      <c r="H175" s="1" t="s">
        <v>1156</v>
      </c>
      <c r="I175" s="1" t="s">
        <v>1157</v>
      </c>
      <c r="J175" s="1" t="s">
        <v>1152</v>
      </c>
      <c r="K175" s="1" t="s">
        <v>656</v>
      </c>
      <c r="L175" s="1">
        <v>95665.0</v>
      </c>
      <c r="M175" s="1" t="s">
        <v>1158</v>
      </c>
      <c r="N175" s="1" t="s">
        <v>1159</v>
      </c>
      <c r="U175" s="1">
        <v>-120.7741</v>
      </c>
      <c r="V175" s="1">
        <v>38.348801</v>
      </c>
      <c r="X175" s="1" t="s">
        <v>69</v>
      </c>
      <c r="Y175" s="1" t="s">
        <v>69</v>
      </c>
      <c r="Z175" s="1" t="s">
        <v>70</v>
      </c>
      <c r="AA175" s="1" t="s">
        <v>69</v>
      </c>
      <c r="AB175" s="1" t="s">
        <v>70</v>
      </c>
      <c r="AC175" s="1" t="s">
        <v>80</v>
      </c>
      <c r="AD175" s="1" t="s">
        <v>69</v>
      </c>
      <c r="AE175" s="1" t="s">
        <v>70</v>
      </c>
      <c r="AF175" s="1" t="s">
        <v>69</v>
      </c>
      <c r="AG175" s="1" t="s">
        <v>70</v>
      </c>
      <c r="AH175" s="1" t="s">
        <v>69</v>
      </c>
      <c r="AI175" s="1" t="s">
        <v>70</v>
      </c>
      <c r="AJ175" s="1" t="s">
        <v>70</v>
      </c>
      <c r="AK175" s="1" t="s">
        <v>69</v>
      </c>
      <c r="AL175" s="1" t="s">
        <v>69</v>
      </c>
      <c r="AM175" s="1" t="s">
        <v>69</v>
      </c>
      <c r="AN175" s="1" t="s">
        <v>70</v>
      </c>
      <c r="AO175" s="1" t="s">
        <v>70</v>
      </c>
      <c r="AP175" s="1" t="s">
        <v>70</v>
      </c>
      <c r="AQ175" s="1" t="s">
        <v>70</v>
      </c>
      <c r="AR175" s="1" t="s">
        <v>70</v>
      </c>
      <c r="AS175" s="1" t="s">
        <v>70</v>
      </c>
      <c r="AT175" s="1" t="s">
        <v>70</v>
      </c>
      <c r="AU175" s="1" t="s">
        <v>70</v>
      </c>
      <c r="AV175" s="1" t="s">
        <v>70</v>
      </c>
      <c r="AW175" s="1" t="s">
        <v>70</v>
      </c>
      <c r="AX175" s="1" t="s">
        <v>70</v>
      </c>
      <c r="AY175" s="1" t="s">
        <v>69</v>
      </c>
      <c r="AZ175" s="1" t="s">
        <v>69</v>
      </c>
      <c r="BA175" s="1" t="s">
        <v>70</v>
      </c>
      <c r="BB175" s="1" t="s">
        <v>70</v>
      </c>
      <c r="BC175" s="1" t="s">
        <v>70</v>
      </c>
      <c r="BD175" s="1" t="s">
        <v>69</v>
      </c>
      <c r="BE175" s="1" t="s">
        <v>70</v>
      </c>
      <c r="BF175" s="1" t="s">
        <v>70</v>
      </c>
      <c r="BG175" s="3">
        <v>42090.74375</v>
      </c>
    </row>
    <row r="176">
      <c r="A176" s="1">
        <v>1005646.0</v>
      </c>
      <c r="B176" s="1" t="s">
        <v>1160</v>
      </c>
      <c r="C176" s="2" t="s">
        <v>1150</v>
      </c>
      <c r="H176" s="1" t="s">
        <v>1161</v>
      </c>
      <c r="I176" s="1" t="s">
        <v>1162</v>
      </c>
      <c r="J176" s="1" t="s">
        <v>1152</v>
      </c>
      <c r="K176" s="1" t="s">
        <v>656</v>
      </c>
      <c r="L176" s="1">
        <v>95685.0</v>
      </c>
      <c r="M176" s="1" t="s">
        <v>1163</v>
      </c>
      <c r="N176" s="1" t="s">
        <v>490</v>
      </c>
      <c r="U176" s="1">
        <v>-120.7741</v>
      </c>
      <c r="V176" s="1">
        <v>38.348801</v>
      </c>
      <c r="X176" s="1" t="s">
        <v>69</v>
      </c>
      <c r="Y176" s="1" t="s">
        <v>69</v>
      </c>
      <c r="Z176" s="1" t="s">
        <v>70</v>
      </c>
      <c r="AA176" s="1" t="s">
        <v>69</v>
      </c>
      <c r="AB176" s="1" t="s">
        <v>70</v>
      </c>
      <c r="AC176" s="1" t="s">
        <v>80</v>
      </c>
      <c r="AD176" s="1" t="s">
        <v>69</v>
      </c>
      <c r="AE176" s="1" t="s">
        <v>70</v>
      </c>
      <c r="AF176" s="1" t="s">
        <v>70</v>
      </c>
      <c r="AG176" s="1" t="s">
        <v>69</v>
      </c>
      <c r="AH176" s="1" t="s">
        <v>69</v>
      </c>
      <c r="AI176" s="1" t="s">
        <v>70</v>
      </c>
      <c r="AJ176" s="1" t="s">
        <v>70</v>
      </c>
      <c r="AK176" s="1" t="s">
        <v>69</v>
      </c>
      <c r="AL176" s="1" t="s">
        <v>69</v>
      </c>
      <c r="AM176" s="1" t="s">
        <v>69</v>
      </c>
      <c r="AN176" s="1" t="s">
        <v>70</v>
      </c>
      <c r="AO176" s="1" t="s">
        <v>70</v>
      </c>
      <c r="AP176" s="1" t="s">
        <v>70</v>
      </c>
      <c r="AQ176" s="1" t="s">
        <v>70</v>
      </c>
      <c r="AR176" s="1" t="s">
        <v>69</v>
      </c>
      <c r="AS176" s="1" t="s">
        <v>70</v>
      </c>
      <c r="AT176" s="1" t="s">
        <v>70</v>
      </c>
      <c r="AU176" s="1" t="s">
        <v>70</v>
      </c>
      <c r="AV176" s="1" t="s">
        <v>70</v>
      </c>
      <c r="AW176" s="1" t="s">
        <v>70</v>
      </c>
      <c r="AX176" s="1" t="s">
        <v>70</v>
      </c>
      <c r="AY176" s="1" t="s">
        <v>69</v>
      </c>
      <c r="AZ176" s="1" t="s">
        <v>69</v>
      </c>
      <c r="BA176" s="1" t="s">
        <v>70</v>
      </c>
      <c r="BB176" s="1" t="s">
        <v>70</v>
      </c>
      <c r="BC176" s="1" t="s">
        <v>70</v>
      </c>
      <c r="BD176" s="1" t="s">
        <v>70</v>
      </c>
      <c r="BE176" s="1" t="s">
        <v>70</v>
      </c>
      <c r="BF176" s="1" t="s">
        <v>70</v>
      </c>
      <c r="BG176" s="3">
        <v>42090.743055555555</v>
      </c>
    </row>
    <row r="177">
      <c r="A177" s="1">
        <v>1001826.0</v>
      </c>
      <c r="B177" s="1" t="s">
        <v>1164</v>
      </c>
      <c r="H177" s="1" t="s">
        <v>1165</v>
      </c>
      <c r="I177" s="1" t="s">
        <v>1166</v>
      </c>
      <c r="J177" s="1" t="s">
        <v>1167</v>
      </c>
      <c r="K177" s="1" t="s">
        <v>188</v>
      </c>
      <c r="L177" s="1">
        <v>15003.0</v>
      </c>
      <c r="U177" s="1">
        <v>-80.224998</v>
      </c>
      <c r="V177" s="1">
        <v>40.581902</v>
      </c>
      <c r="X177" s="1" t="s">
        <v>70</v>
      </c>
      <c r="Y177" s="1" t="s">
        <v>70</v>
      </c>
      <c r="Z177" s="1" t="s">
        <v>70</v>
      </c>
      <c r="AA177" s="1" t="s">
        <v>70</v>
      </c>
      <c r="AB177" s="1" t="s">
        <v>70</v>
      </c>
      <c r="AC177" s="1" t="s">
        <v>80</v>
      </c>
      <c r="BG177" s="1">
        <v>2009.0</v>
      </c>
    </row>
    <row r="178">
      <c r="A178" s="1">
        <v>1008321.0</v>
      </c>
      <c r="B178" s="1" t="s">
        <v>1168</v>
      </c>
      <c r="C178" s="2" t="s">
        <v>1169</v>
      </c>
      <c r="D178" s="2" t="s">
        <v>1170</v>
      </c>
      <c r="H178" s="1" t="s">
        <v>1171</v>
      </c>
      <c r="I178" s="1" t="s">
        <v>1172</v>
      </c>
      <c r="J178" s="1" t="s">
        <v>1173</v>
      </c>
      <c r="K178" s="1" t="s">
        <v>181</v>
      </c>
      <c r="L178" s="1">
        <v>23002.0</v>
      </c>
      <c r="M178" s="1" t="s">
        <v>1174</v>
      </c>
      <c r="N178" s="1" t="s">
        <v>1175</v>
      </c>
      <c r="U178" s="1">
        <v>-77.980545</v>
      </c>
      <c r="V178" s="1">
        <v>37.342606</v>
      </c>
      <c r="W178" s="1" t="s">
        <v>392</v>
      </c>
      <c r="X178" s="1" t="s">
        <v>70</v>
      </c>
      <c r="Y178" s="1" t="s">
        <v>70</v>
      </c>
      <c r="Z178" s="1" t="s">
        <v>70</v>
      </c>
      <c r="AA178" s="1" t="s">
        <v>70</v>
      </c>
      <c r="AB178" s="1" t="s">
        <v>70</v>
      </c>
      <c r="AC178" s="1" t="s">
        <v>69</v>
      </c>
      <c r="AD178" s="1" t="s">
        <v>69</v>
      </c>
      <c r="AE178" s="1" t="s">
        <v>69</v>
      </c>
      <c r="AF178" s="1" t="s">
        <v>69</v>
      </c>
      <c r="AG178" s="1" t="s">
        <v>70</v>
      </c>
      <c r="AH178" s="1" t="s">
        <v>69</v>
      </c>
      <c r="AI178" s="1" t="s">
        <v>70</v>
      </c>
      <c r="AJ178" s="1" t="s">
        <v>69</v>
      </c>
      <c r="AK178" s="1" t="s">
        <v>69</v>
      </c>
      <c r="AL178" s="1" t="s">
        <v>69</v>
      </c>
      <c r="AM178" s="1" t="s">
        <v>69</v>
      </c>
      <c r="AN178" s="1" t="s">
        <v>70</v>
      </c>
      <c r="AO178" s="1" t="s">
        <v>69</v>
      </c>
      <c r="AP178" s="1" t="s">
        <v>70</v>
      </c>
      <c r="AQ178" s="1" t="s">
        <v>69</v>
      </c>
      <c r="AR178" s="1" t="s">
        <v>69</v>
      </c>
      <c r="AS178" s="1" t="s">
        <v>69</v>
      </c>
      <c r="AT178" s="1" t="s">
        <v>69</v>
      </c>
      <c r="AU178" s="1" t="s">
        <v>69</v>
      </c>
      <c r="AV178" s="1" t="s">
        <v>69</v>
      </c>
      <c r="AW178" s="1" t="s">
        <v>70</v>
      </c>
      <c r="AX178" s="1" t="s">
        <v>70</v>
      </c>
      <c r="AY178" s="1" t="s">
        <v>70</v>
      </c>
      <c r="AZ178" s="1" t="s">
        <v>69</v>
      </c>
      <c r="BA178" s="1" t="s">
        <v>70</v>
      </c>
      <c r="BB178" s="1" t="s">
        <v>70</v>
      </c>
      <c r="BC178" s="1" t="s">
        <v>70</v>
      </c>
      <c r="BD178" s="1" t="s">
        <v>69</v>
      </c>
      <c r="BE178" s="1" t="s">
        <v>70</v>
      </c>
      <c r="BF178" s="1" t="s">
        <v>70</v>
      </c>
      <c r="BG178" s="3">
        <v>41759.379166666666</v>
      </c>
    </row>
    <row r="179">
      <c r="A179" s="1">
        <v>1008399.0</v>
      </c>
      <c r="B179" s="1" t="s">
        <v>1176</v>
      </c>
      <c r="C179" s="2" t="s">
        <v>1177</v>
      </c>
      <c r="D179" s="2" t="s">
        <v>1178</v>
      </c>
      <c r="H179" s="1" t="s">
        <v>1179</v>
      </c>
      <c r="I179" s="1" t="s">
        <v>1180</v>
      </c>
      <c r="J179" s="1" t="s">
        <v>1181</v>
      </c>
      <c r="K179" s="1" t="s">
        <v>211</v>
      </c>
      <c r="L179" s="1">
        <v>32034.0</v>
      </c>
      <c r="M179" s="1" t="s">
        <v>312</v>
      </c>
      <c r="N179" s="1" t="s">
        <v>79</v>
      </c>
      <c r="U179" s="1">
        <v>-81.454529</v>
      </c>
      <c r="V179" s="1">
        <v>30.579786</v>
      </c>
      <c r="W179" s="1" t="s">
        <v>136</v>
      </c>
      <c r="X179" s="1" t="s">
        <v>69</v>
      </c>
      <c r="Y179" s="1" t="s">
        <v>70</v>
      </c>
      <c r="Z179" s="1" t="s">
        <v>70</v>
      </c>
      <c r="AA179" s="1" t="s">
        <v>70</v>
      </c>
      <c r="AB179" s="1" t="s">
        <v>70</v>
      </c>
      <c r="AC179" s="1" t="s">
        <v>80</v>
      </c>
      <c r="AD179" s="1" t="s">
        <v>69</v>
      </c>
      <c r="AE179" s="1" t="s">
        <v>69</v>
      </c>
      <c r="AF179" s="1" t="s">
        <v>70</v>
      </c>
      <c r="AG179" s="1" t="s">
        <v>69</v>
      </c>
      <c r="AH179" s="1" t="s">
        <v>69</v>
      </c>
      <c r="AI179" s="1" t="s">
        <v>69</v>
      </c>
      <c r="AJ179" s="1" t="s">
        <v>69</v>
      </c>
      <c r="AK179" s="1" t="s">
        <v>69</v>
      </c>
      <c r="AL179" s="1" t="s">
        <v>69</v>
      </c>
      <c r="AM179" s="1" t="s">
        <v>69</v>
      </c>
      <c r="AN179" s="1" t="s">
        <v>70</v>
      </c>
      <c r="AO179" s="1" t="s">
        <v>69</v>
      </c>
      <c r="AP179" s="1" t="s">
        <v>70</v>
      </c>
      <c r="AQ179" s="1" t="s">
        <v>70</v>
      </c>
      <c r="AR179" s="1" t="s">
        <v>69</v>
      </c>
      <c r="AS179" s="1" t="s">
        <v>70</v>
      </c>
      <c r="AT179" s="1" t="s">
        <v>69</v>
      </c>
      <c r="AU179" s="1" t="s">
        <v>69</v>
      </c>
      <c r="AV179" s="1" t="s">
        <v>69</v>
      </c>
      <c r="AW179" s="1" t="s">
        <v>70</v>
      </c>
      <c r="AX179" s="1" t="s">
        <v>70</v>
      </c>
      <c r="AY179" s="1" t="s">
        <v>70</v>
      </c>
      <c r="AZ179" s="1" t="s">
        <v>69</v>
      </c>
      <c r="BA179" s="1" t="s">
        <v>70</v>
      </c>
      <c r="BB179" s="1" t="s">
        <v>70</v>
      </c>
      <c r="BC179" s="1" t="s">
        <v>70</v>
      </c>
      <c r="BD179" s="1" t="s">
        <v>70</v>
      </c>
      <c r="BE179" s="1" t="s">
        <v>70</v>
      </c>
      <c r="BF179" s="1" t="s">
        <v>70</v>
      </c>
      <c r="BG179" s="3">
        <v>41450.294444444444</v>
      </c>
    </row>
    <row r="180">
      <c r="A180" s="1">
        <v>1006373.0</v>
      </c>
      <c r="B180" s="1" t="s">
        <v>1182</v>
      </c>
      <c r="H180" s="1" t="s">
        <v>1183</v>
      </c>
      <c r="J180" s="1" t="s">
        <v>1184</v>
      </c>
      <c r="K180" s="1" t="s">
        <v>96</v>
      </c>
      <c r="U180" s="1">
        <v>-73.554901</v>
      </c>
      <c r="V180" s="1">
        <v>41.851299</v>
      </c>
      <c r="X180" s="1" t="s">
        <v>70</v>
      </c>
      <c r="Y180" s="1" t="s">
        <v>70</v>
      </c>
      <c r="Z180" s="1" t="s">
        <v>70</v>
      </c>
      <c r="AA180" s="1" t="s">
        <v>70</v>
      </c>
      <c r="AB180" s="1" t="s">
        <v>70</v>
      </c>
      <c r="AC180" s="1" t="s">
        <v>80</v>
      </c>
      <c r="BG180" s="1">
        <v>2011.0</v>
      </c>
    </row>
    <row r="181">
      <c r="A181" s="1">
        <v>1001367.0</v>
      </c>
      <c r="B181" s="1" t="s">
        <v>1185</v>
      </c>
      <c r="H181" s="1" t="s">
        <v>1186</v>
      </c>
      <c r="I181" s="1" t="s">
        <v>1187</v>
      </c>
      <c r="K181" s="1" t="s">
        <v>349</v>
      </c>
      <c r="U181" s="1">
        <v>-108.564</v>
      </c>
      <c r="V181" s="1">
        <v>39.068199</v>
      </c>
      <c r="X181" s="1" t="s">
        <v>70</v>
      </c>
      <c r="Y181" s="1" t="s">
        <v>70</v>
      </c>
      <c r="Z181" s="1" t="s">
        <v>70</v>
      </c>
      <c r="AA181" s="1" t="s">
        <v>70</v>
      </c>
      <c r="AB181" s="1" t="s">
        <v>70</v>
      </c>
      <c r="AC181" s="1" t="s">
        <v>80</v>
      </c>
      <c r="BG181" s="1">
        <v>2011.0</v>
      </c>
    </row>
    <row r="182">
      <c r="A182" s="1">
        <v>1005946.0</v>
      </c>
      <c r="B182" s="1" t="s">
        <v>1188</v>
      </c>
      <c r="C182" s="2" t="s">
        <v>1189</v>
      </c>
      <c r="H182" s="1" t="s">
        <v>1190</v>
      </c>
      <c r="I182" s="1" t="s">
        <v>1191</v>
      </c>
      <c r="K182" s="1" t="s">
        <v>502</v>
      </c>
      <c r="L182" s="1">
        <v>70634.0</v>
      </c>
      <c r="U182" s="1">
        <v>-93.286201</v>
      </c>
      <c r="V182" s="1">
        <v>30.846901</v>
      </c>
      <c r="X182" s="1" t="s">
        <v>70</v>
      </c>
      <c r="Y182" s="1" t="s">
        <v>70</v>
      </c>
      <c r="Z182" s="1" t="s">
        <v>70</v>
      </c>
      <c r="AA182" s="1" t="s">
        <v>70</v>
      </c>
      <c r="AB182" s="1" t="s">
        <v>70</v>
      </c>
      <c r="AC182" s="1" t="s">
        <v>80</v>
      </c>
      <c r="BG182" s="1">
        <v>2009.0</v>
      </c>
    </row>
    <row r="183">
      <c r="A183" s="1">
        <v>1005188.0</v>
      </c>
      <c r="B183" s="1" t="s">
        <v>1192</v>
      </c>
      <c r="H183" s="1" t="s">
        <v>1193</v>
      </c>
      <c r="I183" s="1" t="s">
        <v>1194</v>
      </c>
      <c r="J183" s="1" t="s">
        <v>1195</v>
      </c>
      <c r="K183" s="1" t="s">
        <v>451</v>
      </c>
      <c r="L183" s="1">
        <v>54001.0</v>
      </c>
      <c r="M183" s="1" t="s">
        <v>1135</v>
      </c>
      <c r="N183" s="1" t="s">
        <v>1196</v>
      </c>
      <c r="U183" s="1">
        <v>-92.362396</v>
      </c>
      <c r="V183" s="1">
        <v>45.307201</v>
      </c>
      <c r="W183" s="1" t="s">
        <v>99</v>
      </c>
      <c r="X183" s="1" t="s">
        <v>70</v>
      </c>
      <c r="Y183" s="1" t="s">
        <v>69</v>
      </c>
      <c r="Z183" s="1" t="s">
        <v>69</v>
      </c>
      <c r="AA183" s="1" t="s">
        <v>69</v>
      </c>
      <c r="AB183" s="1" t="s">
        <v>70</v>
      </c>
      <c r="AC183" s="1" t="s">
        <v>80</v>
      </c>
      <c r="AD183" s="1" t="s">
        <v>69</v>
      </c>
      <c r="AE183" s="1" t="s">
        <v>69</v>
      </c>
      <c r="AF183" s="1" t="s">
        <v>70</v>
      </c>
      <c r="AG183" s="1" t="s">
        <v>69</v>
      </c>
      <c r="AH183" s="1" t="s">
        <v>70</v>
      </c>
      <c r="AI183" s="1" t="s">
        <v>70</v>
      </c>
      <c r="AJ183" s="1" t="s">
        <v>69</v>
      </c>
      <c r="AK183" s="1" t="s">
        <v>69</v>
      </c>
      <c r="AL183" s="1" t="s">
        <v>69</v>
      </c>
      <c r="AM183" s="1" t="s">
        <v>69</v>
      </c>
      <c r="AN183" s="1" t="s">
        <v>69</v>
      </c>
      <c r="AO183" s="1" t="s">
        <v>69</v>
      </c>
      <c r="AP183" s="1" t="s">
        <v>70</v>
      </c>
      <c r="AQ183" s="1" t="s">
        <v>70</v>
      </c>
      <c r="AR183" s="1" t="s">
        <v>69</v>
      </c>
      <c r="AS183" s="1" t="s">
        <v>70</v>
      </c>
      <c r="AT183" s="1" t="s">
        <v>70</v>
      </c>
      <c r="AU183" s="1" t="s">
        <v>69</v>
      </c>
      <c r="AV183" s="1" t="s">
        <v>70</v>
      </c>
      <c r="AW183" s="1" t="s">
        <v>70</v>
      </c>
      <c r="AX183" s="1" t="s">
        <v>70</v>
      </c>
      <c r="AY183" s="1" t="s">
        <v>70</v>
      </c>
      <c r="AZ183" s="1" t="s">
        <v>70</v>
      </c>
      <c r="BA183" s="1" t="s">
        <v>70</v>
      </c>
      <c r="BB183" s="1" t="s">
        <v>70</v>
      </c>
      <c r="BC183" s="1" t="s">
        <v>70</v>
      </c>
      <c r="BD183" s="1" t="s">
        <v>70</v>
      </c>
      <c r="BE183" s="1" t="s">
        <v>70</v>
      </c>
      <c r="BF183" s="1" t="s">
        <v>70</v>
      </c>
      <c r="BG183" s="3">
        <v>40646.65555555555</v>
      </c>
    </row>
    <row r="184">
      <c r="A184" s="1">
        <v>1011171.0</v>
      </c>
      <c r="B184" s="1" t="s">
        <v>1197</v>
      </c>
      <c r="C184" s="2" t="s">
        <v>1198</v>
      </c>
      <c r="D184" s="1" t="s">
        <v>1197</v>
      </c>
      <c r="H184" s="1" t="s">
        <v>1199</v>
      </c>
      <c r="I184" s="1" t="s">
        <v>1200</v>
      </c>
      <c r="J184" s="1" t="s">
        <v>1201</v>
      </c>
      <c r="K184" s="1" t="s">
        <v>389</v>
      </c>
      <c r="L184" s="1">
        <v>50010.0</v>
      </c>
      <c r="M184" s="1" t="s">
        <v>1202</v>
      </c>
      <c r="N184" s="1" t="s">
        <v>882</v>
      </c>
      <c r="U184" s="1">
        <v>-93.614944</v>
      </c>
      <c r="V184" s="1">
        <v>42.025223</v>
      </c>
      <c r="X184" s="1" t="s">
        <v>69</v>
      </c>
      <c r="Y184" s="1" t="s">
        <v>69</v>
      </c>
      <c r="Z184" s="1" t="s">
        <v>69</v>
      </c>
      <c r="AA184" s="1" t="s">
        <v>69</v>
      </c>
      <c r="AB184" s="1" t="s">
        <v>70</v>
      </c>
      <c r="AC184" s="1" t="s">
        <v>69</v>
      </c>
      <c r="AD184" s="1" t="s">
        <v>69</v>
      </c>
      <c r="AE184" s="1" t="s">
        <v>69</v>
      </c>
      <c r="AF184" s="1" t="s">
        <v>69</v>
      </c>
      <c r="AG184" s="1" t="s">
        <v>69</v>
      </c>
      <c r="AH184" s="1" t="s">
        <v>69</v>
      </c>
      <c r="AI184" s="1" t="s">
        <v>70</v>
      </c>
      <c r="AJ184" s="1" t="s">
        <v>69</v>
      </c>
      <c r="AK184" s="1" t="s">
        <v>69</v>
      </c>
      <c r="AL184" s="1" t="s">
        <v>69</v>
      </c>
      <c r="AM184" s="1" t="s">
        <v>69</v>
      </c>
      <c r="AN184" s="1" t="s">
        <v>70</v>
      </c>
      <c r="AO184" s="1" t="s">
        <v>69</v>
      </c>
      <c r="AP184" s="1" t="s">
        <v>70</v>
      </c>
      <c r="AQ184" s="1" t="s">
        <v>69</v>
      </c>
      <c r="AR184" s="1" t="s">
        <v>69</v>
      </c>
      <c r="AS184" s="1" t="s">
        <v>69</v>
      </c>
      <c r="AT184" s="1" t="s">
        <v>69</v>
      </c>
      <c r="AU184" s="1" t="s">
        <v>69</v>
      </c>
      <c r="AV184" s="1" t="s">
        <v>70</v>
      </c>
      <c r="AW184" s="1" t="s">
        <v>69</v>
      </c>
      <c r="AX184" s="1" t="s">
        <v>69</v>
      </c>
      <c r="AY184" s="1" t="s">
        <v>70</v>
      </c>
      <c r="AZ184" s="1" t="s">
        <v>69</v>
      </c>
      <c r="BA184" s="1" t="s">
        <v>70</v>
      </c>
      <c r="BB184" s="1" t="s">
        <v>69</v>
      </c>
      <c r="BC184" s="1" t="s">
        <v>69</v>
      </c>
      <c r="BD184" s="1" t="s">
        <v>69</v>
      </c>
      <c r="BE184" s="1" t="s">
        <v>70</v>
      </c>
      <c r="BF184" s="1" t="s">
        <v>69</v>
      </c>
      <c r="BG184" s="3">
        <v>43371.481944444444</v>
      </c>
    </row>
    <row r="185">
      <c r="A185" s="1">
        <v>1000284.0</v>
      </c>
      <c r="B185" s="1" t="s">
        <v>1203</v>
      </c>
      <c r="C185" s="2" t="s">
        <v>1204</v>
      </c>
      <c r="D185" s="2" t="s">
        <v>1205</v>
      </c>
      <c r="H185" s="1" t="s">
        <v>1206</v>
      </c>
      <c r="I185" s="1" t="s">
        <v>1207</v>
      </c>
      <c r="J185" s="1" t="s">
        <v>1208</v>
      </c>
      <c r="K185" s="1" t="s">
        <v>488</v>
      </c>
      <c r="L185" s="1">
        <v>1002.0</v>
      </c>
      <c r="M185" s="1" t="s">
        <v>1209</v>
      </c>
      <c r="N185" s="1" t="s">
        <v>1210</v>
      </c>
      <c r="U185" s="1">
        <v>-72.519424</v>
      </c>
      <c r="V185" s="1">
        <v>42.374859</v>
      </c>
      <c r="X185" s="1" t="s">
        <v>69</v>
      </c>
      <c r="Y185" s="1" t="s">
        <v>69</v>
      </c>
      <c r="Z185" s="1" t="s">
        <v>69</v>
      </c>
      <c r="AA185" s="1" t="s">
        <v>69</v>
      </c>
      <c r="AB185" s="1" t="s">
        <v>69</v>
      </c>
      <c r="AC185" s="1" t="s">
        <v>69</v>
      </c>
      <c r="AD185" s="1" t="s">
        <v>69</v>
      </c>
      <c r="AE185" s="1" t="s">
        <v>69</v>
      </c>
      <c r="AF185" s="1" t="s">
        <v>70</v>
      </c>
      <c r="AG185" s="1" t="s">
        <v>69</v>
      </c>
      <c r="AH185" s="1" t="s">
        <v>69</v>
      </c>
      <c r="AI185" s="1" t="s">
        <v>69</v>
      </c>
      <c r="AJ185" s="1" t="s">
        <v>69</v>
      </c>
      <c r="AK185" s="1" t="s">
        <v>69</v>
      </c>
      <c r="AL185" s="1" t="s">
        <v>69</v>
      </c>
      <c r="AM185" s="1" t="s">
        <v>69</v>
      </c>
      <c r="AN185" s="1" t="s">
        <v>69</v>
      </c>
      <c r="AO185" s="1" t="s">
        <v>69</v>
      </c>
      <c r="AP185" s="1" t="s">
        <v>70</v>
      </c>
      <c r="AQ185" s="1" t="s">
        <v>70</v>
      </c>
      <c r="AR185" s="1" t="s">
        <v>69</v>
      </c>
      <c r="AS185" s="1" t="s">
        <v>69</v>
      </c>
      <c r="AT185" s="1" t="s">
        <v>69</v>
      </c>
      <c r="AU185" s="1" t="s">
        <v>69</v>
      </c>
      <c r="AV185" s="1" t="s">
        <v>69</v>
      </c>
      <c r="AW185" s="1" t="s">
        <v>69</v>
      </c>
      <c r="AX185" s="1" t="s">
        <v>69</v>
      </c>
      <c r="AY185" s="1" t="s">
        <v>69</v>
      </c>
      <c r="AZ185" s="1" t="s">
        <v>69</v>
      </c>
      <c r="BA185" s="1" t="s">
        <v>70</v>
      </c>
      <c r="BB185" s="1" t="s">
        <v>70</v>
      </c>
      <c r="BC185" s="1" t="s">
        <v>69</v>
      </c>
      <c r="BD185" s="1" t="s">
        <v>70</v>
      </c>
      <c r="BE185" s="1" t="s">
        <v>70</v>
      </c>
      <c r="BF185" s="1" t="s">
        <v>69</v>
      </c>
      <c r="BG185" s="3">
        <v>42207.572222222225</v>
      </c>
    </row>
    <row r="186">
      <c r="A186" s="1">
        <v>1006748.0</v>
      </c>
      <c r="B186" s="1" t="s">
        <v>1211</v>
      </c>
      <c r="C186" s="2" t="s">
        <v>1212</v>
      </c>
      <c r="D186" s="2" t="s">
        <v>1213</v>
      </c>
      <c r="H186" s="1" t="s">
        <v>1214</v>
      </c>
      <c r="I186" s="1" t="s">
        <v>268</v>
      </c>
      <c r="J186" s="1" t="s">
        <v>1208</v>
      </c>
      <c r="K186" s="1" t="s">
        <v>488</v>
      </c>
      <c r="L186" s="1">
        <v>1004.0</v>
      </c>
      <c r="M186" s="1" t="s">
        <v>1215</v>
      </c>
      <c r="N186" s="1" t="s">
        <v>68</v>
      </c>
      <c r="U186" s="1">
        <v>-72.519775</v>
      </c>
      <c r="V186" s="1">
        <v>42.379974</v>
      </c>
      <c r="W186" s="1" t="s">
        <v>392</v>
      </c>
      <c r="X186" s="1" t="s">
        <v>69</v>
      </c>
      <c r="Y186" s="1" t="s">
        <v>69</v>
      </c>
      <c r="Z186" s="1" t="s">
        <v>69</v>
      </c>
      <c r="AA186" s="1" t="s">
        <v>69</v>
      </c>
      <c r="AB186" s="1" t="s">
        <v>69</v>
      </c>
      <c r="AC186" s="1" t="s">
        <v>69</v>
      </c>
      <c r="AD186" s="1" t="s">
        <v>69</v>
      </c>
      <c r="AE186" s="1" t="s">
        <v>70</v>
      </c>
      <c r="AF186" s="1" t="s">
        <v>69</v>
      </c>
      <c r="AG186" s="1" t="s">
        <v>69</v>
      </c>
      <c r="AH186" s="1" t="s">
        <v>69</v>
      </c>
      <c r="AI186" s="1" t="s">
        <v>70</v>
      </c>
      <c r="AJ186" s="1" t="s">
        <v>69</v>
      </c>
      <c r="AK186" s="1" t="s">
        <v>69</v>
      </c>
      <c r="AL186" s="1" t="s">
        <v>69</v>
      </c>
      <c r="AM186" s="1" t="s">
        <v>69</v>
      </c>
      <c r="AN186" s="1" t="s">
        <v>69</v>
      </c>
      <c r="AO186" s="1" t="s">
        <v>69</v>
      </c>
      <c r="AP186" s="1" t="s">
        <v>70</v>
      </c>
      <c r="AQ186" s="1" t="s">
        <v>70</v>
      </c>
      <c r="AR186" s="1" t="s">
        <v>69</v>
      </c>
      <c r="AS186" s="1" t="s">
        <v>69</v>
      </c>
      <c r="AT186" s="1" t="s">
        <v>69</v>
      </c>
      <c r="AU186" s="1" t="s">
        <v>69</v>
      </c>
      <c r="AV186" s="1" t="s">
        <v>70</v>
      </c>
      <c r="AW186" s="1" t="s">
        <v>70</v>
      </c>
      <c r="AX186" s="1" t="s">
        <v>70</v>
      </c>
      <c r="AY186" s="1" t="s">
        <v>69</v>
      </c>
      <c r="AZ186" s="1" t="s">
        <v>69</v>
      </c>
      <c r="BA186" s="1" t="s">
        <v>70</v>
      </c>
      <c r="BB186" s="1" t="s">
        <v>70</v>
      </c>
      <c r="BC186" s="1" t="s">
        <v>69</v>
      </c>
      <c r="BD186" s="1" t="s">
        <v>70</v>
      </c>
      <c r="BE186" s="1" t="s">
        <v>70</v>
      </c>
      <c r="BF186" s="1" t="s">
        <v>69</v>
      </c>
      <c r="BG186" s="3">
        <v>41778.91527777778</v>
      </c>
    </row>
    <row r="187">
      <c r="A187" s="1">
        <v>1009833.0</v>
      </c>
      <c r="B187" s="1" t="s">
        <v>1216</v>
      </c>
      <c r="C187" s="2" t="s">
        <v>1217</v>
      </c>
      <c r="D187" s="2" t="s">
        <v>1218</v>
      </c>
      <c r="H187" s="1" t="s">
        <v>1219</v>
      </c>
      <c r="I187" s="1" t="s">
        <v>268</v>
      </c>
      <c r="J187" s="1" t="s">
        <v>1208</v>
      </c>
      <c r="K187" s="1" t="s">
        <v>488</v>
      </c>
      <c r="L187" s="1">
        <v>1002.0</v>
      </c>
      <c r="M187" s="1" t="s">
        <v>1220</v>
      </c>
      <c r="N187" s="1" t="s">
        <v>1221</v>
      </c>
      <c r="U187" s="1">
        <v>-72.511108</v>
      </c>
      <c r="V187" s="1">
        <v>42.384865</v>
      </c>
      <c r="X187" s="1" t="s">
        <v>69</v>
      </c>
      <c r="Y187" s="1" t="s">
        <v>70</v>
      </c>
      <c r="Z187" s="1" t="s">
        <v>70</v>
      </c>
      <c r="AA187" s="1" t="s">
        <v>70</v>
      </c>
      <c r="AB187" s="1" t="s">
        <v>69</v>
      </c>
      <c r="AC187" s="1" t="s">
        <v>69</v>
      </c>
      <c r="AD187" s="1" t="s">
        <v>69</v>
      </c>
      <c r="AE187" s="1" t="s">
        <v>69</v>
      </c>
      <c r="AF187" s="1" t="s">
        <v>69</v>
      </c>
      <c r="AG187" s="1" t="s">
        <v>70</v>
      </c>
      <c r="AH187" s="1" t="s">
        <v>69</v>
      </c>
      <c r="AI187" s="1" t="s">
        <v>69</v>
      </c>
      <c r="AJ187" s="1" t="s">
        <v>69</v>
      </c>
      <c r="AK187" s="1" t="s">
        <v>69</v>
      </c>
      <c r="AL187" s="1" t="s">
        <v>69</v>
      </c>
      <c r="AM187" s="1" t="s">
        <v>69</v>
      </c>
      <c r="AN187" s="1" t="s">
        <v>69</v>
      </c>
      <c r="AO187" s="1" t="s">
        <v>69</v>
      </c>
      <c r="AP187" s="1" t="s">
        <v>70</v>
      </c>
      <c r="AQ187" s="1" t="s">
        <v>70</v>
      </c>
      <c r="AR187" s="1" t="s">
        <v>69</v>
      </c>
      <c r="AS187" s="1" t="s">
        <v>69</v>
      </c>
      <c r="AT187" s="1" t="s">
        <v>69</v>
      </c>
      <c r="AU187" s="1" t="s">
        <v>69</v>
      </c>
      <c r="AV187" s="1" t="s">
        <v>70</v>
      </c>
      <c r="AW187" s="1" t="s">
        <v>70</v>
      </c>
      <c r="AX187" s="1" t="s">
        <v>69</v>
      </c>
      <c r="AY187" s="1" t="s">
        <v>69</v>
      </c>
      <c r="AZ187" s="1" t="s">
        <v>69</v>
      </c>
      <c r="BA187" s="1" t="s">
        <v>69</v>
      </c>
      <c r="BB187" s="1" t="s">
        <v>70</v>
      </c>
      <c r="BC187" s="1" t="s">
        <v>69</v>
      </c>
      <c r="BD187" s="1" t="s">
        <v>69</v>
      </c>
      <c r="BE187" s="1" t="s">
        <v>69</v>
      </c>
      <c r="BF187" s="1" t="s">
        <v>70</v>
      </c>
      <c r="BG187" s="3">
        <v>42550.67847222222</v>
      </c>
    </row>
    <row r="188">
      <c r="A188" s="1">
        <v>1003563.0</v>
      </c>
      <c r="B188" s="1" t="s">
        <v>1222</v>
      </c>
      <c r="D188" s="2" t="s">
        <v>1223</v>
      </c>
      <c r="H188" s="1" t="s">
        <v>1224</v>
      </c>
      <c r="I188" s="1" t="s">
        <v>1225</v>
      </c>
      <c r="J188" s="1" t="s">
        <v>1226</v>
      </c>
      <c r="K188" s="1" t="s">
        <v>561</v>
      </c>
      <c r="L188" s="1">
        <v>30534.0</v>
      </c>
      <c r="M188" s="1" t="s">
        <v>1227</v>
      </c>
      <c r="N188" s="1" t="s">
        <v>1228</v>
      </c>
      <c r="U188" s="1">
        <v>-84.099045</v>
      </c>
      <c r="V188" s="1">
        <v>34.437794</v>
      </c>
      <c r="X188" s="1" t="s">
        <v>69</v>
      </c>
      <c r="Y188" s="1" t="s">
        <v>70</v>
      </c>
      <c r="Z188" s="1" t="s">
        <v>70</v>
      </c>
      <c r="AA188" s="1" t="s">
        <v>70</v>
      </c>
      <c r="AB188" s="1" t="s">
        <v>70</v>
      </c>
      <c r="AC188" s="1" t="s">
        <v>80</v>
      </c>
      <c r="AD188" s="1" t="s">
        <v>69</v>
      </c>
      <c r="AE188" s="1" t="s">
        <v>69</v>
      </c>
      <c r="AF188" s="1" t="s">
        <v>69</v>
      </c>
      <c r="AG188" s="1" t="s">
        <v>69</v>
      </c>
      <c r="AH188" s="1" t="s">
        <v>69</v>
      </c>
      <c r="AI188" s="1" t="s">
        <v>69</v>
      </c>
      <c r="AJ188" s="1" t="s">
        <v>69</v>
      </c>
      <c r="AK188" s="1" t="s">
        <v>69</v>
      </c>
      <c r="AL188" s="1" t="s">
        <v>69</v>
      </c>
      <c r="AM188" s="1" t="s">
        <v>70</v>
      </c>
      <c r="AN188" s="1" t="s">
        <v>70</v>
      </c>
      <c r="AO188" s="1" t="s">
        <v>69</v>
      </c>
      <c r="AP188" s="1" t="s">
        <v>70</v>
      </c>
      <c r="AQ188" s="1" t="s">
        <v>70</v>
      </c>
      <c r="AR188" s="1" t="s">
        <v>69</v>
      </c>
      <c r="AS188" s="1" t="s">
        <v>70</v>
      </c>
      <c r="AT188" s="1" t="s">
        <v>70</v>
      </c>
      <c r="AU188" s="1" t="s">
        <v>69</v>
      </c>
      <c r="AV188" s="1" t="s">
        <v>69</v>
      </c>
      <c r="AW188" s="1" t="s">
        <v>70</v>
      </c>
      <c r="AX188" s="1" t="s">
        <v>70</v>
      </c>
      <c r="AY188" s="1" t="s">
        <v>70</v>
      </c>
      <c r="AZ188" s="1" t="s">
        <v>69</v>
      </c>
      <c r="BA188" s="1" t="s">
        <v>70</v>
      </c>
      <c r="BB188" s="1" t="s">
        <v>70</v>
      </c>
      <c r="BC188" s="1" t="s">
        <v>69</v>
      </c>
      <c r="BD188" s="1" t="s">
        <v>70</v>
      </c>
      <c r="BE188" s="1" t="s">
        <v>70</v>
      </c>
      <c r="BF188" s="1" t="s">
        <v>70</v>
      </c>
      <c r="BG188" s="3">
        <v>43307.67013888889</v>
      </c>
    </row>
    <row r="189">
      <c r="A189" s="1">
        <v>1018789.0</v>
      </c>
      <c r="B189" s="1" t="s">
        <v>1222</v>
      </c>
      <c r="D189" s="2" t="s">
        <v>1229</v>
      </c>
      <c r="H189" s="1" t="s">
        <v>1230</v>
      </c>
      <c r="I189" s="1" t="s">
        <v>1225</v>
      </c>
      <c r="J189" s="1" t="s">
        <v>1226</v>
      </c>
      <c r="K189" s="1" t="s">
        <v>561</v>
      </c>
      <c r="L189" s="1">
        <v>20534.0</v>
      </c>
      <c r="M189" s="1" t="s">
        <v>1231</v>
      </c>
      <c r="N189" s="1" t="s">
        <v>1228</v>
      </c>
      <c r="U189" s="1">
        <v>-84.03157</v>
      </c>
      <c r="V189" s="1">
        <v>34.357704</v>
      </c>
      <c r="X189" s="1" t="s">
        <v>69</v>
      </c>
      <c r="Y189" s="1" t="s">
        <v>70</v>
      </c>
      <c r="Z189" s="1" t="s">
        <v>70</v>
      </c>
      <c r="AA189" s="1" t="s">
        <v>70</v>
      </c>
      <c r="AB189" s="1" t="s">
        <v>70</v>
      </c>
      <c r="AC189" s="1" t="s">
        <v>80</v>
      </c>
      <c r="AD189" s="1" t="s">
        <v>69</v>
      </c>
      <c r="AE189" s="1" t="s">
        <v>69</v>
      </c>
      <c r="AF189" s="1" t="s">
        <v>69</v>
      </c>
      <c r="AG189" s="1" t="s">
        <v>69</v>
      </c>
      <c r="AH189" s="1" t="s">
        <v>69</v>
      </c>
      <c r="AI189" s="1" t="s">
        <v>69</v>
      </c>
      <c r="AJ189" s="1" t="s">
        <v>69</v>
      </c>
      <c r="AK189" s="1" t="s">
        <v>69</v>
      </c>
      <c r="AL189" s="1" t="s">
        <v>69</v>
      </c>
      <c r="AM189" s="1" t="s">
        <v>69</v>
      </c>
      <c r="AN189" s="1" t="s">
        <v>70</v>
      </c>
      <c r="AO189" s="1" t="s">
        <v>70</v>
      </c>
      <c r="AP189" s="1" t="s">
        <v>70</v>
      </c>
      <c r="AQ189" s="1" t="s">
        <v>70</v>
      </c>
      <c r="AR189" s="1" t="s">
        <v>69</v>
      </c>
      <c r="AS189" s="1" t="s">
        <v>70</v>
      </c>
      <c r="AT189" s="1" t="s">
        <v>70</v>
      </c>
      <c r="AU189" s="1" t="s">
        <v>69</v>
      </c>
      <c r="AV189" s="1" t="s">
        <v>69</v>
      </c>
      <c r="AW189" s="1" t="s">
        <v>70</v>
      </c>
      <c r="AX189" s="1" t="s">
        <v>70</v>
      </c>
      <c r="AY189" s="1" t="s">
        <v>70</v>
      </c>
      <c r="AZ189" s="1" t="s">
        <v>69</v>
      </c>
      <c r="BA189" s="1" t="s">
        <v>70</v>
      </c>
      <c r="BB189" s="1" t="s">
        <v>70</v>
      </c>
      <c r="BC189" s="1" t="s">
        <v>69</v>
      </c>
      <c r="BD189" s="1" t="s">
        <v>70</v>
      </c>
      <c r="BE189" s="1" t="s">
        <v>70</v>
      </c>
      <c r="BF189" s="1" t="s">
        <v>69</v>
      </c>
      <c r="BG189" s="3">
        <v>42954.55694444444</v>
      </c>
    </row>
    <row r="190">
      <c r="A190" s="1">
        <v>1001135.0</v>
      </c>
      <c r="B190" s="1" t="s">
        <v>1232</v>
      </c>
      <c r="H190" s="1" t="s">
        <v>1233</v>
      </c>
      <c r="I190" s="1" t="s">
        <v>1234</v>
      </c>
      <c r="J190" s="1" t="s">
        <v>1235</v>
      </c>
      <c r="K190" s="1" t="s">
        <v>881</v>
      </c>
      <c r="L190" s="1">
        <v>25252.0</v>
      </c>
      <c r="M190" s="1" t="s">
        <v>1236</v>
      </c>
      <c r="N190" s="1" t="s">
        <v>1237</v>
      </c>
      <c r="U190" s="1">
        <v>-81.255882</v>
      </c>
      <c r="V190" s="1">
        <v>38.583305</v>
      </c>
      <c r="W190" s="1" t="s">
        <v>392</v>
      </c>
      <c r="X190" s="1" t="s">
        <v>69</v>
      </c>
      <c r="Y190" s="1" t="s">
        <v>69</v>
      </c>
      <c r="Z190" s="1" t="s">
        <v>70</v>
      </c>
      <c r="AA190" s="1" t="s">
        <v>69</v>
      </c>
      <c r="AB190" s="1" t="s">
        <v>69</v>
      </c>
      <c r="AC190" s="1" t="s">
        <v>70</v>
      </c>
      <c r="AD190" s="1" t="s">
        <v>69</v>
      </c>
      <c r="AE190" s="1" t="s">
        <v>70</v>
      </c>
      <c r="AF190" s="1" t="s">
        <v>69</v>
      </c>
      <c r="AG190" s="1" t="s">
        <v>70</v>
      </c>
      <c r="AH190" s="1" t="s">
        <v>69</v>
      </c>
      <c r="AI190" s="1" t="s">
        <v>70</v>
      </c>
      <c r="AJ190" s="1" t="s">
        <v>69</v>
      </c>
      <c r="AK190" s="1" t="s">
        <v>69</v>
      </c>
      <c r="AL190" s="1" t="s">
        <v>69</v>
      </c>
      <c r="AM190" s="1" t="s">
        <v>69</v>
      </c>
      <c r="AN190" s="1" t="s">
        <v>70</v>
      </c>
      <c r="AO190" s="1" t="s">
        <v>70</v>
      </c>
      <c r="AP190" s="1" t="s">
        <v>70</v>
      </c>
      <c r="AQ190" s="1" t="s">
        <v>70</v>
      </c>
      <c r="AR190" s="1" t="s">
        <v>70</v>
      </c>
      <c r="AS190" s="1" t="s">
        <v>70</v>
      </c>
      <c r="AT190" s="1" t="s">
        <v>69</v>
      </c>
      <c r="AU190" s="1" t="s">
        <v>69</v>
      </c>
      <c r="AV190" s="1" t="s">
        <v>70</v>
      </c>
      <c r="AW190" s="1" t="s">
        <v>70</v>
      </c>
      <c r="AX190" s="1" t="s">
        <v>70</v>
      </c>
      <c r="AY190" s="1" t="s">
        <v>70</v>
      </c>
      <c r="AZ190" s="1" t="s">
        <v>69</v>
      </c>
      <c r="BA190" s="1" t="s">
        <v>70</v>
      </c>
      <c r="BB190" s="1" t="s">
        <v>70</v>
      </c>
      <c r="BC190" s="1" t="s">
        <v>70</v>
      </c>
      <c r="BD190" s="1" t="s">
        <v>70</v>
      </c>
      <c r="BE190" s="1" t="s">
        <v>70</v>
      </c>
      <c r="BF190" s="1" t="s">
        <v>70</v>
      </c>
      <c r="BG190" s="3">
        <v>41449.59444444445</v>
      </c>
    </row>
    <row r="191">
      <c r="A191" s="1">
        <v>1019438.0</v>
      </c>
      <c r="B191" s="1" t="s">
        <v>1238</v>
      </c>
      <c r="C191" s="2" t="s">
        <v>1239</v>
      </c>
      <c r="H191" s="1" t="s">
        <v>1240</v>
      </c>
      <c r="I191" s="1" t="s">
        <v>1124</v>
      </c>
      <c r="J191" s="1" t="s">
        <v>106</v>
      </c>
      <c r="K191" s="1" t="s">
        <v>107</v>
      </c>
      <c r="L191" s="1">
        <v>37115.0</v>
      </c>
      <c r="M191" s="1" t="s">
        <v>1241</v>
      </c>
      <c r="N191" s="1" t="s">
        <v>614</v>
      </c>
      <c r="U191" s="1">
        <v>-86.717491</v>
      </c>
      <c r="V191" s="1">
        <v>36.257793</v>
      </c>
      <c r="X191" s="1" t="s">
        <v>69</v>
      </c>
      <c r="Y191" s="1" t="s">
        <v>70</v>
      </c>
      <c r="Z191" s="1" t="s">
        <v>70</v>
      </c>
      <c r="AA191" s="1" t="s">
        <v>70</v>
      </c>
      <c r="AB191" s="1" t="s">
        <v>69</v>
      </c>
      <c r="AC191" s="1" t="s">
        <v>80</v>
      </c>
      <c r="AD191" s="1" t="s">
        <v>69</v>
      </c>
      <c r="AE191" s="1" t="s">
        <v>69</v>
      </c>
      <c r="AF191" s="1" t="s">
        <v>69</v>
      </c>
      <c r="AG191" s="1" t="s">
        <v>70</v>
      </c>
      <c r="AH191" s="1" t="s">
        <v>69</v>
      </c>
      <c r="AI191" s="1" t="s">
        <v>70</v>
      </c>
      <c r="AJ191" s="1" t="s">
        <v>70</v>
      </c>
      <c r="AK191" s="1" t="s">
        <v>69</v>
      </c>
      <c r="AL191" s="1" t="s">
        <v>69</v>
      </c>
      <c r="AM191" s="1" t="s">
        <v>69</v>
      </c>
      <c r="AN191" s="1" t="s">
        <v>70</v>
      </c>
      <c r="AO191" s="1" t="s">
        <v>69</v>
      </c>
      <c r="AP191" s="1" t="s">
        <v>70</v>
      </c>
      <c r="AQ191" s="1" t="s">
        <v>69</v>
      </c>
      <c r="AR191" s="1" t="s">
        <v>70</v>
      </c>
      <c r="AS191" s="1" t="s">
        <v>69</v>
      </c>
      <c r="AT191" s="1" t="s">
        <v>69</v>
      </c>
      <c r="AU191" s="1" t="s">
        <v>69</v>
      </c>
      <c r="AV191" s="1" t="s">
        <v>70</v>
      </c>
      <c r="AW191" s="1" t="s">
        <v>70</v>
      </c>
      <c r="AX191" s="1" t="s">
        <v>70</v>
      </c>
      <c r="AY191" s="1" t="s">
        <v>70</v>
      </c>
      <c r="AZ191" s="1" t="s">
        <v>69</v>
      </c>
      <c r="BA191" s="1" t="s">
        <v>70</v>
      </c>
      <c r="BB191" s="1" t="s">
        <v>70</v>
      </c>
      <c r="BC191" s="1" t="s">
        <v>69</v>
      </c>
      <c r="BD191" s="1" t="s">
        <v>70</v>
      </c>
      <c r="BE191" s="1" t="s">
        <v>70</v>
      </c>
      <c r="BF191" s="1" t="s">
        <v>70</v>
      </c>
      <c r="BG191" s="3">
        <v>43546.8</v>
      </c>
    </row>
    <row r="192">
      <c r="A192" s="1">
        <v>1016853.0</v>
      </c>
      <c r="B192" s="1" t="s">
        <v>1242</v>
      </c>
      <c r="C192" s="2" t="s">
        <v>1243</v>
      </c>
      <c r="D192" s="1" t="s">
        <v>1244</v>
      </c>
      <c r="E192" s="1" t="s">
        <v>1245</v>
      </c>
      <c r="H192" s="1" t="s">
        <v>1246</v>
      </c>
      <c r="I192" s="1" t="s">
        <v>1247</v>
      </c>
      <c r="J192" s="1" t="s">
        <v>276</v>
      </c>
      <c r="K192" s="1" t="s">
        <v>96</v>
      </c>
      <c r="L192" s="1">
        <v>12010.0</v>
      </c>
      <c r="M192" s="1" t="s">
        <v>1248</v>
      </c>
      <c r="N192" s="1" t="s">
        <v>1249</v>
      </c>
      <c r="U192" s="1">
        <v>-74.184898</v>
      </c>
      <c r="V192" s="1">
        <v>42.939629</v>
      </c>
      <c r="X192" s="1" t="s">
        <v>69</v>
      </c>
      <c r="Y192" s="1" t="s">
        <v>69</v>
      </c>
      <c r="Z192" s="1" t="s">
        <v>70</v>
      </c>
      <c r="AA192" s="1" t="s">
        <v>69</v>
      </c>
      <c r="AB192" s="1" t="s">
        <v>69</v>
      </c>
      <c r="AC192" s="1" t="s">
        <v>70</v>
      </c>
      <c r="AD192" s="1" t="s">
        <v>69</v>
      </c>
      <c r="AE192" s="1" t="s">
        <v>70</v>
      </c>
      <c r="AF192" s="1" t="s">
        <v>70</v>
      </c>
      <c r="AG192" s="1" t="s">
        <v>69</v>
      </c>
      <c r="AH192" s="1" t="s">
        <v>69</v>
      </c>
      <c r="AI192" s="1" t="s">
        <v>70</v>
      </c>
      <c r="AJ192" s="1" t="s">
        <v>69</v>
      </c>
      <c r="AK192" s="1" t="s">
        <v>69</v>
      </c>
      <c r="AL192" s="1" t="s">
        <v>69</v>
      </c>
      <c r="AM192" s="1" t="s">
        <v>69</v>
      </c>
      <c r="AN192" s="1" t="s">
        <v>70</v>
      </c>
      <c r="AO192" s="1" t="s">
        <v>70</v>
      </c>
      <c r="AP192" s="1" t="s">
        <v>70</v>
      </c>
      <c r="AQ192" s="1" t="s">
        <v>70</v>
      </c>
      <c r="AR192" s="1" t="s">
        <v>69</v>
      </c>
      <c r="AS192" s="1" t="s">
        <v>69</v>
      </c>
      <c r="AT192" s="1" t="s">
        <v>70</v>
      </c>
      <c r="AU192" s="1" t="s">
        <v>69</v>
      </c>
      <c r="AV192" s="1" t="s">
        <v>70</v>
      </c>
      <c r="AW192" s="1" t="s">
        <v>70</v>
      </c>
      <c r="AX192" s="1" t="s">
        <v>70</v>
      </c>
      <c r="AY192" s="1" t="s">
        <v>70</v>
      </c>
      <c r="AZ192" s="1" t="s">
        <v>69</v>
      </c>
      <c r="BA192" s="1" t="s">
        <v>70</v>
      </c>
      <c r="BB192" s="1" t="s">
        <v>70</v>
      </c>
      <c r="BC192" s="1" t="s">
        <v>69</v>
      </c>
      <c r="BD192" s="1" t="s">
        <v>70</v>
      </c>
      <c r="BE192" s="1" t="s">
        <v>70</v>
      </c>
      <c r="BF192" s="1" t="s">
        <v>70</v>
      </c>
      <c r="BG192" s="3">
        <v>42796.44583333333</v>
      </c>
    </row>
    <row r="193">
      <c r="A193" s="1">
        <v>1012157.0</v>
      </c>
      <c r="B193" s="1" t="s">
        <v>1250</v>
      </c>
      <c r="C193" s="2" t="s">
        <v>1251</v>
      </c>
      <c r="D193" s="2" t="s">
        <v>1252</v>
      </c>
      <c r="H193" s="1" t="s">
        <v>1253</v>
      </c>
      <c r="I193" s="1" t="s">
        <v>1254</v>
      </c>
      <c r="J193" s="1" t="s">
        <v>1255</v>
      </c>
      <c r="K193" s="1" t="s">
        <v>1256</v>
      </c>
      <c r="L193" s="1">
        <v>59711.0</v>
      </c>
      <c r="M193" s="1" t="s">
        <v>1257</v>
      </c>
      <c r="N193" s="1" t="s">
        <v>406</v>
      </c>
      <c r="U193" s="1">
        <v>-112.95412</v>
      </c>
      <c r="V193" s="1">
        <v>46.127979</v>
      </c>
      <c r="X193" s="1" t="s">
        <v>69</v>
      </c>
      <c r="Y193" s="1" t="s">
        <v>70</v>
      </c>
      <c r="Z193" s="1" t="s">
        <v>70</v>
      </c>
      <c r="AA193" s="1" t="s">
        <v>70</v>
      </c>
      <c r="AB193" s="1" t="s">
        <v>69</v>
      </c>
      <c r="AC193" s="1" t="s">
        <v>70</v>
      </c>
      <c r="AD193" s="1" t="s">
        <v>69</v>
      </c>
      <c r="AE193" s="1" t="s">
        <v>70</v>
      </c>
      <c r="AF193" s="1" t="s">
        <v>69</v>
      </c>
      <c r="AG193" s="1" t="s">
        <v>70</v>
      </c>
      <c r="AH193" s="1" t="s">
        <v>69</v>
      </c>
      <c r="AI193" s="1" t="s">
        <v>70</v>
      </c>
      <c r="AJ193" s="1" t="s">
        <v>70</v>
      </c>
      <c r="AK193" s="1" t="s">
        <v>69</v>
      </c>
      <c r="AL193" s="1" t="s">
        <v>70</v>
      </c>
      <c r="AM193" s="1" t="s">
        <v>69</v>
      </c>
      <c r="AN193" s="1" t="s">
        <v>70</v>
      </c>
      <c r="AO193" s="1" t="s">
        <v>69</v>
      </c>
      <c r="AP193" s="1" t="s">
        <v>70</v>
      </c>
      <c r="AQ193" s="1" t="s">
        <v>70</v>
      </c>
      <c r="AR193" s="1" t="s">
        <v>69</v>
      </c>
      <c r="AS193" s="1" t="s">
        <v>70</v>
      </c>
      <c r="AT193" s="1" t="s">
        <v>69</v>
      </c>
      <c r="AU193" s="1" t="s">
        <v>69</v>
      </c>
      <c r="AV193" s="1" t="s">
        <v>70</v>
      </c>
      <c r="AW193" s="1" t="s">
        <v>70</v>
      </c>
      <c r="AX193" s="1" t="s">
        <v>70</v>
      </c>
      <c r="AY193" s="1" t="s">
        <v>70</v>
      </c>
      <c r="AZ193" s="1" t="s">
        <v>69</v>
      </c>
      <c r="BA193" s="1" t="s">
        <v>70</v>
      </c>
      <c r="BB193" s="1" t="s">
        <v>70</v>
      </c>
      <c r="BC193" s="1" t="s">
        <v>70</v>
      </c>
      <c r="BD193" s="1" t="s">
        <v>70</v>
      </c>
      <c r="BE193" s="1" t="s">
        <v>70</v>
      </c>
      <c r="BF193" s="1" t="s">
        <v>70</v>
      </c>
      <c r="BG193" s="3">
        <v>42551.763194444444</v>
      </c>
    </row>
    <row r="194">
      <c r="A194" s="1">
        <v>1005944.0</v>
      </c>
      <c r="B194" s="1" t="s">
        <v>1258</v>
      </c>
      <c r="C194" s="2" t="s">
        <v>1259</v>
      </c>
      <c r="D194" s="2" t="s">
        <v>1260</v>
      </c>
      <c r="H194" s="1" t="s">
        <v>1261</v>
      </c>
      <c r="I194" s="1" t="s">
        <v>1262</v>
      </c>
      <c r="J194" s="1" t="s">
        <v>1263</v>
      </c>
      <c r="K194" s="1" t="s">
        <v>133</v>
      </c>
      <c r="L194" s="1">
        <v>98221.0</v>
      </c>
      <c r="M194" s="1" t="s">
        <v>661</v>
      </c>
      <c r="N194" s="1" t="s">
        <v>372</v>
      </c>
      <c r="O194" s="1" t="s">
        <v>1264</v>
      </c>
      <c r="P194" s="1" t="s">
        <v>1265</v>
      </c>
      <c r="Q194" s="1" t="s">
        <v>1266</v>
      </c>
      <c r="R194" s="1" t="s">
        <v>372</v>
      </c>
      <c r="U194" s="1">
        <v>-122.60918</v>
      </c>
      <c r="V194" s="1">
        <v>48.516975</v>
      </c>
      <c r="X194" s="1" t="s">
        <v>69</v>
      </c>
      <c r="Y194" s="1" t="s">
        <v>69</v>
      </c>
      <c r="Z194" s="1" t="s">
        <v>70</v>
      </c>
      <c r="AA194" s="1" t="s">
        <v>69</v>
      </c>
      <c r="AB194" s="1" t="s">
        <v>69</v>
      </c>
      <c r="AC194" s="1" t="s">
        <v>69</v>
      </c>
      <c r="AD194" s="1" t="s">
        <v>69</v>
      </c>
      <c r="AE194" s="1" t="s">
        <v>69</v>
      </c>
      <c r="AF194" s="1" t="s">
        <v>69</v>
      </c>
      <c r="AG194" s="1" t="s">
        <v>69</v>
      </c>
      <c r="AH194" s="1" t="s">
        <v>69</v>
      </c>
      <c r="AI194" s="1" t="s">
        <v>69</v>
      </c>
      <c r="AJ194" s="1" t="s">
        <v>69</v>
      </c>
      <c r="AK194" s="1" t="s">
        <v>69</v>
      </c>
      <c r="AL194" s="1" t="s">
        <v>69</v>
      </c>
      <c r="AM194" s="1" t="s">
        <v>69</v>
      </c>
      <c r="AN194" s="1" t="s">
        <v>69</v>
      </c>
      <c r="AO194" s="1" t="s">
        <v>69</v>
      </c>
      <c r="AP194" s="1" t="s">
        <v>70</v>
      </c>
      <c r="AQ194" s="1" t="s">
        <v>69</v>
      </c>
      <c r="AR194" s="1" t="s">
        <v>69</v>
      </c>
      <c r="AS194" s="1" t="s">
        <v>69</v>
      </c>
      <c r="AT194" s="1" t="s">
        <v>69</v>
      </c>
      <c r="AU194" s="1" t="s">
        <v>69</v>
      </c>
      <c r="AV194" s="1" t="s">
        <v>69</v>
      </c>
      <c r="AW194" s="1" t="s">
        <v>69</v>
      </c>
      <c r="AX194" s="1" t="s">
        <v>69</v>
      </c>
      <c r="AY194" s="1" t="s">
        <v>69</v>
      </c>
      <c r="AZ194" s="1" t="s">
        <v>69</v>
      </c>
      <c r="BA194" s="1" t="s">
        <v>69</v>
      </c>
      <c r="BB194" s="1" t="s">
        <v>69</v>
      </c>
      <c r="BC194" s="1" t="s">
        <v>69</v>
      </c>
      <c r="BD194" s="1" t="s">
        <v>69</v>
      </c>
      <c r="BE194" s="1" t="s">
        <v>70</v>
      </c>
      <c r="BF194" s="1" t="s">
        <v>69</v>
      </c>
      <c r="BG194" s="3">
        <v>42550.98611111111</v>
      </c>
    </row>
    <row r="195">
      <c r="A195" s="1">
        <v>1001105.0</v>
      </c>
      <c r="B195" s="1" t="s">
        <v>1267</v>
      </c>
      <c r="D195" s="2" t="s">
        <v>1268</v>
      </c>
      <c r="H195" s="1" t="s">
        <v>1269</v>
      </c>
      <c r="I195" s="1" t="s">
        <v>1270</v>
      </c>
      <c r="J195" s="1" t="s">
        <v>1271</v>
      </c>
      <c r="K195" s="1" t="s">
        <v>1272</v>
      </c>
      <c r="L195" s="1">
        <v>58710.0</v>
      </c>
      <c r="M195" s="1" t="s">
        <v>1273</v>
      </c>
      <c r="N195" s="1" t="s">
        <v>1274</v>
      </c>
      <c r="U195" s="1">
        <v>-100.24061</v>
      </c>
      <c r="V195" s="1">
        <v>47.880722</v>
      </c>
      <c r="W195" s="1" t="s">
        <v>392</v>
      </c>
      <c r="X195" s="1" t="s">
        <v>70</v>
      </c>
      <c r="Y195" s="1" t="s">
        <v>70</v>
      </c>
      <c r="Z195" s="1" t="s">
        <v>70</v>
      </c>
      <c r="AA195" s="1" t="s">
        <v>70</v>
      </c>
      <c r="AB195" s="1" t="s">
        <v>70</v>
      </c>
      <c r="AC195" s="1" t="s">
        <v>70</v>
      </c>
      <c r="AD195" s="1" t="s">
        <v>69</v>
      </c>
      <c r="AE195" s="1" t="s">
        <v>70</v>
      </c>
      <c r="AF195" s="1" t="s">
        <v>69</v>
      </c>
      <c r="AG195" s="1" t="s">
        <v>70</v>
      </c>
      <c r="AH195" s="1" t="s">
        <v>70</v>
      </c>
      <c r="AI195" s="1" t="s">
        <v>70</v>
      </c>
      <c r="AJ195" s="1" t="s">
        <v>70</v>
      </c>
      <c r="AK195" s="1" t="s">
        <v>69</v>
      </c>
      <c r="AL195" s="1" t="s">
        <v>70</v>
      </c>
      <c r="AM195" s="1" t="s">
        <v>70</v>
      </c>
      <c r="AN195" s="1" t="s">
        <v>70</v>
      </c>
      <c r="AO195" s="1" t="s">
        <v>70</v>
      </c>
      <c r="AP195" s="1" t="s">
        <v>70</v>
      </c>
      <c r="AQ195" s="1" t="s">
        <v>70</v>
      </c>
      <c r="AR195" s="1" t="s">
        <v>70</v>
      </c>
      <c r="AS195" s="1" t="s">
        <v>70</v>
      </c>
      <c r="AT195" s="1" t="s">
        <v>70</v>
      </c>
      <c r="AU195" s="1" t="s">
        <v>70</v>
      </c>
      <c r="AV195" s="1" t="s">
        <v>70</v>
      </c>
      <c r="AW195" s="1" t="s">
        <v>70</v>
      </c>
      <c r="AX195" s="1" t="s">
        <v>70</v>
      </c>
      <c r="AY195" s="1" t="s">
        <v>70</v>
      </c>
      <c r="AZ195" s="1" t="s">
        <v>70</v>
      </c>
      <c r="BA195" s="1" t="s">
        <v>70</v>
      </c>
      <c r="BB195" s="1" t="s">
        <v>70</v>
      </c>
      <c r="BC195" s="1" t="s">
        <v>70</v>
      </c>
      <c r="BD195" s="1" t="s">
        <v>70</v>
      </c>
      <c r="BE195" s="1" t="s">
        <v>70</v>
      </c>
      <c r="BF195" s="1" t="s">
        <v>70</v>
      </c>
      <c r="BG195" s="3">
        <v>41729.84583333333</v>
      </c>
    </row>
    <row r="196">
      <c r="A196" s="1">
        <v>1003055.0</v>
      </c>
      <c r="B196" s="1" t="s">
        <v>1275</v>
      </c>
      <c r="H196" s="1" t="s">
        <v>1276</v>
      </c>
      <c r="I196" s="1" t="s">
        <v>1277</v>
      </c>
      <c r="J196" s="1" t="s">
        <v>1278</v>
      </c>
      <c r="K196" s="1" t="s">
        <v>389</v>
      </c>
      <c r="L196" s="1">
        <v>52205.0</v>
      </c>
      <c r="U196" s="1">
        <v>-91.279503</v>
      </c>
      <c r="V196" s="1">
        <v>42.108299</v>
      </c>
      <c r="X196" s="1" t="s">
        <v>70</v>
      </c>
      <c r="Y196" s="1" t="s">
        <v>70</v>
      </c>
      <c r="Z196" s="1" t="s">
        <v>70</v>
      </c>
      <c r="AA196" s="1" t="s">
        <v>70</v>
      </c>
      <c r="AB196" s="1" t="s">
        <v>70</v>
      </c>
      <c r="AC196" s="1" t="s">
        <v>80</v>
      </c>
      <c r="BG196" s="1">
        <v>2009.0</v>
      </c>
    </row>
    <row r="197">
      <c r="A197" s="1">
        <v>1007258.0</v>
      </c>
      <c r="B197" s="1" t="s">
        <v>1279</v>
      </c>
      <c r="C197" s="2" t="s">
        <v>1280</v>
      </c>
      <c r="H197" s="1" t="s">
        <v>1281</v>
      </c>
      <c r="I197" s="1" t="s">
        <v>1282</v>
      </c>
      <c r="J197" s="1" t="s">
        <v>1282</v>
      </c>
      <c r="K197" s="1" t="s">
        <v>1283</v>
      </c>
      <c r="L197" s="1">
        <v>99645.0</v>
      </c>
      <c r="M197" s="1" t="s">
        <v>1284</v>
      </c>
      <c r="N197" s="1" t="s">
        <v>372</v>
      </c>
      <c r="U197" s="1">
        <v>-149.88072</v>
      </c>
      <c r="V197" s="1">
        <v>61.208057</v>
      </c>
      <c r="W197" s="1" t="s">
        <v>174</v>
      </c>
      <c r="X197" s="1" t="s">
        <v>69</v>
      </c>
      <c r="Y197" s="1" t="s">
        <v>69</v>
      </c>
      <c r="Z197" s="1" t="s">
        <v>69</v>
      </c>
      <c r="AA197" s="1" t="s">
        <v>69</v>
      </c>
      <c r="AB197" s="1" t="s">
        <v>69</v>
      </c>
      <c r="AC197" s="1" t="s">
        <v>80</v>
      </c>
      <c r="AD197" s="1" t="s">
        <v>69</v>
      </c>
      <c r="AE197" s="1" t="s">
        <v>70</v>
      </c>
      <c r="AF197" s="1" t="s">
        <v>70</v>
      </c>
      <c r="AG197" s="1" t="s">
        <v>69</v>
      </c>
      <c r="AH197" s="1" t="s">
        <v>70</v>
      </c>
      <c r="AI197" s="1" t="s">
        <v>69</v>
      </c>
      <c r="AJ197" s="1" t="s">
        <v>69</v>
      </c>
      <c r="AK197" s="1" t="s">
        <v>69</v>
      </c>
      <c r="AL197" s="1" t="s">
        <v>70</v>
      </c>
      <c r="AM197" s="1" t="s">
        <v>69</v>
      </c>
      <c r="AN197" s="1" t="s">
        <v>70</v>
      </c>
      <c r="AO197" s="1" t="s">
        <v>69</v>
      </c>
      <c r="AP197" s="1" t="s">
        <v>70</v>
      </c>
      <c r="AQ197" s="1" t="s">
        <v>70</v>
      </c>
      <c r="AR197" s="1" t="s">
        <v>69</v>
      </c>
      <c r="AS197" s="1" t="s">
        <v>70</v>
      </c>
      <c r="AT197" s="1" t="s">
        <v>69</v>
      </c>
      <c r="AU197" s="1" t="s">
        <v>70</v>
      </c>
      <c r="AV197" s="1" t="s">
        <v>69</v>
      </c>
      <c r="AW197" s="1" t="s">
        <v>70</v>
      </c>
      <c r="AX197" s="1" t="s">
        <v>70</v>
      </c>
      <c r="AY197" s="1" t="s">
        <v>70</v>
      </c>
      <c r="AZ197" s="1" t="s">
        <v>69</v>
      </c>
      <c r="BA197" s="1" t="s">
        <v>70</v>
      </c>
      <c r="BB197" s="1" t="s">
        <v>70</v>
      </c>
      <c r="BC197" s="1" t="s">
        <v>70</v>
      </c>
      <c r="BD197" s="1" t="s">
        <v>70</v>
      </c>
      <c r="BE197" s="1" t="s">
        <v>70</v>
      </c>
      <c r="BF197" s="1" t="s">
        <v>70</v>
      </c>
      <c r="BG197" s="3">
        <v>41715.63263888889</v>
      </c>
    </row>
    <row r="198">
      <c r="A198" s="1">
        <v>1002640.0</v>
      </c>
      <c r="B198" s="1" t="s">
        <v>1285</v>
      </c>
      <c r="C198" s="2" t="s">
        <v>1286</v>
      </c>
      <c r="H198" s="1" t="s">
        <v>1287</v>
      </c>
      <c r="I198" s="1" t="s">
        <v>1282</v>
      </c>
      <c r="J198" s="1" t="s">
        <v>1282</v>
      </c>
      <c r="K198" s="1" t="s">
        <v>1283</v>
      </c>
      <c r="L198" s="1">
        <v>99501.0</v>
      </c>
      <c r="M198" s="1" t="s">
        <v>1288</v>
      </c>
      <c r="N198" s="1" t="s">
        <v>1289</v>
      </c>
      <c r="U198" s="1">
        <v>-149.89101</v>
      </c>
      <c r="V198" s="1">
        <v>61.219501</v>
      </c>
      <c r="W198" s="1" t="s">
        <v>99</v>
      </c>
      <c r="X198" s="1" t="s">
        <v>70</v>
      </c>
      <c r="Y198" s="1" t="s">
        <v>69</v>
      </c>
      <c r="Z198" s="1" t="s">
        <v>70</v>
      </c>
      <c r="AA198" s="1" t="s">
        <v>69</v>
      </c>
      <c r="AB198" s="1" t="s">
        <v>70</v>
      </c>
      <c r="AC198" s="1" t="s">
        <v>70</v>
      </c>
      <c r="AD198" s="1" t="s">
        <v>69</v>
      </c>
      <c r="AE198" s="1" t="s">
        <v>69</v>
      </c>
      <c r="AF198" s="1" t="s">
        <v>69</v>
      </c>
      <c r="AG198" s="1" t="s">
        <v>69</v>
      </c>
      <c r="AH198" s="1" t="s">
        <v>70</v>
      </c>
      <c r="AI198" s="1" t="s">
        <v>69</v>
      </c>
      <c r="AJ198" s="1" t="s">
        <v>69</v>
      </c>
      <c r="AK198" s="1" t="s">
        <v>69</v>
      </c>
      <c r="AL198" s="1" t="s">
        <v>69</v>
      </c>
      <c r="AM198" s="1" t="s">
        <v>69</v>
      </c>
      <c r="AN198" s="1" t="s">
        <v>70</v>
      </c>
      <c r="AO198" s="1" t="s">
        <v>69</v>
      </c>
      <c r="AP198" s="1" t="s">
        <v>70</v>
      </c>
      <c r="AQ198" s="1" t="s">
        <v>69</v>
      </c>
      <c r="AR198" s="1" t="s">
        <v>69</v>
      </c>
      <c r="AS198" s="1" t="s">
        <v>70</v>
      </c>
      <c r="AT198" s="1" t="s">
        <v>69</v>
      </c>
      <c r="AU198" s="1" t="s">
        <v>69</v>
      </c>
      <c r="AV198" s="1" t="s">
        <v>70</v>
      </c>
      <c r="AW198" s="1" t="s">
        <v>70</v>
      </c>
      <c r="AX198" s="1" t="s">
        <v>70</v>
      </c>
      <c r="AY198" s="1" t="s">
        <v>70</v>
      </c>
      <c r="AZ198" s="1" t="s">
        <v>70</v>
      </c>
      <c r="BA198" s="1" t="s">
        <v>70</v>
      </c>
      <c r="BB198" s="1" t="s">
        <v>70</v>
      </c>
      <c r="BC198" s="1" t="s">
        <v>70</v>
      </c>
      <c r="BD198" s="1" t="s">
        <v>70</v>
      </c>
      <c r="BE198" s="1" t="s">
        <v>70</v>
      </c>
      <c r="BF198" s="1" t="s">
        <v>70</v>
      </c>
      <c r="BG198" s="3">
        <v>40653.72430555556</v>
      </c>
    </row>
    <row r="199">
      <c r="A199" s="1">
        <v>1018744.0</v>
      </c>
      <c r="B199" s="1" t="s">
        <v>1290</v>
      </c>
      <c r="C199" s="2" t="s">
        <v>1291</v>
      </c>
      <c r="H199" s="1" t="s">
        <v>1292</v>
      </c>
      <c r="I199" s="1" t="s">
        <v>1293</v>
      </c>
      <c r="J199" s="1" t="s">
        <v>1124</v>
      </c>
      <c r="K199" s="1" t="s">
        <v>322</v>
      </c>
      <c r="L199" s="1">
        <v>46012.0</v>
      </c>
      <c r="M199" s="1" t="s">
        <v>1294</v>
      </c>
      <c r="N199" s="1" t="s">
        <v>205</v>
      </c>
      <c r="U199" s="1">
        <v>-85.669121</v>
      </c>
      <c r="V199" s="1">
        <v>40.111061</v>
      </c>
      <c r="X199" s="1" t="s">
        <v>69</v>
      </c>
      <c r="Y199" s="1" t="s">
        <v>70</v>
      </c>
      <c r="Z199" s="1" t="s">
        <v>69</v>
      </c>
      <c r="AA199" s="1" t="s">
        <v>70</v>
      </c>
      <c r="AB199" s="1" t="s">
        <v>69</v>
      </c>
      <c r="AC199" s="1" t="s">
        <v>80</v>
      </c>
      <c r="AD199" s="1" t="s">
        <v>69</v>
      </c>
      <c r="AE199" s="1" t="s">
        <v>69</v>
      </c>
      <c r="AF199" s="1" t="s">
        <v>69</v>
      </c>
      <c r="AG199" s="1" t="s">
        <v>69</v>
      </c>
      <c r="AH199" s="1" t="s">
        <v>69</v>
      </c>
      <c r="AI199" s="1" t="s">
        <v>70</v>
      </c>
      <c r="AJ199" s="1" t="s">
        <v>69</v>
      </c>
      <c r="AK199" s="1" t="s">
        <v>69</v>
      </c>
      <c r="AL199" s="1" t="s">
        <v>69</v>
      </c>
      <c r="AM199" s="1" t="s">
        <v>69</v>
      </c>
      <c r="AN199" s="1" t="s">
        <v>70</v>
      </c>
      <c r="AO199" s="1" t="s">
        <v>69</v>
      </c>
      <c r="AP199" s="1" t="s">
        <v>70</v>
      </c>
      <c r="AQ199" s="1" t="s">
        <v>69</v>
      </c>
      <c r="AR199" s="1" t="s">
        <v>70</v>
      </c>
      <c r="AS199" s="1" t="s">
        <v>69</v>
      </c>
      <c r="AT199" s="1" t="s">
        <v>69</v>
      </c>
      <c r="AU199" s="1" t="s">
        <v>69</v>
      </c>
      <c r="AV199" s="1" t="s">
        <v>70</v>
      </c>
      <c r="AW199" s="1" t="s">
        <v>70</v>
      </c>
      <c r="AX199" s="1" t="s">
        <v>69</v>
      </c>
      <c r="AY199" s="1" t="s">
        <v>70</v>
      </c>
      <c r="AZ199" s="1" t="s">
        <v>69</v>
      </c>
      <c r="BA199" s="1" t="s">
        <v>69</v>
      </c>
      <c r="BB199" s="1" t="s">
        <v>69</v>
      </c>
      <c r="BC199" s="1" t="s">
        <v>70</v>
      </c>
      <c r="BD199" s="1" t="s">
        <v>69</v>
      </c>
      <c r="BE199" s="1" t="s">
        <v>70</v>
      </c>
      <c r="BF199" s="1" t="s">
        <v>70</v>
      </c>
      <c r="BG199" s="3">
        <v>42943.36736111111</v>
      </c>
    </row>
    <row r="200">
      <c r="A200" s="1">
        <v>1019647.0</v>
      </c>
      <c r="B200" s="1" t="s">
        <v>1295</v>
      </c>
      <c r="C200" s="2" t="s">
        <v>1296</v>
      </c>
      <c r="D200" s="2" t="s">
        <v>1297</v>
      </c>
      <c r="H200" s="1" t="s">
        <v>1298</v>
      </c>
      <c r="I200" s="1" t="s">
        <v>1293</v>
      </c>
      <c r="J200" s="1" t="s">
        <v>1293</v>
      </c>
      <c r="K200" s="1" t="s">
        <v>85</v>
      </c>
      <c r="L200" s="1">
        <v>29621.0</v>
      </c>
      <c r="M200" s="1" t="s">
        <v>1299</v>
      </c>
      <c r="N200" s="1" t="s">
        <v>1221</v>
      </c>
      <c r="O200" s="1" t="s">
        <v>1300</v>
      </c>
      <c r="P200" s="1" t="s">
        <v>1301</v>
      </c>
      <c r="Q200" s="1" t="s">
        <v>1302</v>
      </c>
      <c r="R200" s="1" t="s">
        <v>1221</v>
      </c>
      <c r="U200" s="1">
        <v>-82.652199</v>
      </c>
      <c r="V200" s="1">
        <v>34.506897</v>
      </c>
      <c r="X200" s="1" t="s">
        <v>69</v>
      </c>
      <c r="Y200" s="1" t="s">
        <v>69</v>
      </c>
      <c r="Z200" s="1" t="s">
        <v>69</v>
      </c>
      <c r="AA200" s="1" t="s">
        <v>69</v>
      </c>
      <c r="AB200" s="1" t="s">
        <v>69</v>
      </c>
      <c r="AC200" s="1" t="s">
        <v>80</v>
      </c>
      <c r="AD200" s="1" t="s">
        <v>69</v>
      </c>
      <c r="AE200" s="1" t="s">
        <v>69</v>
      </c>
      <c r="AF200" s="1" t="s">
        <v>69</v>
      </c>
      <c r="AG200" s="1" t="s">
        <v>69</v>
      </c>
      <c r="AH200" s="1" t="s">
        <v>69</v>
      </c>
      <c r="AI200" s="1" t="s">
        <v>70</v>
      </c>
      <c r="AJ200" s="1" t="s">
        <v>69</v>
      </c>
      <c r="AK200" s="1" t="s">
        <v>69</v>
      </c>
      <c r="AL200" s="1" t="s">
        <v>69</v>
      </c>
      <c r="AM200" s="1" t="s">
        <v>69</v>
      </c>
      <c r="AN200" s="1" t="s">
        <v>70</v>
      </c>
      <c r="AO200" s="1" t="s">
        <v>69</v>
      </c>
      <c r="AP200" s="1" t="s">
        <v>70</v>
      </c>
      <c r="AQ200" s="1" t="s">
        <v>70</v>
      </c>
      <c r="AR200" s="1" t="s">
        <v>69</v>
      </c>
      <c r="AS200" s="1" t="s">
        <v>69</v>
      </c>
      <c r="AT200" s="1" t="s">
        <v>69</v>
      </c>
      <c r="AU200" s="1" t="s">
        <v>69</v>
      </c>
      <c r="AV200" s="1" t="s">
        <v>69</v>
      </c>
      <c r="AW200" s="1" t="s">
        <v>70</v>
      </c>
      <c r="AX200" s="1" t="s">
        <v>70</v>
      </c>
      <c r="AY200" s="1" t="s">
        <v>70</v>
      </c>
      <c r="AZ200" s="1" t="s">
        <v>69</v>
      </c>
      <c r="BA200" s="1" t="s">
        <v>70</v>
      </c>
      <c r="BB200" s="1" t="s">
        <v>70</v>
      </c>
      <c r="BC200" s="1" t="s">
        <v>70</v>
      </c>
      <c r="BD200" s="1" t="s">
        <v>69</v>
      </c>
      <c r="BE200" s="1" t="s">
        <v>70</v>
      </c>
      <c r="BF200" s="1" t="s">
        <v>70</v>
      </c>
      <c r="BG200" s="3">
        <v>43676.40555555555</v>
      </c>
    </row>
    <row r="201">
      <c r="A201" s="1">
        <v>1008727.0</v>
      </c>
      <c r="B201" s="1" t="s">
        <v>1295</v>
      </c>
      <c r="D201" s="2" t="s">
        <v>1303</v>
      </c>
      <c r="H201" s="1" t="s">
        <v>1304</v>
      </c>
      <c r="I201" s="1" t="s">
        <v>1305</v>
      </c>
      <c r="J201" s="1" t="s">
        <v>1293</v>
      </c>
      <c r="K201" s="1" t="s">
        <v>582</v>
      </c>
      <c r="L201" s="1">
        <v>40342.0</v>
      </c>
      <c r="M201" s="1" t="s">
        <v>1306</v>
      </c>
      <c r="N201" s="1" t="s">
        <v>1307</v>
      </c>
      <c r="U201" s="1">
        <v>-84.91806</v>
      </c>
      <c r="V201" s="1">
        <v>38.074841</v>
      </c>
      <c r="W201" s="1" t="s">
        <v>99</v>
      </c>
      <c r="X201" s="1" t="s">
        <v>69</v>
      </c>
      <c r="Y201" s="1" t="s">
        <v>70</v>
      </c>
      <c r="Z201" s="1" t="s">
        <v>69</v>
      </c>
      <c r="AA201" s="1" t="s">
        <v>69</v>
      </c>
      <c r="AB201" s="1" t="s">
        <v>70</v>
      </c>
      <c r="AC201" s="1" t="s">
        <v>80</v>
      </c>
      <c r="AD201" s="1" t="s">
        <v>69</v>
      </c>
      <c r="AE201" s="1" t="s">
        <v>69</v>
      </c>
      <c r="AF201" s="1" t="s">
        <v>69</v>
      </c>
      <c r="AG201" s="1" t="s">
        <v>70</v>
      </c>
      <c r="AH201" s="1" t="s">
        <v>69</v>
      </c>
      <c r="AI201" s="1" t="s">
        <v>70</v>
      </c>
      <c r="AJ201" s="1" t="s">
        <v>69</v>
      </c>
      <c r="AK201" s="1" t="s">
        <v>69</v>
      </c>
      <c r="AL201" s="1" t="s">
        <v>69</v>
      </c>
      <c r="AM201" s="1" t="s">
        <v>69</v>
      </c>
      <c r="AN201" s="1" t="s">
        <v>70</v>
      </c>
      <c r="AO201" s="1" t="s">
        <v>69</v>
      </c>
      <c r="AP201" s="1" t="s">
        <v>70</v>
      </c>
      <c r="AQ201" s="1" t="s">
        <v>70</v>
      </c>
      <c r="AR201" s="1" t="s">
        <v>69</v>
      </c>
      <c r="AS201" s="1" t="s">
        <v>70</v>
      </c>
      <c r="AT201" s="1" t="s">
        <v>70</v>
      </c>
      <c r="AU201" s="1" t="s">
        <v>69</v>
      </c>
      <c r="AV201" s="1" t="s">
        <v>69</v>
      </c>
      <c r="AW201" s="1" t="s">
        <v>69</v>
      </c>
      <c r="AX201" s="1" t="s">
        <v>70</v>
      </c>
      <c r="AY201" s="1" t="s">
        <v>70</v>
      </c>
      <c r="AZ201" s="1" t="s">
        <v>69</v>
      </c>
      <c r="BA201" s="1" t="s">
        <v>70</v>
      </c>
      <c r="BB201" s="1" t="s">
        <v>70</v>
      </c>
      <c r="BC201" s="1" t="s">
        <v>70</v>
      </c>
      <c r="BD201" s="1" t="s">
        <v>70</v>
      </c>
      <c r="BE201" s="1" t="s">
        <v>70</v>
      </c>
      <c r="BF201" s="1" t="s">
        <v>70</v>
      </c>
      <c r="BG201" s="3">
        <v>41720.39791666667</v>
      </c>
    </row>
    <row r="202">
      <c r="A202" s="1">
        <v>1000971.0</v>
      </c>
      <c r="B202" s="1" t="s">
        <v>1308</v>
      </c>
      <c r="H202" s="1" t="s">
        <v>1309</v>
      </c>
      <c r="I202" s="1" t="s">
        <v>1310</v>
      </c>
      <c r="J202" s="1" t="s">
        <v>1311</v>
      </c>
      <c r="K202" s="1" t="s">
        <v>77</v>
      </c>
      <c r="L202" s="1">
        <v>45385.0</v>
      </c>
      <c r="U202" s="1">
        <v>-83.882401</v>
      </c>
      <c r="V202" s="1">
        <v>39.7668</v>
      </c>
      <c r="X202" s="1" t="s">
        <v>70</v>
      </c>
      <c r="Y202" s="1" t="s">
        <v>70</v>
      </c>
      <c r="Z202" s="1" t="s">
        <v>70</v>
      </c>
      <c r="AA202" s="1" t="s">
        <v>70</v>
      </c>
      <c r="AB202" s="1" t="s">
        <v>70</v>
      </c>
      <c r="AC202" s="1" t="s">
        <v>80</v>
      </c>
      <c r="BG202" s="1">
        <v>2009.0</v>
      </c>
    </row>
    <row r="203">
      <c r="A203" s="1">
        <v>1004991.0</v>
      </c>
      <c r="B203" s="1" t="s">
        <v>1312</v>
      </c>
      <c r="C203" s="2" t="s">
        <v>1313</v>
      </c>
      <c r="H203" s="1" t="s">
        <v>1314</v>
      </c>
      <c r="I203" s="1" t="s">
        <v>1315</v>
      </c>
      <c r="J203" s="1" t="s">
        <v>1316</v>
      </c>
      <c r="K203" s="1" t="s">
        <v>77</v>
      </c>
      <c r="L203" s="1">
        <v>45230.0</v>
      </c>
      <c r="M203" s="1" t="s">
        <v>142</v>
      </c>
      <c r="N203" s="1" t="s">
        <v>79</v>
      </c>
      <c r="U203" s="1">
        <v>-84.350563</v>
      </c>
      <c r="V203" s="1">
        <v>39.078533</v>
      </c>
      <c r="X203" s="1" t="s">
        <v>69</v>
      </c>
      <c r="Y203" s="1" t="s">
        <v>70</v>
      </c>
      <c r="Z203" s="1" t="s">
        <v>69</v>
      </c>
      <c r="AA203" s="1" t="s">
        <v>70</v>
      </c>
      <c r="AB203" s="1" t="s">
        <v>70</v>
      </c>
      <c r="AC203" s="1" t="s">
        <v>70</v>
      </c>
      <c r="AD203" s="1" t="s">
        <v>69</v>
      </c>
      <c r="AE203" s="1" t="s">
        <v>69</v>
      </c>
      <c r="AF203" s="1" t="s">
        <v>69</v>
      </c>
      <c r="AG203" s="1" t="s">
        <v>69</v>
      </c>
      <c r="AH203" s="1" t="s">
        <v>69</v>
      </c>
      <c r="AI203" s="1" t="s">
        <v>70</v>
      </c>
      <c r="AJ203" s="1" t="s">
        <v>69</v>
      </c>
      <c r="AK203" s="1" t="s">
        <v>69</v>
      </c>
      <c r="AL203" s="1" t="s">
        <v>69</v>
      </c>
      <c r="AM203" s="1" t="s">
        <v>69</v>
      </c>
      <c r="AN203" s="1" t="s">
        <v>69</v>
      </c>
      <c r="AO203" s="1" t="s">
        <v>69</v>
      </c>
      <c r="AP203" s="1" t="s">
        <v>70</v>
      </c>
      <c r="AQ203" s="1" t="s">
        <v>70</v>
      </c>
      <c r="AR203" s="1" t="s">
        <v>69</v>
      </c>
      <c r="AS203" s="1" t="s">
        <v>69</v>
      </c>
      <c r="AT203" s="1" t="s">
        <v>69</v>
      </c>
      <c r="AU203" s="1" t="s">
        <v>69</v>
      </c>
      <c r="AV203" s="1" t="s">
        <v>70</v>
      </c>
      <c r="AW203" s="1" t="s">
        <v>70</v>
      </c>
      <c r="AX203" s="1" t="s">
        <v>69</v>
      </c>
      <c r="AY203" s="1" t="s">
        <v>70</v>
      </c>
      <c r="AZ203" s="1" t="s">
        <v>69</v>
      </c>
      <c r="BA203" s="1" t="s">
        <v>70</v>
      </c>
      <c r="BB203" s="1" t="s">
        <v>70</v>
      </c>
      <c r="BC203" s="1" t="s">
        <v>69</v>
      </c>
      <c r="BD203" s="1" t="s">
        <v>69</v>
      </c>
      <c r="BE203" s="1" t="s">
        <v>70</v>
      </c>
      <c r="BF203" s="1" t="s">
        <v>70</v>
      </c>
      <c r="BG203" s="3">
        <v>42549.3875</v>
      </c>
    </row>
    <row r="204">
      <c r="A204" s="1">
        <v>1002089.0</v>
      </c>
      <c r="B204" s="1" t="s">
        <v>1317</v>
      </c>
      <c r="H204" s="1" t="s">
        <v>1318</v>
      </c>
      <c r="I204" s="1" t="s">
        <v>1293</v>
      </c>
      <c r="J204" s="1" t="s">
        <v>1319</v>
      </c>
      <c r="K204" s="1" t="s">
        <v>656</v>
      </c>
      <c r="L204" s="1">
        <v>96007.0</v>
      </c>
      <c r="U204" s="1">
        <v>-122.408</v>
      </c>
      <c r="V204" s="1">
        <v>40.4487</v>
      </c>
      <c r="X204" s="1" t="s">
        <v>70</v>
      </c>
      <c r="Y204" s="1" t="s">
        <v>70</v>
      </c>
      <c r="Z204" s="1" t="s">
        <v>70</v>
      </c>
      <c r="AA204" s="1" t="s">
        <v>70</v>
      </c>
      <c r="AB204" s="1" t="s">
        <v>70</v>
      </c>
      <c r="AC204" s="1" t="s">
        <v>80</v>
      </c>
      <c r="BG204" s="1">
        <v>2009.0</v>
      </c>
    </row>
    <row r="205">
      <c r="A205" s="1">
        <v>1003516.0</v>
      </c>
      <c r="B205" s="1" t="s">
        <v>1320</v>
      </c>
      <c r="C205" s="2" t="s">
        <v>1321</v>
      </c>
      <c r="D205" s="2" t="s">
        <v>1322</v>
      </c>
      <c r="H205" s="1" t="s">
        <v>1323</v>
      </c>
      <c r="I205" s="1" t="s">
        <v>369</v>
      </c>
      <c r="J205" s="1" t="s">
        <v>370</v>
      </c>
      <c r="K205" s="1" t="s">
        <v>203</v>
      </c>
      <c r="L205" s="1">
        <v>60640.0</v>
      </c>
      <c r="M205" s="1" t="s">
        <v>1324</v>
      </c>
      <c r="N205" s="1" t="s">
        <v>1325</v>
      </c>
      <c r="O205" s="1" t="s">
        <v>1326</v>
      </c>
      <c r="P205" s="1" t="s">
        <v>1105</v>
      </c>
      <c r="U205" s="1">
        <v>-87.668701</v>
      </c>
      <c r="V205" s="1">
        <v>41.978001</v>
      </c>
      <c r="X205" s="1" t="s">
        <v>69</v>
      </c>
      <c r="Y205" s="1" t="s">
        <v>69</v>
      </c>
      <c r="Z205" s="1" t="s">
        <v>69</v>
      </c>
      <c r="AA205" s="1" t="s">
        <v>69</v>
      </c>
      <c r="AB205" s="1" t="s">
        <v>69</v>
      </c>
      <c r="AC205" s="1" t="s">
        <v>69</v>
      </c>
      <c r="AD205" s="1" t="s">
        <v>69</v>
      </c>
      <c r="AE205" s="1" t="s">
        <v>69</v>
      </c>
      <c r="AF205" s="1" t="s">
        <v>70</v>
      </c>
      <c r="AG205" s="1" t="s">
        <v>69</v>
      </c>
      <c r="AH205" s="1" t="s">
        <v>69</v>
      </c>
      <c r="AI205" s="1" t="s">
        <v>69</v>
      </c>
      <c r="AJ205" s="1" t="s">
        <v>69</v>
      </c>
      <c r="AK205" s="1" t="s">
        <v>69</v>
      </c>
      <c r="AL205" s="1" t="s">
        <v>69</v>
      </c>
      <c r="AM205" s="1" t="s">
        <v>69</v>
      </c>
      <c r="AN205" s="1" t="s">
        <v>69</v>
      </c>
      <c r="AO205" s="1" t="s">
        <v>69</v>
      </c>
      <c r="AP205" s="1" t="s">
        <v>70</v>
      </c>
      <c r="AQ205" s="1" t="s">
        <v>70</v>
      </c>
      <c r="AR205" s="1" t="s">
        <v>69</v>
      </c>
      <c r="AS205" s="1" t="s">
        <v>69</v>
      </c>
      <c r="AT205" s="1" t="s">
        <v>69</v>
      </c>
      <c r="AU205" s="1" t="s">
        <v>69</v>
      </c>
      <c r="AV205" s="1" t="s">
        <v>70</v>
      </c>
      <c r="AW205" s="1" t="s">
        <v>70</v>
      </c>
      <c r="AX205" s="1" t="s">
        <v>70</v>
      </c>
      <c r="AY205" s="1" t="s">
        <v>69</v>
      </c>
      <c r="AZ205" s="1" t="s">
        <v>69</v>
      </c>
      <c r="BA205" s="1" t="s">
        <v>70</v>
      </c>
      <c r="BB205" s="1" t="s">
        <v>69</v>
      </c>
      <c r="BC205" s="1" t="s">
        <v>69</v>
      </c>
      <c r="BD205" s="1" t="s">
        <v>70</v>
      </c>
      <c r="BE205" s="1" t="s">
        <v>69</v>
      </c>
      <c r="BF205" s="1" t="s">
        <v>69</v>
      </c>
      <c r="BG205" s="3">
        <v>43565.60486111111</v>
      </c>
    </row>
    <row r="206">
      <c r="A206" s="1">
        <v>1007647.0</v>
      </c>
      <c r="B206" s="1" t="s">
        <v>1327</v>
      </c>
      <c r="H206" s="1" t="s">
        <v>1328</v>
      </c>
      <c r="I206" s="1" t="s">
        <v>1329</v>
      </c>
      <c r="J206" s="1" t="s">
        <v>1330</v>
      </c>
      <c r="K206" s="1" t="s">
        <v>171</v>
      </c>
      <c r="M206" s="1" t="s">
        <v>1331</v>
      </c>
      <c r="N206" s="1" t="s">
        <v>1332</v>
      </c>
      <c r="U206" s="1">
        <v>-93.357307</v>
      </c>
      <c r="V206" s="1">
        <v>45.219261</v>
      </c>
      <c r="X206" s="1" t="s">
        <v>70</v>
      </c>
      <c r="Y206" s="1" t="s">
        <v>70</v>
      </c>
      <c r="Z206" s="1" t="s">
        <v>70</v>
      </c>
      <c r="AA206" s="1" t="s">
        <v>70</v>
      </c>
      <c r="AB206" s="1" t="s">
        <v>70</v>
      </c>
      <c r="AC206" s="1" t="s">
        <v>80</v>
      </c>
      <c r="AD206" s="1" t="s">
        <v>70</v>
      </c>
      <c r="AE206" s="1" t="s">
        <v>70</v>
      </c>
      <c r="AF206" s="1" t="s">
        <v>70</v>
      </c>
      <c r="AG206" s="1" t="s">
        <v>70</v>
      </c>
      <c r="AH206" s="1" t="s">
        <v>70</v>
      </c>
      <c r="AI206" s="1" t="s">
        <v>70</v>
      </c>
      <c r="AJ206" s="1" t="s">
        <v>70</v>
      </c>
      <c r="AK206" s="1" t="s">
        <v>69</v>
      </c>
      <c r="AL206" s="1" t="s">
        <v>70</v>
      </c>
      <c r="AM206" s="1" t="s">
        <v>70</v>
      </c>
      <c r="AN206" s="1" t="s">
        <v>70</v>
      </c>
      <c r="AO206" s="1" t="s">
        <v>70</v>
      </c>
      <c r="AP206" s="1" t="s">
        <v>70</v>
      </c>
      <c r="AQ206" s="1" t="s">
        <v>70</v>
      </c>
      <c r="AR206" s="1" t="s">
        <v>70</v>
      </c>
      <c r="AS206" s="1" t="s">
        <v>70</v>
      </c>
      <c r="AT206" s="1" t="s">
        <v>70</v>
      </c>
      <c r="AU206" s="1" t="s">
        <v>70</v>
      </c>
      <c r="AV206" s="1" t="s">
        <v>70</v>
      </c>
      <c r="AW206" s="1" t="s">
        <v>70</v>
      </c>
      <c r="AX206" s="1" t="s">
        <v>70</v>
      </c>
      <c r="AY206" s="1" t="s">
        <v>70</v>
      </c>
      <c r="AZ206" s="1" t="s">
        <v>70</v>
      </c>
      <c r="BA206" s="1" t="s">
        <v>70</v>
      </c>
      <c r="BB206" s="1" t="s">
        <v>70</v>
      </c>
      <c r="BC206" s="1" t="s">
        <v>70</v>
      </c>
      <c r="BD206" s="1" t="s">
        <v>70</v>
      </c>
      <c r="BE206" s="1" t="s">
        <v>70</v>
      </c>
      <c r="BF206" s="1" t="s">
        <v>70</v>
      </c>
      <c r="BG206" s="3">
        <v>41054.361805555556</v>
      </c>
    </row>
    <row r="207">
      <c r="A207" s="1">
        <v>1019735.0</v>
      </c>
      <c r="B207" s="1" t="s">
        <v>1327</v>
      </c>
      <c r="H207" s="1" t="s">
        <v>1333</v>
      </c>
      <c r="I207" s="1" t="s">
        <v>1329</v>
      </c>
      <c r="J207" s="1" t="s">
        <v>1334</v>
      </c>
      <c r="K207" s="1" t="s">
        <v>488</v>
      </c>
      <c r="L207" s="1">
        <v>1810.0</v>
      </c>
      <c r="M207" s="1" t="s">
        <v>1335</v>
      </c>
      <c r="N207" s="1" t="s">
        <v>1221</v>
      </c>
      <c r="U207" s="1">
        <v>-71.142754</v>
      </c>
      <c r="V207" s="1">
        <v>42.653633</v>
      </c>
      <c r="X207" s="1" t="s">
        <v>69</v>
      </c>
      <c r="Y207" s="1" t="s">
        <v>69</v>
      </c>
      <c r="Z207" s="1" t="s">
        <v>69</v>
      </c>
      <c r="AA207" s="1" t="s">
        <v>69</v>
      </c>
      <c r="AB207" s="1" t="s">
        <v>69</v>
      </c>
      <c r="AC207" s="1" t="s">
        <v>69</v>
      </c>
      <c r="AD207" s="1" t="s">
        <v>69</v>
      </c>
      <c r="AE207" s="1" t="s">
        <v>69</v>
      </c>
      <c r="AF207" s="1" t="s">
        <v>69</v>
      </c>
      <c r="AG207" s="1" t="s">
        <v>69</v>
      </c>
      <c r="AH207" s="1" t="s">
        <v>69</v>
      </c>
      <c r="AI207" s="1" t="s">
        <v>69</v>
      </c>
      <c r="AJ207" s="1" t="s">
        <v>69</v>
      </c>
      <c r="AK207" s="1" t="s">
        <v>69</v>
      </c>
      <c r="AL207" s="1" t="s">
        <v>69</v>
      </c>
      <c r="AM207" s="1" t="s">
        <v>69</v>
      </c>
      <c r="AN207" s="1" t="s">
        <v>69</v>
      </c>
      <c r="AO207" s="1" t="s">
        <v>69</v>
      </c>
      <c r="AP207" s="1" t="s">
        <v>70</v>
      </c>
      <c r="AQ207" s="1" t="s">
        <v>70</v>
      </c>
      <c r="AR207" s="1" t="s">
        <v>70</v>
      </c>
      <c r="AS207" s="1" t="s">
        <v>69</v>
      </c>
      <c r="AT207" s="1" t="s">
        <v>69</v>
      </c>
      <c r="AU207" s="1" t="s">
        <v>69</v>
      </c>
      <c r="AV207" s="1" t="s">
        <v>70</v>
      </c>
      <c r="AW207" s="1" t="s">
        <v>69</v>
      </c>
      <c r="AX207" s="1" t="s">
        <v>69</v>
      </c>
      <c r="AY207" s="1" t="s">
        <v>69</v>
      </c>
      <c r="AZ207" s="1" t="s">
        <v>69</v>
      </c>
      <c r="BA207" s="1" t="s">
        <v>70</v>
      </c>
      <c r="BB207" s="1" t="s">
        <v>69</v>
      </c>
      <c r="BC207" s="1" t="s">
        <v>69</v>
      </c>
      <c r="BD207" s="1" t="s">
        <v>70</v>
      </c>
      <c r="BE207" s="1" t="s">
        <v>70</v>
      </c>
      <c r="BF207" s="1" t="s">
        <v>70</v>
      </c>
      <c r="BG207" s="3">
        <v>43847.62708333333</v>
      </c>
    </row>
    <row r="208">
      <c r="A208" s="1">
        <v>1000287.0</v>
      </c>
      <c r="B208" s="1" t="s">
        <v>1336</v>
      </c>
      <c r="C208" s="2" t="s">
        <v>1337</v>
      </c>
      <c r="H208" s="1" t="s">
        <v>1338</v>
      </c>
      <c r="I208" s="1" t="s">
        <v>1339</v>
      </c>
      <c r="J208" s="1" t="s">
        <v>1340</v>
      </c>
      <c r="K208" s="1" t="s">
        <v>670</v>
      </c>
      <c r="U208" s="1">
        <v>-83.823196</v>
      </c>
      <c r="V208" s="1">
        <v>35.202702</v>
      </c>
      <c r="X208" s="1" t="s">
        <v>70</v>
      </c>
      <c r="Y208" s="1" t="s">
        <v>70</v>
      </c>
      <c r="Z208" s="1" t="s">
        <v>70</v>
      </c>
      <c r="AA208" s="1" t="s">
        <v>70</v>
      </c>
      <c r="AB208" s="1" t="s">
        <v>70</v>
      </c>
      <c r="AC208" s="1" t="s">
        <v>80</v>
      </c>
      <c r="BG208" s="1">
        <v>2009.0</v>
      </c>
    </row>
    <row r="209">
      <c r="A209" s="1">
        <v>1006378.0</v>
      </c>
      <c r="B209" s="1" t="s">
        <v>1341</v>
      </c>
      <c r="C209" s="2" t="s">
        <v>1342</v>
      </c>
      <c r="D209" s="2" t="s">
        <v>1343</v>
      </c>
      <c r="H209" s="1" t="s">
        <v>1344</v>
      </c>
      <c r="I209" s="1" t="s">
        <v>1345</v>
      </c>
      <c r="J209" s="1" t="s">
        <v>927</v>
      </c>
      <c r="K209" s="1" t="s">
        <v>96</v>
      </c>
      <c r="L209" s="1">
        <v>14709.0</v>
      </c>
      <c r="M209" s="1" t="s">
        <v>1346</v>
      </c>
      <c r="N209" s="1" t="s">
        <v>79</v>
      </c>
      <c r="U209" s="1">
        <v>-78.015953</v>
      </c>
      <c r="V209" s="1">
        <v>42.306061</v>
      </c>
      <c r="X209" s="1" t="s">
        <v>69</v>
      </c>
      <c r="Y209" s="1" t="s">
        <v>69</v>
      </c>
      <c r="Z209" s="1" t="s">
        <v>70</v>
      </c>
      <c r="AA209" s="1" t="s">
        <v>69</v>
      </c>
      <c r="AB209" s="1" t="s">
        <v>70</v>
      </c>
      <c r="AC209" s="1" t="s">
        <v>80</v>
      </c>
      <c r="AD209" s="1" t="s">
        <v>69</v>
      </c>
      <c r="AE209" s="1" t="s">
        <v>69</v>
      </c>
      <c r="AF209" s="1" t="s">
        <v>69</v>
      </c>
      <c r="AG209" s="1" t="s">
        <v>69</v>
      </c>
      <c r="AH209" s="1" t="s">
        <v>69</v>
      </c>
      <c r="AI209" s="1" t="s">
        <v>70</v>
      </c>
      <c r="AJ209" s="1" t="s">
        <v>69</v>
      </c>
      <c r="AK209" s="1" t="s">
        <v>69</v>
      </c>
      <c r="AL209" s="1" t="s">
        <v>69</v>
      </c>
      <c r="AM209" s="1" t="s">
        <v>69</v>
      </c>
      <c r="AN209" s="1" t="s">
        <v>69</v>
      </c>
      <c r="AO209" s="1" t="s">
        <v>69</v>
      </c>
      <c r="AP209" s="1" t="s">
        <v>70</v>
      </c>
      <c r="AQ209" s="1" t="s">
        <v>69</v>
      </c>
      <c r="AR209" s="1" t="s">
        <v>69</v>
      </c>
      <c r="AS209" s="1" t="s">
        <v>69</v>
      </c>
      <c r="AT209" s="1" t="s">
        <v>69</v>
      </c>
      <c r="AU209" s="1" t="s">
        <v>69</v>
      </c>
      <c r="AV209" s="1" t="s">
        <v>69</v>
      </c>
      <c r="AW209" s="1" t="s">
        <v>70</v>
      </c>
      <c r="AX209" s="1" t="s">
        <v>69</v>
      </c>
      <c r="AY209" s="1" t="s">
        <v>70</v>
      </c>
      <c r="AZ209" s="1" t="s">
        <v>69</v>
      </c>
      <c r="BA209" s="1" t="s">
        <v>70</v>
      </c>
      <c r="BB209" s="1" t="s">
        <v>70</v>
      </c>
      <c r="BC209" s="1" t="s">
        <v>70</v>
      </c>
      <c r="BD209" s="1" t="s">
        <v>69</v>
      </c>
      <c r="BE209" s="1" t="s">
        <v>70</v>
      </c>
      <c r="BF209" s="1" t="s">
        <v>70</v>
      </c>
      <c r="BG209" s="3">
        <v>42552.40069444444</v>
      </c>
    </row>
    <row r="210">
      <c r="A210" s="1">
        <v>1010280.0</v>
      </c>
      <c r="B210" s="1" t="s">
        <v>1347</v>
      </c>
      <c r="C210" s="2" t="s">
        <v>1348</v>
      </c>
      <c r="D210" s="2" t="s">
        <v>1349</v>
      </c>
      <c r="H210" s="1" t="s">
        <v>1350</v>
      </c>
      <c r="I210" s="1" t="s">
        <v>1351</v>
      </c>
      <c r="J210" s="1" t="s">
        <v>1352</v>
      </c>
      <c r="K210" s="1" t="s">
        <v>785</v>
      </c>
      <c r="L210" s="1">
        <v>75901.0</v>
      </c>
      <c r="M210" s="1" t="s">
        <v>1081</v>
      </c>
      <c r="N210" s="1" t="s">
        <v>1353</v>
      </c>
      <c r="U210" s="1">
        <v>-94.697746</v>
      </c>
      <c r="V210" s="1">
        <v>31.32106</v>
      </c>
      <c r="W210" s="1" t="s">
        <v>392</v>
      </c>
      <c r="X210" s="1" t="s">
        <v>69</v>
      </c>
      <c r="Y210" s="1" t="s">
        <v>70</v>
      </c>
      <c r="Z210" s="1" t="s">
        <v>70</v>
      </c>
      <c r="AA210" s="1" t="s">
        <v>70</v>
      </c>
      <c r="AB210" s="1" t="s">
        <v>69</v>
      </c>
      <c r="AC210" s="1" t="s">
        <v>80</v>
      </c>
      <c r="AD210" s="1" t="s">
        <v>69</v>
      </c>
      <c r="AE210" s="1" t="s">
        <v>70</v>
      </c>
      <c r="AF210" s="1" t="s">
        <v>70</v>
      </c>
      <c r="AG210" s="1" t="s">
        <v>70</v>
      </c>
      <c r="AH210" s="1" t="s">
        <v>69</v>
      </c>
      <c r="AI210" s="1" t="s">
        <v>70</v>
      </c>
      <c r="AJ210" s="1" t="s">
        <v>69</v>
      </c>
      <c r="AK210" s="1" t="s">
        <v>69</v>
      </c>
      <c r="AL210" s="1" t="s">
        <v>69</v>
      </c>
      <c r="AM210" s="1" t="s">
        <v>69</v>
      </c>
      <c r="AN210" s="1" t="s">
        <v>69</v>
      </c>
      <c r="AO210" s="1" t="s">
        <v>70</v>
      </c>
      <c r="AP210" s="1" t="s">
        <v>70</v>
      </c>
      <c r="AQ210" s="1" t="s">
        <v>69</v>
      </c>
      <c r="AR210" s="1" t="s">
        <v>70</v>
      </c>
      <c r="AS210" s="1" t="s">
        <v>70</v>
      </c>
      <c r="AT210" s="1" t="s">
        <v>69</v>
      </c>
      <c r="AU210" s="1" t="s">
        <v>69</v>
      </c>
      <c r="AV210" s="1" t="s">
        <v>69</v>
      </c>
      <c r="AW210" s="1" t="s">
        <v>70</v>
      </c>
      <c r="AX210" s="1" t="s">
        <v>69</v>
      </c>
      <c r="AY210" s="1" t="s">
        <v>69</v>
      </c>
      <c r="AZ210" s="1" t="s">
        <v>69</v>
      </c>
      <c r="BA210" s="1" t="s">
        <v>70</v>
      </c>
      <c r="BB210" s="1" t="s">
        <v>70</v>
      </c>
      <c r="BC210" s="1" t="s">
        <v>70</v>
      </c>
      <c r="BD210" s="1" t="s">
        <v>69</v>
      </c>
      <c r="BE210" s="1" t="s">
        <v>70</v>
      </c>
      <c r="BF210" s="1" t="s">
        <v>69</v>
      </c>
      <c r="BG210" s="3">
        <v>41798.009722222225</v>
      </c>
    </row>
    <row r="211">
      <c r="A211" s="1">
        <v>1006268.0</v>
      </c>
      <c r="B211" s="1" t="s">
        <v>1354</v>
      </c>
      <c r="C211" s="2" t="s">
        <v>1355</v>
      </c>
      <c r="H211" s="1" t="s">
        <v>1356</v>
      </c>
      <c r="I211" s="1" t="s">
        <v>1357</v>
      </c>
      <c r="J211" s="1" t="s">
        <v>1358</v>
      </c>
      <c r="K211" s="1" t="s">
        <v>656</v>
      </c>
      <c r="L211" s="1">
        <v>95222.0</v>
      </c>
      <c r="M211" s="1" t="s">
        <v>1135</v>
      </c>
      <c r="N211" s="1" t="s">
        <v>1359</v>
      </c>
      <c r="U211" s="1">
        <v>-120.5427</v>
      </c>
      <c r="V211" s="1">
        <v>38.072159</v>
      </c>
      <c r="W211" s="1" t="s">
        <v>136</v>
      </c>
      <c r="X211" s="1" t="s">
        <v>70</v>
      </c>
      <c r="Y211" s="1" t="s">
        <v>69</v>
      </c>
      <c r="Z211" s="1" t="s">
        <v>70</v>
      </c>
      <c r="AA211" s="1" t="s">
        <v>69</v>
      </c>
      <c r="AB211" s="1" t="s">
        <v>70</v>
      </c>
      <c r="AC211" s="1" t="s">
        <v>69</v>
      </c>
      <c r="AD211" s="1" t="s">
        <v>69</v>
      </c>
      <c r="AE211" s="1" t="s">
        <v>69</v>
      </c>
      <c r="AF211" s="1" t="s">
        <v>69</v>
      </c>
      <c r="AG211" s="1" t="s">
        <v>69</v>
      </c>
      <c r="AH211" s="1" t="s">
        <v>69</v>
      </c>
      <c r="AI211" s="1" t="s">
        <v>70</v>
      </c>
      <c r="AJ211" s="1" t="s">
        <v>69</v>
      </c>
      <c r="AK211" s="1" t="s">
        <v>69</v>
      </c>
      <c r="AL211" s="1" t="s">
        <v>70</v>
      </c>
      <c r="AM211" s="1" t="s">
        <v>69</v>
      </c>
      <c r="AN211" s="1" t="s">
        <v>70</v>
      </c>
      <c r="AO211" s="1" t="s">
        <v>69</v>
      </c>
      <c r="AP211" s="1" t="s">
        <v>70</v>
      </c>
      <c r="AQ211" s="1" t="s">
        <v>69</v>
      </c>
      <c r="AR211" s="1" t="s">
        <v>70</v>
      </c>
      <c r="AS211" s="1" t="s">
        <v>69</v>
      </c>
      <c r="AT211" s="1" t="s">
        <v>69</v>
      </c>
      <c r="AU211" s="1" t="s">
        <v>69</v>
      </c>
      <c r="AV211" s="1" t="s">
        <v>70</v>
      </c>
      <c r="AW211" s="1" t="s">
        <v>69</v>
      </c>
      <c r="AX211" s="1" t="s">
        <v>70</v>
      </c>
      <c r="AY211" s="1" t="s">
        <v>70</v>
      </c>
      <c r="AZ211" s="1" t="s">
        <v>70</v>
      </c>
      <c r="BA211" s="1" t="s">
        <v>70</v>
      </c>
      <c r="BB211" s="1" t="s">
        <v>70</v>
      </c>
      <c r="BC211" s="1" t="s">
        <v>70</v>
      </c>
      <c r="BD211" s="1" t="s">
        <v>70</v>
      </c>
      <c r="BE211" s="1" t="s">
        <v>70</v>
      </c>
      <c r="BF211" s="1" t="s">
        <v>70</v>
      </c>
      <c r="BG211" s="3">
        <v>41030.47152777778</v>
      </c>
    </row>
    <row r="212">
      <c r="A212" s="1">
        <v>1010223.0</v>
      </c>
      <c r="B212" s="1" t="s">
        <v>1360</v>
      </c>
      <c r="C212" s="2" t="s">
        <v>1361</v>
      </c>
      <c r="D212" s="2" t="s">
        <v>1362</v>
      </c>
      <c r="E212" s="2" t="s">
        <v>1363</v>
      </c>
      <c r="H212" s="1" t="s">
        <v>1364</v>
      </c>
      <c r="I212" s="1" t="s">
        <v>1365</v>
      </c>
      <c r="J212" s="1" t="s">
        <v>1366</v>
      </c>
      <c r="K212" s="1" t="s">
        <v>575</v>
      </c>
      <c r="L212" s="1">
        <v>48104.0</v>
      </c>
      <c r="M212" s="1" t="s">
        <v>1081</v>
      </c>
      <c r="N212" s="1" t="s">
        <v>1367</v>
      </c>
      <c r="O212" s="1" t="s">
        <v>1368</v>
      </c>
      <c r="P212" s="1" t="s">
        <v>1107</v>
      </c>
      <c r="Q212" s="1" t="s">
        <v>1369</v>
      </c>
      <c r="R212" s="1" t="s">
        <v>1367</v>
      </c>
      <c r="U212" s="1">
        <v>-83.746651</v>
      </c>
      <c r="V212" s="1">
        <v>42.283836</v>
      </c>
      <c r="W212" s="1" t="s">
        <v>118</v>
      </c>
      <c r="X212" s="1" t="s">
        <v>69</v>
      </c>
      <c r="Y212" s="1" t="s">
        <v>69</v>
      </c>
      <c r="Z212" s="1" t="s">
        <v>70</v>
      </c>
      <c r="AA212" s="1" t="s">
        <v>69</v>
      </c>
      <c r="AB212" s="1" t="s">
        <v>69</v>
      </c>
      <c r="AC212" s="1" t="s">
        <v>69</v>
      </c>
      <c r="AD212" s="1" t="s">
        <v>69</v>
      </c>
      <c r="AE212" s="1" t="s">
        <v>69</v>
      </c>
      <c r="AF212" s="1" t="s">
        <v>69</v>
      </c>
      <c r="AG212" s="1" t="s">
        <v>69</v>
      </c>
      <c r="AH212" s="1" t="s">
        <v>69</v>
      </c>
      <c r="AI212" s="1" t="s">
        <v>69</v>
      </c>
      <c r="AJ212" s="1" t="s">
        <v>69</v>
      </c>
      <c r="AK212" s="1" t="s">
        <v>69</v>
      </c>
      <c r="AL212" s="1" t="s">
        <v>69</v>
      </c>
      <c r="AM212" s="1" t="s">
        <v>69</v>
      </c>
      <c r="AN212" s="1" t="s">
        <v>69</v>
      </c>
      <c r="AO212" s="1" t="s">
        <v>69</v>
      </c>
      <c r="AP212" s="1" t="s">
        <v>70</v>
      </c>
      <c r="AQ212" s="1" t="s">
        <v>69</v>
      </c>
      <c r="AR212" s="1" t="s">
        <v>69</v>
      </c>
      <c r="AS212" s="1" t="s">
        <v>69</v>
      </c>
      <c r="AT212" s="1" t="s">
        <v>69</v>
      </c>
      <c r="AU212" s="1" t="s">
        <v>69</v>
      </c>
      <c r="AV212" s="1" t="s">
        <v>69</v>
      </c>
      <c r="AW212" s="1" t="s">
        <v>70</v>
      </c>
      <c r="AX212" s="1" t="s">
        <v>69</v>
      </c>
      <c r="AY212" s="1" t="s">
        <v>69</v>
      </c>
      <c r="AZ212" s="1" t="s">
        <v>69</v>
      </c>
      <c r="BA212" s="1" t="s">
        <v>69</v>
      </c>
      <c r="BB212" s="1" t="s">
        <v>69</v>
      </c>
      <c r="BC212" s="1" t="s">
        <v>69</v>
      </c>
      <c r="BD212" s="1" t="s">
        <v>69</v>
      </c>
      <c r="BE212" s="1" t="s">
        <v>69</v>
      </c>
      <c r="BF212" s="1" t="s">
        <v>69</v>
      </c>
      <c r="BG212" s="3">
        <v>41782.60625</v>
      </c>
    </row>
    <row r="213">
      <c r="A213" s="1">
        <v>1010380.0</v>
      </c>
      <c r="B213" s="1" t="s">
        <v>1370</v>
      </c>
      <c r="C213" s="2" t="s">
        <v>1371</v>
      </c>
      <c r="D213" s="2" t="s">
        <v>1372</v>
      </c>
      <c r="H213" s="1" t="s">
        <v>1373</v>
      </c>
      <c r="I213" s="1" t="s">
        <v>1374</v>
      </c>
      <c r="J213" s="1" t="s">
        <v>1181</v>
      </c>
      <c r="K213" s="1" t="s">
        <v>96</v>
      </c>
      <c r="L213" s="1">
        <v>11003.0</v>
      </c>
      <c r="M213" s="1" t="s">
        <v>1375</v>
      </c>
      <c r="N213" s="1" t="s">
        <v>1376</v>
      </c>
      <c r="U213" s="1">
        <v>-73.716469</v>
      </c>
      <c r="V213" s="1">
        <v>40.70829</v>
      </c>
      <c r="X213" s="1" t="s">
        <v>69</v>
      </c>
      <c r="Y213" s="1" t="s">
        <v>69</v>
      </c>
      <c r="Z213" s="1" t="s">
        <v>69</v>
      </c>
      <c r="AA213" s="1" t="s">
        <v>69</v>
      </c>
      <c r="AB213" s="1" t="s">
        <v>69</v>
      </c>
      <c r="AC213" s="1" t="s">
        <v>70</v>
      </c>
      <c r="AD213" s="1" t="s">
        <v>70</v>
      </c>
      <c r="AE213" s="1" t="s">
        <v>70</v>
      </c>
      <c r="AF213" s="1" t="s">
        <v>70</v>
      </c>
      <c r="AG213" s="1" t="s">
        <v>70</v>
      </c>
      <c r="AH213" s="1" t="s">
        <v>70</v>
      </c>
      <c r="AI213" s="1" t="s">
        <v>70</v>
      </c>
      <c r="AJ213" s="1" t="s">
        <v>70</v>
      </c>
      <c r="AK213" s="1" t="s">
        <v>69</v>
      </c>
      <c r="AL213" s="1" t="s">
        <v>70</v>
      </c>
      <c r="AM213" s="1" t="s">
        <v>70</v>
      </c>
      <c r="AN213" s="1" t="s">
        <v>70</v>
      </c>
      <c r="AO213" s="1" t="s">
        <v>70</v>
      </c>
      <c r="AP213" s="1" t="s">
        <v>70</v>
      </c>
      <c r="AQ213" s="1" t="s">
        <v>70</v>
      </c>
      <c r="AR213" s="1" t="s">
        <v>70</v>
      </c>
      <c r="AS213" s="1" t="s">
        <v>70</v>
      </c>
      <c r="AT213" s="1" t="s">
        <v>70</v>
      </c>
      <c r="AU213" s="1" t="s">
        <v>70</v>
      </c>
      <c r="AV213" s="1" t="s">
        <v>70</v>
      </c>
      <c r="AW213" s="1" t="s">
        <v>70</v>
      </c>
      <c r="AX213" s="1" t="s">
        <v>70</v>
      </c>
      <c r="AY213" s="1" t="s">
        <v>70</v>
      </c>
      <c r="AZ213" s="1" t="s">
        <v>69</v>
      </c>
      <c r="BA213" s="1" t="s">
        <v>70</v>
      </c>
      <c r="BB213" s="1" t="s">
        <v>70</v>
      </c>
      <c r="BC213" s="1" t="s">
        <v>70</v>
      </c>
      <c r="BD213" s="1" t="s">
        <v>70</v>
      </c>
      <c r="BE213" s="1" t="s">
        <v>70</v>
      </c>
      <c r="BF213" s="1" t="s">
        <v>70</v>
      </c>
      <c r="BG213" s="3">
        <v>42114.68125</v>
      </c>
    </row>
    <row r="214">
      <c r="A214" s="1">
        <v>1001782.0</v>
      </c>
      <c r="B214" s="1" t="s">
        <v>1377</v>
      </c>
      <c r="H214" s="1" t="s">
        <v>1378</v>
      </c>
      <c r="I214" s="1" t="s">
        <v>1379</v>
      </c>
      <c r="J214" s="1" t="s">
        <v>1380</v>
      </c>
      <c r="K214" s="1" t="s">
        <v>203</v>
      </c>
      <c r="L214" s="1">
        <v>62906.0</v>
      </c>
      <c r="U214" s="1">
        <v>-89.209297</v>
      </c>
      <c r="V214" s="1">
        <v>37.4604</v>
      </c>
      <c r="X214" s="1" t="s">
        <v>70</v>
      </c>
      <c r="Y214" s="1" t="s">
        <v>70</v>
      </c>
      <c r="Z214" s="1" t="s">
        <v>70</v>
      </c>
      <c r="AA214" s="1" t="s">
        <v>70</v>
      </c>
      <c r="AB214" s="1" t="s">
        <v>70</v>
      </c>
      <c r="AC214" s="1" t="s">
        <v>80</v>
      </c>
      <c r="BG214" s="1">
        <v>2009.0</v>
      </c>
    </row>
    <row r="215">
      <c r="A215" s="1">
        <v>1019484.0</v>
      </c>
      <c r="B215" s="1" t="s">
        <v>1381</v>
      </c>
      <c r="C215" s="2" t="s">
        <v>1382</v>
      </c>
      <c r="D215" s="2" t="s">
        <v>1383</v>
      </c>
      <c r="G215" s="1" t="s">
        <v>1384</v>
      </c>
      <c r="H215" s="1" t="s">
        <v>1385</v>
      </c>
      <c r="I215" s="1" t="s">
        <v>1386</v>
      </c>
      <c r="J215" s="1" t="s">
        <v>1387</v>
      </c>
      <c r="K215" s="1" t="s">
        <v>181</v>
      </c>
      <c r="M215" s="1" t="s">
        <v>1388</v>
      </c>
      <c r="N215" s="1" t="s">
        <v>1389</v>
      </c>
      <c r="U215" s="1">
        <v>-77.196228</v>
      </c>
      <c r="V215" s="1">
        <v>38.832802</v>
      </c>
      <c r="X215" s="1" t="s">
        <v>69</v>
      </c>
      <c r="Y215" s="1" t="s">
        <v>70</v>
      </c>
      <c r="Z215" s="1" t="s">
        <v>70</v>
      </c>
      <c r="AA215" s="1" t="s">
        <v>70</v>
      </c>
      <c r="AB215" s="1" t="s">
        <v>70</v>
      </c>
      <c r="AC215" s="1" t="s">
        <v>70</v>
      </c>
      <c r="AD215" s="1" t="s">
        <v>69</v>
      </c>
      <c r="AE215" s="1" t="s">
        <v>70</v>
      </c>
      <c r="AF215" s="1" t="s">
        <v>70</v>
      </c>
      <c r="AG215" s="1" t="s">
        <v>69</v>
      </c>
      <c r="AH215" s="1" t="s">
        <v>69</v>
      </c>
      <c r="AI215" s="1" t="s">
        <v>70</v>
      </c>
      <c r="AJ215" s="1" t="s">
        <v>70</v>
      </c>
      <c r="AK215" s="1" t="s">
        <v>69</v>
      </c>
      <c r="AL215" s="1" t="s">
        <v>69</v>
      </c>
      <c r="AM215" s="1" t="s">
        <v>69</v>
      </c>
      <c r="AN215" s="1" t="s">
        <v>70</v>
      </c>
      <c r="AO215" s="1" t="s">
        <v>69</v>
      </c>
      <c r="AP215" s="1" t="s">
        <v>70</v>
      </c>
      <c r="AQ215" s="1" t="s">
        <v>70</v>
      </c>
      <c r="AR215" s="1" t="s">
        <v>69</v>
      </c>
      <c r="AS215" s="1" t="s">
        <v>70</v>
      </c>
      <c r="AT215" s="1" t="s">
        <v>69</v>
      </c>
      <c r="AU215" s="1" t="s">
        <v>70</v>
      </c>
      <c r="AV215" s="1" t="s">
        <v>70</v>
      </c>
      <c r="AW215" s="1" t="s">
        <v>70</v>
      </c>
      <c r="AX215" s="1" t="s">
        <v>69</v>
      </c>
      <c r="AY215" s="1" t="s">
        <v>70</v>
      </c>
      <c r="AZ215" s="1" t="s">
        <v>69</v>
      </c>
      <c r="BA215" s="1" t="s">
        <v>70</v>
      </c>
      <c r="BB215" s="1" t="s">
        <v>70</v>
      </c>
      <c r="BC215" s="1" t="s">
        <v>70</v>
      </c>
      <c r="BD215" s="1" t="s">
        <v>70</v>
      </c>
      <c r="BE215" s="1" t="s">
        <v>70</v>
      </c>
      <c r="BF215" s="1" t="s">
        <v>70</v>
      </c>
      <c r="BG215" s="3">
        <v>43580.51388888889</v>
      </c>
    </row>
    <row r="216">
      <c r="A216" s="1">
        <v>1019096.0</v>
      </c>
      <c r="B216" s="1" t="s">
        <v>1390</v>
      </c>
      <c r="D216" s="1" t="s">
        <v>1381</v>
      </c>
      <c r="H216" s="1" t="s">
        <v>1391</v>
      </c>
      <c r="I216" s="1" t="s">
        <v>1386</v>
      </c>
      <c r="J216" s="1" t="s">
        <v>1392</v>
      </c>
      <c r="K216" s="1" t="s">
        <v>171</v>
      </c>
      <c r="L216" s="1">
        <v>55302.0</v>
      </c>
      <c r="M216" s="1" t="s">
        <v>1393</v>
      </c>
      <c r="N216" s="1" t="s">
        <v>205</v>
      </c>
      <c r="U216" s="1">
        <v>-94.123833</v>
      </c>
      <c r="V216" s="1">
        <v>45.263611</v>
      </c>
      <c r="X216" s="1" t="s">
        <v>69</v>
      </c>
      <c r="Y216" s="1" t="s">
        <v>70</v>
      </c>
      <c r="Z216" s="1" t="s">
        <v>70</v>
      </c>
      <c r="AA216" s="1" t="s">
        <v>70</v>
      </c>
      <c r="AB216" s="1" t="s">
        <v>69</v>
      </c>
      <c r="AC216" s="1" t="s">
        <v>69</v>
      </c>
      <c r="AD216" s="1" t="s">
        <v>70</v>
      </c>
      <c r="AE216" s="1" t="s">
        <v>70</v>
      </c>
      <c r="AF216" s="1" t="s">
        <v>69</v>
      </c>
      <c r="AG216" s="1" t="s">
        <v>69</v>
      </c>
      <c r="AH216" s="1" t="s">
        <v>69</v>
      </c>
      <c r="AI216" s="1" t="s">
        <v>70</v>
      </c>
      <c r="AJ216" s="1" t="s">
        <v>70</v>
      </c>
      <c r="AK216" s="1" t="s">
        <v>69</v>
      </c>
      <c r="AL216" s="1" t="s">
        <v>69</v>
      </c>
      <c r="AM216" s="1" t="s">
        <v>69</v>
      </c>
      <c r="AN216" s="1" t="s">
        <v>69</v>
      </c>
      <c r="AO216" s="1" t="s">
        <v>70</v>
      </c>
      <c r="AP216" s="1" t="s">
        <v>70</v>
      </c>
      <c r="AQ216" s="1" t="s">
        <v>70</v>
      </c>
      <c r="AR216" s="1" t="s">
        <v>69</v>
      </c>
      <c r="AS216" s="1" t="s">
        <v>69</v>
      </c>
      <c r="AT216" s="1" t="s">
        <v>69</v>
      </c>
      <c r="AU216" s="1" t="s">
        <v>69</v>
      </c>
      <c r="AV216" s="1" t="s">
        <v>70</v>
      </c>
      <c r="AW216" s="1" t="s">
        <v>70</v>
      </c>
      <c r="AX216" s="1" t="s">
        <v>69</v>
      </c>
      <c r="AY216" s="1" t="s">
        <v>70</v>
      </c>
      <c r="AZ216" s="1" t="s">
        <v>69</v>
      </c>
      <c r="BA216" s="1" t="s">
        <v>69</v>
      </c>
      <c r="BB216" s="1" t="s">
        <v>69</v>
      </c>
      <c r="BC216" s="1" t="s">
        <v>70</v>
      </c>
      <c r="BD216" s="1" t="s">
        <v>69</v>
      </c>
      <c r="BE216" s="1" t="s">
        <v>70</v>
      </c>
      <c r="BF216" s="1" t="s">
        <v>70</v>
      </c>
      <c r="BG216" s="3">
        <v>43231.41111111111</v>
      </c>
    </row>
    <row r="217">
      <c r="A217" s="1">
        <v>1001142.0</v>
      </c>
      <c r="B217" s="1" t="s">
        <v>1394</v>
      </c>
      <c r="C217" s="2" t="s">
        <v>1395</v>
      </c>
      <c r="D217" s="1" t="s">
        <v>1396</v>
      </c>
      <c r="H217" s="1" t="s">
        <v>1397</v>
      </c>
      <c r="I217" s="1" t="s">
        <v>434</v>
      </c>
      <c r="J217" s="1" t="s">
        <v>435</v>
      </c>
      <c r="K217" s="1" t="s">
        <v>311</v>
      </c>
      <c r="L217" s="1">
        <v>21401.0</v>
      </c>
      <c r="M217" s="1" t="s">
        <v>1398</v>
      </c>
      <c r="N217" s="1" t="s">
        <v>313</v>
      </c>
      <c r="O217" s="1" t="s">
        <v>1399</v>
      </c>
      <c r="P217" s="1" t="s">
        <v>305</v>
      </c>
      <c r="U217" s="1">
        <v>-76.555603</v>
      </c>
      <c r="V217" s="1">
        <v>38.976299</v>
      </c>
      <c r="X217" s="1" t="s">
        <v>69</v>
      </c>
      <c r="Y217" s="1" t="s">
        <v>69</v>
      </c>
      <c r="Z217" s="1" t="s">
        <v>70</v>
      </c>
      <c r="AA217" s="1" t="s">
        <v>69</v>
      </c>
      <c r="AB217" s="1" t="s">
        <v>70</v>
      </c>
      <c r="AC217" s="1" t="s">
        <v>69</v>
      </c>
      <c r="AD217" s="1" t="s">
        <v>69</v>
      </c>
      <c r="AE217" s="1" t="s">
        <v>69</v>
      </c>
      <c r="AF217" s="1" t="s">
        <v>69</v>
      </c>
      <c r="AG217" s="1" t="s">
        <v>69</v>
      </c>
      <c r="AH217" s="1" t="s">
        <v>69</v>
      </c>
      <c r="AI217" s="1" t="s">
        <v>69</v>
      </c>
      <c r="AJ217" s="1" t="s">
        <v>69</v>
      </c>
      <c r="AK217" s="1" t="s">
        <v>69</v>
      </c>
      <c r="AL217" s="1" t="s">
        <v>69</v>
      </c>
      <c r="AM217" s="1" t="s">
        <v>69</v>
      </c>
      <c r="AN217" s="1" t="s">
        <v>70</v>
      </c>
      <c r="AO217" s="1" t="s">
        <v>69</v>
      </c>
      <c r="AP217" s="1" t="s">
        <v>70</v>
      </c>
      <c r="AQ217" s="1" t="s">
        <v>69</v>
      </c>
      <c r="AR217" s="1" t="s">
        <v>69</v>
      </c>
      <c r="AS217" s="1" t="s">
        <v>69</v>
      </c>
      <c r="AT217" s="1" t="s">
        <v>69</v>
      </c>
      <c r="AU217" s="1" t="s">
        <v>69</v>
      </c>
      <c r="AV217" s="1" t="s">
        <v>69</v>
      </c>
      <c r="AW217" s="1" t="s">
        <v>69</v>
      </c>
      <c r="AX217" s="1" t="s">
        <v>69</v>
      </c>
      <c r="AY217" s="1" t="s">
        <v>70</v>
      </c>
      <c r="AZ217" s="1" t="s">
        <v>69</v>
      </c>
      <c r="BA217" s="1" t="s">
        <v>70</v>
      </c>
      <c r="BB217" s="1" t="s">
        <v>69</v>
      </c>
      <c r="BC217" s="1" t="s">
        <v>69</v>
      </c>
      <c r="BD217" s="1" t="s">
        <v>69</v>
      </c>
      <c r="BE217" s="1" t="s">
        <v>70</v>
      </c>
      <c r="BF217" s="1" t="s">
        <v>69</v>
      </c>
      <c r="BG217" s="3">
        <v>42548.64236111111</v>
      </c>
    </row>
    <row r="218">
      <c r="A218" s="1">
        <v>1004881.0</v>
      </c>
      <c r="B218" s="1" t="s">
        <v>1400</v>
      </c>
      <c r="H218" s="1" t="s">
        <v>1401</v>
      </c>
      <c r="I218" s="1" t="s">
        <v>1402</v>
      </c>
      <c r="J218" s="1" t="s">
        <v>1403</v>
      </c>
      <c r="K218" s="1" t="s">
        <v>1404</v>
      </c>
      <c r="U218" s="1">
        <v>-64.879898</v>
      </c>
      <c r="V218" s="1">
        <v>17.7099</v>
      </c>
      <c r="X218" s="1" t="s">
        <v>70</v>
      </c>
      <c r="Y218" s="1" t="s">
        <v>70</v>
      </c>
      <c r="Z218" s="1" t="s">
        <v>70</v>
      </c>
      <c r="AA218" s="1" t="s">
        <v>70</v>
      </c>
      <c r="AB218" s="1" t="s">
        <v>70</v>
      </c>
      <c r="AC218" s="1" t="s">
        <v>80</v>
      </c>
      <c r="BG218" s="1">
        <v>2009.0</v>
      </c>
    </row>
    <row r="219">
      <c r="A219" s="1">
        <v>1001465.0</v>
      </c>
      <c r="B219" s="1" t="s">
        <v>1405</v>
      </c>
      <c r="H219" s="1" t="s">
        <v>1406</v>
      </c>
      <c r="I219" s="1" t="s">
        <v>1330</v>
      </c>
      <c r="J219" s="1" t="s">
        <v>1330</v>
      </c>
      <c r="K219" s="1" t="s">
        <v>171</v>
      </c>
      <c r="L219" s="1">
        <v>55303.0</v>
      </c>
      <c r="M219" s="1" t="s">
        <v>1407</v>
      </c>
      <c r="N219" s="1" t="s">
        <v>1408</v>
      </c>
      <c r="U219" s="1">
        <v>-93.384262</v>
      </c>
      <c r="V219" s="1">
        <v>45.197727</v>
      </c>
      <c r="X219" s="1" t="s">
        <v>70</v>
      </c>
      <c r="Y219" s="1" t="s">
        <v>70</v>
      </c>
      <c r="Z219" s="1" t="s">
        <v>70</v>
      </c>
      <c r="AA219" s="1" t="s">
        <v>70</v>
      </c>
      <c r="AB219" s="1" t="s">
        <v>70</v>
      </c>
      <c r="AC219" s="1" t="s">
        <v>80</v>
      </c>
      <c r="BG219" s="3">
        <v>41053.646527777775</v>
      </c>
    </row>
    <row r="220">
      <c r="A220" s="1">
        <v>1007646.0</v>
      </c>
      <c r="B220" s="1" t="s">
        <v>1409</v>
      </c>
      <c r="H220" s="1" t="s">
        <v>1410</v>
      </c>
      <c r="I220" s="1" t="s">
        <v>1411</v>
      </c>
      <c r="J220" s="1" t="s">
        <v>1330</v>
      </c>
      <c r="K220" s="1" t="s">
        <v>171</v>
      </c>
      <c r="M220" s="1" t="s">
        <v>1407</v>
      </c>
      <c r="N220" s="1" t="s">
        <v>1412</v>
      </c>
      <c r="O220" s="1" t="s">
        <v>1413</v>
      </c>
      <c r="P220" s="1" t="s">
        <v>1414</v>
      </c>
      <c r="U220" s="1">
        <v>-93.252525</v>
      </c>
      <c r="V220" s="1">
        <v>45.133041</v>
      </c>
      <c r="X220" s="1" t="s">
        <v>70</v>
      </c>
      <c r="Y220" s="1" t="s">
        <v>70</v>
      </c>
      <c r="Z220" s="1" t="s">
        <v>70</v>
      </c>
      <c r="AA220" s="1" t="s">
        <v>70</v>
      </c>
      <c r="AB220" s="1" t="s">
        <v>70</v>
      </c>
      <c r="AC220" s="1" t="s">
        <v>80</v>
      </c>
      <c r="AD220" s="1" t="s">
        <v>70</v>
      </c>
      <c r="AE220" s="1" t="s">
        <v>70</v>
      </c>
      <c r="AF220" s="1" t="s">
        <v>70</v>
      </c>
      <c r="AG220" s="1" t="s">
        <v>70</v>
      </c>
      <c r="AH220" s="1" t="s">
        <v>70</v>
      </c>
      <c r="AI220" s="1" t="s">
        <v>70</v>
      </c>
      <c r="AJ220" s="1" t="s">
        <v>70</v>
      </c>
      <c r="AK220" s="1" t="s">
        <v>69</v>
      </c>
      <c r="AL220" s="1" t="s">
        <v>70</v>
      </c>
      <c r="AM220" s="1" t="s">
        <v>70</v>
      </c>
      <c r="AN220" s="1" t="s">
        <v>70</v>
      </c>
      <c r="AO220" s="1" t="s">
        <v>70</v>
      </c>
      <c r="AP220" s="1" t="s">
        <v>70</v>
      </c>
      <c r="AQ220" s="1" t="s">
        <v>70</v>
      </c>
      <c r="AR220" s="1" t="s">
        <v>70</v>
      </c>
      <c r="AS220" s="1" t="s">
        <v>70</v>
      </c>
      <c r="AT220" s="1" t="s">
        <v>70</v>
      </c>
      <c r="AU220" s="1" t="s">
        <v>70</v>
      </c>
      <c r="AV220" s="1" t="s">
        <v>70</v>
      </c>
      <c r="AW220" s="1" t="s">
        <v>70</v>
      </c>
      <c r="AX220" s="1" t="s">
        <v>70</v>
      </c>
      <c r="AY220" s="1" t="s">
        <v>70</v>
      </c>
      <c r="AZ220" s="1" t="s">
        <v>70</v>
      </c>
      <c r="BA220" s="1" t="s">
        <v>70</v>
      </c>
      <c r="BB220" s="1" t="s">
        <v>70</v>
      </c>
      <c r="BC220" s="1" t="s">
        <v>70</v>
      </c>
      <c r="BD220" s="1" t="s">
        <v>70</v>
      </c>
      <c r="BE220" s="1" t="s">
        <v>70</v>
      </c>
      <c r="BF220" s="1" t="s">
        <v>70</v>
      </c>
      <c r="BG220" s="3">
        <v>41053.70138888889</v>
      </c>
    </row>
    <row r="221">
      <c r="A221" s="1">
        <v>1007636.0</v>
      </c>
      <c r="B221" s="1" t="s">
        <v>1415</v>
      </c>
      <c r="H221" s="1" t="s">
        <v>1416</v>
      </c>
      <c r="I221" s="1" t="s">
        <v>1417</v>
      </c>
      <c r="J221" s="1" t="s">
        <v>1330</v>
      </c>
      <c r="K221" s="1" t="s">
        <v>171</v>
      </c>
      <c r="U221" s="1">
        <v>-93.245903</v>
      </c>
      <c r="V221" s="1">
        <v>45.048901</v>
      </c>
      <c r="X221" s="1" t="s">
        <v>70</v>
      </c>
      <c r="Y221" s="1" t="s">
        <v>70</v>
      </c>
      <c r="Z221" s="1" t="s">
        <v>70</v>
      </c>
      <c r="AA221" s="1" t="s">
        <v>70</v>
      </c>
      <c r="AB221" s="1" t="s">
        <v>70</v>
      </c>
      <c r="AC221" s="1" t="s">
        <v>80</v>
      </c>
      <c r="BG221" s="1">
        <v>2009.0</v>
      </c>
    </row>
    <row r="222">
      <c r="A222" s="1">
        <v>1000306.0</v>
      </c>
      <c r="B222" s="1" t="s">
        <v>1418</v>
      </c>
      <c r="D222" s="2" t="s">
        <v>1419</v>
      </c>
      <c r="H222" s="1" t="s">
        <v>1420</v>
      </c>
      <c r="I222" s="1" t="s">
        <v>1421</v>
      </c>
      <c r="J222" s="1" t="s">
        <v>1422</v>
      </c>
      <c r="K222" s="1" t="s">
        <v>188</v>
      </c>
      <c r="L222" s="1">
        <v>19425.0</v>
      </c>
      <c r="M222" s="1" t="s">
        <v>1423</v>
      </c>
      <c r="N222" s="1" t="s">
        <v>1424</v>
      </c>
      <c r="U222" s="1">
        <v>-75.641899</v>
      </c>
      <c r="V222" s="1">
        <v>40.079647</v>
      </c>
      <c r="W222" s="1" t="s">
        <v>136</v>
      </c>
      <c r="X222" s="1" t="s">
        <v>69</v>
      </c>
      <c r="Y222" s="1" t="s">
        <v>70</v>
      </c>
      <c r="Z222" s="1" t="s">
        <v>70</v>
      </c>
      <c r="AA222" s="1" t="s">
        <v>70</v>
      </c>
      <c r="AB222" s="1" t="s">
        <v>69</v>
      </c>
      <c r="AC222" s="1" t="s">
        <v>69</v>
      </c>
      <c r="AD222" s="1" t="s">
        <v>69</v>
      </c>
      <c r="AE222" s="1" t="s">
        <v>69</v>
      </c>
      <c r="AF222" s="1" t="s">
        <v>70</v>
      </c>
      <c r="AG222" s="1" t="s">
        <v>70</v>
      </c>
      <c r="AH222" s="1" t="s">
        <v>69</v>
      </c>
      <c r="AI222" s="1" t="s">
        <v>70</v>
      </c>
      <c r="AJ222" s="1" t="s">
        <v>69</v>
      </c>
      <c r="AK222" s="1" t="s">
        <v>70</v>
      </c>
      <c r="AL222" s="1" t="s">
        <v>70</v>
      </c>
      <c r="AM222" s="1" t="s">
        <v>69</v>
      </c>
      <c r="AN222" s="1" t="s">
        <v>70</v>
      </c>
      <c r="AO222" s="1" t="s">
        <v>69</v>
      </c>
      <c r="AP222" s="1" t="s">
        <v>70</v>
      </c>
      <c r="AQ222" s="1" t="s">
        <v>70</v>
      </c>
      <c r="AR222" s="1" t="s">
        <v>69</v>
      </c>
      <c r="AS222" s="1" t="s">
        <v>69</v>
      </c>
      <c r="AT222" s="1" t="s">
        <v>69</v>
      </c>
      <c r="AU222" s="1" t="s">
        <v>69</v>
      </c>
      <c r="AV222" s="1" t="s">
        <v>70</v>
      </c>
      <c r="AW222" s="1" t="s">
        <v>70</v>
      </c>
      <c r="AX222" s="1" t="s">
        <v>70</v>
      </c>
      <c r="AY222" s="1" t="s">
        <v>70</v>
      </c>
      <c r="AZ222" s="1" t="s">
        <v>70</v>
      </c>
      <c r="BA222" s="1" t="s">
        <v>70</v>
      </c>
      <c r="BB222" s="1" t="s">
        <v>70</v>
      </c>
      <c r="BC222" s="1" t="s">
        <v>70</v>
      </c>
      <c r="BD222" s="1" t="s">
        <v>70</v>
      </c>
      <c r="BE222" s="1" t="s">
        <v>70</v>
      </c>
      <c r="BF222" s="1" t="s">
        <v>70</v>
      </c>
      <c r="BG222" s="3">
        <v>41046.64861111111</v>
      </c>
    </row>
    <row r="223">
      <c r="A223" s="1">
        <v>1000405.0</v>
      </c>
      <c r="B223" s="1" t="s">
        <v>1425</v>
      </c>
      <c r="H223" s="1" t="s">
        <v>1426</v>
      </c>
      <c r="I223" s="1" t="s">
        <v>1427</v>
      </c>
      <c r="J223" s="1" t="s">
        <v>1428</v>
      </c>
      <c r="K223" s="1" t="s">
        <v>670</v>
      </c>
      <c r="L223" s="1">
        <v>28170.0</v>
      </c>
      <c r="M223" s="1" t="s">
        <v>1429</v>
      </c>
      <c r="N223" s="1" t="s">
        <v>1430</v>
      </c>
      <c r="U223" s="1">
        <v>-80.052567</v>
      </c>
      <c r="V223" s="1">
        <v>34.94083</v>
      </c>
      <c r="W223" s="1" t="s">
        <v>392</v>
      </c>
      <c r="X223" s="1" t="s">
        <v>70</v>
      </c>
      <c r="Y223" s="1" t="s">
        <v>70</v>
      </c>
      <c r="Z223" s="1" t="s">
        <v>69</v>
      </c>
      <c r="AA223" s="1" t="s">
        <v>70</v>
      </c>
      <c r="AB223" s="1" t="s">
        <v>70</v>
      </c>
      <c r="AC223" s="1" t="s">
        <v>70</v>
      </c>
      <c r="AD223" s="1" t="s">
        <v>70</v>
      </c>
      <c r="AE223" s="1" t="s">
        <v>70</v>
      </c>
      <c r="AF223" s="1" t="s">
        <v>70</v>
      </c>
      <c r="AG223" s="1" t="s">
        <v>70</v>
      </c>
      <c r="AH223" s="1" t="s">
        <v>70</v>
      </c>
      <c r="AI223" s="1" t="s">
        <v>70</v>
      </c>
      <c r="AJ223" s="1" t="s">
        <v>70</v>
      </c>
      <c r="AK223" s="1" t="s">
        <v>69</v>
      </c>
      <c r="AL223" s="1" t="s">
        <v>70</v>
      </c>
      <c r="AM223" s="1" t="s">
        <v>70</v>
      </c>
      <c r="AN223" s="1" t="s">
        <v>70</v>
      </c>
      <c r="AO223" s="1" t="s">
        <v>70</v>
      </c>
      <c r="AP223" s="1" t="s">
        <v>70</v>
      </c>
      <c r="AQ223" s="1" t="s">
        <v>70</v>
      </c>
      <c r="AR223" s="1" t="s">
        <v>70</v>
      </c>
      <c r="AS223" s="1" t="s">
        <v>70</v>
      </c>
      <c r="AT223" s="1" t="s">
        <v>70</v>
      </c>
      <c r="AU223" s="1" t="s">
        <v>70</v>
      </c>
      <c r="AV223" s="1" t="s">
        <v>70</v>
      </c>
      <c r="AW223" s="1" t="s">
        <v>70</v>
      </c>
      <c r="AX223" s="1" t="s">
        <v>70</v>
      </c>
      <c r="AY223" s="1" t="s">
        <v>70</v>
      </c>
      <c r="AZ223" s="1" t="s">
        <v>70</v>
      </c>
      <c r="BA223" s="1" t="s">
        <v>70</v>
      </c>
      <c r="BB223" s="1" t="s">
        <v>70</v>
      </c>
      <c r="BC223" s="1" t="s">
        <v>70</v>
      </c>
      <c r="BD223" s="1" t="s">
        <v>70</v>
      </c>
      <c r="BE223" s="1" t="s">
        <v>70</v>
      </c>
      <c r="BF223" s="1" t="s">
        <v>70</v>
      </c>
      <c r="BG223" s="3">
        <v>41025.60833333333</v>
      </c>
    </row>
    <row r="224">
      <c r="A224" s="1">
        <v>1011248.0</v>
      </c>
      <c r="B224" s="1" t="s">
        <v>1431</v>
      </c>
      <c r="C224" s="2" t="s">
        <v>1432</v>
      </c>
      <c r="H224" s="1" t="s">
        <v>1433</v>
      </c>
      <c r="I224" s="1" t="s">
        <v>1434</v>
      </c>
      <c r="J224" s="1" t="s">
        <v>1103</v>
      </c>
      <c r="K224" s="1" t="s">
        <v>656</v>
      </c>
      <c r="L224" s="1">
        <v>93534.0</v>
      </c>
      <c r="M224" s="1" t="s">
        <v>1435</v>
      </c>
      <c r="N224" s="1" t="s">
        <v>490</v>
      </c>
      <c r="U224" s="1">
        <v>-118.16623</v>
      </c>
      <c r="V224" s="1">
        <v>34.647041</v>
      </c>
      <c r="X224" s="1" t="s">
        <v>69</v>
      </c>
      <c r="Y224" s="1" t="s">
        <v>70</v>
      </c>
      <c r="Z224" s="1" t="s">
        <v>70</v>
      </c>
      <c r="AA224" s="1" t="s">
        <v>70</v>
      </c>
      <c r="AB224" s="1" t="s">
        <v>70</v>
      </c>
      <c r="AC224" s="1" t="s">
        <v>69</v>
      </c>
      <c r="AD224" s="1" t="s">
        <v>69</v>
      </c>
      <c r="AE224" s="1" t="s">
        <v>69</v>
      </c>
      <c r="AF224" s="1" t="s">
        <v>70</v>
      </c>
      <c r="AG224" s="1" t="s">
        <v>70</v>
      </c>
      <c r="AH224" s="1" t="s">
        <v>69</v>
      </c>
      <c r="AI224" s="1" t="s">
        <v>70</v>
      </c>
      <c r="AJ224" s="1" t="s">
        <v>69</v>
      </c>
      <c r="AK224" s="1" t="s">
        <v>69</v>
      </c>
      <c r="AL224" s="1" t="s">
        <v>69</v>
      </c>
      <c r="AM224" s="1" t="s">
        <v>69</v>
      </c>
      <c r="AN224" s="1" t="s">
        <v>70</v>
      </c>
      <c r="AO224" s="1" t="s">
        <v>70</v>
      </c>
      <c r="AP224" s="1" t="s">
        <v>70</v>
      </c>
      <c r="AQ224" s="1" t="s">
        <v>69</v>
      </c>
      <c r="AR224" s="1" t="s">
        <v>70</v>
      </c>
      <c r="AS224" s="1" t="s">
        <v>70</v>
      </c>
      <c r="AT224" s="1" t="s">
        <v>70</v>
      </c>
      <c r="AU224" s="1" t="s">
        <v>70</v>
      </c>
      <c r="AV224" s="1" t="s">
        <v>70</v>
      </c>
      <c r="AW224" s="1" t="s">
        <v>69</v>
      </c>
      <c r="AX224" s="1" t="s">
        <v>69</v>
      </c>
      <c r="AY224" s="1" t="s">
        <v>70</v>
      </c>
      <c r="AZ224" s="1" t="s">
        <v>69</v>
      </c>
      <c r="BA224" s="1" t="s">
        <v>69</v>
      </c>
      <c r="BB224" s="1" t="s">
        <v>70</v>
      </c>
      <c r="BC224" s="1" t="s">
        <v>70</v>
      </c>
      <c r="BD224" s="1" t="s">
        <v>70</v>
      </c>
      <c r="BE224" s="1" t="s">
        <v>70</v>
      </c>
      <c r="BF224" s="1" t="s">
        <v>70</v>
      </c>
      <c r="BG224" s="3">
        <v>42172.63680555556</v>
      </c>
    </row>
    <row r="225">
      <c r="A225" s="1">
        <v>1012651.0</v>
      </c>
      <c r="B225" s="1" t="s">
        <v>1436</v>
      </c>
      <c r="C225" s="2" t="s">
        <v>1437</v>
      </c>
      <c r="D225" s="2" t="s">
        <v>1438</v>
      </c>
      <c r="E225" s="1" t="s">
        <v>1439</v>
      </c>
      <c r="H225" s="1" t="s">
        <v>1440</v>
      </c>
      <c r="I225" s="1" t="s">
        <v>1441</v>
      </c>
      <c r="J225" s="1" t="s">
        <v>704</v>
      </c>
      <c r="K225" s="1" t="s">
        <v>705</v>
      </c>
      <c r="L225" s="1">
        <v>85086.0</v>
      </c>
      <c r="M225" s="1" t="s">
        <v>1442</v>
      </c>
      <c r="N225" s="1" t="s">
        <v>256</v>
      </c>
      <c r="U225" s="1">
        <v>-112.13631</v>
      </c>
      <c r="V225" s="1">
        <v>33.862995</v>
      </c>
      <c r="X225" s="1" t="s">
        <v>69</v>
      </c>
      <c r="Y225" s="1" t="s">
        <v>69</v>
      </c>
      <c r="Z225" s="1" t="s">
        <v>69</v>
      </c>
      <c r="AA225" s="1" t="s">
        <v>69</v>
      </c>
      <c r="AB225" s="1" t="s">
        <v>69</v>
      </c>
      <c r="AC225" s="1" t="s">
        <v>70</v>
      </c>
      <c r="AD225" s="1" t="s">
        <v>69</v>
      </c>
      <c r="AE225" s="1" t="s">
        <v>69</v>
      </c>
      <c r="AF225" s="1" t="s">
        <v>70</v>
      </c>
      <c r="AG225" s="1" t="s">
        <v>70</v>
      </c>
      <c r="AH225" s="1" t="s">
        <v>69</v>
      </c>
      <c r="AI225" s="1" t="s">
        <v>70</v>
      </c>
      <c r="AJ225" s="1" t="s">
        <v>69</v>
      </c>
      <c r="AK225" s="1" t="s">
        <v>69</v>
      </c>
      <c r="AL225" s="1" t="s">
        <v>69</v>
      </c>
      <c r="AM225" s="1" t="s">
        <v>69</v>
      </c>
      <c r="AN225" s="1" t="s">
        <v>70</v>
      </c>
      <c r="AO225" s="1" t="s">
        <v>69</v>
      </c>
      <c r="AP225" s="1" t="s">
        <v>70</v>
      </c>
      <c r="AQ225" s="1" t="s">
        <v>69</v>
      </c>
      <c r="AR225" s="1" t="s">
        <v>69</v>
      </c>
      <c r="AS225" s="1" t="s">
        <v>69</v>
      </c>
      <c r="AT225" s="1" t="s">
        <v>69</v>
      </c>
      <c r="AU225" s="1" t="s">
        <v>69</v>
      </c>
      <c r="AV225" s="1" t="s">
        <v>70</v>
      </c>
      <c r="AW225" s="1" t="s">
        <v>70</v>
      </c>
      <c r="AX225" s="1" t="s">
        <v>69</v>
      </c>
      <c r="AY225" s="1" t="s">
        <v>69</v>
      </c>
      <c r="AZ225" s="1" t="s">
        <v>69</v>
      </c>
      <c r="BA225" s="1" t="s">
        <v>69</v>
      </c>
      <c r="BB225" s="1" t="s">
        <v>69</v>
      </c>
      <c r="BC225" s="1" t="s">
        <v>69</v>
      </c>
      <c r="BD225" s="1" t="s">
        <v>69</v>
      </c>
      <c r="BE225" s="1" t="s">
        <v>70</v>
      </c>
      <c r="BF225" s="1" t="s">
        <v>70</v>
      </c>
      <c r="BG225" s="3">
        <v>42566.55902777778</v>
      </c>
    </row>
    <row r="226">
      <c r="A226" s="1">
        <v>1000434.0</v>
      </c>
      <c r="B226" s="1" t="s">
        <v>1443</v>
      </c>
      <c r="H226" s="1" t="s">
        <v>1444</v>
      </c>
      <c r="I226" s="1" t="s">
        <v>1445</v>
      </c>
      <c r="J226" s="1" t="s">
        <v>1446</v>
      </c>
      <c r="K226" s="1" t="s">
        <v>230</v>
      </c>
      <c r="L226" s="1">
        <v>67003.0</v>
      </c>
      <c r="M226" s="1" t="s">
        <v>1447</v>
      </c>
      <c r="N226" s="1" t="s">
        <v>1448</v>
      </c>
      <c r="U226" s="1">
        <v>-98.038002</v>
      </c>
      <c r="V226" s="1">
        <v>37.1521</v>
      </c>
      <c r="W226" s="1" t="s">
        <v>99</v>
      </c>
      <c r="X226" s="1" t="s">
        <v>70</v>
      </c>
      <c r="Y226" s="1" t="s">
        <v>70</v>
      </c>
      <c r="Z226" s="1" t="s">
        <v>70</v>
      </c>
      <c r="AA226" s="1" t="s">
        <v>70</v>
      </c>
      <c r="AB226" s="1" t="s">
        <v>70</v>
      </c>
      <c r="AC226" s="1" t="s">
        <v>80</v>
      </c>
      <c r="AD226" s="1" t="s">
        <v>69</v>
      </c>
      <c r="AE226" s="1" t="s">
        <v>70</v>
      </c>
      <c r="AF226" s="1" t="s">
        <v>70</v>
      </c>
      <c r="AG226" s="1" t="s">
        <v>70</v>
      </c>
      <c r="AH226" s="1" t="s">
        <v>69</v>
      </c>
      <c r="AI226" s="1" t="s">
        <v>70</v>
      </c>
      <c r="AJ226" s="1" t="s">
        <v>69</v>
      </c>
      <c r="AK226" s="1" t="s">
        <v>69</v>
      </c>
      <c r="AL226" s="1" t="s">
        <v>69</v>
      </c>
      <c r="AM226" s="1" t="s">
        <v>69</v>
      </c>
      <c r="AN226" s="1" t="s">
        <v>70</v>
      </c>
      <c r="AO226" s="1" t="s">
        <v>70</v>
      </c>
      <c r="AP226" s="1" t="s">
        <v>70</v>
      </c>
      <c r="AQ226" s="1" t="s">
        <v>70</v>
      </c>
      <c r="AR226" s="1" t="s">
        <v>70</v>
      </c>
      <c r="AS226" s="1" t="s">
        <v>70</v>
      </c>
      <c r="AT226" s="1" t="s">
        <v>70</v>
      </c>
      <c r="AU226" s="1" t="s">
        <v>70</v>
      </c>
      <c r="AV226" s="1" t="s">
        <v>70</v>
      </c>
      <c r="AW226" s="1" t="s">
        <v>70</v>
      </c>
      <c r="AX226" s="1" t="s">
        <v>70</v>
      </c>
      <c r="AY226" s="1" t="s">
        <v>70</v>
      </c>
      <c r="AZ226" s="1" t="s">
        <v>70</v>
      </c>
      <c r="BA226" s="1" t="s">
        <v>70</v>
      </c>
      <c r="BB226" s="1" t="s">
        <v>70</v>
      </c>
      <c r="BC226" s="1" t="s">
        <v>70</v>
      </c>
      <c r="BD226" s="1" t="s">
        <v>70</v>
      </c>
      <c r="BE226" s="1" t="s">
        <v>70</v>
      </c>
      <c r="BF226" s="1" t="s">
        <v>70</v>
      </c>
      <c r="BG226" s="3">
        <v>41437.49236111111</v>
      </c>
    </row>
    <row r="227">
      <c r="A227" s="1">
        <v>1018934.0</v>
      </c>
      <c r="B227" s="1" t="s">
        <v>1449</v>
      </c>
      <c r="C227" s="2" t="s">
        <v>1450</v>
      </c>
      <c r="D227" s="1" t="s">
        <v>1451</v>
      </c>
      <c r="H227" s="1" t="s">
        <v>1452</v>
      </c>
      <c r="I227" s="1" t="s">
        <v>1453</v>
      </c>
      <c r="J227" s="1" t="s">
        <v>1454</v>
      </c>
      <c r="K227" s="1" t="s">
        <v>451</v>
      </c>
      <c r="L227" s="1">
        <v>54409.0</v>
      </c>
      <c r="M227" s="1" t="s">
        <v>1455</v>
      </c>
      <c r="N227" s="1" t="s">
        <v>205</v>
      </c>
      <c r="U227" s="1">
        <v>-89.149391</v>
      </c>
      <c r="V227" s="1">
        <v>45.137756</v>
      </c>
      <c r="X227" s="1" t="s">
        <v>69</v>
      </c>
      <c r="Y227" s="1" t="s">
        <v>69</v>
      </c>
      <c r="Z227" s="1" t="s">
        <v>70</v>
      </c>
      <c r="AA227" s="1" t="s">
        <v>69</v>
      </c>
      <c r="AB227" s="1" t="s">
        <v>70</v>
      </c>
      <c r="AC227" s="1" t="s">
        <v>69</v>
      </c>
      <c r="AD227" s="1" t="s">
        <v>69</v>
      </c>
      <c r="AE227" s="1" t="s">
        <v>70</v>
      </c>
      <c r="AF227" s="1" t="s">
        <v>69</v>
      </c>
      <c r="AG227" s="1" t="s">
        <v>69</v>
      </c>
      <c r="AH227" s="1" t="s">
        <v>69</v>
      </c>
      <c r="AI227" s="1" t="s">
        <v>70</v>
      </c>
      <c r="AJ227" s="1" t="s">
        <v>69</v>
      </c>
      <c r="AK227" s="1" t="s">
        <v>69</v>
      </c>
      <c r="AL227" s="1" t="s">
        <v>69</v>
      </c>
      <c r="AM227" s="1" t="s">
        <v>69</v>
      </c>
      <c r="AN227" s="1" t="s">
        <v>69</v>
      </c>
      <c r="AO227" s="1" t="s">
        <v>69</v>
      </c>
      <c r="AP227" s="1" t="s">
        <v>70</v>
      </c>
      <c r="AQ227" s="1" t="s">
        <v>70</v>
      </c>
      <c r="AR227" s="1" t="s">
        <v>69</v>
      </c>
      <c r="AS227" s="1" t="s">
        <v>70</v>
      </c>
      <c r="AT227" s="1" t="s">
        <v>69</v>
      </c>
      <c r="AU227" s="1" t="s">
        <v>69</v>
      </c>
      <c r="AV227" s="1" t="s">
        <v>70</v>
      </c>
      <c r="AW227" s="1" t="s">
        <v>70</v>
      </c>
      <c r="AX227" s="1" t="s">
        <v>69</v>
      </c>
      <c r="AY227" s="1" t="s">
        <v>69</v>
      </c>
      <c r="AZ227" s="1" t="s">
        <v>69</v>
      </c>
      <c r="BA227" s="1" t="s">
        <v>70</v>
      </c>
      <c r="BB227" s="1" t="s">
        <v>69</v>
      </c>
      <c r="BC227" s="1" t="s">
        <v>69</v>
      </c>
      <c r="BD227" s="1" t="s">
        <v>70</v>
      </c>
      <c r="BE227" s="1" t="s">
        <v>70</v>
      </c>
      <c r="BF227" s="1" t="s">
        <v>69</v>
      </c>
      <c r="BG227" s="3">
        <v>43151.48125</v>
      </c>
    </row>
    <row r="228">
      <c r="A228" s="1">
        <v>1019350.0</v>
      </c>
      <c r="B228" s="1" t="s">
        <v>1456</v>
      </c>
      <c r="C228" s="2" t="s">
        <v>1457</v>
      </c>
      <c r="D228" s="2" t="s">
        <v>1458</v>
      </c>
      <c r="H228" s="1" t="s">
        <v>1459</v>
      </c>
      <c r="I228" s="1" t="s">
        <v>1460</v>
      </c>
      <c r="J228" s="1" t="s">
        <v>1461</v>
      </c>
      <c r="K228" s="1" t="s">
        <v>203</v>
      </c>
      <c r="L228" s="1">
        <v>60002.0</v>
      </c>
      <c r="N228" s="1" t="s">
        <v>317</v>
      </c>
      <c r="U228" s="1">
        <v>-88.094566</v>
      </c>
      <c r="V228" s="1">
        <v>42.478127</v>
      </c>
      <c r="X228" s="1" t="s">
        <v>69</v>
      </c>
      <c r="Y228" s="1" t="s">
        <v>70</v>
      </c>
      <c r="Z228" s="1" t="s">
        <v>70</v>
      </c>
      <c r="AA228" s="1" t="s">
        <v>70</v>
      </c>
      <c r="AB228" s="1" t="s">
        <v>70</v>
      </c>
      <c r="AC228" s="1" t="s">
        <v>80</v>
      </c>
      <c r="AD228" s="1" t="s">
        <v>69</v>
      </c>
      <c r="AE228" s="1" t="s">
        <v>69</v>
      </c>
      <c r="AF228" s="1" t="s">
        <v>69</v>
      </c>
      <c r="AG228" s="1" t="s">
        <v>69</v>
      </c>
      <c r="AH228" s="1" t="s">
        <v>69</v>
      </c>
      <c r="AI228" s="1" t="s">
        <v>70</v>
      </c>
      <c r="AJ228" s="1" t="s">
        <v>70</v>
      </c>
      <c r="AK228" s="1" t="s">
        <v>70</v>
      </c>
      <c r="AL228" s="1" t="s">
        <v>69</v>
      </c>
      <c r="AM228" s="1" t="s">
        <v>69</v>
      </c>
      <c r="AN228" s="1" t="s">
        <v>69</v>
      </c>
      <c r="AO228" s="1" t="s">
        <v>70</v>
      </c>
      <c r="AP228" s="1" t="s">
        <v>70</v>
      </c>
      <c r="AQ228" s="1" t="s">
        <v>70</v>
      </c>
      <c r="AR228" s="1" t="s">
        <v>69</v>
      </c>
      <c r="AS228" s="1" t="s">
        <v>69</v>
      </c>
      <c r="AT228" s="1" t="s">
        <v>69</v>
      </c>
      <c r="AU228" s="1" t="s">
        <v>69</v>
      </c>
      <c r="AV228" s="1" t="s">
        <v>70</v>
      </c>
      <c r="AW228" s="1" t="s">
        <v>70</v>
      </c>
      <c r="AX228" s="1" t="s">
        <v>69</v>
      </c>
      <c r="AY228" s="1" t="s">
        <v>69</v>
      </c>
      <c r="AZ228" s="1" t="s">
        <v>69</v>
      </c>
      <c r="BA228" s="1" t="s">
        <v>69</v>
      </c>
      <c r="BB228" s="1" t="s">
        <v>69</v>
      </c>
      <c r="BC228" s="1" t="s">
        <v>69</v>
      </c>
      <c r="BD228" s="1" t="s">
        <v>69</v>
      </c>
      <c r="BE228" s="1" t="s">
        <v>70</v>
      </c>
      <c r="BF228" s="1" t="s">
        <v>70</v>
      </c>
      <c r="BG228" s="3">
        <v>43473.438888888886</v>
      </c>
    </row>
    <row r="229">
      <c r="A229" s="1">
        <v>1011109.0</v>
      </c>
      <c r="B229" s="1" t="s">
        <v>1462</v>
      </c>
      <c r="C229" s="2" t="s">
        <v>1463</v>
      </c>
      <c r="D229" s="2" t="s">
        <v>1464</v>
      </c>
      <c r="H229" s="1" t="s">
        <v>1465</v>
      </c>
      <c r="I229" s="1" t="s">
        <v>1466</v>
      </c>
      <c r="J229" s="1" t="s">
        <v>1467</v>
      </c>
      <c r="K229" s="1" t="s">
        <v>670</v>
      </c>
      <c r="L229" s="1">
        <v>27502.0</v>
      </c>
      <c r="M229" s="1" t="s">
        <v>1468</v>
      </c>
      <c r="N229" s="1" t="s">
        <v>1469</v>
      </c>
      <c r="U229" s="1">
        <v>-78.849899</v>
      </c>
      <c r="V229" s="1">
        <v>35.732014</v>
      </c>
      <c r="X229" s="1" t="s">
        <v>69</v>
      </c>
      <c r="Y229" s="1" t="s">
        <v>69</v>
      </c>
      <c r="Z229" s="1" t="s">
        <v>70</v>
      </c>
      <c r="AA229" s="1" t="s">
        <v>69</v>
      </c>
      <c r="AB229" s="1" t="s">
        <v>70</v>
      </c>
      <c r="AC229" s="1" t="s">
        <v>69</v>
      </c>
      <c r="AD229" s="1" t="s">
        <v>69</v>
      </c>
      <c r="AE229" s="1" t="s">
        <v>69</v>
      </c>
      <c r="AF229" s="1" t="s">
        <v>69</v>
      </c>
      <c r="AG229" s="1" t="s">
        <v>69</v>
      </c>
      <c r="AH229" s="1" t="s">
        <v>69</v>
      </c>
      <c r="AI229" s="1" t="s">
        <v>70</v>
      </c>
      <c r="AJ229" s="1" t="s">
        <v>69</v>
      </c>
      <c r="AK229" s="1" t="s">
        <v>69</v>
      </c>
      <c r="AL229" s="1" t="s">
        <v>69</v>
      </c>
      <c r="AM229" s="1" t="s">
        <v>69</v>
      </c>
      <c r="AN229" s="1" t="s">
        <v>70</v>
      </c>
      <c r="AO229" s="1" t="s">
        <v>69</v>
      </c>
      <c r="AP229" s="1" t="s">
        <v>70</v>
      </c>
      <c r="AQ229" s="1" t="s">
        <v>70</v>
      </c>
      <c r="AR229" s="1" t="s">
        <v>69</v>
      </c>
      <c r="AS229" s="1" t="s">
        <v>69</v>
      </c>
      <c r="AT229" s="1" t="s">
        <v>69</v>
      </c>
      <c r="AU229" s="1" t="s">
        <v>69</v>
      </c>
      <c r="AV229" s="1" t="s">
        <v>70</v>
      </c>
      <c r="AW229" s="1" t="s">
        <v>70</v>
      </c>
      <c r="AX229" s="1" t="s">
        <v>69</v>
      </c>
      <c r="AY229" s="1" t="s">
        <v>70</v>
      </c>
      <c r="AZ229" s="1" t="s">
        <v>69</v>
      </c>
      <c r="BA229" s="1" t="s">
        <v>70</v>
      </c>
      <c r="BB229" s="1" t="s">
        <v>70</v>
      </c>
      <c r="BC229" s="1" t="s">
        <v>69</v>
      </c>
      <c r="BD229" s="1" t="s">
        <v>69</v>
      </c>
      <c r="BE229" s="1" t="s">
        <v>70</v>
      </c>
      <c r="BF229" s="1" t="s">
        <v>70</v>
      </c>
      <c r="BG229" s="3">
        <v>42126.64027777778</v>
      </c>
    </row>
    <row r="230">
      <c r="A230" s="1">
        <v>1011158.0</v>
      </c>
      <c r="B230" s="1" t="s">
        <v>1470</v>
      </c>
      <c r="D230" s="1" t="s">
        <v>1471</v>
      </c>
      <c r="H230" s="1" t="s">
        <v>1472</v>
      </c>
      <c r="I230" s="1" t="s">
        <v>1473</v>
      </c>
      <c r="J230" s="1" t="s">
        <v>1474</v>
      </c>
      <c r="K230" s="1" t="s">
        <v>107</v>
      </c>
      <c r="L230" s="1">
        <v>37821.0</v>
      </c>
      <c r="M230" s="1" t="s">
        <v>1475</v>
      </c>
      <c r="N230" s="1" t="s">
        <v>1476</v>
      </c>
      <c r="U230" s="1">
        <v>-83.194855</v>
      </c>
      <c r="V230" s="1">
        <v>35.96175</v>
      </c>
      <c r="X230" s="1" t="s">
        <v>69</v>
      </c>
      <c r="Y230" s="1" t="s">
        <v>70</v>
      </c>
      <c r="Z230" s="1" t="s">
        <v>70</v>
      </c>
      <c r="AA230" s="1" t="s">
        <v>70</v>
      </c>
      <c r="AB230" s="1" t="s">
        <v>69</v>
      </c>
      <c r="AC230" s="1" t="s">
        <v>69</v>
      </c>
      <c r="AD230" s="1" t="s">
        <v>69</v>
      </c>
      <c r="AE230" s="1" t="s">
        <v>70</v>
      </c>
      <c r="AF230" s="1" t="s">
        <v>70</v>
      </c>
      <c r="AG230" s="1" t="s">
        <v>70</v>
      </c>
      <c r="AH230" s="1" t="s">
        <v>69</v>
      </c>
      <c r="AI230" s="1" t="s">
        <v>70</v>
      </c>
      <c r="AJ230" s="1" t="s">
        <v>69</v>
      </c>
      <c r="AK230" s="1" t="s">
        <v>69</v>
      </c>
      <c r="AL230" s="1" t="s">
        <v>70</v>
      </c>
      <c r="AM230" s="1" t="s">
        <v>69</v>
      </c>
      <c r="AN230" s="1" t="s">
        <v>70</v>
      </c>
      <c r="AO230" s="1" t="s">
        <v>70</v>
      </c>
      <c r="AP230" s="1" t="s">
        <v>70</v>
      </c>
      <c r="AQ230" s="1" t="s">
        <v>70</v>
      </c>
      <c r="AR230" s="1" t="s">
        <v>69</v>
      </c>
      <c r="AS230" s="1" t="s">
        <v>70</v>
      </c>
      <c r="AT230" s="1" t="s">
        <v>70</v>
      </c>
      <c r="AU230" s="1" t="s">
        <v>70</v>
      </c>
      <c r="AV230" s="1" t="s">
        <v>70</v>
      </c>
      <c r="AW230" s="1" t="s">
        <v>70</v>
      </c>
      <c r="AX230" s="1" t="s">
        <v>70</v>
      </c>
      <c r="AY230" s="1" t="s">
        <v>70</v>
      </c>
      <c r="AZ230" s="1" t="s">
        <v>69</v>
      </c>
      <c r="BA230" s="1" t="s">
        <v>69</v>
      </c>
      <c r="BB230" s="1" t="s">
        <v>70</v>
      </c>
      <c r="BC230" s="1" t="s">
        <v>70</v>
      </c>
      <c r="BD230" s="1" t="s">
        <v>70</v>
      </c>
      <c r="BE230" s="1" t="s">
        <v>70</v>
      </c>
      <c r="BF230" s="1" t="s">
        <v>70</v>
      </c>
      <c r="BG230" s="3">
        <v>42531.37430555555</v>
      </c>
    </row>
    <row r="231">
      <c r="A231" s="1">
        <v>1005207.0</v>
      </c>
      <c r="B231" s="1" t="s">
        <v>1477</v>
      </c>
      <c r="C231" s="2" t="s">
        <v>1478</v>
      </c>
      <c r="H231" s="1" t="s">
        <v>1479</v>
      </c>
      <c r="I231" s="1" t="s">
        <v>1480</v>
      </c>
      <c r="J231" s="1" t="s">
        <v>133</v>
      </c>
      <c r="K231" s="1" t="s">
        <v>107</v>
      </c>
      <c r="L231" s="1">
        <v>37615.0</v>
      </c>
      <c r="M231" s="1" t="s">
        <v>1135</v>
      </c>
      <c r="O231" s="1" t="s">
        <v>1481</v>
      </c>
      <c r="P231" s="1" t="s">
        <v>1482</v>
      </c>
      <c r="U231" s="1">
        <v>-82.481903</v>
      </c>
      <c r="V231" s="1">
        <v>36.418301</v>
      </c>
      <c r="W231" s="1" t="s">
        <v>99</v>
      </c>
      <c r="X231" s="1" t="s">
        <v>70</v>
      </c>
      <c r="Y231" s="1" t="s">
        <v>70</v>
      </c>
      <c r="Z231" s="1" t="s">
        <v>70</v>
      </c>
      <c r="AA231" s="1" t="s">
        <v>70</v>
      </c>
      <c r="AB231" s="1" t="s">
        <v>70</v>
      </c>
      <c r="AC231" s="1" t="s">
        <v>80</v>
      </c>
      <c r="AD231" s="1" t="s">
        <v>69</v>
      </c>
      <c r="AE231" s="1" t="s">
        <v>69</v>
      </c>
      <c r="AF231" s="1" t="s">
        <v>69</v>
      </c>
      <c r="AG231" s="1" t="s">
        <v>69</v>
      </c>
      <c r="AH231" s="1" t="s">
        <v>70</v>
      </c>
      <c r="AI231" s="1" t="s">
        <v>70</v>
      </c>
      <c r="AJ231" s="1" t="s">
        <v>69</v>
      </c>
      <c r="AK231" s="1" t="s">
        <v>69</v>
      </c>
      <c r="AL231" s="1" t="s">
        <v>69</v>
      </c>
      <c r="AM231" s="1" t="s">
        <v>69</v>
      </c>
      <c r="AN231" s="1" t="s">
        <v>70</v>
      </c>
      <c r="AO231" s="1" t="s">
        <v>69</v>
      </c>
      <c r="AP231" s="1" t="s">
        <v>70</v>
      </c>
      <c r="AQ231" s="1" t="s">
        <v>70</v>
      </c>
      <c r="AR231" s="1" t="s">
        <v>69</v>
      </c>
      <c r="AS231" s="1" t="s">
        <v>70</v>
      </c>
      <c r="AT231" s="1" t="s">
        <v>70</v>
      </c>
      <c r="AU231" s="1" t="s">
        <v>69</v>
      </c>
      <c r="AV231" s="1" t="s">
        <v>70</v>
      </c>
      <c r="AW231" s="1" t="s">
        <v>70</v>
      </c>
      <c r="AX231" s="1" t="s">
        <v>70</v>
      </c>
      <c r="AY231" s="1" t="s">
        <v>70</v>
      </c>
      <c r="AZ231" s="1" t="s">
        <v>70</v>
      </c>
      <c r="BA231" s="1" t="s">
        <v>70</v>
      </c>
      <c r="BB231" s="1" t="s">
        <v>70</v>
      </c>
      <c r="BC231" s="1" t="s">
        <v>70</v>
      </c>
      <c r="BD231" s="1" t="s">
        <v>70</v>
      </c>
      <c r="BE231" s="1" t="s">
        <v>70</v>
      </c>
      <c r="BF231" s="1" t="s">
        <v>70</v>
      </c>
      <c r="BG231" s="3">
        <v>40925.375</v>
      </c>
    </row>
    <row r="232">
      <c r="A232" s="1">
        <v>1000683.0</v>
      </c>
      <c r="B232" s="1" t="s">
        <v>1483</v>
      </c>
      <c r="C232" s="2" t="s">
        <v>1484</v>
      </c>
      <c r="H232" s="1" t="s">
        <v>1485</v>
      </c>
      <c r="I232" s="1" t="s">
        <v>1486</v>
      </c>
      <c r="J232" s="1" t="s">
        <v>1486</v>
      </c>
      <c r="K232" s="1" t="s">
        <v>785</v>
      </c>
      <c r="L232" s="1">
        <v>79401.0</v>
      </c>
      <c r="M232" s="1" t="s">
        <v>172</v>
      </c>
      <c r="N232" s="1" t="s">
        <v>1487</v>
      </c>
      <c r="U232" s="1">
        <v>-101.8364</v>
      </c>
      <c r="V232" s="1">
        <v>33.57785</v>
      </c>
      <c r="W232" s="1" t="s">
        <v>136</v>
      </c>
      <c r="X232" s="1" t="s">
        <v>69</v>
      </c>
      <c r="Y232" s="1" t="s">
        <v>70</v>
      </c>
      <c r="Z232" s="1" t="s">
        <v>69</v>
      </c>
      <c r="AA232" s="1" t="s">
        <v>70</v>
      </c>
      <c r="AB232" s="1" t="s">
        <v>69</v>
      </c>
      <c r="AC232" s="1" t="s">
        <v>80</v>
      </c>
      <c r="AD232" s="1" t="s">
        <v>69</v>
      </c>
      <c r="AE232" s="1" t="s">
        <v>70</v>
      </c>
      <c r="AF232" s="1" t="s">
        <v>70</v>
      </c>
      <c r="AG232" s="1" t="s">
        <v>70</v>
      </c>
      <c r="AH232" s="1" t="s">
        <v>70</v>
      </c>
      <c r="AI232" s="1" t="s">
        <v>70</v>
      </c>
      <c r="AJ232" s="1" t="s">
        <v>69</v>
      </c>
      <c r="AK232" s="1" t="s">
        <v>69</v>
      </c>
      <c r="AL232" s="1" t="s">
        <v>69</v>
      </c>
      <c r="AM232" s="1" t="s">
        <v>69</v>
      </c>
      <c r="AN232" s="1" t="s">
        <v>70</v>
      </c>
      <c r="AO232" s="1" t="s">
        <v>70</v>
      </c>
      <c r="AP232" s="1" t="s">
        <v>70</v>
      </c>
      <c r="AQ232" s="1" t="s">
        <v>70</v>
      </c>
      <c r="AR232" s="1" t="s">
        <v>70</v>
      </c>
      <c r="AS232" s="1" t="s">
        <v>70</v>
      </c>
      <c r="AT232" s="1" t="s">
        <v>70</v>
      </c>
      <c r="AU232" s="1" t="s">
        <v>70</v>
      </c>
      <c r="AV232" s="1" t="s">
        <v>70</v>
      </c>
      <c r="AW232" s="1" t="s">
        <v>70</v>
      </c>
      <c r="AX232" s="1" t="s">
        <v>70</v>
      </c>
      <c r="AY232" s="1" t="s">
        <v>70</v>
      </c>
      <c r="AZ232" s="1" t="s">
        <v>70</v>
      </c>
      <c r="BA232" s="1" t="s">
        <v>70</v>
      </c>
      <c r="BB232" s="1" t="s">
        <v>70</v>
      </c>
      <c r="BC232" s="1" t="s">
        <v>70</v>
      </c>
      <c r="BD232" s="1" t="s">
        <v>70</v>
      </c>
      <c r="BE232" s="1" t="s">
        <v>70</v>
      </c>
      <c r="BF232" s="1" t="s">
        <v>70</v>
      </c>
      <c r="BG232" s="3">
        <v>41054.864583333336</v>
      </c>
    </row>
    <row r="233">
      <c r="A233" s="1">
        <v>1000685.0</v>
      </c>
      <c r="B233" s="1" t="s">
        <v>1483</v>
      </c>
      <c r="C233" s="2" t="s">
        <v>1484</v>
      </c>
      <c r="H233" s="1" t="s">
        <v>1488</v>
      </c>
      <c r="I233" s="1" t="s">
        <v>1489</v>
      </c>
      <c r="J233" s="1" t="s">
        <v>1486</v>
      </c>
      <c r="K233" s="1" t="s">
        <v>785</v>
      </c>
      <c r="L233" s="1">
        <v>79329.0</v>
      </c>
      <c r="M233" s="1" t="s">
        <v>1490</v>
      </c>
      <c r="N233" s="1" t="s">
        <v>1491</v>
      </c>
      <c r="U233" s="1">
        <v>-101.61186</v>
      </c>
      <c r="V233" s="1">
        <v>33.666336</v>
      </c>
      <c r="W233" s="1" t="s">
        <v>128</v>
      </c>
      <c r="X233" s="1" t="s">
        <v>69</v>
      </c>
      <c r="Y233" s="1" t="s">
        <v>70</v>
      </c>
      <c r="Z233" s="1" t="s">
        <v>69</v>
      </c>
      <c r="AA233" s="1" t="s">
        <v>70</v>
      </c>
      <c r="AB233" s="1" t="s">
        <v>69</v>
      </c>
      <c r="AC233" s="1" t="s">
        <v>70</v>
      </c>
      <c r="AD233" s="1" t="s">
        <v>69</v>
      </c>
      <c r="AE233" s="1" t="s">
        <v>70</v>
      </c>
      <c r="AF233" s="1" t="s">
        <v>70</v>
      </c>
      <c r="AG233" s="1" t="s">
        <v>70</v>
      </c>
      <c r="AH233" s="1" t="s">
        <v>70</v>
      </c>
      <c r="AI233" s="1" t="s">
        <v>70</v>
      </c>
      <c r="AJ233" s="1" t="s">
        <v>69</v>
      </c>
      <c r="AK233" s="1" t="s">
        <v>69</v>
      </c>
      <c r="AL233" s="1" t="s">
        <v>69</v>
      </c>
      <c r="AM233" s="1" t="s">
        <v>69</v>
      </c>
      <c r="AN233" s="1" t="s">
        <v>70</v>
      </c>
      <c r="AO233" s="1" t="s">
        <v>70</v>
      </c>
      <c r="AP233" s="1" t="s">
        <v>70</v>
      </c>
      <c r="AQ233" s="1" t="s">
        <v>70</v>
      </c>
      <c r="AR233" s="1" t="s">
        <v>70</v>
      </c>
      <c r="AS233" s="1" t="s">
        <v>70</v>
      </c>
      <c r="AT233" s="1" t="s">
        <v>70</v>
      </c>
      <c r="AU233" s="1" t="s">
        <v>70</v>
      </c>
      <c r="AV233" s="1" t="s">
        <v>70</v>
      </c>
      <c r="AW233" s="1" t="s">
        <v>70</v>
      </c>
      <c r="AX233" s="1" t="s">
        <v>70</v>
      </c>
      <c r="AY233" s="1" t="s">
        <v>70</v>
      </c>
      <c r="AZ233" s="1" t="s">
        <v>70</v>
      </c>
      <c r="BA233" s="1" t="s">
        <v>70</v>
      </c>
      <c r="BB233" s="1" t="s">
        <v>70</v>
      </c>
      <c r="BC233" s="1" t="s">
        <v>70</v>
      </c>
      <c r="BD233" s="1" t="s">
        <v>70</v>
      </c>
      <c r="BE233" s="1" t="s">
        <v>70</v>
      </c>
      <c r="BF233" s="1" t="s">
        <v>70</v>
      </c>
      <c r="BG233" s="3">
        <v>41054.864583333336</v>
      </c>
    </row>
    <row r="234">
      <c r="A234" s="1">
        <v>1006889.0</v>
      </c>
      <c r="B234" s="1" t="s">
        <v>1492</v>
      </c>
      <c r="H234" s="1" t="s">
        <v>1493</v>
      </c>
      <c r="I234" s="1" t="s">
        <v>1494</v>
      </c>
      <c r="J234" s="1" t="s">
        <v>1495</v>
      </c>
      <c r="K234" s="1" t="s">
        <v>171</v>
      </c>
      <c r="U234" s="1">
        <v>-93.207199</v>
      </c>
      <c r="V234" s="1">
        <v>44.7309</v>
      </c>
      <c r="X234" s="1" t="s">
        <v>70</v>
      </c>
      <c r="Y234" s="1" t="s">
        <v>70</v>
      </c>
      <c r="Z234" s="1" t="s">
        <v>70</v>
      </c>
      <c r="AA234" s="1" t="s">
        <v>70</v>
      </c>
      <c r="AB234" s="1" t="s">
        <v>70</v>
      </c>
      <c r="AC234" s="1" t="s">
        <v>80</v>
      </c>
      <c r="BG234" s="1">
        <v>2011.0</v>
      </c>
    </row>
    <row r="235">
      <c r="A235" s="1">
        <v>1018356.0</v>
      </c>
      <c r="B235" s="1" t="s">
        <v>1496</v>
      </c>
      <c r="I235" s="1" t="s">
        <v>1497</v>
      </c>
      <c r="J235" s="1" t="s">
        <v>1498</v>
      </c>
      <c r="K235" s="1" t="s">
        <v>171</v>
      </c>
      <c r="L235" s="1">
        <v>56208.0</v>
      </c>
      <c r="M235" s="1" t="s">
        <v>65</v>
      </c>
      <c r="N235" s="1" t="s">
        <v>1499</v>
      </c>
      <c r="O235" s="1" t="s">
        <v>1500</v>
      </c>
      <c r="P235" s="1" t="s">
        <v>1501</v>
      </c>
      <c r="U235" s="1">
        <v>-96.020798</v>
      </c>
      <c r="V235" s="1">
        <v>45.203339</v>
      </c>
      <c r="X235" s="1" t="s">
        <v>69</v>
      </c>
      <c r="Y235" s="1" t="s">
        <v>70</v>
      </c>
      <c r="Z235" s="1" t="s">
        <v>70</v>
      </c>
      <c r="AA235" s="1" t="s">
        <v>70</v>
      </c>
      <c r="AB235" s="1" t="s">
        <v>70</v>
      </c>
      <c r="AC235" s="1" t="s">
        <v>70</v>
      </c>
      <c r="AD235" s="1" t="s">
        <v>69</v>
      </c>
      <c r="AE235" s="1" t="s">
        <v>70</v>
      </c>
      <c r="AF235" s="1" t="s">
        <v>69</v>
      </c>
      <c r="AG235" s="1" t="s">
        <v>69</v>
      </c>
      <c r="AH235" s="1" t="s">
        <v>69</v>
      </c>
      <c r="AI235" s="1" t="s">
        <v>70</v>
      </c>
      <c r="AJ235" s="1" t="s">
        <v>69</v>
      </c>
      <c r="AK235" s="1" t="s">
        <v>69</v>
      </c>
      <c r="AL235" s="1" t="s">
        <v>69</v>
      </c>
      <c r="AM235" s="1" t="s">
        <v>69</v>
      </c>
      <c r="AN235" s="1" t="s">
        <v>70</v>
      </c>
      <c r="AO235" s="1" t="s">
        <v>70</v>
      </c>
      <c r="AP235" s="1" t="s">
        <v>70</v>
      </c>
      <c r="AQ235" s="1" t="s">
        <v>70</v>
      </c>
      <c r="AR235" s="1" t="s">
        <v>70</v>
      </c>
      <c r="AS235" s="1" t="s">
        <v>70</v>
      </c>
      <c r="AT235" s="1" t="s">
        <v>70</v>
      </c>
      <c r="AU235" s="1" t="s">
        <v>70</v>
      </c>
      <c r="AV235" s="1" t="s">
        <v>70</v>
      </c>
      <c r="AW235" s="1" t="s">
        <v>70</v>
      </c>
      <c r="AX235" s="1" t="s">
        <v>70</v>
      </c>
      <c r="AY235" s="1" t="s">
        <v>70</v>
      </c>
      <c r="AZ235" s="1" t="s">
        <v>69</v>
      </c>
      <c r="BA235" s="1" t="s">
        <v>70</v>
      </c>
      <c r="BB235" s="1" t="s">
        <v>70</v>
      </c>
      <c r="BC235" s="1" t="s">
        <v>70</v>
      </c>
      <c r="BD235" s="1" t="s">
        <v>70</v>
      </c>
      <c r="BE235" s="1" t="s">
        <v>70</v>
      </c>
      <c r="BF235" s="1" t="s">
        <v>70</v>
      </c>
      <c r="BG235" s="3">
        <v>42908.71041666667</v>
      </c>
    </row>
    <row r="236">
      <c r="A236" s="1">
        <v>1000431.0</v>
      </c>
      <c r="B236" s="1" t="s">
        <v>1502</v>
      </c>
      <c r="C236" s="2" t="s">
        <v>1503</v>
      </c>
      <c r="D236" s="2" t="s">
        <v>1504</v>
      </c>
      <c r="H236" s="1" t="s">
        <v>1505</v>
      </c>
      <c r="I236" s="1" t="s">
        <v>1497</v>
      </c>
      <c r="J236" s="1" t="s">
        <v>1506</v>
      </c>
      <c r="K236" s="1" t="s">
        <v>451</v>
      </c>
      <c r="L236" s="1">
        <v>54911.0</v>
      </c>
      <c r="M236" s="1" t="s">
        <v>1507</v>
      </c>
      <c r="N236" s="1" t="s">
        <v>882</v>
      </c>
      <c r="U236" s="1">
        <v>-88.407028</v>
      </c>
      <c r="V236" s="1">
        <v>44.262009</v>
      </c>
      <c r="X236" s="1" t="s">
        <v>69</v>
      </c>
      <c r="Y236" s="1" t="s">
        <v>69</v>
      </c>
      <c r="Z236" s="1" t="s">
        <v>69</v>
      </c>
      <c r="AA236" s="1" t="s">
        <v>70</v>
      </c>
      <c r="AB236" s="1" t="s">
        <v>69</v>
      </c>
      <c r="AC236" s="1" t="s">
        <v>69</v>
      </c>
      <c r="AD236" s="1" t="s">
        <v>69</v>
      </c>
      <c r="AE236" s="1" t="s">
        <v>69</v>
      </c>
      <c r="AF236" s="1" t="s">
        <v>69</v>
      </c>
      <c r="AG236" s="1" t="s">
        <v>69</v>
      </c>
      <c r="AH236" s="1" t="s">
        <v>69</v>
      </c>
      <c r="AI236" s="1" t="s">
        <v>69</v>
      </c>
      <c r="AJ236" s="1" t="s">
        <v>69</v>
      </c>
      <c r="AK236" s="1" t="s">
        <v>69</v>
      </c>
      <c r="AL236" s="1" t="s">
        <v>69</v>
      </c>
      <c r="AM236" s="1" t="s">
        <v>69</v>
      </c>
      <c r="AN236" s="1" t="s">
        <v>69</v>
      </c>
      <c r="AO236" s="1" t="s">
        <v>69</v>
      </c>
      <c r="AP236" s="1" t="s">
        <v>70</v>
      </c>
      <c r="AQ236" s="1" t="s">
        <v>69</v>
      </c>
      <c r="AR236" s="1" t="s">
        <v>69</v>
      </c>
      <c r="AS236" s="1" t="s">
        <v>69</v>
      </c>
      <c r="AT236" s="1" t="s">
        <v>69</v>
      </c>
      <c r="AU236" s="1" t="s">
        <v>69</v>
      </c>
      <c r="AV236" s="1" t="s">
        <v>70</v>
      </c>
      <c r="AW236" s="1" t="s">
        <v>70</v>
      </c>
      <c r="AX236" s="1" t="s">
        <v>70</v>
      </c>
      <c r="AY236" s="1" t="s">
        <v>70</v>
      </c>
      <c r="AZ236" s="1" t="s">
        <v>69</v>
      </c>
      <c r="BA236" s="1" t="s">
        <v>70</v>
      </c>
      <c r="BB236" s="1" t="s">
        <v>70</v>
      </c>
      <c r="BC236" s="1" t="s">
        <v>69</v>
      </c>
      <c r="BD236" s="1" t="s">
        <v>70</v>
      </c>
      <c r="BE236" s="1" t="s">
        <v>70</v>
      </c>
      <c r="BF236" s="1" t="s">
        <v>70</v>
      </c>
      <c r="BG236" s="3">
        <v>42611.69513888889</v>
      </c>
    </row>
    <row r="237">
      <c r="A237" s="1">
        <v>1009687.0</v>
      </c>
      <c r="B237" s="1" t="s">
        <v>1508</v>
      </c>
      <c r="C237" s="2" t="s">
        <v>1509</v>
      </c>
      <c r="D237" s="2" t="s">
        <v>1510</v>
      </c>
      <c r="E237" s="2" t="s">
        <v>1511</v>
      </c>
      <c r="G237" s="2" t="s">
        <v>1512</v>
      </c>
      <c r="H237" s="1" t="s">
        <v>1513</v>
      </c>
      <c r="I237" s="1" t="s">
        <v>1514</v>
      </c>
      <c r="J237" s="1" t="s">
        <v>1515</v>
      </c>
      <c r="K237" s="1" t="s">
        <v>656</v>
      </c>
      <c r="L237" s="1">
        <v>95003.0</v>
      </c>
      <c r="M237" s="1" t="s">
        <v>1081</v>
      </c>
      <c r="N237" s="1" t="s">
        <v>205</v>
      </c>
      <c r="U237" s="1">
        <v>-121.92704</v>
      </c>
      <c r="V237" s="1">
        <v>36.987274</v>
      </c>
      <c r="W237" s="1" t="s">
        <v>864</v>
      </c>
      <c r="X237" s="1" t="s">
        <v>69</v>
      </c>
      <c r="Y237" s="1" t="s">
        <v>69</v>
      </c>
      <c r="Z237" s="1" t="s">
        <v>70</v>
      </c>
      <c r="AA237" s="1" t="s">
        <v>70</v>
      </c>
      <c r="AB237" s="1" t="s">
        <v>69</v>
      </c>
      <c r="AC237" s="1" t="s">
        <v>69</v>
      </c>
      <c r="AD237" s="1" t="s">
        <v>69</v>
      </c>
      <c r="AE237" s="1" t="s">
        <v>69</v>
      </c>
      <c r="AF237" s="1" t="s">
        <v>70</v>
      </c>
      <c r="AG237" s="1" t="s">
        <v>69</v>
      </c>
      <c r="AH237" s="1" t="s">
        <v>69</v>
      </c>
      <c r="AI237" s="1" t="s">
        <v>69</v>
      </c>
      <c r="AJ237" s="1" t="s">
        <v>69</v>
      </c>
      <c r="AK237" s="1" t="s">
        <v>69</v>
      </c>
      <c r="AL237" s="1" t="s">
        <v>69</v>
      </c>
      <c r="AM237" s="1" t="s">
        <v>69</v>
      </c>
      <c r="AN237" s="1" t="s">
        <v>70</v>
      </c>
      <c r="AO237" s="1" t="s">
        <v>69</v>
      </c>
      <c r="AP237" s="1" t="s">
        <v>70</v>
      </c>
      <c r="AQ237" s="1" t="s">
        <v>69</v>
      </c>
      <c r="AR237" s="1" t="s">
        <v>69</v>
      </c>
      <c r="AS237" s="1" t="s">
        <v>69</v>
      </c>
      <c r="AT237" s="1" t="s">
        <v>69</v>
      </c>
      <c r="AU237" s="1" t="s">
        <v>70</v>
      </c>
      <c r="AV237" s="1" t="s">
        <v>69</v>
      </c>
      <c r="AW237" s="1" t="s">
        <v>70</v>
      </c>
      <c r="AX237" s="1" t="s">
        <v>69</v>
      </c>
      <c r="AY237" s="1" t="s">
        <v>69</v>
      </c>
      <c r="AZ237" s="1" t="s">
        <v>69</v>
      </c>
      <c r="BA237" s="1" t="s">
        <v>70</v>
      </c>
      <c r="BB237" s="1" t="s">
        <v>69</v>
      </c>
      <c r="BC237" s="1" t="s">
        <v>69</v>
      </c>
      <c r="BD237" s="1" t="s">
        <v>70</v>
      </c>
      <c r="BE237" s="1" t="s">
        <v>70</v>
      </c>
      <c r="BF237" s="1" t="s">
        <v>70</v>
      </c>
      <c r="BG237" s="3">
        <v>41729.74236111111</v>
      </c>
    </row>
    <row r="238">
      <c r="A238" s="1">
        <v>1019780.0</v>
      </c>
      <c r="B238" s="1" t="s">
        <v>1516</v>
      </c>
      <c r="C238" s="2" t="s">
        <v>1517</v>
      </c>
      <c r="D238" s="2" t="s">
        <v>1518</v>
      </c>
      <c r="G238" s="1" t="s">
        <v>1519</v>
      </c>
      <c r="H238" s="1" t="s">
        <v>1520</v>
      </c>
      <c r="I238" s="1" t="s">
        <v>1473</v>
      </c>
      <c r="J238" s="1" t="s">
        <v>1473</v>
      </c>
      <c r="K238" s="1" t="s">
        <v>1521</v>
      </c>
      <c r="L238" s="1">
        <v>2840.0</v>
      </c>
      <c r="M238" s="1" t="s">
        <v>1522</v>
      </c>
      <c r="N238" s="1" t="s">
        <v>1523</v>
      </c>
      <c r="U238" s="1">
        <v>-71.308525</v>
      </c>
      <c r="V238" s="1">
        <v>41.508656</v>
      </c>
      <c r="X238" s="1" t="s">
        <v>69</v>
      </c>
      <c r="Y238" s="1" t="s">
        <v>69</v>
      </c>
      <c r="Z238" s="1" t="s">
        <v>69</v>
      </c>
      <c r="AA238" s="1" t="s">
        <v>70</v>
      </c>
      <c r="AB238" s="1" t="s">
        <v>69</v>
      </c>
      <c r="AC238" s="1" t="s">
        <v>69</v>
      </c>
      <c r="AD238" s="1" t="s">
        <v>69</v>
      </c>
      <c r="AE238" s="1" t="s">
        <v>69</v>
      </c>
      <c r="AF238" s="1" t="s">
        <v>70</v>
      </c>
      <c r="AG238" s="1" t="s">
        <v>69</v>
      </c>
      <c r="AH238" s="1" t="s">
        <v>69</v>
      </c>
      <c r="AI238" s="1" t="s">
        <v>70</v>
      </c>
      <c r="AJ238" s="1" t="s">
        <v>69</v>
      </c>
      <c r="AK238" s="1" t="s">
        <v>69</v>
      </c>
      <c r="AL238" s="1" t="s">
        <v>69</v>
      </c>
      <c r="AM238" s="1" t="s">
        <v>70</v>
      </c>
      <c r="AN238" s="1" t="s">
        <v>70</v>
      </c>
      <c r="AO238" s="1" t="s">
        <v>69</v>
      </c>
      <c r="AP238" s="1" t="s">
        <v>70</v>
      </c>
      <c r="AQ238" s="1" t="s">
        <v>70</v>
      </c>
      <c r="AR238" s="1" t="s">
        <v>70</v>
      </c>
      <c r="AS238" s="1" t="s">
        <v>69</v>
      </c>
      <c r="AT238" s="1" t="s">
        <v>69</v>
      </c>
      <c r="AU238" s="1" t="s">
        <v>69</v>
      </c>
      <c r="AV238" s="1" t="s">
        <v>70</v>
      </c>
      <c r="AW238" s="1" t="s">
        <v>70</v>
      </c>
      <c r="AX238" s="1" t="s">
        <v>70</v>
      </c>
      <c r="AY238" s="1" t="s">
        <v>70</v>
      </c>
      <c r="AZ238" s="1" t="s">
        <v>69</v>
      </c>
      <c r="BA238" s="1" t="s">
        <v>70</v>
      </c>
      <c r="BB238" s="1" t="s">
        <v>69</v>
      </c>
      <c r="BC238" s="1" t="s">
        <v>69</v>
      </c>
      <c r="BD238" s="1" t="s">
        <v>70</v>
      </c>
      <c r="BE238" s="1" t="s">
        <v>70</v>
      </c>
      <c r="BF238" s="1" t="s">
        <v>69</v>
      </c>
      <c r="BG238" s="3">
        <v>43894.538194444445</v>
      </c>
    </row>
    <row r="239">
      <c r="A239" s="1">
        <v>1019778.0</v>
      </c>
      <c r="B239" s="1" t="s">
        <v>1524</v>
      </c>
      <c r="C239" s="2" t="s">
        <v>1517</v>
      </c>
      <c r="D239" s="2" t="s">
        <v>1518</v>
      </c>
      <c r="G239" s="1" t="s">
        <v>1519</v>
      </c>
      <c r="H239" s="1" t="s">
        <v>1525</v>
      </c>
      <c r="I239" s="1" t="s">
        <v>1473</v>
      </c>
      <c r="J239" s="1" t="s">
        <v>1473</v>
      </c>
      <c r="K239" s="1" t="s">
        <v>1521</v>
      </c>
      <c r="L239" s="1">
        <v>2840.0</v>
      </c>
      <c r="M239" s="1" t="s">
        <v>1526</v>
      </c>
      <c r="N239" s="1" t="s">
        <v>68</v>
      </c>
      <c r="U239" s="1">
        <v>-71.305756</v>
      </c>
      <c r="V239" s="1">
        <v>41.483665</v>
      </c>
      <c r="X239" s="1" t="s">
        <v>69</v>
      </c>
      <c r="Y239" s="1" t="s">
        <v>69</v>
      </c>
      <c r="Z239" s="1" t="s">
        <v>69</v>
      </c>
      <c r="AA239" s="1" t="s">
        <v>70</v>
      </c>
      <c r="AB239" s="1" t="s">
        <v>69</v>
      </c>
      <c r="AC239" s="1" t="s">
        <v>69</v>
      </c>
      <c r="AD239" s="1" t="s">
        <v>69</v>
      </c>
      <c r="AE239" s="1" t="s">
        <v>69</v>
      </c>
      <c r="AF239" s="1" t="s">
        <v>70</v>
      </c>
      <c r="AG239" s="1" t="s">
        <v>69</v>
      </c>
      <c r="AH239" s="1" t="s">
        <v>69</v>
      </c>
      <c r="AI239" s="1" t="s">
        <v>69</v>
      </c>
      <c r="AJ239" s="1" t="s">
        <v>69</v>
      </c>
      <c r="AK239" s="1" t="s">
        <v>69</v>
      </c>
      <c r="AL239" s="1" t="s">
        <v>69</v>
      </c>
      <c r="AM239" s="1" t="s">
        <v>69</v>
      </c>
      <c r="AN239" s="1" t="s">
        <v>70</v>
      </c>
      <c r="AO239" s="1" t="s">
        <v>69</v>
      </c>
      <c r="AP239" s="1" t="s">
        <v>70</v>
      </c>
      <c r="AQ239" s="1" t="s">
        <v>70</v>
      </c>
      <c r="AR239" s="1" t="s">
        <v>69</v>
      </c>
      <c r="AS239" s="1" t="s">
        <v>69</v>
      </c>
      <c r="AT239" s="1" t="s">
        <v>69</v>
      </c>
      <c r="AU239" s="1" t="s">
        <v>69</v>
      </c>
      <c r="AV239" s="1" t="s">
        <v>70</v>
      </c>
      <c r="AW239" s="1" t="s">
        <v>70</v>
      </c>
      <c r="AX239" s="1" t="s">
        <v>69</v>
      </c>
      <c r="AY239" s="1" t="s">
        <v>70</v>
      </c>
      <c r="AZ239" s="1" t="s">
        <v>69</v>
      </c>
      <c r="BA239" s="1" t="s">
        <v>70</v>
      </c>
      <c r="BB239" s="1" t="s">
        <v>69</v>
      </c>
      <c r="BC239" s="1" t="s">
        <v>69</v>
      </c>
      <c r="BD239" s="1" t="s">
        <v>70</v>
      </c>
      <c r="BE239" s="1" t="s">
        <v>69</v>
      </c>
      <c r="BF239" s="1" t="s">
        <v>69</v>
      </c>
      <c r="BG239" s="3">
        <v>43894.53472222222</v>
      </c>
    </row>
    <row r="240">
      <c r="A240" s="1">
        <v>1001738.0</v>
      </c>
      <c r="B240" s="1" t="s">
        <v>1527</v>
      </c>
      <c r="C240" s="2" t="s">
        <v>1528</v>
      </c>
      <c r="D240" s="2" t="s">
        <v>1529</v>
      </c>
      <c r="H240" s="1" t="s">
        <v>1530</v>
      </c>
      <c r="I240" s="1" t="s">
        <v>1531</v>
      </c>
      <c r="J240" s="1" t="s">
        <v>1473</v>
      </c>
      <c r="K240" s="1" t="s">
        <v>1521</v>
      </c>
      <c r="L240" s="1">
        <v>2840.0</v>
      </c>
      <c r="M240" s="1" t="s">
        <v>706</v>
      </c>
      <c r="N240" s="1" t="s">
        <v>79</v>
      </c>
      <c r="U240" s="1">
        <v>-71.271935</v>
      </c>
      <c r="V240" s="1">
        <v>41.52919</v>
      </c>
      <c r="X240" s="1" t="s">
        <v>69</v>
      </c>
      <c r="Y240" s="1" t="s">
        <v>69</v>
      </c>
      <c r="Z240" s="1" t="s">
        <v>70</v>
      </c>
      <c r="AA240" s="1" t="s">
        <v>69</v>
      </c>
      <c r="AB240" s="1" t="s">
        <v>69</v>
      </c>
      <c r="AC240" s="1" t="s">
        <v>69</v>
      </c>
      <c r="AD240" s="1" t="s">
        <v>69</v>
      </c>
      <c r="AE240" s="1" t="s">
        <v>69</v>
      </c>
      <c r="AF240" s="1" t="s">
        <v>69</v>
      </c>
      <c r="AG240" s="1" t="s">
        <v>69</v>
      </c>
      <c r="AH240" s="1" t="s">
        <v>69</v>
      </c>
      <c r="AI240" s="1" t="s">
        <v>69</v>
      </c>
      <c r="AJ240" s="1" t="s">
        <v>69</v>
      </c>
      <c r="AK240" s="1" t="s">
        <v>69</v>
      </c>
      <c r="AL240" s="1" t="s">
        <v>69</v>
      </c>
      <c r="AM240" s="1" t="s">
        <v>69</v>
      </c>
      <c r="AN240" s="1" t="s">
        <v>70</v>
      </c>
      <c r="AO240" s="1" t="s">
        <v>69</v>
      </c>
      <c r="AP240" s="1" t="s">
        <v>70</v>
      </c>
      <c r="AQ240" s="1" t="s">
        <v>70</v>
      </c>
      <c r="AR240" s="1" t="s">
        <v>69</v>
      </c>
      <c r="AS240" s="1" t="s">
        <v>69</v>
      </c>
      <c r="AT240" s="1" t="s">
        <v>69</v>
      </c>
      <c r="AU240" s="1" t="s">
        <v>69</v>
      </c>
      <c r="AV240" s="1" t="s">
        <v>70</v>
      </c>
      <c r="AW240" s="1" t="s">
        <v>70</v>
      </c>
      <c r="AX240" s="1" t="s">
        <v>69</v>
      </c>
      <c r="AY240" s="1" t="s">
        <v>70</v>
      </c>
      <c r="AZ240" s="1" t="s">
        <v>69</v>
      </c>
      <c r="BA240" s="1" t="s">
        <v>70</v>
      </c>
      <c r="BB240" s="1" t="s">
        <v>69</v>
      </c>
      <c r="BC240" s="1" t="s">
        <v>69</v>
      </c>
      <c r="BD240" s="1" t="s">
        <v>70</v>
      </c>
      <c r="BE240" s="1" t="s">
        <v>70</v>
      </c>
      <c r="BF240" s="1" t="s">
        <v>69</v>
      </c>
      <c r="BG240" s="3">
        <v>42090.35277777778</v>
      </c>
    </row>
    <row r="241">
      <c r="A241" s="1">
        <v>1019813.0</v>
      </c>
      <c r="B241" s="1" t="s">
        <v>1527</v>
      </c>
      <c r="C241" s="2" t="s">
        <v>1517</v>
      </c>
      <c r="D241" s="2" t="s">
        <v>1518</v>
      </c>
      <c r="G241" s="1" t="s">
        <v>1519</v>
      </c>
      <c r="H241" s="1" t="s">
        <v>1532</v>
      </c>
      <c r="I241" s="1" t="s">
        <v>1533</v>
      </c>
      <c r="J241" s="1" t="s">
        <v>1473</v>
      </c>
      <c r="K241" s="1" t="s">
        <v>1521</v>
      </c>
      <c r="L241" s="1">
        <v>2871.0</v>
      </c>
      <c r="N241" s="1" t="s">
        <v>1534</v>
      </c>
      <c r="U241" s="1">
        <v>-71.261375</v>
      </c>
      <c r="V241" s="1">
        <v>41.546505</v>
      </c>
      <c r="X241" s="1" t="s">
        <v>69</v>
      </c>
      <c r="Y241" s="1" t="s">
        <v>69</v>
      </c>
      <c r="Z241" s="1" t="s">
        <v>69</v>
      </c>
      <c r="AA241" s="1" t="s">
        <v>70</v>
      </c>
      <c r="AB241" s="1" t="s">
        <v>69</v>
      </c>
      <c r="AC241" s="1" t="s">
        <v>69</v>
      </c>
      <c r="AD241" s="1" t="s">
        <v>69</v>
      </c>
      <c r="AE241" s="1" t="s">
        <v>69</v>
      </c>
      <c r="AF241" s="1" t="s">
        <v>69</v>
      </c>
      <c r="AG241" s="1" t="s">
        <v>69</v>
      </c>
      <c r="AH241" s="1" t="s">
        <v>69</v>
      </c>
      <c r="AI241" s="1" t="s">
        <v>69</v>
      </c>
      <c r="AJ241" s="1" t="s">
        <v>69</v>
      </c>
      <c r="AK241" s="1" t="s">
        <v>69</v>
      </c>
      <c r="AL241" s="1" t="s">
        <v>69</v>
      </c>
      <c r="AM241" s="1" t="s">
        <v>69</v>
      </c>
      <c r="AN241" s="1" t="s">
        <v>70</v>
      </c>
      <c r="AO241" s="1" t="s">
        <v>69</v>
      </c>
      <c r="AP241" s="1" t="s">
        <v>70</v>
      </c>
      <c r="AQ241" s="1" t="s">
        <v>70</v>
      </c>
      <c r="AR241" s="1" t="s">
        <v>70</v>
      </c>
      <c r="AS241" s="1" t="s">
        <v>69</v>
      </c>
      <c r="AT241" s="1" t="s">
        <v>69</v>
      </c>
      <c r="AU241" s="1" t="s">
        <v>69</v>
      </c>
      <c r="AV241" s="1" t="s">
        <v>70</v>
      </c>
      <c r="AW241" s="1" t="s">
        <v>70</v>
      </c>
      <c r="AX241" s="1" t="s">
        <v>69</v>
      </c>
      <c r="AY241" s="1" t="s">
        <v>70</v>
      </c>
      <c r="AZ241" s="1" t="s">
        <v>69</v>
      </c>
      <c r="BA241" s="1" t="s">
        <v>70</v>
      </c>
      <c r="BB241" s="1" t="s">
        <v>69</v>
      </c>
      <c r="BC241" s="1" t="s">
        <v>69</v>
      </c>
      <c r="BD241" s="1" t="s">
        <v>70</v>
      </c>
      <c r="BE241" s="1" t="s">
        <v>70</v>
      </c>
      <c r="BF241" s="1" t="s">
        <v>70</v>
      </c>
      <c r="BG241" s="3">
        <v>43917.663194444445</v>
      </c>
    </row>
    <row r="242">
      <c r="A242" s="1">
        <v>1008482.0</v>
      </c>
      <c r="B242" s="1" t="s">
        <v>1535</v>
      </c>
      <c r="C242" s="2" t="s">
        <v>1536</v>
      </c>
      <c r="H242" s="1" t="s">
        <v>1537</v>
      </c>
      <c r="I242" s="1" t="s">
        <v>1538</v>
      </c>
      <c r="J242" s="1" t="s">
        <v>1152</v>
      </c>
      <c r="K242" s="1" t="s">
        <v>656</v>
      </c>
      <c r="U242" s="1">
        <v>-122.06608</v>
      </c>
      <c r="V242" s="1">
        <v>38.953014</v>
      </c>
      <c r="W242" s="1" t="s">
        <v>136</v>
      </c>
      <c r="X242" s="1" t="s">
        <v>69</v>
      </c>
      <c r="Y242" s="1" t="s">
        <v>70</v>
      </c>
      <c r="Z242" s="1" t="s">
        <v>70</v>
      </c>
      <c r="AA242" s="1" t="s">
        <v>70</v>
      </c>
      <c r="AB242" s="1" t="s">
        <v>70</v>
      </c>
      <c r="AC242" s="1" t="s">
        <v>80</v>
      </c>
      <c r="BG242" s="3">
        <v>41696.64166666667</v>
      </c>
    </row>
    <row r="243">
      <c r="A243" s="1">
        <v>1001764.0</v>
      </c>
      <c r="B243" s="1" t="s">
        <v>1539</v>
      </c>
      <c r="H243" s="1" t="s">
        <v>1540</v>
      </c>
      <c r="I243" s="1" t="s">
        <v>1541</v>
      </c>
      <c r="J243" s="1" t="s">
        <v>1542</v>
      </c>
      <c r="K243" s="1" t="s">
        <v>96</v>
      </c>
      <c r="L243" s="1">
        <v>14009.0</v>
      </c>
      <c r="M243" s="1" t="s">
        <v>1135</v>
      </c>
      <c r="N243" s="1" t="s">
        <v>1543</v>
      </c>
      <c r="U243" s="1">
        <v>-78.430832</v>
      </c>
      <c r="V243" s="1">
        <v>42.533775</v>
      </c>
      <c r="W243" s="1" t="s">
        <v>99</v>
      </c>
      <c r="X243" s="1" t="s">
        <v>70</v>
      </c>
      <c r="Y243" s="1" t="s">
        <v>69</v>
      </c>
      <c r="Z243" s="1" t="s">
        <v>70</v>
      </c>
      <c r="AA243" s="1" t="s">
        <v>70</v>
      </c>
      <c r="AB243" s="1" t="s">
        <v>70</v>
      </c>
      <c r="AC243" s="1" t="s">
        <v>69</v>
      </c>
      <c r="AD243" s="1" t="s">
        <v>69</v>
      </c>
      <c r="AE243" s="1" t="s">
        <v>69</v>
      </c>
      <c r="AF243" s="1" t="s">
        <v>69</v>
      </c>
      <c r="AG243" s="1" t="s">
        <v>69</v>
      </c>
      <c r="AH243" s="1" t="s">
        <v>69</v>
      </c>
      <c r="AI243" s="1" t="s">
        <v>70</v>
      </c>
      <c r="AJ243" s="1" t="s">
        <v>69</v>
      </c>
      <c r="AK243" s="1" t="s">
        <v>69</v>
      </c>
      <c r="AL243" s="1" t="s">
        <v>69</v>
      </c>
      <c r="AM243" s="1" t="s">
        <v>69</v>
      </c>
      <c r="AN243" s="1" t="s">
        <v>69</v>
      </c>
      <c r="AO243" s="1" t="s">
        <v>69</v>
      </c>
      <c r="AP243" s="1" t="s">
        <v>70</v>
      </c>
      <c r="AQ243" s="1" t="s">
        <v>70</v>
      </c>
      <c r="AR243" s="1" t="s">
        <v>69</v>
      </c>
      <c r="AS243" s="1" t="s">
        <v>69</v>
      </c>
      <c r="AT243" s="1" t="s">
        <v>69</v>
      </c>
      <c r="AU243" s="1" t="s">
        <v>70</v>
      </c>
      <c r="AV243" s="1" t="s">
        <v>70</v>
      </c>
      <c r="AW243" s="1" t="s">
        <v>69</v>
      </c>
      <c r="AX243" s="1" t="s">
        <v>70</v>
      </c>
      <c r="AY243" s="1" t="s">
        <v>70</v>
      </c>
      <c r="AZ243" s="1" t="s">
        <v>70</v>
      </c>
      <c r="BA243" s="1" t="s">
        <v>70</v>
      </c>
      <c r="BB243" s="1" t="s">
        <v>70</v>
      </c>
      <c r="BC243" s="1" t="s">
        <v>70</v>
      </c>
      <c r="BD243" s="1" t="s">
        <v>70</v>
      </c>
      <c r="BE243" s="1" t="s">
        <v>70</v>
      </c>
      <c r="BF243" s="1" t="s">
        <v>70</v>
      </c>
      <c r="BG243" s="3">
        <v>41066.342361111114</v>
      </c>
    </row>
    <row r="244">
      <c r="A244" s="1">
        <v>1000558.0</v>
      </c>
      <c r="B244" s="1" t="s">
        <v>1544</v>
      </c>
      <c r="H244" s="1" t="s">
        <v>1545</v>
      </c>
      <c r="I244" s="1" t="s">
        <v>1546</v>
      </c>
      <c r="J244" s="1" t="s">
        <v>1547</v>
      </c>
      <c r="K244" s="1" t="s">
        <v>91</v>
      </c>
      <c r="L244" s="1">
        <v>63650.0</v>
      </c>
      <c r="M244" s="1" t="s">
        <v>1548</v>
      </c>
      <c r="N244" s="1" t="s">
        <v>313</v>
      </c>
      <c r="U244" s="1">
        <v>-90.627861</v>
      </c>
      <c r="V244" s="1">
        <v>37.594509</v>
      </c>
      <c r="W244" s="1" t="s">
        <v>392</v>
      </c>
      <c r="X244" s="1" t="s">
        <v>69</v>
      </c>
      <c r="Y244" s="1" t="s">
        <v>70</v>
      </c>
      <c r="Z244" s="1" t="s">
        <v>70</v>
      </c>
      <c r="AA244" s="1" t="s">
        <v>70</v>
      </c>
      <c r="AB244" s="1" t="s">
        <v>70</v>
      </c>
      <c r="AC244" s="1" t="s">
        <v>80</v>
      </c>
      <c r="AD244" s="1" t="s">
        <v>69</v>
      </c>
      <c r="AE244" s="1" t="s">
        <v>70</v>
      </c>
      <c r="AF244" s="1" t="s">
        <v>69</v>
      </c>
      <c r="AG244" s="1" t="s">
        <v>69</v>
      </c>
      <c r="AH244" s="1" t="s">
        <v>69</v>
      </c>
      <c r="AI244" s="1" t="s">
        <v>70</v>
      </c>
      <c r="AJ244" s="1" t="s">
        <v>69</v>
      </c>
      <c r="AK244" s="1" t="s">
        <v>69</v>
      </c>
      <c r="AL244" s="1" t="s">
        <v>69</v>
      </c>
      <c r="AM244" s="1" t="s">
        <v>69</v>
      </c>
      <c r="AN244" s="1" t="s">
        <v>70</v>
      </c>
      <c r="AO244" s="1" t="s">
        <v>70</v>
      </c>
      <c r="AP244" s="1" t="s">
        <v>70</v>
      </c>
      <c r="AQ244" s="1" t="s">
        <v>70</v>
      </c>
      <c r="AR244" s="1" t="s">
        <v>69</v>
      </c>
      <c r="AS244" s="1" t="s">
        <v>70</v>
      </c>
      <c r="AT244" s="1" t="s">
        <v>70</v>
      </c>
      <c r="AU244" s="1" t="s">
        <v>69</v>
      </c>
      <c r="AV244" s="1" t="s">
        <v>69</v>
      </c>
      <c r="AW244" s="1" t="s">
        <v>70</v>
      </c>
      <c r="AX244" s="1" t="s">
        <v>70</v>
      </c>
      <c r="AY244" s="1" t="s">
        <v>70</v>
      </c>
      <c r="AZ244" s="1" t="s">
        <v>69</v>
      </c>
      <c r="BA244" s="1" t="s">
        <v>70</v>
      </c>
      <c r="BB244" s="1" t="s">
        <v>70</v>
      </c>
      <c r="BC244" s="1" t="s">
        <v>70</v>
      </c>
      <c r="BD244" s="1" t="s">
        <v>70</v>
      </c>
      <c r="BE244" s="1" t="s">
        <v>70</v>
      </c>
      <c r="BF244" s="1" t="s">
        <v>70</v>
      </c>
      <c r="BG244" s="3">
        <v>41456.38055555556</v>
      </c>
    </row>
    <row r="245">
      <c r="A245" s="1">
        <v>1012474.0</v>
      </c>
      <c r="B245" s="1" t="s">
        <v>1549</v>
      </c>
      <c r="C245" s="2" t="s">
        <v>1550</v>
      </c>
      <c r="F245" s="2" t="s">
        <v>1551</v>
      </c>
      <c r="H245" s="1" t="s">
        <v>1552</v>
      </c>
      <c r="I245" s="1" t="s">
        <v>133</v>
      </c>
      <c r="J245" s="1" t="s">
        <v>134</v>
      </c>
      <c r="K245" s="1" t="s">
        <v>134</v>
      </c>
      <c r="L245" s="1">
        <v>20020.0</v>
      </c>
      <c r="M245" s="1" t="s">
        <v>1553</v>
      </c>
      <c r="N245" s="1" t="s">
        <v>1554</v>
      </c>
      <c r="U245" s="1">
        <v>-76.996696</v>
      </c>
      <c r="V245" s="1">
        <v>38.860661</v>
      </c>
      <c r="X245" s="1" t="s">
        <v>69</v>
      </c>
      <c r="Y245" s="1" t="s">
        <v>69</v>
      </c>
      <c r="Z245" s="1" t="s">
        <v>69</v>
      </c>
      <c r="AA245" s="1" t="s">
        <v>69</v>
      </c>
      <c r="AB245" s="1" t="s">
        <v>69</v>
      </c>
      <c r="AC245" s="1" t="s">
        <v>69</v>
      </c>
      <c r="AD245" s="1" t="s">
        <v>69</v>
      </c>
      <c r="AE245" s="1" t="s">
        <v>69</v>
      </c>
      <c r="AF245" s="1" t="s">
        <v>70</v>
      </c>
      <c r="AG245" s="1" t="s">
        <v>69</v>
      </c>
      <c r="AH245" s="1" t="s">
        <v>69</v>
      </c>
      <c r="AI245" s="1" t="s">
        <v>69</v>
      </c>
      <c r="AJ245" s="1" t="s">
        <v>69</v>
      </c>
      <c r="AK245" s="1" t="s">
        <v>69</v>
      </c>
      <c r="AL245" s="1" t="s">
        <v>69</v>
      </c>
      <c r="AM245" s="1" t="s">
        <v>70</v>
      </c>
      <c r="AN245" s="1" t="s">
        <v>70</v>
      </c>
      <c r="AO245" s="1" t="s">
        <v>69</v>
      </c>
      <c r="AP245" s="1" t="s">
        <v>70</v>
      </c>
      <c r="AQ245" s="1" t="s">
        <v>70</v>
      </c>
      <c r="AR245" s="1" t="s">
        <v>70</v>
      </c>
      <c r="AS245" s="1" t="s">
        <v>69</v>
      </c>
      <c r="AT245" s="1" t="s">
        <v>70</v>
      </c>
      <c r="AU245" s="1" t="s">
        <v>70</v>
      </c>
      <c r="AV245" s="1" t="s">
        <v>70</v>
      </c>
      <c r="AW245" s="1" t="s">
        <v>70</v>
      </c>
      <c r="AX245" s="1" t="s">
        <v>70</v>
      </c>
      <c r="AY245" s="1" t="s">
        <v>69</v>
      </c>
      <c r="AZ245" s="1" t="s">
        <v>69</v>
      </c>
      <c r="BA245" s="1" t="s">
        <v>70</v>
      </c>
      <c r="BB245" s="1" t="s">
        <v>70</v>
      </c>
      <c r="BC245" s="1" t="s">
        <v>69</v>
      </c>
      <c r="BD245" s="1" t="s">
        <v>70</v>
      </c>
      <c r="BE245" s="1" t="s">
        <v>70</v>
      </c>
      <c r="BF245" s="1" t="s">
        <v>70</v>
      </c>
      <c r="BG245" s="3">
        <v>42563.5</v>
      </c>
    </row>
    <row r="246">
      <c r="A246" s="1">
        <v>1012410.0</v>
      </c>
      <c r="B246" s="1" t="s">
        <v>1555</v>
      </c>
      <c r="C246" s="2" t="s">
        <v>1550</v>
      </c>
      <c r="F246" s="2" t="s">
        <v>1551</v>
      </c>
      <c r="H246" s="1" t="s">
        <v>1556</v>
      </c>
      <c r="I246" s="1" t="s">
        <v>133</v>
      </c>
      <c r="J246" s="1" t="s">
        <v>134</v>
      </c>
      <c r="K246" s="1" t="s">
        <v>134</v>
      </c>
      <c r="L246" s="1">
        <v>20010.0</v>
      </c>
      <c r="M246" s="1" t="s">
        <v>1557</v>
      </c>
      <c r="N246" s="1" t="s">
        <v>1558</v>
      </c>
      <c r="U246" s="1">
        <v>-77.014671</v>
      </c>
      <c r="V246" s="1">
        <v>38.927181</v>
      </c>
      <c r="X246" s="1" t="s">
        <v>69</v>
      </c>
      <c r="Y246" s="1" t="s">
        <v>69</v>
      </c>
      <c r="Z246" s="1" t="s">
        <v>69</v>
      </c>
      <c r="AA246" s="1" t="s">
        <v>69</v>
      </c>
      <c r="AB246" s="1" t="s">
        <v>69</v>
      </c>
      <c r="AC246" s="1" t="s">
        <v>69</v>
      </c>
      <c r="AD246" s="1" t="s">
        <v>69</v>
      </c>
      <c r="AE246" s="1" t="s">
        <v>69</v>
      </c>
      <c r="AF246" s="1" t="s">
        <v>70</v>
      </c>
      <c r="AG246" s="1" t="s">
        <v>69</v>
      </c>
      <c r="AH246" s="1" t="s">
        <v>69</v>
      </c>
      <c r="AI246" s="1" t="s">
        <v>69</v>
      </c>
      <c r="AJ246" s="1" t="s">
        <v>69</v>
      </c>
      <c r="AK246" s="1" t="s">
        <v>69</v>
      </c>
      <c r="AL246" s="1" t="s">
        <v>69</v>
      </c>
      <c r="AM246" s="1" t="s">
        <v>70</v>
      </c>
      <c r="AN246" s="1" t="s">
        <v>70</v>
      </c>
      <c r="AO246" s="1" t="s">
        <v>69</v>
      </c>
      <c r="AP246" s="1" t="s">
        <v>70</v>
      </c>
      <c r="AQ246" s="1" t="s">
        <v>70</v>
      </c>
      <c r="AR246" s="1" t="s">
        <v>70</v>
      </c>
      <c r="AS246" s="1" t="s">
        <v>69</v>
      </c>
      <c r="AT246" s="1" t="s">
        <v>70</v>
      </c>
      <c r="AU246" s="1" t="s">
        <v>70</v>
      </c>
      <c r="AV246" s="1" t="s">
        <v>70</v>
      </c>
      <c r="AW246" s="1" t="s">
        <v>70</v>
      </c>
      <c r="AX246" s="1" t="s">
        <v>70</v>
      </c>
      <c r="AY246" s="1" t="s">
        <v>69</v>
      </c>
      <c r="AZ246" s="1" t="s">
        <v>69</v>
      </c>
      <c r="BA246" s="1" t="s">
        <v>70</v>
      </c>
      <c r="BB246" s="1" t="s">
        <v>70</v>
      </c>
      <c r="BC246" s="1" t="s">
        <v>69</v>
      </c>
      <c r="BD246" s="1" t="s">
        <v>70</v>
      </c>
      <c r="BE246" s="1" t="s">
        <v>70</v>
      </c>
      <c r="BF246" s="1" t="s">
        <v>70</v>
      </c>
      <c r="BG246" s="3">
        <v>42563.49375</v>
      </c>
    </row>
    <row r="247">
      <c r="A247" s="1">
        <v>1012375.0</v>
      </c>
      <c r="B247" s="1" t="s">
        <v>1559</v>
      </c>
      <c r="C247" s="2" t="s">
        <v>1550</v>
      </c>
      <c r="F247" s="2" t="s">
        <v>1551</v>
      </c>
      <c r="H247" s="1" t="s">
        <v>1560</v>
      </c>
      <c r="I247" s="1" t="s">
        <v>133</v>
      </c>
      <c r="J247" s="1" t="s">
        <v>134</v>
      </c>
      <c r="K247" s="1" t="s">
        <v>134</v>
      </c>
      <c r="L247" s="1">
        <v>20032.0</v>
      </c>
      <c r="M247" s="1" t="s">
        <v>1561</v>
      </c>
      <c r="N247" s="1" t="s">
        <v>863</v>
      </c>
      <c r="U247" s="1">
        <v>-77.009392</v>
      </c>
      <c r="V247" s="1">
        <v>38.831238</v>
      </c>
      <c r="X247" s="1" t="s">
        <v>69</v>
      </c>
      <c r="Y247" s="1" t="s">
        <v>69</v>
      </c>
      <c r="Z247" s="1" t="s">
        <v>69</v>
      </c>
      <c r="AA247" s="1" t="s">
        <v>69</v>
      </c>
      <c r="AB247" s="1" t="s">
        <v>69</v>
      </c>
      <c r="AC247" s="1" t="s">
        <v>69</v>
      </c>
      <c r="AD247" s="1" t="s">
        <v>69</v>
      </c>
      <c r="AE247" s="1" t="s">
        <v>69</v>
      </c>
      <c r="AF247" s="1" t="s">
        <v>70</v>
      </c>
      <c r="AG247" s="1" t="s">
        <v>69</v>
      </c>
      <c r="AH247" s="1" t="s">
        <v>69</v>
      </c>
      <c r="AI247" s="1" t="s">
        <v>69</v>
      </c>
      <c r="AJ247" s="1" t="s">
        <v>69</v>
      </c>
      <c r="AK247" s="1" t="s">
        <v>69</v>
      </c>
      <c r="AL247" s="1" t="s">
        <v>69</v>
      </c>
      <c r="AM247" s="1" t="s">
        <v>70</v>
      </c>
      <c r="AN247" s="1" t="s">
        <v>70</v>
      </c>
      <c r="AO247" s="1" t="s">
        <v>69</v>
      </c>
      <c r="AP247" s="1" t="s">
        <v>70</v>
      </c>
      <c r="AQ247" s="1" t="s">
        <v>70</v>
      </c>
      <c r="AR247" s="1" t="s">
        <v>70</v>
      </c>
      <c r="AS247" s="1" t="s">
        <v>69</v>
      </c>
      <c r="AT247" s="1" t="s">
        <v>70</v>
      </c>
      <c r="AU247" s="1" t="s">
        <v>70</v>
      </c>
      <c r="AV247" s="1" t="s">
        <v>70</v>
      </c>
      <c r="AW247" s="1" t="s">
        <v>70</v>
      </c>
      <c r="AX247" s="1" t="s">
        <v>70</v>
      </c>
      <c r="AY247" s="1" t="s">
        <v>69</v>
      </c>
      <c r="AZ247" s="1" t="s">
        <v>69</v>
      </c>
      <c r="BA247" s="1" t="s">
        <v>70</v>
      </c>
      <c r="BB247" s="1" t="s">
        <v>70</v>
      </c>
      <c r="BC247" s="1" t="s">
        <v>69</v>
      </c>
      <c r="BD247" s="1" t="s">
        <v>70</v>
      </c>
      <c r="BE247" s="1" t="s">
        <v>70</v>
      </c>
      <c r="BF247" s="1" t="s">
        <v>70</v>
      </c>
      <c r="BG247" s="3">
        <v>42563.48402777778</v>
      </c>
    </row>
    <row r="248">
      <c r="A248" s="1">
        <v>1012453.0</v>
      </c>
      <c r="B248" s="1" t="s">
        <v>1562</v>
      </c>
      <c r="C248" s="2" t="s">
        <v>1550</v>
      </c>
      <c r="F248" s="2" t="s">
        <v>1551</v>
      </c>
      <c r="H248" s="1" t="s">
        <v>1563</v>
      </c>
      <c r="I248" s="1" t="s">
        <v>133</v>
      </c>
      <c r="J248" s="1" t="s">
        <v>134</v>
      </c>
      <c r="K248" s="1" t="s">
        <v>134</v>
      </c>
      <c r="L248" s="1">
        <v>20002.0</v>
      </c>
      <c r="M248" s="1" t="s">
        <v>1564</v>
      </c>
      <c r="N248" s="1" t="s">
        <v>384</v>
      </c>
      <c r="U248" s="1">
        <v>-76.978127</v>
      </c>
      <c r="V248" s="1">
        <v>38.900826</v>
      </c>
      <c r="X248" s="1" t="s">
        <v>69</v>
      </c>
      <c r="Y248" s="1" t="s">
        <v>69</v>
      </c>
      <c r="Z248" s="1" t="s">
        <v>69</v>
      </c>
      <c r="AA248" s="1" t="s">
        <v>69</v>
      </c>
      <c r="AB248" s="1" t="s">
        <v>69</v>
      </c>
      <c r="AC248" s="1" t="s">
        <v>69</v>
      </c>
      <c r="AD248" s="1" t="s">
        <v>69</v>
      </c>
      <c r="AE248" s="1" t="s">
        <v>69</v>
      </c>
      <c r="AF248" s="1" t="s">
        <v>70</v>
      </c>
      <c r="AG248" s="1" t="s">
        <v>69</v>
      </c>
      <c r="AH248" s="1" t="s">
        <v>69</v>
      </c>
      <c r="AI248" s="1" t="s">
        <v>69</v>
      </c>
      <c r="AJ248" s="1" t="s">
        <v>69</v>
      </c>
      <c r="AK248" s="1" t="s">
        <v>69</v>
      </c>
      <c r="AL248" s="1" t="s">
        <v>69</v>
      </c>
      <c r="AM248" s="1" t="s">
        <v>70</v>
      </c>
      <c r="AN248" s="1" t="s">
        <v>70</v>
      </c>
      <c r="AO248" s="1" t="s">
        <v>69</v>
      </c>
      <c r="AP248" s="1" t="s">
        <v>70</v>
      </c>
      <c r="AQ248" s="1" t="s">
        <v>70</v>
      </c>
      <c r="AR248" s="1" t="s">
        <v>70</v>
      </c>
      <c r="AS248" s="1" t="s">
        <v>69</v>
      </c>
      <c r="AT248" s="1" t="s">
        <v>70</v>
      </c>
      <c r="AU248" s="1" t="s">
        <v>70</v>
      </c>
      <c r="AV248" s="1" t="s">
        <v>70</v>
      </c>
      <c r="AW248" s="1" t="s">
        <v>70</v>
      </c>
      <c r="AX248" s="1" t="s">
        <v>70</v>
      </c>
      <c r="AY248" s="1" t="s">
        <v>69</v>
      </c>
      <c r="AZ248" s="1" t="s">
        <v>69</v>
      </c>
      <c r="BA248" s="1" t="s">
        <v>70</v>
      </c>
      <c r="BB248" s="1" t="s">
        <v>70</v>
      </c>
      <c r="BC248" s="1" t="s">
        <v>69</v>
      </c>
      <c r="BD248" s="1" t="s">
        <v>70</v>
      </c>
      <c r="BE248" s="1" t="s">
        <v>70</v>
      </c>
      <c r="BF248" s="1" t="s">
        <v>70</v>
      </c>
      <c r="BG248" s="3">
        <v>42563.49652777778</v>
      </c>
    </row>
    <row r="249">
      <c r="A249" s="1">
        <v>1012422.0</v>
      </c>
      <c r="B249" s="1" t="s">
        <v>1565</v>
      </c>
      <c r="C249" s="2" t="s">
        <v>1550</v>
      </c>
      <c r="F249" s="2" t="s">
        <v>1551</v>
      </c>
      <c r="H249" s="1" t="s">
        <v>1566</v>
      </c>
      <c r="I249" s="1" t="s">
        <v>133</v>
      </c>
      <c r="J249" s="1" t="s">
        <v>134</v>
      </c>
      <c r="K249" s="1" t="s">
        <v>134</v>
      </c>
      <c r="L249" s="1">
        <v>20032.0</v>
      </c>
      <c r="M249" s="1" t="s">
        <v>1567</v>
      </c>
      <c r="N249" s="1" t="s">
        <v>1568</v>
      </c>
      <c r="U249" s="1">
        <v>-77.004433</v>
      </c>
      <c r="V249" s="1">
        <v>38.840084</v>
      </c>
      <c r="X249" s="1" t="s">
        <v>69</v>
      </c>
      <c r="Y249" s="1" t="s">
        <v>69</v>
      </c>
      <c r="Z249" s="1" t="s">
        <v>69</v>
      </c>
      <c r="AA249" s="1" t="s">
        <v>69</v>
      </c>
      <c r="AB249" s="1" t="s">
        <v>69</v>
      </c>
      <c r="AC249" s="1" t="s">
        <v>69</v>
      </c>
      <c r="AD249" s="1" t="s">
        <v>69</v>
      </c>
      <c r="AE249" s="1" t="s">
        <v>69</v>
      </c>
      <c r="AF249" s="1" t="s">
        <v>70</v>
      </c>
      <c r="AG249" s="1" t="s">
        <v>69</v>
      </c>
      <c r="AH249" s="1" t="s">
        <v>69</v>
      </c>
      <c r="AI249" s="1" t="s">
        <v>69</v>
      </c>
      <c r="AJ249" s="1" t="s">
        <v>69</v>
      </c>
      <c r="AK249" s="1" t="s">
        <v>69</v>
      </c>
      <c r="AL249" s="1" t="s">
        <v>69</v>
      </c>
      <c r="AM249" s="1" t="s">
        <v>70</v>
      </c>
      <c r="AN249" s="1" t="s">
        <v>70</v>
      </c>
      <c r="AO249" s="1" t="s">
        <v>69</v>
      </c>
      <c r="AP249" s="1" t="s">
        <v>70</v>
      </c>
      <c r="AQ249" s="1" t="s">
        <v>70</v>
      </c>
      <c r="AR249" s="1" t="s">
        <v>70</v>
      </c>
      <c r="AS249" s="1" t="s">
        <v>69</v>
      </c>
      <c r="AT249" s="1" t="s">
        <v>70</v>
      </c>
      <c r="AU249" s="1" t="s">
        <v>70</v>
      </c>
      <c r="AV249" s="1" t="s">
        <v>70</v>
      </c>
      <c r="AW249" s="1" t="s">
        <v>70</v>
      </c>
      <c r="AX249" s="1" t="s">
        <v>70</v>
      </c>
      <c r="AY249" s="1" t="s">
        <v>69</v>
      </c>
      <c r="AZ249" s="1" t="s">
        <v>69</v>
      </c>
      <c r="BA249" s="1" t="s">
        <v>70</v>
      </c>
      <c r="BB249" s="1" t="s">
        <v>70</v>
      </c>
      <c r="BC249" s="1" t="s">
        <v>69</v>
      </c>
      <c r="BD249" s="1" t="s">
        <v>70</v>
      </c>
      <c r="BE249" s="1" t="s">
        <v>70</v>
      </c>
      <c r="BF249" s="1" t="s">
        <v>70</v>
      </c>
      <c r="BG249" s="3">
        <v>42563.49513888889</v>
      </c>
    </row>
    <row r="250">
      <c r="A250" s="1">
        <v>1012455.0</v>
      </c>
      <c r="B250" s="1" t="s">
        <v>1569</v>
      </c>
      <c r="C250" s="2" t="s">
        <v>1550</v>
      </c>
      <c r="F250" s="2" t="s">
        <v>1551</v>
      </c>
      <c r="H250" s="1" t="s">
        <v>1570</v>
      </c>
      <c r="I250" s="1" t="s">
        <v>133</v>
      </c>
      <c r="J250" s="1" t="s">
        <v>134</v>
      </c>
      <c r="K250" s="1" t="s">
        <v>134</v>
      </c>
      <c r="L250" s="1">
        <v>20019.0</v>
      </c>
      <c r="M250" s="1" t="s">
        <v>1571</v>
      </c>
      <c r="N250" s="1" t="s">
        <v>1572</v>
      </c>
      <c r="U250" s="1">
        <v>-76.932449</v>
      </c>
      <c r="V250" s="1">
        <v>38.908298</v>
      </c>
      <c r="X250" s="1" t="s">
        <v>69</v>
      </c>
      <c r="Y250" s="1" t="s">
        <v>69</v>
      </c>
      <c r="Z250" s="1" t="s">
        <v>69</v>
      </c>
      <c r="AA250" s="1" t="s">
        <v>69</v>
      </c>
      <c r="AB250" s="1" t="s">
        <v>69</v>
      </c>
      <c r="AC250" s="1" t="s">
        <v>69</v>
      </c>
      <c r="AD250" s="1" t="s">
        <v>69</v>
      </c>
      <c r="AE250" s="1" t="s">
        <v>69</v>
      </c>
      <c r="AF250" s="1" t="s">
        <v>70</v>
      </c>
      <c r="AG250" s="1" t="s">
        <v>69</v>
      </c>
      <c r="AH250" s="1" t="s">
        <v>69</v>
      </c>
      <c r="AI250" s="1" t="s">
        <v>69</v>
      </c>
      <c r="AJ250" s="1" t="s">
        <v>69</v>
      </c>
      <c r="AK250" s="1" t="s">
        <v>69</v>
      </c>
      <c r="AL250" s="1" t="s">
        <v>69</v>
      </c>
      <c r="AM250" s="1" t="s">
        <v>70</v>
      </c>
      <c r="AN250" s="1" t="s">
        <v>70</v>
      </c>
      <c r="AO250" s="1" t="s">
        <v>69</v>
      </c>
      <c r="AP250" s="1" t="s">
        <v>70</v>
      </c>
      <c r="AQ250" s="1" t="s">
        <v>70</v>
      </c>
      <c r="AR250" s="1" t="s">
        <v>70</v>
      </c>
      <c r="AS250" s="1" t="s">
        <v>69</v>
      </c>
      <c r="AT250" s="1" t="s">
        <v>70</v>
      </c>
      <c r="AU250" s="1" t="s">
        <v>70</v>
      </c>
      <c r="AV250" s="1" t="s">
        <v>70</v>
      </c>
      <c r="AW250" s="1" t="s">
        <v>70</v>
      </c>
      <c r="AX250" s="1" t="s">
        <v>70</v>
      </c>
      <c r="AY250" s="1" t="s">
        <v>69</v>
      </c>
      <c r="AZ250" s="1" t="s">
        <v>69</v>
      </c>
      <c r="BA250" s="1" t="s">
        <v>70</v>
      </c>
      <c r="BB250" s="1" t="s">
        <v>70</v>
      </c>
      <c r="BC250" s="1" t="s">
        <v>69</v>
      </c>
      <c r="BD250" s="1" t="s">
        <v>70</v>
      </c>
      <c r="BE250" s="1" t="s">
        <v>70</v>
      </c>
      <c r="BF250" s="1" t="s">
        <v>70</v>
      </c>
      <c r="BG250" s="3">
        <v>42563.49930555555</v>
      </c>
    </row>
    <row r="251">
      <c r="A251" s="1">
        <v>1012477.0</v>
      </c>
      <c r="B251" s="1" t="s">
        <v>1573</v>
      </c>
      <c r="C251" s="2" t="s">
        <v>1550</v>
      </c>
      <c r="F251" s="2" t="s">
        <v>1551</v>
      </c>
      <c r="H251" s="1" t="s">
        <v>1574</v>
      </c>
      <c r="I251" s="1" t="s">
        <v>133</v>
      </c>
      <c r="J251" s="1" t="s">
        <v>134</v>
      </c>
      <c r="K251" s="1" t="s">
        <v>134</v>
      </c>
      <c r="L251" s="1">
        <v>20017.0</v>
      </c>
      <c r="M251" s="1" t="s">
        <v>1571</v>
      </c>
      <c r="N251" s="1" t="s">
        <v>446</v>
      </c>
      <c r="U251" s="1">
        <v>-76.997169</v>
      </c>
      <c r="V251" s="1">
        <v>38.923798</v>
      </c>
      <c r="X251" s="1" t="s">
        <v>69</v>
      </c>
      <c r="Y251" s="1" t="s">
        <v>69</v>
      </c>
      <c r="Z251" s="1" t="s">
        <v>69</v>
      </c>
      <c r="AA251" s="1" t="s">
        <v>69</v>
      </c>
      <c r="AB251" s="1" t="s">
        <v>69</v>
      </c>
      <c r="AC251" s="1" t="s">
        <v>69</v>
      </c>
      <c r="AD251" s="1" t="s">
        <v>69</v>
      </c>
      <c r="AE251" s="1" t="s">
        <v>69</v>
      </c>
      <c r="AF251" s="1" t="s">
        <v>70</v>
      </c>
      <c r="AG251" s="1" t="s">
        <v>69</v>
      </c>
      <c r="AH251" s="1" t="s">
        <v>69</v>
      </c>
      <c r="AI251" s="1" t="s">
        <v>69</v>
      </c>
      <c r="AJ251" s="1" t="s">
        <v>69</v>
      </c>
      <c r="AK251" s="1" t="s">
        <v>69</v>
      </c>
      <c r="AL251" s="1" t="s">
        <v>69</v>
      </c>
      <c r="AM251" s="1" t="s">
        <v>70</v>
      </c>
      <c r="AN251" s="1" t="s">
        <v>70</v>
      </c>
      <c r="AO251" s="1" t="s">
        <v>69</v>
      </c>
      <c r="AP251" s="1" t="s">
        <v>70</v>
      </c>
      <c r="AQ251" s="1" t="s">
        <v>70</v>
      </c>
      <c r="AR251" s="1" t="s">
        <v>70</v>
      </c>
      <c r="AS251" s="1" t="s">
        <v>69</v>
      </c>
      <c r="AT251" s="1" t="s">
        <v>70</v>
      </c>
      <c r="AU251" s="1" t="s">
        <v>70</v>
      </c>
      <c r="AV251" s="1" t="s">
        <v>70</v>
      </c>
      <c r="AW251" s="1" t="s">
        <v>70</v>
      </c>
      <c r="AX251" s="1" t="s">
        <v>70</v>
      </c>
      <c r="AY251" s="1" t="s">
        <v>69</v>
      </c>
      <c r="AZ251" s="1" t="s">
        <v>69</v>
      </c>
      <c r="BA251" s="1" t="s">
        <v>70</v>
      </c>
      <c r="BB251" s="1" t="s">
        <v>70</v>
      </c>
      <c r="BC251" s="1" t="s">
        <v>69</v>
      </c>
      <c r="BD251" s="1" t="s">
        <v>70</v>
      </c>
      <c r="BE251" s="1" t="s">
        <v>70</v>
      </c>
      <c r="BF251" s="1" t="s">
        <v>70</v>
      </c>
      <c r="BG251" s="3">
        <v>42563.486805555556</v>
      </c>
    </row>
    <row r="252">
      <c r="A252" s="1">
        <v>1012413.0</v>
      </c>
      <c r="B252" s="1" t="s">
        <v>1575</v>
      </c>
      <c r="C252" s="2" t="s">
        <v>1550</v>
      </c>
      <c r="F252" s="2" t="s">
        <v>1551</v>
      </c>
      <c r="H252" s="1" t="s">
        <v>1576</v>
      </c>
      <c r="I252" s="1" t="s">
        <v>133</v>
      </c>
      <c r="J252" s="1" t="s">
        <v>134</v>
      </c>
      <c r="K252" s="1" t="s">
        <v>134</v>
      </c>
      <c r="L252" s="1">
        <v>20032.0</v>
      </c>
      <c r="M252" s="1" t="s">
        <v>1577</v>
      </c>
      <c r="N252" s="1" t="s">
        <v>1159</v>
      </c>
      <c r="U252" s="1">
        <v>-76.999138</v>
      </c>
      <c r="V252" s="1">
        <v>38.828644</v>
      </c>
      <c r="X252" s="1" t="s">
        <v>69</v>
      </c>
      <c r="Y252" s="1" t="s">
        <v>69</v>
      </c>
      <c r="Z252" s="1" t="s">
        <v>69</v>
      </c>
      <c r="AA252" s="1" t="s">
        <v>69</v>
      </c>
      <c r="AB252" s="1" t="s">
        <v>69</v>
      </c>
      <c r="AC252" s="1" t="s">
        <v>69</v>
      </c>
      <c r="AD252" s="1" t="s">
        <v>69</v>
      </c>
      <c r="AE252" s="1" t="s">
        <v>69</v>
      </c>
      <c r="AF252" s="1" t="s">
        <v>70</v>
      </c>
      <c r="AG252" s="1" t="s">
        <v>69</v>
      </c>
      <c r="AH252" s="1" t="s">
        <v>69</v>
      </c>
      <c r="AI252" s="1" t="s">
        <v>69</v>
      </c>
      <c r="AJ252" s="1" t="s">
        <v>69</v>
      </c>
      <c r="AK252" s="1" t="s">
        <v>69</v>
      </c>
      <c r="AL252" s="1" t="s">
        <v>69</v>
      </c>
      <c r="AM252" s="1" t="s">
        <v>70</v>
      </c>
      <c r="AN252" s="1" t="s">
        <v>70</v>
      </c>
      <c r="AO252" s="1" t="s">
        <v>69</v>
      </c>
      <c r="AP252" s="1" t="s">
        <v>70</v>
      </c>
      <c r="AQ252" s="1" t="s">
        <v>70</v>
      </c>
      <c r="AR252" s="1" t="s">
        <v>70</v>
      </c>
      <c r="AS252" s="1" t="s">
        <v>69</v>
      </c>
      <c r="AT252" s="1" t="s">
        <v>70</v>
      </c>
      <c r="AU252" s="1" t="s">
        <v>70</v>
      </c>
      <c r="AV252" s="1" t="s">
        <v>70</v>
      </c>
      <c r="AW252" s="1" t="s">
        <v>70</v>
      </c>
      <c r="AX252" s="1" t="s">
        <v>70</v>
      </c>
      <c r="AY252" s="1" t="s">
        <v>69</v>
      </c>
      <c r="AZ252" s="1" t="s">
        <v>69</v>
      </c>
      <c r="BA252" s="1" t="s">
        <v>70</v>
      </c>
      <c r="BB252" s="1" t="s">
        <v>70</v>
      </c>
      <c r="BC252" s="1" t="s">
        <v>69</v>
      </c>
      <c r="BD252" s="1" t="s">
        <v>70</v>
      </c>
      <c r="BE252" s="1" t="s">
        <v>70</v>
      </c>
      <c r="BF252" s="1" t="s">
        <v>70</v>
      </c>
      <c r="BG252" s="3">
        <v>42563.49444444444</v>
      </c>
    </row>
    <row r="253">
      <c r="A253" s="1">
        <v>1012419.0</v>
      </c>
      <c r="B253" s="1" t="s">
        <v>1578</v>
      </c>
      <c r="C253" s="2" t="s">
        <v>1550</v>
      </c>
      <c r="F253" s="2" t="s">
        <v>1551</v>
      </c>
      <c r="H253" s="1" t="s">
        <v>1579</v>
      </c>
      <c r="I253" s="1" t="s">
        <v>133</v>
      </c>
      <c r="J253" s="1" t="s">
        <v>134</v>
      </c>
      <c r="K253" s="1" t="s">
        <v>134</v>
      </c>
      <c r="L253" s="1">
        <v>20001.0</v>
      </c>
      <c r="M253" s="1" t="s">
        <v>1557</v>
      </c>
      <c r="N253" s="1" t="s">
        <v>1580</v>
      </c>
      <c r="U253" s="1">
        <v>-77.015961</v>
      </c>
      <c r="V253" s="1">
        <v>38.917503</v>
      </c>
      <c r="X253" s="1" t="s">
        <v>69</v>
      </c>
      <c r="Y253" s="1" t="s">
        <v>69</v>
      </c>
      <c r="Z253" s="1" t="s">
        <v>69</v>
      </c>
      <c r="AA253" s="1" t="s">
        <v>69</v>
      </c>
      <c r="AB253" s="1" t="s">
        <v>69</v>
      </c>
      <c r="AC253" s="1" t="s">
        <v>69</v>
      </c>
      <c r="AD253" s="1" t="s">
        <v>69</v>
      </c>
      <c r="AE253" s="1" t="s">
        <v>69</v>
      </c>
      <c r="AF253" s="1" t="s">
        <v>70</v>
      </c>
      <c r="AG253" s="1" t="s">
        <v>69</v>
      </c>
      <c r="AH253" s="1" t="s">
        <v>69</v>
      </c>
      <c r="AI253" s="1" t="s">
        <v>69</v>
      </c>
      <c r="AJ253" s="1" t="s">
        <v>69</v>
      </c>
      <c r="AK253" s="1" t="s">
        <v>69</v>
      </c>
      <c r="AL253" s="1" t="s">
        <v>69</v>
      </c>
      <c r="AM253" s="1" t="s">
        <v>70</v>
      </c>
      <c r="AN253" s="1" t="s">
        <v>70</v>
      </c>
      <c r="AO253" s="1" t="s">
        <v>69</v>
      </c>
      <c r="AP253" s="1" t="s">
        <v>70</v>
      </c>
      <c r="AQ253" s="1" t="s">
        <v>70</v>
      </c>
      <c r="AR253" s="1" t="s">
        <v>70</v>
      </c>
      <c r="AS253" s="1" t="s">
        <v>69</v>
      </c>
      <c r="AT253" s="1" t="s">
        <v>70</v>
      </c>
      <c r="AU253" s="1" t="s">
        <v>70</v>
      </c>
      <c r="AV253" s="1" t="s">
        <v>70</v>
      </c>
      <c r="AW253" s="1" t="s">
        <v>70</v>
      </c>
      <c r="AX253" s="1" t="s">
        <v>70</v>
      </c>
      <c r="AY253" s="1" t="s">
        <v>69</v>
      </c>
      <c r="AZ253" s="1" t="s">
        <v>69</v>
      </c>
      <c r="BA253" s="1" t="s">
        <v>70</v>
      </c>
      <c r="BB253" s="1" t="s">
        <v>70</v>
      </c>
      <c r="BC253" s="1" t="s">
        <v>69</v>
      </c>
      <c r="BD253" s="1" t="s">
        <v>70</v>
      </c>
      <c r="BE253" s="1" t="s">
        <v>70</v>
      </c>
      <c r="BF253" s="1" t="s">
        <v>70</v>
      </c>
      <c r="BG253" s="3">
        <v>42563.49513888889</v>
      </c>
    </row>
    <row r="254">
      <c r="A254" s="1">
        <v>1012454.0</v>
      </c>
      <c r="B254" s="1" t="s">
        <v>1581</v>
      </c>
      <c r="C254" s="2" t="s">
        <v>1550</v>
      </c>
      <c r="F254" s="2" t="s">
        <v>1551</v>
      </c>
      <c r="H254" s="1" t="s">
        <v>1582</v>
      </c>
      <c r="I254" s="1" t="s">
        <v>133</v>
      </c>
      <c r="J254" s="1" t="s">
        <v>134</v>
      </c>
      <c r="K254" s="1" t="s">
        <v>134</v>
      </c>
      <c r="L254" s="1">
        <v>20019.0</v>
      </c>
      <c r="M254" s="1" t="s">
        <v>1567</v>
      </c>
      <c r="N254" s="1" t="s">
        <v>384</v>
      </c>
      <c r="U254" s="1">
        <v>-76.946892</v>
      </c>
      <c r="V254" s="1">
        <v>38.900757</v>
      </c>
      <c r="X254" s="1" t="s">
        <v>69</v>
      </c>
      <c r="Y254" s="1" t="s">
        <v>69</v>
      </c>
      <c r="Z254" s="1" t="s">
        <v>69</v>
      </c>
      <c r="AA254" s="1" t="s">
        <v>69</v>
      </c>
      <c r="AB254" s="1" t="s">
        <v>69</v>
      </c>
      <c r="AC254" s="1" t="s">
        <v>69</v>
      </c>
      <c r="AD254" s="1" t="s">
        <v>69</v>
      </c>
      <c r="AE254" s="1" t="s">
        <v>69</v>
      </c>
      <c r="AF254" s="1" t="s">
        <v>70</v>
      </c>
      <c r="AG254" s="1" t="s">
        <v>69</v>
      </c>
      <c r="AH254" s="1" t="s">
        <v>69</v>
      </c>
      <c r="AI254" s="1" t="s">
        <v>69</v>
      </c>
      <c r="AJ254" s="1" t="s">
        <v>69</v>
      </c>
      <c r="AK254" s="1" t="s">
        <v>69</v>
      </c>
      <c r="AL254" s="1" t="s">
        <v>69</v>
      </c>
      <c r="AM254" s="1" t="s">
        <v>70</v>
      </c>
      <c r="AN254" s="1" t="s">
        <v>70</v>
      </c>
      <c r="AO254" s="1" t="s">
        <v>69</v>
      </c>
      <c r="AP254" s="1" t="s">
        <v>70</v>
      </c>
      <c r="AQ254" s="1" t="s">
        <v>70</v>
      </c>
      <c r="AR254" s="1" t="s">
        <v>70</v>
      </c>
      <c r="AS254" s="1" t="s">
        <v>69</v>
      </c>
      <c r="AT254" s="1" t="s">
        <v>70</v>
      </c>
      <c r="AU254" s="1" t="s">
        <v>70</v>
      </c>
      <c r="AV254" s="1" t="s">
        <v>70</v>
      </c>
      <c r="AW254" s="1" t="s">
        <v>70</v>
      </c>
      <c r="AX254" s="1" t="s">
        <v>70</v>
      </c>
      <c r="AY254" s="1" t="s">
        <v>69</v>
      </c>
      <c r="AZ254" s="1" t="s">
        <v>69</v>
      </c>
      <c r="BA254" s="1" t="s">
        <v>70</v>
      </c>
      <c r="BB254" s="1" t="s">
        <v>70</v>
      </c>
      <c r="BC254" s="1" t="s">
        <v>69</v>
      </c>
      <c r="BD254" s="1" t="s">
        <v>70</v>
      </c>
      <c r="BE254" s="1" t="s">
        <v>70</v>
      </c>
      <c r="BF254" s="1" t="s">
        <v>70</v>
      </c>
      <c r="BG254" s="3">
        <v>42563.49930555555</v>
      </c>
    </row>
    <row r="255">
      <c r="A255" s="1">
        <v>1012374.0</v>
      </c>
      <c r="B255" s="1" t="s">
        <v>1583</v>
      </c>
      <c r="C255" s="2" t="s">
        <v>1550</v>
      </c>
      <c r="F255" s="2" t="s">
        <v>1551</v>
      </c>
      <c r="H255" s="1" t="s">
        <v>1584</v>
      </c>
      <c r="I255" s="1" t="s">
        <v>133</v>
      </c>
      <c r="J255" s="1" t="s">
        <v>134</v>
      </c>
      <c r="K255" s="1" t="s">
        <v>134</v>
      </c>
      <c r="L255" s="1">
        <v>20032.0</v>
      </c>
      <c r="M255" s="1" t="s">
        <v>1585</v>
      </c>
      <c r="N255" s="1" t="s">
        <v>1586</v>
      </c>
      <c r="U255" s="1">
        <v>-76.994026</v>
      </c>
      <c r="V255" s="1">
        <v>38.835896</v>
      </c>
      <c r="X255" s="1" t="s">
        <v>69</v>
      </c>
      <c r="Y255" s="1" t="s">
        <v>69</v>
      </c>
      <c r="Z255" s="1" t="s">
        <v>69</v>
      </c>
      <c r="AA255" s="1" t="s">
        <v>69</v>
      </c>
      <c r="AB255" s="1" t="s">
        <v>69</v>
      </c>
      <c r="AC255" s="1" t="s">
        <v>69</v>
      </c>
      <c r="AD255" s="1" t="s">
        <v>69</v>
      </c>
      <c r="AE255" s="1" t="s">
        <v>69</v>
      </c>
      <c r="AF255" s="1" t="s">
        <v>70</v>
      </c>
      <c r="AG255" s="1" t="s">
        <v>69</v>
      </c>
      <c r="AH255" s="1" t="s">
        <v>69</v>
      </c>
      <c r="AI255" s="1" t="s">
        <v>70</v>
      </c>
      <c r="AJ255" s="1" t="s">
        <v>69</v>
      </c>
      <c r="AK255" s="1" t="s">
        <v>69</v>
      </c>
      <c r="AL255" s="1" t="s">
        <v>69</v>
      </c>
      <c r="AM255" s="1" t="s">
        <v>70</v>
      </c>
      <c r="AN255" s="1" t="s">
        <v>70</v>
      </c>
      <c r="AO255" s="1" t="s">
        <v>69</v>
      </c>
      <c r="AP255" s="1" t="s">
        <v>70</v>
      </c>
      <c r="AQ255" s="1" t="s">
        <v>70</v>
      </c>
      <c r="AR255" s="1" t="s">
        <v>70</v>
      </c>
      <c r="AS255" s="1" t="s">
        <v>70</v>
      </c>
      <c r="AT255" s="1" t="s">
        <v>69</v>
      </c>
      <c r="AU255" s="1" t="s">
        <v>70</v>
      </c>
      <c r="AV255" s="1" t="s">
        <v>70</v>
      </c>
      <c r="AW255" s="1" t="s">
        <v>70</v>
      </c>
      <c r="AX255" s="1" t="s">
        <v>70</v>
      </c>
      <c r="AY255" s="1" t="s">
        <v>70</v>
      </c>
      <c r="AZ255" s="1" t="s">
        <v>69</v>
      </c>
      <c r="BA255" s="1" t="s">
        <v>70</v>
      </c>
      <c r="BB255" s="1" t="s">
        <v>70</v>
      </c>
      <c r="BC255" s="1" t="s">
        <v>69</v>
      </c>
      <c r="BD255" s="1" t="s">
        <v>70</v>
      </c>
      <c r="BE255" s="1" t="s">
        <v>70</v>
      </c>
      <c r="BF255" s="1" t="s">
        <v>70</v>
      </c>
      <c r="BG255" s="3">
        <v>42563.48333333333</v>
      </c>
    </row>
    <row r="256">
      <c r="A256" s="1">
        <v>1012427.0</v>
      </c>
      <c r="B256" s="1" t="s">
        <v>1587</v>
      </c>
      <c r="C256" s="2" t="s">
        <v>1550</v>
      </c>
      <c r="F256" s="2" t="s">
        <v>1551</v>
      </c>
      <c r="H256" s="1" t="s">
        <v>1588</v>
      </c>
      <c r="I256" s="1" t="s">
        <v>133</v>
      </c>
      <c r="J256" s="1" t="s">
        <v>134</v>
      </c>
      <c r="K256" s="1" t="s">
        <v>134</v>
      </c>
      <c r="L256" s="1">
        <v>20032.0</v>
      </c>
      <c r="M256" s="1" t="s">
        <v>1564</v>
      </c>
      <c r="N256" s="1" t="s">
        <v>1568</v>
      </c>
      <c r="U256" s="1">
        <v>-76.984993</v>
      </c>
      <c r="V256" s="1">
        <v>38.835938</v>
      </c>
      <c r="X256" s="1" t="s">
        <v>69</v>
      </c>
      <c r="Y256" s="1" t="s">
        <v>69</v>
      </c>
      <c r="Z256" s="1" t="s">
        <v>69</v>
      </c>
      <c r="AA256" s="1" t="s">
        <v>69</v>
      </c>
      <c r="AB256" s="1" t="s">
        <v>69</v>
      </c>
      <c r="AC256" s="1" t="s">
        <v>69</v>
      </c>
      <c r="AD256" s="1" t="s">
        <v>69</v>
      </c>
      <c r="AE256" s="1" t="s">
        <v>69</v>
      </c>
      <c r="AF256" s="1" t="s">
        <v>70</v>
      </c>
      <c r="AG256" s="1" t="s">
        <v>69</v>
      </c>
      <c r="AH256" s="1" t="s">
        <v>69</v>
      </c>
      <c r="AI256" s="1" t="s">
        <v>69</v>
      </c>
      <c r="AJ256" s="1" t="s">
        <v>69</v>
      </c>
      <c r="AK256" s="1" t="s">
        <v>69</v>
      </c>
      <c r="AL256" s="1" t="s">
        <v>69</v>
      </c>
      <c r="AM256" s="1" t="s">
        <v>70</v>
      </c>
      <c r="AN256" s="1" t="s">
        <v>70</v>
      </c>
      <c r="AO256" s="1" t="s">
        <v>69</v>
      </c>
      <c r="AP256" s="1" t="s">
        <v>70</v>
      </c>
      <c r="AQ256" s="1" t="s">
        <v>70</v>
      </c>
      <c r="AR256" s="1" t="s">
        <v>70</v>
      </c>
      <c r="AS256" s="1" t="s">
        <v>69</v>
      </c>
      <c r="AT256" s="1" t="s">
        <v>70</v>
      </c>
      <c r="AU256" s="1" t="s">
        <v>70</v>
      </c>
      <c r="AV256" s="1" t="s">
        <v>70</v>
      </c>
      <c r="AW256" s="1" t="s">
        <v>70</v>
      </c>
      <c r="AX256" s="1" t="s">
        <v>70</v>
      </c>
      <c r="AY256" s="1" t="s">
        <v>69</v>
      </c>
      <c r="AZ256" s="1" t="s">
        <v>69</v>
      </c>
      <c r="BA256" s="1" t="s">
        <v>70</v>
      </c>
      <c r="BB256" s="1" t="s">
        <v>70</v>
      </c>
      <c r="BC256" s="1" t="s">
        <v>69</v>
      </c>
      <c r="BD256" s="1" t="s">
        <v>70</v>
      </c>
      <c r="BE256" s="1" t="s">
        <v>70</v>
      </c>
      <c r="BF256" s="1" t="s">
        <v>70</v>
      </c>
      <c r="BG256" s="3">
        <v>42563.495833333334</v>
      </c>
    </row>
    <row r="257">
      <c r="A257" s="1">
        <v>1012377.0</v>
      </c>
      <c r="B257" s="1" t="s">
        <v>1589</v>
      </c>
      <c r="C257" s="2" t="s">
        <v>1550</v>
      </c>
      <c r="F257" s="2" t="s">
        <v>1551</v>
      </c>
      <c r="H257" s="1" t="s">
        <v>1590</v>
      </c>
      <c r="I257" s="1" t="s">
        <v>133</v>
      </c>
      <c r="J257" s="1" t="s">
        <v>134</v>
      </c>
      <c r="K257" s="1" t="s">
        <v>134</v>
      </c>
      <c r="L257" s="1">
        <v>20001.0</v>
      </c>
      <c r="M257" s="1" t="s">
        <v>1577</v>
      </c>
      <c r="N257" s="1" t="s">
        <v>1591</v>
      </c>
      <c r="U257" s="1">
        <v>-77.020187</v>
      </c>
      <c r="V257" s="1">
        <v>38.900227</v>
      </c>
      <c r="X257" s="1" t="s">
        <v>69</v>
      </c>
      <c r="Y257" s="1" t="s">
        <v>69</v>
      </c>
      <c r="Z257" s="1" t="s">
        <v>69</v>
      </c>
      <c r="AA257" s="1" t="s">
        <v>69</v>
      </c>
      <c r="AB257" s="1" t="s">
        <v>69</v>
      </c>
      <c r="AC257" s="1" t="s">
        <v>69</v>
      </c>
      <c r="AD257" s="1" t="s">
        <v>69</v>
      </c>
      <c r="AE257" s="1" t="s">
        <v>69</v>
      </c>
      <c r="AF257" s="1" t="s">
        <v>70</v>
      </c>
      <c r="AG257" s="1" t="s">
        <v>69</v>
      </c>
      <c r="AH257" s="1" t="s">
        <v>69</v>
      </c>
      <c r="AI257" s="1" t="s">
        <v>69</v>
      </c>
      <c r="AJ257" s="1" t="s">
        <v>69</v>
      </c>
      <c r="AK257" s="1" t="s">
        <v>69</v>
      </c>
      <c r="AL257" s="1" t="s">
        <v>69</v>
      </c>
      <c r="AM257" s="1" t="s">
        <v>70</v>
      </c>
      <c r="AN257" s="1" t="s">
        <v>70</v>
      </c>
      <c r="AO257" s="1" t="s">
        <v>69</v>
      </c>
      <c r="AP257" s="1" t="s">
        <v>70</v>
      </c>
      <c r="AQ257" s="1" t="s">
        <v>70</v>
      </c>
      <c r="AR257" s="1" t="s">
        <v>70</v>
      </c>
      <c r="AS257" s="1" t="s">
        <v>69</v>
      </c>
      <c r="AT257" s="1" t="s">
        <v>70</v>
      </c>
      <c r="AU257" s="1" t="s">
        <v>70</v>
      </c>
      <c r="AV257" s="1" t="s">
        <v>70</v>
      </c>
      <c r="AW257" s="1" t="s">
        <v>70</v>
      </c>
      <c r="AX257" s="1" t="s">
        <v>70</v>
      </c>
      <c r="AY257" s="1" t="s">
        <v>69</v>
      </c>
      <c r="AZ257" s="1" t="s">
        <v>69</v>
      </c>
      <c r="BA257" s="1" t="s">
        <v>70</v>
      </c>
      <c r="BB257" s="1" t="s">
        <v>70</v>
      </c>
      <c r="BC257" s="1" t="s">
        <v>69</v>
      </c>
      <c r="BD257" s="1" t="s">
        <v>70</v>
      </c>
      <c r="BE257" s="1" t="s">
        <v>70</v>
      </c>
      <c r="BF257" s="1" t="s">
        <v>70</v>
      </c>
      <c r="BG257" s="3">
        <v>42563.48541666667</v>
      </c>
    </row>
    <row r="258">
      <c r="A258" s="1">
        <v>1002085.0</v>
      </c>
      <c r="B258" s="1" t="s">
        <v>1592</v>
      </c>
      <c r="C258" s="2" t="s">
        <v>1593</v>
      </c>
      <c r="D258" s="2" t="s">
        <v>1594</v>
      </c>
      <c r="H258" s="1" t="s">
        <v>1595</v>
      </c>
      <c r="I258" s="1" t="s">
        <v>1596</v>
      </c>
      <c r="J258" s="1" t="s">
        <v>1597</v>
      </c>
      <c r="K258" s="1" t="s">
        <v>656</v>
      </c>
      <c r="L258" s="1">
        <v>95521.0</v>
      </c>
      <c r="M258" s="1" t="s">
        <v>1081</v>
      </c>
      <c r="N258" s="1" t="s">
        <v>372</v>
      </c>
      <c r="U258" s="1">
        <v>-124.08688</v>
      </c>
      <c r="V258" s="1">
        <v>40.868397</v>
      </c>
      <c r="W258" s="1" t="s">
        <v>392</v>
      </c>
      <c r="X258" s="1" t="s">
        <v>69</v>
      </c>
      <c r="Y258" s="1" t="s">
        <v>69</v>
      </c>
      <c r="Z258" s="1" t="s">
        <v>70</v>
      </c>
      <c r="AA258" s="1" t="s">
        <v>69</v>
      </c>
      <c r="AB258" s="1" t="s">
        <v>69</v>
      </c>
      <c r="AC258" s="1" t="s">
        <v>69</v>
      </c>
      <c r="AD258" s="1" t="s">
        <v>69</v>
      </c>
      <c r="AE258" s="1" t="s">
        <v>70</v>
      </c>
      <c r="AF258" s="1" t="s">
        <v>70</v>
      </c>
      <c r="AG258" s="1" t="s">
        <v>69</v>
      </c>
      <c r="AH258" s="1" t="s">
        <v>69</v>
      </c>
      <c r="AI258" s="1" t="s">
        <v>69</v>
      </c>
      <c r="AJ258" s="1" t="s">
        <v>69</v>
      </c>
      <c r="AK258" s="1" t="s">
        <v>70</v>
      </c>
      <c r="AL258" s="1" t="s">
        <v>69</v>
      </c>
      <c r="AM258" s="1" t="s">
        <v>69</v>
      </c>
      <c r="AN258" s="1" t="s">
        <v>70</v>
      </c>
      <c r="AO258" s="1" t="s">
        <v>69</v>
      </c>
      <c r="AP258" s="1" t="s">
        <v>70</v>
      </c>
      <c r="AQ258" s="1" t="s">
        <v>69</v>
      </c>
      <c r="AR258" s="1" t="s">
        <v>69</v>
      </c>
      <c r="AS258" s="1" t="s">
        <v>69</v>
      </c>
      <c r="AT258" s="1" t="s">
        <v>69</v>
      </c>
      <c r="AU258" s="1" t="s">
        <v>69</v>
      </c>
      <c r="AV258" s="1" t="s">
        <v>69</v>
      </c>
      <c r="AW258" s="1" t="s">
        <v>70</v>
      </c>
      <c r="AX258" s="1" t="s">
        <v>69</v>
      </c>
      <c r="AY258" s="1" t="s">
        <v>69</v>
      </c>
      <c r="AZ258" s="1" t="s">
        <v>69</v>
      </c>
      <c r="BA258" s="1" t="s">
        <v>69</v>
      </c>
      <c r="BB258" s="1" t="s">
        <v>69</v>
      </c>
      <c r="BC258" s="1" t="s">
        <v>69</v>
      </c>
      <c r="BD258" s="1" t="s">
        <v>70</v>
      </c>
      <c r="BE258" s="1" t="s">
        <v>70</v>
      </c>
      <c r="BF258" s="1" t="s">
        <v>70</v>
      </c>
      <c r="BG258" s="3">
        <v>41754.614583333336</v>
      </c>
    </row>
    <row r="259">
      <c r="A259" s="1">
        <v>1018326.0</v>
      </c>
      <c r="B259" s="1" t="s">
        <v>1598</v>
      </c>
      <c r="D259" s="2" t="s">
        <v>1599</v>
      </c>
      <c r="H259" s="1" t="s">
        <v>1600</v>
      </c>
      <c r="I259" s="1" t="s">
        <v>1601</v>
      </c>
      <c r="J259" s="1" t="s">
        <v>1602</v>
      </c>
      <c r="K259" s="1" t="s">
        <v>181</v>
      </c>
      <c r="L259" s="1">
        <v>20198.0</v>
      </c>
      <c r="M259" s="1" t="s">
        <v>1603</v>
      </c>
      <c r="N259" s="1" t="s">
        <v>467</v>
      </c>
      <c r="U259" s="1">
        <v>-77.787117</v>
      </c>
      <c r="V259" s="1">
        <v>38.851845</v>
      </c>
      <c r="X259" s="1" t="s">
        <v>69</v>
      </c>
      <c r="Y259" s="1" t="s">
        <v>70</v>
      </c>
      <c r="Z259" s="1" t="s">
        <v>70</v>
      </c>
      <c r="AA259" s="1" t="s">
        <v>70</v>
      </c>
      <c r="AB259" s="1" t="s">
        <v>70</v>
      </c>
      <c r="AC259" s="1" t="s">
        <v>70</v>
      </c>
      <c r="AD259" s="1" t="s">
        <v>69</v>
      </c>
      <c r="AE259" s="1" t="s">
        <v>70</v>
      </c>
      <c r="AF259" s="1" t="s">
        <v>69</v>
      </c>
      <c r="AG259" s="1" t="s">
        <v>69</v>
      </c>
      <c r="AH259" s="1" t="s">
        <v>69</v>
      </c>
      <c r="AI259" s="1" t="s">
        <v>70</v>
      </c>
      <c r="AJ259" s="1" t="s">
        <v>69</v>
      </c>
      <c r="AK259" s="1" t="s">
        <v>69</v>
      </c>
      <c r="AL259" s="1" t="s">
        <v>69</v>
      </c>
      <c r="AM259" s="1" t="s">
        <v>69</v>
      </c>
      <c r="AN259" s="1" t="s">
        <v>69</v>
      </c>
      <c r="AO259" s="1" t="s">
        <v>69</v>
      </c>
      <c r="AP259" s="1" t="s">
        <v>70</v>
      </c>
      <c r="AQ259" s="1" t="s">
        <v>70</v>
      </c>
      <c r="AR259" s="1" t="s">
        <v>69</v>
      </c>
      <c r="AS259" s="1" t="s">
        <v>69</v>
      </c>
      <c r="AT259" s="1" t="s">
        <v>69</v>
      </c>
      <c r="AU259" s="1" t="s">
        <v>69</v>
      </c>
      <c r="AV259" s="1" t="s">
        <v>70</v>
      </c>
      <c r="AW259" s="1" t="s">
        <v>70</v>
      </c>
      <c r="AX259" s="1" t="s">
        <v>69</v>
      </c>
      <c r="AY259" s="1" t="s">
        <v>70</v>
      </c>
      <c r="AZ259" s="1" t="s">
        <v>69</v>
      </c>
      <c r="BA259" s="1" t="s">
        <v>70</v>
      </c>
      <c r="BB259" s="1" t="s">
        <v>70</v>
      </c>
      <c r="BC259" s="1" t="s">
        <v>70</v>
      </c>
      <c r="BD259" s="1" t="s">
        <v>70</v>
      </c>
      <c r="BE259" s="1" t="s">
        <v>70</v>
      </c>
      <c r="BF259" s="1" t="s">
        <v>70</v>
      </c>
      <c r="BG259" s="3">
        <v>42908.34722222222</v>
      </c>
    </row>
    <row r="260">
      <c r="A260" s="1">
        <v>1007662.0</v>
      </c>
      <c r="B260" s="1" t="s">
        <v>1604</v>
      </c>
      <c r="C260" s="2" t="s">
        <v>1605</v>
      </c>
      <c r="H260" s="1" t="s">
        <v>1606</v>
      </c>
      <c r="I260" s="1" t="s">
        <v>1607</v>
      </c>
      <c r="J260" s="1" t="s">
        <v>1608</v>
      </c>
      <c r="K260" s="1" t="s">
        <v>785</v>
      </c>
      <c r="L260" s="1">
        <v>78405.0</v>
      </c>
      <c r="U260" s="1">
        <v>-97.425797</v>
      </c>
      <c r="V260" s="1">
        <v>27.7763</v>
      </c>
      <c r="X260" s="1" t="s">
        <v>70</v>
      </c>
      <c r="Y260" s="1" t="s">
        <v>70</v>
      </c>
      <c r="Z260" s="1" t="s">
        <v>70</v>
      </c>
      <c r="AA260" s="1" t="s">
        <v>70</v>
      </c>
      <c r="AB260" s="1" t="s">
        <v>70</v>
      </c>
      <c r="AC260" s="1" t="s">
        <v>80</v>
      </c>
      <c r="BG260" s="1">
        <v>2009.0</v>
      </c>
    </row>
    <row r="261">
      <c r="A261" s="1">
        <v>1002798.0</v>
      </c>
      <c r="B261" s="1" t="s">
        <v>1609</v>
      </c>
      <c r="C261" s="2" t="s">
        <v>1610</v>
      </c>
      <c r="H261" s="1" t="s">
        <v>1611</v>
      </c>
      <c r="I261" s="1" t="s">
        <v>1612</v>
      </c>
      <c r="J261" s="1" t="s">
        <v>1613</v>
      </c>
      <c r="K261" s="1" t="s">
        <v>575</v>
      </c>
      <c r="L261" s="1">
        <v>48658.0</v>
      </c>
      <c r="M261" s="1" t="s">
        <v>1135</v>
      </c>
      <c r="N261" s="1" t="s">
        <v>1543</v>
      </c>
      <c r="U261" s="1">
        <v>-83.961296</v>
      </c>
      <c r="V261" s="1">
        <v>43.983429</v>
      </c>
      <c r="W261" s="1" t="s">
        <v>136</v>
      </c>
      <c r="X261" s="1" t="s">
        <v>70</v>
      </c>
      <c r="Y261" s="1" t="s">
        <v>69</v>
      </c>
      <c r="Z261" s="1" t="s">
        <v>70</v>
      </c>
      <c r="AA261" s="1" t="s">
        <v>69</v>
      </c>
      <c r="AB261" s="1" t="s">
        <v>70</v>
      </c>
      <c r="AC261" s="1" t="s">
        <v>80</v>
      </c>
      <c r="AD261" s="1" t="s">
        <v>69</v>
      </c>
      <c r="AE261" s="1" t="s">
        <v>70</v>
      </c>
      <c r="AF261" s="1" t="s">
        <v>69</v>
      </c>
      <c r="AG261" s="1" t="s">
        <v>70</v>
      </c>
      <c r="AH261" s="1" t="s">
        <v>70</v>
      </c>
      <c r="AI261" s="1" t="s">
        <v>70</v>
      </c>
      <c r="AJ261" s="1" t="s">
        <v>69</v>
      </c>
      <c r="AK261" s="1" t="s">
        <v>69</v>
      </c>
      <c r="AL261" s="1" t="s">
        <v>69</v>
      </c>
      <c r="AM261" s="1" t="s">
        <v>70</v>
      </c>
      <c r="AN261" s="1" t="s">
        <v>70</v>
      </c>
      <c r="AO261" s="1" t="s">
        <v>70</v>
      </c>
      <c r="AP261" s="1" t="s">
        <v>70</v>
      </c>
      <c r="AQ261" s="1" t="s">
        <v>69</v>
      </c>
      <c r="AR261" s="1" t="s">
        <v>69</v>
      </c>
      <c r="AS261" s="1" t="s">
        <v>70</v>
      </c>
      <c r="AT261" s="1" t="s">
        <v>70</v>
      </c>
      <c r="AU261" s="1" t="s">
        <v>70</v>
      </c>
      <c r="AV261" s="1" t="s">
        <v>69</v>
      </c>
      <c r="AW261" s="1" t="s">
        <v>70</v>
      </c>
      <c r="AX261" s="1" t="s">
        <v>70</v>
      </c>
      <c r="AY261" s="1" t="s">
        <v>70</v>
      </c>
      <c r="AZ261" s="1" t="s">
        <v>70</v>
      </c>
      <c r="BA261" s="1" t="s">
        <v>70</v>
      </c>
      <c r="BB261" s="1" t="s">
        <v>70</v>
      </c>
      <c r="BC261" s="1" t="s">
        <v>70</v>
      </c>
      <c r="BD261" s="1" t="s">
        <v>70</v>
      </c>
      <c r="BE261" s="1" t="s">
        <v>70</v>
      </c>
      <c r="BF261" s="1" t="s">
        <v>70</v>
      </c>
      <c r="BG261" s="3">
        <v>41137.40972222222</v>
      </c>
    </row>
    <row r="262">
      <c r="A262" s="1">
        <v>1019187.0</v>
      </c>
      <c r="B262" s="1" t="s">
        <v>1614</v>
      </c>
      <c r="C262" s="2" t="s">
        <v>1615</v>
      </c>
      <c r="D262" s="2" t="s">
        <v>1616</v>
      </c>
      <c r="E262" s="2" t="s">
        <v>1617</v>
      </c>
      <c r="G262" s="2" t="s">
        <v>1618</v>
      </c>
      <c r="H262" s="1" t="s">
        <v>1619</v>
      </c>
      <c r="I262" s="1" t="s">
        <v>1620</v>
      </c>
      <c r="J262" s="1" t="s">
        <v>1366</v>
      </c>
      <c r="K262" s="1" t="s">
        <v>575</v>
      </c>
      <c r="L262" s="1">
        <v>48104.0</v>
      </c>
      <c r="M262" s="1" t="s">
        <v>430</v>
      </c>
      <c r="N262" s="1" t="s">
        <v>1621</v>
      </c>
      <c r="U262" s="1">
        <v>-83.838669</v>
      </c>
      <c r="V262" s="1">
        <v>42.253265</v>
      </c>
      <c r="X262" s="1" t="s">
        <v>69</v>
      </c>
      <c r="Y262" s="1" t="s">
        <v>70</v>
      </c>
      <c r="Z262" s="1" t="s">
        <v>70</v>
      </c>
      <c r="AA262" s="1" t="s">
        <v>70</v>
      </c>
      <c r="AB262" s="1" t="s">
        <v>69</v>
      </c>
      <c r="AC262" s="1" t="s">
        <v>69</v>
      </c>
      <c r="AD262" s="1" t="s">
        <v>69</v>
      </c>
      <c r="AE262" s="1" t="s">
        <v>69</v>
      </c>
      <c r="AF262" s="1" t="s">
        <v>69</v>
      </c>
      <c r="AG262" s="1" t="s">
        <v>69</v>
      </c>
      <c r="AH262" s="1" t="s">
        <v>69</v>
      </c>
      <c r="AI262" s="1" t="s">
        <v>69</v>
      </c>
      <c r="AJ262" s="1" t="s">
        <v>69</v>
      </c>
      <c r="AK262" s="1" t="s">
        <v>69</v>
      </c>
      <c r="AL262" s="1" t="s">
        <v>69</v>
      </c>
      <c r="AM262" s="1" t="s">
        <v>69</v>
      </c>
      <c r="AN262" s="1" t="s">
        <v>69</v>
      </c>
      <c r="AO262" s="1" t="s">
        <v>69</v>
      </c>
      <c r="AP262" s="1" t="s">
        <v>70</v>
      </c>
      <c r="AQ262" s="1" t="s">
        <v>70</v>
      </c>
      <c r="AR262" s="1" t="s">
        <v>69</v>
      </c>
      <c r="AS262" s="1" t="s">
        <v>69</v>
      </c>
      <c r="AT262" s="1" t="s">
        <v>69</v>
      </c>
      <c r="AU262" s="1" t="s">
        <v>69</v>
      </c>
      <c r="AV262" s="1" t="s">
        <v>69</v>
      </c>
      <c r="AW262" s="1" t="s">
        <v>70</v>
      </c>
      <c r="AX262" s="1" t="s">
        <v>69</v>
      </c>
      <c r="AY262" s="1" t="s">
        <v>69</v>
      </c>
      <c r="AZ262" s="1" t="s">
        <v>69</v>
      </c>
      <c r="BA262" s="1" t="s">
        <v>69</v>
      </c>
      <c r="BB262" s="1" t="s">
        <v>69</v>
      </c>
      <c r="BC262" s="1" t="s">
        <v>69</v>
      </c>
      <c r="BD262" s="1" t="s">
        <v>70</v>
      </c>
      <c r="BE262" s="1" t="s">
        <v>69</v>
      </c>
      <c r="BF262" s="1" t="s">
        <v>69</v>
      </c>
      <c r="BG262" s="3">
        <v>43307.90555555555</v>
      </c>
    </row>
    <row r="263">
      <c r="A263" s="1">
        <v>1002314.0</v>
      </c>
      <c r="B263" s="1" t="s">
        <v>1622</v>
      </c>
      <c r="C263" s="2" t="s">
        <v>1623</v>
      </c>
      <c r="H263" s="1" t="s">
        <v>1624</v>
      </c>
      <c r="I263" s="1" t="s">
        <v>1625</v>
      </c>
      <c r="J263" s="1" t="s">
        <v>1626</v>
      </c>
      <c r="K263" s="1" t="s">
        <v>230</v>
      </c>
      <c r="L263" s="1">
        <v>67005.0</v>
      </c>
      <c r="U263" s="1">
        <v>-97.038597</v>
      </c>
      <c r="V263" s="1">
        <v>37.060902</v>
      </c>
      <c r="X263" s="1" t="s">
        <v>70</v>
      </c>
      <c r="Y263" s="1" t="s">
        <v>70</v>
      </c>
      <c r="Z263" s="1" t="s">
        <v>70</v>
      </c>
      <c r="AA263" s="1" t="s">
        <v>70</v>
      </c>
      <c r="AB263" s="1" t="s">
        <v>70</v>
      </c>
      <c r="AC263" s="1" t="s">
        <v>80</v>
      </c>
      <c r="BG263" s="1">
        <v>2009.0</v>
      </c>
    </row>
    <row r="264">
      <c r="A264" s="1">
        <v>1005928.0</v>
      </c>
      <c r="B264" s="1" t="s">
        <v>1627</v>
      </c>
      <c r="H264" s="1" t="s">
        <v>1628</v>
      </c>
      <c r="I264" s="1" t="s">
        <v>1629</v>
      </c>
      <c r="J264" s="1" t="s">
        <v>1630</v>
      </c>
      <c r="K264" s="1" t="s">
        <v>1630</v>
      </c>
      <c r="L264" s="1">
        <v>72160.0</v>
      </c>
      <c r="U264" s="1">
        <v>-91.548798</v>
      </c>
      <c r="V264" s="1">
        <v>34.4851</v>
      </c>
      <c r="X264" s="1" t="s">
        <v>70</v>
      </c>
      <c r="Y264" s="1" t="s">
        <v>70</v>
      </c>
      <c r="Z264" s="1" t="s">
        <v>70</v>
      </c>
      <c r="AA264" s="1" t="s">
        <v>70</v>
      </c>
      <c r="AB264" s="1" t="s">
        <v>70</v>
      </c>
      <c r="AC264" s="1" t="s">
        <v>80</v>
      </c>
      <c r="BG264" s="1">
        <v>2009.0</v>
      </c>
    </row>
    <row r="265">
      <c r="A265" s="1">
        <v>1005927.0</v>
      </c>
      <c r="B265" s="1" t="s">
        <v>1631</v>
      </c>
      <c r="H265" s="1" t="s">
        <v>1632</v>
      </c>
      <c r="I265" s="1" t="s">
        <v>1633</v>
      </c>
      <c r="J265" s="1" t="s">
        <v>1630</v>
      </c>
      <c r="K265" s="1" t="s">
        <v>1630</v>
      </c>
      <c r="L265" s="1">
        <v>72042.0</v>
      </c>
      <c r="U265" s="1">
        <v>-91.340103</v>
      </c>
      <c r="V265" s="1">
        <v>34.282299</v>
      </c>
      <c r="X265" s="1" t="s">
        <v>70</v>
      </c>
      <c r="Y265" s="1" t="s">
        <v>70</v>
      </c>
      <c r="Z265" s="1" t="s">
        <v>70</v>
      </c>
      <c r="AA265" s="1" t="s">
        <v>70</v>
      </c>
      <c r="AB265" s="1" t="s">
        <v>70</v>
      </c>
      <c r="AC265" s="1" t="s">
        <v>80</v>
      </c>
      <c r="BG265" s="1">
        <v>2009.0</v>
      </c>
    </row>
    <row r="266">
      <c r="A266" s="1">
        <v>1002621.0</v>
      </c>
      <c r="B266" s="1" t="s">
        <v>1634</v>
      </c>
      <c r="H266" s="1" t="s">
        <v>1635</v>
      </c>
      <c r="I266" s="1" t="s">
        <v>1636</v>
      </c>
      <c r="J266" s="1" t="s">
        <v>1637</v>
      </c>
      <c r="K266" s="1" t="s">
        <v>1630</v>
      </c>
      <c r="L266" s="1">
        <v>72206.0</v>
      </c>
      <c r="U266" s="1">
        <v>-92.370903</v>
      </c>
      <c r="V266" s="1">
        <v>34.756802</v>
      </c>
      <c r="X266" s="1" t="s">
        <v>70</v>
      </c>
      <c r="Y266" s="1" t="s">
        <v>70</v>
      </c>
      <c r="Z266" s="1" t="s">
        <v>70</v>
      </c>
      <c r="AA266" s="1" t="s">
        <v>70</v>
      </c>
      <c r="AB266" s="1" t="s">
        <v>70</v>
      </c>
      <c r="AC266" s="1" t="s">
        <v>80</v>
      </c>
      <c r="BG266" s="1">
        <v>2009.0</v>
      </c>
    </row>
    <row r="267">
      <c r="A267" s="1">
        <v>1002622.0</v>
      </c>
      <c r="B267" s="1" t="s">
        <v>1638</v>
      </c>
      <c r="H267" s="1" t="s">
        <v>1639</v>
      </c>
      <c r="I267" s="1" t="s">
        <v>1636</v>
      </c>
      <c r="J267" s="1" t="s">
        <v>1637</v>
      </c>
      <c r="K267" s="1" t="s">
        <v>1630</v>
      </c>
      <c r="L267" s="1">
        <v>72206.0</v>
      </c>
      <c r="U267" s="1">
        <v>-92.232903</v>
      </c>
      <c r="V267" s="1">
        <v>34.795502</v>
      </c>
      <c r="X267" s="1" t="s">
        <v>70</v>
      </c>
      <c r="Y267" s="1" t="s">
        <v>70</v>
      </c>
      <c r="Z267" s="1" t="s">
        <v>70</v>
      </c>
      <c r="AA267" s="1" t="s">
        <v>70</v>
      </c>
      <c r="AB267" s="1" t="s">
        <v>70</v>
      </c>
      <c r="AC267" s="1" t="s">
        <v>80</v>
      </c>
      <c r="BG267" s="1">
        <v>2009.0</v>
      </c>
    </row>
    <row r="268">
      <c r="A268" s="1">
        <v>1002620.0</v>
      </c>
      <c r="B268" s="1" t="s">
        <v>1640</v>
      </c>
      <c r="H268" s="1" t="s">
        <v>1641</v>
      </c>
      <c r="I268" s="1" t="s">
        <v>1636</v>
      </c>
      <c r="J268" s="1" t="s">
        <v>1637</v>
      </c>
      <c r="K268" s="1" t="s">
        <v>1630</v>
      </c>
      <c r="L268" s="1">
        <v>72206.0</v>
      </c>
      <c r="U268" s="1">
        <v>-92.3452</v>
      </c>
      <c r="V268" s="1">
        <v>34.740398</v>
      </c>
      <c r="X268" s="1" t="s">
        <v>70</v>
      </c>
      <c r="Y268" s="1" t="s">
        <v>70</v>
      </c>
      <c r="Z268" s="1" t="s">
        <v>70</v>
      </c>
      <c r="AA268" s="1" t="s">
        <v>70</v>
      </c>
      <c r="AB268" s="1" t="s">
        <v>70</v>
      </c>
      <c r="AC268" s="1" t="s">
        <v>80</v>
      </c>
      <c r="BG268" s="1">
        <v>2009.0</v>
      </c>
    </row>
    <row r="269">
      <c r="A269" s="1">
        <v>1001018.0</v>
      </c>
      <c r="B269" s="1" t="s">
        <v>1642</v>
      </c>
      <c r="C269" s="2" t="s">
        <v>1643</v>
      </c>
      <c r="H269" s="1" t="s">
        <v>1644</v>
      </c>
      <c r="I269" s="1" t="s">
        <v>1636</v>
      </c>
      <c r="J269" s="1" t="s">
        <v>1637</v>
      </c>
      <c r="K269" s="1" t="s">
        <v>1630</v>
      </c>
      <c r="L269" s="1">
        <v>72201.0</v>
      </c>
      <c r="M269" s="1" t="s">
        <v>706</v>
      </c>
      <c r="N269" s="1" t="s">
        <v>1645</v>
      </c>
      <c r="U269" s="1">
        <v>-92.2696</v>
      </c>
      <c r="V269" s="1">
        <v>34.743076</v>
      </c>
      <c r="X269" s="1" t="s">
        <v>69</v>
      </c>
      <c r="Y269" s="1" t="s">
        <v>70</v>
      </c>
      <c r="Z269" s="1" t="s">
        <v>70</v>
      </c>
      <c r="AA269" s="1" t="s">
        <v>70</v>
      </c>
      <c r="AB269" s="1" t="s">
        <v>70</v>
      </c>
      <c r="AC269" s="1" t="s">
        <v>69</v>
      </c>
      <c r="AD269" s="1" t="s">
        <v>69</v>
      </c>
      <c r="AE269" s="1" t="s">
        <v>69</v>
      </c>
      <c r="AF269" s="1" t="s">
        <v>69</v>
      </c>
      <c r="AG269" s="1" t="s">
        <v>69</v>
      </c>
      <c r="AH269" s="1" t="s">
        <v>69</v>
      </c>
      <c r="AI269" s="1" t="s">
        <v>70</v>
      </c>
      <c r="AJ269" s="1" t="s">
        <v>69</v>
      </c>
      <c r="AK269" s="1" t="s">
        <v>69</v>
      </c>
      <c r="AL269" s="1" t="s">
        <v>69</v>
      </c>
      <c r="AM269" s="1" t="s">
        <v>69</v>
      </c>
      <c r="AN269" s="1" t="s">
        <v>70</v>
      </c>
      <c r="AO269" s="1" t="s">
        <v>69</v>
      </c>
      <c r="AP269" s="1" t="s">
        <v>70</v>
      </c>
      <c r="AQ269" s="1" t="s">
        <v>69</v>
      </c>
      <c r="AR269" s="1" t="s">
        <v>69</v>
      </c>
      <c r="AS269" s="1" t="s">
        <v>69</v>
      </c>
      <c r="AT269" s="1" t="s">
        <v>69</v>
      </c>
      <c r="AU269" s="1" t="s">
        <v>69</v>
      </c>
      <c r="AV269" s="1" t="s">
        <v>69</v>
      </c>
      <c r="AW269" s="1" t="s">
        <v>70</v>
      </c>
      <c r="AX269" s="1" t="s">
        <v>69</v>
      </c>
      <c r="AY269" s="1" t="s">
        <v>69</v>
      </c>
      <c r="AZ269" s="1" t="s">
        <v>69</v>
      </c>
      <c r="BA269" s="1" t="s">
        <v>70</v>
      </c>
      <c r="BB269" s="1" t="s">
        <v>69</v>
      </c>
      <c r="BC269" s="1" t="s">
        <v>69</v>
      </c>
      <c r="BD269" s="1" t="s">
        <v>69</v>
      </c>
      <c r="BE269" s="1" t="s">
        <v>70</v>
      </c>
      <c r="BF269" s="1" t="s">
        <v>69</v>
      </c>
      <c r="BG269" s="3">
        <v>42082.47361111111</v>
      </c>
    </row>
    <row r="270">
      <c r="A270" s="1">
        <v>1017963.0</v>
      </c>
      <c r="B270" s="1" t="s">
        <v>1646</v>
      </c>
      <c r="D270" s="2" t="s">
        <v>1647</v>
      </c>
      <c r="H270" s="1" t="s">
        <v>1648</v>
      </c>
      <c r="I270" s="1" t="s">
        <v>1649</v>
      </c>
      <c r="J270" s="1" t="s">
        <v>1650</v>
      </c>
      <c r="K270" s="1" t="s">
        <v>230</v>
      </c>
      <c r="L270" s="1">
        <v>67514.0</v>
      </c>
      <c r="M270" s="1" t="s">
        <v>1651</v>
      </c>
      <c r="N270" s="1" t="s">
        <v>671</v>
      </c>
      <c r="U270" s="1">
        <v>-98.178848</v>
      </c>
      <c r="V270" s="1">
        <v>37.896667</v>
      </c>
      <c r="X270" s="1" t="s">
        <v>69</v>
      </c>
      <c r="Y270" s="1" t="s">
        <v>70</v>
      </c>
      <c r="Z270" s="1" t="s">
        <v>70</v>
      </c>
      <c r="AA270" s="1" t="s">
        <v>69</v>
      </c>
      <c r="AB270" s="1" t="s">
        <v>70</v>
      </c>
      <c r="AC270" s="1" t="s">
        <v>70</v>
      </c>
      <c r="AD270" s="1" t="s">
        <v>69</v>
      </c>
      <c r="AE270" s="1" t="s">
        <v>70</v>
      </c>
      <c r="AF270" s="1" t="s">
        <v>69</v>
      </c>
      <c r="AG270" s="1" t="s">
        <v>69</v>
      </c>
      <c r="AH270" s="1" t="s">
        <v>69</v>
      </c>
      <c r="AI270" s="1" t="s">
        <v>70</v>
      </c>
      <c r="AJ270" s="1" t="s">
        <v>69</v>
      </c>
      <c r="AK270" s="1" t="s">
        <v>69</v>
      </c>
      <c r="AL270" s="1" t="s">
        <v>69</v>
      </c>
      <c r="AM270" s="1" t="s">
        <v>69</v>
      </c>
      <c r="AN270" s="1" t="s">
        <v>70</v>
      </c>
      <c r="AO270" s="1" t="s">
        <v>69</v>
      </c>
      <c r="AP270" s="1" t="s">
        <v>70</v>
      </c>
      <c r="AQ270" s="1" t="s">
        <v>70</v>
      </c>
      <c r="AR270" s="1" t="s">
        <v>69</v>
      </c>
      <c r="AS270" s="1" t="s">
        <v>69</v>
      </c>
      <c r="AT270" s="1" t="s">
        <v>69</v>
      </c>
      <c r="AU270" s="1" t="s">
        <v>69</v>
      </c>
      <c r="AV270" s="1" t="s">
        <v>69</v>
      </c>
      <c r="AW270" s="1" t="s">
        <v>70</v>
      </c>
      <c r="AX270" s="1" t="s">
        <v>69</v>
      </c>
      <c r="AY270" s="1" t="s">
        <v>70</v>
      </c>
      <c r="AZ270" s="1" t="s">
        <v>69</v>
      </c>
      <c r="BA270" s="1" t="s">
        <v>70</v>
      </c>
      <c r="BB270" s="1" t="s">
        <v>70</v>
      </c>
      <c r="BC270" s="1" t="s">
        <v>69</v>
      </c>
      <c r="BD270" s="1" t="s">
        <v>70</v>
      </c>
      <c r="BE270" s="1" t="s">
        <v>70</v>
      </c>
      <c r="BF270" s="1" t="s">
        <v>69</v>
      </c>
      <c r="BG270" s="3">
        <v>42857.59166666667</v>
      </c>
    </row>
    <row r="271">
      <c r="A271" s="1">
        <v>1018253.0</v>
      </c>
      <c r="B271" s="1" t="s">
        <v>1652</v>
      </c>
      <c r="C271" s="2" t="s">
        <v>1653</v>
      </c>
      <c r="D271" s="2" t="s">
        <v>1654</v>
      </c>
      <c r="E271" s="2" t="s">
        <v>1655</v>
      </c>
      <c r="G271" s="2" t="s">
        <v>1656</v>
      </c>
      <c r="H271" s="1" t="s">
        <v>1657</v>
      </c>
      <c r="I271" s="1" t="s">
        <v>1649</v>
      </c>
      <c r="J271" s="1" t="s">
        <v>1649</v>
      </c>
      <c r="K271" s="1" t="s">
        <v>181</v>
      </c>
      <c r="L271" s="1">
        <v>22201.0</v>
      </c>
      <c r="M271" s="1" t="s">
        <v>1658</v>
      </c>
      <c r="N271" s="1" t="s">
        <v>205</v>
      </c>
      <c r="O271" s="1" t="s">
        <v>1659</v>
      </c>
      <c r="P271" s="1" t="s">
        <v>490</v>
      </c>
      <c r="U271" s="1">
        <v>-77.084595</v>
      </c>
      <c r="V271" s="1">
        <v>38.889591</v>
      </c>
      <c r="X271" s="1" t="s">
        <v>69</v>
      </c>
      <c r="Y271" s="1" t="s">
        <v>70</v>
      </c>
      <c r="Z271" s="1" t="s">
        <v>70</v>
      </c>
      <c r="AA271" s="1" t="s">
        <v>69</v>
      </c>
      <c r="AB271" s="1" t="s">
        <v>69</v>
      </c>
      <c r="AC271" s="1" t="s">
        <v>80</v>
      </c>
      <c r="AD271" s="1" t="s">
        <v>69</v>
      </c>
      <c r="AE271" s="1" t="s">
        <v>69</v>
      </c>
      <c r="AF271" s="1" t="s">
        <v>70</v>
      </c>
      <c r="AG271" s="1" t="s">
        <v>69</v>
      </c>
      <c r="AH271" s="1" t="s">
        <v>69</v>
      </c>
      <c r="AI271" s="1" t="s">
        <v>69</v>
      </c>
      <c r="AJ271" s="1" t="s">
        <v>69</v>
      </c>
      <c r="AK271" s="1" t="s">
        <v>69</v>
      </c>
      <c r="AL271" s="1" t="s">
        <v>69</v>
      </c>
      <c r="AM271" s="1" t="s">
        <v>69</v>
      </c>
      <c r="AN271" s="1" t="s">
        <v>69</v>
      </c>
      <c r="AO271" s="1" t="s">
        <v>69</v>
      </c>
      <c r="AP271" s="1" t="s">
        <v>70</v>
      </c>
      <c r="AQ271" s="1" t="s">
        <v>70</v>
      </c>
      <c r="AR271" s="1" t="s">
        <v>69</v>
      </c>
      <c r="AS271" s="1" t="s">
        <v>69</v>
      </c>
      <c r="AT271" s="1" t="s">
        <v>69</v>
      </c>
      <c r="AU271" s="1" t="s">
        <v>70</v>
      </c>
      <c r="AV271" s="1" t="s">
        <v>70</v>
      </c>
      <c r="AW271" s="1" t="s">
        <v>70</v>
      </c>
      <c r="AX271" s="1" t="s">
        <v>69</v>
      </c>
      <c r="AY271" s="1" t="s">
        <v>70</v>
      </c>
      <c r="AZ271" s="1" t="s">
        <v>69</v>
      </c>
      <c r="BA271" s="1" t="s">
        <v>70</v>
      </c>
      <c r="BB271" s="1" t="s">
        <v>69</v>
      </c>
      <c r="BC271" s="1" t="s">
        <v>69</v>
      </c>
      <c r="BD271" s="1" t="s">
        <v>69</v>
      </c>
      <c r="BE271" s="1" t="s">
        <v>70</v>
      </c>
      <c r="BF271" s="1" t="s">
        <v>70</v>
      </c>
      <c r="BG271" s="3">
        <v>42906.83263888889</v>
      </c>
    </row>
    <row r="272">
      <c r="A272" s="1">
        <v>1008236.0</v>
      </c>
      <c r="B272" s="1" t="s">
        <v>1652</v>
      </c>
      <c r="C272" s="2" t="s">
        <v>1660</v>
      </c>
      <c r="H272" s="1" t="s">
        <v>1661</v>
      </c>
      <c r="I272" s="1" t="s">
        <v>1662</v>
      </c>
      <c r="J272" s="1" t="s">
        <v>1184</v>
      </c>
      <c r="K272" s="1" t="s">
        <v>96</v>
      </c>
      <c r="L272" s="1">
        <v>12603.0</v>
      </c>
      <c r="M272" s="1" t="s">
        <v>1564</v>
      </c>
      <c r="N272" s="1" t="s">
        <v>190</v>
      </c>
      <c r="U272" s="1">
        <v>-73.901161</v>
      </c>
      <c r="V272" s="1">
        <v>41.691448</v>
      </c>
      <c r="X272" s="1" t="s">
        <v>69</v>
      </c>
      <c r="Y272" s="1" t="s">
        <v>70</v>
      </c>
      <c r="Z272" s="1" t="s">
        <v>69</v>
      </c>
      <c r="AA272" s="1" t="s">
        <v>70</v>
      </c>
      <c r="AB272" s="1" t="s">
        <v>70</v>
      </c>
      <c r="AC272" s="1" t="s">
        <v>70</v>
      </c>
      <c r="AD272" s="1" t="s">
        <v>69</v>
      </c>
      <c r="AE272" s="1" t="s">
        <v>69</v>
      </c>
      <c r="AF272" s="1" t="s">
        <v>69</v>
      </c>
      <c r="AG272" s="1" t="s">
        <v>69</v>
      </c>
      <c r="AH272" s="1" t="s">
        <v>69</v>
      </c>
      <c r="AI272" s="1" t="s">
        <v>70</v>
      </c>
      <c r="AJ272" s="1" t="s">
        <v>69</v>
      </c>
      <c r="AK272" s="1" t="s">
        <v>69</v>
      </c>
      <c r="AL272" s="1" t="s">
        <v>69</v>
      </c>
      <c r="AM272" s="1" t="s">
        <v>69</v>
      </c>
      <c r="AN272" s="1" t="s">
        <v>69</v>
      </c>
      <c r="AO272" s="1" t="s">
        <v>69</v>
      </c>
      <c r="AP272" s="1" t="s">
        <v>70</v>
      </c>
      <c r="AQ272" s="1" t="s">
        <v>70</v>
      </c>
      <c r="AR272" s="1" t="s">
        <v>69</v>
      </c>
      <c r="AS272" s="1" t="s">
        <v>69</v>
      </c>
      <c r="AT272" s="1" t="s">
        <v>69</v>
      </c>
      <c r="AU272" s="1" t="s">
        <v>69</v>
      </c>
      <c r="AV272" s="1" t="s">
        <v>70</v>
      </c>
      <c r="AW272" s="1" t="s">
        <v>69</v>
      </c>
      <c r="AX272" s="1" t="s">
        <v>70</v>
      </c>
      <c r="AY272" s="1" t="s">
        <v>70</v>
      </c>
      <c r="AZ272" s="1" t="s">
        <v>69</v>
      </c>
      <c r="BA272" s="1" t="s">
        <v>70</v>
      </c>
      <c r="BB272" s="1" t="s">
        <v>69</v>
      </c>
      <c r="BC272" s="1" t="s">
        <v>69</v>
      </c>
      <c r="BD272" s="1" t="s">
        <v>69</v>
      </c>
      <c r="BE272" s="1" t="s">
        <v>70</v>
      </c>
      <c r="BF272" s="1" t="s">
        <v>70</v>
      </c>
      <c r="BG272" s="3">
        <v>42556.51111111111</v>
      </c>
    </row>
    <row r="273">
      <c r="A273" s="1">
        <v>1009968.0</v>
      </c>
      <c r="B273" s="1" t="s">
        <v>1652</v>
      </c>
      <c r="C273" s="2" t="s">
        <v>1663</v>
      </c>
      <c r="H273" s="1" t="s">
        <v>1664</v>
      </c>
      <c r="I273" s="1" t="s">
        <v>1665</v>
      </c>
      <c r="J273" s="1" t="s">
        <v>545</v>
      </c>
      <c r="K273" s="1" t="s">
        <v>488</v>
      </c>
      <c r="L273" s="1">
        <v>2474.0</v>
      </c>
      <c r="M273" s="1" t="s">
        <v>1666</v>
      </c>
      <c r="N273" s="1" t="s">
        <v>1667</v>
      </c>
      <c r="U273" s="1">
        <v>-71.164742</v>
      </c>
      <c r="V273" s="1">
        <v>42.427738</v>
      </c>
      <c r="W273" s="1" t="s">
        <v>392</v>
      </c>
      <c r="X273" s="1" t="s">
        <v>69</v>
      </c>
      <c r="Y273" s="1" t="s">
        <v>69</v>
      </c>
      <c r="Z273" s="1" t="s">
        <v>70</v>
      </c>
      <c r="AA273" s="1" t="s">
        <v>69</v>
      </c>
      <c r="AB273" s="1" t="s">
        <v>70</v>
      </c>
      <c r="AC273" s="1" t="s">
        <v>69</v>
      </c>
      <c r="AD273" s="1" t="s">
        <v>69</v>
      </c>
      <c r="AE273" s="1" t="s">
        <v>69</v>
      </c>
      <c r="AF273" s="1" t="s">
        <v>70</v>
      </c>
      <c r="AG273" s="1" t="s">
        <v>69</v>
      </c>
      <c r="AH273" s="1" t="s">
        <v>69</v>
      </c>
      <c r="AI273" s="1" t="s">
        <v>69</v>
      </c>
      <c r="AJ273" s="1" t="s">
        <v>69</v>
      </c>
      <c r="AK273" s="1" t="s">
        <v>69</v>
      </c>
      <c r="AL273" s="1" t="s">
        <v>69</v>
      </c>
      <c r="AM273" s="1" t="s">
        <v>69</v>
      </c>
      <c r="AN273" s="1" t="s">
        <v>69</v>
      </c>
      <c r="AO273" s="1" t="s">
        <v>69</v>
      </c>
      <c r="AP273" s="1" t="s">
        <v>70</v>
      </c>
      <c r="AQ273" s="1" t="s">
        <v>70</v>
      </c>
      <c r="AR273" s="1" t="s">
        <v>69</v>
      </c>
      <c r="AS273" s="1" t="s">
        <v>69</v>
      </c>
      <c r="AT273" s="1" t="s">
        <v>69</v>
      </c>
      <c r="AU273" s="1" t="s">
        <v>70</v>
      </c>
      <c r="AV273" s="1" t="s">
        <v>70</v>
      </c>
      <c r="AW273" s="1" t="s">
        <v>69</v>
      </c>
      <c r="AX273" s="1" t="s">
        <v>70</v>
      </c>
      <c r="AY273" s="1" t="s">
        <v>70</v>
      </c>
      <c r="AZ273" s="1" t="s">
        <v>69</v>
      </c>
      <c r="BA273" s="1" t="s">
        <v>70</v>
      </c>
      <c r="BB273" s="1" t="s">
        <v>69</v>
      </c>
      <c r="BC273" s="1" t="s">
        <v>70</v>
      </c>
      <c r="BD273" s="1" t="s">
        <v>70</v>
      </c>
      <c r="BE273" s="1" t="s">
        <v>70</v>
      </c>
      <c r="BF273" s="1" t="s">
        <v>70</v>
      </c>
      <c r="BG273" s="3">
        <v>41747.294444444444</v>
      </c>
    </row>
    <row r="274">
      <c r="A274" s="1">
        <v>1018561.0</v>
      </c>
      <c r="B274" s="1" t="s">
        <v>1652</v>
      </c>
      <c r="C274" s="2" t="s">
        <v>1668</v>
      </c>
      <c r="D274" s="2" t="s">
        <v>1669</v>
      </c>
      <c r="H274" s="1" t="s">
        <v>1670</v>
      </c>
      <c r="I274" s="1" t="s">
        <v>1649</v>
      </c>
      <c r="J274" s="1" t="s">
        <v>1671</v>
      </c>
      <c r="K274" s="1" t="s">
        <v>133</v>
      </c>
      <c r="M274" s="1" t="s">
        <v>1672</v>
      </c>
      <c r="N274" s="1" t="s">
        <v>1673</v>
      </c>
      <c r="U274" s="1">
        <v>-122.1269</v>
      </c>
      <c r="V274" s="1">
        <v>48.192879</v>
      </c>
      <c r="X274" s="1" t="s">
        <v>69</v>
      </c>
      <c r="Y274" s="1" t="s">
        <v>69</v>
      </c>
      <c r="Z274" s="1" t="s">
        <v>70</v>
      </c>
      <c r="AA274" s="1" t="s">
        <v>69</v>
      </c>
      <c r="AB274" s="1" t="s">
        <v>69</v>
      </c>
      <c r="AC274" s="1" t="s">
        <v>70</v>
      </c>
      <c r="AD274" s="1" t="s">
        <v>69</v>
      </c>
      <c r="AE274" s="1" t="s">
        <v>70</v>
      </c>
      <c r="AF274" s="1" t="s">
        <v>69</v>
      </c>
      <c r="AG274" s="1" t="s">
        <v>69</v>
      </c>
      <c r="AH274" s="1" t="s">
        <v>70</v>
      </c>
      <c r="AI274" s="1" t="s">
        <v>70</v>
      </c>
      <c r="AJ274" s="1" t="s">
        <v>69</v>
      </c>
      <c r="AK274" s="1" t="s">
        <v>69</v>
      </c>
      <c r="AL274" s="1" t="s">
        <v>70</v>
      </c>
      <c r="AM274" s="1" t="s">
        <v>70</v>
      </c>
      <c r="AN274" s="1" t="s">
        <v>70</v>
      </c>
      <c r="AO274" s="1" t="s">
        <v>70</v>
      </c>
      <c r="AP274" s="1" t="s">
        <v>70</v>
      </c>
      <c r="AQ274" s="1" t="s">
        <v>70</v>
      </c>
      <c r="AR274" s="1" t="s">
        <v>70</v>
      </c>
      <c r="AS274" s="1" t="s">
        <v>70</v>
      </c>
      <c r="AT274" s="1" t="s">
        <v>70</v>
      </c>
      <c r="AU274" s="1" t="s">
        <v>69</v>
      </c>
      <c r="AV274" s="1" t="s">
        <v>70</v>
      </c>
      <c r="AW274" s="1" t="s">
        <v>70</v>
      </c>
      <c r="AX274" s="1" t="s">
        <v>70</v>
      </c>
      <c r="AY274" s="1" t="s">
        <v>70</v>
      </c>
      <c r="AZ274" s="1" t="s">
        <v>69</v>
      </c>
      <c r="BA274" s="1" t="s">
        <v>70</v>
      </c>
      <c r="BB274" s="1" t="s">
        <v>70</v>
      </c>
      <c r="BC274" s="1" t="s">
        <v>70</v>
      </c>
      <c r="BD274" s="1" t="s">
        <v>70</v>
      </c>
      <c r="BE274" s="1" t="s">
        <v>70</v>
      </c>
      <c r="BF274" s="1" t="s">
        <v>70</v>
      </c>
      <c r="BG274" s="3">
        <v>42921.8375</v>
      </c>
    </row>
    <row r="275">
      <c r="A275" s="1">
        <v>1003571.0</v>
      </c>
      <c r="B275" s="1" t="s">
        <v>1674</v>
      </c>
      <c r="H275" s="1" t="s">
        <v>1675</v>
      </c>
      <c r="I275" s="1" t="s">
        <v>1649</v>
      </c>
      <c r="J275" s="1" t="s">
        <v>370</v>
      </c>
      <c r="K275" s="1" t="s">
        <v>203</v>
      </c>
      <c r="L275" s="1">
        <v>60004.0</v>
      </c>
      <c r="U275" s="1">
        <v>-87.980797</v>
      </c>
      <c r="V275" s="1">
        <v>42.085999</v>
      </c>
      <c r="X275" s="1" t="s">
        <v>70</v>
      </c>
      <c r="Y275" s="1" t="s">
        <v>70</v>
      </c>
      <c r="Z275" s="1" t="s">
        <v>70</v>
      </c>
      <c r="AA275" s="1" t="s">
        <v>70</v>
      </c>
      <c r="AB275" s="1" t="s">
        <v>70</v>
      </c>
      <c r="AC275" s="1" t="s">
        <v>80</v>
      </c>
      <c r="BG275" s="1">
        <v>2009.0</v>
      </c>
    </row>
    <row r="276">
      <c r="A276" s="1">
        <v>1010945.0</v>
      </c>
      <c r="B276" s="1" t="s">
        <v>1676</v>
      </c>
      <c r="C276" s="2" t="s">
        <v>1677</v>
      </c>
      <c r="D276" s="2" t="s">
        <v>1678</v>
      </c>
      <c r="H276" s="1" t="s">
        <v>1679</v>
      </c>
      <c r="I276" s="1" t="s">
        <v>1649</v>
      </c>
      <c r="J276" s="1" t="s">
        <v>1649</v>
      </c>
      <c r="K276" s="1" t="s">
        <v>181</v>
      </c>
      <c r="L276" s="1">
        <v>22204.0</v>
      </c>
      <c r="M276" s="1" t="s">
        <v>1680</v>
      </c>
      <c r="N276" s="1" t="s">
        <v>1105</v>
      </c>
      <c r="U276" s="1">
        <v>-77.11219</v>
      </c>
      <c r="V276" s="1">
        <v>38.856258</v>
      </c>
      <c r="X276" s="1" t="s">
        <v>69</v>
      </c>
      <c r="Y276" s="1" t="s">
        <v>70</v>
      </c>
      <c r="Z276" s="1" t="s">
        <v>70</v>
      </c>
      <c r="AA276" s="1" t="s">
        <v>70</v>
      </c>
      <c r="AB276" s="1" t="s">
        <v>69</v>
      </c>
      <c r="AC276" s="1" t="s">
        <v>70</v>
      </c>
      <c r="AD276" s="1" t="s">
        <v>69</v>
      </c>
      <c r="AE276" s="1" t="s">
        <v>70</v>
      </c>
      <c r="AF276" s="1" t="s">
        <v>70</v>
      </c>
      <c r="AG276" s="1" t="s">
        <v>69</v>
      </c>
      <c r="AH276" s="1" t="s">
        <v>70</v>
      </c>
      <c r="AI276" s="1" t="s">
        <v>70</v>
      </c>
      <c r="AJ276" s="1" t="s">
        <v>69</v>
      </c>
      <c r="AK276" s="1" t="s">
        <v>69</v>
      </c>
      <c r="AL276" s="1" t="s">
        <v>70</v>
      </c>
      <c r="AM276" s="1" t="s">
        <v>69</v>
      </c>
      <c r="AN276" s="1" t="s">
        <v>70</v>
      </c>
      <c r="AO276" s="1" t="s">
        <v>70</v>
      </c>
      <c r="AP276" s="1" t="s">
        <v>70</v>
      </c>
      <c r="AQ276" s="1" t="s">
        <v>70</v>
      </c>
      <c r="AR276" s="1" t="s">
        <v>70</v>
      </c>
      <c r="AS276" s="1" t="s">
        <v>70</v>
      </c>
      <c r="AT276" s="1" t="s">
        <v>69</v>
      </c>
      <c r="AU276" s="1" t="s">
        <v>70</v>
      </c>
      <c r="AV276" s="1" t="s">
        <v>70</v>
      </c>
      <c r="AW276" s="1" t="s">
        <v>70</v>
      </c>
      <c r="AX276" s="1" t="s">
        <v>70</v>
      </c>
      <c r="AY276" s="1" t="s">
        <v>70</v>
      </c>
      <c r="AZ276" s="1" t="s">
        <v>69</v>
      </c>
      <c r="BA276" s="1" t="s">
        <v>70</v>
      </c>
      <c r="BB276" s="1" t="s">
        <v>69</v>
      </c>
      <c r="BC276" s="1" t="s">
        <v>70</v>
      </c>
      <c r="BD276" s="1" t="s">
        <v>70</v>
      </c>
      <c r="BE276" s="1" t="s">
        <v>70</v>
      </c>
      <c r="BF276" s="1" t="s">
        <v>70</v>
      </c>
      <c r="BG276" s="3">
        <v>42083.64444444444</v>
      </c>
    </row>
    <row r="277">
      <c r="A277" s="1">
        <v>1011958.0</v>
      </c>
      <c r="B277" s="1" t="s">
        <v>1681</v>
      </c>
      <c r="D277" s="2" t="s">
        <v>1682</v>
      </c>
      <c r="G277" s="2" t="s">
        <v>1683</v>
      </c>
      <c r="H277" s="1" t="s">
        <v>1684</v>
      </c>
      <c r="I277" s="1" t="s">
        <v>1685</v>
      </c>
      <c r="J277" s="1" t="s">
        <v>1686</v>
      </c>
      <c r="K277" s="1" t="s">
        <v>244</v>
      </c>
      <c r="L277" s="1">
        <v>7304.0</v>
      </c>
      <c r="M277" s="1" t="s">
        <v>1687</v>
      </c>
      <c r="N277" s="1" t="s">
        <v>1221</v>
      </c>
      <c r="U277" s="1">
        <v>-74.070763</v>
      </c>
      <c r="V277" s="1">
        <v>40.714275</v>
      </c>
      <c r="X277" s="1" t="s">
        <v>69</v>
      </c>
      <c r="Y277" s="1" t="s">
        <v>70</v>
      </c>
      <c r="Z277" s="1" t="s">
        <v>69</v>
      </c>
      <c r="AA277" s="1" t="s">
        <v>70</v>
      </c>
      <c r="AB277" s="1" t="s">
        <v>69</v>
      </c>
      <c r="AC277" s="1" t="s">
        <v>70</v>
      </c>
      <c r="AD277" s="1" t="s">
        <v>69</v>
      </c>
      <c r="AE277" s="1" t="s">
        <v>70</v>
      </c>
      <c r="AF277" s="1" t="s">
        <v>69</v>
      </c>
      <c r="AG277" s="1" t="s">
        <v>69</v>
      </c>
      <c r="AH277" s="1" t="s">
        <v>70</v>
      </c>
      <c r="AI277" s="1" t="s">
        <v>70</v>
      </c>
      <c r="AJ277" s="1" t="s">
        <v>69</v>
      </c>
      <c r="AK277" s="1" t="s">
        <v>69</v>
      </c>
      <c r="AL277" s="1" t="s">
        <v>69</v>
      </c>
      <c r="AM277" s="1" t="s">
        <v>70</v>
      </c>
      <c r="AN277" s="1" t="s">
        <v>70</v>
      </c>
      <c r="AO277" s="1" t="s">
        <v>70</v>
      </c>
      <c r="AP277" s="1" t="s">
        <v>70</v>
      </c>
      <c r="AQ277" s="1" t="s">
        <v>70</v>
      </c>
      <c r="AR277" s="1" t="s">
        <v>70</v>
      </c>
      <c r="AS277" s="1" t="s">
        <v>70</v>
      </c>
      <c r="AT277" s="1" t="s">
        <v>69</v>
      </c>
      <c r="AU277" s="1" t="s">
        <v>69</v>
      </c>
      <c r="AV277" s="1" t="s">
        <v>70</v>
      </c>
      <c r="AW277" s="1" t="s">
        <v>70</v>
      </c>
      <c r="AX277" s="1" t="s">
        <v>69</v>
      </c>
      <c r="AY277" s="1" t="s">
        <v>70</v>
      </c>
      <c r="AZ277" s="1" t="s">
        <v>69</v>
      </c>
      <c r="BA277" s="1" t="s">
        <v>70</v>
      </c>
      <c r="BB277" s="1" t="s">
        <v>70</v>
      </c>
      <c r="BC277" s="1" t="s">
        <v>70</v>
      </c>
      <c r="BD277" s="1" t="s">
        <v>70</v>
      </c>
      <c r="BE277" s="1" t="s">
        <v>70</v>
      </c>
      <c r="BF277" s="1" t="s">
        <v>70</v>
      </c>
      <c r="BG277" s="3">
        <v>42506.73819444444</v>
      </c>
    </row>
    <row r="278">
      <c r="A278" s="1">
        <v>1019662.0</v>
      </c>
      <c r="B278" s="1" t="s">
        <v>1688</v>
      </c>
      <c r="C278" s="2" t="s">
        <v>1689</v>
      </c>
      <c r="D278" s="2" t="s">
        <v>1690</v>
      </c>
      <c r="H278" s="1" t="s">
        <v>1691</v>
      </c>
      <c r="I278" s="1" t="s">
        <v>1649</v>
      </c>
      <c r="J278" s="1" t="s">
        <v>1692</v>
      </c>
      <c r="K278" s="1" t="s">
        <v>64</v>
      </c>
      <c r="L278" s="1">
        <v>5250.0</v>
      </c>
      <c r="M278" s="1" t="s">
        <v>1693</v>
      </c>
      <c r="N278" s="1" t="s">
        <v>1694</v>
      </c>
      <c r="U278" s="1">
        <v>-73.14608</v>
      </c>
      <c r="V278" s="1">
        <v>43.072884</v>
      </c>
      <c r="X278" s="1" t="s">
        <v>69</v>
      </c>
      <c r="Y278" s="1" t="s">
        <v>70</v>
      </c>
      <c r="Z278" s="1" t="s">
        <v>70</v>
      </c>
      <c r="AA278" s="1" t="s">
        <v>70</v>
      </c>
      <c r="AB278" s="1" t="s">
        <v>70</v>
      </c>
      <c r="AC278" s="1" t="s">
        <v>70</v>
      </c>
      <c r="AD278" s="1" t="s">
        <v>69</v>
      </c>
      <c r="AE278" s="1" t="s">
        <v>69</v>
      </c>
      <c r="AF278" s="1" t="s">
        <v>69</v>
      </c>
      <c r="AG278" s="1" t="s">
        <v>69</v>
      </c>
      <c r="AH278" s="1" t="s">
        <v>69</v>
      </c>
      <c r="AI278" s="1" t="s">
        <v>70</v>
      </c>
      <c r="AJ278" s="1" t="s">
        <v>69</v>
      </c>
      <c r="AK278" s="1" t="s">
        <v>69</v>
      </c>
      <c r="AL278" s="1" t="s">
        <v>69</v>
      </c>
      <c r="AM278" s="1" t="s">
        <v>69</v>
      </c>
      <c r="AN278" s="1" t="s">
        <v>69</v>
      </c>
      <c r="AO278" s="1" t="s">
        <v>69</v>
      </c>
      <c r="AP278" s="1" t="s">
        <v>70</v>
      </c>
      <c r="AQ278" s="1" t="s">
        <v>69</v>
      </c>
      <c r="AR278" s="1" t="s">
        <v>69</v>
      </c>
      <c r="AS278" s="1" t="s">
        <v>69</v>
      </c>
      <c r="AT278" s="1" t="s">
        <v>69</v>
      </c>
      <c r="AU278" s="1" t="s">
        <v>69</v>
      </c>
      <c r="AV278" s="1" t="s">
        <v>70</v>
      </c>
      <c r="AW278" s="1" t="s">
        <v>70</v>
      </c>
      <c r="AX278" s="1" t="s">
        <v>69</v>
      </c>
      <c r="AY278" s="1" t="s">
        <v>70</v>
      </c>
      <c r="AZ278" s="1" t="s">
        <v>69</v>
      </c>
      <c r="BA278" s="1" t="s">
        <v>70</v>
      </c>
      <c r="BB278" s="1" t="s">
        <v>70</v>
      </c>
      <c r="BC278" s="1" t="s">
        <v>69</v>
      </c>
      <c r="BD278" s="1" t="s">
        <v>70</v>
      </c>
      <c r="BE278" s="1" t="s">
        <v>70</v>
      </c>
      <c r="BF278" s="1" t="s">
        <v>69</v>
      </c>
      <c r="BG278" s="3">
        <v>43680.95277777778</v>
      </c>
    </row>
    <row r="279">
      <c r="A279" s="1">
        <v>1011122.0</v>
      </c>
      <c r="B279" s="1" t="s">
        <v>1695</v>
      </c>
      <c r="H279" s="1" t="s">
        <v>1696</v>
      </c>
      <c r="I279" s="1" t="s">
        <v>855</v>
      </c>
      <c r="J279" s="1" t="s">
        <v>508</v>
      </c>
      <c r="K279" s="1" t="s">
        <v>509</v>
      </c>
      <c r="L279" s="1">
        <v>87105.0</v>
      </c>
      <c r="M279" s="1" t="s">
        <v>1697</v>
      </c>
      <c r="N279" s="1" t="s">
        <v>205</v>
      </c>
      <c r="U279" s="1">
        <v>-106.67763</v>
      </c>
      <c r="V279" s="1">
        <v>35.05265</v>
      </c>
      <c r="X279" s="1" t="s">
        <v>69</v>
      </c>
      <c r="Y279" s="1" t="s">
        <v>69</v>
      </c>
      <c r="Z279" s="1" t="s">
        <v>70</v>
      </c>
      <c r="AA279" s="1" t="s">
        <v>69</v>
      </c>
      <c r="AB279" s="1" t="s">
        <v>69</v>
      </c>
      <c r="AC279" s="1" t="s">
        <v>69</v>
      </c>
      <c r="AD279" s="1" t="s">
        <v>70</v>
      </c>
      <c r="AE279" s="1" t="s">
        <v>70</v>
      </c>
      <c r="AF279" s="1" t="s">
        <v>69</v>
      </c>
      <c r="AG279" s="1" t="s">
        <v>69</v>
      </c>
      <c r="AH279" s="1" t="s">
        <v>69</v>
      </c>
      <c r="AI279" s="1" t="s">
        <v>70</v>
      </c>
      <c r="AJ279" s="1" t="s">
        <v>70</v>
      </c>
      <c r="AK279" s="1" t="s">
        <v>69</v>
      </c>
      <c r="AL279" s="1" t="s">
        <v>69</v>
      </c>
      <c r="AM279" s="1" t="s">
        <v>70</v>
      </c>
      <c r="AN279" s="1" t="s">
        <v>70</v>
      </c>
      <c r="AO279" s="1" t="s">
        <v>70</v>
      </c>
      <c r="AP279" s="1" t="s">
        <v>70</v>
      </c>
      <c r="AQ279" s="1" t="s">
        <v>70</v>
      </c>
      <c r="AR279" s="1" t="s">
        <v>69</v>
      </c>
      <c r="AS279" s="1" t="s">
        <v>70</v>
      </c>
      <c r="AT279" s="1" t="s">
        <v>70</v>
      </c>
      <c r="AU279" s="1" t="s">
        <v>69</v>
      </c>
      <c r="AV279" s="1" t="s">
        <v>69</v>
      </c>
      <c r="AW279" s="1" t="s">
        <v>70</v>
      </c>
      <c r="AX279" s="1" t="s">
        <v>70</v>
      </c>
      <c r="AY279" s="1" t="s">
        <v>70</v>
      </c>
      <c r="AZ279" s="1" t="s">
        <v>69</v>
      </c>
      <c r="BA279" s="1" t="s">
        <v>70</v>
      </c>
      <c r="BB279" s="1" t="s">
        <v>70</v>
      </c>
      <c r="BC279" s="1" t="s">
        <v>70</v>
      </c>
      <c r="BD279" s="1" t="s">
        <v>70</v>
      </c>
      <c r="BE279" s="1" t="s">
        <v>70</v>
      </c>
      <c r="BF279" s="1" t="s">
        <v>70</v>
      </c>
      <c r="BG279" s="3">
        <v>42129.76180555556</v>
      </c>
    </row>
    <row r="280">
      <c r="A280" s="1">
        <v>1019466.0</v>
      </c>
      <c r="B280" s="1" t="s">
        <v>1698</v>
      </c>
      <c r="C280" s="2" t="s">
        <v>1699</v>
      </c>
      <c r="D280" s="2" t="s">
        <v>1700</v>
      </c>
      <c r="E280" s="2" t="s">
        <v>1701</v>
      </c>
      <c r="H280" s="1" t="s">
        <v>1702</v>
      </c>
      <c r="I280" s="1" t="s">
        <v>1703</v>
      </c>
      <c r="J280" s="1" t="s">
        <v>1703</v>
      </c>
      <c r="K280" s="1" t="s">
        <v>1521</v>
      </c>
      <c r="L280" s="1">
        <v>2909.0</v>
      </c>
      <c r="N280" s="1" t="s">
        <v>1704</v>
      </c>
      <c r="U280" s="1">
        <v>-71.432243</v>
      </c>
      <c r="V280" s="1">
        <v>41.814735</v>
      </c>
      <c r="X280" s="1" t="s">
        <v>69</v>
      </c>
      <c r="Y280" s="1" t="s">
        <v>69</v>
      </c>
      <c r="Z280" s="1" t="s">
        <v>69</v>
      </c>
      <c r="AA280" s="1" t="s">
        <v>69</v>
      </c>
      <c r="AB280" s="1" t="s">
        <v>69</v>
      </c>
      <c r="AC280" s="1" t="s">
        <v>80</v>
      </c>
      <c r="AD280" s="1" t="s">
        <v>69</v>
      </c>
      <c r="AE280" s="1" t="s">
        <v>69</v>
      </c>
      <c r="AF280" s="1" t="s">
        <v>70</v>
      </c>
      <c r="AG280" s="1" t="s">
        <v>69</v>
      </c>
      <c r="AH280" s="1" t="s">
        <v>69</v>
      </c>
      <c r="AI280" s="1" t="s">
        <v>69</v>
      </c>
      <c r="AJ280" s="1" t="s">
        <v>69</v>
      </c>
      <c r="AK280" s="1" t="s">
        <v>69</v>
      </c>
      <c r="AL280" s="1" t="s">
        <v>69</v>
      </c>
      <c r="AM280" s="1" t="s">
        <v>69</v>
      </c>
      <c r="AN280" s="1" t="s">
        <v>70</v>
      </c>
      <c r="AO280" s="1" t="s">
        <v>70</v>
      </c>
      <c r="AP280" s="1" t="s">
        <v>70</v>
      </c>
      <c r="AQ280" s="1" t="s">
        <v>70</v>
      </c>
      <c r="AR280" s="1" t="s">
        <v>69</v>
      </c>
      <c r="AS280" s="1" t="s">
        <v>69</v>
      </c>
      <c r="AT280" s="1" t="s">
        <v>70</v>
      </c>
      <c r="AU280" s="1" t="s">
        <v>70</v>
      </c>
      <c r="AV280" s="1" t="s">
        <v>70</v>
      </c>
      <c r="AW280" s="1" t="s">
        <v>70</v>
      </c>
      <c r="AX280" s="1" t="s">
        <v>69</v>
      </c>
      <c r="AY280" s="1" t="s">
        <v>70</v>
      </c>
      <c r="AZ280" s="1" t="s">
        <v>69</v>
      </c>
      <c r="BA280" s="1" t="s">
        <v>70</v>
      </c>
      <c r="BB280" s="1" t="s">
        <v>70</v>
      </c>
      <c r="BC280" s="1" t="s">
        <v>70</v>
      </c>
      <c r="BD280" s="1" t="s">
        <v>70</v>
      </c>
      <c r="BE280" s="1" t="s">
        <v>70</v>
      </c>
      <c r="BF280" s="1" t="s">
        <v>70</v>
      </c>
      <c r="BG280" s="3">
        <v>43566.46388888889</v>
      </c>
    </row>
    <row r="281">
      <c r="A281" s="1">
        <v>1019222.0</v>
      </c>
      <c r="B281" s="1" t="s">
        <v>1705</v>
      </c>
      <c r="C281" s="2" t="s">
        <v>1706</v>
      </c>
      <c r="D281" s="2" t="s">
        <v>1707</v>
      </c>
      <c r="E281" s="1" t="s">
        <v>1708</v>
      </c>
      <c r="H281" s="1" t="s">
        <v>1709</v>
      </c>
      <c r="I281" s="1" t="s">
        <v>1710</v>
      </c>
      <c r="J281" s="1" t="s">
        <v>906</v>
      </c>
      <c r="K281" s="1" t="s">
        <v>91</v>
      </c>
      <c r="L281" s="1">
        <v>63010.0</v>
      </c>
      <c r="M281" s="1" t="s">
        <v>1711</v>
      </c>
      <c r="N281" s="1" t="s">
        <v>205</v>
      </c>
      <c r="U281" s="1">
        <v>-90.353096</v>
      </c>
      <c r="V281" s="1">
        <v>38.453274</v>
      </c>
      <c r="X281" s="1" t="s">
        <v>69</v>
      </c>
      <c r="Y281" s="1" t="s">
        <v>70</v>
      </c>
      <c r="Z281" s="1" t="s">
        <v>70</v>
      </c>
      <c r="AA281" s="1" t="s">
        <v>70</v>
      </c>
      <c r="AB281" s="1" t="s">
        <v>70</v>
      </c>
      <c r="AC281" s="1" t="s">
        <v>69</v>
      </c>
      <c r="AD281" s="1" t="s">
        <v>69</v>
      </c>
      <c r="AE281" s="1" t="s">
        <v>70</v>
      </c>
      <c r="AF281" s="1" t="s">
        <v>69</v>
      </c>
      <c r="AG281" s="1" t="s">
        <v>69</v>
      </c>
      <c r="AH281" s="1" t="s">
        <v>69</v>
      </c>
      <c r="AI281" s="1" t="s">
        <v>70</v>
      </c>
      <c r="AJ281" s="1" t="s">
        <v>69</v>
      </c>
      <c r="AK281" s="1" t="s">
        <v>69</v>
      </c>
      <c r="AL281" s="1" t="s">
        <v>69</v>
      </c>
      <c r="AM281" s="1" t="s">
        <v>69</v>
      </c>
      <c r="AN281" s="1" t="s">
        <v>70</v>
      </c>
      <c r="AO281" s="1" t="s">
        <v>69</v>
      </c>
      <c r="AP281" s="1" t="s">
        <v>70</v>
      </c>
      <c r="AQ281" s="1" t="s">
        <v>69</v>
      </c>
      <c r="AR281" s="1" t="s">
        <v>69</v>
      </c>
      <c r="AS281" s="1" t="s">
        <v>69</v>
      </c>
      <c r="AT281" s="1" t="s">
        <v>69</v>
      </c>
      <c r="AU281" s="1" t="s">
        <v>69</v>
      </c>
      <c r="AV281" s="1" t="s">
        <v>70</v>
      </c>
      <c r="AW281" s="1" t="s">
        <v>70</v>
      </c>
      <c r="AX281" s="1" t="s">
        <v>69</v>
      </c>
      <c r="AY281" s="1" t="s">
        <v>69</v>
      </c>
      <c r="AZ281" s="1" t="s">
        <v>69</v>
      </c>
      <c r="BA281" s="1" t="s">
        <v>70</v>
      </c>
      <c r="BB281" s="1" t="s">
        <v>70</v>
      </c>
      <c r="BC281" s="1" t="s">
        <v>70</v>
      </c>
      <c r="BD281" s="1" t="s">
        <v>69</v>
      </c>
      <c r="BE281" s="1" t="s">
        <v>70</v>
      </c>
      <c r="BF281" s="1" t="s">
        <v>69</v>
      </c>
      <c r="BG281" s="3">
        <v>43320.38680555556</v>
      </c>
    </row>
    <row r="282">
      <c r="A282" s="1">
        <v>1000294.0</v>
      </c>
      <c r="B282" s="1" t="s">
        <v>1712</v>
      </c>
      <c r="H282" s="1" t="s">
        <v>1713</v>
      </c>
      <c r="I282" s="1" t="s">
        <v>1714</v>
      </c>
      <c r="J282" s="1" t="s">
        <v>1358</v>
      </c>
      <c r="K282" s="1" t="s">
        <v>656</v>
      </c>
      <c r="L282" s="1">
        <v>95247.0</v>
      </c>
      <c r="U282" s="1">
        <v>-120.362</v>
      </c>
      <c r="V282" s="1">
        <v>38.238998</v>
      </c>
      <c r="X282" s="1" t="s">
        <v>70</v>
      </c>
      <c r="Y282" s="1" t="s">
        <v>70</v>
      </c>
      <c r="Z282" s="1" t="s">
        <v>70</v>
      </c>
      <c r="AA282" s="1" t="s">
        <v>70</v>
      </c>
      <c r="AB282" s="1" t="s">
        <v>70</v>
      </c>
      <c r="AC282" s="1" t="s">
        <v>80</v>
      </c>
      <c r="BG282" s="1">
        <v>2009.0</v>
      </c>
    </row>
    <row r="283">
      <c r="A283" s="1">
        <v>1001892.0</v>
      </c>
      <c r="B283" s="1" t="s">
        <v>1715</v>
      </c>
      <c r="H283" s="1" t="s">
        <v>1716</v>
      </c>
      <c r="I283" s="1" t="s">
        <v>1717</v>
      </c>
      <c r="J283" s="1" t="s">
        <v>1718</v>
      </c>
      <c r="K283" s="1" t="s">
        <v>656</v>
      </c>
      <c r="L283" s="1">
        <v>93420.0</v>
      </c>
      <c r="U283" s="1">
        <v>-120.552</v>
      </c>
      <c r="V283" s="1">
        <v>35.127102</v>
      </c>
      <c r="X283" s="1" t="s">
        <v>70</v>
      </c>
      <c r="Y283" s="1" t="s">
        <v>70</v>
      </c>
      <c r="Z283" s="1" t="s">
        <v>70</v>
      </c>
      <c r="AA283" s="1" t="s">
        <v>70</v>
      </c>
      <c r="AB283" s="1" t="s">
        <v>70</v>
      </c>
      <c r="AC283" s="1" t="s">
        <v>80</v>
      </c>
      <c r="BG283" s="1">
        <v>2009.0</v>
      </c>
    </row>
    <row r="284">
      <c r="A284" s="1">
        <v>1001893.0</v>
      </c>
      <c r="B284" s="1" t="s">
        <v>1719</v>
      </c>
      <c r="H284" s="1" t="s">
        <v>1720</v>
      </c>
      <c r="I284" s="1" t="s">
        <v>1717</v>
      </c>
      <c r="J284" s="1" t="s">
        <v>1721</v>
      </c>
      <c r="K284" s="1" t="s">
        <v>656</v>
      </c>
      <c r="U284" s="1">
        <v>-120.606</v>
      </c>
      <c r="V284" s="1">
        <v>35.122101</v>
      </c>
      <c r="X284" s="1" t="s">
        <v>70</v>
      </c>
      <c r="Y284" s="1" t="s">
        <v>70</v>
      </c>
      <c r="Z284" s="1" t="s">
        <v>70</v>
      </c>
      <c r="AA284" s="1" t="s">
        <v>70</v>
      </c>
      <c r="AB284" s="1" t="s">
        <v>70</v>
      </c>
      <c r="AC284" s="1" t="s">
        <v>80</v>
      </c>
      <c r="BG284" s="1">
        <v>2011.0</v>
      </c>
    </row>
    <row r="285">
      <c r="A285" s="1">
        <v>1006270.0</v>
      </c>
      <c r="B285" s="1" t="s">
        <v>1722</v>
      </c>
      <c r="H285" s="1" t="s">
        <v>1723</v>
      </c>
      <c r="I285" s="1" t="s">
        <v>1724</v>
      </c>
      <c r="K285" s="1" t="s">
        <v>203</v>
      </c>
      <c r="L285" s="1">
        <v>61911.0</v>
      </c>
      <c r="U285" s="1">
        <v>-88.451797</v>
      </c>
      <c r="V285" s="1">
        <v>39.7033</v>
      </c>
      <c r="X285" s="1" t="s">
        <v>70</v>
      </c>
      <c r="Y285" s="1" t="s">
        <v>70</v>
      </c>
      <c r="Z285" s="1" t="s">
        <v>70</v>
      </c>
      <c r="AA285" s="1" t="s">
        <v>70</v>
      </c>
      <c r="AB285" s="1" t="s">
        <v>70</v>
      </c>
      <c r="AC285" s="1" t="s">
        <v>80</v>
      </c>
      <c r="BG285" s="1">
        <v>2009.0</v>
      </c>
    </row>
    <row r="286">
      <c r="A286" s="1">
        <v>1019495.0</v>
      </c>
      <c r="B286" s="1" t="s">
        <v>1725</v>
      </c>
      <c r="H286" s="1" t="s">
        <v>1726</v>
      </c>
      <c r="I286" s="1" t="s">
        <v>1727</v>
      </c>
      <c r="J286" s="1" t="s">
        <v>1728</v>
      </c>
      <c r="K286" s="1" t="s">
        <v>211</v>
      </c>
      <c r="L286" s="1">
        <v>32720.0</v>
      </c>
      <c r="M286" s="1" t="s">
        <v>720</v>
      </c>
      <c r="N286" s="1" t="s">
        <v>1729</v>
      </c>
      <c r="U286" s="1">
        <v>-81.304344</v>
      </c>
      <c r="V286" s="1">
        <v>29.027561</v>
      </c>
      <c r="X286" s="1" t="s">
        <v>69</v>
      </c>
      <c r="Y286" s="1" t="s">
        <v>70</v>
      </c>
      <c r="Z286" s="1" t="s">
        <v>70</v>
      </c>
      <c r="AA286" s="1" t="s">
        <v>70</v>
      </c>
      <c r="AB286" s="1" t="s">
        <v>69</v>
      </c>
      <c r="AC286" s="1" t="s">
        <v>70</v>
      </c>
      <c r="AD286" s="1" t="s">
        <v>69</v>
      </c>
      <c r="AE286" s="1" t="s">
        <v>70</v>
      </c>
      <c r="AF286" s="1" t="s">
        <v>69</v>
      </c>
      <c r="AG286" s="1" t="s">
        <v>69</v>
      </c>
      <c r="AH286" s="1" t="s">
        <v>69</v>
      </c>
      <c r="AI286" s="1" t="s">
        <v>69</v>
      </c>
      <c r="AJ286" s="1" t="s">
        <v>69</v>
      </c>
      <c r="AK286" s="1" t="s">
        <v>69</v>
      </c>
      <c r="AL286" s="1" t="s">
        <v>69</v>
      </c>
      <c r="AM286" s="1" t="s">
        <v>69</v>
      </c>
      <c r="AN286" s="1" t="s">
        <v>70</v>
      </c>
      <c r="AO286" s="1" t="s">
        <v>69</v>
      </c>
      <c r="AP286" s="1" t="s">
        <v>70</v>
      </c>
      <c r="AQ286" s="1" t="s">
        <v>69</v>
      </c>
      <c r="AR286" s="1" t="s">
        <v>69</v>
      </c>
      <c r="AS286" s="1" t="s">
        <v>69</v>
      </c>
      <c r="AT286" s="1" t="s">
        <v>69</v>
      </c>
      <c r="AU286" s="1" t="s">
        <v>69</v>
      </c>
      <c r="AV286" s="1" t="s">
        <v>69</v>
      </c>
      <c r="AW286" s="1" t="s">
        <v>69</v>
      </c>
      <c r="AX286" s="1" t="s">
        <v>69</v>
      </c>
      <c r="AY286" s="1" t="s">
        <v>70</v>
      </c>
      <c r="AZ286" s="1" t="s">
        <v>69</v>
      </c>
      <c r="BA286" s="1" t="s">
        <v>69</v>
      </c>
      <c r="BB286" s="1" t="s">
        <v>70</v>
      </c>
      <c r="BC286" s="1" t="s">
        <v>70</v>
      </c>
      <c r="BD286" s="1" t="s">
        <v>69</v>
      </c>
      <c r="BE286" s="1" t="s">
        <v>70</v>
      </c>
      <c r="BF286" s="1" t="s">
        <v>70</v>
      </c>
      <c r="BG286" s="3">
        <v>43582.63055555556</v>
      </c>
    </row>
    <row r="287">
      <c r="A287" s="1">
        <v>1008855.0</v>
      </c>
      <c r="B287" s="1" t="s">
        <v>1730</v>
      </c>
      <c r="C287" s="2" t="s">
        <v>1731</v>
      </c>
      <c r="D287" s="2" t="s">
        <v>1732</v>
      </c>
      <c r="E287" s="2" t="s">
        <v>1733</v>
      </c>
      <c r="H287" s="1" t="s">
        <v>1734</v>
      </c>
      <c r="I287" s="1" t="s">
        <v>1735</v>
      </c>
      <c r="J287" s="1" t="s">
        <v>1736</v>
      </c>
      <c r="K287" s="1" t="s">
        <v>575</v>
      </c>
      <c r="L287" s="1">
        <v>48065.0</v>
      </c>
      <c r="M287" s="1" t="s">
        <v>1737</v>
      </c>
      <c r="N287" s="1" t="s">
        <v>467</v>
      </c>
      <c r="U287" s="1">
        <v>-83.020813</v>
      </c>
      <c r="V287" s="1">
        <v>42.830853</v>
      </c>
      <c r="W287" s="1" t="s">
        <v>548</v>
      </c>
      <c r="X287" s="1" t="s">
        <v>69</v>
      </c>
      <c r="Y287" s="1" t="s">
        <v>70</v>
      </c>
      <c r="Z287" s="1" t="s">
        <v>70</v>
      </c>
      <c r="AA287" s="1" t="s">
        <v>70</v>
      </c>
      <c r="AB287" s="1" t="s">
        <v>70</v>
      </c>
      <c r="AC287" s="1" t="s">
        <v>80</v>
      </c>
      <c r="AD287" s="1" t="s">
        <v>69</v>
      </c>
      <c r="AE287" s="1" t="s">
        <v>70</v>
      </c>
      <c r="AF287" s="1" t="s">
        <v>69</v>
      </c>
      <c r="AG287" s="1" t="s">
        <v>69</v>
      </c>
      <c r="AH287" s="1" t="s">
        <v>69</v>
      </c>
      <c r="AI287" s="1" t="s">
        <v>70</v>
      </c>
      <c r="AJ287" s="1" t="s">
        <v>69</v>
      </c>
      <c r="AK287" s="1" t="s">
        <v>69</v>
      </c>
      <c r="AL287" s="1" t="s">
        <v>69</v>
      </c>
      <c r="AM287" s="1" t="s">
        <v>69</v>
      </c>
      <c r="AN287" s="1" t="s">
        <v>69</v>
      </c>
      <c r="AO287" s="1" t="s">
        <v>70</v>
      </c>
      <c r="AP287" s="1" t="s">
        <v>70</v>
      </c>
      <c r="AQ287" s="1" t="s">
        <v>70</v>
      </c>
      <c r="AR287" s="1" t="s">
        <v>70</v>
      </c>
      <c r="AS287" s="1" t="s">
        <v>70</v>
      </c>
      <c r="AT287" s="1" t="s">
        <v>70</v>
      </c>
      <c r="AU287" s="1" t="s">
        <v>69</v>
      </c>
      <c r="AV287" s="1" t="s">
        <v>70</v>
      </c>
      <c r="AW287" s="1" t="s">
        <v>70</v>
      </c>
      <c r="AX287" s="1" t="s">
        <v>69</v>
      </c>
      <c r="AY287" s="1" t="s">
        <v>70</v>
      </c>
      <c r="AZ287" s="1" t="s">
        <v>69</v>
      </c>
      <c r="BA287" s="1" t="s">
        <v>70</v>
      </c>
      <c r="BB287" s="1" t="s">
        <v>70</v>
      </c>
      <c r="BC287" s="1" t="s">
        <v>70</v>
      </c>
      <c r="BD287" s="1" t="s">
        <v>70</v>
      </c>
      <c r="BE287" s="1" t="s">
        <v>70</v>
      </c>
      <c r="BF287" s="1" t="s">
        <v>70</v>
      </c>
      <c r="BG287" s="3">
        <v>41712.677777777775</v>
      </c>
    </row>
    <row r="288">
      <c r="A288" s="1">
        <v>1010575.0</v>
      </c>
      <c r="B288" s="1" t="s">
        <v>1738</v>
      </c>
      <c r="C288" s="2" t="s">
        <v>1739</v>
      </c>
      <c r="D288" s="2" t="s">
        <v>1740</v>
      </c>
      <c r="H288" s="1" t="s">
        <v>1741</v>
      </c>
      <c r="I288" s="1" t="s">
        <v>1742</v>
      </c>
      <c r="J288" s="1" t="s">
        <v>1422</v>
      </c>
      <c r="K288" s="1" t="s">
        <v>188</v>
      </c>
      <c r="L288" s="1">
        <v>19382.0</v>
      </c>
      <c r="M288" s="1" t="s">
        <v>1081</v>
      </c>
      <c r="N288" s="1" t="s">
        <v>1221</v>
      </c>
      <c r="O288" s="1" t="s">
        <v>706</v>
      </c>
      <c r="P288" s="1" t="s">
        <v>1221</v>
      </c>
      <c r="U288" s="1">
        <v>-75.587799</v>
      </c>
      <c r="V288" s="1">
        <v>39.948292</v>
      </c>
      <c r="X288" s="1" t="s">
        <v>69</v>
      </c>
      <c r="Y288" s="1" t="s">
        <v>70</v>
      </c>
      <c r="Z288" s="1" t="s">
        <v>70</v>
      </c>
      <c r="AA288" s="1" t="s">
        <v>70</v>
      </c>
      <c r="AB288" s="1" t="s">
        <v>70</v>
      </c>
      <c r="AC288" s="1" t="s">
        <v>69</v>
      </c>
      <c r="AD288" s="1" t="s">
        <v>69</v>
      </c>
      <c r="AE288" s="1" t="s">
        <v>69</v>
      </c>
      <c r="AF288" s="1" t="s">
        <v>69</v>
      </c>
      <c r="AG288" s="1" t="s">
        <v>69</v>
      </c>
      <c r="AH288" s="1" t="s">
        <v>69</v>
      </c>
      <c r="AI288" s="1" t="s">
        <v>69</v>
      </c>
      <c r="AJ288" s="1" t="s">
        <v>69</v>
      </c>
      <c r="AK288" s="1" t="s">
        <v>69</v>
      </c>
      <c r="AL288" s="1" t="s">
        <v>69</v>
      </c>
      <c r="AM288" s="1" t="s">
        <v>69</v>
      </c>
      <c r="AN288" s="1" t="s">
        <v>69</v>
      </c>
      <c r="AO288" s="1" t="s">
        <v>69</v>
      </c>
      <c r="AP288" s="1" t="s">
        <v>70</v>
      </c>
      <c r="AQ288" s="1" t="s">
        <v>69</v>
      </c>
      <c r="AR288" s="1" t="s">
        <v>69</v>
      </c>
      <c r="AS288" s="1" t="s">
        <v>69</v>
      </c>
      <c r="AT288" s="1" t="s">
        <v>69</v>
      </c>
      <c r="AU288" s="1" t="s">
        <v>69</v>
      </c>
      <c r="AV288" s="1" t="s">
        <v>70</v>
      </c>
      <c r="AW288" s="1" t="s">
        <v>69</v>
      </c>
      <c r="AX288" s="1" t="s">
        <v>69</v>
      </c>
      <c r="AY288" s="1" t="s">
        <v>69</v>
      </c>
      <c r="AZ288" s="1" t="s">
        <v>69</v>
      </c>
      <c r="BA288" s="1" t="s">
        <v>69</v>
      </c>
      <c r="BB288" s="1" t="s">
        <v>69</v>
      </c>
      <c r="BC288" s="1" t="s">
        <v>69</v>
      </c>
      <c r="BD288" s="1" t="s">
        <v>69</v>
      </c>
      <c r="BE288" s="1" t="s">
        <v>69</v>
      </c>
      <c r="BF288" s="1" t="s">
        <v>69</v>
      </c>
      <c r="BG288" s="3">
        <v>41888.2125</v>
      </c>
    </row>
    <row r="289">
      <c r="A289" s="1">
        <v>1008534.0</v>
      </c>
      <c r="B289" s="1" t="s">
        <v>1743</v>
      </c>
      <c r="C289" s="2" t="s">
        <v>1744</v>
      </c>
      <c r="D289" s="2" t="s">
        <v>1745</v>
      </c>
      <c r="E289" s="2" t="s">
        <v>1746</v>
      </c>
      <c r="H289" s="1" t="s">
        <v>1747</v>
      </c>
      <c r="I289" s="1" t="s">
        <v>1748</v>
      </c>
      <c r="J289" s="1" t="s">
        <v>1749</v>
      </c>
      <c r="K289" s="1" t="s">
        <v>322</v>
      </c>
      <c r="L289" s="1">
        <v>47201.0</v>
      </c>
      <c r="M289" s="1" t="s">
        <v>1750</v>
      </c>
      <c r="N289" s="1" t="s">
        <v>1704</v>
      </c>
      <c r="U289" s="1">
        <v>-85.95311</v>
      </c>
      <c r="V289" s="1">
        <v>39.292351</v>
      </c>
      <c r="W289" s="1" t="s">
        <v>99</v>
      </c>
      <c r="X289" s="1" t="s">
        <v>69</v>
      </c>
      <c r="Y289" s="1" t="s">
        <v>69</v>
      </c>
      <c r="Z289" s="1" t="s">
        <v>70</v>
      </c>
      <c r="AA289" s="1" t="s">
        <v>69</v>
      </c>
      <c r="AB289" s="1" t="s">
        <v>70</v>
      </c>
      <c r="AC289" s="1" t="s">
        <v>69</v>
      </c>
      <c r="AD289" s="1" t="s">
        <v>69</v>
      </c>
      <c r="AE289" s="1" t="s">
        <v>69</v>
      </c>
      <c r="AF289" s="1" t="s">
        <v>69</v>
      </c>
      <c r="AG289" s="1" t="s">
        <v>69</v>
      </c>
      <c r="AH289" s="1" t="s">
        <v>69</v>
      </c>
      <c r="AI289" s="1" t="s">
        <v>70</v>
      </c>
      <c r="AJ289" s="1" t="s">
        <v>69</v>
      </c>
      <c r="AK289" s="1" t="s">
        <v>69</v>
      </c>
      <c r="AL289" s="1" t="s">
        <v>70</v>
      </c>
      <c r="AM289" s="1" t="s">
        <v>69</v>
      </c>
      <c r="AN289" s="1" t="s">
        <v>69</v>
      </c>
      <c r="AO289" s="1" t="s">
        <v>69</v>
      </c>
      <c r="AP289" s="1" t="s">
        <v>70</v>
      </c>
      <c r="AQ289" s="1" t="s">
        <v>70</v>
      </c>
      <c r="AR289" s="1" t="s">
        <v>69</v>
      </c>
      <c r="AS289" s="1" t="s">
        <v>69</v>
      </c>
      <c r="AT289" s="1" t="s">
        <v>69</v>
      </c>
      <c r="AU289" s="1" t="s">
        <v>69</v>
      </c>
      <c r="AV289" s="1" t="s">
        <v>70</v>
      </c>
      <c r="AW289" s="1" t="s">
        <v>70</v>
      </c>
      <c r="AX289" s="1" t="s">
        <v>70</v>
      </c>
      <c r="AY289" s="1" t="s">
        <v>70</v>
      </c>
      <c r="AZ289" s="1" t="s">
        <v>69</v>
      </c>
      <c r="BA289" s="1" t="s">
        <v>70</v>
      </c>
      <c r="BB289" s="1" t="s">
        <v>70</v>
      </c>
      <c r="BC289" s="1" t="s">
        <v>70</v>
      </c>
      <c r="BD289" s="1" t="s">
        <v>70</v>
      </c>
      <c r="BE289" s="1" t="s">
        <v>70</v>
      </c>
      <c r="BF289" s="1" t="s">
        <v>70</v>
      </c>
      <c r="BG289" s="3">
        <v>41451.45416666667</v>
      </c>
    </row>
    <row r="290">
      <c r="A290" s="1">
        <v>1007842.0</v>
      </c>
      <c r="B290" s="1" t="s">
        <v>1751</v>
      </c>
      <c r="H290" s="1" t="s">
        <v>1752</v>
      </c>
      <c r="I290" s="1" t="s">
        <v>1753</v>
      </c>
      <c r="J290" s="1" t="s">
        <v>1754</v>
      </c>
      <c r="K290" s="1" t="s">
        <v>705</v>
      </c>
      <c r="U290" s="1">
        <v>-110.799</v>
      </c>
      <c r="V290" s="1">
        <v>32.2579</v>
      </c>
      <c r="X290" s="1" t="s">
        <v>70</v>
      </c>
      <c r="Y290" s="1" t="s">
        <v>70</v>
      </c>
      <c r="Z290" s="1" t="s">
        <v>70</v>
      </c>
      <c r="AA290" s="1" t="s">
        <v>70</v>
      </c>
      <c r="AB290" s="1" t="s">
        <v>70</v>
      </c>
      <c r="AC290" s="1" t="s">
        <v>80</v>
      </c>
      <c r="BG290" s="1">
        <v>2011.0</v>
      </c>
    </row>
    <row r="291">
      <c r="A291" s="1">
        <v>1005081.0</v>
      </c>
      <c r="B291" s="1" t="s">
        <v>1755</v>
      </c>
      <c r="C291" s="2" t="s">
        <v>1756</v>
      </c>
      <c r="D291" s="2" t="s">
        <v>1757</v>
      </c>
      <c r="H291" s="1" t="s">
        <v>1758</v>
      </c>
      <c r="I291" s="1" t="s">
        <v>1759</v>
      </c>
      <c r="J291" s="1" t="s">
        <v>906</v>
      </c>
      <c r="K291" s="1" t="s">
        <v>349</v>
      </c>
      <c r="L291" s="1">
        <v>80002.0</v>
      </c>
      <c r="M291" s="1" t="s">
        <v>1760</v>
      </c>
      <c r="N291" s="1" t="s">
        <v>150</v>
      </c>
      <c r="U291" s="1">
        <v>-105.08145</v>
      </c>
      <c r="V291" s="1">
        <v>39.800137</v>
      </c>
      <c r="W291" s="1" t="s">
        <v>392</v>
      </c>
      <c r="X291" s="1" t="s">
        <v>69</v>
      </c>
      <c r="Y291" s="1" t="s">
        <v>70</v>
      </c>
      <c r="Z291" s="1" t="s">
        <v>70</v>
      </c>
      <c r="AA291" s="1" t="s">
        <v>70</v>
      </c>
      <c r="AB291" s="1" t="s">
        <v>69</v>
      </c>
      <c r="AC291" s="1" t="s">
        <v>70</v>
      </c>
      <c r="AD291" s="1" t="s">
        <v>69</v>
      </c>
      <c r="AE291" s="1" t="s">
        <v>69</v>
      </c>
      <c r="AF291" s="1" t="s">
        <v>70</v>
      </c>
      <c r="AG291" s="1" t="s">
        <v>70</v>
      </c>
      <c r="AH291" s="1" t="s">
        <v>69</v>
      </c>
      <c r="AI291" s="1" t="s">
        <v>70</v>
      </c>
      <c r="AJ291" s="1" t="s">
        <v>69</v>
      </c>
      <c r="AK291" s="1" t="s">
        <v>69</v>
      </c>
      <c r="AL291" s="1" t="s">
        <v>69</v>
      </c>
      <c r="AM291" s="1" t="s">
        <v>69</v>
      </c>
      <c r="AN291" s="1" t="s">
        <v>70</v>
      </c>
      <c r="AO291" s="1" t="s">
        <v>69</v>
      </c>
      <c r="AP291" s="1" t="s">
        <v>70</v>
      </c>
      <c r="AQ291" s="1" t="s">
        <v>70</v>
      </c>
      <c r="AR291" s="1" t="s">
        <v>70</v>
      </c>
      <c r="AS291" s="1" t="s">
        <v>69</v>
      </c>
      <c r="AT291" s="1" t="s">
        <v>69</v>
      </c>
      <c r="AU291" s="1" t="s">
        <v>69</v>
      </c>
      <c r="AV291" s="1" t="s">
        <v>70</v>
      </c>
      <c r="AW291" s="1" t="s">
        <v>70</v>
      </c>
      <c r="AX291" s="1" t="s">
        <v>70</v>
      </c>
      <c r="AY291" s="1" t="s">
        <v>70</v>
      </c>
      <c r="AZ291" s="1" t="s">
        <v>69</v>
      </c>
      <c r="BA291" s="1" t="s">
        <v>70</v>
      </c>
      <c r="BB291" s="1" t="s">
        <v>70</v>
      </c>
      <c r="BC291" s="1" t="s">
        <v>70</v>
      </c>
      <c r="BD291" s="1" t="s">
        <v>70</v>
      </c>
      <c r="BE291" s="1" t="s">
        <v>70</v>
      </c>
      <c r="BF291" s="1" t="s">
        <v>70</v>
      </c>
      <c r="BG291" s="3">
        <v>41452.52777777778</v>
      </c>
    </row>
    <row r="292">
      <c r="A292" s="1">
        <v>1009285.0</v>
      </c>
      <c r="B292" s="1" t="s">
        <v>1761</v>
      </c>
      <c r="C292" s="2" t="s">
        <v>1762</v>
      </c>
      <c r="D292" s="2" t="s">
        <v>1763</v>
      </c>
      <c r="H292" s="1" t="s">
        <v>1764</v>
      </c>
      <c r="I292" s="1" t="s">
        <v>1759</v>
      </c>
      <c r="K292" s="1" t="s">
        <v>349</v>
      </c>
      <c r="L292" s="1">
        <v>80005.0</v>
      </c>
      <c r="U292" s="1">
        <v>-105.155</v>
      </c>
      <c r="V292" s="1">
        <v>39.848801</v>
      </c>
      <c r="X292" s="1" t="s">
        <v>69</v>
      </c>
      <c r="Y292" s="1" t="s">
        <v>70</v>
      </c>
      <c r="Z292" s="1" t="s">
        <v>70</v>
      </c>
      <c r="AA292" s="1" t="s">
        <v>70</v>
      </c>
      <c r="AB292" s="1" t="s">
        <v>70</v>
      </c>
      <c r="AC292" s="1" t="s">
        <v>80</v>
      </c>
      <c r="BG292" s="1">
        <v>2013.0</v>
      </c>
    </row>
    <row r="293">
      <c r="A293" s="1">
        <v>1009272.0</v>
      </c>
      <c r="B293" s="1" t="s">
        <v>1765</v>
      </c>
      <c r="C293" s="2" t="s">
        <v>1766</v>
      </c>
      <c r="H293" s="1" t="s">
        <v>1767</v>
      </c>
      <c r="I293" s="1" t="s">
        <v>1768</v>
      </c>
      <c r="K293" s="1" t="s">
        <v>244</v>
      </c>
      <c r="L293" s="1">
        <v>7712.0</v>
      </c>
      <c r="U293" s="1">
        <v>-74.009399</v>
      </c>
      <c r="V293" s="1">
        <v>40.2164</v>
      </c>
      <c r="X293" s="1" t="s">
        <v>69</v>
      </c>
      <c r="Y293" s="1" t="s">
        <v>70</v>
      </c>
      <c r="Z293" s="1" t="s">
        <v>70</v>
      </c>
      <c r="AA293" s="1" t="s">
        <v>70</v>
      </c>
      <c r="AB293" s="1" t="s">
        <v>70</v>
      </c>
      <c r="AC293" s="1" t="s">
        <v>80</v>
      </c>
      <c r="BG293" s="1">
        <v>2013.0</v>
      </c>
    </row>
    <row r="294">
      <c r="A294" s="1">
        <v>1004350.0</v>
      </c>
      <c r="B294" s="1" t="s">
        <v>1769</v>
      </c>
      <c r="H294" s="1" t="s">
        <v>1770</v>
      </c>
      <c r="I294" s="1" t="s">
        <v>1768</v>
      </c>
      <c r="J294" s="1" t="s">
        <v>243</v>
      </c>
      <c r="K294" s="1" t="s">
        <v>244</v>
      </c>
      <c r="L294" s="1">
        <v>7712.0</v>
      </c>
      <c r="M294" s="1" t="s">
        <v>1135</v>
      </c>
      <c r="N294" s="1" t="s">
        <v>1771</v>
      </c>
      <c r="U294" s="1">
        <v>-74.000778</v>
      </c>
      <c r="V294" s="1">
        <v>40.219337</v>
      </c>
      <c r="X294" s="1" t="s">
        <v>69</v>
      </c>
      <c r="Y294" s="1" t="s">
        <v>70</v>
      </c>
      <c r="Z294" s="1" t="s">
        <v>69</v>
      </c>
      <c r="AA294" s="1" t="s">
        <v>70</v>
      </c>
      <c r="AB294" s="1" t="s">
        <v>70</v>
      </c>
      <c r="AC294" s="1" t="s">
        <v>69</v>
      </c>
      <c r="AD294" s="1" t="s">
        <v>69</v>
      </c>
      <c r="AE294" s="1" t="s">
        <v>70</v>
      </c>
      <c r="AF294" s="1" t="s">
        <v>70</v>
      </c>
      <c r="AG294" s="1" t="s">
        <v>69</v>
      </c>
      <c r="AH294" s="1" t="s">
        <v>69</v>
      </c>
      <c r="AI294" s="1" t="s">
        <v>70</v>
      </c>
      <c r="AJ294" s="1" t="s">
        <v>69</v>
      </c>
      <c r="AK294" s="1" t="s">
        <v>69</v>
      </c>
      <c r="AL294" s="1" t="s">
        <v>69</v>
      </c>
      <c r="AM294" s="1" t="s">
        <v>69</v>
      </c>
      <c r="AN294" s="1" t="s">
        <v>70</v>
      </c>
      <c r="AO294" s="1" t="s">
        <v>70</v>
      </c>
      <c r="AP294" s="1" t="s">
        <v>70</v>
      </c>
      <c r="AQ294" s="1" t="s">
        <v>70</v>
      </c>
      <c r="AR294" s="1" t="s">
        <v>69</v>
      </c>
      <c r="AS294" s="1" t="s">
        <v>70</v>
      </c>
      <c r="AT294" s="1" t="s">
        <v>70</v>
      </c>
      <c r="AU294" s="1" t="s">
        <v>69</v>
      </c>
      <c r="AV294" s="1" t="s">
        <v>70</v>
      </c>
      <c r="AW294" s="1" t="s">
        <v>69</v>
      </c>
      <c r="AX294" s="1" t="s">
        <v>70</v>
      </c>
      <c r="AY294" s="1" t="s">
        <v>70</v>
      </c>
      <c r="AZ294" s="1" t="s">
        <v>70</v>
      </c>
      <c r="BA294" s="1" t="s">
        <v>70</v>
      </c>
      <c r="BB294" s="1" t="s">
        <v>70</v>
      </c>
      <c r="BC294" s="1" t="s">
        <v>70</v>
      </c>
      <c r="BD294" s="1" t="s">
        <v>70</v>
      </c>
      <c r="BE294" s="1" t="s">
        <v>70</v>
      </c>
      <c r="BF294" s="1" t="s">
        <v>70</v>
      </c>
      <c r="BG294" s="3">
        <v>41045.42916666667</v>
      </c>
    </row>
    <row r="295">
      <c r="A295" s="1">
        <v>1000397.0</v>
      </c>
      <c r="B295" s="1" t="s">
        <v>1772</v>
      </c>
      <c r="H295" s="1" t="s">
        <v>1773</v>
      </c>
      <c r="I295" s="1" t="s">
        <v>1774</v>
      </c>
      <c r="J295" s="1" t="s">
        <v>1775</v>
      </c>
      <c r="K295" s="1" t="s">
        <v>670</v>
      </c>
      <c r="L295" s="1">
        <v>28801.0</v>
      </c>
      <c r="U295" s="1">
        <v>-79.817497</v>
      </c>
      <c r="V295" s="1">
        <v>35.704899</v>
      </c>
      <c r="X295" s="1" t="s">
        <v>70</v>
      </c>
      <c r="Y295" s="1" t="s">
        <v>70</v>
      </c>
      <c r="Z295" s="1" t="s">
        <v>70</v>
      </c>
      <c r="AA295" s="1" t="s">
        <v>70</v>
      </c>
      <c r="AB295" s="1" t="s">
        <v>70</v>
      </c>
      <c r="AC295" s="1" t="s">
        <v>80</v>
      </c>
      <c r="BG295" s="1">
        <v>2009.0</v>
      </c>
    </row>
    <row r="296">
      <c r="A296" s="1">
        <v>1002490.0</v>
      </c>
      <c r="B296" s="1" t="s">
        <v>1776</v>
      </c>
      <c r="C296" s="2" t="s">
        <v>1777</v>
      </c>
      <c r="H296" s="1" t="s">
        <v>1778</v>
      </c>
      <c r="I296" s="1" t="s">
        <v>369</v>
      </c>
      <c r="J296" s="1" t="s">
        <v>370</v>
      </c>
      <c r="K296" s="1" t="s">
        <v>203</v>
      </c>
      <c r="L296" s="1">
        <v>60629.0</v>
      </c>
      <c r="U296" s="1">
        <v>-87.625999</v>
      </c>
      <c r="V296" s="1">
        <v>41.885101</v>
      </c>
      <c r="X296" s="1" t="s">
        <v>70</v>
      </c>
      <c r="Y296" s="1" t="s">
        <v>70</v>
      </c>
      <c r="Z296" s="1" t="s">
        <v>70</v>
      </c>
      <c r="AA296" s="1" t="s">
        <v>70</v>
      </c>
      <c r="AB296" s="1" t="s">
        <v>70</v>
      </c>
      <c r="AC296" s="1" t="s">
        <v>80</v>
      </c>
      <c r="BG296" s="1">
        <v>2009.0</v>
      </c>
    </row>
    <row r="297">
      <c r="A297" s="1">
        <v>1016829.0</v>
      </c>
      <c r="B297" s="1" t="s">
        <v>1779</v>
      </c>
      <c r="C297" s="2" t="s">
        <v>1780</v>
      </c>
      <c r="D297" s="1" t="s">
        <v>1779</v>
      </c>
      <c r="H297" s="1" t="s">
        <v>1781</v>
      </c>
      <c r="I297" s="1" t="s">
        <v>1782</v>
      </c>
      <c r="J297" s="1" t="s">
        <v>685</v>
      </c>
      <c r="K297" s="1" t="s">
        <v>488</v>
      </c>
      <c r="L297" s="1">
        <v>1430.0</v>
      </c>
      <c r="M297" s="1" t="s">
        <v>1783</v>
      </c>
      <c r="N297" s="1" t="s">
        <v>671</v>
      </c>
      <c r="U297" s="1">
        <v>-71.940857</v>
      </c>
      <c r="V297" s="1">
        <v>42.608269</v>
      </c>
      <c r="X297" s="1" t="s">
        <v>69</v>
      </c>
      <c r="Y297" s="1" t="s">
        <v>70</v>
      </c>
      <c r="Z297" s="1" t="s">
        <v>70</v>
      </c>
      <c r="AA297" s="1" t="s">
        <v>70</v>
      </c>
      <c r="AB297" s="1" t="s">
        <v>70</v>
      </c>
      <c r="AC297" s="1" t="s">
        <v>80</v>
      </c>
      <c r="AD297" s="1" t="s">
        <v>69</v>
      </c>
      <c r="AE297" s="1" t="s">
        <v>70</v>
      </c>
      <c r="AF297" s="1" t="s">
        <v>69</v>
      </c>
      <c r="AG297" s="1" t="s">
        <v>70</v>
      </c>
      <c r="AH297" s="1" t="s">
        <v>69</v>
      </c>
      <c r="AI297" s="1" t="s">
        <v>70</v>
      </c>
      <c r="AJ297" s="1" t="s">
        <v>70</v>
      </c>
      <c r="AK297" s="1" t="s">
        <v>69</v>
      </c>
      <c r="AL297" s="1" t="s">
        <v>69</v>
      </c>
      <c r="AM297" s="1" t="s">
        <v>69</v>
      </c>
      <c r="AN297" s="1" t="s">
        <v>69</v>
      </c>
      <c r="AO297" s="1" t="s">
        <v>69</v>
      </c>
      <c r="AP297" s="1" t="s">
        <v>70</v>
      </c>
      <c r="AQ297" s="1" t="s">
        <v>70</v>
      </c>
      <c r="AR297" s="1" t="s">
        <v>70</v>
      </c>
      <c r="AS297" s="1" t="s">
        <v>70</v>
      </c>
      <c r="AT297" s="1" t="s">
        <v>70</v>
      </c>
      <c r="AU297" s="1" t="s">
        <v>69</v>
      </c>
      <c r="AV297" s="1" t="s">
        <v>70</v>
      </c>
      <c r="AW297" s="1" t="s">
        <v>70</v>
      </c>
      <c r="AX297" s="1" t="s">
        <v>70</v>
      </c>
      <c r="AY297" s="1" t="s">
        <v>70</v>
      </c>
      <c r="AZ297" s="1" t="s">
        <v>69</v>
      </c>
      <c r="BA297" s="1" t="s">
        <v>70</v>
      </c>
      <c r="BB297" s="1" t="s">
        <v>70</v>
      </c>
      <c r="BC297" s="1" t="s">
        <v>70</v>
      </c>
      <c r="BD297" s="1" t="s">
        <v>70</v>
      </c>
      <c r="BE297" s="1" t="s">
        <v>70</v>
      </c>
      <c r="BF297" s="1" t="s">
        <v>70</v>
      </c>
      <c r="BG297" s="3">
        <v>42775.771527777775</v>
      </c>
    </row>
    <row r="298">
      <c r="A298" s="1">
        <v>1007600.0</v>
      </c>
      <c r="B298" s="1" t="s">
        <v>1784</v>
      </c>
      <c r="H298" s="1" t="s">
        <v>1785</v>
      </c>
      <c r="I298" s="1" t="s">
        <v>1786</v>
      </c>
      <c r="K298" s="1" t="s">
        <v>488</v>
      </c>
      <c r="L298" s="1">
        <v>1431.0</v>
      </c>
      <c r="U298" s="1">
        <v>-71.820801</v>
      </c>
      <c r="V298" s="1">
        <v>42.677799</v>
      </c>
      <c r="X298" s="1" t="s">
        <v>70</v>
      </c>
      <c r="Y298" s="1" t="s">
        <v>70</v>
      </c>
      <c r="Z298" s="1" t="s">
        <v>70</v>
      </c>
      <c r="AA298" s="1" t="s">
        <v>70</v>
      </c>
      <c r="AB298" s="1" t="s">
        <v>70</v>
      </c>
      <c r="AC298" s="1" t="s">
        <v>80</v>
      </c>
      <c r="BG298" s="1">
        <v>2009.0</v>
      </c>
    </row>
    <row r="299">
      <c r="A299" s="1">
        <v>1003575.0</v>
      </c>
      <c r="B299" s="1" t="s">
        <v>1787</v>
      </c>
      <c r="H299" s="1" t="s">
        <v>1788</v>
      </c>
      <c r="I299" s="1" t="s">
        <v>1789</v>
      </c>
      <c r="J299" s="1" t="s">
        <v>1790</v>
      </c>
      <c r="K299" s="1" t="s">
        <v>1630</v>
      </c>
      <c r="L299" s="1">
        <v>71822.0</v>
      </c>
      <c r="U299" s="1">
        <v>-94.130997</v>
      </c>
      <c r="V299" s="1">
        <v>33.674702</v>
      </c>
      <c r="X299" s="1" t="s">
        <v>70</v>
      </c>
      <c r="Y299" s="1" t="s">
        <v>70</v>
      </c>
      <c r="Z299" s="1" t="s">
        <v>70</v>
      </c>
      <c r="AA299" s="1" t="s">
        <v>70</v>
      </c>
      <c r="AB299" s="1" t="s">
        <v>70</v>
      </c>
      <c r="AC299" s="1" t="s">
        <v>80</v>
      </c>
      <c r="BG299" s="1">
        <v>2009.0</v>
      </c>
    </row>
    <row r="300">
      <c r="A300" s="1">
        <v>1003219.0</v>
      </c>
      <c r="B300" s="1" t="s">
        <v>1791</v>
      </c>
      <c r="C300" s="2" t="s">
        <v>1792</v>
      </c>
      <c r="D300" s="2" t="s">
        <v>1793</v>
      </c>
      <c r="H300" s="1" t="s">
        <v>1794</v>
      </c>
      <c r="I300" s="1" t="s">
        <v>1795</v>
      </c>
      <c r="J300" s="1" t="s">
        <v>1796</v>
      </c>
      <c r="K300" s="1" t="s">
        <v>670</v>
      </c>
      <c r="L300" s="1">
        <v>28694.0</v>
      </c>
      <c r="M300" s="1" t="s">
        <v>1797</v>
      </c>
      <c r="N300" s="1" t="s">
        <v>1082</v>
      </c>
      <c r="O300" s="1" t="s">
        <v>1798</v>
      </c>
      <c r="P300" s="1" t="s">
        <v>1221</v>
      </c>
      <c r="U300" s="1">
        <v>-81.493515</v>
      </c>
      <c r="V300" s="1">
        <v>36.402493</v>
      </c>
      <c r="X300" s="1" t="s">
        <v>69</v>
      </c>
      <c r="Y300" s="1" t="s">
        <v>69</v>
      </c>
      <c r="Z300" s="1" t="s">
        <v>70</v>
      </c>
      <c r="AA300" s="1" t="s">
        <v>69</v>
      </c>
      <c r="AB300" s="1" t="s">
        <v>69</v>
      </c>
      <c r="AC300" s="1" t="s">
        <v>69</v>
      </c>
      <c r="AD300" s="1" t="s">
        <v>69</v>
      </c>
      <c r="AE300" s="1" t="s">
        <v>69</v>
      </c>
      <c r="AF300" s="1" t="s">
        <v>69</v>
      </c>
      <c r="AG300" s="1" t="s">
        <v>69</v>
      </c>
      <c r="AH300" s="1" t="s">
        <v>69</v>
      </c>
      <c r="AI300" s="1" t="s">
        <v>69</v>
      </c>
      <c r="AJ300" s="1" t="s">
        <v>69</v>
      </c>
      <c r="AK300" s="1" t="s">
        <v>69</v>
      </c>
      <c r="AL300" s="1" t="s">
        <v>69</v>
      </c>
      <c r="AM300" s="1" t="s">
        <v>69</v>
      </c>
      <c r="AN300" s="1" t="s">
        <v>69</v>
      </c>
      <c r="AO300" s="1" t="s">
        <v>69</v>
      </c>
      <c r="AP300" s="1" t="s">
        <v>70</v>
      </c>
      <c r="AQ300" s="1" t="s">
        <v>69</v>
      </c>
      <c r="AR300" s="1" t="s">
        <v>69</v>
      </c>
      <c r="AS300" s="1" t="s">
        <v>69</v>
      </c>
      <c r="AT300" s="1" t="s">
        <v>70</v>
      </c>
      <c r="AU300" s="1" t="s">
        <v>69</v>
      </c>
      <c r="AV300" s="1" t="s">
        <v>69</v>
      </c>
      <c r="AW300" s="1" t="s">
        <v>70</v>
      </c>
      <c r="AX300" s="1" t="s">
        <v>70</v>
      </c>
      <c r="AY300" s="1" t="s">
        <v>69</v>
      </c>
      <c r="AZ300" s="1" t="s">
        <v>69</v>
      </c>
      <c r="BA300" s="1" t="s">
        <v>69</v>
      </c>
      <c r="BB300" s="1" t="s">
        <v>70</v>
      </c>
      <c r="BC300" s="1" t="s">
        <v>69</v>
      </c>
      <c r="BD300" s="1" t="s">
        <v>70</v>
      </c>
      <c r="BE300" s="1" t="s">
        <v>70</v>
      </c>
      <c r="BF300" s="1" t="s">
        <v>70</v>
      </c>
      <c r="BG300" s="3">
        <v>42083.58888888889</v>
      </c>
    </row>
    <row r="301">
      <c r="A301" s="1">
        <v>1008904.0</v>
      </c>
      <c r="B301" s="1" t="s">
        <v>1799</v>
      </c>
      <c r="C301" s="2" t="s">
        <v>1800</v>
      </c>
      <c r="D301" s="2" t="s">
        <v>1801</v>
      </c>
      <c r="E301" s="2" t="s">
        <v>1802</v>
      </c>
      <c r="H301" s="1" t="s">
        <v>1803</v>
      </c>
      <c r="I301" s="1" t="s">
        <v>1804</v>
      </c>
      <c r="J301" s="1" t="s">
        <v>1805</v>
      </c>
      <c r="K301" s="1" t="s">
        <v>670</v>
      </c>
      <c r="L301" s="1">
        <v>28801.0</v>
      </c>
      <c r="M301" s="1" t="s">
        <v>224</v>
      </c>
      <c r="N301" s="1" t="s">
        <v>205</v>
      </c>
      <c r="U301" s="1">
        <v>-82.548851</v>
      </c>
      <c r="V301" s="1">
        <v>35.593479</v>
      </c>
      <c r="X301" s="1" t="s">
        <v>69</v>
      </c>
      <c r="Y301" s="1" t="s">
        <v>70</v>
      </c>
      <c r="Z301" s="1" t="s">
        <v>70</v>
      </c>
      <c r="AA301" s="1" t="s">
        <v>69</v>
      </c>
      <c r="AB301" s="1" t="s">
        <v>69</v>
      </c>
      <c r="AC301" s="1" t="s">
        <v>69</v>
      </c>
      <c r="AD301" s="1" t="s">
        <v>69</v>
      </c>
      <c r="AE301" s="1" t="s">
        <v>69</v>
      </c>
      <c r="AF301" s="1" t="s">
        <v>69</v>
      </c>
      <c r="AG301" s="1" t="s">
        <v>69</v>
      </c>
      <c r="AH301" s="1" t="s">
        <v>69</v>
      </c>
      <c r="AI301" s="1" t="s">
        <v>69</v>
      </c>
      <c r="AJ301" s="1" t="s">
        <v>69</v>
      </c>
      <c r="AK301" s="1" t="s">
        <v>69</v>
      </c>
      <c r="AL301" s="1" t="s">
        <v>69</v>
      </c>
      <c r="AM301" s="1" t="s">
        <v>69</v>
      </c>
      <c r="AN301" s="1" t="s">
        <v>70</v>
      </c>
      <c r="AO301" s="1" t="s">
        <v>69</v>
      </c>
      <c r="AP301" s="1" t="s">
        <v>70</v>
      </c>
      <c r="AQ301" s="1" t="s">
        <v>70</v>
      </c>
      <c r="AR301" s="1" t="s">
        <v>69</v>
      </c>
      <c r="AS301" s="1" t="s">
        <v>69</v>
      </c>
      <c r="AT301" s="1" t="s">
        <v>69</v>
      </c>
      <c r="AU301" s="1" t="s">
        <v>69</v>
      </c>
      <c r="AV301" s="1" t="s">
        <v>69</v>
      </c>
      <c r="AW301" s="1" t="s">
        <v>70</v>
      </c>
      <c r="AX301" s="1" t="s">
        <v>69</v>
      </c>
      <c r="AY301" s="1" t="s">
        <v>70</v>
      </c>
      <c r="AZ301" s="1" t="s">
        <v>69</v>
      </c>
      <c r="BA301" s="1" t="s">
        <v>69</v>
      </c>
      <c r="BB301" s="1" t="s">
        <v>69</v>
      </c>
      <c r="BC301" s="1" t="s">
        <v>70</v>
      </c>
      <c r="BD301" s="1" t="s">
        <v>70</v>
      </c>
      <c r="BE301" s="1" t="s">
        <v>69</v>
      </c>
      <c r="BF301" s="1" t="s">
        <v>70</v>
      </c>
      <c r="BG301" s="3">
        <v>42557.819444444445</v>
      </c>
    </row>
    <row r="302">
      <c r="A302" s="1">
        <v>1008905.0</v>
      </c>
      <c r="B302" s="1" t="s">
        <v>1806</v>
      </c>
      <c r="C302" s="2" t="s">
        <v>1800</v>
      </c>
      <c r="D302" s="2" t="s">
        <v>1801</v>
      </c>
      <c r="E302" s="2" t="s">
        <v>1802</v>
      </c>
      <c r="H302" s="1" t="s">
        <v>1807</v>
      </c>
      <c r="I302" s="1" t="s">
        <v>1804</v>
      </c>
      <c r="J302" s="1" t="s">
        <v>1805</v>
      </c>
      <c r="K302" s="1" t="s">
        <v>670</v>
      </c>
      <c r="L302" s="1">
        <v>28803.0</v>
      </c>
      <c r="M302" s="1" t="s">
        <v>1808</v>
      </c>
      <c r="N302" s="1" t="s">
        <v>1809</v>
      </c>
      <c r="U302" s="1">
        <v>-82.554649</v>
      </c>
      <c r="V302" s="1">
        <v>35.486275</v>
      </c>
      <c r="X302" s="1" t="s">
        <v>69</v>
      </c>
      <c r="Y302" s="1" t="s">
        <v>70</v>
      </c>
      <c r="Z302" s="1" t="s">
        <v>70</v>
      </c>
      <c r="AA302" s="1" t="s">
        <v>70</v>
      </c>
      <c r="AB302" s="1" t="s">
        <v>69</v>
      </c>
      <c r="AC302" s="1" t="s">
        <v>69</v>
      </c>
      <c r="AD302" s="1" t="s">
        <v>69</v>
      </c>
      <c r="AE302" s="1" t="s">
        <v>69</v>
      </c>
      <c r="AF302" s="1" t="s">
        <v>69</v>
      </c>
      <c r="AG302" s="1" t="s">
        <v>69</v>
      </c>
      <c r="AH302" s="1" t="s">
        <v>69</v>
      </c>
      <c r="AI302" s="1" t="s">
        <v>70</v>
      </c>
      <c r="AJ302" s="1" t="s">
        <v>69</v>
      </c>
      <c r="AK302" s="1" t="s">
        <v>69</v>
      </c>
      <c r="AL302" s="1" t="s">
        <v>70</v>
      </c>
      <c r="AM302" s="1" t="s">
        <v>69</v>
      </c>
      <c r="AN302" s="1" t="s">
        <v>70</v>
      </c>
      <c r="AO302" s="1" t="s">
        <v>69</v>
      </c>
      <c r="AP302" s="1" t="s">
        <v>70</v>
      </c>
      <c r="AQ302" s="1" t="s">
        <v>70</v>
      </c>
      <c r="AR302" s="1" t="s">
        <v>69</v>
      </c>
      <c r="AS302" s="1" t="s">
        <v>69</v>
      </c>
      <c r="AT302" s="1" t="s">
        <v>69</v>
      </c>
      <c r="AU302" s="1" t="s">
        <v>69</v>
      </c>
      <c r="AV302" s="1" t="s">
        <v>69</v>
      </c>
      <c r="AW302" s="1" t="s">
        <v>70</v>
      </c>
      <c r="AX302" s="1" t="s">
        <v>70</v>
      </c>
      <c r="AY302" s="1" t="s">
        <v>70</v>
      </c>
      <c r="AZ302" s="1" t="s">
        <v>69</v>
      </c>
      <c r="BA302" s="1" t="s">
        <v>70</v>
      </c>
      <c r="BB302" s="1" t="s">
        <v>70</v>
      </c>
      <c r="BC302" s="1" t="s">
        <v>70</v>
      </c>
      <c r="BD302" s="1" t="s">
        <v>70</v>
      </c>
      <c r="BE302" s="1" t="s">
        <v>70</v>
      </c>
      <c r="BF302" s="1" t="s">
        <v>70</v>
      </c>
      <c r="BG302" s="3">
        <v>42557.81875</v>
      </c>
    </row>
    <row r="303">
      <c r="A303" s="1">
        <v>1000887.0</v>
      </c>
      <c r="B303" s="1" t="s">
        <v>1810</v>
      </c>
      <c r="C303" s="2" t="s">
        <v>1811</v>
      </c>
      <c r="H303" s="1" t="s">
        <v>1812</v>
      </c>
      <c r="I303" s="1" t="s">
        <v>1813</v>
      </c>
      <c r="J303" s="1" t="s">
        <v>748</v>
      </c>
      <c r="K303" s="1" t="s">
        <v>488</v>
      </c>
      <c r="L303" s="1">
        <v>1330.0</v>
      </c>
      <c r="U303" s="1">
        <v>-72.790321</v>
      </c>
      <c r="V303" s="1">
        <v>42.525745</v>
      </c>
      <c r="X303" s="1" t="s">
        <v>70</v>
      </c>
      <c r="Y303" s="1" t="s">
        <v>69</v>
      </c>
      <c r="Z303" s="1" t="s">
        <v>70</v>
      </c>
      <c r="AA303" s="1" t="s">
        <v>70</v>
      </c>
      <c r="AB303" s="1" t="s">
        <v>70</v>
      </c>
      <c r="AC303" s="1" t="s">
        <v>69</v>
      </c>
      <c r="BG303" s="3">
        <v>41025.87013888889</v>
      </c>
    </row>
    <row r="304">
      <c r="A304" s="1">
        <v>1007501.0</v>
      </c>
      <c r="B304" s="1" t="s">
        <v>1814</v>
      </c>
      <c r="H304" s="1" t="s">
        <v>1815</v>
      </c>
      <c r="I304" s="1" t="s">
        <v>1816</v>
      </c>
      <c r="J304" s="1" t="s">
        <v>1817</v>
      </c>
      <c r="K304" s="1" t="s">
        <v>1818</v>
      </c>
      <c r="U304" s="1">
        <v>-72.164597</v>
      </c>
      <c r="V304" s="1">
        <v>41.866299</v>
      </c>
      <c r="X304" s="1" t="s">
        <v>70</v>
      </c>
      <c r="Y304" s="1" t="s">
        <v>70</v>
      </c>
      <c r="Z304" s="1" t="s">
        <v>70</v>
      </c>
      <c r="AA304" s="1" t="s">
        <v>70</v>
      </c>
      <c r="AB304" s="1" t="s">
        <v>70</v>
      </c>
      <c r="AC304" s="1" t="s">
        <v>80</v>
      </c>
      <c r="BG304" s="1">
        <v>2009.0</v>
      </c>
    </row>
    <row r="305">
      <c r="A305" s="1">
        <v>1005158.0</v>
      </c>
      <c r="B305" s="1" t="s">
        <v>1819</v>
      </c>
      <c r="C305" s="2" t="s">
        <v>1820</v>
      </c>
      <c r="H305" s="1" t="s">
        <v>1821</v>
      </c>
      <c r="I305" s="1" t="s">
        <v>1822</v>
      </c>
      <c r="J305" s="1" t="s">
        <v>1822</v>
      </c>
      <c r="K305" s="1" t="s">
        <v>451</v>
      </c>
      <c r="L305" s="1">
        <v>54846.0</v>
      </c>
      <c r="M305" s="1" t="s">
        <v>1823</v>
      </c>
      <c r="N305" s="1" t="s">
        <v>205</v>
      </c>
      <c r="U305" s="1">
        <v>-90.890701</v>
      </c>
      <c r="V305" s="1">
        <v>46.5882</v>
      </c>
      <c r="X305" s="1" t="s">
        <v>69</v>
      </c>
      <c r="Y305" s="1" t="s">
        <v>69</v>
      </c>
      <c r="Z305" s="1" t="s">
        <v>70</v>
      </c>
      <c r="AA305" s="1" t="s">
        <v>69</v>
      </c>
      <c r="AB305" s="1" t="s">
        <v>69</v>
      </c>
      <c r="AC305" s="1" t="s">
        <v>80</v>
      </c>
      <c r="AD305" s="1" t="s">
        <v>70</v>
      </c>
      <c r="AE305" s="1" t="s">
        <v>70</v>
      </c>
      <c r="AF305" s="1" t="s">
        <v>69</v>
      </c>
      <c r="AG305" s="1" t="s">
        <v>69</v>
      </c>
      <c r="AH305" s="1" t="s">
        <v>69</v>
      </c>
      <c r="AI305" s="1" t="s">
        <v>70</v>
      </c>
      <c r="AJ305" s="1" t="s">
        <v>69</v>
      </c>
      <c r="AK305" s="1" t="s">
        <v>70</v>
      </c>
      <c r="AL305" s="1" t="s">
        <v>69</v>
      </c>
      <c r="AM305" s="1" t="s">
        <v>69</v>
      </c>
      <c r="AN305" s="1" t="s">
        <v>69</v>
      </c>
      <c r="AO305" s="1" t="s">
        <v>69</v>
      </c>
      <c r="AP305" s="1" t="s">
        <v>70</v>
      </c>
      <c r="AQ305" s="1" t="s">
        <v>70</v>
      </c>
      <c r="AR305" s="1" t="s">
        <v>69</v>
      </c>
      <c r="AS305" s="1" t="s">
        <v>69</v>
      </c>
      <c r="AT305" s="1" t="s">
        <v>70</v>
      </c>
      <c r="AU305" s="1" t="s">
        <v>69</v>
      </c>
      <c r="AV305" s="1" t="s">
        <v>70</v>
      </c>
      <c r="AW305" s="1" t="s">
        <v>70</v>
      </c>
      <c r="AX305" s="1" t="s">
        <v>70</v>
      </c>
      <c r="AY305" s="1" t="s">
        <v>70</v>
      </c>
      <c r="AZ305" s="1" t="s">
        <v>69</v>
      </c>
      <c r="BA305" s="1" t="s">
        <v>70</v>
      </c>
      <c r="BB305" s="1" t="s">
        <v>70</v>
      </c>
      <c r="BC305" s="1" t="s">
        <v>69</v>
      </c>
      <c r="BD305" s="1" t="s">
        <v>70</v>
      </c>
      <c r="BE305" s="1" t="s">
        <v>70</v>
      </c>
      <c r="BF305" s="1" t="s">
        <v>69</v>
      </c>
      <c r="BG305" s="3">
        <v>42206.65833333333</v>
      </c>
    </row>
    <row r="306">
      <c r="A306" s="1">
        <v>1008897.0</v>
      </c>
      <c r="B306" s="1" t="s">
        <v>1824</v>
      </c>
      <c r="C306" s="2" t="s">
        <v>1825</v>
      </c>
      <c r="D306" s="2" t="s">
        <v>1826</v>
      </c>
      <c r="E306" s="2" t="s">
        <v>1827</v>
      </c>
      <c r="H306" s="1" t="s">
        <v>1828</v>
      </c>
      <c r="I306" s="1" t="s">
        <v>1822</v>
      </c>
      <c r="J306" s="1" t="s">
        <v>1829</v>
      </c>
      <c r="K306" s="1" t="s">
        <v>181</v>
      </c>
      <c r="L306" s="1">
        <v>23005.0</v>
      </c>
      <c r="M306" s="1" t="s">
        <v>1830</v>
      </c>
      <c r="N306" s="1" t="s">
        <v>490</v>
      </c>
      <c r="U306" s="1">
        <v>-77.483391</v>
      </c>
      <c r="V306" s="1">
        <v>37.758739</v>
      </c>
      <c r="X306" s="1" t="s">
        <v>69</v>
      </c>
      <c r="Y306" s="1" t="s">
        <v>70</v>
      </c>
      <c r="Z306" s="1" t="s">
        <v>70</v>
      </c>
      <c r="AA306" s="1" t="s">
        <v>70</v>
      </c>
      <c r="AB306" s="1" t="s">
        <v>70</v>
      </c>
      <c r="AC306" s="1" t="s">
        <v>70</v>
      </c>
      <c r="AD306" s="1" t="s">
        <v>69</v>
      </c>
      <c r="AE306" s="1" t="s">
        <v>70</v>
      </c>
      <c r="AF306" s="1" t="s">
        <v>70</v>
      </c>
      <c r="AG306" s="1" t="s">
        <v>69</v>
      </c>
      <c r="AH306" s="1" t="s">
        <v>69</v>
      </c>
      <c r="AI306" s="1" t="s">
        <v>70</v>
      </c>
      <c r="AJ306" s="1" t="s">
        <v>69</v>
      </c>
      <c r="AK306" s="1" t="s">
        <v>69</v>
      </c>
      <c r="AL306" s="1" t="s">
        <v>69</v>
      </c>
      <c r="AM306" s="1" t="s">
        <v>69</v>
      </c>
      <c r="AN306" s="1" t="s">
        <v>70</v>
      </c>
      <c r="AO306" s="1" t="s">
        <v>69</v>
      </c>
      <c r="AP306" s="1" t="s">
        <v>70</v>
      </c>
      <c r="AQ306" s="1" t="s">
        <v>70</v>
      </c>
      <c r="AR306" s="1" t="s">
        <v>69</v>
      </c>
      <c r="AS306" s="1" t="s">
        <v>69</v>
      </c>
      <c r="AT306" s="1" t="s">
        <v>70</v>
      </c>
      <c r="AU306" s="1" t="s">
        <v>69</v>
      </c>
      <c r="AV306" s="1" t="s">
        <v>69</v>
      </c>
      <c r="AW306" s="1" t="s">
        <v>70</v>
      </c>
      <c r="AX306" s="1" t="s">
        <v>70</v>
      </c>
      <c r="AY306" s="1" t="s">
        <v>70</v>
      </c>
      <c r="AZ306" s="1" t="s">
        <v>69</v>
      </c>
      <c r="BA306" s="1" t="s">
        <v>70</v>
      </c>
      <c r="BB306" s="1" t="s">
        <v>70</v>
      </c>
      <c r="BC306" s="1" t="s">
        <v>69</v>
      </c>
      <c r="BD306" s="1" t="s">
        <v>69</v>
      </c>
      <c r="BE306" s="1" t="s">
        <v>70</v>
      </c>
      <c r="BF306" s="1" t="s">
        <v>70</v>
      </c>
      <c r="BG306" s="3">
        <v>42549.42916666667</v>
      </c>
    </row>
    <row r="307">
      <c r="A307" s="1">
        <v>1009810.0</v>
      </c>
      <c r="B307" s="1" t="s">
        <v>1824</v>
      </c>
      <c r="C307" s="2" t="s">
        <v>1831</v>
      </c>
      <c r="D307" s="2" t="s">
        <v>1832</v>
      </c>
      <c r="H307" s="1" t="s">
        <v>1833</v>
      </c>
      <c r="I307" s="1" t="s">
        <v>1822</v>
      </c>
      <c r="J307" s="1" t="s">
        <v>545</v>
      </c>
      <c r="K307" s="1" t="s">
        <v>488</v>
      </c>
      <c r="L307" s="1">
        <v>1721.0</v>
      </c>
      <c r="M307" s="1" t="s">
        <v>1834</v>
      </c>
      <c r="N307" s="1" t="s">
        <v>79</v>
      </c>
      <c r="U307" s="1">
        <v>-71.46154</v>
      </c>
      <c r="V307" s="1">
        <v>42.260029</v>
      </c>
      <c r="X307" s="1" t="s">
        <v>69</v>
      </c>
      <c r="Y307" s="1" t="s">
        <v>69</v>
      </c>
      <c r="Z307" s="1" t="s">
        <v>69</v>
      </c>
      <c r="AA307" s="1" t="s">
        <v>69</v>
      </c>
      <c r="AB307" s="1" t="s">
        <v>69</v>
      </c>
      <c r="AC307" s="1" t="s">
        <v>69</v>
      </c>
      <c r="AD307" s="1" t="s">
        <v>69</v>
      </c>
      <c r="AE307" s="1" t="s">
        <v>69</v>
      </c>
      <c r="AF307" s="1" t="s">
        <v>69</v>
      </c>
      <c r="AG307" s="1" t="s">
        <v>69</v>
      </c>
      <c r="AH307" s="1" t="s">
        <v>69</v>
      </c>
      <c r="AI307" s="1" t="s">
        <v>69</v>
      </c>
      <c r="AJ307" s="1" t="s">
        <v>69</v>
      </c>
      <c r="AK307" s="1" t="s">
        <v>69</v>
      </c>
      <c r="AL307" s="1" t="s">
        <v>69</v>
      </c>
      <c r="AM307" s="1" t="s">
        <v>69</v>
      </c>
      <c r="AN307" s="1" t="s">
        <v>69</v>
      </c>
      <c r="AO307" s="1" t="s">
        <v>69</v>
      </c>
      <c r="AP307" s="1" t="s">
        <v>70</v>
      </c>
      <c r="AQ307" s="1" t="s">
        <v>70</v>
      </c>
      <c r="AR307" s="1" t="s">
        <v>70</v>
      </c>
      <c r="AS307" s="1" t="s">
        <v>69</v>
      </c>
      <c r="AT307" s="1" t="s">
        <v>69</v>
      </c>
      <c r="AU307" s="1" t="s">
        <v>69</v>
      </c>
      <c r="AV307" s="1" t="s">
        <v>70</v>
      </c>
      <c r="AW307" s="1" t="s">
        <v>69</v>
      </c>
      <c r="AX307" s="1" t="s">
        <v>69</v>
      </c>
      <c r="AY307" s="1" t="s">
        <v>70</v>
      </c>
      <c r="AZ307" s="1" t="s">
        <v>69</v>
      </c>
      <c r="BA307" s="1" t="s">
        <v>70</v>
      </c>
      <c r="BB307" s="1" t="s">
        <v>69</v>
      </c>
      <c r="BC307" s="1" t="s">
        <v>70</v>
      </c>
      <c r="BD307" s="1" t="s">
        <v>69</v>
      </c>
      <c r="BE307" s="1" t="s">
        <v>70</v>
      </c>
      <c r="BF307" s="1" t="s">
        <v>70</v>
      </c>
      <c r="BG307" s="3">
        <v>42548.61597222222</v>
      </c>
    </row>
    <row r="308">
      <c r="A308" s="1">
        <v>1000465.0</v>
      </c>
      <c r="B308" s="1" t="s">
        <v>1835</v>
      </c>
      <c r="C308" s="2" t="s">
        <v>1836</v>
      </c>
      <c r="H308" s="1" t="s">
        <v>1837</v>
      </c>
      <c r="I308" s="1" t="s">
        <v>580</v>
      </c>
      <c r="J308" s="1" t="s">
        <v>971</v>
      </c>
      <c r="K308" s="1" t="s">
        <v>85</v>
      </c>
      <c r="L308" s="1">
        <v>29210.0</v>
      </c>
      <c r="U308" s="1">
        <v>-81.127899</v>
      </c>
      <c r="V308" s="1">
        <v>34.041199</v>
      </c>
      <c r="X308" s="1" t="s">
        <v>70</v>
      </c>
      <c r="Y308" s="1" t="s">
        <v>70</v>
      </c>
      <c r="Z308" s="1" t="s">
        <v>70</v>
      </c>
      <c r="AA308" s="1" t="s">
        <v>70</v>
      </c>
      <c r="AB308" s="1" t="s">
        <v>70</v>
      </c>
      <c r="AC308" s="1" t="s">
        <v>80</v>
      </c>
      <c r="BG308" s="1">
        <v>2009.0</v>
      </c>
    </row>
    <row r="309">
      <c r="A309" s="1">
        <v>1003642.0</v>
      </c>
      <c r="B309" s="1" t="s">
        <v>1838</v>
      </c>
      <c r="H309" s="1" t="s">
        <v>1839</v>
      </c>
      <c r="I309" s="1" t="s">
        <v>1840</v>
      </c>
      <c r="J309" s="1" t="s">
        <v>1841</v>
      </c>
      <c r="K309" s="1" t="s">
        <v>1630</v>
      </c>
      <c r="L309" s="1">
        <v>71635.0</v>
      </c>
      <c r="U309" s="1">
        <v>-91.9664</v>
      </c>
      <c r="V309" s="1">
        <v>33.1353</v>
      </c>
      <c r="X309" s="1" t="s">
        <v>70</v>
      </c>
      <c r="Y309" s="1" t="s">
        <v>70</v>
      </c>
      <c r="Z309" s="1" t="s">
        <v>70</v>
      </c>
      <c r="AA309" s="1" t="s">
        <v>70</v>
      </c>
      <c r="AB309" s="1" t="s">
        <v>70</v>
      </c>
      <c r="AC309" s="1" t="s">
        <v>80</v>
      </c>
      <c r="BG309" s="1">
        <v>2009.0</v>
      </c>
    </row>
    <row r="310">
      <c r="A310" s="1">
        <v>1006964.0</v>
      </c>
      <c r="B310" s="1" t="s">
        <v>1842</v>
      </c>
      <c r="H310" s="1" t="s">
        <v>1843</v>
      </c>
      <c r="I310" s="1" t="s">
        <v>1841</v>
      </c>
      <c r="J310" s="1" t="s">
        <v>1844</v>
      </c>
      <c r="K310" s="1" t="s">
        <v>1272</v>
      </c>
      <c r="U310" s="1">
        <v>-99.368401</v>
      </c>
      <c r="V310" s="1">
        <v>46.034401</v>
      </c>
      <c r="X310" s="1" t="s">
        <v>70</v>
      </c>
      <c r="Y310" s="1" t="s">
        <v>70</v>
      </c>
      <c r="Z310" s="1" t="s">
        <v>70</v>
      </c>
      <c r="AA310" s="1" t="s">
        <v>70</v>
      </c>
      <c r="AB310" s="1" t="s">
        <v>70</v>
      </c>
      <c r="AC310" s="1" t="s">
        <v>80</v>
      </c>
      <c r="BG310" s="1">
        <v>2011.0</v>
      </c>
    </row>
    <row r="311">
      <c r="A311" s="1">
        <v>1000836.0</v>
      </c>
      <c r="B311" s="1" t="s">
        <v>1845</v>
      </c>
      <c r="C311" s="2" t="s">
        <v>1846</v>
      </c>
      <c r="H311" s="1" t="s">
        <v>1847</v>
      </c>
      <c r="I311" s="1" t="s">
        <v>1848</v>
      </c>
      <c r="J311" s="1" t="s">
        <v>1849</v>
      </c>
      <c r="K311" s="1" t="s">
        <v>254</v>
      </c>
      <c r="M311" s="1" t="s">
        <v>1850</v>
      </c>
      <c r="N311" s="1" t="s">
        <v>1851</v>
      </c>
      <c r="U311" s="1">
        <v>-109.52409</v>
      </c>
      <c r="V311" s="1">
        <v>40.455746</v>
      </c>
      <c r="W311" s="1" t="s">
        <v>392</v>
      </c>
      <c r="X311" s="1" t="s">
        <v>69</v>
      </c>
      <c r="Y311" s="1" t="s">
        <v>70</v>
      </c>
      <c r="Z311" s="1" t="s">
        <v>70</v>
      </c>
      <c r="AA311" s="1" t="s">
        <v>70</v>
      </c>
      <c r="AB311" s="1" t="s">
        <v>70</v>
      </c>
      <c r="AC311" s="1" t="s">
        <v>80</v>
      </c>
      <c r="AD311" s="1" t="s">
        <v>69</v>
      </c>
      <c r="AE311" s="1" t="s">
        <v>69</v>
      </c>
      <c r="AF311" s="1" t="s">
        <v>69</v>
      </c>
      <c r="AG311" s="1" t="s">
        <v>69</v>
      </c>
      <c r="AH311" s="1" t="s">
        <v>69</v>
      </c>
      <c r="AI311" s="1" t="s">
        <v>70</v>
      </c>
      <c r="AJ311" s="1" t="s">
        <v>69</v>
      </c>
      <c r="AK311" s="1" t="s">
        <v>69</v>
      </c>
      <c r="AL311" s="1" t="s">
        <v>69</v>
      </c>
      <c r="AM311" s="1" t="s">
        <v>69</v>
      </c>
      <c r="AN311" s="1" t="s">
        <v>70</v>
      </c>
      <c r="AO311" s="1" t="s">
        <v>69</v>
      </c>
      <c r="AP311" s="1" t="s">
        <v>70</v>
      </c>
      <c r="AQ311" s="1" t="s">
        <v>70</v>
      </c>
      <c r="AR311" s="1" t="s">
        <v>70</v>
      </c>
      <c r="AS311" s="1" t="s">
        <v>69</v>
      </c>
      <c r="AT311" s="1" t="s">
        <v>69</v>
      </c>
      <c r="AU311" s="1" t="s">
        <v>69</v>
      </c>
      <c r="AV311" s="1" t="s">
        <v>70</v>
      </c>
      <c r="AW311" s="1" t="s">
        <v>70</v>
      </c>
      <c r="AX311" s="1" t="s">
        <v>70</v>
      </c>
      <c r="AY311" s="1" t="s">
        <v>70</v>
      </c>
      <c r="AZ311" s="1" t="s">
        <v>70</v>
      </c>
      <c r="BA311" s="1" t="s">
        <v>70</v>
      </c>
      <c r="BB311" s="1" t="s">
        <v>70</v>
      </c>
      <c r="BC311" s="1" t="s">
        <v>70</v>
      </c>
      <c r="BD311" s="1" t="s">
        <v>70</v>
      </c>
      <c r="BE311" s="1" t="s">
        <v>70</v>
      </c>
      <c r="BF311" s="1" t="s">
        <v>70</v>
      </c>
      <c r="BG311" s="3">
        <v>41045.53958333333</v>
      </c>
    </row>
    <row r="312">
      <c r="A312" s="1">
        <v>1018712.0</v>
      </c>
      <c r="B312" s="1" t="s">
        <v>1852</v>
      </c>
      <c r="D312" s="2" t="s">
        <v>1853</v>
      </c>
      <c r="E312" s="2" t="s">
        <v>1854</v>
      </c>
      <c r="G312" s="2" t="s">
        <v>1855</v>
      </c>
      <c r="H312" s="1" t="s">
        <v>1856</v>
      </c>
      <c r="I312" s="1" t="s">
        <v>1857</v>
      </c>
      <c r="J312" s="1" t="s">
        <v>1051</v>
      </c>
      <c r="K312" s="1" t="s">
        <v>488</v>
      </c>
      <c r="L312" s="1">
        <v>2124.0</v>
      </c>
      <c r="M312" s="1" t="s">
        <v>1858</v>
      </c>
      <c r="N312" s="1" t="s">
        <v>1859</v>
      </c>
      <c r="U312" s="1">
        <v>-71.064171</v>
      </c>
      <c r="V312" s="1">
        <v>42.285469</v>
      </c>
      <c r="X312" s="1" t="s">
        <v>69</v>
      </c>
      <c r="Y312" s="1" t="s">
        <v>69</v>
      </c>
      <c r="Z312" s="1" t="s">
        <v>70</v>
      </c>
      <c r="AA312" s="1" t="s">
        <v>69</v>
      </c>
      <c r="AB312" s="1" t="s">
        <v>69</v>
      </c>
      <c r="AC312" s="1" t="s">
        <v>80</v>
      </c>
      <c r="AD312" s="1" t="s">
        <v>69</v>
      </c>
      <c r="AE312" s="1" t="s">
        <v>69</v>
      </c>
      <c r="AF312" s="1" t="s">
        <v>70</v>
      </c>
      <c r="AG312" s="1" t="s">
        <v>70</v>
      </c>
      <c r="AH312" s="1" t="s">
        <v>69</v>
      </c>
      <c r="AI312" s="1" t="s">
        <v>69</v>
      </c>
      <c r="AJ312" s="1" t="s">
        <v>69</v>
      </c>
      <c r="AK312" s="1" t="s">
        <v>69</v>
      </c>
      <c r="AL312" s="1" t="s">
        <v>69</v>
      </c>
      <c r="AM312" s="1" t="s">
        <v>69</v>
      </c>
      <c r="AN312" s="1" t="s">
        <v>70</v>
      </c>
      <c r="AO312" s="1" t="s">
        <v>70</v>
      </c>
      <c r="AP312" s="1" t="s">
        <v>70</v>
      </c>
      <c r="AQ312" s="1" t="s">
        <v>70</v>
      </c>
      <c r="AR312" s="1" t="s">
        <v>70</v>
      </c>
      <c r="AS312" s="1" t="s">
        <v>70</v>
      </c>
      <c r="AT312" s="1" t="s">
        <v>70</v>
      </c>
      <c r="AU312" s="1" t="s">
        <v>70</v>
      </c>
      <c r="AV312" s="1" t="s">
        <v>70</v>
      </c>
      <c r="AW312" s="1" t="s">
        <v>69</v>
      </c>
      <c r="AX312" s="1" t="s">
        <v>69</v>
      </c>
      <c r="AY312" s="1" t="s">
        <v>70</v>
      </c>
      <c r="AZ312" s="1" t="s">
        <v>69</v>
      </c>
      <c r="BA312" s="1" t="s">
        <v>70</v>
      </c>
      <c r="BB312" s="1" t="s">
        <v>70</v>
      </c>
      <c r="BC312" s="1" t="s">
        <v>69</v>
      </c>
      <c r="BD312" s="1" t="s">
        <v>70</v>
      </c>
      <c r="BE312" s="1" t="s">
        <v>70</v>
      </c>
      <c r="BF312" s="1" t="s">
        <v>70</v>
      </c>
      <c r="BG312" s="3">
        <v>42935.541666666664</v>
      </c>
    </row>
    <row r="313">
      <c r="A313" s="1">
        <v>1004530.0</v>
      </c>
      <c r="B313" s="1" t="s">
        <v>1860</v>
      </c>
      <c r="C313" s="2" t="s">
        <v>1861</v>
      </c>
      <c r="H313" s="1" t="s">
        <v>1862</v>
      </c>
      <c r="I313" s="1" t="s">
        <v>1863</v>
      </c>
      <c r="J313" s="1" t="s">
        <v>1864</v>
      </c>
      <c r="K313" s="1" t="s">
        <v>1088</v>
      </c>
      <c r="L313" s="1">
        <v>83420.0</v>
      </c>
      <c r="U313" s="1">
        <v>-111.446</v>
      </c>
      <c r="V313" s="1">
        <v>44.0714</v>
      </c>
      <c r="X313" s="1" t="s">
        <v>70</v>
      </c>
      <c r="Y313" s="1" t="s">
        <v>70</v>
      </c>
      <c r="Z313" s="1" t="s">
        <v>70</v>
      </c>
      <c r="AA313" s="1" t="s">
        <v>70</v>
      </c>
      <c r="AB313" s="1" t="s">
        <v>70</v>
      </c>
      <c r="AC313" s="1" t="s">
        <v>80</v>
      </c>
      <c r="BG313" s="1">
        <v>2009.0</v>
      </c>
    </row>
    <row r="314">
      <c r="A314" s="1">
        <v>1009244.0</v>
      </c>
      <c r="B314" s="1" t="s">
        <v>1865</v>
      </c>
      <c r="D314" s="2" t="s">
        <v>1866</v>
      </c>
      <c r="H314" s="1" t="s">
        <v>1867</v>
      </c>
      <c r="I314" s="1" t="s">
        <v>1868</v>
      </c>
      <c r="K314" s="1" t="s">
        <v>77</v>
      </c>
      <c r="L314" s="1">
        <v>44004.0</v>
      </c>
      <c r="U314" s="1">
        <v>-80.799797</v>
      </c>
      <c r="V314" s="1">
        <v>41.899502</v>
      </c>
      <c r="X314" s="1" t="s">
        <v>69</v>
      </c>
      <c r="Y314" s="1" t="s">
        <v>70</v>
      </c>
      <c r="Z314" s="1" t="s">
        <v>70</v>
      </c>
      <c r="AA314" s="1" t="s">
        <v>70</v>
      </c>
      <c r="AB314" s="1" t="s">
        <v>70</v>
      </c>
      <c r="AC314" s="1" t="s">
        <v>80</v>
      </c>
      <c r="BG314" s="1">
        <v>2013.0</v>
      </c>
    </row>
    <row r="315">
      <c r="A315" s="1">
        <v>1004692.0</v>
      </c>
      <c r="B315" s="1" t="s">
        <v>1869</v>
      </c>
      <c r="C315" s="2" t="s">
        <v>1870</v>
      </c>
      <c r="D315" s="2" t="s">
        <v>1871</v>
      </c>
      <c r="H315" s="1" t="s">
        <v>1872</v>
      </c>
      <c r="I315" s="1" t="s">
        <v>1873</v>
      </c>
      <c r="J315" s="1" t="s">
        <v>1874</v>
      </c>
      <c r="K315" s="1" t="s">
        <v>349</v>
      </c>
      <c r="L315" s="1">
        <v>80120.0</v>
      </c>
      <c r="M315" s="1" t="s">
        <v>1875</v>
      </c>
      <c r="N315" s="1" t="s">
        <v>1476</v>
      </c>
      <c r="U315" s="1">
        <v>-105.02522</v>
      </c>
      <c r="V315" s="1">
        <v>39.585506</v>
      </c>
      <c r="X315" s="1" t="s">
        <v>69</v>
      </c>
      <c r="Y315" s="1" t="s">
        <v>70</v>
      </c>
      <c r="Z315" s="1" t="s">
        <v>70</v>
      </c>
      <c r="AA315" s="1" t="s">
        <v>70</v>
      </c>
      <c r="AB315" s="1" t="s">
        <v>69</v>
      </c>
      <c r="AC315" s="1" t="s">
        <v>69</v>
      </c>
      <c r="AD315" s="1" t="s">
        <v>69</v>
      </c>
      <c r="AE315" s="1" t="s">
        <v>69</v>
      </c>
      <c r="AF315" s="1" t="s">
        <v>69</v>
      </c>
      <c r="AG315" s="1" t="s">
        <v>70</v>
      </c>
      <c r="AH315" s="1" t="s">
        <v>69</v>
      </c>
      <c r="AI315" s="1" t="s">
        <v>69</v>
      </c>
      <c r="AJ315" s="1" t="s">
        <v>69</v>
      </c>
      <c r="AK315" s="1" t="s">
        <v>69</v>
      </c>
      <c r="AL315" s="1" t="s">
        <v>69</v>
      </c>
      <c r="AM315" s="1" t="s">
        <v>69</v>
      </c>
      <c r="AN315" s="1" t="s">
        <v>69</v>
      </c>
      <c r="AO315" s="1" t="s">
        <v>69</v>
      </c>
      <c r="AP315" s="1" t="s">
        <v>70</v>
      </c>
      <c r="AQ315" s="1" t="s">
        <v>69</v>
      </c>
      <c r="AR315" s="1" t="s">
        <v>69</v>
      </c>
      <c r="AS315" s="1" t="s">
        <v>69</v>
      </c>
      <c r="AT315" s="1" t="s">
        <v>69</v>
      </c>
      <c r="AU315" s="1" t="s">
        <v>69</v>
      </c>
      <c r="AV315" s="1" t="s">
        <v>70</v>
      </c>
      <c r="AW315" s="1" t="s">
        <v>69</v>
      </c>
      <c r="AX315" s="1" t="s">
        <v>69</v>
      </c>
      <c r="AY315" s="1" t="s">
        <v>70</v>
      </c>
      <c r="AZ315" s="1" t="s">
        <v>69</v>
      </c>
      <c r="BA315" s="1" t="s">
        <v>69</v>
      </c>
      <c r="BB315" s="1" t="s">
        <v>69</v>
      </c>
      <c r="BC315" s="1" t="s">
        <v>69</v>
      </c>
      <c r="BD315" s="1" t="s">
        <v>70</v>
      </c>
      <c r="BE315" s="1" t="s">
        <v>70</v>
      </c>
      <c r="BF315" s="1" t="s">
        <v>69</v>
      </c>
      <c r="BG315" s="3">
        <v>42125.70347222222</v>
      </c>
    </row>
    <row r="316">
      <c r="A316" s="1">
        <v>1005837.0</v>
      </c>
      <c r="B316" s="1" t="s">
        <v>1876</v>
      </c>
      <c r="H316" s="1" t="s">
        <v>1877</v>
      </c>
      <c r="I316" s="1" t="s">
        <v>1878</v>
      </c>
      <c r="J316" s="1" t="s">
        <v>1879</v>
      </c>
      <c r="K316" s="1" t="s">
        <v>349</v>
      </c>
      <c r="L316" s="1">
        <v>81611.0</v>
      </c>
      <c r="U316" s="1">
        <v>-106.817</v>
      </c>
      <c r="V316" s="1">
        <v>39.1894</v>
      </c>
      <c r="X316" s="1" t="s">
        <v>70</v>
      </c>
      <c r="Y316" s="1" t="s">
        <v>70</v>
      </c>
      <c r="Z316" s="1" t="s">
        <v>70</v>
      </c>
      <c r="AA316" s="1" t="s">
        <v>70</v>
      </c>
      <c r="AB316" s="1" t="s">
        <v>70</v>
      </c>
      <c r="AC316" s="1" t="s">
        <v>80</v>
      </c>
      <c r="BG316" s="4">
        <v>40302.6</v>
      </c>
    </row>
    <row r="317">
      <c r="A317" s="1">
        <v>1000086.0</v>
      </c>
      <c r="B317" s="1" t="s">
        <v>1880</v>
      </c>
      <c r="C317" s="2" t="s">
        <v>356</v>
      </c>
      <c r="D317" s="2" t="s">
        <v>1881</v>
      </c>
      <c r="H317" s="1" t="s">
        <v>1882</v>
      </c>
      <c r="I317" s="1" t="s">
        <v>1883</v>
      </c>
      <c r="J317" s="1" t="s">
        <v>1883</v>
      </c>
      <c r="K317" s="1" t="s">
        <v>96</v>
      </c>
      <c r="L317" s="1">
        <v>11106.0</v>
      </c>
      <c r="M317" s="1" t="s">
        <v>1884</v>
      </c>
      <c r="N317" s="1" t="s">
        <v>1885</v>
      </c>
      <c r="U317" s="1">
        <v>-73.932449</v>
      </c>
      <c r="V317" s="1">
        <v>40.767673</v>
      </c>
      <c r="W317" s="1" t="s">
        <v>136</v>
      </c>
      <c r="X317" s="1" t="s">
        <v>69</v>
      </c>
      <c r="Y317" s="1" t="s">
        <v>69</v>
      </c>
      <c r="Z317" s="1" t="s">
        <v>69</v>
      </c>
      <c r="AA317" s="1" t="s">
        <v>69</v>
      </c>
      <c r="AB317" s="1" t="s">
        <v>69</v>
      </c>
      <c r="AC317" s="1" t="s">
        <v>70</v>
      </c>
      <c r="AD317" s="1" t="s">
        <v>70</v>
      </c>
      <c r="AE317" s="1" t="s">
        <v>70</v>
      </c>
      <c r="AF317" s="1" t="s">
        <v>70</v>
      </c>
      <c r="AG317" s="1" t="s">
        <v>70</v>
      </c>
      <c r="AH317" s="1" t="s">
        <v>70</v>
      </c>
      <c r="AI317" s="1" t="s">
        <v>70</v>
      </c>
      <c r="AJ317" s="1" t="s">
        <v>70</v>
      </c>
      <c r="AK317" s="1" t="s">
        <v>69</v>
      </c>
      <c r="AL317" s="1" t="s">
        <v>70</v>
      </c>
      <c r="AM317" s="1" t="s">
        <v>70</v>
      </c>
      <c r="AN317" s="1" t="s">
        <v>70</v>
      </c>
      <c r="AO317" s="1" t="s">
        <v>70</v>
      </c>
      <c r="AP317" s="1" t="s">
        <v>70</v>
      </c>
      <c r="AQ317" s="1" t="s">
        <v>70</v>
      </c>
      <c r="AR317" s="1" t="s">
        <v>70</v>
      </c>
      <c r="AS317" s="1" t="s">
        <v>70</v>
      </c>
      <c r="AT317" s="1" t="s">
        <v>70</v>
      </c>
      <c r="AU317" s="1" t="s">
        <v>70</v>
      </c>
      <c r="AV317" s="1" t="s">
        <v>70</v>
      </c>
      <c r="AW317" s="1" t="s">
        <v>70</v>
      </c>
      <c r="AX317" s="1" t="s">
        <v>70</v>
      </c>
      <c r="AY317" s="1" t="s">
        <v>70</v>
      </c>
      <c r="AZ317" s="1" t="s">
        <v>70</v>
      </c>
      <c r="BA317" s="1" t="s">
        <v>70</v>
      </c>
      <c r="BB317" s="1" t="s">
        <v>70</v>
      </c>
      <c r="BC317" s="1" t="s">
        <v>70</v>
      </c>
      <c r="BD317" s="1" t="s">
        <v>70</v>
      </c>
      <c r="BE317" s="1" t="s">
        <v>70</v>
      </c>
      <c r="BF317" s="1" t="s">
        <v>70</v>
      </c>
      <c r="BG317" s="3">
        <v>41478.62708333333</v>
      </c>
    </row>
    <row r="318">
      <c r="A318" s="1">
        <v>1003661.0</v>
      </c>
      <c r="B318" s="1" t="s">
        <v>1886</v>
      </c>
      <c r="C318" s="2" t="s">
        <v>1887</v>
      </c>
      <c r="H318" s="1" t="s">
        <v>1888</v>
      </c>
      <c r="I318" s="1" t="s">
        <v>1889</v>
      </c>
      <c r="J318" s="1" t="s">
        <v>1890</v>
      </c>
      <c r="K318" s="1" t="s">
        <v>148</v>
      </c>
      <c r="L318" s="1">
        <v>97103.0</v>
      </c>
      <c r="M318" s="1" t="s">
        <v>1891</v>
      </c>
      <c r="N318" s="1" t="s">
        <v>467</v>
      </c>
      <c r="U318" s="1">
        <v>-123.83029</v>
      </c>
      <c r="V318" s="1">
        <v>46.185509</v>
      </c>
      <c r="W318" s="1" t="s">
        <v>548</v>
      </c>
      <c r="X318" s="1" t="s">
        <v>69</v>
      </c>
      <c r="Y318" s="1" t="s">
        <v>69</v>
      </c>
      <c r="Z318" s="1" t="s">
        <v>69</v>
      </c>
      <c r="AA318" s="1" t="s">
        <v>69</v>
      </c>
      <c r="AB318" s="1" t="s">
        <v>69</v>
      </c>
      <c r="AC318" s="1" t="s">
        <v>70</v>
      </c>
      <c r="AD318" s="1" t="s">
        <v>69</v>
      </c>
      <c r="AE318" s="1" t="s">
        <v>70</v>
      </c>
      <c r="AF318" s="1" t="s">
        <v>69</v>
      </c>
      <c r="AG318" s="1" t="s">
        <v>69</v>
      </c>
      <c r="AH318" s="1" t="s">
        <v>69</v>
      </c>
      <c r="AI318" s="1" t="s">
        <v>70</v>
      </c>
      <c r="AJ318" s="1" t="s">
        <v>69</v>
      </c>
      <c r="AK318" s="1" t="s">
        <v>69</v>
      </c>
      <c r="AL318" s="1" t="s">
        <v>69</v>
      </c>
      <c r="AM318" s="1" t="s">
        <v>69</v>
      </c>
      <c r="AN318" s="1" t="s">
        <v>70</v>
      </c>
      <c r="AO318" s="1" t="s">
        <v>69</v>
      </c>
      <c r="AP318" s="1" t="s">
        <v>70</v>
      </c>
      <c r="AQ318" s="1" t="s">
        <v>70</v>
      </c>
      <c r="AR318" s="1" t="s">
        <v>69</v>
      </c>
      <c r="AS318" s="1" t="s">
        <v>69</v>
      </c>
      <c r="AT318" s="1" t="s">
        <v>69</v>
      </c>
      <c r="AU318" s="1" t="s">
        <v>69</v>
      </c>
      <c r="AV318" s="1" t="s">
        <v>69</v>
      </c>
      <c r="AW318" s="1" t="s">
        <v>69</v>
      </c>
      <c r="AX318" s="1" t="s">
        <v>70</v>
      </c>
      <c r="AY318" s="1" t="s">
        <v>70</v>
      </c>
      <c r="AZ318" s="1" t="s">
        <v>69</v>
      </c>
      <c r="BA318" s="1" t="s">
        <v>70</v>
      </c>
      <c r="BB318" s="1" t="s">
        <v>70</v>
      </c>
      <c r="BC318" s="1" t="s">
        <v>70</v>
      </c>
      <c r="BD318" s="1" t="s">
        <v>70</v>
      </c>
      <c r="BE318" s="1" t="s">
        <v>70</v>
      </c>
      <c r="BF318" s="1" t="s">
        <v>70</v>
      </c>
      <c r="BG318" s="3">
        <v>41702.62222222222</v>
      </c>
    </row>
    <row r="319">
      <c r="A319" s="1">
        <v>1001245.0</v>
      </c>
      <c r="B319" s="1" t="s">
        <v>1892</v>
      </c>
      <c r="C319" s="2" t="s">
        <v>1893</v>
      </c>
      <c r="D319" s="2" t="s">
        <v>1894</v>
      </c>
      <c r="E319" s="2" t="s">
        <v>1895</v>
      </c>
      <c r="H319" s="1" t="s">
        <v>1896</v>
      </c>
      <c r="I319" s="1" t="s">
        <v>1897</v>
      </c>
      <c r="J319" s="1" t="s">
        <v>1898</v>
      </c>
      <c r="K319" s="1" t="s">
        <v>1630</v>
      </c>
      <c r="L319" s="1">
        <v>72401.0</v>
      </c>
      <c r="M319" s="1" t="s">
        <v>1899</v>
      </c>
      <c r="N319" s="1" t="s">
        <v>1900</v>
      </c>
      <c r="O319" s="1" t="s">
        <v>1901</v>
      </c>
      <c r="P319" s="1" t="s">
        <v>1902</v>
      </c>
      <c r="Q319" s="1" t="s">
        <v>1903</v>
      </c>
      <c r="R319" s="1" t="s">
        <v>1900</v>
      </c>
      <c r="U319" s="1">
        <v>-90.667328</v>
      </c>
      <c r="V319" s="1">
        <v>35.840771</v>
      </c>
      <c r="X319" s="1" t="s">
        <v>69</v>
      </c>
      <c r="Y319" s="1" t="s">
        <v>69</v>
      </c>
      <c r="Z319" s="1" t="s">
        <v>69</v>
      </c>
      <c r="AA319" s="1" t="s">
        <v>70</v>
      </c>
      <c r="AB319" s="1" t="s">
        <v>69</v>
      </c>
      <c r="AC319" s="1" t="s">
        <v>70</v>
      </c>
      <c r="AD319" s="1" t="s">
        <v>69</v>
      </c>
      <c r="AE319" s="1" t="s">
        <v>70</v>
      </c>
      <c r="AF319" s="1" t="s">
        <v>69</v>
      </c>
      <c r="AG319" s="1" t="s">
        <v>69</v>
      </c>
      <c r="AH319" s="1" t="s">
        <v>69</v>
      </c>
      <c r="AI319" s="1" t="s">
        <v>70</v>
      </c>
      <c r="AJ319" s="1" t="s">
        <v>69</v>
      </c>
      <c r="AK319" s="1" t="s">
        <v>69</v>
      </c>
      <c r="AL319" s="1" t="s">
        <v>69</v>
      </c>
      <c r="AM319" s="1" t="s">
        <v>69</v>
      </c>
      <c r="AN319" s="1" t="s">
        <v>69</v>
      </c>
      <c r="AO319" s="1" t="s">
        <v>69</v>
      </c>
      <c r="AP319" s="1" t="s">
        <v>70</v>
      </c>
      <c r="AQ319" s="1" t="s">
        <v>69</v>
      </c>
      <c r="AR319" s="1" t="s">
        <v>69</v>
      </c>
      <c r="AS319" s="1" t="s">
        <v>69</v>
      </c>
      <c r="AT319" s="1" t="s">
        <v>69</v>
      </c>
      <c r="AU319" s="1" t="s">
        <v>69</v>
      </c>
      <c r="AV319" s="1" t="s">
        <v>69</v>
      </c>
      <c r="AW319" s="1" t="s">
        <v>70</v>
      </c>
      <c r="AX319" s="1" t="s">
        <v>69</v>
      </c>
      <c r="AY319" s="1" t="s">
        <v>70</v>
      </c>
      <c r="AZ319" s="1" t="s">
        <v>69</v>
      </c>
      <c r="BA319" s="1" t="s">
        <v>70</v>
      </c>
      <c r="BB319" s="1" t="s">
        <v>70</v>
      </c>
      <c r="BC319" s="1" t="s">
        <v>70</v>
      </c>
      <c r="BD319" s="1" t="s">
        <v>69</v>
      </c>
      <c r="BE319" s="1" t="s">
        <v>70</v>
      </c>
      <c r="BF319" s="1" t="s">
        <v>70</v>
      </c>
      <c r="BG319" s="3">
        <v>43309.41527777778</v>
      </c>
    </row>
    <row r="320">
      <c r="A320" s="1">
        <v>1009516.0</v>
      </c>
      <c r="B320" s="1" t="s">
        <v>1904</v>
      </c>
      <c r="C320" s="2" t="s">
        <v>1905</v>
      </c>
      <c r="D320" s="2" t="s">
        <v>1906</v>
      </c>
      <c r="H320" s="1" t="s">
        <v>1907</v>
      </c>
      <c r="I320" s="1" t="s">
        <v>1908</v>
      </c>
      <c r="K320" s="1" t="s">
        <v>509</v>
      </c>
      <c r="L320" s="1">
        <v>88316.0</v>
      </c>
      <c r="U320" s="1">
        <v>-105.573</v>
      </c>
      <c r="V320" s="1">
        <v>33.545502</v>
      </c>
      <c r="X320" s="1" t="s">
        <v>69</v>
      </c>
      <c r="Y320" s="1" t="s">
        <v>70</v>
      </c>
      <c r="Z320" s="1" t="s">
        <v>70</v>
      </c>
      <c r="AA320" s="1" t="s">
        <v>70</v>
      </c>
      <c r="AB320" s="1" t="s">
        <v>70</v>
      </c>
      <c r="AC320" s="1" t="s">
        <v>80</v>
      </c>
      <c r="BG320" s="1">
        <v>2013.0</v>
      </c>
    </row>
    <row r="321">
      <c r="A321" s="1">
        <v>1009447.0</v>
      </c>
      <c r="B321" s="1" t="s">
        <v>1909</v>
      </c>
      <c r="C321" s="2" t="s">
        <v>1910</v>
      </c>
      <c r="D321" s="2" t="s">
        <v>1911</v>
      </c>
      <c r="H321" s="1" t="s">
        <v>1912</v>
      </c>
      <c r="I321" s="1" t="s">
        <v>1913</v>
      </c>
      <c r="K321" s="1" t="s">
        <v>656</v>
      </c>
      <c r="L321" s="1">
        <v>93422.0</v>
      </c>
      <c r="U321" s="1">
        <v>-120.664</v>
      </c>
      <c r="V321" s="1">
        <v>35.485802</v>
      </c>
      <c r="X321" s="1" t="s">
        <v>69</v>
      </c>
      <c r="Y321" s="1" t="s">
        <v>70</v>
      </c>
      <c r="Z321" s="1" t="s">
        <v>70</v>
      </c>
      <c r="AA321" s="1" t="s">
        <v>70</v>
      </c>
      <c r="AB321" s="1" t="s">
        <v>70</v>
      </c>
      <c r="AC321" s="1" t="s">
        <v>80</v>
      </c>
      <c r="BG321" s="1">
        <v>2013.0</v>
      </c>
    </row>
    <row r="322">
      <c r="A322" s="1">
        <v>1003911.0</v>
      </c>
      <c r="B322" s="1" t="s">
        <v>1914</v>
      </c>
      <c r="H322" s="1" t="s">
        <v>1915</v>
      </c>
      <c r="I322" s="1" t="s">
        <v>1916</v>
      </c>
      <c r="J322" s="1" t="s">
        <v>1718</v>
      </c>
      <c r="K322" s="1" t="s">
        <v>656</v>
      </c>
      <c r="L322" s="1">
        <v>93447.0</v>
      </c>
      <c r="U322" s="1">
        <v>-120.667</v>
      </c>
      <c r="V322" s="1">
        <v>35.488201</v>
      </c>
      <c r="X322" s="1" t="s">
        <v>70</v>
      </c>
      <c r="Y322" s="1" t="s">
        <v>70</v>
      </c>
      <c r="Z322" s="1" t="s">
        <v>70</v>
      </c>
      <c r="AA322" s="1" t="s">
        <v>70</v>
      </c>
      <c r="AB322" s="1" t="s">
        <v>70</v>
      </c>
      <c r="AC322" s="1" t="s">
        <v>80</v>
      </c>
      <c r="BG322" s="1">
        <v>2009.0</v>
      </c>
    </row>
    <row r="323">
      <c r="A323" s="1">
        <v>1001294.0</v>
      </c>
      <c r="B323" s="1" t="s">
        <v>1917</v>
      </c>
      <c r="H323" s="1" t="s">
        <v>1918</v>
      </c>
      <c r="I323" s="1" t="s">
        <v>1913</v>
      </c>
      <c r="J323" s="1" t="s">
        <v>1718</v>
      </c>
      <c r="K323" s="1" t="s">
        <v>656</v>
      </c>
      <c r="L323" s="1">
        <v>93422.0</v>
      </c>
      <c r="U323" s="1">
        <v>-120.669</v>
      </c>
      <c r="V323" s="1">
        <v>35.490101</v>
      </c>
      <c r="X323" s="1" t="s">
        <v>70</v>
      </c>
      <c r="Y323" s="1" t="s">
        <v>70</v>
      </c>
      <c r="Z323" s="1" t="s">
        <v>70</v>
      </c>
      <c r="AA323" s="1" t="s">
        <v>70</v>
      </c>
      <c r="AB323" s="1" t="s">
        <v>70</v>
      </c>
      <c r="AC323" s="1" t="s">
        <v>80</v>
      </c>
      <c r="BG323" s="1">
        <v>2009.0</v>
      </c>
    </row>
    <row r="324">
      <c r="A324" s="1">
        <v>1002984.0</v>
      </c>
      <c r="B324" s="1" t="s">
        <v>1919</v>
      </c>
      <c r="C324" s="2" t="s">
        <v>1920</v>
      </c>
      <c r="D324" s="2" t="s">
        <v>1921</v>
      </c>
      <c r="H324" s="1" t="s">
        <v>1922</v>
      </c>
      <c r="I324" s="1" t="s">
        <v>1923</v>
      </c>
      <c r="J324" s="1" t="s">
        <v>1923</v>
      </c>
      <c r="K324" s="1" t="s">
        <v>230</v>
      </c>
      <c r="L324" s="1">
        <v>66002.0</v>
      </c>
      <c r="M324" s="1" t="s">
        <v>1924</v>
      </c>
      <c r="N324" s="1" t="s">
        <v>1925</v>
      </c>
      <c r="U324" s="1">
        <v>-95.119881</v>
      </c>
      <c r="V324" s="1">
        <v>39.560738</v>
      </c>
      <c r="X324" s="1" t="s">
        <v>69</v>
      </c>
      <c r="Y324" s="1" t="s">
        <v>70</v>
      </c>
      <c r="Z324" s="1" t="s">
        <v>70</v>
      </c>
      <c r="AA324" s="1" t="s">
        <v>69</v>
      </c>
      <c r="AB324" s="1" t="s">
        <v>69</v>
      </c>
      <c r="AC324" s="1" t="s">
        <v>70</v>
      </c>
      <c r="AD324" s="1" t="s">
        <v>69</v>
      </c>
      <c r="AE324" s="1" t="s">
        <v>70</v>
      </c>
      <c r="AF324" s="1" t="s">
        <v>70</v>
      </c>
      <c r="AG324" s="1" t="s">
        <v>69</v>
      </c>
      <c r="AH324" s="1" t="s">
        <v>69</v>
      </c>
      <c r="AI324" s="1" t="s">
        <v>70</v>
      </c>
      <c r="AJ324" s="1" t="s">
        <v>70</v>
      </c>
      <c r="AK324" s="1" t="s">
        <v>69</v>
      </c>
      <c r="AL324" s="1" t="s">
        <v>69</v>
      </c>
      <c r="AM324" s="1" t="s">
        <v>69</v>
      </c>
      <c r="AN324" s="1" t="s">
        <v>70</v>
      </c>
      <c r="AO324" s="1" t="s">
        <v>69</v>
      </c>
      <c r="AP324" s="1" t="s">
        <v>70</v>
      </c>
      <c r="AQ324" s="1" t="s">
        <v>69</v>
      </c>
      <c r="AR324" s="1" t="s">
        <v>69</v>
      </c>
      <c r="AS324" s="1" t="s">
        <v>70</v>
      </c>
      <c r="AT324" s="1" t="s">
        <v>70</v>
      </c>
      <c r="AU324" s="1" t="s">
        <v>69</v>
      </c>
      <c r="AV324" s="1" t="s">
        <v>69</v>
      </c>
      <c r="AW324" s="1" t="s">
        <v>70</v>
      </c>
      <c r="AX324" s="1" t="s">
        <v>69</v>
      </c>
      <c r="AY324" s="1" t="s">
        <v>70</v>
      </c>
      <c r="AZ324" s="1" t="s">
        <v>69</v>
      </c>
      <c r="BA324" s="1" t="s">
        <v>69</v>
      </c>
      <c r="BB324" s="1" t="s">
        <v>70</v>
      </c>
      <c r="BC324" s="1" t="s">
        <v>69</v>
      </c>
      <c r="BD324" s="1" t="s">
        <v>70</v>
      </c>
      <c r="BE324" s="1" t="s">
        <v>70</v>
      </c>
      <c r="BF324" s="1" t="s">
        <v>70</v>
      </c>
      <c r="BG324" s="3">
        <v>43151.768055555556</v>
      </c>
    </row>
    <row r="325">
      <c r="A325" s="1">
        <v>1003223.0</v>
      </c>
      <c r="B325" s="1" t="s">
        <v>1926</v>
      </c>
      <c r="H325" s="1" t="s">
        <v>1927</v>
      </c>
      <c r="I325" s="1" t="s">
        <v>1928</v>
      </c>
      <c r="K325" s="1" t="s">
        <v>203</v>
      </c>
      <c r="L325" s="1">
        <v>62613.0</v>
      </c>
      <c r="U325" s="1">
        <v>-89.723</v>
      </c>
      <c r="V325" s="1">
        <v>39.960201</v>
      </c>
      <c r="X325" s="1" t="s">
        <v>70</v>
      </c>
      <c r="Y325" s="1" t="s">
        <v>70</v>
      </c>
      <c r="Z325" s="1" t="s">
        <v>70</v>
      </c>
      <c r="AA325" s="1" t="s">
        <v>70</v>
      </c>
      <c r="AB325" s="1" t="s">
        <v>70</v>
      </c>
      <c r="AC325" s="1" t="s">
        <v>80</v>
      </c>
      <c r="BG325" s="1">
        <v>2009.0</v>
      </c>
    </row>
    <row r="326">
      <c r="A326" s="1">
        <v>1005086.0</v>
      </c>
      <c r="B326" s="1" t="s">
        <v>1926</v>
      </c>
      <c r="C326" s="2" t="s">
        <v>1929</v>
      </c>
      <c r="D326" s="2" t="s">
        <v>1930</v>
      </c>
      <c r="H326" s="1" t="s">
        <v>1931</v>
      </c>
      <c r="I326" s="1" t="s">
        <v>1928</v>
      </c>
      <c r="J326" s="1" t="s">
        <v>1928</v>
      </c>
      <c r="K326" s="1" t="s">
        <v>77</v>
      </c>
      <c r="L326" s="1">
        <v>45701.0</v>
      </c>
      <c r="M326" s="1" t="s">
        <v>224</v>
      </c>
      <c r="N326" s="1" t="s">
        <v>1932</v>
      </c>
      <c r="U326" s="1">
        <v>-82.058441</v>
      </c>
      <c r="V326" s="1">
        <v>39.335915</v>
      </c>
      <c r="X326" s="1" t="s">
        <v>69</v>
      </c>
      <c r="Y326" s="1" t="s">
        <v>69</v>
      </c>
      <c r="Z326" s="1" t="s">
        <v>70</v>
      </c>
      <c r="AA326" s="1" t="s">
        <v>69</v>
      </c>
      <c r="AB326" s="1" t="s">
        <v>69</v>
      </c>
      <c r="AC326" s="1" t="s">
        <v>69</v>
      </c>
      <c r="AD326" s="1" t="s">
        <v>69</v>
      </c>
      <c r="AE326" s="1" t="s">
        <v>69</v>
      </c>
      <c r="AF326" s="1" t="s">
        <v>69</v>
      </c>
      <c r="AG326" s="1" t="s">
        <v>69</v>
      </c>
      <c r="AH326" s="1" t="s">
        <v>69</v>
      </c>
      <c r="AI326" s="1" t="s">
        <v>70</v>
      </c>
      <c r="AJ326" s="1" t="s">
        <v>69</v>
      </c>
      <c r="AK326" s="1" t="s">
        <v>69</v>
      </c>
      <c r="AL326" s="1" t="s">
        <v>69</v>
      </c>
      <c r="AM326" s="1" t="s">
        <v>69</v>
      </c>
      <c r="AN326" s="1" t="s">
        <v>69</v>
      </c>
      <c r="AO326" s="1" t="s">
        <v>69</v>
      </c>
      <c r="AP326" s="1" t="s">
        <v>70</v>
      </c>
      <c r="AQ326" s="1" t="s">
        <v>69</v>
      </c>
      <c r="AR326" s="1" t="s">
        <v>69</v>
      </c>
      <c r="AS326" s="1" t="s">
        <v>69</v>
      </c>
      <c r="AT326" s="1" t="s">
        <v>69</v>
      </c>
      <c r="AU326" s="1" t="s">
        <v>69</v>
      </c>
      <c r="AV326" s="1" t="s">
        <v>69</v>
      </c>
      <c r="AW326" s="1" t="s">
        <v>70</v>
      </c>
      <c r="AX326" s="1" t="s">
        <v>69</v>
      </c>
      <c r="AY326" s="1" t="s">
        <v>69</v>
      </c>
      <c r="AZ326" s="1" t="s">
        <v>69</v>
      </c>
      <c r="BA326" s="1" t="s">
        <v>69</v>
      </c>
      <c r="BB326" s="1" t="s">
        <v>69</v>
      </c>
      <c r="BC326" s="1" t="s">
        <v>69</v>
      </c>
      <c r="BD326" s="1" t="s">
        <v>69</v>
      </c>
      <c r="BE326" s="1" t="s">
        <v>70</v>
      </c>
      <c r="BF326" s="1" t="s">
        <v>69</v>
      </c>
      <c r="BG326" s="3">
        <v>42562.47777777778</v>
      </c>
    </row>
    <row r="327">
      <c r="A327" s="1">
        <v>1018305.0</v>
      </c>
      <c r="B327" s="1" t="s">
        <v>1926</v>
      </c>
      <c r="H327" s="1" t="s">
        <v>1933</v>
      </c>
      <c r="I327" s="1" t="s">
        <v>1928</v>
      </c>
      <c r="J327" s="1" t="s">
        <v>1934</v>
      </c>
      <c r="K327" s="1" t="s">
        <v>575</v>
      </c>
      <c r="L327" s="1">
        <v>49011.0</v>
      </c>
      <c r="M327" s="1" t="s">
        <v>1935</v>
      </c>
      <c r="N327" s="1" t="s">
        <v>1237</v>
      </c>
      <c r="U327" s="1">
        <v>-85.23542</v>
      </c>
      <c r="V327" s="1">
        <v>42.091049</v>
      </c>
      <c r="X327" s="1" t="s">
        <v>69</v>
      </c>
      <c r="Y327" s="1" t="s">
        <v>69</v>
      </c>
      <c r="Z327" s="1" t="s">
        <v>70</v>
      </c>
      <c r="AA327" s="1" t="s">
        <v>69</v>
      </c>
      <c r="AB327" s="1" t="s">
        <v>70</v>
      </c>
      <c r="AC327" s="1" t="s">
        <v>70</v>
      </c>
      <c r="AD327" s="1" t="s">
        <v>69</v>
      </c>
      <c r="AE327" s="1" t="s">
        <v>70</v>
      </c>
      <c r="AF327" s="1" t="s">
        <v>69</v>
      </c>
      <c r="AG327" s="1" t="s">
        <v>69</v>
      </c>
      <c r="AH327" s="1" t="s">
        <v>69</v>
      </c>
      <c r="AI327" s="1" t="s">
        <v>70</v>
      </c>
      <c r="AJ327" s="1" t="s">
        <v>69</v>
      </c>
      <c r="AK327" s="1" t="s">
        <v>69</v>
      </c>
      <c r="AL327" s="1" t="s">
        <v>69</v>
      </c>
      <c r="AM327" s="1" t="s">
        <v>69</v>
      </c>
      <c r="AN327" s="1" t="s">
        <v>69</v>
      </c>
      <c r="AO327" s="1" t="s">
        <v>70</v>
      </c>
      <c r="AP327" s="1" t="s">
        <v>70</v>
      </c>
      <c r="AQ327" s="1" t="s">
        <v>70</v>
      </c>
      <c r="AR327" s="1" t="s">
        <v>69</v>
      </c>
      <c r="AS327" s="1" t="s">
        <v>70</v>
      </c>
      <c r="AT327" s="1" t="s">
        <v>70</v>
      </c>
      <c r="AU327" s="1" t="s">
        <v>69</v>
      </c>
      <c r="AV327" s="1" t="s">
        <v>70</v>
      </c>
      <c r="AW327" s="1" t="s">
        <v>70</v>
      </c>
      <c r="AX327" s="1" t="s">
        <v>70</v>
      </c>
      <c r="AY327" s="1" t="s">
        <v>70</v>
      </c>
      <c r="AZ327" s="1" t="s">
        <v>69</v>
      </c>
      <c r="BA327" s="1" t="s">
        <v>70</v>
      </c>
      <c r="BB327" s="1" t="s">
        <v>70</v>
      </c>
      <c r="BC327" s="1" t="s">
        <v>70</v>
      </c>
      <c r="BD327" s="1" t="s">
        <v>70</v>
      </c>
      <c r="BE327" s="1" t="s">
        <v>70</v>
      </c>
      <c r="BF327" s="1" t="s">
        <v>69</v>
      </c>
      <c r="BG327" s="3">
        <v>42907.59375</v>
      </c>
    </row>
    <row r="328">
      <c r="A328" s="1">
        <v>1010034.0</v>
      </c>
      <c r="B328" s="1" t="s">
        <v>1936</v>
      </c>
      <c r="C328" s="2" t="s">
        <v>1937</v>
      </c>
      <c r="H328" s="1" t="s">
        <v>1938</v>
      </c>
      <c r="I328" s="1" t="s">
        <v>1928</v>
      </c>
      <c r="J328" s="1" t="s">
        <v>1939</v>
      </c>
      <c r="K328" s="1" t="s">
        <v>107</v>
      </c>
      <c r="L328" s="1">
        <v>37303.0</v>
      </c>
      <c r="M328" s="1" t="s">
        <v>1940</v>
      </c>
      <c r="N328" s="1" t="s">
        <v>1941</v>
      </c>
      <c r="U328" s="1">
        <v>-84.59185</v>
      </c>
      <c r="V328" s="1">
        <v>35.441048</v>
      </c>
      <c r="W328" s="1" t="s">
        <v>392</v>
      </c>
      <c r="X328" s="1" t="s">
        <v>69</v>
      </c>
      <c r="Y328" s="1" t="s">
        <v>70</v>
      </c>
      <c r="Z328" s="1" t="s">
        <v>70</v>
      </c>
      <c r="AA328" s="1" t="s">
        <v>70</v>
      </c>
      <c r="AB328" s="1" t="s">
        <v>69</v>
      </c>
      <c r="AC328" s="1" t="s">
        <v>69</v>
      </c>
      <c r="AD328" s="1" t="s">
        <v>69</v>
      </c>
      <c r="AE328" s="1" t="s">
        <v>70</v>
      </c>
      <c r="AF328" s="1" t="s">
        <v>69</v>
      </c>
      <c r="AG328" s="1" t="s">
        <v>70</v>
      </c>
      <c r="AH328" s="1" t="s">
        <v>70</v>
      </c>
      <c r="AI328" s="1" t="s">
        <v>70</v>
      </c>
      <c r="AJ328" s="1" t="s">
        <v>69</v>
      </c>
      <c r="AK328" s="1" t="s">
        <v>69</v>
      </c>
      <c r="AL328" s="1" t="s">
        <v>69</v>
      </c>
      <c r="AM328" s="1" t="s">
        <v>70</v>
      </c>
      <c r="AN328" s="1" t="s">
        <v>70</v>
      </c>
      <c r="AO328" s="1" t="s">
        <v>69</v>
      </c>
      <c r="AP328" s="1" t="s">
        <v>70</v>
      </c>
      <c r="AQ328" s="1" t="s">
        <v>70</v>
      </c>
      <c r="AR328" s="1" t="s">
        <v>70</v>
      </c>
      <c r="AS328" s="1" t="s">
        <v>70</v>
      </c>
      <c r="AT328" s="1" t="s">
        <v>70</v>
      </c>
      <c r="AU328" s="1" t="s">
        <v>69</v>
      </c>
      <c r="AV328" s="1" t="s">
        <v>70</v>
      </c>
      <c r="AW328" s="1" t="s">
        <v>70</v>
      </c>
      <c r="AX328" s="1" t="s">
        <v>69</v>
      </c>
      <c r="AY328" s="1" t="s">
        <v>70</v>
      </c>
      <c r="AZ328" s="1" t="s">
        <v>69</v>
      </c>
      <c r="BA328" s="1" t="s">
        <v>70</v>
      </c>
      <c r="BB328" s="1" t="s">
        <v>70</v>
      </c>
      <c r="BC328" s="1" t="s">
        <v>70</v>
      </c>
      <c r="BD328" s="1" t="s">
        <v>70</v>
      </c>
      <c r="BE328" s="1" t="s">
        <v>70</v>
      </c>
      <c r="BF328" s="1" t="s">
        <v>70</v>
      </c>
      <c r="BG328" s="3">
        <v>41753.46388888889</v>
      </c>
    </row>
    <row r="329">
      <c r="A329" s="1">
        <v>1008974.0</v>
      </c>
      <c r="B329" s="1" t="s">
        <v>1942</v>
      </c>
      <c r="C329" s="2" t="s">
        <v>1943</v>
      </c>
      <c r="D329" s="2" t="s">
        <v>1944</v>
      </c>
      <c r="E329" s="2" t="s">
        <v>1945</v>
      </c>
      <c r="G329" s="1" t="s">
        <v>1946</v>
      </c>
      <c r="H329" s="1" t="s">
        <v>1947</v>
      </c>
      <c r="I329" s="1" t="s">
        <v>1928</v>
      </c>
      <c r="J329" s="1" t="s">
        <v>1948</v>
      </c>
      <c r="K329" s="1" t="s">
        <v>561</v>
      </c>
      <c r="L329" s="1">
        <v>30601.0</v>
      </c>
      <c r="M329" s="1" t="s">
        <v>1949</v>
      </c>
      <c r="N329" s="1" t="s">
        <v>1580</v>
      </c>
      <c r="U329" s="1">
        <v>-83.376053</v>
      </c>
      <c r="V329" s="1">
        <v>33.959568</v>
      </c>
      <c r="W329" s="1" t="s">
        <v>392</v>
      </c>
      <c r="X329" s="1" t="s">
        <v>69</v>
      </c>
      <c r="Y329" s="1" t="s">
        <v>70</v>
      </c>
      <c r="Z329" s="1" t="s">
        <v>70</v>
      </c>
      <c r="AA329" s="1" t="s">
        <v>70</v>
      </c>
      <c r="AB329" s="1" t="s">
        <v>69</v>
      </c>
      <c r="AC329" s="1" t="s">
        <v>69</v>
      </c>
      <c r="AD329" s="1" t="s">
        <v>69</v>
      </c>
      <c r="AE329" s="1" t="s">
        <v>70</v>
      </c>
      <c r="AF329" s="1" t="s">
        <v>70</v>
      </c>
      <c r="AG329" s="1" t="s">
        <v>69</v>
      </c>
      <c r="AH329" s="1" t="s">
        <v>69</v>
      </c>
      <c r="AI329" s="1" t="s">
        <v>70</v>
      </c>
      <c r="AJ329" s="1" t="s">
        <v>69</v>
      </c>
      <c r="AK329" s="1" t="s">
        <v>69</v>
      </c>
      <c r="AL329" s="1" t="s">
        <v>69</v>
      </c>
      <c r="AM329" s="1" t="s">
        <v>70</v>
      </c>
      <c r="AN329" s="1" t="s">
        <v>70</v>
      </c>
      <c r="AO329" s="1" t="s">
        <v>69</v>
      </c>
      <c r="AP329" s="1" t="s">
        <v>70</v>
      </c>
      <c r="AQ329" s="1" t="s">
        <v>69</v>
      </c>
      <c r="AR329" s="1" t="s">
        <v>70</v>
      </c>
      <c r="AS329" s="1" t="s">
        <v>70</v>
      </c>
      <c r="AT329" s="1" t="s">
        <v>69</v>
      </c>
      <c r="AU329" s="1" t="s">
        <v>70</v>
      </c>
      <c r="AV329" s="1" t="s">
        <v>70</v>
      </c>
      <c r="AW329" s="1" t="s">
        <v>70</v>
      </c>
      <c r="AX329" s="1" t="s">
        <v>70</v>
      </c>
      <c r="AY329" s="1" t="s">
        <v>70</v>
      </c>
      <c r="AZ329" s="1" t="s">
        <v>69</v>
      </c>
      <c r="BA329" s="1" t="s">
        <v>70</v>
      </c>
      <c r="BB329" s="1" t="s">
        <v>69</v>
      </c>
      <c r="BC329" s="1" t="s">
        <v>70</v>
      </c>
      <c r="BD329" s="1" t="s">
        <v>70</v>
      </c>
      <c r="BE329" s="1" t="s">
        <v>69</v>
      </c>
      <c r="BF329" s="1" t="s">
        <v>70</v>
      </c>
      <c r="BG329" s="3">
        <v>41726.48611111111</v>
      </c>
    </row>
    <row r="330">
      <c r="A330" s="1">
        <v>1018033.0</v>
      </c>
      <c r="B330" s="1" t="s">
        <v>1950</v>
      </c>
      <c r="C330" s="2" t="s">
        <v>1951</v>
      </c>
      <c r="D330" s="2" t="s">
        <v>1944</v>
      </c>
      <c r="E330" s="2" t="s">
        <v>1945</v>
      </c>
      <c r="G330" s="2" t="s">
        <v>1952</v>
      </c>
      <c r="H330" s="1" t="s">
        <v>1953</v>
      </c>
      <c r="I330" s="1" t="s">
        <v>1928</v>
      </c>
      <c r="J330" s="1" t="s">
        <v>1948</v>
      </c>
      <c r="K330" s="1" t="s">
        <v>561</v>
      </c>
      <c r="L330" s="1">
        <v>30601.0</v>
      </c>
      <c r="M330" s="1" t="s">
        <v>1954</v>
      </c>
      <c r="N330" s="1" t="s">
        <v>1580</v>
      </c>
      <c r="U330" s="1">
        <v>-83.380249</v>
      </c>
      <c r="V330" s="1">
        <v>33.959087</v>
      </c>
      <c r="X330" s="1" t="s">
        <v>69</v>
      </c>
      <c r="Y330" s="1" t="s">
        <v>70</v>
      </c>
      <c r="Z330" s="1" t="s">
        <v>70</v>
      </c>
      <c r="AA330" s="1" t="s">
        <v>70</v>
      </c>
      <c r="AB330" s="1" t="s">
        <v>69</v>
      </c>
      <c r="AC330" s="1" t="s">
        <v>69</v>
      </c>
      <c r="AD330" s="1" t="s">
        <v>69</v>
      </c>
      <c r="AE330" s="1" t="s">
        <v>70</v>
      </c>
      <c r="AF330" s="1" t="s">
        <v>70</v>
      </c>
      <c r="AG330" s="1" t="s">
        <v>70</v>
      </c>
      <c r="AH330" s="1" t="s">
        <v>69</v>
      </c>
      <c r="AI330" s="1" t="s">
        <v>70</v>
      </c>
      <c r="AJ330" s="1" t="s">
        <v>69</v>
      </c>
      <c r="AK330" s="1" t="s">
        <v>69</v>
      </c>
      <c r="AL330" s="1" t="s">
        <v>70</v>
      </c>
      <c r="AM330" s="1" t="s">
        <v>69</v>
      </c>
      <c r="AN330" s="1" t="s">
        <v>70</v>
      </c>
      <c r="AO330" s="1" t="s">
        <v>70</v>
      </c>
      <c r="AP330" s="1" t="s">
        <v>70</v>
      </c>
      <c r="AQ330" s="1" t="s">
        <v>70</v>
      </c>
      <c r="AR330" s="1" t="s">
        <v>70</v>
      </c>
      <c r="AS330" s="1" t="s">
        <v>70</v>
      </c>
      <c r="AT330" s="1" t="s">
        <v>69</v>
      </c>
      <c r="AU330" s="1" t="s">
        <v>69</v>
      </c>
      <c r="AV330" s="1" t="s">
        <v>70</v>
      </c>
      <c r="AW330" s="1" t="s">
        <v>69</v>
      </c>
      <c r="AX330" s="1" t="s">
        <v>70</v>
      </c>
      <c r="AY330" s="1" t="s">
        <v>70</v>
      </c>
      <c r="AZ330" s="1" t="s">
        <v>69</v>
      </c>
      <c r="BA330" s="1" t="s">
        <v>70</v>
      </c>
      <c r="BB330" s="1" t="s">
        <v>69</v>
      </c>
      <c r="BC330" s="1" t="s">
        <v>70</v>
      </c>
      <c r="BD330" s="1" t="s">
        <v>70</v>
      </c>
      <c r="BE330" s="1" t="s">
        <v>70</v>
      </c>
      <c r="BF330" s="1" t="s">
        <v>70</v>
      </c>
      <c r="BG330" s="3">
        <v>43465.51736111111</v>
      </c>
    </row>
    <row r="331">
      <c r="A331" s="1">
        <v>1018032.0</v>
      </c>
      <c r="B331" s="1" t="s">
        <v>1955</v>
      </c>
      <c r="C331" s="2" t="s">
        <v>1951</v>
      </c>
      <c r="D331" s="2" t="s">
        <v>1944</v>
      </c>
      <c r="E331" s="2" t="s">
        <v>1945</v>
      </c>
      <c r="G331" s="2" t="s">
        <v>1952</v>
      </c>
      <c r="H331" s="1" t="s">
        <v>1956</v>
      </c>
      <c r="I331" s="1" t="s">
        <v>1928</v>
      </c>
      <c r="J331" s="1" t="s">
        <v>1948</v>
      </c>
      <c r="K331" s="1" t="s">
        <v>561</v>
      </c>
      <c r="L331" s="1">
        <v>30606.0</v>
      </c>
      <c r="M331" s="1" t="s">
        <v>1957</v>
      </c>
      <c r="N331" s="1" t="s">
        <v>205</v>
      </c>
      <c r="U331" s="1">
        <v>-83.412132</v>
      </c>
      <c r="V331" s="1">
        <v>33.964455</v>
      </c>
      <c r="X331" s="1" t="s">
        <v>69</v>
      </c>
      <c r="Y331" s="1" t="s">
        <v>70</v>
      </c>
      <c r="Z331" s="1" t="s">
        <v>70</v>
      </c>
      <c r="AA331" s="1" t="s">
        <v>70</v>
      </c>
      <c r="AB331" s="1" t="s">
        <v>69</v>
      </c>
      <c r="AC331" s="1" t="s">
        <v>69</v>
      </c>
      <c r="AD331" s="1" t="s">
        <v>69</v>
      </c>
      <c r="AE331" s="1" t="s">
        <v>70</v>
      </c>
      <c r="AF331" s="1" t="s">
        <v>69</v>
      </c>
      <c r="AG331" s="1" t="s">
        <v>69</v>
      </c>
      <c r="AH331" s="1" t="s">
        <v>69</v>
      </c>
      <c r="AI331" s="1" t="s">
        <v>70</v>
      </c>
      <c r="AJ331" s="1" t="s">
        <v>69</v>
      </c>
      <c r="AK331" s="1" t="s">
        <v>69</v>
      </c>
      <c r="AL331" s="1" t="s">
        <v>69</v>
      </c>
      <c r="AM331" s="1" t="s">
        <v>69</v>
      </c>
      <c r="AN331" s="1" t="s">
        <v>70</v>
      </c>
      <c r="AO331" s="1" t="s">
        <v>69</v>
      </c>
      <c r="AP331" s="1" t="s">
        <v>70</v>
      </c>
      <c r="AQ331" s="1" t="s">
        <v>70</v>
      </c>
      <c r="AR331" s="1" t="s">
        <v>69</v>
      </c>
      <c r="AS331" s="1" t="s">
        <v>70</v>
      </c>
      <c r="AT331" s="1" t="s">
        <v>69</v>
      </c>
      <c r="AU331" s="1" t="s">
        <v>69</v>
      </c>
      <c r="AV331" s="1" t="s">
        <v>70</v>
      </c>
      <c r="AW331" s="1" t="s">
        <v>70</v>
      </c>
      <c r="AX331" s="1" t="s">
        <v>69</v>
      </c>
      <c r="AY331" s="1" t="s">
        <v>69</v>
      </c>
      <c r="AZ331" s="1" t="s">
        <v>69</v>
      </c>
      <c r="BA331" s="1" t="s">
        <v>69</v>
      </c>
      <c r="BB331" s="1" t="s">
        <v>69</v>
      </c>
      <c r="BC331" s="1" t="s">
        <v>69</v>
      </c>
      <c r="BD331" s="1" t="s">
        <v>69</v>
      </c>
      <c r="BE331" s="1" t="s">
        <v>70</v>
      </c>
      <c r="BF331" s="1" t="s">
        <v>70</v>
      </c>
      <c r="BG331" s="3">
        <v>43465.51666666667</v>
      </c>
    </row>
    <row r="332">
      <c r="A332" s="1">
        <v>1000297.0</v>
      </c>
      <c r="B332" s="1" t="s">
        <v>1958</v>
      </c>
      <c r="C332" s="2" t="s">
        <v>1959</v>
      </c>
      <c r="H332" s="1" t="s">
        <v>1960</v>
      </c>
      <c r="I332" s="1" t="s">
        <v>1928</v>
      </c>
      <c r="J332" s="1" t="s">
        <v>1948</v>
      </c>
      <c r="K332" s="1" t="s">
        <v>561</v>
      </c>
      <c r="L332" s="1">
        <v>30603.0</v>
      </c>
      <c r="M332" s="1" t="s">
        <v>1490</v>
      </c>
      <c r="N332" s="1" t="s">
        <v>1961</v>
      </c>
      <c r="U332" s="1">
        <v>-83.38385</v>
      </c>
      <c r="V332" s="1">
        <v>33.956318</v>
      </c>
      <c r="W332" s="1" t="s">
        <v>99</v>
      </c>
      <c r="X332" s="1" t="s">
        <v>69</v>
      </c>
      <c r="Y332" s="1" t="s">
        <v>70</v>
      </c>
      <c r="Z332" s="1" t="s">
        <v>70</v>
      </c>
      <c r="AA332" s="1" t="s">
        <v>70</v>
      </c>
      <c r="AB332" s="1" t="s">
        <v>69</v>
      </c>
      <c r="AC332" s="1" t="s">
        <v>69</v>
      </c>
      <c r="AD332" s="1" t="s">
        <v>69</v>
      </c>
      <c r="AE332" s="1" t="s">
        <v>69</v>
      </c>
      <c r="AF332" s="1" t="s">
        <v>69</v>
      </c>
      <c r="AG332" s="1" t="s">
        <v>69</v>
      </c>
      <c r="AH332" s="1" t="s">
        <v>69</v>
      </c>
      <c r="AI332" s="1" t="s">
        <v>69</v>
      </c>
      <c r="AJ332" s="1" t="s">
        <v>69</v>
      </c>
      <c r="AK332" s="1" t="s">
        <v>69</v>
      </c>
      <c r="AL332" s="1" t="s">
        <v>69</v>
      </c>
      <c r="AM332" s="1" t="s">
        <v>69</v>
      </c>
      <c r="AN332" s="1" t="s">
        <v>70</v>
      </c>
      <c r="AO332" s="1" t="s">
        <v>69</v>
      </c>
      <c r="AP332" s="1" t="s">
        <v>69</v>
      </c>
      <c r="AQ332" s="1" t="s">
        <v>69</v>
      </c>
      <c r="AR332" s="1" t="s">
        <v>69</v>
      </c>
      <c r="AS332" s="1" t="s">
        <v>69</v>
      </c>
      <c r="AT332" s="1" t="s">
        <v>69</v>
      </c>
      <c r="AU332" s="1" t="s">
        <v>69</v>
      </c>
      <c r="AV332" s="1" t="s">
        <v>69</v>
      </c>
      <c r="AW332" s="1" t="s">
        <v>70</v>
      </c>
      <c r="AX332" s="1" t="s">
        <v>70</v>
      </c>
      <c r="AY332" s="1" t="s">
        <v>70</v>
      </c>
      <c r="AZ332" s="1" t="s">
        <v>70</v>
      </c>
      <c r="BA332" s="1" t="s">
        <v>70</v>
      </c>
      <c r="BB332" s="1" t="s">
        <v>70</v>
      </c>
      <c r="BC332" s="1" t="s">
        <v>70</v>
      </c>
      <c r="BD332" s="1" t="s">
        <v>70</v>
      </c>
      <c r="BE332" s="1" t="s">
        <v>70</v>
      </c>
      <c r="BF332" s="1" t="s">
        <v>70</v>
      </c>
      <c r="BG332" s="3">
        <v>41036.57986111111</v>
      </c>
    </row>
    <row r="333">
      <c r="A333" s="1">
        <v>1011861.0</v>
      </c>
      <c r="B333" s="1" t="s">
        <v>1962</v>
      </c>
      <c r="C333" s="2" t="s">
        <v>1963</v>
      </c>
      <c r="D333" s="1" t="s">
        <v>1964</v>
      </c>
      <c r="E333" s="1" t="s">
        <v>1965</v>
      </c>
      <c r="G333" s="1" t="s">
        <v>1966</v>
      </c>
      <c r="H333" s="1" t="s">
        <v>1967</v>
      </c>
      <c r="I333" s="1" t="s">
        <v>1928</v>
      </c>
      <c r="J333" s="1" t="s">
        <v>1968</v>
      </c>
      <c r="K333" s="1" t="s">
        <v>382</v>
      </c>
      <c r="L333" s="1">
        <v>35611.0</v>
      </c>
      <c r="M333" s="1" t="s">
        <v>1969</v>
      </c>
      <c r="N333" s="1" t="s">
        <v>205</v>
      </c>
      <c r="U333" s="1">
        <v>-86.973503</v>
      </c>
      <c r="V333" s="1">
        <v>34.801304</v>
      </c>
      <c r="X333" s="1" t="s">
        <v>69</v>
      </c>
      <c r="Y333" s="1" t="s">
        <v>70</v>
      </c>
      <c r="Z333" s="1" t="s">
        <v>70</v>
      </c>
      <c r="AA333" s="1" t="s">
        <v>70</v>
      </c>
      <c r="AB333" s="1" t="s">
        <v>70</v>
      </c>
      <c r="AC333" s="1" t="s">
        <v>80</v>
      </c>
      <c r="AD333" s="1" t="s">
        <v>69</v>
      </c>
      <c r="AE333" s="1" t="s">
        <v>70</v>
      </c>
      <c r="AF333" s="1" t="s">
        <v>69</v>
      </c>
      <c r="AG333" s="1" t="s">
        <v>69</v>
      </c>
      <c r="AH333" s="1" t="s">
        <v>70</v>
      </c>
      <c r="AI333" s="1" t="s">
        <v>70</v>
      </c>
      <c r="AJ333" s="1" t="s">
        <v>69</v>
      </c>
      <c r="AK333" s="1" t="s">
        <v>69</v>
      </c>
      <c r="AL333" s="1" t="s">
        <v>69</v>
      </c>
      <c r="AM333" s="1" t="s">
        <v>69</v>
      </c>
      <c r="AN333" s="1" t="s">
        <v>70</v>
      </c>
      <c r="AO333" s="1" t="s">
        <v>69</v>
      </c>
      <c r="AP333" s="1" t="s">
        <v>70</v>
      </c>
      <c r="AQ333" s="1" t="s">
        <v>70</v>
      </c>
      <c r="AR333" s="1" t="s">
        <v>70</v>
      </c>
      <c r="AS333" s="1" t="s">
        <v>70</v>
      </c>
      <c r="AT333" s="1" t="s">
        <v>69</v>
      </c>
      <c r="AU333" s="1" t="s">
        <v>69</v>
      </c>
      <c r="AV333" s="1" t="s">
        <v>70</v>
      </c>
      <c r="AW333" s="1" t="s">
        <v>70</v>
      </c>
      <c r="AX333" s="1" t="s">
        <v>70</v>
      </c>
      <c r="AY333" s="1" t="s">
        <v>70</v>
      </c>
      <c r="AZ333" s="1" t="s">
        <v>69</v>
      </c>
      <c r="BA333" s="1" t="s">
        <v>70</v>
      </c>
      <c r="BB333" s="1" t="s">
        <v>70</v>
      </c>
      <c r="BC333" s="1" t="s">
        <v>70</v>
      </c>
      <c r="BD333" s="1" t="s">
        <v>70</v>
      </c>
      <c r="BE333" s="1" t="s">
        <v>70</v>
      </c>
      <c r="BF333" s="1" t="s">
        <v>70</v>
      </c>
      <c r="BG333" s="3">
        <v>42550.47152777778</v>
      </c>
    </row>
    <row r="334">
      <c r="A334" s="1">
        <v>1002987.0</v>
      </c>
      <c r="B334" s="1" t="s">
        <v>1970</v>
      </c>
      <c r="C334" s="2" t="s">
        <v>1971</v>
      </c>
      <c r="D334" s="2" t="s">
        <v>1972</v>
      </c>
      <c r="E334" s="1" t="s">
        <v>1973</v>
      </c>
      <c r="G334" s="1" t="s">
        <v>1974</v>
      </c>
      <c r="H334" s="1" t="s">
        <v>1975</v>
      </c>
      <c r="I334" s="1" t="s">
        <v>1976</v>
      </c>
      <c r="J334" s="1" t="s">
        <v>1977</v>
      </c>
      <c r="K334" s="1" t="s">
        <v>670</v>
      </c>
      <c r="L334" s="1">
        <v>28203.0</v>
      </c>
      <c r="N334" s="1" t="s">
        <v>1978</v>
      </c>
      <c r="U334" s="1">
        <v>-80.861267</v>
      </c>
      <c r="V334" s="1">
        <v>35.208439</v>
      </c>
      <c r="X334" s="1" t="s">
        <v>69</v>
      </c>
      <c r="Y334" s="1" t="s">
        <v>70</v>
      </c>
      <c r="Z334" s="1" t="s">
        <v>70</v>
      </c>
      <c r="AA334" s="1" t="s">
        <v>70</v>
      </c>
      <c r="AB334" s="1" t="s">
        <v>69</v>
      </c>
      <c r="AC334" s="1" t="s">
        <v>69</v>
      </c>
      <c r="AD334" s="1" t="s">
        <v>69</v>
      </c>
      <c r="AE334" s="1" t="s">
        <v>69</v>
      </c>
      <c r="AF334" s="1" t="s">
        <v>69</v>
      </c>
      <c r="AG334" s="1" t="s">
        <v>69</v>
      </c>
      <c r="AH334" s="1" t="s">
        <v>69</v>
      </c>
      <c r="AI334" s="1" t="s">
        <v>69</v>
      </c>
      <c r="AJ334" s="1" t="s">
        <v>69</v>
      </c>
      <c r="AK334" s="1" t="s">
        <v>69</v>
      </c>
      <c r="AL334" s="1" t="s">
        <v>69</v>
      </c>
      <c r="AM334" s="1" t="s">
        <v>69</v>
      </c>
      <c r="AN334" s="1" t="s">
        <v>70</v>
      </c>
      <c r="AO334" s="1" t="s">
        <v>69</v>
      </c>
      <c r="AP334" s="1" t="s">
        <v>70</v>
      </c>
      <c r="AQ334" s="1" t="s">
        <v>69</v>
      </c>
      <c r="AR334" s="1" t="s">
        <v>69</v>
      </c>
      <c r="AS334" s="1" t="s">
        <v>69</v>
      </c>
      <c r="AT334" s="1" t="s">
        <v>69</v>
      </c>
      <c r="AU334" s="1" t="s">
        <v>69</v>
      </c>
      <c r="AV334" s="1" t="s">
        <v>70</v>
      </c>
      <c r="AW334" s="1" t="s">
        <v>69</v>
      </c>
      <c r="AX334" s="1" t="s">
        <v>69</v>
      </c>
      <c r="AY334" s="1" t="s">
        <v>70</v>
      </c>
      <c r="AZ334" s="1" t="s">
        <v>69</v>
      </c>
      <c r="BA334" s="1" t="s">
        <v>69</v>
      </c>
      <c r="BB334" s="1" t="s">
        <v>69</v>
      </c>
      <c r="BC334" s="1" t="s">
        <v>69</v>
      </c>
      <c r="BD334" s="1" t="s">
        <v>69</v>
      </c>
      <c r="BE334" s="1" t="s">
        <v>69</v>
      </c>
      <c r="BF334" s="1" t="s">
        <v>70</v>
      </c>
      <c r="BG334" s="3">
        <v>42548.54652777778</v>
      </c>
    </row>
    <row r="335">
      <c r="A335" s="1">
        <v>1000750.0</v>
      </c>
      <c r="B335" s="1" t="s">
        <v>1979</v>
      </c>
      <c r="C335" s="2" t="s">
        <v>1980</v>
      </c>
      <c r="H335" s="1" t="s">
        <v>1981</v>
      </c>
      <c r="I335" s="1" t="s">
        <v>1982</v>
      </c>
      <c r="J335" s="1" t="s">
        <v>685</v>
      </c>
      <c r="K335" s="1" t="s">
        <v>488</v>
      </c>
      <c r="L335" s="1">
        <v>1331.0</v>
      </c>
      <c r="M335" s="1" t="s">
        <v>1135</v>
      </c>
      <c r="N335" s="1" t="s">
        <v>1983</v>
      </c>
      <c r="U335" s="1">
        <v>-72.215836</v>
      </c>
      <c r="V335" s="1">
        <v>42.589283</v>
      </c>
      <c r="W335" s="1" t="s">
        <v>136</v>
      </c>
      <c r="X335" s="1" t="s">
        <v>69</v>
      </c>
      <c r="Y335" s="1" t="s">
        <v>69</v>
      </c>
      <c r="Z335" s="1" t="s">
        <v>70</v>
      </c>
      <c r="AA335" s="1" t="s">
        <v>69</v>
      </c>
      <c r="AB335" s="1" t="s">
        <v>69</v>
      </c>
      <c r="AC335" s="1" t="s">
        <v>80</v>
      </c>
      <c r="AD335" s="1" t="s">
        <v>69</v>
      </c>
      <c r="AE335" s="1" t="s">
        <v>69</v>
      </c>
      <c r="AF335" s="1" t="s">
        <v>69</v>
      </c>
      <c r="AG335" s="1" t="s">
        <v>69</v>
      </c>
      <c r="AH335" s="1" t="s">
        <v>69</v>
      </c>
      <c r="AI335" s="1" t="s">
        <v>70</v>
      </c>
      <c r="AJ335" s="1" t="s">
        <v>69</v>
      </c>
      <c r="AK335" s="1" t="s">
        <v>69</v>
      </c>
      <c r="AL335" s="1" t="s">
        <v>69</v>
      </c>
      <c r="AM335" s="1" t="s">
        <v>69</v>
      </c>
      <c r="AN335" s="1" t="s">
        <v>69</v>
      </c>
      <c r="AO335" s="1" t="s">
        <v>69</v>
      </c>
      <c r="AP335" s="1" t="s">
        <v>69</v>
      </c>
      <c r="AQ335" s="1" t="s">
        <v>70</v>
      </c>
      <c r="AR335" s="1" t="s">
        <v>69</v>
      </c>
      <c r="AS335" s="1" t="s">
        <v>70</v>
      </c>
      <c r="AT335" s="1" t="s">
        <v>69</v>
      </c>
      <c r="AU335" s="1" t="s">
        <v>69</v>
      </c>
      <c r="AV335" s="1" t="s">
        <v>70</v>
      </c>
      <c r="AW335" s="1" t="s">
        <v>70</v>
      </c>
      <c r="AX335" s="1" t="s">
        <v>70</v>
      </c>
      <c r="AY335" s="1" t="s">
        <v>70</v>
      </c>
      <c r="AZ335" s="1" t="s">
        <v>70</v>
      </c>
      <c r="BA335" s="1" t="s">
        <v>70</v>
      </c>
      <c r="BB335" s="1" t="s">
        <v>70</v>
      </c>
      <c r="BC335" s="1" t="s">
        <v>70</v>
      </c>
      <c r="BD335" s="1" t="s">
        <v>70</v>
      </c>
      <c r="BE335" s="1" t="s">
        <v>70</v>
      </c>
      <c r="BF335" s="1" t="s">
        <v>70</v>
      </c>
      <c r="BG335" s="3">
        <v>41038.89791666667</v>
      </c>
    </row>
    <row r="336">
      <c r="A336" s="1">
        <v>1006095.0</v>
      </c>
      <c r="B336" s="1" t="s">
        <v>1984</v>
      </c>
      <c r="H336" s="1" t="s">
        <v>1985</v>
      </c>
      <c r="I336" s="1" t="s">
        <v>1986</v>
      </c>
      <c r="J336" s="1" t="s">
        <v>1987</v>
      </c>
      <c r="K336" s="1" t="s">
        <v>561</v>
      </c>
      <c r="L336" s="1">
        <v>30927.0</v>
      </c>
      <c r="U336" s="1">
        <v>-84.400902</v>
      </c>
      <c r="V336" s="1">
        <v>33.616798</v>
      </c>
      <c r="X336" s="1" t="s">
        <v>70</v>
      </c>
      <c r="Y336" s="1" t="s">
        <v>70</v>
      </c>
      <c r="Z336" s="1" t="s">
        <v>70</v>
      </c>
      <c r="AA336" s="1" t="s">
        <v>70</v>
      </c>
      <c r="AB336" s="1" t="s">
        <v>70</v>
      </c>
      <c r="AC336" s="1" t="s">
        <v>80</v>
      </c>
      <c r="BG336" s="1">
        <v>2009.0</v>
      </c>
    </row>
    <row r="337">
      <c r="A337" s="1">
        <v>1000708.0</v>
      </c>
      <c r="B337" s="1" t="s">
        <v>1988</v>
      </c>
      <c r="C337" s="2" t="s">
        <v>1989</v>
      </c>
      <c r="H337" s="1" t="s">
        <v>1990</v>
      </c>
      <c r="I337" s="1" t="s">
        <v>1991</v>
      </c>
      <c r="J337" s="1" t="s">
        <v>1992</v>
      </c>
      <c r="K337" s="1" t="s">
        <v>244</v>
      </c>
      <c r="L337" s="1">
        <v>8401.0</v>
      </c>
      <c r="M337" s="1" t="s">
        <v>1407</v>
      </c>
      <c r="N337" s="1" t="s">
        <v>1993</v>
      </c>
      <c r="U337" s="1">
        <v>-74.425598</v>
      </c>
      <c r="V337" s="1">
        <v>39.362999</v>
      </c>
      <c r="W337" s="1" t="s">
        <v>392</v>
      </c>
      <c r="X337" s="1" t="s">
        <v>70</v>
      </c>
      <c r="Y337" s="1" t="s">
        <v>69</v>
      </c>
      <c r="Z337" s="1" t="s">
        <v>70</v>
      </c>
      <c r="AA337" s="1" t="s">
        <v>69</v>
      </c>
      <c r="AB337" s="1" t="s">
        <v>70</v>
      </c>
      <c r="AC337" s="1" t="s">
        <v>80</v>
      </c>
      <c r="AD337" s="1" t="s">
        <v>69</v>
      </c>
      <c r="AE337" s="1" t="s">
        <v>70</v>
      </c>
      <c r="AF337" s="1" t="s">
        <v>69</v>
      </c>
      <c r="AG337" s="1" t="s">
        <v>69</v>
      </c>
      <c r="AH337" s="1" t="s">
        <v>70</v>
      </c>
      <c r="AI337" s="1" t="s">
        <v>70</v>
      </c>
      <c r="AJ337" s="1" t="s">
        <v>69</v>
      </c>
      <c r="AK337" s="1" t="s">
        <v>69</v>
      </c>
      <c r="AL337" s="1" t="s">
        <v>69</v>
      </c>
      <c r="AM337" s="1" t="s">
        <v>70</v>
      </c>
      <c r="AN337" s="1" t="s">
        <v>70</v>
      </c>
      <c r="AO337" s="1" t="s">
        <v>70</v>
      </c>
      <c r="AP337" s="1" t="s">
        <v>70</v>
      </c>
      <c r="AQ337" s="1" t="s">
        <v>69</v>
      </c>
      <c r="AR337" s="1" t="s">
        <v>69</v>
      </c>
      <c r="AS337" s="1" t="s">
        <v>70</v>
      </c>
      <c r="AT337" s="1" t="s">
        <v>69</v>
      </c>
      <c r="AU337" s="1" t="s">
        <v>69</v>
      </c>
      <c r="AV337" s="1" t="s">
        <v>70</v>
      </c>
      <c r="AW337" s="1" t="s">
        <v>70</v>
      </c>
      <c r="AX337" s="1" t="s">
        <v>70</v>
      </c>
      <c r="AY337" s="1" t="s">
        <v>70</v>
      </c>
      <c r="AZ337" s="1" t="s">
        <v>70</v>
      </c>
      <c r="BA337" s="1" t="s">
        <v>70</v>
      </c>
      <c r="BB337" s="1" t="s">
        <v>70</v>
      </c>
      <c r="BC337" s="1" t="s">
        <v>70</v>
      </c>
      <c r="BD337" s="1" t="s">
        <v>70</v>
      </c>
      <c r="BE337" s="1" t="s">
        <v>70</v>
      </c>
      <c r="BF337" s="1" t="s">
        <v>70</v>
      </c>
      <c r="BG337" s="3">
        <v>40928.44027777778</v>
      </c>
    </row>
    <row r="338">
      <c r="A338" s="1">
        <v>1000464.0</v>
      </c>
      <c r="B338" s="1" t="s">
        <v>1994</v>
      </c>
      <c r="H338" s="1" t="s">
        <v>1995</v>
      </c>
      <c r="I338" s="1" t="s">
        <v>1992</v>
      </c>
      <c r="J338" s="1" t="s">
        <v>848</v>
      </c>
      <c r="K338" s="1" t="s">
        <v>389</v>
      </c>
      <c r="L338" s="1">
        <v>50022.0</v>
      </c>
      <c r="U338" s="1">
        <v>-94.996498</v>
      </c>
      <c r="V338" s="1">
        <v>41.404301</v>
      </c>
      <c r="W338" s="1" t="s">
        <v>99</v>
      </c>
      <c r="X338" s="1" t="s">
        <v>70</v>
      </c>
      <c r="Y338" s="1" t="s">
        <v>69</v>
      </c>
      <c r="Z338" s="1" t="s">
        <v>69</v>
      </c>
      <c r="AA338" s="1" t="s">
        <v>69</v>
      </c>
      <c r="AB338" s="1" t="s">
        <v>70</v>
      </c>
      <c r="AC338" s="1" t="s">
        <v>70</v>
      </c>
      <c r="AD338" s="1" t="s">
        <v>69</v>
      </c>
      <c r="AE338" s="1" t="s">
        <v>70</v>
      </c>
      <c r="AF338" s="1" t="s">
        <v>69</v>
      </c>
      <c r="AG338" s="1" t="s">
        <v>69</v>
      </c>
      <c r="AH338" s="1" t="s">
        <v>70</v>
      </c>
      <c r="AI338" s="1" t="s">
        <v>70</v>
      </c>
      <c r="AJ338" s="1" t="s">
        <v>69</v>
      </c>
      <c r="AK338" s="1" t="s">
        <v>69</v>
      </c>
      <c r="AL338" s="1" t="s">
        <v>69</v>
      </c>
      <c r="AM338" s="1" t="s">
        <v>69</v>
      </c>
      <c r="AN338" s="1" t="s">
        <v>70</v>
      </c>
      <c r="AO338" s="1" t="s">
        <v>70</v>
      </c>
      <c r="AP338" s="1" t="s">
        <v>70</v>
      </c>
      <c r="AQ338" s="1" t="s">
        <v>70</v>
      </c>
      <c r="AR338" s="1" t="s">
        <v>69</v>
      </c>
      <c r="AS338" s="1" t="s">
        <v>70</v>
      </c>
      <c r="AT338" s="1" t="s">
        <v>70</v>
      </c>
      <c r="AU338" s="1" t="s">
        <v>69</v>
      </c>
      <c r="AV338" s="1" t="s">
        <v>70</v>
      </c>
      <c r="AW338" s="1" t="s">
        <v>70</v>
      </c>
      <c r="AX338" s="1" t="s">
        <v>70</v>
      </c>
      <c r="AY338" s="1" t="s">
        <v>70</v>
      </c>
      <c r="AZ338" s="1" t="s">
        <v>70</v>
      </c>
      <c r="BA338" s="1" t="s">
        <v>70</v>
      </c>
      <c r="BB338" s="1" t="s">
        <v>70</v>
      </c>
      <c r="BC338" s="1" t="s">
        <v>70</v>
      </c>
      <c r="BD338" s="1" t="s">
        <v>70</v>
      </c>
      <c r="BE338" s="1" t="s">
        <v>70</v>
      </c>
      <c r="BF338" s="1" t="s">
        <v>70</v>
      </c>
      <c r="BG338" s="3">
        <v>41442.48819444444</v>
      </c>
    </row>
    <row r="339">
      <c r="A339" s="1">
        <v>1006303.0</v>
      </c>
      <c r="B339" s="1" t="s">
        <v>1996</v>
      </c>
      <c r="C339" s="2" t="s">
        <v>1997</v>
      </c>
      <c r="D339" s="1" t="s">
        <v>1998</v>
      </c>
      <c r="H339" s="1" t="s">
        <v>1999</v>
      </c>
      <c r="I339" s="1" t="s">
        <v>2000</v>
      </c>
      <c r="J339" s="1" t="s">
        <v>243</v>
      </c>
      <c r="K339" s="1" t="s">
        <v>244</v>
      </c>
      <c r="L339" s="1">
        <v>7716.0</v>
      </c>
      <c r="M339" s="1" t="s">
        <v>2001</v>
      </c>
      <c r="N339" s="1" t="s">
        <v>2002</v>
      </c>
      <c r="U339" s="1">
        <v>-74.038864</v>
      </c>
      <c r="V339" s="1">
        <v>40.412777</v>
      </c>
      <c r="X339" s="1" t="s">
        <v>69</v>
      </c>
      <c r="Y339" s="1" t="s">
        <v>70</v>
      </c>
      <c r="Z339" s="1" t="s">
        <v>69</v>
      </c>
      <c r="AA339" s="1" t="s">
        <v>70</v>
      </c>
      <c r="AB339" s="1" t="s">
        <v>70</v>
      </c>
      <c r="AC339" s="1" t="s">
        <v>80</v>
      </c>
      <c r="AD339" s="1" t="s">
        <v>69</v>
      </c>
      <c r="AE339" s="1" t="s">
        <v>69</v>
      </c>
      <c r="AF339" s="1" t="s">
        <v>70</v>
      </c>
      <c r="AG339" s="1" t="s">
        <v>69</v>
      </c>
      <c r="AH339" s="1" t="s">
        <v>69</v>
      </c>
      <c r="AI339" s="1" t="s">
        <v>69</v>
      </c>
      <c r="AJ339" s="1" t="s">
        <v>69</v>
      </c>
      <c r="AK339" s="1" t="s">
        <v>69</v>
      </c>
      <c r="AL339" s="1" t="s">
        <v>69</v>
      </c>
      <c r="AM339" s="1" t="s">
        <v>69</v>
      </c>
      <c r="AN339" s="1" t="s">
        <v>70</v>
      </c>
      <c r="AO339" s="1" t="s">
        <v>70</v>
      </c>
      <c r="AP339" s="1" t="s">
        <v>70</v>
      </c>
      <c r="AQ339" s="1" t="s">
        <v>69</v>
      </c>
      <c r="AR339" s="1" t="s">
        <v>69</v>
      </c>
      <c r="AS339" s="1" t="s">
        <v>70</v>
      </c>
      <c r="AT339" s="1" t="s">
        <v>69</v>
      </c>
      <c r="AU339" s="1" t="s">
        <v>69</v>
      </c>
      <c r="AV339" s="1" t="s">
        <v>70</v>
      </c>
      <c r="AW339" s="1" t="s">
        <v>70</v>
      </c>
      <c r="AX339" s="1" t="s">
        <v>69</v>
      </c>
      <c r="AY339" s="1" t="s">
        <v>70</v>
      </c>
      <c r="AZ339" s="1" t="s">
        <v>69</v>
      </c>
      <c r="BA339" s="1" t="s">
        <v>70</v>
      </c>
      <c r="BB339" s="1" t="s">
        <v>69</v>
      </c>
      <c r="BC339" s="1" t="s">
        <v>70</v>
      </c>
      <c r="BD339" s="1" t="s">
        <v>69</v>
      </c>
      <c r="BE339" s="1" t="s">
        <v>70</v>
      </c>
      <c r="BF339" s="1" t="s">
        <v>70</v>
      </c>
      <c r="BG339" s="3">
        <v>42549.60972222222</v>
      </c>
    </row>
    <row r="340">
      <c r="A340" s="1">
        <v>1001503.0</v>
      </c>
      <c r="B340" s="1" t="s">
        <v>2003</v>
      </c>
      <c r="D340" s="2" t="s">
        <v>2004</v>
      </c>
      <c r="H340" s="1" t="s">
        <v>2005</v>
      </c>
      <c r="I340" s="1" t="s">
        <v>2006</v>
      </c>
      <c r="J340" s="1" t="s">
        <v>2007</v>
      </c>
      <c r="K340" s="1" t="s">
        <v>2008</v>
      </c>
      <c r="L340" s="1">
        <v>39090.0</v>
      </c>
      <c r="N340" s="1" t="s">
        <v>313</v>
      </c>
      <c r="U340" s="1">
        <v>-89.579811</v>
      </c>
      <c r="V340" s="1">
        <v>33.066109</v>
      </c>
      <c r="W340" s="1" t="s">
        <v>136</v>
      </c>
      <c r="X340" s="1" t="s">
        <v>69</v>
      </c>
      <c r="Y340" s="1" t="s">
        <v>69</v>
      </c>
      <c r="Z340" s="1" t="s">
        <v>69</v>
      </c>
      <c r="AA340" s="1" t="s">
        <v>69</v>
      </c>
      <c r="AB340" s="1" t="s">
        <v>69</v>
      </c>
      <c r="AC340" s="1" t="s">
        <v>70</v>
      </c>
      <c r="AD340" s="1" t="s">
        <v>69</v>
      </c>
      <c r="AE340" s="1" t="s">
        <v>70</v>
      </c>
      <c r="AF340" s="1" t="s">
        <v>70</v>
      </c>
      <c r="AG340" s="1" t="s">
        <v>69</v>
      </c>
      <c r="AH340" s="1" t="s">
        <v>69</v>
      </c>
      <c r="AI340" s="1" t="s">
        <v>70</v>
      </c>
      <c r="AJ340" s="1" t="s">
        <v>69</v>
      </c>
      <c r="AK340" s="1" t="s">
        <v>69</v>
      </c>
      <c r="AL340" s="1" t="s">
        <v>69</v>
      </c>
      <c r="AM340" s="1" t="s">
        <v>70</v>
      </c>
      <c r="AN340" s="1" t="s">
        <v>70</v>
      </c>
      <c r="AO340" s="1" t="s">
        <v>70</v>
      </c>
      <c r="AP340" s="1" t="s">
        <v>70</v>
      </c>
      <c r="AQ340" s="1" t="s">
        <v>70</v>
      </c>
      <c r="AR340" s="1" t="s">
        <v>69</v>
      </c>
      <c r="AS340" s="1" t="s">
        <v>70</v>
      </c>
      <c r="AT340" s="1" t="s">
        <v>70</v>
      </c>
      <c r="AU340" s="1" t="s">
        <v>70</v>
      </c>
      <c r="AV340" s="1" t="s">
        <v>70</v>
      </c>
      <c r="AW340" s="1" t="s">
        <v>70</v>
      </c>
      <c r="AX340" s="1" t="s">
        <v>70</v>
      </c>
      <c r="AY340" s="1" t="s">
        <v>70</v>
      </c>
      <c r="AZ340" s="1" t="s">
        <v>69</v>
      </c>
      <c r="BA340" s="1" t="s">
        <v>70</v>
      </c>
      <c r="BB340" s="1" t="s">
        <v>70</v>
      </c>
      <c r="BC340" s="1" t="s">
        <v>70</v>
      </c>
      <c r="BD340" s="1" t="s">
        <v>70</v>
      </c>
      <c r="BE340" s="1" t="s">
        <v>70</v>
      </c>
      <c r="BF340" s="1" t="s">
        <v>70</v>
      </c>
      <c r="BG340" s="3">
        <v>41779.02361111111</v>
      </c>
    </row>
    <row r="341">
      <c r="A341" s="1">
        <v>1002860.0</v>
      </c>
      <c r="B341" s="1" t="s">
        <v>2009</v>
      </c>
      <c r="D341" s="2" t="s">
        <v>2010</v>
      </c>
      <c r="H341" s="1" t="s">
        <v>2011</v>
      </c>
      <c r="I341" s="1" t="s">
        <v>2012</v>
      </c>
      <c r="J341" s="1" t="s">
        <v>2013</v>
      </c>
      <c r="K341" s="1" t="s">
        <v>382</v>
      </c>
      <c r="L341" s="1">
        <v>39554.0</v>
      </c>
      <c r="M341" s="1" t="s">
        <v>1750</v>
      </c>
      <c r="N341" s="1" t="s">
        <v>317</v>
      </c>
      <c r="U341" s="1">
        <v>-86.088585</v>
      </c>
      <c r="V341" s="1">
        <v>34.021763</v>
      </c>
      <c r="X341" s="1" t="s">
        <v>69</v>
      </c>
      <c r="Y341" s="1" t="s">
        <v>70</v>
      </c>
      <c r="Z341" s="1" t="s">
        <v>70</v>
      </c>
      <c r="AA341" s="1" t="s">
        <v>69</v>
      </c>
      <c r="AB341" s="1" t="s">
        <v>70</v>
      </c>
      <c r="AC341" s="1" t="s">
        <v>80</v>
      </c>
      <c r="AD341" s="1" t="s">
        <v>69</v>
      </c>
      <c r="AE341" s="1" t="s">
        <v>70</v>
      </c>
      <c r="AF341" s="1" t="s">
        <v>70</v>
      </c>
      <c r="AG341" s="1" t="s">
        <v>69</v>
      </c>
      <c r="AH341" s="1" t="s">
        <v>69</v>
      </c>
      <c r="AI341" s="1" t="s">
        <v>70</v>
      </c>
      <c r="AJ341" s="1" t="s">
        <v>69</v>
      </c>
      <c r="AK341" s="1" t="s">
        <v>69</v>
      </c>
      <c r="AL341" s="1" t="s">
        <v>70</v>
      </c>
      <c r="AM341" s="1" t="s">
        <v>69</v>
      </c>
      <c r="AN341" s="1" t="s">
        <v>70</v>
      </c>
      <c r="AO341" s="1" t="s">
        <v>70</v>
      </c>
      <c r="AP341" s="1" t="s">
        <v>70</v>
      </c>
      <c r="AQ341" s="1" t="s">
        <v>70</v>
      </c>
      <c r="AR341" s="1" t="s">
        <v>70</v>
      </c>
      <c r="AS341" s="1" t="s">
        <v>70</v>
      </c>
      <c r="AT341" s="1" t="s">
        <v>70</v>
      </c>
      <c r="AU341" s="1" t="s">
        <v>69</v>
      </c>
      <c r="AV341" s="1" t="s">
        <v>70</v>
      </c>
      <c r="AW341" s="1" t="s">
        <v>70</v>
      </c>
      <c r="AX341" s="1" t="s">
        <v>70</v>
      </c>
      <c r="AY341" s="1" t="s">
        <v>70</v>
      </c>
      <c r="AZ341" s="1" t="s">
        <v>70</v>
      </c>
      <c r="BA341" s="1" t="s">
        <v>70</v>
      </c>
      <c r="BB341" s="1" t="s">
        <v>70</v>
      </c>
      <c r="BC341" s="1" t="s">
        <v>70</v>
      </c>
      <c r="BD341" s="1" t="s">
        <v>70</v>
      </c>
      <c r="BE341" s="1" t="s">
        <v>70</v>
      </c>
      <c r="BF341" s="1" t="s">
        <v>70</v>
      </c>
      <c r="BG341" s="3">
        <v>41866.43680555555</v>
      </c>
    </row>
    <row r="342">
      <c r="A342" s="1">
        <v>1018330.0</v>
      </c>
      <c r="B342" s="1" t="s">
        <v>2014</v>
      </c>
      <c r="C342" s="2" t="s">
        <v>2015</v>
      </c>
      <c r="D342" s="1" t="s">
        <v>2016</v>
      </c>
      <c r="H342" s="1" t="s">
        <v>2017</v>
      </c>
      <c r="I342" s="1" t="s">
        <v>2018</v>
      </c>
      <c r="J342" s="1" t="s">
        <v>555</v>
      </c>
      <c r="K342" s="1" t="s">
        <v>488</v>
      </c>
      <c r="L342" s="1">
        <v>2703.0</v>
      </c>
      <c r="M342" s="1" t="s">
        <v>2019</v>
      </c>
      <c r="N342" s="1" t="s">
        <v>79</v>
      </c>
      <c r="U342" s="1">
        <v>-71.299232</v>
      </c>
      <c r="V342" s="1">
        <v>41.937561</v>
      </c>
      <c r="X342" s="1" t="s">
        <v>69</v>
      </c>
      <c r="Y342" s="1" t="s">
        <v>70</v>
      </c>
      <c r="Z342" s="1" t="s">
        <v>69</v>
      </c>
      <c r="AA342" s="1" t="s">
        <v>69</v>
      </c>
      <c r="AB342" s="1" t="s">
        <v>70</v>
      </c>
      <c r="AC342" s="1" t="s">
        <v>69</v>
      </c>
      <c r="AD342" s="1" t="s">
        <v>69</v>
      </c>
      <c r="AE342" s="1" t="s">
        <v>69</v>
      </c>
      <c r="AF342" s="1" t="s">
        <v>69</v>
      </c>
      <c r="AG342" s="1" t="s">
        <v>69</v>
      </c>
      <c r="AH342" s="1" t="s">
        <v>69</v>
      </c>
      <c r="AI342" s="1" t="s">
        <v>69</v>
      </c>
      <c r="AJ342" s="1" t="s">
        <v>69</v>
      </c>
      <c r="AK342" s="1" t="s">
        <v>69</v>
      </c>
      <c r="AL342" s="1" t="s">
        <v>69</v>
      </c>
      <c r="AM342" s="1" t="s">
        <v>69</v>
      </c>
      <c r="AN342" s="1" t="s">
        <v>69</v>
      </c>
      <c r="AO342" s="1" t="s">
        <v>69</v>
      </c>
      <c r="AP342" s="1" t="s">
        <v>70</v>
      </c>
      <c r="AQ342" s="1" t="s">
        <v>69</v>
      </c>
      <c r="AR342" s="1" t="s">
        <v>69</v>
      </c>
      <c r="AS342" s="1" t="s">
        <v>69</v>
      </c>
      <c r="AT342" s="1" t="s">
        <v>69</v>
      </c>
      <c r="AU342" s="1" t="s">
        <v>69</v>
      </c>
      <c r="AV342" s="1" t="s">
        <v>70</v>
      </c>
      <c r="AW342" s="1" t="s">
        <v>69</v>
      </c>
      <c r="AX342" s="1" t="s">
        <v>69</v>
      </c>
      <c r="AY342" s="1" t="s">
        <v>70</v>
      </c>
      <c r="AZ342" s="1" t="s">
        <v>69</v>
      </c>
      <c r="BA342" s="1" t="s">
        <v>70</v>
      </c>
      <c r="BB342" s="1" t="s">
        <v>69</v>
      </c>
      <c r="BC342" s="1" t="s">
        <v>69</v>
      </c>
      <c r="BD342" s="1" t="s">
        <v>69</v>
      </c>
      <c r="BE342" s="1" t="s">
        <v>70</v>
      </c>
      <c r="BF342" s="1" t="s">
        <v>69</v>
      </c>
      <c r="BG342" s="3">
        <v>43520.5875</v>
      </c>
    </row>
    <row r="343">
      <c r="A343" s="1">
        <v>1010003.0</v>
      </c>
      <c r="B343" s="1" t="s">
        <v>2020</v>
      </c>
      <c r="C343" s="2" t="s">
        <v>2021</v>
      </c>
      <c r="D343" s="2" t="s">
        <v>2022</v>
      </c>
      <c r="E343" s="2" t="s">
        <v>2023</v>
      </c>
      <c r="G343" s="2" t="s">
        <v>2024</v>
      </c>
      <c r="H343" s="1" t="s">
        <v>2025</v>
      </c>
      <c r="I343" s="1" t="s">
        <v>1103</v>
      </c>
      <c r="J343" s="1" t="s">
        <v>1103</v>
      </c>
      <c r="K343" s="1" t="s">
        <v>656</v>
      </c>
      <c r="L343" s="1">
        <v>90039.0</v>
      </c>
      <c r="M343" s="1" t="s">
        <v>1081</v>
      </c>
      <c r="N343" s="1" t="s">
        <v>305</v>
      </c>
      <c r="U343" s="1">
        <v>-118.25983</v>
      </c>
      <c r="V343" s="1">
        <v>34.118435</v>
      </c>
      <c r="W343" s="1" t="s">
        <v>99</v>
      </c>
      <c r="X343" s="1" t="s">
        <v>69</v>
      </c>
      <c r="Y343" s="1" t="s">
        <v>69</v>
      </c>
      <c r="Z343" s="1" t="s">
        <v>69</v>
      </c>
      <c r="AA343" s="1" t="s">
        <v>69</v>
      </c>
      <c r="AB343" s="1" t="s">
        <v>69</v>
      </c>
      <c r="AC343" s="1" t="s">
        <v>69</v>
      </c>
      <c r="AD343" s="1" t="s">
        <v>69</v>
      </c>
      <c r="AE343" s="1" t="s">
        <v>69</v>
      </c>
      <c r="AF343" s="1" t="s">
        <v>70</v>
      </c>
      <c r="AG343" s="1" t="s">
        <v>69</v>
      </c>
      <c r="AH343" s="1" t="s">
        <v>69</v>
      </c>
      <c r="AI343" s="1" t="s">
        <v>69</v>
      </c>
      <c r="AJ343" s="1" t="s">
        <v>69</v>
      </c>
      <c r="AK343" s="1" t="s">
        <v>69</v>
      </c>
      <c r="AL343" s="1" t="s">
        <v>69</v>
      </c>
      <c r="AM343" s="1" t="s">
        <v>69</v>
      </c>
      <c r="AN343" s="1" t="s">
        <v>70</v>
      </c>
      <c r="AO343" s="1" t="s">
        <v>69</v>
      </c>
      <c r="AP343" s="1" t="s">
        <v>70</v>
      </c>
      <c r="AQ343" s="1" t="s">
        <v>69</v>
      </c>
      <c r="AR343" s="1" t="s">
        <v>70</v>
      </c>
      <c r="AS343" s="1" t="s">
        <v>69</v>
      </c>
      <c r="AT343" s="1" t="s">
        <v>69</v>
      </c>
      <c r="AU343" s="1" t="s">
        <v>69</v>
      </c>
      <c r="AV343" s="1" t="s">
        <v>69</v>
      </c>
      <c r="AW343" s="1" t="s">
        <v>70</v>
      </c>
      <c r="AX343" s="1" t="s">
        <v>69</v>
      </c>
      <c r="AY343" s="1" t="s">
        <v>69</v>
      </c>
      <c r="AZ343" s="1" t="s">
        <v>69</v>
      </c>
      <c r="BA343" s="1" t="s">
        <v>69</v>
      </c>
      <c r="BB343" s="1" t="s">
        <v>69</v>
      </c>
      <c r="BC343" s="1" t="s">
        <v>69</v>
      </c>
      <c r="BD343" s="1" t="s">
        <v>70</v>
      </c>
      <c r="BE343" s="1" t="s">
        <v>69</v>
      </c>
      <c r="BF343" s="1" t="s">
        <v>69</v>
      </c>
      <c r="BG343" s="3">
        <v>41858.68472222222</v>
      </c>
    </row>
    <row r="344">
      <c r="A344" s="1">
        <v>1000655.0</v>
      </c>
      <c r="B344" s="1" t="s">
        <v>2026</v>
      </c>
      <c r="C344" s="2" t="s">
        <v>2027</v>
      </c>
      <c r="H344" s="1" t="s">
        <v>2028</v>
      </c>
      <c r="I344" s="1" t="s">
        <v>2029</v>
      </c>
      <c r="J344" s="1" t="s">
        <v>2030</v>
      </c>
      <c r="K344" s="1" t="s">
        <v>656</v>
      </c>
      <c r="L344" s="1">
        <v>95602.0</v>
      </c>
      <c r="U344" s="1">
        <v>-121.098</v>
      </c>
      <c r="V344" s="1">
        <v>38.921799</v>
      </c>
      <c r="X344" s="1" t="s">
        <v>70</v>
      </c>
      <c r="Y344" s="1" t="s">
        <v>70</v>
      </c>
      <c r="Z344" s="1" t="s">
        <v>70</v>
      </c>
      <c r="AA344" s="1" t="s">
        <v>70</v>
      </c>
      <c r="AB344" s="1" t="s">
        <v>70</v>
      </c>
      <c r="AC344" s="1" t="s">
        <v>80</v>
      </c>
      <c r="BG344" s="1">
        <v>2009.0</v>
      </c>
    </row>
    <row r="345">
      <c r="A345" s="1">
        <v>1006311.0</v>
      </c>
      <c r="B345" s="1" t="s">
        <v>2031</v>
      </c>
      <c r="C345" s="2" t="s">
        <v>2032</v>
      </c>
      <c r="H345" s="1" t="s">
        <v>2033</v>
      </c>
      <c r="I345" s="1" t="s">
        <v>2029</v>
      </c>
      <c r="J345" s="1" t="s">
        <v>2034</v>
      </c>
      <c r="K345" s="1" t="s">
        <v>561</v>
      </c>
      <c r="L345" s="1">
        <v>30011.0</v>
      </c>
      <c r="M345" s="1" t="s">
        <v>172</v>
      </c>
      <c r="N345" s="1" t="s">
        <v>173</v>
      </c>
      <c r="U345" s="1">
        <v>-83.828003</v>
      </c>
      <c r="V345" s="1">
        <v>34.013699</v>
      </c>
      <c r="W345" s="1" t="s">
        <v>392</v>
      </c>
      <c r="X345" s="1" t="s">
        <v>70</v>
      </c>
      <c r="Y345" s="1" t="s">
        <v>70</v>
      </c>
      <c r="Z345" s="1" t="s">
        <v>70</v>
      </c>
      <c r="AA345" s="1" t="s">
        <v>70</v>
      </c>
      <c r="AB345" s="1" t="s">
        <v>70</v>
      </c>
      <c r="AC345" s="1" t="s">
        <v>80</v>
      </c>
      <c r="AD345" s="1" t="s">
        <v>69</v>
      </c>
      <c r="AE345" s="1" t="s">
        <v>69</v>
      </c>
      <c r="AF345" s="1" t="s">
        <v>69</v>
      </c>
      <c r="AG345" s="1" t="s">
        <v>70</v>
      </c>
      <c r="AH345" s="1" t="s">
        <v>70</v>
      </c>
      <c r="AI345" s="1" t="s">
        <v>70</v>
      </c>
      <c r="AJ345" s="1" t="s">
        <v>69</v>
      </c>
      <c r="AK345" s="1" t="s">
        <v>69</v>
      </c>
      <c r="AL345" s="1" t="s">
        <v>69</v>
      </c>
      <c r="AM345" s="1" t="s">
        <v>69</v>
      </c>
      <c r="AN345" s="1" t="s">
        <v>70</v>
      </c>
      <c r="AO345" s="1" t="s">
        <v>70</v>
      </c>
      <c r="AP345" s="1" t="s">
        <v>70</v>
      </c>
      <c r="AQ345" s="1" t="s">
        <v>70</v>
      </c>
      <c r="AR345" s="1" t="s">
        <v>69</v>
      </c>
      <c r="AS345" s="1" t="s">
        <v>70</v>
      </c>
      <c r="AT345" s="1" t="s">
        <v>70</v>
      </c>
      <c r="AU345" s="1" t="s">
        <v>69</v>
      </c>
      <c r="AV345" s="1" t="s">
        <v>70</v>
      </c>
      <c r="AW345" s="1" t="s">
        <v>70</v>
      </c>
      <c r="AX345" s="1" t="s">
        <v>70</v>
      </c>
      <c r="AY345" s="1" t="s">
        <v>70</v>
      </c>
      <c r="AZ345" s="1" t="s">
        <v>70</v>
      </c>
      <c r="BA345" s="1" t="s">
        <v>70</v>
      </c>
      <c r="BB345" s="1" t="s">
        <v>70</v>
      </c>
      <c r="BC345" s="1" t="s">
        <v>70</v>
      </c>
      <c r="BD345" s="1" t="s">
        <v>70</v>
      </c>
      <c r="BE345" s="1" t="s">
        <v>70</v>
      </c>
      <c r="BF345" s="1" t="s">
        <v>70</v>
      </c>
      <c r="BG345" s="3">
        <v>40958.50208333333</v>
      </c>
    </row>
    <row r="346">
      <c r="A346" s="1">
        <v>1002377.0</v>
      </c>
      <c r="B346" s="1" t="s">
        <v>2035</v>
      </c>
      <c r="C346" s="2" t="s">
        <v>2036</v>
      </c>
      <c r="D346" s="2" t="s">
        <v>2037</v>
      </c>
      <c r="E346" s="2" t="s">
        <v>2038</v>
      </c>
      <c r="H346" s="1" t="s">
        <v>2039</v>
      </c>
      <c r="I346" s="1" t="s">
        <v>2029</v>
      </c>
      <c r="J346" s="1" t="s">
        <v>2040</v>
      </c>
      <c r="K346" s="1" t="s">
        <v>96</v>
      </c>
      <c r="L346" s="1">
        <v>13021.0</v>
      </c>
      <c r="M346" s="1" t="s">
        <v>2041</v>
      </c>
      <c r="N346" s="1" t="s">
        <v>2042</v>
      </c>
      <c r="U346" s="1">
        <v>-76.570168</v>
      </c>
      <c r="V346" s="1">
        <v>42.933811</v>
      </c>
      <c r="W346" s="1" t="s">
        <v>99</v>
      </c>
      <c r="X346" s="1" t="s">
        <v>69</v>
      </c>
      <c r="Y346" s="1" t="s">
        <v>69</v>
      </c>
      <c r="Z346" s="1" t="s">
        <v>69</v>
      </c>
      <c r="AA346" s="1" t="s">
        <v>69</v>
      </c>
      <c r="AB346" s="1" t="s">
        <v>69</v>
      </c>
      <c r="AC346" s="1" t="s">
        <v>70</v>
      </c>
      <c r="AD346" s="1" t="s">
        <v>69</v>
      </c>
      <c r="AE346" s="1" t="s">
        <v>69</v>
      </c>
      <c r="AF346" s="1" t="s">
        <v>69</v>
      </c>
      <c r="AG346" s="1" t="s">
        <v>69</v>
      </c>
      <c r="AH346" s="1" t="s">
        <v>69</v>
      </c>
      <c r="AI346" s="1" t="s">
        <v>70</v>
      </c>
      <c r="AJ346" s="1" t="s">
        <v>69</v>
      </c>
      <c r="AK346" s="1" t="s">
        <v>69</v>
      </c>
      <c r="AL346" s="1" t="s">
        <v>69</v>
      </c>
      <c r="AM346" s="1" t="s">
        <v>69</v>
      </c>
      <c r="AN346" s="1" t="s">
        <v>69</v>
      </c>
      <c r="AO346" s="1" t="s">
        <v>69</v>
      </c>
      <c r="AP346" s="1" t="s">
        <v>70</v>
      </c>
      <c r="AQ346" s="1" t="s">
        <v>70</v>
      </c>
      <c r="AR346" s="1" t="s">
        <v>69</v>
      </c>
      <c r="AS346" s="1" t="s">
        <v>69</v>
      </c>
      <c r="AT346" s="1" t="s">
        <v>70</v>
      </c>
      <c r="AU346" s="1" t="s">
        <v>69</v>
      </c>
      <c r="AV346" s="1" t="s">
        <v>70</v>
      </c>
      <c r="AW346" s="1" t="s">
        <v>70</v>
      </c>
      <c r="AX346" s="1" t="s">
        <v>70</v>
      </c>
      <c r="AY346" s="1" t="s">
        <v>70</v>
      </c>
      <c r="AZ346" s="1" t="s">
        <v>69</v>
      </c>
      <c r="BA346" s="1" t="s">
        <v>70</v>
      </c>
      <c r="BB346" s="1" t="s">
        <v>70</v>
      </c>
      <c r="BC346" s="1" t="s">
        <v>70</v>
      </c>
      <c r="BD346" s="1" t="s">
        <v>70</v>
      </c>
      <c r="BE346" s="1" t="s">
        <v>70</v>
      </c>
      <c r="BF346" s="1" t="s">
        <v>70</v>
      </c>
      <c r="BG346" s="3">
        <v>41730.30069444444</v>
      </c>
    </row>
    <row r="347">
      <c r="A347" s="1">
        <v>1001349.0</v>
      </c>
      <c r="B347" s="1" t="s">
        <v>2043</v>
      </c>
      <c r="H347" s="1" t="s">
        <v>649</v>
      </c>
      <c r="I347" s="1" t="s">
        <v>2029</v>
      </c>
      <c r="J347" s="1" t="s">
        <v>2030</v>
      </c>
      <c r="K347" s="1" t="s">
        <v>322</v>
      </c>
      <c r="L347" s="1">
        <v>46706.0</v>
      </c>
      <c r="U347" s="1">
        <v>-85.051399</v>
      </c>
      <c r="V347" s="1">
        <v>41.3606</v>
      </c>
      <c r="X347" s="1" t="s">
        <v>70</v>
      </c>
      <c r="Y347" s="1" t="s">
        <v>70</v>
      </c>
      <c r="Z347" s="1" t="s">
        <v>70</v>
      </c>
      <c r="AA347" s="1" t="s">
        <v>70</v>
      </c>
      <c r="AB347" s="1" t="s">
        <v>70</v>
      </c>
      <c r="AC347" s="1" t="s">
        <v>80</v>
      </c>
      <c r="BG347" s="1">
        <v>2009.0</v>
      </c>
    </row>
    <row r="348">
      <c r="A348" s="1">
        <v>1003772.0</v>
      </c>
      <c r="B348" s="1" t="s">
        <v>2043</v>
      </c>
      <c r="C348" s="2" t="s">
        <v>2044</v>
      </c>
      <c r="H348" s="1" t="s">
        <v>2045</v>
      </c>
      <c r="I348" s="1" t="s">
        <v>2029</v>
      </c>
      <c r="J348" s="1" t="s">
        <v>229</v>
      </c>
      <c r="K348" s="1" t="s">
        <v>230</v>
      </c>
      <c r="L348" s="1">
        <v>66402.0</v>
      </c>
      <c r="M348" s="1" t="s">
        <v>2046</v>
      </c>
      <c r="N348" s="1" t="s">
        <v>2047</v>
      </c>
      <c r="U348" s="1">
        <v>-95.815735</v>
      </c>
      <c r="V348" s="1">
        <v>38.909595</v>
      </c>
      <c r="W348" s="1" t="s">
        <v>174</v>
      </c>
      <c r="X348" s="1" t="s">
        <v>70</v>
      </c>
      <c r="Y348" s="1" t="s">
        <v>70</v>
      </c>
      <c r="Z348" s="1" t="s">
        <v>70</v>
      </c>
      <c r="AA348" s="1" t="s">
        <v>70</v>
      </c>
      <c r="AB348" s="1" t="s">
        <v>70</v>
      </c>
      <c r="AC348" s="1" t="s">
        <v>80</v>
      </c>
      <c r="AD348" s="1" t="s">
        <v>69</v>
      </c>
      <c r="AE348" s="1" t="s">
        <v>70</v>
      </c>
      <c r="AF348" s="1" t="s">
        <v>69</v>
      </c>
      <c r="AG348" s="1" t="s">
        <v>70</v>
      </c>
      <c r="AH348" s="1" t="s">
        <v>70</v>
      </c>
      <c r="AI348" s="1" t="s">
        <v>70</v>
      </c>
      <c r="AJ348" s="1" t="s">
        <v>69</v>
      </c>
      <c r="AK348" s="1" t="s">
        <v>69</v>
      </c>
      <c r="AL348" s="1" t="s">
        <v>70</v>
      </c>
      <c r="AM348" s="1" t="s">
        <v>70</v>
      </c>
      <c r="AN348" s="1" t="s">
        <v>70</v>
      </c>
      <c r="AO348" s="1" t="s">
        <v>70</v>
      </c>
      <c r="AP348" s="1" t="s">
        <v>70</v>
      </c>
      <c r="AQ348" s="1" t="s">
        <v>70</v>
      </c>
      <c r="AR348" s="1" t="s">
        <v>69</v>
      </c>
      <c r="AS348" s="1" t="s">
        <v>70</v>
      </c>
      <c r="AT348" s="1" t="s">
        <v>70</v>
      </c>
      <c r="AU348" s="1" t="s">
        <v>70</v>
      </c>
      <c r="AV348" s="1" t="s">
        <v>70</v>
      </c>
      <c r="AW348" s="1" t="s">
        <v>70</v>
      </c>
      <c r="AX348" s="1" t="s">
        <v>70</v>
      </c>
      <c r="AY348" s="1" t="s">
        <v>70</v>
      </c>
      <c r="AZ348" s="1" t="s">
        <v>70</v>
      </c>
      <c r="BA348" s="1" t="s">
        <v>70</v>
      </c>
      <c r="BB348" s="1" t="s">
        <v>70</v>
      </c>
      <c r="BC348" s="1" t="s">
        <v>70</v>
      </c>
      <c r="BD348" s="1" t="s">
        <v>70</v>
      </c>
      <c r="BE348" s="1" t="s">
        <v>70</v>
      </c>
      <c r="BF348" s="1" t="s">
        <v>70</v>
      </c>
      <c r="BG348" s="3">
        <v>41736.777083333334</v>
      </c>
    </row>
    <row r="349">
      <c r="A349" s="1">
        <v>1006712.0</v>
      </c>
      <c r="B349" s="1" t="s">
        <v>2043</v>
      </c>
      <c r="H349" s="1" t="s">
        <v>2048</v>
      </c>
      <c r="I349" s="1" t="s">
        <v>2029</v>
      </c>
      <c r="K349" s="1" t="s">
        <v>488</v>
      </c>
      <c r="L349" s="1">
        <v>1501.0</v>
      </c>
      <c r="U349" s="1">
        <v>-71.8358</v>
      </c>
      <c r="V349" s="1">
        <v>42.2047</v>
      </c>
      <c r="X349" s="1" t="s">
        <v>70</v>
      </c>
      <c r="Y349" s="1" t="s">
        <v>70</v>
      </c>
      <c r="Z349" s="1" t="s">
        <v>70</v>
      </c>
      <c r="AA349" s="1" t="s">
        <v>70</v>
      </c>
      <c r="AB349" s="1" t="s">
        <v>70</v>
      </c>
      <c r="AC349" s="1" t="s">
        <v>80</v>
      </c>
      <c r="BG349" s="1">
        <v>2009.0</v>
      </c>
    </row>
    <row r="350">
      <c r="A350" s="1">
        <v>1019789.0</v>
      </c>
      <c r="B350" s="1" t="s">
        <v>2043</v>
      </c>
      <c r="C350" s="2" t="s">
        <v>2049</v>
      </c>
      <c r="D350" s="2" t="s">
        <v>2050</v>
      </c>
      <c r="E350" s="2" t="s">
        <v>2051</v>
      </c>
      <c r="H350" s="1" t="s">
        <v>2052</v>
      </c>
      <c r="I350" s="1" t="s">
        <v>2029</v>
      </c>
      <c r="J350" s="1" t="s">
        <v>223</v>
      </c>
      <c r="K350" s="1" t="s">
        <v>133</v>
      </c>
      <c r="L350" s="1">
        <v>98002.0</v>
      </c>
      <c r="M350" s="1" t="s">
        <v>2053</v>
      </c>
      <c r="N350" s="1" t="s">
        <v>467</v>
      </c>
      <c r="U350" s="1">
        <v>-122.21846</v>
      </c>
      <c r="V350" s="1">
        <v>47.298267</v>
      </c>
      <c r="X350" s="1" t="s">
        <v>69</v>
      </c>
      <c r="Y350" s="1" t="s">
        <v>69</v>
      </c>
      <c r="Z350" s="1" t="s">
        <v>70</v>
      </c>
      <c r="AA350" s="1" t="s">
        <v>69</v>
      </c>
      <c r="AB350" s="1" t="s">
        <v>69</v>
      </c>
      <c r="AC350" s="1" t="s">
        <v>69</v>
      </c>
      <c r="AD350" s="1" t="s">
        <v>69</v>
      </c>
      <c r="AE350" s="1" t="s">
        <v>69</v>
      </c>
      <c r="AF350" s="1" t="s">
        <v>69</v>
      </c>
      <c r="AG350" s="1" t="s">
        <v>69</v>
      </c>
      <c r="AH350" s="1" t="s">
        <v>70</v>
      </c>
      <c r="AI350" s="1" t="s">
        <v>70</v>
      </c>
      <c r="AJ350" s="1" t="s">
        <v>70</v>
      </c>
      <c r="AK350" s="1" t="s">
        <v>69</v>
      </c>
      <c r="AL350" s="1" t="s">
        <v>69</v>
      </c>
      <c r="AM350" s="1" t="s">
        <v>69</v>
      </c>
      <c r="AN350" s="1" t="s">
        <v>70</v>
      </c>
      <c r="AO350" s="1" t="s">
        <v>69</v>
      </c>
      <c r="AP350" s="1" t="s">
        <v>70</v>
      </c>
      <c r="AQ350" s="1" t="s">
        <v>69</v>
      </c>
      <c r="AR350" s="1" t="s">
        <v>70</v>
      </c>
      <c r="AS350" s="1" t="s">
        <v>70</v>
      </c>
      <c r="AT350" s="1" t="s">
        <v>69</v>
      </c>
      <c r="AU350" s="1" t="s">
        <v>69</v>
      </c>
      <c r="AV350" s="1" t="s">
        <v>70</v>
      </c>
      <c r="AW350" s="1" t="s">
        <v>69</v>
      </c>
      <c r="AX350" s="1" t="s">
        <v>69</v>
      </c>
      <c r="AY350" s="1" t="s">
        <v>70</v>
      </c>
      <c r="AZ350" s="1" t="s">
        <v>69</v>
      </c>
      <c r="BA350" s="1" t="s">
        <v>69</v>
      </c>
      <c r="BB350" s="1" t="s">
        <v>69</v>
      </c>
      <c r="BC350" s="1" t="s">
        <v>70</v>
      </c>
      <c r="BD350" s="1" t="s">
        <v>70</v>
      </c>
      <c r="BE350" s="1" t="s">
        <v>70</v>
      </c>
      <c r="BF350" s="1" t="s">
        <v>70</v>
      </c>
      <c r="BG350" s="3">
        <v>43896.5375</v>
      </c>
    </row>
    <row r="351">
      <c r="A351" s="1">
        <v>1018270.0</v>
      </c>
      <c r="B351" s="1" t="s">
        <v>2054</v>
      </c>
      <c r="C351" s="1" t="s">
        <v>2055</v>
      </c>
      <c r="D351" s="1" t="s">
        <v>2056</v>
      </c>
      <c r="H351" s="1" t="s">
        <v>2057</v>
      </c>
      <c r="I351" s="1" t="s">
        <v>2029</v>
      </c>
      <c r="J351" s="1" t="s">
        <v>2058</v>
      </c>
      <c r="K351" s="1" t="s">
        <v>520</v>
      </c>
      <c r="L351" s="1">
        <v>4210.0</v>
      </c>
      <c r="M351" s="1" t="s">
        <v>2059</v>
      </c>
      <c r="N351" s="1" t="s">
        <v>406</v>
      </c>
      <c r="U351" s="1">
        <v>-70.224564</v>
      </c>
      <c r="V351" s="1">
        <v>44.087791</v>
      </c>
      <c r="X351" s="1" t="s">
        <v>69</v>
      </c>
      <c r="Y351" s="1" t="s">
        <v>69</v>
      </c>
      <c r="Z351" s="1" t="s">
        <v>69</v>
      </c>
      <c r="AA351" s="1" t="s">
        <v>69</v>
      </c>
      <c r="AB351" s="1" t="s">
        <v>69</v>
      </c>
      <c r="AC351" s="1" t="s">
        <v>69</v>
      </c>
      <c r="AD351" s="1" t="s">
        <v>69</v>
      </c>
      <c r="AE351" s="1" t="s">
        <v>69</v>
      </c>
      <c r="AF351" s="1" t="s">
        <v>69</v>
      </c>
      <c r="AG351" s="1" t="s">
        <v>69</v>
      </c>
      <c r="AH351" s="1" t="s">
        <v>69</v>
      </c>
      <c r="AI351" s="1" t="s">
        <v>70</v>
      </c>
      <c r="AJ351" s="1" t="s">
        <v>69</v>
      </c>
      <c r="AK351" s="1" t="s">
        <v>69</v>
      </c>
      <c r="AL351" s="1" t="s">
        <v>69</v>
      </c>
      <c r="AM351" s="1" t="s">
        <v>69</v>
      </c>
      <c r="AN351" s="1" t="s">
        <v>69</v>
      </c>
      <c r="AO351" s="1" t="s">
        <v>69</v>
      </c>
      <c r="AP351" s="1" t="s">
        <v>70</v>
      </c>
      <c r="AQ351" s="1" t="s">
        <v>70</v>
      </c>
      <c r="AR351" s="1" t="s">
        <v>69</v>
      </c>
      <c r="AS351" s="1" t="s">
        <v>69</v>
      </c>
      <c r="AT351" s="1" t="s">
        <v>69</v>
      </c>
      <c r="AU351" s="1" t="s">
        <v>70</v>
      </c>
      <c r="AV351" s="1" t="s">
        <v>70</v>
      </c>
      <c r="AW351" s="1" t="s">
        <v>70</v>
      </c>
      <c r="AX351" s="1" t="s">
        <v>70</v>
      </c>
      <c r="AY351" s="1" t="s">
        <v>69</v>
      </c>
      <c r="AZ351" s="1" t="s">
        <v>69</v>
      </c>
      <c r="BA351" s="1" t="s">
        <v>70</v>
      </c>
      <c r="BB351" s="1" t="s">
        <v>70</v>
      </c>
      <c r="BC351" s="1" t="s">
        <v>69</v>
      </c>
      <c r="BD351" s="1" t="s">
        <v>70</v>
      </c>
      <c r="BE351" s="1" t="s">
        <v>70</v>
      </c>
      <c r="BF351" s="1" t="s">
        <v>69</v>
      </c>
      <c r="BG351" s="3">
        <v>42907.27222222222</v>
      </c>
    </row>
    <row r="352">
      <c r="A352" s="1">
        <v>1006410.0</v>
      </c>
      <c r="B352" s="1" t="s">
        <v>2060</v>
      </c>
      <c r="C352" s="2" t="s">
        <v>2061</v>
      </c>
      <c r="H352" s="1" t="s">
        <v>2062</v>
      </c>
      <c r="I352" s="1" t="s">
        <v>2063</v>
      </c>
      <c r="J352" s="1" t="s">
        <v>2064</v>
      </c>
      <c r="K352" s="1" t="s">
        <v>575</v>
      </c>
      <c r="L352" s="1">
        <v>48326.0</v>
      </c>
      <c r="M352" s="1" t="s">
        <v>2065</v>
      </c>
      <c r="N352" s="1" t="s">
        <v>2066</v>
      </c>
      <c r="U352" s="1">
        <v>-83.220413</v>
      </c>
      <c r="V352" s="1">
        <v>42.633705</v>
      </c>
      <c r="W352" s="1" t="s">
        <v>548</v>
      </c>
      <c r="X352" s="1" t="s">
        <v>69</v>
      </c>
      <c r="Y352" s="1" t="s">
        <v>70</v>
      </c>
      <c r="Z352" s="1" t="s">
        <v>70</v>
      </c>
      <c r="AA352" s="1" t="s">
        <v>70</v>
      </c>
      <c r="AB352" s="1" t="s">
        <v>69</v>
      </c>
      <c r="AC352" s="1" t="s">
        <v>80</v>
      </c>
      <c r="AD352" s="1" t="s">
        <v>69</v>
      </c>
      <c r="AE352" s="1" t="s">
        <v>69</v>
      </c>
      <c r="AF352" s="1" t="s">
        <v>69</v>
      </c>
      <c r="AG352" s="1" t="s">
        <v>70</v>
      </c>
      <c r="AH352" s="1" t="s">
        <v>69</v>
      </c>
      <c r="AI352" s="1" t="s">
        <v>70</v>
      </c>
      <c r="AJ352" s="1" t="s">
        <v>70</v>
      </c>
      <c r="AK352" s="1" t="s">
        <v>69</v>
      </c>
      <c r="AL352" s="1" t="s">
        <v>69</v>
      </c>
      <c r="AM352" s="1" t="s">
        <v>70</v>
      </c>
      <c r="AN352" s="1" t="s">
        <v>70</v>
      </c>
      <c r="AO352" s="1" t="s">
        <v>69</v>
      </c>
      <c r="AP352" s="1" t="s">
        <v>70</v>
      </c>
      <c r="AQ352" s="1" t="s">
        <v>70</v>
      </c>
      <c r="AR352" s="1" t="s">
        <v>69</v>
      </c>
      <c r="AS352" s="1" t="s">
        <v>70</v>
      </c>
      <c r="AT352" s="1" t="s">
        <v>69</v>
      </c>
      <c r="AU352" s="1" t="s">
        <v>69</v>
      </c>
      <c r="AV352" s="1" t="s">
        <v>70</v>
      </c>
      <c r="AW352" s="1" t="s">
        <v>70</v>
      </c>
      <c r="AX352" s="1" t="s">
        <v>70</v>
      </c>
      <c r="AY352" s="1" t="s">
        <v>70</v>
      </c>
      <c r="AZ352" s="1" t="s">
        <v>69</v>
      </c>
      <c r="BA352" s="1" t="s">
        <v>70</v>
      </c>
      <c r="BB352" s="1" t="s">
        <v>70</v>
      </c>
      <c r="BC352" s="1" t="s">
        <v>70</v>
      </c>
      <c r="BD352" s="1" t="s">
        <v>70</v>
      </c>
      <c r="BE352" s="1" t="s">
        <v>70</v>
      </c>
      <c r="BF352" s="1" t="s">
        <v>70</v>
      </c>
      <c r="BG352" s="3">
        <v>41712.575694444444</v>
      </c>
    </row>
    <row r="353">
      <c r="A353" s="1">
        <v>1001569.0</v>
      </c>
      <c r="B353" s="1" t="s">
        <v>2067</v>
      </c>
      <c r="H353" s="1" t="s">
        <v>2068</v>
      </c>
      <c r="I353" s="1" t="s">
        <v>2029</v>
      </c>
      <c r="J353" s="1" t="s">
        <v>2030</v>
      </c>
      <c r="K353" s="1" t="s">
        <v>656</v>
      </c>
      <c r="L353" s="1">
        <v>95603.0</v>
      </c>
      <c r="U353" s="1">
        <v>-121.068</v>
      </c>
      <c r="V353" s="1">
        <v>38.9007</v>
      </c>
      <c r="X353" s="1" t="s">
        <v>70</v>
      </c>
      <c r="Y353" s="1" t="s">
        <v>70</v>
      </c>
      <c r="Z353" s="1" t="s">
        <v>70</v>
      </c>
      <c r="AA353" s="1" t="s">
        <v>70</v>
      </c>
      <c r="AB353" s="1" t="s">
        <v>70</v>
      </c>
      <c r="AC353" s="1" t="s">
        <v>80</v>
      </c>
      <c r="BG353" s="1">
        <v>2009.0</v>
      </c>
    </row>
    <row r="354">
      <c r="A354" s="1">
        <v>1000736.0</v>
      </c>
      <c r="B354" s="1" t="s">
        <v>2069</v>
      </c>
      <c r="C354" s="2" t="s">
        <v>2027</v>
      </c>
      <c r="H354" s="1" t="s">
        <v>2070</v>
      </c>
      <c r="I354" s="1" t="s">
        <v>2029</v>
      </c>
      <c r="J354" s="1" t="s">
        <v>2030</v>
      </c>
      <c r="K354" s="1" t="s">
        <v>656</v>
      </c>
      <c r="L354" s="1">
        <v>95603.0</v>
      </c>
      <c r="U354" s="1">
        <v>-121.076</v>
      </c>
      <c r="V354" s="1">
        <v>38.896099</v>
      </c>
      <c r="X354" s="1" t="s">
        <v>70</v>
      </c>
      <c r="Y354" s="1" t="s">
        <v>70</v>
      </c>
      <c r="Z354" s="1" t="s">
        <v>70</v>
      </c>
      <c r="AA354" s="1" t="s">
        <v>70</v>
      </c>
      <c r="AB354" s="1" t="s">
        <v>70</v>
      </c>
      <c r="AC354" s="1" t="s">
        <v>80</v>
      </c>
      <c r="BG354" s="6">
        <v>40294.71666666667</v>
      </c>
    </row>
    <row r="355">
      <c r="A355" s="1">
        <v>1003923.0</v>
      </c>
      <c r="B355" s="1" t="s">
        <v>2071</v>
      </c>
      <c r="C355" s="2" t="s">
        <v>2072</v>
      </c>
      <c r="H355" s="1" t="s">
        <v>2073</v>
      </c>
      <c r="I355" s="1" t="s">
        <v>169</v>
      </c>
      <c r="J355" s="1" t="s">
        <v>170</v>
      </c>
      <c r="K355" s="1" t="s">
        <v>171</v>
      </c>
      <c r="L355" s="1">
        <v>55418.0</v>
      </c>
      <c r="M355" s="1" t="s">
        <v>172</v>
      </c>
      <c r="N355" s="1" t="s">
        <v>1771</v>
      </c>
      <c r="U355" s="1">
        <v>-93.237129</v>
      </c>
      <c r="V355" s="1">
        <v>45.016819</v>
      </c>
      <c r="W355" s="1" t="s">
        <v>392</v>
      </c>
      <c r="X355" s="1" t="s">
        <v>70</v>
      </c>
      <c r="Y355" s="1" t="s">
        <v>70</v>
      </c>
      <c r="Z355" s="1" t="s">
        <v>70</v>
      </c>
      <c r="AA355" s="1" t="s">
        <v>69</v>
      </c>
      <c r="AB355" s="1" t="s">
        <v>70</v>
      </c>
      <c r="AC355" s="1" t="s">
        <v>80</v>
      </c>
      <c r="AD355" s="1" t="s">
        <v>70</v>
      </c>
      <c r="AE355" s="1" t="s">
        <v>70</v>
      </c>
      <c r="AF355" s="1" t="s">
        <v>70</v>
      </c>
      <c r="AG355" s="1" t="s">
        <v>70</v>
      </c>
      <c r="AH355" s="1" t="s">
        <v>70</v>
      </c>
      <c r="AI355" s="1" t="s">
        <v>70</v>
      </c>
      <c r="AJ355" s="1" t="s">
        <v>70</v>
      </c>
      <c r="AK355" s="1" t="s">
        <v>69</v>
      </c>
      <c r="AL355" s="1" t="s">
        <v>70</v>
      </c>
      <c r="AM355" s="1" t="s">
        <v>70</v>
      </c>
      <c r="AN355" s="1" t="s">
        <v>70</v>
      </c>
      <c r="AO355" s="1" t="s">
        <v>70</v>
      </c>
      <c r="AP355" s="1" t="s">
        <v>70</v>
      </c>
      <c r="AQ355" s="1" t="s">
        <v>70</v>
      </c>
      <c r="AR355" s="1" t="s">
        <v>70</v>
      </c>
      <c r="AS355" s="1" t="s">
        <v>70</v>
      </c>
      <c r="AT355" s="1" t="s">
        <v>70</v>
      </c>
      <c r="AU355" s="1" t="s">
        <v>70</v>
      </c>
      <c r="AV355" s="1" t="s">
        <v>70</v>
      </c>
      <c r="AW355" s="1" t="s">
        <v>70</v>
      </c>
      <c r="AX355" s="1" t="s">
        <v>70</v>
      </c>
      <c r="AY355" s="1" t="s">
        <v>70</v>
      </c>
      <c r="AZ355" s="1" t="s">
        <v>70</v>
      </c>
      <c r="BA355" s="1" t="s">
        <v>70</v>
      </c>
      <c r="BB355" s="1" t="s">
        <v>70</v>
      </c>
      <c r="BC355" s="1" t="s">
        <v>70</v>
      </c>
      <c r="BD355" s="1" t="s">
        <v>70</v>
      </c>
      <c r="BE355" s="1" t="s">
        <v>70</v>
      </c>
      <c r="BF355" s="1" t="s">
        <v>70</v>
      </c>
      <c r="BG355" s="3">
        <v>41065.96875</v>
      </c>
    </row>
    <row r="356">
      <c r="A356" s="1">
        <v>1005375.0</v>
      </c>
      <c r="B356" s="1" t="s">
        <v>2071</v>
      </c>
      <c r="H356" s="1" t="s">
        <v>2074</v>
      </c>
      <c r="I356" s="1" t="s">
        <v>2075</v>
      </c>
      <c r="J356" s="1" t="s">
        <v>2075</v>
      </c>
      <c r="K356" s="1" t="s">
        <v>389</v>
      </c>
      <c r="L356" s="1">
        <v>50025.0</v>
      </c>
      <c r="U356" s="1">
        <v>-94.9375</v>
      </c>
      <c r="V356" s="1">
        <v>41.738602</v>
      </c>
      <c r="X356" s="1" t="s">
        <v>70</v>
      </c>
      <c r="Y356" s="1" t="s">
        <v>70</v>
      </c>
      <c r="Z356" s="1" t="s">
        <v>70</v>
      </c>
      <c r="AA356" s="1" t="s">
        <v>70</v>
      </c>
      <c r="AB356" s="1" t="s">
        <v>70</v>
      </c>
      <c r="AC356" s="1" t="s">
        <v>80</v>
      </c>
      <c r="BG356" s="1">
        <v>2009.0</v>
      </c>
    </row>
    <row r="357">
      <c r="A357" s="1">
        <v>1008999.0</v>
      </c>
      <c r="B357" s="1" t="s">
        <v>2076</v>
      </c>
      <c r="C357" s="2" t="s">
        <v>2077</v>
      </c>
      <c r="D357" s="2" t="s">
        <v>2078</v>
      </c>
      <c r="E357" s="2" t="s">
        <v>2079</v>
      </c>
      <c r="H357" s="1" t="s">
        <v>2080</v>
      </c>
      <c r="I357" s="1" t="s">
        <v>2081</v>
      </c>
      <c r="J357" s="1" t="s">
        <v>2082</v>
      </c>
      <c r="K357" s="1" t="s">
        <v>211</v>
      </c>
      <c r="L357" s="1">
        <v>32803.0</v>
      </c>
      <c r="M357" s="1" t="s">
        <v>1081</v>
      </c>
      <c r="N357" s="1" t="s">
        <v>2083</v>
      </c>
      <c r="U357" s="1">
        <v>-81.34642</v>
      </c>
      <c r="V357" s="1">
        <v>28.568415</v>
      </c>
      <c r="W357" s="1" t="s">
        <v>99</v>
      </c>
      <c r="X357" s="1" t="s">
        <v>69</v>
      </c>
      <c r="Y357" s="1" t="s">
        <v>70</v>
      </c>
      <c r="Z357" s="1" t="s">
        <v>70</v>
      </c>
      <c r="AA357" s="1" t="s">
        <v>70</v>
      </c>
      <c r="AB357" s="1" t="s">
        <v>70</v>
      </c>
      <c r="AC357" s="1" t="s">
        <v>70</v>
      </c>
      <c r="AD357" s="1" t="s">
        <v>69</v>
      </c>
      <c r="AE357" s="1" t="s">
        <v>69</v>
      </c>
      <c r="AF357" s="1" t="s">
        <v>69</v>
      </c>
      <c r="AG357" s="1" t="s">
        <v>69</v>
      </c>
      <c r="AH357" s="1" t="s">
        <v>69</v>
      </c>
      <c r="AI357" s="1" t="s">
        <v>69</v>
      </c>
      <c r="AJ357" s="1" t="s">
        <v>69</v>
      </c>
      <c r="AK357" s="1" t="s">
        <v>69</v>
      </c>
      <c r="AL357" s="1" t="s">
        <v>69</v>
      </c>
      <c r="AM357" s="1" t="s">
        <v>69</v>
      </c>
      <c r="AN357" s="1" t="s">
        <v>70</v>
      </c>
      <c r="AO357" s="1" t="s">
        <v>70</v>
      </c>
      <c r="AP357" s="1" t="s">
        <v>70</v>
      </c>
      <c r="AQ357" s="1" t="s">
        <v>70</v>
      </c>
      <c r="AR357" s="1" t="s">
        <v>69</v>
      </c>
      <c r="AS357" s="1" t="s">
        <v>70</v>
      </c>
      <c r="AT357" s="1" t="s">
        <v>69</v>
      </c>
      <c r="AU357" s="1" t="s">
        <v>69</v>
      </c>
      <c r="AV357" s="1" t="s">
        <v>69</v>
      </c>
      <c r="AW357" s="1" t="s">
        <v>69</v>
      </c>
      <c r="AX357" s="1" t="s">
        <v>70</v>
      </c>
      <c r="AY357" s="1" t="s">
        <v>70</v>
      </c>
      <c r="AZ357" s="1" t="s">
        <v>69</v>
      </c>
      <c r="BA357" s="1" t="s">
        <v>70</v>
      </c>
      <c r="BB357" s="1" t="s">
        <v>69</v>
      </c>
      <c r="BC357" s="1" t="s">
        <v>70</v>
      </c>
      <c r="BD357" s="1" t="s">
        <v>69</v>
      </c>
      <c r="BE357" s="1" t="s">
        <v>70</v>
      </c>
      <c r="BF357" s="1" t="s">
        <v>70</v>
      </c>
      <c r="BG357" s="3">
        <v>41729.73055555556</v>
      </c>
    </row>
    <row r="358">
      <c r="A358" s="1">
        <v>1003866.0</v>
      </c>
      <c r="B358" s="1" t="s">
        <v>2084</v>
      </c>
      <c r="C358" s="2" t="s">
        <v>167</v>
      </c>
      <c r="H358" s="1" t="s">
        <v>2085</v>
      </c>
      <c r="I358" s="1" t="s">
        <v>169</v>
      </c>
      <c r="J358" s="1" t="s">
        <v>170</v>
      </c>
      <c r="K358" s="1" t="s">
        <v>171</v>
      </c>
      <c r="U358" s="1">
        <v>-93.2407</v>
      </c>
      <c r="V358" s="1">
        <v>44.966499</v>
      </c>
      <c r="X358" s="1" t="s">
        <v>70</v>
      </c>
      <c r="Y358" s="1" t="s">
        <v>70</v>
      </c>
      <c r="Z358" s="1" t="s">
        <v>70</v>
      </c>
      <c r="AA358" s="1" t="s">
        <v>70</v>
      </c>
      <c r="AB358" s="1" t="s">
        <v>70</v>
      </c>
      <c r="AC358" s="1" t="s">
        <v>80</v>
      </c>
      <c r="BG358" s="6">
        <v>40333.96111111111</v>
      </c>
    </row>
    <row r="359">
      <c r="A359" s="1">
        <v>1004300.0</v>
      </c>
      <c r="B359" s="1" t="s">
        <v>2086</v>
      </c>
      <c r="C359" s="2" t="s">
        <v>2087</v>
      </c>
      <c r="H359" s="1" t="s">
        <v>2088</v>
      </c>
      <c r="I359" s="1" t="s">
        <v>2089</v>
      </c>
      <c r="J359" s="1" t="s">
        <v>2090</v>
      </c>
      <c r="K359" s="1" t="s">
        <v>520</v>
      </c>
      <c r="L359" s="1">
        <v>4330.0</v>
      </c>
      <c r="U359" s="1">
        <v>-69.772621</v>
      </c>
      <c r="V359" s="1">
        <v>44.321617</v>
      </c>
      <c r="X359" s="1" t="s">
        <v>69</v>
      </c>
      <c r="Y359" s="1" t="s">
        <v>69</v>
      </c>
      <c r="Z359" s="1" t="s">
        <v>70</v>
      </c>
      <c r="AA359" s="1" t="s">
        <v>70</v>
      </c>
      <c r="AB359" s="1" t="s">
        <v>69</v>
      </c>
      <c r="AC359" s="1" t="s">
        <v>69</v>
      </c>
      <c r="BG359" s="3">
        <v>41729.70694444444</v>
      </c>
    </row>
    <row r="360">
      <c r="A360" s="1">
        <v>1000870.0</v>
      </c>
      <c r="B360" s="1" t="s">
        <v>2091</v>
      </c>
      <c r="C360" s="2" t="s">
        <v>2092</v>
      </c>
      <c r="H360" s="1" t="s">
        <v>2093</v>
      </c>
      <c r="I360" s="1" t="s">
        <v>2094</v>
      </c>
      <c r="J360" s="1" t="s">
        <v>179</v>
      </c>
      <c r="K360" s="1" t="s">
        <v>561</v>
      </c>
      <c r="L360" s="1">
        <v>30901.0</v>
      </c>
      <c r="M360" s="1" t="s">
        <v>1490</v>
      </c>
      <c r="N360" s="1" t="s">
        <v>2095</v>
      </c>
      <c r="U360" s="1">
        <v>-81.964127</v>
      </c>
      <c r="V360" s="1">
        <v>33.462513</v>
      </c>
      <c r="W360" s="1" t="s">
        <v>118</v>
      </c>
      <c r="X360" s="1" t="s">
        <v>69</v>
      </c>
      <c r="Y360" s="1" t="s">
        <v>69</v>
      </c>
      <c r="Z360" s="1" t="s">
        <v>69</v>
      </c>
      <c r="AA360" s="1" t="s">
        <v>70</v>
      </c>
      <c r="AB360" s="1" t="s">
        <v>70</v>
      </c>
      <c r="AC360" s="1" t="s">
        <v>80</v>
      </c>
      <c r="AD360" s="1" t="s">
        <v>69</v>
      </c>
      <c r="AE360" s="1" t="s">
        <v>69</v>
      </c>
      <c r="AF360" s="1" t="s">
        <v>70</v>
      </c>
      <c r="AG360" s="1" t="s">
        <v>70</v>
      </c>
      <c r="AH360" s="1" t="s">
        <v>69</v>
      </c>
      <c r="AI360" s="1" t="s">
        <v>69</v>
      </c>
      <c r="AJ360" s="1" t="s">
        <v>69</v>
      </c>
      <c r="AK360" s="1" t="s">
        <v>69</v>
      </c>
      <c r="AL360" s="1" t="s">
        <v>69</v>
      </c>
      <c r="AM360" s="1" t="s">
        <v>69</v>
      </c>
      <c r="AN360" s="1" t="s">
        <v>70</v>
      </c>
      <c r="AO360" s="1" t="s">
        <v>69</v>
      </c>
      <c r="AP360" s="1" t="s">
        <v>70</v>
      </c>
      <c r="AQ360" s="1" t="s">
        <v>69</v>
      </c>
      <c r="AR360" s="1" t="s">
        <v>70</v>
      </c>
      <c r="AS360" s="1" t="s">
        <v>69</v>
      </c>
      <c r="AT360" s="1" t="s">
        <v>70</v>
      </c>
      <c r="AU360" s="1" t="s">
        <v>70</v>
      </c>
      <c r="AV360" s="1" t="s">
        <v>69</v>
      </c>
      <c r="AW360" s="1" t="s">
        <v>70</v>
      </c>
      <c r="AX360" s="1" t="s">
        <v>70</v>
      </c>
      <c r="AY360" s="1" t="s">
        <v>70</v>
      </c>
      <c r="AZ360" s="1" t="s">
        <v>70</v>
      </c>
      <c r="BA360" s="1" t="s">
        <v>70</v>
      </c>
      <c r="BB360" s="1" t="s">
        <v>70</v>
      </c>
      <c r="BC360" s="1" t="s">
        <v>70</v>
      </c>
      <c r="BD360" s="1" t="s">
        <v>70</v>
      </c>
      <c r="BE360" s="1" t="s">
        <v>70</v>
      </c>
      <c r="BF360" s="1" t="s">
        <v>70</v>
      </c>
      <c r="BG360" s="3">
        <v>41044.42847222222</v>
      </c>
    </row>
    <row r="361">
      <c r="A361" s="1">
        <v>1000559.0</v>
      </c>
      <c r="B361" s="1" t="s">
        <v>2096</v>
      </c>
      <c r="D361" s="1" t="s">
        <v>2097</v>
      </c>
      <c r="H361" s="1" t="s">
        <v>2098</v>
      </c>
      <c r="I361" s="1" t="s">
        <v>2099</v>
      </c>
      <c r="J361" s="1" t="s">
        <v>2100</v>
      </c>
      <c r="K361" s="1" t="s">
        <v>91</v>
      </c>
      <c r="L361" s="1">
        <v>65605.0</v>
      </c>
      <c r="M361" s="1" t="s">
        <v>2101</v>
      </c>
      <c r="N361" s="1" t="s">
        <v>2102</v>
      </c>
      <c r="O361" s="1" t="s">
        <v>2103</v>
      </c>
      <c r="P361" s="1" t="s">
        <v>490</v>
      </c>
      <c r="U361" s="1">
        <v>-93.720184</v>
      </c>
      <c r="V361" s="1">
        <v>36.94891</v>
      </c>
      <c r="X361" s="1" t="s">
        <v>69</v>
      </c>
      <c r="Y361" s="1" t="s">
        <v>70</v>
      </c>
      <c r="Z361" s="1" t="s">
        <v>70</v>
      </c>
      <c r="AA361" s="1" t="s">
        <v>70</v>
      </c>
      <c r="AB361" s="1" t="s">
        <v>70</v>
      </c>
      <c r="AC361" s="1" t="s">
        <v>70</v>
      </c>
      <c r="AD361" s="1" t="s">
        <v>69</v>
      </c>
      <c r="AE361" s="1" t="s">
        <v>70</v>
      </c>
      <c r="AF361" s="1" t="s">
        <v>69</v>
      </c>
      <c r="AG361" s="1" t="s">
        <v>69</v>
      </c>
      <c r="AH361" s="1" t="s">
        <v>69</v>
      </c>
      <c r="AI361" s="1" t="s">
        <v>70</v>
      </c>
      <c r="AJ361" s="1" t="s">
        <v>69</v>
      </c>
      <c r="AK361" s="1" t="s">
        <v>69</v>
      </c>
      <c r="AL361" s="1" t="s">
        <v>70</v>
      </c>
      <c r="AM361" s="1" t="s">
        <v>69</v>
      </c>
      <c r="AN361" s="1" t="s">
        <v>70</v>
      </c>
      <c r="AO361" s="1" t="s">
        <v>70</v>
      </c>
      <c r="AP361" s="1" t="s">
        <v>70</v>
      </c>
      <c r="AQ361" s="1" t="s">
        <v>70</v>
      </c>
      <c r="AR361" s="1" t="s">
        <v>69</v>
      </c>
      <c r="AS361" s="1" t="s">
        <v>70</v>
      </c>
      <c r="AT361" s="1" t="s">
        <v>69</v>
      </c>
      <c r="AU361" s="1" t="s">
        <v>69</v>
      </c>
      <c r="AV361" s="1" t="s">
        <v>70</v>
      </c>
      <c r="AW361" s="1" t="s">
        <v>70</v>
      </c>
      <c r="AX361" s="1" t="s">
        <v>70</v>
      </c>
      <c r="AY361" s="1" t="s">
        <v>70</v>
      </c>
      <c r="AZ361" s="1" t="s">
        <v>69</v>
      </c>
      <c r="BA361" s="1" t="s">
        <v>70</v>
      </c>
      <c r="BB361" s="1" t="s">
        <v>70</v>
      </c>
      <c r="BC361" s="1" t="s">
        <v>70</v>
      </c>
      <c r="BD361" s="1" t="s">
        <v>70</v>
      </c>
      <c r="BE361" s="1" t="s">
        <v>70</v>
      </c>
      <c r="BF361" s="1" t="s">
        <v>69</v>
      </c>
      <c r="BG361" s="3">
        <v>43307.77638888889</v>
      </c>
    </row>
    <row r="362">
      <c r="A362" s="1">
        <v>1005604.0</v>
      </c>
      <c r="B362" s="1" t="s">
        <v>2104</v>
      </c>
      <c r="D362" s="1" t="s">
        <v>2097</v>
      </c>
      <c r="H362" s="1" t="s">
        <v>2105</v>
      </c>
      <c r="I362" s="1" t="s">
        <v>2099</v>
      </c>
      <c r="J362" s="1" t="s">
        <v>2100</v>
      </c>
      <c r="K362" s="1" t="s">
        <v>91</v>
      </c>
      <c r="L362" s="1">
        <v>65605.0</v>
      </c>
      <c r="M362" s="1" t="s">
        <v>2106</v>
      </c>
      <c r="N362" s="1" t="s">
        <v>2107</v>
      </c>
      <c r="O362" s="1" t="s">
        <v>2108</v>
      </c>
      <c r="P362" s="1" t="s">
        <v>490</v>
      </c>
      <c r="U362" s="1">
        <v>-93.720116</v>
      </c>
      <c r="V362" s="1">
        <v>36.948868</v>
      </c>
      <c r="X362" s="1" t="s">
        <v>69</v>
      </c>
      <c r="Y362" s="1" t="s">
        <v>70</v>
      </c>
      <c r="Z362" s="1" t="s">
        <v>70</v>
      </c>
      <c r="AA362" s="1" t="s">
        <v>70</v>
      </c>
      <c r="AB362" s="1" t="s">
        <v>70</v>
      </c>
      <c r="AC362" s="1" t="s">
        <v>70</v>
      </c>
      <c r="AD362" s="1" t="s">
        <v>69</v>
      </c>
      <c r="AE362" s="1" t="s">
        <v>70</v>
      </c>
      <c r="AF362" s="1" t="s">
        <v>69</v>
      </c>
      <c r="AG362" s="1" t="s">
        <v>69</v>
      </c>
      <c r="AH362" s="1" t="s">
        <v>69</v>
      </c>
      <c r="AI362" s="1" t="s">
        <v>70</v>
      </c>
      <c r="AJ362" s="1" t="s">
        <v>69</v>
      </c>
      <c r="AK362" s="1" t="s">
        <v>69</v>
      </c>
      <c r="AL362" s="1" t="s">
        <v>69</v>
      </c>
      <c r="AM362" s="1" t="s">
        <v>69</v>
      </c>
      <c r="AN362" s="1" t="s">
        <v>70</v>
      </c>
      <c r="AO362" s="1" t="s">
        <v>69</v>
      </c>
      <c r="AP362" s="1" t="s">
        <v>70</v>
      </c>
      <c r="AQ362" s="1" t="s">
        <v>70</v>
      </c>
      <c r="AR362" s="1" t="s">
        <v>69</v>
      </c>
      <c r="AS362" s="1" t="s">
        <v>70</v>
      </c>
      <c r="AT362" s="1" t="s">
        <v>69</v>
      </c>
      <c r="AU362" s="1" t="s">
        <v>69</v>
      </c>
      <c r="AV362" s="1" t="s">
        <v>69</v>
      </c>
      <c r="AW362" s="1" t="s">
        <v>70</v>
      </c>
      <c r="AX362" s="1" t="s">
        <v>70</v>
      </c>
      <c r="AY362" s="1" t="s">
        <v>70</v>
      </c>
      <c r="AZ362" s="1" t="s">
        <v>69</v>
      </c>
      <c r="BA362" s="1" t="s">
        <v>70</v>
      </c>
      <c r="BB362" s="1" t="s">
        <v>70</v>
      </c>
      <c r="BC362" s="1" t="s">
        <v>70</v>
      </c>
      <c r="BD362" s="1" t="s">
        <v>70</v>
      </c>
      <c r="BE362" s="1" t="s">
        <v>70</v>
      </c>
      <c r="BF362" s="1" t="s">
        <v>70</v>
      </c>
      <c r="BG362" s="3">
        <v>42212.53680555556</v>
      </c>
    </row>
    <row r="363">
      <c r="A363" s="1">
        <v>1010694.0</v>
      </c>
      <c r="B363" s="1" t="s">
        <v>2109</v>
      </c>
      <c r="C363" s="2" t="s">
        <v>2110</v>
      </c>
      <c r="H363" s="1" t="s">
        <v>2111</v>
      </c>
      <c r="I363" s="1" t="s">
        <v>2099</v>
      </c>
      <c r="J363" s="1" t="s">
        <v>2100</v>
      </c>
      <c r="K363" s="1" t="s">
        <v>91</v>
      </c>
      <c r="L363" s="1">
        <v>65605.0</v>
      </c>
      <c r="M363" s="1" t="s">
        <v>2112</v>
      </c>
      <c r="N363" s="1" t="s">
        <v>313</v>
      </c>
      <c r="U363" s="1">
        <v>-93.717407</v>
      </c>
      <c r="V363" s="1">
        <v>36.970303</v>
      </c>
      <c r="X363" s="1" t="s">
        <v>69</v>
      </c>
      <c r="Y363" s="1" t="s">
        <v>70</v>
      </c>
      <c r="Z363" s="1" t="s">
        <v>70</v>
      </c>
      <c r="AA363" s="1" t="s">
        <v>70</v>
      </c>
      <c r="AB363" s="1" t="s">
        <v>69</v>
      </c>
      <c r="AC363" s="1" t="s">
        <v>80</v>
      </c>
      <c r="AD363" s="1" t="s">
        <v>69</v>
      </c>
      <c r="AE363" s="1" t="s">
        <v>70</v>
      </c>
      <c r="AF363" s="1" t="s">
        <v>70</v>
      </c>
      <c r="AG363" s="1" t="s">
        <v>70</v>
      </c>
      <c r="AH363" s="1" t="s">
        <v>70</v>
      </c>
      <c r="AI363" s="1" t="s">
        <v>70</v>
      </c>
      <c r="AJ363" s="1" t="s">
        <v>70</v>
      </c>
      <c r="AK363" s="1" t="s">
        <v>69</v>
      </c>
      <c r="AL363" s="1" t="s">
        <v>70</v>
      </c>
      <c r="AM363" s="1" t="s">
        <v>69</v>
      </c>
      <c r="AN363" s="1" t="s">
        <v>70</v>
      </c>
      <c r="AO363" s="1" t="s">
        <v>70</v>
      </c>
      <c r="AP363" s="1" t="s">
        <v>70</v>
      </c>
      <c r="AQ363" s="1" t="s">
        <v>70</v>
      </c>
      <c r="AR363" s="1" t="s">
        <v>69</v>
      </c>
      <c r="AS363" s="1" t="s">
        <v>70</v>
      </c>
      <c r="AT363" s="1" t="s">
        <v>70</v>
      </c>
      <c r="AU363" s="1" t="s">
        <v>70</v>
      </c>
      <c r="AV363" s="1" t="s">
        <v>70</v>
      </c>
      <c r="AW363" s="1" t="s">
        <v>70</v>
      </c>
      <c r="AX363" s="1" t="s">
        <v>70</v>
      </c>
      <c r="AY363" s="1" t="s">
        <v>70</v>
      </c>
      <c r="AZ363" s="1" t="s">
        <v>69</v>
      </c>
      <c r="BA363" s="1" t="s">
        <v>69</v>
      </c>
      <c r="BB363" s="1" t="s">
        <v>70</v>
      </c>
      <c r="BC363" s="1" t="s">
        <v>70</v>
      </c>
      <c r="BD363" s="1" t="s">
        <v>70</v>
      </c>
      <c r="BE363" s="1" t="s">
        <v>70</v>
      </c>
      <c r="BF363" s="1" t="s">
        <v>70</v>
      </c>
      <c r="BG363" s="3">
        <v>41940.461805555555</v>
      </c>
    </row>
    <row r="364">
      <c r="A364" s="1">
        <v>1011929.0</v>
      </c>
      <c r="B364" s="1" t="s">
        <v>2113</v>
      </c>
      <c r="C364" s="1" t="s">
        <v>2114</v>
      </c>
      <c r="D364" s="2" t="s">
        <v>2115</v>
      </c>
      <c r="H364" s="1" t="s">
        <v>2116</v>
      </c>
      <c r="I364" s="1" t="s">
        <v>2099</v>
      </c>
      <c r="J364" s="1" t="s">
        <v>2117</v>
      </c>
      <c r="K364" s="1" t="s">
        <v>203</v>
      </c>
      <c r="L364" s="1">
        <v>60505.0</v>
      </c>
      <c r="M364" s="1" t="s">
        <v>2118</v>
      </c>
      <c r="N364" s="1" t="s">
        <v>205</v>
      </c>
      <c r="U364" s="1">
        <v>-88.308685</v>
      </c>
      <c r="V364" s="1">
        <v>41.762039</v>
      </c>
      <c r="X364" s="1" t="s">
        <v>69</v>
      </c>
      <c r="Y364" s="1" t="s">
        <v>70</v>
      </c>
      <c r="Z364" s="1" t="s">
        <v>70</v>
      </c>
      <c r="AA364" s="1" t="s">
        <v>70</v>
      </c>
      <c r="AB364" s="1" t="s">
        <v>69</v>
      </c>
      <c r="AC364" s="1" t="s">
        <v>69</v>
      </c>
      <c r="AD364" s="1" t="s">
        <v>69</v>
      </c>
      <c r="AE364" s="1" t="s">
        <v>69</v>
      </c>
      <c r="AF364" s="1" t="s">
        <v>69</v>
      </c>
      <c r="AG364" s="1" t="s">
        <v>69</v>
      </c>
      <c r="AH364" s="1" t="s">
        <v>69</v>
      </c>
      <c r="AI364" s="1" t="s">
        <v>70</v>
      </c>
      <c r="AJ364" s="1" t="s">
        <v>69</v>
      </c>
      <c r="AK364" s="1" t="s">
        <v>69</v>
      </c>
      <c r="AL364" s="1" t="s">
        <v>69</v>
      </c>
      <c r="AM364" s="1" t="s">
        <v>69</v>
      </c>
      <c r="AN364" s="1" t="s">
        <v>69</v>
      </c>
      <c r="AO364" s="1" t="s">
        <v>69</v>
      </c>
      <c r="AP364" s="1" t="s">
        <v>70</v>
      </c>
      <c r="AQ364" s="1" t="s">
        <v>70</v>
      </c>
      <c r="AR364" s="1" t="s">
        <v>69</v>
      </c>
      <c r="AS364" s="1" t="s">
        <v>69</v>
      </c>
      <c r="AT364" s="1" t="s">
        <v>69</v>
      </c>
      <c r="AU364" s="1" t="s">
        <v>69</v>
      </c>
      <c r="AV364" s="1" t="s">
        <v>69</v>
      </c>
      <c r="AW364" s="1" t="s">
        <v>69</v>
      </c>
      <c r="AX364" s="1" t="s">
        <v>69</v>
      </c>
      <c r="AY364" s="1" t="s">
        <v>70</v>
      </c>
      <c r="AZ364" s="1" t="s">
        <v>69</v>
      </c>
      <c r="BA364" s="1" t="s">
        <v>70</v>
      </c>
      <c r="BB364" s="1" t="s">
        <v>69</v>
      </c>
      <c r="BC364" s="1" t="s">
        <v>69</v>
      </c>
      <c r="BD364" s="1" t="s">
        <v>69</v>
      </c>
      <c r="BE364" s="1" t="s">
        <v>70</v>
      </c>
      <c r="BF364" s="1" t="s">
        <v>69</v>
      </c>
      <c r="BG364" s="3">
        <v>42495.70486111111</v>
      </c>
    </row>
    <row r="365">
      <c r="A365" s="1">
        <v>1011927.0</v>
      </c>
      <c r="B365" s="1" t="s">
        <v>2119</v>
      </c>
      <c r="D365" s="2" t="s">
        <v>2115</v>
      </c>
      <c r="H365" s="1" t="s">
        <v>2120</v>
      </c>
      <c r="I365" s="1" t="s">
        <v>2099</v>
      </c>
      <c r="J365" s="1" t="s">
        <v>647</v>
      </c>
      <c r="K365" s="1" t="s">
        <v>203</v>
      </c>
      <c r="L365" s="1">
        <v>60607.0</v>
      </c>
      <c r="M365" s="1" t="s">
        <v>2121</v>
      </c>
      <c r="N365" s="1" t="s">
        <v>2122</v>
      </c>
      <c r="U365" s="1">
        <v>-88.247948</v>
      </c>
      <c r="V365" s="1">
        <v>41.744076</v>
      </c>
      <c r="X365" s="1" t="s">
        <v>69</v>
      </c>
      <c r="Y365" s="1" t="s">
        <v>70</v>
      </c>
      <c r="Z365" s="1" t="s">
        <v>70</v>
      </c>
      <c r="AA365" s="1" t="s">
        <v>70</v>
      </c>
      <c r="AB365" s="1" t="s">
        <v>69</v>
      </c>
      <c r="AC365" s="1" t="s">
        <v>69</v>
      </c>
      <c r="AD365" s="1" t="s">
        <v>69</v>
      </c>
      <c r="AE365" s="1" t="s">
        <v>70</v>
      </c>
      <c r="AF365" s="1" t="s">
        <v>69</v>
      </c>
      <c r="AG365" s="1" t="s">
        <v>70</v>
      </c>
      <c r="AH365" s="1" t="s">
        <v>70</v>
      </c>
      <c r="AI365" s="1" t="s">
        <v>70</v>
      </c>
      <c r="AJ365" s="1" t="s">
        <v>69</v>
      </c>
      <c r="AK365" s="1" t="s">
        <v>69</v>
      </c>
      <c r="AL365" s="1" t="s">
        <v>69</v>
      </c>
      <c r="AM365" s="1" t="s">
        <v>69</v>
      </c>
      <c r="AN365" s="1" t="s">
        <v>69</v>
      </c>
      <c r="AO365" s="1" t="s">
        <v>70</v>
      </c>
      <c r="AP365" s="1" t="s">
        <v>70</v>
      </c>
      <c r="AQ365" s="1" t="s">
        <v>70</v>
      </c>
      <c r="AR365" s="1" t="s">
        <v>69</v>
      </c>
      <c r="AS365" s="1" t="s">
        <v>70</v>
      </c>
      <c r="AT365" s="1" t="s">
        <v>70</v>
      </c>
      <c r="AU365" s="1" t="s">
        <v>69</v>
      </c>
      <c r="AV365" s="1" t="s">
        <v>69</v>
      </c>
      <c r="AW365" s="1" t="s">
        <v>70</v>
      </c>
      <c r="AX365" s="1" t="s">
        <v>70</v>
      </c>
      <c r="AY365" s="1" t="s">
        <v>70</v>
      </c>
      <c r="AZ365" s="1" t="s">
        <v>69</v>
      </c>
      <c r="BA365" s="1" t="s">
        <v>70</v>
      </c>
      <c r="BB365" s="1" t="s">
        <v>69</v>
      </c>
      <c r="BC365" s="1" t="s">
        <v>69</v>
      </c>
      <c r="BD365" s="1" t="s">
        <v>70</v>
      </c>
      <c r="BE365" s="1" t="s">
        <v>70</v>
      </c>
      <c r="BF365" s="1" t="s">
        <v>70</v>
      </c>
      <c r="BG365" s="3">
        <v>42495.697222222225</v>
      </c>
    </row>
    <row r="366">
      <c r="A366" s="1">
        <v>1011928.0</v>
      </c>
      <c r="B366" s="1" t="s">
        <v>2123</v>
      </c>
      <c r="C366" s="2" t="s">
        <v>2124</v>
      </c>
      <c r="D366" s="2" t="s">
        <v>2115</v>
      </c>
      <c r="H366" s="1" t="s">
        <v>2125</v>
      </c>
      <c r="I366" s="1" t="s">
        <v>2099</v>
      </c>
      <c r="J366" s="1" t="s">
        <v>2117</v>
      </c>
      <c r="K366" s="1" t="s">
        <v>203</v>
      </c>
      <c r="L366" s="1">
        <v>60506.0</v>
      </c>
      <c r="M366" s="1" t="s">
        <v>2126</v>
      </c>
      <c r="N366" s="1" t="s">
        <v>2127</v>
      </c>
      <c r="U366" s="1">
        <v>-88.362122</v>
      </c>
      <c r="V366" s="1">
        <v>41.764832</v>
      </c>
      <c r="X366" s="1" t="s">
        <v>69</v>
      </c>
      <c r="Y366" s="1" t="s">
        <v>70</v>
      </c>
      <c r="Z366" s="1" t="s">
        <v>70</v>
      </c>
      <c r="AA366" s="1" t="s">
        <v>70</v>
      </c>
      <c r="AB366" s="1" t="s">
        <v>69</v>
      </c>
      <c r="AC366" s="1" t="s">
        <v>80</v>
      </c>
      <c r="AD366" s="1" t="s">
        <v>69</v>
      </c>
      <c r="AE366" s="1" t="s">
        <v>70</v>
      </c>
      <c r="AF366" s="1" t="s">
        <v>70</v>
      </c>
      <c r="AG366" s="1" t="s">
        <v>69</v>
      </c>
      <c r="AH366" s="1" t="s">
        <v>69</v>
      </c>
      <c r="AI366" s="1" t="s">
        <v>70</v>
      </c>
      <c r="AJ366" s="1" t="s">
        <v>69</v>
      </c>
      <c r="AK366" s="1" t="s">
        <v>69</v>
      </c>
      <c r="AL366" s="1" t="s">
        <v>69</v>
      </c>
      <c r="AM366" s="1" t="s">
        <v>69</v>
      </c>
      <c r="AN366" s="1" t="s">
        <v>69</v>
      </c>
      <c r="AO366" s="1" t="s">
        <v>70</v>
      </c>
      <c r="AP366" s="1" t="s">
        <v>70</v>
      </c>
      <c r="AQ366" s="1" t="s">
        <v>70</v>
      </c>
      <c r="AR366" s="1" t="s">
        <v>69</v>
      </c>
      <c r="AS366" s="1" t="s">
        <v>70</v>
      </c>
      <c r="AT366" s="1" t="s">
        <v>69</v>
      </c>
      <c r="AU366" s="1" t="s">
        <v>69</v>
      </c>
      <c r="AV366" s="1" t="s">
        <v>70</v>
      </c>
      <c r="AW366" s="1" t="s">
        <v>70</v>
      </c>
      <c r="AX366" s="1" t="s">
        <v>70</v>
      </c>
      <c r="AY366" s="1" t="s">
        <v>70</v>
      </c>
      <c r="AZ366" s="1" t="s">
        <v>69</v>
      </c>
      <c r="BA366" s="1" t="s">
        <v>70</v>
      </c>
      <c r="BB366" s="1" t="s">
        <v>69</v>
      </c>
      <c r="BC366" s="1" t="s">
        <v>70</v>
      </c>
      <c r="BD366" s="1" t="s">
        <v>70</v>
      </c>
      <c r="BE366" s="1" t="s">
        <v>70</v>
      </c>
      <c r="BF366" s="1" t="s">
        <v>70</v>
      </c>
      <c r="BG366" s="3">
        <v>42495.70138888889</v>
      </c>
    </row>
    <row r="367">
      <c r="A367" s="1">
        <v>1001695.0</v>
      </c>
      <c r="B367" s="1" t="s">
        <v>2128</v>
      </c>
      <c r="D367" s="2" t="s">
        <v>2129</v>
      </c>
      <c r="I367" s="1" t="s">
        <v>2130</v>
      </c>
      <c r="J367" s="1" t="s">
        <v>1334</v>
      </c>
      <c r="K367" s="1" t="s">
        <v>96</v>
      </c>
      <c r="L367" s="1">
        <v>12912.0</v>
      </c>
      <c r="M367" s="1" t="s">
        <v>172</v>
      </c>
      <c r="N367" s="1" t="s">
        <v>2131</v>
      </c>
      <c r="U367" s="1">
        <v>-73.667603</v>
      </c>
      <c r="V367" s="1">
        <v>44.442699</v>
      </c>
      <c r="W367" s="1" t="s">
        <v>392</v>
      </c>
      <c r="X367" s="1" t="s">
        <v>70</v>
      </c>
      <c r="Y367" s="1" t="s">
        <v>69</v>
      </c>
      <c r="Z367" s="1" t="s">
        <v>69</v>
      </c>
      <c r="AA367" s="1" t="s">
        <v>69</v>
      </c>
      <c r="AB367" s="1" t="s">
        <v>70</v>
      </c>
      <c r="AC367" s="1" t="s">
        <v>80</v>
      </c>
      <c r="AD367" s="1" t="s">
        <v>69</v>
      </c>
      <c r="AE367" s="1" t="s">
        <v>69</v>
      </c>
      <c r="AF367" s="1" t="s">
        <v>69</v>
      </c>
      <c r="AG367" s="1" t="s">
        <v>69</v>
      </c>
      <c r="AH367" s="1" t="s">
        <v>70</v>
      </c>
      <c r="AI367" s="1" t="s">
        <v>70</v>
      </c>
      <c r="AJ367" s="1" t="s">
        <v>69</v>
      </c>
      <c r="AK367" s="1" t="s">
        <v>69</v>
      </c>
      <c r="AL367" s="1" t="s">
        <v>69</v>
      </c>
      <c r="AM367" s="1" t="s">
        <v>69</v>
      </c>
      <c r="AN367" s="1" t="s">
        <v>69</v>
      </c>
      <c r="AO367" s="1" t="s">
        <v>69</v>
      </c>
      <c r="AP367" s="1" t="s">
        <v>70</v>
      </c>
      <c r="AQ367" s="1" t="s">
        <v>70</v>
      </c>
      <c r="AR367" s="1" t="s">
        <v>69</v>
      </c>
      <c r="AS367" s="1" t="s">
        <v>70</v>
      </c>
      <c r="AT367" s="1" t="s">
        <v>69</v>
      </c>
      <c r="AU367" s="1" t="s">
        <v>70</v>
      </c>
      <c r="AV367" s="1" t="s">
        <v>70</v>
      </c>
      <c r="AW367" s="1" t="s">
        <v>70</v>
      </c>
      <c r="AX367" s="1" t="s">
        <v>70</v>
      </c>
      <c r="AY367" s="1" t="s">
        <v>70</v>
      </c>
      <c r="AZ367" s="1" t="s">
        <v>70</v>
      </c>
      <c r="BA367" s="1" t="s">
        <v>70</v>
      </c>
      <c r="BB367" s="1" t="s">
        <v>70</v>
      </c>
      <c r="BC367" s="1" t="s">
        <v>70</v>
      </c>
      <c r="BD367" s="1" t="s">
        <v>70</v>
      </c>
      <c r="BE367" s="1" t="s">
        <v>70</v>
      </c>
      <c r="BF367" s="1" t="s">
        <v>70</v>
      </c>
      <c r="BG367" s="3">
        <v>40651.845138888886</v>
      </c>
    </row>
    <row r="368">
      <c r="A368" s="1">
        <v>1002491.0</v>
      </c>
      <c r="B368" s="1" t="s">
        <v>2132</v>
      </c>
      <c r="C368" s="2" t="s">
        <v>1777</v>
      </c>
      <c r="H368" s="1" t="s">
        <v>2133</v>
      </c>
      <c r="I368" s="1" t="s">
        <v>369</v>
      </c>
      <c r="J368" s="1" t="s">
        <v>370</v>
      </c>
      <c r="K368" s="1" t="s">
        <v>203</v>
      </c>
      <c r="L368" s="1">
        <v>60644.0</v>
      </c>
      <c r="U368" s="1">
        <v>-87.625999</v>
      </c>
      <c r="V368" s="1">
        <v>41.885101</v>
      </c>
      <c r="X368" s="1" t="s">
        <v>70</v>
      </c>
      <c r="Y368" s="1" t="s">
        <v>70</v>
      </c>
      <c r="Z368" s="1" t="s">
        <v>70</v>
      </c>
      <c r="AA368" s="1" t="s">
        <v>70</v>
      </c>
      <c r="AB368" s="1" t="s">
        <v>70</v>
      </c>
      <c r="AC368" s="1" t="s">
        <v>80</v>
      </c>
      <c r="BG368" s="1">
        <v>2009.0</v>
      </c>
    </row>
    <row r="369">
      <c r="A369" s="1">
        <v>1012430.0</v>
      </c>
      <c r="B369" s="1" t="s">
        <v>2134</v>
      </c>
      <c r="C369" s="2" t="s">
        <v>2135</v>
      </c>
      <c r="D369" s="2" t="s">
        <v>2136</v>
      </c>
      <c r="E369" s="2" t="s">
        <v>2137</v>
      </c>
      <c r="H369" s="1" t="s">
        <v>2138</v>
      </c>
      <c r="I369" s="1" t="s">
        <v>2139</v>
      </c>
      <c r="J369" s="1" t="s">
        <v>2140</v>
      </c>
      <c r="K369" s="1" t="s">
        <v>171</v>
      </c>
      <c r="L369" s="1">
        <v>55912.0</v>
      </c>
      <c r="M369" s="1" t="s">
        <v>2141</v>
      </c>
      <c r="N369" s="1" t="s">
        <v>2142</v>
      </c>
      <c r="U369" s="1">
        <v>-92.969559</v>
      </c>
      <c r="V369" s="1">
        <v>43.666721</v>
      </c>
      <c r="X369" s="1" t="s">
        <v>69</v>
      </c>
      <c r="Y369" s="1" t="s">
        <v>69</v>
      </c>
      <c r="Z369" s="1" t="s">
        <v>70</v>
      </c>
      <c r="AA369" s="1" t="s">
        <v>69</v>
      </c>
      <c r="AB369" s="1" t="s">
        <v>69</v>
      </c>
      <c r="AC369" s="1" t="s">
        <v>80</v>
      </c>
      <c r="AD369" s="1" t="s">
        <v>69</v>
      </c>
      <c r="AE369" s="1" t="s">
        <v>70</v>
      </c>
      <c r="AF369" s="1" t="s">
        <v>69</v>
      </c>
      <c r="AG369" s="1" t="s">
        <v>70</v>
      </c>
      <c r="AH369" s="1" t="s">
        <v>69</v>
      </c>
      <c r="AI369" s="1" t="s">
        <v>70</v>
      </c>
      <c r="AJ369" s="1" t="s">
        <v>69</v>
      </c>
      <c r="AK369" s="1" t="s">
        <v>69</v>
      </c>
      <c r="AL369" s="1" t="s">
        <v>69</v>
      </c>
      <c r="AM369" s="1" t="s">
        <v>69</v>
      </c>
      <c r="AN369" s="1" t="s">
        <v>69</v>
      </c>
      <c r="AO369" s="1" t="s">
        <v>69</v>
      </c>
      <c r="AP369" s="1" t="s">
        <v>70</v>
      </c>
      <c r="AQ369" s="1" t="s">
        <v>70</v>
      </c>
      <c r="AR369" s="1" t="s">
        <v>69</v>
      </c>
      <c r="AS369" s="1" t="s">
        <v>69</v>
      </c>
      <c r="AT369" s="1" t="s">
        <v>69</v>
      </c>
      <c r="AU369" s="1" t="s">
        <v>69</v>
      </c>
      <c r="AV369" s="1" t="s">
        <v>70</v>
      </c>
      <c r="AW369" s="1" t="s">
        <v>70</v>
      </c>
      <c r="AX369" s="1" t="s">
        <v>70</v>
      </c>
      <c r="AY369" s="1" t="s">
        <v>70</v>
      </c>
      <c r="AZ369" s="1" t="s">
        <v>69</v>
      </c>
      <c r="BA369" s="1" t="s">
        <v>70</v>
      </c>
      <c r="BB369" s="1" t="s">
        <v>70</v>
      </c>
      <c r="BC369" s="1" t="s">
        <v>70</v>
      </c>
      <c r="BD369" s="1" t="s">
        <v>70</v>
      </c>
      <c r="BE369" s="1" t="s">
        <v>70</v>
      </c>
      <c r="BF369" s="1" t="s">
        <v>70</v>
      </c>
      <c r="BG369" s="3">
        <v>42562.50555555556</v>
      </c>
    </row>
    <row r="370">
      <c r="A370" s="1">
        <v>1011490.0</v>
      </c>
      <c r="B370" s="1" t="s">
        <v>2143</v>
      </c>
      <c r="C370" s="2" t="s">
        <v>2144</v>
      </c>
      <c r="D370" s="1" t="s">
        <v>2143</v>
      </c>
      <c r="E370" s="1" t="s">
        <v>2145</v>
      </c>
      <c r="G370" s="1" t="s">
        <v>2146</v>
      </c>
      <c r="H370" s="1" t="s">
        <v>2147</v>
      </c>
      <c r="I370" s="1" t="s">
        <v>2148</v>
      </c>
      <c r="J370" s="1" t="s">
        <v>2149</v>
      </c>
      <c r="K370" s="1" t="s">
        <v>77</v>
      </c>
      <c r="L370" s="1">
        <v>44515.0</v>
      </c>
      <c r="M370" s="1" t="s">
        <v>2150</v>
      </c>
      <c r="N370" s="1" t="s">
        <v>2151</v>
      </c>
      <c r="U370" s="1">
        <v>-80.774094</v>
      </c>
      <c r="V370" s="1">
        <v>41.070511</v>
      </c>
      <c r="X370" s="1" t="s">
        <v>69</v>
      </c>
      <c r="Y370" s="1" t="s">
        <v>70</v>
      </c>
      <c r="Z370" s="1" t="s">
        <v>70</v>
      </c>
      <c r="AA370" s="1" t="s">
        <v>70</v>
      </c>
      <c r="AB370" s="1" t="s">
        <v>70</v>
      </c>
      <c r="AC370" s="1" t="s">
        <v>80</v>
      </c>
      <c r="AD370" s="1" t="s">
        <v>69</v>
      </c>
      <c r="AE370" s="1" t="s">
        <v>70</v>
      </c>
      <c r="AF370" s="1" t="s">
        <v>69</v>
      </c>
      <c r="AG370" s="1" t="s">
        <v>70</v>
      </c>
      <c r="AH370" s="1" t="s">
        <v>69</v>
      </c>
      <c r="AI370" s="1" t="s">
        <v>70</v>
      </c>
      <c r="AJ370" s="1" t="s">
        <v>69</v>
      </c>
      <c r="AK370" s="1" t="s">
        <v>69</v>
      </c>
      <c r="AL370" s="1" t="s">
        <v>69</v>
      </c>
      <c r="AM370" s="1" t="s">
        <v>69</v>
      </c>
      <c r="AN370" s="1" t="s">
        <v>69</v>
      </c>
      <c r="AO370" s="1" t="s">
        <v>69</v>
      </c>
      <c r="AP370" s="1" t="s">
        <v>70</v>
      </c>
      <c r="AQ370" s="1" t="s">
        <v>70</v>
      </c>
      <c r="AR370" s="1" t="s">
        <v>69</v>
      </c>
      <c r="AS370" s="1" t="s">
        <v>69</v>
      </c>
      <c r="AT370" s="1" t="s">
        <v>69</v>
      </c>
      <c r="AU370" s="1" t="s">
        <v>69</v>
      </c>
      <c r="AV370" s="1" t="s">
        <v>70</v>
      </c>
      <c r="AW370" s="1" t="s">
        <v>70</v>
      </c>
      <c r="AX370" s="1" t="s">
        <v>70</v>
      </c>
      <c r="AY370" s="1" t="s">
        <v>70</v>
      </c>
      <c r="AZ370" s="1" t="s">
        <v>69</v>
      </c>
      <c r="BA370" s="1" t="s">
        <v>69</v>
      </c>
      <c r="BB370" s="1" t="s">
        <v>70</v>
      </c>
      <c r="BC370" s="1" t="s">
        <v>70</v>
      </c>
      <c r="BD370" s="1" t="s">
        <v>69</v>
      </c>
      <c r="BE370" s="1" t="s">
        <v>69</v>
      </c>
      <c r="BF370" s="1" t="s">
        <v>70</v>
      </c>
      <c r="BG370" s="3">
        <v>42548.57638888889</v>
      </c>
    </row>
    <row r="371">
      <c r="A371" s="1">
        <v>1011826.0</v>
      </c>
      <c r="B371" s="1" t="s">
        <v>2152</v>
      </c>
      <c r="C371" s="1" t="s">
        <v>2153</v>
      </c>
      <c r="D371" s="1" t="s">
        <v>2152</v>
      </c>
      <c r="H371" s="1" t="s">
        <v>2154</v>
      </c>
      <c r="I371" s="1" t="s">
        <v>2155</v>
      </c>
      <c r="J371" s="1" t="s">
        <v>2156</v>
      </c>
      <c r="K371" s="1" t="s">
        <v>705</v>
      </c>
      <c r="L371" s="1">
        <v>85321.0</v>
      </c>
      <c r="M371" s="1" t="s">
        <v>2157</v>
      </c>
      <c r="N371" s="1" t="s">
        <v>2158</v>
      </c>
      <c r="O371" s="1" t="s">
        <v>2159</v>
      </c>
      <c r="P371" s="1" t="s">
        <v>2160</v>
      </c>
      <c r="U371" s="1">
        <v>-112.86229</v>
      </c>
      <c r="V371" s="1">
        <v>32.372631</v>
      </c>
      <c r="X371" s="1" t="s">
        <v>69</v>
      </c>
      <c r="Y371" s="1" t="s">
        <v>69</v>
      </c>
      <c r="Z371" s="1" t="s">
        <v>69</v>
      </c>
      <c r="AA371" s="1" t="s">
        <v>69</v>
      </c>
      <c r="AB371" s="1" t="s">
        <v>69</v>
      </c>
      <c r="AC371" s="1" t="s">
        <v>70</v>
      </c>
      <c r="AD371" s="1" t="s">
        <v>69</v>
      </c>
      <c r="AE371" s="1" t="s">
        <v>70</v>
      </c>
      <c r="AF371" s="1" t="s">
        <v>69</v>
      </c>
      <c r="AG371" s="1" t="s">
        <v>69</v>
      </c>
      <c r="AH371" s="1" t="s">
        <v>69</v>
      </c>
      <c r="AI371" s="1" t="s">
        <v>70</v>
      </c>
      <c r="AJ371" s="1" t="s">
        <v>69</v>
      </c>
      <c r="AK371" s="1" t="s">
        <v>69</v>
      </c>
      <c r="AL371" s="1" t="s">
        <v>69</v>
      </c>
      <c r="AM371" s="1" t="s">
        <v>69</v>
      </c>
      <c r="AN371" s="1" t="s">
        <v>70</v>
      </c>
      <c r="AO371" s="1" t="s">
        <v>70</v>
      </c>
      <c r="AP371" s="1" t="s">
        <v>70</v>
      </c>
      <c r="AQ371" s="1" t="s">
        <v>70</v>
      </c>
      <c r="AR371" s="1" t="s">
        <v>69</v>
      </c>
      <c r="AS371" s="1" t="s">
        <v>70</v>
      </c>
      <c r="AT371" s="1" t="s">
        <v>69</v>
      </c>
      <c r="AU371" s="1" t="s">
        <v>69</v>
      </c>
      <c r="AV371" s="1" t="s">
        <v>69</v>
      </c>
      <c r="AW371" s="1" t="s">
        <v>70</v>
      </c>
      <c r="AX371" s="1" t="s">
        <v>69</v>
      </c>
      <c r="AY371" s="1" t="s">
        <v>69</v>
      </c>
      <c r="AZ371" s="1" t="s">
        <v>69</v>
      </c>
      <c r="BA371" s="1" t="s">
        <v>69</v>
      </c>
      <c r="BB371" s="1" t="s">
        <v>69</v>
      </c>
      <c r="BC371" s="1" t="s">
        <v>70</v>
      </c>
      <c r="BD371" s="1" t="s">
        <v>69</v>
      </c>
      <c r="BE371" s="1" t="s">
        <v>70</v>
      </c>
      <c r="BF371" s="1" t="s">
        <v>69</v>
      </c>
      <c r="BG371" s="3">
        <v>42548.55</v>
      </c>
    </row>
    <row r="372">
      <c r="A372" s="1">
        <v>1005376.0</v>
      </c>
      <c r="B372" s="1" t="s">
        <v>2161</v>
      </c>
      <c r="H372" s="1" t="s">
        <v>2162</v>
      </c>
      <c r="I372" s="1" t="s">
        <v>2163</v>
      </c>
      <c r="J372" s="1" t="s">
        <v>1134</v>
      </c>
      <c r="K372" s="1" t="s">
        <v>203</v>
      </c>
      <c r="L372" s="1">
        <v>62907.0</v>
      </c>
      <c r="U372" s="1">
        <v>-89.494598</v>
      </c>
      <c r="V372" s="1">
        <v>37.888302</v>
      </c>
      <c r="X372" s="1" t="s">
        <v>70</v>
      </c>
      <c r="Y372" s="1" t="s">
        <v>70</v>
      </c>
      <c r="Z372" s="1" t="s">
        <v>70</v>
      </c>
      <c r="AA372" s="1" t="s">
        <v>70</v>
      </c>
      <c r="AB372" s="1" t="s">
        <v>70</v>
      </c>
      <c r="AC372" s="1" t="s">
        <v>80</v>
      </c>
      <c r="BG372" s="1">
        <v>2009.0</v>
      </c>
    </row>
    <row r="373">
      <c r="A373" s="1">
        <v>1010695.0</v>
      </c>
      <c r="B373" s="1" t="s">
        <v>2164</v>
      </c>
      <c r="C373" s="2" t="s">
        <v>2165</v>
      </c>
      <c r="H373" s="1" t="s">
        <v>2166</v>
      </c>
      <c r="I373" s="1" t="s">
        <v>2163</v>
      </c>
      <c r="J373" s="1" t="s">
        <v>918</v>
      </c>
      <c r="K373" s="1" t="s">
        <v>91</v>
      </c>
      <c r="L373" s="1">
        <v>65608.0</v>
      </c>
      <c r="M373" s="1" t="s">
        <v>2167</v>
      </c>
      <c r="N373" s="1" t="s">
        <v>313</v>
      </c>
      <c r="U373" s="1">
        <v>-92.660446</v>
      </c>
      <c r="V373" s="1">
        <v>36.952</v>
      </c>
      <c r="X373" s="1" t="s">
        <v>69</v>
      </c>
      <c r="Y373" s="1" t="s">
        <v>70</v>
      </c>
      <c r="Z373" s="1" t="s">
        <v>70</v>
      </c>
      <c r="AA373" s="1" t="s">
        <v>70</v>
      </c>
      <c r="AB373" s="1" t="s">
        <v>70</v>
      </c>
      <c r="AC373" s="1" t="s">
        <v>80</v>
      </c>
      <c r="AD373" s="1" t="s">
        <v>69</v>
      </c>
      <c r="AE373" s="1" t="s">
        <v>70</v>
      </c>
      <c r="AF373" s="1" t="s">
        <v>70</v>
      </c>
      <c r="AG373" s="1" t="s">
        <v>70</v>
      </c>
      <c r="AH373" s="1" t="s">
        <v>69</v>
      </c>
      <c r="AI373" s="1" t="s">
        <v>70</v>
      </c>
      <c r="AJ373" s="1" t="s">
        <v>70</v>
      </c>
      <c r="AK373" s="1" t="s">
        <v>69</v>
      </c>
      <c r="AL373" s="1" t="s">
        <v>70</v>
      </c>
      <c r="AM373" s="1" t="s">
        <v>69</v>
      </c>
      <c r="AN373" s="1" t="s">
        <v>70</v>
      </c>
      <c r="AO373" s="1" t="s">
        <v>70</v>
      </c>
      <c r="AP373" s="1" t="s">
        <v>70</v>
      </c>
      <c r="AQ373" s="1" t="s">
        <v>70</v>
      </c>
      <c r="AR373" s="1" t="s">
        <v>69</v>
      </c>
      <c r="AS373" s="1" t="s">
        <v>70</v>
      </c>
      <c r="AT373" s="1" t="s">
        <v>70</v>
      </c>
      <c r="AU373" s="1" t="s">
        <v>70</v>
      </c>
      <c r="AV373" s="1" t="s">
        <v>70</v>
      </c>
      <c r="AW373" s="1" t="s">
        <v>70</v>
      </c>
      <c r="AX373" s="1" t="s">
        <v>70</v>
      </c>
      <c r="AY373" s="1" t="s">
        <v>70</v>
      </c>
      <c r="AZ373" s="1" t="s">
        <v>69</v>
      </c>
      <c r="BA373" s="1" t="s">
        <v>70</v>
      </c>
      <c r="BB373" s="1" t="s">
        <v>70</v>
      </c>
      <c r="BC373" s="1" t="s">
        <v>70</v>
      </c>
      <c r="BD373" s="1" t="s">
        <v>70</v>
      </c>
      <c r="BE373" s="1" t="s">
        <v>70</v>
      </c>
      <c r="BF373" s="1" t="s">
        <v>70</v>
      </c>
      <c r="BG373" s="3">
        <v>41940.46805555555</v>
      </c>
    </row>
    <row r="374">
      <c r="A374" s="1">
        <v>1003539.0</v>
      </c>
      <c r="B374" s="1" t="s">
        <v>2168</v>
      </c>
      <c r="C374" s="2" t="s">
        <v>2169</v>
      </c>
      <c r="H374" s="1" t="s">
        <v>2170</v>
      </c>
      <c r="I374" s="1" t="s">
        <v>2171</v>
      </c>
      <c r="J374" s="1" t="s">
        <v>952</v>
      </c>
      <c r="K374" s="1" t="s">
        <v>211</v>
      </c>
      <c r="L374" s="1">
        <v>33138.0</v>
      </c>
      <c r="M374" s="1" t="s">
        <v>2172</v>
      </c>
      <c r="N374" s="1" t="s">
        <v>2173</v>
      </c>
      <c r="U374" s="1">
        <v>-80.173622</v>
      </c>
      <c r="V374" s="1">
        <v>25.870239</v>
      </c>
      <c r="W374" s="1" t="s">
        <v>136</v>
      </c>
      <c r="X374" s="1" t="s">
        <v>69</v>
      </c>
      <c r="Y374" s="1" t="s">
        <v>70</v>
      </c>
      <c r="Z374" s="1" t="s">
        <v>70</v>
      </c>
      <c r="AA374" s="1" t="s">
        <v>70</v>
      </c>
      <c r="AB374" s="1" t="s">
        <v>70</v>
      </c>
      <c r="AC374" s="1" t="s">
        <v>69</v>
      </c>
      <c r="AD374" s="1" t="s">
        <v>69</v>
      </c>
      <c r="AE374" s="1" t="s">
        <v>69</v>
      </c>
      <c r="AF374" s="1" t="s">
        <v>70</v>
      </c>
      <c r="AG374" s="1" t="s">
        <v>69</v>
      </c>
      <c r="AH374" s="1" t="s">
        <v>70</v>
      </c>
      <c r="AI374" s="1" t="s">
        <v>70</v>
      </c>
      <c r="AJ374" s="1" t="s">
        <v>70</v>
      </c>
      <c r="AK374" s="1" t="s">
        <v>70</v>
      </c>
      <c r="AL374" s="1" t="s">
        <v>69</v>
      </c>
      <c r="AM374" s="1" t="s">
        <v>70</v>
      </c>
      <c r="AN374" s="1" t="s">
        <v>70</v>
      </c>
      <c r="AO374" s="1" t="s">
        <v>70</v>
      </c>
      <c r="AP374" s="1" t="s">
        <v>70</v>
      </c>
      <c r="AQ374" s="1" t="s">
        <v>70</v>
      </c>
      <c r="AR374" s="1" t="s">
        <v>69</v>
      </c>
      <c r="AS374" s="1" t="s">
        <v>70</v>
      </c>
      <c r="AT374" s="1" t="s">
        <v>70</v>
      </c>
      <c r="AU374" s="1" t="s">
        <v>69</v>
      </c>
      <c r="AV374" s="1" t="s">
        <v>70</v>
      </c>
      <c r="AW374" s="1" t="s">
        <v>70</v>
      </c>
      <c r="AX374" s="1" t="s">
        <v>70</v>
      </c>
      <c r="AY374" s="1" t="s">
        <v>70</v>
      </c>
      <c r="AZ374" s="1" t="s">
        <v>70</v>
      </c>
      <c r="BA374" s="1" t="s">
        <v>70</v>
      </c>
      <c r="BB374" s="1" t="s">
        <v>70</v>
      </c>
      <c r="BC374" s="1" t="s">
        <v>70</v>
      </c>
      <c r="BD374" s="1" t="s">
        <v>70</v>
      </c>
      <c r="BE374" s="1" t="s">
        <v>70</v>
      </c>
      <c r="BF374" s="1" t="s">
        <v>70</v>
      </c>
      <c r="BG374" s="3">
        <v>41030.65138888889</v>
      </c>
    </row>
    <row r="375">
      <c r="A375" s="1">
        <v>1007033.0</v>
      </c>
      <c r="B375" s="1" t="s">
        <v>2174</v>
      </c>
      <c r="H375" s="1" t="s">
        <v>2175</v>
      </c>
      <c r="I375" s="1" t="s">
        <v>2176</v>
      </c>
      <c r="J375" s="1" t="s">
        <v>2177</v>
      </c>
      <c r="K375" s="1" t="s">
        <v>670</v>
      </c>
      <c r="U375" s="1">
        <v>-81.921898</v>
      </c>
      <c r="V375" s="1">
        <v>36.082199</v>
      </c>
      <c r="X375" s="1" t="s">
        <v>70</v>
      </c>
      <c r="Y375" s="1" t="s">
        <v>70</v>
      </c>
      <c r="Z375" s="1" t="s">
        <v>70</v>
      </c>
      <c r="AA375" s="1" t="s">
        <v>70</v>
      </c>
      <c r="AB375" s="1" t="s">
        <v>70</v>
      </c>
      <c r="AC375" s="1" t="s">
        <v>80</v>
      </c>
      <c r="BG375" s="1">
        <v>2011.0</v>
      </c>
    </row>
    <row r="376">
      <c r="A376" s="1">
        <v>1019396.0</v>
      </c>
      <c r="B376" s="1" t="s">
        <v>2178</v>
      </c>
      <c r="C376" s="2" t="s">
        <v>2179</v>
      </c>
      <c r="D376" s="2" t="s">
        <v>2180</v>
      </c>
      <c r="H376" s="1" t="s">
        <v>2181</v>
      </c>
      <c r="I376" s="1" t="s">
        <v>2182</v>
      </c>
      <c r="J376" s="1" t="s">
        <v>2183</v>
      </c>
      <c r="K376" s="1" t="s">
        <v>322</v>
      </c>
      <c r="M376" s="1" t="s">
        <v>2184</v>
      </c>
      <c r="N376" s="1" t="s">
        <v>406</v>
      </c>
      <c r="U376" s="1">
        <v>-86.382629</v>
      </c>
      <c r="V376" s="1">
        <v>39.765278</v>
      </c>
      <c r="X376" s="1" t="s">
        <v>69</v>
      </c>
      <c r="Y376" s="1" t="s">
        <v>69</v>
      </c>
      <c r="Z376" s="1" t="s">
        <v>70</v>
      </c>
      <c r="AA376" s="1" t="s">
        <v>70</v>
      </c>
      <c r="AB376" s="1" t="s">
        <v>69</v>
      </c>
      <c r="AC376" s="1" t="s">
        <v>80</v>
      </c>
      <c r="AD376" s="1" t="s">
        <v>69</v>
      </c>
      <c r="AE376" s="1" t="s">
        <v>70</v>
      </c>
      <c r="AF376" s="1" t="s">
        <v>69</v>
      </c>
      <c r="AG376" s="1" t="s">
        <v>69</v>
      </c>
      <c r="AH376" s="1" t="s">
        <v>69</v>
      </c>
      <c r="AI376" s="1" t="s">
        <v>70</v>
      </c>
      <c r="AJ376" s="1" t="s">
        <v>70</v>
      </c>
      <c r="AK376" s="1" t="s">
        <v>70</v>
      </c>
      <c r="AL376" s="1" t="s">
        <v>69</v>
      </c>
      <c r="AM376" s="1" t="s">
        <v>69</v>
      </c>
      <c r="AN376" s="1" t="s">
        <v>70</v>
      </c>
      <c r="AO376" s="1" t="s">
        <v>69</v>
      </c>
      <c r="AP376" s="1" t="s">
        <v>70</v>
      </c>
      <c r="AQ376" s="1" t="s">
        <v>70</v>
      </c>
      <c r="AR376" s="1" t="s">
        <v>70</v>
      </c>
      <c r="AS376" s="1" t="s">
        <v>70</v>
      </c>
      <c r="AT376" s="1" t="s">
        <v>69</v>
      </c>
      <c r="AU376" s="1" t="s">
        <v>69</v>
      </c>
      <c r="AV376" s="1" t="s">
        <v>70</v>
      </c>
      <c r="AW376" s="1" t="s">
        <v>70</v>
      </c>
      <c r="AX376" s="1" t="s">
        <v>70</v>
      </c>
      <c r="AY376" s="1" t="s">
        <v>70</v>
      </c>
      <c r="AZ376" s="1" t="s">
        <v>70</v>
      </c>
      <c r="BA376" s="1" t="s">
        <v>70</v>
      </c>
      <c r="BB376" s="1" t="s">
        <v>70</v>
      </c>
      <c r="BC376" s="1" t="s">
        <v>70</v>
      </c>
      <c r="BD376" s="1" t="s">
        <v>70</v>
      </c>
      <c r="BE376" s="1" t="s">
        <v>70</v>
      </c>
      <c r="BF376" s="1" t="s">
        <v>70</v>
      </c>
      <c r="BG376" s="3">
        <v>43515.415972222225</v>
      </c>
    </row>
    <row r="377">
      <c r="A377" s="1">
        <v>1011092.0</v>
      </c>
      <c r="B377" s="1" t="s">
        <v>2185</v>
      </c>
      <c r="C377" s="2" t="s">
        <v>2186</v>
      </c>
      <c r="D377" s="2" t="s">
        <v>2187</v>
      </c>
      <c r="H377" s="1" t="s">
        <v>2188</v>
      </c>
      <c r="I377" s="1" t="s">
        <v>2189</v>
      </c>
      <c r="J377" s="1" t="s">
        <v>2190</v>
      </c>
      <c r="K377" s="1" t="s">
        <v>77</v>
      </c>
      <c r="L377" s="1">
        <v>44012.0</v>
      </c>
      <c r="M377" s="1" t="s">
        <v>2191</v>
      </c>
      <c r="N377" s="1" t="s">
        <v>863</v>
      </c>
      <c r="U377" s="1">
        <v>-82.020622</v>
      </c>
      <c r="V377" s="1">
        <v>41.509613</v>
      </c>
      <c r="X377" s="1" t="s">
        <v>69</v>
      </c>
      <c r="Y377" s="1" t="s">
        <v>70</v>
      </c>
      <c r="Z377" s="1" t="s">
        <v>70</v>
      </c>
      <c r="AA377" s="1" t="s">
        <v>69</v>
      </c>
      <c r="AB377" s="1" t="s">
        <v>70</v>
      </c>
      <c r="AC377" s="1" t="s">
        <v>69</v>
      </c>
      <c r="AD377" s="1" t="s">
        <v>69</v>
      </c>
      <c r="AE377" s="1" t="s">
        <v>70</v>
      </c>
      <c r="AF377" s="1" t="s">
        <v>69</v>
      </c>
      <c r="AG377" s="1" t="s">
        <v>70</v>
      </c>
      <c r="AH377" s="1" t="s">
        <v>69</v>
      </c>
      <c r="AI377" s="1" t="s">
        <v>70</v>
      </c>
      <c r="AJ377" s="1" t="s">
        <v>70</v>
      </c>
      <c r="AK377" s="1" t="s">
        <v>69</v>
      </c>
      <c r="AL377" s="1" t="s">
        <v>69</v>
      </c>
      <c r="AM377" s="1" t="s">
        <v>69</v>
      </c>
      <c r="AN377" s="1" t="s">
        <v>69</v>
      </c>
      <c r="AO377" s="1" t="s">
        <v>70</v>
      </c>
      <c r="AP377" s="1" t="s">
        <v>70</v>
      </c>
      <c r="AQ377" s="1" t="s">
        <v>70</v>
      </c>
      <c r="AR377" s="1" t="s">
        <v>70</v>
      </c>
      <c r="AS377" s="1" t="s">
        <v>70</v>
      </c>
      <c r="AT377" s="1" t="s">
        <v>69</v>
      </c>
      <c r="AU377" s="1" t="s">
        <v>69</v>
      </c>
      <c r="AV377" s="1" t="s">
        <v>70</v>
      </c>
      <c r="AW377" s="1" t="s">
        <v>70</v>
      </c>
      <c r="AX377" s="1" t="s">
        <v>69</v>
      </c>
      <c r="AY377" s="1" t="s">
        <v>70</v>
      </c>
      <c r="AZ377" s="1" t="s">
        <v>69</v>
      </c>
      <c r="BA377" s="1" t="s">
        <v>70</v>
      </c>
      <c r="BB377" s="1" t="s">
        <v>69</v>
      </c>
      <c r="BC377" s="1" t="s">
        <v>70</v>
      </c>
      <c r="BD377" s="1" t="s">
        <v>70</v>
      </c>
      <c r="BE377" s="1" t="s">
        <v>70</v>
      </c>
      <c r="BF377" s="1" t="s">
        <v>70</v>
      </c>
      <c r="BG377" s="3">
        <v>42548.561111111114</v>
      </c>
    </row>
    <row r="378">
      <c r="A378" s="1">
        <v>1019126.0</v>
      </c>
      <c r="B378" s="1" t="s">
        <v>2192</v>
      </c>
      <c r="D378" s="2" t="s">
        <v>2193</v>
      </c>
      <c r="G378" s="1" t="s">
        <v>2194</v>
      </c>
      <c r="H378" s="1" t="s">
        <v>2195</v>
      </c>
      <c r="I378" s="1" t="s">
        <v>2196</v>
      </c>
      <c r="J378" s="1" t="s">
        <v>2197</v>
      </c>
      <c r="K378" s="1" t="s">
        <v>1818</v>
      </c>
      <c r="L378" s="1">
        <v>6001.0</v>
      </c>
      <c r="M378" s="1" t="s">
        <v>2198</v>
      </c>
      <c r="N378" s="1" t="s">
        <v>2199</v>
      </c>
      <c r="U378" s="1">
        <v>-72.860451</v>
      </c>
      <c r="V378" s="1">
        <v>41.789711</v>
      </c>
      <c r="X378" s="1" t="s">
        <v>69</v>
      </c>
      <c r="Y378" s="1" t="s">
        <v>69</v>
      </c>
      <c r="Z378" s="1" t="s">
        <v>69</v>
      </c>
      <c r="AA378" s="1" t="s">
        <v>69</v>
      </c>
      <c r="AB378" s="1" t="s">
        <v>69</v>
      </c>
      <c r="AC378" s="1" t="s">
        <v>69</v>
      </c>
      <c r="AD378" s="1" t="s">
        <v>69</v>
      </c>
      <c r="AE378" s="1" t="s">
        <v>69</v>
      </c>
      <c r="AF378" s="1" t="s">
        <v>70</v>
      </c>
      <c r="AG378" s="1" t="s">
        <v>69</v>
      </c>
      <c r="AH378" s="1" t="s">
        <v>69</v>
      </c>
      <c r="AI378" s="1" t="s">
        <v>70</v>
      </c>
      <c r="AJ378" s="1" t="s">
        <v>70</v>
      </c>
      <c r="AK378" s="1" t="s">
        <v>69</v>
      </c>
      <c r="AL378" s="1" t="s">
        <v>70</v>
      </c>
      <c r="AM378" s="1" t="s">
        <v>69</v>
      </c>
      <c r="AN378" s="1" t="s">
        <v>70</v>
      </c>
      <c r="AO378" s="1" t="s">
        <v>70</v>
      </c>
      <c r="AP378" s="1" t="s">
        <v>70</v>
      </c>
      <c r="AQ378" s="1" t="s">
        <v>70</v>
      </c>
      <c r="AR378" s="1" t="s">
        <v>70</v>
      </c>
      <c r="AS378" s="1" t="s">
        <v>70</v>
      </c>
      <c r="AT378" s="1" t="s">
        <v>69</v>
      </c>
      <c r="AU378" s="1" t="s">
        <v>69</v>
      </c>
      <c r="AV378" s="1" t="s">
        <v>70</v>
      </c>
      <c r="AW378" s="1" t="s">
        <v>70</v>
      </c>
      <c r="AX378" s="1" t="s">
        <v>70</v>
      </c>
      <c r="AY378" s="1" t="s">
        <v>70</v>
      </c>
      <c r="AZ378" s="1" t="s">
        <v>69</v>
      </c>
      <c r="BA378" s="1" t="s">
        <v>70</v>
      </c>
      <c r="BB378" s="1" t="s">
        <v>70</v>
      </c>
      <c r="BC378" s="1" t="s">
        <v>70</v>
      </c>
      <c r="BD378" s="1" t="s">
        <v>69</v>
      </c>
      <c r="BE378" s="1" t="s">
        <v>70</v>
      </c>
      <c r="BF378" s="1" t="s">
        <v>70</v>
      </c>
      <c r="BG378" s="3">
        <v>43258.63888888889</v>
      </c>
    </row>
    <row r="379">
      <c r="A379" s="1">
        <v>1000898.0</v>
      </c>
      <c r="B379" s="1" t="s">
        <v>2200</v>
      </c>
      <c r="C379" s="2" t="s">
        <v>2201</v>
      </c>
      <c r="H379" s="1" t="s">
        <v>2202</v>
      </c>
      <c r="I379" s="1" t="s">
        <v>2182</v>
      </c>
      <c r="J379" s="1" t="s">
        <v>2203</v>
      </c>
      <c r="K379" s="1" t="s">
        <v>96</v>
      </c>
      <c r="L379" s="1">
        <v>14414.0</v>
      </c>
      <c r="M379" s="1" t="s">
        <v>2204</v>
      </c>
      <c r="N379" s="1" t="s">
        <v>1159</v>
      </c>
      <c r="U379" s="1">
        <v>-77.733826</v>
      </c>
      <c r="V379" s="1">
        <v>42.910709</v>
      </c>
      <c r="W379" s="1" t="s">
        <v>99</v>
      </c>
      <c r="X379" s="1" t="s">
        <v>70</v>
      </c>
      <c r="Y379" s="1" t="s">
        <v>70</v>
      </c>
      <c r="Z379" s="1" t="s">
        <v>70</v>
      </c>
      <c r="AA379" s="1" t="s">
        <v>69</v>
      </c>
      <c r="AB379" s="1" t="s">
        <v>70</v>
      </c>
      <c r="AC379" s="1" t="s">
        <v>69</v>
      </c>
      <c r="AD379" s="1" t="s">
        <v>69</v>
      </c>
      <c r="AE379" s="1" t="s">
        <v>69</v>
      </c>
      <c r="AF379" s="1" t="s">
        <v>69</v>
      </c>
      <c r="AG379" s="1" t="s">
        <v>69</v>
      </c>
      <c r="AH379" s="1" t="s">
        <v>69</v>
      </c>
      <c r="AI379" s="1" t="s">
        <v>70</v>
      </c>
      <c r="AJ379" s="1" t="s">
        <v>69</v>
      </c>
      <c r="AK379" s="1" t="s">
        <v>69</v>
      </c>
      <c r="AL379" s="1" t="s">
        <v>69</v>
      </c>
      <c r="AM379" s="1" t="s">
        <v>69</v>
      </c>
      <c r="AN379" s="1" t="s">
        <v>69</v>
      </c>
      <c r="AO379" s="1" t="s">
        <v>69</v>
      </c>
      <c r="AP379" s="1" t="s">
        <v>70</v>
      </c>
      <c r="AQ379" s="1" t="s">
        <v>70</v>
      </c>
      <c r="AR379" s="1" t="s">
        <v>69</v>
      </c>
      <c r="AS379" s="1" t="s">
        <v>70</v>
      </c>
      <c r="AT379" s="1" t="s">
        <v>69</v>
      </c>
      <c r="AU379" s="1" t="s">
        <v>70</v>
      </c>
      <c r="AV379" s="1" t="s">
        <v>70</v>
      </c>
      <c r="AW379" s="1" t="s">
        <v>69</v>
      </c>
      <c r="AX379" s="1" t="s">
        <v>70</v>
      </c>
      <c r="AY379" s="1" t="s">
        <v>70</v>
      </c>
      <c r="AZ379" s="1" t="s">
        <v>69</v>
      </c>
      <c r="BA379" s="1" t="s">
        <v>70</v>
      </c>
      <c r="BB379" s="1" t="s">
        <v>70</v>
      </c>
      <c r="BC379" s="1" t="s">
        <v>70</v>
      </c>
      <c r="BD379" s="1" t="s">
        <v>70</v>
      </c>
      <c r="BE379" s="1" t="s">
        <v>70</v>
      </c>
      <c r="BF379" s="1" t="s">
        <v>70</v>
      </c>
      <c r="BG379" s="3">
        <v>41435.55486111111</v>
      </c>
    </row>
    <row r="380">
      <c r="A380" s="1">
        <v>1000502.0</v>
      </c>
      <c r="B380" s="1" t="s">
        <v>2205</v>
      </c>
      <c r="H380" s="1" t="s">
        <v>2206</v>
      </c>
      <c r="I380" s="1" t="s">
        <v>2207</v>
      </c>
      <c r="J380" s="1" t="s">
        <v>201</v>
      </c>
      <c r="K380" s="1" t="s">
        <v>85</v>
      </c>
      <c r="L380" s="1">
        <v>29429.0</v>
      </c>
      <c r="U380" s="1">
        <v>-79.643997</v>
      </c>
      <c r="V380" s="1">
        <v>32.990101</v>
      </c>
      <c r="X380" s="1" t="s">
        <v>70</v>
      </c>
      <c r="Y380" s="1" t="s">
        <v>70</v>
      </c>
      <c r="Z380" s="1" t="s">
        <v>70</v>
      </c>
      <c r="AA380" s="1" t="s">
        <v>70</v>
      </c>
      <c r="AB380" s="1" t="s">
        <v>70</v>
      </c>
      <c r="AC380" s="1" t="s">
        <v>80</v>
      </c>
      <c r="BG380" s="1">
        <v>2011.0</v>
      </c>
    </row>
    <row r="381">
      <c r="A381" s="1">
        <v>1003520.0</v>
      </c>
      <c r="B381" s="1" t="s">
        <v>2208</v>
      </c>
      <c r="C381" s="2" t="s">
        <v>2209</v>
      </c>
      <c r="H381" s="1" t="s">
        <v>2210</v>
      </c>
      <c r="I381" s="1" t="s">
        <v>133</v>
      </c>
      <c r="J381" s="1" t="s">
        <v>134</v>
      </c>
      <c r="K381" s="1" t="s">
        <v>134</v>
      </c>
      <c r="L381" s="1">
        <v>20020.0</v>
      </c>
      <c r="M381" s="1" t="s">
        <v>2211</v>
      </c>
      <c r="N381" s="1" t="s">
        <v>2212</v>
      </c>
      <c r="U381" s="1">
        <v>-77.017548</v>
      </c>
      <c r="V381" s="1">
        <v>38.879284</v>
      </c>
      <c r="W381" s="1" t="s">
        <v>548</v>
      </c>
      <c r="X381" s="1" t="s">
        <v>70</v>
      </c>
      <c r="Y381" s="1" t="s">
        <v>69</v>
      </c>
      <c r="Z381" s="1" t="s">
        <v>70</v>
      </c>
      <c r="AA381" s="1" t="s">
        <v>70</v>
      </c>
      <c r="AB381" s="1" t="s">
        <v>69</v>
      </c>
      <c r="AC381" s="1" t="s">
        <v>80</v>
      </c>
      <c r="AD381" s="1" t="s">
        <v>69</v>
      </c>
      <c r="AE381" s="1" t="s">
        <v>70</v>
      </c>
      <c r="AF381" s="1" t="s">
        <v>70</v>
      </c>
      <c r="AG381" s="1" t="s">
        <v>70</v>
      </c>
      <c r="AH381" s="1" t="s">
        <v>70</v>
      </c>
      <c r="AI381" s="1" t="s">
        <v>70</v>
      </c>
      <c r="AJ381" s="1" t="s">
        <v>70</v>
      </c>
      <c r="AK381" s="1" t="s">
        <v>69</v>
      </c>
      <c r="AL381" s="1" t="s">
        <v>70</v>
      </c>
      <c r="AM381" s="1" t="s">
        <v>69</v>
      </c>
      <c r="AN381" s="1" t="s">
        <v>70</v>
      </c>
      <c r="AO381" s="1" t="s">
        <v>70</v>
      </c>
      <c r="AP381" s="1" t="s">
        <v>70</v>
      </c>
      <c r="AQ381" s="1" t="s">
        <v>70</v>
      </c>
      <c r="AR381" s="1" t="s">
        <v>70</v>
      </c>
      <c r="AS381" s="1" t="s">
        <v>70</v>
      </c>
      <c r="AT381" s="1" t="s">
        <v>70</v>
      </c>
      <c r="AU381" s="1" t="s">
        <v>70</v>
      </c>
      <c r="AV381" s="1" t="s">
        <v>70</v>
      </c>
      <c r="AW381" s="1" t="s">
        <v>70</v>
      </c>
      <c r="AX381" s="1" t="s">
        <v>70</v>
      </c>
      <c r="AY381" s="1" t="s">
        <v>70</v>
      </c>
      <c r="AZ381" s="1" t="s">
        <v>70</v>
      </c>
      <c r="BA381" s="1" t="s">
        <v>70</v>
      </c>
      <c r="BB381" s="1" t="s">
        <v>70</v>
      </c>
      <c r="BC381" s="1" t="s">
        <v>70</v>
      </c>
      <c r="BD381" s="1" t="s">
        <v>70</v>
      </c>
      <c r="BE381" s="1" t="s">
        <v>70</v>
      </c>
      <c r="BF381" s="1" t="s">
        <v>70</v>
      </c>
      <c r="BG381" s="3">
        <v>41108.55486111111</v>
      </c>
    </row>
    <row r="382">
      <c r="A382" s="1">
        <v>1007435.0</v>
      </c>
      <c r="B382" s="1" t="s">
        <v>2213</v>
      </c>
      <c r="H382" s="1" t="s">
        <v>2214</v>
      </c>
      <c r="I382" s="1" t="s">
        <v>2215</v>
      </c>
      <c r="K382" s="1" t="s">
        <v>488</v>
      </c>
      <c r="L382" s="1">
        <v>1432.0</v>
      </c>
      <c r="U382" s="1">
        <v>-71.589401</v>
      </c>
      <c r="V382" s="1">
        <v>42.560001</v>
      </c>
      <c r="X382" s="1" t="s">
        <v>70</v>
      </c>
      <c r="Y382" s="1" t="s">
        <v>70</v>
      </c>
      <c r="Z382" s="1" t="s">
        <v>70</v>
      </c>
      <c r="AA382" s="1" t="s">
        <v>70</v>
      </c>
      <c r="AB382" s="1" t="s">
        <v>70</v>
      </c>
      <c r="AC382" s="1" t="s">
        <v>80</v>
      </c>
      <c r="BG382" s="1">
        <v>2009.0</v>
      </c>
    </row>
    <row r="383">
      <c r="A383" s="1">
        <v>1006907.0</v>
      </c>
      <c r="B383" s="1" t="s">
        <v>2216</v>
      </c>
      <c r="H383" s="1" t="s">
        <v>2217</v>
      </c>
      <c r="I383" s="1" t="s">
        <v>2218</v>
      </c>
      <c r="J383" s="1" t="s">
        <v>2219</v>
      </c>
      <c r="K383" s="1" t="s">
        <v>502</v>
      </c>
      <c r="L383" s="1">
        <v>70659.0</v>
      </c>
      <c r="U383" s="1">
        <v>-93.290497</v>
      </c>
      <c r="V383" s="1">
        <v>30.854</v>
      </c>
      <c r="X383" s="1" t="s">
        <v>70</v>
      </c>
      <c r="Y383" s="1" t="s">
        <v>70</v>
      </c>
      <c r="Z383" s="1" t="s">
        <v>70</v>
      </c>
      <c r="AA383" s="1" t="s">
        <v>70</v>
      </c>
      <c r="AB383" s="1" t="s">
        <v>70</v>
      </c>
      <c r="AC383" s="1" t="s">
        <v>80</v>
      </c>
      <c r="BG383" s="1">
        <v>2011.0</v>
      </c>
    </row>
    <row r="384">
      <c r="A384" s="1">
        <v>1004803.0</v>
      </c>
      <c r="B384" s="1" t="s">
        <v>2220</v>
      </c>
      <c r="H384" s="1" t="s">
        <v>2221</v>
      </c>
      <c r="I384" s="1" t="s">
        <v>2222</v>
      </c>
      <c r="J384" s="1" t="s">
        <v>2223</v>
      </c>
      <c r="K384" s="1" t="s">
        <v>509</v>
      </c>
      <c r="M384" s="1" t="s">
        <v>2224</v>
      </c>
      <c r="N384" s="1" t="s">
        <v>2225</v>
      </c>
      <c r="U384" s="1">
        <v>-107.9891</v>
      </c>
      <c r="V384" s="1">
        <v>36.8279</v>
      </c>
      <c r="W384" s="1" t="s">
        <v>99</v>
      </c>
      <c r="X384" s="1" t="s">
        <v>69</v>
      </c>
      <c r="Y384" s="1" t="s">
        <v>69</v>
      </c>
      <c r="Z384" s="1" t="s">
        <v>70</v>
      </c>
      <c r="AA384" s="1" t="s">
        <v>69</v>
      </c>
      <c r="AB384" s="1" t="s">
        <v>69</v>
      </c>
      <c r="AC384" s="1" t="s">
        <v>80</v>
      </c>
      <c r="AD384" s="1" t="s">
        <v>70</v>
      </c>
      <c r="AE384" s="1" t="s">
        <v>70</v>
      </c>
      <c r="AF384" s="1" t="s">
        <v>70</v>
      </c>
      <c r="AG384" s="1" t="s">
        <v>69</v>
      </c>
      <c r="AH384" s="1" t="s">
        <v>70</v>
      </c>
      <c r="AI384" s="1" t="s">
        <v>70</v>
      </c>
      <c r="AJ384" s="1" t="s">
        <v>70</v>
      </c>
      <c r="AK384" s="1" t="s">
        <v>69</v>
      </c>
      <c r="AL384" s="1" t="s">
        <v>69</v>
      </c>
      <c r="AM384" s="1" t="s">
        <v>69</v>
      </c>
      <c r="AN384" s="1" t="s">
        <v>70</v>
      </c>
      <c r="AO384" s="1" t="s">
        <v>69</v>
      </c>
      <c r="AP384" s="1" t="s">
        <v>70</v>
      </c>
      <c r="AQ384" s="1" t="s">
        <v>70</v>
      </c>
      <c r="AR384" s="1" t="s">
        <v>70</v>
      </c>
      <c r="AS384" s="1" t="s">
        <v>69</v>
      </c>
      <c r="AT384" s="1" t="s">
        <v>70</v>
      </c>
      <c r="AU384" s="1" t="s">
        <v>69</v>
      </c>
      <c r="AV384" s="1" t="s">
        <v>70</v>
      </c>
      <c r="AW384" s="1" t="s">
        <v>70</v>
      </c>
      <c r="AX384" s="1" t="s">
        <v>70</v>
      </c>
      <c r="AY384" s="1" t="s">
        <v>70</v>
      </c>
      <c r="AZ384" s="1" t="s">
        <v>69</v>
      </c>
      <c r="BA384" s="1" t="s">
        <v>70</v>
      </c>
      <c r="BB384" s="1" t="s">
        <v>70</v>
      </c>
      <c r="BC384" s="1" t="s">
        <v>70</v>
      </c>
      <c r="BD384" s="1" t="s">
        <v>70</v>
      </c>
      <c r="BE384" s="1" t="s">
        <v>70</v>
      </c>
      <c r="BF384" s="1" t="s">
        <v>70</v>
      </c>
      <c r="BG384" s="3">
        <v>41779.583333333336</v>
      </c>
    </row>
    <row r="385">
      <c r="A385" s="1">
        <v>1010696.0</v>
      </c>
      <c r="B385" s="1" t="s">
        <v>2226</v>
      </c>
      <c r="C385" s="2" t="s">
        <v>2227</v>
      </c>
      <c r="H385" s="1" t="s">
        <v>2228</v>
      </c>
      <c r="I385" s="1" t="s">
        <v>2229</v>
      </c>
      <c r="J385" s="1" t="s">
        <v>2230</v>
      </c>
      <c r="K385" s="1" t="s">
        <v>91</v>
      </c>
      <c r="L385" s="1">
        <v>64856.0</v>
      </c>
      <c r="M385" s="1" t="s">
        <v>108</v>
      </c>
      <c r="N385" s="1" t="s">
        <v>2231</v>
      </c>
      <c r="U385" s="1">
        <v>-94.383499</v>
      </c>
      <c r="V385" s="1">
        <v>36.593521</v>
      </c>
      <c r="X385" s="1" t="s">
        <v>69</v>
      </c>
      <c r="Y385" s="1" t="s">
        <v>70</v>
      </c>
      <c r="Z385" s="1" t="s">
        <v>70</v>
      </c>
      <c r="AA385" s="1" t="s">
        <v>70</v>
      </c>
      <c r="AB385" s="1" t="s">
        <v>70</v>
      </c>
      <c r="AC385" s="1" t="s">
        <v>80</v>
      </c>
      <c r="AD385" s="1" t="s">
        <v>69</v>
      </c>
      <c r="AE385" s="1" t="s">
        <v>69</v>
      </c>
      <c r="AF385" s="1" t="s">
        <v>69</v>
      </c>
      <c r="AG385" s="1" t="s">
        <v>69</v>
      </c>
      <c r="AH385" s="1" t="s">
        <v>70</v>
      </c>
      <c r="AI385" s="1" t="s">
        <v>70</v>
      </c>
      <c r="AJ385" s="1" t="s">
        <v>69</v>
      </c>
      <c r="AK385" s="1" t="s">
        <v>69</v>
      </c>
      <c r="AL385" s="1" t="s">
        <v>70</v>
      </c>
      <c r="AM385" s="1" t="s">
        <v>69</v>
      </c>
      <c r="AN385" s="1" t="s">
        <v>70</v>
      </c>
      <c r="AO385" s="1" t="s">
        <v>70</v>
      </c>
      <c r="AP385" s="1" t="s">
        <v>70</v>
      </c>
      <c r="AQ385" s="1" t="s">
        <v>70</v>
      </c>
      <c r="AR385" s="1" t="s">
        <v>70</v>
      </c>
      <c r="AS385" s="1" t="s">
        <v>70</v>
      </c>
      <c r="AT385" s="1" t="s">
        <v>70</v>
      </c>
      <c r="AU385" s="1" t="s">
        <v>70</v>
      </c>
      <c r="AV385" s="1" t="s">
        <v>70</v>
      </c>
      <c r="AW385" s="1" t="s">
        <v>70</v>
      </c>
      <c r="AX385" s="1" t="s">
        <v>70</v>
      </c>
      <c r="AY385" s="1" t="s">
        <v>70</v>
      </c>
      <c r="AZ385" s="1" t="s">
        <v>69</v>
      </c>
      <c r="BA385" s="1" t="s">
        <v>70</v>
      </c>
      <c r="BB385" s="1" t="s">
        <v>70</v>
      </c>
      <c r="BC385" s="1" t="s">
        <v>70</v>
      </c>
      <c r="BD385" s="1" t="s">
        <v>70</v>
      </c>
      <c r="BE385" s="1" t="s">
        <v>70</v>
      </c>
      <c r="BF385" s="1" t="s">
        <v>70</v>
      </c>
      <c r="BG385" s="3">
        <v>41940.47430555556</v>
      </c>
    </row>
    <row r="386">
      <c r="A386" s="1">
        <v>1005235.0</v>
      </c>
      <c r="B386" s="1" t="s">
        <v>2232</v>
      </c>
      <c r="H386" s="1" t="s">
        <v>2233</v>
      </c>
      <c r="I386" s="1" t="s">
        <v>1293</v>
      </c>
      <c r="J386" s="1" t="s">
        <v>2230</v>
      </c>
      <c r="K386" s="1" t="s">
        <v>91</v>
      </c>
      <c r="L386" s="1">
        <v>64831.0</v>
      </c>
      <c r="M386" s="1" t="s">
        <v>390</v>
      </c>
      <c r="N386" s="1" t="s">
        <v>1851</v>
      </c>
      <c r="U386" s="1">
        <v>-94.426598</v>
      </c>
      <c r="V386" s="1">
        <v>36.639614</v>
      </c>
      <c r="W386" s="1" t="s">
        <v>99</v>
      </c>
      <c r="X386" s="1" t="s">
        <v>70</v>
      </c>
      <c r="Y386" s="1" t="s">
        <v>70</v>
      </c>
      <c r="Z386" s="1" t="s">
        <v>70</v>
      </c>
      <c r="AA386" s="1" t="s">
        <v>70</v>
      </c>
      <c r="AB386" s="1" t="s">
        <v>70</v>
      </c>
      <c r="AC386" s="1" t="s">
        <v>80</v>
      </c>
      <c r="AD386" s="1" t="s">
        <v>69</v>
      </c>
      <c r="AE386" s="1" t="s">
        <v>70</v>
      </c>
      <c r="AF386" s="1" t="s">
        <v>69</v>
      </c>
      <c r="AG386" s="1" t="s">
        <v>69</v>
      </c>
      <c r="AH386" s="1" t="s">
        <v>69</v>
      </c>
      <c r="AI386" s="1" t="s">
        <v>70</v>
      </c>
      <c r="AJ386" s="1" t="s">
        <v>69</v>
      </c>
      <c r="AK386" s="1" t="s">
        <v>69</v>
      </c>
      <c r="AL386" s="1" t="s">
        <v>69</v>
      </c>
      <c r="AM386" s="1" t="s">
        <v>69</v>
      </c>
      <c r="AN386" s="1" t="s">
        <v>70</v>
      </c>
      <c r="AO386" s="1" t="s">
        <v>70</v>
      </c>
      <c r="AP386" s="1" t="s">
        <v>69</v>
      </c>
      <c r="AQ386" s="1" t="s">
        <v>70</v>
      </c>
      <c r="AR386" s="1" t="s">
        <v>69</v>
      </c>
      <c r="AS386" s="1" t="s">
        <v>70</v>
      </c>
      <c r="AT386" s="1" t="s">
        <v>70</v>
      </c>
      <c r="AU386" s="1" t="s">
        <v>69</v>
      </c>
      <c r="AV386" s="1" t="s">
        <v>70</v>
      </c>
      <c r="AW386" s="1" t="s">
        <v>70</v>
      </c>
      <c r="AX386" s="1" t="s">
        <v>70</v>
      </c>
      <c r="AY386" s="1" t="s">
        <v>70</v>
      </c>
      <c r="AZ386" s="1" t="s">
        <v>70</v>
      </c>
      <c r="BA386" s="1" t="s">
        <v>70</v>
      </c>
      <c r="BB386" s="1" t="s">
        <v>70</v>
      </c>
      <c r="BC386" s="1" t="s">
        <v>70</v>
      </c>
      <c r="BD386" s="1" t="s">
        <v>70</v>
      </c>
      <c r="BE386" s="1" t="s">
        <v>70</v>
      </c>
      <c r="BF386" s="1" t="s">
        <v>70</v>
      </c>
      <c r="BG386" s="3">
        <v>41065.4125</v>
      </c>
    </row>
    <row r="387">
      <c r="A387" s="1">
        <v>1010697.0</v>
      </c>
      <c r="B387" s="1" t="s">
        <v>2234</v>
      </c>
      <c r="C387" s="2" t="s">
        <v>2235</v>
      </c>
      <c r="H387" s="1" t="s">
        <v>2236</v>
      </c>
      <c r="I387" s="1" t="s">
        <v>1293</v>
      </c>
      <c r="J387" s="1" t="s">
        <v>2230</v>
      </c>
      <c r="K387" s="1" t="s">
        <v>91</v>
      </c>
      <c r="L387" s="1">
        <v>64831.0</v>
      </c>
      <c r="M387" s="1" t="s">
        <v>2237</v>
      </c>
      <c r="N387" s="1" t="s">
        <v>986</v>
      </c>
      <c r="U387" s="1">
        <v>-94.440811</v>
      </c>
      <c r="V387" s="1">
        <v>36.670132</v>
      </c>
      <c r="X387" s="1" t="s">
        <v>69</v>
      </c>
      <c r="Y387" s="1" t="s">
        <v>70</v>
      </c>
      <c r="Z387" s="1" t="s">
        <v>70</v>
      </c>
      <c r="AA387" s="1" t="s">
        <v>70</v>
      </c>
      <c r="AB387" s="1" t="s">
        <v>70</v>
      </c>
      <c r="AC387" s="1" t="s">
        <v>80</v>
      </c>
      <c r="AD387" s="1" t="s">
        <v>70</v>
      </c>
      <c r="AE387" s="1" t="s">
        <v>70</v>
      </c>
      <c r="AF387" s="1" t="s">
        <v>70</v>
      </c>
      <c r="AG387" s="1" t="s">
        <v>70</v>
      </c>
      <c r="AH387" s="1" t="s">
        <v>70</v>
      </c>
      <c r="AI387" s="1" t="s">
        <v>70</v>
      </c>
      <c r="AJ387" s="1" t="s">
        <v>69</v>
      </c>
      <c r="AK387" s="1" t="s">
        <v>69</v>
      </c>
      <c r="AL387" s="1" t="s">
        <v>70</v>
      </c>
      <c r="AM387" s="1" t="s">
        <v>70</v>
      </c>
      <c r="AN387" s="1" t="s">
        <v>70</v>
      </c>
      <c r="AO387" s="1" t="s">
        <v>70</v>
      </c>
      <c r="AP387" s="1" t="s">
        <v>70</v>
      </c>
      <c r="AQ387" s="1" t="s">
        <v>70</v>
      </c>
      <c r="AR387" s="1" t="s">
        <v>70</v>
      </c>
      <c r="AS387" s="1" t="s">
        <v>70</v>
      </c>
      <c r="AT387" s="1" t="s">
        <v>70</v>
      </c>
      <c r="AU387" s="1" t="s">
        <v>70</v>
      </c>
      <c r="AV387" s="1" t="s">
        <v>70</v>
      </c>
      <c r="AW387" s="1" t="s">
        <v>70</v>
      </c>
      <c r="AX387" s="1" t="s">
        <v>70</v>
      </c>
      <c r="AY387" s="1" t="s">
        <v>70</v>
      </c>
      <c r="AZ387" s="1" t="s">
        <v>69</v>
      </c>
      <c r="BA387" s="1" t="s">
        <v>70</v>
      </c>
      <c r="BB387" s="1" t="s">
        <v>70</v>
      </c>
      <c r="BC387" s="1" t="s">
        <v>70</v>
      </c>
      <c r="BD387" s="1" t="s">
        <v>70</v>
      </c>
      <c r="BE387" s="1" t="s">
        <v>70</v>
      </c>
      <c r="BF387" s="1" t="s">
        <v>70</v>
      </c>
      <c r="BG387" s="3">
        <v>41940.486805555556</v>
      </c>
    </row>
    <row r="388">
      <c r="A388" s="1">
        <v>1002624.0</v>
      </c>
      <c r="B388" s="1" t="s">
        <v>2238</v>
      </c>
      <c r="H388" s="1" t="s">
        <v>2239</v>
      </c>
      <c r="I388" s="1" t="s">
        <v>651</v>
      </c>
      <c r="J388" s="1" t="s">
        <v>2240</v>
      </c>
      <c r="K388" s="1" t="s">
        <v>188</v>
      </c>
      <c r="L388" s="1">
        <v>18612.0</v>
      </c>
      <c r="U388" s="1">
        <v>-75.962997</v>
      </c>
      <c r="V388" s="1">
        <v>41.332699</v>
      </c>
      <c r="X388" s="1" t="s">
        <v>70</v>
      </c>
      <c r="Y388" s="1" t="s">
        <v>70</v>
      </c>
      <c r="Z388" s="1" t="s">
        <v>70</v>
      </c>
      <c r="AA388" s="1" t="s">
        <v>70</v>
      </c>
      <c r="AB388" s="1" t="s">
        <v>70</v>
      </c>
      <c r="AC388" s="1" t="s">
        <v>80</v>
      </c>
      <c r="BG388" s="1">
        <v>2009.0</v>
      </c>
    </row>
    <row r="389">
      <c r="A389" s="1">
        <v>1000029.0</v>
      </c>
      <c r="B389" s="1" t="s">
        <v>2241</v>
      </c>
      <c r="C389" s="2" t="s">
        <v>2242</v>
      </c>
      <c r="H389" s="1" t="s">
        <v>2243</v>
      </c>
      <c r="I389" s="1" t="s">
        <v>2244</v>
      </c>
      <c r="J389" s="1" t="s">
        <v>2245</v>
      </c>
      <c r="K389" s="1" t="s">
        <v>171</v>
      </c>
      <c r="L389" s="1">
        <v>56621.0</v>
      </c>
      <c r="M389" s="1" t="s">
        <v>1407</v>
      </c>
      <c r="N389" s="1" t="s">
        <v>2246</v>
      </c>
      <c r="U389" s="1">
        <v>-95.397003</v>
      </c>
      <c r="V389" s="1">
        <v>47.521801</v>
      </c>
      <c r="W389" s="1" t="s">
        <v>99</v>
      </c>
      <c r="X389" s="1" t="s">
        <v>70</v>
      </c>
      <c r="Y389" s="1" t="s">
        <v>70</v>
      </c>
      <c r="Z389" s="1" t="s">
        <v>70</v>
      </c>
      <c r="AA389" s="1" t="s">
        <v>70</v>
      </c>
      <c r="AB389" s="1" t="s">
        <v>70</v>
      </c>
      <c r="AC389" s="1" t="s">
        <v>70</v>
      </c>
      <c r="AD389" s="1" t="s">
        <v>69</v>
      </c>
      <c r="AE389" s="1" t="s">
        <v>69</v>
      </c>
      <c r="AF389" s="1" t="s">
        <v>70</v>
      </c>
      <c r="AG389" s="1" t="s">
        <v>69</v>
      </c>
      <c r="AH389" s="1" t="s">
        <v>70</v>
      </c>
      <c r="AI389" s="1" t="s">
        <v>70</v>
      </c>
      <c r="AJ389" s="1" t="s">
        <v>69</v>
      </c>
      <c r="AK389" s="1" t="s">
        <v>69</v>
      </c>
      <c r="AL389" s="1" t="s">
        <v>69</v>
      </c>
      <c r="AM389" s="1" t="s">
        <v>69</v>
      </c>
      <c r="AN389" s="1" t="s">
        <v>69</v>
      </c>
      <c r="AO389" s="1" t="s">
        <v>70</v>
      </c>
      <c r="AP389" s="1" t="s">
        <v>70</v>
      </c>
      <c r="AQ389" s="1" t="s">
        <v>70</v>
      </c>
      <c r="AR389" s="1" t="s">
        <v>70</v>
      </c>
      <c r="AS389" s="1" t="s">
        <v>70</v>
      </c>
      <c r="AT389" s="1" t="s">
        <v>69</v>
      </c>
      <c r="AU389" s="1" t="s">
        <v>69</v>
      </c>
      <c r="AV389" s="1" t="s">
        <v>70</v>
      </c>
      <c r="AW389" s="1" t="s">
        <v>70</v>
      </c>
      <c r="AX389" s="1" t="s">
        <v>70</v>
      </c>
      <c r="AY389" s="1" t="s">
        <v>70</v>
      </c>
      <c r="AZ389" s="1" t="s">
        <v>70</v>
      </c>
      <c r="BA389" s="1" t="s">
        <v>70</v>
      </c>
      <c r="BB389" s="1" t="s">
        <v>70</v>
      </c>
      <c r="BC389" s="1" t="s">
        <v>70</v>
      </c>
      <c r="BD389" s="1" t="s">
        <v>70</v>
      </c>
      <c r="BE389" s="1" t="s">
        <v>70</v>
      </c>
      <c r="BF389" s="1" t="s">
        <v>70</v>
      </c>
      <c r="BG389" s="3">
        <v>40658.532638888886</v>
      </c>
    </row>
    <row r="390">
      <c r="A390" s="1">
        <v>1005228.0</v>
      </c>
      <c r="B390" s="1" t="s">
        <v>2247</v>
      </c>
      <c r="H390" s="1" t="s">
        <v>2248</v>
      </c>
      <c r="I390" s="1" t="s">
        <v>2249</v>
      </c>
      <c r="J390" s="1" t="s">
        <v>2250</v>
      </c>
      <c r="K390" s="1" t="s">
        <v>91</v>
      </c>
      <c r="L390" s="1">
        <v>65049.0</v>
      </c>
      <c r="M390" s="1" t="s">
        <v>390</v>
      </c>
      <c r="N390" s="1" t="s">
        <v>2251</v>
      </c>
      <c r="U390" s="1">
        <v>-92.641701</v>
      </c>
      <c r="V390" s="1">
        <v>38.1973</v>
      </c>
      <c r="W390" s="1" t="s">
        <v>174</v>
      </c>
      <c r="X390" s="1" t="s">
        <v>70</v>
      </c>
      <c r="Y390" s="1" t="s">
        <v>70</v>
      </c>
      <c r="Z390" s="1" t="s">
        <v>70</v>
      </c>
      <c r="AA390" s="1" t="s">
        <v>70</v>
      </c>
      <c r="AB390" s="1" t="s">
        <v>70</v>
      </c>
      <c r="AC390" s="1" t="s">
        <v>80</v>
      </c>
      <c r="AD390" s="1" t="s">
        <v>69</v>
      </c>
      <c r="AE390" s="1" t="s">
        <v>70</v>
      </c>
      <c r="AF390" s="1" t="s">
        <v>69</v>
      </c>
      <c r="AG390" s="1" t="s">
        <v>69</v>
      </c>
      <c r="AH390" s="1" t="s">
        <v>69</v>
      </c>
      <c r="AI390" s="1" t="s">
        <v>70</v>
      </c>
      <c r="AJ390" s="1" t="s">
        <v>69</v>
      </c>
      <c r="AK390" s="1" t="s">
        <v>69</v>
      </c>
      <c r="AL390" s="1" t="s">
        <v>69</v>
      </c>
      <c r="AM390" s="1" t="s">
        <v>69</v>
      </c>
      <c r="AN390" s="1" t="s">
        <v>70</v>
      </c>
      <c r="AO390" s="1" t="s">
        <v>70</v>
      </c>
      <c r="AP390" s="1" t="s">
        <v>69</v>
      </c>
      <c r="AQ390" s="1" t="s">
        <v>70</v>
      </c>
      <c r="AR390" s="1" t="s">
        <v>69</v>
      </c>
      <c r="AS390" s="1" t="s">
        <v>70</v>
      </c>
      <c r="AT390" s="1" t="s">
        <v>70</v>
      </c>
      <c r="AU390" s="1" t="s">
        <v>69</v>
      </c>
      <c r="AV390" s="1" t="s">
        <v>70</v>
      </c>
      <c r="AW390" s="1" t="s">
        <v>70</v>
      </c>
      <c r="AX390" s="1" t="s">
        <v>70</v>
      </c>
      <c r="AY390" s="1" t="s">
        <v>70</v>
      </c>
      <c r="AZ390" s="1" t="s">
        <v>70</v>
      </c>
      <c r="BA390" s="1" t="s">
        <v>70</v>
      </c>
      <c r="BB390" s="1" t="s">
        <v>70</v>
      </c>
      <c r="BC390" s="1" t="s">
        <v>70</v>
      </c>
      <c r="BD390" s="1" t="s">
        <v>70</v>
      </c>
      <c r="BE390" s="1" t="s">
        <v>70</v>
      </c>
      <c r="BF390" s="1" t="s">
        <v>70</v>
      </c>
      <c r="BG390" s="3">
        <v>41065.43402777778</v>
      </c>
    </row>
    <row r="391">
      <c r="A391" s="1">
        <v>1019044.0</v>
      </c>
      <c r="B391" s="1" t="s">
        <v>2252</v>
      </c>
      <c r="D391" s="1" t="s">
        <v>2253</v>
      </c>
      <c r="H391" s="1" t="s">
        <v>2254</v>
      </c>
      <c r="I391" s="1" t="s">
        <v>2255</v>
      </c>
      <c r="J391" s="1" t="s">
        <v>2256</v>
      </c>
      <c r="K391" s="1" t="s">
        <v>322</v>
      </c>
      <c r="L391" s="1">
        <v>46105.0</v>
      </c>
      <c r="M391" s="1" t="s">
        <v>2257</v>
      </c>
      <c r="N391" s="1" t="s">
        <v>1580</v>
      </c>
      <c r="U391" s="1">
        <v>-86.817696</v>
      </c>
      <c r="V391" s="1">
        <v>39.762234</v>
      </c>
      <c r="X391" s="1" t="s">
        <v>69</v>
      </c>
      <c r="Y391" s="1" t="s">
        <v>69</v>
      </c>
      <c r="Z391" s="1" t="s">
        <v>69</v>
      </c>
      <c r="AA391" s="1" t="s">
        <v>69</v>
      </c>
      <c r="AB391" s="1" t="s">
        <v>70</v>
      </c>
      <c r="AC391" s="1" t="s">
        <v>69</v>
      </c>
      <c r="AD391" s="1" t="s">
        <v>69</v>
      </c>
      <c r="AE391" s="1" t="s">
        <v>69</v>
      </c>
      <c r="AF391" s="1" t="s">
        <v>69</v>
      </c>
      <c r="AG391" s="1" t="s">
        <v>69</v>
      </c>
      <c r="AH391" s="1" t="s">
        <v>69</v>
      </c>
      <c r="AI391" s="1" t="s">
        <v>70</v>
      </c>
      <c r="AJ391" s="1" t="s">
        <v>69</v>
      </c>
      <c r="AK391" s="1" t="s">
        <v>69</v>
      </c>
      <c r="AL391" s="1" t="s">
        <v>69</v>
      </c>
      <c r="AM391" s="1" t="s">
        <v>69</v>
      </c>
      <c r="AN391" s="1" t="s">
        <v>70</v>
      </c>
      <c r="AO391" s="1" t="s">
        <v>69</v>
      </c>
      <c r="AP391" s="1" t="s">
        <v>70</v>
      </c>
      <c r="AQ391" s="1" t="s">
        <v>70</v>
      </c>
      <c r="AR391" s="1" t="s">
        <v>69</v>
      </c>
      <c r="AS391" s="1" t="s">
        <v>69</v>
      </c>
      <c r="AT391" s="1" t="s">
        <v>69</v>
      </c>
      <c r="AU391" s="1" t="s">
        <v>69</v>
      </c>
      <c r="AV391" s="1" t="s">
        <v>70</v>
      </c>
      <c r="AW391" s="1" t="s">
        <v>70</v>
      </c>
      <c r="AX391" s="1" t="s">
        <v>70</v>
      </c>
      <c r="AY391" s="1" t="s">
        <v>70</v>
      </c>
      <c r="AZ391" s="1" t="s">
        <v>69</v>
      </c>
      <c r="BA391" s="1" t="s">
        <v>70</v>
      </c>
      <c r="BB391" s="1" t="s">
        <v>70</v>
      </c>
      <c r="BC391" s="1" t="s">
        <v>70</v>
      </c>
      <c r="BD391" s="1" t="s">
        <v>70</v>
      </c>
      <c r="BE391" s="1" t="s">
        <v>70</v>
      </c>
      <c r="BF391" s="1" t="s">
        <v>69</v>
      </c>
      <c r="BG391" s="3">
        <v>43197.55694444444</v>
      </c>
    </row>
    <row r="392">
      <c r="A392" s="1">
        <v>1010608.0</v>
      </c>
      <c r="B392" s="1" t="s">
        <v>2258</v>
      </c>
      <c r="C392" s="2" t="s">
        <v>2259</v>
      </c>
      <c r="D392" s="2" t="s">
        <v>2260</v>
      </c>
      <c r="E392" s="2" t="s">
        <v>2261</v>
      </c>
      <c r="G392" s="2" t="s">
        <v>2262</v>
      </c>
      <c r="H392" s="1" t="s">
        <v>2263</v>
      </c>
      <c r="I392" s="1" t="s">
        <v>2264</v>
      </c>
      <c r="J392" s="1" t="s">
        <v>2265</v>
      </c>
      <c r="K392" s="1" t="s">
        <v>561</v>
      </c>
      <c r="L392" s="1">
        <v>39817.0</v>
      </c>
      <c r="M392" s="1" t="s">
        <v>2266</v>
      </c>
      <c r="N392" s="1" t="s">
        <v>79</v>
      </c>
      <c r="O392" s="1" t="s">
        <v>2267</v>
      </c>
      <c r="P392" s="1" t="s">
        <v>79</v>
      </c>
      <c r="U392" s="1">
        <v>-84.575523</v>
      </c>
      <c r="V392" s="1">
        <v>30.907396</v>
      </c>
      <c r="X392" s="1" t="s">
        <v>69</v>
      </c>
      <c r="Y392" s="1" t="s">
        <v>70</v>
      </c>
      <c r="Z392" s="1" t="s">
        <v>70</v>
      </c>
      <c r="AA392" s="1" t="s">
        <v>70</v>
      </c>
      <c r="AB392" s="1" t="s">
        <v>70</v>
      </c>
      <c r="AC392" s="1" t="s">
        <v>80</v>
      </c>
      <c r="AD392" s="1" t="s">
        <v>69</v>
      </c>
      <c r="AE392" s="1" t="s">
        <v>69</v>
      </c>
      <c r="AF392" s="1" t="s">
        <v>69</v>
      </c>
      <c r="AG392" s="1" t="s">
        <v>69</v>
      </c>
      <c r="AH392" s="1" t="s">
        <v>69</v>
      </c>
      <c r="AI392" s="1" t="s">
        <v>70</v>
      </c>
      <c r="AJ392" s="1" t="s">
        <v>69</v>
      </c>
      <c r="AK392" s="1" t="s">
        <v>70</v>
      </c>
      <c r="AL392" s="1" t="s">
        <v>69</v>
      </c>
      <c r="AM392" s="1" t="s">
        <v>69</v>
      </c>
      <c r="AN392" s="1" t="s">
        <v>70</v>
      </c>
      <c r="AO392" s="1" t="s">
        <v>70</v>
      </c>
      <c r="AP392" s="1" t="s">
        <v>70</v>
      </c>
      <c r="AQ392" s="1" t="s">
        <v>70</v>
      </c>
      <c r="AR392" s="1" t="s">
        <v>69</v>
      </c>
      <c r="AS392" s="1" t="s">
        <v>70</v>
      </c>
      <c r="AT392" s="1" t="s">
        <v>70</v>
      </c>
      <c r="AU392" s="1" t="s">
        <v>69</v>
      </c>
      <c r="AV392" s="1" t="s">
        <v>69</v>
      </c>
      <c r="AW392" s="1" t="s">
        <v>70</v>
      </c>
      <c r="AX392" s="1" t="s">
        <v>69</v>
      </c>
      <c r="AY392" s="1" t="s">
        <v>70</v>
      </c>
      <c r="AZ392" s="1" t="s">
        <v>69</v>
      </c>
      <c r="BA392" s="1" t="s">
        <v>70</v>
      </c>
      <c r="BB392" s="1" t="s">
        <v>70</v>
      </c>
      <c r="BC392" s="1" t="s">
        <v>69</v>
      </c>
      <c r="BD392" s="1" t="s">
        <v>69</v>
      </c>
      <c r="BE392" s="1" t="s">
        <v>70</v>
      </c>
      <c r="BF392" s="1" t="s">
        <v>70</v>
      </c>
      <c r="BG392" s="3">
        <v>42440.91527777778</v>
      </c>
    </row>
    <row r="393">
      <c r="A393" s="1">
        <v>1004633.0</v>
      </c>
      <c r="B393" s="1" t="s">
        <v>2268</v>
      </c>
      <c r="C393" s="2" t="s">
        <v>2269</v>
      </c>
      <c r="D393" s="2" t="s">
        <v>2270</v>
      </c>
      <c r="E393" s="2" t="s">
        <v>2271</v>
      </c>
      <c r="H393" s="1" t="s">
        <v>2272</v>
      </c>
      <c r="I393" s="1" t="s">
        <v>2273</v>
      </c>
      <c r="J393" s="1" t="s">
        <v>2274</v>
      </c>
      <c r="K393" s="1" t="s">
        <v>133</v>
      </c>
      <c r="L393" s="1">
        <v>98110.0</v>
      </c>
      <c r="M393" s="1" t="s">
        <v>2275</v>
      </c>
      <c r="N393" s="1" t="s">
        <v>79</v>
      </c>
      <c r="O393" s="1" t="s">
        <v>2276</v>
      </c>
      <c r="P393" s="1" t="s">
        <v>372</v>
      </c>
      <c r="U393" s="1">
        <v>-122.51918</v>
      </c>
      <c r="V393" s="1">
        <v>47.626022</v>
      </c>
      <c r="W393" s="1" t="s">
        <v>392</v>
      </c>
      <c r="X393" s="1" t="s">
        <v>69</v>
      </c>
      <c r="Y393" s="1" t="s">
        <v>69</v>
      </c>
      <c r="Z393" s="1" t="s">
        <v>70</v>
      </c>
      <c r="AA393" s="1" t="s">
        <v>69</v>
      </c>
      <c r="AB393" s="1" t="s">
        <v>69</v>
      </c>
      <c r="AC393" s="1" t="s">
        <v>69</v>
      </c>
      <c r="AD393" s="1" t="s">
        <v>69</v>
      </c>
      <c r="AE393" s="1" t="s">
        <v>69</v>
      </c>
      <c r="AF393" s="1" t="s">
        <v>69</v>
      </c>
      <c r="AG393" s="1" t="s">
        <v>69</v>
      </c>
      <c r="AH393" s="1" t="s">
        <v>69</v>
      </c>
      <c r="AI393" s="1" t="s">
        <v>69</v>
      </c>
      <c r="AJ393" s="1" t="s">
        <v>69</v>
      </c>
      <c r="AK393" s="1" t="s">
        <v>69</v>
      </c>
      <c r="AL393" s="1" t="s">
        <v>69</v>
      </c>
      <c r="AM393" s="1" t="s">
        <v>69</v>
      </c>
      <c r="AN393" s="1" t="s">
        <v>70</v>
      </c>
      <c r="AO393" s="1" t="s">
        <v>69</v>
      </c>
      <c r="AP393" s="1" t="s">
        <v>70</v>
      </c>
      <c r="AQ393" s="1" t="s">
        <v>70</v>
      </c>
      <c r="AR393" s="1" t="s">
        <v>69</v>
      </c>
      <c r="AS393" s="1" t="s">
        <v>69</v>
      </c>
      <c r="AT393" s="1" t="s">
        <v>69</v>
      </c>
      <c r="AU393" s="1" t="s">
        <v>69</v>
      </c>
      <c r="AV393" s="1" t="s">
        <v>69</v>
      </c>
      <c r="AW393" s="1" t="s">
        <v>69</v>
      </c>
      <c r="AX393" s="1" t="s">
        <v>69</v>
      </c>
      <c r="AY393" s="1" t="s">
        <v>70</v>
      </c>
      <c r="AZ393" s="1" t="s">
        <v>69</v>
      </c>
      <c r="BA393" s="1" t="s">
        <v>70</v>
      </c>
      <c r="BB393" s="1" t="s">
        <v>70</v>
      </c>
      <c r="BC393" s="1" t="s">
        <v>70</v>
      </c>
      <c r="BD393" s="1" t="s">
        <v>70</v>
      </c>
      <c r="BE393" s="1" t="s">
        <v>70</v>
      </c>
      <c r="BF393" s="1" t="s">
        <v>70</v>
      </c>
      <c r="BG393" s="3">
        <v>41778.53611111111</v>
      </c>
    </row>
    <row r="394">
      <c r="A394" s="1">
        <v>1003411.0</v>
      </c>
      <c r="B394" s="1" t="s">
        <v>2277</v>
      </c>
      <c r="D394" s="2" t="s">
        <v>2278</v>
      </c>
      <c r="H394" s="1" t="s">
        <v>2279</v>
      </c>
      <c r="I394" s="1" t="s">
        <v>2280</v>
      </c>
      <c r="J394" s="1" t="s">
        <v>736</v>
      </c>
      <c r="K394" s="1" t="s">
        <v>148</v>
      </c>
      <c r="L394" s="1">
        <v>97814.0</v>
      </c>
      <c r="M394" s="1" t="s">
        <v>2281</v>
      </c>
      <c r="N394" s="1" t="s">
        <v>2282</v>
      </c>
      <c r="U394" s="1">
        <v>-117.82304</v>
      </c>
      <c r="V394" s="1">
        <v>44.782837</v>
      </c>
      <c r="X394" s="1" t="s">
        <v>69</v>
      </c>
      <c r="Y394" s="1" t="s">
        <v>69</v>
      </c>
      <c r="Z394" s="1" t="s">
        <v>69</v>
      </c>
      <c r="AA394" s="1" t="s">
        <v>69</v>
      </c>
      <c r="AB394" s="1" t="s">
        <v>69</v>
      </c>
      <c r="AC394" s="1" t="s">
        <v>69</v>
      </c>
      <c r="AD394" s="1" t="s">
        <v>69</v>
      </c>
      <c r="AE394" s="1" t="s">
        <v>70</v>
      </c>
      <c r="AF394" s="1" t="s">
        <v>69</v>
      </c>
      <c r="AG394" s="1" t="s">
        <v>69</v>
      </c>
      <c r="AH394" s="1" t="s">
        <v>69</v>
      </c>
      <c r="AI394" s="1" t="s">
        <v>70</v>
      </c>
      <c r="AJ394" s="1" t="s">
        <v>69</v>
      </c>
      <c r="AK394" s="1" t="s">
        <v>69</v>
      </c>
      <c r="AL394" s="1" t="s">
        <v>69</v>
      </c>
      <c r="AM394" s="1" t="s">
        <v>69</v>
      </c>
      <c r="AN394" s="1" t="s">
        <v>70</v>
      </c>
      <c r="AO394" s="1" t="s">
        <v>69</v>
      </c>
      <c r="AP394" s="1" t="s">
        <v>70</v>
      </c>
      <c r="AQ394" s="1" t="s">
        <v>69</v>
      </c>
      <c r="AR394" s="1" t="s">
        <v>69</v>
      </c>
      <c r="AS394" s="1" t="s">
        <v>69</v>
      </c>
      <c r="AT394" s="1" t="s">
        <v>69</v>
      </c>
      <c r="AU394" s="1" t="s">
        <v>69</v>
      </c>
      <c r="AV394" s="1" t="s">
        <v>70</v>
      </c>
      <c r="AW394" s="1" t="s">
        <v>70</v>
      </c>
      <c r="AX394" s="1" t="s">
        <v>70</v>
      </c>
      <c r="AY394" s="1" t="s">
        <v>70</v>
      </c>
      <c r="AZ394" s="1" t="s">
        <v>69</v>
      </c>
      <c r="BA394" s="1" t="s">
        <v>70</v>
      </c>
      <c r="BB394" s="1" t="s">
        <v>70</v>
      </c>
      <c r="BC394" s="1" t="s">
        <v>70</v>
      </c>
      <c r="BD394" s="1" t="s">
        <v>70</v>
      </c>
      <c r="BE394" s="1" t="s">
        <v>70</v>
      </c>
      <c r="BF394" s="1" t="s">
        <v>70</v>
      </c>
      <c r="BG394" s="3">
        <v>42551.438888888886</v>
      </c>
    </row>
    <row r="395">
      <c r="A395" s="1">
        <v>1000540.0</v>
      </c>
      <c r="B395" s="1" t="s">
        <v>2283</v>
      </c>
      <c r="H395" s="1" t="s">
        <v>2284</v>
      </c>
      <c r="I395" s="1" t="s">
        <v>2285</v>
      </c>
      <c r="J395" s="1" t="s">
        <v>2286</v>
      </c>
      <c r="K395" s="1" t="s">
        <v>656</v>
      </c>
      <c r="U395" s="1">
        <v>-118.968</v>
      </c>
      <c r="V395" s="1">
        <v>35.382999</v>
      </c>
      <c r="X395" s="1" t="s">
        <v>70</v>
      </c>
      <c r="Y395" s="1" t="s">
        <v>70</v>
      </c>
      <c r="Z395" s="1" t="s">
        <v>70</v>
      </c>
      <c r="AA395" s="1" t="s">
        <v>70</v>
      </c>
      <c r="AB395" s="1" t="s">
        <v>70</v>
      </c>
      <c r="AC395" s="1" t="s">
        <v>80</v>
      </c>
      <c r="BG395" s="1">
        <v>2011.0</v>
      </c>
    </row>
    <row r="396">
      <c r="A396" s="1">
        <v>1003134.0</v>
      </c>
      <c r="B396" s="1" t="s">
        <v>2287</v>
      </c>
      <c r="H396" s="1" t="s">
        <v>2288</v>
      </c>
      <c r="I396" s="1" t="s">
        <v>2289</v>
      </c>
      <c r="J396" s="1" t="s">
        <v>2290</v>
      </c>
      <c r="K396" s="1" t="s">
        <v>656</v>
      </c>
      <c r="L396" s="1">
        <v>93247.0</v>
      </c>
      <c r="U396" s="1">
        <v>-119.088</v>
      </c>
      <c r="V396" s="1">
        <v>36.202999</v>
      </c>
      <c r="X396" s="1" t="s">
        <v>70</v>
      </c>
      <c r="Y396" s="1" t="s">
        <v>70</v>
      </c>
      <c r="Z396" s="1" t="s">
        <v>70</v>
      </c>
      <c r="AA396" s="1" t="s">
        <v>70</v>
      </c>
      <c r="AB396" s="1" t="s">
        <v>70</v>
      </c>
      <c r="AC396" s="1" t="s">
        <v>80</v>
      </c>
      <c r="BG396" s="1">
        <v>2009.0</v>
      </c>
    </row>
    <row r="397">
      <c r="A397" s="1">
        <v>1001448.0</v>
      </c>
      <c r="B397" s="1" t="s">
        <v>2291</v>
      </c>
      <c r="H397" s="1" t="s">
        <v>2292</v>
      </c>
      <c r="I397" s="1" t="s">
        <v>2293</v>
      </c>
      <c r="J397" s="1" t="s">
        <v>2290</v>
      </c>
      <c r="K397" s="1" t="s">
        <v>656</v>
      </c>
      <c r="L397" s="1">
        <v>93309.0</v>
      </c>
      <c r="U397" s="1">
        <v>-119.023</v>
      </c>
      <c r="V397" s="1">
        <v>35.3867</v>
      </c>
      <c r="X397" s="1" t="s">
        <v>70</v>
      </c>
      <c r="Y397" s="1" t="s">
        <v>70</v>
      </c>
      <c r="Z397" s="1" t="s">
        <v>70</v>
      </c>
      <c r="AA397" s="1" t="s">
        <v>70</v>
      </c>
      <c r="AB397" s="1" t="s">
        <v>70</v>
      </c>
      <c r="AC397" s="1" t="s">
        <v>80</v>
      </c>
      <c r="BG397" s="3">
        <v>40934.40902777778</v>
      </c>
    </row>
    <row r="398">
      <c r="A398" s="1">
        <v>1001017.0</v>
      </c>
      <c r="B398" s="1" t="s">
        <v>2294</v>
      </c>
      <c r="H398" s="1" t="s">
        <v>2295</v>
      </c>
      <c r="I398" s="1" t="s">
        <v>2296</v>
      </c>
      <c r="J398" s="1" t="s">
        <v>2297</v>
      </c>
      <c r="K398" s="1" t="s">
        <v>670</v>
      </c>
      <c r="L398" s="1">
        <v>28705.0</v>
      </c>
      <c r="U398" s="1">
        <v>-82.157204</v>
      </c>
      <c r="V398" s="1">
        <v>36.0159</v>
      </c>
      <c r="X398" s="1" t="s">
        <v>70</v>
      </c>
      <c r="Y398" s="1" t="s">
        <v>70</v>
      </c>
      <c r="Z398" s="1" t="s">
        <v>70</v>
      </c>
      <c r="AA398" s="1" t="s">
        <v>70</v>
      </c>
      <c r="AB398" s="1" t="s">
        <v>70</v>
      </c>
      <c r="AC398" s="1" t="s">
        <v>80</v>
      </c>
      <c r="BG398" s="1">
        <v>2009.0</v>
      </c>
    </row>
    <row r="399">
      <c r="A399" s="1">
        <v>1007121.0</v>
      </c>
      <c r="B399" s="1" t="s">
        <v>2298</v>
      </c>
      <c r="H399" s="1" t="s">
        <v>2299</v>
      </c>
      <c r="I399" s="1" t="s">
        <v>2300</v>
      </c>
      <c r="J399" s="1" t="s">
        <v>2301</v>
      </c>
      <c r="K399" s="1" t="s">
        <v>188</v>
      </c>
      <c r="U399" s="1">
        <v>-77.838997</v>
      </c>
      <c r="V399" s="1">
        <v>40.963001</v>
      </c>
      <c r="X399" s="1" t="s">
        <v>70</v>
      </c>
      <c r="Y399" s="1" t="s">
        <v>70</v>
      </c>
      <c r="Z399" s="1" t="s">
        <v>70</v>
      </c>
      <c r="AA399" s="1" t="s">
        <v>70</v>
      </c>
      <c r="AB399" s="1" t="s">
        <v>70</v>
      </c>
      <c r="AC399" s="1" t="s">
        <v>80</v>
      </c>
      <c r="BG399" s="1">
        <v>2011.0</v>
      </c>
    </row>
    <row r="400">
      <c r="A400" s="1">
        <v>1004882.0</v>
      </c>
      <c r="B400" s="1" t="s">
        <v>2302</v>
      </c>
      <c r="H400" s="1" t="s">
        <v>2303</v>
      </c>
      <c r="I400" s="1" t="s">
        <v>2304</v>
      </c>
      <c r="J400" s="1" t="s">
        <v>918</v>
      </c>
      <c r="K400" s="1" t="s">
        <v>230</v>
      </c>
      <c r="L400" s="1">
        <v>66006.0</v>
      </c>
      <c r="M400" s="1" t="s">
        <v>2305</v>
      </c>
      <c r="N400" s="1" t="s">
        <v>2306</v>
      </c>
      <c r="U400" s="1">
        <v>-95.188034</v>
      </c>
      <c r="V400" s="1">
        <v>38.774761</v>
      </c>
      <c r="W400" s="1" t="s">
        <v>136</v>
      </c>
      <c r="X400" s="1" t="s">
        <v>70</v>
      </c>
      <c r="Y400" s="1" t="s">
        <v>70</v>
      </c>
      <c r="Z400" s="1" t="s">
        <v>70</v>
      </c>
      <c r="AA400" s="1" t="s">
        <v>70</v>
      </c>
      <c r="AB400" s="1" t="s">
        <v>70</v>
      </c>
      <c r="AC400" s="1" t="s">
        <v>80</v>
      </c>
      <c r="AD400" s="1" t="s">
        <v>69</v>
      </c>
      <c r="AE400" s="1" t="s">
        <v>70</v>
      </c>
      <c r="AF400" s="1" t="s">
        <v>69</v>
      </c>
      <c r="AG400" s="1" t="s">
        <v>69</v>
      </c>
      <c r="AH400" s="1" t="s">
        <v>69</v>
      </c>
      <c r="AI400" s="1" t="s">
        <v>70</v>
      </c>
      <c r="AJ400" s="1" t="s">
        <v>69</v>
      </c>
      <c r="AK400" s="1" t="s">
        <v>69</v>
      </c>
      <c r="AL400" s="1" t="s">
        <v>69</v>
      </c>
      <c r="AM400" s="1" t="s">
        <v>69</v>
      </c>
      <c r="AN400" s="1" t="s">
        <v>70</v>
      </c>
      <c r="AO400" s="1" t="s">
        <v>70</v>
      </c>
      <c r="AP400" s="1" t="s">
        <v>70</v>
      </c>
      <c r="AQ400" s="1" t="s">
        <v>70</v>
      </c>
      <c r="AR400" s="1" t="s">
        <v>70</v>
      </c>
      <c r="AS400" s="1" t="s">
        <v>70</v>
      </c>
      <c r="AT400" s="1" t="s">
        <v>69</v>
      </c>
      <c r="AU400" s="1" t="s">
        <v>69</v>
      </c>
      <c r="AV400" s="1" t="s">
        <v>70</v>
      </c>
      <c r="AW400" s="1" t="s">
        <v>70</v>
      </c>
      <c r="AX400" s="1" t="s">
        <v>70</v>
      </c>
      <c r="AY400" s="1" t="s">
        <v>70</v>
      </c>
      <c r="AZ400" s="1" t="s">
        <v>70</v>
      </c>
      <c r="BA400" s="1" t="s">
        <v>70</v>
      </c>
      <c r="BB400" s="1" t="s">
        <v>70</v>
      </c>
      <c r="BC400" s="1" t="s">
        <v>70</v>
      </c>
      <c r="BD400" s="1" t="s">
        <v>70</v>
      </c>
      <c r="BE400" s="1" t="s">
        <v>70</v>
      </c>
      <c r="BF400" s="1" t="s">
        <v>70</v>
      </c>
      <c r="BG400" s="3">
        <v>41046.55</v>
      </c>
    </row>
    <row r="401">
      <c r="A401" s="1">
        <v>1009475.0</v>
      </c>
      <c r="B401" s="1" t="s">
        <v>2307</v>
      </c>
      <c r="D401" s="2" t="s">
        <v>2308</v>
      </c>
      <c r="H401" s="1" t="s">
        <v>2309</v>
      </c>
      <c r="I401" s="1" t="s">
        <v>2310</v>
      </c>
      <c r="K401" s="1" t="s">
        <v>96</v>
      </c>
      <c r="L401" s="1">
        <v>11510.0</v>
      </c>
      <c r="U401" s="1">
        <v>-73.612801</v>
      </c>
      <c r="V401" s="1">
        <v>40.642399</v>
      </c>
      <c r="X401" s="1" t="s">
        <v>69</v>
      </c>
      <c r="Y401" s="1" t="s">
        <v>70</v>
      </c>
      <c r="Z401" s="1" t="s">
        <v>70</v>
      </c>
      <c r="AA401" s="1" t="s">
        <v>70</v>
      </c>
      <c r="AB401" s="1" t="s">
        <v>70</v>
      </c>
      <c r="AC401" s="1" t="s">
        <v>80</v>
      </c>
      <c r="BG401" s="1">
        <v>2013.0</v>
      </c>
    </row>
    <row r="402">
      <c r="A402" s="1">
        <v>1009163.0</v>
      </c>
      <c r="B402" s="1" t="s">
        <v>2311</v>
      </c>
      <c r="C402" s="2" t="s">
        <v>2312</v>
      </c>
      <c r="H402" s="1" t="s">
        <v>2313</v>
      </c>
      <c r="I402" s="1" t="s">
        <v>2314</v>
      </c>
      <c r="K402" s="1" t="s">
        <v>656</v>
      </c>
      <c r="L402" s="1">
        <v>92314.0</v>
      </c>
      <c r="U402" s="1">
        <v>-116.811</v>
      </c>
      <c r="V402" s="1">
        <v>34.289101</v>
      </c>
      <c r="X402" s="1" t="s">
        <v>69</v>
      </c>
      <c r="Y402" s="1" t="s">
        <v>70</v>
      </c>
      <c r="Z402" s="1" t="s">
        <v>70</v>
      </c>
      <c r="AA402" s="1" t="s">
        <v>70</v>
      </c>
      <c r="AB402" s="1" t="s">
        <v>70</v>
      </c>
      <c r="AC402" s="1" t="s">
        <v>80</v>
      </c>
      <c r="BG402" s="1">
        <v>2013.0</v>
      </c>
    </row>
    <row r="403">
      <c r="A403" s="1">
        <v>1003720.0</v>
      </c>
      <c r="B403" s="1" t="s">
        <v>2315</v>
      </c>
      <c r="C403" s="2" t="s">
        <v>2316</v>
      </c>
      <c r="H403" s="1" t="s">
        <v>2317</v>
      </c>
      <c r="I403" s="1" t="s">
        <v>2318</v>
      </c>
      <c r="J403" s="1" t="s">
        <v>1103</v>
      </c>
      <c r="K403" s="1" t="s">
        <v>656</v>
      </c>
      <c r="L403" s="1">
        <v>91706.0</v>
      </c>
      <c r="U403" s="1">
        <v>-117.965</v>
      </c>
      <c r="V403" s="1">
        <v>34.085602</v>
      </c>
      <c r="X403" s="1" t="s">
        <v>70</v>
      </c>
      <c r="Y403" s="1" t="s">
        <v>70</v>
      </c>
      <c r="Z403" s="1" t="s">
        <v>70</v>
      </c>
      <c r="AA403" s="1" t="s">
        <v>70</v>
      </c>
      <c r="AB403" s="1" t="s">
        <v>70</v>
      </c>
      <c r="AC403" s="1" t="s">
        <v>80</v>
      </c>
      <c r="BG403" s="1">
        <v>2009.0</v>
      </c>
    </row>
    <row r="404">
      <c r="A404" s="1">
        <v>1019076.0</v>
      </c>
      <c r="B404" s="1" t="s">
        <v>2319</v>
      </c>
      <c r="C404" s="2" t="s">
        <v>2320</v>
      </c>
      <c r="D404" s="2" t="s">
        <v>2321</v>
      </c>
      <c r="H404" s="1" t="s">
        <v>2322</v>
      </c>
      <c r="I404" s="1" t="s">
        <v>752</v>
      </c>
      <c r="J404" s="1" t="s">
        <v>2323</v>
      </c>
      <c r="K404" s="1" t="s">
        <v>451</v>
      </c>
      <c r="L404" s="1">
        <v>54002.0</v>
      </c>
      <c r="M404" s="1" t="s">
        <v>2324</v>
      </c>
      <c r="N404" s="1" t="s">
        <v>79</v>
      </c>
      <c r="U404" s="1">
        <v>-92.370766</v>
      </c>
      <c r="V404" s="1">
        <v>44.966999</v>
      </c>
      <c r="X404" s="1" t="s">
        <v>69</v>
      </c>
      <c r="Y404" s="1" t="s">
        <v>70</v>
      </c>
      <c r="Z404" s="1" t="s">
        <v>70</v>
      </c>
      <c r="AA404" s="1" t="s">
        <v>70</v>
      </c>
      <c r="AB404" s="1" t="s">
        <v>70</v>
      </c>
      <c r="AC404" s="1" t="s">
        <v>69</v>
      </c>
      <c r="AD404" s="1" t="s">
        <v>69</v>
      </c>
      <c r="AE404" s="1" t="s">
        <v>70</v>
      </c>
      <c r="AF404" s="1" t="s">
        <v>70</v>
      </c>
      <c r="AG404" s="1" t="s">
        <v>69</v>
      </c>
      <c r="AH404" s="1" t="s">
        <v>69</v>
      </c>
      <c r="AI404" s="1" t="s">
        <v>70</v>
      </c>
      <c r="AJ404" s="1" t="s">
        <v>69</v>
      </c>
      <c r="AK404" s="1" t="s">
        <v>69</v>
      </c>
      <c r="AL404" s="1" t="s">
        <v>69</v>
      </c>
      <c r="AM404" s="1" t="s">
        <v>69</v>
      </c>
      <c r="AN404" s="1" t="s">
        <v>69</v>
      </c>
      <c r="AO404" s="1" t="s">
        <v>69</v>
      </c>
      <c r="AP404" s="1" t="s">
        <v>70</v>
      </c>
      <c r="AQ404" s="1" t="s">
        <v>70</v>
      </c>
      <c r="AR404" s="1" t="s">
        <v>69</v>
      </c>
      <c r="AS404" s="1" t="s">
        <v>70</v>
      </c>
      <c r="AT404" s="1" t="s">
        <v>70</v>
      </c>
      <c r="AU404" s="1" t="s">
        <v>69</v>
      </c>
      <c r="AV404" s="1" t="s">
        <v>70</v>
      </c>
      <c r="AW404" s="1" t="s">
        <v>70</v>
      </c>
      <c r="AX404" s="1" t="s">
        <v>70</v>
      </c>
      <c r="AY404" s="1" t="s">
        <v>70</v>
      </c>
      <c r="AZ404" s="1" t="s">
        <v>70</v>
      </c>
      <c r="BA404" s="1" t="s">
        <v>70</v>
      </c>
      <c r="BB404" s="1" t="s">
        <v>70</v>
      </c>
      <c r="BC404" s="1" t="s">
        <v>69</v>
      </c>
      <c r="BD404" s="1" t="s">
        <v>70</v>
      </c>
      <c r="BE404" s="1" t="s">
        <v>70</v>
      </c>
      <c r="BF404" s="1" t="s">
        <v>70</v>
      </c>
      <c r="BG404" s="3">
        <v>43217.72361111111</v>
      </c>
    </row>
    <row r="405">
      <c r="A405" s="1">
        <v>1008721.0</v>
      </c>
      <c r="B405" s="1" t="s">
        <v>2325</v>
      </c>
      <c r="H405" s="1" t="s">
        <v>2326</v>
      </c>
      <c r="I405" s="1" t="s">
        <v>2327</v>
      </c>
      <c r="J405" s="1" t="s">
        <v>2328</v>
      </c>
      <c r="K405" s="1" t="s">
        <v>582</v>
      </c>
      <c r="L405" s="1">
        <v>42056.0</v>
      </c>
      <c r="M405" s="1" t="s">
        <v>2329</v>
      </c>
      <c r="N405" s="1" t="s">
        <v>2330</v>
      </c>
      <c r="U405" s="1">
        <v>-88.966492</v>
      </c>
      <c r="V405" s="1">
        <v>37.071983</v>
      </c>
      <c r="W405" s="1" t="s">
        <v>136</v>
      </c>
      <c r="X405" s="1" t="s">
        <v>70</v>
      </c>
      <c r="Y405" s="1" t="s">
        <v>70</v>
      </c>
      <c r="Z405" s="1" t="s">
        <v>70</v>
      </c>
      <c r="AA405" s="1" t="s">
        <v>70</v>
      </c>
      <c r="AB405" s="1" t="s">
        <v>70</v>
      </c>
      <c r="AC405" s="1" t="s">
        <v>70</v>
      </c>
      <c r="AD405" s="1" t="s">
        <v>70</v>
      </c>
      <c r="AE405" s="1" t="s">
        <v>70</v>
      </c>
      <c r="AF405" s="1" t="s">
        <v>70</v>
      </c>
      <c r="AG405" s="1" t="s">
        <v>70</v>
      </c>
      <c r="AH405" s="1" t="s">
        <v>70</v>
      </c>
      <c r="AI405" s="1" t="s">
        <v>70</v>
      </c>
      <c r="AJ405" s="1" t="s">
        <v>70</v>
      </c>
      <c r="AK405" s="1" t="s">
        <v>69</v>
      </c>
      <c r="AL405" s="1" t="s">
        <v>69</v>
      </c>
      <c r="AM405" s="1" t="s">
        <v>70</v>
      </c>
      <c r="AN405" s="1" t="s">
        <v>70</v>
      </c>
      <c r="AO405" s="1" t="s">
        <v>70</v>
      </c>
      <c r="AP405" s="1" t="s">
        <v>70</v>
      </c>
      <c r="AQ405" s="1" t="s">
        <v>70</v>
      </c>
      <c r="AR405" s="1" t="s">
        <v>69</v>
      </c>
      <c r="AS405" s="1" t="s">
        <v>70</v>
      </c>
      <c r="AT405" s="1" t="s">
        <v>70</v>
      </c>
      <c r="AU405" s="1" t="s">
        <v>70</v>
      </c>
      <c r="AV405" s="1" t="s">
        <v>70</v>
      </c>
      <c r="AW405" s="1" t="s">
        <v>70</v>
      </c>
      <c r="AX405" s="1" t="s">
        <v>70</v>
      </c>
      <c r="AY405" s="1" t="s">
        <v>70</v>
      </c>
      <c r="AZ405" s="1" t="s">
        <v>69</v>
      </c>
      <c r="BA405" s="1" t="s">
        <v>70</v>
      </c>
      <c r="BB405" s="1" t="s">
        <v>70</v>
      </c>
      <c r="BC405" s="1" t="s">
        <v>70</v>
      </c>
      <c r="BD405" s="1" t="s">
        <v>70</v>
      </c>
      <c r="BE405" s="1" t="s">
        <v>70</v>
      </c>
      <c r="BF405" s="1" t="s">
        <v>70</v>
      </c>
      <c r="BG405" s="3">
        <v>41778.50902777778</v>
      </c>
    </row>
    <row r="406">
      <c r="A406" s="1">
        <v>1011333.0</v>
      </c>
      <c r="B406" s="1" t="s">
        <v>2331</v>
      </c>
      <c r="C406" s="2" t="s">
        <v>2332</v>
      </c>
      <c r="D406" s="1" t="s">
        <v>2331</v>
      </c>
      <c r="E406" s="1" t="s">
        <v>2333</v>
      </c>
      <c r="G406" s="1" t="s">
        <v>2334</v>
      </c>
      <c r="H406" s="1" t="s">
        <v>2335</v>
      </c>
      <c r="I406" s="1" t="s">
        <v>2336</v>
      </c>
      <c r="J406" s="1" t="s">
        <v>223</v>
      </c>
      <c r="K406" s="1" t="s">
        <v>133</v>
      </c>
      <c r="L406" s="1">
        <v>98107.0</v>
      </c>
      <c r="M406" s="1" t="s">
        <v>706</v>
      </c>
      <c r="N406" s="1" t="s">
        <v>467</v>
      </c>
      <c r="U406" s="1">
        <v>-122.38467</v>
      </c>
      <c r="V406" s="1">
        <v>47.667591</v>
      </c>
      <c r="X406" s="1" t="s">
        <v>69</v>
      </c>
      <c r="Y406" s="1" t="s">
        <v>69</v>
      </c>
      <c r="Z406" s="1" t="s">
        <v>70</v>
      </c>
      <c r="AA406" s="1" t="s">
        <v>69</v>
      </c>
      <c r="AB406" s="1" t="s">
        <v>69</v>
      </c>
      <c r="AC406" s="1" t="s">
        <v>69</v>
      </c>
      <c r="AD406" s="1" t="s">
        <v>69</v>
      </c>
      <c r="AE406" s="1" t="s">
        <v>69</v>
      </c>
      <c r="AF406" s="1" t="s">
        <v>69</v>
      </c>
      <c r="AG406" s="1" t="s">
        <v>69</v>
      </c>
      <c r="AH406" s="1" t="s">
        <v>69</v>
      </c>
      <c r="AI406" s="1" t="s">
        <v>69</v>
      </c>
      <c r="AJ406" s="1" t="s">
        <v>69</v>
      </c>
      <c r="AK406" s="1" t="s">
        <v>69</v>
      </c>
      <c r="AL406" s="1" t="s">
        <v>69</v>
      </c>
      <c r="AM406" s="1" t="s">
        <v>69</v>
      </c>
      <c r="AN406" s="1" t="s">
        <v>70</v>
      </c>
      <c r="AO406" s="1" t="s">
        <v>69</v>
      </c>
      <c r="AP406" s="1" t="s">
        <v>70</v>
      </c>
      <c r="AQ406" s="1" t="s">
        <v>69</v>
      </c>
      <c r="AR406" s="1" t="s">
        <v>69</v>
      </c>
      <c r="AS406" s="1" t="s">
        <v>69</v>
      </c>
      <c r="AT406" s="1" t="s">
        <v>69</v>
      </c>
      <c r="AU406" s="1" t="s">
        <v>69</v>
      </c>
      <c r="AV406" s="1" t="s">
        <v>69</v>
      </c>
      <c r="AW406" s="1" t="s">
        <v>69</v>
      </c>
      <c r="AX406" s="1" t="s">
        <v>70</v>
      </c>
      <c r="AY406" s="1" t="s">
        <v>69</v>
      </c>
      <c r="AZ406" s="1" t="s">
        <v>69</v>
      </c>
      <c r="BA406" s="1" t="s">
        <v>69</v>
      </c>
      <c r="BB406" s="1" t="s">
        <v>69</v>
      </c>
      <c r="BC406" s="1" t="s">
        <v>69</v>
      </c>
      <c r="BD406" s="1" t="s">
        <v>69</v>
      </c>
      <c r="BE406" s="1" t="s">
        <v>70</v>
      </c>
      <c r="BF406" s="1" t="s">
        <v>69</v>
      </c>
      <c r="BG406" s="3">
        <v>42195.70277777778</v>
      </c>
    </row>
    <row r="407">
      <c r="A407" s="1">
        <v>1006740.0</v>
      </c>
      <c r="B407" s="1" t="s">
        <v>2337</v>
      </c>
      <c r="H407" s="1" t="s">
        <v>2338</v>
      </c>
      <c r="I407" s="1" t="s">
        <v>1649</v>
      </c>
      <c r="K407" s="1" t="s">
        <v>181</v>
      </c>
      <c r="L407" s="1">
        <v>22207.0</v>
      </c>
      <c r="U407" s="1">
        <v>-77.116501</v>
      </c>
      <c r="V407" s="1">
        <v>38.882599</v>
      </c>
      <c r="X407" s="1" t="s">
        <v>70</v>
      </c>
      <c r="Y407" s="1" t="s">
        <v>70</v>
      </c>
      <c r="Z407" s="1" t="s">
        <v>70</v>
      </c>
      <c r="AA407" s="1" t="s">
        <v>70</v>
      </c>
      <c r="AB407" s="1" t="s">
        <v>70</v>
      </c>
      <c r="AC407" s="1" t="s">
        <v>80</v>
      </c>
      <c r="BG407" s="1">
        <v>2011.0</v>
      </c>
    </row>
    <row r="408">
      <c r="A408" s="1">
        <v>1003662.0</v>
      </c>
      <c r="B408" s="1" t="s">
        <v>2339</v>
      </c>
      <c r="C408" s="2" t="s">
        <v>2340</v>
      </c>
      <c r="H408" s="1" t="s">
        <v>2341</v>
      </c>
      <c r="I408" s="1" t="s">
        <v>2342</v>
      </c>
      <c r="J408" s="1" t="s">
        <v>2343</v>
      </c>
      <c r="K408" s="1" t="s">
        <v>96</v>
      </c>
      <c r="L408" s="1">
        <v>12020.0</v>
      </c>
      <c r="M408" s="1" t="s">
        <v>2344</v>
      </c>
      <c r="N408" s="1" t="s">
        <v>2158</v>
      </c>
      <c r="U408" s="1">
        <v>-73.849838</v>
      </c>
      <c r="V408" s="1">
        <v>43.002365</v>
      </c>
      <c r="W408" s="1" t="s">
        <v>392</v>
      </c>
      <c r="X408" s="1" t="s">
        <v>69</v>
      </c>
      <c r="Y408" s="1" t="s">
        <v>69</v>
      </c>
      <c r="Z408" s="1" t="s">
        <v>70</v>
      </c>
      <c r="AA408" s="1" t="s">
        <v>69</v>
      </c>
      <c r="AB408" s="1" t="s">
        <v>70</v>
      </c>
      <c r="AC408" s="1" t="s">
        <v>70</v>
      </c>
      <c r="AD408" s="1" t="s">
        <v>69</v>
      </c>
      <c r="AE408" s="1" t="s">
        <v>70</v>
      </c>
      <c r="AF408" s="1" t="s">
        <v>69</v>
      </c>
      <c r="AG408" s="1" t="s">
        <v>69</v>
      </c>
      <c r="AH408" s="1" t="s">
        <v>69</v>
      </c>
      <c r="AI408" s="1" t="s">
        <v>70</v>
      </c>
      <c r="AJ408" s="1" t="s">
        <v>69</v>
      </c>
      <c r="AK408" s="1" t="s">
        <v>69</v>
      </c>
      <c r="AL408" s="1" t="s">
        <v>69</v>
      </c>
      <c r="AM408" s="1" t="s">
        <v>69</v>
      </c>
      <c r="AN408" s="1" t="s">
        <v>69</v>
      </c>
      <c r="AO408" s="1" t="s">
        <v>69</v>
      </c>
      <c r="AP408" s="1" t="s">
        <v>70</v>
      </c>
      <c r="AQ408" s="1" t="s">
        <v>70</v>
      </c>
      <c r="AR408" s="1" t="s">
        <v>69</v>
      </c>
      <c r="AS408" s="1" t="s">
        <v>69</v>
      </c>
      <c r="AT408" s="1" t="s">
        <v>69</v>
      </c>
      <c r="AU408" s="1" t="s">
        <v>69</v>
      </c>
      <c r="AV408" s="1" t="s">
        <v>70</v>
      </c>
      <c r="AW408" s="1" t="s">
        <v>70</v>
      </c>
      <c r="AX408" s="1" t="s">
        <v>70</v>
      </c>
      <c r="AY408" s="1" t="s">
        <v>70</v>
      </c>
      <c r="AZ408" s="1" t="s">
        <v>69</v>
      </c>
      <c r="BA408" s="1" t="s">
        <v>70</v>
      </c>
      <c r="BB408" s="1" t="s">
        <v>70</v>
      </c>
      <c r="BC408" s="1" t="s">
        <v>70</v>
      </c>
      <c r="BD408" s="1" t="s">
        <v>70</v>
      </c>
      <c r="BE408" s="1" t="s">
        <v>70</v>
      </c>
      <c r="BF408" s="1" t="s">
        <v>70</v>
      </c>
      <c r="BG408" s="3">
        <v>41712.59861111111</v>
      </c>
    </row>
    <row r="409">
      <c r="A409" s="1">
        <v>1003814.0</v>
      </c>
      <c r="B409" s="1" t="s">
        <v>2345</v>
      </c>
      <c r="H409" s="1" t="s">
        <v>2346</v>
      </c>
      <c r="I409" s="1" t="s">
        <v>2347</v>
      </c>
      <c r="J409" s="1" t="s">
        <v>1195</v>
      </c>
      <c r="K409" s="1" t="s">
        <v>451</v>
      </c>
      <c r="L409" s="1">
        <v>54810.0</v>
      </c>
      <c r="U409" s="1">
        <v>-92.4571</v>
      </c>
      <c r="V409" s="1">
        <v>45.451099</v>
      </c>
      <c r="X409" s="1" t="s">
        <v>70</v>
      </c>
      <c r="Y409" s="1" t="s">
        <v>70</v>
      </c>
      <c r="Z409" s="1" t="s">
        <v>70</v>
      </c>
      <c r="AA409" s="1" t="s">
        <v>70</v>
      </c>
      <c r="AB409" s="1" t="s">
        <v>70</v>
      </c>
      <c r="AC409" s="1" t="s">
        <v>80</v>
      </c>
      <c r="BG409" s="1">
        <v>2009.0</v>
      </c>
    </row>
    <row r="410">
      <c r="A410" s="1">
        <v>1006519.0</v>
      </c>
      <c r="B410" s="1" t="s">
        <v>2348</v>
      </c>
      <c r="C410" s="2" t="s">
        <v>2349</v>
      </c>
      <c r="H410" s="1" t="s">
        <v>2350</v>
      </c>
      <c r="I410" s="1" t="s">
        <v>2351</v>
      </c>
      <c r="J410" s="1" t="s">
        <v>310</v>
      </c>
      <c r="K410" s="1" t="s">
        <v>311</v>
      </c>
      <c r="L410" s="1">
        <v>21093.0</v>
      </c>
      <c r="U410" s="1">
        <v>-76.626404</v>
      </c>
      <c r="V410" s="1">
        <v>39.4398</v>
      </c>
      <c r="W410" s="1" t="s">
        <v>118</v>
      </c>
      <c r="X410" s="1" t="s">
        <v>70</v>
      </c>
      <c r="Y410" s="1" t="s">
        <v>69</v>
      </c>
      <c r="Z410" s="1" t="s">
        <v>70</v>
      </c>
      <c r="AA410" s="1" t="s">
        <v>69</v>
      </c>
      <c r="AB410" s="1" t="s">
        <v>70</v>
      </c>
      <c r="AC410" s="1" t="s">
        <v>80</v>
      </c>
      <c r="AD410" s="1" t="s">
        <v>70</v>
      </c>
      <c r="AE410" s="1" t="s">
        <v>70</v>
      </c>
      <c r="AF410" s="1" t="s">
        <v>70</v>
      </c>
      <c r="AG410" s="1" t="s">
        <v>70</v>
      </c>
      <c r="AH410" s="1" t="s">
        <v>70</v>
      </c>
      <c r="AI410" s="1" t="s">
        <v>70</v>
      </c>
      <c r="AJ410" s="1" t="s">
        <v>70</v>
      </c>
      <c r="AK410" s="1" t="s">
        <v>69</v>
      </c>
      <c r="AL410" s="1" t="s">
        <v>70</v>
      </c>
      <c r="AM410" s="1" t="s">
        <v>70</v>
      </c>
      <c r="AN410" s="1" t="s">
        <v>70</v>
      </c>
      <c r="AO410" s="1" t="s">
        <v>70</v>
      </c>
      <c r="AP410" s="1" t="s">
        <v>70</v>
      </c>
      <c r="AQ410" s="1" t="s">
        <v>70</v>
      </c>
      <c r="AR410" s="1" t="s">
        <v>70</v>
      </c>
      <c r="AS410" s="1" t="s">
        <v>70</v>
      </c>
      <c r="AT410" s="1" t="s">
        <v>70</v>
      </c>
      <c r="AU410" s="1" t="s">
        <v>70</v>
      </c>
      <c r="AV410" s="1" t="s">
        <v>70</v>
      </c>
      <c r="AW410" s="1" t="s">
        <v>70</v>
      </c>
      <c r="AX410" s="1" t="s">
        <v>70</v>
      </c>
      <c r="AY410" s="1" t="s">
        <v>70</v>
      </c>
      <c r="AZ410" s="1" t="s">
        <v>70</v>
      </c>
      <c r="BA410" s="1" t="s">
        <v>70</v>
      </c>
      <c r="BB410" s="1" t="s">
        <v>70</v>
      </c>
      <c r="BC410" s="1" t="s">
        <v>70</v>
      </c>
      <c r="BD410" s="1" t="s">
        <v>70</v>
      </c>
      <c r="BE410" s="1" t="s">
        <v>70</v>
      </c>
      <c r="BF410" s="1" t="s">
        <v>70</v>
      </c>
      <c r="BG410" s="3">
        <v>40747.90069444444</v>
      </c>
    </row>
    <row r="411">
      <c r="A411" s="1">
        <v>1000790.0</v>
      </c>
      <c r="B411" s="1" t="s">
        <v>2352</v>
      </c>
      <c r="C411" s="2" t="s">
        <v>2353</v>
      </c>
      <c r="H411" s="1" t="s">
        <v>2354</v>
      </c>
      <c r="I411" s="1" t="s">
        <v>310</v>
      </c>
      <c r="J411" s="1" t="s">
        <v>2355</v>
      </c>
      <c r="K411" s="1" t="s">
        <v>311</v>
      </c>
      <c r="L411" s="1">
        <v>21210.0</v>
      </c>
      <c r="M411" s="1" t="s">
        <v>2356</v>
      </c>
      <c r="N411" s="1" t="s">
        <v>2357</v>
      </c>
      <c r="U411" s="1">
        <v>-76.621475</v>
      </c>
      <c r="V411" s="1">
        <v>39.2929</v>
      </c>
      <c r="X411" s="1" t="s">
        <v>69</v>
      </c>
      <c r="Y411" s="1" t="s">
        <v>69</v>
      </c>
      <c r="Z411" s="1" t="s">
        <v>69</v>
      </c>
      <c r="AA411" s="1" t="s">
        <v>69</v>
      </c>
      <c r="AB411" s="1" t="s">
        <v>69</v>
      </c>
      <c r="AC411" s="1" t="s">
        <v>69</v>
      </c>
      <c r="AD411" s="1" t="s">
        <v>69</v>
      </c>
      <c r="AE411" s="1" t="s">
        <v>69</v>
      </c>
      <c r="AF411" s="1" t="s">
        <v>69</v>
      </c>
      <c r="AG411" s="1" t="s">
        <v>69</v>
      </c>
      <c r="AH411" s="1" t="s">
        <v>69</v>
      </c>
      <c r="AI411" s="1" t="s">
        <v>69</v>
      </c>
      <c r="AJ411" s="1" t="s">
        <v>69</v>
      </c>
      <c r="AK411" s="1" t="s">
        <v>69</v>
      </c>
      <c r="AL411" s="1" t="s">
        <v>69</v>
      </c>
      <c r="AM411" s="1" t="s">
        <v>69</v>
      </c>
      <c r="AN411" s="1" t="s">
        <v>69</v>
      </c>
      <c r="AO411" s="1" t="s">
        <v>69</v>
      </c>
      <c r="AP411" s="1" t="s">
        <v>69</v>
      </c>
      <c r="AQ411" s="1" t="s">
        <v>69</v>
      </c>
      <c r="AR411" s="1" t="s">
        <v>69</v>
      </c>
      <c r="AS411" s="1" t="s">
        <v>69</v>
      </c>
      <c r="AT411" s="1" t="s">
        <v>69</v>
      </c>
      <c r="AU411" s="1" t="s">
        <v>69</v>
      </c>
      <c r="AV411" s="1" t="s">
        <v>69</v>
      </c>
      <c r="AW411" s="1" t="s">
        <v>70</v>
      </c>
      <c r="AX411" s="1" t="s">
        <v>70</v>
      </c>
      <c r="AY411" s="1" t="s">
        <v>70</v>
      </c>
      <c r="AZ411" s="1" t="s">
        <v>70</v>
      </c>
      <c r="BA411" s="1" t="s">
        <v>70</v>
      </c>
      <c r="BB411" s="1" t="s">
        <v>70</v>
      </c>
      <c r="BC411" s="1" t="s">
        <v>70</v>
      </c>
      <c r="BD411" s="1" t="s">
        <v>70</v>
      </c>
      <c r="BE411" s="1" t="s">
        <v>70</v>
      </c>
      <c r="BF411" s="1" t="s">
        <v>70</v>
      </c>
      <c r="BG411" s="3">
        <v>41036.46944444445</v>
      </c>
    </row>
    <row r="412">
      <c r="A412" s="1">
        <v>1001027.0</v>
      </c>
      <c r="B412" s="1" t="s">
        <v>2358</v>
      </c>
      <c r="H412" s="1" t="s">
        <v>2359</v>
      </c>
      <c r="I412" s="1" t="s">
        <v>2360</v>
      </c>
      <c r="K412" s="1" t="s">
        <v>196</v>
      </c>
      <c r="L412" s="1">
        <v>68114.0</v>
      </c>
      <c r="U412" s="1">
        <v>-95.93</v>
      </c>
      <c r="V412" s="1">
        <v>41.233898</v>
      </c>
      <c r="X412" s="1" t="s">
        <v>70</v>
      </c>
      <c r="Y412" s="1" t="s">
        <v>70</v>
      </c>
      <c r="Z412" s="1" t="s">
        <v>70</v>
      </c>
      <c r="AA412" s="1" t="s">
        <v>70</v>
      </c>
      <c r="AB412" s="1" t="s">
        <v>70</v>
      </c>
      <c r="AC412" s="1" t="s">
        <v>80</v>
      </c>
      <c r="BG412" s="1">
        <v>2009.0</v>
      </c>
    </row>
    <row r="413">
      <c r="A413" s="1">
        <v>1010688.0</v>
      </c>
      <c r="B413" s="1" t="s">
        <v>2361</v>
      </c>
      <c r="C413" s="2" t="s">
        <v>2362</v>
      </c>
      <c r="D413" s="2" t="s">
        <v>2363</v>
      </c>
      <c r="H413" s="1" t="s">
        <v>2364</v>
      </c>
      <c r="I413" s="1" t="s">
        <v>2365</v>
      </c>
      <c r="J413" s="1" t="s">
        <v>2365</v>
      </c>
      <c r="K413" s="1" t="s">
        <v>785</v>
      </c>
      <c r="L413" s="1">
        <v>78003.0</v>
      </c>
      <c r="M413" s="1" t="s">
        <v>1081</v>
      </c>
      <c r="N413" s="1" t="s">
        <v>2366</v>
      </c>
      <c r="U413" s="1">
        <v>-99.074249</v>
      </c>
      <c r="V413" s="1">
        <v>29.727715</v>
      </c>
      <c r="X413" s="1" t="s">
        <v>69</v>
      </c>
      <c r="Y413" s="1" t="s">
        <v>70</v>
      </c>
      <c r="Z413" s="1" t="s">
        <v>70</v>
      </c>
      <c r="AA413" s="1" t="s">
        <v>70</v>
      </c>
      <c r="AB413" s="1" t="s">
        <v>70</v>
      </c>
      <c r="AC413" s="1" t="s">
        <v>70</v>
      </c>
      <c r="AD413" s="1" t="s">
        <v>69</v>
      </c>
      <c r="AE413" s="1" t="s">
        <v>70</v>
      </c>
      <c r="AF413" s="1" t="s">
        <v>70</v>
      </c>
      <c r="AG413" s="1" t="s">
        <v>69</v>
      </c>
      <c r="AH413" s="1" t="s">
        <v>69</v>
      </c>
      <c r="AI413" s="1" t="s">
        <v>70</v>
      </c>
      <c r="AJ413" s="1" t="s">
        <v>69</v>
      </c>
      <c r="AK413" s="1" t="s">
        <v>70</v>
      </c>
      <c r="AL413" s="1" t="s">
        <v>69</v>
      </c>
      <c r="AM413" s="1" t="s">
        <v>69</v>
      </c>
      <c r="AN413" s="1" t="s">
        <v>70</v>
      </c>
      <c r="AO413" s="1" t="s">
        <v>70</v>
      </c>
      <c r="AP413" s="1" t="s">
        <v>70</v>
      </c>
      <c r="AQ413" s="1" t="s">
        <v>69</v>
      </c>
      <c r="AR413" s="1" t="s">
        <v>69</v>
      </c>
      <c r="AS413" s="1" t="s">
        <v>70</v>
      </c>
      <c r="AT413" s="1" t="s">
        <v>70</v>
      </c>
      <c r="AU413" s="1" t="s">
        <v>69</v>
      </c>
      <c r="AV413" s="1" t="s">
        <v>70</v>
      </c>
      <c r="AW413" s="1" t="s">
        <v>70</v>
      </c>
      <c r="AX413" s="1" t="s">
        <v>70</v>
      </c>
      <c r="AY413" s="1" t="s">
        <v>70</v>
      </c>
      <c r="AZ413" s="1" t="s">
        <v>69</v>
      </c>
      <c r="BA413" s="1" t="s">
        <v>70</v>
      </c>
      <c r="BB413" s="1" t="s">
        <v>70</v>
      </c>
      <c r="BC413" s="1" t="s">
        <v>70</v>
      </c>
      <c r="BD413" s="1" t="s">
        <v>70</v>
      </c>
      <c r="BE413" s="1" t="s">
        <v>70</v>
      </c>
      <c r="BF413" s="1" t="s">
        <v>70</v>
      </c>
      <c r="BG413" s="3">
        <v>41938.478472222225</v>
      </c>
    </row>
    <row r="414">
      <c r="A414" s="1">
        <v>1008053.0</v>
      </c>
      <c r="B414" s="1" t="s">
        <v>2367</v>
      </c>
      <c r="D414" s="2" t="s">
        <v>2368</v>
      </c>
      <c r="H414" s="1" t="s">
        <v>2369</v>
      </c>
      <c r="I414" s="1" t="s">
        <v>2370</v>
      </c>
      <c r="J414" s="1" t="s">
        <v>2371</v>
      </c>
      <c r="K414" s="1" t="s">
        <v>575</v>
      </c>
      <c r="L414" s="1">
        <v>49056.0</v>
      </c>
      <c r="M414" s="1" t="s">
        <v>2372</v>
      </c>
      <c r="N414" s="1" t="s">
        <v>2373</v>
      </c>
      <c r="U414" s="1">
        <v>-86.109077</v>
      </c>
      <c r="V414" s="1">
        <v>42.312355</v>
      </c>
      <c r="W414" s="1" t="s">
        <v>392</v>
      </c>
      <c r="X414" s="1" t="s">
        <v>69</v>
      </c>
      <c r="Y414" s="1" t="s">
        <v>70</v>
      </c>
      <c r="Z414" s="1" t="s">
        <v>70</v>
      </c>
      <c r="AA414" s="1" t="s">
        <v>70</v>
      </c>
      <c r="AB414" s="1" t="s">
        <v>69</v>
      </c>
      <c r="AC414" s="1" t="s">
        <v>69</v>
      </c>
      <c r="AD414" s="1" t="s">
        <v>69</v>
      </c>
      <c r="AE414" s="1" t="s">
        <v>70</v>
      </c>
      <c r="AF414" s="1" t="s">
        <v>69</v>
      </c>
      <c r="AG414" s="1" t="s">
        <v>69</v>
      </c>
      <c r="AH414" s="1" t="s">
        <v>69</v>
      </c>
      <c r="AI414" s="1" t="s">
        <v>70</v>
      </c>
      <c r="AJ414" s="1" t="s">
        <v>69</v>
      </c>
      <c r="AK414" s="1" t="s">
        <v>69</v>
      </c>
      <c r="AL414" s="1" t="s">
        <v>69</v>
      </c>
      <c r="AM414" s="1" t="s">
        <v>69</v>
      </c>
      <c r="AN414" s="1" t="s">
        <v>69</v>
      </c>
      <c r="AO414" s="1" t="s">
        <v>70</v>
      </c>
      <c r="AP414" s="1" t="s">
        <v>70</v>
      </c>
      <c r="AQ414" s="1" t="s">
        <v>70</v>
      </c>
      <c r="AR414" s="1" t="s">
        <v>69</v>
      </c>
      <c r="AS414" s="1" t="s">
        <v>70</v>
      </c>
      <c r="AT414" s="1" t="s">
        <v>69</v>
      </c>
      <c r="AU414" s="1" t="s">
        <v>69</v>
      </c>
      <c r="AV414" s="1" t="s">
        <v>69</v>
      </c>
      <c r="AW414" s="1" t="s">
        <v>70</v>
      </c>
      <c r="AX414" s="1" t="s">
        <v>70</v>
      </c>
      <c r="AY414" s="1" t="s">
        <v>70</v>
      </c>
      <c r="AZ414" s="1" t="s">
        <v>69</v>
      </c>
      <c r="BA414" s="1" t="s">
        <v>70</v>
      </c>
      <c r="BB414" s="1" t="s">
        <v>70</v>
      </c>
      <c r="BC414" s="1" t="s">
        <v>70</v>
      </c>
      <c r="BD414" s="1" t="s">
        <v>70</v>
      </c>
      <c r="BE414" s="1" t="s">
        <v>70</v>
      </c>
      <c r="BF414" s="1" t="s">
        <v>70</v>
      </c>
      <c r="BG414" s="3">
        <v>41751.64097222222</v>
      </c>
    </row>
    <row r="415">
      <c r="A415" s="1">
        <v>1012081.0</v>
      </c>
      <c r="B415" s="1" t="s">
        <v>2374</v>
      </c>
      <c r="C415" s="2" t="s">
        <v>2375</v>
      </c>
      <c r="D415" s="2" t="s">
        <v>2376</v>
      </c>
      <c r="H415" s="1" t="s">
        <v>2377</v>
      </c>
      <c r="I415" s="1" t="s">
        <v>2370</v>
      </c>
      <c r="J415" s="1" t="s">
        <v>2378</v>
      </c>
      <c r="K415" s="1" t="s">
        <v>520</v>
      </c>
      <c r="L415" s="1">
        <v>4401.0</v>
      </c>
      <c r="M415" s="1" t="s">
        <v>2379</v>
      </c>
      <c r="N415" s="1" t="s">
        <v>2380</v>
      </c>
      <c r="U415" s="1">
        <v>-68.771652</v>
      </c>
      <c r="V415" s="1">
        <v>44.803959</v>
      </c>
      <c r="X415" s="1" t="s">
        <v>69</v>
      </c>
      <c r="Y415" s="1" t="s">
        <v>69</v>
      </c>
      <c r="Z415" s="1" t="s">
        <v>69</v>
      </c>
      <c r="AA415" s="1" t="s">
        <v>70</v>
      </c>
      <c r="AB415" s="1" t="s">
        <v>69</v>
      </c>
      <c r="AC415" s="1" t="s">
        <v>69</v>
      </c>
      <c r="AD415" s="1" t="s">
        <v>69</v>
      </c>
      <c r="AE415" s="1" t="s">
        <v>69</v>
      </c>
      <c r="AF415" s="1" t="s">
        <v>70</v>
      </c>
      <c r="AG415" s="1" t="s">
        <v>69</v>
      </c>
      <c r="AH415" s="1" t="s">
        <v>69</v>
      </c>
      <c r="AI415" s="1" t="s">
        <v>70</v>
      </c>
      <c r="AJ415" s="1" t="s">
        <v>69</v>
      </c>
      <c r="AK415" s="1" t="s">
        <v>69</v>
      </c>
      <c r="AL415" s="1" t="s">
        <v>70</v>
      </c>
      <c r="AM415" s="1" t="s">
        <v>69</v>
      </c>
      <c r="AN415" s="1" t="s">
        <v>69</v>
      </c>
      <c r="AO415" s="1" t="s">
        <v>69</v>
      </c>
      <c r="AP415" s="1" t="s">
        <v>70</v>
      </c>
      <c r="AQ415" s="1" t="s">
        <v>70</v>
      </c>
      <c r="AR415" s="1" t="s">
        <v>69</v>
      </c>
      <c r="AS415" s="1" t="s">
        <v>69</v>
      </c>
      <c r="AT415" s="1" t="s">
        <v>69</v>
      </c>
      <c r="AU415" s="1" t="s">
        <v>70</v>
      </c>
      <c r="AV415" s="1" t="s">
        <v>70</v>
      </c>
      <c r="AW415" s="1" t="s">
        <v>70</v>
      </c>
      <c r="AX415" s="1" t="s">
        <v>69</v>
      </c>
      <c r="AY415" s="1" t="s">
        <v>69</v>
      </c>
      <c r="AZ415" s="1" t="s">
        <v>69</v>
      </c>
      <c r="BA415" s="1" t="s">
        <v>70</v>
      </c>
      <c r="BB415" s="1" t="s">
        <v>69</v>
      </c>
      <c r="BC415" s="1" t="s">
        <v>70</v>
      </c>
      <c r="BD415" s="1" t="s">
        <v>70</v>
      </c>
      <c r="BE415" s="1" t="s">
        <v>70</v>
      </c>
      <c r="BF415" s="1" t="s">
        <v>70</v>
      </c>
      <c r="BG415" s="3">
        <v>43313.353472222225</v>
      </c>
    </row>
    <row r="416">
      <c r="A416" s="1">
        <v>1012134.0</v>
      </c>
      <c r="B416" s="1" t="s">
        <v>2381</v>
      </c>
      <c r="D416" s="2" t="s">
        <v>2382</v>
      </c>
      <c r="H416" s="1" t="s">
        <v>2383</v>
      </c>
      <c r="I416" s="1" t="s">
        <v>2384</v>
      </c>
      <c r="J416" s="1" t="s">
        <v>2385</v>
      </c>
      <c r="K416" s="1" t="s">
        <v>656</v>
      </c>
      <c r="L416" s="1">
        <v>92220.0</v>
      </c>
      <c r="M416" s="1" t="s">
        <v>2386</v>
      </c>
      <c r="N416" s="1" t="s">
        <v>2387</v>
      </c>
      <c r="U416" s="1">
        <v>-116.88953</v>
      </c>
      <c r="V416" s="1">
        <v>33.924896</v>
      </c>
      <c r="X416" s="1" t="s">
        <v>69</v>
      </c>
      <c r="Y416" s="1" t="s">
        <v>70</v>
      </c>
      <c r="Z416" s="1" t="s">
        <v>70</v>
      </c>
      <c r="AA416" s="1" t="s">
        <v>70</v>
      </c>
      <c r="AB416" s="1" t="s">
        <v>70</v>
      </c>
      <c r="AC416" s="1" t="s">
        <v>80</v>
      </c>
      <c r="AD416" s="1" t="s">
        <v>69</v>
      </c>
      <c r="AE416" s="1" t="s">
        <v>70</v>
      </c>
      <c r="AF416" s="1" t="s">
        <v>69</v>
      </c>
      <c r="AG416" s="1" t="s">
        <v>70</v>
      </c>
      <c r="AH416" s="1" t="s">
        <v>69</v>
      </c>
      <c r="AI416" s="1" t="s">
        <v>70</v>
      </c>
      <c r="AJ416" s="1" t="s">
        <v>69</v>
      </c>
      <c r="AK416" s="1" t="s">
        <v>69</v>
      </c>
      <c r="AL416" s="1" t="s">
        <v>69</v>
      </c>
      <c r="AM416" s="1" t="s">
        <v>69</v>
      </c>
      <c r="AN416" s="1" t="s">
        <v>70</v>
      </c>
      <c r="AO416" s="1" t="s">
        <v>70</v>
      </c>
      <c r="AP416" s="1" t="s">
        <v>70</v>
      </c>
      <c r="AQ416" s="1" t="s">
        <v>70</v>
      </c>
      <c r="AR416" s="1" t="s">
        <v>70</v>
      </c>
      <c r="AS416" s="1" t="s">
        <v>70</v>
      </c>
      <c r="AT416" s="1" t="s">
        <v>70</v>
      </c>
      <c r="AU416" s="1" t="s">
        <v>69</v>
      </c>
      <c r="AV416" s="1" t="s">
        <v>70</v>
      </c>
      <c r="AW416" s="1" t="s">
        <v>70</v>
      </c>
      <c r="AX416" s="1" t="s">
        <v>69</v>
      </c>
      <c r="AY416" s="1" t="s">
        <v>70</v>
      </c>
      <c r="AZ416" s="1" t="s">
        <v>69</v>
      </c>
      <c r="BA416" s="1" t="s">
        <v>70</v>
      </c>
      <c r="BB416" s="1" t="s">
        <v>70</v>
      </c>
      <c r="BC416" s="1" t="s">
        <v>70</v>
      </c>
      <c r="BD416" s="1" t="s">
        <v>70</v>
      </c>
      <c r="BE416" s="1" t="s">
        <v>70</v>
      </c>
      <c r="BF416" s="1" t="s">
        <v>70</v>
      </c>
      <c r="BG416" s="3">
        <v>42551.61388888889</v>
      </c>
    </row>
    <row r="417">
      <c r="A417" s="1">
        <v>1010152.0</v>
      </c>
      <c r="B417" s="1" t="s">
        <v>2388</v>
      </c>
      <c r="C417" s="2" t="s">
        <v>2389</v>
      </c>
      <c r="D417" s="2" t="s">
        <v>2390</v>
      </c>
      <c r="H417" s="1" t="s">
        <v>2391</v>
      </c>
      <c r="I417" s="1" t="s">
        <v>2392</v>
      </c>
      <c r="J417" s="1" t="s">
        <v>519</v>
      </c>
      <c r="K417" s="1" t="s">
        <v>520</v>
      </c>
      <c r="L417" s="1">
        <v>4609.0</v>
      </c>
      <c r="M417" s="1" t="s">
        <v>2393</v>
      </c>
      <c r="N417" s="1" t="s">
        <v>1154</v>
      </c>
      <c r="U417" s="1">
        <v>-68.203384</v>
      </c>
      <c r="V417" s="1">
        <v>44.383068</v>
      </c>
      <c r="X417" s="1" t="s">
        <v>69</v>
      </c>
      <c r="Y417" s="1" t="s">
        <v>70</v>
      </c>
      <c r="Z417" s="1" t="s">
        <v>70</v>
      </c>
      <c r="AA417" s="1" t="s">
        <v>70</v>
      </c>
      <c r="AB417" s="1" t="s">
        <v>70</v>
      </c>
      <c r="AC417" s="1" t="s">
        <v>69</v>
      </c>
      <c r="AD417" s="1" t="s">
        <v>69</v>
      </c>
      <c r="AE417" s="1" t="s">
        <v>69</v>
      </c>
      <c r="AF417" s="1" t="s">
        <v>69</v>
      </c>
      <c r="AG417" s="1" t="s">
        <v>70</v>
      </c>
      <c r="AH417" s="1" t="s">
        <v>69</v>
      </c>
      <c r="AI417" s="1" t="s">
        <v>69</v>
      </c>
      <c r="AJ417" s="1" t="s">
        <v>70</v>
      </c>
      <c r="AK417" s="1" t="s">
        <v>69</v>
      </c>
      <c r="AL417" s="1" t="s">
        <v>69</v>
      </c>
      <c r="AM417" s="1" t="s">
        <v>69</v>
      </c>
      <c r="AN417" s="1" t="s">
        <v>69</v>
      </c>
      <c r="AO417" s="1" t="s">
        <v>69</v>
      </c>
      <c r="AP417" s="1" t="s">
        <v>70</v>
      </c>
      <c r="AQ417" s="1" t="s">
        <v>70</v>
      </c>
      <c r="AR417" s="1" t="s">
        <v>70</v>
      </c>
      <c r="AS417" s="1" t="s">
        <v>69</v>
      </c>
      <c r="AT417" s="1" t="s">
        <v>69</v>
      </c>
      <c r="AU417" s="1" t="s">
        <v>69</v>
      </c>
      <c r="AV417" s="1" t="s">
        <v>70</v>
      </c>
      <c r="AW417" s="1" t="s">
        <v>69</v>
      </c>
      <c r="AX417" s="1" t="s">
        <v>69</v>
      </c>
      <c r="AY417" s="1" t="s">
        <v>70</v>
      </c>
      <c r="AZ417" s="1" t="s">
        <v>69</v>
      </c>
      <c r="BA417" s="1" t="s">
        <v>70</v>
      </c>
      <c r="BB417" s="1" t="s">
        <v>70</v>
      </c>
      <c r="BC417" s="1" t="s">
        <v>70</v>
      </c>
      <c r="BD417" s="1" t="s">
        <v>70</v>
      </c>
      <c r="BE417" s="1" t="s">
        <v>70</v>
      </c>
      <c r="BF417" s="1" t="s">
        <v>70</v>
      </c>
      <c r="BG417" s="3">
        <v>42185.87708333333</v>
      </c>
    </row>
    <row r="418">
      <c r="A418" s="1">
        <v>1002881.0</v>
      </c>
      <c r="B418" s="1" t="s">
        <v>2394</v>
      </c>
      <c r="C418" s="2" t="s">
        <v>2395</v>
      </c>
      <c r="H418" s="1" t="s">
        <v>2396</v>
      </c>
      <c r="I418" s="1" t="s">
        <v>2397</v>
      </c>
      <c r="J418" s="1" t="s">
        <v>1728</v>
      </c>
      <c r="K418" s="1" t="s">
        <v>211</v>
      </c>
      <c r="L418" s="1" t="s">
        <v>2398</v>
      </c>
      <c r="M418" s="1" t="s">
        <v>2399</v>
      </c>
      <c r="N418" s="1" t="s">
        <v>2400</v>
      </c>
      <c r="U418" s="1">
        <v>-81.425781</v>
      </c>
      <c r="V418" s="1">
        <v>29.182617</v>
      </c>
      <c r="W418" s="1" t="s">
        <v>864</v>
      </c>
      <c r="X418" s="1" t="s">
        <v>69</v>
      </c>
      <c r="Y418" s="1" t="s">
        <v>70</v>
      </c>
      <c r="Z418" s="1" t="s">
        <v>70</v>
      </c>
      <c r="AA418" s="1" t="s">
        <v>70</v>
      </c>
      <c r="AB418" s="1" t="s">
        <v>70</v>
      </c>
      <c r="AC418" s="1" t="s">
        <v>80</v>
      </c>
      <c r="AD418" s="1" t="s">
        <v>69</v>
      </c>
      <c r="AE418" s="1" t="s">
        <v>69</v>
      </c>
      <c r="AF418" s="1" t="s">
        <v>69</v>
      </c>
      <c r="AG418" s="1" t="s">
        <v>69</v>
      </c>
      <c r="AH418" s="1" t="s">
        <v>69</v>
      </c>
      <c r="AI418" s="1" t="s">
        <v>69</v>
      </c>
      <c r="AJ418" s="1" t="s">
        <v>69</v>
      </c>
      <c r="AK418" s="1" t="s">
        <v>69</v>
      </c>
      <c r="AL418" s="1" t="s">
        <v>69</v>
      </c>
      <c r="AM418" s="1" t="s">
        <v>69</v>
      </c>
      <c r="AN418" s="1" t="s">
        <v>69</v>
      </c>
      <c r="AO418" s="1" t="s">
        <v>69</v>
      </c>
      <c r="AP418" s="1" t="s">
        <v>70</v>
      </c>
      <c r="AQ418" s="1" t="s">
        <v>70</v>
      </c>
      <c r="AR418" s="1" t="s">
        <v>69</v>
      </c>
      <c r="AS418" s="1" t="s">
        <v>69</v>
      </c>
      <c r="AT418" s="1" t="s">
        <v>69</v>
      </c>
      <c r="AU418" s="1" t="s">
        <v>69</v>
      </c>
      <c r="AV418" s="1" t="s">
        <v>69</v>
      </c>
      <c r="AW418" s="1" t="s">
        <v>70</v>
      </c>
      <c r="AX418" s="1" t="s">
        <v>70</v>
      </c>
      <c r="AY418" s="1" t="s">
        <v>70</v>
      </c>
      <c r="AZ418" s="1" t="s">
        <v>69</v>
      </c>
      <c r="BA418" s="1" t="s">
        <v>70</v>
      </c>
      <c r="BB418" s="1" t="s">
        <v>70</v>
      </c>
      <c r="BC418" s="1" t="s">
        <v>69</v>
      </c>
      <c r="BD418" s="1" t="s">
        <v>70</v>
      </c>
      <c r="BE418" s="1" t="s">
        <v>70</v>
      </c>
      <c r="BF418" s="1" t="s">
        <v>70</v>
      </c>
      <c r="BG418" s="3">
        <v>41729.686111111114</v>
      </c>
    </row>
    <row r="419">
      <c r="A419" s="1">
        <v>1004549.0</v>
      </c>
      <c r="B419" s="1" t="s">
        <v>2401</v>
      </c>
      <c r="C419" s="2" t="s">
        <v>2402</v>
      </c>
      <c r="D419" s="2" t="s">
        <v>2403</v>
      </c>
      <c r="H419" s="1" t="s">
        <v>2404</v>
      </c>
      <c r="I419" s="1" t="s">
        <v>2405</v>
      </c>
      <c r="J419" s="1" t="s">
        <v>2406</v>
      </c>
      <c r="K419" s="1" t="s">
        <v>881</v>
      </c>
      <c r="L419" s="1">
        <v>26416.0</v>
      </c>
      <c r="M419" s="1" t="s">
        <v>2407</v>
      </c>
      <c r="N419" s="1" t="s">
        <v>2408</v>
      </c>
      <c r="U419" s="1">
        <v>-80.036255</v>
      </c>
      <c r="V419" s="1">
        <v>39.15181</v>
      </c>
      <c r="W419" s="1" t="s">
        <v>136</v>
      </c>
      <c r="X419" s="1" t="s">
        <v>69</v>
      </c>
      <c r="Y419" s="1" t="s">
        <v>69</v>
      </c>
      <c r="Z419" s="1" t="s">
        <v>69</v>
      </c>
      <c r="AA419" s="1" t="s">
        <v>69</v>
      </c>
      <c r="AB419" s="1" t="s">
        <v>69</v>
      </c>
      <c r="AC419" s="1" t="s">
        <v>69</v>
      </c>
      <c r="AD419" s="1" t="s">
        <v>69</v>
      </c>
      <c r="AE419" s="1" t="s">
        <v>69</v>
      </c>
      <c r="AF419" s="1" t="s">
        <v>69</v>
      </c>
      <c r="AG419" s="1" t="s">
        <v>70</v>
      </c>
      <c r="AH419" s="1" t="s">
        <v>69</v>
      </c>
      <c r="AI419" s="1" t="s">
        <v>70</v>
      </c>
      <c r="AJ419" s="1" t="s">
        <v>69</v>
      </c>
      <c r="AK419" s="1" t="s">
        <v>69</v>
      </c>
      <c r="AL419" s="1" t="s">
        <v>69</v>
      </c>
      <c r="AM419" s="1" t="s">
        <v>69</v>
      </c>
      <c r="AN419" s="1" t="s">
        <v>69</v>
      </c>
      <c r="AO419" s="1" t="s">
        <v>69</v>
      </c>
      <c r="AP419" s="1" t="s">
        <v>70</v>
      </c>
      <c r="AQ419" s="1" t="s">
        <v>69</v>
      </c>
      <c r="AR419" s="1" t="s">
        <v>69</v>
      </c>
      <c r="AS419" s="1" t="s">
        <v>69</v>
      </c>
      <c r="AT419" s="1" t="s">
        <v>69</v>
      </c>
      <c r="AU419" s="1" t="s">
        <v>69</v>
      </c>
      <c r="AV419" s="1" t="s">
        <v>69</v>
      </c>
      <c r="AW419" s="1" t="s">
        <v>70</v>
      </c>
      <c r="AX419" s="1" t="s">
        <v>69</v>
      </c>
      <c r="AY419" s="1" t="s">
        <v>69</v>
      </c>
      <c r="AZ419" s="1" t="s">
        <v>69</v>
      </c>
      <c r="BA419" s="1" t="s">
        <v>69</v>
      </c>
      <c r="BB419" s="1" t="s">
        <v>70</v>
      </c>
      <c r="BC419" s="1" t="s">
        <v>69</v>
      </c>
      <c r="BD419" s="1" t="s">
        <v>70</v>
      </c>
      <c r="BE419" s="1" t="s">
        <v>70</v>
      </c>
      <c r="BF419" s="1" t="s">
        <v>69</v>
      </c>
      <c r="BG419" s="3">
        <v>41732.32986111111</v>
      </c>
    </row>
    <row r="420">
      <c r="A420" s="1">
        <v>1001612.0</v>
      </c>
      <c r="B420" s="1" t="s">
        <v>2409</v>
      </c>
      <c r="H420" s="1" t="s">
        <v>2410</v>
      </c>
      <c r="I420" s="1" t="s">
        <v>2411</v>
      </c>
      <c r="J420" s="1" t="s">
        <v>2406</v>
      </c>
      <c r="K420" s="1" t="s">
        <v>382</v>
      </c>
      <c r="L420" s="1">
        <v>36072.0</v>
      </c>
      <c r="U420" s="1">
        <v>-85.143097</v>
      </c>
      <c r="V420" s="1">
        <v>31.8929</v>
      </c>
      <c r="X420" s="1" t="s">
        <v>70</v>
      </c>
      <c r="Y420" s="1" t="s">
        <v>70</v>
      </c>
      <c r="Z420" s="1" t="s">
        <v>70</v>
      </c>
      <c r="AA420" s="1" t="s">
        <v>70</v>
      </c>
      <c r="AB420" s="1" t="s">
        <v>70</v>
      </c>
      <c r="AC420" s="1" t="s">
        <v>80</v>
      </c>
      <c r="BG420" s="1">
        <v>2009.0</v>
      </c>
    </row>
    <row r="421">
      <c r="A421" s="1">
        <v>1008918.0</v>
      </c>
      <c r="B421" s="1" t="s">
        <v>2412</v>
      </c>
      <c r="C421" s="2" t="s">
        <v>356</v>
      </c>
      <c r="D421" s="2" t="s">
        <v>2413</v>
      </c>
      <c r="H421" s="1" t="s">
        <v>2414</v>
      </c>
      <c r="I421" s="1" t="s">
        <v>641</v>
      </c>
      <c r="J421" s="1" t="s">
        <v>96</v>
      </c>
      <c r="K421" s="1" t="s">
        <v>96</v>
      </c>
      <c r="L421" s="1">
        <v>11217.0</v>
      </c>
      <c r="M421" s="1" t="s">
        <v>2415</v>
      </c>
      <c r="N421" s="1" t="s">
        <v>2416</v>
      </c>
      <c r="U421" s="1">
        <v>-73.951141</v>
      </c>
      <c r="V421" s="1">
        <v>40.677963</v>
      </c>
      <c r="W421" s="1" t="s">
        <v>136</v>
      </c>
      <c r="X421" s="1" t="s">
        <v>69</v>
      </c>
      <c r="Y421" s="1" t="s">
        <v>69</v>
      </c>
      <c r="Z421" s="1" t="s">
        <v>69</v>
      </c>
      <c r="AA421" s="1" t="s">
        <v>69</v>
      </c>
      <c r="AB421" s="1" t="s">
        <v>69</v>
      </c>
      <c r="AC421" s="1" t="s">
        <v>70</v>
      </c>
      <c r="AD421" s="1" t="s">
        <v>69</v>
      </c>
      <c r="AE421" s="1" t="s">
        <v>69</v>
      </c>
      <c r="AF421" s="1" t="s">
        <v>70</v>
      </c>
      <c r="AG421" s="1" t="s">
        <v>70</v>
      </c>
      <c r="AH421" s="1" t="s">
        <v>70</v>
      </c>
      <c r="AI421" s="1" t="s">
        <v>69</v>
      </c>
      <c r="AJ421" s="1" t="s">
        <v>69</v>
      </c>
      <c r="AK421" s="1" t="s">
        <v>69</v>
      </c>
      <c r="AL421" s="1" t="s">
        <v>69</v>
      </c>
      <c r="AM421" s="1" t="s">
        <v>69</v>
      </c>
      <c r="AN421" s="1" t="s">
        <v>70</v>
      </c>
      <c r="AO421" s="1" t="s">
        <v>70</v>
      </c>
      <c r="AP421" s="1" t="s">
        <v>70</v>
      </c>
      <c r="AQ421" s="1" t="s">
        <v>70</v>
      </c>
      <c r="AR421" s="1" t="s">
        <v>70</v>
      </c>
      <c r="AS421" s="1" t="s">
        <v>70</v>
      </c>
      <c r="AT421" s="1" t="s">
        <v>70</v>
      </c>
      <c r="AU421" s="1" t="s">
        <v>70</v>
      </c>
      <c r="AV421" s="1" t="s">
        <v>70</v>
      </c>
      <c r="AW421" s="1" t="s">
        <v>70</v>
      </c>
      <c r="AX421" s="1" t="s">
        <v>70</v>
      </c>
      <c r="AY421" s="1" t="s">
        <v>70</v>
      </c>
      <c r="AZ421" s="1" t="s">
        <v>69</v>
      </c>
      <c r="BA421" s="1" t="s">
        <v>70</v>
      </c>
      <c r="BB421" s="1" t="s">
        <v>70</v>
      </c>
      <c r="BC421" s="1" t="s">
        <v>70</v>
      </c>
      <c r="BD421" s="1" t="s">
        <v>70</v>
      </c>
      <c r="BE421" s="1" t="s">
        <v>70</v>
      </c>
      <c r="BF421" s="1" t="s">
        <v>70</v>
      </c>
      <c r="BG421" s="3">
        <v>41479.56458333333</v>
      </c>
    </row>
    <row r="422">
      <c r="A422" s="1">
        <v>1007268.0</v>
      </c>
      <c r="B422" s="1" t="s">
        <v>2417</v>
      </c>
      <c r="C422" s="2" t="s">
        <v>2418</v>
      </c>
      <c r="D422" s="2" t="s">
        <v>2419</v>
      </c>
      <c r="H422" s="1" t="s">
        <v>2420</v>
      </c>
      <c r="I422" s="1" t="s">
        <v>2421</v>
      </c>
      <c r="J422" s="1" t="s">
        <v>2422</v>
      </c>
      <c r="K422" s="1" t="s">
        <v>582</v>
      </c>
      <c r="L422" s="1">
        <v>40004.0</v>
      </c>
      <c r="M422" s="1" t="s">
        <v>2423</v>
      </c>
      <c r="N422" s="1" t="s">
        <v>2424</v>
      </c>
      <c r="U422" s="1">
        <v>-85.465096</v>
      </c>
      <c r="V422" s="1">
        <v>37.810078</v>
      </c>
      <c r="W422" s="1" t="s">
        <v>392</v>
      </c>
      <c r="X422" s="1" t="s">
        <v>70</v>
      </c>
      <c r="Y422" s="1" t="s">
        <v>69</v>
      </c>
      <c r="Z422" s="1" t="s">
        <v>70</v>
      </c>
      <c r="AA422" s="1" t="s">
        <v>69</v>
      </c>
      <c r="AB422" s="1" t="s">
        <v>70</v>
      </c>
      <c r="AC422" s="1" t="s">
        <v>69</v>
      </c>
      <c r="AD422" s="1" t="s">
        <v>69</v>
      </c>
      <c r="AE422" s="1" t="s">
        <v>70</v>
      </c>
      <c r="AF422" s="1" t="s">
        <v>70</v>
      </c>
      <c r="AG422" s="1" t="s">
        <v>69</v>
      </c>
      <c r="AH422" s="1" t="s">
        <v>69</v>
      </c>
      <c r="AI422" s="1" t="s">
        <v>70</v>
      </c>
      <c r="AJ422" s="1" t="s">
        <v>69</v>
      </c>
      <c r="AK422" s="1" t="s">
        <v>69</v>
      </c>
      <c r="AL422" s="1" t="s">
        <v>69</v>
      </c>
      <c r="AM422" s="1" t="s">
        <v>69</v>
      </c>
      <c r="AN422" s="1" t="s">
        <v>70</v>
      </c>
      <c r="AO422" s="1" t="s">
        <v>69</v>
      </c>
      <c r="AP422" s="1" t="s">
        <v>70</v>
      </c>
      <c r="AQ422" s="1" t="s">
        <v>70</v>
      </c>
      <c r="AR422" s="1" t="s">
        <v>69</v>
      </c>
      <c r="AS422" s="1" t="s">
        <v>69</v>
      </c>
      <c r="AT422" s="1" t="s">
        <v>70</v>
      </c>
      <c r="AU422" s="1" t="s">
        <v>69</v>
      </c>
      <c r="AV422" s="1" t="s">
        <v>69</v>
      </c>
      <c r="AW422" s="1" t="s">
        <v>70</v>
      </c>
      <c r="AX422" s="1" t="s">
        <v>70</v>
      </c>
      <c r="AY422" s="1" t="s">
        <v>70</v>
      </c>
      <c r="AZ422" s="1" t="s">
        <v>69</v>
      </c>
      <c r="BA422" s="1" t="s">
        <v>70</v>
      </c>
      <c r="BB422" s="1" t="s">
        <v>70</v>
      </c>
      <c r="BC422" s="1" t="s">
        <v>70</v>
      </c>
      <c r="BD422" s="1" t="s">
        <v>70</v>
      </c>
      <c r="BE422" s="1" t="s">
        <v>70</v>
      </c>
      <c r="BF422" s="1" t="s">
        <v>70</v>
      </c>
      <c r="BG422" s="3">
        <v>41452.990277777775</v>
      </c>
    </row>
    <row r="423">
      <c r="A423" s="1">
        <v>1008466.0</v>
      </c>
      <c r="B423" s="1" t="s">
        <v>2425</v>
      </c>
      <c r="C423" s="2" t="s">
        <v>2426</v>
      </c>
      <c r="D423" s="2" t="s">
        <v>2427</v>
      </c>
      <c r="H423" s="1" t="s">
        <v>2428</v>
      </c>
      <c r="I423" s="1" t="s">
        <v>2429</v>
      </c>
      <c r="J423" s="1" t="s">
        <v>2430</v>
      </c>
      <c r="K423" s="1" t="s">
        <v>91</v>
      </c>
      <c r="L423" s="1">
        <v>64060.0</v>
      </c>
      <c r="U423" s="1">
        <v>-94.372253</v>
      </c>
      <c r="V423" s="1">
        <v>39.32568</v>
      </c>
      <c r="W423" s="1" t="s">
        <v>128</v>
      </c>
      <c r="X423" s="1" t="s">
        <v>69</v>
      </c>
      <c r="Y423" s="1" t="s">
        <v>70</v>
      </c>
      <c r="Z423" s="1" t="s">
        <v>70</v>
      </c>
      <c r="AA423" s="1" t="s">
        <v>70</v>
      </c>
      <c r="AB423" s="1" t="s">
        <v>70</v>
      </c>
      <c r="AC423" s="1" t="s">
        <v>70</v>
      </c>
      <c r="AD423" s="1" t="s">
        <v>70</v>
      </c>
      <c r="AE423" s="1" t="s">
        <v>70</v>
      </c>
      <c r="AF423" s="1" t="s">
        <v>70</v>
      </c>
      <c r="AG423" s="1" t="s">
        <v>70</v>
      </c>
      <c r="AH423" s="1" t="s">
        <v>69</v>
      </c>
      <c r="AI423" s="1" t="s">
        <v>70</v>
      </c>
      <c r="AJ423" s="1" t="s">
        <v>70</v>
      </c>
      <c r="AK423" s="1" t="s">
        <v>69</v>
      </c>
      <c r="AL423" s="1" t="s">
        <v>70</v>
      </c>
      <c r="AM423" s="1" t="s">
        <v>69</v>
      </c>
      <c r="AN423" s="1" t="s">
        <v>70</v>
      </c>
      <c r="AO423" s="1" t="s">
        <v>69</v>
      </c>
      <c r="AP423" s="1" t="s">
        <v>70</v>
      </c>
      <c r="AQ423" s="1" t="s">
        <v>70</v>
      </c>
      <c r="AR423" s="1" t="s">
        <v>70</v>
      </c>
      <c r="AS423" s="1" t="s">
        <v>69</v>
      </c>
      <c r="AT423" s="1" t="s">
        <v>70</v>
      </c>
      <c r="AU423" s="1" t="s">
        <v>70</v>
      </c>
      <c r="AV423" s="1" t="s">
        <v>70</v>
      </c>
      <c r="AW423" s="1" t="s">
        <v>70</v>
      </c>
      <c r="AX423" s="1" t="s">
        <v>70</v>
      </c>
      <c r="AY423" s="1" t="s">
        <v>70</v>
      </c>
      <c r="AZ423" s="1" t="s">
        <v>70</v>
      </c>
      <c r="BA423" s="1" t="s">
        <v>70</v>
      </c>
      <c r="BB423" s="1" t="s">
        <v>70</v>
      </c>
      <c r="BC423" s="1" t="s">
        <v>70</v>
      </c>
      <c r="BD423" s="1" t="s">
        <v>70</v>
      </c>
      <c r="BE423" s="1" t="s">
        <v>70</v>
      </c>
      <c r="BF423" s="1" t="s">
        <v>70</v>
      </c>
      <c r="BG423" s="3">
        <v>41450.652083333334</v>
      </c>
    </row>
    <row r="424">
      <c r="A424" s="1">
        <v>1003082.0</v>
      </c>
      <c r="B424" s="1" t="s">
        <v>2431</v>
      </c>
      <c r="C424" s="1" t="s">
        <v>2432</v>
      </c>
      <c r="H424" s="1" t="s">
        <v>2433</v>
      </c>
      <c r="I424" s="1" t="s">
        <v>2434</v>
      </c>
      <c r="J424" s="1" t="s">
        <v>2435</v>
      </c>
      <c r="K424" s="1" t="s">
        <v>96</v>
      </c>
      <c r="L424" s="1">
        <v>14012.0</v>
      </c>
      <c r="M424" s="1" t="s">
        <v>2436</v>
      </c>
      <c r="N424" s="1" t="s">
        <v>2437</v>
      </c>
      <c r="U424" s="1">
        <v>-78.554802</v>
      </c>
      <c r="V424" s="1">
        <v>43.330116</v>
      </c>
      <c r="W424" s="1" t="s">
        <v>392</v>
      </c>
      <c r="X424" s="1" t="s">
        <v>70</v>
      </c>
      <c r="Y424" s="1" t="s">
        <v>69</v>
      </c>
      <c r="Z424" s="1" t="s">
        <v>69</v>
      </c>
      <c r="AA424" s="1" t="s">
        <v>69</v>
      </c>
      <c r="AB424" s="1" t="s">
        <v>70</v>
      </c>
      <c r="AC424" s="1" t="s">
        <v>80</v>
      </c>
      <c r="AD424" s="1" t="s">
        <v>69</v>
      </c>
      <c r="AE424" s="1" t="s">
        <v>69</v>
      </c>
      <c r="AF424" s="1" t="s">
        <v>69</v>
      </c>
      <c r="AG424" s="1" t="s">
        <v>69</v>
      </c>
      <c r="AH424" s="1" t="s">
        <v>69</v>
      </c>
      <c r="AI424" s="1" t="s">
        <v>70</v>
      </c>
      <c r="AJ424" s="1" t="s">
        <v>70</v>
      </c>
      <c r="AK424" s="1" t="s">
        <v>69</v>
      </c>
      <c r="AL424" s="1" t="s">
        <v>69</v>
      </c>
      <c r="AM424" s="1" t="s">
        <v>69</v>
      </c>
      <c r="AN424" s="1" t="s">
        <v>70</v>
      </c>
      <c r="AO424" s="1" t="s">
        <v>70</v>
      </c>
      <c r="AP424" s="1" t="s">
        <v>70</v>
      </c>
      <c r="AQ424" s="1" t="s">
        <v>70</v>
      </c>
      <c r="AR424" s="1" t="s">
        <v>69</v>
      </c>
      <c r="AS424" s="1" t="s">
        <v>70</v>
      </c>
      <c r="AT424" s="1" t="s">
        <v>69</v>
      </c>
      <c r="AU424" s="1" t="s">
        <v>69</v>
      </c>
      <c r="AV424" s="1" t="s">
        <v>69</v>
      </c>
      <c r="AW424" s="1" t="s">
        <v>70</v>
      </c>
      <c r="AX424" s="1" t="s">
        <v>70</v>
      </c>
      <c r="AY424" s="1" t="s">
        <v>70</v>
      </c>
      <c r="AZ424" s="1" t="s">
        <v>69</v>
      </c>
      <c r="BA424" s="1" t="s">
        <v>70</v>
      </c>
      <c r="BB424" s="1" t="s">
        <v>70</v>
      </c>
      <c r="BC424" s="1" t="s">
        <v>70</v>
      </c>
      <c r="BD424" s="1" t="s">
        <v>70</v>
      </c>
      <c r="BE424" s="1" t="s">
        <v>70</v>
      </c>
      <c r="BF424" s="1" t="s">
        <v>70</v>
      </c>
      <c r="BG424" s="3">
        <v>41714.7125</v>
      </c>
    </row>
    <row r="425">
      <c r="A425" s="1">
        <v>1018168.0</v>
      </c>
      <c r="B425" s="1" t="s">
        <v>2438</v>
      </c>
      <c r="D425" s="1" t="s">
        <v>2439</v>
      </c>
      <c r="H425" s="1" t="s">
        <v>2440</v>
      </c>
      <c r="I425" s="1" t="s">
        <v>2441</v>
      </c>
      <c r="J425" s="1" t="s">
        <v>918</v>
      </c>
      <c r="K425" s="1" t="s">
        <v>451</v>
      </c>
      <c r="L425" s="1">
        <v>54880.0</v>
      </c>
      <c r="M425" s="1" t="s">
        <v>2442</v>
      </c>
      <c r="N425" s="1" t="s">
        <v>490</v>
      </c>
      <c r="U425" s="1">
        <v>-92.068367</v>
      </c>
      <c r="V425" s="1">
        <v>46.722301</v>
      </c>
      <c r="X425" s="1" t="s">
        <v>69</v>
      </c>
      <c r="Y425" s="1" t="s">
        <v>69</v>
      </c>
      <c r="Z425" s="1" t="s">
        <v>70</v>
      </c>
      <c r="AA425" s="1" t="s">
        <v>69</v>
      </c>
      <c r="AB425" s="1" t="s">
        <v>70</v>
      </c>
      <c r="AC425" s="1" t="s">
        <v>80</v>
      </c>
      <c r="AD425" s="1" t="s">
        <v>69</v>
      </c>
      <c r="AE425" s="1" t="s">
        <v>70</v>
      </c>
      <c r="AF425" s="1" t="s">
        <v>69</v>
      </c>
      <c r="AG425" s="1" t="s">
        <v>69</v>
      </c>
      <c r="AH425" s="1" t="s">
        <v>69</v>
      </c>
      <c r="AI425" s="1" t="s">
        <v>70</v>
      </c>
      <c r="AJ425" s="1" t="s">
        <v>69</v>
      </c>
      <c r="AK425" s="1" t="s">
        <v>69</v>
      </c>
      <c r="AL425" s="1" t="s">
        <v>69</v>
      </c>
      <c r="AM425" s="1" t="s">
        <v>69</v>
      </c>
      <c r="AN425" s="1" t="s">
        <v>69</v>
      </c>
      <c r="AO425" s="1" t="s">
        <v>69</v>
      </c>
      <c r="AP425" s="1" t="s">
        <v>70</v>
      </c>
      <c r="AQ425" s="1" t="s">
        <v>70</v>
      </c>
      <c r="AR425" s="1" t="s">
        <v>69</v>
      </c>
      <c r="AS425" s="1" t="s">
        <v>69</v>
      </c>
      <c r="AT425" s="1" t="s">
        <v>69</v>
      </c>
      <c r="AU425" s="1" t="s">
        <v>69</v>
      </c>
      <c r="AV425" s="1" t="s">
        <v>69</v>
      </c>
      <c r="AW425" s="1" t="s">
        <v>70</v>
      </c>
      <c r="AX425" s="1" t="s">
        <v>69</v>
      </c>
      <c r="AY425" s="1" t="s">
        <v>70</v>
      </c>
      <c r="AZ425" s="1" t="s">
        <v>69</v>
      </c>
      <c r="BA425" s="1" t="s">
        <v>70</v>
      </c>
      <c r="BB425" s="1" t="s">
        <v>69</v>
      </c>
      <c r="BC425" s="1" t="s">
        <v>69</v>
      </c>
      <c r="BD425" s="1" t="s">
        <v>70</v>
      </c>
      <c r="BE425" s="1" t="s">
        <v>70</v>
      </c>
      <c r="BF425" s="1" t="s">
        <v>70</v>
      </c>
      <c r="BG425" s="3">
        <v>42906.595138888886</v>
      </c>
    </row>
    <row r="426">
      <c r="A426" s="1">
        <v>1001604.0</v>
      </c>
      <c r="B426" s="1" t="s">
        <v>2443</v>
      </c>
      <c r="C426" s="2" t="s">
        <v>2444</v>
      </c>
      <c r="H426" s="1" t="s">
        <v>2445</v>
      </c>
      <c r="I426" s="1" t="s">
        <v>2446</v>
      </c>
      <c r="J426" s="1" t="s">
        <v>679</v>
      </c>
      <c r="K426" s="1" t="s">
        <v>244</v>
      </c>
      <c r="L426" s="1">
        <v>8005.0</v>
      </c>
      <c r="M426" s="1" t="s">
        <v>2447</v>
      </c>
      <c r="N426" s="1" t="s">
        <v>2448</v>
      </c>
      <c r="U426" s="1">
        <v>-74.222504</v>
      </c>
      <c r="V426" s="1">
        <v>39.753601</v>
      </c>
      <c r="W426" s="1" t="s">
        <v>392</v>
      </c>
      <c r="X426" s="1" t="s">
        <v>70</v>
      </c>
      <c r="Y426" s="1" t="s">
        <v>70</v>
      </c>
      <c r="Z426" s="1" t="s">
        <v>70</v>
      </c>
      <c r="AA426" s="1" t="s">
        <v>70</v>
      </c>
      <c r="AB426" s="1" t="s">
        <v>70</v>
      </c>
      <c r="AC426" s="1" t="s">
        <v>80</v>
      </c>
      <c r="AD426" s="1" t="s">
        <v>69</v>
      </c>
      <c r="AE426" s="1" t="s">
        <v>69</v>
      </c>
      <c r="AF426" s="1" t="s">
        <v>69</v>
      </c>
      <c r="AG426" s="1" t="s">
        <v>69</v>
      </c>
      <c r="AH426" s="1" t="s">
        <v>70</v>
      </c>
      <c r="AI426" s="1" t="s">
        <v>70</v>
      </c>
      <c r="AJ426" s="1" t="s">
        <v>69</v>
      </c>
      <c r="AK426" s="1" t="s">
        <v>69</v>
      </c>
      <c r="AL426" s="1" t="s">
        <v>69</v>
      </c>
      <c r="AM426" s="1" t="s">
        <v>69</v>
      </c>
      <c r="AN426" s="1" t="s">
        <v>70</v>
      </c>
      <c r="AO426" s="1" t="s">
        <v>70</v>
      </c>
      <c r="AP426" s="1" t="s">
        <v>70</v>
      </c>
      <c r="AQ426" s="1" t="s">
        <v>70</v>
      </c>
      <c r="AR426" s="1" t="s">
        <v>69</v>
      </c>
      <c r="AS426" s="1" t="s">
        <v>70</v>
      </c>
      <c r="AT426" s="1" t="s">
        <v>69</v>
      </c>
      <c r="AU426" s="1" t="s">
        <v>70</v>
      </c>
      <c r="AV426" s="1" t="s">
        <v>70</v>
      </c>
      <c r="AW426" s="1" t="s">
        <v>70</v>
      </c>
      <c r="AX426" s="1" t="s">
        <v>70</v>
      </c>
      <c r="AY426" s="1" t="s">
        <v>70</v>
      </c>
      <c r="AZ426" s="1" t="s">
        <v>69</v>
      </c>
      <c r="BA426" s="1" t="s">
        <v>70</v>
      </c>
      <c r="BB426" s="1" t="s">
        <v>70</v>
      </c>
      <c r="BC426" s="1" t="s">
        <v>69</v>
      </c>
      <c r="BD426" s="1" t="s">
        <v>70</v>
      </c>
      <c r="BE426" s="1" t="s">
        <v>70</v>
      </c>
      <c r="BF426" s="1" t="s">
        <v>70</v>
      </c>
      <c r="BG426" s="3">
        <v>41711.635416666664</v>
      </c>
    </row>
    <row r="427">
      <c r="A427" s="1">
        <v>1003211.0</v>
      </c>
      <c r="B427" s="1" t="s">
        <v>2449</v>
      </c>
      <c r="H427" s="1" t="s">
        <v>2450</v>
      </c>
      <c r="I427" s="1" t="s">
        <v>2451</v>
      </c>
      <c r="J427" s="1" t="s">
        <v>2452</v>
      </c>
      <c r="K427" s="1" t="s">
        <v>77</v>
      </c>
      <c r="L427" s="1">
        <v>43713.0</v>
      </c>
      <c r="U427" s="1">
        <v>-81.173897</v>
      </c>
      <c r="V427" s="1">
        <v>39.988098</v>
      </c>
      <c r="X427" s="1" t="s">
        <v>70</v>
      </c>
      <c r="Y427" s="1" t="s">
        <v>70</v>
      </c>
      <c r="Z427" s="1" t="s">
        <v>70</v>
      </c>
      <c r="AA427" s="1" t="s">
        <v>70</v>
      </c>
      <c r="AB427" s="1" t="s">
        <v>70</v>
      </c>
      <c r="AC427" s="1" t="s">
        <v>80</v>
      </c>
      <c r="BG427" s="1">
        <v>2009.0</v>
      </c>
    </row>
    <row r="428">
      <c r="A428" s="1">
        <v>1000353.0</v>
      </c>
      <c r="B428" s="1" t="s">
        <v>2453</v>
      </c>
      <c r="H428" s="1" t="s">
        <v>2454</v>
      </c>
      <c r="I428" s="1" t="s">
        <v>2451</v>
      </c>
      <c r="J428" s="1" t="s">
        <v>89</v>
      </c>
      <c r="K428" s="1" t="s">
        <v>561</v>
      </c>
      <c r="L428" s="1">
        <v>30204.0</v>
      </c>
      <c r="U428" s="1">
        <v>-84.157303</v>
      </c>
      <c r="V428" s="1">
        <v>33.051498</v>
      </c>
      <c r="X428" s="1" t="s">
        <v>70</v>
      </c>
      <c r="Y428" s="1" t="s">
        <v>70</v>
      </c>
      <c r="Z428" s="1" t="s">
        <v>70</v>
      </c>
      <c r="AA428" s="1" t="s">
        <v>70</v>
      </c>
      <c r="AB428" s="1" t="s">
        <v>70</v>
      </c>
      <c r="AC428" s="1" t="s">
        <v>80</v>
      </c>
      <c r="BG428" s="4">
        <v>40317.60555555556</v>
      </c>
    </row>
    <row r="429">
      <c r="A429" s="1">
        <v>1002354.0</v>
      </c>
      <c r="B429" s="1" t="s">
        <v>2455</v>
      </c>
      <c r="C429" s="2" t="s">
        <v>2456</v>
      </c>
      <c r="D429" s="2" t="s">
        <v>2457</v>
      </c>
      <c r="I429" s="1" t="s">
        <v>2458</v>
      </c>
      <c r="J429" s="1" t="s">
        <v>685</v>
      </c>
      <c r="K429" s="1" t="s">
        <v>488</v>
      </c>
      <c r="L429" s="1">
        <v>1005.0</v>
      </c>
      <c r="M429" s="1" t="s">
        <v>510</v>
      </c>
      <c r="N429" s="1" t="s">
        <v>1534</v>
      </c>
      <c r="U429" s="1">
        <v>-72.105141</v>
      </c>
      <c r="V429" s="1">
        <v>42.42181</v>
      </c>
      <c r="W429" s="1" t="s">
        <v>136</v>
      </c>
      <c r="X429" s="1" t="s">
        <v>70</v>
      </c>
      <c r="Y429" s="1" t="s">
        <v>69</v>
      </c>
      <c r="Z429" s="1" t="s">
        <v>69</v>
      </c>
      <c r="AA429" s="1" t="s">
        <v>69</v>
      </c>
      <c r="AB429" s="1" t="s">
        <v>70</v>
      </c>
      <c r="AC429" s="1" t="s">
        <v>69</v>
      </c>
      <c r="AD429" s="1" t="s">
        <v>69</v>
      </c>
      <c r="AE429" s="1" t="s">
        <v>69</v>
      </c>
      <c r="AF429" s="1" t="s">
        <v>69</v>
      </c>
      <c r="AG429" s="1" t="s">
        <v>69</v>
      </c>
      <c r="AH429" s="1" t="s">
        <v>69</v>
      </c>
      <c r="AI429" s="1" t="s">
        <v>70</v>
      </c>
      <c r="AJ429" s="1" t="s">
        <v>69</v>
      </c>
      <c r="AK429" s="1" t="s">
        <v>69</v>
      </c>
      <c r="AL429" s="1" t="s">
        <v>69</v>
      </c>
      <c r="AM429" s="1" t="s">
        <v>69</v>
      </c>
      <c r="AN429" s="1" t="s">
        <v>69</v>
      </c>
      <c r="AO429" s="1" t="s">
        <v>69</v>
      </c>
      <c r="AP429" s="1" t="s">
        <v>70</v>
      </c>
      <c r="AQ429" s="1" t="s">
        <v>70</v>
      </c>
      <c r="AR429" s="1" t="s">
        <v>69</v>
      </c>
      <c r="AS429" s="1" t="s">
        <v>70</v>
      </c>
      <c r="AT429" s="1" t="s">
        <v>70</v>
      </c>
      <c r="AU429" s="1" t="s">
        <v>69</v>
      </c>
      <c r="AV429" s="1" t="s">
        <v>69</v>
      </c>
      <c r="AW429" s="1" t="s">
        <v>70</v>
      </c>
      <c r="AX429" s="1" t="s">
        <v>70</v>
      </c>
      <c r="AY429" s="1" t="s">
        <v>70</v>
      </c>
      <c r="AZ429" s="1" t="s">
        <v>70</v>
      </c>
      <c r="BA429" s="1" t="s">
        <v>70</v>
      </c>
      <c r="BB429" s="1" t="s">
        <v>70</v>
      </c>
      <c r="BC429" s="1" t="s">
        <v>69</v>
      </c>
      <c r="BD429" s="1" t="s">
        <v>70</v>
      </c>
      <c r="BE429" s="1" t="s">
        <v>70</v>
      </c>
      <c r="BF429" s="1" t="s">
        <v>70</v>
      </c>
      <c r="BG429" s="3">
        <v>41778.44861111111</v>
      </c>
    </row>
    <row r="430">
      <c r="A430" s="1">
        <v>1018517.0</v>
      </c>
      <c r="B430" s="1" t="s">
        <v>2459</v>
      </c>
      <c r="D430" s="2" t="s">
        <v>2460</v>
      </c>
      <c r="H430" s="1" t="s">
        <v>2461</v>
      </c>
      <c r="I430" s="1" t="s">
        <v>2458</v>
      </c>
      <c r="J430" s="1" t="s">
        <v>133</v>
      </c>
      <c r="K430" s="1" t="s">
        <v>64</v>
      </c>
      <c r="L430" s="1">
        <v>5641.0</v>
      </c>
      <c r="M430" s="1" t="s">
        <v>2462</v>
      </c>
      <c r="N430" s="1" t="s">
        <v>2463</v>
      </c>
      <c r="U430" s="1">
        <v>-72.497551</v>
      </c>
      <c r="V430" s="1">
        <v>44.197006</v>
      </c>
      <c r="X430" s="1" t="s">
        <v>69</v>
      </c>
      <c r="Y430" s="1" t="s">
        <v>70</v>
      </c>
      <c r="Z430" s="1" t="s">
        <v>70</v>
      </c>
      <c r="AA430" s="1" t="s">
        <v>70</v>
      </c>
      <c r="AB430" s="1" t="s">
        <v>69</v>
      </c>
      <c r="AC430" s="1" t="s">
        <v>80</v>
      </c>
      <c r="AD430" s="1" t="s">
        <v>69</v>
      </c>
      <c r="AE430" s="1" t="s">
        <v>70</v>
      </c>
      <c r="AF430" s="1" t="s">
        <v>69</v>
      </c>
      <c r="AG430" s="1" t="s">
        <v>69</v>
      </c>
      <c r="AH430" s="1" t="s">
        <v>70</v>
      </c>
      <c r="AI430" s="1" t="s">
        <v>70</v>
      </c>
      <c r="AJ430" s="1" t="s">
        <v>70</v>
      </c>
      <c r="AK430" s="1" t="s">
        <v>69</v>
      </c>
      <c r="AL430" s="1" t="s">
        <v>70</v>
      </c>
      <c r="AM430" s="1" t="s">
        <v>69</v>
      </c>
      <c r="AN430" s="1" t="s">
        <v>69</v>
      </c>
      <c r="AO430" s="1" t="s">
        <v>70</v>
      </c>
      <c r="AP430" s="1" t="s">
        <v>70</v>
      </c>
      <c r="AQ430" s="1" t="s">
        <v>70</v>
      </c>
      <c r="AR430" s="1" t="s">
        <v>69</v>
      </c>
      <c r="AS430" s="1" t="s">
        <v>70</v>
      </c>
      <c r="AT430" s="1" t="s">
        <v>69</v>
      </c>
      <c r="AU430" s="1" t="s">
        <v>70</v>
      </c>
      <c r="AV430" s="1" t="s">
        <v>70</v>
      </c>
      <c r="AW430" s="1" t="s">
        <v>69</v>
      </c>
      <c r="AX430" s="1" t="s">
        <v>70</v>
      </c>
      <c r="AY430" s="1" t="s">
        <v>70</v>
      </c>
      <c r="AZ430" s="1" t="s">
        <v>69</v>
      </c>
      <c r="BA430" s="1" t="s">
        <v>70</v>
      </c>
      <c r="BB430" s="1" t="s">
        <v>70</v>
      </c>
      <c r="BC430" s="1" t="s">
        <v>70</v>
      </c>
      <c r="BD430" s="1" t="s">
        <v>70</v>
      </c>
      <c r="BE430" s="1" t="s">
        <v>70</v>
      </c>
      <c r="BF430" s="1" t="s">
        <v>70</v>
      </c>
      <c r="BG430" s="3">
        <v>42920.43958333333</v>
      </c>
    </row>
    <row r="431">
      <c r="A431" s="1">
        <v>1003976.0</v>
      </c>
      <c r="B431" s="1" t="s">
        <v>2464</v>
      </c>
      <c r="C431" s="2" t="s">
        <v>2465</v>
      </c>
      <c r="H431" s="1" t="s">
        <v>2466</v>
      </c>
      <c r="I431" s="1" t="s">
        <v>2467</v>
      </c>
      <c r="J431" s="1" t="s">
        <v>2468</v>
      </c>
      <c r="K431" s="1" t="s">
        <v>582</v>
      </c>
      <c r="L431" s="1">
        <v>42142.0</v>
      </c>
      <c r="M431" s="1" t="s">
        <v>2469</v>
      </c>
      <c r="N431" s="1" t="s">
        <v>2470</v>
      </c>
      <c r="U431" s="1">
        <v>-85.915283</v>
      </c>
      <c r="V431" s="1">
        <v>36.99604</v>
      </c>
      <c r="W431" s="1" t="s">
        <v>2471</v>
      </c>
      <c r="X431" s="1" t="s">
        <v>70</v>
      </c>
      <c r="Y431" s="1" t="s">
        <v>69</v>
      </c>
      <c r="Z431" s="1" t="s">
        <v>69</v>
      </c>
      <c r="AA431" s="1" t="s">
        <v>69</v>
      </c>
      <c r="AB431" s="1" t="s">
        <v>70</v>
      </c>
      <c r="AC431" s="1" t="s">
        <v>70</v>
      </c>
      <c r="AD431" s="1" t="s">
        <v>69</v>
      </c>
      <c r="AE431" s="1" t="s">
        <v>70</v>
      </c>
      <c r="AF431" s="1" t="s">
        <v>69</v>
      </c>
      <c r="AG431" s="1" t="s">
        <v>70</v>
      </c>
      <c r="AH431" s="1" t="s">
        <v>69</v>
      </c>
      <c r="AI431" s="1" t="s">
        <v>70</v>
      </c>
      <c r="AJ431" s="1" t="s">
        <v>69</v>
      </c>
      <c r="AK431" s="1" t="s">
        <v>69</v>
      </c>
      <c r="AL431" s="1" t="s">
        <v>69</v>
      </c>
      <c r="AM431" s="1" t="s">
        <v>69</v>
      </c>
      <c r="AN431" s="1" t="s">
        <v>70</v>
      </c>
      <c r="AO431" s="1" t="s">
        <v>70</v>
      </c>
      <c r="AP431" s="1" t="s">
        <v>70</v>
      </c>
      <c r="AQ431" s="1" t="s">
        <v>69</v>
      </c>
      <c r="AR431" s="1" t="s">
        <v>69</v>
      </c>
      <c r="AS431" s="1" t="s">
        <v>69</v>
      </c>
      <c r="AT431" s="1" t="s">
        <v>70</v>
      </c>
      <c r="AU431" s="1" t="s">
        <v>69</v>
      </c>
      <c r="AV431" s="1" t="s">
        <v>69</v>
      </c>
      <c r="AW431" s="1" t="s">
        <v>70</v>
      </c>
      <c r="AX431" s="1" t="s">
        <v>70</v>
      </c>
      <c r="AY431" s="1" t="s">
        <v>69</v>
      </c>
      <c r="AZ431" s="1" t="s">
        <v>69</v>
      </c>
      <c r="BA431" s="1" t="s">
        <v>70</v>
      </c>
      <c r="BB431" s="1" t="s">
        <v>70</v>
      </c>
      <c r="BC431" s="1" t="s">
        <v>70</v>
      </c>
      <c r="BD431" s="1" t="s">
        <v>70</v>
      </c>
      <c r="BE431" s="1" t="s">
        <v>70</v>
      </c>
      <c r="BF431" s="1" t="s">
        <v>70</v>
      </c>
      <c r="BG431" s="3">
        <v>41716.486805555556</v>
      </c>
    </row>
    <row r="432">
      <c r="A432" s="1">
        <v>1002269.0</v>
      </c>
      <c r="B432" s="1" t="s">
        <v>2472</v>
      </c>
      <c r="C432" s="2" t="s">
        <v>2473</v>
      </c>
      <c r="H432" s="1" t="s">
        <v>2474</v>
      </c>
      <c r="I432" s="1" t="s">
        <v>2475</v>
      </c>
      <c r="J432" s="1" t="s">
        <v>370</v>
      </c>
      <c r="K432" s="1" t="s">
        <v>203</v>
      </c>
      <c r="L432" s="1">
        <v>60010.0</v>
      </c>
      <c r="U432" s="1">
        <v>-88.134804</v>
      </c>
      <c r="V432" s="1">
        <v>42.152401</v>
      </c>
      <c r="X432" s="1" t="s">
        <v>70</v>
      </c>
      <c r="Y432" s="1" t="s">
        <v>70</v>
      </c>
      <c r="Z432" s="1" t="s">
        <v>70</v>
      </c>
      <c r="AA432" s="1" t="s">
        <v>70</v>
      </c>
      <c r="AB432" s="1" t="s">
        <v>70</v>
      </c>
      <c r="AC432" s="1" t="s">
        <v>80</v>
      </c>
      <c r="BG432" s="4">
        <v>40319.91458333333</v>
      </c>
    </row>
    <row r="433">
      <c r="A433" s="1">
        <v>1007010.0</v>
      </c>
      <c r="B433" s="1" t="s">
        <v>2472</v>
      </c>
      <c r="H433" s="1" t="s">
        <v>2476</v>
      </c>
      <c r="I433" s="1" t="s">
        <v>2475</v>
      </c>
      <c r="J433" s="1" t="s">
        <v>2477</v>
      </c>
      <c r="K433" s="1" t="s">
        <v>2478</v>
      </c>
      <c r="L433" s="1">
        <v>3825.0</v>
      </c>
      <c r="U433" s="1">
        <v>-71.046898</v>
      </c>
      <c r="V433" s="1">
        <v>43.222801</v>
      </c>
      <c r="X433" s="1" t="s">
        <v>70</v>
      </c>
      <c r="Y433" s="1" t="s">
        <v>70</v>
      </c>
      <c r="Z433" s="1" t="s">
        <v>70</v>
      </c>
      <c r="AA433" s="1" t="s">
        <v>70</v>
      </c>
      <c r="AB433" s="1" t="s">
        <v>70</v>
      </c>
      <c r="AC433" s="1" t="s">
        <v>80</v>
      </c>
      <c r="AD433" s="1" t="s">
        <v>69</v>
      </c>
      <c r="AE433" s="1" t="s">
        <v>70</v>
      </c>
      <c r="AF433" s="1" t="s">
        <v>70</v>
      </c>
      <c r="AG433" s="1" t="s">
        <v>69</v>
      </c>
      <c r="AH433" s="1" t="s">
        <v>70</v>
      </c>
      <c r="AI433" s="1" t="s">
        <v>70</v>
      </c>
      <c r="AJ433" s="1" t="s">
        <v>70</v>
      </c>
      <c r="AK433" s="1" t="s">
        <v>69</v>
      </c>
      <c r="AL433" s="1" t="s">
        <v>69</v>
      </c>
      <c r="AM433" s="1" t="s">
        <v>70</v>
      </c>
      <c r="AN433" s="1" t="s">
        <v>69</v>
      </c>
      <c r="AO433" s="1" t="s">
        <v>69</v>
      </c>
      <c r="AP433" s="1" t="s">
        <v>70</v>
      </c>
      <c r="AQ433" s="1" t="s">
        <v>70</v>
      </c>
      <c r="AR433" s="1" t="s">
        <v>69</v>
      </c>
      <c r="AS433" s="1" t="s">
        <v>70</v>
      </c>
      <c r="AT433" s="1" t="s">
        <v>70</v>
      </c>
      <c r="AU433" s="1" t="s">
        <v>70</v>
      </c>
      <c r="AV433" s="1" t="s">
        <v>70</v>
      </c>
      <c r="AW433" s="1" t="s">
        <v>70</v>
      </c>
      <c r="AX433" s="1" t="s">
        <v>70</v>
      </c>
      <c r="AY433" s="1" t="s">
        <v>70</v>
      </c>
      <c r="AZ433" s="1" t="s">
        <v>70</v>
      </c>
      <c r="BA433" s="1" t="s">
        <v>70</v>
      </c>
      <c r="BB433" s="1" t="s">
        <v>70</v>
      </c>
      <c r="BC433" s="1" t="s">
        <v>70</v>
      </c>
      <c r="BD433" s="1" t="s">
        <v>70</v>
      </c>
      <c r="BE433" s="1" t="s">
        <v>70</v>
      </c>
      <c r="BF433" s="1" t="s">
        <v>70</v>
      </c>
      <c r="BG433" s="3">
        <v>40958.65694444445</v>
      </c>
    </row>
    <row r="434">
      <c r="A434" s="1">
        <v>1003550.0</v>
      </c>
      <c r="B434" s="1" t="s">
        <v>2479</v>
      </c>
      <c r="C434" s="2" t="s">
        <v>2480</v>
      </c>
      <c r="H434" s="1" t="s">
        <v>2481</v>
      </c>
      <c r="I434" s="1" t="s">
        <v>2482</v>
      </c>
      <c r="J434" s="1" t="s">
        <v>952</v>
      </c>
      <c r="K434" s="1" t="s">
        <v>211</v>
      </c>
      <c r="L434" s="1">
        <v>33139.0</v>
      </c>
      <c r="U434" s="1">
        <v>-80.196701</v>
      </c>
      <c r="V434" s="1">
        <v>25.8785</v>
      </c>
      <c r="X434" s="1" t="s">
        <v>70</v>
      </c>
      <c r="Y434" s="1" t="s">
        <v>70</v>
      </c>
      <c r="Z434" s="1" t="s">
        <v>70</v>
      </c>
      <c r="AA434" s="1" t="s">
        <v>70</v>
      </c>
      <c r="AB434" s="1" t="s">
        <v>70</v>
      </c>
      <c r="AC434" s="1" t="s">
        <v>80</v>
      </c>
      <c r="BG434" s="1">
        <v>2011.0</v>
      </c>
    </row>
    <row r="435">
      <c r="A435" s="1">
        <v>1012205.0</v>
      </c>
      <c r="B435" s="1" t="s">
        <v>2483</v>
      </c>
      <c r="C435" s="2" t="s">
        <v>2484</v>
      </c>
      <c r="D435" s="2" t="s">
        <v>2485</v>
      </c>
      <c r="H435" s="1" t="s">
        <v>2486</v>
      </c>
      <c r="I435" s="1" t="s">
        <v>2487</v>
      </c>
      <c r="J435" s="1" t="s">
        <v>2488</v>
      </c>
      <c r="K435" s="1" t="s">
        <v>96</v>
      </c>
      <c r="L435" s="1">
        <v>12719.0</v>
      </c>
      <c r="M435" s="1" t="s">
        <v>2489</v>
      </c>
      <c r="N435" s="1" t="s">
        <v>2490</v>
      </c>
      <c r="U435" s="1">
        <v>-74.913475</v>
      </c>
      <c r="V435" s="1">
        <v>41.477837</v>
      </c>
      <c r="X435" s="1" t="s">
        <v>69</v>
      </c>
      <c r="Y435" s="1" t="s">
        <v>69</v>
      </c>
      <c r="Z435" s="1" t="s">
        <v>69</v>
      </c>
      <c r="AA435" s="1" t="s">
        <v>69</v>
      </c>
      <c r="AB435" s="1" t="s">
        <v>70</v>
      </c>
      <c r="AC435" s="1" t="s">
        <v>69</v>
      </c>
      <c r="AD435" s="1" t="s">
        <v>69</v>
      </c>
      <c r="AE435" s="1" t="s">
        <v>70</v>
      </c>
      <c r="AF435" s="1" t="s">
        <v>69</v>
      </c>
      <c r="AG435" s="1" t="s">
        <v>69</v>
      </c>
      <c r="AH435" s="1" t="s">
        <v>69</v>
      </c>
      <c r="AI435" s="1" t="s">
        <v>70</v>
      </c>
      <c r="AJ435" s="1" t="s">
        <v>69</v>
      </c>
      <c r="AK435" s="1" t="s">
        <v>69</v>
      </c>
      <c r="AL435" s="1" t="s">
        <v>69</v>
      </c>
      <c r="AM435" s="1" t="s">
        <v>69</v>
      </c>
      <c r="AN435" s="1" t="s">
        <v>70</v>
      </c>
      <c r="AO435" s="1" t="s">
        <v>69</v>
      </c>
      <c r="AP435" s="1" t="s">
        <v>70</v>
      </c>
      <c r="AQ435" s="1" t="s">
        <v>70</v>
      </c>
      <c r="AR435" s="1" t="s">
        <v>70</v>
      </c>
      <c r="AS435" s="1" t="s">
        <v>69</v>
      </c>
      <c r="AT435" s="1" t="s">
        <v>69</v>
      </c>
      <c r="AU435" s="1" t="s">
        <v>69</v>
      </c>
      <c r="AV435" s="1" t="s">
        <v>70</v>
      </c>
      <c r="AW435" s="1" t="s">
        <v>69</v>
      </c>
      <c r="AX435" s="1" t="s">
        <v>69</v>
      </c>
      <c r="AY435" s="1" t="s">
        <v>70</v>
      </c>
      <c r="AZ435" s="1" t="s">
        <v>69</v>
      </c>
      <c r="BA435" s="1" t="s">
        <v>70</v>
      </c>
      <c r="BB435" s="1" t="s">
        <v>69</v>
      </c>
      <c r="BC435" s="1" t="s">
        <v>69</v>
      </c>
      <c r="BD435" s="1" t="s">
        <v>70</v>
      </c>
      <c r="BE435" s="1" t="s">
        <v>70</v>
      </c>
      <c r="BF435" s="1" t="s">
        <v>70</v>
      </c>
      <c r="BG435" s="3">
        <v>42553.506944444445</v>
      </c>
    </row>
    <row r="436">
      <c r="A436" s="1">
        <v>1002936.0</v>
      </c>
      <c r="B436" s="1" t="s">
        <v>2491</v>
      </c>
      <c r="H436" s="1" t="s">
        <v>2492</v>
      </c>
      <c r="I436" s="1" t="s">
        <v>2493</v>
      </c>
      <c r="J436" s="1" t="s">
        <v>655</v>
      </c>
      <c r="K436" s="1" t="s">
        <v>656</v>
      </c>
      <c r="L436" s="1">
        <v>92312.0</v>
      </c>
      <c r="U436" s="1">
        <v>-117.023</v>
      </c>
      <c r="V436" s="1">
        <v>34.8988</v>
      </c>
      <c r="X436" s="1" t="s">
        <v>70</v>
      </c>
      <c r="Y436" s="1" t="s">
        <v>70</v>
      </c>
      <c r="Z436" s="1" t="s">
        <v>70</v>
      </c>
      <c r="AA436" s="1" t="s">
        <v>70</v>
      </c>
      <c r="AB436" s="1" t="s">
        <v>70</v>
      </c>
      <c r="AC436" s="1" t="s">
        <v>80</v>
      </c>
      <c r="BG436" s="1">
        <v>2009.0</v>
      </c>
    </row>
    <row r="437">
      <c r="A437" s="1">
        <v>1006001.0</v>
      </c>
      <c r="B437" s="1" t="s">
        <v>2494</v>
      </c>
      <c r="C437" s="2" t="s">
        <v>2495</v>
      </c>
      <c r="H437" s="1" t="s">
        <v>2496</v>
      </c>
      <c r="I437" s="1" t="s">
        <v>641</v>
      </c>
      <c r="J437" s="1" t="s">
        <v>642</v>
      </c>
      <c r="K437" s="1" t="s">
        <v>96</v>
      </c>
      <c r="N437" s="1" t="s">
        <v>1885</v>
      </c>
      <c r="U437" s="1">
        <v>-73.979317</v>
      </c>
      <c r="V437" s="1">
        <v>40.661098</v>
      </c>
      <c r="X437" s="1" t="s">
        <v>69</v>
      </c>
      <c r="Y437" s="1" t="s">
        <v>69</v>
      </c>
      <c r="Z437" s="1" t="s">
        <v>70</v>
      </c>
      <c r="AA437" s="1" t="s">
        <v>69</v>
      </c>
      <c r="AB437" s="1" t="s">
        <v>69</v>
      </c>
      <c r="AC437" s="1" t="s">
        <v>69</v>
      </c>
      <c r="AD437" s="1" t="s">
        <v>69</v>
      </c>
      <c r="AE437" s="1" t="s">
        <v>70</v>
      </c>
      <c r="AF437" s="1" t="s">
        <v>70</v>
      </c>
      <c r="AG437" s="1" t="s">
        <v>70</v>
      </c>
      <c r="AH437" s="1" t="s">
        <v>70</v>
      </c>
      <c r="AI437" s="1" t="s">
        <v>69</v>
      </c>
      <c r="AJ437" s="1" t="s">
        <v>70</v>
      </c>
      <c r="AK437" s="1" t="s">
        <v>69</v>
      </c>
      <c r="AL437" s="1" t="s">
        <v>70</v>
      </c>
      <c r="AM437" s="1" t="s">
        <v>70</v>
      </c>
      <c r="AN437" s="1" t="s">
        <v>70</v>
      </c>
      <c r="AO437" s="1" t="s">
        <v>69</v>
      </c>
      <c r="AP437" s="1" t="s">
        <v>70</v>
      </c>
      <c r="AQ437" s="1" t="s">
        <v>70</v>
      </c>
      <c r="AR437" s="1" t="s">
        <v>69</v>
      </c>
      <c r="AS437" s="1" t="s">
        <v>70</v>
      </c>
      <c r="AT437" s="1" t="s">
        <v>70</v>
      </c>
      <c r="AU437" s="1" t="s">
        <v>70</v>
      </c>
      <c r="AV437" s="1" t="s">
        <v>70</v>
      </c>
      <c r="AW437" s="1" t="s">
        <v>70</v>
      </c>
      <c r="AX437" s="1" t="s">
        <v>70</v>
      </c>
      <c r="AY437" s="1" t="s">
        <v>70</v>
      </c>
      <c r="AZ437" s="1" t="s">
        <v>69</v>
      </c>
      <c r="BA437" s="1" t="s">
        <v>70</v>
      </c>
      <c r="BB437" s="1" t="s">
        <v>70</v>
      </c>
      <c r="BC437" s="1" t="s">
        <v>70</v>
      </c>
      <c r="BD437" s="1" t="s">
        <v>70</v>
      </c>
      <c r="BE437" s="1" t="s">
        <v>70</v>
      </c>
      <c r="BF437" s="1" t="s">
        <v>70</v>
      </c>
      <c r="BG437" s="3">
        <v>42473.42986111111</v>
      </c>
    </row>
    <row r="438">
      <c r="A438" s="1">
        <v>1002564.0</v>
      </c>
      <c r="B438" s="1" t="s">
        <v>2497</v>
      </c>
      <c r="C438" s="2" t="s">
        <v>2498</v>
      </c>
      <c r="H438" s="1" t="s">
        <v>2499</v>
      </c>
      <c r="I438" s="1" t="s">
        <v>2500</v>
      </c>
      <c r="J438" s="1" t="s">
        <v>133</v>
      </c>
      <c r="K438" s="1" t="s">
        <v>566</v>
      </c>
      <c r="L438" s="1">
        <v>74003.0</v>
      </c>
      <c r="U438" s="1">
        <v>-95.976799</v>
      </c>
      <c r="V438" s="1">
        <v>36.746498</v>
      </c>
      <c r="X438" s="1" t="s">
        <v>70</v>
      </c>
      <c r="Y438" s="1" t="s">
        <v>70</v>
      </c>
      <c r="Z438" s="1" t="s">
        <v>70</v>
      </c>
      <c r="AA438" s="1" t="s">
        <v>70</v>
      </c>
      <c r="AB438" s="1" t="s">
        <v>70</v>
      </c>
      <c r="AC438" s="1" t="s">
        <v>80</v>
      </c>
      <c r="BG438" s="1">
        <v>2009.0</v>
      </c>
    </row>
    <row r="439">
      <c r="A439" s="1">
        <v>1006441.0</v>
      </c>
      <c r="B439" s="1" t="s">
        <v>2501</v>
      </c>
      <c r="C439" s="2" t="s">
        <v>2502</v>
      </c>
      <c r="H439" s="1" t="s">
        <v>2503</v>
      </c>
      <c r="I439" s="1" t="s">
        <v>2504</v>
      </c>
      <c r="J439" s="1" t="s">
        <v>370</v>
      </c>
      <c r="K439" s="1" t="s">
        <v>203</v>
      </c>
      <c r="L439" s="1">
        <v>60103.0</v>
      </c>
      <c r="U439" s="1">
        <v>-88.184601</v>
      </c>
      <c r="V439" s="1">
        <v>41.989899</v>
      </c>
      <c r="X439" s="1" t="s">
        <v>70</v>
      </c>
      <c r="Y439" s="1" t="s">
        <v>70</v>
      </c>
      <c r="Z439" s="1" t="s">
        <v>70</v>
      </c>
      <c r="AA439" s="1" t="s">
        <v>70</v>
      </c>
      <c r="AB439" s="1" t="s">
        <v>70</v>
      </c>
      <c r="AC439" s="1" t="s">
        <v>80</v>
      </c>
      <c r="BG439" s="6">
        <v>40284.41458333333</v>
      </c>
    </row>
    <row r="440">
      <c r="A440" s="1">
        <v>1008194.0</v>
      </c>
      <c r="B440" s="1" t="s">
        <v>2505</v>
      </c>
      <c r="C440" s="2" t="s">
        <v>2506</v>
      </c>
      <c r="D440" s="2" t="s">
        <v>2507</v>
      </c>
      <c r="E440" s="2" t="s">
        <v>2508</v>
      </c>
      <c r="H440" s="1" t="s">
        <v>2509</v>
      </c>
      <c r="I440" s="1" t="s">
        <v>2504</v>
      </c>
      <c r="J440" s="1" t="s">
        <v>694</v>
      </c>
      <c r="K440" s="1" t="s">
        <v>107</v>
      </c>
      <c r="L440" s="1">
        <v>38134.0</v>
      </c>
      <c r="M440" s="1" t="s">
        <v>2510</v>
      </c>
      <c r="N440" s="1" t="s">
        <v>313</v>
      </c>
      <c r="U440" s="1">
        <v>-89.872421</v>
      </c>
      <c r="V440" s="1">
        <v>35.197449</v>
      </c>
      <c r="W440" s="1" t="s">
        <v>392</v>
      </c>
      <c r="X440" s="1" t="s">
        <v>69</v>
      </c>
      <c r="Y440" s="1" t="s">
        <v>70</v>
      </c>
      <c r="Z440" s="1" t="s">
        <v>70</v>
      </c>
      <c r="AA440" s="1" t="s">
        <v>69</v>
      </c>
      <c r="AB440" s="1" t="s">
        <v>70</v>
      </c>
      <c r="AC440" s="1" t="s">
        <v>70</v>
      </c>
      <c r="AD440" s="1" t="s">
        <v>69</v>
      </c>
      <c r="AE440" s="1" t="s">
        <v>69</v>
      </c>
      <c r="AF440" s="1" t="s">
        <v>69</v>
      </c>
      <c r="AG440" s="1" t="s">
        <v>69</v>
      </c>
      <c r="AH440" s="1" t="s">
        <v>69</v>
      </c>
      <c r="AI440" s="1" t="s">
        <v>69</v>
      </c>
      <c r="AJ440" s="1" t="s">
        <v>69</v>
      </c>
      <c r="AK440" s="1" t="s">
        <v>69</v>
      </c>
      <c r="AL440" s="1" t="s">
        <v>69</v>
      </c>
      <c r="AM440" s="1" t="s">
        <v>69</v>
      </c>
      <c r="AN440" s="1" t="s">
        <v>70</v>
      </c>
      <c r="AO440" s="1" t="s">
        <v>69</v>
      </c>
      <c r="AP440" s="1" t="s">
        <v>70</v>
      </c>
      <c r="AQ440" s="1" t="s">
        <v>70</v>
      </c>
      <c r="AR440" s="1" t="s">
        <v>69</v>
      </c>
      <c r="AS440" s="1" t="s">
        <v>69</v>
      </c>
      <c r="AT440" s="1" t="s">
        <v>69</v>
      </c>
      <c r="AU440" s="1" t="s">
        <v>69</v>
      </c>
      <c r="AV440" s="1" t="s">
        <v>70</v>
      </c>
      <c r="AW440" s="1" t="s">
        <v>70</v>
      </c>
      <c r="AX440" s="1" t="s">
        <v>69</v>
      </c>
      <c r="AY440" s="1" t="s">
        <v>70</v>
      </c>
      <c r="AZ440" s="1" t="s">
        <v>69</v>
      </c>
      <c r="BA440" s="1" t="s">
        <v>70</v>
      </c>
      <c r="BB440" s="1" t="s">
        <v>70</v>
      </c>
      <c r="BC440" s="1" t="s">
        <v>70</v>
      </c>
      <c r="BD440" s="1" t="s">
        <v>70</v>
      </c>
      <c r="BE440" s="1" t="s">
        <v>70</v>
      </c>
      <c r="BF440" s="1" t="s">
        <v>70</v>
      </c>
      <c r="BG440" s="3">
        <v>41752.65625</v>
      </c>
    </row>
    <row r="441">
      <c r="A441" s="1">
        <v>1009308.0</v>
      </c>
      <c r="B441" s="1" t="s">
        <v>2511</v>
      </c>
      <c r="C441" s="2" t="s">
        <v>2512</v>
      </c>
      <c r="H441" s="1" t="s">
        <v>2513</v>
      </c>
      <c r="I441" s="1" t="s">
        <v>2139</v>
      </c>
      <c r="K441" s="1" t="s">
        <v>785</v>
      </c>
      <c r="L441" s="1">
        <v>78746.0</v>
      </c>
      <c r="U441" s="1">
        <v>-97.755699</v>
      </c>
      <c r="V441" s="1">
        <v>30.322201</v>
      </c>
      <c r="X441" s="1" t="s">
        <v>69</v>
      </c>
      <c r="Y441" s="1" t="s">
        <v>70</v>
      </c>
      <c r="Z441" s="1" t="s">
        <v>70</v>
      </c>
      <c r="AA441" s="1" t="s">
        <v>70</v>
      </c>
      <c r="AB441" s="1" t="s">
        <v>70</v>
      </c>
      <c r="AC441" s="1" t="s">
        <v>80</v>
      </c>
      <c r="BG441" s="1">
        <v>2013.0</v>
      </c>
    </row>
    <row r="442">
      <c r="A442" s="1">
        <v>1009402.0</v>
      </c>
      <c r="B442" s="1" t="s">
        <v>2514</v>
      </c>
      <c r="C442" s="2" t="s">
        <v>2512</v>
      </c>
      <c r="H442" s="1" t="s">
        <v>2515</v>
      </c>
      <c r="I442" s="1" t="s">
        <v>2139</v>
      </c>
      <c r="K442" s="1" t="s">
        <v>785</v>
      </c>
      <c r="L442" s="1">
        <v>78752.0</v>
      </c>
      <c r="U442" s="1">
        <v>-97.715698</v>
      </c>
      <c r="V442" s="1">
        <v>30.3244</v>
      </c>
      <c r="X442" s="1" t="s">
        <v>69</v>
      </c>
      <c r="Y442" s="1" t="s">
        <v>70</v>
      </c>
      <c r="Z442" s="1" t="s">
        <v>70</v>
      </c>
      <c r="AA442" s="1" t="s">
        <v>70</v>
      </c>
      <c r="AB442" s="1" t="s">
        <v>70</v>
      </c>
      <c r="AC442" s="1" t="s">
        <v>80</v>
      </c>
      <c r="BG442" s="1">
        <v>2013.0</v>
      </c>
    </row>
    <row r="443">
      <c r="A443" s="1">
        <v>1003335.0</v>
      </c>
      <c r="B443" s="1" t="s">
        <v>2516</v>
      </c>
      <c r="C443" s="2" t="s">
        <v>2517</v>
      </c>
      <c r="H443" s="1" t="s">
        <v>2518</v>
      </c>
      <c r="I443" s="1" t="s">
        <v>2519</v>
      </c>
      <c r="J443" s="1" t="s">
        <v>2520</v>
      </c>
      <c r="K443" s="1" t="s">
        <v>349</v>
      </c>
      <c r="U443" s="1">
        <v>-107.036</v>
      </c>
      <c r="V443" s="1">
        <v>39.368801</v>
      </c>
      <c r="X443" s="1" t="s">
        <v>70</v>
      </c>
      <c r="Y443" s="1" t="s">
        <v>70</v>
      </c>
      <c r="Z443" s="1" t="s">
        <v>70</v>
      </c>
      <c r="AA443" s="1" t="s">
        <v>70</v>
      </c>
      <c r="AB443" s="1" t="s">
        <v>70</v>
      </c>
      <c r="AC443" s="1" t="s">
        <v>80</v>
      </c>
      <c r="BG443" s="1">
        <v>2009.0</v>
      </c>
    </row>
    <row r="444">
      <c r="A444" s="1">
        <v>1010197.0</v>
      </c>
      <c r="B444" s="1" t="s">
        <v>2521</v>
      </c>
      <c r="I444" s="1" t="s">
        <v>2522</v>
      </c>
      <c r="J444" s="1" t="s">
        <v>2523</v>
      </c>
      <c r="K444" s="1" t="s">
        <v>1542</v>
      </c>
      <c r="L444" s="1">
        <v>82410.0</v>
      </c>
      <c r="M444" s="1" t="s">
        <v>2524</v>
      </c>
      <c r="N444" s="1" t="s">
        <v>2525</v>
      </c>
      <c r="U444" s="1">
        <v>-108.03899</v>
      </c>
      <c r="V444" s="1">
        <v>44.379959</v>
      </c>
      <c r="W444" s="1" t="s">
        <v>99</v>
      </c>
      <c r="X444" s="1" t="s">
        <v>70</v>
      </c>
      <c r="Y444" s="1" t="s">
        <v>70</v>
      </c>
      <c r="Z444" s="1" t="s">
        <v>70</v>
      </c>
      <c r="AA444" s="1" t="s">
        <v>70</v>
      </c>
      <c r="AB444" s="1" t="s">
        <v>70</v>
      </c>
      <c r="AC444" s="1" t="s">
        <v>80</v>
      </c>
      <c r="BG444" s="3">
        <v>41781.544444444444</v>
      </c>
    </row>
    <row r="445">
      <c r="A445" s="1">
        <v>1009522.0</v>
      </c>
      <c r="B445" s="1" t="s">
        <v>2526</v>
      </c>
      <c r="D445" s="2" t="s">
        <v>2527</v>
      </c>
      <c r="H445" s="1" t="s">
        <v>2528</v>
      </c>
      <c r="I445" s="1" t="s">
        <v>2529</v>
      </c>
      <c r="K445" s="1" t="s">
        <v>171</v>
      </c>
      <c r="L445" s="1">
        <v>55369.0</v>
      </c>
      <c r="U445" s="1">
        <v>-93.445</v>
      </c>
      <c r="V445" s="1">
        <v>45.0658</v>
      </c>
      <c r="X445" s="1" t="s">
        <v>69</v>
      </c>
      <c r="Y445" s="1" t="s">
        <v>70</v>
      </c>
      <c r="Z445" s="1" t="s">
        <v>70</v>
      </c>
      <c r="AA445" s="1" t="s">
        <v>70</v>
      </c>
      <c r="AB445" s="1" t="s">
        <v>70</v>
      </c>
      <c r="AC445" s="1" t="s">
        <v>80</v>
      </c>
      <c r="BG445" s="1">
        <v>2013.0</v>
      </c>
    </row>
    <row r="446">
      <c r="A446" s="1">
        <v>1004987.0</v>
      </c>
      <c r="B446" s="1" t="s">
        <v>2530</v>
      </c>
      <c r="C446" s="2" t="s">
        <v>2531</v>
      </c>
      <c r="D446" s="2" t="s">
        <v>2532</v>
      </c>
      <c r="H446" s="1" t="s">
        <v>2533</v>
      </c>
      <c r="I446" s="1" t="s">
        <v>2534</v>
      </c>
      <c r="J446" s="1" t="s">
        <v>2535</v>
      </c>
      <c r="K446" s="1" t="s">
        <v>488</v>
      </c>
      <c r="L446" s="1">
        <v>2664.0</v>
      </c>
      <c r="M446" s="1" t="s">
        <v>2536</v>
      </c>
      <c r="N446" s="1" t="s">
        <v>2537</v>
      </c>
      <c r="U446" s="1">
        <v>-70.185364</v>
      </c>
      <c r="V446" s="1">
        <v>41.665833</v>
      </c>
      <c r="W446" s="1" t="s">
        <v>136</v>
      </c>
      <c r="X446" s="1" t="s">
        <v>69</v>
      </c>
      <c r="Y446" s="1" t="s">
        <v>69</v>
      </c>
      <c r="Z446" s="1" t="s">
        <v>70</v>
      </c>
      <c r="AA446" s="1" t="s">
        <v>70</v>
      </c>
      <c r="AB446" s="1" t="s">
        <v>70</v>
      </c>
      <c r="AC446" s="1" t="s">
        <v>70</v>
      </c>
      <c r="AD446" s="1" t="s">
        <v>69</v>
      </c>
      <c r="AE446" s="1" t="s">
        <v>69</v>
      </c>
      <c r="AF446" s="1" t="s">
        <v>69</v>
      </c>
      <c r="AG446" s="1" t="s">
        <v>70</v>
      </c>
      <c r="AH446" s="1" t="s">
        <v>69</v>
      </c>
      <c r="AI446" s="1" t="s">
        <v>70</v>
      </c>
      <c r="AJ446" s="1" t="s">
        <v>69</v>
      </c>
      <c r="AK446" s="1" t="s">
        <v>69</v>
      </c>
      <c r="AL446" s="1" t="s">
        <v>69</v>
      </c>
      <c r="AM446" s="1" t="s">
        <v>69</v>
      </c>
      <c r="AN446" s="1" t="s">
        <v>70</v>
      </c>
      <c r="AO446" s="1" t="s">
        <v>70</v>
      </c>
      <c r="AP446" s="1" t="s">
        <v>70</v>
      </c>
      <c r="AQ446" s="1" t="s">
        <v>70</v>
      </c>
      <c r="AR446" s="1" t="s">
        <v>69</v>
      </c>
      <c r="AS446" s="1" t="s">
        <v>70</v>
      </c>
      <c r="AT446" s="1" t="s">
        <v>69</v>
      </c>
      <c r="AU446" s="1" t="s">
        <v>69</v>
      </c>
      <c r="AV446" s="1" t="s">
        <v>70</v>
      </c>
      <c r="AW446" s="1" t="s">
        <v>70</v>
      </c>
      <c r="AX446" s="1" t="s">
        <v>70</v>
      </c>
      <c r="AY446" s="1" t="s">
        <v>70</v>
      </c>
      <c r="AZ446" s="1" t="s">
        <v>69</v>
      </c>
      <c r="BA446" s="1" t="s">
        <v>70</v>
      </c>
      <c r="BB446" s="1" t="s">
        <v>70</v>
      </c>
      <c r="BC446" s="1" t="s">
        <v>70</v>
      </c>
      <c r="BD446" s="1" t="s">
        <v>70</v>
      </c>
      <c r="BE446" s="1" t="s">
        <v>70</v>
      </c>
      <c r="BF446" s="1" t="s">
        <v>70</v>
      </c>
      <c r="BG446" s="3">
        <v>41444.42847222222</v>
      </c>
    </row>
    <row r="447">
      <c r="A447" s="1">
        <v>1000436.0</v>
      </c>
      <c r="B447" s="1" t="s">
        <v>2538</v>
      </c>
      <c r="C447" s="2" t="s">
        <v>2539</v>
      </c>
      <c r="D447" s="2" t="s">
        <v>2540</v>
      </c>
      <c r="E447" s="2" t="s">
        <v>2541</v>
      </c>
      <c r="G447" s="2" t="s">
        <v>2542</v>
      </c>
      <c r="H447" s="1" t="s">
        <v>2543</v>
      </c>
      <c r="I447" s="1" t="s">
        <v>2544</v>
      </c>
      <c r="J447" s="1" t="s">
        <v>2544</v>
      </c>
      <c r="K447" s="1" t="s">
        <v>785</v>
      </c>
      <c r="L447" s="1">
        <v>78602.0</v>
      </c>
      <c r="M447" s="1" t="s">
        <v>224</v>
      </c>
      <c r="N447" s="1" t="s">
        <v>1221</v>
      </c>
      <c r="U447" s="1">
        <v>-97.312065</v>
      </c>
      <c r="V447" s="1">
        <v>30.11072</v>
      </c>
      <c r="X447" s="1" t="s">
        <v>69</v>
      </c>
      <c r="Y447" s="1" t="s">
        <v>70</v>
      </c>
      <c r="Z447" s="1" t="s">
        <v>70</v>
      </c>
      <c r="AA447" s="1" t="s">
        <v>70</v>
      </c>
      <c r="AB447" s="1" t="s">
        <v>69</v>
      </c>
      <c r="AC447" s="1" t="s">
        <v>70</v>
      </c>
      <c r="AD447" s="1" t="s">
        <v>69</v>
      </c>
      <c r="AE447" s="1" t="s">
        <v>70</v>
      </c>
      <c r="AF447" s="1" t="s">
        <v>69</v>
      </c>
      <c r="AG447" s="1" t="s">
        <v>69</v>
      </c>
      <c r="AH447" s="1" t="s">
        <v>69</v>
      </c>
      <c r="AI447" s="1" t="s">
        <v>70</v>
      </c>
      <c r="AJ447" s="1" t="s">
        <v>69</v>
      </c>
      <c r="AK447" s="1" t="s">
        <v>69</v>
      </c>
      <c r="AL447" s="1" t="s">
        <v>69</v>
      </c>
      <c r="AM447" s="1" t="s">
        <v>69</v>
      </c>
      <c r="AN447" s="1" t="s">
        <v>70</v>
      </c>
      <c r="AO447" s="1" t="s">
        <v>69</v>
      </c>
      <c r="AP447" s="1" t="s">
        <v>70</v>
      </c>
      <c r="AQ447" s="1" t="s">
        <v>69</v>
      </c>
      <c r="AR447" s="1" t="s">
        <v>69</v>
      </c>
      <c r="AS447" s="1" t="s">
        <v>70</v>
      </c>
      <c r="AT447" s="1" t="s">
        <v>69</v>
      </c>
      <c r="AU447" s="1" t="s">
        <v>69</v>
      </c>
      <c r="AV447" s="1" t="s">
        <v>69</v>
      </c>
      <c r="AW447" s="1" t="s">
        <v>70</v>
      </c>
      <c r="AX447" s="1" t="s">
        <v>69</v>
      </c>
      <c r="AY447" s="1" t="s">
        <v>70</v>
      </c>
      <c r="AZ447" s="1" t="s">
        <v>69</v>
      </c>
      <c r="BA447" s="1" t="s">
        <v>70</v>
      </c>
      <c r="BB447" s="1" t="s">
        <v>69</v>
      </c>
      <c r="BC447" s="1" t="s">
        <v>70</v>
      </c>
      <c r="BD447" s="1" t="s">
        <v>70</v>
      </c>
      <c r="BE447" s="1" t="s">
        <v>70</v>
      </c>
      <c r="BF447" s="1" t="s">
        <v>70</v>
      </c>
      <c r="BG447" s="3">
        <v>42568.722916666666</v>
      </c>
    </row>
    <row r="448">
      <c r="A448" s="1">
        <v>1005439.0</v>
      </c>
      <c r="B448" s="1" t="s">
        <v>2545</v>
      </c>
      <c r="C448" s="2" t="s">
        <v>2546</v>
      </c>
      <c r="H448" s="1" t="s">
        <v>2547</v>
      </c>
      <c r="I448" s="1" t="s">
        <v>2548</v>
      </c>
      <c r="J448" s="1" t="s">
        <v>2117</v>
      </c>
      <c r="K448" s="1" t="s">
        <v>203</v>
      </c>
      <c r="L448" s="1">
        <v>60510.0</v>
      </c>
      <c r="M448" s="1" t="s">
        <v>1135</v>
      </c>
      <c r="N448" s="1" t="s">
        <v>1851</v>
      </c>
      <c r="U448" s="1">
        <v>-88.310448</v>
      </c>
      <c r="V448" s="1">
        <v>41.849251</v>
      </c>
      <c r="W448" s="1" t="s">
        <v>548</v>
      </c>
      <c r="X448" s="1" t="s">
        <v>70</v>
      </c>
      <c r="Y448" s="1" t="s">
        <v>70</v>
      </c>
      <c r="Z448" s="1" t="s">
        <v>70</v>
      </c>
      <c r="AA448" s="1" t="s">
        <v>70</v>
      </c>
      <c r="AB448" s="1" t="s">
        <v>70</v>
      </c>
      <c r="AC448" s="1" t="s">
        <v>80</v>
      </c>
      <c r="AD448" s="1" t="s">
        <v>69</v>
      </c>
      <c r="AE448" s="1" t="s">
        <v>69</v>
      </c>
      <c r="AF448" s="1" t="s">
        <v>70</v>
      </c>
      <c r="AG448" s="1" t="s">
        <v>69</v>
      </c>
      <c r="AH448" s="1" t="s">
        <v>69</v>
      </c>
      <c r="AI448" s="1" t="s">
        <v>70</v>
      </c>
      <c r="AJ448" s="1" t="s">
        <v>69</v>
      </c>
      <c r="AK448" s="1" t="s">
        <v>69</v>
      </c>
      <c r="AL448" s="1" t="s">
        <v>69</v>
      </c>
      <c r="AM448" s="1" t="s">
        <v>70</v>
      </c>
      <c r="AN448" s="1" t="s">
        <v>70</v>
      </c>
      <c r="AO448" s="1" t="s">
        <v>69</v>
      </c>
      <c r="AP448" s="1" t="s">
        <v>69</v>
      </c>
      <c r="AQ448" s="1" t="s">
        <v>70</v>
      </c>
      <c r="AR448" s="1" t="s">
        <v>69</v>
      </c>
      <c r="AS448" s="1" t="s">
        <v>69</v>
      </c>
      <c r="AT448" s="1" t="s">
        <v>69</v>
      </c>
      <c r="AU448" s="1" t="s">
        <v>69</v>
      </c>
      <c r="AV448" s="1" t="s">
        <v>69</v>
      </c>
      <c r="AW448" s="1" t="s">
        <v>70</v>
      </c>
      <c r="AX448" s="1" t="s">
        <v>70</v>
      </c>
      <c r="AY448" s="1" t="s">
        <v>70</v>
      </c>
      <c r="AZ448" s="1" t="s">
        <v>70</v>
      </c>
      <c r="BA448" s="1" t="s">
        <v>70</v>
      </c>
      <c r="BB448" s="1" t="s">
        <v>70</v>
      </c>
      <c r="BC448" s="1" t="s">
        <v>70</v>
      </c>
      <c r="BD448" s="1" t="s">
        <v>70</v>
      </c>
      <c r="BE448" s="1" t="s">
        <v>70</v>
      </c>
      <c r="BF448" s="1" t="s">
        <v>70</v>
      </c>
      <c r="BG448" s="3">
        <v>41036.46111111111</v>
      </c>
    </row>
    <row r="449">
      <c r="A449" s="1">
        <v>1006462.0</v>
      </c>
      <c r="B449" s="1" t="s">
        <v>2549</v>
      </c>
      <c r="C449" s="2" t="s">
        <v>2550</v>
      </c>
      <c r="D449" s="2" t="s">
        <v>2551</v>
      </c>
      <c r="H449" s="1" t="s">
        <v>2552</v>
      </c>
      <c r="I449" s="1" t="s">
        <v>2553</v>
      </c>
      <c r="J449" s="1" t="s">
        <v>2554</v>
      </c>
      <c r="K449" s="1" t="s">
        <v>181</v>
      </c>
      <c r="L449" s="1">
        <v>24445.0</v>
      </c>
      <c r="M449" s="1" t="s">
        <v>197</v>
      </c>
      <c r="N449" s="1" t="s">
        <v>256</v>
      </c>
      <c r="U449" s="1">
        <v>-79.833809</v>
      </c>
      <c r="V449" s="1">
        <v>38.001163</v>
      </c>
      <c r="W449" s="1" t="s">
        <v>136</v>
      </c>
      <c r="X449" s="1" t="s">
        <v>69</v>
      </c>
      <c r="Y449" s="1" t="s">
        <v>70</v>
      </c>
      <c r="Z449" s="1" t="s">
        <v>70</v>
      </c>
      <c r="AA449" s="1" t="s">
        <v>70</v>
      </c>
      <c r="AB449" s="1" t="s">
        <v>70</v>
      </c>
      <c r="AC449" s="1" t="s">
        <v>70</v>
      </c>
      <c r="AD449" s="1" t="s">
        <v>69</v>
      </c>
      <c r="AE449" s="1" t="s">
        <v>69</v>
      </c>
      <c r="AF449" s="1" t="s">
        <v>70</v>
      </c>
      <c r="AG449" s="1" t="s">
        <v>69</v>
      </c>
      <c r="AH449" s="1" t="s">
        <v>69</v>
      </c>
      <c r="AI449" s="1" t="s">
        <v>70</v>
      </c>
      <c r="AJ449" s="1" t="s">
        <v>69</v>
      </c>
      <c r="AK449" s="1" t="s">
        <v>69</v>
      </c>
      <c r="AL449" s="1" t="s">
        <v>69</v>
      </c>
      <c r="AM449" s="1" t="s">
        <v>69</v>
      </c>
      <c r="AN449" s="1" t="s">
        <v>69</v>
      </c>
      <c r="AO449" s="1" t="s">
        <v>69</v>
      </c>
      <c r="AP449" s="1" t="s">
        <v>70</v>
      </c>
      <c r="AQ449" s="1" t="s">
        <v>70</v>
      </c>
      <c r="AR449" s="1" t="s">
        <v>69</v>
      </c>
      <c r="AS449" s="1" t="s">
        <v>69</v>
      </c>
      <c r="AT449" s="1" t="s">
        <v>69</v>
      </c>
      <c r="AU449" s="1" t="s">
        <v>69</v>
      </c>
      <c r="AV449" s="1" t="s">
        <v>70</v>
      </c>
      <c r="AW449" s="1" t="s">
        <v>70</v>
      </c>
      <c r="AX449" s="1" t="s">
        <v>69</v>
      </c>
      <c r="AY449" s="1" t="s">
        <v>69</v>
      </c>
      <c r="AZ449" s="1" t="s">
        <v>69</v>
      </c>
      <c r="BA449" s="1" t="s">
        <v>70</v>
      </c>
      <c r="BB449" s="1" t="s">
        <v>70</v>
      </c>
      <c r="BC449" s="1" t="s">
        <v>69</v>
      </c>
      <c r="BD449" s="1" t="s">
        <v>70</v>
      </c>
      <c r="BE449" s="1" t="s">
        <v>70</v>
      </c>
      <c r="BF449" s="1" t="s">
        <v>70</v>
      </c>
      <c r="BG449" s="3">
        <v>41715.70486111111</v>
      </c>
    </row>
    <row r="450">
      <c r="A450" s="1">
        <v>1001325.0</v>
      </c>
      <c r="B450" s="1" t="s">
        <v>2555</v>
      </c>
      <c r="H450" s="1" t="s">
        <v>2556</v>
      </c>
      <c r="I450" s="1" t="s">
        <v>2557</v>
      </c>
      <c r="J450" s="1" t="s">
        <v>2554</v>
      </c>
      <c r="K450" s="1" t="s">
        <v>582</v>
      </c>
      <c r="L450" s="1">
        <v>40360.0</v>
      </c>
      <c r="M450" s="1" t="s">
        <v>2558</v>
      </c>
      <c r="N450" s="1" t="s">
        <v>2559</v>
      </c>
      <c r="U450" s="1">
        <v>-83.720329</v>
      </c>
      <c r="V450" s="1">
        <v>38.138878</v>
      </c>
      <c r="W450" s="1" t="s">
        <v>864</v>
      </c>
      <c r="X450" s="1" t="s">
        <v>70</v>
      </c>
      <c r="Y450" s="1" t="s">
        <v>69</v>
      </c>
      <c r="Z450" s="1" t="s">
        <v>70</v>
      </c>
      <c r="AA450" s="1" t="s">
        <v>69</v>
      </c>
      <c r="AB450" s="1" t="s">
        <v>69</v>
      </c>
      <c r="AC450" s="1" t="s">
        <v>70</v>
      </c>
      <c r="AD450" s="1" t="s">
        <v>70</v>
      </c>
      <c r="AE450" s="1" t="s">
        <v>70</v>
      </c>
      <c r="AF450" s="1" t="s">
        <v>69</v>
      </c>
      <c r="AG450" s="1" t="s">
        <v>70</v>
      </c>
      <c r="AH450" s="1" t="s">
        <v>69</v>
      </c>
      <c r="AI450" s="1" t="s">
        <v>70</v>
      </c>
      <c r="AJ450" s="1" t="s">
        <v>69</v>
      </c>
      <c r="AK450" s="1" t="s">
        <v>69</v>
      </c>
      <c r="AL450" s="1" t="s">
        <v>69</v>
      </c>
      <c r="AM450" s="1" t="s">
        <v>70</v>
      </c>
      <c r="AN450" s="1" t="s">
        <v>70</v>
      </c>
      <c r="AO450" s="1" t="s">
        <v>70</v>
      </c>
      <c r="AP450" s="1" t="s">
        <v>70</v>
      </c>
      <c r="AQ450" s="1" t="s">
        <v>70</v>
      </c>
      <c r="AR450" s="1" t="s">
        <v>70</v>
      </c>
      <c r="AS450" s="1" t="s">
        <v>70</v>
      </c>
      <c r="AT450" s="1" t="s">
        <v>70</v>
      </c>
      <c r="AU450" s="1" t="s">
        <v>70</v>
      </c>
      <c r="AV450" s="1" t="s">
        <v>70</v>
      </c>
      <c r="AW450" s="1" t="s">
        <v>70</v>
      </c>
      <c r="AX450" s="1" t="s">
        <v>70</v>
      </c>
      <c r="AY450" s="1" t="s">
        <v>70</v>
      </c>
      <c r="AZ450" s="1" t="s">
        <v>69</v>
      </c>
      <c r="BA450" s="1" t="s">
        <v>70</v>
      </c>
      <c r="BB450" s="1" t="s">
        <v>70</v>
      </c>
      <c r="BC450" s="1" t="s">
        <v>70</v>
      </c>
      <c r="BD450" s="1" t="s">
        <v>70</v>
      </c>
      <c r="BE450" s="1" t="s">
        <v>70</v>
      </c>
      <c r="BF450" s="1" t="s">
        <v>70</v>
      </c>
      <c r="BG450" s="3">
        <v>41443.60555555556</v>
      </c>
    </row>
    <row r="451">
      <c r="A451" s="1">
        <v>1007420.0</v>
      </c>
      <c r="B451" s="1" t="s">
        <v>2560</v>
      </c>
      <c r="C451" s="2" t="s">
        <v>2561</v>
      </c>
      <c r="H451" s="1" t="s">
        <v>2562</v>
      </c>
      <c r="I451" s="1" t="s">
        <v>2554</v>
      </c>
      <c r="J451" s="1" t="s">
        <v>2563</v>
      </c>
      <c r="K451" s="1" t="s">
        <v>575</v>
      </c>
      <c r="L451" s="1">
        <v>48808.0</v>
      </c>
      <c r="M451" s="1" t="s">
        <v>2564</v>
      </c>
      <c r="N451" s="1" t="s">
        <v>190</v>
      </c>
      <c r="U451" s="1">
        <v>-84.449097</v>
      </c>
      <c r="V451" s="1">
        <v>42.816181</v>
      </c>
      <c r="X451" s="1" t="s">
        <v>69</v>
      </c>
      <c r="Y451" s="1" t="s">
        <v>69</v>
      </c>
      <c r="Z451" s="1" t="s">
        <v>70</v>
      </c>
      <c r="AA451" s="1" t="s">
        <v>69</v>
      </c>
      <c r="AB451" s="1" t="s">
        <v>69</v>
      </c>
      <c r="AC451" s="1" t="s">
        <v>70</v>
      </c>
      <c r="BG451" s="3">
        <v>42549.70138888889</v>
      </c>
    </row>
    <row r="452">
      <c r="A452" s="1">
        <v>1002294.0</v>
      </c>
      <c r="B452" s="1" t="s">
        <v>2565</v>
      </c>
      <c r="H452" s="1" t="s">
        <v>2566</v>
      </c>
      <c r="I452" s="1" t="s">
        <v>2567</v>
      </c>
      <c r="J452" s="1" t="s">
        <v>2567</v>
      </c>
      <c r="K452" s="1" t="s">
        <v>96</v>
      </c>
      <c r="U452" s="1">
        <v>-75.512299</v>
      </c>
      <c r="V452" s="1">
        <v>42.946701</v>
      </c>
      <c r="W452" s="1" t="s">
        <v>392</v>
      </c>
      <c r="X452" s="1" t="s">
        <v>70</v>
      </c>
      <c r="Y452" s="1" t="s">
        <v>70</v>
      </c>
      <c r="Z452" s="1" t="s">
        <v>70</v>
      </c>
      <c r="AA452" s="1" t="s">
        <v>70</v>
      </c>
      <c r="AB452" s="1" t="s">
        <v>70</v>
      </c>
      <c r="AC452" s="1" t="s">
        <v>80</v>
      </c>
      <c r="BG452" s="3">
        <v>40928.45972222222</v>
      </c>
    </row>
    <row r="453">
      <c r="A453" s="1">
        <v>1007305.0</v>
      </c>
      <c r="B453" s="1" t="s">
        <v>2568</v>
      </c>
      <c r="H453" s="1" t="s">
        <v>2569</v>
      </c>
      <c r="I453" s="1" t="s">
        <v>2554</v>
      </c>
      <c r="J453" s="1" t="s">
        <v>2570</v>
      </c>
      <c r="K453" s="1" t="s">
        <v>520</v>
      </c>
      <c r="L453" s="1">
        <v>4530.0</v>
      </c>
      <c r="M453" s="1" t="s">
        <v>390</v>
      </c>
      <c r="N453" s="1" t="s">
        <v>2571</v>
      </c>
      <c r="U453" s="1">
        <v>-69.831802</v>
      </c>
      <c r="V453" s="1">
        <v>43.914101</v>
      </c>
      <c r="W453" s="1" t="s">
        <v>392</v>
      </c>
      <c r="X453" s="1" t="s">
        <v>70</v>
      </c>
      <c r="Y453" s="1" t="s">
        <v>69</v>
      </c>
      <c r="Z453" s="1" t="s">
        <v>69</v>
      </c>
      <c r="AA453" s="1" t="s">
        <v>69</v>
      </c>
      <c r="AB453" s="1" t="s">
        <v>70</v>
      </c>
      <c r="AC453" s="1" t="s">
        <v>69</v>
      </c>
      <c r="AD453" s="1" t="s">
        <v>69</v>
      </c>
      <c r="AE453" s="1" t="s">
        <v>69</v>
      </c>
      <c r="AF453" s="1" t="s">
        <v>70</v>
      </c>
      <c r="AG453" s="1" t="s">
        <v>69</v>
      </c>
      <c r="AH453" s="1" t="s">
        <v>70</v>
      </c>
      <c r="AI453" s="1" t="s">
        <v>70</v>
      </c>
      <c r="AJ453" s="1" t="s">
        <v>69</v>
      </c>
      <c r="AK453" s="1" t="s">
        <v>69</v>
      </c>
      <c r="AL453" s="1" t="s">
        <v>69</v>
      </c>
      <c r="AM453" s="1" t="s">
        <v>69</v>
      </c>
      <c r="AN453" s="1" t="s">
        <v>69</v>
      </c>
      <c r="AO453" s="1" t="s">
        <v>69</v>
      </c>
      <c r="AP453" s="1" t="s">
        <v>70</v>
      </c>
      <c r="AQ453" s="1" t="s">
        <v>70</v>
      </c>
      <c r="AR453" s="1" t="s">
        <v>69</v>
      </c>
      <c r="AS453" s="1" t="s">
        <v>70</v>
      </c>
      <c r="AT453" s="1" t="s">
        <v>69</v>
      </c>
      <c r="AU453" s="1" t="s">
        <v>69</v>
      </c>
      <c r="AV453" s="1" t="s">
        <v>70</v>
      </c>
      <c r="AW453" s="1" t="s">
        <v>70</v>
      </c>
      <c r="AX453" s="1" t="s">
        <v>70</v>
      </c>
      <c r="AY453" s="1" t="s">
        <v>70</v>
      </c>
      <c r="AZ453" s="1" t="s">
        <v>70</v>
      </c>
      <c r="BA453" s="1" t="s">
        <v>70</v>
      </c>
      <c r="BB453" s="1" t="s">
        <v>70</v>
      </c>
      <c r="BC453" s="1" t="s">
        <v>70</v>
      </c>
      <c r="BD453" s="1" t="s">
        <v>70</v>
      </c>
      <c r="BE453" s="1" t="s">
        <v>70</v>
      </c>
      <c r="BF453" s="1" t="s">
        <v>70</v>
      </c>
      <c r="BG453" s="3">
        <v>40927.444444444445</v>
      </c>
    </row>
    <row r="454">
      <c r="A454" s="1">
        <v>1010533.0</v>
      </c>
      <c r="B454" s="1" t="s">
        <v>2572</v>
      </c>
      <c r="C454" s="2" t="s">
        <v>2573</v>
      </c>
      <c r="D454" s="2" t="s">
        <v>2574</v>
      </c>
      <c r="E454" s="1" t="s">
        <v>2575</v>
      </c>
      <c r="G454" s="2" t="s">
        <v>2576</v>
      </c>
      <c r="H454" s="1" t="s">
        <v>2577</v>
      </c>
      <c r="I454" s="1" t="s">
        <v>2578</v>
      </c>
      <c r="J454" s="1" t="s">
        <v>2579</v>
      </c>
      <c r="K454" s="1" t="s">
        <v>211</v>
      </c>
      <c r="L454" s="1">
        <v>33314.0</v>
      </c>
      <c r="U454" s="1">
        <v>-80.233185</v>
      </c>
      <c r="V454" s="1">
        <v>26.056494</v>
      </c>
      <c r="X454" s="1" t="s">
        <v>69</v>
      </c>
      <c r="Y454" s="1" t="s">
        <v>70</v>
      </c>
      <c r="Z454" s="1" t="s">
        <v>70</v>
      </c>
      <c r="AA454" s="1" t="s">
        <v>70</v>
      </c>
      <c r="AB454" s="1" t="s">
        <v>70</v>
      </c>
      <c r="AC454" s="1" t="s">
        <v>80</v>
      </c>
      <c r="BG454" s="3">
        <v>41872.66458333333</v>
      </c>
    </row>
    <row r="455">
      <c r="A455" s="1">
        <v>1019712.0</v>
      </c>
      <c r="B455" s="1" t="s">
        <v>2580</v>
      </c>
      <c r="D455" s="1" t="s">
        <v>2581</v>
      </c>
      <c r="H455" s="1" t="s">
        <v>2582</v>
      </c>
      <c r="I455" s="1" t="s">
        <v>2583</v>
      </c>
      <c r="J455" s="1" t="s">
        <v>1934</v>
      </c>
      <c r="K455" s="1" t="s">
        <v>575</v>
      </c>
      <c r="L455" s="1">
        <v>49034.0</v>
      </c>
      <c r="M455" s="1" t="s">
        <v>2584</v>
      </c>
      <c r="N455" s="1" t="s">
        <v>2585</v>
      </c>
      <c r="O455" s="1" t="s">
        <v>2586</v>
      </c>
      <c r="P455" s="1" t="s">
        <v>2587</v>
      </c>
      <c r="U455" s="1">
        <v>-85.185104</v>
      </c>
      <c r="V455" s="1">
        <v>42.319939</v>
      </c>
      <c r="X455" s="1" t="s">
        <v>69</v>
      </c>
      <c r="Y455" s="1" t="s">
        <v>69</v>
      </c>
      <c r="Z455" s="1" t="s">
        <v>70</v>
      </c>
      <c r="AA455" s="1" t="s">
        <v>69</v>
      </c>
      <c r="AB455" s="1" t="s">
        <v>69</v>
      </c>
      <c r="AC455" s="1" t="s">
        <v>70</v>
      </c>
      <c r="AD455" s="1" t="s">
        <v>69</v>
      </c>
      <c r="AE455" s="1" t="s">
        <v>69</v>
      </c>
      <c r="AF455" s="1" t="s">
        <v>69</v>
      </c>
      <c r="AG455" s="1" t="s">
        <v>69</v>
      </c>
      <c r="AH455" s="1" t="s">
        <v>69</v>
      </c>
      <c r="AI455" s="1" t="s">
        <v>70</v>
      </c>
      <c r="AJ455" s="1" t="s">
        <v>69</v>
      </c>
      <c r="AK455" s="1" t="s">
        <v>69</v>
      </c>
      <c r="AL455" s="1" t="s">
        <v>69</v>
      </c>
      <c r="AM455" s="1" t="s">
        <v>69</v>
      </c>
      <c r="AN455" s="1" t="s">
        <v>69</v>
      </c>
      <c r="AO455" s="1" t="s">
        <v>70</v>
      </c>
      <c r="AP455" s="1" t="s">
        <v>70</v>
      </c>
      <c r="AQ455" s="1" t="s">
        <v>70</v>
      </c>
      <c r="AR455" s="1" t="s">
        <v>69</v>
      </c>
      <c r="AS455" s="1" t="s">
        <v>70</v>
      </c>
      <c r="AT455" s="1" t="s">
        <v>69</v>
      </c>
      <c r="AU455" s="1" t="s">
        <v>69</v>
      </c>
      <c r="AV455" s="1" t="s">
        <v>70</v>
      </c>
      <c r="AW455" s="1" t="s">
        <v>69</v>
      </c>
      <c r="AX455" s="1" t="s">
        <v>70</v>
      </c>
      <c r="AY455" s="1" t="s">
        <v>69</v>
      </c>
      <c r="AZ455" s="1" t="s">
        <v>69</v>
      </c>
      <c r="BA455" s="1" t="s">
        <v>70</v>
      </c>
      <c r="BB455" s="1" t="s">
        <v>69</v>
      </c>
      <c r="BC455" s="1" t="s">
        <v>70</v>
      </c>
      <c r="BD455" s="1" t="s">
        <v>70</v>
      </c>
      <c r="BE455" s="1" t="s">
        <v>70</v>
      </c>
      <c r="BF455" s="1" t="s">
        <v>70</v>
      </c>
      <c r="BG455" s="3">
        <v>43772.834027777775</v>
      </c>
    </row>
    <row r="456">
      <c r="A456" s="1">
        <v>1003806.0</v>
      </c>
      <c r="B456" s="1" t="s">
        <v>2588</v>
      </c>
      <c r="C456" s="2" t="s">
        <v>2589</v>
      </c>
      <c r="D456" s="2" t="s">
        <v>2590</v>
      </c>
      <c r="E456" s="2" t="s">
        <v>2591</v>
      </c>
      <c r="H456" s="1" t="s">
        <v>2592</v>
      </c>
      <c r="I456" s="1" t="s">
        <v>2593</v>
      </c>
      <c r="J456" s="1" t="s">
        <v>2594</v>
      </c>
      <c r="K456" s="1" t="s">
        <v>561</v>
      </c>
      <c r="L456" s="1">
        <v>30739.0</v>
      </c>
      <c r="M456" s="1" t="s">
        <v>2595</v>
      </c>
      <c r="N456" s="1" t="s">
        <v>2596</v>
      </c>
      <c r="U456" s="1">
        <v>-85.248016</v>
      </c>
      <c r="V456" s="1">
        <v>34.848804</v>
      </c>
      <c r="X456" s="1" t="s">
        <v>69</v>
      </c>
      <c r="Y456" s="1" t="s">
        <v>70</v>
      </c>
      <c r="Z456" s="1" t="s">
        <v>70</v>
      </c>
      <c r="AA456" s="1" t="s">
        <v>70</v>
      </c>
      <c r="AB456" s="1" t="s">
        <v>69</v>
      </c>
      <c r="AC456" s="1" t="s">
        <v>80</v>
      </c>
      <c r="AD456" s="1" t="s">
        <v>69</v>
      </c>
      <c r="AE456" s="1" t="s">
        <v>70</v>
      </c>
      <c r="AF456" s="1" t="s">
        <v>69</v>
      </c>
      <c r="AG456" s="1" t="s">
        <v>69</v>
      </c>
      <c r="AH456" s="1" t="s">
        <v>69</v>
      </c>
      <c r="AI456" s="1" t="s">
        <v>70</v>
      </c>
      <c r="AJ456" s="1" t="s">
        <v>69</v>
      </c>
      <c r="AK456" s="1" t="s">
        <v>69</v>
      </c>
      <c r="AL456" s="1" t="s">
        <v>69</v>
      </c>
      <c r="AM456" s="1" t="s">
        <v>69</v>
      </c>
      <c r="AN456" s="1" t="s">
        <v>70</v>
      </c>
      <c r="AO456" s="1" t="s">
        <v>69</v>
      </c>
      <c r="AP456" s="1" t="s">
        <v>70</v>
      </c>
      <c r="AQ456" s="1" t="s">
        <v>69</v>
      </c>
      <c r="AR456" s="1" t="s">
        <v>69</v>
      </c>
      <c r="AS456" s="1" t="s">
        <v>69</v>
      </c>
      <c r="AT456" s="1" t="s">
        <v>69</v>
      </c>
      <c r="AU456" s="1" t="s">
        <v>69</v>
      </c>
      <c r="AV456" s="1" t="s">
        <v>69</v>
      </c>
      <c r="AW456" s="1" t="s">
        <v>70</v>
      </c>
      <c r="AX456" s="1" t="s">
        <v>70</v>
      </c>
      <c r="AY456" s="1" t="s">
        <v>70</v>
      </c>
      <c r="AZ456" s="1" t="s">
        <v>69</v>
      </c>
      <c r="BA456" s="1" t="s">
        <v>70</v>
      </c>
      <c r="BB456" s="1" t="s">
        <v>70</v>
      </c>
      <c r="BC456" s="1" t="s">
        <v>70</v>
      </c>
      <c r="BD456" s="1" t="s">
        <v>69</v>
      </c>
      <c r="BE456" s="1" t="s">
        <v>70</v>
      </c>
      <c r="BF456" s="1" t="s">
        <v>69</v>
      </c>
      <c r="BG456" s="3">
        <v>42565.98611111111</v>
      </c>
    </row>
    <row r="457">
      <c r="A457" s="1">
        <v>1004026.0</v>
      </c>
      <c r="B457" s="1" t="s">
        <v>2597</v>
      </c>
      <c r="H457" s="1" t="s">
        <v>2598</v>
      </c>
      <c r="I457" s="1" t="s">
        <v>2599</v>
      </c>
      <c r="J457" s="1" t="s">
        <v>2600</v>
      </c>
      <c r="K457" s="1" t="s">
        <v>389</v>
      </c>
      <c r="L457" s="1">
        <v>55028.0</v>
      </c>
      <c r="U457" s="1">
        <v>-93.149597</v>
      </c>
      <c r="V457" s="1">
        <v>41.8251</v>
      </c>
      <c r="X457" s="1" t="s">
        <v>70</v>
      </c>
      <c r="Y457" s="1" t="s">
        <v>70</v>
      </c>
      <c r="Z457" s="1" t="s">
        <v>70</v>
      </c>
      <c r="AA457" s="1" t="s">
        <v>70</v>
      </c>
      <c r="AB457" s="1" t="s">
        <v>70</v>
      </c>
      <c r="AC457" s="1" t="s">
        <v>80</v>
      </c>
      <c r="BG457" s="1">
        <v>2009.0</v>
      </c>
    </row>
    <row r="458">
      <c r="A458" s="1">
        <v>1019617.0</v>
      </c>
      <c r="B458" s="1" t="s">
        <v>2601</v>
      </c>
      <c r="C458" s="2" t="s">
        <v>2602</v>
      </c>
      <c r="D458" s="2" t="s">
        <v>2603</v>
      </c>
      <c r="H458" s="1" t="s">
        <v>2604</v>
      </c>
      <c r="I458" s="1" t="s">
        <v>2605</v>
      </c>
      <c r="J458" s="1" t="s">
        <v>2606</v>
      </c>
      <c r="K458" s="1" t="s">
        <v>785</v>
      </c>
      <c r="L458" s="1">
        <v>77546.0</v>
      </c>
      <c r="M458" s="1" t="s">
        <v>720</v>
      </c>
      <c r="N458" s="1" t="s">
        <v>503</v>
      </c>
      <c r="U458" s="1">
        <v>-95.151154</v>
      </c>
      <c r="V458" s="1">
        <v>29.549074</v>
      </c>
      <c r="X458" s="1" t="s">
        <v>69</v>
      </c>
      <c r="Y458" s="1" t="s">
        <v>70</v>
      </c>
      <c r="Z458" s="1" t="s">
        <v>70</v>
      </c>
      <c r="AA458" s="1" t="s">
        <v>70</v>
      </c>
      <c r="AB458" s="1" t="s">
        <v>70</v>
      </c>
      <c r="AC458" s="1" t="s">
        <v>80</v>
      </c>
      <c r="AD458" s="1" t="s">
        <v>69</v>
      </c>
      <c r="AE458" s="1" t="s">
        <v>70</v>
      </c>
      <c r="AF458" s="1" t="s">
        <v>70</v>
      </c>
      <c r="AG458" s="1" t="s">
        <v>69</v>
      </c>
      <c r="AH458" s="1" t="s">
        <v>69</v>
      </c>
      <c r="AI458" s="1" t="s">
        <v>69</v>
      </c>
      <c r="AJ458" s="1" t="s">
        <v>69</v>
      </c>
      <c r="AK458" s="1" t="s">
        <v>69</v>
      </c>
      <c r="AL458" s="1" t="s">
        <v>69</v>
      </c>
      <c r="AM458" s="1" t="s">
        <v>69</v>
      </c>
      <c r="AN458" s="1" t="s">
        <v>70</v>
      </c>
      <c r="AO458" s="1" t="s">
        <v>69</v>
      </c>
      <c r="AP458" s="1" t="s">
        <v>70</v>
      </c>
      <c r="AQ458" s="1" t="s">
        <v>69</v>
      </c>
      <c r="AR458" s="1" t="s">
        <v>70</v>
      </c>
      <c r="AS458" s="1" t="s">
        <v>69</v>
      </c>
      <c r="AT458" s="1" t="s">
        <v>69</v>
      </c>
      <c r="AU458" s="1" t="s">
        <v>69</v>
      </c>
      <c r="AV458" s="1" t="s">
        <v>70</v>
      </c>
      <c r="AW458" s="1" t="s">
        <v>69</v>
      </c>
      <c r="AX458" s="1" t="s">
        <v>69</v>
      </c>
      <c r="AY458" s="1" t="s">
        <v>70</v>
      </c>
      <c r="AZ458" s="1" t="s">
        <v>69</v>
      </c>
      <c r="BA458" s="1" t="s">
        <v>70</v>
      </c>
      <c r="BB458" s="1" t="s">
        <v>70</v>
      </c>
      <c r="BC458" s="1" t="s">
        <v>69</v>
      </c>
      <c r="BD458" s="1" t="s">
        <v>69</v>
      </c>
      <c r="BE458" s="1" t="s">
        <v>70</v>
      </c>
      <c r="BF458" s="1" t="s">
        <v>69</v>
      </c>
      <c r="BG458" s="3">
        <v>43656.87222222222</v>
      </c>
    </row>
    <row r="459">
      <c r="A459" s="1">
        <v>1000919.0</v>
      </c>
      <c r="B459" s="1" t="s">
        <v>2607</v>
      </c>
      <c r="H459" s="1" t="s">
        <v>2608</v>
      </c>
      <c r="I459" s="1" t="s">
        <v>2609</v>
      </c>
      <c r="J459" s="1" t="s">
        <v>2610</v>
      </c>
      <c r="K459" s="1" t="s">
        <v>575</v>
      </c>
      <c r="L459" s="1">
        <v>48708.0</v>
      </c>
      <c r="U459" s="1">
        <v>-83.8881</v>
      </c>
      <c r="V459" s="1">
        <v>43.5895</v>
      </c>
      <c r="X459" s="1" t="s">
        <v>70</v>
      </c>
      <c r="Y459" s="1" t="s">
        <v>70</v>
      </c>
      <c r="Z459" s="1" t="s">
        <v>70</v>
      </c>
      <c r="AA459" s="1" t="s">
        <v>70</v>
      </c>
      <c r="AB459" s="1" t="s">
        <v>70</v>
      </c>
      <c r="AC459" s="1" t="s">
        <v>80</v>
      </c>
      <c r="BG459" s="6">
        <v>40340.62152777778</v>
      </c>
    </row>
    <row r="460">
      <c r="A460" s="1">
        <v>1003239.0</v>
      </c>
      <c r="B460" s="1" t="s">
        <v>2607</v>
      </c>
      <c r="H460" s="1" t="s">
        <v>2611</v>
      </c>
      <c r="I460" s="1" t="s">
        <v>2612</v>
      </c>
      <c r="J460" s="1" t="s">
        <v>2610</v>
      </c>
      <c r="K460" s="1" t="s">
        <v>211</v>
      </c>
      <c r="L460" s="1">
        <v>32412.0</v>
      </c>
      <c r="U460" s="1">
        <v>-85.633797</v>
      </c>
      <c r="V460" s="1">
        <v>30.174801</v>
      </c>
      <c r="X460" s="1" t="s">
        <v>70</v>
      </c>
      <c r="Y460" s="1" t="s">
        <v>70</v>
      </c>
      <c r="Z460" s="1" t="s">
        <v>70</v>
      </c>
      <c r="AA460" s="1" t="s">
        <v>70</v>
      </c>
      <c r="AB460" s="1" t="s">
        <v>70</v>
      </c>
      <c r="AC460" s="1" t="s">
        <v>80</v>
      </c>
      <c r="BG460" s="1">
        <v>2011.0</v>
      </c>
    </row>
    <row r="461">
      <c r="A461" s="1">
        <v>1000057.0</v>
      </c>
      <c r="B461" s="1" t="s">
        <v>2613</v>
      </c>
      <c r="C461" s="2" t="s">
        <v>356</v>
      </c>
      <c r="D461" s="2" t="s">
        <v>2413</v>
      </c>
      <c r="H461" s="1" t="s">
        <v>2614</v>
      </c>
      <c r="I461" s="1" t="s">
        <v>96</v>
      </c>
      <c r="J461" s="1" t="s">
        <v>642</v>
      </c>
      <c r="K461" s="1" t="s">
        <v>96</v>
      </c>
      <c r="L461" s="1">
        <v>11209.0</v>
      </c>
      <c r="M461" s="1" t="s">
        <v>2615</v>
      </c>
      <c r="N461" s="1" t="s">
        <v>2616</v>
      </c>
      <c r="U461" s="1">
        <v>-74.032104</v>
      </c>
      <c r="V461" s="1">
        <v>40.616951</v>
      </c>
      <c r="W461" s="1" t="s">
        <v>99</v>
      </c>
      <c r="X461" s="1" t="s">
        <v>69</v>
      </c>
      <c r="Y461" s="1" t="s">
        <v>69</v>
      </c>
      <c r="Z461" s="1" t="s">
        <v>69</v>
      </c>
      <c r="AA461" s="1" t="s">
        <v>69</v>
      </c>
      <c r="AB461" s="1" t="s">
        <v>69</v>
      </c>
      <c r="AC461" s="1" t="s">
        <v>70</v>
      </c>
      <c r="AD461" s="1" t="s">
        <v>69</v>
      </c>
      <c r="AE461" s="1" t="s">
        <v>69</v>
      </c>
      <c r="AF461" s="1" t="s">
        <v>70</v>
      </c>
      <c r="AG461" s="1" t="s">
        <v>70</v>
      </c>
      <c r="AH461" s="1" t="s">
        <v>70</v>
      </c>
      <c r="AI461" s="1" t="s">
        <v>69</v>
      </c>
      <c r="AJ461" s="1" t="s">
        <v>70</v>
      </c>
      <c r="AK461" s="1" t="s">
        <v>69</v>
      </c>
      <c r="AL461" s="1" t="s">
        <v>69</v>
      </c>
      <c r="AM461" s="1" t="s">
        <v>70</v>
      </c>
      <c r="AN461" s="1" t="s">
        <v>70</v>
      </c>
      <c r="AO461" s="1" t="s">
        <v>69</v>
      </c>
      <c r="AP461" s="1" t="s">
        <v>70</v>
      </c>
      <c r="AQ461" s="1" t="s">
        <v>70</v>
      </c>
      <c r="AR461" s="1" t="s">
        <v>70</v>
      </c>
      <c r="AS461" s="1" t="s">
        <v>70</v>
      </c>
      <c r="AT461" s="1" t="s">
        <v>70</v>
      </c>
      <c r="AU461" s="1" t="s">
        <v>70</v>
      </c>
      <c r="AV461" s="1" t="s">
        <v>70</v>
      </c>
      <c r="AW461" s="1" t="s">
        <v>70</v>
      </c>
      <c r="AX461" s="1" t="s">
        <v>70</v>
      </c>
      <c r="AY461" s="1" t="s">
        <v>70</v>
      </c>
      <c r="AZ461" s="1" t="s">
        <v>69</v>
      </c>
      <c r="BA461" s="1" t="s">
        <v>70</v>
      </c>
      <c r="BB461" s="1" t="s">
        <v>70</v>
      </c>
      <c r="BC461" s="1" t="s">
        <v>70</v>
      </c>
      <c r="BD461" s="1" t="s">
        <v>70</v>
      </c>
      <c r="BE461" s="1" t="s">
        <v>70</v>
      </c>
      <c r="BF461" s="1" t="s">
        <v>70</v>
      </c>
      <c r="BG461" s="3">
        <v>41479.47152777778</v>
      </c>
    </row>
    <row r="462">
      <c r="A462" s="1">
        <v>1005817.0</v>
      </c>
      <c r="B462" s="1" t="s">
        <v>2617</v>
      </c>
      <c r="H462" s="1" t="s">
        <v>2618</v>
      </c>
      <c r="I462" s="1" t="s">
        <v>2619</v>
      </c>
      <c r="J462" s="1" t="s">
        <v>2620</v>
      </c>
      <c r="K462" s="1" t="s">
        <v>96</v>
      </c>
      <c r="L462" s="1">
        <v>13090.0</v>
      </c>
      <c r="M462" s="1" t="s">
        <v>390</v>
      </c>
      <c r="N462" s="1" t="s">
        <v>2621</v>
      </c>
      <c r="U462" s="1">
        <v>-76.225403</v>
      </c>
      <c r="V462" s="1">
        <v>43.138901</v>
      </c>
      <c r="W462" s="1" t="s">
        <v>99</v>
      </c>
      <c r="X462" s="1" t="s">
        <v>70</v>
      </c>
      <c r="Y462" s="1" t="s">
        <v>69</v>
      </c>
      <c r="Z462" s="1" t="s">
        <v>70</v>
      </c>
      <c r="AA462" s="1" t="s">
        <v>70</v>
      </c>
      <c r="AB462" s="1" t="s">
        <v>70</v>
      </c>
      <c r="AC462" s="1" t="s">
        <v>80</v>
      </c>
      <c r="AD462" s="1" t="s">
        <v>70</v>
      </c>
      <c r="AE462" s="1" t="s">
        <v>70</v>
      </c>
      <c r="AF462" s="1" t="s">
        <v>69</v>
      </c>
      <c r="AG462" s="1" t="s">
        <v>70</v>
      </c>
      <c r="AH462" s="1" t="s">
        <v>70</v>
      </c>
      <c r="AI462" s="1" t="s">
        <v>70</v>
      </c>
      <c r="AJ462" s="1" t="s">
        <v>70</v>
      </c>
      <c r="AK462" s="1" t="s">
        <v>69</v>
      </c>
      <c r="AL462" s="1" t="s">
        <v>70</v>
      </c>
      <c r="AM462" s="1" t="s">
        <v>69</v>
      </c>
      <c r="AN462" s="1" t="s">
        <v>69</v>
      </c>
      <c r="AO462" s="1" t="s">
        <v>70</v>
      </c>
      <c r="AP462" s="1" t="s">
        <v>70</v>
      </c>
      <c r="AQ462" s="1" t="s">
        <v>70</v>
      </c>
      <c r="AR462" s="1" t="s">
        <v>69</v>
      </c>
      <c r="AS462" s="1" t="s">
        <v>70</v>
      </c>
      <c r="AT462" s="1" t="s">
        <v>70</v>
      </c>
      <c r="AU462" s="1" t="s">
        <v>70</v>
      </c>
      <c r="AV462" s="1" t="s">
        <v>70</v>
      </c>
      <c r="AW462" s="1" t="s">
        <v>70</v>
      </c>
      <c r="AX462" s="1" t="s">
        <v>70</v>
      </c>
      <c r="AY462" s="1" t="s">
        <v>70</v>
      </c>
      <c r="AZ462" s="1" t="s">
        <v>70</v>
      </c>
      <c r="BA462" s="1" t="s">
        <v>70</v>
      </c>
      <c r="BB462" s="1" t="s">
        <v>70</v>
      </c>
      <c r="BC462" s="1" t="s">
        <v>70</v>
      </c>
      <c r="BD462" s="1" t="s">
        <v>70</v>
      </c>
      <c r="BE462" s="1" t="s">
        <v>70</v>
      </c>
      <c r="BF462" s="1" t="s">
        <v>70</v>
      </c>
      <c r="BG462" s="3">
        <v>40672.35208333333</v>
      </c>
    </row>
    <row r="463">
      <c r="A463" s="1">
        <v>1016880.0</v>
      </c>
      <c r="B463" s="1" t="s">
        <v>2622</v>
      </c>
      <c r="C463" s="2" t="s">
        <v>2623</v>
      </c>
      <c r="H463" s="1" t="s">
        <v>2624</v>
      </c>
      <c r="I463" s="1" t="s">
        <v>2625</v>
      </c>
      <c r="J463" s="1" t="s">
        <v>2626</v>
      </c>
      <c r="K463" s="1" t="s">
        <v>349</v>
      </c>
      <c r="L463" s="1">
        <v>81122.0</v>
      </c>
      <c r="M463" s="1" t="s">
        <v>2627</v>
      </c>
      <c r="N463" s="1" t="s">
        <v>2628</v>
      </c>
      <c r="U463" s="1">
        <v>-107.6029</v>
      </c>
      <c r="V463" s="1">
        <v>37.225578</v>
      </c>
      <c r="X463" s="1" t="s">
        <v>69</v>
      </c>
      <c r="Y463" s="1" t="s">
        <v>70</v>
      </c>
      <c r="Z463" s="1" t="s">
        <v>70</v>
      </c>
      <c r="AA463" s="1" t="s">
        <v>70</v>
      </c>
      <c r="AB463" s="1" t="s">
        <v>69</v>
      </c>
      <c r="AC463" s="1" t="s">
        <v>80</v>
      </c>
      <c r="AD463" s="1" t="s">
        <v>69</v>
      </c>
      <c r="AE463" s="1" t="s">
        <v>69</v>
      </c>
      <c r="AF463" s="1" t="s">
        <v>69</v>
      </c>
      <c r="AG463" s="1" t="s">
        <v>69</v>
      </c>
      <c r="AH463" s="1" t="s">
        <v>69</v>
      </c>
      <c r="AI463" s="1" t="s">
        <v>70</v>
      </c>
      <c r="AJ463" s="1" t="s">
        <v>69</v>
      </c>
      <c r="AK463" s="1" t="s">
        <v>69</v>
      </c>
      <c r="AL463" s="1" t="s">
        <v>69</v>
      </c>
      <c r="AM463" s="1" t="s">
        <v>69</v>
      </c>
      <c r="AN463" s="1" t="s">
        <v>70</v>
      </c>
      <c r="AO463" s="1" t="s">
        <v>69</v>
      </c>
      <c r="AP463" s="1" t="s">
        <v>70</v>
      </c>
      <c r="AQ463" s="1" t="s">
        <v>70</v>
      </c>
      <c r="AR463" s="1" t="s">
        <v>69</v>
      </c>
      <c r="AS463" s="1" t="s">
        <v>70</v>
      </c>
      <c r="AT463" s="1" t="s">
        <v>69</v>
      </c>
      <c r="AU463" s="1" t="s">
        <v>69</v>
      </c>
      <c r="AV463" s="1" t="s">
        <v>70</v>
      </c>
      <c r="AW463" s="1" t="s">
        <v>70</v>
      </c>
      <c r="AX463" s="1" t="s">
        <v>69</v>
      </c>
      <c r="AY463" s="1" t="s">
        <v>70</v>
      </c>
      <c r="AZ463" s="1" t="s">
        <v>69</v>
      </c>
      <c r="BA463" s="1" t="s">
        <v>70</v>
      </c>
      <c r="BB463" s="1" t="s">
        <v>69</v>
      </c>
      <c r="BC463" s="1" t="s">
        <v>70</v>
      </c>
      <c r="BD463" s="1" t="s">
        <v>70</v>
      </c>
      <c r="BE463" s="1" t="s">
        <v>70</v>
      </c>
      <c r="BF463" s="1" t="s">
        <v>70</v>
      </c>
      <c r="BG463" s="3">
        <v>42808.93680555555</v>
      </c>
    </row>
    <row r="464">
      <c r="A464" s="1">
        <v>1003728.0</v>
      </c>
      <c r="B464" s="1" t="s">
        <v>2629</v>
      </c>
      <c r="I464" s="1" t="s">
        <v>2625</v>
      </c>
      <c r="K464" s="1" t="s">
        <v>451</v>
      </c>
      <c r="L464" s="1">
        <v>54814.0</v>
      </c>
      <c r="U464" s="1">
        <v>-91.059196</v>
      </c>
      <c r="V464" s="1">
        <v>46.433701</v>
      </c>
      <c r="X464" s="1" t="s">
        <v>70</v>
      </c>
      <c r="Y464" s="1" t="s">
        <v>70</v>
      </c>
      <c r="Z464" s="1" t="s">
        <v>70</v>
      </c>
      <c r="AA464" s="1" t="s">
        <v>70</v>
      </c>
      <c r="AB464" s="1" t="s">
        <v>70</v>
      </c>
      <c r="AC464" s="1" t="s">
        <v>80</v>
      </c>
      <c r="BG464" s="1">
        <v>2009.0</v>
      </c>
    </row>
    <row r="465">
      <c r="A465" s="1">
        <v>1007808.0</v>
      </c>
      <c r="B465" s="1" t="s">
        <v>2630</v>
      </c>
      <c r="C465" s="2" t="s">
        <v>2631</v>
      </c>
      <c r="H465" s="1" t="s">
        <v>2632</v>
      </c>
      <c r="I465" s="1" t="s">
        <v>2633</v>
      </c>
      <c r="J465" s="1" t="s">
        <v>2634</v>
      </c>
      <c r="K465" s="1" t="s">
        <v>502</v>
      </c>
      <c r="L465" s="1">
        <v>70582.0</v>
      </c>
      <c r="U465" s="1">
        <v>-91.826698</v>
      </c>
      <c r="V465" s="1">
        <v>30.1241</v>
      </c>
      <c r="X465" s="1" t="s">
        <v>70</v>
      </c>
      <c r="Y465" s="1" t="s">
        <v>70</v>
      </c>
      <c r="Z465" s="1" t="s">
        <v>70</v>
      </c>
      <c r="AA465" s="1" t="s">
        <v>70</v>
      </c>
      <c r="AB465" s="1" t="s">
        <v>70</v>
      </c>
      <c r="AC465" s="1" t="s">
        <v>80</v>
      </c>
      <c r="BG465" s="1">
        <v>2011.0</v>
      </c>
    </row>
    <row r="466">
      <c r="A466" s="1">
        <v>1004003.0</v>
      </c>
      <c r="B466" s="1" t="s">
        <v>2635</v>
      </c>
      <c r="C466" s="2" t="s">
        <v>2636</v>
      </c>
      <c r="I466" s="1" t="s">
        <v>2637</v>
      </c>
      <c r="J466" s="1" t="s">
        <v>133</v>
      </c>
      <c r="K466" s="1" t="s">
        <v>171</v>
      </c>
      <c r="L466" s="1">
        <v>55003.0</v>
      </c>
      <c r="U466" s="1">
        <v>-92.779404</v>
      </c>
      <c r="V466" s="1">
        <v>45.019001</v>
      </c>
      <c r="X466" s="1" t="s">
        <v>70</v>
      </c>
      <c r="Y466" s="1" t="s">
        <v>70</v>
      </c>
      <c r="Z466" s="1" t="s">
        <v>70</v>
      </c>
      <c r="AA466" s="1" t="s">
        <v>70</v>
      </c>
      <c r="AB466" s="1" t="s">
        <v>70</v>
      </c>
      <c r="AC466" s="1" t="s">
        <v>80</v>
      </c>
      <c r="BG466" s="4">
        <v>40323.535416666666</v>
      </c>
    </row>
    <row r="467">
      <c r="A467" s="1">
        <v>1010298.0</v>
      </c>
      <c r="B467" s="1" t="s">
        <v>2638</v>
      </c>
      <c r="H467" s="1" t="s">
        <v>2639</v>
      </c>
      <c r="I467" s="1" t="s">
        <v>2640</v>
      </c>
      <c r="J467" s="1" t="s">
        <v>2641</v>
      </c>
      <c r="K467" s="1" t="s">
        <v>575</v>
      </c>
      <c r="L467" s="1">
        <v>49781.0</v>
      </c>
      <c r="M467" s="1" t="s">
        <v>2642</v>
      </c>
      <c r="N467" s="1" t="s">
        <v>671</v>
      </c>
      <c r="U467" s="1">
        <v>-84.72097</v>
      </c>
      <c r="V467" s="1">
        <v>45.867004</v>
      </c>
      <c r="W467" s="1" t="s">
        <v>99</v>
      </c>
      <c r="X467" s="1" t="s">
        <v>70</v>
      </c>
      <c r="Y467" s="1" t="s">
        <v>70</v>
      </c>
      <c r="Z467" s="1" t="s">
        <v>70</v>
      </c>
      <c r="AA467" s="1" t="s">
        <v>70</v>
      </c>
      <c r="AB467" s="1" t="s">
        <v>70</v>
      </c>
      <c r="AC467" s="1" t="s">
        <v>80</v>
      </c>
      <c r="AD467" s="1" t="s">
        <v>69</v>
      </c>
      <c r="AE467" s="1" t="s">
        <v>70</v>
      </c>
      <c r="AF467" s="1" t="s">
        <v>69</v>
      </c>
      <c r="AG467" s="1" t="s">
        <v>69</v>
      </c>
      <c r="AH467" s="1" t="s">
        <v>69</v>
      </c>
      <c r="AI467" s="1" t="s">
        <v>70</v>
      </c>
      <c r="AJ467" s="1" t="s">
        <v>69</v>
      </c>
      <c r="AK467" s="1" t="s">
        <v>69</v>
      </c>
      <c r="AL467" s="1" t="s">
        <v>69</v>
      </c>
      <c r="AM467" s="1" t="s">
        <v>69</v>
      </c>
      <c r="AN467" s="1" t="s">
        <v>69</v>
      </c>
      <c r="AO467" s="1" t="s">
        <v>70</v>
      </c>
      <c r="AP467" s="1" t="s">
        <v>70</v>
      </c>
      <c r="AQ467" s="1" t="s">
        <v>70</v>
      </c>
      <c r="AR467" s="1" t="s">
        <v>69</v>
      </c>
      <c r="AS467" s="1" t="s">
        <v>70</v>
      </c>
      <c r="AT467" s="1" t="s">
        <v>70</v>
      </c>
      <c r="AU467" s="1" t="s">
        <v>69</v>
      </c>
      <c r="AV467" s="1" t="s">
        <v>70</v>
      </c>
      <c r="AW467" s="1" t="s">
        <v>70</v>
      </c>
      <c r="AX467" s="1" t="s">
        <v>70</v>
      </c>
      <c r="AY467" s="1" t="s">
        <v>70</v>
      </c>
      <c r="AZ467" s="1" t="s">
        <v>69</v>
      </c>
      <c r="BA467" s="1" t="s">
        <v>70</v>
      </c>
      <c r="BB467" s="1" t="s">
        <v>70</v>
      </c>
      <c r="BC467" s="1" t="s">
        <v>70</v>
      </c>
      <c r="BD467" s="1" t="s">
        <v>70</v>
      </c>
      <c r="BE467" s="1" t="s">
        <v>70</v>
      </c>
      <c r="BF467" s="1" t="s">
        <v>70</v>
      </c>
      <c r="BG467" s="3">
        <v>41795.54791666667</v>
      </c>
    </row>
    <row r="468">
      <c r="A468" s="1">
        <v>1012004.0</v>
      </c>
      <c r="B468" s="1" t="s">
        <v>2643</v>
      </c>
      <c r="C468" s="2" t="s">
        <v>2644</v>
      </c>
      <c r="D468" s="1" t="s">
        <v>2643</v>
      </c>
      <c r="H468" s="1" t="s">
        <v>2645</v>
      </c>
      <c r="I468" s="1" t="s">
        <v>2646</v>
      </c>
      <c r="J468" s="1" t="s">
        <v>2647</v>
      </c>
      <c r="K468" s="1" t="s">
        <v>311</v>
      </c>
      <c r="L468" s="1">
        <v>21817.0</v>
      </c>
      <c r="M468" s="1" t="s">
        <v>2648</v>
      </c>
      <c r="U468" s="1">
        <v>-75.861664</v>
      </c>
      <c r="V468" s="1">
        <v>37.97913</v>
      </c>
      <c r="X468" s="1" t="s">
        <v>69</v>
      </c>
      <c r="Y468" s="1" t="s">
        <v>70</v>
      </c>
      <c r="Z468" s="1" t="s">
        <v>70</v>
      </c>
      <c r="AA468" s="1" t="s">
        <v>70</v>
      </c>
      <c r="AB468" s="1" t="s">
        <v>69</v>
      </c>
      <c r="AC468" s="1" t="s">
        <v>70</v>
      </c>
      <c r="AD468" s="1" t="s">
        <v>69</v>
      </c>
      <c r="AE468" s="1" t="s">
        <v>70</v>
      </c>
      <c r="AF468" s="1" t="s">
        <v>70</v>
      </c>
      <c r="AG468" s="1" t="s">
        <v>70</v>
      </c>
      <c r="AH468" s="1" t="s">
        <v>69</v>
      </c>
      <c r="AI468" s="1" t="s">
        <v>69</v>
      </c>
      <c r="AJ468" s="1" t="s">
        <v>69</v>
      </c>
      <c r="AK468" s="1" t="s">
        <v>69</v>
      </c>
      <c r="AL468" s="1" t="s">
        <v>69</v>
      </c>
      <c r="AM468" s="1" t="s">
        <v>69</v>
      </c>
      <c r="AN468" s="1" t="s">
        <v>70</v>
      </c>
      <c r="AO468" s="1" t="s">
        <v>70</v>
      </c>
      <c r="AP468" s="1" t="s">
        <v>70</v>
      </c>
      <c r="AQ468" s="1" t="s">
        <v>70</v>
      </c>
      <c r="AR468" s="1" t="s">
        <v>69</v>
      </c>
      <c r="AS468" s="1" t="s">
        <v>70</v>
      </c>
      <c r="AT468" s="1" t="s">
        <v>70</v>
      </c>
      <c r="AU468" s="1" t="s">
        <v>70</v>
      </c>
      <c r="AV468" s="1" t="s">
        <v>70</v>
      </c>
      <c r="AW468" s="1" t="s">
        <v>70</v>
      </c>
      <c r="AX468" s="1" t="s">
        <v>70</v>
      </c>
      <c r="AY468" s="1" t="s">
        <v>70</v>
      </c>
      <c r="AZ468" s="1" t="s">
        <v>69</v>
      </c>
      <c r="BA468" s="1" t="s">
        <v>70</v>
      </c>
      <c r="BB468" s="1" t="s">
        <v>70</v>
      </c>
      <c r="BC468" s="1" t="s">
        <v>70</v>
      </c>
      <c r="BD468" s="1" t="s">
        <v>70</v>
      </c>
      <c r="BE468" s="1" t="s">
        <v>70</v>
      </c>
      <c r="BF468" s="1" t="s">
        <v>70</v>
      </c>
      <c r="BG468" s="3">
        <v>42530.67083333333</v>
      </c>
    </row>
    <row r="469">
      <c r="A469" s="1">
        <v>1008861.0</v>
      </c>
      <c r="B469" s="1" t="s">
        <v>2649</v>
      </c>
      <c r="C469" s="2" t="s">
        <v>2650</v>
      </c>
      <c r="H469" s="1" t="s">
        <v>2651</v>
      </c>
      <c r="I469" s="1" t="s">
        <v>2652</v>
      </c>
      <c r="J469" s="1" t="s">
        <v>595</v>
      </c>
      <c r="K469" s="1" t="s">
        <v>133</v>
      </c>
      <c r="L469" s="1">
        <v>98260.0</v>
      </c>
      <c r="U469" s="1">
        <v>-122.46131</v>
      </c>
      <c r="V469" s="1">
        <v>48.006878</v>
      </c>
      <c r="W469" s="1" t="s">
        <v>136</v>
      </c>
      <c r="X469" s="1" t="s">
        <v>69</v>
      </c>
      <c r="Y469" s="1" t="s">
        <v>70</v>
      </c>
      <c r="Z469" s="1" t="s">
        <v>70</v>
      </c>
      <c r="AA469" s="1" t="s">
        <v>70</v>
      </c>
      <c r="AB469" s="1" t="s">
        <v>70</v>
      </c>
      <c r="AC469" s="1" t="s">
        <v>80</v>
      </c>
      <c r="BG469" s="3">
        <v>41696.64722222222</v>
      </c>
    </row>
    <row r="470">
      <c r="A470" s="1">
        <v>1007020.0</v>
      </c>
      <c r="B470" s="1" t="s">
        <v>2653</v>
      </c>
      <c r="H470" s="1" t="s">
        <v>2654</v>
      </c>
      <c r="I470" s="1" t="s">
        <v>96</v>
      </c>
      <c r="J470" s="1" t="s">
        <v>1181</v>
      </c>
      <c r="K470" s="1" t="s">
        <v>96</v>
      </c>
      <c r="L470" s="1">
        <v>11530.0</v>
      </c>
      <c r="U470" s="1">
        <v>-73.549202</v>
      </c>
      <c r="V470" s="1">
        <v>40.9053</v>
      </c>
      <c r="X470" s="1" t="s">
        <v>70</v>
      </c>
      <c r="Y470" s="1" t="s">
        <v>70</v>
      </c>
      <c r="Z470" s="1" t="s">
        <v>70</v>
      </c>
      <c r="AA470" s="1" t="s">
        <v>70</v>
      </c>
      <c r="AB470" s="1" t="s">
        <v>70</v>
      </c>
      <c r="AC470" s="1" t="s">
        <v>80</v>
      </c>
      <c r="BG470" s="1">
        <v>2009.0</v>
      </c>
    </row>
    <row r="471">
      <c r="A471" s="1">
        <v>1009448.0</v>
      </c>
      <c r="B471" s="1" t="s">
        <v>2655</v>
      </c>
      <c r="C471" s="2" t="s">
        <v>1910</v>
      </c>
      <c r="D471" s="2" t="s">
        <v>1911</v>
      </c>
      <c r="H471" s="1" t="s">
        <v>2656</v>
      </c>
      <c r="I471" s="1" t="s">
        <v>2657</v>
      </c>
      <c r="K471" s="1" t="s">
        <v>656</v>
      </c>
      <c r="L471" s="1">
        <v>93402.0</v>
      </c>
      <c r="U471" s="1">
        <v>-120.841</v>
      </c>
      <c r="V471" s="1">
        <v>35.328201</v>
      </c>
      <c r="X471" s="1" t="s">
        <v>69</v>
      </c>
      <c r="Y471" s="1" t="s">
        <v>70</v>
      </c>
      <c r="Z471" s="1" t="s">
        <v>70</v>
      </c>
      <c r="AA471" s="1" t="s">
        <v>70</v>
      </c>
      <c r="AB471" s="1" t="s">
        <v>70</v>
      </c>
      <c r="AC471" s="1" t="s">
        <v>80</v>
      </c>
      <c r="BG471" s="1">
        <v>2013.0</v>
      </c>
    </row>
    <row r="472">
      <c r="A472" s="1">
        <v>1003912.0</v>
      </c>
      <c r="B472" s="1" t="s">
        <v>2658</v>
      </c>
      <c r="C472" s="2" t="s">
        <v>2659</v>
      </c>
      <c r="H472" s="1" t="s">
        <v>2660</v>
      </c>
      <c r="I472" s="1" t="s">
        <v>2657</v>
      </c>
      <c r="J472" s="1" t="s">
        <v>1718</v>
      </c>
      <c r="K472" s="1" t="s">
        <v>656</v>
      </c>
      <c r="L472" s="1">
        <v>93412.0</v>
      </c>
      <c r="N472" s="1" t="s">
        <v>2661</v>
      </c>
      <c r="U472" s="1">
        <v>-120.8409</v>
      </c>
      <c r="V472" s="1">
        <v>35.328156</v>
      </c>
      <c r="W472" s="1" t="s">
        <v>548</v>
      </c>
      <c r="X472" s="1" t="s">
        <v>69</v>
      </c>
      <c r="Y472" s="1" t="s">
        <v>70</v>
      </c>
      <c r="Z472" s="1" t="s">
        <v>70</v>
      </c>
      <c r="AA472" s="1" t="s">
        <v>70</v>
      </c>
      <c r="AB472" s="1" t="s">
        <v>70</v>
      </c>
      <c r="AC472" s="1" t="s">
        <v>69</v>
      </c>
      <c r="AD472" s="1" t="s">
        <v>69</v>
      </c>
      <c r="AE472" s="1" t="s">
        <v>69</v>
      </c>
      <c r="AF472" s="1" t="s">
        <v>69</v>
      </c>
      <c r="AG472" s="1" t="s">
        <v>69</v>
      </c>
      <c r="AH472" s="1" t="s">
        <v>69</v>
      </c>
      <c r="AI472" s="1" t="s">
        <v>69</v>
      </c>
      <c r="AJ472" s="1" t="s">
        <v>69</v>
      </c>
      <c r="AK472" s="1" t="s">
        <v>69</v>
      </c>
      <c r="AL472" s="1" t="s">
        <v>69</v>
      </c>
      <c r="AM472" s="1" t="s">
        <v>69</v>
      </c>
      <c r="AN472" s="1" t="s">
        <v>70</v>
      </c>
      <c r="AO472" s="1" t="s">
        <v>69</v>
      </c>
      <c r="AP472" s="1" t="s">
        <v>70</v>
      </c>
      <c r="AQ472" s="1" t="s">
        <v>70</v>
      </c>
      <c r="AR472" s="1" t="s">
        <v>69</v>
      </c>
      <c r="AS472" s="1" t="s">
        <v>69</v>
      </c>
      <c r="AT472" s="1" t="s">
        <v>69</v>
      </c>
      <c r="AU472" s="1" t="s">
        <v>69</v>
      </c>
      <c r="AV472" s="1" t="s">
        <v>69</v>
      </c>
      <c r="AW472" s="1" t="s">
        <v>70</v>
      </c>
      <c r="AX472" s="1" t="s">
        <v>70</v>
      </c>
      <c r="AY472" s="1" t="s">
        <v>70</v>
      </c>
      <c r="AZ472" s="1" t="s">
        <v>69</v>
      </c>
      <c r="BA472" s="1" t="s">
        <v>70</v>
      </c>
      <c r="BB472" s="1" t="s">
        <v>70</v>
      </c>
      <c r="BC472" s="1" t="s">
        <v>70</v>
      </c>
      <c r="BD472" s="1" t="s">
        <v>70</v>
      </c>
      <c r="BE472" s="1" t="s">
        <v>70</v>
      </c>
      <c r="BF472" s="1" t="s">
        <v>70</v>
      </c>
      <c r="BG472" s="3">
        <v>41452.65555555555</v>
      </c>
    </row>
    <row r="473">
      <c r="A473" s="1">
        <v>1009473.0</v>
      </c>
      <c r="B473" s="1" t="s">
        <v>2662</v>
      </c>
      <c r="C473" s="2" t="s">
        <v>2663</v>
      </c>
      <c r="H473" s="1" t="s">
        <v>2664</v>
      </c>
      <c r="I473" s="1" t="s">
        <v>2665</v>
      </c>
      <c r="K473" s="1" t="s">
        <v>349</v>
      </c>
      <c r="L473" s="1">
        <v>80521.0</v>
      </c>
      <c r="U473" s="1">
        <v>-105.078</v>
      </c>
      <c r="V473" s="1">
        <v>40.587799</v>
      </c>
      <c r="X473" s="1" t="s">
        <v>69</v>
      </c>
      <c r="Y473" s="1" t="s">
        <v>70</v>
      </c>
      <c r="Z473" s="1" t="s">
        <v>70</v>
      </c>
      <c r="AA473" s="1" t="s">
        <v>70</v>
      </c>
      <c r="AB473" s="1" t="s">
        <v>70</v>
      </c>
      <c r="AC473" s="1" t="s">
        <v>80</v>
      </c>
      <c r="BG473" s="1">
        <v>2013.0</v>
      </c>
    </row>
    <row r="474">
      <c r="A474" s="1">
        <v>1012753.0</v>
      </c>
      <c r="B474" s="1" t="s">
        <v>2666</v>
      </c>
      <c r="C474" s="2" t="s">
        <v>2667</v>
      </c>
      <c r="D474" s="2" t="s">
        <v>2668</v>
      </c>
      <c r="H474" s="1" t="s">
        <v>2669</v>
      </c>
      <c r="I474" s="1" t="s">
        <v>2670</v>
      </c>
      <c r="J474" s="1" t="s">
        <v>1039</v>
      </c>
      <c r="K474" s="1" t="s">
        <v>211</v>
      </c>
      <c r="L474" s="1">
        <v>33931.0</v>
      </c>
      <c r="M474" s="1" t="s">
        <v>2671</v>
      </c>
      <c r="N474" s="1" t="s">
        <v>2672</v>
      </c>
      <c r="U474" s="1">
        <v>-81.930519</v>
      </c>
      <c r="V474" s="1">
        <v>26.442507</v>
      </c>
      <c r="X474" s="1" t="s">
        <v>69</v>
      </c>
      <c r="Y474" s="1" t="s">
        <v>70</v>
      </c>
      <c r="Z474" s="1" t="s">
        <v>70</v>
      </c>
      <c r="AA474" s="1" t="s">
        <v>70</v>
      </c>
      <c r="AB474" s="1" t="s">
        <v>70</v>
      </c>
      <c r="AC474" s="1" t="s">
        <v>70</v>
      </c>
      <c r="AD474" s="1" t="s">
        <v>69</v>
      </c>
      <c r="AE474" s="1" t="s">
        <v>70</v>
      </c>
      <c r="AF474" s="1" t="s">
        <v>69</v>
      </c>
      <c r="AG474" s="1" t="s">
        <v>70</v>
      </c>
      <c r="AH474" s="1" t="s">
        <v>69</v>
      </c>
      <c r="AI474" s="1" t="s">
        <v>69</v>
      </c>
      <c r="AJ474" s="1" t="s">
        <v>70</v>
      </c>
      <c r="AK474" s="1" t="s">
        <v>70</v>
      </c>
      <c r="AL474" s="1" t="s">
        <v>69</v>
      </c>
      <c r="AM474" s="1" t="s">
        <v>69</v>
      </c>
      <c r="AN474" s="1" t="s">
        <v>70</v>
      </c>
      <c r="AO474" s="1" t="s">
        <v>70</v>
      </c>
      <c r="AP474" s="1" t="s">
        <v>70</v>
      </c>
      <c r="AQ474" s="1" t="s">
        <v>69</v>
      </c>
      <c r="AR474" s="1" t="s">
        <v>70</v>
      </c>
      <c r="AS474" s="1" t="s">
        <v>70</v>
      </c>
      <c r="AT474" s="1" t="s">
        <v>69</v>
      </c>
      <c r="AU474" s="1" t="s">
        <v>69</v>
      </c>
      <c r="AV474" s="1" t="s">
        <v>70</v>
      </c>
      <c r="AW474" s="1" t="s">
        <v>70</v>
      </c>
      <c r="AX474" s="1" t="s">
        <v>69</v>
      </c>
      <c r="AY474" s="1" t="s">
        <v>70</v>
      </c>
      <c r="AZ474" s="1" t="s">
        <v>69</v>
      </c>
      <c r="BA474" s="1" t="s">
        <v>70</v>
      </c>
      <c r="BB474" s="1" t="s">
        <v>69</v>
      </c>
      <c r="BC474" s="1" t="s">
        <v>70</v>
      </c>
      <c r="BD474" s="1" t="s">
        <v>69</v>
      </c>
      <c r="BE474" s="1" t="s">
        <v>70</v>
      </c>
      <c r="BF474" s="1" t="s">
        <v>70</v>
      </c>
      <c r="BG474" s="3">
        <v>42584.75902777778</v>
      </c>
    </row>
    <row r="475">
      <c r="A475" s="1">
        <v>1001852.0</v>
      </c>
      <c r="B475" s="1" t="s">
        <v>2673</v>
      </c>
      <c r="C475" s="2" t="s">
        <v>2674</v>
      </c>
      <c r="D475" s="2" t="s">
        <v>2675</v>
      </c>
      <c r="H475" s="1" t="s">
        <v>2676</v>
      </c>
      <c r="I475" s="1" t="s">
        <v>2677</v>
      </c>
      <c r="J475" s="1" t="s">
        <v>2678</v>
      </c>
      <c r="K475" s="1" t="s">
        <v>211</v>
      </c>
      <c r="L475" s="1">
        <v>32266.0</v>
      </c>
      <c r="M475" s="1" t="s">
        <v>224</v>
      </c>
      <c r="N475" s="1" t="s">
        <v>2679</v>
      </c>
      <c r="U475" s="1">
        <v>-81.397285</v>
      </c>
      <c r="V475" s="1">
        <v>30.314978</v>
      </c>
      <c r="X475" s="1" t="s">
        <v>69</v>
      </c>
      <c r="Y475" s="1" t="s">
        <v>70</v>
      </c>
      <c r="Z475" s="1" t="s">
        <v>69</v>
      </c>
      <c r="AA475" s="1" t="s">
        <v>70</v>
      </c>
      <c r="AB475" s="1" t="s">
        <v>69</v>
      </c>
      <c r="AC475" s="1" t="s">
        <v>69</v>
      </c>
      <c r="AD475" s="1" t="s">
        <v>69</v>
      </c>
      <c r="AE475" s="1" t="s">
        <v>69</v>
      </c>
      <c r="AF475" s="1" t="s">
        <v>69</v>
      </c>
      <c r="AG475" s="1" t="s">
        <v>69</v>
      </c>
      <c r="AH475" s="1" t="s">
        <v>69</v>
      </c>
      <c r="AI475" s="1" t="s">
        <v>69</v>
      </c>
      <c r="AJ475" s="1" t="s">
        <v>69</v>
      </c>
      <c r="AK475" s="1" t="s">
        <v>69</v>
      </c>
      <c r="AL475" s="1" t="s">
        <v>69</v>
      </c>
      <c r="AM475" s="1" t="s">
        <v>69</v>
      </c>
      <c r="AN475" s="1" t="s">
        <v>69</v>
      </c>
      <c r="AO475" s="1" t="s">
        <v>69</v>
      </c>
      <c r="AP475" s="1" t="s">
        <v>70</v>
      </c>
      <c r="AQ475" s="1" t="s">
        <v>69</v>
      </c>
      <c r="AR475" s="1" t="s">
        <v>69</v>
      </c>
      <c r="AS475" s="1" t="s">
        <v>69</v>
      </c>
      <c r="AT475" s="1" t="s">
        <v>69</v>
      </c>
      <c r="AU475" s="1" t="s">
        <v>69</v>
      </c>
      <c r="AV475" s="1" t="s">
        <v>69</v>
      </c>
      <c r="AW475" s="1" t="s">
        <v>70</v>
      </c>
      <c r="AX475" s="1" t="s">
        <v>69</v>
      </c>
      <c r="AY475" s="1" t="s">
        <v>69</v>
      </c>
      <c r="AZ475" s="1" t="s">
        <v>69</v>
      </c>
      <c r="BA475" s="1" t="s">
        <v>69</v>
      </c>
      <c r="BB475" s="1" t="s">
        <v>70</v>
      </c>
      <c r="BC475" s="1" t="s">
        <v>70</v>
      </c>
      <c r="BD475" s="1" t="s">
        <v>69</v>
      </c>
      <c r="BE475" s="1" t="s">
        <v>69</v>
      </c>
      <c r="BF475" s="1" t="s">
        <v>70</v>
      </c>
      <c r="BG475" s="3">
        <v>42548.600694444445</v>
      </c>
    </row>
    <row r="476">
      <c r="A476" s="1">
        <v>1006359.0</v>
      </c>
      <c r="B476" s="1" t="s">
        <v>2680</v>
      </c>
      <c r="C476" s="2" t="s">
        <v>2681</v>
      </c>
      <c r="D476" s="2" t="s">
        <v>2682</v>
      </c>
      <c r="E476" s="1" t="s">
        <v>2683</v>
      </c>
      <c r="G476" s="1" t="s">
        <v>2684</v>
      </c>
      <c r="H476" s="1" t="s">
        <v>2685</v>
      </c>
      <c r="I476" s="1" t="s">
        <v>2686</v>
      </c>
      <c r="J476" s="1" t="s">
        <v>1184</v>
      </c>
      <c r="K476" s="1" t="s">
        <v>96</v>
      </c>
      <c r="L476" s="1">
        <v>12508.0</v>
      </c>
      <c r="M476" s="1" t="s">
        <v>2687</v>
      </c>
      <c r="N476" s="1" t="s">
        <v>467</v>
      </c>
      <c r="U476" s="1">
        <v>-73.985123</v>
      </c>
      <c r="V476" s="1">
        <v>41.504814</v>
      </c>
      <c r="X476" s="1" t="s">
        <v>69</v>
      </c>
      <c r="Y476" s="1" t="s">
        <v>69</v>
      </c>
      <c r="Z476" s="1" t="s">
        <v>69</v>
      </c>
      <c r="AA476" s="1" t="s">
        <v>69</v>
      </c>
      <c r="AB476" s="1" t="s">
        <v>69</v>
      </c>
      <c r="AC476" s="1" t="s">
        <v>69</v>
      </c>
      <c r="AD476" s="1" t="s">
        <v>69</v>
      </c>
      <c r="AE476" s="1" t="s">
        <v>69</v>
      </c>
      <c r="AF476" s="1" t="s">
        <v>69</v>
      </c>
      <c r="AG476" s="1" t="s">
        <v>69</v>
      </c>
      <c r="AH476" s="1" t="s">
        <v>69</v>
      </c>
      <c r="AI476" s="1" t="s">
        <v>70</v>
      </c>
      <c r="AJ476" s="1" t="s">
        <v>69</v>
      </c>
      <c r="AK476" s="1" t="s">
        <v>69</v>
      </c>
      <c r="AL476" s="1" t="s">
        <v>70</v>
      </c>
      <c r="AM476" s="1" t="s">
        <v>69</v>
      </c>
      <c r="AN476" s="1" t="s">
        <v>70</v>
      </c>
      <c r="AO476" s="1" t="s">
        <v>69</v>
      </c>
      <c r="AP476" s="1" t="s">
        <v>70</v>
      </c>
      <c r="AQ476" s="1" t="s">
        <v>70</v>
      </c>
      <c r="AR476" s="1" t="s">
        <v>69</v>
      </c>
      <c r="AS476" s="1" t="s">
        <v>69</v>
      </c>
      <c r="AT476" s="1" t="s">
        <v>69</v>
      </c>
      <c r="AU476" s="1" t="s">
        <v>69</v>
      </c>
      <c r="AV476" s="1" t="s">
        <v>69</v>
      </c>
      <c r="AW476" s="1" t="s">
        <v>69</v>
      </c>
      <c r="AX476" s="1" t="s">
        <v>69</v>
      </c>
      <c r="AY476" s="1" t="s">
        <v>69</v>
      </c>
      <c r="AZ476" s="1" t="s">
        <v>69</v>
      </c>
      <c r="BA476" s="1" t="s">
        <v>69</v>
      </c>
      <c r="BB476" s="1" t="s">
        <v>70</v>
      </c>
      <c r="BC476" s="1" t="s">
        <v>69</v>
      </c>
      <c r="BD476" s="1" t="s">
        <v>70</v>
      </c>
      <c r="BE476" s="1" t="s">
        <v>69</v>
      </c>
      <c r="BF476" s="1" t="s">
        <v>69</v>
      </c>
      <c r="BG476" s="3">
        <v>42450.65138888889</v>
      </c>
    </row>
    <row r="477">
      <c r="A477" s="1">
        <v>1018391.0</v>
      </c>
      <c r="B477" s="1" t="s">
        <v>2688</v>
      </c>
      <c r="C477" s="2" t="s">
        <v>2689</v>
      </c>
      <c r="D477" s="2" t="s">
        <v>2690</v>
      </c>
      <c r="H477" s="1" t="s">
        <v>2691</v>
      </c>
      <c r="I477" s="1" t="s">
        <v>2692</v>
      </c>
      <c r="J477" s="1" t="s">
        <v>459</v>
      </c>
      <c r="K477" s="1" t="s">
        <v>322</v>
      </c>
      <c r="L477" s="1">
        <v>46160.0</v>
      </c>
      <c r="M477" s="1" t="s">
        <v>2693</v>
      </c>
      <c r="N477" s="1" t="s">
        <v>1694</v>
      </c>
      <c r="U477" s="1">
        <v>-86.250092</v>
      </c>
      <c r="V477" s="1">
        <v>39.266785</v>
      </c>
      <c r="X477" s="1" t="s">
        <v>69</v>
      </c>
      <c r="Y477" s="1" t="s">
        <v>69</v>
      </c>
      <c r="Z477" s="1" t="s">
        <v>69</v>
      </c>
      <c r="AA477" s="1" t="s">
        <v>69</v>
      </c>
      <c r="AB477" s="1" t="s">
        <v>69</v>
      </c>
      <c r="AC477" s="1" t="s">
        <v>80</v>
      </c>
      <c r="AD477" s="1" t="s">
        <v>69</v>
      </c>
      <c r="AE477" s="1" t="s">
        <v>69</v>
      </c>
      <c r="AF477" s="1" t="s">
        <v>69</v>
      </c>
      <c r="AG477" s="1" t="s">
        <v>69</v>
      </c>
      <c r="AH477" s="1" t="s">
        <v>69</v>
      </c>
      <c r="AI477" s="1" t="s">
        <v>70</v>
      </c>
      <c r="AJ477" s="1" t="s">
        <v>69</v>
      </c>
      <c r="AK477" s="1" t="s">
        <v>70</v>
      </c>
      <c r="AL477" s="1" t="s">
        <v>69</v>
      </c>
      <c r="AM477" s="1" t="s">
        <v>69</v>
      </c>
      <c r="AN477" s="1" t="s">
        <v>69</v>
      </c>
      <c r="AO477" s="1" t="s">
        <v>69</v>
      </c>
      <c r="AP477" s="1" t="s">
        <v>70</v>
      </c>
      <c r="AQ477" s="1" t="s">
        <v>70</v>
      </c>
      <c r="AR477" s="1" t="s">
        <v>69</v>
      </c>
      <c r="AS477" s="1" t="s">
        <v>70</v>
      </c>
      <c r="AT477" s="1" t="s">
        <v>69</v>
      </c>
      <c r="AU477" s="1" t="s">
        <v>69</v>
      </c>
      <c r="AV477" s="1" t="s">
        <v>70</v>
      </c>
      <c r="AW477" s="1" t="s">
        <v>70</v>
      </c>
      <c r="AX477" s="1" t="s">
        <v>70</v>
      </c>
      <c r="AY477" s="1" t="s">
        <v>70</v>
      </c>
      <c r="AZ477" s="1" t="s">
        <v>69</v>
      </c>
      <c r="BA477" s="1" t="s">
        <v>69</v>
      </c>
      <c r="BB477" s="1" t="s">
        <v>69</v>
      </c>
      <c r="BC477" s="1" t="s">
        <v>69</v>
      </c>
      <c r="BD477" s="1" t="s">
        <v>70</v>
      </c>
      <c r="BE477" s="1" t="s">
        <v>70</v>
      </c>
      <c r="BF477" s="1" t="s">
        <v>69</v>
      </c>
      <c r="BG477" s="3">
        <v>42912.37013888889</v>
      </c>
    </row>
    <row r="478">
      <c r="A478" s="1">
        <v>1009334.0</v>
      </c>
      <c r="B478" s="1" t="s">
        <v>2694</v>
      </c>
      <c r="C478" s="2" t="s">
        <v>2695</v>
      </c>
      <c r="H478" s="1" t="s">
        <v>2696</v>
      </c>
      <c r="I478" s="1" t="s">
        <v>2452</v>
      </c>
      <c r="K478" s="1" t="s">
        <v>2008</v>
      </c>
      <c r="L478" s="1">
        <v>38827.0</v>
      </c>
      <c r="U478" s="1">
        <v>-88.2108</v>
      </c>
      <c r="V478" s="1">
        <v>34.510799</v>
      </c>
      <c r="X478" s="1" t="s">
        <v>69</v>
      </c>
      <c r="Y478" s="1" t="s">
        <v>70</v>
      </c>
      <c r="Z478" s="1" t="s">
        <v>70</v>
      </c>
      <c r="AA478" s="1" t="s">
        <v>70</v>
      </c>
      <c r="AB478" s="1" t="s">
        <v>70</v>
      </c>
      <c r="AC478" s="1" t="s">
        <v>80</v>
      </c>
      <c r="BG478" s="1">
        <v>2013.0</v>
      </c>
    </row>
    <row r="479">
      <c r="A479" s="1">
        <v>1018602.0</v>
      </c>
      <c r="B479" s="1" t="s">
        <v>2697</v>
      </c>
      <c r="C479" s="2" t="s">
        <v>2698</v>
      </c>
      <c r="D479" s="2" t="s">
        <v>2699</v>
      </c>
      <c r="H479" s="1" t="s">
        <v>2700</v>
      </c>
      <c r="I479" s="1" t="s">
        <v>2701</v>
      </c>
      <c r="J479" s="1" t="s">
        <v>2702</v>
      </c>
      <c r="K479" s="1" t="s">
        <v>196</v>
      </c>
      <c r="L479" s="1">
        <v>68310.0</v>
      </c>
      <c r="M479" s="1" t="s">
        <v>2703</v>
      </c>
      <c r="N479" s="1" t="s">
        <v>324</v>
      </c>
      <c r="U479" s="1">
        <v>-96.743828</v>
      </c>
      <c r="V479" s="1">
        <v>40.265717</v>
      </c>
      <c r="X479" s="1" t="s">
        <v>69</v>
      </c>
      <c r="Y479" s="1" t="s">
        <v>70</v>
      </c>
      <c r="Z479" s="1" t="s">
        <v>70</v>
      </c>
      <c r="AA479" s="1" t="s">
        <v>69</v>
      </c>
      <c r="AB479" s="1" t="s">
        <v>69</v>
      </c>
      <c r="AC479" s="1" t="s">
        <v>69</v>
      </c>
      <c r="AD479" s="1" t="s">
        <v>69</v>
      </c>
      <c r="AE479" s="1" t="s">
        <v>70</v>
      </c>
      <c r="AF479" s="1" t="s">
        <v>69</v>
      </c>
      <c r="AG479" s="1" t="s">
        <v>69</v>
      </c>
      <c r="AH479" s="1" t="s">
        <v>69</v>
      </c>
      <c r="AI479" s="1" t="s">
        <v>69</v>
      </c>
      <c r="AJ479" s="1" t="s">
        <v>69</v>
      </c>
      <c r="AK479" s="1" t="s">
        <v>69</v>
      </c>
      <c r="AL479" s="1" t="s">
        <v>69</v>
      </c>
      <c r="AM479" s="1" t="s">
        <v>69</v>
      </c>
      <c r="AN479" s="1" t="s">
        <v>69</v>
      </c>
      <c r="AO479" s="1" t="s">
        <v>69</v>
      </c>
      <c r="AP479" s="1" t="s">
        <v>70</v>
      </c>
      <c r="AQ479" s="1" t="s">
        <v>69</v>
      </c>
      <c r="AR479" s="1" t="s">
        <v>69</v>
      </c>
      <c r="AS479" s="1" t="s">
        <v>70</v>
      </c>
      <c r="AT479" s="1" t="s">
        <v>70</v>
      </c>
      <c r="AU479" s="1" t="s">
        <v>69</v>
      </c>
      <c r="AV479" s="1" t="s">
        <v>70</v>
      </c>
      <c r="AW479" s="1" t="s">
        <v>70</v>
      </c>
      <c r="AX479" s="1" t="s">
        <v>70</v>
      </c>
      <c r="AY479" s="1" t="s">
        <v>70</v>
      </c>
      <c r="AZ479" s="1" t="s">
        <v>69</v>
      </c>
      <c r="BA479" s="1" t="s">
        <v>70</v>
      </c>
      <c r="BB479" s="1" t="s">
        <v>70</v>
      </c>
      <c r="BC479" s="1" t="s">
        <v>70</v>
      </c>
      <c r="BD479" s="1" t="s">
        <v>70</v>
      </c>
      <c r="BE479" s="1" t="s">
        <v>70</v>
      </c>
      <c r="BF479" s="1" t="s">
        <v>69</v>
      </c>
      <c r="BG479" s="3">
        <v>42923.40625</v>
      </c>
    </row>
    <row r="480">
      <c r="A480" s="1">
        <v>1018735.0</v>
      </c>
      <c r="B480" s="1" t="s">
        <v>2704</v>
      </c>
      <c r="C480" s="2" t="s">
        <v>2705</v>
      </c>
      <c r="D480" s="1" t="s">
        <v>2706</v>
      </c>
      <c r="G480" s="1" t="s">
        <v>2707</v>
      </c>
      <c r="I480" s="1" t="s">
        <v>2708</v>
      </c>
      <c r="J480" s="1" t="s">
        <v>906</v>
      </c>
      <c r="K480" s="1" t="s">
        <v>785</v>
      </c>
      <c r="L480" s="1">
        <v>77707.0</v>
      </c>
      <c r="M480" s="1" t="s">
        <v>2709</v>
      </c>
      <c r="N480" s="1" t="s">
        <v>198</v>
      </c>
      <c r="U480" s="1">
        <v>-94.167183</v>
      </c>
      <c r="V480" s="1">
        <v>30.067677</v>
      </c>
      <c r="X480" s="1" t="s">
        <v>69</v>
      </c>
      <c r="Y480" s="1" t="s">
        <v>70</v>
      </c>
      <c r="Z480" s="1" t="s">
        <v>70</v>
      </c>
      <c r="AA480" s="1" t="s">
        <v>70</v>
      </c>
      <c r="AB480" s="1" t="s">
        <v>70</v>
      </c>
      <c r="AC480" s="1" t="s">
        <v>70</v>
      </c>
      <c r="AD480" s="1" t="s">
        <v>69</v>
      </c>
      <c r="AE480" s="1" t="s">
        <v>70</v>
      </c>
      <c r="AF480" s="1" t="s">
        <v>69</v>
      </c>
      <c r="AG480" s="1" t="s">
        <v>69</v>
      </c>
      <c r="AH480" s="1" t="s">
        <v>69</v>
      </c>
      <c r="AI480" s="1" t="s">
        <v>70</v>
      </c>
      <c r="AJ480" s="1" t="s">
        <v>69</v>
      </c>
      <c r="AK480" s="1" t="s">
        <v>69</v>
      </c>
      <c r="AL480" s="1" t="s">
        <v>69</v>
      </c>
      <c r="AM480" s="1" t="s">
        <v>69</v>
      </c>
      <c r="AN480" s="1" t="s">
        <v>70</v>
      </c>
      <c r="AO480" s="1" t="s">
        <v>69</v>
      </c>
      <c r="AP480" s="1" t="s">
        <v>70</v>
      </c>
      <c r="AQ480" s="1" t="s">
        <v>70</v>
      </c>
      <c r="AR480" s="1" t="s">
        <v>69</v>
      </c>
      <c r="AS480" s="1" t="s">
        <v>70</v>
      </c>
      <c r="AT480" s="1" t="s">
        <v>69</v>
      </c>
      <c r="AU480" s="1" t="s">
        <v>69</v>
      </c>
      <c r="AV480" s="1" t="s">
        <v>69</v>
      </c>
      <c r="AW480" s="1" t="s">
        <v>70</v>
      </c>
      <c r="AX480" s="1" t="s">
        <v>69</v>
      </c>
      <c r="AY480" s="1" t="s">
        <v>70</v>
      </c>
      <c r="AZ480" s="1" t="s">
        <v>69</v>
      </c>
      <c r="BA480" s="1" t="s">
        <v>70</v>
      </c>
      <c r="BB480" s="1" t="s">
        <v>70</v>
      </c>
      <c r="BC480" s="1" t="s">
        <v>69</v>
      </c>
      <c r="BD480" s="1" t="s">
        <v>69</v>
      </c>
      <c r="BE480" s="1" t="s">
        <v>70</v>
      </c>
      <c r="BF480" s="1" t="s">
        <v>69</v>
      </c>
      <c r="BG480" s="3">
        <v>42942.763194444444</v>
      </c>
    </row>
    <row r="481">
      <c r="A481" s="1">
        <v>1001275.0</v>
      </c>
      <c r="B481" s="1" t="s">
        <v>2710</v>
      </c>
      <c r="H481" s="1" t="s">
        <v>2711</v>
      </c>
      <c r="I481" s="1" t="s">
        <v>2712</v>
      </c>
      <c r="J481" s="1" t="s">
        <v>2064</v>
      </c>
      <c r="K481" s="1" t="s">
        <v>575</v>
      </c>
      <c r="L481" s="1">
        <v>48073.0</v>
      </c>
      <c r="M481" s="1" t="s">
        <v>2713</v>
      </c>
      <c r="N481" s="1" t="s">
        <v>986</v>
      </c>
      <c r="U481" s="1">
        <v>-83.192116</v>
      </c>
      <c r="V481" s="1">
        <v>42.514954</v>
      </c>
      <c r="X481" s="1" t="s">
        <v>69</v>
      </c>
      <c r="Y481" s="1" t="s">
        <v>69</v>
      </c>
      <c r="Z481" s="1" t="s">
        <v>70</v>
      </c>
      <c r="AA481" s="1" t="s">
        <v>69</v>
      </c>
      <c r="AB481" s="1" t="s">
        <v>69</v>
      </c>
      <c r="AC481" s="1" t="s">
        <v>70</v>
      </c>
      <c r="AD481" s="1" t="s">
        <v>69</v>
      </c>
      <c r="AE481" s="1" t="s">
        <v>69</v>
      </c>
      <c r="AF481" s="1" t="s">
        <v>69</v>
      </c>
      <c r="AG481" s="1" t="s">
        <v>69</v>
      </c>
      <c r="AH481" s="1" t="s">
        <v>69</v>
      </c>
      <c r="AI481" s="1" t="s">
        <v>70</v>
      </c>
      <c r="AJ481" s="1" t="s">
        <v>69</v>
      </c>
      <c r="AK481" s="1" t="s">
        <v>69</v>
      </c>
      <c r="AL481" s="1" t="s">
        <v>69</v>
      </c>
      <c r="AM481" s="1" t="s">
        <v>69</v>
      </c>
      <c r="AN481" s="1" t="s">
        <v>69</v>
      </c>
      <c r="AO481" s="1" t="s">
        <v>69</v>
      </c>
      <c r="AP481" s="1" t="s">
        <v>70</v>
      </c>
      <c r="AQ481" s="1" t="s">
        <v>69</v>
      </c>
      <c r="AR481" s="1" t="s">
        <v>69</v>
      </c>
      <c r="AS481" s="1" t="s">
        <v>70</v>
      </c>
      <c r="AT481" s="1" t="s">
        <v>69</v>
      </c>
      <c r="AU481" s="1" t="s">
        <v>69</v>
      </c>
      <c r="AV481" s="1" t="s">
        <v>70</v>
      </c>
      <c r="AW481" s="1" t="s">
        <v>70</v>
      </c>
      <c r="AX481" s="1" t="s">
        <v>69</v>
      </c>
      <c r="AY481" s="1" t="s">
        <v>69</v>
      </c>
      <c r="AZ481" s="1" t="s">
        <v>69</v>
      </c>
      <c r="BA481" s="1" t="s">
        <v>70</v>
      </c>
      <c r="BB481" s="1" t="s">
        <v>69</v>
      </c>
      <c r="BC481" s="1" t="s">
        <v>69</v>
      </c>
      <c r="BD481" s="1" t="s">
        <v>69</v>
      </c>
      <c r="BE481" s="1" t="s">
        <v>70</v>
      </c>
      <c r="BF481" s="1" t="s">
        <v>70</v>
      </c>
      <c r="BG481" s="3">
        <v>43315.629166666666</v>
      </c>
    </row>
    <row r="482">
      <c r="A482" s="1">
        <v>1001827.0</v>
      </c>
      <c r="B482" s="1" t="s">
        <v>2714</v>
      </c>
      <c r="H482" s="1" t="s">
        <v>2715</v>
      </c>
      <c r="I482" s="1" t="s">
        <v>1167</v>
      </c>
      <c r="J482" s="1" t="s">
        <v>1167</v>
      </c>
      <c r="K482" s="1" t="s">
        <v>188</v>
      </c>
      <c r="L482" s="1">
        <v>15009.0</v>
      </c>
      <c r="U482" s="1">
        <v>-80.323898</v>
      </c>
      <c r="V482" s="1">
        <v>40.719898</v>
      </c>
      <c r="X482" s="1" t="s">
        <v>70</v>
      </c>
      <c r="Y482" s="1" t="s">
        <v>70</v>
      </c>
      <c r="Z482" s="1" t="s">
        <v>70</v>
      </c>
      <c r="AA482" s="1" t="s">
        <v>70</v>
      </c>
      <c r="AB482" s="1" t="s">
        <v>70</v>
      </c>
      <c r="AC482" s="1" t="s">
        <v>80</v>
      </c>
      <c r="BG482" s="1">
        <v>2009.0</v>
      </c>
    </row>
    <row r="483">
      <c r="A483" s="1">
        <v>1011675.0</v>
      </c>
      <c r="B483" s="1" t="s">
        <v>2716</v>
      </c>
      <c r="D483" s="1" t="s">
        <v>2717</v>
      </c>
      <c r="H483" s="1" t="s">
        <v>2718</v>
      </c>
      <c r="I483" s="1" t="s">
        <v>2719</v>
      </c>
      <c r="J483" s="1" t="s">
        <v>77</v>
      </c>
      <c r="K483" s="1" t="s">
        <v>582</v>
      </c>
      <c r="L483" s="1">
        <v>42320.0</v>
      </c>
      <c r="M483" s="1" t="s">
        <v>2720</v>
      </c>
      <c r="N483" s="1" t="s">
        <v>2721</v>
      </c>
      <c r="U483" s="1">
        <v>-86.870934</v>
      </c>
      <c r="V483" s="1">
        <v>37.400208</v>
      </c>
      <c r="X483" s="1" t="s">
        <v>69</v>
      </c>
      <c r="Y483" s="1" t="s">
        <v>69</v>
      </c>
      <c r="Z483" s="1" t="s">
        <v>70</v>
      </c>
      <c r="AA483" s="1" t="s">
        <v>70</v>
      </c>
      <c r="AB483" s="1" t="s">
        <v>69</v>
      </c>
      <c r="AC483" s="1" t="s">
        <v>70</v>
      </c>
      <c r="AD483" s="1" t="s">
        <v>69</v>
      </c>
      <c r="AE483" s="1" t="s">
        <v>70</v>
      </c>
      <c r="AF483" s="1" t="s">
        <v>69</v>
      </c>
      <c r="AG483" s="1" t="s">
        <v>69</v>
      </c>
      <c r="AH483" s="1" t="s">
        <v>69</v>
      </c>
      <c r="AI483" s="1" t="s">
        <v>70</v>
      </c>
      <c r="AJ483" s="1" t="s">
        <v>69</v>
      </c>
      <c r="AK483" s="1" t="s">
        <v>69</v>
      </c>
      <c r="AL483" s="1" t="s">
        <v>69</v>
      </c>
      <c r="AM483" s="1" t="s">
        <v>69</v>
      </c>
      <c r="AN483" s="1" t="s">
        <v>69</v>
      </c>
      <c r="AO483" s="1" t="s">
        <v>70</v>
      </c>
      <c r="AP483" s="1" t="s">
        <v>70</v>
      </c>
      <c r="AQ483" s="1" t="s">
        <v>70</v>
      </c>
      <c r="AR483" s="1" t="s">
        <v>70</v>
      </c>
      <c r="AS483" s="1" t="s">
        <v>70</v>
      </c>
      <c r="AT483" s="1" t="s">
        <v>69</v>
      </c>
      <c r="AU483" s="1" t="s">
        <v>69</v>
      </c>
      <c r="AV483" s="1" t="s">
        <v>70</v>
      </c>
      <c r="AW483" s="1" t="s">
        <v>70</v>
      </c>
      <c r="AX483" s="1" t="s">
        <v>70</v>
      </c>
      <c r="AY483" s="1" t="s">
        <v>70</v>
      </c>
      <c r="AZ483" s="1" t="s">
        <v>69</v>
      </c>
      <c r="BA483" s="1" t="s">
        <v>70</v>
      </c>
      <c r="BB483" s="1" t="s">
        <v>70</v>
      </c>
      <c r="BC483" s="1" t="s">
        <v>69</v>
      </c>
      <c r="BD483" s="1" t="s">
        <v>70</v>
      </c>
      <c r="BE483" s="1" t="s">
        <v>70</v>
      </c>
      <c r="BF483" s="1" t="s">
        <v>70</v>
      </c>
      <c r="BG483" s="3">
        <v>42242.59444444445</v>
      </c>
    </row>
    <row r="484">
      <c r="A484" s="1">
        <v>1001828.0</v>
      </c>
      <c r="B484" s="1" t="s">
        <v>2722</v>
      </c>
      <c r="H484" s="1" t="s">
        <v>2723</v>
      </c>
      <c r="I484" s="1" t="s">
        <v>2724</v>
      </c>
      <c r="J484" s="1" t="s">
        <v>1167</v>
      </c>
      <c r="K484" s="1" t="s">
        <v>188</v>
      </c>
      <c r="L484" s="1">
        <v>15010.0</v>
      </c>
      <c r="U484" s="1">
        <v>-80.320702</v>
      </c>
      <c r="V484" s="1">
        <v>40.759602</v>
      </c>
      <c r="X484" s="1" t="s">
        <v>70</v>
      </c>
      <c r="Y484" s="1" t="s">
        <v>70</v>
      </c>
      <c r="Z484" s="1" t="s">
        <v>70</v>
      </c>
      <c r="AA484" s="1" t="s">
        <v>70</v>
      </c>
      <c r="AB484" s="1" t="s">
        <v>70</v>
      </c>
      <c r="AC484" s="1" t="s">
        <v>80</v>
      </c>
      <c r="BG484" s="1">
        <v>2009.0</v>
      </c>
    </row>
    <row r="485">
      <c r="A485" s="1">
        <v>1018759.0</v>
      </c>
      <c r="B485" s="1" t="s">
        <v>2725</v>
      </c>
      <c r="C485" s="2" t="s">
        <v>2726</v>
      </c>
      <c r="D485" s="2" t="s">
        <v>2727</v>
      </c>
      <c r="E485" s="1" t="s">
        <v>2728</v>
      </c>
      <c r="G485" s="2" t="s">
        <v>2729</v>
      </c>
      <c r="H485" s="1" t="s">
        <v>2730</v>
      </c>
      <c r="I485" s="1" t="s">
        <v>2731</v>
      </c>
      <c r="J485" s="1" t="s">
        <v>1195</v>
      </c>
      <c r="K485" s="1" t="s">
        <v>389</v>
      </c>
      <c r="L485" s="1">
        <v>50310.0</v>
      </c>
      <c r="M485" s="1" t="s">
        <v>2732</v>
      </c>
      <c r="N485" s="1" t="s">
        <v>2733</v>
      </c>
      <c r="U485" s="1">
        <v>-93.67318</v>
      </c>
      <c r="V485" s="1">
        <v>41.620056</v>
      </c>
      <c r="X485" s="1" t="s">
        <v>69</v>
      </c>
      <c r="Y485" s="1" t="s">
        <v>69</v>
      </c>
      <c r="Z485" s="1" t="s">
        <v>70</v>
      </c>
      <c r="AA485" s="1" t="s">
        <v>69</v>
      </c>
      <c r="AB485" s="1" t="s">
        <v>69</v>
      </c>
      <c r="AC485" s="1" t="s">
        <v>80</v>
      </c>
      <c r="AD485" s="1" t="s">
        <v>69</v>
      </c>
      <c r="AE485" s="1" t="s">
        <v>70</v>
      </c>
      <c r="AF485" s="1" t="s">
        <v>69</v>
      </c>
      <c r="AG485" s="1" t="s">
        <v>69</v>
      </c>
      <c r="AH485" s="1" t="s">
        <v>69</v>
      </c>
      <c r="AI485" s="1" t="s">
        <v>70</v>
      </c>
      <c r="AJ485" s="1" t="s">
        <v>69</v>
      </c>
      <c r="AK485" s="1" t="s">
        <v>69</v>
      </c>
      <c r="AL485" s="1" t="s">
        <v>69</v>
      </c>
      <c r="AM485" s="1" t="s">
        <v>69</v>
      </c>
      <c r="AN485" s="1" t="s">
        <v>70</v>
      </c>
      <c r="AO485" s="1" t="s">
        <v>69</v>
      </c>
      <c r="AP485" s="1" t="s">
        <v>70</v>
      </c>
      <c r="AQ485" s="1" t="s">
        <v>70</v>
      </c>
      <c r="AR485" s="1" t="s">
        <v>69</v>
      </c>
      <c r="AS485" s="1" t="s">
        <v>69</v>
      </c>
      <c r="AT485" s="1" t="s">
        <v>69</v>
      </c>
      <c r="AU485" s="1" t="s">
        <v>69</v>
      </c>
      <c r="AV485" s="1" t="s">
        <v>70</v>
      </c>
      <c r="AW485" s="1" t="s">
        <v>70</v>
      </c>
      <c r="AX485" s="1" t="s">
        <v>70</v>
      </c>
      <c r="AY485" s="1" t="s">
        <v>70</v>
      </c>
      <c r="AZ485" s="1" t="s">
        <v>69</v>
      </c>
      <c r="BA485" s="1" t="s">
        <v>70</v>
      </c>
      <c r="BB485" s="1" t="s">
        <v>69</v>
      </c>
      <c r="BC485" s="1" t="s">
        <v>70</v>
      </c>
      <c r="BD485" s="1" t="s">
        <v>69</v>
      </c>
      <c r="BE485" s="1" t="s">
        <v>70</v>
      </c>
      <c r="BF485" s="1" t="s">
        <v>70</v>
      </c>
      <c r="BG485" s="3">
        <v>43547.728472222225</v>
      </c>
    </row>
    <row r="486">
      <c r="A486" s="1">
        <v>1001403.0</v>
      </c>
      <c r="B486" s="1" t="s">
        <v>2734</v>
      </c>
      <c r="C486" s="2" t="s">
        <v>2735</v>
      </c>
      <c r="D486" s="2" t="s">
        <v>2736</v>
      </c>
      <c r="H486" s="1" t="s">
        <v>2737</v>
      </c>
      <c r="I486" s="1" t="s">
        <v>2738</v>
      </c>
      <c r="J486" s="1" t="s">
        <v>133</v>
      </c>
      <c r="K486" s="1" t="s">
        <v>148</v>
      </c>
      <c r="L486" s="1">
        <v>97075.0</v>
      </c>
      <c r="M486" s="1" t="s">
        <v>2739</v>
      </c>
      <c r="N486" s="1" t="s">
        <v>1210</v>
      </c>
      <c r="O486" s="5">
        <v>42280.0</v>
      </c>
      <c r="P486" s="1" t="s">
        <v>2740</v>
      </c>
      <c r="Q486" s="1" t="s">
        <v>2741</v>
      </c>
      <c r="R486" s="1" t="s">
        <v>2742</v>
      </c>
      <c r="U486" s="1">
        <v>-122.805</v>
      </c>
      <c r="V486" s="1">
        <v>45.484264</v>
      </c>
      <c r="X486" s="1" t="s">
        <v>69</v>
      </c>
      <c r="Y486" s="1" t="s">
        <v>69</v>
      </c>
      <c r="Z486" s="1" t="s">
        <v>69</v>
      </c>
      <c r="AA486" s="1" t="s">
        <v>69</v>
      </c>
      <c r="AB486" s="1" t="s">
        <v>69</v>
      </c>
      <c r="AC486" s="1" t="s">
        <v>69</v>
      </c>
      <c r="AD486" s="1" t="s">
        <v>69</v>
      </c>
      <c r="AE486" s="1" t="s">
        <v>69</v>
      </c>
      <c r="AF486" s="1" t="s">
        <v>70</v>
      </c>
      <c r="AG486" s="1" t="s">
        <v>69</v>
      </c>
      <c r="AH486" s="1" t="s">
        <v>69</v>
      </c>
      <c r="AI486" s="1" t="s">
        <v>69</v>
      </c>
      <c r="AJ486" s="1" t="s">
        <v>69</v>
      </c>
      <c r="AK486" s="1" t="s">
        <v>69</v>
      </c>
      <c r="AL486" s="1" t="s">
        <v>69</v>
      </c>
      <c r="AM486" s="1" t="s">
        <v>69</v>
      </c>
      <c r="AN486" s="1" t="s">
        <v>70</v>
      </c>
      <c r="AO486" s="1" t="s">
        <v>69</v>
      </c>
      <c r="AP486" s="1" t="s">
        <v>70</v>
      </c>
      <c r="AQ486" s="1" t="s">
        <v>69</v>
      </c>
      <c r="AR486" s="1" t="s">
        <v>69</v>
      </c>
      <c r="AS486" s="1" t="s">
        <v>69</v>
      </c>
      <c r="AT486" s="1" t="s">
        <v>69</v>
      </c>
      <c r="AU486" s="1" t="s">
        <v>70</v>
      </c>
      <c r="AV486" s="1" t="s">
        <v>69</v>
      </c>
      <c r="AW486" s="1" t="s">
        <v>69</v>
      </c>
      <c r="AX486" s="1" t="s">
        <v>69</v>
      </c>
      <c r="AY486" s="1" t="s">
        <v>69</v>
      </c>
      <c r="AZ486" s="1" t="s">
        <v>69</v>
      </c>
      <c r="BA486" s="1" t="s">
        <v>69</v>
      </c>
      <c r="BB486" s="1" t="s">
        <v>69</v>
      </c>
      <c r="BC486" s="1" t="s">
        <v>69</v>
      </c>
      <c r="BD486" s="1" t="s">
        <v>69</v>
      </c>
      <c r="BE486" s="1" t="s">
        <v>70</v>
      </c>
      <c r="BF486" s="1" t="s">
        <v>69</v>
      </c>
      <c r="BG486" s="3">
        <v>42558.71666666667</v>
      </c>
    </row>
    <row r="487">
      <c r="A487" s="1">
        <v>1008103.0</v>
      </c>
      <c r="B487" s="1" t="s">
        <v>2743</v>
      </c>
      <c r="C487" s="2" t="s">
        <v>2735</v>
      </c>
      <c r="D487" s="2" t="s">
        <v>2736</v>
      </c>
      <c r="H487" s="1" t="s">
        <v>2737</v>
      </c>
      <c r="I487" s="1" t="s">
        <v>2738</v>
      </c>
      <c r="J487" s="1" t="s">
        <v>133</v>
      </c>
      <c r="K487" s="1" t="s">
        <v>148</v>
      </c>
      <c r="L487" s="1">
        <v>97075.0</v>
      </c>
      <c r="M487" s="1" t="s">
        <v>2744</v>
      </c>
      <c r="N487" s="1" t="s">
        <v>2745</v>
      </c>
      <c r="U487" s="1">
        <v>-122.805</v>
      </c>
      <c r="V487" s="1">
        <v>45.484264</v>
      </c>
      <c r="X487" s="1" t="s">
        <v>69</v>
      </c>
      <c r="Y487" s="1" t="s">
        <v>69</v>
      </c>
      <c r="Z487" s="1" t="s">
        <v>69</v>
      </c>
      <c r="AA487" s="1" t="s">
        <v>69</v>
      </c>
      <c r="AB487" s="1" t="s">
        <v>69</v>
      </c>
      <c r="AC487" s="1" t="s">
        <v>69</v>
      </c>
      <c r="AD487" s="1" t="s">
        <v>69</v>
      </c>
      <c r="AE487" s="1" t="s">
        <v>69</v>
      </c>
      <c r="AF487" s="1" t="s">
        <v>70</v>
      </c>
      <c r="AG487" s="1" t="s">
        <v>69</v>
      </c>
      <c r="AH487" s="1" t="s">
        <v>69</v>
      </c>
      <c r="AI487" s="1" t="s">
        <v>69</v>
      </c>
      <c r="AJ487" s="1" t="s">
        <v>69</v>
      </c>
      <c r="AK487" s="1" t="s">
        <v>69</v>
      </c>
      <c r="AL487" s="1" t="s">
        <v>69</v>
      </c>
      <c r="AM487" s="1" t="s">
        <v>69</v>
      </c>
      <c r="AN487" s="1" t="s">
        <v>70</v>
      </c>
      <c r="AO487" s="1" t="s">
        <v>69</v>
      </c>
      <c r="AP487" s="1" t="s">
        <v>70</v>
      </c>
      <c r="AQ487" s="1" t="s">
        <v>69</v>
      </c>
      <c r="AR487" s="1" t="s">
        <v>70</v>
      </c>
      <c r="AS487" s="1" t="s">
        <v>69</v>
      </c>
      <c r="AT487" s="1" t="s">
        <v>69</v>
      </c>
      <c r="AU487" s="1" t="s">
        <v>70</v>
      </c>
      <c r="AV487" s="1" t="s">
        <v>70</v>
      </c>
      <c r="AW487" s="1" t="s">
        <v>70</v>
      </c>
      <c r="AX487" s="1" t="s">
        <v>70</v>
      </c>
      <c r="AY487" s="1" t="s">
        <v>70</v>
      </c>
      <c r="AZ487" s="1" t="s">
        <v>69</v>
      </c>
      <c r="BA487" s="1" t="s">
        <v>70</v>
      </c>
      <c r="BB487" s="1" t="s">
        <v>70</v>
      </c>
      <c r="BC487" s="1" t="s">
        <v>70</v>
      </c>
      <c r="BD487" s="1" t="s">
        <v>70</v>
      </c>
      <c r="BE487" s="1" t="s">
        <v>70</v>
      </c>
      <c r="BF487" s="1" t="s">
        <v>70</v>
      </c>
      <c r="BG487" s="3">
        <v>42558.709027777775</v>
      </c>
    </row>
    <row r="488">
      <c r="A488" s="1">
        <v>1011291.0</v>
      </c>
      <c r="B488" s="1" t="s">
        <v>2746</v>
      </c>
      <c r="C488" s="2" t="s">
        <v>2747</v>
      </c>
      <c r="D488" s="2" t="s">
        <v>2748</v>
      </c>
      <c r="H488" s="1" t="s">
        <v>2749</v>
      </c>
      <c r="I488" s="1" t="s">
        <v>2750</v>
      </c>
      <c r="J488" s="1" t="s">
        <v>338</v>
      </c>
      <c r="K488" s="1" t="s">
        <v>575</v>
      </c>
      <c r="L488" s="1">
        <v>48182.0</v>
      </c>
      <c r="M488" s="1" t="s">
        <v>2489</v>
      </c>
      <c r="N488" s="1" t="s">
        <v>1144</v>
      </c>
      <c r="U488" s="1">
        <v>-83.596275</v>
      </c>
      <c r="V488" s="1">
        <v>41.765308</v>
      </c>
      <c r="X488" s="1" t="s">
        <v>69</v>
      </c>
      <c r="Y488" s="1" t="s">
        <v>69</v>
      </c>
      <c r="Z488" s="1" t="s">
        <v>70</v>
      </c>
      <c r="AA488" s="1" t="s">
        <v>69</v>
      </c>
      <c r="AB488" s="1" t="s">
        <v>69</v>
      </c>
      <c r="AC488" s="1" t="s">
        <v>70</v>
      </c>
      <c r="AD488" s="1" t="s">
        <v>69</v>
      </c>
      <c r="AE488" s="1" t="s">
        <v>70</v>
      </c>
      <c r="AF488" s="1" t="s">
        <v>69</v>
      </c>
      <c r="AG488" s="1" t="s">
        <v>70</v>
      </c>
      <c r="AH488" s="1" t="s">
        <v>69</v>
      </c>
      <c r="AI488" s="1" t="s">
        <v>70</v>
      </c>
      <c r="AJ488" s="1" t="s">
        <v>69</v>
      </c>
      <c r="AK488" s="1" t="s">
        <v>70</v>
      </c>
      <c r="AL488" s="1" t="s">
        <v>69</v>
      </c>
      <c r="AM488" s="1" t="s">
        <v>69</v>
      </c>
      <c r="AN488" s="1" t="s">
        <v>69</v>
      </c>
      <c r="AO488" s="1" t="s">
        <v>70</v>
      </c>
      <c r="AP488" s="1" t="s">
        <v>70</v>
      </c>
      <c r="AQ488" s="1" t="s">
        <v>70</v>
      </c>
      <c r="AR488" s="1" t="s">
        <v>70</v>
      </c>
      <c r="AS488" s="1" t="s">
        <v>69</v>
      </c>
      <c r="AT488" s="1" t="s">
        <v>70</v>
      </c>
      <c r="AU488" s="1" t="s">
        <v>70</v>
      </c>
      <c r="AV488" s="1" t="s">
        <v>70</v>
      </c>
      <c r="AW488" s="1" t="s">
        <v>70</v>
      </c>
      <c r="AX488" s="1" t="s">
        <v>70</v>
      </c>
      <c r="AY488" s="1" t="s">
        <v>70</v>
      </c>
      <c r="AZ488" s="1" t="s">
        <v>69</v>
      </c>
      <c r="BA488" s="1" t="s">
        <v>70</v>
      </c>
      <c r="BB488" s="1" t="s">
        <v>70</v>
      </c>
      <c r="BC488" s="1" t="s">
        <v>70</v>
      </c>
      <c r="BD488" s="1" t="s">
        <v>69</v>
      </c>
      <c r="BE488" s="1" t="s">
        <v>70</v>
      </c>
      <c r="BF488" s="1" t="s">
        <v>70</v>
      </c>
      <c r="BG488" s="3">
        <v>42399.81597222222</v>
      </c>
    </row>
    <row r="489">
      <c r="A489" s="1">
        <v>1018709.0</v>
      </c>
      <c r="B489" s="1" t="s">
        <v>2751</v>
      </c>
      <c r="C489" s="2" t="s">
        <v>2752</v>
      </c>
      <c r="D489" s="2" t="s">
        <v>2753</v>
      </c>
      <c r="H489" s="1" t="s">
        <v>2754</v>
      </c>
      <c r="I489" s="1" t="s">
        <v>2755</v>
      </c>
      <c r="J489" s="1" t="s">
        <v>2756</v>
      </c>
      <c r="K489" s="1" t="s">
        <v>2478</v>
      </c>
      <c r="L489" s="1">
        <v>3110.0</v>
      </c>
      <c r="M489" s="1" t="s">
        <v>2757</v>
      </c>
      <c r="N489" s="1" t="s">
        <v>863</v>
      </c>
      <c r="U489" s="1">
        <v>-71.482506</v>
      </c>
      <c r="V489" s="1">
        <v>42.950359</v>
      </c>
      <c r="X489" s="1" t="s">
        <v>69</v>
      </c>
      <c r="Y489" s="1" t="s">
        <v>70</v>
      </c>
      <c r="Z489" s="1" t="s">
        <v>70</v>
      </c>
      <c r="AA489" s="1" t="s">
        <v>70</v>
      </c>
      <c r="AB489" s="1" t="s">
        <v>69</v>
      </c>
      <c r="AC489" s="1" t="s">
        <v>70</v>
      </c>
      <c r="AD489" s="1" t="s">
        <v>69</v>
      </c>
      <c r="AE489" s="1" t="s">
        <v>69</v>
      </c>
      <c r="AF489" s="1" t="s">
        <v>70</v>
      </c>
      <c r="AG489" s="1" t="s">
        <v>69</v>
      </c>
      <c r="AH489" s="1" t="s">
        <v>69</v>
      </c>
      <c r="AI489" s="1" t="s">
        <v>69</v>
      </c>
      <c r="AJ489" s="1" t="s">
        <v>69</v>
      </c>
      <c r="AK489" s="1" t="s">
        <v>69</v>
      </c>
      <c r="AL489" s="1" t="s">
        <v>69</v>
      </c>
      <c r="AM489" s="1" t="s">
        <v>69</v>
      </c>
      <c r="AN489" s="1" t="s">
        <v>69</v>
      </c>
      <c r="AO489" s="1" t="s">
        <v>69</v>
      </c>
      <c r="AP489" s="1" t="s">
        <v>70</v>
      </c>
      <c r="AQ489" s="1" t="s">
        <v>70</v>
      </c>
      <c r="AR489" s="1" t="s">
        <v>69</v>
      </c>
      <c r="AS489" s="1" t="s">
        <v>69</v>
      </c>
      <c r="AT489" s="1" t="s">
        <v>69</v>
      </c>
      <c r="AU489" s="1" t="s">
        <v>69</v>
      </c>
      <c r="AV489" s="1" t="s">
        <v>69</v>
      </c>
      <c r="AW489" s="1" t="s">
        <v>69</v>
      </c>
      <c r="AX489" s="1" t="s">
        <v>69</v>
      </c>
      <c r="AY489" s="1" t="s">
        <v>70</v>
      </c>
      <c r="AZ489" s="1" t="s">
        <v>69</v>
      </c>
      <c r="BA489" s="1" t="s">
        <v>70</v>
      </c>
      <c r="BB489" s="1" t="s">
        <v>69</v>
      </c>
      <c r="BC489" s="1" t="s">
        <v>70</v>
      </c>
      <c r="BD489" s="1" t="s">
        <v>69</v>
      </c>
      <c r="BE489" s="1" t="s">
        <v>70</v>
      </c>
      <c r="BF489" s="1" t="s">
        <v>70</v>
      </c>
      <c r="BG489" s="3">
        <v>42935.520833333336</v>
      </c>
    </row>
    <row r="490">
      <c r="A490" s="1">
        <v>1011041.0</v>
      </c>
      <c r="B490" s="1" t="s">
        <v>2751</v>
      </c>
      <c r="D490" s="2" t="s">
        <v>2758</v>
      </c>
      <c r="H490" s="1" t="s">
        <v>2759</v>
      </c>
      <c r="I490" s="1" t="s">
        <v>2755</v>
      </c>
      <c r="J490" s="1" t="s">
        <v>2100</v>
      </c>
      <c r="K490" s="1" t="s">
        <v>322</v>
      </c>
      <c r="L490" s="1">
        <v>47421.0</v>
      </c>
      <c r="M490" s="1" t="s">
        <v>2760</v>
      </c>
      <c r="N490" s="1" t="s">
        <v>1144</v>
      </c>
      <c r="U490" s="1">
        <v>-86.483978</v>
      </c>
      <c r="V490" s="1">
        <v>38.861549</v>
      </c>
      <c r="X490" s="1" t="s">
        <v>69</v>
      </c>
      <c r="Y490" s="1" t="s">
        <v>69</v>
      </c>
      <c r="Z490" s="1" t="s">
        <v>70</v>
      </c>
      <c r="AA490" s="1" t="s">
        <v>69</v>
      </c>
      <c r="AB490" s="1" t="s">
        <v>70</v>
      </c>
      <c r="AC490" s="1" t="s">
        <v>70</v>
      </c>
      <c r="AD490" s="1" t="s">
        <v>69</v>
      </c>
      <c r="AE490" s="1" t="s">
        <v>70</v>
      </c>
      <c r="AF490" s="1" t="s">
        <v>69</v>
      </c>
      <c r="AG490" s="1" t="s">
        <v>69</v>
      </c>
      <c r="AH490" s="1" t="s">
        <v>69</v>
      </c>
      <c r="AI490" s="1" t="s">
        <v>70</v>
      </c>
      <c r="AJ490" s="1" t="s">
        <v>69</v>
      </c>
      <c r="AK490" s="1" t="s">
        <v>69</v>
      </c>
      <c r="AL490" s="1" t="s">
        <v>69</v>
      </c>
      <c r="AM490" s="1" t="s">
        <v>69</v>
      </c>
      <c r="AN490" s="1" t="s">
        <v>69</v>
      </c>
      <c r="AO490" s="1" t="s">
        <v>69</v>
      </c>
      <c r="AP490" s="1" t="s">
        <v>70</v>
      </c>
      <c r="AQ490" s="1" t="s">
        <v>69</v>
      </c>
      <c r="AR490" s="1" t="s">
        <v>69</v>
      </c>
      <c r="AS490" s="1" t="s">
        <v>69</v>
      </c>
      <c r="AT490" s="1" t="s">
        <v>70</v>
      </c>
      <c r="AU490" s="1" t="s">
        <v>69</v>
      </c>
      <c r="AV490" s="1" t="s">
        <v>69</v>
      </c>
      <c r="AW490" s="1" t="s">
        <v>70</v>
      </c>
      <c r="AX490" s="1" t="s">
        <v>70</v>
      </c>
      <c r="AY490" s="1" t="s">
        <v>70</v>
      </c>
      <c r="AZ490" s="1" t="s">
        <v>69</v>
      </c>
      <c r="BA490" s="1" t="s">
        <v>70</v>
      </c>
      <c r="BB490" s="1" t="s">
        <v>70</v>
      </c>
      <c r="BC490" s="1" t="s">
        <v>70</v>
      </c>
      <c r="BD490" s="1" t="s">
        <v>70</v>
      </c>
      <c r="BE490" s="1" t="s">
        <v>70</v>
      </c>
      <c r="BF490" s="1" t="s">
        <v>69</v>
      </c>
      <c r="BG490" s="3">
        <v>42110.518055555556</v>
      </c>
    </row>
    <row r="491">
      <c r="A491" s="1">
        <v>1018388.0</v>
      </c>
      <c r="B491" s="1" t="s">
        <v>2761</v>
      </c>
      <c r="D491" s="2" t="s">
        <v>2762</v>
      </c>
      <c r="H491" s="1" t="s">
        <v>2763</v>
      </c>
      <c r="I491" s="1" t="s">
        <v>2764</v>
      </c>
      <c r="J491" s="1" t="s">
        <v>2765</v>
      </c>
      <c r="K491" s="1" t="s">
        <v>96</v>
      </c>
      <c r="L491" s="1">
        <v>10507.0</v>
      </c>
      <c r="M491" s="1" t="s">
        <v>2766</v>
      </c>
      <c r="N491" s="1" t="s">
        <v>1221</v>
      </c>
      <c r="U491" s="1">
        <v>-73.699936</v>
      </c>
      <c r="V491" s="1">
        <v>41.237316</v>
      </c>
      <c r="X491" s="1" t="s">
        <v>69</v>
      </c>
      <c r="Y491" s="1" t="s">
        <v>70</v>
      </c>
      <c r="Z491" s="1" t="s">
        <v>69</v>
      </c>
      <c r="AA491" s="1" t="s">
        <v>70</v>
      </c>
      <c r="AB491" s="1" t="s">
        <v>70</v>
      </c>
      <c r="AC491" s="1" t="s">
        <v>69</v>
      </c>
      <c r="AD491" s="1" t="s">
        <v>69</v>
      </c>
      <c r="AE491" s="1" t="s">
        <v>69</v>
      </c>
      <c r="AF491" s="1" t="s">
        <v>69</v>
      </c>
      <c r="AG491" s="1" t="s">
        <v>69</v>
      </c>
      <c r="AH491" s="1" t="s">
        <v>69</v>
      </c>
      <c r="AI491" s="1" t="s">
        <v>69</v>
      </c>
      <c r="AJ491" s="1" t="s">
        <v>69</v>
      </c>
      <c r="AK491" s="1" t="s">
        <v>69</v>
      </c>
      <c r="AL491" s="1" t="s">
        <v>69</v>
      </c>
      <c r="AM491" s="1" t="s">
        <v>69</v>
      </c>
      <c r="AN491" s="1" t="s">
        <v>70</v>
      </c>
      <c r="AO491" s="1" t="s">
        <v>69</v>
      </c>
      <c r="AP491" s="1" t="s">
        <v>70</v>
      </c>
      <c r="AQ491" s="1" t="s">
        <v>69</v>
      </c>
      <c r="AR491" s="1" t="s">
        <v>69</v>
      </c>
      <c r="AS491" s="1" t="s">
        <v>69</v>
      </c>
      <c r="AT491" s="1" t="s">
        <v>69</v>
      </c>
      <c r="AU491" s="1" t="s">
        <v>69</v>
      </c>
      <c r="AV491" s="1" t="s">
        <v>70</v>
      </c>
      <c r="AW491" s="1" t="s">
        <v>69</v>
      </c>
      <c r="AX491" s="1" t="s">
        <v>69</v>
      </c>
      <c r="AY491" s="1" t="s">
        <v>70</v>
      </c>
      <c r="AZ491" s="1" t="s">
        <v>69</v>
      </c>
      <c r="BA491" s="1" t="s">
        <v>70</v>
      </c>
      <c r="BB491" s="1" t="s">
        <v>69</v>
      </c>
      <c r="BC491" s="1" t="s">
        <v>69</v>
      </c>
      <c r="BD491" s="1" t="s">
        <v>69</v>
      </c>
      <c r="BE491" s="1" t="s">
        <v>70</v>
      </c>
      <c r="BF491" s="1" t="s">
        <v>70</v>
      </c>
      <c r="BG491" s="3">
        <v>42911.90555555555</v>
      </c>
    </row>
    <row r="492">
      <c r="A492" s="1">
        <v>1019400.0</v>
      </c>
      <c r="B492" s="1" t="s">
        <v>2767</v>
      </c>
      <c r="C492" s="2" t="s">
        <v>2768</v>
      </c>
      <c r="D492" s="2" t="s">
        <v>2769</v>
      </c>
      <c r="G492" s="2" t="s">
        <v>2770</v>
      </c>
      <c r="H492" s="1" t="s">
        <v>2771</v>
      </c>
      <c r="I492" s="1" t="s">
        <v>2772</v>
      </c>
      <c r="J492" s="1" t="s">
        <v>2647</v>
      </c>
      <c r="K492" s="1" t="s">
        <v>244</v>
      </c>
      <c r="L492" s="1">
        <v>7921.0</v>
      </c>
      <c r="M492" s="1" t="s">
        <v>2773</v>
      </c>
      <c r="N492" s="1" t="s">
        <v>79</v>
      </c>
      <c r="U492" s="1">
        <v>-74.646889</v>
      </c>
      <c r="V492" s="1">
        <v>40.662857</v>
      </c>
      <c r="X492" s="1" t="s">
        <v>69</v>
      </c>
      <c r="Y492" s="1" t="s">
        <v>70</v>
      </c>
      <c r="Z492" s="1" t="s">
        <v>70</v>
      </c>
      <c r="AA492" s="1" t="s">
        <v>70</v>
      </c>
      <c r="AB492" s="1" t="s">
        <v>70</v>
      </c>
      <c r="AC492" s="1" t="s">
        <v>69</v>
      </c>
      <c r="AD492" s="1" t="s">
        <v>69</v>
      </c>
      <c r="AE492" s="1" t="s">
        <v>69</v>
      </c>
      <c r="AF492" s="1" t="s">
        <v>70</v>
      </c>
      <c r="AG492" s="1" t="s">
        <v>69</v>
      </c>
      <c r="AH492" s="1" t="s">
        <v>69</v>
      </c>
      <c r="AI492" s="1" t="s">
        <v>70</v>
      </c>
      <c r="AJ492" s="1" t="s">
        <v>69</v>
      </c>
      <c r="AK492" s="1" t="s">
        <v>69</v>
      </c>
      <c r="AL492" s="1" t="s">
        <v>69</v>
      </c>
      <c r="AM492" s="1" t="s">
        <v>69</v>
      </c>
      <c r="AN492" s="1" t="s">
        <v>70</v>
      </c>
      <c r="AO492" s="1" t="s">
        <v>69</v>
      </c>
      <c r="AP492" s="1" t="s">
        <v>70</v>
      </c>
      <c r="AQ492" s="1" t="s">
        <v>70</v>
      </c>
      <c r="AR492" s="1" t="s">
        <v>69</v>
      </c>
      <c r="AS492" s="1" t="s">
        <v>69</v>
      </c>
      <c r="AT492" s="1" t="s">
        <v>69</v>
      </c>
      <c r="AU492" s="1" t="s">
        <v>69</v>
      </c>
      <c r="AV492" s="1" t="s">
        <v>70</v>
      </c>
      <c r="AW492" s="1" t="s">
        <v>69</v>
      </c>
      <c r="AX492" s="1" t="s">
        <v>69</v>
      </c>
      <c r="AY492" s="1" t="s">
        <v>70</v>
      </c>
      <c r="AZ492" s="1" t="s">
        <v>69</v>
      </c>
      <c r="BA492" s="1" t="s">
        <v>69</v>
      </c>
      <c r="BB492" s="1" t="s">
        <v>70</v>
      </c>
      <c r="BC492" s="1" t="s">
        <v>69</v>
      </c>
      <c r="BD492" s="1" t="s">
        <v>70</v>
      </c>
      <c r="BE492" s="1" t="s">
        <v>70</v>
      </c>
      <c r="BF492" s="1" t="s">
        <v>69</v>
      </c>
      <c r="BG492" s="3">
        <v>43519.615277777775</v>
      </c>
    </row>
    <row r="493">
      <c r="A493" s="1">
        <v>1009202.0</v>
      </c>
      <c r="B493" s="1" t="s">
        <v>2774</v>
      </c>
      <c r="C493" s="2" t="s">
        <v>2775</v>
      </c>
      <c r="H493" s="1" t="s">
        <v>2776</v>
      </c>
      <c r="I493" s="1" t="s">
        <v>424</v>
      </c>
      <c r="K493" s="1" t="s">
        <v>211</v>
      </c>
      <c r="L493" s="1">
        <v>33473.0</v>
      </c>
      <c r="U493" s="1">
        <v>-80.205101</v>
      </c>
      <c r="V493" s="1">
        <v>26.491699</v>
      </c>
      <c r="X493" s="1" t="s">
        <v>69</v>
      </c>
      <c r="Y493" s="1" t="s">
        <v>70</v>
      </c>
      <c r="Z493" s="1" t="s">
        <v>70</v>
      </c>
      <c r="AA493" s="1" t="s">
        <v>70</v>
      </c>
      <c r="AB493" s="1" t="s">
        <v>70</v>
      </c>
      <c r="AC493" s="1" t="s">
        <v>80</v>
      </c>
      <c r="BG493" s="1">
        <v>2013.0</v>
      </c>
    </row>
    <row r="494">
      <c r="A494" s="1">
        <v>1005936.0</v>
      </c>
      <c r="B494" s="1" t="s">
        <v>2777</v>
      </c>
      <c r="H494" s="1" t="s">
        <v>2778</v>
      </c>
      <c r="I494" s="1" t="s">
        <v>2779</v>
      </c>
      <c r="J494" s="1" t="s">
        <v>2780</v>
      </c>
      <c r="K494" s="1" t="s">
        <v>91</v>
      </c>
      <c r="L494" s="1">
        <v>63764.0</v>
      </c>
      <c r="U494" s="1">
        <v>-90.384903</v>
      </c>
      <c r="V494" s="1">
        <v>36.758801</v>
      </c>
      <c r="X494" s="1" t="s">
        <v>70</v>
      </c>
      <c r="Y494" s="1" t="s">
        <v>70</v>
      </c>
      <c r="Z494" s="1" t="s">
        <v>70</v>
      </c>
      <c r="AA494" s="1" t="s">
        <v>70</v>
      </c>
      <c r="AB494" s="1" t="s">
        <v>70</v>
      </c>
      <c r="AC494" s="1" t="s">
        <v>80</v>
      </c>
      <c r="BG494" s="1">
        <v>2009.0</v>
      </c>
    </row>
    <row r="495">
      <c r="A495" s="1">
        <v>1018658.0</v>
      </c>
      <c r="B495" s="1" t="s">
        <v>2781</v>
      </c>
      <c r="D495" s="2" t="s">
        <v>2782</v>
      </c>
      <c r="H495" s="1" t="s">
        <v>2783</v>
      </c>
      <c r="I495" s="1" t="s">
        <v>2784</v>
      </c>
      <c r="J495" s="1" t="s">
        <v>906</v>
      </c>
      <c r="K495" s="1" t="s">
        <v>582</v>
      </c>
      <c r="L495" s="1">
        <v>40214.0</v>
      </c>
      <c r="N495" s="1" t="s">
        <v>205</v>
      </c>
      <c r="U495" s="1">
        <v>-85.767632</v>
      </c>
      <c r="V495" s="1">
        <v>38.184105</v>
      </c>
      <c r="X495" s="1" t="s">
        <v>69</v>
      </c>
      <c r="Y495" s="1" t="s">
        <v>70</v>
      </c>
      <c r="Z495" s="1" t="s">
        <v>70</v>
      </c>
      <c r="AA495" s="1" t="s">
        <v>69</v>
      </c>
      <c r="AB495" s="1" t="s">
        <v>70</v>
      </c>
      <c r="AC495" s="1" t="s">
        <v>69</v>
      </c>
      <c r="AD495" s="1" t="s">
        <v>69</v>
      </c>
      <c r="AE495" s="1" t="s">
        <v>70</v>
      </c>
      <c r="AF495" s="1" t="s">
        <v>69</v>
      </c>
      <c r="AG495" s="1" t="s">
        <v>69</v>
      </c>
      <c r="AH495" s="1" t="s">
        <v>69</v>
      </c>
      <c r="AI495" s="1" t="s">
        <v>70</v>
      </c>
      <c r="AJ495" s="1" t="s">
        <v>69</v>
      </c>
      <c r="AK495" s="1" t="s">
        <v>69</v>
      </c>
      <c r="AL495" s="1" t="s">
        <v>69</v>
      </c>
      <c r="AM495" s="1" t="s">
        <v>69</v>
      </c>
      <c r="AN495" s="1" t="s">
        <v>70</v>
      </c>
      <c r="AO495" s="1" t="s">
        <v>69</v>
      </c>
      <c r="AP495" s="1" t="s">
        <v>70</v>
      </c>
      <c r="AQ495" s="1" t="s">
        <v>70</v>
      </c>
      <c r="AR495" s="1" t="s">
        <v>70</v>
      </c>
      <c r="AS495" s="1" t="s">
        <v>69</v>
      </c>
      <c r="AT495" s="1" t="s">
        <v>69</v>
      </c>
      <c r="AU495" s="1" t="s">
        <v>69</v>
      </c>
      <c r="AV495" s="1" t="s">
        <v>70</v>
      </c>
      <c r="AW495" s="1" t="s">
        <v>70</v>
      </c>
      <c r="AX495" s="1" t="s">
        <v>70</v>
      </c>
      <c r="AY495" s="1" t="s">
        <v>70</v>
      </c>
      <c r="AZ495" s="1" t="s">
        <v>69</v>
      </c>
      <c r="BA495" s="1" t="s">
        <v>70</v>
      </c>
      <c r="BB495" s="1" t="s">
        <v>70</v>
      </c>
      <c r="BC495" s="1" t="s">
        <v>70</v>
      </c>
      <c r="BD495" s="1" t="s">
        <v>69</v>
      </c>
      <c r="BE495" s="1" t="s">
        <v>70</v>
      </c>
      <c r="BF495" s="1" t="s">
        <v>70</v>
      </c>
      <c r="BG495" s="3">
        <v>42929.447916666664</v>
      </c>
    </row>
    <row r="496">
      <c r="A496" s="1">
        <v>1010368.0</v>
      </c>
      <c r="B496" s="1" t="s">
        <v>2785</v>
      </c>
      <c r="C496" s="2" t="s">
        <v>2786</v>
      </c>
      <c r="D496" s="2" t="s">
        <v>2787</v>
      </c>
      <c r="H496" s="1" t="s">
        <v>2788</v>
      </c>
      <c r="I496" s="1" t="s">
        <v>2789</v>
      </c>
      <c r="J496" s="1" t="s">
        <v>2790</v>
      </c>
      <c r="K496" s="1" t="s">
        <v>196</v>
      </c>
      <c r="L496" s="1">
        <v>69345.0</v>
      </c>
      <c r="M496" s="1" t="s">
        <v>2791</v>
      </c>
      <c r="N496" s="1" t="s">
        <v>2792</v>
      </c>
      <c r="U496" s="1">
        <v>-103.65179</v>
      </c>
      <c r="V496" s="1">
        <v>41.442822</v>
      </c>
      <c r="X496" s="1" t="s">
        <v>69</v>
      </c>
      <c r="Y496" s="1" t="s">
        <v>69</v>
      </c>
      <c r="Z496" s="1" t="s">
        <v>70</v>
      </c>
      <c r="AA496" s="1" t="s">
        <v>69</v>
      </c>
      <c r="AB496" s="1" t="s">
        <v>70</v>
      </c>
      <c r="AC496" s="1" t="s">
        <v>80</v>
      </c>
      <c r="AD496" s="1" t="s">
        <v>70</v>
      </c>
      <c r="AE496" s="1" t="s">
        <v>69</v>
      </c>
      <c r="AF496" s="1" t="s">
        <v>69</v>
      </c>
      <c r="AG496" s="1" t="s">
        <v>69</v>
      </c>
      <c r="AH496" s="1" t="s">
        <v>69</v>
      </c>
      <c r="AI496" s="1" t="s">
        <v>70</v>
      </c>
      <c r="AJ496" s="1" t="s">
        <v>69</v>
      </c>
      <c r="AK496" s="1" t="s">
        <v>69</v>
      </c>
      <c r="AL496" s="1" t="s">
        <v>69</v>
      </c>
      <c r="AM496" s="1" t="s">
        <v>69</v>
      </c>
      <c r="AN496" s="1" t="s">
        <v>70</v>
      </c>
      <c r="AO496" s="1" t="s">
        <v>69</v>
      </c>
      <c r="AP496" s="1" t="s">
        <v>70</v>
      </c>
      <c r="AQ496" s="1" t="s">
        <v>70</v>
      </c>
      <c r="AR496" s="1" t="s">
        <v>69</v>
      </c>
      <c r="AS496" s="1" t="s">
        <v>69</v>
      </c>
      <c r="AT496" s="1" t="s">
        <v>70</v>
      </c>
      <c r="AU496" s="1" t="s">
        <v>69</v>
      </c>
      <c r="AV496" s="1" t="s">
        <v>70</v>
      </c>
      <c r="AW496" s="1" t="s">
        <v>70</v>
      </c>
      <c r="AX496" s="1" t="s">
        <v>69</v>
      </c>
      <c r="AY496" s="1" t="s">
        <v>70</v>
      </c>
      <c r="AZ496" s="1" t="s">
        <v>70</v>
      </c>
      <c r="BA496" s="1" t="s">
        <v>70</v>
      </c>
      <c r="BB496" s="1" t="s">
        <v>70</v>
      </c>
      <c r="BC496" s="1" t="s">
        <v>70</v>
      </c>
      <c r="BD496" s="1" t="s">
        <v>69</v>
      </c>
      <c r="BE496" s="1" t="s">
        <v>70</v>
      </c>
      <c r="BF496" s="1" t="s">
        <v>70</v>
      </c>
      <c r="BG496" s="3">
        <v>42548.54583333333</v>
      </c>
    </row>
    <row r="497">
      <c r="A497" s="1">
        <v>1006161.0</v>
      </c>
      <c r="B497" s="1" t="s">
        <v>2793</v>
      </c>
      <c r="C497" s="2" t="s">
        <v>2794</v>
      </c>
      <c r="D497" s="2" t="s">
        <v>2795</v>
      </c>
      <c r="H497" s="1" t="s">
        <v>2796</v>
      </c>
      <c r="I497" s="1" t="s">
        <v>2797</v>
      </c>
      <c r="J497" s="1" t="s">
        <v>2064</v>
      </c>
      <c r="K497" s="1" t="s">
        <v>575</v>
      </c>
      <c r="L497" s="1">
        <v>48462.0</v>
      </c>
      <c r="M497" s="1" t="s">
        <v>2798</v>
      </c>
      <c r="N497" s="1" t="s">
        <v>1729</v>
      </c>
      <c r="U497" s="1">
        <v>-83.44381</v>
      </c>
      <c r="V497" s="1">
        <v>42.852734</v>
      </c>
      <c r="X497" s="1" t="s">
        <v>69</v>
      </c>
      <c r="Y497" s="1" t="s">
        <v>70</v>
      </c>
      <c r="Z497" s="1" t="s">
        <v>70</v>
      </c>
      <c r="AA497" s="1" t="s">
        <v>70</v>
      </c>
      <c r="AB497" s="1" t="s">
        <v>70</v>
      </c>
      <c r="AC497" s="1" t="s">
        <v>80</v>
      </c>
      <c r="AD497" s="1" t="s">
        <v>69</v>
      </c>
      <c r="AE497" s="1" t="s">
        <v>70</v>
      </c>
      <c r="AF497" s="1" t="s">
        <v>69</v>
      </c>
      <c r="AG497" s="1" t="s">
        <v>69</v>
      </c>
      <c r="AH497" s="1" t="s">
        <v>69</v>
      </c>
      <c r="AI497" s="1" t="s">
        <v>70</v>
      </c>
      <c r="AJ497" s="1" t="s">
        <v>69</v>
      </c>
      <c r="AK497" s="1" t="s">
        <v>69</v>
      </c>
      <c r="AL497" s="1" t="s">
        <v>69</v>
      </c>
      <c r="AM497" s="1" t="s">
        <v>69</v>
      </c>
      <c r="AN497" s="1" t="s">
        <v>70</v>
      </c>
      <c r="AO497" s="1" t="s">
        <v>70</v>
      </c>
      <c r="AP497" s="1" t="s">
        <v>70</v>
      </c>
      <c r="AQ497" s="1" t="s">
        <v>70</v>
      </c>
      <c r="AR497" s="1" t="s">
        <v>69</v>
      </c>
      <c r="AS497" s="1" t="s">
        <v>70</v>
      </c>
      <c r="AT497" s="1" t="s">
        <v>69</v>
      </c>
      <c r="AU497" s="1" t="s">
        <v>69</v>
      </c>
      <c r="AV497" s="1" t="s">
        <v>70</v>
      </c>
      <c r="AW497" s="1" t="s">
        <v>70</v>
      </c>
      <c r="AX497" s="1" t="s">
        <v>70</v>
      </c>
      <c r="AY497" s="1" t="s">
        <v>70</v>
      </c>
      <c r="AZ497" s="1" t="s">
        <v>69</v>
      </c>
      <c r="BA497" s="1" t="s">
        <v>70</v>
      </c>
      <c r="BB497" s="1" t="s">
        <v>70</v>
      </c>
      <c r="BC497" s="1" t="s">
        <v>70</v>
      </c>
      <c r="BD497" s="1" t="s">
        <v>70</v>
      </c>
      <c r="BE497" s="1" t="s">
        <v>70</v>
      </c>
      <c r="BF497" s="1" t="s">
        <v>70</v>
      </c>
      <c r="BG497" s="3">
        <v>42082.47152777778</v>
      </c>
    </row>
    <row r="498">
      <c r="A498" s="1">
        <v>1005696.0</v>
      </c>
      <c r="B498" s="1" t="s">
        <v>2799</v>
      </c>
      <c r="H498" s="1" t="s">
        <v>2800</v>
      </c>
      <c r="I498" s="1" t="s">
        <v>2801</v>
      </c>
      <c r="J498" s="1" t="s">
        <v>595</v>
      </c>
      <c r="K498" s="1" t="s">
        <v>203</v>
      </c>
      <c r="L498" s="1">
        <v>62320.0</v>
      </c>
      <c r="M498" s="1" t="s">
        <v>1490</v>
      </c>
      <c r="N498" s="1" t="s">
        <v>2802</v>
      </c>
      <c r="U498" s="1">
        <v>-91.075302</v>
      </c>
      <c r="V498" s="1">
        <v>40.0406</v>
      </c>
      <c r="W498" s="1" t="s">
        <v>99</v>
      </c>
      <c r="X498" s="1" t="s">
        <v>70</v>
      </c>
      <c r="Y498" s="1" t="s">
        <v>70</v>
      </c>
      <c r="Z498" s="1" t="s">
        <v>70</v>
      </c>
      <c r="AA498" s="1" t="s">
        <v>70</v>
      </c>
      <c r="AB498" s="1" t="s">
        <v>70</v>
      </c>
      <c r="AC498" s="1" t="s">
        <v>80</v>
      </c>
      <c r="AD498" s="1" t="s">
        <v>69</v>
      </c>
      <c r="AE498" s="1" t="s">
        <v>70</v>
      </c>
      <c r="AF498" s="1" t="s">
        <v>69</v>
      </c>
      <c r="AG498" s="1" t="s">
        <v>69</v>
      </c>
      <c r="AH498" s="1" t="s">
        <v>70</v>
      </c>
      <c r="AI498" s="1" t="s">
        <v>70</v>
      </c>
      <c r="AJ498" s="1" t="s">
        <v>69</v>
      </c>
      <c r="AK498" s="1" t="s">
        <v>69</v>
      </c>
      <c r="AL498" s="1" t="s">
        <v>69</v>
      </c>
      <c r="AM498" s="1" t="s">
        <v>70</v>
      </c>
      <c r="AN498" s="1" t="s">
        <v>70</v>
      </c>
      <c r="AO498" s="1" t="s">
        <v>69</v>
      </c>
      <c r="AP498" s="1" t="s">
        <v>70</v>
      </c>
      <c r="AQ498" s="1" t="s">
        <v>69</v>
      </c>
      <c r="AR498" s="1" t="s">
        <v>69</v>
      </c>
      <c r="AS498" s="1" t="s">
        <v>70</v>
      </c>
      <c r="AT498" s="1" t="s">
        <v>70</v>
      </c>
      <c r="AU498" s="1" t="s">
        <v>69</v>
      </c>
      <c r="AV498" s="1" t="s">
        <v>70</v>
      </c>
      <c r="AW498" s="1" t="s">
        <v>70</v>
      </c>
      <c r="AX498" s="1" t="s">
        <v>70</v>
      </c>
      <c r="AY498" s="1" t="s">
        <v>70</v>
      </c>
      <c r="AZ498" s="1" t="s">
        <v>70</v>
      </c>
      <c r="BA498" s="1" t="s">
        <v>70</v>
      </c>
      <c r="BB498" s="1" t="s">
        <v>70</v>
      </c>
      <c r="BC498" s="1" t="s">
        <v>70</v>
      </c>
      <c r="BD498" s="1" t="s">
        <v>70</v>
      </c>
      <c r="BE498" s="1" t="s">
        <v>70</v>
      </c>
      <c r="BF498" s="1" t="s">
        <v>70</v>
      </c>
      <c r="BG498" s="3">
        <v>40652.680555555555</v>
      </c>
    </row>
    <row r="499">
      <c r="A499" s="1">
        <v>1010607.0</v>
      </c>
      <c r="B499" s="1" t="s">
        <v>2803</v>
      </c>
      <c r="C499" s="2" t="s">
        <v>2804</v>
      </c>
      <c r="D499" s="1" t="s">
        <v>2805</v>
      </c>
      <c r="E499" s="1" t="s">
        <v>2806</v>
      </c>
      <c r="G499" s="1" t="s">
        <v>2807</v>
      </c>
      <c r="H499" s="1" t="s">
        <v>2808</v>
      </c>
      <c r="I499" s="1" t="s">
        <v>2809</v>
      </c>
      <c r="J499" s="1" t="s">
        <v>2810</v>
      </c>
      <c r="K499" s="1" t="s">
        <v>311</v>
      </c>
      <c r="L499" s="1">
        <v>21014.0</v>
      </c>
      <c r="M499" s="1" t="s">
        <v>2811</v>
      </c>
      <c r="N499" s="1" t="s">
        <v>2812</v>
      </c>
      <c r="O499" s="1" t="s">
        <v>2813</v>
      </c>
      <c r="P499" s="1" t="s">
        <v>480</v>
      </c>
      <c r="U499" s="1">
        <v>-76.351013</v>
      </c>
      <c r="V499" s="1">
        <v>39.535282</v>
      </c>
      <c r="X499" s="1" t="s">
        <v>69</v>
      </c>
      <c r="Y499" s="1" t="s">
        <v>69</v>
      </c>
      <c r="Z499" s="1" t="s">
        <v>69</v>
      </c>
      <c r="AA499" s="1" t="s">
        <v>69</v>
      </c>
      <c r="AB499" s="1" t="s">
        <v>70</v>
      </c>
      <c r="AC499" s="1" t="s">
        <v>69</v>
      </c>
      <c r="AD499" s="1" t="s">
        <v>69</v>
      </c>
      <c r="AE499" s="1" t="s">
        <v>69</v>
      </c>
      <c r="AF499" s="1" t="s">
        <v>69</v>
      </c>
      <c r="AG499" s="1" t="s">
        <v>69</v>
      </c>
      <c r="AH499" s="1" t="s">
        <v>69</v>
      </c>
      <c r="AI499" s="1" t="s">
        <v>70</v>
      </c>
      <c r="AJ499" s="1" t="s">
        <v>69</v>
      </c>
      <c r="AK499" s="1" t="s">
        <v>69</v>
      </c>
      <c r="AL499" s="1" t="s">
        <v>69</v>
      </c>
      <c r="AM499" s="1" t="s">
        <v>69</v>
      </c>
      <c r="AN499" s="1" t="s">
        <v>69</v>
      </c>
      <c r="AO499" s="1" t="s">
        <v>69</v>
      </c>
      <c r="AP499" s="1" t="s">
        <v>70</v>
      </c>
      <c r="AQ499" s="1" t="s">
        <v>70</v>
      </c>
      <c r="AR499" s="1" t="s">
        <v>69</v>
      </c>
      <c r="AS499" s="1" t="s">
        <v>69</v>
      </c>
      <c r="AT499" s="1" t="s">
        <v>69</v>
      </c>
      <c r="AU499" s="1" t="s">
        <v>69</v>
      </c>
      <c r="AV499" s="1" t="s">
        <v>69</v>
      </c>
      <c r="AW499" s="1" t="s">
        <v>69</v>
      </c>
      <c r="AX499" s="1" t="s">
        <v>69</v>
      </c>
      <c r="AY499" s="1" t="s">
        <v>70</v>
      </c>
      <c r="AZ499" s="1" t="s">
        <v>69</v>
      </c>
      <c r="BA499" s="1" t="s">
        <v>70</v>
      </c>
      <c r="BB499" s="1" t="s">
        <v>70</v>
      </c>
      <c r="BC499" s="1" t="s">
        <v>69</v>
      </c>
      <c r="BD499" s="1" t="s">
        <v>69</v>
      </c>
      <c r="BE499" s="1" t="s">
        <v>70</v>
      </c>
      <c r="BF499" s="1" t="s">
        <v>70</v>
      </c>
      <c r="BG499" s="3">
        <v>43308.56041666667</v>
      </c>
    </row>
    <row r="500">
      <c r="A500" s="1">
        <v>1012635.0</v>
      </c>
      <c r="B500" s="1" t="s">
        <v>2814</v>
      </c>
      <c r="C500" s="2" t="s">
        <v>2815</v>
      </c>
      <c r="D500" s="2" t="s">
        <v>2816</v>
      </c>
      <c r="E500" s="2" t="s">
        <v>2817</v>
      </c>
      <c r="G500" s="2" t="s">
        <v>2818</v>
      </c>
      <c r="H500" s="1" t="s">
        <v>2819</v>
      </c>
      <c r="I500" s="1" t="s">
        <v>2820</v>
      </c>
      <c r="J500" s="1" t="s">
        <v>2821</v>
      </c>
      <c r="K500" s="1" t="s">
        <v>488</v>
      </c>
      <c r="L500" s="1">
        <v>1007.0</v>
      </c>
      <c r="M500" s="1" t="s">
        <v>2822</v>
      </c>
      <c r="N500" s="1" t="s">
        <v>305</v>
      </c>
      <c r="U500" s="1">
        <v>-72.401382</v>
      </c>
      <c r="V500" s="1">
        <v>42.277866</v>
      </c>
      <c r="X500" s="1" t="s">
        <v>69</v>
      </c>
      <c r="Y500" s="1" t="s">
        <v>70</v>
      </c>
      <c r="Z500" s="1" t="s">
        <v>70</v>
      </c>
      <c r="AA500" s="1" t="s">
        <v>69</v>
      </c>
      <c r="AB500" s="1" t="s">
        <v>69</v>
      </c>
      <c r="AC500" s="1" t="s">
        <v>70</v>
      </c>
      <c r="AD500" s="1" t="s">
        <v>69</v>
      </c>
      <c r="AE500" s="1" t="s">
        <v>69</v>
      </c>
      <c r="AF500" s="1" t="s">
        <v>69</v>
      </c>
      <c r="AG500" s="1" t="s">
        <v>69</v>
      </c>
      <c r="AH500" s="1" t="s">
        <v>69</v>
      </c>
      <c r="AI500" s="1" t="s">
        <v>70</v>
      </c>
      <c r="AJ500" s="1" t="s">
        <v>70</v>
      </c>
      <c r="AK500" s="1" t="s">
        <v>69</v>
      </c>
      <c r="AL500" s="1" t="s">
        <v>69</v>
      </c>
      <c r="AM500" s="1" t="s">
        <v>69</v>
      </c>
      <c r="AN500" s="1" t="s">
        <v>69</v>
      </c>
      <c r="AO500" s="1" t="s">
        <v>69</v>
      </c>
      <c r="AP500" s="1" t="s">
        <v>70</v>
      </c>
      <c r="AQ500" s="1" t="s">
        <v>70</v>
      </c>
      <c r="AR500" s="1" t="s">
        <v>69</v>
      </c>
      <c r="AS500" s="1" t="s">
        <v>70</v>
      </c>
      <c r="AT500" s="1" t="s">
        <v>69</v>
      </c>
      <c r="AU500" s="1" t="s">
        <v>69</v>
      </c>
      <c r="AV500" s="1" t="s">
        <v>70</v>
      </c>
      <c r="AW500" s="1" t="s">
        <v>69</v>
      </c>
      <c r="AX500" s="1" t="s">
        <v>70</v>
      </c>
      <c r="AY500" s="1" t="s">
        <v>70</v>
      </c>
      <c r="AZ500" s="1" t="s">
        <v>69</v>
      </c>
      <c r="BA500" s="1" t="s">
        <v>70</v>
      </c>
      <c r="BB500" s="1" t="s">
        <v>70</v>
      </c>
      <c r="BC500" s="1" t="s">
        <v>70</v>
      </c>
      <c r="BD500" s="1" t="s">
        <v>70</v>
      </c>
      <c r="BE500" s="1" t="s">
        <v>70</v>
      </c>
      <c r="BF500" s="1" t="s">
        <v>69</v>
      </c>
      <c r="BG500" s="3">
        <v>42566.37291666667</v>
      </c>
    </row>
    <row r="501">
      <c r="A501" s="1">
        <v>1011913.0</v>
      </c>
      <c r="B501" s="1" t="s">
        <v>2823</v>
      </c>
      <c r="D501" s="2" t="s">
        <v>2824</v>
      </c>
      <c r="H501" s="1" t="s">
        <v>2825</v>
      </c>
      <c r="I501" s="1" t="s">
        <v>2826</v>
      </c>
      <c r="J501" s="1" t="s">
        <v>2827</v>
      </c>
      <c r="K501" s="1" t="s">
        <v>575</v>
      </c>
      <c r="L501" s="1">
        <v>48809.0</v>
      </c>
      <c r="M501" s="1" t="s">
        <v>1834</v>
      </c>
      <c r="N501" s="1" t="s">
        <v>79</v>
      </c>
      <c r="U501" s="1">
        <v>-85.228828</v>
      </c>
      <c r="V501" s="1">
        <v>43.096859</v>
      </c>
      <c r="X501" s="1" t="s">
        <v>69</v>
      </c>
      <c r="Y501" s="1" t="s">
        <v>70</v>
      </c>
      <c r="Z501" s="1" t="s">
        <v>70</v>
      </c>
      <c r="AA501" s="1" t="s">
        <v>70</v>
      </c>
      <c r="AB501" s="1" t="s">
        <v>70</v>
      </c>
      <c r="AC501" s="1" t="s">
        <v>80</v>
      </c>
      <c r="AD501" s="1" t="s">
        <v>69</v>
      </c>
      <c r="AE501" s="1" t="s">
        <v>69</v>
      </c>
      <c r="AF501" s="1" t="s">
        <v>69</v>
      </c>
      <c r="AG501" s="1" t="s">
        <v>69</v>
      </c>
      <c r="AH501" s="1" t="s">
        <v>69</v>
      </c>
      <c r="AI501" s="1" t="s">
        <v>70</v>
      </c>
      <c r="AJ501" s="1" t="s">
        <v>69</v>
      </c>
      <c r="AK501" s="1" t="s">
        <v>69</v>
      </c>
      <c r="AL501" s="1" t="s">
        <v>69</v>
      </c>
      <c r="AM501" s="1" t="s">
        <v>69</v>
      </c>
      <c r="AN501" s="1" t="s">
        <v>69</v>
      </c>
      <c r="AO501" s="1" t="s">
        <v>70</v>
      </c>
      <c r="AP501" s="1" t="s">
        <v>70</v>
      </c>
      <c r="AQ501" s="1" t="s">
        <v>70</v>
      </c>
      <c r="AR501" s="1" t="s">
        <v>70</v>
      </c>
      <c r="AS501" s="1" t="s">
        <v>70</v>
      </c>
      <c r="AT501" s="1" t="s">
        <v>69</v>
      </c>
      <c r="AU501" s="1" t="s">
        <v>69</v>
      </c>
      <c r="AV501" s="1" t="s">
        <v>70</v>
      </c>
      <c r="AW501" s="1" t="s">
        <v>70</v>
      </c>
      <c r="AX501" s="1" t="s">
        <v>70</v>
      </c>
      <c r="AY501" s="1" t="s">
        <v>70</v>
      </c>
      <c r="AZ501" s="1" t="s">
        <v>69</v>
      </c>
      <c r="BA501" s="1" t="s">
        <v>70</v>
      </c>
      <c r="BB501" s="1" t="s">
        <v>70</v>
      </c>
      <c r="BC501" s="1" t="s">
        <v>70</v>
      </c>
      <c r="BD501" s="1" t="s">
        <v>70</v>
      </c>
      <c r="BE501" s="1" t="s">
        <v>70</v>
      </c>
      <c r="BF501" s="1" t="s">
        <v>70</v>
      </c>
      <c r="BG501" s="3">
        <v>42490.32916666667</v>
      </c>
    </row>
    <row r="502">
      <c r="A502" s="1">
        <v>1004782.0</v>
      </c>
      <c r="B502" s="1" t="s">
        <v>2828</v>
      </c>
      <c r="C502" s="2" t="s">
        <v>797</v>
      </c>
      <c r="D502" s="2" t="s">
        <v>2829</v>
      </c>
      <c r="H502" s="1" t="s">
        <v>2830</v>
      </c>
      <c r="I502" s="1" t="s">
        <v>2831</v>
      </c>
      <c r="J502" s="1" t="s">
        <v>2832</v>
      </c>
      <c r="K502" s="1" t="s">
        <v>509</v>
      </c>
      <c r="M502" s="1" t="s">
        <v>2833</v>
      </c>
      <c r="N502" s="1" t="s">
        <v>2834</v>
      </c>
      <c r="U502" s="1">
        <v>-106.7752</v>
      </c>
      <c r="V502" s="1">
        <v>34.662781</v>
      </c>
      <c r="W502" s="1" t="s">
        <v>136</v>
      </c>
      <c r="X502" s="1" t="s">
        <v>69</v>
      </c>
      <c r="Y502" s="1" t="s">
        <v>69</v>
      </c>
      <c r="Z502" s="1" t="s">
        <v>70</v>
      </c>
      <c r="AA502" s="1" t="s">
        <v>69</v>
      </c>
      <c r="AB502" s="1" t="s">
        <v>69</v>
      </c>
      <c r="AC502" s="1" t="s">
        <v>80</v>
      </c>
      <c r="AD502" s="1" t="s">
        <v>70</v>
      </c>
      <c r="AE502" s="1" t="s">
        <v>70</v>
      </c>
      <c r="AF502" s="1" t="s">
        <v>70</v>
      </c>
      <c r="AG502" s="1" t="s">
        <v>70</v>
      </c>
      <c r="AH502" s="1" t="s">
        <v>70</v>
      </c>
      <c r="AI502" s="1" t="s">
        <v>70</v>
      </c>
      <c r="AJ502" s="1" t="s">
        <v>70</v>
      </c>
      <c r="AK502" s="1" t="s">
        <v>69</v>
      </c>
      <c r="AL502" s="1" t="s">
        <v>69</v>
      </c>
      <c r="AM502" s="1" t="s">
        <v>70</v>
      </c>
      <c r="AN502" s="1" t="s">
        <v>70</v>
      </c>
      <c r="AO502" s="1" t="s">
        <v>70</v>
      </c>
      <c r="AP502" s="1" t="s">
        <v>70</v>
      </c>
      <c r="AQ502" s="1" t="s">
        <v>70</v>
      </c>
      <c r="AR502" s="1" t="s">
        <v>70</v>
      </c>
      <c r="AS502" s="1" t="s">
        <v>70</v>
      </c>
      <c r="AT502" s="1" t="s">
        <v>70</v>
      </c>
      <c r="AU502" s="1" t="s">
        <v>70</v>
      </c>
      <c r="AV502" s="1" t="s">
        <v>70</v>
      </c>
      <c r="AW502" s="1" t="s">
        <v>70</v>
      </c>
      <c r="AX502" s="1" t="s">
        <v>70</v>
      </c>
      <c r="AY502" s="1" t="s">
        <v>70</v>
      </c>
      <c r="AZ502" s="1" t="s">
        <v>69</v>
      </c>
      <c r="BA502" s="1" t="s">
        <v>70</v>
      </c>
      <c r="BB502" s="1" t="s">
        <v>70</v>
      </c>
      <c r="BC502" s="1" t="s">
        <v>70</v>
      </c>
      <c r="BD502" s="1" t="s">
        <v>70</v>
      </c>
      <c r="BE502" s="1" t="s">
        <v>70</v>
      </c>
      <c r="BF502" s="1" t="s">
        <v>70</v>
      </c>
      <c r="BG502" s="3">
        <v>41779.74722222222</v>
      </c>
    </row>
    <row r="503">
      <c r="A503" s="1">
        <v>1009384.0</v>
      </c>
      <c r="B503" s="1" t="s">
        <v>2835</v>
      </c>
      <c r="C503" s="2" t="s">
        <v>2836</v>
      </c>
      <c r="D503" s="2" t="s">
        <v>2837</v>
      </c>
      <c r="H503" s="1" t="s">
        <v>2838</v>
      </c>
      <c r="I503" s="1" t="s">
        <v>2839</v>
      </c>
      <c r="K503" s="1" t="s">
        <v>133</v>
      </c>
      <c r="L503" s="1">
        <v>98528.0</v>
      </c>
      <c r="U503" s="1">
        <v>-122.827</v>
      </c>
      <c r="V503" s="1">
        <v>47.4515</v>
      </c>
      <c r="X503" s="1" t="s">
        <v>69</v>
      </c>
      <c r="Y503" s="1" t="s">
        <v>70</v>
      </c>
      <c r="Z503" s="1" t="s">
        <v>70</v>
      </c>
      <c r="AA503" s="1" t="s">
        <v>70</v>
      </c>
      <c r="AB503" s="1" t="s">
        <v>70</v>
      </c>
      <c r="AC503" s="1" t="s">
        <v>80</v>
      </c>
      <c r="BG503" s="1">
        <v>2013.0</v>
      </c>
    </row>
    <row r="504">
      <c r="A504" s="1">
        <v>1008797.0</v>
      </c>
      <c r="B504" s="1" t="s">
        <v>2840</v>
      </c>
      <c r="C504" s="2" t="s">
        <v>2841</v>
      </c>
      <c r="D504" s="2" t="s">
        <v>2842</v>
      </c>
      <c r="H504" s="1" t="s">
        <v>2843</v>
      </c>
      <c r="I504" s="1" t="s">
        <v>2844</v>
      </c>
      <c r="J504" s="1" t="s">
        <v>2845</v>
      </c>
      <c r="K504" s="1" t="s">
        <v>520</v>
      </c>
      <c r="L504" s="1">
        <v>4915.0</v>
      </c>
      <c r="M504" s="1" t="s">
        <v>2469</v>
      </c>
      <c r="N504" s="1" t="s">
        <v>2846</v>
      </c>
      <c r="O504" s="1" t="s">
        <v>2847</v>
      </c>
      <c r="P504" s="1" t="s">
        <v>2846</v>
      </c>
      <c r="U504" s="1">
        <v>-69.013969</v>
      </c>
      <c r="V504" s="1">
        <v>44.429214</v>
      </c>
      <c r="W504" s="1" t="s">
        <v>99</v>
      </c>
      <c r="X504" s="1" t="s">
        <v>69</v>
      </c>
      <c r="Y504" s="1" t="s">
        <v>69</v>
      </c>
      <c r="Z504" s="1" t="s">
        <v>69</v>
      </c>
      <c r="AA504" s="1" t="s">
        <v>70</v>
      </c>
      <c r="AB504" s="1" t="s">
        <v>69</v>
      </c>
      <c r="AC504" s="1" t="s">
        <v>69</v>
      </c>
      <c r="AD504" s="1" t="s">
        <v>69</v>
      </c>
      <c r="AE504" s="1" t="s">
        <v>69</v>
      </c>
      <c r="AF504" s="1" t="s">
        <v>69</v>
      </c>
      <c r="AG504" s="1" t="s">
        <v>69</v>
      </c>
      <c r="AH504" s="1" t="s">
        <v>69</v>
      </c>
      <c r="AI504" s="1" t="s">
        <v>69</v>
      </c>
      <c r="AJ504" s="1" t="s">
        <v>69</v>
      </c>
      <c r="AK504" s="1" t="s">
        <v>69</v>
      </c>
      <c r="AL504" s="1" t="s">
        <v>69</v>
      </c>
      <c r="AM504" s="1" t="s">
        <v>69</v>
      </c>
      <c r="AN504" s="1" t="s">
        <v>69</v>
      </c>
      <c r="AO504" s="1" t="s">
        <v>69</v>
      </c>
      <c r="AP504" s="1" t="s">
        <v>70</v>
      </c>
      <c r="AQ504" s="1" t="s">
        <v>70</v>
      </c>
      <c r="AR504" s="1" t="s">
        <v>69</v>
      </c>
      <c r="AS504" s="1" t="s">
        <v>69</v>
      </c>
      <c r="AT504" s="1" t="s">
        <v>69</v>
      </c>
      <c r="AU504" s="1" t="s">
        <v>69</v>
      </c>
      <c r="AV504" s="1" t="s">
        <v>69</v>
      </c>
      <c r="AW504" s="1" t="s">
        <v>69</v>
      </c>
      <c r="AX504" s="1" t="s">
        <v>70</v>
      </c>
      <c r="AY504" s="1" t="s">
        <v>69</v>
      </c>
      <c r="AZ504" s="1" t="s">
        <v>69</v>
      </c>
      <c r="BA504" s="1" t="s">
        <v>70</v>
      </c>
      <c r="BB504" s="1" t="s">
        <v>70</v>
      </c>
      <c r="BC504" s="1" t="s">
        <v>70</v>
      </c>
      <c r="BD504" s="1" t="s">
        <v>69</v>
      </c>
      <c r="BE504" s="1" t="s">
        <v>70</v>
      </c>
      <c r="BF504" s="1" t="s">
        <v>70</v>
      </c>
      <c r="BG504" s="3">
        <v>41713.425</v>
      </c>
    </row>
    <row r="505">
      <c r="A505" s="1">
        <v>1004852.0</v>
      </c>
      <c r="B505" s="1" t="s">
        <v>2848</v>
      </c>
      <c r="H505" s="1" t="s">
        <v>2849</v>
      </c>
      <c r="I505" s="1" t="s">
        <v>2850</v>
      </c>
      <c r="J505" s="1" t="s">
        <v>2851</v>
      </c>
      <c r="K505" s="1" t="s">
        <v>1256</v>
      </c>
      <c r="L505" s="1">
        <v>59714.0</v>
      </c>
      <c r="M505" s="1" t="s">
        <v>2852</v>
      </c>
      <c r="N505" s="1" t="s">
        <v>2853</v>
      </c>
      <c r="U505" s="1">
        <v>-111.185</v>
      </c>
      <c r="V505" s="1">
        <v>45.773201</v>
      </c>
      <c r="W505" s="1" t="s">
        <v>392</v>
      </c>
      <c r="X505" s="1" t="s">
        <v>70</v>
      </c>
      <c r="Y505" s="1" t="s">
        <v>70</v>
      </c>
      <c r="Z505" s="1" t="s">
        <v>70</v>
      </c>
      <c r="AA505" s="1" t="s">
        <v>70</v>
      </c>
      <c r="AB505" s="1" t="s">
        <v>70</v>
      </c>
      <c r="AC505" s="1" t="s">
        <v>80</v>
      </c>
      <c r="AD505" s="1" t="s">
        <v>69</v>
      </c>
      <c r="AE505" s="1" t="s">
        <v>69</v>
      </c>
      <c r="AF505" s="1" t="s">
        <v>69</v>
      </c>
      <c r="AG505" s="1" t="s">
        <v>69</v>
      </c>
      <c r="AH505" s="1" t="s">
        <v>70</v>
      </c>
      <c r="AI505" s="1" t="s">
        <v>70</v>
      </c>
      <c r="AJ505" s="1" t="s">
        <v>69</v>
      </c>
      <c r="AK505" s="1" t="s">
        <v>70</v>
      </c>
      <c r="AL505" s="1" t="s">
        <v>69</v>
      </c>
      <c r="AM505" s="1" t="s">
        <v>69</v>
      </c>
      <c r="AN505" s="1" t="s">
        <v>70</v>
      </c>
      <c r="AO505" s="1" t="s">
        <v>69</v>
      </c>
      <c r="AP505" s="1" t="s">
        <v>70</v>
      </c>
      <c r="AQ505" s="1" t="s">
        <v>70</v>
      </c>
      <c r="AR505" s="1" t="s">
        <v>69</v>
      </c>
      <c r="AS505" s="1" t="s">
        <v>70</v>
      </c>
      <c r="AT505" s="1" t="s">
        <v>69</v>
      </c>
      <c r="AU505" s="1" t="s">
        <v>69</v>
      </c>
      <c r="AV505" s="1" t="s">
        <v>70</v>
      </c>
      <c r="AW505" s="1" t="s">
        <v>70</v>
      </c>
      <c r="AX505" s="1" t="s">
        <v>70</v>
      </c>
      <c r="AY505" s="1" t="s">
        <v>70</v>
      </c>
      <c r="AZ505" s="1" t="s">
        <v>70</v>
      </c>
      <c r="BA505" s="1" t="s">
        <v>70</v>
      </c>
      <c r="BB505" s="1" t="s">
        <v>70</v>
      </c>
      <c r="BC505" s="1" t="s">
        <v>70</v>
      </c>
      <c r="BD505" s="1" t="s">
        <v>70</v>
      </c>
      <c r="BE505" s="1" t="s">
        <v>70</v>
      </c>
      <c r="BF505" s="1" t="s">
        <v>70</v>
      </c>
      <c r="BG505" s="3">
        <v>40677.361805555556</v>
      </c>
    </row>
    <row r="506">
      <c r="A506" s="1">
        <v>1007195.0</v>
      </c>
      <c r="B506" s="1" t="s">
        <v>2854</v>
      </c>
      <c r="H506" s="1" t="s">
        <v>2855</v>
      </c>
      <c r="I506" s="1" t="s">
        <v>2856</v>
      </c>
      <c r="J506" s="1" t="s">
        <v>2406</v>
      </c>
      <c r="K506" s="1" t="s">
        <v>881</v>
      </c>
      <c r="L506" s="1">
        <v>25250.0</v>
      </c>
      <c r="U506" s="1">
        <v>-79.935699</v>
      </c>
      <c r="V506" s="1">
        <v>39.025101</v>
      </c>
      <c r="X506" s="1" t="s">
        <v>70</v>
      </c>
      <c r="Y506" s="1" t="s">
        <v>70</v>
      </c>
      <c r="Z506" s="1" t="s">
        <v>70</v>
      </c>
      <c r="AA506" s="1" t="s">
        <v>70</v>
      </c>
      <c r="AB506" s="1" t="s">
        <v>70</v>
      </c>
      <c r="AC506" s="1" t="s">
        <v>80</v>
      </c>
      <c r="BG506" s="4">
        <v>40323.493055555555</v>
      </c>
    </row>
    <row r="507">
      <c r="A507" s="1">
        <v>1007653.0</v>
      </c>
      <c r="B507" s="1" t="s">
        <v>2857</v>
      </c>
      <c r="C507" s="2" t="s">
        <v>2858</v>
      </c>
      <c r="H507" s="1" t="s">
        <v>2859</v>
      </c>
      <c r="I507" s="1" t="s">
        <v>2860</v>
      </c>
      <c r="J507" s="1" t="s">
        <v>2861</v>
      </c>
      <c r="K507" s="1" t="s">
        <v>785</v>
      </c>
      <c r="L507" s="1">
        <v>76513.0</v>
      </c>
      <c r="U507" s="1">
        <v>-97.461899</v>
      </c>
      <c r="V507" s="1">
        <v>31.055901</v>
      </c>
      <c r="X507" s="1" t="s">
        <v>70</v>
      </c>
      <c r="Y507" s="1" t="s">
        <v>70</v>
      </c>
      <c r="Z507" s="1" t="s">
        <v>70</v>
      </c>
      <c r="AA507" s="1" t="s">
        <v>70</v>
      </c>
      <c r="AB507" s="1" t="s">
        <v>70</v>
      </c>
      <c r="AC507" s="1" t="s">
        <v>80</v>
      </c>
      <c r="BG507" s="1">
        <v>2009.0</v>
      </c>
    </row>
    <row r="508">
      <c r="A508" s="1">
        <v>1007182.0</v>
      </c>
      <c r="B508" s="1" t="s">
        <v>2862</v>
      </c>
      <c r="H508" s="1" t="s">
        <v>2863</v>
      </c>
      <c r="I508" s="1" t="s">
        <v>2864</v>
      </c>
      <c r="J508" s="1" t="s">
        <v>2861</v>
      </c>
      <c r="K508" s="1" t="s">
        <v>785</v>
      </c>
      <c r="L508" s="1">
        <v>76501.0</v>
      </c>
      <c r="U508" s="1">
        <v>-97.342003</v>
      </c>
      <c r="V508" s="1">
        <v>31.0945</v>
      </c>
      <c r="X508" s="1" t="s">
        <v>70</v>
      </c>
      <c r="Y508" s="1" t="s">
        <v>70</v>
      </c>
      <c r="Z508" s="1" t="s">
        <v>70</v>
      </c>
      <c r="AA508" s="1" t="s">
        <v>70</v>
      </c>
      <c r="AB508" s="1" t="s">
        <v>70</v>
      </c>
      <c r="AC508" s="1" t="s">
        <v>80</v>
      </c>
      <c r="BG508" s="1">
        <v>2009.0</v>
      </c>
    </row>
    <row r="509">
      <c r="A509" s="1">
        <v>1004824.0</v>
      </c>
      <c r="B509" s="1" t="s">
        <v>2865</v>
      </c>
      <c r="H509" s="1" t="s">
        <v>2866</v>
      </c>
      <c r="I509" s="1" t="s">
        <v>2867</v>
      </c>
      <c r="J509" s="1" t="s">
        <v>1319</v>
      </c>
      <c r="K509" s="1" t="s">
        <v>656</v>
      </c>
      <c r="U509" s="1">
        <v>-122.235</v>
      </c>
      <c r="V509" s="1">
        <v>40.637798</v>
      </c>
      <c r="X509" s="1" t="s">
        <v>70</v>
      </c>
      <c r="Y509" s="1" t="s">
        <v>70</v>
      </c>
      <c r="Z509" s="1" t="s">
        <v>70</v>
      </c>
      <c r="AA509" s="1" t="s">
        <v>70</v>
      </c>
      <c r="AB509" s="1" t="s">
        <v>70</v>
      </c>
      <c r="AC509" s="1" t="s">
        <v>80</v>
      </c>
      <c r="BG509" s="1">
        <v>2011.0</v>
      </c>
    </row>
    <row r="510">
      <c r="A510" s="1">
        <v>1003347.0</v>
      </c>
      <c r="B510" s="1" t="s">
        <v>2868</v>
      </c>
      <c r="C510" s="2" t="s">
        <v>2869</v>
      </c>
      <c r="H510" s="1" t="s">
        <v>2870</v>
      </c>
      <c r="I510" s="1" t="s">
        <v>2867</v>
      </c>
      <c r="K510" s="1" t="s">
        <v>1630</v>
      </c>
      <c r="L510" s="1">
        <v>72714.0</v>
      </c>
      <c r="U510" s="1">
        <v>-94.240997</v>
      </c>
      <c r="V510" s="1">
        <v>36.471401</v>
      </c>
      <c r="X510" s="1" t="s">
        <v>70</v>
      </c>
      <c r="Y510" s="1" t="s">
        <v>70</v>
      </c>
      <c r="Z510" s="1" t="s">
        <v>70</v>
      </c>
      <c r="AA510" s="1" t="s">
        <v>70</v>
      </c>
      <c r="AB510" s="1" t="s">
        <v>70</v>
      </c>
      <c r="AC510" s="1" t="s">
        <v>80</v>
      </c>
      <c r="BG510" s="1">
        <v>2009.0</v>
      </c>
    </row>
    <row r="511">
      <c r="A511" s="1">
        <v>1011051.0</v>
      </c>
      <c r="B511" s="1" t="s">
        <v>2871</v>
      </c>
      <c r="D511" s="2" t="s">
        <v>2872</v>
      </c>
      <c r="H511" s="1" t="s">
        <v>2873</v>
      </c>
      <c r="I511" s="1" t="s">
        <v>2874</v>
      </c>
      <c r="J511" s="1" t="s">
        <v>2875</v>
      </c>
      <c r="K511" s="1" t="s">
        <v>575</v>
      </c>
      <c r="L511" s="1">
        <v>49615.0</v>
      </c>
      <c r="M511" s="1" t="s">
        <v>2876</v>
      </c>
      <c r="N511" s="1" t="s">
        <v>2877</v>
      </c>
      <c r="U511" s="1">
        <v>-85.205261</v>
      </c>
      <c r="V511" s="1">
        <v>44.974831</v>
      </c>
      <c r="X511" s="1" t="s">
        <v>69</v>
      </c>
      <c r="Y511" s="1" t="s">
        <v>69</v>
      </c>
      <c r="Z511" s="1" t="s">
        <v>70</v>
      </c>
      <c r="AA511" s="1" t="s">
        <v>69</v>
      </c>
      <c r="AB511" s="1" t="s">
        <v>70</v>
      </c>
      <c r="AC511" s="1" t="s">
        <v>80</v>
      </c>
      <c r="AD511" s="1" t="s">
        <v>69</v>
      </c>
      <c r="AE511" s="1" t="s">
        <v>69</v>
      </c>
      <c r="AF511" s="1" t="s">
        <v>69</v>
      </c>
      <c r="AG511" s="1" t="s">
        <v>69</v>
      </c>
      <c r="AH511" s="1" t="s">
        <v>69</v>
      </c>
      <c r="AI511" s="1" t="s">
        <v>69</v>
      </c>
      <c r="AJ511" s="1" t="s">
        <v>69</v>
      </c>
      <c r="AK511" s="1" t="s">
        <v>69</v>
      </c>
      <c r="AL511" s="1" t="s">
        <v>69</v>
      </c>
      <c r="AM511" s="1" t="s">
        <v>69</v>
      </c>
      <c r="AN511" s="1" t="s">
        <v>69</v>
      </c>
      <c r="AO511" s="1" t="s">
        <v>70</v>
      </c>
      <c r="AP511" s="1" t="s">
        <v>70</v>
      </c>
      <c r="AQ511" s="1" t="s">
        <v>70</v>
      </c>
      <c r="AR511" s="1" t="s">
        <v>69</v>
      </c>
      <c r="AS511" s="1" t="s">
        <v>69</v>
      </c>
      <c r="AT511" s="1" t="s">
        <v>69</v>
      </c>
      <c r="AU511" s="1" t="s">
        <v>69</v>
      </c>
      <c r="AV511" s="1" t="s">
        <v>69</v>
      </c>
      <c r="AW511" s="1" t="s">
        <v>69</v>
      </c>
      <c r="AX511" s="1" t="s">
        <v>69</v>
      </c>
      <c r="AY511" s="1" t="s">
        <v>70</v>
      </c>
      <c r="AZ511" s="1" t="s">
        <v>69</v>
      </c>
      <c r="BA511" s="1" t="s">
        <v>70</v>
      </c>
      <c r="BB511" s="1" t="s">
        <v>69</v>
      </c>
      <c r="BC511" s="1" t="s">
        <v>70</v>
      </c>
      <c r="BD511" s="1" t="s">
        <v>69</v>
      </c>
      <c r="BE511" s="1" t="s">
        <v>70</v>
      </c>
      <c r="BF511" s="1" t="s">
        <v>70</v>
      </c>
      <c r="BG511" s="3">
        <v>42548.55347222222</v>
      </c>
    </row>
    <row r="512">
      <c r="A512" s="1">
        <v>1012629.0</v>
      </c>
      <c r="B512" s="1" t="s">
        <v>2878</v>
      </c>
      <c r="D512" s="1" t="s">
        <v>2879</v>
      </c>
      <c r="H512" s="1" t="s">
        <v>2880</v>
      </c>
      <c r="I512" s="1" t="s">
        <v>2881</v>
      </c>
      <c r="J512" s="1" t="s">
        <v>2882</v>
      </c>
      <c r="K512" s="1" t="s">
        <v>389</v>
      </c>
      <c r="M512" s="1" t="s">
        <v>2883</v>
      </c>
      <c r="N512" s="1" t="s">
        <v>2884</v>
      </c>
      <c r="U512" s="1">
        <v>-92.274948</v>
      </c>
      <c r="V512" s="1">
        <v>41.896305</v>
      </c>
      <c r="X512" s="1" t="s">
        <v>69</v>
      </c>
      <c r="Y512" s="1" t="s">
        <v>69</v>
      </c>
      <c r="Z512" s="1" t="s">
        <v>70</v>
      </c>
      <c r="AA512" s="1" t="s">
        <v>69</v>
      </c>
      <c r="AB512" s="1" t="s">
        <v>70</v>
      </c>
      <c r="AC512" s="1" t="s">
        <v>80</v>
      </c>
      <c r="AD512" s="1" t="s">
        <v>69</v>
      </c>
      <c r="AE512" s="1" t="s">
        <v>70</v>
      </c>
      <c r="AF512" s="1" t="s">
        <v>70</v>
      </c>
      <c r="AG512" s="1" t="s">
        <v>69</v>
      </c>
      <c r="AH512" s="1" t="s">
        <v>69</v>
      </c>
      <c r="AI512" s="1" t="s">
        <v>70</v>
      </c>
      <c r="AJ512" s="1" t="s">
        <v>70</v>
      </c>
      <c r="AK512" s="1" t="s">
        <v>69</v>
      </c>
      <c r="AL512" s="1" t="s">
        <v>69</v>
      </c>
      <c r="AM512" s="1" t="s">
        <v>70</v>
      </c>
      <c r="AN512" s="1" t="s">
        <v>70</v>
      </c>
      <c r="AO512" s="1" t="s">
        <v>70</v>
      </c>
      <c r="AP512" s="1" t="s">
        <v>70</v>
      </c>
      <c r="AQ512" s="1" t="s">
        <v>70</v>
      </c>
      <c r="AR512" s="1" t="s">
        <v>70</v>
      </c>
      <c r="AS512" s="1" t="s">
        <v>70</v>
      </c>
      <c r="AT512" s="1" t="s">
        <v>70</v>
      </c>
      <c r="AU512" s="1" t="s">
        <v>70</v>
      </c>
      <c r="AV512" s="1" t="s">
        <v>70</v>
      </c>
      <c r="AW512" s="1" t="s">
        <v>70</v>
      </c>
      <c r="AX512" s="1" t="s">
        <v>70</v>
      </c>
      <c r="AY512" s="1" t="s">
        <v>70</v>
      </c>
      <c r="AZ512" s="1" t="s">
        <v>69</v>
      </c>
      <c r="BA512" s="1" t="s">
        <v>70</v>
      </c>
      <c r="BB512" s="1" t="s">
        <v>70</v>
      </c>
      <c r="BC512" s="1" t="s">
        <v>70</v>
      </c>
      <c r="BD512" s="1" t="s">
        <v>70</v>
      </c>
      <c r="BE512" s="1" t="s">
        <v>70</v>
      </c>
      <c r="BF512" s="1" t="s">
        <v>70</v>
      </c>
      <c r="BG512" s="3">
        <v>42565.993055555555</v>
      </c>
    </row>
    <row r="513">
      <c r="A513" s="1">
        <v>1001076.0</v>
      </c>
      <c r="B513" s="1" t="s">
        <v>2885</v>
      </c>
      <c r="C513" s="2" t="s">
        <v>2886</v>
      </c>
      <c r="H513" s="1" t="s">
        <v>2887</v>
      </c>
      <c r="I513" s="1" t="s">
        <v>2888</v>
      </c>
      <c r="J513" s="1" t="s">
        <v>2889</v>
      </c>
      <c r="K513" s="1" t="s">
        <v>211</v>
      </c>
      <c r="L513" s="1">
        <v>33756.0</v>
      </c>
      <c r="U513" s="1">
        <v>-82.803497</v>
      </c>
      <c r="V513" s="1">
        <v>27.935101</v>
      </c>
      <c r="X513" s="1" t="s">
        <v>70</v>
      </c>
      <c r="Y513" s="1" t="s">
        <v>70</v>
      </c>
      <c r="Z513" s="1" t="s">
        <v>70</v>
      </c>
      <c r="AA513" s="1" t="s">
        <v>70</v>
      </c>
      <c r="AB513" s="1" t="s">
        <v>70</v>
      </c>
      <c r="AC513" s="1" t="s">
        <v>80</v>
      </c>
      <c r="BG513" s="1">
        <v>2011.0</v>
      </c>
    </row>
    <row r="514">
      <c r="A514" s="1">
        <v>1010227.0</v>
      </c>
      <c r="B514" s="1" t="s">
        <v>2890</v>
      </c>
      <c r="C514" s="2" t="s">
        <v>2891</v>
      </c>
      <c r="D514" s="2" t="s">
        <v>2892</v>
      </c>
      <c r="H514" s="1" t="s">
        <v>2893</v>
      </c>
      <c r="I514" s="1" t="s">
        <v>2894</v>
      </c>
      <c r="J514" s="1" t="s">
        <v>124</v>
      </c>
      <c r="K514" s="1" t="s">
        <v>125</v>
      </c>
      <c r="L514" s="1">
        <v>19809.0</v>
      </c>
      <c r="M514" s="1" t="s">
        <v>2895</v>
      </c>
      <c r="N514" s="1" t="s">
        <v>79</v>
      </c>
      <c r="U514" s="1">
        <v>-75.499512</v>
      </c>
      <c r="V514" s="1">
        <v>39.766663</v>
      </c>
      <c r="W514" s="1" t="s">
        <v>99</v>
      </c>
      <c r="X514" s="1" t="s">
        <v>69</v>
      </c>
      <c r="Y514" s="1" t="s">
        <v>70</v>
      </c>
      <c r="Z514" s="1" t="s">
        <v>70</v>
      </c>
      <c r="AA514" s="1" t="s">
        <v>70</v>
      </c>
      <c r="AB514" s="1" t="s">
        <v>70</v>
      </c>
      <c r="AC514" s="1" t="s">
        <v>80</v>
      </c>
      <c r="AD514" s="1" t="s">
        <v>69</v>
      </c>
      <c r="AE514" s="1" t="s">
        <v>69</v>
      </c>
      <c r="AF514" s="1" t="s">
        <v>70</v>
      </c>
      <c r="AG514" s="1" t="s">
        <v>69</v>
      </c>
      <c r="AH514" s="1" t="s">
        <v>69</v>
      </c>
      <c r="AI514" s="1" t="s">
        <v>70</v>
      </c>
      <c r="AJ514" s="1" t="s">
        <v>69</v>
      </c>
      <c r="AK514" s="1" t="s">
        <v>69</v>
      </c>
      <c r="AL514" s="1" t="s">
        <v>69</v>
      </c>
      <c r="AM514" s="1" t="s">
        <v>70</v>
      </c>
      <c r="AN514" s="1" t="s">
        <v>70</v>
      </c>
      <c r="AO514" s="1" t="s">
        <v>70</v>
      </c>
      <c r="AP514" s="1" t="s">
        <v>70</v>
      </c>
      <c r="AQ514" s="1" t="s">
        <v>70</v>
      </c>
      <c r="AR514" s="1" t="s">
        <v>70</v>
      </c>
      <c r="AS514" s="1" t="s">
        <v>69</v>
      </c>
      <c r="AT514" s="1" t="s">
        <v>69</v>
      </c>
      <c r="AU514" s="1" t="s">
        <v>69</v>
      </c>
      <c r="AV514" s="1" t="s">
        <v>70</v>
      </c>
      <c r="AW514" s="1" t="s">
        <v>70</v>
      </c>
      <c r="AX514" s="1" t="s">
        <v>70</v>
      </c>
      <c r="AY514" s="1" t="s">
        <v>70</v>
      </c>
      <c r="AZ514" s="1" t="s">
        <v>69</v>
      </c>
      <c r="BA514" s="1" t="s">
        <v>70</v>
      </c>
      <c r="BB514" s="1" t="s">
        <v>70</v>
      </c>
      <c r="BC514" s="1" t="s">
        <v>69</v>
      </c>
      <c r="BD514" s="1" t="s">
        <v>70</v>
      </c>
      <c r="BE514" s="1" t="s">
        <v>70</v>
      </c>
      <c r="BF514" s="1" t="s">
        <v>70</v>
      </c>
      <c r="BG514" s="3">
        <v>41782.958333333336</v>
      </c>
    </row>
    <row r="515">
      <c r="A515" s="1">
        <v>1007114.0</v>
      </c>
      <c r="B515" s="1" t="s">
        <v>2896</v>
      </c>
      <c r="H515" s="1" t="s">
        <v>2897</v>
      </c>
      <c r="I515" s="1" t="s">
        <v>2894</v>
      </c>
      <c r="J515" s="1" t="s">
        <v>2301</v>
      </c>
      <c r="K515" s="1" t="s">
        <v>188</v>
      </c>
      <c r="U515" s="1">
        <v>-77.778</v>
      </c>
      <c r="V515" s="1">
        <v>40.912201</v>
      </c>
      <c r="X515" s="1" t="s">
        <v>70</v>
      </c>
      <c r="Y515" s="1" t="s">
        <v>70</v>
      </c>
      <c r="Z515" s="1" t="s">
        <v>70</v>
      </c>
      <c r="AA515" s="1" t="s">
        <v>70</v>
      </c>
      <c r="AB515" s="1" t="s">
        <v>70</v>
      </c>
      <c r="AC515" s="1" t="s">
        <v>80</v>
      </c>
      <c r="BG515" s="1">
        <v>2011.0</v>
      </c>
    </row>
    <row r="516">
      <c r="A516" s="1">
        <v>1011902.0</v>
      </c>
      <c r="B516" s="1" t="s">
        <v>2898</v>
      </c>
      <c r="C516" s="2" t="s">
        <v>2899</v>
      </c>
      <c r="D516" s="2" t="s">
        <v>2900</v>
      </c>
      <c r="H516" s="1" t="s">
        <v>2901</v>
      </c>
      <c r="I516" s="1" t="s">
        <v>2902</v>
      </c>
      <c r="J516" s="1" t="s">
        <v>2903</v>
      </c>
      <c r="K516" s="1" t="s">
        <v>230</v>
      </c>
      <c r="L516" s="1">
        <v>66935.0</v>
      </c>
      <c r="M516" s="1" t="s">
        <v>2904</v>
      </c>
      <c r="N516" s="1" t="s">
        <v>198</v>
      </c>
      <c r="U516" s="1">
        <v>-97.63102</v>
      </c>
      <c r="V516" s="1">
        <v>39.823532</v>
      </c>
      <c r="X516" s="1" t="s">
        <v>69</v>
      </c>
      <c r="Y516" s="1" t="s">
        <v>70</v>
      </c>
      <c r="Z516" s="1" t="s">
        <v>70</v>
      </c>
      <c r="AA516" s="1" t="s">
        <v>69</v>
      </c>
      <c r="AB516" s="1" t="s">
        <v>70</v>
      </c>
      <c r="AC516" s="1" t="s">
        <v>70</v>
      </c>
      <c r="AD516" s="1" t="s">
        <v>69</v>
      </c>
      <c r="AE516" s="1" t="s">
        <v>70</v>
      </c>
      <c r="AF516" s="1" t="s">
        <v>69</v>
      </c>
      <c r="AG516" s="1" t="s">
        <v>69</v>
      </c>
      <c r="AH516" s="1" t="s">
        <v>70</v>
      </c>
      <c r="AI516" s="1" t="s">
        <v>70</v>
      </c>
      <c r="AJ516" s="1" t="s">
        <v>69</v>
      </c>
      <c r="AK516" s="1" t="s">
        <v>69</v>
      </c>
      <c r="AL516" s="1" t="s">
        <v>69</v>
      </c>
      <c r="AM516" s="1" t="s">
        <v>69</v>
      </c>
      <c r="AN516" s="1" t="s">
        <v>69</v>
      </c>
      <c r="AO516" s="1" t="s">
        <v>70</v>
      </c>
      <c r="AP516" s="1" t="s">
        <v>70</v>
      </c>
      <c r="AQ516" s="1" t="s">
        <v>70</v>
      </c>
      <c r="AR516" s="1" t="s">
        <v>69</v>
      </c>
      <c r="AS516" s="1" t="s">
        <v>70</v>
      </c>
      <c r="AT516" s="1" t="s">
        <v>70</v>
      </c>
      <c r="AU516" s="1" t="s">
        <v>69</v>
      </c>
      <c r="AV516" s="1" t="s">
        <v>70</v>
      </c>
      <c r="AW516" s="1" t="s">
        <v>70</v>
      </c>
      <c r="AX516" s="1" t="s">
        <v>70</v>
      </c>
      <c r="AY516" s="1" t="s">
        <v>70</v>
      </c>
      <c r="AZ516" s="1" t="s">
        <v>69</v>
      </c>
      <c r="BA516" s="1" t="s">
        <v>70</v>
      </c>
      <c r="BB516" s="1" t="s">
        <v>70</v>
      </c>
      <c r="BC516" s="1" t="s">
        <v>70</v>
      </c>
      <c r="BD516" s="1" t="s">
        <v>70</v>
      </c>
      <c r="BE516" s="1" t="s">
        <v>70</v>
      </c>
      <c r="BF516" s="1" t="s">
        <v>70</v>
      </c>
      <c r="BG516" s="3">
        <v>42487.66736111111</v>
      </c>
    </row>
    <row r="517">
      <c r="A517" s="1">
        <v>1001082.0</v>
      </c>
      <c r="B517" s="1" t="s">
        <v>2905</v>
      </c>
      <c r="H517" s="1" t="s">
        <v>2906</v>
      </c>
      <c r="I517" s="1" t="s">
        <v>2902</v>
      </c>
      <c r="J517" s="1" t="s">
        <v>2907</v>
      </c>
      <c r="K517" s="1" t="s">
        <v>575</v>
      </c>
      <c r="L517" s="1">
        <v>48111.0</v>
      </c>
      <c r="U517" s="1">
        <v>-83.4907</v>
      </c>
      <c r="V517" s="1">
        <v>42.208302</v>
      </c>
      <c r="X517" s="1" t="s">
        <v>70</v>
      </c>
      <c r="Y517" s="1" t="s">
        <v>70</v>
      </c>
      <c r="Z517" s="1" t="s">
        <v>70</v>
      </c>
      <c r="AA517" s="1" t="s">
        <v>70</v>
      </c>
      <c r="AB517" s="1" t="s">
        <v>70</v>
      </c>
      <c r="AC517" s="1" t="s">
        <v>80</v>
      </c>
      <c r="BG517" s="1">
        <v>2009.0</v>
      </c>
    </row>
    <row r="518">
      <c r="A518" s="1">
        <v>1001176.0</v>
      </c>
      <c r="B518" s="1" t="s">
        <v>2908</v>
      </c>
      <c r="H518" s="1" t="s">
        <v>2909</v>
      </c>
      <c r="I518" s="1" t="s">
        <v>2902</v>
      </c>
      <c r="J518" s="1" t="s">
        <v>2910</v>
      </c>
      <c r="K518" s="1" t="s">
        <v>188</v>
      </c>
      <c r="L518" s="1">
        <v>17004.0</v>
      </c>
      <c r="U518" s="1">
        <v>-77.7229</v>
      </c>
      <c r="V518" s="1">
        <v>40.604599</v>
      </c>
      <c r="X518" s="1" t="s">
        <v>70</v>
      </c>
      <c r="Y518" s="1" t="s">
        <v>70</v>
      </c>
      <c r="Z518" s="1" t="s">
        <v>70</v>
      </c>
      <c r="AA518" s="1" t="s">
        <v>70</v>
      </c>
      <c r="AB518" s="1" t="s">
        <v>70</v>
      </c>
      <c r="AC518" s="1" t="s">
        <v>80</v>
      </c>
      <c r="BG518" s="1">
        <v>2009.0</v>
      </c>
    </row>
    <row r="519">
      <c r="A519" s="1">
        <v>1008875.0</v>
      </c>
      <c r="B519" s="1" t="s">
        <v>2911</v>
      </c>
      <c r="C519" s="2" t="s">
        <v>2912</v>
      </c>
      <c r="D519" s="2" t="s">
        <v>2913</v>
      </c>
      <c r="H519" s="1" t="s">
        <v>2914</v>
      </c>
      <c r="I519" s="1" t="s">
        <v>2902</v>
      </c>
      <c r="J519" s="1" t="s">
        <v>2915</v>
      </c>
      <c r="K519" s="1" t="s">
        <v>203</v>
      </c>
      <c r="L519" s="1">
        <v>62220.0</v>
      </c>
      <c r="M519" s="1" t="s">
        <v>2916</v>
      </c>
      <c r="N519" s="1" t="s">
        <v>2917</v>
      </c>
      <c r="U519" s="1">
        <v>-89.985588</v>
      </c>
      <c r="V519" s="1">
        <v>38.513603</v>
      </c>
      <c r="W519" s="1" t="s">
        <v>392</v>
      </c>
      <c r="X519" s="1" t="s">
        <v>70</v>
      </c>
      <c r="Y519" s="1" t="s">
        <v>69</v>
      </c>
      <c r="Z519" s="1" t="s">
        <v>70</v>
      </c>
      <c r="AA519" s="1" t="s">
        <v>69</v>
      </c>
      <c r="AB519" s="1" t="s">
        <v>70</v>
      </c>
      <c r="AC519" s="1" t="s">
        <v>70</v>
      </c>
      <c r="AD519" s="1" t="s">
        <v>69</v>
      </c>
      <c r="AE519" s="1" t="s">
        <v>70</v>
      </c>
      <c r="AF519" s="1" t="s">
        <v>69</v>
      </c>
      <c r="AG519" s="1" t="s">
        <v>70</v>
      </c>
      <c r="AH519" s="1" t="s">
        <v>69</v>
      </c>
      <c r="AI519" s="1" t="s">
        <v>70</v>
      </c>
      <c r="AJ519" s="1" t="s">
        <v>69</v>
      </c>
      <c r="AK519" s="1" t="s">
        <v>69</v>
      </c>
      <c r="AL519" s="1" t="s">
        <v>69</v>
      </c>
      <c r="AM519" s="1" t="s">
        <v>69</v>
      </c>
      <c r="AN519" s="1" t="s">
        <v>70</v>
      </c>
      <c r="AO519" s="1" t="s">
        <v>70</v>
      </c>
      <c r="AP519" s="1" t="s">
        <v>70</v>
      </c>
      <c r="AQ519" s="1" t="s">
        <v>70</v>
      </c>
      <c r="AR519" s="1" t="s">
        <v>69</v>
      </c>
      <c r="AS519" s="1" t="s">
        <v>70</v>
      </c>
      <c r="AT519" s="1" t="s">
        <v>70</v>
      </c>
      <c r="AU519" s="1" t="s">
        <v>69</v>
      </c>
      <c r="AV519" s="1" t="s">
        <v>70</v>
      </c>
      <c r="AW519" s="1" t="s">
        <v>70</v>
      </c>
      <c r="AX519" s="1" t="s">
        <v>70</v>
      </c>
      <c r="AY519" s="1" t="s">
        <v>70</v>
      </c>
      <c r="AZ519" s="1" t="s">
        <v>69</v>
      </c>
      <c r="BA519" s="1" t="s">
        <v>70</v>
      </c>
      <c r="BB519" s="1" t="s">
        <v>70</v>
      </c>
      <c r="BC519" s="1" t="s">
        <v>70</v>
      </c>
      <c r="BD519" s="1" t="s">
        <v>70</v>
      </c>
      <c r="BE519" s="1" t="s">
        <v>70</v>
      </c>
      <c r="BF519" s="1" t="s">
        <v>70</v>
      </c>
      <c r="BG519" s="3">
        <v>41473.7375</v>
      </c>
    </row>
    <row r="520">
      <c r="A520" s="1">
        <v>1005468.0</v>
      </c>
      <c r="B520" s="1" t="s">
        <v>2918</v>
      </c>
      <c r="H520" s="1" t="s">
        <v>2919</v>
      </c>
      <c r="I520" s="1" t="s">
        <v>2920</v>
      </c>
      <c r="J520" s="1" t="s">
        <v>1134</v>
      </c>
      <c r="K520" s="1" t="s">
        <v>389</v>
      </c>
      <c r="L520" s="1">
        <v>52031.0</v>
      </c>
      <c r="U520" s="1">
        <v>-90.455002</v>
      </c>
      <c r="V520" s="1">
        <v>42.262001</v>
      </c>
      <c r="X520" s="1" t="s">
        <v>70</v>
      </c>
      <c r="Y520" s="1" t="s">
        <v>70</v>
      </c>
      <c r="Z520" s="1" t="s">
        <v>70</v>
      </c>
      <c r="AA520" s="1" t="s">
        <v>70</v>
      </c>
      <c r="AB520" s="1" t="s">
        <v>70</v>
      </c>
      <c r="AC520" s="1" t="s">
        <v>80</v>
      </c>
      <c r="BG520" s="1">
        <v>2009.0</v>
      </c>
    </row>
    <row r="521">
      <c r="A521" s="1">
        <v>1002917.0</v>
      </c>
      <c r="B521" s="1" t="s">
        <v>2921</v>
      </c>
      <c r="C521" s="2" t="s">
        <v>2922</v>
      </c>
      <c r="D521" s="2" t="s">
        <v>2923</v>
      </c>
      <c r="E521" s="2" t="s">
        <v>2924</v>
      </c>
      <c r="G521" s="2" t="s">
        <v>2925</v>
      </c>
      <c r="H521" s="1" t="s">
        <v>2926</v>
      </c>
      <c r="I521" s="1" t="s">
        <v>2920</v>
      </c>
      <c r="J521" s="1" t="s">
        <v>223</v>
      </c>
      <c r="K521" s="1" t="s">
        <v>133</v>
      </c>
      <c r="L521" s="1">
        <v>98004.0</v>
      </c>
      <c r="M521" s="1" t="s">
        <v>2927</v>
      </c>
      <c r="N521" s="1" t="s">
        <v>190</v>
      </c>
      <c r="U521" s="1">
        <v>-122.202</v>
      </c>
      <c r="V521" s="1">
        <v>47.625999</v>
      </c>
      <c r="X521" s="1" t="s">
        <v>69</v>
      </c>
      <c r="Y521" s="1" t="s">
        <v>69</v>
      </c>
      <c r="Z521" s="1" t="s">
        <v>70</v>
      </c>
      <c r="AA521" s="1" t="s">
        <v>69</v>
      </c>
      <c r="AB521" s="1" t="s">
        <v>69</v>
      </c>
      <c r="AC521" s="1" t="s">
        <v>69</v>
      </c>
      <c r="AD521" s="1" t="s">
        <v>69</v>
      </c>
      <c r="AE521" s="1" t="s">
        <v>69</v>
      </c>
      <c r="AF521" s="1" t="s">
        <v>70</v>
      </c>
      <c r="AG521" s="1" t="s">
        <v>69</v>
      </c>
      <c r="AH521" s="1" t="s">
        <v>69</v>
      </c>
      <c r="AI521" s="1" t="s">
        <v>69</v>
      </c>
      <c r="AJ521" s="1" t="s">
        <v>69</v>
      </c>
      <c r="AK521" s="1" t="s">
        <v>69</v>
      </c>
      <c r="AL521" s="1" t="s">
        <v>69</v>
      </c>
      <c r="AM521" s="1" t="s">
        <v>69</v>
      </c>
      <c r="AN521" s="1" t="s">
        <v>70</v>
      </c>
      <c r="AO521" s="1" t="s">
        <v>69</v>
      </c>
      <c r="AP521" s="1" t="s">
        <v>70</v>
      </c>
      <c r="AQ521" s="1" t="s">
        <v>69</v>
      </c>
      <c r="AR521" s="1" t="s">
        <v>69</v>
      </c>
      <c r="AS521" s="1" t="s">
        <v>69</v>
      </c>
      <c r="AT521" s="1" t="s">
        <v>69</v>
      </c>
      <c r="AU521" s="1" t="s">
        <v>70</v>
      </c>
      <c r="AV521" s="1" t="s">
        <v>70</v>
      </c>
      <c r="AW521" s="1" t="s">
        <v>69</v>
      </c>
      <c r="AX521" s="1" t="s">
        <v>70</v>
      </c>
      <c r="AY521" s="1" t="s">
        <v>69</v>
      </c>
      <c r="AZ521" s="1" t="s">
        <v>69</v>
      </c>
      <c r="BA521" s="1" t="s">
        <v>70</v>
      </c>
      <c r="BB521" s="1" t="s">
        <v>70</v>
      </c>
      <c r="BC521" s="1" t="s">
        <v>70</v>
      </c>
      <c r="BD521" s="1" t="s">
        <v>70</v>
      </c>
      <c r="BE521" s="1" t="s">
        <v>70</v>
      </c>
      <c r="BF521" s="1" t="s">
        <v>70</v>
      </c>
      <c r="BG521" s="3">
        <v>42549.785416666666</v>
      </c>
    </row>
    <row r="522">
      <c r="A522" s="1">
        <v>1001204.0</v>
      </c>
      <c r="B522" s="1" t="s">
        <v>2921</v>
      </c>
      <c r="C522" s="2" t="s">
        <v>2928</v>
      </c>
      <c r="H522" s="1" t="s">
        <v>2929</v>
      </c>
      <c r="I522" s="1" t="s">
        <v>2920</v>
      </c>
      <c r="J522" s="1" t="s">
        <v>2930</v>
      </c>
      <c r="K522" s="1" t="s">
        <v>575</v>
      </c>
      <c r="L522" s="1">
        <v>49021.0</v>
      </c>
      <c r="M522" s="1" t="s">
        <v>2931</v>
      </c>
      <c r="N522" s="1" t="s">
        <v>384</v>
      </c>
      <c r="U522" s="1">
        <v>-85.018646</v>
      </c>
      <c r="V522" s="1">
        <v>42.44585</v>
      </c>
      <c r="W522" s="1" t="s">
        <v>136</v>
      </c>
      <c r="X522" s="1" t="s">
        <v>69</v>
      </c>
      <c r="Y522" s="1" t="s">
        <v>69</v>
      </c>
      <c r="Z522" s="1" t="s">
        <v>70</v>
      </c>
      <c r="AA522" s="1" t="s">
        <v>69</v>
      </c>
      <c r="AB522" s="1" t="s">
        <v>69</v>
      </c>
      <c r="AC522" s="1" t="s">
        <v>70</v>
      </c>
      <c r="AD522" s="1" t="s">
        <v>69</v>
      </c>
      <c r="AE522" s="1" t="s">
        <v>69</v>
      </c>
      <c r="AF522" s="1" t="s">
        <v>69</v>
      </c>
      <c r="AG522" s="1" t="s">
        <v>69</v>
      </c>
      <c r="AH522" s="1" t="s">
        <v>69</v>
      </c>
      <c r="AI522" s="1" t="s">
        <v>70</v>
      </c>
      <c r="AJ522" s="1" t="s">
        <v>69</v>
      </c>
      <c r="AK522" s="1" t="s">
        <v>69</v>
      </c>
      <c r="AL522" s="1" t="s">
        <v>69</v>
      </c>
      <c r="AM522" s="1" t="s">
        <v>69</v>
      </c>
      <c r="AN522" s="1" t="s">
        <v>69</v>
      </c>
      <c r="AO522" s="1" t="s">
        <v>69</v>
      </c>
      <c r="AP522" s="1" t="s">
        <v>70</v>
      </c>
      <c r="AQ522" s="1" t="s">
        <v>69</v>
      </c>
      <c r="AR522" s="1" t="s">
        <v>70</v>
      </c>
      <c r="AS522" s="1" t="s">
        <v>69</v>
      </c>
      <c r="AT522" s="1" t="s">
        <v>69</v>
      </c>
      <c r="AU522" s="1" t="s">
        <v>69</v>
      </c>
      <c r="AV522" s="1" t="s">
        <v>70</v>
      </c>
      <c r="AW522" s="1" t="s">
        <v>70</v>
      </c>
      <c r="AX522" s="1" t="s">
        <v>70</v>
      </c>
      <c r="AY522" s="1" t="s">
        <v>70</v>
      </c>
      <c r="AZ522" s="1" t="s">
        <v>69</v>
      </c>
      <c r="BA522" s="1" t="s">
        <v>70</v>
      </c>
      <c r="BB522" s="1" t="s">
        <v>70</v>
      </c>
      <c r="BC522" s="1" t="s">
        <v>70</v>
      </c>
      <c r="BD522" s="1" t="s">
        <v>70</v>
      </c>
      <c r="BE522" s="1" t="s">
        <v>70</v>
      </c>
      <c r="BF522" s="1" t="s">
        <v>70</v>
      </c>
      <c r="BG522" s="3">
        <v>41729.77916666667</v>
      </c>
    </row>
    <row r="523">
      <c r="A523" s="1">
        <v>1010259.0</v>
      </c>
      <c r="B523" s="1" t="s">
        <v>2932</v>
      </c>
      <c r="C523" s="2" t="s">
        <v>2933</v>
      </c>
      <c r="D523" s="2" t="s">
        <v>2934</v>
      </c>
      <c r="H523" s="1" t="s">
        <v>2935</v>
      </c>
      <c r="I523" s="1" t="s">
        <v>2920</v>
      </c>
      <c r="J523" s="1" t="s">
        <v>2936</v>
      </c>
      <c r="K523" s="1" t="s">
        <v>196</v>
      </c>
      <c r="L523" s="1">
        <v>68005.0</v>
      </c>
      <c r="M523" s="1" t="s">
        <v>2937</v>
      </c>
      <c r="N523" s="1" t="s">
        <v>205</v>
      </c>
      <c r="U523" s="1">
        <v>-95.893669</v>
      </c>
      <c r="V523" s="1">
        <v>41.139603</v>
      </c>
      <c r="W523" s="1" t="s">
        <v>392</v>
      </c>
      <c r="X523" s="1" t="s">
        <v>69</v>
      </c>
      <c r="Y523" s="1" t="s">
        <v>70</v>
      </c>
      <c r="Z523" s="1" t="s">
        <v>70</v>
      </c>
      <c r="AA523" s="1" t="s">
        <v>69</v>
      </c>
      <c r="AB523" s="1" t="s">
        <v>69</v>
      </c>
      <c r="AC523" s="1" t="s">
        <v>69</v>
      </c>
      <c r="AD523" s="1" t="s">
        <v>69</v>
      </c>
      <c r="AE523" s="1" t="s">
        <v>70</v>
      </c>
      <c r="AF523" s="1" t="s">
        <v>69</v>
      </c>
      <c r="AG523" s="1" t="s">
        <v>70</v>
      </c>
      <c r="AH523" s="1" t="s">
        <v>69</v>
      </c>
      <c r="AI523" s="1" t="s">
        <v>70</v>
      </c>
      <c r="AJ523" s="1" t="s">
        <v>69</v>
      </c>
      <c r="AK523" s="1" t="s">
        <v>69</v>
      </c>
      <c r="AL523" s="1" t="s">
        <v>69</v>
      </c>
      <c r="AM523" s="1" t="s">
        <v>69</v>
      </c>
      <c r="AN523" s="1" t="s">
        <v>70</v>
      </c>
      <c r="AO523" s="1" t="s">
        <v>70</v>
      </c>
      <c r="AP523" s="1" t="s">
        <v>70</v>
      </c>
      <c r="AQ523" s="1" t="s">
        <v>70</v>
      </c>
      <c r="AR523" s="1" t="s">
        <v>70</v>
      </c>
      <c r="AS523" s="1" t="s">
        <v>69</v>
      </c>
      <c r="AT523" s="1" t="s">
        <v>69</v>
      </c>
      <c r="AU523" s="1" t="s">
        <v>69</v>
      </c>
      <c r="AV523" s="1" t="s">
        <v>70</v>
      </c>
      <c r="AW523" s="1" t="s">
        <v>70</v>
      </c>
      <c r="AX523" s="1" t="s">
        <v>70</v>
      </c>
      <c r="AY523" s="1" t="s">
        <v>70</v>
      </c>
      <c r="AZ523" s="1" t="s">
        <v>69</v>
      </c>
      <c r="BA523" s="1" t="s">
        <v>70</v>
      </c>
      <c r="BB523" s="1" t="s">
        <v>70</v>
      </c>
      <c r="BC523" s="1" t="s">
        <v>70</v>
      </c>
      <c r="BD523" s="1" t="s">
        <v>70</v>
      </c>
      <c r="BE523" s="1" t="s">
        <v>70</v>
      </c>
      <c r="BF523" s="1" t="s">
        <v>70</v>
      </c>
      <c r="BG523" s="3">
        <v>41789.856944444444</v>
      </c>
    </row>
    <row r="524">
      <c r="A524" s="1">
        <v>1004973.0</v>
      </c>
      <c r="B524" s="1" t="s">
        <v>2938</v>
      </c>
      <c r="C524" s="2" t="s">
        <v>2316</v>
      </c>
      <c r="H524" s="1" t="s">
        <v>2939</v>
      </c>
      <c r="I524" s="1" t="s">
        <v>2940</v>
      </c>
      <c r="J524" s="1" t="s">
        <v>1103</v>
      </c>
      <c r="K524" s="1" t="s">
        <v>656</v>
      </c>
      <c r="L524" s="1">
        <v>90706.0</v>
      </c>
      <c r="U524" s="1">
        <v>-118.134</v>
      </c>
      <c r="V524" s="1">
        <v>33.884701</v>
      </c>
      <c r="X524" s="1" t="s">
        <v>70</v>
      </c>
      <c r="Y524" s="1" t="s">
        <v>70</v>
      </c>
      <c r="Z524" s="1" t="s">
        <v>70</v>
      </c>
      <c r="AA524" s="1" t="s">
        <v>70</v>
      </c>
      <c r="AB524" s="1" t="s">
        <v>70</v>
      </c>
      <c r="AC524" s="1" t="s">
        <v>80</v>
      </c>
      <c r="BG524" s="1">
        <v>2009.0</v>
      </c>
    </row>
    <row r="525">
      <c r="A525" s="1">
        <v>1008140.0</v>
      </c>
      <c r="B525" s="1" t="s">
        <v>2941</v>
      </c>
      <c r="C525" s="2" t="s">
        <v>2942</v>
      </c>
      <c r="D525" s="2" t="s">
        <v>2943</v>
      </c>
      <c r="E525" s="2" t="s">
        <v>2944</v>
      </c>
      <c r="H525" s="1" t="s">
        <v>2945</v>
      </c>
      <c r="I525" s="1" t="s">
        <v>2946</v>
      </c>
      <c r="J525" s="1" t="s">
        <v>2947</v>
      </c>
      <c r="K525" s="1" t="s">
        <v>133</v>
      </c>
      <c r="L525" s="1">
        <v>98226.0</v>
      </c>
      <c r="M525" s="1" t="s">
        <v>2948</v>
      </c>
      <c r="N525" s="1" t="s">
        <v>1105</v>
      </c>
      <c r="U525" s="1">
        <v>-122.46966</v>
      </c>
      <c r="V525" s="1">
        <v>48.752621</v>
      </c>
      <c r="X525" s="1" t="s">
        <v>69</v>
      </c>
      <c r="Y525" s="1" t="s">
        <v>69</v>
      </c>
      <c r="Z525" s="1" t="s">
        <v>70</v>
      </c>
      <c r="AA525" s="1" t="s">
        <v>69</v>
      </c>
      <c r="AB525" s="1" t="s">
        <v>69</v>
      </c>
      <c r="AC525" s="1" t="s">
        <v>69</v>
      </c>
      <c r="AD525" s="1" t="s">
        <v>69</v>
      </c>
      <c r="AE525" s="1" t="s">
        <v>70</v>
      </c>
      <c r="AF525" s="1" t="s">
        <v>69</v>
      </c>
      <c r="AG525" s="1" t="s">
        <v>69</v>
      </c>
      <c r="AH525" s="1" t="s">
        <v>69</v>
      </c>
      <c r="AI525" s="1" t="s">
        <v>70</v>
      </c>
      <c r="AJ525" s="1" t="s">
        <v>69</v>
      </c>
      <c r="AK525" s="1" t="s">
        <v>69</v>
      </c>
      <c r="AL525" s="1" t="s">
        <v>69</v>
      </c>
      <c r="AM525" s="1" t="s">
        <v>69</v>
      </c>
      <c r="AN525" s="1" t="s">
        <v>70</v>
      </c>
      <c r="AO525" s="1" t="s">
        <v>70</v>
      </c>
      <c r="AP525" s="1" t="s">
        <v>70</v>
      </c>
      <c r="AQ525" s="1" t="s">
        <v>69</v>
      </c>
      <c r="AR525" s="1" t="s">
        <v>69</v>
      </c>
      <c r="AS525" s="1" t="s">
        <v>70</v>
      </c>
      <c r="AT525" s="1" t="s">
        <v>69</v>
      </c>
      <c r="AU525" s="1" t="s">
        <v>69</v>
      </c>
      <c r="AV525" s="1" t="s">
        <v>69</v>
      </c>
      <c r="AW525" s="1" t="s">
        <v>70</v>
      </c>
      <c r="AX525" s="1" t="s">
        <v>70</v>
      </c>
      <c r="AY525" s="1" t="s">
        <v>70</v>
      </c>
      <c r="AZ525" s="1" t="s">
        <v>69</v>
      </c>
      <c r="BA525" s="1" t="s">
        <v>70</v>
      </c>
      <c r="BB525" s="1" t="s">
        <v>70</v>
      </c>
      <c r="BC525" s="1" t="s">
        <v>70</v>
      </c>
      <c r="BD525" s="1" t="s">
        <v>70</v>
      </c>
      <c r="BE525" s="1" t="s">
        <v>70</v>
      </c>
      <c r="BF525" s="1" t="s">
        <v>70</v>
      </c>
      <c r="BG525" s="3">
        <v>43307.813888888886</v>
      </c>
    </row>
    <row r="526">
      <c r="A526" s="1">
        <v>1000940.0</v>
      </c>
      <c r="B526" s="1" t="s">
        <v>2949</v>
      </c>
      <c r="C526" s="2" t="s">
        <v>2950</v>
      </c>
      <c r="D526" s="2" t="s">
        <v>2951</v>
      </c>
      <c r="H526" s="1" t="s">
        <v>2952</v>
      </c>
      <c r="I526" s="1" t="s">
        <v>2953</v>
      </c>
      <c r="J526" s="1" t="s">
        <v>971</v>
      </c>
      <c r="K526" s="1" t="s">
        <v>77</v>
      </c>
      <c r="L526" s="1">
        <v>44813.0</v>
      </c>
      <c r="M526" s="1" t="s">
        <v>2954</v>
      </c>
      <c r="N526" s="1" t="s">
        <v>490</v>
      </c>
      <c r="U526" s="1">
        <v>-82.511597</v>
      </c>
      <c r="V526" s="1">
        <v>40.619801</v>
      </c>
      <c r="W526" s="1" t="s">
        <v>136</v>
      </c>
      <c r="X526" s="1" t="s">
        <v>70</v>
      </c>
      <c r="Y526" s="1" t="s">
        <v>70</v>
      </c>
      <c r="Z526" s="1" t="s">
        <v>70</v>
      </c>
      <c r="AA526" s="1" t="s">
        <v>70</v>
      </c>
      <c r="AB526" s="1" t="s">
        <v>70</v>
      </c>
      <c r="AC526" s="1" t="s">
        <v>80</v>
      </c>
      <c r="AD526" s="1" t="s">
        <v>69</v>
      </c>
      <c r="AE526" s="1" t="s">
        <v>69</v>
      </c>
      <c r="AF526" s="1" t="s">
        <v>70</v>
      </c>
      <c r="AG526" s="1" t="s">
        <v>69</v>
      </c>
      <c r="AH526" s="1" t="s">
        <v>70</v>
      </c>
      <c r="AI526" s="1" t="s">
        <v>70</v>
      </c>
      <c r="AJ526" s="1" t="s">
        <v>69</v>
      </c>
      <c r="AK526" s="1" t="s">
        <v>69</v>
      </c>
      <c r="AL526" s="1" t="s">
        <v>69</v>
      </c>
      <c r="AM526" s="1" t="s">
        <v>69</v>
      </c>
      <c r="AN526" s="1" t="s">
        <v>69</v>
      </c>
      <c r="AO526" s="1" t="s">
        <v>70</v>
      </c>
      <c r="AP526" s="1" t="s">
        <v>70</v>
      </c>
      <c r="AQ526" s="1" t="s">
        <v>70</v>
      </c>
      <c r="AR526" s="1" t="s">
        <v>70</v>
      </c>
      <c r="AS526" s="1" t="s">
        <v>70</v>
      </c>
      <c r="AT526" s="1" t="s">
        <v>69</v>
      </c>
      <c r="AU526" s="1" t="s">
        <v>70</v>
      </c>
      <c r="AV526" s="1" t="s">
        <v>70</v>
      </c>
      <c r="AW526" s="1" t="s">
        <v>70</v>
      </c>
      <c r="AX526" s="1" t="s">
        <v>70</v>
      </c>
      <c r="AY526" s="1" t="s">
        <v>70</v>
      </c>
      <c r="AZ526" s="1" t="s">
        <v>69</v>
      </c>
      <c r="BA526" s="1" t="s">
        <v>70</v>
      </c>
      <c r="BB526" s="1" t="s">
        <v>70</v>
      </c>
      <c r="BC526" s="1" t="s">
        <v>70</v>
      </c>
      <c r="BD526" s="1" t="s">
        <v>70</v>
      </c>
      <c r="BE526" s="1" t="s">
        <v>70</v>
      </c>
      <c r="BF526" s="1" t="s">
        <v>70</v>
      </c>
      <c r="BG526" s="3">
        <v>41438.822916666664</v>
      </c>
    </row>
    <row r="527">
      <c r="A527" s="1">
        <v>1009929.0</v>
      </c>
      <c r="B527" s="1" t="s">
        <v>2955</v>
      </c>
      <c r="C527" s="2" t="s">
        <v>2956</v>
      </c>
      <c r="D527" s="2" t="s">
        <v>2957</v>
      </c>
      <c r="H527" s="1" t="s">
        <v>2958</v>
      </c>
      <c r="I527" s="1" t="s">
        <v>2959</v>
      </c>
      <c r="J527" s="1" t="s">
        <v>906</v>
      </c>
      <c r="K527" s="1" t="s">
        <v>349</v>
      </c>
      <c r="M527" s="1" t="s">
        <v>197</v>
      </c>
      <c r="N527" s="1" t="s">
        <v>79</v>
      </c>
      <c r="U527" s="1">
        <v>-105.08135</v>
      </c>
      <c r="V527" s="1">
        <v>39.711102</v>
      </c>
      <c r="W527" s="1" t="s">
        <v>99</v>
      </c>
      <c r="X527" s="1" t="s">
        <v>69</v>
      </c>
      <c r="Y527" s="1" t="s">
        <v>70</v>
      </c>
      <c r="Z527" s="1" t="s">
        <v>70</v>
      </c>
      <c r="AA527" s="1" t="s">
        <v>70</v>
      </c>
      <c r="AB527" s="1" t="s">
        <v>70</v>
      </c>
      <c r="AC527" s="1" t="s">
        <v>69</v>
      </c>
      <c r="AD527" s="1" t="s">
        <v>69</v>
      </c>
      <c r="AE527" s="1" t="s">
        <v>69</v>
      </c>
      <c r="AF527" s="1" t="s">
        <v>69</v>
      </c>
      <c r="AG527" s="1" t="s">
        <v>69</v>
      </c>
      <c r="AH527" s="1" t="s">
        <v>69</v>
      </c>
      <c r="AI527" s="1" t="s">
        <v>69</v>
      </c>
      <c r="AJ527" s="1" t="s">
        <v>69</v>
      </c>
      <c r="AK527" s="1" t="s">
        <v>69</v>
      </c>
      <c r="AL527" s="1" t="s">
        <v>69</v>
      </c>
      <c r="AM527" s="1" t="s">
        <v>69</v>
      </c>
      <c r="AN527" s="1" t="s">
        <v>69</v>
      </c>
      <c r="AO527" s="1" t="s">
        <v>69</v>
      </c>
      <c r="AP527" s="1" t="s">
        <v>70</v>
      </c>
      <c r="AQ527" s="1" t="s">
        <v>69</v>
      </c>
      <c r="AR527" s="1" t="s">
        <v>69</v>
      </c>
      <c r="AS527" s="1" t="s">
        <v>69</v>
      </c>
      <c r="AT527" s="1" t="s">
        <v>69</v>
      </c>
      <c r="AU527" s="1" t="s">
        <v>69</v>
      </c>
      <c r="AV527" s="1" t="s">
        <v>70</v>
      </c>
      <c r="AW527" s="1" t="s">
        <v>69</v>
      </c>
      <c r="AX527" s="1" t="s">
        <v>69</v>
      </c>
      <c r="AY527" s="1" t="s">
        <v>69</v>
      </c>
      <c r="AZ527" s="1" t="s">
        <v>69</v>
      </c>
      <c r="BA527" s="1" t="s">
        <v>69</v>
      </c>
      <c r="BB527" s="1" t="s">
        <v>69</v>
      </c>
      <c r="BC527" s="1" t="s">
        <v>69</v>
      </c>
      <c r="BD527" s="1" t="s">
        <v>69</v>
      </c>
      <c r="BE527" s="1" t="s">
        <v>69</v>
      </c>
      <c r="BF527" s="1" t="s">
        <v>69</v>
      </c>
      <c r="BG527" s="3">
        <v>41815.90555555555</v>
      </c>
    </row>
    <row r="528">
      <c r="A528" s="1">
        <v>1005168.0</v>
      </c>
      <c r="B528" s="1" t="s">
        <v>2960</v>
      </c>
      <c r="H528" s="1" t="s">
        <v>2961</v>
      </c>
      <c r="I528" s="1" t="s">
        <v>2962</v>
      </c>
      <c r="J528" s="1" t="s">
        <v>1392</v>
      </c>
      <c r="K528" s="1" t="s">
        <v>389</v>
      </c>
      <c r="L528" s="1">
        <v>50421.0</v>
      </c>
      <c r="U528" s="1">
        <v>-93.615501</v>
      </c>
      <c r="V528" s="1">
        <v>42.847801</v>
      </c>
      <c r="X528" s="1" t="s">
        <v>70</v>
      </c>
      <c r="Y528" s="1" t="s">
        <v>70</v>
      </c>
      <c r="Z528" s="1" t="s">
        <v>70</v>
      </c>
      <c r="AA528" s="1" t="s">
        <v>70</v>
      </c>
      <c r="AB528" s="1" t="s">
        <v>70</v>
      </c>
      <c r="AC528" s="1" t="s">
        <v>80</v>
      </c>
      <c r="BG528" s="6">
        <v>40295.70138888889</v>
      </c>
    </row>
    <row r="529">
      <c r="A529" s="1">
        <v>1011488.0</v>
      </c>
      <c r="B529" s="1" t="s">
        <v>2963</v>
      </c>
      <c r="C529" s="2" t="s">
        <v>2964</v>
      </c>
      <c r="D529" s="2" t="s">
        <v>2965</v>
      </c>
      <c r="E529" s="2" t="s">
        <v>2966</v>
      </c>
      <c r="G529" s="2" t="s">
        <v>2967</v>
      </c>
      <c r="H529" s="1" t="s">
        <v>2968</v>
      </c>
      <c r="I529" s="1" t="s">
        <v>2452</v>
      </c>
      <c r="J529" s="1" t="s">
        <v>2969</v>
      </c>
      <c r="K529" s="1" t="s">
        <v>656</v>
      </c>
      <c r="L529" s="1">
        <v>94002.0</v>
      </c>
      <c r="M529" s="1" t="s">
        <v>706</v>
      </c>
      <c r="N529" s="1" t="s">
        <v>256</v>
      </c>
      <c r="U529" s="1">
        <v>-122.2736</v>
      </c>
      <c r="V529" s="1">
        <v>37.518818</v>
      </c>
      <c r="X529" s="1" t="s">
        <v>69</v>
      </c>
      <c r="Y529" s="1" t="s">
        <v>69</v>
      </c>
      <c r="Z529" s="1" t="s">
        <v>70</v>
      </c>
      <c r="AA529" s="1" t="s">
        <v>69</v>
      </c>
      <c r="AB529" s="1" t="s">
        <v>69</v>
      </c>
      <c r="AC529" s="1" t="s">
        <v>69</v>
      </c>
      <c r="AD529" s="1" t="s">
        <v>69</v>
      </c>
      <c r="AE529" s="1" t="s">
        <v>70</v>
      </c>
      <c r="AF529" s="1" t="s">
        <v>70</v>
      </c>
      <c r="AG529" s="1" t="s">
        <v>69</v>
      </c>
      <c r="AH529" s="1" t="s">
        <v>69</v>
      </c>
      <c r="AI529" s="1" t="s">
        <v>69</v>
      </c>
      <c r="AJ529" s="1" t="s">
        <v>69</v>
      </c>
      <c r="AK529" s="1" t="s">
        <v>69</v>
      </c>
      <c r="AL529" s="1" t="s">
        <v>69</v>
      </c>
      <c r="AM529" s="1" t="s">
        <v>70</v>
      </c>
      <c r="AN529" s="1" t="s">
        <v>70</v>
      </c>
      <c r="AO529" s="1" t="s">
        <v>69</v>
      </c>
      <c r="AP529" s="1" t="s">
        <v>70</v>
      </c>
      <c r="AQ529" s="1" t="s">
        <v>70</v>
      </c>
      <c r="AR529" s="1" t="s">
        <v>69</v>
      </c>
      <c r="AS529" s="1" t="s">
        <v>70</v>
      </c>
      <c r="AT529" s="1" t="s">
        <v>70</v>
      </c>
      <c r="AU529" s="1" t="s">
        <v>70</v>
      </c>
      <c r="AV529" s="1" t="s">
        <v>70</v>
      </c>
      <c r="AW529" s="1" t="s">
        <v>70</v>
      </c>
      <c r="AX529" s="1" t="s">
        <v>70</v>
      </c>
      <c r="AY529" s="1" t="s">
        <v>70</v>
      </c>
      <c r="AZ529" s="1" t="s">
        <v>69</v>
      </c>
      <c r="BA529" s="1" t="s">
        <v>70</v>
      </c>
      <c r="BB529" s="1" t="s">
        <v>69</v>
      </c>
      <c r="BC529" s="1" t="s">
        <v>70</v>
      </c>
      <c r="BD529" s="1" t="s">
        <v>70</v>
      </c>
      <c r="BE529" s="1" t="s">
        <v>70</v>
      </c>
      <c r="BF529" s="1" t="s">
        <v>70</v>
      </c>
      <c r="BG529" s="3">
        <v>42207.592361111114</v>
      </c>
    </row>
    <row r="530">
      <c r="A530" s="1">
        <v>1002064.0</v>
      </c>
      <c r="B530" s="1" t="s">
        <v>2970</v>
      </c>
      <c r="D530" s="2" t="s">
        <v>2971</v>
      </c>
      <c r="H530" s="1" t="s">
        <v>2972</v>
      </c>
      <c r="I530" s="1" t="s">
        <v>2452</v>
      </c>
      <c r="J530" s="1" t="s">
        <v>927</v>
      </c>
      <c r="K530" s="1" t="s">
        <v>96</v>
      </c>
      <c r="L530" s="1">
        <v>14813.0</v>
      </c>
      <c r="M530" s="1" t="s">
        <v>2973</v>
      </c>
      <c r="N530" s="1" t="s">
        <v>2974</v>
      </c>
      <c r="U530" s="1">
        <v>-78.056511</v>
      </c>
      <c r="V530" s="1">
        <v>42.248943</v>
      </c>
      <c r="X530" s="1" t="s">
        <v>69</v>
      </c>
      <c r="Y530" s="1" t="s">
        <v>69</v>
      </c>
      <c r="Z530" s="1" t="s">
        <v>69</v>
      </c>
      <c r="AA530" s="1" t="s">
        <v>69</v>
      </c>
      <c r="AB530" s="1" t="s">
        <v>69</v>
      </c>
      <c r="AC530" s="1" t="s">
        <v>70</v>
      </c>
      <c r="AD530" s="1" t="s">
        <v>69</v>
      </c>
      <c r="AE530" s="1" t="s">
        <v>70</v>
      </c>
      <c r="AF530" s="1" t="s">
        <v>69</v>
      </c>
      <c r="AG530" s="1" t="s">
        <v>70</v>
      </c>
      <c r="AH530" s="1" t="s">
        <v>69</v>
      </c>
      <c r="AI530" s="1" t="s">
        <v>70</v>
      </c>
      <c r="AJ530" s="1" t="s">
        <v>69</v>
      </c>
      <c r="AK530" s="1" t="s">
        <v>69</v>
      </c>
      <c r="AL530" s="1" t="s">
        <v>69</v>
      </c>
      <c r="AM530" s="1" t="s">
        <v>69</v>
      </c>
      <c r="AN530" s="1" t="s">
        <v>69</v>
      </c>
      <c r="AO530" s="1" t="s">
        <v>69</v>
      </c>
      <c r="AP530" s="1" t="s">
        <v>70</v>
      </c>
      <c r="AQ530" s="1" t="s">
        <v>70</v>
      </c>
      <c r="AR530" s="1" t="s">
        <v>69</v>
      </c>
      <c r="AS530" s="1" t="s">
        <v>70</v>
      </c>
      <c r="AT530" s="1" t="s">
        <v>70</v>
      </c>
      <c r="AU530" s="1" t="s">
        <v>69</v>
      </c>
      <c r="AV530" s="1" t="s">
        <v>70</v>
      </c>
      <c r="AW530" s="1" t="s">
        <v>70</v>
      </c>
      <c r="AX530" s="1" t="s">
        <v>70</v>
      </c>
      <c r="AY530" s="1" t="s">
        <v>70</v>
      </c>
      <c r="AZ530" s="1" t="s">
        <v>69</v>
      </c>
      <c r="BA530" s="1" t="s">
        <v>70</v>
      </c>
      <c r="BB530" s="1" t="s">
        <v>70</v>
      </c>
      <c r="BC530" s="1" t="s">
        <v>70</v>
      </c>
      <c r="BD530" s="1" t="s">
        <v>70</v>
      </c>
      <c r="BE530" s="1" t="s">
        <v>70</v>
      </c>
      <c r="BF530" s="1" t="s">
        <v>70</v>
      </c>
      <c r="BG530" s="3">
        <v>43240.72361111111</v>
      </c>
    </row>
    <row r="531">
      <c r="A531" s="1">
        <v>1009323.0</v>
      </c>
      <c r="B531" s="1" t="s">
        <v>2975</v>
      </c>
      <c r="C531" s="2" t="s">
        <v>2976</v>
      </c>
      <c r="H531" s="1" t="s">
        <v>2977</v>
      </c>
      <c r="I531" s="1" t="s">
        <v>2452</v>
      </c>
      <c r="K531" s="1" t="s">
        <v>670</v>
      </c>
      <c r="L531" s="1">
        <v>28012.0</v>
      </c>
      <c r="U531" s="1">
        <v>-81.043701</v>
      </c>
      <c r="V531" s="1">
        <v>35.257198</v>
      </c>
      <c r="X531" s="1" t="s">
        <v>69</v>
      </c>
      <c r="Y531" s="1" t="s">
        <v>70</v>
      </c>
      <c r="Z531" s="1" t="s">
        <v>70</v>
      </c>
      <c r="AA531" s="1" t="s">
        <v>70</v>
      </c>
      <c r="AB531" s="1" t="s">
        <v>70</v>
      </c>
      <c r="AC531" s="1" t="s">
        <v>80</v>
      </c>
      <c r="BG531" s="1">
        <v>2013.0</v>
      </c>
    </row>
    <row r="532">
      <c r="A532" s="1">
        <v>1001640.0</v>
      </c>
      <c r="B532" s="1" t="s">
        <v>2978</v>
      </c>
      <c r="C532" s="2" t="s">
        <v>2979</v>
      </c>
      <c r="D532" s="2" t="s">
        <v>2980</v>
      </c>
      <c r="E532" s="2" t="s">
        <v>2981</v>
      </c>
      <c r="H532" s="1" t="s">
        <v>2982</v>
      </c>
      <c r="I532" s="1" t="s">
        <v>2452</v>
      </c>
      <c r="J532" s="1" t="s">
        <v>545</v>
      </c>
      <c r="K532" s="1" t="s">
        <v>488</v>
      </c>
      <c r="L532" s="1">
        <v>2478.0</v>
      </c>
      <c r="M532" s="1" t="s">
        <v>2983</v>
      </c>
      <c r="N532" s="1" t="s">
        <v>2984</v>
      </c>
      <c r="O532" s="1" t="s">
        <v>2985</v>
      </c>
      <c r="P532" s="1" t="s">
        <v>317</v>
      </c>
      <c r="U532" s="1">
        <v>-71.173805</v>
      </c>
      <c r="V532" s="1">
        <v>42.396576</v>
      </c>
      <c r="X532" s="1" t="s">
        <v>69</v>
      </c>
      <c r="Y532" s="1" t="s">
        <v>69</v>
      </c>
      <c r="Z532" s="1" t="s">
        <v>70</v>
      </c>
      <c r="AA532" s="1" t="s">
        <v>69</v>
      </c>
      <c r="AB532" s="1" t="s">
        <v>69</v>
      </c>
      <c r="AC532" s="1" t="s">
        <v>69</v>
      </c>
      <c r="AD532" s="1" t="s">
        <v>69</v>
      </c>
      <c r="AE532" s="1" t="s">
        <v>69</v>
      </c>
      <c r="AF532" s="1" t="s">
        <v>70</v>
      </c>
      <c r="AG532" s="1" t="s">
        <v>69</v>
      </c>
      <c r="AH532" s="1" t="s">
        <v>69</v>
      </c>
      <c r="AI532" s="1" t="s">
        <v>69</v>
      </c>
      <c r="AJ532" s="1" t="s">
        <v>69</v>
      </c>
      <c r="AK532" s="1" t="s">
        <v>69</v>
      </c>
      <c r="AL532" s="1" t="s">
        <v>69</v>
      </c>
      <c r="AM532" s="1" t="s">
        <v>69</v>
      </c>
      <c r="AN532" s="1" t="s">
        <v>69</v>
      </c>
      <c r="AO532" s="1" t="s">
        <v>69</v>
      </c>
      <c r="AP532" s="1" t="s">
        <v>70</v>
      </c>
      <c r="AQ532" s="1" t="s">
        <v>70</v>
      </c>
      <c r="AR532" s="1" t="s">
        <v>69</v>
      </c>
      <c r="AS532" s="1" t="s">
        <v>69</v>
      </c>
      <c r="AT532" s="1" t="s">
        <v>69</v>
      </c>
      <c r="AU532" s="1" t="s">
        <v>70</v>
      </c>
      <c r="AV532" s="1" t="s">
        <v>70</v>
      </c>
      <c r="AW532" s="1" t="s">
        <v>69</v>
      </c>
      <c r="AX532" s="1" t="s">
        <v>69</v>
      </c>
      <c r="AY532" s="1" t="s">
        <v>70</v>
      </c>
      <c r="AZ532" s="1" t="s">
        <v>69</v>
      </c>
      <c r="BA532" s="1" t="s">
        <v>70</v>
      </c>
      <c r="BB532" s="1" t="s">
        <v>70</v>
      </c>
      <c r="BC532" s="1" t="s">
        <v>70</v>
      </c>
      <c r="BD532" s="1" t="s">
        <v>70</v>
      </c>
      <c r="BE532" s="1" t="s">
        <v>70</v>
      </c>
      <c r="BF532" s="1" t="s">
        <v>70</v>
      </c>
      <c r="BG532" s="3">
        <v>42548.54236111111</v>
      </c>
    </row>
    <row r="533">
      <c r="A533" s="1">
        <v>1000530.0</v>
      </c>
      <c r="B533" s="1" t="s">
        <v>2986</v>
      </c>
      <c r="H533" s="1" t="s">
        <v>2987</v>
      </c>
      <c r="I533" s="1" t="s">
        <v>2860</v>
      </c>
      <c r="J533" s="1" t="s">
        <v>1293</v>
      </c>
      <c r="K533" s="1" t="s">
        <v>85</v>
      </c>
      <c r="L533" s="1">
        <v>29627.0</v>
      </c>
      <c r="U533" s="1">
        <v>-82.496002</v>
      </c>
      <c r="V533" s="1">
        <v>34.526798</v>
      </c>
      <c r="X533" s="1" t="s">
        <v>70</v>
      </c>
      <c r="Y533" s="1" t="s">
        <v>70</v>
      </c>
      <c r="Z533" s="1" t="s">
        <v>70</v>
      </c>
      <c r="AA533" s="1" t="s">
        <v>70</v>
      </c>
      <c r="AB533" s="1" t="s">
        <v>70</v>
      </c>
      <c r="AC533" s="1" t="s">
        <v>80</v>
      </c>
      <c r="BG533" s="1">
        <v>2009.0</v>
      </c>
    </row>
    <row r="534">
      <c r="A534" s="1">
        <v>1011363.0</v>
      </c>
      <c r="B534" s="1" t="s">
        <v>2986</v>
      </c>
      <c r="D534" s="2" t="s">
        <v>2988</v>
      </c>
      <c r="H534" s="1" t="s">
        <v>2989</v>
      </c>
      <c r="I534" s="1" t="s">
        <v>2860</v>
      </c>
      <c r="J534" s="1" t="s">
        <v>848</v>
      </c>
      <c r="K534" s="1" t="s">
        <v>91</v>
      </c>
      <c r="L534" s="1">
        <v>64012.0</v>
      </c>
      <c r="M534" s="1" t="s">
        <v>2990</v>
      </c>
      <c r="N534" s="1" t="s">
        <v>671</v>
      </c>
      <c r="U534" s="1">
        <v>-94.525253</v>
      </c>
      <c r="V534" s="1">
        <v>38.808556</v>
      </c>
      <c r="X534" s="1" t="s">
        <v>69</v>
      </c>
      <c r="Y534" s="1" t="s">
        <v>70</v>
      </c>
      <c r="Z534" s="1" t="s">
        <v>70</v>
      </c>
      <c r="AA534" s="1" t="s">
        <v>70</v>
      </c>
      <c r="AB534" s="1" t="s">
        <v>70</v>
      </c>
      <c r="AC534" s="1" t="s">
        <v>80</v>
      </c>
      <c r="AD534" s="1" t="s">
        <v>69</v>
      </c>
      <c r="AE534" s="1" t="s">
        <v>70</v>
      </c>
      <c r="AF534" s="1" t="s">
        <v>69</v>
      </c>
      <c r="AG534" s="1" t="s">
        <v>69</v>
      </c>
      <c r="AH534" s="1" t="s">
        <v>69</v>
      </c>
      <c r="AI534" s="1" t="s">
        <v>70</v>
      </c>
      <c r="AJ534" s="1" t="s">
        <v>70</v>
      </c>
      <c r="AK534" s="1" t="s">
        <v>69</v>
      </c>
      <c r="AL534" s="1" t="s">
        <v>69</v>
      </c>
      <c r="AM534" s="1" t="s">
        <v>69</v>
      </c>
      <c r="AN534" s="1" t="s">
        <v>69</v>
      </c>
      <c r="AO534" s="1" t="s">
        <v>70</v>
      </c>
      <c r="AP534" s="1" t="s">
        <v>70</v>
      </c>
      <c r="AQ534" s="1" t="s">
        <v>70</v>
      </c>
      <c r="AR534" s="1" t="s">
        <v>70</v>
      </c>
      <c r="AS534" s="1" t="s">
        <v>70</v>
      </c>
      <c r="AT534" s="1" t="s">
        <v>70</v>
      </c>
      <c r="AU534" s="1" t="s">
        <v>69</v>
      </c>
      <c r="AV534" s="1" t="s">
        <v>70</v>
      </c>
      <c r="AW534" s="1" t="s">
        <v>70</v>
      </c>
      <c r="AX534" s="1" t="s">
        <v>70</v>
      </c>
      <c r="AY534" s="1" t="s">
        <v>70</v>
      </c>
      <c r="AZ534" s="1" t="s">
        <v>69</v>
      </c>
      <c r="BA534" s="1" t="s">
        <v>70</v>
      </c>
      <c r="BB534" s="1" t="s">
        <v>70</v>
      </c>
      <c r="BC534" s="1" t="s">
        <v>70</v>
      </c>
      <c r="BD534" s="1" t="s">
        <v>70</v>
      </c>
      <c r="BE534" s="1" t="s">
        <v>70</v>
      </c>
      <c r="BF534" s="1" t="s">
        <v>70</v>
      </c>
      <c r="BG534" s="3">
        <v>43497.64236111111</v>
      </c>
    </row>
    <row r="535">
      <c r="A535" s="1">
        <v>1003956.0</v>
      </c>
      <c r="B535" s="1" t="s">
        <v>2991</v>
      </c>
      <c r="C535" s="2" t="s">
        <v>2992</v>
      </c>
      <c r="D535" s="2" t="s">
        <v>2993</v>
      </c>
      <c r="H535" s="1" t="s">
        <v>2994</v>
      </c>
      <c r="I535" s="1" t="s">
        <v>2995</v>
      </c>
      <c r="J535" s="1" t="s">
        <v>2996</v>
      </c>
      <c r="K535" s="1" t="s">
        <v>203</v>
      </c>
      <c r="L535" s="1">
        <v>61008.0</v>
      </c>
      <c r="M535" s="1" t="s">
        <v>1135</v>
      </c>
      <c r="N535" s="1" t="s">
        <v>2997</v>
      </c>
      <c r="U535" s="1">
        <v>-88.861885</v>
      </c>
      <c r="V535" s="1">
        <v>42.272038</v>
      </c>
      <c r="W535" s="1" t="s">
        <v>99</v>
      </c>
      <c r="X535" s="1" t="s">
        <v>69</v>
      </c>
      <c r="Y535" s="1" t="s">
        <v>69</v>
      </c>
      <c r="Z535" s="1" t="s">
        <v>69</v>
      </c>
      <c r="AA535" s="1" t="s">
        <v>69</v>
      </c>
      <c r="AB535" s="1" t="s">
        <v>70</v>
      </c>
      <c r="AC535" s="1" t="s">
        <v>70</v>
      </c>
      <c r="AD535" s="1" t="s">
        <v>69</v>
      </c>
      <c r="AE535" s="1" t="s">
        <v>70</v>
      </c>
      <c r="AF535" s="1" t="s">
        <v>69</v>
      </c>
      <c r="AG535" s="1" t="s">
        <v>69</v>
      </c>
      <c r="AH535" s="1" t="s">
        <v>69</v>
      </c>
      <c r="AI535" s="1" t="s">
        <v>70</v>
      </c>
      <c r="AJ535" s="1" t="s">
        <v>69</v>
      </c>
      <c r="AK535" s="1" t="s">
        <v>69</v>
      </c>
      <c r="AL535" s="1" t="s">
        <v>69</v>
      </c>
      <c r="AM535" s="1" t="s">
        <v>70</v>
      </c>
      <c r="AN535" s="1" t="s">
        <v>70</v>
      </c>
      <c r="AO535" s="1" t="s">
        <v>69</v>
      </c>
      <c r="AP535" s="1" t="s">
        <v>69</v>
      </c>
      <c r="AQ535" s="1" t="s">
        <v>70</v>
      </c>
      <c r="AR535" s="1" t="s">
        <v>70</v>
      </c>
      <c r="AS535" s="1" t="s">
        <v>69</v>
      </c>
      <c r="AT535" s="1" t="s">
        <v>70</v>
      </c>
      <c r="AU535" s="1" t="s">
        <v>70</v>
      </c>
      <c r="AV535" s="1" t="s">
        <v>70</v>
      </c>
      <c r="AW535" s="1" t="s">
        <v>70</v>
      </c>
      <c r="AX535" s="1" t="s">
        <v>70</v>
      </c>
      <c r="AY535" s="1" t="s">
        <v>70</v>
      </c>
      <c r="AZ535" s="1" t="s">
        <v>70</v>
      </c>
      <c r="BA535" s="1" t="s">
        <v>70</v>
      </c>
      <c r="BB535" s="1" t="s">
        <v>70</v>
      </c>
      <c r="BC535" s="1" t="s">
        <v>70</v>
      </c>
      <c r="BD535" s="1" t="s">
        <v>70</v>
      </c>
      <c r="BE535" s="1" t="s">
        <v>70</v>
      </c>
      <c r="BF535" s="1" t="s">
        <v>70</v>
      </c>
      <c r="BG535" s="3">
        <v>41061.94583333333</v>
      </c>
    </row>
    <row r="536">
      <c r="A536" s="1">
        <v>1009956.0</v>
      </c>
      <c r="B536" s="1" t="s">
        <v>2998</v>
      </c>
      <c r="C536" s="2" t="s">
        <v>2999</v>
      </c>
      <c r="D536" s="2" t="s">
        <v>3000</v>
      </c>
      <c r="H536" s="1" t="s">
        <v>3001</v>
      </c>
      <c r="I536" s="1" t="s">
        <v>2995</v>
      </c>
      <c r="J536" s="1" t="s">
        <v>3002</v>
      </c>
      <c r="K536" s="1" t="s">
        <v>244</v>
      </c>
      <c r="L536" s="1">
        <v>7823.0</v>
      </c>
      <c r="M536" s="1" t="s">
        <v>3003</v>
      </c>
      <c r="N536" s="1" t="s">
        <v>305</v>
      </c>
      <c r="U536" s="1">
        <v>-75.076492</v>
      </c>
      <c r="V536" s="1">
        <v>40.827259</v>
      </c>
      <c r="W536" s="1" t="s">
        <v>548</v>
      </c>
      <c r="X536" s="1" t="s">
        <v>69</v>
      </c>
      <c r="Y536" s="1" t="s">
        <v>70</v>
      </c>
      <c r="Z536" s="1" t="s">
        <v>70</v>
      </c>
      <c r="AA536" s="1" t="s">
        <v>70</v>
      </c>
      <c r="AB536" s="1" t="s">
        <v>70</v>
      </c>
      <c r="AC536" s="1" t="s">
        <v>80</v>
      </c>
      <c r="AD536" s="1" t="s">
        <v>69</v>
      </c>
      <c r="AE536" s="1" t="s">
        <v>70</v>
      </c>
      <c r="AF536" s="1" t="s">
        <v>69</v>
      </c>
      <c r="AG536" s="1" t="s">
        <v>69</v>
      </c>
      <c r="AH536" s="1" t="s">
        <v>69</v>
      </c>
      <c r="AI536" s="1" t="s">
        <v>70</v>
      </c>
      <c r="AJ536" s="1" t="s">
        <v>69</v>
      </c>
      <c r="AK536" s="1" t="s">
        <v>69</v>
      </c>
      <c r="AL536" s="1" t="s">
        <v>69</v>
      </c>
      <c r="AM536" s="1" t="s">
        <v>69</v>
      </c>
      <c r="AN536" s="1" t="s">
        <v>69</v>
      </c>
      <c r="AO536" s="1" t="s">
        <v>69</v>
      </c>
      <c r="AP536" s="1" t="s">
        <v>70</v>
      </c>
      <c r="AQ536" s="1" t="s">
        <v>70</v>
      </c>
      <c r="AR536" s="1" t="s">
        <v>70</v>
      </c>
      <c r="AS536" s="1" t="s">
        <v>70</v>
      </c>
      <c r="AT536" s="1" t="s">
        <v>69</v>
      </c>
      <c r="AU536" s="1" t="s">
        <v>69</v>
      </c>
      <c r="AV536" s="1" t="s">
        <v>70</v>
      </c>
      <c r="AW536" s="1" t="s">
        <v>70</v>
      </c>
      <c r="AX536" s="1" t="s">
        <v>69</v>
      </c>
      <c r="AY536" s="1" t="s">
        <v>70</v>
      </c>
      <c r="AZ536" s="1" t="s">
        <v>69</v>
      </c>
      <c r="BA536" s="1" t="s">
        <v>70</v>
      </c>
      <c r="BB536" s="1" t="s">
        <v>70</v>
      </c>
      <c r="BC536" s="1" t="s">
        <v>70</v>
      </c>
      <c r="BD536" s="1" t="s">
        <v>69</v>
      </c>
      <c r="BE536" s="1" t="s">
        <v>70</v>
      </c>
      <c r="BF536" s="1" t="s">
        <v>70</v>
      </c>
      <c r="BG536" s="3">
        <v>41746.5</v>
      </c>
    </row>
    <row r="537">
      <c r="A537" s="1">
        <v>1008877.0</v>
      </c>
      <c r="B537" s="1" t="s">
        <v>3004</v>
      </c>
      <c r="D537" s="2" t="s">
        <v>3005</v>
      </c>
      <c r="H537" s="1" t="s">
        <v>3006</v>
      </c>
      <c r="I537" s="1" t="s">
        <v>2995</v>
      </c>
      <c r="J537" s="1" t="s">
        <v>2996</v>
      </c>
      <c r="K537" s="1" t="s">
        <v>203</v>
      </c>
      <c r="L537" s="1">
        <v>61008.0</v>
      </c>
      <c r="M537" s="1" t="s">
        <v>3007</v>
      </c>
      <c r="N537" s="1" t="s">
        <v>1053</v>
      </c>
      <c r="U537" s="1">
        <v>-88.840401</v>
      </c>
      <c r="V537" s="1">
        <v>42.2565</v>
      </c>
      <c r="W537" s="1" t="s">
        <v>392</v>
      </c>
      <c r="X537" s="1" t="s">
        <v>69</v>
      </c>
      <c r="Y537" s="1" t="s">
        <v>69</v>
      </c>
      <c r="Z537" s="1" t="s">
        <v>70</v>
      </c>
      <c r="AA537" s="1" t="s">
        <v>70</v>
      </c>
      <c r="AB537" s="1" t="s">
        <v>70</v>
      </c>
      <c r="AC537" s="1" t="s">
        <v>80</v>
      </c>
      <c r="AD537" s="1" t="s">
        <v>69</v>
      </c>
      <c r="AE537" s="1" t="s">
        <v>70</v>
      </c>
      <c r="AF537" s="1" t="s">
        <v>69</v>
      </c>
      <c r="AG537" s="1" t="s">
        <v>70</v>
      </c>
      <c r="AH537" s="1" t="s">
        <v>70</v>
      </c>
      <c r="AI537" s="1" t="s">
        <v>70</v>
      </c>
      <c r="AJ537" s="1" t="s">
        <v>69</v>
      </c>
      <c r="AK537" s="1" t="s">
        <v>69</v>
      </c>
      <c r="AL537" s="1" t="s">
        <v>70</v>
      </c>
      <c r="AM537" s="1" t="s">
        <v>70</v>
      </c>
      <c r="AN537" s="1" t="s">
        <v>70</v>
      </c>
      <c r="AO537" s="1" t="s">
        <v>70</v>
      </c>
      <c r="AP537" s="1" t="s">
        <v>70</v>
      </c>
      <c r="AQ537" s="1" t="s">
        <v>70</v>
      </c>
      <c r="AR537" s="1" t="s">
        <v>70</v>
      </c>
      <c r="AS537" s="1" t="s">
        <v>70</v>
      </c>
      <c r="AT537" s="1" t="s">
        <v>69</v>
      </c>
      <c r="AU537" s="1" t="s">
        <v>70</v>
      </c>
      <c r="AV537" s="1" t="s">
        <v>70</v>
      </c>
      <c r="AW537" s="1" t="s">
        <v>70</v>
      </c>
      <c r="AX537" s="1" t="s">
        <v>70</v>
      </c>
      <c r="AY537" s="1" t="s">
        <v>70</v>
      </c>
      <c r="AZ537" s="1" t="s">
        <v>69</v>
      </c>
      <c r="BA537" s="1" t="s">
        <v>70</v>
      </c>
      <c r="BB537" s="1" t="s">
        <v>70</v>
      </c>
      <c r="BC537" s="1" t="s">
        <v>70</v>
      </c>
      <c r="BD537" s="1" t="s">
        <v>70</v>
      </c>
      <c r="BE537" s="1" t="s">
        <v>70</v>
      </c>
      <c r="BF537" s="1" t="s">
        <v>70</v>
      </c>
      <c r="BG537" s="3">
        <v>41736.447222222225</v>
      </c>
    </row>
    <row r="538">
      <c r="A538" s="1">
        <v>1008722.0</v>
      </c>
      <c r="B538" s="1" t="s">
        <v>3008</v>
      </c>
      <c r="C538" s="2" t="s">
        <v>3009</v>
      </c>
      <c r="D538" s="2" t="s">
        <v>3010</v>
      </c>
      <c r="H538" s="1" t="s">
        <v>3011</v>
      </c>
      <c r="I538" s="1" t="s">
        <v>3012</v>
      </c>
      <c r="J538" s="1" t="s">
        <v>3013</v>
      </c>
      <c r="K538" s="1" t="s">
        <v>171</v>
      </c>
      <c r="L538" s="1">
        <v>56601.0</v>
      </c>
      <c r="N538" s="1" t="s">
        <v>3014</v>
      </c>
      <c r="U538" s="1">
        <v>-94.879463</v>
      </c>
      <c r="V538" s="1">
        <v>47.469265</v>
      </c>
      <c r="W538" s="1" t="s">
        <v>99</v>
      </c>
      <c r="X538" s="1" t="s">
        <v>69</v>
      </c>
      <c r="Y538" s="1" t="s">
        <v>69</v>
      </c>
      <c r="Z538" s="1" t="s">
        <v>69</v>
      </c>
      <c r="AA538" s="1" t="s">
        <v>69</v>
      </c>
      <c r="AB538" s="1" t="s">
        <v>69</v>
      </c>
      <c r="AC538" s="1" t="s">
        <v>70</v>
      </c>
      <c r="AD538" s="1" t="s">
        <v>69</v>
      </c>
      <c r="AE538" s="1" t="s">
        <v>70</v>
      </c>
      <c r="AF538" s="1" t="s">
        <v>69</v>
      </c>
      <c r="AG538" s="1" t="s">
        <v>70</v>
      </c>
      <c r="AH538" s="1" t="s">
        <v>69</v>
      </c>
      <c r="AI538" s="1" t="s">
        <v>70</v>
      </c>
      <c r="AJ538" s="1" t="s">
        <v>69</v>
      </c>
      <c r="AK538" s="1" t="s">
        <v>69</v>
      </c>
      <c r="AL538" s="1" t="s">
        <v>69</v>
      </c>
      <c r="AM538" s="1" t="s">
        <v>69</v>
      </c>
      <c r="AN538" s="1" t="s">
        <v>70</v>
      </c>
      <c r="AO538" s="1" t="s">
        <v>69</v>
      </c>
      <c r="AP538" s="1" t="s">
        <v>70</v>
      </c>
      <c r="AQ538" s="1" t="s">
        <v>70</v>
      </c>
      <c r="AR538" s="1" t="s">
        <v>69</v>
      </c>
      <c r="AS538" s="1" t="s">
        <v>69</v>
      </c>
      <c r="AT538" s="1" t="s">
        <v>70</v>
      </c>
      <c r="AU538" s="1" t="s">
        <v>69</v>
      </c>
      <c r="AV538" s="1" t="s">
        <v>70</v>
      </c>
      <c r="AW538" s="1" t="s">
        <v>70</v>
      </c>
      <c r="AX538" s="1" t="s">
        <v>70</v>
      </c>
      <c r="AY538" s="1" t="s">
        <v>70</v>
      </c>
      <c r="AZ538" s="1" t="s">
        <v>69</v>
      </c>
      <c r="BA538" s="1" t="s">
        <v>70</v>
      </c>
      <c r="BB538" s="1" t="s">
        <v>70</v>
      </c>
      <c r="BC538" s="1" t="s">
        <v>70</v>
      </c>
      <c r="BD538" s="1" t="s">
        <v>70</v>
      </c>
      <c r="BE538" s="1" t="s">
        <v>70</v>
      </c>
      <c r="BF538" s="1" t="s">
        <v>70</v>
      </c>
      <c r="BG538" s="3">
        <v>41453.03888888889</v>
      </c>
    </row>
    <row r="539">
      <c r="A539" s="1">
        <v>1001316.0</v>
      </c>
      <c r="B539" s="1" t="s">
        <v>3015</v>
      </c>
      <c r="C539" s="2" t="s">
        <v>3016</v>
      </c>
      <c r="D539" s="2" t="s">
        <v>3017</v>
      </c>
      <c r="H539" s="1" t="s">
        <v>3018</v>
      </c>
      <c r="I539" s="1" t="s">
        <v>3012</v>
      </c>
      <c r="J539" s="1" t="s">
        <v>3013</v>
      </c>
      <c r="K539" s="1" t="s">
        <v>171</v>
      </c>
      <c r="L539" s="1">
        <v>56601.0</v>
      </c>
      <c r="M539" s="1" t="s">
        <v>3019</v>
      </c>
      <c r="N539" s="1" t="s">
        <v>79</v>
      </c>
      <c r="U539" s="1">
        <v>-94.880608</v>
      </c>
      <c r="V539" s="1">
        <v>47.469337</v>
      </c>
      <c r="X539" s="1" t="s">
        <v>69</v>
      </c>
      <c r="Y539" s="1" t="s">
        <v>69</v>
      </c>
      <c r="Z539" s="1" t="s">
        <v>70</v>
      </c>
      <c r="AA539" s="1" t="s">
        <v>70</v>
      </c>
      <c r="AB539" s="1" t="s">
        <v>70</v>
      </c>
      <c r="AC539" s="1" t="s">
        <v>70</v>
      </c>
      <c r="AD539" s="1" t="s">
        <v>69</v>
      </c>
      <c r="AE539" s="1" t="s">
        <v>70</v>
      </c>
      <c r="AF539" s="1" t="s">
        <v>69</v>
      </c>
      <c r="AG539" s="1" t="s">
        <v>69</v>
      </c>
      <c r="AH539" s="1" t="s">
        <v>69</v>
      </c>
      <c r="AI539" s="1" t="s">
        <v>70</v>
      </c>
      <c r="AJ539" s="1" t="s">
        <v>69</v>
      </c>
      <c r="AK539" s="1" t="s">
        <v>69</v>
      </c>
      <c r="AL539" s="1" t="s">
        <v>69</v>
      </c>
      <c r="AM539" s="1" t="s">
        <v>69</v>
      </c>
      <c r="AN539" s="1" t="s">
        <v>69</v>
      </c>
      <c r="AO539" s="1" t="s">
        <v>69</v>
      </c>
      <c r="AP539" s="1" t="s">
        <v>70</v>
      </c>
      <c r="AQ539" s="1" t="s">
        <v>70</v>
      </c>
      <c r="AR539" s="1" t="s">
        <v>69</v>
      </c>
      <c r="AS539" s="1" t="s">
        <v>70</v>
      </c>
      <c r="AT539" s="1" t="s">
        <v>70</v>
      </c>
      <c r="AU539" s="1" t="s">
        <v>69</v>
      </c>
      <c r="AV539" s="1" t="s">
        <v>70</v>
      </c>
      <c r="AW539" s="1" t="s">
        <v>70</v>
      </c>
      <c r="AX539" s="1" t="s">
        <v>69</v>
      </c>
      <c r="AY539" s="1" t="s">
        <v>70</v>
      </c>
      <c r="AZ539" s="1" t="s">
        <v>69</v>
      </c>
      <c r="BA539" s="1" t="s">
        <v>70</v>
      </c>
      <c r="BB539" s="1" t="s">
        <v>70</v>
      </c>
      <c r="BC539" s="1" t="s">
        <v>69</v>
      </c>
      <c r="BD539" s="1" t="s">
        <v>70</v>
      </c>
      <c r="BE539" s="1" t="s">
        <v>70</v>
      </c>
      <c r="BF539" s="1" t="s">
        <v>69</v>
      </c>
      <c r="BG539" s="3">
        <v>42548.875</v>
      </c>
    </row>
    <row r="540">
      <c r="A540" s="1">
        <v>1007658.0</v>
      </c>
      <c r="B540" s="1" t="s">
        <v>3020</v>
      </c>
      <c r="C540" s="2" t="s">
        <v>3021</v>
      </c>
      <c r="H540" s="1" t="s">
        <v>3022</v>
      </c>
      <c r="I540" s="1" t="s">
        <v>3023</v>
      </c>
      <c r="J540" s="1" t="s">
        <v>3024</v>
      </c>
      <c r="K540" s="1" t="s">
        <v>148</v>
      </c>
      <c r="L540" s="1">
        <v>97075.0</v>
      </c>
      <c r="U540" s="1">
        <v>-121.321</v>
      </c>
      <c r="V540" s="1">
        <v>44.060001</v>
      </c>
      <c r="X540" s="1" t="s">
        <v>70</v>
      </c>
      <c r="Y540" s="1" t="s">
        <v>70</v>
      </c>
      <c r="Z540" s="1" t="s">
        <v>70</v>
      </c>
      <c r="AA540" s="1" t="s">
        <v>70</v>
      </c>
      <c r="AB540" s="1" t="s">
        <v>70</v>
      </c>
      <c r="AC540" s="1" t="s">
        <v>80</v>
      </c>
      <c r="BG540" s="1">
        <v>2011.0</v>
      </c>
    </row>
    <row r="541">
      <c r="A541" s="1">
        <v>1001533.0</v>
      </c>
      <c r="B541" s="1" t="s">
        <v>3025</v>
      </c>
      <c r="C541" s="2" t="s">
        <v>3026</v>
      </c>
      <c r="H541" s="1" t="s">
        <v>3027</v>
      </c>
      <c r="I541" s="1" t="s">
        <v>3028</v>
      </c>
      <c r="J541" s="1" t="s">
        <v>3029</v>
      </c>
      <c r="K541" s="1" t="s">
        <v>656</v>
      </c>
      <c r="L541" s="1">
        <v>94510.0</v>
      </c>
      <c r="M541" s="1" t="s">
        <v>3030</v>
      </c>
      <c r="N541" s="1" t="s">
        <v>3031</v>
      </c>
      <c r="U541" s="1">
        <v>-122.16119</v>
      </c>
      <c r="V541" s="1">
        <v>38.046215</v>
      </c>
      <c r="X541" s="1" t="s">
        <v>69</v>
      </c>
      <c r="Y541" s="1" t="s">
        <v>69</v>
      </c>
      <c r="Z541" s="1" t="s">
        <v>70</v>
      </c>
      <c r="AA541" s="1" t="s">
        <v>70</v>
      </c>
      <c r="AB541" s="1" t="s">
        <v>69</v>
      </c>
      <c r="AC541" s="1" t="s">
        <v>69</v>
      </c>
      <c r="AD541" s="1" t="s">
        <v>69</v>
      </c>
      <c r="AE541" s="1" t="s">
        <v>69</v>
      </c>
      <c r="AF541" s="1" t="s">
        <v>69</v>
      </c>
      <c r="AG541" s="1" t="s">
        <v>69</v>
      </c>
      <c r="AH541" s="1" t="s">
        <v>69</v>
      </c>
      <c r="AI541" s="1" t="s">
        <v>69</v>
      </c>
      <c r="AJ541" s="1" t="s">
        <v>69</v>
      </c>
      <c r="AK541" s="1" t="s">
        <v>69</v>
      </c>
      <c r="AL541" s="1" t="s">
        <v>69</v>
      </c>
      <c r="AM541" s="1" t="s">
        <v>69</v>
      </c>
      <c r="AN541" s="1" t="s">
        <v>70</v>
      </c>
      <c r="AO541" s="1" t="s">
        <v>70</v>
      </c>
      <c r="AP541" s="1" t="s">
        <v>70</v>
      </c>
      <c r="AQ541" s="1" t="s">
        <v>69</v>
      </c>
      <c r="AR541" s="1" t="s">
        <v>70</v>
      </c>
      <c r="AS541" s="1" t="s">
        <v>70</v>
      </c>
      <c r="AT541" s="1" t="s">
        <v>69</v>
      </c>
      <c r="AU541" s="1" t="s">
        <v>69</v>
      </c>
      <c r="AV541" s="1" t="s">
        <v>70</v>
      </c>
      <c r="AW541" s="1" t="s">
        <v>70</v>
      </c>
      <c r="AX541" s="1" t="s">
        <v>69</v>
      </c>
      <c r="AY541" s="1" t="s">
        <v>70</v>
      </c>
      <c r="AZ541" s="1" t="s">
        <v>69</v>
      </c>
      <c r="BA541" s="1" t="s">
        <v>70</v>
      </c>
      <c r="BB541" s="1" t="s">
        <v>70</v>
      </c>
      <c r="BC541" s="1" t="s">
        <v>69</v>
      </c>
      <c r="BD541" s="1" t="s">
        <v>70</v>
      </c>
      <c r="BE541" s="1" t="s">
        <v>70</v>
      </c>
      <c r="BF541" s="1" t="s">
        <v>70</v>
      </c>
      <c r="BG541" s="3">
        <v>43307.67291666667</v>
      </c>
    </row>
    <row r="542">
      <c r="A542" s="1">
        <v>1018644.0</v>
      </c>
      <c r="B542" s="1" t="s">
        <v>3032</v>
      </c>
      <c r="C542" s="2" t="s">
        <v>3033</v>
      </c>
      <c r="H542" s="1" t="s">
        <v>3034</v>
      </c>
      <c r="I542" s="1" t="s">
        <v>3035</v>
      </c>
      <c r="J542" s="1" t="s">
        <v>1434</v>
      </c>
      <c r="K542" s="1" t="s">
        <v>196</v>
      </c>
      <c r="L542" s="1">
        <v>68317.0</v>
      </c>
      <c r="M542" s="1" t="s">
        <v>3036</v>
      </c>
      <c r="N542" s="1" t="s">
        <v>1580</v>
      </c>
      <c r="U542" s="1">
        <v>-96.503265</v>
      </c>
      <c r="V542" s="1">
        <v>40.680611</v>
      </c>
      <c r="X542" s="1" t="s">
        <v>69</v>
      </c>
      <c r="Y542" s="1" t="s">
        <v>70</v>
      </c>
      <c r="Z542" s="1" t="s">
        <v>70</v>
      </c>
      <c r="AA542" s="1" t="s">
        <v>70</v>
      </c>
      <c r="AB542" s="1" t="s">
        <v>70</v>
      </c>
      <c r="AC542" s="1" t="s">
        <v>69</v>
      </c>
      <c r="AD542" s="1" t="s">
        <v>69</v>
      </c>
      <c r="AE542" s="1" t="s">
        <v>70</v>
      </c>
      <c r="AF542" s="1" t="s">
        <v>69</v>
      </c>
      <c r="AG542" s="1" t="s">
        <v>69</v>
      </c>
      <c r="AH542" s="1" t="s">
        <v>69</v>
      </c>
      <c r="AI542" s="1" t="s">
        <v>70</v>
      </c>
      <c r="AJ542" s="1" t="s">
        <v>69</v>
      </c>
      <c r="AK542" s="1" t="s">
        <v>69</v>
      </c>
      <c r="AL542" s="1" t="s">
        <v>70</v>
      </c>
      <c r="AM542" s="1" t="s">
        <v>69</v>
      </c>
      <c r="AN542" s="1" t="s">
        <v>70</v>
      </c>
      <c r="AO542" s="1" t="s">
        <v>69</v>
      </c>
      <c r="AP542" s="1" t="s">
        <v>70</v>
      </c>
      <c r="AQ542" s="1" t="s">
        <v>69</v>
      </c>
      <c r="AR542" s="1" t="s">
        <v>69</v>
      </c>
      <c r="AS542" s="1" t="s">
        <v>69</v>
      </c>
      <c r="AT542" s="1" t="s">
        <v>70</v>
      </c>
      <c r="AU542" s="1" t="s">
        <v>69</v>
      </c>
      <c r="AV542" s="1" t="s">
        <v>69</v>
      </c>
      <c r="AW542" s="1" t="s">
        <v>70</v>
      </c>
      <c r="AX542" s="1" t="s">
        <v>70</v>
      </c>
      <c r="AY542" s="1" t="s">
        <v>70</v>
      </c>
      <c r="AZ542" s="1" t="s">
        <v>69</v>
      </c>
      <c r="BA542" s="1" t="s">
        <v>70</v>
      </c>
      <c r="BB542" s="1" t="s">
        <v>70</v>
      </c>
      <c r="BC542" s="1" t="s">
        <v>70</v>
      </c>
      <c r="BD542" s="1" t="s">
        <v>70</v>
      </c>
      <c r="BE542" s="1" t="s">
        <v>70</v>
      </c>
      <c r="BF542" s="1" t="s">
        <v>70</v>
      </c>
      <c r="BG542" s="3">
        <v>43307.81736111111</v>
      </c>
    </row>
    <row r="543">
      <c r="A543" s="1">
        <v>1000934.0</v>
      </c>
      <c r="B543" s="1" t="s">
        <v>3037</v>
      </c>
      <c r="C543" s="2" t="s">
        <v>3038</v>
      </c>
      <c r="H543" s="1" t="s">
        <v>3039</v>
      </c>
      <c r="I543" s="1" t="s">
        <v>3040</v>
      </c>
      <c r="J543" s="1" t="s">
        <v>3041</v>
      </c>
      <c r="K543" s="1" t="s">
        <v>575</v>
      </c>
      <c r="L543" s="1">
        <v>48867.0</v>
      </c>
      <c r="U543" s="1">
        <v>-84.168198</v>
      </c>
      <c r="V543" s="1">
        <v>43.082901</v>
      </c>
      <c r="X543" s="1" t="s">
        <v>70</v>
      </c>
      <c r="Y543" s="1" t="s">
        <v>70</v>
      </c>
      <c r="Z543" s="1" t="s">
        <v>70</v>
      </c>
      <c r="AA543" s="1" t="s">
        <v>70</v>
      </c>
      <c r="AB543" s="1" t="s">
        <v>70</v>
      </c>
      <c r="AC543" s="1" t="s">
        <v>80</v>
      </c>
      <c r="BG543" s="6">
        <v>40331.59166666667</v>
      </c>
    </row>
    <row r="544">
      <c r="A544" s="1">
        <v>1012679.0</v>
      </c>
      <c r="B544" s="1" t="s">
        <v>3042</v>
      </c>
      <c r="C544" s="2" t="s">
        <v>3043</v>
      </c>
      <c r="D544" s="2" t="s">
        <v>3044</v>
      </c>
      <c r="E544" s="2" t="s">
        <v>3045</v>
      </c>
      <c r="G544" s="2" t="s">
        <v>3046</v>
      </c>
      <c r="H544" s="1" t="s">
        <v>3047</v>
      </c>
      <c r="I544" s="1" t="s">
        <v>3048</v>
      </c>
      <c r="J544" s="1" t="s">
        <v>647</v>
      </c>
      <c r="K544" s="1" t="s">
        <v>203</v>
      </c>
      <c r="L544" s="1">
        <v>60105.0</v>
      </c>
      <c r="M544" s="1" t="s">
        <v>3049</v>
      </c>
      <c r="N544" s="1" t="s">
        <v>3050</v>
      </c>
      <c r="U544" s="1">
        <v>-87.941925</v>
      </c>
      <c r="V544" s="1">
        <v>41.956081</v>
      </c>
      <c r="X544" s="1" t="s">
        <v>69</v>
      </c>
      <c r="Y544" s="1" t="s">
        <v>70</v>
      </c>
      <c r="Z544" s="1" t="s">
        <v>70</v>
      </c>
      <c r="AA544" s="1" t="s">
        <v>70</v>
      </c>
      <c r="AB544" s="1" t="s">
        <v>69</v>
      </c>
      <c r="AC544" s="1" t="s">
        <v>69</v>
      </c>
      <c r="AD544" s="1" t="s">
        <v>69</v>
      </c>
      <c r="AE544" s="1" t="s">
        <v>69</v>
      </c>
      <c r="AF544" s="1" t="s">
        <v>69</v>
      </c>
      <c r="AG544" s="1" t="s">
        <v>69</v>
      </c>
      <c r="AH544" s="1" t="s">
        <v>69</v>
      </c>
      <c r="AI544" s="1" t="s">
        <v>69</v>
      </c>
      <c r="AJ544" s="1" t="s">
        <v>69</v>
      </c>
      <c r="AK544" s="1" t="s">
        <v>69</v>
      </c>
      <c r="AL544" s="1" t="s">
        <v>69</v>
      </c>
      <c r="AM544" s="1" t="s">
        <v>69</v>
      </c>
      <c r="AN544" s="1" t="s">
        <v>69</v>
      </c>
      <c r="AO544" s="1" t="s">
        <v>69</v>
      </c>
      <c r="AP544" s="1" t="s">
        <v>70</v>
      </c>
      <c r="AQ544" s="1" t="s">
        <v>69</v>
      </c>
      <c r="AR544" s="1" t="s">
        <v>69</v>
      </c>
      <c r="AS544" s="1" t="s">
        <v>69</v>
      </c>
      <c r="AT544" s="1" t="s">
        <v>69</v>
      </c>
      <c r="AU544" s="1" t="s">
        <v>69</v>
      </c>
      <c r="AV544" s="1" t="s">
        <v>69</v>
      </c>
      <c r="AW544" s="1" t="s">
        <v>70</v>
      </c>
      <c r="AX544" s="1" t="s">
        <v>69</v>
      </c>
      <c r="AY544" s="1" t="s">
        <v>69</v>
      </c>
      <c r="AZ544" s="1" t="s">
        <v>69</v>
      </c>
      <c r="BA544" s="1" t="s">
        <v>69</v>
      </c>
      <c r="BB544" s="1" t="s">
        <v>69</v>
      </c>
      <c r="BC544" s="1" t="s">
        <v>69</v>
      </c>
      <c r="BD544" s="1" t="s">
        <v>69</v>
      </c>
      <c r="BE544" s="1" t="s">
        <v>69</v>
      </c>
      <c r="BF544" s="1" t="s">
        <v>69</v>
      </c>
      <c r="BG544" s="3">
        <v>42567.71597222222</v>
      </c>
    </row>
    <row r="545">
      <c r="A545" s="1">
        <v>1018646.0</v>
      </c>
      <c r="B545" s="1" t="s">
        <v>3051</v>
      </c>
      <c r="C545" s="2" t="s">
        <v>3052</v>
      </c>
      <c r="D545" s="1" t="s">
        <v>3051</v>
      </c>
      <c r="H545" s="1" t="s">
        <v>3053</v>
      </c>
      <c r="I545" s="1" t="s">
        <v>2360</v>
      </c>
      <c r="J545" s="1" t="s">
        <v>918</v>
      </c>
      <c r="K545" s="1" t="s">
        <v>196</v>
      </c>
      <c r="L545" s="1">
        <v>68104.0</v>
      </c>
      <c r="M545" s="1" t="s">
        <v>3054</v>
      </c>
      <c r="N545" s="1" t="s">
        <v>79</v>
      </c>
      <c r="U545" s="1">
        <v>-95.995049</v>
      </c>
      <c r="V545" s="1">
        <v>41.299389</v>
      </c>
      <c r="X545" s="1" t="s">
        <v>69</v>
      </c>
      <c r="Y545" s="1" t="s">
        <v>69</v>
      </c>
      <c r="Z545" s="1" t="s">
        <v>69</v>
      </c>
      <c r="AA545" s="1" t="s">
        <v>69</v>
      </c>
      <c r="AB545" s="1" t="s">
        <v>69</v>
      </c>
      <c r="AC545" s="1" t="s">
        <v>69</v>
      </c>
      <c r="AD545" s="1" t="s">
        <v>69</v>
      </c>
      <c r="AE545" s="1" t="s">
        <v>69</v>
      </c>
      <c r="AF545" s="1" t="s">
        <v>69</v>
      </c>
      <c r="AG545" s="1" t="s">
        <v>69</v>
      </c>
      <c r="AH545" s="1" t="s">
        <v>69</v>
      </c>
      <c r="AI545" s="1" t="s">
        <v>70</v>
      </c>
      <c r="AJ545" s="1" t="s">
        <v>69</v>
      </c>
      <c r="AK545" s="1" t="s">
        <v>69</v>
      </c>
      <c r="AL545" s="1" t="s">
        <v>69</v>
      </c>
      <c r="AM545" s="1" t="s">
        <v>69</v>
      </c>
      <c r="AN545" s="1" t="s">
        <v>70</v>
      </c>
      <c r="AO545" s="1" t="s">
        <v>70</v>
      </c>
      <c r="AP545" s="1" t="s">
        <v>70</v>
      </c>
      <c r="AQ545" s="1" t="s">
        <v>70</v>
      </c>
      <c r="AR545" s="1" t="s">
        <v>69</v>
      </c>
      <c r="AS545" s="1" t="s">
        <v>70</v>
      </c>
      <c r="AT545" s="1" t="s">
        <v>70</v>
      </c>
      <c r="AU545" s="1" t="s">
        <v>69</v>
      </c>
      <c r="AV545" s="1" t="s">
        <v>69</v>
      </c>
      <c r="AW545" s="1" t="s">
        <v>70</v>
      </c>
      <c r="AX545" s="1" t="s">
        <v>69</v>
      </c>
      <c r="AY545" s="1" t="s">
        <v>70</v>
      </c>
      <c r="AZ545" s="1" t="s">
        <v>69</v>
      </c>
      <c r="BA545" s="1" t="s">
        <v>70</v>
      </c>
      <c r="BB545" s="1" t="s">
        <v>69</v>
      </c>
      <c r="BC545" s="1" t="s">
        <v>70</v>
      </c>
      <c r="BD545" s="1" t="s">
        <v>70</v>
      </c>
      <c r="BE545" s="1" t="s">
        <v>70</v>
      </c>
      <c r="BF545" s="1" t="s">
        <v>70</v>
      </c>
      <c r="BG545" s="3">
        <v>42927.402083333334</v>
      </c>
    </row>
    <row r="546">
      <c r="A546" s="1">
        <v>1005543.0</v>
      </c>
      <c r="B546" s="1" t="s">
        <v>3055</v>
      </c>
      <c r="C546" s="2" t="s">
        <v>3056</v>
      </c>
      <c r="H546" s="1" t="s">
        <v>3057</v>
      </c>
      <c r="I546" s="1" t="s">
        <v>3058</v>
      </c>
      <c r="J546" s="1" t="s">
        <v>3059</v>
      </c>
      <c r="K546" s="1" t="s">
        <v>254</v>
      </c>
      <c r="L546" s="1">
        <v>84074.0</v>
      </c>
      <c r="M546" s="1" t="s">
        <v>3060</v>
      </c>
      <c r="N546" s="1" t="s">
        <v>1543</v>
      </c>
      <c r="U546" s="1">
        <v>-112.2973</v>
      </c>
      <c r="V546" s="1">
        <v>40.65062</v>
      </c>
      <c r="W546" s="1" t="s">
        <v>392</v>
      </c>
      <c r="X546" s="1" t="s">
        <v>70</v>
      </c>
      <c r="Y546" s="1" t="s">
        <v>70</v>
      </c>
      <c r="Z546" s="1" t="s">
        <v>70</v>
      </c>
      <c r="AA546" s="1" t="s">
        <v>70</v>
      </c>
      <c r="AB546" s="1" t="s">
        <v>70</v>
      </c>
      <c r="AC546" s="1" t="s">
        <v>80</v>
      </c>
      <c r="AD546" s="1" t="s">
        <v>70</v>
      </c>
      <c r="AE546" s="1" t="s">
        <v>70</v>
      </c>
      <c r="AF546" s="1" t="s">
        <v>69</v>
      </c>
      <c r="AG546" s="1" t="s">
        <v>70</v>
      </c>
      <c r="AH546" s="1" t="s">
        <v>69</v>
      </c>
      <c r="AI546" s="1" t="s">
        <v>70</v>
      </c>
      <c r="AJ546" s="1" t="s">
        <v>70</v>
      </c>
      <c r="AK546" s="1" t="s">
        <v>69</v>
      </c>
      <c r="AL546" s="1" t="s">
        <v>69</v>
      </c>
      <c r="AM546" s="1" t="s">
        <v>70</v>
      </c>
      <c r="AN546" s="1" t="s">
        <v>70</v>
      </c>
      <c r="AO546" s="1" t="s">
        <v>70</v>
      </c>
      <c r="AP546" s="1" t="s">
        <v>70</v>
      </c>
      <c r="AQ546" s="1" t="s">
        <v>70</v>
      </c>
      <c r="AR546" s="1" t="s">
        <v>70</v>
      </c>
      <c r="AS546" s="1" t="s">
        <v>70</v>
      </c>
      <c r="AT546" s="1" t="s">
        <v>70</v>
      </c>
      <c r="AU546" s="1" t="s">
        <v>70</v>
      </c>
      <c r="AV546" s="1" t="s">
        <v>70</v>
      </c>
      <c r="AW546" s="1" t="s">
        <v>70</v>
      </c>
      <c r="AX546" s="1" t="s">
        <v>70</v>
      </c>
      <c r="AY546" s="1" t="s">
        <v>70</v>
      </c>
      <c r="AZ546" s="1" t="s">
        <v>70</v>
      </c>
      <c r="BA546" s="1" t="s">
        <v>70</v>
      </c>
      <c r="BB546" s="1" t="s">
        <v>70</v>
      </c>
      <c r="BC546" s="1" t="s">
        <v>70</v>
      </c>
      <c r="BD546" s="1" t="s">
        <v>70</v>
      </c>
      <c r="BE546" s="1" t="s">
        <v>70</v>
      </c>
      <c r="BF546" s="1" t="s">
        <v>70</v>
      </c>
      <c r="BG546" s="3">
        <v>41024.58819444444</v>
      </c>
    </row>
    <row r="547">
      <c r="A547" s="1">
        <v>1008920.0</v>
      </c>
      <c r="B547" s="1" t="s">
        <v>3061</v>
      </c>
      <c r="C547" s="2" t="s">
        <v>356</v>
      </c>
      <c r="D547" s="2" t="s">
        <v>2413</v>
      </c>
      <c r="H547" s="1" t="s">
        <v>3062</v>
      </c>
      <c r="I547" s="1" t="s">
        <v>641</v>
      </c>
      <c r="J547" s="1" t="s">
        <v>96</v>
      </c>
      <c r="K547" s="1" t="s">
        <v>96</v>
      </c>
      <c r="L547" s="1">
        <v>11214.0</v>
      </c>
      <c r="M547" s="1" t="s">
        <v>3063</v>
      </c>
      <c r="N547" s="1" t="s">
        <v>396</v>
      </c>
      <c r="U547" s="1">
        <v>-74.010956</v>
      </c>
      <c r="V547" s="1">
        <v>40.615536</v>
      </c>
      <c r="W547" s="1" t="s">
        <v>136</v>
      </c>
      <c r="X547" s="1" t="s">
        <v>69</v>
      </c>
      <c r="Y547" s="1" t="s">
        <v>69</v>
      </c>
      <c r="Z547" s="1" t="s">
        <v>69</v>
      </c>
      <c r="AA547" s="1" t="s">
        <v>69</v>
      </c>
      <c r="AB547" s="1" t="s">
        <v>69</v>
      </c>
      <c r="AC547" s="1" t="s">
        <v>70</v>
      </c>
      <c r="AD547" s="1" t="s">
        <v>69</v>
      </c>
      <c r="AE547" s="1" t="s">
        <v>70</v>
      </c>
      <c r="AF547" s="1" t="s">
        <v>70</v>
      </c>
      <c r="AG547" s="1" t="s">
        <v>70</v>
      </c>
      <c r="AH547" s="1" t="s">
        <v>70</v>
      </c>
      <c r="AI547" s="1" t="s">
        <v>70</v>
      </c>
      <c r="AJ547" s="1" t="s">
        <v>70</v>
      </c>
      <c r="AK547" s="1" t="s">
        <v>69</v>
      </c>
      <c r="AL547" s="1" t="s">
        <v>69</v>
      </c>
      <c r="AM547" s="1" t="s">
        <v>70</v>
      </c>
      <c r="AN547" s="1" t="s">
        <v>70</v>
      </c>
      <c r="AO547" s="1" t="s">
        <v>70</v>
      </c>
      <c r="AP547" s="1" t="s">
        <v>70</v>
      </c>
      <c r="AQ547" s="1" t="s">
        <v>70</v>
      </c>
      <c r="AR547" s="1" t="s">
        <v>70</v>
      </c>
      <c r="AS547" s="1" t="s">
        <v>70</v>
      </c>
      <c r="AT547" s="1" t="s">
        <v>70</v>
      </c>
      <c r="AU547" s="1" t="s">
        <v>70</v>
      </c>
      <c r="AV547" s="1" t="s">
        <v>70</v>
      </c>
      <c r="AW547" s="1" t="s">
        <v>70</v>
      </c>
      <c r="AX547" s="1" t="s">
        <v>70</v>
      </c>
      <c r="AY547" s="1" t="s">
        <v>70</v>
      </c>
      <c r="AZ547" s="1" t="s">
        <v>70</v>
      </c>
      <c r="BA547" s="1" t="s">
        <v>70</v>
      </c>
      <c r="BB547" s="1" t="s">
        <v>70</v>
      </c>
      <c r="BC547" s="1" t="s">
        <v>70</v>
      </c>
      <c r="BD547" s="1" t="s">
        <v>70</v>
      </c>
      <c r="BE547" s="1" t="s">
        <v>70</v>
      </c>
      <c r="BF547" s="1" t="s">
        <v>70</v>
      </c>
      <c r="BG547" s="3">
        <v>41703.635416666664</v>
      </c>
    </row>
    <row r="548">
      <c r="A548" s="1">
        <v>1009219.0</v>
      </c>
      <c r="B548" s="1" t="s">
        <v>3064</v>
      </c>
      <c r="C548" s="2" t="s">
        <v>3065</v>
      </c>
      <c r="H548" s="1" t="s">
        <v>3066</v>
      </c>
      <c r="I548" s="1" t="s">
        <v>3067</v>
      </c>
      <c r="K548" s="1" t="s">
        <v>133</v>
      </c>
      <c r="L548" s="1">
        <v>99320.0</v>
      </c>
      <c r="U548" s="1">
        <v>-119.487</v>
      </c>
      <c r="V548" s="1">
        <v>46.263401</v>
      </c>
      <c r="X548" s="1" t="s">
        <v>69</v>
      </c>
      <c r="Y548" s="1" t="s">
        <v>70</v>
      </c>
      <c r="Z548" s="1" t="s">
        <v>70</v>
      </c>
      <c r="AA548" s="1" t="s">
        <v>70</v>
      </c>
      <c r="AB548" s="1" t="s">
        <v>70</v>
      </c>
      <c r="AC548" s="1" t="s">
        <v>80</v>
      </c>
      <c r="BG548" s="1">
        <v>2013.0</v>
      </c>
    </row>
    <row r="549">
      <c r="A549" s="1">
        <v>1000333.0</v>
      </c>
      <c r="B549" s="1" t="s">
        <v>3068</v>
      </c>
      <c r="H549" s="1" t="s">
        <v>3069</v>
      </c>
      <c r="I549" s="1" t="s">
        <v>2882</v>
      </c>
      <c r="J549" s="1" t="s">
        <v>748</v>
      </c>
      <c r="K549" s="1" t="s">
        <v>203</v>
      </c>
      <c r="L549" s="1">
        <v>62812.0</v>
      </c>
      <c r="U549" s="1">
        <v>-90.362999</v>
      </c>
      <c r="V549" s="1">
        <v>39.4823</v>
      </c>
      <c r="X549" s="1" t="s">
        <v>70</v>
      </c>
      <c r="Y549" s="1" t="s">
        <v>70</v>
      </c>
      <c r="Z549" s="1" t="s">
        <v>70</v>
      </c>
      <c r="AA549" s="1" t="s">
        <v>70</v>
      </c>
      <c r="AB549" s="1" t="s">
        <v>70</v>
      </c>
      <c r="AC549" s="1" t="s">
        <v>80</v>
      </c>
      <c r="BG549" s="1">
        <v>2009.0</v>
      </c>
    </row>
    <row r="550">
      <c r="A550" s="1">
        <v>1004458.0</v>
      </c>
      <c r="B550" s="1" t="s">
        <v>3068</v>
      </c>
      <c r="H550" s="1" t="s">
        <v>3070</v>
      </c>
      <c r="I550" s="1" t="s">
        <v>2882</v>
      </c>
      <c r="J550" s="1" t="s">
        <v>404</v>
      </c>
      <c r="K550" s="1" t="s">
        <v>1630</v>
      </c>
      <c r="L550" s="1">
        <v>72018.0</v>
      </c>
      <c r="U550" s="1">
        <v>-92.588402</v>
      </c>
      <c r="V550" s="1">
        <v>34.561199</v>
      </c>
      <c r="X550" s="1" t="s">
        <v>70</v>
      </c>
      <c r="Y550" s="1" t="s">
        <v>70</v>
      </c>
      <c r="Z550" s="1" t="s">
        <v>70</v>
      </c>
      <c r="AA550" s="1" t="s">
        <v>70</v>
      </c>
      <c r="AB550" s="1" t="s">
        <v>70</v>
      </c>
      <c r="AC550" s="1" t="s">
        <v>80</v>
      </c>
      <c r="BG550" s="1">
        <v>2009.0</v>
      </c>
    </row>
    <row r="551">
      <c r="A551" s="1">
        <v>1010815.0</v>
      </c>
      <c r="B551" s="1" t="s">
        <v>3071</v>
      </c>
      <c r="C551" s="2" t="s">
        <v>3072</v>
      </c>
      <c r="D551" s="1" t="s">
        <v>3071</v>
      </c>
      <c r="H551" s="1" t="s">
        <v>3073</v>
      </c>
      <c r="I551" s="1" t="s">
        <v>2882</v>
      </c>
      <c r="J551" s="1" t="s">
        <v>3074</v>
      </c>
      <c r="K551" s="1" t="s">
        <v>502</v>
      </c>
      <c r="L551" s="1">
        <v>71006.0</v>
      </c>
      <c r="M551" s="1" t="s">
        <v>3075</v>
      </c>
      <c r="N551" s="1" t="s">
        <v>967</v>
      </c>
      <c r="U551" s="1">
        <v>-93.737022</v>
      </c>
      <c r="V551" s="1">
        <v>32.694859</v>
      </c>
      <c r="X551" s="1" t="s">
        <v>69</v>
      </c>
      <c r="Y551" s="1" t="s">
        <v>70</v>
      </c>
      <c r="Z551" s="1" t="s">
        <v>70</v>
      </c>
      <c r="AA551" s="1" t="s">
        <v>69</v>
      </c>
      <c r="AB551" s="1" t="s">
        <v>70</v>
      </c>
      <c r="AC551" s="1" t="s">
        <v>80</v>
      </c>
      <c r="AD551" s="1" t="s">
        <v>69</v>
      </c>
      <c r="AE551" s="1" t="s">
        <v>69</v>
      </c>
      <c r="AF551" s="1" t="s">
        <v>69</v>
      </c>
      <c r="AG551" s="1" t="s">
        <v>69</v>
      </c>
      <c r="AH551" s="1" t="s">
        <v>69</v>
      </c>
      <c r="AI551" s="1" t="s">
        <v>69</v>
      </c>
      <c r="AJ551" s="1" t="s">
        <v>69</v>
      </c>
      <c r="AK551" s="1" t="s">
        <v>69</v>
      </c>
      <c r="AL551" s="1" t="s">
        <v>69</v>
      </c>
      <c r="AM551" s="1" t="s">
        <v>69</v>
      </c>
      <c r="AN551" s="1" t="s">
        <v>69</v>
      </c>
      <c r="AO551" s="1" t="s">
        <v>69</v>
      </c>
      <c r="AP551" s="1" t="s">
        <v>70</v>
      </c>
      <c r="AQ551" s="1" t="s">
        <v>69</v>
      </c>
      <c r="AR551" s="1" t="s">
        <v>69</v>
      </c>
      <c r="AS551" s="1" t="s">
        <v>69</v>
      </c>
      <c r="AT551" s="1" t="s">
        <v>69</v>
      </c>
      <c r="AU551" s="1" t="s">
        <v>69</v>
      </c>
      <c r="AV551" s="1" t="s">
        <v>70</v>
      </c>
      <c r="AW551" s="1" t="s">
        <v>70</v>
      </c>
      <c r="AX551" s="1" t="s">
        <v>69</v>
      </c>
      <c r="AY551" s="1" t="s">
        <v>69</v>
      </c>
      <c r="AZ551" s="1" t="s">
        <v>69</v>
      </c>
      <c r="BA551" s="1" t="s">
        <v>69</v>
      </c>
      <c r="BB551" s="1" t="s">
        <v>70</v>
      </c>
      <c r="BC551" s="1" t="s">
        <v>70</v>
      </c>
      <c r="BD551" s="1" t="s">
        <v>69</v>
      </c>
      <c r="BE551" s="1" t="s">
        <v>70</v>
      </c>
      <c r="BF551" s="1" t="s">
        <v>70</v>
      </c>
      <c r="BG551" s="3">
        <v>42044.66875</v>
      </c>
    </row>
    <row r="552">
      <c r="A552" s="1">
        <v>1005291.0</v>
      </c>
      <c r="B552" s="1" t="s">
        <v>3076</v>
      </c>
      <c r="D552" s="2" t="s">
        <v>3077</v>
      </c>
      <c r="H552" s="1" t="s">
        <v>3078</v>
      </c>
      <c r="I552" s="1" t="s">
        <v>3079</v>
      </c>
      <c r="J552" s="1" t="s">
        <v>3080</v>
      </c>
      <c r="K552" s="1" t="s">
        <v>575</v>
      </c>
      <c r="L552" s="1">
        <v>49022.0</v>
      </c>
      <c r="M552" s="1" t="s">
        <v>3081</v>
      </c>
      <c r="N552" s="1" t="s">
        <v>3082</v>
      </c>
      <c r="U552" s="1">
        <v>-86.454636</v>
      </c>
      <c r="V552" s="1">
        <v>42.115795</v>
      </c>
      <c r="X552" s="1" t="s">
        <v>69</v>
      </c>
      <c r="Y552" s="1" t="s">
        <v>69</v>
      </c>
      <c r="Z552" s="1" t="s">
        <v>70</v>
      </c>
      <c r="AA552" s="1" t="s">
        <v>69</v>
      </c>
      <c r="AB552" s="1" t="s">
        <v>69</v>
      </c>
      <c r="AC552" s="1" t="s">
        <v>80</v>
      </c>
      <c r="AD552" s="1" t="s">
        <v>69</v>
      </c>
      <c r="AE552" s="1" t="s">
        <v>70</v>
      </c>
      <c r="AF552" s="1" t="s">
        <v>70</v>
      </c>
      <c r="AG552" s="1" t="s">
        <v>70</v>
      </c>
      <c r="AH552" s="1" t="s">
        <v>70</v>
      </c>
      <c r="AI552" s="1" t="s">
        <v>70</v>
      </c>
      <c r="AJ552" s="1" t="s">
        <v>69</v>
      </c>
      <c r="AK552" s="1" t="s">
        <v>69</v>
      </c>
      <c r="AL552" s="1" t="s">
        <v>70</v>
      </c>
      <c r="AM552" s="1" t="s">
        <v>70</v>
      </c>
      <c r="AN552" s="1" t="s">
        <v>70</v>
      </c>
      <c r="AO552" s="1" t="s">
        <v>70</v>
      </c>
      <c r="AP552" s="1" t="s">
        <v>70</v>
      </c>
      <c r="AQ552" s="1" t="s">
        <v>70</v>
      </c>
      <c r="AR552" s="1" t="s">
        <v>70</v>
      </c>
      <c r="AS552" s="1" t="s">
        <v>70</v>
      </c>
      <c r="AT552" s="1" t="s">
        <v>70</v>
      </c>
      <c r="AU552" s="1" t="s">
        <v>70</v>
      </c>
      <c r="AV552" s="1" t="s">
        <v>70</v>
      </c>
      <c r="AW552" s="1" t="s">
        <v>70</v>
      </c>
      <c r="AX552" s="1" t="s">
        <v>70</v>
      </c>
      <c r="AY552" s="1" t="s">
        <v>70</v>
      </c>
      <c r="AZ552" s="1" t="s">
        <v>69</v>
      </c>
      <c r="BA552" s="1" t="s">
        <v>70</v>
      </c>
      <c r="BB552" s="1" t="s">
        <v>70</v>
      </c>
      <c r="BC552" s="1" t="s">
        <v>70</v>
      </c>
      <c r="BD552" s="1" t="s">
        <v>70</v>
      </c>
      <c r="BE552" s="1" t="s">
        <v>70</v>
      </c>
      <c r="BF552" s="1" t="s">
        <v>70</v>
      </c>
      <c r="BG552" s="3">
        <v>42096.60763888889</v>
      </c>
    </row>
    <row r="553">
      <c r="A553" s="1">
        <v>1012718.0</v>
      </c>
      <c r="B553" s="1" t="s">
        <v>3083</v>
      </c>
      <c r="C553" s="2" t="s">
        <v>3084</v>
      </c>
      <c r="D553" s="2" t="s">
        <v>3085</v>
      </c>
      <c r="H553" s="1" t="s">
        <v>3086</v>
      </c>
      <c r="I553" s="1" t="s">
        <v>3087</v>
      </c>
      <c r="J553" s="1" t="s">
        <v>2882</v>
      </c>
      <c r="K553" s="1" t="s">
        <v>1630</v>
      </c>
      <c r="L553" s="1">
        <v>72712.0</v>
      </c>
      <c r="M553" s="1" t="s">
        <v>3088</v>
      </c>
      <c r="N553" s="1" t="s">
        <v>1900</v>
      </c>
      <c r="U553" s="1">
        <v>-94.208817</v>
      </c>
      <c r="V553" s="1">
        <v>36.372349</v>
      </c>
      <c r="X553" s="1" t="s">
        <v>69</v>
      </c>
      <c r="Y553" s="1" t="s">
        <v>69</v>
      </c>
      <c r="Z553" s="1" t="s">
        <v>69</v>
      </c>
      <c r="AA553" s="1" t="s">
        <v>69</v>
      </c>
      <c r="AB553" s="1" t="s">
        <v>69</v>
      </c>
      <c r="AC553" s="1" t="s">
        <v>80</v>
      </c>
      <c r="AD553" s="1" t="s">
        <v>69</v>
      </c>
      <c r="AE553" s="1" t="s">
        <v>69</v>
      </c>
      <c r="AF553" s="1" t="s">
        <v>69</v>
      </c>
      <c r="AG553" s="1" t="s">
        <v>69</v>
      </c>
      <c r="AH553" s="1" t="s">
        <v>69</v>
      </c>
      <c r="AI553" s="1" t="s">
        <v>70</v>
      </c>
      <c r="AJ553" s="1" t="s">
        <v>69</v>
      </c>
      <c r="AK553" s="1" t="s">
        <v>69</v>
      </c>
      <c r="AL553" s="1" t="s">
        <v>69</v>
      </c>
      <c r="AM553" s="1" t="s">
        <v>69</v>
      </c>
      <c r="AN553" s="1" t="s">
        <v>70</v>
      </c>
      <c r="AO553" s="1" t="s">
        <v>69</v>
      </c>
      <c r="AP553" s="1" t="s">
        <v>70</v>
      </c>
      <c r="AQ553" s="1" t="s">
        <v>70</v>
      </c>
      <c r="AR553" s="1" t="s">
        <v>70</v>
      </c>
      <c r="AS553" s="1" t="s">
        <v>69</v>
      </c>
      <c r="AT553" s="1" t="s">
        <v>69</v>
      </c>
      <c r="AU553" s="1" t="s">
        <v>69</v>
      </c>
      <c r="AV553" s="1" t="s">
        <v>70</v>
      </c>
      <c r="AW553" s="1" t="s">
        <v>70</v>
      </c>
      <c r="AX553" s="1" t="s">
        <v>69</v>
      </c>
      <c r="AY553" s="1" t="s">
        <v>70</v>
      </c>
      <c r="AZ553" s="1" t="s">
        <v>69</v>
      </c>
      <c r="BA553" s="1" t="s">
        <v>69</v>
      </c>
      <c r="BB553" s="1" t="s">
        <v>69</v>
      </c>
      <c r="BC553" s="1" t="s">
        <v>70</v>
      </c>
      <c r="BD553" s="1" t="s">
        <v>70</v>
      </c>
      <c r="BE553" s="1" t="s">
        <v>70</v>
      </c>
      <c r="BF553" s="1" t="s">
        <v>70</v>
      </c>
      <c r="BG553" s="3">
        <v>42572.74097222222</v>
      </c>
    </row>
    <row r="554">
      <c r="A554" s="1">
        <v>1010940.0</v>
      </c>
      <c r="B554" s="1" t="s">
        <v>3089</v>
      </c>
      <c r="C554" s="2" t="s">
        <v>3090</v>
      </c>
      <c r="D554" s="2" t="s">
        <v>3085</v>
      </c>
      <c r="H554" s="1" t="s">
        <v>3091</v>
      </c>
      <c r="I554" s="1" t="s">
        <v>3087</v>
      </c>
      <c r="J554" s="1" t="s">
        <v>2882</v>
      </c>
      <c r="K554" s="1" t="s">
        <v>1630</v>
      </c>
      <c r="L554" s="1">
        <v>72712.0</v>
      </c>
      <c r="M554" s="1" t="s">
        <v>3092</v>
      </c>
      <c r="N554" s="1" t="s">
        <v>1013</v>
      </c>
      <c r="U554" s="1">
        <v>-94.225174</v>
      </c>
      <c r="V554" s="1">
        <v>36.330894</v>
      </c>
      <c r="X554" s="1" t="s">
        <v>69</v>
      </c>
      <c r="Y554" s="1" t="s">
        <v>69</v>
      </c>
      <c r="Z554" s="1" t="s">
        <v>70</v>
      </c>
      <c r="AA554" s="1" t="s">
        <v>69</v>
      </c>
      <c r="AB554" s="1" t="s">
        <v>69</v>
      </c>
      <c r="AC554" s="1" t="s">
        <v>69</v>
      </c>
      <c r="AD554" s="1" t="s">
        <v>69</v>
      </c>
      <c r="AE554" s="1" t="s">
        <v>69</v>
      </c>
      <c r="AF554" s="1" t="s">
        <v>69</v>
      </c>
      <c r="AG554" s="1" t="s">
        <v>69</v>
      </c>
      <c r="AH554" s="1" t="s">
        <v>69</v>
      </c>
      <c r="AI554" s="1" t="s">
        <v>70</v>
      </c>
      <c r="AJ554" s="1" t="s">
        <v>70</v>
      </c>
      <c r="AK554" s="1" t="s">
        <v>69</v>
      </c>
      <c r="AL554" s="1" t="s">
        <v>69</v>
      </c>
      <c r="AM554" s="1" t="s">
        <v>69</v>
      </c>
      <c r="AN554" s="1" t="s">
        <v>70</v>
      </c>
      <c r="AO554" s="1" t="s">
        <v>69</v>
      </c>
      <c r="AP554" s="1" t="s">
        <v>70</v>
      </c>
      <c r="AQ554" s="1" t="s">
        <v>70</v>
      </c>
      <c r="AR554" s="1" t="s">
        <v>70</v>
      </c>
      <c r="AS554" s="1" t="s">
        <v>70</v>
      </c>
      <c r="AT554" s="1" t="s">
        <v>70</v>
      </c>
      <c r="AU554" s="1" t="s">
        <v>69</v>
      </c>
      <c r="AV554" s="1" t="s">
        <v>70</v>
      </c>
      <c r="AW554" s="1" t="s">
        <v>70</v>
      </c>
      <c r="AX554" s="1" t="s">
        <v>70</v>
      </c>
      <c r="AY554" s="1" t="s">
        <v>70</v>
      </c>
      <c r="AZ554" s="1" t="s">
        <v>69</v>
      </c>
      <c r="BA554" s="1" t="s">
        <v>70</v>
      </c>
      <c r="BB554" s="1" t="s">
        <v>70</v>
      </c>
      <c r="BC554" s="1" t="s">
        <v>69</v>
      </c>
      <c r="BD554" s="1" t="s">
        <v>70</v>
      </c>
      <c r="BE554" s="1" t="s">
        <v>70</v>
      </c>
      <c r="BF554" s="1" t="s">
        <v>70</v>
      </c>
      <c r="BG554" s="3">
        <v>42082.62222222222</v>
      </c>
    </row>
    <row r="555">
      <c r="A555" s="1">
        <v>1012011.0</v>
      </c>
      <c r="B555" s="1" t="s">
        <v>3093</v>
      </c>
      <c r="C555" s="2" t="s">
        <v>3094</v>
      </c>
      <c r="D555" s="2" t="s">
        <v>3095</v>
      </c>
      <c r="E555" s="2" t="s">
        <v>3096</v>
      </c>
      <c r="H555" s="1" t="s">
        <v>3097</v>
      </c>
      <c r="I555" s="1" t="s">
        <v>3098</v>
      </c>
      <c r="J555" s="1" t="s">
        <v>1124</v>
      </c>
      <c r="K555" s="1" t="s">
        <v>582</v>
      </c>
      <c r="L555" s="1">
        <v>40403.0</v>
      </c>
      <c r="M555" s="1" t="s">
        <v>3099</v>
      </c>
      <c r="N555" s="1" t="s">
        <v>3100</v>
      </c>
      <c r="U555" s="1">
        <v>-84.297478</v>
      </c>
      <c r="V555" s="1">
        <v>37.568211</v>
      </c>
      <c r="X555" s="1" t="s">
        <v>69</v>
      </c>
      <c r="Y555" s="1" t="s">
        <v>69</v>
      </c>
      <c r="Z555" s="1" t="s">
        <v>70</v>
      </c>
      <c r="AA555" s="1" t="s">
        <v>69</v>
      </c>
      <c r="AB555" s="1" t="s">
        <v>69</v>
      </c>
      <c r="AC555" s="1" t="s">
        <v>69</v>
      </c>
      <c r="AD555" s="1" t="s">
        <v>69</v>
      </c>
      <c r="AE555" s="1" t="s">
        <v>70</v>
      </c>
      <c r="AF555" s="1" t="s">
        <v>69</v>
      </c>
      <c r="AG555" s="1" t="s">
        <v>69</v>
      </c>
      <c r="AH555" s="1" t="s">
        <v>69</v>
      </c>
      <c r="AI555" s="1" t="s">
        <v>70</v>
      </c>
      <c r="AJ555" s="1" t="s">
        <v>69</v>
      </c>
      <c r="AK555" s="1" t="s">
        <v>69</v>
      </c>
      <c r="AL555" s="1" t="s">
        <v>69</v>
      </c>
      <c r="AM555" s="1" t="s">
        <v>69</v>
      </c>
      <c r="AN555" s="1" t="s">
        <v>69</v>
      </c>
      <c r="AO555" s="1" t="s">
        <v>69</v>
      </c>
      <c r="AP555" s="1" t="s">
        <v>70</v>
      </c>
      <c r="AQ555" s="1" t="s">
        <v>70</v>
      </c>
      <c r="AR555" s="1" t="s">
        <v>69</v>
      </c>
      <c r="AS555" s="1" t="s">
        <v>69</v>
      </c>
      <c r="AT555" s="1" t="s">
        <v>69</v>
      </c>
      <c r="AU555" s="1" t="s">
        <v>69</v>
      </c>
      <c r="AV555" s="1" t="s">
        <v>69</v>
      </c>
      <c r="AW555" s="1" t="s">
        <v>70</v>
      </c>
      <c r="AX555" s="1" t="s">
        <v>69</v>
      </c>
      <c r="AY555" s="1" t="s">
        <v>69</v>
      </c>
      <c r="AZ555" s="1" t="s">
        <v>69</v>
      </c>
      <c r="BA555" s="1" t="s">
        <v>69</v>
      </c>
      <c r="BB555" s="1" t="s">
        <v>70</v>
      </c>
      <c r="BC555" s="1" t="s">
        <v>69</v>
      </c>
      <c r="BD555" s="1" t="s">
        <v>70</v>
      </c>
      <c r="BE555" s="1" t="s">
        <v>70</v>
      </c>
      <c r="BF555" s="1" t="s">
        <v>70</v>
      </c>
      <c r="BG555" s="3">
        <v>42537.67291666667</v>
      </c>
    </row>
    <row r="556">
      <c r="A556" s="1">
        <v>1009491.0</v>
      </c>
      <c r="B556" s="1" t="s">
        <v>3101</v>
      </c>
      <c r="C556" s="2" t="s">
        <v>3102</v>
      </c>
      <c r="D556" s="2" t="s">
        <v>3103</v>
      </c>
      <c r="H556" s="1" t="s">
        <v>3104</v>
      </c>
      <c r="I556" s="1" t="s">
        <v>3105</v>
      </c>
      <c r="K556" s="1" t="s">
        <v>561</v>
      </c>
      <c r="L556" s="1">
        <v>30096.0</v>
      </c>
      <c r="U556" s="1">
        <v>-84.188301</v>
      </c>
      <c r="V556" s="1">
        <v>33.9851</v>
      </c>
      <c r="X556" s="1" t="s">
        <v>69</v>
      </c>
      <c r="Y556" s="1" t="s">
        <v>70</v>
      </c>
      <c r="Z556" s="1" t="s">
        <v>70</v>
      </c>
      <c r="AA556" s="1" t="s">
        <v>70</v>
      </c>
      <c r="AB556" s="1" t="s">
        <v>70</v>
      </c>
      <c r="AC556" s="1" t="s">
        <v>80</v>
      </c>
      <c r="BG556" s="1">
        <v>2013.0</v>
      </c>
    </row>
    <row r="557">
      <c r="A557" s="1">
        <v>1005183.0</v>
      </c>
      <c r="B557" s="1" t="s">
        <v>3106</v>
      </c>
      <c r="C557" s="2" t="s">
        <v>3107</v>
      </c>
      <c r="D557" s="2" t="s">
        <v>3108</v>
      </c>
      <c r="G557" s="1" t="s">
        <v>3109</v>
      </c>
      <c r="H557" s="1" t="s">
        <v>3110</v>
      </c>
      <c r="I557" s="1" t="s">
        <v>3111</v>
      </c>
      <c r="J557" s="1" t="s">
        <v>3112</v>
      </c>
      <c r="K557" s="1" t="s">
        <v>881</v>
      </c>
      <c r="L557" s="1">
        <v>25411.0</v>
      </c>
      <c r="M557" s="1" t="s">
        <v>3113</v>
      </c>
      <c r="N557" s="1" t="s">
        <v>305</v>
      </c>
      <c r="U557" s="1">
        <v>-78.227531</v>
      </c>
      <c r="V557" s="1">
        <v>39.624722</v>
      </c>
      <c r="X557" s="1" t="s">
        <v>69</v>
      </c>
      <c r="Y557" s="1" t="s">
        <v>70</v>
      </c>
      <c r="Z557" s="1" t="s">
        <v>70</v>
      </c>
      <c r="AA557" s="1" t="s">
        <v>69</v>
      </c>
      <c r="AB557" s="1" t="s">
        <v>69</v>
      </c>
      <c r="AC557" s="1" t="s">
        <v>69</v>
      </c>
      <c r="AD557" s="1" t="s">
        <v>69</v>
      </c>
      <c r="AE557" s="1" t="s">
        <v>69</v>
      </c>
      <c r="AF557" s="1" t="s">
        <v>69</v>
      </c>
      <c r="AG557" s="1" t="s">
        <v>69</v>
      </c>
      <c r="AH557" s="1" t="s">
        <v>69</v>
      </c>
      <c r="AI557" s="1" t="s">
        <v>70</v>
      </c>
      <c r="AJ557" s="1" t="s">
        <v>69</v>
      </c>
      <c r="AK557" s="1" t="s">
        <v>69</v>
      </c>
      <c r="AL557" s="1" t="s">
        <v>69</v>
      </c>
      <c r="AM557" s="1" t="s">
        <v>69</v>
      </c>
      <c r="AN557" s="1" t="s">
        <v>70</v>
      </c>
      <c r="AO557" s="1" t="s">
        <v>69</v>
      </c>
      <c r="AP557" s="1" t="s">
        <v>70</v>
      </c>
      <c r="AQ557" s="1" t="s">
        <v>70</v>
      </c>
      <c r="AR557" s="1" t="s">
        <v>69</v>
      </c>
      <c r="AS557" s="1" t="s">
        <v>69</v>
      </c>
      <c r="AT557" s="1" t="s">
        <v>69</v>
      </c>
      <c r="AU557" s="1" t="s">
        <v>69</v>
      </c>
      <c r="AV557" s="1" t="s">
        <v>70</v>
      </c>
      <c r="AW557" s="1" t="s">
        <v>70</v>
      </c>
      <c r="AX557" s="1" t="s">
        <v>69</v>
      </c>
      <c r="AY557" s="1" t="s">
        <v>70</v>
      </c>
      <c r="AZ557" s="1" t="s">
        <v>69</v>
      </c>
      <c r="BA557" s="1" t="s">
        <v>70</v>
      </c>
      <c r="BB557" s="1" t="s">
        <v>69</v>
      </c>
      <c r="BC557" s="1" t="s">
        <v>69</v>
      </c>
      <c r="BD557" s="1" t="s">
        <v>70</v>
      </c>
      <c r="BE557" s="1" t="s">
        <v>70</v>
      </c>
      <c r="BF557" s="1" t="s">
        <v>69</v>
      </c>
      <c r="BG557" s="3">
        <v>43308.38402777778</v>
      </c>
    </row>
    <row r="558">
      <c r="A558" s="1">
        <v>1019005.0</v>
      </c>
      <c r="B558" s="1" t="s">
        <v>3114</v>
      </c>
      <c r="H558" s="1" t="s">
        <v>3115</v>
      </c>
      <c r="I558" s="1" t="s">
        <v>3116</v>
      </c>
      <c r="J558" s="1" t="s">
        <v>3117</v>
      </c>
      <c r="K558" s="1" t="s">
        <v>77</v>
      </c>
      <c r="L558" s="1">
        <v>43504.0</v>
      </c>
      <c r="M558" s="1" t="s">
        <v>3118</v>
      </c>
      <c r="N558" s="1" t="s">
        <v>205</v>
      </c>
      <c r="U558" s="1">
        <v>-83.839417</v>
      </c>
      <c r="V558" s="1">
        <v>41.715538</v>
      </c>
      <c r="X558" s="1" t="s">
        <v>69</v>
      </c>
      <c r="Y558" s="1" t="s">
        <v>70</v>
      </c>
      <c r="Z558" s="1" t="s">
        <v>70</v>
      </c>
      <c r="AA558" s="1" t="s">
        <v>70</v>
      </c>
      <c r="AB558" s="1" t="s">
        <v>70</v>
      </c>
      <c r="AC558" s="1" t="s">
        <v>80</v>
      </c>
      <c r="AD558" s="1" t="s">
        <v>69</v>
      </c>
      <c r="AE558" s="1" t="s">
        <v>69</v>
      </c>
      <c r="AF558" s="1" t="s">
        <v>69</v>
      </c>
      <c r="AG558" s="1" t="s">
        <v>70</v>
      </c>
      <c r="AH558" s="1" t="s">
        <v>70</v>
      </c>
      <c r="AI558" s="1" t="s">
        <v>70</v>
      </c>
      <c r="AJ558" s="1" t="s">
        <v>69</v>
      </c>
      <c r="AK558" s="1" t="s">
        <v>69</v>
      </c>
      <c r="AL558" s="1" t="s">
        <v>69</v>
      </c>
      <c r="AM558" s="1" t="s">
        <v>69</v>
      </c>
      <c r="AN558" s="1" t="s">
        <v>69</v>
      </c>
      <c r="AO558" s="1" t="s">
        <v>70</v>
      </c>
      <c r="AP558" s="1" t="s">
        <v>70</v>
      </c>
      <c r="AQ558" s="1" t="s">
        <v>70</v>
      </c>
      <c r="AR558" s="1" t="s">
        <v>70</v>
      </c>
      <c r="AS558" s="1" t="s">
        <v>70</v>
      </c>
      <c r="AT558" s="1" t="s">
        <v>70</v>
      </c>
      <c r="AU558" s="1" t="s">
        <v>69</v>
      </c>
      <c r="AV558" s="1" t="s">
        <v>70</v>
      </c>
      <c r="AW558" s="1" t="s">
        <v>69</v>
      </c>
      <c r="AX558" s="1" t="s">
        <v>70</v>
      </c>
      <c r="AY558" s="1" t="s">
        <v>70</v>
      </c>
      <c r="AZ558" s="1" t="s">
        <v>69</v>
      </c>
      <c r="BA558" s="1" t="s">
        <v>70</v>
      </c>
      <c r="BB558" s="1" t="s">
        <v>70</v>
      </c>
      <c r="BC558" s="1" t="s">
        <v>70</v>
      </c>
      <c r="BD558" s="1" t="s">
        <v>70</v>
      </c>
      <c r="BE558" s="1" t="s">
        <v>70</v>
      </c>
      <c r="BF558" s="1" t="s">
        <v>70</v>
      </c>
      <c r="BG558" s="3">
        <v>43172.67291666667</v>
      </c>
    </row>
    <row r="559">
      <c r="A559" s="1">
        <v>1007371.0</v>
      </c>
      <c r="B559" s="1" t="s">
        <v>3119</v>
      </c>
      <c r="H559" s="1" t="s">
        <v>3120</v>
      </c>
      <c r="I559" s="1" t="s">
        <v>527</v>
      </c>
      <c r="J559" s="1" t="s">
        <v>528</v>
      </c>
      <c r="K559" s="1" t="s">
        <v>96</v>
      </c>
      <c r="L559" s="1">
        <v>13440.0</v>
      </c>
      <c r="M559" s="1" t="s">
        <v>3121</v>
      </c>
      <c r="N559" s="1" t="s">
        <v>3122</v>
      </c>
      <c r="U559" s="1">
        <v>-75.458305</v>
      </c>
      <c r="V559" s="1">
        <v>43.210056</v>
      </c>
      <c r="W559" s="1" t="s">
        <v>99</v>
      </c>
      <c r="X559" s="1" t="s">
        <v>69</v>
      </c>
      <c r="Y559" s="1" t="s">
        <v>69</v>
      </c>
      <c r="Z559" s="1" t="s">
        <v>69</v>
      </c>
      <c r="AA559" s="1" t="s">
        <v>69</v>
      </c>
      <c r="AB559" s="1" t="s">
        <v>69</v>
      </c>
      <c r="AC559" s="1" t="s">
        <v>70</v>
      </c>
      <c r="AD559" s="1" t="s">
        <v>69</v>
      </c>
      <c r="AE559" s="1" t="s">
        <v>69</v>
      </c>
      <c r="AF559" s="1" t="s">
        <v>69</v>
      </c>
      <c r="AG559" s="1" t="s">
        <v>69</v>
      </c>
      <c r="AH559" s="1" t="s">
        <v>70</v>
      </c>
      <c r="AI559" s="1" t="s">
        <v>70</v>
      </c>
      <c r="AJ559" s="1" t="s">
        <v>69</v>
      </c>
      <c r="AK559" s="1" t="s">
        <v>69</v>
      </c>
      <c r="AL559" s="1" t="s">
        <v>69</v>
      </c>
      <c r="AM559" s="1" t="s">
        <v>69</v>
      </c>
      <c r="AN559" s="1" t="s">
        <v>69</v>
      </c>
      <c r="AO559" s="1" t="s">
        <v>70</v>
      </c>
      <c r="AP559" s="1" t="s">
        <v>70</v>
      </c>
      <c r="AQ559" s="1" t="s">
        <v>70</v>
      </c>
      <c r="AR559" s="1" t="s">
        <v>69</v>
      </c>
      <c r="AS559" s="1" t="s">
        <v>70</v>
      </c>
      <c r="AT559" s="1" t="s">
        <v>69</v>
      </c>
      <c r="AU559" s="1" t="s">
        <v>70</v>
      </c>
      <c r="AV559" s="1" t="s">
        <v>70</v>
      </c>
      <c r="AW559" s="1" t="s">
        <v>69</v>
      </c>
      <c r="AX559" s="1" t="s">
        <v>70</v>
      </c>
      <c r="AY559" s="1" t="s">
        <v>70</v>
      </c>
      <c r="AZ559" s="1" t="s">
        <v>69</v>
      </c>
      <c r="BA559" s="1" t="s">
        <v>70</v>
      </c>
      <c r="BB559" s="1" t="s">
        <v>70</v>
      </c>
      <c r="BC559" s="1" t="s">
        <v>70</v>
      </c>
      <c r="BD559" s="1" t="s">
        <v>70</v>
      </c>
      <c r="BE559" s="1" t="s">
        <v>70</v>
      </c>
      <c r="BF559" s="1" t="s">
        <v>70</v>
      </c>
      <c r="BG559" s="3">
        <v>41718.410416666666</v>
      </c>
    </row>
    <row r="560">
      <c r="A560" s="1">
        <v>1004320.0</v>
      </c>
      <c r="B560" s="1" t="s">
        <v>3123</v>
      </c>
      <c r="H560" s="1" t="s">
        <v>3124</v>
      </c>
      <c r="I560" s="1" t="s">
        <v>3125</v>
      </c>
      <c r="J560" s="1" t="s">
        <v>612</v>
      </c>
      <c r="K560" s="1" t="s">
        <v>488</v>
      </c>
      <c r="M560" s="1" t="s">
        <v>3126</v>
      </c>
      <c r="N560" s="1" t="s">
        <v>3127</v>
      </c>
      <c r="U560" s="1">
        <v>-73.207001</v>
      </c>
      <c r="V560" s="1">
        <v>42.490002</v>
      </c>
      <c r="W560" s="1" t="s">
        <v>136</v>
      </c>
      <c r="X560" s="1" t="s">
        <v>69</v>
      </c>
      <c r="Y560" s="1" t="s">
        <v>69</v>
      </c>
      <c r="Z560" s="1" t="s">
        <v>70</v>
      </c>
      <c r="AA560" s="1" t="s">
        <v>69</v>
      </c>
      <c r="AB560" s="1" t="s">
        <v>70</v>
      </c>
      <c r="AC560" s="1" t="s">
        <v>69</v>
      </c>
      <c r="AD560" s="1" t="s">
        <v>69</v>
      </c>
      <c r="AE560" s="1" t="s">
        <v>69</v>
      </c>
      <c r="AF560" s="1" t="s">
        <v>70</v>
      </c>
      <c r="AG560" s="1" t="s">
        <v>69</v>
      </c>
      <c r="AH560" s="1" t="s">
        <v>69</v>
      </c>
      <c r="AI560" s="1" t="s">
        <v>70</v>
      </c>
      <c r="AJ560" s="1" t="s">
        <v>69</v>
      </c>
      <c r="AK560" s="1" t="s">
        <v>69</v>
      </c>
      <c r="AL560" s="1" t="s">
        <v>69</v>
      </c>
      <c r="AM560" s="1" t="s">
        <v>69</v>
      </c>
      <c r="AN560" s="1" t="s">
        <v>69</v>
      </c>
      <c r="AO560" s="1" t="s">
        <v>69</v>
      </c>
      <c r="AP560" s="1" t="s">
        <v>69</v>
      </c>
      <c r="AQ560" s="1" t="s">
        <v>70</v>
      </c>
      <c r="AR560" s="1" t="s">
        <v>69</v>
      </c>
      <c r="AS560" s="1" t="s">
        <v>69</v>
      </c>
      <c r="AT560" s="1" t="s">
        <v>69</v>
      </c>
      <c r="AU560" s="1" t="s">
        <v>69</v>
      </c>
      <c r="AV560" s="1" t="s">
        <v>70</v>
      </c>
      <c r="AW560" s="1" t="s">
        <v>70</v>
      </c>
      <c r="AX560" s="1" t="s">
        <v>70</v>
      </c>
      <c r="AY560" s="1" t="s">
        <v>70</v>
      </c>
      <c r="AZ560" s="1" t="s">
        <v>70</v>
      </c>
      <c r="BA560" s="1" t="s">
        <v>70</v>
      </c>
      <c r="BB560" s="1" t="s">
        <v>70</v>
      </c>
      <c r="BC560" s="1" t="s">
        <v>70</v>
      </c>
      <c r="BD560" s="1" t="s">
        <v>70</v>
      </c>
      <c r="BE560" s="1" t="s">
        <v>70</v>
      </c>
      <c r="BF560" s="1" t="s">
        <v>70</v>
      </c>
      <c r="BG560" s="3">
        <v>41135.61875</v>
      </c>
    </row>
    <row r="561">
      <c r="A561" s="1">
        <v>1005773.0</v>
      </c>
      <c r="B561" s="1" t="s">
        <v>3128</v>
      </c>
      <c r="C561" s="2" t="s">
        <v>3129</v>
      </c>
      <c r="D561" s="2" t="s">
        <v>3130</v>
      </c>
      <c r="H561" s="1" t="s">
        <v>3131</v>
      </c>
      <c r="I561" s="1" t="s">
        <v>3132</v>
      </c>
      <c r="J561" s="1" t="s">
        <v>612</v>
      </c>
      <c r="K561" s="1" t="s">
        <v>488</v>
      </c>
      <c r="L561" s="1">
        <v>1230.0</v>
      </c>
      <c r="M561" s="1" t="s">
        <v>3133</v>
      </c>
      <c r="N561" s="1" t="s">
        <v>1221</v>
      </c>
      <c r="U561" s="1">
        <v>-73.328857</v>
      </c>
      <c r="V561" s="1">
        <v>42.244141</v>
      </c>
      <c r="X561" s="1" t="s">
        <v>69</v>
      </c>
      <c r="Y561" s="1" t="s">
        <v>70</v>
      </c>
      <c r="Z561" s="1" t="s">
        <v>70</v>
      </c>
      <c r="AA561" s="1" t="s">
        <v>70</v>
      </c>
      <c r="AB561" s="1" t="s">
        <v>69</v>
      </c>
      <c r="AC561" s="1" t="s">
        <v>69</v>
      </c>
      <c r="AD561" s="1" t="s">
        <v>69</v>
      </c>
      <c r="AE561" s="1" t="s">
        <v>69</v>
      </c>
      <c r="AF561" s="1" t="s">
        <v>69</v>
      </c>
      <c r="AG561" s="1" t="s">
        <v>70</v>
      </c>
      <c r="AH561" s="1" t="s">
        <v>69</v>
      </c>
      <c r="AI561" s="1" t="s">
        <v>70</v>
      </c>
      <c r="AJ561" s="1" t="s">
        <v>69</v>
      </c>
      <c r="AK561" s="1" t="s">
        <v>69</v>
      </c>
      <c r="AL561" s="1" t="s">
        <v>69</v>
      </c>
      <c r="AM561" s="1" t="s">
        <v>69</v>
      </c>
      <c r="AN561" s="1" t="s">
        <v>69</v>
      </c>
      <c r="AO561" s="1" t="s">
        <v>69</v>
      </c>
      <c r="AP561" s="1" t="s">
        <v>70</v>
      </c>
      <c r="AQ561" s="1" t="s">
        <v>70</v>
      </c>
      <c r="AR561" s="1" t="s">
        <v>70</v>
      </c>
      <c r="AS561" s="1" t="s">
        <v>69</v>
      </c>
      <c r="AT561" s="1" t="s">
        <v>69</v>
      </c>
      <c r="AU561" s="1" t="s">
        <v>69</v>
      </c>
      <c r="AV561" s="1" t="s">
        <v>70</v>
      </c>
      <c r="AW561" s="1" t="s">
        <v>70</v>
      </c>
      <c r="AX561" s="1" t="s">
        <v>69</v>
      </c>
      <c r="AY561" s="1" t="s">
        <v>69</v>
      </c>
      <c r="AZ561" s="1" t="s">
        <v>69</v>
      </c>
      <c r="BA561" s="1" t="s">
        <v>70</v>
      </c>
      <c r="BB561" s="1" t="s">
        <v>70</v>
      </c>
      <c r="BC561" s="1" t="s">
        <v>69</v>
      </c>
      <c r="BD561" s="1" t="s">
        <v>70</v>
      </c>
      <c r="BE561" s="1" t="s">
        <v>69</v>
      </c>
      <c r="BF561" s="1" t="s">
        <v>70</v>
      </c>
      <c r="BG561" s="3">
        <v>42457.57361111111</v>
      </c>
    </row>
    <row r="562">
      <c r="A562" s="1">
        <v>1011835.0</v>
      </c>
      <c r="B562" s="1" t="s">
        <v>3134</v>
      </c>
      <c r="C562" s="2" t="s">
        <v>3129</v>
      </c>
      <c r="D562" s="2" t="s">
        <v>3130</v>
      </c>
      <c r="H562" s="1" t="s">
        <v>3135</v>
      </c>
      <c r="I562" s="1" t="s">
        <v>3136</v>
      </c>
      <c r="J562" s="1" t="s">
        <v>612</v>
      </c>
      <c r="K562" s="1" t="s">
        <v>488</v>
      </c>
      <c r="L562" s="1">
        <v>1267.0</v>
      </c>
      <c r="M562" s="1" t="s">
        <v>3137</v>
      </c>
      <c r="N562" s="1" t="s">
        <v>305</v>
      </c>
      <c r="U562" s="1">
        <v>-73.203545</v>
      </c>
      <c r="V562" s="1">
        <v>42.708839</v>
      </c>
      <c r="X562" s="1" t="s">
        <v>69</v>
      </c>
      <c r="Y562" s="1" t="s">
        <v>70</v>
      </c>
      <c r="Z562" s="1" t="s">
        <v>70</v>
      </c>
      <c r="AA562" s="1" t="s">
        <v>70</v>
      </c>
      <c r="AB562" s="1" t="s">
        <v>69</v>
      </c>
      <c r="AC562" s="1" t="s">
        <v>69</v>
      </c>
      <c r="AD562" s="1" t="s">
        <v>69</v>
      </c>
      <c r="AE562" s="1" t="s">
        <v>69</v>
      </c>
      <c r="AF562" s="1" t="s">
        <v>69</v>
      </c>
      <c r="AG562" s="1" t="s">
        <v>69</v>
      </c>
      <c r="AH562" s="1" t="s">
        <v>69</v>
      </c>
      <c r="AI562" s="1" t="s">
        <v>70</v>
      </c>
      <c r="AJ562" s="1" t="s">
        <v>69</v>
      </c>
      <c r="AK562" s="1" t="s">
        <v>69</v>
      </c>
      <c r="AL562" s="1" t="s">
        <v>69</v>
      </c>
      <c r="AM562" s="1" t="s">
        <v>69</v>
      </c>
      <c r="AN562" s="1" t="s">
        <v>69</v>
      </c>
      <c r="AO562" s="1" t="s">
        <v>69</v>
      </c>
      <c r="AP562" s="1" t="s">
        <v>70</v>
      </c>
      <c r="AQ562" s="1" t="s">
        <v>70</v>
      </c>
      <c r="AR562" s="1" t="s">
        <v>70</v>
      </c>
      <c r="AS562" s="1" t="s">
        <v>69</v>
      </c>
      <c r="AT562" s="1" t="s">
        <v>69</v>
      </c>
      <c r="AU562" s="1" t="s">
        <v>69</v>
      </c>
      <c r="AV562" s="1" t="s">
        <v>70</v>
      </c>
      <c r="AW562" s="1" t="s">
        <v>69</v>
      </c>
      <c r="AX562" s="1" t="s">
        <v>69</v>
      </c>
      <c r="AY562" s="1" t="s">
        <v>69</v>
      </c>
      <c r="AZ562" s="1" t="s">
        <v>69</v>
      </c>
      <c r="BA562" s="1" t="s">
        <v>69</v>
      </c>
      <c r="BB562" s="1" t="s">
        <v>70</v>
      </c>
      <c r="BC562" s="1" t="s">
        <v>69</v>
      </c>
      <c r="BD562" s="1" t="s">
        <v>70</v>
      </c>
      <c r="BE562" s="1" t="s">
        <v>69</v>
      </c>
      <c r="BF562" s="1" t="s">
        <v>70</v>
      </c>
      <c r="BG562" s="3">
        <v>42457.572916666664</v>
      </c>
    </row>
    <row r="563">
      <c r="A563" s="1">
        <v>1001622.0</v>
      </c>
      <c r="B563" s="1" t="s">
        <v>3138</v>
      </c>
      <c r="C563" s="2" t="s">
        <v>3139</v>
      </c>
      <c r="H563" s="1" t="s">
        <v>3140</v>
      </c>
      <c r="I563" s="1" t="s">
        <v>3141</v>
      </c>
      <c r="J563" s="1" t="s">
        <v>612</v>
      </c>
      <c r="K563" s="1" t="s">
        <v>488</v>
      </c>
      <c r="L563" s="1">
        <v>1201.0</v>
      </c>
      <c r="M563" s="1" t="s">
        <v>390</v>
      </c>
      <c r="N563" s="1" t="s">
        <v>3142</v>
      </c>
      <c r="U563" s="1">
        <v>-73.253487</v>
      </c>
      <c r="V563" s="1">
        <v>42.448215</v>
      </c>
      <c r="W563" s="1" t="s">
        <v>136</v>
      </c>
      <c r="X563" s="1" t="s">
        <v>70</v>
      </c>
      <c r="Y563" s="1" t="s">
        <v>69</v>
      </c>
      <c r="Z563" s="1" t="s">
        <v>70</v>
      </c>
      <c r="AA563" s="1" t="s">
        <v>69</v>
      </c>
      <c r="AB563" s="1" t="s">
        <v>70</v>
      </c>
      <c r="AC563" s="1" t="s">
        <v>80</v>
      </c>
      <c r="AD563" s="1" t="s">
        <v>69</v>
      </c>
      <c r="AE563" s="1" t="s">
        <v>69</v>
      </c>
      <c r="AF563" s="1" t="s">
        <v>69</v>
      </c>
      <c r="AG563" s="1" t="s">
        <v>69</v>
      </c>
      <c r="AH563" s="1" t="s">
        <v>69</v>
      </c>
      <c r="AI563" s="1" t="s">
        <v>70</v>
      </c>
      <c r="AJ563" s="1" t="s">
        <v>69</v>
      </c>
      <c r="AK563" s="1" t="s">
        <v>69</v>
      </c>
      <c r="AL563" s="1" t="s">
        <v>69</v>
      </c>
      <c r="AM563" s="1" t="s">
        <v>69</v>
      </c>
      <c r="AN563" s="1" t="s">
        <v>69</v>
      </c>
      <c r="AO563" s="1" t="s">
        <v>70</v>
      </c>
      <c r="AP563" s="1" t="s">
        <v>69</v>
      </c>
      <c r="AQ563" s="1" t="s">
        <v>69</v>
      </c>
      <c r="AR563" s="1" t="s">
        <v>69</v>
      </c>
      <c r="AS563" s="1" t="s">
        <v>69</v>
      </c>
      <c r="AT563" s="1" t="s">
        <v>69</v>
      </c>
      <c r="AU563" s="1" t="s">
        <v>69</v>
      </c>
      <c r="AV563" s="1" t="s">
        <v>70</v>
      </c>
      <c r="AW563" s="1" t="s">
        <v>70</v>
      </c>
      <c r="AX563" s="1" t="s">
        <v>70</v>
      </c>
      <c r="AY563" s="1" t="s">
        <v>70</v>
      </c>
      <c r="AZ563" s="1" t="s">
        <v>70</v>
      </c>
      <c r="BA563" s="1" t="s">
        <v>70</v>
      </c>
      <c r="BB563" s="1" t="s">
        <v>70</v>
      </c>
      <c r="BC563" s="1" t="s">
        <v>70</v>
      </c>
      <c r="BD563" s="1" t="s">
        <v>70</v>
      </c>
      <c r="BE563" s="1" t="s">
        <v>70</v>
      </c>
      <c r="BF563" s="1" t="s">
        <v>70</v>
      </c>
      <c r="BG563" s="3">
        <v>41053.61944444444</v>
      </c>
    </row>
    <row r="564">
      <c r="A564" s="1">
        <v>1007659.0</v>
      </c>
      <c r="B564" s="1" t="s">
        <v>3143</v>
      </c>
      <c r="C564" s="2" t="s">
        <v>3144</v>
      </c>
      <c r="H564" s="1" t="s">
        <v>3145</v>
      </c>
      <c r="I564" s="1" t="s">
        <v>684</v>
      </c>
      <c r="J564" s="1" t="s">
        <v>685</v>
      </c>
      <c r="K564" s="1" t="s">
        <v>311</v>
      </c>
      <c r="L564" s="1">
        <v>21811.0</v>
      </c>
      <c r="U564" s="1">
        <v>-76.819397</v>
      </c>
      <c r="V564" s="1">
        <v>39.064098</v>
      </c>
      <c r="X564" s="1" t="s">
        <v>70</v>
      </c>
      <c r="Y564" s="1" t="s">
        <v>69</v>
      </c>
      <c r="Z564" s="1" t="s">
        <v>70</v>
      </c>
      <c r="AA564" s="1" t="s">
        <v>69</v>
      </c>
      <c r="AB564" s="1" t="s">
        <v>70</v>
      </c>
      <c r="AC564" s="1" t="s">
        <v>80</v>
      </c>
      <c r="AD564" s="1" t="s">
        <v>69</v>
      </c>
      <c r="AE564" s="1" t="s">
        <v>70</v>
      </c>
      <c r="AF564" s="1" t="s">
        <v>70</v>
      </c>
      <c r="AG564" s="1" t="s">
        <v>69</v>
      </c>
      <c r="AH564" s="1" t="s">
        <v>70</v>
      </c>
      <c r="AI564" s="1" t="s">
        <v>70</v>
      </c>
      <c r="AJ564" s="1" t="s">
        <v>70</v>
      </c>
      <c r="AK564" s="1" t="s">
        <v>69</v>
      </c>
      <c r="AL564" s="1" t="s">
        <v>70</v>
      </c>
      <c r="AM564" s="1" t="s">
        <v>69</v>
      </c>
      <c r="AN564" s="1" t="s">
        <v>70</v>
      </c>
      <c r="AO564" s="1" t="s">
        <v>70</v>
      </c>
      <c r="AP564" s="1" t="s">
        <v>70</v>
      </c>
      <c r="AQ564" s="1" t="s">
        <v>70</v>
      </c>
      <c r="AR564" s="1" t="s">
        <v>69</v>
      </c>
      <c r="AS564" s="1" t="s">
        <v>70</v>
      </c>
      <c r="AT564" s="1" t="s">
        <v>70</v>
      </c>
      <c r="AU564" s="1" t="s">
        <v>70</v>
      </c>
      <c r="AV564" s="1" t="s">
        <v>70</v>
      </c>
      <c r="AW564" s="1" t="s">
        <v>70</v>
      </c>
      <c r="AX564" s="1" t="s">
        <v>70</v>
      </c>
      <c r="AY564" s="1" t="s">
        <v>70</v>
      </c>
      <c r="AZ564" s="1" t="s">
        <v>70</v>
      </c>
      <c r="BA564" s="1" t="s">
        <v>70</v>
      </c>
      <c r="BB564" s="1" t="s">
        <v>70</v>
      </c>
      <c r="BC564" s="1" t="s">
        <v>70</v>
      </c>
      <c r="BD564" s="1" t="s">
        <v>70</v>
      </c>
      <c r="BE564" s="1" t="s">
        <v>70</v>
      </c>
      <c r="BF564" s="1" t="s">
        <v>70</v>
      </c>
      <c r="BG564" s="3">
        <v>40748.38680555556</v>
      </c>
    </row>
    <row r="565">
      <c r="A565" s="1">
        <v>1011942.0</v>
      </c>
      <c r="B565" s="1" t="s">
        <v>3146</v>
      </c>
      <c r="C565" s="2" t="s">
        <v>3147</v>
      </c>
      <c r="D565" s="2" t="s">
        <v>3148</v>
      </c>
      <c r="F565" s="2" t="s">
        <v>3149</v>
      </c>
      <c r="H565" s="1" t="s">
        <v>3150</v>
      </c>
      <c r="I565" s="1" t="s">
        <v>684</v>
      </c>
      <c r="J565" s="1" t="s">
        <v>3151</v>
      </c>
      <c r="K565" s="1" t="s">
        <v>451</v>
      </c>
      <c r="L565" s="1">
        <v>54923.0</v>
      </c>
      <c r="M565" s="1" t="s">
        <v>3152</v>
      </c>
      <c r="N565" s="1" t="s">
        <v>2733</v>
      </c>
      <c r="U565" s="1">
        <v>-88.942276</v>
      </c>
      <c r="V565" s="1">
        <v>43.968876</v>
      </c>
      <c r="X565" s="1" t="s">
        <v>69</v>
      </c>
      <c r="Y565" s="1" t="s">
        <v>69</v>
      </c>
      <c r="Z565" s="1" t="s">
        <v>69</v>
      </c>
      <c r="AA565" s="1" t="s">
        <v>69</v>
      </c>
      <c r="AB565" s="1" t="s">
        <v>69</v>
      </c>
      <c r="AC565" s="1" t="s">
        <v>80</v>
      </c>
      <c r="AD565" s="1" t="s">
        <v>70</v>
      </c>
      <c r="AE565" s="1" t="s">
        <v>69</v>
      </c>
      <c r="AF565" s="1" t="s">
        <v>69</v>
      </c>
      <c r="AG565" s="1" t="s">
        <v>69</v>
      </c>
      <c r="AH565" s="1" t="s">
        <v>70</v>
      </c>
      <c r="AI565" s="1" t="s">
        <v>70</v>
      </c>
      <c r="AJ565" s="1" t="s">
        <v>70</v>
      </c>
      <c r="AK565" s="1" t="s">
        <v>69</v>
      </c>
      <c r="AL565" s="1" t="s">
        <v>70</v>
      </c>
      <c r="AM565" s="1" t="s">
        <v>69</v>
      </c>
      <c r="AN565" s="1" t="s">
        <v>70</v>
      </c>
      <c r="AO565" s="1" t="s">
        <v>70</v>
      </c>
      <c r="AP565" s="1" t="s">
        <v>70</v>
      </c>
      <c r="AQ565" s="1" t="s">
        <v>70</v>
      </c>
      <c r="AR565" s="1" t="s">
        <v>70</v>
      </c>
      <c r="AS565" s="1" t="s">
        <v>70</v>
      </c>
      <c r="AT565" s="1" t="s">
        <v>69</v>
      </c>
      <c r="AU565" s="1" t="s">
        <v>69</v>
      </c>
      <c r="AV565" s="1" t="s">
        <v>70</v>
      </c>
      <c r="AW565" s="1" t="s">
        <v>70</v>
      </c>
      <c r="AX565" s="1" t="s">
        <v>70</v>
      </c>
      <c r="AY565" s="1" t="s">
        <v>70</v>
      </c>
      <c r="AZ565" s="1" t="s">
        <v>69</v>
      </c>
      <c r="BA565" s="1" t="s">
        <v>70</v>
      </c>
      <c r="BB565" s="1" t="s">
        <v>70</v>
      </c>
      <c r="BC565" s="1" t="s">
        <v>70</v>
      </c>
      <c r="BD565" s="1" t="s">
        <v>70</v>
      </c>
      <c r="BE565" s="1" t="s">
        <v>69</v>
      </c>
      <c r="BF565" s="1" t="s">
        <v>70</v>
      </c>
      <c r="BG565" s="3">
        <v>42499.5875</v>
      </c>
    </row>
    <row r="566">
      <c r="A566" s="1">
        <v>1012087.0</v>
      </c>
      <c r="B566" s="1" t="s">
        <v>3153</v>
      </c>
      <c r="D566" s="2" t="s">
        <v>3154</v>
      </c>
      <c r="I566" s="1" t="s">
        <v>684</v>
      </c>
      <c r="J566" s="1" t="s">
        <v>2197</v>
      </c>
      <c r="K566" s="1" t="s">
        <v>1818</v>
      </c>
      <c r="L566" s="1">
        <v>6037.0</v>
      </c>
      <c r="M566" s="1" t="s">
        <v>1346</v>
      </c>
      <c r="N566" s="1" t="s">
        <v>79</v>
      </c>
      <c r="U566" s="1">
        <v>-72.786011</v>
      </c>
      <c r="V566" s="1">
        <v>41.643845</v>
      </c>
      <c r="X566" s="1" t="s">
        <v>69</v>
      </c>
      <c r="Y566" s="1" t="s">
        <v>70</v>
      </c>
      <c r="Z566" s="1" t="s">
        <v>70</v>
      </c>
      <c r="AA566" s="1" t="s">
        <v>70</v>
      </c>
      <c r="AB566" s="1" t="s">
        <v>70</v>
      </c>
      <c r="AC566" s="1" t="s">
        <v>70</v>
      </c>
      <c r="AD566" s="1" t="s">
        <v>69</v>
      </c>
      <c r="AE566" s="1" t="s">
        <v>70</v>
      </c>
      <c r="AF566" s="1" t="s">
        <v>69</v>
      </c>
      <c r="AG566" s="1" t="s">
        <v>69</v>
      </c>
      <c r="AH566" s="1" t="s">
        <v>69</v>
      </c>
      <c r="AI566" s="1" t="s">
        <v>70</v>
      </c>
      <c r="AJ566" s="1" t="s">
        <v>69</v>
      </c>
      <c r="AK566" s="1" t="s">
        <v>69</v>
      </c>
      <c r="AL566" s="1" t="s">
        <v>70</v>
      </c>
      <c r="AM566" s="1" t="s">
        <v>69</v>
      </c>
      <c r="AN566" s="1" t="s">
        <v>70</v>
      </c>
      <c r="AO566" s="1" t="s">
        <v>70</v>
      </c>
      <c r="AP566" s="1" t="s">
        <v>70</v>
      </c>
      <c r="AQ566" s="1" t="s">
        <v>70</v>
      </c>
      <c r="AR566" s="1" t="s">
        <v>69</v>
      </c>
      <c r="AS566" s="1" t="s">
        <v>70</v>
      </c>
      <c r="AT566" s="1" t="s">
        <v>69</v>
      </c>
      <c r="AU566" s="1" t="s">
        <v>69</v>
      </c>
      <c r="AV566" s="1" t="s">
        <v>70</v>
      </c>
      <c r="AW566" s="1" t="s">
        <v>70</v>
      </c>
      <c r="AX566" s="1" t="s">
        <v>69</v>
      </c>
      <c r="AY566" s="1" t="s">
        <v>70</v>
      </c>
      <c r="AZ566" s="1" t="s">
        <v>69</v>
      </c>
      <c r="BA566" s="1" t="s">
        <v>70</v>
      </c>
      <c r="BB566" s="1" t="s">
        <v>69</v>
      </c>
      <c r="BC566" s="1" t="s">
        <v>70</v>
      </c>
      <c r="BD566" s="1" t="s">
        <v>69</v>
      </c>
      <c r="BE566" s="1" t="s">
        <v>70</v>
      </c>
      <c r="BF566" s="1" t="s">
        <v>70</v>
      </c>
      <c r="BG566" s="3">
        <v>42549.805555555555</v>
      </c>
    </row>
    <row r="567">
      <c r="A567" s="1">
        <v>1011252.0</v>
      </c>
      <c r="B567" s="1" t="s">
        <v>3155</v>
      </c>
      <c r="C567" s="2" t="s">
        <v>3156</v>
      </c>
      <c r="D567" s="2" t="s">
        <v>3157</v>
      </c>
      <c r="H567" s="1" t="s">
        <v>3158</v>
      </c>
      <c r="I567" s="1" t="s">
        <v>684</v>
      </c>
      <c r="J567" s="1" t="s">
        <v>3159</v>
      </c>
      <c r="K567" s="1" t="s">
        <v>2478</v>
      </c>
      <c r="L567" s="1">
        <v>3570.0</v>
      </c>
      <c r="M567" s="1" t="s">
        <v>3160</v>
      </c>
      <c r="N567" s="1" t="s">
        <v>190</v>
      </c>
      <c r="U567" s="1">
        <v>-71.18306</v>
      </c>
      <c r="V567" s="1">
        <v>44.469528</v>
      </c>
      <c r="X567" s="1" t="s">
        <v>69</v>
      </c>
      <c r="Y567" s="1" t="s">
        <v>70</v>
      </c>
      <c r="Z567" s="1" t="s">
        <v>70</v>
      </c>
      <c r="AA567" s="1" t="s">
        <v>70</v>
      </c>
      <c r="AB567" s="1" t="s">
        <v>69</v>
      </c>
      <c r="AC567" s="1" t="s">
        <v>80</v>
      </c>
      <c r="AD567" s="1" t="s">
        <v>69</v>
      </c>
      <c r="AE567" s="1" t="s">
        <v>69</v>
      </c>
      <c r="AF567" s="1" t="s">
        <v>69</v>
      </c>
      <c r="AG567" s="1" t="s">
        <v>69</v>
      </c>
      <c r="AH567" s="1" t="s">
        <v>69</v>
      </c>
      <c r="AI567" s="1" t="s">
        <v>69</v>
      </c>
      <c r="AJ567" s="1" t="s">
        <v>69</v>
      </c>
      <c r="AK567" s="1" t="s">
        <v>69</v>
      </c>
      <c r="AL567" s="1" t="s">
        <v>69</v>
      </c>
      <c r="AM567" s="1" t="s">
        <v>69</v>
      </c>
      <c r="AN567" s="1" t="s">
        <v>69</v>
      </c>
      <c r="AO567" s="1" t="s">
        <v>69</v>
      </c>
      <c r="AP567" s="1" t="s">
        <v>70</v>
      </c>
      <c r="AQ567" s="1" t="s">
        <v>70</v>
      </c>
      <c r="AR567" s="1" t="s">
        <v>69</v>
      </c>
      <c r="AS567" s="1" t="s">
        <v>69</v>
      </c>
      <c r="AT567" s="1" t="s">
        <v>70</v>
      </c>
      <c r="AU567" s="1" t="s">
        <v>69</v>
      </c>
      <c r="AV567" s="1" t="s">
        <v>70</v>
      </c>
      <c r="AW567" s="1" t="s">
        <v>70</v>
      </c>
      <c r="AX567" s="1" t="s">
        <v>70</v>
      </c>
      <c r="AY567" s="1" t="s">
        <v>70</v>
      </c>
      <c r="AZ567" s="1" t="s">
        <v>69</v>
      </c>
      <c r="BA567" s="1" t="s">
        <v>70</v>
      </c>
      <c r="BB567" s="1" t="s">
        <v>70</v>
      </c>
      <c r="BC567" s="1" t="s">
        <v>70</v>
      </c>
      <c r="BD567" s="1" t="s">
        <v>70</v>
      </c>
      <c r="BE567" s="1" t="s">
        <v>70</v>
      </c>
      <c r="BF567" s="1" t="s">
        <v>69</v>
      </c>
      <c r="BG567" s="3">
        <v>42172.8</v>
      </c>
    </row>
    <row r="568">
      <c r="A568" s="1">
        <v>1001424.0</v>
      </c>
      <c r="B568" s="1" t="s">
        <v>3161</v>
      </c>
      <c r="D568" s="2" t="s">
        <v>3162</v>
      </c>
      <c r="H568" s="1" t="s">
        <v>3163</v>
      </c>
      <c r="I568" s="1" t="s">
        <v>3164</v>
      </c>
      <c r="J568" s="1" t="s">
        <v>748</v>
      </c>
      <c r="K568" s="1" t="s">
        <v>488</v>
      </c>
      <c r="L568" s="1">
        <v>1337.0</v>
      </c>
      <c r="M568" s="1" t="s">
        <v>3165</v>
      </c>
      <c r="N568" s="1" t="s">
        <v>2490</v>
      </c>
      <c r="U568" s="1">
        <v>-72.54895</v>
      </c>
      <c r="V568" s="1">
        <v>42.671001</v>
      </c>
      <c r="W568" s="1" t="s">
        <v>174</v>
      </c>
      <c r="X568" s="1" t="s">
        <v>69</v>
      </c>
      <c r="Y568" s="1" t="s">
        <v>69</v>
      </c>
      <c r="Z568" s="1" t="s">
        <v>69</v>
      </c>
      <c r="AA568" s="1" t="s">
        <v>69</v>
      </c>
      <c r="AB568" s="1" t="s">
        <v>69</v>
      </c>
      <c r="AC568" s="1" t="s">
        <v>69</v>
      </c>
      <c r="AD568" s="1" t="s">
        <v>69</v>
      </c>
      <c r="AE568" s="1" t="s">
        <v>69</v>
      </c>
      <c r="AF568" s="1" t="s">
        <v>69</v>
      </c>
      <c r="AG568" s="1" t="s">
        <v>69</v>
      </c>
      <c r="AH568" s="1" t="s">
        <v>69</v>
      </c>
      <c r="AI568" s="1" t="s">
        <v>70</v>
      </c>
      <c r="AJ568" s="1" t="s">
        <v>69</v>
      </c>
      <c r="AK568" s="1" t="s">
        <v>69</v>
      </c>
      <c r="AL568" s="1" t="s">
        <v>69</v>
      </c>
      <c r="AM568" s="1" t="s">
        <v>69</v>
      </c>
      <c r="AN568" s="1" t="s">
        <v>69</v>
      </c>
      <c r="AO568" s="1" t="s">
        <v>69</v>
      </c>
      <c r="AP568" s="1" t="s">
        <v>70</v>
      </c>
      <c r="AQ568" s="1" t="s">
        <v>70</v>
      </c>
      <c r="AR568" s="1" t="s">
        <v>69</v>
      </c>
      <c r="AS568" s="1" t="s">
        <v>69</v>
      </c>
      <c r="AT568" s="1" t="s">
        <v>69</v>
      </c>
      <c r="AU568" s="1" t="s">
        <v>69</v>
      </c>
      <c r="AV568" s="1" t="s">
        <v>70</v>
      </c>
      <c r="AW568" s="1" t="s">
        <v>70</v>
      </c>
      <c r="AX568" s="1" t="s">
        <v>70</v>
      </c>
      <c r="AY568" s="1" t="s">
        <v>70</v>
      </c>
      <c r="AZ568" s="1" t="s">
        <v>69</v>
      </c>
      <c r="BA568" s="1" t="s">
        <v>70</v>
      </c>
      <c r="BB568" s="1" t="s">
        <v>70</v>
      </c>
      <c r="BC568" s="1" t="s">
        <v>69</v>
      </c>
      <c r="BD568" s="1" t="s">
        <v>70</v>
      </c>
      <c r="BE568" s="1" t="s">
        <v>70</v>
      </c>
      <c r="BF568" s="1" t="s">
        <v>70</v>
      </c>
      <c r="BG568" s="3">
        <v>41753.3875</v>
      </c>
    </row>
    <row r="569">
      <c r="A569" s="1">
        <v>1011221.0</v>
      </c>
      <c r="B569" s="1" t="s">
        <v>3166</v>
      </c>
      <c r="C569" s="2" t="s">
        <v>3167</v>
      </c>
      <c r="D569" s="2" t="s">
        <v>3168</v>
      </c>
      <c r="H569" s="1" t="s">
        <v>3169</v>
      </c>
      <c r="I569" s="1" t="s">
        <v>1636</v>
      </c>
      <c r="J569" s="1" t="s">
        <v>1637</v>
      </c>
      <c r="K569" s="1" t="s">
        <v>1630</v>
      </c>
      <c r="L569" s="1">
        <v>72202.0</v>
      </c>
      <c r="M569" s="1" t="s">
        <v>3170</v>
      </c>
      <c r="N569" s="1" t="s">
        <v>305</v>
      </c>
      <c r="U569" s="1">
        <v>-92.272568</v>
      </c>
      <c r="V569" s="1">
        <v>34.73502</v>
      </c>
      <c r="X569" s="1" t="s">
        <v>69</v>
      </c>
      <c r="Y569" s="1" t="s">
        <v>70</v>
      </c>
      <c r="Z569" s="1" t="s">
        <v>70</v>
      </c>
      <c r="AA569" s="1" t="s">
        <v>70</v>
      </c>
      <c r="AB569" s="1" t="s">
        <v>69</v>
      </c>
      <c r="AC569" s="1" t="s">
        <v>69</v>
      </c>
      <c r="AD569" s="1" t="s">
        <v>69</v>
      </c>
      <c r="AE569" s="1" t="s">
        <v>69</v>
      </c>
      <c r="AF569" s="1" t="s">
        <v>69</v>
      </c>
      <c r="AG569" s="1" t="s">
        <v>69</v>
      </c>
      <c r="AH569" s="1" t="s">
        <v>69</v>
      </c>
      <c r="AI569" s="1" t="s">
        <v>70</v>
      </c>
      <c r="AJ569" s="1" t="s">
        <v>69</v>
      </c>
      <c r="AK569" s="1" t="s">
        <v>69</v>
      </c>
      <c r="AL569" s="1" t="s">
        <v>69</v>
      </c>
      <c r="AM569" s="1" t="s">
        <v>69</v>
      </c>
      <c r="AN569" s="1" t="s">
        <v>70</v>
      </c>
      <c r="AO569" s="1" t="s">
        <v>69</v>
      </c>
      <c r="AP569" s="1" t="s">
        <v>70</v>
      </c>
      <c r="AQ569" s="1" t="s">
        <v>69</v>
      </c>
      <c r="AR569" s="1" t="s">
        <v>69</v>
      </c>
      <c r="AS569" s="1" t="s">
        <v>69</v>
      </c>
      <c r="AT569" s="1" t="s">
        <v>69</v>
      </c>
      <c r="AU569" s="1" t="s">
        <v>69</v>
      </c>
      <c r="AV569" s="1" t="s">
        <v>69</v>
      </c>
      <c r="AW569" s="1" t="s">
        <v>70</v>
      </c>
      <c r="AX569" s="1" t="s">
        <v>69</v>
      </c>
      <c r="AY569" s="1" t="s">
        <v>70</v>
      </c>
      <c r="AZ569" s="1" t="s">
        <v>69</v>
      </c>
      <c r="BA569" s="1" t="s">
        <v>70</v>
      </c>
      <c r="BB569" s="1" t="s">
        <v>69</v>
      </c>
      <c r="BC569" s="1" t="s">
        <v>70</v>
      </c>
      <c r="BD569" s="1" t="s">
        <v>69</v>
      </c>
      <c r="BE569" s="1" t="s">
        <v>70</v>
      </c>
      <c r="BF569" s="1" t="s">
        <v>70</v>
      </c>
      <c r="BG569" s="3">
        <v>42164.069444444445</v>
      </c>
    </row>
    <row r="570">
      <c r="A570" s="1">
        <v>1002802.0</v>
      </c>
      <c r="B570" s="1" t="s">
        <v>3171</v>
      </c>
      <c r="C570" s="1" t="s">
        <v>3172</v>
      </c>
      <c r="H570" s="1" t="s">
        <v>3173</v>
      </c>
      <c r="I570" s="1" t="s">
        <v>105</v>
      </c>
      <c r="J570" s="1" t="s">
        <v>3080</v>
      </c>
      <c r="K570" s="1" t="s">
        <v>561</v>
      </c>
      <c r="L570" s="1">
        <v>31639.0</v>
      </c>
      <c r="N570" s="1" t="s">
        <v>3174</v>
      </c>
      <c r="O570" s="1" t="s">
        <v>3175</v>
      </c>
      <c r="P570" s="1" t="s">
        <v>3176</v>
      </c>
      <c r="U570" s="1">
        <v>-83.245209</v>
      </c>
      <c r="V570" s="1">
        <v>31.206709</v>
      </c>
      <c r="W570" s="1" t="s">
        <v>99</v>
      </c>
      <c r="X570" s="1" t="s">
        <v>70</v>
      </c>
      <c r="Y570" s="1" t="s">
        <v>70</v>
      </c>
      <c r="Z570" s="1" t="s">
        <v>70</v>
      </c>
      <c r="AA570" s="1" t="s">
        <v>70</v>
      </c>
      <c r="AB570" s="1" t="s">
        <v>70</v>
      </c>
      <c r="AC570" s="1" t="s">
        <v>70</v>
      </c>
      <c r="AD570" s="1" t="s">
        <v>69</v>
      </c>
      <c r="AE570" s="1" t="s">
        <v>70</v>
      </c>
      <c r="AF570" s="1" t="s">
        <v>69</v>
      </c>
      <c r="AG570" s="1" t="s">
        <v>69</v>
      </c>
      <c r="AH570" s="1" t="s">
        <v>70</v>
      </c>
      <c r="AI570" s="1" t="s">
        <v>70</v>
      </c>
      <c r="AJ570" s="1" t="s">
        <v>70</v>
      </c>
      <c r="AK570" s="1" t="s">
        <v>69</v>
      </c>
      <c r="AL570" s="1" t="s">
        <v>69</v>
      </c>
      <c r="AM570" s="1" t="s">
        <v>69</v>
      </c>
      <c r="AN570" s="1" t="s">
        <v>69</v>
      </c>
      <c r="AO570" s="1" t="s">
        <v>70</v>
      </c>
      <c r="AP570" s="1" t="s">
        <v>70</v>
      </c>
      <c r="AQ570" s="1" t="s">
        <v>69</v>
      </c>
      <c r="AR570" s="1" t="s">
        <v>69</v>
      </c>
      <c r="AS570" s="1" t="s">
        <v>70</v>
      </c>
      <c r="AT570" s="1" t="s">
        <v>69</v>
      </c>
      <c r="AU570" s="1" t="s">
        <v>69</v>
      </c>
      <c r="AV570" s="1" t="s">
        <v>70</v>
      </c>
      <c r="AW570" s="1" t="s">
        <v>70</v>
      </c>
      <c r="AX570" s="1" t="s">
        <v>70</v>
      </c>
      <c r="AY570" s="1" t="s">
        <v>70</v>
      </c>
      <c r="AZ570" s="1" t="s">
        <v>69</v>
      </c>
      <c r="BA570" s="1" t="s">
        <v>70</v>
      </c>
      <c r="BB570" s="1" t="s">
        <v>69</v>
      </c>
      <c r="BC570" s="1" t="s">
        <v>70</v>
      </c>
      <c r="BD570" s="1" t="s">
        <v>70</v>
      </c>
      <c r="BE570" s="1" t="s">
        <v>70</v>
      </c>
      <c r="BF570" s="1" t="s">
        <v>70</v>
      </c>
      <c r="BG570" s="3">
        <v>41733.589583333334</v>
      </c>
    </row>
    <row r="571">
      <c r="A571" s="1">
        <v>1010605.0</v>
      </c>
      <c r="B571" s="1" t="s">
        <v>3177</v>
      </c>
      <c r="H571" s="1" t="s">
        <v>3178</v>
      </c>
      <c r="I571" s="1" t="s">
        <v>3179</v>
      </c>
      <c r="J571" s="1" t="s">
        <v>3180</v>
      </c>
      <c r="K571" s="1" t="s">
        <v>322</v>
      </c>
      <c r="L571" s="1">
        <v>47670.0</v>
      </c>
      <c r="U571" s="1">
        <v>-87.583809</v>
      </c>
      <c r="V571" s="1">
        <v>38.35754</v>
      </c>
      <c r="X571" s="1" t="s">
        <v>69</v>
      </c>
      <c r="Y571" s="1" t="s">
        <v>70</v>
      </c>
      <c r="Z571" s="1" t="s">
        <v>70</v>
      </c>
      <c r="AA571" s="1" t="s">
        <v>70</v>
      </c>
      <c r="AB571" s="1" t="s">
        <v>70</v>
      </c>
      <c r="AC571" s="1" t="s">
        <v>80</v>
      </c>
      <c r="BG571" s="3">
        <v>41907.00208333333</v>
      </c>
    </row>
    <row r="572">
      <c r="A572" s="1">
        <v>1011447.0</v>
      </c>
      <c r="B572" s="1" t="s">
        <v>3181</v>
      </c>
      <c r="C572" s="2" t="s">
        <v>1138</v>
      </c>
      <c r="D572" s="2" t="s">
        <v>3182</v>
      </c>
      <c r="E572" s="2" t="s">
        <v>1140</v>
      </c>
      <c r="H572" s="1" t="s">
        <v>3183</v>
      </c>
      <c r="I572" s="1" t="s">
        <v>1142</v>
      </c>
      <c r="J572" s="1" t="s">
        <v>1143</v>
      </c>
      <c r="K572" s="1" t="s">
        <v>656</v>
      </c>
      <c r="L572" s="1">
        <v>95132.0</v>
      </c>
      <c r="M572" s="1" t="s">
        <v>706</v>
      </c>
      <c r="N572" s="1" t="s">
        <v>79</v>
      </c>
      <c r="U572" s="1">
        <v>-121.84737</v>
      </c>
      <c r="V572" s="1">
        <v>37.402039</v>
      </c>
      <c r="X572" s="1" t="s">
        <v>69</v>
      </c>
      <c r="Y572" s="1" t="s">
        <v>69</v>
      </c>
      <c r="Z572" s="1" t="s">
        <v>70</v>
      </c>
      <c r="AA572" s="1" t="s">
        <v>70</v>
      </c>
      <c r="AB572" s="1" t="s">
        <v>69</v>
      </c>
      <c r="AC572" s="1" t="s">
        <v>69</v>
      </c>
      <c r="AD572" s="1" t="s">
        <v>69</v>
      </c>
      <c r="AE572" s="1" t="s">
        <v>70</v>
      </c>
      <c r="AF572" s="1" t="s">
        <v>70</v>
      </c>
      <c r="AG572" s="1" t="s">
        <v>69</v>
      </c>
      <c r="AH572" s="1" t="s">
        <v>70</v>
      </c>
      <c r="AI572" s="1" t="s">
        <v>69</v>
      </c>
      <c r="AJ572" s="1" t="s">
        <v>70</v>
      </c>
      <c r="AK572" s="1" t="s">
        <v>69</v>
      </c>
      <c r="AL572" s="1" t="s">
        <v>69</v>
      </c>
      <c r="AM572" s="1" t="s">
        <v>70</v>
      </c>
      <c r="AN572" s="1" t="s">
        <v>70</v>
      </c>
      <c r="AO572" s="1" t="s">
        <v>70</v>
      </c>
      <c r="AP572" s="1" t="s">
        <v>70</v>
      </c>
      <c r="AQ572" s="1" t="s">
        <v>70</v>
      </c>
      <c r="AR572" s="1" t="s">
        <v>69</v>
      </c>
      <c r="AS572" s="1" t="s">
        <v>69</v>
      </c>
      <c r="AT572" s="1" t="s">
        <v>69</v>
      </c>
      <c r="AU572" s="1" t="s">
        <v>70</v>
      </c>
      <c r="AV572" s="1" t="s">
        <v>69</v>
      </c>
      <c r="AW572" s="1" t="s">
        <v>70</v>
      </c>
      <c r="AX572" s="1" t="s">
        <v>70</v>
      </c>
      <c r="AY572" s="1" t="s">
        <v>70</v>
      </c>
      <c r="AZ572" s="1" t="s">
        <v>69</v>
      </c>
      <c r="BA572" s="1" t="s">
        <v>70</v>
      </c>
      <c r="BB572" s="1" t="s">
        <v>70</v>
      </c>
      <c r="BC572" s="1" t="s">
        <v>69</v>
      </c>
      <c r="BD572" s="1" t="s">
        <v>70</v>
      </c>
      <c r="BE572" s="1" t="s">
        <v>70</v>
      </c>
      <c r="BF572" s="1" t="s">
        <v>70</v>
      </c>
      <c r="BG572" s="3">
        <v>42205.58472222222</v>
      </c>
    </row>
    <row r="573">
      <c r="A573" s="1">
        <v>1004403.0</v>
      </c>
      <c r="B573" s="1" t="s">
        <v>3184</v>
      </c>
      <c r="D573" s="2" t="s">
        <v>3185</v>
      </c>
      <c r="I573" s="1" t="s">
        <v>3186</v>
      </c>
      <c r="J573" s="1" t="s">
        <v>3187</v>
      </c>
      <c r="K573" s="1" t="s">
        <v>1630</v>
      </c>
      <c r="L573" s="1">
        <v>72616.0</v>
      </c>
      <c r="M573" s="1" t="s">
        <v>3188</v>
      </c>
      <c r="N573" s="1" t="s">
        <v>313</v>
      </c>
      <c r="U573" s="1">
        <v>-93.567284</v>
      </c>
      <c r="V573" s="1">
        <v>36.364471</v>
      </c>
      <c r="X573" s="1" t="s">
        <v>69</v>
      </c>
      <c r="Y573" s="1" t="s">
        <v>69</v>
      </c>
      <c r="Z573" s="1" t="s">
        <v>70</v>
      </c>
      <c r="AA573" s="1" t="s">
        <v>69</v>
      </c>
      <c r="AB573" s="1" t="s">
        <v>70</v>
      </c>
      <c r="AC573" s="1" t="s">
        <v>70</v>
      </c>
      <c r="AD573" s="1" t="s">
        <v>69</v>
      </c>
      <c r="AE573" s="1" t="s">
        <v>70</v>
      </c>
      <c r="AF573" s="1" t="s">
        <v>69</v>
      </c>
      <c r="AG573" s="1" t="s">
        <v>70</v>
      </c>
      <c r="AH573" s="1" t="s">
        <v>69</v>
      </c>
      <c r="AI573" s="1" t="s">
        <v>70</v>
      </c>
      <c r="AJ573" s="1" t="s">
        <v>70</v>
      </c>
      <c r="AK573" s="1" t="s">
        <v>69</v>
      </c>
      <c r="AL573" s="1" t="s">
        <v>70</v>
      </c>
      <c r="AM573" s="1" t="s">
        <v>70</v>
      </c>
      <c r="AN573" s="1" t="s">
        <v>70</v>
      </c>
      <c r="AO573" s="1" t="s">
        <v>70</v>
      </c>
      <c r="AP573" s="1" t="s">
        <v>70</v>
      </c>
      <c r="AQ573" s="1" t="s">
        <v>70</v>
      </c>
      <c r="AR573" s="1" t="s">
        <v>70</v>
      </c>
      <c r="AS573" s="1" t="s">
        <v>70</v>
      </c>
      <c r="AT573" s="1" t="s">
        <v>70</v>
      </c>
      <c r="AU573" s="1" t="s">
        <v>69</v>
      </c>
      <c r="AV573" s="1" t="s">
        <v>70</v>
      </c>
      <c r="AW573" s="1" t="s">
        <v>70</v>
      </c>
      <c r="AX573" s="1" t="s">
        <v>70</v>
      </c>
      <c r="AY573" s="1" t="s">
        <v>70</v>
      </c>
      <c r="AZ573" s="1" t="s">
        <v>69</v>
      </c>
      <c r="BA573" s="1" t="s">
        <v>70</v>
      </c>
      <c r="BB573" s="1" t="s">
        <v>70</v>
      </c>
      <c r="BC573" s="1" t="s">
        <v>70</v>
      </c>
      <c r="BD573" s="1" t="s">
        <v>70</v>
      </c>
      <c r="BE573" s="1" t="s">
        <v>70</v>
      </c>
      <c r="BF573" s="1" t="s">
        <v>70</v>
      </c>
      <c r="BG573" s="3">
        <v>42549.49375</v>
      </c>
    </row>
    <row r="574">
      <c r="A574" s="1">
        <v>1011149.0</v>
      </c>
      <c r="B574" s="1" t="s">
        <v>3189</v>
      </c>
      <c r="C574" s="2" t="s">
        <v>3190</v>
      </c>
      <c r="D574" s="2" t="s">
        <v>3191</v>
      </c>
      <c r="H574" s="1" t="s">
        <v>3192</v>
      </c>
      <c r="I574" s="1" t="s">
        <v>3193</v>
      </c>
      <c r="J574" s="1" t="s">
        <v>348</v>
      </c>
      <c r="K574" s="1" t="s">
        <v>349</v>
      </c>
      <c r="L574" s="1">
        <v>80513.0</v>
      </c>
      <c r="M574" s="1" t="s">
        <v>3194</v>
      </c>
      <c r="N574" s="1" t="s">
        <v>79</v>
      </c>
      <c r="U574" s="1">
        <v>-105.08263</v>
      </c>
      <c r="V574" s="1">
        <v>40.305328</v>
      </c>
      <c r="X574" s="1" t="s">
        <v>69</v>
      </c>
      <c r="Y574" s="1" t="s">
        <v>70</v>
      </c>
      <c r="Z574" s="1" t="s">
        <v>70</v>
      </c>
      <c r="AA574" s="1" t="s">
        <v>70</v>
      </c>
      <c r="AB574" s="1" t="s">
        <v>70</v>
      </c>
      <c r="AC574" s="1" t="s">
        <v>80</v>
      </c>
      <c r="AD574" s="1" t="s">
        <v>69</v>
      </c>
      <c r="AE574" s="1" t="s">
        <v>69</v>
      </c>
      <c r="AF574" s="1" t="s">
        <v>69</v>
      </c>
      <c r="AG574" s="1" t="s">
        <v>69</v>
      </c>
      <c r="AH574" s="1" t="s">
        <v>69</v>
      </c>
      <c r="AI574" s="1" t="s">
        <v>70</v>
      </c>
      <c r="AJ574" s="1" t="s">
        <v>69</v>
      </c>
      <c r="AK574" s="1" t="s">
        <v>69</v>
      </c>
      <c r="AL574" s="1" t="s">
        <v>69</v>
      </c>
      <c r="AM574" s="1" t="s">
        <v>69</v>
      </c>
      <c r="AN574" s="1" t="s">
        <v>70</v>
      </c>
      <c r="AO574" s="1" t="s">
        <v>69</v>
      </c>
      <c r="AP574" s="1" t="s">
        <v>70</v>
      </c>
      <c r="AQ574" s="1" t="s">
        <v>69</v>
      </c>
      <c r="AR574" s="1" t="s">
        <v>70</v>
      </c>
      <c r="AS574" s="1" t="s">
        <v>69</v>
      </c>
      <c r="AT574" s="1" t="s">
        <v>69</v>
      </c>
      <c r="AU574" s="1" t="s">
        <v>69</v>
      </c>
      <c r="AV574" s="1" t="s">
        <v>70</v>
      </c>
      <c r="AW574" s="1" t="s">
        <v>70</v>
      </c>
      <c r="AX574" s="1" t="s">
        <v>69</v>
      </c>
      <c r="AY574" s="1" t="s">
        <v>70</v>
      </c>
      <c r="AZ574" s="1" t="s">
        <v>69</v>
      </c>
      <c r="BA574" s="1" t="s">
        <v>70</v>
      </c>
      <c r="BB574" s="1" t="s">
        <v>70</v>
      </c>
      <c r="BC574" s="1" t="s">
        <v>70</v>
      </c>
      <c r="BD574" s="1" t="s">
        <v>69</v>
      </c>
      <c r="BE574" s="1" t="s">
        <v>70</v>
      </c>
      <c r="BF574" s="1" t="s">
        <v>70</v>
      </c>
      <c r="BG574" s="3">
        <v>42548.61597222222</v>
      </c>
    </row>
    <row r="575">
      <c r="A575" s="1">
        <v>1019707.0</v>
      </c>
      <c r="B575" s="1" t="s">
        <v>3195</v>
      </c>
      <c r="C575" s="2" t="s">
        <v>3196</v>
      </c>
      <c r="D575" s="2" t="s">
        <v>3197</v>
      </c>
      <c r="H575" s="1" t="s">
        <v>3198</v>
      </c>
      <c r="I575" s="1" t="s">
        <v>3199</v>
      </c>
      <c r="J575" s="1" t="s">
        <v>3200</v>
      </c>
      <c r="K575" s="1" t="s">
        <v>520</v>
      </c>
      <c r="L575" s="1">
        <v>3901.0</v>
      </c>
      <c r="M575" s="1" t="s">
        <v>3201</v>
      </c>
      <c r="N575" s="1" t="s">
        <v>3202</v>
      </c>
      <c r="U575" s="1">
        <v>-70.862427</v>
      </c>
      <c r="V575" s="1">
        <v>43.269955</v>
      </c>
      <c r="X575" s="1" t="s">
        <v>69</v>
      </c>
      <c r="Y575" s="1" t="s">
        <v>70</v>
      </c>
      <c r="Z575" s="1" t="s">
        <v>70</v>
      </c>
      <c r="AA575" s="1" t="s">
        <v>70</v>
      </c>
      <c r="AB575" s="1" t="s">
        <v>69</v>
      </c>
      <c r="AC575" s="1" t="s">
        <v>69</v>
      </c>
      <c r="AD575" s="1" t="s">
        <v>69</v>
      </c>
      <c r="AE575" s="1" t="s">
        <v>69</v>
      </c>
      <c r="AF575" s="1" t="s">
        <v>69</v>
      </c>
      <c r="AG575" s="1" t="s">
        <v>69</v>
      </c>
      <c r="AH575" s="1" t="s">
        <v>69</v>
      </c>
      <c r="AI575" s="1" t="s">
        <v>70</v>
      </c>
      <c r="AJ575" s="1" t="s">
        <v>69</v>
      </c>
      <c r="AK575" s="1" t="s">
        <v>69</v>
      </c>
      <c r="AL575" s="1" t="s">
        <v>69</v>
      </c>
      <c r="AM575" s="1" t="s">
        <v>69</v>
      </c>
      <c r="AN575" s="1" t="s">
        <v>69</v>
      </c>
      <c r="AO575" s="1" t="s">
        <v>69</v>
      </c>
      <c r="AP575" s="1" t="s">
        <v>70</v>
      </c>
      <c r="AQ575" s="1" t="s">
        <v>70</v>
      </c>
      <c r="AR575" s="1" t="s">
        <v>70</v>
      </c>
      <c r="AS575" s="1" t="s">
        <v>70</v>
      </c>
      <c r="AT575" s="1" t="s">
        <v>69</v>
      </c>
      <c r="AU575" s="1" t="s">
        <v>69</v>
      </c>
      <c r="AV575" s="1" t="s">
        <v>70</v>
      </c>
      <c r="AW575" s="1" t="s">
        <v>70</v>
      </c>
      <c r="AX575" s="1" t="s">
        <v>69</v>
      </c>
      <c r="AY575" s="1" t="s">
        <v>69</v>
      </c>
      <c r="AZ575" s="1" t="s">
        <v>69</v>
      </c>
      <c r="BA575" s="1" t="s">
        <v>70</v>
      </c>
      <c r="BB575" s="1" t="s">
        <v>70</v>
      </c>
      <c r="BC575" s="1" t="s">
        <v>70</v>
      </c>
      <c r="BD575" s="1" t="s">
        <v>70</v>
      </c>
      <c r="BE575" s="1" t="s">
        <v>70</v>
      </c>
      <c r="BF575" s="1" t="s">
        <v>70</v>
      </c>
      <c r="BG575" s="3">
        <v>43745.65902777778</v>
      </c>
    </row>
    <row r="576">
      <c r="A576" s="1">
        <v>1010832.0</v>
      </c>
      <c r="B576" s="1" t="s">
        <v>3203</v>
      </c>
      <c r="C576" s="2" t="s">
        <v>3204</v>
      </c>
      <c r="D576" s="1" t="s">
        <v>3205</v>
      </c>
      <c r="H576" s="1" t="s">
        <v>3206</v>
      </c>
      <c r="I576" s="1" t="s">
        <v>3207</v>
      </c>
      <c r="J576" s="1" t="s">
        <v>370</v>
      </c>
      <c r="K576" s="1" t="s">
        <v>203</v>
      </c>
      <c r="L576" s="1">
        <v>60402.0</v>
      </c>
      <c r="M576" s="1" t="s">
        <v>3208</v>
      </c>
      <c r="N576" s="1" t="s">
        <v>305</v>
      </c>
      <c r="U576" s="1">
        <v>-87.788292</v>
      </c>
      <c r="V576" s="1">
        <v>41.843311</v>
      </c>
      <c r="X576" s="1" t="s">
        <v>69</v>
      </c>
      <c r="Y576" s="1" t="s">
        <v>70</v>
      </c>
      <c r="Z576" s="1" t="s">
        <v>70</v>
      </c>
      <c r="AA576" s="1" t="s">
        <v>70</v>
      </c>
      <c r="AB576" s="1" t="s">
        <v>70</v>
      </c>
      <c r="AC576" s="1" t="s">
        <v>80</v>
      </c>
      <c r="AD576" s="1" t="s">
        <v>69</v>
      </c>
      <c r="AE576" s="1" t="s">
        <v>69</v>
      </c>
      <c r="AF576" s="1" t="s">
        <v>70</v>
      </c>
      <c r="AG576" s="1" t="s">
        <v>69</v>
      </c>
      <c r="AH576" s="1" t="s">
        <v>69</v>
      </c>
      <c r="AI576" s="1" t="s">
        <v>70</v>
      </c>
      <c r="AJ576" s="1" t="s">
        <v>70</v>
      </c>
      <c r="AK576" s="1" t="s">
        <v>69</v>
      </c>
      <c r="AL576" s="1" t="s">
        <v>69</v>
      </c>
      <c r="AM576" s="1" t="s">
        <v>69</v>
      </c>
      <c r="AN576" s="1" t="s">
        <v>70</v>
      </c>
      <c r="AO576" s="1" t="s">
        <v>69</v>
      </c>
      <c r="AP576" s="1" t="s">
        <v>70</v>
      </c>
      <c r="AQ576" s="1" t="s">
        <v>70</v>
      </c>
      <c r="AR576" s="1" t="s">
        <v>69</v>
      </c>
      <c r="AS576" s="1" t="s">
        <v>70</v>
      </c>
      <c r="AT576" s="1" t="s">
        <v>69</v>
      </c>
      <c r="AU576" s="1" t="s">
        <v>69</v>
      </c>
      <c r="AV576" s="1" t="s">
        <v>70</v>
      </c>
      <c r="AW576" s="1" t="s">
        <v>70</v>
      </c>
      <c r="AX576" s="1" t="s">
        <v>69</v>
      </c>
      <c r="AY576" s="1" t="s">
        <v>70</v>
      </c>
      <c r="AZ576" s="1" t="s">
        <v>69</v>
      </c>
      <c r="BA576" s="1" t="s">
        <v>70</v>
      </c>
      <c r="BB576" s="1" t="s">
        <v>70</v>
      </c>
      <c r="BC576" s="1" t="s">
        <v>70</v>
      </c>
      <c r="BD576" s="1" t="s">
        <v>69</v>
      </c>
      <c r="BE576" s="1" t="s">
        <v>70</v>
      </c>
      <c r="BF576" s="1" t="s">
        <v>70</v>
      </c>
      <c r="BG576" s="3">
        <v>42055.40625</v>
      </c>
    </row>
    <row r="577">
      <c r="A577" s="1">
        <v>1019168.0</v>
      </c>
      <c r="B577" s="1" t="s">
        <v>3209</v>
      </c>
      <c r="D577" s="2" t="s">
        <v>3210</v>
      </c>
      <c r="H577" s="1" t="s">
        <v>3211</v>
      </c>
      <c r="I577" s="1" t="s">
        <v>3212</v>
      </c>
      <c r="J577" s="1" t="s">
        <v>906</v>
      </c>
      <c r="K577" s="1" t="s">
        <v>382</v>
      </c>
      <c r="L577" s="1">
        <v>35020.0</v>
      </c>
      <c r="M577" s="1" t="s">
        <v>3213</v>
      </c>
      <c r="N577" s="1" t="s">
        <v>324</v>
      </c>
      <c r="U577" s="1">
        <v>-86.95137</v>
      </c>
      <c r="V577" s="1">
        <v>33.401131</v>
      </c>
      <c r="X577" s="1" t="s">
        <v>69</v>
      </c>
      <c r="Y577" s="1" t="s">
        <v>70</v>
      </c>
      <c r="Z577" s="1" t="s">
        <v>70</v>
      </c>
      <c r="AA577" s="1" t="s">
        <v>69</v>
      </c>
      <c r="AB577" s="1" t="s">
        <v>69</v>
      </c>
      <c r="AC577" s="1" t="s">
        <v>80</v>
      </c>
      <c r="AD577" s="1" t="s">
        <v>70</v>
      </c>
      <c r="AE577" s="1" t="s">
        <v>70</v>
      </c>
      <c r="AF577" s="1" t="s">
        <v>70</v>
      </c>
      <c r="AG577" s="1" t="s">
        <v>69</v>
      </c>
      <c r="AH577" s="1" t="s">
        <v>69</v>
      </c>
      <c r="AI577" s="1" t="s">
        <v>70</v>
      </c>
      <c r="AJ577" s="1" t="s">
        <v>70</v>
      </c>
      <c r="AK577" s="1" t="s">
        <v>69</v>
      </c>
      <c r="AL577" s="1" t="s">
        <v>69</v>
      </c>
      <c r="AM577" s="1" t="s">
        <v>69</v>
      </c>
      <c r="AN577" s="1" t="s">
        <v>70</v>
      </c>
      <c r="AO577" s="1" t="s">
        <v>70</v>
      </c>
      <c r="AP577" s="1" t="s">
        <v>70</v>
      </c>
      <c r="AQ577" s="1" t="s">
        <v>70</v>
      </c>
      <c r="AR577" s="1" t="s">
        <v>69</v>
      </c>
      <c r="AS577" s="1" t="s">
        <v>70</v>
      </c>
      <c r="AT577" s="1" t="s">
        <v>69</v>
      </c>
      <c r="AU577" s="1" t="s">
        <v>70</v>
      </c>
      <c r="AV577" s="1" t="s">
        <v>70</v>
      </c>
      <c r="AW577" s="1" t="s">
        <v>70</v>
      </c>
      <c r="AX577" s="1" t="s">
        <v>70</v>
      </c>
      <c r="AY577" s="1" t="s">
        <v>70</v>
      </c>
      <c r="AZ577" s="1" t="s">
        <v>69</v>
      </c>
      <c r="BA577" s="1" t="s">
        <v>70</v>
      </c>
      <c r="BB577" s="1" t="s">
        <v>69</v>
      </c>
      <c r="BC577" s="1" t="s">
        <v>70</v>
      </c>
      <c r="BD577" s="1" t="s">
        <v>70</v>
      </c>
      <c r="BE577" s="1" t="s">
        <v>70</v>
      </c>
      <c r="BF577" s="1" t="s">
        <v>70</v>
      </c>
      <c r="BG577" s="3">
        <v>43297.69861111111</v>
      </c>
    </row>
    <row r="578">
      <c r="A578" s="1">
        <v>1019169.0</v>
      </c>
      <c r="B578" s="1" t="s">
        <v>3214</v>
      </c>
      <c r="H578" s="1" t="s">
        <v>3215</v>
      </c>
      <c r="I578" s="1" t="s">
        <v>3212</v>
      </c>
      <c r="J578" s="1" t="s">
        <v>906</v>
      </c>
      <c r="K578" s="1" t="s">
        <v>382</v>
      </c>
      <c r="L578" s="1">
        <v>35022.0</v>
      </c>
      <c r="M578" s="1" t="s">
        <v>3216</v>
      </c>
      <c r="N578" s="1" t="s">
        <v>3217</v>
      </c>
      <c r="U578" s="1">
        <v>-86.990646</v>
      </c>
      <c r="V578" s="1">
        <v>33.373081</v>
      </c>
      <c r="X578" s="1" t="s">
        <v>69</v>
      </c>
      <c r="Y578" s="1" t="s">
        <v>70</v>
      </c>
      <c r="Z578" s="1" t="s">
        <v>70</v>
      </c>
      <c r="AA578" s="1" t="s">
        <v>69</v>
      </c>
      <c r="AB578" s="1" t="s">
        <v>69</v>
      </c>
      <c r="AC578" s="1" t="s">
        <v>70</v>
      </c>
      <c r="AD578" s="1" t="s">
        <v>70</v>
      </c>
      <c r="AE578" s="1" t="s">
        <v>70</v>
      </c>
      <c r="AF578" s="1" t="s">
        <v>70</v>
      </c>
      <c r="AG578" s="1" t="s">
        <v>70</v>
      </c>
      <c r="AH578" s="1" t="s">
        <v>70</v>
      </c>
      <c r="AI578" s="1" t="s">
        <v>70</v>
      </c>
      <c r="AJ578" s="1" t="s">
        <v>70</v>
      </c>
      <c r="AK578" s="1" t="s">
        <v>69</v>
      </c>
      <c r="AL578" s="1" t="s">
        <v>69</v>
      </c>
      <c r="AM578" s="1" t="s">
        <v>69</v>
      </c>
      <c r="AN578" s="1" t="s">
        <v>70</v>
      </c>
      <c r="AO578" s="1" t="s">
        <v>70</v>
      </c>
      <c r="AP578" s="1" t="s">
        <v>70</v>
      </c>
      <c r="AQ578" s="1" t="s">
        <v>70</v>
      </c>
      <c r="AR578" s="1" t="s">
        <v>69</v>
      </c>
      <c r="AS578" s="1" t="s">
        <v>70</v>
      </c>
      <c r="AT578" s="1" t="s">
        <v>70</v>
      </c>
      <c r="AU578" s="1" t="s">
        <v>70</v>
      </c>
      <c r="AV578" s="1" t="s">
        <v>70</v>
      </c>
      <c r="AW578" s="1" t="s">
        <v>70</v>
      </c>
      <c r="AX578" s="1" t="s">
        <v>70</v>
      </c>
      <c r="AY578" s="1" t="s">
        <v>70</v>
      </c>
      <c r="AZ578" s="1" t="s">
        <v>69</v>
      </c>
      <c r="BA578" s="1" t="s">
        <v>70</v>
      </c>
      <c r="BB578" s="1" t="s">
        <v>70</v>
      </c>
      <c r="BC578" s="1" t="s">
        <v>70</v>
      </c>
      <c r="BD578" s="1" t="s">
        <v>70</v>
      </c>
      <c r="BE578" s="1" t="s">
        <v>70</v>
      </c>
      <c r="BF578" s="1" t="s">
        <v>70</v>
      </c>
      <c r="BG578" s="3">
        <v>43297.70347222222</v>
      </c>
    </row>
    <row r="579">
      <c r="A579" s="1">
        <v>1016774.0</v>
      </c>
      <c r="B579" s="1" t="s">
        <v>3218</v>
      </c>
      <c r="C579" s="2" t="s">
        <v>3219</v>
      </c>
      <c r="D579" s="1" t="s">
        <v>3220</v>
      </c>
      <c r="H579" s="1" t="s">
        <v>3221</v>
      </c>
      <c r="I579" s="1" t="s">
        <v>3222</v>
      </c>
      <c r="J579" s="1" t="s">
        <v>3223</v>
      </c>
      <c r="K579" s="1" t="s">
        <v>125</v>
      </c>
      <c r="L579" s="1">
        <v>19930.0</v>
      </c>
      <c r="N579" s="1" t="s">
        <v>3224</v>
      </c>
      <c r="U579" s="1">
        <v>-75.057404</v>
      </c>
      <c r="V579" s="1">
        <v>38.538292</v>
      </c>
      <c r="X579" s="1" t="s">
        <v>69</v>
      </c>
      <c r="Y579" s="1" t="s">
        <v>70</v>
      </c>
      <c r="Z579" s="1" t="s">
        <v>70</v>
      </c>
      <c r="AA579" s="1" t="s">
        <v>70</v>
      </c>
      <c r="AB579" s="1" t="s">
        <v>70</v>
      </c>
      <c r="AC579" s="1" t="s">
        <v>69</v>
      </c>
      <c r="AD579" s="1" t="s">
        <v>69</v>
      </c>
      <c r="AE579" s="1" t="s">
        <v>70</v>
      </c>
      <c r="AF579" s="1" t="s">
        <v>70</v>
      </c>
      <c r="AG579" s="1" t="s">
        <v>69</v>
      </c>
      <c r="AH579" s="1" t="s">
        <v>70</v>
      </c>
      <c r="AI579" s="1" t="s">
        <v>70</v>
      </c>
      <c r="AJ579" s="1" t="s">
        <v>69</v>
      </c>
      <c r="AK579" s="1" t="s">
        <v>69</v>
      </c>
      <c r="AL579" s="1" t="s">
        <v>69</v>
      </c>
      <c r="AM579" s="1" t="s">
        <v>70</v>
      </c>
      <c r="AN579" s="1" t="s">
        <v>70</v>
      </c>
      <c r="AO579" s="1" t="s">
        <v>70</v>
      </c>
      <c r="AP579" s="1" t="s">
        <v>70</v>
      </c>
      <c r="AQ579" s="1" t="s">
        <v>70</v>
      </c>
      <c r="AR579" s="1" t="s">
        <v>70</v>
      </c>
      <c r="AS579" s="1" t="s">
        <v>70</v>
      </c>
      <c r="AT579" s="1" t="s">
        <v>70</v>
      </c>
      <c r="AU579" s="1" t="s">
        <v>69</v>
      </c>
      <c r="AV579" s="1" t="s">
        <v>70</v>
      </c>
      <c r="AW579" s="1" t="s">
        <v>70</v>
      </c>
      <c r="AX579" s="1" t="s">
        <v>70</v>
      </c>
      <c r="AY579" s="1" t="s">
        <v>70</v>
      </c>
      <c r="AZ579" s="1" t="s">
        <v>69</v>
      </c>
      <c r="BA579" s="1" t="s">
        <v>70</v>
      </c>
      <c r="BB579" s="1" t="s">
        <v>70</v>
      </c>
      <c r="BC579" s="1" t="s">
        <v>69</v>
      </c>
      <c r="BD579" s="1" t="s">
        <v>70</v>
      </c>
      <c r="BE579" s="1" t="s">
        <v>70</v>
      </c>
      <c r="BF579" s="1" t="s">
        <v>70</v>
      </c>
      <c r="BG579" s="3">
        <v>42701.413194444445</v>
      </c>
    </row>
    <row r="580">
      <c r="A580" s="1">
        <v>1005277.0</v>
      </c>
      <c r="B580" s="1" t="s">
        <v>3225</v>
      </c>
      <c r="C580" s="2" t="s">
        <v>3226</v>
      </c>
      <c r="D580" s="2" t="s">
        <v>3227</v>
      </c>
      <c r="H580" s="1" t="s">
        <v>3228</v>
      </c>
      <c r="I580" s="1" t="s">
        <v>3229</v>
      </c>
      <c r="J580" s="1" t="s">
        <v>3230</v>
      </c>
      <c r="K580" s="1" t="s">
        <v>1818</v>
      </c>
      <c r="L580" s="1">
        <v>6524.0</v>
      </c>
      <c r="M580" s="1" t="s">
        <v>3231</v>
      </c>
      <c r="N580" s="1" t="s">
        <v>79</v>
      </c>
      <c r="U580" s="1">
        <v>-72.991486</v>
      </c>
      <c r="V580" s="1">
        <v>41.438553</v>
      </c>
      <c r="X580" s="1" t="s">
        <v>69</v>
      </c>
      <c r="Y580" s="1" t="s">
        <v>69</v>
      </c>
      <c r="Z580" s="1" t="s">
        <v>70</v>
      </c>
      <c r="AA580" s="1" t="s">
        <v>69</v>
      </c>
      <c r="AB580" s="1" t="s">
        <v>70</v>
      </c>
      <c r="AC580" s="1" t="s">
        <v>69</v>
      </c>
      <c r="AD580" s="1" t="s">
        <v>69</v>
      </c>
      <c r="AE580" s="1" t="s">
        <v>69</v>
      </c>
      <c r="AF580" s="1" t="s">
        <v>69</v>
      </c>
      <c r="AG580" s="1" t="s">
        <v>69</v>
      </c>
      <c r="AH580" s="1" t="s">
        <v>69</v>
      </c>
      <c r="AI580" s="1" t="s">
        <v>70</v>
      </c>
      <c r="AJ580" s="1" t="s">
        <v>70</v>
      </c>
      <c r="AK580" s="1" t="s">
        <v>69</v>
      </c>
      <c r="AL580" s="1" t="s">
        <v>69</v>
      </c>
      <c r="AM580" s="1" t="s">
        <v>69</v>
      </c>
      <c r="AN580" s="1" t="s">
        <v>69</v>
      </c>
      <c r="AO580" s="1" t="s">
        <v>70</v>
      </c>
      <c r="AP580" s="1" t="s">
        <v>70</v>
      </c>
      <c r="AQ580" s="1" t="s">
        <v>70</v>
      </c>
      <c r="AR580" s="1" t="s">
        <v>69</v>
      </c>
      <c r="AS580" s="1" t="s">
        <v>70</v>
      </c>
      <c r="AT580" s="1" t="s">
        <v>70</v>
      </c>
      <c r="AU580" s="1" t="s">
        <v>69</v>
      </c>
      <c r="AV580" s="1" t="s">
        <v>70</v>
      </c>
      <c r="AW580" s="1" t="s">
        <v>70</v>
      </c>
      <c r="AX580" s="1" t="s">
        <v>69</v>
      </c>
      <c r="AY580" s="1" t="s">
        <v>70</v>
      </c>
      <c r="AZ580" s="1" t="s">
        <v>69</v>
      </c>
      <c r="BA580" s="1" t="s">
        <v>70</v>
      </c>
      <c r="BB580" s="1" t="s">
        <v>69</v>
      </c>
      <c r="BC580" s="1" t="s">
        <v>70</v>
      </c>
      <c r="BD580" s="1" t="s">
        <v>70</v>
      </c>
      <c r="BE580" s="1" t="s">
        <v>70</v>
      </c>
      <c r="BF580" s="1" t="s">
        <v>70</v>
      </c>
      <c r="BG580" s="3">
        <v>42548.91736111111</v>
      </c>
    </row>
    <row r="581">
      <c r="A581" s="1">
        <v>1007052.0</v>
      </c>
      <c r="B581" s="1" t="s">
        <v>3225</v>
      </c>
      <c r="H581" s="1" t="s">
        <v>3232</v>
      </c>
      <c r="I581" s="1" t="s">
        <v>3229</v>
      </c>
      <c r="J581" s="1" t="s">
        <v>566</v>
      </c>
      <c r="K581" s="1" t="s">
        <v>566</v>
      </c>
      <c r="U581" s="1">
        <v>-97.509499</v>
      </c>
      <c r="V581" s="1">
        <v>35.584</v>
      </c>
      <c r="X581" s="1" t="s">
        <v>70</v>
      </c>
      <c r="Y581" s="1" t="s">
        <v>70</v>
      </c>
      <c r="Z581" s="1" t="s">
        <v>70</v>
      </c>
      <c r="AA581" s="1" t="s">
        <v>70</v>
      </c>
      <c r="AB581" s="1" t="s">
        <v>70</v>
      </c>
      <c r="AC581" s="1" t="s">
        <v>80</v>
      </c>
      <c r="BG581" s="3">
        <v>40969.42638888889</v>
      </c>
    </row>
    <row r="582">
      <c r="A582" s="1">
        <v>1010111.0</v>
      </c>
      <c r="B582" s="1" t="s">
        <v>3233</v>
      </c>
      <c r="H582" s="1" t="s">
        <v>3234</v>
      </c>
      <c r="I582" s="1" t="s">
        <v>3229</v>
      </c>
      <c r="J582" s="1" t="s">
        <v>3235</v>
      </c>
      <c r="K582" s="1" t="s">
        <v>91</v>
      </c>
      <c r="L582" s="1">
        <v>64424.0</v>
      </c>
      <c r="M582" s="1" t="s">
        <v>3236</v>
      </c>
      <c r="N582" s="1" t="s">
        <v>3237</v>
      </c>
      <c r="O582" s="1" t="s">
        <v>3238</v>
      </c>
      <c r="P582" s="1" t="s">
        <v>3239</v>
      </c>
      <c r="U582" s="1">
        <v>-94.017746</v>
      </c>
      <c r="V582" s="1">
        <v>40.264977</v>
      </c>
      <c r="W582" s="1" t="s">
        <v>99</v>
      </c>
      <c r="X582" s="1" t="s">
        <v>70</v>
      </c>
      <c r="Y582" s="1" t="s">
        <v>70</v>
      </c>
      <c r="Z582" s="1" t="s">
        <v>70</v>
      </c>
      <c r="AA582" s="1" t="s">
        <v>70</v>
      </c>
      <c r="AB582" s="1" t="s">
        <v>70</v>
      </c>
      <c r="AC582" s="1" t="s">
        <v>80</v>
      </c>
      <c r="AD582" s="1" t="s">
        <v>69</v>
      </c>
      <c r="AE582" s="1" t="s">
        <v>70</v>
      </c>
      <c r="AF582" s="1" t="s">
        <v>69</v>
      </c>
      <c r="AG582" s="1" t="s">
        <v>70</v>
      </c>
      <c r="AH582" s="1" t="s">
        <v>69</v>
      </c>
      <c r="AI582" s="1" t="s">
        <v>70</v>
      </c>
      <c r="AJ582" s="1" t="s">
        <v>70</v>
      </c>
      <c r="AK582" s="1" t="s">
        <v>69</v>
      </c>
      <c r="AL582" s="1" t="s">
        <v>70</v>
      </c>
      <c r="AM582" s="1" t="s">
        <v>69</v>
      </c>
      <c r="AN582" s="1" t="s">
        <v>70</v>
      </c>
      <c r="AO582" s="1" t="s">
        <v>70</v>
      </c>
      <c r="AP582" s="1" t="s">
        <v>70</v>
      </c>
      <c r="AQ582" s="1" t="s">
        <v>70</v>
      </c>
      <c r="AR582" s="1" t="s">
        <v>69</v>
      </c>
      <c r="AS582" s="1" t="s">
        <v>70</v>
      </c>
      <c r="AT582" s="1" t="s">
        <v>69</v>
      </c>
      <c r="AU582" s="1" t="s">
        <v>70</v>
      </c>
      <c r="AV582" s="1" t="s">
        <v>70</v>
      </c>
      <c r="AW582" s="1" t="s">
        <v>70</v>
      </c>
      <c r="AX582" s="1" t="s">
        <v>70</v>
      </c>
      <c r="AY582" s="1" t="s">
        <v>70</v>
      </c>
      <c r="AZ582" s="1" t="s">
        <v>69</v>
      </c>
      <c r="BA582" s="1" t="s">
        <v>70</v>
      </c>
      <c r="BB582" s="1" t="s">
        <v>70</v>
      </c>
      <c r="BC582" s="1" t="s">
        <v>69</v>
      </c>
      <c r="BD582" s="1" t="s">
        <v>70</v>
      </c>
      <c r="BE582" s="1" t="s">
        <v>70</v>
      </c>
      <c r="BF582" s="1" t="s">
        <v>70</v>
      </c>
      <c r="BG582" s="3">
        <v>41765.84652777778</v>
      </c>
    </row>
    <row r="583">
      <c r="A583" s="1">
        <v>1004386.0</v>
      </c>
      <c r="B583" s="1" t="s">
        <v>3240</v>
      </c>
      <c r="H583" s="1" t="s">
        <v>3241</v>
      </c>
      <c r="I583" s="1" t="s">
        <v>3242</v>
      </c>
      <c r="J583" s="1" t="s">
        <v>3243</v>
      </c>
      <c r="K583" s="1" t="s">
        <v>64</v>
      </c>
      <c r="L583" s="1">
        <v>5089.0</v>
      </c>
      <c r="U583" s="1">
        <v>-72.646103</v>
      </c>
      <c r="V583" s="1">
        <v>43.844398</v>
      </c>
      <c r="X583" s="1" t="s">
        <v>70</v>
      </c>
      <c r="Y583" s="1" t="s">
        <v>70</v>
      </c>
      <c r="Z583" s="1" t="s">
        <v>70</v>
      </c>
      <c r="AA583" s="1" t="s">
        <v>70</v>
      </c>
      <c r="AB583" s="1" t="s">
        <v>70</v>
      </c>
      <c r="AC583" s="1" t="s">
        <v>80</v>
      </c>
      <c r="BG583" s="1">
        <v>2009.0</v>
      </c>
    </row>
    <row r="584">
      <c r="A584" s="1">
        <v>1007462.0</v>
      </c>
      <c r="B584" s="1" t="s">
        <v>3240</v>
      </c>
      <c r="H584" s="1" t="s">
        <v>3244</v>
      </c>
      <c r="I584" s="1" t="s">
        <v>3242</v>
      </c>
      <c r="J584" s="1" t="s">
        <v>3245</v>
      </c>
      <c r="K584" s="1" t="s">
        <v>1818</v>
      </c>
      <c r="L584" s="1">
        <v>6801.0</v>
      </c>
      <c r="U584" s="1">
        <v>-73.383797</v>
      </c>
      <c r="V584" s="1">
        <v>41.414902</v>
      </c>
      <c r="X584" s="1" t="s">
        <v>70</v>
      </c>
      <c r="Y584" s="1" t="s">
        <v>70</v>
      </c>
      <c r="Z584" s="1" t="s">
        <v>70</v>
      </c>
      <c r="AA584" s="1" t="s">
        <v>70</v>
      </c>
      <c r="AB584" s="1" t="s">
        <v>70</v>
      </c>
      <c r="AC584" s="1" t="s">
        <v>80</v>
      </c>
      <c r="BG584" s="1">
        <v>2009.0</v>
      </c>
    </row>
    <row r="585">
      <c r="A585" s="1">
        <v>1003666.0</v>
      </c>
      <c r="B585" s="1" t="s">
        <v>3240</v>
      </c>
      <c r="C585" s="2" t="s">
        <v>3246</v>
      </c>
      <c r="D585" s="2" t="s">
        <v>3247</v>
      </c>
      <c r="H585" s="1" t="s">
        <v>3248</v>
      </c>
      <c r="I585" s="1" t="s">
        <v>3242</v>
      </c>
      <c r="J585" s="1" t="s">
        <v>3249</v>
      </c>
      <c r="K585" s="1" t="s">
        <v>520</v>
      </c>
      <c r="L585" s="1">
        <v>4217.0</v>
      </c>
      <c r="M585" s="1" t="s">
        <v>390</v>
      </c>
      <c r="N585" s="1" t="s">
        <v>1543</v>
      </c>
      <c r="U585" s="1">
        <v>-70.794075</v>
      </c>
      <c r="V585" s="1">
        <v>44.412018</v>
      </c>
      <c r="W585" s="1" t="s">
        <v>99</v>
      </c>
      <c r="X585" s="1" t="s">
        <v>69</v>
      </c>
      <c r="Y585" s="1" t="s">
        <v>70</v>
      </c>
      <c r="Z585" s="1" t="s">
        <v>70</v>
      </c>
      <c r="AA585" s="1" t="s">
        <v>69</v>
      </c>
      <c r="AB585" s="1" t="s">
        <v>70</v>
      </c>
      <c r="AC585" s="1" t="s">
        <v>69</v>
      </c>
      <c r="AD585" s="1" t="s">
        <v>69</v>
      </c>
      <c r="AE585" s="1" t="s">
        <v>69</v>
      </c>
      <c r="AF585" s="1" t="s">
        <v>70</v>
      </c>
      <c r="AG585" s="1" t="s">
        <v>69</v>
      </c>
      <c r="AH585" s="1" t="s">
        <v>69</v>
      </c>
      <c r="AI585" s="1" t="s">
        <v>69</v>
      </c>
      <c r="AJ585" s="1" t="s">
        <v>69</v>
      </c>
      <c r="AK585" s="1" t="s">
        <v>69</v>
      </c>
      <c r="AL585" s="1" t="s">
        <v>69</v>
      </c>
      <c r="AM585" s="1" t="s">
        <v>69</v>
      </c>
      <c r="AN585" s="1" t="s">
        <v>69</v>
      </c>
      <c r="AO585" s="1" t="s">
        <v>69</v>
      </c>
      <c r="AP585" s="1" t="s">
        <v>69</v>
      </c>
      <c r="AQ585" s="1" t="s">
        <v>70</v>
      </c>
      <c r="AR585" s="1" t="s">
        <v>69</v>
      </c>
      <c r="AS585" s="1" t="s">
        <v>70</v>
      </c>
      <c r="AT585" s="1" t="s">
        <v>69</v>
      </c>
      <c r="AU585" s="1" t="s">
        <v>70</v>
      </c>
      <c r="AV585" s="1" t="s">
        <v>70</v>
      </c>
      <c r="AW585" s="1" t="s">
        <v>70</v>
      </c>
      <c r="AX585" s="1" t="s">
        <v>70</v>
      </c>
      <c r="AY585" s="1" t="s">
        <v>70</v>
      </c>
      <c r="AZ585" s="1" t="s">
        <v>70</v>
      </c>
      <c r="BA585" s="1" t="s">
        <v>70</v>
      </c>
      <c r="BB585" s="1" t="s">
        <v>70</v>
      </c>
      <c r="BC585" s="1" t="s">
        <v>70</v>
      </c>
      <c r="BD585" s="1" t="s">
        <v>70</v>
      </c>
      <c r="BE585" s="1" t="s">
        <v>70</v>
      </c>
      <c r="BF585" s="1" t="s">
        <v>70</v>
      </c>
      <c r="BG585" s="3">
        <v>41029.63402777778</v>
      </c>
    </row>
    <row r="586">
      <c r="A586" s="1">
        <v>1000745.0</v>
      </c>
      <c r="B586" s="1" t="s">
        <v>3250</v>
      </c>
      <c r="C586" s="2" t="s">
        <v>3251</v>
      </c>
      <c r="D586" s="2" t="s">
        <v>3252</v>
      </c>
      <c r="E586" s="2" t="s">
        <v>3253</v>
      </c>
      <c r="F586" s="2" t="s">
        <v>3254</v>
      </c>
      <c r="H586" s="1" t="s">
        <v>3255</v>
      </c>
      <c r="I586" s="1" t="s">
        <v>3256</v>
      </c>
      <c r="J586" s="1" t="s">
        <v>276</v>
      </c>
      <c r="K586" s="1" t="s">
        <v>311</v>
      </c>
      <c r="L586" s="1">
        <v>20814.0</v>
      </c>
      <c r="M586" s="1" t="s">
        <v>706</v>
      </c>
      <c r="N586" s="1" t="s">
        <v>3257</v>
      </c>
      <c r="U586" s="1">
        <v>-77.092323</v>
      </c>
      <c r="V586" s="1">
        <v>38.981049</v>
      </c>
      <c r="X586" s="1" t="s">
        <v>69</v>
      </c>
      <c r="Y586" s="1" t="s">
        <v>70</v>
      </c>
      <c r="Z586" s="1" t="s">
        <v>70</v>
      </c>
      <c r="AA586" s="1" t="s">
        <v>70</v>
      </c>
      <c r="AB586" s="1" t="s">
        <v>70</v>
      </c>
      <c r="AC586" s="1" t="s">
        <v>80</v>
      </c>
      <c r="AD586" s="1" t="s">
        <v>69</v>
      </c>
      <c r="AE586" s="1" t="s">
        <v>69</v>
      </c>
      <c r="AF586" s="1" t="s">
        <v>69</v>
      </c>
      <c r="AG586" s="1" t="s">
        <v>69</v>
      </c>
      <c r="AH586" s="1" t="s">
        <v>69</v>
      </c>
      <c r="AI586" s="1" t="s">
        <v>69</v>
      </c>
      <c r="AJ586" s="1" t="s">
        <v>69</v>
      </c>
      <c r="AK586" s="1" t="s">
        <v>69</v>
      </c>
      <c r="AL586" s="1" t="s">
        <v>69</v>
      </c>
      <c r="AM586" s="1" t="s">
        <v>69</v>
      </c>
      <c r="AN586" s="1" t="s">
        <v>69</v>
      </c>
      <c r="AO586" s="1" t="s">
        <v>69</v>
      </c>
      <c r="AP586" s="1" t="s">
        <v>70</v>
      </c>
      <c r="AQ586" s="1" t="s">
        <v>70</v>
      </c>
      <c r="AR586" s="1" t="s">
        <v>69</v>
      </c>
      <c r="AS586" s="1" t="s">
        <v>69</v>
      </c>
      <c r="AT586" s="1" t="s">
        <v>69</v>
      </c>
      <c r="AU586" s="1" t="s">
        <v>69</v>
      </c>
      <c r="AV586" s="1" t="s">
        <v>70</v>
      </c>
      <c r="AW586" s="1" t="s">
        <v>69</v>
      </c>
      <c r="AX586" s="1" t="s">
        <v>69</v>
      </c>
      <c r="AY586" s="1" t="s">
        <v>70</v>
      </c>
      <c r="AZ586" s="1" t="s">
        <v>69</v>
      </c>
      <c r="BA586" s="1" t="s">
        <v>69</v>
      </c>
      <c r="BB586" s="1" t="s">
        <v>69</v>
      </c>
      <c r="BC586" s="1" t="s">
        <v>69</v>
      </c>
      <c r="BD586" s="1" t="s">
        <v>70</v>
      </c>
      <c r="BE586" s="1" t="s">
        <v>70</v>
      </c>
      <c r="BF586" s="1" t="s">
        <v>69</v>
      </c>
      <c r="BG586" s="3">
        <v>42213.64097222222</v>
      </c>
    </row>
    <row r="587">
      <c r="A587" s="1">
        <v>1010406.0</v>
      </c>
      <c r="B587" s="1" t="s">
        <v>3258</v>
      </c>
      <c r="C587" s="2" t="s">
        <v>3259</v>
      </c>
      <c r="D587" s="2" t="s">
        <v>3260</v>
      </c>
      <c r="E587" s="1" t="s">
        <v>3261</v>
      </c>
      <c r="G587" s="2" t="s">
        <v>3262</v>
      </c>
      <c r="H587" s="1" t="s">
        <v>3263</v>
      </c>
      <c r="I587" s="1" t="s">
        <v>3256</v>
      </c>
      <c r="J587" s="1" t="s">
        <v>276</v>
      </c>
      <c r="K587" s="1" t="s">
        <v>311</v>
      </c>
      <c r="L587" s="1">
        <v>20814.0</v>
      </c>
      <c r="M587" s="1" t="s">
        <v>3264</v>
      </c>
      <c r="N587" s="1" t="s">
        <v>3202</v>
      </c>
      <c r="O587" s="1" t="s">
        <v>3265</v>
      </c>
      <c r="P587" s="1" t="s">
        <v>150</v>
      </c>
      <c r="U587" s="1">
        <v>-77.099205</v>
      </c>
      <c r="V587" s="1">
        <v>38.987026</v>
      </c>
      <c r="X587" s="1" t="s">
        <v>69</v>
      </c>
      <c r="Y587" s="1" t="s">
        <v>69</v>
      </c>
      <c r="Z587" s="1" t="s">
        <v>70</v>
      </c>
      <c r="AA587" s="1" t="s">
        <v>70</v>
      </c>
      <c r="AB587" s="1" t="s">
        <v>70</v>
      </c>
      <c r="AC587" s="1" t="s">
        <v>69</v>
      </c>
      <c r="AD587" s="1" t="s">
        <v>69</v>
      </c>
      <c r="AE587" s="1" t="s">
        <v>69</v>
      </c>
      <c r="AF587" s="1" t="s">
        <v>69</v>
      </c>
      <c r="AG587" s="1" t="s">
        <v>69</v>
      </c>
      <c r="AH587" s="1" t="s">
        <v>69</v>
      </c>
      <c r="AI587" s="1" t="s">
        <v>69</v>
      </c>
      <c r="AJ587" s="1" t="s">
        <v>69</v>
      </c>
      <c r="AK587" s="1" t="s">
        <v>69</v>
      </c>
      <c r="AL587" s="1" t="s">
        <v>69</v>
      </c>
      <c r="AM587" s="1" t="s">
        <v>69</v>
      </c>
      <c r="AN587" s="1" t="s">
        <v>70</v>
      </c>
      <c r="AO587" s="1" t="s">
        <v>69</v>
      </c>
      <c r="AP587" s="1" t="s">
        <v>70</v>
      </c>
      <c r="AQ587" s="1" t="s">
        <v>69</v>
      </c>
      <c r="AR587" s="1" t="s">
        <v>69</v>
      </c>
      <c r="AS587" s="1" t="s">
        <v>69</v>
      </c>
      <c r="AT587" s="1" t="s">
        <v>69</v>
      </c>
      <c r="AU587" s="1" t="s">
        <v>69</v>
      </c>
      <c r="AV587" s="1" t="s">
        <v>70</v>
      </c>
      <c r="AW587" s="1" t="s">
        <v>69</v>
      </c>
      <c r="AX587" s="1" t="s">
        <v>69</v>
      </c>
      <c r="AY587" s="1" t="s">
        <v>70</v>
      </c>
      <c r="AZ587" s="1" t="s">
        <v>69</v>
      </c>
      <c r="BA587" s="1" t="s">
        <v>70</v>
      </c>
      <c r="BB587" s="1" t="s">
        <v>69</v>
      </c>
      <c r="BC587" s="1" t="s">
        <v>69</v>
      </c>
      <c r="BD587" s="1" t="s">
        <v>69</v>
      </c>
      <c r="BE587" s="1" t="s">
        <v>70</v>
      </c>
      <c r="BF587" s="1" t="s">
        <v>69</v>
      </c>
      <c r="BG587" s="3">
        <v>42086.916666666664</v>
      </c>
    </row>
    <row r="588">
      <c r="A588" s="1">
        <v>1012494.0</v>
      </c>
      <c r="B588" s="1" t="s">
        <v>3266</v>
      </c>
      <c r="C588" s="2" t="s">
        <v>3267</v>
      </c>
      <c r="D588" s="2" t="s">
        <v>3268</v>
      </c>
      <c r="E588" s="2" t="s">
        <v>3269</v>
      </c>
      <c r="G588" s="2" t="s">
        <v>3270</v>
      </c>
      <c r="H588" s="1" t="s">
        <v>3271</v>
      </c>
      <c r="I588" s="1" t="s">
        <v>3272</v>
      </c>
      <c r="J588" s="1" t="s">
        <v>1021</v>
      </c>
      <c r="K588" s="1" t="s">
        <v>188</v>
      </c>
      <c r="L588" s="1">
        <v>18015.0</v>
      </c>
      <c r="M588" s="1" t="s">
        <v>985</v>
      </c>
      <c r="N588" s="1" t="s">
        <v>3273</v>
      </c>
      <c r="U588" s="1">
        <v>-75.378403</v>
      </c>
      <c r="V588" s="1">
        <v>40.609806</v>
      </c>
      <c r="X588" s="1" t="s">
        <v>69</v>
      </c>
      <c r="Y588" s="1" t="s">
        <v>69</v>
      </c>
      <c r="Z588" s="1" t="s">
        <v>70</v>
      </c>
      <c r="AA588" s="1" t="s">
        <v>69</v>
      </c>
      <c r="AB588" s="1" t="s">
        <v>69</v>
      </c>
      <c r="AC588" s="1" t="s">
        <v>70</v>
      </c>
      <c r="AD588" s="1" t="s">
        <v>69</v>
      </c>
      <c r="AE588" s="1" t="s">
        <v>70</v>
      </c>
      <c r="AF588" s="1" t="s">
        <v>70</v>
      </c>
      <c r="AG588" s="1" t="s">
        <v>69</v>
      </c>
      <c r="AH588" s="1" t="s">
        <v>69</v>
      </c>
      <c r="AI588" s="1" t="s">
        <v>70</v>
      </c>
      <c r="AJ588" s="1" t="s">
        <v>69</v>
      </c>
      <c r="AK588" s="1" t="s">
        <v>69</v>
      </c>
      <c r="AL588" s="1" t="s">
        <v>70</v>
      </c>
      <c r="AM588" s="1" t="s">
        <v>69</v>
      </c>
      <c r="AN588" s="1" t="s">
        <v>70</v>
      </c>
      <c r="AO588" s="1" t="s">
        <v>69</v>
      </c>
      <c r="AP588" s="1" t="s">
        <v>70</v>
      </c>
      <c r="AQ588" s="1" t="s">
        <v>69</v>
      </c>
      <c r="AR588" s="1" t="s">
        <v>70</v>
      </c>
      <c r="AS588" s="1" t="s">
        <v>69</v>
      </c>
      <c r="AT588" s="1" t="s">
        <v>69</v>
      </c>
      <c r="AU588" s="1" t="s">
        <v>69</v>
      </c>
      <c r="AV588" s="1" t="s">
        <v>70</v>
      </c>
      <c r="AW588" s="1" t="s">
        <v>70</v>
      </c>
      <c r="AX588" s="1" t="s">
        <v>70</v>
      </c>
      <c r="AY588" s="1" t="s">
        <v>70</v>
      </c>
      <c r="AZ588" s="1" t="s">
        <v>69</v>
      </c>
      <c r="BA588" s="1" t="s">
        <v>70</v>
      </c>
      <c r="BB588" s="1" t="s">
        <v>70</v>
      </c>
      <c r="BC588" s="1" t="s">
        <v>70</v>
      </c>
      <c r="BD588" s="1" t="s">
        <v>70</v>
      </c>
      <c r="BE588" s="1" t="s">
        <v>70</v>
      </c>
      <c r="BF588" s="1" t="s">
        <v>70</v>
      </c>
      <c r="BG588" s="3">
        <v>42563.59444444445</v>
      </c>
    </row>
    <row r="589">
      <c r="A589" s="1">
        <v>1018161.0</v>
      </c>
      <c r="B589" s="1" t="s">
        <v>3274</v>
      </c>
      <c r="C589" s="2" t="s">
        <v>3275</v>
      </c>
      <c r="D589" s="1" t="s">
        <v>3276</v>
      </c>
      <c r="H589" s="1" t="s">
        <v>3277</v>
      </c>
      <c r="I589" s="1" t="s">
        <v>3278</v>
      </c>
      <c r="J589" s="1" t="s">
        <v>3279</v>
      </c>
      <c r="K589" s="1" t="s">
        <v>389</v>
      </c>
      <c r="L589" s="1">
        <v>52722.0</v>
      </c>
      <c r="M589" s="1" t="s">
        <v>3280</v>
      </c>
      <c r="N589" s="1" t="s">
        <v>3281</v>
      </c>
      <c r="U589" s="1">
        <v>-90.501984</v>
      </c>
      <c r="V589" s="1">
        <v>41.525158</v>
      </c>
      <c r="X589" s="1" t="s">
        <v>69</v>
      </c>
      <c r="Y589" s="1" t="s">
        <v>69</v>
      </c>
      <c r="Z589" s="1" t="s">
        <v>69</v>
      </c>
      <c r="AA589" s="1" t="s">
        <v>69</v>
      </c>
      <c r="AB589" s="1" t="s">
        <v>69</v>
      </c>
      <c r="AC589" s="1" t="s">
        <v>80</v>
      </c>
      <c r="AD589" s="1" t="s">
        <v>69</v>
      </c>
      <c r="AE589" s="1" t="s">
        <v>70</v>
      </c>
      <c r="AF589" s="1" t="s">
        <v>70</v>
      </c>
      <c r="AG589" s="1" t="s">
        <v>69</v>
      </c>
      <c r="AH589" s="1" t="s">
        <v>69</v>
      </c>
      <c r="AI589" s="1" t="s">
        <v>70</v>
      </c>
      <c r="AJ589" s="1" t="s">
        <v>70</v>
      </c>
      <c r="AK589" s="1" t="s">
        <v>69</v>
      </c>
      <c r="AL589" s="1" t="s">
        <v>69</v>
      </c>
      <c r="AM589" s="1" t="s">
        <v>69</v>
      </c>
      <c r="AN589" s="1" t="s">
        <v>70</v>
      </c>
      <c r="AO589" s="1" t="s">
        <v>70</v>
      </c>
      <c r="AP589" s="1" t="s">
        <v>70</v>
      </c>
      <c r="AQ589" s="1" t="s">
        <v>70</v>
      </c>
      <c r="AR589" s="1" t="s">
        <v>69</v>
      </c>
      <c r="AS589" s="1" t="s">
        <v>70</v>
      </c>
      <c r="AT589" s="1" t="s">
        <v>70</v>
      </c>
      <c r="AU589" s="1" t="s">
        <v>70</v>
      </c>
      <c r="AV589" s="1" t="s">
        <v>70</v>
      </c>
      <c r="AW589" s="1" t="s">
        <v>70</v>
      </c>
      <c r="AX589" s="1" t="s">
        <v>70</v>
      </c>
      <c r="AY589" s="1" t="s">
        <v>70</v>
      </c>
      <c r="AZ589" s="1" t="s">
        <v>69</v>
      </c>
      <c r="BA589" s="1" t="s">
        <v>70</v>
      </c>
      <c r="BB589" s="1" t="s">
        <v>70</v>
      </c>
      <c r="BC589" s="1" t="s">
        <v>70</v>
      </c>
      <c r="BD589" s="1" t="s">
        <v>70</v>
      </c>
      <c r="BE589" s="1" t="s">
        <v>70</v>
      </c>
      <c r="BF589" s="1" t="s">
        <v>69</v>
      </c>
      <c r="BG589" s="3">
        <v>43455.65347222222</v>
      </c>
    </row>
    <row r="590">
      <c r="A590" s="1">
        <v>1005222.0</v>
      </c>
      <c r="B590" s="1" t="s">
        <v>3282</v>
      </c>
      <c r="C590" s="2" t="s">
        <v>3283</v>
      </c>
      <c r="H590" s="1" t="s">
        <v>3284</v>
      </c>
      <c r="I590" s="1" t="s">
        <v>971</v>
      </c>
      <c r="J590" s="1" t="s">
        <v>1637</v>
      </c>
      <c r="K590" s="1" t="s">
        <v>91</v>
      </c>
      <c r="L590" s="1">
        <v>65556.0</v>
      </c>
      <c r="M590" s="1" t="s">
        <v>1423</v>
      </c>
      <c r="N590" s="1" t="s">
        <v>1851</v>
      </c>
      <c r="U590" s="1">
        <v>-92.404343</v>
      </c>
      <c r="V590" s="1">
        <v>37.856983</v>
      </c>
      <c r="X590" s="1" t="s">
        <v>70</v>
      </c>
      <c r="Y590" s="1" t="s">
        <v>70</v>
      </c>
      <c r="Z590" s="1" t="s">
        <v>70</v>
      </c>
      <c r="AA590" s="1" t="s">
        <v>70</v>
      </c>
      <c r="AB590" s="1" t="s">
        <v>70</v>
      </c>
      <c r="AC590" s="1" t="s">
        <v>80</v>
      </c>
      <c r="AD590" s="1" t="s">
        <v>69</v>
      </c>
      <c r="AE590" s="1" t="s">
        <v>70</v>
      </c>
      <c r="AF590" s="1" t="s">
        <v>69</v>
      </c>
      <c r="AG590" s="1" t="s">
        <v>69</v>
      </c>
      <c r="AH590" s="1" t="s">
        <v>69</v>
      </c>
      <c r="AI590" s="1" t="s">
        <v>70</v>
      </c>
      <c r="AJ590" s="1" t="s">
        <v>69</v>
      </c>
      <c r="AK590" s="1" t="s">
        <v>69</v>
      </c>
      <c r="AL590" s="1" t="s">
        <v>69</v>
      </c>
      <c r="AM590" s="1" t="s">
        <v>69</v>
      </c>
      <c r="AN590" s="1" t="s">
        <v>70</v>
      </c>
      <c r="AO590" s="1" t="s">
        <v>70</v>
      </c>
      <c r="AP590" s="1" t="s">
        <v>69</v>
      </c>
      <c r="AQ590" s="1" t="s">
        <v>69</v>
      </c>
      <c r="AR590" s="1" t="s">
        <v>69</v>
      </c>
      <c r="AS590" s="1" t="s">
        <v>70</v>
      </c>
      <c r="AT590" s="1" t="s">
        <v>69</v>
      </c>
      <c r="AU590" s="1" t="s">
        <v>69</v>
      </c>
      <c r="AV590" s="1" t="s">
        <v>70</v>
      </c>
      <c r="AW590" s="1" t="s">
        <v>70</v>
      </c>
      <c r="AX590" s="1" t="s">
        <v>70</v>
      </c>
      <c r="AY590" s="1" t="s">
        <v>70</v>
      </c>
      <c r="AZ590" s="1" t="s">
        <v>70</v>
      </c>
      <c r="BA590" s="1" t="s">
        <v>70</v>
      </c>
      <c r="BB590" s="1" t="s">
        <v>70</v>
      </c>
      <c r="BC590" s="1" t="s">
        <v>70</v>
      </c>
      <c r="BD590" s="1" t="s">
        <v>70</v>
      </c>
      <c r="BE590" s="1" t="s">
        <v>70</v>
      </c>
      <c r="BF590" s="1" t="s">
        <v>70</v>
      </c>
      <c r="BG590" s="3">
        <v>41065.47361111111</v>
      </c>
    </row>
    <row r="591">
      <c r="A591" s="1">
        <v>1018779.0</v>
      </c>
      <c r="B591" s="1" t="s">
        <v>3285</v>
      </c>
      <c r="C591" s="2" t="s">
        <v>3286</v>
      </c>
      <c r="D591" s="2" t="s">
        <v>3287</v>
      </c>
      <c r="E591" s="2" t="s">
        <v>3288</v>
      </c>
      <c r="G591" s="2" t="s">
        <v>3289</v>
      </c>
      <c r="H591" s="1" t="s">
        <v>3290</v>
      </c>
      <c r="I591" s="1" t="s">
        <v>3291</v>
      </c>
      <c r="J591" s="1" t="s">
        <v>1334</v>
      </c>
      <c r="K591" s="1" t="s">
        <v>488</v>
      </c>
      <c r="L591" s="1">
        <v>1915.0</v>
      </c>
      <c r="M591" s="1" t="s">
        <v>3292</v>
      </c>
      <c r="N591" s="1" t="s">
        <v>3293</v>
      </c>
      <c r="U591" s="1">
        <v>-70.884834</v>
      </c>
      <c r="V591" s="1">
        <v>42.546955</v>
      </c>
      <c r="X591" s="1" t="s">
        <v>69</v>
      </c>
      <c r="Y591" s="1" t="s">
        <v>69</v>
      </c>
      <c r="Z591" s="1" t="s">
        <v>70</v>
      </c>
      <c r="AA591" s="1" t="s">
        <v>69</v>
      </c>
      <c r="AB591" s="1" t="s">
        <v>69</v>
      </c>
      <c r="AC591" s="1" t="s">
        <v>70</v>
      </c>
      <c r="AD591" s="1" t="s">
        <v>69</v>
      </c>
      <c r="AE591" s="1" t="s">
        <v>69</v>
      </c>
      <c r="AF591" s="1" t="s">
        <v>70</v>
      </c>
      <c r="AG591" s="1" t="s">
        <v>69</v>
      </c>
      <c r="AH591" s="1" t="s">
        <v>69</v>
      </c>
      <c r="AI591" s="1" t="s">
        <v>70</v>
      </c>
      <c r="AJ591" s="1" t="s">
        <v>69</v>
      </c>
      <c r="AK591" s="1" t="s">
        <v>69</v>
      </c>
      <c r="AL591" s="1" t="s">
        <v>69</v>
      </c>
      <c r="AM591" s="1" t="s">
        <v>69</v>
      </c>
      <c r="AN591" s="1" t="s">
        <v>69</v>
      </c>
      <c r="AO591" s="1" t="s">
        <v>69</v>
      </c>
      <c r="AP591" s="1" t="s">
        <v>70</v>
      </c>
      <c r="AQ591" s="1" t="s">
        <v>69</v>
      </c>
      <c r="AR591" s="1" t="s">
        <v>69</v>
      </c>
      <c r="AS591" s="1" t="s">
        <v>70</v>
      </c>
      <c r="AT591" s="1" t="s">
        <v>69</v>
      </c>
      <c r="AU591" s="1" t="s">
        <v>69</v>
      </c>
      <c r="AV591" s="1" t="s">
        <v>70</v>
      </c>
      <c r="AW591" s="1" t="s">
        <v>69</v>
      </c>
      <c r="AX591" s="1" t="s">
        <v>69</v>
      </c>
      <c r="AY591" s="1" t="s">
        <v>70</v>
      </c>
      <c r="AZ591" s="1" t="s">
        <v>69</v>
      </c>
      <c r="BA591" s="1" t="s">
        <v>70</v>
      </c>
      <c r="BB591" s="1" t="s">
        <v>70</v>
      </c>
      <c r="BC591" s="1" t="s">
        <v>70</v>
      </c>
      <c r="BD591" s="1" t="s">
        <v>69</v>
      </c>
      <c r="BE591" s="1" t="s">
        <v>69</v>
      </c>
      <c r="BF591" s="1" t="s">
        <v>70</v>
      </c>
      <c r="BG591" s="3">
        <v>42951.50277777778</v>
      </c>
    </row>
    <row r="592">
      <c r="A592" s="1">
        <v>1001460.0</v>
      </c>
      <c r="B592" s="1" t="s">
        <v>3294</v>
      </c>
      <c r="C592" s="2" t="s">
        <v>3295</v>
      </c>
      <c r="D592" s="2" t="s">
        <v>3296</v>
      </c>
      <c r="H592" s="1" t="s">
        <v>3297</v>
      </c>
      <c r="I592" s="1" t="s">
        <v>3298</v>
      </c>
      <c r="J592" s="1" t="s">
        <v>1103</v>
      </c>
      <c r="K592" s="1" t="s">
        <v>656</v>
      </c>
      <c r="L592" s="1">
        <v>90210.0</v>
      </c>
      <c r="M592" s="1" t="s">
        <v>312</v>
      </c>
      <c r="N592" s="1" t="s">
        <v>256</v>
      </c>
      <c r="U592" s="1">
        <v>-118.39891</v>
      </c>
      <c r="V592" s="1">
        <v>34.074257</v>
      </c>
      <c r="W592" s="1" t="s">
        <v>548</v>
      </c>
      <c r="X592" s="1" t="s">
        <v>69</v>
      </c>
      <c r="Y592" s="1" t="s">
        <v>69</v>
      </c>
      <c r="Z592" s="1" t="s">
        <v>70</v>
      </c>
      <c r="AA592" s="1" t="s">
        <v>69</v>
      </c>
      <c r="AB592" s="1" t="s">
        <v>69</v>
      </c>
      <c r="AC592" s="1" t="s">
        <v>69</v>
      </c>
      <c r="AD592" s="1" t="s">
        <v>69</v>
      </c>
      <c r="AE592" s="1" t="s">
        <v>69</v>
      </c>
      <c r="AF592" s="1" t="s">
        <v>70</v>
      </c>
      <c r="AG592" s="1" t="s">
        <v>69</v>
      </c>
      <c r="AH592" s="1" t="s">
        <v>69</v>
      </c>
      <c r="AI592" s="1" t="s">
        <v>69</v>
      </c>
      <c r="AJ592" s="1" t="s">
        <v>69</v>
      </c>
      <c r="AK592" s="1" t="s">
        <v>69</v>
      </c>
      <c r="AL592" s="1" t="s">
        <v>69</v>
      </c>
      <c r="AM592" s="1" t="s">
        <v>69</v>
      </c>
      <c r="AN592" s="1" t="s">
        <v>70</v>
      </c>
      <c r="AO592" s="1" t="s">
        <v>69</v>
      </c>
      <c r="AP592" s="1" t="s">
        <v>70</v>
      </c>
      <c r="AQ592" s="1" t="s">
        <v>69</v>
      </c>
      <c r="AR592" s="1" t="s">
        <v>69</v>
      </c>
      <c r="AS592" s="1" t="s">
        <v>69</v>
      </c>
      <c r="AT592" s="1" t="s">
        <v>69</v>
      </c>
      <c r="AU592" s="1" t="s">
        <v>69</v>
      </c>
      <c r="AV592" s="1" t="s">
        <v>69</v>
      </c>
      <c r="AW592" s="1" t="s">
        <v>70</v>
      </c>
      <c r="AX592" s="1" t="s">
        <v>69</v>
      </c>
      <c r="AY592" s="1" t="s">
        <v>70</v>
      </c>
      <c r="AZ592" s="1" t="s">
        <v>69</v>
      </c>
      <c r="BA592" s="1" t="s">
        <v>70</v>
      </c>
      <c r="BB592" s="1" t="s">
        <v>69</v>
      </c>
      <c r="BC592" s="1" t="s">
        <v>69</v>
      </c>
      <c r="BD592" s="1" t="s">
        <v>70</v>
      </c>
      <c r="BE592" s="1" t="s">
        <v>70</v>
      </c>
      <c r="BF592" s="1" t="s">
        <v>70</v>
      </c>
      <c r="BG592" s="3">
        <v>41715.45277777778</v>
      </c>
    </row>
    <row r="593">
      <c r="A593" s="1">
        <v>1019765.0</v>
      </c>
      <c r="B593" s="1" t="s">
        <v>3299</v>
      </c>
      <c r="C593" s="2" t="s">
        <v>3300</v>
      </c>
      <c r="H593" s="1" t="s">
        <v>3301</v>
      </c>
      <c r="I593" s="1" t="s">
        <v>3302</v>
      </c>
      <c r="J593" s="1" t="s">
        <v>748</v>
      </c>
      <c r="K593" s="1" t="s">
        <v>77</v>
      </c>
      <c r="L593" s="1">
        <v>43209.0</v>
      </c>
      <c r="M593" s="1" t="s">
        <v>3303</v>
      </c>
      <c r="N593" s="1" t="s">
        <v>671</v>
      </c>
      <c r="U593" s="1">
        <v>-82.935745</v>
      </c>
      <c r="V593" s="1">
        <v>39.957134</v>
      </c>
      <c r="X593" s="1" t="s">
        <v>69</v>
      </c>
      <c r="Y593" s="1" t="s">
        <v>69</v>
      </c>
      <c r="Z593" s="1" t="s">
        <v>70</v>
      </c>
      <c r="AA593" s="1" t="s">
        <v>69</v>
      </c>
      <c r="AB593" s="1" t="s">
        <v>69</v>
      </c>
      <c r="AC593" s="1" t="s">
        <v>69</v>
      </c>
      <c r="AD593" s="1" t="s">
        <v>69</v>
      </c>
      <c r="AE593" s="1" t="s">
        <v>70</v>
      </c>
      <c r="AF593" s="1" t="s">
        <v>70</v>
      </c>
      <c r="AG593" s="1" t="s">
        <v>69</v>
      </c>
      <c r="AH593" s="1" t="s">
        <v>69</v>
      </c>
      <c r="AI593" s="1" t="s">
        <v>69</v>
      </c>
      <c r="AJ593" s="1" t="s">
        <v>70</v>
      </c>
      <c r="AK593" s="1" t="s">
        <v>69</v>
      </c>
      <c r="AL593" s="1" t="s">
        <v>69</v>
      </c>
      <c r="AM593" s="1" t="s">
        <v>69</v>
      </c>
      <c r="AN593" s="1" t="s">
        <v>70</v>
      </c>
      <c r="AO593" s="1" t="s">
        <v>69</v>
      </c>
      <c r="AP593" s="1" t="s">
        <v>70</v>
      </c>
      <c r="AQ593" s="1" t="s">
        <v>70</v>
      </c>
      <c r="AR593" s="1" t="s">
        <v>70</v>
      </c>
      <c r="AS593" s="1" t="s">
        <v>69</v>
      </c>
      <c r="AT593" s="1" t="s">
        <v>69</v>
      </c>
      <c r="AU593" s="1" t="s">
        <v>70</v>
      </c>
      <c r="AV593" s="1" t="s">
        <v>70</v>
      </c>
      <c r="AW593" s="1" t="s">
        <v>70</v>
      </c>
      <c r="AX593" s="1" t="s">
        <v>69</v>
      </c>
      <c r="AY593" s="1" t="s">
        <v>70</v>
      </c>
      <c r="AZ593" s="1" t="s">
        <v>69</v>
      </c>
      <c r="BA593" s="1" t="s">
        <v>70</v>
      </c>
      <c r="BB593" s="1" t="s">
        <v>70</v>
      </c>
      <c r="BC593" s="1" t="s">
        <v>70</v>
      </c>
      <c r="BD593" s="1" t="s">
        <v>69</v>
      </c>
      <c r="BE593" s="1" t="s">
        <v>70</v>
      </c>
      <c r="BF593" s="1" t="s">
        <v>70</v>
      </c>
      <c r="BG593" s="3">
        <v>43887.70277777778</v>
      </c>
    </row>
    <row r="594">
      <c r="A594" s="1">
        <v>1004627.0</v>
      </c>
      <c r="B594" s="1" t="s">
        <v>3304</v>
      </c>
      <c r="H594" s="1" t="s">
        <v>3305</v>
      </c>
      <c r="I594" s="1" t="s">
        <v>3306</v>
      </c>
      <c r="J594" s="1" t="s">
        <v>3307</v>
      </c>
      <c r="K594" s="1" t="s">
        <v>382</v>
      </c>
      <c r="L594" s="1">
        <v>35042.0</v>
      </c>
      <c r="U594" s="1">
        <v>-87.138603</v>
      </c>
      <c r="V594" s="1">
        <v>32.944599</v>
      </c>
      <c r="X594" s="1" t="s">
        <v>70</v>
      </c>
      <c r="Y594" s="1" t="s">
        <v>70</v>
      </c>
      <c r="Z594" s="1" t="s">
        <v>70</v>
      </c>
      <c r="AA594" s="1" t="s">
        <v>70</v>
      </c>
      <c r="AB594" s="1" t="s">
        <v>70</v>
      </c>
      <c r="AC594" s="1" t="s">
        <v>80</v>
      </c>
      <c r="BG594" s="1">
        <v>2009.0</v>
      </c>
    </row>
    <row r="595">
      <c r="A595" s="1">
        <v>1005949.0</v>
      </c>
      <c r="B595" s="1" t="s">
        <v>3308</v>
      </c>
      <c r="C595" s="2" t="s">
        <v>3309</v>
      </c>
      <c r="D595" s="2" t="s">
        <v>3310</v>
      </c>
      <c r="H595" s="1" t="s">
        <v>3311</v>
      </c>
      <c r="I595" s="1" t="s">
        <v>3312</v>
      </c>
      <c r="J595" s="1" t="s">
        <v>655</v>
      </c>
      <c r="K595" s="1" t="s">
        <v>656</v>
      </c>
      <c r="L595" s="1">
        <v>92315.0</v>
      </c>
      <c r="M595" s="1" t="s">
        <v>3313</v>
      </c>
      <c r="N595" s="1" t="s">
        <v>3314</v>
      </c>
      <c r="U595" s="1">
        <v>-116.86671</v>
      </c>
      <c r="V595" s="1">
        <v>34.260803</v>
      </c>
      <c r="X595" s="1" t="s">
        <v>69</v>
      </c>
      <c r="Y595" s="1" t="s">
        <v>69</v>
      </c>
      <c r="Z595" s="1" t="s">
        <v>69</v>
      </c>
      <c r="AA595" s="1" t="s">
        <v>69</v>
      </c>
      <c r="AB595" s="1" t="s">
        <v>69</v>
      </c>
      <c r="AC595" s="1" t="s">
        <v>70</v>
      </c>
      <c r="AD595" s="1" t="s">
        <v>69</v>
      </c>
      <c r="AE595" s="1" t="s">
        <v>69</v>
      </c>
      <c r="AF595" s="1" t="s">
        <v>69</v>
      </c>
      <c r="AG595" s="1" t="s">
        <v>69</v>
      </c>
      <c r="AH595" s="1" t="s">
        <v>69</v>
      </c>
      <c r="AI595" s="1" t="s">
        <v>70</v>
      </c>
      <c r="AJ595" s="1" t="s">
        <v>69</v>
      </c>
      <c r="AK595" s="1" t="s">
        <v>69</v>
      </c>
      <c r="AL595" s="1" t="s">
        <v>69</v>
      </c>
      <c r="AM595" s="1" t="s">
        <v>69</v>
      </c>
      <c r="AN595" s="1" t="s">
        <v>70</v>
      </c>
      <c r="AO595" s="1" t="s">
        <v>69</v>
      </c>
      <c r="AP595" s="1" t="s">
        <v>70</v>
      </c>
      <c r="AQ595" s="1" t="s">
        <v>69</v>
      </c>
      <c r="AR595" s="1" t="s">
        <v>69</v>
      </c>
      <c r="AS595" s="1" t="s">
        <v>69</v>
      </c>
      <c r="AT595" s="1" t="s">
        <v>69</v>
      </c>
      <c r="AU595" s="1" t="s">
        <v>69</v>
      </c>
      <c r="AV595" s="1" t="s">
        <v>69</v>
      </c>
      <c r="AW595" s="1" t="s">
        <v>70</v>
      </c>
      <c r="AX595" s="1" t="s">
        <v>69</v>
      </c>
      <c r="AY595" s="1" t="s">
        <v>70</v>
      </c>
      <c r="AZ595" s="1" t="s">
        <v>69</v>
      </c>
      <c r="BA595" s="1" t="s">
        <v>69</v>
      </c>
      <c r="BB595" s="1" t="s">
        <v>70</v>
      </c>
      <c r="BC595" s="1" t="s">
        <v>70</v>
      </c>
      <c r="BD595" s="1" t="s">
        <v>69</v>
      </c>
      <c r="BE595" s="1" t="s">
        <v>70</v>
      </c>
      <c r="BF595" s="1" t="s">
        <v>70</v>
      </c>
      <c r="BG595" s="3">
        <v>43320.697222222225</v>
      </c>
    </row>
    <row r="596">
      <c r="A596" s="1">
        <v>1002540.0</v>
      </c>
      <c r="B596" s="1" t="s">
        <v>3315</v>
      </c>
      <c r="H596" s="1" t="s">
        <v>3316</v>
      </c>
      <c r="J596" s="1" t="s">
        <v>3317</v>
      </c>
      <c r="K596" s="1" t="s">
        <v>96</v>
      </c>
      <c r="U596" s="1">
        <v>-73.945</v>
      </c>
      <c r="V596" s="1">
        <v>40.661201</v>
      </c>
      <c r="X596" s="1" t="s">
        <v>70</v>
      </c>
      <c r="Y596" s="1" t="s">
        <v>70</v>
      </c>
      <c r="Z596" s="1" t="s">
        <v>70</v>
      </c>
      <c r="AA596" s="1" t="s">
        <v>70</v>
      </c>
      <c r="AB596" s="1" t="s">
        <v>70</v>
      </c>
      <c r="AC596" s="1" t="s">
        <v>80</v>
      </c>
      <c r="BG596" s="3">
        <v>41450.885416666664</v>
      </c>
    </row>
    <row r="597">
      <c r="A597" s="1">
        <v>1011915.0</v>
      </c>
      <c r="B597" s="1" t="s">
        <v>3318</v>
      </c>
      <c r="C597" s="2" t="s">
        <v>3319</v>
      </c>
      <c r="D597" s="2" t="s">
        <v>3320</v>
      </c>
      <c r="H597" s="1" t="s">
        <v>3321</v>
      </c>
      <c r="I597" s="1" t="s">
        <v>3322</v>
      </c>
      <c r="J597" s="1" t="s">
        <v>3323</v>
      </c>
      <c r="K597" s="1" t="s">
        <v>1542</v>
      </c>
      <c r="L597" s="1">
        <v>82414.0</v>
      </c>
      <c r="M597" s="1" t="s">
        <v>3324</v>
      </c>
      <c r="N597" s="1" t="s">
        <v>3325</v>
      </c>
      <c r="U597" s="1">
        <v>-109.0742</v>
      </c>
      <c r="V597" s="1">
        <v>44.524239</v>
      </c>
      <c r="X597" s="1" t="s">
        <v>69</v>
      </c>
      <c r="Y597" s="1" t="s">
        <v>70</v>
      </c>
      <c r="Z597" s="1" t="s">
        <v>70</v>
      </c>
      <c r="AA597" s="1" t="s">
        <v>70</v>
      </c>
      <c r="AB597" s="1" t="s">
        <v>70</v>
      </c>
      <c r="AC597" s="1" t="s">
        <v>69</v>
      </c>
      <c r="AD597" s="1" t="s">
        <v>69</v>
      </c>
      <c r="AE597" s="1" t="s">
        <v>69</v>
      </c>
      <c r="AF597" s="1" t="s">
        <v>69</v>
      </c>
      <c r="AG597" s="1" t="s">
        <v>70</v>
      </c>
      <c r="AH597" s="1" t="s">
        <v>69</v>
      </c>
      <c r="AI597" s="1" t="s">
        <v>70</v>
      </c>
      <c r="AJ597" s="1" t="s">
        <v>69</v>
      </c>
      <c r="AK597" s="1" t="s">
        <v>69</v>
      </c>
      <c r="AL597" s="1" t="s">
        <v>69</v>
      </c>
      <c r="AM597" s="1" t="s">
        <v>69</v>
      </c>
      <c r="AN597" s="1" t="s">
        <v>70</v>
      </c>
      <c r="AO597" s="1" t="s">
        <v>70</v>
      </c>
      <c r="AP597" s="1" t="s">
        <v>70</v>
      </c>
      <c r="AQ597" s="1" t="s">
        <v>69</v>
      </c>
      <c r="AR597" s="1" t="s">
        <v>70</v>
      </c>
      <c r="AS597" s="1" t="s">
        <v>70</v>
      </c>
      <c r="AT597" s="1" t="s">
        <v>69</v>
      </c>
      <c r="AU597" s="1" t="s">
        <v>70</v>
      </c>
      <c r="AV597" s="1" t="s">
        <v>70</v>
      </c>
      <c r="AW597" s="1" t="s">
        <v>70</v>
      </c>
      <c r="AX597" s="1" t="s">
        <v>70</v>
      </c>
      <c r="AY597" s="1" t="s">
        <v>70</v>
      </c>
      <c r="AZ597" s="1" t="s">
        <v>69</v>
      </c>
      <c r="BA597" s="1" t="s">
        <v>70</v>
      </c>
      <c r="BB597" s="1" t="s">
        <v>70</v>
      </c>
      <c r="BC597" s="1" t="s">
        <v>70</v>
      </c>
      <c r="BD597" s="1" t="s">
        <v>70</v>
      </c>
      <c r="BE597" s="1" t="s">
        <v>70</v>
      </c>
      <c r="BF597" s="1" t="s">
        <v>70</v>
      </c>
      <c r="BG597" s="3">
        <v>42493.65694444445</v>
      </c>
    </row>
    <row r="598">
      <c r="A598" s="1">
        <v>1011917.0</v>
      </c>
      <c r="B598" s="1" t="s">
        <v>3326</v>
      </c>
      <c r="C598" s="2" t="s">
        <v>3319</v>
      </c>
      <c r="D598" s="2" t="s">
        <v>3320</v>
      </c>
      <c r="H598" s="1" t="s">
        <v>3327</v>
      </c>
      <c r="I598" s="1" t="s">
        <v>3328</v>
      </c>
      <c r="J598" s="1" t="s">
        <v>3323</v>
      </c>
      <c r="K598" s="1" t="s">
        <v>1542</v>
      </c>
      <c r="L598" s="1">
        <v>82435.0</v>
      </c>
      <c r="M598" s="1" t="s">
        <v>3329</v>
      </c>
      <c r="N598" s="1" t="s">
        <v>3330</v>
      </c>
      <c r="U598" s="1">
        <v>-108.7627</v>
      </c>
      <c r="V598" s="1">
        <v>44.754204</v>
      </c>
      <c r="X598" s="1" t="s">
        <v>69</v>
      </c>
      <c r="Y598" s="1" t="s">
        <v>70</v>
      </c>
      <c r="Z598" s="1" t="s">
        <v>70</v>
      </c>
      <c r="AA598" s="1" t="s">
        <v>70</v>
      </c>
      <c r="AB598" s="1" t="s">
        <v>70</v>
      </c>
      <c r="AC598" s="1" t="s">
        <v>69</v>
      </c>
      <c r="AD598" s="1" t="s">
        <v>69</v>
      </c>
      <c r="AE598" s="1" t="s">
        <v>69</v>
      </c>
      <c r="AF598" s="1" t="s">
        <v>69</v>
      </c>
      <c r="AG598" s="1" t="s">
        <v>70</v>
      </c>
      <c r="AH598" s="1" t="s">
        <v>69</v>
      </c>
      <c r="AI598" s="1" t="s">
        <v>70</v>
      </c>
      <c r="AJ598" s="1" t="s">
        <v>69</v>
      </c>
      <c r="AK598" s="1" t="s">
        <v>69</v>
      </c>
      <c r="AL598" s="1" t="s">
        <v>69</v>
      </c>
      <c r="AM598" s="1" t="s">
        <v>69</v>
      </c>
      <c r="AN598" s="1" t="s">
        <v>70</v>
      </c>
      <c r="AO598" s="1" t="s">
        <v>69</v>
      </c>
      <c r="AP598" s="1" t="s">
        <v>70</v>
      </c>
      <c r="AQ598" s="1" t="s">
        <v>70</v>
      </c>
      <c r="AR598" s="1" t="s">
        <v>70</v>
      </c>
      <c r="AS598" s="1" t="s">
        <v>70</v>
      </c>
      <c r="AT598" s="1" t="s">
        <v>69</v>
      </c>
      <c r="AU598" s="1" t="s">
        <v>70</v>
      </c>
      <c r="AV598" s="1" t="s">
        <v>70</v>
      </c>
      <c r="AW598" s="1" t="s">
        <v>70</v>
      </c>
      <c r="AX598" s="1" t="s">
        <v>70</v>
      </c>
      <c r="AY598" s="1" t="s">
        <v>70</v>
      </c>
      <c r="AZ598" s="1" t="s">
        <v>69</v>
      </c>
      <c r="BA598" s="1" t="s">
        <v>70</v>
      </c>
      <c r="BB598" s="1" t="s">
        <v>70</v>
      </c>
      <c r="BC598" s="1" t="s">
        <v>70</v>
      </c>
      <c r="BD598" s="1" t="s">
        <v>70</v>
      </c>
      <c r="BE598" s="1" t="s">
        <v>70</v>
      </c>
      <c r="BF598" s="1" t="s">
        <v>70</v>
      </c>
      <c r="BG598" s="3">
        <v>42493.652083333334</v>
      </c>
    </row>
    <row r="599">
      <c r="A599" s="1">
        <v>1005765.0</v>
      </c>
      <c r="B599" s="1" t="s">
        <v>3331</v>
      </c>
      <c r="H599" s="1" t="s">
        <v>3332</v>
      </c>
      <c r="I599" s="1" t="s">
        <v>3333</v>
      </c>
      <c r="J599" s="1" t="s">
        <v>1805</v>
      </c>
      <c r="K599" s="1" t="s">
        <v>670</v>
      </c>
      <c r="L599" s="1">
        <v>28709.0</v>
      </c>
      <c r="U599" s="1">
        <v>-82.4319</v>
      </c>
      <c r="V599" s="1">
        <v>35.759899</v>
      </c>
      <c r="X599" s="1" t="s">
        <v>70</v>
      </c>
      <c r="Y599" s="1" t="s">
        <v>70</v>
      </c>
      <c r="Z599" s="1" t="s">
        <v>70</v>
      </c>
      <c r="AA599" s="1" t="s">
        <v>70</v>
      </c>
      <c r="AB599" s="1" t="s">
        <v>70</v>
      </c>
      <c r="AC599" s="1" t="s">
        <v>80</v>
      </c>
      <c r="BG599" s="1">
        <v>2009.0</v>
      </c>
    </row>
    <row r="600">
      <c r="A600" s="1">
        <v>1019338.0</v>
      </c>
      <c r="B600" s="1" t="s">
        <v>3334</v>
      </c>
      <c r="C600" s="2" t="s">
        <v>3335</v>
      </c>
      <c r="D600" s="2" t="s">
        <v>3336</v>
      </c>
      <c r="H600" s="1" t="s">
        <v>3337</v>
      </c>
      <c r="I600" s="1" t="s">
        <v>3338</v>
      </c>
      <c r="J600" s="1" t="s">
        <v>3339</v>
      </c>
      <c r="K600" s="1" t="s">
        <v>171</v>
      </c>
      <c r="L600" s="1">
        <v>55309.0</v>
      </c>
      <c r="M600" s="1" t="s">
        <v>3340</v>
      </c>
      <c r="N600" s="1" t="s">
        <v>1105</v>
      </c>
      <c r="U600" s="1">
        <v>-93.758163</v>
      </c>
      <c r="V600" s="1">
        <v>45.333775</v>
      </c>
      <c r="X600" s="1" t="s">
        <v>69</v>
      </c>
      <c r="Y600" s="1" t="s">
        <v>70</v>
      </c>
      <c r="Z600" s="1" t="s">
        <v>70</v>
      </c>
      <c r="AA600" s="1" t="s">
        <v>70</v>
      </c>
      <c r="AB600" s="1" t="s">
        <v>69</v>
      </c>
      <c r="AC600" s="1" t="s">
        <v>80</v>
      </c>
      <c r="AD600" s="1" t="s">
        <v>69</v>
      </c>
      <c r="AE600" s="1" t="s">
        <v>70</v>
      </c>
      <c r="AF600" s="1" t="s">
        <v>69</v>
      </c>
      <c r="AG600" s="1" t="s">
        <v>69</v>
      </c>
      <c r="AH600" s="1" t="s">
        <v>69</v>
      </c>
      <c r="AI600" s="1" t="s">
        <v>70</v>
      </c>
      <c r="AJ600" s="1" t="s">
        <v>69</v>
      </c>
      <c r="AK600" s="1" t="s">
        <v>69</v>
      </c>
      <c r="AL600" s="1" t="s">
        <v>69</v>
      </c>
      <c r="AM600" s="1" t="s">
        <v>69</v>
      </c>
      <c r="AN600" s="1" t="s">
        <v>69</v>
      </c>
      <c r="AO600" s="1" t="s">
        <v>69</v>
      </c>
      <c r="AP600" s="1" t="s">
        <v>70</v>
      </c>
      <c r="AQ600" s="1" t="s">
        <v>70</v>
      </c>
      <c r="AR600" s="1" t="s">
        <v>69</v>
      </c>
      <c r="AS600" s="1" t="s">
        <v>69</v>
      </c>
      <c r="AT600" s="1" t="s">
        <v>69</v>
      </c>
      <c r="AU600" s="1" t="s">
        <v>69</v>
      </c>
      <c r="AV600" s="1" t="s">
        <v>69</v>
      </c>
      <c r="AW600" s="1" t="s">
        <v>70</v>
      </c>
      <c r="AX600" s="1" t="s">
        <v>69</v>
      </c>
      <c r="AY600" s="1" t="s">
        <v>70</v>
      </c>
      <c r="AZ600" s="1" t="s">
        <v>69</v>
      </c>
      <c r="BA600" s="1" t="s">
        <v>70</v>
      </c>
      <c r="BB600" s="1" t="s">
        <v>69</v>
      </c>
      <c r="BC600" s="1" t="s">
        <v>69</v>
      </c>
      <c r="BD600" s="1" t="s">
        <v>70</v>
      </c>
      <c r="BE600" s="1" t="s">
        <v>70</v>
      </c>
      <c r="BF600" s="1" t="s">
        <v>69</v>
      </c>
      <c r="BG600" s="3">
        <v>43461.65555555555</v>
      </c>
    </row>
    <row r="601">
      <c r="A601" s="1">
        <v>1019339.0</v>
      </c>
      <c r="B601" s="1" t="s">
        <v>3341</v>
      </c>
      <c r="C601" s="2" t="s">
        <v>3342</v>
      </c>
      <c r="D601" s="2" t="s">
        <v>3336</v>
      </c>
      <c r="H601" s="1" t="s">
        <v>3343</v>
      </c>
      <c r="I601" s="1" t="s">
        <v>3338</v>
      </c>
      <c r="J601" s="1" t="s">
        <v>3339</v>
      </c>
      <c r="K601" s="1" t="s">
        <v>171</v>
      </c>
      <c r="L601" s="1">
        <v>55309.0</v>
      </c>
      <c r="M601" s="1" t="s">
        <v>3344</v>
      </c>
      <c r="N601" s="1" t="s">
        <v>446</v>
      </c>
      <c r="U601" s="1">
        <v>-93.747475</v>
      </c>
      <c r="V601" s="1">
        <v>45.329205</v>
      </c>
      <c r="X601" s="1" t="s">
        <v>69</v>
      </c>
      <c r="Y601" s="1" t="s">
        <v>70</v>
      </c>
      <c r="Z601" s="1" t="s">
        <v>70</v>
      </c>
      <c r="AA601" s="1" t="s">
        <v>70</v>
      </c>
      <c r="AB601" s="1" t="s">
        <v>69</v>
      </c>
      <c r="AC601" s="1" t="s">
        <v>80</v>
      </c>
      <c r="AD601" s="1" t="s">
        <v>69</v>
      </c>
      <c r="AE601" s="1" t="s">
        <v>70</v>
      </c>
      <c r="AF601" s="1" t="s">
        <v>69</v>
      </c>
      <c r="AG601" s="1" t="s">
        <v>70</v>
      </c>
      <c r="AH601" s="1" t="s">
        <v>69</v>
      </c>
      <c r="AI601" s="1" t="s">
        <v>70</v>
      </c>
      <c r="AJ601" s="1" t="s">
        <v>69</v>
      </c>
      <c r="AK601" s="1" t="s">
        <v>69</v>
      </c>
      <c r="AL601" s="1" t="s">
        <v>69</v>
      </c>
      <c r="AM601" s="1" t="s">
        <v>69</v>
      </c>
      <c r="AN601" s="1" t="s">
        <v>69</v>
      </c>
      <c r="AO601" s="1" t="s">
        <v>69</v>
      </c>
      <c r="AP601" s="1" t="s">
        <v>70</v>
      </c>
      <c r="AQ601" s="1" t="s">
        <v>70</v>
      </c>
      <c r="AR601" s="1" t="s">
        <v>70</v>
      </c>
      <c r="AS601" s="1" t="s">
        <v>69</v>
      </c>
      <c r="AT601" s="1" t="s">
        <v>69</v>
      </c>
      <c r="AU601" s="1" t="s">
        <v>69</v>
      </c>
      <c r="AV601" s="1" t="s">
        <v>70</v>
      </c>
      <c r="AW601" s="1" t="s">
        <v>70</v>
      </c>
      <c r="AX601" s="1" t="s">
        <v>69</v>
      </c>
      <c r="AY601" s="1" t="s">
        <v>70</v>
      </c>
      <c r="AZ601" s="1" t="s">
        <v>69</v>
      </c>
      <c r="BA601" s="1" t="s">
        <v>70</v>
      </c>
      <c r="BB601" s="1" t="s">
        <v>69</v>
      </c>
      <c r="BC601" s="1" t="s">
        <v>70</v>
      </c>
      <c r="BD601" s="1" t="s">
        <v>70</v>
      </c>
      <c r="BE601" s="1" t="s">
        <v>70</v>
      </c>
      <c r="BF601" s="1" t="s">
        <v>69</v>
      </c>
      <c r="BG601" s="3">
        <v>43461.66111111111</v>
      </c>
    </row>
    <row r="602">
      <c r="A602" s="1">
        <v>1007345.0</v>
      </c>
      <c r="B602" s="1" t="s">
        <v>3345</v>
      </c>
      <c r="H602" s="1" t="s">
        <v>3346</v>
      </c>
      <c r="I602" s="1" t="s">
        <v>3347</v>
      </c>
      <c r="J602" s="1" t="s">
        <v>3348</v>
      </c>
      <c r="K602" s="1" t="s">
        <v>575</v>
      </c>
      <c r="L602" s="1">
        <v>49307.0</v>
      </c>
      <c r="U602" s="1">
        <v>-85.475197</v>
      </c>
      <c r="V602" s="1">
        <v>43.704601</v>
      </c>
      <c r="X602" s="1" t="s">
        <v>70</v>
      </c>
      <c r="Y602" s="1" t="s">
        <v>70</v>
      </c>
      <c r="Z602" s="1" t="s">
        <v>70</v>
      </c>
      <c r="AA602" s="1" t="s">
        <v>70</v>
      </c>
      <c r="AB602" s="1" t="s">
        <v>70</v>
      </c>
      <c r="AC602" s="1" t="s">
        <v>80</v>
      </c>
      <c r="BG602" s="1">
        <v>2009.0</v>
      </c>
    </row>
    <row r="603">
      <c r="A603" s="1">
        <v>1000700.0</v>
      </c>
      <c r="B603" s="1" t="s">
        <v>3349</v>
      </c>
      <c r="C603" s="2" t="s">
        <v>3350</v>
      </c>
      <c r="D603" s="2" t="s">
        <v>3351</v>
      </c>
      <c r="H603" s="1" t="s">
        <v>3352</v>
      </c>
      <c r="I603" s="1" t="s">
        <v>3353</v>
      </c>
      <c r="J603" s="1" t="s">
        <v>775</v>
      </c>
      <c r="K603" s="1" t="s">
        <v>133</v>
      </c>
      <c r="L603" s="1">
        <v>99122.0</v>
      </c>
      <c r="M603" s="1" t="s">
        <v>3354</v>
      </c>
      <c r="N603" s="1" t="s">
        <v>1859</v>
      </c>
      <c r="U603" s="1">
        <v>-118.15002</v>
      </c>
      <c r="V603" s="1">
        <v>47.653904</v>
      </c>
      <c r="W603" s="1" t="s">
        <v>392</v>
      </c>
      <c r="X603" s="1" t="s">
        <v>69</v>
      </c>
      <c r="Y603" s="1" t="s">
        <v>69</v>
      </c>
      <c r="Z603" s="1" t="s">
        <v>70</v>
      </c>
      <c r="AA603" s="1" t="s">
        <v>69</v>
      </c>
      <c r="AB603" s="1" t="s">
        <v>70</v>
      </c>
      <c r="AC603" s="1" t="s">
        <v>80</v>
      </c>
      <c r="AD603" s="1" t="s">
        <v>69</v>
      </c>
      <c r="AE603" s="1" t="s">
        <v>69</v>
      </c>
      <c r="AF603" s="1" t="s">
        <v>69</v>
      </c>
      <c r="AG603" s="1" t="s">
        <v>69</v>
      </c>
      <c r="AH603" s="1" t="s">
        <v>69</v>
      </c>
      <c r="AI603" s="1" t="s">
        <v>70</v>
      </c>
      <c r="AJ603" s="1" t="s">
        <v>69</v>
      </c>
      <c r="AK603" s="1" t="s">
        <v>69</v>
      </c>
      <c r="AL603" s="1" t="s">
        <v>69</v>
      </c>
      <c r="AM603" s="1" t="s">
        <v>69</v>
      </c>
      <c r="AN603" s="1" t="s">
        <v>70</v>
      </c>
      <c r="AO603" s="1" t="s">
        <v>70</v>
      </c>
      <c r="AP603" s="1" t="s">
        <v>70</v>
      </c>
      <c r="AQ603" s="1" t="s">
        <v>70</v>
      </c>
      <c r="AR603" s="1" t="s">
        <v>69</v>
      </c>
      <c r="AS603" s="1" t="s">
        <v>70</v>
      </c>
      <c r="AT603" s="1" t="s">
        <v>69</v>
      </c>
      <c r="AU603" s="1" t="s">
        <v>69</v>
      </c>
      <c r="AV603" s="1" t="s">
        <v>70</v>
      </c>
      <c r="AW603" s="1" t="s">
        <v>70</v>
      </c>
      <c r="AX603" s="1" t="s">
        <v>70</v>
      </c>
      <c r="AY603" s="1" t="s">
        <v>70</v>
      </c>
      <c r="AZ603" s="1" t="s">
        <v>69</v>
      </c>
      <c r="BA603" s="1" t="s">
        <v>70</v>
      </c>
      <c r="BB603" s="1" t="s">
        <v>70</v>
      </c>
      <c r="BC603" s="1" t="s">
        <v>70</v>
      </c>
      <c r="BD603" s="1" t="s">
        <v>70</v>
      </c>
      <c r="BE603" s="1" t="s">
        <v>70</v>
      </c>
      <c r="BF603" s="1" t="s">
        <v>70</v>
      </c>
      <c r="BG603" s="3">
        <v>41435.80138888889</v>
      </c>
    </row>
    <row r="604">
      <c r="A604" s="1">
        <v>1005730.0</v>
      </c>
      <c r="B604" s="1" t="s">
        <v>3355</v>
      </c>
      <c r="C604" s="2" t="s">
        <v>3356</v>
      </c>
      <c r="H604" s="1" t="s">
        <v>3357</v>
      </c>
      <c r="I604" s="1" t="s">
        <v>3358</v>
      </c>
      <c r="J604" s="1" t="s">
        <v>2851</v>
      </c>
      <c r="K604" s="1" t="s">
        <v>1256</v>
      </c>
      <c r="L604" s="1">
        <v>59716.0</v>
      </c>
      <c r="M604" s="1" t="s">
        <v>1850</v>
      </c>
      <c r="N604" s="1" t="s">
        <v>3359</v>
      </c>
      <c r="U604" s="1">
        <v>-111.3103</v>
      </c>
      <c r="V604" s="1">
        <v>45.2598</v>
      </c>
      <c r="W604" s="1" t="s">
        <v>136</v>
      </c>
      <c r="X604" s="1" t="s">
        <v>69</v>
      </c>
      <c r="Y604" s="1" t="s">
        <v>70</v>
      </c>
      <c r="Z604" s="1" t="s">
        <v>70</v>
      </c>
      <c r="AA604" s="1" t="s">
        <v>70</v>
      </c>
      <c r="AB604" s="1" t="s">
        <v>70</v>
      </c>
      <c r="AC604" s="1" t="s">
        <v>69</v>
      </c>
      <c r="AD604" s="1" t="s">
        <v>69</v>
      </c>
      <c r="AE604" s="1" t="s">
        <v>69</v>
      </c>
      <c r="AF604" s="1" t="s">
        <v>69</v>
      </c>
      <c r="AG604" s="1" t="s">
        <v>69</v>
      </c>
      <c r="AH604" s="1" t="s">
        <v>70</v>
      </c>
      <c r="AI604" s="1" t="s">
        <v>69</v>
      </c>
      <c r="AJ604" s="1" t="s">
        <v>69</v>
      </c>
      <c r="AK604" s="1" t="s">
        <v>69</v>
      </c>
      <c r="AL604" s="1" t="s">
        <v>70</v>
      </c>
      <c r="AM604" s="1" t="s">
        <v>69</v>
      </c>
      <c r="AN604" s="1" t="s">
        <v>70</v>
      </c>
      <c r="AO604" s="1" t="s">
        <v>69</v>
      </c>
      <c r="AP604" s="1" t="s">
        <v>69</v>
      </c>
      <c r="AQ604" s="1" t="s">
        <v>70</v>
      </c>
      <c r="AR604" s="1" t="s">
        <v>69</v>
      </c>
      <c r="AS604" s="1" t="s">
        <v>70</v>
      </c>
      <c r="AT604" s="1" t="s">
        <v>69</v>
      </c>
      <c r="AU604" s="1" t="s">
        <v>69</v>
      </c>
      <c r="AV604" s="1" t="s">
        <v>70</v>
      </c>
      <c r="AW604" s="1" t="s">
        <v>69</v>
      </c>
      <c r="AX604" s="1" t="s">
        <v>70</v>
      </c>
      <c r="AY604" s="1" t="s">
        <v>70</v>
      </c>
      <c r="AZ604" s="1" t="s">
        <v>70</v>
      </c>
      <c r="BA604" s="1" t="s">
        <v>70</v>
      </c>
      <c r="BB604" s="1" t="s">
        <v>70</v>
      </c>
      <c r="BC604" s="1" t="s">
        <v>70</v>
      </c>
      <c r="BD604" s="1" t="s">
        <v>70</v>
      </c>
      <c r="BE604" s="1" t="s">
        <v>70</v>
      </c>
      <c r="BF604" s="1" t="s">
        <v>70</v>
      </c>
      <c r="BG604" s="3">
        <v>41048.575694444444</v>
      </c>
    </row>
    <row r="605">
      <c r="A605" s="1">
        <v>1006345.0</v>
      </c>
      <c r="B605" s="1" t="s">
        <v>3360</v>
      </c>
      <c r="C605" s="2" t="s">
        <v>3361</v>
      </c>
      <c r="D605" s="2" t="s">
        <v>3362</v>
      </c>
      <c r="H605" s="1" t="s">
        <v>3363</v>
      </c>
      <c r="I605" s="1" t="s">
        <v>3364</v>
      </c>
      <c r="J605" s="1" t="s">
        <v>3365</v>
      </c>
      <c r="K605" s="1" t="s">
        <v>181</v>
      </c>
      <c r="L605" s="1">
        <v>24219.0</v>
      </c>
      <c r="M605" s="1" t="s">
        <v>3366</v>
      </c>
      <c r="N605" s="1" t="s">
        <v>3367</v>
      </c>
      <c r="U605" s="1">
        <v>-82.775246</v>
      </c>
      <c r="V605" s="1">
        <v>36.868183</v>
      </c>
      <c r="W605" s="1" t="s">
        <v>392</v>
      </c>
      <c r="X605" s="1" t="s">
        <v>69</v>
      </c>
      <c r="Y605" s="1" t="s">
        <v>70</v>
      </c>
      <c r="Z605" s="1" t="s">
        <v>70</v>
      </c>
      <c r="AA605" s="1" t="s">
        <v>69</v>
      </c>
      <c r="AB605" s="1" t="s">
        <v>69</v>
      </c>
      <c r="AC605" s="1" t="s">
        <v>80</v>
      </c>
      <c r="AD605" s="1" t="s">
        <v>69</v>
      </c>
      <c r="AE605" s="1" t="s">
        <v>70</v>
      </c>
      <c r="AF605" s="1" t="s">
        <v>69</v>
      </c>
      <c r="AG605" s="1" t="s">
        <v>69</v>
      </c>
      <c r="AH605" s="1" t="s">
        <v>69</v>
      </c>
      <c r="AI605" s="1" t="s">
        <v>70</v>
      </c>
      <c r="AJ605" s="1" t="s">
        <v>70</v>
      </c>
      <c r="AK605" s="1" t="s">
        <v>69</v>
      </c>
      <c r="AL605" s="1" t="s">
        <v>69</v>
      </c>
      <c r="AM605" s="1" t="s">
        <v>69</v>
      </c>
      <c r="AN605" s="1" t="s">
        <v>70</v>
      </c>
      <c r="AO605" s="1" t="s">
        <v>69</v>
      </c>
      <c r="AP605" s="1" t="s">
        <v>70</v>
      </c>
      <c r="AQ605" s="1" t="s">
        <v>69</v>
      </c>
      <c r="AR605" s="1" t="s">
        <v>69</v>
      </c>
      <c r="AS605" s="1" t="s">
        <v>70</v>
      </c>
      <c r="AT605" s="1" t="s">
        <v>69</v>
      </c>
      <c r="AU605" s="1" t="s">
        <v>69</v>
      </c>
      <c r="AV605" s="1" t="s">
        <v>69</v>
      </c>
      <c r="AW605" s="1" t="s">
        <v>69</v>
      </c>
      <c r="AX605" s="1" t="s">
        <v>70</v>
      </c>
      <c r="AY605" s="1" t="s">
        <v>70</v>
      </c>
      <c r="AZ605" s="1" t="s">
        <v>69</v>
      </c>
      <c r="BA605" s="1" t="s">
        <v>70</v>
      </c>
      <c r="BB605" s="1" t="s">
        <v>70</v>
      </c>
      <c r="BC605" s="1" t="s">
        <v>70</v>
      </c>
      <c r="BD605" s="1" t="s">
        <v>70</v>
      </c>
      <c r="BE605" s="1" t="s">
        <v>70</v>
      </c>
      <c r="BF605" s="1" t="s">
        <v>70</v>
      </c>
      <c r="BG605" s="3">
        <v>41438.34930555556</v>
      </c>
    </row>
    <row r="606">
      <c r="A606" s="1">
        <v>1001879.0</v>
      </c>
      <c r="B606" s="1" t="s">
        <v>3368</v>
      </c>
      <c r="H606" s="1" t="s">
        <v>3369</v>
      </c>
      <c r="I606" s="1" t="s">
        <v>3370</v>
      </c>
      <c r="J606" s="1" t="s">
        <v>3371</v>
      </c>
      <c r="K606" s="1" t="s">
        <v>1256</v>
      </c>
      <c r="L606" s="1">
        <v>59011.0</v>
      </c>
      <c r="U606" s="1">
        <v>-109.956</v>
      </c>
      <c r="V606" s="1">
        <v>45.835098</v>
      </c>
      <c r="X606" s="1" t="s">
        <v>70</v>
      </c>
      <c r="Y606" s="1" t="s">
        <v>70</v>
      </c>
      <c r="Z606" s="1" t="s">
        <v>70</v>
      </c>
      <c r="AA606" s="1" t="s">
        <v>70</v>
      </c>
      <c r="AB606" s="1" t="s">
        <v>70</v>
      </c>
      <c r="AC606" s="1" t="s">
        <v>80</v>
      </c>
      <c r="BG606" s="1">
        <v>2009.0</v>
      </c>
    </row>
    <row r="607">
      <c r="A607" s="1">
        <v>1008121.0</v>
      </c>
      <c r="B607" s="1" t="s">
        <v>3372</v>
      </c>
      <c r="C607" s="2" t="s">
        <v>3373</v>
      </c>
      <c r="D607" s="2" t="s">
        <v>3374</v>
      </c>
      <c r="H607" s="1" t="s">
        <v>3375</v>
      </c>
      <c r="I607" s="1" t="s">
        <v>3376</v>
      </c>
      <c r="J607" s="1" t="s">
        <v>3377</v>
      </c>
      <c r="K607" s="1" t="s">
        <v>1256</v>
      </c>
      <c r="L607" s="1">
        <v>59911.0</v>
      </c>
      <c r="M607" s="1" t="s">
        <v>3378</v>
      </c>
      <c r="N607" s="1" t="s">
        <v>2490</v>
      </c>
      <c r="U607" s="1">
        <v>-114.07944</v>
      </c>
      <c r="V607" s="1">
        <v>48.073601</v>
      </c>
      <c r="W607" s="1" t="s">
        <v>99</v>
      </c>
      <c r="X607" s="1" t="s">
        <v>69</v>
      </c>
      <c r="Y607" s="1" t="s">
        <v>69</v>
      </c>
      <c r="Z607" s="1" t="s">
        <v>70</v>
      </c>
      <c r="AA607" s="1" t="s">
        <v>70</v>
      </c>
      <c r="AB607" s="1" t="s">
        <v>69</v>
      </c>
      <c r="AC607" s="1" t="s">
        <v>70</v>
      </c>
      <c r="AD607" s="1" t="s">
        <v>69</v>
      </c>
      <c r="AE607" s="1" t="s">
        <v>70</v>
      </c>
      <c r="AF607" s="1" t="s">
        <v>69</v>
      </c>
      <c r="AG607" s="1" t="s">
        <v>69</v>
      </c>
      <c r="AH607" s="1" t="s">
        <v>69</v>
      </c>
      <c r="AI607" s="1" t="s">
        <v>70</v>
      </c>
      <c r="AJ607" s="1" t="s">
        <v>69</v>
      </c>
      <c r="AK607" s="1" t="s">
        <v>69</v>
      </c>
      <c r="AL607" s="1" t="s">
        <v>69</v>
      </c>
      <c r="AM607" s="1" t="s">
        <v>69</v>
      </c>
      <c r="AN607" s="1" t="s">
        <v>70</v>
      </c>
      <c r="AO607" s="1" t="s">
        <v>70</v>
      </c>
      <c r="AP607" s="1" t="s">
        <v>70</v>
      </c>
      <c r="AQ607" s="1" t="s">
        <v>69</v>
      </c>
      <c r="AR607" s="1" t="s">
        <v>69</v>
      </c>
      <c r="AS607" s="1" t="s">
        <v>69</v>
      </c>
      <c r="AT607" s="1" t="s">
        <v>70</v>
      </c>
      <c r="AU607" s="1" t="s">
        <v>69</v>
      </c>
      <c r="AV607" s="1" t="s">
        <v>69</v>
      </c>
      <c r="AW607" s="1" t="s">
        <v>70</v>
      </c>
      <c r="AX607" s="1" t="s">
        <v>69</v>
      </c>
      <c r="AY607" s="1" t="s">
        <v>70</v>
      </c>
      <c r="AZ607" s="1" t="s">
        <v>69</v>
      </c>
      <c r="BA607" s="1" t="s">
        <v>70</v>
      </c>
      <c r="BB607" s="1" t="s">
        <v>70</v>
      </c>
      <c r="BC607" s="1" t="s">
        <v>70</v>
      </c>
      <c r="BD607" s="1" t="s">
        <v>69</v>
      </c>
      <c r="BE607" s="1" t="s">
        <v>70</v>
      </c>
      <c r="BF607" s="1" t="s">
        <v>70</v>
      </c>
      <c r="BG607" s="3">
        <v>41729.97083333333</v>
      </c>
    </row>
    <row r="608">
      <c r="A608" s="1">
        <v>1009854.0</v>
      </c>
      <c r="B608" s="1" t="s">
        <v>3372</v>
      </c>
      <c r="C608" s="2" t="s">
        <v>3373</v>
      </c>
      <c r="H608" s="1" t="s">
        <v>3379</v>
      </c>
      <c r="I608" s="1" t="s">
        <v>3376</v>
      </c>
      <c r="J608" s="1" t="s">
        <v>3377</v>
      </c>
      <c r="K608" s="1" t="s">
        <v>1256</v>
      </c>
      <c r="L608" s="1">
        <v>59911.0</v>
      </c>
      <c r="M608" s="1" t="s">
        <v>3380</v>
      </c>
      <c r="N608" s="1" t="s">
        <v>3381</v>
      </c>
      <c r="U608" s="1">
        <v>-114.08025</v>
      </c>
      <c r="V608" s="1">
        <v>48.073933</v>
      </c>
      <c r="X608" s="1" t="s">
        <v>69</v>
      </c>
      <c r="Y608" s="1" t="s">
        <v>69</v>
      </c>
      <c r="Z608" s="1" t="s">
        <v>69</v>
      </c>
      <c r="AA608" s="1" t="s">
        <v>70</v>
      </c>
      <c r="AB608" s="1" t="s">
        <v>70</v>
      </c>
      <c r="AC608" s="1" t="s">
        <v>80</v>
      </c>
      <c r="AD608" s="1" t="s">
        <v>69</v>
      </c>
      <c r="AE608" s="1" t="s">
        <v>70</v>
      </c>
      <c r="AF608" s="1" t="s">
        <v>69</v>
      </c>
      <c r="AG608" s="1" t="s">
        <v>69</v>
      </c>
      <c r="AH608" s="1" t="s">
        <v>69</v>
      </c>
      <c r="AI608" s="1" t="s">
        <v>70</v>
      </c>
      <c r="AJ608" s="1" t="s">
        <v>70</v>
      </c>
      <c r="AK608" s="1" t="s">
        <v>69</v>
      </c>
      <c r="AL608" s="1" t="s">
        <v>69</v>
      </c>
      <c r="AM608" s="1" t="s">
        <v>69</v>
      </c>
      <c r="AN608" s="1" t="s">
        <v>70</v>
      </c>
      <c r="AO608" s="1" t="s">
        <v>70</v>
      </c>
      <c r="AP608" s="1" t="s">
        <v>70</v>
      </c>
      <c r="AQ608" s="1" t="s">
        <v>70</v>
      </c>
      <c r="AR608" s="1" t="s">
        <v>69</v>
      </c>
      <c r="AS608" s="1" t="s">
        <v>70</v>
      </c>
      <c r="AT608" s="1" t="s">
        <v>69</v>
      </c>
      <c r="AU608" s="1" t="s">
        <v>69</v>
      </c>
      <c r="AV608" s="1" t="s">
        <v>70</v>
      </c>
      <c r="AW608" s="1" t="s">
        <v>70</v>
      </c>
      <c r="AX608" s="1" t="s">
        <v>70</v>
      </c>
      <c r="AY608" s="1" t="s">
        <v>70</v>
      </c>
      <c r="AZ608" s="1" t="s">
        <v>69</v>
      </c>
      <c r="BA608" s="1" t="s">
        <v>70</v>
      </c>
      <c r="BB608" s="1" t="s">
        <v>70</v>
      </c>
      <c r="BC608" s="1" t="s">
        <v>70</v>
      </c>
      <c r="BD608" s="1" t="s">
        <v>70</v>
      </c>
      <c r="BE608" s="1" t="s">
        <v>70</v>
      </c>
      <c r="BF608" s="1" t="s">
        <v>70</v>
      </c>
      <c r="BG608" s="3">
        <v>42549.9</v>
      </c>
    </row>
    <row r="609">
      <c r="A609" s="1">
        <v>1019591.0</v>
      </c>
      <c r="B609" s="1" t="s">
        <v>3382</v>
      </c>
      <c r="C609" s="2" t="s">
        <v>3383</v>
      </c>
      <c r="D609" s="1" t="s">
        <v>3382</v>
      </c>
      <c r="H609" s="1" t="s">
        <v>3384</v>
      </c>
      <c r="I609" s="1" t="s">
        <v>3385</v>
      </c>
      <c r="J609" s="1" t="s">
        <v>545</v>
      </c>
      <c r="K609" s="1" t="s">
        <v>488</v>
      </c>
      <c r="L609" s="1">
        <v>1821.0</v>
      </c>
      <c r="M609" s="1" t="s">
        <v>3386</v>
      </c>
      <c r="N609" s="1" t="s">
        <v>3293</v>
      </c>
      <c r="U609" s="1">
        <v>-71.269997</v>
      </c>
      <c r="V609" s="1">
        <v>42.557648</v>
      </c>
      <c r="X609" s="1" t="s">
        <v>69</v>
      </c>
      <c r="Y609" s="1" t="s">
        <v>69</v>
      </c>
      <c r="Z609" s="1" t="s">
        <v>70</v>
      </c>
      <c r="AA609" s="1" t="s">
        <v>69</v>
      </c>
      <c r="AB609" s="1" t="s">
        <v>69</v>
      </c>
      <c r="AC609" s="1" t="s">
        <v>70</v>
      </c>
      <c r="AD609" s="1" t="s">
        <v>69</v>
      </c>
      <c r="AE609" s="1" t="s">
        <v>69</v>
      </c>
      <c r="AF609" s="1" t="s">
        <v>69</v>
      </c>
      <c r="AG609" s="1" t="s">
        <v>69</v>
      </c>
      <c r="AH609" s="1" t="s">
        <v>69</v>
      </c>
      <c r="AI609" s="1" t="s">
        <v>69</v>
      </c>
      <c r="AJ609" s="1" t="s">
        <v>69</v>
      </c>
      <c r="AK609" s="1" t="s">
        <v>69</v>
      </c>
      <c r="AL609" s="1" t="s">
        <v>69</v>
      </c>
      <c r="AM609" s="1" t="s">
        <v>70</v>
      </c>
      <c r="AN609" s="1" t="s">
        <v>70</v>
      </c>
      <c r="AO609" s="1" t="s">
        <v>69</v>
      </c>
      <c r="AP609" s="1" t="s">
        <v>70</v>
      </c>
      <c r="AQ609" s="1" t="s">
        <v>70</v>
      </c>
      <c r="AR609" s="1" t="s">
        <v>69</v>
      </c>
      <c r="AS609" s="1" t="s">
        <v>70</v>
      </c>
      <c r="AT609" s="1" t="s">
        <v>69</v>
      </c>
      <c r="AU609" s="1" t="s">
        <v>69</v>
      </c>
      <c r="AV609" s="1" t="s">
        <v>70</v>
      </c>
      <c r="AW609" s="1" t="s">
        <v>69</v>
      </c>
      <c r="AX609" s="1" t="s">
        <v>69</v>
      </c>
      <c r="AY609" s="1" t="s">
        <v>70</v>
      </c>
      <c r="AZ609" s="1" t="s">
        <v>69</v>
      </c>
      <c r="BA609" s="1" t="s">
        <v>70</v>
      </c>
      <c r="BB609" s="1" t="s">
        <v>70</v>
      </c>
      <c r="BC609" s="1" t="s">
        <v>70</v>
      </c>
      <c r="BD609" s="1" t="s">
        <v>70</v>
      </c>
      <c r="BE609" s="1" t="s">
        <v>70</v>
      </c>
      <c r="BF609" s="1" t="s">
        <v>70</v>
      </c>
      <c r="BG609" s="3">
        <v>43636.77777777778</v>
      </c>
    </row>
    <row r="610">
      <c r="A610" s="1">
        <v>1018044.0</v>
      </c>
      <c r="B610" s="1" t="s">
        <v>3387</v>
      </c>
      <c r="C610" s="2" t="s">
        <v>3388</v>
      </c>
      <c r="D610" s="2" t="s">
        <v>3389</v>
      </c>
      <c r="H610" s="1" t="s">
        <v>3390</v>
      </c>
      <c r="I610" s="1" t="s">
        <v>3391</v>
      </c>
      <c r="J610" s="1" t="s">
        <v>3392</v>
      </c>
      <c r="K610" s="1" t="s">
        <v>575</v>
      </c>
      <c r="L610" s="1">
        <v>48415.0</v>
      </c>
      <c r="M610" s="1" t="s">
        <v>3393</v>
      </c>
      <c r="N610" s="1" t="s">
        <v>967</v>
      </c>
      <c r="U610" s="1">
        <v>-83.777763</v>
      </c>
      <c r="V610" s="1">
        <v>43.247803</v>
      </c>
      <c r="X610" s="1" t="s">
        <v>69</v>
      </c>
      <c r="Y610" s="1" t="s">
        <v>70</v>
      </c>
      <c r="Z610" s="1" t="s">
        <v>70</v>
      </c>
      <c r="AA610" s="1" t="s">
        <v>70</v>
      </c>
      <c r="AB610" s="1" t="s">
        <v>70</v>
      </c>
      <c r="AC610" s="1" t="s">
        <v>80</v>
      </c>
      <c r="AD610" s="1" t="s">
        <v>69</v>
      </c>
      <c r="AE610" s="1" t="s">
        <v>70</v>
      </c>
      <c r="AF610" s="1" t="s">
        <v>69</v>
      </c>
      <c r="AG610" s="1" t="s">
        <v>69</v>
      </c>
      <c r="AH610" s="1" t="s">
        <v>69</v>
      </c>
      <c r="AI610" s="1" t="s">
        <v>70</v>
      </c>
      <c r="AJ610" s="1" t="s">
        <v>69</v>
      </c>
      <c r="AK610" s="1" t="s">
        <v>69</v>
      </c>
      <c r="AL610" s="1" t="s">
        <v>69</v>
      </c>
      <c r="AM610" s="1" t="s">
        <v>69</v>
      </c>
      <c r="AN610" s="1" t="s">
        <v>69</v>
      </c>
      <c r="AO610" s="1" t="s">
        <v>69</v>
      </c>
      <c r="AP610" s="1" t="s">
        <v>70</v>
      </c>
      <c r="AQ610" s="1" t="s">
        <v>70</v>
      </c>
      <c r="AR610" s="1" t="s">
        <v>69</v>
      </c>
      <c r="AS610" s="1" t="s">
        <v>69</v>
      </c>
      <c r="AT610" s="1" t="s">
        <v>70</v>
      </c>
      <c r="AU610" s="1" t="s">
        <v>69</v>
      </c>
      <c r="AV610" s="1" t="s">
        <v>70</v>
      </c>
      <c r="AW610" s="1" t="s">
        <v>70</v>
      </c>
      <c r="AX610" s="1" t="s">
        <v>70</v>
      </c>
      <c r="AY610" s="1" t="s">
        <v>70</v>
      </c>
      <c r="AZ610" s="1" t="s">
        <v>69</v>
      </c>
      <c r="BA610" s="1" t="s">
        <v>70</v>
      </c>
      <c r="BB610" s="1" t="s">
        <v>69</v>
      </c>
      <c r="BC610" s="1" t="s">
        <v>70</v>
      </c>
      <c r="BD610" s="1" t="s">
        <v>69</v>
      </c>
      <c r="BE610" s="1" t="s">
        <v>70</v>
      </c>
      <c r="BF610" s="1" t="s">
        <v>70</v>
      </c>
      <c r="BG610" s="3">
        <v>42888.65625</v>
      </c>
    </row>
    <row r="611">
      <c r="A611" s="1">
        <v>1000443.0</v>
      </c>
      <c r="B611" s="1" t="s">
        <v>3394</v>
      </c>
      <c r="C611" s="2" t="s">
        <v>3395</v>
      </c>
      <c r="D611" s="2" t="s">
        <v>3396</v>
      </c>
      <c r="H611" s="1" t="s">
        <v>3397</v>
      </c>
      <c r="I611" s="1" t="s">
        <v>3398</v>
      </c>
      <c r="J611" s="1" t="s">
        <v>1434</v>
      </c>
      <c r="K611" s="1" t="s">
        <v>188</v>
      </c>
      <c r="L611" s="1">
        <v>17505.0</v>
      </c>
      <c r="U611" s="1">
        <v>-76.0308</v>
      </c>
      <c r="V611" s="1">
        <v>40.106701</v>
      </c>
      <c r="X611" s="1" t="s">
        <v>70</v>
      </c>
      <c r="Y611" s="1" t="s">
        <v>70</v>
      </c>
      <c r="Z611" s="1" t="s">
        <v>70</v>
      </c>
      <c r="AA611" s="1" t="s">
        <v>70</v>
      </c>
      <c r="AB611" s="1" t="s">
        <v>70</v>
      </c>
      <c r="AC611" s="1" t="s">
        <v>80</v>
      </c>
      <c r="BG611" s="1">
        <v>2009.0</v>
      </c>
    </row>
    <row r="612">
      <c r="A612" s="1">
        <v>1010217.0</v>
      </c>
      <c r="B612" s="1" t="s">
        <v>3399</v>
      </c>
      <c r="C612" s="2" t="s">
        <v>3400</v>
      </c>
      <c r="D612" s="2" t="s">
        <v>3401</v>
      </c>
      <c r="E612" s="2" t="s">
        <v>3402</v>
      </c>
      <c r="G612" s="1" t="s">
        <v>3403</v>
      </c>
      <c r="H612" s="1" t="s">
        <v>3404</v>
      </c>
      <c r="I612" s="1" t="s">
        <v>3405</v>
      </c>
      <c r="J612" s="1" t="s">
        <v>2064</v>
      </c>
      <c r="K612" s="1" t="s">
        <v>575</v>
      </c>
      <c r="L612" s="1">
        <v>48009.0</v>
      </c>
      <c r="M612" s="1" t="s">
        <v>3406</v>
      </c>
      <c r="N612" s="1" t="s">
        <v>415</v>
      </c>
      <c r="U612" s="1">
        <v>-83.217621</v>
      </c>
      <c r="V612" s="1">
        <v>42.551571</v>
      </c>
      <c r="X612" s="1" t="s">
        <v>69</v>
      </c>
      <c r="Y612" s="1" t="s">
        <v>70</v>
      </c>
      <c r="Z612" s="1" t="s">
        <v>70</v>
      </c>
      <c r="AA612" s="1" t="s">
        <v>70</v>
      </c>
      <c r="AB612" s="1" t="s">
        <v>70</v>
      </c>
      <c r="AC612" s="1" t="s">
        <v>69</v>
      </c>
      <c r="AD612" s="1" t="s">
        <v>69</v>
      </c>
      <c r="AE612" s="1" t="s">
        <v>69</v>
      </c>
      <c r="AF612" s="1" t="s">
        <v>69</v>
      </c>
      <c r="AG612" s="1" t="s">
        <v>69</v>
      </c>
      <c r="AH612" s="1" t="s">
        <v>69</v>
      </c>
      <c r="AI612" s="1" t="s">
        <v>69</v>
      </c>
      <c r="AJ612" s="1" t="s">
        <v>69</v>
      </c>
      <c r="AK612" s="1" t="s">
        <v>69</v>
      </c>
      <c r="AL612" s="1" t="s">
        <v>69</v>
      </c>
      <c r="AM612" s="1" t="s">
        <v>69</v>
      </c>
      <c r="AN612" s="1" t="s">
        <v>69</v>
      </c>
      <c r="AO612" s="1" t="s">
        <v>69</v>
      </c>
      <c r="AP612" s="1" t="s">
        <v>70</v>
      </c>
      <c r="AQ612" s="1" t="s">
        <v>69</v>
      </c>
      <c r="AR612" s="1" t="s">
        <v>69</v>
      </c>
      <c r="AS612" s="1" t="s">
        <v>69</v>
      </c>
      <c r="AT612" s="1" t="s">
        <v>69</v>
      </c>
      <c r="AU612" s="1" t="s">
        <v>69</v>
      </c>
      <c r="AV612" s="1" t="s">
        <v>69</v>
      </c>
      <c r="AW612" s="1" t="s">
        <v>70</v>
      </c>
      <c r="AX612" s="1" t="s">
        <v>69</v>
      </c>
      <c r="AY612" s="1" t="s">
        <v>70</v>
      </c>
      <c r="AZ612" s="1" t="s">
        <v>69</v>
      </c>
      <c r="BA612" s="1" t="s">
        <v>70</v>
      </c>
      <c r="BB612" s="1" t="s">
        <v>69</v>
      </c>
      <c r="BC612" s="1" t="s">
        <v>69</v>
      </c>
      <c r="BD612" s="1" t="s">
        <v>69</v>
      </c>
      <c r="BE612" s="1" t="s">
        <v>70</v>
      </c>
      <c r="BF612" s="1" t="s">
        <v>69</v>
      </c>
      <c r="BG612" s="3">
        <v>42550.438888888886</v>
      </c>
    </row>
    <row r="613">
      <c r="A613" s="1">
        <v>1005217.0</v>
      </c>
      <c r="B613" s="1" t="s">
        <v>3407</v>
      </c>
      <c r="C613" s="2" t="s">
        <v>3408</v>
      </c>
      <c r="D613" s="2" t="s">
        <v>3409</v>
      </c>
      <c r="H613" s="1" t="s">
        <v>3410</v>
      </c>
      <c r="I613" s="1" t="s">
        <v>3411</v>
      </c>
      <c r="J613" s="1" t="s">
        <v>3412</v>
      </c>
      <c r="K613" s="1" t="s">
        <v>705</v>
      </c>
      <c r="L613" s="1">
        <v>85603.0</v>
      </c>
      <c r="M613" s="1" t="s">
        <v>1081</v>
      </c>
      <c r="N613" s="1" t="s">
        <v>79</v>
      </c>
      <c r="U613" s="1">
        <v>-109.87825</v>
      </c>
      <c r="V613" s="1">
        <v>31.407192</v>
      </c>
      <c r="W613" s="1" t="s">
        <v>392</v>
      </c>
      <c r="X613" s="1" t="s">
        <v>69</v>
      </c>
      <c r="Y613" s="1" t="s">
        <v>69</v>
      </c>
      <c r="Z613" s="1" t="s">
        <v>69</v>
      </c>
      <c r="AA613" s="1" t="s">
        <v>69</v>
      </c>
      <c r="AB613" s="1" t="s">
        <v>70</v>
      </c>
      <c r="AC613" s="1" t="s">
        <v>70</v>
      </c>
      <c r="AD613" s="1" t="s">
        <v>69</v>
      </c>
      <c r="AE613" s="1" t="s">
        <v>69</v>
      </c>
      <c r="AF613" s="1" t="s">
        <v>69</v>
      </c>
      <c r="AG613" s="1" t="s">
        <v>69</v>
      </c>
      <c r="AH613" s="1" t="s">
        <v>69</v>
      </c>
      <c r="AI613" s="1" t="s">
        <v>70</v>
      </c>
      <c r="AJ613" s="1" t="s">
        <v>69</v>
      </c>
      <c r="AK613" s="1" t="s">
        <v>69</v>
      </c>
      <c r="AL613" s="1" t="s">
        <v>69</v>
      </c>
      <c r="AM613" s="1" t="s">
        <v>69</v>
      </c>
      <c r="AN613" s="1" t="s">
        <v>70</v>
      </c>
      <c r="AO613" s="1" t="s">
        <v>69</v>
      </c>
      <c r="AP613" s="1" t="s">
        <v>70</v>
      </c>
      <c r="AQ613" s="1" t="s">
        <v>69</v>
      </c>
      <c r="AR613" s="1" t="s">
        <v>69</v>
      </c>
      <c r="AS613" s="1" t="s">
        <v>69</v>
      </c>
      <c r="AT613" s="1" t="s">
        <v>69</v>
      </c>
      <c r="AU613" s="1" t="s">
        <v>69</v>
      </c>
      <c r="AV613" s="1" t="s">
        <v>69</v>
      </c>
      <c r="AW613" s="1" t="s">
        <v>70</v>
      </c>
      <c r="AX613" s="1" t="s">
        <v>69</v>
      </c>
      <c r="AY613" s="1" t="s">
        <v>69</v>
      </c>
      <c r="AZ613" s="1" t="s">
        <v>69</v>
      </c>
      <c r="BA613" s="1" t="s">
        <v>69</v>
      </c>
      <c r="BB613" s="1" t="s">
        <v>70</v>
      </c>
      <c r="BC613" s="1" t="s">
        <v>69</v>
      </c>
      <c r="BD613" s="1" t="s">
        <v>70</v>
      </c>
      <c r="BE613" s="1" t="s">
        <v>70</v>
      </c>
      <c r="BF613" s="1" t="s">
        <v>70</v>
      </c>
      <c r="BG613" s="3">
        <v>41771.63125</v>
      </c>
    </row>
    <row r="614">
      <c r="A614" s="1">
        <v>1011692.0</v>
      </c>
      <c r="B614" s="1" t="s">
        <v>3413</v>
      </c>
      <c r="H614" s="1" t="s">
        <v>3414</v>
      </c>
      <c r="I614" s="1" t="s">
        <v>3415</v>
      </c>
      <c r="J614" s="1" t="s">
        <v>1380</v>
      </c>
      <c r="K614" s="1" t="s">
        <v>2008</v>
      </c>
      <c r="L614" s="1">
        <v>38652.0</v>
      </c>
      <c r="M614" s="1" t="s">
        <v>1969</v>
      </c>
      <c r="N614" s="1" t="s">
        <v>3416</v>
      </c>
      <c r="U614" s="1">
        <v>-89.010826</v>
      </c>
      <c r="V614" s="1">
        <v>34.494816</v>
      </c>
      <c r="X614" s="1" t="s">
        <v>69</v>
      </c>
      <c r="Y614" s="1" t="s">
        <v>70</v>
      </c>
      <c r="Z614" s="1" t="s">
        <v>70</v>
      </c>
      <c r="AA614" s="1" t="s">
        <v>70</v>
      </c>
      <c r="AB614" s="1" t="s">
        <v>70</v>
      </c>
      <c r="AC614" s="1" t="s">
        <v>70</v>
      </c>
      <c r="AD614" s="1" t="s">
        <v>69</v>
      </c>
      <c r="AE614" s="1" t="s">
        <v>69</v>
      </c>
      <c r="AF614" s="1" t="s">
        <v>69</v>
      </c>
      <c r="AG614" s="1" t="s">
        <v>69</v>
      </c>
      <c r="AH614" s="1" t="s">
        <v>69</v>
      </c>
      <c r="AI614" s="1" t="s">
        <v>70</v>
      </c>
      <c r="AJ614" s="1" t="s">
        <v>69</v>
      </c>
      <c r="AK614" s="1" t="s">
        <v>69</v>
      </c>
      <c r="AL614" s="1" t="s">
        <v>69</v>
      </c>
      <c r="AM614" s="1" t="s">
        <v>69</v>
      </c>
      <c r="AN614" s="1" t="s">
        <v>70</v>
      </c>
      <c r="AO614" s="1" t="s">
        <v>70</v>
      </c>
      <c r="AP614" s="1" t="s">
        <v>70</v>
      </c>
      <c r="AQ614" s="1" t="s">
        <v>70</v>
      </c>
      <c r="AR614" s="1" t="s">
        <v>69</v>
      </c>
      <c r="AS614" s="1" t="s">
        <v>70</v>
      </c>
      <c r="AT614" s="1" t="s">
        <v>69</v>
      </c>
      <c r="AU614" s="1" t="s">
        <v>70</v>
      </c>
      <c r="AV614" s="1" t="s">
        <v>70</v>
      </c>
      <c r="AW614" s="1" t="s">
        <v>70</v>
      </c>
      <c r="AX614" s="1" t="s">
        <v>69</v>
      </c>
      <c r="AY614" s="1" t="s">
        <v>70</v>
      </c>
      <c r="AZ614" s="1" t="s">
        <v>69</v>
      </c>
      <c r="BA614" s="1" t="s">
        <v>70</v>
      </c>
      <c r="BB614" s="1" t="s">
        <v>70</v>
      </c>
      <c r="BC614" s="1" t="s">
        <v>70</v>
      </c>
      <c r="BD614" s="1" t="s">
        <v>70</v>
      </c>
      <c r="BE614" s="1" t="s">
        <v>70</v>
      </c>
      <c r="BF614" s="1" t="s">
        <v>70</v>
      </c>
      <c r="BG614" s="3">
        <v>42264.94583333333</v>
      </c>
    </row>
    <row r="615">
      <c r="A615" s="1">
        <v>1011854.0</v>
      </c>
      <c r="B615" s="1" t="s">
        <v>3417</v>
      </c>
      <c r="D615" s="1" t="s">
        <v>3418</v>
      </c>
      <c r="H615" s="1" t="s">
        <v>3419</v>
      </c>
      <c r="I615" s="1" t="s">
        <v>3420</v>
      </c>
      <c r="J615" s="1" t="s">
        <v>3421</v>
      </c>
      <c r="K615" s="1" t="s">
        <v>656</v>
      </c>
      <c r="L615" s="1">
        <v>93514.0</v>
      </c>
      <c r="M615" s="1" t="s">
        <v>3422</v>
      </c>
      <c r="N615" s="1" t="s">
        <v>490</v>
      </c>
      <c r="U615" s="1">
        <v>-118.39743</v>
      </c>
      <c r="V615" s="1">
        <v>37.36211</v>
      </c>
      <c r="X615" s="1" t="s">
        <v>69</v>
      </c>
      <c r="Y615" s="1" t="s">
        <v>69</v>
      </c>
      <c r="Z615" s="1" t="s">
        <v>69</v>
      </c>
      <c r="AA615" s="1" t="s">
        <v>69</v>
      </c>
      <c r="AB615" s="1" t="s">
        <v>70</v>
      </c>
      <c r="AC615" s="1" t="s">
        <v>69</v>
      </c>
      <c r="AD615" s="1" t="s">
        <v>70</v>
      </c>
      <c r="AE615" s="1" t="s">
        <v>70</v>
      </c>
      <c r="AF615" s="1" t="s">
        <v>70</v>
      </c>
      <c r="AG615" s="1" t="s">
        <v>69</v>
      </c>
      <c r="AH615" s="1" t="s">
        <v>69</v>
      </c>
      <c r="AI615" s="1" t="s">
        <v>70</v>
      </c>
      <c r="AJ615" s="1" t="s">
        <v>69</v>
      </c>
      <c r="AK615" s="1" t="s">
        <v>69</v>
      </c>
      <c r="AL615" s="1" t="s">
        <v>69</v>
      </c>
      <c r="AM615" s="1" t="s">
        <v>69</v>
      </c>
      <c r="AN615" s="1" t="s">
        <v>70</v>
      </c>
      <c r="AO615" s="1" t="s">
        <v>70</v>
      </c>
      <c r="AP615" s="1" t="s">
        <v>70</v>
      </c>
      <c r="AQ615" s="1" t="s">
        <v>70</v>
      </c>
      <c r="AR615" s="1" t="s">
        <v>70</v>
      </c>
      <c r="AS615" s="1" t="s">
        <v>70</v>
      </c>
      <c r="AT615" s="1" t="s">
        <v>70</v>
      </c>
      <c r="AU615" s="1" t="s">
        <v>70</v>
      </c>
      <c r="AV615" s="1" t="s">
        <v>70</v>
      </c>
      <c r="AW615" s="1" t="s">
        <v>70</v>
      </c>
      <c r="AX615" s="1" t="s">
        <v>70</v>
      </c>
      <c r="AY615" s="1" t="s">
        <v>70</v>
      </c>
      <c r="AZ615" s="1" t="s">
        <v>69</v>
      </c>
      <c r="BA615" s="1" t="s">
        <v>70</v>
      </c>
      <c r="BB615" s="1" t="s">
        <v>70</v>
      </c>
      <c r="BC615" s="1" t="s">
        <v>69</v>
      </c>
      <c r="BD615" s="1" t="s">
        <v>70</v>
      </c>
      <c r="BE615" s="1" t="s">
        <v>70</v>
      </c>
      <c r="BF615" s="1" t="s">
        <v>70</v>
      </c>
      <c r="BG615" s="3">
        <v>42461.589583333334</v>
      </c>
    </row>
    <row r="616">
      <c r="A616" s="1">
        <v>1003485.0</v>
      </c>
      <c r="B616" s="1" t="s">
        <v>3423</v>
      </c>
      <c r="H616" s="1" t="s">
        <v>3424</v>
      </c>
      <c r="I616" s="1" t="s">
        <v>3420</v>
      </c>
      <c r="J616" s="1" t="s">
        <v>3421</v>
      </c>
      <c r="K616" s="1" t="s">
        <v>656</v>
      </c>
      <c r="U616" s="1">
        <v>-118.398</v>
      </c>
      <c r="V616" s="1">
        <v>37.3615</v>
      </c>
      <c r="X616" s="1" t="s">
        <v>70</v>
      </c>
      <c r="Y616" s="1" t="s">
        <v>70</v>
      </c>
      <c r="Z616" s="1" t="s">
        <v>70</v>
      </c>
      <c r="AA616" s="1" t="s">
        <v>70</v>
      </c>
      <c r="AB616" s="1" t="s">
        <v>70</v>
      </c>
      <c r="AC616" s="1" t="s">
        <v>80</v>
      </c>
      <c r="BG616" s="1">
        <v>2011.0</v>
      </c>
    </row>
    <row r="617">
      <c r="A617" s="1">
        <v>1011037.0</v>
      </c>
      <c r="B617" s="1" t="s">
        <v>3425</v>
      </c>
      <c r="C617" s="2" t="s">
        <v>3426</v>
      </c>
      <c r="D617" s="2" t="s">
        <v>3427</v>
      </c>
      <c r="I617" s="1" t="s">
        <v>3428</v>
      </c>
      <c r="J617" s="1" t="s">
        <v>3429</v>
      </c>
      <c r="K617" s="1" t="s">
        <v>1272</v>
      </c>
      <c r="L617" s="1">
        <v>58501.0</v>
      </c>
      <c r="M617" s="1" t="s">
        <v>3430</v>
      </c>
      <c r="N617" s="1" t="s">
        <v>2490</v>
      </c>
      <c r="U617" s="1">
        <v>-100.79647</v>
      </c>
      <c r="V617" s="1">
        <v>46.803082</v>
      </c>
      <c r="X617" s="1" t="s">
        <v>69</v>
      </c>
      <c r="Y617" s="1" t="s">
        <v>70</v>
      </c>
      <c r="Z617" s="1" t="s">
        <v>70</v>
      </c>
      <c r="AA617" s="1" t="s">
        <v>70</v>
      </c>
      <c r="AB617" s="1" t="s">
        <v>69</v>
      </c>
      <c r="AC617" s="1" t="s">
        <v>80</v>
      </c>
      <c r="AD617" s="1" t="s">
        <v>69</v>
      </c>
      <c r="AE617" s="1" t="s">
        <v>70</v>
      </c>
      <c r="AF617" s="1" t="s">
        <v>69</v>
      </c>
      <c r="AG617" s="1" t="s">
        <v>69</v>
      </c>
      <c r="AH617" s="1" t="s">
        <v>69</v>
      </c>
      <c r="AI617" s="1" t="s">
        <v>70</v>
      </c>
      <c r="AJ617" s="1" t="s">
        <v>69</v>
      </c>
      <c r="AK617" s="1" t="s">
        <v>69</v>
      </c>
      <c r="AL617" s="1" t="s">
        <v>69</v>
      </c>
      <c r="AM617" s="1" t="s">
        <v>69</v>
      </c>
      <c r="AN617" s="1" t="s">
        <v>70</v>
      </c>
      <c r="AO617" s="1" t="s">
        <v>69</v>
      </c>
      <c r="AP617" s="1" t="s">
        <v>70</v>
      </c>
      <c r="AQ617" s="1" t="s">
        <v>70</v>
      </c>
      <c r="AR617" s="1" t="s">
        <v>69</v>
      </c>
      <c r="AS617" s="1" t="s">
        <v>70</v>
      </c>
      <c r="AT617" s="1" t="s">
        <v>69</v>
      </c>
      <c r="AU617" s="1" t="s">
        <v>69</v>
      </c>
      <c r="AV617" s="1" t="s">
        <v>70</v>
      </c>
      <c r="AW617" s="1" t="s">
        <v>69</v>
      </c>
      <c r="AX617" s="1" t="s">
        <v>69</v>
      </c>
      <c r="AY617" s="1" t="s">
        <v>70</v>
      </c>
      <c r="AZ617" s="1" t="s">
        <v>69</v>
      </c>
      <c r="BA617" s="1" t="s">
        <v>70</v>
      </c>
      <c r="BB617" s="1" t="s">
        <v>70</v>
      </c>
      <c r="BC617" s="1" t="s">
        <v>70</v>
      </c>
      <c r="BD617" s="1" t="s">
        <v>69</v>
      </c>
      <c r="BE617" s="1" t="s">
        <v>70</v>
      </c>
      <c r="BF617" s="1" t="s">
        <v>70</v>
      </c>
      <c r="BG617" s="3">
        <v>43307.71666666667</v>
      </c>
    </row>
    <row r="618">
      <c r="A618" s="1">
        <v>1003953.0</v>
      </c>
      <c r="B618" s="1" t="s">
        <v>3431</v>
      </c>
      <c r="C618" s="2" t="s">
        <v>3432</v>
      </c>
      <c r="H618" s="1" t="s">
        <v>3433</v>
      </c>
      <c r="I618" s="1" t="s">
        <v>3434</v>
      </c>
      <c r="J618" s="1" t="s">
        <v>3435</v>
      </c>
      <c r="K618" s="1" t="s">
        <v>1088</v>
      </c>
      <c r="L618" s="1">
        <v>83607.0</v>
      </c>
      <c r="U618" s="1">
        <v>-116.815</v>
      </c>
      <c r="V618" s="1">
        <v>43.610699</v>
      </c>
      <c r="W618" s="1" t="s">
        <v>548</v>
      </c>
      <c r="X618" s="1" t="s">
        <v>70</v>
      </c>
      <c r="Y618" s="1" t="s">
        <v>70</v>
      </c>
      <c r="Z618" s="1" t="s">
        <v>70</v>
      </c>
      <c r="AA618" s="1" t="s">
        <v>70</v>
      </c>
      <c r="AB618" s="1" t="s">
        <v>70</v>
      </c>
      <c r="AC618" s="1" t="s">
        <v>80</v>
      </c>
      <c r="BG618" s="3">
        <v>41771.799305555556</v>
      </c>
    </row>
    <row r="619">
      <c r="A619" s="1">
        <v>1003954.0</v>
      </c>
      <c r="B619" s="1" t="s">
        <v>3436</v>
      </c>
      <c r="H619" s="1" t="s">
        <v>3437</v>
      </c>
      <c r="I619" s="1" t="s">
        <v>3438</v>
      </c>
      <c r="J619" s="1" t="s">
        <v>3439</v>
      </c>
      <c r="K619" s="1" t="s">
        <v>1256</v>
      </c>
      <c r="L619" s="1">
        <v>59833.0</v>
      </c>
      <c r="M619" s="1" t="s">
        <v>1135</v>
      </c>
      <c r="N619" s="1" t="s">
        <v>1543</v>
      </c>
      <c r="U619" s="1">
        <v>-114.07622</v>
      </c>
      <c r="V619" s="1">
        <v>46.631313</v>
      </c>
      <c r="W619" s="1" t="s">
        <v>99</v>
      </c>
      <c r="X619" s="1" t="s">
        <v>70</v>
      </c>
      <c r="Y619" s="1" t="s">
        <v>70</v>
      </c>
      <c r="Z619" s="1" t="s">
        <v>70</v>
      </c>
      <c r="AA619" s="1" t="s">
        <v>69</v>
      </c>
      <c r="AB619" s="1" t="s">
        <v>70</v>
      </c>
      <c r="AC619" s="1" t="s">
        <v>80</v>
      </c>
      <c r="AD619" s="1" t="s">
        <v>69</v>
      </c>
      <c r="AE619" s="1" t="s">
        <v>70</v>
      </c>
      <c r="AF619" s="1" t="s">
        <v>69</v>
      </c>
      <c r="AG619" s="1" t="s">
        <v>69</v>
      </c>
      <c r="AH619" s="1" t="s">
        <v>69</v>
      </c>
      <c r="AI619" s="1" t="s">
        <v>70</v>
      </c>
      <c r="AJ619" s="1" t="s">
        <v>69</v>
      </c>
      <c r="AK619" s="1" t="s">
        <v>69</v>
      </c>
      <c r="AL619" s="1" t="s">
        <v>69</v>
      </c>
      <c r="AM619" s="1" t="s">
        <v>69</v>
      </c>
      <c r="AN619" s="1" t="s">
        <v>70</v>
      </c>
      <c r="AO619" s="1" t="s">
        <v>70</v>
      </c>
      <c r="AP619" s="1" t="s">
        <v>69</v>
      </c>
      <c r="AQ619" s="1" t="s">
        <v>70</v>
      </c>
      <c r="AR619" s="1" t="s">
        <v>69</v>
      </c>
      <c r="AS619" s="1" t="s">
        <v>70</v>
      </c>
      <c r="AT619" s="1" t="s">
        <v>70</v>
      </c>
      <c r="AU619" s="1" t="s">
        <v>70</v>
      </c>
      <c r="AV619" s="1" t="s">
        <v>69</v>
      </c>
      <c r="AW619" s="1" t="s">
        <v>70</v>
      </c>
      <c r="AX619" s="1" t="s">
        <v>70</v>
      </c>
      <c r="AY619" s="1" t="s">
        <v>70</v>
      </c>
      <c r="AZ619" s="1" t="s">
        <v>70</v>
      </c>
      <c r="BA619" s="1" t="s">
        <v>70</v>
      </c>
      <c r="BB619" s="1" t="s">
        <v>70</v>
      </c>
      <c r="BC619" s="1" t="s">
        <v>70</v>
      </c>
      <c r="BD619" s="1" t="s">
        <v>70</v>
      </c>
      <c r="BE619" s="1" t="s">
        <v>70</v>
      </c>
      <c r="BF619" s="1" t="s">
        <v>70</v>
      </c>
      <c r="BG619" s="3">
        <v>41065.853472222225</v>
      </c>
    </row>
    <row r="620">
      <c r="A620" s="1">
        <v>1009738.0</v>
      </c>
      <c r="B620" s="1" t="s">
        <v>3440</v>
      </c>
      <c r="H620" s="1" t="s">
        <v>3441</v>
      </c>
      <c r="I620" s="1" t="s">
        <v>3442</v>
      </c>
      <c r="J620" s="1" t="s">
        <v>459</v>
      </c>
      <c r="K620" s="1" t="s">
        <v>77</v>
      </c>
      <c r="L620" s="1">
        <v>45168.0</v>
      </c>
      <c r="M620" s="1" t="s">
        <v>3443</v>
      </c>
      <c r="N620" s="1" t="s">
        <v>372</v>
      </c>
      <c r="U620" s="1">
        <v>-83.799942</v>
      </c>
      <c r="V620" s="1">
        <v>38.852215</v>
      </c>
      <c r="W620" s="1" t="s">
        <v>128</v>
      </c>
      <c r="X620" s="1" t="s">
        <v>70</v>
      </c>
      <c r="Y620" s="1" t="s">
        <v>70</v>
      </c>
      <c r="Z620" s="1" t="s">
        <v>70</v>
      </c>
      <c r="AA620" s="1" t="s">
        <v>70</v>
      </c>
      <c r="AB620" s="1" t="s">
        <v>69</v>
      </c>
      <c r="AC620" s="1" t="s">
        <v>80</v>
      </c>
      <c r="AD620" s="1" t="s">
        <v>69</v>
      </c>
      <c r="AE620" s="1" t="s">
        <v>70</v>
      </c>
      <c r="AF620" s="1" t="s">
        <v>69</v>
      </c>
      <c r="AG620" s="1" t="s">
        <v>69</v>
      </c>
      <c r="AH620" s="1" t="s">
        <v>69</v>
      </c>
      <c r="AI620" s="1" t="s">
        <v>70</v>
      </c>
      <c r="AJ620" s="1" t="s">
        <v>69</v>
      </c>
      <c r="AK620" s="1" t="s">
        <v>69</v>
      </c>
      <c r="AL620" s="1" t="s">
        <v>70</v>
      </c>
      <c r="AM620" s="1" t="s">
        <v>69</v>
      </c>
      <c r="AN620" s="1" t="s">
        <v>70</v>
      </c>
      <c r="AO620" s="1" t="s">
        <v>70</v>
      </c>
      <c r="AP620" s="1" t="s">
        <v>70</v>
      </c>
      <c r="AQ620" s="1" t="s">
        <v>70</v>
      </c>
      <c r="AR620" s="1" t="s">
        <v>69</v>
      </c>
      <c r="AS620" s="1" t="s">
        <v>69</v>
      </c>
      <c r="AT620" s="1" t="s">
        <v>70</v>
      </c>
      <c r="AU620" s="1" t="s">
        <v>70</v>
      </c>
      <c r="AV620" s="1" t="s">
        <v>70</v>
      </c>
      <c r="AW620" s="1" t="s">
        <v>70</v>
      </c>
      <c r="AX620" s="1" t="s">
        <v>70</v>
      </c>
      <c r="AY620" s="1" t="s">
        <v>69</v>
      </c>
      <c r="AZ620" s="1" t="s">
        <v>69</v>
      </c>
      <c r="BA620" s="1" t="s">
        <v>70</v>
      </c>
      <c r="BB620" s="1" t="s">
        <v>70</v>
      </c>
      <c r="BC620" s="1" t="s">
        <v>70</v>
      </c>
      <c r="BD620" s="1" t="s">
        <v>70</v>
      </c>
      <c r="BE620" s="1" t="s">
        <v>70</v>
      </c>
      <c r="BF620" s="1" t="s">
        <v>69</v>
      </c>
      <c r="BG620" s="3">
        <v>41733.05416666667</v>
      </c>
    </row>
    <row r="621">
      <c r="A621" s="1">
        <v>1001781.0</v>
      </c>
      <c r="B621" s="1" t="s">
        <v>3444</v>
      </c>
      <c r="H621" s="1" t="s">
        <v>3445</v>
      </c>
      <c r="I621" s="1" t="s">
        <v>3446</v>
      </c>
      <c r="J621" s="1" t="s">
        <v>1086</v>
      </c>
      <c r="K621" s="1" t="s">
        <v>1256</v>
      </c>
      <c r="L621" s="1">
        <v>59414.0</v>
      </c>
      <c r="M621" s="1" t="s">
        <v>1135</v>
      </c>
      <c r="N621" s="1" t="s">
        <v>3447</v>
      </c>
      <c r="U621" s="1">
        <v>-111.2743</v>
      </c>
      <c r="V621" s="1">
        <v>47.526531</v>
      </c>
      <c r="W621" s="1" t="s">
        <v>136</v>
      </c>
      <c r="X621" s="1" t="s">
        <v>70</v>
      </c>
      <c r="Y621" s="1" t="s">
        <v>70</v>
      </c>
      <c r="Z621" s="1" t="s">
        <v>70</v>
      </c>
      <c r="AA621" s="1" t="s">
        <v>70</v>
      </c>
      <c r="AB621" s="1" t="s">
        <v>69</v>
      </c>
      <c r="AC621" s="1" t="s">
        <v>80</v>
      </c>
      <c r="AD621" s="1" t="s">
        <v>69</v>
      </c>
      <c r="AE621" s="1" t="s">
        <v>69</v>
      </c>
      <c r="AF621" s="1" t="s">
        <v>69</v>
      </c>
      <c r="AG621" s="1" t="s">
        <v>69</v>
      </c>
      <c r="AH621" s="1" t="s">
        <v>70</v>
      </c>
      <c r="AI621" s="1" t="s">
        <v>70</v>
      </c>
      <c r="AJ621" s="1" t="s">
        <v>69</v>
      </c>
      <c r="AK621" s="1" t="s">
        <v>69</v>
      </c>
      <c r="AL621" s="1" t="s">
        <v>70</v>
      </c>
      <c r="AM621" s="1" t="s">
        <v>69</v>
      </c>
      <c r="AN621" s="1" t="s">
        <v>70</v>
      </c>
      <c r="AO621" s="1" t="s">
        <v>70</v>
      </c>
      <c r="AP621" s="1" t="s">
        <v>69</v>
      </c>
      <c r="AQ621" s="1" t="s">
        <v>70</v>
      </c>
      <c r="AR621" s="1" t="s">
        <v>69</v>
      </c>
      <c r="AS621" s="1" t="s">
        <v>69</v>
      </c>
      <c r="AT621" s="1" t="s">
        <v>69</v>
      </c>
      <c r="AU621" s="1" t="s">
        <v>69</v>
      </c>
      <c r="AV621" s="1" t="s">
        <v>69</v>
      </c>
      <c r="AW621" s="1" t="s">
        <v>70</v>
      </c>
      <c r="AX621" s="1" t="s">
        <v>70</v>
      </c>
      <c r="AY621" s="1" t="s">
        <v>70</v>
      </c>
      <c r="AZ621" s="1" t="s">
        <v>70</v>
      </c>
      <c r="BA621" s="1" t="s">
        <v>70</v>
      </c>
      <c r="BB621" s="1" t="s">
        <v>70</v>
      </c>
      <c r="BC621" s="1" t="s">
        <v>70</v>
      </c>
      <c r="BD621" s="1" t="s">
        <v>70</v>
      </c>
      <c r="BE621" s="1" t="s">
        <v>70</v>
      </c>
      <c r="BF621" s="1" t="s">
        <v>70</v>
      </c>
      <c r="BG621" s="3">
        <v>41030.69236111111</v>
      </c>
    </row>
    <row r="622">
      <c r="A622" s="1">
        <v>1003939.0</v>
      </c>
      <c r="B622" s="1" t="s">
        <v>3448</v>
      </c>
      <c r="H622" s="1" t="s">
        <v>3449</v>
      </c>
      <c r="I622" s="1" t="s">
        <v>3450</v>
      </c>
      <c r="K622" s="1" t="s">
        <v>349</v>
      </c>
      <c r="U622" s="1">
        <v>-104.701</v>
      </c>
      <c r="V622" s="1">
        <v>38.9977</v>
      </c>
      <c r="X622" s="1" t="s">
        <v>70</v>
      </c>
      <c r="Y622" s="1" t="s">
        <v>70</v>
      </c>
      <c r="Z622" s="1" t="s">
        <v>70</v>
      </c>
      <c r="AA622" s="1" t="s">
        <v>70</v>
      </c>
      <c r="AB622" s="1" t="s">
        <v>70</v>
      </c>
      <c r="AC622" s="1" t="s">
        <v>80</v>
      </c>
      <c r="BG622" s="1">
        <v>2011.0</v>
      </c>
    </row>
    <row r="623">
      <c r="A623" s="1">
        <v>1000730.0</v>
      </c>
      <c r="B623" s="1" t="s">
        <v>3451</v>
      </c>
      <c r="C623" s="2" t="s">
        <v>3452</v>
      </c>
      <c r="D623" s="2" t="s">
        <v>3453</v>
      </c>
      <c r="H623" s="1" t="s">
        <v>3454</v>
      </c>
      <c r="I623" s="1" t="s">
        <v>3455</v>
      </c>
      <c r="J623" s="1" t="s">
        <v>3456</v>
      </c>
      <c r="K623" s="1" t="s">
        <v>460</v>
      </c>
      <c r="L623" s="1">
        <v>57701.0</v>
      </c>
      <c r="M623" s="1" t="s">
        <v>2760</v>
      </c>
      <c r="N623" s="1" t="s">
        <v>3457</v>
      </c>
      <c r="U623" s="1">
        <v>-103.24428</v>
      </c>
      <c r="V623" s="1">
        <v>44.084724</v>
      </c>
      <c r="X623" s="1" t="s">
        <v>69</v>
      </c>
      <c r="Y623" s="1" t="s">
        <v>70</v>
      </c>
      <c r="Z623" s="1" t="s">
        <v>70</v>
      </c>
      <c r="AA623" s="1" t="s">
        <v>70</v>
      </c>
      <c r="AB623" s="1" t="s">
        <v>69</v>
      </c>
      <c r="AC623" s="1" t="s">
        <v>69</v>
      </c>
      <c r="AD623" s="1" t="s">
        <v>69</v>
      </c>
      <c r="AE623" s="1" t="s">
        <v>69</v>
      </c>
      <c r="AF623" s="1" t="s">
        <v>69</v>
      </c>
      <c r="AG623" s="1" t="s">
        <v>69</v>
      </c>
      <c r="AH623" s="1" t="s">
        <v>69</v>
      </c>
      <c r="AI623" s="1" t="s">
        <v>69</v>
      </c>
      <c r="AJ623" s="1" t="s">
        <v>69</v>
      </c>
      <c r="AK623" s="1" t="s">
        <v>69</v>
      </c>
      <c r="AL623" s="1" t="s">
        <v>69</v>
      </c>
      <c r="AM623" s="1" t="s">
        <v>69</v>
      </c>
      <c r="AN623" s="1" t="s">
        <v>69</v>
      </c>
      <c r="AO623" s="1" t="s">
        <v>69</v>
      </c>
      <c r="AP623" s="1" t="s">
        <v>70</v>
      </c>
      <c r="AQ623" s="1" t="s">
        <v>70</v>
      </c>
      <c r="AR623" s="1" t="s">
        <v>69</v>
      </c>
      <c r="AS623" s="1" t="s">
        <v>69</v>
      </c>
      <c r="AT623" s="1" t="s">
        <v>69</v>
      </c>
      <c r="AU623" s="1" t="s">
        <v>69</v>
      </c>
      <c r="AV623" s="1" t="s">
        <v>69</v>
      </c>
      <c r="AW623" s="1" t="s">
        <v>70</v>
      </c>
      <c r="AX623" s="1" t="s">
        <v>69</v>
      </c>
      <c r="AY623" s="1" t="s">
        <v>69</v>
      </c>
      <c r="AZ623" s="1" t="s">
        <v>69</v>
      </c>
      <c r="BA623" s="1" t="s">
        <v>69</v>
      </c>
      <c r="BB623" s="1" t="s">
        <v>70</v>
      </c>
      <c r="BC623" s="1" t="s">
        <v>70</v>
      </c>
      <c r="BD623" s="1" t="s">
        <v>70</v>
      </c>
      <c r="BE623" s="1" t="s">
        <v>70</v>
      </c>
      <c r="BF623" s="1" t="s">
        <v>70</v>
      </c>
      <c r="BG623" s="3">
        <v>42082.98055555556</v>
      </c>
    </row>
    <row r="624">
      <c r="A624" s="1">
        <v>1003085.0</v>
      </c>
      <c r="B624" s="1" t="s">
        <v>3458</v>
      </c>
      <c r="C624" s="2" t="s">
        <v>3459</v>
      </c>
      <c r="D624" s="2" t="s">
        <v>3460</v>
      </c>
      <c r="H624" s="1" t="s">
        <v>3461</v>
      </c>
      <c r="I624" s="1" t="s">
        <v>3462</v>
      </c>
      <c r="J624" s="1" t="s">
        <v>1805</v>
      </c>
      <c r="K624" s="1" t="s">
        <v>670</v>
      </c>
      <c r="L624" s="1">
        <v>28711.0</v>
      </c>
      <c r="M624" s="1" t="s">
        <v>2916</v>
      </c>
      <c r="N624" s="1" t="s">
        <v>490</v>
      </c>
      <c r="U624" s="1">
        <v>-82.321747</v>
      </c>
      <c r="V624" s="1">
        <v>35.620861</v>
      </c>
      <c r="W624" s="1" t="s">
        <v>174</v>
      </c>
      <c r="X624" s="1" t="s">
        <v>69</v>
      </c>
      <c r="Y624" s="1" t="s">
        <v>70</v>
      </c>
      <c r="Z624" s="1" t="s">
        <v>70</v>
      </c>
      <c r="AA624" s="1" t="s">
        <v>70</v>
      </c>
      <c r="AB624" s="1" t="s">
        <v>70</v>
      </c>
      <c r="AC624" s="1" t="s">
        <v>69</v>
      </c>
      <c r="AD624" s="1" t="s">
        <v>69</v>
      </c>
      <c r="AE624" s="1" t="s">
        <v>69</v>
      </c>
      <c r="AF624" s="1" t="s">
        <v>69</v>
      </c>
      <c r="AG624" s="1" t="s">
        <v>69</v>
      </c>
      <c r="AH624" s="1" t="s">
        <v>69</v>
      </c>
      <c r="AI624" s="1" t="s">
        <v>69</v>
      </c>
      <c r="AJ624" s="1" t="s">
        <v>69</v>
      </c>
      <c r="AK624" s="1" t="s">
        <v>69</v>
      </c>
      <c r="AL624" s="1" t="s">
        <v>69</v>
      </c>
      <c r="AM624" s="1" t="s">
        <v>69</v>
      </c>
      <c r="AN624" s="1" t="s">
        <v>69</v>
      </c>
      <c r="AO624" s="1" t="s">
        <v>69</v>
      </c>
      <c r="AP624" s="1" t="s">
        <v>70</v>
      </c>
      <c r="AQ624" s="1" t="s">
        <v>70</v>
      </c>
      <c r="AR624" s="1" t="s">
        <v>69</v>
      </c>
      <c r="AS624" s="1" t="s">
        <v>69</v>
      </c>
      <c r="AT624" s="1" t="s">
        <v>69</v>
      </c>
      <c r="AU624" s="1" t="s">
        <v>69</v>
      </c>
      <c r="AV624" s="1" t="s">
        <v>69</v>
      </c>
      <c r="AW624" s="1" t="s">
        <v>70</v>
      </c>
      <c r="AX624" s="1" t="s">
        <v>70</v>
      </c>
      <c r="AY624" s="1" t="s">
        <v>70</v>
      </c>
      <c r="AZ624" s="1" t="s">
        <v>69</v>
      </c>
      <c r="BA624" s="1" t="s">
        <v>70</v>
      </c>
      <c r="BB624" s="1" t="s">
        <v>70</v>
      </c>
      <c r="BC624" s="1" t="s">
        <v>70</v>
      </c>
      <c r="BD624" s="1" t="s">
        <v>70</v>
      </c>
      <c r="BE624" s="1" t="s">
        <v>70</v>
      </c>
      <c r="BF624" s="1" t="s">
        <v>70</v>
      </c>
      <c r="BG624" s="3">
        <v>41442.479166666664</v>
      </c>
    </row>
    <row r="625">
      <c r="A625" s="1">
        <v>1010440.0</v>
      </c>
      <c r="B625" s="1" t="s">
        <v>3463</v>
      </c>
      <c r="C625" s="2" t="s">
        <v>3464</v>
      </c>
      <c r="D625" s="1" t="s">
        <v>3465</v>
      </c>
      <c r="H625" s="1" t="s">
        <v>3466</v>
      </c>
      <c r="I625" s="1" t="s">
        <v>3467</v>
      </c>
      <c r="J625" s="1" t="s">
        <v>1134</v>
      </c>
      <c r="K625" s="1" t="s">
        <v>451</v>
      </c>
      <c r="L625" s="1">
        <v>54615.0</v>
      </c>
      <c r="M625" s="1" t="s">
        <v>3468</v>
      </c>
      <c r="N625" s="1" t="s">
        <v>3469</v>
      </c>
      <c r="U625" s="1">
        <v>-90.846481</v>
      </c>
      <c r="V625" s="1">
        <v>44.305679</v>
      </c>
      <c r="W625" s="1" t="s">
        <v>99</v>
      </c>
      <c r="X625" s="1" t="s">
        <v>69</v>
      </c>
      <c r="Y625" s="1" t="s">
        <v>69</v>
      </c>
      <c r="Z625" s="1" t="s">
        <v>70</v>
      </c>
      <c r="AA625" s="1" t="s">
        <v>69</v>
      </c>
      <c r="AB625" s="1" t="s">
        <v>70</v>
      </c>
      <c r="AC625" s="1" t="s">
        <v>69</v>
      </c>
      <c r="AD625" s="1" t="s">
        <v>69</v>
      </c>
      <c r="AE625" s="1" t="s">
        <v>70</v>
      </c>
      <c r="AF625" s="1" t="s">
        <v>70</v>
      </c>
      <c r="AG625" s="1" t="s">
        <v>69</v>
      </c>
      <c r="AH625" s="1" t="s">
        <v>70</v>
      </c>
      <c r="AI625" s="1" t="s">
        <v>70</v>
      </c>
      <c r="AJ625" s="1" t="s">
        <v>69</v>
      </c>
      <c r="AK625" s="1" t="s">
        <v>69</v>
      </c>
      <c r="AL625" s="1" t="s">
        <v>69</v>
      </c>
      <c r="AM625" s="1" t="s">
        <v>70</v>
      </c>
      <c r="AN625" s="1" t="s">
        <v>69</v>
      </c>
      <c r="AO625" s="1" t="s">
        <v>70</v>
      </c>
      <c r="AP625" s="1" t="s">
        <v>70</v>
      </c>
      <c r="AQ625" s="1" t="s">
        <v>70</v>
      </c>
      <c r="AR625" s="1" t="s">
        <v>70</v>
      </c>
      <c r="AS625" s="1" t="s">
        <v>70</v>
      </c>
      <c r="AT625" s="1" t="s">
        <v>70</v>
      </c>
      <c r="AU625" s="1" t="s">
        <v>70</v>
      </c>
      <c r="AV625" s="1" t="s">
        <v>70</v>
      </c>
      <c r="AW625" s="1" t="s">
        <v>70</v>
      </c>
      <c r="AX625" s="1" t="s">
        <v>70</v>
      </c>
      <c r="AY625" s="1" t="s">
        <v>70</v>
      </c>
      <c r="AZ625" s="1" t="s">
        <v>69</v>
      </c>
      <c r="BA625" s="1" t="s">
        <v>70</v>
      </c>
      <c r="BB625" s="1" t="s">
        <v>70</v>
      </c>
      <c r="BC625" s="1" t="s">
        <v>70</v>
      </c>
      <c r="BD625" s="1" t="s">
        <v>70</v>
      </c>
      <c r="BE625" s="1" t="s">
        <v>70</v>
      </c>
      <c r="BF625" s="1" t="s">
        <v>70</v>
      </c>
      <c r="BG625" s="3">
        <v>41857.36111111111</v>
      </c>
    </row>
    <row r="626">
      <c r="A626" s="1">
        <v>1010442.0</v>
      </c>
      <c r="B626" s="1" t="s">
        <v>3470</v>
      </c>
      <c r="H626" s="1" t="s">
        <v>3471</v>
      </c>
      <c r="I626" s="1" t="s">
        <v>3467</v>
      </c>
      <c r="J626" s="1" t="s">
        <v>1134</v>
      </c>
      <c r="K626" s="1" t="s">
        <v>451</v>
      </c>
      <c r="L626" s="1">
        <v>54615.0</v>
      </c>
      <c r="M626" s="1" t="s">
        <v>2931</v>
      </c>
      <c r="N626" s="1" t="s">
        <v>3472</v>
      </c>
      <c r="U626" s="1">
        <v>-90.850403</v>
      </c>
      <c r="V626" s="1">
        <v>44.294552</v>
      </c>
      <c r="W626" s="1" t="s">
        <v>548</v>
      </c>
      <c r="X626" s="1" t="s">
        <v>70</v>
      </c>
      <c r="Y626" s="1" t="s">
        <v>69</v>
      </c>
      <c r="Z626" s="1" t="s">
        <v>70</v>
      </c>
      <c r="AA626" s="1" t="s">
        <v>70</v>
      </c>
      <c r="AB626" s="1" t="s">
        <v>70</v>
      </c>
      <c r="AC626" s="1" t="s">
        <v>80</v>
      </c>
      <c r="AD626" s="1" t="s">
        <v>69</v>
      </c>
      <c r="AE626" s="1" t="s">
        <v>70</v>
      </c>
      <c r="AF626" s="1" t="s">
        <v>70</v>
      </c>
      <c r="AG626" s="1" t="s">
        <v>69</v>
      </c>
      <c r="AH626" s="1" t="s">
        <v>70</v>
      </c>
      <c r="AI626" s="1" t="s">
        <v>70</v>
      </c>
      <c r="AJ626" s="1" t="s">
        <v>69</v>
      </c>
      <c r="AK626" s="1" t="s">
        <v>69</v>
      </c>
      <c r="AL626" s="1" t="s">
        <v>69</v>
      </c>
      <c r="AM626" s="1" t="s">
        <v>69</v>
      </c>
      <c r="AN626" s="1" t="s">
        <v>69</v>
      </c>
      <c r="AO626" s="1" t="s">
        <v>70</v>
      </c>
      <c r="AP626" s="1" t="s">
        <v>70</v>
      </c>
      <c r="AQ626" s="1" t="s">
        <v>70</v>
      </c>
      <c r="AR626" s="1" t="s">
        <v>70</v>
      </c>
      <c r="AS626" s="1" t="s">
        <v>70</v>
      </c>
      <c r="AT626" s="1" t="s">
        <v>70</v>
      </c>
      <c r="AU626" s="1" t="s">
        <v>70</v>
      </c>
      <c r="AV626" s="1" t="s">
        <v>70</v>
      </c>
      <c r="AW626" s="1" t="s">
        <v>70</v>
      </c>
      <c r="AX626" s="1" t="s">
        <v>70</v>
      </c>
      <c r="AY626" s="1" t="s">
        <v>70</v>
      </c>
      <c r="AZ626" s="1" t="s">
        <v>69</v>
      </c>
      <c r="BA626" s="1" t="s">
        <v>70</v>
      </c>
      <c r="BB626" s="1" t="s">
        <v>70</v>
      </c>
      <c r="BC626" s="1" t="s">
        <v>70</v>
      </c>
      <c r="BD626" s="1" t="s">
        <v>69</v>
      </c>
      <c r="BE626" s="1" t="s">
        <v>70</v>
      </c>
      <c r="BF626" s="1" t="s">
        <v>70</v>
      </c>
      <c r="BG626" s="3">
        <v>41857.37569444445</v>
      </c>
    </row>
    <row r="627">
      <c r="A627" s="1">
        <v>1002126.0</v>
      </c>
      <c r="B627" s="1" t="s">
        <v>3473</v>
      </c>
      <c r="C627" s="2" t="s">
        <v>3474</v>
      </c>
      <c r="H627" s="1" t="s">
        <v>3475</v>
      </c>
      <c r="I627" s="1" t="s">
        <v>2190</v>
      </c>
      <c r="J627" s="1" t="s">
        <v>2190</v>
      </c>
      <c r="K627" s="1" t="s">
        <v>77</v>
      </c>
      <c r="L627" s="1">
        <v>44052.0</v>
      </c>
      <c r="U627" s="1">
        <v>-82.175697</v>
      </c>
      <c r="V627" s="1">
        <v>41.4688</v>
      </c>
      <c r="X627" s="1" t="s">
        <v>70</v>
      </c>
      <c r="Y627" s="1" t="s">
        <v>70</v>
      </c>
      <c r="Z627" s="1" t="s">
        <v>70</v>
      </c>
      <c r="AA627" s="1" t="s">
        <v>70</v>
      </c>
      <c r="AB627" s="1" t="s">
        <v>70</v>
      </c>
      <c r="AC627" s="1" t="s">
        <v>80</v>
      </c>
      <c r="BG627" s="4">
        <v>40317.316666666666</v>
      </c>
    </row>
    <row r="628">
      <c r="A628" s="1">
        <v>1012660.0</v>
      </c>
      <c r="B628" s="1" t="s">
        <v>3476</v>
      </c>
      <c r="C628" s="2" t="s">
        <v>3477</v>
      </c>
      <c r="D628" s="2" t="s">
        <v>3478</v>
      </c>
      <c r="H628" s="1" t="s">
        <v>3479</v>
      </c>
      <c r="I628" s="1" t="s">
        <v>685</v>
      </c>
      <c r="J628" s="1" t="s">
        <v>685</v>
      </c>
      <c r="K628" s="1" t="s">
        <v>488</v>
      </c>
      <c r="L628" s="1">
        <v>1606.0</v>
      </c>
      <c r="N628" s="1" t="s">
        <v>305</v>
      </c>
      <c r="U628" s="1">
        <v>-71.773888</v>
      </c>
      <c r="V628" s="1">
        <v>42.315422</v>
      </c>
      <c r="X628" s="1" t="s">
        <v>69</v>
      </c>
      <c r="Y628" s="1" t="s">
        <v>69</v>
      </c>
      <c r="Z628" s="1" t="s">
        <v>70</v>
      </c>
      <c r="AA628" s="1" t="s">
        <v>69</v>
      </c>
      <c r="AB628" s="1" t="s">
        <v>69</v>
      </c>
      <c r="AC628" s="1" t="s">
        <v>69</v>
      </c>
      <c r="AD628" s="1" t="s">
        <v>69</v>
      </c>
      <c r="AE628" s="1" t="s">
        <v>70</v>
      </c>
      <c r="AF628" s="1" t="s">
        <v>69</v>
      </c>
      <c r="AG628" s="1" t="s">
        <v>70</v>
      </c>
      <c r="AH628" s="1" t="s">
        <v>69</v>
      </c>
      <c r="AI628" s="1" t="s">
        <v>70</v>
      </c>
      <c r="AJ628" s="1" t="s">
        <v>69</v>
      </c>
      <c r="AK628" s="1" t="s">
        <v>69</v>
      </c>
      <c r="AL628" s="1" t="s">
        <v>69</v>
      </c>
      <c r="AM628" s="1" t="s">
        <v>69</v>
      </c>
      <c r="AN628" s="1" t="s">
        <v>69</v>
      </c>
      <c r="AO628" s="1" t="s">
        <v>70</v>
      </c>
      <c r="AP628" s="1" t="s">
        <v>70</v>
      </c>
      <c r="AQ628" s="1" t="s">
        <v>70</v>
      </c>
      <c r="AR628" s="1" t="s">
        <v>70</v>
      </c>
      <c r="AS628" s="1" t="s">
        <v>69</v>
      </c>
      <c r="AT628" s="1" t="s">
        <v>69</v>
      </c>
      <c r="AU628" s="1" t="s">
        <v>69</v>
      </c>
      <c r="AV628" s="1" t="s">
        <v>70</v>
      </c>
      <c r="AW628" s="1" t="s">
        <v>70</v>
      </c>
      <c r="AX628" s="1" t="s">
        <v>70</v>
      </c>
      <c r="AY628" s="1" t="s">
        <v>70</v>
      </c>
      <c r="AZ628" s="1" t="s">
        <v>69</v>
      </c>
      <c r="BA628" s="1" t="s">
        <v>70</v>
      </c>
      <c r="BB628" s="1" t="s">
        <v>70</v>
      </c>
      <c r="BC628" s="1" t="s">
        <v>69</v>
      </c>
      <c r="BD628" s="1" t="s">
        <v>70</v>
      </c>
      <c r="BE628" s="1" t="s">
        <v>70</v>
      </c>
      <c r="BF628" s="1" t="s">
        <v>70</v>
      </c>
      <c r="BG628" s="3">
        <v>42566.64027777778</v>
      </c>
    </row>
    <row r="629">
      <c r="A629" s="1">
        <v>1000254.0</v>
      </c>
      <c r="B629" s="1" t="s">
        <v>3480</v>
      </c>
      <c r="C629" s="2" t="s">
        <v>3481</v>
      </c>
      <c r="D629" s="2" t="s">
        <v>3482</v>
      </c>
      <c r="H629" s="1" t="s">
        <v>3483</v>
      </c>
      <c r="I629" s="1" t="s">
        <v>3484</v>
      </c>
      <c r="J629" s="1" t="s">
        <v>276</v>
      </c>
      <c r="K629" s="1" t="s">
        <v>181</v>
      </c>
      <c r="L629" s="1">
        <v>24060.0</v>
      </c>
      <c r="N629" s="1" t="s">
        <v>3485</v>
      </c>
      <c r="O629" s="1" t="s">
        <v>3486</v>
      </c>
      <c r="P629" s="1" t="s">
        <v>3487</v>
      </c>
      <c r="Q629" s="1" t="s">
        <v>3488</v>
      </c>
      <c r="R629" s="1" t="s">
        <v>1221</v>
      </c>
      <c r="U629" s="1">
        <v>-80.414505</v>
      </c>
      <c r="V629" s="1">
        <v>37.229248</v>
      </c>
      <c r="X629" s="1" t="s">
        <v>69</v>
      </c>
      <c r="Y629" s="1" t="s">
        <v>70</v>
      </c>
      <c r="Z629" s="1" t="s">
        <v>70</v>
      </c>
      <c r="AA629" s="1" t="s">
        <v>70</v>
      </c>
      <c r="AB629" s="1" t="s">
        <v>69</v>
      </c>
      <c r="AC629" s="1" t="s">
        <v>69</v>
      </c>
      <c r="AD629" s="1" t="s">
        <v>69</v>
      </c>
      <c r="AE629" s="1" t="s">
        <v>70</v>
      </c>
      <c r="AF629" s="1" t="s">
        <v>69</v>
      </c>
      <c r="AG629" s="1" t="s">
        <v>69</v>
      </c>
      <c r="AH629" s="1" t="s">
        <v>69</v>
      </c>
      <c r="AI629" s="1" t="s">
        <v>70</v>
      </c>
      <c r="AJ629" s="1" t="s">
        <v>69</v>
      </c>
      <c r="AK629" s="1" t="s">
        <v>69</v>
      </c>
      <c r="AL629" s="1" t="s">
        <v>69</v>
      </c>
      <c r="AM629" s="1" t="s">
        <v>69</v>
      </c>
      <c r="AN629" s="1" t="s">
        <v>69</v>
      </c>
      <c r="AO629" s="1" t="s">
        <v>69</v>
      </c>
      <c r="AP629" s="1" t="s">
        <v>70</v>
      </c>
      <c r="AQ629" s="1" t="s">
        <v>69</v>
      </c>
      <c r="AR629" s="1" t="s">
        <v>69</v>
      </c>
      <c r="AS629" s="1" t="s">
        <v>69</v>
      </c>
      <c r="AT629" s="1" t="s">
        <v>69</v>
      </c>
      <c r="AU629" s="1" t="s">
        <v>69</v>
      </c>
      <c r="AV629" s="1" t="s">
        <v>69</v>
      </c>
      <c r="AW629" s="1" t="s">
        <v>69</v>
      </c>
      <c r="AX629" s="1" t="s">
        <v>69</v>
      </c>
      <c r="AY629" s="1" t="s">
        <v>70</v>
      </c>
      <c r="AZ629" s="1" t="s">
        <v>69</v>
      </c>
      <c r="BA629" s="1" t="s">
        <v>69</v>
      </c>
      <c r="BB629" s="1" t="s">
        <v>70</v>
      </c>
      <c r="BC629" s="1" t="s">
        <v>69</v>
      </c>
      <c r="BD629" s="1" t="s">
        <v>70</v>
      </c>
      <c r="BE629" s="1" t="s">
        <v>70</v>
      </c>
      <c r="BF629" s="1" t="s">
        <v>69</v>
      </c>
      <c r="BG629" s="3">
        <v>42082.47152777778</v>
      </c>
    </row>
    <row r="630">
      <c r="A630" s="1">
        <v>1003393.0</v>
      </c>
      <c r="B630" s="1" t="s">
        <v>3489</v>
      </c>
      <c r="H630" s="1" t="s">
        <v>3490</v>
      </c>
      <c r="I630" s="1" t="s">
        <v>3491</v>
      </c>
      <c r="J630" s="1" t="s">
        <v>3492</v>
      </c>
      <c r="K630" s="1" t="s">
        <v>566</v>
      </c>
      <c r="L630" s="1">
        <v>74631.0</v>
      </c>
      <c r="M630" s="1" t="s">
        <v>390</v>
      </c>
      <c r="N630" s="1" t="s">
        <v>3493</v>
      </c>
      <c r="U630" s="1">
        <v>-97.282562</v>
      </c>
      <c r="V630" s="1">
        <v>36.79557</v>
      </c>
      <c r="W630" s="1" t="s">
        <v>392</v>
      </c>
      <c r="X630" s="1" t="s">
        <v>70</v>
      </c>
      <c r="Y630" s="1" t="s">
        <v>70</v>
      </c>
      <c r="Z630" s="1" t="s">
        <v>70</v>
      </c>
      <c r="AA630" s="1" t="s">
        <v>70</v>
      </c>
      <c r="AB630" s="1" t="s">
        <v>70</v>
      </c>
      <c r="AC630" s="1" t="s">
        <v>80</v>
      </c>
      <c r="AD630" s="1" t="s">
        <v>69</v>
      </c>
      <c r="AE630" s="1" t="s">
        <v>70</v>
      </c>
      <c r="AF630" s="1" t="s">
        <v>69</v>
      </c>
      <c r="AG630" s="1" t="s">
        <v>69</v>
      </c>
      <c r="AH630" s="1" t="s">
        <v>70</v>
      </c>
      <c r="AI630" s="1" t="s">
        <v>70</v>
      </c>
      <c r="AJ630" s="1" t="s">
        <v>70</v>
      </c>
      <c r="AK630" s="1" t="s">
        <v>69</v>
      </c>
      <c r="AL630" s="1" t="s">
        <v>70</v>
      </c>
      <c r="AM630" s="1" t="s">
        <v>70</v>
      </c>
      <c r="AN630" s="1" t="s">
        <v>70</v>
      </c>
      <c r="AO630" s="1" t="s">
        <v>70</v>
      </c>
      <c r="AP630" s="1" t="s">
        <v>70</v>
      </c>
      <c r="AQ630" s="1" t="s">
        <v>70</v>
      </c>
      <c r="AR630" s="1" t="s">
        <v>69</v>
      </c>
      <c r="AS630" s="1" t="s">
        <v>70</v>
      </c>
      <c r="AT630" s="1" t="s">
        <v>69</v>
      </c>
      <c r="AU630" s="1" t="s">
        <v>70</v>
      </c>
      <c r="AV630" s="1" t="s">
        <v>70</v>
      </c>
      <c r="AW630" s="1" t="s">
        <v>70</v>
      </c>
      <c r="AX630" s="1" t="s">
        <v>70</v>
      </c>
      <c r="AY630" s="1" t="s">
        <v>70</v>
      </c>
      <c r="AZ630" s="1" t="s">
        <v>70</v>
      </c>
      <c r="BA630" s="1" t="s">
        <v>70</v>
      </c>
      <c r="BB630" s="1" t="s">
        <v>70</v>
      </c>
      <c r="BC630" s="1" t="s">
        <v>70</v>
      </c>
      <c r="BD630" s="1" t="s">
        <v>70</v>
      </c>
      <c r="BE630" s="1" t="s">
        <v>70</v>
      </c>
      <c r="BF630" s="1" t="s">
        <v>70</v>
      </c>
      <c r="BG630" s="3">
        <v>41025.77013888889</v>
      </c>
    </row>
    <row r="631">
      <c r="A631" s="1">
        <v>1009274.0</v>
      </c>
      <c r="B631" s="1" t="s">
        <v>3494</v>
      </c>
      <c r="C631" s="2" t="s">
        <v>3495</v>
      </c>
      <c r="D631" s="2" t="s">
        <v>3496</v>
      </c>
      <c r="H631" s="1" t="s">
        <v>3497</v>
      </c>
      <c r="I631" s="1" t="s">
        <v>3498</v>
      </c>
      <c r="K631" s="1" t="s">
        <v>244</v>
      </c>
      <c r="L631" s="1">
        <v>8012.0</v>
      </c>
      <c r="U631" s="1">
        <v>-75.066101</v>
      </c>
      <c r="V631" s="1">
        <v>39.801498</v>
      </c>
      <c r="X631" s="1" t="s">
        <v>69</v>
      </c>
      <c r="Y631" s="1" t="s">
        <v>70</v>
      </c>
      <c r="Z631" s="1" t="s">
        <v>70</v>
      </c>
      <c r="AA631" s="1" t="s">
        <v>70</v>
      </c>
      <c r="AB631" s="1" t="s">
        <v>70</v>
      </c>
      <c r="AC631" s="1" t="s">
        <v>80</v>
      </c>
      <c r="BG631" s="1">
        <v>2013.0</v>
      </c>
    </row>
    <row r="632">
      <c r="A632" s="1">
        <v>1001268.0</v>
      </c>
      <c r="B632" s="1" t="s">
        <v>3499</v>
      </c>
      <c r="H632" s="1" t="s">
        <v>3500</v>
      </c>
      <c r="I632" s="1" t="s">
        <v>3501</v>
      </c>
      <c r="J632" s="1" t="s">
        <v>3502</v>
      </c>
      <c r="K632" s="1" t="s">
        <v>670</v>
      </c>
      <c r="L632" s="1">
        <v>28337.0</v>
      </c>
      <c r="U632" s="1">
        <v>-78.7351</v>
      </c>
      <c r="V632" s="1">
        <v>34.417801</v>
      </c>
      <c r="X632" s="1" t="s">
        <v>70</v>
      </c>
      <c r="Y632" s="1" t="s">
        <v>70</v>
      </c>
      <c r="Z632" s="1" t="s">
        <v>70</v>
      </c>
      <c r="AA632" s="1" t="s">
        <v>70</v>
      </c>
      <c r="AB632" s="1" t="s">
        <v>70</v>
      </c>
      <c r="AC632" s="1" t="s">
        <v>80</v>
      </c>
      <c r="BG632" s="1">
        <v>2009.0</v>
      </c>
    </row>
    <row r="633">
      <c r="A633" s="1">
        <v>1001916.0</v>
      </c>
      <c r="B633" s="1" t="s">
        <v>3503</v>
      </c>
      <c r="H633" s="1" t="s">
        <v>3504</v>
      </c>
      <c r="I633" s="1" t="s">
        <v>1130</v>
      </c>
      <c r="J633" s="1" t="s">
        <v>133</v>
      </c>
      <c r="K633" s="1" t="s">
        <v>196</v>
      </c>
      <c r="L633" s="1">
        <v>68008.0</v>
      </c>
      <c r="U633" s="1">
        <v>-96.129601</v>
      </c>
      <c r="V633" s="1">
        <v>41.543701</v>
      </c>
      <c r="X633" s="1" t="s">
        <v>70</v>
      </c>
      <c r="Y633" s="1" t="s">
        <v>70</v>
      </c>
      <c r="Z633" s="1" t="s">
        <v>70</v>
      </c>
      <c r="AA633" s="1" t="s">
        <v>70</v>
      </c>
      <c r="AB633" s="1" t="s">
        <v>70</v>
      </c>
      <c r="AC633" s="1" t="s">
        <v>80</v>
      </c>
      <c r="BG633" s="1">
        <v>2009.0</v>
      </c>
    </row>
    <row r="634">
      <c r="A634" s="1">
        <v>1012163.0</v>
      </c>
      <c r="B634" s="1" t="s">
        <v>3505</v>
      </c>
      <c r="C634" s="2" t="s">
        <v>3506</v>
      </c>
      <c r="D634" s="2" t="s">
        <v>3507</v>
      </c>
      <c r="E634" s="2" t="s">
        <v>3508</v>
      </c>
      <c r="H634" s="1" t="s">
        <v>3509</v>
      </c>
      <c r="I634" s="1" t="s">
        <v>3510</v>
      </c>
      <c r="J634" s="1" t="s">
        <v>3002</v>
      </c>
      <c r="K634" s="1" t="s">
        <v>244</v>
      </c>
      <c r="L634" s="1">
        <v>7825.0</v>
      </c>
      <c r="M634" s="1" t="s">
        <v>3511</v>
      </c>
      <c r="N634" s="1" t="s">
        <v>2490</v>
      </c>
      <c r="U634" s="1">
        <v>-74.955688</v>
      </c>
      <c r="V634" s="1">
        <v>40.982895</v>
      </c>
      <c r="X634" s="1" t="s">
        <v>69</v>
      </c>
      <c r="Y634" s="1" t="s">
        <v>70</v>
      </c>
      <c r="Z634" s="1" t="s">
        <v>70</v>
      </c>
      <c r="AA634" s="1" t="s">
        <v>70</v>
      </c>
      <c r="AB634" s="1" t="s">
        <v>69</v>
      </c>
      <c r="AC634" s="1" t="s">
        <v>69</v>
      </c>
      <c r="AD634" s="1" t="s">
        <v>69</v>
      </c>
      <c r="AE634" s="1" t="s">
        <v>69</v>
      </c>
      <c r="AF634" s="1" t="s">
        <v>69</v>
      </c>
      <c r="AG634" s="1" t="s">
        <v>69</v>
      </c>
      <c r="AH634" s="1" t="s">
        <v>69</v>
      </c>
      <c r="AI634" s="1" t="s">
        <v>70</v>
      </c>
      <c r="AJ634" s="1" t="s">
        <v>69</v>
      </c>
      <c r="AK634" s="1" t="s">
        <v>69</v>
      </c>
      <c r="AL634" s="1" t="s">
        <v>69</v>
      </c>
      <c r="AM634" s="1" t="s">
        <v>69</v>
      </c>
      <c r="AN634" s="1" t="s">
        <v>70</v>
      </c>
      <c r="AO634" s="1" t="s">
        <v>69</v>
      </c>
      <c r="AP634" s="1" t="s">
        <v>70</v>
      </c>
      <c r="AQ634" s="1" t="s">
        <v>70</v>
      </c>
      <c r="AR634" s="1" t="s">
        <v>69</v>
      </c>
      <c r="AS634" s="1" t="s">
        <v>69</v>
      </c>
      <c r="AT634" s="1" t="s">
        <v>69</v>
      </c>
      <c r="AU634" s="1" t="s">
        <v>69</v>
      </c>
      <c r="AV634" s="1" t="s">
        <v>69</v>
      </c>
      <c r="AW634" s="1" t="s">
        <v>70</v>
      </c>
      <c r="AX634" s="1" t="s">
        <v>69</v>
      </c>
      <c r="AY634" s="1" t="s">
        <v>70</v>
      </c>
      <c r="AZ634" s="1" t="s">
        <v>69</v>
      </c>
      <c r="BA634" s="1" t="s">
        <v>70</v>
      </c>
      <c r="BB634" s="1" t="s">
        <v>70</v>
      </c>
      <c r="BC634" s="1" t="s">
        <v>69</v>
      </c>
      <c r="BD634" s="1" t="s">
        <v>70</v>
      </c>
      <c r="BE634" s="1" t="s">
        <v>70</v>
      </c>
      <c r="BF634" s="1" t="s">
        <v>70</v>
      </c>
      <c r="BG634" s="3">
        <v>43308.330555555556</v>
      </c>
    </row>
    <row r="635">
      <c r="A635" s="1">
        <v>1001851.0</v>
      </c>
      <c r="B635" s="1" t="s">
        <v>3512</v>
      </c>
      <c r="D635" s="2" t="s">
        <v>3513</v>
      </c>
      <c r="H635" s="1" t="s">
        <v>3514</v>
      </c>
      <c r="I635" s="1" t="s">
        <v>3515</v>
      </c>
      <c r="J635" s="1" t="s">
        <v>3516</v>
      </c>
      <c r="K635" s="1" t="s">
        <v>566</v>
      </c>
      <c r="L635" s="1">
        <v>73010.0</v>
      </c>
      <c r="M635" s="1" t="s">
        <v>1288</v>
      </c>
      <c r="N635" s="1" t="s">
        <v>3493</v>
      </c>
      <c r="U635" s="1">
        <v>-97.659271</v>
      </c>
      <c r="V635" s="1">
        <v>35.137966</v>
      </c>
      <c r="W635" s="1" t="s">
        <v>99</v>
      </c>
      <c r="X635" s="1" t="s">
        <v>70</v>
      </c>
      <c r="Y635" s="1" t="s">
        <v>69</v>
      </c>
      <c r="Z635" s="1" t="s">
        <v>70</v>
      </c>
      <c r="AA635" s="1" t="s">
        <v>70</v>
      </c>
      <c r="AB635" s="1" t="s">
        <v>70</v>
      </c>
      <c r="AC635" s="1" t="s">
        <v>80</v>
      </c>
      <c r="AD635" s="1" t="s">
        <v>70</v>
      </c>
      <c r="AE635" s="1" t="s">
        <v>70</v>
      </c>
      <c r="AF635" s="1" t="s">
        <v>69</v>
      </c>
      <c r="AG635" s="1" t="s">
        <v>70</v>
      </c>
      <c r="AH635" s="1" t="s">
        <v>69</v>
      </c>
      <c r="AI635" s="1" t="s">
        <v>70</v>
      </c>
      <c r="AJ635" s="1" t="s">
        <v>69</v>
      </c>
      <c r="AK635" s="1" t="s">
        <v>69</v>
      </c>
      <c r="AL635" s="1" t="s">
        <v>70</v>
      </c>
      <c r="AM635" s="1" t="s">
        <v>70</v>
      </c>
      <c r="AN635" s="1" t="s">
        <v>70</v>
      </c>
      <c r="AO635" s="1" t="s">
        <v>70</v>
      </c>
      <c r="AP635" s="1" t="s">
        <v>69</v>
      </c>
      <c r="AQ635" s="1" t="s">
        <v>69</v>
      </c>
      <c r="AR635" s="1" t="s">
        <v>69</v>
      </c>
      <c r="AS635" s="1" t="s">
        <v>70</v>
      </c>
      <c r="AT635" s="1" t="s">
        <v>70</v>
      </c>
      <c r="AU635" s="1" t="s">
        <v>69</v>
      </c>
      <c r="AV635" s="1" t="s">
        <v>69</v>
      </c>
      <c r="AW635" s="1" t="s">
        <v>70</v>
      </c>
      <c r="AX635" s="1" t="s">
        <v>70</v>
      </c>
      <c r="AY635" s="1" t="s">
        <v>70</v>
      </c>
      <c r="AZ635" s="1" t="s">
        <v>70</v>
      </c>
      <c r="BA635" s="1" t="s">
        <v>70</v>
      </c>
      <c r="BB635" s="1" t="s">
        <v>70</v>
      </c>
      <c r="BC635" s="1" t="s">
        <v>70</v>
      </c>
      <c r="BD635" s="1" t="s">
        <v>70</v>
      </c>
      <c r="BE635" s="1" t="s">
        <v>70</v>
      </c>
      <c r="BF635" s="1" t="s">
        <v>70</v>
      </c>
      <c r="BG635" s="3">
        <v>41036.447222222225</v>
      </c>
    </row>
    <row r="636">
      <c r="A636" s="1">
        <v>1002609.0</v>
      </c>
      <c r="B636" s="1" t="s">
        <v>3517</v>
      </c>
      <c r="C636" s="2" t="s">
        <v>3518</v>
      </c>
      <c r="D636" s="2" t="s">
        <v>3519</v>
      </c>
      <c r="H636" s="1" t="s">
        <v>3520</v>
      </c>
      <c r="I636" s="1" t="s">
        <v>3521</v>
      </c>
      <c r="J636" s="1" t="s">
        <v>3521</v>
      </c>
      <c r="K636" s="1" t="s">
        <v>181</v>
      </c>
      <c r="L636" s="1">
        <v>24315.0</v>
      </c>
      <c r="M636" s="1" t="s">
        <v>3522</v>
      </c>
      <c r="N636" s="1" t="s">
        <v>490</v>
      </c>
      <c r="U636" s="1">
        <v>-81.115074</v>
      </c>
      <c r="V636" s="1">
        <v>37.100872</v>
      </c>
      <c r="W636" s="1" t="s">
        <v>392</v>
      </c>
      <c r="X636" s="1" t="s">
        <v>70</v>
      </c>
      <c r="Y636" s="1" t="s">
        <v>70</v>
      </c>
      <c r="Z636" s="1" t="s">
        <v>70</v>
      </c>
      <c r="AA636" s="1" t="s">
        <v>70</v>
      </c>
      <c r="AB636" s="1" t="s">
        <v>70</v>
      </c>
      <c r="AC636" s="1" t="s">
        <v>80</v>
      </c>
      <c r="AD636" s="1" t="s">
        <v>69</v>
      </c>
      <c r="AE636" s="1" t="s">
        <v>70</v>
      </c>
      <c r="AF636" s="1" t="s">
        <v>70</v>
      </c>
      <c r="AG636" s="1" t="s">
        <v>69</v>
      </c>
      <c r="AH636" s="1" t="s">
        <v>69</v>
      </c>
      <c r="AI636" s="1" t="s">
        <v>70</v>
      </c>
      <c r="AJ636" s="1" t="s">
        <v>69</v>
      </c>
      <c r="AK636" s="1" t="s">
        <v>69</v>
      </c>
      <c r="AL636" s="1" t="s">
        <v>69</v>
      </c>
      <c r="AM636" s="1" t="s">
        <v>70</v>
      </c>
      <c r="AN636" s="1" t="s">
        <v>69</v>
      </c>
      <c r="AO636" s="1" t="s">
        <v>70</v>
      </c>
      <c r="AP636" s="1" t="s">
        <v>70</v>
      </c>
      <c r="AQ636" s="1" t="s">
        <v>70</v>
      </c>
      <c r="AR636" s="1" t="s">
        <v>69</v>
      </c>
      <c r="AS636" s="1" t="s">
        <v>69</v>
      </c>
      <c r="AT636" s="1" t="s">
        <v>70</v>
      </c>
      <c r="AU636" s="1" t="s">
        <v>69</v>
      </c>
      <c r="AV636" s="1" t="s">
        <v>70</v>
      </c>
      <c r="AW636" s="1" t="s">
        <v>70</v>
      </c>
      <c r="AX636" s="1" t="s">
        <v>70</v>
      </c>
      <c r="AY636" s="1" t="s">
        <v>70</v>
      </c>
      <c r="AZ636" s="1" t="s">
        <v>70</v>
      </c>
      <c r="BA636" s="1" t="s">
        <v>70</v>
      </c>
      <c r="BB636" s="1" t="s">
        <v>70</v>
      </c>
      <c r="BC636" s="1" t="s">
        <v>70</v>
      </c>
      <c r="BD636" s="1" t="s">
        <v>70</v>
      </c>
      <c r="BE636" s="1" t="s">
        <v>70</v>
      </c>
      <c r="BF636" s="1" t="s">
        <v>70</v>
      </c>
      <c r="BG636" s="3">
        <v>41771.56180555555</v>
      </c>
    </row>
    <row r="637">
      <c r="A637" s="1">
        <v>1010004.0</v>
      </c>
      <c r="B637" s="1" t="s">
        <v>3523</v>
      </c>
      <c r="C637" s="2" t="s">
        <v>3524</v>
      </c>
      <c r="D637" s="1" t="s">
        <v>3525</v>
      </c>
      <c r="H637" s="1" t="s">
        <v>3526</v>
      </c>
      <c r="I637" s="1" t="s">
        <v>3527</v>
      </c>
      <c r="J637" s="1" t="s">
        <v>3528</v>
      </c>
      <c r="K637" s="1" t="s">
        <v>96</v>
      </c>
      <c r="L637" s="1">
        <v>14219.0</v>
      </c>
      <c r="M637" s="1" t="s">
        <v>3529</v>
      </c>
      <c r="N637" s="1" t="s">
        <v>2672</v>
      </c>
      <c r="U637" s="1">
        <v>-78.824203</v>
      </c>
      <c r="V637" s="1">
        <v>42.795177</v>
      </c>
      <c r="W637" s="1" t="s">
        <v>99</v>
      </c>
      <c r="X637" s="1" t="s">
        <v>69</v>
      </c>
      <c r="Y637" s="1" t="s">
        <v>69</v>
      </c>
      <c r="Z637" s="1" t="s">
        <v>70</v>
      </c>
      <c r="AA637" s="1" t="s">
        <v>69</v>
      </c>
      <c r="AB637" s="1" t="s">
        <v>70</v>
      </c>
      <c r="AC637" s="1" t="s">
        <v>70</v>
      </c>
      <c r="AD637" s="1" t="s">
        <v>69</v>
      </c>
      <c r="AE637" s="1" t="s">
        <v>69</v>
      </c>
      <c r="AF637" s="1" t="s">
        <v>69</v>
      </c>
      <c r="AG637" s="1" t="s">
        <v>69</v>
      </c>
      <c r="AH637" s="1" t="s">
        <v>69</v>
      </c>
      <c r="AI637" s="1" t="s">
        <v>70</v>
      </c>
      <c r="AJ637" s="1" t="s">
        <v>69</v>
      </c>
      <c r="AK637" s="1" t="s">
        <v>69</v>
      </c>
      <c r="AL637" s="1" t="s">
        <v>69</v>
      </c>
      <c r="AM637" s="1" t="s">
        <v>69</v>
      </c>
      <c r="AN637" s="1" t="s">
        <v>69</v>
      </c>
      <c r="AO637" s="1" t="s">
        <v>69</v>
      </c>
      <c r="AP637" s="1" t="s">
        <v>70</v>
      </c>
      <c r="AQ637" s="1" t="s">
        <v>70</v>
      </c>
      <c r="AR637" s="1" t="s">
        <v>69</v>
      </c>
      <c r="AS637" s="1" t="s">
        <v>69</v>
      </c>
      <c r="AT637" s="1" t="s">
        <v>69</v>
      </c>
      <c r="AU637" s="1" t="s">
        <v>69</v>
      </c>
      <c r="AV637" s="1" t="s">
        <v>70</v>
      </c>
      <c r="AW637" s="1" t="s">
        <v>69</v>
      </c>
      <c r="AX637" s="1" t="s">
        <v>70</v>
      </c>
      <c r="AY637" s="1" t="s">
        <v>70</v>
      </c>
      <c r="AZ637" s="1" t="s">
        <v>69</v>
      </c>
      <c r="BA637" s="1" t="s">
        <v>70</v>
      </c>
      <c r="BB637" s="1" t="s">
        <v>70</v>
      </c>
      <c r="BC637" s="1" t="s">
        <v>70</v>
      </c>
      <c r="BD637" s="1" t="s">
        <v>69</v>
      </c>
      <c r="BE637" s="1" t="s">
        <v>70</v>
      </c>
      <c r="BF637" s="1" t="s">
        <v>70</v>
      </c>
      <c r="BG637" s="3">
        <v>41751.61875</v>
      </c>
    </row>
    <row r="638">
      <c r="A638" s="1">
        <v>1009512.0</v>
      </c>
      <c r="B638" s="1" t="s">
        <v>3530</v>
      </c>
      <c r="C638" s="2" t="s">
        <v>3531</v>
      </c>
      <c r="H638" s="1" t="s">
        <v>3532</v>
      </c>
      <c r="I638" s="1" t="s">
        <v>3533</v>
      </c>
      <c r="K638" s="1" t="s">
        <v>77</v>
      </c>
      <c r="L638" s="1">
        <v>43081.0</v>
      </c>
      <c r="U638" s="1">
        <v>-82.903999</v>
      </c>
      <c r="V638" s="1">
        <v>40.096802</v>
      </c>
      <c r="X638" s="1" t="s">
        <v>69</v>
      </c>
      <c r="Y638" s="1" t="s">
        <v>70</v>
      </c>
      <c r="Z638" s="1" t="s">
        <v>70</v>
      </c>
      <c r="AA638" s="1" t="s">
        <v>70</v>
      </c>
      <c r="AB638" s="1" t="s">
        <v>70</v>
      </c>
      <c r="AC638" s="1" t="s">
        <v>80</v>
      </c>
      <c r="BG638" s="1">
        <v>2013.0</v>
      </c>
    </row>
    <row r="639">
      <c r="A639" s="1">
        <v>1011911.0</v>
      </c>
      <c r="B639" s="1" t="s">
        <v>3534</v>
      </c>
      <c r="H639" s="1" t="s">
        <v>3535</v>
      </c>
      <c r="I639" s="1" t="s">
        <v>3536</v>
      </c>
      <c r="J639" s="1" t="s">
        <v>3537</v>
      </c>
      <c r="K639" s="1" t="s">
        <v>575</v>
      </c>
      <c r="L639" s="1">
        <v>49718.0</v>
      </c>
      <c r="M639" s="1" t="s">
        <v>1687</v>
      </c>
      <c r="N639" s="1" t="s">
        <v>372</v>
      </c>
      <c r="U639" s="1">
        <v>-84.883125</v>
      </c>
      <c r="V639" s="1">
        <v>45.681309</v>
      </c>
      <c r="X639" s="1" t="s">
        <v>69</v>
      </c>
      <c r="Y639" s="1" t="s">
        <v>69</v>
      </c>
      <c r="Z639" s="1" t="s">
        <v>70</v>
      </c>
      <c r="AA639" s="1" t="s">
        <v>69</v>
      </c>
      <c r="AB639" s="1" t="s">
        <v>70</v>
      </c>
      <c r="AC639" s="1" t="s">
        <v>80</v>
      </c>
      <c r="AD639" s="1" t="s">
        <v>69</v>
      </c>
      <c r="AE639" s="1" t="s">
        <v>69</v>
      </c>
      <c r="AF639" s="1" t="s">
        <v>69</v>
      </c>
      <c r="AG639" s="1" t="s">
        <v>69</v>
      </c>
      <c r="AH639" s="1" t="s">
        <v>69</v>
      </c>
      <c r="AI639" s="1" t="s">
        <v>69</v>
      </c>
      <c r="AJ639" s="1" t="s">
        <v>69</v>
      </c>
      <c r="AK639" s="1" t="s">
        <v>69</v>
      </c>
      <c r="AL639" s="1" t="s">
        <v>69</v>
      </c>
      <c r="AM639" s="1" t="s">
        <v>69</v>
      </c>
      <c r="AN639" s="1" t="s">
        <v>69</v>
      </c>
      <c r="AO639" s="1" t="s">
        <v>69</v>
      </c>
      <c r="AP639" s="1" t="s">
        <v>70</v>
      </c>
      <c r="AQ639" s="1" t="s">
        <v>70</v>
      </c>
      <c r="AR639" s="1" t="s">
        <v>69</v>
      </c>
      <c r="AS639" s="1" t="s">
        <v>69</v>
      </c>
      <c r="AT639" s="1" t="s">
        <v>69</v>
      </c>
      <c r="AU639" s="1" t="s">
        <v>69</v>
      </c>
      <c r="AV639" s="1" t="s">
        <v>69</v>
      </c>
      <c r="AW639" s="1" t="s">
        <v>70</v>
      </c>
      <c r="AX639" s="1" t="s">
        <v>69</v>
      </c>
      <c r="AY639" s="1" t="s">
        <v>69</v>
      </c>
      <c r="AZ639" s="1" t="s">
        <v>69</v>
      </c>
      <c r="BA639" s="1" t="s">
        <v>69</v>
      </c>
      <c r="BB639" s="1" t="s">
        <v>70</v>
      </c>
      <c r="BC639" s="1" t="s">
        <v>70</v>
      </c>
      <c r="BD639" s="1" t="s">
        <v>69</v>
      </c>
      <c r="BE639" s="1" t="s">
        <v>70</v>
      </c>
      <c r="BF639" s="1" t="s">
        <v>69</v>
      </c>
      <c r="BG639" s="3">
        <v>42489.03194444445</v>
      </c>
    </row>
    <row r="640">
      <c r="A640" s="1">
        <v>1000964.0</v>
      </c>
      <c r="B640" s="1" t="s">
        <v>3538</v>
      </c>
      <c r="C640" s="2" t="s">
        <v>3539</v>
      </c>
      <c r="H640" s="1" t="s">
        <v>3540</v>
      </c>
      <c r="I640" s="1" t="s">
        <v>3541</v>
      </c>
      <c r="J640" s="1" t="s">
        <v>133</v>
      </c>
      <c r="K640" s="1" t="s">
        <v>1521</v>
      </c>
      <c r="L640" s="1">
        <v>2807.0</v>
      </c>
      <c r="M640" s="1" t="s">
        <v>3542</v>
      </c>
      <c r="N640" s="1" t="s">
        <v>3543</v>
      </c>
      <c r="O640" s="1" t="s">
        <v>3544</v>
      </c>
      <c r="P640" s="1" t="s">
        <v>3545</v>
      </c>
      <c r="U640" s="1">
        <v>-71.579353</v>
      </c>
      <c r="V640" s="1">
        <v>41.179863</v>
      </c>
      <c r="X640" s="1" t="s">
        <v>69</v>
      </c>
      <c r="Y640" s="1" t="s">
        <v>70</v>
      </c>
      <c r="Z640" s="1" t="s">
        <v>70</v>
      </c>
      <c r="AA640" s="1" t="s">
        <v>70</v>
      </c>
      <c r="AB640" s="1" t="s">
        <v>70</v>
      </c>
      <c r="AC640" s="1" t="s">
        <v>80</v>
      </c>
      <c r="BG640" s="3">
        <v>42703.493055555555</v>
      </c>
    </row>
    <row r="641">
      <c r="A641" s="1">
        <v>1017936.0</v>
      </c>
      <c r="B641" s="1" t="s">
        <v>3546</v>
      </c>
      <c r="C641" s="2" t="s">
        <v>3547</v>
      </c>
      <c r="D641" s="2" t="s">
        <v>3548</v>
      </c>
      <c r="H641" s="1" t="s">
        <v>3549</v>
      </c>
      <c r="I641" s="1" t="s">
        <v>3550</v>
      </c>
      <c r="J641" s="1" t="s">
        <v>1311</v>
      </c>
      <c r="K641" s="1" t="s">
        <v>322</v>
      </c>
      <c r="L641" s="1">
        <v>47424.0</v>
      </c>
      <c r="M641" s="1" t="s">
        <v>3551</v>
      </c>
      <c r="N641" s="1" t="s">
        <v>3552</v>
      </c>
      <c r="U641" s="1">
        <v>-86.937935</v>
      </c>
      <c r="V641" s="1">
        <v>39.026226</v>
      </c>
      <c r="X641" s="1" t="s">
        <v>69</v>
      </c>
      <c r="Y641" s="1" t="s">
        <v>69</v>
      </c>
      <c r="Z641" s="1" t="s">
        <v>70</v>
      </c>
      <c r="AA641" s="1" t="s">
        <v>69</v>
      </c>
      <c r="AB641" s="1" t="s">
        <v>69</v>
      </c>
      <c r="AC641" s="1" t="s">
        <v>69</v>
      </c>
      <c r="AD641" s="1" t="s">
        <v>69</v>
      </c>
      <c r="AE641" s="1" t="s">
        <v>70</v>
      </c>
      <c r="AF641" s="1" t="s">
        <v>70</v>
      </c>
      <c r="AG641" s="1" t="s">
        <v>70</v>
      </c>
      <c r="AH641" s="1" t="s">
        <v>69</v>
      </c>
      <c r="AI641" s="1" t="s">
        <v>70</v>
      </c>
      <c r="AJ641" s="1" t="s">
        <v>69</v>
      </c>
      <c r="AK641" s="1" t="s">
        <v>69</v>
      </c>
      <c r="AL641" s="1" t="s">
        <v>69</v>
      </c>
      <c r="AM641" s="1" t="s">
        <v>69</v>
      </c>
      <c r="AN641" s="1" t="s">
        <v>70</v>
      </c>
      <c r="AO641" s="1" t="s">
        <v>69</v>
      </c>
      <c r="AP641" s="1" t="s">
        <v>70</v>
      </c>
      <c r="AQ641" s="1" t="s">
        <v>70</v>
      </c>
      <c r="AR641" s="1" t="s">
        <v>70</v>
      </c>
      <c r="AS641" s="1" t="s">
        <v>70</v>
      </c>
      <c r="AT641" s="1" t="s">
        <v>69</v>
      </c>
      <c r="AU641" s="1" t="s">
        <v>69</v>
      </c>
      <c r="AV641" s="1" t="s">
        <v>70</v>
      </c>
      <c r="AW641" s="1" t="s">
        <v>70</v>
      </c>
      <c r="AX641" s="1" t="s">
        <v>70</v>
      </c>
      <c r="AY641" s="1" t="s">
        <v>70</v>
      </c>
      <c r="AZ641" s="1" t="s">
        <v>69</v>
      </c>
      <c r="BA641" s="1" t="s">
        <v>70</v>
      </c>
      <c r="BB641" s="1" t="s">
        <v>70</v>
      </c>
      <c r="BC641" s="1" t="s">
        <v>70</v>
      </c>
      <c r="BD641" s="1" t="s">
        <v>70</v>
      </c>
      <c r="BE641" s="1" t="s">
        <v>70</v>
      </c>
      <c r="BF641" s="1" t="s">
        <v>70</v>
      </c>
      <c r="BG641" s="3">
        <v>42850.486805555556</v>
      </c>
    </row>
    <row r="642">
      <c r="A642" s="1">
        <v>1007473.0</v>
      </c>
      <c r="B642" s="1" t="s">
        <v>3553</v>
      </c>
      <c r="H642" s="1" t="s">
        <v>3554</v>
      </c>
      <c r="I642" s="1" t="s">
        <v>3550</v>
      </c>
      <c r="J642" s="1" t="s">
        <v>2197</v>
      </c>
      <c r="K642" s="1" t="s">
        <v>1818</v>
      </c>
      <c r="U642" s="1">
        <v>-72.737</v>
      </c>
      <c r="V642" s="1">
        <v>41.829899</v>
      </c>
      <c r="X642" s="1" t="s">
        <v>70</v>
      </c>
      <c r="Y642" s="1" t="s">
        <v>70</v>
      </c>
      <c r="Z642" s="1" t="s">
        <v>70</v>
      </c>
      <c r="AA642" s="1" t="s">
        <v>70</v>
      </c>
      <c r="AB642" s="1" t="s">
        <v>70</v>
      </c>
      <c r="AC642" s="1" t="s">
        <v>80</v>
      </c>
      <c r="BG642" s="1">
        <v>2009.0</v>
      </c>
    </row>
    <row r="643">
      <c r="A643" s="1">
        <v>1005232.0</v>
      </c>
      <c r="B643" s="1" t="s">
        <v>3555</v>
      </c>
      <c r="H643" s="1" t="s">
        <v>3556</v>
      </c>
      <c r="I643" s="1" t="s">
        <v>3550</v>
      </c>
      <c r="J643" s="1" t="s">
        <v>3557</v>
      </c>
      <c r="K643" s="1" t="s">
        <v>91</v>
      </c>
      <c r="L643" s="1">
        <v>63825.0</v>
      </c>
      <c r="M643" s="1" t="s">
        <v>390</v>
      </c>
      <c r="N643" s="1" t="s">
        <v>3558</v>
      </c>
      <c r="U643" s="1">
        <v>-89.92981</v>
      </c>
      <c r="V643" s="1">
        <v>36.880684</v>
      </c>
      <c r="X643" s="1" t="s">
        <v>70</v>
      </c>
      <c r="Y643" s="1" t="s">
        <v>70</v>
      </c>
      <c r="Z643" s="1" t="s">
        <v>70</v>
      </c>
      <c r="AA643" s="1" t="s">
        <v>70</v>
      </c>
      <c r="AB643" s="1" t="s">
        <v>70</v>
      </c>
      <c r="AC643" s="1" t="s">
        <v>80</v>
      </c>
      <c r="AD643" s="1" t="s">
        <v>69</v>
      </c>
      <c r="AE643" s="1" t="s">
        <v>70</v>
      </c>
      <c r="AF643" s="1" t="s">
        <v>69</v>
      </c>
      <c r="AG643" s="1" t="s">
        <v>69</v>
      </c>
      <c r="AH643" s="1" t="s">
        <v>69</v>
      </c>
      <c r="AI643" s="1" t="s">
        <v>70</v>
      </c>
      <c r="AJ643" s="1" t="s">
        <v>69</v>
      </c>
      <c r="AK643" s="1" t="s">
        <v>69</v>
      </c>
      <c r="AL643" s="1" t="s">
        <v>69</v>
      </c>
      <c r="AM643" s="1" t="s">
        <v>69</v>
      </c>
      <c r="AN643" s="1" t="s">
        <v>70</v>
      </c>
      <c r="AO643" s="1" t="s">
        <v>70</v>
      </c>
      <c r="AP643" s="1" t="s">
        <v>69</v>
      </c>
      <c r="AQ643" s="1" t="s">
        <v>70</v>
      </c>
      <c r="AR643" s="1" t="s">
        <v>69</v>
      </c>
      <c r="AS643" s="1" t="s">
        <v>70</v>
      </c>
      <c r="AT643" s="1" t="s">
        <v>70</v>
      </c>
      <c r="AU643" s="1" t="s">
        <v>69</v>
      </c>
      <c r="AV643" s="1" t="s">
        <v>70</v>
      </c>
      <c r="AW643" s="1" t="s">
        <v>70</v>
      </c>
      <c r="AX643" s="1" t="s">
        <v>70</v>
      </c>
      <c r="AY643" s="1" t="s">
        <v>70</v>
      </c>
      <c r="AZ643" s="1" t="s">
        <v>70</v>
      </c>
      <c r="BA643" s="1" t="s">
        <v>70</v>
      </c>
      <c r="BB643" s="1" t="s">
        <v>70</v>
      </c>
      <c r="BC643" s="1" t="s">
        <v>70</v>
      </c>
      <c r="BD643" s="1" t="s">
        <v>70</v>
      </c>
      <c r="BE643" s="1" t="s">
        <v>70</v>
      </c>
      <c r="BF643" s="1" t="s">
        <v>70</v>
      </c>
      <c r="BG643" s="3">
        <v>41065.49375</v>
      </c>
    </row>
    <row r="644">
      <c r="A644" s="1">
        <v>1011829.0</v>
      </c>
      <c r="B644" s="1" t="s">
        <v>3559</v>
      </c>
      <c r="C644" s="2" t="s">
        <v>3560</v>
      </c>
      <c r="D644" s="2" t="s">
        <v>3561</v>
      </c>
      <c r="E644" s="2" t="s">
        <v>3562</v>
      </c>
      <c r="G644" s="2" t="s">
        <v>3563</v>
      </c>
      <c r="H644" s="1" t="s">
        <v>3564</v>
      </c>
      <c r="I644" s="1" t="s">
        <v>3565</v>
      </c>
      <c r="J644" s="1" t="s">
        <v>3566</v>
      </c>
      <c r="K644" s="1" t="s">
        <v>188</v>
      </c>
      <c r="L644" s="1">
        <v>15224.0</v>
      </c>
      <c r="M644" s="1" t="s">
        <v>3567</v>
      </c>
      <c r="N644" s="1" t="s">
        <v>79</v>
      </c>
      <c r="U644" s="1">
        <v>-79.944435</v>
      </c>
      <c r="V644" s="1">
        <v>40.459003</v>
      </c>
      <c r="X644" s="1" t="s">
        <v>69</v>
      </c>
      <c r="Y644" s="1" t="s">
        <v>70</v>
      </c>
      <c r="Z644" s="1" t="s">
        <v>70</v>
      </c>
      <c r="AA644" s="1" t="s">
        <v>69</v>
      </c>
      <c r="AB644" s="1" t="s">
        <v>69</v>
      </c>
      <c r="AC644" s="1" t="s">
        <v>80</v>
      </c>
      <c r="AD644" s="1" t="s">
        <v>69</v>
      </c>
      <c r="AE644" s="1" t="s">
        <v>69</v>
      </c>
      <c r="AF644" s="1" t="s">
        <v>70</v>
      </c>
      <c r="AG644" s="1" t="s">
        <v>69</v>
      </c>
      <c r="AH644" s="1" t="s">
        <v>69</v>
      </c>
      <c r="AI644" s="1" t="s">
        <v>70</v>
      </c>
      <c r="AJ644" s="1" t="s">
        <v>69</v>
      </c>
      <c r="AK644" s="1" t="s">
        <v>69</v>
      </c>
      <c r="AL644" s="1" t="s">
        <v>70</v>
      </c>
      <c r="AM644" s="1" t="s">
        <v>69</v>
      </c>
      <c r="AN644" s="1" t="s">
        <v>70</v>
      </c>
      <c r="AO644" s="1" t="s">
        <v>69</v>
      </c>
      <c r="AP644" s="1" t="s">
        <v>70</v>
      </c>
      <c r="AQ644" s="1" t="s">
        <v>70</v>
      </c>
      <c r="AR644" s="1" t="s">
        <v>70</v>
      </c>
      <c r="AS644" s="1" t="s">
        <v>70</v>
      </c>
      <c r="AT644" s="1" t="s">
        <v>69</v>
      </c>
      <c r="AU644" s="1" t="s">
        <v>69</v>
      </c>
      <c r="AV644" s="1" t="s">
        <v>70</v>
      </c>
      <c r="AW644" s="1" t="s">
        <v>70</v>
      </c>
      <c r="AX644" s="1" t="s">
        <v>69</v>
      </c>
      <c r="AY644" s="1" t="s">
        <v>70</v>
      </c>
      <c r="AZ644" s="1" t="s">
        <v>69</v>
      </c>
      <c r="BA644" s="1" t="s">
        <v>70</v>
      </c>
      <c r="BB644" s="1" t="s">
        <v>69</v>
      </c>
      <c r="BC644" s="1" t="s">
        <v>69</v>
      </c>
      <c r="BD644" s="1" t="s">
        <v>70</v>
      </c>
      <c r="BE644" s="1" t="s">
        <v>70</v>
      </c>
      <c r="BF644" s="1" t="s">
        <v>70</v>
      </c>
      <c r="BG644" s="3">
        <v>42454.57986111111</v>
      </c>
    </row>
    <row r="645">
      <c r="A645" s="1">
        <v>1001125.0</v>
      </c>
      <c r="B645" s="1" t="s">
        <v>3568</v>
      </c>
      <c r="H645" s="1" t="s">
        <v>3569</v>
      </c>
      <c r="I645" s="1" t="s">
        <v>3570</v>
      </c>
      <c r="J645" s="1" t="s">
        <v>3571</v>
      </c>
      <c r="K645" s="1" t="s">
        <v>171</v>
      </c>
      <c r="L645" s="1">
        <v>55917.0</v>
      </c>
      <c r="M645" s="1" t="s">
        <v>390</v>
      </c>
      <c r="N645" s="1" t="s">
        <v>2246</v>
      </c>
      <c r="U645" s="1">
        <v>-93.053497</v>
      </c>
      <c r="V645" s="1">
        <v>43.8717</v>
      </c>
      <c r="W645" s="1" t="s">
        <v>99</v>
      </c>
      <c r="X645" s="1" t="s">
        <v>70</v>
      </c>
      <c r="Y645" s="1" t="s">
        <v>70</v>
      </c>
      <c r="Z645" s="1" t="s">
        <v>70</v>
      </c>
      <c r="AA645" s="1" t="s">
        <v>70</v>
      </c>
      <c r="AB645" s="1" t="s">
        <v>70</v>
      </c>
      <c r="AC645" s="1" t="s">
        <v>80</v>
      </c>
      <c r="AD645" s="1" t="s">
        <v>69</v>
      </c>
      <c r="AE645" s="1" t="s">
        <v>70</v>
      </c>
      <c r="AF645" s="1" t="s">
        <v>70</v>
      </c>
      <c r="AG645" s="1" t="s">
        <v>69</v>
      </c>
      <c r="AH645" s="1" t="s">
        <v>70</v>
      </c>
      <c r="AI645" s="1" t="s">
        <v>70</v>
      </c>
      <c r="AJ645" s="1" t="s">
        <v>69</v>
      </c>
      <c r="AK645" s="1" t="s">
        <v>69</v>
      </c>
      <c r="AL645" s="1" t="s">
        <v>69</v>
      </c>
      <c r="AM645" s="1" t="s">
        <v>69</v>
      </c>
      <c r="AN645" s="1" t="s">
        <v>69</v>
      </c>
      <c r="AO645" s="1" t="s">
        <v>70</v>
      </c>
      <c r="AP645" s="1" t="s">
        <v>70</v>
      </c>
      <c r="AQ645" s="1" t="s">
        <v>69</v>
      </c>
      <c r="AR645" s="1" t="s">
        <v>69</v>
      </c>
      <c r="AS645" s="1" t="s">
        <v>70</v>
      </c>
      <c r="AT645" s="1" t="s">
        <v>69</v>
      </c>
      <c r="AU645" s="1" t="s">
        <v>70</v>
      </c>
      <c r="AV645" s="1" t="s">
        <v>70</v>
      </c>
      <c r="AW645" s="1" t="s">
        <v>70</v>
      </c>
      <c r="AX645" s="1" t="s">
        <v>70</v>
      </c>
      <c r="AY645" s="1" t="s">
        <v>70</v>
      </c>
      <c r="AZ645" s="1" t="s">
        <v>70</v>
      </c>
      <c r="BA645" s="1" t="s">
        <v>70</v>
      </c>
      <c r="BB645" s="1" t="s">
        <v>70</v>
      </c>
      <c r="BC645" s="1" t="s">
        <v>70</v>
      </c>
      <c r="BD645" s="1" t="s">
        <v>70</v>
      </c>
      <c r="BE645" s="1" t="s">
        <v>70</v>
      </c>
      <c r="BF645" s="1" t="s">
        <v>70</v>
      </c>
      <c r="BG645" s="3">
        <v>40638.697916666664</v>
      </c>
    </row>
    <row r="646">
      <c r="A646" s="1">
        <v>1008070.0</v>
      </c>
      <c r="B646" s="1" t="s">
        <v>3572</v>
      </c>
      <c r="D646" s="2" t="s">
        <v>3573</v>
      </c>
      <c r="E646" s="2" t="s">
        <v>3574</v>
      </c>
      <c r="H646" s="1" t="s">
        <v>3575</v>
      </c>
      <c r="I646" s="1" t="s">
        <v>133</v>
      </c>
      <c r="J646" s="1" t="s">
        <v>134</v>
      </c>
      <c r="K646" s="1" t="s">
        <v>134</v>
      </c>
      <c r="L646" s="1">
        <v>20009.0</v>
      </c>
      <c r="M646" s="1" t="s">
        <v>3576</v>
      </c>
      <c r="N646" s="1" t="s">
        <v>256</v>
      </c>
      <c r="U646" s="1">
        <v>-77.012154</v>
      </c>
      <c r="V646" s="1">
        <v>38.912605</v>
      </c>
      <c r="W646" s="1" t="s">
        <v>548</v>
      </c>
      <c r="X646" s="1" t="s">
        <v>69</v>
      </c>
      <c r="Y646" s="1" t="s">
        <v>69</v>
      </c>
      <c r="Z646" s="1" t="s">
        <v>69</v>
      </c>
      <c r="AA646" s="1" t="s">
        <v>69</v>
      </c>
      <c r="AB646" s="1" t="s">
        <v>69</v>
      </c>
      <c r="AC646" s="1" t="s">
        <v>69</v>
      </c>
      <c r="AD646" s="1" t="s">
        <v>69</v>
      </c>
      <c r="AE646" s="1" t="s">
        <v>69</v>
      </c>
      <c r="AF646" s="1" t="s">
        <v>70</v>
      </c>
      <c r="AG646" s="1" t="s">
        <v>69</v>
      </c>
      <c r="AH646" s="1" t="s">
        <v>69</v>
      </c>
      <c r="AI646" s="1" t="s">
        <v>70</v>
      </c>
      <c r="AJ646" s="1" t="s">
        <v>69</v>
      </c>
      <c r="AK646" s="1" t="s">
        <v>69</v>
      </c>
      <c r="AL646" s="1" t="s">
        <v>70</v>
      </c>
      <c r="AM646" s="1" t="s">
        <v>69</v>
      </c>
      <c r="AN646" s="1" t="s">
        <v>70</v>
      </c>
      <c r="AO646" s="1" t="s">
        <v>69</v>
      </c>
      <c r="AP646" s="1" t="s">
        <v>70</v>
      </c>
      <c r="AQ646" s="1" t="s">
        <v>69</v>
      </c>
      <c r="AR646" s="1" t="s">
        <v>69</v>
      </c>
      <c r="AS646" s="1" t="s">
        <v>70</v>
      </c>
      <c r="AT646" s="1" t="s">
        <v>69</v>
      </c>
      <c r="AU646" s="1" t="s">
        <v>70</v>
      </c>
      <c r="AV646" s="1" t="s">
        <v>70</v>
      </c>
      <c r="AW646" s="1" t="s">
        <v>70</v>
      </c>
      <c r="AX646" s="1" t="s">
        <v>70</v>
      </c>
      <c r="AY646" s="1" t="s">
        <v>69</v>
      </c>
      <c r="AZ646" s="1" t="s">
        <v>69</v>
      </c>
      <c r="BA646" s="1" t="s">
        <v>70</v>
      </c>
      <c r="BB646" s="1" t="s">
        <v>70</v>
      </c>
      <c r="BC646" s="1" t="s">
        <v>70</v>
      </c>
      <c r="BD646" s="1" t="s">
        <v>70</v>
      </c>
      <c r="BE646" s="1" t="s">
        <v>70</v>
      </c>
      <c r="BF646" s="1" t="s">
        <v>70</v>
      </c>
      <c r="BG646" s="3">
        <v>41734.57638888889</v>
      </c>
    </row>
    <row r="647">
      <c r="A647" s="1">
        <v>1000154.0</v>
      </c>
      <c r="B647" s="1" t="s">
        <v>3577</v>
      </c>
      <c r="H647" s="1" t="s">
        <v>3578</v>
      </c>
      <c r="I647" s="1" t="s">
        <v>3579</v>
      </c>
      <c r="J647" s="1" t="s">
        <v>971</v>
      </c>
      <c r="K647" s="1" t="s">
        <v>77</v>
      </c>
      <c r="L647" s="1">
        <v>44878.0</v>
      </c>
      <c r="U647" s="1">
        <v>-82.554398</v>
      </c>
      <c r="V647" s="1">
        <v>40.9603</v>
      </c>
      <c r="X647" s="1" t="s">
        <v>70</v>
      </c>
      <c r="Y647" s="1" t="s">
        <v>70</v>
      </c>
      <c r="Z647" s="1" t="s">
        <v>70</v>
      </c>
      <c r="AA647" s="1" t="s">
        <v>70</v>
      </c>
      <c r="AB647" s="1" t="s">
        <v>70</v>
      </c>
      <c r="AC647" s="1" t="s">
        <v>80</v>
      </c>
      <c r="BG647" s="1">
        <v>2009.0</v>
      </c>
    </row>
    <row r="648">
      <c r="A648" s="1">
        <v>1018396.0</v>
      </c>
      <c r="B648" s="1" t="s">
        <v>3580</v>
      </c>
      <c r="C648" s="2" t="s">
        <v>3581</v>
      </c>
      <c r="D648" s="2" t="s">
        <v>3582</v>
      </c>
      <c r="H648" s="1" t="s">
        <v>3583</v>
      </c>
      <c r="I648" s="1" t="s">
        <v>3584</v>
      </c>
      <c r="J648" s="1" t="s">
        <v>338</v>
      </c>
      <c r="K648" s="1" t="s">
        <v>322</v>
      </c>
      <c r="L648" s="1">
        <v>47404.0</v>
      </c>
      <c r="M648" s="1" t="s">
        <v>3585</v>
      </c>
      <c r="N648" s="1" t="s">
        <v>603</v>
      </c>
      <c r="O648" s="1" t="s">
        <v>3586</v>
      </c>
      <c r="P648" s="1" t="s">
        <v>79</v>
      </c>
      <c r="U648" s="1">
        <v>-86.536942</v>
      </c>
      <c r="V648" s="1">
        <v>39.170307</v>
      </c>
      <c r="X648" s="1" t="s">
        <v>69</v>
      </c>
      <c r="Y648" s="1" t="s">
        <v>69</v>
      </c>
      <c r="Z648" s="1" t="s">
        <v>70</v>
      </c>
      <c r="AA648" s="1" t="s">
        <v>69</v>
      </c>
      <c r="AB648" s="1" t="s">
        <v>69</v>
      </c>
      <c r="AC648" s="1" t="s">
        <v>69</v>
      </c>
      <c r="AD648" s="1" t="s">
        <v>69</v>
      </c>
      <c r="AE648" s="1" t="s">
        <v>69</v>
      </c>
      <c r="AF648" s="1" t="s">
        <v>69</v>
      </c>
      <c r="AG648" s="1" t="s">
        <v>69</v>
      </c>
      <c r="AH648" s="1" t="s">
        <v>69</v>
      </c>
      <c r="AI648" s="1" t="s">
        <v>69</v>
      </c>
      <c r="AJ648" s="1" t="s">
        <v>69</v>
      </c>
      <c r="AK648" s="1" t="s">
        <v>69</v>
      </c>
      <c r="AL648" s="1" t="s">
        <v>69</v>
      </c>
      <c r="AM648" s="1" t="s">
        <v>69</v>
      </c>
      <c r="AN648" s="1" t="s">
        <v>69</v>
      </c>
      <c r="AO648" s="1" t="s">
        <v>69</v>
      </c>
      <c r="AP648" s="1" t="s">
        <v>70</v>
      </c>
      <c r="AQ648" s="1" t="s">
        <v>69</v>
      </c>
      <c r="AR648" s="1" t="s">
        <v>69</v>
      </c>
      <c r="AS648" s="1" t="s">
        <v>69</v>
      </c>
      <c r="AT648" s="1" t="s">
        <v>69</v>
      </c>
      <c r="AU648" s="1" t="s">
        <v>69</v>
      </c>
      <c r="AV648" s="1" t="s">
        <v>69</v>
      </c>
      <c r="AW648" s="1" t="s">
        <v>70</v>
      </c>
      <c r="AX648" s="1" t="s">
        <v>69</v>
      </c>
      <c r="AY648" s="1" t="s">
        <v>69</v>
      </c>
      <c r="AZ648" s="1" t="s">
        <v>69</v>
      </c>
      <c r="BA648" s="1" t="s">
        <v>69</v>
      </c>
      <c r="BB648" s="1" t="s">
        <v>70</v>
      </c>
      <c r="BC648" s="1" t="s">
        <v>70</v>
      </c>
      <c r="BD648" s="1" t="s">
        <v>69</v>
      </c>
      <c r="BE648" s="1" t="s">
        <v>70</v>
      </c>
      <c r="BF648" s="1" t="s">
        <v>69</v>
      </c>
      <c r="BG648" s="3">
        <v>43468.38888888889</v>
      </c>
    </row>
    <row r="649">
      <c r="A649" s="1">
        <v>1018223.0</v>
      </c>
      <c r="B649" s="1" t="s">
        <v>3587</v>
      </c>
      <c r="C649" s="2" t="s">
        <v>3588</v>
      </c>
      <c r="D649" s="2" t="s">
        <v>3589</v>
      </c>
      <c r="G649" s="2" t="s">
        <v>3590</v>
      </c>
      <c r="H649" s="1" t="s">
        <v>3591</v>
      </c>
      <c r="I649" s="1" t="s">
        <v>3592</v>
      </c>
      <c r="J649" s="1" t="s">
        <v>170</v>
      </c>
      <c r="K649" s="1" t="s">
        <v>171</v>
      </c>
      <c r="L649" s="1">
        <v>55431.0</v>
      </c>
      <c r="M649" s="1" t="s">
        <v>3593</v>
      </c>
      <c r="N649" s="1" t="s">
        <v>603</v>
      </c>
      <c r="U649" s="1">
        <v>-93.301071</v>
      </c>
      <c r="V649" s="1">
        <v>44.825874</v>
      </c>
      <c r="X649" s="1" t="s">
        <v>69</v>
      </c>
      <c r="Y649" s="1" t="s">
        <v>69</v>
      </c>
      <c r="Z649" s="1" t="s">
        <v>70</v>
      </c>
      <c r="AA649" s="1" t="s">
        <v>69</v>
      </c>
      <c r="AB649" s="1" t="s">
        <v>69</v>
      </c>
      <c r="AC649" s="1" t="s">
        <v>69</v>
      </c>
      <c r="AD649" s="1" t="s">
        <v>69</v>
      </c>
      <c r="AE649" s="1" t="s">
        <v>70</v>
      </c>
      <c r="AF649" s="1" t="s">
        <v>69</v>
      </c>
      <c r="AG649" s="1" t="s">
        <v>70</v>
      </c>
      <c r="AH649" s="1" t="s">
        <v>69</v>
      </c>
      <c r="AI649" s="1" t="s">
        <v>69</v>
      </c>
      <c r="AJ649" s="1" t="s">
        <v>70</v>
      </c>
      <c r="AK649" s="1" t="s">
        <v>69</v>
      </c>
      <c r="AL649" s="1" t="s">
        <v>69</v>
      </c>
      <c r="AM649" s="1" t="s">
        <v>69</v>
      </c>
      <c r="AN649" s="1" t="s">
        <v>69</v>
      </c>
      <c r="AO649" s="1" t="s">
        <v>69</v>
      </c>
      <c r="AP649" s="1" t="s">
        <v>70</v>
      </c>
      <c r="AQ649" s="1" t="s">
        <v>69</v>
      </c>
      <c r="AR649" s="1" t="s">
        <v>69</v>
      </c>
      <c r="AS649" s="1" t="s">
        <v>69</v>
      </c>
      <c r="AT649" s="1" t="s">
        <v>69</v>
      </c>
      <c r="AU649" s="1" t="s">
        <v>69</v>
      </c>
      <c r="AV649" s="1" t="s">
        <v>70</v>
      </c>
      <c r="AW649" s="1" t="s">
        <v>70</v>
      </c>
      <c r="AX649" s="1" t="s">
        <v>69</v>
      </c>
      <c r="AY649" s="1" t="s">
        <v>70</v>
      </c>
      <c r="AZ649" s="1" t="s">
        <v>69</v>
      </c>
      <c r="BA649" s="1" t="s">
        <v>70</v>
      </c>
      <c r="BB649" s="1" t="s">
        <v>69</v>
      </c>
      <c r="BC649" s="1" t="s">
        <v>70</v>
      </c>
      <c r="BD649" s="1" t="s">
        <v>70</v>
      </c>
      <c r="BE649" s="1" t="s">
        <v>70</v>
      </c>
      <c r="BF649" s="1" t="s">
        <v>70</v>
      </c>
      <c r="BG649" s="3">
        <v>42906.67847222222</v>
      </c>
    </row>
    <row r="650">
      <c r="A650" s="1">
        <v>1018563.0</v>
      </c>
      <c r="B650" s="1" t="s">
        <v>3594</v>
      </c>
      <c r="C650" s="2" t="s">
        <v>3595</v>
      </c>
      <c r="D650" s="2" t="s">
        <v>3596</v>
      </c>
      <c r="H650" s="1" t="s">
        <v>3597</v>
      </c>
      <c r="I650" s="1" t="s">
        <v>3592</v>
      </c>
      <c r="J650" s="1" t="s">
        <v>338</v>
      </c>
      <c r="K650" s="1" t="s">
        <v>322</v>
      </c>
      <c r="L650" s="1">
        <v>47401.0</v>
      </c>
      <c r="M650" s="1" t="s">
        <v>3598</v>
      </c>
      <c r="N650" s="1" t="s">
        <v>1534</v>
      </c>
      <c r="U650" s="1">
        <v>-86.521675</v>
      </c>
      <c r="V650" s="1">
        <v>39.16153</v>
      </c>
      <c r="X650" s="1" t="s">
        <v>69</v>
      </c>
      <c r="Y650" s="1" t="s">
        <v>70</v>
      </c>
      <c r="Z650" s="1" t="s">
        <v>70</v>
      </c>
      <c r="AA650" s="1" t="s">
        <v>70</v>
      </c>
      <c r="AB650" s="1" t="s">
        <v>69</v>
      </c>
      <c r="AC650" s="1" t="s">
        <v>69</v>
      </c>
      <c r="AD650" s="1" t="s">
        <v>69</v>
      </c>
      <c r="AE650" s="1" t="s">
        <v>69</v>
      </c>
      <c r="AF650" s="1" t="s">
        <v>69</v>
      </c>
      <c r="AG650" s="1" t="s">
        <v>69</v>
      </c>
      <c r="AH650" s="1" t="s">
        <v>69</v>
      </c>
      <c r="AI650" s="1" t="s">
        <v>69</v>
      </c>
      <c r="AJ650" s="1" t="s">
        <v>69</v>
      </c>
      <c r="AK650" s="1" t="s">
        <v>69</v>
      </c>
      <c r="AL650" s="1" t="s">
        <v>69</v>
      </c>
      <c r="AM650" s="1" t="s">
        <v>69</v>
      </c>
      <c r="AN650" s="1" t="s">
        <v>69</v>
      </c>
      <c r="AO650" s="1" t="s">
        <v>69</v>
      </c>
      <c r="AP650" s="1" t="s">
        <v>70</v>
      </c>
      <c r="AQ650" s="1" t="s">
        <v>70</v>
      </c>
      <c r="AR650" s="1" t="s">
        <v>70</v>
      </c>
      <c r="AS650" s="1" t="s">
        <v>69</v>
      </c>
      <c r="AT650" s="1" t="s">
        <v>69</v>
      </c>
      <c r="AU650" s="1" t="s">
        <v>69</v>
      </c>
      <c r="AV650" s="1" t="s">
        <v>70</v>
      </c>
      <c r="AW650" s="1" t="s">
        <v>70</v>
      </c>
      <c r="AX650" s="1" t="s">
        <v>69</v>
      </c>
      <c r="AY650" s="1" t="s">
        <v>69</v>
      </c>
      <c r="AZ650" s="1" t="s">
        <v>69</v>
      </c>
      <c r="BA650" s="1" t="s">
        <v>69</v>
      </c>
      <c r="BB650" s="1" t="s">
        <v>70</v>
      </c>
      <c r="BC650" s="1" t="s">
        <v>69</v>
      </c>
      <c r="BD650" s="1" t="s">
        <v>70</v>
      </c>
      <c r="BE650" s="1" t="s">
        <v>70</v>
      </c>
      <c r="BF650" s="1" t="s">
        <v>69</v>
      </c>
      <c r="BG650" s="3">
        <v>43461.43680555555</v>
      </c>
    </row>
    <row r="651">
      <c r="A651" s="1">
        <v>1000208.0</v>
      </c>
      <c r="B651" s="1" t="s">
        <v>3599</v>
      </c>
      <c r="C651" s="2" t="s">
        <v>3600</v>
      </c>
      <c r="H651" s="1" t="s">
        <v>3601</v>
      </c>
      <c r="I651" s="1" t="s">
        <v>3602</v>
      </c>
      <c r="J651" s="1" t="s">
        <v>580</v>
      </c>
      <c r="K651" s="1" t="s">
        <v>188</v>
      </c>
      <c r="L651" s="1">
        <v>17815.0</v>
      </c>
      <c r="M651" s="1" t="s">
        <v>3019</v>
      </c>
      <c r="N651" s="1" t="s">
        <v>3603</v>
      </c>
      <c r="U651" s="1">
        <v>-76.457787</v>
      </c>
      <c r="V651" s="1">
        <v>41.00246</v>
      </c>
      <c r="X651" s="1" t="s">
        <v>69</v>
      </c>
      <c r="Y651" s="1" t="s">
        <v>69</v>
      </c>
      <c r="Z651" s="1" t="s">
        <v>70</v>
      </c>
      <c r="AA651" s="1" t="s">
        <v>69</v>
      </c>
      <c r="AB651" s="1" t="s">
        <v>70</v>
      </c>
      <c r="AC651" s="1" t="s">
        <v>80</v>
      </c>
      <c r="AD651" s="1" t="s">
        <v>69</v>
      </c>
      <c r="AE651" s="1" t="s">
        <v>70</v>
      </c>
      <c r="AF651" s="1" t="s">
        <v>70</v>
      </c>
      <c r="AG651" s="1" t="s">
        <v>69</v>
      </c>
      <c r="AH651" s="1" t="s">
        <v>69</v>
      </c>
      <c r="AI651" s="1" t="s">
        <v>70</v>
      </c>
      <c r="AJ651" s="1" t="s">
        <v>69</v>
      </c>
      <c r="AK651" s="1" t="s">
        <v>69</v>
      </c>
      <c r="AL651" s="1" t="s">
        <v>70</v>
      </c>
      <c r="AM651" s="1" t="s">
        <v>69</v>
      </c>
      <c r="AN651" s="1" t="s">
        <v>70</v>
      </c>
      <c r="AO651" s="1" t="s">
        <v>69</v>
      </c>
      <c r="AP651" s="1" t="s">
        <v>70</v>
      </c>
      <c r="AQ651" s="1" t="s">
        <v>70</v>
      </c>
      <c r="AR651" s="1" t="s">
        <v>70</v>
      </c>
      <c r="AS651" s="1" t="s">
        <v>69</v>
      </c>
      <c r="AT651" s="1" t="s">
        <v>70</v>
      </c>
      <c r="AU651" s="1" t="s">
        <v>70</v>
      </c>
      <c r="AV651" s="1" t="s">
        <v>70</v>
      </c>
      <c r="AW651" s="1" t="s">
        <v>70</v>
      </c>
      <c r="AX651" s="1" t="s">
        <v>70</v>
      </c>
      <c r="AY651" s="1" t="s">
        <v>70</v>
      </c>
      <c r="AZ651" s="1" t="s">
        <v>69</v>
      </c>
      <c r="BA651" s="1" t="s">
        <v>70</v>
      </c>
      <c r="BB651" s="1" t="s">
        <v>70</v>
      </c>
      <c r="BC651" s="1" t="s">
        <v>70</v>
      </c>
      <c r="BD651" s="1" t="s">
        <v>69</v>
      </c>
      <c r="BE651" s="1" t="s">
        <v>70</v>
      </c>
      <c r="BF651" s="1" t="s">
        <v>70</v>
      </c>
      <c r="BG651" s="3">
        <v>42548.558333333334</v>
      </c>
    </row>
    <row r="652">
      <c r="A652" s="1">
        <v>1002737.0</v>
      </c>
      <c r="B652" s="1" t="s">
        <v>3604</v>
      </c>
      <c r="C652" s="2" t="s">
        <v>3605</v>
      </c>
      <c r="D652" s="2" t="s">
        <v>3606</v>
      </c>
      <c r="E652" s="2" t="s">
        <v>3607</v>
      </c>
      <c r="G652" s="2" t="s">
        <v>3608</v>
      </c>
      <c r="H652" s="1" t="s">
        <v>3609</v>
      </c>
      <c r="I652" s="1" t="s">
        <v>1142</v>
      </c>
      <c r="J652" s="1" t="s">
        <v>1143</v>
      </c>
      <c r="K652" s="1" t="s">
        <v>656</v>
      </c>
      <c r="L652" s="1">
        <v>95136.0</v>
      </c>
      <c r="M652" s="1" t="s">
        <v>224</v>
      </c>
      <c r="N652" s="1" t="s">
        <v>256</v>
      </c>
      <c r="U652" s="1">
        <v>-121.86002</v>
      </c>
      <c r="V652" s="1">
        <v>37.256325</v>
      </c>
      <c r="X652" s="1" t="s">
        <v>69</v>
      </c>
      <c r="Y652" s="1" t="s">
        <v>69</v>
      </c>
      <c r="Z652" s="1" t="s">
        <v>70</v>
      </c>
      <c r="AA652" s="1" t="s">
        <v>69</v>
      </c>
      <c r="AB652" s="1" t="s">
        <v>69</v>
      </c>
      <c r="AC652" s="1" t="s">
        <v>69</v>
      </c>
      <c r="AD652" s="1" t="s">
        <v>69</v>
      </c>
      <c r="AE652" s="1" t="s">
        <v>69</v>
      </c>
      <c r="AF652" s="1" t="s">
        <v>70</v>
      </c>
      <c r="AG652" s="1" t="s">
        <v>69</v>
      </c>
      <c r="AH652" s="1" t="s">
        <v>69</v>
      </c>
      <c r="AI652" s="1" t="s">
        <v>69</v>
      </c>
      <c r="AJ652" s="1" t="s">
        <v>69</v>
      </c>
      <c r="AK652" s="1" t="s">
        <v>69</v>
      </c>
      <c r="AL652" s="1" t="s">
        <v>69</v>
      </c>
      <c r="AM652" s="1" t="s">
        <v>69</v>
      </c>
      <c r="AN652" s="1" t="s">
        <v>70</v>
      </c>
      <c r="AO652" s="1" t="s">
        <v>69</v>
      </c>
      <c r="AP652" s="1" t="s">
        <v>70</v>
      </c>
      <c r="AQ652" s="1" t="s">
        <v>69</v>
      </c>
      <c r="AR652" s="1" t="s">
        <v>69</v>
      </c>
      <c r="AS652" s="1" t="s">
        <v>69</v>
      </c>
      <c r="AT652" s="1" t="s">
        <v>69</v>
      </c>
      <c r="AU652" s="1" t="s">
        <v>69</v>
      </c>
      <c r="AV652" s="1" t="s">
        <v>69</v>
      </c>
      <c r="AW652" s="1" t="s">
        <v>70</v>
      </c>
      <c r="AX652" s="1" t="s">
        <v>70</v>
      </c>
      <c r="AY652" s="1" t="s">
        <v>69</v>
      </c>
      <c r="AZ652" s="1" t="s">
        <v>69</v>
      </c>
      <c r="BA652" s="1" t="s">
        <v>69</v>
      </c>
      <c r="BB652" s="1" t="s">
        <v>69</v>
      </c>
      <c r="BC652" s="1" t="s">
        <v>69</v>
      </c>
      <c r="BD652" s="1" t="s">
        <v>70</v>
      </c>
      <c r="BE652" s="1" t="s">
        <v>70</v>
      </c>
      <c r="BF652" s="1" t="s">
        <v>70</v>
      </c>
      <c r="BG652" s="3">
        <v>42571.72986111111</v>
      </c>
    </row>
    <row r="653">
      <c r="A653" s="1">
        <v>1005883.0</v>
      </c>
      <c r="B653" s="1" t="s">
        <v>3610</v>
      </c>
      <c r="C653" s="2" t="s">
        <v>3611</v>
      </c>
      <c r="H653" s="1" t="s">
        <v>3612</v>
      </c>
      <c r="I653" s="1" t="s">
        <v>3613</v>
      </c>
      <c r="J653" s="1" t="s">
        <v>3614</v>
      </c>
      <c r="K653" s="1" t="s">
        <v>382</v>
      </c>
      <c r="L653" s="1">
        <v>35121.0</v>
      </c>
      <c r="M653" s="1" t="s">
        <v>3615</v>
      </c>
      <c r="N653" s="1" t="s">
        <v>3603</v>
      </c>
      <c r="U653" s="1">
        <v>-86.470238</v>
      </c>
      <c r="V653" s="1">
        <v>33.944317</v>
      </c>
      <c r="W653" s="1" t="s">
        <v>136</v>
      </c>
      <c r="X653" s="1" t="s">
        <v>70</v>
      </c>
      <c r="Y653" s="1" t="s">
        <v>69</v>
      </c>
      <c r="Z653" s="1" t="s">
        <v>70</v>
      </c>
      <c r="AA653" s="1" t="s">
        <v>69</v>
      </c>
      <c r="AB653" s="1" t="s">
        <v>70</v>
      </c>
      <c r="AC653" s="1" t="s">
        <v>80</v>
      </c>
      <c r="AD653" s="1" t="s">
        <v>69</v>
      </c>
      <c r="AE653" s="1" t="s">
        <v>70</v>
      </c>
      <c r="AF653" s="1" t="s">
        <v>70</v>
      </c>
      <c r="AG653" s="1" t="s">
        <v>70</v>
      </c>
      <c r="AH653" s="1" t="s">
        <v>69</v>
      </c>
      <c r="AI653" s="1" t="s">
        <v>70</v>
      </c>
      <c r="AJ653" s="1" t="s">
        <v>69</v>
      </c>
      <c r="AK653" s="1" t="s">
        <v>69</v>
      </c>
      <c r="AL653" s="1" t="s">
        <v>69</v>
      </c>
      <c r="AM653" s="1" t="s">
        <v>69</v>
      </c>
      <c r="AN653" s="1" t="s">
        <v>70</v>
      </c>
      <c r="AO653" s="1" t="s">
        <v>70</v>
      </c>
      <c r="AP653" s="1" t="s">
        <v>70</v>
      </c>
      <c r="AQ653" s="1" t="s">
        <v>69</v>
      </c>
      <c r="AR653" s="1" t="s">
        <v>69</v>
      </c>
      <c r="AS653" s="1" t="s">
        <v>70</v>
      </c>
      <c r="AT653" s="1" t="s">
        <v>69</v>
      </c>
      <c r="AU653" s="1" t="s">
        <v>70</v>
      </c>
      <c r="AV653" s="1" t="s">
        <v>70</v>
      </c>
      <c r="AW653" s="1" t="s">
        <v>70</v>
      </c>
      <c r="AX653" s="1" t="s">
        <v>70</v>
      </c>
      <c r="AY653" s="1" t="s">
        <v>70</v>
      </c>
      <c r="AZ653" s="1" t="s">
        <v>69</v>
      </c>
      <c r="BA653" s="1" t="s">
        <v>70</v>
      </c>
      <c r="BB653" s="1" t="s">
        <v>70</v>
      </c>
      <c r="BC653" s="1" t="s">
        <v>70</v>
      </c>
      <c r="BD653" s="1" t="s">
        <v>70</v>
      </c>
      <c r="BE653" s="1" t="s">
        <v>69</v>
      </c>
      <c r="BF653" s="1" t="s">
        <v>70</v>
      </c>
      <c r="BG653" s="3">
        <v>41729.6625</v>
      </c>
    </row>
    <row r="654">
      <c r="A654" s="1">
        <v>1005708.0</v>
      </c>
      <c r="B654" s="1" t="s">
        <v>3616</v>
      </c>
      <c r="H654" s="1" t="s">
        <v>3617</v>
      </c>
      <c r="I654" s="1" t="s">
        <v>3618</v>
      </c>
      <c r="J654" s="1" t="s">
        <v>2488</v>
      </c>
      <c r="K654" s="1" t="s">
        <v>107</v>
      </c>
      <c r="L654" s="1">
        <v>37617.0</v>
      </c>
      <c r="M654" s="1" t="s">
        <v>2305</v>
      </c>
      <c r="U654" s="1">
        <v>-82.320107</v>
      </c>
      <c r="V654" s="1">
        <v>36.534046</v>
      </c>
      <c r="W654" s="1" t="s">
        <v>392</v>
      </c>
      <c r="X654" s="1" t="s">
        <v>70</v>
      </c>
      <c r="Y654" s="1" t="s">
        <v>70</v>
      </c>
      <c r="Z654" s="1" t="s">
        <v>70</v>
      </c>
      <c r="AA654" s="1" t="s">
        <v>70</v>
      </c>
      <c r="AB654" s="1" t="s">
        <v>70</v>
      </c>
      <c r="AC654" s="1" t="s">
        <v>80</v>
      </c>
      <c r="AD654" s="1" t="s">
        <v>69</v>
      </c>
      <c r="AE654" s="1" t="s">
        <v>70</v>
      </c>
      <c r="AF654" s="1" t="s">
        <v>69</v>
      </c>
      <c r="AG654" s="1" t="s">
        <v>70</v>
      </c>
      <c r="AH654" s="1" t="s">
        <v>69</v>
      </c>
      <c r="AI654" s="1" t="s">
        <v>70</v>
      </c>
      <c r="AJ654" s="1" t="s">
        <v>69</v>
      </c>
      <c r="AK654" s="1" t="s">
        <v>69</v>
      </c>
      <c r="AL654" s="1" t="s">
        <v>69</v>
      </c>
      <c r="AM654" s="1" t="s">
        <v>69</v>
      </c>
      <c r="AN654" s="1" t="s">
        <v>70</v>
      </c>
      <c r="AO654" s="1" t="s">
        <v>69</v>
      </c>
      <c r="AP654" s="1" t="s">
        <v>69</v>
      </c>
      <c r="AQ654" s="1" t="s">
        <v>70</v>
      </c>
      <c r="AR654" s="1" t="s">
        <v>70</v>
      </c>
      <c r="AS654" s="1" t="s">
        <v>70</v>
      </c>
      <c r="AT654" s="1" t="s">
        <v>70</v>
      </c>
      <c r="AU654" s="1" t="s">
        <v>70</v>
      </c>
      <c r="AV654" s="1" t="s">
        <v>69</v>
      </c>
      <c r="AW654" s="1" t="s">
        <v>70</v>
      </c>
      <c r="AX654" s="1" t="s">
        <v>70</v>
      </c>
      <c r="AY654" s="1" t="s">
        <v>70</v>
      </c>
      <c r="AZ654" s="1" t="s">
        <v>70</v>
      </c>
      <c r="BA654" s="1" t="s">
        <v>70</v>
      </c>
      <c r="BB654" s="1" t="s">
        <v>70</v>
      </c>
      <c r="BC654" s="1" t="s">
        <v>70</v>
      </c>
      <c r="BD654" s="1" t="s">
        <v>70</v>
      </c>
      <c r="BE654" s="1" t="s">
        <v>70</v>
      </c>
      <c r="BF654" s="1" t="s">
        <v>70</v>
      </c>
      <c r="BG654" s="3">
        <v>41036.48541666667</v>
      </c>
    </row>
    <row r="655">
      <c r="A655" s="1">
        <v>1007661.0</v>
      </c>
      <c r="B655" s="1" t="s">
        <v>3619</v>
      </c>
      <c r="C655" s="2" t="s">
        <v>3620</v>
      </c>
      <c r="H655" s="1" t="s">
        <v>3621</v>
      </c>
      <c r="I655" s="1" t="s">
        <v>3622</v>
      </c>
      <c r="J655" s="1" t="s">
        <v>3623</v>
      </c>
      <c r="K655" s="1" t="s">
        <v>670</v>
      </c>
      <c r="U655" s="1">
        <v>-81.679901</v>
      </c>
      <c r="V655" s="1">
        <v>36.132198</v>
      </c>
      <c r="X655" s="1" t="s">
        <v>70</v>
      </c>
      <c r="Y655" s="1" t="s">
        <v>70</v>
      </c>
      <c r="Z655" s="1" t="s">
        <v>70</v>
      </c>
      <c r="AA655" s="1" t="s">
        <v>70</v>
      </c>
      <c r="AB655" s="1" t="s">
        <v>70</v>
      </c>
      <c r="AC655" s="1" t="s">
        <v>80</v>
      </c>
      <c r="BG655" s="1">
        <v>2011.0</v>
      </c>
    </row>
    <row r="656">
      <c r="A656" s="1">
        <v>1008372.0</v>
      </c>
      <c r="B656" s="1" t="s">
        <v>3624</v>
      </c>
      <c r="C656" s="2" t="s">
        <v>3625</v>
      </c>
      <c r="D656" s="2" t="s">
        <v>3626</v>
      </c>
      <c r="H656" s="1" t="s">
        <v>3627</v>
      </c>
      <c r="I656" s="1" t="s">
        <v>3628</v>
      </c>
      <c r="J656" s="1" t="s">
        <v>519</v>
      </c>
      <c r="K656" s="1" t="s">
        <v>520</v>
      </c>
      <c r="L656" s="1">
        <v>4614.0</v>
      </c>
      <c r="M656" s="1" t="s">
        <v>3629</v>
      </c>
      <c r="N656" s="1" t="s">
        <v>3630</v>
      </c>
      <c r="U656" s="1">
        <v>-68.577133</v>
      </c>
      <c r="V656" s="1">
        <v>44.427437</v>
      </c>
      <c r="W656" s="1" t="s">
        <v>99</v>
      </c>
      <c r="X656" s="1" t="s">
        <v>69</v>
      </c>
      <c r="Y656" s="1" t="s">
        <v>70</v>
      </c>
      <c r="Z656" s="1" t="s">
        <v>69</v>
      </c>
      <c r="AA656" s="1" t="s">
        <v>70</v>
      </c>
      <c r="AB656" s="1" t="s">
        <v>69</v>
      </c>
      <c r="AC656" s="1" t="s">
        <v>69</v>
      </c>
      <c r="AD656" s="1" t="s">
        <v>69</v>
      </c>
      <c r="AE656" s="1" t="s">
        <v>69</v>
      </c>
      <c r="AF656" s="1" t="s">
        <v>69</v>
      </c>
      <c r="AG656" s="1" t="s">
        <v>69</v>
      </c>
      <c r="AH656" s="1" t="s">
        <v>69</v>
      </c>
      <c r="AI656" s="1" t="s">
        <v>70</v>
      </c>
      <c r="AJ656" s="1" t="s">
        <v>69</v>
      </c>
      <c r="AK656" s="1" t="s">
        <v>69</v>
      </c>
      <c r="AL656" s="1" t="s">
        <v>70</v>
      </c>
      <c r="AM656" s="1" t="s">
        <v>69</v>
      </c>
      <c r="AN656" s="1" t="s">
        <v>69</v>
      </c>
      <c r="AO656" s="1" t="s">
        <v>69</v>
      </c>
      <c r="AP656" s="1" t="s">
        <v>70</v>
      </c>
      <c r="AQ656" s="1" t="s">
        <v>70</v>
      </c>
      <c r="AR656" s="1" t="s">
        <v>69</v>
      </c>
      <c r="AS656" s="1" t="s">
        <v>69</v>
      </c>
      <c r="AT656" s="1" t="s">
        <v>69</v>
      </c>
      <c r="AU656" s="1" t="s">
        <v>69</v>
      </c>
      <c r="AV656" s="1" t="s">
        <v>70</v>
      </c>
      <c r="AW656" s="1" t="s">
        <v>69</v>
      </c>
      <c r="AX656" s="1" t="s">
        <v>69</v>
      </c>
      <c r="AY656" s="1" t="s">
        <v>70</v>
      </c>
      <c r="AZ656" s="1" t="s">
        <v>69</v>
      </c>
      <c r="BA656" s="1" t="s">
        <v>70</v>
      </c>
      <c r="BB656" s="1" t="s">
        <v>70</v>
      </c>
      <c r="BC656" s="1" t="s">
        <v>69</v>
      </c>
      <c r="BD656" s="1" t="s">
        <v>70</v>
      </c>
      <c r="BE656" s="1" t="s">
        <v>70</v>
      </c>
      <c r="BF656" s="1" t="s">
        <v>70</v>
      </c>
      <c r="BG656" s="3">
        <v>41753.64166666667</v>
      </c>
    </row>
    <row r="657">
      <c r="A657" s="1">
        <v>1009271.0</v>
      </c>
      <c r="B657" s="1" t="s">
        <v>3631</v>
      </c>
      <c r="C657" s="2" t="s">
        <v>3632</v>
      </c>
      <c r="H657" s="1" t="s">
        <v>3633</v>
      </c>
      <c r="I657" s="1" t="s">
        <v>3456</v>
      </c>
      <c r="K657" s="1" t="s">
        <v>244</v>
      </c>
      <c r="L657" s="1">
        <v>8534.0</v>
      </c>
      <c r="U657" s="1">
        <v>-74.788498</v>
      </c>
      <c r="V657" s="1">
        <v>40.346699</v>
      </c>
      <c r="X657" s="1" t="s">
        <v>69</v>
      </c>
      <c r="Y657" s="1" t="s">
        <v>70</v>
      </c>
      <c r="Z657" s="1" t="s">
        <v>70</v>
      </c>
      <c r="AA657" s="1" t="s">
        <v>70</v>
      </c>
      <c r="AB657" s="1" t="s">
        <v>70</v>
      </c>
      <c r="AC657" s="1" t="s">
        <v>80</v>
      </c>
      <c r="BG657" s="1">
        <v>2013.0</v>
      </c>
    </row>
    <row r="658">
      <c r="A658" s="1">
        <v>1005223.0</v>
      </c>
      <c r="B658" s="1" t="s">
        <v>3634</v>
      </c>
      <c r="C658" s="2" t="s">
        <v>3635</v>
      </c>
      <c r="D658" s="2" t="s">
        <v>3636</v>
      </c>
      <c r="H658" s="1" t="s">
        <v>3637</v>
      </c>
      <c r="I658" s="1" t="s">
        <v>3638</v>
      </c>
      <c r="J658" s="1" t="s">
        <v>524</v>
      </c>
      <c r="K658" s="1" t="s">
        <v>91</v>
      </c>
      <c r="L658" s="1">
        <v>64015.0</v>
      </c>
      <c r="M658" s="1" t="s">
        <v>390</v>
      </c>
      <c r="N658" s="1" t="s">
        <v>1414</v>
      </c>
      <c r="U658" s="1">
        <v>-94.277817</v>
      </c>
      <c r="V658" s="1">
        <v>39.018375</v>
      </c>
      <c r="X658" s="1" t="s">
        <v>70</v>
      </c>
      <c r="Y658" s="1" t="s">
        <v>70</v>
      </c>
      <c r="Z658" s="1" t="s">
        <v>70</v>
      </c>
      <c r="AA658" s="1" t="s">
        <v>70</v>
      </c>
      <c r="AB658" s="1" t="s">
        <v>70</v>
      </c>
      <c r="AC658" s="1" t="s">
        <v>80</v>
      </c>
      <c r="AD658" s="1" t="s">
        <v>69</v>
      </c>
      <c r="AE658" s="1" t="s">
        <v>70</v>
      </c>
      <c r="AF658" s="1" t="s">
        <v>69</v>
      </c>
      <c r="AG658" s="1" t="s">
        <v>69</v>
      </c>
      <c r="AH658" s="1" t="s">
        <v>69</v>
      </c>
      <c r="AI658" s="1" t="s">
        <v>70</v>
      </c>
      <c r="AJ658" s="1" t="s">
        <v>69</v>
      </c>
      <c r="AK658" s="1" t="s">
        <v>69</v>
      </c>
      <c r="AL658" s="1" t="s">
        <v>69</v>
      </c>
      <c r="AM658" s="1" t="s">
        <v>69</v>
      </c>
      <c r="AN658" s="1" t="s">
        <v>70</v>
      </c>
      <c r="AO658" s="1" t="s">
        <v>69</v>
      </c>
      <c r="AP658" s="1" t="s">
        <v>69</v>
      </c>
      <c r="AQ658" s="1" t="s">
        <v>70</v>
      </c>
      <c r="AR658" s="1" t="s">
        <v>69</v>
      </c>
      <c r="AS658" s="1" t="s">
        <v>69</v>
      </c>
      <c r="AT658" s="1" t="s">
        <v>69</v>
      </c>
      <c r="AU658" s="1" t="s">
        <v>69</v>
      </c>
      <c r="AV658" s="1" t="s">
        <v>70</v>
      </c>
      <c r="AW658" s="1" t="s">
        <v>70</v>
      </c>
      <c r="AX658" s="1" t="s">
        <v>70</v>
      </c>
      <c r="AY658" s="1" t="s">
        <v>70</v>
      </c>
      <c r="AZ658" s="1" t="s">
        <v>70</v>
      </c>
      <c r="BA658" s="1" t="s">
        <v>70</v>
      </c>
      <c r="BB658" s="1" t="s">
        <v>70</v>
      </c>
      <c r="BC658" s="1" t="s">
        <v>70</v>
      </c>
      <c r="BD658" s="1" t="s">
        <v>70</v>
      </c>
      <c r="BE658" s="1" t="s">
        <v>70</v>
      </c>
      <c r="BF658" s="1" t="s">
        <v>70</v>
      </c>
      <c r="BG658" s="3">
        <v>41065.49722222222</v>
      </c>
    </row>
    <row r="659">
      <c r="A659" s="1">
        <v>1003675.0</v>
      </c>
      <c r="B659" s="1" t="s">
        <v>3639</v>
      </c>
      <c r="H659" s="1" t="s">
        <v>3640</v>
      </c>
      <c r="I659" s="1" t="s">
        <v>2915</v>
      </c>
      <c r="J659" s="1" t="s">
        <v>2915</v>
      </c>
      <c r="K659" s="1" t="s">
        <v>575</v>
      </c>
      <c r="L659" s="1">
        <v>48079.0</v>
      </c>
      <c r="U659" s="1">
        <v>-82.483002</v>
      </c>
      <c r="V659" s="1">
        <v>42.833199</v>
      </c>
      <c r="X659" s="1" t="s">
        <v>70</v>
      </c>
      <c r="Y659" s="1" t="s">
        <v>70</v>
      </c>
      <c r="Z659" s="1" t="s">
        <v>70</v>
      </c>
      <c r="AA659" s="1" t="s">
        <v>70</v>
      </c>
      <c r="AB659" s="1" t="s">
        <v>70</v>
      </c>
      <c r="AC659" s="1" t="s">
        <v>80</v>
      </c>
      <c r="BG659" s="1">
        <v>2009.0</v>
      </c>
    </row>
    <row r="660">
      <c r="A660" s="1">
        <v>1001063.0</v>
      </c>
      <c r="B660" s="1" t="s">
        <v>3641</v>
      </c>
      <c r="C660" s="2" t="s">
        <v>3642</v>
      </c>
      <c r="D660" s="2" t="s">
        <v>3643</v>
      </c>
      <c r="H660" s="1" t="s">
        <v>3644</v>
      </c>
      <c r="I660" s="1" t="s">
        <v>3645</v>
      </c>
      <c r="J660" s="1" t="s">
        <v>3646</v>
      </c>
      <c r="K660" s="1" t="s">
        <v>561</v>
      </c>
      <c r="L660" s="1">
        <v>30286.0</v>
      </c>
      <c r="M660" s="1" t="s">
        <v>1490</v>
      </c>
      <c r="N660" s="1" t="s">
        <v>3647</v>
      </c>
      <c r="U660" s="1">
        <v>-84.326401</v>
      </c>
      <c r="V660" s="1">
        <v>32.890598</v>
      </c>
      <c r="W660" s="1" t="s">
        <v>99</v>
      </c>
      <c r="X660" s="1" t="s">
        <v>70</v>
      </c>
      <c r="Y660" s="1" t="s">
        <v>70</v>
      </c>
      <c r="Z660" s="1" t="s">
        <v>70</v>
      </c>
      <c r="AA660" s="1" t="s">
        <v>70</v>
      </c>
      <c r="AB660" s="1" t="s">
        <v>70</v>
      </c>
      <c r="AC660" s="1" t="s">
        <v>80</v>
      </c>
      <c r="BG660" s="3">
        <v>40637.65972222222</v>
      </c>
    </row>
    <row r="661">
      <c r="A661" s="1">
        <v>1005436.0</v>
      </c>
      <c r="B661" s="1" t="s">
        <v>3648</v>
      </c>
      <c r="H661" s="1" t="s">
        <v>3649</v>
      </c>
      <c r="I661" s="1" t="s">
        <v>3650</v>
      </c>
      <c r="J661" s="1" t="s">
        <v>3651</v>
      </c>
      <c r="K661" s="1" t="s">
        <v>181</v>
      </c>
      <c r="M661" s="1" t="s">
        <v>2564</v>
      </c>
      <c r="N661" s="1" t="s">
        <v>2877</v>
      </c>
      <c r="U661" s="1">
        <v>-81.271622</v>
      </c>
      <c r="V661" s="1">
        <v>37.251614</v>
      </c>
      <c r="W661" s="1" t="s">
        <v>392</v>
      </c>
      <c r="X661" s="1" t="s">
        <v>70</v>
      </c>
      <c r="Y661" s="1" t="s">
        <v>70</v>
      </c>
      <c r="Z661" s="1" t="s">
        <v>70</v>
      </c>
      <c r="AA661" s="1" t="s">
        <v>69</v>
      </c>
      <c r="AB661" s="1" t="s">
        <v>69</v>
      </c>
      <c r="AC661" s="1" t="s">
        <v>70</v>
      </c>
      <c r="AD661" s="1" t="s">
        <v>69</v>
      </c>
      <c r="AE661" s="1" t="s">
        <v>70</v>
      </c>
      <c r="AF661" s="1" t="s">
        <v>69</v>
      </c>
      <c r="AG661" s="1" t="s">
        <v>69</v>
      </c>
      <c r="AH661" s="1" t="s">
        <v>69</v>
      </c>
      <c r="AI661" s="1" t="s">
        <v>70</v>
      </c>
      <c r="AJ661" s="1" t="s">
        <v>69</v>
      </c>
      <c r="AK661" s="1" t="s">
        <v>69</v>
      </c>
      <c r="AL661" s="1" t="s">
        <v>69</v>
      </c>
      <c r="AM661" s="1" t="s">
        <v>69</v>
      </c>
      <c r="AN661" s="1" t="s">
        <v>69</v>
      </c>
      <c r="AO661" s="1" t="s">
        <v>69</v>
      </c>
      <c r="AP661" s="1" t="s">
        <v>70</v>
      </c>
      <c r="AQ661" s="1" t="s">
        <v>69</v>
      </c>
      <c r="AR661" s="1" t="s">
        <v>69</v>
      </c>
      <c r="AS661" s="1" t="s">
        <v>70</v>
      </c>
      <c r="AT661" s="1" t="s">
        <v>70</v>
      </c>
      <c r="AU661" s="1" t="s">
        <v>69</v>
      </c>
      <c r="AV661" s="1" t="s">
        <v>69</v>
      </c>
      <c r="AW661" s="1" t="s">
        <v>70</v>
      </c>
      <c r="AX661" s="1" t="s">
        <v>70</v>
      </c>
      <c r="AY661" s="1" t="s">
        <v>69</v>
      </c>
      <c r="AZ661" s="1" t="s">
        <v>69</v>
      </c>
      <c r="BA661" s="1" t="s">
        <v>70</v>
      </c>
      <c r="BB661" s="1" t="s">
        <v>70</v>
      </c>
      <c r="BC661" s="1" t="s">
        <v>70</v>
      </c>
      <c r="BD661" s="1" t="s">
        <v>70</v>
      </c>
      <c r="BE661" s="1" t="s">
        <v>70</v>
      </c>
      <c r="BF661" s="1" t="s">
        <v>70</v>
      </c>
      <c r="BG661" s="3">
        <v>41771.57986111111</v>
      </c>
    </row>
    <row r="662">
      <c r="A662" s="1">
        <v>1008177.0</v>
      </c>
      <c r="B662" s="1" t="s">
        <v>3652</v>
      </c>
      <c r="C662" s="2" t="s">
        <v>3653</v>
      </c>
      <c r="D662" s="2" t="s">
        <v>3654</v>
      </c>
      <c r="G662" s="2" t="s">
        <v>3655</v>
      </c>
      <c r="H662" s="1" t="s">
        <v>3656</v>
      </c>
      <c r="I662" s="1" t="s">
        <v>3657</v>
      </c>
      <c r="J662" s="1" t="s">
        <v>3658</v>
      </c>
      <c r="K662" s="1" t="s">
        <v>582</v>
      </c>
      <c r="L662" s="1">
        <v>40509.0</v>
      </c>
      <c r="M662" s="1" t="s">
        <v>3659</v>
      </c>
      <c r="N662" s="1" t="s">
        <v>3660</v>
      </c>
      <c r="U662" s="1">
        <v>-84.419563</v>
      </c>
      <c r="V662" s="1">
        <v>38.014458</v>
      </c>
      <c r="X662" s="1" t="s">
        <v>69</v>
      </c>
      <c r="Y662" s="1" t="s">
        <v>69</v>
      </c>
      <c r="Z662" s="1" t="s">
        <v>70</v>
      </c>
      <c r="AA662" s="1" t="s">
        <v>69</v>
      </c>
      <c r="AB662" s="1" t="s">
        <v>69</v>
      </c>
      <c r="AC662" s="1" t="s">
        <v>80</v>
      </c>
      <c r="AD662" s="1" t="s">
        <v>69</v>
      </c>
      <c r="AE662" s="1" t="s">
        <v>69</v>
      </c>
      <c r="AF662" s="1" t="s">
        <v>70</v>
      </c>
      <c r="AG662" s="1" t="s">
        <v>69</v>
      </c>
      <c r="AH662" s="1" t="s">
        <v>69</v>
      </c>
      <c r="AI662" s="1" t="s">
        <v>70</v>
      </c>
      <c r="AJ662" s="1" t="s">
        <v>69</v>
      </c>
      <c r="AK662" s="1" t="s">
        <v>69</v>
      </c>
      <c r="AL662" s="1" t="s">
        <v>69</v>
      </c>
      <c r="AM662" s="1" t="s">
        <v>69</v>
      </c>
      <c r="AN662" s="1" t="s">
        <v>70</v>
      </c>
      <c r="AO662" s="1" t="s">
        <v>69</v>
      </c>
      <c r="AP662" s="1" t="s">
        <v>70</v>
      </c>
      <c r="AQ662" s="1" t="s">
        <v>70</v>
      </c>
      <c r="AR662" s="1" t="s">
        <v>69</v>
      </c>
      <c r="AS662" s="1" t="s">
        <v>69</v>
      </c>
      <c r="AT662" s="1" t="s">
        <v>70</v>
      </c>
      <c r="AU662" s="1" t="s">
        <v>69</v>
      </c>
      <c r="AV662" s="1" t="s">
        <v>70</v>
      </c>
      <c r="AW662" s="1" t="s">
        <v>70</v>
      </c>
      <c r="AX662" s="1" t="s">
        <v>70</v>
      </c>
      <c r="AY662" s="1" t="s">
        <v>69</v>
      </c>
      <c r="AZ662" s="1" t="s">
        <v>69</v>
      </c>
      <c r="BA662" s="1" t="s">
        <v>70</v>
      </c>
      <c r="BB662" s="1" t="s">
        <v>70</v>
      </c>
      <c r="BC662" s="1" t="s">
        <v>69</v>
      </c>
      <c r="BD662" s="1" t="s">
        <v>70</v>
      </c>
      <c r="BE662" s="1" t="s">
        <v>70</v>
      </c>
      <c r="BF662" s="1" t="s">
        <v>70</v>
      </c>
      <c r="BG662" s="3">
        <v>42135.49097222222</v>
      </c>
    </row>
    <row r="663">
      <c r="A663" s="1">
        <v>1010000.0</v>
      </c>
      <c r="B663" s="1" t="s">
        <v>3652</v>
      </c>
      <c r="C663" s="2" t="s">
        <v>3661</v>
      </c>
      <c r="D663" s="2" t="s">
        <v>3662</v>
      </c>
      <c r="G663" s="2" t="s">
        <v>3663</v>
      </c>
      <c r="H663" s="1" t="s">
        <v>3664</v>
      </c>
      <c r="I663" s="1" t="s">
        <v>3657</v>
      </c>
      <c r="J663" s="1" t="s">
        <v>3658</v>
      </c>
      <c r="K663" s="1" t="s">
        <v>582</v>
      </c>
      <c r="L663" s="1">
        <v>40513.0</v>
      </c>
      <c r="M663" s="1" t="s">
        <v>3665</v>
      </c>
      <c r="N663" s="1" t="s">
        <v>3666</v>
      </c>
      <c r="U663" s="1">
        <v>-84.555077</v>
      </c>
      <c r="V663" s="1">
        <v>38.016552</v>
      </c>
      <c r="X663" s="1" t="s">
        <v>69</v>
      </c>
      <c r="Y663" s="1" t="s">
        <v>69</v>
      </c>
      <c r="Z663" s="1" t="s">
        <v>70</v>
      </c>
      <c r="AA663" s="1" t="s">
        <v>69</v>
      </c>
      <c r="AB663" s="1" t="s">
        <v>69</v>
      </c>
      <c r="AC663" s="1" t="s">
        <v>80</v>
      </c>
      <c r="AD663" s="1" t="s">
        <v>69</v>
      </c>
      <c r="AE663" s="1" t="s">
        <v>69</v>
      </c>
      <c r="AF663" s="1" t="s">
        <v>70</v>
      </c>
      <c r="AG663" s="1" t="s">
        <v>69</v>
      </c>
      <c r="AH663" s="1" t="s">
        <v>69</v>
      </c>
      <c r="AI663" s="1" t="s">
        <v>70</v>
      </c>
      <c r="AJ663" s="1" t="s">
        <v>69</v>
      </c>
      <c r="AK663" s="1" t="s">
        <v>69</v>
      </c>
      <c r="AL663" s="1" t="s">
        <v>69</v>
      </c>
      <c r="AM663" s="1" t="s">
        <v>69</v>
      </c>
      <c r="AN663" s="1" t="s">
        <v>70</v>
      </c>
      <c r="AO663" s="1" t="s">
        <v>69</v>
      </c>
      <c r="AP663" s="1" t="s">
        <v>70</v>
      </c>
      <c r="AQ663" s="1" t="s">
        <v>70</v>
      </c>
      <c r="AR663" s="1" t="s">
        <v>70</v>
      </c>
      <c r="AS663" s="1" t="s">
        <v>69</v>
      </c>
      <c r="AT663" s="1" t="s">
        <v>70</v>
      </c>
      <c r="AU663" s="1" t="s">
        <v>69</v>
      </c>
      <c r="AV663" s="1" t="s">
        <v>70</v>
      </c>
      <c r="AW663" s="1" t="s">
        <v>70</v>
      </c>
      <c r="AX663" s="1" t="s">
        <v>70</v>
      </c>
      <c r="AY663" s="1" t="s">
        <v>69</v>
      </c>
      <c r="AZ663" s="1" t="s">
        <v>69</v>
      </c>
      <c r="BA663" s="1" t="s">
        <v>70</v>
      </c>
      <c r="BB663" s="1" t="s">
        <v>70</v>
      </c>
      <c r="BC663" s="1" t="s">
        <v>69</v>
      </c>
      <c r="BD663" s="1" t="s">
        <v>70</v>
      </c>
      <c r="BE663" s="1" t="s">
        <v>70</v>
      </c>
      <c r="BF663" s="1" t="s">
        <v>70</v>
      </c>
      <c r="BG663" s="3">
        <v>42135.493055555555</v>
      </c>
    </row>
    <row r="664">
      <c r="A664" s="1">
        <v>1004274.0</v>
      </c>
      <c r="B664" s="1" t="s">
        <v>3667</v>
      </c>
      <c r="C664" s="2" t="s">
        <v>3668</v>
      </c>
      <c r="D664" s="2" t="s">
        <v>3669</v>
      </c>
      <c r="E664" s="2" t="s">
        <v>3670</v>
      </c>
      <c r="H664" s="1" t="s">
        <v>3671</v>
      </c>
      <c r="I664" s="1" t="s">
        <v>2784</v>
      </c>
      <c r="J664" s="1" t="s">
        <v>906</v>
      </c>
      <c r="K664" s="1" t="s">
        <v>582</v>
      </c>
      <c r="L664" s="1">
        <v>40214.0</v>
      </c>
      <c r="M664" s="1" t="s">
        <v>3672</v>
      </c>
      <c r="N664" s="1" t="s">
        <v>3673</v>
      </c>
      <c r="U664" s="1">
        <v>-85.763802</v>
      </c>
      <c r="V664" s="1">
        <v>38.178432</v>
      </c>
      <c r="X664" s="1" t="s">
        <v>69</v>
      </c>
      <c r="Y664" s="1" t="s">
        <v>70</v>
      </c>
      <c r="Z664" s="1" t="s">
        <v>70</v>
      </c>
      <c r="AA664" s="1" t="s">
        <v>70</v>
      </c>
      <c r="AB664" s="1" t="s">
        <v>69</v>
      </c>
      <c r="AC664" s="1" t="s">
        <v>70</v>
      </c>
      <c r="AD664" s="1" t="s">
        <v>70</v>
      </c>
      <c r="AE664" s="1" t="s">
        <v>70</v>
      </c>
      <c r="AF664" s="1" t="s">
        <v>70</v>
      </c>
      <c r="AG664" s="1" t="s">
        <v>70</v>
      </c>
      <c r="AH664" s="1" t="s">
        <v>70</v>
      </c>
      <c r="AI664" s="1" t="s">
        <v>70</v>
      </c>
      <c r="AJ664" s="1" t="s">
        <v>70</v>
      </c>
      <c r="AK664" s="1" t="s">
        <v>69</v>
      </c>
      <c r="AL664" s="1" t="s">
        <v>70</v>
      </c>
      <c r="AM664" s="1" t="s">
        <v>70</v>
      </c>
      <c r="AN664" s="1" t="s">
        <v>70</v>
      </c>
      <c r="AO664" s="1" t="s">
        <v>70</v>
      </c>
      <c r="AP664" s="1" t="s">
        <v>70</v>
      </c>
      <c r="AQ664" s="1" t="s">
        <v>70</v>
      </c>
      <c r="AR664" s="1" t="s">
        <v>70</v>
      </c>
      <c r="AS664" s="1" t="s">
        <v>70</v>
      </c>
      <c r="AT664" s="1" t="s">
        <v>70</v>
      </c>
      <c r="AU664" s="1" t="s">
        <v>70</v>
      </c>
      <c r="AV664" s="1" t="s">
        <v>70</v>
      </c>
      <c r="AW664" s="1" t="s">
        <v>70</v>
      </c>
      <c r="AX664" s="1" t="s">
        <v>70</v>
      </c>
      <c r="AY664" s="1" t="s">
        <v>70</v>
      </c>
      <c r="AZ664" s="1" t="s">
        <v>70</v>
      </c>
      <c r="BA664" s="1" t="s">
        <v>70</v>
      </c>
      <c r="BB664" s="1" t="s">
        <v>70</v>
      </c>
      <c r="BC664" s="1" t="s">
        <v>70</v>
      </c>
      <c r="BD664" s="1" t="s">
        <v>70</v>
      </c>
      <c r="BE664" s="1" t="s">
        <v>70</v>
      </c>
      <c r="BF664" s="1" t="s">
        <v>70</v>
      </c>
      <c r="BG664" s="3">
        <v>41435.59861111111</v>
      </c>
    </row>
    <row r="665">
      <c r="A665" s="1">
        <v>1008789.0</v>
      </c>
      <c r="B665" s="1" t="s">
        <v>3674</v>
      </c>
      <c r="H665" s="1" t="s">
        <v>3675</v>
      </c>
      <c r="I665" s="1" t="s">
        <v>3676</v>
      </c>
      <c r="J665" s="1" t="s">
        <v>3677</v>
      </c>
      <c r="K665" s="1" t="s">
        <v>582</v>
      </c>
      <c r="L665" s="1">
        <v>41064.0</v>
      </c>
      <c r="M665" s="1" t="s">
        <v>3678</v>
      </c>
      <c r="N665" s="1" t="s">
        <v>1859</v>
      </c>
      <c r="U665" s="1">
        <v>-83.985443</v>
      </c>
      <c r="V665" s="1">
        <v>38.441814</v>
      </c>
      <c r="W665" s="1" t="s">
        <v>118</v>
      </c>
      <c r="X665" s="1" t="s">
        <v>70</v>
      </c>
      <c r="Y665" s="1" t="s">
        <v>69</v>
      </c>
      <c r="Z665" s="1" t="s">
        <v>69</v>
      </c>
      <c r="AA665" s="1" t="s">
        <v>70</v>
      </c>
      <c r="AB665" s="1" t="s">
        <v>70</v>
      </c>
      <c r="AC665" s="1" t="s">
        <v>70</v>
      </c>
      <c r="AD665" s="1" t="s">
        <v>69</v>
      </c>
      <c r="AE665" s="1" t="s">
        <v>70</v>
      </c>
      <c r="AF665" s="1" t="s">
        <v>69</v>
      </c>
      <c r="AG665" s="1" t="s">
        <v>70</v>
      </c>
      <c r="AH665" s="1" t="s">
        <v>69</v>
      </c>
      <c r="AI665" s="1" t="s">
        <v>70</v>
      </c>
      <c r="AJ665" s="1" t="s">
        <v>69</v>
      </c>
      <c r="AK665" s="1" t="s">
        <v>69</v>
      </c>
      <c r="AL665" s="1" t="s">
        <v>69</v>
      </c>
      <c r="AM665" s="1" t="s">
        <v>69</v>
      </c>
      <c r="AN665" s="1" t="s">
        <v>69</v>
      </c>
      <c r="AO665" s="1" t="s">
        <v>70</v>
      </c>
      <c r="AP665" s="1" t="s">
        <v>70</v>
      </c>
      <c r="AQ665" s="1" t="s">
        <v>69</v>
      </c>
      <c r="AR665" s="1" t="s">
        <v>69</v>
      </c>
      <c r="AS665" s="1" t="s">
        <v>70</v>
      </c>
      <c r="AT665" s="1" t="s">
        <v>70</v>
      </c>
      <c r="AU665" s="1" t="s">
        <v>69</v>
      </c>
      <c r="AV665" s="1" t="s">
        <v>70</v>
      </c>
      <c r="AW665" s="1" t="s">
        <v>70</v>
      </c>
      <c r="AX665" s="1" t="s">
        <v>70</v>
      </c>
      <c r="AY665" s="1" t="s">
        <v>70</v>
      </c>
      <c r="AZ665" s="1" t="s">
        <v>69</v>
      </c>
      <c r="BA665" s="1" t="s">
        <v>70</v>
      </c>
      <c r="BB665" s="1" t="s">
        <v>70</v>
      </c>
      <c r="BC665" s="1" t="s">
        <v>70</v>
      </c>
      <c r="BD665" s="1" t="s">
        <v>70</v>
      </c>
      <c r="BE665" s="1" t="s">
        <v>70</v>
      </c>
      <c r="BF665" s="1" t="s">
        <v>70</v>
      </c>
      <c r="BG665" s="3">
        <v>41722.6375</v>
      </c>
    </row>
    <row r="666">
      <c r="A666" s="1">
        <v>1019372.0</v>
      </c>
      <c r="B666" s="1" t="s">
        <v>3679</v>
      </c>
      <c r="C666" s="2" t="s">
        <v>3680</v>
      </c>
      <c r="D666" s="2" t="s">
        <v>3681</v>
      </c>
      <c r="H666" s="1" t="s">
        <v>3682</v>
      </c>
      <c r="I666" s="1" t="s">
        <v>3683</v>
      </c>
      <c r="J666" s="1" t="s">
        <v>997</v>
      </c>
      <c r="K666" s="1" t="s">
        <v>77</v>
      </c>
      <c r="L666" s="1">
        <v>45817.0</v>
      </c>
      <c r="N666" s="1" t="s">
        <v>761</v>
      </c>
      <c r="U666" s="1">
        <v>-83.892723</v>
      </c>
      <c r="V666" s="1">
        <v>40.893082</v>
      </c>
      <c r="X666" s="1" t="s">
        <v>69</v>
      </c>
      <c r="Y666" s="1" t="s">
        <v>70</v>
      </c>
      <c r="Z666" s="1" t="s">
        <v>70</v>
      </c>
      <c r="AA666" s="1" t="s">
        <v>69</v>
      </c>
      <c r="AB666" s="1" t="s">
        <v>70</v>
      </c>
      <c r="AC666" s="1" t="s">
        <v>69</v>
      </c>
      <c r="AD666" s="1" t="s">
        <v>69</v>
      </c>
      <c r="AE666" s="1" t="s">
        <v>70</v>
      </c>
      <c r="AF666" s="1" t="s">
        <v>70</v>
      </c>
      <c r="AG666" s="1" t="s">
        <v>69</v>
      </c>
      <c r="AH666" s="1" t="s">
        <v>70</v>
      </c>
      <c r="AI666" s="1" t="s">
        <v>70</v>
      </c>
      <c r="AJ666" s="1" t="s">
        <v>70</v>
      </c>
      <c r="AK666" s="1" t="s">
        <v>69</v>
      </c>
      <c r="AL666" s="1" t="s">
        <v>69</v>
      </c>
      <c r="AM666" s="1" t="s">
        <v>69</v>
      </c>
      <c r="AN666" s="1" t="s">
        <v>69</v>
      </c>
      <c r="AO666" s="1" t="s">
        <v>69</v>
      </c>
      <c r="AP666" s="1" t="s">
        <v>70</v>
      </c>
      <c r="AQ666" s="1" t="s">
        <v>70</v>
      </c>
      <c r="AR666" s="1" t="s">
        <v>69</v>
      </c>
      <c r="AS666" s="1" t="s">
        <v>70</v>
      </c>
      <c r="AT666" s="1" t="s">
        <v>70</v>
      </c>
      <c r="AU666" s="1" t="s">
        <v>69</v>
      </c>
      <c r="AV666" s="1" t="s">
        <v>69</v>
      </c>
      <c r="AW666" s="1" t="s">
        <v>70</v>
      </c>
      <c r="AX666" s="1" t="s">
        <v>70</v>
      </c>
      <c r="AY666" s="1" t="s">
        <v>70</v>
      </c>
      <c r="AZ666" s="1" t="s">
        <v>69</v>
      </c>
      <c r="BA666" s="1" t="s">
        <v>70</v>
      </c>
      <c r="BB666" s="1" t="s">
        <v>70</v>
      </c>
      <c r="BC666" s="1" t="s">
        <v>70</v>
      </c>
      <c r="BD666" s="1" t="s">
        <v>70</v>
      </c>
      <c r="BE666" s="1" t="s">
        <v>70</v>
      </c>
      <c r="BF666" s="1" t="s">
        <v>70</v>
      </c>
      <c r="BG666" s="3">
        <v>43501.39097222222</v>
      </c>
    </row>
    <row r="667">
      <c r="A667" s="1">
        <v>1019440.0</v>
      </c>
      <c r="B667" s="1" t="s">
        <v>3684</v>
      </c>
      <c r="D667" s="2" t="s">
        <v>3685</v>
      </c>
      <c r="H667" s="1" t="s">
        <v>3686</v>
      </c>
      <c r="I667" s="1" t="s">
        <v>3683</v>
      </c>
      <c r="J667" s="1" t="s">
        <v>3687</v>
      </c>
      <c r="K667" s="1" t="s">
        <v>322</v>
      </c>
      <c r="L667" s="1">
        <v>46714.0</v>
      </c>
      <c r="M667" s="1" t="s">
        <v>3688</v>
      </c>
      <c r="N667" s="1" t="s">
        <v>3689</v>
      </c>
      <c r="U667" s="1">
        <v>-85.172112</v>
      </c>
      <c r="V667" s="1">
        <v>40.743481</v>
      </c>
      <c r="X667" s="1" t="s">
        <v>69</v>
      </c>
      <c r="Y667" s="1" t="s">
        <v>70</v>
      </c>
      <c r="Z667" s="1" t="s">
        <v>70</v>
      </c>
      <c r="AA667" s="1" t="s">
        <v>70</v>
      </c>
      <c r="AB667" s="1" t="s">
        <v>70</v>
      </c>
      <c r="AC667" s="1" t="s">
        <v>80</v>
      </c>
      <c r="AD667" s="1" t="s">
        <v>69</v>
      </c>
      <c r="AE667" s="1" t="s">
        <v>70</v>
      </c>
      <c r="AF667" s="1" t="s">
        <v>69</v>
      </c>
      <c r="AG667" s="1" t="s">
        <v>69</v>
      </c>
      <c r="AH667" s="1" t="s">
        <v>69</v>
      </c>
      <c r="AI667" s="1" t="s">
        <v>70</v>
      </c>
      <c r="AJ667" s="1" t="s">
        <v>70</v>
      </c>
      <c r="AK667" s="1" t="s">
        <v>69</v>
      </c>
      <c r="AL667" s="1" t="s">
        <v>69</v>
      </c>
      <c r="AM667" s="1" t="s">
        <v>69</v>
      </c>
      <c r="AN667" s="1" t="s">
        <v>70</v>
      </c>
      <c r="AO667" s="1" t="s">
        <v>70</v>
      </c>
      <c r="AP667" s="1" t="s">
        <v>70</v>
      </c>
      <c r="AQ667" s="1" t="s">
        <v>70</v>
      </c>
      <c r="AR667" s="1" t="s">
        <v>69</v>
      </c>
      <c r="AS667" s="1" t="s">
        <v>70</v>
      </c>
      <c r="AT667" s="1" t="s">
        <v>70</v>
      </c>
      <c r="AU667" s="1" t="s">
        <v>69</v>
      </c>
      <c r="AV667" s="1" t="s">
        <v>70</v>
      </c>
      <c r="AW667" s="1" t="s">
        <v>70</v>
      </c>
      <c r="AX667" s="1" t="s">
        <v>70</v>
      </c>
      <c r="AY667" s="1" t="s">
        <v>70</v>
      </c>
      <c r="AZ667" s="1" t="s">
        <v>69</v>
      </c>
      <c r="BA667" s="1" t="s">
        <v>70</v>
      </c>
      <c r="BB667" s="1" t="s">
        <v>70</v>
      </c>
      <c r="BC667" s="1" t="s">
        <v>70</v>
      </c>
      <c r="BD667" s="1" t="s">
        <v>70</v>
      </c>
      <c r="BE667" s="1" t="s">
        <v>70</v>
      </c>
      <c r="BF667" s="1" t="s">
        <v>70</v>
      </c>
      <c r="BG667" s="3">
        <v>43549.368055555555</v>
      </c>
    </row>
    <row r="668">
      <c r="A668" s="1">
        <v>1006960.0</v>
      </c>
      <c r="B668" s="1" t="s">
        <v>3690</v>
      </c>
      <c r="H668" s="1" t="s">
        <v>3691</v>
      </c>
      <c r="I668" s="1" t="s">
        <v>3692</v>
      </c>
      <c r="J668" s="1" t="s">
        <v>3693</v>
      </c>
      <c r="K668" s="1" t="s">
        <v>1630</v>
      </c>
      <c r="U668" s="1">
        <v>-89.918999</v>
      </c>
      <c r="V668" s="1">
        <v>35.927299</v>
      </c>
      <c r="X668" s="1" t="s">
        <v>70</v>
      </c>
      <c r="Y668" s="1" t="s">
        <v>70</v>
      </c>
      <c r="Z668" s="1" t="s">
        <v>70</v>
      </c>
      <c r="AA668" s="1" t="s">
        <v>70</v>
      </c>
      <c r="AB668" s="1" t="s">
        <v>70</v>
      </c>
      <c r="AC668" s="1" t="s">
        <v>80</v>
      </c>
      <c r="BG668" s="1">
        <v>2011.0</v>
      </c>
    </row>
    <row r="669">
      <c r="A669" s="1">
        <v>1018092.0</v>
      </c>
      <c r="B669" s="1" t="s">
        <v>3694</v>
      </c>
      <c r="C669" s="2" t="s">
        <v>3695</v>
      </c>
      <c r="D669" s="2" t="s">
        <v>3696</v>
      </c>
      <c r="E669" s="2" t="s">
        <v>3697</v>
      </c>
      <c r="F669" s="2" t="s">
        <v>3698</v>
      </c>
      <c r="G669" s="2" t="s">
        <v>3699</v>
      </c>
      <c r="H669" s="1" t="s">
        <v>3700</v>
      </c>
      <c r="I669" s="1" t="s">
        <v>310</v>
      </c>
      <c r="J669" s="1" t="s">
        <v>2355</v>
      </c>
      <c r="K669" s="1" t="s">
        <v>311</v>
      </c>
      <c r="L669" s="1">
        <v>21230.0</v>
      </c>
      <c r="M669" s="1" t="s">
        <v>3701</v>
      </c>
      <c r="N669" s="1" t="s">
        <v>79</v>
      </c>
      <c r="O669" s="1" t="s">
        <v>3702</v>
      </c>
      <c r="U669" s="1">
        <v>-76.601326</v>
      </c>
      <c r="V669" s="1">
        <v>39.273865</v>
      </c>
      <c r="X669" s="1" t="s">
        <v>69</v>
      </c>
      <c r="Y669" s="1" t="s">
        <v>69</v>
      </c>
      <c r="Z669" s="1" t="s">
        <v>70</v>
      </c>
      <c r="AA669" s="1" t="s">
        <v>69</v>
      </c>
      <c r="AB669" s="1" t="s">
        <v>70</v>
      </c>
      <c r="AC669" s="1" t="s">
        <v>70</v>
      </c>
      <c r="AD669" s="1" t="s">
        <v>69</v>
      </c>
      <c r="AE669" s="1" t="s">
        <v>69</v>
      </c>
      <c r="AF669" s="1" t="s">
        <v>69</v>
      </c>
      <c r="AG669" s="1" t="s">
        <v>69</v>
      </c>
      <c r="AH669" s="1" t="s">
        <v>69</v>
      </c>
      <c r="AI669" s="1" t="s">
        <v>69</v>
      </c>
      <c r="AJ669" s="1" t="s">
        <v>70</v>
      </c>
      <c r="AK669" s="1" t="s">
        <v>69</v>
      </c>
      <c r="AL669" s="1" t="s">
        <v>70</v>
      </c>
      <c r="AM669" s="1" t="s">
        <v>69</v>
      </c>
      <c r="AN669" s="1" t="s">
        <v>70</v>
      </c>
      <c r="AO669" s="1" t="s">
        <v>69</v>
      </c>
      <c r="AP669" s="1" t="s">
        <v>70</v>
      </c>
      <c r="AQ669" s="1" t="s">
        <v>70</v>
      </c>
      <c r="AR669" s="1" t="s">
        <v>70</v>
      </c>
      <c r="AS669" s="1" t="s">
        <v>69</v>
      </c>
      <c r="AT669" s="1" t="s">
        <v>69</v>
      </c>
      <c r="AU669" s="1" t="s">
        <v>69</v>
      </c>
      <c r="AV669" s="1" t="s">
        <v>70</v>
      </c>
      <c r="AW669" s="1" t="s">
        <v>69</v>
      </c>
      <c r="AX669" s="1" t="s">
        <v>69</v>
      </c>
      <c r="AY669" s="1" t="s">
        <v>70</v>
      </c>
      <c r="AZ669" s="1" t="s">
        <v>69</v>
      </c>
      <c r="BA669" s="1" t="s">
        <v>70</v>
      </c>
      <c r="BB669" s="1" t="s">
        <v>70</v>
      </c>
      <c r="BC669" s="1" t="s">
        <v>70</v>
      </c>
      <c r="BD669" s="1" t="s">
        <v>70</v>
      </c>
      <c r="BE669" s="1" t="s">
        <v>70</v>
      </c>
      <c r="BF669" s="1" t="s">
        <v>70</v>
      </c>
      <c r="BG669" s="3">
        <v>43308.527083333334</v>
      </c>
    </row>
    <row r="670">
      <c r="A670" s="1">
        <v>1004074.0</v>
      </c>
      <c r="B670" s="1" t="s">
        <v>3703</v>
      </c>
      <c r="C670" s="2" t="s">
        <v>3704</v>
      </c>
      <c r="D670" s="2" t="s">
        <v>3705</v>
      </c>
      <c r="G670" s="2" t="s">
        <v>3706</v>
      </c>
      <c r="H670" s="1" t="s">
        <v>3707</v>
      </c>
      <c r="I670" s="1" t="s">
        <v>3708</v>
      </c>
      <c r="J670" s="1" t="s">
        <v>3709</v>
      </c>
      <c r="K670" s="1" t="s">
        <v>188</v>
      </c>
      <c r="L670" s="1">
        <v>16827.0</v>
      </c>
      <c r="M670" s="1" t="s">
        <v>224</v>
      </c>
      <c r="N670" s="1" t="s">
        <v>237</v>
      </c>
      <c r="U670" s="1">
        <v>-77.797104</v>
      </c>
      <c r="V670" s="1">
        <v>40.780354</v>
      </c>
      <c r="X670" s="1" t="s">
        <v>69</v>
      </c>
      <c r="Y670" s="1" t="s">
        <v>70</v>
      </c>
      <c r="Z670" s="1" t="s">
        <v>69</v>
      </c>
      <c r="AA670" s="1" t="s">
        <v>69</v>
      </c>
      <c r="AB670" s="1" t="s">
        <v>69</v>
      </c>
      <c r="AC670" s="1" t="s">
        <v>69</v>
      </c>
      <c r="AD670" s="1" t="s">
        <v>69</v>
      </c>
      <c r="AE670" s="1" t="s">
        <v>69</v>
      </c>
      <c r="AF670" s="1" t="s">
        <v>70</v>
      </c>
      <c r="AG670" s="1" t="s">
        <v>69</v>
      </c>
      <c r="AH670" s="1" t="s">
        <v>69</v>
      </c>
      <c r="AI670" s="1" t="s">
        <v>69</v>
      </c>
      <c r="AJ670" s="1" t="s">
        <v>69</v>
      </c>
      <c r="AK670" s="1" t="s">
        <v>69</v>
      </c>
      <c r="AL670" s="1" t="s">
        <v>69</v>
      </c>
      <c r="AM670" s="1" t="s">
        <v>69</v>
      </c>
      <c r="AN670" s="1" t="s">
        <v>69</v>
      </c>
      <c r="AO670" s="1" t="s">
        <v>69</v>
      </c>
      <c r="AP670" s="1" t="s">
        <v>70</v>
      </c>
      <c r="AQ670" s="1" t="s">
        <v>69</v>
      </c>
      <c r="AR670" s="1" t="s">
        <v>69</v>
      </c>
      <c r="AS670" s="1" t="s">
        <v>69</v>
      </c>
      <c r="AT670" s="1" t="s">
        <v>69</v>
      </c>
      <c r="AU670" s="1" t="s">
        <v>69</v>
      </c>
      <c r="AV670" s="1" t="s">
        <v>69</v>
      </c>
      <c r="AW670" s="1" t="s">
        <v>69</v>
      </c>
      <c r="AX670" s="1" t="s">
        <v>69</v>
      </c>
      <c r="AY670" s="1" t="s">
        <v>70</v>
      </c>
      <c r="AZ670" s="1" t="s">
        <v>69</v>
      </c>
      <c r="BA670" s="1" t="s">
        <v>70</v>
      </c>
      <c r="BB670" s="1" t="s">
        <v>70</v>
      </c>
      <c r="BC670" s="1" t="s">
        <v>69</v>
      </c>
      <c r="BD670" s="1" t="s">
        <v>69</v>
      </c>
      <c r="BE670" s="1" t="s">
        <v>70</v>
      </c>
      <c r="BF670" s="1" t="s">
        <v>69</v>
      </c>
      <c r="BG670" s="3">
        <v>42548.63611111111</v>
      </c>
    </row>
    <row r="671">
      <c r="A671" s="1">
        <v>1001617.0</v>
      </c>
      <c r="B671" s="1" t="s">
        <v>3710</v>
      </c>
      <c r="H671" s="1" t="s">
        <v>3711</v>
      </c>
      <c r="I671" s="1" t="s">
        <v>3712</v>
      </c>
      <c r="J671" s="1" t="s">
        <v>3713</v>
      </c>
      <c r="K671" s="1" t="s">
        <v>382</v>
      </c>
      <c r="L671" s="1">
        <v>35957.0</v>
      </c>
      <c r="U671" s="1">
        <v>-86.162102</v>
      </c>
      <c r="V671" s="1">
        <v>34.195999</v>
      </c>
      <c r="X671" s="1" t="s">
        <v>70</v>
      </c>
      <c r="Y671" s="1" t="s">
        <v>70</v>
      </c>
      <c r="Z671" s="1" t="s">
        <v>70</v>
      </c>
      <c r="AA671" s="1" t="s">
        <v>70</v>
      </c>
      <c r="AB671" s="1" t="s">
        <v>70</v>
      </c>
      <c r="AC671" s="1" t="s">
        <v>80</v>
      </c>
      <c r="BG671" s="1">
        <v>2009.0</v>
      </c>
    </row>
    <row r="672">
      <c r="A672" s="1">
        <v>1018374.0</v>
      </c>
      <c r="B672" s="1" t="s">
        <v>3714</v>
      </c>
      <c r="C672" s="2" t="s">
        <v>3715</v>
      </c>
      <c r="D672" s="1" t="s">
        <v>3716</v>
      </c>
      <c r="H672" s="1" t="s">
        <v>3717</v>
      </c>
      <c r="I672" s="1" t="s">
        <v>3718</v>
      </c>
      <c r="J672" s="1" t="s">
        <v>1039</v>
      </c>
      <c r="K672" s="1" t="s">
        <v>211</v>
      </c>
      <c r="L672" s="1">
        <v>33921.0</v>
      </c>
      <c r="M672" s="1" t="s">
        <v>3719</v>
      </c>
      <c r="N672" s="1" t="s">
        <v>2846</v>
      </c>
      <c r="U672" s="1">
        <v>-82.259956</v>
      </c>
      <c r="V672" s="1">
        <v>26.741987</v>
      </c>
      <c r="X672" s="1" t="s">
        <v>69</v>
      </c>
      <c r="Y672" s="1" t="s">
        <v>70</v>
      </c>
      <c r="Z672" s="1" t="s">
        <v>70</v>
      </c>
      <c r="AA672" s="1" t="s">
        <v>70</v>
      </c>
      <c r="AB672" s="1" t="s">
        <v>70</v>
      </c>
      <c r="AC672" s="1" t="s">
        <v>69</v>
      </c>
      <c r="AD672" s="1" t="s">
        <v>69</v>
      </c>
      <c r="AE672" s="1" t="s">
        <v>69</v>
      </c>
      <c r="AF672" s="1" t="s">
        <v>69</v>
      </c>
      <c r="AG672" s="1" t="s">
        <v>69</v>
      </c>
      <c r="AH672" s="1" t="s">
        <v>69</v>
      </c>
      <c r="AI672" s="1" t="s">
        <v>69</v>
      </c>
      <c r="AJ672" s="1" t="s">
        <v>69</v>
      </c>
      <c r="AK672" s="1" t="s">
        <v>69</v>
      </c>
      <c r="AL672" s="1" t="s">
        <v>69</v>
      </c>
      <c r="AM672" s="1" t="s">
        <v>69</v>
      </c>
      <c r="AN672" s="1" t="s">
        <v>69</v>
      </c>
      <c r="AO672" s="1" t="s">
        <v>69</v>
      </c>
      <c r="AP672" s="1" t="s">
        <v>70</v>
      </c>
      <c r="AQ672" s="1" t="s">
        <v>69</v>
      </c>
      <c r="AR672" s="1" t="s">
        <v>69</v>
      </c>
      <c r="AS672" s="1" t="s">
        <v>69</v>
      </c>
      <c r="AT672" s="1" t="s">
        <v>69</v>
      </c>
      <c r="AU672" s="1" t="s">
        <v>69</v>
      </c>
      <c r="AV672" s="1" t="s">
        <v>69</v>
      </c>
      <c r="AW672" s="1" t="s">
        <v>70</v>
      </c>
      <c r="AX672" s="1" t="s">
        <v>69</v>
      </c>
      <c r="AY672" s="1" t="s">
        <v>69</v>
      </c>
      <c r="AZ672" s="1" t="s">
        <v>69</v>
      </c>
      <c r="BA672" s="1" t="s">
        <v>69</v>
      </c>
      <c r="BB672" s="1" t="s">
        <v>69</v>
      </c>
      <c r="BC672" s="1" t="s">
        <v>69</v>
      </c>
      <c r="BD672" s="1" t="s">
        <v>69</v>
      </c>
      <c r="BE672" s="1" t="s">
        <v>70</v>
      </c>
      <c r="BF672" s="1" t="s">
        <v>69</v>
      </c>
      <c r="BG672" s="3">
        <v>42909.55486111111</v>
      </c>
    </row>
    <row r="673">
      <c r="A673" s="1">
        <v>1018134.0</v>
      </c>
      <c r="B673" s="1" t="s">
        <v>3720</v>
      </c>
      <c r="D673" s="2" t="s">
        <v>3721</v>
      </c>
      <c r="H673" s="1" t="s">
        <v>3722</v>
      </c>
      <c r="I673" s="1" t="s">
        <v>3723</v>
      </c>
      <c r="J673" s="1" t="s">
        <v>425</v>
      </c>
      <c r="K673" s="1" t="s">
        <v>211</v>
      </c>
      <c r="L673" s="1">
        <v>33432.0</v>
      </c>
      <c r="M673" s="1" t="s">
        <v>3724</v>
      </c>
      <c r="N673" s="1" t="s">
        <v>603</v>
      </c>
      <c r="U673" s="1">
        <v>-80.086151</v>
      </c>
      <c r="V673" s="1">
        <v>26.345976</v>
      </c>
      <c r="X673" s="1" t="s">
        <v>69</v>
      </c>
      <c r="Y673" s="1" t="s">
        <v>70</v>
      </c>
      <c r="Z673" s="1" t="s">
        <v>70</v>
      </c>
      <c r="AA673" s="1" t="s">
        <v>70</v>
      </c>
      <c r="AB673" s="1" t="s">
        <v>70</v>
      </c>
      <c r="AC673" s="1" t="s">
        <v>80</v>
      </c>
      <c r="AD673" s="1" t="s">
        <v>69</v>
      </c>
      <c r="AE673" s="1" t="s">
        <v>69</v>
      </c>
      <c r="AF673" s="1" t="s">
        <v>69</v>
      </c>
      <c r="AG673" s="1" t="s">
        <v>69</v>
      </c>
      <c r="AH673" s="1" t="s">
        <v>69</v>
      </c>
      <c r="AI673" s="1" t="s">
        <v>69</v>
      </c>
      <c r="AJ673" s="1" t="s">
        <v>69</v>
      </c>
      <c r="AK673" s="1" t="s">
        <v>69</v>
      </c>
      <c r="AL673" s="1" t="s">
        <v>69</v>
      </c>
      <c r="AM673" s="1" t="s">
        <v>69</v>
      </c>
      <c r="AN673" s="1" t="s">
        <v>69</v>
      </c>
      <c r="AO673" s="1" t="s">
        <v>70</v>
      </c>
      <c r="AP673" s="1" t="s">
        <v>70</v>
      </c>
      <c r="AQ673" s="1" t="s">
        <v>69</v>
      </c>
      <c r="AR673" s="1" t="s">
        <v>69</v>
      </c>
      <c r="AS673" s="1" t="s">
        <v>70</v>
      </c>
      <c r="AT673" s="1" t="s">
        <v>69</v>
      </c>
      <c r="AU673" s="1" t="s">
        <v>69</v>
      </c>
      <c r="AV673" s="1" t="s">
        <v>69</v>
      </c>
      <c r="AW673" s="1" t="s">
        <v>70</v>
      </c>
      <c r="AX673" s="1" t="s">
        <v>69</v>
      </c>
      <c r="AY673" s="1" t="s">
        <v>69</v>
      </c>
      <c r="AZ673" s="1" t="s">
        <v>69</v>
      </c>
      <c r="BA673" s="1" t="s">
        <v>69</v>
      </c>
      <c r="BB673" s="1" t="s">
        <v>70</v>
      </c>
      <c r="BC673" s="1" t="s">
        <v>69</v>
      </c>
      <c r="BD673" s="1" t="s">
        <v>69</v>
      </c>
      <c r="BE673" s="1" t="s">
        <v>70</v>
      </c>
      <c r="BF673" s="1" t="s">
        <v>69</v>
      </c>
      <c r="BG673" s="3">
        <v>42906.55694444444</v>
      </c>
    </row>
    <row r="674">
      <c r="A674" s="1">
        <v>1006683.0</v>
      </c>
      <c r="B674" s="1" t="s">
        <v>3725</v>
      </c>
      <c r="C674" s="2" t="s">
        <v>3726</v>
      </c>
      <c r="D674" s="2" t="s">
        <v>3727</v>
      </c>
      <c r="H674" s="1" t="s">
        <v>3728</v>
      </c>
      <c r="I674" s="1" t="s">
        <v>3729</v>
      </c>
      <c r="J674" s="1" t="s">
        <v>2851</v>
      </c>
      <c r="K674" s="1" t="s">
        <v>1256</v>
      </c>
      <c r="L674" s="1">
        <v>59715.0</v>
      </c>
      <c r="U674" s="1">
        <v>-111.031</v>
      </c>
      <c r="V674" s="1">
        <v>45.675201</v>
      </c>
      <c r="X674" s="1" t="s">
        <v>70</v>
      </c>
      <c r="Y674" s="1" t="s">
        <v>70</v>
      </c>
      <c r="Z674" s="1" t="s">
        <v>70</v>
      </c>
      <c r="AA674" s="1" t="s">
        <v>70</v>
      </c>
      <c r="AB674" s="1" t="s">
        <v>70</v>
      </c>
      <c r="AC674" s="1" t="s">
        <v>80</v>
      </c>
      <c r="BG674" s="6">
        <v>40287.56458333333</v>
      </c>
    </row>
    <row r="675">
      <c r="A675" s="1">
        <v>1018313.0</v>
      </c>
      <c r="B675" s="1" t="s">
        <v>3730</v>
      </c>
      <c r="C675" s="2" t="s">
        <v>3731</v>
      </c>
      <c r="D675" s="1" t="s">
        <v>3732</v>
      </c>
      <c r="E675" s="1" t="s">
        <v>3732</v>
      </c>
      <c r="H675" s="1" t="s">
        <v>3733</v>
      </c>
      <c r="I675" s="1" t="s">
        <v>3734</v>
      </c>
      <c r="J675" s="1" t="s">
        <v>564</v>
      </c>
      <c r="K675" s="1" t="s">
        <v>1088</v>
      </c>
      <c r="L675" s="1">
        <v>83702.0</v>
      </c>
      <c r="M675" s="1" t="s">
        <v>3735</v>
      </c>
      <c r="N675" s="1" t="s">
        <v>79</v>
      </c>
      <c r="U675" s="1">
        <v>-116.44408</v>
      </c>
      <c r="V675" s="1">
        <v>43.532955</v>
      </c>
      <c r="X675" s="1" t="s">
        <v>69</v>
      </c>
      <c r="Y675" s="1" t="s">
        <v>70</v>
      </c>
      <c r="Z675" s="1" t="s">
        <v>70</v>
      </c>
      <c r="AA675" s="1" t="s">
        <v>70</v>
      </c>
      <c r="AB675" s="1" t="s">
        <v>69</v>
      </c>
      <c r="AC675" s="1" t="s">
        <v>69</v>
      </c>
      <c r="AD675" s="1" t="s">
        <v>69</v>
      </c>
      <c r="AE675" s="1" t="s">
        <v>69</v>
      </c>
      <c r="AF675" s="1" t="s">
        <v>70</v>
      </c>
      <c r="AG675" s="1" t="s">
        <v>69</v>
      </c>
      <c r="AH675" s="1" t="s">
        <v>69</v>
      </c>
      <c r="AI675" s="1" t="s">
        <v>69</v>
      </c>
      <c r="AJ675" s="1" t="s">
        <v>69</v>
      </c>
      <c r="AK675" s="1" t="s">
        <v>69</v>
      </c>
      <c r="AL675" s="1" t="s">
        <v>69</v>
      </c>
      <c r="AM675" s="1" t="s">
        <v>69</v>
      </c>
      <c r="AN675" s="1" t="s">
        <v>70</v>
      </c>
      <c r="AO675" s="1" t="s">
        <v>69</v>
      </c>
      <c r="AP675" s="1" t="s">
        <v>70</v>
      </c>
      <c r="AQ675" s="1" t="s">
        <v>69</v>
      </c>
      <c r="AR675" s="1" t="s">
        <v>69</v>
      </c>
      <c r="AS675" s="1" t="s">
        <v>69</v>
      </c>
      <c r="AT675" s="1" t="s">
        <v>69</v>
      </c>
      <c r="AU675" s="1" t="s">
        <v>69</v>
      </c>
      <c r="AV675" s="1" t="s">
        <v>70</v>
      </c>
      <c r="AW675" s="1" t="s">
        <v>69</v>
      </c>
      <c r="AX675" s="1" t="s">
        <v>69</v>
      </c>
      <c r="AY675" s="1" t="s">
        <v>70</v>
      </c>
      <c r="AZ675" s="1" t="s">
        <v>69</v>
      </c>
      <c r="BA675" s="1" t="s">
        <v>69</v>
      </c>
      <c r="BB675" s="1" t="s">
        <v>69</v>
      </c>
      <c r="BC675" s="1" t="s">
        <v>69</v>
      </c>
      <c r="BD675" s="1" t="s">
        <v>70</v>
      </c>
      <c r="BE675" s="1" t="s">
        <v>70</v>
      </c>
      <c r="BF675" s="1" t="s">
        <v>69</v>
      </c>
      <c r="BG675" s="3">
        <v>43307.71597222222</v>
      </c>
    </row>
    <row r="676">
      <c r="A676" s="1">
        <v>1018316.0</v>
      </c>
      <c r="B676" s="1" t="s">
        <v>3732</v>
      </c>
      <c r="C676" s="2" t="s">
        <v>3736</v>
      </c>
      <c r="D676" s="1" t="s">
        <v>3732</v>
      </c>
      <c r="E676" s="1" t="s">
        <v>3732</v>
      </c>
      <c r="H676" s="1" t="s">
        <v>3737</v>
      </c>
      <c r="I676" s="1" t="s">
        <v>3734</v>
      </c>
      <c r="J676" s="1" t="s">
        <v>564</v>
      </c>
      <c r="K676" s="1" t="s">
        <v>1088</v>
      </c>
      <c r="L676" s="1">
        <v>83702.0</v>
      </c>
      <c r="M676" s="1" t="s">
        <v>3738</v>
      </c>
      <c r="N676" s="1" t="s">
        <v>372</v>
      </c>
      <c r="U676" s="1">
        <v>-116.19193</v>
      </c>
      <c r="V676" s="1">
        <v>43.607979</v>
      </c>
      <c r="X676" s="1" t="s">
        <v>69</v>
      </c>
      <c r="Y676" s="1" t="s">
        <v>70</v>
      </c>
      <c r="Z676" s="1" t="s">
        <v>70</v>
      </c>
      <c r="AA676" s="1" t="s">
        <v>70</v>
      </c>
      <c r="AB676" s="1" t="s">
        <v>69</v>
      </c>
      <c r="AC676" s="1" t="s">
        <v>69</v>
      </c>
      <c r="AD676" s="1" t="s">
        <v>69</v>
      </c>
      <c r="AE676" s="1" t="s">
        <v>69</v>
      </c>
      <c r="AF676" s="1" t="s">
        <v>69</v>
      </c>
      <c r="AG676" s="1" t="s">
        <v>70</v>
      </c>
      <c r="AH676" s="1" t="s">
        <v>69</v>
      </c>
      <c r="AI676" s="1" t="s">
        <v>69</v>
      </c>
      <c r="AJ676" s="1" t="s">
        <v>69</v>
      </c>
      <c r="AK676" s="1" t="s">
        <v>69</v>
      </c>
      <c r="AL676" s="1" t="s">
        <v>69</v>
      </c>
      <c r="AM676" s="1" t="s">
        <v>69</v>
      </c>
      <c r="AN676" s="1" t="s">
        <v>69</v>
      </c>
      <c r="AO676" s="1" t="s">
        <v>69</v>
      </c>
      <c r="AP676" s="1" t="s">
        <v>70</v>
      </c>
      <c r="AQ676" s="1" t="s">
        <v>69</v>
      </c>
      <c r="AR676" s="1" t="s">
        <v>70</v>
      </c>
      <c r="AS676" s="1" t="s">
        <v>69</v>
      </c>
      <c r="AT676" s="1" t="s">
        <v>69</v>
      </c>
      <c r="AU676" s="1" t="s">
        <v>69</v>
      </c>
      <c r="AV676" s="1" t="s">
        <v>70</v>
      </c>
      <c r="AW676" s="1" t="s">
        <v>70</v>
      </c>
      <c r="AX676" s="1" t="s">
        <v>69</v>
      </c>
      <c r="AY676" s="1" t="s">
        <v>69</v>
      </c>
      <c r="AZ676" s="1" t="s">
        <v>69</v>
      </c>
      <c r="BA676" s="1" t="s">
        <v>69</v>
      </c>
      <c r="BB676" s="1" t="s">
        <v>69</v>
      </c>
      <c r="BC676" s="1" t="s">
        <v>69</v>
      </c>
      <c r="BD676" s="1" t="s">
        <v>70</v>
      </c>
      <c r="BE676" s="1" t="s">
        <v>70</v>
      </c>
      <c r="BF676" s="1" t="s">
        <v>69</v>
      </c>
      <c r="BG676" s="3">
        <v>43307.722916666666</v>
      </c>
    </row>
    <row r="677">
      <c r="A677" s="1">
        <v>1002866.0</v>
      </c>
      <c r="B677" s="1" t="s">
        <v>3739</v>
      </c>
      <c r="H677" s="1" t="s">
        <v>3740</v>
      </c>
      <c r="I677" s="1" t="s">
        <v>3741</v>
      </c>
      <c r="J677" s="1" t="s">
        <v>3742</v>
      </c>
      <c r="K677" s="1" t="s">
        <v>389</v>
      </c>
      <c r="L677" s="1">
        <v>50440.0</v>
      </c>
      <c r="U677" s="1">
        <v>-93.1185</v>
      </c>
      <c r="V677" s="1">
        <v>43.372799</v>
      </c>
      <c r="X677" s="1" t="s">
        <v>70</v>
      </c>
      <c r="Y677" s="1" t="s">
        <v>70</v>
      </c>
      <c r="Z677" s="1" t="s">
        <v>70</v>
      </c>
      <c r="AA677" s="1" t="s">
        <v>70</v>
      </c>
      <c r="AB677" s="1" t="s">
        <v>70</v>
      </c>
      <c r="AC677" s="1" t="s">
        <v>80</v>
      </c>
      <c r="BG677" s="1">
        <v>2009.0</v>
      </c>
    </row>
    <row r="678">
      <c r="A678" s="1">
        <v>1005231.0</v>
      </c>
      <c r="B678" s="1" t="s">
        <v>3743</v>
      </c>
      <c r="H678" s="1" t="s">
        <v>3744</v>
      </c>
      <c r="I678" s="1" t="s">
        <v>3745</v>
      </c>
      <c r="J678" s="1" t="s">
        <v>3746</v>
      </c>
      <c r="K678" s="1" t="s">
        <v>91</v>
      </c>
      <c r="L678" s="1">
        <v>63764.0</v>
      </c>
      <c r="M678" s="1" t="s">
        <v>2305</v>
      </c>
      <c r="N678" s="1" t="s">
        <v>1851</v>
      </c>
      <c r="U678" s="1">
        <v>-89.979683</v>
      </c>
      <c r="V678" s="1">
        <v>37.301952</v>
      </c>
      <c r="X678" s="1" t="s">
        <v>70</v>
      </c>
      <c r="Y678" s="1" t="s">
        <v>70</v>
      </c>
      <c r="Z678" s="1" t="s">
        <v>70</v>
      </c>
      <c r="AA678" s="1" t="s">
        <v>70</v>
      </c>
      <c r="AB678" s="1" t="s">
        <v>70</v>
      </c>
      <c r="AC678" s="1" t="s">
        <v>80</v>
      </c>
      <c r="AD678" s="1" t="s">
        <v>69</v>
      </c>
      <c r="AE678" s="1" t="s">
        <v>70</v>
      </c>
      <c r="AF678" s="1" t="s">
        <v>69</v>
      </c>
      <c r="AG678" s="1" t="s">
        <v>69</v>
      </c>
      <c r="AH678" s="1" t="s">
        <v>69</v>
      </c>
      <c r="AI678" s="1" t="s">
        <v>70</v>
      </c>
      <c r="AJ678" s="1" t="s">
        <v>69</v>
      </c>
      <c r="AK678" s="1" t="s">
        <v>69</v>
      </c>
      <c r="AL678" s="1" t="s">
        <v>69</v>
      </c>
      <c r="AM678" s="1" t="s">
        <v>69</v>
      </c>
      <c r="AN678" s="1" t="s">
        <v>70</v>
      </c>
      <c r="AO678" s="1" t="s">
        <v>69</v>
      </c>
      <c r="AP678" s="1" t="s">
        <v>69</v>
      </c>
      <c r="AQ678" s="1" t="s">
        <v>70</v>
      </c>
      <c r="AR678" s="1" t="s">
        <v>69</v>
      </c>
      <c r="AS678" s="1" t="s">
        <v>69</v>
      </c>
      <c r="AT678" s="1" t="s">
        <v>69</v>
      </c>
      <c r="AU678" s="1" t="s">
        <v>69</v>
      </c>
      <c r="AV678" s="1" t="s">
        <v>70</v>
      </c>
      <c r="AW678" s="1" t="s">
        <v>70</v>
      </c>
      <c r="AX678" s="1" t="s">
        <v>70</v>
      </c>
      <c r="AY678" s="1" t="s">
        <v>70</v>
      </c>
      <c r="AZ678" s="1" t="s">
        <v>70</v>
      </c>
      <c r="BA678" s="1" t="s">
        <v>70</v>
      </c>
      <c r="BB678" s="1" t="s">
        <v>70</v>
      </c>
      <c r="BC678" s="1" t="s">
        <v>70</v>
      </c>
      <c r="BD678" s="1" t="s">
        <v>70</v>
      </c>
      <c r="BE678" s="1" t="s">
        <v>70</v>
      </c>
      <c r="BF678" s="1" t="s">
        <v>70</v>
      </c>
      <c r="BG678" s="3">
        <v>41065.506944444445</v>
      </c>
    </row>
    <row r="679">
      <c r="A679" s="1">
        <v>1009168.0</v>
      </c>
      <c r="B679" s="1" t="s">
        <v>3747</v>
      </c>
      <c r="C679" s="2" t="s">
        <v>3748</v>
      </c>
      <c r="H679" s="1" t="s">
        <v>3749</v>
      </c>
      <c r="I679" s="1" t="s">
        <v>3750</v>
      </c>
      <c r="K679" s="1" t="s">
        <v>96</v>
      </c>
      <c r="L679" s="1">
        <v>12814.0</v>
      </c>
      <c r="U679" s="1">
        <v>-73.656303</v>
      </c>
      <c r="V679" s="1">
        <v>43.5564</v>
      </c>
      <c r="X679" s="1" t="s">
        <v>69</v>
      </c>
      <c r="Y679" s="1" t="s">
        <v>70</v>
      </c>
      <c r="Z679" s="1" t="s">
        <v>70</v>
      </c>
      <c r="AA679" s="1" t="s">
        <v>70</v>
      </c>
      <c r="AB679" s="1" t="s">
        <v>70</v>
      </c>
      <c r="AC679" s="1" t="s">
        <v>80</v>
      </c>
      <c r="BG679" s="1">
        <v>2013.0</v>
      </c>
    </row>
    <row r="680">
      <c r="A680" s="1">
        <v>1001513.0</v>
      </c>
      <c r="B680" s="1" t="s">
        <v>3751</v>
      </c>
      <c r="H680" s="1" t="s">
        <v>3752</v>
      </c>
      <c r="I680" s="1" t="s">
        <v>3753</v>
      </c>
      <c r="J680" s="1" t="s">
        <v>2371</v>
      </c>
      <c r="K680" s="1" t="s">
        <v>389</v>
      </c>
      <c r="L680" s="1">
        <v>52620.0</v>
      </c>
      <c r="U680" s="1">
        <v>-91.801903</v>
      </c>
      <c r="V680" s="1">
        <v>40.697899</v>
      </c>
      <c r="X680" s="1" t="s">
        <v>70</v>
      </c>
      <c r="Y680" s="1" t="s">
        <v>70</v>
      </c>
      <c r="Z680" s="1" t="s">
        <v>70</v>
      </c>
      <c r="AA680" s="1" t="s">
        <v>70</v>
      </c>
      <c r="AB680" s="1" t="s">
        <v>70</v>
      </c>
      <c r="AC680" s="1" t="s">
        <v>80</v>
      </c>
      <c r="BG680" s="1">
        <v>2009.0</v>
      </c>
    </row>
    <row r="681">
      <c r="A681" s="1">
        <v>1009399.0</v>
      </c>
      <c r="B681" s="1" t="s">
        <v>3754</v>
      </c>
      <c r="C681" s="2" t="s">
        <v>3755</v>
      </c>
      <c r="H681" s="1" t="s">
        <v>3756</v>
      </c>
      <c r="I681" s="1" t="s">
        <v>3757</v>
      </c>
      <c r="K681" s="1" t="s">
        <v>389</v>
      </c>
      <c r="L681" s="1">
        <v>50035.0</v>
      </c>
      <c r="U681" s="1">
        <v>-93.463203</v>
      </c>
      <c r="V681" s="1">
        <v>41.7015</v>
      </c>
      <c r="X681" s="1" t="s">
        <v>69</v>
      </c>
      <c r="Y681" s="1" t="s">
        <v>70</v>
      </c>
      <c r="Z681" s="1" t="s">
        <v>70</v>
      </c>
      <c r="AA681" s="1" t="s">
        <v>70</v>
      </c>
      <c r="AB681" s="1" t="s">
        <v>70</v>
      </c>
      <c r="AC681" s="1" t="s">
        <v>80</v>
      </c>
      <c r="BG681" s="1">
        <v>2013.0</v>
      </c>
    </row>
    <row r="682">
      <c r="A682" s="1">
        <v>1010517.0</v>
      </c>
      <c r="B682" s="1" t="s">
        <v>3758</v>
      </c>
      <c r="C682" s="2" t="s">
        <v>3715</v>
      </c>
      <c r="D682" s="2" t="s">
        <v>3759</v>
      </c>
      <c r="E682" s="1" t="s">
        <v>3760</v>
      </c>
      <c r="H682" s="1" t="s">
        <v>3761</v>
      </c>
      <c r="I682" s="1" t="s">
        <v>3762</v>
      </c>
      <c r="J682" s="1" t="s">
        <v>1039</v>
      </c>
      <c r="K682" s="1" t="s">
        <v>211</v>
      </c>
      <c r="L682" s="1">
        <v>34134.0</v>
      </c>
      <c r="M682" s="1" t="s">
        <v>3763</v>
      </c>
      <c r="N682" s="1" t="s">
        <v>205</v>
      </c>
      <c r="U682" s="1">
        <v>-81.809685</v>
      </c>
      <c r="V682" s="1">
        <v>26.349459</v>
      </c>
      <c r="X682" s="1" t="s">
        <v>69</v>
      </c>
      <c r="Y682" s="1" t="s">
        <v>70</v>
      </c>
      <c r="Z682" s="1" t="s">
        <v>70</v>
      </c>
      <c r="AA682" s="1" t="s">
        <v>70</v>
      </c>
      <c r="AB682" s="1" t="s">
        <v>70</v>
      </c>
      <c r="AC682" s="1" t="s">
        <v>69</v>
      </c>
      <c r="AD682" s="1" t="s">
        <v>69</v>
      </c>
      <c r="AE682" s="1" t="s">
        <v>69</v>
      </c>
      <c r="AF682" s="1" t="s">
        <v>70</v>
      </c>
      <c r="AG682" s="1" t="s">
        <v>69</v>
      </c>
      <c r="AH682" s="1" t="s">
        <v>69</v>
      </c>
      <c r="AI682" s="1" t="s">
        <v>69</v>
      </c>
      <c r="AJ682" s="1" t="s">
        <v>69</v>
      </c>
      <c r="AK682" s="1" t="s">
        <v>69</v>
      </c>
      <c r="AL682" s="1" t="s">
        <v>69</v>
      </c>
      <c r="AM682" s="1" t="s">
        <v>69</v>
      </c>
      <c r="AN682" s="1" t="s">
        <v>69</v>
      </c>
      <c r="AO682" s="1" t="s">
        <v>69</v>
      </c>
      <c r="AP682" s="1" t="s">
        <v>70</v>
      </c>
      <c r="AQ682" s="1" t="s">
        <v>69</v>
      </c>
      <c r="AR682" s="1" t="s">
        <v>69</v>
      </c>
      <c r="AS682" s="1" t="s">
        <v>69</v>
      </c>
      <c r="AT682" s="1" t="s">
        <v>69</v>
      </c>
      <c r="AU682" s="1" t="s">
        <v>69</v>
      </c>
      <c r="AV682" s="1" t="s">
        <v>69</v>
      </c>
      <c r="AW682" s="1" t="s">
        <v>70</v>
      </c>
      <c r="AX682" s="1" t="s">
        <v>69</v>
      </c>
      <c r="AY682" s="1" t="s">
        <v>69</v>
      </c>
      <c r="AZ682" s="1" t="s">
        <v>69</v>
      </c>
      <c r="BA682" s="1" t="s">
        <v>69</v>
      </c>
      <c r="BB682" s="1" t="s">
        <v>69</v>
      </c>
      <c r="BC682" s="1" t="s">
        <v>69</v>
      </c>
      <c r="BD682" s="1" t="s">
        <v>69</v>
      </c>
      <c r="BE682" s="1" t="s">
        <v>70</v>
      </c>
      <c r="BF682" s="1" t="s">
        <v>69</v>
      </c>
      <c r="BG682" s="3">
        <v>42909.524305555555</v>
      </c>
    </row>
    <row r="683">
      <c r="A683" s="1">
        <v>1004185.0</v>
      </c>
      <c r="B683" s="1" t="s">
        <v>3764</v>
      </c>
      <c r="C683" s="2" t="s">
        <v>3765</v>
      </c>
      <c r="H683" s="1" t="s">
        <v>3766</v>
      </c>
      <c r="I683" s="1" t="s">
        <v>3762</v>
      </c>
      <c r="J683" s="1" t="s">
        <v>1039</v>
      </c>
      <c r="K683" s="1" t="s">
        <v>211</v>
      </c>
      <c r="L683" s="1">
        <v>34135.0</v>
      </c>
      <c r="M683" s="1" t="s">
        <v>3767</v>
      </c>
      <c r="N683" s="1" t="s">
        <v>3768</v>
      </c>
      <c r="U683" s="1">
        <v>-81.779297</v>
      </c>
      <c r="V683" s="1">
        <v>26.341101</v>
      </c>
      <c r="W683" s="1" t="s">
        <v>392</v>
      </c>
      <c r="X683" s="1" t="s">
        <v>70</v>
      </c>
      <c r="Y683" s="1" t="s">
        <v>70</v>
      </c>
      <c r="Z683" s="1" t="s">
        <v>70</v>
      </c>
      <c r="AA683" s="1" t="s">
        <v>70</v>
      </c>
      <c r="AB683" s="1" t="s">
        <v>70</v>
      </c>
      <c r="AC683" s="1" t="s">
        <v>80</v>
      </c>
      <c r="AD683" s="1" t="s">
        <v>69</v>
      </c>
      <c r="AE683" s="1" t="s">
        <v>70</v>
      </c>
      <c r="AF683" s="1" t="s">
        <v>70</v>
      </c>
      <c r="AG683" s="1" t="s">
        <v>69</v>
      </c>
      <c r="AH683" s="1" t="s">
        <v>70</v>
      </c>
      <c r="AI683" s="1" t="s">
        <v>69</v>
      </c>
      <c r="AJ683" s="1" t="s">
        <v>70</v>
      </c>
      <c r="AK683" s="1" t="s">
        <v>69</v>
      </c>
      <c r="AL683" s="1" t="s">
        <v>69</v>
      </c>
      <c r="AM683" s="1" t="s">
        <v>69</v>
      </c>
      <c r="AN683" s="1" t="s">
        <v>70</v>
      </c>
      <c r="AO683" s="1" t="s">
        <v>70</v>
      </c>
      <c r="AP683" s="1" t="s">
        <v>70</v>
      </c>
      <c r="AQ683" s="1" t="s">
        <v>70</v>
      </c>
      <c r="AR683" s="1" t="s">
        <v>70</v>
      </c>
      <c r="AS683" s="1" t="s">
        <v>70</v>
      </c>
      <c r="AT683" s="1" t="s">
        <v>70</v>
      </c>
      <c r="AU683" s="1" t="s">
        <v>70</v>
      </c>
      <c r="AV683" s="1" t="s">
        <v>69</v>
      </c>
      <c r="AW683" s="1" t="s">
        <v>70</v>
      </c>
      <c r="AX683" s="1" t="s">
        <v>70</v>
      </c>
      <c r="AY683" s="1" t="s">
        <v>70</v>
      </c>
      <c r="AZ683" s="1" t="s">
        <v>69</v>
      </c>
      <c r="BA683" s="1" t="s">
        <v>70</v>
      </c>
      <c r="BB683" s="1" t="s">
        <v>70</v>
      </c>
      <c r="BC683" s="1" t="s">
        <v>70</v>
      </c>
      <c r="BD683" s="1" t="s">
        <v>70</v>
      </c>
      <c r="BE683" s="1" t="s">
        <v>70</v>
      </c>
      <c r="BF683" s="1" t="s">
        <v>70</v>
      </c>
      <c r="BG683" s="3">
        <v>41452.42222222222</v>
      </c>
    </row>
    <row r="684">
      <c r="A684" s="1">
        <v>1018353.0</v>
      </c>
      <c r="B684" s="1" t="s">
        <v>3769</v>
      </c>
      <c r="C684" s="2" t="s">
        <v>3770</v>
      </c>
      <c r="D684" s="2" t="s">
        <v>3771</v>
      </c>
      <c r="H684" s="1" t="s">
        <v>3772</v>
      </c>
      <c r="I684" s="1" t="s">
        <v>3773</v>
      </c>
      <c r="J684" s="1" t="s">
        <v>3774</v>
      </c>
      <c r="K684" s="1" t="s">
        <v>230</v>
      </c>
      <c r="L684" s="1">
        <v>66012.0</v>
      </c>
      <c r="M684" s="1" t="s">
        <v>1294</v>
      </c>
      <c r="N684" s="1" t="s">
        <v>205</v>
      </c>
      <c r="U684" s="1">
        <v>-94.88353</v>
      </c>
      <c r="V684" s="1">
        <v>39.055672</v>
      </c>
      <c r="X684" s="1" t="s">
        <v>69</v>
      </c>
      <c r="Y684" s="1" t="s">
        <v>70</v>
      </c>
      <c r="Z684" s="1" t="s">
        <v>70</v>
      </c>
      <c r="AA684" s="1" t="s">
        <v>69</v>
      </c>
      <c r="AB684" s="1" t="s">
        <v>69</v>
      </c>
      <c r="AC684" s="1" t="s">
        <v>70</v>
      </c>
      <c r="AD684" s="1" t="s">
        <v>69</v>
      </c>
      <c r="AE684" s="1" t="s">
        <v>69</v>
      </c>
      <c r="AF684" s="1" t="s">
        <v>69</v>
      </c>
      <c r="AG684" s="1" t="s">
        <v>69</v>
      </c>
      <c r="AH684" s="1" t="s">
        <v>69</v>
      </c>
      <c r="AI684" s="1" t="s">
        <v>70</v>
      </c>
      <c r="AJ684" s="1" t="s">
        <v>69</v>
      </c>
      <c r="AK684" s="1" t="s">
        <v>69</v>
      </c>
      <c r="AL684" s="1" t="s">
        <v>69</v>
      </c>
      <c r="AM684" s="1" t="s">
        <v>69</v>
      </c>
      <c r="AN684" s="1" t="s">
        <v>70</v>
      </c>
      <c r="AO684" s="1" t="s">
        <v>69</v>
      </c>
      <c r="AP684" s="1" t="s">
        <v>70</v>
      </c>
      <c r="AQ684" s="1" t="s">
        <v>69</v>
      </c>
      <c r="AR684" s="1" t="s">
        <v>69</v>
      </c>
      <c r="AS684" s="1" t="s">
        <v>69</v>
      </c>
      <c r="AT684" s="1" t="s">
        <v>69</v>
      </c>
      <c r="AU684" s="1" t="s">
        <v>69</v>
      </c>
      <c r="AV684" s="1" t="s">
        <v>69</v>
      </c>
      <c r="AW684" s="1" t="s">
        <v>69</v>
      </c>
      <c r="AX684" s="1" t="s">
        <v>70</v>
      </c>
      <c r="AY684" s="1" t="s">
        <v>70</v>
      </c>
      <c r="AZ684" s="1" t="s">
        <v>69</v>
      </c>
      <c r="BA684" s="1" t="s">
        <v>69</v>
      </c>
      <c r="BB684" s="1" t="s">
        <v>70</v>
      </c>
      <c r="BC684" s="1" t="s">
        <v>70</v>
      </c>
      <c r="BD684" s="1" t="s">
        <v>70</v>
      </c>
      <c r="BE684" s="1" t="s">
        <v>70</v>
      </c>
      <c r="BF684" s="1" t="s">
        <v>70</v>
      </c>
      <c r="BG684" s="3">
        <v>42908.65902777778</v>
      </c>
    </row>
    <row r="685">
      <c r="A685" s="1">
        <v>1001840.0</v>
      </c>
      <c r="B685" s="1" t="s">
        <v>3775</v>
      </c>
      <c r="C685" s="2" t="s">
        <v>3776</v>
      </c>
      <c r="D685" s="2" t="s">
        <v>3777</v>
      </c>
      <c r="H685" s="1" t="s">
        <v>3778</v>
      </c>
      <c r="I685" s="1" t="s">
        <v>3779</v>
      </c>
      <c r="J685" s="1" t="s">
        <v>3780</v>
      </c>
      <c r="K685" s="1" t="s">
        <v>1088</v>
      </c>
      <c r="L685" s="1">
        <v>83805.0</v>
      </c>
      <c r="M685" s="1" t="s">
        <v>2305</v>
      </c>
      <c r="N685" s="1" t="s">
        <v>3781</v>
      </c>
      <c r="U685" s="1">
        <v>-116.314</v>
      </c>
      <c r="V685" s="1">
        <v>48.696098</v>
      </c>
      <c r="W685" s="1" t="s">
        <v>99</v>
      </c>
      <c r="X685" s="1" t="s">
        <v>70</v>
      </c>
      <c r="Y685" s="1" t="s">
        <v>70</v>
      </c>
      <c r="Z685" s="1" t="s">
        <v>70</v>
      </c>
      <c r="AA685" s="1" t="s">
        <v>70</v>
      </c>
      <c r="AB685" s="1" t="s">
        <v>70</v>
      </c>
      <c r="AC685" s="1" t="s">
        <v>69</v>
      </c>
      <c r="AD685" s="1" t="s">
        <v>69</v>
      </c>
      <c r="AE685" s="1" t="s">
        <v>70</v>
      </c>
      <c r="AF685" s="1" t="s">
        <v>69</v>
      </c>
      <c r="AG685" s="1" t="s">
        <v>69</v>
      </c>
      <c r="AH685" s="1" t="s">
        <v>70</v>
      </c>
      <c r="AI685" s="1" t="s">
        <v>70</v>
      </c>
      <c r="AJ685" s="1" t="s">
        <v>69</v>
      </c>
      <c r="AK685" s="1" t="s">
        <v>69</v>
      </c>
      <c r="AL685" s="1" t="s">
        <v>69</v>
      </c>
      <c r="AM685" s="1" t="s">
        <v>69</v>
      </c>
      <c r="AN685" s="1" t="s">
        <v>70</v>
      </c>
      <c r="AO685" s="1" t="s">
        <v>70</v>
      </c>
      <c r="AP685" s="1" t="s">
        <v>70</v>
      </c>
      <c r="AQ685" s="1" t="s">
        <v>70</v>
      </c>
      <c r="AR685" s="1" t="s">
        <v>69</v>
      </c>
      <c r="AS685" s="1" t="s">
        <v>70</v>
      </c>
      <c r="AT685" s="1" t="s">
        <v>69</v>
      </c>
      <c r="AU685" s="1" t="s">
        <v>69</v>
      </c>
      <c r="AV685" s="1" t="s">
        <v>70</v>
      </c>
      <c r="AW685" s="1" t="s">
        <v>70</v>
      </c>
      <c r="AX685" s="1" t="s">
        <v>70</v>
      </c>
      <c r="AY685" s="1" t="s">
        <v>70</v>
      </c>
      <c r="AZ685" s="1" t="s">
        <v>70</v>
      </c>
      <c r="BA685" s="1" t="s">
        <v>70</v>
      </c>
      <c r="BB685" s="1" t="s">
        <v>70</v>
      </c>
      <c r="BC685" s="1" t="s">
        <v>70</v>
      </c>
      <c r="BD685" s="1" t="s">
        <v>70</v>
      </c>
      <c r="BE685" s="1" t="s">
        <v>70</v>
      </c>
      <c r="BF685" s="1" t="s">
        <v>70</v>
      </c>
      <c r="BG685" s="3">
        <v>40652.03680555556</v>
      </c>
    </row>
    <row r="686">
      <c r="A686" s="1">
        <v>1003632.0</v>
      </c>
      <c r="B686" s="1" t="s">
        <v>3782</v>
      </c>
      <c r="C686" s="2" t="s">
        <v>3783</v>
      </c>
      <c r="D686" s="2" t="s">
        <v>3784</v>
      </c>
      <c r="H686" s="1" t="s">
        <v>3785</v>
      </c>
      <c r="I686" s="1" t="s">
        <v>764</v>
      </c>
      <c r="J686" s="1" t="s">
        <v>2996</v>
      </c>
      <c r="K686" s="1" t="s">
        <v>582</v>
      </c>
      <c r="L686" s="1">
        <v>41005.0</v>
      </c>
      <c r="M686" s="1" t="s">
        <v>3786</v>
      </c>
      <c r="N686" s="1" t="s">
        <v>1978</v>
      </c>
      <c r="U686" s="1">
        <v>-84.69931</v>
      </c>
      <c r="V686" s="1">
        <v>39.020084</v>
      </c>
      <c r="X686" s="1" t="s">
        <v>69</v>
      </c>
      <c r="Y686" s="1" t="s">
        <v>69</v>
      </c>
      <c r="Z686" s="1" t="s">
        <v>70</v>
      </c>
      <c r="AA686" s="1" t="s">
        <v>70</v>
      </c>
      <c r="AB686" s="1" t="s">
        <v>70</v>
      </c>
      <c r="AC686" s="1" t="s">
        <v>69</v>
      </c>
      <c r="AD686" s="1" t="s">
        <v>69</v>
      </c>
      <c r="AE686" s="1" t="s">
        <v>69</v>
      </c>
      <c r="AF686" s="1" t="s">
        <v>70</v>
      </c>
      <c r="AG686" s="1" t="s">
        <v>69</v>
      </c>
      <c r="AH686" s="1" t="s">
        <v>69</v>
      </c>
      <c r="AI686" s="1" t="s">
        <v>70</v>
      </c>
      <c r="AJ686" s="1" t="s">
        <v>69</v>
      </c>
      <c r="AK686" s="1" t="s">
        <v>69</v>
      </c>
      <c r="AL686" s="1" t="s">
        <v>69</v>
      </c>
      <c r="AM686" s="1" t="s">
        <v>69</v>
      </c>
      <c r="AN686" s="1" t="s">
        <v>70</v>
      </c>
      <c r="AO686" s="1" t="s">
        <v>69</v>
      </c>
      <c r="AP686" s="1" t="s">
        <v>70</v>
      </c>
      <c r="AQ686" s="1" t="s">
        <v>70</v>
      </c>
      <c r="AR686" s="1" t="s">
        <v>69</v>
      </c>
      <c r="AS686" s="1" t="s">
        <v>70</v>
      </c>
      <c r="AT686" s="1" t="s">
        <v>70</v>
      </c>
      <c r="AU686" s="1" t="s">
        <v>69</v>
      </c>
      <c r="AV686" s="1" t="s">
        <v>69</v>
      </c>
      <c r="AW686" s="1" t="s">
        <v>70</v>
      </c>
      <c r="AX686" s="1" t="s">
        <v>70</v>
      </c>
      <c r="AY686" s="1" t="s">
        <v>70</v>
      </c>
      <c r="AZ686" s="1" t="s">
        <v>69</v>
      </c>
      <c r="BA686" s="1" t="s">
        <v>70</v>
      </c>
      <c r="BB686" s="1" t="s">
        <v>70</v>
      </c>
      <c r="BC686" s="1" t="s">
        <v>70</v>
      </c>
      <c r="BD686" s="1" t="s">
        <v>70</v>
      </c>
      <c r="BE686" s="1" t="s">
        <v>70</v>
      </c>
      <c r="BF686" s="1" t="s">
        <v>70</v>
      </c>
      <c r="BG686" s="3">
        <v>43307.66388888889</v>
      </c>
    </row>
    <row r="687">
      <c r="A687" s="1">
        <v>1005874.0</v>
      </c>
      <c r="B687" s="1" t="s">
        <v>3782</v>
      </c>
      <c r="C687" s="2" t="s">
        <v>3787</v>
      </c>
      <c r="H687" s="1" t="s">
        <v>3788</v>
      </c>
      <c r="I687" s="1" t="s">
        <v>3235</v>
      </c>
      <c r="J687" s="1" t="s">
        <v>2996</v>
      </c>
      <c r="K687" s="1" t="s">
        <v>1630</v>
      </c>
      <c r="L687" s="1">
        <v>72602.0</v>
      </c>
      <c r="U687" s="1">
        <v>-93.107903</v>
      </c>
      <c r="V687" s="1">
        <v>36.2304</v>
      </c>
      <c r="X687" s="1" t="s">
        <v>70</v>
      </c>
      <c r="Y687" s="1" t="s">
        <v>70</v>
      </c>
      <c r="Z687" s="1" t="s">
        <v>70</v>
      </c>
      <c r="AA687" s="1" t="s">
        <v>70</v>
      </c>
      <c r="AB687" s="1" t="s">
        <v>70</v>
      </c>
      <c r="AC687" s="1" t="s">
        <v>80</v>
      </c>
      <c r="BG687" s="1">
        <v>2009.0</v>
      </c>
    </row>
    <row r="688">
      <c r="A688" s="1">
        <v>1011796.0</v>
      </c>
      <c r="B688" s="1" t="s">
        <v>3782</v>
      </c>
      <c r="C688" s="2" t="s">
        <v>3789</v>
      </c>
      <c r="H688" s="1" t="s">
        <v>3790</v>
      </c>
      <c r="I688" s="1" t="s">
        <v>580</v>
      </c>
      <c r="J688" s="1" t="s">
        <v>2996</v>
      </c>
      <c r="K688" s="1" t="s">
        <v>91</v>
      </c>
      <c r="L688" s="1">
        <v>65203.0</v>
      </c>
      <c r="M688" s="1" t="s">
        <v>3791</v>
      </c>
      <c r="N688" s="1" t="s">
        <v>205</v>
      </c>
      <c r="U688" s="1">
        <v>-92.372116</v>
      </c>
      <c r="V688" s="1">
        <v>38.963623</v>
      </c>
      <c r="X688" s="1" t="s">
        <v>69</v>
      </c>
      <c r="Y688" s="1" t="s">
        <v>70</v>
      </c>
      <c r="Z688" s="1" t="s">
        <v>70</v>
      </c>
      <c r="AA688" s="1" t="s">
        <v>70</v>
      </c>
      <c r="AB688" s="1" t="s">
        <v>69</v>
      </c>
      <c r="AC688" s="1" t="s">
        <v>70</v>
      </c>
      <c r="AD688" s="1" t="s">
        <v>69</v>
      </c>
      <c r="AE688" s="1" t="s">
        <v>70</v>
      </c>
      <c r="AF688" s="1" t="s">
        <v>69</v>
      </c>
      <c r="AG688" s="1" t="s">
        <v>70</v>
      </c>
      <c r="AH688" s="1" t="s">
        <v>69</v>
      </c>
      <c r="AI688" s="1" t="s">
        <v>70</v>
      </c>
      <c r="AJ688" s="1" t="s">
        <v>70</v>
      </c>
      <c r="AK688" s="1" t="s">
        <v>69</v>
      </c>
      <c r="AL688" s="1" t="s">
        <v>69</v>
      </c>
      <c r="AM688" s="1" t="s">
        <v>69</v>
      </c>
      <c r="AN688" s="1" t="s">
        <v>70</v>
      </c>
      <c r="AO688" s="1" t="s">
        <v>70</v>
      </c>
      <c r="AP688" s="1" t="s">
        <v>70</v>
      </c>
      <c r="AQ688" s="1" t="s">
        <v>70</v>
      </c>
      <c r="AR688" s="1" t="s">
        <v>69</v>
      </c>
      <c r="AS688" s="1" t="s">
        <v>70</v>
      </c>
      <c r="AT688" s="1" t="s">
        <v>70</v>
      </c>
      <c r="AU688" s="1" t="s">
        <v>70</v>
      </c>
      <c r="AV688" s="1" t="s">
        <v>70</v>
      </c>
      <c r="AW688" s="1" t="s">
        <v>70</v>
      </c>
      <c r="AX688" s="1" t="s">
        <v>70</v>
      </c>
      <c r="AY688" s="1" t="s">
        <v>70</v>
      </c>
      <c r="AZ688" s="1" t="s">
        <v>69</v>
      </c>
      <c r="BA688" s="1" t="s">
        <v>70</v>
      </c>
      <c r="BB688" s="1" t="s">
        <v>70</v>
      </c>
      <c r="BC688" s="1" t="s">
        <v>70</v>
      </c>
      <c r="BD688" s="1" t="s">
        <v>70</v>
      </c>
      <c r="BE688" s="1" t="s">
        <v>70</v>
      </c>
      <c r="BF688" s="1" t="s">
        <v>70</v>
      </c>
      <c r="BG688" s="3">
        <v>42434.006944444445</v>
      </c>
    </row>
    <row r="689">
      <c r="A689" s="1">
        <v>1006833.0</v>
      </c>
      <c r="B689" s="1" t="s">
        <v>3792</v>
      </c>
      <c r="C689" s="2" t="s">
        <v>3793</v>
      </c>
      <c r="H689" s="1" t="s">
        <v>3794</v>
      </c>
      <c r="I689" s="1" t="s">
        <v>2996</v>
      </c>
      <c r="J689" s="1" t="s">
        <v>2996</v>
      </c>
      <c r="K689" s="1" t="s">
        <v>389</v>
      </c>
      <c r="L689" s="1">
        <v>50036.0</v>
      </c>
      <c r="M689" s="1" t="s">
        <v>3795</v>
      </c>
      <c r="N689" s="1" t="s">
        <v>384</v>
      </c>
      <c r="U689" s="1">
        <v>-93.879684</v>
      </c>
      <c r="V689" s="1">
        <v>42.062725</v>
      </c>
      <c r="X689" s="1" t="s">
        <v>69</v>
      </c>
      <c r="Y689" s="1" t="s">
        <v>69</v>
      </c>
      <c r="Z689" s="1" t="s">
        <v>69</v>
      </c>
      <c r="AA689" s="1" t="s">
        <v>69</v>
      </c>
      <c r="AB689" s="1" t="s">
        <v>69</v>
      </c>
      <c r="AC689" s="1" t="s">
        <v>80</v>
      </c>
      <c r="AD689" s="1" t="s">
        <v>69</v>
      </c>
      <c r="AE689" s="1" t="s">
        <v>70</v>
      </c>
      <c r="AF689" s="1" t="s">
        <v>69</v>
      </c>
      <c r="AG689" s="1" t="s">
        <v>70</v>
      </c>
      <c r="AH689" s="1" t="s">
        <v>69</v>
      </c>
      <c r="AI689" s="1" t="s">
        <v>70</v>
      </c>
      <c r="AJ689" s="1" t="s">
        <v>69</v>
      </c>
      <c r="AK689" s="1" t="s">
        <v>69</v>
      </c>
      <c r="AL689" s="1" t="s">
        <v>69</v>
      </c>
      <c r="AM689" s="1" t="s">
        <v>69</v>
      </c>
      <c r="AN689" s="1" t="s">
        <v>70</v>
      </c>
      <c r="AO689" s="1" t="s">
        <v>70</v>
      </c>
      <c r="AP689" s="1" t="s">
        <v>70</v>
      </c>
      <c r="AQ689" s="1" t="s">
        <v>70</v>
      </c>
      <c r="AR689" s="1" t="s">
        <v>69</v>
      </c>
      <c r="AS689" s="1" t="s">
        <v>70</v>
      </c>
      <c r="AT689" s="1" t="s">
        <v>69</v>
      </c>
      <c r="AU689" s="1" t="s">
        <v>69</v>
      </c>
      <c r="AV689" s="1" t="s">
        <v>70</v>
      </c>
      <c r="AW689" s="1" t="s">
        <v>69</v>
      </c>
      <c r="AX689" s="1" t="s">
        <v>70</v>
      </c>
      <c r="AY689" s="1" t="s">
        <v>70</v>
      </c>
      <c r="AZ689" s="1" t="s">
        <v>69</v>
      </c>
      <c r="BA689" s="1" t="s">
        <v>70</v>
      </c>
      <c r="BB689" s="1" t="s">
        <v>70</v>
      </c>
      <c r="BC689" s="1" t="s">
        <v>69</v>
      </c>
      <c r="BD689" s="1" t="s">
        <v>70</v>
      </c>
      <c r="BE689" s="1" t="s">
        <v>70</v>
      </c>
      <c r="BF689" s="1" t="s">
        <v>70</v>
      </c>
      <c r="BG689" s="3">
        <v>43593.61111111111</v>
      </c>
    </row>
    <row r="690">
      <c r="A690" s="1">
        <v>1012632.0</v>
      </c>
      <c r="B690" s="1" t="s">
        <v>3796</v>
      </c>
      <c r="C690" s="2" t="s">
        <v>3797</v>
      </c>
      <c r="D690" s="2" t="s">
        <v>3798</v>
      </c>
      <c r="E690" s="1" t="s">
        <v>3799</v>
      </c>
      <c r="H690" s="1" t="s">
        <v>3800</v>
      </c>
      <c r="I690" s="1" t="s">
        <v>3801</v>
      </c>
      <c r="J690" s="1" t="s">
        <v>133</v>
      </c>
      <c r="K690" s="1" t="s">
        <v>107</v>
      </c>
      <c r="L690" s="1">
        <v>37659.0</v>
      </c>
      <c r="M690" s="1" t="s">
        <v>224</v>
      </c>
      <c r="N690" s="1" t="s">
        <v>3802</v>
      </c>
      <c r="U690" s="1">
        <v>-82.471977</v>
      </c>
      <c r="V690" s="1">
        <v>36.295273</v>
      </c>
      <c r="X690" s="1" t="s">
        <v>69</v>
      </c>
      <c r="Y690" s="1" t="s">
        <v>70</v>
      </c>
      <c r="Z690" s="1" t="s">
        <v>70</v>
      </c>
      <c r="AA690" s="1" t="s">
        <v>70</v>
      </c>
      <c r="AB690" s="1" t="s">
        <v>69</v>
      </c>
      <c r="AC690" s="1" t="s">
        <v>69</v>
      </c>
      <c r="AD690" s="1" t="s">
        <v>69</v>
      </c>
      <c r="AE690" s="1" t="s">
        <v>69</v>
      </c>
      <c r="AF690" s="1" t="s">
        <v>70</v>
      </c>
      <c r="AG690" s="1" t="s">
        <v>70</v>
      </c>
      <c r="AH690" s="1" t="s">
        <v>69</v>
      </c>
      <c r="AI690" s="1" t="s">
        <v>69</v>
      </c>
      <c r="AJ690" s="1" t="s">
        <v>69</v>
      </c>
      <c r="AK690" s="1" t="s">
        <v>69</v>
      </c>
      <c r="AL690" s="1" t="s">
        <v>69</v>
      </c>
      <c r="AM690" s="1" t="s">
        <v>69</v>
      </c>
      <c r="AN690" s="1" t="s">
        <v>69</v>
      </c>
      <c r="AO690" s="1" t="s">
        <v>69</v>
      </c>
      <c r="AP690" s="1" t="s">
        <v>70</v>
      </c>
      <c r="AQ690" s="1" t="s">
        <v>70</v>
      </c>
      <c r="AR690" s="1" t="s">
        <v>70</v>
      </c>
      <c r="AS690" s="1" t="s">
        <v>69</v>
      </c>
      <c r="AT690" s="1" t="s">
        <v>69</v>
      </c>
      <c r="AU690" s="1" t="s">
        <v>70</v>
      </c>
      <c r="AV690" s="1" t="s">
        <v>70</v>
      </c>
      <c r="AW690" s="1" t="s">
        <v>69</v>
      </c>
      <c r="AX690" s="1" t="s">
        <v>69</v>
      </c>
      <c r="AY690" s="1" t="s">
        <v>70</v>
      </c>
      <c r="AZ690" s="1" t="s">
        <v>69</v>
      </c>
      <c r="BA690" s="1" t="s">
        <v>69</v>
      </c>
      <c r="BB690" s="1" t="s">
        <v>69</v>
      </c>
      <c r="BC690" s="1" t="s">
        <v>69</v>
      </c>
      <c r="BD690" s="1" t="s">
        <v>70</v>
      </c>
      <c r="BE690" s="1" t="s">
        <v>69</v>
      </c>
      <c r="BF690" s="1" t="s">
        <v>70</v>
      </c>
      <c r="BG690" s="3">
        <v>42566.33125</v>
      </c>
    </row>
    <row r="691">
      <c r="A691" s="1">
        <v>1012583.0</v>
      </c>
      <c r="B691" s="1" t="s">
        <v>3803</v>
      </c>
      <c r="C691" s="2" t="s">
        <v>3804</v>
      </c>
      <c r="D691" s="1" t="s">
        <v>3805</v>
      </c>
      <c r="H691" s="1" t="s">
        <v>3806</v>
      </c>
      <c r="I691" s="1" t="s">
        <v>3807</v>
      </c>
      <c r="J691" s="1" t="s">
        <v>3808</v>
      </c>
      <c r="K691" s="1" t="s">
        <v>1630</v>
      </c>
      <c r="L691" s="1">
        <v>72927.0</v>
      </c>
      <c r="N691" s="1" t="s">
        <v>205</v>
      </c>
      <c r="U691" s="1">
        <v>-93.921944</v>
      </c>
      <c r="V691" s="1">
        <v>35.139122</v>
      </c>
      <c r="X691" s="1" t="s">
        <v>69</v>
      </c>
      <c r="Y691" s="1" t="s">
        <v>70</v>
      </c>
      <c r="Z691" s="1" t="s">
        <v>70</v>
      </c>
      <c r="AA691" s="1" t="s">
        <v>70</v>
      </c>
      <c r="AB691" s="1" t="s">
        <v>70</v>
      </c>
      <c r="AC691" s="1" t="s">
        <v>80</v>
      </c>
      <c r="AD691" s="1" t="s">
        <v>69</v>
      </c>
      <c r="AE691" s="1" t="s">
        <v>70</v>
      </c>
      <c r="AF691" s="1" t="s">
        <v>69</v>
      </c>
      <c r="AG691" s="1" t="s">
        <v>69</v>
      </c>
      <c r="AH691" s="1" t="s">
        <v>69</v>
      </c>
      <c r="AI691" s="1" t="s">
        <v>70</v>
      </c>
      <c r="AJ691" s="1" t="s">
        <v>70</v>
      </c>
      <c r="AK691" s="1" t="s">
        <v>69</v>
      </c>
      <c r="AL691" s="1" t="s">
        <v>69</v>
      </c>
      <c r="AM691" s="1" t="s">
        <v>69</v>
      </c>
      <c r="AN691" s="1" t="s">
        <v>70</v>
      </c>
      <c r="AO691" s="1" t="s">
        <v>70</v>
      </c>
      <c r="AP691" s="1" t="s">
        <v>70</v>
      </c>
      <c r="AQ691" s="1" t="s">
        <v>70</v>
      </c>
      <c r="AR691" s="1" t="s">
        <v>69</v>
      </c>
      <c r="AS691" s="1" t="s">
        <v>70</v>
      </c>
      <c r="AT691" s="1" t="s">
        <v>69</v>
      </c>
      <c r="AU691" s="1" t="s">
        <v>69</v>
      </c>
      <c r="AV691" s="1" t="s">
        <v>69</v>
      </c>
      <c r="AW691" s="1" t="s">
        <v>70</v>
      </c>
      <c r="AX691" s="1" t="s">
        <v>70</v>
      </c>
      <c r="AY691" s="1" t="s">
        <v>70</v>
      </c>
      <c r="AZ691" s="1" t="s">
        <v>69</v>
      </c>
      <c r="BA691" s="1" t="s">
        <v>70</v>
      </c>
      <c r="BB691" s="1" t="s">
        <v>70</v>
      </c>
      <c r="BC691" s="1" t="s">
        <v>70</v>
      </c>
      <c r="BD691" s="1" t="s">
        <v>70</v>
      </c>
      <c r="BE691" s="1" t="s">
        <v>70</v>
      </c>
      <c r="BF691" s="1" t="s">
        <v>70</v>
      </c>
      <c r="BG691" s="3">
        <v>42565.572916666664</v>
      </c>
    </row>
    <row r="692">
      <c r="A692" s="1">
        <v>1001144.0</v>
      </c>
      <c r="B692" s="1" t="s">
        <v>3809</v>
      </c>
      <c r="H692" s="1" t="s">
        <v>3810</v>
      </c>
      <c r="I692" s="1" t="s">
        <v>3807</v>
      </c>
      <c r="J692" s="1" t="s">
        <v>3808</v>
      </c>
      <c r="K692" s="1" t="s">
        <v>1630</v>
      </c>
      <c r="L692" s="1">
        <v>72927.0</v>
      </c>
      <c r="U692" s="1">
        <v>-93.851799</v>
      </c>
      <c r="V692" s="1">
        <v>35.147701</v>
      </c>
      <c r="X692" s="1" t="s">
        <v>70</v>
      </c>
      <c r="Y692" s="1" t="s">
        <v>70</v>
      </c>
      <c r="Z692" s="1" t="s">
        <v>70</v>
      </c>
      <c r="AA692" s="1" t="s">
        <v>70</v>
      </c>
      <c r="AB692" s="1" t="s">
        <v>70</v>
      </c>
      <c r="AC692" s="1" t="s">
        <v>80</v>
      </c>
      <c r="BG692" s="1">
        <v>2009.0</v>
      </c>
    </row>
    <row r="693">
      <c r="A693" s="1">
        <v>1018036.0</v>
      </c>
      <c r="B693" s="1" t="s">
        <v>3811</v>
      </c>
      <c r="H693" s="1" t="s">
        <v>3812</v>
      </c>
      <c r="I693" s="1" t="s">
        <v>3813</v>
      </c>
      <c r="J693" s="1" t="s">
        <v>284</v>
      </c>
      <c r="K693" s="1" t="s">
        <v>244</v>
      </c>
      <c r="L693" s="1">
        <v>7005.0</v>
      </c>
      <c r="M693" s="1" t="s">
        <v>3814</v>
      </c>
      <c r="N693" s="1" t="s">
        <v>213</v>
      </c>
      <c r="U693" s="1">
        <v>-74.413353</v>
      </c>
      <c r="V693" s="1">
        <v>40.905689</v>
      </c>
      <c r="X693" s="1" t="s">
        <v>69</v>
      </c>
      <c r="Y693" s="1" t="s">
        <v>70</v>
      </c>
      <c r="Z693" s="1" t="s">
        <v>70</v>
      </c>
      <c r="AA693" s="1" t="s">
        <v>70</v>
      </c>
      <c r="AB693" s="1" t="s">
        <v>69</v>
      </c>
      <c r="AC693" s="1" t="s">
        <v>70</v>
      </c>
      <c r="AD693" s="1" t="s">
        <v>70</v>
      </c>
      <c r="AE693" s="1" t="s">
        <v>70</v>
      </c>
      <c r="AF693" s="1" t="s">
        <v>69</v>
      </c>
      <c r="AG693" s="1" t="s">
        <v>70</v>
      </c>
      <c r="AH693" s="1" t="s">
        <v>70</v>
      </c>
      <c r="AI693" s="1" t="s">
        <v>70</v>
      </c>
      <c r="AJ693" s="1" t="s">
        <v>70</v>
      </c>
      <c r="AK693" s="1" t="s">
        <v>69</v>
      </c>
      <c r="AL693" s="1" t="s">
        <v>70</v>
      </c>
      <c r="AM693" s="1" t="s">
        <v>70</v>
      </c>
      <c r="AN693" s="1" t="s">
        <v>70</v>
      </c>
      <c r="AO693" s="1" t="s">
        <v>70</v>
      </c>
      <c r="AP693" s="1" t="s">
        <v>70</v>
      </c>
      <c r="AQ693" s="1" t="s">
        <v>70</v>
      </c>
      <c r="AR693" s="1" t="s">
        <v>70</v>
      </c>
      <c r="AS693" s="1" t="s">
        <v>70</v>
      </c>
      <c r="AT693" s="1" t="s">
        <v>70</v>
      </c>
      <c r="AU693" s="1" t="s">
        <v>70</v>
      </c>
      <c r="AV693" s="1" t="s">
        <v>70</v>
      </c>
      <c r="AW693" s="1" t="s">
        <v>70</v>
      </c>
      <c r="AX693" s="1" t="s">
        <v>70</v>
      </c>
      <c r="AY693" s="1" t="s">
        <v>70</v>
      </c>
      <c r="AZ693" s="1" t="s">
        <v>69</v>
      </c>
      <c r="BA693" s="1" t="s">
        <v>70</v>
      </c>
      <c r="BB693" s="1" t="s">
        <v>70</v>
      </c>
      <c r="BC693" s="1" t="s">
        <v>70</v>
      </c>
      <c r="BD693" s="1" t="s">
        <v>70</v>
      </c>
      <c r="BE693" s="1" t="s">
        <v>70</v>
      </c>
      <c r="BF693" s="1" t="s">
        <v>70</v>
      </c>
      <c r="BG693" s="3">
        <v>42886.46666666667</v>
      </c>
    </row>
    <row r="694">
      <c r="A694" s="1">
        <v>1001907.0</v>
      </c>
      <c r="B694" s="1" t="s">
        <v>3815</v>
      </c>
      <c r="H694" s="1" t="s">
        <v>3816</v>
      </c>
      <c r="I694" s="1" t="s">
        <v>3817</v>
      </c>
      <c r="J694" s="1" t="s">
        <v>3818</v>
      </c>
      <c r="K694" s="1" t="s">
        <v>656</v>
      </c>
      <c r="L694" s="1">
        <v>95415.0</v>
      </c>
      <c r="M694" s="1" t="s">
        <v>390</v>
      </c>
      <c r="N694" s="1" t="s">
        <v>3819</v>
      </c>
      <c r="U694" s="1">
        <v>-123.368</v>
      </c>
      <c r="V694" s="1">
        <v>39.009102</v>
      </c>
      <c r="W694" s="1" t="s">
        <v>99</v>
      </c>
      <c r="X694" s="1" t="s">
        <v>70</v>
      </c>
      <c r="Y694" s="1" t="s">
        <v>69</v>
      </c>
      <c r="Z694" s="1" t="s">
        <v>70</v>
      </c>
      <c r="AA694" s="1" t="s">
        <v>70</v>
      </c>
      <c r="AB694" s="1" t="s">
        <v>70</v>
      </c>
      <c r="AC694" s="1" t="s">
        <v>69</v>
      </c>
      <c r="AD694" s="1" t="s">
        <v>70</v>
      </c>
      <c r="AE694" s="1" t="s">
        <v>70</v>
      </c>
      <c r="AF694" s="1" t="s">
        <v>69</v>
      </c>
      <c r="AG694" s="1" t="s">
        <v>69</v>
      </c>
      <c r="AH694" s="1" t="s">
        <v>70</v>
      </c>
      <c r="AI694" s="1" t="s">
        <v>70</v>
      </c>
      <c r="AJ694" s="1" t="s">
        <v>69</v>
      </c>
      <c r="AK694" s="1" t="s">
        <v>69</v>
      </c>
      <c r="AL694" s="1" t="s">
        <v>69</v>
      </c>
      <c r="AM694" s="1" t="s">
        <v>69</v>
      </c>
      <c r="AN694" s="1" t="s">
        <v>70</v>
      </c>
      <c r="AO694" s="1" t="s">
        <v>70</v>
      </c>
      <c r="AP694" s="1" t="s">
        <v>70</v>
      </c>
      <c r="AQ694" s="1" t="s">
        <v>69</v>
      </c>
      <c r="AR694" s="1" t="s">
        <v>69</v>
      </c>
      <c r="AS694" s="1" t="s">
        <v>70</v>
      </c>
      <c r="AT694" s="1" t="s">
        <v>69</v>
      </c>
      <c r="AU694" s="1" t="s">
        <v>69</v>
      </c>
      <c r="AV694" s="1" t="s">
        <v>70</v>
      </c>
      <c r="AW694" s="1" t="s">
        <v>70</v>
      </c>
      <c r="AX694" s="1" t="s">
        <v>70</v>
      </c>
      <c r="AY694" s="1" t="s">
        <v>70</v>
      </c>
      <c r="AZ694" s="1" t="s">
        <v>70</v>
      </c>
      <c r="BA694" s="1" t="s">
        <v>70</v>
      </c>
      <c r="BB694" s="1" t="s">
        <v>70</v>
      </c>
      <c r="BC694" s="1" t="s">
        <v>70</v>
      </c>
      <c r="BD694" s="1" t="s">
        <v>70</v>
      </c>
      <c r="BE694" s="1" t="s">
        <v>70</v>
      </c>
      <c r="BF694" s="1" t="s">
        <v>70</v>
      </c>
      <c r="BG694" s="3">
        <v>40646.763194444444</v>
      </c>
    </row>
    <row r="695">
      <c r="A695" s="1">
        <v>1005908.0</v>
      </c>
      <c r="B695" s="1" t="s">
        <v>3820</v>
      </c>
      <c r="C695" s="2" t="s">
        <v>3821</v>
      </c>
      <c r="D695" s="2" t="s">
        <v>3822</v>
      </c>
      <c r="H695" s="1" t="s">
        <v>3823</v>
      </c>
      <c r="I695" s="1" t="s">
        <v>3817</v>
      </c>
      <c r="J695" s="1" t="s">
        <v>528</v>
      </c>
      <c r="K695" s="1" t="s">
        <v>96</v>
      </c>
      <c r="L695" s="1">
        <v>13309.0</v>
      </c>
      <c r="N695" s="1" t="s">
        <v>3824</v>
      </c>
      <c r="U695" s="1">
        <v>-75.344048</v>
      </c>
      <c r="V695" s="1">
        <v>43.481777</v>
      </c>
      <c r="W695" s="1" t="s">
        <v>136</v>
      </c>
      <c r="X695" s="1" t="s">
        <v>70</v>
      </c>
      <c r="Y695" s="1" t="s">
        <v>69</v>
      </c>
      <c r="Z695" s="1" t="s">
        <v>70</v>
      </c>
      <c r="AA695" s="1" t="s">
        <v>69</v>
      </c>
      <c r="AB695" s="1" t="s">
        <v>70</v>
      </c>
      <c r="AC695" s="1" t="s">
        <v>80</v>
      </c>
      <c r="AD695" s="1" t="s">
        <v>69</v>
      </c>
      <c r="AE695" s="1" t="s">
        <v>69</v>
      </c>
      <c r="AF695" s="1" t="s">
        <v>69</v>
      </c>
      <c r="AG695" s="1" t="s">
        <v>69</v>
      </c>
      <c r="AH695" s="1" t="s">
        <v>69</v>
      </c>
      <c r="AI695" s="1" t="s">
        <v>70</v>
      </c>
      <c r="AJ695" s="1" t="s">
        <v>69</v>
      </c>
      <c r="AK695" s="1" t="s">
        <v>69</v>
      </c>
      <c r="AL695" s="1" t="s">
        <v>69</v>
      </c>
      <c r="AM695" s="1" t="s">
        <v>69</v>
      </c>
      <c r="AN695" s="1" t="s">
        <v>69</v>
      </c>
      <c r="AO695" s="1" t="s">
        <v>70</v>
      </c>
      <c r="AP695" s="1" t="s">
        <v>70</v>
      </c>
      <c r="AQ695" s="1" t="s">
        <v>70</v>
      </c>
      <c r="AR695" s="1" t="s">
        <v>69</v>
      </c>
      <c r="AS695" s="1" t="s">
        <v>70</v>
      </c>
      <c r="AT695" s="1" t="s">
        <v>70</v>
      </c>
      <c r="AU695" s="1" t="s">
        <v>69</v>
      </c>
      <c r="AV695" s="1" t="s">
        <v>70</v>
      </c>
      <c r="AW695" s="1" t="s">
        <v>70</v>
      </c>
      <c r="AX695" s="1" t="s">
        <v>70</v>
      </c>
      <c r="AY695" s="1" t="s">
        <v>70</v>
      </c>
      <c r="AZ695" s="1" t="s">
        <v>69</v>
      </c>
      <c r="BA695" s="1" t="s">
        <v>70</v>
      </c>
      <c r="BB695" s="1" t="s">
        <v>70</v>
      </c>
      <c r="BC695" s="1" t="s">
        <v>70</v>
      </c>
      <c r="BD695" s="1" t="s">
        <v>70</v>
      </c>
      <c r="BE695" s="1" t="s">
        <v>70</v>
      </c>
      <c r="BF695" s="1" t="s">
        <v>70</v>
      </c>
      <c r="BG695" s="3">
        <v>41454.708333333336</v>
      </c>
    </row>
    <row r="696">
      <c r="A696" s="1">
        <v>1019318.0</v>
      </c>
      <c r="B696" s="1" t="s">
        <v>3825</v>
      </c>
      <c r="C696" s="2" t="s">
        <v>3826</v>
      </c>
      <c r="D696" s="1" t="s">
        <v>3827</v>
      </c>
      <c r="E696" s="1" t="s">
        <v>3828</v>
      </c>
      <c r="H696" s="1" t="s">
        <v>3829</v>
      </c>
      <c r="I696" s="1" t="s">
        <v>3817</v>
      </c>
      <c r="J696" s="1" t="s">
        <v>3830</v>
      </c>
      <c r="K696" s="1" t="s">
        <v>91</v>
      </c>
      <c r="L696" s="1">
        <v>65233.0</v>
      </c>
      <c r="M696" s="1" t="s">
        <v>3831</v>
      </c>
      <c r="N696" s="1" t="s">
        <v>205</v>
      </c>
      <c r="U696" s="1">
        <v>-92.741592</v>
      </c>
      <c r="V696" s="1">
        <v>38.955643</v>
      </c>
      <c r="X696" s="1" t="s">
        <v>69</v>
      </c>
      <c r="Y696" s="1" t="s">
        <v>70</v>
      </c>
      <c r="Z696" s="1" t="s">
        <v>70</v>
      </c>
      <c r="AA696" s="1" t="s">
        <v>70</v>
      </c>
      <c r="AB696" s="1" t="s">
        <v>70</v>
      </c>
      <c r="AC696" s="1" t="s">
        <v>80</v>
      </c>
      <c r="AD696" s="1" t="s">
        <v>69</v>
      </c>
      <c r="AE696" s="1" t="s">
        <v>70</v>
      </c>
      <c r="AF696" s="1" t="s">
        <v>69</v>
      </c>
      <c r="AG696" s="1" t="s">
        <v>69</v>
      </c>
      <c r="AH696" s="1" t="s">
        <v>69</v>
      </c>
      <c r="AI696" s="1" t="s">
        <v>70</v>
      </c>
      <c r="AJ696" s="1" t="s">
        <v>69</v>
      </c>
      <c r="AK696" s="1" t="s">
        <v>69</v>
      </c>
      <c r="AL696" s="1" t="s">
        <v>69</v>
      </c>
      <c r="AM696" s="1" t="s">
        <v>69</v>
      </c>
      <c r="AN696" s="1" t="s">
        <v>70</v>
      </c>
      <c r="AO696" s="1" t="s">
        <v>69</v>
      </c>
      <c r="AP696" s="1" t="s">
        <v>70</v>
      </c>
      <c r="AQ696" s="1" t="s">
        <v>70</v>
      </c>
      <c r="AR696" s="1" t="s">
        <v>69</v>
      </c>
      <c r="AS696" s="1" t="s">
        <v>69</v>
      </c>
      <c r="AT696" s="1" t="s">
        <v>70</v>
      </c>
      <c r="AU696" s="1" t="s">
        <v>69</v>
      </c>
      <c r="AV696" s="1" t="s">
        <v>70</v>
      </c>
      <c r="AW696" s="1" t="s">
        <v>70</v>
      </c>
      <c r="AX696" s="1" t="s">
        <v>70</v>
      </c>
      <c r="AY696" s="1" t="s">
        <v>70</v>
      </c>
      <c r="AZ696" s="1" t="s">
        <v>69</v>
      </c>
      <c r="BA696" s="1" t="s">
        <v>70</v>
      </c>
      <c r="BB696" s="1" t="s">
        <v>70</v>
      </c>
      <c r="BC696" s="1" t="s">
        <v>69</v>
      </c>
      <c r="BD696" s="1" t="s">
        <v>70</v>
      </c>
      <c r="BE696" s="1" t="s">
        <v>70</v>
      </c>
      <c r="BF696" s="1" t="s">
        <v>70</v>
      </c>
      <c r="BG696" s="3">
        <v>43416.54305555556</v>
      </c>
    </row>
    <row r="697">
      <c r="A697" s="1">
        <v>1000953.0</v>
      </c>
      <c r="B697" s="1" t="s">
        <v>3832</v>
      </c>
      <c r="C697" s="2" t="s">
        <v>3833</v>
      </c>
      <c r="H697" s="1" t="s">
        <v>3834</v>
      </c>
      <c r="I697" s="1" t="s">
        <v>3835</v>
      </c>
      <c r="J697" s="1" t="s">
        <v>310</v>
      </c>
      <c r="K697" s="1" t="s">
        <v>311</v>
      </c>
      <c r="L697" s="1">
        <v>21082.0</v>
      </c>
      <c r="U697" s="1">
        <v>-76.488098</v>
      </c>
      <c r="V697" s="1">
        <v>39.475399</v>
      </c>
      <c r="X697" s="1" t="s">
        <v>70</v>
      </c>
      <c r="Y697" s="1" t="s">
        <v>69</v>
      </c>
      <c r="Z697" s="1" t="s">
        <v>70</v>
      </c>
      <c r="AA697" s="1" t="s">
        <v>69</v>
      </c>
      <c r="AB697" s="1" t="s">
        <v>70</v>
      </c>
      <c r="AC697" s="1" t="s">
        <v>80</v>
      </c>
      <c r="AD697" s="1" t="s">
        <v>69</v>
      </c>
      <c r="AE697" s="1" t="s">
        <v>70</v>
      </c>
      <c r="AF697" s="1" t="s">
        <v>70</v>
      </c>
      <c r="AG697" s="1" t="s">
        <v>70</v>
      </c>
      <c r="AH697" s="1" t="s">
        <v>70</v>
      </c>
      <c r="AI697" s="1" t="s">
        <v>70</v>
      </c>
      <c r="AJ697" s="1" t="s">
        <v>70</v>
      </c>
      <c r="AK697" s="1" t="s">
        <v>69</v>
      </c>
      <c r="AL697" s="1" t="s">
        <v>70</v>
      </c>
      <c r="AM697" s="1" t="s">
        <v>69</v>
      </c>
      <c r="AN697" s="1" t="s">
        <v>70</v>
      </c>
      <c r="AO697" s="1" t="s">
        <v>70</v>
      </c>
      <c r="AP697" s="1" t="s">
        <v>70</v>
      </c>
      <c r="AQ697" s="1" t="s">
        <v>70</v>
      </c>
      <c r="AR697" s="1" t="s">
        <v>69</v>
      </c>
      <c r="AS697" s="1" t="s">
        <v>70</v>
      </c>
      <c r="AT697" s="1" t="s">
        <v>70</v>
      </c>
      <c r="AU697" s="1" t="s">
        <v>70</v>
      </c>
      <c r="AV697" s="1" t="s">
        <v>70</v>
      </c>
      <c r="AW697" s="1" t="s">
        <v>70</v>
      </c>
      <c r="AX697" s="1" t="s">
        <v>70</v>
      </c>
      <c r="AY697" s="1" t="s">
        <v>70</v>
      </c>
      <c r="AZ697" s="1" t="s">
        <v>70</v>
      </c>
      <c r="BA697" s="1" t="s">
        <v>70</v>
      </c>
      <c r="BB697" s="1" t="s">
        <v>70</v>
      </c>
      <c r="BC697" s="1" t="s">
        <v>70</v>
      </c>
      <c r="BD697" s="1" t="s">
        <v>70</v>
      </c>
      <c r="BE697" s="1" t="s">
        <v>70</v>
      </c>
      <c r="BF697" s="1" t="s">
        <v>70</v>
      </c>
      <c r="BG697" s="3">
        <v>40748.40277777778</v>
      </c>
    </row>
    <row r="698">
      <c r="A698" s="1">
        <v>1002672.0</v>
      </c>
      <c r="B698" s="1" t="s">
        <v>3836</v>
      </c>
      <c r="D698" s="2" t="s">
        <v>3837</v>
      </c>
      <c r="H698" s="1" t="s">
        <v>3838</v>
      </c>
      <c r="I698" s="1" t="s">
        <v>3839</v>
      </c>
      <c r="J698" s="1" t="s">
        <v>764</v>
      </c>
      <c r="K698" s="1" t="s">
        <v>244</v>
      </c>
      <c r="L698" s="1">
        <v>8505.0</v>
      </c>
      <c r="M698" s="1" t="s">
        <v>3840</v>
      </c>
      <c r="U698" s="1">
        <v>-74.703018</v>
      </c>
      <c r="V698" s="1">
        <v>40.145687</v>
      </c>
      <c r="W698" s="1" t="s">
        <v>136</v>
      </c>
      <c r="X698" s="1" t="s">
        <v>69</v>
      </c>
      <c r="Y698" s="1" t="s">
        <v>70</v>
      </c>
      <c r="Z698" s="1" t="s">
        <v>70</v>
      </c>
      <c r="AA698" s="1" t="s">
        <v>70</v>
      </c>
      <c r="AB698" s="1" t="s">
        <v>70</v>
      </c>
      <c r="AC698" s="1" t="s">
        <v>80</v>
      </c>
      <c r="BG698" s="3">
        <v>41729.75833333333</v>
      </c>
    </row>
    <row r="699">
      <c r="A699" s="1">
        <v>1001016.0</v>
      </c>
      <c r="B699" s="1" t="s">
        <v>3841</v>
      </c>
      <c r="C699" s="2" t="s">
        <v>3842</v>
      </c>
      <c r="D699" s="2" t="s">
        <v>3843</v>
      </c>
      <c r="H699" s="1" t="s">
        <v>3844</v>
      </c>
      <c r="I699" s="1" t="s">
        <v>3845</v>
      </c>
      <c r="J699" s="1" t="s">
        <v>3846</v>
      </c>
      <c r="K699" s="1" t="s">
        <v>148</v>
      </c>
      <c r="L699" s="1">
        <v>97009.0</v>
      </c>
      <c r="M699" s="1" t="s">
        <v>3847</v>
      </c>
      <c r="N699" s="1" t="s">
        <v>467</v>
      </c>
      <c r="U699" s="1">
        <v>-122.37367</v>
      </c>
      <c r="V699" s="1">
        <v>45.431355</v>
      </c>
      <c r="W699" s="1" t="s">
        <v>99</v>
      </c>
      <c r="X699" s="1" t="s">
        <v>70</v>
      </c>
      <c r="Y699" s="1" t="s">
        <v>70</v>
      </c>
      <c r="Z699" s="1" t="s">
        <v>70</v>
      </c>
      <c r="AA699" s="1" t="s">
        <v>70</v>
      </c>
      <c r="AB699" s="1" t="s">
        <v>70</v>
      </c>
      <c r="AC699" s="1" t="s">
        <v>80</v>
      </c>
      <c r="BG699" s="3">
        <v>41733.91458333333</v>
      </c>
    </row>
    <row r="700">
      <c r="A700" s="1">
        <v>1007073.0</v>
      </c>
      <c r="B700" s="1" t="s">
        <v>3848</v>
      </c>
      <c r="H700" s="1" t="s">
        <v>3849</v>
      </c>
      <c r="I700" s="1" t="s">
        <v>3850</v>
      </c>
      <c r="J700" s="1" t="s">
        <v>3851</v>
      </c>
      <c r="K700" s="1" t="s">
        <v>188</v>
      </c>
      <c r="L700" s="1">
        <v>16412.0</v>
      </c>
      <c r="U700" s="1">
        <v>-80.150703</v>
      </c>
      <c r="V700" s="1">
        <v>41.8923</v>
      </c>
      <c r="X700" s="1" t="s">
        <v>70</v>
      </c>
      <c r="Y700" s="1" t="s">
        <v>70</v>
      </c>
      <c r="Z700" s="1" t="s">
        <v>70</v>
      </c>
      <c r="AA700" s="1" t="s">
        <v>70</v>
      </c>
      <c r="AB700" s="1" t="s">
        <v>70</v>
      </c>
      <c r="AC700" s="1" t="s">
        <v>80</v>
      </c>
      <c r="BG700" s="1">
        <v>2009.0</v>
      </c>
    </row>
    <row r="701">
      <c r="A701" s="1">
        <v>1000101.0</v>
      </c>
      <c r="B701" s="1" t="s">
        <v>3852</v>
      </c>
      <c r="C701" s="2" t="s">
        <v>356</v>
      </c>
      <c r="D701" s="2" t="s">
        <v>2413</v>
      </c>
      <c r="H701" s="1" t="s">
        <v>3853</v>
      </c>
      <c r="I701" s="1" t="s">
        <v>641</v>
      </c>
      <c r="J701" s="1" t="s">
        <v>642</v>
      </c>
      <c r="K701" s="1" t="s">
        <v>96</v>
      </c>
      <c r="L701" s="1">
        <v>11219.0</v>
      </c>
      <c r="M701" s="1" t="s">
        <v>3854</v>
      </c>
      <c r="N701" s="1" t="s">
        <v>3855</v>
      </c>
      <c r="U701" s="1">
        <v>-73.990494</v>
      </c>
      <c r="V701" s="1">
        <v>40.633137</v>
      </c>
      <c r="W701" s="1" t="s">
        <v>136</v>
      </c>
      <c r="X701" s="1" t="s">
        <v>69</v>
      </c>
      <c r="Y701" s="1" t="s">
        <v>69</v>
      </c>
      <c r="Z701" s="1" t="s">
        <v>69</v>
      </c>
      <c r="AA701" s="1" t="s">
        <v>69</v>
      </c>
      <c r="AB701" s="1" t="s">
        <v>69</v>
      </c>
      <c r="AC701" s="1" t="s">
        <v>70</v>
      </c>
      <c r="AD701" s="1" t="s">
        <v>70</v>
      </c>
      <c r="AE701" s="1" t="s">
        <v>70</v>
      </c>
      <c r="AF701" s="1" t="s">
        <v>70</v>
      </c>
      <c r="AG701" s="1" t="s">
        <v>70</v>
      </c>
      <c r="AH701" s="1" t="s">
        <v>70</v>
      </c>
      <c r="AI701" s="1" t="s">
        <v>70</v>
      </c>
      <c r="AJ701" s="1" t="s">
        <v>70</v>
      </c>
      <c r="AK701" s="1" t="s">
        <v>69</v>
      </c>
      <c r="AL701" s="1" t="s">
        <v>70</v>
      </c>
      <c r="AM701" s="1" t="s">
        <v>70</v>
      </c>
      <c r="AN701" s="1" t="s">
        <v>70</v>
      </c>
      <c r="AO701" s="1" t="s">
        <v>70</v>
      </c>
      <c r="AP701" s="1" t="s">
        <v>70</v>
      </c>
      <c r="AQ701" s="1" t="s">
        <v>70</v>
      </c>
      <c r="AR701" s="1" t="s">
        <v>70</v>
      </c>
      <c r="AS701" s="1" t="s">
        <v>70</v>
      </c>
      <c r="AT701" s="1" t="s">
        <v>70</v>
      </c>
      <c r="AU701" s="1" t="s">
        <v>70</v>
      </c>
      <c r="AV701" s="1" t="s">
        <v>70</v>
      </c>
      <c r="AW701" s="1" t="s">
        <v>70</v>
      </c>
      <c r="AX701" s="1" t="s">
        <v>70</v>
      </c>
      <c r="AY701" s="1" t="s">
        <v>70</v>
      </c>
      <c r="AZ701" s="1" t="s">
        <v>69</v>
      </c>
      <c r="BA701" s="1" t="s">
        <v>70</v>
      </c>
      <c r="BB701" s="1" t="s">
        <v>70</v>
      </c>
      <c r="BC701" s="1" t="s">
        <v>70</v>
      </c>
      <c r="BD701" s="1" t="s">
        <v>70</v>
      </c>
      <c r="BE701" s="1" t="s">
        <v>70</v>
      </c>
      <c r="BF701" s="1" t="s">
        <v>70</v>
      </c>
      <c r="BG701" s="3">
        <v>41478.600694444445</v>
      </c>
    </row>
    <row r="702">
      <c r="A702" s="1">
        <v>1000293.0</v>
      </c>
      <c r="B702" s="1" t="s">
        <v>3856</v>
      </c>
      <c r="H702" s="1" t="s">
        <v>3857</v>
      </c>
      <c r="I702" s="1" t="s">
        <v>3858</v>
      </c>
      <c r="J702" s="1" t="s">
        <v>3859</v>
      </c>
      <c r="K702" s="1" t="s">
        <v>656</v>
      </c>
      <c r="L702" s="1">
        <v>92004.0</v>
      </c>
      <c r="U702" s="1">
        <v>-116.378</v>
      </c>
      <c r="V702" s="1">
        <v>33.256599</v>
      </c>
      <c r="X702" s="1" t="s">
        <v>70</v>
      </c>
      <c r="Y702" s="1" t="s">
        <v>70</v>
      </c>
      <c r="Z702" s="1" t="s">
        <v>70</v>
      </c>
      <c r="AA702" s="1" t="s">
        <v>70</v>
      </c>
      <c r="AB702" s="1" t="s">
        <v>70</v>
      </c>
      <c r="AC702" s="1" t="s">
        <v>80</v>
      </c>
      <c r="BG702" s="1">
        <v>2009.0</v>
      </c>
    </row>
    <row r="703">
      <c r="A703" s="1">
        <v>1011061.0</v>
      </c>
      <c r="B703" s="1" t="s">
        <v>3860</v>
      </c>
      <c r="D703" s="1" t="s">
        <v>3860</v>
      </c>
      <c r="H703" s="1" t="s">
        <v>3861</v>
      </c>
      <c r="I703" s="1" t="s">
        <v>3862</v>
      </c>
      <c r="J703" s="1" t="s">
        <v>3863</v>
      </c>
      <c r="K703" s="1" t="s">
        <v>451</v>
      </c>
      <c r="L703" s="1">
        <v>53805.0</v>
      </c>
      <c r="M703" s="1" t="s">
        <v>3864</v>
      </c>
      <c r="N703" s="1" t="s">
        <v>205</v>
      </c>
      <c r="U703" s="1">
        <v>-90.707008</v>
      </c>
      <c r="V703" s="1">
        <v>43.135849</v>
      </c>
      <c r="X703" s="1" t="s">
        <v>69</v>
      </c>
      <c r="Y703" s="1" t="s">
        <v>70</v>
      </c>
      <c r="Z703" s="1" t="s">
        <v>70</v>
      </c>
      <c r="AA703" s="1" t="s">
        <v>70</v>
      </c>
      <c r="AB703" s="1" t="s">
        <v>70</v>
      </c>
      <c r="AC703" s="1" t="s">
        <v>80</v>
      </c>
      <c r="AD703" s="1" t="s">
        <v>69</v>
      </c>
      <c r="AE703" s="1" t="s">
        <v>70</v>
      </c>
      <c r="AF703" s="1" t="s">
        <v>69</v>
      </c>
      <c r="AG703" s="1" t="s">
        <v>69</v>
      </c>
      <c r="AH703" s="1" t="s">
        <v>70</v>
      </c>
      <c r="AI703" s="1" t="s">
        <v>70</v>
      </c>
      <c r="AJ703" s="1" t="s">
        <v>69</v>
      </c>
      <c r="AK703" s="1" t="s">
        <v>69</v>
      </c>
      <c r="AL703" s="1" t="s">
        <v>69</v>
      </c>
      <c r="AM703" s="1" t="s">
        <v>69</v>
      </c>
      <c r="AN703" s="1" t="s">
        <v>69</v>
      </c>
      <c r="AO703" s="1" t="s">
        <v>70</v>
      </c>
      <c r="AP703" s="1" t="s">
        <v>70</v>
      </c>
      <c r="AQ703" s="1" t="s">
        <v>70</v>
      </c>
      <c r="AR703" s="1" t="s">
        <v>70</v>
      </c>
      <c r="AS703" s="1" t="s">
        <v>70</v>
      </c>
      <c r="AT703" s="1" t="s">
        <v>69</v>
      </c>
      <c r="AU703" s="1" t="s">
        <v>70</v>
      </c>
      <c r="AV703" s="1" t="s">
        <v>70</v>
      </c>
      <c r="AW703" s="1" t="s">
        <v>70</v>
      </c>
      <c r="AX703" s="1" t="s">
        <v>69</v>
      </c>
      <c r="AY703" s="1" t="s">
        <v>70</v>
      </c>
      <c r="AZ703" s="1" t="s">
        <v>69</v>
      </c>
      <c r="BA703" s="1" t="s">
        <v>70</v>
      </c>
      <c r="BB703" s="1" t="s">
        <v>70</v>
      </c>
      <c r="BC703" s="1" t="s">
        <v>70</v>
      </c>
      <c r="BD703" s="1" t="s">
        <v>70</v>
      </c>
      <c r="BE703" s="1" t="s">
        <v>70</v>
      </c>
      <c r="BF703" s="1" t="s">
        <v>69</v>
      </c>
      <c r="BG703" s="3">
        <v>42115.0625</v>
      </c>
    </row>
    <row r="704">
      <c r="A704" s="1">
        <v>1012513.0</v>
      </c>
      <c r="B704" s="1" t="s">
        <v>3865</v>
      </c>
      <c r="C704" s="2" t="s">
        <v>3866</v>
      </c>
      <c r="D704" s="2" t="s">
        <v>3867</v>
      </c>
      <c r="G704" s="2" t="s">
        <v>3868</v>
      </c>
      <c r="H704" s="1" t="s">
        <v>3869</v>
      </c>
      <c r="I704" s="1" t="s">
        <v>3870</v>
      </c>
      <c r="J704" s="1" t="s">
        <v>3871</v>
      </c>
      <c r="K704" s="1" t="s">
        <v>785</v>
      </c>
      <c r="L704" s="1">
        <v>76665.0</v>
      </c>
      <c r="M704" s="1" t="s">
        <v>661</v>
      </c>
      <c r="N704" s="1" t="s">
        <v>79</v>
      </c>
      <c r="U704" s="1">
        <v>-97.65731</v>
      </c>
      <c r="V704" s="1">
        <v>31.922802</v>
      </c>
      <c r="X704" s="1" t="s">
        <v>69</v>
      </c>
      <c r="Y704" s="1" t="s">
        <v>70</v>
      </c>
      <c r="Z704" s="1" t="s">
        <v>70</v>
      </c>
      <c r="AA704" s="1" t="s">
        <v>70</v>
      </c>
      <c r="AB704" s="1" t="s">
        <v>70</v>
      </c>
      <c r="AC704" s="1" t="s">
        <v>80</v>
      </c>
      <c r="AD704" s="1" t="s">
        <v>69</v>
      </c>
      <c r="AE704" s="1" t="s">
        <v>69</v>
      </c>
      <c r="AF704" s="1" t="s">
        <v>69</v>
      </c>
      <c r="AG704" s="1" t="s">
        <v>69</v>
      </c>
      <c r="AH704" s="1" t="s">
        <v>70</v>
      </c>
      <c r="AI704" s="1" t="s">
        <v>70</v>
      </c>
      <c r="AJ704" s="1" t="s">
        <v>69</v>
      </c>
      <c r="AK704" s="1" t="s">
        <v>69</v>
      </c>
      <c r="AL704" s="1" t="s">
        <v>69</v>
      </c>
      <c r="AM704" s="1" t="s">
        <v>69</v>
      </c>
      <c r="AN704" s="1" t="s">
        <v>70</v>
      </c>
      <c r="AO704" s="1" t="s">
        <v>70</v>
      </c>
      <c r="AP704" s="1" t="s">
        <v>70</v>
      </c>
      <c r="AQ704" s="1" t="s">
        <v>70</v>
      </c>
      <c r="AR704" s="1" t="s">
        <v>70</v>
      </c>
      <c r="AS704" s="1" t="s">
        <v>69</v>
      </c>
      <c r="AT704" s="1" t="s">
        <v>70</v>
      </c>
      <c r="AU704" s="1" t="s">
        <v>69</v>
      </c>
      <c r="AV704" s="1" t="s">
        <v>70</v>
      </c>
      <c r="AW704" s="1" t="s">
        <v>70</v>
      </c>
      <c r="AX704" s="1" t="s">
        <v>70</v>
      </c>
      <c r="AY704" s="1" t="s">
        <v>69</v>
      </c>
      <c r="AZ704" s="1" t="s">
        <v>69</v>
      </c>
      <c r="BA704" s="1" t="s">
        <v>70</v>
      </c>
      <c r="BB704" s="1" t="s">
        <v>70</v>
      </c>
      <c r="BC704" s="1" t="s">
        <v>70</v>
      </c>
      <c r="BD704" s="1" t="s">
        <v>70</v>
      </c>
      <c r="BE704" s="1" t="s">
        <v>70</v>
      </c>
      <c r="BF704" s="1" t="s">
        <v>70</v>
      </c>
      <c r="BG704" s="3">
        <v>42564.35208333333</v>
      </c>
    </row>
    <row r="705">
      <c r="A705" s="1">
        <v>1006967.0</v>
      </c>
      <c r="B705" s="1" t="s">
        <v>3872</v>
      </c>
      <c r="H705" s="1" t="s">
        <v>3873</v>
      </c>
      <c r="I705" s="1" t="s">
        <v>1050</v>
      </c>
      <c r="J705" s="1" t="s">
        <v>1051</v>
      </c>
      <c r="K705" s="1" t="s">
        <v>488</v>
      </c>
      <c r="L705" s="1">
        <v>2118.0</v>
      </c>
      <c r="U705" s="1">
        <v>-71.074699</v>
      </c>
      <c r="V705" s="1">
        <v>42.335201</v>
      </c>
      <c r="X705" s="1" t="s">
        <v>70</v>
      </c>
      <c r="Y705" s="1" t="s">
        <v>70</v>
      </c>
      <c r="Z705" s="1" t="s">
        <v>70</v>
      </c>
      <c r="AA705" s="1" t="s">
        <v>70</v>
      </c>
      <c r="AB705" s="1" t="s">
        <v>70</v>
      </c>
      <c r="AC705" s="1" t="s">
        <v>80</v>
      </c>
      <c r="BG705" s="1">
        <v>2011.0</v>
      </c>
    </row>
    <row r="706">
      <c r="A706" s="1">
        <v>1018794.0</v>
      </c>
      <c r="B706" s="1" t="s">
        <v>3874</v>
      </c>
      <c r="C706" s="2" t="s">
        <v>3875</v>
      </c>
      <c r="D706" s="2" t="s">
        <v>3876</v>
      </c>
      <c r="E706" s="2" t="s">
        <v>3877</v>
      </c>
      <c r="G706" s="2" t="s">
        <v>3878</v>
      </c>
      <c r="H706" s="1" t="s">
        <v>3879</v>
      </c>
      <c r="I706" s="1" t="s">
        <v>1050</v>
      </c>
      <c r="J706" s="1" t="s">
        <v>1051</v>
      </c>
      <c r="K706" s="1" t="s">
        <v>488</v>
      </c>
      <c r="L706" s="1">
        <v>2108.0</v>
      </c>
      <c r="M706" s="1" t="s">
        <v>915</v>
      </c>
      <c r="N706" s="1" t="s">
        <v>3880</v>
      </c>
      <c r="U706" s="1">
        <v>-71.057373</v>
      </c>
      <c r="V706" s="1">
        <v>42.362263</v>
      </c>
      <c r="X706" s="1" t="s">
        <v>69</v>
      </c>
      <c r="Y706" s="1" t="s">
        <v>69</v>
      </c>
      <c r="Z706" s="1" t="s">
        <v>70</v>
      </c>
      <c r="AA706" s="1" t="s">
        <v>69</v>
      </c>
      <c r="AB706" s="1" t="s">
        <v>69</v>
      </c>
      <c r="AC706" s="1" t="s">
        <v>69</v>
      </c>
      <c r="AD706" s="1" t="s">
        <v>69</v>
      </c>
      <c r="AE706" s="1" t="s">
        <v>69</v>
      </c>
      <c r="AF706" s="1" t="s">
        <v>69</v>
      </c>
      <c r="AG706" s="1" t="s">
        <v>69</v>
      </c>
      <c r="AH706" s="1" t="s">
        <v>69</v>
      </c>
      <c r="AI706" s="1" t="s">
        <v>69</v>
      </c>
      <c r="AJ706" s="1" t="s">
        <v>69</v>
      </c>
      <c r="AK706" s="1" t="s">
        <v>69</v>
      </c>
      <c r="AL706" s="1" t="s">
        <v>69</v>
      </c>
      <c r="AM706" s="1" t="s">
        <v>69</v>
      </c>
      <c r="AN706" s="1" t="s">
        <v>69</v>
      </c>
      <c r="AO706" s="1" t="s">
        <v>69</v>
      </c>
      <c r="AP706" s="1" t="s">
        <v>70</v>
      </c>
      <c r="AQ706" s="1" t="s">
        <v>69</v>
      </c>
      <c r="AR706" s="1" t="s">
        <v>69</v>
      </c>
      <c r="AS706" s="1" t="s">
        <v>69</v>
      </c>
      <c r="AT706" s="1" t="s">
        <v>69</v>
      </c>
      <c r="AU706" s="1" t="s">
        <v>69</v>
      </c>
      <c r="AV706" s="1" t="s">
        <v>69</v>
      </c>
      <c r="AW706" s="1" t="s">
        <v>69</v>
      </c>
      <c r="AX706" s="1" t="s">
        <v>69</v>
      </c>
      <c r="AY706" s="1" t="s">
        <v>69</v>
      </c>
      <c r="AZ706" s="1" t="s">
        <v>69</v>
      </c>
      <c r="BA706" s="1" t="s">
        <v>69</v>
      </c>
      <c r="BB706" s="1" t="s">
        <v>69</v>
      </c>
      <c r="BC706" s="1" t="s">
        <v>69</v>
      </c>
      <c r="BD706" s="1" t="s">
        <v>70</v>
      </c>
      <c r="BE706" s="1" t="s">
        <v>69</v>
      </c>
      <c r="BF706" s="1" t="s">
        <v>70</v>
      </c>
      <c r="BG706" s="3">
        <v>42954.81805555556</v>
      </c>
    </row>
    <row r="707">
      <c r="A707" s="1">
        <v>1012593.0</v>
      </c>
      <c r="B707" s="1" t="s">
        <v>3881</v>
      </c>
      <c r="C707" s="2" t="s">
        <v>3882</v>
      </c>
      <c r="H707" s="1" t="s">
        <v>3883</v>
      </c>
      <c r="I707" s="1" t="s">
        <v>1050</v>
      </c>
      <c r="J707" s="1" t="s">
        <v>1051</v>
      </c>
      <c r="K707" s="1" t="s">
        <v>488</v>
      </c>
      <c r="L707" s="1">
        <v>2215.0</v>
      </c>
      <c r="M707" s="1" t="s">
        <v>2985</v>
      </c>
      <c r="N707" s="1" t="s">
        <v>3273</v>
      </c>
      <c r="U707" s="1">
        <v>-71.108467</v>
      </c>
      <c r="V707" s="1">
        <v>42.350597</v>
      </c>
      <c r="X707" s="1" t="s">
        <v>69</v>
      </c>
      <c r="Y707" s="1" t="s">
        <v>70</v>
      </c>
      <c r="Z707" s="1" t="s">
        <v>70</v>
      </c>
      <c r="AA707" s="1" t="s">
        <v>70</v>
      </c>
      <c r="AB707" s="1" t="s">
        <v>70</v>
      </c>
      <c r="AC707" s="1" t="s">
        <v>70</v>
      </c>
      <c r="AD707" s="1" t="s">
        <v>69</v>
      </c>
      <c r="AE707" s="1" t="s">
        <v>70</v>
      </c>
      <c r="AF707" s="1" t="s">
        <v>69</v>
      </c>
      <c r="AG707" s="1" t="s">
        <v>70</v>
      </c>
      <c r="AH707" s="1" t="s">
        <v>70</v>
      </c>
      <c r="AI707" s="1" t="s">
        <v>70</v>
      </c>
      <c r="AJ707" s="1" t="s">
        <v>69</v>
      </c>
      <c r="AK707" s="1" t="s">
        <v>69</v>
      </c>
      <c r="AL707" s="1" t="s">
        <v>70</v>
      </c>
      <c r="AM707" s="1" t="s">
        <v>69</v>
      </c>
      <c r="AN707" s="1" t="s">
        <v>70</v>
      </c>
      <c r="AO707" s="1" t="s">
        <v>70</v>
      </c>
      <c r="AP707" s="1" t="s">
        <v>70</v>
      </c>
      <c r="AQ707" s="1" t="s">
        <v>69</v>
      </c>
      <c r="AR707" s="1" t="s">
        <v>70</v>
      </c>
      <c r="AS707" s="1" t="s">
        <v>70</v>
      </c>
      <c r="AT707" s="1" t="s">
        <v>70</v>
      </c>
      <c r="AU707" s="1" t="s">
        <v>69</v>
      </c>
      <c r="AV707" s="1" t="s">
        <v>70</v>
      </c>
      <c r="AW707" s="1" t="s">
        <v>70</v>
      </c>
      <c r="AX707" s="1" t="s">
        <v>70</v>
      </c>
      <c r="AY707" s="1" t="s">
        <v>70</v>
      </c>
      <c r="AZ707" s="1" t="s">
        <v>69</v>
      </c>
      <c r="BA707" s="1" t="s">
        <v>70</v>
      </c>
      <c r="BB707" s="1" t="s">
        <v>69</v>
      </c>
      <c r="BC707" s="1" t="s">
        <v>69</v>
      </c>
      <c r="BD707" s="1" t="s">
        <v>70</v>
      </c>
      <c r="BE707" s="1" t="s">
        <v>70</v>
      </c>
      <c r="BF707" s="1" t="s">
        <v>70</v>
      </c>
      <c r="BG707" s="3">
        <v>42565.59375</v>
      </c>
    </row>
    <row r="708">
      <c r="A708" s="1">
        <v>1006886.0</v>
      </c>
      <c r="B708" s="1" t="s">
        <v>3884</v>
      </c>
      <c r="H708" s="1" t="s">
        <v>3885</v>
      </c>
      <c r="I708" s="1" t="s">
        <v>1050</v>
      </c>
      <c r="J708" s="1" t="s">
        <v>1051</v>
      </c>
      <c r="K708" s="1" t="s">
        <v>488</v>
      </c>
      <c r="L708" s="1">
        <v>1450.0</v>
      </c>
      <c r="U708" s="1">
        <v>-71.082298</v>
      </c>
      <c r="V708" s="1">
        <v>42.348</v>
      </c>
      <c r="X708" s="1" t="s">
        <v>70</v>
      </c>
      <c r="Y708" s="1" t="s">
        <v>70</v>
      </c>
      <c r="Z708" s="1" t="s">
        <v>70</v>
      </c>
      <c r="AA708" s="1" t="s">
        <v>70</v>
      </c>
      <c r="AB708" s="1" t="s">
        <v>70</v>
      </c>
      <c r="AC708" s="1" t="s">
        <v>80</v>
      </c>
      <c r="BG708" s="1">
        <v>2011.0</v>
      </c>
    </row>
    <row r="709">
      <c r="A709" s="1">
        <v>1019693.0</v>
      </c>
      <c r="B709" s="1" t="s">
        <v>3886</v>
      </c>
      <c r="D709" s="2" t="s">
        <v>3887</v>
      </c>
      <c r="H709" s="1" t="s">
        <v>3888</v>
      </c>
      <c r="I709" s="1" t="s">
        <v>3889</v>
      </c>
      <c r="J709" s="1" t="s">
        <v>3890</v>
      </c>
      <c r="K709" s="1" t="s">
        <v>181</v>
      </c>
      <c r="L709" s="1">
        <v>24083.0</v>
      </c>
      <c r="M709" s="1" t="s">
        <v>3891</v>
      </c>
      <c r="N709" s="1" t="s">
        <v>1469</v>
      </c>
      <c r="U709" s="1">
        <v>-79.912643</v>
      </c>
      <c r="V709" s="1">
        <v>37.417793</v>
      </c>
      <c r="X709" s="1" t="s">
        <v>69</v>
      </c>
      <c r="Y709" s="1" t="s">
        <v>70</v>
      </c>
      <c r="Z709" s="1" t="s">
        <v>70</v>
      </c>
      <c r="AA709" s="1" t="s">
        <v>70</v>
      </c>
      <c r="AB709" s="1" t="s">
        <v>70</v>
      </c>
      <c r="AC709" s="1" t="s">
        <v>80</v>
      </c>
      <c r="AD709" s="1" t="s">
        <v>69</v>
      </c>
      <c r="AE709" s="1" t="s">
        <v>70</v>
      </c>
      <c r="AF709" s="1" t="s">
        <v>69</v>
      </c>
      <c r="AG709" s="1" t="s">
        <v>69</v>
      </c>
      <c r="AH709" s="1" t="s">
        <v>69</v>
      </c>
      <c r="AI709" s="1" t="s">
        <v>70</v>
      </c>
      <c r="AJ709" s="1" t="s">
        <v>69</v>
      </c>
      <c r="AK709" s="1" t="s">
        <v>69</v>
      </c>
      <c r="AL709" s="1" t="s">
        <v>69</v>
      </c>
      <c r="AM709" s="1" t="s">
        <v>69</v>
      </c>
      <c r="AN709" s="1" t="s">
        <v>70</v>
      </c>
      <c r="AO709" s="1" t="s">
        <v>69</v>
      </c>
      <c r="AP709" s="1" t="s">
        <v>70</v>
      </c>
      <c r="AQ709" s="1" t="s">
        <v>70</v>
      </c>
      <c r="AR709" s="1" t="s">
        <v>69</v>
      </c>
      <c r="AS709" s="1" t="s">
        <v>69</v>
      </c>
      <c r="AT709" s="1" t="s">
        <v>69</v>
      </c>
      <c r="AU709" s="1" t="s">
        <v>69</v>
      </c>
      <c r="AV709" s="1" t="s">
        <v>70</v>
      </c>
      <c r="AW709" s="1" t="s">
        <v>69</v>
      </c>
      <c r="AX709" s="1" t="s">
        <v>70</v>
      </c>
      <c r="AY709" s="1" t="s">
        <v>70</v>
      </c>
      <c r="AZ709" s="1" t="s">
        <v>69</v>
      </c>
      <c r="BA709" s="1" t="s">
        <v>70</v>
      </c>
      <c r="BB709" s="1" t="s">
        <v>70</v>
      </c>
      <c r="BC709" s="1" t="s">
        <v>69</v>
      </c>
      <c r="BD709" s="1" t="s">
        <v>70</v>
      </c>
      <c r="BE709" s="1" t="s">
        <v>70</v>
      </c>
      <c r="BF709" s="1" t="s">
        <v>69</v>
      </c>
      <c r="BG709" s="3">
        <v>43719.67638888889</v>
      </c>
    </row>
    <row r="710">
      <c r="A710" s="1">
        <v>1004298.0</v>
      </c>
      <c r="B710" s="1" t="s">
        <v>3892</v>
      </c>
      <c r="C710" s="2" t="s">
        <v>3893</v>
      </c>
      <c r="H710" s="1" t="s">
        <v>3894</v>
      </c>
      <c r="I710" s="1" t="s">
        <v>3895</v>
      </c>
      <c r="J710" s="1" t="s">
        <v>1671</v>
      </c>
      <c r="K710" s="1" t="s">
        <v>133</v>
      </c>
      <c r="L710" s="1">
        <v>98021.0</v>
      </c>
      <c r="M710" s="1" t="s">
        <v>3896</v>
      </c>
      <c r="N710" s="1" t="s">
        <v>2002</v>
      </c>
      <c r="U710" s="1">
        <v>-122.2217</v>
      </c>
      <c r="V710" s="1">
        <v>47.782322</v>
      </c>
      <c r="W710" s="1" t="s">
        <v>99</v>
      </c>
      <c r="X710" s="1" t="s">
        <v>69</v>
      </c>
      <c r="Y710" s="1" t="s">
        <v>69</v>
      </c>
      <c r="Z710" s="1" t="s">
        <v>70</v>
      </c>
      <c r="AA710" s="1" t="s">
        <v>70</v>
      </c>
      <c r="AB710" s="1" t="s">
        <v>70</v>
      </c>
      <c r="AC710" s="1" t="s">
        <v>69</v>
      </c>
      <c r="AD710" s="1" t="s">
        <v>69</v>
      </c>
      <c r="AE710" s="1" t="s">
        <v>70</v>
      </c>
      <c r="AF710" s="1" t="s">
        <v>69</v>
      </c>
      <c r="AG710" s="1" t="s">
        <v>69</v>
      </c>
      <c r="AH710" s="1" t="s">
        <v>69</v>
      </c>
      <c r="AI710" s="1" t="s">
        <v>70</v>
      </c>
      <c r="AJ710" s="1" t="s">
        <v>70</v>
      </c>
      <c r="AK710" s="1" t="s">
        <v>69</v>
      </c>
      <c r="AL710" s="1" t="s">
        <v>70</v>
      </c>
      <c r="AM710" s="1" t="s">
        <v>69</v>
      </c>
      <c r="AN710" s="1" t="s">
        <v>70</v>
      </c>
      <c r="AO710" s="1" t="s">
        <v>69</v>
      </c>
      <c r="AP710" s="1" t="s">
        <v>70</v>
      </c>
      <c r="AQ710" s="1" t="s">
        <v>70</v>
      </c>
      <c r="AR710" s="1" t="s">
        <v>69</v>
      </c>
      <c r="AS710" s="1" t="s">
        <v>70</v>
      </c>
      <c r="AT710" s="1" t="s">
        <v>69</v>
      </c>
      <c r="AU710" s="1" t="s">
        <v>69</v>
      </c>
      <c r="AV710" s="1" t="s">
        <v>69</v>
      </c>
      <c r="AW710" s="1" t="s">
        <v>69</v>
      </c>
      <c r="AX710" s="1" t="s">
        <v>70</v>
      </c>
      <c r="AY710" s="1" t="s">
        <v>70</v>
      </c>
      <c r="AZ710" s="1" t="s">
        <v>69</v>
      </c>
      <c r="BA710" s="1" t="s">
        <v>70</v>
      </c>
      <c r="BB710" s="1" t="s">
        <v>70</v>
      </c>
      <c r="BC710" s="1" t="s">
        <v>70</v>
      </c>
      <c r="BD710" s="1" t="s">
        <v>69</v>
      </c>
      <c r="BE710" s="1" t="s">
        <v>70</v>
      </c>
      <c r="BF710" s="1" t="s">
        <v>70</v>
      </c>
      <c r="BG710" s="3">
        <v>41753.575694444444</v>
      </c>
    </row>
    <row r="711">
      <c r="A711" s="1">
        <v>1018394.0</v>
      </c>
      <c r="B711" s="1" t="s">
        <v>3897</v>
      </c>
      <c r="D711" s="2" t="s">
        <v>3898</v>
      </c>
      <c r="H711" s="1" t="s">
        <v>3899</v>
      </c>
      <c r="I711" s="1" t="s">
        <v>3900</v>
      </c>
      <c r="J711" s="1" t="s">
        <v>3900</v>
      </c>
      <c r="K711" s="1" t="s">
        <v>1272</v>
      </c>
      <c r="L711" s="1">
        <v>58318.0</v>
      </c>
      <c r="M711" s="1" t="s">
        <v>3901</v>
      </c>
      <c r="N711" s="1" t="s">
        <v>198</v>
      </c>
      <c r="U711" s="1">
        <v>-100.44595</v>
      </c>
      <c r="V711" s="1">
        <v>48.826279</v>
      </c>
      <c r="X711" s="1" t="s">
        <v>69</v>
      </c>
      <c r="Y711" s="1" t="s">
        <v>70</v>
      </c>
      <c r="Z711" s="1" t="s">
        <v>70</v>
      </c>
      <c r="AA711" s="1" t="s">
        <v>70</v>
      </c>
      <c r="AB711" s="1" t="s">
        <v>70</v>
      </c>
      <c r="AC711" s="1" t="s">
        <v>69</v>
      </c>
      <c r="AD711" s="1" t="s">
        <v>69</v>
      </c>
      <c r="AE711" s="1" t="s">
        <v>70</v>
      </c>
      <c r="AF711" s="1" t="s">
        <v>70</v>
      </c>
      <c r="AG711" s="1" t="s">
        <v>69</v>
      </c>
      <c r="AH711" s="1" t="s">
        <v>69</v>
      </c>
      <c r="AI711" s="1" t="s">
        <v>70</v>
      </c>
      <c r="AJ711" s="1" t="s">
        <v>69</v>
      </c>
      <c r="AK711" s="1" t="s">
        <v>69</v>
      </c>
      <c r="AL711" s="1" t="s">
        <v>69</v>
      </c>
      <c r="AM711" s="1" t="s">
        <v>70</v>
      </c>
      <c r="AN711" s="1" t="s">
        <v>70</v>
      </c>
      <c r="AO711" s="1" t="s">
        <v>69</v>
      </c>
      <c r="AP711" s="1" t="s">
        <v>70</v>
      </c>
      <c r="AQ711" s="1" t="s">
        <v>70</v>
      </c>
      <c r="AR711" s="1" t="s">
        <v>69</v>
      </c>
      <c r="AS711" s="1" t="s">
        <v>70</v>
      </c>
      <c r="AT711" s="1" t="s">
        <v>70</v>
      </c>
      <c r="AU711" s="1" t="s">
        <v>69</v>
      </c>
      <c r="AV711" s="1" t="s">
        <v>70</v>
      </c>
      <c r="AW711" s="1" t="s">
        <v>70</v>
      </c>
      <c r="AX711" s="1" t="s">
        <v>70</v>
      </c>
      <c r="AY711" s="1" t="s">
        <v>70</v>
      </c>
      <c r="AZ711" s="1" t="s">
        <v>69</v>
      </c>
      <c r="BA711" s="1" t="s">
        <v>69</v>
      </c>
      <c r="BB711" s="1" t="s">
        <v>70</v>
      </c>
      <c r="BC711" s="1" t="s">
        <v>70</v>
      </c>
      <c r="BD711" s="1" t="s">
        <v>70</v>
      </c>
      <c r="BE711" s="1" t="s">
        <v>70</v>
      </c>
      <c r="BF711" s="1" t="s">
        <v>70</v>
      </c>
      <c r="BG711" s="3">
        <v>43455.64722222222</v>
      </c>
    </row>
    <row r="712">
      <c r="A712" s="1">
        <v>1005438.0</v>
      </c>
      <c r="B712" s="1" t="s">
        <v>3902</v>
      </c>
      <c r="H712" s="1" t="s">
        <v>3903</v>
      </c>
      <c r="I712" s="1" t="s">
        <v>3904</v>
      </c>
      <c r="J712" s="1" t="s">
        <v>3905</v>
      </c>
      <c r="K712" s="1" t="s">
        <v>254</v>
      </c>
      <c r="L712" s="1">
        <v>84716.0</v>
      </c>
      <c r="U712" s="1">
        <v>-111.425</v>
      </c>
      <c r="V712" s="1">
        <v>37.901199</v>
      </c>
      <c r="X712" s="1" t="s">
        <v>70</v>
      </c>
      <c r="Y712" s="1" t="s">
        <v>70</v>
      </c>
      <c r="Z712" s="1" t="s">
        <v>70</v>
      </c>
      <c r="AA712" s="1" t="s">
        <v>70</v>
      </c>
      <c r="AB712" s="1" t="s">
        <v>70</v>
      </c>
      <c r="AC712" s="1" t="s">
        <v>80</v>
      </c>
      <c r="BG712" s="1">
        <v>2009.0</v>
      </c>
    </row>
    <row r="713">
      <c r="A713" s="1">
        <v>1003353.0</v>
      </c>
      <c r="B713" s="1" t="s">
        <v>3906</v>
      </c>
      <c r="C713" s="2" t="s">
        <v>3907</v>
      </c>
      <c r="D713" s="2" t="s">
        <v>3908</v>
      </c>
      <c r="E713" s="2" t="s">
        <v>3909</v>
      </c>
      <c r="H713" s="1" t="s">
        <v>3910</v>
      </c>
      <c r="I713" s="1" t="s">
        <v>3911</v>
      </c>
      <c r="J713" s="1" t="s">
        <v>3904</v>
      </c>
      <c r="K713" s="1" t="s">
        <v>349</v>
      </c>
      <c r="L713" s="1">
        <v>80501.0</v>
      </c>
      <c r="M713" s="1" t="s">
        <v>2211</v>
      </c>
      <c r="N713" s="1" t="s">
        <v>3912</v>
      </c>
      <c r="O713" s="1" t="s">
        <v>3913</v>
      </c>
      <c r="P713" s="1" t="s">
        <v>3914</v>
      </c>
      <c r="U713" s="1">
        <v>-105.12865</v>
      </c>
      <c r="V713" s="1">
        <v>40.153481</v>
      </c>
      <c r="W713" s="1" t="s">
        <v>118</v>
      </c>
      <c r="X713" s="1" t="s">
        <v>69</v>
      </c>
      <c r="Y713" s="1" t="s">
        <v>69</v>
      </c>
      <c r="Z713" s="1" t="s">
        <v>70</v>
      </c>
      <c r="AA713" s="1" t="s">
        <v>70</v>
      </c>
      <c r="AB713" s="1" t="s">
        <v>69</v>
      </c>
      <c r="AC713" s="1" t="s">
        <v>69</v>
      </c>
      <c r="AD713" s="1" t="s">
        <v>69</v>
      </c>
      <c r="AE713" s="1" t="s">
        <v>69</v>
      </c>
      <c r="AF713" s="1" t="s">
        <v>69</v>
      </c>
      <c r="AG713" s="1" t="s">
        <v>69</v>
      </c>
      <c r="AH713" s="1" t="s">
        <v>69</v>
      </c>
      <c r="AI713" s="1" t="s">
        <v>70</v>
      </c>
      <c r="AJ713" s="1" t="s">
        <v>69</v>
      </c>
      <c r="AK713" s="1" t="s">
        <v>69</v>
      </c>
      <c r="AL713" s="1" t="s">
        <v>69</v>
      </c>
      <c r="AM713" s="1" t="s">
        <v>69</v>
      </c>
      <c r="AN713" s="1" t="s">
        <v>70</v>
      </c>
      <c r="AO713" s="1" t="s">
        <v>69</v>
      </c>
      <c r="AP713" s="1" t="s">
        <v>69</v>
      </c>
      <c r="AQ713" s="1" t="s">
        <v>70</v>
      </c>
      <c r="AR713" s="1" t="s">
        <v>69</v>
      </c>
      <c r="AS713" s="1" t="s">
        <v>69</v>
      </c>
      <c r="AT713" s="1" t="s">
        <v>69</v>
      </c>
      <c r="AU713" s="1" t="s">
        <v>69</v>
      </c>
      <c r="AV713" s="1" t="s">
        <v>69</v>
      </c>
      <c r="AW713" s="1" t="s">
        <v>69</v>
      </c>
      <c r="AX713" s="1" t="s">
        <v>70</v>
      </c>
      <c r="AY713" s="1" t="s">
        <v>70</v>
      </c>
      <c r="AZ713" s="1" t="s">
        <v>70</v>
      </c>
      <c r="BA713" s="1" t="s">
        <v>70</v>
      </c>
      <c r="BB713" s="1" t="s">
        <v>70</v>
      </c>
      <c r="BC713" s="1" t="s">
        <v>70</v>
      </c>
      <c r="BD713" s="1" t="s">
        <v>70</v>
      </c>
      <c r="BE713" s="1" t="s">
        <v>70</v>
      </c>
      <c r="BF713" s="1" t="s">
        <v>70</v>
      </c>
      <c r="BG713" s="3">
        <v>41044.49513888889</v>
      </c>
    </row>
    <row r="714">
      <c r="A714" s="1">
        <v>1012335.0</v>
      </c>
      <c r="B714" s="1" t="s">
        <v>3915</v>
      </c>
      <c r="C714" s="2" t="s">
        <v>3916</v>
      </c>
      <c r="D714" s="2" t="s">
        <v>3917</v>
      </c>
      <c r="E714" s="2" t="s">
        <v>3918</v>
      </c>
      <c r="G714" s="2" t="s">
        <v>3919</v>
      </c>
      <c r="H714" s="1" t="s">
        <v>3920</v>
      </c>
      <c r="I714" s="1" t="s">
        <v>3904</v>
      </c>
      <c r="J714" s="1" t="s">
        <v>3904</v>
      </c>
      <c r="K714" s="1" t="s">
        <v>349</v>
      </c>
      <c r="L714" s="1">
        <v>80302.0</v>
      </c>
      <c r="M714" s="1" t="s">
        <v>3921</v>
      </c>
      <c r="N714" s="1" t="s">
        <v>287</v>
      </c>
      <c r="O714" s="1" t="s">
        <v>3922</v>
      </c>
      <c r="P714" s="1" t="s">
        <v>1107</v>
      </c>
      <c r="U714" s="1">
        <v>-105.27764</v>
      </c>
      <c r="V714" s="1">
        <v>40.015244</v>
      </c>
      <c r="X714" s="1" t="s">
        <v>69</v>
      </c>
      <c r="Y714" s="1" t="s">
        <v>69</v>
      </c>
      <c r="Z714" s="1" t="s">
        <v>70</v>
      </c>
      <c r="AA714" s="1" t="s">
        <v>70</v>
      </c>
      <c r="AB714" s="1" t="s">
        <v>69</v>
      </c>
      <c r="AC714" s="1" t="s">
        <v>69</v>
      </c>
      <c r="AD714" s="1" t="s">
        <v>69</v>
      </c>
      <c r="AE714" s="1" t="s">
        <v>69</v>
      </c>
      <c r="AF714" s="1" t="s">
        <v>69</v>
      </c>
      <c r="AG714" s="1" t="s">
        <v>69</v>
      </c>
      <c r="AH714" s="1" t="s">
        <v>69</v>
      </c>
      <c r="AI714" s="1" t="s">
        <v>69</v>
      </c>
      <c r="AJ714" s="1" t="s">
        <v>69</v>
      </c>
      <c r="AK714" s="1" t="s">
        <v>69</v>
      </c>
      <c r="AL714" s="1" t="s">
        <v>69</v>
      </c>
      <c r="AM714" s="1" t="s">
        <v>69</v>
      </c>
      <c r="AN714" s="1" t="s">
        <v>70</v>
      </c>
      <c r="AO714" s="1" t="s">
        <v>69</v>
      </c>
      <c r="AP714" s="1" t="s">
        <v>70</v>
      </c>
      <c r="AQ714" s="1" t="s">
        <v>69</v>
      </c>
      <c r="AR714" s="1" t="s">
        <v>69</v>
      </c>
      <c r="AS714" s="1" t="s">
        <v>70</v>
      </c>
      <c r="AT714" s="1" t="s">
        <v>69</v>
      </c>
      <c r="AU714" s="1" t="s">
        <v>69</v>
      </c>
      <c r="AV714" s="1" t="s">
        <v>70</v>
      </c>
      <c r="AW714" s="1" t="s">
        <v>69</v>
      </c>
      <c r="AX714" s="1" t="s">
        <v>69</v>
      </c>
      <c r="AY714" s="1" t="s">
        <v>69</v>
      </c>
      <c r="AZ714" s="1" t="s">
        <v>69</v>
      </c>
      <c r="BA714" s="1" t="s">
        <v>69</v>
      </c>
      <c r="BB714" s="1" t="s">
        <v>69</v>
      </c>
      <c r="BC714" s="1" t="s">
        <v>69</v>
      </c>
      <c r="BD714" s="1" t="s">
        <v>70</v>
      </c>
      <c r="BE714" s="1" t="s">
        <v>70</v>
      </c>
      <c r="BF714" s="1" t="s">
        <v>70</v>
      </c>
      <c r="BG714" s="3">
        <v>42558.73055555556</v>
      </c>
    </row>
    <row r="715">
      <c r="A715" s="1">
        <v>1001526.0</v>
      </c>
      <c r="B715" s="1" t="s">
        <v>3915</v>
      </c>
      <c r="H715" s="1" t="s">
        <v>3923</v>
      </c>
      <c r="I715" s="1" t="s">
        <v>3904</v>
      </c>
      <c r="J715" s="1" t="s">
        <v>906</v>
      </c>
      <c r="K715" s="1" t="s">
        <v>1256</v>
      </c>
      <c r="L715" s="1">
        <v>59632.0</v>
      </c>
      <c r="M715" s="1" t="s">
        <v>3924</v>
      </c>
      <c r="N715" s="1" t="s">
        <v>3925</v>
      </c>
      <c r="U715" s="1">
        <v>-112.11802</v>
      </c>
      <c r="V715" s="1">
        <v>46.238804</v>
      </c>
      <c r="W715" s="1" t="s">
        <v>136</v>
      </c>
      <c r="X715" s="1" t="s">
        <v>70</v>
      </c>
      <c r="Y715" s="1" t="s">
        <v>70</v>
      </c>
      <c r="Z715" s="1" t="s">
        <v>70</v>
      </c>
      <c r="AA715" s="1" t="s">
        <v>70</v>
      </c>
      <c r="AB715" s="1" t="s">
        <v>70</v>
      </c>
      <c r="AC715" s="1" t="s">
        <v>80</v>
      </c>
      <c r="AD715" s="1" t="s">
        <v>69</v>
      </c>
      <c r="AE715" s="1" t="s">
        <v>70</v>
      </c>
      <c r="AF715" s="1" t="s">
        <v>69</v>
      </c>
      <c r="AG715" s="1" t="s">
        <v>69</v>
      </c>
      <c r="AH715" s="1" t="s">
        <v>69</v>
      </c>
      <c r="AI715" s="1" t="s">
        <v>70</v>
      </c>
      <c r="AJ715" s="1" t="s">
        <v>69</v>
      </c>
      <c r="AK715" s="1" t="s">
        <v>69</v>
      </c>
      <c r="AL715" s="1" t="s">
        <v>70</v>
      </c>
      <c r="AM715" s="1" t="s">
        <v>69</v>
      </c>
      <c r="AN715" s="1" t="s">
        <v>70</v>
      </c>
      <c r="AO715" s="1" t="s">
        <v>70</v>
      </c>
      <c r="AP715" s="1" t="s">
        <v>70</v>
      </c>
      <c r="AQ715" s="1" t="s">
        <v>70</v>
      </c>
      <c r="AR715" s="1" t="s">
        <v>70</v>
      </c>
      <c r="AS715" s="1" t="s">
        <v>70</v>
      </c>
      <c r="AT715" s="1" t="s">
        <v>70</v>
      </c>
      <c r="AU715" s="1" t="s">
        <v>69</v>
      </c>
      <c r="AV715" s="1" t="s">
        <v>69</v>
      </c>
      <c r="AW715" s="1" t="s">
        <v>70</v>
      </c>
      <c r="AX715" s="1" t="s">
        <v>70</v>
      </c>
      <c r="AY715" s="1" t="s">
        <v>70</v>
      </c>
      <c r="AZ715" s="1" t="s">
        <v>69</v>
      </c>
      <c r="BA715" s="1" t="s">
        <v>70</v>
      </c>
      <c r="BB715" s="1" t="s">
        <v>70</v>
      </c>
      <c r="BC715" s="1" t="s">
        <v>70</v>
      </c>
      <c r="BD715" s="1" t="s">
        <v>70</v>
      </c>
      <c r="BE715" s="1" t="s">
        <v>70</v>
      </c>
      <c r="BF715" s="1" t="s">
        <v>70</v>
      </c>
      <c r="BG715" s="3">
        <v>41472.4125</v>
      </c>
    </row>
    <row r="716">
      <c r="A716" s="1">
        <v>1003794.0</v>
      </c>
      <c r="B716" s="1" t="s">
        <v>3926</v>
      </c>
      <c r="H716" s="1" t="s">
        <v>3927</v>
      </c>
      <c r="I716" s="1" t="s">
        <v>3928</v>
      </c>
      <c r="J716" s="1" t="s">
        <v>2647</v>
      </c>
      <c r="K716" s="1" t="s">
        <v>244</v>
      </c>
      <c r="L716" s="1">
        <v>8805.0</v>
      </c>
      <c r="U716" s="1">
        <v>-74.532898</v>
      </c>
      <c r="V716" s="1">
        <v>40.561401</v>
      </c>
      <c r="X716" s="1" t="s">
        <v>70</v>
      </c>
      <c r="Y716" s="1" t="s">
        <v>70</v>
      </c>
      <c r="Z716" s="1" t="s">
        <v>70</v>
      </c>
      <c r="AA716" s="1" t="s">
        <v>70</v>
      </c>
      <c r="AB716" s="1" t="s">
        <v>70</v>
      </c>
      <c r="AC716" s="1" t="s">
        <v>80</v>
      </c>
      <c r="BG716" s="6">
        <v>40286.94513888889</v>
      </c>
    </row>
    <row r="717">
      <c r="A717" s="1">
        <v>1003958.0</v>
      </c>
      <c r="B717" s="1" t="s">
        <v>3929</v>
      </c>
      <c r="H717" s="1" t="s">
        <v>3930</v>
      </c>
      <c r="I717" s="1" t="s">
        <v>3931</v>
      </c>
      <c r="J717" s="1" t="s">
        <v>3932</v>
      </c>
      <c r="K717" s="1" t="s">
        <v>254</v>
      </c>
      <c r="L717" s="1">
        <v>84532.0</v>
      </c>
      <c r="U717" s="1">
        <v>-111.878</v>
      </c>
      <c r="V717" s="1">
        <v>40.888401</v>
      </c>
      <c r="X717" s="1" t="s">
        <v>70</v>
      </c>
      <c r="Y717" s="1" t="s">
        <v>70</v>
      </c>
      <c r="Z717" s="1" t="s">
        <v>70</v>
      </c>
      <c r="AA717" s="1" t="s">
        <v>70</v>
      </c>
      <c r="AB717" s="1" t="s">
        <v>70</v>
      </c>
      <c r="AC717" s="1" t="s">
        <v>80</v>
      </c>
      <c r="BG717" s="1">
        <v>2009.0</v>
      </c>
    </row>
    <row r="718">
      <c r="A718" s="1">
        <v>1001773.0</v>
      </c>
      <c r="B718" s="1" t="s">
        <v>3933</v>
      </c>
      <c r="C718" s="2" t="s">
        <v>3934</v>
      </c>
      <c r="D718" s="2" t="s">
        <v>3935</v>
      </c>
      <c r="E718" s="2" t="s">
        <v>3936</v>
      </c>
      <c r="H718" s="1" t="s">
        <v>3937</v>
      </c>
      <c r="I718" s="1" t="s">
        <v>2467</v>
      </c>
      <c r="J718" s="1" t="s">
        <v>2468</v>
      </c>
      <c r="K718" s="1" t="s">
        <v>582</v>
      </c>
      <c r="L718" s="1">
        <v>42141.0</v>
      </c>
      <c r="M718" s="1" t="s">
        <v>3938</v>
      </c>
      <c r="N718" s="1" t="s">
        <v>205</v>
      </c>
      <c r="U718" s="1">
        <v>-85.912735</v>
      </c>
      <c r="V718" s="1">
        <v>36.995979</v>
      </c>
      <c r="X718" s="1" t="s">
        <v>69</v>
      </c>
      <c r="Y718" s="1" t="s">
        <v>69</v>
      </c>
      <c r="Z718" s="1" t="s">
        <v>70</v>
      </c>
      <c r="AA718" s="1" t="s">
        <v>69</v>
      </c>
      <c r="AB718" s="1" t="s">
        <v>69</v>
      </c>
      <c r="AC718" s="1" t="s">
        <v>80</v>
      </c>
      <c r="AD718" s="1" t="s">
        <v>69</v>
      </c>
      <c r="AE718" s="1" t="s">
        <v>69</v>
      </c>
      <c r="AF718" s="1" t="s">
        <v>69</v>
      </c>
      <c r="AG718" s="1" t="s">
        <v>69</v>
      </c>
      <c r="AH718" s="1" t="s">
        <v>69</v>
      </c>
      <c r="AI718" s="1" t="s">
        <v>70</v>
      </c>
      <c r="AJ718" s="1" t="s">
        <v>69</v>
      </c>
      <c r="AK718" s="1" t="s">
        <v>69</v>
      </c>
      <c r="AL718" s="1" t="s">
        <v>69</v>
      </c>
      <c r="AM718" s="1" t="s">
        <v>69</v>
      </c>
      <c r="AN718" s="1" t="s">
        <v>69</v>
      </c>
      <c r="AO718" s="1" t="s">
        <v>69</v>
      </c>
      <c r="AP718" s="1" t="s">
        <v>70</v>
      </c>
      <c r="AQ718" s="1" t="s">
        <v>69</v>
      </c>
      <c r="AR718" s="1" t="s">
        <v>69</v>
      </c>
      <c r="AS718" s="1" t="s">
        <v>69</v>
      </c>
      <c r="AT718" s="1" t="s">
        <v>70</v>
      </c>
      <c r="AU718" s="1" t="s">
        <v>69</v>
      </c>
      <c r="AV718" s="1" t="s">
        <v>70</v>
      </c>
      <c r="AW718" s="1" t="s">
        <v>70</v>
      </c>
      <c r="AX718" s="1" t="s">
        <v>70</v>
      </c>
      <c r="AY718" s="1" t="s">
        <v>70</v>
      </c>
      <c r="AZ718" s="1" t="s">
        <v>69</v>
      </c>
      <c r="BA718" s="1" t="s">
        <v>70</v>
      </c>
      <c r="BB718" s="1" t="s">
        <v>70</v>
      </c>
      <c r="BC718" s="1" t="s">
        <v>70</v>
      </c>
      <c r="BD718" s="1" t="s">
        <v>69</v>
      </c>
      <c r="BE718" s="1" t="s">
        <v>70</v>
      </c>
      <c r="BF718" s="1" t="s">
        <v>70</v>
      </c>
      <c r="BG718" s="3">
        <v>42100.42638888889</v>
      </c>
    </row>
    <row r="719">
      <c r="A719" s="1">
        <v>1001772.0</v>
      </c>
      <c r="B719" s="1" t="s">
        <v>3939</v>
      </c>
      <c r="C719" s="2" t="s">
        <v>3934</v>
      </c>
      <c r="D719" s="2" t="s">
        <v>3935</v>
      </c>
      <c r="E719" s="2" t="s">
        <v>3936</v>
      </c>
      <c r="H719" s="1" t="s">
        <v>3940</v>
      </c>
      <c r="I719" s="1" t="s">
        <v>2467</v>
      </c>
      <c r="J719" s="1" t="s">
        <v>2468</v>
      </c>
      <c r="K719" s="1" t="s">
        <v>582</v>
      </c>
      <c r="L719" s="1">
        <v>42141.0</v>
      </c>
      <c r="M719" s="1" t="s">
        <v>3941</v>
      </c>
      <c r="N719" s="1" t="s">
        <v>205</v>
      </c>
      <c r="U719" s="1">
        <v>-85.944649</v>
      </c>
      <c r="V719" s="1">
        <v>37.010086</v>
      </c>
      <c r="X719" s="1" t="s">
        <v>69</v>
      </c>
      <c r="Y719" s="1" t="s">
        <v>70</v>
      </c>
      <c r="Z719" s="1" t="s">
        <v>70</v>
      </c>
      <c r="AA719" s="1" t="s">
        <v>70</v>
      </c>
      <c r="AB719" s="1" t="s">
        <v>69</v>
      </c>
      <c r="AC719" s="1" t="s">
        <v>80</v>
      </c>
      <c r="AD719" s="1" t="s">
        <v>69</v>
      </c>
      <c r="AE719" s="1" t="s">
        <v>69</v>
      </c>
      <c r="AF719" s="1" t="s">
        <v>69</v>
      </c>
      <c r="AG719" s="1" t="s">
        <v>70</v>
      </c>
      <c r="AH719" s="1" t="s">
        <v>69</v>
      </c>
      <c r="AI719" s="1" t="s">
        <v>70</v>
      </c>
      <c r="AJ719" s="1" t="s">
        <v>69</v>
      </c>
      <c r="AK719" s="1" t="s">
        <v>69</v>
      </c>
      <c r="AL719" s="1" t="s">
        <v>69</v>
      </c>
      <c r="AM719" s="1" t="s">
        <v>69</v>
      </c>
      <c r="AN719" s="1" t="s">
        <v>69</v>
      </c>
      <c r="AO719" s="1" t="s">
        <v>69</v>
      </c>
      <c r="AP719" s="1" t="s">
        <v>70</v>
      </c>
      <c r="AQ719" s="1" t="s">
        <v>69</v>
      </c>
      <c r="AR719" s="1" t="s">
        <v>69</v>
      </c>
      <c r="AS719" s="1" t="s">
        <v>69</v>
      </c>
      <c r="AT719" s="1" t="s">
        <v>70</v>
      </c>
      <c r="AU719" s="1" t="s">
        <v>69</v>
      </c>
      <c r="AV719" s="1" t="s">
        <v>70</v>
      </c>
      <c r="AW719" s="1" t="s">
        <v>70</v>
      </c>
      <c r="AX719" s="1" t="s">
        <v>70</v>
      </c>
      <c r="AY719" s="1" t="s">
        <v>70</v>
      </c>
      <c r="AZ719" s="1" t="s">
        <v>69</v>
      </c>
      <c r="BA719" s="1" t="s">
        <v>70</v>
      </c>
      <c r="BB719" s="1" t="s">
        <v>70</v>
      </c>
      <c r="BC719" s="1" t="s">
        <v>70</v>
      </c>
      <c r="BD719" s="1" t="s">
        <v>70</v>
      </c>
      <c r="BE719" s="1" t="s">
        <v>70</v>
      </c>
      <c r="BF719" s="1" t="s">
        <v>70</v>
      </c>
      <c r="BG719" s="3">
        <v>42100.427083333336</v>
      </c>
    </row>
    <row r="720">
      <c r="A720" s="1">
        <v>1009259.0</v>
      </c>
      <c r="B720" s="1" t="s">
        <v>3942</v>
      </c>
      <c r="C720" s="2" t="s">
        <v>3943</v>
      </c>
      <c r="D720" s="2" t="s">
        <v>3944</v>
      </c>
      <c r="H720" s="1" t="s">
        <v>3945</v>
      </c>
      <c r="I720" s="1" t="s">
        <v>3946</v>
      </c>
      <c r="K720" s="1" t="s">
        <v>322</v>
      </c>
      <c r="L720" s="1">
        <v>46504.0</v>
      </c>
      <c r="U720" s="1">
        <v>-86.1185</v>
      </c>
      <c r="V720" s="1">
        <v>41.2966</v>
      </c>
      <c r="X720" s="1" t="s">
        <v>69</v>
      </c>
      <c r="Y720" s="1" t="s">
        <v>70</v>
      </c>
      <c r="Z720" s="1" t="s">
        <v>70</v>
      </c>
      <c r="AA720" s="1" t="s">
        <v>70</v>
      </c>
      <c r="AB720" s="1" t="s">
        <v>70</v>
      </c>
      <c r="AC720" s="1" t="s">
        <v>80</v>
      </c>
      <c r="BG720" s="1">
        <v>2013.0</v>
      </c>
    </row>
    <row r="721">
      <c r="A721" s="1">
        <v>1006980.0</v>
      </c>
      <c r="B721" s="1" t="s">
        <v>3947</v>
      </c>
      <c r="H721" s="1" t="s">
        <v>3948</v>
      </c>
      <c r="I721" s="1" t="s">
        <v>3946</v>
      </c>
      <c r="J721" s="1" t="s">
        <v>3851</v>
      </c>
      <c r="K721" s="1" t="s">
        <v>91</v>
      </c>
      <c r="L721" s="1">
        <v>65441.0</v>
      </c>
      <c r="M721" s="1" t="s">
        <v>1288</v>
      </c>
      <c r="N721" s="1" t="s">
        <v>3949</v>
      </c>
      <c r="U721" s="1">
        <v>-91.246208</v>
      </c>
      <c r="V721" s="1">
        <v>38.154469</v>
      </c>
      <c r="X721" s="1" t="s">
        <v>70</v>
      </c>
      <c r="Y721" s="1" t="s">
        <v>70</v>
      </c>
      <c r="Z721" s="1" t="s">
        <v>70</v>
      </c>
      <c r="AA721" s="1" t="s">
        <v>70</v>
      </c>
      <c r="AB721" s="1" t="s">
        <v>70</v>
      </c>
      <c r="AC721" s="1" t="s">
        <v>80</v>
      </c>
      <c r="AD721" s="1" t="s">
        <v>69</v>
      </c>
      <c r="AE721" s="1" t="s">
        <v>70</v>
      </c>
      <c r="AF721" s="1" t="s">
        <v>69</v>
      </c>
      <c r="AG721" s="1" t="s">
        <v>69</v>
      </c>
      <c r="AH721" s="1" t="s">
        <v>69</v>
      </c>
      <c r="AI721" s="1" t="s">
        <v>70</v>
      </c>
      <c r="AJ721" s="1" t="s">
        <v>69</v>
      </c>
      <c r="AK721" s="1" t="s">
        <v>69</v>
      </c>
      <c r="AL721" s="1" t="s">
        <v>69</v>
      </c>
      <c r="AM721" s="1" t="s">
        <v>69</v>
      </c>
      <c r="AN721" s="1" t="s">
        <v>70</v>
      </c>
      <c r="AO721" s="1" t="s">
        <v>70</v>
      </c>
      <c r="AP721" s="1" t="s">
        <v>69</v>
      </c>
      <c r="AQ721" s="1" t="s">
        <v>70</v>
      </c>
      <c r="AR721" s="1" t="s">
        <v>69</v>
      </c>
      <c r="AS721" s="1" t="s">
        <v>70</v>
      </c>
      <c r="AT721" s="1" t="s">
        <v>70</v>
      </c>
      <c r="AU721" s="1" t="s">
        <v>69</v>
      </c>
      <c r="AV721" s="1" t="s">
        <v>70</v>
      </c>
      <c r="AW721" s="1" t="s">
        <v>70</v>
      </c>
      <c r="AX721" s="1" t="s">
        <v>70</v>
      </c>
      <c r="AY721" s="1" t="s">
        <v>70</v>
      </c>
      <c r="AZ721" s="1" t="s">
        <v>70</v>
      </c>
      <c r="BA721" s="1" t="s">
        <v>70</v>
      </c>
      <c r="BB721" s="1" t="s">
        <v>70</v>
      </c>
      <c r="BC721" s="1" t="s">
        <v>70</v>
      </c>
      <c r="BD721" s="1" t="s">
        <v>70</v>
      </c>
      <c r="BE721" s="1" t="s">
        <v>70</v>
      </c>
      <c r="BF721" s="1" t="s">
        <v>70</v>
      </c>
      <c r="BG721" s="3">
        <v>41065.53472222222</v>
      </c>
    </row>
    <row r="722">
      <c r="A722" s="1">
        <v>1002728.0</v>
      </c>
      <c r="B722" s="1" t="s">
        <v>3950</v>
      </c>
      <c r="H722" s="1" t="s">
        <v>3951</v>
      </c>
      <c r="I722" s="1" t="s">
        <v>3952</v>
      </c>
      <c r="K722" s="1" t="s">
        <v>1088</v>
      </c>
      <c r="L722" s="1">
        <v>83537.0</v>
      </c>
      <c r="U722" s="1">
        <v>-116.615</v>
      </c>
      <c r="V722" s="1">
        <v>46.677101</v>
      </c>
      <c r="X722" s="1" t="s">
        <v>70</v>
      </c>
      <c r="Y722" s="1" t="s">
        <v>70</v>
      </c>
      <c r="Z722" s="1" t="s">
        <v>70</v>
      </c>
      <c r="AA722" s="1" t="s">
        <v>70</v>
      </c>
      <c r="AB722" s="1" t="s">
        <v>70</v>
      </c>
      <c r="AC722" s="1" t="s">
        <v>80</v>
      </c>
      <c r="BG722" s="1">
        <v>2009.0</v>
      </c>
    </row>
    <row r="723">
      <c r="A723" s="1">
        <v>1004020.0</v>
      </c>
      <c r="B723" s="1" t="s">
        <v>3953</v>
      </c>
      <c r="C723" s="2" t="s">
        <v>3954</v>
      </c>
      <c r="D723" s="2" t="s">
        <v>3955</v>
      </c>
      <c r="H723" s="1" t="s">
        <v>3956</v>
      </c>
      <c r="I723" s="1" t="s">
        <v>764</v>
      </c>
      <c r="J723" s="1" t="s">
        <v>1263</v>
      </c>
      <c r="K723" s="1" t="s">
        <v>133</v>
      </c>
      <c r="L723" s="1">
        <v>98233.0</v>
      </c>
      <c r="M723" s="1" t="s">
        <v>2983</v>
      </c>
      <c r="N723" s="1" t="s">
        <v>3957</v>
      </c>
      <c r="U723" s="1">
        <v>-122.33509</v>
      </c>
      <c r="V723" s="1">
        <v>48.555683</v>
      </c>
      <c r="X723" s="1" t="s">
        <v>69</v>
      </c>
      <c r="Y723" s="1" t="s">
        <v>69</v>
      </c>
      <c r="Z723" s="1" t="s">
        <v>70</v>
      </c>
      <c r="AA723" s="1" t="s">
        <v>69</v>
      </c>
      <c r="AB723" s="1" t="s">
        <v>69</v>
      </c>
      <c r="AC723" s="1" t="s">
        <v>69</v>
      </c>
      <c r="AD723" s="1" t="s">
        <v>69</v>
      </c>
      <c r="AE723" s="1" t="s">
        <v>70</v>
      </c>
      <c r="AF723" s="1" t="s">
        <v>69</v>
      </c>
      <c r="AG723" s="1" t="s">
        <v>69</v>
      </c>
      <c r="AH723" s="1" t="s">
        <v>69</v>
      </c>
      <c r="AI723" s="1" t="s">
        <v>70</v>
      </c>
      <c r="AJ723" s="1" t="s">
        <v>69</v>
      </c>
      <c r="AK723" s="1" t="s">
        <v>69</v>
      </c>
      <c r="AL723" s="1" t="s">
        <v>69</v>
      </c>
      <c r="AM723" s="1" t="s">
        <v>69</v>
      </c>
      <c r="AN723" s="1" t="s">
        <v>70</v>
      </c>
      <c r="AO723" s="1" t="s">
        <v>69</v>
      </c>
      <c r="AP723" s="1" t="s">
        <v>70</v>
      </c>
      <c r="AQ723" s="1" t="s">
        <v>69</v>
      </c>
      <c r="AR723" s="1" t="s">
        <v>69</v>
      </c>
      <c r="AS723" s="1" t="s">
        <v>70</v>
      </c>
      <c r="AT723" s="1" t="s">
        <v>70</v>
      </c>
      <c r="AU723" s="1" t="s">
        <v>69</v>
      </c>
      <c r="AV723" s="1" t="s">
        <v>70</v>
      </c>
      <c r="AW723" s="1" t="s">
        <v>70</v>
      </c>
      <c r="AX723" s="1" t="s">
        <v>69</v>
      </c>
      <c r="AY723" s="1" t="s">
        <v>69</v>
      </c>
      <c r="AZ723" s="1" t="s">
        <v>69</v>
      </c>
      <c r="BA723" s="1" t="s">
        <v>70</v>
      </c>
      <c r="BB723" s="1" t="s">
        <v>70</v>
      </c>
      <c r="BC723" s="1" t="s">
        <v>69</v>
      </c>
      <c r="BD723" s="1" t="s">
        <v>70</v>
      </c>
      <c r="BE723" s="1" t="s">
        <v>70</v>
      </c>
      <c r="BF723" s="1" t="s">
        <v>69</v>
      </c>
      <c r="BG723" s="3">
        <v>42548.56527777778</v>
      </c>
    </row>
    <row r="724">
      <c r="A724" s="1">
        <v>1009682.0</v>
      </c>
      <c r="B724" s="1" t="s">
        <v>3958</v>
      </c>
      <c r="C724" s="2" t="s">
        <v>3959</v>
      </c>
      <c r="D724" s="2" t="s">
        <v>3955</v>
      </c>
      <c r="H724" s="1" t="s">
        <v>3960</v>
      </c>
      <c r="I724" s="1" t="s">
        <v>3961</v>
      </c>
      <c r="J724" s="1" t="s">
        <v>1263</v>
      </c>
      <c r="K724" s="1" t="s">
        <v>133</v>
      </c>
      <c r="L724" s="1">
        <v>98232.0</v>
      </c>
      <c r="M724" s="1" t="s">
        <v>3962</v>
      </c>
      <c r="U724" s="1">
        <v>-122.36811</v>
      </c>
      <c r="V724" s="1">
        <v>48.595078</v>
      </c>
      <c r="X724" s="1" t="s">
        <v>69</v>
      </c>
      <c r="Y724" s="1" t="s">
        <v>70</v>
      </c>
      <c r="Z724" s="1" t="s">
        <v>70</v>
      </c>
      <c r="AA724" s="1" t="s">
        <v>70</v>
      </c>
      <c r="AB724" s="1" t="s">
        <v>70</v>
      </c>
      <c r="AC724" s="1" t="s">
        <v>80</v>
      </c>
      <c r="BG724" s="3">
        <v>41729.675</v>
      </c>
    </row>
    <row r="725">
      <c r="A725" s="1">
        <v>1006542.0</v>
      </c>
      <c r="B725" s="1" t="s">
        <v>3963</v>
      </c>
      <c r="C725" s="2" t="s">
        <v>3964</v>
      </c>
      <c r="H725" s="1" t="s">
        <v>3965</v>
      </c>
      <c r="I725" s="1" t="s">
        <v>1857</v>
      </c>
      <c r="J725" s="1" t="s">
        <v>1051</v>
      </c>
      <c r="K725" s="1" t="s">
        <v>488</v>
      </c>
      <c r="L725" s="1">
        <v>2122.0</v>
      </c>
      <c r="M725" s="1" t="s">
        <v>3966</v>
      </c>
      <c r="N725" s="1" t="s">
        <v>2066</v>
      </c>
      <c r="U725" s="1">
        <v>-71.06794</v>
      </c>
      <c r="V725" s="1">
        <v>42.305817</v>
      </c>
      <c r="W725" s="1" t="s">
        <v>2471</v>
      </c>
      <c r="X725" s="1" t="s">
        <v>69</v>
      </c>
      <c r="Y725" s="1" t="s">
        <v>69</v>
      </c>
      <c r="Z725" s="1" t="s">
        <v>69</v>
      </c>
      <c r="AA725" s="1" t="s">
        <v>69</v>
      </c>
      <c r="AB725" s="1" t="s">
        <v>69</v>
      </c>
      <c r="AC725" s="1" t="s">
        <v>69</v>
      </c>
      <c r="AD725" s="1" t="s">
        <v>70</v>
      </c>
      <c r="AE725" s="1" t="s">
        <v>70</v>
      </c>
      <c r="AF725" s="1" t="s">
        <v>69</v>
      </c>
      <c r="AG725" s="1" t="s">
        <v>69</v>
      </c>
      <c r="AH725" s="1" t="s">
        <v>69</v>
      </c>
      <c r="AI725" s="1" t="s">
        <v>69</v>
      </c>
      <c r="AJ725" s="1" t="s">
        <v>69</v>
      </c>
      <c r="AK725" s="1" t="s">
        <v>69</v>
      </c>
      <c r="AL725" s="1" t="s">
        <v>70</v>
      </c>
      <c r="AM725" s="1" t="s">
        <v>70</v>
      </c>
      <c r="AN725" s="1" t="s">
        <v>70</v>
      </c>
      <c r="AO725" s="1" t="s">
        <v>70</v>
      </c>
      <c r="AP725" s="1" t="s">
        <v>70</v>
      </c>
      <c r="AQ725" s="1" t="s">
        <v>70</v>
      </c>
      <c r="AR725" s="1" t="s">
        <v>69</v>
      </c>
      <c r="AS725" s="1" t="s">
        <v>70</v>
      </c>
      <c r="AT725" s="1" t="s">
        <v>70</v>
      </c>
      <c r="AU725" s="1" t="s">
        <v>69</v>
      </c>
      <c r="AV725" s="1" t="s">
        <v>70</v>
      </c>
      <c r="AW725" s="1" t="s">
        <v>70</v>
      </c>
      <c r="AX725" s="1" t="s">
        <v>70</v>
      </c>
      <c r="AY725" s="1" t="s">
        <v>70</v>
      </c>
      <c r="AZ725" s="1" t="s">
        <v>69</v>
      </c>
      <c r="BA725" s="1" t="s">
        <v>70</v>
      </c>
      <c r="BB725" s="1" t="s">
        <v>70</v>
      </c>
      <c r="BC725" s="1" t="s">
        <v>70</v>
      </c>
      <c r="BD725" s="1" t="s">
        <v>70</v>
      </c>
      <c r="BE725" s="1" t="s">
        <v>70</v>
      </c>
      <c r="BF725" s="1" t="s">
        <v>70</v>
      </c>
      <c r="BG725" s="3">
        <v>41442.475</v>
      </c>
    </row>
    <row r="726">
      <c r="A726" s="1">
        <v>1004534.0</v>
      </c>
      <c r="B726" s="1" t="s">
        <v>3967</v>
      </c>
      <c r="D726" s="2" t="s">
        <v>3968</v>
      </c>
      <c r="G726" s="1" t="s">
        <v>3969</v>
      </c>
      <c r="H726" s="1" t="s">
        <v>3970</v>
      </c>
      <c r="I726" s="1" t="s">
        <v>3971</v>
      </c>
      <c r="J726" s="1" t="s">
        <v>2570</v>
      </c>
      <c r="K726" s="1" t="s">
        <v>520</v>
      </c>
      <c r="L726" s="1">
        <v>4008.0</v>
      </c>
      <c r="M726" s="1" t="s">
        <v>1052</v>
      </c>
      <c r="N726" s="1" t="s">
        <v>1469</v>
      </c>
      <c r="U726" s="1">
        <v>-69.896477</v>
      </c>
      <c r="V726" s="1">
        <v>44.009998</v>
      </c>
      <c r="W726" s="1" t="s">
        <v>136</v>
      </c>
      <c r="X726" s="1" t="s">
        <v>69</v>
      </c>
      <c r="Y726" s="1" t="s">
        <v>70</v>
      </c>
      <c r="Z726" s="1" t="s">
        <v>70</v>
      </c>
      <c r="AA726" s="1" t="s">
        <v>70</v>
      </c>
      <c r="AB726" s="1" t="s">
        <v>69</v>
      </c>
      <c r="AC726" s="1" t="s">
        <v>69</v>
      </c>
      <c r="AD726" s="1" t="s">
        <v>69</v>
      </c>
      <c r="AE726" s="1" t="s">
        <v>70</v>
      </c>
      <c r="AF726" s="1" t="s">
        <v>69</v>
      </c>
      <c r="AG726" s="1" t="s">
        <v>70</v>
      </c>
      <c r="AH726" s="1" t="s">
        <v>69</v>
      </c>
      <c r="AI726" s="1" t="s">
        <v>70</v>
      </c>
      <c r="AJ726" s="1" t="s">
        <v>69</v>
      </c>
      <c r="AK726" s="1" t="s">
        <v>69</v>
      </c>
      <c r="AL726" s="1" t="s">
        <v>70</v>
      </c>
      <c r="AM726" s="1" t="s">
        <v>69</v>
      </c>
      <c r="AN726" s="1" t="s">
        <v>70</v>
      </c>
      <c r="AO726" s="1" t="s">
        <v>69</v>
      </c>
      <c r="AP726" s="1" t="s">
        <v>70</v>
      </c>
      <c r="AQ726" s="1" t="s">
        <v>70</v>
      </c>
      <c r="AR726" s="1" t="s">
        <v>69</v>
      </c>
      <c r="AS726" s="1" t="s">
        <v>69</v>
      </c>
      <c r="AT726" s="1" t="s">
        <v>69</v>
      </c>
      <c r="AU726" s="1" t="s">
        <v>69</v>
      </c>
      <c r="AV726" s="1" t="s">
        <v>70</v>
      </c>
      <c r="AW726" s="1" t="s">
        <v>70</v>
      </c>
      <c r="AX726" s="1" t="s">
        <v>70</v>
      </c>
      <c r="AY726" s="1" t="s">
        <v>69</v>
      </c>
      <c r="AZ726" s="1" t="s">
        <v>69</v>
      </c>
      <c r="BA726" s="1" t="s">
        <v>69</v>
      </c>
      <c r="BB726" s="1" t="s">
        <v>70</v>
      </c>
      <c r="BC726" s="1" t="s">
        <v>70</v>
      </c>
      <c r="BD726" s="1" t="s">
        <v>70</v>
      </c>
      <c r="BE726" s="1" t="s">
        <v>70</v>
      </c>
      <c r="BF726" s="1" t="s">
        <v>70</v>
      </c>
      <c r="BG726" s="3">
        <v>41718.42152777778</v>
      </c>
    </row>
    <row r="727">
      <c r="A727" s="1">
        <v>1009863.0</v>
      </c>
      <c r="B727" s="1" t="s">
        <v>3972</v>
      </c>
      <c r="D727" s="2" t="s">
        <v>3973</v>
      </c>
      <c r="H727" s="1" t="s">
        <v>3974</v>
      </c>
      <c r="I727" s="1" t="s">
        <v>3975</v>
      </c>
      <c r="J727" s="1" t="s">
        <v>3976</v>
      </c>
      <c r="K727" s="1" t="s">
        <v>785</v>
      </c>
      <c r="M727" s="1" t="s">
        <v>1081</v>
      </c>
      <c r="N727" s="1" t="s">
        <v>3977</v>
      </c>
      <c r="U727" s="1">
        <v>-97.850029</v>
      </c>
      <c r="V727" s="1">
        <v>33.557335</v>
      </c>
      <c r="X727" s="1" t="s">
        <v>69</v>
      </c>
      <c r="Y727" s="1" t="s">
        <v>70</v>
      </c>
      <c r="Z727" s="1" t="s">
        <v>70</v>
      </c>
      <c r="AA727" s="1" t="s">
        <v>70</v>
      </c>
      <c r="AB727" s="1" t="s">
        <v>70</v>
      </c>
      <c r="AC727" s="1" t="s">
        <v>80</v>
      </c>
      <c r="BG727" s="3">
        <v>41739.38958333333</v>
      </c>
    </row>
    <row r="728">
      <c r="A728" s="1">
        <v>1019165.0</v>
      </c>
      <c r="B728" s="1" t="s">
        <v>3978</v>
      </c>
      <c r="C728" s="2" t="s">
        <v>3979</v>
      </c>
      <c r="D728" s="2" t="s">
        <v>3980</v>
      </c>
      <c r="H728" s="1" t="s">
        <v>3981</v>
      </c>
      <c r="I728" s="1" t="s">
        <v>3975</v>
      </c>
      <c r="J728" s="1" t="s">
        <v>3982</v>
      </c>
      <c r="K728" s="1" t="s">
        <v>311</v>
      </c>
      <c r="L728" s="1">
        <v>20715.0</v>
      </c>
      <c r="M728" s="1" t="s">
        <v>3983</v>
      </c>
      <c r="N728" s="1" t="s">
        <v>3224</v>
      </c>
      <c r="U728" s="1">
        <v>-76.741905</v>
      </c>
      <c r="V728" s="1">
        <v>38.978321</v>
      </c>
      <c r="X728" s="1" t="s">
        <v>69</v>
      </c>
      <c r="Y728" s="1" t="s">
        <v>69</v>
      </c>
      <c r="Z728" s="1" t="s">
        <v>70</v>
      </c>
      <c r="AA728" s="1" t="s">
        <v>70</v>
      </c>
      <c r="AB728" s="1" t="s">
        <v>70</v>
      </c>
      <c r="AC728" s="1" t="s">
        <v>80</v>
      </c>
      <c r="AD728" s="1" t="s">
        <v>69</v>
      </c>
      <c r="AE728" s="1" t="s">
        <v>70</v>
      </c>
      <c r="AF728" s="1" t="s">
        <v>69</v>
      </c>
      <c r="AG728" s="1" t="s">
        <v>69</v>
      </c>
      <c r="AH728" s="1" t="s">
        <v>69</v>
      </c>
      <c r="AI728" s="1" t="s">
        <v>70</v>
      </c>
      <c r="AJ728" s="1" t="s">
        <v>69</v>
      </c>
      <c r="AK728" s="1" t="s">
        <v>69</v>
      </c>
      <c r="AL728" s="1" t="s">
        <v>69</v>
      </c>
      <c r="AM728" s="1" t="s">
        <v>69</v>
      </c>
      <c r="AN728" s="1" t="s">
        <v>69</v>
      </c>
      <c r="AO728" s="1" t="s">
        <v>69</v>
      </c>
      <c r="AP728" s="1" t="s">
        <v>70</v>
      </c>
      <c r="AQ728" s="1" t="s">
        <v>70</v>
      </c>
      <c r="AR728" s="1" t="s">
        <v>69</v>
      </c>
      <c r="AS728" s="1" t="s">
        <v>69</v>
      </c>
      <c r="AT728" s="1" t="s">
        <v>69</v>
      </c>
      <c r="AU728" s="1" t="s">
        <v>69</v>
      </c>
      <c r="AV728" s="1" t="s">
        <v>70</v>
      </c>
      <c r="AW728" s="1" t="s">
        <v>70</v>
      </c>
      <c r="AX728" s="1" t="s">
        <v>69</v>
      </c>
      <c r="AY728" s="1" t="s">
        <v>70</v>
      </c>
      <c r="AZ728" s="1" t="s">
        <v>69</v>
      </c>
      <c r="BA728" s="1" t="s">
        <v>70</v>
      </c>
      <c r="BB728" s="1" t="s">
        <v>70</v>
      </c>
      <c r="BC728" s="1" t="s">
        <v>70</v>
      </c>
      <c r="BD728" s="1" t="s">
        <v>69</v>
      </c>
      <c r="BE728" s="1" t="s">
        <v>70</v>
      </c>
      <c r="BF728" s="1" t="s">
        <v>70</v>
      </c>
      <c r="BG728" s="3">
        <v>43292.92361111111</v>
      </c>
    </row>
    <row r="729">
      <c r="A729" s="1">
        <v>1008423.0</v>
      </c>
      <c r="B729" s="1" t="s">
        <v>3984</v>
      </c>
      <c r="C729" s="2" t="s">
        <v>3985</v>
      </c>
      <c r="D729" s="2" t="s">
        <v>3986</v>
      </c>
      <c r="H729" s="1" t="s">
        <v>3987</v>
      </c>
      <c r="I729" s="1" t="s">
        <v>3988</v>
      </c>
      <c r="J729" s="1" t="s">
        <v>3989</v>
      </c>
      <c r="K729" s="1" t="s">
        <v>181</v>
      </c>
      <c r="L729" s="1">
        <v>22427.0</v>
      </c>
      <c r="M729" s="1" t="s">
        <v>3990</v>
      </c>
      <c r="N729" s="1" t="s">
        <v>79</v>
      </c>
      <c r="U729" s="1">
        <v>-77.347565</v>
      </c>
      <c r="V729" s="1">
        <v>38.051769</v>
      </c>
      <c r="W729" s="1" t="s">
        <v>136</v>
      </c>
      <c r="X729" s="1" t="s">
        <v>70</v>
      </c>
      <c r="Y729" s="1" t="s">
        <v>70</v>
      </c>
      <c r="Z729" s="1" t="s">
        <v>70</v>
      </c>
      <c r="AA729" s="1" t="s">
        <v>70</v>
      </c>
      <c r="AB729" s="1" t="s">
        <v>70</v>
      </c>
      <c r="AC729" s="1" t="s">
        <v>80</v>
      </c>
      <c r="AD729" s="1" t="s">
        <v>69</v>
      </c>
      <c r="AE729" s="1" t="s">
        <v>70</v>
      </c>
      <c r="AF729" s="1" t="s">
        <v>69</v>
      </c>
      <c r="AG729" s="1" t="s">
        <v>70</v>
      </c>
      <c r="AH729" s="1" t="s">
        <v>69</v>
      </c>
      <c r="AI729" s="1" t="s">
        <v>70</v>
      </c>
      <c r="AJ729" s="1" t="s">
        <v>69</v>
      </c>
      <c r="AK729" s="1" t="s">
        <v>69</v>
      </c>
      <c r="AL729" s="1" t="s">
        <v>69</v>
      </c>
      <c r="AM729" s="1" t="s">
        <v>69</v>
      </c>
      <c r="AN729" s="1" t="s">
        <v>70</v>
      </c>
      <c r="AO729" s="1" t="s">
        <v>69</v>
      </c>
      <c r="AP729" s="1" t="s">
        <v>70</v>
      </c>
      <c r="AQ729" s="1" t="s">
        <v>70</v>
      </c>
      <c r="AR729" s="1" t="s">
        <v>69</v>
      </c>
      <c r="AS729" s="1" t="s">
        <v>69</v>
      </c>
      <c r="AT729" s="1" t="s">
        <v>70</v>
      </c>
      <c r="AU729" s="1" t="s">
        <v>69</v>
      </c>
      <c r="AV729" s="1" t="s">
        <v>69</v>
      </c>
      <c r="AW729" s="1" t="s">
        <v>70</v>
      </c>
      <c r="AX729" s="1" t="s">
        <v>70</v>
      </c>
      <c r="AY729" s="1" t="s">
        <v>70</v>
      </c>
      <c r="AZ729" s="1" t="s">
        <v>69</v>
      </c>
      <c r="BA729" s="1" t="s">
        <v>70</v>
      </c>
      <c r="BB729" s="1" t="s">
        <v>70</v>
      </c>
      <c r="BC729" s="1" t="s">
        <v>70</v>
      </c>
      <c r="BD729" s="1" t="s">
        <v>70</v>
      </c>
      <c r="BE729" s="1" t="s">
        <v>70</v>
      </c>
      <c r="BF729" s="1" t="s">
        <v>70</v>
      </c>
      <c r="BG729" s="3">
        <v>41751.61111111111</v>
      </c>
    </row>
    <row r="730">
      <c r="A730" s="1">
        <v>1006911.0</v>
      </c>
      <c r="B730" s="1" t="s">
        <v>3991</v>
      </c>
      <c r="H730" s="1" t="s">
        <v>3927</v>
      </c>
      <c r="I730" s="1" t="s">
        <v>3988</v>
      </c>
      <c r="J730" s="1" t="s">
        <v>3992</v>
      </c>
      <c r="K730" s="1" t="s">
        <v>91</v>
      </c>
      <c r="L730" s="1">
        <v>63334.0</v>
      </c>
      <c r="M730" s="1" t="s">
        <v>390</v>
      </c>
      <c r="N730" s="1" t="s">
        <v>3993</v>
      </c>
      <c r="U730" s="1">
        <v>-91.194801</v>
      </c>
      <c r="V730" s="1">
        <v>39.342098</v>
      </c>
      <c r="X730" s="1" t="s">
        <v>70</v>
      </c>
      <c r="Y730" s="1" t="s">
        <v>70</v>
      </c>
      <c r="Z730" s="1" t="s">
        <v>70</v>
      </c>
      <c r="AA730" s="1" t="s">
        <v>70</v>
      </c>
      <c r="AB730" s="1" t="s">
        <v>70</v>
      </c>
      <c r="AC730" s="1" t="s">
        <v>80</v>
      </c>
      <c r="AD730" s="1" t="s">
        <v>69</v>
      </c>
      <c r="AE730" s="1" t="s">
        <v>70</v>
      </c>
      <c r="AF730" s="1" t="s">
        <v>69</v>
      </c>
      <c r="AG730" s="1" t="s">
        <v>69</v>
      </c>
      <c r="AH730" s="1" t="s">
        <v>69</v>
      </c>
      <c r="AI730" s="1" t="s">
        <v>70</v>
      </c>
      <c r="AJ730" s="1" t="s">
        <v>69</v>
      </c>
      <c r="AK730" s="1" t="s">
        <v>69</v>
      </c>
      <c r="AL730" s="1" t="s">
        <v>69</v>
      </c>
      <c r="AM730" s="1" t="s">
        <v>69</v>
      </c>
      <c r="AN730" s="1" t="s">
        <v>70</v>
      </c>
      <c r="AO730" s="1" t="s">
        <v>70</v>
      </c>
      <c r="AP730" s="1" t="s">
        <v>69</v>
      </c>
      <c r="AQ730" s="1" t="s">
        <v>70</v>
      </c>
      <c r="AR730" s="1" t="s">
        <v>69</v>
      </c>
      <c r="AS730" s="1" t="s">
        <v>70</v>
      </c>
      <c r="AT730" s="1" t="s">
        <v>70</v>
      </c>
      <c r="AU730" s="1" t="s">
        <v>69</v>
      </c>
      <c r="AV730" s="1" t="s">
        <v>70</v>
      </c>
      <c r="AW730" s="1" t="s">
        <v>70</v>
      </c>
      <c r="AX730" s="1" t="s">
        <v>70</v>
      </c>
      <c r="AY730" s="1" t="s">
        <v>70</v>
      </c>
      <c r="AZ730" s="1" t="s">
        <v>70</v>
      </c>
      <c r="BA730" s="1" t="s">
        <v>70</v>
      </c>
      <c r="BB730" s="1" t="s">
        <v>70</v>
      </c>
      <c r="BC730" s="1" t="s">
        <v>70</v>
      </c>
      <c r="BD730" s="1" t="s">
        <v>70</v>
      </c>
      <c r="BE730" s="1" t="s">
        <v>70</v>
      </c>
      <c r="BF730" s="1" t="s">
        <v>70</v>
      </c>
      <c r="BG730" s="3">
        <v>41065.5375</v>
      </c>
    </row>
    <row r="731">
      <c r="A731" s="1">
        <v>1000066.0</v>
      </c>
      <c r="B731" s="1" t="s">
        <v>3994</v>
      </c>
      <c r="C731" s="2" t="s">
        <v>356</v>
      </c>
      <c r="D731" s="2" t="s">
        <v>357</v>
      </c>
      <c r="H731" s="1" t="s">
        <v>3995</v>
      </c>
      <c r="I731" s="1" t="s">
        <v>96</v>
      </c>
      <c r="J731" s="1" t="s">
        <v>96</v>
      </c>
      <c r="K731" s="1" t="s">
        <v>96</v>
      </c>
      <c r="L731" s="1">
        <v>10004.0</v>
      </c>
      <c r="M731" s="1" t="s">
        <v>312</v>
      </c>
      <c r="N731" s="1" t="s">
        <v>3996</v>
      </c>
      <c r="U731" s="1">
        <v>-74.014313</v>
      </c>
      <c r="V731" s="1">
        <v>40.704586</v>
      </c>
      <c r="W731" s="1" t="s">
        <v>136</v>
      </c>
      <c r="X731" s="1" t="s">
        <v>69</v>
      </c>
      <c r="Y731" s="1" t="s">
        <v>69</v>
      </c>
      <c r="Z731" s="1" t="s">
        <v>69</v>
      </c>
      <c r="AA731" s="1" t="s">
        <v>69</v>
      </c>
      <c r="AB731" s="1" t="s">
        <v>69</v>
      </c>
      <c r="AC731" s="1" t="s">
        <v>70</v>
      </c>
      <c r="AD731" s="1" t="s">
        <v>69</v>
      </c>
      <c r="AE731" s="1" t="s">
        <v>70</v>
      </c>
      <c r="AF731" s="1" t="s">
        <v>70</v>
      </c>
      <c r="AG731" s="1" t="s">
        <v>70</v>
      </c>
      <c r="AH731" s="1" t="s">
        <v>70</v>
      </c>
      <c r="AI731" s="1" t="s">
        <v>70</v>
      </c>
      <c r="AJ731" s="1" t="s">
        <v>69</v>
      </c>
      <c r="AK731" s="1" t="s">
        <v>69</v>
      </c>
      <c r="AL731" s="1" t="s">
        <v>70</v>
      </c>
      <c r="AM731" s="1" t="s">
        <v>70</v>
      </c>
      <c r="AN731" s="1" t="s">
        <v>70</v>
      </c>
      <c r="AO731" s="1" t="s">
        <v>70</v>
      </c>
      <c r="AP731" s="1" t="s">
        <v>70</v>
      </c>
      <c r="AQ731" s="1" t="s">
        <v>70</v>
      </c>
      <c r="AR731" s="1" t="s">
        <v>70</v>
      </c>
      <c r="AS731" s="1" t="s">
        <v>70</v>
      </c>
      <c r="AT731" s="1" t="s">
        <v>69</v>
      </c>
      <c r="AU731" s="1" t="s">
        <v>70</v>
      </c>
      <c r="AV731" s="1" t="s">
        <v>70</v>
      </c>
      <c r="AW731" s="1" t="s">
        <v>70</v>
      </c>
      <c r="AX731" s="1" t="s">
        <v>70</v>
      </c>
      <c r="AY731" s="1" t="s">
        <v>70</v>
      </c>
      <c r="AZ731" s="1" t="s">
        <v>69</v>
      </c>
      <c r="BA731" s="1" t="s">
        <v>70</v>
      </c>
      <c r="BB731" s="1" t="s">
        <v>70</v>
      </c>
      <c r="BC731" s="1" t="s">
        <v>70</v>
      </c>
      <c r="BD731" s="1" t="s">
        <v>70</v>
      </c>
      <c r="BE731" s="1" t="s">
        <v>70</v>
      </c>
      <c r="BF731" s="1" t="s">
        <v>70</v>
      </c>
      <c r="BG731" s="3">
        <v>41479.43680555555</v>
      </c>
    </row>
    <row r="732">
      <c r="A732" s="1">
        <v>1008806.0</v>
      </c>
      <c r="B732" s="1" t="s">
        <v>3997</v>
      </c>
      <c r="C732" s="2" t="s">
        <v>3998</v>
      </c>
      <c r="D732" s="2" t="s">
        <v>3999</v>
      </c>
      <c r="H732" s="1" t="s">
        <v>4000</v>
      </c>
      <c r="I732" s="1" t="s">
        <v>3988</v>
      </c>
      <c r="J732" s="1" t="s">
        <v>3002</v>
      </c>
      <c r="K732" s="1" t="s">
        <v>582</v>
      </c>
      <c r="L732" s="1">
        <v>42101.0</v>
      </c>
      <c r="M732" s="1" t="s">
        <v>4001</v>
      </c>
      <c r="N732" s="1" t="s">
        <v>4002</v>
      </c>
      <c r="U732" s="1">
        <v>-86.433929</v>
      </c>
      <c r="V732" s="1">
        <v>36.968788</v>
      </c>
      <c r="W732" s="1" t="s">
        <v>99</v>
      </c>
      <c r="X732" s="1" t="s">
        <v>69</v>
      </c>
      <c r="Y732" s="1" t="s">
        <v>69</v>
      </c>
      <c r="Z732" s="1" t="s">
        <v>70</v>
      </c>
      <c r="AA732" s="1" t="s">
        <v>69</v>
      </c>
      <c r="AB732" s="1" t="s">
        <v>70</v>
      </c>
      <c r="AC732" s="1" t="s">
        <v>80</v>
      </c>
      <c r="AD732" s="1" t="s">
        <v>69</v>
      </c>
      <c r="AE732" s="1" t="s">
        <v>69</v>
      </c>
      <c r="AF732" s="1" t="s">
        <v>69</v>
      </c>
      <c r="AG732" s="1" t="s">
        <v>69</v>
      </c>
      <c r="AH732" s="1" t="s">
        <v>69</v>
      </c>
      <c r="AI732" s="1" t="s">
        <v>70</v>
      </c>
      <c r="AJ732" s="1" t="s">
        <v>69</v>
      </c>
      <c r="AK732" s="1" t="s">
        <v>69</v>
      </c>
      <c r="AL732" s="1" t="s">
        <v>69</v>
      </c>
      <c r="AM732" s="1" t="s">
        <v>69</v>
      </c>
      <c r="AN732" s="1" t="s">
        <v>70</v>
      </c>
      <c r="AO732" s="1" t="s">
        <v>69</v>
      </c>
      <c r="AP732" s="1" t="s">
        <v>70</v>
      </c>
      <c r="AQ732" s="1" t="s">
        <v>69</v>
      </c>
      <c r="AR732" s="1" t="s">
        <v>69</v>
      </c>
      <c r="AS732" s="1" t="s">
        <v>70</v>
      </c>
      <c r="AT732" s="1" t="s">
        <v>69</v>
      </c>
      <c r="AU732" s="1" t="s">
        <v>69</v>
      </c>
      <c r="AV732" s="1" t="s">
        <v>69</v>
      </c>
      <c r="AW732" s="1" t="s">
        <v>70</v>
      </c>
      <c r="AX732" s="1" t="s">
        <v>70</v>
      </c>
      <c r="AY732" s="1" t="s">
        <v>70</v>
      </c>
      <c r="AZ732" s="1" t="s">
        <v>69</v>
      </c>
      <c r="BA732" s="1" t="s">
        <v>70</v>
      </c>
      <c r="BB732" s="1" t="s">
        <v>70</v>
      </c>
      <c r="BC732" s="1" t="s">
        <v>70</v>
      </c>
      <c r="BD732" s="1" t="s">
        <v>70</v>
      </c>
      <c r="BE732" s="1" t="s">
        <v>70</v>
      </c>
      <c r="BF732" s="1" t="s">
        <v>70</v>
      </c>
      <c r="BG732" s="3">
        <v>41729.705555555556</v>
      </c>
    </row>
    <row r="733">
      <c r="A733" s="1">
        <v>1007556.0</v>
      </c>
      <c r="B733" s="1" t="s">
        <v>4003</v>
      </c>
      <c r="H733" s="1" t="s">
        <v>4004</v>
      </c>
      <c r="I733" s="1" t="s">
        <v>1822</v>
      </c>
      <c r="J733" s="1" t="s">
        <v>4005</v>
      </c>
      <c r="K733" s="1" t="s">
        <v>582</v>
      </c>
      <c r="U733" s="1">
        <v>-82.699501</v>
      </c>
      <c r="V733" s="1">
        <v>38.424801</v>
      </c>
      <c r="X733" s="1" t="s">
        <v>70</v>
      </c>
      <c r="Y733" s="1" t="s">
        <v>70</v>
      </c>
      <c r="Z733" s="1" t="s">
        <v>70</v>
      </c>
      <c r="AA733" s="1" t="s">
        <v>70</v>
      </c>
      <c r="AB733" s="1" t="s">
        <v>70</v>
      </c>
      <c r="AC733" s="1" t="s">
        <v>80</v>
      </c>
      <c r="BG733" s="1">
        <v>2009.0</v>
      </c>
    </row>
    <row r="734">
      <c r="A734" s="1">
        <v>1008808.0</v>
      </c>
      <c r="B734" s="1" t="s">
        <v>4006</v>
      </c>
      <c r="C734" s="2" t="s">
        <v>4007</v>
      </c>
      <c r="D734" s="2" t="s">
        <v>4008</v>
      </c>
      <c r="H734" s="1" t="s">
        <v>4009</v>
      </c>
      <c r="I734" s="1" t="s">
        <v>62</v>
      </c>
      <c r="J734" s="1" t="s">
        <v>4010</v>
      </c>
      <c r="K734" s="1" t="s">
        <v>582</v>
      </c>
      <c r="L734" s="1">
        <v>40422.0</v>
      </c>
      <c r="M734" s="1" t="s">
        <v>4011</v>
      </c>
      <c r="N734" s="1" t="s">
        <v>372</v>
      </c>
      <c r="U734" s="1">
        <v>-84.766823</v>
      </c>
      <c r="V734" s="1">
        <v>37.649456</v>
      </c>
      <c r="X734" s="1" t="s">
        <v>69</v>
      </c>
      <c r="Y734" s="1" t="s">
        <v>70</v>
      </c>
      <c r="Z734" s="1" t="s">
        <v>69</v>
      </c>
      <c r="AA734" s="1" t="s">
        <v>69</v>
      </c>
      <c r="AB734" s="1" t="s">
        <v>69</v>
      </c>
      <c r="AC734" s="1" t="s">
        <v>69</v>
      </c>
      <c r="AD734" s="1" t="s">
        <v>69</v>
      </c>
      <c r="AE734" s="1" t="s">
        <v>70</v>
      </c>
      <c r="AF734" s="1" t="s">
        <v>69</v>
      </c>
      <c r="AG734" s="1" t="s">
        <v>69</v>
      </c>
      <c r="AH734" s="1" t="s">
        <v>69</v>
      </c>
      <c r="AI734" s="1" t="s">
        <v>70</v>
      </c>
      <c r="AJ734" s="1" t="s">
        <v>69</v>
      </c>
      <c r="AK734" s="1" t="s">
        <v>69</v>
      </c>
      <c r="AL734" s="1" t="s">
        <v>69</v>
      </c>
      <c r="AM734" s="1" t="s">
        <v>69</v>
      </c>
      <c r="AN734" s="1" t="s">
        <v>69</v>
      </c>
      <c r="AO734" s="1" t="s">
        <v>69</v>
      </c>
      <c r="AP734" s="1" t="s">
        <v>70</v>
      </c>
      <c r="AQ734" s="1" t="s">
        <v>70</v>
      </c>
      <c r="AR734" s="1" t="s">
        <v>69</v>
      </c>
      <c r="AS734" s="1" t="s">
        <v>69</v>
      </c>
      <c r="AT734" s="1" t="s">
        <v>69</v>
      </c>
      <c r="AU734" s="1" t="s">
        <v>69</v>
      </c>
      <c r="AV734" s="1" t="s">
        <v>70</v>
      </c>
      <c r="AW734" s="1" t="s">
        <v>70</v>
      </c>
      <c r="AX734" s="1" t="s">
        <v>69</v>
      </c>
      <c r="AY734" s="1" t="s">
        <v>70</v>
      </c>
      <c r="AZ734" s="1" t="s">
        <v>69</v>
      </c>
      <c r="BA734" s="1" t="s">
        <v>70</v>
      </c>
      <c r="BB734" s="1" t="s">
        <v>70</v>
      </c>
      <c r="BC734" s="1" t="s">
        <v>70</v>
      </c>
      <c r="BD734" s="1" t="s">
        <v>70</v>
      </c>
      <c r="BE734" s="1" t="s">
        <v>70</v>
      </c>
      <c r="BF734" s="1" t="s">
        <v>70</v>
      </c>
      <c r="BG734" s="3">
        <v>42556.73819444444</v>
      </c>
    </row>
    <row r="735">
      <c r="A735" s="1">
        <v>1004174.0</v>
      </c>
      <c r="B735" s="1" t="s">
        <v>4012</v>
      </c>
      <c r="D735" s="2" t="s">
        <v>4013</v>
      </c>
      <c r="H735" s="1" t="s">
        <v>4014</v>
      </c>
      <c r="I735" s="1" t="s">
        <v>4015</v>
      </c>
      <c r="J735" s="1" t="s">
        <v>685</v>
      </c>
      <c r="K735" s="1" t="s">
        <v>488</v>
      </c>
      <c r="L735" s="1">
        <v>1505.0</v>
      </c>
      <c r="M735" s="1" t="s">
        <v>4016</v>
      </c>
      <c r="N735" s="1" t="s">
        <v>2490</v>
      </c>
      <c r="U735" s="1">
        <v>-71.734283</v>
      </c>
      <c r="V735" s="1">
        <v>42.352974</v>
      </c>
      <c r="X735" s="1" t="s">
        <v>69</v>
      </c>
      <c r="Y735" s="1" t="s">
        <v>69</v>
      </c>
      <c r="Z735" s="1" t="s">
        <v>70</v>
      </c>
      <c r="AA735" s="1" t="s">
        <v>69</v>
      </c>
      <c r="AB735" s="1" t="s">
        <v>70</v>
      </c>
      <c r="AC735" s="1" t="s">
        <v>70</v>
      </c>
      <c r="AD735" s="1" t="s">
        <v>69</v>
      </c>
      <c r="AE735" s="1" t="s">
        <v>69</v>
      </c>
      <c r="AF735" s="1" t="s">
        <v>69</v>
      </c>
      <c r="AG735" s="1" t="s">
        <v>70</v>
      </c>
      <c r="AH735" s="1" t="s">
        <v>69</v>
      </c>
      <c r="AI735" s="1" t="s">
        <v>70</v>
      </c>
      <c r="AJ735" s="1" t="s">
        <v>69</v>
      </c>
      <c r="AK735" s="1" t="s">
        <v>69</v>
      </c>
      <c r="AL735" s="1" t="s">
        <v>70</v>
      </c>
      <c r="AM735" s="1" t="s">
        <v>70</v>
      </c>
      <c r="AN735" s="1" t="s">
        <v>70</v>
      </c>
      <c r="AO735" s="1" t="s">
        <v>69</v>
      </c>
      <c r="AP735" s="1" t="s">
        <v>70</v>
      </c>
      <c r="AQ735" s="1" t="s">
        <v>70</v>
      </c>
      <c r="AR735" s="1" t="s">
        <v>70</v>
      </c>
      <c r="AS735" s="1" t="s">
        <v>69</v>
      </c>
      <c r="AT735" s="1" t="s">
        <v>70</v>
      </c>
      <c r="AU735" s="1" t="s">
        <v>70</v>
      </c>
      <c r="AV735" s="1" t="s">
        <v>70</v>
      </c>
      <c r="AW735" s="1" t="s">
        <v>70</v>
      </c>
      <c r="AX735" s="1" t="s">
        <v>70</v>
      </c>
      <c r="AY735" s="1" t="s">
        <v>70</v>
      </c>
      <c r="AZ735" s="1" t="s">
        <v>69</v>
      </c>
      <c r="BA735" s="1" t="s">
        <v>70</v>
      </c>
      <c r="BB735" s="1" t="s">
        <v>69</v>
      </c>
      <c r="BC735" s="1" t="s">
        <v>70</v>
      </c>
      <c r="BD735" s="1" t="s">
        <v>70</v>
      </c>
      <c r="BE735" s="1" t="s">
        <v>70</v>
      </c>
      <c r="BF735" s="1" t="s">
        <v>70</v>
      </c>
      <c r="BG735" s="3">
        <v>42562.44375</v>
      </c>
    </row>
    <row r="736">
      <c r="A736" s="1">
        <v>1019205.0</v>
      </c>
      <c r="B736" s="1" t="s">
        <v>4017</v>
      </c>
      <c r="C736" s="2" t="s">
        <v>4018</v>
      </c>
      <c r="D736" s="2" t="s">
        <v>4019</v>
      </c>
      <c r="H736" s="1" t="s">
        <v>4020</v>
      </c>
      <c r="I736" s="1" t="s">
        <v>4021</v>
      </c>
      <c r="J736" s="1" t="s">
        <v>4022</v>
      </c>
      <c r="K736" s="1" t="s">
        <v>575</v>
      </c>
      <c r="L736" s="1">
        <v>49712.0</v>
      </c>
      <c r="M736" s="1" t="s">
        <v>4023</v>
      </c>
      <c r="N736" s="1" t="s">
        <v>4024</v>
      </c>
      <c r="U736" s="1">
        <v>-85.015381</v>
      </c>
      <c r="V736" s="1">
        <v>45.21685</v>
      </c>
      <c r="X736" s="1" t="s">
        <v>69</v>
      </c>
      <c r="Y736" s="1" t="s">
        <v>69</v>
      </c>
      <c r="Z736" s="1" t="s">
        <v>70</v>
      </c>
      <c r="AA736" s="1" t="s">
        <v>69</v>
      </c>
      <c r="AB736" s="1" t="s">
        <v>69</v>
      </c>
      <c r="AC736" s="1" t="s">
        <v>69</v>
      </c>
      <c r="AD736" s="1" t="s">
        <v>69</v>
      </c>
      <c r="AE736" s="1" t="s">
        <v>69</v>
      </c>
      <c r="AF736" s="1" t="s">
        <v>69</v>
      </c>
      <c r="AG736" s="1" t="s">
        <v>69</v>
      </c>
      <c r="AH736" s="1" t="s">
        <v>69</v>
      </c>
      <c r="AI736" s="1" t="s">
        <v>69</v>
      </c>
      <c r="AJ736" s="1" t="s">
        <v>69</v>
      </c>
      <c r="AK736" s="1" t="s">
        <v>69</v>
      </c>
      <c r="AL736" s="1" t="s">
        <v>69</v>
      </c>
      <c r="AM736" s="1" t="s">
        <v>69</v>
      </c>
      <c r="AN736" s="1" t="s">
        <v>69</v>
      </c>
      <c r="AO736" s="1" t="s">
        <v>69</v>
      </c>
      <c r="AP736" s="1" t="s">
        <v>70</v>
      </c>
      <c r="AQ736" s="1" t="s">
        <v>70</v>
      </c>
      <c r="AR736" s="1" t="s">
        <v>69</v>
      </c>
      <c r="AS736" s="1" t="s">
        <v>69</v>
      </c>
      <c r="AT736" s="1" t="s">
        <v>69</v>
      </c>
      <c r="AU736" s="1" t="s">
        <v>69</v>
      </c>
      <c r="AV736" s="1" t="s">
        <v>69</v>
      </c>
      <c r="AW736" s="1" t="s">
        <v>69</v>
      </c>
      <c r="AX736" s="1" t="s">
        <v>69</v>
      </c>
      <c r="AY736" s="1" t="s">
        <v>69</v>
      </c>
      <c r="AZ736" s="1" t="s">
        <v>69</v>
      </c>
      <c r="BA736" s="1" t="s">
        <v>70</v>
      </c>
      <c r="BB736" s="1" t="s">
        <v>69</v>
      </c>
      <c r="BC736" s="1" t="s">
        <v>69</v>
      </c>
      <c r="BD736" s="1" t="s">
        <v>69</v>
      </c>
      <c r="BE736" s="1" t="s">
        <v>70</v>
      </c>
      <c r="BF736" s="1" t="s">
        <v>69</v>
      </c>
      <c r="BG736" s="3">
        <v>43314.53055555555</v>
      </c>
    </row>
    <row r="737">
      <c r="A737" s="1">
        <v>1006498.0</v>
      </c>
      <c r="B737" s="1" t="s">
        <v>4025</v>
      </c>
      <c r="C737" s="2" t="s">
        <v>4026</v>
      </c>
      <c r="D737" s="2" t="s">
        <v>4027</v>
      </c>
      <c r="H737" s="1" t="s">
        <v>4028</v>
      </c>
      <c r="I737" s="1" t="s">
        <v>3729</v>
      </c>
      <c r="J737" s="1" t="s">
        <v>2851</v>
      </c>
      <c r="K737" s="1" t="s">
        <v>1256</v>
      </c>
      <c r="L737" s="1">
        <v>59715.0</v>
      </c>
      <c r="M737" s="1" t="s">
        <v>4029</v>
      </c>
      <c r="N737" s="1" t="s">
        <v>490</v>
      </c>
      <c r="U737" s="1">
        <v>-111.0404</v>
      </c>
      <c r="V737" s="1">
        <v>45.67778</v>
      </c>
      <c r="W737" s="1" t="s">
        <v>136</v>
      </c>
      <c r="X737" s="1" t="s">
        <v>69</v>
      </c>
      <c r="Y737" s="1" t="s">
        <v>69</v>
      </c>
      <c r="Z737" s="1" t="s">
        <v>70</v>
      </c>
      <c r="AA737" s="1" t="s">
        <v>69</v>
      </c>
      <c r="AB737" s="1" t="s">
        <v>70</v>
      </c>
      <c r="AC737" s="1" t="s">
        <v>69</v>
      </c>
      <c r="AD737" s="1" t="s">
        <v>69</v>
      </c>
      <c r="AE737" s="1" t="s">
        <v>69</v>
      </c>
      <c r="AF737" s="1" t="s">
        <v>70</v>
      </c>
      <c r="AG737" s="1" t="s">
        <v>70</v>
      </c>
      <c r="AH737" s="1" t="s">
        <v>69</v>
      </c>
      <c r="AI737" s="1" t="s">
        <v>70</v>
      </c>
      <c r="AJ737" s="1" t="s">
        <v>69</v>
      </c>
      <c r="AK737" s="1" t="s">
        <v>69</v>
      </c>
      <c r="AL737" s="1" t="s">
        <v>69</v>
      </c>
      <c r="AM737" s="1" t="s">
        <v>69</v>
      </c>
      <c r="AN737" s="1" t="s">
        <v>70</v>
      </c>
      <c r="AO737" s="1" t="s">
        <v>69</v>
      </c>
      <c r="AP737" s="1" t="s">
        <v>70</v>
      </c>
      <c r="AQ737" s="1" t="s">
        <v>70</v>
      </c>
      <c r="AR737" s="1" t="s">
        <v>69</v>
      </c>
      <c r="AS737" s="1" t="s">
        <v>69</v>
      </c>
      <c r="AT737" s="1" t="s">
        <v>69</v>
      </c>
      <c r="AU737" s="1" t="s">
        <v>69</v>
      </c>
      <c r="AV737" s="1" t="s">
        <v>70</v>
      </c>
      <c r="AW737" s="1" t="s">
        <v>70</v>
      </c>
      <c r="AX737" s="1" t="s">
        <v>69</v>
      </c>
      <c r="AY737" s="1" t="s">
        <v>70</v>
      </c>
      <c r="AZ737" s="1" t="s">
        <v>69</v>
      </c>
      <c r="BA737" s="1" t="s">
        <v>69</v>
      </c>
      <c r="BB737" s="1" t="s">
        <v>70</v>
      </c>
      <c r="BC737" s="1" t="s">
        <v>70</v>
      </c>
      <c r="BD737" s="1" t="s">
        <v>69</v>
      </c>
      <c r="BE737" s="1" t="s">
        <v>70</v>
      </c>
      <c r="BF737" s="1" t="s">
        <v>70</v>
      </c>
      <c r="BG737" s="3">
        <v>41730.99791666667</v>
      </c>
    </row>
    <row r="738">
      <c r="A738" s="1">
        <v>1000162.0</v>
      </c>
      <c r="B738" s="1" t="s">
        <v>4030</v>
      </c>
      <c r="C738" s="2" t="s">
        <v>4031</v>
      </c>
      <c r="D738" s="2" t="s">
        <v>4032</v>
      </c>
      <c r="F738" s="2" t="s">
        <v>4033</v>
      </c>
      <c r="G738" s="2" t="s">
        <v>4034</v>
      </c>
      <c r="H738" s="1" t="s">
        <v>4035</v>
      </c>
      <c r="I738" s="1" t="s">
        <v>4036</v>
      </c>
      <c r="J738" s="1" t="s">
        <v>4037</v>
      </c>
      <c r="K738" s="1" t="s">
        <v>1818</v>
      </c>
      <c r="L738" s="1">
        <v>6334.0</v>
      </c>
      <c r="M738" s="1" t="s">
        <v>4038</v>
      </c>
      <c r="N738" s="1" t="s">
        <v>1694</v>
      </c>
      <c r="U738" s="1">
        <v>-72.168327</v>
      </c>
      <c r="V738" s="1">
        <v>41.552174</v>
      </c>
      <c r="X738" s="1" t="s">
        <v>69</v>
      </c>
      <c r="Y738" s="1" t="s">
        <v>69</v>
      </c>
      <c r="Z738" s="1" t="s">
        <v>70</v>
      </c>
      <c r="AA738" s="1" t="s">
        <v>69</v>
      </c>
      <c r="AB738" s="1" t="s">
        <v>70</v>
      </c>
      <c r="AC738" s="1" t="s">
        <v>69</v>
      </c>
      <c r="AD738" s="1" t="s">
        <v>69</v>
      </c>
      <c r="AE738" s="1" t="s">
        <v>69</v>
      </c>
      <c r="AF738" s="1" t="s">
        <v>69</v>
      </c>
      <c r="AG738" s="1" t="s">
        <v>69</v>
      </c>
      <c r="AH738" s="1" t="s">
        <v>69</v>
      </c>
      <c r="AI738" s="1" t="s">
        <v>69</v>
      </c>
      <c r="AJ738" s="1" t="s">
        <v>69</v>
      </c>
      <c r="AK738" s="1" t="s">
        <v>69</v>
      </c>
      <c r="AL738" s="1" t="s">
        <v>69</v>
      </c>
      <c r="AM738" s="1" t="s">
        <v>69</v>
      </c>
      <c r="AN738" s="1" t="s">
        <v>69</v>
      </c>
      <c r="AO738" s="1" t="s">
        <v>69</v>
      </c>
      <c r="AP738" s="1" t="s">
        <v>70</v>
      </c>
      <c r="AQ738" s="1" t="s">
        <v>69</v>
      </c>
      <c r="AR738" s="1" t="s">
        <v>69</v>
      </c>
      <c r="AS738" s="1" t="s">
        <v>69</v>
      </c>
      <c r="AT738" s="1" t="s">
        <v>69</v>
      </c>
      <c r="AU738" s="1" t="s">
        <v>69</v>
      </c>
      <c r="AV738" s="1" t="s">
        <v>69</v>
      </c>
      <c r="AW738" s="1" t="s">
        <v>70</v>
      </c>
      <c r="AX738" s="1" t="s">
        <v>69</v>
      </c>
      <c r="AY738" s="1" t="s">
        <v>70</v>
      </c>
      <c r="AZ738" s="1" t="s">
        <v>69</v>
      </c>
      <c r="BA738" s="1" t="s">
        <v>70</v>
      </c>
      <c r="BB738" s="1" t="s">
        <v>69</v>
      </c>
      <c r="BC738" s="1" t="s">
        <v>69</v>
      </c>
      <c r="BD738" s="1" t="s">
        <v>69</v>
      </c>
      <c r="BE738" s="1" t="s">
        <v>70</v>
      </c>
      <c r="BF738" s="1" t="s">
        <v>70</v>
      </c>
      <c r="BG738" s="3">
        <v>42103.464583333334</v>
      </c>
    </row>
    <row r="739">
      <c r="A739" s="1">
        <v>1010329.0</v>
      </c>
      <c r="B739" s="1" t="s">
        <v>4039</v>
      </c>
      <c r="C739" s="2" t="s">
        <v>4040</v>
      </c>
      <c r="D739" s="2" t="s">
        <v>4041</v>
      </c>
      <c r="E739" s="2" t="s">
        <v>4042</v>
      </c>
      <c r="G739" s="2" t="s">
        <v>4043</v>
      </c>
      <c r="H739" s="1" t="s">
        <v>4044</v>
      </c>
      <c r="I739" s="1" t="s">
        <v>1050</v>
      </c>
      <c r="J739" s="1" t="s">
        <v>1334</v>
      </c>
      <c r="K739" s="1" t="s">
        <v>488</v>
      </c>
      <c r="L739" s="1">
        <v>2108.0</v>
      </c>
      <c r="M739" s="1" t="s">
        <v>4045</v>
      </c>
      <c r="N739" s="1" t="s">
        <v>4046</v>
      </c>
      <c r="U739" s="1">
        <v>-71.057281</v>
      </c>
      <c r="V739" s="1">
        <v>42.362389</v>
      </c>
      <c r="X739" s="1" t="s">
        <v>69</v>
      </c>
      <c r="Y739" s="1" t="s">
        <v>70</v>
      </c>
      <c r="Z739" s="1" t="s">
        <v>69</v>
      </c>
      <c r="AA739" s="1" t="s">
        <v>69</v>
      </c>
      <c r="AB739" s="1" t="s">
        <v>69</v>
      </c>
      <c r="AC739" s="1" t="s">
        <v>70</v>
      </c>
      <c r="AD739" s="1" t="s">
        <v>69</v>
      </c>
      <c r="AE739" s="1" t="s">
        <v>69</v>
      </c>
      <c r="AF739" s="1" t="s">
        <v>70</v>
      </c>
      <c r="AG739" s="1" t="s">
        <v>69</v>
      </c>
      <c r="AH739" s="1" t="s">
        <v>69</v>
      </c>
      <c r="AI739" s="1" t="s">
        <v>69</v>
      </c>
      <c r="AJ739" s="1" t="s">
        <v>69</v>
      </c>
      <c r="AK739" s="1" t="s">
        <v>70</v>
      </c>
      <c r="AL739" s="1" t="s">
        <v>69</v>
      </c>
      <c r="AM739" s="1" t="s">
        <v>69</v>
      </c>
      <c r="AN739" s="1" t="s">
        <v>69</v>
      </c>
      <c r="AO739" s="1" t="s">
        <v>70</v>
      </c>
      <c r="AP739" s="1" t="s">
        <v>70</v>
      </c>
      <c r="AQ739" s="1" t="s">
        <v>69</v>
      </c>
      <c r="AR739" s="1" t="s">
        <v>69</v>
      </c>
      <c r="AS739" s="1" t="s">
        <v>69</v>
      </c>
      <c r="AT739" s="1" t="s">
        <v>69</v>
      </c>
      <c r="AU739" s="1" t="s">
        <v>70</v>
      </c>
      <c r="AV739" s="1" t="s">
        <v>70</v>
      </c>
      <c r="AW739" s="1" t="s">
        <v>70</v>
      </c>
      <c r="AX739" s="1" t="s">
        <v>69</v>
      </c>
      <c r="AY739" s="1" t="s">
        <v>70</v>
      </c>
      <c r="AZ739" s="1" t="s">
        <v>69</v>
      </c>
      <c r="BA739" s="1" t="s">
        <v>70</v>
      </c>
      <c r="BB739" s="1" t="s">
        <v>69</v>
      </c>
      <c r="BC739" s="1" t="s">
        <v>69</v>
      </c>
      <c r="BD739" s="1" t="s">
        <v>70</v>
      </c>
      <c r="BE739" s="1" t="s">
        <v>70</v>
      </c>
      <c r="BF739" s="1" t="s">
        <v>69</v>
      </c>
      <c r="BG739" s="3">
        <v>42135.69027777778</v>
      </c>
    </row>
    <row r="740">
      <c r="A740" s="1">
        <v>1012320.0</v>
      </c>
      <c r="B740" s="1" t="s">
        <v>4047</v>
      </c>
      <c r="C740" s="2" t="s">
        <v>4048</v>
      </c>
      <c r="D740" s="2" t="s">
        <v>4049</v>
      </c>
      <c r="H740" s="1" t="s">
        <v>4050</v>
      </c>
      <c r="I740" s="1" t="s">
        <v>4051</v>
      </c>
      <c r="J740" s="1" t="s">
        <v>4052</v>
      </c>
      <c r="K740" s="1" t="s">
        <v>211</v>
      </c>
      <c r="L740" s="1">
        <v>34205.0</v>
      </c>
      <c r="M740" s="1" t="s">
        <v>4053</v>
      </c>
      <c r="N740" s="1" t="s">
        <v>372</v>
      </c>
      <c r="U740" s="1">
        <v>-82.573448</v>
      </c>
      <c r="V740" s="1">
        <v>27.497223</v>
      </c>
      <c r="X740" s="1" t="s">
        <v>69</v>
      </c>
      <c r="Y740" s="1" t="s">
        <v>70</v>
      </c>
      <c r="Z740" s="1" t="s">
        <v>70</v>
      </c>
      <c r="AA740" s="1" t="s">
        <v>70</v>
      </c>
      <c r="AB740" s="1" t="s">
        <v>69</v>
      </c>
      <c r="AC740" s="1" t="s">
        <v>69</v>
      </c>
      <c r="AD740" s="1" t="s">
        <v>69</v>
      </c>
      <c r="AE740" s="1" t="s">
        <v>69</v>
      </c>
      <c r="AF740" s="1" t="s">
        <v>69</v>
      </c>
      <c r="AG740" s="1" t="s">
        <v>70</v>
      </c>
      <c r="AH740" s="1" t="s">
        <v>69</v>
      </c>
      <c r="AI740" s="1" t="s">
        <v>69</v>
      </c>
      <c r="AJ740" s="1" t="s">
        <v>69</v>
      </c>
      <c r="AK740" s="1" t="s">
        <v>69</v>
      </c>
      <c r="AL740" s="1" t="s">
        <v>69</v>
      </c>
      <c r="AM740" s="1" t="s">
        <v>69</v>
      </c>
      <c r="AN740" s="1" t="s">
        <v>69</v>
      </c>
      <c r="AO740" s="1" t="s">
        <v>70</v>
      </c>
      <c r="AP740" s="1" t="s">
        <v>70</v>
      </c>
      <c r="AQ740" s="1" t="s">
        <v>69</v>
      </c>
      <c r="AR740" s="1" t="s">
        <v>69</v>
      </c>
      <c r="AS740" s="1" t="s">
        <v>69</v>
      </c>
      <c r="AT740" s="1" t="s">
        <v>69</v>
      </c>
      <c r="AU740" s="1" t="s">
        <v>69</v>
      </c>
      <c r="AV740" s="1" t="s">
        <v>69</v>
      </c>
      <c r="AW740" s="1" t="s">
        <v>70</v>
      </c>
      <c r="AX740" s="1" t="s">
        <v>69</v>
      </c>
      <c r="AY740" s="1" t="s">
        <v>70</v>
      </c>
      <c r="AZ740" s="1" t="s">
        <v>69</v>
      </c>
      <c r="BA740" s="1" t="s">
        <v>70</v>
      </c>
      <c r="BB740" s="1" t="s">
        <v>69</v>
      </c>
      <c r="BC740" s="1" t="s">
        <v>69</v>
      </c>
      <c r="BD740" s="1" t="s">
        <v>70</v>
      </c>
      <c r="BE740" s="1" t="s">
        <v>70</v>
      </c>
      <c r="BF740" s="1" t="s">
        <v>70</v>
      </c>
      <c r="BG740" s="3">
        <v>42558.675</v>
      </c>
    </row>
    <row r="741">
      <c r="A741" s="1">
        <v>1009876.0</v>
      </c>
      <c r="B741" s="1" t="s">
        <v>4054</v>
      </c>
      <c r="D741" s="2" t="s">
        <v>4055</v>
      </c>
      <c r="H741" s="1" t="s">
        <v>4056</v>
      </c>
      <c r="I741" s="1" t="s">
        <v>4057</v>
      </c>
      <c r="J741" s="1" t="s">
        <v>2082</v>
      </c>
      <c r="K741" s="1" t="s">
        <v>64</v>
      </c>
      <c r="L741" s="1">
        <v>33.0</v>
      </c>
      <c r="M741" s="1" t="s">
        <v>4058</v>
      </c>
      <c r="N741" s="1" t="s">
        <v>305</v>
      </c>
      <c r="U741" s="1">
        <v>-72.125771</v>
      </c>
      <c r="V741" s="1">
        <v>43.998409</v>
      </c>
      <c r="W741" s="1" t="s">
        <v>392</v>
      </c>
      <c r="X741" s="1" t="s">
        <v>70</v>
      </c>
      <c r="Y741" s="1" t="s">
        <v>69</v>
      </c>
      <c r="Z741" s="1" t="s">
        <v>69</v>
      </c>
      <c r="AA741" s="1" t="s">
        <v>69</v>
      </c>
      <c r="AB741" s="1" t="s">
        <v>70</v>
      </c>
      <c r="AC741" s="1" t="s">
        <v>80</v>
      </c>
      <c r="AD741" s="1" t="s">
        <v>69</v>
      </c>
      <c r="AE741" s="1" t="s">
        <v>70</v>
      </c>
      <c r="AF741" s="1" t="s">
        <v>69</v>
      </c>
      <c r="AG741" s="1" t="s">
        <v>69</v>
      </c>
      <c r="AH741" s="1" t="s">
        <v>69</v>
      </c>
      <c r="AI741" s="1" t="s">
        <v>70</v>
      </c>
      <c r="AJ741" s="1" t="s">
        <v>69</v>
      </c>
      <c r="AK741" s="1" t="s">
        <v>70</v>
      </c>
      <c r="AL741" s="1" t="s">
        <v>69</v>
      </c>
      <c r="AM741" s="1" t="s">
        <v>69</v>
      </c>
      <c r="AN741" s="1" t="s">
        <v>69</v>
      </c>
      <c r="AO741" s="1" t="s">
        <v>69</v>
      </c>
      <c r="AP741" s="1" t="s">
        <v>70</v>
      </c>
      <c r="AQ741" s="1" t="s">
        <v>70</v>
      </c>
      <c r="AR741" s="1" t="s">
        <v>69</v>
      </c>
      <c r="AS741" s="1" t="s">
        <v>69</v>
      </c>
      <c r="AT741" s="1" t="s">
        <v>69</v>
      </c>
      <c r="AU741" s="1" t="s">
        <v>69</v>
      </c>
      <c r="AV741" s="1" t="s">
        <v>70</v>
      </c>
      <c r="AW741" s="1" t="s">
        <v>70</v>
      </c>
      <c r="AX741" s="1" t="s">
        <v>69</v>
      </c>
      <c r="AY741" s="1" t="s">
        <v>70</v>
      </c>
      <c r="AZ741" s="1" t="s">
        <v>69</v>
      </c>
      <c r="BA741" s="1" t="s">
        <v>70</v>
      </c>
      <c r="BB741" s="1" t="s">
        <v>70</v>
      </c>
      <c r="BC741" s="1" t="s">
        <v>70</v>
      </c>
      <c r="BD741" s="1" t="s">
        <v>70</v>
      </c>
      <c r="BE741" s="1" t="s">
        <v>70</v>
      </c>
      <c r="BF741" s="1" t="s">
        <v>70</v>
      </c>
      <c r="BG741" s="3">
        <v>41738.41875</v>
      </c>
    </row>
    <row r="742">
      <c r="A742" s="1">
        <v>1006731.0</v>
      </c>
      <c r="B742" s="1" t="s">
        <v>4054</v>
      </c>
      <c r="C742" s="2" t="s">
        <v>4059</v>
      </c>
      <c r="H742" s="1" t="s">
        <v>4060</v>
      </c>
      <c r="I742" s="1" t="s">
        <v>4061</v>
      </c>
      <c r="J742" s="1" t="s">
        <v>4057</v>
      </c>
      <c r="K742" s="1" t="s">
        <v>211</v>
      </c>
      <c r="L742" s="1">
        <v>32901.0</v>
      </c>
      <c r="U742" s="1">
        <v>-82.103996</v>
      </c>
      <c r="V742" s="1">
        <v>29.965401</v>
      </c>
      <c r="X742" s="1" t="s">
        <v>70</v>
      </c>
      <c r="Y742" s="1" t="s">
        <v>70</v>
      </c>
      <c r="Z742" s="1" t="s">
        <v>70</v>
      </c>
      <c r="AA742" s="1" t="s">
        <v>70</v>
      </c>
      <c r="AB742" s="1" t="s">
        <v>70</v>
      </c>
      <c r="AC742" s="1" t="s">
        <v>80</v>
      </c>
      <c r="BG742" s="1">
        <v>2009.0</v>
      </c>
    </row>
    <row r="743">
      <c r="A743" s="1">
        <v>1006913.0</v>
      </c>
      <c r="B743" s="1" t="s">
        <v>4054</v>
      </c>
      <c r="H743" s="1" t="s">
        <v>4062</v>
      </c>
      <c r="I743" s="1" t="s">
        <v>4057</v>
      </c>
      <c r="J743" s="1" t="s">
        <v>4063</v>
      </c>
      <c r="K743" s="1" t="s">
        <v>2478</v>
      </c>
      <c r="L743" s="1">
        <v>3221.0</v>
      </c>
      <c r="M743" s="1" t="s">
        <v>1135</v>
      </c>
      <c r="N743" s="1" t="s">
        <v>4064</v>
      </c>
      <c r="U743" s="1">
        <v>-71.955406</v>
      </c>
      <c r="V743" s="1">
        <v>43.268864</v>
      </c>
      <c r="W743" s="1" t="s">
        <v>392</v>
      </c>
      <c r="X743" s="1" t="s">
        <v>70</v>
      </c>
      <c r="Y743" s="1" t="s">
        <v>70</v>
      </c>
      <c r="Z743" s="1" t="s">
        <v>70</v>
      </c>
      <c r="AA743" s="1" t="s">
        <v>70</v>
      </c>
      <c r="AB743" s="1" t="s">
        <v>70</v>
      </c>
      <c r="AC743" s="1" t="s">
        <v>69</v>
      </c>
      <c r="AD743" s="1" t="s">
        <v>69</v>
      </c>
      <c r="AE743" s="1" t="s">
        <v>70</v>
      </c>
      <c r="AF743" s="1" t="s">
        <v>69</v>
      </c>
      <c r="AG743" s="1" t="s">
        <v>69</v>
      </c>
      <c r="AH743" s="1" t="s">
        <v>69</v>
      </c>
      <c r="AI743" s="1" t="s">
        <v>70</v>
      </c>
      <c r="AJ743" s="1" t="s">
        <v>69</v>
      </c>
      <c r="AK743" s="1" t="s">
        <v>69</v>
      </c>
      <c r="AL743" s="1" t="s">
        <v>70</v>
      </c>
      <c r="AM743" s="1" t="s">
        <v>69</v>
      </c>
      <c r="AN743" s="1" t="s">
        <v>70</v>
      </c>
      <c r="AO743" s="1" t="s">
        <v>69</v>
      </c>
      <c r="AP743" s="1" t="s">
        <v>69</v>
      </c>
      <c r="AQ743" s="1" t="s">
        <v>70</v>
      </c>
      <c r="AR743" s="1" t="s">
        <v>69</v>
      </c>
      <c r="AS743" s="1" t="s">
        <v>70</v>
      </c>
      <c r="AT743" s="1" t="s">
        <v>69</v>
      </c>
      <c r="AU743" s="1" t="s">
        <v>69</v>
      </c>
      <c r="AV743" s="1" t="s">
        <v>70</v>
      </c>
      <c r="AW743" s="1" t="s">
        <v>70</v>
      </c>
      <c r="AX743" s="1" t="s">
        <v>70</v>
      </c>
      <c r="AY743" s="1" t="s">
        <v>70</v>
      </c>
      <c r="AZ743" s="1" t="s">
        <v>70</v>
      </c>
      <c r="BA743" s="1" t="s">
        <v>70</v>
      </c>
      <c r="BB743" s="1" t="s">
        <v>70</v>
      </c>
      <c r="BC743" s="1" t="s">
        <v>70</v>
      </c>
      <c r="BD743" s="1" t="s">
        <v>70</v>
      </c>
      <c r="BE743" s="1" t="s">
        <v>70</v>
      </c>
      <c r="BF743" s="1" t="s">
        <v>70</v>
      </c>
      <c r="BG743" s="3">
        <v>41026.23888888889</v>
      </c>
    </row>
    <row r="744">
      <c r="A744" s="1">
        <v>1008629.0</v>
      </c>
      <c r="B744" s="1" t="s">
        <v>4065</v>
      </c>
      <c r="H744" s="1" t="s">
        <v>4066</v>
      </c>
      <c r="I744" s="1" t="s">
        <v>4067</v>
      </c>
      <c r="J744" s="1" t="s">
        <v>4068</v>
      </c>
      <c r="K744" s="1" t="s">
        <v>582</v>
      </c>
      <c r="L744" s="1">
        <v>42240.0</v>
      </c>
      <c r="M744" s="1" t="s">
        <v>2041</v>
      </c>
      <c r="N744" s="1" t="s">
        <v>4069</v>
      </c>
      <c r="U744" s="1">
        <v>-87.473763</v>
      </c>
      <c r="V744" s="1">
        <v>36.833702</v>
      </c>
      <c r="W744" s="1" t="s">
        <v>99</v>
      </c>
      <c r="X744" s="1" t="s">
        <v>70</v>
      </c>
      <c r="Y744" s="1" t="s">
        <v>70</v>
      </c>
      <c r="Z744" s="1" t="s">
        <v>70</v>
      </c>
      <c r="AA744" s="1" t="s">
        <v>70</v>
      </c>
      <c r="AB744" s="1" t="s">
        <v>70</v>
      </c>
      <c r="AC744" s="1" t="s">
        <v>70</v>
      </c>
      <c r="AD744" s="1" t="s">
        <v>70</v>
      </c>
      <c r="AE744" s="1" t="s">
        <v>70</v>
      </c>
      <c r="AF744" s="1" t="s">
        <v>70</v>
      </c>
      <c r="AG744" s="1" t="s">
        <v>70</v>
      </c>
      <c r="AH744" s="1" t="s">
        <v>70</v>
      </c>
      <c r="AI744" s="1" t="s">
        <v>70</v>
      </c>
      <c r="AJ744" s="1" t="s">
        <v>70</v>
      </c>
      <c r="AK744" s="1" t="s">
        <v>69</v>
      </c>
      <c r="AL744" s="1" t="s">
        <v>70</v>
      </c>
      <c r="AM744" s="1" t="s">
        <v>70</v>
      </c>
      <c r="AN744" s="1" t="s">
        <v>70</v>
      </c>
      <c r="AO744" s="1" t="s">
        <v>70</v>
      </c>
      <c r="AP744" s="1" t="s">
        <v>70</v>
      </c>
      <c r="AQ744" s="1" t="s">
        <v>70</v>
      </c>
      <c r="AR744" s="1" t="s">
        <v>69</v>
      </c>
      <c r="AS744" s="1" t="s">
        <v>70</v>
      </c>
      <c r="AT744" s="1" t="s">
        <v>70</v>
      </c>
      <c r="AU744" s="1" t="s">
        <v>70</v>
      </c>
      <c r="AV744" s="1" t="s">
        <v>70</v>
      </c>
      <c r="AW744" s="1" t="s">
        <v>70</v>
      </c>
      <c r="AX744" s="1" t="s">
        <v>70</v>
      </c>
      <c r="AY744" s="1" t="s">
        <v>70</v>
      </c>
      <c r="AZ744" s="1" t="s">
        <v>69</v>
      </c>
      <c r="BA744" s="1" t="s">
        <v>70</v>
      </c>
      <c r="BB744" s="1" t="s">
        <v>70</v>
      </c>
      <c r="BC744" s="1" t="s">
        <v>70</v>
      </c>
      <c r="BD744" s="1" t="s">
        <v>70</v>
      </c>
      <c r="BE744" s="1" t="s">
        <v>70</v>
      </c>
      <c r="BF744" s="1" t="s">
        <v>70</v>
      </c>
      <c r="BG744" s="3">
        <v>41793.48263888889</v>
      </c>
    </row>
    <row r="745">
      <c r="A745" s="1">
        <v>1000023.0</v>
      </c>
      <c r="B745" s="1" t="s">
        <v>4070</v>
      </c>
      <c r="C745" s="2" t="s">
        <v>4071</v>
      </c>
      <c r="H745" s="1" t="s">
        <v>4072</v>
      </c>
      <c r="I745" s="1" t="s">
        <v>4073</v>
      </c>
      <c r="J745" s="1" t="s">
        <v>1977</v>
      </c>
      <c r="K745" s="1" t="s">
        <v>670</v>
      </c>
      <c r="L745" s="1">
        <v>28078.0</v>
      </c>
      <c r="M745" s="1" t="s">
        <v>1490</v>
      </c>
      <c r="N745" s="1" t="s">
        <v>4074</v>
      </c>
      <c r="U745" s="1">
        <v>-80.785553</v>
      </c>
      <c r="V745" s="1">
        <v>35.423328</v>
      </c>
      <c r="W745" s="1" t="s">
        <v>128</v>
      </c>
      <c r="X745" s="1" t="s">
        <v>69</v>
      </c>
      <c r="Y745" s="1" t="s">
        <v>70</v>
      </c>
      <c r="Z745" s="1" t="s">
        <v>70</v>
      </c>
      <c r="AA745" s="1" t="s">
        <v>70</v>
      </c>
      <c r="AB745" s="1" t="s">
        <v>70</v>
      </c>
      <c r="AC745" s="1" t="s">
        <v>69</v>
      </c>
      <c r="AD745" s="1" t="s">
        <v>69</v>
      </c>
      <c r="AE745" s="1" t="s">
        <v>69</v>
      </c>
      <c r="AF745" s="1" t="s">
        <v>70</v>
      </c>
      <c r="AG745" s="1" t="s">
        <v>70</v>
      </c>
      <c r="AH745" s="1" t="s">
        <v>69</v>
      </c>
      <c r="AI745" s="1" t="s">
        <v>70</v>
      </c>
      <c r="AJ745" s="1" t="s">
        <v>70</v>
      </c>
      <c r="AK745" s="1" t="s">
        <v>69</v>
      </c>
      <c r="AL745" s="1" t="s">
        <v>69</v>
      </c>
      <c r="AM745" s="1" t="s">
        <v>69</v>
      </c>
      <c r="AN745" s="1" t="s">
        <v>69</v>
      </c>
      <c r="AO745" s="1" t="s">
        <v>69</v>
      </c>
      <c r="AP745" s="1" t="s">
        <v>70</v>
      </c>
      <c r="AQ745" s="1" t="s">
        <v>69</v>
      </c>
      <c r="AR745" s="1" t="s">
        <v>70</v>
      </c>
      <c r="AS745" s="1" t="s">
        <v>70</v>
      </c>
      <c r="AT745" s="1" t="s">
        <v>69</v>
      </c>
      <c r="AU745" s="1" t="s">
        <v>69</v>
      </c>
      <c r="AV745" s="1" t="s">
        <v>70</v>
      </c>
      <c r="AW745" s="1" t="s">
        <v>70</v>
      </c>
      <c r="AX745" s="1" t="s">
        <v>70</v>
      </c>
      <c r="AY745" s="1" t="s">
        <v>70</v>
      </c>
      <c r="AZ745" s="1" t="s">
        <v>70</v>
      </c>
      <c r="BA745" s="1" t="s">
        <v>70</v>
      </c>
      <c r="BB745" s="1" t="s">
        <v>70</v>
      </c>
      <c r="BC745" s="1" t="s">
        <v>70</v>
      </c>
      <c r="BD745" s="1" t="s">
        <v>70</v>
      </c>
      <c r="BE745" s="1" t="s">
        <v>70</v>
      </c>
      <c r="BF745" s="1" t="s">
        <v>70</v>
      </c>
      <c r="BG745" s="3">
        <v>41051.569444444445</v>
      </c>
    </row>
    <row r="746">
      <c r="A746" s="1">
        <v>1005051.0</v>
      </c>
      <c r="B746" s="1" t="s">
        <v>4075</v>
      </c>
      <c r="H746" s="1" t="s">
        <v>4076</v>
      </c>
      <c r="I746" s="1" t="s">
        <v>4077</v>
      </c>
      <c r="J746" s="1" t="s">
        <v>4078</v>
      </c>
      <c r="K746" s="1" t="s">
        <v>107</v>
      </c>
      <c r="L746" s="1">
        <v>37311.0</v>
      </c>
      <c r="U746" s="1">
        <v>-84.875603</v>
      </c>
      <c r="V746" s="1">
        <v>35.158298</v>
      </c>
      <c r="X746" s="1" t="s">
        <v>70</v>
      </c>
      <c r="Y746" s="1" t="s">
        <v>70</v>
      </c>
      <c r="Z746" s="1" t="s">
        <v>70</v>
      </c>
      <c r="AA746" s="1" t="s">
        <v>70</v>
      </c>
      <c r="AB746" s="1" t="s">
        <v>70</v>
      </c>
      <c r="AC746" s="1" t="s">
        <v>80</v>
      </c>
      <c r="BG746" s="1">
        <v>2009.0</v>
      </c>
    </row>
    <row r="747">
      <c r="A747" s="1">
        <v>1010748.0</v>
      </c>
      <c r="B747" s="1" t="s">
        <v>4079</v>
      </c>
      <c r="D747" s="2" t="s">
        <v>4080</v>
      </c>
      <c r="H747" s="1" t="s">
        <v>4081</v>
      </c>
      <c r="I747" s="1" t="s">
        <v>4082</v>
      </c>
      <c r="J747" s="1" t="s">
        <v>1316</v>
      </c>
      <c r="K747" s="1" t="s">
        <v>107</v>
      </c>
      <c r="L747" s="1">
        <v>37411.0</v>
      </c>
      <c r="M747" s="1" t="s">
        <v>1081</v>
      </c>
      <c r="N747" s="1" t="s">
        <v>480</v>
      </c>
      <c r="U747" s="1">
        <v>-85.239723</v>
      </c>
      <c r="V747" s="1">
        <v>35.018475</v>
      </c>
      <c r="X747" s="1" t="s">
        <v>69</v>
      </c>
      <c r="Y747" s="1" t="s">
        <v>70</v>
      </c>
      <c r="Z747" s="1" t="s">
        <v>70</v>
      </c>
      <c r="AA747" s="1" t="s">
        <v>70</v>
      </c>
      <c r="AB747" s="1" t="s">
        <v>69</v>
      </c>
      <c r="AC747" s="1" t="s">
        <v>69</v>
      </c>
      <c r="AD747" s="1" t="s">
        <v>69</v>
      </c>
      <c r="AE747" s="1" t="s">
        <v>69</v>
      </c>
      <c r="AF747" s="1" t="s">
        <v>69</v>
      </c>
      <c r="AG747" s="1" t="s">
        <v>69</v>
      </c>
      <c r="AH747" s="1" t="s">
        <v>69</v>
      </c>
      <c r="AI747" s="1" t="s">
        <v>70</v>
      </c>
      <c r="AJ747" s="1" t="s">
        <v>69</v>
      </c>
      <c r="AK747" s="1" t="s">
        <v>69</v>
      </c>
      <c r="AL747" s="1" t="s">
        <v>69</v>
      </c>
      <c r="AM747" s="1" t="s">
        <v>69</v>
      </c>
      <c r="AN747" s="1" t="s">
        <v>70</v>
      </c>
      <c r="AO747" s="1" t="s">
        <v>69</v>
      </c>
      <c r="AP747" s="1" t="s">
        <v>70</v>
      </c>
      <c r="AQ747" s="1" t="s">
        <v>69</v>
      </c>
      <c r="AR747" s="1" t="s">
        <v>69</v>
      </c>
      <c r="AS747" s="1" t="s">
        <v>69</v>
      </c>
      <c r="AT747" s="1" t="s">
        <v>69</v>
      </c>
      <c r="AU747" s="1" t="s">
        <v>69</v>
      </c>
      <c r="AV747" s="1" t="s">
        <v>69</v>
      </c>
      <c r="AW747" s="1" t="s">
        <v>70</v>
      </c>
      <c r="AX747" s="1" t="s">
        <v>69</v>
      </c>
      <c r="AY747" s="1" t="s">
        <v>70</v>
      </c>
      <c r="AZ747" s="1" t="s">
        <v>69</v>
      </c>
      <c r="BA747" s="1" t="s">
        <v>70</v>
      </c>
      <c r="BB747" s="1" t="s">
        <v>69</v>
      </c>
      <c r="BC747" s="1" t="s">
        <v>69</v>
      </c>
      <c r="BD747" s="1" t="s">
        <v>69</v>
      </c>
      <c r="BE747" s="1" t="s">
        <v>70</v>
      </c>
      <c r="BF747" s="1" t="s">
        <v>69</v>
      </c>
      <c r="BG747" s="3">
        <v>41996.68194444444</v>
      </c>
    </row>
    <row r="748">
      <c r="A748" s="1">
        <v>1018227.0</v>
      </c>
      <c r="B748" s="1" t="s">
        <v>4083</v>
      </c>
      <c r="C748" s="2" t="s">
        <v>4084</v>
      </c>
      <c r="D748" s="2" t="s">
        <v>4085</v>
      </c>
      <c r="E748" s="2" t="s">
        <v>4086</v>
      </c>
      <c r="G748" s="2" t="s">
        <v>4087</v>
      </c>
      <c r="H748" s="1" t="s">
        <v>4088</v>
      </c>
      <c r="I748" s="1" t="s">
        <v>4089</v>
      </c>
      <c r="J748" s="1" t="s">
        <v>4090</v>
      </c>
      <c r="K748" s="1" t="s">
        <v>488</v>
      </c>
      <c r="L748" s="1">
        <v>2184.0</v>
      </c>
      <c r="M748" s="1" t="s">
        <v>4091</v>
      </c>
      <c r="N748" s="1" t="s">
        <v>79</v>
      </c>
      <c r="O748" s="1" t="s">
        <v>4092</v>
      </c>
      <c r="P748" s="1" t="s">
        <v>79</v>
      </c>
      <c r="U748" s="1">
        <v>-71.004929</v>
      </c>
      <c r="V748" s="1">
        <v>42.206436</v>
      </c>
      <c r="X748" s="1" t="s">
        <v>69</v>
      </c>
      <c r="Y748" s="1" t="s">
        <v>69</v>
      </c>
      <c r="Z748" s="1" t="s">
        <v>69</v>
      </c>
      <c r="AA748" s="1" t="s">
        <v>69</v>
      </c>
      <c r="AB748" s="1" t="s">
        <v>69</v>
      </c>
      <c r="AC748" s="1" t="s">
        <v>69</v>
      </c>
      <c r="AD748" s="1" t="s">
        <v>69</v>
      </c>
      <c r="AE748" s="1" t="s">
        <v>69</v>
      </c>
      <c r="AF748" s="1" t="s">
        <v>70</v>
      </c>
      <c r="AG748" s="1" t="s">
        <v>69</v>
      </c>
      <c r="AH748" s="1" t="s">
        <v>69</v>
      </c>
      <c r="AI748" s="1" t="s">
        <v>69</v>
      </c>
      <c r="AJ748" s="1" t="s">
        <v>69</v>
      </c>
      <c r="AK748" s="1" t="s">
        <v>69</v>
      </c>
      <c r="AL748" s="1" t="s">
        <v>69</v>
      </c>
      <c r="AM748" s="1" t="s">
        <v>69</v>
      </c>
      <c r="AN748" s="1" t="s">
        <v>69</v>
      </c>
      <c r="AO748" s="1" t="s">
        <v>69</v>
      </c>
      <c r="AP748" s="1" t="s">
        <v>70</v>
      </c>
      <c r="AQ748" s="1" t="s">
        <v>69</v>
      </c>
      <c r="AR748" s="1" t="s">
        <v>69</v>
      </c>
      <c r="AS748" s="1" t="s">
        <v>69</v>
      </c>
      <c r="AT748" s="1" t="s">
        <v>69</v>
      </c>
      <c r="AU748" s="1" t="s">
        <v>69</v>
      </c>
      <c r="AV748" s="1" t="s">
        <v>70</v>
      </c>
      <c r="AW748" s="1" t="s">
        <v>70</v>
      </c>
      <c r="AX748" s="1" t="s">
        <v>69</v>
      </c>
      <c r="AY748" s="1" t="s">
        <v>70</v>
      </c>
      <c r="AZ748" s="1" t="s">
        <v>69</v>
      </c>
      <c r="BA748" s="1" t="s">
        <v>69</v>
      </c>
      <c r="BB748" s="1" t="s">
        <v>69</v>
      </c>
      <c r="BC748" s="1" t="s">
        <v>70</v>
      </c>
      <c r="BD748" s="1" t="s">
        <v>69</v>
      </c>
      <c r="BE748" s="1" t="s">
        <v>70</v>
      </c>
      <c r="BF748" s="1" t="s">
        <v>70</v>
      </c>
      <c r="BG748" s="3">
        <v>43456.330555555556</v>
      </c>
    </row>
    <row r="749">
      <c r="A749" s="1">
        <v>1008830.0</v>
      </c>
      <c r="B749" s="1" t="s">
        <v>4093</v>
      </c>
      <c r="D749" s="2" t="s">
        <v>4094</v>
      </c>
      <c r="H749" s="1" t="s">
        <v>4095</v>
      </c>
      <c r="I749" s="1" t="s">
        <v>4096</v>
      </c>
      <c r="J749" s="1" t="s">
        <v>303</v>
      </c>
      <c r="K749" s="1" t="s">
        <v>881</v>
      </c>
      <c r="L749" s="1">
        <v>24715.0</v>
      </c>
      <c r="M749" s="1" t="s">
        <v>4097</v>
      </c>
      <c r="N749" s="1" t="s">
        <v>2846</v>
      </c>
      <c r="U749" s="1">
        <v>-81.313469</v>
      </c>
      <c r="V749" s="1">
        <v>37.325146</v>
      </c>
      <c r="X749" s="1" t="s">
        <v>69</v>
      </c>
      <c r="Y749" s="1" t="s">
        <v>69</v>
      </c>
      <c r="Z749" s="1" t="s">
        <v>70</v>
      </c>
      <c r="AA749" s="1" t="s">
        <v>69</v>
      </c>
      <c r="AB749" s="1" t="s">
        <v>70</v>
      </c>
      <c r="AC749" s="1" t="s">
        <v>80</v>
      </c>
      <c r="AD749" s="1" t="s">
        <v>69</v>
      </c>
      <c r="AE749" s="1" t="s">
        <v>70</v>
      </c>
      <c r="AF749" s="1" t="s">
        <v>69</v>
      </c>
      <c r="AG749" s="1" t="s">
        <v>69</v>
      </c>
      <c r="AH749" s="1" t="s">
        <v>70</v>
      </c>
      <c r="AI749" s="1" t="s">
        <v>70</v>
      </c>
      <c r="AJ749" s="1" t="s">
        <v>70</v>
      </c>
      <c r="AK749" s="1" t="s">
        <v>69</v>
      </c>
      <c r="AL749" s="1" t="s">
        <v>70</v>
      </c>
      <c r="AM749" s="1" t="s">
        <v>69</v>
      </c>
      <c r="AN749" s="1" t="s">
        <v>70</v>
      </c>
      <c r="AO749" s="1" t="s">
        <v>70</v>
      </c>
      <c r="AP749" s="1" t="s">
        <v>70</v>
      </c>
      <c r="AQ749" s="1" t="s">
        <v>70</v>
      </c>
      <c r="AR749" s="1" t="s">
        <v>69</v>
      </c>
      <c r="AS749" s="1" t="s">
        <v>70</v>
      </c>
      <c r="AT749" s="1" t="s">
        <v>69</v>
      </c>
      <c r="AU749" s="1" t="s">
        <v>69</v>
      </c>
      <c r="AV749" s="1" t="s">
        <v>70</v>
      </c>
      <c r="AW749" s="1" t="s">
        <v>70</v>
      </c>
      <c r="AX749" s="1" t="s">
        <v>70</v>
      </c>
      <c r="AY749" s="1" t="s">
        <v>70</v>
      </c>
      <c r="AZ749" s="1" t="s">
        <v>69</v>
      </c>
      <c r="BA749" s="1" t="s">
        <v>70</v>
      </c>
      <c r="BB749" s="1" t="s">
        <v>70</v>
      </c>
      <c r="BC749" s="1" t="s">
        <v>70</v>
      </c>
      <c r="BD749" s="1" t="s">
        <v>70</v>
      </c>
      <c r="BE749" s="1" t="s">
        <v>70</v>
      </c>
      <c r="BF749" s="1" t="s">
        <v>70</v>
      </c>
      <c r="BG749" s="3">
        <v>42083.48611111111</v>
      </c>
    </row>
    <row r="750">
      <c r="A750" s="1">
        <v>1007584.0</v>
      </c>
      <c r="B750" s="1" t="s">
        <v>4098</v>
      </c>
      <c r="H750" s="1" t="s">
        <v>4099</v>
      </c>
      <c r="I750" s="1" t="s">
        <v>4100</v>
      </c>
      <c r="J750" s="1" t="s">
        <v>4101</v>
      </c>
      <c r="K750" s="1" t="s">
        <v>311</v>
      </c>
      <c r="U750" s="1">
        <v>-76.946098</v>
      </c>
      <c r="V750" s="1">
        <v>38.838799</v>
      </c>
      <c r="X750" s="1" t="s">
        <v>70</v>
      </c>
      <c r="Y750" s="1" t="s">
        <v>70</v>
      </c>
      <c r="Z750" s="1" t="s">
        <v>70</v>
      </c>
      <c r="AA750" s="1" t="s">
        <v>70</v>
      </c>
      <c r="AB750" s="1" t="s">
        <v>70</v>
      </c>
      <c r="AC750" s="1" t="s">
        <v>80</v>
      </c>
      <c r="BG750" s="1">
        <v>2011.0</v>
      </c>
    </row>
    <row r="751">
      <c r="A751" s="1">
        <v>1000156.0</v>
      </c>
      <c r="B751" s="1" t="s">
        <v>4102</v>
      </c>
      <c r="C751" s="2" t="s">
        <v>4103</v>
      </c>
      <c r="H751" s="1" t="s">
        <v>4104</v>
      </c>
      <c r="I751" s="1" t="s">
        <v>4105</v>
      </c>
      <c r="J751" s="1" t="s">
        <v>1334</v>
      </c>
      <c r="K751" s="1" t="s">
        <v>244</v>
      </c>
      <c r="U751" s="1">
        <v>-74.178001</v>
      </c>
      <c r="V751" s="1">
        <v>40.7626</v>
      </c>
      <c r="X751" s="1" t="s">
        <v>70</v>
      </c>
      <c r="Y751" s="1" t="s">
        <v>70</v>
      </c>
      <c r="Z751" s="1" t="s">
        <v>70</v>
      </c>
      <c r="AA751" s="1" t="s">
        <v>70</v>
      </c>
      <c r="AB751" s="1" t="s">
        <v>70</v>
      </c>
      <c r="AC751" s="1" t="s">
        <v>80</v>
      </c>
      <c r="BG751" s="1">
        <v>2009.0</v>
      </c>
    </row>
    <row r="752">
      <c r="A752" s="1">
        <v>1008401.0</v>
      </c>
      <c r="B752" s="1" t="s">
        <v>4106</v>
      </c>
      <c r="D752" s="2" t="s">
        <v>4107</v>
      </c>
      <c r="H752" s="1" t="s">
        <v>4108</v>
      </c>
      <c r="I752" s="1" t="s">
        <v>4109</v>
      </c>
      <c r="J752" s="1" t="s">
        <v>4110</v>
      </c>
      <c r="K752" s="1" t="s">
        <v>96</v>
      </c>
      <c r="L752" s="1">
        <v>14418.0</v>
      </c>
      <c r="M752" s="1" t="s">
        <v>4111</v>
      </c>
      <c r="N752" s="1" t="s">
        <v>324</v>
      </c>
      <c r="U752" s="1">
        <v>-77.153831</v>
      </c>
      <c r="V752" s="1">
        <v>42.601295</v>
      </c>
      <c r="X752" s="1" t="s">
        <v>69</v>
      </c>
      <c r="Y752" s="1" t="s">
        <v>69</v>
      </c>
      <c r="Z752" s="1" t="s">
        <v>70</v>
      </c>
      <c r="AA752" s="1" t="s">
        <v>70</v>
      </c>
      <c r="AB752" s="1" t="s">
        <v>69</v>
      </c>
      <c r="AC752" s="1" t="s">
        <v>70</v>
      </c>
      <c r="AD752" s="1" t="s">
        <v>69</v>
      </c>
      <c r="AE752" s="1" t="s">
        <v>69</v>
      </c>
      <c r="AF752" s="1" t="s">
        <v>69</v>
      </c>
      <c r="AG752" s="1" t="s">
        <v>70</v>
      </c>
      <c r="AH752" s="1" t="s">
        <v>69</v>
      </c>
      <c r="AI752" s="1" t="s">
        <v>70</v>
      </c>
      <c r="AJ752" s="1" t="s">
        <v>69</v>
      </c>
      <c r="AK752" s="1" t="s">
        <v>69</v>
      </c>
      <c r="AL752" s="1" t="s">
        <v>70</v>
      </c>
      <c r="AM752" s="1" t="s">
        <v>70</v>
      </c>
      <c r="AN752" s="1" t="s">
        <v>69</v>
      </c>
      <c r="AO752" s="1" t="s">
        <v>69</v>
      </c>
      <c r="AP752" s="1" t="s">
        <v>70</v>
      </c>
      <c r="AQ752" s="1" t="s">
        <v>70</v>
      </c>
      <c r="AR752" s="1" t="s">
        <v>70</v>
      </c>
      <c r="AS752" s="1" t="s">
        <v>69</v>
      </c>
      <c r="AT752" s="1" t="s">
        <v>70</v>
      </c>
      <c r="AU752" s="1" t="s">
        <v>69</v>
      </c>
      <c r="AV752" s="1" t="s">
        <v>70</v>
      </c>
      <c r="AW752" s="1" t="s">
        <v>69</v>
      </c>
      <c r="AX752" s="1" t="s">
        <v>70</v>
      </c>
      <c r="AY752" s="1" t="s">
        <v>70</v>
      </c>
      <c r="AZ752" s="1" t="s">
        <v>69</v>
      </c>
      <c r="BA752" s="1" t="s">
        <v>70</v>
      </c>
      <c r="BB752" s="1" t="s">
        <v>70</v>
      </c>
      <c r="BC752" s="1" t="s">
        <v>69</v>
      </c>
      <c r="BD752" s="1" t="s">
        <v>70</v>
      </c>
      <c r="BE752" s="1" t="s">
        <v>70</v>
      </c>
      <c r="BF752" s="1" t="s">
        <v>70</v>
      </c>
      <c r="BG752" s="3">
        <v>42548.580555555556</v>
      </c>
    </row>
    <row r="753">
      <c r="A753" s="1">
        <v>1003465.0</v>
      </c>
      <c r="B753" s="1" t="s">
        <v>4112</v>
      </c>
      <c r="C753" s="2" t="s">
        <v>4113</v>
      </c>
      <c r="H753" s="1" t="s">
        <v>4114</v>
      </c>
      <c r="I753" s="1" t="s">
        <v>4115</v>
      </c>
      <c r="J753" s="1" t="s">
        <v>4116</v>
      </c>
      <c r="K753" s="1" t="s">
        <v>181</v>
      </c>
      <c r="L753" s="1">
        <v>23112.0</v>
      </c>
      <c r="M753" s="1" t="s">
        <v>390</v>
      </c>
      <c r="N753" s="1" t="s">
        <v>4117</v>
      </c>
      <c r="U753" s="1">
        <v>-77.636604</v>
      </c>
      <c r="V753" s="1">
        <v>37.4231</v>
      </c>
      <c r="W753" s="1" t="s">
        <v>99</v>
      </c>
      <c r="X753" s="1" t="s">
        <v>70</v>
      </c>
      <c r="Y753" s="1" t="s">
        <v>70</v>
      </c>
      <c r="Z753" s="1" t="s">
        <v>70</v>
      </c>
      <c r="AA753" s="1" t="s">
        <v>70</v>
      </c>
      <c r="AB753" s="1" t="s">
        <v>70</v>
      </c>
      <c r="AC753" s="1" t="s">
        <v>80</v>
      </c>
      <c r="AD753" s="1" t="s">
        <v>69</v>
      </c>
      <c r="AE753" s="1" t="s">
        <v>69</v>
      </c>
      <c r="AF753" s="1" t="s">
        <v>70</v>
      </c>
      <c r="AG753" s="1" t="s">
        <v>69</v>
      </c>
      <c r="AH753" s="1" t="s">
        <v>69</v>
      </c>
      <c r="AI753" s="1" t="s">
        <v>69</v>
      </c>
      <c r="AJ753" s="1" t="s">
        <v>69</v>
      </c>
      <c r="AK753" s="1" t="s">
        <v>69</v>
      </c>
      <c r="AL753" s="1" t="s">
        <v>69</v>
      </c>
      <c r="AM753" s="1" t="s">
        <v>69</v>
      </c>
      <c r="AN753" s="1" t="s">
        <v>70</v>
      </c>
      <c r="AO753" s="1" t="s">
        <v>69</v>
      </c>
      <c r="AP753" s="1" t="s">
        <v>69</v>
      </c>
      <c r="AQ753" s="1" t="s">
        <v>69</v>
      </c>
      <c r="AR753" s="1" t="s">
        <v>70</v>
      </c>
      <c r="AS753" s="1" t="s">
        <v>69</v>
      </c>
      <c r="AT753" s="1" t="s">
        <v>69</v>
      </c>
      <c r="AU753" s="1" t="s">
        <v>69</v>
      </c>
      <c r="AV753" s="1" t="s">
        <v>70</v>
      </c>
      <c r="AW753" s="1" t="s">
        <v>69</v>
      </c>
      <c r="AX753" s="1" t="s">
        <v>70</v>
      </c>
      <c r="AY753" s="1" t="s">
        <v>70</v>
      </c>
      <c r="AZ753" s="1" t="s">
        <v>70</v>
      </c>
      <c r="BA753" s="1" t="s">
        <v>70</v>
      </c>
      <c r="BB753" s="1" t="s">
        <v>70</v>
      </c>
      <c r="BC753" s="1" t="s">
        <v>70</v>
      </c>
      <c r="BD753" s="1" t="s">
        <v>70</v>
      </c>
      <c r="BE753" s="1" t="s">
        <v>70</v>
      </c>
      <c r="BF753" s="1" t="s">
        <v>70</v>
      </c>
      <c r="BG753" s="3">
        <v>41038.63055555556</v>
      </c>
    </row>
    <row r="754">
      <c r="A754" s="1">
        <v>1005714.0</v>
      </c>
      <c r="B754" s="1" t="s">
        <v>4118</v>
      </c>
      <c r="D754" s="2" t="s">
        <v>4119</v>
      </c>
      <c r="H754" s="1" t="s">
        <v>4120</v>
      </c>
      <c r="I754" s="1" t="s">
        <v>4121</v>
      </c>
      <c r="J754" s="1" t="s">
        <v>4122</v>
      </c>
      <c r="K754" s="1" t="s">
        <v>64</v>
      </c>
      <c r="L754" s="1">
        <v>5733.0</v>
      </c>
      <c r="M754" s="1" t="s">
        <v>4123</v>
      </c>
      <c r="N754" s="1" t="s">
        <v>4124</v>
      </c>
      <c r="U754" s="1">
        <v>-73.086311</v>
      </c>
      <c r="V754" s="1">
        <v>43.791862</v>
      </c>
      <c r="X754" s="1" t="s">
        <v>69</v>
      </c>
      <c r="Y754" s="1" t="s">
        <v>69</v>
      </c>
      <c r="Z754" s="1" t="s">
        <v>70</v>
      </c>
      <c r="AA754" s="1" t="s">
        <v>69</v>
      </c>
      <c r="AB754" s="1" t="s">
        <v>70</v>
      </c>
      <c r="AC754" s="1" t="s">
        <v>69</v>
      </c>
      <c r="AD754" s="1" t="s">
        <v>69</v>
      </c>
      <c r="AE754" s="1" t="s">
        <v>69</v>
      </c>
      <c r="AF754" s="1" t="s">
        <v>69</v>
      </c>
      <c r="AG754" s="1" t="s">
        <v>69</v>
      </c>
      <c r="AH754" s="1" t="s">
        <v>69</v>
      </c>
      <c r="AI754" s="1" t="s">
        <v>70</v>
      </c>
      <c r="AJ754" s="1" t="s">
        <v>69</v>
      </c>
      <c r="AK754" s="1" t="s">
        <v>69</v>
      </c>
      <c r="AL754" s="1" t="s">
        <v>69</v>
      </c>
      <c r="AM754" s="1" t="s">
        <v>69</v>
      </c>
      <c r="AN754" s="1" t="s">
        <v>69</v>
      </c>
      <c r="AO754" s="1" t="s">
        <v>69</v>
      </c>
      <c r="AP754" s="1" t="s">
        <v>70</v>
      </c>
      <c r="AQ754" s="1" t="s">
        <v>70</v>
      </c>
      <c r="AR754" s="1" t="s">
        <v>69</v>
      </c>
      <c r="AS754" s="1" t="s">
        <v>69</v>
      </c>
      <c r="AT754" s="1" t="s">
        <v>70</v>
      </c>
      <c r="AU754" s="1" t="s">
        <v>69</v>
      </c>
      <c r="AV754" s="1" t="s">
        <v>70</v>
      </c>
      <c r="AW754" s="1" t="s">
        <v>70</v>
      </c>
      <c r="AX754" s="1" t="s">
        <v>70</v>
      </c>
      <c r="AY754" s="1" t="s">
        <v>70</v>
      </c>
      <c r="AZ754" s="1" t="s">
        <v>69</v>
      </c>
      <c r="BA754" s="1" t="s">
        <v>70</v>
      </c>
      <c r="BB754" s="1" t="s">
        <v>70</v>
      </c>
      <c r="BC754" s="1" t="s">
        <v>70</v>
      </c>
      <c r="BD754" s="1" t="s">
        <v>70</v>
      </c>
      <c r="BE754" s="1" t="s">
        <v>70</v>
      </c>
      <c r="BF754" s="1" t="s">
        <v>70</v>
      </c>
      <c r="BG754" s="3">
        <v>42117.64861111111</v>
      </c>
    </row>
    <row r="755">
      <c r="A755" s="1">
        <v>1002178.0</v>
      </c>
      <c r="B755" s="1" t="s">
        <v>4125</v>
      </c>
      <c r="C755" s="2" t="s">
        <v>4126</v>
      </c>
      <c r="H755" s="1" t="s">
        <v>4127</v>
      </c>
      <c r="I755" s="1" t="s">
        <v>4121</v>
      </c>
      <c r="J755" s="1" t="s">
        <v>2756</v>
      </c>
      <c r="K755" s="1" t="s">
        <v>211</v>
      </c>
      <c r="L755" s="1">
        <v>33511.0</v>
      </c>
      <c r="U755" s="1">
        <v>-82.270302</v>
      </c>
      <c r="V755" s="1">
        <v>27.924299</v>
      </c>
      <c r="X755" s="1" t="s">
        <v>70</v>
      </c>
      <c r="Y755" s="1" t="s">
        <v>70</v>
      </c>
      <c r="Z755" s="1" t="s">
        <v>70</v>
      </c>
      <c r="AA755" s="1" t="s">
        <v>70</v>
      </c>
      <c r="AB755" s="1" t="s">
        <v>70</v>
      </c>
      <c r="AC755" s="1" t="s">
        <v>80</v>
      </c>
      <c r="BG755" s="1">
        <v>2009.0</v>
      </c>
    </row>
    <row r="756">
      <c r="A756" s="1">
        <v>1012403.0</v>
      </c>
      <c r="B756" s="1" t="s">
        <v>4128</v>
      </c>
      <c r="C756" s="2" t="s">
        <v>4129</v>
      </c>
      <c r="D756" s="2" t="s">
        <v>4130</v>
      </c>
      <c r="H756" s="1" t="s">
        <v>4131</v>
      </c>
      <c r="I756" s="1" t="s">
        <v>4132</v>
      </c>
      <c r="J756" s="1" t="s">
        <v>3230</v>
      </c>
      <c r="K756" s="1" t="s">
        <v>1818</v>
      </c>
      <c r="L756" s="1">
        <v>6405.0</v>
      </c>
      <c r="M756" s="1" t="s">
        <v>4133</v>
      </c>
      <c r="N756" s="1" t="s">
        <v>671</v>
      </c>
      <c r="U756" s="1">
        <v>-72.833733</v>
      </c>
      <c r="V756" s="1">
        <v>41.273754</v>
      </c>
      <c r="X756" s="1" t="s">
        <v>69</v>
      </c>
      <c r="Y756" s="1" t="s">
        <v>69</v>
      </c>
      <c r="Z756" s="1" t="s">
        <v>69</v>
      </c>
      <c r="AA756" s="1" t="s">
        <v>69</v>
      </c>
      <c r="AB756" s="1" t="s">
        <v>69</v>
      </c>
      <c r="AC756" s="1" t="s">
        <v>69</v>
      </c>
      <c r="AD756" s="1" t="s">
        <v>69</v>
      </c>
      <c r="AE756" s="1" t="s">
        <v>69</v>
      </c>
      <c r="AF756" s="1" t="s">
        <v>69</v>
      </c>
      <c r="AG756" s="1" t="s">
        <v>69</v>
      </c>
      <c r="AH756" s="1" t="s">
        <v>69</v>
      </c>
      <c r="AI756" s="1" t="s">
        <v>70</v>
      </c>
      <c r="AJ756" s="1" t="s">
        <v>69</v>
      </c>
      <c r="AK756" s="1" t="s">
        <v>69</v>
      </c>
      <c r="AL756" s="1" t="s">
        <v>69</v>
      </c>
      <c r="AM756" s="1" t="s">
        <v>69</v>
      </c>
      <c r="AN756" s="1" t="s">
        <v>69</v>
      </c>
      <c r="AO756" s="1" t="s">
        <v>69</v>
      </c>
      <c r="AP756" s="1" t="s">
        <v>70</v>
      </c>
      <c r="AQ756" s="1" t="s">
        <v>70</v>
      </c>
      <c r="AR756" s="1" t="s">
        <v>70</v>
      </c>
      <c r="AS756" s="1" t="s">
        <v>69</v>
      </c>
      <c r="AT756" s="1" t="s">
        <v>69</v>
      </c>
      <c r="AU756" s="1" t="s">
        <v>69</v>
      </c>
      <c r="AV756" s="1" t="s">
        <v>70</v>
      </c>
      <c r="AW756" s="1" t="s">
        <v>70</v>
      </c>
      <c r="AX756" s="1" t="s">
        <v>69</v>
      </c>
      <c r="AY756" s="1" t="s">
        <v>70</v>
      </c>
      <c r="AZ756" s="1" t="s">
        <v>69</v>
      </c>
      <c r="BA756" s="1" t="s">
        <v>70</v>
      </c>
      <c r="BB756" s="1" t="s">
        <v>70</v>
      </c>
      <c r="BC756" s="1" t="s">
        <v>69</v>
      </c>
      <c r="BD756" s="1" t="s">
        <v>70</v>
      </c>
      <c r="BE756" s="1" t="s">
        <v>70</v>
      </c>
      <c r="BF756" s="1" t="s">
        <v>69</v>
      </c>
      <c r="BG756" s="3">
        <v>42562.41180555556</v>
      </c>
    </row>
    <row r="757">
      <c r="A757" s="1">
        <v>1007428.0</v>
      </c>
      <c r="B757" s="1" t="s">
        <v>4134</v>
      </c>
      <c r="H757" s="1" t="s">
        <v>4135</v>
      </c>
      <c r="I757" s="1" t="s">
        <v>4132</v>
      </c>
      <c r="J757" s="1" t="s">
        <v>4136</v>
      </c>
      <c r="K757" s="1" t="s">
        <v>211</v>
      </c>
      <c r="L757" s="1">
        <v>32008.0</v>
      </c>
      <c r="U757" s="1">
        <v>-82.931602</v>
      </c>
      <c r="V757" s="1">
        <v>29.9646</v>
      </c>
      <c r="X757" s="1" t="s">
        <v>70</v>
      </c>
      <c r="Y757" s="1" t="s">
        <v>70</v>
      </c>
      <c r="Z757" s="1" t="s">
        <v>70</v>
      </c>
      <c r="AA757" s="1" t="s">
        <v>70</v>
      </c>
      <c r="AB757" s="1" t="s">
        <v>70</v>
      </c>
      <c r="AC757" s="1" t="s">
        <v>80</v>
      </c>
      <c r="BG757" s="6">
        <v>40297.34652777778</v>
      </c>
    </row>
    <row r="758">
      <c r="A758" s="1">
        <v>1006926.0</v>
      </c>
      <c r="B758" s="1" t="s">
        <v>4137</v>
      </c>
      <c r="H758" s="1" t="s">
        <v>4138</v>
      </c>
      <c r="I758" s="1" t="s">
        <v>4139</v>
      </c>
      <c r="J758" s="1" t="s">
        <v>4140</v>
      </c>
      <c r="K758" s="1" t="s">
        <v>91</v>
      </c>
      <c r="L758" s="1">
        <v>65616.0</v>
      </c>
      <c r="M758" s="1" t="s">
        <v>390</v>
      </c>
      <c r="N758" s="1" t="s">
        <v>1414</v>
      </c>
      <c r="U758" s="1">
        <v>-93.218262</v>
      </c>
      <c r="V758" s="1">
        <v>36.64323</v>
      </c>
      <c r="X758" s="1" t="s">
        <v>70</v>
      </c>
      <c r="Y758" s="1" t="s">
        <v>70</v>
      </c>
      <c r="Z758" s="1" t="s">
        <v>70</v>
      </c>
      <c r="AA758" s="1" t="s">
        <v>70</v>
      </c>
      <c r="AB758" s="1" t="s">
        <v>70</v>
      </c>
      <c r="AC758" s="1" t="s">
        <v>80</v>
      </c>
      <c r="AD758" s="1" t="s">
        <v>69</v>
      </c>
      <c r="AE758" s="1" t="s">
        <v>70</v>
      </c>
      <c r="AF758" s="1" t="s">
        <v>69</v>
      </c>
      <c r="AG758" s="1" t="s">
        <v>69</v>
      </c>
      <c r="AH758" s="1" t="s">
        <v>69</v>
      </c>
      <c r="AI758" s="1" t="s">
        <v>70</v>
      </c>
      <c r="AJ758" s="1" t="s">
        <v>69</v>
      </c>
      <c r="AK758" s="1" t="s">
        <v>69</v>
      </c>
      <c r="AL758" s="1" t="s">
        <v>69</v>
      </c>
      <c r="AM758" s="1" t="s">
        <v>69</v>
      </c>
      <c r="AN758" s="1" t="s">
        <v>70</v>
      </c>
      <c r="AO758" s="1" t="s">
        <v>70</v>
      </c>
      <c r="AP758" s="1" t="s">
        <v>69</v>
      </c>
      <c r="AQ758" s="1" t="s">
        <v>70</v>
      </c>
      <c r="AR758" s="1" t="s">
        <v>69</v>
      </c>
      <c r="AS758" s="1" t="s">
        <v>70</v>
      </c>
      <c r="AT758" s="1" t="s">
        <v>70</v>
      </c>
      <c r="AU758" s="1" t="s">
        <v>69</v>
      </c>
      <c r="AV758" s="1" t="s">
        <v>70</v>
      </c>
      <c r="AW758" s="1" t="s">
        <v>70</v>
      </c>
      <c r="AX758" s="1" t="s">
        <v>70</v>
      </c>
      <c r="AY758" s="1" t="s">
        <v>70</v>
      </c>
      <c r="AZ758" s="1" t="s">
        <v>70</v>
      </c>
      <c r="BA758" s="1" t="s">
        <v>70</v>
      </c>
      <c r="BB758" s="1" t="s">
        <v>70</v>
      </c>
      <c r="BC758" s="1" t="s">
        <v>70</v>
      </c>
      <c r="BD758" s="1" t="s">
        <v>70</v>
      </c>
      <c r="BE758" s="1" t="s">
        <v>70</v>
      </c>
      <c r="BF758" s="1" t="s">
        <v>70</v>
      </c>
      <c r="BG758" s="3">
        <v>41065.54027777778</v>
      </c>
    </row>
    <row r="759">
      <c r="A759" s="1">
        <v>1002407.0</v>
      </c>
      <c r="B759" s="1" t="s">
        <v>4141</v>
      </c>
      <c r="C759" s="2" t="s">
        <v>4142</v>
      </c>
      <c r="D759" s="2" t="s">
        <v>4143</v>
      </c>
      <c r="H759" s="1" t="s">
        <v>4144</v>
      </c>
      <c r="I759" s="1" t="s">
        <v>4145</v>
      </c>
      <c r="J759" s="1" t="s">
        <v>1817</v>
      </c>
      <c r="K759" s="1" t="s">
        <v>64</v>
      </c>
      <c r="L759" s="1">
        <v>5301.0</v>
      </c>
      <c r="M759" s="1" t="s">
        <v>1202</v>
      </c>
      <c r="N759" s="1" t="s">
        <v>372</v>
      </c>
      <c r="U759" s="1">
        <v>-72.584068</v>
      </c>
      <c r="V759" s="1">
        <v>42.849899</v>
      </c>
      <c r="X759" s="1" t="s">
        <v>69</v>
      </c>
      <c r="Y759" s="1" t="s">
        <v>69</v>
      </c>
      <c r="Z759" s="1" t="s">
        <v>70</v>
      </c>
      <c r="AA759" s="1" t="s">
        <v>69</v>
      </c>
      <c r="AB759" s="1" t="s">
        <v>69</v>
      </c>
      <c r="AC759" s="1" t="s">
        <v>69</v>
      </c>
      <c r="AD759" s="1" t="s">
        <v>69</v>
      </c>
      <c r="AE759" s="1" t="s">
        <v>69</v>
      </c>
      <c r="AF759" s="1" t="s">
        <v>69</v>
      </c>
      <c r="AG759" s="1" t="s">
        <v>69</v>
      </c>
      <c r="AH759" s="1" t="s">
        <v>69</v>
      </c>
      <c r="AI759" s="1" t="s">
        <v>70</v>
      </c>
      <c r="AJ759" s="1" t="s">
        <v>69</v>
      </c>
      <c r="AK759" s="1" t="s">
        <v>69</v>
      </c>
      <c r="AL759" s="1" t="s">
        <v>69</v>
      </c>
      <c r="AM759" s="1" t="s">
        <v>69</v>
      </c>
      <c r="AN759" s="1" t="s">
        <v>69</v>
      </c>
      <c r="AO759" s="1" t="s">
        <v>69</v>
      </c>
      <c r="AP759" s="1" t="s">
        <v>70</v>
      </c>
      <c r="AQ759" s="1" t="s">
        <v>70</v>
      </c>
      <c r="AR759" s="1" t="s">
        <v>69</v>
      </c>
      <c r="AS759" s="1" t="s">
        <v>69</v>
      </c>
      <c r="AT759" s="1" t="s">
        <v>69</v>
      </c>
      <c r="AU759" s="1" t="s">
        <v>69</v>
      </c>
      <c r="AV759" s="1" t="s">
        <v>70</v>
      </c>
      <c r="AW759" s="1" t="s">
        <v>69</v>
      </c>
      <c r="AX759" s="1" t="s">
        <v>69</v>
      </c>
      <c r="AY759" s="1" t="s">
        <v>69</v>
      </c>
      <c r="AZ759" s="1" t="s">
        <v>69</v>
      </c>
      <c r="BA759" s="1" t="s">
        <v>70</v>
      </c>
      <c r="BB759" s="1" t="s">
        <v>69</v>
      </c>
      <c r="BC759" s="1" t="s">
        <v>69</v>
      </c>
      <c r="BD759" s="1" t="s">
        <v>70</v>
      </c>
      <c r="BE759" s="1" t="s">
        <v>70</v>
      </c>
      <c r="BF759" s="1" t="s">
        <v>69</v>
      </c>
      <c r="BG759" s="3">
        <v>43455.847916666666</v>
      </c>
    </row>
    <row r="760">
      <c r="A760" s="1">
        <v>1018461.0</v>
      </c>
      <c r="B760" s="1" t="s">
        <v>4146</v>
      </c>
      <c r="C760" s="2" t="s">
        <v>4147</v>
      </c>
      <c r="D760" s="2" t="s">
        <v>4148</v>
      </c>
      <c r="I760" s="1" t="s">
        <v>4145</v>
      </c>
      <c r="J760" s="1" t="s">
        <v>1817</v>
      </c>
      <c r="K760" s="1" t="s">
        <v>64</v>
      </c>
      <c r="L760" s="1">
        <v>5301.0</v>
      </c>
      <c r="M760" s="1" t="s">
        <v>4149</v>
      </c>
      <c r="N760" s="1" t="s">
        <v>406</v>
      </c>
      <c r="U760" s="1">
        <v>-72.557869</v>
      </c>
      <c r="V760" s="1">
        <v>42.850914</v>
      </c>
      <c r="X760" s="1" t="s">
        <v>69</v>
      </c>
      <c r="Y760" s="1" t="s">
        <v>70</v>
      </c>
      <c r="Z760" s="1" t="s">
        <v>70</v>
      </c>
      <c r="AA760" s="1" t="s">
        <v>70</v>
      </c>
      <c r="AB760" s="1" t="s">
        <v>69</v>
      </c>
      <c r="AC760" s="1" t="s">
        <v>80</v>
      </c>
      <c r="AD760" s="1" t="s">
        <v>69</v>
      </c>
      <c r="AE760" s="1" t="s">
        <v>70</v>
      </c>
      <c r="AF760" s="1" t="s">
        <v>70</v>
      </c>
      <c r="AG760" s="1" t="s">
        <v>69</v>
      </c>
      <c r="AH760" s="1" t="s">
        <v>69</v>
      </c>
      <c r="AI760" s="1" t="s">
        <v>70</v>
      </c>
      <c r="AJ760" s="1" t="s">
        <v>70</v>
      </c>
      <c r="AK760" s="1" t="s">
        <v>69</v>
      </c>
      <c r="AL760" s="1" t="s">
        <v>69</v>
      </c>
      <c r="AM760" s="1" t="s">
        <v>69</v>
      </c>
      <c r="AN760" s="1" t="s">
        <v>69</v>
      </c>
      <c r="AO760" s="1" t="s">
        <v>70</v>
      </c>
      <c r="AP760" s="1" t="s">
        <v>70</v>
      </c>
      <c r="AQ760" s="1" t="s">
        <v>70</v>
      </c>
      <c r="AR760" s="1" t="s">
        <v>70</v>
      </c>
      <c r="AS760" s="1" t="s">
        <v>70</v>
      </c>
      <c r="AT760" s="1" t="s">
        <v>69</v>
      </c>
      <c r="AU760" s="1" t="s">
        <v>70</v>
      </c>
      <c r="AV760" s="1" t="s">
        <v>70</v>
      </c>
      <c r="AW760" s="1" t="s">
        <v>70</v>
      </c>
      <c r="AX760" s="1" t="s">
        <v>70</v>
      </c>
      <c r="AY760" s="1" t="s">
        <v>70</v>
      </c>
      <c r="AZ760" s="1" t="s">
        <v>69</v>
      </c>
      <c r="BA760" s="1" t="s">
        <v>70</v>
      </c>
      <c r="BB760" s="1" t="s">
        <v>70</v>
      </c>
      <c r="BC760" s="1" t="s">
        <v>70</v>
      </c>
      <c r="BD760" s="1" t="s">
        <v>70</v>
      </c>
      <c r="BE760" s="1" t="s">
        <v>70</v>
      </c>
      <c r="BF760" s="1" t="s">
        <v>70</v>
      </c>
      <c r="BG760" s="3">
        <v>42914.66875</v>
      </c>
    </row>
    <row r="761">
      <c r="A761" s="1">
        <v>1011075.0</v>
      </c>
      <c r="B761" s="1" t="s">
        <v>4150</v>
      </c>
      <c r="C761" s="2" t="s">
        <v>4151</v>
      </c>
      <c r="D761" s="1" t="s">
        <v>4152</v>
      </c>
      <c r="E761" s="1" t="s">
        <v>4153</v>
      </c>
      <c r="H761" s="1" t="s">
        <v>4154</v>
      </c>
      <c r="I761" s="1" t="s">
        <v>4145</v>
      </c>
      <c r="J761" s="1" t="s">
        <v>1817</v>
      </c>
      <c r="K761" s="1" t="s">
        <v>64</v>
      </c>
      <c r="L761" s="1">
        <v>5301.0</v>
      </c>
      <c r="M761" s="1" t="s">
        <v>4155</v>
      </c>
      <c r="N761" s="1" t="s">
        <v>1221</v>
      </c>
      <c r="U761" s="1">
        <v>-72.560165</v>
      </c>
      <c r="V761" s="1">
        <v>42.850845</v>
      </c>
      <c r="X761" s="1" t="s">
        <v>69</v>
      </c>
      <c r="Y761" s="1" t="s">
        <v>70</v>
      </c>
      <c r="Z761" s="1" t="s">
        <v>70</v>
      </c>
      <c r="AA761" s="1" t="s">
        <v>70</v>
      </c>
      <c r="AB761" s="1" t="s">
        <v>69</v>
      </c>
      <c r="AC761" s="1" t="s">
        <v>69</v>
      </c>
      <c r="AD761" s="1" t="s">
        <v>69</v>
      </c>
      <c r="AE761" s="1" t="s">
        <v>69</v>
      </c>
      <c r="AF761" s="1" t="s">
        <v>69</v>
      </c>
      <c r="AG761" s="1" t="s">
        <v>70</v>
      </c>
      <c r="AH761" s="1" t="s">
        <v>69</v>
      </c>
      <c r="AI761" s="1" t="s">
        <v>70</v>
      </c>
      <c r="AJ761" s="1" t="s">
        <v>69</v>
      </c>
      <c r="AK761" s="1" t="s">
        <v>69</v>
      </c>
      <c r="AL761" s="1" t="s">
        <v>69</v>
      </c>
      <c r="AM761" s="1" t="s">
        <v>69</v>
      </c>
      <c r="AN761" s="1" t="s">
        <v>69</v>
      </c>
      <c r="AO761" s="1" t="s">
        <v>69</v>
      </c>
      <c r="AP761" s="1" t="s">
        <v>70</v>
      </c>
      <c r="AQ761" s="1" t="s">
        <v>70</v>
      </c>
      <c r="AR761" s="1" t="s">
        <v>70</v>
      </c>
      <c r="AS761" s="1" t="s">
        <v>69</v>
      </c>
      <c r="AT761" s="1" t="s">
        <v>69</v>
      </c>
      <c r="AU761" s="1" t="s">
        <v>69</v>
      </c>
      <c r="AV761" s="1" t="s">
        <v>70</v>
      </c>
      <c r="AW761" s="1" t="s">
        <v>70</v>
      </c>
      <c r="AX761" s="1" t="s">
        <v>69</v>
      </c>
      <c r="AY761" s="1" t="s">
        <v>70</v>
      </c>
      <c r="AZ761" s="1" t="s">
        <v>69</v>
      </c>
      <c r="BA761" s="1" t="s">
        <v>70</v>
      </c>
      <c r="BB761" s="1" t="s">
        <v>69</v>
      </c>
      <c r="BC761" s="1" t="s">
        <v>70</v>
      </c>
      <c r="BD761" s="1" t="s">
        <v>70</v>
      </c>
      <c r="BE761" s="1" t="s">
        <v>70</v>
      </c>
      <c r="BF761" s="1" t="s">
        <v>69</v>
      </c>
      <c r="BG761" s="3">
        <v>43455.84375</v>
      </c>
    </row>
    <row r="762">
      <c r="A762" s="1">
        <v>1003052.0</v>
      </c>
      <c r="B762" s="1" t="s">
        <v>4156</v>
      </c>
      <c r="H762" s="1" t="s">
        <v>4157</v>
      </c>
      <c r="I762" s="1" t="s">
        <v>4158</v>
      </c>
      <c r="J762" s="1" t="s">
        <v>4159</v>
      </c>
      <c r="K762" s="1" t="s">
        <v>881</v>
      </c>
      <c r="L762" s="1">
        <v>26624.0</v>
      </c>
      <c r="U762" s="1">
        <v>-80.771896</v>
      </c>
      <c r="V762" s="1">
        <v>38.675301</v>
      </c>
      <c r="X762" s="1" t="s">
        <v>70</v>
      </c>
      <c r="Y762" s="1" t="s">
        <v>70</v>
      </c>
      <c r="Z762" s="1" t="s">
        <v>70</v>
      </c>
      <c r="AA762" s="1" t="s">
        <v>70</v>
      </c>
      <c r="AB762" s="1" t="s">
        <v>70</v>
      </c>
      <c r="AC762" s="1" t="s">
        <v>80</v>
      </c>
      <c r="BG762" s="1">
        <v>2009.0</v>
      </c>
    </row>
    <row r="763">
      <c r="A763" s="1">
        <v>1007663.0</v>
      </c>
      <c r="B763" s="1" t="s">
        <v>4160</v>
      </c>
      <c r="C763" s="2" t="s">
        <v>1605</v>
      </c>
      <c r="D763" s="2" t="s">
        <v>4161</v>
      </c>
      <c r="H763" s="1" t="s">
        <v>4162</v>
      </c>
      <c r="I763" s="1" t="s">
        <v>4163</v>
      </c>
      <c r="J763" s="1" t="s">
        <v>4164</v>
      </c>
      <c r="K763" s="1" t="s">
        <v>785</v>
      </c>
      <c r="L763" s="1">
        <v>77803.0</v>
      </c>
      <c r="U763" s="1">
        <v>-96.370003</v>
      </c>
      <c r="V763" s="1">
        <v>30.6744</v>
      </c>
      <c r="X763" s="1" t="s">
        <v>70</v>
      </c>
      <c r="Y763" s="1" t="s">
        <v>70</v>
      </c>
      <c r="Z763" s="1" t="s">
        <v>70</v>
      </c>
      <c r="AA763" s="1" t="s">
        <v>70</v>
      </c>
      <c r="AB763" s="1" t="s">
        <v>70</v>
      </c>
      <c r="AC763" s="1" t="s">
        <v>80</v>
      </c>
      <c r="BG763" s="1">
        <v>2009.0</v>
      </c>
    </row>
    <row r="764">
      <c r="A764" s="1">
        <v>1003139.0</v>
      </c>
      <c r="B764" s="1" t="s">
        <v>4165</v>
      </c>
      <c r="H764" s="1" t="s">
        <v>4166</v>
      </c>
      <c r="I764" s="1" t="s">
        <v>4167</v>
      </c>
      <c r="J764" s="1" t="s">
        <v>2082</v>
      </c>
      <c r="K764" s="1" t="s">
        <v>656</v>
      </c>
      <c r="L764" s="1">
        <v>92821.0</v>
      </c>
      <c r="U764" s="1">
        <v>-118.236</v>
      </c>
      <c r="V764" s="1">
        <v>34.039101</v>
      </c>
      <c r="X764" s="1" t="s">
        <v>70</v>
      </c>
      <c r="Y764" s="1" t="s">
        <v>70</v>
      </c>
      <c r="Z764" s="1" t="s">
        <v>70</v>
      </c>
      <c r="AA764" s="1" t="s">
        <v>70</v>
      </c>
      <c r="AB764" s="1" t="s">
        <v>70</v>
      </c>
      <c r="AC764" s="1" t="s">
        <v>80</v>
      </c>
      <c r="BG764" s="1">
        <v>2009.0</v>
      </c>
    </row>
    <row r="765">
      <c r="A765" s="1">
        <v>1007746.0</v>
      </c>
      <c r="B765" s="1" t="s">
        <v>4168</v>
      </c>
      <c r="C765" s="2" t="s">
        <v>4169</v>
      </c>
      <c r="H765" s="1" t="s">
        <v>4170</v>
      </c>
      <c r="I765" s="1" t="s">
        <v>4171</v>
      </c>
      <c r="J765" s="1" t="s">
        <v>2634</v>
      </c>
      <c r="K765" s="1" t="s">
        <v>502</v>
      </c>
      <c r="L765" s="1">
        <v>70517.0</v>
      </c>
      <c r="U765" s="1">
        <v>-91.901398</v>
      </c>
      <c r="V765" s="1">
        <v>30.280701</v>
      </c>
      <c r="X765" s="1" t="s">
        <v>70</v>
      </c>
      <c r="Y765" s="1" t="s">
        <v>70</v>
      </c>
      <c r="Z765" s="1" t="s">
        <v>70</v>
      </c>
      <c r="AA765" s="1" t="s">
        <v>70</v>
      </c>
      <c r="AB765" s="1" t="s">
        <v>70</v>
      </c>
      <c r="AC765" s="1" t="s">
        <v>80</v>
      </c>
      <c r="BG765" s="1">
        <v>2011.0</v>
      </c>
    </row>
    <row r="766">
      <c r="A766" s="1">
        <v>1007558.0</v>
      </c>
      <c r="B766" s="1" t="s">
        <v>4172</v>
      </c>
      <c r="H766" s="1" t="s">
        <v>4173</v>
      </c>
      <c r="I766" s="1" t="s">
        <v>4174</v>
      </c>
      <c r="J766" s="1" t="s">
        <v>4175</v>
      </c>
      <c r="K766" s="1" t="s">
        <v>582</v>
      </c>
      <c r="U766" s="1">
        <v>-86.458504</v>
      </c>
      <c r="V766" s="1">
        <v>37.768299</v>
      </c>
      <c r="X766" s="1" t="s">
        <v>70</v>
      </c>
      <c r="Y766" s="1" t="s">
        <v>70</v>
      </c>
      <c r="Z766" s="1" t="s">
        <v>70</v>
      </c>
      <c r="AA766" s="1" t="s">
        <v>70</v>
      </c>
      <c r="AB766" s="1" t="s">
        <v>70</v>
      </c>
      <c r="AC766" s="1" t="s">
        <v>80</v>
      </c>
      <c r="BG766" s="1">
        <v>2009.0</v>
      </c>
    </row>
    <row r="767">
      <c r="A767" s="1">
        <v>1004819.0</v>
      </c>
      <c r="B767" s="1" t="s">
        <v>4176</v>
      </c>
      <c r="H767" s="1" t="s">
        <v>4177</v>
      </c>
      <c r="I767" s="1" t="s">
        <v>1310</v>
      </c>
      <c r="J767" s="1" t="s">
        <v>1311</v>
      </c>
      <c r="K767" s="1" t="s">
        <v>77</v>
      </c>
      <c r="L767" s="1">
        <v>45385.0</v>
      </c>
      <c r="U767" s="1">
        <v>-83.935303</v>
      </c>
      <c r="V767" s="1">
        <v>39.6017</v>
      </c>
      <c r="X767" s="1" t="s">
        <v>70</v>
      </c>
      <c r="Y767" s="1" t="s">
        <v>70</v>
      </c>
      <c r="Z767" s="1" t="s">
        <v>70</v>
      </c>
      <c r="AA767" s="1" t="s">
        <v>70</v>
      </c>
      <c r="AB767" s="1" t="s">
        <v>70</v>
      </c>
      <c r="AC767" s="1" t="s">
        <v>80</v>
      </c>
      <c r="BG767" s="1">
        <v>2009.0</v>
      </c>
    </row>
    <row r="768">
      <c r="A768" s="1">
        <v>1017946.0</v>
      </c>
      <c r="B768" s="1" t="s">
        <v>4178</v>
      </c>
      <c r="D768" s="1" t="s">
        <v>4179</v>
      </c>
      <c r="H768" s="1" t="s">
        <v>4180</v>
      </c>
      <c r="I768" s="1" t="s">
        <v>4181</v>
      </c>
      <c r="J768" s="1" t="s">
        <v>3713</v>
      </c>
      <c r="K768" s="1" t="s">
        <v>322</v>
      </c>
      <c r="L768" s="1">
        <v>46506.0</v>
      </c>
      <c r="M768" s="1" t="s">
        <v>4182</v>
      </c>
      <c r="N768" s="1" t="s">
        <v>1580</v>
      </c>
      <c r="U768" s="1">
        <v>-86.147568</v>
      </c>
      <c r="V768" s="1">
        <v>41.446465</v>
      </c>
      <c r="X768" s="1" t="s">
        <v>69</v>
      </c>
      <c r="Y768" s="1" t="s">
        <v>70</v>
      </c>
      <c r="Z768" s="1" t="s">
        <v>70</v>
      </c>
      <c r="AA768" s="1" t="s">
        <v>70</v>
      </c>
      <c r="AB768" s="1" t="s">
        <v>70</v>
      </c>
      <c r="AC768" s="1" t="s">
        <v>80</v>
      </c>
      <c r="AD768" s="1" t="s">
        <v>69</v>
      </c>
      <c r="AE768" s="1" t="s">
        <v>70</v>
      </c>
      <c r="AF768" s="1" t="s">
        <v>70</v>
      </c>
      <c r="AG768" s="1" t="s">
        <v>69</v>
      </c>
      <c r="AH768" s="1" t="s">
        <v>69</v>
      </c>
      <c r="AI768" s="1" t="s">
        <v>70</v>
      </c>
      <c r="AJ768" s="1" t="s">
        <v>69</v>
      </c>
      <c r="AK768" s="1" t="s">
        <v>69</v>
      </c>
      <c r="AL768" s="1" t="s">
        <v>69</v>
      </c>
      <c r="AM768" s="1" t="s">
        <v>69</v>
      </c>
      <c r="AN768" s="1" t="s">
        <v>69</v>
      </c>
      <c r="AO768" s="1" t="s">
        <v>70</v>
      </c>
      <c r="AP768" s="1" t="s">
        <v>70</v>
      </c>
      <c r="AQ768" s="1" t="s">
        <v>70</v>
      </c>
      <c r="AR768" s="1" t="s">
        <v>69</v>
      </c>
      <c r="AS768" s="1" t="s">
        <v>70</v>
      </c>
      <c r="AT768" s="1" t="s">
        <v>70</v>
      </c>
      <c r="AU768" s="1" t="s">
        <v>69</v>
      </c>
      <c r="AV768" s="1" t="s">
        <v>69</v>
      </c>
      <c r="AW768" s="1" t="s">
        <v>70</v>
      </c>
      <c r="AX768" s="1" t="s">
        <v>70</v>
      </c>
      <c r="AY768" s="1" t="s">
        <v>70</v>
      </c>
      <c r="AZ768" s="1" t="s">
        <v>69</v>
      </c>
      <c r="BA768" s="1" t="s">
        <v>70</v>
      </c>
      <c r="BB768" s="1" t="s">
        <v>70</v>
      </c>
      <c r="BC768" s="1" t="s">
        <v>70</v>
      </c>
      <c r="BD768" s="1" t="s">
        <v>70</v>
      </c>
      <c r="BE768" s="1" t="s">
        <v>70</v>
      </c>
      <c r="BF768" s="1" t="s">
        <v>70</v>
      </c>
      <c r="BG768" s="3">
        <v>42852.600694444445</v>
      </c>
    </row>
    <row r="769">
      <c r="A769" s="1">
        <v>1018556.0</v>
      </c>
      <c r="B769" s="1" t="s">
        <v>4183</v>
      </c>
      <c r="C769" s="2" t="s">
        <v>4184</v>
      </c>
      <c r="D769" s="2" t="s">
        <v>4185</v>
      </c>
      <c r="H769" s="1" t="s">
        <v>4186</v>
      </c>
      <c r="I769" s="1" t="s">
        <v>4187</v>
      </c>
      <c r="J769" s="1" t="s">
        <v>2274</v>
      </c>
      <c r="K769" s="1" t="s">
        <v>133</v>
      </c>
      <c r="L769" s="1">
        <v>98337.0</v>
      </c>
      <c r="M769" s="1" t="s">
        <v>4188</v>
      </c>
      <c r="N769" s="1" t="s">
        <v>671</v>
      </c>
      <c r="U769" s="1">
        <v>-122.62887</v>
      </c>
      <c r="V769" s="1">
        <v>47.574253</v>
      </c>
      <c r="X769" s="1" t="s">
        <v>69</v>
      </c>
      <c r="Y769" s="1" t="s">
        <v>69</v>
      </c>
      <c r="Z769" s="1" t="s">
        <v>70</v>
      </c>
      <c r="AA769" s="1" t="s">
        <v>69</v>
      </c>
      <c r="AB769" s="1" t="s">
        <v>69</v>
      </c>
      <c r="AC769" s="1" t="s">
        <v>69</v>
      </c>
      <c r="AD769" s="1" t="s">
        <v>69</v>
      </c>
      <c r="AE769" s="1" t="s">
        <v>69</v>
      </c>
      <c r="AF769" s="1" t="s">
        <v>69</v>
      </c>
      <c r="AG769" s="1" t="s">
        <v>69</v>
      </c>
      <c r="AH769" s="1" t="s">
        <v>69</v>
      </c>
      <c r="AI769" s="1" t="s">
        <v>69</v>
      </c>
      <c r="AJ769" s="1" t="s">
        <v>69</v>
      </c>
      <c r="AK769" s="1" t="s">
        <v>69</v>
      </c>
      <c r="AL769" s="1" t="s">
        <v>69</v>
      </c>
      <c r="AM769" s="1" t="s">
        <v>69</v>
      </c>
      <c r="AN769" s="1" t="s">
        <v>70</v>
      </c>
      <c r="AO769" s="1" t="s">
        <v>69</v>
      </c>
      <c r="AP769" s="1" t="s">
        <v>70</v>
      </c>
      <c r="AQ769" s="1" t="s">
        <v>69</v>
      </c>
      <c r="AR769" s="1" t="s">
        <v>69</v>
      </c>
      <c r="AS769" s="1" t="s">
        <v>69</v>
      </c>
      <c r="AT769" s="1" t="s">
        <v>69</v>
      </c>
      <c r="AU769" s="1" t="s">
        <v>69</v>
      </c>
      <c r="AV769" s="1" t="s">
        <v>70</v>
      </c>
      <c r="AW769" s="1" t="s">
        <v>69</v>
      </c>
      <c r="AX769" s="1" t="s">
        <v>70</v>
      </c>
      <c r="AY769" s="1" t="s">
        <v>70</v>
      </c>
      <c r="AZ769" s="1" t="s">
        <v>69</v>
      </c>
      <c r="BA769" s="1" t="s">
        <v>70</v>
      </c>
      <c r="BB769" s="1" t="s">
        <v>69</v>
      </c>
      <c r="BC769" s="1" t="s">
        <v>70</v>
      </c>
      <c r="BD769" s="1" t="s">
        <v>70</v>
      </c>
      <c r="BE769" s="1" t="s">
        <v>70</v>
      </c>
      <c r="BF769" s="1" t="s">
        <v>70</v>
      </c>
      <c r="BG769" s="3">
        <v>43311.84375</v>
      </c>
    </row>
    <row r="770">
      <c r="A770" s="1">
        <v>1011349.0</v>
      </c>
      <c r="B770" s="1" t="s">
        <v>4189</v>
      </c>
      <c r="C770" s="2" t="s">
        <v>1138</v>
      </c>
      <c r="D770" s="2" t="s">
        <v>4190</v>
      </c>
      <c r="H770" s="1" t="s">
        <v>4191</v>
      </c>
      <c r="I770" s="1" t="s">
        <v>4192</v>
      </c>
      <c r="J770" s="1" t="s">
        <v>4193</v>
      </c>
      <c r="K770" s="1" t="s">
        <v>656</v>
      </c>
      <c r="M770" s="1" t="s">
        <v>4194</v>
      </c>
      <c r="N770" s="1" t="s">
        <v>205</v>
      </c>
      <c r="U770" s="1">
        <v>-121.69482</v>
      </c>
      <c r="V770" s="1">
        <v>37.932621</v>
      </c>
      <c r="X770" s="1" t="s">
        <v>69</v>
      </c>
      <c r="Y770" s="1" t="s">
        <v>69</v>
      </c>
      <c r="Z770" s="1" t="s">
        <v>70</v>
      </c>
      <c r="AA770" s="1" t="s">
        <v>70</v>
      </c>
      <c r="AB770" s="1" t="s">
        <v>69</v>
      </c>
      <c r="AC770" s="1" t="s">
        <v>69</v>
      </c>
      <c r="AD770" s="1" t="s">
        <v>69</v>
      </c>
      <c r="AE770" s="1" t="s">
        <v>69</v>
      </c>
      <c r="AF770" s="1" t="s">
        <v>70</v>
      </c>
      <c r="AG770" s="1" t="s">
        <v>69</v>
      </c>
      <c r="AH770" s="1" t="s">
        <v>69</v>
      </c>
      <c r="AI770" s="1" t="s">
        <v>69</v>
      </c>
      <c r="AJ770" s="1" t="s">
        <v>69</v>
      </c>
      <c r="AK770" s="1" t="s">
        <v>69</v>
      </c>
      <c r="AL770" s="1" t="s">
        <v>69</v>
      </c>
      <c r="AM770" s="1" t="s">
        <v>69</v>
      </c>
      <c r="AN770" s="1" t="s">
        <v>70</v>
      </c>
      <c r="AO770" s="1" t="s">
        <v>69</v>
      </c>
      <c r="AP770" s="1" t="s">
        <v>70</v>
      </c>
      <c r="AQ770" s="1" t="s">
        <v>69</v>
      </c>
      <c r="AR770" s="1" t="s">
        <v>70</v>
      </c>
      <c r="AS770" s="1" t="s">
        <v>69</v>
      </c>
      <c r="AT770" s="1" t="s">
        <v>69</v>
      </c>
      <c r="AU770" s="1" t="s">
        <v>69</v>
      </c>
      <c r="AV770" s="1" t="s">
        <v>70</v>
      </c>
      <c r="AW770" s="1" t="s">
        <v>70</v>
      </c>
      <c r="AX770" s="1" t="s">
        <v>70</v>
      </c>
      <c r="AY770" s="1" t="s">
        <v>70</v>
      </c>
      <c r="AZ770" s="1" t="s">
        <v>69</v>
      </c>
      <c r="BA770" s="1" t="s">
        <v>70</v>
      </c>
      <c r="BB770" s="1" t="s">
        <v>69</v>
      </c>
      <c r="BC770" s="1" t="s">
        <v>69</v>
      </c>
      <c r="BD770" s="1" t="s">
        <v>70</v>
      </c>
      <c r="BE770" s="1" t="s">
        <v>70</v>
      </c>
      <c r="BF770" s="1" t="s">
        <v>70</v>
      </c>
      <c r="BG770" s="3">
        <v>42199.47152777778</v>
      </c>
    </row>
    <row r="771">
      <c r="A771" s="1">
        <v>1008611.0</v>
      </c>
      <c r="B771" s="1" t="s">
        <v>4195</v>
      </c>
      <c r="C771" s="2" t="s">
        <v>4196</v>
      </c>
      <c r="D771" s="2" t="s">
        <v>4197</v>
      </c>
      <c r="H771" s="1" t="s">
        <v>4198</v>
      </c>
      <c r="I771" s="1" t="s">
        <v>4199</v>
      </c>
      <c r="J771" s="1" t="s">
        <v>4200</v>
      </c>
      <c r="K771" s="1" t="s">
        <v>211</v>
      </c>
      <c r="L771" s="1">
        <v>32935.0</v>
      </c>
      <c r="M771" s="1" t="s">
        <v>312</v>
      </c>
      <c r="N771" s="1" t="s">
        <v>384</v>
      </c>
      <c r="U771" s="1">
        <v>-80.666946</v>
      </c>
      <c r="V771" s="1">
        <v>28.160309</v>
      </c>
      <c r="W771" s="1" t="s">
        <v>392</v>
      </c>
      <c r="X771" s="1" t="s">
        <v>69</v>
      </c>
      <c r="Y771" s="1" t="s">
        <v>70</v>
      </c>
      <c r="Z771" s="1" t="s">
        <v>70</v>
      </c>
      <c r="AA771" s="1" t="s">
        <v>70</v>
      </c>
      <c r="AB771" s="1" t="s">
        <v>69</v>
      </c>
      <c r="AC771" s="1" t="s">
        <v>69</v>
      </c>
      <c r="AD771" s="1" t="s">
        <v>69</v>
      </c>
      <c r="AE771" s="1" t="s">
        <v>69</v>
      </c>
      <c r="AF771" s="1" t="s">
        <v>70</v>
      </c>
      <c r="AG771" s="1" t="s">
        <v>70</v>
      </c>
      <c r="AH771" s="1" t="s">
        <v>69</v>
      </c>
      <c r="AI771" s="1" t="s">
        <v>69</v>
      </c>
      <c r="AJ771" s="1" t="s">
        <v>69</v>
      </c>
      <c r="AK771" s="1" t="s">
        <v>69</v>
      </c>
      <c r="AL771" s="1" t="s">
        <v>69</v>
      </c>
      <c r="AM771" s="1" t="s">
        <v>69</v>
      </c>
      <c r="AN771" s="1" t="s">
        <v>70</v>
      </c>
      <c r="AO771" s="1" t="s">
        <v>69</v>
      </c>
      <c r="AP771" s="1" t="s">
        <v>70</v>
      </c>
      <c r="AQ771" s="1" t="s">
        <v>69</v>
      </c>
      <c r="AR771" s="1" t="s">
        <v>69</v>
      </c>
      <c r="AS771" s="1" t="s">
        <v>69</v>
      </c>
      <c r="AT771" s="1" t="s">
        <v>69</v>
      </c>
      <c r="AU771" s="1" t="s">
        <v>69</v>
      </c>
      <c r="AV771" s="1" t="s">
        <v>69</v>
      </c>
      <c r="AW771" s="1" t="s">
        <v>70</v>
      </c>
      <c r="AX771" s="1" t="s">
        <v>69</v>
      </c>
      <c r="AY771" s="1" t="s">
        <v>70</v>
      </c>
      <c r="AZ771" s="1" t="s">
        <v>69</v>
      </c>
      <c r="BA771" s="1" t="s">
        <v>70</v>
      </c>
      <c r="BB771" s="1" t="s">
        <v>69</v>
      </c>
      <c r="BC771" s="1" t="s">
        <v>69</v>
      </c>
      <c r="BD771" s="1" t="s">
        <v>69</v>
      </c>
      <c r="BE771" s="1" t="s">
        <v>70</v>
      </c>
      <c r="BF771" s="1" t="s">
        <v>70</v>
      </c>
      <c r="BG771" s="3">
        <v>41712.49722222222</v>
      </c>
    </row>
    <row r="772">
      <c r="A772" s="1">
        <v>1003004.0</v>
      </c>
      <c r="B772" s="1" t="s">
        <v>4201</v>
      </c>
      <c r="C772" s="2" t="s">
        <v>4202</v>
      </c>
      <c r="D772" s="2" t="s">
        <v>4203</v>
      </c>
      <c r="H772" s="1" t="s">
        <v>4204</v>
      </c>
      <c r="I772" s="1" t="s">
        <v>4205</v>
      </c>
      <c r="J772" s="1" t="s">
        <v>2378</v>
      </c>
      <c r="K772" s="1" t="s">
        <v>520</v>
      </c>
      <c r="L772" s="1">
        <v>4412.0</v>
      </c>
      <c r="M772" s="1" t="s">
        <v>4206</v>
      </c>
      <c r="N772" s="1" t="s">
        <v>4207</v>
      </c>
      <c r="U772" s="1">
        <v>-68.755898</v>
      </c>
      <c r="V772" s="1">
        <v>44.787701</v>
      </c>
      <c r="X772" s="1" t="s">
        <v>69</v>
      </c>
      <c r="Y772" s="1" t="s">
        <v>69</v>
      </c>
      <c r="Z772" s="1" t="s">
        <v>69</v>
      </c>
      <c r="AA772" s="1" t="s">
        <v>69</v>
      </c>
      <c r="AB772" s="1" t="s">
        <v>69</v>
      </c>
      <c r="AC772" s="1" t="s">
        <v>69</v>
      </c>
      <c r="AD772" s="1" t="s">
        <v>69</v>
      </c>
      <c r="AE772" s="1" t="s">
        <v>69</v>
      </c>
      <c r="AF772" s="1" t="s">
        <v>70</v>
      </c>
      <c r="AG772" s="1" t="s">
        <v>69</v>
      </c>
      <c r="AH772" s="1" t="s">
        <v>70</v>
      </c>
      <c r="AI772" s="1" t="s">
        <v>70</v>
      </c>
      <c r="AJ772" s="1" t="s">
        <v>69</v>
      </c>
      <c r="AK772" s="1" t="s">
        <v>69</v>
      </c>
      <c r="AL772" s="1" t="s">
        <v>69</v>
      </c>
      <c r="AM772" s="1" t="s">
        <v>69</v>
      </c>
      <c r="AN772" s="1" t="s">
        <v>69</v>
      </c>
      <c r="AO772" s="1" t="s">
        <v>69</v>
      </c>
      <c r="AP772" s="1" t="s">
        <v>70</v>
      </c>
      <c r="AQ772" s="1" t="s">
        <v>70</v>
      </c>
      <c r="AR772" s="1" t="s">
        <v>69</v>
      </c>
      <c r="AS772" s="1" t="s">
        <v>69</v>
      </c>
      <c r="AT772" s="1" t="s">
        <v>70</v>
      </c>
      <c r="AU772" s="1" t="s">
        <v>69</v>
      </c>
      <c r="AV772" s="1" t="s">
        <v>70</v>
      </c>
      <c r="AW772" s="1" t="s">
        <v>69</v>
      </c>
      <c r="AX772" s="1" t="s">
        <v>69</v>
      </c>
      <c r="AY772" s="1" t="s">
        <v>70</v>
      </c>
      <c r="AZ772" s="1" t="s">
        <v>69</v>
      </c>
      <c r="BA772" s="1" t="s">
        <v>70</v>
      </c>
      <c r="BB772" s="1" t="s">
        <v>70</v>
      </c>
      <c r="BC772" s="1" t="s">
        <v>70</v>
      </c>
      <c r="BD772" s="1" t="s">
        <v>69</v>
      </c>
      <c r="BE772" s="1" t="s">
        <v>70</v>
      </c>
      <c r="BF772" s="1" t="s">
        <v>70</v>
      </c>
      <c r="BG772" s="3">
        <v>42089.902083333334</v>
      </c>
    </row>
    <row r="773">
      <c r="A773" s="1">
        <v>1005878.0</v>
      </c>
      <c r="B773" s="1" t="s">
        <v>4208</v>
      </c>
      <c r="C773" s="2" t="s">
        <v>4209</v>
      </c>
      <c r="H773" s="1" t="s">
        <v>4210</v>
      </c>
      <c r="I773" s="1" t="s">
        <v>4211</v>
      </c>
      <c r="J773" s="1" t="s">
        <v>2256</v>
      </c>
      <c r="K773" s="1" t="s">
        <v>96</v>
      </c>
      <c r="L773" s="1">
        <v>10509.0</v>
      </c>
      <c r="M773" s="1" t="s">
        <v>4212</v>
      </c>
      <c r="N773" s="1" t="s">
        <v>4213</v>
      </c>
      <c r="U773" s="1">
        <v>-73.573669</v>
      </c>
      <c r="V773" s="1">
        <v>41.434349</v>
      </c>
      <c r="X773" s="1" t="s">
        <v>69</v>
      </c>
      <c r="Y773" s="1" t="s">
        <v>69</v>
      </c>
      <c r="Z773" s="1" t="s">
        <v>69</v>
      </c>
      <c r="AA773" s="1" t="s">
        <v>69</v>
      </c>
      <c r="AB773" s="1" t="s">
        <v>70</v>
      </c>
      <c r="AC773" s="1" t="s">
        <v>69</v>
      </c>
      <c r="AD773" s="1" t="s">
        <v>69</v>
      </c>
      <c r="AE773" s="1" t="s">
        <v>70</v>
      </c>
      <c r="AF773" s="1" t="s">
        <v>70</v>
      </c>
      <c r="AG773" s="1" t="s">
        <v>69</v>
      </c>
      <c r="AH773" s="1" t="s">
        <v>69</v>
      </c>
      <c r="AI773" s="1" t="s">
        <v>70</v>
      </c>
      <c r="AJ773" s="1" t="s">
        <v>69</v>
      </c>
      <c r="AK773" s="1" t="s">
        <v>69</v>
      </c>
      <c r="AL773" s="1" t="s">
        <v>69</v>
      </c>
      <c r="AM773" s="1" t="s">
        <v>69</v>
      </c>
      <c r="AN773" s="1" t="s">
        <v>69</v>
      </c>
      <c r="AO773" s="1" t="s">
        <v>69</v>
      </c>
      <c r="AP773" s="1" t="s">
        <v>70</v>
      </c>
      <c r="AQ773" s="1" t="s">
        <v>70</v>
      </c>
      <c r="AR773" s="1" t="s">
        <v>69</v>
      </c>
      <c r="AS773" s="1" t="s">
        <v>69</v>
      </c>
      <c r="AT773" s="1" t="s">
        <v>69</v>
      </c>
      <c r="AU773" s="1" t="s">
        <v>69</v>
      </c>
      <c r="AV773" s="1" t="s">
        <v>70</v>
      </c>
      <c r="AW773" s="1" t="s">
        <v>70</v>
      </c>
      <c r="AX773" s="1" t="s">
        <v>70</v>
      </c>
      <c r="AY773" s="1" t="s">
        <v>70</v>
      </c>
      <c r="AZ773" s="1" t="s">
        <v>69</v>
      </c>
      <c r="BA773" s="1" t="s">
        <v>70</v>
      </c>
      <c r="BB773" s="1" t="s">
        <v>70</v>
      </c>
      <c r="BC773" s="1" t="s">
        <v>69</v>
      </c>
      <c r="BD773" s="1" t="s">
        <v>70</v>
      </c>
      <c r="BE773" s="1" t="s">
        <v>70</v>
      </c>
      <c r="BF773" s="1" t="s">
        <v>70</v>
      </c>
      <c r="BG773" s="3">
        <v>43307.73819444444</v>
      </c>
    </row>
    <row r="774">
      <c r="A774" s="1">
        <v>1001610.0</v>
      </c>
      <c r="B774" s="1" t="s">
        <v>4214</v>
      </c>
      <c r="H774" s="1" t="s">
        <v>4215</v>
      </c>
      <c r="I774" s="1" t="s">
        <v>4216</v>
      </c>
      <c r="J774" s="1" t="s">
        <v>4217</v>
      </c>
      <c r="K774" s="1" t="s">
        <v>382</v>
      </c>
      <c r="L774" s="1">
        <v>36427.0</v>
      </c>
      <c r="U774" s="1">
        <v>-87.027496</v>
      </c>
      <c r="V774" s="1">
        <v>31.1499</v>
      </c>
      <c r="X774" s="1" t="s">
        <v>70</v>
      </c>
      <c r="Y774" s="1" t="s">
        <v>70</v>
      </c>
      <c r="Z774" s="1" t="s">
        <v>70</v>
      </c>
      <c r="AA774" s="1" t="s">
        <v>70</v>
      </c>
      <c r="AB774" s="1" t="s">
        <v>70</v>
      </c>
      <c r="AC774" s="1" t="s">
        <v>80</v>
      </c>
      <c r="BG774" s="1">
        <v>2009.0</v>
      </c>
    </row>
    <row r="775">
      <c r="A775" s="1">
        <v>1003867.0</v>
      </c>
      <c r="B775" s="1" t="s">
        <v>4218</v>
      </c>
      <c r="C775" s="2" t="s">
        <v>167</v>
      </c>
      <c r="H775" s="1" t="s">
        <v>4219</v>
      </c>
      <c r="I775" s="1" t="s">
        <v>169</v>
      </c>
      <c r="J775" s="1" t="s">
        <v>170</v>
      </c>
      <c r="K775" s="1" t="s">
        <v>171</v>
      </c>
      <c r="U775" s="1">
        <v>-93.249901</v>
      </c>
      <c r="V775" s="1">
        <v>44.970798</v>
      </c>
      <c r="X775" s="1" t="s">
        <v>70</v>
      </c>
      <c r="Y775" s="1" t="s">
        <v>70</v>
      </c>
      <c r="Z775" s="1" t="s">
        <v>70</v>
      </c>
      <c r="AA775" s="1" t="s">
        <v>70</v>
      </c>
      <c r="AB775" s="1" t="s">
        <v>70</v>
      </c>
      <c r="AC775" s="1" t="s">
        <v>80</v>
      </c>
      <c r="BG775" s="6">
        <v>40333.96527777778</v>
      </c>
    </row>
    <row r="776">
      <c r="A776" s="1">
        <v>1006853.0</v>
      </c>
      <c r="B776" s="1" t="s">
        <v>4220</v>
      </c>
      <c r="C776" s="2" t="s">
        <v>4221</v>
      </c>
      <c r="D776" s="2" t="s">
        <v>4222</v>
      </c>
      <c r="H776" s="1" t="s">
        <v>4223</v>
      </c>
      <c r="I776" s="1" t="s">
        <v>4224</v>
      </c>
      <c r="J776" s="1" t="s">
        <v>2430</v>
      </c>
      <c r="K776" s="1" t="s">
        <v>91</v>
      </c>
      <c r="L776" s="1">
        <v>64116.0</v>
      </c>
      <c r="M776" s="1" t="s">
        <v>4225</v>
      </c>
      <c r="N776" s="1" t="s">
        <v>190</v>
      </c>
      <c r="U776" s="1">
        <v>-94.596733</v>
      </c>
      <c r="V776" s="1">
        <v>39.169609</v>
      </c>
      <c r="W776" s="1" t="s">
        <v>99</v>
      </c>
      <c r="X776" s="1" t="s">
        <v>69</v>
      </c>
      <c r="Y776" s="1" t="s">
        <v>70</v>
      </c>
      <c r="Z776" s="1" t="s">
        <v>70</v>
      </c>
      <c r="AA776" s="1" t="s">
        <v>70</v>
      </c>
      <c r="AB776" s="1" t="s">
        <v>70</v>
      </c>
      <c r="AC776" s="1" t="s">
        <v>80</v>
      </c>
      <c r="AD776" s="1" t="s">
        <v>69</v>
      </c>
      <c r="AE776" s="1" t="s">
        <v>70</v>
      </c>
      <c r="AF776" s="1" t="s">
        <v>69</v>
      </c>
      <c r="AG776" s="1" t="s">
        <v>69</v>
      </c>
      <c r="AH776" s="1" t="s">
        <v>69</v>
      </c>
      <c r="AI776" s="1" t="s">
        <v>70</v>
      </c>
      <c r="AJ776" s="1" t="s">
        <v>69</v>
      </c>
      <c r="AK776" s="1" t="s">
        <v>69</v>
      </c>
      <c r="AL776" s="1" t="s">
        <v>69</v>
      </c>
      <c r="AM776" s="1" t="s">
        <v>69</v>
      </c>
      <c r="AN776" s="1" t="s">
        <v>70</v>
      </c>
      <c r="AO776" s="1" t="s">
        <v>69</v>
      </c>
      <c r="AP776" s="1" t="s">
        <v>70</v>
      </c>
      <c r="AQ776" s="1" t="s">
        <v>70</v>
      </c>
      <c r="AR776" s="1" t="s">
        <v>69</v>
      </c>
      <c r="AS776" s="1" t="s">
        <v>70</v>
      </c>
      <c r="AT776" s="1" t="s">
        <v>70</v>
      </c>
      <c r="AU776" s="1" t="s">
        <v>69</v>
      </c>
      <c r="AV776" s="1" t="s">
        <v>70</v>
      </c>
      <c r="AW776" s="1" t="s">
        <v>70</v>
      </c>
      <c r="AX776" s="1" t="s">
        <v>70</v>
      </c>
      <c r="AY776" s="1" t="s">
        <v>70</v>
      </c>
      <c r="AZ776" s="1" t="s">
        <v>69</v>
      </c>
      <c r="BA776" s="1" t="s">
        <v>70</v>
      </c>
      <c r="BB776" s="1" t="s">
        <v>70</v>
      </c>
      <c r="BC776" s="1" t="s">
        <v>69</v>
      </c>
      <c r="BD776" s="1" t="s">
        <v>69</v>
      </c>
      <c r="BE776" s="1" t="s">
        <v>70</v>
      </c>
      <c r="BF776" s="1" t="s">
        <v>70</v>
      </c>
      <c r="BG776" s="3">
        <v>41771.6375</v>
      </c>
    </row>
    <row r="777">
      <c r="A777" s="1">
        <v>1006305.0</v>
      </c>
      <c r="B777" s="1" t="s">
        <v>4226</v>
      </c>
      <c r="C777" s="2" t="s">
        <v>4227</v>
      </c>
      <c r="H777" s="1" t="s">
        <v>4228</v>
      </c>
      <c r="I777" s="1" t="s">
        <v>4229</v>
      </c>
      <c r="J777" s="1" t="s">
        <v>4230</v>
      </c>
      <c r="K777" s="1" t="s">
        <v>349</v>
      </c>
      <c r="L777" s="1">
        <v>80920.0</v>
      </c>
      <c r="M777" s="1" t="s">
        <v>4231</v>
      </c>
      <c r="N777" s="1" t="s">
        <v>4232</v>
      </c>
      <c r="U777" s="1">
        <v>-104.84086</v>
      </c>
      <c r="V777" s="1">
        <v>38.824673</v>
      </c>
      <c r="W777" s="1" t="s">
        <v>99</v>
      </c>
      <c r="X777" s="1" t="s">
        <v>69</v>
      </c>
      <c r="Y777" s="1" t="s">
        <v>70</v>
      </c>
      <c r="Z777" s="1" t="s">
        <v>70</v>
      </c>
      <c r="AA777" s="1" t="s">
        <v>70</v>
      </c>
      <c r="AB777" s="1" t="s">
        <v>70</v>
      </c>
      <c r="AC777" s="1" t="s">
        <v>70</v>
      </c>
      <c r="AD777" s="1" t="s">
        <v>69</v>
      </c>
      <c r="AE777" s="1" t="s">
        <v>69</v>
      </c>
      <c r="AF777" s="1" t="s">
        <v>69</v>
      </c>
      <c r="AG777" s="1" t="s">
        <v>70</v>
      </c>
      <c r="AH777" s="1" t="s">
        <v>69</v>
      </c>
      <c r="AI777" s="1" t="s">
        <v>70</v>
      </c>
      <c r="AJ777" s="1" t="s">
        <v>69</v>
      </c>
      <c r="AK777" s="1" t="s">
        <v>69</v>
      </c>
      <c r="AL777" s="1" t="s">
        <v>69</v>
      </c>
      <c r="AM777" s="1" t="s">
        <v>69</v>
      </c>
      <c r="AN777" s="1" t="s">
        <v>70</v>
      </c>
      <c r="AO777" s="1" t="s">
        <v>69</v>
      </c>
      <c r="AP777" s="1" t="s">
        <v>70</v>
      </c>
      <c r="AQ777" s="1" t="s">
        <v>70</v>
      </c>
      <c r="AR777" s="1" t="s">
        <v>69</v>
      </c>
      <c r="AS777" s="1" t="s">
        <v>69</v>
      </c>
      <c r="AT777" s="1" t="s">
        <v>69</v>
      </c>
      <c r="AU777" s="1" t="s">
        <v>69</v>
      </c>
      <c r="AV777" s="1" t="s">
        <v>70</v>
      </c>
      <c r="AW777" s="1" t="s">
        <v>70</v>
      </c>
      <c r="AX777" s="1" t="s">
        <v>69</v>
      </c>
      <c r="AY777" s="1" t="s">
        <v>70</v>
      </c>
      <c r="AZ777" s="1" t="s">
        <v>69</v>
      </c>
      <c r="BA777" s="1" t="s">
        <v>70</v>
      </c>
      <c r="BB777" s="1" t="s">
        <v>70</v>
      </c>
      <c r="BC777" s="1" t="s">
        <v>70</v>
      </c>
      <c r="BD777" s="1" t="s">
        <v>69</v>
      </c>
      <c r="BE777" s="1" t="s">
        <v>70</v>
      </c>
      <c r="BF777" s="1" t="s">
        <v>70</v>
      </c>
      <c r="BG777" s="3">
        <v>41717.70416666667</v>
      </c>
    </row>
    <row r="778">
      <c r="A778" s="1">
        <v>1008568.0</v>
      </c>
      <c r="B778" s="1" t="s">
        <v>4233</v>
      </c>
      <c r="C778" s="2" t="s">
        <v>4234</v>
      </c>
      <c r="H778" s="1" t="s">
        <v>4235</v>
      </c>
      <c r="I778" s="1" t="s">
        <v>4236</v>
      </c>
      <c r="J778" s="1" t="s">
        <v>4237</v>
      </c>
      <c r="K778" s="1" t="s">
        <v>91</v>
      </c>
      <c r="L778" s="1">
        <v>65251.0</v>
      </c>
      <c r="N778" s="1" t="s">
        <v>490</v>
      </c>
      <c r="U778" s="1">
        <v>-91.947876</v>
      </c>
      <c r="V778" s="1">
        <v>38.847359</v>
      </c>
      <c r="W778" s="1" t="s">
        <v>548</v>
      </c>
      <c r="X778" s="1" t="s">
        <v>69</v>
      </c>
      <c r="Y778" s="1" t="s">
        <v>70</v>
      </c>
      <c r="Z778" s="1" t="s">
        <v>70</v>
      </c>
      <c r="AA778" s="1" t="s">
        <v>70</v>
      </c>
      <c r="AB778" s="1" t="s">
        <v>70</v>
      </c>
      <c r="AC778" s="1" t="s">
        <v>80</v>
      </c>
      <c r="AD778" s="1" t="s">
        <v>69</v>
      </c>
      <c r="AE778" s="1" t="s">
        <v>70</v>
      </c>
      <c r="AF778" s="1" t="s">
        <v>69</v>
      </c>
      <c r="AG778" s="1" t="s">
        <v>69</v>
      </c>
      <c r="AH778" s="1" t="s">
        <v>69</v>
      </c>
      <c r="AI778" s="1" t="s">
        <v>70</v>
      </c>
      <c r="AJ778" s="1" t="s">
        <v>69</v>
      </c>
      <c r="AK778" s="1" t="s">
        <v>69</v>
      </c>
      <c r="AL778" s="1" t="s">
        <v>69</v>
      </c>
      <c r="AM778" s="1" t="s">
        <v>69</v>
      </c>
      <c r="AN778" s="1" t="s">
        <v>70</v>
      </c>
      <c r="AO778" s="1" t="s">
        <v>69</v>
      </c>
      <c r="AP778" s="1" t="s">
        <v>70</v>
      </c>
      <c r="AQ778" s="1" t="s">
        <v>70</v>
      </c>
      <c r="AR778" s="1" t="s">
        <v>69</v>
      </c>
      <c r="AS778" s="1" t="s">
        <v>69</v>
      </c>
      <c r="AT778" s="1" t="s">
        <v>70</v>
      </c>
      <c r="AU778" s="1" t="s">
        <v>69</v>
      </c>
      <c r="AV778" s="1" t="s">
        <v>70</v>
      </c>
      <c r="AW778" s="1" t="s">
        <v>70</v>
      </c>
      <c r="AX778" s="1" t="s">
        <v>70</v>
      </c>
      <c r="AY778" s="1" t="s">
        <v>70</v>
      </c>
      <c r="AZ778" s="1" t="s">
        <v>69</v>
      </c>
      <c r="BA778" s="1" t="s">
        <v>70</v>
      </c>
      <c r="BB778" s="1" t="s">
        <v>70</v>
      </c>
      <c r="BC778" s="1" t="s">
        <v>70</v>
      </c>
      <c r="BD778" s="1" t="s">
        <v>70</v>
      </c>
      <c r="BE778" s="1" t="s">
        <v>70</v>
      </c>
      <c r="BF778" s="1" t="s">
        <v>70</v>
      </c>
      <c r="BG778" s="3">
        <v>41451.61041666667</v>
      </c>
    </row>
    <row r="779">
      <c r="A779" s="1">
        <v>1011201.0</v>
      </c>
      <c r="B779" s="1" t="s">
        <v>4238</v>
      </c>
      <c r="C779" s="2" t="s">
        <v>4239</v>
      </c>
      <c r="D779" s="2" t="s">
        <v>4240</v>
      </c>
      <c r="E779" s="2" t="s">
        <v>4241</v>
      </c>
      <c r="G779" s="2" t="s">
        <v>4242</v>
      </c>
      <c r="H779" s="1" t="s">
        <v>4243</v>
      </c>
      <c r="I779" s="1" t="s">
        <v>4244</v>
      </c>
      <c r="J779" s="1" t="s">
        <v>243</v>
      </c>
      <c r="K779" s="1" t="s">
        <v>244</v>
      </c>
      <c r="L779" s="1">
        <v>8724.0</v>
      </c>
      <c r="M779" s="1" t="s">
        <v>4245</v>
      </c>
      <c r="N779" s="1" t="s">
        <v>490</v>
      </c>
      <c r="U779" s="1">
        <v>-74.110519</v>
      </c>
      <c r="V779" s="1">
        <v>40.059166</v>
      </c>
      <c r="X779" s="1" t="s">
        <v>69</v>
      </c>
      <c r="Y779" s="1" t="s">
        <v>70</v>
      </c>
      <c r="Z779" s="1" t="s">
        <v>70</v>
      </c>
      <c r="AA779" s="1" t="s">
        <v>70</v>
      </c>
      <c r="AB779" s="1" t="s">
        <v>70</v>
      </c>
      <c r="AC779" s="1" t="s">
        <v>69</v>
      </c>
      <c r="AD779" s="1" t="s">
        <v>69</v>
      </c>
      <c r="AE779" s="1" t="s">
        <v>70</v>
      </c>
      <c r="AF779" s="1" t="s">
        <v>69</v>
      </c>
      <c r="AG779" s="1" t="s">
        <v>69</v>
      </c>
      <c r="AH779" s="1" t="s">
        <v>70</v>
      </c>
      <c r="AI779" s="1" t="s">
        <v>69</v>
      </c>
      <c r="AJ779" s="1" t="s">
        <v>69</v>
      </c>
      <c r="AK779" s="1" t="s">
        <v>69</v>
      </c>
      <c r="AL779" s="1" t="s">
        <v>69</v>
      </c>
      <c r="AM779" s="1" t="s">
        <v>69</v>
      </c>
      <c r="AN779" s="1" t="s">
        <v>70</v>
      </c>
      <c r="AO779" s="1" t="s">
        <v>69</v>
      </c>
      <c r="AP779" s="1" t="s">
        <v>70</v>
      </c>
      <c r="AQ779" s="1" t="s">
        <v>70</v>
      </c>
      <c r="AR779" s="1" t="s">
        <v>69</v>
      </c>
      <c r="AS779" s="1" t="s">
        <v>69</v>
      </c>
      <c r="AT779" s="1" t="s">
        <v>69</v>
      </c>
      <c r="AU779" s="1" t="s">
        <v>69</v>
      </c>
      <c r="AV779" s="1" t="s">
        <v>69</v>
      </c>
      <c r="AW779" s="1" t="s">
        <v>69</v>
      </c>
      <c r="AX779" s="1" t="s">
        <v>70</v>
      </c>
      <c r="AY779" s="1" t="s">
        <v>70</v>
      </c>
      <c r="AZ779" s="1" t="s">
        <v>69</v>
      </c>
      <c r="BA779" s="1" t="s">
        <v>70</v>
      </c>
      <c r="BB779" s="1" t="s">
        <v>69</v>
      </c>
      <c r="BC779" s="1" t="s">
        <v>70</v>
      </c>
      <c r="BD779" s="1" t="s">
        <v>70</v>
      </c>
      <c r="BE779" s="1" t="s">
        <v>70</v>
      </c>
      <c r="BF779" s="1" t="s">
        <v>69</v>
      </c>
      <c r="BG779" s="3">
        <v>42548.629166666666</v>
      </c>
    </row>
    <row r="780">
      <c r="A780" s="1">
        <v>1018821.0</v>
      </c>
      <c r="B780" s="1" t="s">
        <v>4246</v>
      </c>
      <c r="C780" s="2" t="s">
        <v>4247</v>
      </c>
      <c r="H780" s="1" t="s">
        <v>4248</v>
      </c>
      <c r="I780" s="1" t="s">
        <v>4249</v>
      </c>
      <c r="J780" s="1" t="s">
        <v>952</v>
      </c>
      <c r="K780" s="1" t="s">
        <v>211</v>
      </c>
      <c r="L780" s="1">
        <v>33131.0</v>
      </c>
      <c r="M780" s="1" t="s">
        <v>915</v>
      </c>
      <c r="N780" s="1" t="s">
        <v>4250</v>
      </c>
      <c r="U780" s="1">
        <v>-80.192123</v>
      </c>
      <c r="V780" s="1">
        <v>25.767406</v>
      </c>
      <c r="X780" s="1" t="s">
        <v>69</v>
      </c>
      <c r="Y780" s="1" t="s">
        <v>70</v>
      </c>
      <c r="Z780" s="1" t="s">
        <v>70</v>
      </c>
      <c r="AA780" s="1" t="s">
        <v>70</v>
      </c>
      <c r="AB780" s="1" t="s">
        <v>70</v>
      </c>
      <c r="AC780" s="1" t="s">
        <v>80</v>
      </c>
      <c r="AD780" s="1" t="s">
        <v>69</v>
      </c>
      <c r="AE780" s="1" t="s">
        <v>70</v>
      </c>
      <c r="AF780" s="1" t="s">
        <v>69</v>
      </c>
      <c r="AG780" s="1" t="s">
        <v>70</v>
      </c>
      <c r="AH780" s="1" t="s">
        <v>69</v>
      </c>
      <c r="AI780" s="1" t="s">
        <v>69</v>
      </c>
      <c r="AJ780" s="1" t="s">
        <v>69</v>
      </c>
      <c r="AK780" s="1" t="s">
        <v>69</v>
      </c>
      <c r="AL780" s="1" t="s">
        <v>69</v>
      </c>
      <c r="AM780" s="1" t="s">
        <v>69</v>
      </c>
      <c r="AN780" s="1" t="s">
        <v>70</v>
      </c>
      <c r="AO780" s="1" t="s">
        <v>70</v>
      </c>
      <c r="AP780" s="1" t="s">
        <v>70</v>
      </c>
      <c r="AQ780" s="1" t="s">
        <v>70</v>
      </c>
      <c r="AR780" s="1" t="s">
        <v>69</v>
      </c>
      <c r="AS780" s="1" t="s">
        <v>70</v>
      </c>
      <c r="AT780" s="1" t="s">
        <v>69</v>
      </c>
      <c r="AU780" s="1" t="s">
        <v>69</v>
      </c>
      <c r="AV780" s="1" t="s">
        <v>69</v>
      </c>
      <c r="AW780" s="1" t="s">
        <v>70</v>
      </c>
      <c r="AX780" s="1" t="s">
        <v>69</v>
      </c>
      <c r="AY780" s="1" t="s">
        <v>70</v>
      </c>
      <c r="AZ780" s="1" t="s">
        <v>69</v>
      </c>
      <c r="BA780" s="1" t="s">
        <v>70</v>
      </c>
      <c r="BB780" s="1" t="s">
        <v>70</v>
      </c>
      <c r="BC780" s="1" t="s">
        <v>70</v>
      </c>
      <c r="BD780" s="1" t="s">
        <v>69</v>
      </c>
      <c r="BE780" s="1" t="s">
        <v>70</v>
      </c>
      <c r="BF780" s="1" t="s">
        <v>70</v>
      </c>
      <c r="BG780" s="3">
        <v>42959.834027777775</v>
      </c>
    </row>
    <row r="781">
      <c r="A781" s="1">
        <v>1004664.0</v>
      </c>
      <c r="B781" s="1" t="s">
        <v>4251</v>
      </c>
      <c r="H781" s="1" t="s">
        <v>4252</v>
      </c>
      <c r="I781" s="1" t="s">
        <v>4253</v>
      </c>
      <c r="J781" s="1" t="s">
        <v>1868</v>
      </c>
      <c r="K781" s="1" t="s">
        <v>77</v>
      </c>
      <c r="L781" s="1">
        <v>44048.0</v>
      </c>
      <c r="U781" s="1">
        <v>-80.815002</v>
      </c>
      <c r="V781" s="1">
        <v>41.897701</v>
      </c>
      <c r="X781" s="1" t="s">
        <v>70</v>
      </c>
      <c r="Y781" s="1" t="s">
        <v>70</v>
      </c>
      <c r="Z781" s="1" t="s">
        <v>70</v>
      </c>
      <c r="AA781" s="1" t="s">
        <v>70</v>
      </c>
      <c r="AB781" s="1" t="s">
        <v>70</v>
      </c>
      <c r="AC781" s="1" t="s">
        <v>80</v>
      </c>
      <c r="BG781" s="1">
        <v>2009.0</v>
      </c>
    </row>
    <row r="782">
      <c r="A782" s="1">
        <v>1005068.0</v>
      </c>
      <c r="B782" s="1" t="s">
        <v>4251</v>
      </c>
      <c r="H782" s="1" t="s">
        <v>4254</v>
      </c>
      <c r="I782" s="1" t="s">
        <v>4255</v>
      </c>
      <c r="J782" s="1" t="s">
        <v>1124</v>
      </c>
      <c r="K782" s="1" t="s">
        <v>382</v>
      </c>
      <c r="L782" s="1">
        <v>35804.0</v>
      </c>
      <c r="U782" s="1">
        <v>-86.6745</v>
      </c>
      <c r="V782" s="1">
        <v>34.7174</v>
      </c>
      <c r="X782" s="1" t="s">
        <v>70</v>
      </c>
      <c r="Y782" s="1" t="s">
        <v>70</v>
      </c>
      <c r="Z782" s="1" t="s">
        <v>70</v>
      </c>
      <c r="AA782" s="1" t="s">
        <v>70</v>
      </c>
      <c r="AB782" s="1" t="s">
        <v>70</v>
      </c>
      <c r="AC782" s="1" t="s">
        <v>80</v>
      </c>
      <c r="BG782" s="6">
        <v>40284.41458333333</v>
      </c>
    </row>
    <row r="783">
      <c r="A783" s="1">
        <v>1001519.0</v>
      </c>
      <c r="B783" s="1" t="s">
        <v>4256</v>
      </c>
      <c r="D783" s="2" t="s">
        <v>4257</v>
      </c>
      <c r="E783" s="1" t="s">
        <v>4258</v>
      </c>
      <c r="G783" s="1" t="s">
        <v>4259</v>
      </c>
      <c r="H783" s="1" t="s">
        <v>4260</v>
      </c>
      <c r="I783" s="1" t="s">
        <v>4261</v>
      </c>
      <c r="J783" s="1" t="s">
        <v>3235</v>
      </c>
      <c r="K783" s="1" t="s">
        <v>881</v>
      </c>
      <c r="L783" s="1">
        <v>26330.0</v>
      </c>
      <c r="M783" s="1" t="s">
        <v>1891</v>
      </c>
      <c r="N783" s="1" t="s">
        <v>305</v>
      </c>
      <c r="O783" s="1" t="s">
        <v>4262</v>
      </c>
      <c r="P783" s="1" t="s">
        <v>614</v>
      </c>
      <c r="U783" s="1">
        <v>-80.232079</v>
      </c>
      <c r="V783" s="1">
        <v>39.308998</v>
      </c>
      <c r="W783" s="1" t="s">
        <v>99</v>
      </c>
      <c r="X783" s="1" t="s">
        <v>69</v>
      </c>
      <c r="Y783" s="1" t="s">
        <v>69</v>
      </c>
      <c r="Z783" s="1" t="s">
        <v>70</v>
      </c>
      <c r="AA783" s="1" t="s">
        <v>69</v>
      </c>
      <c r="AB783" s="1" t="s">
        <v>69</v>
      </c>
      <c r="AC783" s="1" t="s">
        <v>70</v>
      </c>
      <c r="AD783" s="1" t="s">
        <v>69</v>
      </c>
      <c r="AE783" s="1" t="s">
        <v>69</v>
      </c>
      <c r="AF783" s="1" t="s">
        <v>69</v>
      </c>
      <c r="AG783" s="1" t="s">
        <v>69</v>
      </c>
      <c r="AH783" s="1" t="s">
        <v>69</v>
      </c>
      <c r="AI783" s="1" t="s">
        <v>69</v>
      </c>
      <c r="AJ783" s="1" t="s">
        <v>69</v>
      </c>
      <c r="AK783" s="1" t="s">
        <v>69</v>
      </c>
      <c r="AL783" s="1" t="s">
        <v>69</v>
      </c>
      <c r="AM783" s="1" t="s">
        <v>69</v>
      </c>
      <c r="AN783" s="1" t="s">
        <v>69</v>
      </c>
      <c r="AO783" s="1" t="s">
        <v>69</v>
      </c>
      <c r="AP783" s="1" t="s">
        <v>70</v>
      </c>
      <c r="AQ783" s="1" t="s">
        <v>69</v>
      </c>
      <c r="AR783" s="1" t="s">
        <v>69</v>
      </c>
      <c r="AS783" s="1" t="s">
        <v>69</v>
      </c>
      <c r="AT783" s="1" t="s">
        <v>69</v>
      </c>
      <c r="AU783" s="1" t="s">
        <v>69</v>
      </c>
      <c r="AV783" s="1" t="s">
        <v>70</v>
      </c>
      <c r="AW783" s="1" t="s">
        <v>70</v>
      </c>
      <c r="AX783" s="1" t="s">
        <v>70</v>
      </c>
      <c r="AY783" s="1" t="s">
        <v>70</v>
      </c>
      <c r="AZ783" s="1" t="s">
        <v>69</v>
      </c>
      <c r="BA783" s="1" t="s">
        <v>70</v>
      </c>
      <c r="BB783" s="1" t="s">
        <v>70</v>
      </c>
      <c r="BC783" s="1" t="s">
        <v>70</v>
      </c>
      <c r="BD783" s="1" t="s">
        <v>70</v>
      </c>
      <c r="BE783" s="1" t="s">
        <v>70</v>
      </c>
      <c r="BF783" s="1" t="s">
        <v>70</v>
      </c>
      <c r="BG783" s="3">
        <v>41760.27638888889</v>
      </c>
    </row>
    <row r="784">
      <c r="A784" s="1">
        <v>1002700.0</v>
      </c>
      <c r="B784" s="1" t="s">
        <v>4263</v>
      </c>
      <c r="D784" s="2" t="s">
        <v>4264</v>
      </c>
      <c r="H784" s="1" t="s">
        <v>4265</v>
      </c>
      <c r="I784" s="1" t="s">
        <v>4261</v>
      </c>
      <c r="J784" s="1" t="s">
        <v>4266</v>
      </c>
      <c r="K784" s="1" t="s">
        <v>196</v>
      </c>
      <c r="L784" s="1">
        <v>69336.0</v>
      </c>
      <c r="M784" s="1" t="s">
        <v>4267</v>
      </c>
      <c r="N784" s="1" t="s">
        <v>2463</v>
      </c>
      <c r="U784" s="1">
        <v>-103.09966</v>
      </c>
      <c r="V784" s="1">
        <v>41.671722</v>
      </c>
      <c r="X784" s="1" t="s">
        <v>69</v>
      </c>
      <c r="Y784" s="1" t="s">
        <v>70</v>
      </c>
      <c r="Z784" s="1" t="s">
        <v>70</v>
      </c>
      <c r="AA784" s="1" t="s">
        <v>69</v>
      </c>
      <c r="AB784" s="1" t="s">
        <v>69</v>
      </c>
      <c r="AC784" s="1" t="s">
        <v>70</v>
      </c>
      <c r="AD784" s="1" t="s">
        <v>69</v>
      </c>
      <c r="AE784" s="1" t="s">
        <v>70</v>
      </c>
      <c r="AF784" s="1" t="s">
        <v>69</v>
      </c>
      <c r="AG784" s="1" t="s">
        <v>69</v>
      </c>
      <c r="AH784" s="1" t="s">
        <v>69</v>
      </c>
      <c r="AI784" s="1" t="s">
        <v>70</v>
      </c>
      <c r="AJ784" s="1" t="s">
        <v>69</v>
      </c>
      <c r="AK784" s="1" t="s">
        <v>69</v>
      </c>
      <c r="AL784" s="1" t="s">
        <v>69</v>
      </c>
      <c r="AM784" s="1" t="s">
        <v>69</v>
      </c>
      <c r="AN784" s="1" t="s">
        <v>70</v>
      </c>
      <c r="AO784" s="1" t="s">
        <v>70</v>
      </c>
      <c r="AP784" s="1" t="s">
        <v>70</v>
      </c>
      <c r="AQ784" s="1" t="s">
        <v>70</v>
      </c>
      <c r="AR784" s="1" t="s">
        <v>70</v>
      </c>
      <c r="AS784" s="1" t="s">
        <v>70</v>
      </c>
      <c r="AT784" s="1" t="s">
        <v>70</v>
      </c>
      <c r="AU784" s="1" t="s">
        <v>69</v>
      </c>
      <c r="AV784" s="1" t="s">
        <v>70</v>
      </c>
      <c r="AW784" s="1" t="s">
        <v>70</v>
      </c>
      <c r="AX784" s="1" t="s">
        <v>70</v>
      </c>
      <c r="AY784" s="1" t="s">
        <v>70</v>
      </c>
      <c r="AZ784" s="1" t="s">
        <v>69</v>
      </c>
      <c r="BA784" s="1" t="s">
        <v>70</v>
      </c>
      <c r="BB784" s="1" t="s">
        <v>70</v>
      </c>
      <c r="BC784" s="1" t="s">
        <v>70</v>
      </c>
      <c r="BD784" s="1" t="s">
        <v>70</v>
      </c>
      <c r="BE784" s="1" t="s">
        <v>70</v>
      </c>
      <c r="BF784" s="1" t="s">
        <v>70</v>
      </c>
      <c r="BG784" s="3">
        <v>42129.302777777775</v>
      </c>
    </row>
    <row r="785">
      <c r="A785" s="1">
        <v>1011212.0</v>
      </c>
      <c r="B785" s="1" t="s">
        <v>4268</v>
      </c>
      <c r="H785" s="1" t="s">
        <v>4269</v>
      </c>
      <c r="I785" s="1" t="s">
        <v>337</v>
      </c>
      <c r="J785" s="1" t="s">
        <v>338</v>
      </c>
      <c r="K785" s="1" t="s">
        <v>96</v>
      </c>
      <c r="L785" s="1">
        <v>14605.0</v>
      </c>
      <c r="N785" s="1" t="s">
        <v>4270</v>
      </c>
      <c r="U785" s="1">
        <v>-77.595833</v>
      </c>
      <c r="V785" s="1">
        <v>43.17067</v>
      </c>
      <c r="X785" s="1" t="s">
        <v>69</v>
      </c>
      <c r="Y785" s="1" t="s">
        <v>69</v>
      </c>
      <c r="Z785" s="1" t="s">
        <v>70</v>
      </c>
      <c r="AA785" s="1" t="s">
        <v>70</v>
      </c>
      <c r="AB785" s="1" t="s">
        <v>69</v>
      </c>
      <c r="AC785" s="1" t="s">
        <v>70</v>
      </c>
      <c r="AD785" s="1" t="s">
        <v>70</v>
      </c>
      <c r="AE785" s="1" t="s">
        <v>70</v>
      </c>
      <c r="AF785" s="1" t="s">
        <v>70</v>
      </c>
      <c r="AG785" s="1" t="s">
        <v>70</v>
      </c>
      <c r="AH785" s="1" t="s">
        <v>70</v>
      </c>
      <c r="AI785" s="1" t="s">
        <v>70</v>
      </c>
      <c r="AJ785" s="1" t="s">
        <v>70</v>
      </c>
      <c r="AK785" s="1" t="s">
        <v>69</v>
      </c>
      <c r="AL785" s="1" t="s">
        <v>70</v>
      </c>
      <c r="AM785" s="1" t="s">
        <v>70</v>
      </c>
      <c r="AN785" s="1" t="s">
        <v>70</v>
      </c>
      <c r="AO785" s="1" t="s">
        <v>70</v>
      </c>
      <c r="AP785" s="1" t="s">
        <v>70</v>
      </c>
      <c r="AQ785" s="1" t="s">
        <v>70</v>
      </c>
      <c r="AR785" s="1" t="s">
        <v>70</v>
      </c>
      <c r="AS785" s="1" t="s">
        <v>70</v>
      </c>
      <c r="AT785" s="1" t="s">
        <v>70</v>
      </c>
      <c r="AU785" s="1" t="s">
        <v>70</v>
      </c>
      <c r="AV785" s="1" t="s">
        <v>70</v>
      </c>
      <c r="AW785" s="1" t="s">
        <v>70</v>
      </c>
      <c r="AX785" s="1" t="s">
        <v>70</v>
      </c>
      <c r="AY785" s="1" t="s">
        <v>70</v>
      </c>
      <c r="AZ785" s="1" t="s">
        <v>69</v>
      </c>
      <c r="BA785" s="1" t="s">
        <v>70</v>
      </c>
      <c r="BB785" s="1" t="s">
        <v>70</v>
      </c>
      <c r="BC785" s="1" t="s">
        <v>70</v>
      </c>
      <c r="BD785" s="1" t="s">
        <v>70</v>
      </c>
      <c r="BE785" s="1" t="s">
        <v>70</v>
      </c>
      <c r="BF785" s="1" t="s">
        <v>70</v>
      </c>
      <c r="BG785" s="3">
        <v>42163.38263888889</v>
      </c>
    </row>
    <row r="786">
      <c r="A786" s="1">
        <v>1000781.0</v>
      </c>
      <c r="B786" s="1" t="s">
        <v>4271</v>
      </c>
      <c r="C786" s="2" t="s">
        <v>4272</v>
      </c>
      <c r="H786" s="1" t="s">
        <v>4273</v>
      </c>
      <c r="I786" s="1" t="s">
        <v>4274</v>
      </c>
      <c r="J786" s="1" t="s">
        <v>628</v>
      </c>
      <c r="K786" s="1" t="s">
        <v>244</v>
      </c>
      <c r="L786" s="1">
        <v>8302.0</v>
      </c>
      <c r="M786" s="1" t="s">
        <v>4275</v>
      </c>
      <c r="N786" s="1" t="s">
        <v>4276</v>
      </c>
      <c r="U786" s="1">
        <v>-75.234352</v>
      </c>
      <c r="V786" s="1">
        <v>39.428986</v>
      </c>
      <c r="W786" s="1" t="s">
        <v>392</v>
      </c>
      <c r="X786" s="1" t="s">
        <v>70</v>
      </c>
      <c r="Y786" s="1" t="s">
        <v>69</v>
      </c>
      <c r="Z786" s="1" t="s">
        <v>70</v>
      </c>
      <c r="AA786" s="1" t="s">
        <v>70</v>
      </c>
      <c r="AB786" s="1" t="s">
        <v>70</v>
      </c>
      <c r="AC786" s="1" t="s">
        <v>80</v>
      </c>
      <c r="AD786" s="1" t="s">
        <v>70</v>
      </c>
      <c r="AE786" s="1" t="s">
        <v>70</v>
      </c>
      <c r="AF786" s="1" t="s">
        <v>69</v>
      </c>
      <c r="AG786" s="1" t="s">
        <v>70</v>
      </c>
      <c r="AH786" s="1" t="s">
        <v>70</v>
      </c>
      <c r="AI786" s="1" t="s">
        <v>70</v>
      </c>
      <c r="AJ786" s="1" t="s">
        <v>70</v>
      </c>
      <c r="AK786" s="1" t="s">
        <v>69</v>
      </c>
      <c r="AL786" s="1" t="s">
        <v>70</v>
      </c>
      <c r="AM786" s="1" t="s">
        <v>70</v>
      </c>
      <c r="AN786" s="1" t="s">
        <v>70</v>
      </c>
      <c r="AO786" s="1" t="s">
        <v>70</v>
      </c>
      <c r="AP786" s="1" t="s">
        <v>70</v>
      </c>
      <c r="AQ786" s="1" t="s">
        <v>70</v>
      </c>
      <c r="AR786" s="1" t="s">
        <v>70</v>
      </c>
      <c r="AS786" s="1" t="s">
        <v>70</v>
      </c>
      <c r="AT786" s="1" t="s">
        <v>70</v>
      </c>
      <c r="AU786" s="1" t="s">
        <v>70</v>
      </c>
      <c r="AV786" s="1" t="s">
        <v>70</v>
      </c>
      <c r="AW786" s="1" t="s">
        <v>70</v>
      </c>
      <c r="AX786" s="1" t="s">
        <v>70</v>
      </c>
      <c r="AY786" s="1" t="s">
        <v>70</v>
      </c>
      <c r="AZ786" s="1" t="s">
        <v>69</v>
      </c>
      <c r="BA786" s="1" t="s">
        <v>70</v>
      </c>
      <c r="BB786" s="1" t="s">
        <v>70</v>
      </c>
      <c r="BC786" s="1" t="s">
        <v>70</v>
      </c>
      <c r="BD786" s="1" t="s">
        <v>70</v>
      </c>
      <c r="BE786" s="1" t="s">
        <v>70</v>
      </c>
      <c r="BF786" s="1" t="s">
        <v>70</v>
      </c>
      <c r="BG786" s="3">
        <v>41450.35763888889</v>
      </c>
    </row>
    <row r="787">
      <c r="A787" s="1">
        <v>1007207.0</v>
      </c>
      <c r="B787" s="1" t="s">
        <v>4277</v>
      </c>
      <c r="H787" s="1" t="s">
        <v>4278</v>
      </c>
      <c r="I787" s="1" t="s">
        <v>4279</v>
      </c>
      <c r="J787" s="1" t="s">
        <v>4279</v>
      </c>
      <c r="K787" s="1" t="s">
        <v>451</v>
      </c>
      <c r="L787" s="1">
        <v>54603.0</v>
      </c>
      <c r="U787" s="1">
        <v>-91.243599</v>
      </c>
      <c r="V787" s="1">
        <v>43.857399</v>
      </c>
      <c r="X787" s="1" t="s">
        <v>70</v>
      </c>
      <c r="Y787" s="1" t="s">
        <v>70</v>
      </c>
      <c r="Z787" s="1" t="s">
        <v>70</v>
      </c>
      <c r="AA787" s="1" t="s">
        <v>70</v>
      </c>
      <c r="AB787" s="1" t="s">
        <v>70</v>
      </c>
      <c r="AC787" s="1" t="s">
        <v>80</v>
      </c>
      <c r="BG787" s="1">
        <v>2009.0</v>
      </c>
    </row>
    <row r="788">
      <c r="A788" s="1">
        <v>1011242.0</v>
      </c>
      <c r="B788" s="1" t="s">
        <v>4280</v>
      </c>
      <c r="C788" s="2" t="s">
        <v>4281</v>
      </c>
      <c r="D788" s="2" t="s">
        <v>4282</v>
      </c>
      <c r="H788" s="1" t="s">
        <v>4283</v>
      </c>
      <c r="I788" s="1" t="s">
        <v>4284</v>
      </c>
      <c r="J788" s="1" t="s">
        <v>3566</v>
      </c>
      <c r="K788" s="1" t="s">
        <v>188</v>
      </c>
      <c r="L788" s="1">
        <v>15017.0</v>
      </c>
      <c r="M788" s="1" t="s">
        <v>4285</v>
      </c>
      <c r="N788" s="1" t="s">
        <v>4286</v>
      </c>
      <c r="U788" s="1">
        <v>-80.110901</v>
      </c>
      <c r="V788" s="1">
        <v>40.361469</v>
      </c>
      <c r="X788" s="1" t="s">
        <v>69</v>
      </c>
      <c r="Y788" s="1" t="s">
        <v>70</v>
      </c>
      <c r="Z788" s="1" t="s">
        <v>70</v>
      </c>
      <c r="AA788" s="1" t="s">
        <v>70</v>
      </c>
      <c r="AB788" s="1" t="s">
        <v>70</v>
      </c>
      <c r="AC788" s="1" t="s">
        <v>80</v>
      </c>
      <c r="AD788" s="1" t="s">
        <v>69</v>
      </c>
      <c r="AE788" s="1" t="s">
        <v>70</v>
      </c>
      <c r="AF788" s="1" t="s">
        <v>70</v>
      </c>
      <c r="AG788" s="1" t="s">
        <v>69</v>
      </c>
      <c r="AH788" s="1" t="s">
        <v>69</v>
      </c>
      <c r="AI788" s="1" t="s">
        <v>70</v>
      </c>
      <c r="AJ788" s="1" t="s">
        <v>70</v>
      </c>
      <c r="AK788" s="1" t="s">
        <v>69</v>
      </c>
      <c r="AL788" s="1" t="s">
        <v>69</v>
      </c>
      <c r="AM788" s="1" t="s">
        <v>69</v>
      </c>
      <c r="AN788" s="1" t="s">
        <v>70</v>
      </c>
      <c r="AO788" s="1" t="s">
        <v>70</v>
      </c>
      <c r="AP788" s="1" t="s">
        <v>70</v>
      </c>
      <c r="AQ788" s="1" t="s">
        <v>70</v>
      </c>
      <c r="AR788" s="1" t="s">
        <v>70</v>
      </c>
      <c r="AS788" s="1" t="s">
        <v>69</v>
      </c>
      <c r="AT788" s="1" t="s">
        <v>69</v>
      </c>
      <c r="AU788" s="1" t="s">
        <v>70</v>
      </c>
      <c r="AV788" s="1" t="s">
        <v>70</v>
      </c>
      <c r="AW788" s="1" t="s">
        <v>70</v>
      </c>
      <c r="AX788" s="1" t="s">
        <v>69</v>
      </c>
      <c r="AY788" s="1" t="s">
        <v>70</v>
      </c>
      <c r="AZ788" s="1" t="s">
        <v>69</v>
      </c>
      <c r="BA788" s="1" t="s">
        <v>69</v>
      </c>
      <c r="BB788" s="1" t="s">
        <v>69</v>
      </c>
      <c r="BC788" s="1" t="s">
        <v>69</v>
      </c>
      <c r="BD788" s="1" t="s">
        <v>70</v>
      </c>
      <c r="BE788" s="1" t="s">
        <v>70</v>
      </c>
      <c r="BF788" s="1" t="s">
        <v>70</v>
      </c>
      <c r="BG788" s="3">
        <v>42171.35208333333</v>
      </c>
    </row>
    <row r="789">
      <c r="A789" s="1">
        <v>1019146.0</v>
      </c>
      <c r="B789" s="1" t="s">
        <v>4287</v>
      </c>
      <c r="D789" s="2" t="s">
        <v>4288</v>
      </c>
      <c r="H789" s="1" t="s">
        <v>4289</v>
      </c>
      <c r="I789" s="1" t="s">
        <v>4290</v>
      </c>
      <c r="J789" s="1" t="s">
        <v>2647</v>
      </c>
      <c r="K789" s="1" t="s">
        <v>244</v>
      </c>
      <c r="L789" s="1">
        <v>8807.0</v>
      </c>
      <c r="M789" s="1" t="s">
        <v>4291</v>
      </c>
      <c r="N789" s="1" t="s">
        <v>503</v>
      </c>
      <c r="U789" s="1">
        <v>-74.607979</v>
      </c>
      <c r="V789" s="1">
        <v>40.588551</v>
      </c>
      <c r="X789" s="1" t="s">
        <v>69</v>
      </c>
      <c r="Y789" s="1" t="s">
        <v>70</v>
      </c>
      <c r="Z789" s="1" t="s">
        <v>70</v>
      </c>
      <c r="AA789" s="1" t="s">
        <v>70</v>
      </c>
      <c r="AB789" s="1" t="s">
        <v>70</v>
      </c>
      <c r="AC789" s="1" t="s">
        <v>69</v>
      </c>
      <c r="AD789" s="1" t="s">
        <v>69</v>
      </c>
      <c r="AE789" s="1" t="s">
        <v>69</v>
      </c>
      <c r="AF789" s="1" t="s">
        <v>69</v>
      </c>
      <c r="AG789" s="1" t="s">
        <v>69</v>
      </c>
      <c r="AH789" s="1" t="s">
        <v>69</v>
      </c>
      <c r="AI789" s="1" t="s">
        <v>69</v>
      </c>
      <c r="AJ789" s="1" t="s">
        <v>70</v>
      </c>
      <c r="AK789" s="1" t="s">
        <v>69</v>
      </c>
      <c r="AL789" s="1" t="s">
        <v>70</v>
      </c>
      <c r="AM789" s="1" t="s">
        <v>69</v>
      </c>
      <c r="AN789" s="1" t="s">
        <v>70</v>
      </c>
      <c r="AO789" s="1" t="s">
        <v>70</v>
      </c>
      <c r="AP789" s="1" t="s">
        <v>70</v>
      </c>
      <c r="AQ789" s="1" t="s">
        <v>70</v>
      </c>
      <c r="AR789" s="1" t="s">
        <v>70</v>
      </c>
      <c r="AS789" s="1" t="s">
        <v>70</v>
      </c>
      <c r="AT789" s="1" t="s">
        <v>69</v>
      </c>
      <c r="AU789" s="1" t="s">
        <v>69</v>
      </c>
      <c r="AV789" s="1" t="s">
        <v>70</v>
      </c>
      <c r="AW789" s="1" t="s">
        <v>70</v>
      </c>
      <c r="AX789" s="1" t="s">
        <v>70</v>
      </c>
      <c r="AY789" s="1" t="s">
        <v>70</v>
      </c>
      <c r="AZ789" s="1" t="s">
        <v>69</v>
      </c>
      <c r="BA789" s="1" t="s">
        <v>69</v>
      </c>
      <c r="BB789" s="1" t="s">
        <v>70</v>
      </c>
      <c r="BC789" s="1" t="s">
        <v>70</v>
      </c>
      <c r="BD789" s="1" t="s">
        <v>70</v>
      </c>
      <c r="BE789" s="1" t="s">
        <v>70</v>
      </c>
      <c r="BF789" s="1" t="s">
        <v>70</v>
      </c>
      <c r="BG789" s="3">
        <v>43277.79236111111</v>
      </c>
    </row>
    <row r="790">
      <c r="A790" s="1">
        <v>1008382.0</v>
      </c>
      <c r="B790" s="1" t="s">
        <v>4292</v>
      </c>
      <c r="C790" s="2" t="s">
        <v>4293</v>
      </c>
      <c r="D790" s="2" t="s">
        <v>4294</v>
      </c>
      <c r="H790" s="1" t="s">
        <v>4295</v>
      </c>
      <c r="I790" s="1" t="s">
        <v>4296</v>
      </c>
      <c r="J790" s="1" t="s">
        <v>3249</v>
      </c>
      <c r="K790" s="1" t="s">
        <v>520</v>
      </c>
      <c r="M790" s="1" t="s">
        <v>4297</v>
      </c>
      <c r="N790" s="1" t="s">
        <v>603</v>
      </c>
      <c r="U790" s="1">
        <v>-70.707718</v>
      </c>
      <c r="V790" s="1">
        <v>44.054127</v>
      </c>
      <c r="W790" s="1" t="s">
        <v>99</v>
      </c>
      <c r="X790" s="1" t="s">
        <v>69</v>
      </c>
      <c r="Y790" s="1" t="s">
        <v>70</v>
      </c>
      <c r="Z790" s="1" t="s">
        <v>70</v>
      </c>
      <c r="AA790" s="1" t="s">
        <v>70</v>
      </c>
      <c r="AB790" s="1" t="s">
        <v>69</v>
      </c>
      <c r="AC790" s="1" t="s">
        <v>69</v>
      </c>
      <c r="AD790" s="1" t="s">
        <v>69</v>
      </c>
      <c r="AE790" s="1" t="s">
        <v>69</v>
      </c>
      <c r="AF790" s="1" t="s">
        <v>69</v>
      </c>
      <c r="AG790" s="1" t="s">
        <v>69</v>
      </c>
      <c r="AH790" s="1" t="s">
        <v>69</v>
      </c>
      <c r="AI790" s="1" t="s">
        <v>69</v>
      </c>
      <c r="AJ790" s="1" t="s">
        <v>69</v>
      </c>
      <c r="AK790" s="1" t="s">
        <v>69</v>
      </c>
      <c r="AL790" s="1" t="s">
        <v>69</v>
      </c>
      <c r="AM790" s="1" t="s">
        <v>69</v>
      </c>
      <c r="AN790" s="1" t="s">
        <v>69</v>
      </c>
      <c r="AO790" s="1" t="s">
        <v>69</v>
      </c>
      <c r="AP790" s="1" t="s">
        <v>70</v>
      </c>
      <c r="AQ790" s="1" t="s">
        <v>70</v>
      </c>
      <c r="AR790" s="1" t="s">
        <v>69</v>
      </c>
      <c r="AS790" s="1" t="s">
        <v>69</v>
      </c>
      <c r="AT790" s="1" t="s">
        <v>69</v>
      </c>
      <c r="AU790" s="1" t="s">
        <v>69</v>
      </c>
      <c r="AV790" s="1" t="s">
        <v>69</v>
      </c>
      <c r="AW790" s="1" t="s">
        <v>70</v>
      </c>
      <c r="AX790" s="1" t="s">
        <v>69</v>
      </c>
      <c r="AY790" s="1" t="s">
        <v>69</v>
      </c>
      <c r="AZ790" s="1" t="s">
        <v>69</v>
      </c>
      <c r="BA790" s="1" t="s">
        <v>70</v>
      </c>
      <c r="BB790" s="1" t="s">
        <v>70</v>
      </c>
      <c r="BC790" s="1" t="s">
        <v>70</v>
      </c>
      <c r="BD790" s="1" t="s">
        <v>70</v>
      </c>
      <c r="BE790" s="1" t="s">
        <v>70</v>
      </c>
      <c r="BF790" s="1" t="s">
        <v>70</v>
      </c>
      <c r="BG790" s="3">
        <v>41711.57013888889</v>
      </c>
    </row>
    <row r="791">
      <c r="A791" s="1">
        <v>1009462.0</v>
      </c>
      <c r="B791" s="1" t="s">
        <v>4298</v>
      </c>
      <c r="C791" s="2" t="s">
        <v>4299</v>
      </c>
      <c r="D791" s="2" t="s">
        <v>4300</v>
      </c>
      <c r="H791" s="1" t="s">
        <v>4301</v>
      </c>
      <c r="I791" s="1" t="s">
        <v>4302</v>
      </c>
      <c r="K791" s="1" t="s">
        <v>311</v>
      </c>
      <c r="L791" s="1">
        <v>20904.0</v>
      </c>
      <c r="U791" s="1">
        <v>-76.943604</v>
      </c>
      <c r="V791" s="1">
        <v>39.078098</v>
      </c>
      <c r="X791" s="1" t="s">
        <v>69</v>
      </c>
      <c r="Y791" s="1" t="s">
        <v>70</v>
      </c>
      <c r="Z791" s="1" t="s">
        <v>70</v>
      </c>
      <c r="AA791" s="1" t="s">
        <v>70</v>
      </c>
      <c r="AB791" s="1" t="s">
        <v>70</v>
      </c>
      <c r="AC791" s="1" t="s">
        <v>80</v>
      </c>
      <c r="BG791" s="1">
        <v>2013.0</v>
      </c>
    </row>
    <row r="792">
      <c r="A792" s="1">
        <v>1018756.0</v>
      </c>
      <c r="B792" s="1" t="s">
        <v>4303</v>
      </c>
      <c r="C792" s="2" t="s">
        <v>4304</v>
      </c>
      <c r="D792" s="1" t="s">
        <v>4305</v>
      </c>
      <c r="E792" s="1" t="s">
        <v>4305</v>
      </c>
      <c r="H792" s="1" t="s">
        <v>4306</v>
      </c>
      <c r="I792" s="1" t="s">
        <v>4307</v>
      </c>
      <c r="J792" s="1" t="s">
        <v>4308</v>
      </c>
      <c r="K792" s="1" t="s">
        <v>254</v>
      </c>
      <c r="L792" s="1">
        <v>84302.0</v>
      </c>
      <c r="M792" s="1" t="s">
        <v>4309</v>
      </c>
      <c r="N792" s="1" t="s">
        <v>4310</v>
      </c>
      <c r="U792" s="1">
        <v>-112.01506</v>
      </c>
      <c r="V792" s="1">
        <v>41.510773</v>
      </c>
      <c r="X792" s="1" t="s">
        <v>69</v>
      </c>
      <c r="Y792" s="1" t="s">
        <v>70</v>
      </c>
      <c r="Z792" s="1" t="s">
        <v>70</v>
      </c>
      <c r="AA792" s="1" t="s">
        <v>70</v>
      </c>
      <c r="AB792" s="1" t="s">
        <v>69</v>
      </c>
      <c r="AC792" s="1" t="s">
        <v>80</v>
      </c>
      <c r="AD792" s="1" t="s">
        <v>69</v>
      </c>
      <c r="AE792" s="1" t="s">
        <v>69</v>
      </c>
      <c r="AF792" s="1" t="s">
        <v>69</v>
      </c>
      <c r="AG792" s="1" t="s">
        <v>70</v>
      </c>
      <c r="AH792" s="1" t="s">
        <v>69</v>
      </c>
      <c r="AI792" s="1" t="s">
        <v>70</v>
      </c>
      <c r="AJ792" s="1" t="s">
        <v>69</v>
      </c>
      <c r="AK792" s="1" t="s">
        <v>69</v>
      </c>
      <c r="AL792" s="1" t="s">
        <v>69</v>
      </c>
      <c r="AM792" s="1" t="s">
        <v>69</v>
      </c>
      <c r="AN792" s="1" t="s">
        <v>70</v>
      </c>
      <c r="AO792" s="1" t="s">
        <v>69</v>
      </c>
      <c r="AP792" s="1" t="s">
        <v>70</v>
      </c>
      <c r="AQ792" s="1" t="s">
        <v>69</v>
      </c>
      <c r="AR792" s="1" t="s">
        <v>70</v>
      </c>
      <c r="AS792" s="1" t="s">
        <v>70</v>
      </c>
      <c r="AT792" s="1" t="s">
        <v>69</v>
      </c>
      <c r="AU792" s="1" t="s">
        <v>69</v>
      </c>
      <c r="AV792" s="1" t="s">
        <v>69</v>
      </c>
      <c r="AW792" s="1" t="s">
        <v>70</v>
      </c>
      <c r="AX792" s="1" t="s">
        <v>69</v>
      </c>
      <c r="AY792" s="1" t="s">
        <v>69</v>
      </c>
      <c r="AZ792" s="1" t="s">
        <v>69</v>
      </c>
      <c r="BA792" s="1" t="s">
        <v>70</v>
      </c>
      <c r="BB792" s="1" t="s">
        <v>70</v>
      </c>
      <c r="BC792" s="1" t="s">
        <v>70</v>
      </c>
      <c r="BD792" s="1" t="s">
        <v>70</v>
      </c>
      <c r="BE792" s="1" t="s">
        <v>70</v>
      </c>
      <c r="BF792" s="1" t="s">
        <v>70</v>
      </c>
      <c r="BG792" s="3">
        <v>43571.37152777778</v>
      </c>
    </row>
    <row r="793">
      <c r="A793" s="1">
        <v>1004823.0</v>
      </c>
      <c r="B793" s="1" t="s">
        <v>4311</v>
      </c>
      <c r="H793" s="1" t="s">
        <v>4312</v>
      </c>
      <c r="I793" s="1" t="s">
        <v>4313</v>
      </c>
      <c r="K793" s="1" t="s">
        <v>349</v>
      </c>
      <c r="U793" s="1">
        <v>-104.821</v>
      </c>
      <c r="V793" s="1">
        <v>39.9879</v>
      </c>
      <c r="X793" s="1" t="s">
        <v>70</v>
      </c>
      <c r="Y793" s="1" t="s">
        <v>70</v>
      </c>
      <c r="Z793" s="1" t="s">
        <v>70</v>
      </c>
      <c r="AA793" s="1" t="s">
        <v>70</v>
      </c>
      <c r="AB793" s="1" t="s">
        <v>70</v>
      </c>
      <c r="AC793" s="1" t="s">
        <v>80</v>
      </c>
      <c r="BG793" s="1">
        <v>2009.0</v>
      </c>
    </row>
    <row r="794">
      <c r="A794" s="1">
        <v>1003816.0</v>
      </c>
      <c r="B794" s="1" t="s">
        <v>4314</v>
      </c>
      <c r="H794" s="1" t="s">
        <v>4315</v>
      </c>
      <c r="I794" s="1" t="s">
        <v>4313</v>
      </c>
      <c r="J794" s="1" t="s">
        <v>2203</v>
      </c>
      <c r="K794" s="1" t="s">
        <v>575</v>
      </c>
      <c r="L794" s="1">
        <v>48116.0</v>
      </c>
      <c r="U794" s="1">
        <v>-83.785202</v>
      </c>
      <c r="V794" s="1">
        <v>42.5313</v>
      </c>
      <c r="X794" s="1" t="s">
        <v>70</v>
      </c>
      <c r="Y794" s="1" t="s">
        <v>70</v>
      </c>
      <c r="Z794" s="1" t="s">
        <v>70</v>
      </c>
      <c r="AA794" s="1" t="s">
        <v>70</v>
      </c>
      <c r="AB794" s="1" t="s">
        <v>70</v>
      </c>
      <c r="AC794" s="1" t="s">
        <v>80</v>
      </c>
      <c r="BG794" s="6">
        <v>40340.638194444444</v>
      </c>
    </row>
    <row r="795">
      <c r="A795" s="1">
        <v>1005440.0</v>
      </c>
      <c r="B795" s="1" t="s">
        <v>4316</v>
      </c>
      <c r="C795" s="2" t="s">
        <v>4317</v>
      </c>
      <c r="D795" s="2" t="s">
        <v>4318</v>
      </c>
      <c r="H795" s="1" t="s">
        <v>4319</v>
      </c>
      <c r="I795" s="1" t="s">
        <v>337</v>
      </c>
      <c r="J795" s="1" t="s">
        <v>338</v>
      </c>
      <c r="K795" s="1" t="s">
        <v>96</v>
      </c>
      <c r="L795" s="1">
        <v>14618.0</v>
      </c>
      <c r="M795" s="1" t="s">
        <v>4320</v>
      </c>
      <c r="N795" s="1" t="s">
        <v>256</v>
      </c>
      <c r="O795" s="1" t="s">
        <v>4321</v>
      </c>
      <c r="P795" s="1" t="s">
        <v>4322</v>
      </c>
      <c r="U795" s="1">
        <v>-77.56707</v>
      </c>
      <c r="V795" s="1">
        <v>43.122692</v>
      </c>
      <c r="X795" s="1" t="s">
        <v>69</v>
      </c>
      <c r="Y795" s="1" t="s">
        <v>69</v>
      </c>
      <c r="Z795" s="1" t="s">
        <v>70</v>
      </c>
      <c r="AA795" s="1" t="s">
        <v>70</v>
      </c>
      <c r="AB795" s="1" t="s">
        <v>69</v>
      </c>
      <c r="AC795" s="1" t="s">
        <v>69</v>
      </c>
      <c r="AD795" s="1" t="s">
        <v>69</v>
      </c>
      <c r="AE795" s="1" t="s">
        <v>69</v>
      </c>
      <c r="AF795" s="1" t="s">
        <v>70</v>
      </c>
      <c r="AG795" s="1" t="s">
        <v>69</v>
      </c>
      <c r="AH795" s="1" t="s">
        <v>69</v>
      </c>
      <c r="AI795" s="1" t="s">
        <v>70</v>
      </c>
      <c r="AJ795" s="1" t="s">
        <v>69</v>
      </c>
      <c r="AK795" s="1" t="s">
        <v>69</v>
      </c>
      <c r="AL795" s="1" t="s">
        <v>69</v>
      </c>
      <c r="AM795" s="1" t="s">
        <v>69</v>
      </c>
      <c r="AN795" s="1" t="s">
        <v>69</v>
      </c>
      <c r="AO795" s="1" t="s">
        <v>69</v>
      </c>
      <c r="AP795" s="1" t="s">
        <v>70</v>
      </c>
      <c r="AQ795" s="1" t="s">
        <v>70</v>
      </c>
      <c r="AR795" s="1" t="s">
        <v>69</v>
      </c>
      <c r="AS795" s="1" t="s">
        <v>69</v>
      </c>
      <c r="AT795" s="1" t="s">
        <v>69</v>
      </c>
      <c r="AU795" s="1" t="s">
        <v>69</v>
      </c>
      <c r="AV795" s="1" t="s">
        <v>70</v>
      </c>
      <c r="AW795" s="1" t="s">
        <v>70</v>
      </c>
      <c r="AX795" s="1" t="s">
        <v>69</v>
      </c>
      <c r="AY795" s="1" t="s">
        <v>69</v>
      </c>
      <c r="AZ795" s="1" t="s">
        <v>69</v>
      </c>
      <c r="BA795" s="1" t="s">
        <v>69</v>
      </c>
      <c r="BB795" s="1" t="s">
        <v>69</v>
      </c>
      <c r="BC795" s="1" t="s">
        <v>69</v>
      </c>
      <c r="BD795" s="1" t="s">
        <v>70</v>
      </c>
      <c r="BE795" s="1" t="s">
        <v>70</v>
      </c>
      <c r="BF795" s="1" t="s">
        <v>70</v>
      </c>
      <c r="BG795" s="3">
        <v>42564.623611111114</v>
      </c>
    </row>
    <row r="796">
      <c r="A796" s="1">
        <v>1003717.0</v>
      </c>
      <c r="B796" s="1" t="s">
        <v>4323</v>
      </c>
      <c r="H796" s="1" t="s">
        <v>4324</v>
      </c>
      <c r="I796" s="1" t="s">
        <v>4325</v>
      </c>
      <c r="J796" s="1" t="s">
        <v>4326</v>
      </c>
      <c r="K796" s="1" t="s">
        <v>451</v>
      </c>
      <c r="L796" s="1">
        <v>54110.0</v>
      </c>
      <c r="U796" s="1">
        <v>-88.068802</v>
      </c>
      <c r="V796" s="1">
        <v>44.179401</v>
      </c>
      <c r="X796" s="1" t="s">
        <v>70</v>
      </c>
      <c r="Y796" s="1" t="s">
        <v>70</v>
      </c>
      <c r="Z796" s="1" t="s">
        <v>70</v>
      </c>
      <c r="AA796" s="1" t="s">
        <v>70</v>
      </c>
      <c r="AB796" s="1" t="s">
        <v>70</v>
      </c>
      <c r="AC796" s="1" t="s">
        <v>80</v>
      </c>
      <c r="BG796" s="1">
        <v>2009.0</v>
      </c>
    </row>
    <row r="797">
      <c r="A797" s="1">
        <v>1005483.0</v>
      </c>
      <c r="B797" s="1" t="s">
        <v>4327</v>
      </c>
      <c r="C797" s="2" t="s">
        <v>4328</v>
      </c>
      <c r="H797" s="1" t="s">
        <v>4329</v>
      </c>
      <c r="I797" s="1" t="s">
        <v>4330</v>
      </c>
      <c r="J797" s="1" t="s">
        <v>2821</v>
      </c>
      <c r="K797" s="1" t="s">
        <v>488</v>
      </c>
      <c r="L797" s="1">
        <v>1010.0</v>
      </c>
      <c r="M797" s="1" t="s">
        <v>4331</v>
      </c>
      <c r="N797" s="1" t="s">
        <v>372</v>
      </c>
      <c r="U797" s="1">
        <v>-72.199898</v>
      </c>
      <c r="V797" s="1">
        <v>42.122749</v>
      </c>
      <c r="X797" s="1" t="s">
        <v>69</v>
      </c>
      <c r="Y797" s="1" t="s">
        <v>69</v>
      </c>
      <c r="Z797" s="1" t="s">
        <v>69</v>
      </c>
      <c r="AA797" s="1" t="s">
        <v>69</v>
      </c>
      <c r="AB797" s="1" t="s">
        <v>69</v>
      </c>
      <c r="AC797" s="1" t="s">
        <v>69</v>
      </c>
      <c r="AD797" s="1" t="s">
        <v>69</v>
      </c>
      <c r="AE797" s="1" t="s">
        <v>69</v>
      </c>
      <c r="AF797" s="1" t="s">
        <v>69</v>
      </c>
      <c r="AG797" s="1" t="s">
        <v>69</v>
      </c>
      <c r="AH797" s="1" t="s">
        <v>69</v>
      </c>
      <c r="AI797" s="1" t="s">
        <v>70</v>
      </c>
      <c r="AJ797" s="1" t="s">
        <v>69</v>
      </c>
      <c r="AK797" s="1" t="s">
        <v>69</v>
      </c>
      <c r="AL797" s="1" t="s">
        <v>69</v>
      </c>
      <c r="AM797" s="1" t="s">
        <v>69</v>
      </c>
      <c r="AN797" s="1" t="s">
        <v>69</v>
      </c>
      <c r="AO797" s="1" t="s">
        <v>69</v>
      </c>
      <c r="AP797" s="1" t="s">
        <v>70</v>
      </c>
      <c r="AQ797" s="1" t="s">
        <v>70</v>
      </c>
      <c r="AR797" s="1" t="s">
        <v>69</v>
      </c>
      <c r="AS797" s="1" t="s">
        <v>69</v>
      </c>
      <c r="AT797" s="1" t="s">
        <v>70</v>
      </c>
      <c r="AU797" s="1" t="s">
        <v>69</v>
      </c>
      <c r="AV797" s="1" t="s">
        <v>70</v>
      </c>
      <c r="AW797" s="1" t="s">
        <v>70</v>
      </c>
      <c r="AX797" s="1" t="s">
        <v>70</v>
      </c>
      <c r="AY797" s="1" t="s">
        <v>70</v>
      </c>
      <c r="AZ797" s="1" t="s">
        <v>69</v>
      </c>
      <c r="BA797" s="1" t="s">
        <v>70</v>
      </c>
      <c r="BB797" s="1" t="s">
        <v>70</v>
      </c>
      <c r="BC797" s="1" t="s">
        <v>69</v>
      </c>
      <c r="BD797" s="1" t="s">
        <v>70</v>
      </c>
      <c r="BE797" s="1" t="s">
        <v>70</v>
      </c>
      <c r="BF797" s="1" t="s">
        <v>70</v>
      </c>
      <c r="BG797" s="3">
        <v>43307.64097222222</v>
      </c>
    </row>
    <row r="798">
      <c r="A798" s="1">
        <v>1003513.0</v>
      </c>
      <c r="B798" s="1" t="s">
        <v>4332</v>
      </c>
      <c r="H798" s="1" t="s">
        <v>4333</v>
      </c>
      <c r="I798" s="1" t="s">
        <v>574</v>
      </c>
      <c r="J798" s="1" t="s">
        <v>4334</v>
      </c>
      <c r="K798" s="1" t="s">
        <v>77</v>
      </c>
      <c r="L798" s="1">
        <v>44240.0</v>
      </c>
      <c r="U798" s="1">
        <v>-81.345802</v>
      </c>
      <c r="V798" s="1">
        <v>41.100201</v>
      </c>
      <c r="X798" s="1" t="s">
        <v>70</v>
      </c>
      <c r="Y798" s="1" t="s">
        <v>70</v>
      </c>
      <c r="Z798" s="1" t="s">
        <v>70</v>
      </c>
      <c r="AA798" s="1" t="s">
        <v>70</v>
      </c>
      <c r="AB798" s="1" t="s">
        <v>70</v>
      </c>
      <c r="AC798" s="1" t="s">
        <v>80</v>
      </c>
      <c r="BG798" s="4">
        <v>40313.9625</v>
      </c>
    </row>
    <row r="799">
      <c r="A799" s="1">
        <v>1000541.0</v>
      </c>
      <c r="B799" s="1" t="s">
        <v>4335</v>
      </c>
      <c r="H799" s="1" t="s">
        <v>4336</v>
      </c>
      <c r="I799" s="1" t="s">
        <v>2285</v>
      </c>
      <c r="J799" s="1" t="s">
        <v>2286</v>
      </c>
      <c r="K799" s="1" t="s">
        <v>656</v>
      </c>
      <c r="U799" s="1">
        <v>-119.108</v>
      </c>
      <c r="V799" s="1">
        <v>35.369598</v>
      </c>
      <c r="X799" s="1" t="s">
        <v>70</v>
      </c>
      <c r="Y799" s="1" t="s">
        <v>70</v>
      </c>
      <c r="Z799" s="1" t="s">
        <v>70</v>
      </c>
      <c r="AA799" s="1" t="s">
        <v>70</v>
      </c>
      <c r="AB799" s="1" t="s">
        <v>70</v>
      </c>
      <c r="AC799" s="1" t="s">
        <v>80</v>
      </c>
      <c r="BG799" s="1">
        <v>2011.0</v>
      </c>
    </row>
    <row r="800">
      <c r="A800" s="1">
        <v>1007649.0</v>
      </c>
      <c r="B800" s="1" t="s">
        <v>4337</v>
      </c>
      <c r="H800" s="1" t="s">
        <v>4338</v>
      </c>
      <c r="I800" s="1" t="s">
        <v>4339</v>
      </c>
      <c r="J800" s="1" t="s">
        <v>4339</v>
      </c>
      <c r="K800" s="1" t="s">
        <v>91</v>
      </c>
      <c r="L800" s="1">
        <v>63021.0</v>
      </c>
      <c r="M800" s="1" t="s">
        <v>1490</v>
      </c>
      <c r="N800" s="1" t="s">
        <v>3912</v>
      </c>
      <c r="U800" s="1">
        <v>-90.244301</v>
      </c>
      <c r="V800" s="1">
        <v>38.636051</v>
      </c>
      <c r="X800" s="1" t="s">
        <v>70</v>
      </c>
      <c r="Y800" s="1" t="s">
        <v>70</v>
      </c>
      <c r="Z800" s="1" t="s">
        <v>70</v>
      </c>
      <c r="AA800" s="1" t="s">
        <v>70</v>
      </c>
      <c r="AB800" s="1" t="s">
        <v>70</v>
      </c>
      <c r="AC800" s="1" t="s">
        <v>80</v>
      </c>
      <c r="AD800" s="1" t="s">
        <v>69</v>
      </c>
      <c r="AE800" s="1" t="s">
        <v>69</v>
      </c>
      <c r="AF800" s="1" t="s">
        <v>69</v>
      </c>
      <c r="AG800" s="1" t="s">
        <v>69</v>
      </c>
      <c r="AH800" s="1" t="s">
        <v>69</v>
      </c>
      <c r="AI800" s="1" t="s">
        <v>70</v>
      </c>
      <c r="AJ800" s="1" t="s">
        <v>69</v>
      </c>
      <c r="AK800" s="1" t="s">
        <v>69</v>
      </c>
      <c r="AL800" s="1" t="s">
        <v>69</v>
      </c>
      <c r="AM800" s="1" t="s">
        <v>69</v>
      </c>
      <c r="AN800" s="1" t="s">
        <v>70</v>
      </c>
      <c r="AO800" s="1" t="s">
        <v>69</v>
      </c>
      <c r="AP800" s="1" t="s">
        <v>69</v>
      </c>
      <c r="AQ800" s="1" t="s">
        <v>69</v>
      </c>
      <c r="AR800" s="1" t="s">
        <v>69</v>
      </c>
      <c r="AS800" s="1" t="s">
        <v>70</v>
      </c>
      <c r="AT800" s="1" t="s">
        <v>69</v>
      </c>
      <c r="AU800" s="1" t="s">
        <v>69</v>
      </c>
      <c r="AV800" s="1" t="s">
        <v>70</v>
      </c>
      <c r="AW800" s="1" t="s">
        <v>70</v>
      </c>
      <c r="AX800" s="1" t="s">
        <v>70</v>
      </c>
      <c r="AY800" s="1" t="s">
        <v>70</v>
      </c>
      <c r="AZ800" s="1" t="s">
        <v>70</v>
      </c>
      <c r="BA800" s="1" t="s">
        <v>70</v>
      </c>
      <c r="BB800" s="1" t="s">
        <v>70</v>
      </c>
      <c r="BC800" s="1" t="s">
        <v>70</v>
      </c>
      <c r="BD800" s="1" t="s">
        <v>70</v>
      </c>
      <c r="BE800" s="1" t="s">
        <v>70</v>
      </c>
      <c r="BF800" s="1" t="s">
        <v>70</v>
      </c>
      <c r="BG800" s="3">
        <v>41065.59930555556</v>
      </c>
    </row>
    <row r="801">
      <c r="A801" s="1">
        <v>1007650.0</v>
      </c>
      <c r="B801" s="1" t="s">
        <v>4340</v>
      </c>
      <c r="H801" s="1" t="s">
        <v>4341</v>
      </c>
      <c r="I801" s="1" t="s">
        <v>4339</v>
      </c>
      <c r="J801" s="1" t="s">
        <v>4339</v>
      </c>
      <c r="K801" s="1" t="s">
        <v>91</v>
      </c>
      <c r="L801" s="1">
        <v>63021.0</v>
      </c>
      <c r="M801" s="1" t="s">
        <v>1490</v>
      </c>
      <c r="N801" s="1" t="s">
        <v>4342</v>
      </c>
      <c r="U801" s="1">
        <v>-90.244301</v>
      </c>
      <c r="V801" s="1">
        <v>38.636051</v>
      </c>
      <c r="X801" s="1" t="s">
        <v>70</v>
      </c>
      <c r="Y801" s="1" t="s">
        <v>70</v>
      </c>
      <c r="Z801" s="1" t="s">
        <v>70</v>
      </c>
      <c r="AA801" s="1" t="s">
        <v>70</v>
      </c>
      <c r="AB801" s="1" t="s">
        <v>70</v>
      </c>
      <c r="AC801" s="1" t="s">
        <v>80</v>
      </c>
      <c r="AD801" s="1" t="s">
        <v>69</v>
      </c>
      <c r="AE801" s="1" t="s">
        <v>69</v>
      </c>
      <c r="AF801" s="1" t="s">
        <v>69</v>
      </c>
      <c r="AG801" s="1" t="s">
        <v>69</v>
      </c>
      <c r="AH801" s="1" t="s">
        <v>69</v>
      </c>
      <c r="AI801" s="1" t="s">
        <v>70</v>
      </c>
      <c r="AJ801" s="1" t="s">
        <v>69</v>
      </c>
      <c r="AK801" s="1" t="s">
        <v>69</v>
      </c>
      <c r="AL801" s="1" t="s">
        <v>69</v>
      </c>
      <c r="AM801" s="1" t="s">
        <v>69</v>
      </c>
      <c r="AN801" s="1" t="s">
        <v>70</v>
      </c>
      <c r="AO801" s="1" t="s">
        <v>69</v>
      </c>
      <c r="AP801" s="1" t="s">
        <v>69</v>
      </c>
      <c r="AQ801" s="1" t="s">
        <v>69</v>
      </c>
      <c r="AR801" s="1" t="s">
        <v>69</v>
      </c>
      <c r="AS801" s="1" t="s">
        <v>70</v>
      </c>
      <c r="AT801" s="1" t="s">
        <v>69</v>
      </c>
      <c r="AU801" s="1" t="s">
        <v>69</v>
      </c>
      <c r="AV801" s="1" t="s">
        <v>70</v>
      </c>
      <c r="AW801" s="1" t="s">
        <v>70</v>
      </c>
      <c r="AX801" s="1" t="s">
        <v>70</v>
      </c>
      <c r="AY801" s="1" t="s">
        <v>70</v>
      </c>
      <c r="AZ801" s="1" t="s">
        <v>70</v>
      </c>
      <c r="BA801" s="1" t="s">
        <v>70</v>
      </c>
      <c r="BB801" s="1" t="s">
        <v>70</v>
      </c>
      <c r="BC801" s="1" t="s">
        <v>70</v>
      </c>
      <c r="BD801" s="1" t="s">
        <v>70</v>
      </c>
      <c r="BE801" s="1" t="s">
        <v>70</v>
      </c>
      <c r="BF801" s="1" t="s">
        <v>70</v>
      </c>
      <c r="BG801" s="3">
        <v>41065.60208333333</v>
      </c>
    </row>
    <row r="802">
      <c r="A802" s="1">
        <v>1007502.0</v>
      </c>
      <c r="B802" s="1" t="s">
        <v>4343</v>
      </c>
      <c r="H802" s="1" t="s">
        <v>4344</v>
      </c>
      <c r="I802" s="1" t="s">
        <v>555</v>
      </c>
      <c r="J802" s="1" t="s">
        <v>2197</v>
      </c>
      <c r="K802" s="1" t="s">
        <v>1818</v>
      </c>
      <c r="U802" s="1">
        <v>-72.927299</v>
      </c>
      <c r="V802" s="1">
        <v>41.694</v>
      </c>
      <c r="X802" s="1" t="s">
        <v>70</v>
      </c>
      <c r="Y802" s="1" t="s">
        <v>70</v>
      </c>
      <c r="Z802" s="1" t="s">
        <v>70</v>
      </c>
      <c r="AA802" s="1" t="s">
        <v>70</v>
      </c>
      <c r="AB802" s="1" t="s">
        <v>70</v>
      </c>
      <c r="AC802" s="1" t="s">
        <v>80</v>
      </c>
      <c r="BG802" s="1">
        <v>2011.0</v>
      </c>
    </row>
    <row r="803">
      <c r="A803" s="1">
        <v>1012058.0</v>
      </c>
      <c r="B803" s="1" t="s">
        <v>4345</v>
      </c>
      <c r="C803" s="2" t="s">
        <v>4346</v>
      </c>
      <c r="D803" s="1" t="s">
        <v>4347</v>
      </c>
      <c r="H803" s="1" t="s">
        <v>4348</v>
      </c>
      <c r="I803" s="1" t="s">
        <v>4349</v>
      </c>
      <c r="J803" s="1" t="s">
        <v>555</v>
      </c>
      <c r="K803" s="1" t="s">
        <v>488</v>
      </c>
      <c r="L803" s="1">
        <v>2715.0</v>
      </c>
      <c r="N803" s="1" t="s">
        <v>603</v>
      </c>
      <c r="U803" s="1">
        <v>-71.112587</v>
      </c>
      <c r="V803" s="1">
        <v>41.835964</v>
      </c>
      <c r="X803" s="1" t="s">
        <v>69</v>
      </c>
      <c r="Y803" s="1" t="s">
        <v>70</v>
      </c>
      <c r="Z803" s="1" t="s">
        <v>70</v>
      </c>
      <c r="AA803" s="1" t="s">
        <v>70</v>
      </c>
      <c r="AB803" s="1" t="s">
        <v>70</v>
      </c>
      <c r="AC803" s="1" t="s">
        <v>80</v>
      </c>
      <c r="AD803" s="1" t="s">
        <v>69</v>
      </c>
      <c r="AE803" s="1" t="s">
        <v>69</v>
      </c>
      <c r="AF803" s="1" t="s">
        <v>69</v>
      </c>
      <c r="AG803" s="1" t="s">
        <v>69</v>
      </c>
      <c r="AH803" s="1" t="s">
        <v>69</v>
      </c>
      <c r="AI803" s="1" t="s">
        <v>70</v>
      </c>
      <c r="AJ803" s="1" t="s">
        <v>69</v>
      </c>
      <c r="AK803" s="1" t="s">
        <v>69</v>
      </c>
      <c r="AL803" s="1" t="s">
        <v>69</v>
      </c>
      <c r="AM803" s="1" t="s">
        <v>69</v>
      </c>
      <c r="AN803" s="1" t="s">
        <v>69</v>
      </c>
      <c r="AO803" s="1" t="s">
        <v>70</v>
      </c>
      <c r="AP803" s="1" t="s">
        <v>70</v>
      </c>
      <c r="AQ803" s="1" t="s">
        <v>69</v>
      </c>
      <c r="AR803" s="1" t="s">
        <v>69</v>
      </c>
      <c r="AS803" s="1" t="s">
        <v>70</v>
      </c>
      <c r="AT803" s="1" t="s">
        <v>70</v>
      </c>
      <c r="AU803" s="1" t="s">
        <v>69</v>
      </c>
      <c r="AV803" s="1" t="s">
        <v>70</v>
      </c>
      <c r="AW803" s="1" t="s">
        <v>70</v>
      </c>
      <c r="AX803" s="1" t="s">
        <v>69</v>
      </c>
      <c r="AY803" s="1" t="s">
        <v>70</v>
      </c>
      <c r="AZ803" s="1" t="s">
        <v>69</v>
      </c>
      <c r="BA803" s="1" t="s">
        <v>70</v>
      </c>
      <c r="BB803" s="1" t="s">
        <v>69</v>
      </c>
      <c r="BC803" s="1" t="s">
        <v>70</v>
      </c>
      <c r="BD803" s="1" t="s">
        <v>70</v>
      </c>
      <c r="BE803" s="1" t="s">
        <v>70</v>
      </c>
      <c r="BF803" s="1" t="s">
        <v>70</v>
      </c>
      <c r="BG803" s="3">
        <v>42549.48888888889</v>
      </c>
    </row>
    <row r="804">
      <c r="A804" s="1">
        <v>1004480.0</v>
      </c>
      <c r="B804" s="1" t="s">
        <v>4350</v>
      </c>
      <c r="C804" s="2" t="s">
        <v>4351</v>
      </c>
      <c r="H804" s="1" t="s">
        <v>4352</v>
      </c>
      <c r="I804" s="1" t="s">
        <v>555</v>
      </c>
      <c r="J804" s="1" t="s">
        <v>4353</v>
      </c>
      <c r="K804" s="1" t="s">
        <v>451</v>
      </c>
      <c r="L804" s="1">
        <v>53104.0</v>
      </c>
      <c r="M804" s="1" t="s">
        <v>1135</v>
      </c>
      <c r="N804" s="1" t="s">
        <v>4354</v>
      </c>
      <c r="U804" s="1">
        <v>-88.043098</v>
      </c>
      <c r="V804" s="1">
        <v>42.557598</v>
      </c>
      <c r="W804" s="1" t="s">
        <v>392</v>
      </c>
      <c r="X804" s="1" t="s">
        <v>70</v>
      </c>
      <c r="Y804" s="1" t="s">
        <v>70</v>
      </c>
      <c r="Z804" s="1" t="s">
        <v>70</v>
      </c>
      <c r="AA804" s="1" t="s">
        <v>70</v>
      </c>
      <c r="AB804" s="1" t="s">
        <v>70</v>
      </c>
      <c r="AC804" s="1" t="s">
        <v>80</v>
      </c>
      <c r="AD804" s="1" t="s">
        <v>69</v>
      </c>
      <c r="AE804" s="1" t="s">
        <v>69</v>
      </c>
      <c r="AF804" s="1" t="s">
        <v>69</v>
      </c>
      <c r="AG804" s="1" t="s">
        <v>69</v>
      </c>
      <c r="AH804" s="1" t="s">
        <v>70</v>
      </c>
      <c r="AI804" s="1" t="s">
        <v>70</v>
      </c>
      <c r="AJ804" s="1" t="s">
        <v>69</v>
      </c>
      <c r="AK804" s="1" t="s">
        <v>69</v>
      </c>
      <c r="AL804" s="1" t="s">
        <v>69</v>
      </c>
      <c r="AM804" s="1" t="s">
        <v>69</v>
      </c>
      <c r="AN804" s="1" t="s">
        <v>70</v>
      </c>
      <c r="AO804" s="1" t="s">
        <v>70</v>
      </c>
      <c r="AP804" s="1" t="s">
        <v>70</v>
      </c>
      <c r="AQ804" s="1" t="s">
        <v>70</v>
      </c>
      <c r="AR804" s="1" t="s">
        <v>69</v>
      </c>
      <c r="AS804" s="1" t="s">
        <v>70</v>
      </c>
      <c r="AT804" s="1" t="s">
        <v>70</v>
      </c>
      <c r="AU804" s="1" t="s">
        <v>69</v>
      </c>
      <c r="AV804" s="1" t="s">
        <v>70</v>
      </c>
      <c r="AW804" s="1" t="s">
        <v>70</v>
      </c>
      <c r="AX804" s="1" t="s">
        <v>70</v>
      </c>
      <c r="AY804" s="1" t="s">
        <v>70</v>
      </c>
      <c r="AZ804" s="1" t="s">
        <v>70</v>
      </c>
      <c r="BA804" s="1" t="s">
        <v>70</v>
      </c>
      <c r="BB804" s="1" t="s">
        <v>70</v>
      </c>
      <c r="BC804" s="1" t="s">
        <v>70</v>
      </c>
      <c r="BD804" s="1" t="s">
        <v>70</v>
      </c>
      <c r="BE804" s="1" t="s">
        <v>70</v>
      </c>
      <c r="BF804" s="1" t="s">
        <v>70</v>
      </c>
      <c r="BG804" s="3">
        <v>40646.74791666667</v>
      </c>
    </row>
    <row r="805">
      <c r="A805" s="1">
        <v>1007474.0</v>
      </c>
      <c r="B805" s="1" t="s">
        <v>4350</v>
      </c>
      <c r="H805" s="1" t="s">
        <v>4355</v>
      </c>
      <c r="I805" s="1" t="s">
        <v>555</v>
      </c>
      <c r="J805" s="1" t="s">
        <v>2197</v>
      </c>
      <c r="K805" s="1" t="s">
        <v>1818</v>
      </c>
      <c r="U805" s="1">
        <v>-72.945297</v>
      </c>
      <c r="V805" s="1">
        <v>41.673</v>
      </c>
      <c r="X805" s="1" t="s">
        <v>70</v>
      </c>
      <c r="Y805" s="1" t="s">
        <v>70</v>
      </c>
      <c r="Z805" s="1" t="s">
        <v>70</v>
      </c>
      <c r="AA805" s="1" t="s">
        <v>70</v>
      </c>
      <c r="AB805" s="1" t="s">
        <v>70</v>
      </c>
      <c r="AC805" s="1" t="s">
        <v>80</v>
      </c>
      <c r="BG805" s="1">
        <v>2009.0</v>
      </c>
    </row>
    <row r="806">
      <c r="A806" s="1">
        <v>1000309.0</v>
      </c>
      <c r="B806" s="1" t="s">
        <v>4356</v>
      </c>
      <c r="C806" s="2" t="s">
        <v>4357</v>
      </c>
      <c r="D806" s="2" t="s">
        <v>4358</v>
      </c>
      <c r="H806" s="1" t="s">
        <v>4359</v>
      </c>
      <c r="I806" s="1" t="s">
        <v>555</v>
      </c>
      <c r="J806" s="1" t="s">
        <v>646</v>
      </c>
      <c r="K806" s="1" t="s">
        <v>64</v>
      </c>
      <c r="L806" s="1">
        <v>5443.0</v>
      </c>
      <c r="N806" s="1" t="s">
        <v>3381</v>
      </c>
      <c r="U806" s="1">
        <v>-73.079254</v>
      </c>
      <c r="V806" s="1">
        <v>44.133495</v>
      </c>
      <c r="W806" s="1" t="s">
        <v>136</v>
      </c>
      <c r="X806" s="1" t="s">
        <v>69</v>
      </c>
      <c r="Y806" s="1" t="s">
        <v>69</v>
      </c>
      <c r="Z806" s="1" t="s">
        <v>70</v>
      </c>
      <c r="AA806" s="1" t="s">
        <v>69</v>
      </c>
      <c r="AB806" s="1" t="s">
        <v>69</v>
      </c>
      <c r="AC806" s="1" t="s">
        <v>69</v>
      </c>
      <c r="AD806" s="1" t="s">
        <v>69</v>
      </c>
      <c r="AE806" s="1" t="s">
        <v>70</v>
      </c>
      <c r="AF806" s="1" t="s">
        <v>69</v>
      </c>
      <c r="AG806" s="1" t="s">
        <v>69</v>
      </c>
      <c r="AH806" s="1" t="s">
        <v>69</v>
      </c>
      <c r="AI806" s="1" t="s">
        <v>70</v>
      </c>
      <c r="AJ806" s="1" t="s">
        <v>69</v>
      </c>
      <c r="AK806" s="1" t="s">
        <v>69</v>
      </c>
      <c r="AL806" s="1" t="s">
        <v>69</v>
      </c>
      <c r="AM806" s="1" t="s">
        <v>69</v>
      </c>
      <c r="AN806" s="1" t="s">
        <v>69</v>
      </c>
      <c r="AO806" s="1" t="s">
        <v>69</v>
      </c>
      <c r="AP806" s="1" t="s">
        <v>70</v>
      </c>
      <c r="AQ806" s="1" t="s">
        <v>70</v>
      </c>
      <c r="AR806" s="1" t="s">
        <v>69</v>
      </c>
      <c r="AS806" s="1" t="s">
        <v>70</v>
      </c>
      <c r="AT806" s="1" t="s">
        <v>69</v>
      </c>
      <c r="AU806" s="1" t="s">
        <v>69</v>
      </c>
      <c r="AV806" s="1" t="s">
        <v>70</v>
      </c>
      <c r="AW806" s="1" t="s">
        <v>70</v>
      </c>
      <c r="AX806" s="1" t="s">
        <v>70</v>
      </c>
      <c r="AY806" s="1" t="s">
        <v>70</v>
      </c>
      <c r="AZ806" s="1" t="s">
        <v>69</v>
      </c>
      <c r="BA806" s="1" t="s">
        <v>70</v>
      </c>
      <c r="BB806" s="1" t="s">
        <v>70</v>
      </c>
      <c r="BC806" s="1" t="s">
        <v>70</v>
      </c>
      <c r="BD806" s="1" t="s">
        <v>70</v>
      </c>
      <c r="BE806" s="1" t="s">
        <v>70</v>
      </c>
      <c r="BF806" s="1" t="s">
        <v>70</v>
      </c>
      <c r="BG806" s="3">
        <v>41751.822222222225</v>
      </c>
    </row>
    <row r="807">
      <c r="A807" s="1">
        <v>1008017.0</v>
      </c>
      <c r="B807" s="1" t="s">
        <v>4360</v>
      </c>
      <c r="C807" s="2" t="s">
        <v>4361</v>
      </c>
      <c r="D807" s="2" t="s">
        <v>4362</v>
      </c>
      <c r="H807" s="1" t="s">
        <v>4363</v>
      </c>
      <c r="I807" s="1" t="s">
        <v>4364</v>
      </c>
      <c r="J807" s="1" t="s">
        <v>4365</v>
      </c>
      <c r="K807" s="1" t="s">
        <v>181</v>
      </c>
      <c r="L807" s="1">
        <v>20136.0</v>
      </c>
      <c r="M807" s="1" t="s">
        <v>1081</v>
      </c>
      <c r="N807" s="1" t="s">
        <v>305</v>
      </c>
      <c r="U807" s="1">
        <v>-77.57579</v>
      </c>
      <c r="V807" s="1">
        <v>38.759277</v>
      </c>
      <c r="W807" s="1" t="s">
        <v>864</v>
      </c>
      <c r="X807" s="1" t="s">
        <v>69</v>
      </c>
      <c r="Y807" s="1" t="s">
        <v>70</v>
      </c>
      <c r="Z807" s="1" t="s">
        <v>70</v>
      </c>
      <c r="AA807" s="1" t="s">
        <v>70</v>
      </c>
      <c r="AB807" s="1" t="s">
        <v>70</v>
      </c>
      <c r="AC807" s="1" t="s">
        <v>80</v>
      </c>
      <c r="AD807" s="1" t="s">
        <v>69</v>
      </c>
      <c r="AE807" s="1" t="s">
        <v>70</v>
      </c>
      <c r="AF807" s="1" t="s">
        <v>70</v>
      </c>
      <c r="AG807" s="1" t="s">
        <v>69</v>
      </c>
      <c r="AH807" s="1" t="s">
        <v>69</v>
      </c>
      <c r="AI807" s="1" t="s">
        <v>69</v>
      </c>
      <c r="AJ807" s="1" t="s">
        <v>69</v>
      </c>
      <c r="AK807" s="1" t="s">
        <v>69</v>
      </c>
      <c r="AL807" s="1" t="s">
        <v>69</v>
      </c>
      <c r="AM807" s="1" t="s">
        <v>69</v>
      </c>
      <c r="AN807" s="1" t="s">
        <v>70</v>
      </c>
      <c r="AO807" s="1" t="s">
        <v>69</v>
      </c>
      <c r="AP807" s="1" t="s">
        <v>70</v>
      </c>
      <c r="AQ807" s="1" t="s">
        <v>70</v>
      </c>
      <c r="AR807" s="1" t="s">
        <v>70</v>
      </c>
      <c r="AS807" s="1" t="s">
        <v>69</v>
      </c>
      <c r="AT807" s="1" t="s">
        <v>69</v>
      </c>
      <c r="AU807" s="1" t="s">
        <v>69</v>
      </c>
      <c r="AV807" s="1" t="s">
        <v>69</v>
      </c>
      <c r="AW807" s="1" t="s">
        <v>69</v>
      </c>
      <c r="AX807" s="1" t="s">
        <v>69</v>
      </c>
      <c r="AY807" s="1" t="s">
        <v>70</v>
      </c>
      <c r="AZ807" s="1" t="s">
        <v>69</v>
      </c>
      <c r="BA807" s="1" t="s">
        <v>70</v>
      </c>
      <c r="BB807" s="1" t="s">
        <v>70</v>
      </c>
      <c r="BC807" s="1" t="s">
        <v>70</v>
      </c>
      <c r="BD807" s="1" t="s">
        <v>69</v>
      </c>
      <c r="BE807" s="1" t="s">
        <v>70</v>
      </c>
      <c r="BF807" s="1" t="s">
        <v>70</v>
      </c>
      <c r="BG807" s="3">
        <v>41772.02361111111</v>
      </c>
    </row>
    <row r="808">
      <c r="A808" s="1">
        <v>1010604.0</v>
      </c>
      <c r="B808" s="1" t="s">
        <v>4366</v>
      </c>
      <c r="C808" s="2" t="s">
        <v>4367</v>
      </c>
      <c r="D808" s="2" t="s">
        <v>4368</v>
      </c>
      <c r="H808" s="1" t="s">
        <v>4369</v>
      </c>
      <c r="I808" s="1" t="s">
        <v>4370</v>
      </c>
      <c r="J808" s="1" t="s">
        <v>4371</v>
      </c>
      <c r="K808" s="1" t="s">
        <v>785</v>
      </c>
      <c r="L808" s="1">
        <v>76107.0</v>
      </c>
      <c r="M808" s="1" t="s">
        <v>4372</v>
      </c>
      <c r="N808" s="1" t="s">
        <v>205</v>
      </c>
      <c r="U808" s="1">
        <v>-97.362427</v>
      </c>
      <c r="V808" s="1">
        <v>32.741787</v>
      </c>
      <c r="X808" s="1" t="s">
        <v>69</v>
      </c>
      <c r="Y808" s="1" t="s">
        <v>70</v>
      </c>
      <c r="Z808" s="1" t="s">
        <v>70</v>
      </c>
      <c r="AA808" s="1" t="s">
        <v>70</v>
      </c>
      <c r="AB808" s="1" t="s">
        <v>70</v>
      </c>
      <c r="AC808" s="1" t="s">
        <v>70</v>
      </c>
      <c r="AD808" s="1" t="s">
        <v>69</v>
      </c>
      <c r="AE808" s="1" t="s">
        <v>70</v>
      </c>
      <c r="AF808" s="1" t="s">
        <v>70</v>
      </c>
      <c r="AG808" s="1" t="s">
        <v>70</v>
      </c>
      <c r="AH808" s="1" t="s">
        <v>69</v>
      </c>
      <c r="AI808" s="1" t="s">
        <v>70</v>
      </c>
      <c r="AJ808" s="1" t="s">
        <v>69</v>
      </c>
      <c r="AK808" s="1" t="s">
        <v>69</v>
      </c>
      <c r="AL808" s="1" t="s">
        <v>69</v>
      </c>
      <c r="AM808" s="1" t="s">
        <v>69</v>
      </c>
      <c r="AN808" s="1" t="s">
        <v>70</v>
      </c>
      <c r="AO808" s="1" t="s">
        <v>69</v>
      </c>
      <c r="AP808" s="1" t="s">
        <v>70</v>
      </c>
      <c r="AQ808" s="1" t="s">
        <v>70</v>
      </c>
      <c r="AR808" s="1" t="s">
        <v>69</v>
      </c>
      <c r="AS808" s="1" t="s">
        <v>69</v>
      </c>
      <c r="AT808" s="1" t="s">
        <v>69</v>
      </c>
      <c r="AU808" s="1" t="s">
        <v>69</v>
      </c>
      <c r="AV808" s="1" t="s">
        <v>70</v>
      </c>
      <c r="AW808" s="1" t="s">
        <v>70</v>
      </c>
      <c r="AX808" s="1" t="s">
        <v>69</v>
      </c>
      <c r="AY808" s="1" t="s">
        <v>70</v>
      </c>
      <c r="AZ808" s="1" t="s">
        <v>69</v>
      </c>
      <c r="BA808" s="1" t="s">
        <v>70</v>
      </c>
      <c r="BB808" s="1" t="s">
        <v>70</v>
      </c>
      <c r="BC808" s="1" t="s">
        <v>70</v>
      </c>
      <c r="BD808" s="1" t="s">
        <v>70</v>
      </c>
      <c r="BE808" s="1" t="s">
        <v>70</v>
      </c>
      <c r="BF808" s="1" t="s">
        <v>70</v>
      </c>
      <c r="BG808" s="3">
        <v>41906.70416666667</v>
      </c>
    </row>
    <row r="809">
      <c r="A809" s="1">
        <v>1002198.0</v>
      </c>
      <c r="B809" s="1" t="s">
        <v>4373</v>
      </c>
      <c r="H809" s="1" t="s">
        <v>4374</v>
      </c>
      <c r="I809" s="1" t="s">
        <v>4375</v>
      </c>
      <c r="J809" s="1" t="s">
        <v>519</v>
      </c>
      <c r="K809" s="1" t="s">
        <v>389</v>
      </c>
      <c r="L809" s="1">
        <v>50423.0</v>
      </c>
      <c r="U809" s="1">
        <v>-93.801804</v>
      </c>
      <c r="V809" s="1">
        <v>43.096298</v>
      </c>
      <c r="X809" s="1" t="s">
        <v>70</v>
      </c>
      <c r="Y809" s="1" t="s">
        <v>70</v>
      </c>
      <c r="Z809" s="1" t="s">
        <v>70</v>
      </c>
      <c r="AA809" s="1" t="s">
        <v>70</v>
      </c>
      <c r="AB809" s="1" t="s">
        <v>70</v>
      </c>
      <c r="AC809" s="1" t="s">
        <v>80</v>
      </c>
      <c r="BG809" s="1">
        <v>2009.0</v>
      </c>
    </row>
    <row r="810">
      <c r="A810" s="1">
        <v>1010335.0</v>
      </c>
      <c r="B810" s="1" t="s">
        <v>4376</v>
      </c>
      <c r="H810" s="1" t="s">
        <v>4377</v>
      </c>
      <c r="I810" s="1" t="s">
        <v>187</v>
      </c>
      <c r="J810" s="1" t="s">
        <v>187</v>
      </c>
      <c r="K810" s="1" t="s">
        <v>188</v>
      </c>
      <c r="U810" s="1">
        <v>-75.161057</v>
      </c>
      <c r="V810" s="1">
        <v>39.964039</v>
      </c>
      <c r="X810" s="1" t="s">
        <v>70</v>
      </c>
      <c r="Y810" s="1" t="s">
        <v>70</v>
      </c>
      <c r="Z810" s="1" t="s">
        <v>70</v>
      </c>
      <c r="AA810" s="1" t="s">
        <v>70</v>
      </c>
      <c r="AB810" s="1" t="s">
        <v>70</v>
      </c>
      <c r="AC810" s="1" t="s">
        <v>80</v>
      </c>
      <c r="BG810" s="3">
        <v>41814.4625</v>
      </c>
    </row>
    <row r="811">
      <c r="A811" s="1">
        <v>1005301.0</v>
      </c>
      <c r="B811" s="1" t="s">
        <v>4378</v>
      </c>
      <c r="C811" s="2" t="s">
        <v>4379</v>
      </c>
      <c r="H811" s="1" t="s">
        <v>4380</v>
      </c>
      <c r="I811" s="1" t="s">
        <v>187</v>
      </c>
      <c r="J811" s="1" t="s">
        <v>187</v>
      </c>
      <c r="K811" s="1" t="s">
        <v>188</v>
      </c>
      <c r="L811" s="1">
        <v>19148.0</v>
      </c>
      <c r="M811" s="1" t="s">
        <v>189</v>
      </c>
      <c r="N811" s="1" t="s">
        <v>4381</v>
      </c>
      <c r="U811" s="1">
        <v>-75.169502</v>
      </c>
      <c r="V811" s="1">
        <v>39.924274</v>
      </c>
      <c r="X811" s="1" t="s">
        <v>69</v>
      </c>
      <c r="Y811" s="1" t="s">
        <v>69</v>
      </c>
      <c r="Z811" s="1" t="s">
        <v>70</v>
      </c>
      <c r="AA811" s="1" t="s">
        <v>69</v>
      </c>
      <c r="AB811" s="1" t="s">
        <v>69</v>
      </c>
      <c r="AC811" s="1" t="s">
        <v>70</v>
      </c>
      <c r="AD811" s="1" t="s">
        <v>69</v>
      </c>
      <c r="AE811" s="1" t="s">
        <v>70</v>
      </c>
      <c r="AF811" s="1" t="s">
        <v>70</v>
      </c>
      <c r="AG811" s="1" t="s">
        <v>70</v>
      </c>
      <c r="AH811" s="1" t="s">
        <v>70</v>
      </c>
      <c r="AI811" s="1" t="s">
        <v>70</v>
      </c>
      <c r="AJ811" s="1" t="s">
        <v>70</v>
      </c>
      <c r="AK811" s="1" t="s">
        <v>69</v>
      </c>
      <c r="AL811" s="1" t="s">
        <v>70</v>
      </c>
      <c r="AM811" s="1" t="s">
        <v>70</v>
      </c>
      <c r="AN811" s="1" t="s">
        <v>70</v>
      </c>
      <c r="AO811" s="1" t="s">
        <v>70</v>
      </c>
      <c r="AP811" s="1" t="s">
        <v>70</v>
      </c>
      <c r="AQ811" s="1" t="s">
        <v>70</v>
      </c>
      <c r="AR811" s="1" t="s">
        <v>70</v>
      </c>
      <c r="AS811" s="1" t="s">
        <v>70</v>
      </c>
      <c r="AT811" s="1" t="s">
        <v>70</v>
      </c>
      <c r="AU811" s="1" t="s">
        <v>70</v>
      </c>
      <c r="AV811" s="1" t="s">
        <v>70</v>
      </c>
      <c r="AW811" s="1" t="s">
        <v>70</v>
      </c>
      <c r="AX811" s="1" t="s">
        <v>70</v>
      </c>
      <c r="AY811" s="1" t="s">
        <v>70</v>
      </c>
      <c r="AZ811" s="1" t="s">
        <v>69</v>
      </c>
      <c r="BA811" s="1" t="s">
        <v>70</v>
      </c>
      <c r="BB811" s="1" t="s">
        <v>70</v>
      </c>
      <c r="BC811" s="1" t="s">
        <v>70</v>
      </c>
      <c r="BD811" s="1" t="s">
        <v>70</v>
      </c>
      <c r="BE811" s="1" t="s">
        <v>70</v>
      </c>
      <c r="BF811" s="1" t="s">
        <v>70</v>
      </c>
      <c r="BG811" s="3">
        <v>42087.6125</v>
      </c>
    </row>
    <row r="812">
      <c r="A812" s="1">
        <v>1005321.0</v>
      </c>
      <c r="B812" s="1" t="s">
        <v>4382</v>
      </c>
      <c r="C812" s="2" t="s">
        <v>4383</v>
      </c>
      <c r="H812" s="1" t="s">
        <v>4384</v>
      </c>
      <c r="I812" s="1" t="s">
        <v>187</v>
      </c>
      <c r="J812" s="1" t="s">
        <v>187</v>
      </c>
      <c r="K812" s="1" t="s">
        <v>188</v>
      </c>
      <c r="L812" s="1">
        <v>19103.0</v>
      </c>
      <c r="M812" s="1" t="s">
        <v>236</v>
      </c>
      <c r="N812" s="1" t="s">
        <v>4385</v>
      </c>
      <c r="U812" s="1">
        <v>-75.165367</v>
      </c>
      <c r="V812" s="1">
        <v>39.943649</v>
      </c>
      <c r="X812" s="1" t="s">
        <v>69</v>
      </c>
      <c r="Y812" s="1" t="s">
        <v>69</v>
      </c>
      <c r="Z812" s="1" t="s">
        <v>70</v>
      </c>
      <c r="AA812" s="1" t="s">
        <v>69</v>
      </c>
      <c r="AB812" s="1" t="s">
        <v>69</v>
      </c>
      <c r="AC812" s="1" t="s">
        <v>70</v>
      </c>
      <c r="AD812" s="1" t="s">
        <v>69</v>
      </c>
      <c r="AE812" s="1" t="s">
        <v>70</v>
      </c>
      <c r="AF812" s="1" t="s">
        <v>70</v>
      </c>
      <c r="AG812" s="1" t="s">
        <v>70</v>
      </c>
      <c r="AH812" s="1" t="s">
        <v>70</v>
      </c>
      <c r="AI812" s="1" t="s">
        <v>70</v>
      </c>
      <c r="AJ812" s="1" t="s">
        <v>70</v>
      </c>
      <c r="AK812" s="1" t="s">
        <v>69</v>
      </c>
      <c r="AL812" s="1" t="s">
        <v>70</v>
      </c>
      <c r="AM812" s="1" t="s">
        <v>70</v>
      </c>
      <c r="AN812" s="1" t="s">
        <v>70</v>
      </c>
      <c r="AO812" s="1" t="s">
        <v>70</v>
      </c>
      <c r="AP812" s="1" t="s">
        <v>70</v>
      </c>
      <c r="AQ812" s="1" t="s">
        <v>70</v>
      </c>
      <c r="AR812" s="1" t="s">
        <v>70</v>
      </c>
      <c r="AS812" s="1" t="s">
        <v>70</v>
      </c>
      <c r="AT812" s="1" t="s">
        <v>70</v>
      </c>
      <c r="AU812" s="1" t="s">
        <v>70</v>
      </c>
      <c r="AV812" s="1" t="s">
        <v>70</v>
      </c>
      <c r="AW812" s="1" t="s">
        <v>70</v>
      </c>
      <c r="AX812" s="1" t="s">
        <v>70</v>
      </c>
      <c r="AY812" s="1" t="s">
        <v>70</v>
      </c>
      <c r="AZ812" s="1" t="s">
        <v>69</v>
      </c>
      <c r="BA812" s="1" t="s">
        <v>70</v>
      </c>
      <c r="BB812" s="1" t="s">
        <v>70</v>
      </c>
      <c r="BC812" s="1" t="s">
        <v>70</v>
      </c>
      <c r="BD812" s="1" t="s">
        <v>70</v>
      </c>
      <c r="BE812" s="1" t="s">
        <v>70</v>
      </c>
      <c r="BF812" s="1" t="s">
        <v>70</v>
      </c>
      <c r="BG812" s="3">
        <v>42087.56458333333</v>
      </c>
    </row>
    <row r="813">
      <c r="A813" s="1">
        <v>1001493.0</v>
      </c>
      <c r="B813" s="1" t="s">
        <v>4386</v>
      </c>
      <c r="C813" s="2" t="s">
        <v>4387</v>
      </c>
      <c r="H813" s="1" t="s">
        <v>4388</v>
      </c>
      <c r="I813" s="1" t="s">
        <v>133</v>
      </c>
      <c r="J813" s="1" t="s">
        <v>134</v>
      </c>
      <c r="K813" s="1" t="s">
        <v>134</v>
      </c>
      <c r="L813" s="1" t="s">
        <v>4389</v>
      </c>
      <c r="U813" s="1">
        <v>-77.067902</v>
      </c>
      <c r="V813" s="1">
        <v>38.9664</v>
      </c>
      <c r="X813" s="1" t="s">
        <v>70</v>
      </c>
      <c r="Y813" s="1" t="s">
        <v>70</v>
      </c>
      <c r="Z813" s="1" t="s">
        <v>70</v>
      </c>
      <c r="AA813" s="1" t="s">
        <v>70</v>
      </c>
      <c r="AB813" s="1" t="s">
        <v>70</v>
      </c>
      <c r="AC813" s="1" t="s">
        <v>80</v>
      </c>
      <c r="BG813" s="1">
        <v>2009.0</v>
      </c>
    </row>
    <row r="814">
      <c r="A814" s="1">
        <v>1018892.0</v>
      </c>
      <c r="B814" s="1" t="s">
        <v>4390</v>
      </c>
      <c r="C814" s="2" t="s">
        <v>4391</v>
      </c>
      <c r="D814" s="1" t="s">
        <v>4392</v>
      </c>
      <c r="E814" s="1" t="s">
        <v>4393</v>
      </c>
      <c r="G814" s="1" t="s">
        <v>4394</v>
      </c>
      <c r="H814" s="1" t="s">
        <v>4395</v>
      </c>
      <c r="I814" s="1" t="s">
        <v>4396</v>
      </c>
      <c r="J814" s="1" t="s">
        <v>321</v>
      </c>
      <c r="K814" s="1" t="s">
        <v>322</v>
      </c>
      <c r="L814" s="1">
        <v>64220.0</v>
      </c>
      <c r="M814" s="1" t="s">
        <v>4397</v>
      </c>
      <c r="N814" s="1" t="s">
        <v>205</v>
      </c>
      <c r="U814" s="1">
        <v>-86.138451</v>
      </c>
      <c r="V814" s="1">
        <v>39.781708</v>
      </c>
      <c r="X814" s="1" t="s">
        <v>69</v>
      </c>
      <c r="Y814" s="1" t="s">
        <v>70</v>
      </c>
      <c r="Z814" s="1" t="s">
        <v>69</v>
      </c>
      <c r="AA814" s="1" t="s">
        <v>69</v>
      </c>
      <c r="AB814" s="1" t="s">
        <v>69</v>
      </c>
      <c r="AC814" s="1" t="s">
        <v>69</v>
      </c>
      <c r="AD814" s="1" t="s">
        <v>69</v>
      </c>
      <c r="AE814" s="1" t="s">
        <v>69</v>
      </c>
      <c r="AF814" s="1" t="s">
        <v>69</v>
      </c>
      <c r="AG814" s="1" t="s">
        <v>69</v>
      </c>
      <c r="AH814" s="1" t="s">
        <v>69</v>
      </c>
      <c r="AI814" s="1" t="s">
        <v>69</v>
      </c>
      <c r="AJ814" s="1" t="s">
        <v>69</v>
      </c>
      <c r="AK814" s="1" t="s">
        <v>69</v>
      </c>
      <c r="AL814" s="1" t="s">
        <v>69</v>
      </c>
      <c r="AM814" s="1" t="s">
        <v>69</v>
      </c>
      <c r="AN814" s="1" t="s">
        <v>69</v>
      </c>
      <c r="AO814" s="1" t="s">
        <v>69</v>
      </c>
      <c r="AP814" s="1" t="s">
        <v>70</v>
      </c>
      <c r="AQ814" s="1" t="s">
        <v>69</v>
      </c>
      <c r="AR814" s="1" t="s">
        <v>69</v>
      </c>
      <c r="AS814" s="1" t="s">
        <v>69</v>
      </c>
      <c r="AT814" s="1" t="s">
        <v>69</v>
      </c>
      <c r="AU814" s="1" t="s">
        <v>70</v>
      </c>
      <c r="AV814" s="1" t="s">
        <v>70</v>
      </c>
      <c r="AW814" s="1" t="s">
        <v>70</v>
      </c>
      <c r="AX814" s="1" t="s">
        <v>69</v>
      </c>
      <c r="AY814" s="1" t="s">
        <v>70</v>
      </c>
      <c r="AZ814" s="1" t="s">
        <v>69</v>
      </c>
      <c r="BA814" s="1" t="s">
        <v>70</v>
      </c>
      <c r="BB814" s="1" t="s">
        <v>69</v>
      </c>
      <c r="BC814" s="1" t="s">
        <v>69</v>
      </c>
      <c r="BD814" s="1" t="s">
        <v>69</v>
      </c>
      <c r="BE814" s="1" t="s">
        <v>70</v>
      </c>
      <c r="BF814" s="1" t="s">
        <v>69</v>
      </c>
      <c r="BG814" s="3">
        <v>43089.527083333334</v>
      </c>
    </row>
    <row r="815">
      <c r="A815" s="1">
        <v>1019467.0</v>
      </c>
      <c r="B815" s="1" t="s">
        <v>4398</v>
      </c>
      <c r="C815" s="2" t="s">
        <v>1699</v>
      </c>
      <c r="D815" s="2" t="s">
        <v>1700</v>
      </c>
      <c r="E815" s="2" t="s">
        <v>1701</v>
      </c>
      <c r="H815" s="1" t="s">
        <v>4399</v>
      </c>
      <c r="I815" s="1" t="s">
        <v>1703</v>
      </c>
      <c r="J815" s="1" t="s">
        <v>1703</v>
      </c>
      <c r="K815" s="1" t="s">
        <v>1521</v>
      </c>
      <c r="L815" s="1">
        <v>2907.0</v>
      </c>
      <c r="M815" s="1" t="s">
        <v>4400</v>
      </c>
      <c r="N815" s="1" t="s">
        <v>205</v>
      </c>
      <c r="U815" s="1">
        <v>-71.418983</v>
      </c>
      <c r="V815" s="1">
        <v>41.802052</v>
      </c>
      <c r="X815" s="1" t="s">
        <v>69</v>
      </c>
      <c r="Y815" s="1" t="s">
        <v>69</v>
      </c>
      <c r="Z815" s="1" t="s">
        <v>69</v>
      </c>
      <c r="AA815" s="1" t="s">
        <v>69</v>
      </c>
      <c r="AB815" s="1" t="s">
        <v>69</v>
      </c>
      <c r="AC815" s="1" t="s">
        <v>80</v>
      </c>
      <c r="AD815" s="1" t="s">
        <v>70</v>
      </c>
      <c r="AE815" s="1" t="s">
        <v>70</v>
      </c>
      <c r="AF815" s="1" t="s">
        <v>70</v>
      </c>
      <c r="AG815" s="1" t="s">
        <v>69</v>
      </c>
      <c r="AH815" s="1" t="s">
        <v>70</v>
      </c>
      <c r="AI815" s="1" t="s">
        <v>70</v>
      </c>
      <c r="AJ815" s="1" t="s">
        <v>70</v>
      </c>
      <c r="AK815" s="1" t="s">
        <v>69</v>
      </c>
      <c r="AL815" s="1" t="s">
        <v>70</v>
      </c>
      <c r="AM815" s="1" t="s">
        <v>70</v>
      </c>
      <c r="AN815" s="1" t="s">
        <v>70</v>
      </c>
      <c r="AO815" s="1" t="s">
        <v>70</v>
      </c>
      <c r="AP815" s="1" t="s">
        <v>70</v>
      </c>
      <c r="AQ815" s="1" t="s">
        <v>70</v>
      </c>
      <c r="AR815" s="1" t="s">
        <v>70</v>
      </c>
      <c r="AS815" s="1" t="s">
        <v>70</v>
      </c>
      <c r="AT815" s="1" t="s">
        <v>70</v>
      </c>
      <c r="AU815" s="1" t="s">
        <v>70</v>
      </c>
      <c r="AV815" s="1" t="s">
        <v>70</v>
      </c>
      <c r="AW815" s="1" t="s">
        <v>70</v>
      </c>
      <c r="AX815" s="1" t="s">
        <v>70</v>
      </c>
      <c r="AY815" s="1" t="s">
        <v>70</v>
      </c>
      <c r="AZ815" s="1" t="s">
        <v>69</v>
      </c>
      <c r="BA815" s="1" t="s">
        <v>70</v>
      </c>
      <c r="BB815" s="1" t="s">
        <v>70</v>
      </c>
      <c r="BC815" s="1" t="s">
        <v>70</v>
      </c>
      <c r="BD815" s="1" t="s">
        <v>70</v>
      </c>
      <c r="BE815" s="1" t="s">
        <v>70</v>
      </c>
      <c r="BF815" s="1" t="s">
        <v>70</v>
      </c>
      <c r="BG815" s="3">
        <v>43566.586805555555</v>
      </c>
    </row>
    <row r="816">
      <c r="A816" s="1">
        <v>1006306.0</v>
      </c>
      <c r="B816" s="1" t="s">
        <v>4401</v>
      </c>
      <c r="C816" s="2" t="s">
        <v>4227</v>
      </c>
      <c r="H816" s="1" t="s">
        <v>4402</v>
      </c>
      <c r="I816" s="1" t="s">
        <v>4229</v>
      </c>
      <c r="J816" s="1" t="s">
        <v>4230</v>
      </c>
      <c r="K816" s="1" t="s">
        <v>349</v>
      </c>
      <c r="L816" s="1">
        <v>80906.0</v>
      </c>
      <c r="M816" s="1" t="s">
        <v>4403</v>
      </c>
      <c r="N816" s="1" t="s">
        <v>4404</v>
      </c>
      <c r="U816" s="1">
        <v>-104.83362</v>
      </c>
      <c r="V816" s="1">
        <v>38.794613</v>
      </c>
      <c r="W816" s="1" t="s">
        <v>174</v>
      </c>
      <c r="X816" s="1" t="s">
        <v>69</v>
      </c>
      <c r="Y816" s="1" t="s">
        <v>70</v>
      </c>
      <c r="Z816" s="1" t="s">
        <v>70</v>
      </c>
      <c r="AA816" s="1" t="s">
        <v>70</v>
      </c>
      <c r="AB816" s="1" t="s">
        <v>70</v>
      </c>
      <c r="AC816" s="1" t="s">
        <v>69</v>
      </c>
      <c r="AD816" s="1" t="s">
        <v>69</v>
      </c>
      <c r="AE816" s="1" t="s">
        <v>69</v>
      </c>
      <c r="AF816" s="1" t="s">
        <v>69</v>
      </c>
      <c r="AG816" s="1" t="s">
        <v>70</v>
      </c>
      <c r="AH816" s="1" t="s">
        <v>69</v>
      </c>
      <c r="AI816" s="1" t="s">
        <v>69</v>
      </c>
      <c r="AJ816" s="1" t="s">
        <v>69</v>
      </c>
      <c r="AK816" s="1" t="s">
        <v>69</v>
      </c>
      <c r="AL816" s="1" t="s">
        <v>69</v>
      </c>
      <c r="AM816" s="1" t="s">
        <v>69</v>
      </c>
      <c r="AN816" s="1" t="s">
        <v>70</v>
      </c>
      <c r="AO816" s="1" t="s">
        <v>69</v>
      </c>
      <c r="AP816" s="1" t="s">
        <v>70</v>
      </c>
      <c r="AQ816" s="1" t="s">
        <v>70</v>
      </c>
      <c r="AR816" s="1" t="s">
        <v>70</v>
      </c>
      <c r="AS816" s="1" t="s">
        <v>69</v>
      </c>
      <c r="AT816" s="1" t="s">
        <v>69</v>
      </c>
      <c r="AU816" s="1" t="s">
        <v>69</v>
      </c>
      <c r="AV816" s="1" t="s">
        <v>69</v>
      </c>
      <c r="AW816" s="1" t="s">
        <v>70</v>
      </c>
      <c r="AX816" s="1" t="s">
        <v>69</v>
      </c>
      <c r="AY816" s="1" t="s">
        <v>70</v>
      </c>
      <c r="AZ816" s="1" t="s">
        <v>69</v>
      </c>
      <c r="BA816" s="1" t="s">
        <v>70</v>
      </c>
      <c r="BB816" s="1" t="s">
        <v>70</v>
      </c>
      <c r="BC816" s="1" t="s">
        <v>70</v>
      </c>
      <c r="BD816" s="1" t="s">
        <v>69</v>
      </c>
      <c r="BE816" s="1" t="s">
        <v>70</v>
      </c>
      <c r="BF816" s="1" t="s">
        <v>70</v>
      </c>
      <c r="BG816" s="3">
        <v>41717.694444444445</v>
      </c>
    </row>
    <row r="817">
      <c r="A817" s="1">
        <v>1010385.0</v>
      </c>
      <c r="B817" s="1" t="s">
        <v>4405</v>
      </c>
      <c r="C817" s="2" t="s">
        <v>4406</v>
      </c>
      <c r="D817" s="2" t="s">
        <v>4407</v>
      </c>
      <c r="H817" s="1" t="s">
        <v>4408</v>
      </c>
      <c r="I817" s="1" t="s">
        <v>4409</v>
      </c>
      <c r="J817" s="1" t="s">
        <v>4410</v>
      </c>
      <c r="K817" s="1" t="s">
        <v>133</v>
      </c>
      <c r="L817" s="1">
        <v>98402.0</v>
      </c>
      <c r="M817" s="1" t="s">
        <v>4411</v>
      </c>
      <c r="N817" s="1" t="s">
        <v>3925</v>
      </c>
      <c r="U817" s="1">
        <v>-122.44077</v>
      </c>
      <c r="V817" s="1">
        <v>47.255146</v>
      </c>
      <c r="W817" s="1" t="s">
        <v>548</v>
      </c>
      <c r="X817" s="1" t="s">
        <v>69</v>
      </c>
      <c r="Y817" s="1" t="s">
        <v>69</v>
      </c>
      <c r="Z817" s="1" t="s">
        <v>70</v>
      </c>
      <c r="AA817" s="1" t="s">
        <v>69</v>
      </c>
      <c r="AB817" s="1" t="s">
        <v>69</v>
      </c>
      <c r="AC817" s="1" t="s">
        <v>69</v>
      </c>
      <c r="AD817" s="1" t="s">
        <v>69</v>
      </c>
      <c r="AE817" s="1" t="s">
        <v>69</v>
      </c>
      <c r="AF817" s="1" t="s">
        <v>69</v>
      </c>
      <c r="AG817" s="1" t="s">
        <v>69</v>
      </c>
      <c r="AH817" s="1" t="s">
        <v>69</v>
      </c>
      <c r="AI817" s="1" t="s">
        <v>69</v>
      </c>
      <c r="AJ817" s="1" t="s">
        <v>69</v>
      </c>
      <c r="AK817" s="1" t="s">
        <v>70</v>
      </c>
      <c r="AL817" s="1" t="s">
        <v>69</v>
      </c>
      <c r="AM817" s="1" t="s">
        <v>69</v>
      </c>
      <c r="AN817" s="1" t="s">
        <v>70</v>
      </c>
      <c r="AO817" s="1" t="s">
        <v>69</v>
      </c>
      <c r="AP817" s="1" t="s">
        <v>70</v>
      </c>
      <c r="AQ817" s="1" t="s">
        <v>69</v>
      </c>
      <c r="AR817" s="1" t="s">
        <v>69</v>
      </c>
      <c r="AS817" s="1" t="s">
        <v>69</v>
      </c>
      <c r="AT817" s="1" t="s">
        <v>69</v>
      </c>
      <c r="AU817" s="1" t="s">
        <v>69</v>
      </c>
      <c r="AV817" s="1" t="s">
        <v>69</v>
      </c>
      <c r="AW817" s="1" t="s">
        <v>69</v>
      </c>
      <c r="AX817" s="1" t="s">
        <v>69</v>
      </c>
      <c r="AY817" s="1" t="s">
        <v>69</v>
      </c>
      <c r="AZ817" s="1" t="s">
        <v>69</v>
      </c>
      <c r="BA817" s="1" t="s">
        <v>70</v>
      </c>
      <c r="BB817" s="1" t="s">
        <v>69</v>
      </c>
      <c r="BC817" s="1" t="s">
        <v>69</v>
      </c>
      <c r="BD817" s="1" t="s">
        <v>70</v>
      </c>
      <c r="BE817" s="1" t="s">
        <v>70</v>
      </c>
      <c r="BF817" s="1" t="s">
        <v>69</v>
      </c>
      <c r="BG817" s="3">
        <v>41855.56736111111</v>
      </c>
    </row>
    <row r="818">
      <c r="A818" s="1">
        <v>1009948.0</v>
      </c>
      <c r="B818" s="1" t="s">
        <v>4405</v>
      </c>
      <c r="C818" s="2" t="s">
        <v>4412</v>
      </c>
      <c r="D818" s="2" t="s">
        <v>4413</v>
      </c>
      <c r="I818" s="1" t="s">
        <v>4077</v>
      </c>
      <c r="J818" s="1" t="s">
        <v>76</v>
      </c>
      <c r="K818" s="1" t="s">
        <v>77</v>
      </c>
      <c r="M818" s="1" t="s">
        <v>4414</v>
      </c>
      <c r="N818" s="1" t="s">
        <v>2199</v>
      </c>
      <c r="U818" s="1">
        <v>-81.645294</v>
      </c>
      <c r="V818" s="1">
        <v>41.461449</v>
      </c>
      <c r="W818" s="1" t="s">
        <v>136</v>
      </c>
      <c r="X818" s="1" t="s">
        <v>69</v>
      </c>
      <c r="Y818" s="1" t="s">
        <v>69</v>
      </c>
      <c r="Z818" s="1" t="s">
        <v>70</v>
      </c>
      <c r="AA818" s="1" t="s">
        <v>70</v>
      </c>
      <c r="AB818" s="1" t="s">
        <v>69</v>
      </c>
      <c r="AC818" s="1" t="s">
        <v>70</v>
      </c>
      <c r="AD818" s="1" t="s">
        <v>69</v>
      </c>
      <c r="AE818" s="1" t="s">
        <v>70</v>
      </c>
      <c r="AF818" s="1" t="s">
        <v>70</v>
      </c>
      <c r="AG818" s="1" t="s">
        <v>70</v>
      </c>
      <c r="AH818" s="1" t="s">
        <v>70</v>
      </c>
      <c r="AI818" s="1" t="s">
        <v>70</v>
      </c>
      <c r="AJ818" s="1" t="s">
        <v>70</v>
      </c>
      <c r="AK818" s="1" t="s">
        <v>69</v>
      </c>
      <c r="AL818" s="1" t="s">
        <v>69</v>
      </c>
      <c r="AM818" s="1" t="s">
        <v>69</v>
      </c>
      <c r="AN818" s="1" t="s">
        <v>70</v>
      </c>
      <c r="AO818" s="1" t="s">
        <v>70</v>
      </c>
      <c r="AP818" s="1" t="s">
        <v>70</v>
      </c>
      <c r="AQ818" s="1" t="s">
        <v>70</v>
      </c>
      <c r="AR818" s="1" t="s">
        <v>70</v>
      </c>
      <c r="AS818" s="1" t="s">
        <v>69</v>
      </c>
      <c r="AT818" s="1" t="s">
        <v>70</v>
      </c>
      <c r="AU818" s="1" t="s">
        <v>69</v>
      </c>
      <c r="AV818" s="1" t="s">
        <v>70</v>
      </c>
      <c r="AW818" s="1" t="s">
        <v>70</v>
      </c>
      <c r="AX818" s="1" t="s">
        <v>69</v>
      </c>
      <c r="AY818" s="1" t="s">
        <v>70</v>
      </c>
      <c r="AZ818" s="1" t="s">
        <v>69</v>
      </c>
      <c r="BA818" s="1" t="s">
        <v>70</v>
      </c>
      <c r="BB818" s="1" t="s">
        <v>70</v>
      </c>
      <c r="BC818" s="1" t="s">
        <v>70</v>
      </c>
      <c r="BD818" s="1" t="s">
        <v>70</v>
      </c>
      <c r="BE818" s="1" t="s">
        <v>70</v>
      </c>
      <c r="BF818" s="1" t="s">
        <v>70</v>
      </c>
      <c r="BG818" s="3">
        <v>41744.52777777778</v>
      </c>
    </row>
    <row r="819">
      <c r="A819" s="1">
        <v>1019257.0</v>
      </c>
      <c r="B819" s="1" t="s">
        <v>4405</v>
      </c>
      <c r="C819" s="2" t="s">
        <v>4415</v>
      </c>
      <c r="D819" s="2" t="s">
        <v>4416</v>
      </c>
      <c r="E819" s="1" t="s">
        <v>4417</v>
      </c>
      <c r="H819" s="1" t="s">
        <v>4418</v>
      </c>
      <c r="I819" s="1" t="s">
        <v>4419</v>
      </c>
      <c r="J819" s="1" t="s">
        <v>4420</v>
      </c>
      <c r="K819" s="1" t="s">
        <v>181</v>
      </c>
      <c r="L819" s="1">
        <v>22815.0</v>
      </c>
      <c r="M819" s="1" t="s">
        <v>4421</v>
      </c>
      <c r="N819" s="1" t="s">
        <v>603</v>
      </c>
      <c r="P819" s="1" t="s">
        <v>79</v>
      </c>
      <c r="U819" s="1">
        <v>-78.799904</v>
      </c>
      <c r="V819" s="1">
        <v>38.611374</v>
      </c>
      <c r="X819" s="1" t="s">
        <v>69</v>
      </c>
      <c r="Y819" s="1" t="s">
        <v>70</v>
      </c>
      <c r="Z819" s="1" t="s">
        <v>70</v>
      </c>
      <c r="AA819" s="1" t="s">
        <v>70</v>
      </c>
      <c r="AB819" s="1" t="s">
        <v>69</v>
      </c>
      <c r="AC819" s="1" t="s">
        <v>70</v>
      </c>
      <c r="AD819" s="1" t="s">
        <v>69</v>
      </c>
      <c r="AE819" s="1" t="s">
        <v>70</v>
      </c>
      <c r="AF819" s="1" t="s">
        <v>69</v>
      </c>
      <c r="AG819" s="1" t="s">
        <v>69</v>
      </c>
      <c r="AH819" s="1" t="s">
        <v>69</v>
      </c>
      <c r="AI819" s="1" t="s">
        <v>70</v>
      </c>
      <c r="AJ819" s="1" t="s">
        <v>69</v>
      </c>
      <c r="AK819" s="1" t="s">
        <v>69</v>
      </c>
      <c r="AL819" s="1" t="s">
        <v>69</v>
      </c>
      <c r="AM819" s="1" t="s">
        <v>69</v>
      </c>
      <c r="AN819" s="1" t="s">
        <v>70</v>
      </c>
      <c r="AO819" s="1" t="s">
        <v>69</v>
      </c>
      <c r="AP819" s="1" t="s">
        <v>70</v>
      </c>
      <c r="AQ819" s="1" t="s">
        <v>70</v>
      </c>
      <c r="AR819" s="1" t="s">
        <v>70</v>
      </c>
      <c r="AS819" s="1" t="s">
        <v>70</v>
      </c>
      <c r="AT819" s="1" t="s">
        <v>69</v>
      </c>
      <c r="AU819" s="1" t="s">
        <v>69</v>
      </c>
      <c r="AV819" s="1" t="s">
        <v>70</v>
      </c>
      <c r="AW819" s="1" t="s">
        <v>70</v>
      </c>
      <c r="AX819" s="1" t="s">
        <v>69</v>
      </c>
      <c r="AY819" s="1" t="s">
        <v>70</v>
      </c>
      <c r="AZ819" s="1" t="s">
        <v>69</v>
      </c>
      <c r="BA819" s="1" t="s">
        <v>70</v>
      </c>
      <c r="BB819" s="1" t="s">
        <v>70</v>
      </c>
      <c r="BC819" s="1" t="s">
        <v>70</v>
      </c>
      <c r="BD819" s="1" t="s">
        <v>69</v>
      </c>
      <c r="BE819" s="1" t="s">
        <v>70</v>
      </c>
      <c r="BF819" s="1" t="s">
        <v>70</v>
      </c>
      <c r="BG819" s="3">
        <v>43360.566666666666</v>
      </c>
    </row>
    <row r="820">
      <c r="A820" s="1">
        <v>1000821.0</v>
      </c>
      <c r="B820" s="1" t="s">
        <v>4422</v>
      </c>
      <c r="H820" s="1" t="s">
        <v>4423</v>
      </c>
      <c r="I820" s="1" t="s">
        <v>4424</v>
      </c>
      <c r="J820" s="1" t="s">
        <v>338</v>
      </c>
      <c r="K820" s="1" t="s">
        <v>96</v>
      </c>
      <c r="U820" s="1">
        <v>-77.936996</v>
      </c>
      <c r="V820" s="1">
        <v>43.215302</v>
      </c>
      <c r="X820" s="1" t="s">
        <v>70</v>
      </c>
      <c r="Y820" s="1" t="s">
        <v>70</v>
      </c>
      <c r="Z820" s="1" t="s">
        <v>70</v>
      </c>
      <c r="AA820" s="1" t="s">
        <v>70</v>
      </c>
      <c r="AB820" s="1" t="s">
        <v>70</v>
      </c>
      <c r="AC820" s="1" t="s">
        <v>80</v>
      </c>
      <c r="BG820" s="1">
        <v>2009.0</v>
      </c>
    </row>
    <row r="821">
      <c r="A821" s="1">
        <v>1007603.0</v>
      </c>
      <c r="B821" s="1" t="s">
        <v>4425</v>
      </c>
      <c r="H821" s="1" t="s">
        <v>4426</v>
      </c>
      <c r="I821" s="1" t="s">
        <v>4427</v>
      </c>
      <c r="K821" s="1" t="s">
        <v>488</v>
      </c>
      <c r="L821" s="1">
        <v>2301.0</v>
      </c>
      <c r="U821" s="1">
        <v>-71.043297</v>
      </c>
      <c r="V821" s="1">
        <v>42.072498</v>
      </c>
      <c r="X821" s="1" t="s">
        <v>70</v>
      </c>
      <c r="Y821" s="1" t="s">
        <v>70</v>
      </c>
      <c r="Z821" s="1" t="s">
        <v>70</v>
      </c>
      <c r="AA821" s="1" t="s">
        <v>70</v>
      </c>
      <c r="AB821" s="1" t="s">
        <v>70</v>
      </c>
      <c r="AC821" s="1" t="s">
        <v>80</v>
      </c>
      <c r="BG821" s="1">
        <v>2009.0</v>
      </c>
    </row>
    <row r="822">
      <c r="A822" s="1">
        <v>1018260.0</v>
      </c>
      <c r="B822" s="1" t="s">
        <v>4428</v>
      </c>
      <c r="C822" s="2" t="s">
        <v>4429</v>
      </c>
      <c r="D822" s="2" t="s">
        <v>4430</v>
      </c>
      <c r="E822" s="2" t="s">
        <v>4431</v>
      </c>
      <c r="G822" s="2" t="s">
        <v>4432</v>
      </c>
      <c r="H822" s="1" t="s">
        <v>4433</v>
      </c>
      <c r="I822" s="1" t="s">
        <v>4427</v>
      </c>
      <c r="J822" s="1" t="s">
        <v>487</v>
      </c>
      <c r="K822" s="1" t="s">
        <v>488</v>
      </c>
      <c r="L822" s="1">
        <v>2301.0</v>
      </c>
      <c r="M822" s="1" t="s">
        <v>4434</v>
      </c>
      <c r="N822" s="1" t="s">
        <v>4276</v>
      </c>
      <c r="U822" s="1">
        <v>-71.018814</v>
      </c>
      <c r="V822" s="1">
        <v>42.082794</v>
      </c>
      <c r="X822" s="1" t="s">
        <v>69</v>
      </c>
      <c r="Y822" s="1" t="s">
        <v>69</v>
      </c>
      <c r="Z822" s="1" t="s">
        <v>69</v>
      </c>
      <c r="AA822" s="1" t="s">
        <v>69</v>
      </c>
      <c r="AB822" s="1" t="s">
        <v>69</v>
      </c>
      <c r="AC822" s="1" t="s">
        <v>80</v>
      </c>
      <c r="AD822" s="1" t="s">
        <v>69</v>
      </c>
      <c r="AE822" s="1" t="s">
        <v>70</v>
      </c>
      <c r="AF822" s="1" t="s">
        <v>70</v>
      </c>
      <c r="AG822" s="1" t="s">
        <v>70</v>
      </c>
      <c r="AH822" s="1" t="s">
        <v>69</v>
      </c>
      <c r="AI822" s="1" t="s">
        <v>70</v>
      </c>
      <c r="AJ822" s="1" t="s">
        <v>70</v>
      </c>
      <c r="AK822" s="1" t="s">
        <v>69</v>
      </c>
      <c r="AL822" s="1" t="s">
        <v>69</v>
      </c>
      <c r="AM822" s="1" t="s">
        <v>69</v>
      </c>
      <c r="AN822" s="1" t="s">
        <v>70</v>
      </c>
      <c r="AO822" s="1" t="s">
        <v>70</v>
      </c>
      <c r="AP822" s="1" t="s">
        <v>70</v>
      </c>
      <c r="AQ822" s="1" t="s">
        <v>70</v>
      </c>
      <c r="AR822" s="1" t="s">
        <v>70</v>
      </c>
      <c r="AS822" s="1" t="s">
        <v>70</v>
      </c>
      <c r="AT822" s="1" t="s">
        <v>69</v>
      </c>
      <c r="AU822" s="1" t="s">
        <v>70</v>
      </c>
      <c r="AV822" s="1" t="s">
        <v>70</v>
      </c>
      <c r="AW822" s="1" t="s">
        <v>70</v>
      </c>
      <c r="AX822" s="1" t="s">
        <v>70</v>
      </c>
      <c r="AY822" s="1" t="s">
        <v>70</v>
      </c>
      <c r="AZ822" s="1" t="s">
        <v>69</v>
      </c>
      <c r="BA822" s="1" t="s">
        <v>70</v>
      </c>
      <c r="BB822" s="1" t="s">
        <v>70</v>
      </c>
      <c r="BC822" s="1" t="s">
        <v>70</v>
      </c>
      <c r="BD822" s="1" t="s">
        <v>70</v>
      </c>
      <c r="BE822" s="1" t="s">
        <v>70</v>
      </c>
      <c r="BF822" s="1" t="s">
        <v>70</v>
      </c>
      <c r="BG822" s="3">
        <v>43311.45</v>
      </c>
    </row>
    <row r="823">
      <c r="A823" s="1">
        <v>1018661.0</v>
      </c>
      <c r="B823" s="1" t="s">
        <v>4435</v>
      </c>
      <c r="H823" s="1" t="s">
        <v>4436</v>
      </c>
      <c r="I823" s="1" t="s">
        <v>4437</v>
      </c>
      <c r="J823" s="1" t="s">
        <v>4438</v>
      </c>
      <c r="K823" s="1" t="s">
        <v>196</v>
      </c>
      <c r="L823" s="1">
        <v>68822.0</v>
      </c>
      <c r="M823" s="1" t="s">
        <v>4439</v>
      </c>
      <c r="N823" s="1" t="s">
        <v>3273</v>
      </c>
      <c r="U823" s="1">
        <v>-99.623299</v>
      </c>
      <c r="V823" s="1">
        <v>41.402405</v>
      </c>
      <c r="X823" s="1" t="s">
        <v>69</v>
      </c>
      <c r="Y823" s="1" t="s">
        <v>70</v>
      </c>
      <c r="Z823" s="1" t="s">
        <v>70</v>
      </c>
      <c r="AA823" s="1" t="s">
        <v>69</v>
      </c>
      <c r="AB823" s="1" t="s">
        <v>70</v>
      </c>
      <c r="AC823" s="1" t="s">
        <v>70</v>
      </c>
      <c r="AD823" s="1" t="s">
        <v>69</v>
      </c>
      <c r="AE823" s="1" t="s">
        <v>69</v>
      </c>
      <c r="AF823" s="1" t="s">
        <v>70</v>
      </c>
      <c r="AG823" s="1" t="s">
        <v>69</v>
      </c>
      <c r="AH823" s="1" t="s">
        <v>69</v>
      </c>
      <c r="AI823" s="1" t="s">
        <v>70</v>
      </c>
      <c r="AJ823" s="1" t="s">
        <v>69</v>
      </c>
      <c r="AK823" s="1" t="s">
        <v>69</v>
      </c>
      <c r="AL823" s="1" t="s">
        <v>70</v>
      </c>
      <c r="AM823" s="1" t="s">
        <v>70</v>
      </c>
      <c r="AN823" s="1" t="s">
        <v>70</v>
      </c>
      <c r="AO823" s="1" t="s">
        <v>69</v>
      </c>
      <c r="AP823" s="1" t="s">
        <v>70</v>
      </c>
      <c r="AQ823" s="1" t="s">
        <v>69</v>
      </c>
      <c r="AR823" s="1" t="s">
        <v>69</v>
      </c>
      <c r="AS823" s="1" t="s">
        <v>70</v>
      </c>
      <c r="AT823" s="1" t="s">
        <v>69</v>
      </c>
      <c r="AU823" s="1" t="s">
        <v>69</v>
      </c>
      <c r="AV823" s="1" t="s">
        <v>70</v>
      </c>
      <c r="AW823" s="1" t="s">
        <v>70</v>
      </c>
      <c r="AX823" s="1" t="s">
        <v>69</v>
      </c>
      <c r="AY823" s="1" t="s">
        <v>70</v>
      </c>
      <c r="AZ823" s="1" t="s">
        <v>69</v>
      </c>
      <c r="BA823" s="1" t="s">
        <v>70</v>
      </c>
      <c r="BB823" s="1" t="s">
        <v>70</v>
      </c>
      <c r="BC823" s="1" t="s">
        <v>70</v>
      </c>
      <c r="BD823" s="1" t="s">
        <v>69</v>
      </c>
      <c r="BE823" s="1" t="s">
        <v>70</v>
      </c>
      <c r="BF823" s="1" t="s">
        <v>70</v>
      </c>
      <c r="BG823" s="3">
        <v>42929.686111111114</v>
      </c>
    </row>
    <row r="824">
      <c r="A824" s="1">
        <v>1006039.0</v>
      </c>
      <c r="B824" s="1" t="s">
        <v>4440</v>
      </c>
      <c r="C824" s="2" t="s">
        <v>4441</v>
      </c>
      <c r="H824" s="1" t="s">
        <v>4442</v>
      </c>
      <c r="I824" s="1" t="s">
        <v>4443</v>
      </c>
      <c r="J824" s="1" t="s">
        <v>4443</v>
      </c>
      <c r="K824" s="1" t="s">
        <v>575</v>
      </c>
      <c r="L824" s="1">
        <v>49007.0</v>
      </c>
      <c r="M824" s="1" t="s">
        <v>4444</v>
      </c>
      <c r="N824" s="1" t="s">
        <v>4445</v>
      </c>
      <c r="U824" s="1">
        <v>-85.582001</v>
      </c>
      <c r="V824" s="1">
        <v>42.284901</v>
      </c>
      <c r="W824" s="1" t="s">
        <v>2471</v>
      </c>
      <c r="X824" s="1" t="s">
        <v>70</v>
      </c>
      <c r="Y824" s="1" t="s">
        <v>70</v>
      </c>
      <c r="Z824" s="1" t="s">
        <v>70</v>
      </c>
      <c r="AA824" s="1" t="s">
        <v>70</v>
      </c>
      <c r="AB824" s="1" t="s">
        <v>70</v>
      </c>
      <c r="AC824" s="1" t="s">
        <v>70</v>
      </c>
      <c r="AD824" s="1" t="s">
        <v>69</v>
      </c>
      <c r="AE824" s="1" t="s">
        <v>69</v>
      </c>
      <c r="AF824" s="1" t="s">
        <v>70</v>
      </c>
      <c r="AG824" s="1" t="s">
        <v>70</v>
      </c>
      <c r="AH824" s="1" t="s">
        <v>70</v>
      </c>
      <c r="AI824" s="1" t="s">
        <v>70</v>
      </c>
      <c r="AJ824" s="1" t="s">
        <v>69</v>
      </c>
      <c r="AK824" s="1" t="s">
        <v>69</v>
      </c>
      <c r="AL824" s="1" t="s">
        <v>69</v>
      </c>
      <c r="AM824" s="1" t="s">
        <v>69</v>
      </c>
      <c r="AN824" s="1" t="s">
        <v>69</v>
      </c>
      <c r="AO824" s="1" t="s">
        <v>69</v>
      </c>
      <c r="AP824" s="1" t="s">
        <v>70</v>
      </c>
      <c r="AQ824" s="1" t="s">
        <v>70</v>
      </c>
      <c r="AR824" s="1" t="s">
        <v>70</v>
      </c>
      <c r="AS824" s="1" t="s">
        <v>70</v>
      </c>
      <c r="AT824" s="1" t="s">
        <v>69</v>
      </c>
      <c r="AU824" s="1" t="s">
        <v>70</v>
      </c>
      <c r="AV824" s="1" t="s">
        <v>70</v>
      </c>
      <c r="AW824" s="1" t="s">
        <v>70</v>
      </c>
      <c r="AX824" s="1" t="s">
        <v>70</v>
      </c>
      <c r="AY824" s="1" t="s">
        <v>70</v>
      </c>
      <c r="AZ824" s="1" t="s">
        <v>70</v>
      </c>
      <c r="BA824" s="1" t="s">
        <v>70</v>
      </c>
      <c r="BB824" s="1" t="s">
        <v>70</v>
      </c>
      <c r="BC824" s="1" t="s">
        <v>70</v>
      </c>
      <c r="BD824" s="1" t="s">
        <v>70</v>
      </c>
      <c r="BE824" s="1" t="s">
        <v>70</v>
      </c>
      <c r="BF824" s="1" t="s">
        <v>70</v>
      </c>
      <c r="BG824" s="3">
        <v>40637.67083333333</v>
      </c>
    </row>
    <row r="825">
      <c r="A825" s="1">
        <v>1000095.0</v>
      </c>
      <c r="B825" s="1" t="s">
        <v>4446</v>
      </c>
      <c r="C825" s="2" t="s">
        <v>356</v>
      </c>
      <c r="D825" s="2" t="s">
        <v>4447</v>
      </c>
      <c r="H825" s="1" t="s">
        <v>4448</v>
      </c>
      <c r="I825" s="1" t="s">
        <v>157</v>
      </c>
      <c r="J825" s="1" t="s">
        <v>157</v>
      </c>
      <c r="K825" s="1" t="s">
        <v>96</v>
      </c>
      <c r="L825" s="1">
        <v>10452.0</v>
      </c>
      <c r="M825" s="1" t="s">
        <v>4449</v>
      </c>
      <c r="N825" s="1" t="s">
        <v>4450</v>
      </c>
      <c r="U825" s="1">
        <v>-73.9226</v>
      </c>
      <c r="V825" s="1">
        <v>40.826981</v>
      </c>
      <c r="W825" s="1" t="s">
        <v>136</v>
      </c>
      <c r="X825" s="1" t="s">
        <v>69</v>
      </c>
      <c r="Y825" s="1" t="s">
        <v>69</v>
      </c>
      <c r="Z825" s="1" t="s">
        <v>69</v>
      </c>
      <c r="AA825" s="1" t="s">
        <v>69</v>
      </c>
      <c r="AB825" s="1" t="s">
        <v>69</v>
      </c>
      <c r="AC825" s="1" t="s">
        <v>70</v>
      </c>
      <c r="AD825" s="1" t="s">
        <v>69</v>
      </c>
      <c r="AE825" s="1" t="s">
        <v>70</v>
      </c>
      <c r="AF825" s="1" t="s">
        <v>70</v>
      </c>
      <c r="AG825" s="1" t="s">
        <v>70</v>
      </c>
      <c r="AH825" s="1" t="s">
        <v>70</v>
      </c>
      <c r="AI825" s="1" t="s">
        <v>70</v>
      </c>
      <c r="AJ825" s="1" t="s">
        <v>70</v>
      </c>
      <c r="AK825" s="1" t="s">
        <v>69</v>
      </c>
      <c r="AL825" s="1" t="s">
        <v>69</v>
      </c>
      <c r="AM825" s="1" t="s">
        <v>70</v>
      </c>
      <c r="AN825" s="1" t="s">
        <v>70</v>
      </c>
      <c r="AO825" s="1" t="s">
        <v>70</v>
      </c>
      <c r="AP825" s="1" t="s">
        <v>70</v>
      </c>
      <c r="AQ825" s="1" t="s">
        <v>70</v>
      </c>
      <c r="AR825" s="1" t="s">
        <v>70</v>
      </c>
      <c r="AS825" s="1" t="s">
        <v>70</v>
      </c>
      <c r="AT825" s="1" t="s">
        <v>70</v>
      </c>
      <c r="AU825" s="1" t="s">
        <v>70</v>
      </c>
      <c r="AV825" s="1" t="s">
        <v>70</v>
      </c>
      <c r="AW825" s="1" t="s">
        <v>70</v>
      </c>
      <c r="AX825" s="1" t="s">
        <v>70</v>
      </c>
      <c r="AY825" s="1" t="s">
        <v>70</v>
      </c>
      <c r="AZ825" s="1" t="s">
        <v>69</v>
      </c>
      <c r="BA825" s="1" t="s">
        <v>70</v>
      </c>
      <c r="BB825" s="1" t="s">
        <v>70</v>
      </c>
      <c r="BC825" s="1" t="s">
        <v>70</v>
      </c>
      <c r="BD825" s="1" t="s">
        <v>70</v>
      </c>
      <c r="BE825" s="1" t="s">
        <v>70</v>
      </c>
      <c r="BF825" s="1" t="s">
        <v>70</v>
      </c>
      <c r="BG825" s="3">
        <v>41478.61388888889</v>
      </c>
    </row>
    <row r="826">
      <c r="A826" s="1">
        <v>1012744.0</v>
      </c>
      <c r="B826" s="1" t="s">
        <v>4451</v>
      </c>
      <c r="C826" s="2" t="s">
        <v>4452</v>
      </c>
      <c r="D826" s="2" t="s">
        <v>4453</v>
      </c>
      <c r="H826" s="1" t="s">
        <v>4454</v>
      </c>
      <c r="I826" s="1" t="s">
        <v>4455</v>
      </c>
      <c r="J826" s="1" t="s">
        <v>2765</v>
      </c>
      <c r="K826" s="1" t="s">
        <v>96</v>
      </c>
      <c r="L826" s="1">
        <v>10708.0</v>
      </c>
      <c r="M826" s="1" t="s">
        <v>4456</v>
      </c>
      <c r="N826" s="1" t="s">
        <v>213</v>
      </c>
      <c r="U826" s="1">
        <v>-73.837784</v>
      </c>
      <c r="V826" s="1">
        <v>40.939995</v>
      </c>
      <c r="X826" s="1" t="s">
        <v>69</v>
      </c>
      <c r="Y826" s="1" t="s">
        <v>69</v>
      </c>
      <c r="Z826" s="1" t="s">
        <v>69</v>
      </c>
      <c r="AA826" s="1" t="s">
        <v>69</v>
      </c>
      <c r="AB826" s="1" t="s">
        <v>69</v>
      </c>
      <c r="AC826" s="1" t="s">
        <v>69</v>
      </c>
      <c r="AD826" s="1" t="s">
        <v>69</v>
      </c>
      <c r="AE826" s="1" t="s">
        <v>70</v>
      </c>
      <c r="AF826" s="1" t="s">
        <v>70</v>
      </c>
      <c r="AG826" s="1" t="s">
        <v>69</v>
      </c>
      <c r="AH826" s="1" t="s">
        <v>69</v>
      </c>
      <c r="AI826" s="1" t="s">
        <v>69</v>
      </c>
      <c r="AJ826" s="1" t="s">
        <v>69</v>
      </c>
      <c r="AK826" s="1" t="s">
        <v>69</v>
      </c>
      <c r="AL826" s="1" t="s">
        <v>69</v>
      </c>
      <c r="AM826" s="1" t="s">
        <v>69</v>
      </c>
      <c r="AN826" s="1" t="s">
        <v>69</v>
      </c>
      <c r="AO826" s="1" t="s">
        <v>69</v>
      </c>
      <c r="AP826" s="1" t="s">
        <v>70</v>
      </c>
      <c r="AQ826" s="1" t="s">
        <v>69</v>
      </c>
      <c r="AR826" s="1" t="s">
        <v>69</v>
      </c>
      <c r="AS826" s="1" t="s">
        <v>69</v>
      </c>
      <c r="AT826" s="1" t="s">
        <v>69</v>
      </c>
      <c r="AU826" s="1" t="s">
        <v>69</v>
      </c>
      <c r="AV826" s="1" t="s">
        <v>70</v>
      </c>
      <c r="AW826" s="1" t="s">
        <v>69</v>
      </c>
      <c r="AX826" s="1" t="s">
        <v>69</v>
      </c>
      <c r="AY826" s="1" t="s">
        <v>70</v>
      </c>
      <c r="AZ826" s="1" t="s">
        <v>69</v>
      </c>
      <c r="BA826" s="1" t="s">
        <v>70</v>
      </c>
      <c r="BB826" s="1" t="s">
        <v>69</v>
      </c>
      <c r="BC826" s="1" t="s">
        <v>69</v>
      </c>
      <c r="BD826" s="1" t="s">
        <v>70</v>
      </c>
      <c r="BE826" s="1" t="s">
        <v>70</v>
      </c>
      <c r="BF826" s="1" t="s">
        <v>69</v>
      </c>
      <c r="BG826" s="3">
        <v>42579.645833333336</v>
      </c>
    </row>
    <row r="827">
      <c r="A827" s="1">
        <v>1006203.0</v>
      </c>
      <c r="B827" s="1" t="s">
        <v>4457</v>
      </c>
      <c r="C827" s="2" t="s">
        <v>1777</v>
      </c>
      <c r="H827" s="1" t="s">
        <v>4458</v>
      </c>
      <c r="I827" s="1" t="s">
        <v>369</v>
      </c>
      <c r="J827" s="1" t="s">
        <v>370</v>
      </c>
      <c r="K827" s="1" t="s">
        <v>203</v>
      </c>
      <c r="L827" s="1">
        <v>60602.0</v>
      </c>
      <c r="U827" s="1">
        <v>-87.626701</v>
      </c>
      <c r="V827" s="1">
        <v>41.844799</v>
      </c>
      <c r="X827" s="1" t="s">
        <v>70</v>
      </c>
      <c r="Y827" s="1" t="s">
        <v>70</v>
      </c>
      <c r="Z827" s="1" t="s">
        <v>70</v>
      </c>
      <c r="AA827" s="1" t="s">
        <v>70</v>
      </c>
      <c r="AB827" s="1" t="s">
        <v>70</v>
      </c>
      <c r="AC827" s="1" t="s">
        <v>80</v>
      </c>
      <c r="BG827" s="1">
        <v>2009.0</v>
      </c>
    </row>
    <row r="828">
      <c r="A828" s="1">
        <v>1019794.0</v>
      </c>
      <c r="B828" s="1" t="s">
        <v>4459</v>
      </c>
      <c r="D828" s="2" t="s">
        <v>4460</v>
      </c>
      <c r="H828" s="1" t="s">
        <v>4461</v>
      </c>
      <c r="I828" s="1" t="s">
        <v>1748</v>
      </c>
      <c r="J828" s="1" t="s">
        <v>748</v>
      </c>
      <c r="K828" s="1" t="s">
        <v>77</v>
      </c>
      <c r="L828" s="1">
        <v>43203.0</v>
      </c>
      <c r="M828" s="1" t="s">
        <v>4462</v>
      </c>
      <c r="N828" s="1" t="s">
        <v>384</v>
      </c>
      <c r="U828" s="1">
        <v>-82.976997</v>
      </c>
      <c r="V828" s="1">
        <v>39.97139</v>
      </c>
      <c r="X828" s="1" t="s">
        <v>69</v>
      </c>
      <c r="Y828" s="1" t="s">
        <v>70</v>
      </c>
      <c r="Z828" s="1" t="s">
        <v>70</v>
      </c>
      <c r="AA828" s="1" t="s">
        <v>70</v>
      </c>
      <c r="AB828" s="1" t="s">
        <v>70</v>
      </c>
      <c r="AC828" s="1" t="s">
        <v>80</v>
      </c>
      <c r="AD828" s="1" t="s">
        <v>69</v>
      </c>
      <c r="AE828" s="1" t="s">
        <v>70</v>
      </c>
      <c r="AF828" s="1" t="s">
        <v>69</v>
      </c>
      <c r="AG828" s="1" t="s">
        <v>70</v>
      </c>
      <c r="AH828" s="1" t="s">
        <v>70</v>
      </c>
      <c r="AI828" s="1" t="s">
        <v>70</v>
      </c>
      <c r="AJ828" s="1" t="s">
        <v>69</v>
      </c>
      <c r="AK828" s="1" t="s">
        <v>69</v>
      </c>
      <c r="AL828" s="1" t="s">
        <v>70</v>
      </c>
      <c r="AM828" s="1" t="s">
        <v>69</v>
      </c>
      <c r="AN828" s="1" t="s">
        <v>70</v>
      </c>
      <c r="AO828" s="1" t="s">
        <v>70</v>
      </c>
      <c r="AP828" s="1" t="s">
        <v>70</v>
      </c>
      <c r="AQ828" s="1" t="s">
        <v>70</v>
      </c>
      <c r="AR828" s="1" t="s">
        <v>70</v>
      </c>
      <c r="AS828" s="1" t="s">
        <v>70</v>
      </c>
      <c r="AT828" s="1" t="s">
        <v>69</v>
      </c>
      <c r="AU828" s="1" t="s">
        <v>69</v>
      </c>
      <c r="AV828" s="1" t="s">
        <v>70</v>
      </c>
      <c r="AW828" s="1" t="s">
        <v>70</v>
      </c>
      <c r="AX828" s="1" t="s">
        <v>70</v>
      </c>
      <c r="AY828" s="1" t="s">
        <v>70</v>
      </c>
      <c r="AZ828" s="1" t="s">
        <v>69</v>
      </c>
      <c r="BA828" s="1" t="s">
        <v>70</v>
      </c>
      <c r="BB828" s="1" t="s">
        <v>70</v>
      </c>
      <c r="BC828" s="1" t="s">
        <v>69</v>
      </c>
      <c r="BD828" s="1" t="s">
        <v>70</v>
      </c>
      <c r="BE828" s="1" t="s">
        <v>70</v>
      </c>
      <c r="BF828" s="1" t="s">
        <v>70</v>
      </c>
      <c r="BG828" s="3">
        <v>43900.506944444445</v>
      </c>
    </row>
    <row r="829">
      <c r="A829" s="1">
        <v>1005367.0</v>
      </c>
      <c r="B829" s="1" t="s">
        <v>4463</v>
      </c>
      <c r="D829" s="2" t="s">
        <v>4464</v>
      </c>
      <c r="H829" s="1" t="s">
        <v>4465</v>
      </c>
      <c r="I829" s="1" t="s">
        <v>4466</v>
      </c>
      <c r="J829" s="1" t="s">
        <v>4467</v>
      </c>
      <c r="K829" s="1" t="s">
        <v>881</v>
      </c>
      <c r="L829" s="1">
        <v>26037.0</v>
      </c>
      <c r="M829" s="1" t="s">
        <v>4468</v>
      </c>
      <c r="N829" s="1" t="s">
        <v>1159</v>
      </c>
      <c r="U829" s="1">
        <v>-80.594917</v>
      </c>
      <c r="V829" s="1">
        <v>40.337917</v>
      </c>
      <c r="X829" s="1" t="s">
        <v>69</v>
      </c>
      <c r="Y829" s="1" t="s">
        <v>69</v>
      </c>
      <c r="Z829" s="1" t="s">
        <v>69</v>
      </c>
      <c r="AA829" s="1" t="s">
        <v>69</v>
      </c>
      <c r="AB829" s="1" t="s">
        <v>69</v>
      </c>
      <c r="AC829" s="1" t="s">
        <v>70</v>
      </c>
      <c r="AD829" s="1" t="s">
        <v>69</v>
      </c>
      <c r="AE829" s="1" t="s">
        <v>70</v>
      </c>
      <c r="AF829" s="1" t="s">
        <v>69</v>
      </c>
      <c r="AG829" s="1" t="s">
        <v>70</v>
      </c>
      <c r="AH829" s="1" t="s">
        <v>69</v>
      </c>
      <c r="AI829" s="1" t="s">
        <v>70</v>
      </c>
      <c r="AJ829" s="1" t="s">
        <v>70</v>
      </c>
      <c r="AK829" s="1" t="s">
        <v>69</v>
      </c>
      <c r="AL829" s="1" t="s">
        <v>69</v>
      </c>
      <c r="AM829" s="1" t="s">
        <v>69</v>
      </c>
      <c r="AN829" s="1" t="s">
        <v>69</v>
      </c>
      <c r="AO829" s="1" t="s">
        <v>70</v>
      </c>
      <c r="AP829" s="1" t="s">
        <v>70</v>
      </c>
      <c r="AQ829" s="1" t="s">
        <v>70</v>
      </c>
      <c r="AR829" s="1" t="s">
        <v>70</v>
      </c>
      <c r="AS829" s="1" t="s">
        <v>69</v>
      </c>
      <c r="AT829" s="1" t="s">
        <v>70</v>
      </c>
      <c r="AU829" s="1" t="s">
        <v>70</v>
      </c>
      <c r="AV829" s="1" t="s">
        <v>70</v>
      </c>
      <c r="AW829" s="1" t="s">
        <v>70</v>
      </c>
      <c r="AX829" s="1" t="s">
        <v>70</v>
      </c>
      <c r="AY829" s="1" t="s">
        <v>70</v>
      </c>
      <c r="AZ829" s="1" t="s">
        <v>69</v>
      </c>
      <c r="BA829" s="1" t="s">
        <v>70</v>
      </c>
      <c r="BB829" s="1" t="s">
        <v>70</v>
      </c>
      <c r="BC829" s="1" t="s">
        <v>70</v>
      </c>
      <c r="BD829" s="1" t="s">
        <v>70</v>
      </c>
      <c r="BE829" s="1" t="s">
        <v>70</v>
      </c>
      <c r="BF829" s="1" t="s">
        <v>70</v>
      </c>
      <c r="BG829" s="3">
        <v>42549.370833333334</v>
      </c>
    </row>
    <row r="830">
      <c r="A830" s="1">
        <v>1000787.0</v>
      </c>
      <c r="B830" s="1" t="s">
        <v>4469</v>
      </c>
      <c r="C830" s="2" t="s">
        <v>4464</v>
      </c>
      <c r="H830" s="1" t="s">
        <v>4470</v>
      </c>
      <c r="I830" s="1" t="s">
        <v>4471</v>
      </c>
      <c r="J830" s="1" t="s">
        <v>4467</v>
      </c>
      <c r="K830" s="1" t="s">
        <v>881</v>
      </c>
      <c r="L830" s="1">
        <v>26070.0</v>
      </c>
      <c r="M830" s="1" t="s">
        <v>4472</v>
      </c>
      <c r="N830" s="1" t="s">
        <v>79</v>
      </c>
      <c r="U830" s="1">
        <v>-80.637779</v>
      </c>
      <c r="V830" s="1">
        <v>40.251007</v>
      </c>
      <c r="X830" s="1" t="s">
        <v>69</v>
      </c>
      <c r="Y830" s="1" t="s">
        <v>69</v>
      </c>
      <c r="Z830" s="1" t="s">
        <v>70</v>
      </c>
      <c r="AA830" s="1" t="s">
        <v>69</v>
      </c>
      <c r="AB830" s="1" t="s">
        <v>69</v>
      </c>
      <c r="AC830" s="1" t="s">
        <v>70</v>
      </c>
      <c r="AD830" s="1" t="s">
        <v>69</v>
      </c>
      <c r="AE830" s="1" t="s">
        <v>70</v>
      </c>
      <c r="AF830" s="1" t="s">
        <v>69</v>
      </c>
      <c r="AG830" s="1" t="s">
        <v>70</v>
      </c>
      <c r="AH830" s="1" t="s">
        <v>69</v>
      </c>
      <c r="AI830" s="1" t="s">
        <v>70</v>
      </c>
      <c r="AJ830" s="1" t="s">
        <v>70</v>
      </c>
      <c r="AK830" s="1" t="s">
        <v>69</v>
      </c>
      <c r="AL830" s="1" t="s">
        <v>69</v>
      </c>
      <c r="AM830" s="1" t="s">
        <v>69</v>
      </c>
      <c r="AN830" s="1" t="s">
        <v>69</v>
      </c>
      <c r="AO830" s="1" t="s">
        <v>70</v>
      </c>
      <c r="AP830" s="1" t="s">
        <v>70</v>
      </c>
      <c r="AQ830" s="1" t="s">
        <v>70</v>
      </c>
      <c r="AR830" s="1" t="s">
        <v>70</v>
      </c>
      <c r="AS830" s="1" t="s">
        <v>69</v>
      </c>
      <c r="AT830" s="1" t="s">
        <v>70</v>
      </c>
      <c r="AU830" s="1" t="s">
        <v>70</v>
      </c>
      <c r="AV830" s="1" t="s">
        <v>70</v>
      </c>
      <c r="AW830" s="1" t="s">
        <v>70</v>
      </c>
      <c r="AX830" s="1" t="s">
        <v>70</v>
      </c>
      <c r="AY830" s="1" t="s">
        <v>70</v>
      </c>
      <c r="AZ830" s="1" t="s">
        <v>69</v>
      </c>
      <c r="BA830" s="1" t="s">
        <v>70</v>
      </c>
      <c r="BB830" s="1" t="s">
        <v>70</v>
      </c>
      <c r="BC830" s="1" t="s">
        <v>70</v>
      </c>
      <c r="BD830" s="1" t="s">
        <v>70</v>
      </c>
      <c r="BE830" s="1" t="s">
        <v>70</v>
      </c>
      <c r="BF830" s="1" t="s">
        <v>70</v>
      </c>
      <c r="BG830" s="3">
        <v>42549.36944444444</v>
      </c>
    </row>
    <row r="831">
      <c r="A831" s="1">
        <v>1007361.0</v>
      </c>
      <c r="B831" s="1" t="s">
        <v>4473</v>
      </c>
      <c r="D831" s="2" t="s">
        <v>4474</v>
      </c>
      <c r="H831" s="1" t="s">
        <v>4475</v>
      </c>
      <c r="I831" s="1" t="s">
        <v>4476</v>
      </c>
      <c r="J831" s="1" t="s">
        <v>685</v>
      </c>
      <c r="K831" s="1" t="s">
        <v>488</v>
      </c>
      <c r="L831" s="1">
        <v>1506.0</v>
      </c>
      <c r="M831" s="1" t="s">
        <v>4477</v>
      </c>
      <c r="N831" s="1" t="s">
        <v>4478</v>
      </c>
      <c r="U831" s="1">
        <v>-72.083023</v>
      </c>
      <c r="V831" s="1">
        <v>42.211437</v>
      </c>
      <c r="W831" s="1" t="s">
        <v>99</v>
      </c>
      <c r="X831" s="1" t="s">
        <v>69</v>
      </c>
      <c r="Y831" s="1" t="s">
        <v>69</v>
      </c>
      <c r="Z831" s="1" t="s">
        <v>69</v>
      </c>
      <c r="AA831" s="1" t="s">
        <v>69</v>
      </c>
      <c r="AB831" s="1" t="s">
        <v>70</v>
      </c>
      <c r="AC831" s="1" t="s">
        <v>69</v>
      </c>
      <c r="AD831" s="1" t="s">
        <v>69</v>
      </c>
      <c r="AE831" s="1" t="s">
        <v>69</v>
      </c>
      <c r="AF831" s="1" t="s">
        <v>69</v>
      </c>
      <c r="AG831" s="1" t="s">
        <v>70</v>
      </c>
      <c r="AH831" s="1" t="s">
        <v>69</v>
      </c>
      <c r="AI831" s="1" t="s">
        <v>70</v>
      </c>
      <c r="AJ831" s="1" t="s">
        <v>69</v>
      </c>
      <c r="AK831" s="1" t="s">
        <v>69</v>
      </c>
      <c r="AL831" s="1" t="s">
        <v>69</v>
      </c>
      <c r="AM831" s="1" t="s">
        <v>69</v>
      </c>
      <c r="AN831" s="1" t="s">
        <v>69</v>
      </c>
      <c r="AO831" s="1" t="s">
        <v>69</v>
      </c>
      <c r="AP831" s="1" t="s">
        <v>70</v>
      </c>
      <c r="AQ831" s="1" t="s">
        <v>70</v>
      </c>
      <c r="AR831" s="1" t="s">
        <v>69</v>
      </c>
      <c r="AS831" s="1" t="s">
        <v>70</v>
      </c>
      <c r="AT831" s="1" t="s">
        <v>69</v>
      </c>
      <c r="AU831" s="1" t="s">
        <v>69</v>
      </c>
      <c r="AV831" s="1" t="s">
        <v>69</v>
      </c>
      <c r="AW831" s="1" t="s">
        <v>70</v>
      </c>
      <c r="AX831" s="1" t="s">
        <v>70</v>
      </c>
      <c r="AY831" s="1" t="s">
        <v>70</v>
      </c>
      <c r="AZ831" s="1" t="s">
        <v>69</v>
      </c>
      <c r="BA831" s="1" t="s">
        <v>70</v>
      </c>
      <c r="BB831" s="1" t="s">
        <v>70</v>
      </c>
      <c r="BC831" s="1" t="s">
        <v>70</v>
      </c>
      <c r="BD831" s="1" t="s">
        <v>70</v>
      </c>
      <c r="BE831" s="1" t="s">
        <v>70</v>
      </c>
      <c r="BF831" s="1" t="s">
        <v>70</v>
      </c>
      <c r="BG831" s="3">
        <v>41775.259722222225</v>
      </c>
    </row>
    <row r="832">
      <c r="A832" s="1">
        <v>1001097.0</v>
      </c>
      <c r="B832" s="1" t="s">
        <v>4473</v>
      </c>
      <c r="C832" s="2" t="s">
        <v>4479</v>
      </c>
      <c r="D832" s="2" t="s">
        <v>4480</v>
      </c>
      <c r="H832" s="1" t="s">
        <v>4481</v>
      </c>
      <c r="I832" s="1" t="s">
        <v>4476</v>
      </c>
      <c r="J832" s="1" t="s">
        <v>4482</v>
      </c>
      <c r="K832" s="1" t="s">
        <v>451</v>
      </c>
      <c r="L832" s="1">
        <v>53005.0</v>
      </c>
      <c r="M832" s="1" t="s">
        <v>661</v>
      </c>
      <c r="N832" s="1" t="s">
        <v>2917</v>
      </c>
      <c r="U832" s="1">
        <v>-88.125618</v>
      </c>
      <c r="V832" s="1">
        <v>43.057819</v>
      </c>
      <c r="X832" s="1" t="s">
        <v>69</v>
      </c>
      <c r="Y832" s="1" t="s">
        <v>69</v>
      </c>
      <c r="Z832" s="1" t="s">
        <v>69</v>
      </c>
      <c r="AA832" s="1" t="s">
        <v>69</v>
      </c>
      <c r="AB832" s="1" t="s">
        <v>69</v>
      </c>
      <c r="AC832" s="1" t="s">
        <v>69</v>
      </c>
      <c r="AD832" s="1" t="s">
        <v>69</v>
      </c>
      <c r="AE832" s="1" t="s">
        <v>69</v>
      </c>
      <c r="AF832" s="1" t="s">
        <v>69</v>
      </c>
      <c r="AG832" s="1" t="s">
        <v>69</v>
      </c>
      <c r="AH832" s="1" t="s">
        <v>69</v>
      </c>
      <c r="AI832" s="1" t="s">
        <v>69</v>
      </c>
      <c r="AJ832" s="1" t="s">
        <v>69</v>
      </c>
      <c r="AK832" s="1" t="s">
        <v>69</v>
      </c>
      <c r="AL832" s="1" t="s">
        <v>69</v>
      </c>
      <c r="AM832" s="1" t="s">
        <v>69</v>
      </c>
      <c r="AN832" s="1" t="s">
        <v>69</v>
      </c>
      <c r="AO832" s="1" t="s">
        <v>69</v>
      </c>
      <c r="AP832" s="1" t="s">
        <v>70</v>
      </c>
      <c r="AQ832" s="1" t="s">
        <v>69</v>
      </c>
      <c r="AR832" s="1" t="s">
        <v>69</v>
      </c>
      <c r="AS832" s="1" t="s">
        <v>69</v>
      </c>
      <c r="AT832" s="1" t="s">
        <v>69</v>
      </c>
      <c r="AU832" s="1" t="s">
        <v>69</v>
      </c>
      <c r="AV832" s="1" t="s">
        <v>69</v>
      </c>
      <c r="AW832" s="1" t="s">
        <v>70</v>
      </c>
      <c r="AX832" s="1" t="s">
        <v>69</v>
      </c>
      <c r="AY832" s="1" t="s">
        <v>69</v>
      </c>
      <c r="AZ832" s="1" t="s">
        <v>69</v>
      </c>
      <c r="BA832" s="1" t="s">
        <v>69</v>
      </c>
      <c r="BB832" s="1" t="s">
        <v>69</v>
      </c>
      <c r="BC832" s="1" t="s">
        <v>69</v>
      </c>
      <c r="BD832" s="1" t="s">
        <v>69</v>
      </c>
      <c r="BE832" s="1" t="s">
        <v>70</v>
      </c>
      <c r="BF832" s="1" t="s">
        <v>70</v>
      </c>
      <c r="BG832" s="3">
        <v>42559.419444444444</v>
      </c>
    </row>
    <row r="833">
      <c r="A833" s="1">
        <v>1003988.0</v>
      </c>
      <c r="B833" s="1" t="s">
        <v>4473</v>
      </c>
      <c r="C833" s="2" t="s">
        <v>4483</v>
      </c>
      <c r="D833" s="2" t="s">
        <v>4484</v>
      </c>
      <c r="H833" s="1" t="s">
        <v>4485</v>
      </c>
      <c r="I833" s="1" t="s">
        <v>4476</v>
      </c>
      <c r="J833" s="1" t="s">
        <v>370</v>
      </c>
      <c r="K833" s="1" t="s">
        <v>203</v>
      </c>
      <c r="L833" s="1">
        <v>60513.0</v>
      </c>
      <c r="M833" s="1" t="s">
        <v>4486</v>
      </c>
      <c r="N833" s="1" t="s">
        <v>603</v>
      </c>
      <c r="U833" s="1">
        <v>-87.841141</v>
      </c>
      <c r="V833" s="1">
        <v>41.823078</v>
      </c>
      <c r="W833" s="1" t="s">
        <v>392</v>
      </c>
      <c r="X833" s="1" t="s">
        <v>69</v>
      </c>
      <c r="Y833" s="1" t="s">
        <v>70</v>
      </c>
      <c r="Z833" s="1" t="s">
        <v>70</v>
      </c>
      <c r="AA833" s="1" t="s">
        <v>70</v>
      </c>
      <c r="AB833" s="1" t="s">
        <v>70</v>
      </c>
      <c r="AC833" s="1" t="s">
        <v>69</v>
      </c>
      <c r="AD833" s="1" t="s">
        <v>69</v>
      </c>
      <c r="AE833" s="1" t="s">
        <v>69</v>
      </c>
      <c r="AF833" s="1" t="s">
        <v>69</v>
      </c>
      <c r="AG833" s="1" t="s">
        <v>69</v>
      </c>
      <c r="AH833" s="1" t="s">
        <v>69</v>
      </c>
      <c r="AI833" s="1" t="s">
        <v>70</v>
      </c>
      <c r="AJ833" s="1" t="s">
        <v>69</v>
      </c>
      <c r="AK833" s="1" t="s">
        <v>69</v>
      </c>
      <c r="AL833" s="1" t="s">
        <v>69</v>
      </c>
      <c r="AM833" s="1" t="s">
        <v>69</v>
      </c>
      <c r="AN833" s="1" t="s">
        <v>70</v>
      </c>
      <c r="AO833" s="1" t="s">
        <v>69</v>
      </c>
      <c r="AP833" s="1" t="s">
        <v>70</v>
      </c>
      <c r="AQ833" s="1" t="s">
        <v>69</v>
      </c>
      <c r="AR833" s="1" t="s">
        <v>69</v>
      </c>
      <c r="AS833" s="1" t="s">
        <v>70</v>
      </c>
      <c r="AT833" s="1" t="s">
        <v>69</v>
      </c>
      <c r="AU833" s="1" t="s">
        <v>69</v>
      </c>
      <c r="AV833" s="1" t="s">
        <v>70</v>
      </c>
      <c r="AW833" s="1" t="s">
        <v>70</v>
      </c>
      <c r="AX833" s="1" t="s">
        <v>69</v>
      </c>
      <c r="AY833" s="1" t="s">
        <v>70</v>
      </c>
      <c r="AZ833" s="1" t="s">
        <v>69</v>
      </c>
      <c r="BA833" s="1" t="s">
        <v>70</v>
      </c>
      <c r="BB833" s="1" t="s">
        <v>70</v>
      </c>
      <c r="BC833" s="1" t="s">
        <v>70</v>
      </c>
      <c r="BD833" s="1" t="s">
        <v>69</v>
      </c>
      <c r="BE833" s="1" t="s">
        <v>70</v>
      </c>
      <c r="BF833" s="1" t="s">
        <v>70</v>
      </c>
      <c r="BG833" s="3">
        <v>41771.6</v>
      </c>
    </row>
    <row r="834">
      <c r="A834" s="1">
        <v>1006915.0</v>
      </c>
      <c r="B834" s="1" t="s">
        <v>4487</v>
      </c>
      <c r="H834" s="1" t="s">
        <v>4488</v>
      </c>
      <c r="I834" s="1" t="s">
        <v>4476</v>
      </c>
      <c r="J834" s="1" t="s">
        <v>388</v>
      </c>
      <c r="K834" s="1" t="s">
        <v>91</v>
      </c>
      <c r="L834" s="1">
        <v>64628.0</v>
      </c>
      <c r="M834" s="1" t="s">
        <v>390</v>
      </c>
      <c r="N834" s="1" t="s">
        <v>1851</v>
      </c>
      <c r="U834" s="1">
        <v>-93.073532</v>
      </c>
      <c r="V834" s="1">
        <v>39.78447</v>
      </c>
      <c r="X834" s="1" t="s">
        <v>70</v>
      </c>
      <c r="Y834" s="1" t="s">
        <v>70</v>
      </c>
      <c r="Z834" s="1" t="s">
        <v>70</v>
      </c>
      <c r="AA834" s="1" t="s">
        <v>70</v>
      </c>
      <c r="AB834" s="1" t="s">
        <v>70</v>
      </c>
      <c r="AC834" s="1" t="s">
        <v>80</v>
      </c>
      <c r="AD834" s="1" t="s">
        <v>69</v>
      </c>
      <c r="AE834" s="1" t="s">
        <v>70</v>
      </c>
      <c r="AF834" s="1" t="s">
        <v>69</v>
      </c>
      <c r="AG834" s="1" t="s">
        <v>69</v>
      </c>
      <c r="AH834" s="1" t="s">
        <v>69</v>
      </c>
      <c r="AI834" s="1" t="s">
        <v>70</v>
      </c>
      <c r="AJ834" s="1" t="s">
        <v>69</v>
      </c>
      <c r="AK834" s="1" t="s">
        <v>69</v>
      </c>
      <c r="AL834" s="1" t="s">
        <v>69</v>
      </c>
      <c r="AM834" s="1" t="s">
        <v>69</v>
      </c>
      <c r="AN834" s="1" t="s">
        <v>70</v>
      </c>
      <c r="AO834" s="1" t="s">
        <v>70</v>
      </c>
      <c r="AP834" s="1" t="s">
        <v>69</v>
      </c>
      <c r="AQ834" s="1" t="s">
        <v>70</v>
      </c>
      <c r="AR834" s="1" t="s">
        <v>69</v>
      </c>
      <c r="AS834" s="1" t="s">
        <v>70</v>
      </c>
      <c r="AT834" s="1" t="s">
        <v>69</v>
      </c>
      <c r="AU834" s="1" t="s">
        <v>69</v>
      </c>
      <c r="AV834" s="1" t="s">
        <v>70</v>
      </c>
      <c r="AW834" s="1" t="s">
        <v>70</v>
      </c>
      <c r="AX834" s="1" t="s">
        <v>70</v>
      </c>
      <c r="AY834" s="1" t="s">
        <v>70</v>
      </c>
      <c r="AZ834" s="1" t="s">
        <v>70</v>
      </c>
      <c r="BA834" s="1" t="s">
        <v>70</v>
      </c>
      <c r="BB834" s="1" t="s">
        <v>70</v>
      </c>
      <c r="BC834" s="1" t="s">
        <v>70</v>
      </c>
      <c r="BD834" s="1" t="s">
        <v>70</v>
      </c>
      <c r="BE834" s="1" t="s">
        <v>70</v>
      </c>
      <c r="BF834" s="1" t="s">
        <v>70</v>
      </c>
      <c r="BG834" s="3">
        <v>41065.606944444444</v>
      </c>
    </row>
    <row r="835">
      <c r="A835" s="1">
        <v>1012726.0</v>
      </c>
      <c r="B835" s="1" t="s">
        <v>4489</v>
      </c>
      <c r="C835" s="2" t="s">
        <v>4490</v>
      </c>
      <c r="D835" s="2" t="s">
        <v>4491</v>
      </c>
      <c r="H835" s="1" t="s">
        <v>4492</v>
      </c>
      <c r="I835" s="1" t="s">
        <v>4493</v>
      </c>
      <c r="J835" s="1" t="s">
        <v>4494</v>
      </c>
      <c r="K835" s="1" t="s">
        <v>561</v>
      </c>
      <c r="L835" s="1">
        <v>30319.0</v>
      </c>
      <c r="M835" s="1" t="s">
        <v>4495</v>
      </c>
      <c r="N835" s="1" t="s">
        <v>490</v>
      </c>
      <c r="U835" s="1">
        <v>-84.334724</v>
      </c>
      <c r="V835" s="1">
        <v>33.86013</v>
      </c>
      <c r="X835" s="1" t="s">
        <v>69</v>
      </c>
      <c r="Y835" s="1" t="s">
        <v>70</v>
      </c>
      <c r="Z835" s="1" t="s">
        <v>70</v>
      </c>
      <c r="AA835" s="1" t="s">
        <v>70</v>
      </c>
      <c r="AB835" s="1" t="s">
        <v>70</v>
      </c>
      <c r="AC835" s="1" t="s">
        <v>69</v>
      </c>
      <c r="AD835" s="1" t="s">
        <v>69</v>
      </c>
      <c r="AE835" s="1" t="s">
        <v>69</v>
      </c>
      <c r="AF835" s="1" t="s">
        <v>70</v>
      </c>
      <c r="AG835" s="1" t="s">
        <v>69</v>
      </c>
      <c r="AH835" s="1" t="s">
        <v>69</v>
      </c>
      <c r="AI835" s="1" t="s">
        <v>69</v>
      </c>
      <c r="AJ835" s="1" t="s">
        <v>69</v>
      </c>
      <c r="AK835" s="1" t="s">
        <v>69</v>
      </c>
      <c r="AL835" s="1" t="s">
        <v>69</v>
      </c>
      <c r="AM835" s="1" t="s">
        <v>69</v>
      </c>
      <c r="AN835" s="1" t="s">
        <v>69</v>
      </c>
      <c r="AO835" s="1" t="s">
        <v>69</v>
      </c>
      <c r="AP835" s="1" t="s">
        <v>70</v>
      </c>
      <c r="AQ835" s="1" t="s">
        <v>70</v>
      </c>
      <c r="AR835" s="1" t="s">
        <v>69</v>
      </c>
      <c r="AS835" s="1" t="s">
        <v>69</v>
      </c>
      <c r="AT835" s="1" t="s">
        <v>69</v>
      </c>
      <c r="AU835" s="1" t="s">
        <v>69</v>
      </c>
      <c r="AV835" s="1" t="s">
        <v>70</v>
      </c>
      <c r="AW835" s="1" t="s">
        <v>70</v>
      </c>
      <c r="AX835" s="1" t="s">
        <v>69</v>
      </c>
      <c r="AY835" s="1" t="s">
        <v>70</v>
      </c>
      <c r="AZ835" s="1" t="s">
        <v>69</v>
      </c>
      <c r="BA835" s="1" t="s">
        <v>70</v>
      </c>
      <c r="BB835" s="1" t="s">
        <v>69</v>
      </c>
      <c r="BC835" s="1" t="s">
        <v>69</v>
      </c>
      <c r="BD835" s="1" t="s">
        <v>69</v>
      </c>
      <c r="BE835" s="1" t="s">
        <v>70</v>
      </c>
      <c r="BF835" s="1" t="s">
        <v>70</v>
      </c>
      <c r="BG835" s="3">
        <v>42575.92013888889</v>
      </c>
    </row>
    <row r="836">
      <c r="A836" s="1">
        <v>1002166.0</v>
      </c>
      <c r="B836" s="1" t="s">
        <v>4489</v>
      </c>
      <c r="D836" s="2" t="s">
        <v>4496</v>
      </c>
      <c r="H836" s="1" t="s">
        <v>4497</v>
      </c>
      <c r="I836" s="1" t="s">
        <v>4493</v>
      </c>
      <c r="J836" s="1" t="s">
        <v>775</v>
      </c>
      <c r="K836" s="1" t="s">
        <v>2008</v>
      </c>
      <c r="L836" s="1">
        <v>39601.0</v>
      </c>
      <c r="M836" s="1" t="s">
        <v>4498</v>
      </c>
      <c r="N836" s="1" t="s">
        <v>4499</v>
      </c>
      <c r="U836" s="1">
        <v>-90.443863</v>
      </c>
      <c r="V836" s="1">
        <v>31.577229</v>
      </c>
      <c r="W836" s="1" t="s">
        <v>392</v>
      </c>
      <c r="X836" s="1" t="s">
        <v>69</v>
      </c>
      <c r="Y836" s="1" t="s">
        <v>70</v>
      </c>
      <c r="Z836" s="1" t="s">
        <v>70</v>
      </c>
      <c r="AA836" s="1" t="s">
        <v>69</v>
      </c>
      <c r="AB836" s="1" t="s">
        <v>70</v>
      </c>
      <c r="AC836" s="1" t="s">
        <v>69</v>
      </c>
      <c r="AD836" s="1" t="s">
        <v>69</v>
      </c>
      <c r="AE836" s="1" t="s">
        <v>69</v>
      </c>
      <c r="AF836" s="1" t="s">
        <v>70</v>
      </c>
      <c r="AG836" s="1" t="s">
        <v>69</v>
      </c>
      <c r="AH836" s="1" t="s">
        <v>69</v>
      </c>
      <c r="AI836" s="1" t="s">
        <v>70</v>
      </c>
      <c r="AJ836" s="1" t="s">
        <v>69</v>
      </c>
      <c r="AK836" s="1" t="s">
        <v>69</v>
      </c>
      <c r="AL836" s="1" t="s">
        <v>69</v>
      </c>
      <c r="AM836" s="1" t="s">
        <v>69</v>
      </c>
      <c r="AN836" s="1" t="s">
        <v>70</v>
      </c>
      <c r="AO836" s="1" t="s">
        <v>69</v>
      </c>
      <c r="AP836" s="1" t="s">
        <v>70</v>
      </c>
      <c r="AQ836" s="1" t="s">
        <v>70</v>
      </c>
      <c r="AR836" s="1" t="s">
        <v>70</v>
      </c>
      <c r="AS836" s="1" t="s">
        <v>70</v>
      </c>
      <c r="AT836" s="1" t="s">
        <v>69</v>
      </c>
      <c r="AU836" s="1" t="s">
        <v>70</v>
      </c>
      <c r="AV836" s="1" t="s">
        <v>70</v>
      </c>
      <c r="AW836" s="1" t="s">
        <v>70</v>
      </c>
      <c r="AX836" s="1" t="s">
        <v>70</v>
      </c>
      <c r="AY836" s="1" t="s">
        <v>70</v>
      </c>
      <c r="AZ836" s="1" t="s">
        <v>69</v>
      </c>
      <c r="BA836" s="1" t="s">
        <v>70</v>
      </c>
      <c r="BB836" s="1" t="s">
        <v>70</v>
      </c>
      <c r="BC836" s="1" t="s">
        <v>70</v>
      </c>
      <c r="BD836" s="1" t="s">
        <v>70</v>
      </c>
      <c r="BE836" s="1" t="s">
        <v>70</v>
      </c>
      <c r="BF836" s="1" t="s">
        <v>70</v>
      </c>
      <c r="BG836" s="3">
        <v>41712.62013888889</v>
      </c>
    </row>
    <row r="837">
      <c r="A837" s="1">
        <v>1005482.0</v>
      </c>
      <c r="B837" s="1" t="s">
        <v>4500</v>
      </c>
      <c r="C837" s="2" t="s">
        <v>4501</v>
      </c>
      <c r="D837" s="2" t="s">
        <v>4502</v>
      </c>
      <c r="H837" s="1" t="s">
        <v>4503</v>
      </c>
      <c r="I837" s="1" t="s">
        <v>4504</v>
      </c>
      <c r="J837" s="1" t="s">
        <v>4504</v>
      </c>
      <c r="K837" s="1" t="s">
        <v>460</v>
      </c>
      <c r="L837" s="1">
        <v>57006.0</v>
      </c>
      <c r="M837" s="1" t="s">
        <v>661</v>
      </c>
      <c r="N837" s="1" t="s">
        <v>256</v>
      </c>
      <c r="U837" s="1">
        <v>-96.795258</v>
      </c>
      <c r="V837" s="1">
        <v>44.308815</v>
      </c>
      <c r="X837" s="1" t="s">
        <v>69</v>
      </c>
      <c r="Y837" s="1" t="s">
        <v>70</v>
      </c>
      <c r="Z837" s="1" t="s">
        <v>70</v>
      </c>
      <c r="AA837" s="1" t="s">
        <v>70</v>
      </c>
      <c r="AB837" s="1" t="s">
        <v>70</v>
      </c>
      <c r="AC837" s="1" t="s">
        <v>69</v>
      </c>
      <c r="AD837" s="1" t="s">
        <v>69</v>
      </c>
      <c r="AE837" s="1" t="s">
        <v>70</v>
      </c>
      <c r="AF837" s="1" t="s">
        <v>70</v>
      </c>
      <c r="AG837" s="1" t="s">
        <v>69</v>
      </c>
      <c r="AH837" s="1" t="s">
        <v>69</v>
      </c>
      <c r="AI837" s="1" t="s">
        <v>70</v>
      </c>
      <c r="AJ837" s="1" t="s">
        <v>69</v>
      </c>
      <c r="AK837" s="1" t="s">
        <v>69</v>
      </c>
      <c r="AL837" s="1" t="s">
        <v>69</v>
      </c>
      <c r="AM837" s="1" t="s">
        <v>70</v>
      </c>
      <c r="AN837" s="1" t="s">
        <v>70</v>
      </c>
      <c r="AO837" s="1" t="s">
        <v>69</v>
      </c>
      <c r="AP837" s="1" t="s">
        <v>70</v>
      </c>
      <c r="AQ837" s="1" t="s">
        <v>70</v>
      </c>
      <c r="AR837" s="1" t="s">
        <v>70</v>
      </c>
      <c r="AS837" s="1" t="s">
        <v>69</v>
      </c>
      <c r="AT837" s="1" t="s">
        <v>70</v>
      </c>
      <c r="AU837" s="1" t="s">
        <v>69</v>
      </c>
      <c r="AV837" s="1" t="s">
        <v>70</v>
      </c>
      <c r="AW837" s="1" t="s">
        <v>70</v>
      </c>
      <c r="AX837" s="1" t="s">
        <v>70</v>
      </c>
      <c r="AY837" s="1" t="s">
        <v>70</v>
      </c>
      <c r="AZ837" s="1" t="s">
        <v>69</v>
      </c>
      <c r="BA837" s="1" t="s">
        <v>70</v>
      </c>
      <c r="BB837" s="1" t="s">
        <v>70</v>
      </c>
      <c r="BC837" s="1" t="s">
        <v>70</v>
      </c>
      <c r="BD837" s="1" t="s">
        <v>70</v>
      </c>
      <c r="BE837" s="1" t="s">
        <v>70</v>
      </c>
      <c r="BF837" s="1" t="s">
        <v>70</v>
      </c>
      <c r="BG837" s="3">
        <v>42563.77916666667</v>
      </c>
    </row>
    <row r="838">
      <c r="A838" s="1">
        <v>1019527.0</v>
      </c>
      <c r="B838" s="1" t="s">
        <v>4505</v>
      </c>
      <c r="C838" s="2" t="s">
        <v>4506</v>
      </c>
      <c r="D838" s="2" t="s">
        <v>4507</v>
      </c>
      <c r="H838" s="1" t="s">
        <v>4508</v>
      </c>
      <c r="I838" s="1" t="s">
        <v>4504</v>
      </c>
      <c r="J838" s="1" t="s">
        <v>4509</v>
      </c>
      <c r="K838" s="1" t="s">
        <v>148</v>
      </c>
      <c r="L838" s="1">
        <v>97415.0</v>
      </c>
      <c r="M838" s="1" t="s">
        <v>720</v>
      </c>
      <c r="N838" s="1" t="s">
        <v>4510</v>
      </c>
      <c r="U838" s="1">
        <v>-124.24496</v>
      </c>
      <c r="V838" s="1">
        <v>42.0373</v>
      </c>
      <c r="X838" s="1" t="s">
        <v>69</v>
      </c>
      <c r="Y838" s="1" t="s">
        <v>69</v>
      </c>
      <c r="Z838" s="1" t="s">
        <v>69</v>
      </c>
      <c r="AA838" s="1" t="s">
        <v>69</v>
      </c>
      <c r="AB838" s="1" t="s">
        <v>69</v>
      </c>
      <c r="AC838" s="1" t="s">
        <v>69</v>
      </c>
      <c r="AD838" s="1" t="s">
        <v>69</v>
      </c>
      <c r="AE838" s="1" t="s">
        <v>69</v>
      </c>
      <c r="AF838" s="1" t="s">
        <v>69</v>
      </c>
      <c r="AG838" s="1" t="s">
        <v>69</v>
      </c>
      <c r="AH838" s="1" t="s">
        <v>69</v>
      </c>
      <c r="AI838" s="1" t="s">
        <v>69</v>
      </c>
      <c r="AJ838" s="1" t="s">
        <v>69</v>
      </c>
      <c r="AK838" s="1" t="s">
        <v>69</v>
      </c>
      <c r="AL838" s="1" t="s">
        <v>69</v>
      </c>
      <c r="AM838" s="1" t="s">
        <v>69</v>
      </c>
      <c r="AN838" s="1" t="s">
        <v>70</v>
      </c>
      <c r="AO838" s="1" t="s">
        <v>69</v>
      </c>
      <c r="AP838" s="1" t="s">
        <v>70</v>
      </c>
      <c r="AQ838" s="1" t="s">
        <v>69</v>
      </c>
      <c r="AR838" s="1" t="s">
        <v>69</v>
      </c>
      <c r="AS838" s="1" t="s">
        <v>69</v>
      </c>
      <c r="AT838" s="1" t="s">
        <v>69</v>
      </c>
      <c r="AU838" s="1" t="s">
        <v>69</v>
      </c>
      <c r="AV838" s="1" t="s">
        <v>69</v>
      </c>
      <c r="AW838" s="1" t="s">
        <v>69</v>
      </c>
      <c r="AX838" s="1" t="s">
        <v>69</v>
      </c>
      <c r="AY838" s="1" t="s">
        <v>69</v>
      </c>
      <c r="AZ838" s="1" t="s">
        <v>69</v>
      </c>
      <c r="BA838" s="1" t="s">
        <v>69</v>
      </c>
      <c r="BB838" s="1" t="s">
        <v>70</v>
      </c>
      <c r="BC838" s="1" t="s">
        <v>69</v>
      </c>
      <c r="BD838" s="1" t="s">
        <v>69</v>
      </c>
      <c r="BE838" s="1" t="s">
        <v>70</v>
      </c>
      <c r="BF838" s="1" t="s">
        <v>69</v>
      </c>
      <c r="BG838" s="3">
        <v>43600.222916666666</v>
      </c>
    </row>
    <row r="839">
      <c r="A839" s="1">
        <v>1018280.0</v>
      </c>
      <c r="B839" s="1" t="s">
        <v>4511</v>
      </c>
      <c r="C839" s="2" t="s">
        <v>616</v>
      </c>
      <c r="D839" s="2" t="s">
        <v>617</v>
      </c>
      <c r="G839" s="2" t="s">
        <v>618</v>
      </c>
      <c r="H839" s="1" t="s">
        <v>4512</v>
      </c>
      <c r="I839" s="1" t="s">
        <v>134</v>
      </c>
      <c r="J839" s="1" t="s">
        <v>134</v>
      </c>
      <c r="K839" s="1" t="s">
        <v>134</v>
      </c>
      <c r="L839" s="1">
        <v>20017.0</v>
      </c>
      <c r="M839" s="1" t="s">
        <v>4513</v>
      </c>
      <c r="N839" s="1" t="s">
        <v>406</v>
      </c>
      <c r="U839" s="1">
        <v>-76.992645</v>
      </c>
      <c r="V839" s="1">
        <v>38.93441</v>
      </c>
      <c r="X839" s="1" t="s">
        <v>69</v>
      </c>
      <c r="Y839" s="1" t="s">
        <v>69</v>
      </c>
      <c r="Z839" s="1" t="s">
        <v>69</v>
      </c>
      <c r="AA839" s="1" t="s">
        <v>69</v>
      </c>
      <c r="AB839" s="1" t="s">
        <v>69</v>
      </c>
      <c r="AC839" s="1" t="s">
        <v>70</v>
      </c>
      <c r="AD839" s="1" t="s">
        <v>69</v>
      </c>
      <c r="AE839" s="1" t="s">
        <v>70</v>
      </c>
      <c r="AF839" s="1" t="s">
        <v>70</v>
      </c>
      <c r="AG839" s="1" t="s">
        <v>70</v>
      </c>
      <c r="AH839" s="1" t="s">
        <v>69</v>
      </c>
      <c r="AI839" s="1" t="s">
        <v>70</v>
      </c>
      <c r="AJ839" s="1" t="s">
        <v>70</v>
      </c>
      <c r="AK839" s="1" t="s">
        <v>69</v>
      </c>
      <c r="AL839" s="1" t="s">
        <v>69</v>
      </c>
      <c r="AM839" s="1" t="s">
        <v>70</v>
      </c>
      <c r="AN839" s="1" t="s">
        <v>70</v>
      </c>
      <c r="AO839" s="1" t="s">
        <v>69</v>
      </c>
      <c r="AP839" s="1" t="s">
        <v>70</v>
      </c>
      <c r="AQ839" s="1" t="s">
        <v>70</v>
      </c>
      <c r="AR839" s="1" t="s">
        <v>70</v>
      </c>
      <c r="AS839" s="1" t="s">
        <v>69</v>
      </c>
      <c r="AT839" s="1" t="s">
        <v>70</v>
      </c>
      <c r="AU839" s="1" t="s">
        <v>70</v>
      </c>
      <c r="AV839" s="1" t="s">
        <v>70</v>
      </c>
      <c r="AW839" s="1" t="s">
        <v>70</v>
      </c>
      <c r="AX839" s="1" t="s">
        <v>70</v>
      </c>
      <c r="AY839" s="1" t="s">
        <v>70</v>
      </c>
      <c r="AZ839" s="1" t="s">
        <v>69</v>
      </c>
      <c r="BA839" s="1" t="s">
        <v>70</v>
      </c>
      <c r="BB839" s="1" t="s">
        <v>70</v>
      </c>
      <c r="BC839" s="1" t="s">
        <v>69</v>
      </c>
      <c r="BD839" s="1" t="s">
        <v>70</v>
      </c>
      <c r="BE839" s="1" t="s">
        <v>70</v>
      </c>
      <c r="BF839" s="1" t="s">
        <v>70</v>
      </c>
      <c r="BG839" s="3">
        <v>42907.396527777775</v>
      </c>
    </row>
    <row r="840">
      <c r="A840" s="1">
        <v>1012257.0</v>
      </c>
      <c r="B840" s="1" t="s">
        <v>4514</v>
      </c>
      <c r="C840" s="2" t="s">
        <v>4515</v>
      </c>
      <c r="D840" s="2" t="s">
        <v>4516</v>
      </c>
      <c r="E840" s="2" t="s">
        <v>4517</v>
      </c>
      <c r="H840" s="1" t="s">
        <v>4518</v>
      </c>
      <c r="I840" s="1" t="s">
        <v>620</v>
      </c>
      <c r="J840" s="1" t="s">
        <v>134</v>
      </c>
      <c r="K840" s="1" t="s">
        <v>134</v>
      </c>
      <c r="L840" s="1">
        <v>20018.0</v>
      </c>
      <c r="M840" s="1" t="s">
        <v>4519</v>
      </c>
      <c r="N840" s="1" t="s">
        <v>79</v>
      </c>
      <c r="U840" s="1">
        <v>-76.995087</v>
      </c>
      <c r="V840" s="1">
        <v>38.93309</v>
      </c>
      <c r="X840" s="1" t="s">
        <v>69</v>
      </c>
      <c r="Y840" s="1" t="s">
        <v>69</v>
      </c>
      <c r="Z840" s="1" t="s">
        <v>69</v>
      </c>
      <c r="AA840" s="1" t="s">
        <v>69</v>
      </c>
      <c r="AB840" s="1" t="s">
        <v>69</v>
      </c>
      <c r="AC840" s="1" t="s">
        <v>70</v>
      </c>
      <c r="AD840" s="1" t="s">
        <v>69</v>
      </c>
      <c r="AE840" s="1" t="s">
        <v>69</v>
      </c>
      <c r="AF840" s="1" t="s">
        <v>70</v>
      </c>
      <c r="AG840" s="1" t="s">
        <v>69</v>
      </c>
      <c r="AH840" s="1" t="s">
        <v>69</v>
      </c>
      <c r="AI840" s="1" t="s">
        <v>70</v>
      </c>
      <c r="AJ840" s="1" t="s">
        <v>69</v>
      </c>
      <c r="AK840" s="1" t="s">
        <v>69</v>
      </c>
      <c r="AL840" s="1" t="s">
        <v>69</v>
      </c>
      <c r="AM840" s="1" t="s">
        <v>69</v>
      </c>
      <c r="AN840" s="1" t="s">
        <v>69</v>
      </c>
      <c r="AO840" s="1" t="s">
        <v>69</v>
      </c>
      <c r="AP840" s="1" t="s">
        <v>70</v>
      </c>
      <c r="AQ840" s="1" t="s">
        <v>70</v>
      </c>
      <c r="AR840" s="1" t="s">
        <v>69</v>
      </c>
      <c r="AS840" s="1" t="s">
        <v>69</v>
      </c>
      <c r="AT840" s="1" t="s">
        <v>69</v>
      </c>
      <c r="AU840" s="1" t="s">
        <v>70</v>
      </c>
      <c r="AV840" s="1" t="s">
        <v>70</v>
      </c>
      <c r="AW840" s="1" t="s">
        <v>70</v>
      </c>
      <c r="AX840" s="1" t="s">
        <v>69</v>
      </c>
      <c r="AY840" s="1" t="s">
        <v>69</v>
      </c>
      <c r="AZ840" s="1" t="s">
        <v>69</v>
      </c>
      <c r="BA840" s="1" t="s">
        <v>70</v>
      </c>
      <c r="BB840" s="1" t="s">
        <v>69</v>
      </c>
      <c r="BC840" s="1" t="s">
        <v>70</v>
      </c>
      <c r="BD840" s="1" t="s">
        <v>70</v>
      </c>
      <c r="BE840" s="1" t="s">
        <v>70</v>
      </c>
      <c r="BF840" s="1" t="s">
        <v>70</v>
      </c>
      <c r="BG840" s="3">
        <v>42556.72152777778</v>
      </c>
    </row>
    <row r="841">
      <c r="A841" s="1">
        <v>1005212.0</v>
      </c>
      <c r="B841" s="1" t="s">
        <v>4520</v>
      </c>
      <c r="I841" s="1" t="s">
        <v>4521</v>
      </c>
      <c r="K841" s="1" t="s">
        <v>520</v>
      </c>
      <c r="L841" s="1">
        <v>4616.0</v>
      </c>
      <c r="U841" s="1">
        <v>-68.5672</v>
      </c>
      <c r="V841" s="1">
        <v>44.267601</v>
      </c>
      <c r="X841" s="1" t="s">
        <v>70</v>
      </c>
      <c r="Y841" s="1" t="s">
        <v>70</v>
      </c>
      <c r="Z841" s="1" t="s">
        <v>70</v>
      </c>
      <c r="AA841" s="1" t="s">
        <v>70</v>
      </c>
      <c r="AB841" s="1" t="s">
        <v>70</v>
      </c>
      <c r="AC841" s="1" t="s">
        <v>80</v>
      </c>
      <c r="BG841" s="1">
        <v>2009.0</v>
      </c>
    </row>
    <row r="842">
      <c r="A842" s="1">
        <v>1012091.0</v>
      </c>
      <c r="B842" s="1" t="s">
        <v>4522</v>
      </c>
      <c r="C842" s="2" t="s">
        <v>4523</v>
      </c>
      <c r="D842" s="2" t="s">
        <v>4524</v>
      </c>
      <c r="G842" s="2" t="s">
        <v>4525</v>
      </c>
      <c r="H842" s="1" t="s">
        <v>4526</v>
      </c>
      <c r="I842" s="1" t="s">
        <v>4527</v>
      </c>
      <c r="J842" s="1" t="s">
        <v>4090</v>
      </c>
      <c r="K842" s="1" t="s">
        <v>488</v>
      </c>
      <c r="L842" s="1">
        <v>2446.0</v>
      </c>
      <c r="M842" s="1" t="s">
        <v>4528</v>
      </c>
      <c r="N842" s="1" t="s">
        <v>4529</v>
      </c>
      <c r="U842" s="1">
        <v>-71.123894</v>
      </c>
      <c r="V842" s="1">
        <v>42.342194</v>
      </c>
      <c r="X842" s="1" t="s">
        <v>69</v>
      </c>
      <c r="Y842" s="1" t="s">
        <v>69</v>
      </c>
      <c r="Z842" s="1" t="s">
        <v>70</v>
      </c>
      <c r="AA842" s="1" t="s">
        <v>69</v>
      </c>
      <c r="AB842" s="1" t="s">
        <v>69</v>
      </c>
      <c r="AC842" s="1" t="s">
        <v>69</v>
      </c>
      <c r="AD842" s="1" t="s">
        <v>69</v>
      </c>
      <c r="AE842" s="1" t="s">
        <v>69</v>
      </c>
      <c r="AF842" s="1" t="s">
        <v>69</v>
      </c>
      <c r="AG842" s="1" t="s">
        <v>69</v>
      </c>
      <c r="AH842" s="1" t="s">
        <v>69</v>
      </c>
      <c r="AI842" s="1" t="s">
        <v>69</v>
      </c>
      <c r="AJ842" s="1" t="s">
        <v>69</v>
      </c>
      <c r="AK842" s="1" t="s">
        <v>69</v>
      </c>
      <c r="AL842" s="1" t="s">
        <v>69</v>
      </c>
      <c r="AM842" s="1" t="s">
        <v>69</v>
      </c>
      <c r="AN842" s="1" t="s">
        <v>69</v>
      </c>
      <c r="AO842" s="1" t="s">
        <v>69</v>
      </c>
      <c r="AP842" s="1" t="s">
        <v>70</v>
      </c>
      <c r="AQ842" s="1" t="s">
        <v>70</v>
      </c>
      <c r="AR842" s="1" t="s">
        <v>69</v>
      </c>
      <c r="AS842" s="1" t="s">
        <v>69</v>
      </c>
      <c r="AT842" s="1" t="s">
        <v>70</v>
      </c>
      <c r="AU842" s="1" t="s">
        <v>69</v>
      </c>
      <c r="AV842" s="1" t="s">
        <v>70</v>
      </c>
      <c r="AW842" s="1" t="s">
        <v>70</v>
      </c>
      <c r="AX842" s="1" t="s">
        <v>69</v>
      </c>
      <c r="AY842" s="1" t="s">
        <v>70</v>
      </c>
      <c r="AZ842" s="1" t="s">
        <v>69</v>
      </c>
      <c r="BA842" s="1" t="s">
        <v>70</v>
      </c>
      <c r="BB842" s="1" t="s">
        <v>69</v>
      </c>
      <c r="BC842" s="1" t="s">
        <v>69</v>
      </c>
      <c r="BD842" s="1" t="s">
        <v>70</v>
      </c>
      <c r="BE842" s="1" t="s">
        <v>70</v>
      </c>
      <c r="BF842" s="1" t="s">
        <v>70</v>
      </c>
      <c r="BG842" s="3">
        <v>42550.325</v>
      </c>
    </row>
    <row r="843">
      <c r="A843" s="1">
        <v>1000100.0</v>
      </c>
      <c r="B843" s="1" t="s">
        <v>4530</v>
      </c>
      <c r="C843" s="2" t="s">
        <v>356</v>
      </c>
      <c r="D843" s="2" t="s">
        <v>2413</v>
      </c>
      <c r="H843" s="1" t="s">
        <v>4531</v>
      </c>
      <c r="I843" s="1" t="s">
        <v>641</v>
      </c>
      <c r="J843" s="1" t="s">
        <v>642</v>
      </c>
      <c r="K843" s="1" t="s">
        <v>96</v>
      </c>
      <c r="L843" s="1">
        <v>11201.0</v>
      </c>
      <c r="M843" s="1" t="s">
        <v>312</v>
      </c>
      <c r="N843" s="1" t="s">
        <v>4532</v>
      </c>
      <c r="U843" s="1">
        <v>-73.990356</v>
      </c>
      <c r="V843" s="1">
        <v>40.693722</v>
      </c>
      <c r="W843" s="1" t="s">
        <v>136</v>
      </c>
      <c r="X843" s="1" t="s">
        <v>69</v>
      </c>
      <c r="Y843" s="1" t="s">
        <v>69</v>
      </c>
      <c r="Z843" s="1" t="s">
        <v>69</v>
      </c>
      <c r="AA843" s="1" t="s">
        <v>69</v>
      </c>
      <c r="AB843" s="1" t="s">
        <v>69</v>
      </c>
      <c r="AC843" s="1" t="s">
        <v>69</v>
      </c>
      <c r="AD843" s="1" t="s">
        <v>69</v>
      </c>
      <c r="AE843" s="1" t="s">
        <v>69</v>
      </c>
      <c r="AF843" s="1" t="s">
        <v>70</v>
      </c>
      <c r="AG843" s="1" t="s">
        <v>69</v>
      </c>
      <c r="AH843" s="1" t="s">
        <v>70</v>
      </c>
      <c r="AI843" s="1" t="s">
        <v>69</v>
      </c>
      <c r="AJ843" s="1" t="s">
        <v>70</v>
      </c>
      <c r="AK843" s="1" t="s">
        <v>69</v>
      </c>
      <c r="AL843" s="1" t="s">
        <v>69</v>
      </c>
      <c r="AM843" s="1" t="s">
        <v>70</v>
      </c>
      <c r="AN843" s="1" t="s">
        <v>69</v>
      </c>
      <c r="AO843" s="1" t="s">
        <v>70</v>
      </c>
      <c r="AP843" s="1" t="s">
        <v>70</v>
      </c>
      <c r="AQ843" s="1" t="s">
        <v>70</v>
      </c>
      <c r="AR843" s="1" t="s">
        <v>69</v>
      </c>
      <c r="AS843" s="1" t="s">
        <v>69</v>
      </c>
      <c r="AT843" s="1" t="s">
        <v>70</v>
      </c>
      <c r="AU843" s="1" t="s">
        <v>70</v>
      </c>
      <c r="AV843" s="1" t="s">
        <v>70</v>
      </c>
      <c r="AW843" s="1" t="s">
        <v>69</v>
      </c>
      <c r="AX843" s="1" t="s">
        <v>70</v>
      </c>
      <c r="AY843" s="1" t="s">
        <v>70</v>
      </c>
      <c r="AZ843" s="1" t="s">
        <v>69</v>
      </c>
      <c r="BA843" s="1" t="s">
        <v>70</v>
      </c>
      <c r="BB843" s="1" t="s">
        <v>70</v>
      </c>
      <c r="BC843" s="1" t="s">
        <v>70</v>
      </c>
      <c r="BD843" s="1" t="s">
        <v>70</v>
      </c>
      <c r="BE843" s="1" t="s">
        <v>70</v>
      </c>
      <c r="BF843" s="1" t="s">
        <v>70</v>
      </c>
      <c r="BG843" s="3">
        <v>41478.604166666664</v>
      </c>
    </row>
    <row r="844">
      <c r="A844" s="1">
        <v>1000775.0</v>
      </c>
      <c r="B844" s="1" t="s">
        <v>4533</v>
      </c>
      <c r="H844" s="1" t="s">
        <v>4534</v>
      </c>
      <c r="I844" s="1" t="s">
        <v>641</v>
      </c>
      <c r="J844" s="1" t="s">
        <v>4535</v>
      </c>
      <c r="K844" s="1" t="s">
        <v>451</v>
      </c>
      <c r="L844" s="1">
        <v>53521.0</v>
      </c>
      <c r="U844" s="1">
        <v>-89.369003</v>
      </c>
      <c r="V844" s="1">
        <v>42.852299</v>
      </c>
      <c r="X844" s="1" t="s">
        <v>70</v>
      </c>
      <c r="Y844" s="1" t="s">
        <v>70</v>
      </c>
      <c r="Z844" s="1" t="s">
        <v>70</v>
      </c>
      <c r="AA844" s="1" t="s">
        <v>70</v>
      </c>
      <c r="AB844" s="1" t="s">
        <v>70</v>
      </c>
      <c r="AC844" s="1" t="s">
        <v>80</v>
      </c>
      <c r="BG844" s="1">
        <v>2009.0</v>
      </c>
    </row>
    <row r="845">
      <c r="A845" s="1">
        <v>1007767.0</v>
      </c>
      <c r="B845" s="1" t="s">
        <v>4536</v>
      </c>
      <c r="C845" s="2" t="s">
        <v>4537</v>
      </c>
      <c r="H845" s="1" t="s">
        <v>4538</v>
      </c>
      <c r="I845" s="1" t="s">
        <v>641</v>
      </c>
      <c r="J845" s="1" t="s">
        <v>4539</v>
      </c>
      <c r="K845" s="1" t="s">
        <v>1818</v>
      </c>
      <c r="U845" s="1">
        <v>-71.949997</v>
      </c>
      <c r="V845" s="1">
        <v>41.7882</v>
      </c>
      <c r="X845" s="1" t="s">
        <v>70</v>
      </c>
      <c r="Y845" s="1" t="s">
        <v>70</v>
      </c>
      <c r="Z845" s="1" t="s">
        <v>70</v>
      </c>
      <c r="AA845" s="1" t="s">
        <v>70</v>
      </c>
      <c r="AB845" s="1" t="s">
        <v>70</v>
      </c>
      <c r="AC845" s="1" t="s">
        <v>80</v>
      </c>
      <c r="BG845" s="1">
        <v>2011.0</v>
      </c>
    </row>
    <row r="846">
      <c r="A846" s="1">
        <v>1001371.0</v>
      </c>
      <c r="B846" s="1" t="s">
        <v>4540</v>
      </c>
      <c r="I846" s="1" t="s">
        <v>736</v>
      </c>
      <c r="K846" s="1" t="s">
        <v>211</v>
      </c>
      <c r="U846" s="1">
        <v>-91.165497</v>
      </c>
      <c r="V846" s="1">
        <v>30.592899</v>
      </c>
      <c r="X846" s="1" t="s">
        <v>70</v>
      </c>
      <c r="Y846" s="1" t="s">
        <v>70</v>
      </c>
      <c r="Z846" s="1" t="s">
        <v>70</v>
      </c>
      <c r="AA846" s="1" t="s">
        <v>70</v>
      </c>
      <c r="AB846" s="1" t="s">
        <v>70</v>
      </c>
      <c r="AC846" s="1" t="s">
        <v>80</v>
      </c>
      <c r="BG846" s="6">
        <v>40336.450694444444</v>
      </c>
    </row>
    <row r="847">
      <c r="A847" s="1">
        <v>1006584.0</v>
      </c>
      <c r="B847" s="1" t="s">
        <v>4541</v>
      </c>
      <c r="C847" s="2" t="s">
        <v>4542</v>
      </c>
      <c r="H847" s="1" t="s">
        <v>4543</v>
      </c>
      <c r="I847" s="1" t="s">
        <v>4544</v>
      </c>
      <c r="J847" s="1" t="s">
        <v>4545</v>
      </c>
      <c r="K847" s="1" t="s">
        <v>656</v>
      </c>
      <c r="L847" s="1">
        <v>95219.0</v>
      </c>
      <c r="M847" s="1" t="s">
        <v>1288</v>
      </c>
      <c r="N847" s="1" t="s">
        <v>4546</v>
      </c>
      <c r="U847" s="1">
        <v>-121.35947</v>
      </c>
      <c r="V847" s="1">
        <v>37.978809</v>
      </c>
      <c r="W847" s="1" t="s">
        <v>99</v>
      </c>
      <c r="X847" s="1" t="s">
        <v>70</v>
      </c>
      <c r="Y847" s="1" t="s">
        <v>69</v>
      </c>
      <c r="Z847" s="1" t="s">
        <v>70</v>
      </c>
      <c r="AA847" s="1" t="s">
        <v>69</v>
      </c>
      <c r="AB847" s="1" t="s">
        <v>69</v>
      </c>
      <c r="AC847" s="1" t="s">
        <v>80</v>
      </c>
      <c r="AD847" s="1" t="s">
        <v>69</v>
      </c>
      <c r="AE847" s="1" t="s">
        <v>70</v>
      </c>
      <c r="AF847" s="1" t="s">
        <v>70</v>
      </c>
      <c r="AG847" s="1" t="s">
        <v>70</v>
      </c>
      <c r="AH847" s="1" t="s">
        <v>70</v>
      </c>
      <c r="AI847" s="1" t="s">
        <v>70</v>
      </c>
      <c r="AJ847" s="1" t="s">
        <v>70</v>
      </c>
      <c r="AK847" s="1" t="s">
        <v>69</v>
      </c>
      <c r="AL847" s="1" t="s">
        <v>70</v>
      </c>
      <c r="AM847" s="1" t="s">
        <v>70</v>
      </c>
      <c r="AN847" s="1" t="s">
        <v>70</v>
      </c>
      <c r="AO847" s="1" t="s">
        <v>70</v>
      </c>
      <c r="AP847" s="1" t="s">
        <v>70</v>
      </c>
      <c r="AQ847" s="1" t="s">
        <v>70</v>
      </c>
      <c r="AR847" s="1" t="s">
        <v>70</v>
      </c>
      <c r="AS847" s="1" t="s">
        <v>70</v>
      </c>
      <c r="AT847" s="1" t="s">
        <v>69</v>
      </c>
      <c r="AU847" s="1" t="s">
        <v>70</v>
      </c>
      <c r="AV847" s="1" t="s">
        <v>70</v>
      </c>
      <c r="AW847" s="1" t="s">
        <v>70</v>
      </c>
      <c r="AX847" s="1" t="s">
        <v>70</v>
      </c>
      <c r="AY847" s="1" t="s">
        <v>70</v>
      </c>
      <c r="AZ847" s="1" t="s">
        <v>70</v>
      </c>
      <c r="BA847" s="1" t="s">
        <v>70</v>
      </c>
      <c r="BB847" s="1" t="s">
        <v>70</v>
      </c>
      <c r="BC847" s="1" t="s">
        <v>70</v>
      </c>
      <c r="BD847" s="1" t="s">
        <v>70</v>
      </c>
      <c r="BE847" s="1" t="s">
        <v>70</v>
      </c>
      <c r="BF847" s="1" t="s">
        <v>70</v>
      </c>
      <c r="BG847" s="3">
        <v>41073.51944444444</v>
      </c>
    </row>
    <row r="848">
      <c r="A848" s="1">
        <v>1002427.0</v>
      </c>
      <c r="B848" s="1" t="s">
        <v>4541</v>
      </c>
      <c r="C848" s="2" t="s">
        <v>4547</v>
      </c>
      <c r="D848" s="2" t="s">
        <v>4548</v>
      </c>
      <c r="E848" s="2" t="s">
        <v>4549</v>
      </c>
      <c r="G848" s="2" t="s">
        <v>4550</v>
      </c>
      <c r="H848" s="1" t="s">
        <v>4551</v>
      </c>
      <c r="I848" s="1" t="s">
        <v>4224</v>
      </c>
      <c r="J848" s="1" t="s">
        <v>1134</v>
      </c>
      <c r="K848" s="1" t="s">
        <v>91</v>
      </c>
      <c r="L848" s="1">
        <v>64113.0</v>
      </c>
      <c r="M848" s="1" t="s">
        <v>3791</v>
      </c>
      <c r="N848" s="1" t="s">
        <v>603</v>
      </c>
      <c r="O848" s="1" t="s">
        <v>4552</v>
      </c>
      <c r="P848" s="1" t="s">
        <v>490</v>
      </c>
      <c r="U848" s="1">
        <v>-94.592331</v>
      </c>
      <c r="V848" s="1">
        <v>39.013783</v>
      </c>
      <c r="X848" s="1" t="s">
        <v>69</v>
      </c>
      <c r="Y848" s="1" t="s">
        <v>70</v>
      </c>
      <c r="Z848" s="1" t="s">
        <v>70</v>
      </c>
      <c r="AA848" s="1" t="s">
        <v>70</v>
      </c>
      <c r="AB848" s="1" t="s">
        <v>69</v>
      </c>
      <c r="AC848" s="1" t="s">
        <v>69</v>
      </c>
      <c r="AD848" s="1" t="s">
        <v>69</v>
      </c>
      <c r="AE848" s="1" t="s">
        <v>70</v>
      </c>
      <c r="AF848" s="1" t="s">
        <v>70</v>
      </c>
      <c r="AG848" s="1" t="s">
        <v>69</v>
      </c>
      <c r="AH848" s="1" t="s">
        <v>69</v>
      </c>
      <c r="AI848" s="1" t="s">
        <v>70</v>
      </c>
      <c r="AJ848" s="1" t="s">
        <v>69</v>
      </c>
      <c r="AK848" s="1" t="s">
        <v>69</v>
      </c>
      <c r="AL848" s="1" t="s">
        <v>70</v>
      </c>
      <c r="AM848" s="1" t="s">
        <v>70</v>
      </c>
      <c r="AN848" s="1" t="s">
        <v>70</v>
      </c>
      <c r="AO848" s="1" t="s">
        <v>69</v>
      </c>
      <c r="AP848" s="1" t="s">
        <v>70</v>
      </c>
      <c r="AQ848" s="1" t="s">
        <v>69</v>
      </c>
      <c r="AR848" s="1" t="s">
        <v>69</v>
      </c>
      <c r="AS848" s="1" t="s">
        <v>69</v>
      </c>
      <c r="AT848" s="1" t="s">
        <v>69</v>
      </c>
      <c r="AU848" s="1" t="s">
        <v>69</v>
      </c>
      <c r="AV848" s="1" t="s">
        <v>70</v>
      </c>
      <c r="AW848" s="1" t="s">
        <v>70</v>
      </c>
      <c r="AX848" s="1" t="s">
        <v>69</v>
      </c>
      <c r="AY848" s="1" t="s">
        <v>70</v>
      </c>
      <c r="AZ848" s="1" t="s">
        <v>69</v>
      </c>
      <c r="BA848" s="1" t="s">
        <v>70</v>
      </c>
      <c r="BB848" s="1" t="s">
        <v>70</v>
      </c>
      <c r="BC848" s="1" t="s">
        <v>70</v>
      </c>
      <c r="BD848" s="1" t="s">
        <v>70</v>
      </c>
      <c r="BE848" s="1" t="s">
        <v>70</v>
      </c>
      <c r="BF848" s="1" t="s">
        <v>70</v>
      </c>
      <c r="BG848" s="3">
        <v>42502.00069444445</v>
      </c>
    </row>
    <row r="849">
      <c r="A849" s="1">
        <v>1008379.0</v>
      </c>
      <c r="B849" s="1" t="s">
        <v>4553</v>
      </c>
      <c r="D849" s="2" t="s">
        <v>4554</v>
      </c>
      <c r="H849" s="1" t="s">
        <v>4555</v>
      </c>
      <c r="I849" s="1" t="s">
        <v>725</v>
      </c>
      <c r="J849" s="1" t="s">
        <v>519</v>
      </c>
      <c r="K849" s="1" t="s">
        <v>520</v>
      </c>
      <c r="L849" s="1">
        <v>4617.0</v>
      </c>
      <c r="M849" s="1" t="s">
        <v>4556</v>
      </c>
      <c r="N849" s="1" t="s">
        <v>4557</v>
      </c>
      <c r="U849" s="1">
        <v>-68.737724</v>
      </c>
      <c r="V849" s="1">
        <v>44.342831</v>
      </c>
      <c r="W849" s="1" t="s">
        <v>392</v>
      </c>
      <c r="X849" s="1" t="s">
        <v>69</v>
      </c>
      <c r="Y849" s="1" t="s">
        <v>70</v>
      </c>
      <c r="Z849" s="1" t="s">
        <v>70</v>
      </c>
      <c r="AA849" s="1" t="s">
        <v>70</v>
      </c>
      <c r="AB849" s="1" t="s">
        <v>70</v>
      </c>
      <c r="AC849" s="1" t="s">
        <v>69</v>
      </c>
      <c r="AD849" s="1" t="s">
        <v>69</v>
      </c>
      <c r="AE849" s="1" t="s">
        <v>69</v>
      </c>
      <c r="AF849" s="1" t="s">
        <v>69</v>
      </c>
      <c r="AG849" s="1" t="s">
        <v>69</v>
      </c>
      <c r="AH849" s="1" t="s">
        <v>70</v>
      </c>
      <c r="AI849" s="1" t="s">
        <v>70</v>
      </c>
      <c r="AJ849" s="1" t="s">
        <v>69</v>
      </c>
      <c r="AK849" s="1" t="s">
        <v>69</v>
      </c>
      <c r="AL849" s="1" t="s">
        <v>69</v>
      </c>
      <c r="AM849" s="1" t="s">
        <v>69</v>
      </c>
      <c r="AN849" s="1" t="s">
        <v>70</v>
      </c>
      <c r="AO849" s="1" t="s">
        <v>69</v>
      </c>
      <c r="AP849" s="1" t="s">
        <v>70</v>
      </c>
      <c r="AQ849" s="1" t="s">
        <v>70</v>
      </c>
      <c r="AR849" s="1" t="s">
        <v>69</v>
      </c>
      <c r="AS849" s="1" t="s">
        <v>70</v>
      </c>
      <c r="AT849" s="1" t="s">
        <v>69</v>
      </c>
      <c r="AU849" s="1" t="s">
        <v>69</v>
      </c>
      <c r="AV849" s="1" t="s">
        <v>70</v>
      </c>
      <c r="AW849" s="1" t="s">
        <v>69</v>
      </c>
      <c r="AX849" s="1" t="s">
        <v>70</v>
      </c>
      <c r="AY849" s="1" t="s">
        <v>70</v>
      </c>
      <c r="AZ849" s="1" t="s">
        <v>69</v>
      </c>
      <c r="BA849" s="1" t="s">
        <v>70</v>
      </c>
      <c r="BB849" s="1" t="s">
        <v>70</v>
      </c>
      <c r="BC849" s="1" t="s">
        <v>70</v>
      </c>
      <c r="BD849" s="1" t="s">
        <v>70</v>
      </c>
      <c r="BE849" s="1" t="s">
        <v>70</v>
      </c>
      <c r="BF849" s="1" t="s">
        <v>70</v>
      </c>
      <c r="BG849" s="3">
        <v>41449.717361111114</v>
      </c>
    </row>
    <row r="850">
      <c r="A850" s="1">
        <v>1018891.0</v>
      </c>
      <c r="B850" s="1" t="s">
        <v>4558</v>
      </c>
      <c r="H850" s="1" t="s">
        <v>1269</v>
      </c>
      <c r="I850" s="1" t="s">
        <v>725</v>
      </c>
      <c r="J850" s="1" t="s">
        <v>726</v>
      </c>
      <c r="K850" s="1" t="s">
        <v>211</v>
      </c>
      <c r="L850" s="1">
        <v>34602.0</v>
      </c>
      <c r="M850" s="1" t="s">
        <v>4559</v>
      </c>
      <c r="N850" s="1" t="s">
        <v>4560</v>
      </c>
      <c r="U850" s="1">
        <v>-82.387878</v>
      </c>
      <c r="V850" s="1">
        <v>28.555079</v>
      </c>
      <c r="X850" s="1" t="s">
        <v>69</v>
      </c>
      <c r="Y850" s="1" t="s">
        <v>70</v>
      </c>
      <c r="Z850" s="1" t="s">
        <v>70</v>
      </c>
      <c r="AA850" s="1" t="s">
        <v>69</v>
      </c>
      <c r="AB850" s="1" t="s">
        <v>69</v>
      </c>
      <c r="AC850" s="1" t="s">
        <v>80</v>
      </c>
      <c r="AD850" s="1" t="s">
        <v>69</v>
      </c>
      <c r="AE850" s="1" t="s">
        <v>69</v>
      </c>
      <c r="AF850" s="1" t="s">
        <v>69</v>
      </c>
      <c r="AG850" s="1" t="s">
        <v>69</v>
      </c>
      <c r="AH850" s="1" t="s">
        <v>69</v>
      </c>
      <c r="AI850" s="1" t="s">
        <v>69</v>
      </c>
      <c r="AJ850" s="1" t="s">
        <v>69</v>
      </c>
      <c r="AK850" s="1" t="s">
        <v>69</v>
      </c>
      <c r="AL850" s="1" t="s">
        <v>69</v>
      </c>
      <c r="AM850" s="1" t="s">
        <v>69</v>
      </c>
      <c r="AN850" s="1" t="s">
        <v>69</v>
      </c>
      <c r="AO850" s="1" t="s">
        <v>69</v>
      </c>
      <c r="AP850" s="1" t="s">
        <v>70</v>
      </c>
      <c r="AQ850" s="1" t="s">
        <v>69</v>
      </c>
      <c r="AR850" s="1" t="s">
        <v>69</v>
      </c>
      <c r="AS850" s="1" t="s">
        <v>69</v>
      </c>
      <c r="AT850" s="1" t="s">
        <v>69</v>
      </c>
      <c r="AU850" s="1" t="s">
        <v>69</v>
      </c>
      <c r="AV850" s="1" t="s">
        <v>69</v>
      </c>
      <c r="AW850" s="1" t="s">
        <v>69</v>
      </c>
      <c r="AX850" s="1" t="s">
        <v>69</v>
      </c>
      <c r="AY850" s="1" t="s">
        <v>69</v>
      </c>
      <c r="AZ850" s="1" t="s">
        <v>69</v>
      </c>
      <c r="BA850" s="1" t="s">
        <v>69</v>
      </c>
      <c r="BB850" s="1" t="s">
        <v>69</v>
      </c>
      <c r="BC850" s="1" t="s">
        <v>69</v>
      </c>
      <c r="BD850" s="1" t="s">
        <v>69</v>
      </c>
      <c r="BE850" s="1" t="s">
        <v>69</v>
      </c>
      <c r="BF850" s="1" t="s">
        <v>69</v>
      </c>
      <c r="BG850" s="3">
        <v>43084.52638888889</v>
      </c>
    </row>
    <row r="851">
      <c r="A851" s="1">
        <v>1001086.0</v>
      </c>
      <c r="B851" s="1" t="s">
        <v>4561</v>
      </c>
      <c r="D851" s="2" t="s">
        <v>4562</v>
      </c>
      <c r="H851" s="1" t="s">
        <v>4563</v>
      </c>
      <c r="I851" s="1" t="s">
        <v>4564</v>
      </c>
      <c r="J851" s="1" t="s">
        <v>748</v>
      </c>
      <c r="K851" s="1" t="s">
        <v>322</v>
      </c>
      <c r="L851" s="1">
        <v>47012.0</v>
      </c>
      <c r="M851" s="1" t="s">
        <v>126</v>
      </c>
      <c r="N851" s="1" t="s">
        <v>1228</v>
      </c>
      <c r="U851" s="1">
        <v>-85.011765</v>
      </c>
      <c r="V851" s="1">
        <v>39.41449</v>
      </c>
      <c r="W851" s="1" t="s">
        <v>99</v>
      </c>
      <c r="X851" s="1" t="s">
        <v>69</v>
      </c>
      <c r="Y851" s="1" t="s">
        <v>69</v>
      </c>
      <c r="Z851" s="1" t="s">
        <v>69</v>
      </c>
      <c r="AA851" s="1" t="s">
        <v>69</v>
      </c>
      <c r="AB851" s="1" t="s">
        <v>69</v>
      </c>
      <c r="AC851" s="1" t="s">
        <v>69</v>
      </c>
      <c r="AD851" s="1" t="s">
        <v>69</v>
      </c>
      <c r="AE851" s="1" t="s">
        <v>69</v>
      </c>
      <c r="AF851" s="1" t="s">
        <v>69</v>
      </c>
      <c r="AG851" s="1" t="s">
        <v>69</v>
      </c>
      <c r="AH851" s="1" t="s">
        <v>69</v>
      </c>
      <c r="AI851" s="1" t="s">
        <v>70</v>
      </c>
      <c r="AJ851" s="1" t="s">
        <v>69</v>
      </c>
      <c r="AK851" s="1" t="s">
        <v>69</v>
      </c>
      <c r="AL851" s="1" t="s">
        <v>69</v>
      </c>
      <c r="AM851" s="1" t="s">
        <v>69</v>
      </c>
      <c r="AN851" s="1" t="s">
        <v>69</v>
      </c>
      <c r="AO851" s="1" t="s">
        <v>70</v>
      </c>
      <c r="AP851" s="1" t="s">
        <v>70</v>
      </c>
      <c r="AQ851" s="1" t="s">
        <v>70</v>
      </c>
      <c r="AR851" s="1" t="s">
        <v>69</v>
      </c>
      <c r="AS851" s="1" t="s">
        <v>70</v>
      </c>
      <c r="AT851" s="1" t="s">
        <v>69</v>
      </c>
      <c r="AU851" s="1" t="s">
        <v>69</v>
      </c>
      <c r="AV851" s="1" t="s">
        <v>69</v>
      </c>
      <c r="AW851" s="1" t="s">
        <v>70</v>
      </c>
      <c r="AX851" s="1" t="s">
        <v>70</v>
      </c>
      <c r="AY851" s="1" t="s">
        <v>69</v>
      </c>
      <c r="AZ851" s="1" t="s">
        <v>69</v>
      </c>
      <c r="BA851" s="1" t="s">
        <v>69</v>
      </c>
      <c r="BB851" s="1" t="s">
        <v>70</v>
      </c>
      <c r="BC851" s="1" t="s">
        <v>70</v>
      </c>
      <c r="BD851" s="1" t="s">
        <v>70</v>
      </c>
      <c r="BE851" s="1" t="s">
        <v>70</v>
      </c>
      <c r="BF851" s="1" t="s">
        <v>69</v>
      </c>
      <c r="BG851" s="3">
        <v>41774.45625</v>
      </c>
    </row>
    <row r="852">
      <c r="A852" s="1">
        <v>1005909.0</v>
      </c>
      <c r="B852" s="1" t="s">
        <v>4565</v>
      </c>
      <c r="C852" s="2" t="s">
        <v>4566</v>
      </c>
      <c r="H852" s="1" t="s">
        <v>4567</v>
      </c>
      <c r="I852" s="1" t="s">
        <v>4568</v>
      </c>
      <c r="J852" s="1" t="s">
        <v>4569</v>
      </c>
      <c r="K852" s="1" t="s">
        <v>561</v>
      </c>
      <c r="L852" s="1">
        <v>30041.0</v>
      </c>
      <c r="M852" s="1" t="s">
        <v>172</v>
      </c>
      <c r="N852" s="1" t="s">
        <v>4570</v>
      </c>
      <c r="U852" s="1">
        <v>-84.189919</v>
      </c>
      <c r="V852" s="1">
        <v>34.104889</v>
      </c>
      <c r="W852" s="1" t="s">
        <v>392</v>
      </c>
      <c r="X852" s="1" t="s">
        <v>69</v>
      </c>
      <c r="Y852" s="1" t="s">
        <v>70</v>
      </c>
      <c r="Z852" s="1" t="s">
        <v>70</v>
      </c>
      <c r="AA852" s="1" t="s">
        <v>70</v>
      </c>
      <c r="AB852" s="1" t="s">
        <v>70</v>
      </c>
      <c r="AC852" s="1" t="s">
        <v>69</v>
      </c>
      <c r="AD852" s="1" t="s">
        <v>69</v>
      </c>
      <c r="AE852" s="1" t="s">
        <v>69</v>
      </c>
      <c r="AF852" s="1" t="s">
        <v>69</v>
      </c>
      <c r="AG852" s="1" t="s">
        <v>70</v>
      </c>
      <c r="AH852" s="1" t="s">
        <v>69</v>
      </c>
      <c r="AI852" s="1" t="s">
        <v>70</v>
      </c>
      <c r="AJ852" s="1" t="s">
        <v>69</v>
      </c>
      <c r="AK852" s="1" t="s">
        <v>69</v>
      </c>
      <c r="AL852" s="1" t="s">
        <v>69</v>
      </c>
      <c r="AM852" s="1" t="s">
        <v>69</v>
      </c>
      <c r="AN852" s="1" t="s">
        <v>69</v>
      </c>
      <c r="AO852" s="1" t="s">
        <v>69</v>
      </c>
      <c r="AP852" s="1" t="s">
        <v>70</v>
      </c>
      <c r="AQ852" s="1" t="s">
        <v>69</v>
      </c>
      <c r="AR852" s="1" t="s">
        <v>70</v>
      </c>
      <c r="AS852" s="1" t="s">
        <v>69</v>
      </c>
      <c r="AT852" s="1" t="s">
        <v>69</v>
      </c>
      <c r="AU852" s="1" t="s">
        <v>69</v>
      </c>
      <c r="AV852" s="1" t="s">
        <v>70</v>
      </c>
      <c r="AW852" s="1" t="s">
        <v>70</v>
      </c>
      <c r="AX852" s="1" t="s">
        <v>70</v>
      </c>
      <c r="AY852" s="1" t="s">
        <v>70</v>
      </c>
      <c r="AZ852" s="1" t="s">
        <v>70</v>
      </c>
      <c r="BA852" s="1" t="s">
        <v>70</v>
      </c>
      <c r="BB852" s="1" t="s">
        <v>70</v>
      </c>
      <c r="BC852" s="1" t="s">
        <v>70</v>
      </c>
      <c r="BD852" s="1" t="s">
        <v>70</v>
      </c>
      <c r="BE852" s="1" t="s">
        <v>70</v>
      </c>
      <c r="BF852" s="1" t="s">
        <v>70</v>
      </c>
      <c r="BG852" s="3">
        <v>41043.6375</v>
      </c>
    </row>
    <row r="853">
      <c r="A853" s="1">
        <v>1012171.0</v>
      </c>
      <c r="B853" s="1" t="s">
        <v>4571</v>
      </c>
      <c r="C853" s="2" t="s">
        <v>4572</v>
      </c>
      <c r="D853" s="2" t="s">
        <v>4573</v>
      </c>
      <c r="H853" s="1" t="s">
        <v>4574</v>
      </c>
      <c r="I853" s="1" t="s">
        <v>4575</v>
      </c>
      <c r="J853" s="1" t="s">
        <v>4576</v>
      </c>
      <c r="K853" s="1" t="s">
        <v>96</v>
      </c>
      <c r="L853" s="1">
        <v>13905.0</v>
      </c>
      <c r="M853" s="5">
        <v>42546.0</v>
      </c>
      <c r="N853" s="1" t="s">
        <v>4577</v>
      </c>
      <c r="U853" s="1">
        <v>-75.906013</v>
      </c>
      <c r="V853" s="1">
        <v>42.128212</v>
      </c>
      <c r="X853" s="1" t="s">
        <v>69</v>
      </c>
      <c r="Y853" s="1" t="s">
        <v>69</v>
      </c>
      <c r="Z853" s="1" t="s">
        <v>69</v>
      </c>
      <c r="AA853" s="1" t="s">
        <v>69</v>
      </c>
      <c r="AB853" s="1" t="s">
        <v>69</v>
      </c>
      <c r="AC853" s="1" t="s">
        <v>69</v>
      </c>
      <c r="AD853" s="1" t="s">
        <v>69</v>
      </c>
      <c r="AE853" s="1" t="s">
        <v>69</v>
      </c>
      <c r="AF853" s="1" t="s">
        <v>70</v>
      </c>
      <c r="AG853" s="1" t="s">
        <v>69</v>
      </c>
      <c r="AH853" s="1" t="s">
        <v>69</v>
      </c>
      <c r="AI853" s="1" t="s">
        <v>70</v>
      </c>
      <c r="AJ853" s="1" t="s">
        <v>69</v>
      </c>
      <c r="AK853" s="1" t="s">
        <v>69</v>
      </c>
      <c r="AL853" s="1" t="s">
        <v>69</v>
      </c>
      <c r="AM853" s="1" t="s">
        <v>69</v>
      </c>
      <c r="AN853" s="1" t="s">
        <v>69</v>
      </c>
      <c r="AO853" s="1" t="s">
        <v>69</v>
      </c>
      <c r="AP853" s="1" t="s">
        <v>70</v>
      </c>
      <c r="AQ853" s="1" t="s">
        <v>70</v>
      </c>
      <c r="AR853" s="1" t="s">
        <v>69</v>
      </c>
      <c r="AS853" s="1" t="s">
        <v>69</v>
      </c>
      <c r="AT853" s="1" t="s">
        <v>69</v>
      </c>
      <c r="AU853" s="1" t="s">
        <v>69</v>
      </c>
      <c r="AV853" s="1" t="s">
        <v>70</v>
      </c>
      <c r="AW853" s="1" t="s">
        <v>69</v>
      </c>
      <c r="AX853" s="1" t="s">
        <v>69</v>
      </c>
      <c r="AY853" s="1" t="s">
        <v>70</v>
      </c>
      <c r="AZ853" s="1" t="s">
        <v>69</v>
      </c>
      <c r="BA853" s="1" t="s">
        <v>70</v>
      </c>
      <c r="BB853" s="1" t="s">
        <v>69</v>
      </c>
      <c r="BC853" s="1" t="s">
        <v>69</v>
      </c>
      <c r="BD853" s="1" t="s">
        <v>69</v>
      </c>
      <c r="BE853" s="1" t="s">
        <v>70</v>
      </c>
      <c r="BF853" s="1" t="s">
        <v>70</v>
      </c>
      <c r="BG853" s="3">
        <v>42571.54236111111</v>
      </c>
    </row>
    <row r="854">
      <c r="A854" s="1">
        <v>1017989.0</v>
      </c>
      <c r="B854" s="1" t="s">
        <v>4578</v>
      </c>
      <c r="C854" s="2" t="s">
        <v>4579</v>
      </c>
      <c r="D854" s="2" t="s">
        <v>4580</v>
      </c>
      <c r="H854" s="1" t="s">
        <v>4581</v>
      </c>
      <c r="I854" s="1" t="s">
        <v>4582</v>
      </c>
      <c r="J854" s="1" t="s">
        <v>4582</v>
      </c>
      <c r="K854" s="1" t="s">
        <v>349</v>
      </c>
      <c r="L854" s="1">
        <v>80020.0</v>
      </c>
      <c r="M854" s="1" t="s">
        <v>4583</v>
      </c>
      <c r="N854" s="1" t="s">
        <v>406</v>
      </c>
      <c r="U854" s="1">
        <v>-105.09007</v>
      </c>
      <c r="V854" s="1">
        <v>39.928471</v>
      </c>
      <c r="X854" s="1" t="s">
        <v>69</v>
      </c>
      <c r="Y854" s="1" t="s">
        <v>69</v>
      </c>
      <c r="Z854" s="1" t="s">
        <v>70</v>
      </c>
      <c r="AA854" s="1" t="s">
        <v>70</v>
      </c>
      <c r="AB854" s="1" t="s">
        <v>69</v>
      </c>
      <c r="AC854" s="1" t="s">
        <v>69</v>
      </c>
      <c r="AD854" s="1" t="s">
        <v>69</v>
      </c>
      <c r="AE854" s="1" t="s">
        <v>70</v>
      </c>
      <c r="AF854" s="1" t="s">
        <v>70</v>
      </c>
      <c r="AG854" s="1" t="s">
        <v>69</v>
      </c>
      <c r="AH854" s="1" t="s">
        <v>69</v>
      </c>
      <c r="AI854" s="1" t="s">
        <v>70</v>
      </c>
      <c r="AJ854" s="1" t="s">
        <v>69</v>
      </c>
      <c r="AK854" s="1" t="s">
        <v>69</v>
      </c>
      <c r="AL854" s="1" t="s">
        <v>69</v>
      </c>
      <c r="AM854" s="1" t="s">
        <v>69</v>
      </c>
      <c r="AN854" s="1" t="s">
        <v>70</v>
      </c>
      <c r="AO854" s="1" t="s">
        <v>69</v>
      </c>
      <c r="AP854" s="1" t="s">
        <v>70</v>
      </c>
      <c r="AQ854" s="1" t="s">
        <v>70</v>
      </c>
      <c r="AR854" s="1" t="s">
        <v>69</v>
      </c>
      <c r="AS854" s="1" t="s">
        <v>69</v>
      </c>
      <c r="AT854" s="1" t="s">
        <v>69</v>
      </c>
      <c r="AU854" s="1" t="s">
        <v>69</v>
      </c>
      <c r="AV854" s="1" t="s">
        <v>70</v>
      </c>
      <c r="AW854" s="1" t="s">
        <v>69</v>
      </c>
      <c r="AX854" s="1" t="s">
        <v>70</v>
      </c>
      <c r="AY854" s="1" t="s">
        <v>69</v>
      </c>
      <c r="AZ854" s="1" t="s">
        <v>69</v>
      </c>
      <c r="BA854" s="1" t="s">
        <v>69</v>
      </c>
      <c r="BB854" s="1" t="s">
        <v>70</v>
      </c>
      <c r="BC854" s="1" t="s">
        <v>69</v>
      </c>
      <c r="BD854" s="1" t="s">
        <v>70</v>
      </c>
      <c r="BE854" s="1" t="s">
        <v>70</v>
      </c>
      <c r="BF854" s="1" t="s">
        <v>70</v>
      </c>
      <c r="BG854" s="3">
        <v>42866.74444444444</v>
      </c>
    </row>
    <row r="855">
      <c r="A855" s="1">
        <v>1001751.0</v>
      </c>
      <c r="B855" s="1" t="s">
        <v>4584</v>
      </c>
      <c r="I855" s="1" t="s">
        <v>4585</v>
      </c>
      <c r="J855" s="1" t="s">
        <v>4586</v>
      </c>
      <c r="K855" s="1" t="s">
        <v>171</v>
      </c>
      <c r="L855" s="1">
        <v>56316.0</v>
      </c>
      <c r="M855" s="1" t="s">
        <v>172</v>
      </c>
      <c r="N855" s="1" t="s">
        <v>4587</v>
      </c>
      <c r="U855" s="1">
        <v>-95.227997</v>
      </c>
      <c r="V855" s="1">
        <v>45.649601</v>
      </c>
      <c r="W855" s="1" t="s">
        <v>392</v>
      </c>
      <c r="X855" s="1" t="s">
        <v>70</v>
      </c>
      <c r="Y855" s="1" t="s">
        <v>70</v>
      </c>
      <c r="Z855" s="1" t="s">
        <v>70</v>
      </c>
      <c r="AA855" s="1" t="s">
        <v>70</v>
      </c>
      <c r="AB855" s="1" t="s">
        <v>70</v>
      </c>
      <c r="AC855" s="1" t="s">
        <v>80</v>
      </c>
      <c r="AD855" s="1" t="s">
        <v>69</v>
      </c>
      <c r="AE855" s="1" t="s">
        <v>70</v>
      </c>
      <c r="AF855" s="1" t="s">
        <v>69</v>
      </c>
      <c r="AG855" s="1" t="s">
        <v>70</v>
      </c>
      <c r="AH855" s="1" t="s">
        <v>70</v>
      </c>
      <c r="AI855" s="1" t="s">
        <v>70</v>
      </c>
      <c r="AJ855" s="1" t="s">
        <v>69</v>
      </c>
      <c r="AK855" s="1" t="s">
        <v>70</v>
      </c>
      <c r="AL855" s="1" t="s">
        <v>70</v>
      </c>
      <c r="AM855" s="1" t="s">
        <v>69</v>
      </c>
      <c r="AN855" s="1" t="s">
        <v>70</v>
      </c>
      <c r="AO855" s="1" t="s">
        <v>70</v>
      </c>
      <c r="AP855" s="1" t="s">
        <v>70</v>
      </c>
      <c r="AQ855" s="1" t="s">
        <v>70</v>
      </c>
      <c r="AR855" s="1" t="s">
        <v>69</v>
      </c>
      <c r="AS855" s="1" t="s">
        <v>70</v>
      </c>
      <c r="AT855" s="1" t="s">
        <v>69</v>
      </c>
      <c r="AU855" s="1" t="s">
        <v>70</v>
      </c>
      <c r="AV855" s="1" t="s">
        <v>70</v>
      </c>
      <c r="AW855" s="1" t="s">
        <v>70</v>
      </c>
      <c r="AX855" s="1" t="s">
        <v>70</v>
      </c>
      <c r="AY855" s="1" t="s">
        <v>70</v>
      </c>
      <c r="AZ855" s="1" t="s">
        <v>70</v>
      </c>
      <c r="BA855" s="1" t="s">
        <v>70</v>
      </c>
      <c r="BB855" s="1" t="s">
        <v>70</v>
      </c>
      <c r="BC855" s="1" t="s">
        <v>70</v>
      </c>
      <c r="BD855" s="1" t="s">
        <v>70</v>
      </c>
      <c r="BE855" s="1" t="s">
        <v>70</v>
      </c>
      <c r="BF855" s="1" t="s">
        <v>70</v>
      </c>
      <c r="BG855" s="3">
        <v>40703.00069444445</v>
      </c>
    </row>
    <row r="856">
      <c r="A856" s="1">
        <v>1005744.0</v>
      </c>
      <c r="B856" s="1" t="s">
        <v>4588</v>
      </c>
      <c r="H856" s="1" t="s">
        <v>4589</v>
      </c>
      <c r="I856" s="1" t="s">
        <v>4590</v>
      </c>
      <c r="J856" s="1" t="s">
        <v>459</v>
      </c>
      <c r="K856" s="1" t="s">
        <v>203</v>
      </c>
      <c r="L856" s="1">
        <v>62353.0</v>
      </c>
      <c r="M856" s="1" t="s">
        <v>390</v>
      </c>
      <c r="N856" s="1" t="s">
        <v>3647</v>
      </c>
      <c r="U856" s="1">
        <v>-90.773102</v>
      </c>
      <c r="V856" s="1">
        <v>39.987801</v>
      </c>
      <c r="W856" s="1" t="s">
        <v>99</v>
      </c>
      <c r="X856" s="1" t="s">
        <v>70</v>
      </c>
      <c r="Y856" s="1" t="s">
        <v>70</v>
      </c>
      <c r="Z856" s="1" t="s">
        <v>70</v>
      </c>
      <c r="AA856" s="1" t="s">
        <v>70</v>
      </c>
      <c r="AB856" s="1" t="s">
        <v>70</v>
      </c>
      <c r="AC856" s="1" t="s">
        <v>80</v>
      </c>
      <c r="AD856" s="1" t="s">
        <v>69</v>
      </c>
      <c r="AE856" s="1" t="s">
        <v>70</v>
      </c>
      <c r="AF856" s="1" t="s">
        <v>69</v>
      </c>
      <c r="AG856" s="1" t="s">
        <v>69</v>
      </c>
      <c r="AH856" s="1" t="s">
        <v>70</v>
      </c>
      <c r="AI856" s="1" t="s">
        <v>70</v>
      </c>
      <c r="AJ856" s="1" t="s">
        <v>69</v>
      </c>
      <c r="AK856" s="1" t="s">
        <v>69</v>
      </c>
      <c r="AL856" s="1" t="s">
        <v>70</v>
      </c>
      <c r="AM856" s="1" t="s">
        <v>70</v>
      </c>
      <c r="AN856" s="1" t="s">
        <v>70</v>
      </c>
      <c r="AO856" s="1" t="s">
        <v>70</v>
      </c>
      <c r="AP856" s="1" t="s">
        <v>70</v>
      </c>
      <c r="AQ856" s="1" t="s">
        <v>70</v>
      </c>
      <c r="AR856" s="1" t="s">
        <v>69</v>
      </c>
      <c r="AS856" s="1" t="s">
        <v>70</v>
      </c>
      <c r="AT856" s="1" t="s">
        <v>70</v>
      </c>
      <c r="AU856" s="1" t="s">
        <v>70</v>
      </c>
      <c r="AV856" s="1" t="s">
        <v>70</v>
      </c>
      <c r="AW856" s="1" t="s">
        <v>70</v>
      </c>
      <c r="AX856" s="1" t="s">
        <v>70</v>
      </c>
      <c r="AY856" s="1" t="s">
        <v>70</v>
      </c>
      <c r="AZ856" s="1" t="s">
        <v>70</v>
      </c>
      <c r="BA856" s="1" t="s">
        <v>70</v>
      </c>
      <c r="BB856" s="1" t="s">
        <v>70</v>
      </c>
      <c r="BC856" s="1" t="s">
        <v>70</v>
      </c>
      <c r="BD856" s="1" t="s">
        <v>70</v>
      </c>
      <c r="BE856" s="1" t="s">
        <v>70</v>
      </c>
      <c r="BF856" s="1" t="s">
        <v>70</v>
      </c>
      <c r="BG856" s="3">
        <v>40644.518055555556</v>
      </c>
    </row>
    <row r="857">
      <c r="A857" s="1">
        <v>1009737.0</v>
      </c>
      <c r="B857" s="1" t="s">
        <v>4591</v>
      </c>
      <c r="H857" s="1" t="s">
        <v>4592</v>
      </c>
      <c r="I857" s="1" t="s">
        <v>4593</v>
      </c>
      <c r="J857" s="1" t="s">
        <v>459</v>
      </c>
      <c r="K857" s="1" t="s">
        <v>77</v>
      </c>
      <c r="L857" s="1">
        <v>45121.0</v>
      </c>
      <c r="M857" s="1" t="s">
        <v>4594</v>
      </c>
      <c r="N857" s="1" t="s">
        <v>190</v>
      </c>
      <c r="U857" s="1">
        <v>-83.904427</v>
      </c>
      <c r="V857" s="1">
        <v>38.865356</v>
      </c>
      <c r="W857" s="1" t="s">
        <v>99</v>
      </c>
      <c r="X857" s="1" t="s">
        <v>70</v>
      </c>
      <c r="Y857" s="1" t="s">
        <v>70</v>
      </c>
      <c r="Z857" s="1" t="s">
        <v>70</v>
      </c>
      <c r="AA857" s="1" t="s">
        <v>70</v>
      </c>
      <c r="AB857" s="1" t="s">
        <v>69</v>
      </c>
      <c r="AC857" s="1" t="s">
        <v>80</v>
      </c>
      <c r="AD857" s="1" t="s">
        <v>69</v>
      </c>
      <c r="AE857" s="1" t="s">
        <v>70</v>
      </c>
      <c r="AF857" s="1" t="s">
        <v>69</v>
      </c>
      <c r="AG857" s="1" t="s">
        <v>69</v>
      </c>
      <c r="AH857" s="1" t="s">
        <v>69</v>
      </c>
      <c r="AI857" s="1" t="s">
        <v>70</v>
      </c>
      <c r="AJ857" s="1" t="s">
        <v>69</v>
      </c>
      <c r="AK857" s="1" t="s">
        <v>69</v>
      </c>
      <c r="AL857" s="1" t="s">
        <v>69</v>
      </c>
      <c r="AM857" s="1" t="s">
        <v>69</v>
      </c>
      <c r="AN857" s="1" t="s">
        <v>70</v>
      </c>
      <c r="AO857" s="1" t="s">
        <v>70</v>
      </c>
      <c r="AP857" s="1" t="s">
        <v>70</v>
      </c>
      <c r="AQ857" s="1" t="s">
        <v>70</v>
      </c>
      <c r="AR857" s="1" t="s">
        <v>69</v>
      </c>
      <c r="AS857" s="1" t="s">
        <v>70</v>
      </c>
      <c r="AT857" s="1" t="s">
        <v>70</v>
      </c>
      <c r="AU857" s="1" t="s">
        <v>70</v>
      </c>
      <c r="AV857" s="1" t="s">
        <v>70</v>
      </c>
      <c r="AW857" s="1" t="s">
        <v>70</v>
      </c>
      <c r="AX857" s="1" t="s">
        <v>70</v>
      </c>
      <c r="AY857" s="1" t="s">
        <v>69</v>
      </c>
      <c r="AZ857" s="1" t="s">
        <v>69</v>
      </c>
      <c r="BA857" s="1" t="s">
        <v>70</v>
      </c>
      <c r="BB857" s="1" t="s">
        <v>70</v>
      </c>
      <c r="BC857" s="1" t="s">
        <v>70</v>
      </c>
      <c r="BD857" s="1" t="s">
        <v>70</v>
      </c>
      <c r="BE857" s="1" t="s">
        <v>70</v>
      </c>
      <c r="BF857" s="1" t="s">
        <v>70</v>
      </c>
      <c r="BG857" s="3">
        <v>41733.04236111111</v>
      </c>
    </row>
    <row r="858">
      <c r="A858" s="1">
        <v>1009736.0</v>
      </c>
      <c r="B858" s="1" t="s">
        <v>4595</v>
      </c>
      <c r="H858" s="1" t="s">
        <v>4596</v>
      </c>
      <c r="I858" s="1" t="s">
        <v>4597</v>
      </c>
      <c r="J858" s="1" t="s">
        <v>459</v>
      </c>
      <c r="K858" s="1" t="s">
        <v>77</v>
      </c>
      <c r="L858" s="1">
        <v>45154.0</v>
      </c>
      <c r="M858" s="1" t="s">
        <v>4598</v>
      </c>
      <c r="N858" s="1" t="s">
        <v>490</v>
      </c>
      <c r="U858" s="1">
        <v>-83.867722</v>
      </c>
      <c r="V858" s="1">
        <v>38.934227</v>
      </c>
      <c r="W858" s="1" t="s">
        <v>99</v>
      </c>
      <c r="X858" s="1" t="s">
        <v>70</v>
      </c>
      <c r="Y858" s="1" t="s">
        <v>70</v>
      </c>
      <c r="Z858" s="1" t="s">
        <v>70</v>
      </c>
      <c r="AA858" s="1" t="s">
        <v>70</v>
      </c>
      <c r="AB858" s="1" t="s">
        <v>69</v>
      </c>
      <c r="AC858" s="1" t="s">
        <v>80</v>
      </c>
      <c r="AD858" s="1" t="s">
        <v>69</v>
      </c>
      <c r="AE858" s="1" t="s">
        <v>70</v>
      </c>
      <c r="AF858" s="1" t="s">
        <v>70</v>
      </c>
      <c r="AG858" s="1" t="s">
        <v>70</v>
      </c>
      <c r="AH858" s="1" t="s">
        <v>69</v>
      </c>
      <c r="AI858" s="1" t="s">
        <v>70</v>
      </c>
      <c r="AJ858" s="1" t="s">
        <v>69</v>
      </c>
      <c r="AK858" s="1" t="s">
        <v>69</v>
      </c>
      <c r="AL858" s="1" t="s">
        <v>70</v>
      </c>
      <c r="AM858" s="1" t="s">
        <v>69</v>
      </c>
      <c r="AN858" s="1" t="s">
        <v>70</v>
      </c>
      <c r="AO858" s="1" t="s">
        <v>70</v>
      </c>
      <c r="AP858" s="1" t="s">
        <v>70</v>
      </c>
      <c r="AQ858" s="1" t="s">
        <v>70</v>
      </c>
      <c r="AR858" s="1" t="s">
        <v>69</v>
      </c>
      <c r="AS858" s="1" t="s">
        <v>70</v>
      </c>
      <c r="AT858" s="1" t="s">
        <v>70</v>
      </c>
      <c r="AU858" s="1" t="s">
        <v>70</v>
      </c>
      <c r="AV858" s="1" t="s">
        <v>70</v>
      </c>
      <c r="AW858" s="1" t="s">
        <v>70</v>
      </c>
      <c r="AX858" s="1" t="s">
        <v>70</v>
      </c>
      <c r="AY858" s="1" t="s">
        <v>69</v>
      </c>
      <c r="AZ858" s="1" t="s">
        <v>69</v>
      </c>
      <c r="BA858" s="1" t="s">
        <v>70</v>
      </c>
      <c r="BB858" s="1" t="s">
        <v>70</v>
      </c>
      <c r="BC858" s="1" t="s">
        <v>70</v>
      </c>
      <c r="BD858" s="1" t="s">
        <v>70</v>
      </c>
      <c r="BE858" s="1" t="s">
        <v>70</v>
      </c>
      <c r="BF858" s="1" t="s">
        <v>70</v>
      </c>
      <c r="BG858" s="3">
        <v>41733.035416666666</v>
      </c>
    </row>
    <row r="859">
      <c r="A859" s="1">
        <v>1018135.0</v>
      </c>
      <c r="B859" s="1" t="s">
        <v>4599</v>
      </c>
      <c r="C859" s="2" t="s">
        <v>4600</v>
      </c>
      <c r="D859" s="2" t="s">
        <v>4601</v>
      </c>
      <c r="H859" s="1" t="s">
        <v>4602</v>
      </c>
      <c r="I859" s="1" t="s">
        <v>4603</v>
      </c>
      <c r="J859" s="1" t="s">
        <v>4604</v>
      </c>
      <c r="K859" s="1" t="s">
        <v>451</v>
      </c>
      <c r="L859" s="1">
        <v>53209.0</v>
      </c>
      <c r="M859" s="1" t="s">
        <v>4605</v>
      </c>
      <c r="N859" s="1" t="s">
        <v>4606</v>
      </c>
      <c r="O859" s="1" t="s">
        <v>4607</v>
      </c>
      <c r="P859" s="1" t="s">
        <v>1221</v>
      </c>
      <c r="U859" s="1">
        <v>-87.961914</v>
      </c>
      <c r="V859" s="1">
        <v>43.181435</v>
      </c>
      <c r="X859" s="1" t="s">
        <v>69</v>
      </c>
      <c r="Y859" s="1" t="s">
        <v>69</v>
      </c>
      <c r="Z859" s="1" t="s">
        <v>69</v>
      </c>
      <c r="AA859" s="1" t="s">
        <v>69</v>
      </c>
      <c r="AB859" s="1" t="s">
        <v>69</v>
      </c>
      <c r="AC859" s="1" t="s">
        <v>69</v>
      </c>
      <c r="AD859" s="1" t="s">
        <v>69</v>
      </c>
      <c r="AE859" s="1" t="s">
        <v>70</v>
      </c>
      <c r="AF859" s="1" t="s">
        <v>69</v>
      </c>
      <c r="AG859" s="1" t="s">
        <v>69</v>
      </c>
      <c r="AH859" s="1" t="s">
        <v>69</v>
      </c>
      <c r="AI859" s="1" t="s">
        <v>69</v>
      </c>
      <c r="AJ859" s="1" t="s">
        <v>69</v>
      </c>
      <c r="AK859" s="1" t="s">
        <v>69</v>
      </c>
      <c r="AL859" s="1" t="s">
        <v>69</v>
      </c>
      <c r="AM859" s="1" t="s">
        <v>69</v>
      </c>
      <c r="AN859" s="1" t="s">
        <v>69</v>
      </c>
      <c r="AO859" s="1" t="s">
        <v>69</v>
      </c>
      <c r="AP859" s="1" t="s">
        <v>70</v>
      </c>
      <c r="AQ859" s="1" t="s">
        <v>70</v>
      </c>
      <c r="AR859" s="1" t="s">
        <v>69</v>
      </c>
      <c r="AS859" s="1" t="s">
        <v>69</v>
      </c>
      <c r="AT859" s="1" t="s">
        <v>69</v>
      </c>
      <c r="AU859" s="1" t="s">
        <v>69</v>
      </c>
      <c r="AV859" s="1" t="s">
        <v>70</v>
      </c>
      <c r="AW859" s="1" t="s">
        <v>70</v>
      </c>
      <c r="AX859" s="1" t="s">
        <v>69</v>
      </c>
      <c r="AY859" s="1" t="s">
        <v>70</v>
      </c>
      <c r="AZ859" s="1" t="s">
        <v>69</v>
      </c>
      <c r="BA859" s="1" t="s">
        <v>70</v>
      </c>
      <c r="BB859" s="1" t="s">
        <v>70</v>
      </c>
      <c r="BC859" s="1" t="s">
        <v>70</v>
      </c>
      <c r="BD859" s="1" t="s">
        <v>70</v>
      </c>
      <c r="BE859" s="1" t="s">
        <v>70</v>
      </c>
      <c r="BF859" s="1" t="s">
        <v>70</v>
      </c>
      <c r="BG859" s="3">
        <v>42906.5625</v>
      </c>
    </row>
    <row r="860">
      <c r="A860" s="1">
        <v>1019468.0</v>
      </c>
      <c r="B860" s="1" t="s">
        <v>4608</v>
      </c>
      <c r="C860" s="2" t="s">
        <v>1699</v>
      </c>
      <c r="D860" s="2" t="s">
        <v>4609</v>
      </c>
      <c r="E860" s="2" t="s">
        <v>1701</v>
      </c>
      <c r="H860" s="1" t="s">
        <v>4610</v>
      </c>
      <c r="I860" s="1" t="s">
        <v>1703</v>
      </c>
      <c r="J860" s="1" t="s">
        <v>1703</v>
      </c>
      <c r="K860" s="1" t="s">
        <v>1521</v>
      </c>
      <c r="L860" s="1">
        <v>2912.0</v>
      </c>
      <c r="M860" s="1" t="s">
        <v>4611</v>
      </c>
      <c r="N860" s="1" t="s">
        <v>4612</v>
      </c>
      <c r="U860" s="1">
        <v>-71.399887</v>
      </c>
      <c r="V860" s="1">
        <v>41.823467</v>
      </c>
      <c r="X860" s="1" t="s">
        <v>69</v>
      </c>
      <c r="Y860" s="1" t="s">
        <v>69</v>
      </c>
      <c r="Z860" s="1" t="s">
        <v>69</v>
      </c>
      <c r="AA860" s="1" t="s">
        <v>69</v>
      </c>
      <c r="AB860" s="1" t="s">
        <v>69</v>
      </c>
      <c r="AC860" s="1" t="s">
        <v>80</v>
      </c>
      <c r="AD860" s="1" t="s">
        <v>69</v>
      </c>
      <c r="AE860" s="1" t="s">
        <v>69</v>
      </c>
      <c r="AF860" s="1" t="s">
        <v>70</v>
      </c>
      <c r="AG860" s="1" t="s">
        <v>69</v>
      </c>
      <c r="AH860" s="1" t="s">
        <v>69</v>
      </c>
      <c r="AI860" s="1" t="s">
        <v>70</v>
      </c>
      <c r="AJ860" s="1" t="s">
        <v>70</v>
      </c>
      <c r="AK860" s="1" t="s">
        <v>69</v>
      </c>
      <c r="AL860" s="1" t="s">
        <v>70</v>
      </c>
      <c r="AM860" s="1" t="s">
        <v>70</v>
      </c>
      <c r="AN860" s="1" t="s">
        <v>70</v>
      </c>
      <c r="AO860" s="1" t="s">
        <v>70</v>
      </c>
      <c r="AP860" s="1" t="s">
        <v>70</v>
      </c>
      <c r="AQ860" s="1" t="s">
        <v>70</v>
      </c>
      <c r="AR860" s="1" t="s">
        <v>70</v>
      </c>
      <c r="AS860" s="1" t="s">
        <v>69</v>
      </c>
      <c r="AT860" s="1" t="s">
        <v>69</v>
      </c>
      <c r="AU860" s="1" t="s">
        <v>70</v>
      </c>
      <c r="AV860" s="1" t="s">
        <v>70</v>
      </c>
      <c r="AW860" s="1" t="s">
        <v>70</v>
      </c>
      <c r="AX860" s="1" t="s">
        <v>69</v>
      </c>
      <c r="AY860" s="1" t="s">
        <v>70</v>
      </c>
      <c r="AZ860" s="1" t="s">
        <v>69</v>
      </c>
      <c r="BA860" s="1" t="s">
        <v>70</v>
      </c>
      <c r="BB860" s="1" t="s">
        <v>70</v>
      </c>
      <c r="BC860" s="1" t="s">
        <v>70</v>
      </c>
      <c r="BD860" s="1" t="s">
        <v>70</v>
      </c>
      <c r="BE860" s="1" t="s">
        <v>70</v>
      </c>
      <c r="BF860" s="1" t="s">
        <v>70</v>
      </c>
      <c r="BG860" s="3">
        <v>43566.597916666666</v>
      </c>
    </row>
    <row r="861">
      <c r="A861" s="1">
        <v>1019727.0</v>
      </c>
      <c r="B861" s="1" t="s">
        <v>4613</v>
      </c>
      <c r="C861" s="2" t="s">
        <v>4614</v>
      </c>
      <c r="D861" s="2" t="s">
        <v>4615</v>
      </c>
      <c r="E861" s="2" t="s">
        <v>4616</v>
      </c>
      <c r="G861" s="2" t="s">
        <v>4617</v>
      </c>
      <c r="H861" s="1" t="s">
        <v>4618</v>
      </c>
      <c r="I861" s="1" t="s">
        <v>4619</v>
      </c>
      <c r="J861" s="1" t="s">
        <v>2183</v>
      </c>
      <c r="K861" s="1" t="s">
        <v>322</v>
      </c>
      <c r="L861" s="1">
        <v>46112.0</v>
      </c>
      <c r="M861" s="1" t="s">
        <v>4620</v>
      </c>
      <c r="N861" s="1" t="s">
        <v>671</v>
      </c>
      <c r="U861" s="1">
        <v>-86.396446</v>
      </c>
      <c r="V861" s="1">
        <v>39.844273</v>
      </c>
      <c r="X861" s="1" t="s">
        <v>69</v>
      </c>
      <c r="Y861" s="1" t="s">
        <v>69</v>
      </c>
      <c r="Z861" s="1" t="s">
        <v>70</v>
      </c>
      <c r="AA861" s="1" t="s">
        <v>69</v>
      </c>
      <c r="AB861" s="1" t="s">
        <v>69</v>
      </c>
      <c r="AC861" s="1" t="s">
        <v>80</v>
      </c>
      <c r="AD861" s="1" t="s">
        <v>69</v>
      </c>
      <c r="AE861" s="1" t="s">
        <v>69</v>
      </c>
      <c r="AF861" s="1" t="s">
        <v>69</v>
      </c>
      <c r="AG861" s="1" t="s">
        <v>69</v>
      </c>
      <c r="AH861" s="1" t="s">
        <v>70</v>
      </c>
      <c r="AI861" s="1" t="s">
        <v>70</v>
      </c>
      <c r="AJ861" s="1" t="s">
        <v>69</v>
      </c>
      <c r="AK861" s="1" t="s">
        <v>69</v>
      </c>
      <c r="AL861" s="1" t="s">
        <v>69</v>
      </c>
      <c r="AM861" s="1" t="s">
        <v>69</v>
      </c>
      <c r="AN861" s="1" t="s">
        <v>70</v>
      </c>
      <c r="AO861" s="1" t="s">
        <v>69</v>
      </c>
      <c r="AP861" s="1" t="s">
        <v>70</v>
      </c>
      <c r="AQ861" s="1" t="s">
        <v>70</v>
      </c>
      <c r="AR861" s="1" t="s">
        <v>70</v>
      </c>
      <c r="AS861" s="1" t="s">
        <v>70</v>
      </c>
      <c r="AT861" s="1" t="s">
        <v>69</v>
      </c>
      <c r="AU861" s="1" t="s">
        <v>69</v>
      </c>
      <c r="AV861" s="1" t="s">
        <v>69</v>
      </c>
      <c r="AW861" s="1" t="s">
        <v>70</v>
      </c>
      <c r="AX861" s="1" t="s">
        <v>69</v>
      </c>
      <c r="AY861" s="1" t="s">
        <v>70</v>
      </c>
      <c r="AZ861" s="1" t="s">
        <v>69</v>
      </c>
      <c r="BA861" s="1" t="s">
        <v>70</v>
      </c>
      <c r="BB861" s="1" t="s">
        <v>70</v>
      </c>
      <c r="BC861" s="1" t="s">
        <v>70</v>
      </c>
      <c r="BD861" s="1" t="s">
        <v>69</v>
      </c>
      <c r="BE861" s="1" t="s">
        <v>70</v>
      </c>
      <c r="BF861" s="1" t="s">
        <v>70</v>
      </c>
      <c r="BG861" s="3">
        <v>43819.407638888886</v>
      </c>
    </row>
    <row r="862">
      <c r="A862" s="1">
        <v>1009721.0</v>
      </c>
      <c r="B862" s="1" t="s">
        <v>4621</v>
      </c>
      <c r="C862" s="2" t="s">
        <v>4622</v>
      </c>
      <c r="D862" s="2" t="s">
        <v>4623</v>
      </c>
      <c r="H862" s="1" t="s">
        <v>4624</v>
      </c>
      <c r="I862" s="1" t="s">
        <v>4625</v>
      </c>
      <c r="J862" s="1" t="s">
        <v>2907</v>
      </c>
      <c r="K862" s="1" t="s">
        <v>575</v>
      </c>
      <c r="L862" s="1">
        <v>48183.0</v>
      </c>
      <c r="M862" s="1" t="s">
        <v>4626</v>
      </c>
      <c r="N862" s="1" t="s">
        <v>4627</v>
      </c>
      <c r="U862" s="1">
        <v>-83.264595</v>
      </c>
      <c r="V862" s="1">
        <v>42.150417</v>
      </c>
      <c r="X862" s="1" t="s">
        <v>69</v>
      </c>
      <c r="Y862" s="1" t="s">
        <v>70</v>
      </c>
      <c r="Z862" s="1" t="s">
        <v>70</v>
      </c>
      <c r="AA862" s="1" t="s">
        <v>69</v>
      </c>
      <c r="AB862" s="1" t="s">
        <v>70</v>
      </c>
      <c r="AC862" s="1" t="s">
        <v>80</v>
      </c>
      <c r="AD862" s="1" t="s">
        <v>69</v>
      </c>
      <c r="AE862" s="1" t="s">
        <v>69</v>
      </c>
      <c r="AF862" s="1" t="s">
        <v>69</v>
      </c>
      <c r="AG862" s="1" t="s">
        <v>69</v>
      </c>
      <c r="AH862" s="1" t="s">
        <v>70</v>
      </c>
      <c r="AI862" s="1" t="s">
        <v>70</v>
      </c>
      <c r="AJ862" s="1" t="s">
        <v>69</v>
      </c>
      <c r="AK862" s="1" t="s">
        <v>69</v>
      </c>
      <c r="AL862" s="1" t="s">
        <v>69</v>
      </c>
      <c r="AM862" s="1" t="s">
        <v>69</v>
      </c>
      <c r="AN862" s="1" t="s">
        <v>69</v>
      </c>
      <c r="AO862" s="1" t="s">
        <v>69</v>
      </c>
      <c r="AP862" s="1" t="s">
        <v>70</v>
      </c>
      <c r="AQ862" s="1" t="s">
        <v>70</v>
      </c>
      <c r="AR862" s="1" t="s">
        <v>69</v>
      </c>
      <c r="AS862" s="1" t="s">
        <v>70</v>
      </c>
      <c r="AT862" s="1" t="s">
        <v>69</v>
      </c>
      <c r="AU862" s="1" t="s">
        <v>69</v>
      </c>
      <c r="AV862" s="1" t="s">
        <v>69</v>
      </c>
      <c r="AW862" s="1" t="s">
        <v>69</v>
      </c>
      <c r="AX862" s="1" t="s">
        <v>70</v>
      </c>
      <c r="AY862" s="1" t="s">
        <v>70</v>
      </c>
      <c r="AZ862" s="1" t="s">
        <v>69</v>
      </c>
      <c r="BA862" s="1" t="s">
        <v>70</v>
      </c>
      <c r="BB862" s="1" t="s">
        <v>70</v>
      </c>
      <c r="BC862" s="1" t="s">
        <v>70</v>
      </c>
      <c r="BD862" s="1" t="s">
        <v>69</v>
      </c>
      <c r="BE862" s="1" t="s">
        <v>70</v>
      </c>
      <c r="BF862" s="1" t="s">
        <v>70</v>
      </c>
      <c r="BG862" s="3">
        <v>42472.47430555556</v>
      </c>
    </row>
    <row r="863">
      <c r="A863" s="1">
        <v>1004188.0</v>
      </c>
      <c r="B863" s="1" t="s">
        <v>4628</v>
      </c>
      <c r="C863" s="2" t="s">
        <v>4629</v>
      </c>
      <c r="H863" s="1" t="s">
        <v>4630</v>
      </c>
      <c r="I863" s="1" t="s">
        <v>4625</v>
      </c>
      <c r="J863" s="1" t="s">
        <v>1134</v>
      </c>
      <c r="K863" s="1" t="s">
        <v>322</v>
      </c>
      <c r="L863" s="1">
        <v>47220.0</v>
      </c>
      <c r="U863" s="1">
        <v>-86.053001</v>
      </c>
      <c r="V863" s="1">
        <v>38.879398</v>
      </c>
      <c r="X863" s="1" t="s">
        <v>70</v>
      </c>
      <c r="Y863" s="1" t="s">
        <v>70</v>
      </c>
      <c r="Z863" s="1" t="s">
        <v>70</v>
      </c>
      <c r="AA863" s="1" t="s">
        <v>70</v>
      </c>
      <c r="AB863" s="1" t="s">
        <v>70</v>
      </c>
      <c r="AC863" s="1" t="s">
        <v>80</v>
      </c>
      <c r="BG863" s="4">
        <v>40311.60833333333</v>
      </c>
    </row>
    <row r="864">
      <c r="A864" s="1">
        <v>1004405.0</v>
      </c>
      <c r="B864" s="1" t="s">
        <v>4631</v>
      </c>
      <c r="H864" s="1" t="s">
        <v>4632</v>
      </c>
      <c r="I864" s="1" t="s">
        <v>4633</v>
      </c>
      <c r="J864" s="1" t="s">
        <v>642</v>
      </c>
      <c r="K864" s="1" t="s">
        <v>96</v>
      </c>
      <c r="U864" s="1">
        <v>-73.909798</v>
      </c>
      <c r="V864" s="1">
        <v>40.665298</v>
      </c>
      <c r="X864" s="1" t="s">
        <v>70</v>
      </c>
      <c r="Y864" s="1" t="s">
        <v>70</v>
      </c>
      <c r="Z864" s="1" t="s">
        <v>70</v>
      </c>
      <c r="AA864" s="1" t="s">
        <v>70</v>
      </c>
      <c r="AB864" s="1" t="s">
        <v>70</v>
      </c>
      <c r="AC864" s="1" t="s">
        <v>80</v>
      </c>
      <c r="BG864" s="1">
        <v>2009.0</v>
      </c>
    </row>
    <row r="865">
      <c r="A865" s="1">
        <v>1001326.0</v>
      </c>
      <c r="B865" s="1" t="s">
        <v>4634</v>
      </c>
      <c r="C865" s="2" t="s">
        <v>4635</v>
      </c>
      <c r="H865" s="1" t="s">
        <v>4636</v>
      </c>
      <c r="I865" s="1" t="s">
        <v>4637</v>
      </c>
      <c r="J865" s="1" t="s">
        <v>4638</v>
      </c>
      <c r="K865" s="1" t="s">
        <v>656</v>
      </c>
      <c r="L865" s="1">
        <v>95919.0</v>
      </c>
      <c r="M865" s="1" t="s">
        <v>4639</v>
      </c>
      <c r="N865" s="1" t="s">
        <v>490</v>
      </c>
      <c r="U865" s="1">
        <v>-121.28316</v>
      </c>
      <c r="V865" s="1">
        <v>39.457104</v>
      </c>
      <c r="W865" s="1" t="s">
        <v>136</v>
      </c>
      <c r="X865" s="1" t="s">
        <v>70</v>
      </c>
      <c r="Y865" s="1" t="s">
        <v>70</v>
      </c>
      <c r="Z865" s="1" t="s">
        <v>70</v>
      </c>
      <c r="AA865" s="1" t="s">
        <v>70</v>
      </c>
      <c r="AB865" s="1" t="s">
        <v>70</v>
      </c>
      <c r="AC865" s="1" t="s">
        <v>80</v>
      </c>
      <c r="AD865" s="1" t="s">
        <v>69</v>
      </c>
      <c r="AE865" s="1" t="s">
        <v>70</v>
      </c>
      <c r="AF865" s="1" t="s">
        <v>69</v>
      </c>
      <c r="AG865" s="1" t="s">
        <v>69</v>
      </c>
      <c r="AH865" s="1" t="s">
        <v>69</v>
      </c>
      <c r="AI865" s="1" t="s">
        <v>70</v>
      </c>
      <c r="AJ865" s="1" t="s">
        <v>69</v>
      </c>
      <c r="AK865" s="1" t="s">
        <v>69</v>
      </c>
      <c r="AL865" s="1" t="s">
        <v>69</v>
      </c>
      <c r="AM865" s="1" t="s">
        <v>69</v>
      </c>
      <c r="AN865" s="1" t="s">
        <v>70</v>
      </c>
      <c r="AO865" s="1" t="s">
        <v>70</v>
      </c>
      <c r="AP865" s="1" t="s">
        <v>70</v>
      </c>
      <c r="AQ865" s="1" t="s">
        <v>69</v>
      </c>
      <c r="AR865" s="1" t="s">
        <v>69</v>
      </c>
      <c r="AS865" s="1" t="s">
        <v>70</v>
      </c>
      <c r="AT865" s="1" t="s">
        <v>70</v>
      </c>
      <c r="AU865" s="1" t="s">
        <v>69</v>
      </c>
      <c r="AV865" s="1" t="s">
        <v>69</v>
      </c>
      <c r="AW865" s="1" t="s">
        <v>70</v>
      </c>
      <c r="AX865" s="1" t="s">
        <v>69</v>
      </c>
      <c r="AY865" s="1" t="s">
        <v>70</v>
      </c>
      <c r="AZ865" s="1" t="s">
        <v>69</v>
      </c>
      <c r="BA865" s="1" t="s">
        <v>70</v>
      </c>
      <c r="BB865" s="1" t="s">
        <v>70</v>
      </c>
      <c r="BC865" s="1" t="s">
        <v>70</v>
      </c>
      <c r="BD865" s="1" t="s">
        <v>70</v>
      </c>
      <c r="BE865" s="1" t="s">
        <v>70</v>
      </c>
      <c r="BF865" s="1" t="s">
        <v>70</v>
      </c>
      <c r="BG865" s="3">
        <v>41783.785416666666</v>
      </c>
    </row>
    <row r="866">
      <c r="A866" s="1">
        <v>1008036.0</v>
      </c>
      <c r="B866" s="1" t="s">
        <v>4634</v>
      </c>
      <c r="H866" s="1" t="s">
        <v>4640</v>
      </c>
      <c r="I866" s="1" t="s">
        <v>4637</v>
      </c>
      <c r="J866" s="1" t="s">
        <v>3658</v>
      </c>
      <c r="K866" s="1" t="s">
        <v>188</v>
      </c>
      <c r="L866" s="1">
        <v>15417.0</v>
      </c>
      <c r="U866" s="1">
        <v>-79.888092</v>
      </c>
      <c r="V866" s="1">
        <v>40.02137</v>
      </c>
      <c r="X866" s="1" t="s">
        <v>70</v>
      </c>
      <c r="Y866" s="1" t="s">
        <v>69</v>
      </c>
      <c r="Z866" s="1" t="s">
        <v>70</v>
      </c>
      <c r="AA866" s="1" t="s">
        <v>70</v>
      </c>
      <c r="AB866" s="1" t="s">
        <v>70</v>
      </c>
      <c r="AC866" s="1" t="s">
        <v>80</v>
      </c>
      <c r="AD866" s="1" t="s">
        <v>69</v>
      </c>
      <c r="AE866" s="1" t="s">
        <v>70</v>
      </c>
      <c r="AF866" s="1" t="s">
        <v>69</v>
      </c>
      <c r="AG866" s="1" t="s">
        <v>70</v>
      </c>
      <c r="AH866" s="1" t="s">
        <v>70</v>
      </c>
      <c r="AI866" s="1" t="s">
        <v>70</v>
      </c>
      <c r="AJ866" s="1" t="s">
        <v>70</v>
      </c>
      <c r="AK866" s="1" t="s">
        <v>69</v>
      </c>
      <c r="AL866" s="1" t="s">
        <v>70</v>
      </c>
      <c r="AM866" s="1" t="s">
        <v>69</v>
      </c>
      <c r="AN866" s="1" t="s">
        <v>70</v>
      </c>
      <c r="AO866" s="1" t="s">
        <v>70</v>
      </c>
      <c r="AP866" s="1" t="s">
        <v>70</v>
      </c>
      <c r="AQ866" s="1" t="s">
        <v>70</v>
      </c>
      <c r="AR866" s="1" t="s">
        <v>70</v>
      </c>
      <c r="AS866" s="1" t="s">
        <v>70</v>
      </c>
      <c r="AT866" s="1" t="s">
        <v>70</v>
      </c>
      <c r="AU866" s="1" t="s">
        <v>70</v>
      </c>
      <c r="AV866" s="1" t="s">
        <v>70</v>
      </c>
      <c r="AW866" s="1" t="s">
        <v>69</v>
      </c>
      <c r="AX866" s="1" t="s">
        <v>70</v>
      </c>
      <c r="AY866" s="1" t="s">
        <v>70</v>
      </c>
      <c r="AZ866" s="1" t="s">
        <v>70</v>
      </c>
      <c r="BA866" s="1" t="s">
        <v>70</v>
      </c>
      <c r="BB866" s="1" t="s">
        <v>70</v>
      </c>
      <c r="BC866" s="1" t="s">
        <v>70</v>
      </c>
      <c r="BD866" s="1" t="s">
        <v>70</v>
      </c>
      <c r="BE866" s="1" t="s">
        <v>70</v>
      </c>
      <c r="BF866" s="1" t="s">
        <v>70</v>
      </c>
      <c r="BG866" s="3">
        <v>41365.677083333336</v>
      </c>
    </row>
    <row r="867">
      <c r="A867" s="1">
        <v>1001910.0</v>
      </c>
      <c r="B867" s="1" t="s">
        <v>4634</v>
      </c>
      <c r="C867" s="2" t="s">
        <v>4641</v>
      </c>
      <c r="H867" s="1" t="s">
        <v>4642</v>
      </c>
      <c r="I867" s="1" t="s">
        <v>4637</v>
      </c>
      <c r="J867" s="1" t="s">
        <v>388</v>
      </c>
      <c r="K867" s="1" t="s">
        <v>148</v>
      </c>
      <c r="L867" s="1">
        <v>97327.0</v>
      </c>
      <c r="M867" s="1" t="s">
        <v>985</v>
      </c>
      <c r="N867" s="1" t="s">
        <v>190</v>
      </c>
      <c r="U867" s="1">
        <v>-122.98464</v>
      </c>
      <c r="V867" s="1">
        <v>44.393597</v>
      </c>
      <c r="X867" s="1" t="s">
        <v>69</v>
      </c>
      <c r="Y867" s="1" t="s">
        <v>70</v>
      </c>
      <c r="Z867" s="1" t="s">
        <v>70</v>
      </c>
      <c r="AA867" s="1" t="s">
        <v>69</v>
      </c>
      <c r="AB867" s="1" t="s">
        <v>69</v>
      </c>
      <c r="AC867" s="1" t="s">
        <v>69</v>
      </c>
      <c r="AD867" s="1" t="s">
        <v>69</v>
      </c>
      <c r="AE867" s="1" t="s">
        <v>70</v>
      </c>
      <c r="AF867" s="1" t="s">
        <v>69</v>
      </c>
      <c r="AG867" s="1" t="s">
        <v>69</v>
      </c>
      <c r="AH867" s="1" t="s">
        <v>69</v>
      </c>
      <c r="AI867" s="1" t="s">
        <v>70</v>
      </c>
      <c r="AJ867" s="1" t="s">
        <v>70</v>
      </c>
      <c r="AK867" s="1" t="s">
        <v>69</v>
      </c>
      <c r="AL867" s="1" t="s">
        <v>69</v>
      </c>
      <c r="AM867" s="1" t="s">
        <v>69</v>
      </c>
      <c r="AN867" s="1" t="s">
        <v>70</v>
      </c>
      <c r="AO867" s="1" t="s">
        <v>70</v>
      </c>
      <c r="AP867" s="1" t="s">
        <v>70</v>
      </c>
      <c r="AQ867" s="1" t="s">
        <v>69</v>
      </c>
      <c r="AR867" s="1" t="s">
        <v>69</v>
      </c>
      <c r="AS867" s="1" t="s">
        <v>69</v>
      </c>
      <c r="AT867" s="1" t="s">
        <v>70</v>
      </c>
      <c r="AU867" s="1" t="s">
        <v>69</v>
      </c>
      <c r="AV867" s="1" t="s">
        <v>70</v>
      </c>
      <c r="AW867" s="1" t="s">
        <v>70</v>
      </c>
      <c r="AX867" s="1" t="s">
        <v>70</v>
      </c>
      <c r="AY867" s="1" t="s">
        <v>70</v>
      </c>
      <c r="AZ867" s="1" t="s">
        <v>69</v>
      </c>
      <c r="BA867" s="1" t="s">
        <v>69</v>
      </c>
      <c r="BB867" s="1" t="s">
        <v>69</v>
      </c>
      <c r="BC867" s="1" t="s">
        <v>69</v>
      </c>
      <c r="BD867" s="1" t="s">
        <v>70</v>
      </c>
      <c r="BE867" s="1" t="s">
        <v>70</v>
      </c>
      <c r="BF867" s="1" t="s">
        <v>69</v>
      </c>
      <c r="BG867" s="3">
        <v>42495.441666666666</v>
      </c>
    </row>
    <row r="868">
      <c r="A868" s="1">
        <v>1006168.0</v>
      </c>
      <c r="B868" s="1" t="s">
        <v>4643</v>
      </c>
      <c r="C868" s="2" t="s">
        <v>4644</v>
      </c>
      <c r="D868" s="2" t="s">
        <v>4645</v>
      </c>
      <c r="H868" s="1" t="s">
        <v>4646</v>
      </c>
      <c r="I868" s="1" t="s">
        <v>4637</v>
      </c>
      <c r="J868" s="1" t="s">
        <v>960</v>
      </c>
      <c r="K868" s="1" t="s">
        <v>785</v>
      </c>
      <c r="L868" s="1">
        <v>78520.0</v>
      </c>
      <c r="M868" s="1" t="s">
        <v>4647</v>
      </c>
      <c r="N868" s="1" t="s">
        <v>490</v>
      </c>
      <c r="U868" s="1">
        <v>-97.494225</v>
      </c>
      <c r="V868" s="1">
        <v>25.911617</v>
      </c>
      <c r="W868" s="1" t="s">
        <v>392</v>
      </c>
      <c r="X868" s="1" t="s">
        <v>69</v>
      </c>
      <c r="Y868" s="1" t="s">
        <v>69</v>
      </c>
      <c r="Z868" s="1" t="s">
        <v>70</v>
      </c>
      <c r="AA868" s="1" t="s">
        <v>70</v>
      </c>
      <c r="AB868" s="1" t="s">
        <v>69</v>
      </c>
      <c r="AC868" s="1" t="s">
        <v>70</v>
      </c>
      <c r="AD868" s="1" t="s">
        <v>69</v>
      </c>
      <c r="AE868" s="1" t="s">
        <v>70</v>
      </c>
      <c r="AF868" s="1" t="s">
        <v>70</v>
      </c>
      <c r="AG868" s="1" t="s">
        <v>69</v>
      </c>
      <c r="AH868" s="1" t="s">
        <v>69</v>
      </c>
      <c r="AI868" s="1" t="s">
        <v>70</v>
      </c>
      <c r="AJ868" s="1" t="s">
        <v>69</v>
      </c>
      <c r="AK868" s="1" t="s">
        <v>69</v>
      </c>
      <c r="AL868" s="1" t="s">
        <v>69</v>
      </c>
      <c r="AM868" s="1" t="s">
        <v>69</v>
      </c>
      <c r="AN868" s="1" t="s">
        <v>70</v>
      </c>
      <c r="AO868" s="1" t="s">
        <v>69</v>
      </c>
      <c r="AP868" s="1" t="s">
        <v>70</v>
      </c>
      <c r="AQ868" s="1" t="s">
        <v>69</v>
      </c>
      <c r="AR868" s="1" t="s">
        <v>69</v>
      </c>
      <c r="AS868" s="1" t="s">
        <v>70</v>
      </c>
      <c r="AT868" s="1" t="s">
        <v>69</v>
      </c>
      <c r="AU868" s="1" t="s">
        <v>69</v>
      </c>
      <c r="AV868" s="1" t="s">
        <v>69</v>
      </c>
      <c r="AW868" s="1" t="s">
        <v>70</v>
      </c>
      <c r="AX868" s="1" t="s">
        <v>69</v>
      </c>
      <c r="AY868" s="1" t="s">
        <v>70</v>
      </c>
      <c r="AZ868" s="1" t="s">
        <v>69</v>
      </c>
      <c r="BA868" s="1" t="s">
        <v>70</v>
      </c>
      <c r="BB868" s="1" t="s">
        <v>70</v>
      </c>
      <c r="BC868" s="1" t="s">
        <v>70</v>
      </c>
      <c r="BD868" s="1" t="s">
        <v>70</v>
      </c>
      <c r="BE868" s="1" t="s">
        <v>70</v>
      </c>
      <c r="BF868" s="1" t="s">
        <v>70</v>
      </c>
      <c r="BG868" s="3">
        <v>41729.72361111111</v>
      </c>
    </row>
    <row r="869">
      <c r="A869" s="1">
        <v>1008924.0</v>
      </c>
      <c r="B869" s="1" t="s">
        <v>4648</v>
      </c>
      <c r="C869" s="2" t="s">
        <v>356</v>
      </c>
      <c r="D869" s="2" t="s">
        <v>2413</v>
      </c>
      <c r="H869" s="1" t="s">
        <v>4649</v>
      </c>
      <c r="I869" s="1" t="s">
        <v>641</v>
      </c>
      <c r="J869" s="1" t="s">
        <v>96</v>
      </c>
      <c r="K869" s="1" t="s">
        <v>96</v>
      </c>
      <c r="L869" s="1">
        <v>11212.0</v>
      </c>
      <c r="M869" s="1" t="s">
        <v>4650</v>
      </c>
      <c r="N869" s="1" t="s">
        <v>4651</v>
      </c>
      <c r="U869" s="1">
        <v>-73.913582</v>
      </c>
      <c r="V869" s="1">
        <v>40.66925</v>
      </c>
      <c r="X869" s="1" t="s">
        <v>69</v>
      </c>
      <c r="Y869" s="1" t="s">
        <v>69</v>
      </c>
      <c r="Z869" s="1" t="s">
        <v>69</v>
      </c>
      <c r="AA869" s="1" t="s">
        <v>69</v>
      </c>
      <c r="AB869" s="1" t="s">
        <v>69</v>
      </c>
      <c r="AC869" s="1" t="s">
        <v>69</v>
      </c>
      <c r="AD869" s="1" t="s">
        <v>70</v>
      </c>
      <c r="AE869" s="1" t="s">
        <v>70</v>
      </c>
      <c r="AF869" s="1" t="s">
        <v>70</v>
      </c>
      <c r="AG869" s="1" t="s">
        <v>70</v>
      </c>
      <c r="AH869" s="1" t="s">
        <v>70</v>
      </c>
      <c r="AI869" s="1" t="s">
        <v>70</v>
      </c>
      <c r="AJ869" s="1" t="s">
        <v>70</v>
      </c>
      <c r="AK869" s="1" t="s">
        <v>69</v>
      </c>
      <c r="AL869" s="1" t="s">
        <v>70</v>
      </c>
      <c r="AM869" s="1" t="s">
        <v>69</v>
      </c>
      <c r="AN869" s="1" t="s">
        <v>70</v>
      </c>
      <c r="AO869" s="1" t="s">
        <v>70</v>
      </c>
      <c r="AP869" s="1" t="s">
        <v>70</v>
      </c>
      <c r="AQ869" s="1" t="s">
        <v>70</v>
      </c>
      <c r="AR869" s="1" t="s">
        <v>69</v>
      </c>
      <c r="AS869" s="1" t="s">
        <v>70</v>
      </c>
      <c r="AT869" s="1" t="s">
        <v>70</v>
      </c>
      <c r="AU869" s="1" t="s">
        <v>70</v>
      </c>
      <c r="AV869" s="1" t="s">
        <v>70</v>
      </c>
      <c r="AW869" s="1" t="s">
        <v>70</v>
      </c>
      <c r="AX869" s="1" t="s">
        <v>70</v>
      </c>
      <c r="AY869" s="1" t="s">
        <v>70</v>
      </c>
      <c r="AZ869" s="1" t="s">
        <v>69</v>
      </c>
      <c r="BA869" s="1" t="s">
        <v>70</v>
      </c>
      <c r="BB869" s="1" t="s">
        <v>70</v>
      </c>
      <c r="BC869" s="1" t="s">
        <v>70</v>
      </c>
      <c r="BD869" s="1" t="s">
        <v>70</v>
      </c>
      <c r="BE869" s="1" t="s">
        <v>70</v>
      </c>
      <c r="BF869" s="1" t="s">
        <v>70</v>
      </c>
      <c r="BG869" s="3">
        <v>42272.49444444444</v>
      </c>
    </row>
    <row r="870">
      <c r="A870" s="1">
        <v>1008922.0</v>
      </c>
      <c r="B870" s="1" t="s">
        <v>4652</v>
      </c>
      <c r="C870" s="2" t="s">
        <v>356</v>
      </c>
      <c r="D870" s="2" t="s">
        <v>2413</v>
      </c>
      <c r="H870" s="1" t="s">
        <v>4653</v>
      </c>
      <c r="I870" s="1" t="s">
        <v>641</v>
      </c>
      <c r="J870" s="1" t="s">
        <v>96</v>
      </c>
      <c r="K870" s="1" t="s">
        <v>96</v>
      </c>
      <c r="L870" s="1">
        <v>11212.0</v>
      </c>
      <c r="M870" s="1" t="s">
        <v>4654</v>
      </c>
      <c r="N870" s="1" t="s">
        <v>4655</v>
      </c>
      <c r="U870" s="1">
        <v>-73.908951</v>
      </c>
      <c r="V870" s="1">
        <v>40.662544</v>
      </c>
      <c r="W870" s="1" t="s">
        <v>136</v>
      </c>
      <c r="X870" s="1" t="s">
        <v>69</v>
      </c>
      <c r="Y870" s="1" t="s">
        <v>69</v>
      </c>
      <c r="Z870" s="1" t="s">
        <v>70</v>
      </c>
      <c r="AA870" s="1" t="s">
        <v>69</v>
      </c>
      <c r="AB870" s="1" t="s">
        <v>69</v>
      </c>
      <c r="AC870" s="1" t="s">
        <v>69</v>
      </c>
      <c r="AD870" s="1" t="s">
        <v>70</v>
      </c>
      <c r="AE870" s="1" t="s">
        <v>70</v>
      </c>
      <c r="AF870" s="1" t="s">
        <v>70</v>
      </c>
      <c r="AG870" s="1" t="s">
        <v>70</v>
      </c>
      <c r="AH870" s="1" t="s">
        <v>70</v>
      </c>
      <c r="AI870" s="1" t="s">
        <v>70</v>
      </c>
      <c r="AJ870" s="1" t="s">
        <v>70</v>
      </c>
      <c r="AK870" s="1" t="s">
        <v>69</v>
      </c>
      <c r="AL870" s="1" t="s">
        <v>70</v>
      </c>
      <c r="AM870" s="1" t="s">
        <v>69</v>
      </c>
      <c r="AN870" s="1" t="s">
        <v>70</v>
      </c>
      <c r="AO870" s="1" t="s">
        <v>70</v>
      </c>
      <c r="AP870" s="1" t="s">
        <v>70</v>
      </c>
      <c r="AQ870" s="1" t="s">
        <v>70</v>
      </c>
      <c r="AR870" s="1" t="s">
        <v>69</v>
      </c>
      <c r="AS870" s="1" t="s">
        <v>70</v>
      </c>
      <c r="AT870" s="1" t="s">
        <v>70</v>
      </c>
      <c r="AU870" s="1" t="s">
        <v>70</v>
      </c>
      <c r="AV870" s="1" t="s">
        <v>70</v>
      </c>
      <c r="AW870" s="1" t="s">
        <v>70</v>
      </c>
      <c r="AX870" s="1" t="s">
        <v>70</v>
      </c>
      <c r="AY870" s="1" t="s">
        <v>70</v>
      </c>
      <c r="AZ870" s="1" t="s">
        <v>69</v>
      </c>
      <c r="BA870" s="1" t="s">
        <v>70</v>
      </c>
      <c r="BB870" s="1" t="s">
        <v>70</v>
      </c>
      <c r="BC870" s="1" t="s">
        <v>70</v>
      </c>
      <c r="BD870" s="1" t="s">
        <v>70</v>
      </c>
      <c r="BE870" s="1" t="s">
        <v>70</v>
      </c>
      <c r="BF870" s="1" t="s">
        <v>70</v>
      </c>
      <c r="BG870" s="3">
        <v>41702.7125</v>
      </c>
    </row>
    <row r="871">
      <c r="A871" s="1">
        <v>1006966.0</v>
      </c>
      <c r="B871" s="1" t="s">
        <v>4656</v>
      </c>
      <c r="H871" s="1" t="s">
        <v>4657</v>
      </c>
      <c r="I871" s="1" t="s">
        <v>4658</v>
      </c>
      <c r="J871" s="1" t="s">
        <v>459</v>
      </c>
      <c r="K871" s="1" t="s">
        <v>785</v>
      </c>
      <c r="L871" s="1">
        <v>76801.0</v>
      </c>
      <c r="U871" s="1">
        <v>-98.990601</v>
      </c>
      <c r="V871" s="1">
        <v>31.708401</v>
      </c>
      <c r="X871" s="1" t="s">
        <v>70</v>
      </c>
      <c r="Y871" s="1" t="s">
        <v>70</v>
      </c>
      <c r="Z871" s="1" t="s">
        <v>70</v>
      </c>
      <c r="AA871" s="1" t="s">
        <v>70</v>
      </c>
      <c r="AB871" s="1" t="s">
        <v>70</v>
      </c>
      <c r="AC871" s="1" t="s">
        <v>80</v>
      </c>
      <c r="BG871" s="1">
        <v>2009.0</v>
      </c>
    </row>
    <row r="872">
      <c r="A872" s="1">
        <v>1009204.0</v>
      </c>
      <c r="B872" s="1" t="s">
        <v>4659</v>
      </c>
      <c r="C872" s="2" t="s">
        <v>4660</v>
      </c>
      <c r="H872" s="1" t="s">
        <v>4661</v>
      </c>
      <c r="I872" s="1" t="s">
        <v>4662</v>
      </c>
      <c r="K872" s="1" t="s">
        <v>211</v>
      </c>
      <c r="L872" s="1">
        <v>32163.0</v>
      </c>
      <c r="U872" s="1">
        <v>-82.021896</v>
      </c>
      <c r="V872" s="1">
        <v>28.844101</v>
      </c>
      <c r="X872" s="1" t="s">
        <v>69</v>
      </c>
      <c r="Y872" s="1" t="s">
        <v>70</v>
      </c>
      <c r="Z872" s="1" t="s">
        <v>70</v>
      </c>
      <c r="AA872" s="1" t="s">
        <v>70</v>
      </c>
      <c r="AB872" s="1" t="s">
        <v>70</v>
      </c>
      <c r="AC872" s="1" t="s">
        <v>80</v>
      </c>
      <c r="BG872" s="1">
        <v>2013.0</v>
      </c>
    </row>
    <row r="873">
      <c r="A873" s="1">
        <v>1017968.0</v>
      </c>
      <c r="B873" s="1" t="s">
        <v>4663</v>
      </c>
      <c r="D873" s="1" t="s">
        <v>4663</v>
      </c>
      <c r="H873" s="1" t="s">
        <v>4664</v>
      </c>
      <c r="I873" s="1" t="s">
        <v>4665</v>
      </c>
      <c r="J873" s="1" t="s">
        <v>4666</v>
      </c>
      <c r="K873" s="1" t="s">
        <v>451</v>
      </c>
      <c r="L873" s="1">
        <v>54819.0</v>
      </c>
      <c r="M873" s="1" t="s">
        <v>4667</v>
      </c>
      <c r="N873" s="1" t="s">
        <v>4668</v>
      </c>
      <c r="U873" s="1">
        <v>-91.274696</v>
      </c>
      <c r="V873" s="1">
        <v>45.455109</v>
      </c>
      <c r="X873" s="1" t="s">
        <v>69</v>
      </c>
      <c r="Y873" s="1" t="s">
        <v>69</v>
      </c>
      <c r="Z873" s="1" t="s">
        <v>70</v>
      </c>
      <c r="AA873" s="1" t="s">
        <v>69</v>
      </c>
      <c r="AB873" s="1" t="s">
        <v>70</v>
      </c>
      <c r="AC873" s="1" t="s">
        <v>70</v>
      </c>
      <c r="AD873" s="1" t="s">
        <v>69</v>
      </c>
      <c r="AE873" s="1" t="s">
        <v>69</v>
      </c>
      <c r="AF873" s="1" t="s">
        <v>69</v>
      </c>
      <c r="AG873" s="1" t="s">
        <v>69</v>
      </c>
      <c r="AH873" s="1" t="s">
        <v>69</v>
      </c>
      <c r="AI873" s="1" t="s">
        <v>70</v>
      </c>
      <c r="AJ873" s="1" t="s">
        <v>69</v>
      </c>
      <c r="AK873" s="1" t="s">
        <v>69</v>
      </c>
      <c r="AL873" s="1" t="s">
        <v>69</v>
      </c>
      <c r="AM873" s="1" t="s">
        <v>69</v>
      </c>
      <c r="AN873" s="1" t="s">
        <v>69</v>
      </c>
      <c r="AO873" s="1" t="s">
        <v>69</v>
      </c>
      <c r="AP873" s="1" t="s">
        <v>70</v>
      </c>
      <c r="AQ873" s="1" t="s">
        <v>70</v>
      </c>
      <c r="AR873" s="1" t="s">
        <v>70</v>
      </c>
      <c r="AS873" s="1" t="s">
        <v>69</v>
      </c>
      <c r="AT873" s="1" t="s">
        <v>69</v>
      </c>
      <c r="AU873" s="1" t="s">
        <v>69</v>
      </c>
      <c r="AV873" s="1" t="s">
        <v>70</v>
      </c>
      <c r="AW873" s="1" t="s">
        <v>70</v>
      </c>
      <c r="AX873" s="1" t="s">
        <v>69</v>
      </c>
      <c r="AY873" s="1" t="s">
        <v>70</v>
      </c>
      <c r="AZ873" s="1" t="s">
        <v>69</v>
      </c>
      <c r="BA873" s="1" t="s">
        <v>70</v>
      </c>
      <c r="BB873" s="1" t="s">
        <v>70</v>
      </c>
      <c r="BC873" s="1" t="s">
        <v>69</v>
      </c>
      <c r="BD873" s="1" t="s">
        <v>70</v>
      </c>
      <c r="BE873" s="1" t="s">
        <v>70</v>
      </c>
      <c r="BF873" s="1" t="s">
        <v>69</v>
      </c>
      <c r="BG873" s="3">
        <v>43308.53958333333</v>
      </c>
    </row>
    <row r="874">
      <c r="A874" s="1">
        <v>1000211.0</v>
      </c>
      <c r="B874" s="1" t="s">
        <v>4669</v>
      </c>
      <c r="C874" s="2" t="s">
        <v>4670</v>
      </c>
      <c r="H874" s="1" t="s">
        <v>4671</v>
      </c>
      <c r="I874" s="1" t="s">
        <v>4672</v>
      </c>
      <c r="J874" s="1" t="s">
        <v>4673</v>
      </c>
      <c r="K874" s="1" t="s">
        <v>881</v>
      </c>
      <c r="L874" s="1">
        <v>26525.0</v>
      </c>
      <c r="U874" s="1">
        <v>-79.641296</v>
      </c>
      <c r="V874" s="1">
        <v>39.660999</v>
      </c>
      <c r="X874" s="1" t="s">
        <v>70</v>
      </c>
      <c r="Y874" s="1" t="s">
        <v>70</v>
      </c>
      <c r="Z874" s="1" t="s">
        <v>70</v>
      </c>
      <c r="AA874" s="1" t="s">
        <v>70</v>
      </c>
      <c r="AB874" s="1" t="s">
        <v>70</v>
      </c>
      <c r="AC874" s="1" t="s">
        <v>80</v>
      </c>
      <c r="BG874" s="6">
        <v>40330.850694444445</v>
      </c>
    </row>
    <row r="875">
      <c r="A875" s="1">
        <v>1000161.0</v>
      </c>
      <c r="B875" s="1" t="s">
        <v>4674</v>
      </c>
      <c r="H875" s="1" t="s">
        <v>4675</v>
      </c>
      <c r="I875" s="1" t="s">
        <v>4672</v>
      </c>
      <c r="J875" s="1" t="s">
        <v>4673</v>
      </c>
      <c r="K875" s="1" t="s">
        <v>881</v>
      </c>
      <c r="L875" s="1">
        <v>26525.0</v>
      </c>
      <c r="U875" s="1">
        <v>-79.641197</v>
      </c>
      <c r="V875" s="1">
        <v>39.658699</v>
      </c>
      <c r="X875" s="1" t="s">
        <v>70</v>
      </c>
      <c r="Y875" s="1" t="s">
        <v>70</v>
      </c>
      <c r="Z875" s="1" t="s">
        <v>70</v>
      </c>
      <c r="AA875" s="1" t="s">
        <v>70</v>
      </c>
      <c r="AB875" s="1" t="s">
        <v>70</v>
      </c>
      <c r="AC875" s="1" t="s">
        <v>80</v>
      </c>
      <c r="BG875" s="1">
        <v>2009.0</v>
      </c>
    </row>
    <row r="876">
      <c r="A876" s="1">
        <v>1007142.0</v>
      </c>
      <c r="B876" s="1" t="s">
        <v>4676</v>
      </c>
      <c r="H876" s="1" t="s">
        <v>4677</v>
      </c>
      <c r="I876" s="1" t="s">
        <v>3455</v>
      </c>
      <c r="J876" s="1" t="s">
        <v>4678</v>
      </c>
      <c r="K876" s="1" t="s">
        <v>460</v>
      </c>
      <c r="U876" s="1">
        <v>-103.224</v>
      </c>
      <c r="V876" s="1">
        <v>44.083099</v>
      </c>
      <c r="X876" s="1" t="s">
        <v>70</v>
      </c>
      <c r="Y876" s="1" t="s">
        <v>70</v>
      </c>
      <c r="Z876" s="1" t="s">
        <v>70</v>
      </c>
      <c r="AA876" s="1" t="s">
        <v>70</v>
      </c>
      <c r="AB876" s="1" t="s">
        <v>70</v>
      </c>
      <c r="AC876" s="1" t="s">
        <v>80</v>
      </c>
      <c r="BG876" s="1">
        <v>2011.0</v>
      </c>
    </row>
    <row r="877">
      <c r="A877" s="1">
        <v>1016892.0</v>
      </c>
      <c r="B877" s="1" t="s">
        <v>4679</v>
      </c>
      <c r="C877" s="2" t="s">
        <v>4680</v>
      </c>
      <c r="D877" s="1" t="s">
        <v>4679</v>
      </c>
      <c r="H877" s="1" t="s">
        <v>4681</v>
      </c>
      <c r="I877" s="1" t="s">
        <v>4682</v>
      </c>
      <c r="J877" s="1" t="s">
        <v>4683</v>
      </c>
      <c r="K877" s="1" t="s">
        <v>311</v>
      </c>
      <c r="L877" s="1">
        <v>21716.0</v>
      </c>
      <c r="M877" s="1" t="s">
        <v>4684</v>
      </c>
      <c r="N877" s="1" t="s">
        <v>490</v>
      </c>
      <c r="U877" s="1">
        <v>-77.626923</v>
      </c>
      <c r="V877" s="1">
        <v>39.31292</v>
      </c>
      <c r="X877" s="1" t="s">
        <v>69</v>
      </c>
      <c r="Y877" s="1" t="s">
        <v>69</v>
      </c>
      <c r="Z877" s="1" t="s">
        <v>69</v>
      </c>
      <c r="AA877" s="1" t="s">
        <v>70</v>
      </c>
      <c r="AB877" s="1" t="s">
        <v>69</v>
      </c>
      <c r="AC877" s="1" t="s">
        <v>69</v>
      </c>
      <c r="AD877" s="1" t="s">
        <v>69</v>
      </c>
      <c r="AE877" s="1" t="s">
        <v>69</v>
      </c>
      <c r="AF877" s="1" t="s">
        <v>69</v>
      </c>
      <c r="AG877" s="1" t="s">
        <v>70</v>
      </c>
      <c r="AH877" s="1" t="s">
        <v>69</v>
      </c>
      <c r="AI877" s="1" t="s">
        <v>70</v>
      </c>
      <c r="AJ877" s="1" t="s">
        <v>69</v>
      </c>
      <c r="AK877" s="1" t="s">
        <v>69</v>
      </c>
      <c r="AL877" s="1" t="s">
        <v>69</v>
      </c>
      <c r="AM877" s="1" t="s">
        <v>69</v>
      </c>
      <c r="AN877" s="1" t="s">
        <v>70</v>
      </c>
      <c r="AO877" s="1" t="s">
        <v>69</v>
      </c>
      <c r="AP877" s="1" t="s">
        <v>70</v>
      </c>
      <c r="AQ877" s="1" t="s">
        <v>70</v>
      </c>
      <c r="AR877" s="1" t="s">
        <v>69</v>
      </c>
      <c r="AS877" s="1" t="s">
        <v>69</v>
      </c>
      <c r="AT877" s="1" t="s">
        <v>69</v>
      </c>
      <c r="AU877" s="1" t="s">
        <v>69</v>
      </c>
      <c r="AV877" s="1" t="s">
        <v>70</v>
      </c>
      <c r="AW877" s="1" t="s">
        <v>70</v>
      </c>
      <c r="AX877" s="1" t="s">
        <v>69</v>
      </c>
      <c r="AY877" s="1" t="s">
        <v>70</v>
      </c>
      <c r="AZ877" s="1" t="s">
        <v>69</v>
      </c>
      <c r="BA877" s="1" t="s">
        <v>70</v>
      </c>
      <c r="BB877" s="1" t="s">
        <v>70</v>
      </c>
      <c r="BC877" s="1" t="s">
        <v>70</v>
      </c>
      <c r="BD877" s="1" t="s">
        <v>70</v>
      </c>
      <c r="BE877" s="1" t="s">
        <v>70</v>
      </c>
      <c r="BF877" s="1" t="s">
        <v>69</v>
      </c>
      <c r="BG877" s="3">
        <v>42864.73819444444</v>
      </c>
    </row>
    <row r="878">
      <c r="A878" s="1">
        <v>1006260.0</v>
      </c>
      <c r="B878" s="1" t="s">
        <v>4685</v>
      </c>
      <c r="C878" s="2" t="s">
        <v>4686</v>
      </c>
      <c r="H878" s="1" t="s">
        <v>4687</v>
      </c>
      <c r="I878" s="1" t="s">
        <v>4682</v>
      </c>
      <c r="J878" s="1" t="s">
        <v>4688</v>
      </c>
      <c r="K878" s="1" t="s">
        <v>96</v>
      </c>
      <c r="L878" s="1">
        <v>12180.0</v>
      </c>
      <c r="M878" s="1" t="s">
        <v>4689</v>
      </c>
      <c r="N878" s="1" t="s">
        <v>4690</v>
      </c>
      <c r="U878" s="1">
        <v>-73.620369</v>
      </c>
      <c r="V878" s="1">
        <v>42.753063</v>
      </c>
      <c r="W878" s="1" t="s">
        <v>392</v>
      </c>
      <c r="X878" s="1" t="s">
        <v>70</v>
      </c>
      <c r="Y878" s="1" t="s">
        <v>70</v>
      </c>
      <c r="Z878" s="1" t="s">
        <v>69</v>
      </c>
      <c r="AA878" s="1" t="s">
        <v>69</v>
      </c>
      <c r="AB878" s="1" t="s">
        <v>70</v>
      </c>
      <c r="AC878" s="1" t="s">
        <v>80</v>
      </c>
      <c r="AD878" s="1" t="s">
        <v>69</v>
      </c>
      <c r="AE878" s="1" t="s">
        <v>69</v>
      </c>
      <c r="AF878" s="1" t="s">
        <v>69</v>
      </c>
      <c r="AG878" s="1" t="s">
        <v>70</v>
      </c>
      <c r="AH878" s="1" t="s">
        <v>69</v>
      </c>
      <c r="AI878" s="1" t="s">
        <v>70</v>
      </c>
      <c r="AJ878" s="1" t="s">
        <v>70</v>
      </c>
      <c r="AK878" s="1" t="s">
        <v>69</v>
      </c>
      <c r="AL878" s="1" t="s">
        <v>70</v>
      </c>
      <c r="AM878" s="1" t="s">
        <v>69</v>
      </c>
      <c r="AN878" s="1" t="s">
        <v>70</v>
      </c>
      <c r="AO878" s="1" t="s">
        <v>69</v>
      </c>
      <c r="AP878" s="1" t="s">
        <v>70</v>
      </c>
      <c r="AQ878" s="1" t="s">
        <v>70</v>
      </c>
      <c r="AR878" s="1" t="s">
        <v>69</v>
      </c>
      <c r="AS878" s="1" t="s">
        <v>70</v>
      </c>
      <c r="AT878" s="1" t="s">
        <v>69</v>
      </c>
      <c r="AU878" s="1" t="s">
        <v>70</v>
      </c>
      <c r="AV878" s="1" t="s">
        <v>70</v>
      </c>
      <c r="AW878" s="1" t="s">
        <v>70</v>
      </c>
      <c r="AX878" s="1" t="s">
        <v>70</v>
      </c>
      <c r="AY878" s="1" t="s">
        <v>70</v>
      </c>
      <c r="AZ878" s="1" t="s">
        <v>70</v>
      </c>
      <c r="BA878" s="1" t="s">
        <v>70</v>
      </c>
      <c r="BB878" s="1" t="s">
        <v>70</v>
      </c>
      <c r="BC878" s="1" t="s">
        <v>70</v>
      </c>
      <c r="BD878" s="1" t="s">
        <v>70</v>
      </c>
      <c r="BE878" s="1" t="s">
        <v>70</v>
      </c>
      <c r="BF878" s="1" t="s">
        <v>70</v>
      </c>
      <c r="BG878" s="3">
        <v>41045.70347222222</v>
      </c>
    </row>
    <row r="879">
      <c r="A879" s="1">
        <v>1008607.0</v>
      </c>
      <c r="B879" s="1" t="s">
        <v>4691</v>
      </c>
      <c r="C879" s="2" t="s">
        <v>4692</v>
      </c>
      <c r="H879" s="1" t="s">
        <v>4693</v>
      </c>
      <c r="I879" s="1" t="s">
        <v>4682</v>
      </c>
      <c r="J879" s="1" t="s">
        <v>628</v>
      </c>
      <c r="K879" s="1" t="s">
        <v>520</v>
      </c>
      <c r="L879" s="1">
        <v>4011.0</v>
      </c>
      <c r="M879" s="1" t="s">
        <v>4694</v>
      </c>
      <c r="N879" s="1" t="s">
        <v>1469</v>
      </c>
      <c r="U879" s="1">
        <v>-69.995926</v>
      </c>
      <c r="V879" s="1">
        <v>43.890785</v>
      </c>
      <c r="X879" s="1" t="s">
        <v>69</v>
      </c>
      <c r="Y879" s="1" t="s">
        <v>70</v>
      </c>
      <c r="Z879" s="1" t="s">
        <v>70</v>
      </c>
      <c r="AA879" s="1" t="s">
        <v>70</v>
      </c>
      <c r="AB879" s="1" t="s">
        <v>69</v>
      </c>
      <c r="AC879" s="1" t="s">
        <v>80</v>
      </c>
      <c r="AD879" s="1" t="s">
        <v>69</v>
      </c>
      <c r="AE879" s="1" t="s">
        <v>69</v>
      </c>
      <c r="AF879" s="1" t="s">
        <v>69</v>
      </c>
      <c r="AG879" s="1" t="s">
        <v>69</v>
      </c>
      <c r="AH879" s="1" t="s">
        <v>69</v>
      </c>
      <c r="AI879" s="1" t="s">
        <v>69</v>
      </c>
      <c r="AJ879" s="1" t="s">
        <v>69</v>
      </c>
      <c r="AK879" s="1" t="s">
        <v>69</v>
      </c>
      <c r="AL879" s="1" t="s">
        <v>69</v>
      </c>
      <c r="AM879" s="1" t="s">
        <v>69</v>
      </c>
      <c r="AN879" s="1" t="s">
        <v>69</v>
      </c>
      <c r="AO879" s="1" t="s">
        <v>69</v>
      </c>
      <c r="AP879" s="1" t="s">
        <v>70</v>
      </c>
      <c r="AQ879" s="1" t="s">
        <v>70</v>
      </c>
      <c r="AR879" s="1" t="s">
        <v>69</v>
      </c>
      <c r="AS879" s="1" t="s">
        <v>69</v>
      </c>
      <c r="AT879" s="1" t="s">
        <v>70</v>
      </c>
      <c r="AU879" s="1" t="s">
        <v>70</v>
      </c>
      <c r="AV879" s="1" t="s">
        <v>70</v>
      </c>
      <c r="AW879" s="1" t="s">
        <v>69</v>
      </c>
      <c r="AX879" s="1" t="s">
        <v>69</v>
      </c>
      <c r="AY879" s="1" t="s">
        <v>69</v>
      </c>
      <c r="AZ879" s="1" t="s">
        <v>69</v>
      </c>
      <c r="BA879" s="1" t="s">
        <v>69</v>
      </c>
      <c r="BB879" s="1" t="s">
        <v>70</v>
      </c>
      <c r="BC879" s="1" t="s">
        <v>69</v>
      </c>
      <c r="BD879" s="1" t="s">
        <v>70</v>
      </c>
      <c r="BE879" s="1" t="s">
        <v>70</v>
      </c>
      <c r="BF879" s="1" t="s">
        <v>69</v>
      </c>
      <c r="BG879" s="3">
        <v>43307.67083333333</v>
      </c>
    </row>
    <row r="880">
      <c r="A880" s="1">
        <v>1007369.0</v>
      </c>
      <c r="B880" s="1" t="s">
        <v>4695</v>
      </c>
      <c r="C880" s="2" t="s">
        <v>4696</v>
      </c>
      <c r="H880" s="1" t="s">
        <v>4697</v>
      </c>
      <c r="I880" s="1" t="s">
        <v>4698</v>
      </c>
      <c r="J880" s="1" t="s">
        <v>3112</v>
      </c>
      <c r="K880" s="1" t="s">
        <v>349</v>
      </c>
      <c r="L880" s="1">
        <v>80723.0</v>
      </c>
      <c r="M880" s="1" t="s">
        <v>4699</v>
      </c>
      <c r="N880" s="1" t="s">
        <v>4700</v>
      </c>
      <c r="U880" s="1">
        <v>-103.63525</v>
      </c>
      <c r="V880" s="1">
        <v>40.254944</v>
      </c>
      <c r="W880" s="1" t="s">
        <v>99</v>
      </c>
      <c r="X880" s="1" t="s">
        <v>69</v>
      </c>
      <c r="Y880" s="1" t="s">
        <v>70</v>
      </c>
      <c r="Z880" s="1" t="s">
        <v>70</v>
      </c>
      <c r="AA880" s="1" t="s">
        <v>70</v>
      </c>
      <c r="AB880" s="1" t="s">
        <v>70</v>
      </c>
      <c r="AC880" s="1" t="s">
        <v>80</v>
      </c>
      <c r="AD880" s="1" t="s">
        <v>69</v>
      </c>
      <c r="AE880" s="1" t="s">
        <v>70</v>
      </c>
      <c r="AF880" s="1" t="s">
        <v>69</v>
      </c>
      <c r="AG880" s="1" t="s">
        <v>69</v>
      </c>
      <c r="AH880" s="1" t="s">
        <v>70</v>
      </c>
      <c r="AI880" s="1" t="s">
        <v>70</v>
      </c>
      <c r="AJ880" s="1" t="s">
        <v>69</v>
      </c>
      <c r="AK880" s="1" t="s">
        <v>69</v>
      </c>
      <c r="AL880" s="1" t="s">
        <v>69</v>
      </c>
      <c r="AM880" s="1" t="s">
        <v>69</v>
      </c>
      <c r="AN880" s="1" t="s">
        <v>70</v>
      </c>
      <c r="AO880" s="1" t="s">
        <v>70</v>
      </c>
      <c r="AP880" s="1" t="s">
        <v>70</v>
      </c>
      <c r="AQ880" s="1" t="s">
        <v>70</v>
      </c>
      <c r="AR880" s="1" t="s">
        <v>70</v>
      </c>
      <c r="AS880" s="1" t="s">
        <v>70</v>
      </c>
      <c r="AT880" s="1" t="s">
        <v>70</v>
      </c>
      <c r="AU880" s="1" t="s">
        <v>70</v>
      </c>
      <c r="AV880" s="1" t="s">
        <v>70</v>
      </c>
      <c r="AW880" s="1" t="s">
        <v>70</v>
      </c>
      <c r="AX880" s="1" t="s">
        <v>70</v>
      </c>
      <c r="AY880" s="1" t="s">
        <v>70</v>
      </c>
      <c r="AZ880" s="1" t="s">
        <v>69</v>
      </c>
      <c r="BA880" s="1" t="s">
        <v>70</v>
      </c>
      <c r="BB880" s="1" t="s">
        <v>70</v>
      </c>
      <c r="BC880" s="1" t="s">
        <v>70</v>
      </c>
      <c r="BD880" s="1" t="s">
        <v>70</v>
      </c>
      <c r="BE880" s="1" t="s">
        <v>70</v>
      </c>
      <c r="BF880" s="1" t="s">
        <v>70</v>
      </c>
      <c r="BG880" s="3">
        <v>41442.58263888889</v>
      </c>
    </row>
    <row r="881">
      <c r="A881" s="1">
        <v>1012625.0</v>
      </c>
      <c r="B881" s="1" t="s">
        <v>4701</v>
      </c>
      <c r="H881" s="1" t="s">
        <v>4702</v>
      </c>
      <c r="I881" s="1" t="s">
        <v>4703</v>
      </c>
      <c r="J881" s="1" t="s">
        <v>4704</v>
      </c>
      <c r="K881" s="1" t="s">
        <v>785</v>
      </c>
      <c r="L881" s="1">
        <v>78574.0</v>
      </c>
      <c r="M881" s="1" t="s">
        <v>4705</v>
      </c>
      <c r="N881" s="1" t="s">
        <v>4706</v>
      </c>
      <c r="U881" s="1">
        <v>-98.305367</v>
      </c>
      <c r="V881" s="1">
        <v>26.241991</v>
      </c>
      <c r="X881" s="1" t="s">
        <v>69</v>
      </c>
      <c r="Y881" s="1" t="s">
        <v>69</v>
      </c>
      <c r="Z881" s="1" t="s">
        <v>70</v>
      </c>
      <c r="AA881" s="1" t="s">
        <v>70</v>
      </c>
      <c r="AB881" s="1" t="s">
        <v>70</v>
      </c>
      <c r="AC881" s="1" t="s">
        <v>80</v>
      </c>
      <c r="AD881" s="1" t="s">
        <v>69</v>
      </c>
      <c r="AE881" s="1" t="s">
        <v>69</v>
      </c>
      <c r="AF881" s="1" t="s">
        <v>70</v>
      </c>
      <c r="AG881" s="1" t="s">
        <v>69</v>
      </c>
      <c r="AH881" s="1" t="s">
        <v>69</v>
      </c>
      <c r="AI881" s="1" t="s">
        <v>70</v>
      </c>
      <c r="AJ881" s="1" t="s">
        <v>70</v>
      </c>
      <c r="AK881" s="1" t="s">
        <v>69</v>
      </c>
      <c r="AL881" s="1" t="s">
        <v>69</v>
      </c>
      <c r="AM881" s="1" t="s">
        <v>69</v>
      </c>
      <c r="AN881" s="1" t="s">
        <v>70</v>
      </c>
      <c r="AO881" s="1" t="s">
        <v>70</v>
      </c>
      <c r="AP881" s="1" t="s">
        <v>70</v>
      </c>
      <c r="AQ881" s="1" t="s">
        <v>70</v>
      </c>
      <c r="AR881" s="1" t="s">
        <v>69</v>
      </c>
      <c r="AS881" s="1" t="s">
        <v>70</v>
      </c>
      <c r="AT881" s="1" t="s">
        <v>69</v>
      </c>
      <c r="AU881" s="1" t="s">
        <v>69</v>
      </c>
      <c r="AV881" s="1" t="s">
        <v>70</v>
      </c>
      <c r="AW881" s="1" t="s">
        <v>70</v>
      </c>
      <c r="AX881" s="1" t="s">
        <v>70</v>
      </c>
      <c r="AY881" s="1" t="s">
        <v>70</v>
      </c>
      <c r="AZ881" s="1" t="s">
        <v>69</v>
      </c>
      <c r="BA881" s="1" t="s">
        <v>70</v>
      </c>
      <c r="BB881" s="1" t="s">
        <v>69</v>
      </c>
      <c r="BC881" s="1" t="s">
        <v>70</v>
      </c>
      <c r="BD881" s="1" t="s">
        <v>70</v>
      </c>
      <c r="BE881" s="1" t="s">
        <v>70</v>
      </c>
      <c r="BF881" s="1" t="s">
        <v>69</v>
      </c>
      <c r="BG881" s="3">
        <v>42566.024305555555</v>
      </c>
    </row>
    <row r="882">
      <c r="A882" s="1">
        <v>1008485.0</v>
      </c>
      <c r="B882" s="1" t="s">
        <v>4707</v>
      </c>
      <c r="C882" s="2" t="s">
        <v>4708</v>
      </c>
      <c r="D882" s="2" t="s">
        <v>4709</v>
      </c>
      <c r="E882" s="2" t="s">
        <v>4710</v>
      </c>
      <c r="H882" s="1" t="s">
        <v>4711</v>
      </c>
      <c r="I882" s="1" t="s">
        <v>4712</v>
      </c>
      <c r="J882" s="1" t="s">
        <v>276</v>
      </c>
      <c r="K882" s="1" t="s">
        <v>188</v>
      </c>
      <c r="L882" s="1">
        <v>19096.0</v>
      </c>
      <c r="M882" s="1" t="s">
        <v>224</v>
      </c>
      <c r="N882" s="1" t="s">
        <v>79</v>
      </c>
      <c r="U882" s="1">
        <v>-75.317078</v>
      </c>
      <c r="V882" s="1">
        <v>40.021099</v>
      </c>
      <c r="X882" s="1" t="s">
        <v>69</v>
      </c>
      <c r="Y882" s="1" t="s">
        <v>69</v>
      </c>
      <c r="Z882" s="1" t="s">
        <v>70</v>
      </c>
      <c r="AA882" s="1" t="s">
        <v>69</v>
      </c>
      <c r="AB882" s="1" t="s">
        <v>69</v>
      </c>
      <c r="AC882" s="1" t="s">
        <v>69</v>
      </c>
      <c r="AD882" s="1" t="s">
        <v>69</v>
      </c>
      <c r="AE882" s="1" t="s">
        <v>69</v>
      </c>
      <c r="AF882" s="1" t="s">
        <v>70</v>
      </c>
      <c r="AG882" s="1" t="s">
        <v>69</v>
      </c>
      <c r="AH882" s="1" t="s">
        <v>69</v>
      </c>
      <c r="AI882" s="1" t="s">
        <v>70</v>
      </c>
      <c r="AJ882" s="1" t="s">
        <v>69</v>
      </c>
      <c r="AK882" s="1" t="s">
        <v>69</v>
      </c>
      <c r="AL882" s="1" t="s">
        <v>69</v>
      </c>
      <c r="AM882" s="1" t="s">
        <v>69</v>
      </c>
      <c r="AN882" s="1" t="s">
        <v>69</v>
      </c>
      <c r="AO882" s="1" t="s">
        <v>69</v>
      </c>
      <c r="AP882" s="1" t="s">
        <v>70</v>
      </c>
      <c r="AQ882" s="1" t="s">
        <v>70</v>
      </c>
      <c r="AR882" s="1" t="s">
        <v>69</v>
      </c>
      <c r="AS882" s="1" t="s">
        <v>69</v>
      </c>
      <c r="AT882" s="1" t="s">
        <v>69</v>
      </c>
      <c r="AU882" s="1" t="s">
        <v>69</v>
      </c>
      <c r="AV882" s="1" t="s">
        <v>70</v>
      </c>
      <c r="AW882" s="1" t="s">
        <v>70</v>
      </c>
      <c r="AX882" s="1" t="s">
        <v>69</v>
      </c>
      <c r="AY882" s="1" t="s">
        <v>70</v>
      </c>
      <c r="AZ882" s="1" t="s">
        <v>69</v>
      </c>
      <c r="BA882" s="1" t="s">
        <v>70</v>
      </c>
      <c r="BB882" s="1" t="s">
        <v>70</v>
      </c>
      <c r="BC882" s="1" t="s">
        <v>69</v>
      </c>
      <c r="BD882" s="1" t="s">
        <v>70</v>
      </c>
      <c r="BE882" s="1" t="s">
        <v>70</v>
      </c>
      <c r="BF882" s="1" t="s">
        <v>70</v>
      </c>
      <c r="BG882" s="3">
        <v>42550.53611111111</v>
      </c>
    </row>
    <row r="883">
      <c r="A883" s="1">
        <v>1011923.0</v>
      </c>
      <c r="B883" s="1" t="s">
        <v>4713</v>
      </c>
      <c r="C883" s="2" t="s">
        <v>4714</v>
      </c>
      <c r="D883" s="2" t="s">
        <v>4715</v>
      </c>
      <c r="G883" s="2" t="s">
        <v>4716</v>
      </c>
      <c r="H883" s="1" t="s">
        <v>4717</v>
      </c>
      <c r="I883" s="1" t="s">
        <v>2081</v>
      </c>
      <c r="J883" s="1" t="s">
        <v>2082</v>
      </c>
      <c r="K883" s="1" t="s">
        <v>211</v>
      </c>
      <c r="L883" s="1">
        <v>32832.0</v>
      </c>
      <c r="M883" s="1" t="s">
        <v>224</v>
      </c>
      <c r="N883" s="1" t="s">
        <v>372</v>
      </c>
      <c r="O883" s="1" t="s">
        <v>4718</v>
      </c>
      <c r="P883" s="1" t="s">
        <v>79</v>
      </c>
      <c r="U883" s="1">
        <v>-81.246071</v>
      </c>
      <c r="V883" s="1">
        <v>28.384766</v>
      </c>
      <c r="X883" s="1" t="s">
        <v>69</v>
      </c>
      <c r="Y883" s="1" t="s">
        <v>70</v>
      </c>
      <c r="Z883" s="1" t="s">
        <v>70</v>
      </c>
      <c r="AA883" s="1" t="s">
        <v>70</v>
      </c>
      <c r="AB883" s="1" t="s">
        <v>70</v>
      </c>
      <c r="AC883" s="1" t="s">
        <v>69</v>
      </c>
      <c r="AD883" s="1" t="s">
        <v>69</v>
      </c>
      <c r="AE883" s="1" t="s">
        <v>70</v>
      </c>
      <c r="AF883" s="1" t="s">
        <v>69</v>
      </c>
      <c r="AG883" s="1" t="s">
        <v>70</v>
      </c>
      <c r="AH883" s="1" t="s">
        <v>69</v>
      </c>
      <c r="AI883" s="1" t="s">
        <v>69</v>
      </c>
      <c r="AJ883" s="1" t="s">
        <v>69</v>
      </c>
      <c r="AK883" s="1" t="s">
        <v>69</v>
      </c>
      <c r="AL883" s="1" t="s">
        <v>69</v>
      </c>
      <c r="AM883" s="1" t="s">
        <v>69</v>
      </c>
      <c r="AN883" s="1" t="s">
        <v>70</v>
      </c>
      <c r="AO883" s="1" t="s">
        <v>70</v>
      </c>
      <c r="AP883" s="1" t="s">
        <v>70</v>
      </c>
      <c r="AQ883" s="1" t="s">
        <v>70</v>
      </c>
      <c r="AR883" s="1" t="s">
        <v>69</v>
      </c>
      <c r="AS883" s="1" t="s">
        <v>70</v>
      </c>
      <c r="AT883" s="1" t="s">
        <v>69</v>
      </c>
      <c r="AU883" s="1" t="s">
        <v>69</v>
      </c>
      <c r="AV883" s="1" t="s">
        <v>69</v>
      </c>
      <c r="AW883" s="1" t="s">
        <v>70</v>
      </c>
      <c r="AX883" s="1" t="s">
        <v>69</v>
      </c>
      <c r="AY883" s="1" t="s">
        <v>70</v>
      </c>
      <c r="AZ883" s="1" t="s">
        <v>69</v>
      </c>
      <c r="BA883" s="1" t="s">
        <v>70</v>
      </c>
      <c r="BB883" s="1" t="s">
        <v>70</v>
      </c>
      <c r="BC883" s="1" t="s">
        <v>70</v>
      </c>
      <c r="BD883" s="1" t="s">
        <v>69</v>
      </c>
      <c r="BE883" s="1" t="s">
        <v>70</v>
      </c>
      <c r="BF883" s="1" t="s">
        <v>70</v>
      </c>
      <c r="BG883" s="3">
        <v>42548.62013888889</v>
      </c>
    </row>
    <row r="884">
      <c r="A884" s="1">
        <v>1006164.0</v>
      </c>
      <c r="B884" s="1" t="s">
        <v>4719</v>
      </c>
      <c r="C884" s="2" t="s">
        <v>4720</v>
      </c>
      <c r="H884" s="1" t="s">
        <v>4721</v>
      </c>
      <c r="I884" s="1" t="s">
        <v>4722</v>
      </c>
      <c r="J884" s="1" t="s">
        <v>3080</v>
      </c>
      <c r="K884" s="1" t="s">
        <v>575</v>
      </c>
      <c r="L884" s="1">
        <v>49107.0</v>
      </c>
      <c r="U884" s="1">
        <v>-86.359596</v>
      </c>
      <c r="V884" s="1">
        <v>41.827202</v>
      </c>
      <c r="X884" s="1" t="s">
        <v>70</v>
      </c>
      <c r="Y884" s="1" t="s">
        <v>70</v>
      </c>
      <c r="Z884" s="1" t="s">
        <v>70</v>
      </c>
      <c r="AA884" s="1" t="s">
        <v>70</v>
      </c>
      <c r="AB884" s="1" t="s">
        <v>70</v>
      </c>
      <c r="AC884" s="1" t="s">
        <v>80</v>
      </c>
      <c r="BG884" s="6">
        <v>40290.700694444444</v>
      </c>
    </row>
    <row r="885">
      <c r="A885" s="1">
        <v>1008472.0</v>
      </c>
      <c r="B885" s="1" t="s">
        <v>4723</v>
      </c>
      <c r="C885" s="2" t="s">
        <v>4724</v>
      </c>
      <c r="H885" s="1" t="s">
        <v>4725</v>
      </c>
      <c r="I885" s="1" t="s">
        <v>4726</v>
      </c>
      <c r="J885" s="1" t="s">
        <v>4727</v>
      </c>
      <c r="K885" s="1" t="s">
        <v>91</v>
      </c>
      <c r="L885" s="1">
        <v>64093.0</v>
      </c>
      <c r="U885" s="1">
        <v>-93.723129</v>
      </c>
      <c r="V885" s="1">
        <v>38.850197</v>
      </c>
      <c r="W885" s="1" t="s">
        <v>128</v>
      </c>
      <c r="X885" s="1" t="s">
        <v>69</v>
      </c>
      <c r="Y885" s="1" t="s">
        <v>70</v>
      </c>
      <c r="Z885" s="1" t="s">
        <v>70</v>
      </c>
      <c r="AA885" s="1" t="s">
        <v>70</v>
      </c>
      <c r="AB885" s="1" t="s">
        <v>70</v>
      </c>
      <c r="AC885" s="1" t="s">
        <v>80</v>
      </c>
      <c r="AD885" s="1" t="s">
        <v>70</v>
      </c>
      <c r="AE885" s="1" t="s">
        <v>70</v>
      </c>
      <c r="AF885" s="1" t="s">
        <v>70</v>
      </c>
      <c r="AG885" s="1" t="s">
        <v>69</v>
      </c>
      <c r="AH885" s="1" t="s">
        <v>70</v>
      </c>
      <c r="AI885" s="1" t="s">
        <v>70</v>
      </c>
      <c r="AJ885" s="1" t="s">
        <v>69</v>
      </c>
      <c r="AK885" s="1" t="s">
        <v>69</v>
      </c>
      <c r="AL885" s="1" t="s">
        <v>70</v>
      </c>
      <c r="AM885" s="1" t="s">
        <v>69</v>
      </c>
      <c r="AN885" s="1" t="s">
        <v>70</v>
      </c>
      <c r="AO885" s="1" t="s">
        <v>70</v>
      </c>
      <c r="AP885" s="1" t="s">
        <v>70</v>
      </c>
      <c r="AQ885" s="1" t="s">
        <v>70</v>
      </c>
      <c r="AR885" s="1" t="s">
        <v>69</v>
      </c>
      <c r="AS885" s="1" t="s">
        <v>70</v>
      </c>
      <c r="AT885" s="1" t="s">
        <v>70</v>
      </c>
      <c r="AU885" s="1" t="s">
        <v>70</v>
      </c>
      <c r="AV885" s="1" t="s">
        <v>69</v>
      </c>
      <c r="AW885" s="1" t="s">
        <v>70</v>
      </c>
      <c r="AX885" s="1" t="s">
        <v>70</v>
      </c>
      <c r="AY885" s="1" t="s">
        <v>70</v>
      </c>
      <c r="AZ885" s="1" t="s">
        <v>69</v>
      </c>
      <c r="BA885" s="1" t="s">
        <v>70</v>
      </c>
      <c r="BB885" s="1" t="s">
        <v>70</v>
      </c>
      <c r="BC885" s="1" t="s">
        <v>70</v>
      </c>
      <c r="BD885" s="1" t="s">
        <v>70</v>
      </c>
      <c r="BE885" s="1" t="s">
        <v>70</v>
      </c>
      <c r="BF885" s="1" t="s">
        <v>70</v>
      </c>
      <c r="BG885" s="3">
        <v>41450.67083333333</v>
      </c>
    </row>
    <row r="886">
      <c r="A886" s="1">
        <v>1011832.0</v>
      </c>
      <c r="B886" s="1" t="s">
        <v>4728</v>
      </c>
      <c r="C886" s="2" t="s">
        <v>4729</v>
      </c>
      <c r="D886" s="2" t="s">
        <v>4730</v>
      </c>
      <c r="E886" s="2" t="s">
        <v>4731</v>
      </c>
      <c r="F886" s="2" t="s">
        <v>4732</v>
      </c>
      <c r="H886" s="1" t="s">
        <v>4733</v>
      </c>
      <c r="I886" s="1" t="s">
        <v>4734</v>
      </c>
      <c r="J886" s="1" t="s">
        <v>704</v>
      </c>
      <c r="K886" s="1" t="s">
        <v>705</v>
      </c>
      <c r="L886" s="1">
        <v>85326.0</v>
      </c>
      <c r="M886" s="1" t="s">
        <v>4735</v>
      </c>
      <c r="N886" s="1" t="s">
        <v>79</v>
      </c>
      <c r="U886" s="1">
        <v>-112.54218</v>
      </c>
      <c r="V886" s="1">
        <v>33.420536</v>
      </c>
      <c r="X886" s="1" t="s">
        <v>69</v>
      </c>
      <c r="Y886" s="1" t="s">
        <v>70</v>
      </c>
      <c r="Z886" s="1" t="s">
        <v>70</v>
      </c>
      <c r="AA886" s="1" t="s">
        <v>70</v>
      </c>
      <c r="AB886" s="1" t="s">
        <v>70</v>
      </c>
      <c r="AC886" s="1" t="s">
        <v>80</v>
      </c>
      <c r="AD886" s="1" t="s">
        <v>70</v>
      </c>
      <c r="AE886" s="1" t="s">
        <v>70</v>
      </c>
      <c r="AF886" s="1" t="s">
        <v>70</v>
      </c>
      <c r="AG886" s="1" t="s">
        <v>70</v>
      </c>
      <c r="AH886" s="1" t="s">
        <v>70</v>
      </c>
      <c r="AI886" s="1" t="s">
        <v>70</v>
      </c>
      <c r="AJ886" s="1" t="s">
        <v>70</v>
      </c>
      <c r="AK886" s="1" t="s">
        <v>69</v>
      </c>
      <c r="AL886" s="1" t="s">
        <v>70</v>
      </c>
      <c r="AM886" s="1" t="s">
        <v>69</v>
      </c>
      <c r="AN886" s="1" t="s">
        <v>70</v>
      </c>
      <c r="AO886" s="1" t="s">
        <v>70</v>
      </c>
      <c r="AP886" s="1" t="s">
        <v>70</v>
      </c>
      <c r="AQ886" s="1" t="s">
        <v>70</v>
      </c>
      <c r="AR886" s="1" t="s">
        <v>70</v>
      </c>
      <c r="AS886" s="1" t="s">
        <v>70</v>
      </c>
      <c r="AT886" s="1" t="s">
        <v>70</v>
      </c>
      <c r="AU886" s="1" t="s">
        <v>70</v>
      </c>
      <c r="AV886" s="1" t="s">
        <v>70</v>
      </c>
      <c r="AW886" s="1" t="s">
        <v>70</v>
      </c>
      <c r="AX886" s="1" t="s">
        <v>70</v>
      </c>
      <c r="AY886" s="1" t="s">
        <v>70</v>
      </c>
      <c r="AZ886" s="1" t="s">
        <v>69</v>
      </c>
      <c r="BA886" s="1" t="s">
        <v>70</v>
      </c>
      <c r="BB886" s="1" t="s">
        <v>70</v>
      </c>
      <c r="BC886" s="1" t="s">
        <v>70</v>
      </c>
      <c r="BD886" s="1" t="s">
        <v>70</v>
      </c>
      <c r="BE886" s="1" t="s">
        <v>70</v>
      </c>
      <c r="BF886" s="1" t="s">
        <v>70</v>
      </c>
      <c r="BG886" s="3">
        <v>42454.74722222222</v>
      </c>
    </row>
    <row r="887">
      <c r="A887" s="1">
        <v>1009437.0</v>
      </c>
      <c r="B887" s="1" t="s">
        <v>4736</v>
      </c>
      <c r="D887" s="2" t="s">
        <v>4737</v>
      </c>
      <c r="H887" s="1" t="s">
        <v>4738</v>
      </c>
      <c r="I887" s="1" t="s">
        <v>4739</v>
      </c>
      <c r="K887" s="1" t="s">
        <v>520</v>
      </c>
      <c r="L887" s="1">
        <v>4282.0</v>
      </c>
      <c r="U887" s="1">
        <v>-70.260399</v>
      </c>
      <c r="V887" s="1">
        <v>44.239601</v>
      </c>
      <c r="X887" s="1" t="s">
        <v>69</v>
      </c>
      <c r="Y887" s="1" t="s">
        <v>70</v>
      </c>
      <c r="Z887" s="1" t="s">
        <v>70</v>
      </c>
      <c r="AA887" s="1" t="s">
        <v>70</v>
      </c>
      <c r="AB887" s="1" t="s">
        <v>70</v>
      </c>
      <c r="AC887" s="1" t="s">
        <v>80</v>
      </c>
      <c r="BG887" s="1">
        <v>2013.0</v>
      </c>
    </row>
    <row r="888">
      <c r="A888" s="1">
        <v>1001707.0</v>
      </c>
      <c r="B888" s="1" t="s">
        <v>4740</v>
      </c>
      <c r="D888" s="2" t="s">
        <v>4741</v>
      </c>
      <c r="H888" s="1" t="s">
        <v>4742</v>
      </c>
      <c r="I888" s="1" t="s">
        <v>4743</v>
      </c>
      <c r="J888" s="1" t="s">
        <v>4744</v>
      </c>
      <c r="K888" s="1" t="s">
        <v>881</v>
      </c>
      <c r="L888" s="1">
        <v>26201.0</v>
      </c>
      <c r="N888" s="1" t="s">
        <v>4745</v>
      </c>
      <c r="U888" s="1">
        <v>-80.228348</v>
      </c>
      <c r="V888" s="1">
        <v>38.992638</v>
      </c>
      <c r="W888" s="1" t="s">
        <v>392</v>
      </c>
      <c r="X888" s="1" t="s">
        <v>69</v>
      </c>
      <c r="Y888" s="1" t="s">
        <v>69</v>
      </c>
      <c r="Z888" s="1" t="s">
        <v>69</v>
      </c>
      <c r="AA888" s="1" t="s">
        <v>69</v>
      </c>
      <c r="AB888" s="1" t="s">
        <v>69</v>
      </c>
      <c r="AC888" s="1" t="s">
        <v>69</v>
      </c>
      <c r="AD888" s="1" t="s">
        <v>69</v>
      </c>
      <c r="AE888" s="1" t="s">
        <v>70</v>
      </c>
      <c r="AF888" s="1" t="s">
        <v>69</v>
      </c>
      <c r="AG888" s="1" t="s">
        <v>69</v>
      </c>
      <c r="AH888" s="1" t="s">
        <v>69</v>
      </c>
      <c r="AI888" s="1" t="s">
        <v>70</v>
      </c>
      <c r="AJ888" s="1" t="s">
        <v>69</v>
      </c>
      <c r="AK888" s="1" t="s">
        <v>69</v>
      </c>
      <c r="AL888" s="1" t="s">
        <v>69</v>
      </c>
      <c r="AM888" s="1" t="s">
        <v>69</v>
      </c>
      <c r="AN888" s="1" t="s">
        <v>69</v>
      </c>
      <c r="AO888" s="1" t="s">
        <v>69</v>
      </c>
      <c r="AP888" s="1" t="s">
        <v>70</v>
      </c>
      <c r="AQ888" s="1" t="s">
        <v>70</v>
      </c>
      <c r="AR888" s="1" t="s">
        <v>69</v>
      </c>
      <c r="AS888" s="1" t="s">
        <v>69</v>
      </c>
      <c r="AT888" s="1" t="s">
        <v>69</v>
      </c>
      <c r="AU888" s="1" t="s">
        <v>69</v>
      </c>
      <c r="AV888" s="1" t="s">
        <v>69</v>
      </c>
      <c r="AW888" s="1" t="s">
        <v>70</v>
      </c>
      <c r="AX888" s="1" t="s">
        <v>70</v>
      </c>
      <c r="AY888" s="1" t="s">
        <v>70</v>
      </c>
      <c r="AZ888" s="1" t="s">
        <v>69</v>
      </c>
      <c r="BA888" s="1" t="s">
        <v>70</v>
      </c>
      <c r="BB888" s="1" t="s">
        <v>70</v>
      </c>
      <c r="BC888" s="1" t="s">
        <v>70</v>
      </c>
      <c r="BD888" s="1" t="s">
        <v>70</v>
      </c>
      <c r="BE888" s="1" t="s">
        <v>70</v>
      </c>
      <c r="BF888" s="1" t="s">
        <v>70</v>
      </c>
      <c r="BG888" s="3">
        <v>41437.48472222222</v>
      </c>
    </row>
    <row r="889">
      <c r="A889" s="1">
        <v>1003921.0</v>
      </c>
      <c r="B889" s="1" t="s">
        <v>4746</v>
      </c>
      <c r="H889" s="1" t="s">
        <v>4747</v>
      </c>
      <c r="I889" s="1" t="s">
        <v>4748</v>
      </c>
      <c r="J889" s="1" t="s">
        <v>4748</v>
      </c>
      <c r="K889" s="1" t="s">
        <v>181</v>
      </c>
      <c r="L889" s="1">
        <v>23921.0</v>
      </c>
      <c r="U889" s="1">
        <v>-78.474098</v>
      </c>
      <c r="V889" s="1">
        <v>37.543598</v>
      </c>
      <c r="X889" s="1" t="s">
        <v>70</v>
      </c>
      <c r="Y889" s="1" t="s">
        <v>70</v>
      </c>
      <c r="Z889" s="1" t="s">
        <v>70</v>
      </c>
      <c r="AA889" s="1" t="s">
        <v>70</v>
      </c>
      <c r="AB889" s="1" t="s">
        <v>70</v>
      </c>
      <c r="AC889" s="1" t="s">
        <v>80</v>
      </c>
      <c r="BG889" s="1">
        <v>2009.0</v>
      </c>
    </row>
    <row r="890">
      <c r="A890" s="1">
        <v>1009376.0</v>
      </c>
      <c r="B890" s="1" t="s">
        <v>4749</v>
      </c>
      <c r="C890" s="2" t="s">
        <v>4750</v>
      </c>
      <c r="D890" s="2" t="s">
        <v>4751</v>
      </c>
      <c r="H890" s="1" t="s">
        <v>4752</v>
      </c>
      <c r="I890" s="1" t="s">
        <v>4753</v>
      </c>
      <c r="K890" s="1" t="s">
        <v>181</v>
      </c>
      <c r="L890" s="1">
        <v>20187.0</v>
      </c>
      <c r="U890" s="1">
        <v>-77.697502</v>
      </c>
      <c r="V890" s="1">
        <v>38.771599</v>
      </c>
      <c r="X890" s="1" t="s">
        <v>69</v>
      </c>
      <c r="Y890" s="1" t="s">
        <v>70</v>
      </c>
      <c r="Z890" s="1" t="s">
        <v>70</v>
      </c>
      <c r="AA890" s="1" t="s">
        <v>70</v>
      </c>
      <c r="AB890" s="1" t="s">
        <v>70</v>
      </c>
      <c r="AC890" s="1" t="s">
        <v>80</v>
      </c>
      <c r="BG890" s="1">
        <v>2013.0</v>
      </c>
    </row>
    <row r="891">
      <c r="A891" s="1">
        <v>1019218.0</v>
      </c>
      <c r="B891" s="1" t="s">
        <v>4754</v>
      </c>
      <c r="C891" s="1" t="s">
        <v>4755</v>
      </c>
      <c r="H891" s="1" t="s">
        <v>4756</v>
      </c>
      <c r="I891" s="1" t="s">
        <v>4757</v>
      </c>
      <c r="J891" s="1" t="s">
        <v>4757</v>
      </c>
      <c r="K891" s="1" t="s">
        <v>181</v>
      </c>
      <c r="L891" s="1">
        <v>23664.0</v>
      </c>
      <c r="M891" s="1" t="s">
        <v>4758</v>
      </c>
      <c r="N891" s="1" t="s">
        <v>79</v>
      </c>
      <c r="U891" s="1">
        <v>-76.291809</v>
      </c>
      <c r="V891" s="1">
        <v>37.041271</v>
      </c>
      <c r="X891" s="1" t="s">
        <v>69</v>
      </c>
      <c r="Y891" s="1" t="s">
        <v>70</v>
      </c>
      <c r="Z891" s="1" t="s">
        <v>70</v>
      </c>
      <c r="AA891" s="1" t="s">
        <v>70</v>
      </c>
      <c r="AB891" s="1" t="s">
        <v>70</v>
      </c>
      <c r="AC891" s="1" t="s">
        <v>70</v>
      </c>
      <c r="AD891" s="1" t="s">
        <v>69</v>
      </c>
      <c r="AE891" s="1" t="s">
        <v>70</v>
      </c>
      <c r="AF891" s="1" t="s">
        <v>69</v>
      </c>
      <c r="AG891" s="1" t="s">
        <v>70</v>
      </c>
      <c r="AH891" s="1" t="s">
        <v>69</v>
      </c>
      <c r="AI891" s="1" t="s">
        <v>70</v>
      </c>
      <c r="AJ891" s="1" t="s">
        <v>69</v>
      </c>
      <c r="AK891" s="1" t="s">
        <v>69</v>
      </c>
      <c r="AL891" s="1" t="s">
        <v>69</v>
      </c>
      <c r="AM891" s="1" t="s">
        <v>69</v>
      </c>
      <c r="AN891" s="1" t="s">
        <v>70</v>
      </c>
      <c r="AO891" s="1" t="s">
        <v>70</v>
      </c>
      <c r="AP891" s="1" t="s">
        <v>70</v>
      </c>
      <c r="AQ891" s="1" t="s">
        <v>69</v>
      </c>
      <c r="AR891" s="1" t="s">
        <v>69</v>
      </c>
      <c r="AS891" s="1" t="s">
        <v>70</v>
      </c>
      <c r="AT891" s="1" t="s">
        <v>69</v>
      </c>
      <c r="AU891" s="1" t="s">
        <v>69</v>
      </c>
      <c r="AV891" s="1" t="s">
        <v>70</v>
      </c>
      <c r="AW891" s="1" t="s">
        <v>70</v>
      </c>
      <c r="AX891" s="1" t="s">
        <v>69</v>
      </c>
      <c r="AY891" s="1" t="s">
        <v>69</v>
      </c>
      <c r="AZ891" s="1" t="s">
        <v>69</v>
      </c>
      <c r="BA891" s="1" t="s">
        <v>70</v>
      </c>
      <c r="BB891" s="1" t="s">
        <v>69</v>
      </c>
      <c r="BC891" s="1" t="s">
        <v>70</v>
      </c>
      <c r="BD891" s="1" t="s">
        <v>69</v>
      </c>
      <c r="BE891" s="1" t="s">
        <v>70</v>
      </c>
      <c r="BF891" s="1" t="s">
        <v>70</v>
      </c>
      <c r="BG891" s="3">
        <v>43319.42291666667</v>
      </c>
    </row>
    <row r="892">
      <c r="A892" s="1">
        <v>1008953.0</v>
      </c>
      <c r="B892" s="1" t="s">
        <v>4759</v>
      </c>
      <c r="D892" s="2" t="s">
        <v>4760</v>
      </c>
      <c r="H892" s="1" t="s">
        <v>4761</v>
      </c>
      <c r="I892" s="1" t="s">
        <v>4762</v>
      </c>
      <c r="J892" s="1" t="s">
        <v>519</v>
      </c>
      <c r="K892" s="1" t="s">
        <v>520</v>
      </c>
      <c r="L892" s="1">
        <v>4416.0</v>
      </c>
      <c r="M892" s="1" t="s">
        <v>4763</v>
      </c>
      <c r="N892" s="1" t="s">
        <v>4764</v>
      </c>
      <c r="U892" s="1">
        <v>-68.796494</v>
      </c>
      <c r="V892" s="1">
        <v>44.572636</v>
      </c>
      <c r="X892" s="1" t="s">
        <v>69</v>
      </c>
      <c r="Y892" s="1" t="s">
        <v>69</v>
      </c>
      <c r="Z892" s="1" t="s">
        <v>69</v>
      </c>
      <c r="AA892" s="1" t="s">
        <v>70</v>
      </c>
      <c r="AB892" s="1" t="s">
        <v>69</v>
      </c>
      <c r="AC892" s="1" t="s">
        <v>69</v>
      </c>
      <c r="AD892" s="1" t="s">
        <v>69</v>
      </c>
      <c r="AE892" s="1" t="s">
        <v>70</v>
      </c>
      <c r="AF892" s="1" t="s">
        <v>69</v>
      </c>
      <c r="AG892" s="1" t="s">
        <v>69</v>
      </c>
      <c r="AH892" s="1" t="s">
        <v>69</v>
      </c>
      <c r="AI892" s="1" t="s">
        <v>70</v>
      </c>
      <c r="AJ892" s="1" t="s">
        <v>69</v>
      </c>
      <c r="AK892" s="1" t="s">
        <v>69</v>
      </c>
      <c r="AL892" s="1" t="s">
        <v>69</v>
      </c>
      <c r="AM892" s="1" t="s">
        <v>69</v>
      </c>
      <c r="AN892" s="1" t="s">
        <v>69</v>
      </c>
      <c r="AO892" s="1" t="s">
        <v>69</v>
      </c>
      <c r="AP892" s="1" t="s">
        <v>70</v>
      </c>
      <c r="AQ892" s="1" t="s">
        <v>70</v>
      </c>
      <c r="AR892" s="1" t="s">
        <v>69</v>
      </c>
      <c r="AS892" s="1" t="s">
        <v>69</v>
      </c>
      <c r="AT892" s="1" t="s">
        <v>69</v>
      </c>
      <c r="AU892" s="1" t="s">
        <v>69</v>
      </c>
      <c r="AV892" s="1" t="s">
        <v>70</v>
      </c>
      <c r="AW892" s="1" t="s">
        <v>70</v>
      </c>
      <c r="AX892" s="1" t="s">
        <v>69</v>
      </c>
      <c r="AY892" s="1" t="s">
        <v>69</v>
      </c>
      <c r="AZ892" s="1" t="s">
        <v>69</v>
      </c>
      <c r="BA892" s="1" t="s">
        <v>70</v>
      </c>
      <c r="BB892" s="1" t="s">
        <v>69</v>
      </c>
      <c r="BC892" s="1" t="s">
        <v>69</v>
      </c>
      <c r="BD892" s="1" t="s">
        <v>70</v>
      </c>
      <c r="BE892" s="1" t="s">
        <v>70</v>
      </c>
      <c r="BF892" s="1" t="s">
        <v>70</v>
      </c>
      <c r="BG892" s="3">
        <v>43461.615277777775</v>
      </c>
    </row>
    <row r="893">
      <c r="A893" s="1">
        <v>1005010.0</v>
      </c>
      <c r="B893" s="1" t="s">
        <v>4765</v>
      </c>
      <c r="H893" s="1" t="s">
        <v>4766</v>
      </c>
      <c r="I893" s="1" t="s">
        <v>3683</v>
      </c>
      <c r="J893" s="1" t="s">
        <v>4767</v>
      </c>
      <c r="K893" s="1" t="s">
        <v>85</v>
      </c>
      <c r="L893" s="1">
        <v>29910.0</v>
      </c>
      <c r="U893" s="1">
        <v>-80.916901</v>
      </c>
      <c r="V893" s="1">
        <v>32.2715</v>
      </c>
      <c r="X893" s="1" t="s">
        <v>70</v>
      </c>
      <c r="Y893" s="1" t="s">
        <v>70</v>
      </c>
      <c r="Z893" s="1" t="s">
        <v>70</v>
      </c>
      <c r="AA893" s="1" t="s">
        <v>70</v>
      </c>
      <c r="AB893" s="1" t="s">
        <v>70</v>
      </c>
      <c r="AC893" s="1" t="s">
        <v>80</v>
      </c>
      <c r="BG893" s="1">
        <v>2011.0</v>
      </c>
    </row>
    <row r="894">
      <c r="A894" s="1">
        <v>1000170.0</v>
      </c>
      <c r="B894" s="1" t="s">
        <v>4768</v>
      </c>
      <c r="C894" s="2" t="s">
        <v>4769</v>
      </c>
      <c r="H894" s="1" t="s">
        <v>4770</v>
      </c>
      <c r="I894" s="1" t="s">
        <v>4771</v>
      </c>
      <c r="J894" s="1" t="s">
        <v>4771</v>
      </c>
      <c r="K894" s="1" t="s">
        <v>181</v>
      </c>
      <c r="L894" s="1">
        <v>24416.0</v>
      </c>
      <c r="U894" s="1">
        <v>-79.353104</v>
      </c>
      <c r="V894" s="1">
        <v>37.737301</v>
      </c>
      <c r="X894" s="1" t="s">
        <v>70</v>
      </c>
      <c r="Y894" s="1" t="s">
        <v>70</v>
      </c>
      <c r="Z894" s="1" t="s">
        <v>70</v>
      </c>
      <c r="AA894" s="1" t="s">
        <v>70</v>
      </c>
      <c r="AB894" s="1" t="s">
        <v>70</v>
      </c>
      <c r="AC894" s="1" t="s">
        <v>80</v>
      </c>
      <c r="BG894" s="1">
        <v>2009.0</v>
      </c>
    </row>
    <row r="895">
      <c r="A895" s="1">
        <v>1006844.0</v>
      </c>
      <c r="B895" s="1" t="s">
        <v>4772</v>
      </c>
      <c r="H895" s="1" t="s">
        <v>4773</v>
      </c>
      <c r="I895" s="1" t="s">
        <v>4771</v>
      </c>
      <c r="K895" s="1" t="s">
        <v>349</v>
      </c>
      <c r="U895" s="1">
        <v>-106.133</v>
      </c>
      <c r="V895" s="1">
        <v>38.841801</v>
      </c>
      <c r="X895" s="1" t="s">
        <v>70</v>
      </c>
      <c r="Y895" s="1" t="s">
        <v>70</v>
      </c>
      <c r="Z895" s="1" t="s">
        <v>70</v>
      </c>
      <c r="AA895" s="1" t="s">
        <v>70</v>
      </c>
      <c r="AB895" s="1" t="s">
        <v>70</v>
      </c>
      <c r="AC895" s="1" t="s">
        <v>80</v>
      </c>
      <c r="BG895" s="1">
        <v>2011.0</v>
      </c>
    </row>
    <row r="896">
      <c r="A896" s="1">
        <v>1006166.0</v>
      </c>
      <c r="B896" s="1" t="s">
        <v>4774</v>
      </c>
      <c r="H896" s="1" t="s">
        <v>4775</v>
      </c>
      <c r="I896" s="1" t="s">
        <v>4776</v>
      </c>
      <c r="J896" s="1" t="s">
        <v>4777</v>
      </c>
      <c r="K896" s="1" t="s">
        <v>389</v>
      </c>
      <c r="L896" s="1">
        <v>550424.0</v>
      </c>
      <c r="U896" s="1">
        <v>-93.946602</v>
      </c>
      <c r="V896" s="1">
        <v>43.385799</v>
      </c>
      <c r="X896" s="1" t="s">
        <v>70</v>
      </c>
      <c r="Y896" s="1" t="s">
        <v>70</v>
      </c>
      <c r="Z896" s="1" t="s">
        <v>70</v>
      </c>
      <c r="AA896" s="1" t="s">
        <v>70</v>
      </c>
      <c r="AB896" s="1" t="s">
        <v>70</v>
      </c>
      <c r="AC896" s="1" t="s">
        <v>80</v>
      </c>
      <c r="BG896" s="1">
        <v>2009.0</v>
      </c>
    </row>
    <row r="897">
      <c r="A897" s="1">
        <v>1006993.0</v>
      </c>
      <c r="B897" s="1" t="s">
        <v>4778</v>
      </c>
      <c r="H897" s="1" t="s">
        <v>4779</v>
      </c>
      <c r="I897" s="1" t="s">
        <v>4780</v>
      </c>
      <c r="J897" s="1" t="s">
        <v>651</v>
      </c>
      <c r="K897" s="1" t="s">
        <v>91</v>
      </c>
      <c r="L897" s="1">
        <v>65622.0</v>
      </c>
      <c r="M897" s="1" t="s">
        <v>2211</v>
      </c>
      <c r="N897" s="1" t="s">
        <v>4781</v>
      </c>
      <c r="U897" s="1">
        <v>-93.08976</v>
      </c>
      <c r="V897" s="1">
        <v>37.642483</v>
      </c>
      <c r="X897" s="1" t="s">
        <v>70</v>
      </c>
      <c r="Y897" s="1" t="s">
        <v>70</v>
      </c>
      <c r="Z897" s="1" t="s">
        <v>70</v>
      </c>
      <c r="AA897" s="1" t="s">
        <v>70</v>
      </c>
      <c r="AB897" s="1" t="s">
        <v>70</v>
      </c>
      <c r="AC897" s="1" t="s">
        <v>80</v>
      </c>
      <c r="AD897" s="1" t="s">
        <v>69</v>
      </c>
      <c r="AE897" s="1" t="s">
        <v>70</v>
      </c>
      <c r="AF897" s="1" t="s">
        <v>69</v>
      </c>
      <c r="AG897" s="1" t="s">
        <v>69</v>
      </c>
      <c r="AH897" s="1" t="s">
        <v>69</v>
      </c>
      <c r="AI897" s="1" t="s">
        <v>70</v>
      </c>
      <c r="AJ897" s="1" t="s">
        <v>69</v>
      </c>
      <c r="AK897" s="1" t="s">
        <v>69</v>
      </c>
      <c r="AL897" s="1" t="s">
        <v>69</v>
      </c>
      <c r="AM897" s="1" t="s">
        <v>69</v>
      </c>
      <c r="AN897" s="1" t="s">
        <v>70</v>
      </c>
      <c r="AO897" s="1" t="s">
        <v>70</v>
      </c>
      <c r="AP897" s="1" t="s">
        <v>69</v>
      </c>
      <c r="AQ897" s="1" t="s">
        <v>70</v>
      </c>
      <c r="AR897" s="1" t="s">
        <v>69</v>
      </c>
      <c r="AS897" s="1" t="s">
        <v>70</v>
      </c>
      <c r="AT897" s="1" t="s">
        <v>70</v>
      </c>
      <c r="AU897" s="1" t="s">
        <v>69</v>
      </c>
      <c r="AV897" s="1" t="s">
        <v>70</v>
      </c>
      <c r="AW897" s="1" t="s">
        <v>70</v>
      </c>
      <c r="AX897" s="1" t="s">
        <v>70</v>
      </c>
      <c r="AY897" s="1" t="s">
        <v>70</v>
      </c>
      <c r="AZ897" s="1" t="s">
        <v>70</v>
      </c>
      <c r="BA897" s="1" t="s">
        <v>70</v>
      </c>
      <c r="BB897" s="1" t="s">
        <v>70</v>
      </c>
      <c r="BC897" s="1" t="s">
        <v>70</v>
      </c>
      <c r="BD897" s="1" t="s">
        <v>70</v>
      </c>
      <c r="BE897" s="1" t="s">
        <v>70</v>
      </c>
      <c r="BF897" s="1" t="s">
        <v>70</v>
      </c>
      <c r="BG897" s="3">
        <v>41065.61041666667</v>
      </c>
    </row>
    <row r="898">
      <c r="A898" s="1">
        <v>1002305.0</v>
      </c>
      <c r="B898" s="1" t="s">
        <v>4782</v>
      </c>
      <c r="C898" s="2" t="s">
        <v>4783</v>
      </c>
      <c r="H898" s="1" t="s">
        <v>4784</v>
      </c>
      <c r="I898" s="1" t="s">
        <v>4780</v>
      </c>
      <c r="J898" s="1" t="s">
        <v>4727</v>
      </c>
      <c r="K898" s="1" t="s">
        <v>1542</v>
      </c>
      <c r="L898" s="1">
        <v>82834.0</v>
      </c>
      <c r="M898" s="1" t="s">
        <v>1850</v>
      </c>
      <c r="N898" s="1" t="s">
        <v>4785</v>
      </c>
      <c r="U898" s="1">
        <v>-106.699</v>
      </c>
      <c r="V898" s="1">
        <v>44.3465</v>
      </c>
      <c r="X898" s="1" t="s">
        <v>69</v>
      </c>
      <c r="Y898" s="1" t="s">
        <v>70</v>
      </c>
      <c r="Z898" s="1" t="s">
        <v>70</v>
      </c>
      <c r="AA898" s="1" t="s">
        <v>70</v>
      </c>
      <c r="AB898" s="1" t="s">
        <v>70</v>
      </c>
      <c r="AC898" s="1" t="s">
        <v>69</v>
      </c>
      <c r="AD898" s="1" t="s">
        <v>69</v>
      </c>
      <c r="AE898" s="1" t="s">
        <v>70</v>
      </c>
      <c r="AF898" s="1" t="s">
        <v>69</v>
      </c>
      <c r="AG898" s="1" t="s">
        <v>70</v>
      </c>
      <c r="AH898" s="1" t="s">
        <v>69</v>
      </c>
      <c r="AI898" s="1" t="s">
        <v>70</v>
      </c>
      <c r="AJ898" s="1" t="s">
        <v>69</v>
      </c>
      <c r="AK898" s="1" t="s">
        <v>69</v>
      </c>
      <c r="AL898" s="1" t="s">
        <v>69</v>
      </c>
      <c r="AM898" s="1" t="s">
        <v>69</v>
      </c>
      <c r="AN898" s="1" t="s">
        <v>70</v>
      </c>
      <c r="AO898" s="1" t="s">
        <v>70</v>
      </c>
      <c r="AP898" s="1" t="s">
        <v>70</v>
      </c>
      <c r="AQ898" s="1" t="s">
        <v>69</v>
      </c>
      <c r="AR898" s="1" t="s">
        <v>70</v>
      </c>
      <c r="AS898" s="1" t="s">
        <v>70</v>
      </c>
      <c r="AT898" s="1" t="s">
        <v>70</v>
      </c>
      <c r="AU898" s="1" t="s">
        <v>69</v>
      </c>
      <c r="AV898" s="1" t="s">
        <v>70</v>
      </c>
      <c r="AW898" s="1" t="s">
        <v>70</v>
      </c>
      <c r="AX898" s="1" t="s">
        <v>70</v>
      </c>
      <c r="AY898" s="1" t="s">
        <v>70</v>
      </c>
      <c r="AZ898" s="1" t="s">
        <v>70</v>
      </c>
      <c r="BA898" s="1" t="s">
        <v>70</v>
      </c>
      <c r="BB898" s="1" t="s">
        <v>70</v>
      </c>
      <c r="BC898" s="1" t="s">
        <v>70</v>
      </c>
      <c r="BD898" s="1" t="s">
        <v>70</v>
      </c>
      <c r="BE898" s="1" t="s">
        <v>70</v>
      </c>
      <c r="BF898" s="1" t="s">
        <v>70</v>
      </c>
      <c r="BG898" s="3">
        <v>41025.64236111111</v>
      </c>
    </row>
    <row r="899">
      <c r="A899" s="1">
        <v>1010621.0</v>
      </c>
      <c r="B899" s="1" t="s">
        <v>4786</v>
      </c>
      <c r="D899" s="2" t="s">
        <v>4787</v>
      </c>
      <c r="H899" s="1" t="s">
        <v>4788</v>
      </c>
      <c r="I899" s="1" t="s">
        <v>4789</v>
      </c>
      <c r="J899" s="1" t="s">
        <v>4790</v>
      </c>
      <c r="K899" s="1" t="s">
        <v>211</v>
      </c>
      <c r="L899" s="1">
        <v>32110.0</v>
      </c>
      <c r="M899" s="1" t="s">
        <v>1081</v>
      </c>
      <c r="N899" s="1" t="s">
        <v>603</v>
      </c>
      <c r="U899" s="1">
        <v>-81.267258</v>
      </c>
      <c r="V899" s="1">
        <v>29.49184</v>
      </c>
      <c r="X899" s="1" t="s">
        <v>69</v>
      </c>
      <c r="Y899" s="1" t="s">
        <v>70</v>
      </c>
      <c r="Z899" s="1" t="s">
        <v>70</v>
      </c>
      <c r="AA899" s="1" t="s">
        <v>70</v>
      </c>
      <c r="AB899" s="1" t="s">
        <v>70</v>
      </c>
      <c r="AC899" s="1" t="s">
        <v>80</v>
      </c>
      <c r="AD899" s="1" t="s">
        <v>69</v>
      </c>
      <c r="AE899" s="1" t="s">
        <v>70</v>
      </c>
      <c r="AF899" s="1" t="s">
        <v>69</v>
      </c>
      <c r="AG899" s="1" t="s">
        <v>69</v>
      </c>
      <c r="AH899" s="1" t="s">
        <v>69</v>
      </c>
      <c r="AI899" s="1" t="s">
        <v>70</v>
      </c>
      <c r="AJ899" s="1" t="s">
        <v>69</v>
      </c>
      <c r="AK899" s="1" t="s">
        <v>69</v>
      </c>
      <c r="AL899" s="1" t="s">
        <v>69</v>
      </c>
      <c r="AM899" s="1" t="s">
        <v>69</v>
      </c>
      <c r="AN899" s="1" t="s">
        <v>70</v>
      </c>
      <c r="AO899" s="1" t="s">
        <v>69</v>
      </c>
      <c r="AP899" s="1" t="s">
        <v>70</v>
      </c>
      <c r="AQ899" s="1" t="s">
        <v>70</v>
      </c>
      <c r="AR899" s="1" t="s">
        <v>69</v>
      </c>
      <c r="AS899" s="1" t="s">
        <v>69</v>
      </c>
      <c r="AT899" s="1" t="s">
        <v>70</v>
      </c>
      <c r="AU899" s="1" t="s">
        <v>69</v>
      </c>
      <c r="AV899" s="1" t="s">
        <v>69</v>
      </c>
      <c r="AW899" s="1" t="s">
        <v>70</v>
      </c>
      <c r="AX899" s="1" t="s">
        <v>70</v>
      </c>
      <c r="AY899" s="1" t="s">
        <v>70</v>
      </c>
      <c r="AZ899" s="1" t="s">
        <v>69</v>
      </c>
      <c r="BA899" s="1" t="s">
        <v>69</v>
      </c>
      <c r="BB899" s="1" t="s">
        <v>70</v>
      </c>
      <c r="BC899" s="1" t="s">
        <v>69</v>
      </c>
      <c r="BD899" s="1" t="s">
        <v>70</v>
      </c>
      <c r="BE899" s="1" t="s">
        <v>70</v>
      </c>
      <c r="BF899" s="1" t="s">
        <v>69</v>
      </c>
      <c r="BG899" s="3">
        <v>41912.34097222222</v>
      </c>
    </row>
    <row r="900">
      <c r="A900" s="1">
        <v>1000843.0</v>
      </c>
      <c r="B900" s="1" t="s">
        <v>4791</v>
      </c>
      <c r="C900" s="2" t="s">
        <v>4792</v>
      </c>
      <c r="D900" s="2" t="s">
        <v>4793</v>
      </c>
      <c r="E900" s="1" t="s">
        <v>4794</v>
      </c>
      <c r="G900" s="1" t="s">
        <v>4795</v>
      </c>
      <c r="H900" s="1" t="s">
        <v>4796</v>
      </c>
      <c r="I900" s="1" t="s">
        <v>4797</v>
      </c>
      <c r="J900" s="1" t="s">
        <v>1103</v>
      </c>
      <c r="K900" s="1" t="s">
        <v>656</v>
      </c>
      <c r="L900" s="1">
        <v>91502.0</v>
      </c>
      <c r="O900" s="1" t="s">
        <v>224</v>
      </c>
      <c r="P900" s="1" t="s">
        <v>882</v>
      </c>
      <c r="U900" s="1">
        <v>-118.30798</v>
      </c>
      <c r="V900" s="1">
        <v>34.1828</v>
      </c>
      <c r="X900" s="1" t="s">
        <v>69</v>
      </c>
      <c r="Y900" s="1" t="s">
        <v>69</v>
      </c>
      <c r="Z900" s="1" t="s">
        <v>70</v>
      </c>
      <c r="AA900" s="1" t="s">
        <v>69</v>
      </c>
      <c r="AB900" s="1" t="s">
        <v>69</v>
      </c>
      <c r="AC900" s="1" t="s">
        <v>69</v>
      </c>
      <c r="AD900" s="1" t="s">
        <v>69</v>
      </c>
      <c r="AE900" s="1" t="s">
        <v>69</v>
      </c>
      <c r="AF900" s="1" t="s">
        <v>70</v>
      </c>
      <c r="AG900" s="1" t="s">
        <v>69</v>
      </c>
      <c r="AH900" s="1" t="s">
        <v>69</v>
      </c>
      <c r="AI900" s="1" t="s">
        <v>69</v>
      </c>
      <c r="AJ900" s="1" t="s">
        <v>69</v>
      </c>
      <c r="AK900" s="1" t="s">
        <v>69</v>
      </c>
      <c r="AL900" s="1" t="s">
        <v>69</v>
      </c>
      <c r="AM900" s="1" t="s">
        <v>69</v>
      </c>
      <c r="AN900" s="1" t="s">
        <v>70</v>
      </c>
      <c r="AO900" s="1" t="s">
        <v>69</v>
      </c>
      <c r="AP900" s="1" t="s">
        <v>70</v>
      </c>
      <c r="AQ900" s="1" t="s">
        <v>69</v>
      </c>
      <c r="AR900" s="1" t="s">
        <v>69</v>
      </c>
      <c r="AS900" s="1" t="s">
        <v>69</v>
      </c>
      <c r="AT900" s="1" t="s">
        <v>69</v>
      </c>
      <c r="AU900" s="1" t="s">
        <v>69</v>
      </c>
      <c r="AV900" s="1" t="s">
        <v>69</v>
      </c>
      <c r="AW900" s="1" t="s">
        <v>70</v>
      </c>
      <c r="AX900" s="1" t="s">
        <v>70</v>
      </c>
      <c r="AY900" s="1" t="s">
        <v>69</v>
      </c>
      <c r="AZ900" s="1" t="s">
        <v>69</v>
      </c>
      <c r="BA900" s="1" t="s">
        <v>70</v>
      </c>
      <c r="BB900" s="1" t="s">
        <v>69</v>
      </c>
      <c r="BC900" s="1" t="s">
        <v>69</v>
      </c>
      <c r="BD900" s="1" t="s">
        <v>70</v>
      </c>
      <c r="BE900" s="1" t="s">
        <v>70</v>
      </c>
      <c r="BF900" s="1" t="s">
        <v>70</v>
      </c>
      <c r="BG900" s="3">
        <v>43453.42291666667</v>
      </c>
    </row>
    <row r="901">
      <c r="A901" s="1">
        <v>1001541.0</v>
      </c>
      <c r="B901" s="1" t="s">
        <v>4798</v>
      </c>
      <c r="C901" s="2" t="s">
        <v>4799</v>
      </c>
      <c r="H901" s="1" t="s">
        <v>4800</v>
      </c>
      <c r="I901" s="1" t="s">
        <v>4801</v>
      </c>
      <c r="J901" s="1" t="s">
        <v>223</v>
      </c>
      <c r="K901" s="1" t="s">
        <v>133</v>
      </c>
      <c r="L901" s="1">
        <v>98166.0</v>
      </c>
      <c r="M901" s="1" t="s">
        <v>2564</v>
      </c>
      <c r="N901" s="1" t="s">
        <v>4802</v>
      </c>
      <c r="U901" s="1">
        <v>-122.34048</v>
      </c>
      <c r="V901" s="1">
        <v>47.466953</v>
      </c>
      <c r="W901" s="1" t="s">
        <v>548</v>
      </c>
      <c r="X901" s="1" t="s">
        <v>69</v>
      </c>
      <c r="Y901" s="1" t="s">
        <v>69</v>
      </c>
      <c r="Z901" s="1" t="s">
        <v>69</v>
      </c>
      <c r="AA901" s="1" t="s">
        <v>70</v>
      </c>
      <c r="AB901" s="1" t="s">
        <v>70</v>
      </c>
      <c r="AC901" s="1" t="s">
        <v>69</v>
      </c>
      <c r="AD901" s="1" t="s">
        <v>69</v>
      </c>
      <c r="AE901" s="1" t="s">
        <v>69</v>
      </c>
      <c r="AF901" s="1" t="s">
        <v>69</v>
      </c>
      <c r="AG901" s="1" t="s">
        <v>69</v>
      </c>
      <c r="AH901" s="1" t="s">
        <v>69</v>
      </c>
      <c r="AI901" s="1" t="s">
        <v>70</v>
      </c>
      <c r="AJ901" s="1" t="s">
        <v>70</v>
      </c>
      <c r="AK901" s="1" t="s">
        <v>69</v>
      </c>
      <c r="AL901" s="1" t="s">
        <v>69</v>
      </c>
      <c r="AM901" s="1" t="s">
        <v>69</v>
      </c>
      <c r="AN901" s="1" t="s">
        <v>70</v>
      </c>
      <c r="AO901" s="1" t="s">
        <v>70</v>
      </c>
      <c r="AP901" s="1" t="s">
        <v>70</v>
      </c>
      <c r="AQ901" s="1" t="s">
        <v>70</v>
      </c>
      <c r="AR901" s="1" t="s">
        <v>69</v>
      </c>
      <c r="AS901" s="1" t="s">
        <v>70</v>
      </c>
      <c r="AT901" s="1" t="s">
        <v>69</v>
      </c>
      <c r="AU901" s="1" t="s">
        <v>69</v>
      </c>
      <c r="AV901" s="1" t="s">
        <v>69</v>
      </c>
      <c r="AW901" s="1" t="s">
        <v>69</v>
      </c>
      <c r="AX901" s="1" t="s">
        <v>69</v>
      </c>
      <c r="AY901" s="1" t="s">
        <v>69</v>
      </c>
      <c r="AZ901" s="1" t="s">
        <v>69</v>
      </c>
      <c r="BA901" s="1" t="s">
        <v>70</v>
      </c>
      <c r="BB901" s="1" t="s">
        <v>70</v>
      </c>
      <c r="BC901" s="1" t="s">
        <v>70</v>
      </c>
      <c r="BD901" s="1" t="s">
        <v>70</v>
      </c>
      <c r="BE901" s="1" t="s">
        <v>70</v>
      </c>
      <c r="BF901" s="1" t="s">
        <v>70</v>
      </c>
      <c r="BG901" s="3">
        <v>41779.493055555555</v>
      </c>
    </row>
    <row r="902">
      <c r="A902" s="1">
        <v>1019492.0</v>
      </c>
      <c r="B902" s="1" t="s">
        <v>4803</v>
      </c>
      <c r="C902" s="2" t="s">
        <v>4804</v>
      </c>
      <c r="D902" s="2" t="s">
        <v>4805</v>
      </c>
      <c r="G902" s="1" t="s">
        <v>1384</v>
      </c>
      <c r="H902" s="1" t="s">
        <v>4806</v>
      </c>
      <c r="I902" s="1" t="s">
        <v>4803</v>
      </c>
      <c r="J902" s="1" t="s">
        <v>1387</v>
      </c>
      <c r="K902" s="1" t="s">
        <v>181</v>
      </c>
      <c r="L902" s="1">
        <v>22015.0</v>
      </c>
      <c r="M902" s="1" t="s">
        <v>4807</v>
      </c>
      <c r="N902" s="1" t="s">
        <v>205</v>
      </c>
      <c r="U902" s="1">
        <v>-77.263565</v>
      </c>
      <c r="V902" s="1">
        <v>38.776993</v>
      </c>
      <c r="X902" s="1" t="s">
        <v>69</v>
      </c>
      <c r="Y902" s="1" t="s">
        <v>70</v>
      </c>
      <c r="Z902" s="1" t="s">
        <v>70</v>
      </c>
      <c r="AA902" s="1" t="s">
        <v>70</v>
      </c>
      <c r="AB902" s="1" t="s">
        <v>70</v>
      </c>
      <c r="AC902" s="1" t="s">
        <v>69</v>
      </c>
      <c r="AD902" s="1" t="s">
        <v>69</v>
      </c>
      <c r="AE902" s="1" t="s">
        <v>69</v>
      </c>
      <c r="AF902" s="1" t="s">
        <v>70</v>
      </c>
      <c r="AG902" s="1" t="s">
        <v>69</v>
      </c>
      <c r="AH902" s="1" t="s">
        <v>69</v>
      </c>
      <c r="AI902" s="1" t="s">
        <v>69</v>
      </c>
      <c r="AJ902" s="1" t="s">
        <v>69</v>
      </c>
      <c r="AK902" s="1" t="s">
        <v>69</v>
      </c>
      <c r="AL902" s="1" t="s">
        <v>69</v>
      </c>
      <c r="AM902" s="1" t="s">
        <v>69</v>
      </c>
      <c r="AN902" s="1" t="s">
        <v>70</v>
      </c>
      <c r="AO902" s="1" t="s">
        <v>69</v>
      </c>
      <c r="AP902" s="1" t="s">
        <v>70</v>
      </c>
      <c r="AQ902" s="1" t="s">
        <v>69</v>
      </c>
      <c r="AR902" s="1" t="s">
        <v>69</v>
      </c>
      <c r="AS902" s="1" t="s">
        <v>69</v>
      </c>
      <c r="AT902" s="1" t="s">
        <v>69</v>
      </c>
      <c r="AU902" s="1" t="s">
        <v>70</v>
      </c>
      <c r="AV902" s="1" t="s">
        <v>70</v>
      </c>
      <c r="AW902" s="1" t="s">
        <v>70</v>
      </c>
      <c r="AX902" s="1" t="s">
        <v>69</v>
      </c>
      <c r="AY902" s="1" t="s">
        <v>70</v>
      </c>
      <c r="AZ902" s="1" t="s">
        <v>69</v>
      </c>
      <c r="BA902" s="1" t="s">
        <v>70</v>
      </c>
      <c r="BB902" s="1" t="s">
        <v>69</v>
      </c>
      <c r="BC902" s="1" t="s">
        <v>70</v>
      </c>
      <c r="BD902" s="1" t="s">
        <v>69</v>
      </c>
      <c r="BE902" s="1" t="s">
        <v>70</v>
      </c>
      <c r="BF902" s="1" t="s">
        <v>70</v>
      </c>
      <c r="BG902" s="3">
        <v>43580.597916666666</v>
      </c>
    </row>
    <row r="903">
      <c r="A903" s="1">
        <v>1018514.0</v>
      </c>
      <c r="B903" s="1" t="s">
        <v>4808</v>
      </c>
      <c r="C903" s="2" t="s">
        <v>4809</v>
      </c>
      <c r="D903" s="2" t="s">
        <v>4810</v>
      </c>
      <c r="H903" s="1" t="s">
        <v>1269</v>
      </c>
      <c r="I903" s="1" t="s">
        <v>4803</v>
      </c>
      <c r="J903" s="1" t="s">
        <v>4811</v>
      </c>
      <c r="K903" s="1" t="s">
        <v>460</v>
      </c>
      <c r="L903" s="1">
        <v>57523.0</v>
      </c>
      <c r="M903" s="1" t="s">
        <v>4812</v>
      </c>
      <c r="N903" s="1" t="s">
        <v>4813</v>
      </c>
      <c r="U903" s="1">
        <v>-99.292664</v>
      </c>
      <c r="V903" s="1">
        <v>43.180733</v>
      </c>
      <c r="X903" s="1" t="s">
        <v>69</v>
      </c>
      <c r="Y903" s="1" t="s">
        <v>70</v>
      </c>
      <c r="Z903" s="1" t="s">
        <v>70</v>
      </c>
      <c r="AA903" s="1" t="s">
        <v>70</v>
      </c>
      <c r="AB903" s="1" t="s">
        <v>69</v>
      </c>
      <c r="AC903" s="1" t="s">
        <v>80</v>
      </c>
      <c r="AD903" s="1" t="s">
        <v>69</v>
      </c>
      <c r="AE903" s="1" t="s">
        <v>70</v>
      </c>
      <c r="AF903" s="1" t="s">
        <v>69</v>
      </c>
      <c r="AG903" s="1" t="s">
        <v>69</v>
      </c>
      <c r="AH903" s="1" t="s">
        <v>69</v>
      </c>
      <c r="AI903" s="1" t="s">
        <v>70</v>
      </c>
      <c r="AJ903" s="1" t="s">
        <v>70</v>
      </c>
      <c r="AK903" s="1" t="s">
        <v>69</v>
      </c>
      <c r="AL903" s="1" t="s">
        <v>69</v>
      </c>
      <c r="AM903" s="1" t="s">
        <v>69</v>
      </c>
      <c r="AN903" s="1" t="s">
        <v>70</v>
      </c>
      <c r="AO903" s="1" t="s">
        <v>70</v>
      </c>
      <c r="AP903" s="1" t="s">
        <v>70</v>
      </c>
      <c r="AQ903" s="1" t="s">
        <v>70</v>
      </c>
      <c r="AR903" s="1" t="s">
        <v>70</v>
      </c>
      <c r="AS903" s="1" t="s">
        <v>70</v>
      </c>
      <c r="AT903" s="1" t="s">
        <v>69</v>
      </c>
      <c r="AU903" s="1" t="s">
        <v>69</v>
      </c>
      <c r="AV903" s="1" t="s">
        <v>70</v>
      </c>
      <c r="AW903" s="1" t="s">
        <v>70</v>
      </c>
      <c r="AX903" s="1" t="s">
        <v>69</v>
      </c>
      <c r="AY903" s="1" t="s">
        <v>70</v>
      </c>
      <c r="AZ903" s="1" t="s">
        <v>69</v>
      </c>
      <c r="BA903" s="1" t="s">
        <v>70</v>
      </c>
      <c r="BB903" s="1" t="s">
        <v>70</v>
      </c>
      <c r="BC903" s="1" t="s">
        <v>70</v>
      </c>
      <c r="BD903" s="1" t="s">
        <v>70</v>
      </c>
      <c r="BE903" s="1" t="s">
        <v>70</v>
      </c>
      <c r="BF903" s="1" t="s">
        <v>70</v>
      </c>
      <c r="BG903" s="3">
        <v>42919.62222222222</v>
      </c>
    </row>
    <row r="904">
      <c r="A904" s="1">
        <v>1000503.0</v>
      </c>
      <c r="B904" s="1" t="s">
        <v>4814</v>
      </c>
      <c r="H904" s="1" t="s">
        <v>4815</v>
      </c>
      <c r="I904" s="1" t="s">
        <v>4816</v>
      </c>
      <c r="J904" s="1" t="s">
        <v>4803</v>
      </c>
      <c r="K904" s="1" t="s">
        <v>670</v>
      </c>
      <c r="L904" s="1">
        <v>28690.0</v>
      </c>
      <c r="N904" s="1" t="s">
        <v>4817</v>
      </c>
      <c r="U904" s="1">
        <v>-81.564789</v>
      </c>
      <c r="V904" s="1">
        <v>35.742683</v>
      </c>
      <c r="W904" s="1" t="s">
        <v>392</v>
      </c>
      <c r="X904" s="1" t="s">
        <v>70</v>
      </c>
      <c r="Y904" s="1" t="s">
        <v>69</v>
      </c>
      <c r="Z904" s="1" t="s">
        <v>70</v>
      </c>
      <c r="AA904" s="1" t="s">
        <v>69</v>
      </c>
      <c r="AB904" s="1" t="s">
        <v>70</v>
      </c>
      <c r="AC904" s="1" t="s">
        <v>70</v>
      </c>
      <c r="AD904" s="1" t="s">
        <v>69</v>
      </c>
      <c r="AE904" s="1" t="s">
        <v>69</v>
      </c>
      <c r="AF904" s="1" t="s">
        <v>69</v>
      </c>
      <c r="AG904" s="1" t="s">
        <v>69</v>
      </c>
      <c r="AH904" s="1" t="s">
        <v>69</v>
      </c>
      <c r="AI904" s="1" t="s">
        <v>70</v>
      </c>
      <c r="AJ904" s="1" t="s">
        <v>70</v>
      </c>
      <c r="AK904" s="1" t="s">
        <v>69</v>
      </c>
      <c r="AL904" s="1" t="s">
        <v>69</v>
      </c>
      <c r="AM904" s="1" t="s">
        <v>70</v>
      </c>
      <c r="AN904" s="1" t="s">
        <v>70</v>
      </c>
      <c r="AO904" s="1" t="s">
        <v>70</v>
      </c>
      <c r="AP904" s="1" t="s">
        <v>70</v>
      </c>
      <c r="AQ904" s="1" t="s">
        <v>70</v>
      </c>
      <c r="AR904" s="1" t="s">
        <v>70</v>
      </c>
      <c r="AS904" s="1" t="s">
        <v>70</v>
      </c>
      <c r="AT904" s="1" t="s">
        <v>70</v>
      </c>
      <c r="AU904" s="1" t="s">
        <v>70</v>
      </c>
      <c r="AV904" s="1" t="s">
        <v>70</v>
      </c>
      <c r="AW904" s="1" t="s">
        <v>70</v>
      </c>
      <c r="AX904" s="1" t="s">
        <v>70</v>
      </c>
      <c r="AY904" s="1" t="s">
        <v>70</v>
      </c>
      <c r="AZ904" s="1" t="s">
        <v>70</v>
      </c>
      <c r="BA904" s="1" t="s">
        <v>70</v>
      </c>
      <c r="BB904" s="1" t="s">
        <v>70</v>
      </c>
      <c r="BC904" s="1" t="s">
        <v>70</v>
      </c>
      <c r="BD904" s="1" t="s">
        <v>70</v>
      </c>
      <c r="BE904" s="1" t="s">
        <v>70</v>
      </c>
      <c r="BF904" s="1" t="s">
        <v>70</v>
      </c>
      <c r="BG904" s="3">
        <v>41456.58819444444</v>
      </c>
    </row>
    <row r="905">
      <c r="A905" s="1">
        <v>1019241.0</v>
      </c>
      <c r="B905" s="1" t="s">
        <v>4818</v>
      </c>
      <c r="D905" s="2" t="s">
        <v>4819</v>
      </c>
      <c r="H905" s="1" t="s">
        <v>4820</v>
      </c>
      <c r="I905" s="1" t="s">
        <v>4821</v>
      </c>
      <c r="J905" s="1" t="s">
        <v>628</v>
      </c>
      <c r="K905" s="1" t="s">
        <v>582</v>
      </c>
      <c r="L905" s="1">
        <v>42717.0</v>
      </c>
      <c r="M905" s="1" t="s">
        <v>4822</v>
      </c>
      <c r="N905" s="1" t="s">
        <v>4823</v>
      </c>
      <c r="U905" s="1">
        <v>-85.372124</v>
      </c>
      <c r="V905" s="1">
        <v>36.788715</v>
      </c>
      <c r="X905" s="1" t="s">
        <v>69</v>
      </c>
      <c r="Y905" s="1" t="s">
        <v>70</v>
      </c>
      <c r="Z905" s="1" t="s">
        <v>69</v>
      </c>
      <c r="AA905" s="1" t="s">
        <v>69</v>
      </c>
      <c r="AB905" s="1" t="s">
        <v>69</v>
      </c>
      <c r="AC905" s="1" t="s">
        <v>69</v>
      </c>
      <c r="AD905" s="1" t="s">
        <v>69</v>
      </c>
      <c r="AE905" s="1" t="s">
        <v>70</v>
      </c>
      <c r="AF905" s="1" t="s">
        <v>69</v>
      </c>
      <c r="AG905" s="1" t="s">
        <v>69</v>
      </c>
      <c r="AH905" s="1" t="s">
        <v>69</v>
      </c>
      <c r="AI905" s="1" t="s">
        <v>70</v>
      </c>
      <c r="AJ905" s="1" t="s">
        <v>69</v>
      </c>
      <c r="AK905" s="1" t="s">
        <v>69</v>
      </c>
      <c r="AL905" s="1" t="s">
        <v>69</v>
      </c>
      <c r="AM905" s="1" t="s">
        <v>69</v>
      </c>
      <c r="AN905" s="1" t="s">
        <v>70</v>
      </c>
      <c r="AO905" s="1" t="s">
        <v>69</v>
      </c>
      <c r="AP905" s="1" t="s">
        <v>70</v>
      </c>
      <c r="AQ905" s="1" t="s">
        <v>70</v>
      </c>
      <c r="AR905" s="1" t="s">
        <v>69</v>
      </c>
      <c r="AS905" s="1" t="s">
        <v>69</v>
      </c>
      <c r="AT905" s="1" t="s">
        <v>69</v>
      </c>
      <c r="AU905" s="1" t="s">
        <v>69</v>
      </c>
      <c r="AV905" s="1" t="s">
        <v>70</v>
      </c>
      <c r="AW905" s="1" t="s">
        <v>70</v>
      </c>
      <c r="AX905" s="1" t="s">
        <v>70</v>
      </c>
      <c r="AY905" s="1" t="s">
        <v>70</v>
      </c>
      <c r="AZ905" s="1" t="s">
        <v>69</v>
      </c>
      <c r="BA905" s="1" t="s">
        <v>70</v>
      </c>
      <c r="BB905" s="1" t="s">
        <v>70</v>
      </c>
      <c r="BC905" s="1" t="s">
        <v>69</v>
      </c>
      <c r="BD905" s="1" t="s">
        <v>69</v>
      </c>
      <c r="BE905" s="1" t="s">
        <v>70</v>
      </c>
      <c r="BF905" s="1" t="s">
        <v>70</v>
      </c>
      <c r="BG905" s="3">
        <v>43347.458333333336</v>
      </c>
    </row>
    <row r="906">
      <c r="A906" s="1">
        <v>1009233.0</v>
      </c>
      <c r="B906" s="1" t="s">
        <v>4824</v>
      </c>
      <c r="C906" s="2" t="s">
        <v>4825</v>
      </c>
      <c r="H906" s="1" t="s">
        <v>4826</v>
      </c>
      <c r="I906" s="1" t="s">
        <v>4827</v>
      </c>
      <c r="K906" s="1" t="s">
        <v>785</v>
      </c>
      <c r="L906" s="1">
        <v>76028.0</v>
      </c>
      <c r="U906" s="1">
        <v>-97.323898</v>
      </c>
      <c r="V906" s="1">
        <v>32.542599</v>
      </c>
      <c r="X906" s="1" t="s">
        <v>69</v>
      </c>
      <c r="Y906" s="1" t="s">
        <v>70</v>
      </c>
      <c r="Z906" s="1" t="s">
        <v>70</v>
      </c>
      <c r="AA906" s="1" t="s">
        <v>70</v>
      </c>
      <c r="AB906" s="1" t="s">
        <v>70</v>
      </c>
      <c r="AC906" s="1" t="s">
        <v>80</v>
      </c>
      <c r="BG906" s="1">
        <v>2013.0</v>
      </c>
    </row>
    <row r="907">
      <c r="A907" s="1">
        <v>1011375.0</v>
      </c>
      <c r="B907" s="1" t="s">
        <v>4828</v>
      </c>
      <c r="D907" s="2" t="s">
        <v>4829</v>
      </c>
      <c r="I907" s="1" t="s">
        <v>4830</v>
      </c>
      <c r="J907" s="1" t="s">
        <v>4831</v>
      </c>
      <c r="K907" s="1" t="s">
        <v>230</v>
      </c>
      <c r="M907" s="1" t="s">
        <v>4832</v>
      </c>
      <c r="N907" s="1" t="s">
        <v>3031</v>
      </c>
      <c r="U907" s="1">
        <v>-95.835556</v>
      </c>
      <c r="V907" s="1">
        <v>38.750492</v>
      </c>
      <c r="X907" s="1" t="s">
        <v>69</v>
      </c>
      <c r="Y907" s="1" t="s">
        <v>70</v>
      </c>
      <c r="Z907" s="1" t="s">
        <v>70</v>
      </c>
      <c r="AA907" s="1" t="s">
        <v>69</v>
      </c>
      <c r="AB907" s="1" t="s">
        <v>69</v>
      </c>
      <c r="AC907" s="1" t="s">
        <v>80</v>
      </c>
      <c r="AD907" s="1" t="s">
        <v>70</v>
      </c>
      <c r="AE907" s="1" t="s">
        <v>70</v>
      </c>
      <c r="AF907" s="1" t="s">
        <v>70</v>
      </c>
      <c r="AG907" s="1" t="s">
        <v>70</v>
      </c>
      <c r="AH907" s="1" t="s">
        <v>70</v>
      </c>
      <c r="AI907" s="1" t="s">
        <v>70</v>
      </c>
      <c r="AJ907" s="1" t="s">
        <v>70</v>
      </c>
      <c r="AK907" s="1" t="s">
        <v>69</v>
      </c>
      <c r="AL907" s="1" t="s">
        <v>70</v>
      </c>
      <c r="AM907" s="1" t="s">
        <v>69</v>
      </c>
      <c r="AN907" s="1" t="s">
        <v>70</v>
      </c>
      <c r="AO907" s="1" t="s">
        <v>70</v>
      </c>
      <c r="AP907" s="1" t="s">
        <v>70</v>
      </c>
      <c r="AQ907" s="1" t="s">
        <v>70</v>
      </c>
      <c r="AR907" s="1" t="s">
        <v>70</v>
      </c>
      <c r="AS907" s="1" t="s">
        <v>70</v>
      </c>
      <c r="AT907" s="1" t="s">
        <v>69</v>
      </c>
      <c r="AU907" s="1" t="s">
        <v>70</v>
      </c>
      <c r="AV907" s="1" t="s">
        <v>70</v>
      </c>
      <c r="AW907" s="1" t="s">
        <v>70</v>
      </c>
      <c r="AX907" s="1" t="s">
        <v>70</v>
      </c>
      <c r="AY907" s="1" t="s">
        <v>70</v>
      </c>
      <c r="AZ907" s="1" t="s">
        <v>69</v>
      </c>
      <c r="BA907" s="1" t="s">
        <v>70</v>
      </c>
      <c r="BB907" s="1" t="s">
        <v>70</v>
      </c>
      <c r="BC907" s="1" t="s">
        <v>70</v>
      </c>
      <c r="BD907" s="1" t="s">
        <v>70</v>
      </c>
      <c r="BE907" s="1" t="s">
        <v>70</v>
      </c>
      <c r="BF907" s="1" t="s">
        <v>70</v>
      </c>
      <c r="BG907" s="3">
        <v>42201.76875</v>
      </c>
    </row>
    <row r="908">
      <c r="A908" s="1">
        <v>1005322.0</v>
      </c>
      <c r="B908" s="1" t="s">
        <v>4833</v>
      </c>
      <c r="C908" s="2" t="s">
        <v>4834</v>
      </c>
      <c r="H908" s="1" t="s">
        <v>4835</v>
      </c>
      <c r="I908" s="1" t="s">
        <v>4830</v>
      </c>
      <c r="J908" s="1" t="s">
        <v>2969</v>
      </c>
      <c r="K908" s="1" t="s">
        <v>656</v>
      </c>
      <c r="L908" s="1">
        <v>94010.0</v>
      </c>
      <c r="U908" s="1">
        <v>-122.346</v>
      </c>
      <c r="V908" s="1">
        <v>37.577301</v>
      </c>
      <c r="X908" s="1" t="s">
        <v>70</v>
      </c>
      <c r="Y908" s="1" t="s">
        <v>70</v>
      </c>
      <c r="Z908" s="1" t="s">
        <v>70</v>
      </c>
      <c r="AA908" s="1" t="s">
        <v>70</v>
      </c>
      <c r="AB908" s="1" t="s">
        <v>70</v>
      </c>
      <c r="AC908" s="1" t="s">
        <v>80</v>
      </c>
      <c r="BG908" s="1">
        <v>2009.0</v>
      </c>
    </row>
    <row r="909">
      <c r="A909" s="1">
        <v>1007666.0</v>
      </c>
      <c r="B909" s="1" t="s">
        <v>4836</v>
      </c>
      <c r="C909" s="2" t="s">
        <v>4837</v>
      </c>
      <c r="H909" s="1" t="s">
        <v>4838</v>
      </c>
      <c r="I909" s="1" t="s">
        <v>4839</v>
      </c>
      <c r="J909" s="1" t="s">
        <v>764</v>
      </c>
      <c r="K909" s="1" t="s">
        <v>244</v>
      </c>
      <c r="L909" s="1">
        <v>8505.0</v>
      </c>
      <c r="U909" s="1">
        <v>-74.895103</v>
      </c>
      <c r="V909" s="1">
        <v>39.985298</v>
      </c>
      <c r="X909" s="1" t="s">
        <v>70</v>
      </c>
      <c r="Y909" s="1" t="s">
        <v>70</v>
      </c>
      <c r="Z909" s="1" t="s">
        <v>70</v>
      </c>
      <c r="AA909" s="1" t="s">
        <v>70</v>
      </c>
      <c r="AB909" s="1" t="s">
        <v>70</v>
      </c>
      <c r="AC909" s="1" t="s">
        <v>80</v>
      </c>
      <c r="BG909" s="6">
        <v>40284.60833333333</v>
      </c>
    </row>
    <row r="910">
      <c r="A910" s="1">
        <v>1011402.0</v>
      </c>
      <c r="B910" s="1" t="s">
        <v>4840</v>
      </c>
      <c r="C910" s="2" t="s">
        <v>4841</v>
      </c>
      <c r="D910" s="2" t="s">
        <v>4842</v>
      </c>
      <c r="E910" s="2" t="s">
        <v>4843</v>
      </c>
      <c r="H910" s="1" t="s">
        <v>4844</v>
      </c>
      <c r="I910" s="1" t="s">
        <v>764</v>
      </c>
      <c r="J910" s="1" t="s">
        <v>765</v>
      </c>
      <c r="K910" s="1" t="s">
        <v>670</v>
      </c>
      <c r="L910" s="1">
        <v>27216.0</v>
      </c>
      <c r="M910" s="1" t="s">
        <v>4011</v>
      </c>
      <c r="N910" s="1" t="s">
        <v>205</v>
      </c>
      <c r="U910" s="1">
        <v>-79.435951</v>
      </c>
      <c r="V910" s="1">
        <v>36.093216</v>
      </c>
      <c r="X910" s="1" t="s">
        <v>69</v>
      </c>
      <c r="Y910" s="1" t="s">
        <v>70</v>
      </c>
      <c r="Z910" s="1" t="s">
        <v>70</v>
      </c>
      <c r="AA910" s="1" t="s">
        <v>70</v>
      </c>
      <c r="AB910" s="1" t="s">
        <v>69</v>
      </c>
      <c r="AC910" s="1" t="s">
        <v>80</v>
      </c>
      <c r="AD910" s="1" t="s">
        <v>70</v>
      </c>
      <c r="AE910" s="1" t="s">
        <v>70</v>
      </c>
      <c r="AF910" s="1" t="s">
        <v>69</v>
      </c>
      <c r="AG910" s="1" t="s">
        <v>69</v>
      </c>
      <c r="AH910" s="1" t="s">
        <v>69</v>
      </c>
      <c r="AI910" s="1" t="s">
        <v>70</v>
      </c>
      <c r="AJ910" s="1" t="s">
        <v>69</v>
      </c>
      <c r="AK910" s="1" t="s">
        <v>69</v>
      </c>
      <c r="AL910" s="1" t="s">
        <v>69</v>
      </c>
      <c r="AM910" s="1" t="s">
        <v>70</v>
      </c>
      <c r="AN910" s="1" t="s">
        <v>70</v>
      </c>
      <c r="AO910" s="1" t="s">
        <v>69</v>
      </c>
      <c r="AP910" s="1" t="s">
        <v>70</v>
      </c>
      <c r="AQ910" s="1" t="s">
        <v>70</v>
      </c>
      <c r="AR910" s="1" t="s">
        <v>70</v>
      </c>
      <c r="AS910" s="1" t="s">
        <v>69</v>
      </c>
      <c r="AT910" s="1" t="s">
        <v>70</v>
      </c>
      <c r="AU910" s="1" t="s">
        <v>69</v>
      </c>
      <c r="AV910" s="1" t="s">
        <v>70</v>
      </c>
      <c r="AW910" s="1" t="s">
        <v>70</v>
      </c>
      <c r="AX910" s="1" t="s">
        <v>70</v>
      </c>
      <c r="AY910" s="1" t="s">
        <v>70</v>
      </c>
      <c r="AZ910" s="1" t="s">
        <v>69</v>
      </c>
      <c r="BA910" s="1" t="s">
        <v>70</v>
      </c>
      <c r="BB910" s="1" t="s">
        <v>70</v>
      </c>
      <c r="BC910" s="1" t="s">
        <v>70</v>
      </c>
      <c r="BD910" s="1" t="s">
        <v>70</v>
      </c>
      <c r="BE910" s="1" t="s">
        <v>70</v>
      </c>
      <c r="BF910" s="1" t="s">
        <v>70</v>
      </c>
      <c r="BG910" s="3">
        <v>42427.09652777778</v>
      </c>
    </row>
    <row r="911">
      <c r="A911" s="1">
        <v>1007475.0</v>
      </c>
      <c r="B911" s="1" t="s">
        <v>4845</v>
      </c>
      <c r="H911" s="1" t="s">
        <v>4846</v>
      </c>
      <c r="I911" s="1" t="s">
        <v>764</v>
      </c>
      <c r="J911" s="1" t="s">
        <v>2197</v>
      </c>
      <c r="K911" s="1" t="s">
        <v>1818</v>
      </c>
      <c r="L911" s="1">
        <v>6013.0</v>
      </c>
      <c r="U911" s="1">
        <v>-72.967102</v>
      </c>
      <c r="V911" s="1">
        <v>41.768902</v>
      </c>
      <c r="X911" s="1" t="s">
        <v>70</v>
      </c>
      <c r="Y911" s="1" t="s">
        <v>70</v>
      </c>
      <c r="Z911" s="1" t="s">
        <v>70</v>
      </c>
      <c r="AA911" s="1" t="s">
        <v>70</v>
      </c>
      <c r="AB911" s="1" t="s">
        <v>70</v>
      </c>
      <c r="AC911" s="1" t="s">
        <v>80</v>
      </c>
      <c r="BG911" s="1">
        <v>2009.0</v>
      </c>
    </row>
    <row r="912">
      <c r="A912" s="1">
        <v>1012090.0</v>
      </c>
      <c r="B912" s="1" t="s">
        <v>4845</v>
      </c>
      <c r="C912" s="2" t="s">
        <v>4847</v>
      </c>
      <c r="D912" s="2" t="s">
        <v>4848</v>
      </c>
      <c r="I912" s="1" t="s">
        <v>764</v>
      </c>
      <c r="J912" s="1" t="s">
        <v>4849</v>
      </c>
      <c r="K912" s="1" t="s">
        <v>64</v>
      </c>
      <c r="L912" s="1">
        <v>5401.0</v>
      </c>
      <c r="M912" s="1" t="s">
        <v>661</v>
      </c>
      <c r="N912" s="1" t="s">
        <v>246</v>
      </c>
      <c r="U912" s="1">
        <v>-73.213448</v>
      </c>
      <c r="V912" s="1">
        <v>44.476555</v>
      </c>
      <c r="X912" s="1" t="s">
        <v>69</v>
      </c>
      <c r="Y912" s="1" t="s">
        <v>70</v>
      </c>
      <c r="Z912" s="1" t="s">
        <v>69</v>
      </c>
      <c r="AA912" s="1" t="s">
        <v>69</v>
      </c>
      <c r="AB912" s="1" t="s">
        <v>69</v>
      </c>
      <c r="AC912" s="1" t="s">
        <v>69</v>
      </c>
      <c r="AD912" s="1" t="s">
        <v>69</v>
      </c>
      <c r="AE912" s="1" t="s">
        <v>69</v>
      </c>
      <c r="AF912" s="1" t="s">
        <v>69</v>
      </c>
      <c r="AG912" s="1" t="s">
        <v>69</v>
      </c>
      <c r="AH912" s="1" t="s">
        <v>69</v>
      </c>
      <c r="AI912" s="1" t="s">
        <v>69</v>
      </c>
      <c r="AJ912" s="1" t="s">
        <v>69</v>
      </c>
      <c r="AK912" s="1" t="s">
        <v>69</v>
      </c>
      <c r="AL912" s="1" t="s">
        <v>69</v>
      </c>
      <c r="AM912" s="1" t="s">
        <v>69</v>
      </c>
      <c r="AN912" s="1" t="s">
        <v>69</v>
      </c>
      <c r="AO912" s="1" t="s">
        <v>69</v>
      </c>
      <c r="AP912" s="1" t="s">
        <v>70</v>
      </c>
      <c r="AQ912" s="1" t="s">
        <v>69</v>
      </c>
      <c r="AR912" s="1" t="s">
        <v>69</v>
      </c>
      <c r="AS912" s="1" t="s">
        <v>69</v>
      </c>
      <c r="AT912" s="1" t="s">
        <v>69</v>
      </c>
      <c r="AU912" s="1" t="s">
        <v>69</v>
      </c>
      <c r="AV912" s="1" t="s">
        <v>69</v>
      </c>
      <c r="AW912" s="1" t="s">
        <v>69</v>
      </c>
      <c r="AX912" s="1" t="s">
        <v>69</v>
      </c>
      <c r="AY912" s="1" t="s">
        <v>69</v>
      </c>
      <c r="AZ912" s="1" t="s">
        <v>69</v>
      </c>
      <c r="BA912" s="1" t="s">
        <v>69</v>
      </c>
      <c r="BB912" s="1" t="s">
        <v>69</v>
      </c>
      <c r="BC912" s="1" t="s">
        <v>69</v>
      </c>
      <c r="BD912" s="1" t="s">
        <v>69</v>
      </c>
      <c r="BE912" s="1" t="s">
        <v>69</v>
      </c>
      <c r="BF912" s="1" t="s">
        <v>69</v>
      </c>
      <c r="BG912" s="3">
        <v>42549.85625</v>
      </c>
    </row>
    <row r="913">
      <c r="A913" s="1">
        <v>1005892.0</v>
      </c>
      <c r="B913" s="1" t="s">
        <v>4845</v>
      </c>
      <c r="C913" s="2" t="s">
        <v>4850</v>
      </c>
      <c r="H913" s="1" t="s">
        <v>4851</v>
      </c>
      <c r="I913" s="1" t="s">
        <v>764</v>
      </c>
      <c r="J913" s="1" t="s">
        <v>4852</v>
      </c>
      <c r="K913" s="1" t="s">
        <v>230</v>
      </c>
      <c r="L913" s="1">
        <v>66839.0</v>
      </c>
      <c r="M913" s="1" t="s">
        <v>390</v>
      </c>
      <c r="N913" s="1" t="s">
        <v>4853</v>
      </c>
      <c r="U913" s="1">
        <v>-95.738777</v>
      </c>
      <c r="V913" s="1">
        <v>38.19521</v>
      </c>
      <c r="W913" s="1" t="s">
        <v>392</v>
      </c>
      <c r="X913" s="1" t="s">
        <v>70</v>
      </c>
      <c r="Y913" s="1" t="s">
        <v>70</v>
      </c>
      <c r="Z913" s="1" t="s">
        <v>70</v>
      </c>
      <c r="AA913" s="1" t="s">
        <v>70</v>
      </c>
      <c r="AB913" s="1" t="s">
        <v>70</v>
      </c>
      <c r="AC913" s="1" t="s">
        <v>80</v>
      </c>
      <c r="AD913" s="1" t="s">
        <v>69</v>
      </c>
      <c r="AE913" s="1" t="s">
        <v>70</v>
      </c>
      <c r="AF913" s="1" t="s">
        <v>69</v>
      </c>
      <c r="AG913" s="1" t="s">
        <v>70</v>
      </c>
      <c r="AH913" s="1" t="s">
        <v>69</v>
      </c>
      <c r="AI913" s="1" t="s">
        <v>70</v>
      </c>
      <c r="AJ913" s="1" t="s">
        <v>70</v>
      </c>
      <c r="AK913" s="1" t="s">
        <v>69</v>
      </c>
      <c r="AL913" s="1" t="s">
        <v>69</v>
      </c>
      <c r="AM913" s="1" t="s">
        <v>69</v>
      </c>
      <c r="AN913" s="1" t="s">
        <v>69</v>
      </c>
      <c r="AO913" s="1" t="s">
        <v>70</v>
      </c>
      <c r="AP913" s="1" t="s">
        <v>70</v>
      </c>
      <c r="AQ913" s="1" t="s">
        <v>69</v>
      </c>
      <c r="AR913" s="1" t="s">
        <v>70</v>
      </c>
      <c r="AS913" s="1" t="s">
        <v>70</v>
      </c>
      <c r="AT913" s="1" t="s">
        <v>70</v>
      </c>
      <c r="AU913" s="1" t="s">
        <v>70</v>
      </c>
      <c r="AV913" s="1" t="s">
        <v>70</v>
      </c>
      <c r="AW913" s="1" t="s">
        <v>70</v>
      </c>
      <c r="AX913" s="1" t="s">
        <v>70</v>
      </c>
      <c r="AY913" s="1" t="s">
        <v>70</v>
      </c>
      <c r="AZ913" s="1" t="s">
        <v>70</v>
      </c>
      <c r="BA913" s="1" t="s">
        <v>70</v>
      </c>
      <c r="BB913" s="1" t="s">
        <v>70</v>
      </c>
      <c r="BC913" s="1" t="s">
        <v>70</v>
      </c>
      <c r="BD913" s="1" t="s">
        <v>70</v>
      </c>
      <c r="BE913" s="1" t="s">
        <v>70</v>
      </c>
      <c r="BF913" s="1" t="s">
        <v>70</v>
      </c>
      <c r="BG913" s="3">
        <v>41053.592361111114</v>
      </c>
    </row>
    <row r="914">
      <c r="A914" s="1">
        <v>1019316.0</v>
      </c>
      <c r="B914" s="1" t="s">
        <v>4845</v>
      </c>
      <c r="C914" s="2" t="s">
        <v>4854</v>
      </c>
      <c r="D914" s="2" t="s">
        <v>4855</v>
      </c>
      <c r="G914" s="1" t="s">
        <v>4856</v>
      </c>
      <c r="H914" s="1" t="s">
        <v>4857</v>
      </c>
      <c r="I914" s="1" t="s">
        <v>764</v>
      </c>
      <c r="J914" s="1" t="s">
        <v>4849</v>
      </c>
      <c r="K914" s="1" t="s">
        <v>64</v>
      </c>
      <c r="L914" s="1">
        <v>5406.0</v>
      </c>
      <c r="M914" s="1" t="s">
        <v>4858</v>
      </c>
      <c r="N914" s="1" t="s">
        <v>1221</v>
      </c>
      <c r="O914" s="1" t="s">
        <v>4859</v>
      </c>
      <c r="P914" s="1" t="s">
        <v>246</v>
      </c>
      <c r="U914" s="1">
        <v>-73.19664</v>
      </c>
      <c r="V914" s="1">
        <v>44.475883</v>
      </c>
      <c r="X914" s="1" t="s">
        <v>69</v>
      </c>
      <c r="Y914" s="1" t="s">
        <v>70</v>
      </c>
      <c r="Z914" s="1" t="s">
        <v>70</v>
      </c>
      <c r="AA914" s="1" t="s">
        <v>70</v>
      </c>
      <c r="AB914" s="1" t="s">
        <v>69</v>
      </c>
      <c r="AC914" s="1" t="s">
        <v>69</v>
      </c>
      <c r="AD914" s="1" t="s">
        <v>69</v>
      </c>
      <c r="AE914" s="1" t="s">
        <v>69</v>
      </c>
      <c r="AF914" s="1" t="s">
        <v>69</v>
      </c>
      <c r="AG914" s="1" t="s">
        <v>69</v>
      </c>
      <c r="AH914" s="1" t="s">
        <v>69</v>
      </c>
      <c r="AI914" s="1" t="s">
        <v>69</v>
      </c>
      <c r="AJ914" s="1" t="s">
        <v>69</v>
      </c>
      <c r="AK914" s="1" t="s">
        <v>69</v>
      </c>
      <c r="AL914" s="1" t="s">
        <v>69</v>
      </c>
      <c r="AM914" s="1" t="s">
        <v>69</v>
      </c>
      <c r="AN914" s="1" t="s">
        <v>69</v>
      </c>
      <c r="AO914" s="1" t="s">
        <v>69</v>
      </c>
      <c r="AP914" s="1" t="s">
        <v>70</v>
      </c>
      <c r="AQ914" s="1" t="s">
        <v>69</v>
      </c>
      <c r="AR914" s="1" t="s">
        <v>69</v>
      </c>
      <c r="AS914" s="1" t="s">
        <v>69</v>
      </c>
      <c r="AT914" s="1" t="s">
        <v>69</v>
      </c>
      <c r="AU914" s="1" t="s">
        <v>69</v>
      </c>
      <c r="AV914" s="1" t="s">
        <v>69</v>
      </c>
      <c r="AW914" s="1" t="s">
        <v>69</v>
      </c>
      <c r="AX914" s="1" t="s">
        <v>69</v>
      </c>
      <c r="AY914" s="1" t="s">
        <v>69</v>
      </c>
      <c r="AZ914" s="1" t="s">
        <v>69</v>
      </c>
      <c r="BA914" s="1" t="s">
        <v>69</v>
      </c>
      <c r="BB914" s="1" t="s">
        <v>69</v>
      </c>
      <c r="BC914" s="1" t="s">
        <v>69</v>
      </c>
      <c r="BD914" s="1" t="s">
        <v>69</v>
      </c>
      <c r="BE914" s="1" t="s">
        <v>69</v>
      </c>
      <c r="BF914" s="1" t="s">
        <v>69</v>
      </c>
      <c r="BG914" s="3">
        <v>43407.683333333334</v>
      </c>
    </row>
    <row r="915">
      <c r="A915" s="1">
        <v>1011043.0</v>
      </c>
      <c r="B915" s="1" t="s">
        <v>4860</v>
      </c>
      <c r="C915" s="2" t="s">
        <v>4861</v>
      </c>
      <c r="H915" s="1" t="s">
        <v>4862</v>
      </c>
      <c r="I915" s="1" t="s">
        <v>764</v>
      </c>
      <c r="J915" s="1" t="s">
        <v>545</v>
      </c>
      <c r="K915" s="1" t="s">
        <v>488</v>
      </c>
      <c r="L915" s="1">
        <v>1803.0</v>
      </c>
      <c r="M915" s="1" t="s">
        <v>4863</v>
      </c>
      <c r="N915" s="1" t="s">
        <v>4864</v>
      </c>
      <c r="U915" s="1">
        <v>-71.190948</v>
      </c>
      <c r="V915" s="1">
        <v>42.503727</v>
      </c>
      <c r="X915" s="1" t="s">
        <v>69</v>
      </c>
      <c r="Y915" s="1" t="s">
        <v>69</v>
      </c>
      <c r="Z915" s="1" t="s">
        <v>70</v>
      </c>
      <c r="AA915" s="1" t="s">
        <v>69</v>
      </c>
      <c r="AB915" s="1" t="s">
        <v>69</v>
      </c>
      <c r="AC915" s="1" t="s">
        <v>80</v>
      </c>
      <c r="AD915" s="1" t="s">
        <v>69</v>
      </c>
      <c r="AE915" s="1" t="s">
        <v>69</v>
      </c>
      <c r="AF915" s="1" t="s">
        <v>69</v>
      </c>
      <c r="AG915" s="1" t="s">
        <v>70</v>
      </c>
      <c r="AH915" s="1" t="s">
        <v>69</v>
      </c>
      <c r="AI915" s="1" t="s">
        <v>69</v>
      </c>
      <c r="AJ915" s="1" t="s">
        <v>69</v>
      </c>
      <c r="AK915" s="1" t="s">
        <v>69</v>
      </c>
      <c r="AL915" s="1" t="s">
        <v>69</v>
      </c>
      <c r="AM915" s="1" t="s">
        <v>69</v>
      </c>
      <c r="AN915" s="1" t="s">
        <v>69</v>
      </c>
      <c r="AO915" s="1" t="s">
        <v>69</v>
      </c>
      <c r="AP915" s="1" t="s">
        <v>70</v>
      </c>
      <c r="AQ915" s="1" t="s">
        <v>70</v>
      </c>
      <c r="AR915" s="1" t="s">
        <v>70</v>
      </c>
      <c r="AS915" s="1" t="s">
        <v>69</v>
      </c>
      <c r="AT915" s="1" t="s">
        <v>70</v>
      </c>
      <c r="AU915" s="1" t="s">
        <v>69</v>
      </c>
      <c r="AV915" s="1" t="s">
        <v>70</v>
      </c>
      <c r="AW915" s="1" t="s">
        <v>70</v>
      </c>
      <c r="AX915" s="1" t="s">
        <v>69</v>
      </c>
      <c r="AY915" s="1" t="s">
        <v>70</v>
      </c>
      <c r="AZ915" s="1" t="s">
        <v>69</v>
      </c>
      <c r="BA915" s="1" t="s">
        <v>69</v>
      </c>
      <c r="BB915" s="1" t="s">
        <v>69</v>
      </c>
      <c r="BC915" s="1" t="s">
        <v>69</v>
      </c>
      <c r="BD915" s="1" t="s">
        <v>69</v>
      </c>
      <c r="BE915" s="1" t="s">
        <v>69</v>
      </c>
      <c r="BF915" s="1" t="s">
        <v>69</v>
      </c>
      <c r="BG915" s="3">
        <v>42111.46388888889</v>
      </c>
    </row>
    <row r="916">
      <c r="A916" s="1">
        <v>1010100.0</v>
      </c>
      <c r="B916" s="1" t="s">
        <v>4865</v>
      </c>
      <c r="C916" s="2" t="s">
        <v>4866</v>
      </c>
      <c r="D916" s="2" t="s">
        <v>4867</v>
      </c>
      <c r="H916" s="1" t="s">
        <v>4868</v>
      </c>
      <c r="I916" s="1" t="s">
        <v>764</v>
      </c>
      <c r="J916" s="1" t="s">
        <v>4849</v>
      </c>
      <c r="K916" s="1" t="s">
        <v>64</v>
      </c>
      <c r="L916" s="1">
        <v>5408.0</v>
      </c>
      <c r="M916" s="1" t="s">
        <v>4869</v>
      </c>
      <c r="N916" s="1" t="s">
        <v>270</v>
      </c>
      <c r="U916" s="1">
        <v>-73.239532</v>
      </c>
      <c r="V916" s="1">
        <v>44.502415</v>
      </c>
      <c r="W916" s="1" t="s">
        <v>99</v>
      </c>
      <c r="X916" s="1" t="s">
        <v>69</v>
      </c>
      <c r="Y916" s="1" t="s">
        <v>69</v>
      </c>
      <c r="Z916" s="1" t="s">
        <v>69</v>
      </c>
      <c r="AA916" s="1" t="s">
        <v>70</v>
      </c>
      <c r="AB916" s="1" t="s">
        <v>69</v>
      </c>
      <c r="AC916" s="1" t="s">
        <v>69</v>
      </c>
      <c r="AD916" s="1" t="s">
        <v>69</v>
      </c>
      <c r="AE916" s="1" t="s">
        <v>70</v>
      </c>
      <c r="AF916" s="1" t="s">
        <v>69</v>
      </c>
      <c r="AG916" s="1" t="s">
        <v>70</v>
      </c>
      <c r="AH916" s="1" t="s">
        <v>70</v>
      </c>
      <c r="AI916" s="1" t="s">
        <v>70</v>
      </c>
      <c r="AJ916" s="1" t="s">
        <v>70</v>
      </c>
      <c r="AK916" s="1" t="s">
        <v>69</v>
      </c>
      <c r="AL916" s="1" t="s">
        <v>69</v>
      </c>
      <c r="AM916" s="1" t="s">
        <v>69</v>
      </c>
      <c r="AN916" s="1" t="s">
        <v>70</v>
      </c>
      <c r="AO916" s="1" t="s">
        <v>70</v>
      </c>
      <c r="AP916" s="1" t="s">
        <v>70</v>
      </c>
      <c r="AQ916" s="1" t="s">
        <v>70</v>
      </c>
      <c r="AR916" s="1" t="s">
        <v>70</v>
      </c>
      <c r="AS916" s="1" t="s">
        <v>70</v>
      </c>
      <c r="AT916" s="1" t="s">
        <v>69</v>
      </c>
      <c r="AU916" s="1" t="s">
        <v>70</v>
      </c>
      <c r="AV916" s="1" t="s">
        <v>70</v>
      </c>
      <c r="AW916" s="1" t="s">
        <v>70</v>
      </c>
      <c r="AX916" s="1" t="s">
        <v>70</v>
      </c>
      <c r="AY916" s="1" t="s">
        <v>70</v>
      </c>
      <c r="AZ916" s="1" t="s">
        <v>69</v>
      </c>
      <c r="BA916" s="1" t="s">
        <v>70</v>
      </c>
      <c r="BB916" s="1" t="s">
        <v>70</v>
      </c>
      <c r="BC916" s="1" t="s">
        <v>70</v>
      </c>
      <c r="BD916" s="1" t="s">
        <v>70</v>
      </c>
      <c r="BE916" s="1" t="s">
        <v>70</v>
      </c>
      <c r="BF916" s="1" t="s">
        <v>70</v>
      </c>
      <c r="BG916" s="3">
        <v>41764.39861111111</v>
      </c>
    </row>
    <row r="917">
      <c r="A917" s="1">
        <v>1009303.0</v>
      </c>
      <c r="B917" s="1" t="s">
        <v>4870</v>
      </c>
      <c r="D917" s="2" t="s">
        <v>4871</v>
      </c>
      <c r="H917" s="1" t="s">
        <v>4872</v>
      </c>
      <c r="I917" s="1" t="s">
        <v>4873</v>
      </c>
      <c r="K917" s="1" t="s">
        <v>96</v>
      </c>
      <c r="L917" s="1">
        <v>14551.0</v>
      </c>
      <c r="U917" s="1">
        <v>-77.063904</v>
      </c>
      <c r="V917" s="1">
        <v>43.263699</v>
      </c>
      <c r="X917" s="1" t="s">
        <v>69</v>
      </c>
      <c r="Y917" s="1" t="s">
        <v>70</v>
      </c>
      <c r="Z917" s="1" t="s">
        <v>70</v>
      </c>
      <c r="AA917" s="1" t="s">
        <v>70</v>
      </c>
      <c r="AB917" s="1" t="s">
        <v>70</v>
      </c>
      <c r="AC917" s="1" t="s">
        <v>80</v>
      </c>
      <c r="BG917" s="1">
        <v>2013.0</v>
      </c>
    </row>
    <row r="918">
      <c r="A918" s="1">
        <v>1004249.0</v>
      </c>
      <c r="B918" s="1" t="s">
        <v>4874</v>
      </c>
      <c r="C918" s="2" t="s">
        <v>4875</v>
      </c>
      <c r="D918" s="2" t="s">
        <v>4876</v>
      </c>
      <c r="H918" s="1" t="s">
        <v>4877</v>
      </c>
      <c r="I918" s="1" t="s">
        <v>2139</v>
      </c>
      <c r="J918" s="1" t="s">
        <v>2139</v>
      </c>
      <c r="K918" s="1" t="s">
        <v>785</v>
      </c>
      <c r="L918" s="1">
        <v>78757.0</v>
      </c>
      <c r="N918" s="1" t="s">
        <v>79</v>
      </c>
      <c r="U918" s="1">
        <v>-97.701797</v>
      </c>
      <c r="V918" s="1">
        <v>30.4258</v>
      </c>
      <c r="X918" s="1" t="s">
        <v>69</v>
      </c>
      <c r="Y918" s="1" t="s">
        <v>70</v>
      </c>
      <c r="Z918" s="1" t="s">
        <v>70</v>
      </c>
      <c r="AA918" s="1" t="s">
        <v>70</v>
      </c>
      <c r="AB918" s="1" t="s">
        <v>70</v>
      </c>
      <c r="AC918" s="1" t="s">
        <v>69</v>
      </c>
      <c r="AD918" s="1" t="s">
        <v>69</v>
      </c>
      <c r="AE918" s="1" t="s">
        <v>70</v>
      </c>
      <c r="AF918" s="1" t="s">
        <v>70</v>
      </c>
      <c r="AG918" s="1" t="s">
        <v>70</v>
      </c>
      <c r="AH918" s="1" t="s">
        <v>69</v>
      </c>
      <c r="AI918" s="1" t="s">
        <v>70</v>
      </c>
      <c r="AJ918" s="1" t="s">
        <v>70</v>
      </c>
      <c r="AK918" s="1" t="s">
        <v>69</v>
      </c>
      <c r="AL918" s="1" t="s">
        <v>70</v>
      </c>
      <c r="AM918" s="1" t="s">
        <v>70</v>
      </c>
      <c r="AN918" s="1" t="s">
        <v>70</v>
      </c>
      <c r="AO918" s="1" t="s">
        <v>70</v>
      </c>
      <c r="AP918" s="1" t="s">
        <v>70</v>
      </c>
      <c r="AQ918" s="1" t="s">
        <v>70</v>
      </c>
      <c r="AR918" s="1" t="s">
        <v>70</v>
      </c>
      <c r="AS918" s="1" t="s">
        <v>70</v>
      </c>
      <c r="AT918" s="1" t="s">
        <v>70</v>
      </c>
      <c r="AU918" s="1" t="s">
        <v>70</v>
      </c>
      <c r="AV918" s="1" t="s">
        <v>70</v>
      </c>
      <c r="AW918" s="1" t="s">
        <v>70</v>
      </c>
      <c r="AX918" s="1" t="s">
        <v>70</v>
      </c>
      <c r="AY918" s="1" t="s">
        <v>70</v>
      </c>
      <c r="AZ918" s="1" t="s">
        <v>69</v>
      </c>
      <c r="BA918" s="1" t="s">
        <v>70</v>
      </c>
      <c r="BB918" s="1" t="s">
        <v>70</v>
      </c>
      <c r="BC918" s="1" t="s">
        <v>70</v>
      </c>
      <c r="BD918" s="1" t="s">
        <v>70</v>
      </c>
      <c r="BE918" s="1" t="s">
        <v>70</v>
      </c>
      <c r="BF918" s="1" t="s">
        <v>70</v>
      </c>
      <c r="BG918" s="3">
        <v>41731.48611111111</v>
      </c>
    </row>
    <row r="919">
      <c r="A919" s="1">
        <v>1008964.0</v>
      </c>
      <c r="B919" s="1" t="s">
        <v>4878</v>
      </c>
      <c r="D919" s="2" t="s">
        <v>4879</v>
      </c>
      <c r="H919" s="1" t="s">
        <v>4880</v>
      </c>
      <c r="I919" s="1" t="s">
        <v>4881</v>
      </c>
      <c r="J919" s="1" t="s">
        <v>4882</v>
      </c>
      <c r="K919" s="1" t="s">
        <v>451</v>
      </c>
      <c r="L919" s="1">
        <v>54840.0</v>
      </c>
      <c r="M919" s="1" t="s">
        <v>4883</v>
      </c>
      <c r="N919" s="1" t="s">
        <v>4884</v>
      </c>
      <c r="U919" s="1">
        <v>-92.54277</v>
      </c>
      <c r="V919" s="1">
        <v>45.772636</v>
      </c>
      <c r="X919" s="1" t="s">
        <v>69</v>
      </c>
      <c r="Y919" s="1" t="s">
        <v>69</v>
      </c>
      <c r="Z919" s="1" t="s">
        <v>69</v>
      </c>
      <c r="AA919" s="1" t="s">
        <v>70</v>
      </c>
      <c r="AB919" s="1" t="s">
        <v>70</v>
      </c>
      <c r="AC919" s="1" t="s">
        <v>70</v>
      </c>
      <c r="AD919" s="1" t="s">
        <v>69</v>
      </c>
      <c r="AE919" s="1" t="s">
        <v>70</v>
      </c>
      <c r="AF919" s="1" t="s">
        <v>69</v>
      </c>
      <c r="AG919" s="1" t="s">
        <v>70</v>
      </c>
      <c r="AH919" s="1" t="s">
        <v>70</v>
      </c>
      <c r="AI919" s="1" t="s">
        <v>70</v>
      </c>
      <c r="AJ919" s="1" t="s">
        <v>69</v>
      </c>
      <c r="AK919" s="1" t="s">
        <v>69</v>
      </c>
      <c r="AL919" s="1" t="s">
        <v>69</v>
      </c>
      <c r="AM919" s="1" t="s">
        <v>69</v>
      </c>
      <c r="AN919" s="1" t="s">
        <v>69</v>
      </c>
      <c r="AO919" s="1" t="s">
        <v>70</v>
      </c>
      <c r="AP919" s="1" t="s">
        <v>70</v>
      </c>
      <c r="AQ919" s="1" t="s">
        <v>70</v>
      </c>
      <c r="AR919" s="1" t="s">
        <v>70</v>
      </c>
      <c r="AS919" s="1" t="s">
        <v>70</v>
      </c>
      <c r="AT919" s="1" t="s">
        <v>70</v>
      </c>
      <c r="AU919" s="1" t="s">
        <v>70</v>
      </c>
      <c r="AV919" s="1" t="s">
        <v>70</v>
      </c>
      <c r="AW919" s="1" t="s">
        <v>70</v>
      </c>
      <c r="AX919" s="1" t="s">
        <v>70</v>
      </c>
      <c r="AY919" s="1" t="s">
        <v>70</v>
      </c>
      <c r="AZ919" s="1" t="s">
        <v>69</v>
      </c>
      <c r="BA919" s="1" t="s">
        <v>70</v>
      </c>
      <c r="BB919" s="1" t="s">
        <v>70</v>
      </c>
      <c r="BC919" s="1" t="s">
        <v>69</v>
      </c>
      <c r="BD919" s="1" t="s">
        <v>70</v>
      </c>
      <c r="BE919" s="1" t="s">
        <v>70</v>
      </c>
      <c r="BF919" s="1" t="s">
        <v>70</v>
      </c>
      <c r="BG919" s="3">
        <v>42572.51875</v>
      </c>
    </row>
    <row r="920">
      <c r="A920" s="1">
        <v>1012716.0</v>
      </c>
      <c r="B920" s="1" t="s">
        <v>4885</v>
      </c>
      <c r="D920" s="2" t="s">
        <v>4886</v>
      </c>
      <c r="H920" s="1" t="s">
        <v>4887</v>
      </c>
      <c r="I920" s="1" t="s">
        <v>4881</v>
      </c>
      <c r="J920" s="1" t="s">
        <v>4882</v>
      </c>
      <c r="K920" s="1" t="s">
        <v>451</v>
      </c>
      <c r="L920" s="1">
        <v>54840.0</v>
      </c>
      <c r="M920" s="1" t="s">
        <v>4888</v>
      </c>
      <c r="N920" s="1" t="s">
        <v>4889</v>
      </c>
      <c r="U920" s="1">
        <v>-92.686157</v>
      </c>
      <c r="V920" s="1">
        <v>45.774155</v>
      </c>
      <c r="X920" s="1" t="s">
        <v>69</v>
      </c>
      <c r="Y920" s="1" t="s">
        <v>70</v>
      </c>
      <c r="Z920" s="1" t="s">
        <v>69</v>
      </c>
      <c r="AA920" s="1" t="s">
        <v>70</v>
      </c>
      <c r="AB920" s="1" t="s">
        <v>70</v>
      </c>
      <c r="AC920" s="1" t="s">
        <v>70</v>
      </c>
      <c r="AD920" s="1" t="s">
        <v>69</v>
      </c>
      <c r="AE920" s="1" t="s">
        <v>70</v>
      </c>
      <c r="AF920" s="1" t="s">
        <v>69</v>
      </c>
      <c r="AG920" s="1" t="s">
        <v>70</v>
      </c>
      <c r="AH920" s="1" t="s">
        <v>70</v>
      </c>
      <c r="AI920" s="1" t="s">
        <v>70</v>
      </c>
      <c r="AJ920" s="1" t="s">
        <v>69</v>
      </c>
      <c r="AK920" s="1" t="s">
        <v>69</v>
      </c>
      <c r="AL920" s="1" t="s">
        <v>69</v>
      </c>
      <c r="AM920" s="1" t="s">
        <v>69</v>
      </c>
      <c r="AN920" s="1" t="s">
        <v>69</v>
      </c>
      <c r="AO920" s="1" t="s">
        <v>69</v>
      </c>
      <c r="AP920" s="1" t="s">
        <v>70</v>
      </c>
      <c r="AQ920" s="1" t="s">
        <v>70</v>
      </c>
      <c r="AR920" s="1" t="s">
        <v>69</v>
      </c>
      <c r="AS920" s="1" t="s">
        <v>70</v>
      </c>
      <c r="AT920" s="1" t="s">
        <v>69</v>
      </c>
      <c r="AU920" s="1" t="s">
        <v>69</v>
      </c>
      <c r="AV920" s="1" t="s">
        <v>70</v>
      </c>
      <c r="AW920" s="1" t="s">
        <v>70</v>
      </c>
      <c r="AX920" s="1" t="s">
        <v>70</v>
      </c>
      <c r="AY920" s="1" t="s">
        <v>70</v>
      </c>
      <c r="AZ920" s="1" t="s">
        <v>69</v>
      </c>
      <c r="BA920" s="1" t="s">
        <v>70</v>
      </c>
      <c r="BB920" s="1" t="s">
        <v>70</v>
      </c>
      <c r="BC920" s="1" t="s">
        <v>69</v>
      </c>
      <c r="BD920" s="1" t="s">
        <v>70</v>
      </c>
      <c r="BE920" s="1" t="s">
        <v>70</v>
      </c>
      <c r="BF920" s="1" t="s">
        <v>70</v>
      </c>
      <c r="BG920" s="3">
        <v>42572.51875</v>
      </c>
    </row>
    <row r="921">
      <c r="A921" s="1">
        <v>1008967.0</v>
      </c>
      <c r="B921" s="1" t="s">
        <v>4890</v>
      </c>
      <c r="D921" s="2" t="s">
        <v>4886</v>
      </c>
      <c r="H921" s="1" t="s">
        <v>4891</v>
      </c>
      <c r="I921" s="1" t="s">
        <v>4881</v>
      </c>
      <c r="J921" s="1" t="s">
        <v>4882</v>
      </c>
      <c r="K921" s="1" t="s">
        <v>451</v>
      </c>
      <c r="L921" s="1">
        <v>54840.0</v>
      </c>
      <c r="M921" s="1" t="s">
        <v>4892</v>
      </c>
      <c r="N921" s="1" t="s">
        <v>4893</v>
      </c>
      <c r="U921" s="1">
        <v>-92.680229</v>
      </c>
      <c r="V921" s="1">
        <v>45.776363</v>
      </c>
      <c r="X921" s="1" t="s">
        <v>69</v>
      </c>
      <c r="Y921" s="1" t="s">
        <v>69</v>
      </c>
      <c r="Z921" s="1" t="s">
        <v>69</v>
      </c>
      <c r="AA921" s="1" t="s">
        <v>70</v>
      </c>
      <c r="AB921" s="1" t="s">
        <v>70</v>
      </c>
      <c r="AC921" s="1" t="s">
        <v>70</v>
      </c>
      <c r="AD921" s="1" t="s">
        <v>69</v>
      </c>
      <c r="AE921" s="1" t="s">
        <v>70</v>
      </c>
      <c r="AF921" s="1" t="s">
        <v>69</v>
      </c>
      <c r="AG921" s="1" t="s">
        <v>69</v>
      </c>
      <c r="AH921" s="1" t="s">
        <v>69</v>
      </c>
      <c r="AI921" s="1" t="s">
        <v>70</v>
      </c>
      <c r="AJ921" s="1" t="s">
        <v>69</v>
      </c>
      <c r="AK921" s="1" t="s">
        <v>69</v>
      </c>
      <c r="AL921" s="1" t="s">
        <v>69</v>
      </c>
      <c r="AM921" s="1" t="s">
        <v>69</v>
      </c>
      <c r="AN921" s="1" t="s">
        <v>69</v>
      </c>
      <c r="AO921" s="1" t="s">
        <v>70</v>
      </c>
      <c r="AP921" s="1" t="s">
        <v>70</v>
      </c>
      <c r="AQ921" s="1" t="s">
        <v>70</v>
      </c>
      <c r="AR921" s="1" t="s">
        <v>70</v>
      </c>
      <c r="AS921" s="1" t="s">
        <v>70</v>
      </c>
      <c r="AT921" s="1" t="s">
        <v>70</v>
      </c>
      <c r="AU921" s="1" t="s">
        <v>70</v>
      </c>
      <c r="AV921" s="1" t="s">
        <v>70</v>
      </c>
      <c r="AW921" s="1" t="s">
        <v>70</v>
      </c>
      <c r="AX921" s="1" t="s">
        <v>70</v>
      </c>
      <c r="AY921" s="1" t="s">
        <v>70</v>
      </c>
      <c r="AZ921" s="1" t="s">
        <v>69</v>
      </c>
      <c r="BA921" s="1" t="s">
        <v>70</v>
      </c>
      <c r="BB921" s="1" t="s">
        <v>70</v>
      </c>
      <c r="BC921" s="1" t="s">
        <v>69</v>
      </c>
      <c r="BD921" s="1" t="s">
        <v>70</v>
      </c>
      <c r="BE921" s="1" t="s">
        <v>70</v>
      </c>
      <c r="BF921" s="1" t="s">
        <v>70</v>
      </c>
      <c r="BG921" s="3">
        <v>42572.51944444444</v>
      </c>
    </row>
    <row r="922">
      <c r="A922" s="1">
        <v>1008969.0</v>
      </c>
      <c r="B922" s="1" t="s">
        <v>4894</v>
      </c>
      <c r="D922" s="2" t="s">
        <v>4886</v>
      </c>
      <c r="H922" s="1" t="s">
        <v>4895</v>
      </c>
      <c r="I922" s="1" t="s">
        <v>4896</v>
      </c>
      <c r="J922" s="1" t="s">
        <v>4882</v>
      </c>
      <c r="K922" s="1" t="s">
        <v>451</v>
      </c>
      <c r="L922" s="1">
        <v>54872.0</v>
      </c>
      <c r="M922" s="1" t="s">
        <v>4897</v>
      </c>
      <c r="N922" s="1" t="s">
        <v>4898</v>
      </c>
      <c r="U922" s="1">
        <v>-92.381706</v>
      </c>
      <c r="V922" s="1">
        <v>45.78371</v>
      </c>
      <c r="X922" s="1" t="s">
        <v>69</v>
      </c>
      <c r="Y922" s="1" t="s">
        <v>69</v>
      </c>
      <c r="Z922" s="1" t="s">
        <v>69</v>
      </c>
      <c r="AA922" s="1" t="s">
        <v>69</v>
      </c>
      <c r="AB922" s="1" t="s">
        <v>69</v>
      </c>
      <c r="AC922" s="1" t="s">
        <v>69</v>
      </c>
      <c r="AD922" s="1" t="s">
        <v>69</v>
      </c>
      <c r="AE922" s="1" t="s">
        <v>70</v>
      </c>
      <c r="AF922" s="1" t="s">
        <v>69</v>
      </c>
      <c r="AG922" s="1" t="s">
        <v>69</v>
      </c>
      <c r="AH922" s="1" t="s">
        <v>70</v>
      </c>
      <c r="AI922" s="1" t="s">
        <v>70</v>
      </c>
      <c r="AJ922" s="1" t="s">
        <v>69</v>
      </c>
      <c r="AK922" s="1" t="s">
        <v>69</v>
      </c>
      <c r="AL922" s="1" t="s">
        <v>69</v>
      </c>
      <c r="AM922" s="1" t="s">
        <v>69</v>
      </c>
      <c r="AN922" s="1" t="s">
        <v>69</v>
      </c>
      <c r="AO922" s="1" t="s">
        <v>70</v>
      </c>
      <c r="AP922" s="1" t="s">
        <v>70</v>
      </c>
      <c r="AQ922" s="1" t="s">
        <v>70</v>
      </c>
      <c r="AR922" s="1" t="s">
        <v>69</v>
      </c>
      <c r="AS922" s="1" t="s">
        <v>69</v>
      </c>
      <c r="AT922" s="1" t="s">
        <v>69</v>
      </c>
      <c r="AU922" s="1" t="s">
        <v>69</v>
      </c>
      <c r="AV922" s="1" t="s">
        <v>70</v>
      </c>
      <c r="AW922" s="1" t="s">
        <v>70</v>
      </c>
      <c r="AX922" s="1" t="s">
        <v>70</v>
      </c>
      <c r="AY922" s="1" t="s">
        <v>70</v>
      </c>
      <c r="AZ922" s="1" t="s">
        <v>69</v>
      </c>
      <c r="BA922" s="1" t="s">
        <v>70</v>
      </c>
      <c r="BB922" s="1" t="s">
        <v>70</v>
      </c>
      <c r="BC922" s="1" t="s">
        <v>69</v>
      </c>
      <c r="BD922" s="1" t="s">
        <v>70</v>
      </c>
      <c r="BE922" s="1" t="s">
        <v>70</v>
      </c>
      <c r="BF922" s="1" t="s">
        <v>69</v>
      </c>
      <c r="BG922" s="3">
        <v>42572.51388888889</v>
      </c>
    </row>
    <row r="923">
      <c r="A923" s="1">
        <v>1006194.0</v>
      </c>
      <c r="B923" s="1" t="s">
        <v>4899</v>
      </c>
      <c r="C923" s="2" t="s">
        <v>4900</v>
      </c>
      <c r="H923" s="1" t="s">
        <v>4901</v>
      </c>
      <c r="I923" s="1" t="s">
        <v>4902</v>
      </c>
      <c r="J923" s="1" t="s">
        <v>1319</v>
      </c>
      <c r="K923" s="1" t="s">
        <v>656</v>
      </c>
      <c r="L923" s="1">
        <v>96013.0</v>
      </c>
      <c r="M923" s="1" t="s">
        <v>1407</v>
      </c>
      <c r="N923" s="1" t="s">
        <v>2802</v>
      </c>
      <c r="U923" s="1">
        <v>-121.664</v>
      </c>
      <c r="V923" s="1">
        <v>40.882099</v>
      </c>
      <c r="W923" s="1" t="s">
        <v>99</v>
      </c>
      <c r="X923" s="1" t="s">
        <v>70</v>
      </c>
      <c r="Y923" s="1" t="s">
        <v>69</v>
      </c>
      <c r="Z923" s="1" t="s">
        <v>70</v>
      </c>
      <c r="AA923" s="1" t="s">
        <v>69</v>
      </c>
      <c r="AB923" s="1" t="s">
        <v>70</v>
      </c>
      <c r="AC923" s="1" t="s">
        <v>69</v>
      </c>
      <c r="AD923" s="1" t="s">
        <v>69</v>
      </c>
      <c r="AE923" s="1" t="s">
        <v>70</v>
      </c>
      <c r="AF923" s="1" t="s">
        <v>69</v>
      </c>
      <c r="AG923" s="1" t="s">
        <v>69</v>
      </c>
      <c r="AH923" s="1" t="s">
        <v>70</v>
      </c>
      <c r="AI923" s="1" t="s">
        <v>70</v>
      </c>
      <c r="AJ923" s="1" t="s">
        <v>69</v>
      </c>
      <c r="AK923" s="1" t="s">
        <v>69</v>
      </c>
      <c r="AL923" s="1" t="s">
        <v>69</v>
      </c>
      <c r="AM923" s="1" t="s">
        <v>69</v>
      </c>
      <c r="AN923" s="1" t="s">
        <v>70</v>
      </c>
      <c r="AO923" s="1" t="s">
        <v>69</v>
      </c>
      <c r="AP923" s="1" t="s">
        <v>70</v>
      </c>
      <c r="AQ923" s="1" t="s">
        <v>69</v>
      </c>
      <c r="AR923" s="1" t="s">
        <v>69</v>
      </c>
      <c r="AS923" s="1" t="s">
        <v>70</v>
      </c>
      <c r="AT923" s="1" t="s">
        <v>69</v>
      </c>
      <c r="AU923" s="1" t="s">
        <v>69</v>
      </c>
      <c r="AV923" s="1" t="s">
        <v>70</v>
      </c>
      <c r="AW923" s="1" t="s">
        <v>70</v>
      </c>
      <c r="AX923" s="1" t="s">
        <v>70</v>
      </c>
      <c r="AY923" s="1" t="s">
        <v>70</v>
      </c>
      <c r="AZ923" s="1" t="s">
        <v>70</v>
      </c>
      <c r="BA923" s="1" t="s">
        <v>70</v>
      </c>
      <c r="BB923" s="1" t="s">
        <v>70</v>
      </c>
      <c r="BC923" s="1" t="s">
        <v>70</v>
      </c>
      <c r="BD923" s="1" t="s">
        <v>70</v>
      </c>
      <c r="BE923" s="1" t="s">
        <v>70</v>
      </c>
      <c r="BF923" s="1" t="s">
        <v>70</v>
      </c>
      <c r="BG923" s="3">
        <v>40665.01458333333</v>
      </c>
    </row>
    <row r="924">
      <c r="A924" s="1">
        <v>1002006.0</v>
      </c>
      <c r="B924" s="1" t="s">
        <v>4903</v>
      </c>
      <c r="H924" s="1" t="s">
        <v>4904</v>
      </c>
      <c r="I924" s="1" t="s">
        <v>4905</v>
      </c>
      <c r="J924" s="1" t="s">
        <v>1319</v>
      </c>
      <c r="K924" s="1" t="s">
        <v>656</v>
      </c>
      <c r="L924" s="1">
        <v>96099.0</v>
      </c>
      <c r="U924" s="1">
        <v>-122.367</v>
      </c>
      <c r="V924" s="1">
        <v>40.678299</v>
      </c>
      <c r="X924" s="1" t="s">
        <v>70</v>
      </c>
      <c r="Y924" s="1" t="s">
        <v>70</v>
      </c>
      <c r="Z924" s="1" t="s">
        <v>70</v>
      </c>
      <c r="AA924" s="1" t="s">
        <v>70</v>
      </c>
      <c r="AB924" s="1" t="s">
        <v>70</v>
      </c>
      <c r="AC924" s="1" t="s">
        <v>80</v>
      </c>
      <c r="BG924" s="1">
        <v>2009.0</v>
      </c>
    </row>
    <row r="925">
      <c r="A925" s="1">
        <v>1004904.0</v>
      </c>
      <c r="B925" s="1" t="s">
        <v>4906</v>
      </c>
      <c r="C925" s="2" t="s">
        <v>884</v>
      </c>
      <c r="H925" s="1" t="s">
        <v>4907</v>
      </c>
      <c r="I925" s="1" t="s">
        <v>4908</v>
      </c>
      <c r="J925" s="1" t="s">
        <v>4909</v>
      </c>
      <c r="K925" s="1" t="s">
        <v>171</v>
      </c>
      <c r="L925" s="1">
        <v>55337.0</v>
      </c>
      <c r="U925" s="1">
        <v>-93.274101</v>
      </c>
      <c r="V925" s="1">
        <v>44.771</v>
      </c>
      <c r="X925" s="1" t="s">
        <v>70</v>
      </c>
      <c r="Y925" s="1" t="s">
        <v>70</v>
      </c>
      <c r="Z925" s="1" t="s">
        <v>70</v>
      </c>
      <c r="AA925" s="1" t="s">
        <v>70</v>
      </c>
      <c r="AB925" s="1" t="s">
        <v>70</v>
      </c>
      <c r="AC925" s="1" t="s">
        <v>80</v>
      </c>
      <c r="BG925" s="1">
        <v>2009.0</v>
      </c>
    </row>
    <row r="926">
      <c r="A926" s="1">
        <v>1012559.0</v>
      </c>
      <c r="B926" s="1" t="s">
        <v>4910</v>
      </c>
      <c r="D926" s="1" t="s">
        <v>4911</v>
      </c>
      <c r="H926" s="1" t="s">
        <v>4912</v>
      </c>
      <c r="I926" s="1" t="s">
        <v>4913</v>
      </c>
      <c r="J926" s="1" t="s">
        <v>2343</v>
      </c>
      <c r="K926" s="1" t="s">
        <v>96</v>
      </c>
      <c r="L926" s="1">
        <v>12027.0</v>
      </c>
      <c r="M926" s="1" t="s">
        <v>3542</v>
      </c>
      <c r="N926" s="1" t="s">
        <v>79</v>
      </c>
      <c r="U926" s="1">
        <v>-73.899742</v>
      </c>
      <c r="V926" s="1">
        <v>42.908539</v>
      </c>
      <c r="X926" s="1" t="s">
        <v>69</v>
      </c>
      <c r="Y926" s="1" t="s">
        <v>69</v>
      </c>
      <c r="Z926" s="1" t="s">
        <v>70</v>
      </c>
      <c r="AA926" s="1" t="s">
        <v>69</v>
      </c>
      <c r="AB926" s="1" t="s">
        <v>70</v>
      </c>
      <c r="AC926" s="1" t="s">
        <v>70</v>
      </c>
      <c r="AD926" s="1" t="s">
        <v>69</v>
      </c>
      <c r="AE926" s="1" t="s">
        <v>70</v>
      </c>
      <c r="AF926" s="1" t="s">
        <v>70</v>
      </c>
      <c r="AG926" s="1" t="s">
        <v>69</v>
      </c>
      <c r="AH926" s="1" t="s">
        <v>69</v>
      </c>
      <c r="AI926" s="1" t="s">
        <v>70</v>
      </c>
      <c r="AJ926" s="1" t="s">
        <v>69</v>
      </c>
      <c r="AK926" s="1" t="s">
        <v>69</v>
      </c>
      <c r="AL926" s="1" t="s">
        <v>70</v>
      </c>
      <c r="AM926" s="1" t="s">
        <v>69</v>
      </c>
      <c r="AN926" s="1" t="s">
        <v>70</v>
      </c>
      <c r="AO926" s="1" t="s">
        <v>69</v>
      </c>
      <c r="AP926" s="1" t="s">
        <v>70</v>
      </c>
      <c r="AQ926" s="1" t="s">
        <v>70</v>
      </c>
      <c r="AR926" s="1" t="s">
        <v>69</v>
      </c>
      <c r="AS926" s="1" t="s">
        <v>70</v>
      </c>
      <c r="AT926" s="1" t="s">
        <v>70</v>
      </c>
      <c r="AU926" s="1" t="s">
        <v>70</v>
      </c>
      <c r="AV926" s="1" t="s">
        <v>70</v>
      </c>
      <c r="AW926" s="1" t="s">
        <v>70</v>
      </c>
      <c r="AX926" s="1" t="s">
        <v>70</v>
      </c>
      <c r="AY926" s="1" t="s">
        <v>70</v>
      </c>
      <c r="AZ926" s="1" t="s">
        <v>69</v>
      </c>
      <c r="BA926" s="1" t="s">
        <v>70</v>
      </c>
      <c r="BB926" s="1" t="s">
        <v>70</v>
      </c>
      <c r="BC926" s="1" t="s">
        <v>70</v>
      </c>
      <c r="BD926" s="1" t="s">
        <v>70</v>
      </c>
      <c r="BE926" s="1" t="s">
        <v>70</v>
      </c>
      <c r="BF926" s="1" t="s">
        <v>70</v>
      </c>
      <c r="BG926" s="3">
        <v>42565.33472222222</v>
      </c>
    </row>
    <row r="927">
      <c r="A927" s="1">
        <v>1019799.0</v>
      </c>
      <c r="B927" s="1" t="s">
        <v>4914</v>
      </c>
      <c r="C927" s="2" t="s">
        <v>4915</v>
      </c>
      <c r="D927" s="1" t="s">
        <v>4914</v>
      </c>
      <c r="H927" s="1" t="s">
        <v>4916</v>
      </c>
      <c r="I927" s="1" t="s">
        <v>870</v>
      </c>
      <c r="J927" s="1" t="s">
        <v>1703</v>
      </c>
      <c r="K927" s="1" t="s">
        <v>1521</v>
      </c>
      <c r="L927" s="1">
        <v>2830.0</v>
      </c>
      <c r="M927" s="1" t="s">
        <v>4917</v>
      </c>
      <c r="N927" s="1" t="s">
        <v>4918</v>
      </c>
      <c r="U927" s="1">
        <v>-71.677124</v>
      </c>
      <c r="V927" s="1">
        <v>41.967495</v>
      </c>
      <c r="X927" s="1" t="s">
        <v>69</v>
      </c>
      <c r="Y927" s="1" t="s">
        <v>69</v>
      </c>
      <c r="Z927" s="1" t="s">
        <v>69</v>
      </c>
      <c r="AA927" s="1" t="s">
        <v>69</v>
      </c>
      <c r="AB927" s="1" t="s">
        <v>69</v>
      </c>
      <c r="AC927" s="1" t="s">
        <v>80</v>
      </c>
      <c r="AD927" s="1" t="s">
        <v>69</v>
      </c>
      <c r="AE927" s="1" t="s">
        <v>70</v>
      </c>
      <c r="AF927" s="1" t="s">
        <v>69</v>
      </c>
      <c r="AG927" s="1" t="s">
        <v>69</v>
      </c>
      <c r="AH927" s="1" t="s">
        <v>69</v>
      </c>
      <c r="AI927" s="1" t="s">
        <v>70</v>
      </c>
      <c r="AJ927" s="1" t="s">
        <v>69</v>
      </c>
      <c r="AK927" s="1" t="s">
        <v>69</v>
      </c>
      <c r="AL927" s="1" t="s">
        <v>69</v>
      </c>
      <c r="AM927" s="1" t="s">
        <v>69</v>
      </c>
      <c r="AN927" s="1" t="s">
        <v>70</v>
      </c>
      <c r="AO927" s="1" t="s">
        <v>70</v>
      </c>
      <c r="AP927" s="1" t="s">
        <v>70</v>
      </c>
      <c r="AQ927" s="1" t="s">
        <v>70</v>
      </c>
      <c r="AR927" s="1" t="s">
        <v>69</v>
      </c>
      <c r="AS927" s="1" t="s">
        <v>70</v>
      </c>
      <c r="AT927" s="1" t="s">
        <v>70</v>
      </c>
      <c r="AU927" s="1" t="s">
        <v>69</v>
      </c>
      <c r="AV927" s="1" t="s">
        <v>69</v>
      </c>
      <c r="AW927" s="1" t="s">
        <v>70</v>
      </c>
      <c r="AX927" s="1" t="s">
        <v>70</v>
      </c>
      <c r="AY927" s="1" t="s">
        <v>70</v>
      </c>
      <c r="AZ927" s="1" t="s">
        <v>69</v>
      </c>
      <c r="BA927" s="1" t="s">
        <v>70</v>
      </c>
      <c r="BB927" s="1" t="s">
        <v>70</v>
      </c>
      <c r="BC927" s="1" t="s">
        <v>69</v>
      </c>
      <c r="BD927" s="1" t="s">
        <v>70</v>
      </c>
      <c r="BE927" s="1" t="s">
        <v>70</v>
      </c>
      <c r="BF927" s="1" t="s">
        <v>69</v>
      </c>
      <c r="BG927" s="3">
        <v>43903.461805555555</v>
      </c>
    </row>
    <row r="928">
      <c r="A928" s="1">
        <v>1007007.0</v>
      </c>
      <c r="B928" s="1" t="s">
        <v>4919</v>
      </c>
      <c r="H928" s="1" t="s">
        <v>4920</v>
      </c>
      <c r="I928" s="1" t="s">
        <v>4921</v>
      </c>
      <c r="J928" s="1" t="s">
        <v>4922</v>
      </c>
      <c r="K928" s="1" t="s">
        <v>196</v>
      </c>
      <c r="U928" s="1">
        <v>-99.133202</v>
      </c>
      <c r="V928" s="1">
        <v>41.7817</v>
      </c>
      <c r="X928" s="1" t="s">
        <v>70</v>
      </c>
      <c r="Y928" s="1" t="s">
        <v>70</v>
      </c>
      <c r="Z928" s="1" t="s">
        <v>70</v>
      </c>
      <c r="AA928" s="1" t="s">
        <v>70</v>
      </c>
      <c r="AB928" s="1" t="s">
        <v>70</v>
      </c>
      <c r="AC928" s="1" t="s">
        <v>80</v>
      </c>
      <c r="BG928" s="1">
        <v>2011.0</v>
      </c>
    </row>
    <row r="929">
      <c r="A929" s="1">
        <v>1004868.0</v>
      </c>
      <c r="B929" s="1" t="s">
        <v>4923</v>
      </c>
      <c r="H929" s="1" t="s">
        <v>4924</v>
      </c>
      <c r="I929" s="1" t="s">
        <v>4925</v>
      </c>
      <c r="K929" s="1" t="s">
        <v>502</v>
      </c>
      <c r="L929" s="1">
        <v>70431.0</v>
      </c>
      <c r="U929" s="1">
        <v>-89.900101</v>
      </c>
      <c r="V929" s="1">
        <v>30.608801</v>
      </c>
      <c r="X929" s="1" t="s">
        <v>70</v>
      </c>
      <c r="Y929" s="1" t="s">
        <v>70</v>
      </c>
      <c r="Z929" s="1" t="s">
        <v>70</v>
      </c>
      <c r="AA929" s="1" t="s">
        <v>70</v>
      </c>
      <c r="AB929" s="1" t="s">
        <v>70</v>
      </c>
      <c r="AC929" s="1" t="s">
        <v>80</v>
      </c>
      <c r="BG929" s="1">
        <v>2009.0</v>
      </c>
    </row>
    <row r="930">
      <c r="A930" s="1">
        <v>1004727.0</v>
      </c>
      <c r="B930" s="1" t="s">
        <v>4926</v>
      </c>
      <c r="C930" s="2" t="s">
        <v>4927</v>
      </c>
      <c r="H930" s="1" t="s">
        <v>4928</v>
      </c>
      <c r="I930" s="1" t="s">
        <v>641</v>
      </c>
      <c r="J930" s="1" t="s">
        <v>642</v>
      </c>
      <c r="K930" s="1" t="s">
        <v>96</v>
      </c>
      <c r="L930" s="1">
        <v>11233.0</v>
      </c>
      <c r="M930" s="1" t="s">
        <v>1429</v>
      </c>
      <c r="N930" s="1" t="s">
        <v>4929</v>
      </c>
      <c r="U930" s="1">
        <v>-73.914932</v>
      </c>
      <c r="V930" s="1">
        <v>40.685429</v>
      </c>
      <c r="W930" s="1" t="s">
        <v>136</v>
      </c>
      <c r="X930" s="1" t="s">
        <v>69</v>
      </c>
      <c r="Y930" s="1" t="s">
        <v>69</v>
      </c>
      <c r="Z930" s="1" t="s">
        <v>69</v>
      </c>
      <c r="AA930" s="1" t="s">
        <v>69</v>
      </c>
      <c r="AB930" s="1" t="s">
        <v>69</v>
      </c>
      <c r="AC930" s="1" t="s">
        <v>69</v>
      </c>
      <c r="AD930" s="1" t="s">
        <v>69</v>
      </c>
      <c r="AE930" s="1" t="s">
        <v>69</v>
      </c>
      <c r="AF930" s="1" t="s">
        <v>70</v>
      </c>
      <c r="AG930" s="1" t="s">
        <v>69</v>
      </c>
      <c r="AH930" s="1" t="s">
        <v>69</v>
      </c>
      <c r="AI930" s="1" t="s">
        <v>70</v>
      </c>
      <c r="AJ930" s="1" t="s">
        <v>69</v>
      </c>
      <c r="AK930" s="1" t="s">
        <v>69</v>
      </c>
      <c r="AL930" s="1" t="s">
        <v>69</v>
      </c>
      <c r="AM930" s="1" t="s">
        <v>69</v>
      </c>
      <c r="AN930" s="1" t="s">
        <v>70</v>
      </c>
      <c r="AO930" s="1" t="s">
        <v>70</v>
      </c>
      <c r="AP930" s="1" t="s">
        <v>69</v>
      </c>
      <c r="AQ930" s="1" t="s">
        <v>70</v>
      </c>
      <c r="AR930" s="1" t="s">
        <v>69</v>
      </c>
      <c r="AS930" s="1" t="s">
        <v>70</v>
      </c>
      <c r="AT930" s="1" t="s">
        <v>69</v>
      </c>
      <c r="AU930" s="1" t="s">
        <v>70</v>
      </c>
      <c r="AV930" s="1" t="s">
        <v>70</v>
      </c>
      <c r="AW930" s="1" t="s">
        <v>70</v>
      </c>
      <c r="AX930" s="1" t="s">
        <v>70</v>
      </c>
      <c r="AY930" s="1" t="s">
        <v>70</v>
      </c>
      <c r="AZ930" s="1" t="s">
        <v>70</v>
      </c>
      <c r="BA930" s="1" t="s">
        <v>70</v>
      </c>
      <c r="BB930" s="1" t="s">
        <v>70</v>
      </c>
      <c r="BC930" s="1" t="s">
        <v>70</v>
      </c>
      <c r="BD930" s="1" t="s">
        <v>70</v>
      </c>
      <c r="BE930" s="1" t="s">
        <v>70</v>
      </c>
      <c r="BF930" s="1" t="s">
        <v>70</v>
      </c>
      <c r="BG930" s="3">
        <v>41059.87222222222</v>
      </c>
    </row>
    <row r="931">
      <c r="A931" s="1">
        <v>1004730.0</v>
      </c>
      <c r="B931" s="1" t="s">
        <v>4930</v>
      </c>
      <c r="C931" s="2" t="s">
        <v>4927</v>
      </c>
      <c r="H931" s="1" t="s">
        <v>4931</v>
      </c>
      <c r="I931" s="1" t="s">
        <v>641</v>
      </c>
      <c r="J931" s="1" t="s">
        <v>642</v>
      </c>
      <c r="K931" s="1" t="s">
        <v>96</v>
      </c>
      <c r="L931" s="1">
        <v>11237.0</v>
      </c>
      <c r="M931" s="1" t="s">
        <v>1429</v>
      </c>
      <c r="N931" s="1" t="s">
        <v>4932</v>
      </c>
      <c r="U931" s="1">
        <v>-73.911995</v>
      </c>
      <c r="V931" s="1">
        <v>40.697453</v>
      </c>
      <c r="W931" s="1" t="s">
        <v>136</v>
      </c>
      <c r="X931" s="1" t="s">
        <v>69</v>
      </c>
      <c r="Y931" s="1" t="s">
        <v>69</v>
      </c>
      <c r="Z931" s="1" t="s">
        <v>69</v>
      </c>
      <c r="AA931" s="1" t="s">
        <v>69</v>
      </c>
      <c r="AB931" s="1" t="s">
        <v>69</v>
      </c>
      <c r="AC931" s="1" t="s">
        <v>69</v>
      </c>
      <c r="AD931" s="1" t="s">
        <v>69</v>
      </c>
      <c r="AE931" s="1" t="s">
        <v>69</v>
      </c>
      <c r="AF931" s="1" t="s">
        <v>70</v>
      </c>
      <c r="AG931" s="1" t="s">
        <v>69</v>
      </c>
      <c r="AH931" s="1" t="s">
        <v>69</v>
      </c>
      <c r="AI931" s="1" t="s">
        <v>70</v>
      </c>
      <c r="AJ931" s="1" t="s">
        <v>69</v>
      </c>
      <c r="AK931" s="1" t="s">
        <v>69</v>
      </c>
      <c r="AL931" s="1" t="s">
        <v>69</v>
      </c>
      <c r="AM931" s="1" t="s">
        <v>69</v>
      </c>
      <c r="AN931" s="1" t="s">
        <v>70</v>
      </c>
      <c r="AO931" s="1" t="s">
        <v>70</v>
      </c>
      <c r="AP931" s="1" t="s">
        <v>70</v>
      </c>
      <c r="AQ931" s="1" t="s">
        <v>70</v>
      </c>
      <c r="AR931" s="1" t="s">
        <v>69</v>
      </c>
      <c r="AS931" s="1" t="s">
        <v>70</v>
      </c>
      <c r="AT931" s="1" t="s">
        <v>69</v>
      </c>
      <c r="AU931" s="1" t="s">
        <v>70</v>
      </c>
      <c r="AV931" s="1" t="s">
        <v>70</v>
      </c>
      <c r="AW931" s="1" t="s">
        <v>70</v>
      </c>
      <c r="AX931" s="1" t="s">
        <v>70</v>
      </c>
      <c r="AY931" s="1" t="s">
        <v>70</v>
      </c>
      <c r="AZ931" s="1" t="s">
        <v>70</v>
      </c>
      <c r="BA931" s="1" t="s">
        <v>70</v>
      </c>
      <c r="BB931" s="1" t="s">
        <v>70</v>
      </c>
      <c r="BC931" s="1" t="s">
        <v>70</v>
      </c>
      <c r="BD931" s="1" t="s">
        <v>70</v>
      </c>
      <c r="BE931" s="1" t="s">
        <v>70</v>
      </c>
      <c r="BF931" s="1" t="s">
        <v>70</v>
      </c>
      <c r="BG931" s="3">
        <v>41059.88680555556</v>
      </c>
    </row>
    <row r="932">
      <c r="A932" s="1">
        <v>1002567.0</v>
      </c>
      <c r="B932" s="1" t="s">
        <v>4933</v>
      </c>
      <c r="H932" s="1" t="s">
        <v>4934</v>
      </c>
      <c r="I932" s="1" t="s">
        <v>4935</v>
      </c>
      <c r="J932" s="1" t="s">
        <v>2780</v>
      </c>
      <c r="K932" s="1" t="s">
        <v>382</v>
      </c>
      <c r="L932" s="1">
        <v>36037.0</v>
      </c>
      <c r="M932" s="1" t="s">
        <v>4936</v>
      </c>
      <c r="N932" s="1" t="s">
        <v>4937</v>
      </c>
      <c r="U932" s="1">
        <v>-86.617706</v>
      </c>
      <c r="V932" s="1">
        <v>31.83028</v>
      </c>
      <c r="X932" s="1" t="s">
        <v>69</v>
      </c>
      <c r="Y932" s="1" t="s">
        <v>70</v>
      </c>
      <c r="Z932" s="1" t="s">
        <v>70</v>
      </c>
      <c r="AA932" s="1" t="s">
        <v>69</v>
      </c>
      <c r="AB932" s="1" t="s">
        <v>70</v>
      </c>
      <c r="AC932" s="1" t="s">
        <v>69</v>
      </c>
      <c r="AD932" s="1" t="s">
        <v>69</v>
      </c>
      <c r="AE932" s="1" t="s">
        <v>70</v>
      </c>
      <c r="AF932" s="1" t="s">
        <v>69</v>
      </c>
      <c r="AG932" s="1" t="s">
        <v>69</v>
      </c>
      <c r="AH932" s="1" t="s">
        <v>69</v>
      </c>
      <c r="AI932" s="1" t="s">
        <v>70</v>
      </c>
      <c r="AJ932" s="1" t="s">
        <v>69</v>
      </c>
      <c r="AK932" s="1" t="s">
        <v>69</v>
      </c>
      <c r="AL932" s="1" t="s">
        <v>69</v>
      </c>
      <c r="AM932" s="1" t="s">
        <v>69</v>
      </c>
      <c r="AN932" s="1" t="s">
        <v>70</v>
      </c>
      <c r="AO932" s="1" t="s">
        <v>70</v>
      </c>
      <c r="AP932" s="1" t="s">
        <v>70</v>
      </c>
      <c r="AQ932" s="1" t="s">
        <v>69</v>
      </c>
      <c r="AR932" s="1" t="s">
        <v>69</v>
      </c>
      <c r="AS932" s="1" t="s">
        <v>70</v>
      </c>
      <c r="AT932" s="1" t="s">
        <v>70</v>
      </c>
      <c r="AU932" s="1" t="s">
        <v>69</v>
      </c>
      <c r="AV932" s="1" t="s">
        <v>70</v>
      </c>
      <c r="AW932" s="1" t="s">
        <v>70</v>
      </c>
      <c r="AX932" s="1" t="s">
        <v>70</v>
      </c>
      <c r="AY932" s="1" t="s">
        <v>69</v>
      </c>
      <c r="AZ932" s="1" t="s">
        <v>69</v>
      </c>
      <c r="BA932" s="1" t="s">
        <v>70</v>
      </c>
      <c r="BB932" s="1" t="s">
        <v>70</v>
      </c>
      <c r="BC932" s="1" t="s">
        <v>70</v>
      </c>
      <c r="BD932" s="1" t="s">
        <v>70</v>
      </c>
      <c r="BE932" s="1" t="s">
        <v>70</v>
      </c>
      <c r="BF932" s="1" t="s">
        <v>70</v>
      </c>
      <c r="BG932" s="3">
        <v>43314.50833333333</v>
      </c>
    </row>
    <row r="933">
      <c r="A933" s="1">
        <v>1005485.0</v>
      </c>
      <c r="B933" s="1" t="s">
        <v>4938</v>
      </c>
      <c r="C933" s="2" t="s">
        <v>4939</v>
      </c>
      <c r="H933" s="1" t="s">
        <v>4940</v>
      </c>
      <c r="I933" s="1" t="s">
        <v>2780</v>
      </c>
      <c r="J933" s="1" t="s">
        <v>4482</v>
      </c>
      <c r="K933" s="1" t="s">
        <v>451</v>
      </c>
      <c r="L933" s="1">
        <v>53007.0</v>
      </c>
      <c r="M933" s="1" t="s">
        <v>4941</v>
      </c>
      <c r="N933" s="1" t="s">
        <v>4942</v>
      </c>
      <c r="U933" s="1">
        <v>-88.069656</v>
      </c>
      <c r="V933" s="1">
        <v>43.104858</v>
      </c>
      <c r="W933" s="1" t="s">
        <v>99</v>
      </c>
      <c r="X933" s="1" t="s">
        <v>70</v>
      </c>
      <c r="Y933" s="1" t="s">
        <v>69</v>
      </c>
      <c r="Z933" s="1" t="s">
        <v>70</v>
      </c>
      <c r="AA933" s="1" t="s">
        <v>69</v>
      </c>
      <c r="AB933" s="1" t="s">
        <v>70</v>
      </c>
      <c r="AC933" s="1" t="s">
        <v>80</v>
      </c>
      <c r="AD933" s="1" t="s">
        <v>69</v>
      </c>
      <c r="AE933" s="1" t="s">
        <v>70</v>
      </c>
      <c r="AF933" s="1" t="s">
        <v>70</v>
      </c>
      <c r="AG933" s="1" t="s">
        <v>70</v>
      </c>
      <c r="AH933" s="1" t="s">
        <v>69</v>
      </c>
      <c r="AI933" s="1" t="s">
        <v>70</v>
      </c>
      <c r="AJ933" s="1" t="s">
        <v>69</v>
      </c>
      <c r="AK933" s="1" t="s">
        <v>69</v>
      </c>
      <c r="AL933" s="1" t="s">
        <v>69</v>
      </c>
      <c r="AM933" s="1" t="s">
        <v>69</v>
      </c>
      <c r="AN933" s="1" t="s">
        <v>70</v>
      </c>
      <c r="AO933" s="1" t="s">
        <v>70</v>
      </c>
      <c r="AP933" s="1" t="s">
        <v>70</v>
      </c>
      <c r="AQ933" s="1" t="s">
        <v>69</v>
      </c>
      <c r="AR933" s="1" t="s">
        <v>69</v>
      </c>
      <c r="AS933" s="1" t="s">
        <v>70</v>
      </c>
      <c r="AT933" s="1" t="s">
        <v>69</v>
      </c>
      <c r="AU933" s="1" t="s">
        <v>70</v>
      </c>
      <c r="AV933" s="1" t="s">
        <v>70</v>
      </c>
      <c r="AW933" s="1" t="s">
        <v>70</v>
      </c>
      <c r="AX933" s="1" t="s">
        <v>70</v>
      </c>
      <c r="AY933" s="1" t="s">
        <v>70</v>
      </c>
      <c r="AZ933" s="1" t="s">
        <v>69</v>
      </c>
      <c r="BA933" s="1" t="s">
        <v>70</v>
      </c>
      <c r="BB933" s="1" t="s">
        <v>70</v>
      </c>
      <c r="BC933" s="1" t="s">
        <v>70</v>
      </c>
      <c r="BD933" s="1" t="s">
        <v>70</v>
      </c>
      <c r="BE933" s="1" t="s">
        <v>70</v>
      </c>
      <c r="BF933" s="1" t="s">
        <v>70</v>
      </c>
      <c r="BG933" s="3">
        <v>41712.388194444444</v>
      </c>
    </row>
    <row r="934">
      <c r="A934" s="1">
        <v>1004214.0</v>
      </c>
      <c r="B934" s="1" t="s">
        <v>4943</v>
      </c>
      <c r="H934" s="1" t="s">
        <v>4944</v>
      </c>
      <c r="I934" s="1" t="s">
        <v>759</v>
      </c>
      <c r="J934" s="1" t="s">
        <v>760</v>
      </c>
      <c r="K934" s="1" t="s">
        <v>211</v>
      </c>
      <c r="L934" s="1">
        <v>32608.0</v>
      </c>
      <c r="U934" s="1">
        <v>-82.379402</v>
      </c>
      <c r="V934" s="1">
        <v>29.622299</v>
      </c>
      <c r="X934" s="1" t="s">
        <v>70</v>
      </c>
      <c r="Y934" s="1" t="s">
        <v>70</v>
      </c>
      <c r="Z934" s="1" t="s">
        <v>70</v>
      </c>
      <c r="AA934" s="1" t="s">
        <v>70</v>
      </c>
      <c r="AB934" s="1" t="s">
        <v>70</v>
      </c>
      <c r="AC934" s="1" t="s">
        <v>80</v>
      </c>
      <c r="BG934" s="1">
        <v>2009.0</v>
      </c>
    </row>
    <row r="935">
      <c r="A935" s="1">
        <v>1001990.0</v>
      </c>
      <c r="B935" s="1" t="s">
        <v>4945</v>
      </c>
      <c r="H935" s="1" t="s">
        <v>4946</v>
      </c>
      <c r="I935" s="1" t="s">
        <v>2780</v>
      </c>
      <c r="J935" s="1" t="s">
        <v>4947</v>
      </c>
      <c r="K935" s="1" t="s">
        <v>382</v>
      </c>
      <c r="L935" s="1">
        <v>36904.0</v>
      </c>
      <c r="U935" s="1">
        <v>-88.237602</v>
      </c>
      <c r="V935" s="1">
        <v>32.0938</v>
      </c>
      <c r="X935" s="1" t="s">
        <v>70</v>
      </c>
      <c r="Y935" s="1" t="s">
        <v>70</v>
      </c>
      <c r="Z935" s="1" t="s">
        <v>70</v>
      </c>
      <c r="AA935" s="1" t="s">
        <v>70</v>
      </c>
      <c r="AB935" s="1" t="s">
        <v>70</v>
      </c>
      <c r="AC935" s="1" t="s">
        <v>80</v>
      </c>
      <c r="BG935" s="1">
        <v>2009.0</v>
      </c>
    </row>
    <row r="936">
      <c r="A936" s="1">
        <v>1001362.0</v>
      </c>
      <c r="B936" s="1" t="s">
        <v>4948</v>
      </c>
      <c r="C936" s="2" t="s">
        <v>4949</v>
      </c>
      <c r="D936" s="2" t="s">
        <v>4950</v>
      </c>
      <c r="H936" s="1" t="s">
        <v>4951</v>
      </c>
      <c r="I936" s="1" t="s">
        <v>4952</v>
      </c>
      <c r="J936" s="1" t="s">
        <v>4953</v>
      </c>
      <c r="K936" s="1" t="s">
        <v>1256</v>
      </c>
      <c r="L936" s="1">
        <v>59701.0</v>
      </c>
      <c r="M936" s="1" t="s">
        <v>4954</v>
      </c>
      <c r="N936" s="1" t="s">
        <v>213</v>
      </c>
      <c r="U936" s="1">
        <v>-112.5364</v>
      </c>
      <c r="V936" s="1">
        <v>46.012691</v>
      </c>
      <c r="X936" s="1" t="s">
        <v>69</v>
      </c>
      <c r="Y936" s="1" t="s">
        <v>70</v>
      </c>
      <c r="Z936" s="1" t="s">
        <v>70</v>
      </c>
      <c r="AA936" s="1" t="s">
        <v>70</v>
      </c>
      <c r="AB936" s="1" t="s">
        <v>70</v>
      </c>
      <c r="AC936" s="1" t="s">
        <v>69</v>
      </c>
      <c r="AD936" s="1" t="s">
        <v>69</v>
      </c>
      <c r="AE936" s="1" t="s">
        <v>69</v>
      </c>
      <c r="AF936" s="1" t="s">
        <v>69</v>
      </c>
      <c r="AG936" s="1" t="s">
        <v>69</v>
      </c>
      <c r="AH936" s="1" t="s">
        <v>69</v>
      </c>
      <c r="AI936" s="1" t="s">
        <v>69</v>
      </c>
      <c r="AJ936" s="1" t="s">
        <v>69</v>
      </c>
      <c r="AK936" s="1" t="s">
        <v>69</v>
      </c>
      <c r="AL936" s="1" t="s">
        <v>69</v>
      </c>
      <c r="AM936" s="1" t="s">
        <v>69</v>
      </c>
      <c r="AN936" s="1" t="s">
        <v>70</v>
      </c>
      <c r="AO936" s="1" t="s">
        <v>70</v>
      </c>
      <c r="AP936" s="1" t="s">
        <v>70</v>
      </c>
      <c r="AQ936" s="1" t="s">
        <v>69</v>
      </c>
      <c r="AR936" s="1" t="s">
        <v>69</v>
      </c>
      <c r="AS936" s="1" t="s">
        <v>69</v>
      </c>
      <c r="AT936" s="1" t="s">
        <v>70</v>
      </c>
      <c r="AU936" s="1" t="s">
        <v>69</v>
      </c>
      <c r="AV936" s="1" t="s">
        <v>69</v>
      </c>
      <c r="AW936" s="1" t="s">
        <v>70</v>
      </c>
      <c r="AX936" s="1" t="s">
        <v>69</v>
      </c>
      <c r="AY936" s="1" t="s">
        <v>70</v>
      </c>
      <c r="AZ936" s="1" t="s">
        <v>69</v>
      </c>
      <c r="BA936" s="1" t="s">
        <v>69</v>
      </c>
      <c r="BB936" s="1" t="s">
        <v>70</v>
      </c>
      <c r="BC936" s="1" t="s">
        <v>70</v>
      </c>
      <c r="BD936" s="1" t="s">
        <v>69</v>
      </c>
      <c r="BE936" s="1" t="s">
        <v>70</v>
      </c>
      <c r="BF936" s="1" t="s">
        <v>69</v>
      </c>
      <c r="BG936" s="3">
        <v>42558.26388888889</v>
      </c>
    </row>
    <row r="937">
      <c r="A937" s="1">
        <v>1010322.0</v>
      </c>
      <c r="B937" s="1" t="s">
        <v>4955</v>
      </c>
      <c r="C937" s="2" t="s">
        <v>4956</v>
      </c>
      <c r="D937" s="2" t="s">
        <v>4957</v>
      </c>
      <c r="H937" s="1" t="s">
        <v>4958</v>
      </c>
      <c r="I937" s="1" t="s">
        <v>4959</v>
      </c>
      <c r="J937" s="1" t="s">
        <v>4960</v>
      </c>
      <c r="K937" s="1" t="s">
        <v>670</v>
      </c>
      <c r="L937" s="1">
        <v>28146.0</v>
      </c>
      <c r="M937" s="1" t="s">
        <v>1666</v>
      </c>
      <c r="N937" s="1" t="s">
        <v>4961</v>
      </c>
      <c r="U937" s="1">
        <v>-80.48069</v>
      </c>
      <c r="V937" s="1">
        <v>35.626465</v>
      </c>
      <c r="W937" s="1" t="s">
        <v>136</v>
      </c>
      <c r="X937" s="1" t="s">
        <v>69</v>
      </c>
      <c r="Y937" s="1" t="s">
        <v>70</v>
      </c>
      <c r="Z937" s="1" t="s">
        <v>70</v>
      </c>
      <c r="AA937" s="1" t="s">
        <v>70</v>
      </c>
      <c r="AB937" s="1" t="s">
        <v>70</v>
      </c>
      <c r="AC937" s="1" t="s">
        <v>80</v>
      </c>
      <c r="AD937" s="1" t="s">
        <v>70</v>
      </c>
      <c r="AE937" s="1" t="s">
        <v>69</v>
      </c>
      <c r="AF937" s="1" t="s">
        <v>69</v>
      </c>
      <c r="AG937" s="1" t="s">
        <v>70</v>
      </c>
      <c r="AH937" s="1" t="s">
        <v>69</v>
      </c>
      <c r="AI937" s="1" t="s">
        <v>69</v>
      </c>
      <c r="AJ937" s="1" t="s">
        <v>69</v>
      </c>
      <c r="AK937" s="1" t="s">
        <v>69</v>
      </c>
      <c r="AL937" s="1" t="s">
        <v>69</v>
      </c>
      <c r="AM937" s="1" t="s">
        <v>69</v>
      </c>
      <c r="AN937" s="1" t="s">
        <v>70</v>
      </c>
      <c r="AO937" s="1" t="s">
        <v>69</v>
      </c>
      <c r="AP937" s="1" t="s">
        <v>70</v>
      </c>
      <c r="AQ937" s="1" t="s">
        <v>70</v>
      </c>
      <c r="AR937" s="1" t="s">
        <v>70</v>
      </c>
      <c r="AS937" s="1" t="s">
        <v>69</v>
      </c>
      <c r="AT937" s="1" t="s">
        <v>70</v>
      </c>
      <c r="AU937" s="1" t="s">
        <v>70</v>
      </c>
      <c r="AV937" s="1" t="s">
        <v>70</v>
      </c>
      <c r="AW937" s="1" t="s">
        <v>70</v>
      </c>
      <c r="AX937" s="1" t="s">
        <v>70</v>
      </c>
      <c r="AY937" s="1" t="s">
        <v>69</v>
      </c>
      <c r="AZ937" s="1" t="s">
        <v>69</v>
      </c>
      <c r="BA937" s="1" t="s">
        <v>70</v>
      </c>
      <c r="BB937" s="1" t="s">
        <v>70</v>
      </c>
      <c r="BC937" s="1" t="s">
        <v>69</v>
      </c>
      <c r="BD937" s="1" t="s">
        <v>70</v>
      </c>
      <c r="BE937" s="1" t="s">
        <v>70</v>
      </c>
      <c r="BF937" s="1" t="s">
        <v>70</v>
      </c>
      <c r="BG937" s="3">
        <v>41808.513194444444</v>
      </c>
    </row>
    <row r="938">
      <c r="A938" s="1">
        <v>1010321.0</v>
      </c>
      <c r="B938" s="1" t="s">
        <v>4962</v>
      </c>
      <c r="C938" s="2" t="s">
        <v>4956</v>
      </c>
      <c r="D938" s="2" t="s">
        <v>4957</v>
      </c>
      <c r="H938" s="1" t="s">
        <v>4963</v>
      </c>
      <c r="I938" s="1" t="s">
        <v>4964</v>
      </c>
      <c r="J938" s="1" t="s">
        <v>4960</v>
      </c>
      <c r="K938" s="1" t="s">
        <v>670</v>
      </c>
      <c r="L938" s="1">
        <v>28159.0</v>
      </c>
      <c r="M938" s="1" t="s">
        <v>4965</v>
      </c>
      <c r="N938" s="1" t="s">
        <v>603</v>
      </c>
      <c r="U938" s="1">
        <v>-80.434242</v>
      </c>
      <c r="V938" s="1">
        <v>35.688446</v>
      </c>
      <c r="W938" s="1" t="s">
        <v>99</v>
      </c>
      <c r="X938" s="1" t="s">
        <v>69</v>
      </c>
      <c r="Y938" s="1" t="s">
        <v>70</v>
      </c>
      <c r="Z938" s="1" t="s">
        <v>70</v>
      </c>
      <c r="AA938" s="1" t="s">
        <v>70</v>
      </c>
      <c r="AB938" s="1" t="s">
        <v>70</v>
      </c>
      <c r="AC938" s="1" t="s">
        <v>80</v>
      </c>
      <c r="AD938" s="1" t="s">
        <v>70</v>
      </c>
      <c r="AE938" s="1" t="s">
        <v>69</v>
      </c>
      <c r="AF938" s="1" t="s">
        <v>70</v>
      </c>
      <c r="AG938" s="1" t="s">
        <v>70</v>
      </c>
      <c r="AH938" s="1" t="s">
        <v>69</v>
      </c>
      <c r="AI938" s="1" t="s">
        <v>69</v>
      </c>
      <c r="AJ938" s="1" t="s">
        <v>69</v>
      </c>
      <c r="AK938" s="1" t="s">
        <v>69</v>
      </c>
      <c r="AL938" s="1" t="s">
        <v>69</v>
      </c>
      <c r="AM938" s="1" t="s">
        <v>69</v>
      </c>
      <c r="AN938" s="1" t="s">
        <v>70</v>
      </c>
      <c r="AO938" s="1" t="s">
        <v>69</v>
      </c>
      <c r="AP938" s="1" t="s">
        <v>70</v>
      </c>
      <c r="AQ938" s="1" t="s">
        <v>70</v>
      </c>
      <c r="AR938" s="1" t="s">
        <v>69</v>
      </c>
      <c r="AS938" s="1" t="s">
        <v>69</v>
      </c>
      <c r="AT938" s="1" t="s">
        <v>70</v>
      </c>
      <c r="AU938" s="1" t="s">
        <v>70</v>
      </c>
      <c r="AV938" s="1" t="s">
        <v>70</v>
      </c>
      <c r="AW938" s="1" t="s">
        <v>70</v>
      </c>
      <c r="AX938" s="1" t="s">
        <v>70</v>
      </c>
      <c r="AY938" s="1" t="s">
        <v>70</v>
      </c>
      <c r="AZ938" s="1" t="s">
        <v>69</v>
      </c>
      <c r="BA938" s="1" t="s">
        <v>70</v>
      </c>
      <c r="BB938" s="1" t="s">
        <v>70</v>
      </c>
      <c r="BC938" s="1" t="s">
        <v>69</v>
      </c>
      <c r="BD938" s="1" t="s">
        <v>70</v>
      </c>
      <c r="BE938" s="1" t="s">
        <v>70</v>
      </c>
      <c r="BF938" s="1" t="s">
        <v>70</v>
      </c>
      <c r="BG938" s="3">
        <v>41808.51111111111</v>
      </c>
    </row>
    <row r="939">
      <c r="A939" s="1">
        <v>1007604.0</v>
      </c>
      <c r="B939" s="1" t="s">
        <v>4966</v>
      </c>
      <c r="H939" s="1" t="s">
        <v>4967</v>
      </c>
      <c r="I939" s="1" t="s">
        <v>4968</v>
      </c>
      <c r="K939" s="1" t="s">
        <v>488</v>
      </c>
      <c r="L939" s="1">
        <v>2532.0</v>
      </c>
      <c r="U939" s="1">
        <v>-70.620598</v>
      </c>
      <c r="V939" s="1">
        <v>41.746201</v>
      </c>
      <c r="X939" s="1" t="s">
        <v>70</v>
      </c>
      <c r="Y939" s="1" t="s">
        <v>70</v>
      </c>
      <c r="Z939" s="1" t="s">
        <v>70</v>
      </c>
      <c r="AA939" s="1" t="s">
        <v>70</v>
      </c>
      <c r="AB939" s="1" t="s">
        <v>70</v>
      </c>
      <c r="AC939" s="1" t="s">
        <v>80</v>
      </c>
      <c r="BG939" s="1">
        <v>2009.0</v>
      </c>
    </row>
    <row r="940">
      <c r="A940" s="1">
        <v>1008380.0</v>
      </c>
      <c r="B940" s="1" t="s">
        <v>4969</v>
      </c>
      <c r="C940" s="2" t="s">
        <v>4970</v>
      </c>
      <c r="D940" s="2" t="s">
        <v>4971</v>
      </c>
      <c r="H940" s="1" t="s">
        <v>4972</v>
      </c>
      <c r="I940" s="1" t="s">
        <v>179</v>
      </c>
      <c r="J940" s="1" t="s">
        <v>180</v>
      </c>
      <c r="K940" s="1" t="s">
        <v>181</v>
      </c>
      <c r="L940" s="1">
        <v>23220.0</v>
      </c>
      <c r="M940" s="1" t="s">
        <v>4973</v>
      </c>
      <c r="N940" s="1" t="s">
        <v>339</v>
      </c>
      <c r="O940" s="1" t="s">
        <v>4974</v>
      </c>
      <c r="P940" s="1" t="s">
        <v>863</v>
      </c>
      <c r="U940" s="1">
        <v>-77.453934</v>
      </c>
      <c r="V940" s="1">
        <v>37.542027</v>
      </c>
      <c r="W940" s="1" t="s">
        <v>136</v>
      </c>
      <c r="X940" s="1" t="s">
        <v>69</v>
      </c>
      <c r="Y940" s="1" t="s">
        <v>70</v>
      </c>
      <c r="Z940" s="1" t="s">
        <v>70</v>
      </c>
      <c r="AA940" s="1" t="s">
        <v>70</v>
      </c>
      <c r="AB940" s="1" t="s">
        <v>69</v>
      </c>
      <c r="AC940" s="1" t="s">
        <v>69</v>
      </c>
      <c r="AD940" s="1" t="s">
        <v>69</v>
      </c>
      <c r="AE940" s="1" t="s">
        <v>69</v>
      </c>
      <c r="AF940" s="1" t="s">
        <v>69</v>
      </c>
      <c r="AG940" s="1" t="s">
        <v>69</v>
      </c>
      <c r="AH940" s="1" t="s">
        <v>69</v>
      </c>
      <c r="AI940" s="1" t="s">
        <v>70</v>
      </c>
      <c r="AJ940" s="1" t="s">
        <v>69</v>
      </c>
      <c r="AK940" s="1" t="s">
        <v>69</v>
      </c>
      <c r="AL940" s="1" t="s">
        <v>69</v>
      </c>
      <c r="AM940" s="1" t="s">
        <v>69</v>
      </c>
      <c r="AN940" s="1" t="s">
        <v>69</v>
      </c>
      <c r="AO940" s="1" t="s">
        <v>69</v>
      </c>
      <c r="AP940" s="1" t="s">
        <v>70</v>
      </c>
      <c r="AQ940" s="1" t="s">
        <v>70</v>
      </c>
      <c r="AR940" s="1" t="s">
        <v>70</v>
      </c>
      <c r="AS940" s="1" t="s">
        <v>69</v>
      </c>
      <c r="AT940" s="1" t="s">
        <v>69</v>
      </c>
      <c r="AU940" s="1" t="s">
        <v>69</v>
      </c>
      <c r="AV940" s="1" t="s">
        <v>70</v>
      </c>
      <c r="AW940" s="1" t="s">
        <v>70</v>
      </c>
      <c r="AX940" s="1" t="s">
        <v>70</v>
      </c>
      <c r="AY940" s="1" t="s">
        <v>70</v>
      </c>
      <c r="AZ940" s="1" t="s">
        <v>69</v>
      </c>
      <c r="BA940" s="1" t="s">
        <v>70</v>
      </c>
      <c r="BB940" s="1" t="s">
        <v>70</v>
      </c>
      <c r="BC940" s="1" t="s">
        <v>70</v>
      </c>
      <c r="BD940" s="1" t="s">
        <v>70</v>
      </c>
      <c r="BE940" s="1" t="s">
        <v>70</v>
      </c>
      <c r="BF940" s="1" t="s">
        <v>70</v>
      </c>
      <c r="BG940" s="3">
        <v>41449.72638888889</v>
      </c>
    </row>
    <row r="941">
      <c r="A941" s="1">
        <v>1005481.0</v>
      </c>
      <c r="B941" s="1" t="s">
        <v>4975</v>
      </c>
      <c r="C941" s="2" t="s">
        <v>4976</v>
      </c>
      <c r="H941" s="1" t="s">
        <v>4977</v>
      </c>
      <c r="I941" s="1" t="s">
        <v>4978</v>
      </c>
      <c r="J941" s="1" t="s">
        <v>906</v>
      </c>
      <c r="K941" s="1" t="s">
        <v>91</v>
      </c>
      <c r="L941" s="1">
        <v>63051.0</v>
      </c>
      <c r="U941" s="1">
        <v>-90.585022</v>
      </c>
      <c r="V941" s="1">
        <v>38.420242</v>
      </c>
      <c r="X941" s="1" t="s">
        <v>69</v>
      </c>
      <c r="Y941" s="1" t="s">
        <v>70</v>
      </c>
      <c r="Z941" s="1" t="s">
        <v>70</v>
      </c>
      <c r="AA941" s="1" t="s">
        <v>70</v>
      </c>
      <c r="AB941" s="1" t="s">
        <v>70</v>
      </c>
      <c r="AC941" s="1" t="s">
        <v>69</v>
      </c>
      <c r="AD941" s="1" t="s">
        <v>70</v>
      </c>
      <c r="AE941" s="1" t="s">
        <v>70</v>
      </c>
      <c r="AF941" s="1" t="s">
        <v>70</v>
      </c>
      <c r="AG941" s="1" t="s">
        <v>70</v>
      </c>
      <c r="AH941" s="1" t="s">
        <v>69</v>
      </c>
      <c r="AI941" s="1" t="s">
        <v>70</v>
      </c>
      <c r="AJ941" s="1" t="s">
        <v>70</v>
      </c>
      <c r="AK941" s="1" t="s">
        <v>70</v>
      </c>
      <c r="AL941" s="1" t="s">
        <v>70</v>
      </c>
      <c r="AM941" s="1" t="s">
        <v>70</v>
      </c>
      <c r="AN941" s="1" t="s">
        <v>70</v>
      </c>
      <c r="AO941" s="1" t="s">
        <v>70</v>
      </c>
      <c r="AP941" s="1" t="s">
        <v>70</v>
      </c>
      <c r="AQ941" s="1" t="s">
        <v>70</v>
      </c>
      <c r="AR941" s="1" t="s">
        <v>70</v>
      </c>
      <c r="AS941" s="1" t="s">
        <v>70</v>
      </c>
      <c r="AT941" s="1" t="s">
        <v>70</v>
      </c>
      <c r="AU941" s="1" t="s">
        <v>70</v>
      </c>
      <c r="AV941" s="1" t="s">
        <v>69</v>
      </c>
      <c r="AW941" s="1" t="s">
        <v>70</v>
      </c>
      <c r="AX941" s="1" t="s">
        <v>70</v>
      </c>
      <c r="AY941" s="1" t="s">
        <v>70</v>
      </c>
      <c r="AZ941" s="1" t="s">
        <v>70</v>
      </c>
      <c r="BA941" s="1" t="s">
        <v>70</v>
      </c>
      <c r="BB941" s="1" t="s">
        <v>70</v>
      </c>
      <c r="BC941" s="1" t="s">
        <v>70</v>
      </c>
      <c r="BD941" s="1" t="s">
        <v>70</v>
      </c>
      <c r="BE941" s="1" t="s">
        <v>70</v>
      </c>
      <c r="BF941" s="1" t="s">
        <v>70</v>
      </c>
      <c r="BG941" s="3">
        <v>41450.7</v>
      </c>
    </row>
    <row r="942">
      <c r="A942" s="1">
        <v>1002617.0</v>
      </c>
      <c r="B942" s="1" t="s">
        <v>4979</v>
      </c>
      <c r="D942" s="2" t="s">
        <v>4980</v>
      </c>
      <c r="H942" s="1" t="s">
        <v>4981</v>
      </c>
      <c r="I942" s="1" t="s">
        <v>4982</v>
      </c>
      <c r="J942" s="1" t="s">
        <v>574</v>
      </c>
      <c r="K942" s="1" t="s">
        <v>575</v>
      </c>
      <c r="L942" s="1">
        <v>49315.0</v>
      </c>
      <c r="M942" s="1" t="s">
        <v>4983</v>
      </c>
      <c r="N942" s="1" t="s">
        <v>603</v>
      </c>
      <c r="U942" s="1">
        <v>-85.722458</v>
      </c>
      <c r="V942" s="1">
        <v>42.812546</v>
      </c>
      <c r="W942" s="1" t="s">
        <v>136</v>
      </c>
      <c r="X942" s="1" t="s">
        <v>69</v>
      </c>
      <c r="Y942" s="1" t="s">
        <v>69</v>
      </c>
      <c r="Z942" s="1" t="s">
        <v>69</v>
      </c>
      <c r="AA942" s="1" t="s">
        <v>69</v>
      </c>
      <c r="AB942" s="1" t="s">
        <v>69</v>
      </c>
      <c r="AC942" s="1" t="s">
        <v>80</v>
      </c>
      <c r="AD942" s="1" t="s">
        <v>69</v>
      </c>
      <c r="AE942" s="1" t="s">
        <v>69</v>
      </c>
      <c r="AF942" s="1" t="s">
        <v>69</v>
      </c>
      <c r="AG942" s="1" t="s">
        <v>69</v>
      </c>
      <c r="AH942" s="1" t="s">
        <v>69</v>
      </c>
      <c r="AI942" s="1" t="s">
        <v>70</v>
      </c>
      <c r="AJ942" s="1" t="s">
        <v>69</v>
      </c>
      <c r="AK942" s="1" t="s">
        <v>69</v>
      </c>
      <c r="AL942" s="1" t="s">
        <v>69</v>
      </c>
      <c r="AM942" s="1" t="s">
        <v>69</v>
      </c>
      <c r="AN942" s="1" t="s">
        <v>69</v>
      </c>
      <c r="AO942" s="1" t="s">
        <v>70</v>
      </c>
      <c r="AP942" s="1" t="s">
        <v>70</v>
      </c>
      <c r="AQ942" s="1" t="s">
        <v>70</v>
      </c>
      <c r="AR942" s="1" t="s">
        <v>69</v>
      </c>
      <c r="AS942" s="1" t="s">
        <v>70</v>
      </c>
      <c r="AT942" s="1" t="s">
        <v>69</v>
      </c>
      <c r="AU942" s="1" t="s">
        <v>69</v>
      </c>
      <c r="AV942" s="1" t="s">
        <v>69</v>
      </c>
      <c r="AW942" s="1" t="s">
        <v>70</v>
      </c>
      <c r="AX942" s="1" t="s">
        <v>70</v>
      </c>
      <c r="AY942" s="1" t="s">
        <v>70</v>
      </c>
      <c r="AZ942" s="1" t="s">
        <v>69</v>
      </c>
      <c r="BA942" s="1" t="s">
        <v>70</v>
      </c>
      <c r="BB942" s="1" t="s">
        <v>70</v>
      </c>
      <c r="BC942" s="1" t="s">
        <v>70</v>
      </c>
      <c r="BD942" s="1" t="s">
        <v>70</v>
      </c>
      <c r="BE942" s="1" t="s">
        <v>70</v>
      </c>
      <c r="BF942" s="1" t="s">
        <v>70</v>
      </c>
      <c r="BG942" s="3">
        <v>41755.91180555556</v>
      </c>
    </row>
    <row r="943">
      <c r="A943" s="1">
        <v>1007741.0</v>
      </c>
      <c r="B943" s="1" t="s">
        <v>4984</v>
      </c>
      <c r="C943" s="2" t="s">
        <v>4985</v>
      </c>
      <c r="H943" s="1" t="s">
        <v>4986</v>
      </c>
      <c r="I943" s="1" t="s">
        <v>4987</v>
      </c>
      <c r="J943" s="1" t="s">
        <v>1311</v>
      </c>
      <c r="K943" s="1" t="s">
        <v>91</v>
      </c>
      <c r="L943" s="1">
        <v>65803.0</v>
      </c>
      <c r="M943" s="1" t="s">
        <v>2305</v>
      </c>
      <c r="N943" s="1" t="s">
        <v>3912</v>
      </c>
      <c r="U943" s="1">
        <v>-93.290092</v>
      </c>
      <c r="V943" s="1">
        <v>37.229702</v>
      </c>
      <c r="X943" s="1" t="s">
        <v>70</v>
      </c>
      <c r="Y943" s="1" t="s">
        <v>70</v>
      </c>
      <c r="Z943" s="1" t="s">
        <v>70</v>
      </c>
      <c r="AA943" s="1" t="s">
        <v>70</v>
      </c>
      <c r="AB943" s="1" t="s">
        <v>70</v>
      </c>
      <c r="AC943" s="1" t="s">
        <v>80</v>
      </c>
      <c r="AD943" s="1" t="s">
        <v>69</v>
      </c>
      <c r="AE943" s="1" t="s">
        <v>70</v>
      </c>
      <c r="AF943" s="1" t="s">
        <v>69</v>
      </c>
      <c r="AG943" s="1" t="s">
        <v>69</v>
      </c>
      <c r="AH943" s="1" t="s">
        <v>69</v>
      </c>
      <c r="AI943" s="1" t="s">
        <v>70</v>
      </c>
      <c r="AJ943" s="1" t="s">
        <v>69</v>
      </c>
      <c r="AK943" s="1" t="s">
        <v>69</v>
      </c>
      <c r="AL943" s="1" t="s">
        <v>69</v>
      </c>
      <c r="AM943" s="1" t="s">
        <v>69</v>
      </c>
      <c r="AN943" s="1" t="s">
        <v>70</v>
      </c>
      <c r="AO943" s="1" t="s">
        <v>69</v>
      </c>
      <c r="AP943" s="1" t="s">
        <v>69</v>
      </c>
      <c r="AQ943" s="1" t="s">
        <v>69</v>
      </c>
      <c r="AR943" s="1" t="s">
        <v>69</v>
      </c>
      <c r="AS943" s="1" t="s">
        <v>70</v>
      </c>
      <c r="AT943" s="1" t="s">
        <v>69</v>
      </c>
      <c r="AU943" s="1" t="s">
        <v>69</v>
      </c>
      <c r="AV943" s="1" t="s">
        <v>70</v>
      </c>
      <c r="AW943" s="1" t="s">
        <v>70</v>
      </c>
      <c r="AX943" s="1" t="s">
        <v>70</v>
      </c>
      <c r="AY943" s="1" t="s">
        <v>70</v>
      </c>
      <c r="AZ943" s="1" t="s">
        <v>70</v>
      </c>
      <c r="BA943" s="1" t="s">
        <v>70</v>
      </c>
      <c r="BB943" s="1" t="s">
        <v>70</v>
      </c>
      <c r="BC943" s="1" t="s">
        <v>70</v>
      </c>
      <c r="BD943" s="1" t="s">
        <v>70</v>
      </c>
      <c r="BE943" s="1" t="s">
        <v>70</v>
      </c>
      <c r="BF943" s="1" t="s">
        <v>70</v>
      </c>
      <c r="BG943" s="3">
        <v>41065.62291666667</v>
      </c>
    </row>
    <row r="944">
      <c r="A944" s="1">
        <v>1010702.0</v>
      </c>
      <c r="B944" s="1" t="s">
        <v>4988</v>
      </c>
      <c r="C944" s="2" t="s">
        <v>4989</v>
      </c>
      <c r="H944" s="1" t="s">
        <v>4990</v>
      </c>
      <c r="I944" s="1" t="s">
        <v>4991</v>
      </c>
      <c r="J944" s="1" t="s">
        <v>785</v>
      </c>
      <c r="K944" s="1" t="s">
        <v>91</v>
      </c>
      <c r="L944" s="1">
        <v>65689.0</v>
      </c>
      <c r="M944" s="1" t="s">
        <v>4992</v>
      </c>
      <c r="N944" s="1" t="s">
        <v>4993</v>
      </c>
      <c r="U944" s="1">
        <v>-92.096352</v>
      </c>
      <c r="V944" s="1">
        <v>37.123768</v>
      </c>
      <c r="X944" s="1" t="s">
        <v>69</v>
      </c>
      <c r="Y944" s="1" t="s">
        <v>70</v>
      </c>
      <c r="Z944" s="1" t="s">
        <v>70</v>
      </c>
      <c r="AA944" s="1" t="s">
        <v>70</v>
      </c>
      <c r="AB944" s="1" t="s">
        <v>70</v>
      </c>
      <c r="AC944" s="1" t="s">
        <v>80</v>
      </c>
      <c r="AD944" s="1" t="s">
        <v>69</v>
      </c>
      <c r="AE944" s="1" t="s">
        <v>70</v>
      </c>
      <c r="AF944" s="1" t="s">
        <v>70</v>
      </c>
      <c r="AG944" s="1" t="s">
        <v>70</v>
      </c>
      <c r="AH944" s="1" t="s">
        <v>70</v>
      </c>
      <c r="AI944" s="1" t="s">
        <v>70</v>
      </c>
      <c r="AJ944" s="1" t="s">
        <v>70</v>
      </c>
      <c r="AK944" s="1" t="s">
        <v>69</v>
      </c>
      <c r="AL944" s="1" t="s">
        <v>70</v>
      </c>
      <c r="AM944" s="1" t="s">
        <v>69</v>
      </c>
      <c r="AN944" s="1" t="s">
        <v>70</v>
      </c>
      <c r="AO944" s="1" t="s">
        <v>70</v>
      </c>
      <c r="AP944" s="1" t="s">
        <v>70</v>
      </c>
      <c r="AQ944" s="1" t="s">
        <v>70</v>
      </c>
      <c r="AR944" s="1" t="s">
        <v>70</v>
      </c>
      <c r="AS944" s="1" t="s">
        <v>70</v>
      </c>
      <c r="AT944" s="1" t="s">
        <v>69</v>
      </c>
      <c r="AU944" s="1" t="s">
        <v>69</v>
      </c>
      <c r="AV944" s="1" t="s">
        <v>70</v>
      </c>
      <c r="AW944" s="1" t="s">
        <v>70</v>
      </c>
      <c r="AX944" s="1" t="s">
        <v>70</v>
      </c>
      <c r="AY944" s="1" t="s">
        <v>70</v>
      </c>
      <c r="AZ944" s="1" t="s">
        <v>69</v>
      </c>
      <c r="BA944" s="1" t="s">
        <v>70</v>
      </c>
      <c r="BB944" s="1" t="s">
        <v>70</v>
      </c>
      <c r="BC944" s="1" t="s">
        <v>70</v>
      </c>
      <c r="BD944" s="1" t="s">
        <v>70</v>
      </c>
      <c r="BE944" s="1" t="s">
        <v>70</v>
      </c>
      <c r="BF944" s="1" t="s">
        <v>70</v>
      </c>
      <c r="BG944" s="3">
        <v>41940.51736111111</v>
      </c>
    </row>
    <row r="945">
      <c r="A945" s="1">
        <v>1009640.0</v>
      </c>
      <c r="B945" s="1" t="s">
        <v>4994</v>
      </c>
      <c r="C945" s="2" t="s">
        <v>4995</v>
      </c>
      <c r="D945" s="2" t="s">
        <v>4996</v>
      </c>
      <c r="H945" s="1" t="s">
        <v>4997</v>
      </c>
      <c r="I945" s="1" t="s">
        <v>3808</v>
      </c>
      <c r="J945" s="1" t="s">
        <v>253</v>
      </c>
      <c r="K945" s="1" t="s">
        <v>254</v>
      </c>
      <c r="L945" s="1">
        <v>84321.0</v>
      </c>
      <c r="M945" s="1" t="s">
        <v>255</v>
      </c>
      <c r="N945" s="1" t="s">
        <v>79</v>
      </c>
      <c r="U945" s="1">
        <v>-111.83565</v>
      </c>
      <c r="V945" s="1">
        <v>41.734764</v>
      </c>
      <c r="X945" s="1" t="s">
        <v>69</v>
      </c>
      <c r="Y945" s="1" t="s">
        <v>70</v>
      </c>
      <c r="Z945" s="1" t="s">
        <v>70</v>
      </c>
      <c r="AA945" s="1" t="s">
        <v>70</v>
      </c>
      <c r="AB945" s="1" t="s">
        <v>69</v>
      </c>
      <c r="AC945" s="1" t="s">
        <v>69</v>
      </c>
      <c r="AD945" s="1" t="s">
        <v>69</v>
      </c>
      <c r="AE945" s="1" t="s">
        <v>69</v>
      </c>
      <c r="AF945" s="1" t="s">
        <v>69</v>
      </c>
      <c r="AG945" s="1" t="s">
        <v>69</v>
      </c>
      <c r="AH945" s="1" t="s">
        <v>69</v>
      </c>
      <c r="AI945" s="1" t="s">
        <v>69</v>
      </c>
      <c r="AJ945" s="1" t="s">
        <v>69</v>
      </c>
      <c r="AK945" s="1" t="s">
        <v>69</v>
      </c>
      <c r="AL945" s="1" t="s">
        <v>69</v>
      </c>
      <c r="AM945" s="1" t="s">
        <v>69</v>
      </c>
      <c r="AN945" s="1" t="s">
        <v>70</v>
      </c>
      <c r="AO945" s="1" t="s">
        <v>69</v>
      </c>
      <c r="AP945" s="1" t="s">
        <v>70</v>
      </c>
      <c r="AQ945" s="1" t="s">
        <v>70</v>
      </c>
      <c r="AR945" s="1" t="s">
        <v>69</v>
      </c>
      <c r="AS945" s="1" t="s">
        <v>70</v>
      </c>
      <c r="AT945" s="1" t="s">
        <v>69</v>
      </c>
      <c r="AU945" s="1" t="s">
        <v>69</v>
      </c>
      <c r="AV945" s="1" t="s">
        <v>69</v>
      </c>
      <c r="AW945" s="1" t="s">
        <v>70</v>
      </c>
      <c r="AX945" s="1" t="s">
        <v>69</v>
      </c>
      <c r="AY945" s="1" t="s">
        <v>69</v>
      </c>
      <c r="AZ945" s="1" t="s">
        <v>69</v>
      </c>
      <c r="BA945" s="1" t="s">
        <v>69</v>
      </c>
      <c r="BB945" s="1" t="s">
        <v>69</v>
      </c>
      <c r="BC945" s="1" t="s">
        <v>69</v>
      </c>
      <c r="BD945" s="1" t="s">
        <v>70</v>
      </c>
      <c r="BE945" s="1" t="s">
        <v>70</v>
      </c>
      <c r="BF945" s="1" t="s">
        <v>69</v>
      </c>
      <c r="BG945" s="3">
        <v>42548.97152777778</v>
      </c>
    </row>
    <row r="946">
      <c r="A946" s="1">
        <v>1004248.0</v>
      </c>
      <c r="B946" s="1" t="s">
        <v>4998</v>
      </c>
      <c r="H946" s="1" t="s">
        <v>4999</v>
      </c>
      <c r="I946" s="1" t="s">
        <v>5000</v>
      </c>
      <c r="J946" s="1" t="s">
        <v>5001</v>
      </c>
      <c r="K946" s="1" t="s">
        <v>575</v>
      </c>
      <c r="L946" s="1">
        <v>49601.0</v>
      </c>
      <c r="M946" s="1" t="s">
        <v>1407</v>
      </c>
      <c r="N946" s="1" t="s">
        <v>5002</v>
      </c>
      <c r="O946" s="1" t="s">
        <v>5003</v>
      </c>
      <c r="P946" s="1" t="s">
        <v>5004</v>
      </c>
      <c r="U946" s="1">
        <v>-85.402115</v>
      </c>
      <c r="V946" s="1">
        <v>44.250854</v>
      </c>
      <c r="W946" s="1" t="s">
        <v>392</v>
      </c>
      <c r="X946" s="1" t="s">
        <v>70</v>
      </c>
      <c r="Y946" s="1" t="s">
        <v>69</v>
      </c>
      <c r="Z946" s="1" t="s">
        <v>69</v>
      </c>
      <c r="AA946" s="1" t="s">
        <v>69</v>
      </c>
      <c r="AB946" s="1" t="s">
        <v>69</v>
      </c>
      <c r="AC946" s="1" t="s">
        <v>80</v>
      </c>
      <c r="AD946" s="1" t="s">
        <v>70</v>
      </c>
      <c r="AE946" s="1" t="s">
        <v>70</v>
      </c>
      <c r="AF946" s="1" t="s">
        <v>70</v>
      </c>
      <c r="AG946" s="1" t="s">
        <v>69</v>
      </c>
      <c r="AH946" s="1" t="s">
        <v>69</v>
      </c>
      <c r="AI946" s="1" t="s">
        <v>70</v>
      </c>
      <c r="AJ946" s="1" t="s">
        <v>69</v>
      </c>
      <c r="AK946" s="1" t="s">
        <v>69</v>
      </c>
      <c r="AL946" s="1" t="s">
        <v>69</v>
      </c>
      <c r="AM946" s="1" t="s">
        <v>70</v>
      </c>
      <c r="AN946" s="1" t="s">
        <v>70</v>
      </c>
      <c r="AO946" s="1" t="s">
        <v>70</v>
      </c>
      <c r="AP946" s="1" t="s">
        <v>70</v>
      </c>
      <c r="AQ946" s="1" t="s">
        <v>70</v>
      </c>
      <c r="AR946" s="1" t="s">
        <v>70</v>
      </c>
      <c r="AS946" s="1" t="s">
        <v>70</v>
      </c>
      <c r="AT946" s="1" t="s">
        <v>70</v>
      </c>
      <c r="AU946" s="1" t="s">
        <v>70</v>
      </c>
      <c r="AV946" s="1" t="s">
        <v>69</v>
      </c>
      <c r="AW946" s="1" t="s">
        <v>70</v>
      </c>
      <c r="AX946" s="1" t="s">
        <v>70</v>
      </c>
      <c r="AY946" s="1" t="s">
        <v>70</v>
      </c>
      <c r="AZ946" s="1" t="s">
        <v>70</v>
      </c>
      <c r="BA946" s="1" t="s">
        <v>70</v>
      </c>
      <c r="BB946" s="1" t="s">
        <v>70</v>
      </c>
      <c r="BC946" s="1" t="s">
        <v>70</v>
      </c>
      <c r="BD946" s="1" t="s">
        <v>70</v>
      </c>
      <c r="BE946" s="1" t="s">
        <v>70</v>
      </c>
      <c r="BF946" s="1" t="s">
        <v>70</v>
      </c>
      <c r="BG946" s="3">
        <v>41050.63680555556</v>
      </c>
    </row>
    <row r="947">
      <c r="A947" s="1">
        <v>1004299.0</v>
      </c>
      <c r="B947" s="1" t="s">
        <v>5005</v>
      </c>
      <c r="D947" s="2" t="s">
        <v>5006</v>
      </c>
      <c r="H947" s="1" t="s">
        <v>5007</v>
      </c>
      <c r="I947" s="1" t="s">
        <v>5008</v>
      </c>
      <c r="J947" s="1" t="s">
        <v>5009</v>
      </c>
      <c r="K947" s="1" t="s">
        <v>582</v>
      </c>
      <c r="L947" s="1">
        <v>42211.0</v>
      </c>
      <c r="M947" s="1" t="s">
        <v>5010</v>
      </c>
      <c r="N947" s="1" t="s">
        <v>5011</v>
      </c>
      <c r="U947" s="1">
        <v>-87.836189</v>
      </c>
      <c r="V947" s="1">
        <v>36.862713</v>
      </c>
      <c r="X947" s="1" t="s">
        <v>69</v>
      </c>
      <c r="Y947" s="1" t="s">
        <v>69</v>
      </c>
      <c r="Z947" s="1" t="s">
        <v>70</v>
      </c>
      <c r="AA947" s="1" t="s">
        <v>69</v>
      </c>
      <c r="AB947" s="1" t="s">
        <v>70</v>
      </c>
      <c r="AC947" s="1" t="s">
        <v>69</v>
      </c>
      <c r="AD947" s="1" t="s">
        <v>69</v>
      </c>
      <c r="AE947" s="1" t="s">
        <v>70</v>
      </c>
      <c r="AF947" s="1" t="s">
        <v>70</v>
      </c>
      <c r="AG947" s="1" t="s">
        <v>69</v>
      </c>
      <c r="AH947" s="1" t="s">
        <v>69</v>
      </c>
      <c r="AI947" s="1" t="s">
        <v>70</v>
      </c>
      <c r="AJ947" s="1" t="s">
        <v>69</v>
      </c>
      <c r="AK947" s="1" t="s">
        <v>69</v>
      </c>
      <c r="AL947" s="1" t="s">
        <v>69</v>
      </c>
      <c r="AM947" s="1" t="s">
        <v>69</v>
      </c>
      <c r="AN947" s="1" t="s">
        <v>69</v>
      </c>
      <c r="AO947" s="1" t="s">
        <v>69</v>
      </c>
      <c r="AP947" s="1" t="s">
        <v>70</v>
      </c>
      <c r="AQ947" s="1" t="s">
        <v>69</v>
      </c>
      <c r="AR947" s="1" t="s">
        <v>70</v>
      </c>
      <c r="AS947" s="1" t="s">
        <v>70</v>
      </c>
      <c r="AT947" s="1" t="s">
        <v>69</v>
      </c>
      <c r="AU947" s="1" t="s">
        <v>69</v>
      </c>
      <c r="AV947" s="1" t="s">
        <v>69</v>
      </c>
      <c r="AW947" s="1" t="s">
        <v>70</v>
      </c>
      <c r="AX947" s="1" t="s">
        <v>70</v>
      </c>
      <c r="AY947" s="1" t="s">
        <v>70</v>
      </c>
      <c r="AZ947" s="1" t="s">
        <v>69</v>
      </c>
      <c r="BA947" s="1" t="s">
        <v>70</v>
      </c>
      <c r="BB947" s="1" t="s">
        <v>70</v>
      </c>
      <c r="BC947" s="1" t="s">
        <v>70</v>
      </c>
      <c r="BD947" s="1" t="s">
        <v>70</v>
      </c>
      <c r="BE947" s="1" t="s">
        <v>70</v>
      </c>
      <c r="BF947" s="1" t="s">
        <v>70</v>
      </c>
      <c r="BG947" s="3">
        <v>42103.64166666667</v>
      </c>
    </row>
    <row r="948">
      <c r="A948" s="1">
        <v>1004927.0</v>
      </c>
      <c r="B948" s="1" t="s">
        <v>5012</v>
      </c>
      <c r="D948" s="2" t="s">
        <v>5013</v>
      </c>
      <c r="H948" s="1" t="s">
        <v>5014</v>
      </c>
      <c r="I948" s="1" t="s">
        <v>5015</v>
      </c>
      <c r="J948" s="1" t="s">
        <v>1461</v>
      </c>
      <c r="K948" s="1" t="s">
        <v>211</v>
      </c>
      <c r="L948" s="1">
        <v>34714.0</v>
      </c>
      <c r="M948" s="1" t="s">
        <v>430</v>
      </c>
      <c r="N948" s="1" t="s">
        <v>4124</v>
      </c>
      <c r="U948" s="1">
        <v>-81.678429</v>
      </c>
      <c r="V948" s="1">
        <v>28.355644</v>
      </c>
      <c r="X948" s="1" t="s">
        <v>69</v>
      </c>
      <c r="Y948" s="1" t="s">
        <v>70</v>
      </c>
      <c r="Z948" s="1" t="s">
        <v>70</v>
      </c>
      <c r="AA948" s="1" t="s">
        <v>70</v>
      </c>
      <c r="AB948" s="1" t="s">
        <v>70</v>
      </c>
      <c r="AC948" s="1" t="s">
        <v>80</v>
      </c>
      <c r="AD948" s="1" t="s">
        <v>69</v>
      </c>
      <c r="AE948" s="1" t="s">
        <v>69</v>
      </c>
      <c r="AF948" s="1" t="s">
        <v>69</v>
      </c>
      <c r="AG948" s="1" t="s">
        <v>70</v>
      </c>
      <c r="AH948" s="1" t="s">
        <v>69</v>
      </c>
      <c r="AI948" s="1" t="s">
        <v>69</v>
      </c>
      <c r="AJ948" s="1" t="s">
        <v>69</v>
      </c>
      <c r="AK948" s="1" t="s">
        <v>69</v>
      </c>
      <c r="AL948" s="1" t="s">
        <v>69</v>
      </c>
      <c r="AM948" s="1" t="s">
        <v>69</v>
      </c>
      <c r="AN948" s="1" t="s">
        <v>70</v>
      </c>
      <c r="AO948" s="1" t="s">
        <v>70</v>
      </c>
      <c r="AP948" s="1" t="s">
        <v>70</v>
      </c>
      <c r="AQ948" s="1" t="s">
        <v>70</v>
      </c>
      <c r="AR948" s="1" t="s">
        <v>70</v>
      </c>
      <c r="AS948" s="1" t="s">
        <v>70</v>
      </c>
      <c r="AT948" s="1" t="s">
        <v>69</v>
      </c>
      <c r="AU948" s="1" t="s">
        <v>69</v>
      </c>
      <c r="AV948" s="1" t="s">
        <v>70</v>
      </c>
      <c r="AW948" s="1" t="s">
        <v>70</v>
      </c>
      <c r="AX948" s="1" t="s">
        <v>69</v>
      </c>
      <c r="AY948" s="1" t="s">
        <v>70</v>
      </c>
      <c r="AZ948" s="1" t="s">
        <v>69</v>
      </c>
      <c r="BA948" s="1" t="s">
        <v>70</v>
      </c>
      <c r="BB948" s="1" t="s">
        <v>69</v>
      </c>
      <c r="BC948" s="1" t="s">
        <v>70</v>
      </c>
      <c r="BD948" s="1" t="s">
        <v>69</v>
      </c>
      <c r="BE948" s="1" t="s">
        <v>70</v>
      </c>
      <c r="BF948" s="1" t="s">
        <v>70</v>
      </c>
      <c r="BG948" s="3">
        <v>43307.64722222222</v>
      </c>
    </row>
    <row r="949">
      <c r="A949" s="1">
        <v>1002592.0</v>
      </c>
      <c r="B949" s="1" t="s">
        <v>5016</v>
      </c>
      <c r="H949" s="1" t="s">
        <v>5017</v>
      </c>
      <c r="I949" s="1" t="s">
        <v>5018</v>
      </c>
      <c r="J949" s="1" t="s">
        <v>5019</v>
      </c>
      <c r="K949" s="1" t="s">
        <v>561</v>
      </c>
      <c r="L949" s="1">
        <v>31728.0</v>
      </c>
      <c r="U949" s="1">
        <v>-84.208</v>
      </c>
      <c r="V949" s="1">
        <v>30.888399</v>
      </c>
      <c r="X949" s="1" t="s">
        <v>70</v>
      </c>
      <c r="Y949" s="1" t="s">
        <v>70</v>
      </c>
      <c r="Z949" s="1" t="s">
        <v>70</v>
      </c>
      <c r="AA949" s="1" t="s">
        <v>70</v>
      </c>
      <c r="AB949" s="1" t="s">
        <v>70</v>
      </c>
      <c r="AC949" s="1" t="s">
        <v>80</v>
      </c>
      <c r="BG949" s="1">
        <v>2009.0</v>
      </c>
    </row>
    <row r="950">
      <c r="A950" s="1">
        <v>1004862.0</v>
      </c>
      <c r="B950" s="1" t="s">
        <v>5020</v>
      </c>
      <c r="H950" s="1" t="s">
        <v>5021</v>
      </c>
      <c r="I950" s="1" t="s">
        <v>5022</v>
      </c>
      <c r="J950" s="1" t="s">
        <v>5023</v>
      </c>
      <c r="K950" s="1" t="s">
        <v>502</v>
      </c>
      <c r="L950" s="1">
        <v>70361.0</v>
      </c>
      <c r="M950" s="1" t="s">
        <v>2399</v>
      </c>
      <c r="U950" s="1">
        <v>-90.727211</v>
      </c>
      <c r="V950" s="1">
        <v>29.594305</v>
      </c>
      <c r="X950" s="1" t="s">
        <v>69</v>
      </c>
      <c r="Y950" s="1" t="s">
        <v>70</v>
      </c>
      <c r="Z950" s="1" t="s">
        <v>70</v>
      </c>
      <c r="AA950" s="1" t="s">
        <v>69</v>
      </c>
      <c r="AB950" s="1" t="s">
        <v>70</v>
      </c>
      <c r="AC950" s="1" t="s">
        <v>70</v>
      </c>
      <c r="AD950" s="1" t="s">
        <v>70</v>
      </c>
      <c r="AE950" s="1" t="s">
        <v>70</v>
      </c>
      <c r="AF950" s="1" t="s">
        <v>70</v>
      </c>
      <c r="AG950" s="1" t="s">
        <v>70</v>
      </c>
      <c r="AH950" s="1" t="s">
        <v>70</v>
      </c>
      <c r="AI950" s="1" t="s">
        <v>70</v>
      </c>
      <c r="AJ950" s="1" t="s">
        <v>70</v>
      </c>
      <c r="AK950" s="1" t="s">
        <v>69</v>
      </c>
      <c r="AL950" s="1" t="s">
        <v>70</v>
      </c>
      <c r="AM950" s="1" t="s">
        <v>70</v>
      </c>
      <c r="AN950" s="1" t="s">
        <v>70</v>
      </c>
      <c r="AO950" s="1" t="s">
        <v>70</v>
      </c>
      <c r="AP950" s="1" t="s">
        <v>70</v>
      </c>
      <c r="AQ950" s="1" t="s">
        <v>70</v>
      </c>
      <c r="AR950" s="1" t="s">
        <v>70</v>
      </c>
      <c r="AS950" s="1" t="s">
        <v>70</v>
      </c>
      <c r="AT950" s="1" t="s">
        <v>70</v>
      </c>
      <c r="AU950" s="1" t="s">
        <v>70</v>
      </c>
      <c r="AV950" s="1" t="s">
        <v>70</v>
      </c>
      <c r="AW950" s="1" t="s">
        <v>70</v>
      </c>
      <c r="AX950" s="1" t="s">
        <v>70</v>
      </c>
      <c r="AY950" s="1" t="s">
        <v>70</v>
      </c>
      <c r="AZ950" s="1" t="s">
        <v>70</v>
      </c>
      <c r="BA950" s="1" t="s">
        <v>70</v>
      </c>
      <c r="BB950" s="1" t="s">
        <v>70</v>
      </c>
      <c r="BC950" s="1" t="s">
        <v>70</v>
      </c>
      <c r="BD950" s="1" t="s">
        <v>70</v>
      </c>
      <c r="BE950" s="1" t="s">
        <v>70</v>
      </c>
      <c r="BF950" s="1" t="s">
        <v>70</v>
      </c>
      <c r="BG950" s="3">
        <v>42083.43958333333</v>
      </c>
    </row>
    <row r="951">
      <c r="A951" s="1">
        <v>1003449.0</v>
      </c>
      <c r="B951" s="1" t="s">
        <v>5024</v>
      </c>
      <c r="H951" s="1" t="s">
        <v>5025</v>
      </c>
      <c r="I951" s="1" t="s">
        <v>5026</v>
      </c>
      <c r="J951" s="1" t="s">
        <v>1103</v>
      </c>
      <c r="K951" s="1" t="s">
        <v>656</v>
      </c>
      <c r="L951" s="1">
        <v>91303.0</v>
      </c>
      <c r="U951" s="1">
        <v>-118.636</v>
      </c>
      <c r="V951" s="1">
        <v>34.158699</v>
      </c>
      <c r="X951" s="1" t="s">
        <v>70</v>
      </c>
      <c r="Y951" s="1" t="s">
        <v>70</v>
      </c>
      <c r="Z951" s="1" t="s">
        <v>70</v>
      </c>
      <c r="AA951" s="1" t="s">
        <v>70</v>
      </c>
      <c r="AB951" s="1" t="s">
        <v>70</v>
      </c>
      <c r="AC951" s="1" t="s">
        <v>80</v>
      </c>
      <c r="BG951" s="3">
        <v>41449.60277777778</v>
      </c>
    </row>
    <row r="952">
      <c r="A952" s="1">
        <v>1001342.0</v>
      </c>
      <c r="B952" s="1" t="s">
        <v>5027</v>
      </c>
      <c r="H952" s="1" t="s">
        <v>5028</v>
      </c>
      <c r="I952" s="1" t="s">
        <v>5029</v>
      </c>
      <c r="J952" s="1" t="s">
        <v>3434</v>
      </c>
      <c r="K952" s="1" t="s">
        <v>670</v>
      </c>
      <c r="L952" s="1">
        <v>28645.0</v>
      </c>
      <c r="U952" s="1">
        <v>-81.538597</v>
      </c>
      <c r="V952" s="1">
        <v>35.916599</v>
      </c>
      <c r="X952" s="1" t="s">
        <v>70</v>
      </c>
      <c r="Y952" s="1" t="s">
        <v>70</v>
      </c>
      <c r="Z952" s="1" t="s">
        <v>70</v>
      </c>
      <c r="AA952" s="1" t="s">
        <v>70</v>
      </c>
      <c r="AB952" s="1" t="s">
        <v>70</v>
      </c>
      <c r="AC952" s="1" t="s">
        <v>80</v>
      </c>
      <c r="BG952" s="1">
        <v>2009.0</v>
      </c>
    </row>
    <row r="953">
      <c r="A953" s="1">
        <v>1002026.0</v>
      </c>
      <c r="B953" s="1" t="s">
        <v>5030</v>
      </c>
      <c r="D953" s="2" t="s">
        <v>5031</v>
      </c>
      <c r="H953" s="1" t="s">
        <v>5032</v>
      </c>
      <c r="I953" s="1" t="s">
        <v>3434</v>
      </c>
      <c r="J953" s="1" t="s">
        <v>1334</v>
      </c>
      <c r="K953" s="1" t="s">
        <v>244</v>
      </c>
      <c r="L953" s="1">
        <v>7006.0</v>
      </c>
      <c r="M953" s="1" t="s">
        <v>1135</v>
      </c>
      <c r="N953" s="1" t="s">
        <v>5033</v>
      </c>
      <c r="U953" s="1">
        <v>-74.275215</v>
      </c>
      <c r="V953" s="1">
        <v>40.839985</v>
      </c>
      <c r="W953" s="1" t="s">
        <v>99</v>
      </c>
      <c r="X953" s="1" t="s">
        <v>69</v>
      </c>
      <c r="Y953" s="1" t="s">
        <v>70</v>
      </c>
      <c r="Z953" s="1" t="s">
        <v>70</v>
      </c>
      <c r="AA953" s="1" t="s">
        <v>70</v>
      </c>
      <c r="AB953" s="1" t="s">
        <v>70</v>
      </c>
      <c r="AC953" s="1" t="s">
        <v>69</v>
      </c>
      <c r="AD953" s="1" t="s">
        <v>69</v>
      </c>
      <c r="AE953" s="1" t="s">
        <v>69</v>
      </c>
      <c r="AF953" s="1" t="s">
        <v>70</v>
      </c>
      <c r="AG953" s="1" t="s">
        <v>69</v>
      </c>
      <c r="AH953" s="1" t="s">
        <v>69</v>
      </c>
      <c r="AI953" s="1" t="s">
        <v>70</v>
      </c>
      <c r="AJ953" s="1" t="s">
        <v>70</v>
      </c>
      <c r="AK953" s="1" t="s">
        <v>69</v>
      </c>
      <c r="AL953" s="1" t="s">
        <v>70</v>
      </c>
      <c r="AM953" s="1" t="s">
        <v>70</v>
      </c>
      <c r="AN953" s="1" t="s">
        <v>70</v>
      </c>
      <c r="AO953" s="1" t="s">
        <v>69</v>
      </c>
      <c r="AP953" s="1" t="s">
        <v>70</v>
      </c>
      <c r="AQ953" s="1" t="s">
        <v>70</v>
      </c>
      <c r="AR953" s="1" t="s">
        <v>70</v>
      </c>
      <c r="AS953" s="1" t="s">
        <v>70</v>
      </c>
      <c r="AT953" s="1" t="s">
        <v>69</v>
      </c>
      <c r="AU953" s="1" t="s">
        <v>70</v>
      </c>
      <c r="AV953" s="1" t="s">
        <v>70</v>
      </c>
      <c r="AW953" s="1" t="s">
        <v>70</v>
      </c>
      <c r="AX953" s="1" t="s">
        <v>70</v>
      </c>
      <c r="AY953" s="1" t="s">
        <v>70</v>
      </c>
      <c r="AZ953" s="1" t="s">
        <v>70</v>
      </c>
      <c r="BA953" s="1" t="s">
        <v>70</v>
      </c>
      <c r="BB953" s="1" t="s">
        <v>70</v>
      </c>
      <c r="BC953" s="1" t="s">
        <v>70</v>
      </c>
      <c r="BD953" s="1" t="s">
        <v>70</v>
      </c>
      <c r="BE953" s="1" t="s">
        <v>70</v>
      </c>
      <c r="BF953" s="1" t="s">
        <v>70</v>
      </c>
      <c r="BG953" s="3">
        <v>41035.71805555555</v>
      </c>
    </row>
    <row r="954">
      <c r="A954" s="1">
        <v>1005821.0</v>
      </c>
      <c r="B954" s="1" t="s">
        <v>5030</v>
      </c>
      <c r="C954" s="2" t="s">
        <v>5034</v>
      </c>
      <c r="D954" s="2" t="s">
        <v>5035</v>
      </c>
      <c r="H954" s="1" t="s">
        <v>5036</v>
      </c>
      <c r="I954" s="1" t="s">
        <v>3434</v>
      </c>
      <c r="J954" s="1" t="s">
        <v>3435</v>
      </c>
      <c r="K954" s="1" t="s">
        <v>1088</v>
      </c>
      <c r="L954" s="1">
        <v>83605.0</v>
      </c>
      <c r="M954" s="1" t="s">
        <v>5037</v>
      </c>
      <c r="N954" s="1" t="s">
        <v>1105</v>
      </c>
      <c r="U954" s="1">
        <v>-116.6892</v>
      </c>
      <c r="V954" s="1">
        <v>43.665421</v>
      </c>
      <c r="X954" s="1" t="s">
        <v>69</v>
      </c>
      <c r="Y954" s="1" t="s">
        <v>70</v>
      </c>
      <c r="Z954" s="1" t="s">
        <v>70</v>
      </c>
      <c r="AA954" s="1" t="s">
        <v>70</v>
      </c>
      <c r="AB954" s="1" t="s">
        <v>69</v>
      </c>
      <c r="AC954" s="1" t="s">
        <v>80</v>
      </c>
      <c r="AD954" s="1" t="s">
        <v>69</v>
      </c>
      <c r="AE954" s="1" t="s">
        <v>69</v>
      </c>
      <c r="AF954" s="1" t="s">
        <v>69</v>
      </c>
      <c r="AG954" s="1" t="s">
        <v>69</v>
      </c>
      <c r="AH954" s="1" t="s">
        <v>69</v>
      </c>
      <c r="AI954" s="1" t="s">
        <v>70</v>
      </c>
      <c r="AJ954" s="1" t="s">
        <v>69</v>
      </c>
      <c r="AK954" s="1" t="s">
        <v>69</v>
      </c>
      <c r="AL954" s="1" t="s">
        <v>69</v>
      </c>
      <c r="AM954" s="1" t="s">
        <v>69</v>
      </c>
      <c r="AN954" s="1" t="s">
        <v>70</v>
      </c>
      <c r="AO954" s="1" t="s">
        <v>70</v>
      </c>
      <c r="AP954" s="1" t="s">
        <v>70</v>
      </c>
      <c r="AQ954" s="1" t="s">
        <v>69</v>
      </c>
      <c r="AR954" s="1" t="s">
        <v>69</v>
      </c>
      <c r="AS954" s="1" t="s">
        <v>70</v>
      </c>
      <c r="AT954" s="1" t="s">
        <v>69</v>
      </c>
      <c r="AU954" s="1" t="s">
        <v>69</v>
      </c>
      <c r="AV954" s="1" t="s">
        <v>69</v>
      </c>
      <c r="AW954" s="1" t="s">
        <v>69</v>
      </c>
      <c r="AX954" s="1" t="s">
        <v>69</v>
      </c>
      <c r="AY954" s="1" t="s">
        <v>70</v>
      </c>
      <c r="AZ954" s="1" t="s">
        <v>69</v>
      </c>
      <c r="BA954" s="1" t="s">
        <v>70</v>
      </c>
      <c r="BB954" s="1" t="s">
        <v>70</v>
      </c>
      <c r="BC954" s="1" t="s">
        <v>70</v>
      </c>
      <c r="BD954" s="1" t="s">
        <v>70</v>
      </c>
      <c r="BE954" s="1" t="s">
        <v>70</v>
      </c>
      <c r="BF954" s="1" t="s">
        <v>70</v>
      </c>
      <c r="BG954" s="3">
        <v>42105.38888888889</v>
      </c>
    </row>
    <row r="955">
      <c r="A955" s="1">
        <v>1002113.0</v>
      </c>
      <c r="B955" s="1" t="s">
        <v>5038</v>
      </c>
      <c r="C955" s="2" t="s">
        <v>5039</v>
      </c>
      <c r="H955" s="1" t="s">
        <v>5040</v>
      </c>
      <c r="I955" s="1" t="s">
        <v>63</v>
      </c>
      <c r="J955" s="1" t="s">
        <v>574</v>
      </c>
      <c r="K955" s="1" t="s">
        <v>575</v>
      </c>
      <c r="L955" s="1">
        <v>49316.0</v>
      </c>
      <c r="U955" s="1">
        <v>-85.506706</v>
      </c>
      <c r="V955" s="1">
        <v>42.784229</v>
      </c>
      <c r="X955" s="1" t="s">
        <v>69</v>
      </c>
      <c r="Y955" s="1" t="s">
        <v>70</v>
      </c>
      <c r="Z955" s="1" t="s">
        <v>70</v>
      </c>
      <c r="AA955" s="1" t="s">
        <v>70</v>
      </c>
      <c r="AB955" s="1" t="s">
        <v>70</v>
      </c>
      <c r="AC955" s="1" t="s">
        <v>80</v>
      </c>
      <c r="BG955" s="3">
        <v>42548.62291666667</v>
      </c>
    </row>
    <row r="956">
      <c r="A956" s="1">
        <v>1018262.0</v>
      </c>
      <c r="B956" s="1" t="s">
        <v>5041</v>
      </c>
      <c r="C956" s="2" t="s">
        <v>60</v>
      </c>
      <c r="D956" s="2" t="s">
        <v>5042</v>
      </c>
      <c r="H956" s="1" t="s">
        <v>5043</v>
      </c>
      <c r="I956" s="1" t="s">
        <v>5044</v>
      </c>
      <c r="J956" s="1" t="s">
        <v>63</v>
      </c>
      <c r="K956" s="1" t="s">
        <v>64</v>
      </c>
      <c r="L956" s="1">
        <v>5819.0</v>
      </c>
      <c r="M956" s="1" t="s">
        <v>5045</v>
      </c>
      <c r="N956" s="1" t="s">
        <v>79</v>
      </c>
      <c r="U956" s="1">
        <v>-72.01664</v>
      </c>
      <c r="V956" s="1">
        <v>44.416901</v>
      </c>
      <c r="X956" s="1" t="s">
        <v>69</v>
      </c>
      <c r="Y956" s="1" t="s">
        <v>69</v>
      </c>
      <c r="Z956" s="1" t="s">
        <v>70</v>
      </c>
      <c r="AA956" s="1" t="s">
        <v>69</v>
      </c>
      <c r="AB956" s="1" t="s">
        <v>69</v>
      </c>
      <c r="AC956" s="1" t="s">
        <v>69</v>
      </c>
      <c r="AD956" s="1" t="s">
        <v>69</v>
      </c>
      <c r="AE956" s="1" t="s">
        <v>69</v>
      </c>
      <c r="AF956" s="1" t="s">
        <v>69</v>
      </c>
      <c r="AG956" s="1" t="s">
        <v>69</v>
      </c>
      <c r="AH956" s="1" t="s">
        <v>69</v>
      </c>
      <c r="AI956" s="1" t="s">
        <v>69</v>
      </c>
      <c r="AJ956" s="1" t="s">
        <v>69</v>
      </c>
      <c r="AK956" s="1" t="s">
        <v>69</v>
      </c>
      <c r="AL956" s="1" t="s">
        <v>69</v>
      </c>
      <c r="AM956" s="1" t="s">
        <v>69</v>
      </c>
      <c r="AN956" s="1" t="s">
        <v>69</v>
      </c>
      <c r="AO956" s="1" t="s">
        <v>69</v>
      </c>
      <c r="AP956" s="1" t="s">
        <v>70</v>
      </c>
      <c r="AQ956" s="1" t="s">
        <v>70</v>
      </c>
      <c r="AR956" s="1" t="s">
        <v>69</v>
      </c>
      <c r="AS956" s="1" t="s">
        <v>69</v>
      </c>
      <c r="AT956" s="1" t="s">
        <v>69</v>
      </c>
      <c r="AU956" s="1" t="s">
        <v>69</v>
      </c>
      <c r="AV956" s="1" t="s">
        <v>69</v>
      </c>
      <c r="AW956" s="1" t="s">
        <v>69</v>
      </c>
      <c r="AX956" s="1" t="s">
        <v>69</v>
      </c>
      <c r="AY956" s="1" t="s">
        <v>69</v>
      </c>
      <c r="AZ956" s="1" t="s">
        <v>69</v>
      </c>
      <c r="BA956" s="1" t="s">
        <v>70</v>
      </c>
      <c r="BB956" s="1" t="s">
        <v>69</v>
      </c>
      <c r="BC956" s="1" t="s">
        <v>69</v>
      </c>
      <c r="BD956" s="1" t="s">
        <v>69</v>
      </c>
      <c r="BE956" s="1" t="s">
        <v>70</v>
      </c>
      <c r="BF956" s="1" t="s">
        <v>69</v>
      </c>
      <c r="BG956" s="3">
        <v>42906.95277777778</v>
      </c>
    </row>
    <row r="957">
      <c r="A957" s="1">
        <v>1018263.0</v>
      </c>
      <c r="B957" s="1" t="s">
        <v>5046</v>
      </c>
      <c r="C957" s="2" t="s">
        <v>60</v>
      </c>
      <c r="D957" s="2" t="s">
        <v>5042</v>
      </c>
      <c r="H957" s="1" t="s">
        <v>5047</v>
      </c>
      <c r="I957" s="1" t="s">
        <v>5044</v>
      </c>
      <c r="J957" s="1" t="s">
        <v>63</v>
      </c>
      <c r="K957" s="1" t="s">
        <v>64</v>
      </c>
      <c r="L957" s="1">
        <v>5819.0</v>
      </c>
      <c r="M957" s="1" t="s">
        <v>5048</v>
      </c>
      <c r="N957" s="1" t="s">
        <v>2490</v>
      </c>
      <c r="U957" s="1">
        <v>-72.015396</v>
      </c>
      <c r="V957" s="1">
        <v>44.41721</v>
      </c>
      <c r="X957" s="1" t="s">
        <v>69</v>
      </c>
      <c r="Y957" s="1" t="s">
        <v>70</v>
      </c>
      <c r="Z957" s="1" t="s">
        <v>70</v>
      </c>
      <c r="AA957" s="1" t="s">
        <v>70</v>
      </c>
      <c r="AB957" s="1" t="s">
        <v>70</v>
      </c>
      <c r="AC957" s="1" t="s">
        <v>69</v>
      </c>
      <c r="AD957" s="1" t="s">
        <v>69</v>
      </c>
      <c r="AE957" s="1" t="s">
        <v>69</v>
      </c>
      <c r="AF957" s="1" t="s">
        <v>69</v>
      </c>
      <c r="AG957" s="1" t="s">
        <v>69</v>
      </c>
      <c r="AH957" s="1" t="s">
        <v>69</v>
      </c>
      <c r="AI957" s="1" t="s">
        <v>69</v>
      </c>
      <c r="AJ957" s="1" t="s">
        <v>69</v>
      </c>
      <c r="AK957" s="1" t="s">
        <v>69</v>
      </c>
      <c r="AL957" s="1" t="s">
        <v>69</v>
      </c>
      <c r="AM957" s="1" t="s">
        <v>69</v>
      </c>
      <c r="AN957" s="1" t="s">
        <v>69</v>
      </c>
      <c r="AO957" s="1" t="s">
        <v>69</v>
      </c>
      <c r="AP957" s="1" t="s">
        <v>70</v>
      </c>
      <c r="AQ957" s="1" t="s">
        <v>70</v>
      </c>
      <c r="AR957" s="1" t="s">
        <v>70</v>
      </c>
      <c r="AS957" s="1" t="s">
        <v>69</v>
      </c>
      <c r="AT957" s="1" t="s">
        <v>69</v>
      </c>
      <c r="AU957" s="1" t="s">
        <v>69</v>
      </c>
      <c r="AV957" s="1" t="s">
        <v>70</v>
      </c>
      <c r="AW957" s="1" t="s">
        <v>69</v>
      </c>
      <c r="AX957" s="1" t="s">
        <v>69</v>
      </c>
      <c r="AY957" s="1" t="s">
        <v>69</v>
      </c>
      <c r="AZ957" s="1" t="s">
        <v>69</v>
      </c>
      <c r="BA957" s="1" t="s">
        <v>70</v>
      </c>
      <c r="BB957" s="1" t="s">
        <v>70</v>
      </c>
      <c r="BC957" s="1" t="s">
        <v>70</v>
      </c>
      <c r="BD957" s="1" t="s">
        <v>70</v>
      </c>
      <c r="BE957" s="1" t="s">
        <v>70</v>
      </c>
      <c r="BF957" s="1" t="s">
        <v>70</v>
      </c>
      <c r="BG957" s="3">
        <v>42906.959027777775</v>
      </c>
    </row>
    <row r="958">
      <c r="A958" s="1">
        <v>1002174.0</v>
      </c>
      <c r="B958" s="1" t="s">
        <v>5049</v>
      </c>
      <c r="C958" s="2" t="s">
        <v>5050</v>
      </c>
      <c r="H958" s="1" t="s">
        <v>5051</v>
      </c>
      <c r="I958" s="1" t="s">
        <v>5052</v>
      </c>
      <c r="J958" s="1" t="s">
        <v>694</v>
      </c>
      <c r="K958" s="1" t="s">
        <v>382</v>
      </c>
      <c r="L958" s="1">
        <v>35040.0</v>
      </c>
      <c r="M958" s="1" t="s">
        <v>5053</v>
      </c>
      <c r="N958" s="1" t="s">
        <v>5054</v>
      </c>
      <c r="U958" s="1">
        <v>-86.768044</v>
      </c>
      <c r="V958" s="1">
        <v>33.096001</v>
      </c>
      <c r="W958" s="1" t="s">
        <v>392</v>
      </c>
      <c r="X958" s="1" t="s">
        <v>69</v>
      </c>
      <c r="Y958" s="1" t="s">
        <v>70</v>
      </c>
      <c r="Z958" s="1" t="s">
        <v>70</v>
      </c>
      <c r="AA958" s="1" t="s">
        <v>69</v>
      </c>
      <c r="AB958" s="1" t="s">
        <v>70</v>
      </c>
      <c r="AC958" s="1" t="s">
        <v>80</v>
      </c>
      <c r="AD958" s="1" t="s">
        <v>69</v>
      </c>
      <c r="AE958" s="1" t="s">
        <v>69</v>
      </c>
      <c r="AF958" s="1" t="s">
        <v>70</v>
      </c>
      <c r="AG958" s="1" t="s">
        <v>69</v>
      </c>
      <c r="AH958" s="1" t="s">
        <v>69</v>
      </c>
      <c r="AI958" s="1" t="s">
        <v>70</v>
      </c>
      <c r="AJ958" s="1" t="s">
        <v>69</v>
      </c>
      <c r="AK958" s="1" t="s">
        <v>69</v>
      </c>
      <c r="AL958" s="1" t="s">
        <v>69</v>
      </c>
      <c r="AM958" s="1" t="s">
        <v>69</v>
      </c>
      <c r="AN958" s="1" t="s">
        <v>70</v>
      </c>
      <c r="AO958" s="1" t="s">
        <v>70</v>
      </c>
      <c r="AP958" s="1" t="s">
        <v>70</v>
      </c>
      <c r="AQ958" s="1" t="s">
        <v>70</v>
      </c>
      <c r="AR958" s="1" t="s">
        <v>69</v>
      </c>
      <c r="AS958" s="1" t="s">
        <v>70</v>
      </c>
      <c r="AT958" s="1" t="s">
        <v>69</v>
      </c>
      <c r="AU958" s="1" t="s">
        <v>69</v>
      </c>
      <c r="AV958" s="1" t="s">
        <v>70</v>
      </c>
      <c r="AW958" s="1" t="s">
        <v>70</v>
      </c>
      <c r="AX958" s="1" t="s">
        <v>70</v>
      </c>
      <c r="AY958" s="1" t="s">
        <v>70</v>
      </c>
      <c r="AZ958" s="1" t="s">
        <v>70</v>
      </c>
      <c r="BA958" s="1" t="s">
        <v>70</v>
      </c>
      <c r="BB958" s="1" t="s">
        <v>70</v>
      </c>
      <c r="BC958" s="1" t="s">
        <v>70</v>
      </c>
      <c r="BD958" s="1" t="s">
        <v>70</v>
      </c>
      <c r="BE958" s="1" t="s">
        <v>70</v>
      </c>
      <c r="BF958" s="1" t="s">
        <v>70</v>
      </c>
      <c r="BG958" s="3">
        <v>41025.97083333333</v>
      </c>
    </row>
    <row r="959">
      <c r="A959" s="1">
        <v>1010783.0</v>
      </c>
      <c r="B959" s="1" t="s">
        <v>5055</v>
      </c>
      <c r="C959" s="2" t="s">
        <v>5056</v>
      </c>
      <c r="D959" s="2" t="s">
        <v>5057</v>
      </c>
      <c r="H959" s="1" t="s">
        <v>5058</v>
      </c>
      <c r="I959" s="1" t="s">
        <v>5059</v>
      </c>
      <c r="J959" s="1" t="s">
        <v>5060</v>
      </c>
      <c r="K959" s="1" t="s">
        <v>656</v>
      </c>
      <c r="L959" s="1">
        <v>92231.0</v>
      </c>
      <c r="M959" s="1" t="s">
        <v>5061</v>
      </c>
      <c r="N959" s="1" t="s">
        <v>1221</v>
      </c>
      <c r="U959" s="1">
        <v>-115.48713</v>
      </c>
      <c r="V959" s="1">
        <v>32.67585</v>
      </c>
      <c r="X959" s="1" t="s">
        <v>69</v>
      </c>
      <c r="Y959" s="1" t="s">
        <v>70</v>
      </c>
      <c r="Z959" s="1" t="s">
        <v>70</v>
      </c>
      <c r="AA959" s="1" t="s">
        <v>70</v>
      </c>
      <c r="AB959" s="1" t="s">
        <v>70</v>
      </c>
      <c r="AC959" s="1" t="s">
        <v>69</v>
      </c>
      <c r="AD959" s="1" t="s">
        <v>70</v>
      </c>
      <c r="AE959" s="1" t="s">
        <v>70</v>
      </c>
      <c r="AF959" s="1" t="s">
        <v>69</v>
      </c>
      <c r="AG959" s="1" t="s">
        <v>69</v>
      </c>
      <c r="AH959" s="1" t="s">
        <v>70</v>
      </c>
      <c r="AI959" s="1" t="s">
        <v>70</v>
      </c>
      <c r="AJ959" s="1" t="s">
        <v>70</v>
      </c>
      <c r="AK959" s="1" t="s">
        <v>69</v>
      </c>
      <c r="AL959" s="1" t="s">
        <v>69</v>
      </c>
      <c r="AM959" s="1" t="s">
        <v>70</v>
      </c>
      <c r="AN959" s="1" t="s">
        <v>70</v>
      </c>
      <c r="AO959" s="1" t="s">
        <v>70</v>
      </c>
      <c r="AP959" s="1" t="s">
        <v>70</v>
      </c>
      <c r="AQ959" s="1" t="s">
        <v>70</v>
      </c>
      <c r="AR959" s="1" t="s">
        <v>69</v>
      </c>
      <c r="AS959" s="1" t="s">
        <v>70</v>
      </c>
      <c r="AT959" s="1" t="s">
        <v>69</v>
      </c>
      <c r="AU959" s="1" t="s">
        <v>69</v>
      </c>
      <c r="AV959" s="1" t="s">
        <v>69</v>
      </c>
      <c r="AW959" s="1" t="s">
        <v>70</v>
      </c>
      <c r="AX959" s="1" t="s">
        <v>69</v>
      </c>
      <c r="AY959" s="1" t="s">
        <v>70</v>
      </c>
      <c r="AZ959" s="1" t="s">
        <v>69</v>
      </c>
      <c r="BA959" s="1" t="s">
        <v>70</v>
      </c>
      <c r="BB959" s="1" t="s">
        <v>69</v>
      </c>
      <c r="BC959" s="1" t="s">
        <v>70</v>
      </c>
      <c r="BD959" s="1" t="s">
        <v>70</v>
      </c>
      <c r="BE959" s="1" t="s">
        <v>70</v>
      </c>
      <c r="BF959" s="1" t="s">
        <v>70</v>
      </c>
      <c r="BG959" s="3">
        <v>42026.94583333333</v>
      </c>
    </row>
    <row r="960">
      <c r="A960" s="1">
        <v>1001554.0</v>
      </c>
      <c r="B960" s="1" t="s">
        <v>5062</v>
      </c>
      <c r="C960" s="2" t="s">
        <v>5063</v>
      </c>
      <c r="H960" s="1" t="s">
        <v>5064</v>
      </c>
      <c r="I960" s="1" t="s">
        <v>2959</v>
      </c>
      <c r="J960" s="1" t="s">
        <v>679</v>
      </c>
      <c r="K960" s="1" t="s">
        <v>244</v>
      </c>
      <c r="U960" s="1">
        <v>-74.223999</v>
      </c>
      <c r="V960" s="1">
        <v>40.055302</v>
      </c>
      <c r="X960" s="1" t="s">
        <v>70</v>
      </c>
      <c r="Y960" s="1" t="s">
        <v>70</v>
      </c>
      <c r="Z960" s="1" t="s">
        <v>70</v>
      </c>
      <c r="AA960" s="1" t="s">
        <v>70</v>
      </c>
      <c r="AB960" s="1" t="s">
        <v>70</v>
      </c>
      <c r="AC960" s="1" t="s">
        <v>80</v>
      </c>
      <c r="BG960" s="1">
        <v>2009.0</v>
      </c>
    </row>
    <row r="961">
      <c r="A961" s="1">
        <v>1003599.0</v>
      </c>
      <c r="B961" s="1" t="s">
        <v>5065</v>
      </c>
      <c r="I961" s="1" t="s">
        <v>5066</v>
      </c>
      <c r="J961" s="1" t="s">
        <v>1934</v>
      </c>
      <c r="K961" s="1" t="s">
        <v>2008</v>
      </c>
      <c r="L961" s="1">
        <v>38916.0</v>
      </c>
      <c r="U961" s="1">
        <v>-89.312897</v>
      </c>
      <c r="V961" s="1">
        <v>33.854599</v>
      </c>
      <c r="X961" s="1" t="s">
        <v>70</v>
      </c>
      <c r="Y961" s="1" t="s">
        <v>70</v>
      </c>
      <c r="Z961" s="1" t="s">
        <v>70</v>
      </c>
      <c r="AA961" s="1" t="s">
        <v>70</v>
      </c>
      <c r="AB961" s="1" t="s">
        <v>70</v>
      </c>
      <c r="AC961" s="1" t="s">
        <v>80</v>
      </c>
      <c r="BG961" s="1">
        <v>2011.0</v>
      </c>
    </row>
    <row r="962">
      <c r="A962" s="1">
        <v>1000532.0</v>
      </c>
      <c r="B962" s="1" t="s">
        <v>5067</v>
      </c>
      <c r="H962" s="1" t="s">
        <v>5068</v>
      </c>
      <c r="I962" s="1" t="s">
        <v>5069</v>
      </c>
      <c r="J962" s="1" t="s">
        <v>1934</v>
      </c>
      <c r="K962" s="1" t="s">
        <v>85</v>
      </c>
      <c r="L962" s="1">
        <v>29135.0</v>
      </c>
      <c r="U962" s="1">
        <v>-80.7799</v>
      </c>
      <c r="V962" s="1">
        <v>33.6647</v>
      </c>
      <c r="X962" s="1" t="s">
        <v>70</v>
      </c>
      <c r="Y962" s="1" t="s">
        <v>70</v>
      </c>
      <c r="Z962" s="1" t="s">
        <v>70</v>
      </c>
      <c r="AA962" s="1" t="s">
        <v>70</v>
      </c>
      <c r="AB962" s="1" t="s">
        <v>70</v>
      </c>
      <c r="AC962" s="1" t="s">
        <v>80</v>
      </c>
      <c r="BG962" s="1">
        <v>2009.0</v>
      </c>
    </row>
    <row r="963">
      <c r="A963" s="1">
        <v>1002788.0</v>
      </c>
      <c r="B963" s="1" t="s">
        <v>5067</v>
      </c>
      <c r="C963" s="2" t="s">
        <v>5070</v>
      </c>
      <c r="H963" s="1" t="s">
        <v>5071</v>
      </c>
      <c r="I963" s="1" t="s">
        <v>5072</v>
      </c>
      <c r="J963" s="1" t="s">
        <v>1934</v>
      </c>
      <c r="K963" s="1" t="s">
        <v>382</v>
      </c>
      <c r="L963" s="1">
        <v>36202.0</v>
      </c>
      <c r="M963" s="1" t="s">
        <v>2399</v>
      </c>
      <c r="N963" s="1" t="s">
        <v>5011</v>
      </c>
      <c r="U963" s="1">
        <v>-85.831169</v>
      </c>
      <c r="V963" s="1">
        <v>33.666702</v>
      </c>
      <c r="W963" s="1" t="s">
        <v>392</v>
      </c>
      <c r="X963" s="1" t="s">
        <v>70</v>
      </c>
      <c r="Y963" s="1" t="s">
        <v>70</v>
      </c>
      <c r="Z963" s="1" t="s">
        <v>70</v>
      </c>
      <c r="AA963" s="1" t="s">
        <v>69</v>
      </c>
      <c r="AB963" s="1" t="s">
        <v>70</v>
      </c>
      <c r="AC963" s="1" t="s">
        <v>80</v>
      </c>
      <c r="AD963" s="1" t="s">
        <v>69</v>
      </c>
      <c r="AE963" s="1" t="s">
        <v>69</v>
      </c>
      <c r="AF963" s="1" t="s">
        <v>70</v>
      </c>
      <c r="AG963" s="1" t="s">
        <v>70</v>
      </c>
      <c r="AH963" s="1" t="s">
        <v>70</v>
      </c>
      <c r="AI963" s="1" t="s">
        <v>70</v>
      </c>
      <c r="AJ963" s="1" t="s">
        <v>70</v>
      </c>
      <c r="AK963" s="1" t="s">
        <v>69</v>
      </c>
      <c r="AL963" s="1" t="s">
        <v>69</v>
      </c>
      <c r="AM963" s="1" t="s">
        <v>69</v>
      </c>
      <c r="AN963" s="1" t="s">
        <v>70</v>
      </c>
      <c r="AO963" s="1" t="s">
        <v>70</v>
      </c>
      <c r="AP963" s="1" t="s">
        <v>70</v>
      </c>
      <c r="AQ963" s="1" t="s">
        <v>70</v>
      </c>
      <c r="AR963" s="1" t="s">
        <v>70</v>
      </c>
      <c r="AS963" s="1" t="s">
        <v>70</v>
      </c>
      <c r="AT963" s="1" t="s">
        <v>70</v>
      </c>
      <c r="AU963" s="1" t="s">
        <v>70</v>
      </c>
      <c r="AV963" s="1" t="s">
        <v>70</v>
      </c>
      <c r="AW963" s="1" t="s">
        <v>70</v>
      </c>
      <c r="AX963" s="1" t="s">
        <v>69</v>
      </c>
      <c r="AY963" s="1" t="s">
        <v>70</v>
      </c>
      <c r="AZ963" s="1" t="s">
        <v>69</v>
      </c>
      <c r="BA963" s="1" t="s">
        <v>70</v>
      </c>
      <c r="BB963" s="1" t="s">
        <v>70</v>
      </c>
      <c r="BC963" s="1" t="s">
        <v>70</v>
      </c>
      <c r="BD963" s="1" t="s">
        <v>70</v>
      </c>
      <c r="BE963" s="1" t="s">
        <v>70</v>
      </c>
      <c r="BF963" s="1" t="s">
        <v>70</v>
      </c>
      <c r="BG963" s="3">
        <v>41730.384722222225</v>
      </c>
    </row>
    <row r="964">
      <c r="A964" s="1">
        <v>1003689.0</v>
      </c>
      <c r="B964" s="1" t="s">
        <v>5067</v>
      </c>
      <c r="H964" s="1" t="s">
        <v>5073</v>
      </c>
      <c r="I964" s="1" t="s">
        <v>5074</v>
      </c>
      <c r="J964" s="1" t="s">
        <v>1934</v>
      </c>
      <c r="K964" s="1" t="s">
        <v>881</v>
      </c>
      <c r="L964" s="1">
        <v>25268.0</v>
      </c>
      <c r="M964" s="1" t="s">
        <v>3126</v>
      </c>
      <c r="N964" s="1" t="s">
        <v>5075</v>
      </c>
      <c r="U964" s="1">
        <v>-81.09243</v>
      </c>
      <c r="V964" s="1">
        <v>38.698875</v>
      </c>
      <c r="W964" s="1" t="s">
        <v>136</v>
      </c>
      <c r="X964" s="1" t="s">
        <v>70</v>
      </c>
      <c r="Y964" s="1" t="s">
        <v>70</v>
      </c>
      <c r="Z964" s="1" t="s">
        <v>69</v>
      </c>
      <c r="AA964" s="1" t="s">
        <v>69</v>
      </c>
      <c r="AB964" s="1" t="s">
        <v>69</v>
      </c>
      <c r="AC964" s="1" t="s">
        <v>69</v>
      </c>
      <c r="AD964" s="1" t="s">
        <v>69</v>
      </c>
      <c r="AE964" s="1" t="s">
        <v>70</v>
      </c>
      <c r="AF964" s="1" t="s">
        <v>69</v>
      </c>
      <c r="AG964" s="1" t="s">
        <v>69</v>
      </c>
      <c r="AH964" s="1" t="s">
        <v>69</v>
      </c>
      <c r="AI964" s="1" t="s">
        <v>70</v>
      </c>
      <c r="AJ964" s="1" t="s">
        <v>69</v>
      </c>
      <c r="AK964" s="1" t="s">
        <v>69</v>
      </c>
      <c r="AL964" s="1" t="s">
        <v>69</v>
      </c>
      <c r="AM964" s="1" t="s">
        <v>69</v>
      </c>
      <c r="AN964" s="1" t="s">
        <v>70</v>
      </c>
      <c r="AO964" s="1" t="s">
        <v>70</v>
      </c>
      <c r="AP964" s="1" t="s">
        <v>70</v>
      </c>
      <c r="AQ964" s="1" t="s">
        <v>70</v>
      </c>
      <c r="AR964" s="1" t="s">
        <v>69</v>
      </c>
      <c r="AS964" s="1" t="s">
        <v>70</v>
      </c>
      <c r="AT964" s="1" t="s">
        <v>69</v>
      </c>
      <c r="AU964" s="1" t="s">
        <v>69</v>
      </c>
      <c r="AV964" s="1" t="s">
        <v>70</v>
      </c>
      <c r="AW964" s="1" t="s">
        <v>70</v>
      </c>
      <c r="AX964" s="1" t="s">
        <v>70</v>
      </c>
      <c r="AY964" s="1" t="s">
        <v>70</v>
      </c>
      <c r="AZ964" s="1" t="s">
        <v>70</v>
      </c>
      <c r="BA964" s="1" t="s">
        <v>70</v>
      </c>
      <c r="BB964" s="1" t="s">
        <v>70</v>
      </c>
      <c r="BC964" s="1" t="s">
        <v>70</v>
      </c>
      <c r="BD964" s="1" t="s">
        <v>70</v>
      </c>
      <c r="BE964" s="1" t="s">
        <v>70</v>
      </c>
      <c r="BF964" s="1" t="s">
        <v>70</v>
      </c>
      <c r="BG964" s="3">
        <v>41058.4625</v>
      </c>
    </row>
    <row r="965">
      <c r="A965" s="1">
        <v>1001323.0</v>
      </c>
      <c r="B965" s="1" t="s">
        <v>5067</v>
      </c>
      <c r="H965" s="1" t="s">
        <v>5076</v>
      </c>
      <c r="I965" s="1" t="s">
        <v>5077</v>
      </c>
      <c r="J965" s="1" t="s">
        <v>1934</v>
      </c>
      <c r="K965" s="1" t="s">
        <v>389</v>
      </c>
      <c r="L965" s="1">
        <v>50579.0</v>
      </c>
      <c r="U965" s="1">
        <v>-94.634201</v>
      </c>
      <c r="V965" s="1">
        <v>42.394699</v>
      </c>
      <c r="X965" s="1" t="s">
        <v>70</v>
      </c>
      <c r="Y965" s="1" t="s">
        <v>70</v>
      </c>
      <c r="Z965" s="1" t="s">
        <v>70</v>
      </c>
      <c r="AA965" s="1" t="s">
        <v>70</v>
      </c>
      <c r="AB965" s="1" t="s">
        <v>70</v>
      </c>
      <c r="AC965" s="1" t="s">
        <v>80</v>
      </c>
      <c r="BG965" s="4">
        <v>40309.63611111111</v>
      </c>
    </row>
    <row r="966">
      <c r="A966" s="1">
        <v>1007348.0</v>
      </c>
      <c r="B966" s="1" t="s">
        <v>5078</v>
      </c>
      <c r="C966" s="2" t="s">
        <v>5079</v>
      </c>
      <c r="H966" s="1" t="s">
        <v>5080</v>
      </c>
      <c r="I966" s="1" t="s">
        <v>5081</v>
      </c>
      <c r="J966" s="1" t="s">
        <v>1143</v>
      </c>
      <c r="K966" s="1" t="s">
        <v>656</v>
      </c>
      <c r="L966" s="1">
        <v>94304.0</v>
      </c>
      <c r="M966" s="1" t="s">
        <v>1490</v>
      </c>
      <c r="N966" s="1" t="s">
        <v>5082</v>
      </c>
      <c r="U966" s="1">
        <v>-122.12531</v>
      </c>
      <c r="V966" s="1">
        <v>37.414173</v>
      </c>
      <c r="W966" s="1" t="s">
        <v>548</v>
      </c>
      <c r="X966" s="1" t="s">
        <v>69</v>
      </c>
      <c r="Y966" s="1" t="s">
        <v>69</v>
      </c>
      <c r="Z966" s="1" t="s">
        <v>69</v>
      </c>
      <c r="AA966" s="1" t="s">
        <v>69</v>
      </c>
      <c r="AB966" s="1" t="s">
        <v>70</v>
      </c>
      <c r="AC966" s="1" t="s">
        <v>69</v>
      </c>
      <c r="AD966" s="1" t="s">
        <v>69</v>
      </c>
      <c r="AE966" s="1" t="s">
        <v>69</v>
      </c>
      <c r="AF966" s="1" t="s">
        <v>69</v>
      </c>
      <c r="AG966" s="1" t="s">
        <v>69</v>
      </c>
      <c r="AH966" s="1" t="s">
        <v>69</v>
      </c>
      <c r="AI966" s="1" t="s">
        <v>69</v>
      </c>
      <c r="AJ966" s="1" t="s">
        <v>69</v>
      </c>
      <c r="AK966" s="1" t="s">
        <v>69</v>
      </c>
      <c r="AL966" s="1" t="s">
        <v>69</v>
      </c>
      <c r="AM966" s="1" t="s">
        <v>69</v>
      </c>
      <c r="AN966" s="1" t="s">
        <v>70</v>
      </c>
      <c r="AO966" s="1" t="s">
        <v>69</v>
      </c>
      <c r="AP966" s="1" t="s">
        <v>69</v>
      </c>
      <c r="AQ966" s="1" t="s">
        <v>69</v>
      </c>
      <c r="AR966" s="1" t="s">
        <v>69</v>
      </c>
      <c r="AS966" s="1" t="s">
        <v>69</v>
      </c>
      <c r="AT966" s="1" t="s">
        <v>69</v>
      </c>
      <c r="AU966" s="1" t="s">
        <v>69</v>
      </c>
      <c r="AV966" s="1" t="s">
        <v>69</v>
      </c>
      <c r="AW966" s="1" t="s">
        <v>70</v>
      </c>
      <c r="AX966" s="1" t="s">
        <v>70</v>
      </c>
      <c r="AY966" s="1" t="s">
        <v>70</v>
      </c>
      <c r="AZ966" s="1" t="s">
        <v>70</v>
      </c>
      <c r="BA966" s="1" t="s">
        <v>70</v>
      </c>
      <c r="BB966" s="1" t="s">
        <v>70</v>
      </c>
      <c r="BC966" s="1" t="s">
        <v>70</v>
      </c>
      <c r="BD966" s="1" t="s">
        <v>70</v>
      </c>
      <c r="BE966" s="1" t="s">
        <v>70</v>
      </c>
      <c r="BF966" s="1" t="s">
        <v>70</v>
      </c>
      <c r="BG966" s="3">
        <v>41030.691666666666</v>
      </c>
    </row>
    <row r="967">
      <c r="A967" s="1">
        <v>1018459.0</v>
      </c>
      <c r="B967" s="1" t="s">
        <v>5083</v>
      </c>
      <c r="C967" s="2" t="s">
        <v>5084</v>
      </c>
      <c r="D967" s="2" t="s">
        <v>5085</v>
      </c>
      <c r="H967" s="1" t="s">
        <v>5086</v>
      </c>
      <c r="I967" s="1" t="s">
        <v>656</v>
      </c>
      <c r="J967" s="1" t="s">
        <v>5087</v>
      </c>
      <c r="K967" s="1" t="s">
        <v>311</v>
      </c>
      <c r="L967" s="1">
        <v>20619.0</v>
      </c>
      <c r="M967" s="1" t="s">
        <v>5088</v>
      </c>
      <c r="N967" s="1" t="s">
        <v>79</v>
      </c>
      <c r="U967" s="1">
        <v>-76.499596</v>
      </c>
      <c r="V967" s="1">
        <v>38.294525</v>
      </c>
      <c r="X967" s="1" t="s">
        <v>69</v>
      </c>
      <c r="Y967" s="1" t="s">
        <v>69</v>
      </c>
      <c r="Z967" s="1" t="s">
        <v>70</v>
      </c>
      <c r="AA967" s="1" t="s">
        <v>70</v>
      </c>
      <c r="AB967" s="1" t="s">
        <v>70</v>
      </c>
      <c r="AC967" s="1" t="s">
        <v>69</v>
      </c>
      <c r="AD967" s="1" t="s">
        <v>69</v>
      </c>
      <c r="AE967" s="1" t="s">
        <v>70</v>
      </c>
      <c r="AF967" s="1" t="s">
        <v>69</v>
      </c>
      <c r="AG967" s="1" t="s">
        <v>69</v>
      </c>
      <c r="AH967" s="1" t="s">
        <v>69</v>
      </c>
      <c r="AI967" s="1" t="s">
        <v>70</v>
      </c>
      <c r="AJ967" s="1" t="s">
        <v>69</v>
      </c>
      <c r="AK967" s="1" t="s">
        <v>69</v>
      </c>
      <c r="AL967" s="1" t="s">
        <v>69</v>
      </c>
      <c r="AM967" s="1" t="s">
        <v>69</v>
      </c>
      <c r="AN967" s="1" t="s">
        <v>70</v>
      </c>
      <c r="AO967" s="1" t="s">
        <v>69</v>
      </c>
      <c r="AP967" s="1" t="s">
        <v>70</v>
      </c>
      <c r="AQ967" s="1" t="s">
        <v>70</v>
      </c>
      <c r="AR967" s="1" t="s">
        <v>69</v>
      </c>
      <c r="AS967" s="1" t="s">
        <v>69</v>
      </c>
      <c r="AT967" s="1" t="s">
        <v>69</v>
      </c>
      <c r="AU967" s="1" t="s">
        <v>70</v>
      </c>
      <c r="AV967" s="1" t="s">
        <v>70</v>
      </c>
      <c r="AW967" s="1" t="s">
        <v>69</v>
      </c>
      <c r="AX967" s="1" t="s">
        <v>70</v>
      </c>
      <c r="AY967" s="1" t="s">
        <v>70</v>
      </c>
      <c r="AZ967" s="1" t="s">
        <v>69</v>
      </c>
      <c r="BA967" s="1" t="s">
        <v>70</v>
      </c>
      <c r="BB967" s="1" t="s">
        <v>70</v>
      </c>
      <c r="BC967" s="1" t="s">
        <v>70</v>
      </c>
      <c r="BD967" s="1" t="s">
        <v>70</v>
      </c>
      <c r="BE967" s="1" t="s">
        <v>70</v>
      </c>
      <c r="BF967" s="1" t="s">
        <v>70</v>
      </c>
      <c r="BG967" s="3">
        <v>43311.32916666667</v>
      </c>
    </row>
    <row r="968">
      <c r="A968" s="1">
        <v>1009017.0</v>
      </c>
      <c r="B968" s="1" t="s">
        <v>5089</v>
      </c>
      <c r="C968" s="2" t="s">
        <v>5090</v>
      </c>
      <c r="F968" s="1" t="s">
        <v>5089</v>
      </c>
      <c r="H968" s="1" t="s">
        <v>5091</v>
      </c>
      <c r="I968" s="1" t="s">
        <v>5092</v>
      </c>
      <c r="J968" s="1" t="s">
        <v>5093</v>
      </c>
      <c r="K968" s="1" t="s">
        <v>656</v>
      </c>
      <c r="L968" s="1">
        <v>94515.0</v>
      </c>
      <c r="M968" s="1" t="s">
        <v>5094</v>
      </c>
      <c r="N968" s="1" t="s">
        <v>79</v>
      </c>
      <c r="O968" s="1" t="s">
        <v>5095</v>
      </c>
      <c r="P968" s="1" t="s">
        <v>79</v>
      </c>
      <c r="U968" s="1">
        <v>-122.58023</v>
      </c>
      <c r="V968" s="1">
        <v>38.578831</v>
      </c>
      <c r="W968" s="1" t="s">
        <v>392</v>
      </c>
      <c r="X968" s="1" t="s">
        <v>69</v>
      </c>
      <c r="Y968" s="1" t="s">
        <v>69</v>
      </c>
      <c r="Z968" s="1" t="s">
        <v>70</v>
      </c>
      <c r="AA968" s="1" t="s">
        <v>70</v>
      </c>
      <c r="AB968" s="1" t="s">
        <v>70</v>
      </c>
      <c r="AC968" s="1" t="s">
        <v>69</v>
      </c>
      <c r="AD968" s="1" t="s">
        <v>69</v>
      </c>
      <c r="AE968" s="1" t="s">
        <v>69</v>
      </c>
      <c r="AF968" s="1" t="s">
        <v>69</v>
      </c>
      <c r="AG968" s="1" t="s">
        <v>69</v>
      </c>
      <c r="AH968" s="1" t="s">
        <v>69</v>
      </c>
      <c r="AI968" s="1" t="s">
        <v>69</v>
      </c>
      <c r="AJ968" s="1" t="s">
        <v>69</v>
      </c>
      <c r="AK968" s="1" t="s">
        <v>69</v>
      </c>
      <c r="AL968" s="1" t="s">
        <v>69</v>
      </c>
      <c r="AM968" s="1" t="s">
        <v>69</v>
      </c>
      <c r="AN968" s="1" t="s">
        <v>70</v>
      </c>
      <c r="AO968" s="1" t="s">
        <v>69</v>
      </c>
      <c r="AP968" s="1" t="s">
        <v>70</v>
      </c>
      <c r="AQ968" s="1" t="s">
        <v>69</v>
      </c>
      <c r="AR968" s="1" t="s">
        <v>69</v>
      </c>
      <c r="AS968" s="1" t="s">
        <v>69</v>
      </c>
      <c r="AT968" s="1" t="s">
        <v>69</v>
      </c>
      <c r="AU968" s="1" t="s">
        <v>69</v>
      </c>
      <c r="AV968" s="1" t="s">
        <v>69</v>
      </c>
      <c r="AW968" s="1" t="s">
        <v>69</v>
      </c>
      <c r="AX968" s="1" t="s">
        <v>69</v>
      </c>
      <c r="AY968" s="1" t="s">
        <v>70</v>
      </c>
      <c r="AZ968" s="1" t="s">
        <v>69</v>
      </c>
      <c r="BA968" s="1" t="s">
        <v>70</v>
      </c>
      <c r="BB968" s="1" t="s">
        <v>70</v>
      </c>
      <c r="BC968" s="1" t="s">
        <v>69</v>
      </c>
      <c r="BD968" s="1" t="s">
        <v>70</v>
      </c>
      <c r="BE968" s="1" t="s">
        <v>70</v>
      </c>
      <c r="BF968" s="1" t="s">
        <v>70</v>
      </c>
      <c r="BG968" s="3">
        <v>41775.71805555555</v>
      </c>
    </row>
    <row r="969">
      <c r="A969" s="1">
        <v>1008263.0</v>
      </c>
      <c r="B969" s="1" t="s">
        <v>5096</v>
      </c>
      <c r="C969" s="2" t="s">
        <v>5097</v>
      </c>
      <c r="D969" s="2" t="s">
        <v>5098</v>
      </c>
      <c r="H969" s="1" t="s">
        <v>5099</v>
      </c>
      <c r="I969" s="1" t="s">
        <v>4237</v>
      </c>
      <c r="J969" s="1" t="s">
        <v>2610</v>
      </c>
      <c r="K969" s="1" t="s">
        <v>211</v>
      </c>
      <c r="L969" s="1">
        <v>32404.0</v>
      </c>
      <c r="M969" s="1" t="s">
        <v>312</v>
      </c>
      <c r="N969" s="1" t="s">
        <v>190</v>
      </c>
      <c r="U969" s="1">
        <v>-85.585968</v>
      </c>
      <c r="V969" s="1">
        <v>30.144993</v>
      </c>
      <c r="W969" s="1" t="s">
        <v>392</v>
      </c>
      <c r="X969" s="1" t="s">
        <v>69</v>
      </c>
      <c r="Y969" s="1" t="s">
        <v>69</v>
      </c>
      <c r="Z969" s="1" t="s">
        <v>70</v>
      </c>
      <c r="AA969" s="1" t="s">
        <v>69</v>
      </c>
      <c r="AB969" s="1" t="s">
        <v>69</v>
      </c>
      <c r="AC969" s="1" t="s">
        <v>69</v>
      </c>
      <c r="AD969" s="1" t="s">
        <v>69</v>
      </c>
      <c r="AE969" s="1" t="s">
        <v>69</v>
      </c>
      <c r="AF969" s="1" t="s">
        <v>69</v>
      </c>
      <c r="AG969" s="1" t="s">
        <v>69</v>
      </c>
      <c r="AH969" s="1" t="s">
        <v>69</v>
      </c>
      <c r="AI969" s="1" t="s">
        <v>69</v>
      </c>
      <c r="AJ969" s="1" t="s">
        <v>69</v>
      </c>
      <c r="AK969" s="1" t="s">
        <v>69</v>
      </c>
      <c r="AL969" s="1" t="s">
        <v>69</v>
      </c>
      <c r="AM969" s="1" t="s">
        <v>69</v>
      </c>
      <c r="AN969" s="1" t="s">
        <v>70</v>
      </c>
      <c r="AO969" s="1" t="s">
        <v>69</v>
      </c>
      <c r="AP969" s="1" t="s">
        <v>70</v>
      </c>
      <c r="AQ969" s="1" t="s">
        <v>70</v>
      </c>
      <c r="AR969" s="1" t="s">
        <v>69</v>
      </c>
      <c r="AS969" s="1" t="s">
        <v>70</v>
      </c>
      <c r="AT969" s="1" t="s">
        <v>69</v>
      </c>
      <c r="AU969" s="1" t="s">
        <v>69</v>
      </c>
      <c r="AV969" s="1" t="s">
        <v>69</v>
      </c>
      <c r="AW969" s="1" t="s">
        <v>70</v>
      </c>
      <c r="AX969" s="1" t="s">
        <v>70</v>
      </c>
      <c r="AY969" s="1" t="s">
        <v>70</v>
      </c>
      <c r="AZ969" s="1" t="s">
        <v>69</v>
      </c>
      <c r="BA969" s="1" t="s">
        <v>70</v>
      </c>
      <c r="BB969" s="1" t="s">
        <v>70</v>
      </c>
      <c r="BC969" s="1" t="s">
        <v>70</v>
      </c>
      <c r="BD969" s="1" t="s">
        <v>70</v>
      </c>
      <c r="BE969" s="1" t="s">
        <v>70</v>
      </c>
      <c r="BF969" s="1" t="s">
        <v>70</v>
      </c>
      <c r="BG969" s="3">
        <v>41445.467361111114</v>
      </c>
    </row>
    <row r="970">
      <c r="A970" s="1">
        <v>1003561.0</v>
      </c>
      <c r="B970" s="1" t="s">
        <v>5100</v>
      </c>
      <c r="C970" s="2" t="s">
        <v>5101</v>
      </c>
      <c r="H970" s="1" t="s">
        <v>5102</v>
      </c>
      <c r="I970" s="1" t="s">
        <v>5103</v>
      </c>
      <c r="J970" s="1" t="s">
        <v>2606</v>
      </c>
      <c r="K970" s="1" t="s">
        <v>561</v>
      </c>
      <c r="L970" s="1">
        <v>31822.0</v>
      </c>
      <c r="M970" s="1" t="s">
        <v>1044</v>
      </c>
      <c r="U970" s="1">
        <v>-84.846619</v>
      </c>
      <c r="V970" s="1">
        <v>32.847218</v>
      </c>
      <c r="W970" s="1" t="s">
        <v>136</v>
      </c>
      <c r="X970" s="1" t="s">
        <v>69</v>
      </c>
      <c r="Y970" s="1" t="s">
        <v>70</v>
      </c>
      <c r="Z970" s="1" t="s">
        <v>70</v>
      </c>
      <c r="AA970" s="1" t="s">
        <v>70</v>
      </c>
      <c r="AB970" s="1" t="s">
        <v>70</v>
      </c>
      <c r="AC970" s="1" t="s">
        <v>80</v>
      </c>
      <c r="BG970" s="3">
        <v>41729.65902777778</v>
      </c>
    </row>
    <row r="971">
      <c r="A971" s="1">
        <v>1002666.0</v>
      </c>
      <c r="B971" s="1" t="s">
        <v>5104</v>
      </c>
      <c r="C971" s="2" t="s">
        <v>5105</v>
      </c>
      <c r="D971" s="2" t="s">
        <v>5106</v>
      </c>
      <c r="H971" s="1" t="s">
        <v>5107</v>
      </c>
      <c r="I971" s="1" t="s">
        <v>5108</v>
      </c>
      <c r="J971" s="1" t="s">
        <v>2488</v>
      </c>
      <c r="K971" s="1" t="s">
        <v>96</v>
      </c>
      <c r="L971" s="1">
        <v>12723.0</v>
      </c>
      <c r="M971" s="1" t="s">
        <v>5109</v>
      </c>
      <c r="N971" s="1" t="s">
        <v>614</v>
      </c>
      <c r="U971" s="1">
        <v>-75.058105</v>
      </c>
      <c r="V971" s="1">
        <v>41.765514</v>
      </c>
      <c r="X971" s="1" t="s">
        <v>69</v>
      </c>
      <c r="Y971" s="1" t="s">
        <v>69</v>
      </c>
      <c r="Z971" s="1" t="s">
        <v>70</v>
      </c>
      <c r="AA971" s="1" t="s">
        <v>69</v>
      </c>
      <c r="AB971" s="1" t="s">
        <v>69</v>
      </c>
      <c r="AC971" s="1" t="s">
        <v>69</v>
      </c>
      <c r="AD971" s="1" t="s">
        <v>69</v>
      </c>
      <c r="AE971" s="1" t="s">
        <v>69</v>
      </c>
      <c r="AF971" s="1" t="s">
        <v>69</v>
      </c>
      <c r="AG971" s="1" t="s">
        <v>69</v>
      </c>
      <c r="AH971" s="1" t="s">
        <v>69</v>
      </c>
      <c r="AI971" s="1" t="s">
        <v>69</v>
      </c>
      <c r="AJ971" s="1" t="s">
        <v>69</v>
      </c>
      <c r="AK971" s="1" t="s">
        <v>69</v>
      </c>
      <c r="AL971" s="1" t="s">
        <v>69</v>
      </c>
      <c r="AM971" s="1" t="s">
        <v>69</v>
      </c>
      <c r="AN971" s="1" t="s">
        <v>69</v>
      </c>
      <c r="AO971" s="1" t="s">
        <v>69</v>
      </c>
      <c r="AP971" s="1" t="s">
        <v>70</v>
      </c>
      <c r="AQ971" s="1" t="s">
        <v>70</v>
      </c>
      <c r="AR971" s="1" t="s">
        <v>69</v>
      </c>
      <c r="AS971" s="1" t="s">
        <v>69</v>
      </c>
      <c r="AT971" s="1" t="s">
        <v>69</v>
      </c>
      <c r="AU971" s="1" t="s">
        <v>69</v>
      </c>
      <c r="AV971" s="1" t="s">
        <v>70</v>
      </c>
      <c r="AW971" s="1" t="s">
        <v>69</v>
      </c>
      <c r="AX971" s="1" t="s">
        <v>69</v>
      </c>
      <c r="AY971" s="1" t="s">
        <v>70</v>
      </c>
      <c r="AZ971" s="1" t="s">
        <v>69</v>
      </c>
      <c r="BA971" s="1" t="s">
        <v>69</v>
      </c>
      <c r="BB971" s="1" t="s">
        <v>69</v>
      </c>
      <c r="BC971" s="1" t="s">
        <v>69</v>
      </c>
      <c r="BD971" s="1" t="s">
        <v>70</v>
      </c>
      <c r="BE971" s="1" t="s">
        <v>70</v>
      </c>
      <c r="BF971" s="1" t="s">
        <v>70</v>
      </c>
      <c r="BG971" s="3">
        <v>42549.28125</v>
      </c>
    </row>
    <row r="972">
      <c r="A972" s="1">
        <v>1002669.0</v>
      </c>
      <c r="B972" s="1" t="s">
        <v>5110</v>
      </c>
      <c r="C972" s="2" t="s">
        <v>5105</v>
      </c>
      <c r="D972" s="2" t="s">
        <v>5106</v>
      </c>
      <c r="H972" s="1" t="s">
        <v>5111</v>
      </c>
      <c r="I972" s="1" t="s">
        <v>5108</v>
      </c>
      <c r="J972" s="1" t="s">
        <v>2488</v>
      </c>
      <c r="K972" s="1" t="s">
        <v>96</v>
      </c>
      <c r="L972" s="1">
        <v>12723.0</v>
      </c>
      <c r="M972" s="1" t="s">
        <v>5112</v>
      </c>
      <c r="N972" s="1" t="s">
        <v>614</v>
      </c>
      <c r="U972" s="1">
        <v>-75.055496</v>
      </c>
      <c r="V972" s="1">
        <v>41.764019</v>
      </c>
      <c r="X972" s="1" t="s">
        <v>69</v>
      </c>
      <c r="Y972" s="1" t="s">
        <v>69</v>
      </c>
      <c r="Z972" s="1" t="s">
        <v>70</v>
      </c>
      <c r="AA972" s="1" t="s">
        <v>69</v>
      </c>
      <c r="AB972" s="1" t="s">
        <v>69</v>
      </c>
      <c r="AC972" s="1" t="s">
        <v>69</v>
      </c>
      <c r="AD972" s="1" t="s">
        <v>69</v>
      </c>
      <c r="AE972" s="1" t="s">
        <v>69</v>
      </c>
      <c r="AF972" s="1" t="s">
        <v>69</v>
      </c>
      <c r="AG972" s="1" t="s">
        <v>69</v>
      </c>
      <c r="AH972" s="1" t="s">
        <v>69</v>
      </c>
      <c r="AI972" s="1" t="s">
        <v>69</v>
      </c>
      <c r="AJ972" s="1" t="s">
        <v>69</v>
      </c>
      <c r="AK972" s="1" t="s">
        <v>69</v>
      </c>
      <c r="AL972" s="1" t="s">
        <v>69</v>
      </c>
      <c r="AM972" s="1" t="s">
        <v>69</v>
      </c>
      <c r="AN972" s="1" t="s">
        <v>69</v>
      </c>
      <c r="AO972" s="1" t="s">
        <v>69</v>
      </c>
      <c r="AP972" s="1" t="s">
        <v>70</v>
      </c>
      <c r="AQ972" s="1" t="s">
        <v>70</v>
      </c>
      <c r="AR972" s="1" t="s">
        <v>69</v>
      </c>
      <c r="AS972" s="1" t="s">
        <v>69</v>
      </c>
      <c r="AT972" s="1" t="s">
        <v>69</v>
      </c>
      <c r="AU972" s="1" t="s">
        <v>69</v>
      </c>
      <c r="AV972" s="1" t="s">
        <v>70</v>
      </c>
      <c r="AW972" s="1" t="s">
        <v>69</v>
      </c>
      <c r="AX972" s="1" t="s">
        <v>69</v>
      </c>
      <c r="AY972" s="1" t="s">
        <v>70</v>
      </c>
      <c r="AZ972" s="1" t="s">
        <v>69</v>
      </c>
      <c r="BA972" s="1" t="s">
        <v>69</v>
      </c>
      <c r="BB972" s="1" t="s">
        <v>69</v>
      </c>
      <c r="BC972" s="1" t="s">
        <v>69</v>
      </c>
      <c r="BD972" s="1" t="s">
        <v>70</v>
      </c>
      <c r="BE972" s="1" t="s">
        <v>70</v>
      </c>
      <c r="BF972" s="1" t="s">
        <v>70</v>
      </c>
      <c r="BG972" s="3">
        <v>42114.680555555555</v>
      </c>
    </row>
    <row r="973">
      <c r="A973" s="1">
        <v>1003938.0</v>
      </c>
      <c r="B973" s="1" t="s">
        <v>5113</v>
      </c>
      <c r="H973" s="1" t="s">
        <v>5114</v>
      </c>
      <c r="I973" s="1" t="s">
        <v>5115</v>
      </c>
      <c r="J973" s="1" t="s">
        <v>5116</v>
      </c>
      <c r="K973" s="1" t="s">
        <v>389</v>
      </c>
      <c r="L973" s="1">
        <v>52132.0</v>
      </c>
      <c r="U973" s="1">
        <v>-91.866402</v>
      </c>
      <c r="V973" s="1">
        <v>43.1819</v>
      </c>
      <c r="X973" s="1" t="s">
        <v>70</v>
      </c>
      <c r="Y973" s="1" t="s">
        <v>70</v>
      </c>
      <c r="Z973" s="1" t="s">
        <v>70</v>
      </c>
      <c r="AA973" s="1" t="s">
        <v>70</v>
      </c>
      <c r="AB973" s="1" t="s">
        <v>70</v>
      </c>
      <c r="AC973" s="1" t="s">
        <v>80</v>
      </c>
      <c r="BG973" s="1">
        <v>2009.0</v>
      </c>
    </row>
    <row r="974">
      <c r="A974" s="1">
        <v>1004192.0</v>
      </c>
      <c r="B974" s="1" t="s">
        <v>5117</v>
      </c>
      <c r="C974" s="2" t="s">
        <v>5118</v>
      </c>
      <c r="D974" s="2" t="s">
        <v>5119</v>
      </c>
      <c r="H974" s="1" t="s">
        <v>5120</v>
      </c>
      <c r="I974" s="1" t="s">
        <v>2493</v>
      </c>
      <c r="J974" s="1" t="s">
        <v>5121</v>
      </c>
      <c r="K974" s="1" t="s">
        <v>311</v>
      </c>
      <c r="L974" s="1">
        <v>20610.0</v>
      </c>
      <c r="M974" s="1" t="s">
        <v>5122</v>
      </c>
      <c r="N974" s="1" t="s">
        <v>313</v>
      </c>
      <c r="U974" s="1">
        <v>-76.617912</v>
      </c>
      <c r="V974" s="1">
        <v>38.522728</v>
      </c>
      <c r="X974" s="1" t="s">
        <v>69</v>
      </c>
      <c r="Y974" s="1" t="s">
        <v>69</v>
      </c>
      <c r="Z974" s="1" t="s">
        <v>69</v>
      </c>
      <c r="AA974" s="1" t="s">
        <v>69</v>
      </c>
      <c r="AB974" s="1" t="s">
        <v>70</v>
      </c>
      <c r="AC974" s="1" t="s">
        <v>70</v>
      </c>
      <c r="AD974" s="1" t="s">
        <v>69</v>
      </c>
      <c r="AE974" s="1" t="s">
        <v>70</v>
      </c>
      <c r="AF974" s="1" t="s">
        <v>69</v>
      </c>
      <c r="AG974" s="1" t="s">
        <v>69</v>
      </c>
      <c r="AH974" s="1" t="s">
        <v>69</v>
      </c>
      <c r="AI974" s="1" t="s">
        <v>69</v>
      </c>
      <c r="AJ974" s="1" t="s">
        <v>69</v>
      </c>
      <c r="AK974" s="1" t="s">
        <v>69</v>
      </c>
      <c r="AL974" s="1" t="s">
        <v>69</v>
      </c>
      <c r="AM974" s="1" t="s">
        <v>69</v>
      </c>
      <c r="AN974" s="1" t="s">
        <v>70</v>
      </c>
      <c r="AO974" s="1" t="s">
        <v>69</v>
      </c>
      <c r="AP974" s="1" t="s">
        <v>70</v>
      </c>
      <c r="AQ974" s="1" t="s">
        <v>70</v>
      </c>
      <c r="AR974" s="1" t="s">
        <v>69</v>
      </c>
      <c r="AS974" s="1" t="s">
        <v>70</v>
      </c>
      <c r="AT974" s="1" t="s">
        <v>70</v>
      </c>
      <c r="AU974" s="1" t="s">
        <v>70</v>
      </c>
      <c r="AV974" s="1" t="s">
        <v>69</v>
      </c>
      <c r="AW974" s="1" t="s">
        <v>70</v>
      </c>
      <c r="AX974" s="1" t="s">
        <v>70</v>
      </c>
      <c r="AY974" s="1" t="s">
        <v>70</v>
      </c>
      <c r="AZ974" s="1" t="s">
        <v>69</v>
      </c>
      <c r="BA974" s="1" t="s">
        <v>70</v>
      </c>
      <c r="BB974" s="1" t="s">
        <v>70</v>
      </c>
      <c r="BC974" s="1" t="s">
        <v>70</v>
      </c>
      <c r="BD974" s="1" t="s">
        <v>70</v>
      </c>
      <c r="BE974" s="1" t="s">
        <v>70</v>
      </c>
      <c r="BF974" s="1" t="s">
        <v>70</v>
      </c>
      <c r="BG974" s="3">
        <v>42552.4375</v>
      </c>
    </row>
    <row r="975">
      <c r="A975" s="1">
        <v>1004193.0</v>
      </c>
      <c r="B975" s="1" t="s">
        <v>5123</v>
      </c>
      <c r="C975" s="2" t="s">
        <v>5118</v>
      </c>
      <c r="D975" s="2" t="s">
        <v>5119</v>
      </c>
      <c r="H975" s="1" t="s">
        <v>5124</v>
      </c>
      <c r="I975" s="1" t="s">
        <v>5125</v>
      </c>
      <c r="J975" s="1" t="s">
        <v>5121</v>
      </c>
      <c r="K975" s="1" t="s">
        <v>311</v>
      </c>
      <c r="L975" s="1">
        <v>20678.0</v>
      </c>
      <c r="M975" s="1" t="s">
        <v>1585</v>
      </c>
      <c r="N975" s="1" t="s">
        <v>339</v>
      </c>
      <c r="U975" s="1">
        <v>-76.597679</v>
      </c>
      <c r="V975" s="1">
        <v>38.558773</v>
      </c>
      <c r="X975" s="1" t="s">
        <v>69</v>
      </c>
      <c r="Y975" s="1" t="s">
        <v>69</v>
      </c>
      <c r="Z975" s="1" t="s">
        <v>69</v>
      </c>
      <c r="AA975" s="1" t="s">
        <v>69</v>
      </c>
      <c r="AB975" s="1" t="s">
        <v>70</v>
      </c>
      <c r="AC975" s="1" t="s">
        <v>70</v>
      </c>
      <c r="AD975" s="1" t="s">
        <v>69</v>
      </c>
      <c r="AE975" s="1" t="s">
        <v>70</v>
      </c>
      <c r="AF975" s="1" t="s">
        <v>70</v>
      </c>
      <c r="AG975" s="1" t="s">
        <v>70</v>
      </c>
      <c r="AH975" s="1" t="s">
        <v>69</v>
      </c>
      <c r="AI975" s="1" t="s">
        <v>69</v>
      </c>
      <c r="AJ975" s="1" t="s">
        <v>69</v>
      </c>
      <c r="AK975" s="1" t="s">
        <v>69</v>
      </c>
      <c r="AL975" s="1" t="s">
        <v>69</v>
      </c>
      <c r="AM975" s="1" t="s">
        <v>69</v>
      </c>
      <c r="AN975" s="1" t="s">
        <v>70</v>
      </c>
      <c r="AO975" s="1" t="s">
        <v>69</v>
      </c>
      <c r="AP975" s="1" t="s">
        <v>70</v>
      </c>
      <c r="AQ975" s="1" t="s">
        <v>70</v>
      </c>
      <c r="AR975" s="1" t="s">
        <v>69</v>
      </c>
      <c r="AS975" s="1" t="s">
        <v>69</v>
      </c>
      <c r="AT975" s="1" t="s">
        <v>70</v>
      </c>
      <c r="AU975" s="1" t="s">
        <v>70</v>
      </c>
      <c r="AV975" s="1" t="s">
        <v>69</v>
      </c>
      <c r="AW975" s="1" t="s">
        <v>70</v>
      </c>
      <c r="AX975" s="1" t="s">
        <v>70</v>
      </c>
      <c r="AY975" s="1" t="s">
        <v>70</v>
      </c>
      <c r="AZ975" s="1" t="s">
        <v>69</v>
      </c>
      <c r="BA975" s="1" t="s">
        <v>70</v>
      </c>
      <c r="BB975" s="1" t="s">
        <v>70</v>
      </c>
      <c r="BC975" s="1" t="s">
        <v>70</v>
      </c>
      <c r="BD975" s="1" t="s">
        <v>70</v>
      </c>
      <c r="BE975" s="1" t="s">
        <v>70</v>
      </c>
      <c r="BF975" s="1" t="s">
        <v>70</v>
      </c>
      <c r="BG975" s="3">
        <v>42552.43958333333</v>
      </c>
    </row>
    <row r="976">
      <c r="A976" s="1">
        <v>1004194.0</v>
      </c>
      <c r="B976" s="1" t="s">
        <v>5126</v>
      </c>
      <c r="C976" s="2" t="s">
        <v>5118</v>
      </c>
      <c r="D976" s="2" t="s">
        <v>5119</v>
      </c>
      <c r="H976" s="1" t="s">
        <v>5127</v>
      </c>
      <c r="I976" s="1" t="s">
        <v>5128</v>
      </c>
      <c r="J976" s="1" t="s">
        <v>5121</v>
      </c>
      <c r="K976" s="1" t="s">
        <v>311</v>
      </c>
      <c r="L976" s="1">
        <v>20688.0</v>
      </c>
      <c r="M976" s="1" t="s">
        <v>1567</v>
      </c>
      <c r="N976" s="1" t="s">
        <v>3031</v>
      </c>
      <c r="U976" s="1">
        <v>-76.461243</v>
      </c>
      <c r="V976" s="1">
        <v>38.324635</v>
      </c>
      <c r="X976" s="1" t="s">
        <v>69</v>
      </c>
      <c r="Y976" s="1" t="s">
        <v>69</v>
      </c>
      <c r="Z976" s="1" t="s">
        <v>69</v>
      </c>
      <c r="AA976" s="1" t="s">
        <v>69</v>
      </c>
      <c r="AB976" s="1" t="s">
        <v>70</v>
      </c>
      <c r="AC976" s="1" t="s">
        <v>70</v>
      </c>
      <c r="AD976" s="1" t="s">
        <v>69</v>
      </c>
      <c r="AE976" s="1" t="s">
        <v>70</v>
      </c>
      <c r="AF976" s="1" t="s">
        <v>70</v>
      </c>
      <c r="AG976" s="1" t="s">
        <v>70</v>
      </c>
      <c r="AH976" s="1" t="s">
        <v>69</v>
      </c>
      <c r="AI976" s="1" t="s">
        <v>69</v>
      </c>
      <c r="AJ976" s="1" t="s">
        <v>69</v>
      </c>
      <c r="AK976" s="1" t="s">
        <v>69</v>
      </c>
      <c r="AL976" s="1" t="s">
        <v>69</v>
      </c>
      <c r="AM976" s="1" t="s">
        <v>69</v>
      </c>
      <c r="AN976" s="1" t="s">
        <v>70</v>
      </c>
      <c r="AO976" s="1" t="s">
        <v>69</v>
      </c>
      <c r="AP976" s="1" t="s">
        <v>70</v>
      </c>
      <c r="AQ976" s="1" t="s">
        <v>70</v>
      </c>
      <c r="AR976" s="1" t="s">
        <v>69</v>
      </c>
      <c r="AS976" s="1" t="s">
        <v>69</v>
      </c>
      <c r="AT976" s="1" t="s">
        <v>70</v>
      </c>
      <c r="AU976" s="1" t="s">
        <v>70</v>
      </c>
      <c r="AV976" s="1" t="s">
        <v>70</v>
      </c>
      <c r="AW976" s="1" t="s">
        <v>69</v>
      </c>
      <c r="AX976" s="1" t="s">
        <v>70</v>
      </c>
      <c r="AY976" s="1" t="s">
        <v>70</v>
      </c>
      <c r="AZ976" s="1" t="s">
        <v>69</v>
      </c>
      <c r="BA976" s="1" t="s">
        <v>70</v>
      </c>
      <c r="BB976" s="1" t="s">
        <v>70</v>
      </c>
      <c r="BC976" s="1" t="s">
        <v>70</v>
      </c>
      <c r="BD976" s="1" t="s">
        <v>70</v>
      </c>
      <c r="BE976" s="1" t="s">
        <v>70</v>
      </c>
      <c r="BF976" s="1" t="s">
        <v>70</v>
      </c>
      <c r="BG976" s="3">
        <v>42552.438888888886</v>
      </c>
    </row>
    <row r="977">
      <c r="A977" s="1">
        <v>1004482.0</v>
      </c>
      <c r="B977" s="1" t="s">
        <v>5129</v>
      </c>
      <c r="H977" s="1" t="s">
        <v>743</v>
      </c>
      <c r="I977" s="1" t="s">
        <v>5130</v>
      </c>
      <c r="J977" s="1" t="s">
        <v>2563</v>
      </c>
      <c r="K977" s="1" t="s">
        <v>389</v>
      </c>
      <c r="L977" s="1">
        <v>52730.0</v>
      </c>
      <c r="U977" s="1">
        <v>-90.275002</v>
      </c>
      <c r="V977" s="1">
        <v>41.7939</v>
      </c>
      <c r="X977" s="1" t="s">
        <v>70</v>
      </c>
      <c r="Y977" s="1" t="s">
        <v>70</v>
      </c>
      <c r="Z977" s="1" t="s">
        <v>70</v>
      </c>
      <c r="AA977" s="1" t="s">
        <v>70</v>
      </c>
      <c r="AB977" s="1" t="s">
        <v>70</v>
      </c>
      <c r="AC977" s="1" t="s">
        <v>80</v>
      </c>
      <c r="BG977" s="1">
        <v>2009.0</v>
      </c>
    </row>
    <row r="978">
      <c r="A978" s="1">
        <v>1010782.0</v>
      </c>
      <c r="B978" s="1" t="s">
        <v>5131</v>
      </c>
      <c r="D978" s="2" t="s">
        <v>5132</v>
      </c>
      <c r="G978" s="2" t="s">
        <v>5133</v>
      </c>
      <c r="H978" s="1" t="s">
        <v>5134</v>
      </c>
      <c r="I978" s="1" t="s">
        <v>5135</v>
      </c>
      <c r="J978" s="1" t="s">
        <v>5136</v>
      </c>
      <c r="K978" s="1" t="s">
        <v>133</v>
      </c>
      <c r="L978" s="1">
        <v>98282.0</v>
      </c>
      <c r="M978" s="1" t="s">
        <v>5137</v>
      </c>
      <c r="N978" s="1" t="s">
        <v>3293</v>
      </c>
      <c r="U978" s="1">
        <v>-122.45522</v>
      </c>
      <c r="V978" s="1">
        <v>48.241386</v>
      </c>
      <c r="X978" s="1" t="s">
        <v>69</v>
      </c>
      <c r="Y978" s="1" t="s">
        <v>70</v>
      </c>
      <c r="Z978" s="1" t="s">
        <v>70</v>
      </c>
      <c r="AA978" s="1" t="s">
        <v>70</v>
      </c>
      <c r="AB978" s="1" t="s">
        <v>70</v>
      </c>
      <c r="AC978" s="1" t="s">
        <v>69</v>
      </c>
      <c r="AD978" s="1" t="s">
        <v>69</v>
      </c>
      <c r="AE978" s="1" t="s">
        <v>69</v>
      </c>
      <c r="AF978" s="1" t="s">
        <v>69</v>
      </c>
      <c r="AG978" s="1" t="s">
        <v>69</v>
      </c>
      <c r="AH978" s="1" t="s">
        <v>69</v>
      </c>
      <c r="AI978" s="1" t="s">
        <v>69</v>
      </c>
      <c r="AJ978" s="1" t="s">
        <v>69</v>
      </c>
      <c r="AK978" s="1" t="s">
        <v>69</v>
      </c>
      <c r="AL978" s="1" t="s">
        <v>69</v>
      </c>
      <c r="AM978" s="1" t="s">
        <v>69</v>
      </c>
      <c r="AN978" s="1" t="s">
        <v>69</v>
      </c>
      <c r="AO978" s="1" t="s">
        <v>70</v>
      </c>
      <c r="AP978" s="1" t="s">
        <v>70</v>
      </c>
      <c r="AQ978" s="1" t="s">
        <v>69</v>
      </c>
      <c r="AR978" s="1" t="s">
        <v>69</v>
      </c>
      <c r="AS978" s="1" t="s">
        <v>70</v>
      </c>
      <c r="AT978" s="1" t="s">
        <v>70</v>
      </c>
      <c r="AU978" s="1" t="s">
        <v>69</v>
      </c>
      <c r="AV978" s="1" t="s">
        <v>69</v>
      </c>
      <c r="AW978" s="1" t="s">
        <v>70</v>
      </c>
      <c r="AX978" s="1" t="s">
        <v>69</v>
      </c>
      <c r="AY978" s="1" t="s">
        <v>70</v>
      </c>
      <c r="AZ978" s="1" t="s">
        <v>69</v>
      </c>
      <c r="BA978" s="1" t="s">
        <v>70</v>
      </c>
      <c r="BB978" s="1" t="s">
        <v>69</v>
      </c>
      <c r="BC978" s="1" t="s">
        <v>69</v>
      </c>
      <c r="BD978" s="1" t="s">
        <v>69</v>
      </c>
      <c r="BE978" s="1" t="s">
        <v>70</v>
      </c>
      <c r="BF978" s="1" t="s">
        <v>69</v>
      </c>
      <c r="BG978" s="3">
        <v>42026.61875</v>
      </c>
    </row>
    <row r="979">
      <c r="A979" s="1">
        <v>1018257.0</v>
      </c>
      <c r="B979" s="1" t="s">
        <v>5138</v>
      </c>
      <c r="C979" s="2" t="s">
        <v>5139</v>
      </c>
      <c r="H979" s="1" t="s">
        <v>5140</v>
      </c>
      <c r="I979" s="1" t="s">
        <v>5141</v>
      </c>
      <c r="J979" s="1" t="s">
        <v>5142</v>
      </c>
      <c r="K979" s="1" t="s">
        <v>656</v>
      </c>
      <c r="L979" s="1">
        <v>93010.0</v>
      </c>
      <c r="M979" s="1" t="s">
        <v>430</v>
      </c>
      <c r="N979" s="1" t="s">
        <v>205</v>
      </c>
      <c r="U979" s="1">
        <v>-119.04131</v>
      </c>
      <c r="V979" s="1">
        <v>34.216537</v>
      </c>
      <c r="X979" s="1" t="s">
        <v>69</v>
      </c>
      <c r="Y979" s="1" t="s">
        <v>69</v>
      </c>
      <c r="Z979" s="1" t="s">
        <v>69</v>
      </c>
      <c r="AA979" s="1" t="s">
        <v>69</v>
      </c>
      <c r="AB979" s="1" t="s">
        <v>70</v>
      </c>
      <c r="AC979" s="1" t="s">
        <v>69</v>
      </c>
      <c r="AD979" s="1" t="s">
        <v>69</v>
      </c>
      <c r="AE979" s="1" t="s">
        <v>70</v>
      </c>
      <c r="AF979" s="1" t="s">
        <v>69</v>
      </c>
      <c r="AG979" s="1" t="s">
        <v>69</v>
      </c>
      <c r="AH979" s="1" t="s">
        <v>69</v>
      </c>
      <c r="AI979" s="1" t="s">
        <v>69</v>
      </c>
      <c r="AJ979" s="1" t="s">
        <v>69</v>
      </c>
      <c r="AK979" s="1" t="s">
        <v>69</v>
      </c>
      <c r="AL979" s="1" t="s">
        <v>69</v>
      </c>
      <c r="AM979" s="1" t="s">
        <v>69</v>
      </c>
      <c r="AN979" s="1" t="s">
        <v>70</v>
      </c>
      <c r="AO979" s="1" t="s">
        <v>69</v>
      </c>
      <c r="AP979" s="1" t="s">
        <v>70</v>
      </c>
      <c r="AQ979" s="1" t="s">
        <v>69</v>
      </c>
      <c r="AR979" s="1" t="s">
        <v>69</v>
      </c>
      <c r="AS979" s="1" t="s">
        <v>70</v>
      </c>
      <c r="AT979" s="1" t="s">
        <v>69</v>
      </c>
      <c r="AU979" s="1" t="s">
        <v>69</v>
      </c>
      <c r="AV979" s="1" t="s">
        <v>69</v>
      </c>
      <c r="AW979" s="1" t="s">
        <v>70</v>
      </c>
      <c r="AX979" s="1" t="s">
        <v>69</v>
      </c>
      <c r="AY979" s="1" t="s">
        <v>70</v>
      </c>
      <c r="AZ979" s="1" t="s">
        <v>69</v>
      </c>
      <c r="BA979" s="1" t="s">
        <v>70</v>
      </c>
      <c r="BB979" s="1" t="s">
        <v>69</v>
      </c>
      <c r="BC979" s="1" t="s">
        <v>70</v>
      </c>
      <c r="BD979" s="1" t="s">
        <v>69</v>
      </c>
      <c r="BE979" s="1" t="s">
        <v>70</v>
      </c>
      <c r="BF979" s="1" t="s">
        <v>70</v>
      </c>
      <c r="BG979" s="3">
        <v>43308.00625</v>
      </c>
    </row>
    <row r="980">
      <c r="A980" s="1">
        <v>1010081.0</v>
      </c>
      <c r="B980" s="1" t="s">
        <v>5143</v>
      </c>
      <c r="C980" s="2" t="s">
        <v>5144</v>
      </c>
      <c r="D980" s="2" t="s">
        <v>5145</v>
      </c>
      <c r="E980" s="1" t="s">
        <v>5146</v>
      </c>
      <c r="F980" s="1" t="s">
        <v>5146</v>
      </c>
      <c r="G980" s="1" t="s">
        <v>5146</v>
      </c>
      <c r="H980" s="1" t="s">
        <v>5147</v>
      </c>
      <c r="I980" s="1" t="s">
        <v>5148</v>
      </c>
      <c r="J980" s="1" t="s">
        <v>450</v>
      </c>
      <c r="K980" s="1" t="s">
        <v>133</v>
      </c>
      <c r="L980" s="1">
        <v>98607.0</v>
      </c>
      <c r="M980" s="1" t="s">
        <v>5149</v>
      </c>
      <c r="N980" s="1" t="s">
        <v>1105</v>
      </c>
      <c r="U980" s="1">
        <v>-122.40217</v>
      </c>
      <c r="V980" s="1">
        <v>45.587166</v>
      </c>
      <c r="W980" s="1" t="s">
        <v>548</v>
      </c>
      <c r="X980" s="1" t="s">
        <v>69</v>
      </c>
      <c r="Y980" s="1" t="s">
        <v>70</v>
      </c>
      <c r="Z980" s="1" t="s">
        <v>69</v>
      </c>
      <c r="AA980" s="1" t="s">
        <v>69</v>
      </c>
      <c r="AB980" s="1" t="s">
        <v>69</v>
      </c>
      <c r="AC980" s="1" t="s">
        <v>69</v>
      </c>
      <c r="AD980" s="1" t="s">
        <v>69</v>
      </c>
      <c r="AE980" s="1" t="s">
        <v>70</v>
      </c>
      <c r="AF980" s="1" t="s">
        <v>70</v>
      </c>
      <c r="AG980" s="1" t="s">
        <v>69</v>
      </c>
      <c r="AH980" s="1" t="s">
        <v>69</v>
      </c>
      <c r="AI980" s="1" t="s">
        <v>70</v>
      </c>
      <c r="AJ980" s="1" t="s">
        <v>69</v>
      </c>
      <c r="AK980" s="1" t="s">
        <v>69</v>
      </c>
      <c r="AL980" s="1" t="s">
        <v>69</v>
      </c>
      <c r="AM980" s="1" t="s">
        <v>70</v>
      </c>
      <c r="AN980" s="1" t="s">
        <v>70</v>
      </c>
      <c r="AO980" s="1" t="s">
        <v>70</v>
      </c>
      <c r="AP980" s="1" t="s">
        <v>70</v>
      </c>
      <c r="AQ980" s="1" t="s">
        <v>69</v>
      </c>
      <c r="AR980" s="1" t="s">
        <v>69</v>
      </c>
      <c r="AS980" s="1" t="s">
        <v>69</v>
      </c>
      <c r="AT980" s="1" t="s">
        <v>69</v>
      </c>
      <c r="AU980" s="1" t="s">
        <v>69</v>
      </c>
      <c r="AV980" s="1" t="s">
        <v>69</v>
      </c>
      <c r="AW980" s="1" t="s">
        <v>69</v>
      </c>
      <c r="AX980" s="1" t="s">
        <v>70</v>
      </c>
      <c r="AY980" s="1" t="s">
        <v>70</v>
      </c>
      <c r="AZ980" s="1" t="s">
        <v>69</v>
      </c>
      <c r="BA980" s="1" t="s">
        <v>70</v>
      </c>
      <c r="BB980" s="1" t="s">
        <v>70</v>
      </c>
      <c r="BC980" s="1" t="s">
        <v>70</v>
      </c>
      <c r="BD980" s="1" t="s">
        <v>70</v>
      </c>
      <c r="BE980" s="1" t="s">
        <v>70</v>
      </c>
      <c r="BF980" s="1" t="s">
        <v>70</v>
      </c>
      <c r="BG980" s="3">
        <v>41760.78055555555</v>
      </c>
    </row>
    <row r="981">
      <c r="A981" s="1">
        <v>1001631.0</v>
      </c>
      <c r="B981" s="1" t="s">
        <v>5150</v>
      </c>
      <c r="H981" s="1" t="s">
        <v>5151</v>
      </c>
      <c r="I981" s="1" t="s">
        <v>5152</v>
      </c>
      <c r="J981" s="1" t="s">
        <v>580</v>
      </c>
      <c r="K981" s="1" t="s">
        <v>451</v>
      </c>
      <c r="L981" s="1">
        <v>53923.0</v>
      </c>
      <c r="M981" s="1" t="s">
        <v>172</v>
      </c>
      <c r="N981" s="1" t="s">
        <v>5153</v>
      </c>
      <c r="U981" s="1">
        <v>-89.103249</v>
      </c>
      <c r="V981" s="1">
        <v>43.543232</v>
      </c>
      <c r="W981" s="1" t="s">
        <v>136</v>
      </c>
      <c r="X981" s="1" t="s">
        <v>70</v>
      </c>
      <c r="Y981" s="1" t="s">
        <v>70</v>
      </c>
      <c r="Z981" s="1" t="s">
        <v>70</v>
      </c>
      <c r="AA981" s="1" t="s">
        <v>70</v>
      </c>
      <c r="AB981" s="1" t="s">
        <v>70</v>
      </c>
      <c r="AC981" s="1" t="s">
        <v>80</v>
      </c>
      <c r="AD981" s="1" t="s">
        <v>69</v>
      </c>
      <c r="AE981" s="1" t="s">
        <v>70</v>
      </c>
      <c r="AF981" s="1" t="s">
        <v>70</v>
      </c>
      <c r="AG981" s="1" t="s">
        <v>69</v>
      </c>
      <c r="AH981" s="1" t="s">
        <v>70</v>
      </c>
      <c r="AI981" s="1" t="s">
        <v>70</v>
      </c>
      <c r="AJ981" s="1" t="s">
        <v>69</v>
      </c>
      <c r="AK981" s="1" t="s">
        <v>69</v>
      </c>
      <c r="AL981" s="1" t="s">
        <v>69</v>
      </c>
      <c r="AM981" s="1" t="s">
        <v>70</v>
      </c>
      <c r="AN981" s="1" t="s">
        <v>70</v>
      </c>
      <c r="AO981" s="1" t="s">
        <v>70</v>
      </c>
      <c r="AP981" s="1" t="s">
        <v>69</v>
      </c>
      <c r="AQ981" s="1" t="s">
        <v>70</v>
      </c>
      <c r="AR981" s="1" t="s">
        <v>69</v>
      </c>
      <c r="AS981" s="1" t="s">
        <v>69</v>
      </c>
      <c r="AT981" s="1" t="s">
        <v>70</v>
      </c>
      <c r="AU981" s="1" t="s">
        <v>70</v>
      </c>
      <c r="AV981" s="1" t="s">
        <v>70</v>
      </c>
      <c r="AW981" s="1" t="s">
        <v>70</v>
      </c>
      <c r="AX981" s="1" t="s">
        <v>70</v>
      </c>
      <c r="AY981" s="1" t="s">
        <v>70</v>
      </c>
      <c r="AZ981" s="1" t="s">
        <v>70</v>
      </c>
      <c r="BA981" s="1" t="s">
        <v>70</v>
      </c>
      <c r="BB981" s="1" t="s">
        <v>70</v>
      </c>
      <c r="BC981" s="1" t="s">
        <v>70</v>
      </c>
      <c r="BD981" s="1" t="s">
        <v>70</v>
      </c>
      <c r="BE981" s="1" t="s">
        <v>70</v>
      </c>
      <c r="BF981" s="1" t="s">
        <v>70</v>
      </c>
      <c r="BG981" s="3">
        <v>41054.441666666666</v>
      </c>
    </row>
    <row r="982">
      <c r="A982" s="1">
        <v>1004898.0</v>
      </c>
      <c r="B982" s="1" t="s">
        <v>5150</v>
      </c>
      <c r="H982" s="1" t="s">
        <v>5154</v>
      </c>
      <c r="I982" s="1" t="s">
        <v>5152</v>
      </c>
      <c r="J982" s="1" t="s">
        <v>1718</v>
      </c>
      <c r="K982" s="1" t="s">
        <v>656</v>
      </c>
      <c r="L982" s="1">
        <v>93428.0</v>
      </c>
      <c r="U982" s="1">
        <v>-121.096</v>
      </c>
      <c r="V982" s="1">
        <v>35.5644</v>
      </c>
      <c r="X982" s="1" t="s">
        <v>70</v>
      </c>
      <c r="Y982" s="1" t="s">
        <v>70</v>
      </c>
      <c r="Z982" s="1" t="s">
        <v>70</v>
      </c>
      <c r="AA982" s="1" t="s">
        <v>70</v>
      </c>
      <c r="AB982" s="1" t="s">
        <v>70</v>
      </c>
      <c r="AC982" s="1" t="s">
        <v>80</v>
      </c>
      <c r="BG982" s="1">
        <v>2009.0</v>
      </c>
    </row>
    <row r="983">
      <c r="A983" s="1">
        <v>1007349.0</v>
      </c>
      <c r="B983" s="1" t="s">
        <v>5155</v>
      </c>
      <c r="C983" s="2" t="s">
        <v>5079</v>
      </c>
      <c r="H983" s="1" t="s">
        <v>5156</v>
      </c>
      <c r="I983" s="1" t="s">
        <v>1142</v>
      </c>
      <c r="J983" s="1" t="s">
        <v>1143</v>
      </c>
      <c r="K983" s="1" t="s">
        <v>656</v>
      </c>
      <c r="L983" s="1">
        <v>95124.0</v>
      </c>
      <c r="M983" s="1" t="s">
        <v>1288</v>
      </c>
      <c r="N983" s="1" t="s">
        <v>5157</v>
      </c>
      <c r="U983" s="1">
        <v>-121.93141</v>
      </c>
      <c r="V983" s="1">
        <v>37.26181</v>
      </c>
      <c r="W983" s="1" t="s">
        <v>99</v>
      </c>
      <c r="X983" s="1" t="s">
        <v>69</v>
      </c>
      <c r="Y983" s="1" t="s">
        <v>69</v>
      </c>
      <c r="Z983" s="1" t="s">
        <v>69</v>
      </c>
      <c r="AA983" s="1" t="s">
        <v>69</v>
      </c>
      <c r="AB983" s="1" t="s">
        <v>70</v>
      </c>
      <c r="AC983" s="1" t="s">
        <v>69</v>
      </c>
      <c r="AD983" s="1" t="s">
        <v>69</v>
      </c>
      <c r="AE983" s="1" t="s">
        <v>69</v>
      </c>
      <c r="AF983" s="1" t="s">
        <v>69</v>
      </c>
      <c r="AG983" s="1" t="s">
        <v>69</v>
      </c>
      <c r="AH983" s="1" t="s">
        <v>69</v>
      </c>
      <c r="AI983" s="1" t="s">
        <v>69</v>
      </c>
      <c r="AJ983" s="1" t="s">
        <v>69</v>
      </c>
      <c r="AK983" s="1" t="s">
        <v>69</v>
      </c>
      <c r="AL983" s="1" t="s">
        <v>69</v>
      </c>
      <c r="AM983" s="1" t="s">
        <v>69</v>
      </c>
      <c r="AN983" s="1" t="s">
        <v>70</v>
      </c>
      <c r="AO983" s="1" t="s">
        <v>69</v>
      </c>
      <c r="AP983" s="1" t="s">
        <v>69</v>
      </c>
      <c r="AQ983" s="1" t="s">
        <v>69</v>
      </c>
      <c r="AR983" s="1" t="s">
        <v>69</v>
      </c>
      <c r="AS983" s="1" t="s">
        <v>69</v>
      </c>
      <c r="AT983" s="1" t="s">
        <v>69</v>
      </c>
      <c r="AU983" s="1" t="s">
        <v>69</v>
      </c>
      <c r="AV983" s="1" t="s">
        <v>69</v>
      </c>
      <c r="AW983" s="1" t="s">
        <v>70</v>
      </c>
      <c r="AX983" s="1" t="s">
        <v>70</v>
      </c>
      <c r="AY983" s="1" t="s">
        <v>70</v>
      </c>
      <c r="AZ983" s="1" t="s">
        <v>70</v>
      </c>
      <c r="BA983" s="1" t="s">
        <v>70</v>
      </c>
      <c r="BB983" s="1" t="s">
        <v>70</v>
      </c>
      <c r="BC983" s="1" t="s">
        <v>70</v>
      </c>
      <c r="BD983" s="1" t="s">
        <v>70</v>
      </c>
      <c r="BE983" s="1" t="s">
        <v>70</v>
      </c>
      <c r="BF983" s="1" t="s">
        <v>70</v>
      </c>
      <c r="BG983" s="3">
        <v>41030.70486111111</v>
      </c>
    </row>
    <row r="984">
      <c r="A984" s="1">
        <v>1006887.0</v>
      </c>
      <c r="B984" s="1" t="s">
        <v>5158</v>
      </c>
      <c r="H984" s="1" t="s">
        <v>1269</v>
      </c>
      <c r="I984" s="1" t="s">
        <v>5159</v>
      </c>
      <c r="J984" s="1" t="s">
        <v>545</v>
      </c>
      <c r="K984" s="1" t="s">
        <v>488</v>
      </c>
      <c r="L984" s="1">
        <v>1450.0</v>
      </c>
      <c r="U984" s="1">
        <v>-71.087303</v>
      </c>
      <c r="V984" s="1">
        <v>42.362801</v>
      </c>
      <c r="X984" s="1" t="s">
        <v>70</v>
      </c>
      <c r="Y984" s="1" t="s">
        <v>70</v>
      </c>
      <c r="Z984" s="1" t="s">
        <v>70</v>
      </c>
      <c r="AA984" s="1" t="s">
        <v>70</v>
      </c>
      <c r="AB984" s="1" t="s">
        <v>70</v>
      </c>
      <c r="AC984" s="1" t="s">
        <v>80</v>
      </c>
      <c r="BG984" s="1">
        <v>2011.0</v>
      </c>
    </row>
    <row r="985">
      <c r="A985" s="1">
        <v>1012479.0</v>
      </c>
      <c r="B985" s="1" t="s">
        <v>5160</v>
      </c>
      <c r="C985" s="2" t="s">
        <v>5161</v>
      </c>
      <c r="D985" s="2" t="s">
        <v>5162</v>
      </c>
      <c r="E985" s="1" t="s">
        <v>5163</v>
      </c>
      <c r="H985" s="1" t="s">
        <v>5164</v>
      </c>
      <c r="I985" s="1" t="s">
        <v>5165</v>
      </c>
      <c r="J985" s="1" t="s">
        <v>545</v>
      </c>
      <c r="K985" s="1" t="s">
        <v>488</v>
      </c>
      <c r="L985" s="1">
        <v>2139.0</v>
      </c>
      <c r="M985" s="1" t="s">
        <v>5166</v>
      </c>
      <c r="N985" s="1" t="s">
        <v>5167</v>
      </c>
      <c r="U985" s="1">
        <v>-71.101288</v>
      </c>
      <c r="V985" s="1">
        <v>42.365227</v>
      </c>
      <c r="X985" s="1" t="s">
        <v>69</v>
      </c>
      <c r="Y985" s="1" t="s">
        <v>69</v>
      </c>
      <c r="Z985" s="1" t="s">
        <v>69</v>
      </c>
      <c r="AA985" s="1" t="s">
        <v>70</v>
      </c>
      <c r="AB985" s="1" t="s">
        <v>69</v>
      </c>
      <c r="AC985" s="1" t="s">
        <v>69</v>
      </c>
      <c r="AD985" s="1" t="s">
        <v>69</v>
      </c>
      <c r="AE985" s="1" t="s">
        <v>69</v>
      </c>
      <c r="AF985" s="1" t="s">
        <v>70</v>
      </c>
      <c r="AG985" s="1" t="s">
        <v>70</v>
      </c>
      <c r="AH985" s="1" t="s">
        <v>69</v>
      </c>
      <c r="AI985" s="1" t="s">
        <v>69</v>
      </c>
      <c r="AJ985" s="1" t="s">
        <v>69</v>
      </c>
      <c r="AK985" s="1" t="s">
        <v>69</v>
      </c>
      <c r="AL985" s="1" t="s">
        <v>70</v>
      </c>
      <c r="AM985" s="1" t="s">
        <v>69</v>
      </c>
      <c r="AN985" s="1" t="s">
        <v>70</v>
      </c>
      <c r="AO985" s="1" t="s">
        <v>69</v>
      </c>
      <c r="AP985" s="1" t="s">
        <v>70</v>
      </c>
      <c r="AQ985" s="1" t="s">
        <v>70</v>
      </c>
      <c r="AR985" s="1" t="s">
        <v>70</v>
      </c>
      <c r="AS985" s="1" t="s">
        <v>69</v>
      </c>
      <c r="AT985" s="1" t="s">
        <v>69</v>
      </c>
      <c r="AU985" s="1" t="s">
        <v>69</v>
      </c>
      <c r="AV985" s="1" t="s">
        <v>70</v>
      </c>
      <c r="AW985" s="1" t="s">
        <v>70</v>
      </c>
      <c r="AX985" s="1" t="s">
        <v>70</v>
      </c>
      <c r="AY985" s="1" t="s">
        <v>70</v>
      </c>
      <c r="AZ985" s="1" t="s">
        <v>69</v>
      </c>
      <c r="BA985" s="1" t="s">
        <v>69</v>
      </c>
      <c r="BB985" s="1" t="s">
        <v>70</v>
      </c>
      <c r="BC985" s="1" t="s">
        <v>70</v>
      </c>
      <c r="BD985" s="1" t="s">
        <v>70</v>
      </c>
      <c r="BE985" s="1" t="s">
        <v>70</v>
      </c>
      <c r="BF985" s="1" t="s">
        <v>70</v>
      </c>
      <c r="BG985" s="3">
        <v>42563.49791666667</v>
      </c>
    </row>
    <row r="986">
      <c r="A986" s="1">
        <v>1001638.0</v>
      </c>
      <c r="B986" s="1" t="s">
        <v>5168</v>
      </c>
      <c r="C986" s="2" t="s">
        <v>5169</v>
      </c>
      <c r="H986" s="1" t="s">
        <v>5170</v>
      </c>
      <c r="I986" s="1" t="s">
        <v>5165</v>
      </c>
      <c r="J986" s="1" t="s">
        <v>133</v>
      </c>
      <c r="K986" s="1" t="s">
        <v>1088</v>
      </c>
      <c r="L986" s="1">
        <v>83610.0</v>
      </c>
      <c r="M986" s="1" t="s">
        <v>5171</v>
      </c>
      <c r="N986" s="1" t="s">
        <v>5172</v>
      </c>
      <c r="U986" s="1">
        <v>-116.67876</v>
      </c>
      <c r="V986" s="1">
        <v>44.572845</v>
      </c>
      <c r="W986" s="1" t="s">
        <v>392</v>
      </c>
      <c r="X986" s="1" t="s">
        <v>70</v>
      </c>
      <c r="Y986" s="1" t="s">
        <v>70</v>
      </c>
      <c r="Z986" s="1" t="s">
        <v>70</v>
      </c>
      <c r="AA986" s="1" t="s">
        <v>70</v>
      </c>
      <c r="AB986" s="1" t="s">
        <v>70</v>
      </c>
      <c r="AC986" s="1" t="s">
        <v>70</v>
      </c>
      <c r="AD986" s="1" t="s">
        <v>70</v>
      </c>
      <c r="AE986" s="1" t="s">
        <v>70</v>
      </c>
      <c r="AF986" s="1" t="s">
        <v>69</v>
      </c>
      <c r="AG986" s="1" t="s">
        <v>69</v>
      </c>
      <c r="AH986" s="1" t="s">
        <v>69</v>
      </c>
      <c r="AI986" s="1" t="s">
        <v>70</v>
      </c>
      <c r="AJ986" s="1" t="s">
        <v>69</v>
      </c>
      <c r="AK986" s="1" t="s">
        <v>69</v>
      </c>
      <c r="AL986" s="1" t="s">
        <v>70</v>
      </c>
      <c r="AM986" s="1" t="s">
        <v>69</v>
      </c>
      <c r="AN986" s="1" t="s">
        <v>70</v>
      </c>
      <c r="AO986" s="1" t="s">
        <v>70</v>
      </c>
      <c r="AP986" s="1" t="s">
        <v>70</v>
      </c>
      <c r="AQ986" s="1" t="s">
        <v>70</v>
      </c>
      <c r="AR986" s="1" t="s">
        <v>69</v>
      </c>
      <c r="AS986" s="1" t="s">
        <v>70</v>
      </c>
      <c r="AT986" s="1" t="s">
        <v>69</v>
      </c>
      <c r="AU986" s="1" t="s">
        <v>69</v>
      </c>
      <c r="AV986" s="1" t="s">
        <v>70</v>
      </c>
      <c r="AW986" s="1" t="s">
        <v>70</v>
      </c>
      <c r="AX986" s="1" t="s">
        <v>70</v>
      </c>
      <c r="AY986" s="1" t="s">
        <v>70</v>
      </c>
      <c r="AZ986" s="1" t="s">
        <v>69</v>
      </c>
      <c r="BA986" s="1" t="s">
        <v>70</v>
      </c>
      <c r="BB986" s="1" t="s">
        <v>70</v>
      </c>
      <c r="BC986" s="1" t="s">
        <v>70</v>
      </c>
      <c r="BD986" s="1" t="s">
        <v>70</v>
      </c>
      <c r="BE986" s="1" t="s">
        <v>70</v>
      </c>
      <c r="BF986" s="1" t="s">
        <v>70</v>
      </c>
      <c r="BG986" s="3">
        <v>41734.506944444445</v>
      </c>
    </row>
    <row r="987">
      <c r="A987" s="1">
        <v>1001753.0</v>
      </c>
      <c r="B987" s="1" t="s">
        <v>5168</v>
      </c>
      <c r="H987" s="1" t="s">
        <v>5173</v>
      </c>
      <c r="I987" s="1" t="s">
        <v>5174</v>
      </c>
      <c r="J987" s="1" t="s">
        <v>5174</v>
      </c>
      <c r="K987" s="1" t="s">
        <v>171</v>
      </c>
      <c r="U987" s="1">
        <v>-93.009399</v>
      </c>
      <c r="V987" s="1">
        <v>45.585999</v>
      </c>
      <c r="W987" s="1" t="s">
        <v>99</v>
      </c>
      <c r="X987" s="1" t="s">
        <v>70</v>
      </c>
      <c r="Y987" s="1" t="s">
        <v>70</v>
      </c>
      <c r="Z987" s="1" t="s">
        <v>70</v>
      </c>
      <c r="AA987" s="1" t="s">
        <v>70</v>
      </c>
      <c r="AB987" s="1" t="s">
        <v>70</v>
      </c>
      <c r="AC987" s="1" t="s">
        <v>70</v>
      </c>
      <c r="AD987" s="1" t="s">
        <v>69</v>
      </c>
      <c r="AE987" s="1" t="s">
        <v>70</v>
      </c>
      <c r="AF987" s="1" t="s">
        <v>69</v>
      </c>
      <c r="AG987" s="1" t="s">
        <v>69</v>
      </c>
      <c r="AH987" s="1" t="s">
        <v>69</v>
      </c>
      <c r="AI987" s="1" t="s">
        <v>70</v>
      </c>
      <c r="AJ987" s="1" t="s">
        <v>69</v>
      </c>
      <c r="AK987" s="1" t="s">
        <v>69</v>
      </c>
      <c r="AL987" s="1" t="s">
        <v>69</v>
      </c>
      <c r="AM987" s="1" t="s">
        <v>69</v>
      </c>
      <c r="AN987" s="1" t="s">
        <v>69</v>
      </c>
      <c r="AO987" s="1" t="s">
        <v>70</v>
      </c>
      <c r="AP987" s="1" t="s">
        <v>70</v>
      </c>
      <c r="AQ987" s="1" t="s">
        <v>70</v>
      </c>
      <c r="AR987" s="1" t="s">
        <v>69</v>
      </c>
      <c r="AS987" s="1" t="s">
        <v>70</v>
      </c>
      <c r="AT987" s="1" t="s">
        <v>70</v>
      </c>
      <c r="AU987" s="1" t="s">
        <v>69</v>
      </c>
      <c r="AV987" s="1" t="s">
        <v>70</v>
      </c>
      <c r="AW987" s="1" t="s">
        <v>70</v>
      </c>
      <c r="AX987" s="1" t="s">
        <v>70</v>
      </c>
      <c r="AY987" s="1" t="s">
        <v>70</v>
      </c>
      <c r="AZ987" s="1" t="s">
        <v>69</v>
      </c>
      <c r="BA987" s="1" t="s">
        <v>70</v>
      </c>
      <c r="BB987" s="1" t="s">
        <v>70</v>
      </c>
      <c r="BC987" s="1" t="s">
        <v>70</v>
      </c>
      <c r="BD987" s="1" t="s">
        <v>70</v>
      </c>
      <c r="BE987" s="1" t="s">
        <v>70</v>
      </c>
      <c r="BF987" s="1" t="s">
        <v>70</v>
      </c>
      <c r="BG987" s="3">
        <v>41435.524305555555</v>
      </c>
    </row>
    <row r="988">
      <c r="A988" s="1">
        <v>1002969.0</v>
      </c>
      <c r="B988" s="1" t="s">
        <v>5175</v>
      </c>
      <c r="C988" s="2" t="s">
        <v>5176</v>
      </c>
      <c r="D988" s="2" t="s">
        <v>5177</v>
      </c>
      <c r="H988" s="1" t="s">
        <v>5178</v>
      </c>
      <c r="I988" s="1" t="s">
        <v>5165</v>
      </c>
      <c r="J988" s="1" t="s">
        <v>1857</v>
      </c>
      <c r="K988" s="1" t="s">
        <v>311</v>
      </c>
      <c r="L988" s="1">
        <v>21613.0</v>
      </c>
      <c r="M988" s="1" t="s">
        <v>5179</v>
      </c>
      <c r="N988" s="1" t="s">
        <v>384</v>
      </c>
      <c r="U988" s="1">
        <v>-76.072144</v>
      </c>
      <c r="V988" s="1">
        <v>38.574894</v>
      </c>
      <c r="X988" s="1" t="s">
        <v>69</v>
      </c>
      <c r="Y988" s="1" t="s">
        <v>69</v>
      </c>
      <c r="Z988" s="1" t="s">
        <v>69</v>
      </c>
      <c r="AA988" s="1" t="s">
        <v>69</v>
      </c>
      <c r="AB988" s="1" t="s">
        <v>69</v>
      </c>
      <c r="AC988" s="1" t="s">
        <v>69</v>
      </c>
      <c r="AD988" s="1" t="s">
        <v>69</v>
      </c>
      <c r="AE988" s="1" t="s">
        <v>70</v>
      </c>
      <c r="AF988" s="1" t="s">
        <v>69</v>
      </c>
      <c r="AG988" s="1" t="s">
        <v>69</v>
      </c>
      <c r="AH988" s="1" t="s">
        <v>69</v>
      </c>
      <c r="AI988" s="1" t="s">
        <v>70</v>
      </c>
      <c r="AJ988" s="1" t="s">
        <v>69</v>
      </c>
      <c r="AK988" s="1" t="s">
        <v>69</v>
      </c>
      <c r="AL988" s="1" t="s">
        <v>70</v>
      </c>
      <c r="AM988" s="1" t="s">
        <v>69</v>
      </c>
      <c r="AN988" s="1" t="s">
        <v>70</v>
      </c>
      <c r="AO988" s="1" t="s">
        <v>69</v>
      </c>
      <c r="AP988" s="1" t="s">
        <v>70</v>
      </c>
      <c r="AQ988" s="1" t="s">
        <v>70</v>
      </c>
      <c r="AR988" s="1" t="s">
        <v>69</v>
      </c>
      <c r="AS988" s="1" t="s">
        <v>69</v>
      </c>
      <c r="AT988" s="1" t="s">
        <v>69</v>
      </c>
      <c r="AU988" s="1" t="s">
        <v>69</v>
      </c>
      <c r="AV988" s="1" t="s">
        <v>70</v>
      </c>
      <c r="AW988" s="1" t="s">
        <v>69</v>
      </c>
      <c r="AX988" s="1" t="s">
        <v>70</v>
      </c>
      <c r="AY988" s="1" t="s">
        <v>69</v>
      </c>
      <c r="AZ988" s="1" t="s">
        <v>69</v>
      </c>
      <c r="BA988" s="1" t="s">
        <v>70</v>
      </c>
      <c r="BB988" s="1" t="s">
        <v>70</v>
      </c>
      <c r="BC988" s="1" t="s">
        <v>69</v>
      </c>
      <c r="BD988" s="1" t="s">
        <v>69</v>
      </c>
      <c r="BE988" s="1" t="s">
        <v>70</v>
      </c>
      <c r="BF988" s="1" t="s">
        <v>70</v>
      </c>
      <c r="BG988" s="3">
        <v>42548.563888888886</v>
      </c>
    </row>
    <row r="989">
      <c r="A989" s="1">
        <v>1010107.0</v>
      </c>
      <c r="B989" s="1" t="s">
        <v>5180</v>
      </c>
      <c r="C989" s="2" t="s">
        <v>5181</v>
      </c>
      <c r="D989" s="2" t="s">
        <v>5182</v>
      </c>
      <c r="H989" s="1" t="s">
        <v>5183</v>
      </c>
      <c r="I989" s="1" t="s">
        <v>5165</v>
      </c>
      <c r="J989" s="1" t="s">
        <v>4535</v>
      </c>
      <c r="K989" s="1" t="s">
        <v>451</v>
      </c>
      <c r="L989" s="1">
        <v>53523.0</v>
      </c>
      <c r="M989" s="1" t="s">
        <v>5184</v>
      </c>
      <c r="N989" s="1" t="s">
        <v>1237</v>
      </c>
      <c r="U989" s="1">
        <v>-89.016342</v>
      </c>
      <c r="V989" s="1">
        <v>43.004005</v>
      </c>
      <c r="X989" s="1" t="s">
        <v>69</v>
      </c>
      <c r="Y989" s="1" t="s">
        <v>70</v>
      </c>
      <c r="Z989" s="1" t="s">
        <v>70</v>
      </c>
      <c r="AA989" s="1" t="s">
        <v>70</v>
      </c>
      <c r="AB989" s="1" t="s">
        <v>70</v>
      </c>
      <c r="AC989" s="1" t="s">
        <v>80</v>
      </c>
      <c r="AD989" s="1" t="s">
        <v>70</v>
      </c>
      <c r="AE989" s="1" t="s">
        <v>70</v>
      </c>
      <c r="AF989" s="1" t="s">
        <v>69</v>
      </c>
      <c r="AG989" s="1" t="s">
        <v>69</v>
      </c>
      <c r="AH989" s="1" t="s">
        <v>70</v>
      </c>
      <c r="AI989" s="1" t="s">
        <v>70</v>
      </c>
      <c r="AJ989" s="1" t="s">
        <v>69</v>
      </c>
      <c r="AK989" s="1" t="s">
        <v>69</v>
      </c>
      <c r="AL989" s="1" t="s">
        <v>69</v>
      </c>
      <c r="AM989" s="1" t="s">
        <v>69</v>
      </c>
      <c r="AN989" s="1" t="s">
        <v>70</v>
      </c>
      <c r="AO989" s="1" t="s">
        <v>69</v>
      </c>
      <c r="AP989" s="1" t="s">
        <v>70</v>
      </c>
      <c r="AQ989" s="1" t="s">
        <v>70</v>
      </c>
      <c r="AR989" s="1" t="s">
        <v>69</v>
      </c>
      <c r="AS989" s="1" t="s">
        <v>69</v>
      </c>
      <c r="AT989" s="1" t="s">
        <v>70</v>
      </c>
      <c r="AU989" s="1" t="s">
        <v>69</v>
      </c>
      <c r="AV989" s="1" t="s">
        <v>70</v>
      </c>
      <c r="AW989" s="1" t="s">
        <v>70</v>
      </c>
      <c r="AX989" s="1" t="s">
        <v>69</v>
      </c>
      <c r="AY989" s="1" t="s">
        <v>70</v>
      </c>
      <c r="AZ989" s="1" t="s">
        <v>69</v>
      </c>
      <c r="BA989" s="1" t="s">
        <v>70</v>
      </c>
      <c r="BB989" s="1" t="s">
        <v>70</v>
      </c>
      <c r="BC989" s="1" t="s">
        <v>70</v>
      </c>
      <c r="BD989" s="1" t="s">
        <v>70</v>
      </c>
      <c r="BE989" s="1" t="s">
        <v>70</v>
      </c>
      <c r="BF989" s="1" t="s">
        <v>70</v>
      </c>
      <c r="BG989" s="3">
        <v>42550.686111111114</v>
      </c>
    </row>
    <row r="990">
      <c r="A990" s="1">
        <v>1018781.0</v>
      </c>
      <c r="B990" s="1" t="s">
        <v>5185</v>
      </c>
      <c r="D990" s="2" t="s">
        <v>5186</v>
      </c>
      <c r="H990" s="1" t="s">
        <v>5187</v>
      </c>
      <c r="I990" s="1" t="s">
        <v>5165</v>
      </c>
      <c r="J990" s="1" t="s">
        <v>133</v>
      </c>
      <c r="K990" s="1" t="s">
        <v>96</v>
      </c>
      <c r="L990" s="1">
        <v>12816.0</v>
      </c>
      <c r="M990" s="1" t="s">
        <v>5188</v>
      </c>
      <c r="N990" s="1" t="s">
        <v>305</v>
      </c>
      <c r="U990" s="1">
        <v>-73.381371</v>
      </c>
      <c r="V990" s="1">
        <v>43.028011</v>
      </c>
      <c r="X990" s="1" t="s">
        <v>69</v>
      </c>
      <c r="Y990" s="1" t="s">
        <v>69</v>
      </c>
      <c r="Z990" s="1" t="s">
        <v>70</v>
      </c>
      <c r="AA990" s="1" t="s">
        <v>69</v>
      </c>
      <c r="AB990" s="1" t="s">
        <v>70</v>
      </c>
      <c r="AC990" s="1" t="s">
        <v>69</v>
      </c>
      <c r="AD990" s="1" t="s">
        <v>69</v>
      </c>
      <c r="AE990" s="1" t="s">
        <v>69</v>
      </c>
      <c r="AF990" s="1" t="s">
        <v>70</v>
      </c>
      <c r="AG990" s="1" t="s">
        <v>69</v>
      </c>
      <c r="AH990" s="1" t="s">
        <v>69</v>
      </c>
      <c r="AI990" s="1" t="s">
        <v>70</v>
      </c>
      <c r="AJ990" s="1" t="s">
        <v>70</v>
      </c>
      <c r="AK990" s="1" t="s">
        <v>69</v>
      </c>
      <c r="AL990" s="1" t="s">
        <v>70</v>
      </c>
      <c r="AM990" s="1" t="s">
        <v>69</v>
      </c>
      <c r="AN990" s="1" t="s">
        <v>69</v>
      </c>
      <c r="AO990" s="1" t="s">
        <v>69</v>
      </c>
      <c r="AP990" s="1" t="s">
        <v>70</v>
      </c>
      <c r="AQ990" s="1" t="s">
        <v>70</v>
      </c>
      <c r="AR990" s="1" t="s">
        <v>69</v>
      </c>
      <c r="AS990" s="1" t="s">
        <v>69</v>
      </c>
      <c r="AT990" s="1" t="s">
        <v>69</v>
      </c>
      <c r="AU990" s="1" t="s">
        <v>70</v>
      </c>
      <c r="AV990" s="1" t="s">
        <v>70</v>
      </c>
      <c r="AW990" s="1" t="s">
        <v>69</v>
      </c>
      <c r="AX990" s="1" t="s">
        <v>70</v>
      </c>
      <c r="AY990" s="1" t="s">
        <v>70</v>
      </c>
      <c r="AZ990" s="1" t="s">
        <v>69</v>
      </c>
      <c r="BA990" s="1" t="s">
        <v>70</v>
      </c>
      <c r="BB990" s="1" t="s">
        <v>70</v>
      </c>
      <c r="BC990" s="1" t="s">
        <v>70</v>
      </c>
      <c r="BD990" s="1" t="s">
        <v>70</v>
      </c>
      <c r="BE990" s="1" t="s">
        <v>70</v>
      </c>
      <c r="BF990" s="1" t="s">
        <v>70</v>
      </c>
      <c r="BG990" s="3">
        <v>42951.59444444445</v>
      </c>
    </row>
    <row r="991">
      <c r="A991" s="1">
        <v>1002747.0</v>
      </c>
      <c r="B991" s="1" t="s">
        <v>5189</v>
      </c>
      <c r="H991" s="1" t="s">
        <v>5190</v>
      </c>
      <c r="I991" s="1" t="s">
        <v>5165</v>
      </c>
      <c r="J991" s="1" t="s">
        <v>545</v>
      </c>
      <c r="K991" s="1" t="s">
        <v>488</v>
      </c>
      <c r="U991" s="1">
        <v>-71.088898</v>
      </c>
      <c r="V991" s="1">
        <v>42.362301</v>
      </c>
      <c r="X991" s="1" t="s">
        <v>70</v>
      </c>
      <c r="Y991" s="1" t="s">
        <v>70</v>
      </c>
      <c r="Z991" s="1" t="s">
        <v>70</v>
      </c>
      <c r="AA991" s="1" t="s">
        <v>70</v>
      </c>
      <c r="AB991" s="1" t="s">
        <v>70</v>
      </c>
      <c r="AC991" s="1" t="s">
        <v>80</v>
      </c>
      <c r="BG991" s="1">
        <v>2009.0</v>
      </c>
    </row>
    <row r="992">
      <c r="A992" s="1">
        <v>1006890.0</v>
      </c>
      <c r="B992" s="1" t="s">
        <v>5191</v>
      </c>
      <c r="H992" s="1" t="s">
        <v>5192</v>
      </c>
      <c r="I992" s="1" t="s">
        <v>5193</v>
      </c>
      <c r="J992" s="1" t="s">
        <v>545</v>
      </c>
      <c r="K992" s="1" t="s">
        <v>488</v>
      </c>
      <c r="L992" s="1">
        <v>2139.0</v>
      </c>
      <c r="U992" s="1">
        <v>-71.111</v>
      </c>
      <c r="V992" s="1">
        <v>42.355202</v>
      </c>
      <c r="X992" s="1" t="s">
        <v>70</v>
      </c>
      <c r="Y992" s="1" t="s">
        <v>70</v>
      </c>
      <c r="Z992" s="1" t="s">
        <v>70</v>
      </c>
      <c r="AA992" s="1" t="s">
        <v>70</v>
      </c>
      <c r="AB992" s="1" t="s">
        <v>70</v>
      </c>
      <c r="AC992" s="1" t="s">
        <v>80</v>
      </c>
      <c r="BG992" s="4">
        <v>40304.31458333333</v>
      </c>
    </row>
    <row r="993">
      <c r="A993" s="1">
        <v>1005216.0</v>
      </c>
      <c r="B993" s="1" t="s">
        <v>5194</v>
      </c>
      <c r="C993" s="2" t="s">
        <v>5195</v>
      </c>
      <c r="H993" s="1" t="s">
        <v>5196</v>
      </c>
      <c r="I993" s="1" t="s">
        <v>2250</v>
      </c>
      <c r="J993" s="1" t="s">
        <v>2250</v>
      </c>
      <c r="K993" s="1" t="s">
        <v>244</v>
      </c>
      <c r="L993" s="1">
        <v>8101.0</v>
      </c>
      <c r="M993" s="1" t="s">
        <v>1407</v>
      </c>
      <c r="N993" s="1" t="s">
        <v>5197</v>
      </c>
      <c r="U993" s="1">
        <v>-75.119469</v>
      </c>
      <c r="V993" s="1">
        <v>39.94273</v>
      </c>
      <c r="W993" s="1" t="s">
        <v>136</v>
      </c>
      <c r="X993" s="1" t="s">
        <v>70</v>
      </c>
      <c r="Y993" s="1" t="s">
        <v>69</v>
      </c>
      <c r="Z993" s="1" t="s">
        <v>70</v>
      </c>
      <c r="AA993" s="1" t="s">
        <v>69</v>
      </c>
      <c r="AB993" s="1" t="s">
        <v>70</v>
      </c>
      <c r="AC993" s="1" t="s">
        <v>70</v>
      </c>
      <c r="AD993" s="1" t="s">
        <v>70</v>
      </c>
      <c r="AE993" s="1" t="s">
        <v>70</v>
      </c>
      <c r="AF993" s="1" t="s">
        <v>69</v>
      </c>
      <c r="AG993" s="1" t="s">
        <v>70</v>
      </c>
      <c r="AH993" s="1" t="s">
        <v>70</v>
      </c>
      <c r="AI993" s="1" t="s">
        <v>70</v>
      </c>
      <c r="AJ993" s="1" t="s">
        <v>70</v>
      </c>
      <c r="AK993" s="1" t="s">
        <v>69</v>
      </c>
      <c r="AL993" s="1" t="s">
        <v>70</v>
      </c>
      <c r="AM993" s="1" t="s">
        <v>70</v>
      </c>
      <c r="AN993" s="1" t="s">
        <v>70</v>
      </c>
      <c r="AO993" s="1" t="s">
        <v>70</v>
      </c>
      <c r="AP993" s="1" t="s">
        <v>70</v>
      </c>
      <c r="AQ993" s="1" t="s">
        <v>70</v>
      </c>
      <c r="AR993" s="1" t="s">
        <v>70</v>
      </c>
      <c r="AS993" s="1" t="s">
        <v>70</v>
      </c>
      <c r="AT993" s="1" t="s">
        <v>69</v>
      </c>
      <c r="AU993" s="1" t="s">
        <v>70</v>
      </c>
      <c r="AV993" s="1" t="s">
        <v>70</v>
      </c>
      <c r="AW993" s="1" t="s">
        <v>70</v>
      </c>
      <c r="AX993" s="1" t="s">
        <v>70</v>
      </c>
      <c r="AY993" s="1" t="s">
        <v>70</v>
      </c>
      <c r="AZ993" s="1" t="s">
        <v>70</v>
      </c>
      <c r="BA993" s="1" t="s">
        <v>70</v>
      </c>
      <c r="BB993" s="1" t="s">
        <v>70</v>
      </c>
      <c r="BC993" s="1" t="s">
        <v>70</v>
      </c>
      <c r="BD993" s="1" t="s">
        <v>70</v>
      </c>
      <c r="BE993" s="1" t="s">
        <v>70</v>
      </c>
      <c r="BF993" s="1" t="s">
        <v>70</v>
      </c>
      <c r="BG993" s="3">
        <v>41036.61111111111</v>
      </c>
    </row>
    <row r="994">
      <c r="A994" s="1">
        <v>1004233.0</v>
      </c>
      <c r="B994" s="1" t="s">
        <v>5198</v>
      </c>
      <c r="C994" s="2" t="s">
        <v>5199</v>
      </c>
      <c r="D994" s="2" t="s">
        <v>5200</v>
      </c>
      <c r="H994" s="1" t="s">
        <v>5201</v>
      </c>
      <c r="I994" s="1" t="s">
        <v>4959</v>
      </c>
      <c r="J994" s="1" t="s">
        <v>5202</v>
      </c>
      <c r="K994" s="1" t="s">
        <v>311</v>
      </c>
      <c r="L994" s="1">
        <v>21801.0</v>
      </c>
      <c r="M994" s="1" t="s">
        <v>224</v>
      </c>
      <c r="N994" s="1" t="s">
        <v>5203</v>
      </c>
      <c r="U994" s="1">
        <v>-75.6101</v>
      </c>
      <c r="V994" s="1">
        <v>38.34053</v>
      </c>
      <c r="X994" s="1" t="s">
        <v>69</v>
      </c>
      <c r="Y994" s="1" t="s">
        <v>69</v>
      </c>
      <c r="Z994" s="1" t="s">
        <v>69</v>
      </c>
      <c r="AA994" s="1" t="s">
        <v>69</v>
      </c>
      <c r="AB994" s="1" t="s">
        <v>69</v>
      </c>
      <c r="AC994" s="1" t="s">
        <v>70</v>
      </c>
      <c r="AD994" s="1" t="s">
        <v>69</v>
      </c>
      <c r="AE994" s="1" t="s">
        <v>69</v>
      </c>
      <c r="AF994" s="1" t="s">
        <v>70</v>
      </c>
      <c r="AG994" s="1" t="s">
        <v>69</v>
      </c>
      <c r="AH994" s="1" t="s">
        <v>69</v>
      </c>
      <c r="AI994" s="1" t="s">
        <v>69</v>
      </c>
      <c r="AJ994" s="1" t="s">
        <v>69</v>
      </c>
      <c r="AK994" s="1" t="s">
        <v>69</v>
      </c>
      <c r="AL994" s="1" t="s">
        <v>69</v>
      </c>
      <c r="AM994" s="1" t="s">
        <v>69</v>
      </c>
      <c r="AN994" s="1" t="s">
        <v>70</v>
      </c>
      <c r="AO994" s="1" t="s">
        <v>69</v>
      </c>
      <c r="AP994" s="1" t="s">
        <v>70</v>
      </c>
      <c r="AQ994" s="1" t="s">
        <v>69</v>
      </c>
      <c r="AR994" s="1" t="s">
        <v>69</v>
      </c>
      <c r="AS994" s="1" t="s">
        <v>69</v>
      </c>
      <c r="AT994" s="1" t="s">
        <v>70</v>
      </c>
      <c r="AU994" s="1" t="s">
        <v>69</v>
      </c>
      <c r="AV994" s="1" t="s">
        <v>70</v>
      </c>
      <c r="AW994" s="1" t="s">
        <v>70</v>
      </c>
      <c r="AX994" s="1" t="s">
        <v>69</v>
      </c>
      <c r="AY994" s="1" t="s">
        <v>70</v>
      </c>
      <c r="AZ994" s="1" t="s">
        <v>69</v>
      </c>
      <c r="BA994" s="1" t="s">
        <v>70</v>
      </c>
      <c r="BB994" s="1" t="s">
        <v>69</v>
      </c>
      <c r="BC994" s="1" t="s">
        <v>69</v>
      </c>
      <c r="BD994" s="1" t="s">
        <v>70</v>
      </c>
      <c r="BE994" s="1" t="s">
        <v>70</v>
      </c>
      <c r="BF994" s="1" t="s">
        <v>70</v>
      </c>
      <c r="BG994" s="3">
        <v>42548.615277777775</v>
      </c>
    </row>
    <row r="995">
      <c r="A995" s="1">
        <v>1000122.0</v>
      </c>
      <c r="B995" s="1" t="s">
        <v>5204</v>
      </c>
      <c r="C995" s="2" t="s">
        <v>167</v>
      </c>
      <c r="H995" s="1" t="s">
        <v>5205</v>
      </c>
      <c r="I995" s="1" t="s">
        <v>169</v>
      </c>
      <c r="J995" s="1" t="s">
        <v>170</v>
      </c>
      <c r="K995" s="1" t="s">
        <v>171</v>
      </c>
      <c r="L995" s="1">
        <v>55412.0</v>
      </c>
      <c r="M995" s="1" t="s">
        <v>1407</v>
      </c>
      <c r="N995" s="1" t="s">
        <v>5206</v>
      </c>
      <c r="U995" s="1">
        <v>-93.309372</v>
      </c>
      <c r="V995" s="1">
        <v>45.035866</v>
      </c>
      <c r="W995" s="1" t="s">
        <v>99</v>
      </c>
      <c r="X995" s="1" t="s">
        <v>70</v>
      </c>
      <c r="Y995" s="1" t="s">
        <v>69</v>
      </c>
      <c r="Z995" s="1" t="s">
        <v>70</v>
      </c>
      <c r="AA995" s="1" t="s">
        <v>69</v>
      </c>
      <c r="AB995" s="1" t="s">
        <v>69</v>
      </c>
      <c r="AC995" s="1" t="s">
        <v>80</v>
      </c>
      <c r="AD995" s="1" t="s">
        <v>70</v>
      </c>
      <c r="AE995" s="1" t="s">
        <v>70</v>
      </c>
      <c r="AF995" s="1" t="s">
        <v>70</v>
      </c>
      <c r="AG995" s="1" t="s">
        <v>69</v>
      </c>
      <c r="AH995" s="1" t="s">
        <v>70</v>
      </c>
      <c r="AI995" s="1" t="s">
        <v>70</v>
      </c>
      <c r="AJ995" s="1" t="s">
        <v>70</v>
      </c>
      <c r="AK995" s="1" t="s">
        <v>69</v>
      </c>
      <c r="AL995" s="1" t="s">
        <v>70</v>
      </c>
      <c r="AM995" s="1" t="s">
        <v>69</v>
      </c>
      <c r="AN995" s="1" t="s">
        <v>70</v>
      </c>
      <c r="AO995" s="1" t="s">
        <v>70</v>
      </c>
      <c r="AP995" s="1" t="s">
        <v>70</v>
      </c>
      <c r="AQ995" s="1" t="s">
        <v>70</v>
      </c>
      <c r="AR995" s="1" t="s">
        <v>70</v>
      </c>
      <c r="AS995" s="1" t="s">
        <v>70</v>
      </c>
      <c r="AT995" s="1" t="s">
        <v>70</v>
      </c>
      <c r="AU995" s="1" t="s">
        <v>70</v>
      </c>
      <c r="AV995" s="1" t="s">
        <v>70</v>
      </c>
      <c r="AW995" s="1" t="s">
        <v>70</v>
      </c>
      <c r="AX995" s="1" t="s">
        <v>70</v>
      </c>
      <c r="AY995" s="1" t="s">
        <v>70</v>
      </c>
      <c r="AZ995" s="1" t="s">
        <v>70</v>
      </c>
      <c r="BA995" s="1" t="s">
        <v>70</v>
      </c>
      <c r="BB995" s="1" t="s">
        <v>70</v>
      </c>
      <c r="BC995" s="1" t="s">
        <v>70</v>
      </c>
      <c r="BD995" s="1" t="s">
        <v>70</v>
      </c>
      <c r="BE995" s="1" t="s">
        <v>70</v>
      </c>
      <c r="BF995" s="1" t="s">
        <v>70</v>
      </c>
      <c r="BG995" s="3">
        <v>41040.62013888889</v>
      </c>
    </row>
    <row r="996">
      <c r="A996" s="1">
        <v>1006675.0</v>
      </c>
      <c r="B996" s="1" t="s">
        <v>5204</v>
      </c>
      <c r="H996" s="1" t="s">
        <v>5207</v>
      </c>
      <c r="I996" s="1" t="s">
        <v>2250</v>
      </c>
      <c r="J996" s="1" t="s">
        <v>5208</v>
      </c>
      <c r="K996" s="1" t="s">
        <v>1630</v>
      </c>
      <c r="L996" s="1">
        <v>71711.0</v>
      </c>
      <c r="U996" s="1">
        <v>-92.849503</v>
      </c>
      <c r="V996" s="1">
        <v>33.584801</v>
      </c>
      <c r="X996" s="1" t="s">
        <v>70</v>
      </c>
      <c r="Y996" s="1" t="s">
        <v>70</v>
      </c>
      <c r="Z996" s="1" t="s">
        <v>70</v>
      </c>
      <c r="AA996" s="1" t="s">
        <v>70</v>
      </c>
      <c r="AB996" s="1" t="s">
        <v>70</v>
      </c>
      <c r="AC996" s="1" t="s">
        <v>80</v>
      </c>
      <c r="BG996" s="1">
        <v>2009.0</v>
      </c>
    </row>
    <row r="997">
      <c r="A997" s="1">
        <v>1006182.0</v>
      </c>
      <c r="B997" s="1" t="s">
        <v>5204</v>
      </c>
      <c r="H997" s="1" t="s">
        <v>5209</v>
      </c>
      <c r="I997" s="1" t="s">
        <v>2250</v>
      </c>
      <c r="J997" s="1" t="s">
        <v>5210</v>
      </c>
      <c r="K997" s="1" t="s">
        <v>382</v>
      </c>
      <c r="L997" s="1">
        <v>36726.0</v>
      </c>
      <c r="U997" s="1">
        <v>-87.303398</v>
      </c>
      <c r="V997" s="1">
        <v>32.0051</v>
      </c>
      <c r="X997" s="1" t="s">
        <v>70</v>
      </c>
      <c r="Y997" s="1" t="s">
        <v>70</v>
      </c>
      <c r="Z997" s="1" t="s">
        <v>70</v>
      </c>
      <c r="AA997" s="1" t="s">
        <v>70</v>
      </c>
      <c r="AB997" s="1" t="s">
        <v>70</v>
      </c>
      <c r="AC997" s="1" t="s">
        <v>80</v>
      </c>
      <c r="BG997" s="1">
        <v>2009.0</v>
      </c>
    </row>
    <row r="998">
      <c r="A998" s="1">
        <v>1002674.0</v>
      </c>
      <c r="B998" s="1" t="s">
        <v>5211</v>
      </c>
      <c r="C998" s="2" t="s">
        <v>5212</v>
      </c>
      <c r="D998" s="2" t="s">
        <v>5213</v>
      </c>
      <c r="G998" s="2" t="s">
        <v>5214</v>
      </c>
      <c r="H998" s="1" t="s">
        <v>5215</v>
      </c>
      <c r="I998" s="1" t="s">
        <v>5216</v>
      </c>
      <c r="J998" s="1" t="s">
        <v>501</v>
      </c>
      <c r="K998" s="1" t="s">
        <v>502</v>
      </c>
      <c r="L998" s="1">
        <v>70458.0</v>
      </c>
      <c r="M998" s="1" t="s">
        <v>5217</v>
      </c>
      <c r="N998" s="1" t="s">
        <v>205</v>
      </c>
      <c r="U998" s="1">
        <v>-89.78878</v>
      </c>
      <c r="V998" s="1">
        <v>30.28138</v>
      </c>
      <c r="X998" s="1" t="s">
        <v>69</v>
      </c>
      <c r="Y998" s="1" t="s">
        <v>70</v>
      </c>
      <c r="Z998" s="1" t="s">
        <v>70</v>
      </c>
      <c r="AA998" s="1" t="s">
        <v>69</v>
      </c>
      <c r="AB998" s="1" t="s">
        <v>70</v>
      </c>
      <c r="AC998" s="1" t="s">
        <v>69</v>
      </c>
      <c r="AD998" s="1" t="s">
        <v>69</v>
      </c>
      <c r="AE998" s="1" t="s">
        <v>70</v>
      </c>
      <c r="AF998" s="1" t="s">
        <v>69</v>
      </c>
      <c r="AG998" s="1" t="s">
        <v>69</v>
      </c>
      <c r="AH998" s="1" t="s">
        <v>69</v>
      </c>
      <c r="AI998" s="1" t="s">
        <v>70</v>
      </c>
      <c r="AJ998" s="1" t="s">
        <v>69</v>
      </c>
      <c r="AK998" s="1" t="s">
        <v>69</v>
      </c>
      <c r="AL998" s="1" t="s">
        <v>69</v>
      </c>
      <c r="AM998" s="1" t="s">
        <v>69</v>
      </c>
      <c r="AN998" s="1" t="s">
        <v>70</v>
      </c>
      <c r="AO998" s="1" t="s">
        <v>70</v>
      </c>
      <c r="AP998" s="1" t="s">
        <v>70</v>
      </c>
      <c r="AQ998" s="1" t="s">
        <v>70</v>
      </c>
      <c r="AR998" s="1" t="s">
        <v>69</v>
      </c>
      <c r="AS998" s="1" t="s">
        <v>69</v>
      </c>
      <c r="AT998" s="1" t="s">
        <v>69</v>
      </c>
      <c r="AU998" s="1" t="s">
        <v>69</v>
      </c>
      <c r="AV998" s="1" t="s">
        <v>69</v>
      </c>
      <c r="AW998" s="1" t="s">
        <v>70</v>
      </c>
      <c r="AX998" s="1" t="s">
        <v>69</v>
      </c>
      <c r="AY998" s="1" t="s">
        <v>69</v>
      </c>
      <c r="AZ998" s="1" t="s">
        <v>69</v>
      </c>
      <c r="BA998" s="1" t="s">
        <v>70</v>
      </c>
      <c r="BB998" s="1" t="s">
        <v>70</v>
      </c>
      <c r="BC998" s="1" t="s">
        <v>69</v>
      </c>
      <c r="BD998" s="1" t="s">
        <v>70</v>
      </c>
      <c r="BE998" s="1" t="s">
        <v>70</v>
      </c>
      <c r="BF998" s="1" t="s">
        <v>69</v>
      </c>
      <c r="BG998" s="3">
        <v>42548.55138888889</v>
      </c>
    </row>
    <row r="999">
      <c r="A999" s="1">
        <v>1018502.0</v>
      </c>
      <c r="B999" s="1" t="s">
        <v>5218</v>
      </c>
      <c r="C999" s="2" t="s">
        <v>5219</v>
      </c>
      <c r="D999" s="2" t="s">
        <v>5220</v>
      </c>
      <c r="H999" s="1" t="s">
        <v>5221</v>
      </c>
      <c r="I999" s="1" t="s">
        <v>4279</v>
      </c>
      <c r="J999" s="1" t="s">
        <v>4279</v>
      </c>
      <c r="K999" s="1" t="s">
        <v>451</v>
      </c>
      <c r="L999" s="1">
        <v>54601.0</v>
      </c>
      <c r="M999" s="1" t="s">
        <v>5222</v>
      </c>
      <c r="N999" s="1" t="s">
        <v>5223</v>
      </c>
      <c r="O999" s="1" t="s">
        <v>5224</v>
      </c>
      <c r="P999" s="1" t="s">
        <v>490</v>
      </c>
      <c r="U999" s="1">
        <v>-91.233345</v>
      </c>
      <c r="V999" s="1">
        <v>43.807526</v>
      </c>
      <c r="X999" s="1" t="s">
        <v>69</v>
      </c>
      <c r="Y999" s="1" t="s">
        <v>69</v>
      </c>
      <c r="Z999" s="1" t="s">
        <v>70</v>
      </c>
      <c r="AA999" s="1" t="s">
        <v>69</v>
      </c>
      <c r="AB999" s="1" t="s">
        <v>69</v>
      </c>
      <c r="AC999" s="1" t="s">
        <v>69</v>
      </c>
      <c r="AD999" s="1" t="s">
        <v>69</v>
      </c>
      <c r="AE999" s="1" t="s">
        <v>69</v>
      </c>
      <c r="AF999" s="1" t="s">
        <v>69</v>
      </c>
      <c r="AG999" s="1" t="s">
        <v>69</v>
      </c>
      <c r="AH999" s="1" t="s">
        <v>69</v>
      </c>
      <c r="AI999" s="1" t="s">
        <v>69</v>
      </c>
      <c r="AJ999" s="1" t="s">
        <v>69</v>
      </c>
      <c r="AK999" s="1" t="s">
        <v>69</v>
      </c>
      <c r="AL999" s="1" t="s">
        <v>69</v>
      </c>
      <c r="AM999" s="1" t="s">
        <v>69</v>
      </c>
      <c r="AN999" s="1" t="s">
        <v>69</v>
      </c>
      <c r="AO999" s="1" t="s">
        <v>69</v>
      </c>
      <c r="AP999" s="1" t="s">
        <v>70</v>
      </c>
      <c r="AQ999" s="1" t="s">
        <v>70</v>
      </c>
      <c r="AR999" s="1" t="s">
        <v>69</v>
      </c>
      <c r="AS999" s="1" t="s">
        <v>69</v>
      </c>
      <c r="AT999" s="1" t="s">
        <v>69</v>
      </c>
      <c r="AU999" s="1" t="s">
        <v>69</v>
      </c>
      <c r="AV999" s="1" t="s">
        <v>70</v>
      </c>
      <c r="AW999" s="1" t="s">
        <v>70</v>
      </c>
      <c r="AX999" s="1" t="s">
        <v>69</v>
      </c>
      <c r="AY999" s="1" t="s">
        <v>70</v>
      </c>
      <c r="AZ999" s="1" t="s">
        <v>69</v>
      </c>
      <c r="BA999" s="1" t="s">
        <v>70</v>
      </c>
      <c r="BB999" s="1" t="s">
        <v>69</v>
      </c>
      <c r="BC999" s="1" t="s">
        <v>69</v>
      </c>
      <c r="BD999" s="1" t="s">
        <v>70</v>
      </c>
      <c r="BE999" s="1" t="s">
        <v>70</v>
      </c>
      <c r="BF999" s="1" t="s">
        <v>69</v>
      </c>
      <c r="BG999" s="3">
        <v>42917.419444444444</v>
      </c>
    </row>
    <row r="1000">
      <c r="A1000" s="1">
        <v>1003776.0</v>
      </c>
      <c r="B1000" s="1" t="s">
        <v>5225</v>
      </c>
      <c r="C1000" s="2" t="s">
        <v>5226</v>
      </c>
      <c r="H1000" s="1" t="s">
        <v>5227</v>
      </c>
      <c r="I1000" s="1" t="s">
        <v>5228</v>
      </c>
      <c r="J1000" s="1" t="s">
        <v>5229</v>
      </c>
      <c r="K1000" s="1" t="s">
        <v>656</v>
      </c>
      <c r="L1000" s="1">
        <v>95682.0</v>
      </c>
      <c r="M1000" s="1" t="s">
        <v>5230</v>
      </c>
      <c r="N1000" s="1" t="s">
        <v>1499</v>
      </c>
      <c r="U1000" s="1">
        <v>-120.97264</v>
      </c>
      <c r="V1000" s="1">
        <v>38.657726</v>
      </c>
      <c r="W1000" s="1" t="s">
        <v>99</v>
      </c>
      <c r="X1000" s="1" t="s">
        <v>69</v>
      </c>
      <c r="Y1000" s="1" t="s">
        <v>69</v>
      </c>
      <c r="Z1000" s="1" t="s">
        <v>70</v>
      </c>
      <c r="AA1000" s="1" t="s">
        <v>69</v>
      </c>
      <c r="AB1000" s="1" t="s">
        <v>69</v>
      </c>
      <c r="AC1000" s="1" t="s">
        <v>69</v>
      </c>
      <c r="AD1000" s="1" t="s">
        <v>69</v>
      </c>
      <c r="AE1000" s="1" t="s">
        <v>70</v>
      </c>
      <c r="AF1000" s="1" t="s">
        <v>70</v>
      </c>
      <c r="AG1000" s="1" t="s">
        <v>69</v>
      </c>
      <c r="AH1000" s="1" t="s">
        <v>69</v>
      </c>
      <c r="AI1000" s="1" t="s">
        <v>69</v>
      </c>
      <c r="AJ1000" s="1" t="s">
        <v>69</v>
      </c>
      <c r="AK1000" s="1" t="s">
        <v>69</v>
      </c>
      <c r="AL1000" s="1" t="s">
        <v>70</v>
      </c>
      <c r="AM1000" s="1" t="s">
        <v>70</v>
      </c>
      <c r="AN1000" s="1" t="s">
        <v>70</v>
      </c>
      <c r="AO1000" s="1" t="s">
        <v>70</v>
      </c>
      <c r="AP1000" s="1" t="s">
        <v>70</v>
      </c>
      <c r="AQ1000" s="1" t="s">
        <v>69</v>
      </c>
      <c r="AR1000" s="1" t="s">
        <v>69</v>
      </c>
      <c r="AS1000" s="1" t="s">
        <v>69</v>
      </c>
      <c r="AT1000" s="1" t="s">
        <v>70</v>
      </c>
      <c r="AU1000" s="1" t="s">
        <v>69</v>
      </c>
      <c r="AV1000" s="1" t="s">
        <v>70</v>
      </c>
      <c r="AW1000" s="1" t="s">
        <v>70</v>
      </c>
      <c r="AX1000" s="1" t="s">
        <v>70</v>
      </c>
      <c r="AY1000" s="1" t="s">
        <v>70</v>
      </c>
      <c r="AZ1000" s="1" t="s">
        <v>69</v>
      </c>
      <c r="BA1000" s="1" t="s">
        <v>70</v>
      </c>
      <c r="BB1000" s="1" t="s">
        <v>70</v>
      </c>
      <c r="BC1000" s="1" t="s">
        <v>70</v>
      </c>
      <c r="BD1000" s="1" t="s">
        <v>70</v>
      </c>
      <c r="BE1000" s="1" t="s">
        <v>70</v>
      </c>
      <c r="BF1000" s="1" t="s">
        <v>70</v>
      </c>
      <c r="BG1000" s="3">
        <v>41719.75069444445</v>
      </c>
    </row>
    <row r="1001">
      <c r="A1001" s="1">
        <v>1006429.0</v>
      </c>
      <c r="B1001" s="1" t="s">
        <v>5231</v>
      </c>
      <c r="C1001" s="2" t="s">
        <v>5232</v>
      </c>
      <c r="D1001" s="2" t="s">
        <v>5233</v>
      </c>
      <c r="H1001" s="1" t="s">
        <v>5234</v>
      </c>
      <c r="I1001" s="1" t="s">
        <v>5235</v>
      </c>
      <c r="J1001" s="1" t="s">
        <v>1118</v>
      </c>
      <c r="K1001" s="1" t="s">
        <v>582</v>
      </c>
      <c r="L1001" s="1">
        <v>41076.0</v>
      </c>
      <c r="M1001" s="1" t="s">
        <v>5236</v>
      </c>
      <c r="N1001" s="1" t="s">
        <v>863</v>
      </c>
      <c r="U1001" s="1">
        <v>-84.452103</v>
      </c>
      <c r="V1001" s="1">
        <v>39.028198</v>
      </c>
      <c r="W1001" s="1" t="s">
        <v>99</v>
      </c>
      <c r="X1001" s="1" t="s">
        <v>69</v>
      </c>
      <c r="Y1001" s="1" t="s">
        <v>69</v>
      </c>
      <c r="Z1001" s="1" t="s">
        <v>70</v>
      </c>
      <c r="AA1001" s="1" t="s">
        <v>69</v>
      </c>
      <c r="AB1001" s="1" t="s">
        <v>70</v>
      </c>
      <c r="AC1001" s="1" t="s">
        <v>70</v>
      </c>
      <c r="AD1001" s="1" t="s">
        <v>69</v>
      </c>
      <c r="AE1001" s="1" t="s">
        <v>70</v>
      </c>
      <c r="AF1001" s="1" t="s">
        <v>70</v>
      </c>
      <c r="AG1001" s="1" t="s">
        <v>69</v>
      </c>
      <c r="AH1001" s="1" t="s">
        <v>70</v>
      </c>
      <c r="AI1001" s="1" t="s">
        <v>70</v>
      </c>
      <c r="AJ1001" s="1" t="s">
        <v>69</v>
      </c>
      <c r="AK1001" s="1" t="s">
        <v>69</v>
      </c>
      <c r="AL1001" s="1" t="s">
        <v>69</v>
      </c>
      <c r="AM1001" s="1" t="s">
        <v>69</v>
      </c>
      <c r="AN1001" s="1" t="s">
        <v>70</v>
      </c>
      <c r="AO1001" s="1" t="s">
        <v>70</v>
      </c>
      <c r="AP1001" s="1" t="s">
        <v>70</v>
      </c>
      <c r="AQ1001" s="1" t="s">
        <v>70</v>
      </c>
      <c r="AR1001" s="1" t="s">
        <v>69</v>
      </c>
      <c r="AS1001" s="1" t="s">
        <v>70</v>
      </c>
      <c r="AT1001" s="1" t="s">
        <v>70</v>
      </c>
      <c r="AU1001" s="1" t="s">
        <v>69</v>
      </c>
      <c r="AV1001" s="1" t="s">
        <v>70</v>
      </c>
      <c r="AW1001" s="1" t="s">
        <v>70</v>
      </c>
      <c r="AX1001" s="1" t="s">
        <v>70</v>
      </c>
      <c r="AY1001" s="1" t="s">
        <v>70</v>
      </c>
      <c r="AZ1001" s="1" t="s">
        <v>69</v>
      </c>
      <c r="BA1001" s="1" t="s">
        <v>70</v>
      </c>
      <c r="BB1001" s="1" t="s">
        <v>69</v>
      </c>
      <c r="BC1001" s="1" t="s">
        <v>70</v>
      </c>
      <c r="BD1001" s="1" t="s">
        <v>70</v>
      </c>
      <c r="BE1001" s="1" t="s">
        <v>70</v>
      </c>
      <c r="BF1001" s="1" t="s">
        <v>70</v>
      </c>
      <c r="BG1001" s="3">
        <v>41716.37569444445</v>
      </c>
    </row>
    <row r="1002">
      <c r="A1002" s="1">
        <v>1006428.0</v>
      </c>
      <c r="B1002" s="1" t="s">
        <v>5231</v>
      </c>
      <c r="C1002" s="2" t="s">
        <v>5232</v>
      </c>
      <c r="D1002" s="2" t="s">
        <v>5233</v>
      </c>
      <c r="H1002" s="1" t="s">
        <v>5237</v>
      </c>
      <c r="I1002" s="1" t="s">
        <v>913</v>
      </c>
      <c r="J1002" s="1" t="s">
        <v>1118</v>
      </c>
      <c r="K1002" s="1" t="s">
        <v>582</v>
      </c>
      <c r="L1002" s="1">
        <v>41001.0</v>
      </c>
      <c r="M1002" s="1" t="s">
        <v>5238</v>
      </c>
      <c r="N1002" s="1" t="s">
        <v>446</v>
      </c>
      <c r="U1002" s="1">
        <v>-84.392746</v>
      </c>
      <c r="V1002" s="1">
        <v>38.977291</v>
      </c>
      <c r="W1002" s="1" t="s">
        <v>99</v>
      </c>
      <c r="X1002" s="1" t="s">
        <v>69</v>
      </c>
      <c r="Y1002" s="1" t="s">
        <v>69</v>
      </c>
      <c r="Z1002" s="1" t="s">
        <v>70</v>
      </c>
      <c r="AA1002" s="1" t="s">
        <v>69</v>
      </c>
      <c r="AB1002" s="1" t="s">
        <v>70</v>
      </c>
      <c r="AC1002" s="1" t="s">
        <v>70</v>
      </c>
      <c r="AD1002" s="1" t="s">
        <v>69</v>
      </c>
      <c r="AE1002" s="1" t="s">
        <v>70</v>
      </c>
      <c r="AF1002" s="1" t="s">
        <v>70</v>
      </c>
      <c r="AG1002" s="1" t="s">
        <v>69</v>
      </c>
      <c r="AH1002" s="1" t="s">
        <v>70</v>
      </c>
      <c r="AI1002" s="1" t="s">
        <v>70</v>
      </c>
      <c r="AJ1002" s="1" t="s">
        <v>69</v>
      </c>
      <c r="AK1002" s="1" t="s">
        <v>69</v>
      </c>
      <c r="AL1002" s="1" t="s">
        <v>69</v>
      </c>
      <c r="AM1002" s="1" t="s">
        <v>69</v>
      </c>
      <c r="AN1002" s="1" t="s">
        <v>69</v>
      </c>
      <c r="AO1002" s="1" t="s">
        <v>70</v>
      </c>
      <c r="AP1002" s="1" t="s">
        <v>70</v>
      </c>
      <c r="AQ1002" s="1" t="s">
        <v>70</v>
      </c>
      <c r="AR1002" s="1" t="s">
        <v>69</v>
      </c>
      <c r="AS1002" s="1" t="s">
        <v>70</v>
      </c>
      <c r="AT1002" s="1" t="s">
        <v>70</v>
      </c>
      <c r="AU1002" s="1" t="s">
        <v>69</v>
      </c>
      <c r="AV1002" s="1" t="s">
        <v>70</v>
      </c>
      <c r="AW1002" s="1" t="s">
        <v>70</v>
      </c>
      <c r="AX1002" s="1" t="s">
        <v>70</v>
      </c>
      <c r="AY1002" s="1" t="s">
        <v>70</v>
      </c>
      <c r="AZ1002" s="1" t="s">
        <v>69</v>
      </c>
      <c r="BA1002" s="1" t="s">
        <v>70</v>
      </c>
      <c r="BB1002" s="1" t="s">
        <v>70</v>
      </c>
      <c r="BC1002" s="1" t="s">
        <v>70</v>
      </c>
      <c r="BD1002" s="1" t="s">
        <v>70</v>
      </c>
      <c r="BE1002" s="1" t="s">
        <v>70</v>
      </c>
      <c r="BF1002" s="1" t="s">
        <v>70</v>
      </c>
      <c r="BG1002" s="3">
        <v>41716.379166666666</v>
      </c>
    </row>
    <row r="1003">
      <c r="A1003" s="1">
        <v>1009653.0</v>
      </c>
      <c r="B1003" s="1" t="s">
        <v>5231</v>
      </c>
      <c r="C1003" s="2" t="s">
        <v>5232</v>
      </c>
      <c r="D1003" s="2" t="s">
        <v>5233</v>
      </c>
      <c r="H1003" s="1" t="s">
        <v>5239</v>
      </c>
      <c r="I1003" s="1" t="s">
        <v>1473</v>
      </c>
      <c r="J1003" s="1" t="s">
        <v>1118</v>
      </c>
      <c r="K1003" s="1" t="s">
        <v>582</v>
      </c>
      <c r="L1003" s="1">
        <v>41071.0</v>
      </c>
      <c r="M1003" s="1" t="s">
        <v>5240</v>
      </c>
      <c r="N1003" s="1" t="s">
        <v>490</v>
      </c>
      <c r="U1003" s="1">
        <v>-84.492035</v>
      </c>
      <c r="V1003" s="1">
        <v>39.090157</v>
      </c>
      <c r="W1003" s="1" t="s">
        <v>392</v>
      </c>
      <c r="X1003" s="1" t="s">
        <v>69</v>
      </c>
      <c r="Y1003" s="1" t="s">
        <v>69</v>
      </c>
      <c r="Z1003" s="1" t="s">
        <v>70</v>
      </c>
      <c r="AA1003" s="1" t="s">
        <v>69</v>
      </c>
      <c r="AB1003" s="1" t="s">
        <v>70</v>
      </c>
      <c r="AC1003" s="1" t="s">
        <v>70</v>
      </c>
      <c r="AD1003" s="1" t="s">
        <v>69</v>
      </c>
      <c r="AE1003" s="1" t="s">
        <v>70</v>
      </c>
      <c r="AF1003" s="1" t="s">
        <v>70</v>
      </c>
      <c r="AG1003" s="1" t="s">
        <v>70</v>
      </c>
      <c r="AH1003" s="1" t="s">
        <v>70</v>
      </c>
      <c r="AI1003" s="1" t="s">
        <v>70</v>
      </c>
      <c r="AJ1003" s="1" t="s">
        <v>69</v>
      </c>
      <c r="AK1003" s="1" t="s">
        <v>70</v>
      </c>
      <c r="AL1003" s="1" t="s">
        <v>69</v>
      </c>
      <c r="AM1003" s="1" t="s">
        <v>69</v>
      </c>
      <c r="AN1003" s="1" t="s">
        <v>69</v>
      </c>
      <c r="AO1003" s="1" t="s">
        <v>70</v>
      </c>
      <c r="AP1003" s="1" t="s">
        <v>70</v>
      </c>
      <c r="AQ1003" s="1" t="s">
        <v>70</v>
      </c>
      <c r="AR1003" s="1" t="s">
        <v>69</v>
      </c>
      <c r="AS1003" s="1" t="s">
        <v>70</v>
      </c>
      <c r="AT1003" s="1" t="s">
        <v>70</v>
      </c>
      <c r="AU1003" s="1" t="s">
        <v>69</v>
      </c>
      <c r="AV1003" s="1" t="s">
        <v>70</v>
      </c>
      <c r="AW1003" s="1" t="s">
        <v>70</v>
      </c>
      <c r="AX1003" s="1" t="s">
        <v>70</v>
      </c>
      <c r="AY1003" s="1" t="s">
        <v>70</v>
      </c>
      <c r="AZ1003" s="1" t="s">
        <v>69</v>
      </c>
      <c r="BA1003" s="1" t="s">
        <v>70</v>
      </c>
      <c r="BB1003" s="1" t="s">
        <v>70</v>
      </c>
      <c r="BC1003" s="1" t="s">
        <v>70</v>
      </c>
      <c r="BD1003" s="1" t="s">
        <v>70</v>
      </c>
      <c r="BE1003" s="1" t="s">
        <v>70</v>
      </c>
      <c r="BF1003" s="1" t="s">
        <v>70</v>
      </c>
      <c r="BG1003" s="3">
        <v>41716.384722222225</v>
      </c>
    </row>
    <row r="1004">
      <c r="A1004" s="1">
        <v>1007356.0</v>
      </c>
      <c r="B1004" s="1" t="s">
        <v>5241</v>
      </c>
      <c r="C1004" s="2" t="s">
        <v>5242</v>
      </c>
      <c r="H1004" s="1" t="s">
        <v>5243</v>
      </c>
      <c r="I1004" s="1" t="s">
        <v>1118</v>
      </c>
      <c r="J1004" s="1" t="s">
        <v>1143</v>
      </c>
      <c r="K1004" s="1" t="s">
        <v>656</v>
      </c>
      <c r="L1004" s="1">
        <v>95008.0</v>
      </c>
      <c r="M1004" s="1" t="s">
        <v>1490</v>
      </c>
      <c r="N1004" s="1" t="s">
        <v>5082</v>
      </c>
      <c r="U1004" s="1">
        <v>-121.944</v>
      </c>
      <c r="V1004" s="1">
        <v>37.287102</v>
      </c>
      <c r="W1004" s="1" t="s">
        <v>548</v>
      </c>
      <c r="X1004" s="1" t="s">
        <v>69</v>
      </c>
      <c r="Y1004" s="1" t="s">
        <v>69</v>
      </c>
      <c r="Z1004" s="1" t="s">
        <v>69</v>
      </c>
      <c r="AA1004" s="1" t="s">
        <v>69</v>
      </c>
      <c r="AB1004" s="1" t="s">
        <v>70</v>
      </c>
      <c r="AC1004" s="1" t="s">
        <v>69</v>
      </c>
      <c r="AD1004" s="1" t="s">
        <v>69</v>
      </c>
      <c r="AE1004" s="1" t="s">
        <v>69</v>
      </c>
      <c r="AF1004" s="1" t="s">
        <v>69</v>
      </c>
      <c r="AG1004" s="1" t="s">
        <v>69</v>
      </c>
      <c r="AH1004" s="1" t="s">
        <v>69</v>
      </c>
      <c r="AI1004" s="1" t="s">
        <v>69</v>
      </c>
      <c r="AJ1004" s="1" t="s">
        <v>69</v>
      </c>
      <c r="AK1004" s="1" t="s">
        <v>69</v>
      </c>
      <c r="AL1004" s="1" t="s">
        <v>69</v>
      </c>
      <c r="AM1004" s="1" t="s">
        <v>69</v>
      </c>
      <c r="AN1004" s="1" t="s">
        <v>70</v>
      </c>
      <c r="AO1004" s="1" t="s">
        <v>69</v>
      </c>
      <c r="AP1004" s="1" t="s">
        <v>69</v>
      </c>
      <c r="AQ1004" s="1" t="s">
        <v>69</v>
      </c>
      <c r="AR1004" s="1" t="s">
        <v>69</v>
      </c>
      <c r="AS1004" s="1" t="s">
        <v>69</v>
      </c>
      <c r="AT1004" s="1" t="s">
        <v>69</v>
      </c>
      <c r="AU1004" s="1" t="s">
        <v>69</v>
      </c>
      <c r="AV1004" s="1" t="s">
        <v>69</v>
      </c>
      <c r="AW1004" s="1" t="s">
        <v>70</v>
      </c>
      <c r="AX1004" s="1" t="s">
        <v>70</v>
      </c>
      <c r="AY1004" s="1" t="s">
        <v>70</v>
      </c>
      <c r="AZ1004" s="1" t="s">
        <v>70</v>
      </c>
      <c r="BA1004" s="1" t="s">
        <v>70</v>
      </c>
      <c r="BB1004" s="1" t="s">
        <v>70</v>
      </c>
      <c r="BC1004" s="1" t="s">
        <v>70</v>
      </c>
      <c r="BD1004" s="1" t="s">
        <v>70</v>
      </c>
      <c r="BE1004" s="1" t="s">
        <v>70</v>
      </c>
      <c r="BF1004" s="1" t="s">
        <v>70</v>
      </c>
      <c r="BG1004" s="3">
        <v>41030.714583333334</v>
      </c>
    </row>
    <row r="1005">
      <c r="A1005" s="1">
        <v>1006978.0</v>
      </c>
      <c r="B1005" s="1" t="s">
        <v>5244</v>
      </c>
      <c r="D1005" s="1" t="s">
        <v>5245</v>
      </c>
      <c r="E1005" s="1" t="s">
        <v>5245</v>
      </c>
      <c r="F1005" s="1" t="s">
        <v>5245</v>
      </c>
      <c r="G1005" s="1" t="s">
        <v>5245</v>
      </c>
      <c r="H1005" s="1" t="s">
        <v>5246</v>
      </c>
      <c r="I1005" s="1" t="s">
        <v>5247</v>
      </c>
      <c r="J1005" s="1" t="s">
        <v>5248</v>
      </c>
      <c r="K1005" s="1" t="s">
        <v>2478</v>
      </c>
      <c r="L1005" s="1">
        <v>3223.0</v>
      </c>
      <c r="M1005" s="1" t="s">
        <v>5249</v>
      </c>
      <c r="N1005" s="1" t="s">
        <v>446</v>
      </c>
      <c r="U1005" s="1">
        <v>-71.642883</v>
      </c>
      <c r="V1005" s="1">
        <v>43.850925</v>
      </c>
      <c r="W1005" s="1" t="s">
        <v>136</v>
      </c>
      <c r="X1005" s="1" t="s">
        <v>69</v>
      </c>
      <c r="Y1005" s="1" t="s">
        <v>70</v>
      </c>
      <c r="Z1005" s="1" t="s">
        <v>70</v>
      </c>
      <c r="AA1005" s="1" t="s">
        <v>70</v>
      </c>
      <c r="AB1005" s="1" t="s">
        <v>70</v>
      </c>
      <c r="AC1005" s="1" t="s">
        <v>70</v>
      </c>
      <c r="AD1005" s="1" t="s">
        <v>69</v>
      </c>
      <c r="AE1005" s="1" t="s">
        <v>70</v>
      </c>
      <c r="AF1005" s="1" t="s">
        <v>69</v>
      </c>
      <c r="AG1005" s="1" t="s">
        <v>69</v>
      </c>
      <c r="AH1005" s="1" t="s">
        <v>69</v>
      </c>
      <c r="AI1005" s="1" t="s">
        <v>70</v>
      </c>
      <c r="AJ1005" s="1" t="s">
        <v>69</v>
      </c>
      <c r="AK1005" s="1" t="s">
        <v>69</v>
      </c>
      <c r="AL1005" s="1" t="s">
        <v>69</v>
      </c>
      <c r="AM1005" s="1" t="s">
        <v>69</v>
      </c>
      <c r="AN1005" s="1" t="s">
        <v>69</v>
      </c>
      <c r="AO1005" s="1" t="s">
        <v>69</v>
      </c>
      <c r="AP1005" s="1" t="s">
        <v>70</v>
      </c>
      <c r="AQ1005" s="1" t="s">
        <v>70</v>
      </c>
      <c r="AR1005" s="1" t="s">
        <v>69</v>
      </c>
      <c r="AS1005" s="1" t="s">
        <v>70</v>
      </c>
      <c r="AT1005" s="1" t="s">
        <v>69</v>
      </c>
      <c r="AU1005" s="1" t="s">
        <v>69</v>
      </c>
      <c r="AV1005" s="1" t="s">
        <v>70</v>
      </c>
      <c r="AW1005" s="1" t="s">
        <v>70</v>
      </c>
      <c r="AX1005" s="1" t="s">
        <v>70</v>
      </c>
      <c r="AY1005" s="1" t="s">
        <v>70</v>
      </c>
      <c r="AZ1005" s="1" t="s">
        <v>70</v>
      </c>
      <c r="BA1005" s="1" t="s">
        <v>70</v>
      </c>
      <c r="BB1005" s="1" t="s">
        <v>70</v>
      </c>
      <c r="BC1005" s="1" t="s">
        <v>70</v>
      </c>
      <c r="BD1005" s="1" t="s">
        <v>70</v>
      </c>
      <c r="BE1005" s="1" t="s">
        <v>70</v>
      </c>
      <c r="BF1005" s="1" t="s">
        <v>70</v>
      </c>
      <c r="BG1005" s="3">
        <v>41451.459027777775</v>
      </c>
    </row>
    <row r="1006">
      <c r="A1006" s="1">
        <v>1011170.0</v>
      </c>
      <c r="B1006" s="1" t="s">
        <v>5250</v>
      </c>
      <c r="D1006" s="1" t="s">
        <v>5250</v>
      </c>
      <c r="I1006" s="1" t="s">
        <v>5251</v>
      </c>
      <c r="J1006" s="1" t="s">
        <v>5248</v>
      </c>
      <c r="K1006" s="1" t="s">
        <v>2478</v>
      </c>
      <c r="L1006" s="1">
        <v>3741.0</v>
      </c>
      <c r="M1006" s="1" t="s">
        <v>5252</v>
      </c>
      <c r="N1006" s="1" t="s">
        <v>5253</v>
      </c>
      <c r="U1006" s="1">
        <v>-72.010399</v>
      </c>
      <c r="V1006" s="1">
        <v>43.646614</v>
      </c>
      <c r="X1006" s="1" t="s">
        <v>69</v>
      </c>
      <c r="Y1006" s="1" t="s">
        <v>70</v>
      </c>
      <c r="Z1006" s="1" t="s">
        <v>70</v>
      </c>
      <c r="AA1006" s="1" t="s">
        <v>70</v>
      </c>
      <c r="AB1006" s="1" t="s">
        <v>69</v>
      </c>
      <c r="AC1006" s="1" t="s">
        <v>69</v>
      </c>
      <c r="AD1006" s="1" t="s">
        <v>69</v>
      </c>
      <c r="AE1006" s="1" t="s">
        <v>69</v>
      </c>
      <c r="AF1006" s="1" t="s">
        <v>69</v>
      </c>
      <c r="AG1006" s="1" t="s">
        <v>69</v>
      </c>
      <c r="AH1006" s="1" t="s">
        <v>69</v>
      </c>
      <c r="AI1006" s="1" t="s">
        <v>70</v>
      </c>
      <c r="AJ1006" s="1" t="s">
        <v>69</v>
      </c>
      <c r="AK1006" s="1" t="s">
        <v>69</v>
      </c>
      <c r="AL1006" s="1" t="s">
        <v>69</v>
      </c>
      <c r="AM1006" s="1" t="s">
        <v>69</v>
      </c>
      <c r="AN1006" s="1" t="s">
        <v>69</v>
      </c>
      <c r="AO1006" s="1" t="s">
        <v>69</v>
      </c>
      <c r="AP1006" s="1" t="s">
        <v>70</v>
      </c>
      <c r="AQ1006" s="1" t="s">
        <v>70</v>
      </c>
      <c r="AR1006" s="1" t="s">
        <v>69</v>
      </c>
      <c r="AS1006" s="1" t="s">
        <v>69</v>
      </c>
      <c r="AT1006" s="1" t="s">
        <v>69</v>
      </c>
      <c r="AU1006" s="1" t="s">
        <v>69</v>
      </c>
      <c r="AV1006" s="1" t="s">
        <v>70</v>
      </c>
      <c r="AW1006" s="1" t="s">
        <v>70</v>
      </c>
      <c r="AX1006" s="1" t="s">
        <v>70</v>
      </c>
      <c r="AY1006" s="1" t="s">
        <v>69</v>
      </c>
      <c r="AZ1006" s="1" t="s">
        <v>69</v>
      </c>
      <c r="BA1006" s="1" t="s">
        <v>70</v>
      </c>
      <c r="BB1006" s="1" t="s">
        <v>70</v>
      </c>
      <c r="BC1006" s="1" t="s">
        <v>70</v>
      </c>
      <c r="BD1006" s="1" t="s">
        <v>70</v>
      </c>
      <c r="BE1006" s="1" t="s">
        <v>70</v>
      </c>
      <c r="BF1006" s="1" t="s">
        <v>70</v>
      </c>
      <c r="BG1006" s="3">
        <v>42142.569444444445</v>
      </c>
    </row>
    <row r="1007">
      <c r="A1007" s="1">
        <v>1006485.0</v>
      </c>
      <c r="B1007" s="1" t="s">
        <v>5250</v>
      </c>
      <c r="C1007" s="2" t="s">
        <v>5254</v>
      </c>
      <c r="H1007" s="1" t="s">
        <v>5255</v>
      </c>
      <c r="I1007" s="1" t="s">
        <v>5251</v>
      </c>
      <c r="J1007" s="1" t="s">
        <v>2647</v>
      </c>
      <c r="K1007" s="1" t="s">
        <v>520</v>
      </c>
      <c r="L1007" s="1">
        <v>4924.0</v>
      </c>
      <c r="U1007" s="1">
        <v>-69.561699</v>
      </c>
      <c r="V1007" s="1">
        <v>44.7617</v>
      </c>
      <c r="X1007" s="1" t="s">
        <v>70</v>
      </c>
      <c r="Y1007" s="1" t="s">
        <v>70</v>
      </c>
      <c r="Z1007" s="1" t="s">
        <v>70</v>
      </c>
      <c r="AA1007" s="1" t="s">
        <v>70</v>
      </c>
      <c r="AB1007" s="1" t="s">
        <v>70</v>
      </c>
      <c r="AC1007" s="1" t="s">
        <v>80</v>
      </c>
      <c r="BG1007" s="1">
        <v>2009.0</v>
      </c>
    </row>
    <row r="1008">
      <c r="A1008" s="1">
        <v>1009034.0</v>
      </c>
      <c r="B1008" s="1" t="s">
        <v>5256</v>
      </c>
      <c r="C1008" s="2" t="s">
        <v>5257</v>
      </c>
      <c r="D1008" s="2" t="s">
        <v>5258</v>
      </c>
      <c r="E1008" s="2" t="s">
        <v>5259</v>
      </c>
      <c r="G1008" s="1" t="s">
        <v>5260</v>
      </c>
      <c r="H1008" s="1" t="s">
        <v>5261</v>
      </c>
      <c r="I1008" s="1" t="s">
        <v>685</v>
      </c>
      <c r="J1008" s="1" t="s">
        <v>685</v>
      </c>
      <c r="K1008" s="1" t="s">
        <v>488</v>
      </c>
      <c r="L1008" s="1">
        <v>1604.0</v>
      </c>
      <c r="M1008" s="1" t="s">
        <v>430</v>
      </c>
      <c r="N1008" s="1" t="s">
        <v>490</v>
      </c>
      <c r="U1008" s="1">
        <v>-71.79744</v>
      </c>
      <c r="V1008" s="1">
        <v>42.256233</v>
      </c>
      <c r="X1008" s="1" t="s">
        <v>69</v>
      </c>
      <c r="Y1008" s="1" t="s">
        <v>70</v>
      </c>
      <c r="Z1008" s="1" t="s">
        <v>69</v>
      </c>
      <c r="AA1008" s="1" t="s">
        <v>69</v>
      </c>
      <c r="AB1008" s="1" t="s">
        <v>70</v>
      </c>
      <c r="AC1008" s="1" t="s">
        <v>69</v>
      </c>
      <c r="AD1008" s="1" t="s">
        <v>69</v>
      </c>
      <c r="AE1008" s="1" t="s">
        <v>69</v>
      </c>
      <c r="AF1008" s="1" t="s">
        <v>69</v>
      </c>
      <c r="AG1008" s="1" t="s">
        <v>69</v>
      </c>
      <c r="AH1008" s="1" t="s">
        <v>69</v>
      </c>
      <c r="AI1008" s="1" t="s">
        <v>70</v>
      </c>
      <c r="AJ1008" s="1" t="s">
        <v>69</v>
      </c>
      <c r="AK1008" s="1" t="s">
        <v>69</v>
      </c>
      <c r="AL1008" s="1" t="s">
        <v>69</v>
      </c>
      <c r="AM1008" s="1" t="s">
        <v>69</v>
      </c>
      <c r="AN1008" s="1" t="s">
        <v>69</v>
      </c>
      <c r="AO1008" s="1" t="s">
        <v>69</v>
      </c>
      <c r="AP1008" s="1" t="s">
        <v>70</v>
      </c>
      <c r="AQ1008" s="1" t="s">
        <v>70</v>
      </c>
      <c r="AR1008" s="1" t="s">
        <v>69</v>
      </c>
      <c r="AS1008" s="1" t="s">
        <v>69</v>
      </c>
      <c r="AT1008" s="1" t="s">
        <v>69</v>
      </c>
      <c r="AU1008" s="1" t="s">
        <v>69</v>
      </c>
      <c r="AV1008" s="1" t="s">
        <v>69</v>
      </c>
      <c r="AW1008" s="1" t="s">
        <v>69</v>
      </c>
      <c r="AX1008" s="1" t="s">
        <v>69</v>
      </c>
      <c r="AY1008" s="1" t="s">
        <v>70</v>
      </c>
      <c r="AZ1008" s="1" t="s">
        <v>69</v>
      </c>
      <c r="BA1008" s="1" t="s">
        <v>70</v>
      </c>
      <c r="BB1008" s="1" t="s">
        <v>69</v>
      </c>
      <c r="BC1008" s="1" t="s">
        <v>70</v>
      </c>
      <c r="BD1008" s="1" t="s">
        <v>69</v>
      </c>
      <c r="BE1008" s="1" t="s">
        <v>70</v>
      </c>
      <c r="BF1008" s="1" t="s">
        <v>69</v>
      </c>
      <c r="BG1008" s="3">
        <v>43329.49375</v>
      </c>
    </row>
    <row r="1009">
      <c r="A1009" s="1">
        <v>1009411.0</v>
      </c>
      <c r="B1009" s="1" t="s">
        <v>5262</v>
      </c>
      <c r="C1009" s="2" t="s">
        <v>5263</v>
      </c>
      <c r="H1009" s="1" t="s">
        <v>5264</v>
      </c>
      <c r="I1009" s="1" t="s">
        <v>5265</v>
      </c>
      <c r="K1009" s="1" t="s">
        <v>77</v>
      </c>
      <c r="L1009" s="1">
        <v>44614.0</v>
      </c>
      <c r="U1009" s="1">
        <v>-81.568604</v>
      </c>
      <c r="V1009" s="1">
        <v>40.882198</v>
      </c>
      <c r="X1009" s="1" t="s">
        <v>69</v>
      </c>
      <c r="Y1009" s="1" t="s">
        <v>70</v>
      </c>
      <c r="Z1009" s="1" t="s">
        <v>70</v>
      </c>
      <c r="AA1009" s="1" t="s">
        <v>70</v>
      </c>
      <c r="AB1009" s="1" t="s">
        <v>70</v>
      </c>
      <c r="AC1009" s="1" t="s">
        <v>80</v>
      </c>
      <c r="BG1009" s="1">
        <v>2013.0</v>
      </c>
    </row>
    <row r="1010">
      <c r="A1010" s="1">
        <v>1019810.0</v>
      </c>
      <c r="B1010" s="1" t="s">
        <v>5266</v>
      </c>
      <c r="C1010" s="2" t="s">
        <v>5267</v>
      </c>
      <c r="D1010" s="2" t="s">
        <v>5268</v>
      </c>
      <c r="G1010" s="2" t="s">
        <v>5269</v>
      </c>
      <c r="H1010" s="1" t="s">
        <v>5270</v>
      </c>
      <c r="I1010" s="1" t="s">
        <v>4105</v>
      </c>
      <c r="J1010" s="1" t="s">
        <v>5271</v>
      </c>
      <c r="K1010" s="1" t="s">
        <v>77</v>
      </c>
      <c r="L1010" s="1">
        <v>43055.0</v>
      </c>
      <c r="M1010" s="1" t="s">
        <v>5272</v>
      </c>
      <c r="N1010" s="1" t="s">
        <v>1694</v>
      </c>
      <c r="O1010" s="1" t="s">
        <v>5273</v>
      </c>
      <c r="P1010" s="1" t="s">
        <v>406</v>
      </c>
      <c r="U1010" s="1">
        <v>-82.401031</v>
      </c>
      <c r="V1010" s="1">
        <v>40.056587</v>
      </c>
      <c r="X1010" s="1" t="s">
        <v>69</v>
      </c>
      <c r="Y1010" s="1" t="s">
        <v>69</v>
      </c>
      <c r="Z1010" s="1" t="s">
        <v>70</v>
      </c>
      <c r="AA1010" s="1" t="s">
        <v>69</v>
      </c>
      <c r="AB1010" s="1" t="s">
        <v>69</v>
      </c>
      <c r="AC1010" s="1" t="s">
        <v>69</v>
      </c>
      <c r="AD1010" s="1" t="s">
        <v>69</v>
      </c>
      <c r="AE1010" s="1" t="s">
        <v>69</v>
      </c>
      <c r="AF1010" s="1" t="s">
        <v>70</v>
      </c>
      <c r="AG1010" s="1" t="s">
        <v>69</v>
      </c>
      <c r="AH1010" s="1" t="s">
        <v>69</v>
      </c>
      <c r="AI1010" s="1" t="s">
        <v>70</v>
      </c>
      <c r="AJ1010" s="1" t="s">
        <v>69</v>
      </c>
      <c r="AK1010" s="1" t="s">
        <v>69</v>
      </c>
      <c r="AL1010" s="1" t="s">
        <v>69</v>
      </c>
      <c r="AM1010" s="1" t="s">
        <v>69</v>
      </c>
      <c r="AN1010" s="1" t="s">
        <v>69</v>
      </c>
      <c r="AO1010" s="1" t="s">
        <v>70</v>
      </c>
      <c r="AP1010" s="1" t="s">
        <v>70</v>
      </c>
      <c r="AQ1010" s="1" t="s">
        <v>70</v>
      </c>
      <c r="AR1010" s="1" t="s">
        <v>70</v>
      </c>
      <c r="AS1010" s="1" t="s">
        <v>70</v>
      </c>
      <c r="AT1010" s="1" t="s">
        <v>69</v>
      </c>
      <c r="AU1010" s="1" t="s">
        <v>69</v>
      </c>
      <c r="AV1010" s="1" t="s">
        <v>69</v>
      </c>
      <c r="AW1010" s="1" t="s">
        <v>70</v>
      </c>
      <c r="AX1010" s="1" t="s">
        <v>69</v>
      </c>
      <c r="AY1010" s="1" t="s">
        <v>69</v>
      </c>
      <c r="AZ1010" s="1" t="s">
        <v>69</v>
      </c>
      <c r="BA1010" s="1" t="s">
        <v>70</v>
      </c>
      <c r="BB1010" s="1" t="s">
        <v>69</v>
      </c>
      <c r="BC1010" s="1" t="s">
        <v>69</v>
      </c>
      <c r="BD1010" s="1" t="s">
        <v>69</v>
      </c>
      <c r="BE1010" s="1" t="s">
        <v>70</v>
      </c>
      <c r="BF1010" s="1" t="s">
        <v>69</v>
      </c>
      <c r="BG1010" s="3">
        <v>43916.43541666667</v>
      </c>
    </row>
    <row r="1011">
      <c r="A1011" s="1">
        <v>1001214.0</v>
      </c>
      <c r="B1011" s="1" t="s">
        <v>5274</v>
      </c>
      <c r="C1011" s="2" t="s">
        <v>5275</v>
      </c>
      <c r="H1011" s="1" t="s">
        <v>5276</v>
      </c>
      <c r="I1011" s="1" t="s">
        <v>5277</v>
      </c>
      <c r="J1011" s="1" t="s">
        <v>748</v>
      </c>
      <c r="K1011" s="1" t="s">
        <v>77</v>
      </c>
      <c r="L1011" s="1">
        <v>43110.0</v>
      </c>
      <c r="M1011" s="1" t="s">
        <v>5278</v>
      </c>
      <c r="N1011" s="1" t="s">
        <v>490</v>
      </c>
      <c r="U1011" s="1">
        <v>-82.805901</v>
      </c>
      <c r="V1011" s="1">
        <v>39.841999</v>
      </c>
      <c r="X1011" s="1" t="s">
        <v>69</v>
      </c>
      <c r="Y1011" s="1" t="s">
        <v>70</v>
      </c>
      <c r="Z1011" s="1" t="s">
        <v>70</v>
      </c>
      <c r="AA1011" s="1" t="s">
        <v>70</v>
      </c>
      <c r="AB1011" s="1" t="s">
        <v>70</v>
      </c>
      <c r="AC1011" s="1" t="s">
        <v>70</v>
      </c>
      <c r="AD1011" s="1" t="s">
        <v>69</v>
      </c>
      <c r="AE1011" s="1" t="s">
        <v>70</v>
      </c>
      <c r="AF1011" s="1" t="s">
        <v>69</v>
      </c>
      <c r="AG1011" s="1" t="s">
        <v>69</v>
      </c>
      <c r="AH1011" s="1" t="s">
        <v>69</v>
      </c>
      <c r="AI1011" s="1" t="s">
        <v>70</v>
      </c>
      <c r="AJ1011" s="1" t="s">
        <v>69</v>
      </c>
      <c r="AK1011" s="1" t="s">
        <v>69</v>
      </c>
      <c r="AL1011" s="1" t="s">
        <v>69</v>
      </c>
      <c r="AM1011" s="1" t="s">
        <v>69</v>
      </c>
      <c r="AN1011" s="1" t="s">
        <v>69</v>
      </c>
      <c r="AO1011" s="1" t="s">
        <v>70</v>
      </c>
      <c r="AP1011" s="1" t="s">
        <v>70</v>
      </c>
      <c r="AQ1011" s="1" t="s">
        <v>70</v>
      </c>
      <c r="AR1011" s="1" t="s">
        <v>69</v>
      </c>
      <c r="AS1011" s="1" t="s">
        <v>70</v>
      </c>
      <c r="AT1011" s="1" t="s">
        <v>70</v>
      </c>
      <c r="AU1011" s="1" t="s">
        <v>69</v>
      </c>
      <c r="AV1011" s="1" t="s">
        <v>70</v>
      </c>
      <c r="AW1011" s="1" t="s">
        <v>70</v>
      </c>
      <c r="AX1011" s="1" t="s">
        <v>70</v>
      </c>
      <c r="AY1011" s="1" t="s">
        <v>70</v>
      </c>
      <c r="AZ1011" s="1" t="s">
        <v>69</v>
      </c>
      <c r="BA1011" s="1" t="s">
        <v>70</v>
      </c>
      <c r="BB1011" s="1" t="s">
        <v>70</v>
      </c>
      <c r="BC1011" s="1" t="s">
        <v>70</v>
      </c>
      <c r="BD1011" s="1" t="s">
        <v>70</v>
      </c>
      <c r="BE1011" s="1" t="s">
        <v>70</v>
      </c>
      <c r="BF1011" s="1" t="s">
        <v>70</v>
      </c>
      <c r="BG1011" s="3">
        <v>42082.49930555555</v>
      </c>
    </row>
    <row r="1012">
      <c r="A1012" s="1">
        <v>1002058.0</v>
      </c>
      <c r="B1012" s="1" t="s">
        <v>5279</v>
      </c>
      <c r="C1012" s="2" t="s">
        <v>5280</v>
      </c>
      <c r="H1012" s="1" t="s">
        <v>5281</v>
      </c>
      <c r="I1012" s="1" t="s">
        <v>5282</v>
      </c>
      <c r="J1012" s="1" t="s">
        <v>5283</v>
      </c>
      <c r="K1012" s="1" t="s">
        <v>96</v>
      </c>
      <c r="L1012" s="1">
        <v>14424.0</v>
      </c>
      <c r="M1012" s="1" t="s">
        <v>1135</v>
      </c>
      <c r="N1012" s="1" t="s">
        <v>5284</v>
      </c>
      <c r="U1012" s="1">
        <v>-77.278503</v>
      </c>
      <c r="V1012" s="1">
        <v>42.885399</v>
      </c>
      <c r="W1012" s="1" t="s">
        <v>392</v>
      </c>
      <c r="X1012" s="1" t="s">
        <v>70</v>
      </c>
      <c r="Y1012" s="1" t="s">
        <v>69</v>
      </c>
      <c r="Z1012" s="1" t="s">
        <v>70</v>
      </c>
      <c r="AA1012" s="1" t="s">
        <v>69</v>
      </c>
      <c r="AB1012" s="1" t="s">
        <v>70</v>
      </c>
      <c r="AC1012" s="1" t="s">
        <v>69</v>
      </c>
      <c r="AD1012" s="1" t="s">
        <v>69</v>
      </c>
      <c r="AE1012" s="1" t="s">
        <v>69</v>
      </c>
      <c r="AF1012" s="1" t="s">
        <v>70</v>
      </c>
      <c r="AG1012" s="1" t="s">
        <v>69</v>
      </c>
      <c r="AH1012" s="1" t="s">
        <v>69</v>
      </c>
      <c r="AI1012" s="1" t="s">
        <v>70</v>
      </c>
      <c r="AJ1012" s="1" t="s">
        <v>69</v>
      </c>
      <c r="AK1012" s="1" t="s">
        <v>69</v>
      </c>
      <c r="AL1012" s="1" t="s">
        <v>69</v>
      </c>
      <c r="AM1012" s="1" t="s">
        <v>69</v>
      </c>
      <c r="AN1012" s="1" t="s">
        <v>69</v>
      </c>
      <c r="AO1012" s="1" t="s">
        <v>69</v>
      </c>
      <c r="AP1012" s="1" t="s">
        <v>69</v>
      </c>
      <c r="AQ1012" s="1" t="s">
        <v>70</v>
      </c>
      <c r="AR1012" s="1" t="s">
        <v>69</v>
      </c>
      <c r="AS1012" s="1" t="s">
        <v>69</v>
      </c>
      <c r="AT1012" s="1" t="s">
        <v>69</v>
      </c>
      <c r="AU1012" s="1" t="s">
        <v>69</v>
      </c>
      <c r="AV1012" s="1" t="s">
        <v>69</v>
      </c>
      <c r="AW1012" s="1" t="s">
        <v>69</v>
      </c>
      <c r="AX1012" s="1" t="s">
        <v>70</v>
      </c>
      <c r="AY1012" s="1" t="s">
        <v>70</v>
      </c>
      <c r="AZ1012" s="1" t="s">
        <v>70</v>
      </c>
      <c r="BA1012" s="1" t="s">
        <v>70</v>
      </c>
      <c r="BB1012" s="1" t="s">
        <v>70</v>
      </c>
      <c r="BC1012" s="1" t="s">
        <v>70</v>
      </c>
      <c r="BD1012" s="1" t="s">
        <v>70</v>
      </c>
      <c r="BE1012" s="1" t="s">
        <v>70</v>
      </c>
      <c r="BF1012" s="1" t="s">
        <v>70</v>
      </c>
      <c r="BG1012" s="3">
        <v>41026.41388888889</v>
      </c>
    </row>
    <row r="1013">
      <c r="A1013" s="1">
        <v>1002837.0</v>
      </c>
      <c r="B1013" s="1" t="s">
        <v>5285</v>
      </c>
      <c r="D1013" s="2" t="s">
        <v>5286</v>
      </c>
      <c r="G1013" s="2" t="s">
        <v>5287</v>
      </c>
      <c r="H1013" s="1" t="s">
        <v>5288</v>
      </c>
      <c r="I1013" s="1" t="s">
        <v>5282</v>
      </c>
      <c r="J1013" s="1" t="s">
        <v>5283</v>
      </c>
      <c r="K1013" s="1" t="s">
        <v>96</v>
      </c>
      <c r="L1013" s="1">
        <v>14424.0</v>
      </c>
      <c r="M1013" s="1" t="s">
        <v>5289</v>
      </c>
      <c r="N1013" s="1" t="s">
        <v>5290</v>
      </c>
      <c r="U1013" s="1">
        <v>-77.270836</v>
      </c>
      <c r="V1013" s="1">
        <v>42.900806</v>
      </c>
      <c r="W1013" s="1" t="s">
        <v>118</v>
      </c>
      <c r="X1013" s="1" t="s">
        <v>70</v>
      </c>
      <c r="Y1013" s="1" t="s">
        <v>69</v>
      </c>
      <c r="Z1013" s="1" t="s">
        <v>69</v>
      </c>
      <c r="AA1013" s="1" t="s">
        <v>69</v>
      </c>
      <c r="AB1013" s="1" t="s">
        <v>70</v>
      </c>
      <c r="AC1013" s="1" t="s">
        <v>69</v>
      </c>
      <c r="AD1013" s="1" t="s">
        <v>69</v>
      </c>
      <c r="AE1013" s="1" t="s">
        <v>70</v>
      </c>
      <c r="AF1013" s="1" t="s">
        <v>70</v>
      </c>
      <c r="AG1013" s="1" t="s">
        <v>69</v>
      </c>
      <c r="AH1013" s="1" t="s">
        <v>69</v>
      </c>
      <c r="AI1013" s="1" t="s">
        <v>70</v>
      </c>
      <c r="AJ1013" s="1" t="s">
        <v>69</v>
      </c>
      <c r="AK1013" s="1" t="s">
        <v>69</v>
      </c>
      <c r="AL1013" s="1" t="s">
        <v>69</v>
      </c>
      <c r="AM1013" s="1" t="s">
        <v>69</v>
      </c>
      <c r="AN1013" s="1" t="s">
        <v>69</v>
      </c>
      <c r="AO1013" s="1" t="s">
        <v>69</v>
      </c>
      <c r="AP1013" s="1" t="s">
        <v>70</v>
      </c>
      <c r="AQ1013" s="1" t="s">
        <v>70</v>
      </c>
      <c r="AR1013" s="1" t="s">
        <v>69</v>
      </c>
      <c r="AS1013" s="1" t="s">
        <v>69</v>
      </c>
      <c r="AT1013" s="1" t="s">
        <v>70</v>
      </c>
      <c r="AU1013" s="1" t="s">
        <v>69</v>
      </c>
      <c r="AV1013" s="1" t="s">
        <v>70</v>
      </c>
      <c r="AW1013" s="1" t="s">
        <v>70</v>
      </c>
      <c r="AX1013" s="1" t="s">
        <v>69</v>
      </c>
      <c r="AY1013" s="1" t="s">
        <v>70</v>
      </c>
      <c r="AZ1013" s="1" t="s">
        <v>69</v>
      </c>
      <c r="BA1013" s="1" t="s">
        <v>70</v>
      </c>
      <c r="BB1013" s="1" t="s">
        <v>70</v>
      </c>
      <c r="BC1013" s="1" t="s">
        <v>70</v>
      </c>
      <c r="BD1013" s="1" t="s">
        <v>70</v>
      </c>
      <c r="BE1013" s="1" t="s">
        <v>70</v>
      </c>
      <c r="BF1013" s="1" t="s">
        <v>70</v>
      </c>
      <c r="BG1013" s="3">
        <v>41771.558333333334</v>
      </c>
    </row>
    <row r="1014">
      <c r="A1014" s="1">
        <v>1006790.0</v>
      </c>
      <c r="B1014" s="1" t="s">
        <v>5291</v>
      </c>
      <c r="C1014" s="2" t="s">
        <v>5292</v>
      </c>
      <c r="D1014" s="2" t="s">
        <v>5293</v>
      </c>
      <c r="H1014" s="1" t="s">
        <v>5294</v>
      </c>
      <c r="I1014" s="1" t="s">
        <v>5295</v>
      </c>
      <c r="J1014" s="1" t="s">
        <v>3846</v>
      </c>
      <c r="K1014" s="1" t="s">
        <v>148</v>
      </c>
      <c r="L1014" s="1">
        <v>97013.0</v>
      </c>
      <c r="M1014" s="1" t="s">
        <v>5296</v>
      </c>
      <c r="N1014" s="1" t="s">
        <v>79</v>
      </c>
      <c r="U1014" s="1">
        <v>-122.69394</v>
      </c>
      <c r="V1014" s="1">
        <v>45.262497</v>
      </c>
      <c r="X1014" s="1" t="s">
        <v>70</v>
      </c>
      <c r="Y1014" s="1" t="s">
        <v>70</v>
      </c>
      <c r="Z1014" s="1" t="s">
        <v>70</v>
      </c>
      <c r="AA1014" s="1" t="s">
        <v>70</v>
      </c>
      <c r="AB1014" s="1" t="s">
        <v>70</v>
      </c>
      <c r="AC1014" s="1" t="s">
        <v>80</v>
      </c>
      <c r="BG1014" s="3">
        <v>41733.91805555556</v>
      </c>
    </row>
    <row r="1015">
      <c r="A1015" s="1">
        <v>1007034.0</v>
      </c>
      <c r="B1015" s="1" t="s">
        <v>5297</v>
      </c>
      <c r="H1015" s="1" t="s">
        <v>5298</v>
      </c>
      <c r="I1015" s="1" t="s">
        <v>5299</v>
      </c>
      <c r="J1015" s="1" t="s">
        <v>5300</v>
      </c>
      <c r="K1015" s="1" t="s">
        <v>1272</v>
      </c>
      <c r="L1015" s="1">
        <v>58324.0</v>
      </c>
      <c r="M1015" s="1" t="s">
        <v>1850</v>
      </c>
      <c r="N1015" s="1" t="s">
        <v>5301</v>
      </c>
      <c r="U1015" s="1">
        <v>-99.2052</v>
      </c>
      <c r="V1015" s="1">
        <v>48.484798</v>
      </c>
      <c r="W1015" s="1" t="s">
        <v>392</v>
      </c>
      <c r="X1015" s="1" t="s">
        <v>70</v>
      </c>
      <c r="Y1015" s="1" t="s">
        <v>70</v>
      </c>
      <c r="Z1015" s="1" t="s">
        <v>70</v>
      </c>
      <c r="AA1015" s="1" t="s">
        <v>70</v>
      </c>
      <c r="AB1015" s="1" t="s">
        <v>70</v>
      </c>
      <c r="AC1015" s="1" t="s">
        <v>80</v>
      </c>
      <c r="AD1015" s="1" t="s">
        <v>69</v>
      </c>
      <c r="AE1015" s="1" t="s">
        <v>70</v>
      </c>
      <c r="AF1015" s="1" t="s">
        <v>69</v>
      </c>
      <c r="AG1015" s="1" t="s">
        <v>69</v>
      </c>
      <c r="AH1015" s="1" t="s">
        <v>70</v>
      </c>
      <c r="AI1015" s="1" t="s">
        <v>70</v>
      </c>
      <c r="AJ1015" s="1" t="s">
        <v>70</v>
      </c>
      <c r="AK1015" s="1" t="s">
        <v>69</v>
      </c>
      <c r="AL1015" s="1" t="s">
        <v>70</v>
      </c>
      <c r="AM1015" s="1" t="s">
        <v>69</v>
      </c>
      <c r="AN1015" s="1" t="s">
        <v>70</v>
      </c>
      <c r="AO1015" s="1" t="s">
        <v>70</v>
      </c>
      <c r="AP1015" s="1" t="s">
        <v>70</v>
      </c>
      <c r="AQ1015" s="1" t="s">
        <v>70</v>
      </c>
      <c r="AR1015" s="1" t="s">
        <v>70</v>
      </c>
      <c r="AS1015" s="1" t="s">
        <v>70</v>
      </c>
      <c r="AT1015" s="1" t="s">
        <v>70</v>
      </c>
      <c r="AU1015" s="1" t="s">
        <v>70</v>
      </c>
      <c r="AV1015" s="1" t="s">
        <v>70</v>
      </c>
      <c r="AW1015" s="1" t="s">
        <v>70</v>
      </c>
      <c r="AX1015" s="1" t="s">
        <v>70</v>
      </c>
      <c r="AY1015" s="1" t="s">
        <v>70</v>
      </c>
      <c r="AZ1015" s="1" t="s">
        <v>70</v>
      </c>
      <c r="BA1015" s="1" t="s">
        <v>70</v>
      </c>
      <c r="BB1015" s="1" t="s">
        <v>70</v>
      </c>
      <c r="BC1015" s="1" t="s">
        <v>70</v>
      </c>
      <c r="BD1015" s="1" t="s">
        <v>70</v>
      </c>
      <c r="BE1015" s="1" t="s">
        <v>70</v>
      </c>
      <c r="BF1015" s="1" t="s">
        <v>70</v>
      </c>
      <c r="BG1015" s="3">
        <v>40703.614583333336</v>
      </c>
    </row>
    <row r="1016">
      <c r="A1016" s="1">
        <v>1003627.0</v>
      </c>
      <c r="B1016" s="1" t="s">
        <v>5302</v>
      </c>
      <c r="C1016" s="2" t="s">
        <v>5303</v>
      </c>
      <c r="D1016" s="2" t="s">
        <v>5304</v>
      </c>
      <c r="H1016" s="1" t="s">
        <v>5305</v>
      </c>
      <c r="I1016" s="1" t="s">
        <v>5306</v>
      </c>
      <c r="J1016" s="1" t="s">
        <v>5306</v>
      </c>
      <c r="K1016" s="1" t="s">
        <v>502</v>
      </c>
      <c r="L1016" s="1">
        <v>71457.0</v>
      </c>
      <c r="M1016" s="1" t="s">
        <v>5307</v>
      </c>
      <c r="N1016" s="1" t="s">
        <v>205</v>
      </c>
      <c r="O1016" s="1" t="s">
        <v>5308</v>
      </c>
      <c r="P1016" s="1" t="s">
        <v>205</v>
      </c>
      <c r="U1016" s="1">
        <v>-93.086021</v>
      </c>
      <c r="V1016" s="1">
        <v>31.760977</v>
      </c>
      <c r="W1016" s="1" t="s">
        <v>136</v>
      </c>
      <c r="X1016" s="1" t="s">
        <v>69</v>
      </c>
      <c r="Y1016" s="1" t="s">
        <v>69</v>
      </c>
      <c r="Z1016" s="1" t="s">
        <v>70</v>
      </c>
      <c r="AA1016" s="1" t="s">
        <v>69</v>
      </c>
      <c r="AB1016" s="1" t="s">
        <v>69</v>
      </c>
      <c r="AC1016" s="1" t="s">
        <v>80</v>
      </c>
      <c r="AD1016" s="1" t="s">
        <v>69</v>
      </c>
      <c r="AE1016" s="1" t="s">
        <v>69</v>
      </c>
      <c r="AF1016" s="1" t="s">
        <v>69</v>
      </c>
      <c r="AG1016" s="1" t="s">
        <v>69</v>
      </c>
      <c r="AH1016" s="1" t="s">
        <v>69</v>
      </c>
      <c r="AI1016" s="1" t="s">
        <v>70</v>
      </c>
      <c r="AJ1016" s="1" t="s">
        <v>69</v>
      </c>
      <c r="AK1016" s="1" t="s">
        <v>69</v>
      </c>
      <c r="AL1016" s="1" t="s">
        <v>69</v>
      </c>
      <c r="AM1016" s="1" t="s">
        <v>69</v>
      </c>
      <c r="AN1016" s="1" t="s">
        <v>70</v>
      </c>
      <c r="AO1016" s="1" t="s">
        <v>70</v>
      </c>
      <c r="AP1016" s="1" t="s">
        <v>70</v>
      </c>
      <c r="AQ1016" s="1" t="s">
        <v>69</v>
      </c>
      <c r="AR1016" s="1" t="s">
        <v>69</v>
      </c>
      <c r="AS1016" s="1" t="s">
        <v>70</v>
      </c>
      <c r="AT1016" s="1" t="s">
        <v>70</v>
      </c>
      <c r="AU1016" s="1" t="s">
        <v>69</v>
      </c>
      <c r="AV1016" s="1" t="s">
        <v>69</v>
      </c>
      <c r="AW1016" s="1" t="s">
        <v>70</v>
      </c>
      <c r="AX1016" s="1" t="s">
        <v>70</v>
      </c>
      <c r="AY1016" s="1" t="s">
        <v>70</v>
      </c>
      <c r="AZ1016" s="1" t="s">
        <v>69</v>
      </c>
      <c r="BA1016" s="1" t="s">
        <v>70</v>
      </c>
      <c r="BB1016" s="1" t="s">
        <v>70</v>
      </c>
      <c r="BC1016" s="1" t="s">
        <v>70</v>
      </c>
      <c r="BD1016" s="1" t="s">
        <v>70</v>
      </c>
      <c r="BE1016" s="1" t="s">
        <v>70</v>
      </c>
      <c r="BF1016" s="1" t="s">
        <v>70</v>
      </c>
      <c r="BG1016" s="3">
        <v>41730.54513888889</v>
      </c>
    </row>
    <row r="1017">
      <c r="A1017" s="1">
        <v>1011690.0</v>
      </c>
      <c r="B1017" s="1" t="s">
        <v>5309</v>
      </c>
      <c r="H1017" s="1" t="s">
        <v>5310</v>
      </c>
      <c r="I1017" s="1" t="s">
        <v>5311</v>
      </c>
      <c r="J1017" s="1" t="s">
        <v>5312</v>
      </c>
      <c r="K1017" s="1" t="s">
        <v>1272</v>
      </c>
      <c r="L1017" s="1">
        <v>58335.0</v>
      </c>
      <c r="M1017" s="1" t="s">
        <v>5313</v>
      </c>
      <c r="N1017" s="1" t="s">
        <v>5314</v>
      </c>
      <c r="U1017" s="1">
        <v>-98.990303</v>
      </c>
      <c r="V1017" s="1">
        <v>47.978245</v>
      </c>
      <c r="X1017" s="1" t="s">
        <v>69</v>
      </c>
      <c r="Y1017" s="1" t="s">
        <v>70</v>
      </c>
      <c r="Z1017" s="1" t="s">
        <v>70</v>
      </c>
      <c r="AA1017" s="1" t="s">
        <v>70</v>
      </c>
      <c r="AB1017" s="1" t="s">
        <v>70</v>
      </c>
      <c r="AC1017" s="1" t="s">
        <v>80</v>
      </c>
      <c r="AD1017" s="1" t="s">
        <v>70</v>
      </c>
      <c r="AE1017" s="1" t="s">
        <v>70</v>
      </c>
      <c r="AF1017" s="1" t="s">
        <v>69</v>
      </c>
      <c r="AG1017" s="1" t="s">
        <v>70</v>
      </c>
      <c r="AH1017" s="1" t="s">
        <v>70</v>
      </c>
      <c r="AI1017" s="1" t="s">
        <v>70</v>
      </c>
      <c r="AJ1017" s="1" t="s">
        <v>70</v>
      </c>
      <c r="AK1017" s="1" t="s">
        <v>69</v>
      </c>
      <c r="AL1017" s="1" t="s">
        <v>70</v>
      </c>
      <c r="AM1017" s="1" t="s">
        <v>70</v>
      </c>
      <c r="AN1017" s="1" t="s">
        <v>70</v>
      </c>
      <c r="AO1017" s="1" t="s">
        <v>70</v>
      </c>
      <c r="AP1017" s="1" t="s">
        <v>70</v>
      </c>
      <c r="AQ1017" s="1" t="s">
        <v>70</v>
      </c>
      <c r="AR1017" s="1" t="s">
        <v>70</v>
      </c>
      <c r="AS1017" s="1" t="s">
        <v>70</v>
      </c>
      <c r="AT1017" s="1" t="s">
        <v>69</v>
      </c>
      <c r="AU1017" s="1" t="s">
        <v>69</v>
      </c>
      <c r="AV1017" s="1" t="s">
        <v>70</v>
      </c>
      <c r="AW1017" s="1" t="s">
        <v>70</v>
      </c>
      <c r="AX1017" s="1" t="s">
        <v>70</v>
      </c>
      <c r="AY1017" s="1" t="s">
        <v>70</v>
      </c>
      <c r="AZ1017" s="1" t="s">
        <v>69</v>
      </c>
      <c r="BA1017" s="1" t="s">
        <v>70</v>
      </c>
      <c r="BB1017" s="1" t="s">
        <v>70</v>
      </c>
      <c r="BC1017" s="1" t="s">
        <v>70</v>
      </c>
      <c r="BD1017" s="1" t="s">
        <v>70</v>
      </c>
      <c r="BE1017" s="1" t="s">
        <v>70</v>
      </c>
      <c r="BF1017" s="1" t="s">
        <v>70</v>
      </c>
      <c r="BG1017" s="3">
        <v>42548.61736111111</v>
      </c>
    </row>
    <row r="1018">
      <c r="A1018" s="1">
        <v>1012548.0</v>
      </c>
      <c r="B1018" s="1" t="s">
        <v>5315</v>
      </c>
      <c r="C1018" s="1" t="s">
        <v>5316</v>
      </c>
      <c r="D1018" s="1" t="s">
        <v>5315</v>
      </c>
      <c r="E1018" s="1" t="s">
        <v>5317</v>
      </c>
      <c r="H1018" s="1" t="s">
        <v>5318</v>
      </c>
      <c r="I1018" s="1" t="s">
        <v>5319</v>
      </c>
      <c r="J1018" s="1" t="s">
        <v>1890</v>
      </c>
      <c r="K1018" s="1" t="s">
        <v>148</v>
      </c>
      <c r="L1018" s="1">
        <v>97110.0</v>
      </c>
      <c r="N1018" s="1" t="s">
        <v>344</v>
      </c>
      <c r="U1018" s="1">
        <v>-123.96075</v>
      </c>
      <c r="V1018" s="1">
        <v>45.889824</v>
      </c>
      <c r="X1018" s="1" t="s">
        <v>69</v>
      </c>
      <c r="Y1018" s="1" t="s">
        <v>69</v>
      </c>
      <c r="Z1018" s="1" t="s">
        <v>70</v>
      </c>
      <c r="AA1018" s="1" t="s">
        <v>70</v>
      </c>
      <c r="AB1018" s="1" t="s">
        <v>69</v>
      </c>
      <c r="AC1018" s="1" t="s">
        <v>69</v>
      </c>
      <c r="AD1018" s="1" t="s">
        <v>69</v>
      </c>
      <c r="AE1018" s="1" t="s">
        <v>69</v>
      </c>
      <c r="AF1018" s="1" t="s">
        <v>70</v>
      </c>
      <c r="AG1018" s="1" t="s">
        <v>69</v>
      </c>
      <c r="AH1018" s="1" t="s">
        <v>69</v>
      </c>
      <c r="AI1018" s="1" t="s">
        <v>69</v>
      </c>
      <c r="AJ1018" s="1" t="s">
        <v>69</v>
      </c>
      <c r="AK1018" s="1" t="s">
        <v>69</v>
      </c>
      <c r="AL1018" s="1" t="s">
        <v>69</v>
      </c>
      <c r="AM1018" s="1" t="s">
        <v>69</v>
      </c>
      <c r="AN1018" s="1" t="s">
        <v>70</v>
      </c>
      <c r="AO1018" s="1" t="s">
        <v>69</v>
      </c>
      <c r="AP1018" s="1" t="s">
        <v>70</v>
      </c>
      <c r="AQ1018" s="1" t="s">
        <v>69</v>
      </c>
      <c r="AR1018" s="1" t="s">
        <v>70</v>
      </c>
      <c r="AS1018" s="1" t="s">
        <v>69</v>
      </c>
      <c r="AT1018" s="1" t="s">
        <v>69</v>
      </c>
      <c r="AU1018" s="1" t="s">
        <v>70</v>
      </c>
      <c r="AV1018" s="1" t="s">
        <v>70</v>
      </c>
      <c r="AW1018" s="1" t="s">
        <v>69</v>
      </c>
      <c r="AX1018" s="1" t="s">
        <v>69</v>
      </c>
      <c r="AY1018" s="1" t="s">
        <v>69</v>
      </c>
      <c r="AZ1018" s="1" t="s">
        <v>69</v>
      </c>
      <c r="BA1018" s="1" t="s">
        <v>70</v>
      </c>
      <c r="BB1018" s="1" t="s">
        <v>69</v>
      </c>
      <c r="BC1018" s="1" t="s">
        <v>69</v>
      </c>
      <c r="BD1018" s="1" t="s">
        <v>69</v>
      </c>
      <c r="BE1018" s="1" t="s">
        <v>70</v>
      </c>
      <c r="BF1018" s="1" t="s">
        <v>69</v>
      </c>
      <c r="BG1018" s="3">
        <v>42564.75555555556</v>
      </c>
    </row>
    <row r="1019">
      <c r="A1019" s="1">
        <v>1008796.0</v>
      </c>
      <c r="B1019" s="1" t="s">
        <v>5320</v>
      </c>
      <c r="C1019" s="2" t="s">
        <v>5321</v>
      </c>
      <c r="D1019" s="2" t="s">
        <v>5322</v>
      </c>
      <c r="E1019" s="2" t="s">
        <v>5323</v>
      </c>
      <c r="H1019" s="1" t="s">
        <v>5324</v>
      </c>
      <c r="I1019" s="1" t="s">
        <v>5325</v>
      </c>
      <c r="J1019" s="1" t="s">
        <v>5326</v>
      </c>
      <c r="K1019" s="1" t="s">
        <v>203</v>
      </c>
      <c r="L1019" s="1">
        <v>62918.0</v>
      </c>
      <c r="M1019" s="1" t="s">
        <v>5327</v>
      </c>
      <c r="N1019" s="1" t="s">
        <v>1159</v>
      </c>
      <c r="U1019" s="1">
        <v>-89.095688</v>
      </c>
      <c r="V1019" s="1">
        <v>37.761631</v>
      </c>
      <c r="W1019" s="1" t="s">
        <v>548</v>
      </c>
      <c r="X1019" s="1" t="s">
        <v>69</v>
      </c>
      <c r="Y1019" s="1" t="s">
        <v>69</v>
      </c>
      <c r="Z1019" s="1" t="s">
        <v>69</v>
      </c>
      <c r="AA1019" s="1" t="s">
        <v>69</v>
      </c>
      <c r="AB1019" s="1" t="s">
        <v>70</v>
      </c>
      <c r="AC1019" s="1" t="s">
        <v>69</v>
      </c>
      <c r="AD1019" s="1" t="s">
        <v>69</v>
      </c>
      <c r="AE1019" s="1" t="s">
        <v>70</v>
      </c>
      <c r="AF1019" s="1" t="s">
        <v>69</v>
      </c>
      <c r="AG1019" s="1" t="s">
        <v>69</v>
      </c>
      <c r="AH1019" s="1" t="s">
        <v>69</v>
      </c>
      <c r="AI1019" s="1" t="s">
        <v>70</v>
      </c>
      <c r="AJ1019" s="1" t="s">
        <v>69</v>
      </c>
      <c r="AK1019" s="1" t="s">
        <v>69</v>
      </c>
      <c r="AL1019" s="1" t="s">
        <v>69</v>
      </c>
      <c r="AM1019" s="1" t="s">
        <v>69</v>
      </c>
      <c r="AN1019" s="1" t="s">
        <v>70</v>
      </c>
      <c r="AO1019" s="1" t="s">
        <v>69</v>
      </c>
      <c r="AP1019" s="1" t="s">
        <v>70</v>
      </c>
      <c r="AQ1019" s="1" t="s">
        <v>69</v>
      </c>
      <c r="AR1019" s="1" t="s">
        <v>69</v>
      </c>
      <c r="AS1019" s="1" t="s">
        <v>69</v>
      </c>
      <c r="AT1019" s="1" t="s">
        <v>69</v>
      </c>
      <c r="AU1019" s="1" t="s">
        <v>69</v>
      </c>
      <c r="AV1019" s="1" t="s">
        <v>69</v>
      </c>
      <c r="AW1019" s="1" t="s">
        <v>70</v>
      </c>
      <c r="AX1019" s="1" t="s">
        <v>69</v>
      </c>
      <c r="AY1019" s="1" t="s">
        <v>70</v>
      </c>
      <c r="AZ1019" s="1" t="s">
        <v>69</v>
      </c>
      <c r="BA1019" s="1" t="s">
        <v>70</v>
      </c>
      <c r="BB1019" s="1" t="s">
        <v>70</v>
      </c>
      <c r="BC1019" s="1" t="s">
        <v>70</v>
      </c>
      <c r="BD1019" s="1" t="s">
        <v>70</v>
      </c>
      <c r="BE1019" s="1" t="s">
        <v>70</v>
      </c>
      <c r="BF1019" s="1" t="s">
        <v>70</v>
      </c>
      <c r="BG1019" s="3">
        <v>41758.51597222222</v>
      </c>
    </row>
    <row r="1020">
      <c r="A1020" s="1">
        <v>1012038.0</v>
      </c>
      <c r="B1020" s="1" t="s">
        <v>5328</v>
      </c>
      <c r="C1020" s="2" t="s">
        <v>5329</v>
      </c>
      <c r="D1020" s="2" t="s">
        <v>5330</v>
      </c>
      <c r="H1020" s="1" t="s">
        <v>5331</v>
      </c>
      <c r="I1020" s="1" t="s">
        <v>5332</v>
      </c>
      <c r="J1020" s="1" t="s">
        <v>1103</v>
      </c>
      <c r="K1020" s="1" t="s">
        <v>656</v>
      </c>
      <c r="L1020" s="1">
        <v>91303.0</v>
      </c>
      <c r="M1020" s="1" t="s">
        <v>224</v>
      </c>
      <c r="N1020" s="1" t="s">
        <v>2740</v>
      </c>
      <c r="U1020" s="1">
        <v>-118.60161</v>
      </c>
      <c r="V1020" s="1">
        <v>34.203747</v>
      </c>
      <c r="X1020" s="1" t="s">
        <v>69</v>
      </c>
      <c r="Y1020" s="1" t="s">
        <v>69</v>
      </c>
      <c r="Z1020" s="1" t="s">
        <v>70</v>
      </c>
      <c r="AA1020" s="1" t="s">
        <v>70</v>
      </c>
      <c r="AB1020" s="1" t="s">
        <v>69</v>
      </c>
      <c r="AC1020" s="1" t="s">
        <v>69</v>
      </c>
      <c r="AD1020" s="1" t="s">
        <v>69</v>
      </c>
      <c r="AE1020" s="1" t="s">
        <v>69</v>
      </c>
      <c r="AF1020" s="1" t="s">
        <v>69</v>
      </c>
      <c r="AG1020" s="1" t="s">
        <v>69</v>
      </c>
      <c r="AH1020" s="1" t="s">
        <v>69</v>
      </c>
      <c r="AI1020" s="1" t="s">
        <v>69</v>
      </c>
      <c r="AJ1020" s="1" t="s">
        <v>69</v>
      </c>
      <c r="AK1020" s="1" t="s">
        <v>69</v>
      </c>
      <c r="AL1020" s="1" t="s">
        <v>69</v>
      </c>
      <c r="AM1020" s="1" t="s">
        <v>70</v>
      </c>
      <c r="AN1020" s="1" t="s">
        <v>70</v>
      </c>
      <c r="AO1020" s="1" t="s">
        <v>69</v>
      </c>
      <c r="AP1020" s="1" t="s">
        <v>70</v>
      </c>
      <c r="AQ1020" s="1" t="s">
        <v>69</v>
      </c>
      <c r="AR1020" s="1" t="s">
        <v>70</v>
      </c>
      <c r="AS1020" s="1" t="s">
        <v>69</v>
      </c>
      <c r="AT1020" s="1" t="s">
        <v>69</v>
      </c>
      <c r="AU1020" s="1" t="s">
        <v>69</v>
      </c>
      <c r="AV1020" s="1" t="s">
        <v>69</v>
      </c>
      <c r="AW1020" s="1" t="s">
        <v>70</v>
      </c>
      <c r="AX1020" s="1" t="s">
        <v>69</v>
      </c>
      <c r="AY1020" s="1" t="s">
        <v>69</v>
      </c>
      <c r="AZ1020" s="1" t="s">
        <v>69</v>
      </c>
      <c r="BA1020" s="1" t="s">
        <v>69</v>
      </c>
      <c r="BB1020" s="1" t="s">
        <v>69</v>
      </c>
      <c r="BC1020" s="1" t="s">
        <v>70</v>
      </c>
      <c r="BD1020" s="1" t="s">
        <v>70</v>
      </c>
      <c r="BE1020" s="1" t="s">
        <v>70</v>
      </c>
      <c r="BF1020" s="1" t="s">
        <v>70</v>
      </c>
      <c r="BG1020" s="3">
        <v>43308.62847222222</v>
      </c>
    </row>
    <row r="1021">
      <c r="A1021" s="1">
        <v>1018360.0</v>
      </c>
      <c r="B1021" s="1" t="s">
        <v>5333</v>
      </c>
      <c r="C1021" s="2" t="s">
        <v>5334</v>
      </c>
      <c r="D1021" s="1" t="s">
        <v>5335</v>
      </c>
      <c r="H1021" s="1" t="s">
        <v>5336</v>
      </c>
      <c r="I1021" s="1" t="s">
        <v>5337</v>
      </c>
      <c r="J1021" s="1" t="s">
        <v>1864</v>
      </c>
      <c r="K1021" s="1" t="s">
        <v>349</v>
      </c>
      <c r="L1021" s="1">
        <v>81212.0</v>
      </c>
      <c r="M1021" s="1" t="s">
        <v>5338</v>
      </c>
      <c r="N1021" s="1" t="s">
        <v>5339</v>
      </c>
      <c r="U1021" s="1">
        <v>-105.43965</v>
      </c>
      <c r="V1021" s="1">
        <v>38.472965</v>
      </c>
      <c r="X1021" s="1" t="s">
        <v>69</v>
      </c>
      <c r="Y1021" s="1" t="s">
        <v>70</v>
      </c>
      <c r="Z1021" s="1" t="s">
        <v>70</v>
      </c>
      <c r="AA1021" s="1" t="s">
        <v>70</v>
      </c>
      <c r="AB1021" s="1" t="s">
        <v>69</v>
      </c>
      <c r="AC1021" s="1" t="s">
        <v>80</v>
      </c>
      <c r="AD1021" s="1" t="s">
        <v>69</v>
      </c>
      <c r="AE1021" s="1" t="s">
        <v>70</v>
      </c>
      <c r="AF1021" s="1" t="s">
        <v>69</v>
      </c>
      <c r="AG1021" s="1" t="s">
        <v>69</v>
      </c>
      <c r="AH1021" s="1" t="s">
        <v>69</v>
      </c>
      <c r="AI1021" s="1" t="s">
        <v>70</v>
      </c>
      <c r="AJ1021" s="1" t="s">
        <v>69</v>
      </c>
      <c r="AK1021" s="1" t="s">
        <v>69</v>
      </c>
      <c r="AL1021" s="1" t="s">
        <v>69</v>
      </c>
      <c r="AM1021" s="1" t="s">
        <v>69</v>
      </c>
      <c r="AN1021" s="1" t="s">
        <v>69</v>
      </c>
      <c r="AO1021" s="1" t="s">
        <v>69</v>
      </c>
      <c r="AP1021" s="1" t="s">
        <v>70</v>
      </c>
      <c r="AQ1021" s="1" t="s">
        <v>69</v>
      </c>
      <c r="AR1021" s="1" t="s">
        <v>69</v>
      </c>
      <c r="AS1021" s="1" t="s">
        <v>70</v>
      </c>
      <c r="AT1021" s="1" t="s">
        <v>69</v>
      </c>
      <c r="AU1021" s="1" t="s">
        <v>69</v>
      </c>
      <c r="AV1021" s="1" t="s">
        <v>70</v>
      </c>
      <c r="AW1021" s="1" t="s">
        <v>70</v>
      </c>
      <c r="AX1021" s="1" t="s">
        <v>69</v>
      </c>
      <c r="AY1021" s="1" t="s">
        <v>69</v>
      </c>
      <c r="AZ1021" s="1" t="s">
        <v>69</v>
      </c>
      <c r="BA1021" s="1" t="s">
        <v>69</v>
      </c>
      <c r="BB1021" s="1" t="s">
        <v>70</v>
      </c>
      <c r="BC1021" s="1" t="s">
        <v>70</v>
      </c>
      <c r="BD1021" s="1" t="s">
        <v>70</v>
      </c>
      <c r="BE1021" s="1" t="s">
        <v>70</v>
      </c>
      <c r="BF1021" s="1" t="s">
        <v>70</v>
      </c>
      <c r="BG1021" s="3">
        <v>42908.78333333333</v>
      </c>
    </row>
    <row r="1022">
      <c r="A1022" s="1">
        <v>1012636.0</v>
      </c>
      <c r="B1022" s="1" t="s">
        <v>5340</v>
      </c>
      <c r="C1022" s="2" t="s">
        <v>5341</v>
      </c>
      <c r="D1022" s="1" t="s">
        <v>5340</v>
      </c>
      <c r="H1022" s="1" t="s">
        <v>5342</v>
      </c>
      <c r="I1022" s="1" t="s">
        <v>5343</v>
      </c>
      <c r="J1022" s="1" t="s">
        <v>4063</v>
      </c>
      <c r="K1022" s="1" t="s">
        <v>2478</v>
      </c>
      <c r="L1022" s="1">
        <v>3224.0</v>
      </c>
      <c r="M1022" s="1" t="s">
        <v>5344</v>
      </c>
      <c r="N1022" s="1" t="s">
        <v>5345</v>
      </c>
      <c r="U1022" s="1">
        <v>-71.565514</v>
      </c>
      <c r="V1022" s="1">
        <v>43.338272</v>
      </c>
      <c r="X1022" s="1" t="s">
        <v>69</v>
      </c>
      <c r="Y1022" s="1" t="s">
        <v>70</v>
      </c>
      <c r="Z1022" s="1" t="s">
        <v>70</v>
      </c>
      <c r="AA1022" s="1" t="s">
        <v>70</v>
      </c>
      <c r="AB1022" s="1" t="s">
        <v>69</v>
      </c>
      <c r="AC1022" s="1" t="s">
        <v>69</v>
      </c>
      <c r="AD1022" s="1" t="s">
        <v>69</v>
      </c>
      <c r="AE1022" s="1" t="s">
        <v>69</v>
      </c>
      <c r="AF1022" s="1" t="s">
        <v>69</v>
      </c>
      <c r="AG1022" s="1" t="s">
        <v>69</v>
      </c>
      <c r="AH1022" s="1" t="s">
        <v>69</v>
      </c>
      <c r="AI1022" s="1" t="s">
        <v>69</v>
      </c>
      <c r="AJ1022" s="1" t="s">
        <v>69</v>
      </c>
      <c r="AK1022" s="1" t="s">
        <v>69</v>
      </c>
      <c r="AL1022" s="1" t="s">
        <v>69</v>
      </c>
      <c r="AM1022" s="1" t="s">
        <v>69</v>
      </c>
      <c r="AN1022" s="1" t="s">
        <v>69</v>
      </c>
      <c r="AO1022" s="1" t="s">
        <v>69</v>
      </c>
      <c r="AP1022" s="1" t="s">
        <v>70</v>
      </c>
      <c r="AQ1022" s="1" t="s">
        <v>70</v>
      </c>
      <c r="AR1022" s="1" t="s">
        <v>69</v>
      </c>
      <c r="AS1022" s="1" t="s">
        <v>69</v>
      </c>
      <c r="AT1022" s="1" t="s">
        <v>69</v>
      </c>
      <c r="AU1022" s="1" t="s">
        <v>69</v>
      </c>
      <c r="AV1022" s="1" t="s">
        <v>70</v>
      </c>
      <c r="AW1022" s="1" t="s">
        <v>69</v>
      </c>
      <c r="AX1022" s="1" t="s">
        <v>69</v>
      </c>
      <c r="AY1022" s="1" t="s">
        <v>69</v>
      </c>
      <c r="AZ1022" s="1" t="s">
        <v>69</v>
      </c>
      <c r="BA1022" s="1" t="s">
        <v>70</v>
      </c>
      <c r="BB1022" s="1" t="s">
        <v>70</v>
      </c>
      <c r="BC1022" s="1" t="s">
        <v>69</v>
      </c>
      <c r="BD1022" s="1" t="s">
        <v>69</v>
      </c>
      <c r="BE1022" s="1" t="s">
        <v>70</v>
      </c>
      <c r="BF1022" s="1" t="s">
        <v>69</v>
      </c>
      <c r="BG1022" s="3">
        <v>42566.370833333334</v>
      </c>
    </row>
    <row r="1023">
      <c r="A1023" s="1">
        <v>1009037.0</v>
      </c>
      <c r="B1023" s="1" t="s">
        <v>5346</v>
      </c>
      <c r="H1023" s="1" t="s">
        <v>5347</v>
      </c>
      <c r="I1023" s="1" t="s">
        <v>5348</v>
      </c>
      <c r="J1023" s="1" t="s">
        <v>2064</v>
      </c>
      <c r="K1023" s="1" t="s">
        <v>575</v>
      </c>
      <c r="L1023" s="1">
        <v>48360.0</v>
      </c>
      <c r="M1023" s="1" t="s">
        <v>5349</v>
      </c>
      <c r="N1023" s="1" t="s">
        <v>1673</v>
      </c>
      <c r="U1023" s="1">
        <v>-83.239662</v>
      </c>
      <c r="V1023" s="1">
        <v>42.784473</v>
      </c>
      <c r="X1023" s="1" t="s">
        <v>70</v>
      </c>
      <c r="Y1023" s="1" t="s">
        <v>69</v>
      </c>
      <c r="Z1023" s="1" t="s">
        <v>70</v>
      </c>
      <c r="AA1023" s="1" t="s">
        <v>70</v>
      </c>
      <c r="AB1023" s="1" t="s">
        <v>70</v>
      </c>
      <c r="AC1023" s="1" t="s">
        <v>80</v>
      </c>
      <c r="BG1023" s="3">
        <v>41676.67638888889</v>
      </c>
    </row>
    <row r="1024">
      <c r="A1024" s="1">
        <v>1001172.0</v>
      </c>
      <c r="B1024" s="1" t="s">
        <v>5350</v>
      </c>
      <c r="H1024" s="1" t="s">
        <v>5351</v>
      </c>
      <c r="I1024" s="1" t="s">
        <v>5352</v>
      </c>
      <c r="J1024" s="1" t="s">
        <v>4090</v>
      </c>
      <c r="K1024" s="1" t="s">
        <v>488</v>
      </c>
      <c r="L1024" s="1">
        <v>2021.0</v>
      </c>
      <c r="U1024" s="1">
        <v>-71.124603</v>
      </c>
      <c r="V1024" s="1">
        <v>42.176601</v>
      </c>
      <c r="X1024" s="1" t="s">
        <v>70</v>
      </c>
      <c r="Y1024" s="1" t="s">
        <v>70</v>
      </c>
      <c r="Z1024" s="1" t="s">
        <v>70</v>
      </c>
      <c r="AA1024" s="1" t="s">
        <v>70</v>
      </c>
      <c r="AB1024" s="1" t="s">
        <v>70</v>
      </c>
      <c r="AC1024" s="1" t="s">
        <v>80</v>
      </c>
      <c r="BG1024" s="6">
        <v>40284.447222222225</v>
      </c>
    </row>
    <row r="1025">
      <c r="A1025" s="1">
        <v>1001397.0</v>
      </c>
      <c r="B1025" s="1" t="s">
        <v>5350</v>
      </c>
      <c r="C1025" s="2" t="s">
        <v>5353</v>
      </c>
      <c r="H1025" s="1" t="s">
        <v>5354</v>
      </c>
      <c r="I1025" s="1" t="s">
        <v>5352</v>
      </c>
      <c r="J1025" s="1" t="s">
        <v>1340</v>
      </c>
      <c r="K1025" s="1" t="s">
        <v>561</v>
      </c>
      <c r="L1025" s="1">
        <v>30114.0</v>
      </c>
      <c r="M1025" s="1" t="s">
        <v>1288</v>
      </c>
      <c r="N1025" s="1" t="s">
        <v>1851</v>
      </c>
      <c r="U1025" s="1">
        <v>-84.490906</v>
      </c>
      <c r="V1025" s="1">
        <v>34.236862</v>
      </c>
      <c r="W1025" s="1" t="s">
        <v>392</v>
      </c>
      <c r="X1025" s="1" t="s">
        <v>69</v>
      </c>
      <c r="Y1025" s="1" t="s">
        <v>70</v>
      </c>
      <c r="Z1025" s="1" t="s">
        <v>70</v>
      </c>
      <c r="AA1025" s="1" t="s">
        <v>70</v>
      </c>
      <c r="AB1025" s="1" t="s">
        <v>70</v>
      </c>
      <c r="AC1025" s="1" t="s">
        <v>69</v>
      </c>
      <c r="AD1025" s="1" t="s">
        <v>69</v>
      </c>
      <c r="AE1025" s="1" t="s">
        <v>70</v>
      </c>
      <c r="AF1025" s="1" t="s">
        <v>69</v>
      </c>
      <c r="AG1025" s="1" t="s">
        <v>69</v>
      </c>
      <c r="AH1025" s="1" t="s">
        <v>69</v>
      </c>
      <c r="AI1025" s="1" t="s">
        <v>70</v>
      </c>
      <c r="AJ1025" s="1" t="s">
        <v>69</v>
      </c>
      <c r="AK1025" s="1" t="s">
        <v>69</v>
      </c>
      <c r="AL1025" s="1" t="s">
        <v>69</v>
      </c>
      <c r="AM1025" s="1" t="s">
        <v>69</v>
      </c>
      <c r="AN1025" s="1" t="s">
        <v>70</v>
      </c>
      <c r="AO1025" s="1" t="s">
        <v>70</v>
      </c>
      <c r="AP1025" s="1" t="s">
        <v>69</v>
      </c>
      <c r="AQ1025" s="1" t="s">
        <v>70</v>
      </c>
      <c r="AR1025" s="1" t="s">
        <v>69</v>
      </c>
      <c r="AS1025" s="1" t="s">
        <v>70</v>
      </c>
      <c r="AT1025" s="1" t="s">
        <v>69</v>
      </c>
      <c r="AU1025" s="1" t="s">
        <v>69</v>
      </c>
      <c r="AV1025" s="1" t="s">
        <v>69</v>
      </c>
      <c r="AW1025" s="1" t="s">
        <v>70</v>
      </c>
      <c r="AX1025" s="1" t="s">
        <v>70</v>
      </c>
      <c r="AY1025" s="1" t="s">
        <v>70</v>
      </c>
      <c r="AZ1025" s="1" t="s">
        <v>70</v>
      </c>
      <c r="BA1025" s="1" t="s">
        <v>70</v>
      </c>
      <c r="BB1025" s="1" t="s">
        <v>70</v>
      </c>
      <c r="BC1025" s="1" t="s">
        <v>70</v>
      </c>
      <c r="BD1025" s="1" t="s">
        <v>70</v>
      </c>
      <c r="BE1025" s="1" t="s">
        <v>70</v>
      </c>
      <c r="BF1025" s="1" t="s">
        <v>70</v>
      </c>
      <c r="BG1025" s="3">
        <v>41109.48263888889</v>
      </c>
    </row>
    <row r="1026">
      <c r="A1026" s="1">
        <v>1002869.0</v>
      </c>
      <c r="B1026" s="1" t="s">
        <v>5350</v>
      </c>
      <c r="C1026" s="2" t="s">
        <v>5355</v>
      </c>
      <c r="H1026" s="1" t="s">
        <v>5356</v>
      </c>
      <c r="I1026" s="1" t="s">
        <v>5352</v>
      </c>
      <c r="J1026" s="1" t="s">
        <v>1124</v>
      </c>
      <c r="K1026" s="1" t="s">
        <v>2008</v>
      </c>
      <c r="L1026" s="1">
        <v>39046.0</v>
      </c>
      <c r="U1026" s="1">
        <v>-90.035728</v>
      </c>
      <c r="V1026" s="1">
        <v>32.613766</v>
      </c>
      <c r="W1026" s="1" t="s">
        <v>392</v>
      </c>
      <c r="X1026" s="1" t="s">
        <v>70</v>
      </c>
      <c r="Y1026" s="1" t="s">
        <v>69</v>
      </c>
      <c r="Z1026" s="1" t="s">
        <v>70</v>
      </c>
      <c r="AA1026" s="1" t="s">
        <v>69</v>
      </c>
      <c r="AB1026" s="1" t="s">
        <v>70</v>
      </c>
      <c r="AC1026" s="1" t="s">
        <v>80</v>
      </c>
      <c r="AD1026" s="1" t="s">
        <v>70</v>
      </c>
      <c r="AE1026" s="1" t="s">
        <v>70</v>
      </c>
      <c r="AF1026" s="1" t="s">
        <v>70</v>
      </c>
      <c r="AG1026" s="1" t="s">
        <v>70</v>
      </c>
      <c r="AH1026" s="1" t="s">
        <v>69</v>
      </c>
      <c r="AI1026" s="1" t="s">
        <v>70</v>
      </c>
      <c r="AJ1026" s="1" t="s">
        <v>70</v>
      </c>
      <c r="AK1026" s="1" t="s">
        <v>70</v>
      </c>
      <c r="AL1026" s="1" t="s">
        <v>70</v>
      </c>
      <c r="AM1026" s="1" t="s">
        <v>70</v>
      </c>
      <c r="AN1026" s="1" t="s">
        <v>70</v>
      </c>
      <c r="AO1026" s="1" t="s">
        <v>70</v>
      </c>
      <c r="AP1026" s="1" t="s">
        <v>70</v>
      </c>
      <c r="AQ1026" s="1" t="s">
        <v>70</v>
      </c>
      <c r="AR1026" s="1" t="s">
        <v>70</v>
      </c>
      <c r="AS1026" s="1" t="s">
        <v>70</v>
      </c>
      <c r="AT1026" s="1" t="s">
        <v>70</v>
      </c>
      <c r="AU1026" s="1" t="s">
        <v>70</v>
      </c>
      <c r="AV1026" s="1" t="s">
        <v>70</v>
      </c>
      <c r="AW1026" s="1" t="s">
        <v>70</v>
      </c>
      <c r="AX1026" s="1" t="s">
        <v>70</v>
      </c>
      <c r="AY1026" s="1" t="s">
        <v>70</v>
      </c>
      <c r="AZ1026" s="1" t="s">
        <v>70</v>
      </c>
      <c r="BA1026" s="1" t="s">
        <v>70</v>
      </c>
      <c r="BB1026" s="1" t="s">
        <v>70</v>
      </c>
      <c r="BC1026" s="1" t="s">
        <v>70</v>
      </c>
      <c r="BD1026" s="1" t="s">
        <v>70</v>
      </c>
      <c r="BE1026" s="1" t="s">
        <v>70</v>
      </c>
      <c r="BF1026" s="1" t="s">
        <v>70</v>
      </c>
      <c r="BG1026" s="3">
        <v>41449.697222222225</v>
      </c>
    </row>
    <row r="1027">
      <c r="A1027" s="1">
        <v>1006495.0</v>
      </c>
      <c r="B1027" s="1" t="s">
        <v>5350</v>
      </c>
      <c r="C1027" s="2" t="s">
        <v>5357</v>
      </c>
      <c r="H1027" s="1" t="s">
        <v>5358</v>
      </c>
      <c r="I1027" s="1" t="s">
        <v>5359</v>
      </c>
      <c r="J1027" s="1" t="s">
        <v>4236</v>
      </c>
      <c r="K1027" s="1" t="s">
        <v>203</v>
      </c>
      <c r="L1027" s="1">
        <v>61542.0</v>
      </c>
      <c r="U1027" s="1">
        <v>-90.034897</v>
      </c>
      <c r="V1027" s="1">
        <v>40.5583</v>
      </c>
      <c r="X1027" s="1" t="s">
        <v>70</v>
      </c>
      <c r="Y1027" s="1" t="s">
        <v>70</v>
      </c>
      <c r="Z1027" s="1" t="s">
        <v>70</v>
      </c>
      <c r="AA1027" s="1" t="s">
        <v>70</v>
      </c>
      <c r="AB1027" s="1" t="s">
        <v>70</v>
      </c>
      <c r="AC1027" s="1" t="s">
        <v>80</v>
      </c>
      <c r="BG1027" s="1">
        <v>2009.0</v>
      </c>
    </row>
    <row r="1028">
      <c r="A1028" s="1">
        <v>1008518.0</v>
      </c>
      <c r="B1028" s="1" t="s">
        <v>5350</v>
      </c>
      <c r="C1028" s="2" t="s">
        <v>5360</v>
      </c>
      <c r="D1028" s="2" t="s">
        <v>5361</v>
      </c>
      <c r="H1028" s="1" t="s">
        <v>5362</v>
      </c>
      <c r="I1028" s="1" t="s">
        <v>5352</v>
      </c>
      <c r="J1028" s="1" t="s">
        <v>5363</v>
      </c>
      <c r="K1028" s="1" t="s">
        <v>96</v>
      </c>
      <c r="M1028" s="1" t="s">
        <v>5364</v>
      </c>
      <c r="N1028" s="1" t="s">
        <v>5365</v>
      </c>
      <c r="U1028" s="1">
        <v>-75.168839</v>
      </c>
      <c r="V1028" s="1">
        <v>44.595501</v>
      </c>
      <c r="W1028" s="1" t="s">
        <v>136</v>
      </c>
      <c r="X1028" s="1" t="s">
        <v>69</v>
      </c>
      <c r="Y1028" s="1" t="s">
        <v>69</v>
      </c>
      <c r="Z1028" s="1" t="s">
        <v>69</v>
      </c>
      <c r="AA1028" s="1" t="s">
        <v>69</v>
      </c>
      <c r="AB1028" s="1" t="s">
        <v>69</v>
      </c>
      <c r="AC1028" s="1" t="s">
        <v>69</v>
      </c>
      <c r="AD1028" s="1" t="s">
        <v>69</v>
      </c>
      <c r="AE1028" s="1" t="s">
        <v>69</v>
      </c>
      <c r="AF1028" s="1" t="s">
        <v>69</v>
      </c>
      <c r="AG1028" s="1" t="s">
        <v>70</v>
      </c>
      <c r="AH1028" s="1" t="s">
        <v>69</v>
      </c>
      <c r="AI1028" s="1" t="s">
        <v>70</v>
      </c>
      <c r="AJ1028" s="1" t="s">
        <v>69</v>
      </c>
      <c r="AK1028" s="1" t="s">
        <v>69</v>
      </c>
      <c r="AL1028" s="1" t="s">
        <v>69</v>
      </c>
      <c r="AM1028" s="1" t="s">
        <v>69</v>
      </c>
      <c r="AN1028" s="1" t="s">
        <v>69</v>
      </c>
      <c r="AO1028" s="1" t="s">
        <v>69</v>
      </c>
      <c r="AP1028" s="1" t="s">
        <v>70</v>
      </c>
      <c r="AQ1028" s="1" t="s">
        <v>70</v>
      </c>
      <c r="AR1028" s="1" t="s">
        <v>69</v>
      </c>
      <c r="AS1028" s="1" t="s">
        <v>69</v>
      </c>
      <c r="AT1028" s="1" t="s">
        <v>69</v>
      </c>
      <c r="AU1028" s="1" t="s">
        <v>69</v>
      </c>
      <c r="AV1028" s="1" t="s">
        <v>70</v>
      </c>
      <c r="AW1028" s="1" t="s">
        <v>69</v>
      </c>
      <c r="AX1028" s="1" t="s">
        <v>70</v>
      </c>
      <c r="AY1028" s="1" t="s">
        <v>70</v>
      </c>
      <c r="AZ1028" s="1" t="s">
        <v>69</v>
      </c>
      <c r="BA1028" s="1" t="s">
        <v>70</v>
      </c>
      <c r="BB1028" s="1" t="s">
        <v>70</v>
      </c>
      <c r="BC1028" s="1" t="s">
        <v>70</v>
      </c>
      <c r="BD1028" s="1" t="s">
        <v>70</v>
      </c>
      <c r="BE1028" s="1" t="s">
        <v>70</v>
      </c>
      <c r="BF1028" s="1" t="s">
        <v>70</v>
      </c>
      <c r="BG1028" s="3">
        <v>41716.424305555556</v>
      </c>
    </row>
    <row r="1029">
      <c r="A1029" s="1">
        <v>1019772.0</v>
      </c>
      <c r="B1029" s="1" t="s">
        <v>5350</v>
      </c>
      <c r="C1029" s="2" t="s">
        <v>5366</v>
      </c>
      <c r="D1029" s="1" t="s">
        <v>5367</v>
      </c>
      <c r="H1029" s="1" t="s">
        <v>5368</v>
      </c>
      <c r="I1029" s="1" t="s">
        <v>5352</v>
      </c>
      <c r="J1029" s="1" t="s">
        <v>2907</v>
      </c>
      <c r="K1029" s="1" t="s">
        <v>575</v>
      </c>
      <c r="L1029" s="1">
        <v>48188.0</v>
      </c>
      <c r="M1029" s="1" t="s">
        <v>5369</v>
      </c>
      <c r="N1029" s="1" t="s">
        <v>256</v>
      </c>
      <c r="U1029" s="1">
        <v>-83.533592</v>
      </c>
      <c r="V1029" s="1">
        <v>42.308842</v>
      </c>
      <c r="X1029" s="1" t="s">
        <v>69</v>
      </c>
      <c r="Y1029" s="1" t="s">
        <v>69</v>
      </c>
      <c r="Z1029" s="1" t="s">
        <v>70</v>
      </c>
      <c r="AA1029" s="1" t="s">
        <v>69</v>
      </c>
      <c r="AB1029" s="1" t="s">
        <v>69</v>
      </c>
      <c r="AC1029" s="1" t="s">
        <v>69</v>
      </c>
      <c r="AD1029" s="1" t="s">
        <v>69</v>
      </c>
      <c r="AE1029" s="1" t="s">
        <v>69</v>
      </c>
      <c r="AF1029" s="1" t="s">
        <v>69</v>
      </c>
      <c r="AG1029" s="1" t="s">
        <v>69</v>
      </c>
      <c r="AH1029" s="1" t="s">
        <v>69</v>
      </c>
      <c r="AI1029" s="1" t="s">
        <v>70</v>
      </c>
      <c r="AJ1029" s="1" t="s">
        <v>69</v>
      </c>
      <c r="AK1029" s="1" t="s">
        <v>69</v>
      </c>
      <c r="AL1029" s="1" t="s">
        <v>69</v>
      </c>
      <c r="AM1029" s="1" t="s">
        <v>69</v>
      </c>
      <c r="AN1029" s="1" t="s">
        <v>69</v>
      </c>
      <c r="AO1029" s="1" t="s">
        <v>69</v>
      </c>
      <c r="AP1029" s="1" t="s">
        <v>70</v>
      </c>
      <c r="AQ1029" s="1" t="s">
        <v>70</v>
      </c>
      <c r="AR1029" s="1" t="s">
        <v>69</v>
      </c>
      <c r="AS1029" s="1" t="s">
        <v>69</v>
      </c>
      <c r="AT1029" s="1" t="s">
        <v>69</v>
      </c>
      <c r="AU1029" s="1" t="s">
        <v>69</v>
      </c>
      <c r="AV1029" s="1" t="s">
        <v>70</v>
      </c>
      <c r="AW1029" s="1" t="s">
        <v>70</v>
      </c>
      <c r="AX1029" s="1" t="s">
        <v>69</v>
      </c>
      <c r="AY1029" s="1" t="s">
        <v>70</v>
      </c>
      <c r="AZ1029" s="1" t="s">
        <v>69</v>
      </c>
      <c r="BA1029" s="1" t="s">
        <v>69</v>
      </c>
      <c r="BB1029" s="1" t="s">
        <v>69</v>
      </c>
      <c r="BC1029" s="1" t="s">
        <v>69</v>
      </c>
      <c r="BD1029" s="1" t="s">
        <v>70</v>
      </c>
      <c r="BE1029" s="1" t="s">
        <v>70</v>
      </c>
      <c r="BF1029" s="1" t="s">
        <v>70</v>
      </c>
      <c r="BG1029" s="3">
        <v>43893.48611111111</v>
      </c>
    </row>
    <row r="1030">
      <c r="A1030" s="1">
        <v>1009677.0</v>
      </c>
      <c r="B1030" s="1" t="s">
        <v>5370</v>
      </c>
      <c r="C1030" s="2" t="s">
        <v>5371</v>
      </c>
      <c r="D1030" s="2" t="s">
        <v>5372</v>
      </c>
      <c r="H1030" s="1" t="s">
        <v>5373</v>
      </c>
      <c r="I1030" s="1" t="s">
        <v>5352</v>
      </c>
      <c r="J1030" s="1" t="s">
        <v>5374</v>
      </c>
      <c r="K1030" s="1" t="s">
        <v>670</v>
      </c>
      <c r="L1030" s="1">
        <v>28716.0</v>
      </c>
      <c r="M1030" s="1" t="s">
        <v>5375</v>
      </c>
      <c r="N1030" s="1" t="s">
        <v>190</v>
      </c>
      <c r="U1030" s="1">
        <v>-82.840874</v>
      </c>
      <c r="V1030" s="1">
        <v>35.531963</v>
      </c>
      <c r="W1030" s="1" t="s">
        <v>392</v>
      </c>
      <c r="X1030" s="1" t="s">
        <v>69</v>
      </c>
      <c r="Y1030" s="1" t="s">
        <v>70</v>
      </c>
      <c r="Z1030" s="1" t="s">
        <v>70</v>
      </c>
      <c r="AA1030" s="1" t="s">
        <v>70</v>
      </c>
      <c r="AB1030" s="1" t="s">
        <v>70</v>
      </c>
      <c r="AC1030" s="1" t="s">
        <v>80</v>
      </c>
      <c r="AD1030" s="1" t="s">
        <v>69</v>
      </c>
      <c r="AE1030" s="1" t="s">
        <v>70</v>
      </c>
      <c r="AF1030" s="1" t="s">
        <v>69</v>
      </c>
      <c r="AG1030" s="1" t="s">
        <v>70</v>
      </c>
      <c r="AH1030" s="1" t="s">
        <v>69</v>
      </c>
      <c r="AI1030" s="1" t="s">
        <v>69</v>
      </c>
      <c r="AJ1030" s="1" t="s">
        <v>69</v>
      </c>
      <c r="AK1030" s="1" t="s">
        <v>69</v>
      </c>
      <c r="AL1030" s="1" t="s">
        <v>69</v>
      </c>
      <c r="AM1030" s="1" t="s">
        <v>69</v>
      </c>
      <c r="AN1030" s="1" t="s">
        <v>69</v>
      </c>
      <c r="AO1030" s="1" t="s">
        <v>70</v>
      </c>
      <c r="AP1030" s="1" t="s">
        <v>70</v>
      </c>
      <c r="AQ1030" s="1" t="s">
        <v>70</v>
      </c>
      <c r="AR1030" s="1" t="s">
        <v>69</v>
      </c>
      <c r="AS1030" s="1" t="s">
        <v>70</v>
      </c>
      <c r="AT1030" s="1" t="s">
        <v>69</v>
      </c>
      <c r="AU1030" s="1" t="s">
        <v>69</v>
      </c>
      <c r="AV1030" s="1" t="s">
        <v>69</v>
      </c>
      <c r="AW1030" s="1" t="s">
        <v>70</v>
      </c>
      <c r="AX1030" s="1" t="s">
        <v>70</v>
      </c>
      <c r="AY1030" s="1" t="s">
        <v>70</v>
      </c>
      <c r="AZ1030" s="1" t="s">
        <v>69</v>
      </c>
      <c r="BA1030" s="1" t="s">
        <v>70</v>
      </c>
      <c r="BB1030" s="1" t="s">
        <v>70</v>
      </c>
      <c r="BC1030" s="1" t="s">
        <v>70</v>
      </c>
      <c r="BD1030" s="1" t="s">
        <v>70</v>
      </c>
      <c r="BE1030" s="1" t="s">
        <v>70</v>
      </c>
      <c r="BF1030" s="1" t="s">
        <v>70</v>
      </c>
      <c r="BG1030" s="3">
        <v>41725.6</v>
      </c>
    </row>
    <row r="1031">
      <c r="A1031" s="1">
        <v>1005102.0</v>
      </c>
      <c r="B1031" s="1" t="s">
        <v>5376</v>
      </c>
      <c r="C1031" s="2" t="s">
        <v>5377</v>
      </c>
      <c r="D1031" s="2" t="s">
        <v>5378</v>
      </c>
      <c r="H1031" s="1" t="s">
        <v>5379</v>
      </c>
      <c r="I1031" s="1" t="s">
        <v>5352</v>
      </c>
      <c r="J1031" s="1" t="s">
        <v>1032</v>
      </c>
      <c r="K1031" s="1" t="s">
        <v>77</v>
      </c>
      <c r="L1031" s="1">
        <v>44702.0</v>
      </c>
      <c r="M1031" s="1" t="s">
        <v>5380</v>
      </c>
      <c r="N1031" s="1" t="s">
        <v>5381</v>
      </c>
      <c r="U1031" s="1">
        <v>-81.403595</v>
      </c>
      <c r="V1031" s="1">
        <v>40.796089</v>
      </c>
      <c r="W1031" s="1" t="s">
        <v>2471</v>
      </c>
      <c r="X1031" s="1" t="s">
        <v>70</v>
      </c>
      <c r="Y1031" s="1" t="s">
        <v>69</v>
      </c>
      <c r="Z1031" s="1" t="s">
        <v>69</v>
      </c>
      <c r="AA1031" s="1" t="s">
        <v>69</v>
      </c>
      <c r="AB1031" s="1" t="s">
        <v>70</v>
      </c>
      <c r="AC1031" s="1" t="s">
        <v>69</v>
      </c>
      <c r="AD1031" s="1" t="s">
        <v>69</v>
      </c>
      <c r="AE1031" s="1" t="s">
        <v>69</v>
      </c>
      <c r="AF1031" s="1" t="s">
        <v>69</v>
      </c>
      <c r="AG1031" s="1" t="s">
        <v>69</v>
      </c>
      <c r="AH1031" s="1" t="s">
        <v>70</v>
      </c>
      <c r="AI1031" s="1" t="s">
        <v>70</v>
      </c>
      <c r="AJ1031" s="1" t="s">
        <v>69</v>
      </c>
      <c r="AK1031" s="1" t="s">
        <v>69</v>
      </c>
      <c r="AL1031" s="1" t="s">
        <v>69</v>
      </c>
      <c r="AM1031" s="1" t="s">
        <v>69</v>
      </c>
      <c r="AN1031" s="1" t="s">
        <v>69</v>
      </c>
      <c r="AO1031" s="1" t="s">
        <v>70</v>
      </c>
      <c r="AP1031" s="1" t="s">
        <v>69</v>
      </c>
      <c r="AQ1031" s="1" t="s">
        <v>70</v>
      </c>
      <c r="AR1031" s="1" t="s">
        <v>69</v>
      </c>
      <c r="AS1031" s="1" t="s">
        <v>70</v>
      </c>
      <c r="AT1031" s="1" t="s">
        <v>69</v>
      </c>
      <c r="AU1031" s="1" t="s">
        <v>69</v>
      </c>
      <c r="AV1031" s="1" t="s">
        <v>70</v>
      </c>
      <c r="AW1031" s="1" t="s">
        <v>70</v>
      </c>
      <c r="AX1031" s="1" t="s">
        <v>70</v>
      </c>
      <c r="AY1031" s="1" t="s">
        <v>70</v>
      </c>
      <c r="AZ1031" s="1" t="s">
        <v>70</v>
      </c>
      <c r="BA1031" s="1" t="s">
        <v>70</v>
      </c>
      <c r="BB1031" s="1" t="s">
        <v>70</v>
      </c>
      <c r="BC1031" s="1" t="s">
        <v>70</v>
      </c>
      <c r="BD1031" s="1" t="s">
        <v>70</v>
      </c>
      <c r="BE1031" s="1" t="s">
        <v>70</v>
      </c>
      <c r="BF1031" s="1" t="s">
        <v>70</v>
      </c>
      <c r="BG1031" s="3">
        <v>41043.61597222222</v>
      </c>
    </row>
    <row r="1032">
      <c r="A1032" s="1">
        <v>1005101.0</v>
      </c>
      <c r="B1032" s="1" t="s">
        <v>5376</v>
      </c>
      <c r="C1032" s="2" t="s">
        <v>5377</v>
      </c>
      <c r="D1032" s="2" t="s">
        <v>5378</v>
      </c>
      <c r="H1032" s="1" t="s">
        <v>5382</v>
      </c>
      <c r="I1032" s="1" t="s">
        <v>5352</v>
      </c>
      <c r="J1032" s="1" t="s">
        <v>1032</v>
      </c>
      <c r="K1032" s="1" t="s">
        <v>77</v>
      </c>
      <c r="L1032" s="1">
        <v>44702.0</v>
      </c>
      <c r="M1032" s="1" t="s">
        <v>1135</v>
      </c>
      <c r="N1032" s="1" t="s">
        <v>5381</v>
      </c>
      <c r="U1032" s="1">
        <v>-81.377586</v>
      </c>
      <c r="V1032" s="1">
        <v>40.801254</v>
      </c>
      <c r="W1032" s="1" t="s">
        <v>864</v>
      </c>
      <c r="X1032" s="1" t="s">
        <v>70</v>
      </c>
      <c r="Y1032" s="1" t="s">
        <v>69</v>
      </c>
      <c r="Z1032" s="1" t="s">
        <v>69</v>
      </c>
      <c r="AA1032" s="1" t="s">
        <v>69</v>
      </c>
      <c r="AB1032" s="1" t="s">
        <v>70</v>
      </c>
      <c r="AC1032" s="1" t="s">
        <v>69</v>
      </c>
      <c r="AD1032" s="1" t="s">
        <v>69</v>
      </c>
      <c r="AE1032" s="1" t="s">
        <v>69</v>
      </c>
      <c r="AF1032" s="1" t="s">
        <v>69</v>
      </c>
      <c r="AG1032" s="1" t="s">
        <v>69</v>
      </c>
      <c r="AH1032" s="1" t="s">
        <v>70</v>
      </c>
      <c r="AI1032" s="1" t="s">
        <v>70</v>
      </c>
      <c r="AJ1032" s="1" t="s">
        <v>69</v>
      </c>
      <c r="AK1032" s="1" t="s">
        <v>69</v>
      </c>
      <c r="AL1032" s="1" t="s">
        <v>69</v>
      </c>
      <c r="AM1032" s="1" t="s">
        <v>69</v>
      </c>
      <c r="AN1032" s="1" t="s">
        <v>69</v>
      </c>
      <c r="AO1032" s="1" t="s">
        <v>70</v>
      </c>
      <c r="AP1032" s="1" t="s">
        <v>70</v>
      </c>
      <c r="AQ1032" s="1" t="s">
        <v>70</v>
      </c>
      <c r="AR1032" s="1" t="s">
        <v>69</v>
      </c>
      <c r="AS1032" s="1" t="s">
        <v>70</v>
      </c>
      <c r="AT1032" s="1" t="s">
        <v>70</v>
      </c>
      <c r="AU1032" s="1" t="s">
        <v>69</v>
      </c>
      <c r="AV1032" s="1" t="s">
        <v>70</v>
      </c>
      <c r="AW1032" s="1" t="s">
        <v>70</v>
      </c>
      <c r="AX1032" s="1" t="s">
        <v>70</v>
      </c>
      <c r="AY1032" s="1" t="s">
        <v>70</v>
      </c>
      <c r="AZ1032" s="1" t="s">
        <v>70</v>
      </c>
      <c r="BA1032" s="1" t="s">
        <v>70</v>
      </c>
      <c r="BB1032" s="1" t="s">
        <v>70</v>
      </c>
      <c r="BC1032" s="1" t="s">
        <v>70</v>
      </c>
      <c r="BD1032" s="1" t="s">
        <v>70</v>
      </c>
      <c r="BE1032" s="1" t="s">
        <v>70</v>
      </c>
      <c r="BF1032" s="1" t="s">
        <v>70</v>
      </c>
      <c r="BG1032" s="3">
        <v>41043.61597222222</v>
      </c>
    </row>
    <row r="1033">
      <c r="A1033" s="1">
        <v>1007855.0</v>
      </c>
      <c r="B1033" s="1" t="s">
        <v>5383</v>
      </c>
      <c r="H1033" s="1" t="s">
        <v>5384</v>
      </c>
      <c r="I1033" s="1" t="s">
        <v>5385</v>
      </c>
      <c r="J1033" s="1" t="s">
        <v>5386</v>
      </c>
      <c r="K1033" s="1" t="s">
        <v>656</v>
      </c>
      <c r="U1033" s="1">
        <v>-117.253</v>
      </c>
      <c r="V1033" s="1">
        <v>33.673302</v>
      </c>
      <c r="X1033" s="1" t="s">
        <v>70</v>
      </c>
      <c r="Y1033" s="1" t="s">
        <v>70</v>
      </c>
      <c r="Z1033" s="1" t="s">
        <v>70</v>
      </c>
      <c r="AA1033" s="1" t="s">
        <v>70</v>
      </c>
      <c r="AB1033" s="1" t="s">
        <v>70</v>
      </c>
      <c r="AC1033" s="1" t="s">
        <v>80</v>
      </c>
      <c r="BG1033" s="1">
        <v>2011.0</v>
      </c>
    </row>
    <row r="1034">
      <c r="A1034" s="1">
        <v>1010438.0</v>
      </c>
      <c r="B1034" s="1" t="s">
        <v>5387</v>
      </c>
      <c r="C1034" s="2" t="s">
        <v>5388</v>
      </c>
      <c r="D1034" s="2" t="s">
        <v>5389</v>
      </c>
      <c r="H1034" s="1" t="s">
        <v>5390</v>
      </c>
      <c r="I1034" s="1" t="s">
        <v>5391</v>
      </c>
      <c r="J1034" s="1" t="s">
        <v>918</v>
      </c>
      <c r="K1034" s="1" t="s">
        <v>148</v>
      </c>
      <c r="L1034" s="1">
        <v>97417.0</v>
      </c>
      <c r="M1034" s="1" t="s">
        <v>5392</v>
      </c>
      <c r="N1034" s="1" t="s">
        <v>1580</v>
      </c>
      <c r="U1034" s="1">
        <v>-123.28331</v>
      </c>
      <c r="V1034" s="1">
        <v>42.939198</v>
      </c>
      <c r="W1034" s="1" t="s">
        <v>99</v>
      </c>
      <c r="X1034" s="1" t="s">
        <v>69</v>
      </c>
      <c r="Y1034" s="1" t="s">
        <v>69</v>
      </c>
      <c r="Z1034" s="1" t="s">
        <v>70</v>
      </c>
      <c r="AA1034" s="1" t="s">
        <v>69</v>
      </c>
      <c r="AB1034" s="1" t="s">
        <v>69</v>
      </c>
      <c r="AC1034" s="1" t="s">
        <v>80</v>
      </c>
      <c r="AD1034" s="1" t="s">
        <v>69</v>
      </c>
      <c r="AE1034" s="1" t="s">
        <v>70</v>
      </c>
      <c r="AF1034" s="1" t="s">
        <v>69</v>
      </c>
      <c r="AG1034" s="1" t="s">
        <v>69</v>
      </c>
      <c r="AH1034" s="1" t="s">
        <v>69</v>
      </c>
      <c r="AI1034" s="1" t="s">
        <v>70</v>
      </c>
      <c r="AJ1034" s="1" t="s">
        <v>69</v>
      </c>
      <c r="AK1034" s="1" t="s">
        <v>69</v>
      </c>
      <c r="AL1034" s="1" t="s">
        <v>69</v>
      </c>
      <c r="AM1034" s="1" t="s">
        <v>69</v>
      </c>
      <c r="AN1034" s="1" t="s">
        <v>70</v>
      </c>
      <c r="AO1034" s="1" t="s">
        <v>70</v>
      </c>
      <c r="AP1034" s="1" t="s">
        <v>70</v>
      </c>
      <c r="AQ1034" s="1" t="s">
        <v>70</v>
      </c>
      <c r="AR1034" s="1" t="s">
        <v>69</v>
      </c>
      <c r="AS1034" s="1" t="s">
        <v>70</v>
      </c>
      <c r="AT1034" s="1" t="s">
        <v>69</v>
      </c>
      <c r="AU1034" s="1" t="s">
        <v>69</v>
      </c>
      <c r="AV1034" s="1" t="s">
        <v>69</v>
      </c>
      <c r="AW1034" s="1" t="s">
        <v>70</v>
      </c>
      <c r="AX1034" s="1" t="s">
        <v>69</v>
      </c>
      <c r="AY1034" s="1" t="s">
        <v>70</v>
      </c>
      <c r="AZ1034" s="1" t="s">
        <v>69</v>
      </c>
      <c r="BA1034" s="1" t="s">
        <v>70</v>
      </c>
      <c r="BB1034" s="1" t="s">
        <v>70</v>
      </c>
      <c r="BC1034" s="1" t="s">
        <v>70</v>
      </c>
      <c r="BD1034" s="1" t="s">
        <v>69</v>
      </c>
      <c r="BE1034" s="1" t="s">
        <v>70</v>
      </c>
      <c r="BF1034" s="1" t="s">
        <v>70</v>
      </c>
      <c r="BG1034" s="3">
        <v>41857.11111111111</v>
      </c>
    </row>
    <row r="1035">
      <c r="A1035" s="1">
        <v>1005326.0</v>
      </c>
      <c r="B1035" s="1" t="s">
        <v>5393</v>
      </c>
      <c r="C1035" s="2" t="s">
        <v>5394</v>
      </c>
      <c r="H1035" s="1" t="s">
        <v>5395</v>
      </c>
      <c r="I1035" s="1" t="s">
        <v>5396</v>
      </c>
      <c r="J1035" s="1" t="s">
        <v>1334</v>
      </c>
      <c r="K1035" s="1" t="s">
        <v>488</v>
      </c>
      <c r="L1035" s="1">
        <v>1930.0</v>
      </c>
      <c r="M1035" s="1" t="s">
        <v>1135</v>
      </c>
      <c r="N1035" s="1" t="s">
        <v>5397</v>
      </c>
      <c r="U1035" s="1">
        <v>-70.677528</v>
      </c>
      <c r="V1035" s="1">
        <v>42.605671</v>
      </c>
      <c r="W1035" s="1" t="s">
        <v>392</v>
      </c>
      <c r="X1035" s="1" t="s">
        <v>69</v>
      </c>
      <c r="Y1035" s="1" t="s">
        <v>69</v>
      </c>
      <c r="Z1035" s="1" t="s">
        <v>70</v>
      </c>
      <c r="AA1035" s="1" t="s">
        <v>69</v>
      </c>
      <c r="AB1035" s="1" t="s">
        <v>69</v>
      </c>
      <c r="AC1035" s="1" t="s">
        <v>69</v>
      </c>
      <c r="AD1035" s="1" t="s">
        <v>69</v>
      </c>
      <c r="AE1035" s="1" t="s">
        <v>69</v>
      </c>
      <c r="AF1035" s="1" t="s">
        <v>69</v>
      </c>
      <c r="AG1035" s="1" t="s">
        <v>69</v>
      </c>
      <c r="AH1035" s="1" t="s">
        <v>69</v>
      </c>
      <c r="AI1035" s="1" t="s">
        <v>69</v>
      </c>
      <c r="AJ1035" s="1" t="s">
        <v>69</v>
      </c>
      <c r="AK1035" s="1" t="s">
        <v>69</v>
      </c>
      <c r="AL1035" s="1" t="s">
        <v>69</v>
      </c>
      <c r="AM1035" s="1" t="s">
        <v>69</v>
      </c>
      <c r="AN1035" s="1" t="s">
        <v>69</v>
      </c>
      <c r="AO1035" s="1" t="s">
        <v>69</v>
      </c>
      <c r="AP1035" s="1" t="s">
        <v>69</v>
      </c>
      <c r="AQ1035" s="1" t="s">
        <v>70</v>
      </c>
      <c r="AR1035" s="1" t="s">
        <v>69</v>
      </c>
      <c r="AS1035" s="1" t="s">
        <v>69</v>
      </c>
      <c r="AT1035" s="1" t="s">
        <v>69</v>
      </c>
      <c r="AU1035" s="1" t="s">
        <v>69</v>
      </c>
      <c r="AV1035" s="1" t="s">
        <v>70</v>
      </c>
      <c r="AW1035" s="1" t="s">
        <v>69</v>
      </c>
      <c r="AX1035" s="1" t="s">
        <v>70</v>
      </c>
      <c r="AY1035" s="1" t="s">
        <v>70</v>
      </c>
      <c r="AZ1035" s="1" t="s">
        <v>70</v>
      </c>
      <c r="BA1035" s="1" t="s">
        <v>70</v>
      </c>
      <c r="BB1035" s="1" t="s">
        <v>70</v>
      </c>
      <c r="BC1035" s="1" t="s">
        <v>70</v>
      </c>
      <c r="BD1035" s="1" t="s">
        <v>70</v>
      </c>
      <c r="BE1035" s="1" t="s">
        <v>70</v>
      </c>
      <c r="BF1035" s="1" t="s">
        <v>70</v>
      </c>
      <c r="BG1035" s="3">
        <v>41031.56875</v>
      </c>
    </row>
    <row r="1036">
      <c r="A1036" s="1">
        <v>1005325.0</v>
      </c>
      <c r="B1036" s="1" t="s">
        <v>5393</v>
      </c>
      <c r="C1036" s="2" t="s">
        <v>5394</v>
      </c>
      <c r="H1036" s="1" t="s">
        <v>5398</v>
      </c>
      <c r="I1036" s="1" t="s">
        <v>5396</v>
      </c>
      <c r="J1036" s="1" t="s">
        <v>1334</v>
      </c>
      <c r="K1036" s="1" t="s">
        <v>488</v>
      </c>
      <c r="L1036" s="1">
        <v>1930.0</v>
      </c>
      <c r="M1036" s="1" t="s">
        <v>5399</v>
      </c>
      <c r="N1036" s="1" t="s">
        <v>5400</v>
      </c>
      <c r="U1036" s="1">
        <v>-70.665787</v>
      </c>
      <c r="V1036" s="1">
        <v>42.612644</v>
      </c>
      <c r="W1036" s="1" t="s">
        <v>174</v>
      </c>
      <c r="X1036" s="1" t="s">
        <v>69</v>
      </c>
      <c r="Y1036" s="1" t="s">
        <v>69</v>
      </c>
      <c r="Z1036" s="1" t="s">
        <v>70</v>
      </c>
      <c r="AA1036" s="1" t="s">
        <v>70</v>
      </c>
      <c r="AB1036" s="1" t="s">
        <v>69</v>
      </c>
      <c r="AC1036" s="1" t="s">
        <v>80</v>
      </c>
      <c r="AD1036" s="1" t="s">
        <v>69</v>
      </c>
      <c r="AE1036" s="1" t="s">
        <v>69</v>
      </c>
      <c r="AF1036" s="1" t="s">
        <v>69</v>
      </c>
      <c r="AG1036" s="1" t="s">
        <v>69</v>
      </c>
      <c r="AH1036" s="1" t="s">
        <v>69</v>
      </c>
      <c r="AI1036" s="1" t="s">
        <v>69</v>
      </c>
      <c r="AJ1036" s="1" t="s">
        <v>69</v>
      </c>
      <c r="AK1036" s="1" t="s">
        <v>69</v>
      </c>
      <c r="AL1036" s="1" t="s">
        <v>69</v>
      </c>
      <c r="AM1036" s="1" t="s">
        <v>69</v>
      </c>
      <c r="AN1036" s="1" t="s">
        <v>69</v>
      </c>
      <c r="AO1036" s="1" t="s">
        <v>69</v>
      </c>
      <c r="AP1036" s="1" t="s">
        <v>69</v>
      </c>
      <c r="AQ1036" s="1" t="s">
        <v>70</v>
      </c>
      <c r="AR1036" s="1" t="s">
        <v>70</v>
      </c>
      <c r="AS1036" s="1" t="s">
        <v>70</v>
      </c>
      <c r="AT1036" s="1" t="s">
        <v>69</v>
      </c>
      <c r="AU1036" s="1" t="s">
        <v>69</v>
      </c>
      <c r="AV1036" s="1" t="s">
        <v>70</v>
      </c>
      <c r="AW1036" s="1" t="s">
        <v>70</v>
      </c>
      <c r="AX1036" s="1" t="s">
        <v>70</v>
      </c>
      <c r="AY1036" s="1" t="s">
        <v>70</v>
      </c>
      <c r="AZ1036" s="1" t="s">
        <v>70</v>
      </c>
      <c r="BA1036" s="1" t="s">
        <v>70</v>
      </c>
      <c r="BB1036" s="1" t="s">
        <v>70</v>
      </c>
      <c r="BC1036" s="1" t="s">
        <v>70</v>
      </c>
      <c r="BD1036" s="1" t="s">
        <v>70</v>
      </c>
      <c r="BE1036" s="1" t="s">
        <v>70</v>
      </c>
      <c r="BF1036" s="1" t="s">
        <v>70</v>
      </c>
      <c r="BG1036" s="3">
        <v>41031.56875</v>
      </c>
    </row>
    <row r="1037">
      <c r="A1037" s="1">
        <v>1018068.0</v>
      </c>
      <c r="B1037" s="1" t="s">
        <v>5401</v>
      </c>
      <c r="C1037" s="2" t="s">
        <v>5402</v>
      </c>
      <c r="D1037" s="1" t="s">
        <v>5403</v>
      </c>
      <c r="E1037" s="2" t="s">
        <v>5404</v>
      </c>
      <c r="H1037" s="1" t="s">
        <v>5405</v>
      </c>
      <c r="I1037" s="1" t="s">
        <v>5406</v>
      </c>
      <c r="J1037" s="1" t="s">
        <v>1039</v>
      </c>
      <c r="K1037" s="1" t="s">
        <v>211</v>
      </c>
      <c r="L1037" s="1">
        <v>33904.0</v>
      </c>
      <c r="M1037" s="1" t="s">
        <v>5407</v>
      </c>
      <c r="N1037" s="1" t="s">
        <v>603</v>
      </c>
      <c r="U1037" s="1">
        <v>-81.952515</v>
      </c>
      <c r="V1037" s="1">
        <v>26.563732</v>
      </c>
      <c r="X1037" s="1" t="s">
        <v>69</v>
      </c>
      <c r="Y1037" s="1" t="s">
        <v>70</v>
      </c>
      <c r="Z1037" s="1" t="s">
        <v>70</v>
      </c>
      <c r="AA1037" s="1" t="s">
        <v>70</v>
      </c>
      <c r="AB1037" s="1" t="s">
        <v>69</v>
      </c>
      <c r="AC1037" s="1" t="s">
        <v>69</v>
      </c>
      <c r="AD1037" s="1" t="s">
        <v>69</v>
      </c>
      <c r="AE1037" s="1" t="s">
        <v>69</v>
      </c>
      <c r="AF1037" s="1" t="s">
        <v>69</v>
      </c>
      <c r="AG1037" s="1" t="s">
        <v>69</v>
      </c>
      <c r="AH1037" s="1" t="s">
        <v>69</v>
      </c>
      <c r="AI1037" s="1" t="s">
        <v>69</v>
      </c>
      <c r="AJ1037" s="1" t="s">
        <v>69</v>
      </c>
      <c r="AK1037" s="1" t="s">
        <v>69</v>
      </c>
      <c r="AL1037" s="1" t="s">
        <v>69</v>
      </c>
      <c r="AM1037" s="1" t="s">
        <v>69</v>
      </c>
      <c r="AN1037" s="1" t="s">
        <v>69</v>
      </c>
      <c r="AO1037" s="1" t="s">
        <v>69</v>
      </c>
      <c r="AP1037" s="1" t="s">
        <v>70</v>
      </c>
      <c r="AQ1037" s="1" t="s">
        <v>70</v>
      </c>
      <c r="AR1037" s="1" t="s">
        <v>70</v>
      </c>
      <c r="AS1037" s="1" t="s">
        <v>69</v>
      </c>
      <c r="AT1037" s="1" t="s">
        <v>69</v>
      </c>
      <c r="AU1037" s="1" t="s">
        <v>69</v>
      </c>
      <c r="AV1037" s="1" t="s">
        <v>69</v>
      </c>
      <c r="AW1037" s="1" t="s">
        <v>70</v>
      </c>
      <c r="AX1037" s="1" t="s">
        <v>69</v>
      </c>
      <c r="AY1037" s="1" t="s">
        <v>70</v>
      </c>
      <c r="AZ1037" s="1" t="s">
        <v>69</v>
      </c>
      <c r="BA1037" s="1" t="s">
        <v>70</v>
      </c>
      <c r="BB1037" s="1" t="s">
        <v>69</v>
      </c>
      <c r="BC1037" s="1" t="s">
        <v>69</v>
      </c>
      <c r="BD1037" s="1" t="s">
        <v>70</v>
      </c>
      <c r="BE1037" s="1" t="s">
        <v>70</v>
      </c>
      <c r="BF1037" s="1" t="s">
        <v>69</v>
      </c>
      <c r="BG1037" s="3">
        <v>43308.413194444445</v>
      </c>
    </row>
    <row r="1038">
      <c r="A1038" s="1">
        <v>1006963.0</v>
      </c>
      <c r="B1038" s="1" t="s">
        <v>5408</v>
      </c>
      <c r="D1038" s="2" t="s">
        <v>5409</v>
      </c>
      <c r="H1038" s="1" t="s">
        <v>5410</v>
      </c>
      <c r="I1038" s="1" t="s">
        <v>5411</v>
      </c>
      <c r="J1038" s="1" t="s">
        <v>5411</v>
      </c>
      <c r="K1038" s="1" t="s">
        <v>91</v>
      </c>
      <c r="L1038" s="1">
        <v>63701.0</v>
      </c>
      <c r="M1038" s="1" t="s">
        <v>5412</v>
      </c>
      <c r="N1038" s="1" t="s">
        <v>5413</v>
      </c>
      <c r="U1038" s="1">
        <v>-89.569611</v>
      </c>
      <c r="V1038" s="1">
        <v>37.296291</v>
      </c>
      <c r="W1038" s="1" t="s">
        <v>99</v>
      </c>
      <c r="X1038" s="1" t="s">
        <v>70</v>
      </c>
      <c r="Y1038" s="1" t="s">
        <v>70</v>
      </c>
      <c r="Z1038" s="1" t="s">
        <v>70</v>
      </c>
      <c r="AA1038" s="1" t="s">
        <v>70</v>
      </c>
      <c r="AB1038" s="1" t="s">
        <v>70</v>
      </c>
      <c r="AC1038" s="1" t="s">
        <v>69</v>
      </c>
      <c r="AD1038" s="1" t="s">
        <v>69</v>
      </c>
      <c r="AE1038" s="1" t="s">
        <v>69</v>
      </c>
      <c r="AF1038" s="1" t="s">
        <v>70</v>
      </c>
      <c r="AG1038" s="1" t="s">
        <v>69</v>
      </c>
      <c r="AH1038" s="1" t="s">
        <v>69</v>
      </c>
      <c r="AI1038" s="1" t="s">
        <v>70</v>
      </c>
      <c r="AJ1038" s="1" t="s">
        <v>69</v>
      </c>
      <c r="AK1038" s="1" t="s">
        <v>69</v>
      </c>
      <c r="AL1038" s="1" t="s">
        <v>69</v>
      </c>
      <c r="AM1038" s="1" t="s">
        <v>69</v>
      </c>
      <c r="AN1038" s="1" t="s">
        <v>69</v>
      </c>
      <c r="AO1038" s="1" t="s">
        <v>69</v>
      </c>
      <c r="AP1038" s="1" t="s">
        <v>70</v>
      </c>
      <c r="AQ1038" s="1" t="s">
        <v>69</v>
      </c>
      <c r="AR1038" s="1" t="s">
        <v>69</v>
      </c>
      <c r="AS1038" s="1" t="s">
        <v>69</v>
      </c>
      <c r="AT1038" s="1" t="s">
        <v>69</v>
      </c>
      <c r="AU1038" s="1" t="s">
        <v>69</v>
      </c>
      <c r="AV1038" s="1" t="s">
        <v>70</v>
      </c>
      <c r="AW1038" s="1" t="s">
        <v>70</v>
      </c>
      <c r="AX1038" s="1" t="s">
        <v>70</v>
      </c>
      <c r="AY1038" s="1" t="s">
        <v>70</v>
      </c>
      <c r="AZ1038" s="1" t="s">
        <v>69</v>
      </c>
      <c r="BA1038" s="1" t="s">
        <v>70</v>
      </c>
      <c r="BB1038" s="1" t="s">
        <v>70</v>
      </c>
      <c r="BC1038" s="1" t="s">
        <v>70</v>
      </c>
      <c r="BD1038" s="1" t="s">
        <v>70</v>
      </c>
      <c r="BE1038" s="1" t="s">
        <v>70</v>
      </c>
      <c r="BF1038" s="1" t="s">
        <v>69</v>
      </c>
      <c r="BG1038" s="3">
        <v>41718.55069444444</v>
      </c>
    </row>
    <row r="1039">
      <c r="A1039" s="1">
        <v>1005285.0</v>
      </c>
      <c r="B1039" s="1" t="s">
        <v>5414</v>
      </c>
      <c r="C1039" s="2" t="s">
        <v>5415</v>
      </c>
      <c r="D1039" s="2" t="s">
        <v>5416</v>
      </c>
      <c r="E1039" s="2" t="s">
        <v>5417</v>
      </c>
      <c r="G1039" s="2" t="s">
        <v>5418</v>
      </c>
      <c r="H1039" s="1" t="s">
        <v>5419</v>
      </c>
      <c r="I1039" s="1" t="s">
        <v>5411</v>
      </c>
      <c r="J1039" s="1" t="s">
        <v>5411</v>
      </c>
      <c r="K1039" s="1" t="s">
        <v>91</v>
      </c>
      <c r="L1039" s="1">
        <v>63701.0</v>
      </c>
      <c r="M1039" s="1" t="s">
        <v>5420</v>
      </c>
      <c r="N1039" s="1" t="s">
        <v>205</v>
      </c>
      <c r="U1039" s="1">
        <v>-89.519875</v>
      </c>
      <c r="V1039" s="1">
        <v>37.3027</v>
      </c>
      <c r="X1039" s="1" t="s">
        <v>69</v>
      </c>
      <c r="Y1039" s="1" t="s">
        <v>70</v>
      </c>
      <c r="Z1039" s="1" t="s">
        <v>70</v>
      </c>
      <c r="AA1039" s="1" t="s">
        <v>70</v>
      </c>
      <c r="AB1039" s="1" t="s">
        <v>69</v>
      </c>
      <c r="AC1039" s="1" t="s">
        <v>80</v>
      </c>
      <c r="AD1039" s="1" t="s">
        <v>69</v>
      </c>
      <c r="AE1039" s="1" t="s">
        <v>69</v>
      </c>
      <c r="AF1039" s="1" t="s">
        <v>69</v>
      </c>
      <c r="AG1039" s="1" t="s">
        <v>69</v>
      </c>
      <c r="AH1039" s="1" t="s">
        <v>69</v>
      </c>
      <c r="AI1039" s="1" t="s">
        <v>70</v>
      </c>
      <c r="AJ1039" s="1" t="s">
        <v>69</v>
      </c>
      <c r="AK1039" s="1" t="s">
        <v>69</v>
      </c>
      <c r="AL1039" s="1" t="s">
        <v>69</v>
      </c>
      <c r="AM1039" s="1" t="s">
        <v>69</v>
      </c>
      <c r="AN1039" s="1" t="s">
        <v>69</v>
      </c>
      <c r="AO1039" s="1" t="s">
        <v>69</v>
      </c>
      <c r="AP1039" s="1" t="s">
        <v>70</v>
      </c>
      <c r="AQ1039" s="1" t="s">
        <v>69</v>
      </c>
      <c r="AR1039" s="1" t="s">
        <v>69</v>
      </c>
      <c r="AS1039" s="1" t="s">
        <v>70</v>
      </c>
      <c r="AT1039" s="1" t="s">
        <v>69</v>
      </c>
      <c r="AU1039" s="1" t="s">
        <v>69</v>
      </c>
      <c r="AV1039" s="1" t="s">
        <v>70</v>
      </c>
      <c r="AW1039" s="1" t="s">
        <v>69</v>
      </c>
      <c r="AX1039" s="1" t="s">
        <v>69</v>
      </c>
      <c r="AY1039" s="1" t="s">
        <v>69</v>
      </c>
      <c r="AZ1039" s="1" t="s">
        <v>69</v>
      </c>
      <c r="BA1039" s="1" t="s">
        <v>70</v>
      </c>
      <c r="BB1039" s="1" t="s">
        <v>70</v>
      </c>
      <c r="BC1039" s="1" t="s">
        <v>70</v>
      </c>
      <c r="BD1039" s="1" t="s">
        <v>70</v>
      </c>
      <c r="BE1039" s="1" t="s">
        <v>70</v>
      </c>
      <c r="BF1039" s="1" t="s">
        <v>70</v>
      </c>
      <c r="BG1039" s="3">
        <v>42082.48611111111</v>
      </c>
    </row>
    <row r="1040">
      <c r="A1040" s="1">
        <v>1006275.0</v>
      </c>
      <c r="B1040" s="1" t="s">
        <v>5421</v>
      </c>
      <c r="H1040" s="1" t="s">
        <v>5422</v>
      </c>
      <c r="I1040" s="1" t="s">
        <v>5423</v>
      </c>
      <c r="J1040" s="1" t="s">
        <v>906</v>
      </c>
      <c r="K1040" s="1" t="s">
        <v>96</v>
      </c>
      <c r="L1040" s="1">
        <v>13618.0</v>
      </c>
      <c r="U1040" s="1">
        <v>-76.334297</v>
      </c>
      <c r="V1040" s="1">
        <v>44.128899</v>
      </c>
      <c r="X1040" s="1" t="s">
        <v>70</v>
      </c>
      <c r="Y1040" s="1" t="s">
        <v>70</v>
      </c>
      <c r="Z1040" s="1" t="s">
        <v>70</v>
      </c>
      <c r="AA1040" s="1" t="s">
        <v>70</v>
      </c>
      <c r="AB1040" s="1" t="s">
        <v>70</v>
      </c>
      <c r="AC1040" s="1" t="s">
        <v>80</v>
      </c>
      <c r="BG1040" s="6">
        <v>40284.413194444445</v>
      </c>
    </row>
    <row r="1041">
      <c r="A1041" s="1">
        <v>1006925.0</v>
      </c>
      <c r="B1041" s="1" t="s">
        <v>5424</v>
      </c>
      <c r="C1041" s="2" t="s">
        <v>5425</v>
      </c>
      <c r="D1041" s="2" t="s">
        <v>5426</v>
      </c>
      <c r="E1041" s="2" t="s">
        <v>5427</v>
      </c>
      <c r="H1041" s="1" t="s">
        <v>5428</v>
      </c>
      <c r="I1041" s="1" t="s">
        <v>5429</v>
      </c>
      <c r="J1041" s="1" t="s">
        <v>303</v>
      </c>
      <c r="K1041" s="1" t="s">
        <v>244</v>
      </c>
      <c r="L1041" s="1">
        <v>8605.0</v>
      </c>
      <c r="M1041" s="1" t="s">
        <v>985</v>
      </c>
      <c r="N1041" s="1" t="s">
        <v>5430</v>
      </c>
      <c r="U1041" s="1">
        <v>-74.763512</v>
      </c>
      <c r="V1041" s="1">
        <v>40.218628</v>
      </c>
      <c r="X1041" s="1" t="s">
        <v>69</v>
      </c>
      <c r="Y1041" s="1" t="s">
        <v>69</v>
      </c>
      <c r="Z1041" s="1" t="s">
        <v>70</v>
      </c>
      <c r="AA1041" s="1" t="s">
        <v>70</v>
      </c>
      <c r="AB1041" s="1" t="s">
        <v>70</v>
      </c>
      <c r="AC1041" s="1" t="s">
        <v>80</v>
      </c>
      <c r="AD1041" s="1" t="s">
        <v>69</v>
      </c>
      <c r="AE1041" s="1" t="s">
        <v>69</v>
      </c>
      <c r="AF1041" s="1" t="s">
        <v>69</v>
      </c>
      <c r="AG1041" s="1" t="s">
        <v>69</v>
      </c>
      <c r="AH1041" s="1" t="s">
        <v>69</v>
      </c>
      <c r="AI1041" s="1" t="s">
        <v>70</v>
      </c>
      <c r="AJ1041" s="1" t="s">
        <v>69</v>
      </c>
      <c r="AK1041" s="1" t="s">
        <v>69</v>
      </c>
      <c r="AL1041" s="1" t="s">
        <v>69</v>
      </c>
      <c r="AM1041" s="1" t="s">
        <v>69</v>
      </c>
      <c r="AN1041" s="1" t="s">
        <v>70</v>
      </c>
      <c r="AO1041" s="1" t="s">
        <v>70</v>
      </c>
      <c r="AP1041" s="1" t="s">
        <v>70</v>
      </c>
      <c r="AQ1041" s="1" t="s">
        <v>70</v>
      </c>
      <c r="AR1041" s="1" t="s">
        <v>69</v>
      </c>
      <c r="AS1041" s="1" t="s">
        <v>70</v>
      </c>
      <c r="AT1041" s="1" t="s">
        <v>69</v>
      </c>
      <c r="AU1041" s="1" t="s">
        <v>69</v>
      </c>
      <c r="AV1041" s="1" t="s">
        <v>70</v>
      </c>
      <c r="AW1041" s="1" t="s">
        <v>70</v>
      </c>
      <c r="AX1041" s="1" t="s">
        <v>69</v>
      </c>
      <c r="AY1041" s="1" t="s">
        <v>70</v>
      </c>
      <c r="AZ1041" s="1" t="s">
        <v>69</v>
      </c>
      <c r="BA1041" s="1" t="s">
        <v>70</v>
      </c>
      <c r="BB1041" s="1" t="s">
        <v>69</v>
      </c>
      <c r="BC1041" s="1" t="s">
        <v>70</v>
      </c>
      <c r="BD1041" s="1" t="s">
        <v>69</v>
      </c>
      <c r="BE1041" s="1" t="s">
        <v>70</v>
      </c>
      <c r="BF1041" s="1" t="s">
        <v>69</v>
      </c>
      <c r="BG1041" s="3">
        <v>42548.64236111111</v>
      </c>
    </row>
    <row r="1042">
      <c r="A1042" s="1">
        <v>1011930.0</v>
      </c>
      <c r="B1042" s="1" t="s">
        <v>5424</v>
      </c>
      <c r="C1042" s="2" t="s">
        <v>5431</v>
      </c>
      <c r="D1042" s="2" t="s">
        <v>5432</v>
      </c>
      <c r="H1042" s="1" t="s">
        <v>5433</v>
      </c>
      <c r="I1042" s="1" t="s">
        <v>5434</v>
      </c>
      <c r="J1042" s="1" t="s">
        <v>574</v>
      </c>
      <c r="K1042" s="1" t="s">
        <v>125</v>
      </c>
      <c r="L1042" s="1">
        <v>19904.0</v>
      </c>
      <c r="M1042" s="1" t="s">
        <v>5435</v>
      </c>
      <c r="N1042" s="1" t="s">
        <v>5436</v>
      </c>
      <c r="U1042" s="1">
        <v>-75.52623</v>
      </c>
      <c r="V1042" s="1">
        <v>39.157654</v>
      </c>
      <c r="X1042" s="1" t="s">
        <v>69</v>
      </c>
      <c r="Y1042" s="1" t="s">
        <v>70</v>
      </c>
      <c r="Z1042" s="1" t="s">
        <v>70</v>
      </c>
      <c r="AA1042" s="1" t="s">
        <v>70</v>
      </c>
      <c r="AB1042" s="1" t="s">
        <v>69</v>
      </c>
      <c r="AC1042" s="1" t="s">
        <v>80</v>
      </c>
      <c r="AD1042" s="1" t="s">
        <v>69</v>
      </c>
      <c r="AE1042" s="1" t="s">
        <v>70</v>
      </c>
      <c r="AF1042" s="1" t="s">
        <v>69</v>
      </c>
      <c r="AG1042" s="1" t="s">
        <v>69</v>
      </c>
      <c r="AH1042" s="1" t="s">
        <v>69</v>
      </c>
      <c r="AI1042" s="1" t="s">
        <v>69</v>
      </c>
      <c r="AJ1042" s="1" t="s">
        <v>69</v>
      </c>
      <c r="AK1042" s="1" t="s">
        <v>69</v>
      </c>
      <c r="AL1042" s="1" t="s">
        <v>69</v>
      </c>
      <c r="AM1042" s="1" t="s">
        <v>69</v>
      </c>
      <c r="AN1042" s="1" t="s">
        <v>70</v>
      </c>
      <c r="AO1042" s="1" t="s">
        <v>69</v>
      </c>
      <c r="AP1042" s="1" t="s">
        <v>70</v>
      </c>
      <c r="AQ1042" s="1" t="s">
        <v>70</v>
      </c>
      <c r="AR1042" s="1" t="s">
        <v>70</v>
      </c>
      <c r="AS1042" s="1" t="s">
        <v>69</v>
      </c>
      <c r="AT1042" s="1" t="s">
        <v>69</v>
      </c>
      <c r="AU1042" s="1" t="s">
        <v>69</v>
      </c>
      <c r="AV1042" s="1" t="s">
        <v>70</v>
      </c>
      <c r="AW1042" s="1" t="s">
        <v>70</v>
      </c>
      <c r="AX1042" s="1" t="s">
        <v>70</v>
      </c>
      <c r="AY1042" s="1" t="s">
        <v>70</v>
      </c>
      <c r="AZ1042" s="1" t="s">
        <v>69</v>
      </c>
      <c r="BA1042" s="1" t="s">
        <v>70</v>
      </c>
      <c r="BB1042" s="1" t="s">
        <v>69</v>
      </c>
      <c r="BC1042" s="1" t="s">
        <v>70</v>
      </c>
      <c r="BD1042" s="1" t="s">
        <v>70</v>
      </c>
      <c r="BE1042" s="1" t="s">
        <v>70</v>
      </c>
      <c r="BF1042" s="1" t="s">
        <v>70</v>
      </c>
      <c r="BG1042" s="3">
        <v>42496.66805555556</v>
      </c>
    </row>
    <row r="1043">
      <c r="A1043" s="1">
        <v>1004444.0</v>
      </c>
      <c r="B1043" s="1" t="s">
        <v>5424</v>
      </c>
      <c r="C1043" s="2" t="s">
        <v>5437</v>
      </c>
      <c r="D1043" s="2" t="s">
        <v>5438</v>
      </c>
      <c r="H1043" s="1" t="s">
        <v>5439</v>
      </c>
      <c r="I1043" s="1" t="s">
        <v>5440</v>
      </c>
      <c r="J1043" s="1" t="s">
        <v>5441</v>
      </c>
      <c r="K1043" s="1" t="s">
        <v>460</v>
      </c>
      <c r="L1043" s="1">
        <v>57501.0</v>
      </c>
      <c r="M1043" s="1" t="s">
        <v>661</v>
      </c>
      <c r="N1043" s="1" t="s">
        <v>490</v>
      </c>
      <c r="U1043" s="1">
        <v>-100.35265</v>
      </c>
      <c r="V1043" s="1">
        <v>44.365982</v>
      </c>
      <c r="X1043" s="1" t="s">
        <v>69</v>
      </c>
      <c r="Y1043" s="1" t="s">
        <v>70</v>
      </c>
      <c r="Z1043" s="1" t="s">
        <v>70</v>
      </c>
      <c r="AA1043" s="1" t="s">
        <v>70</v>
      </c>
      <c r="AB1043" s="1" t="s">
        <v>69</v>
      </c>
      <c r="AC1043" s="1" t="s">
        <v>69</v>
      </c>
      <c r="AD1043" s="1" t="s">
        <v>69</v>
      </c>
      <c r="AE1043" s="1" t="s">
        <v>70</v>
      </c>
      <c r="AF1043" s="1" t="s">
        <v>69</v>
      </c>
      <c r="AG1043" s="1" t="s">
        <v>69</v>
      </c>
      <c r="AH1043" s="1" t="s">
        <v>69</v>
      </c>
      <c r="AI1043" s="1" t="s">
        <v>70</v>
      </c>
      <c r="AJ1043" s="1" t="s">
        <v>69</v>
      </c>
      <c r="AK1043" s="1" t="s">
        <v>69</v>
      </c>
      <c r="AL1043" s="1" t="s">
        <v>69</v>
      </c>
      <c r="AM1043" s="1" t="s">
        <v>69</v>
      </c>
      <c r="AN1043" s="1" t="s">
        <v>70</v>
      </c>
      <c r="AO1043" s="1" t="s">
        <v>69</v>
      </c>
      <c r="AP1043" s="1" t="s">
        <v>70</v>
      </c>
      <c r="AQ1043" s="1" t="s">
        <v>70</v>
      </c>
      <c r="AR1043" s="1" t="s">
        <v>69</v>
      </c>
      <c r="AS1043" s="1" t="s">
        <v>69</v>
      </c>
      <c r="AT1043" s="1" t="s">
        <v>69</v>
      </c>
      <c r="AU1043" s="1" t="s">
        <v>69</v>
      </c>
      <c r="AV1043" s="1" t="s">
        <v>70</v>
      </c>
      <c r="AW1043" s="1" t="s">
        <v>70</v>
      </c>
      <c r="AX1043" s="1" t="s">
        <v>69</v>
      </c>
      <c r="AY1043" s="1" t="s">
        <v>69</v>
      </c>
      <c r="AZ1043" s="1" t="s">
        <v>69</v>
      </c>
      <c r="BA1043" s="1" t="s">
        <v>69</v>
      </c>
      <c r="BB1043" s="1" t="s">
        <v>70</v>
      </c>
      <c r="BC1043" s="1" t="s">
        <v>70</v>
      </c>
      <c r="BD1043" s="1" t="s">
        <v>69</v>
      </c>
      <c r="BE1043" s="1" t="s">
        <v>70</v>
      </c>
      <c r="BF1043" s="1" t="s">
        <v>70</v>
      </c>
      <c r="BG1043" s="3">
        <v>42548.760416666664</v>
      </c>
    </row>
    <row r="1044">
      <c r="A1044" s="1">
        <v>1018446.0</v>
      </c>
      <c r="B1044" s="1" t="s">
        <v>5442</v>
      </c>
      <c r="C1044" s="2" t="s">
        <v>5443</v>
      </c>
      <c r="D1044" s="1" t="s">
        <v>5444</v>
      </c>
      <c r="G1044" s="1" t="s">
        <v>5445</v>
      </c>
      <c r="H1044" s="1" t="s">
        <v>5446</v>
      </c>
      <c r="I1044" s="1" t="s">
        <v>5447</v>
      </c>
      <c r="J1044" s="1" t="s">
        <v>133</v>
      </c>
      <c r="K1044" s="1" t="s">
        <v>64</v>
      </c>
      <c r="L1044" s="1">
        <v>5601.0</v>
      </c>
      <c r="M1044" s="1" t="s">
        <v>5448</v>
      </c>
      <c r="N1044" s="1" t="s">
        <v>1221</v>
      </c>
      <c r="U1044" s="1">
        <v>-72.57489</v>
      </c>
      <c r="V1044" s="1">
        <v>44.260357</v>
      </c>
      <c r="X1044" s="1" t="s">
        <v>69</v>
      </c>
      <c r="Y1044" s="1" t="s">
        <v>69</v>
      </c>
      <c r="Z1044" s="1" t="s">
        <v>69</v>
      </c>
      <c r="AA1044" s="1" t="s">
        <v>69</v>
      </c>
      <c r="AB1044" s="1" t="s">
        <v>69</v>
      </c>
      <c r="AC1044" s="1" t="s">
        <v>69</v>
      </c>
      <c r="AD1044" s="1" t="s">
        <v>69</v>
      </c>
      <c r="AE1044" s="1" t="s">
        <v>69</v>
      </c>
      <c r="AF1044" s="1" t="s">
        <v>69</v>
      </c>
      <c r="AG1044" s="1" t="s">
        <v>70</v>
      </c>
      <c r="AH1044" s="1" t="s">
        <v>69</v>
      </c>
      <c r="AI1044" s="1" t="s">
        <v>70</v>
      </c>
      <c r="AJ1044" s="1" t="s">
        <v>69</v>
      </c>
      <c r="AK1044" s="1" t="s">
        <v>69</v>
      </c>
      <c r="AL1044" s="1" t="s">
        <v>69</v>
      </c>
      <c r="AM1044" s="1" t="s">
        <v>69</v>
      </c>
      <c r="AN1044" s="1" t="s">
        <v>69</v>
      </c>
      <c r="AO1044" s="1" t="s">
        <v>69</v>
      </c>
      <c r="AP1044" s="1" t="s">
        <v>70</v>
      </c>
      <c r="AQ1044" s="1" t="s">
        <v>70</v>
      </c>
      <c r="AR1044" s="1" t="s">
        <v>70</v>
      </c>
      <c r="AS1044" s="1" t="s">
        <v>69</v>
      </c>
      <c r="AT1044" s="1" t="s">
        <v>69</v>
      </c>
      <c r="AU1044" s="1" t="s">
        <v>69</v>
      </c>
      <c r="AV1044" s="1" t="s">
        <v>70</v>
      </c>
      <c r="AW1044" s="1" t="s">
        <v>69</v>
      </c>
      <c r="AX1044" s="1" t="s">
        <v>69</v>
      </c>
      <c r="AY1044" s="1" t="s">
        <v>70</v>
      </c>
      <c r="AZ1044" s="1" t="s">
        <v>70</v>
      </c>
      <c r="BA1044" s="1" t="s">
        <v>69</v>
      </c>
      <c r="BB1044" s="1" t="s">
        <v>69</v>
      </c>
      <c r="BC1044" s="1" t="s">
        <v>69</v>
      </c>
      <c r="BD1044" s="1" t="s">
        <v>70</v>
      </c>
      <c r="BE1044" s="1" t="s">
        <v>70</v>
      </c>
      <c r="BF1044" s="1" t="s">
        <v>69</v>
      </c>
      <c r="BG1044" s="3">
        <v>42914.43263888889</v>
      </c>
    </row>
    <row r="1045">
      <c r="A1045" s="1">
        <v>1018443.0</v>
      </c>
      <c r="B1045" s="1" t="s">
        <v>5449</v>
      </c>
      <c r="C1045" s="2" t="s">
        <v>5443</v>
      </c>
      <c r="D1045" s="1" t="s">
        <v>5444</v>
      </c>
      <c r="G1045" s="1" t="s">
        <v>5445</v>
      </c>
      <c r="H1045" s="1" t="s">
        <v>5450</v>
      </c>
      <c r="I1045" s="1" t="s">
        <v>5447</v>
      </c>
      <c r="J1045" s="1" t="s">
        <v>133</v>
      </c>
      <c r="K1045" s="1" t="s">
        <v>64</v>
      </c>
      <c r="L1045" s="1">
        <v>5601.0</v>
      </c>
      <c r="M1045" s="1" t="s">
        <v>1294</v>
      </c>
      <c r="N1045" s="1" t="s">
        <v>79</v>
      </c>
      <c r="U1045" s="1">
        <v>-72.577202</v>
      </c>
      <c r="V1045" s="1">
        <v>44.260361</v>
      </c>
      <c r="X1045" s="1" t="s">
        <v>69</v>
      </c>
      <c r="Y1045" s="1" t="s">
        <v>69</v>
      </c>
      <c r="Z1045" s="1" t="s">
        <v>69</v>
      </c>
      <c r="AA1045" s="1" t="s">
        <v>69</v>
      </c>
      <c r="AB1045" s="1" t="s">
        <v>69</v>
      </c>
      <c r="AC1045" s="1" t="s">
        <v>69</v>
      </c>
      <c r="AD1045" s="1" t="s">
        <v>69</v>
      </c>
      <c r="AE1045" s="1" t="s">
        <v>69</v>
      </c>
      <c r="AF1045" s="1" t="s">
        <v>69</v>
      </c>
      <c r="AG1045" s="1" t="s">
        <v>69</v>
      </c>
      <c r="AH1045" s="1" t="s">
        <v>69</v>
      </c>
      <c r="AI1045" s="1" t="s">
        <v>70</v>
      </c>
      <c r="AJ1045" s="1" t="s">
        <v>69</v>
      </c>
      <c r="AK1045" s="1" t="s">
        <v>69</v>
      </c>
      <c r="AL1045" s="1" t="s">
        <v>69</v>
      </c>
      <c r="AM1045" s="1" t="s">
        <v>69</v>
      </c>
      <c r="AN1045" s="1" t="s">
        <v>69</v>
      </c>
      <c r="AO1045" s="1" t="s">
        <v>69</v>
      </c>
      <c r="AP1045" s="1" t="s">
        <v>70</v>
      </c>
      <c r="AQ1045" s="1" t="s">
        <v>70</v>
      </c>
      <c r="AR1045" s="1" t="s">
        <v>69</v>
      </c>
      <c r="AS1045" s="1" t="s">
        <v>69</v>
      </c>
      <c r="AT1045" s="1" t="s">
        <v>69</v>
      </c>
      <c r="AU1045" s="1" t="s">
        <v>69</v>
      </c>
      <c r="AV1045" s="1" t="s">
        <v>69</v>
      </c>
      <c r="AW1045" s="1" t="s">
        <v>69</v>
      </c>
      <c r="AX1045" s="1" t="s">
        <v>69</v>
      </c>
      <c r="AY1045" s="1" t="s">
        <v>70</v>
      </c>
      <c r="AZ1045" s="1" t="s">
        <v>69</v>
      </c>
      <c r="BA1045" s="1" t="s">
        <v>69</v>
      </c>
      <c r="BB1045" s="1" t="s">
        <v>69</v>
      </c>
      <c r="BC1045" s="1" t="s">
        <v>69</v>
      </c>
      <c r="BD1045" s="1" t="s">
        <v>70</v>
      </c>
      <c r="BE1045" s="1" t="s">
        <v>70</v>
      </c>
      <c r="BF1045" s="1" t="s">
        <v>69</v>
      </c>
      <c r="BG1045" s="3">
        <v>42914.427083333336</v>
      </c>
    </row>
    <row r="1046">
      <c r="A1046" s="1">
        <v>1000314.0</v>
      </c>
      <c r="B1046" s="1" t="s">
        <v>5451</v>
      </c>
      <c r="C1046" s="2" t="s">
        <v>5452</v>
      </c>
      <c r="H1046" s="1" t="s">
        <v>5453</v>
      </c>
      <c r="I1046" s="1" t="s">
        <v>5454</v>
      </c>
      <c r="J1046" s="1" t="s">
        <v>811</v>
      </c>
      <c r="K1046" s="1" t="s">
        <v>96</v>
      </c>
      <c r="L1046" s="1">
        <v>12204.0</v>
      </c>
      <c r="U1046" s="1">
        <v>-73.718254</v>
      </c>
      <c r="V1046" s="1">
        <v>42.694981</v>
      </c>
      <c r="W1046" s="1" t="s">
        <v>136</v>
      </c>
      <c r="X1046" s="1" t="s">
        <v>69</v>
      </c>
      <c r="Y1046" s="1" t="s">
        <v>69</v>
      </c>
      <c r="Z1046" s="1" t="s">
        <v>70</v>
      </c>
      <c r="AA1046" s="1" t="s">
        <v>70</v>
      </c>
      <c r="AB1046" s="1" t="s">
        <v>70</v>
      </c>
      <c r="AC1046" s="1" t="s">
        <v>70</v>
      </c>
      <c r="BG1046" s="3">
        <v>41030.3375</v>
      </c>
    </row>
    <row r="1047">
      <c r="A1047" s="1">
        <v>1010194.0</v>
      </c>
      <c r="B1047" s="1" t="s">
        <v>5455</v>
      </c>
      <c r="C1047" s="2" t="s">
        <v>5456</v>
      </c>
      <c r="H1047" s="1" t="s">
        <v>5457</v>
      </c>
      <c r="I1047" s="1" t="s">
        <v>5458</v>
      </c>
      <c r="J1047" s="1" t="s">
        <v>811</v>
      </c>
      <c r="K1047" s="1" t="s">
        <v>96</v>
      </c>
      <c r="L1047" s="1">
        <v>12206.0</v>
      </c>
      <c r="M1047" s="1" t="s">
        <v>5459</v>
      </c>
      <c r="N1047" s="1" t="s">
        <v>5460</v>
      </c>
      <c r="U1047" s="1">
        <v>-73.805466</v>
      </c>
      <c r="V1047" s="1">
        <v>42.685543</v>
      </c>
      <c r="W1047" s="1" t="s">
        <v>99</v>
      </c>
      <c r="X1047" s="1" t="s">
        <v>69</v>
      </c>
      <c r="Y1047" s="1" t="s">
        <v>69</v>
      </c>
      <c r="Z1047" s="1" t="s">
        <v>70</v>
      </c>
      <c r="AA1047" s="1" t="s">
        <v>69</v>
      </c>
      <c r="AB1047" s="1" t="s">
        <v>70</v>
      </c>
      <c r="AC1047" s="1" t="s">
        <v>80</v>
      </c>
      <c r="AD1047" s="1" t="s">
        <v>69</v>
      </c>
      <c r="AE1047" s="1" t="s">
        <v>69</v>
      </c>
      <c r="AF1047" s="1" t="s">
        <v>69</v>
      </c>
      <c r="AG1047" s="1" t="s">
        <v>70</v>
      </c>
      <c r="AH1047" s="1" t="s">
        <v>69</v>
      </c>
      <c r="AI1047" s="1" t="s">
        <v>70</v>
      </c>
      <c r="AJ1047" s="1" t="s">
        <v>70</v>
      </c>
      <c r="AK1047" s="1" t="s">
        <v>69</v>
      </c>
      <c r="AL1047" s="1" t="s">
        <v>69</v>
      </c>
      <c r="AM1047" s="1" t="s">
        <v>69</v>
      </c>
      <c r="AN1047" s="1" t="s">
        <v>69</v>
      </c>
      <c r="AO1047" s="1" t="s">
        <v>70</v>
      </c>
      <c r="AP1047" s="1" t="s">
        <v>70</v>
      </c>
      <c r="AQ1047" s="1" t="s">
        <v>70</v>
      </c>
      <c r="AR1047" s="1" t="s">
        <v>70</v>
      </c>
      <c r="AS1047" s="1" t="s">
        <v>70</v>
      </c>
      <c r="AT1047" s="1" t="s">
        <v>69</v>
      </c>
      <c r="AU1047" s="1" t="s">
        <v>70</v>
      </c>
      <c r="AV1047" s="1" t="s">
        <v>70</v>
      </c>
      <c r="AW1047" s="1" t="s">
        <v>70</v>
      </c>
      <c r="AX1047" s="1" t="s">
        <v>70</v>
      </c>
      <c r="AY1047" s="1" t="s">
        <v>70</v>
      </c>
      <c r="AZ1047" s="1" t="s">
        <v>69</v>
      </c>
      <c r="BA1047" s="1" t="s">
        <v>70</v>
      </c>
      <c r="BB1047" s="1" t="s">
        <v>70</v>
      </c>
      <c r="BC1047" s="1" t="s">
        <v>70</v>
      </c>
      <c r="BD1047" s="1" t="s">
        <v>70</v>
      </c>
      <c r="BE1047" s="1" t="s">
        <v>70</v>
      </c>
      <c r="BF1047" s="1" t="s">
        <v>70</v>
      </c>
      <c r="BG1047" s="3">
        <v>41782.58541666667</v>
      </c>
    </row>
    <row r="1048">
      <c r="A1048" s="1">
        <v>1003527.0</v>
      </c>
      <c r="B1048" s="1" t="s">
        <v>5461</v>
      </c>
      <c r="H1048" s="1" t="s">
        <v>5462</v>
      </c>
      <c r="I1048" s="1" t="s">
        <v>3428</v>
      </c>
      <c r="J1048" s="1" t="s">
        <v>3429</v>
      </c>
      <c r="K1048" s="1" t="s">
        <v>1272</v>
      </c>
      <c r="U1048" s="1">
        <v>-100.753</v>
      </c>
      <c r="V1048" s="1">
        <v>46.794899</v>
      </c>
      <c r="X1048" s="1" t="s">
        <v>70</v>
      </c>
      <c r="Y1048" s="1" t="s">
        <v>70</v>
      </c>
      <c r="Z1048" s="1" t="s">
        <v>70</v>
      </c>
      <c r="AA1048" s="1" t="s">
        <v>70</v>
      </c>
      <c r="AB1048" s="1" t="s">
        <v>70</v>
      </c>
      <c r="AC1048" s="1" t="s">
        <v>80</v>
      </c>
      <c r="BG1048" s="6">
        <v>40284.04652777778</v>
      </c>
    </row>
    <row r="1049">
      <c r="A1049" s="1">
        <v>1018359.0</v>
      </c>
      <c r="B1049" s="1" t="s">
        <v>5463</v>
      </c>
      <c r="C1049" s="2" t="s">
        <v>5464</v>
      </c>
      <c r="D1049" s="1" t="s">
        <v>5465</v>
      </c>
      <c r="E1049" s="1" t="s">
        <v>5466</v>
      </c>
      <c r="H1049" s="1" t="s">
        <v>5467</v>
      </c>
      <c r="I1049" s="1" t="s">
        <v>5468</v>
      </c>
      <c r="J1049" s="1" t="s">
        <v>134</v>
      </c>
      <c r="K1049" s="1" t="s">
        <v>134</v>
      </c>
      <c r="L1049" s="1">
        <v>20004.0</v>
      </c>
      <c r="M1049" s="1" t="s">
        <v>5469</v>
      </c>
      <c r="N1049" s="1" t="s">
        <v>5470</v>
      </c>
      <c r="U1049" s="1">
        <v>-77.030258</v>
      </c>
      <c r="V1049" s="1">
        <v>38.894749</v>
      </c>
      <c r="X1049" s="1" t="s">
        <v>69</v>
      </c>
      <c r="Y1049" s="1" t="s">
        <v>70</v>
      </c>
      <c r="Z1049" s="1" t="s">
        <v>70</v>
      </c>
      <c r="AA1049" s="1" t="s">
        <v>70</v>
      </c>
      <c r="AB1049" s="1" t="s">
        <v>70</v>
      </c>
      <c r="AC1049" s="1" t="s">
        <v>70</v>
      </c>
      <c r="AD1049" s="1" t="s">
        <v>69</v>
      </c>
      <c r="AE1049" s="1" t="s">
        <v>70</v>
      </c>
      <c r="AF1049" s="1" t="s">
        <v>70</v>
      </c>
      <c r="AG1049" s="1" t="s">
        <v>69</v>
      </c>
      <c r="AH1049" s="1" t="s">
        <v>69</v>
      </c>
      <c r="AI1049" s="1" t="s">
        <v>70</v>
      </c>
      <c r="AJ1049" s="1" t="s">
        <v>69</v>
      </c>
      <c r="AK1049" s="1" t="s">
        <v>69</v>
      </c>
      <c r="AL1049" s="1" t="s">
        <v>69</v>
      </c>
      <c r="AM1049" s="1" t="s">
        <v>69</v>
      </c>
      <c r="AN1049" s="1" t="s">
        <v>70</v>
      </c>
      <c r="AO1049" s="1" t="s">
        <v>70</v>
      </c>
      <c r="AP1049" s="1" t="s">
        <v>70</v>
      </c>
      <c r="AQ1049" s="1" t="s">
        <v>69</v>
      </c>
      <c r="AR1049" s="1" t="s">
        <v>69</v>
      </c>
      <c r="AS1049" s="1" t="s">
        <v>70</v>
      </c>
      <c r="AT1049" s="1" t="s">
        <v>69</v>
      </c>
      <c r="AU1049" s="1" t="s">
        <v>70</v>
      </c>
      <c r="AV1049" s="1" t="s">
        <v>70</v>
      </c>
      <c r="AW1049" s="1" t="s">
        <v>70</v>
      </c>
      <c r="AX1049" s="1" t="s">
        <v>69</v>
      </c>
      <c r="AY1049" s="1" t="s">
        <v>70</v>
      </c>
      <c r="AZ1049" s="1" t="s">
        <v>69</v>
      </c>
      <c r="BA1049" s="1" t="s">
        <v>69</v>
      </c>
      <c r="BB1049" s="1" t="s">
        <v>69</v>
      </c>
      <c r="BC1049" s="1" t="s">
        <v>70</v>
      </c>
      <c r="BD1049" s="1" t="s">
        <v>69</v>
      </c>
      <c r="BE1049" s="1" t="s">
        <v>69</v>
      </c>
      <c r="BF1049" s="1" t="s">
        <v>70</v>
      </c>
      <c r="BG1049" s="3">
        <v>43309.75347222222</v>
      </c>
    </row>
    <row r="1050">
      <c r="A1050" s="1">
        <v>1008481.0</v>
      </c>
      <c r="B1050" s="1" t="s">
        <v>5471</v>
      </c>
      <c r="C1050" s="2" t="s">
        <v>5472</v>
      </c>
      <c r="H1050" s="1" t="s">
        <v>5473</v>
      </c>
      <c r="I1050" s="1" t="s">
        <v>5474</v>
      </c>
      <c r="J1050" s="1" t="s">
        <v>5475</v>
      </c>
      <c r="K1050" s="1" t="s">
        <v>91</v>
      </c>
      <c r="L1050" s="1">
        <v>65102.0</v>
      </c>
      <c r="N1050" s="1" t="s">
        <v>3472</v>
      </c>
      <c r="U1050" s="1">
        <v>-92.200081</v>
      </c>
      <c r="V1050" s="1">
        <v>38.563511</v>
      </c>
      <c r="W1050" s="1" t="s">
        <v>99</v>
      </c>
      <c r="X1050" s="1" t="s">
        <v>69</v>
      </c>
      <c r="Y1050" s="1" t="s">
        <v>70</v>
      </c>
      <c r="Z1050" s="1" t="s">
        <v>70</v>
      </c>
      <c r="AA1050" s="1" t="s">
        <v>70</v>
      </c>
      <c r="AB1050" s="1" t="s">
        <v>70</v>
      </c>
      <c r="AC1050" s="1" t="s">
        <v>80</v>
      </c>
      <c r="AD1050" s="1" t="s">
        <v>69</v>
      </c>
      <c r="AE1050" s="1" t="s">
        <v>70</v>
      </c>
      <c r="AF1050" s="1" t="s">
        <v>70</v>
      </c>
      <c r="AG1050" s="1" t="s">
        <v>70</v>
      </c>
      <c r="AH1050" s="1" t="s">
        <v>69</v>
      </c>
      <c r="AI1050" s="1" t="s">
        <v>70</v>
      </c>
      <c r="AJ1050" s="1" t="s">
        <v>70</v>
      </c>
      <c r="AK1050" s="1" t="s">
        <v>69</v>
      </c>
      <c r="AL1050" s="1" t="s">
        <v>70</v>
      </c>
      <c r="AM1050" s="1" t="s">
        <v>69</v>
      </c>
      <c r="AN1050" s="1" t="s">
        <v>70</v>
      </c>
      <c r="AO1050" s="1" t="s">
        <v>70</v>
      </c>
      <c r="AP1050" s="1" t="s">
        <v>70</v>
      </c>
      <c r="AQ1050" s="1" t="s">
        <v>70</v>
      </c>
      <c r="AR1050" s="1" t="s">
        <v>70</v>
      </c>
      <c r="AS1050" s="1" t="s">
        <v>70</v>
      </c>
      <c r="AT1050" s="1" t="s">
        <v>70</v>
      </c>
      <c r="AU1050" s="1" t="s">
        <v>70</v>
      </c>
      <c r="AV1050" s="1" t="s">
        <v>70</v>
      </c>
      <c r="AW1050" s="1" t="s">
        <v>70</v>
      </c>
      <c r="AX1050" s="1" t="s">
        <v>70</v>
      </c>
      <c r="AY1050" s="1" t="s">
        <v>70</v>
      </c>
      <c r="AZ1050" s="1" t="s">
        <v>69</v>
      </c>
      <c r="BA1050" s="1" t="s">
        <v>70</v>
      </c>
      <c r="BB1050" s="1" t="s">
        <v>70</v>
      </c>
      <c r="BC1050" s="1" t="s">
        <v>70</v>
      </c>
      <c r="BD1050" s="1" t="s">
        <v>70</v>
      </c>
      <c r="BE1050" s="1" t="s">
        <v>70</v>
      </c>
      <c r="BF1050" s="1" t="s">
        <v>70</v>
      </c>
      <c r="BG1050" s="3">
        <v>41450.691666666666</v>
      </c>
    </row>
    <row r="1051">
      <c r="A1051" s="1">
        <v>1004765.0</v>
      </c>
      <c r="B1051" s="1" t="s">
        <v>5476</v>
      </c>
      <c r="C1051" s="2" t="s">
        <v>1905</v>
      </c>
      <c r="G1051" s="2" t="s">
        <v>860</v>
      </c>
      <c r="H1051" s="1" t="s">
        <v>5477</v>
      </c>
      <c r="I1051" s="1" t="s">
        <v>1908</v>
      </c>
      <c r="J1051" s="1" t="s">
        <v>775</v>
      </c>
      <c r="K1051" s="1" t="s">
        <v>509</v>
      </c>
      <c r="M1051" s="1" t="s">
        <v>5478</v>
      </c>
      <c r="N1051" s="1" t="s">
        <v>5479</v>
      </c>
      <c r="U1051" s="1">
        <v>-105.57318</v>
      </c>
      <c r="V1051" s="1">
        <v>33.545383</v>
      </c>
      <c r="W1051" s="1" t="s">
        <v>99</v>
      </c>
      <c r="X1051" s="1" t="s">
        <v>70</v>
      </c>
      <c r="Y1051" s="1" t="s">
        <v>70</v>
      </c>
      <c r="Z1051" s="1" t="s">
        <v>70</v>
      </c>
      <c r="AA1051" s="1" t="s">
        <v>70</v>
      </c>
      <c r="AB1051" s="1" t="s">
        <v>70</v>
      </c>
      <c r="AC1051" s="1" t="s">
        <v>80</v>
      </c>
      <c r="BG1051" s="3">
        <v>41795.61666666667</v>
      </c>
    </row>
    <row r="1052">
      <c r="A1052" s="1">
        <v>1003526.0</v>
      </c>
      <c r="B1052" s="1" t="s">
        <v>5480</v>
      </c>
      <c r="H1052" s="1" t="s">
        <v>5481</v>
      </c>
      <c r="I1052" s="1" t="s">
        <v>3428</v>
      </c>
      <c r="J1052" s="1" t="s">
        <v>3429</v>
      </c>
      <c r="K1052" s="1" t="s">
        <v>1272</v>
      </c>
      <c r="L1052" s="1">
        <v>58505.0</v>
      </c>
      <c r="U1052" s="1">
        <v>-100.772</v>
      </c>
      <c r="V1052" s="1">
        <v>46.834999</v>
      </c>
      <c r="X1052" s="1" t="s">
        <v>70</v>
      </c>
      <c r="Y1052" s="1" t="s">
        <v>70</v>
      </c>
      <c r="Z1052" s="1" t="s">
        <v>70</v>
      </c>
      <c r="AA1052" s="1" t="s">
        <v>70</v>
      </c>
      <c r="AB1052" s="1" t="s">
        <v>70</v>
      </c>
      <c r="AC1052" s="1" t="s">
        <v>80</v>
      </c>
      <c r="BG1052" s="6">
        <v>40284.040972222225</v>
      </c>
    </row>
    <row r="1053">
      <c r="A1053" s="1">
        <v>1000437.0</v>
      </c>
      <c r="B1053" s="1" t="s">
        <v>5482</v>
      </c>
      <c r="H1053" s="1" t="s">
        <v>5483</v>
      </c>
      <c r="I1053" s="1" t="s">
        <v>2731</v>
      </c>
      <c r="J1053" s="1" t="s">
        <v>1195</v>
      </c>
      <c r="K1053" s="1" t="s">
        <v>389</v>
      </c>
      <c r="L1053" s="1">
        <v>50316.0</v>
      </c>
      <c r="U1053" s="1">
        <v>-93.603104</v>
      </c>
      <c r="V1053" s="1">
        <v>41.595798</v>
      </c>
      <c r="X1053" s="1" t="s">
        <v>70</v>
      </c>
      <c r="Y1053" s="1" t="s">
        <v>70</v>
      </c>
      <c r="Z1053" s="1" t="s">
        <v>70</v>
      </c>
      <c r="AA1053" s="1" t="s">
        <v>70</v>
      </c>
      <c r="AB1053" s="1" t="s">
        <v>70</v>
      </c>
      <c r="AC1053" s="1" t="s">
        <v>80</v>
      </c>
      <c r="BG1053" s="1">
        <v>2009.0</v>
      </c>
    </row>
    <row r="1054">
      <c r="A1054" s="1">
        <v>1004165.0</v>
      </c>
      <c r="B1054" s="1" t="s">
        <v>5482</v>
      </c>
      <c r="C1054" s="2" t="s">
        <v>5484</v>
      </c>
      <c r="D1054" s="2" t="s">
        <v>5485</v>
      </c>
      <c r="E1054" s="2" t="s">
        <v>5486</v>
      </c>
      <c r="H1054" s="1" t="s">
        <v>5487</v>
      </c>
      <c r="I1054" s="1" t="s">
        <v>2336</v>
      </c>
      <c r="J1054" s="1" t="s">
        <v>223</v>
      </c>
      <c r="K1054" s="1" t="s">
        <v>133</v>
      </c>
      <c r="L1054" s="1">
        <v>98122.0</v>
      </c>
      <c r="M1054" s="1" t="s">
        <v>5488</v>
      </c>
      <c r="N1054" s="1" t="s">
        <v>503</v>
      </c>
      <c r="U1054" s="1">
        <v>-122.31267</v>
      </c>
      <c r="V1054" s="1">
        <v>47.615604</v>
      </c>
      <c r="X1054" s="1" t="s">
        <v>69</v>
      </c>
      <c r="Y1054" s="1" t="s">
        <v>69</v>
      </c>
      <c r="Z1054" s="1" t="s">
        <v>70</v>
      </c>
      <c r="AA1054" s="1" t="s">
        <v>69</v>
      </c>
      <c r="AB1054" s="1" t="s">
        <v>69</v>
      </c>
      <c r="AC1054" s="1" t="s">
        <v>69</v>
      </c>
      <c r="AD1054" s="1" t="s">
        <v>69</v>
      </c>
      <c r="AE1054" s="1" t="s">
        <v>69</v>
      </c>
      <c r="AF1054" s="1" t="s">
        <v>70</v>
      </c>
      <c r="AG1054" s="1" t="s">
        <v>69</v>
      </c>
      <c r="AH1054" s="1" t="s">
        <v>69</v>
      </c>
      <c r="AI1054" s="1" t="s">
        <v>69</v>
      </c>
      <c r="AJ1054" s="1" t="s">
        <v>69</v>
      </c>
      <c r="AK1054" s="1" t="s">
        <v>69</v>
      </c>
      <c r="AL1054" s="1" t="s">
        <v>69</v>
      </c>
      <c r="AM1054" s="1" t="s">
        <v>69</v>
      </c>
      <c r="AN1054" s="1" t="s">
        <v>70</v>
      </c>
      <c r="AO1054" s="1" t="s">
        <v>69</v>
      </c>
      <c r="AP1054" s="1" t="s">
        <v>70</v>
      </c>
      <c r="AQ1054" s="1" t="s">
        <v>70</v>
      </c>
      <c r="AR1054" s="1" t="s">
        <v>70</v>
      </c>
      <c r="AS1054" s="1" t="s">
        <v>69</v>
      </c>
      <c r="AT1054" s="1" t="s">
        <v>69</v>
      </c>
      <c r="AU1054" s="1" t="s">
        <v>70</v>
      </c>
      <c r="AV1054" s="1" t="s">
        <v>70</v>
      </c>
      <c r="AW1054" s="1" t="s">
        <v>70</v>
      </c>
      <c r="AX1054" s="1" t="s">
        <v>70</v>
      </c>
      <c r="AY1054" s="1" t="s">
        <v>70</v>
      </c>
      <c r="AZ1054" s="1" t="s">
        <v>69</v>
      </c>
      <c r="BA1054" s="1" t="s">
        <v>70</v>
      </c>
      <c r="BB1054" s="1" t="s">
        <v>70</v>
      </c>
      <c r="BC1054" s="1" t="s">
        <v>70</v>
      </c>
      <c r="BD1054" s="1" t="s">
        <v>70</v>
      </c>
      <c r="BE1054" s="1" t="s">
        <v>70</v>
      </c>
      <c r="BF1054" s="1" t="s">
        <v>70</v>
      </c>
      <c r="BG1054" s="3">
        <v>42563.78402777778</v>
      </c>
    </row>
    <row r="1055">
      <c r="A1055" s="1">
        <v>1004827.0</v>
      </c>
      <c r="B1055" s="1" t="s">
        <v>5489</v>
      </c>
      <c r="C1055" s="2" t="s">
        <v>5490</v>
      </c>
      <c r="H1055" s="1" t="s">
        <v>5491</v>
      </c>
      <c r="I1055" s="1" t="s">
        <v>201</v>
      </c>
      <c r="J1055" s="1" t="s">
        <v>5492</v>
      </c>
      <c r="K1055" s="1" t="s">
        <v>881</v>
      </c>
      <c r="L1055" s="1">
        <v>25301.0</v>
      </c>
      <c r="U1055" s="1">
        <v>-81.628403</v>
      </c>
      <c r="V1055" s="1">
        <v>38.352501</v>
      </c>
      <c r="X1055" s="1" t="s">
        <v>70</v>
      </c>
      <c r="Y1055" s="1" t="s">
        <v>70</v>
      </c>
      <c r="Z1055" s="1" t="s">
        <v>70</v>
      </c>
      <c r="AA1055" s="1" t="s">
        <v>70</v>
      </c>
      <c r="AB1055" s="1" t="s">
        <v>70</v>
      </c>
      <c r="AC1055" s="1" t="s">
        <v>80</v>
      </c>
      <c r="BG1055" s="1">
        <v>2009.0</v>
      </c>
    </row>
    <row r="1056">
      <c r="A1056" s="1">
        <v>1016796.0</v>
      </c>
      <c r="B1056" s="1" t="s">
        <v>5493</v>
      </c>
      <c r="C1056" s="2" t="s">
        <v>5494</v>
      </c>
      <c r="H1056" s="1" t="s">
        <v>5495</v>
      </c>
      <c r="I1056" s="1" t="s">
        <v>228</v>
      </c>
      <c r="J1056" s="1" t="s">
        <v>229</v>
      </c>
      <c r="K1056" s="1" t="s">
        <v>230</v>
      </c>
      <c r="L1056" s="1">
        <v>66612.0</v>
      </c>
      <c r="M1056" s="1" t="s">
        <v>5496</v>
      </c>
      <c r="N1056" s="1" t="s">
        <v>5497</v>
      </c>
      <c r="U1056" s="1">
        <v>-95.677757</v>
      </c>
      <c r="V1056" s="1">
        <v>39.046814</v>
      </c>
      <c r="X1056" s="1" t="s">
        <v>69</v>
      </c>
      <c r="Y1056" s="1" t="s">
        <v>70</v>
      </c>
      <c r="Z1056" s="1" t="s">
        <v>70</v>
      </c>
      <c r="AA1056" s="1" t="s">
        <v>69</v>
      </c>
      <c r="AB1056" s="1" t="s">
        <v>70</v>
      </c>
      <c r="AC1056" s="1" t="s">
        <v>69</v>
      </c>
      <c r="AD1056" s="1" t="s">
        <v>69</v>
      </c>
      <c r="AE1056" s="1" t="s">
        <v>69</v>
      </c>
      <c r="AF1056" s="1" t="s">
        <v>70</v>
      </c>
      <c r="AG1056" s="1" t="s">
        <v>69</v>
      </c>
      <c r="AH1056" s="1" t="s">
        <v>69</v>
      </c>
      <c r="AI1056" s="1" t="s">
        <v>70</v>
      </c>
      <c r="AJ1056" s="1" t="s">
        <v>69</v>
      </c>
      <c r="AK1056" s="1" t="s">
        <v>69</v>
      </c>
      <c r="AL1056" s="1" t="s">
        <v>69</v>
      </c>
      <c r="AM1056" s="1" t="s">
        <v>69</v>
      </c>
      <c r="AN1056" s="1" t="s">
        <v>70</v>
      </c>
      <c r="AO1056" s="1" t="s">
        <v>70</v>
      </c>
      <c r="AP1056" s="1" t="s">
        <v>70</v>
      </c>
      <c r="AQ1056" s="1" t="s">
        <v>69</v>
      </c>
      <c r="AR1056" s="1" t="s">
        <v>69</v>
      </c>
      <c r="AS1056" s="1" t="s">
        <v>70</v>
      </c>
      <c r="AT1056" s="1" t="s">
        <v>70</v>
      </c>
      <c r="AU1056" s="1" t="s">
        <v>69</v>
      </c>
      <c r="AV1056" s="1" t="s">
        <v>70</v>
      </c>
      <c r="AW1056" s="1" t="s">
        <v>70</v>
      </c>
      <c r="AX1056" s="1" t="s">
        <v>70</v>
      </c>
      <c r="AY1056" s="1" t="s">
        <v>70</v>
      </c>
      <c r="AZ1056" s="1" t="s">
        <v>70</v>
      </c>
      <c r="BA1056" s="1" t="s">
        <v>70</v>
      </c>
      <c r="BB1056" s="1" t="s">
        <v>70</v>
      </c>
      <c r="BC1056" s="1" t="s">
        <v>70</v>
      </c>
      <c r="BD1056" s="1" t="s">
        <v>70</v>
      </c>
      <c r="BE1056" s="1" t="s">
        <v>70</v>
      </c>
      <c r="BF1056" s="1" t="s">
        <v>70</v>
      </c>
      <c r="BG1056" s="3">
        <v>42747.50208333333</v>
      </c>
    </row>
    <row r="1057">
      <c r="A1057" s="1">
        <v>1009280.0</v>
      </c>
      <c r="B1057" s="1" t="s">
        <v>5498</v>
      </c>
      <c r="D1057" s="2" t="s">
        <v>5499</v>
      </c>
      <c r="H1057" s="1" t="s">
        <v>5500</v>
      </c>
      <c r="I1057" s="1" t="s">
        <v>133</v>
      </c>
      <c r="K1057" s="1" t="s">
        <v>134</v>
      </c>
      <c r="L1057" s="1">
        <v>20003.0</v>
      </c>
      <c r="U1057" s="1">
        <v>-77.003304</v>
      </c>
      <c r="V1057" s="1">
        <v>38.876499</v>
      </c>
      <c r="X1057" s="1" t="s">
        <v>69</v>
      </c>
      <c r="Y1057" s="1" t="s">
        <v>70</v>
      </c>
      <c r="Z1057" s="1" t="s">
        <v>70</v>
      </c>
      <c r="AA1057" s="1" t="s">
        <v>70</v>
      </c>
      <c r="AB1057" s="1" t="s">
        <v>70</v>
      </c>
      <c r="AC1057" s="1" t="s">
        <v>80</v>
      </c>
      <c r="BG1057" s="1">
        <v>2013.0</v>
      </c>
    </row>
    <row r="1058">
      <c r="A1058" s="1">
        <v>1004700.0</v>
      </c>
      <c r="B1058" s="1" t="s">
        <v>5501</v>
      </c>
      <c r="C1058" s="2" t="s">
        <v>5502</v>
      </c>
      <c r="D1058" s="2" t="s">
        <v>5503</v>
      </c>
      <c r="H1058" s="1" t="s">
        <v>5504</v>
      </c>
      <c r="I1058" s="1" t="s">
        <v>1124</v>
      </c>
      <c r="J1058" s="1" t="s">
        <v>4535</v>
      </c>
      <c r="K1058" s="1" t="s">
        <v>451</v>
      </c>
      <c r="L1058" s="1">
        <v>53718.0</v>
      </c>
      <c r="M1058" s="1" t="s">
        <v>3544</v>
      </c>
      <c r="N1058" s="1" t="s">
        <v>1105</v>
      </c>
      <c r="U1058" s="1">
        <v>-89.27948</v>
      </c>
      <c r="V1058" s="1">
        <v>43.085697</v>
      </c>
      <c r="X1058" s="1" t="s">
        <v>69</v>
      </c>
      <c r="Y1058" s="1" t="s">
        <v>70</v>
      </c>
      <c r="Z1058" s="1" t="s">
        <v>70</v>
      </c>
      <c r="AA1058" s="1" t="s">
        <v>70</v>
      </c>
      <c r="AB1058" s="1" t="s">
        <v>70</v>
      </c>
      <c r="AC1058" s="1" t="s">
        <v>70</v>
      </c>
      <c r="AD1058" s="1" t="s">
        <v>69</v>
      </c>
      <c r="AE1058" s="1" t="s">
        <v>69</v>
      </c>
      <c r="AF1058" s="1" t="s">
        <v>70</v>
      </c>
      <c r="AG1058" s="1" t="s">
        <v>69</v>
      </c>
      <c r="AH1058" s="1" t="s">
        <v>69</v>
      </c>
      <c r="AI1058" s="1" t="s">
        <v>70</v>
      </c>
      <c r="AJ1058" s="1" t="s">
        <v>69</v>
      </c>
      <c r="AK1058" s="1" t="s">
        <v>69</v>
      </c>
      <c r="AL1058" s="1" t="s">
        <v>70</v>
      </c>
      <c r="AM1058" s="1" t="s">
        <v>69</v>
      </c>
      <c r="AN1058" s="1" t="s">
        <v>70</v>
      </c>
      <c r="AO1058" s="1" t="s">
        <v>69</v>
      </c>
      <c r="AP1058" s="1" t="s">
        <v>70</v>
      </c>
      <c r="AQ1058" s="1" t="s">
        <v>70</v>
      </c>
      <c r="AR1058" s="1" t="s">
        <v>69</v>
      </c>
      <c r="AS1058" s="1" t="s">
        <v>69</v>
      </c>
      <c r="AT1058" s="1" t="s">
        <v>69</v>
      </c>
      <c r="AU1058" s="1" t="s">
        <v>70</v>
      </c>
      <c r="AV1058" s="1" t="s">
        <v>70</v>
      </c>
      <c r="AW1058" s="1" t="s">
        <v>70</v>
      </c>
      <c r="AX1058" s="1" t="s">
        <v>69</v>
      </c>
      <c r="AY1058" s="1" t="s">
        <v>70</v>
      </c>
      <c r="AZ1058" s="1" t="s">
        <v>69</v>
      </c>
      <c r="BA1058" s="1" t="s">
        <v>70</v>
      </c>
      <c r="BB1058" s="1" t="s">
        <v>70</v>
      </c>
      <c r="BC1058" s="1" t="s">
        <v>70</v>
      </c>
      <c r="BD1058" s="1" t="s">
        <v>70</v>
      </c>
      <c r="BE1058" s="1" t="s">
        <v>70</v>
      </c>
      <c r="BF1058" s="1" t="s">
        <v>70</v>
      </c>
      <c r="BG1058" s="3">
        <v>42548.67013888889</v>
      </c>
    </row>
    <row r="1059">
      <c r="A1059" s="1">
        <v>1002791.0</v>
      </c>
      <c r="B1059" s="1" t="s">
        <v>5505</v>
      </c>
      <c r="C1059" s="2" t="s">
        <v>5506</v>
      </c>
      <c r="H1059" s="1" t="s">
        <v>5507</v>
      </c>
      <c r="I1059" s="1" t="s">
        <v>2451</v>
      </c>
      <c r="J1059" s="1" t="s">
        <v>2452</v>
      </c>
      <c r="K1059" s="1" t="s">
        <v>77</v>
      </c>
      <c r="L1059" s="1">
        <v>43713.0</v>
      </c>
      <c r="U1059" s="1">
        <v>-81.102699</v>
      </c>
      <c r="V1059" s="1">
        <v>39.9319</v>
      </c>
      <c r="X1059" s="1" t="s">
        <v>70</v>
      </c>
      <c r="Y1059" s="1" t="s">
        <v>70</v>
      </c>
      <c r="Z1059" s="1" t="s">
        <v>70</v>
      </c>
      <c r="AA1059" s="1" t="s">
        <v>70</v>
      </c>
      <c r="AB1059" s="1" t="s">
        <v>70</v>
      </c>
      <c r="AC1059" s="1" t="s">
        <v>80</v>
      </c>
      <c r="BG1059" s="1">
        <v>2009.0</v>
      </c>
    </row>
    <row r="1060">
      <c r="A1060" s="1">
        <v>1018579.0</v>
      </c>
      <c r="B1060" s="1" t="s">
        <v>5508</v>
      </c>
      <c r="H1060" s="1" t="s">
        <v>5509</v>
      </c>
      <c r="I1060" s="1" t="s">
        <v>1703</v>
      </c>
      <c r="J1060" s="1" t="s">
        <v>1703</v>
      </c>
      <c r="K1060" s="1" t="s">
        <v>1521</v>
      </c>
      <c r="L1060" s="1">
        <v>2908.0</v>
      </c>
      <c r="M1060" s="1" t="s">
        <v>5510</v>
      </c>
      <c r="N1060" s="1" t="s">
        <v>5430</v>
      </c>
      <c r="U1060" s="1">
        <v>-71.414642</v>
      </c>
      <c r="V1060" s="1">
        <v>41.83342</v>
      </c>
      <c r="X1060" s="1" t="s">
        <v>69</v>
      </c>
      <c r="Y1060" s="1" t="s">
        <v>69</v>
      </c>
      <c r="Z1060" s="1" t="s">
        <v>69</v>
      </c>
      <c r="AA1060" s="1" t="s">
        <v>69</v>
      </c>
      <c r="AB1060" s="1" t="s">
        <v>70</v>
      </c>
      <c r="AC1060" s="1" t="s">
        <v>80</v>
      </c>
      <c r="AD1060" s="1" t="s">
        <v>70</v>
      </c>
      <c r="AE1060" s="1" t="s">
        <v>70</v>
      </c>
      <c r="AF1060" s="1" t="s">
        <v>70</v>
      </c>
      <c r="AG1060" s="1" t="s">
        <v>70</v>
      </c>
      <c r="AH1060" s="1" t="s">
        <v>70</v>
      </c>
      <c r="AI1060" s="1" t="s">
        <v>70</v>
      </c>
      <c r="AJ1060" s="1" t="s">
        <v>70</v>
      </c>
      <c r="AK1060" s="1" t="s">
        <v>69</v>
      </c>
      <c r="AL1060" s="1" t="s">
        <v>70</v>
      </c>
      <c r="AM1060" s="1" t="s">
        <v>70</v>
      </c>
      <c r="AN1060" s="1" t="s">
        <v>70</v>
      </c>
      <c r="AO1060" s="1" t="s">
        <v>70</v>
      </c>
      <c r="AP1060" s="1" t="s">
        <v>70</v>
      </c>
      <c r="AQ1060" s="1" t="s">
        <v>70</v>
      </c>
      <c r="AR1060" s="1" t="s">
        <v>70</v>
      </c>
      <c r="AS1060" s="1" t="s">
        <v>70</v>
      </c>
      <c r="AT1060" s="1" t="s">
        <v>70</v>
      </c>
      <c r="AU1060" s="1" t="s">
        <v>70</v>
      </c>
      <c r="AV1060" s="1" t="s">
        <v>70</v>
      </c>
      <c r="AW1060" s="1" t="s">
        <v>70</v>
      </c>
      <c r="AX1060" s="1" t="s">
        <v>70</v>
      </c>
      <c r="AY1060" s="1" t="s">
        <v>70</v>
      </c>
      <c r="AZ1060" s="1" t="s">
        <v>69</v>
      </c>
      <c r="BA1060" s="1" t="s">
        <v>70</v>
      </c>
      <c r="BB1060" s="1" t="s">
        <v>70</v>
      </c>
      <c r="BC1060" s="1" t="s">
        <v>70</v>
      </c>
      <c r="BD1060" s="1" t="s">
        <v>70</v>
      </c>
      <c r="BE1060" s="1" t="s">
        <v>70</v>
      </c>
      <c r="BF1060" s="1" t="s">
        <v>70</v>
      </c>
      <c r="BG1060" s="3">
        <v>42922.5</v>
      </c>
    </row>
    <row r="1061">
      <c r="A1061" s="1">
        <v>1018375.0</v>
      </c>
      <c r="B1061" s="1" t="s">
        <v>5511</v>
      </c>
      <c r="C1061" s="2" t="s">
        <v>3715</v>
      </c>
      <c r="D1061" s="1" t="s">
        <v>5512</v>
      </c>
      <c r="H1061" s="1" t="s">
        <v>5513</v>
      </c>
      <c r="I1061" s="1" t="s">
        <v>5514</v>
      </c>
      <c r="J1061" s="1" t="s">
        <v>1039</v>
      </c>
      <c r="K1061" s="1" t="s">
        <v>211</v>
      </c>
      <c r="L1061" s="1">
        <v>33924.0</v>
      </c>
      <c r="M1061" s="1" t="s">
        <v>5515</v>
      </c>
      <c r="N1061" s="1" t="s">
        <v>5516</v>
      </c>
      <c r="U1061" s="1">
        <v>-82.190559</v>
      </c>
      <c r="V1061" s="1">
        <v>26.525179</v>
      </c>
      <c r="X1061" s="1" t="s">
        <v>69</v>
      </c>
      <c r="Y1061" s="1" t="s">
        <v>70</v>
      </c>
      <c r="Z1061" s="1" t="s">
        <v>70</v>
      </c>
      <c r="AA1061" s="1" t="s">
        <v>70</v>
      </c>
      <c r="AB1061" s="1" t="s">
        <v>70</v>
      </c>
      <c r="AC1061" s="1" t="s">
        <v>69</v>
      </c>
      <c r="AD1061" s="1" t="s">
        <v>69</v>
      </c>
      <c r="AE1061" s="1" t="s">
        <v>69</v>
      </c>
      <c r="AF1061" s="1" t="s">
        <v>69</v>
      </c>
      <c r="AG1061" s="1" t="s">
        <v>69</v>
      </c>
      <c r="AH1061" s="1" t="s">
        <v>69</v>
      </c>
      <c r="AI1061" s="1" t="s">
        <v>69</v>
      </c>
      <c r="AJ1061" s="1" t="s">
        <v>69</v>
      </c>
      <c r="AK1061" s="1" t="s">
        <v>69</v>
      </c>
      <c r="AL1061" s="1" t="s">
        <v>69</v>
      </c>
      <c r="AM1061" s="1" t="s">
        <v>69</v>
      </c>
      <c r="AN1061" s="1" t="s">
        <v>69</v>
      </c>
      <c r="AO1061" s="1" t="s">
        <v>69</v>
      </c>
      <c r="AP1061" s="1" t="s">
        <v>70</v>
      </c>
      <c r="AQ1061" s="1" t="s">
        <v>69</v>
      </c>
      <c r="AR1061" s="1" t="s">
        <v>69</v>
      </c>
      <c r="AS1061" s="1" t="s">
        <v>69</v>
      </c>
      <c r="AT1061" s="1" t="s">
        <v>69</v>
      </c>
      <c r="AU1061" s="1" t="s">
        <v>69</v>
      </c>
      <c r="AV1061" s="1" t="s">
        <v>69</v>
      </c>
      <c r="AW1061" s="1" t="s">
        <v>70</v>
      </c>
      <c r="AX1061" s="1" t="s">
        <v>69</v>
      </c>
      <c r="AY1061" s="1" t="s">
        <v>69</v>
      </c>
      <c r="AZ1061" s="1" t="s">
        <v>69</v>
      </c>
      <c r="BA1061" s="1" t="s">
        <v>69</v>
      </c>
      <c r="BB1061" s="1" t="s">
        <v>69</v>
      </c>
      <c r="BC1061" s="1" t="s">
        <v>69</v>
      </c>
      <c r="BD1061" s="1" t="s">
        <v>69</v>
      </c>
      <c r="BE1061" s="1" t="s">
        <v>70</v>
      </c>
      <c r="BF1061" s="1" t="s">
        <v>69</v>
      </c>
      <c r="BG1061" s="3">
        <v>42909.56041666667</v>
      </c>
    </row>
    <row r="1062">
      <c r="A1062" s="1">
        <v>1006857.0</v>
      </c>
      <c r="B1062" s="1" t="s">
        <v>5517</v>
      </c>
      <c r="C1062" s="2" t="s">
        <v>5518</v>
      </c>
      <c r="D1062" s="2" t="s">
        <v>5519</v>
      </c>
      <c r="E1062" s="2" t="s">
        <v>5520</v>
      </c>
      <c r="H1062" s="1" t="s">
        <v>5521</v>
      </c>
      <c r="I1062" s="1" t="s">
        <v>5522</v>
      </c>
      <c r="J1062" s="1" t="s">
        <v>1134</v>
      </c>
      <c r="K1062" s="1" t="s">
        <v>203</v>
      </c>
      <c r="L1062" s="1">
        <v>62901.0</v>
      </c>
      <c r="M1062" s="1" t="s">
        <v>5523</v>
      </c>
      <c r="N1062" s="1" t="s">
        <v>1729</v>
      </c>
      <c r="O1062" s="1" t="s">
        <v>5524</v>
      </c>
      <c r="P1062" s="1" t="s">
        <v>1729</v>
      </c>
      <c r="U1062" s="1">
        <v>-89.216721</v>
      </c>
      <c r="V1062" s="1">
        <v>37.727425</v>
      </c>
      <c r="W1062" s="1" t="s">
        <v>136</v>
      </c>
      <c r="X1062" s="1" t="s">
        <v>69</v>
      </c>
      <c r="Y1062" s="1" t="s">
        <v>69</v>
      </c>
      <c r="Z1062" s="1" t="s">
        <v>70</v>
      </c>
      <c r="AA1062" s="1" t="s">
        <v>70</v>
      </c>
      <c r="AB1062" s="1" t="s">
        <v>69</v>
      </c>
      <c r="AC1062" s="1" t="s">
        <v>80</v>
      </c>
      <c r="AD1062" s="1" t="s">
        <v>69</v>
      </c>
      <c r="AE1062" s="1" t="s">
        <v>70</v>
      </c>
      <c r="AF1062" s="1" t="s">
        <v>69</v>
      </c>
      <c r="AG1062" s="1" t="s">
        <v>69</v>
      </c>
      <c r="AH1062" s="1" t="s">
        <v>70</v>
      </c>
      <c r="AI1062" s="1" t="s">
        <v>69</v>
      </c>
      <c r="AJ1062" s="1" t="s">
        <v>69</v>
      </c>
      <c r="AK1062" s="1" t="s">
        <v>69</v>
      </c>
      <c r="AL1062" s="1" t="s">
        <v>69</v>
      </c>
      <c r="AM1062" s="1" t="s">
        <v>69</v>
      </c>
      <c r="AN1062" s="1" t="s">
        <v>70</v>
      </c>
      <c r="AO1062" s="1" t="s">
        <v>69</v>
      </c>
      <c r="AP1062" s="1" t="s">
        <v>70</v>
      </c>
      <c r="AQ1062" s="1" t="s">
        <v>70</v>
      </c>
      <c r="AR1062" s="1" t="s">
        <v>69</v>
      </c>
      <c r="AS1062" s="1" t="s">
        <v>70</v>
      </c>
      <c r="AT1062" s="1" t="s">
        <v>69</v>
      </c>
      <c r="AU1062" s="1" t="s">
        <v>69</v>
      </c>
      <c r="AV1062" s="1" t="s">
        <v>69</v>
      </c>
      <c r="AW1062" s="1" t="s">
        <v>70</v>
      </c>
      <c r="AX1062" s="1" t="s">
        <v>70</v>
      </c>
      <c r="AY1062" s="1" t="s">
        <v>70</v>
      </c>
      <c r="AZ1062" s="1" t="s">
        <v>69</v>
      </c>
      <c r="BA1062" s="1" t="s">
        <v>70</v>
      </c>
      <c r="BB1062" s="1" t="s">
        <v>70</v>
      </c>
      <c r="BC1062" s="1" t="s">
        <v>70</v>
      </c>
      <c r="BD1062" s="1" t="s">
        <v>70</v>
      </c>
      <c r="BE1062" s="1" t="s">
        <v>70</v>
      </c>
      <c r="BF1062" s="1" t="s">
        <v>70</v>
      </c>
      <c r="BG1062" s="3">
        <v>41449.566666666666</v>
      </c>
    </row>
    <row r="1063">
      <c r="A1063" s="1">
        <v>1005004.0</v>
      </c>
      <c r="B1063" s="1" t="s">
        <v>5525</v>
      </c>
      <c r="H1063" s="1" t="s">
        <v>5526</v>
      </c>
      <c r="I1063" s="1" t="s">
        <v>5522</v>
      </c>
      <c r="J1063" s="1" t="s">
        <v>494</v>
      </c>
      <c r="K1063" s="1" t="s">
        <v>188</v>
      </c>
      <c r="L1063" s="1">
        <v>18407.0</v>
      </c>
      <c r="M1063" s="1" t="s">
        <v>1135</v>
      </c>
      <c r="N1063" s="1" t="s">
        <v>5527</v>
      </c>
      <c r="U1063" s="1">
        <v>-75.502487</v>
      </c>
      <c r="V1063" s="1">
        <v>41.572266</v>
      </c>
      <c r="W1063" s="1" t="s">
        <v>392</v>
      </c>
      <c r="X1063" s="1" t="s">
        <v>69</v>
      </c>
      <c r="Y1063" s="1" t="s">
        <v>69</v>
      </c>
      <c r="Z1063" s="1" t="s">
        <v>69</v>
      </c>
      <c r="AA1063" s="1" t="s">
        <v>69</v>
      </c>
      <c r="AB1063" s="1" t="s">
        <v>69</v>
      </c>
      <c r="AC1063" s="1" t="s">
        <v>80</v>
      </c>
      <c r="AD1063" s="1" t="s">
        <v>69</v>
      </c>
      <c r="AE1063" s="1" t="s">
        <v>70</v>
      </c>
      <c r="AF1063" s="1" t="s">
        <v>69</v>
      </c>
      <c r="AG1063" s="1" t="s">
        <v>69</v>
      </c>
      <c r="AH1063" s="1" t="s">
        <v>70</v>
      </c>
      <c r="AI1063" s="1" t="s">
        <v>70</v>
      </c>
      <c r="AJ1063" s="1" t="s">
        <v>70</v>
      </c>
      <c r="AK1063" s="1" t="s">
        <v>69</v>
      </c>
      <c r="AL1063" s="1" t="s">
        <v>70</v>
      </c>
      <c r="AM1063" s="1" t="s">
        <v>70</v>
      </c>
      <c r="AN1063" s="1" t="s">
        <v>70</v>
      </c>
      <c r="AO1063" s="1" t="s">
        <v>70</v>
      </c>
      <c r="AP1063" s="1" t="s">
        <v>70</v>
      </c>
      <c r="AQ1063" s="1" t="s">
        <v>70</v>
      </c>
      <c r="AR1063" s="1" t="s">
        <v>70</v>
      </c>
      <c r="AS1063" s="1" t="s">
        <v>70</v>
      </c>
      <c r="AT1063" s="1" t="s">
        <v>70</v>
      </c>
      <c r="AU1063" s="1" t="s">
        <v>70</v>
      </c>
      <c r="AV1063" s="1" t="s">
        <v>70</v>
      </c>
      <c r="AW1063" s="1" t="s">
        <v>70</v>
      </c>
      <c r="AX1063" s="1" t="s">
        <v>70</v>
      </c>
      <c r="AY1063" s="1" t="s">
        <v>70</v>
      </c>
      <c r="AZ1063" s="1" t="s">
        <v>70</v>
      </c>
      <c r="BA1063" s="1" t="s">
        <v>70</v>
      </c>
      <c r="BB1063" s="1" t="s">
        <v>70</v>
      </c>
      <c r="BC1063" s="1" t="s">
        <v>70</v>
      </c>
      <c r="BD1063" s="1" t="s">
        <v>70</v>
      </c>
      <c r="BE1063" s="1" t="s">
        <v>70</v>
      </c>
      <c r="BF1063" s="1" t="s">
        <v>70</v>
      </c>
      <c r="BG1063" s="3">
        <v>41044.694444444445</v>
      </c>
    </row>
    <row r="1064">
      <c r="A1064" s="1">
        <v>1003292.0</v>
      </c>
      <c r="B1064" s="1" t="s">
        <v>5525</v>
      </c>
      <c r="C1064" s="2" t="s">
        <v>5528</v>
      </c>
      <c r="H1064" s="1" t="s">
        <v>5529</v>
      </c>
      <c r="I1064" s="1" t="s">
        <v>5522</v>
      </c>
      <c r="J1064" s="1" t="s">
        <v>3905</v>
      </c>
      <c r="K1064" s="1" t="s">
        <v>349</v>
      </c>
      <c r="L1064" s="1">
        <v>81623.0</v>
      </c>
      <c r="M1064" s="1" t="s">
        <v>172</v>
      </c>
      <c r="N1064" s="1" t="s">
        <v>5530</v>
      </c>
      <c r="U1064" s="1">
        <v>-107.21127</v>
      </c>
      <c r="V1064" s="1">
        <v>39.40004</v>
      </c>
      <c r="W1064" s="1" t="s">
        <v>548</v>
      </c>
      <c r="X1064" s="1" t="s">
        <v>69</v>
      </c>
      <c r="Y1064" s="1" t="s">
        <v>70</v>
      </c>
      <c r="Z1064" s="1" t="s">
        <v>69</v>
      </c>
      <c r="AA1064" s="1" t="s">
        <v>70</v>
      </c>
      <c r="AB1064" s="1" t="s">
        <v>70</v>
      </c>
      <c r="AC1064" s="1" t="s">
        <v>69</v>
      </c>
      <c r="AD1064" s="1" t="s">
        <v>69</v>
      </c>
      <c r="AE1064" s="1" t="s">
        <v>70</v>
      </c>
      <c r="AF1064" s="1" t="s">
        <v>69</v>
      </c>
      <c r="AG1064" s="1" t="s">
        <v>69</v>
      </c>
      <c r="AH1064" s="1" t="s">
        <v>69</v>
      </c>
      <c r="AI1064" s="1" t="s">
        <v>69</v>
      </c>
      <c r="AJ1064" s="1" t="s">
        <v>69</v>
      </c>
      <c r="AK1064" s="1" t="s">
        <v>69</v>
      </c>
      <c r="AL1064" s="1" t="s">
        <v>70</v>
      </c>
      <c r="AM1064" s="1" t="s">
        <v>69</v>
      </c>
      <c r="AN1064" s="1" t="s">
        <v>70</v>
      </c>
      <c r="AO1064" s="1" t="s">
        <v>69</v>
      </c>
      <c r="AP1064" s="1" t="s">
        <v>70</v>
      </c>
      <c r="AQ1064" s="1" t="s">
        <v>70</v>
      </c>
      <c r="AR1064" s="1" t="s">
        <v>70</v>
      </c>
      <c r="AS1064" s="1" t="s">
        <v>70</v>
      </c>
      <c r="AT1064" s="1" t="s">
        <v>69</v>
      </c>
      <c r="AU1064" s="1" t="s">
        <v>69</v>
      </c>
      <c r="AV1064" s="1" t="s">
        <v>70</v>
      </c>
      <c r="AW1064" s="1" t="s">
        <v>69</v>
      </c>
      <c r="AX1064" s="1" t="s">
        <v>70</v>
      </c>
      <c r="AY1064" s="1" t="s">
        <v>70</v>
      </c>
      <c r="AZ1064" s="1" t="s">
        <v>70</v>
      </c>
      <c r="BA1064" s="1" t="s">
        <v>70</v>
      </c>
      <c r="BB1064" s="1" t="s">
        <v>70</v>
      </c>
      <c r="BC1064" s="1" t="s">
        <v>70</v>
      </c>
      <c r="BD1064" s="1" t="s">
        <v>70</v>
      </c>
      <c r="BE1064" s="1" t="s">
        <v>70</v>
      </c>
      <c r="BF1064" s="1" t="s">
        <v>70</v>
      </c>
      <c r="BG1064" s="3">
        <v>41043.86041666667</v>
      </c>
    </row>
    <row r="1065">
      <c r="A1065" s="1">
        <v>1011167.0</v>
      </c>
      <c r="B1065" s="1" t="s">
        <v>5531</v>
      </c>
      <c r="D1065" s="2" t="s">
        <v>5532</v>
      </c>
      <c r="E1065" s="2" t="s">
        <v>5533</v>
      </c>
      <c r="H1065" s="1" t="s">
        <v>5534</v>
      </c>
      <c r="I1065" s="1" t="s">
        <v>5522</v>
      </c>
      <c r="J1065" s="1" t="s">
        <v>1134</v>
      </c>
      <c r="K1065" s="1" t="s">
        <v>203</v>
      </c>
      <c r="L1065" s="1">
        <v>62901.0</v>
      </c>
      <c r="M1065" s="1" t="s">
        <v>5535</v>
      </c>
      <c r="N1065" s="1" t="s">
        <v>205</v>
      </c>
      <c r="U1065" s="1">
        <v>-89.243408</v>
      </c>
      <c r="V1065" s="1">
        <v>37.730232</v>
      </c>
      <c r="X1065" s="1" t="s">
        <v>69</v>
      </c>
      <c r="Y1065" s="1" t="s">
        <v>69</v>
      </c>
      <c r="Z1065" s="1" t="s">
        <v>70</v>
      </c>
      <c r="AA1065" s="1" t="s">
        <v>70</v>
      </c>
      <c r="AB1065" s="1" t="s">
        <v>69</v>
      </c>
      <c r="AC1065" s="1" t="s">
        <v>69</v>
      </c>
      <c r="AD1065" s="1" t="s">
        <v>69</v>
      </c>
      <c r="AE1065" s="1" t="s">
        <v>69</v>
      </c>
      <c r="AF1065" s="1" t="s">
        <v>69</v>
      </c>
      <c r="AG1065" s="1" t="s">
        <v>69</v>
      </c>
      <c r="AH1065" s="1" t="s">
        <v>69</v>
      </c>
      <c r="AI1065" s="1" t="s">
        <v>69</v>
      </c>
      <c r="AJ1065" s="1" t="s">
        <v>69</v>
      </c>
      <c r="AK1065" s="1" t="s">
        <v>69</v>
      </c>
      <c r="AL1065" s="1" t="s">
        <v>69</v>
      </c>
      <c r="AM1065" s="1" t="s">
        <v>69</v>
      </c>
      <c r="AN1065" s="1" t="s">
        <v>70</v>
      </c>
      <c r="AO1065" s="1" t="s">
        <v>69</v>
      </c>
      <c r="AP1065" s="1" t="s">
        <v>70</v>
      </c>
      <c r="AQ1065" s="1" t="s">
        <v>69</v>
      </c>
      <c r="AR1065" s="1" t="s">
        <v>69</v>
      </c>
      <c r="AS1065" s="1" t="s">
        <v>69</v>
      </c>
      <c r="AT1065" s="1" t="s">
        <v>70</v>
      </c>
      <c r="AU1065" s="1" t="s">
        <v>69</v>
      </c>
      <c r="AV1065" s="1" t="s">
        <v>69</v>
      </c>
      <c r="AW1065" s="1" t="s">
        <v>70</v>
      </c>
      <c r="AX1065" s="1" t="s">
        <v>69</v>
      </c>
      <c r="AY1065" s="1" t="s">
        <v>70</v>
      </c>
      <c r="AZ1065" s="1" t="s">
        <v>69</v>
      </c>
      <c r="BA1065" s="1" t="s">
        <v>70</v>
      </c>
      <c r="BB1065" s="1" t="s">
        <v>70</v>
      </c>
      <c r="BC1065" s="1" t="s">
        <v>69</v>
      </c>
      <c r="BD1065" s="1" t="s">
        <v>69</v>
      </c>
      <c r="BE1065" s="1" t="s">
        <v>70</v>
      </c>
      <c r="BF1065" s="1" t="s">
        <v>70</v>
      </c>
      <c r="BG1065" s="3">
        <v>42139.89027777778</v>
      </c>
    </row>
    <row r="1066">
      <c r="A1066" s="1">
        <v>1012654.0</v>
      </c>
      <c r="B1066" s="1" t="s">
        <v>5536</v>
      </c>
      <c r="C1066" s="2" t="s">
        <v>5537</v>
      </c>
      <c r="D1066" s="2" t="s">
        <v>5538</v>
      </c>
      <c r="E1066" s="2" t="s">
        <v>5539</v>
      </c>
      <c r="H1066" s="1" t="s">
        <v>5540</v>
      </c>
      <c r="I1066" s="1" t="s">
        <v>5541</v>
      </c>
      <c r="J1066" s="1" t="s">
        <v>704</v>
      </c>
      <c r="K1066" s="1" t="s">
        <v>705</v>
      </c>
      <c r="L1066" s="1">
        <v>85377.0</v>
      </c>
      <c r="M1066" s="1" t="s">
        <v>5542</v>
      </c>
      <c r="N1066" s="1" t="s">
        <v>2846</v>
      </c>
      <c r="U1066" s="1">
        <v>-111.92179</v>
      </c>
      <c r="V1066" s="1">
        <v>33.824669</v>
      </c>
      <c r="X1066" s="1" t="s">
        <v>69</v>
      </c>
      <c r="Y1066" s="1" t="s">
        <v>69</v>
      </c>
      <c r="Z1066" s="1" t="s">
        <v>69</v>
      </c>
      <c r="AA1066" s="1" t="s">
        <v>69</v>
      </c>
      <c r="AB1066" s="1" t="s">
        <v>69</v>
      </c>
      <c r="AC1066" s="1" t="s">
        <v>70</v>
      </c>
      <c r="AD1066" s="1" t="s">
        <v>69</v>
      </c>
      <c r="AE1066" s="1" t="s">
        <v>69</v>
      </c>
      <c r="AF1066" s="1" t="s">
        <v>70</v>
      </c>
      <c r="AG1066" s="1" t="s">
        <v>69</v>
      </c>
      <c r="AH1066" s="1" t="s">
        <v>69</v>
      </c>
      <c r="AI1066" s="1" t="s">
        <v>69</v>
      </c>
      <c r="AJ1066" s="1" t="s">
        <v>69</v>
      </c>
      <c r="AK1066" s="1" t="s">
        <v>69</v>
      </c>
      <c r="AL1066" s="1" t="s">
        <v>69</v>
      </c>
      <c r="AM1066" s="1" t="s">
        <v>69</v>
      </c>
      <c r="AN1066" s="1" t="s">
        <v>70</v>
      </c>
      <c r="AO1066" s="1" t="s">
        <v>69</v>
      </c>
      <c r="AP1066" s="1" t="s">
        <v>70</v>
      </c>
      <c r="AQ1066" s="1" t="s">
        <v>69</v>
      </c>
      <c r="AR1066" s="1" t="s">
        <v>70</v>
      </c>
      <c r="AS1066" s="1" t="s">
        <v>69</v>
      </c>
      <c r="AT1066" s="1" t="s">
        <v>69</v>
      </c>
      <c r="AU1066" s="1" t="s">
        <v>69</v>
      </c>
      <c r="AV1066" s="1" t="s">
        <v>70</v>
      </c>
      <c r="AW1066" s="1" t="s">
        <v>70</v>
      </c>
      <c r="AX1066" s="1" t="s">
        <v>69</v>
      </c>
      <c r="AY1066" s="1" t="s">
        <v>69</v>
      </c>
      <c r="AZ1066" s="1" t="s">
        <v>69</v>
      </c>
      <c r="BA1066" s="1" t="s">
        <v>70</v>
      </c>
      <c r="BB1066" s="1" t="s">
        <v>69</v>
      </c>
      <c r="BC1066" s="1" t="s">
        <v>69</v>
      </c>
      <c r="BD1066" s="1" t="s">
        <v>69</v>
      </c>
      <c r="BE1066" s="1" t="s">
        <v>70</v>
      </c>
      <c r="BF1066" s="1" t="s">
        <v>70</v>
      </c>
      <c r="BG1066" s="3">
        <v>42566.56458333333</v>
      </c>
    </row>
    <row r="1067">
      <c r="A1067" s="1">
        <v>1011204.0</v>
      </c>
      <c r="B1067" s="1" t="s">
        <v>5543</v>
      </c>
      <c r="H1067" s="1" t="s">
        <v>5544</v>
      </c>
      <c r="I1067" s="1" t="s">
        <v>5545</v>
      </c>
      <c r="J1067" s="1" t="s">
        <v>524</v>
      </c>
      <c r="K1067" s="1" t="s">
        <v>502</v>
      </c>
      <c r="L1067" s="1">
        <v>70520.0</v>
      </c>
      <c r="M1067" s="1" t="s">
        <v>5546</v>
      </c>
      <c r="U1067" s="1">
        <v>-92.046883</v>
      </c>
      <c r="V1067" s="1">
        <v>30.317347</v>
      </c>
      <c r="X1067" s="1" t="s">
        <v>69</v>
      </c>
      <c r="Y1067" s="1" t="s">
        <v>70</v>
      </c>
      <c r="Z1067" s="1" t="s">
        <v>70</v>
      </c>
      <c r="AA1067" s="1" t="s">
        <v>70</v>
      </c>
      <c r="AB1067" s="1" t="s">
        <v>70</v>
      </c>
      <c r="AC1067" s="1" t="s">
        <v>80</v>
      </c>
      <c r="AD1067" s="1" t="s">
        <v>69</v>
      </c>
      <c r="AE1067" s="1" t="s">
        <v>69</v>
      </c>
      <c r="AF1067" s="1" t="s">
        <v>69</v>
      </c>
      <c r="AG1067" s="1" t="s">
        <v>69</v>
      </c>
      <c r="AH1067" s="1" t="s">
        <v>69</v>
      </c>
      <c r="AI1067" s="1" t="s">
        <v>69</v>
      </c>
      <c r="AJ1067" s="1" t="s">
        <v>69</v>
      </c>
      <c r="AK1067" s="1" t="s">
        <v>69</v>
      </c>
      <c r="AL1067" s="1" t="s">
        <v>69</v>
      </c>
      <c r="AM1067" s="1" t="s">
        <v>69</v>
      </c>
      <c r="AN1067" s="1" t="s">
        <v>70</v>
      </c>
      <c r="AO1067" s="1" t="s">
        <v>69</v>
      </c>
      <c r="AP1067" s="1" t="s">
        <v>70</v>
      </c>
      <c r="AQ1067" s="1" t="s">
        <v>70</v>
      </c>
      <c r="AR1067" s="1" t="s">
        <v>70</v>
      </c>
      <c r="AS1067" s="1" t="s">
        <v>70</v>
      </c>
      <c r="AT1067" s="1" t="s">
        <v>69</v>
      </c>
      <c r="AU1067" s="1" t="s">
        <v>69</v>
      </c>
      <c r="AV1067" s="1" t="s">
        <v>70</v>
      </c>
      <c r="AW1067" s="1" t="s">
        <v>70</v>
      </c>
      <c r="AX1067" s="1" t="s">
        <v>69</v>
      </c>
      <c r="AY1067" s="1" t="s">
        <v>69</v>
      </c>
      <c r="AZ1067" s="1" t="s">
        <v>69</v>
      </c>
      <c r="BA1067" s="1" t="s">
        <v>69</v>
      </c>
      <c r="BB1067" s="1" t="s">
        <v>69</v>
      </c>
      <c r="BC1067" s="1" t="s">
        <v>70</v>
      </c>
      <c r="BD1067" s="1" t="s">
        <v>70</v>
      </c>
      <c r="BE1067" s="1" t="s">
        <v>70</v>
      </c>
      <c r="BF1067" s="1" t="s">
        <v>70</v>
      </c>
      <c r="BG1067" s="3">
        <v>42159.816666666666</v>
      </c>
    </row>
    <row r="1068">
      <c r="A1068" s="1">
        <v>1003478.0</v>
      </c>
      <c r="B1068" s="1" t="s">
        <v>5547</v>
      </c>
      <c r="C1068" s="2" t="s">
        <v>5548</v>
      </c>
      <c r="H1068" s="1" t="s">
        <v>5549</v>
      </c>
      <c r="I1068" s="1" t="s">
        <v>5550</v>
      </c>
      <c r="J1068" s="1" t="s">
        <v>5551</v>
      </c>
      <c r="K1068" s="1" t="s">
        <v>520</v>
      </c>
      <c r="L1068" s="1">
        <v>4736.0</v>
      </c>
      <c r="M1068" s="1" t="s">
        <v>390</v>
      </c>
      <c r="N1068" s="1" t="s">
        <v>5552</v>
      </c>
      <c r="U1068" s="1">
        <v>-68.000565</v>
      </c>
      <c r="V1068" s="1">
        <v>46.870636</v>
      </c>
      <c r="W1068" s="1" t="s">
        <v>99</v>
      </c>
      <c r="X1068" s="1" t="s">
        <v>70</v>
      </c>
      <c r="Y1068" s="1" t="s">
        <v>70</v>
      </c>
      <c r="Z1068" s="1" t="s">
        <v>70</v>
      </c>
      <c r="AA1068" s="1" t="s">
        <v>70</v>
      </c>
      <c r="AB1068" s="1" t="s">
        <v>70</v>
      </c>
      <c r="AC1068" s="1" t="s">
        <v>69</v>
      </c>
      <c r="AD1068" s="1" t="s">
        <v>69</v>
      </c>
      <c r="AE1068" s="1" t="s">
        <v>69</v>
      </c>
      <c r="AF1068" s="1" t="s">
        <v>69</v>
      </c>
      <c r="AG1068" s="1" t="s">
        <v>69</v>
      </c>
      <c r="AH1068" s="1" t="s">
        <v>69</v>
      </c>
      <c r="AI1068" s="1" t="s">
        <v>70</v>
      </c>
      <c r="AJ1068" s="1" t="s">
        <v>69</v>
      </c>
      <c r="AK1068" s="1" t="s">
        <v>69</v>
      </c>
      <c r="AL1068" s="1" t="s">
        <v>69</v>
      </c>
      <c r="AM1068" s="1" t="s">
        <v>69</v>
      </c>
      <c r="AN1068" s="1" t="s">
        <v>69</v>
      </c>
      <c r="AO1068" s="1" t="s">
        <v>69</v>
      </c>
      <c r="AP1068" s="1" t="s">
        <v>69</v>
      </c>
      <c r="AQ1068" s="1" t="s">
        <v>70</v>
      </c>
      <c r="AR1068" s="1" t="s">
        <v>69</v>
      </c>
      <c r="AS1068" s="1" t="s">
        <v>69</v>
      </c>
      <c r="AT1068" s="1" t="s">
        <v>70</v>
      </c>
      <c r="AU1068" s="1" t="s">
        <v>70</v>
      </c>
      <c r="AV1068" s="1" t="s">
        <v>69</v>
      </c>
      <c r="AW1068" s="1" t="s">
        <v>70</v>
      </c>
      <c r="AX1068" s="1" t="s">
        <v>70</v>
      </c>
      <c r="AY1068" s="1" t="s">
        <v>70</v>
      </c>
      <c r="AZ1068" s="1" t="s">
        <v>70</v>
      </c>
      <c r="BA1068" s="1" t="s">
        <v>70</v>
      </c>
      <c r="BB1068" s="1" t="s">
        <v>70</v>
      </c>
      <c r="BC1068" s="1" t="s">
        <v>70</v>
      </c>
      <c r="BD1068" s="1" t="s">
        <v>70</v>
      </c>
      <c r="BE1068" s="1" t="s">
        <v>70</v>
      </c>
      <c r="BF1068" s="1" t="s">
        <v>70</v>
      </c>
      <c r="BG1068" s="3">
        <v>41053.94305555556</v>
      </c>
    </row>
    <row r="1069">
      <c r="A1069" s="1">
        <v>1001447.0</v>
      </c>
      <c r="B1069" s="1" t="s">
        <v>5553</v>
      </c>
      <c r="H1069" s="1" t="s">
        <v>5554</v>
      </c>
      <c r="I1069" s="1" t="s">
        <v>5555</v>
      </c>
      <c r="J1069" s="1" t="s">
        <v>5556</v>
      </c>
      <c r="K1069" s="1" t="s">
        <v>582</v>
      </c>
      <c r="L1069" s="1">
        <v>42023.0</v>
      </c>
      <c r="U1069" s="1">
        <v>-89.008598</v>
      </c>
      <c r="V1069" s="1">
        <v>36.868999</v>
      </c>
      <c r="X1069" s="1" t="s">
        <v>70</v>
      </c>
      <c r="Y1069" s="1" t="s">
        <v>70</v>
      </c>
      <c r="Z1069" s="1" t="s">
        <v>70</v>
      </c>
      <c r="AA1069" s="1" t="s">
        <v>70</v>
      </c>
      <c r="AB1069" s="1" t="s">
        <v>70</v>
      </c>
      <c r="AC1069" s="1" t="s">
        <v>80</v>
      </c>
      <c r="BG1069" s="1">
        <v>2009.0</v>
      </c>
    </row>
    <row r="1070">
      <c r="A1070" s="1">
        <v>1012670.0</v>
      </c>
      <c r="B1070" s="1" t="s">
        <v>5557</v>
      </c>
      <c r="D1070" s="2" t="s">
        <v>5558</v>
      </c>
      <c r="H1070" s="1" t="s">
        <v>5559</v>
      </c>
      <c r="I1070" s="1" t="s">
        <v>5556</v>
      </c>
      <c r="J1070" s="1" t="s">
        <v>3002</v>
      </c>
      <c r="K1070" s="1" t="s">
        <v>389</v>
      </c>
      <c r="L1070" s="1">
        <v>50047.0</v>
      </c>
      <c r="M1070" s="1" t="s">
        <v>1687</v>
      </c>
      <c r="N1070" s="1" t="s">
        <v>5560</v>
      </c>
      <c r="U1070" s="1">
        <v>-93.486076</v>
      </c>
      <c r="V1070" s="1">
        <v>41.49498</v>
      </c>
      <c r="X1070" s="1" t="s">
        <v>69</v>
      </c>
      <c r="Y1070" s="1" t="s">
        <v>69</v>
      </c>
      <c r="Z1070" s="1" t="s">
        <v>70</v>
      </c>
      <c r="AA1070" s="1" t="s">
        <v>69</v>
      </c>
      <c r="AB1070" s="1" t="s">
        <v>69</v>
      </c>
      <c r="AC1070" s="1" t="s">
        <v>69</v>
      </c>
      <c r="AD1070" s="1" t="s">
        <v>69</v>
      </c>
      <c r="AE1070" s="1" t="s">
        <v>70</v>
      </c>
      <c r="AF1070" s="1" t="s">
        <v>69</v>
      </c>
      <c r="AG1070" s="1" t="s">
        <v>69</v>
      </c>
      <c r="AH1070" s="1" t="s">
        <v>69</v>
      </c>
      <c r="AI1070" s="1" t="s">
        <v>70</v>
      </c>
      <c r="AJ1070" s="1" t="s">
        <v>69</v>
      </c>
      <c r="AK1070" s="1" t="s">
        <v>69</v>
      </c>
      <c r="AL1070" s="1" t="s">
        <v>69</v>
      </c>
      <c r="AM1070" s="1" t="s">
        <v>69</v>
      </c>
      <c r="AN1070" s="1" t="s">
        <v>70</v>
      </c>
      <c r="AO1070" s="1" t="s">
        <v>69</v>
      </c>
      <c r="AP1070" s="1" t="s">
        <v>70</v>
      </c>
      <c r="AQ1070" s="1" t="s">
        <v>69</v>
      </c>
      <c r="AR1070" s="1" t="s">
        <v>69</v>
      </c>
      <c r="AS1070" s="1" t="s">
        <v>70</v>
      </c>
      <c r="AT1070" s="1" t="s">
        <v>69</v>
      </c>
      <c r="AU1070" s="1" t="s">
        <v>69</v>
      </c>
      <c r="AV1070" s="1" t="s">
        <v>70</v>
      </c>
      <c r="AW1070" s="1" t="s">
        <v>70</v>
      </c>
      <c r="AX1070" s="1" t="s">
        <v>69</v>
      </c>
      <c r="AY1070" s="1" t="s">
        <v>70</v>
      </c>
      <c r="AZ1070" s="1" t="s">
        <v>69</v>
      </c>
      <c r="BA1070" s="1" t="s">
        <v>70</v>
      </c>
      <c r="BB1070" s="1" t="s">
        <v>70</v>
      </c>
      <c r="BC1070" s="1" t="s">
        <v>70</v>
      </c>
      <c r="BD1070" s="1" t="s">
        <v>70</v>
      </c>
      <c r="BE1070" s="1" t="s">
        <v>70</v>
      </c>
      <c r="BF1070" s="1" t="s">
        <v>70</v>
      </c>
      <c r="BG1070" s="3">
        <v>42566.75277777778</v>
      </c>
    </row>
    <row r="1071">
      <c r="A1071" s="1">
        <v>1002284.0</v>
      </c>
      <c r="B1071" s="1" t="s">
        <v>5561</v>
      </c>
      <c r="H1071" s="1" t="s">
        <v>5562</v>
      </c>
      <c r="I1071" s="1" t="s">
        <v>5556</v>
      </c>
      <c r="J1071" s="1" t="s">
        <v>628</v>
      </c>
      <c r="K1071" s="1" t="s">
        <v>188</v>
      </c>
      <c r="L1071" s="1">
        <v>17013.0</v>
      </c>
      <c r="U1071" s="1">
        <v>-77.166496</v>
      </c>
      <c r="V1071" s="1">
        <v>40.194401</v>
      </c>
      <c r="X1071" s="1" t="s">
        <v>70</v>
      </c>
      <c r="Y1071" s="1" t="s">
        <v>70</v>
      </c>
      <c r="Z1071" s="1" t="s">
        <v>70</v>
      </c>
      <c r="AA1071" s="1" t="s">
        <v>70</v>
      </c>
      <c r="AB1071" s="1" t="s">
        <v>70</v>
      </c>
      <c r="AC1071" s="1" t="s">
        <v>80</v>
      </c>
      <c r="BG1071" s="1">
        <v>2009.0</v>
      </c>
    </row>
    <row r="1072">
      <c r="A1072" s="1">
        <v>1011230.0</v>
      </c>
      <c r="B1072" s="1" t="s">
        <v>5561</v>
      </c>
      <c r="C1072" s="2" t="s">
        <v>5563</v>
      </c>
      <c r="H1072" s="1" t="s">
        <v>5564</v>
      </c>
      <c r="I1072" s="1" t="s">
        <v>5556</v>
      </c>
      <c r="J1072" s="1" t="s">
        <v>545</v>
      </c>
      <c r="K1072" s="1" t="s">
        <v>488</v>
      </c>
      <c r="L1072" s="1">
        <v>1741.0</v>
      </c>
      <c r="M1072" s="1" t="s">
        <v>5565</v>
      </c>
      <c r="N1072" s="1" t="s">
        <v>205</v>
      </c>
      <c r="U1072" s="1">
        <v>-71.337769</v>
      </c>
      <c r="V1072" s="1">
        <v>42.524761</v>
      </c>
      <c r="X1072" s="1" t="s">
        <v>69</v>
      </c>
      <c r="Y1072" s="1" t="s">
        <v>69</v>
      </c>
      <c r="Z1072" s="1" t="s">
        <v>69</v>
      </c>
      <c r="AA1072" s="1" t="s">
        <v>69</v>
      </c>
      <c r="AB1072" s="1" t="s">
        <v>70</v>
      </c>
      <c r="AC1072" s="1" t="s">
        <v>70</v>
      </c>
      <c r="AD1072" s="1" t="s">
        <v>69</v>
      </c>
      <c r="AE1072" s="1" t="s">
        <v>69</v>
      </c>
      <c r="AF1072" s="1" t="s">
        <v>69</v>
      </c>
      <c r="AG1072" s="1" t="s">
        <v>69</v>
      </c>
      <c r="AH1072" s="1" t="s">
        <v>69</v>
      </c>
      <c r="AI1072" s="1" t="s">
        <v>70</v>
      </c>
      <c r="AJ1072" s="1" t="s">
        <v>69</v>
      </c>
      <c r="AK1072" s="1" t="s">
        <v>69</v>
      </c>
      <c r="AL1072" s="1" t="s">
        <v>69</v>
      </c>
      <c r="AM1072" s="1" t="s">
        <v>70</v>
      </c>
      <c r="AN1072" s="1" t="s">
        <v>70</v>
      </c>
      <c r="AO1072" s="1" t="s">
        <v>69</v>
      </c>
      <c r="AP1072" s="1" t="s">
        <v>70</v>
      </c>
      <c r="AQ1072" s="1" t="s">
        <v>70</v>
      </c>
      <c r="AR1072" s="1" t="s">
        <v>70</v>
      </c>
      <c r="AS1072" s="1" t="s">
        <v>69</v>
      </c>
      <c r="AT1072" s="1" t="s">
        <v>69</v>
      </c>
      <c r="AU1072" s="1" t="s">
        <v>69</v>
      </c>
      <c r="AV1072" s="1" t="s">
        <v>70</v>
      </c>
      <c r="AW1072" s="1" t="s">
        <v>70</v>
      </c>
      <c r="AX1072" s="1" t="s">
        <v>69</v>
      </c>
      <c r="AY1072" s="1" t="s">
        <v>70</v>
      </c>
      <c r="AZ1072" s="1" t="s">
        <v>69</v>
      </c>
      <c r="BA1072" s="1" t="s">
        <v>70</v>
      </c>
      <c r="BB1072" s="1" t="s">
        <v>70</v>
      </c>
      <c r="BC1072" s="1" t="s">
        <v>70</v>
      </c>
      <c r="BD1072" s="1" t="s">
        <v>69</v>
      </c>
      <c r="BE1072" s="1" t="s">
        <v>70</v>
      </c>
      <c r="BF1072" s="1" t="s">
        <v>70</v>
      </c>
      <c r="BG1072" s="3">
        <v>42165.92638888889</v>
      </c>
    </row>
    <row r="1073">
      <c r="A1073" s="1">
        <v>1004804.0</v>
      </c>
      <c r="B1073" s="1" t="s">
        <v>5566</v>
      </c>
      <c r="C1073" s="2" t="s">
        <v>797</v>
      </c>
      <c r="D1073" s="2" t="s">
        <v>5567</v>
      </c>
      <c r="H1073" s="1" t="s">
        <v>5568</v>
      </c>
      <c r="I1073" s="1" t="s">
        <v>5569</v>
      </c>
      <c r="J1073" s="1" t="s">
        <v>5570</v>
      </c>
      <c r="K1073" s="1" t="s">
        <v>509</v>
      </c>
      <c r="M1073" s="1" t="s">
        <v>5571</v>
      </c>
      <c r="N1073" s="1" t="s">
        <v>1221</v>
      </c>
      <c r="U1073" s="1">
        <v>-104.22845</v>
      </c>
      <c r="V1073" s="1">
        <v>32.420235</v>
      </c>
      <c r="W1073" s="1" t="s">
        <v>392</v>
      </c>
      <c r="X1073" s="1" t="s">
        <v>69</v>
      </c>
      <c r="Y1073" s="1" t="s">
        <v>69</v>
      </c>
      <c r="Z1073" s="1" t="s">
        <v>70</v>
      </c>
      <c r="AA1073" s="1" t="s">
        <v>69</v>
      </c>
      <c r="AB1073" s="1" t="s">
        <v>69</v>
      </c>
      <c r="AC1073" s="1" t="s">
        <v>80</v>
      </c>
      <c r="AD1073" s="1" t="s">
        <v>70</v>
      </c>
      <c r="AE1073" s="1" t="s">
        <v>70</v>
      </c>
      <c r="AF1073" s="1" t="s">
        <v>69</v>
      </c>
      <c r="AG1073" s="1" t="s">
        <v>70</v>
      </c>
      <c r="AH1073" s="1" t="s">
        <v>69</v>
      </c>
      <c r="AI1073" s="1" t="s">
        <v>70</v>
      </c>
      <c r="AJ1073" s="1" t="s">
        <v>69</v>
      </c>
      <c r="AK1073" s="1" t="s">
        <v>69</v>
      </c>
      <c r="AL1073" s="1" t="s">
        <v>70</v>
      </c>
      <c r="AM1073" s="1" t="s">
        <v>70</v>
      </c>
      <c r="AN1073" s="1" t="s">
        <v>70</v>
      </c>
      <c r="AO1073" s="1" t="s">
        <v>70</v>
      </c>
      <c r="AP1073" s="1" t="s">
        <v>70</v>
      </c>
      <c r="AQ1073" s="1" t="s">
        <v>69</v>
      </c>
      <c r="AR1073" s="1" t="s">
        <v>70</v>
      </c>
      <c r="AS1073" s="1" t="s">
        <v>70</v>
      </c>
      <c r="AT1073" s="1" t="s">
        <v>70</v>
      </c>
      <c r="AU1073" s="1" t="s">
        <v>70</v>
      </c>
      <c r="AV1073" s="1" t="s">
        <v>70</v>
      </c>
      <c r="AW1073" s="1" t="s">
        <v>70</v>
      </c>
      <c r="AX1073" s="1" t="s">
        <v>70</v>
      </c>
      <c r="AY1073" s="1" t="s">
        <v>70</v>
      </c>
      <c r="AZ1073" s="1" t="s">
        <v>69</v>
      </c>
      <c r="BA1073" s="1" t="s">
        <v>70</v>
      </c>
      <c r="BB1073" s="1" t="s">
        <v>70</v>
      </c>
      <c r="BC1073" s="1" t="s">
        <v>70</v>
      </c>
      <c r="BD1073" s="1" t="s">
        <v>70</v>
      </c>
      <c r="BE1073" s="1" t="s">
        <v>70</v>
      </c>
      <c r="BF1073" s="1" t="s">
        <v>70</v>
      </c>
      <c r="BG1073" s="3">
        <v>41779.59930555556</v>
      </c>
    </row>
    <row r="1074">
      <c r="A1074" s="1">
        <v>1017923.0</v>
      </c>
      <c r="B1074" s="1" t="s">
        <v>5572</v>
      </c>
      <c r="C1074" s="2" t="s">
        <v>5573</v>
      </c>
      <c r="D1074" s="1" t="s">
        <v>5574</v>
      </c>
      <c r="H1074" s="1" t="s">
        <v>5575</v>
      </c>
      <c r="I1074" s="1" t="s">
        <v>5576</v>
      </c>
      <c r="J1074" s="1" t="s">
        <v>5576</v>
      </c>
      <c r="K1074" s="1" t="s">
        <v>171</v>
      </c>
      <c r="L1074" s="1">
        <v>55718.0</v>
      </c>
      <c r="M1074" s="1" t="s">
        <v>5577</v>
      </c>
      <c r="N1074" s="1" t="s">
        <v>1586</v>
      </c>
      <c r="U1074" s="1">
        <v>-92.42868</v>
      </c>
      <c r="V1074" s="1">
        <v>46.664574</v>
      </c>
      <c r="X1074" s="1" t="s">
        <v>69</v>
      </c>
      <c r="Y1074" s="1" t="s">
        <v>70</v>
      </c>
      <c r="Z1074" s="1" t="s">
        <v>70</v>
      </c>
      <c r="AA1074" s="1" t="s">
        <v>70</v>
      </c>
      <c r="AB1074" s="1" t="s">
        <v>70</v>
      </c>
      <c r="AC1074" s="1" t="s">
        <v>80</v>
      </c>
      <c r="AD1074" s="1" t="s">
        <v>69</v>
      </c>
      <c r="AE1074" s="1" t="s">
        <v>70</v>
      </c>
      <c r="AF1074" s="1" t="s">
        <v>69</v>
      </c>
      <c r="AG1074" s="1" t="s">
        <v>69</v>
      </c>
      <c r="AH1074" s="1" t="s">
        <v>69</v>
      </c>
      <c r="AI1074" s="1" t="s">
        <v>70</v>
      </c>
      <c r="AJ1074" s="1" t="s">
        <v>69</v>
      </c>
      <c r="AK1074" s="1" t="s">
        <v>69</v>
      </c>
      <c r="AL1074" s="1" t="s">
        <v>69</v>
      </c>
      <c r="AM1074" s="1" t="s">
        <v>69</v>
      </c>
      <c r="AN1074" s="1" t="s">
        <v>69</v>
      </c>
      <c r="AO1074" s="1" t="s">
        <v>69</v>
      </c>
      <c r="AP1074" s="1" t="s">
        <v>70</v>
      </c>
      <c r="AQ1074" s="1" t="s">
        <v>70</v>
      </c>
      <c r="AR1074" s="1" t="s">
        <v>69</v>
      </c>
      <c r="AS1074" s="1" t="s">
        <v>69</v>
      </c>
      <c r="AT1074" s="1" t="s">
        <v>69</v>
      </c>
      <c r="AU1074" s="1" t="s">
        <v>69</v>
      </c>
      <c r="AV1074" s="1" t="s">
        <v>69</v>
      </c>
      <c r="AW1074" s="1" t="s">
        <v>70</v>
      </c>
      <c r="AX1074" s="1" t="s">
        <v>70</v>
      </c>
      <c r="AY1074" s="1" t="s">
        <v>69</v>
      </c>
      <c r="AZ1074" s="1" t="s">
        <v>69</v>
      </c>
      <c r="BA1074" s="1" t="s">
        <v>70</v>
      </c>
      <c r="BB1074" s="1" t="s">
        <v>70</v>
      </c>
      <c r="BC1074" s="1" t="s">
        <v>69</v>
      </c>
      <c r="BD1074" s="1" t="s">
        <v>70</v>
      </c>
      <c r="BE1074" s="1" t="s">
        <v>70</v>
      </c>
      <c r="BF1074" s="1" t="s">
        <v>69</v>
      </c>
      <c r="BG1074" s="3">
        <v>42845.57430555556</v>
      </c>
    </row>
    <row r="1075">
      <c r="A1075" s="1">
        <v>1017922.0</v>
      </c>
      <c r="B1075" s="1" t="s">
        <v>5578</v>
      </c>
      <c r="C1075" s="2" t="s">
        <v>5573</v>
      </c>
      <c r="D1075" s="1" t="s">
        <v>5574</v>
      </c>
      <c r="H1075" s="1" t="s">
        <v>5579</v>
      </c>
      <c r="I1075" s="1" t="s">
        <v>5580</v>
      </c>
      <c r="J1075" s="1" t="s">
        <v>5576</v>
      </c>
      <c r="K1075" s="1" t="s">
        <v>171</v>
      </c>
      <c r="L1075" s="1">
        <v>55720.0</v>
      </c>
      <c r="M1075" s="1" t="s">
        <v>5581</v>
      </c>
      <c r="N1075" s="1" t="s">
        <v>490</v>
      </c>
      <c r="U1075" s="1">
        <v>-92.457817</v>
      </c>
      <c r="V1075" s="1">
        <v>46.7104</v>
      </c>
      <c r="X1075" s="1" t="s">
        <v>69</v>
      </c>
      <c r="Y1075" s="1" t="s">
        <v>70</v>
      </c>
      <c r="Z1075" s="1" t="s">
        <v>70</v>
      </c>
      <c r="AA1075" s="1" t="s">
        <v>70</v>
      </c>
      <c r="AB1075" s="1" t="s">
        <v>70</v>
      </c>
      <c r="AC1075" s="1" t="s">
        <v>80</v>
      </c>
      <c r="AD1075" s="1" t="s">
        <v>69</v>
      </c>
      <c r="AE1075" s="1" t="s">
        <v>70</v>
      </c>
      <c r="AF1075" s="1" t="s">
        <v>69</v>
      </c>
      <c r="AG1075" s="1" t="s">
        <v>69</v>
      </c>
      <c r="AH1075" s="1" t="s">
        <v>69</v>
      </c>
      <c r="AI1075" s="1" t="s">
        <v>70</v>
      </c>
      <c r="AJ1075" s="1" t="s">
        <v>69</v>
      </c>
      <c r="AK1075" s="1" t="s">
        <v>69</v>
      </c>
      <c r="AL1075" s="1" t="s">
        <v>69</v>
      </c>
      <c r="AM1075" s="1" t="s">
        <v>69</v>
      </c>
      <c r="AN1075" s="1" t="s">
        <v>69</v>
      </c>
      <c r="AO1075" s="1" t="s">
        <v>69</v>
      </c>
      <c r="AP1075" s="1" t="s">
        <v>70</v>
      </c>
      <c r="AQ1075" s="1" t="s">
        <v>70</v>
      </c>
      <c r="AR1075" s="1" t="s">
        <v>69</v>
      </c>
      <c r="AS1075" s="1" t="s">
        <v>69</v>
      </c>
      <c r="AT1075" s="1" t="s">
        <v>69</v>
      </c>
      <c r="AU1075" s="1" t="s">
        <v>69</v>
      </c>
      <c r="AV1075" s="1" t="s">
        <v>69</v>
      </c>
      <c r="AW1075" s="1" t="s">
        <v>70</v>
      </c>
      <c r="AX1075" s="1" t="s">
        <v>70</v>
      </c>
      <c r="AY1075" s="1" t="s">
        <v>69</v>
      </c>
      <c r="AZ1075" s="1" t="s">
        <v>69</v>
      </c>
      <c r="BA1075" s="1" t="s">
        <v>70</v>
      </c>
      <c r="BB1075" s="1" t="s">
        <v>70</v>
      </c>
      <c r="BC1075" s="1" t="s">
        <v>69</v>
      </c>
      <c r="BD1075" s="1" t="s">
        <v>70</v>
      </c>
      <c r="BE1075" s="1" t="s">
        <v>70</v>
      </c>
      <c r="BF1075" s="1" t="s">
        <v>69</v>
      </c>
      <c r="BG1075" s="3">
        <v>42845.55069444444</v>
      </c>
    </row>
    <row r="1076">
      <c r="A1076" s="1">
        <v>1002693.0</v>
      </c>
      <c r="B1076" s="1" t="s">
        <v>5582</v>
      </c>
      <c r="C1076" s="2" t="s">
        <v>5583</v>
      </c>
      <c r="H1076" s="1" t="s">
        <v>5584</v>
      </c>
      <c r="I1076" s="1" t="s">
        <v>5585</v>
      </c>
      <c r="J1076" s="1" t="s">
        <v>2563</v>
      </c>
      <c r="K1076" s="1" t="s">
        <v>203</v>
      </c>
      <c r="L1076" s="1">
        <v>62231.0</v>
      </c>
      <c r="M1076" s="1" t="s">
        <v>5586</v>
      </c>
      <c r="N1076" s="1" t="s">
        <v>671</v>
      </c>
      <c r="U1076" s="1">
        <v>-89.367813</v>
      </c>
      <c r="V1076" s="1">
        <v>38.610649</v>
      </c>
      <c r="W1076" s="1" t="s">
        <v>548</v>
      </c>
      <c r="X1076" s="1" t="s">
        <v>70</v>
      </c>
      <c r="Y1076" s="1" t="s">
        <v>70</v>
      </c>
      <c r="Z1076" s="1" t="s">
        <v>69</v>
      </c>
      <c r="AA1076" s="1" t="s">
        <v>69</v>
      </c>
      <c r="AB1076" s="1" t="s">
        <v>70</v>
      </c>
      <c r="AC1076" s="1" t="s">
        <v>80</v>
      </c>
      <c r="AD1076" s="1" t="s">
        <v>69</v>
      </c>
      <c r="AE1076" s="1" t="s">
        <v>70</v>
      </c>
      <c r="AF1076" s="1" t="s">
        <v>70</v>
      </c>
      <c r="AG1076" s="1" t="s">
        <v>69</v>
      </c>
      <c r="AH1076" s="1" t="s">
        <v>69</v>
      </c>
      <c r="AI1076" s="1" t="s">
        <v>70</v>
      </c>
      <c r="AJ1076" s="1" t="s">
        <v>69</v>
      </c>
      <c r="AK1076" s="1" t="s">
        <v>69</v>
      </c>
      <c r="AL1076" s="1" t="s">
        <v>69</v>
      </c>
      <c r="AM1076" s="1" t="s">
        <v>69</v>
      </c>
      <c r="AN1076" s="1" t="s">
        <v>70</v>
      </c>
      <c r="AO1076" s="1" t="s">
        <v>70</v>
      </c>
      <c r="AP1076" s="1" t="s">
        <v>70</v>
      </c>
      <c r="AQ1076" s="1" t="s">
        <v>69</v>
      </c>
      <c r="AR1076" s="1" t="s">
        <v>69</v>
      </c>
      <c r="AS1076" s="1" t="s">
        <v>70</v>
      </c>
      <c r="AT1076" s="1" t="s">
        <v>70</v>
      </c>
      <c r="AU1076" s="1" t="s">
        <v>70</v>
      </c>
      <c r="AV1076" s="1" t="s">
        <v>70</v>
      </c>
      <c r="AW1076" s="1" t="s">
        <v>69</v>
      </c>
      <c r="AX1076" s="1" t="s">
        <v>70</v>
      </c>
      <c r="AY1076" s="1" t="s">
        <v>70</v>
      </c>
      <c r="AZ1076" s="1" t="s">
        <v>69</v>
      </c>
      <c r="BA1076" s="1" t="s">
        <v>70</v>
      </c>
      <c r="BB1076" s="1" t="s">
        <v>70</v>
      </c>
      <c r="BC1076" s="1" t="s">
        <v>70</v>
      </c>
      <c r="BD1076" s="1" t="s">
        <v>70</v>
      </c>
      <c r="BE1076" s="1" t="s">
        <v>70</v>
      </c>
      <c r="BF1076" s="1" t="s">
        <v>70</v>
      </c>
      <c r="BG1076" s="3">
        <v>41711.70416666667</v>
      </c>
    </row>
    <row r="1077">
      <c r="A1077" s="1">
        <v>1007367.0</v>
      </c>
      <c r="B1077" s="1" t="s">
        <v>5587</v>
      </c>
      <c r="C1077" s="2" t="s">
        <v>5588</v>
      </c>
      <c r="D1077" s="2" t="s">
        <v>5589</v>
      </c>
      <c r="E1077" s="2" t="s">
        <v>5590</v>
      </c>
      <c r="H1077" s="1" t="s">
        <v>5591</v>
      </c>
      <c r="I1077" s="1" t="s">
        <v>5592</v>
      </c>
      <c r="J1077" s="1" t="s">
        <v>1316</v>
      </c>
      <c r="K1077" s="1" t="s">
        <v>322</v>
      </c>
      <c r="L1077" s="1">
        <v>46032.0</v>
      </c>
      <c r="M1077" s="1" t="s">
        <v>5593</v>
      </c>
      <c r="N1077" s="1" t="s">
        <v>5594</v>
      </c>
      <c r="U1077" s="1">
        <v>-86.130409</v>
      </c>
      <c r="V1077" s="1">
        <v>39.969429</v>
      </c>
      <c r="W1077" s="1" t="s">
        <v>392</v>
      </c>
      <c r="X1077" s="1" t="s">
        <v>69</v>
      </c>
      <c r="Y1077" s="1" t="s">
        <v>70</v>
      </c>
      <c r="Z1077" s="1" t="s">
        <v>70</v>
      </c>
      <c r="AA1077" s="1" t="s">
        <v>70</v>
      </c>
      <c r="AB1077" s="1" t="s">
        <v>70</v>
      </c>
      <c r="AC1077" s="1" t="s">
        <v>69</v>
      </c>
      <c r="AD1077" s="1" t="s">
        <v>69</v>
      </c>
      <c r="AE1077" s="1" t="s">
        <v>69</v>
      </c>
      <c r="AF1077" s="1" t="s">
        <v>70</v>
      </c>
      <c r="AG1077" s="1" t="s">
        <v>69</v>
      </c>
      <c r="AH1077" s="1" t="s">
        <v>69</v>
      </c>
      <c r="AI1077" s="1" t="s">
        <v>70</v>
      </c>
      <c r="AJ1077" s="1" t="s">
        <v>69</v>
      </c>
      <c r="AK1077" s="1" t="s">
        <v>69</v>
      </c>
      <c r="AL1077" s="1" t="s">
        <v>69</v>
      </c>
      <c r="AM1077" s="1" t="s">
        <v>69</v>
      </c>
      <c r="AN1077" s="1" t="s">
        <v>69</v>
      </c>
      <c r="AO1077" s="1" t="s">
        <v>69</v>
      </c>
      <c r="AP1077" s="1" t="s">
        <v>70</v>
      </c>
      <c r="AQ1077" s="1" t="s">
        <v>69</v>
      </c>
      <c r="AR1077" s="1" t="s">
        <v>69</v>
      </c>
      <c r="AS1077" s="1" t="s">
        <v>69</v>
      </c>
      <c r="AT1077" s="1" t="s">
        <v>69</v>
      </c>
      <c r="AU1077" s="1" t="s">
        <v>70</v>
      </c>
      <c r="AV1077" s="1" t="s">
        <v>70</v>
      </c>
      <c r="AW1077" s="1" t="s">
        <v>69</v>
      </c>
      <c r="AX1077" s="1" t="s">
        <v>69</v>
      </c>
      <c r="AY1077" s="1" t="s">
        <v>69</v>
      </c>
      <c r="AZ1077" s="1" t="s">
        <v>69</v>
      </c>
      <c r="BA1077" s="1" t="s">
        <v>69</v>
      </c>
      <c r="BB1077" s="1" t="s">
        <v>69</v>
      </c>
      <c r="BC1077" s="1" t="s">
        <v>69</v>
      </c>
      <c r="BD1077" s="1" t="s">
        <v>69</v>
      </c>
      <c r="BE1077" s="1" t="s">
        <v>70</v>
      </c>
      <c r="BF1077" s="1" t="s">
        <v>69</v>
      </c>
      <c r="BG1077" s="3">
        <v>41771.700694444444</v>
      </c>
    </row>
    <row r="1078">
      <c r="A1078" s="1">
        <v>1008450.0</v>
      </c>
      <c r="B1078" s="1" t="s">
        <v>5595</v>
      </c>
      <c r="C1078" s="2" t="s">
        <v>1509</v>
      </c>
      <c r="D1078" s="2" t="s">
        <v>1510</v>
      </c>
      <c r="E1078" s="2" t="s">
        <v>1511</v>
      </c>
      <c r="G1078" s="2" t="s">
        <v>1512</v>
      </c>
      <c r="H1078" s="1" t="s">
        <v>5596</v>
      </c>
      <c r="I1078" s="1" t="s">
        <v>5592</v>
      </c>
      <c r="J1078" s="1" t="s">
        <v>944</v>
      </c>
      <c r="K1078" s="1" t="s">
        <v>656</v>
      </c>
      <c r="L1078" s="1">
        <v>93923.0</v>
      </c>
      <c r="M1078" s="1" t="s">
        <v>5597</v>
      </c>
      <c r="N1078" s="1" t="s">
        <v>5516</v>
      </c>
      <c r="U1078" s="1">
        <v>-121.92704</v>
      </c>
      <c r="V1078" s="1">
        <v>36.987274</v>
      </c>
      <c r="X1078" s="1" t="s">
        <v>69</v>
      </c>
      <c r="Y1078" s="1" t="s">
        <v>69</v>
      </c>
      <c r="Z1078" s="1" t="s">
        <v>70</v>
      </c>
      <c r="AA1078" s="1" t="s">
        <v>70</v>
      </c>
      <c r="AB1078" s="1" t="s">
        <v>70</v>
      </c>
      <c r="AC1078" s="1" t="s">
        <v>69</v>
      </c>
      <c r="AD1078" s="1" t="s">
        <v>69</v>
      </c>
      <c r="AE1078" s="1" t="s">
        <v>69</v>
      </c>
      <c r="AF1078" s="1" t="s">
        <v>70</v>
      </c>
      <c r="AG1078" s="1" t="s">
        <v>69</v>
      </c>
      <c r="AH1078" s="1" t="s">
        <v>69</v>
      </c>
      <c r="AI1078" s="1" t="s">
        <v>70</v>
      </c>
      <c r="AJ1078" s="1" t="s">
        <v>69</v>
      </c>
      <c r="AK1078" s="1" t="s">
        <v>69</v>
      </c>
      <c r="AL1078" s="1" t="s">
        <v>69</v>
      </c>
      <c r="AM1078" s="1" t="s">
        <v>69</v>
      </c>
      <c r="AN1078" s="1" t="s">
        <v>70</v>
      </c>
      <c r="AO1078" s="1" t="s">
        <v>70</v>
      </c>
      <c r="AP1078" s="1" t="s">
        <v>70</v>
      </c>
      <c r="AQ1078" s="1" t="s">
        <v>69</v>
      </c>
      <c r="AR1078" s="1" t="s">
        <v>69</v>
      </c>
      <c r="AS1078" s="1" t="s">
        <v>69</v>
      </c>
      <c r="AT1078" s="1" t="s">
        <v>70</v>
      </c>
      <c r="AU1078" s="1" t="s">
        <v>70</v>
      </c>
      <c r="AV1078" s="1" t="s">
        <v>69</v>
      </c>
      <c r="AW1078" s="1" t="s">
        <v>70</v>
      </c>
      <c r="AX1078" s="1" t="s">
        <v>70</v>
      </c>
      <c r="AY1078" s="1" t="s">
        <v>70</v>
      </c>
      <c r="AZ1078" s="1" t="s">
        <v>69</v>
      </c>
      <c r="BA1078" s="1" t="s">
        <v>70</v>
      </c>
      <c r="BB1078" s="1" t="s">
        <v>70</v>
      </c>
      <c r="BC1078" s="1" t="s">
        <v>70</v>
      </c>
      <c r="BD1078" s="1" t="s">
        <v>70</v>
      </c>
      <c r="BE1078" s="1" t="s">
        <v>70</v>
      </c>
      <c r="BF1078" s="1" t="s">
        <v>70</v>
      </c>
      <c r="BG1078" s="3">
        <v>43307.70208333333</v>
      </c>
    </row>
    <row r="1079">
      <c r="A1079" s="1">
        <v>1006651.0</v>
      </c>
      <c r="B1079" s="1" t="s">
        <v>5598</v>
      </c>
      <c r="C1079" s="2" t="s">
        <v>5599</v>
      </c>
      <c r="D1079" s="2" t="s">
        <v>5600</v>
      </c>
      <c r="E1079" s="2" t="s">
        <v>5601</v>
      </c>
      <c r="G1079" s="2" t="s">
        <v>5602</v>
      </c>
      <c r="H1079" s="1" t="s">
        <v>5603</v>
      </c>
      <c r="I1079" s="1" t="s">
        <v>5604</v>
      </c>
      <c r="J1079" s="1" t="s">
        <v>223</v>
      </c>
      <c r="K1079" s="1" t="s">
        <v>133</v>
      </c>
      <c r="L1079" s="1">
        <v>98014.0</v>
      </c>
      <c r="M1079" s="1" t="s">
        <v>5605</v>
      </c>
      <c r="N1079" s="1" t="s">
        <v>339</v>
      </c>
      <c r="U1079" s="1">
        <v>-121.91242</v>
      </c>
      <c r="V1079" s="1">
        <v>47.648586</v>
      </c>
      <c r="X1079" s="1" t="s">
        <v>69</v>
      </c>
      <c r="Y1079" s="1" t="s">
        <v>69</v>
      </c>
      <c r="Z1079" s="1" t="s">
        <v>70</v>
      </c>
      <c r="AA1079" s="1" t="s">
        <v>69</v>
      </c>
      <c r="AB1079" s="1" t="s">
        <v>69</v>
      </c>
      <c r="AC1079" s="1" t="s">
        <v>69</v>
      </c>
      <c r="AD1079" s="1" t="s">
        <v>69</v>
      </c>
      <c r="AE1079" s="1" t="s">
        <v>69</v>
      </c>
      <c r="AF1079" s="1" t="s">
        <v>70</v>
      </c>
      <c r="AG1079" s="1" t="s">
        <v>69</v>
      </c>
      <c r="AH1079" s="1" t="s">
        <v>69</v>
      </c>
      <c r="AI1079" s="1" t="s">
        <v>69</v>
      </c>
      <c r="AJ1079" s="1" t="s">
        <v>69</v>
      </c>
      <c r="AK1079" s="1" t="s">
        <v>69</v>
      </c>
      <c r="AL1079" s="1" t="s">
        <v>69</v>
      </c>
      <c r="AM1079" s="1" t="s">
        <v>69</v>
      </c>
      <c r="AN1079" s="1" t="s">
        <v>70</v>
      </c>
      <c r="AO1079" s="1" t="s">
        <v>69</v>
      </c>
      <c r="AP1079" s="1" t="s">
        <v>70</v>
      </c>
      <c r="AQ1079" s="1" t="s">
        <v>69</v>
      </c>
      <c r="AR1079" s="1" t="s">
        <v>69</v>
      </c>
      <c r="AS1079" s="1" t="s">
        <v>69</v>
      </c>
      <c r="AT1079" s="1" t="s">
        <v>69</v>
      </c>
      <c r="AU1079" s="1" t="s">
        <v>69</v>
      </c>
      <c r="AV1079" s="1" t="s">
        <v>70</v>
      </c>
      <c r="AW1079" s="1" t="s">
        <v>69</v>
      </c>
      <c r="AX1079" s="1" t="s">
        <v>69</v>
      </c>
      <c r="AY1079" s="1" t="s">
        <v>70</v>
      </c>
      <c r="AZ1079" s="1" t="s">
        <v>69</v>
      </c>
      <c r="BA1079" s="1" t="s">
        <v>70</v>
      </c>
      <c r="BB1079" s="1" t="s">
        <v>70</v>
      </c>
      <c r="BC1079" s="1" t="s">
        <v>70</v>
      </c>
      <c r="BD1079" s="1" t="s">
        <v>69</v>
      </c>
      <c r="BE1079" s="1" t="s">
        <v>70</v>
      </c>
      <c r="BF1079" s="1" t="s">
        <v>69</v>
      </c>
      <c r="BG1079" s="3">
        <v>43455.86041666667</v>
      </c>
    </row>
    <row r="1080">
      <c r="A1080" s="1">
        <v>1009038.0</v>
      </c>
      <c r="B1080" s="1" t="s">
        <v>5606</v>
      </c>
      <c r="C1080" s="2" t="s">
        <v>5607</v>
      </c>
      <c r="D1080" s="2" t="s">
        <v>5608</v>
      </c>
      <c r="H1080" s="1" t="s">
        <v>5609</v>
      </c>
      <c r="I1080" s="1" t="s">
        <v>5610</v>
      </c>
      <c r="J1080" s="1" t="s">
        <v>5611</v>
      </c>
      <c r="K1080" s="1" t="s">
        <v>575</v>
      </c>
      <c r="L1080" s="1">
        <v>48723.0</v>
      </c>
      <c r="N1080" s="1" t="s">
        <v>287</v>
      </c>
      <c r="U1080" s="1">
        <v>-83.393463</v>
      </c>
      <c r="V1080" s="1">
        <v>43.490936</v>
      </c>
      <c r="X1080" s="1" t="s">
        <v>69</v>
      </c>
      <c r="Y1080" s="1" t="s">
        <v>70</v>
      </c>
      <c r="Z1080" s="1" t="s">
        <v>70</v>
      </c>
      <c r="AA1080" s="1" t="s">
        <v>70</v>
      </c>
      <c r="AB1080" s="1" t="s">
        <v>70</v>
      </c>
      <c r="AC1080" s="1" t="s">
        <v>80</v>
      </c>
      <c r="AD1080" s="1" t="s">
        <v>69</v>
      </c>
      <c r="AE1080" s="1" t="s">
        <v>69</v>
      </c>
      <c r="AF1080" s="1" t="s">
        <v>69</v>
      </c>
      <c r="AG1080" s="1" t="s">
        <v>69</v>
      </c>
      <c r="AH1080" s="1" t="s">
        <v>69</v>
      </c>
      <c r="AI1080" s="1" t="s">
        <v>70</v>
      </c>
      <c r="AJ1080" s="1" t="s">
        <v>69</v>
      </c>
      <c r="AK1080" s="1" t="s">
        <v>69</v>
      </c>
      <c r="AL1080" s="1" t="s">
        <v>69</v>
      </c>
      <c r="AM1080" s="1" t="s">
        <v>69</v>
      </c>
      <c r="AN1080" s="1" t="s">
        <v>69</v>
      </c>
      <c r="AO1080" s="1" t="s">
        <v>70</v>
      </c>
      <c r="AP1080" s="1" t="s">
        <v>70</v>
      </c>
      <c r="AQ1080" s="1" t="s">
        <v>69</v>
      </c>
      <c r="AR1080" s="1" t="s">
        <v>69</v>
      </c>
      <c r="AS1080" s="1" t="s">
        <v>70</v>
      </c>
      <c r="AT1080" s="1" t="s">
        <v>70</v>
      </c>
      <c r="AU1080" s="1" t="s">
        <v>69</v>
      </c>
      <c r="AV1080" s="1" t="s">
        <v>70</v>
      </c>
      <c r="AW1080" s="1" t="s">
        <v>70</v>
      </c>
      <c r="AX1080" s="1" t="s">
        <v>70</v>
      </c>
      <c r="AY1080" s="1" t="s">
        <v>70</v>
      </c>
      <c r="AZ1080" s="1" t="s">
        <v>69</v>
      </c>
      <c r="BA1080" s="1" t="s">
        <v>70</v>
      </c>
      <c r="BB1080" s="1" t="s">
        <v>70</v>
      </c>
      <c r="BC1080" s="1" t="s">
        <v>70</v>
      </c>
      <c r="BD1080" s="1" t="s">
        <v>69</v>
      </c>
      <c r="BE1080" s="1" t="s">
        <v>70</v>
      </c>
      <c r="BF1080" s="1" t="s">
        <v>70</v>
      </c>
      <c r="BG1080" s="3">
        <v>42082.48125</v>
      </c>
    </row>
    <row r="1081">
      <c r="A1081" s="1">
        <v>1010092.0</v>
      </c>
      <c r="B1081" s="1" t="s">
        <v>5612</v>
      </c>
      <c r="C1081" s="2" t="s">
        <v>5613</v>
      </c>
      <c r="D1081" s="2" t="s">
        <v>5614</v>
      </c>
      <c r="H1081" s="1" t="s">
        <v>5615</v>
      </c>
      <c r="I1081" s="1" t="s">
        <v>5616</v>
      </c>
      <c r="J1081" s="1" t="s">
        <v>5617</v>
      </c>
      <c r="K1081" s="1" t="s">
        <v>670</v>
      </c>
      <c r="L1081" s="1">
        <v>28428.0</v>
      </c>
      <c r="M1081" s="1" t="s">
        <v>5618</v>
      </c>
      <c r="N1081" s="1" t="s">
        <v>603</v>
      </c>
      <c r="U1081" s="1">
        <v>-77.895271</v>
      </c>
      <c r="V1081" s="1">
        <v>34.029778</v>
      </c>
      <c r="W1081" s="1" t="s">
        <v>392</v>
      </c>
      <c r="X1081" s="1" t="s">
        <v>69</v>
      </c>
      <c r="Y1081" s="1" t="s">
        <v>70</v>
      </c>
      <c r="Z1081" s="1" t="s">
        <v>70</v>
      </c>
      <c r="AA1081" s="1" t="s">
        <v>70</v>
      </c>
      <c r="AB1081" s="1" t="s">
        <v>70</v>
      </c>
      <c r="AC1081" s="1" t="s">
        <v>80</v>
      </c>
      <c r="AD1081" s="1" t="s">
        <v>69</v>
      </c>
      <c r="AE1081" s="1" t="s">
        <v>69</v>
      </c>
      <c r="AF1081" s="1" t="s">
        <v>69</v>
      </c>
      <c r="AG1081" s="1" t="s">
        <v>70</v>
      </c>
      <c r="AH1081" s="1" t="s">
        <v>70</v>
      </c>
      <c r="AI1081" s="1" t="s">
        <v>70</v>
      </c>
      <c r="AJ1081" s="1" t="s">
        <v>69</v>
      </c>
      <c r="AK1081" s="1" t="s">
        <v>70</v>
      </c>
      <c r="AL1081" s="1" t="s">
        <v>70</v>
      </c>
      <c r="AM1081" s="1" t="s">
        <v>69</v>
      </c>
      <c r="AN1081" s="1" t="s">
        <v>70</v>
      </c>
      <c r="AO1081" s="1" t="s">
        <v>70</v>
      </c>
      <c r="AP1081" s="1" t="s">
        <v>70</v>
      </c>
      <c r="AQ1081" s="1" t="s">
        <v>69</v>
      </c>
      <c r="AR1081" s="1" t="s">
        <v>69</v>
      </c>
      <c r="AS1081" s="1" t="s">
        <v>70</v>
      </c>
      <c r="AT1081" s="1" t="s">
        <v>70</v>
      </c>
      <c r="AU1081" s="1" t="s">
        <v>69</v>
      </c>
      <c r="AV1081" s="1" t="s">
        <v>70</v>
      </c>
      <c r="AW1081" s="1" t="s">
        <v>69</v>
      </c>
      <c r="AX1081" s="1" t="s">
        <v>69</v>
      </c>
      <c r="AY1081" s="1" t="s">
        <v>70</v>
      </c>
      <c r="AZ1081" s="1" t="s">
        <v>69</v>
      </c>
      <c r="BA1081" s="1" t="s">
        <v>70</v>
      </c>
      <c r="BB1081" s="1" t="s">
        <v>69</v>
      </c>
      <c r="BC1081" s="1" t="s">
        <v>70</v>
      </c>
      <c r="BD1081" s="1" t="s">
        <v>69</v>
      </c>
      <c r="BE1081" s="1" t="s">
        <v>70</v>
      </c>
      <c r="BF1081" s="1" t="s">
        <v>70</v>
      </c>
      <c r="BG1081" s="3">
        <v>41762.46597222222</v>
      </c>
    </row>
    <row r="1082">
      <c r="A1082" s="1">
        <v>1012028.0</v>
      </c>
      <c r="B1082" s="1" t="s">
        <v>5619</v>
      </c>
      <c r="C1082" s="2" t="s">
        <v>5620</v>
      </c>
      <c r="D1082" s="2" t="s">
        <v>5621</v>
      </c>
      <c r="H1082" s="1" t="s">
        <v>5622</v>
      </c>
      <c r="I1082" s="1" t="s">
        <v>5623</v>
      </c>
      <c r="J1082" s="1" t="s">
        <v>5624</v>
      </c>
      <c r="K1082" s="1" t="s">
        <v>85</v>
      </c>
      <c r="L1082" s="1">
        <v>29579.0</v>
      </c>
      <c r="M1082" s="1" t="s">
        <v>985</v>
      </c>
      <c r="N1082" s="1" t="s">
        <v>3957</v>
      </c>
      <c r="U1082" s="1">
        <v>-78.960098</v>
      </c>
      <c r="V1082" s="1">
        <v>33.760174</v>
      </c>
      <c r="X1082" s="1" t="s">
        <v>69</v>
      </c>
      <c r="Y1082" s="1" t="s">
        <v>69</v>
      </c>
      <c r="Z1082" s="1" t="s">
        <v>69</v>
      </c>
      <c r="AA1082" s="1" t="s">
        <v>69</v>
      </c>
      <c r="AB1082" s="1" t="s">
        <v>69</v>
      </c>
      <c r="AC1082" s="1" t="s">
        <v>80</v>
      </c>
      <c r="AD1082" s="1" t="s">
        <v>69</v>
      </c>
      <c r="AE1082" s="1" t="s">
        <v>69</v>
      </c>
      <c r="AF1082" s="1" t="s">
        <v>69</v>
      </c>
      <c r="AG1082" s="1" t="s">
        <v>69</v>
      </c>
      <c r="AH1082" s="1" t="s">
        <v>69</v>
      </c>
      <c r="AI1082" s="1" t="s">
        <v>69</v>
      </c>
      <c r="AJ1082" s="1" t="s">
        <v>69</v>
      </c>
      <c r="AK1082" s="1" t="s">
        <v>69</v>
      </c>
      <c r="AL1082" s="1" t="s">
        <v>69</v>
      </c>
      <c r="AM1082" s="1" t="s">
        <v>69</v>
      </c>
      <c r="AN1082" s="1" t="s">
        <v>70</v>
      </c>
      <c r="AO1082" s="1" t="s">
        <v>69</v>
      </c>
      <c r="AP1082" s="1" t="s">
        <v>70</v>
      </c>
      <c r="AQ1082" s="1" t="s">
        <v>69</v>
      </c>
      <c r="AR1082" s="1" t="s">
        <v>70</v>
      </c>
      <c r="AS1082" s="1" t="s">
        <v>69</v>
      </c>
      <c r="AT1082" s="1" t="s">
        <v>69</v>
      </c>
      <c r="AU1082" s="1" t="s">
        <v>69</v>
      </c>
      <c r="AV1082" s="1" t="s">
        <v>70</v>
      </c>
      <c r="AW1082" s="1" t="s">
        <v>70</v>
      </c>
      <c r="AX1082" s="1" t="s">
        <v>69</v>
      </c>
      <c r="AY1082" s="1" t="s">
        <v>70</v>
      </c>
      <c r="AZ1082" s="1" t="s">
        <v>69</v>
      </c>
      <c r="BA1082" s="1" t="s">
        <v>70</v>
      </c>
      <c r="BB1082" s="1" t="s">
        <v>69</v>
      </c>
      <c r="BC1082" s="1" t="s">
        <v>70</v>
      </c>
      <c r="BD1082" s="1" t="s">
        <v>70</v>
      </c>
      <c r="BE1082" s="1" t="s">
        <v>70</v>
      </c>
      <c r="BF1082" s="1" t="s">
        <v>70</v>
      </c>
      <c r="BG1082" s="3">
        <v>42548.558333333334</v>
      </c>
    </row>
    <row r="1083">
      <c r="A1083" s="1">
        <v>1019417.0</v>
      </c>
      <c r="B1083" s="1" t="s">
        <v>5625</v>
      </c>
      <c r="D1083" s="1" t="s">
        <v>5626</v>
      </c>
      <c r="H1083" s="1" t="s">
        <v>5627</v>
      </c>
      <c r="I1083" s="1" t="s">
        <v>5628</v>
      </c>
      <c r="J1083" s="1" t="s">
        <v>1293</v>
      </c>
      <c r="K1083" s="1" t="s">
        <v>85</v>
      </c>
      <c r="L1083" s="1">
        <v>29669.0</v>
      </c>
      <c r="M1083" s="1" t="s">
        <v>720</v>
      </c>
      <c r="N1083" s="1" t="s">
        <v>1978</v>
      </c>
      <c r="U1083" s="1">
        <v>-82.461403</v>
      </c>
      <c r="V1083" s="1">
        <v>34.641891</v>
      </c>
      <c r="X1083" s="1" t="s">
        <v>69</v>
      </c>
      <c r="Y1083" s="1" t="s">
        <v>70</v>
      </c>
      <c r="Z1083" s="1" t="s">
        <v>70</v>
      </c>
      <c r="AA1083" s="1" t="s">
        <v>69</v>
      </c>
      <c r="AB1083" s="1" t="s">
        <v>70</v>
      </c>
      <c r="AC1083" s="1" t="s">
        <v>80</v>
      </c>
      <c r="AD1083" s="1" t="s">
        <v>69</v>
      </c>
      <c r="AE1083" s="1" t="s">
        <v>69</v>
      </c>
      <c r="AF1083" s="1" t="s">
        <v>70</v>
      </c>
      <c r="AG1083" s="1" t="s">
        <v>70</v>
      </c>
      <c r="AH1083" s="1" t="s">
        <v>69</v>
      </c>
      <c r="AI1083" s="1" t="s">
        <v>70</v>
      </c>
      <c r="AJ1083" s="1" t="s">
        <v>69</v>
      </c>
      <c r="AK1083" s="1" t="s">
        <v>69</v>
      </c>
      <c r="AL1083" s="1" t="s">
        <v>69</v>
      </c>
      <c r="AM1083" s="1" t="s">
        <v>69</v>
      </c>
      <c r="AN1083" s="1" t="s">
        <v>70</v>
      </c>
      <c r="AO1083" s="1" t="s">
        <v>70</v>
      </c>
      <c r="AP1083" s="1" t="s">
        <v>70</v>
      </c>
      <c r="AQ1083" s="1" t="s">
        <v>70</v>
      </c>
      <c r="AR1083" s="1" t="s">
        <v>70</v>
      </c>
      <c r="AS1083" s="1" t="s">
        <v>69</v>
      </c>
      <c r="AT1083" s="1" t="s">
        <v>69</v>
      </c>
      <c r="AU1083" s="1" t="s">
        <v>69</v>
      </c>
      <c r="AV1083" s="1" t="s">
        <v>70</v>
      </c>
      <c r="AW1083" s="1" t="s">
        <v>70</v>
      </c>
      <c r="AX1083" s="1" t="s">
        <v>69</v>
      </c>
      <c r="AY1083" s="1" t="s">
        <v>70</v>
      </c>
      <c r="AZ1083" s="1" t="s">
        <v>69</v>
      </c>
      <c r="BA1083" s="1" t="s">
        <v>70</v>
      </c>
      <c r="BB1083" s="1" t="s">
        <v>70</v>
      </c>
      <c r="BC1083" s="1" t="s">
        <v>70</v>
      </c>
      <c r="BD1083" s="1" t="s">
        <v>70</v>
      </c>
      <c r="BE1083" s="1" t="s">
        <v>70</v>
      </c>
      <c r="BF1083" s="1" t="s">
        <v>70</v>
      </c>
      <c r="BG1083" s="3">
        <v>43532.35902777778</v>
      </c>
    </row>
    <row r="1084">
      <c r="A1084" s="1">
        <v>1010106.0</v>
      </c>
      <c r="B1084" s="1" t="s">
        <v>5629</v>
      </c>
      <c r="C1084" s="2" t="s">
        <v>5630</v>
      </c>
      <c r="D1084" s="2" t="s">
        <v>5631</v>
      </c>
      <c r="H1084" s="1" t="s">
        <v>5632</v>
      </c>
      <c r="I1084" s="1" t="s">
        <v>5633</v>
      </c>
      <c r="J1084" s="1" t="s">
        <v>5634</v>
      </c>
      <c r="K1084" s="1" t="s">
        <v>96</v>
      </c>
      <c r="L1084" s="1">
        <v>14817.0</v>
      </c>
      <c r="M1084" s="1" t="s">
        <v>849</v>
      </c>
      <c r="N1084" s="1" t="s">
        <v>1221</v>
      </c>
      <c r="U1084" s="1">
        <v>-76.393372</v>
      </c>
      <c r="V1084" s="1">
        <v>42.380901</v>
      </c>
      <c r="W1084" s="1" t="s">
        <v>136</v>
      </c>
      <c r="X1084" s="1" t="s">
        <v>69</v>
      </c>
      <c r="Y1084" s="1" t="s">
        <v>69</v>
      </c>
      <c r="Z1084" s="1" t="s">
        <v>70</v>
      </c>
      <c r="AA1084" s="1" t="s">
        <v>69</v>
      </c>
      <c r="AB1084" s="1" t="s">
        <v>69</v>
      </c>
      <c r="AC1084" s="1" t="s">
        <v>80</v>
      </c>
      <c r="AD1084" s="1" t="s">
        <v>69</v>
      </c>
      <c r="AE1084" s="1" t="s">
        <v>70</v>
      </c>
      <c r="AF1084" s="1" t="s">
        <v>69</v>
      </c>
      <c r="AG1084" s="1" t="s">
        <v>69</v>
      </c>
      <c r="AH1084" s="1" t="s">
        <v>69</v>
      </c>
      <c r="AI1084" s="1" t="s">
        <v>70</v>
      </c>
      <c r="AJ1084" s="1" t="s">
        <v>69</v>
      </c>
      <c r="AK1084" s="1" t="s">
        <v>69</v>
      </c>
      <c r="AL1084" s="1" t="s">
        <v>69</v>
      </c>
      <c r="AM1084" s="1" t="s">
        <v>69</v>
      </c>
      <c r="AN1084" s="1" t="s">
        <v>69</v>
      </c>
      <c r="AO1084" s="1" t="s">
        <v>69</v>
      </c>
      <c r="AP1084" s="1" t="s">
        <v>70</v>
      </c>
      <c r="AQ1084" s="1" t="s">
        <v>70</v>
      </c>
      <c r="AR1084" s="1" t="s">
        <v>69</v>
      </c>
      <c r="AS1084" s="1" t="s">
        <v>69</v>
      </c>
      <c r="AT1084" s="1" t="s">
        <v>70</v>
      </c>
      <c r="AU1084" s="1" t="s">
        <v>70</v>
      </c>
      <c r="AV1084" s="1" t="s">
        <v>70</v>
      </c>
      <c r="AW1084" s="1" t="s">
        <v>70</v>
      </c>
      <c r="AX1084" s="1" t="s">
        <v>69</v>
      </c>
      <c r="AY1084" s="1" t="s">
        <v>70</v>
      </c>
      <c r="AZ1084" s="1" t="s">
        <v>69</v>
      </c>
      <c r="BA1084" s="1" t="s">
        <v>70</v>
      </c>
      <c r="BB1084" s="1" t="s">
        <v>70</v>
      </c>
      <c r="BC1084" s="1" t="s">
        <v>70</v>
      </c>
      <c r="BD1084" s="1" t="s">
        <v>70</v>
      </c>
      <c r="BE1084" s="1" t="s">
        <v>70</v>
      </c>
      <c r="BF1084" s="1" t="s">
        <v>70</v>
      </c>
      <c r="BG1084" s="3">
        <v>41764.84444444445</v>
      </c>
    </row>
    <row r="1085">
      <c r="A1085" s="1">
        <v>1006968.0</v>
      </c>
      <c r="B1085" s="1" t="s">
        <v>5635</v>
      </c>
      <c r="H1085" s="1" t="s">
        <v>5636</v>
      </c>
      <c r="I1085" s="1" t="s">
        <v>4339</v>
      </c>
      <c r="J1085" s="1" t="s">
        <v>4339</v>
      </c>
      <c r="K1085" s="1" t="s">
        <v>91</v>
      </c>
      <c r="L1085" s="1">
        <v>63111.0</v>
      </c>
      <c r="M1085" s="1" t="s">
        <v>1135</v>
      </c>
      <c r="N1085" s="1" t="s">
        <v>1851</v>
      </c>
      <c r="U1085" s="1">
        <v>-90.259102</v>
      </c>
      <c r="V1085" s="1">
        <v>38.5467</v>
      </c>
      <c r="X1085" s="1" t="s">
        <v>70</v>
      </c>
      <c r="Y1085" s="1" t="s">
        <v>70</v>
      </c>
      <c r="Z1085" s="1" t="s">
        <v>70</v>
      </c>
      <c r="AA1085" s="1" t="s">
        <v>70</v>
      </c>
      <c r="AB1085" s="1" t="s">
        <v>70</v>
      </c>
      <c r="AC1085" s="1" t="s">
        <v>80</v>
      </c>
      <c r="AD1085" s="1" t="s">
        <v>69</v>
      </c>
      <c r="AE1085" s="1" t="s">
        <v>70</v>
      </c>
      <c r="AF1085" s="1" t="s">
        <v>69</v>
      </c>
      <c r="AG1085" s="1" t="s">
        <v>69</v>
      </c>
      <c r="AH1085" s="1" t="s">
        <v>69</v>
      </c>
      <c r="AI1085" s="1" t="s">
        <v>70</v>
      </c>
      <c r="AJ1085" s="1" t="s">
        <v>69</v>
      </c>
      <c r="AK1085" s="1" t="s">
        <v>69</v>
      </c>
      <c r="AL1085" s="1" t="s">
        <v>69</v>
      </c>
      <c r="AM1085" s="1" t="s">
        <v>69</v>
      </c>
      <c r="AN1085" s="1" t="s">
        <v>70</v>
      </c>
      <c r="AO1085" s="1" t="s">
        <v>70</v>
      </c>
      <c r="AP1085" s="1" t="s">
        <v>69</v>
      </c>
      <c r="AQ1085" s="1" t="s">
        <v>70</v>
      </c>
      <c r="AR1085" s="1" t="s">
        <v>69</v>
      </c>
      <c r="AS1085" s="1" t="s">
        <v>70</v>
      </c>
      <c r="AT1085" s="1" t="s">
        <v>70</v>
      </c>
      <c r="AU1085" s="1" t="s">
        <v>69</v>
      </c>
      <c r="AV1085" s="1" t="s">
        <v>70</v>
      </c>
      <c r="AW1085" s="1" t="s">
        <v>70</v>
      </c>
      <c r="AX1085" s="1" t="s">
        <v>70</v>
      </c>
      <c r="AY1085" s="1" t="s">
        <v>70</v>
      </c>
      <c r="AZ1085" s="1" t="s">
        <v>70</v>
      </c>
      <c r="BA1085" s="1" t="s">
        <v>70</v>
      </c>
      <c r="BB1085" s="1" t="s">
        <v>70</v>
      </c>
      <c r="BC1085" s="1" t="s">
        <v>70</v>
      </c>
      <c r="BD1085" s="1" t="s">
        <v>70</v>
      </c>
      <c r="BE1085" s="1" t="s">
        <v>70</v>
      </c>
      <c r="BF1085" s="1" t="s">
        <v>70</v>
      </c>
      <c r="BG1085" s="3">
        <v>41065.66180555556</v>
      </c>
    </row>
    <row r="1086">
      <c r="A1086" s="1">
        <v>1011610.0</v>
      </c>
      <c r="B1086" s="1" t="s">
        <v>5637</v>
      </c>
      <c r="C1086" s="2" t="s">
        <v>5638</v>
      </c>
      <c r="D1086" s="2" t="s">
        <v>5639</v>
      </c>
      <c r="H1086" s="1" t="s">
        <v>5640</v>
      </c>
      <c r="I1086" s="1" t="s">
        <v>123</v>
      </c>
      <c r="J1086" s="1" t="s">
        <v>124</v>
      </c>
      <c r="K1086" s="1" t="s">
        <v>125</v>
      </c>
      <c r="L1086" s="1">
        <v>19808.0</v>
      </c>
      <c r="M1086" s="1" t="s">
        <v>5641</v>
      </c>
      <c r="N1086" s="1" t="s">
        <v>5642</v>
      </c>
      <c r="U1086" s="1">
        <v>-75.683662</v>
      </c>
      <c r="V1086" s="1">
        <v>39.734264</v>
      </c>
      <c r="X1086" s="1" t="s">
        <v>69</v>
      </c>
      <c r="Y1086" s="1" t="s">
        <v>70</v>
      </c>
      <c r="Z1086" s="1" t="s">
        <v>70</v>
      </c>
      <c r="AA1086" s="1" t="s">
        <v>70</v>
      </c>
      <c r="AB1086" s="1" t="s">
        <v>69</v>
      </c>
      <c r="AC1086" s="1" t="s">
        <v>70</v>
      </c>
      <c r="AD1086" s="1" t="s">
        <v>70</v>
      </c>
      <c r="AE1086" s="1" t="s">
        <v>70</v>
      </c>
      <c r="AF1086" s="1" t="s">
        <v>70</v>
      </c>
      <c r="AG1086" s="1" t="s">
        <v>69</v>
      </c>
      <c r="AH1086" s="1" t="s">
        <v>69</v>
      </c>
      <c r="AI1086" s="1" t="s">
        <v>70</v>
      </c>
      <c r="AJ1086" s="1" t="s">
        <v>70</v>
      </c>
      <c r="AK1086" s="1" t="s">
        <v>69</v>
      </c>
      <c r="AL1086" s="1" t="s">
        <v>69</v>
      </c>
      <c r="AM1086" s="1" t="s">
        <v>70</v>
      </c>
      <c r="AN1086" s="1" t="s">
        <v>70</v>
      </c>
      <c r="AO1086" s="1" t="s">
        <v>69</v>
      </c>
      <c r="AP1086" s="1" t="s">
        <v>70</v>
      </c>
      <c r="AQ1086" s="1" t="s">
        <v>70</v>
      </c>
      <c r="AR1086" s="1" t="s">
        <v>69</v>
      </c>
      <c r="AS1086" s="1" t="s">
        <v>69</v>
      </c>
      <c r="AT1086" s="1" t="s">
        <v>69</v>
      </c>
      <c r="AU1086" s="1" t="s">
        <v>69</v>
      </c>
      <c r="AV1086" s="1" t="s">
        <v>70</v>
      </c>
      <c r="AW1086" s="1" t="s">
        <v>70</v>
      </c>
      <c r="AX1086" s="1" t="s">
        <v>70</v>
      </c>
      <c r="AY1086" s="1" t="s">
        <v>70</v>
      </c>
      <c r="AZ1086" s="1" t="s">
        <v>69</v>
      </c>
      <c r="BA1086" s="1" t="s">
        <v>70</v>
      </c>
      <c r="BB1086" s="1" t="s">
        <v>70</v>
      </c>
      <c r="BC1086" s="1" t="s">
        <v>69</v>
      </c>
      <c r="BD1086" s="1" t="s">
        <v>70</v>
      </c>
      <c r="BE1086" s="1" t="s">
        <v>70</v>
      </c>
      <c r="BF1086" s="1" t="s">
        <v>70</v>
      </c>
      <c r="BG1086" s="3">
        <v>42220.45138888889</v>
      </c>
    </row>
    <row r="1087">
      <c r="A1087" s="1">
        <v>1006696.0</v>
      </c>
      <c r="B1087" s="1" t="s">
        <v>5643</v>
      </c>
      <c r="H1087" s="1" t="s">
        <v>5644</v>
      </c>
      <c r="I1087" s="1" t="s">
        <v>5645</v>
      </c>
      <c r="J1087" s="1" t="s">
        <v>5646</v>
      </c>
      <c r="K1087" s="1" t="s">
        <v>656</v>
      </c>
      <c r="U1087" s="1">
        <v>-119.52</v>
      </c>
      <c r="V1087" s="1">
        <v>34.397598</v>
      </c>
      <c r="X1087" s="1" t="s">
        <v>70</v>
      </c>
      <c r="Y1087" s="1" t="s">
        <v>70</v>
      </c>
      <c r="Z1087" s="1" t="s">
        <v>70</v>
      </c>
      <c r="AA1087" s="1" t="s">
        <v>70</v>
      </c>
      <c r="AB1087" s="1" t="s">
        <v>70</v>
      </c>
      <c r="AC1087" s="1" t="s">
        <v>80</v>
      </c>
      <c r="BG1087" s="1">
        <v>2011.0</v>
      </c>
    </row>
    <row r="1088">
      <c r="A1088" s="1">
        <v>1011740.0</v>
      </c>
      <c r="B1088" s="1" t="s">
        <v>5647</v>
      </c>
      <c r="C1088" s="2" t="s">
        <v>5648</v>
      </c>
      <c r="D1088" s="2" t="s">
        <v>5649</v>
      </c>
      <c r="E1088" s="2" t="s">
        <v>5650</v>
      </c>
      <c r="H1088" s="1" t="s">
        <v>5651</v>
      </c>
      <c r="I1088" s="1" t="s">
        <v>5652</v>
      </c>
      <c r="J1088" s="1" t="s">
        <v>2082</v>
      </c>
      <c r="K1088" s="1" t="s">
        <v>670</v>
      </c>
      <c r="L1088" s="1">
        <v>27510.0</v>
      </c>
      <c r="M1088" s="1" t="s">
        <v>5653</v>
      </c>
      <c r="N1088" s="1" t="s">
        <v>490</v>
      </c>
      <c r="O1088" s="1" t="s">
        <v>4011</v>
      </c>
      <c r="P1088" s="1" t="s">
        <v>313</v>
      </c>
      <c r="Q1088" s="1" t="s">
        <v>5654</v>
      </c>
      <c r="R1088" s="1" t="s">
        <v>1159</v>
      </c>
      <c r="U1088" s="1">
        <v>-79.077591</v>
      </c>
      <c r="V1088" s="1">
        <v>35.910877</v>
      </c>
      <c r="X1088" s="1" t="s">
        <v>69</v>
      </c>
      <c r="Y1088" s="1" t="s">
        <v>69</v>
      </c>
      <c r="Z1088" s="1" t="s">
        <v>70</v>
      </c>
      <c r="AA1088" s="1" t="s">
        <v>69</v>
      </c>
      <c r="AB1088" s="1" t="s">
        <v>69</v>
      </c>
      <c r="AC1088" s="1" t="s">
        <v>69</v>
      </c>
      <c r="AD1088" s="1" t="s">
        <v>69</v>
      </c>
      <c r="AE1088" s="1" t="s">
        <v>69</v>
      </c>
      <c r="AF1088" s="1" t="s">
        <v>69</v>
      </c>
      <c r="AG1088" s="1" t="s">
        <v>69</v>
      </c>
      <c r="AH1088" s="1" t="s">
        <v>69</v>
      </c>
      <c r="AI1088" s="1" t="s">
        <v>70</v>
      </c>
      <c r="AJ1088" s="1" t="s">
        <v>69</v>
      </c>
      <c r="AK1088" s="1" t="s">
        <v>69</v>
      </c>
      <c r="AL1088" s="1" t="s">
        <v>69</v>
      </c>
      <c r="AM1088" s="1" t="s">
        <v>69</v>
      </c>
      <c r="AN1088" s="1" t="s">
        <v>70</v>
      </c>
      <c r="AO1088" s="1" t="s">
        <v>69</v>
      </c>
      <c r="AP1088" s="1" t="s">
        <v>70</v>
      </c>
      <c r="AQ1088" s="1" t="s">
        <v>69</v>
      </c>
      <c r="AR1088" s="1" t="s">
        <v>69</v>
      </c>
      <c r="AS1088" s="1" t="s">
        <v>69</v>
      </c>
      <c r="AT1088" s="1" t="s">
        <v>69</v>
      </c>
      <c r="AU1088" s="1" t="s">
        <v>69</v>
      </c>
      <c r="AV1088" s="1" t="s">
        <v>69</v>
      </c>
      <c r="AW1088" s="1" t="s">
        <v>69</v>
      </c>
      <c r="AX1088" s="1" t="s">
        <v>69</v>
      </c>
      <c r="AY1088" s="1" t="s">
        <v>69</v>
      </c>
      <c r="AZ1088" s="1" t="s">
        <v>69</v>
      </c>
      <c r="BA1088" s="1" t="s">
        <v>69</v>
      </c>
      <c r="BB1088" s="1" t="s">
        <v>69</v>
      </c>
      <c r="BC1088" s="1" t="s">
        <v>69</v>
      </c>
      <c r="BD1088" s="1" t="s">
        <v>70</v>
      </c>
      <c r="BE1088" s="1" t="s">
        <v>70</v>
      </c>
      <c r="BF1088" s="1" t="s">
        <v>69</v>
      </c>
      <c r="BG1088" s="3">
        <v>42348.56041666667</v>
      </c>
    </row>
    <row r="1089">
      <c r="A1089" s="1">
        <v>1017930.0</v>
      </c>
      <c r="B1089" s="1" t="s">
        <v>5655</v>
      </c>
      <c r="H1089" s="1" t="s">
        <v>5656</v>
      </c>
      <c r="I1089" s="1" t="s">
        <v>3565</v>
      </c>
      <c r="J1089" s="1" t="s">
        <v>3566</v>
      </c>
      <c r="K1089" s="1" t="s">
        <v>188</v>
      </c>
      <c r="L1089" s="1">
        <v>15210.0</v>
      </c>
      <c r="M1089" s="1" t="s">
        <v>5657</v>
      </c>
      <c r="N1089" s="1" t="s">
        <v>1105</v>
      </c>
      <c r="U1089" s="1">
        <v>-79.9888</v>
      </c>
      <c r="V1089" s="1">
        <v>40.4002</v>
      </c>
      <c r="X1089" s="1" t="s">
        <v>69</v>
      </c>
      <c r="Y1089" s="1" t="s">
        <v>69</v>
      </c>
      <c r="Z1089" s="1" t="s">
        <v>70</v>
      </c>
      <c r="AA1089" s="1" t="s">
        <v>69</v>
      </c>
      <c r="AB1089" s="1" t="s">
        <v>69</v>
      </c>
      <c r="AC1089" s="1" t="s">
        <v>80</v>
      </c>
      <c r="AD1089" s="1" t="s">
        <v>69</v>
      </c>
      <c r="AE1089" s="1" t="s">
        <v>70</v>
      </c>
      <c r="AF1089" s="1" t="s">
        <v>70</v>
      </c>
      <c r="AG1089" s="1" t="s">
        <v>70</v>
      </c>
      <c r="AH1089" s="1" t="s">
        <v>70</v>
      </c>
      <c r="AI1089" s="1" t="s">
        <v>70</v>
      </c>
      <c r="AJ1089" s="1" t="s">
        <v>70</v>
      </c>
      <c r="AK1089" s="1" t="s">
        <v>69</v>
      </c>
      <c r="AL1089" s="1" t="s">
        <v>69</v>
      </c>
      <c r="AM1089" s="1" t="s">
        <v>70</v>
      </c>
      <c r="AN1089" s="1" t="s">
        <v>70</v>
      </c>
      <c r="AO1089" s="1" t="s">
        <v>70</v>
      </c>
      <c r="AP1089" s="1" t="s">
        <v>70</v>
      </c>
      <c r="AQ1089" s="1" t="s">
        <v>70</v>
      </c>
      <c r="AR1089" s="1" t="s">
        <v>70</v>
      </c>
      <c r="AS1089" s="1" t="s">
        <v>70</v>
      </c>
      <c r="AT1089" s="1" t="s">
        <v>69</v>
      </c>
      <c r="AU1089" s="1" t="s">
        <v>70</v>
      </c>
      <c r="AV1089" s="1" t="s">
        <v>70</v>
      </c>
      <c r="AW1089" s="1" t="s">
        <v>70</v>
      </c>
      <c r="AX1089" s="1" t="s">
        <v>70</v>
      </c>
      <c r="AY1089" s="1" t="s">
        <v>70</v>
      </c>
      <c r="AZ1089" s="1" t="s">
        <v>69</v>
      </c>
      <c r="BA1089" s="1" t="s">
        <v>70</v>
      </c>
      <c r="BB1089" s="1" t="s">
        <v>70</v>
      </c>
      <c r="BC1089" s="1" t="s">
        <v>70</v>
      </c>
      <c r="BD1089" s="1" t="s">
        <v>70</v>
      </c>
      <c r="BE1089" s="1" t="s">
        <v>70</v>
      </c>
      <c r="BF1089" s="1" t="s">
        <v>70</v>
      </c>
      <c r="BG1089" s="3">
        <v>42849.49791666667</v>
      </c>
    </row>
    <row r="1090">
      <c r="A1090" s="1">
        <v>1004738.0</v>
      </c>
      <c r="B1090" s="1" t="s">
        <v>5658</v>
      </c>
      <c r="C1090" s="2" t="s">
        <v>5659</v>
      </c>
      <c r="D1090" s="2" t="s">
        <v>5660</v>
      </c>
      <c r="H1090" s="1" t="s">
        <v>5661</v>
      </c>
      <c r="I1090" s="1" t="s">
        <v>5662</v>
      </c>
      <c r="J1090" s="1" t="s">
        <v>3187</v>
      </c>
      <c r="K1090" s="1" t="s">
        <v>311</v>
      </c>
      <c r="L1090" s="1">
        <v>21157.0</v>
      </c>
      <c r="M1090" s="1" t="s">
        <v>5663</v>
      </c>
      <c r="N1090" s="1" t="s">
        <v>287</v>
      </c>
      <c r="O1090" s="1" t="s">
        <v>5664</v>
      </c>
      <c r="P1090" s="1" t="s">
        <v>603</v>
      </c>
      <c r="Q1090" s="1" t="s">
        <v>5665</v>
      </c>
      <c r="R1090" s="1" t="s">
        <v>287</v>
      </c>
      <c r="U1090" s="1">
        <v>-77.000168</v>
      </c>
      <c r="V1090" s="1">
        <v>39.555943</v>
      </c>
      <c r="W1090" s="1" t="s">
        <v>136</v>
      </c>
      <c r="X1090" s="1" t="s">
        <v>69</v>
      </c>
      <c r="Y1090" s="1" t="s">
        <v>69</v>
      </c>
      <c r="Z1090" s="1" t="s">
        <v>70</v>
      </c>
      <c r="AA1090" s="1" t="s">
        <v>69</v>
      </c>
      <c r="AB1090" s="1" t="s">
        <v>70</v>
      </c>
      <c r="AC1090" s="1" t="s">
        <v>70</v>
      </c>
      <c r="AD1090" s="1" t="s">
        <v>69</v>
      </c>
      <c r="AE1090" s="1" t="s">
        <v>70</v>
      </c>
      <c r="AF1090" s="1" t="s">
        <v>69</v>
      </c>
      <c r="AG1090" s="1" t="s">
        <v>69</v>
      </c>
      <c r="AH1090" s="1" t="s">
        <v>69</v>
      </c>
      <c r="AI1090" s="1" t="s">
        <v>70</v>
      </c>
      <c r="AJ1090" s="1" t="s">
        <v>69</v>
      </c>
      <c r="AK1090" s="1" t="s">
        <v>69</v>
      </c>
      <c r="AL1090" s="1" t="s">
        <v>69</v>
      </c>
      <c r="AM1090" s="1" t="s">
        <v>69</v>
      </c>
      <c r="AN1090" s="1" t="s">
        <v>70</v>
      </c>
      <c r="AO1090" s="1" t="s">
        <v>69</v>
      </c>
      <c r="AP1090" s="1" t="s">
        <v>70</v>
      </c>
      <c r="AQ1090" s="1" t="s">
        <v>69</v>
      </c>
      <c r="AR1090" s="1" t="s">
        <v>69</v>
      </c>
      <c r="AS1090" s="1" t="s">
        <v>70</v>
      </c>
      <c r="AT1090" s="1" t="s">
        <v>69</v>
      </c>
      <c r="AU1090" s="1" t="s">
        <v>69</v>
      </c>
      <c r="AV1090" s="1" t="s">
        <v>69</v>
      </c>
      <c r="AW1090" s="1" t="s">
        <v>70</v>
      </c>
      <c r="AX1090" s="1" t="s">
        <v>70</v>
      </c>
      <c r="AY1090" s="1" t="s">
        <v>70</v>
      </c>
      <c r="AZ1090" s="1" t="s">
        <v>69</v>
      </c>
      <c r="BA1090" s="1" t="s">
        <v>70</v>
      </c>
      <c r="BB1090" s="1" t="s">
        <v>70</v>
      </c>
      <c r="BC1090" s="1" t="s">
        <v>70</v>
      </c>
      <c r="BD1090" s="1" t="s">
        <v>69</v>
      </c>
      <c r="BE1090" s="1" t="s">
        <v>70</v>
      </c>
      <c r="BF1090" s="1" t="s">
        <v>70</v>
      </c>
      <c r="BG1090" s="3">
        <v>41731.55</v>
      </c>
    </row>
    <row r="1091">
      <c r="A1091" s="1">
        <v>1004016.0</v>
      </c>
      <c r="B1091" s="1" t="s">
        <v>5666</v>
      </c>
      <c r="C1091" s="2" t="s">
        <v>5667</v>
      </c>
      <c r="H1091" s="1" t="s">
        <v>5668</v>
      </c>
      <c r="I1091" s="1" t="s">
        <v>3187</v>
      </c>
      <c r="J1091" s="1" t="s">
        <v>3187</v>
      </c>
      <c r="K1091" s="1" t="s">
        <v>389</v>
      </c>
      <c r="L1091" s="1">
        <v>51401.0</v>
      </c>
      <c r="U1091" s="1">
        <v>-94.864098</v>
      </c>
      <c r="V1091" s="1">
        <v>42.072201</v>
      </c>
      <c r="X1091" s="1" t="s">
        <v>70</v>
      </c>
      <c r="Y1091" s="1" t="s">
        <v>70</v>
      </c>
      <c r="Z1091" s="1" t="s">
        <v>70</v>
      </c>
      <c r="AA1091" s="1" t="s">
        <v>70</v>
      </c>
      <c r="AB1091" s="1" t="s">
        <v>70</v>
      </c>
      <c r="AC1091" s="1" t="s">
        <v>80</v>
      </c>
      <c r="BG1091" s="1">
        <v>2009.0</v>
      </c>
    </row>
    <row r="1092">
      <c r="A1092" s="1">
        <v>1006021.0</v>
      </c>
      <c r="B1092" s="1" t="s">
        <v>5669</v>
      </c>
      <c r="C1092" s="2" t="s">
        <v>5670</v>
      </c>
      <c r="D1092" s="2" t="s">
        <v>2413</v>
      </c>
      <c r="E1092" s="2" t="s">
        <v>5671</v>
      </c>
      <c r="H1092" s="1" t="s">
        <v>5672</v>
      </c>
      <c r="I1092" s="1" t="s">
        <v>5673</v>
      </c>
      <c r="J1092" s="1" t="s">
        <v>642</v>
      </c>
      <c r="K1092" s="1" t="s">
        <v>96</v>
      </c>
      <c r="L1092" s="1">
        <v>11231.0</v>
      </c>
      <c r="N1092" s="1" t="s">
        <v>5674</v>
      </c>
      <c r="U1092" s="1">
        <v>-73.99543</v>
      </c>
      <c r="V1092" s="1">
        <v>40.680702</v>
      </c>
      <c r="X1092" s="1" t="s">
        <v>69</v>
      </c>
      <c r="Y1092" s="1" t="s">
        <v>69</v>
      </c>
      <c r="Z1092" s="1" t="s">
        <v>69</v>
      </c>
      <c r="AA1092" s="1" t="s">
        <v>69</v>
      </c>
      <c r="AB1092" s="1" t="s">
        <v>69</v>
      </c>
      <c r="AC1092" s="1" t="s">
        <v>80</v>
      </c>
      <c r="AD1092" s="1" t="s">
        <v>69</v>
      </c>
      <c r="AE1092" s="1" t="s">
        <v>70</v>
      </c>
      <c r="AF1092" s="1" t="s">
        <v>70</v>
      </c>
      <c r="AG1092" s="1" t="s">
        <v>70</v>
      </c>
      <c r="AH1092" s="1" t="s">
        <v>69</v>
      </c>
      <c r="AI1092" s="1" t="s">
        <v>69</v>
      </c>
      <c r="AJ1092" s="1" t="s">
        <v>70</v>
      </c>
      <c r="AK1092" s="1" t="s">
        <v>69</v>
      </c>
      <c r="AL1092" s="1" t="s">
        <v>69</v>
      </c>
      <c r="AM1092" s="1" t="s">
        <v>70</v>
      </c>
      <c r="AN1092" s="1" t="s">
        <v>69</v>
      </c>
      <c r="AO1092" s="1" t="s">
        <v>69</v>
      </c>
      <c r="AP1092" s="1" t="s">
        <v>70</v>
      </c>
      <c r="AQ1092" s="1" t="s">
        <v>70</v>
      </c>
      <c r="AR1092" s="1" t="s">
        <v>69</v>
      </c>
      <c r="AS1092" s="1" t="s">
        <v>69</v>
      </c>
      <c r="AT1092" s="1" t="s">
        <v>70</v>
      </c>
      <c r="AU1092" s="1" t="s">
        <v>70</v>
      </c>
      <c r="AV1092" s="1" t="s">
        <v>70</v>
      </c>
      <c r="AW1092" s="1" t="s">
        <v>69</v>
      </c>
      <c r="AX1092" s="1" t="s">
        <v>70</v>
      </c>
      <c r="AY1092" s="1" t="s">
        <v>70</v>
      </c>
      <c r="AZ1092" s="1" t="s">
        <v>69</v>
      </c>
      <c r="BA1092" s="1" t="s">
        <v>70</v>
      </c>
      <c r="BB1092" s="1" t="s">
        <v>69</v>
      </c>
      <c r="BC1092" s="1" t="s">
        <v>69</v>
      </c>
      <c r="BD1092" s="1" t="s">
        <v>70</v>
      </c>
      <c r="BE1092" s="1" t="s">
        <v>70</v>
      </c>
      <c r="BF1092" s="1" t="s">
        <v>70</v>
      </c>
      <c r="BG1092" s="3">
        <v>42473.43263888889</v>
      </c>
    </row>
    <row r="1093">
      <c r="A1093" s="1">
        <v>1008322.0</v>
      </c>
      <c r="B1093" s="1" t="s">
        <v>5675</v>
      </c>
      <c r="D1093" s="2" t="s">
        <v>5676</v>
      </c>
      <c r="H1093" s="1" t="s">
        <v>5677</v>
      </c>
      <c r="I1093" s="1" t="s">
        <v>5678</v>
      </c>
      <c r="J1093" s="1" t="s">
        <v>3187</v>
      </c>
      <c r="K1093" s="1" t="s">
        <v>91</v>
      </c>
      <c r="L1093" s="1">
        <v>64633.0</v>
      </c>
      <c r="M1093" s="1" t="s">
        <v>5679</v>
      </c>
      <c r="N1093" s="1" t="s">
        <v>232</v>
      </c>
      <c r="U1093" s="1">
        <v>-93.496941</v>
      </c>
      <c r="V1093" s="1">
        <v>39.358097</v>
      </c>
      <c r="X1093" s="1" t="s">
        <v>69</v>
      </c>
      <c r="Y1093" s="1" t="s">
        <v>70</v>
      </c>
      <c r="Z1093" s="1" t="s">
        <v>70</v>
      </c>
      <c r="AA1093" s="1" t="s">
        <v>70</v>
      </c>
      <c r="AB1093" s="1" t="s">
        <v>70</v>
      </c>
      <c r="AC1093" s="1" t="s">
        <v>69</v>
      </c>
      <c r="AD1093" s="1" t="s">
        <v>69</v>
      </c>
      <c r="AE1093" s="1" t="s">
        <v>70</v>
      </c>
      <c r="AF1093" s="1" t="s">
        <v>69</v>
      </c>
      <c r="AG1093" s="1" t="s">
        <v>70</v>
      </c>
      <c r="AH1093" s="1" t="s">
        <v>69</v>
      </c>
      <c r="AI1093" s="1" t="s">
        <v>70</v>
      </c>
      <c r="AJ1093" s="1" t="s">
        <v>69</v>
      </c>
      <c r="AK1093" s="1" t="s">
        <v>69</v>
      </c>
      <c r="AL1093" s="1" t="s">
        <v>69</v>
      </c>
      <c r="AM1093" s="1" t="s">
        <v>69</v>
      </c>
      <c r="AN1093" s="1" t="s">
        <v>70</v>
      </c>
      <c r="AO1093" s="1" t="s">
        <v>70</v>
      </c>
      <c r="AP1093" s="1" t="s">
        <v>70</v>
      </c>
      <c r="AQ1093" s="1" t="s">
        <v>70</v>
      </c>
      <c r="AR1093" s="1" t="s">
        <v>69</v>
      </c>
      <c r="AS1093" s="1" t="s">
        <v>70</v>
      </c>
      <c r="AT1093" s="1" t="s">
        <v>69</v>
      </c>
      <c r="AU1093" s="1" t="s">
        <v>70</v>
      </c>
      <c r="AV1093" s="1" t="s">
        <v>70</v>
      </c>
      <c r="AW1093" s="1" t="s">
        <v>70</v>
      </c>
      <c r="AX1093" s="1" t="s">
        <v>70</v>
      </c>
      <c r="AY1093" s="1" t="s">
        <v>70</v>
      </c>
      <c r="AZ1093" s="1" t="s">
        <v>69</v>
      </c>
      <c r="BA1093" s="1" t="s">
        <v>70</v>
      </c>
      <c r="BB1093" s="1" t="s">
        <v>70</v>
      </c>
      <c r="BC1093" s="1" t="s">
        <v>70</v>
      </c>
      <c r="BD1093" s="1" t="s">
        <v>70</v>
      </c>
      <c r="BE1093" s="1" t="s">
        <v>70</v>
      </c>
      <c r="BF1093" s="1" t="s">
        <v>70</v>
      </c>
      <c r="BG1093" s="3">
        <v>42548.59444444445</v>
      </c>
    </row>
    <row r="1094">
      <c r="A1094" s="1">
        <v>1000808.0</v>
      </c>
      <c r="B1094" s="1" t="s">
        <v>5680</v>
      </c>
      <c r="H1094" s="1" t="s">
        <v>5681</v>
      </c>
      <c r="I1094" s="1" t="s">
        <v>5678</v>
      </c>
      <c r="J1094" s="1" t="s">
        <v>1311</v>
      </c>
      <c r="K1094" s="1" t="s">
        <v>203</v>
      </c>
      <c r="L1094" s="1">
        <v>62016.0</v>
      </c>
      <c r="M1094" s="1" t="s">
        <v>5682</v>
      </c>
      <c r="N1094" s="1" t="s">
        <v>895</v>
      </c>
      <c r="U1094" s="1">
        <v>-90.407631</v>
      </c>
      <c r="V1094" s="1">
        <v>39.299454</v>
      </c>
      <c r="W1094" s="1" t="s">
        <v>99</v>
      </c>
      <c r="X1094" s="1" t="s">
        <v>69</v>
      </c>
      <c r="Y1094" s="1" t="s">
        <v>70</v>
      </c>
      <c r="Z1094" s="1" t="s">
        <v>70</v>
      </c>
      <c r="AA1094" s="1" t="s">
        <v>70</v>
      </c>
      <c r="AB1094" s="1" t="s">
        <v>70</v>
      </c>
      <c r="AC1094" s="1" t="s">
        <v>70</v>
      </c>
      <c r="AD1094" s="1" t="s">
        <v>69</v>
      </c>
      <c r="AE1094" s="1" t="s">
        <v>70</v>
      </c>
      <c r="AF1094" s="1" t="s">
        <v>69</v>
      </c>
      <c r="AG1094" s="1" t="s">
        <v>70</v>
      </c>
      <c r="AH1094" s="1" t="s">
        <v>69</v>
      </c>
      <c r="AI1094" s="1" t="s">
        <v>70</v>
      </c>
      <c r="AJ1094" s="1" t="s">
        <v>69</v>
      </c>
      <c r="AK1094" s="1" t="s">
        <v>69</v>
      </c>
      <c r="AL1094" s="1" t="s">
        <v>70</v>
      </c>
      <c r="AM1094" s="1" t="s">
        <v>69</v>
      </c>
      <c r="AN1094" s="1" t="s">
        <v>70</v>
      </c>
      <c r="AO1094" s="1" t="s">
        <v>70</v>
      </c>
      <c r="AP1094" s="1" t="s">
        <v>70</v>
      </c>
      <c r="AQ1094" s="1" t="s">
        <v>70</v>
      </c>
      <c r="AR1094" s="1" t="s">
        <v>69</v>
      </c>
      <c r="AS1094" s="1" t="s">
        <v>70</v>
      </c>
      <c r="AT1094" s="1" t="s">
        <v>69</v>
      </c>
      <c r="AU1094" s="1" t="s">
        <v>70</v>
      </c>
      <c r="AV1094" s="1" t="s">
        <v>70</v>
      </c>
      <c r="AW1094" s="1" t="s">
        <v>70</v>
      </c>
      <c r="AX1094" s="1" t="s">
        <v>70</v>
      </c>
      <c r="AY1094" s="1" t="s">
        <v>70</v>
      </c>
      <c r="AZ1094" s="1" t="s">
        <v>69</v>
      </c>
      <c r="BA1094" s="1" t="s">
        <v>70</v>
      </c>
      <c r="BB1094" s="1" t="s">
        <v>70</v>
      </c>
      <c r="BC1094" s="1" t="s">
        <v>70</v>
      </c>
      <c r="BD1094" s="1" t="s">
        <v>70</v>
      </c>
      <c r="BE1094" s="1" t="s">
        <v>70</v>
      </c>
      <c r="BF1094" s="1" t="s">
        <v>70</v>
      </c>
      <c r="BG1094" s="3">
        <v>41729.89861111111</v>
      </c>
    </row>
    <row r="1095">
      <c r="A1095" s="1">
        <v>1006098.0</v>
      </c>
      <c r="B1095" s="1" t="s">
        <v>5683</v>
      </c>
      <c r="H1095" s="1" t="s">
        <v>5684</v>
      </c>
      <c r="I1095" s="1" t="s">
        <v>5685</v>
      </c>
      <c r="J1095" s="1" t="s">
        <v>3187</v>
      </c>
      <c r="K1095" s="1" t="s">
        <v>77</v>
      </c>
      <c r="L1095" s="1">
        <v>44615.0</v>
      </c>
      <c r="U1095" s="1">
        <v>-81.086899</v>
      </c>
      <c r="V1095" s="1">
        <v>40.571999</v>
      </c>
      <c r="X1095" s="1" t="s">
        <v>70</v>
      </c>
      <c r="Y1095" s="1" t="s">
        <v>70</v>
      </c>
      <c r="Z1095" s="1" t="s">
        <v>70</v>
      </c>
      <c r="AA1095" s="1" t="s">
        <v>70</v>
      </c>
      <c r="AB1095" s="1" t="s">
        <v>70</v>
      </c>
      <c r="AC1095" s="1" t="s">
        <v>80</v>
      </c>
      <c r="BG1095" s="1">
        <v>2009.0</v>
      </c>
    </row>
    <row r="1096">
      <c r="A1096" s="1">
        <v>1019270.0</v>
      </c>
      <c r="B1096" s="1" t="s">
        <v>5686</v>
      </c>
      <c r="C1096" s="2" t="s">
        <v>5687</v>
      </c>
      <c r="D1096" s="1" t="s">
        <v>5688</v>
      </c>
      <c r="E1096" s="1" t="s">
        <v>5689</v>
      </c>
      <c r="G1096" s="1" t="s">
        <v>5690</v>
      </c>
      <c r="H1096" s="1" t="s">
        <v>5691</v>
      </c>
      <c r="I1096" s="1" t="s">
        <v>5692</v>
      </c>
      <c r="J1096" s="1" t="s">
        <v>5692</v>
      </c>
      <c r="K1096" s="1" t="s">
        <v>332</v>
      </c>
      <c r="L1096" s="1">
        <v>89701.0</v>
      </c>
      <c r="M1096" s="1" t="s">
        <v>5693</v>
      </c>
      <c r="N1096" s="1" t="s">
        <v>213</v>
      </c>
      <c r="U1096" s="1">
        <v>-119.76822</v>
      </c>
      <c r="V1096" s="1">
        <v>39.162788</v>
      </c>
      <c r="X1096" s="1" t="s">
        <v>69</v>
      </c>
      <c r="Y1096" s="1" t="s">
        <v>69</v>
      </c>
      <c r="Z1096" s="1" t="s">
        <v>70</v>
      </c>
      <c r="AA1096" s="1" t="s">
        <v>69</v>
      </c>
      <c r="AB1096" s="1" t="s">
        <v>69</v>
      </c>
      <c r="AC1096" s="1" t="s">
        <v>69</v>
      </c>
      <c r="AD1096" s="1" t="s">
        <v>69</v>
      </c>
      <c r="AE1096" s="1" t="s">
        <v>70</v>
      </c>
      <c r="AF1096" s="1" t="s">
        <v>69</v>
      </c>
      <c r="AG1096" s="1" t="s">
        <v>69</v>
      </c>
      <c r="AH1096" s="1" t="s">
        <v>69</v>
      </c>
      <c r="AI1096" s="1" t="s">
        <v>69</v>
      </c>
      <c r="AJ1096" s="1" t="s">
        <v>69</v>
      </c>
      <c r="AK1096" s="1" t="s">
        <v>69</v>
      </c>
      <c r="AL1096" s="1" t="s">
        <v>69</v>
      </c>
      <c r="AM1096" s="1" t="s">
        <v>69</v>
      </c>
      <c r="AN1096" s="1" t="s">
        <v>70</v>
      </c>
      <c r="AO1096" s="1" t="s">
        <v>69</v>
      </c>
      <c r="AP1096" s="1" t="s">
        <v>70</v>
      </c>
      <c r="AQ1096" s="1" t="s">
        <v>69</v>
      </c>
      <c r="AR1096" s="1" t="s">
        <v>70</v>
      </c>
      <c r="AS1096" s="1" t="s">
        <v>70</v>
      </c>
      <c r="AT1096" s="1" t="s">
        <v>69</v>
      </c>
      <c r="AU1096" s="1" t="s">
        <v>70</v>
      </c>
      <c r="AV1096" s="1" t="s">
        <v>70</v>
      </c>
      <c r="AW1096" s="1" t="s">
        <v>70</v>
      </c>
      <c r="AX1096" s="1" t="s">
        <v>69</v>
      </c>
      <c r="AY1096" s="1" t="s">
        <v>70</v>
      </c>
      <c r="AZ1096" s="1" t="s">
        <v>69</v>
      </c>
      <c r="BA1096" s="1" t="s">
        <v>70</v>
      </c>
      <c r="BB1096" s="1" t="s">
        <v>70</v>
      </c>
      <c r="BC1096" s="1" t="s">
        <v>70</v>
      </c>
      <c r="BD1096" s="1" t="s">
        <v>69</v>
      </c>
      <c r="BE1096" s="1" t="s">
        <v>70</v>
      </c>
      <c r="BF1096" s="1" t="s">
        <v>70</v>
      </c>
      <c r="BG1096" s="3">
        <v>43403.45</v>
      </c>
    </row>
    <row r="1097">
      <c r="A1097" s="1">
        <v>1000369.0</v>
      </c>
      <c r="B1097" s="1" t="s">
        <v>5694</v>
      </c>
      <c r="C1097" s="2" t="s">
        <v>2316</v>
      </c>
      <c r="H1097" s="1" t="s">
        <v>5695</v>
      </c>
      <c r="I1097" s="1" t="s">
        <v>5696</v>
      </c>
      <c r="J1097" s="1" t="s">
        <v>1103</v>
      </c>
      <c r="K1097" s="1" t="s">
        <v>656</v>
      </c>
      <c r="L1097" s="1">
        <v>90810.0</v>
      </c>
      <c r="U1097" s="1">
        <v>-118.259</v>
      </c>
      <c r="V1097" s="1">
        <v>33.8316</v>
      </c>
      <c r="X1097" s="1" t="s">
        <v>70</v>
      </c>
      <c r="Y1097" s="1" t="s">
        <v>70</v>
      </c>
      <c r="Z1097" s="1" t="s">
        <v>70</v>
      </c>
      <c r="AA1097" s="1" t="s">
        <v>70</v>
      </c>
      <c r="AB1097" s="1" t="s">
        <v>70</v>
      </c>
      <c r="AC1097" s="1" t="s">
        <v>80</v>
      </c>
      <c r="BG1097" s="1">
        <v>2009.0</v>
      </c>
    </row>
    <row r="1098">
      <c r="A1098" s="1">
        <v>1007563.0</v>
      </c>
      <c r="B1098" s="1" t="s">
        <v>5697</v>
      </c>
      <c r="H1098" s="1" t="s">
        <v>5698</v>
      </c>
      <c r="I1098" s="1" t="s">
        <v>5699</v>
      </c>
      <c r="J1098" s="1" t="s">
        <v>5700</v>
      </c>
      <c r="K1098" s="1" t="s">
        <v>582</v>
      </c>
      <c r="U1098" s="1">
        <v>-82.903702</v>
      </c>
      <c r="V1098" s="1">
        <v>38.332001</v>
      </c>
      <c r="X1098" s="1" t="s">
        <v>70</v>
      </c>
      <c r="Y1098" s="1" t="s">
        <v>70</v>
      </c>
      <c r="Z1098" s="1" t="s">
        <v>70</v>
      </c>
      <c r="AA1098" s="1" t="s">
        <v>70</v>
      </c>
      <c r="AB1098" s="1" t="s">
        <v>70</v>
      </c>
      <c r="AC1098" s="1" t="s">
        <v>80</v>
      </c>
      <c r="BG1098" s="1">
        <v>2009.0</v>
      </c>
    </row>
    <row r="1099">
      <c r="A1099" s="1">
        <v>1001264.0</v>
      </c>
      <c r="B1099" s="1" t="s">
        <v>5701</v>
      </c>
      <c r="C1099" s="2" t="s">
        <v>5702</v>
      </c>
      <c r="H1099" s="1" t="s">
        <v>5703</v>
      </c>
      <c r="I1099" s="1" t="s">
        <v>5704</v>
      </c>
      <c r="J1099" s="1" t="s">
        <v>906</v>
      </c>
      <c r="K1099" s="1" t="s">
        <v>96</v>
      </c>
      <c r="U1099" s="1">
        <v>-75.612503</v>
      </c>
      <c r="V1099" s="1">
        <v>43.977001</v>
      </c>
      <c r="X1099" s="1" t="s">
        <v>70</v>
      </c>
      <c r="Y1099" s="1" t="s">
        <v>70</v>
      </c>
      <c r="Z1099" s="1" t="s">
        <v>70</v>
      </c>
      <c r="AA1099" s="1" t="s">
        <v>70</v>
      </c>
      <c r="AB1099" s="1" t="s">
        <v>70</v>
      </c>
      <c r="AC1099" s="1" t="s">
        <v>80</v>
      </c>
      <c r="BG1099" s="1">
        <v>2009.0</v>
      </c>
    </row>
    <row r="1100">
      <c r="A1100" s="1">
        <v>1002722.0</v>
      </c>
      <c r="B1100" s="1" t="s">
        <v>5705</v>
      </c>
      <c r="H1100" s="1" t="s">
        <v>649</v>
      </c>
      <c r="I1100" s="1" t="s">
        <v>5704</v>
      </c>
      <c r="J1100" s="1" t="s">
        <v>519</v>
      </c>
      <c r="K1100" s="1" t="s">
        <v>203</v>
      </c>
      <c r="L1100" s="1">
        <v>62321.0</v>
      </c>
      <c r="M1100" s="1" t="s">
        <v>5706</v>
      </c>
      <c r="N1100" s="1" t="s">
        <v>5707</v>
      </c>
      <c r="U1100" s="1">
        <v>-91.135033</v>
      </c>
      <c r="V1100" s="1">
        <v>40.412708</v>
      </c>
      <c r="X1100" s="1" t="s">
        <v>69</v>
      </c>
      <c r="Y1100" s="1" t="s">
        <v>70</v>
      </c>
      <c r="Z1100" s="1" t="s">
        <v>70</v>
      </c>
      <c r="AA1100" s="1" t="s">
        <v>70</v>
      </c>
      <c r="AB1100" s="1" t="s">
        <v>70</v>
      </c>
      <c r="AC1100" s="1" t="s">
        <v>70</v>
      </c>
      <c r="AD1100" s="1" t="s">
        <v>69</v>
      </c>
      <c r="AE1100" s="1" t="s">
        <v>70</v>
      </c>
      <c r="AF1100" s="1" t="s">
        <v>69</v>
      </c>
      <c r="AG1100" s="1" t="s">
        <v>70</v>
      </c>
      <c r="AH1100" s="1" t="s">
        <v>69</v>
      </c>
      <c r="AI1100" s="1" t="s">
        <v>70</v>
      </c>
      <c r="AJ1100" s="1" t="s">
        <v>70</v>
      </c>
      <c r="AK1100" s="1" t="s">
        <v>69</v>
      </c>
      <c r="AL1100" s="1" t="s">
        <v>70</v>
      </c>
      <c r="AM1100" s="1" t="s">
        <v>69</v>
      </c>
      <c r="AN1100" s="1" t="s">
        <v>70</v>
      </c>
      <c r="AO1100" s="1" t="s">
        <v>70</v>
      </c>
      <c r="AP1100" s="1" t="s">
        <v>70</v>
      </c>
      <c r="AQ1100" s="1" t="s">
        <v>70</v>
      </c>
      <c r="AR1100" s="1" t="s">
        <v>70</v>
      </c>
      <c r="AS1100" s="1" t="s">
        <v>70</v>
      </c>
      <c r="AT1100" s="1" t="s">
        <v>70</v>
      </c>
      <c r="AU1100" s="1" t="s">
        <v>69</v>
      </c>
      <c r="AV1100" s="1" t="s">
        <v>70</v>
      </c>
      <c r="AW1100" s="1" t="s">
        <v>70</v>
      </c>
      <c r="AX1100" s="1" t="s">
        <v>70</v>
      </c>
      <c r="AY1100" s="1" t="s">
        <v>70</v>
      </c>
      <c r="AZ1100" s="1" t="s">
        <v>69</v>
      </c>
      <c r="BA1100" s="1" t="s">
        <v>70</v>
      </c>
      <c r="BB1100" s="1" t="s">
        <v>70</v>
      </c>
      <c r="BC1100" s="1" t="s">
        <v>70</v>
      </c>
      <c r="BD1100" s="1" t="s">
        <v>70</v>
      </c>
      <c r="BE1100" s="1" t="s">
        <v>70</v>
      </c>
      <c r="BF1100" s="1" t="s">
        <v>70</v>
      </c>
      <c r="BG1100" s="3">
        <v>42548.552777777775</v>
      </c>
    </row>
    <row r="1101">
      <c r="A1101" s="1">
        <v>1007651.0</v>
      </c>
      <c r="B1101" s="1" t="s">
        <v>5708</v>
      </c>
      <c r="H1101" s="1" t="s">
        <v>5709</v>
      </c>
      <c r="I1101" s="1" t="s">
        <v>5704</v>
      </c>
      <c r="J1101" s="1" t="s">
        <v>2600</v>
      </c>
      <c r="K1101" s="1" t="s">
        <v>91</v>
      </c>
      <c r="L1101" s="1">
        <v>64836.0</v>
      </c>
      <c r="M1101" s="1" t="s">
        <v>1288</v>
      </c>
      <c r="N1101" s="1" t="s">
        <v>5710</v>
      </c>
      <c r="U1101" s="1">
        <v>-94.313538</v>
      </c>
      <c r="V1101" s="1">
        <v>37.167702</v>
      </c>
      <c r="X1101" s="1" t="s">
        <v>70</v>
      </c>
      <c r="Y1101" s="1" t="s">
        <v>70</v>
      </c>
      <c r="Z1101" s="1" t="s">
        <v>70</v>
      </c>
      <c r="AA1101" s="1" t="s">
        <v>70</v>
      </c>
      <c r="AB1101" s="1" t="s">
        <v>70</v>
      </c>
      <c r="AC1101" s="1" t="s">
        <v>80</v>
      </c>
      <c r="AD1101" s="1" t="s">
        <v>69</v>
      </c>
      <c r="AE1101" s="1" t="s">
        <v>70</v>
      </c>
      <c r="AF1101" s="1" t="s">
        <v>69</v>
      </c>
      <c r="AG1101" s="1" t="s">
        <v>69</v>
      </c>
      <c r="AH1101" s="1" t="s">
        <v>69</v>
      </c>
      <c r="AI1101" s="1" t="s">
        <v>70</v>
      </c>
      <c r="AJ1101" s="1" t="s">
        <v>69</v>
      </c>
      <c r="AK1101" s="1" t="s">
        <v>69</v>
      </c>
      <c r="AL1101" s="1" t="s">
        <v>69</v>
      </c>
      <c r="AM1101" s="1" t="s">
        <v>69</v>
      </c>
      <c r="AN1101" s="1" t="s">
        <v>70</v>
      </c>
      <c r="AO1101" s="1" t="s">
        <v>70</v>
      </c>
      <c r="AP1101" s="1" t="s">
        <v>69</v>
      </c>
      <c r="AQ1101" s="1" t="s">
        <v>70</v>
      </c>
      <c r="AR1101" s="1" t="s">
        <v>69</v>
      </c>
      <c r="AS1101" s="1" t="s">
        <v>70</v>
      </c>
      <c r="AT1101" s="1" t="s">
        <v>70</v>
      </c>
      <c r="AU1101" s="1" t="s">
        <v>69</v>
      </c>
      <c r="AV1101" s="1" t="s">
        <v>70</v>
      </c>
      <c r="AW1101" s="1" t="s">
        <v>70</v>
      </c>
      <c r="AX1101" s="1" t="s">
        <v>70</v>
      </c>
      <c r="AY1101" s="1" t="s">
        <v>70</v>
      </c>
      <c r="AZ1101" s="1" t="s">
        <v>70</v>
      </c>
      <c r="BA1101" s="1" t="s">
        <v>70</v>
      </c>
      <c r="BB1101" s="1" t="s">
        <v>70</v>
      </c>
      <c r="BC1101" s="1" t="s">
        <v>70</v>
      </c>
      <c r="BD1101" s="1" t="s">
        <v>70</v>
      </c>
      <c r="BE1101" s="1" t="s">
        <v>70</v>
      </c>
      <c r="BF1101" s="1" t="s">
        <v>70</v>
      </c>
      <c r="BG1101" s="3">
        <v>41065.669444444444</v>
      </c>
    </row>
    <row r="1102">
      <c r="A1102" s="1">
        <v>1002263.0</v>
      </c>
      <c r="B1102" s="1" t="s">
        <v>5711</v>
      </c>
      <c r="H1102" s="1" t="s">
        <v>5712</v>
      </c>
      <c r="I1102" s="1" t="s">
        <v>5713</v>
      </c>
      <c r="J1102" s="1" t="s">
        <v>3713</v>
      </c>
      <c r="K1102" s="1" t="s">
        <v>389</v>
      </c>
      <c r="L1102" s="1">
        <v>50158.0</v>
      </c>
      <c r="U1102" s="1">
        <v>-92.913696</v>
      </c>
      <c r="V1102" s="1">
        <v>42.0382</v>
      </c>
      <c r="X1102" s="1" t="s">
        <v>70</v>
      </c>
      <c r="Y1102" s="1" t="s">
        <v>70</v>
      </c>
      <c r="Z1102" s="1" t="s">
        <v>70</v>
      </c>
      <c r="AA1102" s="1" t="s">
        <v>70</v>
      </c>
      <c r="AB1102" s="1" t="s">
        <v>70</v>
      </c>
      <c r="AC1102" s="1" t="s">
        <v>80</v>
      </c>
      <c r="BG1102" s="1">
        <v>2009.0</v>
      </c>
    </row>
    <row r="1103">
      <c r="A1103" s="1">
        <v>1012093.0</v>
      </c>
      <c r="B1103" s="1" t="s">
        <v>5714</v>
      </c>
      <c r="H1103" s="1" t="s">
        <v>5715</v>
      </c>
      <c r="I1103" s="1" t="s">
        <v>5716</v>
      </c>
      <c r="J1103" s="1" t="s">
        <v>487</v>
      </c>
      <c r="K1103" s="1" t="s">
        <v>488</v>
      </c>
      <c r="L1103" s="1">
        <v>2330.0</v>
      </c>
      <c r="N1103" s="1" t="s">
        <v>967</v>
      </c>
      <c r="U1103" s="1">
        <v>-70.76918</v>
      </c>
      <c r="V1103" s="1">
        <v>41.888851</v>
      </c>
      <c r="X1103" s="1" t="s">
        <v>69</v>
      </c>
      <c r="Y1103" s="1" t="s">
        <v>70</v>
      </c>
      <c r="Z1103" s="1" t="s">
        <v>69</v>
      </c>
      <c r="AA1103" s="1" t="s">
        <v>69</v>
      </c>
      <c r="AB1103" s="1" t="s">
        <v>70</v>
      </c>
      <c r="AC1103" s="1" t="s">
        <v>70</v>
      </c>
      <c r="AD1103" s="1" t="s">
        <v>69</v>
      </c>
      <c r="AE1103" s="1" t="s">
        <v>70</v>
      </c>
      <c r="AF1103" s="1" t="s">
        <v>69</v>
      </c>
      <c r="AG1103" s="1" t="s">
        <v>69</v>
      </c>
      <c r="AH1103" s="1" t="s">
        <v>69</v>
      </c>
      <c r="AI1103" s="1" t="s">
        <v>69</v>
      </c>
      <c r="AJ1103" s="1" t="s">
        <v>69</v>
      </c>
      <c r="AK1103" s="1" t="s">
        <v>69</v>
      </c>
      <c r="AL1103" s="1" t="s">
        <v>69</v>
      </c>
      <c r="AM1103" s="1" t="s">
        <v>70</v>
      </c>
      <c r="AN1103" s="1" t="s">
        <v>70</v>
      </c>
      <c r="AO1103" s="1" t="s">
        <v>70</v>
      </c>
      <c r="AP1103" s="1" t="s">
        <v>70</v>
      </c>
      <c r="AQ1103" s="1" t="s">
        <v>70</v>
      </c>
      <c r="AR1103" s="1" t="s">
        <v>69</v>
      </c>
      <c r="AS1103" s="1" t="s">
        <v>70</v>
      </c>
      <c r="AT1103" s="1" t="s">
        <v>69</v>
      </c>
      <c r="AU1103" s="1" t="s">
        <v>69</v>
      </c>
      <c r="AV1103" s="1" t="s">
        <v>69</v>
      </c>
      <c r="AW1103" s="1" t="s">
        <v>69</v>
      </c>
      <c r="AX1103" s="1" t="s">
        <v>70</v>
      </c>
      <c r="AY1103" s="1" t="s">
        <v>70</v>
      </c>
      <c r="AZ1103" s="1" t="s">
        <v>69</v>
      </c>
      <c r="BA1103" s="1" t="s">
        <v>70</v>
      </c>
      <c r="BB1103" s="1" t="s">
        <v>70</v>
      </c>
      <c r="BC1103" s="1" t="s">
        <v>70</v>
      </c>
      <c r="BD1103" s="1" t="s">
        <v>70</v>
      </c>
      <c r="BE1103" s="1" t="s">
        <v>70</v>
      </c>
      <c r="BF1103" s="1" t="s">
        <v>70</v>
      </c>
      <c r="BG1103" s="3">
        <v>42550.35902777778</v>
      </c>
    </row>
    <row r="1104">
      <c r="A1104" s="1">
        <v>1012173.0</v>
      </c>
      <c r="B1104" s="1" t="s">
        <v>5717</v>
      </c>
      <c r="C1104" s="2" t="s">
        <v>5718</v>
      </c>
      <c r="D1104" s="2" t="s">
        <v>5719</v>
      </c>
      <c r="E1104" s="1" t="s">
        <v>5720</v>
      </c>
      <c r="H1104" s="1" t="s">
        <v>5721</v>
      </c>
      <c r="I1104" s="1" t="s">
        <v>5722</v>
      </c>
      <c r="J1104" s="1" t="s">
        <v>1467</v>
      </c>
      <c r="K1104" s="1" t="s">
        <v>670</v>
      </c>
      <c r="L1104" s="1">
        <v>27511.0</v>
      </c>
      <c r="M1104" s="1" t="s">
        <v>3921</v>
      </c>
      <c r="N1104" s="1" t="s">
        <v>882</v>
      </c>
      <c r="O1104" s="1" t="s">
        <v>5723</v>
      </c>
      <c r="P1104" s="1" t="s">
        <v>882</v>
      </c>
      <c r="U1104" s="1">
        <v>-78.782341</v>
      </c>
      <c r="V1104" s="1">
        <v>35.786968</v>
      </c>
      <c r="X1104" s="1" t="s">
        <v>69</v>
      </c>
      <c r="Y1104" s="1" t="s">
        <v>69</v>
      </c>
      <c r="Z1104" s="1" t="s">
        <v>70</v>
      </c>
      <c r="AA1104" s="1" t="s">
        <v>69</v>
      </c>
      <c r="AB1104" s="1" t="s">
        <v>70</v>
      </c>
      <c r="AC1104" s="1" t="s">
        <v>69</v>
      </c>
      <c r="AD1104" s="1" t="s">
        <v>69</v>
      </c>
      <c r="AE1104" s="1" t="s">
        <v>70</v>
      </c>
      <c r="AF1104" s="1" t="s">
        <v>69</v>
      </c>
      <c r="AG1104" s="1" t="s">
        <v>69</v>
      </c>
      <c r="AH1104" s="1" t="s">
        <v>69</v>
      </c>
      <c r="AI1104" s="1" t="s">
        <v>70</v>
      </c>
      <c r="AJ1104" s="1" t="s">
        <v>69</v>
      </c>
      <c r="AK1104" s="1" t="s">
        <v>69</v>
      </c>
      <c r="AL1104" s="1" t="s">
        <v>69</v>
      </c>
      <c r="AM1104" s="1" t="s">
        <v>69</v>
      </c>
      <c r="AN1104" s="1" t="s">
        <v>70</v>
      </c>
      <c r="AO1104" s="1" t="s">
        <v>69</v>
      </c>
      <c r="AP1104" s="1" t="s">
        <v>70</v>
      </c>
      <c r="AQ1104" s="1" t="s">
        <v>70</v>
      </c>
      <c r="AR1104" s="1" t="s">
        <v>69</v>
      </c>
      <c r="AS1104" s="1" t="s">
        <v>69</v>
      </c>
      <c r="AT1104" s="1" t="s">
        <v>70</v>
      </c>
      <c r="AU1104" s="1" t="s">
        <v>69</v>
      </c>
      <c r="AV1104" s="1" t="s">
        <v>70</v>
      </c>
      <c r="AW1104" s="1" t="s">
        <v>70</v>
      </c>
      <c r="AX1104" s="1" t="s">
        <v>69</v>
      </c>
      <c r="AY1104" s="1" t="s">
        <v>70</v>
      </c>
      <c r="AZ1104" s="1" t="s">
        <v>70</v>
      </c>
      <c r="BA1104" s="1" t="s">
        <v>69</v>
      </c>
      <c r="BB1104" s="1" t="s">
        <v>70</v>
      </c>
      <c r="BC1104" s="1" t="s">
        <v>70</v>
      </c>
      <c r="BD1104" s="1" t="s">
        <v>70</v>
      </c>
      <c r="BE1104" s="1" t="s">
        <v>70</v>
      </c>
      <c r="BF1104" s="1" t="s">
        <v>70</v>
      </c>
      <c r="BG1104" s="3">
        <v>42552.407638888886</v>
      </c>
    </row>
    <row r="1105">
      <c r="A1105" s="1">
        <v>1009997.0</v>
      </c>
      <c r="B1105" s="1" t="s">
        <v>5724</v>
      </c>
      <c r="C1105" s="2" t="s">
        <v>5725</v>
      </c>
      <c r="D1105" s="2" t="s">
        <v>5726</v>
      </c>
      <c r="H1105" s="1" t="s">
        <v>5727</v>
      </c>
      <c r="I1105" s="1" t="s">
        <v>5722</v>
      </c>
      <c r="J1105" s="1" t="s">
        <v>1271</v>
      </c>
      <c r="K1105" s="1" t="s">
        <v>203</v>
      </c>
      <c r="L1105" s="1">
        <v>60013.0</v>
      </c>
      <c r="M1105" s="1" t="s">
        <v>5728</v>
      </c>
      <c r="N1105" s="1" t="s">
        <v>256</v>
      </c>
      <c r="U1105" s="1">
        <v>-88.23877</v>
      </c>
      <c r="V1105" s="1">
        <v>42.208763</v>
      </c>
      <c r="W1105" s="1" t="s">
        <v>99</v>
      </c>
      <c r="X1105" s="1" t="s">
        <v>69</v>
      </c>
      <c r="Y1105" s="1" t="s">
        <v>70</v>
      </c>
      <c r="Z1105" s="1" t="s">
        <v>70</v>
      </c>
      <c r="AA1105" s="1" t="s">
        <v>70</v>
      </c>
      <c r="AB1105" s="1" t="s">
        <v>70</v>
      </c>
      <c r="AC1105" s="1" t="s">
        <v>69</v>
      </c>
      <c r="AD1105" s="1" t="s">
        <v>69</v>
      </c>
      <c r="AE1105" s="1" t="s">
        <v>69</v>
      </c>
      <c r="AF1105" s="1" t="s">
        <v>70</v>
      </c>
      <c r="AG1105" s="1" t="s">
        <v>69</v>
      </c>
      <c r="AH1105" s="1" t="s">
        <v>69</v>
      </c>
      <c r="AI1105" s="1" t="s">
        <v>70</v>
      </c>
      <c r="AJ1105" s="1" t="s">
        <v>69</v>
      </c>
      <c r="AK1105" s="1" t="s">
        <v>69</v>
      </c>
      <c r="AL1105" s="1" t="s">
        <v>69</v>
      </c>
      <c r="AM1105" s="1" t="s">
        <v>69</v>
      </c>
      <c r="AN1105" s="1" t="s">
        <v>69</v>
      </c>
      <c r="AO1105" s="1" t="s">
        <v>69</v>
      </c>
      <c r="AP1105" s="1" t="s">
        <v>70</v>
      </c>
      <c r="AQ1105" s="1" t="s">
        <v>70</v>
      </c>
      <c r="AR1105" s="1" t="s">
        <v>69</v>
      </c>
      <c r="AS1105" s="1" t="s">
        <v>69</v>
      </c>
      <c r="AT1105" s="1" t="s">
        <v>69</v>
      </c>
      <c r="AU1105" s="1" t="s">
        <v>69</v>
      </c>
      <c r="AV1105" s="1" t="s">
        <v>70</v>
      </c>
      <c r="AW1105" s="1" t="s">
        <v>70</v>
      </c>
      <c r="AX1105" s="1" t="s">
        <v>70</v>
      </c>
      <c r="AY1105" s="1" t="s">
        <v>70</v>
      </c>
      <c r="AZ1105" s="1" t="s">
        <v>69</v>
      </c>
      <c r="BA1105" s="1" t="s">
        <v>70</v>
      </c>
      <c r="BB1105" s="1" t="s">
        <v>70</v>
      </c>
      <c r="BC1105" s="1" t="s">
        <v>69</v>
      </c>
      <c r="BD1105" s="1" t="s">
        <v>70</v>
      </c>
      <c r="BE1105" s="1" t="s">
        <v>70</v>
      </c>
      <c r="BF1105" s="1" t="s">
        <v>70</v>
      </c>
      <c r="BG1105" s="3">
        <v>41751.5375</v>
      </c>
    </row>
    <row r="1106">
      <c r="A1106" s="1">
        <v>1011489.0</v>
      </c>
      <c r="B1106" s="1" t="s">
        <v>5729</v>
      </c>
      <c r="C1106" s="2" t="s">
        <v>5730</v>
      </c>
      <c r="H1106" s="1" t="s">
        <v>5731</v>
      </c>
      <c r="I1106" s="1" t="s">
        <v>5732</v>
      </c>
      <c r="J1106" s="1" t="s">
        <v>338</v>
      </c>
      <c r="K1106" s="1" t="s">
        <v>96</v>
      </c>
      <c r="L1106" s="1">
        <v>14450.0</v>
      </c>
      <c r="M1106" s="1" t="s">
        <v>5733</v>
      </c>
      <c r="N1106" s="1" t="s">
        <v>305</v>
      </c>
      <c r="U1106" s="1">
        <v>-77.431892</v>
      </c>
      <c r="V1106" s="1">
        <v>43.050571</v>
      </c>
      <c r="X1106" s="1" t="s">
        <v>69</v>
      </c>
      <c r="Y1106" s="1" t="s">
        <v>70</v>
      </c>
      <c r="Z1106" s="1" t="s">
        <v>70</v>
      </c>
      <c r="AA1106" s="1" t="s">
        <v>70</v>
      </c>
      <c r="AB1106" s="1" t="s">
        <v>70</v>
      </c>
      <c r="AC1106" s="1" t="s">
        <v>80</v>
      </c>
      <c r="AD1106" s="1" t="s">
        <v>70</v>
      </c>
      <c r="AE1106" s="1" t="s">
        <v>70</v>
      </c>
      <c r="AF1106" s="1" t="s">
        <v>69</v>
      </c>
      <c r="AG1106" s="1" t="s">
        <v>70</v>
      </c>
      <c r="AH1106" s="1" t="s">
        <v>69</v>
      </c>
      <c r="AI1106" s="1" t="s">
        <v>70</v>
      </c>
      <c r="AJ1106" s="1" t="s">
        <v>70</v>
      </c>
      <c r="AK1106" s="1" t="s">
        <v>69</v>
      </c>
      <c r="AL1106" s="1" t="s">
        <v>70</v>
      </c>
      <c r="AM1106" s="1" t="s">
        <v>69</v>
      </c>
      <c r="AN1106" s="1" t="s">
        <v>69</v>
      </c>
      <c r="AO1106" s="1" t="s">
        <v>69</v>
      </c>
      <c r="AP1106" s="1" t="s">
        <v>70</v>
      </c>
      <c r="AQ1106" s="1" t="s">
        <v>70</v>
      </c>
      <c r="AR1106" s="1" t="s">
        <v>70</v>
      </c>
      <c r="AS1106" s="1" t="s">
        <v>70</v>
      </c>
      <c r="AT1106" s="1" t="s">
        <v>69</v>
      </c>
      <c r="AU1106" s="1" t="s">
        <v>70</v>
      </c>
      <c r="AV1106" s="1" t="s">
        <v>70</v>
      </c>
      <c r="AW1106" s="1" t="s">
        <v>69</v>
      </c>
      <c r="AX1106" s="1" t="s">
        <v>70</v>
      </c>
      <c r="AY1106" s="1" t="s">
        <v>70</v>
      </c>
      <c r="AZ1106" s="1" t="s">
        <v>69</v>
      </c>
      <c r="BA1106" s="1" t="s">
        <v>70</v>
      </c>
      <c r="BB1106" s="1" t="s">
        <v>69</v>
      </c>
      <c r="BC1106" s="1" t="s">
        <v>70</v>
      </c>
      <c r="BD1106" s="1" t="s">
        <v>70</v>
      </c>
      <c r="BE1106" s="1" t="s">
        <v>70</v>
      </c>
      <c r="BF1106" s="1" t="s">
        <v>70</v>
      </c>
      <c r="BG1106" s="3">
        <v>42207.597916666666</v>
      </c>
    </row>
    <row r="1107">
      <c r="A1107" s="1">
        <v>1002636.0</v>
      </c>
      <c r="B1107" s="1" t="s">
        <v>5734</v>
      </c>
      <c r="C1107" s="2" t="s">
        <v>5735</v>
      </c>
      <c r="H1107" s="1" t="s">
        <v>5736</v>
      </c>
      <c r="I1107" s="1" t="s">
        <v>1086</v>
      </c>
      <c r="J1107" s="1" t="s">
        <v>5737</v>
      </c>
      <c r="K1107" s="1" t="s">
        <v>389</v>
      </c>
      <c r="L1107" s="1">
        <v>52033.0</v>
      </c>
      <c r="U1107" s="1">
        <v>-91.340797</v>
      </c>
      <c r="V1107" s="1">
        <v>42.1376</v>
      </c>
      <c r="X1107" s="1" t="s">
        <v>70</v>
      </c>
      <c r="Y1107" s="1" t="s">
        <v>70</v>
      </c>
      <c r="Z1107" s="1" t="s">
        <v>70</v>
      </c>
      <c r="AA1107" s="1" t="s">
        <v>70</v>
      </c>
      <c r="AB1107" s="1" t="s">
        <v>70</v>
      </c>
      <c r="AC1107" s="1" t="s">
        <v>80</v>
      </c>
      <c r="BG1107" s="1">
        <v>2009.0</v>
      </c>
    </row>
    <row r="1108">
      <c r="A1108" s="1">
        <v>1002040.0</v>
      </c>
      <c r="B1108" s="1" t="s">
        <v>5738</v>
      </c>
      <c r="C1108" s="2" t="s">
        <v>5739</v>
      </c>
      <c r="H1108" s="1" t="s">
        <v>5740</v>
      </c>
      <c r="I1108" s="1" t="s">
        <v>5741</v>
      </c>
      <c r="K1108" s="1" t="s">
        <v>148</v>
      </c>
      <c r="L1108" s="1">
        <v>97220.0</v>
      </c>
      <c r="U1108" s="1">
        <v>-121.891</v>
      </c>
      <c r="V1108" s="1">
        <v>45.6698</v>
      </c>
      <c r="X1108" s="1" t="s">
        <v>70</v>
      </c>
      <c r="Y1108" s="1" t="s">
        <v>70</v>
      </c>
      <c r="Z1108" s="1" t="s">
        <v>70</v>
      </c>
      <c r="AA1108" s="1" t="s">
        <v>70</v>
      </c>
      <c r="AB1108" s="1" t="s">
        <v>70</v>
      </c>
      <c r="AC1108" s="1" t="s">
        <v>80</v>
      </c>
      <c r="BG1108" s="1">
        <v>2009.0</v>
      </c>
    </row>
    <row r="1109">
      <c r="A1109" s="1">
        <v>1000566.0</v>
      </c>
      <c r="B1109" s="1" t="s">
        <v>5742</v>
      </c>
      <c r="C1109" s="2" t="s">
        <v>5743</v>
      </c>
      <c r="D1109" s="2" t="s">
        <v>5744</v>
      </c>
      <c r="E1109" s="2" t="s">
        <v>5745</v>
      </c>
      <c r="H1109" s="1" t="s">
        <v>5746</v>
      </c>
      <c r="I1109" s="1" t="s">
        <v>5747</v>
      </c>
      <c r="J1109" s="1" t="s">
        <v>628</v>
      </c>
      <c r="K1109" s="1" t="s">
        <v>520</v>
      </c>
      <c r="L1109" s="1">
        <v>4015.0</v>
      </c>
      <c r="M1109" s="1" t="s">
        <v>5748</v>
      </c>
      <c r="N1109" s="1" t="s">
        <v>5749</v>
      </c>
      <c r="U1109" s="1">
        <v>-70.522301</v>
      </c>
      <c r="V1109" s="1">
        <v>44.003918</v>
      </c>
      <c r="W1109" s="1" t="s">
        <v>392</v>
      </c>
      <c r="X1109" s="1" t="s">
        <v>70</v>
      </c>
      <c r="Y1109" s="1" t="s">
        <v>70</v>
      </c>
      <c r="Z1109" s="1" t="s">
        <v>70</v>
      </c>
      <c r="AA1109" s="1" t="s">
        <v>70</v>
      </c>
      <c r="AB1109" s="1" t="s">
        <v>70</v>
      </c>
      <c r="AC1109" s="1" t="s">
        <v>80</v>
      </c>
      <c r="AD1109" s="1" t="s">
        <v>69</v>
      </c>
      <c r="AE1109" s="1" t="s">
        <v>69</v>
      </c>
      <c r="AF1109" s="1" t="s">
        <v>69</v>
      </c>
      <c r="AG1109" s="1" t="s">
        <v>69</v>
      </c>
      <c r="AH1109" s="1" t="s">
        <v>69</v>
      </c>
      <c r="AI1109" s="1" t="s">
        <v>70</v>
      </c>
      <c r="AJ1109" s="1" t="s">
        <v>69</v>
      </c>
      <c r="AK1109" s="1" t="s">
        <v>69</v>
      </c>
      <c r="AL1109" s="1" t="s">
        <v>69</v>
      </c>
      <c r="AM1109" s="1" t="s">
        <v>69</v>
      </c>
      <c r="AN1109" s="1" t="s">
        <v>69</v>
      </c>
      <c r="AO1109" s="1" t="s">
        <v>69</v>
      </c>
      <c r="AP1109" s="1" t="s">
        <v>70</v>
      </c>
      <c r="AQ1109" s="1" t="s">
        <v>70</v>
      </c>
      <c r="AR1109" s="1" t="s">
        <v>69</v>
      </c>
      <c r="AS1109" s="1" t="s">
        <v>70</v>
      </c>
      <c r="AT1109" s="1" t="s">
        <v>70</v>
      </c>
      <c r="AU1109" s="1" t="s">
        <v>70</v>
      </c>
      <c r="AV1109" s="1" t="s">
        <v>70</v>
      </c>
      <c r="AW1109" s="1" t="s">
        <v>70</v>
      </c>
      <c r="AX1109" s="1" t="s">
        <v>70</v>
      </c>
      <c r="AY1109" s="1" t="s">
        <v>70</v>
      </c>
      <c r="AZ1109" s="1" t="s">
        <v>69</v>
      </c>
      <c r="BA1109" s="1" t="s">
        <v>70</v>
      </c>
      <c r="BB1109" s="1" t="s">
        <v>70</v>
      </c>
      <c r="BC1109" s="1" t="s">
        <v>70</v>
      </c>
      <c r="BD1109" s="1" t="s">
        <v>70</v>
      </c>
      <c r="BE1109" s="1" t="s">
        <v>70</v>
      </c>
      <c r="BF1109" s="1" t="s">
        <v>70</v>
      </c>
      <c r="BG1109" s="3">
        <v>41442.83888888889</v>
      </c>
    </row>
    <row r="1110">
      <c r="A1110" s="1">
        <v>1008997.0</v>
      </c>
      <c r="B1110" s="1" t="s">
        <v>5750</v>
      </c>
      <c r="C1110" s="2" t="s">
        <v>5751</v>
      </c>
      <c r="D1110" s="2" t="s">
        <v>5752</v>
      </c>
      <c r="E1110" s="2" t="s">
        <v>5753</v>
      </c>
      <c r="H1110" s="1" t="s">
        <v>5754</v>
      </c>
      <c r="I1110" s="1" t="s">
        <v>4077</v>
      </c>
      <c r="J1110" s="1" t="s">
        <v>76</v>
      </c>
      <c r="K1110" s="1" t="s">
        <v>77</v>
      </c>
      <c r="L1110" s="1">
        <v>44106.0</v>
      </c>
      <c r="M1110" s="1" t="s">
        <v>312</v>
      </c>
      <c r="N1110" s="1" t="s">
        <v>5430</v>
      </c>
      <c r="U1110" s="1">
        <v>-81.604034</v>
      </c>
      <c r="V1110" s="1">
        <v>41.504894</v>
      </c>
      <c r="W1110" s="1" t="s">
        <v>864</v>
      </c>
      <c r="X1110" s="1" t="s">
        <v>69</v>
      </c>
      <c r="Y1110" s="1" t="s">
        <v>70</v>
      </c>
      <c r="Z1110" s="1" t="s">
        <v>70</v>
      </c>
      <c r="AA1110" s="1" t="s">
        <v>70</v>
      </c>
      <c r="AB1110" s="1" t="s">
        <v>70</v>
      </c>
      <c r="AC1110" s="1" t="s">
        <v>70</v>
      </c>
      <c r="AD1110" s="1" t="s">
        <v>70</v>
      </c>
      <c r="AE1110" s="1" t="s">
        <v>70</v>
      </c>
      <c r="AF1110" s="1" t="s">
        <v>69</v>
      </c>
      <c r="AG1110" s="1" t="s">
        <v>69</v>
      </c>
      <c r="AH1110" s="1" t="s">
        <v>70</v>
      </c>
      <c r="AI1110" s="1" t="s">
        <v>70</v>
      </c>
      <c r="AJ1110" s="1" t="s">
        <v>69</v>
      </c>
      <c r="AK1110" s="1" t="s">
        <v>69</v>
      </c>
      <c r="AL1110" s="1" t="s">
        <v>69</v>
      </c>
      <c r="AM1110" s="1" t="s">
        <v>70</v>
      </c>
      <c r="AN1110" s="1" t="s">
        <v>70</v>
      </c>
      <c r="AO1110" s="1" t="s">
        <v>70</v>
      </c>
      <c r="AP1110" s="1" t="s">
        <v>70</v>
      </c>
      <c r="AQ1110" s="1" t="s">
        <v>70</v>
      </c>
      <c r="AR1110" s="1" t="s">
        <v>69</v>
      </c>
      <c r="AS1110" s="1" t="s">
        <v>70</v>
      </c>
      <c r="AT1110" s="1" t="s">
        <v>70</v>
      </c>
      <c r="AU1110" s="1" t="s">
        <v>70</v>
      </c>
      <c r="AV1110" s="1" t="s">
        <v>69</v>
      </c>
      <c r="AW1110" s="1" t="s">
        <v>70</v>
      </c>
      <c r="AX1110" s="1" t="s">
        <v>70</v>
      </c>
      <c r="AY1110" s="1" t="s">
        <v>70</v>
      </c>
      <c r="AZ1110" s="1" t="s">
        <v>69</v>
      </c>
      <c r="BA1110" s="1" t="s">
        <v>70</v>
      </c>
      <c r="BB1110" s="1" t="s">
        <v>70</v>
      </c>
      <c r="BC1110" s="1" t="s">
        <v>70</v>
      </c>
      <c r="BD1110" s="1" t="s">
        <v>70</v>
      </c>
      <c r="BE1110" s="1" t="s">
        <v>70</v>
      </c>
      <c r="BF1110" s="1" t="s">
        <v>70</v>
      </c>
      <c r="BG1110" s="3">
        <v>41501.37708333333</v>
      </c>
    </row>
    <row r="1111">
      <c r="A1111" s="1">
        <v>1006912.0</v>
      </c>
      <c r="B1111" s="1" t="s">
        <v>5755</v>
      </c>
      <c r="H1111" s="1" t="s">
        <v>5756</v>
      </c>
      <c r="I1111" s="1" t="s">
        <v>5757</v>
      </c>
      <c r="J1111" s="1" t="s">
        <v>5758</v>
      </c>
      <c r="K1111" s="1" t="s">
        <v>670</v>
      </c>
      <c r="U1111" s="1">
        <v>-83.101303</v>
      </c>
      <c r="V1111" s="1">
        <v>35.1106</v>
      </c>
      <c r="X1111" s="1" t="s">
        <v>70</v>
      </c>
      <c r="Y1111" s="1" t="s">
        <v>70</v>
      </c>
      <c r="Z1111" s="1" t="s">
        <v>70</v>
      </c>
      <c r="AA1111" s="1" t="s">
        <v>70</v>
      </c>
      <c r="AB1111" s="1" t="s">
        <v>70</v>
      </c>
      <c r="AC1111" s="1" t="s">
        <v>80</v>
      </c>
      <c r="BG1111" s="1">
        <v>2011.0</v>
      </c>
    </row>
    <row r="1112">
      <c r="A1112" s="1">
        <v>1007668.0</v>
      </c>
      <c r="B1112" s="1" t="s">
        <v>5759</v>
      </c>
      <c r="C1112" s="2" t="s">
        <v>5760</v>
      </c>
      <c r="H1112" s="1" t="s">
        <v>5761</v>
      </c>
      <c r="I1112" s="1" t="s">
        <v>659</v>
      </c>
      <c r="J1112" s="1" t="s">
        <v>5762</v>
      </c>
      <c r="K1112" s="1" t="s">
        <v>91</v>
      </c>
      <c r="L1112" s="1">
        <v>64720.0</v>
      </c>
      <c r="M1112" s="1" t="s">
        <v>1135</v>
      </c>
      <c r="N1112" s="1" t="s">
        <v>5763</v>
      </c>
      <c r="O1112" s="1" t="s">
        <v>1481</v>
      </c>
      <c r="P1112" s="1" t="s">
        <v>2306</v>
      </c>
      <c r="U1112" s="1">
        <v>-94.372498</v>
      </c>
      <c r="V1112" s="1">
        <v>38.6591</v>
      </c>
      <c r="X1112" s="1" t="s">
        <v>70</v>
      </c>
      <c r="Y1112" s="1" t="s">
        <v>70</v>
      </c>
      <c r="Z1112" s="1" t="s">
        <v>70</v>
      </c>
      <c r="AA1112" s="1" t="s">
        <v>70</v>
      </c>
      <c r="AB1112" s="1" t="s">
        <v>70</v>
      </c>
      <c r="AC1112" s="1" t="s">
        <v>80</v>
      </c>
      <c r="AD1112" s="1" t="s">
        <v>69</v>
      </c>
      <c r="AE1112" s="1" t="s">
        <v>70</v>
      </c>
      <c r="AF1112" s="1" t="s">
        <v>69</v>
      </c>
      <c r="AG1112" s="1" t="s">
        <v>69</v>
      </c>
      <c r="AH1112" s="1" t="s">
        <v>69</v>
      </c>
      <c r="AI1112" s="1" t="s">
        <v>70</v>
      </c>
      <c r="AJ1112" s="1" t="s">
        <v>69</v>
      </c>
      <c r="AK1112" s="1" t="s">
        <v>69</v>
      </c>
      <c r="AL1112" s="1" t="s">
        <v>69</v>
      </c>
      <c r="AM1112" s="1" t="s">
        <v>69</v>
      </c>
      <c r="AN1112" s="1" t="s">
        <v>70</v>
      </c>
      <c r="AO1112" s="1" t="s">
        <v>70</v>
      </c>
      <c r="AP1112" s="1" t="s">
        <v>69</v>
      </c>
      <c r="AQ1112" s="1" t="s">
        <v>70</v>
      </c>
      <c r="AR1112" s="1" t="s">
        <v>69</v>
      </c>
      <c r="AS1112" s="1" t="s">
        <v>70</v>
      </c>
      <c r="AT1112" s="1" t="s">
        <v>70</v>
      </c>
      <c r="AU1112" s="1" t="s">
        <v>69</v>
      </c>
      <c r="AV1112" s="1" t="s">
        <v>70</v>
      </c>
      <c r="AW1112" s="1" t="s">
        <v>70</v>
      </c>
      <c r="AX1112" s="1" t="s">
        <v>70</v>
      </c>
      <c r="AY1112" s="1" t="s">
        <v>70</v>
      </c>
      <c r="AZ1112" s="1" t="s">
        <v>70</v>
      </c>
      <c r="BA1112" s="1" t="s">
        <v>70</v>
      </c>
      <c r="BB1112" s="1" t="s">
        <v>70</v>
      </c>
      <c r="BC1112" s="1" t="s">
        <v>70</v>
      </c>
      <c r="BD1112" s="1" t="s">
        <v>70</v>
      </c>
      <c r="BE1112" s="1" t="s">
        <v>70</v>
      </c>
      <c r="BF1112" s="1" t="s">
        <v>70</v>
      </c>
      <c r="BG1112" s="3">
        <v>41065.677777777775</v>
      </c>
    </row>
    <row r="1113">
      <c r="A1113" s="1">
        <v>1007644.0</v>
      </c>
      <c r="B1113" s="1" t="s">
        <v>5764</v>
      </c>
      <c r="H1113" s="1" t="s">
        <v>5765</v>
      </c>
      <c r="I1113" s="1" t="s">
        <v>5766</v>
      </c>
      <c r="J1113" s="1" t="s">
        <v>5767</v>
      </c>
      <c r="K1113" s="1" t="s">
        <v>171</v>
      </c>
      <c r="U1113" s="1">
        <v>-94.610901</v>
      </c>
      <c r="V1113" s="1">
        <v>47.382</v>
      </c>
      <c r="X1113" s="1" t="s">
        <v>70</v>
      </c>
      <c r="Y1113" s="1" t="s">
        <v>70</v>
      </c>
      <c r="Z1113" s="1" t="s">
        <v>70</v>
      </c>
      <c r="AA1113" s="1" t="s">
        <v>70</v>
      </c>
      <c r="AB1113" s="1" t="s">
        <v>70</v>
      </c>
      <c r="AC1113" s="1" t="s">
        <v>80</v>
      </c>
      <c r="BG1113" s="1">
        <v>2011.0</v>
      </c>
    </row>
    <row r="1114">
      <c r="A1114" s="1">
        <v>1009464.0</v>
      </c>
      <c r="B1114" s="1" t="s">
        <v>5768</v>
      </c>
      <c r="C1114" s="2" t="s">
        <v>5769</v>
      </c>
      <c r="H1114" s="1" t="s">
        <v>5770</v>
      </c>
      <c r="I1114" s="1" t="s">
        <v>5771</v>
      </c>
      <c r="K1114" s="1" t="s">
        <v>575</v>
      </c>
      <c r="L1114" s="1">
        <v>49031.0</v>
      </c>
      <c r="U1114" s="1">
        <v>-86.002296</v>
      </c>
      <c r="V1114" s="1">
        <v>41.911499</v>
      </c>
      <c r="X1114" s="1" t="s">
        <v>69</v>
      </c>
      <c r="Y1114" s="1" t="s">
        <v>70</v>
      </c>
      <c r="Z1114" s="1" t="s">
        <v>70</v>
      </c>
      <c r="AA1114" s="1" t="s">
        <v>70</v>
      </c>
      <c r="AB1114" s="1" t="s">
        <v>70</v>
      </c>
      <c r="AC1114" s="1" t="s">
        <v>80</v>
      </c>
      <c r="BG1114" s="1">
        <v>2013.0</v>
      </c>
    </row>
    <row r="1115">
      <c r="A1115" s="1">
        <v>1004317.0</v>
      </c>
      <c r="B1115" s="1" t="s">
        <v>5772</v>
      </c>
      <c r="H1115" s="1" t="s">
        <v>5773</v>
      </c>
      <c r="I1115" s="1" t="s">
        <v>5774</v>
      </c>
      <c r="J1115" s="1" t="s">
        <v>3863</v>
      </c>
      <c r="K1115" s="1" t="s">
        <v>451</v>
      </c>
      <c r="L1115" s="1">
        <v>53806.0</v>
      </c>
      <c r="U1115" s="1">
        <v>-90.986</v>
      </c>
      <c r="V1115" s="1">
        <v>42.7262</v>
      </c>
      <c r="X1115" s="1" t="s">
        <v>70</v>
      </c>
      <c r="Y1115" s="1" t="s">
        <v>70</v>
      </c>
      <c r="Z1115" s="1" t="s">
        <v>70</v>
      </c>
      <c r="AA1115" s="1" t="s">
        <v>70</v>
      </c>
      <c r="AB1115" s="1" t="s">
        <v>70</v>
      </c>
      <c r="AC1115" s="1" t="s">
        <v>80</v>
      </c>
      <c r="BG1115" s="1">
        <v>2009.0</v>
      </c>
    </row>
    <row r="1116">
      <c r="A1116" s="1">
        <v>1003586.0</v>
      </c>
      <c r="B1116" s="1" t="s">
        <v>5775</v>
      </c>
      <c r="C1116" s="2" t="s">
        <v>5776</v>
      </c>
      <c r="H1116" s="1" t="s">
        <v>5777</v>
      </c>
      <c r="I1116" s="1" t="s">
        <v>5778</v>
      </c>
      <c r="J1116" s="1" t="s">
        <v>519</v>
      </c>
      <c r="K1116" s="1" t="s">
        <v>520</v>
      </c>
      <c r="L1116" s="1">
        <v>4420.0</v>
      </c>
      <c r="U1116" s="1">
        <v>-68.798302</v>
      </c>
      <c r="V1116" s="1">
        <v>44.390301</v>
      </c>
      <c r="X1116" s="1" t="s">
        <v>70</v>
      </c>
      <c r="Y1116" s="1" t="s">
        <v>70</v>
      </c>
      <c r="Z1116" s="1" t="s">
        <v>70</v>
      </c>
      <c r="AA1116" s="1" t="s">
        <v>70</v>
      </c>
      <c r="AB1116" s="1" t="s">
        <v>70</v>
      </c>
      <c r="AC1116" s="1" t="s">
        <v>80</v>
      </c>
      <c r="BG1116" s="1">
        <v>2009.0</v>
      </c>
    </row>
    <row r="1117">
      <c r="A1117" s="1">
        <v>1011711.0</v>
      </c>
      <c r="B1117" s="1" t="s">
        <v>5779</v>
      </c>
      <c r="C1117" s="2" t="s">
        <v>5780</v>
      </c>
      <c r="D1117" s="2" t="s">
        <v>5781</v>
      </c>
      <c r="H1117" s="1" t="s">
        <v>5782</v>
      </c>
      <c r="I1117" s="1" t="s">
        <v>5783</v>
      </c>
      <c r="J1117" s="1" t="s">
        <v>784</v>
      </c>
      <c r="K1117" s="1" t="s">
        <v>785</v>
      </c>
      <c r="L1117" s="1">
        <v>78213.0</v>
      </c>
      <c r="M1117" s="1" t="s">
        <v>706</v>
      </c>
      <c r="N1117" s="1" t="s">
        <v>305</v>
      </c>
      <c r="U1117" s="1">
        <v>-98.5224</v>
      </c>
      <c r="V1117" s="1">
        <v>29.53413</v>
      </c>
      <c r="X1117" s="1" t="s">
        <v>69</v>
      </c>
      <c r="Y1117" s="1" t="s">
        <v>70</v>
      </c>
      <c r="Z1117" s="1" t="s">
        <v>70</v>
      </c>
      <c r="AA1117" s="1" t="s">
        <v>70</v>
      </c>
      <c r="AB1117" s="1" t="s">
        <v>70</v>
      </c>
      <c r="AC1117" s="1" t="s">
        <v>69</v>
      </c>
      <c r="AD1117" s="1" t="s">
        <v>69</v>
      </c>
      <c r="AE1117" s="1" t="s">
        <v>69</v>
      </c>
      <c r="AF1117" s="1" t="s">
        <v>69</v>
      </c>
      <c r="AG1117" s="1" t="s">
        <v>69</v>
      </c>
      <c r="AH1117" s="1" t="s">
        <v>69</v>
      </c>
      <c r="AI1117" s="1" t="s">
        <v>70</v>
      </c>
      <c r="AJ1117" s="1" t="s">
        <v>70</v>
      </c>
      <c r="AK1117" s="1" t="s">
        <v>69</v>
      </c>
      <c r="AL1117" s="1" t="s">
        <v>69</v>
      </c>
      <c r="AM1117" s="1" t="s">
        <v>69</v>
      </c>
      <c r="AN1117" s="1" t="s">
        <v>70</v>
      </c>
      <c r="AO1117" s="1" t="s">
        <v>69</v>
      </c>
      <c r="AP1117" s="1" t="s">
        <v>70</v>
      </c>
      <c r="AQ1117" s="1" t="s">
        <v>70</v>
      </c>
      <c r="AR1117" s="1" t="s">
        <v>70</v>
      </c>
      <c r="AS1117" s="1" t="s">
        <v>69</v>
      </c>
      <c r="AT1117" s="1" t="s">
        <v>69</v>
      </c>
      <c r="AU1117" s="1" t="s">
        <v>69</v>
      </c>
      <c r="AV1117" s="1" t="s">
        <v>70</v>
      </c>
      <c r="AW1117" s="1" t="s">
        <v>70</v>
      </c>
      <c r="AX1117" s="1" t="s">
        <v>69</v>
      </c>
      <c r="AY1117" s="1" t="s">
        <v>70</v>
      </c>
      <c r="AZ1117" s="1" t="s">
        <v>69</v>
      </c>
      <c r="BA1117" s="1" t="s">
        <v>70</v>
      </c>
      <c r="BB1117" s="1" t="s">
        <v>69</v>
      </c>
      <c r="BC1117" s="1" t="s">
        <v>70</v>
      </c>
      <c r="BD1117" s="1" t="s">
        <v>69</v>
      </c>
      <c r="BE1117" s="1" t="s">
        <v>70</v>
      </c>
      <c r="BF1117" s="1" t="s">
        <v>70</v>
      </c>
      <c r="BG1117" s="3">
        <v>42294.40694444445</v>
      </c>
    </row>
    <row r="1118">
      <c r="A1118" s="1">
        <v>1003143.0</v>
      </c>
      <c r="B1118" s="1" t="s">
        <v>5784</v>
      </c>
      <c r="C1118" s="2" t="s">
        <v>5785</v>
      </c>
      <c r="H1118" s="1" t="s">
        <v>5786</v>
      </c>
      <c r="I1118" s="1" t="s">
        <v>5787</v>
      </c>
      <c r="J1118" s="1" t="s">
        <v>918</v>
      </c>
      <c r="K1118" s="1" t="s">
        <v>349</v>
      </c>
      <c r="L1118" s="1">
        <v>80104.0</v>
      </c>
      <c r="M1118" s="1" t="s">
        <v>5788</v>
      </c>
      <c r="N1118" s="1" t="s">
        <v>205</v>
      </c>
      <c r="U1118" s="1">
        <v>-104.86003</v>
      </c>
      <c r="V1118" s="1">
        <v>39.372276</v>
      </c>
      <c r="W1118" s="1" t="s">
        <v>392</v>
      </c>
      <c r="X1118" s="1" t="s">
        <v>69</v>
      </c>
      <c r="Y1118" s="1" t="s">
        <v>70</v>
      </c>
      <c r="Z1118" s="1" t="s">
        <v>70</v>
      </c>
      <c r="AA1118" s="1" t="s">
        <v>70</v>
      </c>
      <c r="AB1118" s="1" t="s">
        <v>70</v>
      </c>
      <c r="AC1118" s="1" t="s">
        <v>69</v>
      </c>
      <c r="AD1118" s="1" t="s">
        <v>69</v>
      </c>
      <c r="AE1118" s="1" t="s">
        <v>69</v>
      </c>
      <c r="AF1118" s="1" t="s">
        <v>70</v>
      </c>
      <c r="AG1118" s="1" t="s">
        <v>69</v>
      </c>
      <c r="AH1118" s="1" t="s">
        <v>69</v>
      </c>
      <c r="AI1118" s="1" t="s">
        <v>70</v>
      </c>
      <c r="AJ1118" s="1" t="s">
        <v>69</v>
      </c>
      <c r="AK1118" s="1" t="s">
        <v>69</v>
      </c>
      <c r="AL1118" s="1" t="s">
        <v>69</v>
      </c>
      <c r="AM1118" s="1" t="s">
        <v>69</v>
      </c>
      <c r="AN1118" s="1" t="s">
        <v>70</v>
      </c>
      <c r="AO1118" s="1" t="s">
        <v>69</v>
      </c>
      <c r="AP1118" s="1" t="s">
        <v>70</v>
      </c>
      <c r="AQ1118" s="1" t="s">
        <v>70</v>
      </c>
      <c r="AR1118" s="1" t="s">
        <v>69</v>
      </c>
      <c r="AS1118" s="1" t="s">
        <v>69</v>
      </c>
      <c r="AT1118" s="1" t="s">
        <v>69</v>
      </c>
      <c r="AU1118" s="1" t="s">
        <v>69</v>
      </c>
      <c r="AV1118" s="1" t="s">
        <v>70</v>
      </c>
      <c r="AW1118" s="1" t="s">
        <v>69</v>
      </c>
      <c r="AX1118" s="1" t="s">
        <v>69</v>
      </c>
      <c r="AY1118" s="1" t="s">
        <v>70</v>
      </c>
      <c r="AZ1118" s="1" t="s">
        <v>69</v>
      </c>
      <c r="BA1118" s="1" t="s">
        <v>69</v>
      </c>
      <c r="BB1118" s="1" t="s">
        <v>69</v>
      </c>
      <c r="BC1118" s="1" t="s">
        <v>70</v>
      </c>
      <c r="BD1118" s="1" t="s">
        <v>69</v>
      </c>
      <c r="BE1118" s="1" t="s">
        <v>70</v>
      </c>
      <c r="BF1118" s="1" t="s">
        <v>69</v>
      </c>
      <c r="BG1118" s="3">
        <v>41712.46319444444</v>
      </c>
    </row>
    <row r="1119">
      <c r="A1119" s="1">
        <v>1002900.0</v>
      </c>
      <c r="B1119" s="1" t="s">
        <v>5789</v>
      </c>
      <c r="H1119" s="1" t="s">
        <v>1269</v>
      </c>
      <c r="I1119" s="1" t="s">
        <v>5790</v>
      </c>
      <c r="J1119" s="1" t="s">
        <v>4122</v>
      </c>
      <c r="K1119" s="1" t="s">
        <v>64</v>
      </c>
      <c r="L1119" s="1">
        <v>5735.0</v>
      </c>
      <c r="U1119" s="1">
        <v>-73.177902</v>
      </c>
      <c r="V1119" s="1">
        <v>43.611599</v>
      </c>
      <c r="X1119" s="1" t="s">
        <v>70</v>
      </c>
      <c r="Y1119" s="1" t="s">
        <v>70</v>
      </c>
      <c r="Z1119" s="1" t="s">
        <v>70</v>
      </c>
      <c r="AA1119" s="1" t="s">
        <v>70</v>
      </c>
      <c r="AB1119" s="1" t="s">
        <v>70</v>
      </c>
      <c r="AC1119" s="1" t="s">
        <v>80</v>
      </c>
      <c r="BG1119" s="6">
        <v>40284.40555555555</v>
      </c>
    </row>
    <row r="1120">
      <c r="A1120" s="1">
        <v>1011460.0</v>
      </c>
      <c r="B1120" s="1" t="s">
        <v>5791</v>
      </c>
      <c r="C1120" s="2" t="s">
        <v>2964</v>
      </c>
      <c r="D1120" s="2" t="s">
        <v>5792</v>
      </c>
      <c r="E1120" s="2" t="s">
        <v>2966</v>
      </c>
      <c r="G1120" s="2" t="s">
        <v>2967</v>
      </c>
      <c r="H1120" s="1" t="s">
        <v>5793</v>
      </c>
      <c r="I1120" s="1" t="s">
        <v>5794</v>
      </c>
      <c r="J1120" s="1" t="s">
        <v>5794</v>
      </c>
      <c r="K1120" s="1" t="s">
        <v>656</v>
      </c>
      <c r="L1120" s="1">
        <v>94114.0</v>
      </c>
      <c r="M1120" s="1" t="s">
        <v>5795</v>
      </c>
      <c r="N1120" s="1" t="s">
        <v>1107</v>
      </c>
      <c r="U1120" s="1">
        <v>-122.43311</v>
      </c>
      <c r="V1120" s="1">
        <v>37.764427</v>
      </c>
      <c r="X1120" s="1" t="s">
        <v>69</v>
      </c>
      <c r="Y1120" s="1" t="s">
        <v>69</v>
      </c>
      <c r="Z1120" s="1" t="s">
        <v>70</v>
      </c>
      <c r="AA1120" s="1" t="s">
        <v>69</v>
      </c>
      <c r="AB1120" s="1" t="s">
        <v>69</v>
      </c>
      <c r="AC1120" s="1" t="s">
        <v>69</v>
      </c>
      <c r="AD1120" s="1" t="s">
        <v>69</v>
      </c>
      <c r="AE1120" s="1" t="s">
        <v>69</v>
      </c>
      <c r="AF1120" s="1" t="s">
        <v>70</v>
      </c>
      <c r="AG1120" s="1" t="s">
        <v>69</v>
      </c>
      <c r="AH1120" s="1" t="s">
        <v>69</v>
      </c>
      <c r="AI1120" s="1" t="s">
        <v>69</v>
      </c>
      <c r="AJ1120" s="1" t="s">
        <v>69</v>
      </c>
      <c r="AK1120" s="1" t="s">
        <v>69</v>
      </c>
      <c r="AL1120" s="1" t="s">
        <v>69</v>
      </c>
      <c r="AM1120" s="1" t="s">
        <v>69</v>
      </c>
      <c r="AN1120" s="1" t="s">
        <v>70</v>
      </c>
      <c r="AO1120" s="1" t="s">
        <v>69</v>
      </c>
      <c r="AP1120" s="1" t="s">
        <v>70</v>
      </c>
      <c r="AQ1120" s="1" t="s">
        <v>69</v>
      </c>
      <c r="AR1120" s="1" t="s">
        <v>70</v>
      </c>
      <c r="AS1120" s="1" t="s">
        <v>69</v>
      </c>
      <c r="AT1120" s="1" t="s">
        <v>69</v>
      </c>
      <c r="AU1120" s="1" t="s">
        <v>69</v>
      </c>
      <c r="AV1120" s="1" t="s">
        <v>70</v>
      </c>
      <c r="AW1120" s="1" t="s">
        <v>70</v>
      </c>
      <c r="AX1120" s="1" t="s">
        <v>70</v>
      </c>
      <c r="AY1120" s="1" t="s">
        <v>69</v>
      </c>
      <c r="AZ1120" s="1" t="s">
        <v>69</v>
      </c>
      <c r="BA1120" s="1" t="s">
        <v>70</v>
      </c>
      <c r="BB1120" s="1" t="s">
        <v>70</v>
      </c>
      <c r="BC1120" s="1" t="s">
        <v>69</v>
      </c>
      <c r="BD1120" s="1" t="s">
        <v>70</v>
      </c>
      <c r="BE1120" s="1" t="s">
        <v>70</v>
      </c>
      <c r="BF1120" s="1" t="s">
        <v>70</v>
      </c>
      <c r="BG1120" s="3">
        <v>42205.62013888889</v>
      </c>
    </row>
    <row r="1121">
      <c r="A1121" s="1">
        <v>1007358.0</v>
      </c>
      <c r="B1121" s="1" t="s">
        <v>5796</v>
      </c>
      <c r="C1121" s="1" t="s">
        <v>5797</v>
      </c>
      <c r="H1121" s="1" t="s">
        <v>5798</v>
      </c>
      <c r="I1121" s="1" t="s">
        <v>5799</v>
      </c>
      <c r="J1121" s="1" t="s">
        <v>770</v>
      </c>
      <c r="K1121" s="1" t="s">
        <v>656</v>
      </c>
      <c r="L1121" s="1">
        <v>94546.0</v>
      </c>
      <c r="M1121" s="1" t="s">
        <v>390</v>
      </c>
      <c r="N1121" s="1" t="s">
        <v>5800</v>
      </c>
      <c r="U1121" s="1">
        <v>-122.07394</v>
      </c>
      <c r="V1121" s="1">
        <v>37.692554</v>
      </c>
      <c r="W1121" s="1" t="s">
        <v>118</v>
      </c>
      <c r="X1121" s="1" t="s">
        <v>69</v>
      </c>
      <c r="Y1121" s="1" t="s">
        <v>69</v>
      </c>
      <c r="Z1121" s="1" t="s">
        <v>69</v>
      </c>
      <c r="AA1121" s="1" t="s">
        <v>69</v>
      </c>
      <c r="AB1121" s="1" t="s">
        <v>70</v>
      </c>
      <c r="AC1121" s="1" t="s">
        <v>69</v>
      </c>
      <c r="AD1121" s="1" t="s">
        <v>69</v>
      </c>
      <c r="AE1121" s="1" t="s">
        <v>69</v>
      </c>
      <c r="AF1121" s="1" t="s">
        <v>69</v>
      </c>
      <c r="AG1121" s="1" t="s">
        <v>69</v>
      </c>
      <c r="AH1121" s="1" t="s">
        <v>69</v>
      </c>
      <c r="AI1121" s="1" t="s">
        <v>69</v>
      </c>
      <c r="AJ1121" s="1" t="s">
        <v>69</v>
      </c>
      <c r="AK1121" s="1" t="s">
        <v>69</v>
      </c>
      <c r="AL1121" s="1" t="s">
        <v>69</v>
      </c>
      <c r="AM1121" s="1" t="s">
        <v>69</v>
      </c>
      <c r="AN1121" s="1" t="s">
        <v>70</v>
      </c>
      <c r="AO1121" s="1" t="s">
        <v>69</v>
      </c>
      <c r="AP1121" s="1" t="s">
        <v>69</v>
      </c>
      <c r="AQ1121" s="1" t="s">
        <v>69</v>
      </c>
      <c r="AR1121" s="1" t="s">
        <v>69</v>
      </c>
      <c r="AS1121" s="1" t="s">
        <v>69</v>
      </c>
      <c r="AT1121" s="1" t="s">
        <v>69</v>
      </c>
      <c r="AU1121" s="1" t="s">
        <v>69</v>
      </c>
      <c r="AV1121" s="1" t="s">
        <v>69</v>
      </c>
      <c r="AW1121" s="1" t="s">
        <v>70</v>
      </c>
      <c r="AX1121" s="1" t="s">
        <v>70</v>
      </c>
      <c r="AY1121" s="1" t="s">
        <v>70</v>
      </c>
      <c r="AZ1121" s="1" t="s">
        <v>70</v>
      </c>
      <c r="BA1121" s="1" t="s">
        <v>70</v>
      </c>
      <c r="BB1121" s="1" t="s">
        <v>70</v>
      </c>
      <c r="BC1121" s="1" t="s">
        <v>70</v>
      </c>
      <c r="BD1121" s="1" t="s">
        <v>70</v>
      </c>
      <c r="BE1121" s="1" t="s">
        <v>70</v>
      </c>
      <c r="BF1121" s="1" t="s">
        <v>70</v>
      </c>
      <c r="BG1121" s="3">
        <v>41030.725694444445</v>
      </c>
    </row>
    <row r="1122">
      <c r="A1122" s="1">
        <v>1012399.0</v>
      </c>
      <c r="B1122" s="1" t="s">
        <v>5801</v>
      </c>
      <c r="C1122" s="2" t="s">
        <v>5802</v>
      </c>
      <c r="D1122" s="2" t="s">
        <v>5803</v>
      </c>
      <c r="E1122" s="2" t="s">
        <v>5804</v>
      </c>
      <c r="G1122" s="2" t="s">
        <v>5805</v>
      </c>
      <c r="H1122" s="1" t="s">
        <v>5806</v>
      </c>
      <c r="I1122" s="1" t="s">
        <v>5807</v>
      </c>
      <c r="J1122" s="1" t="s">
        <v>5808</v>
      </c>
      <c r="K1122" s="1" t="s">
        <v>670</v>
      </c>
      <c r="L1122" s="1">
        <v>27344.0</v>
      </c>
      <c r="M1122" s="1" t="s">
        <v>5809</v>
      </c>
      <c r="N1122" s="1" t="s">
        <v>5810</v>
      </c>
      <c r="U1122" s="1">
        <v>-79.152657</v>
      </c>
      <c r="V1122" s="1">
        <v>36.49934</v>
      </c>
      <c r="X1122" s="1" t="s">
        <v>69</v>
      </c>
      <c r="Y1122" s="1" t="s">
        <v>70</v>
      </c>
      <c r="Z1122" s="1" t="s">
        <v>70</v>
      </c>
      <c r="AA1122" s="1" t="s">
        <v>70</v>
      </c>
      <c r="AB1122" s="1" t="s">
        <v>69</v>
      </c>
      <c r="AC1122" s="1" t="s">
        <v>80</v>
      </c>
      <c r="AD1122" s="1" t="s">
        <v>69</v>
      </c>
      <c r="AE1122" s="1" t="s">
        <v>70</v>
      </c>
      <c r="AF1122" s="1" t="s">
        <v>69</v>
      </c>
      <c r="AG1122" s="1" t="s">
        <v>69</v>
      </c>
      <c r="AH1122" s="1" t="s">
        <v>69</v>
      </c>
      <c r="AI1122" s="1" t="s">
        <v>70</v>
      </c>
      <c r="AJ1122" s="1" t="s">
        <v>69</v>
      </c>
      <c r="AK1122" s="1" t="s">
        <v>69</v>
      </c>
      <c r="AL1122" s="1" t="s">
        <v>69</v>
      </c>
      <c r="AM1122" s="1" t="s">
        <v>69</v>
      </c>
      <c r="AN1122" s="1" t="s">
        <v>70</v>
      </c>
      <c r="AO1122" s="1" t="s">
        <v>69</v>
      </c>
      <c r="AP1122" s="1" t="s">
        <v>70</v>
      </c>
      <c r="AQ1122" s="1" t="s">
        <v>70</v>
      </c>
      <c r="AR1122" s="1" t="s">
        <v>69</v>
      </c>
      <c r="AS1122" s="1" t="s">
        <v>69</v>
      </c>
      <c r="AT1122" s="1" t="s">
        <v>69</v>
      </c>
      <c r="AU1122" s="1" t="s">
        <v>69</v>
      </c>
      <c r="AV1122" s="1" t="s">
        <v>69</v>
      </c>
      <c r="AW1122" s="1" t="s">
        <v>70</v>
      </c>
      <c r="AX1122" s="1" t="s">
        <v>70</v>
      </c>
      <c r="AY1122" s="1" t="s">
        <v>70</v>
      </c>
      <c r="AZ1122" s="1" t="s">
        <v>69</v>
      </c>
      <c r="BA1122" s="1" t="s">
        <v>70</v>
      </c>
      <c r="BB1122" s="1" t="s">
        <v>70</v>
      </c>
      <c r="BC1122" s="1" t="s">
        <v>69</v>
      </c>
      <c r="BD1122" s="1" t="s">
        <v>70</v>
      </c>
      <c r="BE1122" s="1" t="s">
        <v>70</v>
      </c>
      <c r="BF1122" s="1" t="s">
        <v>70</v>
      </c>
      <c r="BG1122" s="3">
        <v>42562.39513888889</v>
      </c>
    </row>
    <row r="1123">
      <c r="A1123" s="1">
        <v>1007844.0</v>
      </c>
      <c r="B1123" s="1" t="s">
        <v>5811</v>
      </c>
      <c r="H1123" s="1" t="s">
        <v>5812</v>
      </c>
      <c r="I1123" s="1" t="s">
        <v>5813</v>
      </c>
      <c r="J1123" s="1" t="s">
        <v>1754</v>
      </c>
      <c r="K1123" s="1" t="s">
        <v>705</v>
      </c>
      <c r="U1123" s="1">
        <v>-110.925</v>
      </c>
      <c r="V1123" s="1">
        <v>32.499001</v>
      </c>
      <c r="X1123" s="1" t="s">
        <v>70</v>
      </c>
      <c r="Y1123" s="1" t="s">
        <v>70</v>
      </c>
      <c r="Z1123" s="1" t="s">
        <v>70</v>
      </c>
      <c r="AA1123" s="1" t="s">
        <v>70</v>
      </c>
      <c r="AB1123" s="1" t="s">
        <v>70</v>
      </c>
      <c r="AC1123" s="1" t="s">
        <v>80</v>
      </c>
      <c r="BG1123" s="1">
        <v>2011.0</v>
      </c>
    </row>
    <row r="1124">
      <c r="A1124" s="1">
        <v>1008276.0</v>
      </c>
      <c r="B1124" s="1" t="s">
        <v>5814</v>
      </c>
      <c r="C1124" s="2" t="s">
        <v>5815</v>
      </c>
      <c r="D1124" s="2" t="s">
        <v>5816</v>
      </c>
      <c r="H1124" s="1" t="s">
        <v>5817</v>
      </c>
      <c r="I1124" s="1" t="s">
        <v>5818</v>
      </c>
      <c r="J1124" s="1" t="s">
        <v>5819</v>
      </c>
      <c r="K1124" s="1" t="s">
        <v>670</v>
      </c>
      <c r="L1124" s="1">
        <v>28602.0</v>
      </c>
      <c r="M1124" s="1" t="s">
        <v>5820</v>
      </c>
      <c r="N1124" s="1" t="s">
        <v>5430</v>
      </c>
      <c r="U1124" s="1">
        <v>-81.269508</v>
      </c>
      <c r="V1124" s="1">
        <v>35.712067</v>
      </c>
      <c r="X1124" s="1" t="s">
        <v>69</v>
      </c>
      <c r="Y1124" s="1" t="s">
        <v>69</v>
      </c>
      <c r="Z1124" s="1" t="s">
        <v>70</v>
      </c>
      <c r="AA1124" s="1" t="s">
        <v>69</v>
      </c>
      <c r="AB1124" s="1" t="s">
        <v>69</v>
      </c>
      <c r="AC1124" s="1" t="s">
        <v>80</v>
      </c>
      <c r="AD1124" s="1" t="s">
        <v>70</v>
      </c>
      <c r="AE1124" s="1" t="s">
        <v>70</v>
      </c>
      <c r="AF1124" s="1" t="s">
        <v>70</v>
      </c>
      <c r="AG1124" s="1" t="s">
        <v>69</v>
      </c>
      <c r="AH1124" s="1" t="s">
        <v>69</v>
      </c>
      <c r="AI1124" s="1" t="s">
        <v>70</v>
      </c>
      <c r="AJ1124" s="1" t="s">
        <v>69</v>
      </c>
      <c r="AK1124" s="1" t="s">
        <v>69</v>
      </c>
      <c r="AL1124" s="1" t="s">
        <v>69</v>
      </c>
      <c r="AM1124" s="1" t="s">
        <v>69</v>
      </c>
      <c r="AN1124" s="1" t="s">
        <v>70</v>
      </c>
      <c r="AO1124" s="1" t="s">
        <v>70</v>
      </c>
      <c r="AP1124" s="1" t="s">
        <v>70</v>
      </c>
      <c r="AQ1124" s="1" t="s">
        <v>69</v>
      </c>
      <c r="AR1124" s="1" t="s">
        <v>69</v>
      </c>
      <c r="AS1124" s="1" t="s">
        <v>70</v>
      </c>
      <c r="AT1124" s="1" t="s">
        <v>70</v>
      </c>
      <c r="AU1124" s="1" t="s">
        <v>70</v>
      </c>
      <c r="AV1124" s="1" t="s">
        <v>70</v>
      </c>
      <c r="AW1124" s="1" t="s">
        <v>70</v>
      </c>
      <c r="AX1124" s="1" t="s">
        <v>70</v>
      </c>
      <c r="AY1124" s="1" t="s">
        <v>70</v>
      </c>
      <c r="AZ1124" s="1" t="s">
        <v>69</v>
      </c>
      <c r="BA1124" s="1" t="s">
        <v>70</v>
      </c>
      <c r="BB1124" s="1" t="s">
        <v>70</v>
      </c>
      <c r="BC1124" s="1" t="s">
        <v>70</v>
      </c>
      <c r="BD1124" s="1" t="s">
        <v>70</v>
      </c>
      <c r="BE1124" s="1" t="s">
        <v>70</v>
      </c>
      <c r="BF1124" s="1" t="s">
        <v>70</v>
      </c>
      <c r="BG1124" s="3">
        <v>42212.64722222222</v>
      </c>
    </row>
    <row r="1125">
      <c r="A1125" s="1">
        <v>1007210.0</v>
      </c>
      <c r="B1125" s="1" t="s">
        <v>5821</v>
      </c>
      <c r="H1125" s="1" t="s">
        <v>5822</v>
      </c>
      <c r="I1125" s="1" t="s">
        <v>5819</v>
      </c>
      <c r="J1125" s="1" t="s">
        <v>5823</v>
      </c>
      <c r="K1125" s="1" t="s">
        <v>451</v>
      </c>
      <c r="L1125" s="1">
        <v>54515.0</v>
      </c>
      <c r="U1125" s="1">
        <v>-90.486397</v>
      </c>
      <c r="V1125" s="1">
        <v>45.538898</v>
      </c>
      <c r="X1125" s="1" t="s">
        <v>70</v>
      </c>
      <c r="Y1125" s="1" t="s">
        <v>70</v>
      </c>
      <c r="Z1125" s="1" t="s">
        <v>70</v>
      </c>
      <c r="AA1125" s="1" t="s">
        <v>70</v>
      </c>
      <c r="AB1125" s="1" t="s">
        <v>70</v>
      </c>
      <c r="AC1125" s="1" t="s">
        <v>80</v>
      </c>
      <c r="BG1125" s="1">
        <v>2009.0</v>
      </c>
    </row>
    <row r="1126">
      <c r="A1126" s="1">
        <v>1012444.0</v>
      </c>
      <c r="B1126" s="1" t="s">
        <v>5824</v>
      </c>
      <c r="C1126" s="2" t="s">
        <v>5825</v>
      </c>
      <c r="D1126" s="2" t="s">
        <v>5826</v>
      </c>
      <c r="E1126" s="2" t="s">
        <v>5827</v>
      </c>
      <c r="G1126" s="2" t="s">
        <v>5828</v>
      </c>
      <c r="H1126" s="1" t="s">
        <v>5829</v>
      </c>
      <c r="I1126" s="1" t="s">
        <v>5830</v>
      </c>
      <c r="J1126" s="1" t="s">
        <v>5819</v>
      </c>
      <c r="K1126" s="1" t="s">
        <v>670</v>
      </c>
      <c r="L1126" s="1">
        <v>28658.0</v>
      </c>
      <c r="M1126" s="1" t="s">
        <v>4519</v>
      </c>
      <c r="N1126" s="1" t="s">
        <v>603</v>
      </c>
      <c r="U1126" s="1">
        <v>-81.221786</v>
      </c>
      <c r="V1126" s="1">
        <v>35.637794</v>
      </c>
      <c r="X1126" s="1" t="s">
        <v>69</v>
      </c>
      <c r="Y1126" s="1" t="s">
        <v>70</v>
      </c>
      <c r="Z1126" s="1" t="s">
        <v>70</v>
      </c>
      <c r="AA1126" s="1" t="s">
        <v>70</v>
      </c>
      <c r="AB1126" s="1" t="s">
        <v>70</v>
      </c>
      <c r="AC1126" s="1" t="s">
        <v>80</v>
      </c>
      <c r="AD1126" s="1" t="s">
        <v>69</v>
      </c>
      <c r="AE1126" s="1" t="s">
        <v>70</v>
      </c>
      <c r="AF1126" s="1" t="s">
        <v>69</v>
      </c>
      <c r="AG1126" s="1" t="s">
        <v>70</v>
      </c>
      <c r="AH1126" s="1" t="s">
        <v>69</v>
      </c>
      <c r="AI1126" s="1" t="s">
        <v>70</v>
      </c>
      <c r="AJ1126" s="1" t="s">
        <v>70</v>
      </c>
      <c r="AK1126" s="1" t="s">
        <v>69</v>
      </c>
      <c r="AL1126" s="1" t="s">
        <v>70</v>
      </c>
      <c r="AM1126" s="1" t="s">
        <v>70</v>
      </c>
      <c r="AN1126" s="1" t="s">
        <v>70</v>
      </c>
      <c r="AO1126" s="1" t="s">
        <v>69</v>
      </c>
      <c r="AP1126" s="1" t="s">
        <v>70</v>
      </c>
      <c r="AQ1126" s="1" t="s">
        <v>70</v>
      </c>
      <c r="AR1126" s="1" t="s">
        <v>69</v>
      </c>
      <c r="AS1126" s="1" t="s">
        <v>69</v>
      </c>
      <c r="AT1126" s="1" t="s">
        <v>70</v>
      </c>
      <c r="AU1126" s="1" t="s">
        <v>70</v>
      </c>
      <c r="AV1126" s="1" t="s">
        <v>70</v>
      </c>
      <c r="AW1126" s="1" t="s">
        <v>69</v>
      </c>
      <c r="AX1126" s="1" t="s">
        <v>70</v>
      </c>
      <c r="AY1126" s="1" t="s">
        <v>70</v>
      </c>
      <c r="AZ1126" s="1" t="s">
        <v>69</v>
      </c>
      <c r="BA1126" s="1" t="s">
        <v>70</v>
      </c>
      <c r="BB1126" s="1" t="s">
        <v>70</v>
      </c>
      <c r="BC1126" s="1" t="s">
        <v>70</v>
      </c>
      <c r="BD1126" s="1" t="s">
        <v>70</v>
      </c>
      <c r="BE1126" s="1" t="s">
        <v>70</v>
      </c>
      <c r="BF1126" s="1" t="s">
        <v>70</v>
      </c>
      <c r="BG1126" s="3">
        <v>42562.67222222222</v>
      </c>
    </row>
    <row r="1127">
      <c r="A1127" s="1">
        <v>1019159.0</v>
      </c>
      <c r="B1127" s="1" t="s">
        <v>5831</v>
      </c>
      <c r="C1127" s="2" t="s">
        <v>5832</v>
      </c>
      <c r="D1127" s="2" t="s">
        <v>5833</v>
      </c>
      <c r="H1127" s="1" t="s">
        <v>5834</v>
      </c>
      <c r="I1127" s="1" t="s">
        <v>5819</v>
      </c>
      <c r="J1127" s="1" t="s">
        <v>5835</v>
      </c>
      <c r="K1127" s="1" t="s">
        <v>181</v>
      </c>
      <c r="L1127" s="1">
        <v>24070.0</v>
      </c>
      <c r="M1127" s="1" t="s">
        <v>5836</v>
      </c>
      <c r="N1127" s="1" t="s">
        <v>1704</v>
      </c>
      <c r="O1127" s="1" t="s">
        <v>5837</v>
      </c>
      <c r="P1127" s="1" t="s">
        <v>5314</v>
      </c>
      <c r="U1127" s="1">
        <v>-80.10685</v>
      </c>
      <c r="V1127" s="1">
        <v>37.383499</v>
      </c>
      <c r="X1127" s="1" t="s">
        <v>69</v>
      </c>
      <c r="Y1127" s="1" t="s">
        <v>70</v>
      </c>
      <c r="Z1127" s="1" t="s">
        <v>70</v>
      </c>
      <c r="AA1127" s="1" t="s">
        <v>70</v>
      </c>
      <c r="AB1127" s="1" t="s">
        <v>70</v>
      </c>
      <c r="AC1127" s="1" t="s">
        <v>70</v>
      </c>
      <c r="AD1127" s="1" t="s">
        <v>69</v>
      </c>
      <c r="AE1127" s="1" t="s">
        <v>70</v>
      </c>
      <c r="AF1127" s="1" t="s">
        <v>69</v>
      </c>
      <c r="AG1127" s="1" t="s">
        <v>69</v>
      </c>
      <c r="AH1127" s="1" t="s">
        <v>69</v>
      </c>
      <c r="AI1127" s="1" t="s">
        <v>70</v>
      </c>
      <c r="AJ1127" s="1" t="s">
        <v>69</v>
      </c>
      <c r="AK1127" s="1" t="s">
        <v>69</v>
      </c>
      <c r="AL1127" s="1" t="s">
        <v>70</v>
      </c>
      <c r="AM1127" s="1" t="s">
        <v>69</v>
      </c>
      <c r="AN1127" s="1" t="s">
        <v>70</v>
      </c>
      <c r="AO1127" s="1" t="s">
        <v>69</v>
      </c>
      <c r="AP1127" s="1" t="s">
        <v>70</v>
      </c>
      <c r="AQ1127" s="1" t="s">
        <v>70</v>
      </c>
      <c r="AR1127" s="1" t="s">
        <v>70</v>
      </c>
      <c r="AS1127" s="1" t="s">
        <v>70</v>
      </c>
      <c r="AT1127" s="1" t="s">
        <v>69</v>
      </c>
      <c r="AU1127" s="1" t="s">
        <v>69</v>
      </c>
      <c r="AV1127" s="1" t="s">
        <v>69</v>
      </c>
      <c r="AW1127" s="1" t="s">
        <v>70</v>
      </c>
      <c r="AX1127" s="1" t="s">
        <v>70</v>
      </c>
      <c r="AY1127" s="1" t="s">
        <v>70</v>
      </c>
      <c r="AZ1127" s="1" t="s">
        <v>69</v>
      </c>
      <c r="BA1127" s="1" t="s">
        <v>70</v>
      </c>
      <c r="BB1127" s="1" t="s">
        <v>70</v>
      </c>
      <c r="BC1127" s="1" t="s">
        <v>70</v>
      </c>
      <c r="BD1127" s="1" t="s">
        <v>70</v>
      </c>
      <c r="BE1127" s="1" t="s">
        <v>70</v>
      </c>
      <c r="BF1127" s="1" t="s">
        <v>70</v>
      </c>
      <c r="BG1127" s="3">
        <v>43289.94305555556</v>
      </c>
    </row>
    <row r="1128">
      <c r="A1128" s="1">
        <v>1011215.0</v>
      </c>
      <c r="B1128" s="1" t="s">
        <v>5838</v>
      </c>
      <c r="I1128" s="1" t="s">
        <v>5839</v>
      </c>
      <c r="J1128" s="1" t="s">
        <v>338</v>
      </c>
      <c r="K1128" s="1" t="s">
        <v>96</v>
      </c>
      <c r="L1128" s="1">
        <v>14615.0</v>
      </c>
      <c r="M1128" s="1" t="s">
        <v>5840</v>
      </c>
      <c r="N1128" s="1" t="s">
        <v>5841</v>
      </c>
      <c r="U1128" s="1">
        <v>-77.632744</v>
      </c>
      <c r="V1128" s="1">
        <v>43.193123</v>
      </c>
      <c r="X1128" s="1" t="s">
        <v>69</v>
      </c>
      <c r="Y1128" s="1" t="s">
        <v>69</v>
      </c>
      <c r="Z1128" s="1" t="s">
        <v>70</v>
      </c>
      <c r="AA1128" s="1" t="s">
        <v>70</v>
      </c>
      <c r="AB1128" s="1" t="s">
        <v>69</v>
      </c>
      <c r="AC1128" s="1" t="s">
        <v>70</v>
      </c>
      <c r="AD1128" s="1" t="s">
        <v>70</v>
      </c>
      <c r="AE1128" s="1" t="s">
        <v>70</v>
      </c>
      <c r="AF1128" s="1" t="s">
        <v>70</v>
      </c>
      <c r="AG1128" s="1" t="s">
        <v>70</v>
      </c>
      <c r="AH1128" s="1" t="s">
        <v>70</v>
      </c>
      <c r="AI1128" s="1" t="s">
        <v>70</v>
      </c>
      <c r="AJ1128" s="1" t="s">
        <v>70</v>
      </c>
      <c r="AK1128" s="1" t="s">
        <v>69</v>
      </c>
      <c r="AL1128" s="1" t="s">
        <v>70</v>
      </c>
      <c r="AM1128" s="1" t="s">
        <v>70</v>
      </c>
      <c r="AN1128" s="1" t="s">
        <v>70</v>
      </c>
      <c r="AO1128" s="1" t="s">
        <v>70</v>
      </c>
      <c r="AP1128" s="1" t="s">
        <v>70</v>
      </c>
      <c r="AQ1128" s="1" t="s">
        <v>70</v>
      </c>
      <c r="AR1128" s="1" t="s">
        <v>70</v>
      </c>
      <c r="AS1128" s="1" t="s">
        <v>70</v>
      </c>
      <c r="AT1128" s="1" t="s">
        <v>70</v>
      </c>
      <c r="AU1128" s="1" t="s">
        <v>70</v>
      </c>
      <c r="AV1128" s="1" t="s">
        <v>70</v>
      </c>
      <c r="AW1128" s="1" t="s">
        <v>70</v>
      </c>
      <c r="AX1128" s="1" t="s">
        <v>70</v>
      </c>
      <c r="AY1128" s="1" t="s">
        <v>70</v>
      </c>
      <c r="AZ1128" s="1" t="s">
        <v>69</v>
      </c>
      <c r="BA1128" s="1" t="s">
        <v>70</v>
      </c>
      <c r="BB1128" s="1" t="s">
        <v>70</v>
      </c>
      <c r="BC1128" s="1" t="s">
        <v>70</v>
      </c>
      <c r="BD1128" s="1" t="s">
        <v>70</v>
      </c>
      <c r="BE1128" s="1" t="s">
        <v>70</v>
      </c>
      <c r="BF1128" s="1" t="s">
        <v>70</v>
      </c>
      <c r="BG1128" s="3">
        <v>42163.393055555556</v>
      </c>
    </row>
    <row r="1129">
      <c r="A1129" s="1">
        <v>1003681.0</v>
      </c>
      <c r="B1129" s="1" t="s">
        <v>5842</v>
      </c>
      <c r="C1129" s="2" t="s">
        <v>5843</v>
      </c>
      <c r="D1129" s="2" t="s">
        <v>5844</v>
      </c>
      <c r="H1129" s="1" t="s">
        <v>5845</v>
      </c>
      <c r="I1129" s="1" t="s">
        <v>5846</v>
      </c>
      <c r="J1129" s="1" t="s">
        <v>310</v>
      </c>
      <c r="K1129" s="1" t="s">
        <v>311</v>
      </c>
      <c r="L1129" s="1">
        <v>21228.0</v>
      </c>
      <c r="M1129" s="1" t="s">
        <v>1557</v>
      </c>
      <c r="N1129" s="1" t="s">
        <v>5847</v>
      </c>
      <c r="U1129" s="1">
        <v>-76.716713</v>
      </c>
      <c r="V1129" s="1">
        <v>39.280704</v>
      </c>
      <c r="X1129" s="1" t="s">
        <v>69</v>
      </c>
      <c r="Y1129" s="1" t="s">
        <v>69</v>
      </c>
      <c r="Z1129" s="1" t="s">
        <v>69</v>
      </c>
      <c r="AA1129" s="1" t="s">
        <v>69</v>
      </c>
      <c r="AB1129" s="1" t="s">
        <v>69</v>
      </c>
      <c r="AC1129" s="1" t="s">
        <v>70</v>
      </c>
      <c r="AD1129" s="1" t="s">
        <v>69</v>
      </c>
      <c r="AE1129" s="1" t="s">
        <v>69</v>
      </c>
      <c r="AF1129" s="1" t="s">
        <v>70</v>
      </c>
      <c r="AG1129" s="1" t="s">
        <v>69</v>
      </c>
      <c r="AH1129" s="1" t="s">
        <v>69</v>
      </c>
      <c r="AI1129" s="1" t="s">
        <v>70</v>
      </c>
      <c r="AJ1129" s="1" t="s">
        <v>69</v>
      </c>
      <c r="AK1129" s="1" t="s">
        <v>69</v>
      </c>
      <c r="AL1129" s="1" t="s">
        <v>69</v>
      </c>
      <c r="AM1129" s="1" t="s">
        <v>69</v>
      </c>
      <c r="AN1129" s="1" t="s">
        <v>69</v>
      </c>
      <c r="AO1129" s="1" t="s">
        <v>69</v>
      </c>
      <c r="AP1129" s="1" t="s">
        <v>70</v>
      </c>
      <c r="AQ1129" s="1" t="s">
        <v>70</v>
      </c>
      <c r="AR1129" s="1" t="s">
        <v>69</v>
      </c>
      <c r="AS1129" s="1" t="s">
        <v>69</v>
      </c>
      <c r="AT1129" s="1" t="s">
        <v>69</v>
      </c>
      <c r="AU1129" s="1" t="s">
        <v>69</v>
      </c>
      <c r="AV1129" s="1" t="s">
        <v>70</v>
      </c>
      <c r="AW1129" s="1" t="s">
        <v>69</v>
      </c>
      <c r="AX1129" s="1" t="s">
        <v>69</v>
      </c>
      <c r="AY1129" s="1" t="s">
        <v>70</v>
      </c>
      <c r="AZ1129" s="1" t="s">
        <v>69</v>
      </c>
      <c r="BA1129" s="1" t="s">
        <v>70</v>
      </c>
      <c r="BB1129" s="1" t="s">
        <v>70</v>
      </c>
      <c r="BC1129" s="1" t="s">
        <v>69</v>
      </c>
      <c r="BD1129" s="1" t="s">
        <v>70</v>
      </c>
      <c r="BE1129" s="1" t="s">
        <v>70</v>
      </c>
      <c r="BF1129" s="1" t="s">
        <v>70</v>
      </c>
      <c r="BG1129" s="3">
        <v>42519.60208333333</v>
      </c>
    </row>
    <row r="1130">
      <c r="A1130" s="1">
        <v>1002643.0</v>
      </c>
      <c r="B1130" s="1" t="s">
        <v>5848</v>
      </c>
      <c r="D1130" s="2" t="s">
        <v>5849</v>
      </c>
      <c r="H1130" s="1" t="s">
        <v>5850</v>
      </c>
      <c r="I1130" s="1" t="s">
        <v>5846</v>
      </c>
      <c r="J1130" s="1" t="s">
        <v>310</v>
      </c>
      <c r="K1130" s="1" t="s">
        <v>311</v>
      </c>
      <c r="L1130" s="1">
        <v>21228.0</v>
      </c>
      <c r="M1130" s="1" t="s">
        <v>3126</v>
      </c>
      <c r="N1130" s="1" t="s">
        <v>5851</v>
      </c>
      <c r="U1130" s="1">
        <v>-76.732895</v>
      </c>
      <c r="V1130" s="1">
        <v>39.272266</v>
      </c>
      <c r="W1130" s="1" t="s">
        <v>99</v>
      </c>
      <c r="X1130" s="1" t="s">
        <v>69</v>
      </c>
      <c r="Y1130" s="1" t="s">
        <v>69</v>
      </c>
      <c r="Z1130" s="1" t="s">
        <v>69</v>
      </c>
      <c r="AA1130" s="1" t="s">
        <v>69</v>
      </c>
      <c r="AB1130" s="1" t="s">
        <v>70</v>
      </c>
      <c r="AC1130" s="1" t="s">
        <v>80</v>
      </c>
      <c r="AD1130" s="1" t="s">
        <v>69</v>
      </c>
      <c r="AE1130" s="1" t="s">
        <v>69</v>
      </c>
      <c r="AF1130" s="1" t="s">
        <v>70</v>
      </c>
      <c r="AG1130" s="1" t="s">
        <v>70</v>
      </c>
      <c r="AH1130" s="1" t="s">
        <v>69</v>
      </c>
      <c r="AI1130" s="1" t="s">
        <v>70</v>
      </c>
      <c r="AJ1130" s="1" t="s">
        <v>69</v>
      </c>
      <c r="AK1130" s="1" t="s">
        <v>69</v>
      </c>
      <c r="AL1130" s="1" t="s">
        <v>70</v>
      </c>
      <c r="AM1130" s="1" t="s">
        <v>70</v>
      </c>
      <c r="AN1130" s="1" t="s">
        <v>70</v>
      </c>
      <c r="AO1130" s="1" t="s">
        <v>69</v>
      </c>
      <c r="AP1130" s="1" t="s">
        <v>69</v>
      </c>
      <c r="AQ1130" s="1" t="s">
        <v>70</v>
      </c>
      <c r="AR1130" s="1" t="s">
        <v>69</v>
      </c>
      <c r="AS1130" s="1" t="s">
        <v>69</v>
      </c>
      <c r="AT1130" s="1" t="s">
        <v>69</v>
      </c>
      <c r="AU1130" s="1" t="s">
        <v>70</v>
      </c>
      <c r="AV1130" s="1" t="s">
        <v>70</v>
      </c>
      <c r="AW1130" s="1" t="s">
        <v>70</v>
      </c>
      <c r="AX1130" s="1" t="s">
        <v>70</v>
      </c>
      <c r="AY1130" s="1" t="s">
        <v>70</v>
      </c>
      <c r="AZ1130" s="1" t="s">
        <v>70</v>
      </c>
      <c r="BA1130" s="1" t="s">
        <v>70</v>
      </c>
      <c r="BB1130" s="1" t="s">
        <v>70</v>
      </c>
      <c r="BC1130" s="1" t="s">
        <v>70</v>
      </c>
      <c r="BD1130" s="1" t="s">
        <v>70</v>
      </c>
      <c r="BE1130" s="1" t="s">
        <v>70</v>
      </c>
      <c r="BF1130" s="1" t="s">
        <v>70</v>
      </c>
      <c r="BG1130" s="3">
        <v>41045.72361111111</v>
      </c>
    </row>
    <row r="1131">
      <c r="A1131" s="1">
        <v>1003975.0</v>
      </c>
      <c r="B1131" s="1" t="s">
        <v>5852</v>
      </c>
      <c r="H1131" s="1" t="s">
        <v>5853</v>
      </c>
      <c r="I1131" s="1" t="s">
        <v>5854</v>
      </c>
      <c r="J1131" s="1" t="s">
        <v>1311</v>
      </c>
      <c r="K1131" s="1" t="s">
        <v>96</v>
      </c>
      <c r="L1131" s="1">
        <v>12058.0</v>
      </c>
      <c r="U1131" s="1">
        <v>-73.865898</v>
      </c>
      <c r="V1131" s="1">
        <v>42.220402</v>
      </c>
      <c r="X1131" s="1" t="s">
        <v>70</v>
      </c>
      <c r="Y1131" s="1" t="s">
        <v>70</v>
      </c>
      <c r="Z1131" s="1" t="s">
        <v>70</v>
      </c>
      <c r="AA1131" s="1" t="s">
        <v>70</v>
      </c>
      <c r="AB1131" s="1" t="s">
        <v>70</v>
      </c>
      <c r="AC1131" s="1" t="s">
        <v>80</v>
      </c>
      <c r="BG1131" s="1">
        <v>2011.0</v>
      </c>
    </row>
    <row r="1132">
      <c r="A1132" s="1">
        <v>1003323.0</v>
      </c>
      <c r="B1132" s="1" t="s">
        <v>5855</v>
      </c>
      <c r="H1132" s="1" t="s">
        <v>5856</v>
      </c>
      <c r="I1132" s="1" t="s">
        <v>5857</v>
      </c>
      <c r="J1132" s="1" t="s">
        <v>5858</v>
      </c>
      <c r="K1132" s="1" t="s">
        <v>1272</v>
      </c>
      <c r="L1132" s="1">
        <v>58220.0</v>
      </c>
      <c r="U1132" s="1">
        <v>-97.707298</v>
      </c>
      <c r="V1132" s="1">
        <v>48.774899</v>
      </c>
      <c r="X1132" s="1" t="s">
        <v>70</v>
      </c>
      <c r="Y1132" s="1" t="s">
        <v>70</v>
      </c>
      <c r="Z1132" s="1" t="s">
        <v>70</v>
      </c>
      <c r="AA1132" s="1" t="s">
        <v>70</v>
      </c>
      <c r="AB1132" s="1" t="s">
        <v>70</v>
      </c>
      <c r="AC1132" s="1" t="s">
        <v>80</v>
      </c>
      <c r="BG1132" s="1">
        <v>2009.0</v>
      </c>
    </row>
    <row r="1133">
      <c r="A1133" s="1">
        <v>1008732.0</v>
      </c>
      <c r="B1133" s="1" t="s">
        <v>5859</v>
      </c>
      <c r="C1133" s="2" t="s">
        <v>5860</v>
      </c>
      <c r="D1133" s="2" t="s">
        <v>5861</v>
      </c>
      <c r="H1133" s="1" t="s">
        <v>5862</v>
      </c>
      <c r="I1133" s="1" t="s">
        <v>5863</v>
      </c>
      <c r="J1133" s="1" t="s">
        <v>2468</v>
      </c>
      <c r="K1133" s="1" t="s">
        <v>582</v>
      </c>
      <c r="L1133" s="1">
        <v>42127.0</v>
      </c>
      <c r="M1133" s="1" t="s">
        <v>1750</v>
      </c>
      <c r="N1133" s="1" t="s">
        <v>5864</v>
      </c>
      <c r="U1133" s="1">
        <v>-85.967201</v>
      </c>
      <c r="V1133" s="1">
        <v>37.141411</v>
      </c>
      <c r="X1133" s="1" t="s">
        <v>69</v>
      </c>
      <c r="Y1133" s="1" t="s">
        <v>69</v>
      </c>
      <c r="Z1133" s="1" t="s">
        <v>69</v>
      </c>
      <c r="AA1133" s="1" t="s">
        <v>69</v>
      </c>
      <c r="AB1133" s="1" t="s">
        <v>70</v>
      </c>
      <c r="AC1133" s="1" t="s">
        <v>80</v>
      </c>
      <c r="AD1133" s="1" t="s">
        <v>69</v>
      </c>
      <c r="AE1133" s="1" t="s">
        <v>70</v>
      </c>
      <c r="AF1133" s="1" t="s">
        <v>69</v>
      </c>
      <c r="AG1133" s="1" t="s">
        <v>70</v>
      </c>
      <c r="AH1133" s="1" t="s">
        <v>69</v>
      </c>
      <c r="AI1133" s="1" t="s">
        <v>70</v>
      </c>
      <c r="AJ1133" s="1" t="s">
        <v>69</v>
      </c>
      <c r="AK1133" s="1" t="s">
        <v>69</v>
      </c>
      <c r="AL1133" s="1" t="s">
        <v>69</v>
      </c>
      <c r="AM1133" s="1" t="s">
        <v>69</v>
      </c>
      <c r="AN1133" s="1" t="s">
        <v>70</v>
      </c>
      <c r="AO1133" s="1" t="s">
        <v>70</v>
      </c>
      <c r="AP1133" s="1" t="s">
        <v>70</v>
      </c>
      <c r="AQ1133" s="1" t="s">
        <v>70</v>
      </c>
      <c r="AR1133" s="1" t="s">
        <v>70</v>
      </c>
      <c r="AS1133" s="1" t="s">
        <v>70</v>
      </c>
      <c r="AT1133" s="1" t="s">
        <v>70</v>
      </c>
      <c r="AU1133" s="1" t="s">
        <v>70</v>
      </c>
      <c r="AV1133" s="1" t="s">
        <v>70</v>
      </c>
      <c r="AW1133" s="1" t="s">
        <v>70</v>
      </c>
      <c r="AX1133" s="1" t="s">
        <v>70</v>
      </c>
      <c r="AY1133" s="1" t="s">
        <v>70</v>
      </c>
      <c r="AZ1133" s="1" t="s">
        <v>69</v>
      </c>
      <c r="BA1133" s="1" t="s">
        <v>70</v>
      </c>
      <c r="BB1133" s="1" t="s">
        <v>70</v>
      </c>
      <c r="BC1133" s="1" t="s">
        <v>70</v>
      </c>
      <c r="BD1133" s="1" t="s">
        <v>70</v>
      </c>
      <c r="BE1133" s="1" t="s">
        <v>70</v>
      </c>
      <c r="BF1133" s="1" t="s">
        <v>70</v>
      </c>
      <c r="BG1133" s="3">
        <v>41731.48333333333</v>
      </c>
    </row>
    <row r="1134">
      <c r="A1134" s="1">
        <v>1002953.0</v>
      </c>
      <c r="B1134" s="1" t="s">
        <v>5865</v>
      </c>
      <c r="H1134" s="1" t="s">
        <v>5866</v>
      </c>
      <c r="I1134" s="1" t="s">
        <v>5867</v>
      </c>
      <c r="J1134" s="1" t="s">
        <v>1718</v>
      </c>
      <c r="K1134" s="1" t="s">
        <v>656</v>
      </c>
      <c r="L1134" s="1">
        <v>93430.0</v>
      </c>
      <c r="U1134" s="1">
        <v>-120.912</v>
      </c>
      <c r="V1134" s="1">
        <v>35.4454</v>
      </c>
      <c r="X1134" s="1" t="s">
        <v>70</v>
      </c>
      <c r="Y1134" s="1" t="s">
        <v>70</v>
      </c>
      <c r="Z1134" s="1" t="s">
        <v>70</v>
      </c>
      <c r="AA1134" s="1" t="s">
        <v>70</v>
      </c>
      <c r="AB1134" s="1" t="s">
        <v>70</v>
      </c>
      <c r="AC1134" s="1" t="s">
        <v>80</v>
      </c>
      <c r="BG1134" s="1">
        <v>2009.0</v>
      </c>
    </row>
    <row r="1135">
      <c r="A1135" s="1">
        <v>1010163.0</v>
      </c>
      <c r="B1135" s="1" t="s">
        <v>5868</v>
      </c>
      <c r="C1135" s="2" t="s">
        <v>5869</v>
      </c>
      <c r="D1135" s="2" t="s">
        <v>5870</v>
      </c>
      <c r="H1135" s="1" t="s">
        <v>5871</v>
      </c>
      <c r="I1135" s="1" t="s">
        <v>5872</v>
      </c>
      <c r="J1135" s="1" t="s">
        <v>1124</v>
      </c>
      <c r="K1135" s="1" t="s">
        <v>96</v>
      </c>
      <c r="L1135" s="1">
        <v>13035.0</v>
      </c>
      <c r="M1135" s="1" t="s">
        <v>4598</v>
      </c>
      <c r="N1135" s="1" t="s">
        <v>5314</v>
      </c>
      <c r="U1135" s="1">
        <v>-75.85524</v>
      </c>
      <c r="V1135" s="1">
        <v>42.929771</v>
      </c>
      <c r="W1135" s="1" t="s">
        <v>392</v>
      </c>
      <c r="X1135" s="1" t="s">
        <v>69</v>
      </c>
      <c r="Y1135" s="1" t="s">
        <v>69</v>
      </c>
      <c r="Z1135" s="1" t="s">
        <v>70</v>
      </c>
      <c r="AA1135" s="1" t="s">
        <v>70</v>
      </c>
      <c r="AB1135" s="1" t="s">
        <v>70</v>
      </c>
      <c r="AC1135" s="1" t="s">
        <v>69</v>
      </c>
      <c r="AD1135" s="1" t="s">
        <v>69</v>
      </c>
      <c r="AE1135" s="1" t="s">
        <v>69</v>
      </c>
      <c r="AF1135" s="1" t="s">
        <v>69</v>
      </c>
      <c r="AG1135" s="1" t="s">
        <v>69</v>
      </c>
      <c r="AH1135" s="1" t="s">
        <v>69</v>
      </c>
      <c r="AI1135" s="1" t="s">
        <v>70</v>
      </c>
      <c r="AJ1135" s="1" t="s">
        <v>69</v>
      </c>
      <c r="AK1135" s="1" t="s">
        <v>69</v>
      </c>
      <c r="AL1135" s="1" t="s">
        <v>69</v>
      </c>
      <c r="AM1135" s="1" t="s">
        <v>69</v>
      </c>
      <c r="AN1135" s="1" t="s">
        <v>69</v>
      </c>
      <c r="AO1135" s="1" t="s">
        <v>69</v>
      </c>
      <c r="AP1135" s="1" t="s">
        <v>70</v>
      </c>
      <c r="AQ1135" s="1" t="s">
        <v>70</v>
      </c>
      <c r="AR1135" s="1" t="s">
        <v>69</v>
      </c>
      <c r="AS1135" s="1" t="s">
        <v>69</v>
      </c>
      <c r="AT1135" s="1" t="s">
        <v>70</v>
      </c>
      <c r="AU1135" s="1" t="s">
        <v>69</v>
      </c>
      <c r="AV1135" s="1" t="s">
        <v>69</v>
      </c>
      <c r="AW1135" s="1" t="s">
        <v>69</v>
      </c>
      <c r="AX1135" s="1" t="s">
        <v>69</v>
      </c>
      <c r="AY1135" s="1" t="s">
        <v>70</v>
      </c>
      <c r="AZ1135" s="1" t="s">
        <v>69</v>
      </c>
      <c r="BA1135" s="1" t="s">
        <v>70</v>
      </c>
      <c r="BB1135" s="1" t="s">
        <v>69</v>
      </c>
      <c r="BC1135" s="1" t="s">
        <v>70</v>
      </c>
      <c r="BD1135" s="1" t="s">
        <v>70</v>
      </c>
      <c r="BE1135" s="1" t="s">
        <v>70</v>
      </c>
      <c r="BF1135" s="1" t="s">
        <v>70</v>
      </c>
      <c r="BG1135" s="3">
        <v>41778.65277777778</v>
      </c>
    </row>
    <row r="1136">
      <c r="A1136" s="1">
        <v>1009351.0</v>
      </c>
      <c r="B1136" s="1" t="s">
        <v>5873</v>
      </c>
      <c r="C1136" s="2" t="s">
        <v>5874</v>
      </c>
      <c r="H1136" s="1" t="s">
        <v>5875</v>
      </c>
      <c r="I1136" s="1" t="s">
        <v>5876</v>
      </c>
      <c r="K1136" s="1" t="s">
        <v>148</v>
      </c>
      <c r="L1136" s="1">
        <v>97623.0</v>
      </c>
      <c r="U1136" s="1">
        <v>-121.408</v>
      </c>
      <c r="V1136" s="1">
        <v>42.1987</v>
      </c>
      <c r="X1136" s="1" t="s">
        <v>69</v>
      </c>
      <c r="Y1136" s="1" t="s">
        <v>70</v>
      </c>
      <c r="Z1136" s="1" t="s">
        <v>70</v>
      </c>
      <c r="AA1136" s="1" t="s">
        <v>70</v>
      </c>
      <c r="AB1136" s="1" t="s">
        <v>70</v>
      </c>
      <c r="AC1136" s="1" t="s">
        <v>80</v>
      </c>
      <c r="BG1136" s="1">
        <v>2013.0</v>
      </c>
    </row>
    <row r="1137">
      <c r="A1137" s="1">
        <v>1006846.0</v>
      </c>
      <c r="B1137" s="1" t="s">
        <v>5877</v>
      </c>
      <c r="D1137" s="2" t="s">
        <v>5878</v>
      </c>
      <c r="F1137" s="1" t="s">
        <v>4771</v>
      </c>
      <c r="H1137" s="1" t="s">
        <v>5879</v>
      </c>
      <c r="I1137" s="1" t="s">
        <v>4771</v>
      </c>
      <c r="J1137" s="1" t="s">
        <v>5880</v>
      </c>
      <c r="K1137" s="1" t="s">
        <v>349</v>
      </c>
      <c r="L1137" s="1">
        <v>81211.0</v>
      </c>
      <c r="M1137" s="1" t="s">
        <v>5881</v>
      </c>
      <c r="N1137" s="1" t="s">
        <v>256</v>
      </c>
      <c r="U1137" s="1">
        <v>-106.1292</v>
      </c>
      <c r="V1137" s="1">
        <v>38.842674</v>
      </c>
      <c r="W1137" s="1" t="s">
        <v>548</v>
      </c>
      <c r="X1137" s="1" t="s">
        <v>69</v>
      </c>
      <c r="Y1137" s="1" t="s">
        <v>70</v>
      </c>
      <c r="Z1137" s="1" t="s">
        <v>70</v>
      </c>
      <c r="AA1137" s="1" t="s">
        <v>70</v>
      </c>
      <c r="AB1137" s="1" t="s">
        <v>69</v>
      </c>
      <c r="AC1137" s="1" t="s">
        <v>80</v>
      </c>
      <c r="AD1137" s="1" t="s">
        <v>69</v>
      </c>
      <c r="AE1137" s="1" t="s">
        <v>70</v>
      </c>
      <c r="AF1137" s="1" t="s">
        <v>69</v>
      </c>
      <c r="AG1137" s="1" t="s">
        <v>69</v>
      </c>
      <c r="AH1137" s="1" t="s">
        <v>69</v>
      </c>
      <c r="AI1137" s="1" t="s">
        <v>70</v>
      </c>
      <c r="AJ1137" s="1" t="s">
        <v>69</v>
      </c>
      <c r="AK1137" s="1" t="s">
        <v>69</v>
      </c>
      <c r="AL1137" s="1" t="s">
        <v>69</v>
      </c>
      <c r="AM1137" s="1" t="s">
        <v>69</v>
      </c>
      <c r="AN1137" s="1" t="s">
        <v>70</v>
      </c>
      <c r="AO1137" s="1" t="s">
        <v>70</v>
      </c>
      <c r="AP1137" s="1" t="s">
        <v>70</v>
      </c>
      <c r="AQ1137" s="1" t="s">
        <v>69</v>
      </c>
      <c r="AR1137" s="1" t="s">
        <v>69</v>
      </c>
      <c r="AS1137" s="1" t="s">
        <v>70</v>
      </c>
      <c r="AT1137" s="1" t="s">
        <v>69</v>
      </c>
      <c r="AU1137" s="1" t="s">
        <v>69</v>
      </c>
      <c r="AV1137" s="1" t="s">
        <v>70</v>
      </c>
      <c r="AW1137" s="1" t="s">
        <v>70</v>
      </c>
      <c r="AX1137" s="1" t="s">
        <v>69</v>
      </c>
      <c r="AY1137" s="1" t="s">
        <v>70</v>
      </c>
      <c r="AZ1137" s="1" t="s">
        <v>69</v>
      </c>
      <c r="BA1137" s="1" t="s">
        <v>69</v>
      </c>
      <c r="BB1137" s="1" t="s">
        <v>69</v>
      </c>
      <c r="BC1137" s="1" t="s">
        <v>70</v>
      </c>
      <c r="BD1137" s="1" t="s">
        <v>70</v>
      </c>
      <c r="BE1137" s="1" t="s">
        <v>70</v>
      </c>
      <c r="BF1137" s="1" t="s">
        <v>69</v>
      </c>
      <c r="BG1137" s="3">
        <v>41729.85625</v>
      </c>
    </row>
    <row r="1138">
      <c r="A1138" s="1">
        <v>1006847.0</v>
      </c>
      <c r="B1138" s="1" t="s">
        <v>5882</v>
      </c>
      <c r="D1138" s="2" t="s">
        <v>5878</v>
      </c>
      <c r="F1138" s="2" t="s">
        <v>5883</v>
      </c>
      <c r="H1138" s="1" t="s">
        <v>5884</v>
      </c>
      <c r="I1138" s="1" t="s">
        <v>5885</v>
      </c>
      <c r="J1138" s="1" t="s">
        <v>5880</v>
      </c>
      <c r="K1138" s="1" t="s">
        <v>349</v>
      </c>
      <c r="L1138" s="1">
        <v>81201.0</v>
      </c>
      <c r="M1138" s="1" t="s">
        <v>3378</v>
      </c>
      <c r="N1138" s="1" t="s">
        <v>882</v>
      </c>
      <c r="U1138" s="1">
        <v>-105.99412</v>
      </c>
      <c r="V1138" s="1">
        <v>38.532658</v>
      </c>
      <c r="W1138" s="1" t="s">
        <v>136</v>
      </c>
      <c r="X1138" s="1" t="s">
        <v>69</v>
      </c>
      <c r="Y1138" s="1" t="s">
        <v>70</v>
      </c>
      <c r="Z1138" s="1" t="s">
        <v>70</v>
      </c>
      <c r="AA1138" s="1" t="s">
        <v>70</v>
      </c>
      <c r="AB1138" s="1" t="s">
        <v>69</v>
      </c>
      <c r="AC1138" s="1" t="s">
        <v>80</v>
      </c>
      <c r="AD1138" s="1" t="s">
        <v>69</v>
      </c>
      <c r="AE1138" s="1" t="s">
        <v>69</v>
      </c>
      <c r="AF1138" s="1" t="s">
        <v>69</v>
      </c>
      <c r="AG1138" s="1" t="s">
        <v>69</v>
      </c>
      <c r="AH1138" s="1" t="s">
        <v>69</v>
      </c>
      <c r="AI1138" s="1" t="s">
        <v>70</v>
      </c>
      <c r="AJ1138" s="1" t="s">
        <v>69</v>
      </c>
      <c r="AK1138" s="1" t="s">
        <v>69</v>
      </c>
      <c r="AL1138" s="1" t="s">
        <v>69</v>
      </c>
      <c r="AM1138" s="1" t="s">
        <v>69</v>
      </c>
      <c r="AN1138" s="1" t="s">
        <v>70</v>
      </c>
      <c r="AO1138" s="1" t="s">
        <v>69</v>
      </c>
      <c r="AP1138" s="1" t="s">
        <v>70</v>
      </c>
      <c r="AQ1138" s="1" t="s">
        <v>69</v>
      </c>
      <c r="AR1138" s="1" t="s">
        <v>69</v>
      </c>
      <c r="AS1138" s="1" t="s">
        <v>70</v>
      </c>
      <c r="AT1138" s="1" t="s">
        <v>69</v>
      </c>
      <c r="AU1138" s="1" t="s">
        <v>69</v>
      </c>
      <c r="AV1138" s="1" t="s">
        <v>70</v>
      </c>
      <c r="AW1138" s="1" t="s">
        <v>70</v>
      </c>
      <c r="AX1138" s="1" t="s">
        <v>69</v>
      </c>
      <c r="AY1138" s="1" t="s">
        <v>70</v>
      </c>
      <c r="AZ1138" s="1" t="s">
        <v>69</v>
      </c>
      <c r="BA1138" s="1" t="s">
        <v>69</v>
      </c>
      <c r="BB1138" s="1" t="s">
        <v>69</v>
      </c>
      <c r="BC1138" s="1" t="s">
        <v>70</v>
      </c>
      <c r="BD1138" s="1" t="s">
        <v>70</v>
      </c>
      <c r="BE1138" s="1" t="s">
        <v>70</v>
      </c>
      <c r="BF1138" s="1" t="s">
        <v>69</v>
      </c>
      <c r="BG1138" s="3">
        <v>41729.850694444445</v>
      </c>
    </row>
    <row r="1139">
      <c r="A1139" s="1">
        <v>1005295.0</v>
      </c>
      <c r="B1139" s="1" t="s">
        <v>5886</v>
      </c>
      <c r="C1139" s="2" t="s">
        <v>5887</v>
      </c>
      <c r="H1139" s="1" t="s">
        <v>5888</v>
      </c>
      <c r="I1139" s="1" t="s">
        <v>187</v>
      </c>
      <c r="J1139" s="1" t="s">
        <v>187</v>
      </c>
      <c r="K1139" s="1" t="s">
        <v>188</v>
      </c>
      <c r="L1139" s="1">
        <v>19122.0</v>
      </c>
      <c r="M1139" s="1" t="s">
        <v>189</v>
      </c>
      <c r="N1139" s="1" t="s">
        <v>317</v>
      </c>
      <c r="U1139" s="1">
        <v>-75.156708</v>
      </c>
      <c r="V1139" s="1">
        <v>39.978619</v>
      </c>
      <c r="X1139" s="1" t="s">
        <v>69</v>
      </c>
      <c r="Y1139" s="1" t="s">
        <v>69</v>
      </c>
      <c r="Z1139" s="1" t="s">
        <v>70</v>
      </c>
      <c r="AA1139" s="1" t="s">
        <v>69</v>
      </c>
      <c r="AB1139" s="1" t="s">
        <v>69</v>
      </c>
      <c r="AC1139" s="1" t="s">
        <v>70</v>
      </c>
      <c r="AD1139" s="1" t="s">
        <v>70</v>
      </c>
      <c r="AE1139" s="1" t="s">
        <v>70</v>
      </c>
      <c r="AF1139" s="1" t="s">
        <v>70</v>
      </c>
      <c r="AG1139" s="1" t="s">
        <v>70</v>
      </c>
      <c r="AH1139" s="1" t="s">
        <v>70</v>
      </c>
      <c r="AI1139" s="1" t="s">
        <v>70</v>
      </c>
      <c r="AJ1139" s="1" t="s">
        <v>70</v>
      </c>
      <c r="AK1139" s="1" t="s">
        <v>69</v>
      </c>
      <c r="AL1139" s="1" t="s">
        <v>70</v>
      </c>
      <c r="AM1139" s="1" t="s">
        <v>70</v>
      </c>
      <c r="AN1139" s="1" t="s">
        <v>70</v>
      </c>
      <c r="AO1139" s="1" t="s">
        <v>70</v>
      </c>
      <c r="AP1139" s="1" t="s">
        <v>70</v>
      </c>
      <c r="AQ1139" s="1" t="s">
        <v>70</v>
      </c>
      <c r="AR1139" s="1" t="s">
        <v>70</v>
      </c>
      <c r="AS1139" s="1" t="s">
        <v>70</v>
      </c>
      <c r="AT1139" s="1" t="s">
        <v>70</v>
      </c>
      <c r="AU1139" s="1" t="s">
        <v>70</v>
      </c>
      <c r="AV1139" s="1" t="s">
        <v>70</v>
      </c>
      <c r="AW1139" s="1" t="s">
        <v>70</v>
      </c>
      <c r="AX1139" s="1" t="s">
        <v>70</v>
      </c>
      <c r="AY1139" s="1" t="s">
        <v>70</v>
      </c>
      <c r="AZ1139" s="1" t="s">
        <v>69</v>
      </c>
      <c r="BA1139" s="1" t="s">
        <v>70</v>
      </c>
      <c r="BB1139" s="1" t="s">
        <v>70</v>
      </c>
      <c r="BC1139" s="1" t="s">
        <v>70</v>
      </c>
      <c r="BD1139" s="1" t="s">
        <v>70</v>
      </c>
      <c r="BE1139" s="1" t="s">
        <v>70</v>
      </c>
      <c r="BF1139" s="1" t="s">
        <v>70</v>
      </c>
      <c r="BG1139" s="3">
        <v>42087.61944444444</v>
      </c>
    </row>
    <row r="1140">
      <c r="A1140" s="1">
        <v>1018146.0</v>
      </c>
      <c r="B1140" s="1" t="s">
        <v>5889</v>
      </c>
      <c r="H1140" s="1" t="s">
        <v>5890</v>
      </c>
      <c r="I1140" s="1" t="s">
        <v>5891</v>
      </c>
      <c r="J1140" s="1" t="s">
        <v>5892</v>
      </c>
      <c r="K1140" s="1" t="s">
        <v>311</v>
      </c>
      <c r="L1140" s="1">
        <v>21901.0</v>
      </c>
      <c r="M1140" s="1" t="s">
        <v>5893</v>
      </c>
      <c r="N1140" s="1" t="s">
        <v>1237</v>
      </c>
      <c r="U1140" s="1">
        <v>-75.941719</v>
      </c>
      <c r="V1140" s="1">
        <v>39.596554</v>
      </c>
      <c r="X1140" s="1" t="s">
        <v>69</v>
      </c>
      <c r="Y1140" s="1" t="s">
        <v>69</v>
      </c>
      <c r="Z1140" s="1" t="s">
        <v>70</v>
      </c>
      <c r="AA1140" s="1" t="s">
        <v>70</v>
      </c>
      <c r="AB1140" s="1" t="s">
        <v>70</v>
      </c>
      <c r="AC1140" s="1" t="s">
        <v>70</v>
      </c>
      <c r="AD1140" s="1" t="s">
        <v>69</v>
      </c>
      <c r="AE1140" s="1" t="s">
        <v>70</v>
      </c>
      <c r="AF1140" s="1" t="s">
        <v>70</v>
      </c>
      <c r="AG1140" s="1" t="s">
        <v>69</v>
      </c>
      <c r="AH1140" s="1" t="s">
        <v>69</v>
      </c>
      <c r="AI1140" s="1" t="s">
        <v>70</v>
      </c>
      <c r="AJ1140" s="1" t="s">
        <v>69</v>
      </c>
      <c r="AK1140" s="1" t="s">
        <v>69</v>
      </c>
      <c r="AL1140" s="1" t="s">
        <v>69</v>
      </c>
      <c r="AM1140" s="1" t="s">
        <v>69</v>
      </c>
      <c r="AN1140" s="1" t="s">
        <v>70</v>
      </c>
      <c r="AO1140" s="1" t="s">
        <v>70</v>
      </c>
      <c r="AP1140" s="1" t="s">
        <v>70</v>
      </c>
      <c r="AQ1140" s="1" t="s">
        <v>70</v>
      </c>
      <c r="AR1140" s="1" t="s">
        <v>70</v>
      </c>
      <c r="AS1140" s="1" t="s">
        <v>70</v>
      </c>
      <c r="AT1140" s="1" t="s">
        <v>70</v>
      </c>
      <c r="AU1140" s="1" t="s">
        <v>69</v>
      </c>
      <c r="AV1140" s="1" t="s">
        <v>70</v>
      </c>
      <c r="AW1140" s="1" t="s">
        <v>70</v>
      </c>
      <c r="AX1140" s="1" t="s">
        <v>70</v>
      </c>
      <c r="AY1140" s="1" t="s">
        <v>70</v>
      </c>
      <c r="AZ1140" s="1" t="s">
        <v>69</v>
      </c>
      <c r="BA1140" s="1" t="s">
        <v>70</v>
      </c>
      <c r="BB1140" s="1" t="s">
        <v>70</v>
      </c>
      <c r="BC1140" s="1" t="s">
        <v>70</v>
      </c>
      <c r="BD1140" s="1" t="s">
        <v>70</v>
      </c>
      <c r="BE1140" s="1" t="s">
        <v>70</v>
      </c>
      <c r="BF1140" s="1" t="s">
        <v>70</v>
      </c>
      <c r="BG1140" s="3">
        <v>42906.56597222222</v>
      </c>
    </row>
    <row r="1141">
      <c r="A1141" s="1">
        <v>1000690.0</v>
      </c>
      <c r="B1141" s="1" t="s">
        <v>5894</v>
      </c>
      <c r="C1141" s="2" t="s">
        <v>5895</v>
      </c>
      <c r="D1141" s="2" t="s">
        <v>5896</v>
      </c>
      <c r="H1141" s="1" t="s">
        <v>5897</v>
      </c>
      <c r="I1141" s="1" t="s">
        <v>5898</v>
      </c>
      <c r="J1141" s="1" t="s">
        <v>1547</v>
      </c>
      <c r="K1141" s="1" t="s">
        <v>254</v>
      </c>
      <c r="L1141" s="1">
        <v>84720.0</v>
      </c>
      <c r="M1141" s="1" t="s">
        <v>5899</v>
      </c>
      <c r="N1141" s="1" t="s">
        <v>1580</v>
      </c>
      <c r="U1141" s="1">
        <v>-113.06329</v>
      </c>
      <c r="V1141" s="1">
        <v>37.679455</v>
      </c>
      <c r="W1141" s="1" t="s">
        <v>136</v>
      </c>
      <c r="X1141" s="1" t="s">
        <v>69</v>
      </c>
      <c r="Y1141" s="1" t="s">
        <v>70</v>
      </c>
      <c r="Z1141" s="1" t="s">
        <v>70</v>
      </c>
      <c r="AA1141" s="1" t="s">
        <v>70</v>
      </c>
      <c r="AB1141" s="1" t="s">
        <v>69</v>
      </c>
      <c r="AC1141" s="1" t="s">
        <v>69</v>
      </c>
      <c r="AD1141" s="1" t="s">
        <v>69</v>
      </c>
      <c r="AE1141" s="1" t="s">
        <v>69</v>
      </c>
      <c r="AF1141" s="1" t="s">
        <v>70</v>
      </c>
      <c r="AG1141" s="1" t="s">
        <v>69</v>
      </c>
      <c r="AH1141" s="1" t="s">
        <v>69</v>
      </c>
      <c r="AI1141" s="1" t="s">
        <v>70</v>
      </c>
      <c r="AJ1141" s="1" t="s">
        <v>69</v>
      </c>
      <c r="AK1141" s="1" t="s">
        <v>69</v>
      </c>
      <c r="AL1141" s="1" t="s">
        <v>69</v>
      </c>
      <c r="AM1141" s="1" t="s">
        <v>69</v>
      </c>
      <c r="AN1141" s="1" t="s">
        <v>70</v>
      </c>
      <c r="AO1141" s="1" t="s">
        <v>69</v>
      </c>
      <c r="AP1141" s="1" t="s">
        <v>70</v>
      </c>
      <c r="AQ1141" s="1" t="s">
        <v>69</v>
      </c>
      <c r="AR1141" s="1" t="s">
        <v>69</v>
      </c>
      <c r="AS1141" s="1" t="s">
        <v>69</v>
      </c>
      <c r="AT1141" s="1" t="s">
        <v>69</v>
      </c>
      <c r="AU1141" s="1" t="s">
        <v>69</v>
      </c>
      <c r="AV1141" s="1" t="s">
        <v>70</v>
      </c>
      <c r="AW1141" s="1" t="s">
        <v>70</v>
      </c>
      <c r="AX1141" s="1" t="s">
        <v>70</v>
      </c>
      <c r="AY1141" s="1" t="s">
        <v>70</v>
      </c>
      <c r="AZ1141" s="1" t="s">
        <v>69</v>
      </c>
      <c r="BA1141" s="1" t="s">
        <v>70</v>
      </c>
      <c r="BB1141" s="1" t="s">
        <v>70</v>
      </c>
      <c r="BC1141" s="1" t="s">
        <v>70</v>
      </c>
      <c r="BD1141" s="1" t="s">
        <v>70</v>
      </c>
      <c r="BE1141" s="1" t="s">
        <v>70</v>
      </c>
      <c r="BF1141" s="1" t="s">
        <v>70</v>
      </c>
      <c r="BG1141" s="3">
        <v>41751.714583333334</v>
      </c>
    </row>
    <row r="1142">
      <c r="A1142" s="1">
        <v>1000115.0</v>
      </c>
      <c r="B1142" s="1" t="s">
        <v>5900</v>
      </c>
      <c r="H1142" s="1" t="s">
        <v>5901</v>
      </c>
      <c r="I1142" s="1" t="s">
        <v>5902</v>
      </c>
      <c r="J1142" s="1" t="s">
        <v>5903</v>
      </c>
      <c r="K1142" s="1" t="s">
        <v>389</v>
      </c>
      <c r="L1142" s="1">
        <v>52772.0</v>
      </c>
      <c r="U1142" s="1">
        <v>-91.136101</v>
      </c>
      <c r="V1142" s="1">
        <v>41.764702</v>
      </c>
      <c r="X1142" s="1" t="s">
        <v>70</v>
      </c>
      <c r="Y1142" s="1" t="s">
        <v>70</v>
      </c>
      <c r="Z1142" s="1" t="s">
        <v>70</v>
      </c>
      <c r="AA1142" s="1" t="s">
        <v>70</v>
      </c>
      <c r="AB1142" s="1" t="s">
        <v>70</v>
      </c>
      <c r="AC1142" s="1" t="s">
        <v>80</v>
      </c>
      <c r="BG1142" s="1">
        <v>2009.0</v>
      </c>
    </row>
    <row r="1143">
      <c r="A1143" s="1">
        <v>1008436.0</v>
      </c>
      <c r="B1143" s="1" t="s">
        <v>5904</v>
      </c>
      <c r="H1143" s="1" t="s">
        <v>5905</v>
      </c>
      <c r="I1143" s="1" t="s">
        <v>5906</v>
      </c>
      <c r="J1143" s="1" t="s">
        <v>5903</v>
      </c>
      <c r="K1143" s="1" t="s">
        <v>91</v>
      </c>
      <c r="L1143" s="1">
        <v>64744.0</v>
      </c>
      <c r="M1143" s="1" t="s">
        <v>5907</v>
      </c>
      <c r="N1143" s="1" t="s">
        <v>205</v>
      </c>
      <c r="U1143" s="1">
        <v>-94.011536</v>
      </c>
      <c r="V1143" s="1">
        <v>37.860928</v>
      </c>
      <c r="W1143" s="1" t="s">
        <v>2471</v>
      </c>
      <c r="X1143" s="1" t="s">
        <v>70</v>
      </c>
      <c r="Y1143" s="1" t="s">
        <v>70</v>
      </c>
      <c r="Z1143" s="1" t="s">
        <v>70</v>
      </c>
      <c r="AA1143" s="1" t="s">
        <v>70</v>
      </c>
      <c r="AB1143" s="1" t="s">
        <v>69</v>
      </c>
      <c r="AC1143" s="1" t="s">
        <v>80</v>
      </c>
      <c r="AD1143" s="1" t="s">
        <v>69</v>
      </c>
      <c r="AE1143" s="1" t="s">
        <v>70</v>
      </c>
      <c r="AF1143" s="1" t="s">
        <v>69</v>
      </c>
      <c r="AG1143" s="1" t="s">
        <v>69</v>
      </c>
      <c r="AH1143" s="1" t="s">
        <v>69</v>
      </c>
      <c r="AI1143" s="1" t="s">
        <v>70</v>
      </c>
      <c r="AJ1143" s="1" t="s">
        <v>69</v>
      </c>
      <c r="AK1143" s="1" t="s">
        <v>69</v>
      </c>
      <c r="AL1143" s="1" t="s">
        <v>69</v>
      </c>
      <c r="AM1143" s="1" t="s">
        <v>69</v>
      </c>
      <c r="AN1143" s="1" t="s">
        <v>70</v>
      </c>
      <c r="AO1143" s="1" t="s">
        <v>69</v>
      </c>
      <c r="AP1143" s="1" t="s">
        <v>70</v>
      </c>
      <c r="AQ1143" s="1" t="s">
        <v>69</v>
      </c>
      <c r="AR1143" s="1" t="s">
        <v>69</v>
      </c>
      <c r="AS1143" s="1" t="s">
        <v>70</v>
      </c>
      <c r="AT1143" s="1" t="s">
        <v>69</v>
      </c>
      <c r="AU1143" s="1" t="s">
        <v>69</v>
      </c>
      <c r="AV1143" s="1" t="s">
        <v>70</v>
      </c>
      <c r="AW1143" s="1" t="s">
        <v>70</v>
      </c>
      <c r="AX1143" s="1" t="s">
        <v>69</v>
      </c>
      <c r="AY1143" s="1" t="s">
        <v>70</v>
      </c>
      <c r="AZ1143" s="1" t="s">
        <v>69</v>
      </c>
      <c r="BA1143" s="1" t="s">
        <v>70</v>
      </c>
      <c r="BB1143" s="1" t="s">
        <v>70</v>
      </c>
      <c r="BC1143" s="1" t="s">
        <v>70</v>
      </c>
      <c r="BD1143" s="1" t="s">
        <v>70</v>
      </c>
      <c r="BE1143" s="1" t="s">
        <v>70</v>
      </c>
      <c r="BF1143" s="1" t="s">
        <v>70</v>
      </c>
      <c r="BG1143" s="3">
        <v>41715.53680555556</v>
      </c>
    </row>
    <row r="1144">
      <c r="A1144" s="1">
        <v>1012616.0</v>
      </c>
      <c r="B1144" s="1" t="s">
        <v>5908</v>
      </c>
      <c r="C1144" s="2" t="s">
        <v>5909</v>
      </c>
      <c r="D1144" s="2" t="s">
        <v>5910</v>
      </c>
      <c r="E1144" s="1" t="s">
        <v>5911</v>
      </c>
      <c r="H1144" s="1" t="s">
        <v>5912</v>
      </c>
      <c r="I1144" s="1" t="s">
        <v>5913</v>
      </c>
      <c r="J1144" s="1" t="s">
        <v>5914</v>
      </c>
      <c r="K1144" s="1" t="s">
        <v>389</v>
      </c>
      <c r="L1144" s="1">
        <v>50613.0</v>
      </c>
      <c r="M1144" s="1" t="s">
        <v>661</v>
      </c>
      <c r="N1144" s="1" t="s">
        <v>801</v>
      </c>
      <c r="U1144" s="1">
        <v>-92.448158</v>
      </c>
      <c r="V1144" s="1">
        <v>42.53595</v>
      </c>
      <c r="X1144" s="1" t="s">
        <v>69</v>
      </c>
      <c r="Y1144" s="1" t="s">
        <v>69</v>
      </c>
      <c r="Z1144" s="1" t="s">
        <v>69</v>
      </c>
      <c r="AA1144" s="1" t="s">
        <v>69</v>
      </c>
      <c r="AB1144" s="1" t="s">
        <v>69</v>
      </c>
      <c r="AC1144" s="1" t="s">
        <v>70</v>
      </c>
      <c r="AD1144" s="1" t="s">
        <v>69</v>
      </c>
      <c r="AE1144" s="1" t="s">
        <v>70</v>
      </c>
      <c r="AF1144" s="1" t="s">
        <v>69</v>
      </c>
      <c r="AG1144" s="1" t="s">
        <v>69</v>
      </c>
      <c r="AH1144" s="1" t="s">
        <v>69</v>
      </c>
      <c r="AI1144" s="1" t="s">
        <v>70</v>
      </c>
      <c r="AJ1144" s="1" t="s">
        <v>69</v>
      </c>
      <c r="AK1144" s="1" t="s">
        <v>69</v>
      </c>
      <c r="AL1144" s="1" t="s">
        <v>69</v>
      </c>
      <c r="AM1144" s="1" t="s">
        <v>69</v>
      </c>
      <c r="AN1144" s="1" t="s">
        <v>70</v>
      </c>
      <c r="AO1144" s="1" t="s">
        <v>69</v>
      </c>
      <c r="AP1144" s="1" t="s">
        <v>70</v>
      </c>
      <c r="AQ1144" s="1" t="s">
        <v>69</v>
      </c>
      <c r="AR1144" s="1" t="s">
        <v>69</v>
      </c>
      <c r="AS1144" s="1" t="s">
        <v>69</v>
      </c>
      <c r="AT1144" s="1" t="s">
        <v>69</v>
      </c>
      <c r="AU1144" s="1" t="s">
        <v>69</v>
      </c>
      <c r="AV1144" s="1" t="s">
        <v>70</v>
      </c>
      <c r="AW1144" s="1" t="s">
        <v>69</v>
      </c>
      <c r="AX1144" s="1" t="s">
        <v>69</v>
      </c>
      <c r="AY1144" s="1" t="s">
        <v>70</v>
      </c>
      <c r="AZ1144" s="1" t="s">
        <v>69</v>
      </c>
      <c r="BA1144" s="1" t="s">
        <v>70</v>
      </c>
      <c r="BB1144" s="1" t="s">
        <v>70</v>
      </c>
      <c r="BC1144" s="1" t="s">
        <v>70</v>
      </c>
      <c r="BD1144" s="1" t="s">
        <v>70</v>
      </c>
      <c r="BE1144" s="1" t="s">
        <v>70</v>
      </c>
      <c r="BF1144" s="1" t="s">
        <v>70</v>
      </c>
      <c r="BG1144" s="3">
        <v>42565.79652777778</v>
      </c>
    </row>
    <row r="1145">
      <c r="A1145" s="1">
        <v>1012484.0</v>
      </c>
      <c r="B1145" s="1" t="s">
        <v>5915</v>
      </c>
      <c r="C1145" s="2" t="s">
        <v>5916</v>
      </c>
      <c r="D1145" s="1" t="s">
        <v>5917</v>
      </c>
      <c r="H1145" s="1" t="s">
        <v>5918</v>
      </c>
      <c r="I1145" s="1" t="s">
        <v>146</v>
      </c>
      <c r="J1145" s="1" t="s">
        <v>133</v>
      </c>
      <c r="K1145" s="1" t="s">
        <v>148</v>
      </c>
      <c r="L1145" s="1">
        <v>97229.0</v>
      </c>
      <c r="M1145" s="1" t="s">
        <v>5919</v>
      </c>
      <c r="N1145" s="1" t="s">
        <v>372</v>
      </c>
      <c r="U1145" s="1">
        <v>-122.8141</v>
      </c>
      <c r="V1145" s="1">
        <v>45.526386</v>
      </c>
      <c r="X1145" s="1" t="s">
        <v>69</v>
      </c>
      <c r="Y1145" s="1" t="s">
        <v>69</v>
      </c>
      <c r="Z1145" s="1" t="s">
        <v>70</v>
      </c>
      <c r="AA1145" s="1" t="s">
        <v>69</v>
      </c>
      <c r="AB1145" s="1" t="s">
        <v>69</v>
      </c>
      <c r="AC1145" s="1" t="s">
        <v>70</v>
      </c>
      <c r="AD1145" s="1" t="s">
        <v>69</v>
      </c>
      <c r="AE1145" s="1" t="s">
        <v>70</v>
      </c>
      <c r="AF1145" s="1" t="s">
        <v>69</v>
      </c>
      <c r="AG1145" s="1" t="s">
        <v>69</v>
      </c>
      <c r="AH1145" s="1" t="s">
        <v>69</v>
      </c>
      <c r="AI1145" s="1" t="s">
        <v>70</v>
      </c>
      <c r="AJ1145" s="1" t="s">
        <v>69</v>
      </c>
      <c r="AK1145" s="1" t="s">
        <v>69</v>
      </c>
      <c r="AL1145" s="1" t="s">
        <v>69</v>
      </c>
      <c r="AM1145" s="1" t="s">
        <v>69</v>
      </c>
      <c r="AN1145" s="1" t="s">
        <v>70</v>
      </c>
      <c r="AO1145" s="1" t="s">
        <v>69</v>
      </c>
      <c r="AP1145" s="1" t="s">
        <v>70</v>
      </c>
      <c r="AQ1145" s="1" t="s">
        <v>69</v>
      </c>
      <c r="AR1145" s="1" t="s">
        <v>69</v>
      </c>
      <c r="AS1145" s="1" t="s">
        <v>69</v>
      </c>
      <c r="AT1145" s="1" t="s">
        <v>69</v>
      </c>
      <c r="AU1145" s="1" t="s">
        <v>69</v>
      </c>
      <c r="AV1145" s="1" t="s">
        <v>69</v>
      </c>
      <c r="AW1145" s="1" t="s">
        <v>70</v>
      </c>
      <c r="AX1145" s="1" t="s">
        <v>69</v>
      </c>
      <c r="AY1145" s="1" t="s">
        <v>69</v>
      </c>
      <c r="AZ1145" s="1" t="s">
        <v>69</v>
      </c>
      <c r="BA1145" s="1" t="s">
        <v>70</v>
      </c>
      <c r="BB1145" s="1" t="s">
        <v>70</v>
      </c>
      <c r="BC1145" s="1" t="s">
        <v>70</v>
      </c>
      <c r="BD1145" s="1" t="s">
        <v>70</v>
      </c>
      <c r="BE1145" s="1" t="s">
        <v>70</v>
      </c>
      <c r="BF1145" s="1" t="s">
        <v>70</v>
      </c>
      <c r="BG1145" s="3">
        <v>43312.98541666667</v>
      </c>
    </row>
    <row r="1146">
      <c r="A1146" s="1">
        <v>1019842.0</v>
      </c>
      <c r="B1146" s="1" t="s">
        <v>5920</v>
      </c>
      <c r="D1146" s="1" t="s">
        <v>5921</v>
      </c>
      <c r="H1146" s="1" t="s">
        <v>5922</v>
      </c>
      <c r="I1146" s="1" t="s">
        <v>5923</v>
      </c>
      <c r="J1146" s="1" t="s">
        <v>5924</v>
      </c>
      <c r="K1146" s="1" t="s">
        <v>670</v>
      </c>
      <c r="L1146" s="1">
        <v>28584.0</v>
      </c>
      <c r="M1146" s="1" t="s">
        <v>5925</v>
      </c>
      <c r="N1146" s="1" t="s">
        <v>372</v>
      </c>
      <c r="U1146" s="1">
        <v>-77.084816</v>
      </c>
      <c r="V1146" s="1">
        <v>34.686954</v>
      </c>
      <c r="X1146" s="1" t="s">
        <v>69</v>
      </c>
      <c r="Y1146" s="1" t="s">
        <v>70</v>
      </c>
      <c r="Z1146" s="1" t="s">
        <v>70</v>
      </c>
      <c r="AA1146" s="1" t="s">
        <v>70</v>
      </c>
      <c r="AB1146" s="1" t="s">
        <v>70</v>
      </c>
      <c r="AC1146" s="1" t="s">
        <v>70</v>
      </c>
      <c r="AD1146" s="1" t="s">
        <v>69</v>
      </c>
      <c r="AE1146" s="1" t="s">
        <v>69</v>
      </c>
      <c r="AF1146" s="1" t="s">
        <v>70</v>
      </c>
      <c r="AG1146" s="1" t="s">
        <v>69</v>
      </c>
      <c r="AH1146" s="1" t="s">
        <v>69</v>
      </c>
      <c r="AI1146" s="1" t="s">
        <v>69</v>
      </c>
      <c r="AJ1146" s="1" t="s">
        <v>69</v>
      </c>
      <c r="AK1146" s="1" t="s">
        <v>69</v>
      </c>
      <c r="AL1146" s="1" t="s">
        <v>69</v>
      </c>
      <c r="AM1146" s="1" t="s">
        <v>69</v>
      </c>
      <c r="AN1146" s="1" t="s">
        <v>70</v>
      </c>
      <c r="AO1146" s="1" t="s">
        <v>69</v>
      </c>
      <c r="AP1146" s="1" t="s">
        <v>70</v>
      </c>
      <c r="AQ1146" s="1" t="s">
        <v>70</v>
      </c>
      <c r="AR1146" s="1" t="s">
        <v>69</v>
      </c>
      <c r="AS1146" s="1" t="s">
        <v>69</v>
      </c>
      <c r="AT1146" s="1" t="s">
        <v>69</v>
      </c>
      <c r="AU1146" s="1" t="s">
        <v>69</v>
      </c>
      <c r="AV1146" s="1" t="s">
        <v>70</v>
      </c>
      <c r="AW1146" s="1" t="s">
        <v>70</v>
      </c>
      <c r="AX1146" s="1" t="s">
        <v>69</v>
      </c>
      <c r="AY1146" s="1" t="s">
        <v>69</v>
      </c>
      <c r="AZ1146" s="1" t="s">
        <v>69</v>
      </c>
      <c r="BA1146" s="1" t="s">
        <v>69</v>
      </c>
      <c r="BB1146" s="1" t="s">
        <v>70</v>
      </c>
      <c r="BC1146" s="1" t="s">
        <v>69</v>
      </c>
      <c r="BD1146" s="1" t="s">
        <v>70</v>
      </c>
      <c r="BE1146" s="1" t="s">
        <v>70</v>
      </c>
      <c r="BF1146" s="1" t="s">
        <v>69</v>
      </c>
      <c r="BG1146" s="3">
        <v>43937.74444444444</v>
      </c>
    </row>
    <row r="1147">
      <c r="A1147" s="1">
        <v>1006003.0</v>
      </c>
      <c r="B1147" s="1" t="s">
        <v>5926</v>
      </c>
      <c r="C1147" s="2" t="s">
        <v>5927</v>
      </c>
      <c r="H1147" s="1" t="s">
        <v>5928</v>
      </c>
      <c r="I1147" s="1" t="s">
        <v>4633</v>
      </c>
      <c r="J1147" s="1" t="s">
        <v>96</v>
      </c>
      <c r="K1147" s="1" t="s">
        <v>96</v>
      </c>
      <c r="U1147" s="1">
        <v>-74.010902</v>
      </c>
      <c r="V1147" s="1">
        <v>40.708801</v>
      </c>
      <c r="X1147" s="1" t="s">
        <v>70</v>
      </c>
      <c r="Y1147" s="1" t="s">
        <v>70</v>
      </c>
      <c r="Z1147" s="1" t="s">
        <v>70</v>
      </c>
      <c r="AA1147" s="1" t="s">
        <v>70</v>
      </c>
      <c r="AB1147" s="1" t="s">
        <v>70</v>
      </c>
      <c r="AC1147" s="1" t="s">
        <v>80</v>
      </c>
      <c r="BG1147" s="1">
        <v>2009.0</v>
      </c>
    </row>
    <row r="1148">
      <c r="A1148" s="1">
        <v>1003488.0</v>
      </c>
      <c r="B1148" s="1" t="s">
        <v>5929</v>
      </c>
      <c r="C1148" s="2" t="s">
        <v>5930</v>
      </c>
      <c r="D1148" s="2" t="s">
        <v>5931</v>
      </c>
      <c r="H1148" s="1" t="s">
        <v>5932</v>
      </c>
      <c r="I1148" s="1" t="s">
        <v>5933</v>
      </c>
      <c r="J1148" s="1" t="s">
        <v>1340</v>
      </c>
      <c r="K1148" s="1" t="s">
        <v>670</v>
      </c>
      <c r="L1148" s="1">
        <v>28906.0</v>
      </c>
      <c r="M1148" s="1" t="s">
        <v>5934</v>
      </c>
      <c r="N1148" s="1" t="s">
        <v>1221</v>
      </c>
      <c r="U1148" s="1">
        <v>-84.036751</v>
      </c>
      <c r="V1148" s="1">
        <v>35.085835</v>
      </c>
      <c r="W1148" s="1" t="s">
        <v>392</v>
      </c>
      <c r="X1148" s="1" t="s">
        <v>69</v>
      </c>
      <c r="Y1148" s="1" t="s">
        <v>70</v>
      </c>
      <c r="Z1148" s="1" t="s">
        <v>70</v>
      </c>
      <c r="AA1148" s="1" t="s">
        <v>70</v>
      </c>
      <c r="AB1148" s="1" t="s">
        <v>69</v>
      </c>
      <c r="AC1148" s="1" t="s">
        <v>69</v>
      </c>
      <c r="AD1148" s="1" t="s">
        <v>69</v>
      </c>
      <c r="AE1148" s="1" t="s">
        <v>69</v>
      </c>
      <c r="AF1148" s="1" t="s">
        <v>69</v>
      </c>
      <c r="AG1148" s="1" t="s">
        <v>69</v>
      </c>
      <c r="AH1148" s="1" t="s">
        <v>69</v>
      </c>
      <c r="AI1148" s="1" t="s">
        <v>70</v>
      </c>
      <c r="AJ1148" s="1" t="s">
        <v>69</v>
      </c>
      <c r="AK1148" s="1" t="s">
        <v>69</v>
      </c>
      <c r="AL1148" s="1" t="s">
        <v>69</v>
      </c>
      <c r="AM1148" s="1" t="s">
        <v>69</v>
      </c>
      <c r="AN1148" s="1" t="s">
        <v>69</v>
      </c>
      <c r="AO1148" s="1" t="s">
        <v>69</v>
      </c>
      <c r="AP1148" s="1" t="s">
        <v>70</v>
      </c>
      <c r="AQ1148" s="1" t="s">
        <v>69</v>
      </c>
      <c r="AR1148" s="1" t="s">
        <v>69</v>
      </c>
      <c r="AS1148" s="1" t="s">
        <v>69</v>
      </c>
      <c r="AT1148" s="1" t="s">
        <v>69</v>
      </c>
      <c r="AU1148" s="1" t="s">
        <v>69</v>
      </c>
      <c r="AV1148" s="1" t="s">
        <v>69</v>
      </c>
      <c r="AW1148" s="1" t="s">
        <v>70</v>
      </c>
      <c r="AX1148" s="1" t="s">
        <v>69</v>
      </c>
      <c r="AY1148" s="1" t="s">
        <v>69</v>
      </c>
      <c r="AZ1148" s="1" t="s">
        <v>69</v>
      </c>
      <c r="BA1148" s="1" t="s">
        <v>69</v>
      </c>
      <c r="BB1148" s="1" t="s">
        <v>69</v>
      </c>
      <c r="BC1148" s="1" t="s">
        <v>69</v>
      </c>
      <c r="BD1148" s="1" t="s">
        <v>69</v>
      </c>
      <c r="BE1148" s="1" t="s">
        <v>70</v>
      </c>
      <c r="BF1148" s="1" t="s">
        <v>69</v>
      </c>
      <c r="BG1148" s="3">
        <v>41730.41805555556</v>
      </c>
    </row>
    <row r="1149">
      <c r="A1149" s="1">
        <v>1002363.0</v>
      </c>
      <c r="B1149" s="1" t="s">
        <v>5935</v>
      </c>
      <c r="H1149" s="1" t="s">
        <v>5936</v>
      </c>
      <c r="I1149" s="1" t="s">
        <v>5937</v>
      </c>
      <c r="J1149" s="1" t="s">
        <v>5914</v>
      </c>
      <c r="K1149" s="1" t="s">
        <v>389</v>
      </c>
      <c r="L1149" s="1">
        <v>50701.0</v>
      </c>
      <c r="U1149" s="1">
        <v>-93.501099</v>
      </c>
      <c r="V1149" s="1">
        <v>42.076</v>
      </c>
      <c r="X1149" s="1" t="s">
        <v>70</v>
      </c>
      <c r="Y1149" s="1" t="s">
        <v>70</v>
      </c>
      <c r="Z1149" s="1" t="s">
        <v>70</v>
      </c>
      <c r="AA1149" s="1" t="s">
        <v>70</v>
      </c>
      <c r="AB1149" s="1" t="s">
        <v>70</v>
      </c>
      <c r="AC1149" s="1" t="s">
        <v>80</v>
      </c>
      <c r="BG1149" s="3">
        <v>40934.46111111111</v>
      </c>
    </row>
    <row r="1150">
      <c r="A1150" s="1">
        <v>1007208.0</v>
      </c>
      <c r="B1150" s="1" t="s">
        <v>5938</v>
      </c>
      <c r="H1150" s="1" t="s">
        <v>5939</v>
      </c>
      <c r="I1150" s="1" t="s">
        <v>5940</v>
      </c>
      <c r="J1150" s="1" t="s">
        <v>5941</v>
      </c>
      <c r="K1150" s="1" t="s">
        <v>451</v>
      </c>
      <c r="L1150" s="1">
        <v>53012.0</v>
      </c>
      <c r="U1150" s="1">
        <v>-87.987</v>
      </c>
      <c r="V1150" s="1">
        <v>43.295502</v>
      </c>
      <c r="X1150" s="1" t="s">
        <v>70</v>
      </c>
      <c r="Y1150" s="1" t="s">
        <v>70</v>
      </c>
      <c r="Z1150" s="1" t="s">
        <v>70</v>
      </c>
      <c r="AA1150" s="1" t="s">
        <v>70</v>
      </c>
      <c r="AB1150" s="1" t="s">
        <v>70</v>
      </c>
      <c r="AC1150" s="1" t="s">
        <v>80</v>
      </c>
      <c r="BG1150" s="1">
        <v>2009.0</v>
      </c>
    </row>
    <row r="1151">
      <c r="A1151" s="1">
        <v>1006849.0</v>
      </c>
      <c r="B1151" s="1" t="s">
        <v>5942</v>
      </c>
      <c r="C1151" s="2" t="s">
        <v>5943</v>
      </c>
      <c r="D1151" s="2" t="s">
        <v>5944</v>
      </c>
      <c r="H1151" s="1" t="s">
        <v>5945</v>
      </c>
      <c r="I1151" s="1" t="s">
        <v>5946</v>
      </c>
      <c r="J1151" s="1" t="s">
        <v>5947</v>
      </c>
      <c r="K1151" s="1" t="s">
        <v>785</v>
      </c>
      <c r="L1151" s="1">
        <v>75482.0</v>
      </c>
      <c r="M1151" s="1" t="s">
        <v>5948</v>
      </c>
      <c r="N1151" s="1" t="s">
        <v>5949</v>
      </c>
      <c r="U1151" s="1">
        <v>-95.600952</v>
      </c>
      <c r="V1151" s="1">
        <v>33.138248</v>
      </c>
      <c r="X1151" s="1" t="s">
        <v>69</v>
      </c>
      <c r="Y1151" s="1" t="s">
        <v>70</v>
      </c>
      <c r="Z1151" s="1" t="s">
        <v>70</v>
      </c>
      <c r="AA1151" s="1" t="s">
        <v>70</v>
      </c>
      <c r="AB1151" s="1" t="s">
        <v>70</v>
      </c>
      <c r="AC1151" s="1" t="s">
        <v>80</v>
      </c>
      <c r="AD1151" s="1" t="s">
        <v>69</v>
      </c>
      <c r="AE1151" s="1" t="s">
        <v>69</v>
      </c>
      <c r="AF1151" s="1" t="s">
        <v>69</v>
      </c>
      <c r="AG1151" s="1" t="s">
        <v>69</v>
      </c>
      <c r="AH1151" s="1" t="s">
        <v>69</v>
      </c>
      <c r="AI1151" s="1" t="s">
        <v>70</v>
      </c>
      <c r="AJ1151" s="1" t="s">
        <v>69</v>
      </c>
      <c r="AK1151" s="1" t="s">
        <v>69</v>
      </c>
      <c r="AL1151" s="1" t="s">
        <v>69</v>
      </c>
      <c r="AM1151" s="1" t="s">
        <v>69</v>
      </c>
      <c r="AN1151" s="1" t="s">
        <v>70</v>
      </c>
      <c r="AO1151" s="1" t="s">
        <v>69</v>
      </c>
      <c r="AP1151" s="1" t="s">
        <v>70</v>
      </c>
      <c r="AQ1151" s="1" t="s">
        <v>69</v>
      </c>
      <c r="AR1151" s="1" t="s">
        <v>69</v>
      </c>
      <c r="AS1151" s="1" t="s">
        <v>69</v>
      </c>
      <c r="AT1151" s="1" t="s">
        <v>69</v>
      </c>
      <c r="AU1151" s="1" t="s">
        <v>69</v>
      </c>
      <c r="AV1151" s="1" t="s">
        <v>69</v>
      </c>
      <c r="AW1151" s="1" t="s">
        <v>69</v>
      </c>
      <c r="AX1151" s="1" t="s">
        <v>69</v>
      </c>
      <c r="AY1151" s="1" t="s">
        <v>70</v>
      </c>
      <c r="AZ1151" s="1" t="s">
        <v>69</v>
      </c>
      <c r="BA1151" s="1" t="s">
        <v>70</v>
      </c>
      <c r="BB1151" s="1" t="s">
        <v>70</v>
      </c>
      <c r="BC1151" s="1" t="s">
        <v>70</v>
      </c>
      <c r="BD1151" s="1" t="s">
        <v>70</v>
      </c>
      <c r="BE1151" s="1" t="s">
        <v>70</v>
      </c>
      <c r="BF1151" s="1" t="s">
        <v>69</v>
      </c>
      <c r="BG1151" s="3">
        <v>42549.70763888889</v>
      </c>
    </row>
    <row r="1152">
      <c r="A1152" s="1">
        <v>1003361.0</v>
      </c>
      <c r="B1152" s="1" t="s">
        <v>5950</v>
      </c>
      <c r="H1152" s="1" t="s">
        <v>5951</v>
      </c>
      <c r="I1152" s="1" t="s">
        <v>5952</v>
      </c>
      <c r="J1152" s="1" t="s">
        <v>5953</v>
      </c>
      <c r="K1152" s="1" t="s">
        <v>211</v>
      </c>
      <c r="U1152" s="1">
        <v>-81.287903</v>
      </c>
      <c r="V1152" s="1">
        <v>28.247801</v>
      </c>
      <c r="X1152" s="1" t="s">
        <v>70</v>
      </c>
      <c r="Y1152" s="1" t="s">
        <v>70</v>
      </c>
      <c r="Z1152" s="1" t="s">
        <v>70</v>
      </c>
      <c r="AA1152" s="1" t="s">
        <v>70</v>
      </c>
      <c r="AB1152" s="1" t="s">
        <v>70</v>
      </c>
      <c r="AC1152" s="1" t="s">
        <v>80</v>
      </c>
      <c r="BG1152" s="1">
        <v>2009.0</v>
      </c>
    </row>
    <row r="1153">
      <c r="A1153" s="1">
        <v>1019405.0</v>
      </c>
      <c r="B1153" s="1" t="s">
        <v>5954</v>
      </c>
      <c r="C1153" s="2" t="s">
        <v>5955</v>
      </c>
      <c r="D1153" s="2" t="s">
        <v>5956</v>
      </c>
      <c r="G1153" s="2" t="s">
        <v>5957</v>
      </c>
      <c r="H1153" s="1" t="s">
        <v>5958</v>
      </c>
      <c r="I1153" s="1" t="s">
        <v>5959</v>
      </c>
      <c r="J1153" s="1" t="s">
        <v>303</v>
      </c>
      <c r="K1153" s="1" t="s">
        <v>77</v>
      </c>
      <c r="L1153" s="1">
        <v>45822.0</v>
      </c>
      <c r="M1153" s="1" t="s">
        <v>832</v>
      </c>
      <c r="N1153" s="1" t="s">
        <v>490</v>
      </c>
      <c r="U1153" s="1">
        <v>-84.570953</v>
      </c>
      <c r="V1153" s="1">
        <v>40.549927</v>
      </c>
      <c r="X1153" s="1" t="s">
        <v>69</v>
      </c>
      <c r="Y1153" s="1" t="s">
        <v>70</v>
      </c>
      <c r="Z1153" s="1" t="s">
        <v>70</v>
      </c>
      <c r="AA1153" s="1" t="s">
        <v>70</v>
      </c>
      <c r="AB1153" s="1" t="s">
        <v>70</v>
      </c>
      <c r="AC1153" s="1" t="s">
        <v>80</v>
      </c>
      <c r="AD1153" s="1" t="s">
        <v>69</v>
      </c>
      <c r="AE1153" s="1" t="s">
        <v>69</v>
      </c>
      <c r="AF1153" s="1" t="s">
        <v>69</v>
      </c>
      <c r="AG1153" s="1" t="s">
        <v>70</v>
      </c>
      <c r="AH1153" s="1" t="s">
        <v>69</v>
      </c>
      <c r="AI1153" s="1" t="s">
        <v>70</v>
      </c>
      <c r="AJ1153" s="1" t="s">
        <v>69</v>
      </c>
      <c r="AK1153" s="1" t="s">
        <v>69</v>
      </c>
      <c r="AL1153" s="1" t="s">
        <v>69</v>
      </c>
      <c r="AM1153" s="1" t="s">
        <v>69</v>
      </c>
      <c r="AN1153" s="1" t="s">
        <v>69</v>
      </c>
      <c r="AO1153" s="1" t="s">
        <v>69</v>
      </c>
      <c r="AP1153" s="1" t="s">
        <v>70</v>
      </c>
      <c r="AQ1153" s="1" t="s">
        <v>70</v>
      </c>
      <c r="AR1153" s="1" t="s">
        <v>69</v>
      </c>
      <c r="AS1153" s="1" t="s">
        <v>69</v>
      </c>
      <c r="AT1153" s="1" t="s">
        <v>69</v>
      </c>
      <c r="AU1153" s="1" t="s">
        <v>69</v>
      </c>
      <c r="AV1153" s="1" t="s">
        <v>70</v>
      </c>
      <c r="AW1153" s="1" t="s">
        <v>70</v>
      </c>
      <c r="AX1153" s="1" t="s">
        <v>69</v>
      </c>
      <c r="AY1153" s="1" t="s">
        <v>70</v>
      </c>
      <c r="AZ1153" s="1" t="s">
        <v>69</v>
      </c>
      <c r="BA1153" s="1" t="s">
        <v>70</v>
      </c>
      <c r="BB1153" s="1" t="s">
        <v>70</v>
      </c>
      <c r="BC1153" s="1" t="s">
        <v>70</v>
      </c>
      <c r="BD1153" s="1" t="s">
        <v>69</v>
      </c>
      <c r="BE1153" s="1" t="s">
        <v>70</v>
      </c>
      <c r="BF1153" s="1" t="s">
        <v>70</v>
      </c>
      <c r="BG1153" s="3">
        <v>43523.402083333334</v>
      </c>
    </row>
    <row r="1154">
      <c r="A1154" s="1">
        <v>1018734.0</v>
      </c>
      <c r="B1154" s="1" t="s">
        <v>5960</v>
      </c>
      <c r="C1154" s="2" t="s">
        <v>5961</v>
      </c>
      <c r="D1154" s="2" t="s">
        <v>5962</v>
      </c>
      <c r="G1154" s="2" t="s">
        <v>5963</v>
      </c>
      <c r="H1154" s="1" t="s">
        <v>5964</v>
      </c>
      <c r="I1154" s="1" t="s">
        <v>5959</v>
      </c>
      <c r="J1154" s="1" t="s">
        <v>5965</v>
      </c>
      <c r="K1154" s="1" t="s">
        <v>785</v>
      </c>
      <c r="L1154" s="1">
        <v>75009.0</v>
      </c>
      <c r="M1154" s="1" t="s">
        <v>5966</v>
      </c>
      <c r="N1154" s="1" t="s">
        <v>1729</v>
      </c>
      <c r="U1154" s="1">
        <v>-96.786987</v>
      </c>
      <c r="V1154" s="1">
        <v>33.324753</v>
      </c>
      <c r="X1154" s="1" t="s">
        <v>69</v>
      </c>
      <c r="Y1154" s="1" t="s">
        <v>70</v>
      </c>
      <c r="Z1154" s="1" t="s">
        <v>70</v>
      </c>
      <c r="AA1154" s="1" t="s">
        <v>70</v>
      </c>
      <c r="AB1154" s="1" t="s">
        <v>70</v>
      </c>
      <c r="AC1154" s="1" t="s">
        <v>80</v>
      </c>
      <c r="AD1154" s="1" t="s">
        <v>69</v>
      </c>
      <c r="AE1154" s="1" t="s">
        <v>69</v>
      </c>
      <c r="AF1154" s="1" t="s">
        <v>69</v>
      </c>
      <c r="AG1154" s="1" t="s">
        <v>70</v>
      </c>
      <c r="AH1154" s="1" t="s">
        <v>69</v>
      </c>
      <c r="AI1154" s="1" t="s">
        <v>70</v>
      </c>
      <c r="AJ1154" s="1" t="s">
        <v>69</v>
      </c>
      <c r="AK1154" s="1" t="s">
        <v>69</v>
      </c>
      <c r="AL1154" s="1" t="s">
        <v>69</v>
      </c>
      <c r="AM1154" s="1" t="s">
        <v>69</v>
      </c>
      <c r="AN1154" s="1" t="s">
        <v>70</v>
      </c>
      <c r="AO1154" s="1" t="s">
        <v>69</v>
      </c>
      <c r="AP1154" s="1" t="s">
        <v>70</v>
      </c>
      <c r="AQ1154" s="1" t="s">
        <v>70</v>
      </c>
      <c r="AR1154" s="1" t="s">
        <v>70</v>
      </c>
      <c r="AS1154" s="1" t="s">
        <v>69</v>
      </c>
      <c r="AT1154" s="1" t="s">
        <v>69</v>
      </c>
      <c r="AU1154" s="1" t="s">
        <v>69</v>
      </c>
      <c r="AV1154" s="1" t="s">
        <v>70</v>
      </c>
      <c r="AW1154" s="1" t="s">
        <v>69</v>
      </c>
      <c r="AX1154" s="1" t="s">
        <v>69</v>
      </c>
      <c r="AY1154" s="1" t="s">
        <v>70</v>
      </c>
      <c r="AZ1154" s="1" t="s">
        <v>69</v>
      </c>
      <c r="BA1154" s="1" t="s">
        <v>70</v>
      </c>
      <c r="BB1154" s="1" t="s">
        <v>69</v>
      </c>
      <c r="BC1154" s="1" t="s">
        <v>69</v>
      </c>
      <c r="BD1154" s="1" t="s">
        <v>69</v>
      </c>
      <c r="BE1154" s="1" t="s">
        <v>70</v>
      </c>
      <c r="BF1154" s="1" t="s">
        <v>70</v>
      </c>
      <c r="BG1154" s="3">
        <v>42942.62708333333</v>
      </c>
    </row>
    <row r="1155">
      <c r="A1155" s="1">
        <v>1004680.0</v>
      </c>
      <c r="B1155" s="1" t="s">
        <v>5967</v>
      </c>
      <c r="C1155" s="2" t="s">
        <v>5968</v>
      </c>
      <c r="H1155" s="1" t="s">
        <v>5969</v>
      </c>
      <c r="I1155" s="1" t="s">
        <v>5970</v>
      </c>
      <c r="J1155" s="1" t="s">
        <v>170</v>
      </c>
      <c r="K1155" s="1" t="s">
        <v>171</v>
      </c>
      <c r="L1155" s="1">
        <v>55435.0</v>
      </c>
      <c r="M1155" s="1" t="s">
        <v>5971</v>
      </c>
      <c r="N1155" s="1" t="s">
        <v>190</v>
      </c>
      <c r="U1155" s="1">
        <v>-93.326401</v>
      </c>
      <c r="V1155" s="1">
        <v>44.866901</v>
      </c>
      <c r="W1155" s="1" t="s">
        <v>392</v>
      </c>
      <c r="X1155" s="1" t="s">
        <v>69</v>
      </c>
      <c r="Y1155" s="1" t="s">
        <v>70</v>
      </c>
      <c r="Z1155" s="1" t="s">
        <v>70</v>
      </c>
      <c r="AA1155" s="1" t="s">
        <v>70</v>
      </c>
      <c r="AB1155" s="1" t="s">
        <v>69</v>
      </c>
      <c r="AC1155" s="1" t="s">
        <v>69</v>
      </c>
      <c r="AD1155" s="1" t="s">
        <v>69</v>
      </c>
      <c r="AE1155" s="1" t="s">
        <v>69</v>
      </c>
      <c r="AF1155" s="1" t="s">
        <v>70</v>
      </c>
      <c r="AG1155" s="1" t="s">
        <v>69</v>
      </c>
      <c r="AH1155" s="1" t="s">
        <v>69</v>
      </c>
      <c r="AI1155" s="1" t="s">
        <v>70</v>
      </c>
      <c r="AJ1155" s="1" t="s">
        <v>69</v>
      </c>
      <c r="AK1155" s="1" t="s">
        <v>69</v>
      </c>
      <c r="AL1155" s="1" t="s">
        <v>69</v>
      </c>
      <c r="AM1155" s="1" t="s">
        <v>69</v>
      </c>
      <c r="AN1155" s="1" t="s">
        <v>69</v>
      </c>
      <c r="AO1155" s="1" t="s">
        <v>69</v>
      </c>
      <c r="AP1155" s="1" t="s">
        <v>70</v>
      </c>
      <c r="AQ1155" s="1" t="s">
        <v>69</v>
      </c>
      <c r="AR1155" s="1" t="s">
        <v>70</v>
      </c>
      <c r="AS1155" s="1" t="s">
        <v>69</v>
      </c>
      <c r="AT1155" s="1" t="s">
        <v>69</v>
      </c>
      <c r="AU1155" s="1" t="s">
        <v>70</v>
      </c>
      <c r="AV1155" s="1" t="s">
        <v>70</v>
      </c>
      <c r="AW1155" s="1" t="s">
        <v>70</v>
      </c>
      <c r="AX1155" s="1" t="s">
        <v>70</v>
      </c>
      <c r="AY1155" s="1" t="s">
        <v>70</v>
      </c>
      <c r="AZ1155" s="1" t="s">
        <v>69</v>
      </c>
      <c r="BA1155" s="1" t="s">
        <v>70</v>
      </c>
      <c r="BB1155" s="1" t="s">
        <v>70</v>
      </c>
      <c r="BC1155" s="1" t="s">
        <v>69</v>
      </c>
      <c r="BD1155" s="1" t="s">
        <v>70</v>
      </c>
      <c r="BE1155" s="1" t="s">
        <v>70</v>
      </c>
      <c r="BF1155" s="1" t="s">
        <v>70</v>
      </c>
      <c r="BG1155" s="3">
        <v>41730.38680555556</v>
      </c>
    </row>
    <row r="1156">
      <c r="A1156" s="1">
        <v>1001940.0</v>
      </c>
      <c r="B1156" s="1" t="s">
        <v>5972</v>
      </c>
      <c r="C1156" s="2" t="s">
        <v>5973</v>
      </c>
      <c r="H1156" s="1" t="s">
        <v>5974</v>
      </c>
      <c r="I1156" s="1" t="s">
        <v>1976</v>
      </c>
      <c r="J1156" s="1" t="s">
        <v>1977</v>
      </c>
      <c r="K1156" s="1" t="s">
        <v>670</v>
      </c>
      <c r="L1156" s="1">
        <v>28202.0</v>
      </c>
      <c r="U1156" s="1">
        <v>-80.846001</v>
      </c>
      <c r="V1156" s="1">
        <v>35.226299</v>
      </c>
      <c r="X1156" s="1" t="s">
        <v>70</v>
      </c>
      <c r="Y1156" s="1" t="s">
        <v>70</v>
      </c>
      <c r="Z1156" s="1" t="s">
        <v>70</v>
      </c>
      <c r="AA1156" s="1" t="s">
        <v>70</v>
      </c>
      <c r="AB1156" s="1" t="s">
        <v>70</v>
      </c>
      <c r="AC1156" s="1" t="s">
        <v>80</v>
      </c>
      <c r="BG1156" s="4">
        <v>40319.475694444445</v>
      </c>
    </row>
    <row r="1157">
      <c r="A1157" s="1">
        <v>2000001.0</v>
      </c>
      <c r="B1157" s="1" t="s">
        <v>5975</v>
      </c>
      <c r="C1157" s="2" t="s">
        <v>5976</v>
      </c>
      <c r="D1157" s="2" t="s">
        <v>5977</v>
      </c>
      <c r="K1157" s="1" t="s">
        <v>311</v>
      </c>
      <c r="X1157" s="1" t="s">
        <v>69</v>
      </c>
      <c r="Y1157" s="1" t="s">
        <v>70</v>
      </c>
      <c r="Z1157" s="1" t="s">
        <v>70</v>
      </c>
      <c r="AA1157" s="1" t="s">
        <v>70</v>
      </c>
      <c r="AB1157" s="1" t="s">
        <v>70</v>
      </c>
      <c r="AC1157" s="1" t="s">
        <v>80</v>
      </c>
      <c r="BG1157" s="1">
        <v>2013.0</v>
      </c>
    </row>
    <row r="1158">
      <c r="A1158" s="1">
        <v>1001036.0</v>
      </c>
      <c r="B1158" s="1" t="s">
        <v>5978</v>
      </c>
      <c r="C1158" s="2" t="s">
        <v>1286</v>
      </c>
      <c r="H1158" s="1" t="s">
        <v>5979</v>
      </c>
      <c r="I1158" s="1" t="s">
        <v>1282</v>
      </c>
      <c r="K1158" s="1" t="s">
        <v>1283</v>
      </c>
      <c r="U1158" s="1">
        <v>-149.868</v>
      </c>
      <c r="V1158" s="1">
        <v>61.188099</v>
      </c>
      <c r="X1158" s="1" t="s">
        <v>70</v>
      </c>
      <c r="Y1158" s="1" t="s">
        <v>70</v>
      </c>
      <c r="Z1158" s="1" t="s">
        <v>70</v>
      </c>
      <c r="AA1158" s="1" t="s">
        <v>70</v>
      </c>
      <c r="AB1158" s="1" t="s">
        <v>70</v>
      </c>
      <c r="AC1158" s="1" t="s">
        <v>80</v>
      </c>
      <c r="BG1158" s="1">
        <v>2009.0</v>
      </c>
    </row>
    <row r="1159">
      <c r="A1159" s="1">
        <v>1004624.0</v>
      </c>
      <c r="B1159" s="1" t="s">
        <v>5980</v>
      </c>
      <c r="H1159" s="1" t="s">
        <v>5981</v>
      </c>
      <c r="I1159" s="1" t="s">
        <v>5982</v>
      </c>
      <c r="J1159" s="1" t="s">
        <v>906</v>
      </c>
      <c r="K1159" s="1" t="s">
        <v>382</v>
      </c>
      <c r="L1159" s="1">
        <v>35215.0</v>
      </c>
      <c r="U1159" s="1">
        <v>-86.683701</v>
      </c>
      <c r="V1159" s="1">
        <v>33.642502</v>
      </c>
      <c r="X1159" s="1" t="s">
        <v>70</v>
      </c>
      <c r="Y1159" s="1" t="s">
        <v>70</v>
      </c>
      <c r="Z1159" s="1" t="s">
        <v>70</v>
      </c>
      <c r="AA1159" s="1" t="s">
        <v>70</v>
      </c>
      <c r="AB1159" s="1" t="s">
        <v>70</v>
      </c>
      <c r="AC1159" s="1" t="s">
        <v>80</v>
      </c>
      <c r="BG1159" s="6">
        <v>40289.63263888889</v>
      </c>
    </row>
    <row r="1160">
      <c r="A1160" s="1">
        <v>1004625.0</v>
      </c>
      <c r="B1160" s="1" t="s">
        <v>5983</v>
      </c>
      <c r="H1160" s="1" t="s">
        <v>5984</v>
      </c>
      <c r="I1160" s="1" t="s">
        <v>5985</v>
      </c>
      <c r="J1160" s="1" t="s">
        <v>5986</v>
      </c>
      <c r="K1160" s="1" t="s">
        <v>382</v>
      </c>
      <c r="L1160" s="1">
        <v>35215.0</v>
      </c>
      <c r="U1160" s="1">
        <v>-86.674599</v>
      </c>
      <c r="V1160" s="1">
        <v>33.630001</v>
      </c>
      <c r="X1160" s="1" t="s">
        <v>70</v>
      </c>
      <c r="Y1160" s="1" t="s">
        <v>70</v>
      </c>
      <c r="Z1160" s="1" t="s">
        <v>70</v>
      </c>
      <c r="AA1160" s="1" t="s">
        <v>70</v>
      </c>
      <c r="AB1160" s="1" t="s">
        <v>70</v>
      </c>
      <c r="AC1160" s="1" t="s">
        <v>80</v>
      </c>
      <c r="BG1160" s="1">
        <v>2011.0</v>
      </c>
    </row>
    <row r="1161">
      <c r="A1161" s="1">
        <v>1006984.0</v>
      </c>
      <c r="B1161" s="1" t="s">
        <v>5987</v>
      </c>
      <c r="H1161" s="1" t="s">
        <v>5988</v>
      </c>
      <c r="I1161" s="1" t="s">
        <v>5989</v>
      </c>
      <c r="J1161" s="1" t="s">
        <v>5990</v>
      </c>
      <c r="K1161" s="1" t="s">
        <v>575</v>
      </c>
      <c r="U1161" s="1">
        <v>-85.580902</v>
      </c>
      <c r="V1161" s="1">
        <v>42.915401</v>
      </c>
      <c r="X1161" s="1" t="s">
        <v>70</v>
      </c>
      <c r="Y1161" s="1" t="s">
        <v>70</v>
      </c>
      <c r="Z1161" s="1" t="s">
        <v>70</v>
      </c>
      <c r="AA1161" s="1" t="s">
        <v>70</v>
      </c>
      <c r="AB1161" s="1" t="s">
        <v>70</v>
      </c>
      <c r="AC1161" s="1" t="s">
        <v>80</v>
      </c>
      <c r="BG1161" s="1">
        <v>2011.0</v>
      </c>
    </row>
    <row r="1162">
      <c r="A1162" s="1">
        <v>1018800.0</v>
      </c>
      <c r="B1162" s="1" t="s">
        <v>5991</v>
      </c>
      <c r="C1162" s="2" t="s">
        <v>5992</v>
      </c>
      <c r="D1162" s="2" t="s">
        <v>5993</v>
      </c>
      <c r="H1162" s="1" t="s">
        <v>5994</v>
      </c>
      <c r="I1162" s="1" t="s">
        <v>5995</v>
      </c>
      <c r="J1162" s="1" t="s">
        <v>381</v>
      </c>
      <c r="K1162" s="1" t="s">
        <v>561</v>
      </c>
      <c r="L1162" s="1">
        <v>31028.0</v>
      </c>
      <c r="M1162" s="1" t="s">
        <v>5996</v>
      </c>
      <c r="N1162" s="1" t="s">
        <v>205</v>
      </c>
      <c r="U1162" s="1">
        <v>-83.686356</v>
      </c>
      <c r="V1162" s="1">
        <v>32.624809</v>
      </c>
      <c r="X1162" s="1" t="s">
        <v>69</v>
      </c>
      <c r="Y1162" s="1" t="s">
        <v>70</v>
      </c>
      <c r="Z1162" s="1" t="s">
        <v>70</v>
      </c>
      <c r="AA1162" s="1" t="s">
        <v>70</v>
      </c>
      <c r="AB1162" s="1" t="s">
        <v>70</v>
      </c>
      <c r="AC1162" s="1" t="s">
        <v>80</v>
      </c>
      <c r="AD1162" s="1" t="s">
        <v>69</v>
      </c>
      <c r="AE1162" s="1" t="s">
        <v>70</v>
      </c>
      <c r="AF1162" s="1" t="s">
        <v>70</v>
      </c>
      <c r="AG1162" s="1" t="s">
        <v>70</v>
      </c>
      <c r="AH1162" s="1" t="s">
        <v>70</v>
      </c>
      <c r="AI1162" s="1" t="s">
        <v>70</v>
      </c>
      <c r="AJ1162" s="1" t="s">
        <v>70</v>
      </c>
      <c r="AK1162" s="1" t="s">
        <v>69</v>
      </c>
      <c r="AL1162" s="1" t="s">
        <v>69</v>
      </c>
      <c r="AM1162" s="1" t="s">
        <v>69</v>
      </c>
      <c r="AN1162" s="1" t="s">
        <v>70</v>
      </c>
      <c r="AO1162" s="1" t="s">
        <v>70</v>
      </c>
      <c r="AP1162" s="1" t="s">
        <v>70</v>
      </c>
      <c r="AQ1162" s="1" t="s">
        <v>70</v>
      </c>
      <c r="AR1162" s="1" t="s">
        <v>70</v>
      </c>
      <c r="AS1162" s="1" t="s">
        <v>70</v>
      </c>
      <c r="AT1162" s="1" t="s">
        <v>70</v>
      </c>
      <c r="AU1162" s="1" t="s">
        <v>69</v>
      </c>
      <c r="AV1162" s="1" t="s">
        <v>70</v>
      </c>
      <c r="AW1162" s="1" t="s">
        <v>70</v>
      </c>
      <c r="AX1162" s="1" t="s">
        <v>70</v>
      </c>
      <c r="AY1162" s="1" t="s">
        <v>70</v>
      </c>
      <c r="AZ1162" s="1" t="s">
        <v>69</v>
      </c>
      <c r="BA1162" s="1" t="s">
        <v>70</v>
      </c>
      <c r="BB1162" s="1" t="s">
        <v>70</v>
      </c>
      <c r="BC1162" s="1" t="s">
        <v>70</v>
      </c>
      <c r="BD1162" s="1" t="s">
        <v>70</v>
      </c>
      <c r="BE1162" s="1" t="s">
        <v>70</v>
      </c>
      <c r="BF1162" s="1" t="s">
        <v>70</v>
      </c>
      <c r="BG1162" s="3">
        <v>42955.42013888889</v>
      </c>
    </row>
    <row r="1163">
      <c r="A1163" s="1">
        <v>1005393.0</v>
      </c>
      <c r="B1163" s="1" t="s">
        <v>5997</v>
      </c>
      <c r="H1163" s="1" t="s">
        <v>5998</v>
      </c>
      <c r="I1163" s="1" t="s">
        <v>5999</v>
      </c>
      <c r="J1163" s="1" t="s">
        <v>2907</v>
      </c>
      <c r="K1163" s="1" t="s">
        <v>322</v>
      </c>
      <c r="L1163" s="1">
        <v>47330.0</v>
      </c>
      <c r="U1163" s="1">
        <v>-84.9963</v>
      </c>
      <c r="V1163" s="1">
        <v>39.8195</v>
      </c>
      <c r="X1163" s="1" t="s">
        <v>70</v>
      </c>
      <c r="Y1163" s="1" t="s">
        <v>70</v>
      </c>
      <c r="Z1163" s="1" t="s">
        <v>70</v>
      </c>
      <c r="AA1163" s="1" t="s">
        <v>70</v>
      </c>
      <c r="AB1163" s="1" t="s">
        <v>70</v>
      </c>
      <c r="AC1163" s="1" t="s">
        <v>80</v>
      </c>
      <c r="BG1163" s="1">
        <v>2009.0</v>
      </c>
    </row>
    <row r="1164">
      <c r="A1164" s="1">
        <v>1002359.0</v>
      </c>
      <c r="B1164" s="1" t="s">
        <v>5997</v>
      </c>
      <c r="H1164" s="1" t="s">
        <v>6000</v>
      </c>
      <c r="I1164" s="1" t="s">
        <v>5999</v>
      </c>
      <c r="J1164" s="1" t="s">
        <v>6001</v>
      </c>
      <c r="K1164" s="1" t="s">
        <v>107</v>
      </c>
      <c r="L1164" s="1">
        <v>37033.0</v>
      </c>
      <c r="U1164" s="1">
        <v>-87.444901</v>
      </c>
      <c r="V1164" s="1">
        <v>35.7906</v>
      </c>
      <c r="X1164" s="1" t="s">
        <v>70</v>
      </c>
      <c r="Y1164" s="1" t="s">
        <v>70</v>
      </c>
      <c r="Z1164" s="1" t="s">
        <v>70</v>
      </c>
      <c r="AA1164" s="1" t="s">
        <v>70</v>
      </c>
      <c r="AB1164" s="1" t="s">
        <v>70</v>
      </c>
      <c r="AC1164" s="1" t="s">
        <v>80</v>
      </c>
      <c r="BG1164" s="1">
        <v>2009.0</v>
      </c>
    </row>
    <row r="1165">
      <c r="A1165" s="1">
        <v>1010090.0</v>
      </c>
      <c r="B1165" s="1" t="s">
        <v>5997</v>
      </c>
      <c r="C1165" s="2" t="s">
        <v>6002</v>
      </c>
      <c r="D1165" s="2" t="s">
        <v>6003</v>
      </c>
      <c r="H1165" s="1" t="s">
        <v>6004</v>
      </c>
      <c r="I1165" s="1" t="s">
        <v>5999</v>
      </c>
      <c r="J1165" s="1" t="s">
        <v>276</v>
      </c>
      <c r="K1165" s="1" t="s">
        <v>77</v>
      </c>
      <c r="L1165" s="1">
        <v>45458.0</v>
      </c>
      <c r="M1165" s="1" t="s">
        <v>6005</v>
      </c>
      <c r="N1165" s="1" t="s">
        <v>2066</v>
      </c>
      <c r="U1165" s="1">
        <v>-84.159874</v>
      </c>
      <c r="V1165" s="1">
        <v>39.615349</v>
      </c>
      <c r="X1165" s="1" t="s">
        <v>69</v>
      </c>
      <c r="Y1165" s="1" t="s">
        <v>70</v>
      </c>
      <c r="Z1165" s="1" t="s">
        <v>70</v>
      </c>
      <c r="AA1165" s="1" t="s">
        <v>70</v>
      </c>
      <c r="AB1165" s="1" t="s">
        <v>70</v>
      </c>
      <c r="AC1165" s="1" t="s">
        <v>69</v>
      </c>
      <c r="AD1165" s="1" t="s">
        <v>69</v>
      </c>
      <c r="AE1165" s="1" t="s">
        <v>69</v>
      </c>
      <c r="AF1165" s="1" t="s">
        <v>70</v>
      </c>
      <c r="AG1165" s="1" t="s">
        <v>69</v>
      </c>
      <c r="AH1165" s="1" t="s">
        <v>69</v>
      </c>
      <c r="AI1165" s="1" t="s">
        <v>70</v>
      </c>
      <c r="AJ1165" s="1" t="s">
        <v>69</v>
      </c>
      <c r="AK1165" s="1" t="s">
        <v>69</v>
      </c>
      <c r="AL1165" s="1" t="s">
        <v>69</v>
      </c>
      <c r="AM1165" s="1" t="s">
        <v>69</v>
      </c>
      <c r="AN1165" s="1" t="s">
        <v>69</v>
      </c>
      <c r="AO1165" s="1" t="s">
        <v>69</v>
      </c>
      <c r="AP1165" s="1" t="s">
        <v>70</v>
      </c>
      <c r="AQ1165" s="1" t="s">
        <v>69</v>
      </c>
      <c r="AR1165" s="1" t="s">
        <v>69</v>
      </c>
      <c r="AS1165" s="1" t="s">
        <v>69</v>
      </c>
      <c r="AT1165" s="1" t="s">
        <v>69</v>
      </c>
      <c r="AU1165" s="1" t="s">
        <v>69</v>
      </c>
      <c r="AV1165" s="1" t="s">
        <v>70</v>
      </c>
      <c r="AW1165" s="1" t="s">
        <v>70</v>
      </c>
      <c r="AX1165" s="1" t="s">
        <v>70</v>
      </c>
      <c r="AY1165" s="1" t="s">
        <v>70</v>
      </c>
      <c r="AZ1165" s="1" t="s">
        <v>69</v>
      </c>
      <c r="BA1165" s="1" t="s">
        <v>69</v>
      </c>
      <c r="BB1165" s="1" t="s">
        <v>69</v>
      </c>
      <c r="BC1165" s="1" t="s">
        <v>69</v>
      </c>
      <c r="BD1165" s="1" t="s">
        <v>69</v>
      </c>
      <c r="BE1165" s="1" t="s">
        <v>70</v>
      </c>
      <c r="BF1165" s="1" t="s">
        <v>70</v>
      </c>
      <c r="BG1165" s="3">
        <v>41869.66805555556</v>
      </c>
    </row>
    <row r="1166">
      <c r="A1166" s="1">
        <v>1012117.0</v>
      </c>
      <c r="B1166" s="1" t="s">
        <v>5997</v>
      </c>
      <c r="D1166" s="2" t="s">
        <v>6006</v>
      </c>
      <c r="H1166" s="1" t="s">
        <v>6007</v>
      </c>
      <c r="I1166" s="1" t="s">
        <v>5999</v>
      </c>
      <c r="J1166" s="1" t="s">
        <v>124</v>
      </c>
      <c r="K1166" s="1" t="s">
        <v>125</v>
      </c>
      <c r="L1166" s="1">
        <v>19807.0</v>
      </c>
      <c r="M1166" s="1" t="s">
        <v>6008</v>
      </c>
      <c r="N1166" s="1" t="s">
        <v>801</v>
      </c>
      <c r="U1166" s="1">
        <v>-75.616508</v>
      </c>
      <c r="V1166" s="1">
        <v>39.821415</v>
      </c>
      <c r="X1166" s="1" t="s">
        <v>69</v>
      </c>
      <c r="Y1166" s="1" t="s">
        <v>70</v>
      </c>
      <c r="Z1166" s="1" t="s">
        <v>70</v>
      </c>
      <c r="AA1166" s="1" t="s">
        <v>70</v>
      </c>
      <c r="AB1166" s="1" t="s">
        <v>70</v>
      </c>
      <c r="AC1166" s="1" t="s">
        <v>80</v>
      </c>
      <c r="AD1166" s="1" t="s">
        <v>70</v>
      </c>
      <c r="AE1166" s="1" t="s">
        <v>69</v>
      </c>
      <c r="AF1166" s="1" t="s">
        <v>70</v>
      </c>
      <c r="AG1166" s="1" t="s">
        <v>70</v>
      </c>
      <c r="AH1166" s="1" t="s">
        <v>69</v>
      </c>
      <c r="AI1166" s="1" t="s">
        <v>70</v>
      </c>
      <c r="AJ1166" s="1" t="s">
        <v>70</v>
      </c>
      <c r="AK1166" s="1" t="s">
        <v>69</v>
      </c>
      <c r="AL1166" s="1" t="s">
        <v>70</v>
      </c>
      <c r="AM1166" s="1" t="s">
        <v>70</v>
      </c>
      <c r="AN1166" s="1" t="s">
        <v>70</v>
      </c>
      <c r="AO1166" s="1" t="s">
        <v>70</v>
      </c>
      <c r="AP1166" s="1" t="s">
        <v>70</v>
      </c>
      <c r="AQ1166" s="1" t="s">
        <v>70</v>
      </c>
      <c r="AR1166" s="1" t="s">
        <v>70</v>
      </c>
      <c r="AS1166" s="1" t="s">
        <v>69</v>
      </c>
      <c r="AT1166" s="1" t="s">
        <v>70</v>
      </c>
      <c r="AU1166" s="1" t="s">
        <v>70</v>
      </c>
      <c r="AV1166" s="1" t="s">
        <v>70</v>
      </c>
      <c r="AW1166" s="1" t="s">
        <v>70</v>
      </c>
      <c r="AX1166" s="1" t="s">
        <v>70</v>
      </c>
      <c r="AY1166" s="1" t="s">
        <v>70</v>
      </c>
      <c r="AZ1166" s="1" t="s">
        <v>69</v>
      </c>
      <c r="BA1166" s="1" t="s">
        <v>70</v>
      </c>
      <c r="BB1166" s="1" t="s">
        <v>70</v>
      </c>
      <c r="BC1166" s="1" t="s">
        <v>70</v>
      </c>
      <c r="BD1166" s="1" t="s">
        <v>70</v>
      </c>
      <c r="BE1166" s="1" t="s">
        <v>70</v>
      </c>
      <c r="BF1166" s="1" t="s">
        <v>70</v>
      </c>
      <c r="BG1166" s="3">
        <v>42551.42638888889</v>
      </c>
    </row>
    <row r="1167">
      <c r="A1167" s="1">
        <v>1012449.0</v>
      </c>
      <c r="B1167" s="1" t="s">
        <v>6009</v>
      </c>
      <c r="C1167" s="2" t="s">
        <v>6010</v>
      </c>
      <c r="D1167" s="2" t="s">
        <v>6011</v>
      </c>
      <c r="H1167" s="1" t="s">
        <v>6012</v>
      </c>
      <c r="I1167" s="1" t="s">
        <v>6013</v>
      </c>
      <c r="J1167" s="1" t="s">
        <v>6014</v>
      </c>
      <c r="K1167" s="1" t="s">
        <v>171</v>
      </c>
      <c r="L1167" s="1">
        <v>56347.0</v>
      </c>
      <c r="M1167" s="1" t="s">
        <v>6015</v>
      </c>
      <c r="N1167" s="1" t="s">
        <v>6016</v>
      </c>
      <c r="U1167" s="1">
        <v>-94.84919</v>
      </c>
      <c r="V1167" s="1">
        <v>45.972912</v>
      </c>
      <c r="X1167" s="1" t="s">
        <v>69</v>
      </c>
      <c r="Y1167" s="1" t="s">
        <v>70</v>
      </c>
      <c r="Z1167" s="1" t="s">
        <v>70</v>
      </c>
      <c r="AA1167" s="1" t="s">
        <v>70</v>
      </c>
      <c r="AB1167" s="1" t="s">
        <v>70</v>
      </c>
      <c r="AC1167" s="1" t="s">
        <v>80</v>
      </c>
      <c r="AD1167" s="1" t="s">
        <v>69</v>
      </c>
      <c r="AE1167" s="1" t="s">
        <v>70</v>
      </c>
      <c r="AF1167" s="1" t="s">
        <v>69</v>
      </c>
      <c r="AG1167" s="1" t="s">
        <v>69</v>
      </c>
      <c r="AH1167" s="1" t="s">
        <v>69</v>
      </c>
      <c r="AI1167" s="1" t="s">
        <v>70</v>
      </c>
      <c r="AJ1167" s="1" t="s">
        <v>69</v>
      </c>
      <c r="AK1167" s="1" t="s">
        <v>69</v>
      </c>
      <c r="AL1167" s="1" t="s">
        <v>69</v>
      </c>
      <c r="AM1167" s="1" t="s">
        <v>69</v>
      </c>
      <c r="AN1167" s="1" t="s">
        <v>69</v>
      </c>
      <c r="AO1167" s="1" t="s">
        <v>69</v>
      </c>
      <c r="AP1167" s="1" t="s">
        <v>70</v>
      </c>
      <c r="AQ1167" s="1" t="s">
        <v>70</v>
      </c>
      <c r="AR1167" s="1" t="s">
        <v>69</v>
      </c>
      <c r="AS1167" s="1" t="s">
        <v>69</v>
      </c>
      <c r="AT1167" s="1" t="s">
        <v>69</v>
      </c>
      <c r="AU1167" s="1" t="s">
        <v>69</v>
      </c>
      <c r="AV1167" s="1" t="s">
        <v>70</v>
      </c>
      <c r="AW1167" s="1" t="s">
        <v>70</v>
      </c>
      <c r="AX1167" s="1" t="s">
        <v>69</v>
      </c>
      <c r="AY1167" s="1" t="s">
        <v>70</v>
      </c>
      <c r="AZ1167" s="1" t="s">
        <v>69</v>
      </c>
      <c r="BA1167" s="1" t="s">
        <v>70</v>
      </c>
      <c r="BB1167" s="1" t="s">
        <v>70</v>
      </c>
      <c r="BC1167" s="1" t="s">
        <v>70</v>
      </c>
      <c r="BD1167" s="1" t="s">
        <v>70</v>
      </c>
      <c r="BE1167" s="1" t="s">
        <v>70</v>
      </c>
      <c r="BF1167" s="1" t="s">
        <v>70</v>
      </c>
      <c r="BG1167" s="3">
        <v>42576.54583333333</v>
      </c>
    </row>
    <row r="1168">
      <c r="A1168" s="1">
        <v>1012589.0</v>
      </c>
      <c r="B1168" s="1" t="s">
        <v>6017</v>
      </c>
      <c r="C1168" s="2" t="s">
        <v>6018</v>
      </c>
      <c r="D1168" s="2" t="s">
        <v>6019</v>
      </c>
      <c r="F1168" s="2" t="s">
        <v>6020</v>
      </c>
      <c r="H1168" s="1" t="s">
        <v>6021</v>
      </c>
      <c r="I1168" s="1" t="s">
        <v>6022</v>
      </c>
      <c r="J1168" s="1" t="s">
        <v>4586</v>
      </c>
      <c r="K1168" s="1" t="s">
        <v>171</v>
      </c>
      <c r="L1168" s="1">
        <v>56303.0</v>
      </c>
      <c r="M1168" s="1" t="s">
        <v>6023</v>
      </c>
      <c r="N1168" s="1" t="s">
        <v>384</v>
      </c>
      <c r="U1168" s="1">
        <v>-94.205254</v>
      </c>
      <c r="V1168" s="1">
        <v>45.581787</v>
      </c>
      <c r="X1168" s="1" t="s">
        <v>69</v>
      </c>
      <c r="Y1168" s="1" t="s">
        <v>70</v>
      </c>
      <c r="Z1168" s="1" t="s">
        <v>70</v>
      </c>
      <c r="AA1168" s="1" t="s">
        <v>70</v>
      </c>
      <c r="AB1168" s="1" t="s">
        <v>70</v>
      </c>
      <c r="AC1168" s="1" t="s">
        <v>69</v>
      </c>
      <c r="AD1168" s="1" t="s">
        <v>69</v>
      </c>
      <c r="AE1168" s="1" t="s">
        <v>69</v>
      </c>
      <c r="AF1168" s="1" t="s">
        <v>70</v>
      </c>
      <c r="AG1168" s="1" t="s">
        <v>70</v>
      </c>
      <c r="AH1168" s="1" t="s">
        <v>69</v>
      </c>
      <c r="AI1168" s="1" t="s">
        <v>70</v>
      </c>
      <c r="AJ1168" s="1" t="s">
        <v>69</v>
      </c>
      <c r="AK1168" s="1" t="s">
        <v>69</v>
      </c>
      <c r="AL1168" s="1" t="s">
        <v>69</v>
      </c>
      <c r="AM1168" s="1" t="s">
        <v>69</v>
      </c>
      <c r="AN1168" s="1" t="s">
        <v>69</v>
      </c>
      <c r="AO1168" s="1" t="s">
        <v>69</v>
      </c>
      <c r="AP1168" s="1" t="s">
        <v>70</v>
      </c>
      <c r="AQ1168" s="1" t="s">
        <v>70</v>
      </c>
      <c r="AR1168" s="1" t="s">
        <v>70</v>
      </c>
      <c r="AS1168" s="1" t="s">
        <v>69</v>
      </c>
      <c r="AT1168" s="1" t="s">
        <v>70</v>
      </c>
      <c r="AU1168" s="1" t="s">
        <v>69</v>
      </c>
      <c r="AV1168" s="1" t="s">
        <v>70</v>
      </c>
      <c r="AW1168" s="1" t="s">
        <v>70</v>
      </c>
      <c r="AX1168" s="1" t="s">
        <v>70</v>
      </c>
      <c r="AY1168" s="1" t="s">
        <v>70</v>
      </c>
      <c r="AZ1168" s="1" t="s">
        <v>69</v>
      </c>
      <c r="BA1168" s="1" t="s">
        <v>70</v>
      </c>
      <c r="BB1168" s="1" t="s">
        <v>69</v>
      </c>
      <c r="BC1168" s="1" t="s">
        <v>70</v>
      </c>
      <c r="BD1168" s="1" t="s">
        <v>70</v>
      </c>
      <c r="BE1168" s="1" t="s">
        <v>70</v>
      </c>
      <c r="BF1168" s="1" t="s">
        <v>70</v>
      </c>
      <c r="BG1168" s="3">
        <v>42565.59027777778</v>
      </c>
    </row>
    <row r="1169">
      <c r="A1169" s="1">
        <v>1005208.0</v>
      </c>
      <c r="B1169" s="1" t="s">
        <v>6024</v>
      </c>
      <c r="C1169" s="2" t="s">
        <v>2316</v>
      </c>
      <c r="H1169" s="1" t="s">
        <v>6025</v>
      </c>
      <c r="I1169" s="1" t="s">
        <v>6026</v>
      </c>
      <c r="J1169" s="1" t="s">
        <v>1103</v>
      </c>
      <c r="K1169" s="1" t="s">
        <v>656</v>
      </c>
      <c r="L1169" s="1">
        <v>90011.0</v>
      </c>
      <c r="M1169" s="1" t="s">
        <v>1490</v>
      </c>
      <c r="N1169" s="1" t="s">
        <v>6027</v>
      </c>
      <c r="U1169" s="1">
        <v>-118.256</v>
      </c>
      <c r="V1169" s="1">
        <v>34.005798</v>
      </c>
      <c r="W1169" s="1" t="s">
        <v>392</v>
      </c>
      <c r="X1169" s="1" t="s">
        <v>70</v>
      </c>
      <c r="Y1169" s="1" t="s">
        <v>69</v>
      </c>
      <c r="Z1169" s="1" t="s">
        <v>69</v>
      </c>
      <c r="AA1169" s="1" t="s">
        <v>69</v>
      </c>
      <c r="AB1169" s="1" t="s">
        <v>70</v>
      </c>
      <c r="AC1169" s="1" t="s">
        <v>69</v>
      </c>
      <c r="AD1169" s="1" t="s">
        <v>70</v>
      </c>
      <c r="AE1169" s="1" t="s">
        <v>70</v>
      </c>
      <c r="AF1169" s="1" t="s">
        <v>70</v>
      </c>
      <c r="AG1169" s="1" t="s">
        <v>70</v>
      </c>
      <c r="AH1169" s="1" t="s">
        <v>70</v>
      </c>
      <c r="AI1169" s="1" t="s">
        <v>70</v>
      </c>
      <c r="AJ1169" s="1" t="s">
        <v>69</v>
      </c>
      <c r="AK1169" s="1" t="s">
        <v>69</v>
      </c>
      <c r="AL1169" s="1" t="s">
        <v>69</v>
      </c>
      <c r="AM1169" s="1" t="s">
        <v>70</v>
      </c>
      <c r="AN1169" s="1" t="s">
        <v>70</v>
      </c>
      <c r="AO1169" s="1" t="s">
        <v>70</v>
      </c>
      <c r="AP1169" s="1" t="s">
        <v>70</v>
      </c>
      <c r="AQ1169" s="1" t="s">
        <v>69</v>
      </c>
      <c r="AR1169" s="1" t="s">
        <v>70</v>
      </c>
      <c r="AS1169" s="1" t="s">
        <v>70</v>
      </c>
      <c r="AT1169" s="1" t="s">
        <v>69</v>
      </c>
      <c r="AU1169" s="1" t="s">
        <v>70</v>
      </c>
      <c r="AV1169" s="1" t="s">
        <v>70</v>
      </c>
      <c r="AW1169" s="1" t="s">
        <v>70</v>
      </c>
      <c r="AX1169" s="1" t="s">
        <v>70</v>
      </c>
      <c r="AY1169" s="1" t="s">
        <v>70</v>
      </c>
      <c r="AZ1169" s="1" t="s">
        <v>70</v>
      </c>
      <c r="BA1169" s="1" t="s">
        <v>70</v>
      </c>
      <c r="BB1169" s="1" t="s">
        <v>70</v>
      </c>
      <c r="BC1169" s="1" t="s">
        <v>70</v>
      </c>
      <c r="BD1169" s="1" t="s">
        <v>70</v>
      </c>
      <c r="BE1169" s="1" t="s">
        <v>70</v>
      </c>
      <c r="BF1169" s="1" t="s">
        <v>70</v>
      </c>
      <c r="BG1169" s="3">
        <v>40922.77569444444</v>
      </c>
    </row>
    <row r="1170">
      <c r="A1170" s="1">
        <v>1006668.0</v>
      </c>
      <c r="B1170" s="1" t="s">
        <v>6028</v>
      </c>
      <c r="H1170" s="1" t="s">
        <v>6029</v>
      </c>
      <c r="I1170" s="1" t="s">
        <v>6030</v>
      </c>
      <c r="J1170" s="1" t="s">
        <v>388</v>
      </c>
      <c r="K1170" s="1" t="s">
        <v>389</v>
      </c>
      <c r="L1170" s="1">
        <v>52214.0</v>
      </c>
      <c r="M1170" s="1" t="s">
        <v>6031</v>
      </c>
      <c r="N1170" s="1" t="s">
        <v>3472</v>
      </c>
      <c r="U1170" s="1">
        <v>-91.523163</v>
      </c>
      <c r="V1170" s="1">
        <v>42.201355</v>
      </c>
      <c r="W1170" s="1" t="s">
        <v>392</v>
      </c>
      <c r="X1170" s="1" t="s">
        <v>70</v>
      </c>
      <c r="Y1170" s="1" t="s">
        <v>69</v>
      </c>
      <c r="Z1170" s="1" t="s">
        <v>69</v>
      </c>
      <c r="AA1170" s="1" t="s">
        <v>69</v>
      </c>
      <c r="AB1170" s="1" t="s">
        <v>70</v>
      </c>
      <c r="AC1170" s="1" t="s">
        <v>80</v>
      </c>
      <c r="AD1170" s="1" t="s">
        <v>69</v>
      </c>
      <c r="AE1170" s="1" t="s">
        <v>70</v>
      </c>
      <c r="AF1170" s="1" t="s">
        <v>69</v>
      </c>
      <c r="AG1170" s="1" t="s">
        <v>69</v>
      </c>
      <c r="AH1170" s="1" t="s">
        <v>69</v>
      </c>
      <c r="AI1170" s="1" t="s">
        <v>70</v>
      </c>
      <c r="AJ1170" s="1" t="s">
        <v>69</v>
      </c>
      <c r="AK1170" s="1" t="s">
        <v>69</v>
      </c>
      <c r="AL1170" s="1" t="s">
        <v>69</v>
      </c>
      <c r="AM1170" s="1" t="s">
        <v>69</v>
      </c>
      <c r="AN1170" s="1" t="s">
        <v>70</v>
      </c>
      <c r="AO1170" s="1" t="s">
        <v>69</v>
      </c>
      <c r="AP1170" s="1" t="s">
        <v>70</v>
      </c>
      <c r="AQ1170" s="1" t="s">
        <v>69</v>
      </c>
      <c r="AR1170" s="1" t="s">
        <v>69</v>
      </c>
      <c r="AS1170" s="1" t="s">
        <v>69</v>
      </c>
      <c r="AT1170" s="1" t="s">
        <v>69</v>
      </c>
      <c r="AU1170" s="1" t="s">
        <v>69</v>
      </c>
      <c r="AV1170" s="1" t="s">
        <v>70</v>
      </c>
      <c r="AW1170" s="1" t="s">
        <v>70</v>
      </c>
      <c r="AX1170" s="1" t="s">
        <v>70</v>
      </c>
      <c r="AY1170" s="1" t="s">
        <v>70</v>
      </c>
      <c r="AZ1170" s="1" t="s">
        <v>69</v>
      </c>
      <c r="BA1170" s="1" t="s">
        <v>70</v>
      </c>
      <c r="BB1170" s="1" t="s">
        <v>70</v>
      </c>
      <c r="BC1170" s="1" t="s">
        <v>70</v>
      </c>
      <c r="BD1170" s="1" t="s">
        <v>70</v>
      </c>
      <c r="BE1170" s="1" t="s">
        <v>70</v>
      </c>
      <c r="BF1170" s="1" t="s">
        <v>70</v>
      </c>
      <c r="BG1170" s="3">
        <v>41715.85763888889</v>
      </c>
    </row>
    <row r="1171">
      <c r="A1171" s="1">
        <v>1005931.0</v>
      </c>
      <c r="B1171" s="1" t="s">
        <v>6032</v>
      </c>
      <c r="C1171" s="2" t="s">
        <v>6033</v>
      </c>
      <c r="H1171" s="1" t="s">
        <v>6034</v>
      </c>
      <c r="I1171" s="1" t="s">
        <v>6035</v>
      </c>
      <c r="J1171" s="1" t="s">
        <v>6036</v>
      </c>
      <c r="K1171" s="1" t="s">
        <v>881</v>
      </c>
      <c r="L1171" s="1">
        <v>25704.0</v>
      </c>
      <c r="U1171" s="1">
        <v>-82.479301</v>
      </c>
      <c r="V1171" s="1">
        <v>38.411098</v>
      </c>
      <c r="X1171" s="1" t="s">
        <v>70</v>
      </c>
      <c r="Y1171" s="1" t="s">
        <v>70</v>
      </c>
      <c r="Z1171" s="1" t="s">
        <v>70</v>
      </c>
      <c r="AA1171" s="1" t="s">
        <v>70</v>
      </c>
      <c r="AB1171" s="1" t="s">
        <v>70</v>
      </c>
      <c r="AC1171" s="1" t="s">
        <v>80</v>
      </c>
      <c r="BG1171" s="1">
        <v>2009.0</v>
      </c>
    </row>
    <row r="1172">
      <c r="A1172" s="1">
        <v>1019465.0</v>
      </c>
      <c r="B1172" s="1" t="s">
        <v>6037</v>
      </c>
      <c r="C1172" s="2" t="s">
        <v>1699</v>
      </c>
      <c r="D1172" s="2" t="s">
        <v>1700</v>
      </c>
      <c r="E1172" s="2" t="s">
        <v>1701</v>
      </c>
      <c r="H1172" s="1" t="s">
        <v>6038</v>
      </c>
      <c r="I1172" s="1" t="s">
        <v>6039</v>
      </c>
      <c r="J1172" s="1" t="s">
        <v>1703</v>
      </c>
      <c r="K1172" s="1" t="s">
        <v>1521</v>
      </c>
      <c r="L1172" s="1">
        <v>2863.0</v>
      </c>
      <c r="N1172" s="1" t="s">
        <v>1011</v>
      </c>
      <c r="U1172" s="1">
        <v>-71.393478</v>
      </c>
      <c r="V1172" s="1">
        <v>41.890064</v>
      </c>
      <c r="X1172" s="1" t="s">
        <v>69</v>
      </c>
      <c r="Y1172" s="1" t="s">
        <v>69</v>
      </c>
      <c r="Z1172" s="1" t="s">
        <v>69</v>
      </c>
      <c r="AA1172" s="1" t="s">
        <v>69</v>
      </c>
      <c r="AB1172" s="1" t="s">
        <v>69</v>
      </c>
      <c r="AC1172" s="1" t="s">
        <v>80</v>
      </c>
      <c r="AD1172" s="1" t="s">
        <v>70</v>
      </c>
      <c r="AE1172" s="1" t="s">
        <v>69</v>
      </c>
      <c r="AF1172" s="1" t="s">
        <v>70</v>
      </c>
      <c r="AG1172" s="1" t="s">
        <v>69</v>
      </c>
      <c r="AH1172" s="1" t="s">
        <v>69</v>
      </c>
      <c r="AI1172" s="1" t="s">
        <v>70</v>
      </c>
      <c r="AJ1172" s="1" t="s">
        <v>70</v>
      </c>
      <c r="AK1172" s="1" t="s">
        <v>69</v>
      </c>
      <c r="AL1172" s="1" t="s">
        <v>70</v>
      </c>
      <c r="AM1172" s="1" t="s">
        <v>70</v>
      </c>
      <c r="AN1172" s="1" t="s">
        <v>70</v>
      </c>
      <c r="AO1172" s="1" t="s">
        <v>70</v>
      </c>
      <c r="AP1172" s="1" t="s">
        <v>70</v>
      </c>
      <c r="AQ1172" s="1" t="s">
        <v>70</v>
      </c>
      <c r="AR1172" s="1" t="s">
        <v>70</v>
      </c>
      <c r="AS1172" s="1" t="s">
        <v>70</v>
      </c>
      <c r="AT1172" s="1" t="s">
        <v>70</v>
      </c>
      <c r="AU1172" s="1" t="s">
        <v>70</v>
      </c>
      <c r="AV1172" s="1" t="s">
        <v>70</v>
      </c>
      <c r="AW1172" s="1" t="s">
        <v>70</v>
      </c>
      <c r="AX1172" s="1" t="s">
        <v>70</v>
      </c>
      <c r="AY1172" s="1" t="s">
        <v>69</v>
      </c>
      <c r="AZ1172" s="1" t="s">
        <v>69</v>
      </c>
      <c r="BA1172" s="1" t="s">
        <v>70</v>
      </c>
      <c r="BB1172" s="1" t="s">
        <v>70</v>
      </c>
      <c r="BC1172" s="1" t="s">
        <v>70</v>
      </c>
      <c r="BD1172" s="1" t="s">
        <v>70</v>
      </c>
      <c r="BE1172" s="1" t="s">
        <v>70</v>
      </c>
      <c r="BF1172" s="1" t="s">
        <v>70</v>
      </c>
      <c r="BG1172" s="3">
        <v>43566.44861111111</v>
      </c>
    </row>
    <row r="1173">
      <c r="A1173" s="1">
        <v>1019618.0</v>
      </c>
      <c r="B1173" s="1" t="s">
        <v>6040</v>
      </c>
      <c r="C1173" s="2" t="s">
        <v>6041</v>
      </c>
      <c r="D1173" s="2" t="s">
        <v>6042</v>
      </c>
      <c r="G1173" s="2" t="s">
        <v>6043</v>
      </c>
      <c r="H1173" s="1" t="s">
        <v>6044</v>
      </c>
      <c r="I1173" s="1" t="s">
        <v>6045</v>
      </c>
      <c r="J1173" s="1" t="s">
        <v>2274</v>
      </c>
      <c r="K1173" s="1" t="s">
        <v>133</v>
      </c>
      <c r="L1173" s="1">
        <v>98383.0</v>
      </c>
      <c r="M1173" s="1" t="s">
        <v>6046</v>
      </c>
      <c r="N1173" s="1" t="s">
        <v>339</v>
      </c>
      <c r="U1173" s="1">
        <v>-122.68011</v>
      </c>
      <c r="V1173" s="1">
        <v>47.650238</v>
      </c>
      <c r="X1173" s="1" t="s">
        <v>69</v>
      </c>
      <c r="Y1173" s="1" t="s">
        <v>69</v>
      </c>
      <c r="Z1173" s="1" t="s">
        <v>70</v>
      </c>
      <c r="AA1173" s="1" t="s">
        <v>69</v>
      </c>
      <c r="AB1173" s="1" t="s">
        <v>69</v>
      </c>
      <c r="AC1173" s="1" t="s">
        <v>80</v>
      </c>
      <c r="AD1173" s="1" t="s">
        <v>69</v>
      </c>
      <c r="AE1173" s="1" t="s">
        <v>70</v>
      </c>
      <c r="AF1173" s="1" t="s">
        <v>69</v>
      </c>
      <c r="AG1173" s="1" t="s">
        <v>70</v>
      </c>
      <c r="AH1173" s="1" t="s">
        <v>69</v>
      </c>
      <c r="AI1173" s="1" t="s">
        <v>70</v>
      </c>
      <c r="AJ1173" s="1" t="s">
        <v>69</v>
      </c>
      <c r="AK1173" s="1" t="s">
        <v>69</v>
      </c>
      <c r="AL1173" s="1" t="s">
        <v>69</v>
      </c>
      <c r="AM1173" s="1" t="s">
        <v>69</v>
      </c>
      <c r="AN1173" s="1" t="s">
        <v>70</v>
      </c>
      <c r="AO1173" s="1" t="s">
        <v>69</v>
      </c>
      <c r="AP1173" s="1" t="s">
        <v>70</v>
      </c>
      <c r="AQ1173" s="1" t="s">
        <v>70</v>
      </c>
      <c r="AR1173" s="1" t="s">
        <v>69</v>
      </c>
      <c r="AS1173" s="1" t="s">
        <v>70</v>
      </c>
      <c r="AT1173" s="1" t="s">
        <v>70</v>
      </c>
      <c r="AU1173" s="1" t="s">
        <v>69</v>
      </c>
      <c r="AV1173" s="1" t="s">
        <v>70</v>
      </c>
      <c r="AW1173" s="1" t="s">
        <v>69</v>
      </c>
      <c r="AX1173" s="1" t="s">
        <v>69</v>
      </c>
      <c r="AY1173" s="1" t="s">
        <v>70</v>
      </c>
      <c r="AZ1173" s="1" t="s">
        <v>69</v>
      </c>
      <c r="BA1173" s="1" t="s">
        <v>70</v>
      </c>
      <c r="BB1173" s="1" t="s">
        <v>70</v>
      </c>
      <c r="BC1173" s="1" t="s">
        <v>70</v>
      </c>
      <c r="BD1173" s="1" t="s">
        <v>70</v>
      </c>
      <c r="BE1173" s="1" t="s">
        <v>70</v>
      </c>
      <c r="BF1173" s="1" t="s">
        <v>69</v>
      </c>
      <c r="BG1173" s="3">
        <v>43657.57986111111</v>
      </c>
    </row>
    <row r="1174">
      <c r="A1174" s="1">
        <v>1010399.0</v>
      </c>
      <c r="B1174" s="1" t="s">
        <v>6047</v>
      </c>
      <c r="C1174" s="2" t="s">
        <v>6048</v>
      </c>
      <c r="D1174" s="1" t="s">
        <v>6047</v>
      </c>
      <c r="H1174" s="1" t="s">
        <v>6049</v>
      </c>
      <c r="I1174" s="1" t="s">
        <v>3200</v>
      </c>
      <c r="J1174" s="1" t="s">
        <v>3200</v>
      </c>
      <c r="K1174" s="1" t="s">
        <v>188</v>
      </c>
      <c r="L1174" s="1">
        <v>17401.0</v>
      </c>
      <c r="M1174" s="1" t="s">
        <v>1081</v>
      </c>
      <c r="N1174" s="1" t="s">
        <v>6050</v>
      </c>
      <c r="U1174" s="1">
        <v>-76.729546</v>
      </c>
      <c r="V1174" s="1">
        <v>39.963516</v>
      </c>
      <c r="W1174" s="1" t="s">
        <v>136</v>
      </c>
      <c r="X1174" s="1" t="s">
        <v>69</v>
      </c>
      <c r="Y1174" s="1" t="s">
        <v>69</v>
      </c>
      <c r="Z1174" s="1" t="s">
        <v>69</v>
      </c>
      <c r="AA1174" s="1" t="s">
        <v>69</v>
      </c>
      <c r="AB1174" s="1" t="s">
        <v>69</v>
      </c>
      <c r="AC1174" s="1" t="s">
        <v>69</v>
      </c>
      <c r="AD1174" s="1" t="s">
        <v>69</v>
      </c>
      <c r="AE1174" s="1" t="s">
        <v>69</v>
      </c>
      <c r="AF1174" s="1" t="s">
        <v>69</v>
      </c>
      <c r="AG1174" s="1" t="s">
        <v>69</v>
      </c>
      <c r="AH1174" s="1" t="s">
        <v>69</v>
      </c>
      <c r="AI1174" s="1" t="s">
        <v>69</v>
      </c>
      <c r="AJ1174" s="1" t="s">
        <v>69</v>
      </c>
      <c r="AK1174" s="1" t="s">
        <v>69</v>
      </c>
      <c r="AL1174" s="1" t="s">
        <v>69</v>
      </c>
      <c r="AM1174" s="1" t="s">
        <v>69</v>
      </c>
      <c r="AN1174" s="1" t="s">
        <v>69</v>
      </c>
      <c r="AO1174" s="1" t="s">
        <v>69</v>
      </c>
      <c r="AP1174" s="1" t="s">
        <v>70</v>
      </c>
      <c r="AQ1174" s="1" t="s">
        <v>69</v>
      </c>
      <c r="AR1174" s="1" t="s">
        <v>69</v>
      </c>
      <c r="AS1174" s="1" t="s">
        <v>69</v>
      </c>
      <c r="AT1174" s="1" t="s">
        <v>69</v>
      </c>
      <c r="AU1174" s="1" t="s">
        <v>69</v>
      </c>
      <c r="AV1174" s="1" t="s">
        <v>70</v>
      </c>
      <c r="AW1174" s="1" t="s">
        <v>69</v>
      </c>
      <c r="AX1174" s="1" t="s">
        <v>69</v>
      </c>
      <c r="AY1174" s="1" t="s">
        <v>69</v>
      </c>
      <c r="AZ1174" s="1" t="s">
        <v>69</v>
      </c>
      <c r="BA1174" s="1" t="s">
        <v>69</v>
      </c>
      <c r="BB1174" s="1" t="s">
        <v>69</v>
      </c>
      <c r="BC1174" s="1" t="s">
        <v>69</v>
      </c>
      <c r="BD1174" s="1" t="s">
        <v>69</v>
      </c>
      <c r="BE1174" s="1" t="s">
        <v>70</v>
      </c>
      <c r="BF1174" s="1" t="s">
        <v>70</v>
      </c>
      <c r="BG1174" s="3">
        <v>41856.42083333333</v>
      </c>
    </row>
    <row r="1175">
      <c r="A1175" s="1">
        <v>1000352.0</v>
      </c>
      <c r="B1175" s="1" t="s">
        <v>6051</v>
      </c>
      <c r="H1175" s="1" t="s">
        <v>6052</v>
      </c>
      <c r="I1175" s="1" t="s">
        <v>6053</v>
      </c>
      <c r="J1175" s="1" t="s">
        <v>2620</v>
      </c>
      <c r="K1175" s="1" t="s">
        <v>96</v>
      </c>
      <c r="L1175" s="1">
        <v>13208.0</v>
      </c>
      <c r="U1175" s="1">
        <v>-76.168404</v>
      </c>
      <c r="V1175" s="1">
        <v>43.072701</v>
      </c>
      <c r="X1175" s="1" t="s">
        <v>70</v>
      </c>
      <c r="Y1175" s="1" t="s">
        <v>70</v>
      </c>
      <c r="Z1175" s="1" t="s">
        <v>70</v>
      </c>
      <c r="AA1175" s="1" t="s">
        <v>70</v>
      </c>
      <c r="AB1175" s="1" t="s">
        <v>70</v>
      </c>
      <c r="AC1175" s="1" t="s">
        <v>80</v>
      </c>
      <c r="BG1175" s="1">
        <v>2009.0</v>
      </c>
    </row>
    <row r="1176">
      <c r="A1176" s="1">
        <v>1003483.0</v>
      </c>
      <c r="B1176" s="1" t="s">
        <v>6054</v>
      </c>
      <c r="H1176" s="1" t="s">
        <v>6055</v>
      </c>
      <c r="I1176" s="1" t="s">
        <v>2285</v>
      </c>
      <c r="J1176" s="1" t="s">
        <v>2290</v>
      </c>
      <c r="K1176" s="1" t="s">
        <v>656</v>
      </c>
      <c r="U1176" s="1">
        <v>-119.011</v>
      </c>
      <c r="V1176" s="1">
        <v>35.376099</v>
      </c>
      <c r="X1176" s="1" t="s">
        <v>70</v>
      </c>
      <c r="Y1176" s="1" t="s">
        <v>70</v>
      </c>
      <c r="Z1176" s="1" t="s">
        <v>70</v>
      </c>
      <c r="AA1176" s="1" t="s">
        <v>70</v>
      </c>
      <c r="AB1176" s="1" t="s">
        <v>70</v>
      </c>
      <c r="AC1176" s="1" t="s">
        <v>80</v>
      </c>
      <c r="BG1176" s="1">
        <v>2011.0</v>
      </c>
    </row>
    <row r="1177">
      <c r="A1177" s="1">
        <v>1009725.0</v>
      </c>
      <c r="B1177" s="1" t="s">
        <v>6056</v>
      </c>
      <c r="C1177" s="2" t="s">
        <v>6057</v>
      </c>
      <c r="D1177" s="2" t="s">
        <v>6058</v>
      </c>
      <c r="H1177" s="1" t="s">
        <v>6059</v>
      </c>
      <c r="I1177" s="1" t="s">
        <v>6060</v>
      </c>
      <c r="J1177" s="1" t="s">
        <v>6060</v>
      </c>
      <c r="K1177" s="1" t="s">
        <v>211</v>
      </c>
      <c r="L1177" s="1">
        <v>34233.0</v>
      </c>
      <c r="M1177" s="1" t="s">
        <v>1081</v>
      </c>
      <c r="N1177" s="1" t="s">
        <v>603</v>
      </c>
      <c r="U1177" s="1">
        <v>-82.500252</v>
      </c>
      <c r="V1177" s="1">
        <v>27.286804</v>
      </c>
      <c r="W1177" s="1" t="s">
        <v>864</v>
      </c>
      <c r="X1177" s="1" t="s">
        <v>69</v>
      </c>
      <c r="Y1177" s="1" t="s">
        <v>70</v>
      </c>
      <c r="Z1177" s="1" t="s">
        <v>70</v>
      </c>
      <c r="AA1177" s="1" t="s">
        <v>70</v>
      </c>
      <c r="AB1177" s="1" t="s">
        <v>69</v>
      </c>
      <c r="AC1177" s="1" t="s">
        <v>69</v>
      </c>
      <c r="AD1177" s="1" t="s">
        <v>69</v>
      </c>
      <c r="AE1177" s="1" t="s">
        <v>70</v>
      </c>
      <c r="AF1177" s="1" t="s">
        <v>69</v>
      </c>
      <c r="AG1177" s="1" t="s">
        <v>70</v>
      </c>
      <c r="AH1177" s="1" t="s">
        <v>69</v>
      </c>
      <c r="AI1177" s="1" t="s">
        <v>70</v>
      </c>
      <c r="AJ1177" s="1" t="s">
        <v>70</v>
      </c>
      <c r="AK1177" s="1" t="s">
        <v>69</v>
      </c>
      <c r="AL1177" s="1" t="s">
        <v>69</v>
      </c>
      <c r="AM1177" s="1" t="s">
        <v>69</v>
      </c>
      <c r="AN1177" s="1" t="s">
        <v>70</v>
      </c>
      <c r="AO1177" s="1" t="s">
        <v>69</v>
      </c>
      <c r="AP1177" s="1" t="s">
        <v>70</v>
      </c>
      <c r="AQ1177" s="1" t="s">
        <v>70</v>
      </c>
      <c r="AR1177" s="1" t="s">
        <v>69</v>
      </c>
      <c r="AS1177" s="1" t="s">
        <v>69</v>
      </c>
      <c r="AT1177" s="1" t="s">
        <v>69</v>
      </c>
      <c r="AU1177" s="1" t="s">
        <v>69</v>
      </c>
      <c r="AV1177" s="1" t="s">
        <v>70</v>
      </c>
      <c r="AW1177" s="1" t="s">
        <v>70</v>
      </c>
      <c r="AX1177" s="1" t="s">
        <v>69</v>
      </c>
      <c r="AY1177" s="1" t="s">
        <v>70</v>
      </c>
      <c r="AZ1177" s="1" t="s">
        <v>69</v>
      </c>
      <c r="BA1177" s="1" t="s">
        <v>70</v>
      </c>
      <c r="BB1177" s="1" t="s">
        <v>69</v>
      </c>
      <c r="BC1177" s="1" t="s">
        <v>69</v>
      </c>
      <c r="BD1177" s="1" t="s">
        <v>70</v>
      </c>
      <c r="BE1177" s="1" t="s">
        <v>70</v>
      </c>
      <c r="BF1177" s="1" t="s">
        <v>70</v>
      </c>
      <c r="BG1177" s="3">
        <v>41732.56527777778</v>
      </c>
    </row>
    <row r="1178">
      <c r="A1178" s="1">
        <v>1007167.0</v>
      </c>
      <c r="B1178" s="1" t="s">
        <v>6061</v>
      </c>
      <c r="H1178" s="1" t="s">
        <v>6062</v>
      </c>
      <c r="I1178" s="1" t="s">
        <v>6063</v>
      </c>
      <c r="J1178" s="1" t="s">
        <v>6064</v>
      </c>
      <c r="K1178" s="1" t="s">
        <v>785</v>
      </c>
      <c r="L1178" s="1">
        <v>78652.0</v>
      </c>
      <c r="U1178" s="1">
        <v>-97.8554</v>
      </c>
      <c r="V1178" s="1">
        <v>30.1364</v>
      </c>
      <c r="X1178" s="1" t="s">
        <v>70</v>
      </c>
      <c r="Y1178" s="1" t="s">
        <v>70</v>
      </c>
      <c r="Z1178" s="1" t="s">
        <v>70</v>
      </c>
      <c r="AA1178" s="1" t="s">
        <v>70</v>
      </c>
      <c r="AB1178" s="1" t="s">
        <v>70</v>
      </c>
      <c r="AC1178" s="1" t="s">
        <v>80</v>
      </c>
      <c r="BG1178" s="1">
        <v>2009.0</v>
      </c>
    </row>
    <row r="1179">
      <c r="A1179" s="1">
        <v>1001832.0</v>
      </c>
      <c r="B1179" s="1" t="s">
        <v>6065</v>
      </c>
      <c r="H1179" s="1" t="s">
        <v>6066</v>
      </c>
      <c r="I1179" s="1" t="s">
        <v>6067</v>
      </c>
      <c r="J1179" s="1" t="s">
        <v>6068</v>
      </c>
      <c r="K1179" s="1" t="s">
        <v>656</v>
      </c>
      <c r="L1179" s="1">
        <v>95301.0</v>
      </c>
      <c r="M1179" s="1" t="s">
        <v>1490</v>
      </c>
      <c r="N1179" s="1" t="s">
        <v>6069</v>
      </c>
      <c r="U1179" s="1">
        <v>-120.6299</v>
      </c>
      <c r="V1179" s="1">
        <v>37.35376</v>
      </c>
      <c r="W1179" s="1" t="s">
        <v>136</v>
      </c>
      <c r="X1179" s="1" t="s">
        <v>70</v>
      </c>
      <c r="Y1179" s="1" t="s">
        <v>70</v>
      </c>
      <c r="Z1179" s="1" t="s">
        <v>70</v>
      </c>
      <c r="AA1179" s="1" t="s">
        <v>70</v>
      </c>
      <c r="AB1179" s="1" t="s">
        <v>69</v>
      </c>
      <c r="AC1179" s="1" t="s">
        <v>80</v>
      </c>
      <c r="AD1179" s="1" t="s">
        <v>70</v>
      </c>
      <c r="AE1179" s="1" t="s">
        <v>70</v>
      </c>
      <c r="AF1179" s="1" t="s">
        <v>70</v>
      </c>
      <c r="AG1179" s="1" t="s">
        <v>70</v>
      </c>
      <c r="AH1179" s="1" t="s">
        <v>70</v>
      </c>
      <c r="AI1179" s="1" t="s">
        <v>69</v>
      </c>
      <c r="AJ1179" s="1" t="s">
        <v>69</v>
      </c>
      <c r="AK1179" s="1" t="s">
        <v>69</v>
      </c>
      <c r="AL1179" s="1" t="s">
        <v>70</v>
      </c>
      <c r="AM1179" s="1" t="s">
        <v>70</v>
      </c>
      <c r="AN1179" s="1" t="s">
        <v>70</v>
      </c>
      <c r="AO1179" s="1" t="s">
        <v>70</v>
      </c>
      <c r="AP1179" s="1" t="s">
        <v>70</v>
      </c>
      <c r="AQ1179" s="1" t="s">
        <v>69</v>
      </c>
      <c r="AR1179" s="1" t="s">
        <v>69</v>
      </c>
      <c r="AS1179" s="1" t="s">
        <v>70</v>
      </c>
      <c r="AT1179" s="1" t="s">
        <v>69</v>
      </c>
      <c r="AU1179" s="1" t="s">
        <v>69</v>
      </c>
      <c r="AV1179" s="1" t="s">
        <v>69</v>
      </c>
      <c r="AW1179" s="1" t="s">
        <v>70</v>
      </c>
      <c r="AX1179" s="1" t="s">
        <v>70</v>
      </c>
      <c r="AY1179" s="1" t="s">
        <v>70</v>
      </c>
      <c r="AZ1179" s="1" t="s">
        <v>70</v>
      </c>
      <c r="BA1179" s="1" t="s">
        <v>70</v>
      </c>
      <c r="BB1179" s="1" t="s">
        <v>70</v>
      </c>
      <c r="BC1179" s="1" t="s">
        <v>70</v>
      </c>
      <c r="BD1179" s="1" t="s">
        <v>70</v>
      </c>
      <c r="BE1179" s="1" t="s">
        <v>70</v>
      </c>
      <c r="BF1179" s="1" t="s">
        <v>70</v>
      </c>
      <c r="BG1179" s="3">
        <v>41025.56736111111</v>
      </c>
    </row>
    <row r="1180">
      <c r="A1180" s="1">
        <v>1001831.0</v>
      </c>
      <c r="B1180" s="1" t="s">
        <v>6065</v>
      </c>
      <c r="H1180" s="1" t="s">
        <v>6070</v>
      </c>
      <c r="I1180" s="1" t="s">
        <v>6068</v>
      </c>
      <c r="J1180" s="1" t="s">
        <v>6068</v>
      </c>
      <c r="K1180" s="1" t="s">
        <v>656</v>
      </c>
      <c r="M1180" s="1" t="s">
        <v>1490</v>
      </c>
      <c r="N1180" s="1" t="s">
        <v>6071</v>
      </c>
      <c r="U1180" s="1">
        <v>-120.48045</v>
      </c>
      <c r="V1180" s="1">
        <v>37.290615</v>
      </c>
      <c r="W1180" s="1" t="s">
        <v>118</v>
      </c>
      <c r="X1180" s="1" t="s">
        <v>70</v>
      </c>
      <c r="Y1180" s="1" t="s">
        <v>70</v>
      </c>
      <c r="Z1180" s="1" t="s">
        <v>70</v>
      </c>
      <c r="AA1180" s="1" t="s">
        <v>70</v>
      </c>
      <c r="AB1180" s="1" t="s">
        <v>69</v>
      </c>
      <c r="AC1180" s="1" t="s">
        <v>80</v>
      </c>
      <c r="AD1180" s="1" t="s">
        <v>70</v>
      </c>
      <c r="AE1180" s="1" t="s">
        <v>70</v>
      </c>
      <c r="AF1180" s="1" t="s">
        <v>70</v>
      </c>
      <c r="AG1180" s="1" t="s">
        <v>70</v>
      </c>
      <c r="AH1180" s="1" t="s">
        <v>69</v>
      </c>
      <c r="AI1180" s="1" t="s">
        <v>69</v>
      </c>
      <c r="AJ1180" s="1" t="s">
        <v>69</v>
      </c>
      <c r="AK1180" s="1" t="s">
        <v>69</v>
      </c>
      <c r="AL1180" s="1" t="s">
        <v>69</v>
      </c>
      <c r="AM1180" s="1" t="s">
        <v>70</v>
      </c>
      <c r="AN1180" s="1" t="s">
        <v>70</v>
      </c>
      <c r="AO1180" s="1" t="s">
        <v>70</v>
      </c>
      <c r="AP1180" s="1" t="s">
        <v>69</v>
      </c>
      <c r="AQ1180" s="1" t="s">
        <v>69</v>
      </c>
      <c r="AR1180" s="1" t="s">
        <v>69</v>
      </c>
      <c r="AS1180" s="1" t="s">
        <v>69</v>
      </c>
      <c r="AT1180" s="1" t="s">
        <v>69</v>
      </c>
      <c r="AU1180" s="1" t="s">
        <v>69</v>
      </c>
      <c r="AV1180" s="1" t="s">
        <v>69</v>
      </c>
      <c r="AW1180" s="1" t="s">
        <v>70</v>
      </c>
      <c r="AX1180" s="1" t="s">
        <v>70</v>
      </c>
      <c r="AY1180" s="1" t="s">
        <v>70</v>
      </c>
      <c r="AZ1180" s="1" t="s">
        <v>70</v>
      </c>
      <c r="BA1180" s="1" t="s">
        <v>70</v>
      </c>
      <c r="BB1180" s="1" t="s">
        <v>70</v>
      </c>
      <c r="BC1180" s="1" t="s">
        <v>70</v>
      </c>
      <c r="BD1180" s="1" t="s">
        <v>70</v>
      </c>
      <c r="BE1180" s="1" t="s">
        <v>70</v>
      </c>
      <c r="BF1180" s="1" t="s">
        <v>70</v>
      </c>
      <c r="BG1180" s="3">
        <v>41025.56736111111</v>
      </c>
    </row>
    <row r="1181">
      <c r="A1181" s="1">
        <v>1003955.0</v>
      </c>
      <c r="B1181" s="1" t="s">
        <v>6072</v>
      </c>
      <c r="H1181" s="1" t="s">
        <v>6073</v>
      </c>
      <c r="I1181" s="1" t="s">
        <v>6074</v>
      </c>
      <c r="J1181" s="1" t="s">
        <v>321</v>
      </c>
      <c r="K1181" s="1" t="s">
        <v>203</v>
      </c>
      <c r="L1181" s="1">
        <v>62801.0</v>
      </c>
      <c r="U1181" s="1">
        <v>-89.134598</v>
      </c>
      <c r="V1181" s="1">
        <v>38.526402</v>
      </c>
      <c r="X1181" s="1" t="s">
        <v>70</v>
      </c>
      <c r="Y1181" s="1" t="s">
        <v>70</v>
      </c>
      <c r="Z1181" s="1" t="s">
        <v>70</v>
      </c>
      <c r="AA1181" s="1" t="s">
        <v>70</v>
      </c>
      <c r="AB1181" s="1" t="s">
        <v>70</v>
      </c>
      <c r="AC1181" s="1" t="s">
        <v>80</v>
      </c>
      <c r="BG1181" s="1">
        <v>2009.0</v>
      </c>
    </row>
    <row r="1182">
      <c r="A1182" s="1">
        <v>1000799.0</v>
      </c>
      <c r="B1182" s="1" t="s">
        <v>6075</v>
      </c>
      <c r="D1182" s="2" t="s">
        <v>6076</v>
      </c>
      <c r="H1182" s="1" t="s">
        <v>6077</v>
      </c>
      <c r="I1182" s="1" t="s">
        <v>3306</v>
      </c>
      <c r="J1182" s="1" t="s">
        <v>6078</v>
      </c>
      <c r="K1182" s="1" t="s">
        <v>311</v>
      </c>
      <c r="L1182" s="1">
        <v>21617.0</v>
      </c>
      <c r="M1182" s="1" t="s">
        <v>6079</v>
      </c>
      <c r="N1182" s="1" t="s">
        <v>6080</v>
      </c>
      <c r="U1182" s="1">
        <v>-76.065132</v>
      </c>
      <c r="V1182" s="1">
        <v>39.044785</v>
      </c>
      <c r="X1182" s="1" t="s">
        <v>69</v>
      </c>
      <c r="Y1182" s="1" t="s">
        <v>69</v>
      </c>
      <c r="Z1182" s="1" t="s">
        <v>69</v>
      </c>
      <c r="AA1182" s="1" t="s">
        <v>69</v>
      </c>
      <c r="AB1182" s="1" t="s">
        <v>70</v>
      </c>
      <c r="AC1182" s="1" t="s">
        <v>69</v>
      </c>
      <c r="AD1182" s="1" t="s">
        <v>69</v>
      </c>
      <c r="AE1182" s="1" t="s">
        <v>69</v>
      </c>
      <c r="AF1182" s="1" t="s">
        <v>69</v>
      </c>
      <c r="AG1182" s="1" t="s">
        <v>70</v>
      </c>
      <c r="AH1182" s="1" t="s">
        <v>69</v>
      </c>
      <c r="AI1182" s="1" t="s">
        <v>70</v>
      </c>
      <c r="AJ1182" s="1" t="s">
        <v>69</v>
      </c>
      <c r="AK1182" s="1" t="s">
        <v>69</v>
      </c>
      <c r="AL1182" s="1" t="s">
        <v>69</v>
      </c>
      <c r="AM1182" s="1" t="s">
        <v>69</v>
      </c>
      <c r="AN1182" s="1" t="s">
        <v>70</v>
      </c>
      <c r="AO1182" s="1" t="s">
        <v>70</v>
      </c>
      <c r="AP1182" s="1" t="s">
        <v>70</v>
      </c>
      <c r="AQ1182" s="1" t="s">
        <v>70</v>
      </c>
      <c r="AR1182" s="1" t="s">
        <v>69</v>
      </c>
      <c r="AS1182" s="1" t="s">
        <v>69</v>
      </c>
      <c r="AT1182" s="1" t="s">
        <v>70</v>
      </c>
      <c r="AU1182" s="1" t="s">
        <v>70</v>
      </c>
      <c r="AV1182" s="1" t="s">
        <v>69</v>
      </c>
      <c r="AW1182" s="1" t="s">
        <v>69</v>
      </c>
      <c r="AX1182" s="1" t="s">
        <v>70</v>
      </c>
      <c r="AY1182" s="1" t="s">
        <v>70</v>
      </c>
      <c r="AZ1182" s="1" t="s">
        <v>69</v>
      </c>
      <c r="BA1182" s="1" t="s">
        <v>70</v>
      </c>
      <c r="BB1182" s="1" t="s">
        <v>70</v>
      </c>
      <c r="BC1182" s="1" t="s">
        <v>69</v>
      </c>
      <c r="BD1182" s="1" t="s">
        <v>69</v>
      </c>
      <c r="BE1182" s="1" t="s">
        <v>70</v>
      </c>
      <c r="BF1182" s="1" t="s">
        <v>70</v>
      </c>
      <c r="BG1182" s="3">
        <v>43307.68680555555</v>
      </c>
    </row>
    <row r="1183">
      <c r="A1183" s="1">
        <v>1011326.0</v>
      </c>
      <c r="B1183" s="1" t="s">
        <v>6081</v>
      </c>
      <c r="H1183" s="1" t="s">
        <v>6082</v>
      </c>
      <c r="I1183" s="1" t="s">
        <v>6083</v>
      </c>
      <c r="J1183" s="1" t="s">
        <v>6083</v>
      </c>
      <c r="K1183" s="1" t="s">
        <v>6084</v>
      </c>
      <c r="L1183" s="1">
        <v>685.0</v>
      </c>
      <c r="N1183" s="1" t="s">
        <v>6085</v>
      </c>
      <c r="U1183" s="1">
        <v>-66.970596</v>
      </c>
      <c r="V1183" s="1">
        <v>18.328779</v>
      </c>
      <c r="X1183" s="1" t="s">
        <v>69</v>
      </c>
      <c r="Y1183" s="1" t="s">
        <v>70</v>
      </c>
      <c r="Z1183" s="1" t="s">
        <v>70</v>
      </c>
      <c r="AA1183" s="1" t="s">
        <v>70</v>
      </c>
      <c r="AB1183" s="1" t="s">
        <v>70</v>
      </c>
      <c r="AC1183" s="1" t="s">
        <v>70</v>
      </c>
      <c r="AD1183" s="1" t="s">
        <v>70</v>
      </c>
      <c r="AE1183" s="1" t="s">
        <v>69</v>
      </c>
      <c r="AF1183" s="1" t="s">
        <v>69</v>
      </c>
      <c r="AG1183" s="1" t="s">
        <v>70</v>
      </c>
      <c r="AH1183" s="1" t="s">
        <v>70</v>
      </c>
      <c r="AI1183" s="1" t="s">
        <v>69</v>
      </c>
      <c r="AJ1183" s="1" t="s">
        <v>69</v>
      </c>
      <c r="AK1183" s="1" t="s">
        <v>69</v>
      </c>
      <c r="AL1183" s="1" t="s">
        <v>69</v>
      </c>
      <c r="AM1183" s="1" t="s">
        <v>70</v>
      </c>
      <c r="AN1183" s="1" t="s">
        <v>70</v>
      </c>
      <c r="AO1183" s="1" t="s">
        <v>70</v>
      </c>
      <c r="AP1183" s="1" t="s">
        <v>70</v>
      </c>
      <c r="AQ1183" s="1" t="s">
        <v>70</v>
      </c>
      <c r="AR1183" s="1" t="s">
        <v>69</v>
      </c>
      <c r="AS1183" s="1" t="s">
        <v>69</v>
      </c>
      <c r="AT1183" s="1" t="s">
        <v>69</v>
      </c>
      <c r="AU1183" s="1" t="s">
        <v>69</v>
      </c>
      <c r="AV1183" s="1" t="s">
        <v>69</v>
      </c>
      <c r="AW1183" s="1" t="s">
        <v>70</v>
      </c>
      <c r="AX1183" s="1" t="s">
        <v>69</v>
      </c>
      <c r="AY1183" s="1" t="s">
        <v>69</v>
      </c>
      <c r="AZ1183" s="1" t="s">
        <v>69</v>
      </c>
      <c r="BA1183" s="1" t="s">
        <v>70</v>
      </c>
      <c r="BB1183" s="1" t="s">
        <v>69</v>
      </c>
      <c r="BC1183" s="1" t="s">
        <v>70</v>
      </c>
      <c r="BD1183" s="1" t="s">
        <v>69</v>
      </c>
      <c r="BE1183" s="1" t="s">
        <v>70</v>
      </c>
      <c r="BF1183" s="1" t="s">
        <v>69</v>
      </c>
      <c r="BG1183" s="3">
        <v>42195.49513888889</v>
      </c>
    </row>
    <row r="1184">
      <c r="A1184" s="1">
        <v>1004151.0</v>
      </c>
      <c r="B1184" s="1" t="s">
        <v>6086</v>
      </c>
      <c r="H1184" s="1" t="s">
        <v>6087</v>
      </c>
      <c r="I1184" s="1" t="s">
        <v>6088</v>
      </c>
      <c r="K1184" s="1" t="s">
        <v>181</v>
      </c>
      <c r="L1184" s="1">
        <v>23608.0</v>
      </c>
      <c r="U1184" s="1">
        <v>-76.520599</v>
      </c>
      <c r="V1184" s="1">
        <v>37.1381</v>
      </c>
      <c r="X1184" s="1" t="s">
        <v>70</v>
      </c>
      <c r="Y1184" s="1" t="s">
        <v>70</v>
      </c>
      <c r="Z1184" s="1" t="s">
        <v>70</v>
      </c>
      <c r="AA1184" s="1" t="s">
        <v>70</v>
      </c>
      <c r="AB1184" s="1" t="s">
        <v>70</v>
      </c>
      <c r="AC1184" s="1" t="s">
        <v>80</v>
      </c>
      <c r="BG1184" s="1">
        <v>2011.0</v>
      </c>
    </row>
    <row r="1185">
      <c r="A1185" s="1">
        <v>1003440.0</v>
      </c>
      <c r="B1185" s="1" t="s">
        <v>6089</v>
      </c>
      <c r="C1185" s="2" t="s">
        <v>6090</v>
      </c>
      <c r="H1185" s="1" t="s">
        <v>6091</v>
      </c>
      <c r="I1185" s="1" t="s">
        <v>6092</v>
      </c>
      <c r="J1185" s="1" t="s">
        <v>1103</v>
      </c>
      <c r="K1185" s="1" t="s">
        <v>656</v>
      </c>
      <c r="L1185" s="1">
        <v>91356.0</v>
      </c>
      <c r="U1185" s="1">
        <v>-118.416</v>
      </c>
      <c r="V1185" s="1">
        <v>34.058701</v>
      </c>
      <c r="X1185" s="1" t="s">
        <v>70</v>
      </c>
      <c r="Y1185" s="1" t="s">
        <v>70</v>
      </c>
      <c r="Z1185" s="1" t="s">
        <v>70</v>
      </c>
      <c r="AA1185" s="1" t="s">
        <v>70</v>
      </c>
      <c r="AB1185" s="1" t="s">
        <v>70</v>
      </c>
      <c r="AC1185" s="1" t="s">
        <v>80</v>
      </c>
      <c r="BG1185" s="1">
        <v>2009.0</v>
      </c>
    </row>
    <row r="1186">
      <c r="A1186" s="1">
        <v>1002943.0</v>
      </c>
      <c r="B1186" s="1" t="s">
        <v>6093</v>
      </c>
      <c r="C1186" s="2" t="s">
        <v>6094</v>
      </c>
      <c r="H1186" s="1" t="s">
        <v>6095</v>
      </c>
      <c r="I1186" s="1" t="s">
        <v>6096</v>
      </c>
      <c r="J1186" s="1" t="s">
        <v>6097</v>
      </c>
      <c r="K1186" s="1" t="s">
        <v>656</v>
      </c>
      <c r="L1186" s="1">
        <v>95307.0</v>
      </c>
      <c r="U1186" s="1">
        <v>-120.955</v>
      </c>
      <c r="V1186" s="1">
        <v>37.591301</v>
      </c>
      <c r="X1186" s="1" t="s">
        <v>70</v>
      </c>
      <c r="Y1186" s="1" t="s">
        <v>70</v>
      </c>
      <c r="Z1186" s="1" t="s">
        <v>70</v>
      </c>
      <c r="AA1186" s="1" t="s">
        <v>70</v>
      </c>
      <c r="AB1186" s="1" t="s">
        <v>70</v>
      </c>
      <c r="AC1186" s="1" t="s">
        <v>80</v>
      </c>
      <c r="BG1186" s="4">
        <v>40310.09861111111</v>
      </c>
    </row>
    <row r="1187">
      <c r="A1187" s="1">
        <v>1010147.0</v>
      </c>
      <c r="B1187" s="1" t="s">
        <v>6098</v>
      </c>
      <c r="C1187" s="2" t="s">
        <v>6099</v>
      </c>
      <c r="D1187" s="2" t="s">
        <v>6100</v>
      </c>
      <c r="H1187" s="1" t="s">
        <v>6101</v>
      </c>
      <c r="I1187" s="1" t="s">
        <v>6102</v>
      </c>
      <c r="J1187" s="1" t="s">
        <v>1103</v>
      </c>
      <c r="K1187" s="1" t="s">
        <v>656</v>
      </c>
      <c r="L1187" s="1">
        <v>90703.0</v>
      </c>
      <c r="N1187" s="1" t="s">
        <v>205</v>
      </c>
      <c r="U1187" s="1">
        <v>-118.06254</v>
      </c>
      <c r="V1187" s="1">
        <v>33.869286</v>
      </c>
      <c r="W1187" s="1" t="s">
        <v>392</v>
      </c>
      <c r="X1187" s="1" t="s">
        <v>69</v>
      </c>
      <c r="Y1187" s="1" t="s">
        <v>69</v>
      </c>
      <c r="Z1187" s="1" t="s">
        <v>69</v>
      </c>
      <c r="AA1187" s="1" t="s">
        <v>69</v>
      </c>
      <c r="AB1187" s="1" t="s">
        <v>69</v>
      </c>
      <c r="AC1187" s="1" t="s">
        <v>69</v>
      </c>
      <c r="AD1187" s="1" t="s">
        <v>69</v>
      </c>
      <c r="AE1187" s="1" t="s">
        <v>70</v>
      </c>
      <c r="AF1187" s="1" t="s">
        <v>70</v>
      </c>
      <c r="AG1187" s="1" t="s">
        <v>69</v>
      </c>
      <c r="AH1187" s="1" t="s">
        <v>69</v>
      </c>
      <c r="AI1187" s="1" t="s">
        <v>69</v>
      </c>
      <c r="AJ1187" s="1" t="s">
        <v>69</v>
      </c>
      <c r="AK1187" s="1" t="s">
        <v>69</v>
      </c>
      <c r="AL1187" s="1" t="s">
        <v>69</v>
      </c>
      <c r="AM1187" s="1" t="s">
        <v>69</v>
      </c>
      <c r="AN1187" s="1" t="s">
        <v>70</v>
      </c>
      <c r="AO1187" s="1" t="s">
        <v>70</v>
      </c>
      <c r="AP1187" s="1" t="s">
        <v>70</v>
      </c>
      <c r="AQ1187" s="1" t="s">
        <v>69</v>
      </c>
      <c r="AR1187" s="1" t="s">
        <v>69</v>
      </c>
      <c r="AS1187" s="1" t="s">
        <v>69</v>
      </c>
      <c r="AT1187" s="1" t="s">
        <v>69</v>
      </c>
      <c r="AU1187" s="1" t="s">
        <v>70</v>
      </c>
      <c r="AV1187" s="1" t="s">
        <v>69</v>
      </c>
      <c r="AW1187" s="1" t="s">
        <v>70</v>
      </c>
      <c r="AX1187" s="1" t="s">
        <v>70</v>
      </c>
      <c r="AY1187" s="1" t="s">
        <v>70</v>
      </c>
      <c r="AZ1187" s="1" t="s">
        <v>69</v>
      </c>
      <c r="BA1187" s="1" t="s">
        <v>70</v>
      </c>
      <c r="BB1187" s="1" t="s">
        <v>69</v>
      </c>
      <c r="BC1187" s="1" t="s">
        <v>69</v>
      </c>
      <c r="BD1187" s="1" t="s">
        <v>70</v>
      </c>
      <c r="BE1187" s="1" t="s">
        <v>70</v>
      </c>
      <c r="BF1187" s="1" t="s">
        <v>70</v>
      </c>
      <c r="BG1187" s="3">
        <v>41773.586805555555</v>
      </c>
    </row>
    <row r="1188">
      <c r="A1188" s="1">
        <v>1011833.0</v>
      </c>
      <c r="B1188" s="1" t="s">
        <v>6103</v>
      </c>
      <c r="C1188" s="2" t="s">
        <v>6104</v>
      </c>
      <c r="D1188" s="2" t="s">
        <v>6105</v>
      </c>
      <c r="H1188" s="1" t="s">
        <v>6106</v>
      </c>
      <c r="I1188" s="1" t="s">
        <v>6107</v>
      </c>
      <c r="J1188" s="1" t="s">
        <v>1637</v>
      </c>
      <c r="K1188" s="1" t="s">
        <v>1630</v>
      </c>
      <c r="L1188" s="1">
        <v>71114.0</v>
      </c>
      <c r="M1188" s="1" t="s">
        <v>4011</v>
      </c>
      <c r="N1188" s="1" t="s">
        <v>6108</v>
      </c>
      <c r="U1188" s="1">
        <v>-92.267639</v>
      </c>
      <c r="V1188" s="1">
        <v>34.759052</v>
      </c>
      <c r="X1188" s="1" t="s">
        <v>69</v>
      </c>
      <c r="Y1188" s="1" t="s">
        <v>69</v>
      </c>
      <c r="Z1188" s="1" t="s">
        <v>69</v>
      </c>
      <c r="AA1188" s="1" t="s">
        <v>69</v>
      </c>
      <c r="AB1188" s="1" t="s">
        <v>69</v>
      </c>
      <c r="AC1188" s="1" t="s">
        <v>69</v>
      </c>
      <c r="AD1188" s="1" t="s">
        <v>69</v>
      </c>
      <c r="AE1188" s="1" t="s">
        <v>69</v>
      </c>
      <c r="AF1188" s="1" t="s">
        <v>69</v>
      </c>
      <c r="AG1188" s="1" t="s">
        <v>69</v>
      </c>
      <c r="AH1188" s="1" t="s">
        <v>69</v>
      </c>
      <c r="AI1188" s="1" t="s">
        <v>69</v>
      </c>
      <c r="AJ1188" s="1" t="s">
        <v>69</v>
      </c>
      <c r="AK1188" s="1" t="s">
        <v>69</v>
      </c>
      <c r="AL1188" s="1" t="s">
        <v>70</v>
      </c>
      <c r="AM1188" s="1" t="s">
        <v>69</v>
      </c>
      <c r="AN1188" s="1" t="s">
        <v>70</v>
      </c>
      <c r="AO1188" s="1" t="s">
        <v>70</v>
      </c>
      <c r="AP1188" s="1" t="s">
        <v>70</v>
      </c>
      <c r="AQ1188" s="1" t="s">
        <v>70</v>
      </c>
      <c r="AR1188" s="1" t="s">
        <v>69</v>
      </c>
      <c r="AS1188" s="1" t="s">
        <v>70</v>
      </c>
      <c r="AT1188" s="1" t="s">
        <v>70</v>
      </c>
      <c r="AU1188" s="1" t="s">
        <v>70</v>
      </c>
      <c r="AV1188" s="1" t="s">
        <v>70</v>
      </c>
      <c r="AW1188" s="1" t="s">
        <v>70</v>
      </c>
      <c r="AX1188" s="1" t="s">
        <v>70</v>
      </c>
      <c r="AY1188" s="1" t="s">
        <v>69</v>
      </c>
      <c r="AZ1188" s="1" t="s">
        <v>69</v>
      </c>
      <c r="BA1188" s="1" t="s">
        <v>69</v>
      </c>
      <c r="BB1188" s="1" t="s">
        <v>70</v>
      </c>
      <c r="BC1188" s="1" t="s">
        <v>70</v>
      </c>
      <c r="BD1188" s="1" t="s">
        <v>70</v>
      </c>
      <c r="BE1188" s="1" t="s">
        <v>70</v>
      </c>
      <c r="BF1188" s="1" t="s">
        <v>70</v>
      </c>
      <c r="BG1188" s="3">
        <v>42455.52569444444</v>
      </c>
    </row>
    <row r="1189">
      <c r="A1189" s="1">
        <v>1001583.0</v>
      </c>
      <c r="B1189" s="1" t="s">
        <v>6109</v>
      </c>
      <c r="C1189" s="2" t="s">
        <v>6110</v>
      </c>
      <c r="H1189" s="1" t="s">
        <v>6111</v>
      </c>
      <c r="I1189" s="1" t="s">
        <v>6112</v>
      </c>
      <c r="J1189" s="1" t="s">
        <v>6113</v>
      </c>
      <c r="K1189" s="1" t="s">
        <v>1630</v>
      </c>
      <c r="L1189" s="1">
        <v>72143.0</v>
      </c>
      <c r="U1189" s="1">
        <v>-91.737602</v>
      </c>
      <c r="V1189" s="1">
        <v>35.246399</v>
      </c>
      <c r="X1189" s="1" t="s">
        <v>70</v>
      </c>
      <c r="Y1189" s="1" t="s">
        <v>70</v>
      </c>
      <c r="Z1189" s="1" t="s">
        <v>70</v>
      </c>
      <c r="AA1189" s="1" t="s">
        <v>70</v>
      </c>
      <c r="AB1189" s="1" t="s">
        <v>70</v>
      </c>
      <c r="AC1189" s="1" t="s">
        <v>80</v>
      </c>
      <c r="BG1189" s="6">
        <v>40289.589583333334</v>
      </c>
    </row>
    <row r="1190">
      <c r="A1190" s="1">
        <v>1004929.0</v>
      </c>
      <c r="B1190" s="1" t="s">
        <v>6114</v>
      </c>
      <c r="C1190" s="2" t="s">
        <v>6115</v>
      </c>
      <c r="H1190" s="1" t="s">
        <v>6116</v>
      </c>
      <c r="I1190" s="1" t="s">
        <v>6117</v>
      </c>
      <c r="J1190" s="1" t="s">
        <v>3657</v>
      </c>
      <c r="K1190" s="1" t="s">
        <v>85</v>
      </c>
      <c r="L1190" s="1">
        <v>29172.0</v>
      </c>
      <c r="M1190" s="1" t="s">
        <v>6118</v>
      </c>
      <c r="N1190" s="1" t="s">
        <v>6119</v>
      </c>
      <c r="U1190" s="1">
        <v>-81.065254</v>
      </c>
      <c r="V1190" s="1">
        <v>33.904381</v>
      </c>
      <c r="W1190" s="1" t="s">
        <v>118</v>
      </c>
      <c r="X1190" s="1" t="s">
        <v>69</v>
      </c>
      <c r="Y1190" s="1" t="s">
        <v>70</v>
      </c>
      <c r="Z1190" s="1" t="s">
        <v>70</v>
      </c>
      <c r="AA1190" s="1" t="s">
        <v>70</v>
      </c>
      <c r="AB1190" s="1" t="s">
        <v>70</v>
      </c>
      <c r="AC1190" s="1" t="s">
        <v>70</v>
      </c>
      <c r="AD1190" s="1" t="s">
        <v>69</v>
      </c>
      <c r="AE1190" s="1" t="s">
        <v>69</v>
      </c>
      <c r="AF1190" s="1" t="s">
        <v>69</v>
      </c>
      <c r="AG1190" s="1" t="s">
        <v>70</v>
      </c>
      <c r="AH1190" s="1" t="s">
        <v>69</v>
      </c>
      <c r="AI1190" s="1" t="s">
        <v>70</v>
      </c>
      <c r="AJ1190" s="1" t="s">
        <v>69</v>
      </c>
      <c r="AK1190" s="1" t="s">
        <v>69</v>
      </c>
      <c r="AL1190" s="1" t="s">
        <v>69</v>
      </c>
      <c r="AM1190" s="1" t="s">
        <v>69</v>
      </c>
      <c r="AN1190" s="1" t="s">
        <v>69</v>
      </c>
      <c r="AO1190" s="1" t="s">
        <v>69</v>
      </c>
      <c r="AP1190" s="1" t="s">
        <v>70</v>
      </c>
      <c r="AQ1190" s="1" t="s">
        <v>69</v>
      </c>
      <c r="AR1190" s="1" t="s">
        <v>70</v>
      </c>
      <c r="AS1190" s="1" t="s">
        <v>70</v>
      </c>
      <c r="AT1190" s="1" t="s">
        <v>69</v>
      </c>
      <c r="AU1190" s="1" t="s">
        <v>69</v>
      </c>
      <c r="AV1190" s="1" t="s">
        <v>70</v>
      </c>
      <c r="AW1190" s="1" t="s">
        <v>70</v>
      </c>
      <c r="AX1190" s="1" t="s">
        <v>70</v>
      </c>
      <c r="AY1190" s="1" t="s">
        <v>70</v>
      </c>
      <c r="AZ1190" s="1" t="s">
        <v>70</v>
      </c>
      <c r="BA1190" s="1" t="s">
        <v>70</v>
      </c>
      <c r="BB1190" s="1" t="s">
        <v>70</v>
      </c>
      <c r="BC1190" s="1" t="s">
        <v>70</v>
      </c>
      <c r="BD1190" s="1" t="s">
        <v>70</v>
      </c>
      <c r="BE1190" s="1" t="s">
        <v>70</v>
      </c>
      <c r="BF1190" s="1" t="s">
        <v>70</v>
      </c>
      <c r="BG1190" s="3">
        <v>41025.575694444444</v>
      </c>
    </row>
    <row r="1191">
      <c r="A1191" s="1">
        <v>1001321.0</v>
      </c>
      <c r="B1191" s="1" t="s">
        <v>6120</v>
      </c>
      <c r="C1191" s="2" t="s">
        <v>6121</v>
      </c>
      <c r="D1191" s="1" t="s">
        <v>6122</v>
      </c>
      <c r="H1191" s="1" t="s">
        <v>6123</v>
      </c>
      <c r="I1191" s="1" t="s">
        <v>6124</v>
      </c>
      <c r="J1191" s="1" t="s">
        <v>2385</v>
      </c>
      <c r="K1191" s="1" t="s">
        <v>656</v>
      </c>
      <c r="L1191" s="1">
        <v>92591.0</v>
      </c>
      <c r="N1191" s="1" t="s">
        <v>66</v>
      </c>
      <c r="U1191" s="1">
        <v>-117.15511</v>
      </c>
      <c r="V1191" s="1">
        <v>33.523148</v>
      </c>
      <c r="W1191" s="1" t="s">
        <v>99</v>
      </c>
      <c r="X1191" s="1" t="s">
        <v>69</v>
      </c>
      <c r="Y1191" s="1" t="s">
        <v>69</v>
      </c>
      <c r="Z1191" s="1" t="s">
        <v>69</v>
      </c>
      <c r="AA1191" s="1" t="s">
        <v>69</v>
      </c>
      <c r="AB1191" s="1" t="s">
        <v>70</v>
      </c>
      <c r="AC1191" s="1" t="s">
        <v>69</v>
      </c>
      <c r="AD1191" s="1" t="s">
        <v>69</v>
      </c>
      <c r="AE1191" s="1" t="s">
        <v>69</v>
      </c>
      <c r="AF1191" s="1" t="s">
        <v>69</v>
      </c>
      <c r="AG1191" s="1" t="s">
        <v>69</v>
      </c>
      <c r="AH1191" s="1" t="s">
        <v>69</v>
      </c>
      <c r="AI1191" s="1" t="s">
        <v>70</v>
      </c>
      <c r="AJ1191" s="1" t="s">
        <v>69</v>
      </c>
      <c r="AK1191" s="1" t="s">
        <v>69</v>
      </c>
      <c r="AL1191" s="1" t="s">
        <v>69</v>
      </c>
      <c r="AM1191" s="1" t="s">
        <v>69</v>
      </c>
      <c r="AN1191" s="1" t="s">
        <v>70</v>
      </c>
      <c r="AO1191" s="1" t="s">
        <v>70</v>
      </c>
      <c r="AP1191" s="1" t="s">
        <v>70</v>
      </c>
      <c r="AQ1191" s="1" t="s">
        <v>69</v>
      </c>
      <c r="AR1191" s="1" t="s">
        <v>69</v>
      </c>
      <c r="AS1191" s="1" t="s">
        <v>70</v>
      </c>
      <c r="AT1191" s="1" t="s">
        <v>69</v>
      </c>
      <c r="AU1191" s="1" t="s">
        <v>69</v>
      </c>
      <c r="AV1191" s="1" t="s">
        <v>69</v>
      </c>
      <c r="AW1191" s="1" t="s">
        <v>70</v>
      </c>
      <c r="AX1191" s="1" t="s">
        <v>70</v>
      </c>
      <c r="AY1191" s="1" t="s">
        <v>69</v>
      </c>
      <c r="AZ1191" s="1" t="s">
        <v>69</v>
      </c>
      <c r="BA1191" s="1" t="s">
        <v>70</v>
      </c>
      <c r="BB1191" s="1" t="s">
        <v>70</v>
      </c>
      <c r="BC1191" s="1" t="s">
        <v>70</v>
      </c>
      <c r="BD1191" s="1" t="s">
        <v>69</v>
      </c>
      <c r="BE1191" s="1" t="s">
        <v>70</v>
      </c>
      <c r="BF1191" s="1" t="s">
        <v>70</v>
      </c>
      <c r="BG1191" s="3">
        <v>41793.5375</v>
      </c>
    </row>
    <row r="1192">
      <c r="A1192" s="1">
        <v>1009248.0</v>
      </c>
      <c r="B1192" s="1" t="s">
        <v>6125</v>
      </c>
      <c r="C1192" s="2" t="s">
        <v>6126</v>
      </c>
      <c r="H1192" s="1" t="s">
        <v>6127</v>
      </c>
      <c r="I1192" s="1" t="s">
        <v>6128</v>
      </c>
      <c r="K1192" s="1" t="s">
        <v>656</v>
      </c>
      <c r="U1192" s="1">
        <v>-121.489</v>
      </c>
      <c r="V1192" s="1">
        <v>38.572899</v>
      </c>
      <c r="X1192" s="1" t="s">
        <v>69</v>
      </c>
      <c r="Y1192" s="1" t="s">
        <v>70</v>
      </c>
      <c r="Z1192" s="1" t="s">
        <v>70</v>
      </c>
      <c r="AA1192" s="1" t="s">
        <v>70</v>
      </c>
      <c r="AB1192" s="1" t="s">
        <v>70</v>
      </c>
      <c r="AC1192" s="1" t="s">
        <v>80</v>
      </c>
      <c r="BG1192" s="1">
        <v>2013.0</v>
      </c>
    </row>
    <row r="1193">
      <c r="A1193" s="1">
        <v>1000891.0</v>
      </c>
      <c r="B1193" s="1" t="s">
        <v>6129</v>
      </c>
      <c r="C1193" s="2" t="s">
        <v>6130</v>
      </c>
      <c r="H1193" s="1" t="s">
        <v>6131</v>
      </c>
      <c r="I1193" s="1" t="s">
        <v>6132</v>
      </c>
      <c r="J1193" s="1" t="s">
        <v>6133</v>
      </c>
      <c r="K1193" s="1" t="s">
        <v>196</v>
      </c>
      <c r="L1193" s="1">
        <v>69337.0</v>
      </c>
      <c r="U1193" s="1">
        <v>-103.001</v>
      </c>
      <c r="V1193" s="1">
        <v>42.827801</v>
      </c>
      <c r="X1193" s="1" t="s">
        <v>70</v>
      </c>
      <c r="Y1193" s="1" t="s">
        <v>70</v>
      </c>
      <c r="Z1193" s="1" t="s">
        <v>70</v>
      </c>
      <c r="AA1193" s="1" t="s">
        <v>70</v>
      </c>
      <c r="AB1193" s="1" t="s">
        <v>70</v>
      </c>
      <c r="AC1193" s="1" t="s">
        <v>80</v>
      </c>
      <c r="BG1193" s="1">
        <v>2009.0</v>
      </c>
    </row>
    <row r="1194">
      <c r="A1194" s="1">
        <v>1004645.0</v>
      </c>
      <c r="B1194" s="1" t="s">
        <v>6134</v>
      </c>
      <c r="D1194" s="1" t="s">
        <v>6135</v>
      </c>
      <c r="H1194" s="1" t="s">
        <v>743</v>
      </c>
      <c r="I1194" s="1" t="s">
        <v>6136</v>
      </c>
      <c r="J1194" s="1" t="s">
        <v>4438</v>
      </c>
      <c r="K1194" s="1" t="s">
        <v>1088</v>
      </c>
      <c r="L1194" s="1">
        <v>83226.0</v>
      </c>
      <c r="M1194" s="1" t="s">
        <v>6137</v>
      </c>
      <c r="N1194" s="1" t="s">
        <v>2490</v>
      </c>
      <c r="U1194" s="1">
        <v>-114.28186</v>
      </c>
      <c r="V1194" s="1">
        <v>44.241112</v>
      </c>
      <c r="X1194" s="1" t="s">
        <v>69</v>
      </c>
      <c r="Y1194" s="1" t="s">
        <v>70</v>
      </c>
      <c r="Z1194" s="1" t="s">
        <v>70</v>
      </c>
      <c r="AA1194" s="1" t="s">
        <v>70</v>
      </c>
      <c r="AB1194" s="1" t="s">
        <v>70</v>
      </c>
      <c r="AC1194" s="1" t="s">
        <v>70</v>
      </c>
      <c r="AD1194" s="1" t="s">
        <v>69</v>
      </c>
      <c r="AE1194" s="1" t="s">
        <v>70</v>
      </c>
      <c r="AF1194" s="1" t="s">
        <v>69</v>
      </c>
      <c r="AG1194" s="1" t="s">
        <v>69</v>
      </c>
      <c r="AH1194" s="1" t="s">
        <v>69</v>
      </c>
      <c r="AI1194" s="1" t="s">
        <v>70</v>
      </c>
      <c r="AJ1194" s="1" t="s">
        <v>69</v>
      </c>
      <c r="AK1194" s="1" t="s">
        <v>69</v>
      </c>
      <c r="AL1194" s="1" t="s">
        <v>69</v>
      </c>
      <c r="AM1194" s="1" t="s">
        <v>69</v>
      </c>
      <c r="AN1194" s="1" t="s">
        <v>70</v>
      </c>
      <c r="AO1194" s="1" t="s">
        <v>70</v>
      </c>
      <c r="AP1194" s="1" t="s">
        <v>70</v>
      </c>
      <c r="AQ1194" s="1" t="s">
        <v>70</v>
      </c>
      <c r="AR1194" s="1" t="s">
        <v>69</v>
      </c>
      <c r="AS1194" s="1" t="s">
        <v>70</v>
      </c>
      <c r="AT1194" s="1" t="s">
        <v>69</v>
      </c>
      <c r="AU1194" s="1" t="s">
        <v>69</v>
      </c>
      <c r="AV1194" s="1" t="s">
        <v>69</v>
      </c>
      <c r="AW1194" s="1" t="s">
        <v>70</v>
      </c>
      <c r="AX1194" s="1" t="s">
        <v>69</v>
      </c>
      <c r="AY1194" s="1" t="s">
        <v>70</v>
      </c>
      <c r="AZ1194" s="1" t="s">
        <v>69</v>
      </c>
      <c r="BA1194" s="1" t="s">
        <v>69</v>
      </c>
      <c r="BB1194" s="1" t="s">
        <v>70</v>
      </c>
      <c r="BC1194" s="1" t="s">
        <v>70</v>
      </c>
      <c r="BD1194" s="1" t="s">
        <v>70</v>
      </c>
      <c r="BE1194" s="1" t="s">
        <v>70</v>
      </c>
      <c r="BF1194" s="1" t="s">
        <v>70</v>
      </c>
      <c r="BG1194" s="3">
        <v>42087.49791666667</v>
      </c>
    </row>
    <row r="1195">
      <c r="A1195" s="1">
        <v>1019225.0</v>
      </c>
      <c r="B1195" s="1" t="s">
        <v>6134</v>
      </c>
      <c r="H1195" s="1" t="s">
        <v>6138</v>
      </c>
      <c r="I1195" s="1" t="s">
        <v>6136</v>
      </c>
      <c r="J1195" s="1" t="s">
        <v>4438</v>
      </c>
      <c r="K1195" s="1" t="s">
        <v>1088</v>
      </c>
      <c r="L1195" s="1">
        <v>83226.0</v>
      </c>
      <c r="N1195" s="1" t="s">
        <v>2490</v>
      </c>
      <c r="U1195" s="1">
        <v>-114.22723</v>
      </c>
      <c r="V1195" s="1">
        <v>44.505154</v>
      </c>
      <c r="X1195" s="1" t="s">
        <v>69</v>
      </c>
      <c r="Y1195" s="1" t="s">
        <v>70</v>
      </c>
      <c r="Z1195" s="1" t="s">
        <v>70</v>
      </c>
      <c r="AA1195" s="1" t="s">
        <v>70</v>
      </c>
      <c r="AB1195" s="1" t="s">
        <v>70</v>
      </c>
      <c r="AC1195" s="1" t="s">
        <v>70</v>
      </c>
      <c r="AD1195" s="1" t="s">
        <v>69</v>
      </c>
      <c r="AE1195" s="1" t="s">
        <v>69</v>
      </c>
      <c r="AF1195" s="1" t="s">
        <v>69</v>
      </c>
      <c r="AG1195" s="1" t="s">
        <v>69</v>
      </c>
      <c r="AH1195" s="1" t="s">
        <v>69</v>
      </c>
      <c r="AI1195" s="1" t="s">
        <v>69</v>
      </c>
      <c r="AJ1195" s="1" t="s">
        <v>69</v>
      </c>
      <c r="AK1195" s="1" t="s">
        <v>69</v>
      </c>
      <c r="AL1195" s="1" t="s">
        <v>69</v>
      </c>
      <c r="AM1195" s="1" t="s">
        <v>70</v>
      </c>
      <c r="AN1195" s="1" t="s">
        <v>70</v>
      </c>
      <c r="AO1195" s="1" t="s">
        <v>70</v>
      </c>
      <c r="AP1195" s="1" t="s">
        <v>70</v>
      </c>
      <c r="AQ1195" s="1" t="s">
        <v>70</v>
      </c>
      <c r="AR1195" s="1" t="s">
        <v>69</v>
      </c>
      <c r="AS1195" s="1" t="s">
        <v>70</v>
      </c>
      <c r="AT1195" s="1" t="s">
        <v>69</v>
      </c>
      <c r="AU1195" s="1" t="s">
        <v>69</v>
      </c>
      <c r="AV1195" s="1" t="s">
        <v>69</v>
      </c>
      <c r="AW1195" s="1" t="s">
        <v>70</v>
      </c>
      <c r="AX1195" s="1" t="s">
        <v>69</v>
      </c>
      <c r="AY1195" s="1" t="s">
        <v>70</v>
      </c>
      <c r="AZ1195" s="1" t="s">
        <v>69</v>
      </c>
      <c r="BA1195" s="1" t="s">
        <v>69</v>
      </c>
      <c r="BB1195" s="1" t="s">
        <v>70</v>
      </c>
      <c r="BC1195" s="1" t="s">
        <v>70</v>
      </c>
      <c r="BD1195" s="1" t="s">
        <v>70</v>
      </c>
      <c r="BE1195" s="1" t="s">
        <v>70</v>
      </c>
      <c r="BF1195" s="1" t="s">
        <v>69</v>
      </c>
      <c r="BG1195" s="3">
        <v>43320.99722222222</v>
      </c>
    </row>
    <row r="1196">
      <c r="A1196" s="1">
        <v>1002374.0</v>
      </c>
      <c r="B1196" s="1" t="s">
        <v>6139</v>
      </c>
      <c r="H1196" s="1" t="s">
        <v>6140</v>
      </c>
      <c r="I1196" s="1" t="s">
        <v>6141</v>
      </c>
      <c r="J1196" s="1" t="s">
        <v>6142</v>
      </c>
      <c r="K1196" s="1" t="s">
        <v>460</v>
      </c>
      <c r="L1196" s="1">
        <v>57325.0</v>
      </c>
      <c r="M1196" s="1" t="s">
        <v>6143</v>
      </c>
      <c r="N1196" s="1" t="s">
        <v>205</v>
      </c>
      <c r="U1196" s="1">
        <v>-99.335548</v>
      </c>
      <c r="V1196" s="1">
        <v>43.803429</v>
      </c>
      <c r="W1196" s="1" t="s">
        <v>174</v>
      </c>
      <c r="X1196" s="1" t="s">
        <v>70</v>
      </c>
      <c r="Y1196" s="1" t="s">
        <v>70</v>
      </c>
      <c r="Z1196" s="1" t="s">
        <v>70</v>
      </c>
      <c r="AA1196" s="1" t="s">
        <v>70</v>
      </c>
      <c r="AB1196" s="1" t="s">
        <v>70</v>
      </c>
      <c r="AC1196" s="1" t="s">
        <v>70</v>
      </c>
      <c r="AD1196" s="1" t="s">
        <v>69</v>
      </c>
      <c r="AE1196" s="1" t="s">
        <v>70</v>
      </c>
      <c r="AF1196" s="1" t="s">
        <v>70</v>
      </c>
      <c r="AG1196" s="1" t="s">
        <v>70</v>
      </c>
      <c r="AH1196" s="1" t="s">
        <v>69</v>
      </c>
      <c r="AI1196" s="1" t="s">
        <v>70</v>
      </c>
      <c r="AJ1196" s="1" t="s">
        <v>69</v>
      </c>
      <c r="AK1196" s="1" t="s">
        <v>69</v>
      </c>
      <c r="AL1196" s="1" t="s">
        <v>69</v>
      </c>
      <c r="AM1196" s="1" t="s">
        <v>69</v>
      </c>
      <c r="AN1196" s="1" t="s">
        <v>70</v>
      </c>
      <c r="AO1196" s="1" t="s">
        <v>69</v>
      </c>
      <c r="AP1196" s="1" t="s">
        <v>70</v>
      </c>
      <c r="AQ1196" s="1" t="s">
        <v>70</v>
      </c>
      <c r="AR1196" s="1" t="s">
        <v>70</v>
      </c>
      <c r="AS1196" s="1" t="s">
        <v>69</v>
      </c>
      <c r="AT1196" s="1" t="s">
        <v>70</v>
      </c>
      <c r="AU1196" s="1" t="s">
        <v>69</v>
      </c>
      <c r="AV1196" s="1" t="s">
        <v>70</v>
      </c>
      <c r="AW1196" s="1" t="s">
        <v>70</v>
      </c>
      <c r="AX1196" s="1" t="s">
        <v>70</v>
      </c>
      <c r="AY1196" s="1" t="s">
        <v>70</v>
      </c>
      <c r="AZ1196" s="1" t="s">
        <v>70</v>
      </c>
      <c r="BA1196" s="1" t="s">
        <v>70</v>
      </c>
      <c r="BB1196" s="1" t="s">
        <v>70</v>
      </c>
      <c r="BC1196" s="1" t="s">
        <v>70</v>
      </c>
      <c r="BD1196" s="1" t="s">
        <v>70</v>
      </c>
      <c r="BE1196" s="1" t="s">
        <v>70</v>
      </c>
      <c r="BF1196" s="1" t="s">
        <v>70</v>
      </c>
      <c r="BG1196" s="3">
        <v>41719.680555555555</v>
      </c>
    </row>
    <row r="1197">
      <c r="A1197" s="1">
        <v>1006246.0</v>
      </c>
      <c r="B1197" s="1" t="s">
        <v>6144</v>
      </c>
      <c r="C1197" s="2" t="s">
        <v>6145</v>
      </c>
      <c r="H1197" s="1" t="s">
        <v>6146</v>
      </c>
      <c r="I1197" s="1" t="s">
        <v>6147</v>
      </c>
      <c r="J1197" s="1" t="s">
        <v>4494</v>
      </c>
      <c r="K1197" s="1" t="s">
        <v>561</v>
      </c>
      <c r="L1197" s="1">
        <v>30341.0</v>
      </c>
      <c r="U1197" s="1">
        <v>-84.299698</v>
      </c>
      <c r="V1197" s="1">
        <v>33.8932</v>
      </c>
      <c r="W1197" s="1" t="s">
        <v>99</v>
      </c>
      <c r="X1197" s="1" t="s">
        <v>70</v>
      </c>
      <c r="Y1197" s="1" t="s">
        <v>70</v>
      </c>
      <c r="Z1197" s="1" t="s">
        <v>70</v>
      </c>
      <c r="AA1197" s="1" t="s">
        <v>70</v>
      </c>
      <c r="AB1197" s="1" t="s">
        <v>70</v>
      </c>
      <c r="AC1197" s="1" t="s">
        <v>69</v>
      </c>
      <c r="AD1197" s="1" t="s">
        <v>69</v>
      </c>
      <c r="AE1197" s="1" t="s">
        <v>69</v>
      </c>
      <c r="AF1197" s="1" t="s">
        <v>70</v>
      </c>
      <c r="AG1197" s="1" t="s">
        <v>70</v>
      </c>
      <c r="AH1197" s="1" t="s">
        <v>70</v>
      </c>
      <c r="AI1197" s="1" t="s">
        <v>70</v>
      </c>
      <c r="AJ1197" s="1" t="s">
        <v>69</v>
      </c>
      <c r="AK1197" s="1" t="s">
        <v>70</v>
      </c>
      <c r="AL1197" s="1" t="s">
        <v>69</v>
      </c>
      <c r="AM1197" s="1" t="s">
        <v>69</v>
      </c>
      <c r="AN1197" s="1" t="s">
        <v>70</v>
      </c>
      <c r="AO1197" s="1" t="s">
        <v>69</v>
      </c>
      <c r="AP1197" s="1" t="s">
        <v>70</v>
      </c>
      <c r="AQ1197" s="1" t="s">
        <v>70</v>
      </c>
      <c r="AR1197" s="1" t="s">
        <v>69</v>
      </c>
      <c r="AS1197" s="1" t="s">
        <v>70</v>
      </c>
      <c r="AT1197" s="1" t="s">
        <v>69</v>
      </c>
      <c r="AU1197" s="1" t="s">
        <v>70</v>
      </c>
      <c r="AV1197" s="1" t="s">
        <v>70</v>
      </c>
      <c r="AW1197" s="1" t="s">
        <v>70</v>
      </c>
      <c r="AX1197" s="1" t="s">
        <v>70</v>
      </c>
      <c r="AY1197" s="1" t="s">
        <v>70</v>
      </c>
      <c r="AZ1197" s="1" t="s">
        <v>70</v>
      </c>
      <c r="BA1197" s="1" t="s">
        <v>70</v>
      </c>
      <c r="BB1197" s="1" t="s">
        <v>70</v>
      </c>
      <c r="BC1197" s="1" t="s">
        <v>70</v>
      </c>
      <c r="BD1197" s="1" t="s">
        <v>70</v>
      </c>
      <c r="BE1197" s="1" t="s">
        <v>70</v>
      </c>
      <c r="BF1197" s="1" t="s">
        <v>70</v>
      </c>
      <c r="BG1197" s="3">
        <v>40710.71527777778</v>
      </c>
    </row>
    <row r="1198">
      <c r="A1198" s="1">
        <v>1018387.0</v>
      </c>
      <c r="B1198" s="1" t="s">
        <v>6148</v>
      </c>
      <c r="D1198" s="1" t="s">
        <v>6149</v>
      </c>
      <c r="H1198" s="1" t="s">
        <v>6150</v>
      </c>
      <c r="I1198" s="1" t="s">
        <v>1142</v>
      </c>
      <c r="J1198" s="1" t="s">
        <v>1143</v>
      </c>
      <c r="K1198" s="1" t="s">
        <v>656</v>
      </c>
      <c r="M1198" s="1" t="s">
        <v>915</v>
      </c>
      <c r="N1198" s="1" t="s">
        <v>6151</v>
      </c>
      <c r="U1198" s="1">
        <v>-121.84621</v>
      </c>
      <c r="V1198" s="1">
        <v>37.209328</v>
      </c>
      <c r="X1198" s="1" t="s">
        <v>69</v>
      </c>
      <c r="Y1198" s="1" t="s">
        <v>70</v>
      </c>
      <c r="Z1198" s="1" t="s">
        <v>69</v>
      </c>
      <c r="AA1198" s="1" t="s">
        <v>69</v>
      </c>
      <c r="AB1198" s="1" t="s">
        <v>69</v>
      </c>
      <c r="AC1198" s="1" t="s">
        <v>69</v>
      </c>
      <c r="AD1198" s="1" t="s">
        <v>69</v>
      </c>
      <c r="AE1198" s="1" t="s">
        <v>70</v>
      </c>
      <c r="AF1198" s="1" t="s">
        <v>69</v>
      </c>
      <c r="AG1198" s="1" t="s">
        <v>69</v>
      </c>
      <c r="AH1198" s="1" t="s">
        <v>69</v>
      </c>
      <c r="AI1198" s="1" t="s">
        <v>70</v>
      </c>
      <c r="AJ1198" s="1" t="s">
        <v>69</v>
      </c>
      <c r="AK1198" s="1" t="s">
        <v>69</v>
      </c>
      <c r="AL1198" s="1" t="s">
        <v>70</v>
      </c>
      <c r="AM1198" s="1" t="s">
        <v>70</v>
      </c>
      <c r="AN1198" s="1" t="s">
        <v>70</v>
      </c>
      <c r="AO1198" s="1" t="s">
        <v>70</v>
      </c>
      <c r="AP1198" s="1" t="s">
        <v>70</v>
      </c>
      <c r="AQ1198" s="1" t="s">
        <v>70</v>
      </c>
      <c r="AR1198" s="1" t="s">
        <v>70</v>
      </c>
      <c r="AS1198" s="1" t="s">
        <v>70</v>
      </c>
      <c r="AT1198" s="1" t="s">
        <v>70</v>
      </c>
      <c r="AU1198" s="1" t="s">
        <v>70</v>
      </c>
      <c r="AV1198" s="1" t="s">
        <v>70</v>
      </c>
      <c r="AW1198" s="1" t="s">
        <v>70</v>
      </c>
      <c r="AX1198" s="1" t="s">
        <v>70</v>
      </c>
      <c r="AY1198" s="1" t="s">
        <v>70</v>
      </c>
      <c r="AZ1198" s="1" t="s">
        <v>69</v>
      </c>
      <c r="BA1198" s="1" t="s">
        <v>70</v>
      </c>
      <c r="BB1198" s="1" t="s">
        <v>70</v>
      </c>
      <c r="BC1198" s="1" t="s">
        <v>70</v>
      </c>
      <c r="BD1198" s="1" t="s">
        <v>70</v>
      </c>
      <c r="BE1198" s="1" t="s">
        <v>70</v>
      </c>
      <c r="BF1198" s="1" t="s">
        <v>70</v>
      </c>
      <c r="BG1198" s="3">
        <v>42911.79652777778</v>
      </c>
    </row>
    <row r="1199">
      <c r="A1199" s="1">
        <v>1012507.0</v>
      </c>
      <c r="B1199" s="1" t="s">
        <v>6152</v>
      </c>
      <c r="D1199" s="1" t="s">
        <v>6153</v>
      </c>
      <c r="H1199" s="1" t="s">
        <v>6154</v>
      </c>
      <c r="I1199" s="1" t="s">
        <v>6155</v>
      </c>
      <c r="J1199" s="1" t="s">
        <v>6156</v>
      </c>
      <c r="K1199" s="1" t="s">
        <v>77</v>
      </c>
      <c r="L1199" s="1">
        <v>43078.0</v>
      </c>
      <c r="M1199" s="1" t="s">
        <v>661</v>
      </c>
      <c r="N1199" s="1" t="s">
        <v>490</v>
      </c>
      <c r="U1199" s="1">
        <v>-83.750984</v>
      </c>
      <c r="V1199" s="1">
        <v>40.106865</v>
      </c>
      <c r="X1199" s="1" t="s">
        <v>69</v>
      </c>
      <c r="Y1199" s="1" t="s">
        <v>70</v>
      </c>
      <c r="Z1199" s="1" t="s">
        <v>70</v>
      </c>
      <c r="AA1199" s="1" t="s">
        <v>70</v>
      </c>
      <c r="AB1199" s="1" t="s">
        <v>70</v>
      </c>
      <c r="AC1199" s="1" t="s">
        <v>69</v>
      </c>
      <c r="AD1199" s="1" t="s">
        <v>69</v>
      </c>
      <c r="AE1199" s="1" t="s">
        <v>70</v>
      </c>
      <c r="AF1199" s="1" t="s">
        <v>69</v>
      </c>
      <c r="AG1199" s="1" t="s">
        <v>69</v>
      </c>
      <c r="AH1199" s="1" t="s">
        <v>69</v>
      </c>
      <c r="AI1199" s="1" t="s">
        <v>70</v>
      </c>
      <c r="AJ1199" s="1" t="s">
        <v>69</v>
      </c>
      <c r="AK1199" s="1" t="s">
        <v>69</v>
      </c>
      <c r="AL1199" s="1" t="s">
        <v>69</v>
      </c>
      <c r="AM1199" s="1" t="s">
        <v>69</v>
      </c>
      <c r="AN1199" s="1" t="s">
        <v>69</v>
      </c>
      <c r="AO1199" s="1" t="s">
        <v>69</v>
      </c>
      <c r="AP1199" s="1" t="s">
        <v>70</v>
      </c>
      <c r="AQ1199" s="1" t="s">
        <v>70</v>
      </c>
      <c r="AR1199" s="1" t="s">
        <v>69</v>
      </c>
      <c r="AS1199" s="1" t="s">
        <v>70</v>
      </c>
      <c r="AT1199" s="1" t="s">
        <v>70</v>
      </c>
      <c r="AU1199" s="1" t="s">
        <v>69</v>
      </c>
      <c r="AV1199" s="1" t="s">
        <v>70</v>
      </c>
      <c r="AW1199" s="1" t="s">
        <v>70</v>
      </c>
      <c r="AX1199" s="1" t="s">
        <v>69</v>
      </c>
      <c r="AY1199" s="1" t="s">
        <v>69</v>
      </c>
      <c r="AZ1199" s="1" t="s">
        <v>69</v>
      </c>
      <c r="BA1199" s="1" t="s">
        <v>70</v>
      </c>
      <c r="BB1199" s="1" t="s">
        <v>70</v>
      </c>
      <c r="BC1199" s="1" t="s">
        <v>70</v>
      </c>
      <c r="BD1199" s="1" t="s">
        <v>69</v>
      </c>
      <c r="BE1199" s="1" t="s">
        <v>70</v>
      </c>
      <c r="BF1199" s="1" t="s">
        <v>70</v>
      </c>
      <c r="BG1199" s="3">
        <v>42563.76388888889</v>
      </c>
    </row>
    <row r="1200">
      <c r="A1200" s="1">
        <v>1005289.0</v>
      </c>
      <c r="B1200" s="1" t="s">
        <v>6157</v>
      </c>
      <c r="H1200" s="1" t="s">
        <v>6158</v>
      </c>
      <c r="I1200" s="1" t="s">
        <v>6159</v>
      </c>
      <c r="J1200" s="1" t="s">
        <v>6159</v>
      </c>
      <c r="K1200" s="1" t="s">
        <v>77</v>
      </c>
      <c r="L1200" s="1">
        <v>44081.0</v>
      </c>
      <c r="U1200" s="1">
        <v>-81.152397</v>
      </c>
      <c r="V1200" s="1">
        <v>41.7784</v>
      </c>
      <c r="X1200" s="1" t="s">
        <v>70</v>
      </c>
      <c r="Y1200" s="1" t="s">
        <v>70</v>
      </c>
      <c r="Z1200" s="1" t="s">
        <v>70</v>
      </c>
      <c r="AA1200" s="1" t="s">
        <v>70</v>
      </c>
      <c r="AB1200" s="1" t="s">
        <v>70</v>
      </c>
      <c r="AC1200" s="1" t="s">
        <v>80</v>
      </c>
      <c r="BG1200" s="1">
        <v>2009.0</v>
      </c>
    </row>
    <row r="1201">
      <c r="A1201" s="1">
        <v>1019543.0</v>
      </c>
      <c r="B1201" s="1" t="s">
        <v>6160</v>
      </c>
      <c r="C1201" s="2" t="s">
        <v>6161</v>
      </c>
      <c r="D1201" s="2" t="s">
        <v>6162</v>
      </c>
      <c r="H1201" s="1" t="s">
        <v>6163</v>
      </c>
      <c r="I1201" s="1" t="s">
        <v>6164</v>
      </c>
      <c r="J1201" s="1" t="s">
        <v>6164</v>
      </c>
      <c r="K1201" s="1" t="s">
        <v>64</v>
      </c>
      <c r="L1201" s="1">
        <v>5458.0</v>
      </c>
      <c r="M1201" s="1" t="s">
        <v>6165</v>
      </c>
      <c r="N1201" s="1" t="s">
        <v>1249</v>
      </c>
      <c r="U1201" s="1">
        <v>-73.297623</v>
      </c>
      <c r="V1201" s="1">
        <v>44.722767</v>
      </c>
      <c r="X1201" s="1" t="s">
        <v>69</v>
      </c>
      <c r="Y1201" s="1" t="s">
        <v>70</v>
      </c>
      <c r="Z1201" s="1" t="s">
        <v>70</v>
      </c>
      <c r="AA1201" s="1" t="s">
        <v>70</v>
      </c>
      <c r="AB1201" s="1" t="s">
        <v>69</v>
      </c>
      <c r="AC1201" s="1" t="s">
        <v>69</v>
      </c>
      <c r="AD1201" s="1" t="s">
        <v>69</v>
      </c>
      <c r="AE1201" s="1" t="s">
        <v>70</v>
      </c>
      <c r="AF1201" s="1" t="s">
        <v>69</v>
      </c>
      <c r="AG1201" s="1" t="s">
        <v>69</v>
      </c>
      <c r="AH1201" s="1" t="s">
        <v>69</v>
      </c>
      <c r="AI1201" s="1" t="s">
        <v>70</v>
      </c>
      <c r="AJ1201" s="1" t="s">
        <v>69</v>
      </c>
      <c r="AK1201" s="1" t="s">
        <v>69</v>
      </c>
      <c r="AL1201" s="1" t="s">
        <v>69</v>
      </c>
      <c r="AM1201" s="1" t="s">
        <v>69</v>
      </c>
      <c r="AN1201" s="1" t="s">
        <v>69</v>
      </c>
      <c r="AO1201" s="1" t="s">
        <v>69</v>
      </c>
      <c r="AP1201" s="1" t="s">
        <v>70</v>
      </c>
      <c r="AQ1201" s="1" t="s">
        <v>70</v>
      </c>
      <c r="AR1201" s="1" t="s">
        <v>69</v>
      </c>
      <c r="AS1201" s="1" t="s">
        <v>69</v>
      </c>
      <c r="AT1201" s="1" t="s">
        <v>69</v>
      </c>
      <c r="AU1201" s="1" t="s">
        <v>69</v>
      </c>
      <c r="AV1201" s="1" t="s">
        <v>70</v>
      </c>
      <c r="AW1201" s="1" t="s">
        <v>69</v>
      </c>
      <c r="AX1201" s="1" t="s">
        <v>69</v>
      </c>
      <c r="AY1201" s="1" t="s">
        <v>70</v>
      </c>
      <c r="AZ1201" s="1" t="s">
        <v>69</v>
      </c>
      <c r="BA1201" s="1" t="s">
        <v>70</v>
      </c>
      <c r="BB1201" s="1" t="s">
        <v>69</v>
      </c>
      <c r="BC1201" s="1" t="s">
        <v>69</v>
      </c>
      <c r="BD1201" s="1" t="s">
        <v>70</v>
      </c>
      <c r="BE1201" s="1" t="s">
        <v>70</v>
      </c>
      <c r="BF1201" s="1" t="s">
        <v>69</v>
      </c>
      <c r="BG1201" s="3">
        <v>43609.69652777778</v>
      </c>
    </row>
    <row r="1202">
      <c r="A1202" s="1">
        <v>1018080.0</v>
      </c>
      <c r="B1202" s="1" t="s">
        <v>6166</v>
      </c>
      <c r="C1202" s="2" t="s">
        <v>6167</v>
      </c>
      <c r="D1202" s="2" t="s">
        <v>6168</v>
      </c>
      <c r="E1202" s="2" t="s">
        <v>6169</v>
      </c>
      <c r="G1202" s="2" t="s">
        <v>6170</v>
      </c>
      <c r="H1202" s="1" t="s">
        <v>6171</v>
      </c>
      <c r="I1202" s="1" t="s">
        <v>6172</v>
      </c>
      <c r="J1202" s="1" t="s">
        <v>704</v>
      </c>
      <c r="K1202" s="1" t="s">
        <v>705</v>
      </c>
      <c r="L1202" s="1">
        <v>85225.0</v>
      </c>
      <c r="M1202" s="1" t="s">
        <v>6173</v>
      </c>
      <c r="N1202" s="1" t="s">
        <v>190</v>
      </c>
      <c r="O1202" s="1" t="s">
        <v>3213</v>
      </c>
      <c r="P1202" s="1" t="s">
        <v>190</v>
      </c>
      <c r="U1202" s="1">
        <v>-111.84164</v>
      </c>
      <c r="V1202" s="1">
        <v>33.303482</v>
      </c>
      <c r="X1202" s="1" t="s">
        <v>69</v>
      </c>
      <c r="Y1202" s="1" t="s">
        <v>69</v>
      </c>
      <c r="Z1202" s="1" t="s">
        <v>69</v>
      </c>
      <c r="AA1202" s="1" t="s">
        <v>70</v>
      </c>
      <c r="AB1202" s="1" t="s">
        <v>70</v>
      </c>
      <c r="AC1202" s="1" t="s">
        <v>70</v>
      </c>
      <c r="AD1202" s="1" t="s">
        <v>69</v>
      </c>
      <c r="AE1202" s="1" t="s">
        <v>69</v>
      </c>
      <c r="AF1202" s="1" t="s">
        <v>69</v>
      </c>
      <c r="AG1202" s="1" t="s">
        <v>70</v>
      </c>
      <c r="AH1202" s="1" t="s">
        <v>69</v>
      </c>
      <c r="AI1202" s="1" t="s">
        <v>70</v>
      </c>
      <c r="AJ1202" s="1" t="s">
        <v>70</v>
      </c>
      <c r="AK1202" s="1" t="s">
        <v>69</v>
      </c>
      <c r="AL1202" s="1" t="s">
        <v>69</v>
      </c>
      <c r="AM1202" s="1" t="s">
        <v>69</v>
      </c>
      <c r="AN1202" s="1" t="s">
        <v>70</v>
      </c>
      <c r="AO1202" s="1" t="s">
        <v>69</v>
      </c>
      <c r="AP1202" s="1" t="s">
        <v>70</v>
      </c>
      <c r="AQ1202" s="1" t="s">
        <v>70</v>
      </c>
      <c r="AR1202" s="1" t="s">
        <v>69</v>
      </c>
      <c r="AS1202" s="1" t="s">
        <v>70</v>
      </c>
      <c r="AT1202" s="1" t="s">
        <v>69</v>
      </c>
      <c r="AU1202" s="1" t="s">
        <v>69</v>
      </c>
      <c r="AV1202" s="1" t="s">
        <v>70</v>
      </c>
      <c r="AW1202" s="1" t="s">
        <v>70</v>
      </c>
      <c r="AX1202" s="1" t="s">
        <v>69</v>
      </c>
      <c r="AY1202" s="1" t="s">
        <v>70</v>
      </c>
      <c r="AZ1202" s="1" t="s">
        <v>69</v>
      </c>
      <c r="BA1202" s="1" t="s">
        <v>70</v>
      </c>
      <c r="BB1202" s="1" t="s">
        <v>69</v>
      </c>
      <c r="BC1202" s="1" t="s">
        <v>70</v>
      </c>
      <c r="BD1202" s="1" t="s">
        <v>69</v>
      </c>
      <c r="BE1202" s="1" t="s">
        <v>70</v>
      </c>
      <c r="BF1202" s="1" t="s">
        <v>70</v>
      </c>
      <c r="BG1202" s="3">
        <v>42905.75277777778</v>
      </c>
    </row>
    <row r="1203">
      <c r="A1203" s="1">
        <v>1007672.0</v>
      </c>
      <c r="B1203" s="1" t="s">
        <v>6174</v>
      </c>
      <c r="C1203" s="2" t="s">
        <v>6175</v>
      </c>
      <c r="H1203" s="1" t="s">
        <v>6176</v>
      </c>
      <c r="I1203" s="1" t="s">
        <v>6177</v>
      </c>
      <c r="J1203" s="1" t="s">
        <v>6178</v>
      </c>
      <c r="K1203" s="1" t="s">
        <v>91</v>
      </c>
      <c r="L1203" s="1">
        <v>63341.0</v>
      </c>
      <c r="M1203" s="1" t="s">
        <v>390</v>
      </c>
      <c r="N1203" s="1" t="s">
        <v>6179</v>
      </c>
      <c r="U1203" s="1">
        <v>-90.801788</v>
      </c>
      <c r="V1203" s="1">
        <v>38.634129</v>
      </c>
      <c r="X1203" s="1" t="s">
        <v>70</v>
      </c>
      <c r="Y1203" s="1" t="s">
        <v>70</v>
      </c>
      <c r="Z1203" s="1" t="s">
        <v>70</v>
      </c>
      <c r="AA1203" s="1" t="s">
        <v>70</v>
      </c>
      <c r="AB1203" s="1" t="s">
        <v>70</v>
      </c>
      <c r="AC1203" s="1" t="s">
        <v>80</v>
      </c>
      <c r="AD1203" s="1" t="s">
        <v>69</v>
      </c>
      <c r="AE1203" s="1" t="s">
        <v>70</v>
      </c>
      <c r="AF1203" s="1" t="s">
        <v>69</v>
      </c>
      <c r="AG1203" s="1" t="s">
        <v>69</v>
      </c>
      <c r="AH1203" s="1" t="s">
        <v>69</v>
      </c>
      <c r="AI1203" s="1" t="s">
        <v>70</v>
      </c>
      <c r="AJ1203" s="1" t="s">
        <v>69</v>
      </c>
      <c r="AK1203" s="1" t="s">
        <v>69</v>
      </c>
      <c r="AL1203" s="1" t="s">
        <v>69</v>
      </c>
      <c r="AM1203" s="1" t="s">
        <v>69</v>
      </c>
      <c r="AN1203" s="1" t="s">
        <v>70</v>
      </c>
      <c r="AO1203" s="1" t="s">
        <v>70</v>
      </c>
      <c r="AP1203" s="1" t="s">
        <v>69</v>
      </c>
      <c r="AQ1203" s="1" t="s">
        <v>70</v>
      </c>
      <c r="AR1203" s="1" t="s">
        <v>69</v>
      </c>
      <c r="AS1203" s="1" t="s">
        <v>70</v>
      </c>
      <c r="AT1203" s="1" t="s">
        <v>70</v>
      </c>
      <c r="AU1203" s="1" t="s">
        <v>69</v>
      </c>
      <c r="AV1203" s="1" t="s">
        <v>70</v>
      </c>
      <c r="AW1203" s="1" t="s">
        <v>70</v>
      </c>
      <c r="AX1203" s="1" t="s">
        <v>70</v>
      </c>
      <c r="AY1203" s="1" t="s">
        <v>70</v>
      </c>
      <c r="AZ1203" s="1" t="s">
        <v>70</v>
      </c>
      <c r="BA1203" s="1" t="s">
        <v>70</v>
      </c>
      <c r="BB1203" s="1" t="s">
        <v>70</v>
      </c>
      <c r="BC1203" s="1" t="s">
        <v>70</v>
      </c>
      <c r="BD1203" s="1" t="s">
        <v>70</v>
      </c>
      <c r="BE1203" s="1" t="s">
        <v>70</v>
      </c>
      <c r="BF1203" s="1" t="s">
        <v>70</v>
      </c>
      <c r="BG1203" s="3">
        <v>41065.680555555555</v>
      </c>
    </row>
    <row r="1204">
      <c r="A1204" s="1">
        <v>1005983.0</v>
      </c>
      <c r="B1204" s="1" t="s">
        <v>6180</v>
      </c>
      <c r="H1204" s="1" t="s">
        <v>6181</v>
      </c>
      <c r="I1204" s="1" t="s">
        <v>6182</v>
      </c>
      <c r="J1204" s="1" t="s">
        <v>6183</v>
      </c>
      <c r="K1204" s="1" t="s">
        <v>203</v>
      </c>
      <c r="L1204" s="1">
        <v>60410.0</v>
      </c>
      <c r="M1204" s="1" t="s">
        <v>4689</v>
      </c>
      <c r="N1204" s="1" t="s">
        <v>6184</v>
      </c>
      <c r="U1204" s="1">
        <v>-88.217003</v>
      </c>
      <c r="V1204" s="1">
        <v>41.438679</v>
      </c>
      <c r="W1204" s="1" t="s">
        <v>136</v>
      </c>
      <c r="X1204" s="1" t="s">
        <v>69</v>
      </c>
      <c r="Y1204" s="1" t="s">
        <v>70</v>
      </c>
      <c r="Z1204" s="1" t="s">
        <v>70</v>
      </c>
      <c r="AA1204" s="1" t="s">
        <v>70</v>
      </c>
      <c r="AB1204" s="1" t="s">
        <v>70</v>
      </c>
      <c r="AC1204" s="1" t="s">
        <v>70</v>
      </c>
      <c r="AD1204" s="1" t="s">
        <v>69</v>
      </c>
      <c r="AE1204" s="1" t="s">
        <v>70</v>
      </c>
      <c r="AF1204" s="1" t="s">
        <v>70</v>
      </c>
      <c r="AG1204" s="1" t="s">
        <v>70</v>
      </c>
      <c r="AH1204" s="1" t="s">
        <v>69</v>
      </c>
      <c r="AI1204" s="1" t="s">
        <v>70</v>
      </c>
      <c r="AJ1204" s="1" t="s">
        <v>69</v>
      </c>
      <c r="AK1204" s="1" t="s">
        <v>69</v>
      </c>
      <c r="AL1204" s="1" t="s">
        <v>70</v>
      </c>
      <c r="AM1204" s="1" t="s">
        <v>69</v>
      </c>
      <c r="AN1204" s="1" t="s">
        <v>70</v>
      </c>
      <c r="AO1204" s="1" t="s">
        <v>69</v>
      </c>
      <c r="AP1204" s="1" t="s">
        <v>70</v>
      </c>
      <c r="AQ1204" s="1" t="s">
        <v>70</v>
      </c>
      <c r="AR1204" s="1" t="s">
        <v>70</v>
      </c>
      <c r="AS1204" s="1" t="s">
        <v>70</v>
      </c>
      <c r="AT1204" s="1" t="s">
        <v>69</v>
      </c>
      <c r="AU1204" s="1" t="s">
        <v>70</v>
      </c>
      <c r="AV1204" s="1" t="s">
        <v>70</v>
      </c>
      <c r="AW1204" s="1" t="s">
        <v>70</v>
      </c>
      <c r="AX1204" s="1" t="s">
        <v>70</v>
      </c>
      <c r="AY1204" s="1" t="s">
        <v>70</v>
      </c>
      <c r="AZ1204" s="1" t="s">
        <v>70</v>
      </c>
      <c r="BA1204" s="1" t="s">
        <v>70</v>
      </c>
      <c r="BB1204" s="1" t="s">
        <v>70</v>
      </c>
      <c r="BC1204" s="1" t="s">
        <v>70</v>
      </c>
      <c r="BD1204" s="1" t="s">
        <v>70</v>
      </c>
      <c r="BE1204" s="1" t="s">
        <v>70</v>
      </c>
      <c r="BF1204" s="1" t="s">
        <v>70</v>
      </c>
      <c r="BG1204" s="3">
        <v>41024.552777777775</v>
      </c>
    </row>
    <row r="1205">
      <c r="A1205" s="1">
        <v>1000798.0</v>
      </c>
      <c r="B1205" s="1" t="s">
        <v>6185</v>
      </c>
      <c r="H1205" s="1" t="s">
        <v>6186</v>
      </c>
      <c r="I1205" s="1" t="s">
        <v>6187</v>
      </c>
      <c r="J1205" s="1" t="s">
        <v>6188</v>
      </c>
      <c r="K1205" s="1" t="s">
        <v>230</v>
      </c>
      <c r="L1205" s="1">
        <v>66720.0</v>
      </c>
      <c r="M1205" s="1" t="s">
        <v>6189</v>
      </c>
      <c r="N1205" s="1" t="s">
        <v>6190</v>
      </c>
      <c r="U1205" s="1">
        <v>-95.452637</v>
      </c>
      <c r="V1205" s="1">
        <v>37.658607</v>
      </c>
      <c r="W1205" s="1" t="s">
        <v>136</v>
      </c>
      <c r="X1205" s="1" t="s">
        <v>70</v>
      </c>
      <c r="Y1205" s="1" t="s">
        <v>70</v>
      </c>
      <c r="Z1205" s="1" t="s">
        <v>70</v>
      </c>
      <c r="AA1205" s="1" t="s">
        <v>69</v>
      </c>
      <c r="AB1205" s="1" t="s">
        <v>70</v>
      </c>
      <c r="AC1205" s="1" t="s">
        <v>70</v>
      </c>
      <c r="AD1205" s="1" t="s">
        <v>69</v>
      </c>
      <c r="AE1205" s="1" t="s">
        <v>70</v>
      </c>
      <c r="AF1205" s="1" t="s">
        <v>69</v>
      </c>
      <c r="AG1205" s="1" t="s">
        <v>70</v>
      </c>
      <c r="AH1205" s="1" t="s">
        <v>69</v>
      </c>
      <c r="AI1205" s="1" t="s">
        <v>70</v>
      </c>
      <c r="AJ1205" s="1" t="s">
        <v>70</v>
      </c>
      <c r="AK1205" s="1" t="s">
        <v>69</v>
      </c>
      <c r="AL1205" s="1" t="s">
        <v>69</v>
      </c>
      <c r="AM1205" s="1" t="s">
        <v>69</v>
      </c>
      <c r="AN1205" s="1" t="s">
        <v>70</v>
      </c>
      <c r="AO1205" s="1" t="s">
        <v>70</v>
      </c>
      <c r="AP1205" s="1" t="s">
        <v>70</v>
      </c>
      <c r="AQ1205" s="1" t="s">
        <v>70</v>
      </c>
      <c r="AR1205" s="1" t="s">
        <v>69</v>
      </c>
      <c r="AS1205" s="1" t="s">
        <v>70</v>
      </c>
      <c r="AT1205" s="1" t="s">
        <v>70</v>
      </c>
      <c r="AU1205" s="1" t="s">
        <v>70</v>
      </c>
      <c r="AV1205" s="1" t="s">
        <v>70</v>
      </c>
      <c r="AW1205" s="1" t="s">
        <v>70</v>
      </c>
      <c r="AX1205" s="1" t="s">
        <v>70</v>
      </c>
      <c r="AY1205" s="1" t="s">
        <v>70</v>
      </c>
      <c r="AZ1205" s="1" t="s">
        <v>70</v>
      </c>
      <c r="BA1205" s="1" t="s">
        <v>70</v>
      </c>
      <c r="BB1205" s="1" t="s">
        <v>70</v>
      </c>
      <c r="BC1205" s="1" t="s">
        <v>70</v>
      </c>
      <c r="BD1205" s="1" t="s">
        <v>70</v>
      </c>
      <c r="BE1205" s="1" t="s">
        <v>70</v>
      </c>
      <c r="BF1205" s="1" t="s">
        <v>70</v>
      </c>
      <c r="BG1205" s="3">
        <v>41712.77916666667</v>
      </c>
    </row>
    <row r="1206">
      <c r="A1206" s="1">
        <v>1004779.0</v>
      </c>
      <c r="B1206" s="1" t="s">
        <v>6191</v>
      </c>
      <c r="H1206" s="1" t="s">
        <v>6192</v>
      </c>
      <c r="I1206" s="1" t="s">
        <v>6193</v>
      </c>
      <c r="J1206" s="1" t="s">
        <v>6194</v>
      </c>
      <c r="K1206" s="1" t="s">
        <v>509</v>
      </c>
      <c r="M1206" s="1" t="s">
        <v>6195</v>
      </c>
      <c r="N1206" s="1" t="s">
        <v>6196</v>
      </c>
      <c r="U1206" s="1">
        <v>-106.377</v>
      </c>
      <c r="V1206" s="1">
        <v>32.001492</v>
      </c>
      <c r="W1206" s="1" t="s">
        <v>128</v>
      </c>
      <c r="X1206" s="1" t="s">
        <v>70</v>
      </c>
      <c r="Y1206" s="1" t="s">
        <v>69</v>
      </c>
      <c r="Z1206" s="1" t="s">
        <v>70</v>
      </c>
      <c r="AA1206" s="1" t="s">
        <v>69</v>
      </c>
      <c r="AB1206" s="1" t="s">
        <v>70</v>
      </c>
      <c r="AC1206" s="1" t="s">
        <v>80</v>
      </c>
      <c r="AD1206" s="1" t="s">
        <v>70</v>
      </c>
      <c r="AE1206" s="1" t="s">
        <v>70</v>
      </c>
      <c r="AF1206" s="1" t="s">
        <v>70</v>
      </c>
      <c r="AG1206" s="1" t="s">
        <v>70</v>
      </c>
      <c r="AH1206" s="1" t="s">
        <v>69</v>
      </c>
      <c r="AI1206" s="1" t="s">
        <v>70</v>
      </c>
      <c r="AJ1206" s="1" t="s">
        <v>70</v>
      </c>
      <c r="AK1206" s="1" t="s">
        <v>69</v>
      </c>
      <c r="AL1206" s="1" t="s">
        <v>70</v>
      </c>
      <c r="AM1206" s="1" t="s">
        <v>70</v>
      </c>
      <c r="AN1206" s="1" t="s">
        <v>70</v>
      </c>
      <c r="AO1206" s="1" t="s">
        <v>70</v>
      </c>
      <c r="AP1206" s="1" t="s">
        <v>70</v>
      </c>
      <c r="AQ1206" s="1" t="s">
        <v>70</v>
      </c>
      <c r="AR1206" s="1" t="s">
        <v>70</v>
      </c>
      <c r="AS1206" s="1" t="s">
        <v>70</v>
      </c>
      <c r="AT1206" s="1" t="s">
        <v>70</v>
      </c>
      <c r="AU1206" s="1" t="s">
        <v>70</v>
      </c>
      <c r="AV1206" s="1" t="s">
        <v>69</v>
      </c>
      <c r="AW1206" s="1" t="s">
        <v>70</v>
      </c>
      <c r="AX1206" s="1" t="s">
        <v>70</v>
      </c>
      <c r="AY1206" s="1" t="s">
        <v>70</v>
      </c>
      <c r="AZ1206" s="1" t="s">
        <v>69</v>
      </c>
      <c r="BA1206" s="1" t="s">
        <v>70</v>
      </c>
      <c r="BB1206" s="1" t="s">
        <v>70</v>
      </c>
      <c r="BC1206" s="1" t="s">
        <v>70</v>
      </c>
      <c r="BD1206" s="1" t="s">
        <v>70</v>
      </c>
      <c r="BE1206" s="1" t="s">
        <v>70</v>
      </c>
      <c r="BF1206" s="1" t="s">
        <v>70</v>
      </c>
      <c r="BG1206" s="3">
        <v>41780.47777777778</v>
      </c>
    </row>
    <row r="1207">
      <c r="A1207" s="1">
        <v>1002817.0</v>
      </c>
      <c r="B1207" s="1" t="s">
        <v>6197</v>
      </c>
      <c r="H1207" s="1" t="s">
        <v>6198</v>
      </c>
      <c r="I1207" s="1" t="s">
        <v>4229</v>
      </c>
      <c r="J1207" s="1" t="s">
        <v>4230</v>
      </c>
      <c r="K1207" s="1" t="s">
        <v>349</v>
      </c>
      <c r="U1207" s="1">
        <v>-104.796</v>
      </c>
      <c r="V1207" s="1">
        <v>38.9454</v>
      </c>
      <c r="X1207" s="1" t="s">
        <v>70</v>
      </c>
      <c r="Y1207" s="1" t="s">
        <v>70</v>
      </c>
      <c r="Z1207" s="1" t="s">
        <v>70</v>
      </c>
      <c r="AA1207" s="1" t="s">
        <v>70</v>
      </c>
      <c r="AB1207" s="1" t="s">
        <v>70</v>
      </c>
      <c r="AC1207" s="1" t="s">
        <v>80</v>
      </c>
      <c r="BG1207" s="1">
        <v>2009.0</v>
      </c>
    </row>
    <row r="1208">
      <c r="A1208" s="1">
        <v>1004593.0</v>
      </c>
      <c r="B1208" s="1" t="s">
        <v>6199</v>
      </c>
      <c r="C1208" s="2" t="s">
        <v>6200</v>
      </c>
      <c r="D1208" s="2" t="s">
        <v>6201</v>
      </c>
      <c r="H1208" s="1" t="s">
        <v>6202</v>
      </c>
      <c r="I1208" s="1" t="s">
        <v>6203</v>
      </c>
      <c r="J1208" s="1" t="s">
        <v>4952</v>
      </c>
      <c r="K1208" s="1" t="s">
        <v>656</v>
      </c>
      <c r="L1208" s="1">
        <v>95928.0</v>
      </c>
      <c r="M1208" s="1" t="s">
        <v>312</v>
      </c>
      <c r="N1208" s="1" t="s">
        <v>6204</v>
      </c>
      <c r="U1208" s="1">
        <v>-121.81538</v>
      </c>
      <c r="V1208" s="1">
        <v>39.727375</v>
      </c>
      <c r="W1208" s="1" t="s">
        <v>392</v>
      </c>
      <c r="X1208" s="1" t="s">
        <v>70</v>
      </c>
      <c r="Y1208" s="1" t="s">
        <v>69</v>
      </c>
      <c r="Z1208" s="1" t="s">
        <v>69</v>
      </c>
      <c r="AA1208" s="1" t="s">
        <v>69</v>
      </c>
      <c r="AB1208" s="1" t="s">
        <v>69</v>
      </c>
      <c r="AC1208" s="1" t="s">
        <v>69</v>
      </c>
      <c r="AD1208" s="1" t="s">
        <v>69</v>
      </c>
      <c r="AE1208" s="1" t="s">
        <v>70</v>
      </c>
      <c r="AF1208" s="1" t="s">
        <v>69</v>
      </c>
      <c r="AG1208" s="1" t="s">
        <v>69</v>
      </c>
      <c r="AH1208" s="1" t="s">
        <v>69</v>
      </c>
      <c r="AI1208" s="1" t="s">
        <v>70</v>
      </c>
      <c r="AJ1208" s="1" t="s">
        <v>69</v>
      </c>
      <c r="AK1208" s="1" t="s">
        <v>69</v>
      </c>
      <c r="AL1208" s="1" t="s">
        <v>69</v>
      </c>
      <c r="AM1208" s="1" t="s">
        <v>69</v>
      </c>
      <c r="AN1208" s="1" t="s">
        <v>70</v>
      </c>
      <c r="AO1208" s="1" t="s">
        <v>70</v>
      </c>
      <c r="AP1208" s="1" t="s">
        <v>70</v>
      </c>
      <c r="AQ1208" s="1" t="s">
        <v>70</v>
      </c>
      <c r="AR1208" s="1" t="s">
        <v>69</v>
      </c>
      <c r="AS1208" s="1" t="s">
        <v>69</v>
      </c>
      <c r="AT1208" s="1" t="s">
        <v>70</v>
      </c>
      <c r="AU1208" s="1" t="s">
        <v>69</v>
      </c>
      <c r="AV1208" s="1" t="s">
        <v>69</v>
      </c>
      <c r="AW1208" s="1" t="s">
        <v>70</v>
      </c>
      <c r="AX1208" s="1" t="s">
        <v>70</v>
      </c>
      <c r="AY1208" s="1" t="s">
        <v>70</v>
      </c>
      <c r="AZ1208" s="1" t="s">
        <v>69</v>
      </c>
      <c r="BA1208" s="1" t="s">
        <v>70</v>
      </c>
      <c r="BB1208" s="1" t="s">
        <v>70</v>
      </c>
      <c r="BC1208" s="1" t="s">
        <v>70</v>
      </c>
      <c r="BD1208" s="1" t="s">
        <v>70</v>
      </c>
      <c r="BE1208" s="1" t="s">
        <v>70</v>
      </c>
      <c r="BF1208" s="1" t="s">
        <v>70</v>
      </c>
      <c r="BG1208" s="3">
        <v>41438.79652777778</v>
      </c>
    </row>
    <row r="1209">
      <c r="A1209" s="1">
        <v>1002231.0</v>
      </c>
      <c r="B1209" s="1" t="s">
        <v>6205</v>
      </c>
      <c r="C1209" s="2" t="s">
        <v>6206</v>
      </c>
      <c r="D1209" s="2" t="s">
        <v>6207</v>
      </c>
      <c r="E1209" s="2" t="s">
        <v>6208</v>
      </c>
      <c r="H1209" s="1" t="s">
        <v>6209</v>
      </c>
      <c r="I1209" s="1" t="s">
        <v>6210</v>
      </c>
      <c r="J1209" s="1" t="s">
        <v>2765</v>
      </c>
      <c r="K1209" s="1" t="s">
        <v>96</v>
      </c>
      <c r="L1209" s="1">
        <v>10514.0</v>
      </c>
      <c r="N1209" s="1" t="s">
        <v>213</v>
      </c>
      <c r="U1209" s="1">
        <v>-73.883797</v>
      </c>
      <c r="V1209" s="1">
        <v>40.995701</v>
      </c>
      <c r="W1209" s="1" t="s">
        <v>392</v>
      </c>
      <c r="X1209" s="1" t="s">
        <v>69</v>
      </c>
      <c r="Y1209" s="1" t="s">
        <v>70</v>
      </c>
      <c r="Z1209" s="1" t="s">
        <v>70</v>
      </c>
      <c r="AA1209" s="1" t="s">
        <v>70</v>
      </c>
      <c r="AB1209" s="1" t="s">
        <v>70</v>
      </c>
      <c r="AC1209" s="1" t="s">
        <v>69</v>
      </c>
      <c r="BG1209" s="3">
        <v>41729.67847222222</v>
      </c>
    </row>
    <row r="1210">
      <c r="A1210" s="1">
        <v>1006859.0</v>
      </c>
      <c r="B1210" s="1" t="s">
        <v>6211</v>
      </c>
      <c r="C1210" s="2" t="s">
        <v>6212</v>
      </c>
      <c r="D1210" s="2" t="s">
        <v>6213</v>
      </c>
      <c r="H1210" s="1" t="s">
        <v>6214</v>
      </c>
      <c r="I1210" s="1" t="s">
        <v>6215</v>
      </c>
      <c r="J1210" s="1" t="s">
        <v>3117</v>
      </c>
      <c r="K1210" s="1" t="s">
        <v>389</v>
      </c>
      <c r="L1210" s="1">
        <v>50049.0</v>
      </c>
      <c r="M1210" s="1" t="s">
        <v>6216</v>
      </c>
      <c r="N1210" s="1" t="s">
        <v>6217</v>
      </c>
      <c r="U1210" s="1">
        <v>-93.306839</v>
      </c>
      <c r="V1210" s="1">
        <v>41.020576</v>
      </c>
      <c r="W1210" s="1" t="s">
        <v>118</v>
      </c>
      <c r="X1210" s="1" t="s">
        <v>70</v>
      </c>
      <c r="Y1210" s="1" t="s">
        <v>69</v>
      </c>
      <c r="Z1210" s="1" t="s">
        <v>69</v>
      </c>
      <c r="AA1210" s="1" t="s">
        <v>69</v>
      </c>
      <c r="AB1210" s="1" t="s">
        <v>70</v>
      </c>
      <c r="AC1210" s="1" t="s">
        <v>80</v>
      </c>
      <c r="AD1210" s="1" t="s">
        <v>69</v>
      </c>
      <c r="AE1210" s="1" t="s">
        <v>70</v>
      </c>
      <c r="AF1210" s="1" t="s">
        <v>69</v>
      </c>
      <c r="AG1210" s="1" t="s">
        <v>69</v>
      </c>
      <c r="AH1210" s="1" t="s">
        <v>69</v>
      </c>
      <c r="AI1210" s="1" t="s">
        <v>70</v>
      </c>
      <c r="AJ1210" s="1" t="s">
        <v>69</v>
      </c>
      <c r="AK1210" s="1" t="s">
        <v>69</v>
      </c>
      <c r="AL1210" s="1" t="s">
        <v>69</v>
      </c>
      <c r="AM1210" s="1" t="s">
        <v>69</v>
      </c>
      <c r="AN1210" s="1" t="s">
        <v>70</v>
      </c>
      <c r="AO1210" s="1" t="s">
        <v>69</v>
      </c>
      <c r="AP1210" s="1" t="s">
        <v>70</v>
      </c>
      <c r="AQ1210" s="1" t="s">
        <v>69</v>
      </c>
      <c r="AR1210" s="1" t="s">
        <v>69</v>
      </c>
      <c r="AS1210" s="1" t="s">
        <v>70</v>
      </c>
      <c r="AT1210" s="1" t="s">
        <v>70</v>
      </c>
      <c r="AU1210" s="1" t="s">
        <v>69</v>
      </c>
      <c r="AV1210" s="1" t="s">
        <v>70</v>
      </c>
      <c r="AW1210" s="1" t="s">
        <v>70</v>
      </c>
      <c r="AX1210" s="1" t="s">
        <v>69</v>
      </c>
      <c r="AY1210" s="1" t="s">
        <v>70</v>
      </c>
      <c r="AZ1210" s="1" t="s">
        <v>69</v>
      </c>
      <c r="BA1210" s="1" t="s">
        <v>70</v>
      </c>
      <c r="BB1210" s="1" t="s">
        <v>70</v>
      </c>
      <c r="BC1210" s="1" t="s">
        <v>69</v>
      </c>
      <c r="BD1210" s="1" t="s">
        <v>70</v>
      </c>
      <c r="BE1210" s="1" t="s">
        <v>70</v>
      </c>
      <c r="BF1210" s="1" t="s">
        <v>70</v>
      </c>
      <c r="BG1210" s="3">
        <v>41725.58194444444</v>
      </c>
    </row>
    <row r="1211">
      <c r="A1211" s="1">
        <v>1006941.0</v>
      </c>
      <c r="B1211" s="1" t="s">
        <v>6218</v>
      </c>
      <c r="H1211" s="1" t="s">
        <v>6219</v>
      </c>
      <c r="I1211" s="1" t="s">
        <v>6220</v>
      </c>
      <c r="J1211" s="1" t="s">
        <v>748</v>
      </c>
      <c r="K1211" s="1" t="s">
        <v>488</v>
      </c>
      <c r="U1211" s="1">
        <v>-72.874001</v>
      </c>
      <c r="V1211" s="1">
        <v>42.6273</v>
      </c>
      <c r="X1211" s="1" t="s">
        <v>70</v>
      </c>
      <c r="Y1211" s="1" t="s">
        <v>70</v>
      </c>
      <c r="Z1211" s="1" t="s">
        <v>70</v>
      </c>
      <c r="AA1211" s="1" t="s">
        <v>70</v>
      </c>
      <c r="AB1211" s="1" t="s">
        <v>70</v>
      </c>
      <c r="AC1211" s="1" t="s">
        <v>80</v>
      </c>
      <c r="BG1211" s="1">
        <v>2011.0</v>
      </c>
    </row>
    <row r="1212">
      <c r="A1212" s="1">
        <v>1002644.0</v>
      </c>
      <c r="B1212" s="1" t="s">
        <v>6221</v>
      </c>
      <c r="C1212" s="2" t="s">
        <v>6222</v>
      </c>
      <c r="H1212" s="1" t="s">
        <v>6223</v>
      </c>
      <c r="I1212" s="1" t="s">
        <v>6224</v>
      </c>
      <c r="J1212" s="1" t="s">
        <v>133</v>
      </c>
      <c r="K1212" s="1" t="s">
        <v>188</v>
      </c>
      <c r="L1212" s="1">
        <v>15022.0</v>
      </c>
      <c r="U1212" s="1">
        <v>-79.906502</v>
      </c>
      <c r="V1212" s="1">
        <v>40.150398</v>
      </c>
      <c r="X1212" s="1" t="s">
        <v>70</v>
      </c>
      <c r="Y1212" s="1" t="s">
        <v>70</v>
      </c>
      <c r="Z1212" s="1" t="s">
        <v>70</v>
      </c>
      <c r="AA1212" s="1" t="s">
        <v>70</v>
      </c>
      <c r="AB1212" s="1" t="s">
        <v>70</v>
      </c>
      <c r="AC1212" s="1" t="s">
        <v>80</v>
      </c>
      <c r="BG1212" s="1">
        <v>2009.0</v>
      </c>
    </row>
    <row r="1213">
      <c r="A1213" s="1">
        <v>1018171.0</v>
      </c>
      <c r="B1213" s="1" t="s">
        <v>6225</v>
      </c>
      <c r="D1213" s="2" t="s">
        <v>6226</v>
      </c>
      <c r="H1213" s="1" t="s">
        <v>6227</v>
      </c>
      <c r="I1213" s="1" t="s">
        <v>6228</v>
      </c>
      <c r="J1213" s="1" t="s">
        <v>6229</v>
      </c>
      <c r="K1213" s="1" t="s">
        <v>389</v>
      </c>
      <c r="L1213" s="1">
        <v>50616.0</v>
      </c>
      <c r="M1213" s="1" t="s">
        <v>6230</v>
      </c>
      <c r="N1213" s="1" t="s">
        <v>6231</v>
      </c>
      <c r="U1213" s="1">
        <v>-92.677948</v>
      </c>
      <c r="V1213" s="1">
        <v>43.069126</v>
      </c>
      <c r="X1213" s="1" t="s">
        <v>69</v>
      </c>
      <c r="Y1213" s="1" t="s">
        <v>69</v>
      </c>
      <c r="Z1213" s="1" t="s">
        <v>69</v>
      </c>
      <c r="AA1213" s="1" t="s">
        <v>69</v>
      </c>
      <c r="AB1213" s="1" t="s">
        <v>69</v>
      </c>
      <c r="AC1213" s="1" t="s">
        <v>80</v>
      </c>
      <c r="AD1213" s="1" t="s">
        <v>69</v>
      </c>
      <c r="AE1213" s="1" t="s">
        <v>70</v>
      </c>
      <c r="AF1213" s="1" t="s">
        <v>69</v>
      </c>
      <c r="AG1213" s="1" t="s">
        <v>69</v>
      </c>
      <c r="AH1213" s="1" t="s">
        <v>69</v>
      </c>
      <c r="AI1213" s="1" t="s">
        <v>70</v>
      </c>
      <c r="AJ1213" s="1" t="s">
        <v>70</v>
      </c>
      <c r="AK1213" s="1" t="s">
        <v>69</v>
      </c>
      <c r="AL1213" s="1" t="s">
        <v>69</v>
      </c>
      <c r="AM1213" s="1" t="s">
        <v>69</v>
      </c>
      <c r="AN1213" s="1" t="s">
        <v>69</v>
      </c>
      <c r="AO1213" s="1" t="s">
        <v>70</v>
      </c>
      <c r="AP1213" s="1" t="s">
        <v>70</v>
      </c>
      <c r="AQ1213" s="1" t="s">
        <v>70</v>
      </c>
      <c r="AR1213" s="1" t="s">
        <v>69</v>
      </c>
      <c r="AS1213" s="1" t="s">
        <v>70</v>
      </c>
      <c r="AT1213" s="1" t="s">
        <v>69</v>
      </c>
      <c r="AU1213" s="1" t="s">
        <v>70</v>
      </c>
      <c r="AV1213" s="1" t="s">
        <v>70</v>
      </c>
      <c r="AW1213" s="1" t="s">
        <v>70</v>
      </c>
      <c r="AX1213" s="1" t="s">
        <v>70</v>
      </c>
      <c r="AY1213" s="1" t="s">
        <v>70</v>
      </c>
      <c r="AZ1213" s="1" t="s">
        <v>69</v>
      </c>
      <c r="BA1213" s="1" t="s">
        <v>70</v>
      </c>
      <c r="BB1213" s="1" t="s">
        <v>70</v>
      </c>
      <c r="BC1213" s="1" t="s">
        <v>70</v>
      </c>
      <c r="BD1213" s="1" t="s">
        <v>70</v>
      </c>
      <c r="BE1213" s="1" t="s">
        <v>70</v>
      </c>
      <c r="BF1213" s="1" t="s">
        <v>70</v>
      </c>
      <c r="BG1213" s="3">
        <v>42906.59305555555</v>
      </c>
    </row>
    <row r="1214">
      <c r="A1214" s="1">
        <v>1004643.0</v>
      </c>
      <c r="B1214" s="1" t="s">
        <v>6232</v>
      </c>
      <c r="C1214" s="2" t="s">
        <v>6233</v>
      </c>
      <c r="D1214" s="2" t="s">
        <v>6234</v>
      </c>
      <c r="H1214" s="1" t="s">
        <v>6235</v>
      </c>
      <c r="I1214" s="1" t="s">
        <v>6236</v>
      </c>
      <c r="J1214" s="1" t="s">
        <v>3235</v>
      </c>
      <c r="K1214" s="1" t="s">
        <v>2008</v>
      </c>
      <c r="L1214" s="1">
        <v>39530.0</v>
      </c>
      <c r="M1214" s="1" t="s">
        <v>1081</v>
      </c>
      <c r="U1214" s="1">
        <v>-88.894974</v>
      </c>
      <c r="V1214" s="1">
        <v>30.397591</v>
      </c>
      <c r="W1214" s="1" t="s">
        <v>136</v>
      </c>
      <c r="X1214" s="1" t="s">
        <v>70</v>
      </c>
      <c r="Y1214" s="1" t="s">
        <v>70</v>
      </c>
      <c r="Z1214" s="1" t="s">
        <v>70</v>
      </c>
      <c r="AA1214" s="1" t="s">
        <v>69</v>
      </c>
      <c r="AB1214" s="1" t="s">
        <v>69</v>
      </c>
      <c r="AC1214" s="1" t="s">
        <v>80</v>
      </c>
      <c r="AD1214" s="1" t="s">
        <v>69</v>
      </c>
      <c r="AE1214" s="1" t="s">
        <v>69</v>
      </c>
      <c r="AF1214" s="1" t="s">
        <v>70</v>
      </c>
      <c r="AG1214" s="1" t="s">
        <v>69</v>
      </c>
      <c r="AH1214" s="1" t="s">
        <v>70</v>
      </c>
      <c r="AI1214" s="1" t="s">
        <v>70</v>
      </c>
      <c r="AJ1214" s="1" t="s">
        <v>70</v>
      </c>
      <c r="AK1214" s="1" t="s">
        <v>69</v>
      </c>
      <c r="AL1214" s="1" t="s">
        <v>69</v>
      </c>
      <c r="AM1214" s="1" t="s">
        <v>69</v>
      </c>
      <c r="AN1214" s="1" t="s">
        <v>69</v>
      </c>
      <c r="AO1214" s="1" t="s">
        <v>70</v>
      </c>
      <c r="AP1214" s="1" t="s">
        <v>70</v>
      </c>
      <c r="AQ1214" s="1" t="s">
        <v>69</v>
      </c>
      <c r="AR1214" s="1" t="s">
        <v>69</v>
      </c>
      <c r="AS1214" s="1" t="s">
        <v>70</v>
      </c>
      <c r="AT1214" s="1" t="s">
        <v>70</v>
      </c>
      <c r="AU1214" s="1" t="s">
        <v>70</v>
      </c>
      <c r="AV1214" s="1" t="s">
        <v>69</v>
      </c>
      <c r="AW1214" s="1" t="s">
        <v>70</v>
      </c>
      <c r="AX1214" s="1" t="s">
        <v>70</v>
      </c>
      <c r="AY1214" s="1" t="s">
        <v>69</v>
      </c>
      <c r="AZ1214" s="1" t="s">
        <v>69</v>
      </c>
      <c r="BA1214" s="1" t="s">
        <v>70</v>
      </c>
      <c r="BB1214" s="1" t="s">
        <v>70</v>
      </c>
      <c r="BC1214" s="1" t="s">
        <v>70</v>
      </c>
      <c r="BD1214" s="1" t="s">
        <v>70</v>
      </c>
      <c r="BE1214" s="1" t="s">
        <v>70</v>
      </c>
      <c r="BF1214" s="1" t="s">
        <v>70</v>
      </c>
      <c r="BG1214" s="3">
        <v>41751.63333333333</v>
      </c>
    </row>
    <row r="1215">
      <c r="A1215" s="1">
        <v>1003099.0</v>
      </c>
      <c r="B1215" s="1" t="s">
        <v>6237</v>
      </c>
      <c r="H1215" s="1" t="s">
        <v>6238</v>
      </c>
      <c r="I1215" s="1" t="s">
        <v>5165</v>
      </c>
      <c r="J1215" s="1" t="s">
        <v>545</v>
      </c>
      <c r="K1215" s="1" t="s">
        <v>488</v>
      </c>
      <c r="L1215" s="1">
        <v>2138.0</v>
      </c>
      <c r="U1215" s="1">
        <v>-71.122704</v>
      </c>
      <c r="V1215" s="1">
        <v>42.372299</v>
      </c>
      <c r="X1215" s="1" t="s">
        <v>70</v>
      </c>
      <c r="Y1215" s="1" t="s">
        <v>70</v>
      </c>
      <c r="Z1215" s="1" t="s">
        <v>70</v>
      </c>
      <c r="AA1215" s="1" t="s">
        <v>70</v>
      </c>
      <c r="AB1215" s="1" t="s">
        <v>70</v>
      </c>
      <c r="AC1215" s="1" t="s">
        <v>80</v>
      </c>
      <c r="BG1215" s="3">
        <v>40958.69027777778</v>
      </c>
    </row>
    <row r="1216">
      <c r="A1216" s="1">
        <v>1007673.0</v>
      </c>
      <c r="B1216" s="1" t="s">
        <v>6239</v>
      </c>
      <c r="C1216" s="2" t="s">
        <v>6240</v>
      </c>
      <c r="H1216" s="1" t="s">
        <v>6241</v>
      </c>
      <c r="I1216" s="1" t="s">
        <v>310</v>
      </c>
      <c r="J1216" s="1" t="s">
        <v>2355</v>
      </c>
      <c r="K1216" s="1" t="s">
        <v>311</v>
      </c>
      <c r="L1216" s="1">
        <v>21201.0</v>
      </c>
      <c r="U1216" s="1">
        <v>-76.616402</v>
      </c>
      <c r="V1216" s="1">
        <v>39.3088</v>
      </c>
      <c r="X1216" s="1" t="s">
        <v>70</v>
      </c>
      <c r="Y1216" s="1" t="s">
        <v>70</v>
      </c>
      <c r="Z1216" s="1" t="s">
        <v>70</v>
      </c>
      <c r="AA1216" s="1" t="s">
        <v>70</v>
      </c>
      <c r="AB1216" s="1" t="s">
        <v>70</v>
      </c>
      <c r="AC1216" s="1" t="s">
        <v>80</v>
      </c>
      <c r="AD1216" s="1" t="s">
        <v>70</v>
      </c>
      <c r="AE1216" s="1" t="s">
        <v>70</v>
      </c>
      <c r="AF1216" s="1" t="s">
        <v>70</v>
      </c>
      <c r="AG1216" s="1" t="s">
        <v>70</v>
      </c>
      <c r="AH1216" s="1" t="s">
        <v>70</v>
      </c>
      <c r="AI1216" s="1" t="s">
        <v>70</v>
      </c>
      <c r="AJ1216" s="1" t="s">
        <v>70</v>
      </c>
      <c r="AK1216" s="1" t="s">
        <v>69</v>
      </c>
      <c r="AL1216" s="1" t="s">
        <v>70</v>
      </c>
      <c r="AM1216" s="1" t="s">
        <v>70</v>
      </c>
      <c r="AN1216" s="1" t="s">
        <v>70</v>
      </c>
      <c r="AO1216" s="1" t="s">
        <v>70</v>
      </c>
      <c r="AP1216" s="1" t="s">
        <v>70</v>
      </c>
      <c r="AQ1216" s="1" t="s">
        <v>70</v>
      </c>
      <c r="AR1216" s="1" t="s">
        <v>70</v>
      </c>
      <c r="AS1216" s="1" t="s">
        <v>70</v>
      </c>
      <c r="AT1216" s="1" t="s">
        <v>70</v>
      </c>
      <c r="AU1216" s="1" t="s">
        <v>70</v>
      </c>
      <c r="AV1216" s="1" t="s">
        <v>70</v>
      </c>
      <c r="AW1216" s="1" t="s">
        <v>70</v>
      </c>
      <c r="AX1216" s="1" t="s">
        <v>70</v>
      </c>
      <c r="AY1216" s="1" t="s">
        <v>70</v>
      </c>
      <c r="AZ1216" s="1" t="s">
        <v>70</v>
      </c>
      <c r="BA1216" s="1" t="s">
        <v>70</v>
      </c>
      <c r="BB1216" s="1" t="s">
        <v>70</v>
      </c>
      <c r="BC1216" s="1" t="s">
        <v>70</v>
      </c>
      <c r="BD1216" s="1" t="s">
        <v>70</v>
      </c>
      <c r="BE1216" s="1" t="s">
        <v>70</v>
      </c>
      <c r="BF1216" s="1" t="s">
        <v>70</v>
      </c>
      <c r="BG1216" s="3">
        <v>40748.42986111111</v>
      </c>
    </row>
    <row r="1217">
      <c r="A1217" s="1">
        <v>1018886.0</v>
      </c>
      <c r="B1217" s="1" t="s">
        <v>6242</v>
      </c>
      <c r="D1217" s="1" t="s">
        <v>6243</v>
      </c>
      <c r="H1217" s="1" t="s">
        <v>6244</v>
      </c>
      <c r="I1217" s="1" t="s">
        <v>6245</v>
      </c>
      <c r="J1217" s="1" t="s">
        <v>906</v>
      </c>
      <c r="K1217" s="1" t="s">
        <v>881</v>
      </c>
      <c r="L1217" s="1">
        <v>25414.0</v>
      </c>
      <c r="M1217" s="1" t="s">
        <v>6246</v>
      </c>
      <c r="N1217" s="1" t="s">
        <v>205</v>
      </c>
      <c r="U1217" s="1">
        <v>-77.858208</v>
      </c>
      <c r="V1217" s="1">
        <v>39.289097</v>
      </c>
      <c r="X1217" s="1" t="s">
        <v>69</v>
      </c>
      <c r="Y1217" s="1" t="s">
        <v>70</v>
      </c>
      <c r="Z1217" s="1" t="s">
        <v>70</v>
      </c>
      <c r="AA1217" s="1" t="s">
        <v>69</v>
      </c>
      <c r="AB1217" s="1" t="s">
        <v>69</v>
      </c>
      <c r="AC1217" s="1" t="s">
        <v>70</v>
      </c>
      <c r="AD1217" s="1" t="s">
        <v>69</v>
      </c>
      <c r="AE1217" s="1" t="s">
        <v>69</v>
      </c>
      <c r="AF1217" s="1" t="s">
        <v>69</v>
      </c>
      <c r="AG1217" s="1" t="s">
        <v>69</v>
      </c>
      <c r="AH1217" s="1" t="s">
        <v>69</v>
      </c>
      <c r="AI1217" s="1" t="s">
        <v>69</v>
      </c>
      <c r="AJ1217" s="1" t="s">
        <v>69</v>
      </c>
      <c r="AK1217" s="1" t="s">
        <v>69</v>
      </c>
      <c r="AL1217" s="1" t="s">
        <v>69</v>
      </c>
      <c r="AM1217" s="1" t="s">
        <v>69</v>
      </c>
      <c r="AN1217" s="1" t="s">
        <v>70</v>
      </c>
      <c r="AO1217" s="1" t="s">
        <v>69</v>
      </c>
      <c r="AP1217" s="1" t="s">
        <v>70</v>
      </c>
      <c r="AQ1217" s="1" t="s">
        <v>70</v>
      </c>
      <c r="AR1217" s="1" t="s">
        <v>69</v>
      </c>
      <c r="AS1217" s="1" t="s">
        <v>69</v>
      </c>
      <c r="AT1217" s="1" t="s">
        <v>69</v>
      </c>
      <c r="AU1217" s="1" t="s">
        <v>69</v>
      </c>
      <c r="AV1217" s="1" t="s">
        <v>69</v>
      </c>
      <c r="AW1217" s="1" t="s">
        <v>70</v>
      </c>
      <c r="AX1217" s="1" t="s">
        <v>69</v>
      </c>
      <c r="AY1217" s="1" t="s">
        <v>69</v>
      </c>
      <c r="AZ1217" s="1" t="s">
        <v>69</v>
      </c>
      <c r="BA1217" s="1" t="s">
        <v>69</v>
      </c>
      <c r="BB1217" s="1" t="s">
        <v>69</v>
      </c>
      <c r="BC1217" s="1" t="s">
        <v>70</v>
      </c>
      <c r="BD1217" s="1" t="s">
        <v>70</v>
      </c>
      <c r="BE1217" s="1" t="s">
        <v>70</v>
      </c>
      <c r="BF1217" s="1" t="s">
        <v>70</v>
      </c>
      <c r="BG1217" s="3">
        <v>43080.8875</v>
      </c>
    </row>
    <row r="1218">
      <c r="A1218" s="1">
        <v>1003250.0</v>
      </c>
      <c r="B1218" s="1" t="s">
        <v>6247</v>
      </c>
      <c r="H1218" s="1" t="s">
        <v>6248</v>
      </c>
      <c r="I1218" s="1" t="s">
        <v>201</v>
      </c>
      <c r="J1218" s="1" t="s">
        <v>202</v>
      </c>
      <c r="K1218" s="1" t="s">
        <v>203</v>
      </c>
      <c r="L1218" s="1">
        <v>61920.0</v>
      </c>
      <c r="M1218" s="1" t="s">
        <v>3380</v>
      </c>
      <c r="N1218" s="1" t="s">
        <v>6249</v>
      </c>
      <c r="U1218" s="1">
        <v>-88.175201</v>
      </c>
      <c r="V1218" s="1">
        <v>39.494701</v>
      </c>
      <c r="W1218" s="1" t="s">
        <v>392</v>
      </c>
      <c r="X1218" s="1" t="s">
        <v>70</v>
      </c>
      <c r="Y1218" s="1" t="s">
        <v>70</v>
      </c>
      <c r="Z1218" s="1" t="s">
        <v>70</v>
      </c>
      <c r="AA1218" s="1" t="s">
        <v>70</v>
      </c>
      <c r="AB1218" s="1" t="s">
        <v>70</v>
      </c>
      <c r="AC1218" s="1" t="s">
        <v>80</v>
      </c>
      <c r="AD1218" s="1" t="s">
        <v>69</v>
      </c>
      <c r="AE1218" s="1" t="s">
        <v>70</v>
      </c>
      <c r="AF1218" s="1" t="s">
        <v>69</v>
      </c>
      <c r="AG1218" s="1" t="s">
        <v>69</v>
      </c>
      <c r="AH1218" s="1" t="s">
        <v>70</v>
      </c>
      <c r="AI1218" s="1" t="s">
        <v>70</v>
      </c>
      <c r="AJ1218" s="1" t="s">
        <v>70</v>
      </c>
      <c r="AK1218" s="1" t="s">
        <v>69</v>
      </c>
      <c r="AL1218" s="1" t="s">
        <v>69</v>
      </c>
      <c r="AM1218" s="1" t="s">
        <v>69</v>
      </c>
      <c r="AN1218" s="1" t="s">
        <v>70</v>
      </c>
      <c r="AO1218" s="1" t="s">
        <v>70</v>
      </c>
      <c r="AP1218" s="1" t="s">
        <v>70</v>
      </c>
      <c r="AQ1218" s="1" t="s">
        <v>70</v>
      </c>
      <c r="AR1218" s="1" t="s">
        <v>69</v>
      </c>
      <c r="AS1218" s="1" t="s">
        <v>70</v>
      </c>
      <c r="AT1218" s="1" t="s">
        <v>69</v>
      </c>
      <c r="AU1218" s="1" t="s">
        <v>69</v>
      </c>
      <c r="AV1218" s="1" t="s">
        <v>69</v>
      </c>
      <c r="AW1218" s="1" t="s">
        <v>70</v>
      </c>
      <c r="AX1218" s="1" t="s">
        <v>70</v>
      </c>
      <c r="AY1218" s="1" t="s">
        <v>70</v>
      </c>
      <c r="AZ1218" s="1" t="s">
        <v>69</v>
      </c>
      <c r="BA1218" s="1" t="s">
        <v>69</v>
      </c>
      <c r="BB1218" s="1" t="s">
        <v>70</v>
      </c>
      <c r="BC1218" s="1" t="s">
        <v>70</v>
      </c>
      <c r="BD1218" s="1" t="s">
        <v>70</v>
      </c>
      <c r="BE1218" s="1" t="s">
        <v>70</v>
      </c>
      <c r="BF1218" s="1" t="s">
        <v>70</v>
      </c>
      <c r="BG1218" s="3">
        <v>41730.48333333333</v>
      </c>
    </row>
    <row r="1219">
      <c r="A1219" s="1">
        <v>1017995.0</v>
      </c>
      <c r="B1219" s="1" t="s">
        <v>6247</v>
      </c>
      <c r="D1219" s="2" t="s">
        <v>6250</v>
      </c>
      <c r="I1219" s="1" t="s">
        <v>201</v>
      </c>
      <c r="J1219" s="1" t="s">
        <v>748</v>
      </c>
      <c r="K1219" s="1" t="s">
        <v>1630</v>
      </c>
      <c r="L1219" s="1">
        <v>72933.0</v>
      </c>
      <c r="M1219" s="1" t="s">
        <v>6251</v>
      </c>
      <c r="N1219" s="1" t="s">
        <v>205</v>
      </c>
      <c r="U1219" s="1">
        <v>-94.036316</v>
      </c>
      <c r="V1219" s="1">
        <v>35.297035</v>
      </c>
      <c r="X1219" s="1" t="s">
        <v>69</v>
      </c>
      <c r="Y1219" s="1" t="s">
        <v>70</v>
      </c>
      <c r="Z1219" s="1" t="s">
        <v>70</v>
      </c>
      <c r="AA1219" s="1" t="s">
        <v>70</v>
      </c>
      <c r="AB1219" s="1" t="s">
        <v>70</v>
      </c>
      <c r="AC1219" s="1" t="s">
        <v>70</v>
      </c>
      <c r="AD1219" s="1" t="s">
        <v>69</v>
      </c>
      <c r="AE1219" s="1" t="s">
        <v>70</v>
      </c>
      <c r="AF1219" s="1" t="s">
        <v>69</v>
      </c>
      <c r="AG1219" s="1" t="s">
        <v>70</v>
      </c>
      <c r="AH1219" s="1" t="s">
        <v>70</v>
      </c>
      <c r="AI1219" s="1" t="s">
        <v>70</v>
      </c>
      <c r="AJ1219" s="1" t="s">
        <v>70</v>
      </c>
      <c r="AK1219" s="1" t="s">
        <v>69</v>
      </c>
      <c r="AL1219" s="1" t="s">
        <v>69</v>
      </c>
      <c r="AM1219" s="1" t="s">
        <v>70</v>
      </c>
      <c r="AN1219" s="1" t="s">
        <v>70</v>
      </c>
      <c r="AO1219" s="1" t="s">
        <v>70</v>
      </c>
      <c r="AP1219" s="1" t="s">
        <v>70</v>
      </c>
      <c r="AQ1219" s="1" t="s">
        <v>70</v>
      </c>
      <c r="AR1219" s="1" t="s">
        <v>69</v>
      </c>
      <c r="AS1219" s="1" t="s">
        <v>70</v>
      </c>
      <c r="AT1219" s="1" t="s">
        <v>69</v>
      </c>
      <c r="AU1219" s="1" t="s">
        <v>69</v>
      </c>
      <c r="AV1219" s="1" t="s">
        <v>70</v>
      </c>
      <c r="AW1219" s="1" t="s">
        <v>70</v>
      </c>
      <c r="AX1219" s="1" t="s">
        <v>69</v>
      </c>
      <c r="AY1219" s="1" t="s">
        <v>70</v>
      </c>
      <c r="AZ1219" s="1" t="s">
        <v>69</v>
      </c>
      <c r="BA1219" s="1" t="s">
        <v>70</v>
      </c>
      <c r="BB1219" s="1" t="s">
        <v>70</v>
      </c>
      <c r="BC1219" s="1" t="s">
        <v>70</v>
      </c>
      <c r="BD1219" s="1" t="s">
        <v>70</v>
      </c>
      <c r="BE1219" s="1" t="s">
        <v>70</v>
      </c>
      <c r="BF1219" s="1" t="s">
        <v>70</v>
      </c>
      <c r="BG1219" s="3">
        <v>43307.686111111114</v>
      </c>
    </row>
    <row r="1220">
      <c r="A1220" s="1">
        <v>1018335.0</v>
      </c>
      <c r="B1220" s="1" t="s">
        <v>6247</v>
      </c>
      <c r="C1220" s="2" t="s">
        <v>6252</v>
      </c>
      <c r="D1220" s="2" t="s">
        <v>6253</v>
      </c>
      <c r="E1220" s="1" t="s">
        <v>6254</v>
      </c>
      <c r="G1220" s="1" t="s">
        <v>6255</v>
      </c>
      <c r="H1220" s="1" t="s">
        <v>6256</v>
      </c>
      <c r="I1220" s="1" t="s">
        <v>201</v>
      </c>
      <c r="J1220" s="1" t="s">
        <v>201</v>
      </c>
      <c r="K1220" s="1" t="s">
        <v>85</v>
      </c>
      <c r="L1220" s="1">
        <v>29403.0</v>
      </c>
      <c r="M1220" s="1" t="s">
        <v>6257</v>
      </c>
      <c r="N1220" s="1" t="s">
        <v>287</v>
      </c>
      <c r="O1220" s="1" t="s">
        <v>6258</v>
      </c>
      <c r="P1220" s="1" t="s">
        <v>6259</v>
      </c>
      <c r="U1220" s="1">
        <v>-79.935692</v>
      </c>
      <c r="V1220" s="1">
        <v>32.786865</v>
      </c>
      <c r="X1220" s="1" t="s">
        <v>69</v>
      </c>
      <c r="Y1220" s="1" t="s">
        <v>69</v>
      </c>
      <c r="Z1220" s="1" t="s">
        <v>69</v>
      </c>
      <c r="AA1220" s="1" t="s">
        <v>69</v>
      </c>
      <c r="AB1220" s="1" t="s">
        <v>69</v>
      </c>
      <c r="AC1220" s="1" t="s">
        <v>69</v>
      </c>
      <c r="AD1220" s="1" t="s">
        <v>69</v>
      </c>
      <c r="AE1220" s="1" t="s">
        <v>69</v>
      </c>
      <c r="AF1220" s="1" t="s">
        <v>69</v>
      </c>
      <c r="AG1220" s="1" t="s">
        <v>69</v>
      </c>
      <c r="AH1220" s="1" t="s">
        <v>69</v>
      </c>
      <c r="AI1220" s="1" t="s">
        <v>69</v>
      </c>
      <c r="AJ1220" s="1" t="s">
        <v>69</v>
      </c>
      <c r="AK1220" s="1" t="s">
        <v>69</v>
      </c>
      <c r="AL1220" s="1" t="s">
        <v>69</v>
      </c>
      <c r="AM1220" s="1" t="s">
        <v>69</v>
      </c>
      <c r="AN1220" s="1" t="s">
        <v>69</v>
      </c>
      <c r="AO1220" s="1" t="s">
        <v>69</v>
      </c>
      <c r="AP1220" s="1" t="s">
        <v>70</v>
      </c>
      <c r="AQ1220" s="1" t="s">
        <v>69</v>
      </c>
      <c r="AR1220" s="1" t="s">
        <v>69</v>
      </c>
      <c r="AS1220" s="1" t="s">
        <v>69</v>
      </c>
      <c r="AT1220" s="1" t="s">
        <v>69</v>
      </c>
      <c r="AU1220" s="1" t="s">
        <v>69</v>
      </c>
      <c r="AV1220" s="1" t="s">
        <v>69</v>
      </c>
      <c r="AW1220" s="1" t="s">
        <v>70</v>
      </c>
      <c r="AX1220" s="1" t="s">
        <v>69</v>
      </c>
      <c r="AY1220" s="1" t="s">
        <v>69</v>
      </c>
      <c r="AZ1220" s="1" t="s">
        <v>69</v>
      </c>
      <c r="BA1220" s="1" t="s">
        <v>69</v>
      </c>
      <c r="BB1220" s="1" t="s">
        <v>69</v>
      </c>
      <c r="BC1220" s="1" t="s">
        <v>69</v>
      </c>
      <c r="BD1220" s="1" t="s">
        <v>69</v>
      </c>
      <c r="BE1220" s="1" t="s">
        <v>69</v>
      </c>
      <c r="BF1220" s="1" t="s">
        <v>69</v>
      </c>
      <c r="BG1220" s="3">
        <v>42908.441666666666</v>
      </c>
    </row>
    <row r="1221">
      <c r="A1221" s="1">
        <v>1008484.0</v>
      </c>
      <c r="B1221" s="1" t="s">
        <v>6260</v>
      </c>
      <c r="C1221" s="2" t="s">
        <v>6261</v>
      </c>
      <c r="H1221" s="1" t="s">
        <v>6262</v>
      </c>
      <c r="I1221" s="1" t="s">
        <v>6263</v>
      </c>
      <c r="J1221" s="1" t="s">
        <v>2008</v>
      </c>
      <c r="K1221" s="1" t="s">
        <v>91</v>
      </c>
      <c r="L1221" s="1">
        <v>63834.0</v>
      </c>
      <c r="N1221" s="1" t="s">
        <v>1159</v>
      </c>
      <c r="U1221" s="1">
        <v>-89.350006</v>
      </c>
      <c r="V1221" s="1">
        <v>36.910366</v>
      </c>
      <c r="W1221" s="1" t="s">
        <v>392</v>
      </c>
      <c r="X1221" s="1" t="s">
        <v>69</v>
      </c>
      <c r="Y1221" s="1" t="s">
        <v>70</v>
      </c>
      <c r="Z1221" s="1" t="s">
        <v>70</v>
      </c>
      <c r="AA1221" s="1" t="s">
        <v>70</v>
      </c>
      <c r="AB1221" s="1" t="s">
        <v>70</v>
      </c>
      <c r="AC1221" s="1" t="s">
        <v>80</v>
      </c>
      <c r="AD1221" s="1" t="s">
        <v>70</v>
      </c>
      <c r="AE1221" s="1" t="s">
        <v>70</v>
      </c>
      <c r="AF1221" s="1" t="s">
        <v>69</v>
      </c>
      <c r="AG1221" s="1" t="s">
        <v>69</v>
      </c>
      <c r="AH1221" s="1" t="s">
        <v>70</v>
      </c>
      <c r="AI1221" s="1" t="s">
        <v>70</v>
      </c>
      <c r="AJ1221" s="1" t="s">
        <v>69</v>
      </c>
      <c r="AK1221" s="1" t="s">
        <v>69</v>
      </c>
      <c r="AL1221" s="1" t="s">
        <v>69</v>
      </c>
      <c r="AM1221" s="1" t="s">
        <v>69</v>
      </c>
      <c r="AN1221" s="1" t="s">
        <v>70</v>
      </c>
      <c r="AO1221" s="1" t="s">
        <v>70</v>
      </c>
      <c r="AP1221" s="1" t="s">
        <v>70</v>
      </c>
      <c r="AQ1221" s="1" t="s">
        <v>70</v>
      </c>
      <c r="AR1221" s="1" t="s">
        <v>69</v>
      </c>
      <c r="AS1221" s="1" t="s">
        <v>70</v>
      </c>
      <c r="AT1221" s="1" t="s">
        <v>69</v>
      </c>
      <c r="AU1221" s="1" t="s">
        <v>69</v>
      </c>
      <c r="AV1221" s="1" t="s">
        <v>69</v>
      </c>
      <c r="AW1221" s="1" t="s">
        <v>70</v>
      </c>
      <c r="AX1221" s="1" t="s">
        <v>70</v>
      </c>
      <c r="AY1221" s="1" t="s">
        <v>70</v>
      </c>
      <c r="AZ1221" s="1" t="s">
        <v>69</v>
      </c>
      <c r="BA1221" s="1" t="s">
        <v>70</v>
      </c>
      <c r="BB1221" s="1" t="s">
        <v>70</v>
      </c>
      <c r="BC1221" s="1" t="s">
        <v>70</v>
      </c>
      <c r="BD1221" s="1" t="s">
        <v>70</v>
      </c>
      <c r="BE1221" s="1" t="s">
        <v>70</v>
      </c>
      <c r="BF1221" s="1" t="s">
        <v>70</v>
      </c>
      <c r="BG1221" s="3">
        <v>41450.69861111111</v>
      </c>
    </row>
    <row r="1222">
      <c r="A1222" s="1">
        <v>1005149.0</v>
      </c>
      <c r="B1222" s="1" t="s">
        <v>6264</v>
      </c>
      <c r="C1222" s="2" t="s">
        <v>6265</v>
      </c>
      <c r="H1222" s="1" t="s">
        <v>6266</v>
      </c>
      <c r="I1222" s="1" t="s">
        <v>6267</v>
      </c>
      <c r="J1222" s="1" t="s">
        <v>6268</v>
      </c>
      <c r="K1222" s="1" t="s">
        <v>502</v>
      </c>
      <c r="L1222" s="1">
        <v>70605.0</v>
      </c>
      <c r="M1222" s="1" t="s">
        <v>1490</v>
      </c>
      <c r="N1222" s="1" t="s">
        <v>6269</v>
      </c>
      <c r="U1222" s="1">
        <v>-93.250381</v>
      </c>
      <c r="V1222" s="1">
        <v>30.172241</v>
      </c>
      <c r="W1222" s="1" t="s">
        <v>99</v>
      </c>
      <c r="X1222" s="1" t="s">
        <v>69</v>
      </c>
      <c r="Y1222" s="1" t="s">
        <v>70</v>
      </c>
      <c r="Z1222" s="1" t="s">
        <v>70</v>
      </c>
      <c r="AA1222" s="1" t="s">
        <v>69</v>
      </c>
      <c r="AB1222" s="1" t="s">
        <v>70</v>
      </c>
      <c r="AC1222" s="1" t="s">
        <v>70</v>
      </c>
      <c r="AD1222" s="1" t="s">
        <v>69</v>
      </c>
      <c r="AE1222" s="1" t="s">
        <v>69</v>
      </c>
      <c r="AF1222" s="1" t="s">
        <v>69</v>
      </c>
      <c r="AG1222" s="1" t="s">
        <v>70</v>
      </c>
      <c r="AH1222" s="1" t="s">
        <v>69</v>
      </c>
      <c r="AI1222" s="1" t="s">
        <v>69</v>
      </c>
      <c r="AJ1222" s="1" t="s">
        <v>69</v>
      </c>
      <c r="AK1222" s="1" t="s">
        <v>69</v>
      </c>
      <c r="AL1222" s="1" t="s">
        <v>69</v>
      </c>
      <c r="AM1222" s="1" t="s">
        <v>69</v>
      </c>
      <c r="AN1222" s="1" t="s">
        <v>70</v>
      </c>
      <c r="AO1222" s="1" t="s">
        <v>70</v>
      </c>
      <c r="AP1222" s="1" t="s">
        <v>69</v>
      </c>
      <c r="AQ1222" s="1" t="s">
        <v>70</v>
      </c>
      <c r="AR1222" s="1" t="s">
        <v>69</v>
      </c>
      <c r="AS1222" s="1" t="s">
        <v>69</v>
      </c>
      <c r="AT1222" s="1" t="s">
        <v>69</v>
      </c>
      <c r="AU1222" s="1" t="s">
        <v>69</v>
      </c>
      <c r="AV1222" s="1" t="s">
        <v>69</v>
      </c>
      <c r="AW1222" s="1" t="s">
        <v>70</v>
      </c>
      <c r="AX1222" s="1" t="s">
        <v>70</v>
      </c>
      <c r="AY1222" s="1" t="s">
        <v>70</v>
      </c>
      <c r="AZ1222" s="1" t="s">
        <v>70</v>
      </c>
      <c r="BA1222" s="1" t="s">
        <v>70</v>
      </c>
      <c r="BB1222" s="1" t="s">
        <v>70</v>
      </c>
      <c r="BC1222" s="1" t="s">
        <v>70</v>
      </c>
      <c r="BD1222" s="1" t="s">
        <v>70</v>
      </c>
      <c r="BE1222" s="1" t="s">
        <v>70</v>
      </c>
      <c r="BF1222" s="1" t="s">
        <v>70</v>
      </c>
      <c r="BG1222" s="3">
        <v>41032.51597222222</v>
      </c>
    </row>
    <row r="1223">
      <c r="A1223" s="1">
        <v>1007605.0</v>
      </c>
      <c r="B1223" s="1" t="s">
        <v>6264</v>
      </c>
      <c r="H1223" s="1" t="s">
        <v>6270</v>
      </c>
      <c r="I1223" s="1" t="s">
        <v>1050</v>
      </c>
      <c r="K1223" s="1" t="s">
        <v>488</v>
      </c>
      <c r="L1223" s="1">
        <v>2129.0</v>
      </c>
      <c r="U1223" s="1">
        <v>-71.064796</v>
      </c>
      <c r="V1223" s="1">
        <v>42.375198</v>
      </c>
      <c r="X1223" s="1" t="s">
        <v>70</v>
      </c>
      <c r="Y1223" s="1" t="s">
        <v>70</v>
      </c>
      <c r="Z1223" s="1" t="s">
        <v>70</v>
      </c>
      <c r="AA1223" s="1" t="s">
        <v>70</v>
      </c>
      <c r="AB1223" s="1" t="s">
        <v>70</v>
      </c>
      <c r="AC1223" s="1" t="s">
        <v>80</v>
      </c>
      <c r="BG1223" s="1">
        <v>2009.0</v>
      </c>
    </row>
    <row r="1224">
      <c r="A1224" s="1">
        <v>1005148.0</v>
      </c>
      <c r="B1224" s="1" t="s">
        <v>6264</v>
      </c>
      <c r="C1224" s="2" t="s">
        <v>6265</v>
      </c>
      <c r="H1224" s="1" t="s">
        <v>6271</v>
      </c>
      <c r="I1224" s="1" t="s">
        <v>6267</v>
      </c>
      <c r="J1224" s="1" t="s">
        <v>6268</v>
      </c>
      <c r="K1224" s="1" t="s">
        <v>502</v>
      </c>
      <c r="L1224" s="1">
        <v>70601.0</v>
      </c>
      <c r="M1224" s="1" t="s">
        <v>1490</v>
      </c>
      <c r="N1224" s="1" t="s">
        <v>1851</v>
      </c>
      <c r="U1224" s="1">
        <v>-93.217659</v>
      </c>
      <c r="V1224" s="1">
        <v>30.22645</v>
      </c>
      <c r="W1224" s="1" t="s">
        <v>548</v>
      </c>
      <c r="X1224" s="1" t="s">
        <v>69</v>
      </c>
      <c r="Y1224" s="1" t="s">
        <v>70</v>
      </c>
      <c r="Z1224" s="1" t="s">
        <v>70</v>
      </c>
      <c r="AA1224" s="1" t="s">
        <v>69</v>
      </c>
      <c r="AB1224" s="1" t="s">
        <v>70</v>
      </c>
      <c r="AC1224" s="1" t="s">
        <v>70</v>
      </c>
      <c r="AD1224" s="1" t="s">
        <v>69</v>
      </c>
      <c r="AE1224" s="1" t="s">
        <v>69</v>
      </c>
      <c r="AF1224" s="1" t="s">
        <v>69</v>
      </c>
      <c r="AG1224" s="1" t="s">
        <v>70</v>
      </c>
      <c r="AH1224" s="1" t="s">
        <v>69</v>
      </c>
      <c r="AI1224" s="1" t="s">
        <v>69</v>
      </c>
      <c r="AJ1224" s="1" t="s">
        <v>69</v>
      </c>
      <c r="AK1224" s="1" t="s">
        <v>69</v>
      </c>
      <c r="AL1224" s="1" t="s">
        <v>69</v>
      </c>
      <c r="AM1224" s="1" t="s">
        <v>69</v>
      </c>
      <c r="AN1224" s="1" t="s">
        <v>70</v>
      </c>
      <c r="AO1224" s="1" t="s">
        <v>70</v>
      </c>
      <c r="AP1224" s="1" t="s">
        <v>69</v>
      </c>
      <c r="AQ1224" s="1" t="s">
        <v>70</v>
      </c>
      <c r="AR1224" s="1" t="s">
        <v>69</v>
      </c>
      <c r="AS1224" s="1" t="s">
        <v>69</v>
      </c>
      <c r="AT1224" s="1" t="s">
        <v>69</v>
      </c>
      <c r="AU1224" s="1" t="s">
        <v>69</v>
      </c>
      <c r="AV1224" s="1" t="s">
        <v>69</v>
      </c>
      <c r="AW1224" s="1" t="s">
        <v>70</v>
      </c>
      <c r="AX1224" s="1" t="s">
        <v>70</v>
      </c>
      <c r="AY1224" s="1" t="s">
        <v>70</v>
      </c>
      <c r="AZ1224" s="1" t="s">
        <v>70</v>
      </c>
      <c r="BA1224" s="1" t="s">
        <v>70</v>
      </c>
      <c r="BB1224" s="1" t="s">
        <v>70</v>
      </c>
      <c r="BC1224" s="1" t="s">
        <v>70</v>
      </c>
      <c r="BD1224" s="1" t="s">
        <v>70</v>
      </c>
      <c r="BE1224" s="1" t="s">
        <v>70</v>
      </c>
      <c r="BF1224" s="1" t="s">
        <v>70</v>
      </c>
      <c r="BG1224" s="3">
        <v>41032.51597222222</v>
      </c>
    </row>
    <row r="1225">
      <c r="A1225" s="1">
        <v>1019788.0</v>
      </c>
      <c r="B1225" s="1" t="s">
        <v>6272</v>
      </c>
      <c r="C1225" s="2" t="s">
        <v>6273</v>
      </c>
      <c r="D1225" s="1" t="s">
        <v>6274</v>
      </c>
      <c r="H1225" s="1" t="s">
        <v>6275</v>
      </c>
      <c r="I1225" s="1" t="s">
        <v>6276</v>
      </c>
      <c r="J1225" s="1" t="s">
        <v>133</v>
      </c>
      <c r="K1225" s="1" t="s">
        <v>1521</v>
      </c>
      <c r="L1225" s="1">
        <v>2813.0</v>
      </c>
      <c r="M1225" s="1" t="s">
        <v>6277</v>
      </c>
      <c r="N1225" s="1" t="s">
        <v>6278</v>
      </c>
      <c r="U1225" s="1">
        <v>-71.63076</v>
      </c>
      <c r="V1225" s="1">
        <v>41.384846</v>
      </c>
      <c r="X1225" s="1" t="s">
        <v>69</v>
      </c>
      <c r="Y1225" s="1" t="s">
        <v>70</v>
      </c>
      <c r="Z1225" s="1" t="s">
        <v>69</v>
      </c>
      <c r="AA1225" s="1" t="s">
        <v>69</v>
      </c>
      <c r="AB1225" s="1" t="s">
        <v>69</v>
      </c>
      <c r="AC1225" s="1" t="s">
        <v>80</v>
      </c>
      <c r="AD1225" s="1" t="s">
        <v>69</v>
      </c>
      <c r="AE1225" s="1" t="s">
        <v>70</v>
      </c>
      <c r="AF1225" s="1" t="s">
        <v>69</v>
      </c>
      <c r="AG1225" s="1" t="s">
        <v>70</v>
      </c>
      <c r="AH1225" s="1" t="s">
        <v>70</v>
      </c>
      <c r="AI1225" s="1" t="s">
        <v>69</v>
      </c>
      <c r="AJ1225" s="1" t="s">
        <v>70</v>
      </c>
      <c r="AK1225" s="1" t="s">
        <v>69</v>
      </c>
      <c r="AL1225" s="1" t="s">
        <v>70</v>
      </c>
      <c r="AM1225" s="1" t="s">
        <v>70</v>
      </c>
      <c r="AN1225" s="1" t="s">
        <v>70</v>
      </c>
      <c r="AO1225" s="1" t="s">
        <v>70</v>
      </c>
      <c r="AP1225" s="1" t="s">
        <v>70</v>
      </c>
      <c r="AQ1225" s="1" t="s">
        <v>70</v>
      </c>
      <c r="AR1225" s="1" t="s">
        <v>70</v>
      </c>
      <c r="AS1225" s="1" t="s">
        <v>70</v>
      </c>
      <c r="AT1225" s="1" t="s">
        <v>69</v>
      </c>
      <c r="AU1225" s="1" t="s">
        <v>69</v>
      </c>
      <c r="AV1225" s="1" t="s">
        <v>70</v>
      </c>
      <c r="AW1225" s="1" t="s">
        <v>70</v>
      </c>
      <c r="AX1225" s="1" t="s">
        <v>70</v>
      </c>
      <c r="AY1225" s="1" t="s">
        <v>70</v>
      </c>
      <c r="AZ1225" s="1" t="s">
        <v>69</v>
      </c>
      <c r="BA1225" s="1" t="s">
        <v>70</v>
      </c>
      <c r="BB1225" s="1" t="s">
        <v>70</v>
      </c>
      <c r="BC1225" s="1" t="s">
        <v>70</v>
      </c>
      <c r="BD1225" s="1" t="s">
        <v>70</v>
      </c>
      <c r="BE1225" s="1" t="s">
        <v>70</v>
      </c>
      <c r="BF1225" s="1" t="s">
        <v>70</v>
      </c>
      <c r="BG1225" s="3">
        <v>43896.520833333336</v>
      </c>
    </row>
    <row r="1226">
      <c r="A1226" s="1">
        <v>1004271.0</v>
      </c>
      <c r="B1226" s="1" t="s">
        <v>6279</v>
      </c>
      <c r="C1226" s="2" t="s">
        <v>6280</v>
      </c>
      <c r="D1226" s="2" t="s">
        <v>6281</v>
      </c>
      <c r="E1226" s="2" t="s">
        <v>6282</v>
      </c>
      <c r="F1226" s="2" t="s">
        <v>6283</v>
      </c>
      <c r="G1226" s="2" t="s">
        <v>6284</v>
      </c>
      <c r="H1226" s="1" t="s">
        <v>6285</v>
      </c>
      <c r="I1226" s="1" t="s">
        <v>4022</v>
      </c>
      <c r="J1226" s="1" t="s">
        <v>4022</v>
      </c>
      <c r="K1226" s="1" t="s">
        <v>575</v>
      </c>
      <c r="L1226" s="1">
        <v>49720.0</v>
      </c>
      <c r="M1226" s="1" t="s">
        <v>6286</v>
      </c>
      <c r="N1226" s="1" t="s">
        <v>6287</v>
      </c>
      <c r="O1226" s="1" t="s">
        <v>6288</v>
      </c>
      <c r="P1226" s="1" t="s">
        <v>384</v>
      </c>
      <c r="U1226" s="1">
        <v>-85.2584</v>
      </c>
      <c r="V1226" s="1">
        <v>45.316372</v>
      </c>
      <c r="X1226" s="1" t="s">
        <v>69</v>
      </c>
      <c r="Y1226" s="1" t="s">
        <v>69</v>
      </c>
      <c r="Z1226" s="1" t="s">
        <v>69</v>
      </c>
      <c r="AA1226" s="1" t="s">
        <v>69</v>
      </c>
      <c r="AB1226" s="1" t="s">
        <v>69</v>
      </c>
      <c r="AC1226" s="1" t="s">
        <v>69</v>
      </c>
      <c r="AD1226" s="1" t="s">
        <v>69</v>
      </c>
      <c r="AE1226" s="1" t="s">
        <v>69</v>
      </c>
      <c r="AF1226" s="1" t="s">
        <v>70</v>
      </c>
      <c r="AG1226" s="1" t="s">
        <v>69</v>
      </c>
      <c r="AH1226" s="1" t="s">
        <v>69</v>
      </c>
      <c r="AI1226" s="1" t="s">
        <v>69</v>
      </c>
      <c r="AJ1226" s="1" t="s">
        <v>69</v>
      </c>
      <c r="AK1226" s="1" t="s">
        <v>69</v>
      </c>
      <c r="AL1226" s="1" t="s">
        <v>69</v>
      </c>
      <c r="AM1226" s="1" t="s">
        <v>69</v>
      </c>
      <c r="AN1226" s="1" t="s">
        <v>69</v>
      </c>
      <c r="AO1226" s="1" t="s">
        <v>69</v>
      </c>
      <c r="AP1226" s="1" t="s">
        <v>70</v>
      </c>
      <c r="AQ1226" s="1" t="s">
        <v>69</v>
      </c>
      <c r="AR1226" s="1" t="s">
        <v>69</v>
      </c>
      <c r="AS1226" s="1" t="s">
        <v>69</v>
      </c>
      <c r="AT1226" s="1" t="s">
        <v>69</v>
      </c>
      <c r="AU1226" s="1" t="s">
        <v>69</v>
      </c>
      <c r="AV1226" s="1" t="s">
        <v>70</v>
      </c>
      <c r="AW1226" s="1" t="s">
        <v>69</v>
      </c>
      <c r="AX1226" s="1" t="s">
        <v>69</v>
      </c>
      <c r="AY1226" s="1" t="s">
        <v>69</v>
      </c>
      <c r="AZ1226" s="1" t="s">
        <v>69</v>
      </c>
      <c r="BA1226" s="1" t="s">
        <v>69</v>
      </c>
      <c r="BB1226" s="1" t="s">
        <v>69</v>
      </c>
      <c r="BC1226" s="1" t="s">
        <v>69</v>
      </c>
      <c r="BD1226" s="1" t="s">
        <v>69</v>
      </c>
      <c r="BE1226" s="1" t="s">
        <v>69</v>
      </c>
      <c r="BF1226" s="1" t="s">
        <v>69</v>
      </c>
      <c r="BG1226" s="3">
        <v>42548.65416666667</v>
      </c>
    </row>
    <row r="1227">
      <c r="A1227" s="1">
        <v>1000974.0</v>
      </c>
      <c r="B1227" s="1" t="s">
        <v>6289</v>
      </c>
      <c r="H1227" s="1" t="s">
        <v>6290</v>
      </c>
      <c r="I1227" s="1" t="s">
        <v>1976</v>
      </c>
      <c r="J1227" s="1" t="s">
        <v>2930</v>
      </c>
      <c r="K1227" s="1" t="s">
        <v>575</v>
      </c>
      <c r="L1227" s="1">
        <v>48813.0</v>
      </c>
      <c r="M1227" s="1" t="s">
        <v>3615</v>
      </c>
      <c r="N1227" s="1" t="s">
        <v>205</v>
      </c>
      <c r="U1227" s="1">
        <v>-84.836319</v>
      </c>
      <c r="V1227" s="1">
        <v>42.565079</v>
      </c>
      <c r="W1227" s="1" t="s">
        <v>392</v>
      </c>
      <c r="X1227" s="1" t="s">
        <v>70</v>
      </c>
      <c r="Y1227" s="1" t="s">
        <v>70</v>
      </c>
      <c r="Z1227" s="1" t="s">
        <v>70</v>
      </c>
      <c r="AA1227" s="1" t="s">
        <v>70</v>
      </c>
      <c r="AB1227" s="1" t="s">
        <v>70</v>
      </c>
      <c r="AC1227" s="1" t="s">
        <v>80</v>
      </c>
      <c r="AD1227" s="1" t="s">
        <v>69</v>
      </c>
      <c r="AE1227" s="1" t="s">
        <v>69</v>
      </c>
      <c r="AF1227" s="1" t="s">
        <v>69</v>
      </c>
      <c r="AG1227" s="1" t="s">
        <v>69</v>
      </c>
      <c r="AH1227" s="1" t="s">
        <v>69</v>
      </c>
      <c r="AI1227" s="1" t="s">
        <v>70</v>
      </c>
      <c r="AJ1227" s="1" t="s">
        <v>69</v>
      </c>
      <c r="AK1227" s="1" t="s">
        <v>69</v>
      </c>
      <c r="AL1227" s="1" t="s">
        <v>69</v>
      </c>
      <c r="AM1227" s="1" t="s">
        <v>69</v>
      </c>
      <c r="AN1227" s="1" t="s">
        <v>69</v>
      </c>
      <c r="AO1227" s="1" t="s">
        <v>70</v>
      </c>
      <c r="AP1227" s="1" t="s">
        <v>70</v>
      </c>
      <c r="AQ1227" s="1" t="s">
        <v>70</v>
      </c>
      <c r="AR1227" s="1" t="s">
        <v>69</v>
      </c>
      <c r="AS1227" s="1" t="s">
        <v>70</v>
      </c>
      <c r="AT1227" s="1" t="s">
        <v>70</v>
      </c>
      <c r="AU1227" s="1" t="s">
        <v>69</v>
      </c>
      <c r="AV1227" s="1" t="s">
        <v>70</v>
      </c>
      <c r="AW1227" s="1" t="s">
        <v>70</v>
      </c>
      <c r="AX1227" s="1" t="s">
        <v>70</v>
      </c>
      <c r="AY1227" s="1" t="s">
        <v>70</v>
      </c>
      <c r="AZ1227" s="1" t="s">
        <v>69</v>
      </c>
      <c r="BA1227" s="1" t="s">
        <v>70</v>
      </c>
      <c r="BB1227" s="1" t="s">
        <v>70</v>
      </c>
      <c r="BC1227" s="1" t="s">
        <v>70</v>
      </c>
      <c r="BD1227" s="1" t="s">
        <v>70</v>
      </c>
      <c r="BE1227" s="1" t="s">
        <v>70</v>
      </c>
      <c r="BF1227" s="1" t="s">
        <v>70</v>
      </c>
      <c r="BG1227" s="3">
        <v>41729.822916666664</v>
      </c>
    </row>
    <row r="1228">
      <c r="A1228" s="1">
        <v>1010687.0</v>
      </c>
      <c r="B1228" s="1" t="s">
        <v>6291</v>
      </c>
      <c r="H1228" s="1" t="s">
        <v>6292</v>
      </c>
      <c r="I1228" s="1" t="s">
        <v>6293</v>
      </c>
      <c r="J1228" s="1" t="s">
        <v>1976</v>
      </c>
      <c r="K1228" s="1" t="s">
        <v>211</v>
      </c>
      <c r="L1228" s="1">
        <v>33952.0</v>
      </c>
      <c r="M1228" s="1" t="s">
        <v>6294</v>
      </c>
      <c r="N1228" s="1" t="s">
        <v>415</v>
      </c>
      <c r="U1228" s="1">
        <v>-82.079758</v>
      </c>
      <c r="V1228" s="1">
        <v>26.956451</v>
      </c>
      <c r="X1228" s="1" t="s">
        <v>69</v>
      </c>
      <c r="Y1228" s="1" t="s">
        <v>70</v>
      </c>
      <c r="Z1228" s="1" t="s">
        <v>70</v>
      </c>
      <c r="AA1228" s="1" t="s">
        <v>70</v>
      </c>
      <c r="AB1228" s="1" t="s">
        <v>70</v>
      </c>
      <c r="AC1228" s="1" t="s">
        <v>80</v>
      </c>
      <c r="AD1228" s="1" t="s">
        <v>69</v>
      </c>
      <c r="AE1228" s="1" t="s">
        <v>70</v>
      </c>
      <c r="AF1228" s="1" t="s">
        <v>69</v>
      </c>
      <c r="AG1228" s="1" t="s">
        <v>69</v>
      </c>
      <c r="AH1228" s="1" t="s">
        <v>69</v>
      </c>
      <c r="AI1228" s="1" t="s">
        <v>69</v>
      </c>
      <c r="AJ1228" s="1" t="s">
        <v>69</v>
      </c>
      <c r="AK1228" s="1" t="s">
        <v>69</v>
      </c>
      <c r="AL1228" s="1" t="s">
        <v>69</v>
      </c>
      <c r="AM1228" s="1" t="s">
        <v>69</v>
      </c>
      <c r="AN1228" s="1" t="s">
        <v>70</v>
      </c>
      <c r="AO1228" s="1" t="s">
        <v>69</v>
      </c>
      <c r="AP1228" s="1" t="s">
        <v>70</v>
      </c>
      <c r="AQ1228" s="1" t="s">
        <v>69</v>
      </c>
      <c r="AR1228" s="1" t="s">
        <v>69</v>
      </c>
      <c r="AS1228" s="1" t="s">
        <v>70</v>
      </c>
      <c r="AT1228" s="1" t="s">
        <v>69</v>
      </c>
      <c r="AU1228" s="1" t="s">
        <v>69</v>
      </c>
      <c r="AV1228" s="1" t="s">
        <v>69</v>
      </c>
      <c r="AW1228" s="1" t="s">
        <v>70</v>
      </c>
      <c r="AX1228" s="1" t="s">
        <v>69</v>
      </c>
      <c r="AY1228" s="1" t="s">
        <v>70</v>
      </c>
      <c r="AZ1228" s="1" t="s">
        <v>69</v>
      </c>
      <c r="BA1228" s="1" t="s">
        <v>70</v>
      </c>
      <c r="BB1228" s="1" t="s">
        <v>69</v>
      </c>
      <c r="BC1228" s="1" t="s">
        <v>70</v>
      </c>
      <c r="BD1228" s="1" t="s">
        <v>69</v>
      </c>
      <c r="BE1228" s="1" t="s">
        <v>70</v>
      </c>
      <c r="BF1228" s="1" t="s">
        <v>70</v>
      </c>
      <c r="BG1228" s="3">
        <v>41938.24097222222</v>
      </c>
    </row>
    <row r="1229">
      <c r="A1229" s="1">
        <v>1011689.0</v>
      </c>
      <c r="B1229" s="1" t="s">
        <v>6295</v>
      </c>
      <c r="C1229" s="2" t="s">
        <v>6296</v>
      </c>
      <c r="D1229" s="2" t="s">
        <v>6297</v>
      </c>
      <c r="H1229" s="1" t="s">
        <v>6298</v>
      </c>
      <c r="I1229" s="1" t="s">
        <v>1976</v>
      </c>
      <c r="J1229" s="1" t="s">
        <v>1977</v>
      </c>
      <c r="K1229" s="1" t="s">
        <v>670</v>
      </c>
      <c r="L1229" s="1">
        <v>28217.0</v>
      </c>
      <c r="M1229" s="1" t="s">
        <v>6299</v>
      </c>
      <c r="N1229" s="1" t="s">
        <v>6300</v>
      </c>
      <c r="O1229" s="1" t="s">
        <v>6301</v>
      </c>
      <c r="P1229" s="1" t="s">
        <v>6302</v>
      </c>
      <c r="X1229" s="1" t="s">
        <v>69</v>
      </c>
      <c r="Y1229" s="1" t="s">
        <v>70</v>
      </c>
      <c r="Z1229" s="1" t="s">
        <v>70</v>
      </c>
      <c r="AA1229" s="1" t="s">
        <v>70</v>
      </c>
      <c r="AB1229" s="1" t="s">
        <v>70</v>
      </c>
      <c r="AC1229" s="1" t="s">
        <v>70</v>
      </c>
      <c r="AD1229" s="1" t="s">
        <v>69</v>
      </c>
      <c r="AE1229" s="1" t="s">
        <v>69</v>
      </c>
      <c r="AF1229" s="1" t="s">
        <v>69</v>
      </c>
      <c r="AG1229" s="1" t="s">
        <v>69</v>
      </c>
      <c r="AH1229" s="1" t="s">
        <v>69</v>
      </c>
      <c r="AI1229" s="1" t="s">
        <v>69</v>
      </c>
      <c r="AJ1229" s="1" t="s">
        <v>69</v>
      </c>
      <c r="AK1229" s="1" t="s">
        <v>69</v>
      </c>
      <c r="AL1229" s="1" t="s">
        <v>69</v>
      </c>
      <c r="AM1229" s="1" t="s">
        <v>69</v>
      </c>
      <c r="AN1229" s="1" t="s">
        <v>70</v>
      </c>
      <c r="AO1229" s="1" t="s">
        <v>69</v>
      </c>
      <c r="AP1229" s="1" t="s">
        <v>70</v>
      </c>
      <c r="AQ1229" s="1" t="s">
        <v>69</v>
      </c>
      <c r="AR1229" s="1" t="s">
        <v>69</v>
      </c>
      <c r="AS1229" s="1" t="s">
        <v>69</v>
      </c>
      <c r="AT1229" s="1" t="s">
        <v>69</v>
      </c>
      <c r="AU1229" s="1" t="s">
        <v>69</v>
      </c>
      <c r="AV1229" s="1" t="s">
        <v>69</v>
      </c>
      <c r="AW1229" s="1" t="s">
        <v>69</v>
      </c>
      <c r="AX1229" s="1" t="s">
        <v>69</v>
      </c>
      <c r="AY1229" s="1" t="s">
        <v>69</v>
      </c>
      <c r="AZ1229" s="1" t="s">
        <v>69</v>
      </c>
      <c r="BA1229" s="1" t="s">
        <v>69</v>
      </c>
      <c r="BB1229" s="1" t="s">
        <v>69</v>
      </c>
      <c r="BC1229" s="1" t="s">
        <v>69</v>
      </c>
      <c r="BD1229" s="1" t="s">
        <v>69</v>
      </c>
      <c r="BE1229" s="1" t="s">
        <v>70</v>
      </c>
      <c r="BF1229" s="1" t="s">
        <v>70</v>
      </c>
      <c r="BG1229" s="3">
        <v>42258.55763888889</v>
      </c>
    </row>
    <row r="1230">
      <c r="A1230" s="1">
        <v>1012019.0</v>
      </c>
      <c r="B1230" s="1" t="s">
        <v>6303</v>
      </c>
      <c r="C1230" s="2" t="s">
        <v>6304</v>
      </c>
      <c r="D1230" s="2" t="s">
        <v>6305</v>
      </c>
      <c r="H1230" s="1" t="s">
        <v>6306</v>
      </c>
      <c r="I1230" s="1" t="s">
        <v>6307</v>
      </c>
      <c r="J1230" s="1" t="s">
        <v>831</v>
      </c>
      <c r="K1230" s="1" t="s">
        <v>181</v>
      </c>
      <c r="L1230" s="1">
        <v>22902.0</v>
      </c>
      <c r="M1230" s="1" t="s">
        <v>3921</v>
      </c>
      <c r="N1230" s="1" t="s">
        <v>6308</v>
      </c>
      <c r="U1230" s="1">
        <v>-78.481651</v>
      </c>
      <c r="V1230" s="1">
        <v>38.029579</v>
      </c>
      <c r="X1230" s="1" t="s">
        <v>69</v>
      </c>
      <c r="Y1230" s="1" t="s">
        <v>70</v>
      </c>
      <c r="Z1230" s="1" t="s">
        <v>70</v>
      </c>
      <c r="AA1230" s="1" t="s">
        <v>70</v>
      </c>
      <c r="AB1230" s="1" t="s">
        <v>69</v>
      </c>
      <c r="AC1230" s="1" t="s">
        <v>69</v>
      </c>
      <c r="AD1230" s="1" t="s">
        <v>69</v>
      </c>
      <c r="AE1230" s="1" t="s">
        <v>69</v>
      </c>
      <c r="AF1230" s="1" t="s">
        <v>69</v>
      </c>
      <c r="AG1230" s="1" t="s">
        <v>69</v>
      </c>
      <c r="AH1230" s="1" t="s">
        <v>69</v>
      </c>
      <c r="AI1230" s="1" t="s">
        <v>69</v>
      </c>
      <c r="AJ1230" s="1" t="s">
        <v>69</v>
      </c>
      <c r="AK1230" s="1" t="s">
        <v>69</v>
      </c>
      <c r="AL1230" s="1" t="s">
        <v>69</v>
      </c>
      <c r="AM1230" s="1" t="s">
        <v>69</v>
      </c>
      <c r="AN1230" s="1" t="s">
        <v>70</v>
      </c>
      <c r="AO1230" s="1" t="s">
        <v>69</v>
      </c>
      <c r="AP1230" s="1" t="s">
        <v>70</v>
      </c>
      <c r="AQ1230" s="1" t="s">
        <v>69</v>
      </c>
      <c r="AR1230" s="1" t="s">
        <v>69</v>
      </c>
      <c r="AS1230" s="1" t="s">
        <v>69</v>
      </c>
      <c r="AT1230" s="1" t="s">
        <v>69</v>
      </c>
      <c r="AU1230" s="1" t="s">
        <v>69</v>
      </c>
      <c r="AV1230" s="1" t="s">
        <v>69</v>
      </c>
      <c r="AW1230" s="1" t="s">
        <v>70</v>
      </c>
      <c r="AX1230" s="1" t="s">
        <v>69</v>
      </c>
      <c r="AY1230" s="1" t="s">
        <v>70</v>
      </c>
      <c r="AZ1230" s="1" t="s">
        <v>69</v>
      </c>
      <c r="BA1230" s="1" t="s">
        <v>70</v>
      </c>
      <c r="BB1230" s="1" t="s">
        <v>69</v>
      </c>
      <c r="BC1230" s="1" t="s">
        <v>69</v>
      </c>
      <c r="BD1230" s="1" t="s">
        <v>69</v>
      </c>
      <c r="BE1230" s="1" t="s">
        <v>69</v>
      </c>
      <c r="BF1230" s="1" t="s">
        <v>70</v>
      </c>
      <c r="BG1230" s="3">
        <v>42543.65625</v>
      </c>
    </row>
    <row r="1231">
      <c r="A1231" s="1">
        <v>1003164.0</v>
      </c>
      <c r="B1231" s="1" t="s">
        <v>6309</v>
      </c>
      <c r="C1231" s="2" t="s">
        <v>6310</v>
      </c>
      <c r="H1231" s="1" t="s">
        <v>6311</v>
      </c>
      <c r="I1231" s="1" t="s">
        <v>6312</v>
      </c>
      <c r="J1231" s="1" t="s">
        <v>2563</v>
      </c>
      <c r="K1231" s="1" t="s">
        <v>96</v>
      </c>
      <c r="M1231" s="1" t="s">
        <v>6313</v>
      </c>
      <c r="N1231" s="1" t="s">
        <v>1221</v>
      </c>
      <c r="U1231" s="1">
        <v>-73.979355</v>
      </c>
      <c r="V1231" s="1">
        <v>44.775581</v>
      </c>
      <c r="W1231" s="1" t="s">
        <v>99</v>
      </c>
      <c r="X1231" s="1" t="s">
        <v>70</v>
      </c>
      <c r="Y1231" s="1" t="s">
        <v>69</v>
      </c>
      <c r="Z1231" s="1" t="s">
        <v>70</v>
      </c>
      <c r="AA1231" s="1" t="s">
        <v>69</v>
      </c>
      <c r="AB1231" s="1" t="s">
        <v>70</v>
      </c>
      <c r="AC1231" s="1" t="s">
        <v>80</v>
      </c>
      <c r="AD1231" s="1" t="s">
        <v>70</v>
      </c>
      <c r="AE1231" s="1" t="s">
        <v>70</v>
      </c>
      <c r="AF1231" s="1" t="s">
        <v>70</v>
      </c>
      <c r="AG1231" s="1" t="s">
        <v>70</v>
      </c>
      <c r="AH1231" s="1" t="s">
        <v>69</v>
      </c>
      <c r="AI1231" s="1" t="s">
        <v>70</v>
      </c>
      <c r="AJ1231" s="1" t="s">
        <v>70</v>
      </c>
      <c r="AK1231" s="1" t="s">
        <v>69</v>
      </c>
      <c r="AL1231" s="1" t="s">
        <v>70</v>
      </c>
      <c r="AM1231" s="1" t="s">
        <v>70</v>
      </c>
      <c r="AN1231" s="1" t="s">
        <v>70</v>
      </c>
      <c r="AO1231" s="1" t="s">
        <v>69</v>
      </c>
      <c r="AP1231" s="1" t="s">
        <v>70</v>
      </c>
      <c r="AQ1231" s="1" t="s">
        <v>70</v>
      </c>
      <c r="AR1231" s="1" t="s">
        <v>70</v>
      </c>
      <c r="AS1231" s="1" t="s">
        <v>69</v>
      </c>
      <c r="AT1231" s="1" t="s">
        <v>70</v>
      </c>
      <c r="AU1231" s="1" t="s">
        <v>70</v>
      </c>
      <c r="AV1231" s="1" t="s">
        <v>70</v>
      </c>
      <c r="AW1231" s="1" t="s">
        <v>70</v>
      </c>
      <c r="AX1231" s="1" t="s">
        <v>70</v>
      </c>
      <c r="AY1231" s="1" t="s">
        <v>70</v>
      </c>
      <c r="AZ1231" s="1" t="s">
        <v>70</v>
      </c>
      <c r="BA1231" s="1" t="s">
        <v>70</v>
      </c>
      <c r="BB1231" s="1" t="s">
        <v>70</v>
      </c>
      <c r="BC1231" s="1" t="s">
        <v>70</v>
      </c>
      <c r="BD1231" s="1" t="s">
        <v>70</v>
      </c>
      <c r="BE1231" s="1" t="s">
        <v>70</v>
      </c>
      <c r="BF1231" s="1" t="s">
        <v>70</v>
      </c>
      <c r="BG1231" s="3">
        <v>41782.413194444445</v>
      </c>
    </row>
    <row r="1232">
      <c r="A1232" s="1">
        <v>1003565.0</v>
      </c>
      <c r="B1232" s="1" t="s">
        <v>6314</v>
      </c>
      <c r="H1232" s="1" t="s">
        <v>6315</v>
      </c>
      <c r="I1232" s="1" t="s">
        <v>369</v>
      </c>
      <c r="K1232" s="1" t="s">
        <v>203</v>
      </c>
      <c r="L1232" s="1">
        <v>60619.0</v>
      </c>
      <c r="U1232" s="1">
        <v>-87.601402</v>
      </c>
      <c r="V1232" s="1">
        <v>41.735802</v>
      </c>
      <c r="X1232" s="1" t="s">
        <v>70</v>
      </c>
      <c r="Y1232" s="1" t="s">
        <v>70</v>
      </c>
      <c r="Z1232" s="1" t="s">
        <v>70</v>
      </c>
      <c r="AA1232" s="1" t="s">
        <v>70</v>
      </c>
      <c r="AB1232" s="1" t="s">
        <v>70</v>
      </c>
      <c r="AC1232" s="1" t="s">
        <v>80</v>
      </c>
      <c r="BG1232" s="1">
        <v>2009.0</v>
      </c>
    </row>
    <row r="1233">
      <c r="A1233" s="1">
        <v>1004201.0</v>
      </c>
      <c r="B1233" s="1" t="s">
        <v>6316</v>
      </c>
      <c r="C1233" s="2" t="s">
        <v>6317</v>
      </c>
      <c r="D1233" s="2" t="s">
        <v>6318</v>
      </c>
      <c r="G1233" s="2" t="s">
        <v>6319</v>
      </c>
      <c r="H1233" s="1" t="s">
        <v>6320</v>
      </c>
      <c r="I1233" s="1" t="s">
        <v>6321</v>
      </c>
      <c r="J1233" s="1" t="s">
        <v>284</v>
      </c>
      <c r="K1233" s="1" t="s">
        <v>244</v>
      </c>
      <c r="L1233" s="1">
        <v>7928.0</v>
      </c>
      <c r="M1233" s="1" t="s">
        <v>6322</v>
      </c>
      <c r="N1233" s="1" t="s">
        <v>603</v>
      </c>
      <c r="U1233" s="1">
        <v>-74.38443</v>
      </c>
      <c r="V1233" s="1">
        <v>40.739681</v>
      </c>
      <c r="X1233" s="1" t="s">
        <v>69</v>
      </c>
      <c r="Y1233" s="1" t="s">
        <v>70</v>
      </c>
      <c r="Z1233" s="1" t="s">
        <v>70</v>
      </c>
      <c r="AA1233" s="1" t="s">
        <v>70</v>
      </c>
      <c r="AB1233" s="1" t="s">
        <v>70</v>
      </c>
      <c r="AC1233" s="1" t="s">
        <v>80</v>
      </c>
      <c r="AD1233" s="1" t="s">
        <v>69</v>
      </c>
      <c r="AE1233" s="1" t="s">
        <v>70</v>
      </c>
      <c r="AF1233" s="1" t="s">
        <v>69</v>
      </c>
      <c r="AG1233" s="1" t="s">
        <v>69</v>
      </c>
      <c r="AH1233" s="1" t="s">
        <v>69</v>
      </c>
      <c r="AI1233" s="1" t="s">
        <v>70</v>
      </c>
      <c r="AJ1233" s="1" t="s">
        <v>69</v>
      </c>
      <c r="AK1233" s="1" t="s">
        <v>69</v>
      </c>
      <c r="AL1233" s="1" t="s">
        <v>69</v>
      </c>
      <c r="AM1233" s="1" t="s">
        <v>69</v>
      </c>
      <c r="AN1233" s="1" t="s">
        <v>70</v>
      </c>
      <c r="AO1233" s="1" t="s">
        <v>69</v>
      </c>
      <c r="AP1233" s="1" t="s">
        <v>70</v>
      </c>
      <c r="AQ1233" s="1" t="s">
        <v>69</v>
      </c>
      <c r="AR1233" s="1" t="s">
        <v>70</v>
      </c>
      <c r="AS1233" s="1" t="s">
        <v>69</v>
      </c>
      <c r="AT1233" s="1" t="s">
        <v>69</v>
      </c>
      <c r="AU1233" s="1" t="s">
        <v>69</v>
      </c>
      <c r="AV1233" s="1" t="s">
        <v>70</v>
      </c>
      <c r="AW1233" s="1" t="s">
        <v>69</v>
      </c>
      <c r="AX1233" s="1" t="s">
        <v>69</v>
      </c>
      <c r="AY1233" s="1" t="s">
        <v>70</v>
      </c>
      <c r="AZ1233" s="1" t="s">
        <v>69</v>
      </c>
      <c r="BA1233" s="1" t="s">
        <v>70</v>
      </c>
      <c r="BB1233" s="1" t="s">
        <v>69</v>
      </c>
      <c r="BC1233" s="1" t="s">
        <v>70</v>
      </c>
      <c r="BD1233" s="1" t="s">
        <v>70</v>
      </c>
      <c r="BE1233" s="1" t="s">
        <v>70</v>
      </c>
      <c r="BF1233" s="1" t="s">
        <v>70</v>
      </c>
      <c r="BG1233" s="3">
        <v>42549.416666666664</v>
      </c>
    </row>
    <row r="1234">
      <c r="A1234" s="1">
        <v>1005834.0</v>
      </c>
      <c r="B1234" s="1" t="s">
        <v>6323</v>
      </c>
      <c r="D1234" s="2" t="s">
        <v>6324</v>
      </c>
      <c r="H1234" s="1" t="s">
        <v>6325</v>
      </c>
      <c r="I1234" s="1" t="s">
        <v>6321</v>
      </c>
      <c r="J1234" s="1" t="s">
        <v>2535</v>
      </c>
      <c r="K1234" s="1" t="s">
        <v>488</v>
      </c>
      <c r="L1234" s="1">
        <v>2659.0</v>
      </c>
      <c r="M1234" s="1" t="s">
        <v>6326</v>
      </c>
      <c r="N1234" s="1" t="s">
        <v>6327</v>
      </c>
      <c r="U1234" s="1">
        <v>-70.020538</v>
      </c>
      <c r="V1234" s="1">
        <v>41.678509</v>
      </c>
      <c r="X1234" s="1" t="s">
        <v>69</v>
      </c>
      <c r="Y1234" s="1" t="s">
        <v>69</v>
      </c>
      <c r="Z1234" s="1" t="s">
        <v>69</v>
      </c>
      <c r="AA1234" s="1" t="s">
        <v>69</v>
      </c>
      <c r="AB1234" s="1" t="s">
        <v>69</v>
      </c>
      <c r="AC1234" s="1" t="s">
        <v>69</v>
      </c>
      <c r="AD1234" s="1" t="s">
        <v>69</v>
      </c>
      <c r="AE1234" s="1" t="s">
        <v>69</v>
      </c>
      <c r="AF1234" s="1" t="s">
        <v>70</v>
      </c>
      <c r="AG1234" s="1" t="s">
        <v>69</v>
      </c>
      <c r="AH1234" s="1" t="s">
        <v>69</v>
      </c>
      <c r="AI1234" s="1" t="s">
        <v>69</v>
      </c>
      <c r="AJ1234" s="1" t="s">
        <v>69</v>
      </c>
      <c r="AK1234" s="1" t="s">
        <v>69</v>
      </c>
      <c r="AL1234" s="1" t="s">
        <v>69</v>
      </c>
      <c r="AM1234" s="1" t="s">
        <v>69</v>
      </c>
      <c r="AN1234" s="1" t="s">
        <v>69</v>
      </c>
      <c r="AO1234" s="1" t="s">
        <v>69</v>
      </c>
      <c r="AP1234" s="1" t="s">
        <v>70</v>
      </c>
      <c r="AQ1234" s="1" t="s">
        <v>70</v>
      </c>
      <c r="AR1234" s="1" t="s">
        <v>70</v>
      </c>
      <c r="AS1234" s="1" t="s">
        <v>69</v>
      </c>
      <c r="AT1234" s="1" t="s">
        <v>70</v>
      </c>
      <c r="AU1234" s="1" t="s">
        <v>69</v>
      </c>
      <c r="AV1234" s="1" t="s">
        <v>69</v>
      </c>
      <c r="AW1234" s="1" t="s">
        <v>69</v>
      </c>
      <c r="AX1234" s="1" t="s">
        <v>70</v>
      </c>
      <c r="AY1234" s="1" t="s">
        <v>70</v>
      </c>
      <c r="AZ1234" s="1" t="s">
        <v>69</v>
      </c>
      <c r="BA1234" s="1" t="s">
        <v>70</v>
      </c>
      <c r="BB1234" s="1" t="s">
        <v>69</v>
      </c>
      <c r="BC1234" s="1" t="s">
        <v>69</v>
      </c>
      <c r="BD1234" s="1" t="s">
        <v>70</v>
      </c>
      <c r="BE1234" s="1" t="s">
        <v>70</v>
      </c>
      <c r="BF1234" s="1" t="s">
        <v>70</v>
      </c>
      <c r="BG1234" s="3">
        <v>42082.47361111111</v>
      </c>
    </row>
    <row r="1235">
      <c r="A1235" s="1">
        <v>1003569.0</v>
      </c>
      <c r="B1235" s="1" t="s">
        <v>6328</v>
      </c>
      <c r="H1235" s="1" t="s">
        <v>6329</v>
      </c>
      <c r="I1235" s="1" t="s">
        <v>6321</v>
      </c>
      <c r="J1235" s="1" t="s">
        <v>580</v>
      </c>
      <c r="K1235" s="1" t="s">
        <v>96</v>
      </c>
      <c r="U1235" s="1">
        <v>-73.601601</v>
      </c>
      <c r="V1235" s="1">
        <v>42.3568</v>
      </c>
      <c r="X1235" s="1" t="s">
        <v>70</v>
      </c>
      <c r="Y1235" s="1" t="s">
        <v>70</v>
      </c>
      <c r="Z1235" s="1" t="s">
        <v>70</v>
      </c>
      <c r="AA1235" s="1" t="s">
        <v>70</v>
      </c>
      <c r="AB1235" s="1" t="s">
        <v>70</v>
      </c>
      <c r="AC1235" s="1" t="s">
        <v>80</v>
      </c>
      <c r="BG1235" s="1">
        <v>2009.0</v>
      </c>
    </row>
    <row r="1236">
      <c r="A1236" s="1">
        <v>1000626.0</v>
      </c>
      <c r="B1236" s="1" t="s">
        <v>6330</v>
      </c>
      <c r="C1236" s="2" t="s">
        <v>6331</v>
      </c>
      <c r="D1236" s="2" t="s">
        <v>6332</v>
      </c>
      <c r="H1236" s="1" t="s">
        <v>6333</v>
      </c>
      <c r="I1236" s="1" t="s">
        <v>6334</v>
      </c>
      <c r="J1236" s="1" t="s">
        <v>6321</v>
      </c>
      <c r="K1236" s="1" t="s">
        <v>670</v>
      </c>
      <c r="L1236" s="1">
        <v>27312.0</v>
      </c>
      <c r="M1236" s="1" t="s">
        <v>5010</v>
      </c>
      <c r="N1236" s="1" t="s">
        <v>603</v>
      </c>
      <c r="O1236" s="1" t="s">
        <v>6335</v>
      </c>
      <c r="P1236" s="1" t="s">
        <v>2490</v>
      </c>
      <c r="U1236" s="1">
        <v>-79.175911</v>
      </c>
      <c r="V1236" s="1">
        <v>35.726963</v>
      </c>
      <c r="X1236" s="1" t="s">
        <v>69</v>
      </c>
      <c r="Y1236" s="1" t="s">
        <v>70</v>
      </c>
      <c r="Z1236" s="1" t="s">
        <v>70</v>
      </c>
      <c r="AA1236" s="1" t="s">
        <v>70</v>
      </c>
      <c r="AB1236" s="1" t="s">
        <v>70</v>
      </c>
      <c r="AC1236" s="1" t="s">
        <v>80</v>
      </c>
      <c r="AD1236" s="1" t="s">
        <v>69</v>
      </c>
      <c r="AE1236" s="1" t="s">
        <v>69</v>
      </c>
      <c r="AF1236" s="1" t="s">
        <v>69</v>
      </c>
      <c r="AG1236" s="1" t="s">
        <v>69</v>
      </c>
      <c r="AH1236" s="1" t="s">
        <v>69</v>
      </c>
      <c r="AI1236" s="1" t="s">
        <v>69</v>
      </c>
      <c r="AJ1236" s="1" t="s">
        <v>69</v>
      </c>
      <c r="AK1236" s="1" t="s">
        <v>69</v>
      </c>
      <c r="AL1236" s="1" t="s">
        <v>69</v>
      </c>
      <c r="AM1236" s="1" t="s">
        <v>69</v>
      </c>
      <c r="AN1236" s="1" t="s">
        <v>70</v>
      </c>
      <c r="AO1236" s="1" t="s">
        <v>69</v>
      </c>
      <c r="AP1236" s="1" t="s">
        <v>70</v>
      </c>
      <c r="AQ1236" s="1" t="s">
        <v>70</v>
      </c>
      <c r="AR1236" s="1" t="s">
        <v>69</v>
      </c>
      <c r="AS1236" s="1" t="s">
        <v>69</v>
      </c>
      <c r="AT1236" s="1" t="s">
        <v>70</v>
      </c>
      <c r="AU1236" s="1" t="s">
        <v>69</v>
      </c>
      <c r="AV1236" s="1" t="s">
        <v>69</v>
      </c>
      <c r="AW1236" s="1" t="s">
        <v>70</v>
      </c>
      <c r="AX1236" s="1" t="s">
        <v>70</v>
      </c>
      <c r="AY1236" s="1" t="s">
        <v>69</v>
      </c>
      <c r="AZ1236" s="1" t="s">
        <v>69</v>
      </c>
      <c r="BA1236" s="1" t="s">
        <v>69</v>
      </c>
      <c r="BB1236" s="1" t="s">
        <v>70</v>
      </c>
      <c r="BC1236" s="1" t="s">
        <v>69</v>
      </c>
      <c r="BD1236" s="1" t="s">
        <v>69</v>
      </c>
      <c r="BE1236" s="1" t="s">
        <v>70</v>
      </c>
      <c r="BF1236" s="1" t="s">
        <v>70</v>
      </c>
      <c r="BG1236" s="3">
        <v>42082.58888888889</v>
      </c>
    </row>
    <row r="1237">
      <c r="A1237" s="1">
        <v>1003729.0</v>
      </c>
      <c r="B1237" s="1" t="s">
        <v>6336</v>
      </c>
      <c r="C1237" s="2" t="s">
        <v>2316</v>
      </c>
      <c r="H1237" s="1" t="s">
        <v>6337</v>
      </c>
      <c r="I1237" s="1" t="s">
        <v>6338</v>
      </c>
      <c r="J1237" s="1" t="s">
        <v>1103</v>
      </c>
      <c r="K1237" s="1" t="s">
        <v>656</v>
      </c>
      <c r="L1237" s="1">
        <v>91311.0</v>
      </c>
      <c r="U1237" s="1">
        <v>-118.597</v>
      </c>
      <c r="V1237" s="1">
        <v>34.257198</v>
      </c>
      <c r="X1237" s="1" t="s">
        <v>70</v>
      </c>
      <c r="Y1237" s="1" t="s">
        <v>70</v>
      </c>
      <c r="Z1237" s="1" t="s">
        <v>70</v>
      </c>
      <c r="AA1237" s="1" t="s">
        <v>70</v>
      </c>
      <c r="AB1237" s="1" t="s">
        <v>70</v>
      </c>
      <c r="AC1237" s="1" t="s">
        <v>80</v>
      </c>
      <c r="BG1237" s="1">
        <v>2009.0</v>
      </c>
    </row>
    <row r="1238">
      <c r="A1238" s="1">
        <v>1011537.0</v>
      </c>
      <c r="B1238" s="1" t="s">
        <v>6339</v>
      </c>
      <c r="C1238" s="2" t="s">
        <v>6340</v>
      </c>
      <c r="D1238" s="2" t="s">
        <v>6341</v>
      </c>
      <c r="E1238" s="2" t="s">
        <v>6342</v>
      </c>
      <c r="H1238" s="1" t="s">
        <v>6343</v>
      </c>
      <c r="I1238" s="1" t="s">
        <v>4082</v>
      </c>
      <c r="J1238" s="1" t="s">
        <v>1316</v>
      </c>
      <c r="K1238" s="1" t="s">
        <v>107</v>
      </c>
      <c r="L1238" s="1">
        <v>37408.0</v>
      </c>
      <c r="M1238" s="1" t="s">
        <v>6344</v>
      </c>
      <c r="N1238" s="1" t="s">
        <v>6345</v>
      </c>
      <c r="O1238" s="1" t="s">
        <v>6346</v>
      </c>
      <c r="P1238" s="1" t="s">
        <v>6347</v>
      </c>
      <c r="U1238" s="1">
        <v>-85.317368</v>
      </c>
      <c r="V1238" s="1">
        <v>35.037006</v>
      </c>
      <c r="X1238" s="1" t="s">
        <v>69</v>
      </c>
      <c r="Y1238" s="1" t="s">
        <v>70</v>
      </c>
      <c r="Z1238" s="1" t="s">
        <v>70</v>
      </c>
      <c r="AA1238" s="1" t="s">
        <v>70</v>
      </c>
      <c r="AB1238" s="1" t="s">
        <v>69</v>
      </c>
      <c r="AC1238" s="1" t="s">
        <v>69</v>
      </c>
      <c r="AD1238" s="1" t="s">
        <v>69</v>
      </c>
      <c r="AE1238" s="1" t="s">
        <v>69</v>
      </c>
      <c r="AF1238" s="1" t="s">
        <v>69</v>
      </c>
      <c r="AG1238" s="1" t="s">
        <v>69</v>
      </c>
      <c r="AH1238" s="1" t="s">
        <v>69</v>
      </c>
      <c r="AI1238" s="1" t="s">
        <v>69</v>
      </c>
      <c r="AJ1238" s="1" t="s">
        <v>69</v>
      </c>
      <c r="AK1238" s="1" t="s">
        <v>69</v>
      </c>
      <c r="AL1238" s="1" t="s">
        <v>69</v>
      </c>
      <c r="AM1238" s="1" t="s">
        <v>69</v>
      </c>
      <c r="AN1238" s="1" t="s">
        <v>69</v>
      </c>
      <c r="AO1238" s="1" t="s">
        <v>69</v>
      </c>
      <c r="AP1238" s="1" t="s">
        <v>70</v>
      </c>
      <c r="AQ1238" s="1" t="s">
        <v>69</v>
      </c>
      <c r="AR1238" s="1" t="s">
        <v>69</v>
      </c>
      <c r="AS1238" s="1" t="s">
        <v>69</v>
      </c>
      <c r="AT1238" s="1" t="s">
        <v>69</v>
      </c>
      <c r="AU1238" s="1" t="s">
        <v>69</v>
      </c>
      <c r="AV1238" s="1" t="s">
        <v>69</v>
      </c>
      <c r="AW1238" s="1" t="s">
        <v>69</v>
      </c>
      <c r="AX1238" s="1" t="s">
        <v>69</v>
      </c>
      <c r="AY1238" s="1" t="s">
        <v>70</v>
      </c>
      <c r="AZ1238" s="1" t="s">
        <v>69</v>
      </c>
      <c r="BA1238" s="1" t="s">
        <v>70</v>
      </c>
      <c r="BB1238" s="1" t="s">
        <v>69</v>
      </c>
      <c r="BC1238" s="1" t="s">
        <v>69</v>
      </c>
      <c r="BD1238" s="1" t="s">
        <v>69</v>
      </c>
      <c r="BE1238" s="1" t="s">
        <v>70</v>
      </c>
      <c r="BF1238" s="1" t="s">
        <v>69</v>
      </c>
      <c r="BG1238" s="3">
        <v>42213.58611111111</v>
      </c>
    </row>
    <row r="1239">
      <c r="A1239" s="1">
        <v>1010325.0</v>
      </c>
      <c r="B1239" s="1" t="s">
        <v>6348</v>
      </c>
      <c r="C1239" s="2" t="s">
        <v>6349</v>
      </c>
      <c r="D1239" s="2" t="s">
        <v>6350</v>
      </c>
      <c r="E1239" s="2" t="s">
        <v>6351</v>
      </c>
      <c r="F1239" s="2" t="s">
        <v>6352</v>
      </c>
      <c r="G1239" s="2" t="s">
        <v>6353</v>
      </c>
      <c r="H1239" s="1" t="s">
        <v>6354</v>
      </c>
      <c r="I1239" s="1" t="s">
        <v>2959</v>
      </c>
      <c r="J1239" s="1" t="s">
        <v>6355</v>
      </c>
      <c r="K1239" s="1" t="s">
        <v>96</v>
      </c>
      <c r="L1239" s="1">
        <v>14750.0</v>
      </c>
      <c r="M1239" s="1" t="s">
        <v>6356</v>
      </c>
      <c r="N1239" s="1" t="s">
        <v>4993</v>
      </c>
      <c r="U1239" s="1">
        <v>-79.305</v>
      </c>
      <c r="V1239" s="1">
        <v>42.096294</v>
      </c>
      <c r="X1239" s="1" t="s">
        <v>69</v>
      </c>
      <c r="Y1239" s="1" t="s">
        <v>70</v>
      </c>
      <c r="Z1239" s="1" t="s">
        <v>69</v>
      </c>
      <c r="AA1239" s="1" t="s">
        <v>70</v>
      </c>
      <c r="AB1239" s="1" t="s">
        <v>69</v>
      </c>
      <c r="AC1239" s="1" t="s">
        <v>69</v>
      </c>
      <c r="AD1239" s="1" t="s">
        <v>69</v>
      </c>
      <c r="AE1239" s="1" t="s">
        <v>69</v>
      </c>
      <c r="AF1239" s="1" t="s">
        <v>69</v>
      </c>
      <c r="AG1239" s="1" t="s">
        <v>69</v>
      </c>
      <c r="AH1239" s="1" t="s">
        <v>69</v>
      </c>
      <c r="AI1239" s="1" t="s">
        <v>70</v>
      </c>
      <c r="AJ1239" s="1" t="s">
        <v>69</v>
      </c>
      <c r="AK1239" s="1" t="s">
        <v>69</v>
      </c>
      <c r="AL1239" s="1" t="s">
        <v>69</v>
      </c>
      <c r="AM1239" s="1" t="s">
        <v>69</v>
      </c>
      <c r="AN1239" s="1" t="s">
        <v>69</v>
      </c>
      <c r="AO1239" s="1" t="s">
        <v>69</v>
      </c>
      <c r="AP1239" s="1" t="s">
        <v>70</v>
      </c>
      <c r="AQ1239" s="1" t="s">
        <v>69</v>
      </c>
      <c r="AR1239" s="1" t="s">
        <v>69</v>
      </c>
      <c r="AS1239" s="1" t="s">
        <v>69</v>
      </c>
      <c r="AT1239" s="1" t="s">
        <v>70</v>
      </c>
      <c r="AU1239" s="1" t="s">
        <v>70</v>
      </c>
      <c r="AV1239" s="1" t="s">
        <v>70</v>
      </c>
      <c r="AW1239" s="1" t="s">
        <v>70</v>
      </c>
      <c r="AX1239" s="1" t="s">
        <v>70</v>
      </c>
      <c r="AY1239" s="1" t="s">
        <v>70</v>
      </c>
      <c r="AZ1239" s="1" t="s">
        <v>69</v>
      </c>
      <c r="BA1239" s="1" t="s">
        <v>70</v>
      </c>
      <c r="BB1239" s="1" t="s">
        <v>70</v>
      </c>
      <c r="BC1239" s="1" t="s">
        <v>70</v>
      </c>
      <c r="BD1239" s="1" t="s">
        <v>70</v>
      </c>
      <c r="BE1239" s="1" t="s">
        <v>70</v>
      </c>
      <c r="BF1239" s="1" t="s">
        <v>70</v>
      </c>
      <c r="BG1239" s="3">
        <v>42136.67152777778</v>
      </c>
    </row>
    <row r="1240">
      <c r="A1240" s="1">
        <v>1012273.0</v>
      </c>
      <c r="B1240" s="1" t="s">
        <v>6357</v>
      </c>
      <c r="C1240" s="2" t="s">
        <v>6358</v>
      </c>
      <c r="D1240" s="2" t="s">
        <v>6359</v>
      </c>
      <c r="H1240" s="1" t="s">
        <v>6360</v>
      </c>
      <c r="I1240" s="1" t="s">
        <v>6361</v>
      </c>
      <c r="J1240" s="1" t="s">
        <v>2563</v>
      </c>
      <c r="K1240" s="1" t="s">
        <v>96</v>
      </c>
      <c r="L1240" s="1">
        <v>12921.0</v>
      </c>
      <c r="M1240" s="1" t="s">
        <v>6362</v>
      </c>
      <c r="N1240" s="1" t="s">
        <v>6363</v>
      </c>
      <c r="U1240" s="1">
        <v>-73.429947</v>
      </c>
      <c r="V1240" s="1">
        <v>44.880398</v>
      </c>
      <c r="X1240" s="1" t="s">
        <v>69</v>
      </c>
      <c r="Y1240" s="1" t="s">
        <v>70</v>
      </c>
      <c r="Z1240" s="1" t="s">
        <v>70</v>
      </c>
      <c r="AA1240" s="1" t="s">
        <v>70</v>
      </c>
      <c r="AB1240" s="1" t="s">
        <v>70</v>
      </c>
      <c r="AC1240" s="1" t="s">
        <v>80</v>
      </c>
      <c r="AD1240" s="1" t="s">
        <v>69</v>
      </c>
      <c r="AE1240" s="1" t="s">
        <v>69</v>
      </c>
      <c r="AF1240" s="1" t="s">
        <v>70</v>
      </c>
      <c r="AG1240" s="1" t="s">
        <v>70</v>
      </c>
      <c r="AH1240" s="1" t="s">
        <v>69</v>
      </c>
      <c r="AI1240" s="1" t="s">
        <v>70</v>
      </c>
      <c r="AJ1240" s="1" t="s">
        <v>70</v>
      </c>
      <c r="AK1240" s="1" t="s">
        <v>70</v>
      </c>
      <c r="AL1240" s="1" t="s">
        <v>69</v>
      </c>
      <c r="AM1240" s="1" t="s">
        <v>69</v>
      </c>
      <c r="AN1240" s="1" t="s">
        <v>69</v>
      </c>
      <c r="AO1240" s="1" t="s">
        <v>70</v>
      </c>
      <c r="AP1240" s="1" t="s">
        <v>70</v>
      </c>
      <c r="AQ1240" s="1" t="s">
        <v>70</v>
      </c>
      <c r="AR1240" s="1" t="s">
        <v>70</v>
      </c>
      <c r="AS1240" s="1" t="s">
        <v>70</v>
      </c>
      <c r="AT1240" s="1" t="s">
        <v>69</v>
      </c>
      <c r="AU1240" s="1" t="s">
        <v>70</v>
      </c>
      <c r="AV1240" s="1" t="s">
        <v>70</v>
      </c>
      <c r="AW1240" s="1" t="s">
        <v>70</v>
      </c>
      <c r="AX1240" s="1" t="s">
        <v>69</v>
      </c>
      <c r="AY1240" s="1" t="s">
        <v>70</v>
      </c>
      <c r="AZ1240" s="1" t="s">
        <v>70</v>
      </c>
      <c r="BA1240" s="1" t="s">
        <v>70</v>
      </c>
      <c r="BB1240" s="1" t="s">
        <v>69</v>
      </c>
      <c r="BC1240" s="1" t="s">
        <v>70</v>
      </c>
      <c r="BD1240" s="1" t="s">
        <v>70</v>
      </c>
      <c r="BE1240" s="1" t="s">
        <v>70</v>
      </c>
      <c r="BF1240" s="1" t="s">
        <v>70</v>
      </c>
      <c r="BG1240" s="3">
        <v>42557.49930555555</v>
      </c>
    </row>
    <row r="1241">
      <c r="A1241" s="1">
        <v>1004684.0</v>
      </c>
      <c r="B1241" s="1" t="s">
        <v>6364</v>
      </c>
      <c r="C1241" s="2" t="s">
        <v>6365</v>
      </c>
      <c r="H1241" s="1" t="s">
        <v>6366</v>
      </c>
      <c r="I1241" s="1" t="s">
        <v>6367</v>
      </c>
      <c r="J1241" s="1" t="s">
        <v>6367</v>
      </c>
      <c r="K1241" s="1" t="s">
        <v>575</v>
      </c>
      <c r="L1241" s="1">
        <v>49721.0</v>
      </c>
      <c r="U1241" s="1">
        <v>-84.471603</v>
      </c>
      <c r="V1241" s="1">
        <v>45.593102</v>
      </c>
      <c r="X1241" s="1" t="s">
        <v>70</v>
      </c>
      <c r="Y1241" s="1" t="s">
        <v>70</v>
      </c>
      <c r="Z1241" s="1" t="s">
        <v>70</v>
      </c>
      <c r="AA1241" s="1" t="s">
        <v>70</v>
      </c>
      <c r="AB1241" s="1" t="s">
        <v>70</v>
      </c>
      <c r="AC1241" s="1" t="s">
        <v>80</v>
      </c>
      <c r="BG1241" s="1">
        <v>2009.0</v>
      </c>
    </row>
    <row r="1242">
      <c r="A1242" s="1">
        <v>1006635.0</v>
      </c>
      <c r="B1242" s="1" t="s">
        <v>6368</v>
      </c>
      <c r="C1242" s="2" t="s">
        <v>6369</v>
      </c>
      <c r="D1242" s="2" t="s">
        <v>6370</v>
      </c>
      <c r="E1242" s="2" t="s">
        <v>6371</v>
      </c>
      <c r="F1242" s="2" t="s">
        <v>6372</v>
      </c>
      <c r="G1242" s="2" t="s">
        <v>6373</v>
      </c>
      <c r="H1242" s="1" t="s">
        <v>6374</v>
      </c>
      <c r="I1242" s="1" t="s">
        <v>6375</v>
      </c>
      <c r="J1242" s="1" t="s">
        <v>6375</v>
      </c>
      <c r="K1242" s="1" t="s">
        <v>566</v>
      </c>
      <c r="L1242" s="1">
        <v>74159.0</v>
      </c>
      <c r="M1242" s="1" t="s">
        <v>1215</v>
      </c>
      <c r="N1242" s="1" t="s">
        <v>6376</v>
      </c>
      <c r="O1242" s="1" t="s">
        <v>6377</v>
      </c>
      <c r="P1242" s="1" t="s">
        <v>6378</v>
      </c>
      <c r="U1242" s="1">
        <v>-95.972839</v>
      </c>
      <c r="V1242" s="1">
        <v>36.104717</v>
      </c>
      <c r="W1242" s="1" t="s">
        <v>99</v>
      </c>
      <c r="X1242" s="1" t="s">
        <v>69</v>
      </c>
      <c r="Y1242" s="1" t="s">
        <v>70</v>
      </c>
      <c r="Z1242" s="1" t="s">
        <v>70</v>
      </c>
      <c r="AA1242" s="1" t="s">
        <v>69</v>
      </c>
      <c r="AB1242" s="1" t="s">
        <v>69</v>
      </c>
      <c r="AC1242" s="1" t="s">
        <v>69</v>
      </c>
      <c r="AD1242" s="1" t="s">
        <v>69</v>
      </c>
      <c r="AE1242" s="1" t="s">
        <v>69</v>
      </c>
      <c r="AF1242" s="1" t="s">
        <v>69</v>
      </c>
      <c r="AG1242" s="1" t="s">
        <v>69</v>
      </c>
      <c r="AH1242" s="1" t="s">
        <v>69</v>
      </c>
      <c r="AI1242" s="1" t="s">
        <v>70</v>
      </c>
      <c r="AJ1242" s="1" t="s">
        <v>69</v>
      </c>
      <c r="AK1242" s="1" t="s">
        <v>69</v>
      </c>
      <c r="AL1242" s="1" t="s">
        <v>69</v>
      </c>
      <c r="AM1242" s="1" t="s">
        <v>69</v>
      </c>
      <c r="AN1242" s="1" t="s">
        <v>70</v>
      </c>
      <c r="AO1242" s="1" t="s">
        <v>69</v>
      </c>
      <c r="AP1242" s="1" t="s">
        <v>70</v>
      </c>
      <c r="AQ1242" s="1" t="s">
        <v>69</v>
      </c>
      <c r="AR1242" s="1" t="s">
        <v>69</v>
      </c>
      <c r="AS1242" s="1" t="s">
        <v>69</v>
      </c>
      <c r="AT1242" s="1" t="s">
        <v>69</v>
      </c>
      <c r="AU1242" s="1" t="s">
        <v>69</v>
      </c>
      <c r="AV1242" s="1" t="s">
        <v>70</v>
      </c>
      <c r="AW1242" s="1" t="s">
        <v>69</v>
      </c>
      <c r="AX1242" s="1" t="s">
        <v>69</v>
      </c>
      <c r="AY1242" s="1" t="s">
        <v>70</v>
      </c>
      <c r="AZ1242" s="1" t="s">
        <v>69</v>
      </c>
      <c r="BA1242" s="1" t="s">
        <v>70</v>
      </c>
      <c r="BB1242" s="1" t="s">
        <v>70</v>
      </c>
      <c r="BC1242" s="1" t="s">
        <v>69</v>
      </c>
      <c r="BD1242" s="1" t="s">
        <v>69</v>
      </c>
      <c r="BE1242" s="1" t="s">
        <v>70</v>
      </c>
      <c r="BF1242" s="1" t="s">
        <v>70</v>
      </c>
      <c r="BG1242" s="3">
        <v>41730.46527777778</v>
      </c>
    </row>
    <row r="1243">
      <c r="A1243" s="1">
        <v>1006231.0</v>
      </c>
      <c r="B1243" s="1" t="s">
        <v>6379</v>
      </c>
      <c r="H1243" s="1" t="s">
        <v>6380</v>
      </c>
      <c r="I1243" s="1" t="s">
        <v>6381</v>
      </c>
      <c r="J1243" s="1" t="s">
        <v>6381</v>
      </c>
      <c r="K1243" s="1" t="s">
        <v>133</v>
      </c>
      <c r="L1243" s="1">
        <v>98816.0</v>
      </c>
      <c r="U1243" s="1">
        <v>-120.07</v>
      </c>
      <c r="V1243" s="1">
        <v>47.859699</v>
      </c>
      <c r="X1243" s="1" t="s">
        <v>70</v>
      </c>
      <c r="Y1243" s="1" t="s">
        <v>70</v>
      </c>
      <c r="Z1243" s="1" t="s">
        <v>70</v>
      </c>
      <c r="AA1243" s="1" t="s">
        <v>70</v>
      </c>
      <c r="AB1243" s="1" t="s">
        <v>70</v>
      </c>
      <c r="AC1243" s="1" t="s">
        <v>80</v>
      </c>
      <c r="BG1243" s="1">
        <v>2009.0</v>
      </c>
    </row>
    <row r="1244">
      <c r="A1244" s="1">
        <v>1004463.0</v>
      </c>
      <c r="B1244" s="1" t="s">
        <v>6382</v>
      </c>
      <c r="C1244" s="2" t="s">
        <v>6383</v>
      </c>
      <c r="D1244" s="2" t="s">
        <v>6384</v>
      </c>
      <c r="E1244" s="2" t="s">
        <v>6385</v>
      </c>
      <c r="G1244" s="2" t="s">
        <v>6386</v>
      </c>
      <c r="H1244" s="1" t="s">
        <v>6387</v>
      </c>
      <c r="I1244" s="1" t="s">
        <v>6388</v>
      </c>
      <c r="J1244" s="1" t="s">
        <v>545</v>
      </c>
      <c r="K1244" s="1" t="s">
        <v>488</v>
      </c>
      <c r="L1244" s="1">
        <v>1824.0</v>
      </c>
      <c r="M1244" s="1" t="s">
        <v>6389</v>
      </c>
      <c r="N1244" s="1" t="s">
        <v>1221</v>
      </c>
      <c r="U1244" s="1">
        <v>-71.380585</v>
      </c>
      <c r="V1244" s="1">
        <v>42.571316</v>
      </c>
      <c r="X1244" s="1" t="s">
        <v>69</v>
      </c>
      <c r="Y1244" s="1" t="s">
        <v>70</v>
      </c>
      <c r="Z1244" s="1" t="s">
        <v>70</v>
      </c>
      <c r="AA1244" s="1" t="s">
        <v>70</v>
      </c>
      <c r="AB1244" s="1" t="s">
        <v>70</v>
      </c>
      <c r="AC1244" s="1" t="s">
        <v>80</v>
      </c>
      <c r="AD1244" s="1" t="s">
        <v>69</v>
      </c>
      <c r="AE1244" s="1" t="s">
        <v>69</v>
      </c>
      <c r="AF1244" s="1" t="s">
        <v>69</v>
      </c>
      <c r="AG1244" s="1" t="s">
        <v>70</v>
      </c>
      <c r="AH1244" s="1" t="s">
        <v>69</v>
      </c>
      <c r="AI1244" s="1" t="s">
        <v>69</v>
      </c>
      <c r="AJ1244" s="1" t="s">
        <v>69</v>
      </c>
      <c r="AK1244" s="1" t="s">
        <v>69</v>
      </c>
      <c r="AL1244" s="1" t="s">
        <v>69</v>
      </c>
      <c r="AM1244" s="1" t="s">
        <v>69</v>
      </c>
      <c r="AN1244" s="1" t="s">
        <v>69</v>
      </c>
      <c r="AO1244" s="1" t="s">
        <v>69</v>
      </c>
      <c r="AP1244" s="1" t="s">
        <v>70</v>
      </c>
      <c r="AQ1244" s="1" t="s">
        <v>70</v>
      </c>
      <c r="AR1244" s="1" t="s">
        <v>70</v>
      </c>
      <c r="AS1244" s="1" t="s">
        <v>69</v>
      </c>
      <c r="AT1244" s="1" t="s">
        <v>69</v>
      </c>
      <c r="AU1244" s="1" t="s">
        <v>69</v>
      </c>
      <c r="AV1244" s="1" t="s">
        <v>69</v>
      </c>
      <c r="AW1244" s="1" t="s">
        <v>69</v>
      </c>
      <c r="AX1244" s="1" t="s">
        <v>69</v>
      </c>
      <c r="AY1244" s="1" t="s">
        <v>70</v>
      </c>
      <c r="AZ1244" s="1" t="s">
        <v>69</v>
      </c>
      <c r="BA1244" s="1" t="s">
        <v>70</v>
      </c>
      <c r="BB1244" s="1" t="s">
        <v>70</v>
      </c>
      <c r="BC1244" s="1" t="s">
        <v>70</v>
      </c>
      <c r="BD1244" s="1" t="s">
        <v>69</v>
      </c>
      <c r="BE1244" s="1" t="s">
        <v>70</v>
      </c>
      <c r="BF1244" s="1" t="s">
        <v>70</v>
      </c>
      <c r="BG1244" s="3">
        <v>42562.93263888889</v>
      </c>
    </row>
    <row r="1245">
      <c r="A1245" s="1">
        <v>1009812.0</v>
      </c>
      <c r="B1245" s="1" t="s">
        <v>6390</v>
      </c>
      <c r="D1245" s="2" t="s">
        <v>6391</v>
      </c>
      <c r="H1245" s="1" t="s">
        <v>6392</v>
      </c>
      <c r="I1245" s="1" t="s">
        <v>6388</v>
      </c>
      <c r="J1245" s="1" t="s">
        <v>545</v>
      </c>
      <c r="K1245" s="1" t="s">
        <v>488</v>
      </c>
      <c r="L1245" s="1">
        <v>1824.0</v>
      </c>
      <c r="M1245" s="1" t="s">
        <v>6393</v>
      </c>
      <c r="N1245" s="1" t="s">
        <v>2984</v>
      </c>
      <c r="U1245" s="1">
        <v>-71.352921</v>
      </c>
      <c r="V1245" s="1">
        <v>42.598007</v>
      </c>
      <c r="W1245" s="1" t="s">
        <v>136</v>
      </c>
      <c r="X1245" s="1" t="s">
        <v>70</v>
      </c>
      <c r="Y1245" s="1" t="s">
        <v>70</v>
      </c>
      <c r="Z1245" s="1" t="s">
        <v>70</v>
      </c>
      <c r="AA1245" s="1" t="s">
        <v>70</v>
      </c>
      <c r="AB1245" s="1" t="s">
        <v>70</v>
      </c>
      <c r="AC1245" s="1" t="s">
        <v>69</v>
      </c>
      <c r="AD1245" s="1" t="s">
        <v>69</v>
      </c>
      <c r="AE1245" s="1" t="s">
        <v>70</v>
      </c>
      <c r="AF1245" s="1" t="s">
        <v>69</v>
      </c>
      <c r="AG1245" s="1" t="s">
        <v>70</v>
      </c>
      <c r="AH1245" s="1" t="s">
        <v>69</v>
      </c>
      <c r="AI1245" s="1" t="s">
        <v>70</v>
      </c>
      <c r="AJ1245" s="1" t="s">
        <v>69</v>
      </c>
      <c r="AK1245" s="1" t="s">
        <v>69</v>
      </c>
      <c r="AL1245" s="1" t="s">
        <v>69</v>
      </c>
      <c r="AM1245" s="1" t="s">
        <v>69</v>
      </c>
      <c r="AN1245" s="1" t="s">
        <v>69</v>
      </c>
      <c r="AO1245" s="1" t="s">
        <v>69</v>
      </c>
      <c r="AP1245" s="1" t="s">
        <v>70</v>
      </c>
      <c r="AQ1245" s="1" t="s">
        <v>70</v>
      </c>
      <c r="AR1245" s="1" t="s">
        <v>69</v>
      </c>
      <c r="AS1245" s="1" t="s">
        <v>69</v>
      </c>
      <c r="AT1245" s="1" t="s">
        <v>69</v>
      </c>
      <c r="AU1245" s="1" t="s">
        <v>69</v>
      </c>
      <c r="AV1245" s="1" t="s">
        <v>70</v>
      </c>
      <c r="AW1245" s="1" t="s">
        <v>69</v>
      </c>
      <c r="AX1245" s="1" t="s">
        <v>69</v>
      </c>
      <c r="AY1245" s="1" t="s">
        <v>70</v>
      </c>
      <c r="AZ1245" s="1" t="s">
        <v>69</v>
      </c>
      <c r="BA1245" s="1" t="s">
        <v>70</v>
      </c>
      <c r="BB1245" s="1" t="s">
        <v>69</v>
      </c>
      <c r="BC1245" s="1" t="s">
        <v>69</v>
      </c>
      <c r="BD1245" s="1" t="s">
        <v>70</v>
      </c>
      <c r="BE1245" s="1" t="s">
        <v>70</v>
      </c>
      <c r="BF1245" s="1" t="s">
        <v>69</v>
      </c>
      <c r="BG1245" s="3">
        <v>41734.61875</v>
      </c>
    </row>
    <row r="1246">
      <c r="A1246" s="1">
        <v>1007606.0</v>
      </c>
      <c r="B1246" s="1" t="s">
        <v>6394</v>
      </c>
      <c r="H1246" s="1" t="s">
        <v>6395</v>
      </c>
      <c r="I1246" s="1" t="s">
        <v>6396</v>
      </c>
      <c r="K1246" s="1" t="s">
        <v>488</v>
      </c>
      <c r="U1246" s="1">
        <v>-71.038101</v>
      </c>
      <c r="V1246" s="1">
        <v>42.389801</v>
      </c>
      <c r="X1246" s="1" t="s">
        <v>70</v>
      </c>
      <c r="Y1246" s="1" t="s">
        <v>70</v>
      </c>
      <c r="Z1246" s="1" t="s">
        <v>70</v>
      </c>
      <c r="AA1246" s="1" t="s">
        <v>70</v>
      </c>
      <c r="AB1246" s="1" t="s">
        <v>70</v>
      </c>
      <c r="AC1246" s="1" t="s">
        <v>80</v>
      </c>
      <c r="BG1246" s="1">
        <v>2009.0</v>
      </c>
    </row>
    <row r="1247">
      <c r="A1247" s="1">
        <v>1002601.0</v>
      </c>
      <c r="B1247" s="1" t="s">
        <v>6397</v>
      </c>
      <c r="C1247" s="2" t="s">
        <v>6398</v>
      </c>
      <c r="D1247" s="2" t="s">
        <v>6399</v>
      </c>
      <c r="G1247" s="2" t="s">
        <v>6400</v>
      </c>
      <c r="H1247" s="1" t="s">
        <v>6401</v>
      </c>
      <c r="I1247" s="1" t="s">
        <v>6396</v>
      </c>
      <c r="J1247" s="1" t="s">
        <v>1366</v>
      </c>
      <c r="K1247" s="1" t="s">
        <v>575</v>
      </c>
      <c r="L1247" s="1">
        <v>48118.0</v>
      </c>
      <c r="M1247" s="1" t="s">
        <v>2916</v>
      </c>
      <c r="N1247" s="1" t="s">
        <v>205</v>
      </c>
      <c r="U1247" s="1">
        <v>-84.02108</v>
      </c>
      <c r="V1247" s="1">
        <v>42.316315</v>
      </c>
      <c r="X1247" s="1" t="s">
        <v>69</v>
      </c>
      <c r="Y1247" s="1" t="s">
        <v>69</v>
      </c>
      <c r="Z1247" s="1" t="s">
        <v>70</v>
      </c>
      <c r="AA1247" s="1" t="s">
        <v>69</v>
      </c>
      <c r="AB1247" s="1" t="s">
        <v>69</v>
      </c>
      <c r="AC1247" s="1" t="s">
        <v>69</v>
      </c>
      <c r="AD1247" s="1" t="s">
        <v>69</v>
      </c>
      <c r="AE1247" s="1" t="s">
        <v>69</v>
      </c>
      <c r="AF1247" s="1" t="s">
        <v>69</v>
      </c>
      <c r="AG1247" s="1" t="s">
        <v>69</v>
      </c>
      <c r="AH1247" s="1" t="s">
        <v>69</v>
      </c>
      <c r="AI1247" s="1" t="s">
        <v>70</v>
      </c>
      <c r="AJ1247" s="1" t="s">
        <v>69</v>
      </c>
      <c r="AK1247" s="1" t="s">
        <v>69</v>
      </c>
      <c r="AL1247" s="1" t="s">
        <v>69</v>
      </c>
      <c r="AM1247" s="1" t="s">
        <v>69</v>
      </c>
      <c r="AN1247" s="1" t="s">
        <v>69</v>
      </c>
      <c r="AO1247" s="1" t="s">
        <v>69</v>
      </c>
      <c r="AP1247" s="1" t="s">
        <v>70</v>
      </c>
      <c r="AQ1247" s="1" t="s">
        <v>69</v>
      </c>
      <c r="AR1247" s="1" t="s">
        <v>69</v>
      </c>
      <c r="AS1247" s="1" t="s">
        <v>69</v>
      </c>
      <c r="AT1247" s="1" t="s">
        <v>70</v>
      </c>
      <c r="AU1247" s="1" t="s">
        <v>69</v>
      </c>
      <c r="AV1247" s="1" t="s">
        <v>69</v>
      </c>
      <c r="AW1247" s="1" t="s">
        <v>70</v>
      </c>
      <c r="AX1247" s="1" t="s">
        <v>70</v>
      </c>
      <c r="AY1247" s="1" t="s">
        <v>70</v>
      </c>
      <c r="AZ1247" s="1" t="s">
        <v>69</v>
      </c>
      <c r="BA1247" s="1" t="s">
        <v>70</v>
      </c>
      <c r="BB1247" s="1" t="s">
        <v>70</v>
      </c>
      <c r="BC1247" s="1" t="s">
        <v>70</v>
      </c>
      <c r="BD1247" s="1" t="s">
        <v>70</v>
      </c>
      <c r="BE1247" s="1" t="s">
        <v>69</v>
      </c>
      <c r="BF1247" s="1" t="s">
        <v>70</v>
      </c>
      <c r="BG1247" s="3">
        <v>42086.67847222222</v>
      </c>
    </row>
    <row r="1248">
      <c r="A1248" s="1">
        <v>1004754.0</v>
      </c>
      <c r="B1248" s="1" t="s">
        <v>6402</v>
      </c>
      <c r="C1248" s="2" t="s">
        <v>6403</v>
      </c>
      <c r="D1248" s="2" t="s">
        <v>6404</v>
      </c>
      <c r="G1248" s="2" t="s">
        <v>6405</v>
      </c>
      <c r="H1248" s="1" t="s">
        <v>6406</v>
      </c>
      <c r="I1248" s="1" t="s">
        <v>6396</v>
      </c>
      <c r="J1248" s="1" t="s">
        <v>2082</v>
      </c>
      <c r="K1248" s="1" t="s">
        <v>64</v>
      </c>
      <c r="L1248" s="1">
        <v>5038.0</v>
      </c>
      <c r="M1248" s="1" t="s">
        <v>6407</v>
      </c>
      <c r="N1248" s="1" t="s">
        <v>446</v>
      </c>
      <c r="U1248" s="1">
        <v>-72.447472</v>
      </c>
      <c r="V1248" s="1">
        <v>43.988781</v>
      </c>
      <c r="X1248" s="1" t="s">
        <v>69</v>
      </c>
      <c r="Y1248" s="1" t="s">
        <v>70</v>
      </c>
      <c r="Z1248" s="1" t="s">
        <v>69</v>
      </c>
      <c r="AA1248" s="1" t="s">
        <v>70</v>
      </c>
      <c r="AB1248" s="1" t="s">
        <v>69</v>
      </c>
      <c r="AC1248" s="1" t="s">
        <v>80</v>
      </c>
      <c r="AD1248" s="1" t="s">
        <v>69</v>
      </c>
      <c r="AE1248" s="1" t="s">
        <v>70</v>
      </c>
      <c r="AF1248" s="1" t="s">
        <v>69</v>
      </c>
      <c r="AG1248" s="1" t="s">
        <v>69</v>
      </c>
      <c r="AH1248" s="1" t="s">
        <v>69</v>
      </c>
      <c r="AI1248" s="1" t="s">
        <v>70</v>
      </c>
      <c r="AJ1248" s="1" t="s">
        <v>69</v>
      </c>
      <c r="AK1248" s="1" t="s">
        <v>69</v>
      </c>
      <c r="AL1248" s="1" t="s">
        <v>70</v>
      </c>
      <c r="AM1248" s="1" t="s">
        <v>69</v>
      </c>
      <c r="AN1248" s="1" t="s">
        <v>69</v>
      </c>
      <c r="AO1248" s="1" t="s">
        <v>69</v>
      </c>
      <c r="AP1248" s="1" t="s">
        <v>70</v>
      </c>
      <c r="AQ1248" s="1" t="s">
        <v>70</v>
      </c>
      <c r="AR1248" s="1" t="s">
        <v>69</v>
      </c>
      <c r="AS1248" s="1" t="s">
        <v>69</v>
      </c>
      <c r="AT1248" s="1" t="s">
        <v>69</v>
      </c>
      <c r="AU1248" s="1" t="s">
        <v>69</v>
      </c>
      <c r="AV1248" s="1" t="s">
        <v>70</v>
      </c>
      <c r="AW1248" s="1" t="s">
        <v>69</v>
      </c>
      <c r="AX1248" s="1" t="s">
        <v>69</v>
      </c>
      <c r="AY1248" s="1" t="s">
        <v>70</v>
      </c>
      <c r="AZ1248" s="1" t="s">
        <v>69</v>
      </c>
      <c r="BA1248" s="1" t="s">
        <v>70</v>
      </c>
      <c r="BB1248" s="1" t="s">
        <v>69</v>
      </c>
      <c r="BC1248" s="1" t="s">
        <v>70</v>
      </c>
      <c r="BD1248" s="1" t="s">
        <v>70</v>
      </c>
      <c r="BE1248" s="1" t="s">
        <v>70</v>
      </c>
      <c r="BF1248" s="1" t="s">
        <v>70</v>
      </c>
      <c r="BG1248" s="3">
        <v>42549.36319444444</v>
      </c>
    </row>
    <row r="1249">
      <c r="A1249" s="1">
        <v>1009894.0</v>
      </c>
      <c r="B1249" s="1" t="s">
        <v>6408</v>
      </c>
      <c r="C1249" s="2" t="s">
        <v>6409</v>
      </c>
      <c r="D1249" s="2" t="s">
        <v>6410</v>
      </c>
      <c r="E1249" s="2" t="s">
        <v>6411</v>
      </c>
      <c r="G1249" s="2" t="s">
        <v>6412</v>
      </c>
      <c r="H1249" s="1" t="s">
        <v>6413</v>
      </c>
      <c r="I1249" s="1" t="s">
        <v>96</v>
      </c>
      <c r="J1249" s="1" t="s">
        <v>96</v>
      </c>
      <c r="K1249" s="1" t="s">
        <v>96</v>
      </c>
      <c r="L1249" s="1">
        <v>10011.0</v>
      </c>
      <c r="M1249" s="1" t="s">
        <v>6414</v>
      </c>
      <c r="N1249" s="1" t="s">
        <v>6415</v>
      </c>
      <c r="U1249" s="1">
        <v>-74.000801</v>
      </c>
      <c r="V1249" s="1">
        <v>40.746292</v>
      </c>
      <c r="X1249" s="1" t="s">
        <v>69</v>
      </c>
      <c r="Y1249" s="1" t="s">
        <v>69</v>
      </c>
      <c r="Z1249" s="1" t="s">
        <v>70</v>
      </c>
      <c r="AA1249" s="1" t="s">
        <v>69</v>
      </c>
      <c r="AB1249" s="1" t="s">
        <v>69</v>
      </c>
      <c r="AC1249" s="1" t="s">
        <v>69</v>
      </c>
      <c r="AD1249" s="1" t="s">
        <v>69</v>
      </c>
      <c r="AE1249" s="1" t="s">
        <v>69</v>
      </c>
      <c r="AF1249" s="1" t="s">
        <v>70</v>
      </c>
      <c r="AG1249" s="1" t="s">
        <v>69</v>
      </c>
      <c r="AH1249" s="1" t="s">
        <v>69</v>
      </c>
      <c r="AI1249" s="1" t="s">
        <v>69</v>
      </c>
      <c r="AJ1249" s="1" t="s">
        <v>69</v>
      </c>
      <c r="AK1249" s="1" t="s">
        <v>69</v>
      </c>
      <c r="AL1249" s="1" t="s">
        <v>69</v>
      </c>
      <c r="AM1249" s="1" t="s">
        <v>69</v>
      </c>
      <c r="AN1249" s="1" t="s">
        <v>70</v>
      </c>
      <c r="AO1249" s="1" t="s">
        <v>69</v>
      </c>
      <c r="AP1249" s="1" t="s">
        <v>70</v>
      </c>
      <c r="AQ1249" s="1" t="s">
        <v>70</v>
      </c>
      <c r="AR1249" s="1" t="s">
        <v>69</v>
      </c>
      <c r="AS1249" s="1" t="s">
        <v>69</v>
      </c>
      <c r="AT1249" s="1" t="s">
        <v>69</v>
      </c>
      <c r="AU1249" s="1" t="s">
        <v>70</v>
      </c>
      <c r="AV1249" s="1" t="s">
        <v>70</v>
      </c>
      <c r="AW1249" s="1" t="s">
        <v>69</v>
      </c>
      <c r="AX1249" s="1" t="s">
        <v>70</v>
      </c>
      <c r="AY1249" s="1" t="s">
        <v>70</v>
      </c>
      <c r="AZ1249" s="1" t="s">
        <v>69</v>
      </c>
      <c r="BA1249" s="1" t="s">
        <v>70</v>
      </c>
      <c r="BB1249" s="1" t="s">
        <v>70</v>
      </c>
      <c r="BC1249" s="1" t="s">
        <v>70</v>
      </c>
      <c r="BD1249" s="1" t="s">
        <v>70</v>
      </c>
      <c r="BE1249" s="1" t="s">
        <v>69</v>
      </c>
      <c r="BF1249" s="1" t="s">
        <v>70</v>
      </c>
      <c r="BG1249" s="3">
        <v>42797.60833333333</v>
      </c>
    </row>
    <row r="1250">
      <c r="A1250" s="1">
        <v>1011319.0</v>
      </c>
      <c r="B1250" s="1" t="s">
        <v>6416</v>
      </c>
      <c r="I1250" s="1" t="s">
        <v>6417</v>
      </c>
      <c r="J1250" s="1" t="s">
        <v>96</v>
      </c>
      <c r="K1250" s="1" t="s">
        <v>96</v>
      </c>
      <c r="L1250" s="1">
        <v>10029.0</v>
      </c>
      <c r="M1250" s="1" t="s">
        <v>6418</v>
      </c>
      <c r="N1250" s="1" t="s">
        <v>2416</v>
      </c>
      <c r="U1250" s="1">
        <v>-74.005112</v>
      </c>
      <c r="V1250" s="1">
        <v>40.749336</v>
      </c>
      <c r="X1250" s="1" t="s">
        <v>69</v>
      </c>
      <c r="Y1250" s="1" t="s">
        <v>69</v>
      </c>
      <c r="Z1250" s="1" t="s">
        <v>69</v>
      </c>
      <c r="AA1250" s="1" t="s">
        <v>69</v>
      </c>
      <c r="AB1250" s="1" t="s">
        <v>69</v>
      </c>
      <c r="AC1250" s="1" t="s">
        <v>80</v>
      </c>
      <c r="AD1250" s="1" t="s">
        <v>69</v>
      </c>
      <c r="AE1250" s="1" t="s">
        <v>70</v>
      </c>
      <c r="AF1250" s="1" t="s">
        <v>69</v>
      </c>
      <c r="AG1250" s="1" t="s">
        <v>69</v>
      </c>
      <c r="AH1250" s="1" t="s">
        <v>70</v>
      </c>
      <c r="AI1250" s="1" t="s">
        <v>70</v>
      </c>
      <c r="AJ1250" s="1" t="s">
        <v>70</v>
      </c>
      <c r="AK1250" s="1" t="s">
        <v>70</v>
      </c>
      <c r="AL1250" s="1" t="s">
        <v>69</v>
      </c>
      <c r="AM1250" s="1" t="s">
        <v>69</v>
      </c>
      <c r="AN1250" s="1" t="s">
        <v>70</v>
      </c>
      <c r="AO1250" s="1" t="s">
        <v>70</v>
      </c>
      <c r="AP1250" s="1" t="s">
        <v>70</v>
      </c>
      <c r="AQ1250" s="1" t="s">
        <v>70</v>
      </c>
      <c r="AR1250" s="1" t="s">
        <v>70</v>
      </c>
      <c r="AS1250" s="1" t="s">
        <v>70</v>
      </c>
      <c r="AT1250" s="1" t="s">
        <v>69</v>
      </c>
      <c r="AU1250" s="1" t="s">
        <v>69</v>
      </c>
      <c r="AV1250" s="1" t="s">
        <v>70</v>
      </c>
      <c r="AW1250" s="1" t="s">
        <v>70</v>
      </c>
      <c r="AX1250" s="1" t="s">
        <v>70</v>
      </c>
      <c r="AY1250" s="1" t="s">
        <v>70</v>
      </c>
      <c r="AZ1250" s="1" t="s">
        <v>70</v>
      </c>
      <c r="BA1250" s="1" t="s">
        <v>70</v>
      </c>
      <c r="BB1250" s="1" t="s">
        <v>70</v>
      </c>
      <c r="BC1250" s="1" t="s">
        <v>70</v>
      </c>
      <c r="BD1250" s="1" t="s">
        <v>70</v>
      </c>
      <c r="BE1250" s="1" t="s">
        <v>70</v>
      </c>
      <c r="BF1250" s="1" t="s">
        <v>69</v>
      </c>
      <c r="BG1250" s="3">
        <v>42194.92986111111</v>
      </c>
    </row>
    <row r="1251">
      <c r="A1251" s="1">
        <v>1005110.0</v>
      </c>
      <c r="B1251" s="1" t="s">
        <v>6419</v>
      </c>
      <c r="C1251" s="2" t="s">
        <v>6420</v>
      </c>
      <c r="H1251" s="1" t="s">
        <v>6421</v>
      </c>
      <c r="I1251" s="1" t="s">
        <v>6422</v>
      </c>
      <c r="J1251" s="1" t="s">
        <v>6423</v>
      </c>
      <c r="K1251" s="1" t="s">
        <v>133</v>
      </c>
      <c r="L1251" s="1">
        <v>99004.0</v>
      </c>
      <c r="M1251" s="1" t="s">
        <v>6424</v>
      </c>
      <c r="N1251" s="1" t="s">
        <v>4381</v>
      </c>
      <c r="U1251" s="1">
        <v>-117.57434</v>
      </c>
      <c r="V1251" s="1">
        <v>47.489029</v>
      </c>
      <c r="W1251" s="1" t="s">
        <v>392</v>
      </c>
      <c r="X1251" s="1" t="s">
        <v>69</v>
      </c>
      <c r="Y1251" s="1" t="s">
        <v>69</v>
      </c>
      <c r="Z1251" s="1" t="s">
        <v>70</v>
      </c>
      <c r="AA1251" s="1" t="s">
        <v>69</v>
      </c>
      <c r="AB1251" s="1" t="s">
        <v>69</v>
      </c>
      <c r="AC1251" s="1" t="s">
        <v>69</v>
      </c>
      <c r="AD1251" s="1" t="s">
        <v>69</v>
      </c>
      <c r="AE1251" s="1" t="s">
        <v>70</v>
      </c>
      <c r="AF1251" s="1" t="s">
        <v>69</v>
      </c>
      <c r="AG1251" s="1" t="s">
        <v>70</v>
      </c>
      <c r="AH1251" s="1" t="s">
        <v>70</v>
      </c>
      <c r="AI1251" s="1" t="s">
        <v>70</v>
      </c>
      <c r="AJ1251" s="1" t="s">
        <v>69</v>
      </c>
      <c r="AK1251" s="1" t="s">
        <v>69</v>
      </c>
      <c r="AL1251" s="1" t="s">
        <v>69</v>
      </c>
      <c r="AM1251" s="1" t="s">
        <v>69</v>
      </c>
      <c r="AN1251" s="1" t="s">
        <v>70</v>
      </c>
      <c r="AO1251" s="1" t="s">
        <v>70</v>
      </c>
      <c r="AP1251" s="1" t="s">
        <v>70</v>
      </c>
      <c r="AQ1251" s="1" t="s">
        <v>70</v>
      </c>
      <c r="AR1251" s="1" t="s">
        <v>69</v>
      </c>
      <c r="AS1251" s="1" t="s">
        <v>70</v>
      </c>
      <c r="AT1251" s="1" t="s">
        <v>69</v>
      </c>
      <c r="AU1251" s="1" t="s">
        <v>69</v>
      </c>
      <c r="AV1251" s="1" t="s">
        <v>69</v>
      </c>
      <c r="AW1251" s="1" t="s">
        <v>70</v>
      </c>
      <c r="AX1251" s="1" t="s">
        <v>70</v>
      </c>
      <c r="AY1251" s="1" t="s">
        <v>70</v>
      </c>
      <c r="AZ1251" s="1" t="s">
        <v>69</v>
      </c>
      <c r="BA1251" s="1" t="s">
        <v>70</v>
      </c>
      <c r="BB1251" s="1" t="s">
        <v>70</v>
      </c>
      <c r="BC1251" s="1" t="s">
        <v>70</v>
      </c>
      <c r="BD1251" s="1" t="s">
        <v>70</v>
      </c>
      <c r="BE1251" s="1" t="s">
        <v>70</v>
      </c>
      <c r="BF1251" s="1" t="s">
        <v>70</v>
      </c>
      <c r="BG1251" s="3">
        <v>41437.475694444445</v>
      </c>
    </row>
    <row r="1252">
      <c r="A1252" s="1">
        <v>1006834.0</v>
      </c>
      <c r="B1252" s="1" t="s">
        <v>6419</v>
      </c>
      <c r="D1252" s="2" t="s">
        <v>6425</v>
      </c>
      <c r="H1252" s="1" t="s">
        <v>3927</v>
      </c>
      <c r="I1252" s="1" t="s">
        <v>6422</v>
      </c>
      <c r="J1252" s="1" t="s">
        <v>6426</v>
      </c>
      <c r="K1252" s="1" t="s">
        <v>230</v>
      </c>
      <c r="L1252" s="1">
        <v>67025.0</v>
      </c>
      <c r="M1252" s="1" t="s">
        <v>6427</v>
      </c>
      <c r="N1252" s="1" t="s">
        <v>198</v>
      </c>
      <c r="U1252" s="1">
        <v>-97.78157</v>
      </c>
      <c r="V1252" s="1">
        <v>37.62912</v>
      </c>
      <c r="W1252" s="1" t="s">
        <v>99</v>
      </c>
      <c r="X1252" s="1" t="s">
        <v>69</v>
      </c>
      <c r="Y1252" s="1" t="s">
        <v>70</v>
      </c>
      <c r="Z1252" s="1" t="s">
        <v>70</v>
      </c>
      <c r="AA1252" s="1" t="s">
        <v>69</v>
      </c>
      <c r="AB1252" s="1" t="s">
        <v>70</v>
      </c>
      <c r="AC1252" s="1" t="s">
        <v>80</v>
      </c>
      <c r="AD1252" s="1" t="s">
        <v>69</v>
      </c>
      <c r="AE1252" s="1" t="s">
        <v>70</v>
      </c>
      <c r="AF1252" s="1" t="s">
        <v>69</v>
      </c>
      <c r="AG1252" s="1" t="s">
        <v>70</v>
      </c>
      <c r="AH1252" s="1" t="s">
        <v>69</v>
      </c>
      <c r="AI1252" s="1" t="s">
        <v>70</v>
      </c>
      <c r="AJ1252" s="1" t="s">
        <v>69</v>
      </c>
      <c r="AK1252" s="1" t="s">
        <v>69</v>
      </c>
      <c r="AL1252" s="1" t="s">
        <v>69</v>
      </c>
      <c r="AM1252" s="1" t="s">
        <v>69</v>
      </c>
      <c r="AN1252" s="1" t="s">
        <v>70</v>
      </c>
      <c r="AO1252" s="1" t="s">
        <v>70</v>
      </c>
      <c r="AP1252" s="1" t="s">
        <v>70</v>
      </c>
      <c r="AQ1252" s="1" t="s">
        <v>70</v>
      </c>
      <c r="AR1252" s="1" t="s">
        <v>70</v>
      </c>
      <c r="AS1252" s="1" t="s">
        <v>70</v>
      </c>
      <c r="AT1252" s="1" t="s">
        <v>70</v>
      </c>
      <c r="AU1252" s="1" t="s">
        <v>70</v>
      </c>
      <c r="AV1252" s="1" t="s">
        <v>70</v>
      </c>
      <c r="AW1252" s="1" t="s">
        <v>70</v>
      </c>
      <c r="AX1252" s="1" t="s">
        <v>70</v>
      </c>
      <c r="AY1252" s="1" t="s">
        <v>70</v>
      </c>
      <c r="AZ1252" s="1" t="s">
        <v>69</v>
      </c>
      <c r="BA1252" s="1" t="s">
        <v>70</v>
      </c>
      <c r="BB1252" s="1" t="s">
        <v>70</v>
      </c>
      <c r="BC1252" s="1" t="s">
        <v>70</v>
      </c>
      <c r="BD1252" s="1" t="s">
        <v>70</v>
      </c>
      <c r="BE1252" s="1" t="s">
        <v>70</v>
      </c>
      <c r="BF1252" s="1" t="s">
        <v>70</v>
      </c>
      <c r="BG1252" s="3">
        <v>41443.49652777778</v>
      </c>
    </row>
    <row r="1253">
      <c r="A1253" s="1">
        <v>1001432.0</v>
      </c>
      <c r="B1253" s="1" t="s">
        <v>6428</v>
      </c>
      <c r="D1253" s="2" t="s">
        <v>6429</v>
      </c>
      <c r="H1253" s="1" t="s">
        <v>6430</v>
      </c>
      <c r="I1253" s="1" t="s">
        <v>6431</v>
      </c>
      <c r="J1253" s="1" t="s">
        <v>4116</v>
      </c>
      <c r="K1253" s="1" t="s">
        <v>85</v>
      </c>
      <c r="L1253" s="1">
        <v>29520.0</v>
      </c>
      <c r="U1253" s="1">
        <v>-79.880516</v>
      </c>
      <c r="V1253" s="1">
        <v>34.697159</v>
      </c>
      <c r="W1253" s="1" t="s">
        <v>392</v>
      </c>
      <c r="X1253" s="1" t="s">
        <v>70</v>
      </c>
      <c r="Y1253" s="1" t="s">
        <v>70</v>
      </c>
      <c r="Z1253" s="1" t="s">
        <v>70</v>
      </c>
      <c r="AA1253" s="1" t="s">
        <v>69</v>
      </c>
      <c r="AB1253" s="1" t="s">
        <v>70</v>
      </c>
      <c r="AC1253" s="1" t="s">
        <v>69</v>
      </c>
      <c r="BG1253" s="3">
        <v>41773.535416666666</v>
      </c>
    </row>
    <row r="1254">
      <c r="A1254" s="1">
        <v>1007269.0</v>
      </c>
      <c r="B1254" s="1" t="s">
        <v>6432</v>
      </c>
      <c r="H1254" s="1" t="s">
        <v>3927</v>
      </c>
      <c r="I1254" s="1" t="s">
        <v>6433</v>
      </c>
      <c r="J1254" s="1" t="s">
        <v>6434</v>
      </c>
      <c r="K1254" s="1" t="s">
        <v>181</v>
      </c>
      <c r="L1254" s="1">
        <v>23316.0</v>
      </c>
      <c r="U1254" s="1">
        <v>-75.982498</v>
      </c>
      <c r="V1254" s="1">
        <v>37.171902</v>
      </c>
      <c r="X1254" s="1" t="s">
        <v>70</v>
      </c>
      <c r="Y1254" s="1" t="s">
        <v>70</v>
      </c>
      <c r="Z1254" s="1" t="s">
        <v>70</v>
      </c>
      <c r="AA1254" s="1" t="s">
        <v>70</v>
      </c>
      <c r="AB1254" s="1" t="s">
        <v>70</v>
      </c>
      <c r="AC1254" s="1" t="s">
        <v>80</v>
      </c>
      <c r="BG1254" s="1">
        <v>2009.0</v>
      </c>
    </row>
    <row r="1255">
      <c r="A1255" s="1">
        <v>1012393.0</v>
      </c>
      <c r="B1255" s="1" t="s">
        <v>6435</v>
      </c>
      <c r="I1255" s="1" t="s">
        <v>3709</v>
      </c>
      <c r="J1255" s="1" t="s">
        <v>1340</v>
      </c>
      <c r="K1255" s="1" t="s">
        <v>382</v>
      </c>
      <c r="M1255" s="1" t="s">
        <v>6436</v>
      </c>
      <c r="N1255" s="1" t="s">
        <v>6437</v>
      </c>
      <c r="U1255" s="1">
        <v>-85.670174</v>
      </c>
      <c r="V1255" s="1">
        <v>34.156258</v>
      </c>
      <c r="X1255" s="1" t="s">
        <v>69</v>
      </c>
      <c r="Y1255" s="1" t="s">
        <v>70</v>
      </c>
      <c r="Z1255" s="1" t="s">
        <v>70</v>
      </c>
      <c r="AA1255" s="1" t="s">
        <v>69</v>
      </c>
      <c r="AB1255" s="1" t="s">
        <v>70</v>
      </c>
      <c r="AC1255" s="1" t="s">
        <v>70</v>
      </c>
      <c r="AD1255" s="1" t="s">
        <v>70</v>
      </c>
      <c r="AE1255" s="1" t="s">
        <v>70</v>
      </c>
      <c r="AF1255" s="1" t="s">
        <v>69</v>
      </c>
      <c r="AG1255" s="1" t="s">
        <v>70</v>
      </c>
      <c r="AH1255" s="1" t="s">
        <v>70</v>
      </c>
      <c r="AI1255" s="1" t="s">
        <v>70</v>
      </c>
      <c r="AJ1255" s="1" t="s">
        <v>69</v>
      </c>
      <c r="AK1255" s="1" t="s">
        <v>69</v>
      </c>
      <c r="AL1255" s="1" t="s">
        <v>69</v>
      </c>
      <c r="AM1255" s="1" t="s">
        <v>69</v>
      </c>
      <c r="AN1255" s="1" t="s">
        <v>70</v>
      </c>
      <c r="AO1255" s="1" t="s">
        <v>70</v>
      </c>
      <c r="AP1255" s="1" t="s">
        <v>70</v>
      </c>
      <c r="AQ1255" s="1" t="s">
        <v>69</v>
      </c>
      <c r="AR1255" s="1" t="s">
        <v>70</v>
      </c>
      <c r="AS1255" s="1" t="s">
        <v>70</v>
      </c>
      <c r="AT1255" s="1" t="s">
        <v>70</v>
      </c>
      <c r="AU1255" s="1" t="s">
        <v>70</v>
      </c>
      <c r="AV1255" s="1" t="s">
        <v>70</v>
      </c>
      <c r="AW1255" s="1" t="s">
        <v>70</v>
      </c>
      <c r="AX1255" s="1" t="s">
        <v>70</v>
      </c>
      <c r="AY1255" s="1" t="s">
        <v>70</v>
      </c>
      <c r="AZ1255" s="1" t="s">
        <v>69</v>
      </c>
      <c r="BA1255" s="1" t="s">
        <v>70</v>
      </c>
      <c r="BB1255" s="1" t="s">
        <v>70</v>
      </c>
      <c r="BC1255" s="1" t="s">
        <v>70</v>
      </c>
      <c r="BD1255" s="1" t="s">
        <v>70</v>
      </c>
      <c r="BE1255" s="1" t="s">
        <v>70</v>
      </c>
      <c r="BF1255" s="1" t="s">
        <v>69</v>
      </c>
      <c r="BG1255" s="3">
        <v>42562.361805555556</v>
      </c>
    </row>
    <row r="1256">
      <c r="A1256" s="1">
        <v>1005556.0</v>
      </c>
      <c r="B1256" s="1" t="s">
        <v>6438</v>
      </c>
      <c r="H1256" s="1" t="s">
        <v>6439</v>
      </c>
      <c r="I1256" s="1" t="s">
        <v>1340</v>
      </c>
      <c r="J1256" s="1" t="s">
        <v>6440</v>
      </c>
      <c r="K1256" s="1" t="s">
        <v>670</v>
      </c>
      <c r="L1256" s="1">
        <v>28719.0</v>
      </c>
      <c r="U1256" s="1">
        <v>-83.311699</v>
      </c>
      <c r="V1256" s="1">
        <v>35.492599</v>
      </c>
      <c r="X1256" s="1" t="s">
        <v>70</v>
      </c>
      <c r="Y1256" s="1" t="s">
        <v>70</v>
      </c>
      <c r="Z1256" s="1" t="s">
        <v>70</v>
      </c>
      <c r="AA1256" s="1" t="s">
        <v>70</v>
      </c>
      <c r="AB1256" s="1" t="s">
        <v>70</v>
      </c>
      <c r="AC1256" s="1" t="s">
        <v>80</v>
      </c>
      <c r="BG1256" s="1">
        <v>2009.0</v>
      </c>
    </row>
    <row r="1257">
      <c r="A1257" s="1">
        <v>1002353.0</v>
      </c>
      <c r="B1257" s="1" t="s">
        <v>6441</v>
      </c>
      <c r="C1257" s="2" t="s">
        <v>6442</v>
      </c>
      <c r="D1257" s="2" t="s">
        <v>6443</v>
      </c>
      <c r="E1257" s="2" t="s">
        <v>6444</v>
      </c>
      <c r="H1257" s="1" t="s">
        <v>6445</v>
      </c>
      <c r="I1257" s="1" t="s">
        <v>4339</v>
      </c>
      <c r="J1257" s="1" t="s">
        <v>6446</v>
      </c>
      <c r="K1257" s="1" t="s">
        <v>91</v>
      </c>
      <c r="L1257" s="1">
        <v>63118.0</v>
      </c>
      <c r="M1257" s="5">
        <v>41782.0</v>
      </c>
      <c r="N1257" s="1" t="s">
        <v>1694</v>
      </c>
      <c r="U1257" s="1">
        <v>-90.227417</v>
      </c>
      <c r="V1257" s="1">
        <v>38.593803</v>
      </c>
      <c r="W1257" s="1" t="s">
        <v>136</v>
      </c>
      <c r="X1257" s="1" t="s">
        <v>69</v>
      </c>
      <c r="Y1257" s="1" t="s">
        <v>70</v>
      </c>
      <c r="Z1257" s="1" t="s">
        <v>70</v>
      </c>
      <c r="AA1257" s="1" t="s">
        <v>70</v>
      </c>
      <c r="AB1257" s="1" t="s">
        <v>69</v>
      </c>
      <c r="AC1257" s="1" t="s">
        <v>80</v>
      </c>
      <c r="AD1257" s="1" t="s">
        <v>69</v>
      </c>
      <c r="AE1257" s="1" t="s">
        <v>70</v>
      </c>
      <c r="AF1257" s="1" t="s">
        <v>69</v>
      </c>
      <c r="AG1257" s="1" t="s">
        <v>70</v>
      </c>
      <c r="AH1257" s="1" t="s">
        <v>70</v>
      </c>
      <c r="AI1257" s="1" t="s">
        <v>70</v>
      </c>
      <c r="AJ1257" s="1" t="s">
        <v>69</v>
      </c>
      <c r="AK1257" s="1" t="s">
        <v>69</v>
      </c>
      <c r="AL1257" s="1" t="s">
        <v>69</v>
      </c>
      <c r="AM1257" s="1" t="s">
        <v>69</v>
      </c>
      <c r="AN1257" s="1" t="s">
        <v>70</v>
      </c>
      <c r="AO1257" s="1" t="s">
        <v>70</v>
      </c>
      <c r="AP1257" s="1" t="s">
        <v>70</v>
      </c>
      <c r="AQ1257" s="1" t="s">
        <v>70</v>
      </c>
      <c r="AR1257" s="1" t="s">
        <v>69</v>
      </c>
      <c r="AS1257" s="1" t="s">
        <v>70</v>
      </c>
      <c r="AT1257" s="1" t="s">
        <v>70</v>
      </c>
      <c r="AU1257" s="1" t="s">
        <v>69</v>
      </c>
      <c r="AV1257" s="1" t="s">
        <v>70</v>
      </c>
      <c r="AW1257" s="1" t="s">
        <v>70</v>
      </c>
      <c r="AX1257" s="1" t="s">
        <v>70</v>
      </c>
      <c r="AY1257" s="1" t="s">
        <v>70</v>
      </c>
      <c r="AZ1257" s="1" t="s">
        <v>69</v>
      </c>
      <c r="BA1257" s="1" t="s">
        <v>70</v>
      </c>
      <c r="BB1257" s="1" t="s">
        <v>70</v>
      </c>
      <c r="BC1257" s="1" t="s">
        <v>70</v>
      </c>
      <c r="BD1257" s="1" t="s">
        <v>69</v>
      </c>
      <c r="BE1257" s="1" t="s">
        <v>70</v>
      </c>
      <c r="BF1257" s="1" t="s">
        <v>70</v>
      </c>
      <c r="BG1257" s="3">
        <v>41778.49097222222</v>
      </c>
    </row>
    <row r="1258">
      <c r="A1258" s="1">
        <v>1008241.0</v>
      </c>
      <c r="B1258" s="1" t="s">
        <v>6447</v>
      </c>
      <c r="H1258" s="1" t="s">
        <v>6448</v>
      </c>
      <c r="I1258" s="1" t="s">
        <v>6449</v>
      </c>
      <c r="J1258" s="1" t="s">
        <v>6450</v>
      </c>
      <c r="K1258" s="1" t="s">
        <v>196</v>
      </c>
      <c r="L1258" s="1">
        <v>69201.0</v>
      </c>
      <c r="M1258" s="1" t="s">
        <v>6451</v>
      </c>
      <c r="N1258" s="1" t="s">
        <v>603</v>
      </c>
      <c r="U1258" s="1">
        <v>-100.54204</v>
      </c>
      <c r="V1258" s="1">
        <v>42.866756</v>
      </c>
      <c r="W1258" s="1" t="s">
        <v>99</v>
      </c>
      <c r="X1258" s="1" t="s">
        <v>70</v>
      </c>
      <c r="Y1258" s="1" t="s">
        <v>70</v>
      </c>
      <c r="Z1258" s="1" t="s">
        <v>70</v>
      </c>
      <c r="AA1258" s="1" t="s">
        <v>69</v>
      </c>
      <c r="AB1258" s="1" t="s">
        <v>70</v>
      </c>
      <c r="AC1258" s="1" t="s">
        <v>80</v>
      </c>
      <c r="AD1258" s="1" t="s">
        <v>69</v>
      </c>
      <c r="AE1258" s="1" t="s">
        <v>70</v>
      </c>
      <c r="AF1258" s="1" t="s">
        <v>69</v>
      </c>
      <c r="AG1258" s="1" t="s">
        <v>69</v>
      </c>
      <c r="AH1258" s="1" t="s">
        <v>69</v>
      </c>
      <c r="AI1258" s="1" t="s">
        <v>70</v>
      </c>
      <c r="AJ1258" s="1" t="s">
        <v>69</v>
      </c>
      <c r="AK1258" s="1" t="s">
        <v>69</v>
      </c>
      <c r="AL1258" s="1" t="s">
        <v>69</v>
      </c>
      <c r="AM1258" s="1" t="s">
        <v>69</v>
      </c>
      <c r="AN1258" s="1" t="s">
        <v>70</v>
      </c>
      <c r="AO1258" s="1" t="s">
        <v>70</v>
      </c>
      <c r="AP1258" s="1" t="s">
        <v>70</v>
      </c>
      <c r="AQ1258" s="1" t="s">
        <v>70</v>
      </c>
      <c r="AR1258" s="1" t="s">
        <v>69</v>
      </c>
      <c r="AS1258" s="1" t="s">
        <v>70</v>
      </c>
      <c r="AT1258" s="1" t="s">
        <v>69</v>
      </c>
      <c r="AU1258" s="1" t="s">
        <v>69</v>
      </c>
      <c r="AV1258" s="1" t="s">
        <v>70</v>
      </c>
      <c r="AW1258" s="1" t="s">
        <v>70</v>
      </c>
      <c r="AX1258" s="1" t="s">
        <v>70</v>
      </c>
      <c r="AY1258" s="1" t="s">
        <v>70</v>
      </c>
      <c r="AZ1258" s="1" t="s">
        <v>69</v>
      </c>
      <c r="BA1258" s="1" t="s">
        <v>70</v>
      </c>
      <c r="BB1258" s="1" t="s">
        <v>70</v>
      </c>
      <c r="BC1258" s="1" t="s">
        <v>70</v>
      </c>
      <c r="BD1258" s="1" t="s">
        <v>70</v>
      </c>
      <c r="BE1258" s="1" t="s">
        <v>70</v>
      </c>
      <c r="BF1258" s="1" t="s">
        <v>70</v>
      </c>
      <c r="BG1258" s="3">
        <v>41444.600694444445</v>
      </c>
    </row>
    <row r="1259">
      <c r="A1259" s="1">
        <v>1011055.0</v>
      </c>
      <c r="B1259" s="1" t="s">
        <v>6452</v>
      </c>
      <c r="C1259" s="2" t="s">
        <v>6453</v>
      </c>
      <c r="D1259" s="1" t="s">
        <v>6454</v>
      </c>
      <c r="E1259" s="1" t="s">
        <v>6455</v>
      </c>
      <c r="I1259" s="1" t="s">
        <v>6456</v>
      </c>
      <c r="J1259" s="1" t="s">
        <v>6456</v>
      </c>
      <c r="K1259" s="1" t="s">
        <v>349</v>
      </c>
      <c r="M1259" s="1" t="s">
        <v>6457</v>
      </c>
      <c r="N1259" s="1" t="s">
        <v>603</v>
      </c>
      <c r="O1259" s="1" t="s">
        <v>6458</v>
      </c>
      <c r="P1259" s="1" t="s">
        <v>6459</v>
      </c>
      <c r="Q1259" s="1" t="s">
        <v>6460</v>
      </c>
      <c r="R1259" s="1" t="s">
        <v>603</v>
      </c>
      <c r="U1259" s="1">
        <v>-104.95882</v>
      </c>
      <c r="V1259" s="1">
        <v>39.717709</v>
      </c>
      <c r="X1259" s="1" t="s">
        <v>69</v>
      </c>
      <c r="Y1259" s="1" t="s">
        <v>70</v>
      </c>
      <c r="Z1259" s="1" t="s">
        <v>70</v>
      </c>
      <c r="AA1259" s="1" t="s">
        <v>70</v>
      </c>
      <c r="AB1259" s="1" t="s">
        <v>70</v>
      </c>
      <c r="AC1259" s="1" t="s">
        <v>69</v>
      </c>
      <c r="AD1259" s="1" t="s">
        <v>69</v>
      </c>
      <c r="AE1259" s="1" t="s">
        <v>70</v>
      </c>
      <c r="AF1259" s="1" t="s">
        <v>70</v>
      </c>
      <c r="AG1259" s="1" t="s">
        <v>69</v>
      </c>
      <c r="AH1259" s="1" t="s">
        <v>69</v>
      </c>
      <c r="AI1259" s="1" t="s">
        <v>70</v>
      </c>
      <c r="AJ1259" s="1" t="s">
        <v>69</v>
      </c>
      <c r="AK1259" s="1" t="s">
        <v>69</v>
      </c>
      <c r="AL1259" s="1" t="s">
        <v>69</v>
      </c>
      <c r="AM1259" s="1" t="s">
        <v>69</v>
      </c>
      <c r="AN1259" s="1" t="s">
        <v>70</v>
      </c>
      <c r="AO1259" s="1" t="s">
        <v>69</v>
      </c>
      <c r="AP1259" s="1" t="s">
        <v>70</v>
      </c>
      <c r="AQ1259" s="1" t="s">
        <v>70</v>
      </c>
      <c r="AR1259" s="1" t="s">
        <v>69</v>
      </c>
      <c r="AS1259" s="1" t="s">
        <v>70</v>
      </c>
      <c r="AT1259" s="1" t="s">
        <v>69</v>
      </c>
      <c r="AU1259" s="1" t="s">
        <v>69</v>
      </c>
      <c r="AV1259" s="1" t="s">
        <v>70</v>
      </c>
      <c r="AW1259" s="1" t="s">
        <v>70</v>
      </c>
      <c r="AX1259" s="1" t="s">
        <v>69</v>
      </c>
      <c r="AY1259" s="1" t="s">
        <v>70</v>
      </c>
      <c r="AZ1259" s="1" t="s">
        <v>69</v>
      </c>
      <c r="BA1259" s="1" t="s">
        <v>70</v>
      </c>
      <c r="BB1259" s="1" t="s">
        <v>69</v>
      </c>
      <c r="BC1259" s="1" t="s">
        <v>69</v>
      </c>
      <c r="BD1259" s="1" t="s">
        <v>70</v>
      </c>
      <c r="BE1259" s="1" t="s">
        <v>70</v>
      </c>
      <c r="BF1259" s="1" t="s">
        <v>70</v>
      </c>
      <c r="BG1259" s="3">
        <v>42117.59861111111</v>
      </c>
    </row>
    <row r="1260">
      <c r="A1260" s="1">
        <v>1005243.0</v>
      </c>
      <c r="B1260" s="1" t="s">
        <v>6461</v>
      </c>
      <c r="D1260" s="2" t="s">
        <v>6462</v>
      </c>
      <c r="H1260" s="1" t="s">
        <v>6463</v>
      </c>
      <c r="I1260" s="1" t="s">
        <v>6464</v>
      </c>
      <c r="J1260" s="1" t="s">
        <v>2385</v>
      </c>
      <c r="K1260" s="1" t="s">
        <v>656</v>
      </c>
      <c r="L1260" s="1">
        <v>92586.0</v>
      </c>
      <c r="M1260" s="1" t="s">
        <v>1081</v>
      </c>
      <c r="N1260" s="1" t="s">
        <v>2846</v>
      </c>
      <c r="U1260" s="1">
        <v>-117.19093</v>
      </c>
      <c r="V1260" s="1">
        <v>33.710773</v>
      </c>
      <c r="W1260" s="1" t="s">
        <v>99</v>
      </c>
      <c r="X1260" s="1" t="s">
        <v>69</v>
      </c>
      <c r="Y1260" s="1" t="s">
        <v>69</v>
      </c>
      <c r="Z1260" s="1" t="s">
        <v>70</v>
      </c>
      <c r="AA1260" s="1" t="s">
        <v>69</v>
      </c>
      <c r="AB1260" s="1" t="s">
        <v>69</v>
      </c>
      <c r="AC1260" s="1" t="s">
        <v>70</v>
      </c>
      <c r="AD1260" s="1" t="s">
        <v>69</v>
      </c>
      <c r="AE1260" s="1" t="s">
        <v>70</v>
      </c>
      <c r="AF1260" s="1" t="s">
        <v>69</v>
      </c>
      <c r="AG1260" s="1" t="s">
        <v>70</v>
      </c>
      <c r="AH1260" s="1" t="s">
        <v>69</v>
      </c>
      <c r="AI1260" s="1" t="s">
        <v>70</v>
      </c>
      <c r="AJ1260" s="1" t="s">
        <v>70</v>
      </c>
      <c r="AK1260" s="1" t="s">
        <v>69</v>
      </c>
      <c r="AL1260" s="1" t="s">
        <v>69</v>
      </c>
      <c r="AM1260" s="1" t="s">
        <v>69</v>
      </c>
      <c r="AN1260" s="1" t="s">
        <v>70</v>
      </c>
      <c r="AO1260" s="1" t="s">
        <v>70</v>
      </c>
      <c r="AP1260" s="1" t="s">
        <v>70</v>
      </c>
      <c r="AQ1260" s="1" t="s">
        <v>69</v>
      </c>
      <c r="AR1260" s="1" t="s">
        <v>69</v>
      </c>
      <c r="AS1260" s="1" t="s">
        <v>70</v>
      </c>
      <c r="AT1260" s="1" t="s">
        <v>69</v>
      </c>
      <c r="AU1260" s="1" t="s">
        <v>69</v>
      </c>
      <c r="AV1260" s="1" t="s">
        <v>69</v>
      </c>
      <c r="AW1260" s="1" t="s">
        <v>70</v>
      </c>
      <c r="AX1260" s="1" t="s">
        <v>70</v>
      </c>
      <c r="AY1260" s="1" t="s">
        <v>70</v>
      </c>
      <c r="AZ1260" s="1" t="s">
        <v>69</v>
      </c>
      <c r="BA1260" s="1" t="s">
        <v>70</v>
      </c>
      <c r="BB1260" s="1" t="s">
        <v>70</v>
      </c>
      <c r="BC1260" s="1" t="s">
        <v>70</v>
      </c>
      <c r="BD1260" s="1" t="s">
        <v>70</v>
      </c>
      <c r="BE1260" s="1" t="s">
        <v>70</v>
      </c>
      <c r="BF1260" s="1" t="s">
        <v>70</v>
      </c>
      <c r="BG1260" s="3">
        <v>41711.58194444444</v>
      </c>
    </row>
    <row r="1261">
      <c r="A1261" s="1">
        <v>1006636.0</v>
      </c>
      <c r="B1261" s="1" t="s">
        <v>6465</v>
      </c>
      <c r="C1261" s="2" t="s">
        <v>6369</v>
      </c>
      <c r="D1261" s="2" t="s">
        <v>6370</v>
      </c>
      <c r="E1261" s="2" t="s">
        <v>6371</v>
      </c>
      <c r="F1261" s="2" t="s">
        <v>6372</v>
      </c>
      <c r="G1261" s="2" t="s">
        <v>6373</v>
      </c>
      <c r="H1261" s="1" t="s">
        <v>6466</v>
      </c>
      <c r="I1261" s="1" t="s">
        <v>6375</v>
      </c>
      <c r="J1261" s="1" t="s">
        <v>6375</v>
      </c>
      <c r="K1261" s="1" t="s">
        <v>566</v>
      </c>
      <c r="L1261" s="1">
        <v>74159.0</v>
      </c>
      <c r="M1261" s="1" t="s">
        <v>6467</v>
      </c>
      <c r="N1261" s="1" t="s">
        <v>2812</v>
      </c>
      <c r="U1261" s="1">
        <v>-95.973373</v>
      </c>
      <c r="V1261" s="1">
        <v>36.138107</v>
      </c>
      <c r="W1261" s="1" t="s">
        <v>548</v>
      </c>
      <c r="X1261" s="1" t="s">
        <v>69</v>
      </c>
      <c r="Y1261" s="1" t="s">
        <v>69</v>
      </c>
      <c r="Z1261" s="1" t="s">
        <v>70</v>
      </c>
      <c r="AA1261" s="1" t="s">
        <v>69</v>
      </c>
      <c r="AB1261" s="1" t="s">
        <v>69</v>
      </c>
      <c r="AC1261" s="1" t="s">
        <v>69</v>
      </c>
      <c r="AD1261" s="1" t="s">
        <v>69</v>
      </c>
      <c r="AE1261" s="1" t="s">
        <v>69</v>
      </c>
      <c r="AF1261" s="1" t="s">
        <v>69</v>
      </c>
      <c r="AG1261" s="1" t="s">
        <v>69</v>
      </c>
      <c r="AH1261" s="1" t="s">
        <v>69</v>
      </c>
      <c r="AI1261" s="1" t="s">
        <v>69</v>
      </c>
      <c r="AJ1261" s="1" t="s">
        <v>69</v>
      </c>
      <c r="AK1261" s="1" t="s">
        <v>69</v>
      </c>
      <c r="AL1261" s="1" t="s">
        <v>69</v>
      </c>
      <c r="AM1261" s="1" t="s">
        <v>69</v>
      </c>
      <c r="AN1261" s="1" t="s">
        <v>70</v>
      </c>
      <c r="AO1261" s="1" t="s">
        <v>69</v>
      </c>
      <c r="AP1261" s="1" t="s">
        <v>70</v>
      </c>
      <c r="AQ1261" s="1" t="s">
        <v>69</v>
      </c>
      <c r="AR1261" s="1" t="s">
        <v>69</v>
      </c>
      <c r="AS1261" s="1" t="s">
        <v>69</v>
      </c>
      <c r="AT1261" s="1" t="s">
        <v>69</v>
      </c>
      <c r="AU1261" s="1" t="s">
        <v>69</v>
      </c>
      <c r="AV1261" s="1" t="s">
        <v>69</v>
      </c>
      <c r="AW1261" s="1" t="s">
        <v>69</v>
      </c>
      <c r="AX1261" s="1" t="s">
        <v>70</v>
      </c>
      <c r="AY1261" s="1" t="s">
        <v>70</v>
      </c>
      <c r="AZ1261" s="1" t="s">
        <v>69</v>
      </c>
      <c r="BA1261" s="1" t="s">
        <v>69</v>
      </c>
      <c r="BB1261" s="1" t="s">
        <v>69</v>
      </c>
      <c r="BC1261" s="1" t="s">
        <v>69</v>
      </c>
      <c r="BD1261" s="1" t="s">
        <v>69</v>
      </c>
      <c r="BE1261" s="1" t="s">
        <v>70</v>
      </c>
      <c r="BF1261" s="1" t="s">
        <v>70</v>
      </c>
      <c r="BG1261" s="3">
        <v>41730.46597222222</v>
      </c>
    </row>
    <row r="1262">
      <c r="A1262" s="1">
        <v>1010252.0</v>
      </c>
      <c r="B1262" s="1" t="s">
        <v>6468</v>
      </c>
      <c r="C1262" s="2" t="s">
        <v>6469</v>
      </c>
      <c r="D1262" s="2" t="s">
        <v>6470</v>
      </c>
      <c r="H1262" s="1" t="s">
        <v>6471</v>
      </c>
      <c r="I1262" s="1" t="s">
        <v>6472</v>
      </c>
      <c r="J1262" s="1" t="s">
        <v>3392</v>
      </c>
      <c r="K1262" s="1" t="s">
        <v>575</v>
      </c>
      <c r="L1262" s="1">
        <v>48616.0</v>
      </c>
      <c r="M1262" s="1" t="s">
        <v>6473</v>
      </c>
      <c r="N1262" s="1" t="s">
        <v>79</v>
      </c>
      <c r="U1262" s="1">
        <v>-84.117668</v>
      </c>
      <c r="V1262" s="1">
        <v>43.18515</v>
      </c>
      <c r="X1262" s="1" t="s">
        <v>69</v>
      </c>
      <c r="Y1262" s="1" t="s">
        <v>70</v>
      </c>
      <c r="Z1262" s="1" t="s">
        <v>70</v>
      </c>
      <c r="AA1262" s="1" t="s">
        <v>69</v>
      </c>
      <c r="AB1262" s="1" t="s">
        <v>69</v>
      </c>
      <c r="AC1262" s="1" t="s">
        <v>69</v>
      </c>
      <c r="AD1262" s="1" t="s">
        <v>69</v>
      </c>
      <c r="AE1262" s="1" t="s">
        <v>69</v>
      </c>
      <c r="AF1262" s="1" t="s">
        <v>69</v>
      </c>
      <c r="AG1262" s="1" t="s">
        <v>69</v>
      </c>
      <c r="AH1262" s="1" t="s">
        <v>69</v>
      </c>
      <c r="AI1262" s="1" t="s">
        <v>70</v>
      </c>
      <c r="AJ1262" s="1" t="s">
        <v>69</v>
      </c>
      <c r="AK1262" s="1" t="s">
        <v>69</v>
      </c>
      <c r="AL1262" s="1" t="s">
        <v>69</v>
      </c>
      <c r="AM1262" s="1" t="s">
        <v>69</v>
      </c>
      <c r="AN1262" s="1" t="s">
        <v>69</v>
      </c>
      <c r="AO1262" s="1" t="s">
        <v>69</v>
      </c>
      <c r="AP1262" s="1" t="s">
        <v>70</v>
      </c>
      <c r="AQ1262" s="1" t="s">
        <v>69</v>
      </c>
      <c r="AR1262" s="1" t="s">
        <v>69</v>
      </c>
      <c r="AS1262" s="1" t="s">
        <v>69</v>
      </c>
      <c r="AT1262" s="1" t="s">
        <v>69</v>
      </c>
      <c r="AU1262" s="1" t="s">
        <v>69</v>
      </c>
      <c r="AV1262" s="1" t="s">
        <v>69</v>
      </c>
      <c r="AW1262" s="1" t="s">
        <v>69</v>
      </c>
      <c r="AX1262" s="1" t="s">
        <v>69</v>
      </c>
      <c r="AY1262" s="1" t="s">
        <v>69</v>
      </c>
      <c r="AZ1262" s="1" t="s">
        <v>69</v>
      </c>
      <c r="BA1262" s="1" t="s">
        <v>70</v>
      </c>
      <c r="BB1262" s="1" t="s">
        <v>69</v>
      </c>
      <c r="BC1262" s="1" t="s">
        <v>70</v>
      </c>
      <c r="BD1262" s="1" t="s">
        <v>70</v>
      </c>
      <c r="BE1262" s="1" t="s">
        <v>70</v>
      </c>
      <c r="BF1262" s="1" t="s">
        <v>70</v>
      </c>
      <c r="BG1262" s="3">
        <v>42548.55486111111</v>
      </c>
    </row>
    <row r="1263">
      <c r="A1263" s="1">
        <v>1005700.0</v>
      </c>
      <c r="B1263" s="1" t="s">
        <v>6474</v>
      </c>
      <c r="D1263" s="2" t="s">
        <v>6475</v>
      </c>
      <c r="H1263" s="1" t="s">
        <v>6476</v>
      </c>
      <c r="I1263" s="1" t="s">
        <v>6477</v>
      </c>
      <c r="J1263" s="1" t="s">
        <v>6477</v>
      </c>
      <c r="K1263" s="1" t="s">
        <v>181</v>
      </c>
      <c r="L1263" s="1">
        <v>23322.0</v>
      </c>
      <c r="M1263" s="1" t="s">
        <v>1429</v>
      </c>
      <c r="N1263" s="1" t="s">
        <v>6478</v>
      </c>
      <c r="U1263" s="1">
        <v>-76.242264</v>
      </c>
      <c r="V1263" s="1">
        <v>36.720482</v>
      </c>
      <c r="W1263" s="1" t="s">
        <v>392</v>
      </c>
      <c r="X1263" s="1" t="s">
        <v>70</v>
      </c>
      <c r="Y1263" s="1" t="s">
        <v>70</v>
      </c>
      <c r="Z1263" s="1" t="s">
        <v>70</v>
      </c>
      <c r="AA1263" s="1" t="s">
        <v>70</v>
      </c>
      <c r="AB1263" s="1" t="s">
        <v>70</v>
      </c>
      <c r="AC1263" s="1" t="s">
        <v>80</v>
      </c>
      <c r="AD1263" s="1" t="s">
        <v>69</v>
      </c>
      <c r="AE1263" s="1" t="s">
        <v>70</v>
      </c>
      <c r="AF1263" s="1" t="s">
        <v>70</v>
      </c>
      <c r="AG1263" s="1" t="s">
        <v>70</v>
      </c>
      <c r="AH1263" s="1" t="s">
        <v>69</v>
      </c>
      <c r="AI1263" s="1" t="s">
        <v>70</v>
      </c>
      <c r="AJ1263" s="1" t="s">
        <v>70</v>
      </c>
      <c r="AK1263" s="1" t="s">
        <v>69</v>
      </c>
      <c r="AL1263" s="1" t="s">
        <v>69</v>
      </c>
      <c r="AM1263" s="1" t="s">
        <v>70</v>
      </c>
      <c r="AN1263" s="1" t="s">
        <v>70</v>
      </c>
      <c r="AO1263" s="1" t="s">
        <v>70</v>
      </c>
      <c r="AP1263" s="1" t="s">
        <v>70</v>
      </c>
      <c r="AQ1263" s="1" t="s">
        <v>70</v>
      </c>
      <c r="AR1263" s="1" t="s">
        <v>70</v>
      </c>
      <c r="AS1263" s="1" t="s">
        <v>70</v>
      </c>
      <c r="AT1263" s="1" t="s">
        <v>70</v>
      </c>
      <c r="AU1263" s="1" t="s">
        <v>70</v>
      </c>
      <c r="AV1263" s="1" t="s">
        <v>70</v>
      </c>
      <c r="AW1263" s="1" t="s">
        <v>70</v>
      </c>
      <c r="AX1263" s="1" t="s">
        <v>70</v>
      </c>
      <c r="AY1263" s="1" t="s">
        <v>70</v>
      </c>
      <c r="AZ1263" s="1" t="s">
        <v>70</v>
      </c>
      <c r="BA1263" s="1" t="s">
        <v>70</v>
      </c>
      <c r="BB1263" s="1" t="s">
        <v>70</v>
      </c>
      <c r="BC1263" s="1" t="s">
        <v>70</v>
      </c>
      <c r="BD1263" s="1" t="s">
        <v>70</v>
      </c>
      <c r="BE1263" s="1" t="s">
        <v>70</v>
      </c>
      <c r="BF1263" s="1" t="s">
        <v>70</v>
      </c>
      <c r="BG1263" s="3">
        <v>41030.356944444444</v>
      </c>
    </row>
    <row r="1264">
      <c r="A1264" s="1">
        <v>1018731.0</v>
      </c>
      <c r="B1264" s="1" t="s">
        <v>6479</v>
      </c>
      <c r="C1264" s="2" t="s">
        <v>6480</v>
      </c>
      <c r="D1264" s="2" t="s">
        <v>6481</v>
      </c>
      <c r="H1264" s="1" t="s">
        <v>6482</v>
      </c>
      <c r="I1264" s="1" t="s">
        <v>6483</v>
      </c>
      <c r="J1264" s="1" t="s">
        <v>1422</v>
      </c>
      <c r="K1264" s="1" t="s">
        <v>85</v>
      </c>
      <c r="L1264" s="1">
        <v>29706.0</v>
      </c>
      <c r="M1264" s="1" t="s">
        <v>6484</v>
      </c>
      <c r="N1264" s="1" t="s">
        <v>6485</v>
      </c>
      <c r="U1264" s="1">
        <v>-81.213623</v>
      </c>
      <c r="V1264" s="1">
        <v>34.704029</v>
      </c>
      <c r="X1264" s="1" t="s">
        <v>69</v>
      </c>
      <c r="Y1264" s="1" t="s">
        <v>69</v>
      </c>
      <c r="Z1264" s="1" t="s">
        <v>70</v>
      </c>
      <c r="AA1264" s="1" t="s">
        <v>69</v>
      </c>
      <c r="AB1264" s="1" t="s">
        <v>69</v>
      </c>
      <c r="AC1264" s="1" t="s">
        <v>80</v>
      </c>
      <c r="AD1264" s="1" t="s">
        <v>69</v>
      </c>
      <c r="AE1264" s="1" t="s">
        <v>69</v>
      </c>
      <c r="AF1264" s="1" t="s">
        <v>69</v>
      </c>
      <c r="AG1264" s="1" t="s">
        <v>69</v>
      </c>
      <c r="AH1264" s="1" t="s">
        <v>69</v>
      </c>
      <c r="AI1264" s="1" t="s">
        <v>69</v>
      </c>
      <c r="AJ1264" s="1" t="s">
        <v>70</v>
      </c>
      <c r="AK1264" s="1" t="s">
        <v>69</v>
      </c>
      <c r="AL1264" s="1" t="s">
        <v>69</v>
      </c>
      <c r="AM1264" s="1" t="s">
        <v>69</v>
      </c>
      <c r="AN1264" s="1" t="s">
        <v>70</v>
      </c>
      <c r="AO1264" s="1" t="s">
        <v>70</v>
      </c>
      <c r="AP1264" s="1" t="s">
        <v>70</v>
      </c>
      <c r="AQ1264" s="1" t="s">
        <v>70</v>
      </c>
      <c r="AR1264" s="1" t="s">
        <v>69</v>
      </c>
      <c r="AS1264" s="1" t="s">
        <v>70</v>
      </c>
      <c r="AT1264" s="1" t="s">
        <v>70</v>
      </c>
      <c r="AU1264" s="1" t="s">
        <v>69</v>
      </c>
      <c r="AV1264" s="1" t="s">
        <v>70</v>
      </c>
      <c r="AW1264" s="1" t="s">
        <v>70</v>
      </c>
      <c r="AX1264" s="1" t="s">
        <v>70</v>
      </c>
      <c r="AY1264" s="1" t="s">
        <v>69</v>
      </c>
      <c r="AZ1264" s="1" t="s">
        <v>69</v>
      </c>
      <c r="BA1264" s="1" t="s">
        <v>70</v>
      </c>
      <c r="BB1264" s="1" t="s">
        <v>70</v>
      </c>
      <c r="BC1264" s="1" t="s">
        <v>70</v>
      </c>
      <c r="BD1264" s="1" t="s">
        <v>70</v>
      </c>
      <c r="BE1264" s="1" t="s">
        <v>70</v>
      </c>
      <c r="BF1264" s="1" t="s">
        <v>70</v>
      </c>
      <c r="BG1264" s="3">
        <v>42941.4375</v>
      </c>
    </row>
    <row r="1265">
      <c r="A1265" s="1">
        <v>1003676.0</v>
      </c>
      <c r="B1265" s="1" t="s">
        <v>6486</v>
      </c>
      <c r="H1265" s="1" t="s">
        <v>6487</v>
      </c>
      <c r="I1265" s="1" t="s">
        <v>1422</v>
      </c>
      <c r="J1265" s="1" t="s">
        <v>3243</v>
      </c>
      <c r="K1265" s="1" t="s">
        <v>64</v>
      </c>
      <c r="L1265" s="1">
        <v>5143.0</v>
      </c>
      <c r="M1265" s="1" t="s">
        <v>390</v>
      </c>
      <c r="N1265" s="1" t="s">
        <v>6488</v>
      </c>
      <c r="U1265" s="1">
        <v>-72.505302</v>
      </c>
      <c r="V1265" s="1">
        <v>43.197601</v>
      </c>
      <c r="W1265" s="1" t="s">
        <v>99</v>
      </c>
      <c r="X1265" s="1" t="s">
        <v>70</v>
      </c>
      <c r="Y1265" s="1" t="s">
        <v>70</v>
      </c>
      <c r="Z1265" s="1" t="s">
        <v>70</v>
      </c>
      <c r="AA1265" s="1" t="s">
        <v>70</v>
      </c>
      <c r="AB1265" s="1" t="s">
        <v>70</v>
      </c>
      <c r="AC1265" s="1" t="s">
        <v>69</v>
      </c>
      <c r="AD1265" s="1" t="s">
        <v>69</v>
      </c>
      <c r="AE1265" s="1" t="s">
        <v>70</v>
      </c>
      <c r="AF1265" s="1" t="s">
        <v>70</v>
      </c>
      <c r="AG1265" s="1" t="s">
        <v>69</v>
      </c>
      <c r="AH1265" s="1" t="s">
        <v>70</v>
      </c>
      <c r="AI1265" s="1" t="s">
        <v>70</v>
      </c>
      <c r="AJ1265" s="1" t="s">
        <v>69</v>
      </c>
      <c r="AK1265" s="1" t="s">
        <v>69</v>
      </c>
      <c r="AL1265" s="1" t="s">
        <v>70</v>
      </c>
      <c r="AM1265" s="1" t="s">
        <v>69</v>
      </c>
      <c r="AN1265" s="1" t="s">
        <v>70</v>
      </c>
      <c r="AO1265" s="1" t="s">
        <v>69</v>
      </c>
      <c r="AP1265" s="1" t="s">
        <v>70</v>
      </c>
      <c r="AQ1265" s="1" t="s">
        <v>70</v>
      </c>
      <c r="AR1265" s="1" t="s">
        <v>69</v>
      </c>
      <c r="AS1265" s="1" t="s">
        <v>70</v>
      </c>
      <c r="AT1265" s="1" t="s">
        <v>69</v>
      </c>
      <c r="AU1265" s="1" t="s">
        <v>69</v>
      </c>
      <c r="AV1265" s="1" t="s">
        <v>70</v>
      </c>
      <c r="AW1265" s="1" t="s">
        <v>70</v>
      </c>
      <c r="AX1265" s="1" t="s">
        <v>70</v>
      </c>
      <c r="AY1265" s="1" t="s">
        <v>70</v>
      </c>
      <c r="AZ1265" s="1" t="s">
        <v>70</v>
      </c>
      <c r="BA1265" s="1" t="s">
        <v>70</v>
      </c>
      <c r="BB1265" s="1" t="s">
        <v>70</v>
      </c>
      <c r="BC1265" s="1" t="s">
        <v>70</v>
      </c>
      <c r="BD1265" s="1" t="s">
        <v>70</v>
      </c>
      <c r="BE1265" s="1" t="s">
        <v>70</v>
      </c>
      <c r="BF1265" s="1" t="s">
        <v>70</v>
      </c>
      <c r="BG1265" s="3">
        <v>40646.63680555556</v>
      </c>
    </row>
    <row r="1266">
      <c r="A1266" s="1">
        <v>1002216.0</v>
      </c>
      <c r="B1266" s="1" t="s">
        <v>6486</v>
      </c>
      <c r="C1266" s="2" t="s">
        <v>6489</v>
      </c>
      <c r="H1266" s="1" t="s">
        <v>743</v>
      </c>
      <c r="I1266" s="1" t="s">
        <v>1422</v>
      </c>
      <c r="J1266" s="1" t="s">
        <v>6490</v>
      </c>
      <c r="K1266" s="1" t="s">
        <v>389</v>
      </c>
      <c r="L1266" s="1">
        <v>52134.0</v>
      </c>
      <c r="U1266" s="1">
        <v>-92.3172</v>
      </c>
      <c r="V1266" s="1">
        <v>43.3568</v>
      </c>
      <c r="X1266" s="1" t="s">
        <v>70</v>
      </c>
      <c r="Y1266" s="1" t="s">
        <v>70</v>
      </c>
      <c r="Z1266" s="1" t="s">
        <v>70</v>
      </c>
      <c r="AA1266" s="1" t="s">
        <v>70</v>
      </c>
      <c r="AB1266" s="1" t="s">
        <v>70</v>
      </c>
      <c r="AC1266" s="1" t="s">
        <v>80</v>
      </c>
      <c r="BG1266" s="3">
        <v>40956.59722222222</v>
      </c>
    </row>
    <row r="1267">
      <c r="A1267" s="1">
        <v>1005339.0</v>
      </c>
      <c r="B1267" s="1" t="s">
        <v>6486</v>
      </c>
      <c r="C1267" s="2" t="s">
        <v>6491</v>
      </c>
      <c r="D1267" s="1" t="s">
        <v>6492</v>
      </c>
      <c r="H1267" s="1" t="s">
        <v>6493</v>
      </c>
      <c r="I1267" s="1" t="s">
        <v>1422</v>
      </c>
      <c r="J1267" s="1" t="s">
        <v>4116</v>
      </c>
      <c r="K1267" s="1" t="s">
        <v>181</v>
      </c>
      <c r="L1267" s="1">
        <v>23831.0</v>
      </c>
      <c r="M1267" s="1" t="s">
        <v>6494</v>
      </c>
      <c r="N1267" s="1" t="s">
        <v>1469</v>
      </c>
      <c r="U1267" s="1">
        <v>-77.44735</v>
      </c>
      <c r="V1267" s="1">
        <v>37.358856</v>
      </c>
      <c r="X1267" s="1" t="s">
        <v>69</v>
      </c>
      <c r="Y1267" s="1" t="s">
        <v>70</v>
      </c>
      <c r="Z1267" s="1" t="s">
        <v>70</v>
      </c>
      <c r="AA1267" s="1" t="s">
        <v>70</v>
      </c>
      <c r="AB1267" s="1" t="s">
        <v>70</v>
      </c>
      <c r="AC1267" s="1" t="s">
        <v>80</v>
      </c>
      <c r="AD1267" s="1" t="s">
        <v>69</v>
      </c>
      <c r="AE1267" s="1" t="s">
        <v>70</v>
      </c>
      <c r="AF1267" s="1" t="s">
        <v>69</v>
      </c>
      <c r="AG1267" s="1" t="s">
        <v>69</v>
      </c>
      <c r="AH1267" s="1" t="s">
        <v>69</v>
      </c>
      <c r="AI1267" s="1" t="s">
        <v>70</v>
      </c>
      <c r="AJ1267" s="1" t="s">
        <v>69</v>
      </c>
      <c r="AK1267" s="1" t="s">
        <v>69</v>
      </c>
      <c r="AL1267" s="1" t="s">
        <v>70</v>
      </c>
      <c r="AM1267" s="1" t="s">
        <v>69</v>
      </c>
      <c r="AN1267" s="1" t="s">
        <v>70</v>
      </c>
      <c r="AO1267" s="1" t="s">
        <v>70</v>
      </c>
      <c r="AP1267" s="1" t="s">
        <v>70</v>
      </c>
      <c r="AQ1267" s="1" t="s">
        <v>70</v>
      </c>
      <c r="AR1267" s="1" t="s">
        <v>69</v>
      </c>
      <c r="AS1267" s="1" t="s">
        <v>70</v>
      </c>
      <c r="AT1267" s="1" t="s">
        <v>70</v>
      </c>
      <c r="AU1267" s="1" t="s">
        <v>70</v>
      </c>
      <c r="AV1267" s="1" t="s">
        <v>70</v>
      </c>
      <c r="AW1267" s="1" t="s">
        <v>70</v>
      </c>
      <c r="AX1267" s="1" t="s">
        <v>70</v>
      </c>
      <c r="AY1267" s="1" t="s">
        <v>70</v>
      </c>
      <c r="AZ1267" s="1" t="s">
        <v>69</v>
      </c>
      <c r="BA1267" s="1" t="s">
        <v>70</v>
      </c>
      <c r="BB1267" s="1" t="s">
        <v>70</v>
      </c>
      <c r="BC1267" s="1" t="s">
        <v>70</v>
      </c>
      <c r="BD1267" s="1" t="s">
        <v>70</v>
      </c>
      <c r="BE1267" s="1" t="s">
        <v>70</v>
      </c>
      <c r="BF1267" s="1" t="s">
        <v>70</v>
      </c>
      <c r="BG1267" s="3">
        <v>42212.56736111111</v>
      </c>
    </row>
    <row r="1268">
      <c r="A1268" s="1">
        <v>1005515.0</v>
      </c>
      <c r="B1268" s="1" t="s">
        <v>6486</v>
      </c>
      <c r="C1268" s="2" t="s">
        <v>6495</v>
      </c>
      <c r="D1268" s="2" t="s">
        <v>6496</v>
      </c>
      <c r="H1268" s="1" t="s">
        <v>6497</v>
      </c>
      <c r="I1268" s="1" t="s">
        <v>1422</v>
      </c>
      <c r="J1268" s="1" t="s">
        <v>284</v>
      </c>
      <c r="K1268" s="1" t="s">
        <v>244</v>
      </c>
      <c r="L1268" s="1">
        <v>7930.0</v>
      </c>
      <c r="M1268" s="1" t="s">
        <v>6498</v>
      </c>
      <c r="N1268" s="1" t="s">
        <v>467</v>
      </c>
      <c r="U1268" s="1">
        <v>-74.696594</v>
      </c>
      <c r="V1268" s="1">
        <v>40.784019</v>
      </c>
      <c r="W1268" s="1" t="s">
        <v>548</v>
      </c>
      <c r="X1268" s="1" t="s">
        <v>69</v>
      </c>
      <c r="Y1268" s="1" t="s">
        <v>69</v>
      </c>
      <c r="Z1268" s="1" t="s">
        <v>70</v>
      </c>
      <c r="AA1268" s="1" t="s">
        <v>70</v>
      </c>
      <c r="AB1268" s="1" t="s">
        <v>69</v>
      </c>
      <c r="AC1268" s="1" t="s">
        <v>69</v>
      </c>
      <c r="AD1268" s="1" t="s">
        <v>69</v>
      </c>
      <c r="AE1268" s="1" t="s">
        <v>69</v>
      </c>
      <c r="AF1268" s="1" t="s">
        <v>69</v>
      </c>
      <c r="AG1268" s="1" t="s">
        <v>69</v>
      </c>
      <c r="AH1268" s="1" t="s">
        <v>69</v>
      </c>
      <c r="AI1268" s="1" t="s">
        <v>69</v>
      </c>
      <c r="AJ1268" s="1" t="s">
        <v>70</v>
      </c>
      <c r="AK1268" s="1" t="s">
        <v>69</v>
      </c>
      <c r="AL1268" s="1" t="s">
        <v>69</v>
      </c>
      <c r="AM1268" s="1" t="s">
        <v>69</v>
      </c>
      <c r="AN1268" s="1" t="s">
        <v>70</v>
      </c>
      <c r="AO1268" s="1" t="s">
        <v>69</v>
      </c>
      <c r="AP1268" s="1" t="s">
        <v>70</v>
      </c>
      <c r="AQ1268" s="1" t="s">
        <v>69</v>
      </c>
      <c r="AR1268" s="1" t="s">
        <v>70</v>
      </c>
      <c r="AS1268" s="1" t="s">
        <v>69</v>
      </c>
      <c r="AT1268" s="1" t="s">
        <v>69</v>
      </c>
      <c r="AU1268" s="1" t="s">
        <v>69</v>
      </c>
      <c r="AV1268" s="1" t="s">
        <v>70</v>
      </c>
      <c r="AW1268" s="1" t="s">
        <v>69</v>
      </c>
      <c r="AX1268" s="1" t="s">
        <v>70</v>
      </c>
      <c r="AY1268" s="1" t="s">
        <v>70</v>
      </c>
      <c r="AZ1268" s="1" t="s">
        <v>69</v>
      </c>
      <c r="BA1268" s="1" t="s">
        <v>70</v>
      </c>
      <c r="BB1268" s="1" t="s">
        <v>70</v>
      </c>
      <c r="BC1268" s="1" t="s">
        <v>69</v>
      </c>
      <c r="BD1268" s="1" t="s">
        <v>70</v>
      </c>
      <c r="BE1268" s="1" t="s">
        <v>70</v>
      </c>
      <c r="BF1268" s="1" t="s">
        <v>70</v>
      </c>
      <c r="BG1268" s="3">
        <v>41711.57638888889</v>
      </c>
    </row>
    <row r="1269">
      <c r="A1269" s="1">
        <v>1007674.0</v>
      </c>
      <c r="B1269" s="1" t="s">
        <v>6499</v>
      </c>
      <c r="C1269" s="2" t="s">
        <v>6500</v>
      </c>
      <c r="H1269" s="1" t="s">
        <v>6501</v>
      </c>
      <c r="I1269" s="1" t="s">
        <v>1422</v>
      </c>
      <c r="J1269" s="1" t="s">
        <v>545</v>
      </c>
      <c r="K1269" s="1" t="s">
        <v>1818</v>
      </c>
      <c r="L1269" s="1">
        <v>6412.0</v>
      </c>
      <c r="U1269" s="1">
        <v>-72.450203</v>
      </c>
      <c r="V1269" s="1">
        <v>41.402802</v>
      </c>
      <c r="X1269" s="1" t="s">
        <v>70</v>
      </c>
      <c r="Y1269" s="1" t="s">
        <v>70</v>
      </c>
      <c r="Z1269" s="1" t="s">
        <v>70</v>
      </c>
      <c r="AA1269" s="1" t="s">
        <v>70</v>
      </c>
      <c r="AB1269" s="1" t="s">
        <v>70</v>
      </c>
      <c r="AC1269" s="1" t="s">
        <v>80</v>
      </c>
      <c r="BG1269" s="1">
        <v>2011.0</v>
      </c>
    </row>
    <row r="1270">
      <c r="A1270" s="1">
        <v>1008606.0</v>
      </c>
      <c r="B1270" s="1" t="s">
        <v>6502</v>
      </c>
      <c r="D1270" s="2" t="s">
        <v>6503</v>
      </c>
      <c r="H1270" s="1" t="s">
        <v>6504</v>
      </c>
      <c r="I1270" s="1" t="s">
        <v>4116</v>
      </c>
      <c r="J1270" s="1" t="s">
        <v>4116</v>
      </c>
      <c r="K1270" s="1" t="s">
        <v>181</v>
      </c>
      <c r="L1270" s="1">
        <v>23832.0</v>
      </c>
      <c r="M1270" s="1" t="s">
        <v>6505</v>
      </c>
      <c r="N1270" s="1" t="s">
        <v>1159</v>
      </c>
      <c r="U1270" s="1">
        <v>-77.504417</v>
      </c>
      <c r="V1270" s="1">
        <v>37.376728</v>
      </c>
      <c r="X1270" s="1" t="s">
        <v>69</v>
      </c>
      <c r="Y1270" s="1" t="s">
        <v>70</v>
      </c>
      <c r="Z1270" s="1" t="s">
        <v>70</v>
      </c>
      <c r="AA1270" s="1" t="s">
        <v>70</v>
      </c>
      <c r="AB1270" s="1" t="s">
        <v>69</v>
      </c>
      <c r="AC1270" s="1" t="s">
        <v>80</v>
      </c>
      <c r="AD1270" s="1" t="s">
        <v>69</v>
      </c>
      <c r="AE1270" s="1" t="s">
        <v>69</v>
      </c>
      <c r="AF1270" s="1" t="s">
        <v>69</v>
      </c>
      <c r="AG1270" s="1" t="s">
        <v>70</v>
      </c>
      <c r="AH1270" s="1" t="s">
        <v>69</v>
      </c>
      <c r="AI1270" s="1" t="s">
        <v>69</v>
      </c>
      <c r="AJ1270" s="1" t="s">
        <v>70</v>
      </c>
      <c r="AK1270" s="1" t="s">
        <v>69</v>
      </c>
      <c r="AL1270" s="1" t="s">
        <v>69</v>
      </c>
      <c r="AM1270" s="1" t="s">
        <v>69</v>
      </c>
      <c r="AN1270" s="1" t="s">
        <v>70</v>
      </c>
      <c r="AO1270" s="1" t="s">
        <v>70</v>
      </c>
      <c r="AP1270" s="1" t="s">
        <v>70</v>
      </c>
      <c r="AQ1270" s="1" t="s">
        <v>70</v>
      </c>
      <c r="AR1270" s="1" t="s">
        <v>69</v>
      </c>
      <c r="AS1270" s="1" t="s">
        <v>69</v>
      </c>
      <c r="AT1270" s="1" t="s">
        <v>70</v>
      </c>
      <c r="AU1270" s="1" t="s">
        <v>69</v>
      </c>
      <c r="AV1270" s="1" t="s">
        <v>70</v>
      </c>
      <c r="AW1270" s="1" t="s">
        <v>70</v>
      </c>
      <c r="AX1270" s="1" t="s">
        <v>70</v>
      </c>
      <c r="AY1270" s="1" t="s">
        <v>70</v>
      </c>
      <c r="AZ1270" s="1" t="s">
        <v>69</v>
      </c>
      <c r="BA1270" s="1" t="s">
        <v>70</v>
      </c>
      <c r="BB1270" s="1" t="s">
        <v>70</v>
      </c>
      <c r="BC1270" s="1" t="s">
        <v>69</v>
      </c>
      <c r="BD1270" s="1" t="s">
        <v>70</v>
      </c>
      <c r="BE1270" s="1" t="s">
        <v>70</v>
      </c>
      <c r="BF1270" s="1" t="s">
        <v>70</v>
      </c>
      <c r="BG1270" s="3">
        <v>42214.4125</v>
      </c>
    </row>
    <row r="1271">
      <c r="A1271" s="1">
        <v>1003022.0</v>
      </c>
      <c r="B1271" s="1" t="s">
        <v>6506</v>
      </c>
      <c r="C1271" s="2" t="s">
        <v>6507</v>
      </c>
      <c r="H1271" s="1" t="s">
        <v>6508</v>
      </c>
      <c r="I1271" s="1" t="s">
        <v>179</v>
      </c>
      <c r="J1271" s="1" t="s">
        <v>4116</v>
      </c>
      <c r="K1271" s="1" t="s">
        <v>181</v>
      </c>
      <c r="L1271" s="1">
        <v>23235.0</v>
      </c>
      <c r="M1271" s="1" t="s">
        <v>390</v>
      </c>
      <c r="N1271" s="1" t="s">
        <v>4074</v>
      </c>
      <c r="O1271" s="1" t="s">
        <v>4444</v>
      </c>
      <c r="P1271" s="1" t="s">
        <v>4074</v>
      </c>
      <c r="U1271" s="1">
        <v>-77.609299</v>
      </c>
      <c r="V1271" s="1">
        <v>37.507572</v>
      </c>
      <c r="W1271" s="1" t="s">
        <v>136</v>
      </c>
      <c r="X1271" s="1" t="s">
        <v>69</v>
      </c>
      <c r="Y1271" s="1" t="s">
        <v>70</v>
      </c>
      <c r="Z1271" s="1" t="s">
        <v>70</v>
      </c>
      <c r="AA1271" s="1" t="s">
        <v>70</v>
      </c>
      <c r="AB1271" s="1" t="s">
        <v>70</v>
      </c>
      <c r="AC1271" s="1" t="s">
        <v>70</v>
      </c>
      <c r="AD1271" s="1" t="s">
        <v>69</v>
      </c>
      <c r="AE1271" s="1" t="s">
        <v>69</v>
      </c>
      <c r="AF1271" s="1" t="s">
        <v>69</v>
      </c>
      <c r="AG1271" s="1" t="s">
        <v>69</v>
      </c>
      <c r="AH1271" s="1" t="s">
        <v>69</v>
      </c>
      <c r="AI1271" s="1" t="s">
        <v>70</v>
      </c>
      <c r="AJ1271" s="1" t="s">
        <v>70</v>
      </c>
      <c r="AK1271" s="1" t="s">
        <v>69</v>
      </c>
      <c r="AL1271" s="1" t="s">
        <v>69</v>
      </c>
      <c r="AM1271" s="1" t="s">
        <v>69</v>
      </c>
      <c r="AN1271" s="1" t="s">
        <v>70</v>
      </c>
      <c r="AO1271" s="1" t="s">
        <v>70</v>
      </c>
      <c r="AP1271" s="1" t="s">
        <v>69</v>
      </c>
      <c r="AQ1271" s="1" t="s">
        <v>70</v>
      </c>
      <c r="AR1271" s="1" t="s">
        <v>69</v>
      </c>
      <c r="AS1271" s="1" t="s">
        <v>70</v>
      </c>
      <c r="AT1271" s="1" t="s">
        <v>70</v>
      </c>
      <c r="AU1271" s="1" t="s">
        <v>69</v>
      </c>
      <c r="AV1271" s="1" t="s">
        <v>70</v>
      </c>
      <c r="AW1271" s="1" t="s">
        <v>69</v>
      </c>
      <c r="AX1271" s="1" t="s">
        <v>70</v>
      </c>
      <c r="AY1271" s="1" t="s">
        <v>70</v>
      </c>
      <c r="AZ1271" s="1" t="s">
        <v>70</v>
      </c>
      <c r="BA1271" s="1" t="s">
        <v>70</v>
      </c>
      <c r="BB1271" s="1" t="s">
        <v>70</v>
      </c>
      <c r="BC1271" s="1" t="s">
        <v>70</v>
      </c>
      <c r="BD1271" s="1" t="s">
        <v>70</v>
      </c>
      <c r="BE1271" s="1" t="s">
        <v>70</v>
      </c>
      <c r="BF1271" s="1" t="s">
        <v>70</v>
      </c>
      <c r="BG1271" s="3">
        <v>41038.8375</v>
      </c>
    </row>
    <row r="1272">
      <c r="A1272" s="1">
        <v>1004611.0</v>
      </c>
      <c r="B1272" s="1" t="s">
        <v>6509</v>
      </c>
      <c r="C1272" s="2" t="s">
        <v>6510</v>
      </c>
      <c r="H1272" s="1" t="s">
        <v>6511</v>
      </c>
      <c r="I1272" s="1" t="s">
        <v>6512</v>
      </c>
      <c r="J1272" s="1" t="s">
        <v>6513</v>
      </c>
      <c r="K1272" s="1" t="s">
        <v>322</v>
      </c>
      <c r="L1272" s="1">
        <v>46304.0</v>
      </c>
      <c r="M1272" s="1" t="s">
        <v>390</v>
      </c>
      <c r="N1272" s="1" t="s">
        <v>6514</v>
      </c>
      <c r="U1272" s="1">
        <v>-87.053596</v>
      </c>
      <c r="V1272" s="1">
        <v>41.610802</v>
      </c>
      <c r="W1272" s="1" t="s">
        <v>99</v>
      </c>
      <c r="X1272" s="1" t="s">
        <v>70</v>
      </c>
      <c r="Y1272" s="1" t="s">
        <v>70</v>
      </c>
      <c r="Z1272" s="1" t="s">
        <v>70</v>
      </c>
      <c r="AA1272" s="1" t="s">
        <v>70</v>
      </c>
      <c r="AB1272" s="1" t="s">
        <v>70</v>
      </c>
      <c r="AC1272" s="1" t="s">
        <v>69</v>
      </c>
      <c r="AD1272" s="1" t="s">
        <v>69</v>
      </c>
      <c r="AE1272" s="1" t="s">
        <v>69</v>
      </c>
      <c r="AF1272" s="1" t="s">
        <v>69</v>
      </c>
      <c r="AG1272" s="1" t="s">
        <v>69</v>
      </c>
      <c r="AH1272" s="1" t="s">
        <v>70</v>
      </c>
      <c r="AI1272" s="1" t="s">
        <v>70</v>
      </c>
      <c r="AJ1272" s="1" t="s">
        <v>69</v>
      </c>
      <c r="AK1272" s="1" t="s">
        <v>69</v>
      </c>
      <c r="AL1272" s="1" t="s">
        <v>69</v>
      </c>
      <c r="AM1272" s="1" t="s">
        <v>69</v>
      </c>
      <c r="AN1272" s="1" t="s">
        <v>69</v>
      </c>
      <c r="AO1272" s="1" t="s">
        <v>69</v>
      </c>
      <c r="AP1272" s="1" t="s">
        <v>70</v>
      </c>
      <c r="AQ1272" s="1" t="s">
        <v>69</v>
      </c>
      <c r="AR1272" s="1" t="s">
        <v>69</v>
      </c>
      <c r="AS1272" s="1" t="s">
        <v>70</v>
      </c>
      <c r="AT1272" s="1" t="s">
        <v>69</v>
      </c>
      <c r="AU1272" s="1" t="s">
        <v>69</v>
      </c>
      <c r="AV1272" s="1" t="s">
        <v>70</v>
      </c>
      <c r="AW1272" s="1" t="s">
        <v>70</v>
      </c>
      <c r="AX1272" s="1" t="s">
        <v>70</v>
      </c>
      <c r="AY1272" s="1" t="s">
        <v>70</v>
      </c>
      <c r="AZ1272" s="1" t="s">
        <v>70</v>
      </c>
      <c r="BA1272" s="1" t="s">
        <v>70</v>
      </c>
      <c r="BB1272" s="1" t="s">
        <v>70</v>
      </c>
      <c r="BC1272" s="1" t="s">
        <v>70</v>
      </c>
      <c r="BD1272" s="1" t="s">
        <v>70</v>
      </c>
      <c r="BE1272" s="1" t="s">
        <v>70</v>
      </c>
      <c r="BF1272" s="1" t="s">
        <v>70</v>
      </c>
      <c r="BG1272" s="3">
        <v>40660.61736111111</v>
      </c>
    </row>
    <row r="1273">
      <c r="A1273" s="1">
        <v>1000944.0</v>
      </c>
      <c r="B1273" s="1" t="s">
        <v>6515</v>
      </c>
      <c r="C1273" s="2" t="s">
        <v>6516</v>
      </c>
      <c r="D1273" s="2" t="s">
        <v>6517</v>
      </c>
      <c r="H1273" s="1" t="s">
        <v>6518</v>
      </c>
      <c r="I1273" s="1" t="s">
        <v>6519</v>
      </c>
      <c r="J1273" s="1" t="s">
        <v>3002</v>
      </c>
      <c r="K1273" s="1" t="s">
        <v>96</v>
      </c>
      <c r="L1273" s="1">
        <v>12817.0</v>
      </c>
      <c r="M1273" s="1" t="s">
        <v>6520</v>
      </c>
      <c r="N1273" s="1" t="s">
        <v>1476</v>
      </c>
      <c r="U1273" s="1">
        <v>-73.80513</v>
      </c>
      <c r="V1273" s="1">
        <v>43.648651</v>
      </c>
      <c r="W1273" s="1" t="s">
        <v>392</v>
      </c>
      <c r="X1273" s="1" t="s">
        <v>70</v>
      </c>
      <c r="Y1273" s="1" t="s">
        <v>70</v>
      </c>
      <c r="Z1273" s="1" t="s">
        <v>69</v>
      </c>
      <c r="AA1273" s="1" t="s">
        <v>70</v>
      </c>
      <c r="AB1273" s="1" t="s">
        <v>70</v>
      </c>
      <c r="AC1273" s="1" t="s">
        <v>80</v>
      </c>
      <c r="AD1273" s="1" t="s">
        <v>69</v>
      </c>
      <c r="AE1273" s="1" t="s">
        <v>69</v>
      </c>
      <c r="AF1273" s="1" t="s">
        <v>69</v>
      </c>
      <c r="AG1273" s="1" t="s">
        <v>69</v>
      </c>
      <c r="AH1273" s="1" t="s">
        <v>69</v>
      </c>
      <c r="AI1273" s="1" t="s">
        <v>69</v>
      </c>
      <c r="AJ1273" s="1" t="s">
        <v>69</v>
      </c>
      <c r="AK1273" s="1" t="s">
        <v>69</v>
      </c>
      <c r="AL1273" s="1" t="s">
        <v>70</v>
      </c>
      <c r="AM1273" s="1" t="s">
        <v>69</v>
      </c>
      <c r="AN1273" s="1" t="s">
        <v>69</v>
      </c>
      <c r="AO1273" s="1" t="s">
        <v>69</v>
      </c>
      <c r="AP1273" s="1" t="s">
        <v>70</v>
      </c>
      <c r="AQ1273" s="1" t="s">
        <v>70</v>
      </c>
      <c r="AR1273" s="1" t="s">
        <v>69</v>
      </c>
      <c r="AS1273" s="1" t="s">
        <v>69</v>
      </c>
      <c r="AT1273" s="1" t="s">
        <v>69</v>
      </c>
      <c r="AU1273" s="1" t="s">
        <v>69</v>
      </c>
      <c r="AV1273" s="1" t="s">
        <v>70</v>
      </c>
      <c r="AW1273" s="1" t="s">
        <v>69</v>
      </c>
      <c r="AX1273" s="1" t="s">
        <v>70</v>
      </c>
      <c r="AY1273" s="1" t="s">
        <v>70</v>
      </c>
      <c r="AZ1273" s="1" t="s">
        <v>70</v>
      </c>
      <c r="BA1273" s="1" t="s">
        <v>70</v>
      </c>
      <c r="BB1273" s="1" t="s">
        <v>70</v>
      </c>
      <c r="BC1273" s="1" t="s">
        <v>70</v>
      </c>
      <c r="BD1273" s="1" t="s">
        <v>70</v>
      </c>
      <c r="BE1273" s="1" t="s">
        <v>70</v>
      </c>
      <c r="BF1273" s="1" t="s">
        <v>70</v>
      </c>
      <c r="BG1273" s="3">
        <v>41751.52777777778</v>
      </c>
    </row>
    <row r="1274">
      <c r="A1274" s="1">
        <v>1002187.0</v>
      </c>
      <c r="B1274" s="1" t="s">
        <v>6521</v>
      </c>
      <c r="C1274" s="2" t="s">
        <v>6522</v>
      </c>
      <c r="D1274" s="2" t="s">
        <v>6523</v>
      </c>
      <c r="H1274" s="1" t="s">
        <v>6524</v>
      </c>
      <c r="I1274" s="1" t="s">
        <v>6519</v>
      </c>
      <c r="J1274" s="1" t="s">
        <v>574</v>
      </c>
      <c r="K1274" s="1" t="s">
        <v>311</v>
      </c>
      <c r="L1274" s="1">
        <v>21620.0</v>
      </c>
      <c r="M1274" s="1" t="s">
        <v>6525</v>
      </c>
      <c r="N1274" s="1" t="s">
        <v>205</v>
      </c>
      <c r="U1274" s="1">
        <v>-76.066597</v>
      </c>
      <c r="V1274" s="1">
        <v>39.209499</v>
      </c>
      <c r="W1274" s="1" t="s">
        <v>392</v>
      </c>
      <c r="X1274" s="1" t="s">
        <v>69</v>
      </c>
      <c r="Y1274" s="1" t="s">
        <v>69</v>
      </c>
      <c r="Z1274" s="1" t="s">
        <v>69</v>
      </c>
      <c r="AA1274" s="1" t="s">
        <v>69</v>
      </c>
      <c r="AB1274" s="1" t="s">
        <v>70</v>
      </c>
      <c r="AC1274" s="1" t="s">
        <v>69</v>
      </c>
      <c r="AD1274" s="1" t="s">
        <v>69</v>
      </c>
      <c r="AE1274" s="1" t="s">
        <v>69</v>
      </c>
      <c r="AF1274" s="1" t="s">
        <v>70</v>
      </c>
      <c r="AG1274" s="1" t="s">
        <v>69</v>
      </c>
      <c r="AH1274" s="1" t="s">
        <v>69</v>
      </c>
      <c r="AI1274" s="1" t="s">
        <v>70</v>
      </c>
      <c r="AJ1274" s="1" t="s">
        <v>69</v>
      </c>
      <c r="AK1274" s="1" t="s">
        <v>69</v>
      </c>
      <c r="AL1274" s="1" t="s">
        <v>69</v>
      </c>
      <c r="AM1274" s="1" t="s">
        <v>69</v>
      </c>
      <c r="AN1274" s="1" t="s">
        <v>70</v>
      </c>
      <c r="AO1274" s="1" t="s">
        <v>69</v>
      </c>
      <c r="AP1274" s="1" t="s">
        <v>70</v>
      </c>
      <c r="AQ1274" s="1" t="s">
        <v>70</v>
      </c>
      <c r="AR1274" s="1" t="s">
        <v>69</v>
      </c>
      <c r="AS1274" s="1" t="s">
        <v>69</v>
      </c>
      <c r="AT1274" s="1" t="s">
        <v>70</v>
      </c>
      <c r="AU1274" s="1" t="s">
        <v>69</v>
      </c>
      <c r="AV1274" s="1" t="s">
        <v>69</v>
      </c>
      <c r="AW1274" s="1" t="s">
        <v>69</v>
      </c>
      <c r="AX1274" s="1" t="s">
        <v>70</v>
      </c>
      <c r="AY1274" s="1" t="s">
        <v>70</v>
      </c>
      <c r="AZ1274" s="1" t="s">
        <v>69</v>
      </c>
      <c r="BA1274" s="1" t="s">
        <v>70</v>
      </c>
      <c r="BB1274" s="1" t="s">
        <v>70</v>
      </c>
      <c r="BC1274" s="1" t="s">
        <v>69</v>
      </c>
      <c r="BD1274" s="1" t="s">
        <v>69</v>
      </c>
      <c r="BE1274" s="1" t="s">
        <v>70</v>
      </c>
      <c r="BF1274" s="1" t="s">
        <v>69</v>
      </c>
      <c r="BG1274" s="3">
        <v>41730.28472222222</v>
      </c>
    </row>
    <row r="1275">
      <c r="A1275" s="1">
        <v>1008483.0</v>
      </c>
      <c r="B1275" s="1" t="s">
        <v>6526</v>
      </c>
      <c r="C1275" s="2" t="s">
        <v>4708</v>
      </c>
      <c r="D1275" s="2" t="s">
        <v>6527</v>
      </c>
      <c r="E1275" s="2" t="s">
        <v>4710</v>
      </c>
      <c r="H1275" s="1" t="s">
        <v>6528</v>
      </c>
      <c r="I1275" s="1" t="s">
        <v>187</v>
      </c>
      <c r="J1275" s="1" t="s">
        <v>187</v>
      </c>
      <c r="K1275" s="1" t="s">
        <v>188</v>
      </c>
      <c r="L1275" s="1">
        <v>19118.0</v>
      </c>
      <c r="M1275" s="1" t="s">
        <v>224</v>
      </c>
      <c r="N1275" s="1" t="s">
        <v>6529</v>
      </c>
      <c r="U1275" s="1">
        <v>-75.196976</v>
      </c>
      <c r="V1275" s="1">
        <v>40.067558</v>
      </c>
      <c r="X1275" s="1" t="s">
        <v>69</v>
      </c>
      <c r="Y1275" s="1" t="s">
        <v>69</v>
      </c>
      <c r="Z1275" s="1" t="s">
        <v>70</v>
      </c>
      <c r="AA1275" s="1" t="s">
        <v>69</v>
      </c>
      <c r="AB1275" s="1" t="s">
        <v>69</v>
      </c>
      <c r="AC1275" s="1" t="s">
        <v>69</v>
      </c>
      <c r="AD1275" s="1" t="s">
        <v>69</v>
      </c>
      <c r="AE1275" s="1" t="s">
        <v>69</v>
      </c>
      <c r="AF1275" s="1" t="s">
        <v>70</v>
      </c>
      <c r="AG1275" s="1" t="s">
        <v>69</v>
      </c>
      <c r="AH1275" s="1" t="s">
        <v>69</v>
      </c>
      <c r="AI1275" s="1" t="s">
        <v>70</v>
      </c>
      <c r="AJ1275" s="1" t="s">
        <v>69</v>
      </c>
      <c r="AK1275" s="1" t="s">
        <v>69</v>
      </c>
      <c r="AL1275" s="1" t="s">
        <v>69</v>
      </c>
      <c r="AM1275" s="1" t="s">
        <v>69</v>
      </c>
      <c r="AN1275" s="1" t="s">
        <v>69</v>
      </c>
      <c r="AO1275" s="1" t="s">
        <v>69</v>
      </c>
      <c r="AP1275" s="1" t="s">
        <v>70</v>
      </c>
      <c r="AQ1275" s="1" t="s">
        <v>70</v>
      </c>
      <c r="AR1275" s="1" t="s">
        <v>69</v>
      </c>
      <c r="AS1275" s="1" t="s">
        <v>69</v>
      </c>
      <c r="AT1275" s="1" t="s">
        <v>69</v>
      </c>
      <c r="AU1275" s="1" t="s">
        <v>70</v>
      </c>
      <c r="AV1275" s="1" t="s">
        <v>70</v>
      </c>
      <c r="AW1275" s="1" t="s">
        <v>70</v>
      </c>
      <c r="AX1275" s="1" t="s">
        <v>69</v>
      </c>
      <c r="AY1275" s="1" t="s">
        <v>70</v>
      </c>
      <c r="AZ1275" s="1" t="s">
        <v>69</v>
      </c>
      <c r="BA1275" s="1" t="s">
        <v>70</v>
      </c>
      <c r="BB1275" s="1" t="s">
        <v>70</v>
      </c>
      <c r="BC1275" s="1" t="s">
        <v>69</v>
      </c>
      <c r="BD1275" s="1" t="s">
        <v>70</v>
      </c>
      <c r="BE1275" s="1" t="s">
        <v>70</v>
      </c>
      <c r="BF1275" s="1" t="s">
        <v>70</v>
      </c>
      <c r="BG1275" s="3">
        <v>42550.52291666667</v>
      </c>
    </row>
    <row r="1276">
      <c r="A1276" s="1">
        <v>1002874.0</v>
      </c>
      <c r="B1276" s="1" t="s">
        <v>6530</v>
      </c>
      <c r="C1276" s="2" t="s">
        <v>6531</v>
      </c>
      <c r="D1276" s="2" t="s">
        <v>6532</v>
      </c>
      <c r="E1276" s="2" t="s">
        <v>6533</v>
      </c>
      <c r="G1276" s="2" t="s">
        <v>6534</v>
      </c>
      <c r="H1276" s="1" t="s">
        <v>6535</v>
      </c>
      <c r="I1276" s="1" t="s">
        <v>6536</v>
      </c>
      <c r="J1276" s="1" t="s">
        <v>3982</v>
      </c>
      <c r="K1276" s="1" t="s">
        <v>311</v>
      </c>
      <c r="L1276" s="1">
        <v>20785.0</v>
      </c>
      <c r="U1276" s="1">
        <v>-76.906326</v>
      </c>
      <c r="V1276" s="1">
        <v>38.924141</v>
      </c>
      <c r="W1276" s="1" t="s">
        <v>392</v>
      </c>
      <c r="X1276" s="1" t="s">
        <v>69</v>
      </c>
      <c r="Y1276" s="1" t="s">
        <v>69</v>
      </c>
      <c r="Z1276" s="1" t="s">
        <v>69</v>
      </c>
      <c r="AA1276" s="1" t="s">
        <v>69</v>
      </c>
      <c r="AB1276" s="1" t="s">
        <v>70</v>
      </c>
      <c r="AC1276" s="1" t="s">
        <v>80</v>
      </c>
      <c r="AD1276" s="1" t="s">
        <v>69</v>
      </c>
      <c r="AE1276" s="1" t="s">
        <v>70</v>
      </c>
      <c r="AF1276" s="1" t="s">
        <v>69</v>
      </c>
      <c r="AG1276" s="1" t="s">
        <v>70</v>
      </c>
      <c r="AH1276" s="1" t="s">
        <v>69</v>
      </c>
      <c r="AI1276" s="1" t="s">
        <v>69</v>
      </c>
      <c r="AJ1276" s="1" t="s">
        <v>69</v>
      </c>
      <c r="AK1276" s="1" t="s">
        <v>69</v>
      </c>
      <c r="AL1276" s="1" t="s">
        <v>69</v>
      </c>
      <c r="AM1276" s="1" t="s">
        <v>69</v>
      </c>
      <c r="AN1276" s="1" t="s">
        <v>70</v>
      </c>
      <c r="AO1276" s="1" t="s">
        <v>69</v>
      </c>
      <c r="AP1276" s="1" t="s">
        <v>70</v>
      </c>
      <c r="AQ1276" s="1" t="s">
        <v>70</v>
      </c>
      <c r="AR1276" s="1" t="s">
        <v>69</v>
      </c>
      <c r="AS1276" s="1" t="s">
        <v>69</v>
      </c>
      <c r="AT1276" s="1" t="s">
        <v>69</v>
      </c>
      <c r="AU1276" s="1" t="s">
        <v>69</v>
      </c>
      <c r="AV1276" s="1" t="s">
        <v>69</v>
      </c>
      <c r="AW1276" s="1" t="s">
        <v>69</v>
      </c>
      <c r="AX1276" s="1" t="s">
        <v>70</v>
      </c>
      <c r="AY1276" s="1" t="s">
        <v>70</v>
      </c>
      <c r="AZ1276" s="1" t="s">
        <v>69</v>
      </c>
      <c r="BA1276" s="1" t="s">
        <v>70</v>
      </c>
      <c r="BB1276" s="1" t="s">
        <v>70</v>
      </c>
      <c r="BC1276" s="1" t="s">
        <v>70</v>
      </c>
      <c r="BD1276" s="1" t="s">
        <v>70</v>
      </c>
      <c r="BE1276" s="1" t="s">
        <v>70</v>
      </c>
      <c r="BF1276" s="1" t="s">
        <v>70</v>
      </c>
      <c r="BG1276" s="3">
        <v>41475.68472222222</v>
      </c>
    </row>
    <row r="1277">
      <c r="A1277" s="1">
        <v>1005302.0</v>
      </c>
      <c r="B1277" s="1" t="s">
        <v>6537</v>
      </c>
      <c r="C1277" s="2" t="s">
        <v>6538</v>
      </c>
      <c r="H1277" s="1" t="s">
        <v>6539</v>
      </c>
      <c r="I1277" s="1" t="s">
        <v>187</v>
      </c>
      <c r="J1277" s="1" t="s">
        <v>187</v>
      </c>
      <c r="K1277" s="1" t="s">
        <v>188</v>
      </c>
      <c r="L1277" s="1">
        <v>19119.0</v>
      </c>
      <c r="M1277" s="1" t="s">
        <v>189</v>
      </c>
      <c r="N1277" s="1" t="s">
        <v>68</v>
      </c>
      <c r="U1277" s="1">
        <v>-75.183113</v>
      </c>
      <c r="V1277" s="1">
        <v>40.056999</v>
      </c>
      <c r="X1277" s="1" t="s">
        <v>69</v>
      </c>
      <c r="Y1277" s="1" t="s">
        <v>69</v>
      </c>
      <c r="Z1277" s="1" t="s">
        <v>70</v>
      </c>
      <c r="AA1277" s="1" t="s">
        <v>69</v>
      </c>
      <c r="AB1277" s="1" t="s">
        <v>69</v>
      </c>
      <c r="AC1277" s="1" t="s">
        <v>70</v>
      </c>
      <c r="AD1277" s="1" t="s">
        <v>70</v>
      </c>
      <c r="AE1277" s="1" t="s">
        <v>70</v>
      </c>
      <c r="AF1277" s="1" t="s">
        <v>70</v>
      </c>
      <c r="AG1277" s="1" t="s">
        <v>70</v>
      </c>
      <c r="AH1277" s="1" t="s">
        <v>70</v>
      </c>
      <c r="AI1277" s="1" t="s">
        <v>70</v>
      </c>
      <c r="AJ1277" s="1" t="s">
        <v>70</v>
      </c>
      <c r="AK1277" s="1" t="s">
        <v>69</v>
      </c>
      <c r="AL1277" s="1" t="s">
        <v>70</v>
      </c>
      <c r="AM1277" s="1" t="s">
        <v>70</v>
      </c>
      <c r="AN1277" s="1" t="s">
        <v>70</v>
      </c>
      <c r="AO1277" s="1" t="s">
        <v>70</v>
      </c>
      <c r="AP1277" s="1" t="s">
        <v>70</v>
      </c>
      <c r="AQ1277" s="1" t="s">
        <v>70</v>
      </c>
      <c r="AR1277" s="1" t="s">
        <v>70</v>
      </c>
      <c r="AS1277" s="1" t="s">
        <v>70</v>
      </c>
      <c r="AT1277" s="1" t="s">
        <v>70</v>
      </c>
      <c r="AU1277" s="1" t="s">
        <v>70</v>
      </c>
      <c r="AV1277" s="1" t="s">
        <v>70</v>
      </c>
      <c r="AW1277" s="1" t="s">
        <v>70</v>
      </c>
      <c r="AX1277" s="1" t="s">
        <v>70</v>
      </c>
      <c r="AY1277" s="1" t="s">
        <v>70</v>
      </c>
      <c r="AZ1277" s="1" t="s">
        <v>69</v>
      </c>
      <c r="BA1277" s="1" t="s">
        <v>70</v>
      </c>
      <c r="BB1277" s="1" t="s">
        <v>70</v>
      </c>
      <c r="BC1277" s="1" t="s">
        <v>70</v>
      </c>
      <c r="BD1277" s="1" t="s">
        <v>70</v>
      </c>
      <c r="BE1277" s="1" t="s">
        <v>70</v>
      </c>
      <c r="BF1277" s="1" t="s">
        <v>70</v>
      </c>
      <c r="BG1277" s="3">
        <v>42087.611805555556</v>
      </c>
    </row>
    <row r="1278">
      <c r="A1278" s="1">
        <v>1012146.0</v>
      </c>
      <c r="B1278" s="1" t="s">
        <v>6540</v>
      </c>
      <c r="C1278" s="2" t="s">
        <v>6541</v>
      </c>
      <c r="D1278" s="1" t="s">
        <v>6540</v>
      </c>
      <c r="H1278" s="1" t="s">
        <v>6542</v>
      </c>
      <c r="I1278" s="1" t="s">
        <v>6543</v>
      </c>
      <c r="J1278" s="1" t="s">
        <v>6544</v>
      </c>
      <c r="K1278" s="1" t="s">
        <v>133</v>
      </c>
      <c r="L1278" s="1">
        <v>99109.0</v>
      </c>
      <c r="M1278" s="1" t="s">
        <v>6545</v>
      </c>
      <c r="N1278" s="1" t="s">
        <v>6546</v>
      </c>
      <c r="U1278" s="1">
        <v>-117.71523</v>
      </c>
      <c r="V1278" s="1">
        <v>48.282379</v>
      </c>
      <c r="X1278" s="1" t="s">
        <v>69</v>
      </c>
      <c r="Y1278" s="1" t="s">
        <v>69</v>
      </c>
      <c r="Z1278" s="1" t="s">
        <v>70</v>
      </c>
      <c r="AA1278" s="1" t="s">
        <v>69</v>
      </c>
      <c r="AB1278" s="1" t="s">
        <v>69</v>
      </c>
      <c r="AC1278" s="1" t="s">
        <v>69</v>
      </c>
      <c r="AD1278" s="1" t="s">
        <v>69</v>
      </c>
      <c r="AE1278" s="1" t="s">
        <v>69</v>
      </c>
      <c r="AF1278" s="1" t="s">
        <v>69</v>
      </c>
      <c r="AG1278" s="1" t="s">
        <v>69</v>
      </c>
      <c r="AH1278" s="1" t="s">
        <v>69</v>
      </c>
      <c r="AI1278" s="1" t="s">
        <v>70</v>
      </c>
      <c r="AJ1278" s="1" t="s">
        <v>69</v>
      </c>
      <c r="AK1278" s="1" t="s">
        <v>69</v>
      </c>
      <c r="AL1278" s="1" t="s">
        <v>69</v>
      </c>
      <c r="AM1278" s="1" t="s">
        <v>69</v>
      </c>
      <c r="AN1278" s="1" t="s">
        <v>70</v>
      </c>
      <c r="AO1278" s="1" t="s">
        <v>69</v>
      </c>
      <c r="AP1278" s="1" t="s">
        <v>70</v>
      </c>
      <c r="AQ1278" s="1" t="s">
        <v>70</v>
      </c>
      <c r="AR1278" s="1" t="s">
        <v>69</v>
      </c>
      <c r="AS1278" s="1" t="s">
        <v>69</v>
      </c>
      <c r="AT1278" s="1" t="s">
        <v>69</v>
      </c>
      <c r="AU1278" s="1" t="s">
        <v>69</v>
      </c>
      <c r="AV1278" s="1" t="s">
        <v>69</v>
      </c>
      <c r="AW1278" s="1" t="s">
        <v>70</v>
      </c>
      <c r="AX1278" s="1" t="s">
        <v>69</v>
      </c>
      <c r="AY1278" s="1" t="s">
        <v>69</v>
      </c>
      <c r="AZ1278" s="1" t="s">
        <v>69</v>
      </c>
      <c r="BA1278" s="1" t="s">
        <v>70</v>
      </c>
      <c r="BB1278" s="1" t="s">
        <v>69</v>
      </c>
      <c r="BC1278" s="1" t="s">
        <v>70</v>
      </c>
      <c r="BD1278" s="1" t="s">
        <v>70</v>
      </c>
      <c r="BE1278" s="1" t="s">
        <v>70</v>
      </c>
      <c r="BF1278" s="1" t="s">
        <v>69</v>
      </c>
      <c r="BG1278" s="3">
        <v>42551.67569444444</v>
      </c>
    </row>
    <row r="1279">
      <c r="A1279" s="1">
        <v>1002241.0</v>
      </c>
      <c r="B1279" s="1" t="s">
        <v>6547</v>
      </c>
      <c r="H1279" s="1" t="s">
        <v>6548</v>
      </c>
      <c r="I1279" s="1" t="s">
        <v>6549</v>
      </c>
      <c r="J1279" s="1" t="s">
        <v>6550</v>
      </c>
      <c r="K1279" s="1" t="s">
        <v>196</v>
      </c>
      <c r="L1279" s="1">
        <v>69162.0</v>
      </c>
      <c r="U1279" s="1">
        <v>-102.977</v>
      </c>
      <c r="V1279" s="1">
        <v>41.130501</v>
      </c>
      <c r="X1279" s="1" t="s">
        <v>70</v>
      </c>
      <c r="Y1279" s="1" t="s">
        <v>70</v>
      </c>
      <c r="Z1279" s="1" t="s">
        <v>70</v>
      </c>
      <c r="AA1279" s="1" t="s">
        <v>70</v>
      </c>
      <c r="AB1279" s="1" t="s">
        <v>70</v>
      </c>
      <c r="AC1279" s="1" t="s">
        <v>80</v>
      </c>
      <c r="BG1279" s="1">
        <v>2009.0</v>
      </c>
    </row>
    <row r="1280">
      <c r="A1280" s="1">
        <v>1010203.0</v>
      </c>
      <c r="B1280" s="1" t="s">
        <v>6551</v>
      </c>
      <c r="C1280" s="2" t="s">
        <v>6552</v>
      </c>
      <c r="D1280" s="2" t="s">
        <v>6553</v>
      </c>
      <c r="H1280" s="1" t="s">
        <v>6554</v>
      </c>
      <c r="I1280" s="1" t="s">
        <v>6550</v>
      </c>
      <c r="J1280" s="1" t="s">
        <v>6555</v>
      </c>
      <c r="K1280" s="1" t="s">
        <v>1542</v>
      </c>
      <c r="L1280" s="1">
        <v>82001.0</v>
      </c>
      <c r="M1280" s="1" t="s">
        <v>6556</v>
      </c>
      <c r="N1280" s="1" t="s">
        <v>6557</v>
      </c>
      <c r="U1280" s="1">
        <v>-104.81443</v>
      </c>
      <c r="V1280" s="1">
        <v>41.132217</v>
      </c>
      <c r="W1280" s="1" t="s">
        <v>392</v>
      </c>
      <c r="X1280" s="1" t="s">
        <v>69</v>
      </c>
      <c r="Y1280" s="1" t="s">
        <v>70</v>
      </c>
      <c r="Z1280" s="1" t="s">
        <v>70</v>
      </c>
      <c r="AA1280" s="1" t="s">
        <v>70</v>
      </c>
      <c r="AB1280" s="1" t="s">
        <v>69</v>
      </c>
      <c r="AC1280" s="1" t="s">
        <v>69</v>
      </c>
      <c r="AD1280" s="1" t="s">
        <v>69</v>
      </c>
      <c r="AE1280" s="1" t="s">
        <v>69</v>
      </c>
      <c r="AF1280" s="1" t="s">
        <v>70</v>
      </c>
      <c r="AG1280" s="1" t="s">
        <v>70</v>
      </c>
      <c r="AH1280" s="1" t="s">
        <v>70</v>
      </c>
      <c r="AI1280" s="1" t="s">
        <v>69</v>
      </c>
      <c r="AJ1280" s="1" t="s">
        <v>69</v>
      </c>
      <c r="AK1280" s="1" t="s">
        <v>69</v>
      </c>
      <c r="AL1280" s="1" t="s">
        <v>69</v>
      </c>
      <c r="AM1280" s="1" t="s">
        <v>69</v>
      </c>
      <c r="AN1280" s="1" t="s">
        <v>70</v>
      </c>
      <c r="AO1280" s="1" t="s">
        <v>69</v>
      </c>
      <c r="AP1280" s="1" t="s">
        <v>70</v>
      </c>
      <c r="AQ1280" s="1" t="s">
        <v>69</v>
      </c>
      <c r="AR1280" s="1" t="s">
        <v>69</v>
      </c>
      <c r="AS1280" s="1" t="s">
        <v>70</v>
      </c>
      <c r="AT1280" s="1" t="s">
        <v>69</v>
      </c>
      <c r="AU1280" s="1" t="s">
        <v>70</v>
      </c>
      <c r="AV1280" s="1" t="s">
        <v>69</v>
      </c>
      <c r="AW1280" s="1" t="s">
        <v>70</v>
      </c>
      <c r="AX1280" s="1" t="s">
        <v>69</v>
      </c>
      <c r="AY1280" s="1" t="s">
        <v>70</v>
      </c>
      <c r="AZ1280" s="1" t="s">
        <v>69</v>
      </c>
      <c r="BA1280" s="1" t="s">
        <v>69</v>
      </c>
      <c r="BB1280" s="1" t="s">
        <v>69</v>
      </c>
      <c r="BC1280" s="1" t="s">
        <v>69</v>
      </c>
      <c r="BD1280" s="1" t="s">
        <v>70</v>
      </c>
      <c r="BE1280" s="1" t="s">
        <v>70</v>
      </c>
      <c r="BF1280" s="1" t="s">
        <v>70</v>
      </c>
      <c r="BG1280" s="3">
        <v>41781.760416666664</v>
      </c>
    </row>
    <row r="1281">
      <c r="A1281" s="1">
        <v>1009643.0</v>
      </c>
      <c r="B1281" s="1" t="s">
        <v>6558</v>
      </c>
      <c r="C1281" s="2" t="s">
        <v>6559</v>
      </c>
      <c r="D1281" s="2" t="s">
        <v>6560</v>
      </c>
      <c r="H1281" s="1" t="s">
        <v>6561</v>
      </c>
      <c r="I1281" s="1" t="s">
        <v>6550</v>
      </c>
      <c r="J1281" s="1" t="s">
        <v>6555</v>
      </c>
      <c r="K1281" s="1" t="s">
        <v>1542</v>
      </c>
      <c r="L1281" s="1">
        <v>82009.0</v>
      </c>
      <c r="M1281" s="1" t="s">
        <v>6562</v>
      </c>
      <c r="N1281" s="1" t="s">
        <v>6327</v>
      </c>
      <c r="U1281" s="1">
        <v>-104.80857</v>
      </c>
      <c r="V1281" s="1">
        <v>41.161613</v>
      </c>
      <c r="X1281" s="1" t="s">
        <v>69</v>
      </c>
      <c r="Y1281" s="1" t="s">
        <v>70</v>
      </c>
      <c r="Z1281" s="1" t="s">
        <v>70</v>
      </c>
      <c r="AA1281" s="1" t="s">
        <v>70</v>
      </c>
      <c r="AB1281" s="1" t="s">
        <v>70</v>
      </c>
      <c r="AC1281" s="1" t="s">
        <v>80</v>
      </c>
      <c r="AD1281" s="1" t="s">
        <v>69</v>
      </c>
      <c r="AE1281" s="1" t="s">
        <v>70</v>
      </c>
      <c r="AF1281" s="1" t="s">
        <v>69</v>
      </c>
      <c r="AG1281" s="1" t="s">
        <v>70</v>
      </c>
      <c r="AH1281" s="1" t="s">
        <v>69</v>
      </c>
      <c r="AI1281" s="1" t="s">
        <v>70</v>
      </c>
      <c r="AJ1281" s="1" t="s">
        <v>69</v>
      </c>
      <c r="AK1281" s="1" t="s">
        <v>69</v>
      </c>
      <c r="AL1281" s="1" t="s">
        <v>69</v>
      </c>
      <c r="AM1281" s="1" t="s">
        <v>69</v>
      </c>
      <c r="AN1281" s="1" t="s">
        <v>70</v>
      </c>
      <c r="AO1281" s="1" t="s">
        <v>69</v>
      </c>
      <c r="AP1281" s="1" t="s">
        <v>70</v>
      </c>
      <c r="AQ1281" s="1" t="s">
        <v>70</v>
      </c>
      <c r="AR1281" s="1" t="s">
        <v>70</v>
      </c>
      <c r="AS1281" s="1" t="s">
        <v>70</v>
      </c>
      <c r="AT1281" s="1" t="s">
        <v>69</v>
      </c>
      <c r="AU1281" s="1" t="s">
        <v>69</v>
      </c>
      <c r="AV1281" s="1" t="s">
        <v>69</v>
      </c>
      <c r="AW1281" s="1" t="s">
        <v>70</v>
      </c>
      <c r="AX1281" s="1" t="s">
        <v>69</v>
      </c>
      <c r="AY1281" s="1" t="s">
        <v>70</v>
      </c>
      <c r="AZ1281" s="1" t="s">
        <v>69</v>
      </c>
      <c r="BA1281" s="1" t="s">
        <v>70</v>
      </c>
      <c r="BB1281" s="1" t="s">
        <v>70</v>
      </c>
      <c r="BC1281" s="1" t="s">
        <v>70</v>
      </c>
      <c r="BD1281" s="1" t="s">
        <v>70</v>
      </c>
      <c r="BE1281" s="1" t="s">
        <v>70</v>
      </c>
      <c r="BF1281" s="1" t="s">
        <v>70</v>
      </c>
      <c r="BG1281" s="3">
        <v>42096.70763888889</v>
      </c>
    </row>
    <row r="1282">
      <c r="A1282" s="1">
        <v>1003524.0</v>
      </c>
      <c r="B1282" s="1" t="s">
        <v>6563</v>
      </c>
      <c r="D1282" s="2" t="s">
        <v>6564</v>
      </c>
      <c r="H1282" s="1" t="s">
        <v>6565</v>
      </c>
      <c r="I1282" s="1" t="s">
        <v>6550</v>
      </c>
      <c r="J1282" s="1" t="s">
        <v>6555</v>
      </c>
      <c r="K1282" s="1" t="s">
        <v>1542</v>
      </c>
      <c r="L1282" s="1">
        <v>82001.0</v>
      </c>
      <c r="M1282" s="1" t="s">
        <v>706</v>
      </c>
      <c r="N1282" s="1" t="s">
        <v>1221</v>
      </c>
      <c r="U1282" s="1">
        <v>-104.81422</v>
      </c>
      <c r="V1282" s="1">
        <v>41.131977</v>
      </c>
      <c r="X1282" s="1" t="s">
        <v>69</v>
      </c>
      <c r="Y1282" s="1" t="s">
        <v>70</v>
      </c>
      <c r="Z1282" s="1" t="s">
        <v>70</v>
      </c>
      <c r="AA1282" s="1" t="s">
        <v>70</v>
      </c>
      <c r="AB1282" s="1" t="s">
        <v>70</v>
      </c>
      <c r="AC1282" s="1" t="s">
        <v>80</v>
      </c>
      <c r="AD1282" s="1" t="s">
        <v>69</v>
      </c>
      <c r="AE1282" s="1" t="s">
        <v>69</v>
      </c>
      <c r="AF1282" s="1" t="s">
        <v>69</v>
      </c>
      <c r="AG1282" s="1" t="s">
        <v>70</v>
      </c>
      <c r="AH1282" s="1" t="s">
        <v>69</v>
      </c>
      <c r="AI1282" s="1" t="s">
        <v>69</v>
      </c>
      <c r="AJ1282" s="1" t="s">
        <v>69</v>
      </c>
      <c r="AK1282" s="1" t="s">
        <v>69</v>
      </c>
      <c r="AL1282" s="1" t="s">
        <v>69</v>
      </c>
      <c r="AM1282" s="1" t="s">
        <v>69</v>
      </c>
      <c r="AN1282" s="1" t="s">
        <v>70</v>
      </c>
      <c r="AO1282" s="1" t="s">
        <v>69</v>
      </c>
      <c r="AP1282" s="1" t="s">
        <v>70</v>
      </c>
      <c r="AQ1282" s="1" t="s">
        <v>70</v>
      </c>
      <c r="AR1282" s="1" t="s">
        <v>70</v>
      </c>
      <c r="AS1282" s="1" t="s">
        <v>69</v>
      </c>
      <c r="AT1282" s="1" t="s">
        <v>69</v>
      </c>
      <c r="AU1282" s="1" t="s">
        <v>69</v>
      </c>
      <c r="AV1282" s="1" t="s">
        <v>70</v>
      </c>
      <c r="AW1282" s="1" t="s">
        <v>70</v>
      </c>
      <c r="AX1282" s="1" t="s">
        <v>69</v>
      </c>
      <c r="AY1282" s="1" t="s">
        <v>70</v>
      </c>
      <c r="AZ1282" s="1" t="s">
        <v>70</v>
      </c>
      <c r="BA1282" s="1" t="s">
        <v>70</v>
      </c>
      <c r="BB1282" s="1" t="s">
        <v>70</v>
      </c>
      <c r="BC1282" s="1" t="s">
        <v>69</v>
      </c>
      <c r="BD1282" s="1" t="s">
        <v>70</v>
      </c>
      <c r="BE1282" s="1" t="s">
        <v>70</v>
      </c>
      <c r="BF1282" s="1" t="s">
        <v>70</v>
      </c>
      <c r="BG1282" s="3">
        <v>42096.70208333333</v>
      </c>
    </row>
    <row r="1283">
      <c r="A1283" s="1">
        <v>1009159.0</v>
      </c>
      <c r="B1283" s="1" t="s">
        <v>6566</v>
      </c>
      <c r="C1283" s="2" t="s">
        <v>6567</v>
      </c>
      <c r="H1283" s="1" t="s">
        <v>6568</v>
      </c>
      <c r="I1283" s="1" t="s">
        <v>6569</v>
      </c>
      <c r="K1283" s="1" t="s">
        <v>244</v>
      </c>
      <c r="L1283" s="1">
        <v>8054.0</v>
      </c>
      <c r="U1283" s="1">
        <v>-74.916298</v>
      </c>
      <c r="V1283" s="1">
        <v>39.916</v>
      </c>
      <c r="X1283" s="1" t="s">
        <v>69</v>
      </c>
      <c r="Y1283" s="1" t="s">
        <v>70</v>
      </c>
      <c r="Z1283" s="1" t="s">
        <v>70</v>
      </c>
      <c r="AA1283" s="1" t="s">
        <v>70</v>
      </c>
      <c r="AB1283" s="1" t="s">
        <v>70</v>
      </c>
      <c r="AC1283" s="1" t="s">
        <v>80</v>
      </c>
      <c r="BG1283" s="1">
        <v>2013.0</v>
      </c>
    </row>
    <row r="1284">
      <c r="A1284" s="1">
        <v>1009499.0</v>
      </c>
      <c r="B1284" s="1" t="s">
        <v>6570</v>
      </c>
      <c r="C1284" s="2" t="s">
        <v>6571</v>
      </c>
      <c r="H1284" s="1" t="s">
        <v>6572</v>
      </c>
      <c r="I1284" s="1" t="s">
        <v>6573</v>
      </c>
      <c r="K1284" s="1" t="s">
        <v>211</v>
      </c>
      <c r="L1284" s="1">
        <v>33548.0</v>
      </c>
      <c r="U1284" s="1">
        <v>-82.474701</v>
      </c>
      <c r="V1284" s="1">
        <v>28.1619</v>
      </c>
      <c r="X1284" s="1" t="s">
        <v>69</v>
      </c>
      <c r="Y1284" s="1" t="s">
        <v>70</v>
      </c>
      <c r="Z1284" s="1" t="s">
        <v>70</v>
      </c>
      <c r="AA1284" s="1" t="s">
        <v>70</v>
      </c>
      <c r="AB1284" s="1" t="s">
        <v>70</v>
      </c>
      <c r="AC1284" s="1" t="s">
        <v>80</v>
      </c>
      <c r="BG1284" s="1">
        <v>2013.0</v>
      </c>
    </row>
    <row r="1285">
      <c r="A1285" s="1">
        <v>1000561.0</v>
      </c>
      <c r="B1285" s="1" t="s">
        <v>6574</v>
      </c>
      <c r="C1285" s="2" t="s">
        <v>6575</v>
      </c>
      <c r="D1285" s="2" t="s">
        <v>6576</v>
      </c>
      <c r="H1285" s="1" t="s">
        <v>6577</v>
      </c>
      <c r="I1285" s="1" t="s">
        <v>6578</v>
      </c>
      <c r="J1285" s="1" t="s">
        <v>370</v>
      </c>
      <c r="K1285" s="1" t="s">
        <v>203</v>
      </c>
      <c r="L1285" s="1">
        <v>60411.0</v>
      </c>
      <c r="M1285" s="1" t="s">
        <v>197</v>
      </c>
      <c r="N1285" s="1" t="s">
        <v>79</v>
      </c>
      <c r="U1285" s="1">
        <v>-87.646179</v>
      </c>
      <c r="V1285" s="1">
        <v>41.520172</v>
      </c>
      <c r="W1285" s="1" t="s">
        <v>392</v>
      </c>
      <c r="X1285" s="1" t="s">
        <v>70</v>
      </c>
      <c r="Y1285" s="1" t="s">
        <v>70</v>
      </c>
      <c r="Z1285" s="1" t="s">
        <v>70</v>
      </c>
      <c r="AA1285" s="1" t="s">
        <v>70</v>
      </c>
      <c r="AB1285" s="1" t="s">
        <v>70</v>
      </c>
      <c r="AC1285" s="1" t="s">
        <v>80</v>
      </c>
      <c r="AD1285" s="1" t="s">
        <v>69</v>
      </c>
      <c r="AE1285" s="1" t="s">
        <v>70</v>
      </c>
      <c r="AF1285" s="1" t="s">
        <v>69</v>
      </c>
      <c r="AG1285" s="1" t="s">
        <v>69</v>
      </c>
      <c r="AH1285" s="1" t="s">
        <v>70</v>
      </c>
      <c r="AI1285" s="1" t="s">
        <v>70</v>
      </c>
      <c r="AJ1285" s="1" t="s">
        <v>69</v>
      </c>
      <c r="AK1285" s="1" t="s">
        <v>69</v>
      </c>
      <c r="AL1285" s="1" t="s">
        <v>69</v>
      </c>
      <c r="AM1285" s="1" t="s">
        <v>70</v>
      </c>
      <c r="AN1285" s="1" t="s">
        <v>70</v>
      </c>
      <c r="AO1285" s="1" t="s">
        <v>70</v>
      </c>
      <c r="AP1285" s="1" t="s">
        <v>70</v>
      </c>
      <c r="AQ1285" s="1" t="s">
        <v>70</v>
      </c>
      <c r="AR1285" s="1" t="s">
        <v>69</v>
      </c>
      <c r="AS1285" s="1" t="s">
        <v>70</v>
      </c>
      <c r="AT1285" s="1" t="s">
        <v>69</v>
      </c>
      <c r="AU1285" s="1" t="s">
        <v>69</v>
      </c>
      <c r="AV1285" s="1" t="s">
        <v>70</v>
      </c>
      <c r="AW1285" s="1" t="s">
        <v>70</v>
      </c>
      <c r="AX1285" s="1" t="s">
        <v>69</v>
      </c>
      <c r="AY1285" s="1" t="s">
        <v>70</v>
      </c>
      <c r="AZ1285" s="1" t="s">
        <v>69</v>
      </c>
      <c r="BA1285" s="1" t="s">
        <v>70</v>
      </c>
      <c r="BB1285" s="1" t="s">
        <v>70</v>
      </c>
      <c r="BC1285" s="1" t="s">
        <v>70</v>
      </c>
      <c r="BD1285" s="1" t="s">
        <v>69</v>
      </c>
      <c r="BE1285" s="1" t="s">
        <v>70</v>
      </c>
      <c r="BF1285" s="1" t="s">
        <v>70</v>
      </c>
      <c r="BG1285" s="3">
        <v>41729.825</v>
      </c>
    </row>
    <row r="1286">
      <c r="A1286" s="1">
        <v>1004401.0</v>
      </c>
      <c r="B1286" s="1" t="s">
        <v>6579</v>
      </c>
      <c r="C1286" s="2" t="s">
        <v>6580</v>
      </c>
      <c r="D1286" s="2" t="s">
        <v>6581</v>
      </c>
      <c r="H1286" s="1" t="s">
        <v>6582</v>
      </c>
      <c r="I1286" s="1" t="s">
        <v>6583</v>
      </c>
      <c r="J1286" s="1" t="s">
        <v>752</v>
      </c>
      <c r="K1286" s="1" t="s">
        <v>382</v>
      </c>
      <c r="L1286" s="1">
        <v>36535.0</v>
      </c>
      <c r="M1286" s="1" t="s">
        <v>5523</v>
      </c>
      <c r="N1286" s="1" t="s">
        <v>446</v>
      </c>
      <c r="U1286" s="1">
        <v>-87.683304</v>
      </c>
      <c r="V1286" s="1">
        <v>30.407082</v>
      </c>
      <c r="W1286" s="1" t="s">
        <v>392</v>
      </c>
      <c r="X1286" s="1" t="s">
        <v>69</v>
      </c>
      <c r="Y1286" s="1" t="s">
        <v>70</v>
      </c>
      <c r="Z1286" s="1" t="s">
        <v>70</v>
      </c>
      <c r="AA1286" s="1" t="s">
        <v>69</v>
      </c>
      <c r="AB1286" s="1" t="s">
        <v>70</v>
      </c>
      <c r="AC1286" s="1" t="s">
        <v>80</v>
      </c>
      <c r="AD1286" s="1" t="s">
        <v>69</v>
      </c>
      <c r="AE1286" s="1" t="s">
        <v>70</v>
      </c>
      <c r="AF1286" s="1" t="s">
        <v>69</v>
      </c>
      <c r="AG1286" s="1" t="s">
        <v>69</v>
      </c>
      <c r="AH1286" s="1" t="s">
        <v>69</v>
      </c>
      <c r="AI1286" s="1" t="s">
        <v>69</v>
      </c>
      <c r="AJ1286" s="1" t="s">
        <v>69</v>
      </c>
      <c r="AK1286" s="1" t="s">
        <v>69</v>
      </c>
      <c r="AL1286" s="1" t="s">
        <v>69</v>
      </c>
      <c r="AM1286" s="1" t="s">
        <v>69</v>
      </c>
      <c r="AN1286" s="1" t="s">
        <v>70</v>
      </c>
      <c r="AO1286" s="1" t="s">
        <v>70</v>
      </c>
      <c r="AP1286" s="1" t="s">
        <v>70</v>
      </c>
      <c r="AQ1286" s="1" t="s">
        <v>70</v>
      </c>
      <c r="AR1286" s="1" t="s">
        <v>69</v>
      </c>
      <c r="AS1286" s="1" t="s">
        <v>70</v>
      </c>
      <c r="AT1286" s="1" t="s">
        <v>69</v>
      </c>
      <c r="AU1286" s="1" t="s">
        <v>69</v>
      </c>
      <c r="AV1286" s="1" t="s">
        <v>69</v>
      </c>
      <c r="AW1286" s="1" t="s">
        <v>70</v>
      </c>
      <c r="AX1286" s="1" t="s">
        <v>70</v>
      </c>
      <c r="AY1286" s="1" t="s">
        <v>70</v>
      </c>
      <c r="AZ1286" s="1" t="s">
        <v>69</v>
      </c>
      <c r="BA1286" s="1" t="s">
        <v>70</v>
      </c>
      <c r="BB1286" s="1" t="s">
        <v>70</v>
      </c>
      <c r="BC1286" s="1" t="s">
        <v>70</v>
      </c>
      <c r="BD1286" s="1" t="s">
        <v>70</v>
      </c>
      <c r="BE1286" s="1" t="s">
        <v>70</v>
      </c>
      <c r="BF1286" s="1" t="s">
        <v>70</v>
      </c>
      <c r="BG1286" s="3">
        <v>41442.680555555555</v>
      </c>
    </row>
    <row r="1287">
      <c r="A1287" s="1">
        <v>1012379.0</v>
      </c>
      <c r="B1287" s="1" t="s">
        <v>6584</v>
      </c>
      <c r="C1287" s="2" t="s">
        <v>3043</v>
      </c>
      <c r="D1287" s="2" t="s">
        <v>6585</v>
      </c>
      <c r="E1287" s="2" t="s">
        <v>3045</v>
      </c>
      <c r="G1287" s="2" t="s">
        <v>3046</v>
      </c>
      <c r="H1287" s="1" t="s">
        <v>6586</v>
      </c>
      <c r="I1287" s="1" t="s">
        <v>369</v>
      </c>
      <c r="J1287" s="1" t="s">
        <v>370</v>
      </c>
      <c r="K1287" s="1" t="s">
        <v>203</v>
      </c>
      <c r="M1287" s="1" t="s">
        <v>6587</v>
      </c>
      <c r="N1287" s="1" t="s">
        <v>287</v>
      </c>
      <c r="U1287" s="1">
        <v>-87.644569</v>
      </c>
      <c r="V1287" s="1">
        <v>41.941208</v>
      </c>
      <c r="X1287" s="1" t="s">
        <v>69</v>
      </c>
      <c r="Y1287" s="1" t="s">
        <v>70</v>
      </c>
      <c r="Z1287" s="1" t="s">
        <v>70</v>
      </c>
      <c r="AA1287" s="1" t="s">
        <v>70</v>
      </c>
      <c r="AB1287" s="1" t="s">
        <v>69</v>
      </c>
      <c r="AC1287" s="1" t="s">
        <v>69</v>
      </c>
      <c r="AD1287" s="1" t="s">
        <v>69</v>
      </c>
      <c r="AE1287" s="1" t="s">
        <v>69</v>
      </c>
      <c r="AF1287" s="1" t="s">
        <v>69</v>
      </c>
      <c r="AG1287" s="1" t="s">
        <v>69</v>
      </c>
      <c r="AH1287" s="1" t="s">
        <v>69</v>
      </c>
      <c r="AI1287" s="1" t="s">
        <v>69</v>
      </c>
      <c r="AJ1287" s="1" t="s">
        <v>69</v>
      </c>
      <c r="AK1287" s="1" t="s">
        <v>69</v>
      </c>
      <c r="AL1287" s="1" t="s">
        <v>69</v>
      </c>
      <c r="AM1287" s="1" t="s">
        <v>69</v>
      </c>
      <c r="AN1287" s="1" t="s">
        <v>69</v>
      </c>
      <c r="AO1287" s="1" t="s">
        <v>69</v>
      </c>
      <c r="AP1287" s="1" t="s">
        <v>70</v>
      </c>
      <c r="AQ1287" s="1" t="s">
        <v>69</v>
      </c>
      <c r="AR1287" s="1" t="s">
        <v>69</v>
      </c>
      <c r="AS1287" s="1" t="s">
        <v>69</v>
      </c>
      <c r="AT1287" s="1" t="s">
        <v>69</v>
      </c>
      <c r="AU1287" s="1" t="s">
        <v>69</v>
      </c>
      <c r="AV1287" s="1" t="s">
        <v>69</v>
      </c>
      <c r="AW1287" s="1" t="s">
        <v>70</v>
      </c>
      <c r="AX1287" s="1" t="s">
        <v>69</v>
      </c>
      <c r="AY1287" s="1" t="s">
        <v>69</v>
      </c>
      <c r="AZ1287" s="1" t="s">
        <v>69</v>
      </c>
      <c r="BA1287" s="1" t="s">
        <v>69</v>
      </c>
      <c r="BB1287" s="1" t="s">
        <v>69</v>
      </c>
      <c r="BC1287" s="1" t="s">
        <v>69</v>
      </c>
      <c r="BD1287" s="1" t="s">
        <v>69</v>
      </c>
      <c r="BE1287" s="1" t="s">
        <v>69</v>
      </c>
      <c r="BF1287" s="1" t="s">
        <v>69</v>
      </c>
      <c r="BG1287" s="3">
        <v>42560.705555555556</v>
      </c>
    </row>
    <row r="1288">
      <c r="A1288" s="1">
        <v>1001261.0</v>
      </c>
      <c r="B1288" s="1" t="s">
        <v>6588</v>
      </c>
      <c r="D1288" s="2" t="s">
        <v>6589</v>
      </c>
      <c r="H1288" s="1" t="s">
        <v>6590</v>
      </c>
      <c r="I1288" s="1" t="s">
        <v>6591</v>
      </c>
      <c r="J1288" s="1" t="s">
        <v>5019</v>
      </c>
      <c r="K1288" s="1" t="s">
        <v>566</v>
      </c>
      <c r="L1288" s="1">
        <v>73018.0</v>
      </c>
      <c r="M1288" s="1" t="s">
        <v>6592</v>
      </c>
      <c r="N1288" s="1" t="s">
        <v>6593</v>
      </c>
      <c r="U1288" s="1">
        <v>-97.944099</v>
      </c>
      <c r="V1288" s="1">
        <v>35.048801</v>
      </c>
      <c r="W1288" s="1" t="s">
        <v>392</v>
      </c>
      <c r="X1288" s="1" t="s">
        <v>69</v>
      </c>
      <c r="Y1288" s="1" t="s">
        <v>69</v>
      </c>
      <c r="Z1288" s="1" t="s">
        <v>69</v>
      </c>
      <c r="AA1288" s="1" t="s">
        <v>69</v>
      </c>
      <c r="AB1288" s="1" t="s">
        <v>69</v>
      </c>
      <c r="AC1288" s="1" t="s">
        <v>70</v>
      </c>
      <c r="AD1288" s="1" t="s">
        <v>70</v>
      </c>
      <c r="AE1288" s="1" t="s">
        <v>70</v>
      </c>
      <c r="AF1288" s="1" t="s">
        <v>69</v>
      </c>
      <c r="AG1288" s="1" t="s">
        <v>69</v>
      </c>
      <c r="AH1288" s="1" t="s">
        <v>69</v>
      </c>
      <c r="AI1288" s="1" t="s">
        <v>70</v>
      </c>
      <c r="AJ1288" s="1" t="s">
        <v>69</v>
      </c>
      <c r="AK1288" s="1" t="s">
        <v>69</v>
      </c>
      <c r="AL1288" s="1" t="s">
        <v>69</v>
      </c>
      <c r="AM1288" s="1" t="s">
        <v>69</v>
      </c>
      <c r="AN1288" s="1" t="s">
        <v>70</v>
      </c>
      <c r="AO1288" s="1" t="s">
        <v>70</v>
      </c>
      <c r="AP1288" s="1" t="s">
        <v>70</v>
      </c>
      <c r="AQ1288" s="1" t="s">
        <v>69</v>
      </c>
      <c r="AR1288" s="1" t="s">
        <v>69</v>
      </c>
      <c r="AS1288" s="1" t="s">
        <v>70</v>
      </c>
      <c r="AT1288" s="1" t="s">
        <v>70</v>
      </c>
      <c r="AU1288" s="1" t="s">
        <v>70</v>
      </c>
      <c r="AV1288" s="1" t="s">
        <v>70</v>
      </c>
      <c r="AW1288" s="1" t="s">
        <v>70</v>
      </c>
      <c r="AX1288" s="1" t="s">
        <v>70</v>
      </c>
      <c r="AY1288" s="1" t="s">
        <v>70</v>
      </c>
      <c r="AZ1288" s="1" t="s">
        <v>69</v>
      </c>
      <c r="BA1288" s="1" t="s">
        <v>70</v>
      </c>
      <c r="BB1288" s="1" t="s">
        <v>70</v>
      </c>
      <c r="BC1288" s="1" t="s">
        <v>70</v>
      </c>
      <c r="BD1288" s="1" t="s">
        <v>70</v>
      </c>
      <c r="BE1288" s="1" t="s">
        <v>70</v>
      </c>
      <c r="BF1288" s="1" t="s">
        <v>70</v>
      </c>
      <c r="BG1288" s="3">
        <v>41718.40833333333</v>
      </c>
    </row>
    <row r="1289">
      <c r="A1289" s="1">
        <v>1001989.0</v>
      </c>
      <c r="B1289" s="1" t="s">
        <v>6594</v>
      </c>
      <c r="H1289" s="1" t="s">
        <v>6595</v>
      </c>
      <c r="I1289" s="1" t="s">
        <v>6596</v>
      </c>
      <c r="J1289" s="1" t="s">
        <v>6597</v>
      </c>
      <c r="K1289" s="1" t="s">
        <v>656</v>
      </c>
      <c r="U1289" s="1">
        <v>-121.598</v>
      </c>
      <c r="V1289" s="1">
        <v>39.770401</v>
      </c>
      <c r="X1289" s="1" t="s">
        <v>70</v>
      </c>
      <c r="Y1289" s="1" t="s">
        <v>70</v>
      </c>
      <c r="Z1289" s="1" t="s">
        <v>70</v>
      </c>
      <c r="AA1289" s="1" t="s">
        <v>70</v>
      </c>
      <c r="AB1289" s="1" t="s">
        <v>70</v>
      </c>
      <c r="AC1289" s="1" t="s">
        <v>80</v>
      </c>
      <c r="BG1289" s="1">
        <v>2011.0</v>
      </c>
    </row>
    <row r="1290">
      <c r="A1290" s="1">
        <v>1000531.0</v>
      </c>
      <c r="B1290" s="1" t="s">
        <v>6598</v>
      </c>
      <c r="H1290" s="1" t="s">
        <v>6599</v>
      </c>
      <c r="I1290" s="1" t="s">
        <v>6203</v>
      </c>
      <c r="J1290" s="1" t="s">
        <v>4952</v>
      </c>
      <c r="K1290" s="1" t="s">
        <v>656</v>
      </c>
      <c r="L1290" s="1">
        <v>95973.0</v>
      </c>
      <c r="U1290" s="1">
        <v>-121.848</v>
      </c>
      <c r="V1290" s="1">
        <v>39.760601</v>
      </c>
      <c r="X1290" s="1" t="s">
        <v>70</v>
      </c>
      <c r="Y1290" s="1" t="s">
        <v>70</v>
      </c>
      <c r="Z1290" s="1" t="s">
        <v>70</v>
      </c>
      <c r="AA1290" s="1" t="s">
        <v>70</v>
      </c>
      <c r="AB1290" s="1" t="s">
        <v>70</v>
      </c>
      <c r="AC1290" s="1" t="s">
        <v>80</v>
      </c>
      <c r="BG1290" s="6">
        <v>40293.73611111111</v>
      </c>
    </row>
    <row r="1291">
      <c r="A1291" s="1">
        <v>1004079.0</v>
      </c>
      <c r="B1291" s="1" t="s">
        <v>6600</v>
      </c>
      <c r="H1291" s="1" t="s">
        <v>6601</v>
      </c>
      <c r="I1291" s="1" t="s">
        <v>6602</v>
      </c>
      <c r="J1291" s="1" t="s">
        <v>2821</v>
      </c>
      <c r="K1291" s="1" t="s">
        <v>488</v>
      </c>
      <c r="L1291" s="1">
        <v>1013.0</v>
      </c>
      <c r="M1291" s="1" t="s">
        <v>6603</v>
      </c>
      <c r="N1291" s="1" t="s">
        <v>6604</v>
      </c>
      <c r="U1291" s="1">
        <v>-72.600128</v>
      </c>
      <c r="V1291" s="1">
        <v>42.193581</v>
      </c>
      <c r="X1291" s="1" t="s">
        <v>70</v>
      </c>
      <c r="Y1291" s="1" t="s">
        <v>69</v>
      </c>
      <c r="Z1291" s="1" t="s">
        <v>69</v>
      </c>
      <c r="AA1291" s="1" t="s">
        <v>69</v>
      </c>
      <c r="AB1291" s="1" t="s">
        <v>69</v>
      </c>
      <c r="AC1291" s="1" t="s">
        <v>70</v>
      </c>
      <c r="AD1291" s="1" t="s">
        <v>69</v>
      </c>
      <c r="AE1291" s="1" t="s">
        <v>70</v>
      </c>
      <c r="AF1291" s="1" t="s">
        <v>70</v>
      </c>
      <c r="AG1291" s="1" t="s">
        <v>69</v>
      </c>
      <c r="AH1291" s="1" t="s">
        <v>69</v>
      </c>
      <c r="AI1291" s="1" t="s">
        <v>70</v>
      </c>
      <c r="AJ1291" s="1" t="s">
        <v>70</v>
      </c>
      <c r="AK1291" s="1" t="s">
        <v>69</v>
      </c>
      <c r="AL1291" s="1" t="s">
        <v>69</v>
      </c>
      <c r="AM1291" s="1" t="s">
        <v>69</v>
      </c>
      <c r="AN1291" s="1" t="s">
        <v>69</v>
      </c>
      <c r="AO1291" s="1" t="s">
        <v>70</v>
      </c>
      <c r="AP1291" s="1" t="s">
        <v>70</v>
      </c>
      <c r="AQ1291" s="1" t="s">
        <v>70</v>
      </c>
      <c r="AR1291" s="1" t="s">
        <v>70</v>
      </c>
      <c r="AS1291" s="1" t="s">
        <v>70</v>
      </c>
      <c r="AT1291" s="1" t="s">
        <v>70</v>
      </c>
      <c r="AU1291" s="1" t="s">
        <v>69</v>
      </c>
      <c r="AV1291" s="1" t="s">
        <v>70</v>
      </c>
      <c r="AW1291" s="1" t="s">
        <v>70</v>
      </c>
      <c r="AX1291" s="1" t="s">
        <v>70</v>
      </c>
      <c r="AY1291" s="1" t="s">
        <v>70</v>
      </c>
      <c r="AZ1291" s="1" t="s">
        <v>69</v>
      </c>
      <c r="BA1291" s="1" t="s">
        <v>70</v>
      </c>
      <c r="BB1291" s="1" t="s">
        <v>70</v>
      </c>
      <c r="BC1291" s="1" t="s">
        <v>70</v>
      </c>
      <c r="BD1291" s="1" t="s">
        <v>70</v>
      </c>
      <c r="BE1291" s="1" t="s">
        <v>70</v>
      </c>
      <c r="BF1291" s="1" t="s">
        <v>70</v>
      </c>
      <c r="BG1291" s="3">
        <v>41712.48888888889</v>
      </c>
    </row>
    <row r="1292">
      <c r="A1292" s="1">
        <v>1003878.0</v>
      </c>
      <c r="B1292" s="1" t="s">
        <v>6605</v>
      </c>
      <c r="C1292" s="2" t="s">
        <v>167</v>
      </c>
      <c r="H1292" s="1" t="s">
        <v>6606</v>
      </c>
      <c r="I1292" s="1" t="s">
        <v>169</v>
      </c>
      <c r="J1292" s="1" t="s">
        <v>170</v>
      </c>
      <c r="K1292" s="1" t="s">
        <v>171</v>
      </c>
      <c r="L1292" s="1">
        <v>55404.0</v>
      </c>
      <c r="M1292" s="1" t="s">
        <v>172</v>
      </c>
      <c r="N1292" s="1" t="s">
        <v>6607</v>
      </c>
      <c r="U1292" s="1">
        <v>-93.262604</v>
      </c>
      <c r="V1292" s="1">
        <v>44.956799</v>
      </c>
      <c r="W1292" s="1" t="s">
        <v>2471</v>
      </c>
      <c r="X1292" s="1" t="s">
        <v>70</v>
      </c>
      <c r="Y1292" s="1" t="s">
        <v>70</v>
      </c>
      <c r="Z1292" s="1" t="s">
        <v>70</v>
      </c>
      <c r="AA1292" s="1" t="s">
        <v>70</v>
      </c>
      <c r="AB1292" s="1" t="s">
        <v>70</v>
      </c>
      <c r="AC1292" s="1" t="s">
        <v>80</v>
      </c>
      <c r="AD1292" s="1" t="s">
        <v>70</v>
      </c>
      <c r="AE1292" s="1" t="s">
        <v>70</v>
      </c>
      <c r="AF1292" s="1" t="s">
        <v>70</v>
      </c>
      <c r="AG1292" s="1" t="s">
        <v>70</v>
      </c>
      <c r="AH1292" s="1" t="s">
        <v>70</v>
      </c>
      <c r="AI1292" s="1" t="s">
        <v>70</v>
      </c>
      <c r="AJ1292" s="1" t="s">
        <v>69</v>
      </c>
      <c r="AK1292" s="1" t="s">
        <v>70</v>
      </c>
      <c r="AL1292" s="1" t="s">
        <v>70</v>
      </c>
      <c r="AM1292" s="1" t="s">
        <v>70</v>
      </c>
      <c r="AN1292" s="1" t="s">
        <v>70</v>
      </c>
      <c r="AO1292" s="1" t="s">
        <v>70</v>
      </c>
      <c r="AP1292" s="1" t="s">
        <v>70</v>
      </c>
      <c r="AQ1292" s="1" t="s">
        <v>70</v>
      </c>
      <c r="AR1292" s="1" t="s">
        <v>70</v>
      </c>
      <c r="AS1292" s="1" t="s">
        <v>70</v>
      </c>
      <c r="AT1292" s="1" t="s">
        <v>70</v>
      </c>
      <c r="AU1292" s="1" t="s">
        <v>70</v>
      </c>
      <c r="AV1292" s="1" t="s">
        <v>70</v>
      </c>
      <c r="AW1292" s="1" t="s">
        <v>70</v>
      </c>
      <c r="AX1292" s="1" t="s">
        <v>70</v>
      </c>
      <c r="AY1292" s="1" t="s">
        <v>70</v>
      </c>
      <c r="AZ1292" s="1" t="s">
        <v>70</v>
      </c>
      <c r="BA1292" s="1" t="s">
        <v>70</v>
      </c>
      <c r="BB1292" s="1" t="s">
        <v>70</v>
      </c>
      <c r="BC1292" s="1" t="s">
        <v>70</v>
      </c>
      <c r="BD1292" s="1" t="s">
        <v>70</v>
      </c>
      <c r="BE1292" s="1" t="s">
        <v>70</v>
      </c>
      <c r="BF1292" s="1" t="s">
        <v>70</v>
      </c>
      <c r="BG1292" s="3">
        <v>40661.61111111111</v>
      </c>
    </row>
    <row r="1293">
      <c r="A1293" s="1">
        <v>1007752.0</v>
      </c>
      <c r="B1293" s="1" t="s">
        <v>6608</v>
      </c>
      <c r="C1293" s="2" t="s">
        <v>6609</v>
      </c>
      <c r="H1293" s="1" t="s">
        <v>6610</v>
      </c>
      <c r="I1293" s="1" t="s">
        <v>6611</v>
      </c>
      <c r="J1293" s="1" t="s">
        <v>4727</v>
      </c>
      <c r="K1293" s="1" t="s">
        <v>91</v>
      </c>
      <c r="L1293" s="1">
        <v>64733.0</v>
      </c>
      <c r="M1293" s="1" t="s">
        <v>3126</v>
      </c>
      <c r="N1293" s="1" t="s">
        <v>1851</v>
      </c>
      <c r="U1293" s="1">
        <v>-93.855515</v>
      </c>
      <c r="V1293" s="1">
        <v>38.588936</v>
      </c>
      <c r="X1293" s="1" t="s">
        <v>70</v>
      </c>
      <c r="Y1293" s="1" t="s">
        <v>70</v>
      </c>
      <c r="Z1293" s="1" t="s">
        <v>70</v>
      </c>
      <c r="AA1293" s="1" t="s">
        <v>70</v>
      </c>
      <c r="AB1293" s="1" t="s">
        <v>70</v>
      </c>
      <c r="AC1293" s="1" t="s">
        <v>80</v>
      </c>
      <c r="AD1293" s="1" t="s">
        <v>69</v>
      </c>
      <c r="AE1293" s="1" t="s">
        <v>70</v>
      </c>
      <c r="AF1293" s="1" t="s">
        <v>69</v>
      </c>
      <c r="AG1293" s="1" t="s">
        <v>69</v>
      </c>
      <c r="AH1293" s="1" t="s">
        <v>69</v>
      </c>
      <c r="AI1293" s="1" t="s">
        <v>70</v>
      </c>
      <c r="AJ1293" s="1" t="s">
        <v>69</v>
      </c>
      <c r="AK1293" s="1" t="s">
        <v>69</v>
      </c>
      <c r="AL1293" s="1" t="s">
        <v>69</v>
      </c>
      <c r="AM1293" s="1" t="s">
        <v>69</v>
      </c>
      <c r="AN1293" s="1" t="s">
        <v>70</v>
      </c>
      <c r="AO1293" s="1" t="s">
        <v>70</v>
      </c>
      <c r="AP1293" s="1" t="s">
        <v>69</v>
      </c>
      <c r="AQ1293" s="1" t="s">
        <v>70</v>
      </c>
      <c r="AR1293" s="1" t="s">
        <v>69</v>
      </c>
      <c r="AS1293" s="1" t="s">
        <v>70</v>
      </c>
      <c r="AT1293" s="1" t="s">
        <v>70</v>
      </c>
      <c r="AU1293" s="1" t="s">
        <v>69</v>
      </c>
      <c r="AV1293" s="1" t="s">
        <v>70</v>
      </c>
      <c r="AW1293" s="1" t="s">
        <v>70</v>
      </c>
      <c r="AX1293" s="1" t="s">
        <v>70</v>
      </c>
      <c r="AY1293" s="1" t="s">
        <v>70</v>
      </c>
      <c r="AZ1293" s="1" t="s">
        <v>70</v>
      </c>
      <c r="BA1293" s="1" t="s">
        <v>70</v>
      </c>
      <c r="BB1293" s="1" t="s">
        <v>70</v>
      </c>
      <c r="BC1293" s="1" t="s">
        <v>70</v>
      </c>
      <c r="BD1293" s="1" t="s">
        <v>70</v>
      </c>
      <c r="BE1293" s="1" t="s">
        <v>70</v>
      </c>
      <c r="BF1293" s="1" t="s">
        <v>70</v>
      </c>
      <c r="BG1293" s="3">
        <v>41065.68541666667</v>
      </c>
    </row>
    <row r="1294">
      <c r="A1294" s="1">
        <v>1001763.0</v>
      </c>
      <c r="B1294" s="1" t="s">
        <v>6612</v>
      </c>
      <c r="C1294" s="2" t="s">
        <v>6613</v>
      </c>
      <c r="H1294" s="1" t="s">
        <v>6614</v>
      </c>
      <c r="I1294" s="1" t="s">
        <v>6615</v>
      </c>
      <c r="J1294" s="1" t="s">
        <v>6616</v>
      </c>
      <c r="K1294" s="1" t="s">
        <v>181</v>
      </c>
      <c r="L1294" s="1">
        <v>24319.0</v>
      </c>
      <c r="M1294" s="1" t="s">
        <v>6617</v>
      </c>
      <c r="N1294" s="1" t="s">
        <v>384</v>
      </c>
      <c r="U1294" s="1">
        <v>-81.676636</v>
      </c>
      <c r="V1294" s="1">
        <v>36.802952</v>
      </c>
      <c r="X1294" s="1" t="s">
        <v>69</v>
      </c>
      <c r="Y1294" s="1" t="s">
        <v>70</v>
      </c>
      <c r="Z1294" s="1" t="s">
        <v>70</v>
      </c>
      <c r="AA1294" s="1" t="s">
        <v>69</v>
      </c>
      <c r="AB1294" s="1" t="s">
        <v>69</v>
      </c>
      <c r="AC1294" s="1" t="s">
        <v>69</v>
      </c>
      <c r="AD1294" s="1" t="s">
        <v>69</v>
      </c>
      <c r="AE1294" s="1" t="s">
        <v>70</v>
      </c>
      <c r="AF1294" s="1" t="s">
        <v>70</v>
      </c>
      <c r="AG1294" s="1" t="s">
        <v>70</v>
      </c>
      <c r="AH1294" s="1" t="s">
        <v>69</v>
      </c>
      <c r="AI1294" s="1" t="s">
        <v>70</v>
      </c>
      <c r="AJ1294" s="1" t="s">
        <v>70</v>
      </c>
      <c r="AK1294" s="1" t="s">
        <v>69</v>
      </c>
      <c r="AL1294" s="1" t="s">
        <v>69</v>
      </c>
      <c r="AM1294" s="1" t="s">
        <v>69</v>
      </c>
      <c r="AN1294" s="1" t="s">
        <v>70</v>
      </c>
      <c r="AO1294" s="1" t="s">
        <v>69</v>
      </c>
      <c r="AP1294" s="1" t="s">
        <v>70</v>
      </c>
      <c r="AQ1294" s="1" t="s">
        <v>69</v>
      </c>
      <c r="AR1294" s="1" t="s">
        <v>69</v>
      </c>
      <c r="AS1294" s="1" t="s">
        <v>70</v>
      </c>
      <c r="AT1294" s="1" t="s">
        <v>70</v>
      </c>
      <c r="AU1294" s="1" t="s">
        <v>70</v>
      </c>
      <c r="AV1294" s="1" t="s">
        <v>70</v>
      </c>
      <c r="AW1294" s="1" t="s">
        <v>70</v>
      </c>
      <c r="AX1294" s="1" t="s">
        <v>70</v>
      </c>
      <c r="AY1294" s="1" t="s">
        <v>69</v>
      </c>
      <c r="AZ1294" s="1" t="s">
        <v>69</v>
      </c>
      <c r="BA1294" s="1" t="s">
        <v>70</v>
      </c>
      <c r="BB1294" s="1" t="s">
        <v>70</v>
      </c>
      <c r="BC1294" s="1" t="s">
        <v>69</v>
      </c>
      <c r="BD1294" s="1" t="s">
        <v>70</v>
      </c>
      <c r="BE1294" s="1" t="s">
        <v>70</v>
      </c>
      <c r="BF1294" s="1" t="s">
        <v>70</v>
      </c>
      <c r="BG1294" s="3">
        <v>43467.40555555555</v>
      </c>
    </row>
    <row r="1295">
      <c r="A1295" s="1">
        <v>1007297.0</v>
      </c>
      <c r="B1295" s="1" t="s">
        <v>6618</v>
      </c>
      <c r="D1295" s="2" t="s">
        <v>6619</v>
      </c>
      <c r="H1295" s="1" t="s">
        <v>6620</v>
      </c>
      <c r="I1295" s="1" t="s">
        <v>337</v>
      </c>
      <c r="J1295" s="1" t="s">
        <v>338</v>
      </c>
      <c r="K1295" s="1" t="s">
        <v>96</v>
      </c>
      <c r="U1295" s="1">
        <v>-77.7285</v>
      </c>
      <c r="V1295" s="1">
        <v>43.106098</v>
      </c>
      <c r="X1295" s="1" t="s">
        <v>70</v>
      </c>
      <c r="Y1295" s="1" t="s">
        <v>70</v>
      </c>
      <c r="Z1295" s="1" t="s">
        <v>70</v>
      </c>
      <c r="AA1295" s="1" t="s">
        <v>70</v>
      </c>
      <c r="AB1295" s="1" t="s">
        <v>70</v>
      </c>
      <c r="AC1295" s="1" t="s">
        <v>80</v>
      </c>
      <c r="BG1295" s="1">
        <v>2009.0</v>
      </c>
    </row>
    <row r="1296">
      <c r="A1296" s="1">
        <v>1001701.0</v>
      </c>
      <c r="B1296" s="1" t="s">
        <v>6621</v>
      </c>
      <c r="D1296" s="2" t="s">
        <v>6622</v>
      </c>
      <c r="H1296" s="1" t="s">
        <v>6623</v>
      </c>
      <c r="I1296" s="1" t="s">
        <v>6624</v>
      </c>
      <c r="J1296" s="1" t="s">
        <v>2203</v>
      </c>
      <c r="K1296" s="1" t="s">
        <v>91</v>
      </c>
      <c r="L1296" s="1">
        <v>64601.0</v>
      </c>
      <c r="M1296" s="1" t="s">
        <v>661</v>
      </c>
      <c r="N1296" s="1" t="s">
        <v>205</v>
      </c>
      <c r="U1296" s="1">
        <v>-93.553421</v>
      </c>
      <c r="V1296" s="1">
        <v>39.793839</v>
      </c>
      <c r="X1296" s="1" t="s">
        <v>69</v>
      </c>
      <c r="Y1296" s="1" t="s">
        <v>70</v>
      </c>
      <c r="Z1296" s="1" t="s">
        <v>70</v>
      </c>
      <c r="AA1296" s="1" t="s">
        <v>70</v>
      </c>
      <c r="AB1296" s="1" t="s">
        <v>70</v>
      </c>
      <c r="AC1296" s="1" t="s">
        <v>70</v>
      </c>
      <c r="AD1296" s="1" t="s">
        <v>69</v>
      </c>
      <c r="AE1296" s="1" t="s">
        <v>70</v>
      </c>
      <c r="AF1296" s="1" t="s">
        <v>69</v>
      </c>
      <c r="AG1296" s="1" t="s">
        <v>70</v>
      </c>
      <c r="AH1296" s="1" t="s">
        <v>69</v>
      </c>
      <c r="AI1296" s="1" t="s">
        <v>70</v>
      </c>
      <c r="AJ1296" s="1" t="s">
        <v>69</v>
      </c>
      <c r="AK1296" s="1" t="s">
        <v>69</v>
      </c>
      <c r="AL1296" s="1" t="s">
        <v>69</v>
      </c>
      <c r="AM1296" s="1" t="s">
        <v>69</v>
      </c>
      <c r="AN1296" s="1" t="s">
        <v>70</v>
      </c>
      <c r="AO1296" s="1" t="s">
        <v>69</v>
      </c>
      <c r="AP1296" s="1" t="s">
        <v>70</v>
      </c>
      <c r="AQ1296" s="1" t="s">
        <v>69</v>
      </c>
      <c r="AR1296" s="1" t="s">
        <v>69</v>
      </c>
      <c r="AS1296" s="1" t="s">
        <v>69</v>
      </c>
      <c r="AT1296" s="1" t="s">
        <v>70</v>
      </c>
      <c r="AU1296" s="1" t="s">
        <v>69</v>
      </c>
      <c r="AV1296" s="1" t="s">
        <v>69</v>
      </c>
      <c r="AW1296" s="1" t="s">
        <v>70</v>
      </c>
      <c r="AX1296" s="1" t="s">
        <v>70</v>
      </c>
      <c r="AY1296" s="1" t="s">
        <v>70</v>
      </c>
      <c r="AZ1296" s="1" t="s">
        <v>69</v>
      </c>
      <c r="BA1296" s="1" t="s">
        <v>70</v>
      </c>
      <c r="BB1296" s="1" t="s">
        <v>70</v>
      </c>
      <c r="BC1296" s="1" t="s">
        <v>70</v>
      </c>
      <c r="BD1296" s="1" t="s">
        <v>70</v>
      </c>
      <c r="BE1296" s="1" t="s">
        <v>70</v>
      </c>
      <c r="BF1296" s="1" t="s">
        <v>70</v>
      </c>
      <c r="BG1296" s="3">
        <v>42549.28402777778</v>
      </c>
    </row>
    <row r="1297">
      <c r="A1297" s="1">
        <v>1010226.0</v>
      </c>
      <c r="B1297" s="1" t="s">
        <v>6625</v>
      </c>
      <c r="C1297" s="2" t="s">
        <v>6626</v>
      </c>
      <c r="D1297" s="2" t="s">
        <v>6627</v>
      </c>
      <c r="H1297" s="1" t="s">
        <v>6628</v>
      </c>
      <c r="I1297" s="1" t="s">
        <v>6624</v>
      </c>
      <c r="J1297" s="1" t="s">
        <v>6629</v>
      </c>
      <c r="K1297" s="1" t="s">
        <v>77</v>
      </c>
      <c r="L1297" s="1">
        <v>45601.0</v>
      </c>
      <c r="N1297" s="1" t="s">
        <v>205</v>
      </c>
      <c r="U1297" s="1">
        <v>-83.003174</v>
      </c>
      <c r="V1297" s="1">
        <v>39.334991</v>
      </c>
      <c r="W1297" s="1" t="s">
        <v>392</v>
      </c>
      <c r="X1297" s="1" t="s">
        <v>69</v>
      </c>
      <c r="Y1297" s="1" t="s">
        <v>70</v>
      </c>
      <c r="Z1297" s="1" t="s">
        <v>70</v>
      </c>
      <c r="AA1297" s="1" t="s">
        <v>69</v>
      </c>
      <c r="AB1297" s="1" t="s">
        <v>69</v>
      </c>
      <c r="AC1297" s="1" t="s">
        <v>80</v>
      </c>
      <c r="AD1297" s="1" t="s">
        <v>69</v>
      </c>
      <c r="AE1297" s="1" t="s">
        <v>70</v>
      </c>
      <c r="AF1297" s="1" t="s">
        <v>70</v>
      </c>
      <c r="AG1297" s="1" t="s">
        <v>69</v>
      </c>
      <c r="AH1297" s="1" t="s">
        <v>69</v>
      </c>
      <c r="AI1297" s="1" t="s">
        <v>70</v>
      </c>
      <c r="AJ1297" s="1" t="s">
        <v>69</v>
      </c>
      <c r="AK1297" s="1" t="s">
        <v>69</v>
      </c>
      <c r="AL1297" s="1" t="s">
        <v>69</v>
      </c>
      <c r="AM1297" s="1" t="s">
        <v>69</v>
      </c>
      <c r="AN1297" s="1" t="s">
        <v>69</v>
      </c>
      <c r="AO1297" s="1" t="s">
        <v>69</v>
      </c>
      <c r="AP1297" s="1" t="s">
        <v>70</v>
      </c>
      <c r="AQ1297" s="1" t="s">
        <v>70</v>
      </c>
      <c r="AR1297" s="1" t="s">
        <v>69</v>
      </c>
      <c r="AS1297" s="1" t="s">
        <v>69</v>
      </c>
      <c r="AT1297" s="1" t="s">
        <v>69</v>
      </c>
      <c r="AU1297" s="1" t="s">
        <v>69</v>
      </c>
      <c r="AV1297" s="1" t="s">
        <v>70</v>
      </c>
      <c r="AW1297" s="1" t="s">
        <v>70</v>
      </c>
      <c r="AX1297" s="1" t="s">
        <v>69</v>
      </c>
      <c r="AY1297" s="1" t="s">
        <v>70</v>
      </c>
      <c r="AZ1297" s="1" t="s">
        <v>69</v>
      </c>
      <c r="BA1297" s="1" t="s">
        <v>70</v>
      </c>
      <c r="BB1297" s="1" t="s">
        <v>69</v>
      </c>
      <c r="BC1297" s="1" t="s">
        <v>70</v>
      </c>
      <c r="BD1297" s="1" t="s">
        <v>69</v>
      </c>
      <c r="BE1297" s="1" t="s">
        <v>70</v>
      </c>
      <c r="BF1297" s="1" t="s">
        <v>70</v>
      </c>
      <c r="BG1297" s="3">
        <v>41782.79513888889</v>
      </c>
    </row>
    <row r="1298">
      <c r="A1298" s="1">
        <v>1007057.0</v>
      </c>
      <c r="B1298" s="1" t="s">
        <v>6630</v>
      </c>
      <c r="H1298" s="1" t="s">
        <v>6631</v>
      </c>
      <c r="I1298" s="1" t="s">
        <v>6632</v>
      </c>
      <c r="J1298" s="1" t="s">
        <v>6633</v>
      </c>
      <c r="K1298" s="1" t="s">
        <v>148</v>
      </c>
      <c r="U1298" s="1">
        <v>-121.863</v>
      </c>
      <c r="V1298" s="1">
        <v>42.576599</v>
      </c>
      <c r="X1298" s="1" t="s">
        <v>70</v>
      </c>
      <c r="Y1298" s="1" t="s">
        <v>70</v>
      </c>
      <c r="Z1298" s="1" t="s">
        <v>70</v>
      </c>
      <c r="AA1298" s="1" t="s">
        <v>70</v>
      </c>
      <c r="AB1298" s="1" t="s">
        <v>70</v>
      </c>
      <c r="AC1298" s="1" t="s">
        <v>80</v>
      </c>
      <c r="BG1298" s="1">
        <v>2011.0</v>
      </c>
    </row>
    <row r="1299">
      <c r="A1299" s="1">
        <v>1002160.0</v>
      </c>
      <c r="B1299" s="1" t="s">
        <v>6634</v>
      </c>
      <c r="H1299" s="1" t="s">
        <v>6635</v>
      </c>
      <c r="I1299" s="1" t="s">
        <v>6636</v>
      </c>
      <c r="J1299" s="1" t="s">
        <v>4326</v>
      </c>
      <c r="K1299" s="1" t="s">
        <v>451</v>
      </c>
      <c r="L1299" s="1">
        <v>53014.0</v>
      </c>
      <c r="M1299" s="1" t="s">
        <v>1135</v>
      </c>
      <c r="N1299" s="1" t="s">
        <v>6637</v>
      </c>
      <c r="U1299" s="1">
        <v>-88.154922</v>
      </c>
      <c r="V1299" s="1">
        <v>44.021145</v>
      </c>
      <c r="W1299" s="1" t="s">
        <v>99</v>
      </c>
      <c r="X1299" s="1" t="s">
        <v>70</v>
      </c>
      <c r="Y1299" s="1" t="s">
        <v>69</v>
      </c>
      <c r="Z1299" s="1" t="s">
        <v>70</v>
      </c>
      <c r="AA1299" s="1" t="s">
        <v>69</v>
      </c>
      <c r="AB1299" s="1" t="s">
        <v>70</v>
      </c>
      <c r="AC1299" s="1" t="s">
        <v>80</v>
      </c>
      <c r="AD1299" s="1" t="s">
        <v>70</v>
      </c>
      <c r="AE1299" s="1" t="s">
        <v>70</v>
      </c>
      <c r="AF1299" s="1" t="s">
        <v>69</v>
      </c>
      <c r="AG1299" s="1" t="s">
        <v>69</v>
      </c>
      <c r="AH1299" s="1" t="s">
        <v>70</v>
      </c>
      <c r="AI1299" s="1" t="s">
        <v>70</v>
      </c>
      <c r="AJ1299" s="1" t="s">
        <v>69</v>
      </c>
      <c r="AK1299" s="1" t="s">
        <v>69</v>
      </c>
      <c r="AL1299" s="1" t="s">
        <v>70</v>
      </c>
      <c r="AM1299" s="1" t="s">
        <v>70</v>
      </c>
      <c r="AN1299" s="1" t="s">
        <v>70</v>
      </c>
      <c r="AO1299" s="1" t="s">
        <v>70</v>
      </c>
      <c r="AP1299" s="1" t="s">
        <v>70</v>
      </c>
      <c r="AQ1299" s="1" t="s">
        <v>70</v>
      </c>
      <c r="AR1299" s="1" t="s">
        <v>69</v>
      </c>
      <c r="AS1299" s="1" t="s">
        <v>70</v>
      </c>
      <c r="AT1299" s="1" t="s">
        <v>70</v>
      </c>
      <c r="AU1299" s="1" t="s">
        <v>69</v>
      </c>
      <c r="AV1299" s="1" t="s">
        <v>70</v>
      </c>
      <c r="AW1299" s="1" t="s">
        <v>70</v>
      </c>
      <c r="AX1299" s="1" t="s">
        <v>70</v>
      </c>
      <c r="AY1299" s="1" t="s">
        <v>70</v>
      </c>
      <c r="AZ1299" s="1" t="s">
        <v>70</v>
      </c>
      <c r="BA1299" s="1" t="s">
        <v>70</v>
      </c>
      <c r="BB1299" s="1" t="s">
        <v>70</v>
      </c>
      <c r="BC1299" s="1" t="s">
        <v>70</v>
      </c>
      <c r="BD1299" s="1" t="s">
        <v>70</v>
      </c>
      <c r="BE1299" s="1" t="s">
        <v>70</v>
      </c>
      <c r="BF1299" s="1" t="s">
        <v>70</v>
      </c>
      <c r="BG1299" s="3">
        <v>41029.55972222222</v>
      </c>
    </row>
    <row r="1300">
      <c r="A1300" s="1">
        <v>1018585.0</v>
      </c>
      <c r="B1300" s="1" t="s">
        <v>6638</v>
      </c>
      <c r="C1300" s="2" t="s">
        <v>6639</v>
      </c>
      <c r="D1300" s="2" t="s">
        <v>6640</v>
      </c>
      <c r="H1300" s="1" t="s">
        <v>6641</v>
      </c>
      <c r="I1300" s="1" t="s">
        <v>6642</v>
      </c>
      <c r="J1300" s="1" t="s">
        <v>906</v>
      </c>
      <c r="K1300" s="1" t="s">
        <v>133</v>
      </c>
      <c r="L1300" s="1">
        <v>98325.0</v>
      </c>
      <c r="M1300" s="1" t="s">
        <v>6643</v>
      </c>
      <c r="N1300" s="1" t="s">
        <v>305</v>
      </c>
      <c r="U1300" s="1">
        <v>-122.76931</v>
      </c>
      <c r="V1300" s="1">
        <v>48.011757</v>
      </c>
      <c r="X1300" s="1" t="s">
        <v>69</v>
      </c>
      <c r="Y1300" s="1" t="s">
        <v>69</v>
      </c>
      <c r="Z1300" s="1" t="s">
        <v>69</v>
      </c>
      <c r="AA1300" s="1" t="s">
        <v>69</v>
      </c>
      <c r="AB1300" s="1" t="s">
        <v>69</v>
      </c>
      <c r="AC1300" s="1" t="s">
        <v>69</v>
      </c>
      <c r="AD1300" s="1" t="s">
        <v>69</v>
      </c>
      <c r="AE1300" s="1" t="s">
        <v>70</v>
      </c>
      <c r="AF1300" s="1" t="s">
        <v>69</v>
      </c>
      <c r="AG1300" s="1" t="s">
        <v>70</v>
      </c>
      <c r="AH1300" s="1" t="s">
        <v>69</v>
      </c>
      <c r="AI1300" s="1" t="s">
        <v>70</v>
      </c>
      <c r="AJ1300" s="1" t="s">
        <v>69</v>
      </c>
      <c r="AK1300" s="1" t="s">
        <v>69</v>
      </c>
      <c r="AL1300" s="1" t="s">
        <v>70</v>
      </c>
      <c r="AM1300" s="1" t="s">
        <v>70</v>
      </c>
      <c r="AN1300" s="1" t="s">
        <v>70</v>
      </c>
      <c r="AO1300" s="1" t="s">
        <v>69</v>
      </c>
      <c r="AP1300" s="1" t="s">
        <v>70</v>
      </c>
      <c r="AQ1300" s="1" t="s">
        <v>70</v>
      </c>
      <c r="AR1300" s="1" t="s">
        <v>70</v>
      </c>
      <c r="AS1300" s="1" t="s">
        <v>70</v>
      </c>
      <c r="AT1300" s="1" t="s">
        <v>69</v>
      </c>
      <c r="AU1300" s="1" t="s">
        <v>70</v>
      </c>
      <c r="AV1300" s="1" t="s">
        <v>70</v>
      </c>
      <c r="AW1300" s="1" t="s">
        <v>70</v>
      </c>
      <c r="AX1300" s="1" t="s">
        <v>69</v>
      </c>
      <c r="AY1300" s="1" t="s">
        <v>69</v>
      </c>
      <c r="AZ1300" s="1" t="s">
        <v>69</v>
      </c>
      <c r="BA1300" s="1" t="s">
        <v>70</v>
      </c>
      <c r="BB1300" s="1" t="s">
        <v>70</v>
      </c>
      <c r="BC1300" s="1" t="s">
        <v>70</v>
      </c>
      <c r="BD1300" s="1" t="s">
        <v>70</v>
      </c>
      <c r="BE1300" s="1" t="s">
        <v>70</v>
      </c>
      <c r="BF1300" s="1" t="s">
        <v>70</v>
      </c>
      <c r="BG1300" s="3">
        <v>42922.62430555555</v>
      </c>
    </row>
    <row r="1301">
      <c r="A1301" s="1">
        <v>1009284.0</v>
      </c>
      <c r="B1301" s="1" t="s">
        <v>6644</v>
      </c>
      <c r="C1301" s="2" t="s">
        <v>6645</v>
      </c>
      <c r="H1301" s="1" t="s">
        <v>6646</v>
      </c>
      <c r="I1301" s="1" t="s">
        <v>2625</v>
      </c>
      <c r="K1301" s="1" t="s">
        <v>349</v>
      </c>
      <c r="L1301" s="1">
        <v>81122.0</v>
      </c>
      <c r="U1301" s="1">
        <v>-107.342</v>
      </c>
      <c r="V1301" s="1">
        <v>37.223</v>
      </c>
      <c r="X1301" s="1" t="s">
        <v>69</v>
      </c>
      <c r="Y1301" s="1" t="s">
        <v>70</v>
      </c>
      <c r="Z1301" s="1" t="s">
        <v>70</v>
      </c>
      <c r="AA1301" s="1" t="s">
        <v>70</v>
      </c>
      <c r="AB1301" s="1" t="s">
        <v>70</v>
      </c>
      <c r="AC1301" s="1" t="s">
        <v>80</v>
      </c>
      <c r="BG1301" s="1">
        <v>2013.0</v>
      </c>
    </row>
    <row r="1302">
      <c r="A1302" s="1">
        <v>1019104.0</v>
      </c>
      <c r="B1302" s="1" t="s">
        <v>6647</v>
      </c>
      <c r="D1302" s="2" t="s">
        <v>6648</v>
      </c>
      <c r="H1302" s="1" t="s">
        <v>6649</v>
      </c>
      <c r="I1302" s="1" t="s">
        <v>6650</v>
      </c>
      <c r="J1302" s="1" t="s">
        <v>4960</v>
      </c>
      <c r="K1302" s="1" t="s">
        <v>670</v>
      </c>
      <c r="L1302" s="1">
        <v>28023.0</v>
      </c>
      <c r="M1302" s="1" t="s">
        <v>1227</v>
      </c>
      <c r="N1302" s="1" t="s">
        <v>6651</v>
      </c>
      <c r="U1302" s="1">
        <v>-80.577827</v>
      </c>
      <c r="V1302" s="1">
        <v>35.57098</v>
      </c>
      <c r="X1302" s="1" t="s">
        <v>69</v>
      </c>
      <c r="Y1302" s="1" t="s">
        <v>70</v>
      </c>
      <c r="Z1302" s="1" t="s">
        <v>70</v>
      </c>
      <c r="AA1302" s="1" t="s">
        <v>70</v>
      </c>
      <c r="AB1302" s="1" t="s">
        <v>69</v>
      </c>
      <c r="AC1302" s="1" t="s">
        <v>80</v>
      </c>
      <c r="AD1302" s="1" t="s">
        <v>69</v>
      </c>
      <c r="AE1302" s="1" t="s">
        <v>70</v>
      </c>
      <c r="AF1302" s="1" t="s">
        <v>70</v>
      </c>
      <c r="AG1302" s="1" t="s">
        <v>69</v>
      </c>
      <c r="AH1302" s="1" t="s">
        <v>70</v>
      </c>
      <c r="AI1302" s="1" t="s">
        <v>70</v>
      </c>
      <c r="AJ1302" s="1" t="s">
        <v>70</v>
      </c>
      <c r="AK1302" s="1" t="s">
        <v>69</v>
      </c>
      <c r="AL1302" s="1" t="s">
        <v>70</v>
      </c>
      <c r="AM1302" s="1" t="s">
        <v>70</v>
      </c>
      <c r="AN1302" s="1" t="s">
        <v>70</v>
      </c>
      <c r="AO1302" s="1" t="s">
        <v>69</v>
      </c>
      <c r="AP1302" s="1" t="s">
        <v>70</v>
      </c>
      <c r="AQ1302" s="1" t="s">
        <v>70</v>
      </c>
      <c r="AR1302" s="1" t="s">
        <v>70</v>
      </c>
      <c r="AS1302" s="1" t="s">
        <v>70</v>
      </c>
      <c r="AT1302" s="1" t="s">
        <v>70</v>
      </c>
      <c r="AU1302" s="1" t="s">
        <v>70</v>
      </c>
      <c r="AV1302" s="1" t="s">
        <v>70</v>
      </c>
      <c r="AW1302" s="1" t="s">
        <v>70</v>
      </c>
      <c r="AX1302" s="1" t="s">
        <v>70</v>
      </c>
      <c r="AY1302" s="1" t="s">
        <v>70</v>
      </c>
      <c r="AZ1302" s="1" t="s">
        <v>69</v>
      </c>
      <c r="BA1302" s="1" t="s">
        <v>70</v>
      </c>
      <c r="BB1302" s="1" t="s">
        <v>70</v>
      </c>
      <c r="BC1302" s="1" t="s">
        <v>70</v>
      </c>
      <c r="BD1302" s="1" t="s">
        <v>70</v>
      </c>
      <c r="BE1302" s="1" t="s">
        <v>70</v>
      </c>
      <c r="BF1302" s="1" t="s">
        <v>70</v>
      </c>
      <c r="BG1302" s="3">
        <v>43236.90972222222</v>
      </c>
    </row>
    <row r="1303">
      <c r="A1303" s="1">
        <v>1000877.0</v>
      </c>
      <c r="B1303" s="1" t="s">
        <v>6652</v>
      </c>
      <c r="C1303" s="2" t="s">
        <v>6653</v>
      </c>
      <c r="H1303" s="1" t="s">
        <v>6654</v>
      </c>
      <c r="I1303" s="1" t="s">
        <v>6655</v>
      </c>
      <c r="J1303" s="1" t="s">
        <v>6656</v>
      </c>
      <c r="K1303" s="1" t="s">
        <v>181</v>
      </c>
      <c r="L1303" s="1">
        <v>23336.0</v>
      </c>
      <c r="M1303" s="1" t="s">
        <v>6657</v>
      </c>
      <c r="N1303" s="1" t="s">
        <v>4024</v>
      </c>
      <c r="O1303" s="1" t="s">
        <v>6658</v>
      </c>
      <c r="U1303" s="1">
        <v>-75.373451</v>
      </c>
      <c r="V1303" s="1">
        <v>37.932823</v>
      </c>
      <c r="W1303" s="1" t="s">
        <v>136</v>
      </c>
      <c r="X1303" s="1" t="s">
        <v>70</v>
      </c>
      <c r="Y1303" s="1" t="s">
        <v>70</v>
      </c>
      <c r="Z1303" s="1" t="s">
        <v>70</v>
      </c>
      <c r="AA1303" s="1" t="s">
        <v>70</v>
      </c>
      <c r="AB1303" s="1" t="s">
        <v>70</v>
      </c>
      <c r="AC1303" s="1" t="s">
        <v>69</v>
      </c>
      <c r="AD1303" s="1" t="s">
        <v>69</v>
      </c>
      <c r="AE1303" s="1" t="s">
        <v>69</v>
      </c>
      <c r="AF1303" s="1" t="s">
        <v>70</v>
      </c>
      <c r="AG1303" s="1" t="s">
        <v>70</v>
      </c>
      <c r="AH1303" s="1" t="s">
        <v>69</v>
      </c>
      <c r="AI1303" s="1" t="s">
        <v>69</v>
      </c>
      <c r="AJ1303" s="1" t="s">
        <v>69</v>
      </c>
      <c r="AK1303" s="1" t="s">
        <v>69</v>
      </c>
      <c r="AL1303" s="1" t="s">
        <v>69</v>
      </c>
      <c r="AM1303" s="1" t="s">
        <v>70</v>
      </c>
      <c r="AN1303" s="1" t="s">
        <v>70</v>
      </c>
      <c r="AO1303" s="1" t="s">
        <v>70</v>
      </c>
      <c r="AP1303" s="1" t="s">
        <v>70</v>
      </c>
      <c r="AQ1303" s="1" t="s">
        <v>69</v>
      </c>
      <c r="AR1303" s="1" t="s">
        <v>69</v>
      </c>
      <c r="AS1303" s="1" t="s">
        <v>69</v>
      </c>
      <c r="AT1303" s="1" t="s">
        <v>70</v>
      </c>
      <c r="AU1303" s="1" t="s">
        <v>70</v>
      </c>
      <c r="AV1303" s="1" t="s">
        <v>70</v>
      </c>
      <c r="AW1303" s="1" t="s">
        <v>70</v>
      </c>
      <c r="AX1303" s="1" t="s">
        <v>70</v>
      </c>
      <c r="AY1303" s="1" t="s">
        <v>70</v>
      </c>
      <c r="AZ1303" s="1" t="s">
        <v>69</v>
      </c>
      <c r="BA1303" s="1" t="s">
        <v>70</v>
      </c>
      <c r="BB1303" s="1" t="s">
        <v>70</v>
      </c>
      <c r="BC1303" s="1" t="s">
        <v>70</v>
      </c>
      <c r="BD1303" s="1" t="s">
        <v>70</v>
      </c>
      <c r="BE1303" s="1" t="s">
        <v>70</v>
      </c>
      <c r="BF1303" s="1" t="s">
        <v>69</v>
      </c>
      <c r="BG1303" s="3">
        <v>41772.60138888889</v>
      </c>
    </row>
    <row r="1304">
      <c r="A1304" s="1">
        <v>1001499.0</v>
      </c>
      <c r="B1304" s="1" t="s">
        <v>6659</v>
      </c>
      <c r="H1304" s="1" t="s">
        <v>6660</v>
      </c>
      <c r="I1304" s="1" t="s">
        <v>6661</v>
      </c>
      <c r="J1304" s="1" t="s">
        <v>655</v>
      </c>
      <c r="K1304" s="1" t="s">
        <v>656</v>
      </c>
      <c r="U1304" s="1">
        <v>-117.69</v>
      </c>
      <c r="V1304" s="1">
        <v>34.0126</v>
      </c>
      <c r="X1304" s="1" t="s">
        <v>70</v>
      </c>
      <c r="Y1304" s="1" t="s">
        <v>70</v>
      </c>
      <c r="Z1304" s="1" t="s">
        <v>70</v>
      </c>
      <c r="AA1304" s="1" t="s">
        <v>70</v>
      </c>
      <c r="AB1304" s="1" t="s">
        <v>70</v>
      </c>
      <c r="AC1304" s="1" t="s">
        <v>80</v>
      </c>
      <c r="BG1304" s="1">
        <v>2011.0</v>
      </c>
    </row>
    <row r="1305">
      <c r="A1305" s="1">
        <v>1000316.0</v>
      </c>
      <c r="B1305" s="1" t="s">
        <v>6662</v>
      </c>
      <c r="C1305" s="2" t="s">
        <v>6663</v>
      </c>
      <c r="D1305" s="2" t="s">
        <v>6664</v>
      </c>
      <c r="E1305" s="2" t="s">
        <v>6665</v>
      </c>
      <c r="G1305" s="2" t="s">
        <v>6666</v>
      </c>
      <c r="H1305" s="1" t="s">
        <v>6667</v>
      </c>
      <c r="I1305" s="1" t="s">
        <v>6668</v>
      </c>
      <c r="J1305" s="1" t="s">
        <v>6669</v>
      </c>
      <c r="K1305" s="1" t="s">
        <v>705</v>
      </c>
      <c r="L1305" s="1">
        <v>86323.0</v>
      </c>
      <c r="M1305" s="1" t="s">
        <v>6670</v>
      </c>
      <c r="N1305" s="1" t="s">
        <v>384</v>
      </c>
      <c r="U1305" s="1">
        <v>-112.45529</v>
      </c>
      <c r="V1305" s="1">
        <v>34.740765</v>
      </c>
      <c r="X1305" s="1" t="s">
        <v>69</v>
      </c>
      <c r="Y1305" s="1" t="s">
        <v>69</v>
      </c>
      <c r="Z1305" s="1" t="s">
        <v>69</v>
      </c>
      <c r="AA1305" s="1" t="s">
        <v>69</v>
      </c>
      <c r="AB1305" s="1" t="s">
        <v>69</v>
      </c>
      <c r="AC1305" s="1" t="s">
        <v>80</v>
      </c>
      <c r="AD1305" s="1" t="s">
        <v>69</v>
      </c>
      <c r="AE1305" s="1" t="s">
        <v>70</v>
      </c>
      <c r="AF1305" s="1" t="s">
        <v>70</v>
      </c>
      <c r="AG1305" s="1" t="s">
        <v>69</v>
      </c>
      <c r="AH1305" s="1" t="s">
        <v>69</v>
      </c>
      <c r="AI1305" s="1" t="s">
        <v>70</v>
      </c>
      <c r="AJ1305" s="1" t="s">
        <v>69</v>
      </c>
      <c r="AK1305" s="1" t="s">
        <v>69</v>
      </c>
      <c r="AL1305" s="1" t="s">
        <v>70</v>
      </c>
      <c r="AM1305" s="1" t="s">
        <v>69</v>
      </c>
      <c r="AN1305" s="1" t="s">
        <v>70</v>
      </c>
      <c r="AO1305" s="1" t="s">
        <v>70</v>
      </c>
      <c r="AP1305" s="1" t="s">
        <v>70</v>
      </c>
      <c r="AQ1305" s="1" t="s">
        <v>70</v>
      </c>
      <c r="AR1305" s="1" t="s">
        <v>70</v>
      </c>
      <c r="AS1305" s="1" t="s">
        <v>70</v>
      </c>
      <c r="AT1305" s="1" t="s">
        <v>69</v>
      </c>
      <c r="AU1305" s="1" t="s">
        <v>69</v>
      </c>
      <c r="AV1305" s="1" t="s">
        <v>70</v>
      </c>
      <c r="AW1305" s="1" t="s">
        <v>70</v>
      </c>
      <c r="AX1305" s="1" t="s">
        <v>70</v>
      </c>
      <c r="AY1305" s="1" t="s">
        <v>70</v>
      </c>
      <c r="AZ1305" s="1" t="s">
        <v>69</v>
      </c>
      <c r="BA1305" s="1" t="s">
        <v>70</v>
      </c>
      <c r="BB1305" s="1" t="s">
        <v>70</v>
      </c>
      <c r="BC1305" s="1" t="s">
        <v>70</v>
      </c>
      <c r="BD1305" s="1" t="s">
        <v>70</v>
      </c>
      <c r="BE1305" s="1" t="s">
        <v>70</v>
      </c>
      <c r="BF1305" s="1" t="s">
        <v>70</v>
      </c>
      <c r="BG1305" s="3">
        <v>42474.90069444444</v>
      </c>
    </row>
    <row r="1306">
      <c r="A1306" s="1">
        <v>1003596.0</v>
      </c>
      <c r="B1306" s="1" t="s">
        <v>6671</v>
      </c>
      <c r="H1306" s="1" t="s">
        <v>6672</v>
      </c>
      <c r="I1306" s="1" t="s">
        <v>6673</v>
      </c>
      <c r="J1306" s="1" t="s">
        <v>133</v>
      </c>
      <c r="K1306" s="1" t="s">
        <v>211</v>
      </c>
      <c r="L1306" s="1">
        <v>32428.0</v>
      </c>
      <c r="U1306" s="1">
        <v>-85.537201</v>
      </c>
      <c r="V1306" s="1">
        <v>30.7791</v>
      </c>
      <c r="X1306" s="1" t="s">
        <v>70</v>
      </c>
      <c r="Y1306" s="1" t="s">
        <v>70</v>
      </c>
      <c r="Z1306" s="1" t="s">
        <v>70</v>
      </c>
      <c r="AA1306" s="1" t="s">
        <v>70</v>
      </c>
      <c r="AB1306" s="1" t="s">
        <v>70</v>
      </c>
      <c r="AC1306" s="1" t="s">
        <v>80</v>
      </c>
      <c r="BG1306" s="1">
        <v>2009.0</v>
      </c>
    </row>
    <row r="1307">
      <c r="A1307" s="1">
        <v>1008409.0</v>
      </c>
      <c r="B1307" s="1" t="s">
        <v>6674</v>
      </c>
      <c r="C1307" s="2" t="s">
        <v>6675</v>
      </c>
      <c r="H1307" s="1" t="s">
        <v>6676</v>
      </c>
      <c r="I1307" s="1" t="s">
        <v>6677</v>
      </c>
      <c r="J1307" s="1" t="s">
        <v>6678</v>
      </c>
      <c r="K1307" s="1" t="s">
        <v>451</v>
      </c>
      <c r="L1307" s="1">
        <v>54729.0</v>
      </c>
      <c r="M1307" s="1" t="s">
        <v>6679</v>
      </c>
      <c r="N1307" s="1" t="s">
        <v>3824</v>
      </c>
      <c r="U1307" s="1">
        <v>-91.390205</v>
      </c>
      <c r="V1307" s="1">
        <v>44.935009</v>
      </c>
      <c r="X1307" s="1" t="s">
        <v>69</v>
      </c>
      <c r="Y1307" s="1" t="s">
        <v>69</v>
      </c>
      <c r="Z1307" s="1" t="s">
        <v>70</v>
      </c>
      <c r="AA1307" s="1" t="s">
        <v>70</v>
      </c>
      <c r="AB1307" s="1" t="s">
        <v>70</v>
      </c>
      <c r="AC1307" s="1" t="s">
        <v>80</v>
      </c>
      <c r="AD1307" s="1" t="s">
        <v>69</v>
      </c>
      <c r="AE1307" s="1" t="s">
        <v>69</v>
      </c>
      <c r="AF1307" s="1" t="s">
        <v>69</v>
      </c>
      <c r="AG1307" s="1" t="s">
        <v>69</v>
      </c>
      <c r="AH1307" s="1" t="s">
        <v>69</v>
      </c>
      <c r="AI1307" s="1" t="s">
        <v>70</v>
      </c>
      <c r="AJ1307" s="1" t="s">
        <v>69</v>
      </c>
      <c r="AK1307" s="1" t="s">
        <v>69</v>
      </c>
      <c r="AL1307" s="1" t="s">
        <v>69</v>
      </c>
      <c r="AM1307" s="1" t="s">
        <v>69</v>
      </c>
      <c r="AN1307" s="1" t="s">
        <v>69</v>
      </c>
      <c r="AO1307" s="1" t="s">
        <v>69</v>
      </c>
      <c r="AP1307" s="1" t="s">
        <v>70</v>
      </c>
      <c r="AQ1307" s="1" t="s">
        <v>70</v>
      </c>
      <c r="AR1307" s="1" t="s">
        <v>70</v>
      </c>
      <c r="AS1307" s="1" t="s">
        <v>69</v>
      </c>
      <c r="AT1307" s="1" t="s">
        <v>69</v>
      </c>
      <c r="AU1307" s="1" t="s">
        <v>69</v>
      </c>
      <c r="AV1307" s="1" t="s">
        <v>70</v>
      </c>
      <c r="AW1307" s="1" t="s">
        <v>70</v>
      </c>
      <c r="AX1307" s="1" t="s">
        <v>70</v>
      </c>
      <c r="AY1307" s="1" t="s">
        <v>70</v>
      </c>
      <c r="AZ1307" s="1" t="s">
        <v>69</v>
      </c>
      <c r="BA1307" s="1" t="s">
        <v>70</v>
      </c>
      <c r="BB1307" s="1" t="s">
        <v>70</v>
      </c>
      <c r="BC1307" s="1" t="s">
        <v>70</v>
      </c>
      <c r="BD1307" s="1" t="s">
        <v>70</v>
      </c>
      <c r="BE1307" s="1" t="s">
        <v>70</v>
      </c>
      <c r="BF1307" s="1" t="s">
        <v>70</v>
      </c>
      <c r="BG1307" s="3">
        <v>43333.46597222222</v>
      </c>
    </row>
    <row r="1308">
      <c r="A1308" s="1">
        <v>1009309.0</v>
      </c>
      <c r="B1308" s="1" t="s">
        <v>6680</v>
      </c>
      <c r="C1308" s="2" t="s">
        <v>6681</v>
      </c>
      <c r="H1308" s="1" t="s">
        <v>6682</v>
      </c>
      <c r="I1308" s="1" t="s">
        <v>2724</v>
      </c>
      <c r="K1308" s="1" t="s">
        <v>188</v>
      </c>
      <c r="L1308" s="1">
        <v>15010.0</v>
      </c>
      <c r="U1308" s="1">
        <v>-80.369003</v>
      </c>
      <c r="V1308" s="1">
        <v>40.770401</v>
      </c>
      <c r="X1308" s="1" t="s">
        <v>69</v>
      </c>
      <c r="Y1308" s="1" t="s">
        <v>70</v>
      </c>
      <c r="Z1308" s="1" t="s">
        <v>70</v>
      </c>
      <c r="AA1308" s="1" t="s">
        <v>70</v>
      </c>
      <c r="AB1308" s="1" t="s">
        <v>70</v>
      </c>
      <c r="AC1308" s="1" t="s">
        <v>80</v>
      </c>
      <c r="BG1308" s="1">
        <v>2013.0</v>
      </c>
    </row>
    <row r="1309">
      <c r="A1309" s="1">
        <v>1000886.0</v>
      </c>
      <c r="B1309" s="1" t="s">
        <v>6683</v>
      </c>
      <c r="C1309" s="2" t="s">
        <v>6684</v>
      </c>
      <c r="D1309" s="2" t="s">
        <v>6685</v>
      </c>
      <c r="E1309" s="2" t="s">
        <v>6686</v>
      </c>
      <c r="F1309" s="2" t="s">
        <v>6687</v>
      </c>
      <c r="H1309" s="1" t="s">
        <v>6688</v>
      </c>
      <c r="I1309" s="1" t="s">
        <v>6689</v>
      </c>
      <c r="J1309" s="1" t="s">
        <v>6690</v>
      </c>
      <c r="K1309" s="1" t="s">
        <v>171</v>
      </c>
      <c r="L1309" s="1">
        <v>55013.0</v>
      </c>
      <c r="M1309" s="1" t="s">
        <v>6691</v>
      </c>
      <c r="N1309" s="1" t="s">
        <v>6016</v>
      </c>
      <c r="U1309" s="1">
        <v>-92.890732</v>
      </c>
      <c r="V1309" s="1">
        <v>45.372952</v>
      </c>
      <c r="X1309" s="1" t="s">
        <v>69</v>
      </c>
      <c r="Y1309" s="1" t="s">
        <v>70</v>
      </c>
      <c r="Z1309" s="1" t="s">
        <v>70</v>
      </c>
      <c r="AA1309" s="1" t="s">
        <v>70</v>
      </c>
      <c r="AB1309" s="1" t="s">
        <v>69</v>
      </c>
      <c r="AC1309" s="1" t="s">
        <v>80</v>
      </c>
      <c r="AD1309" s="1" t="s">
        <v>69</v>
      </c>
      <c r="AE1309" s="1" t="s">
        <v>70</v>
      </c>
      <c r="AF1309" s="1" t="s">
        <v>69</v>
      </c>
      <c r="AG1309" s="1" t="s">
        <v>69</v>
      </c>
      <c r="AH1309" s="1" t="s">
        <v>69</v>
      </c>
      <c r="AI1309" s="1" t="s">
        <v>70</v>
      </c>
      <c r="AJ1309" s="1" t="s">
        <v>69</v>
      </c>
      <c r="AK1309" s="1" t="s">
        <v>69</v>
      </c>
      <c r="AL1309" s="1" t="s">
        <v>69</v>
      </c>
      <c r="AM1309" s="1" t="s">
        <v>69</v>
      </c>
      <c r="AN1309" s="1" t="s">
        <v>69</v>
      </c>
      <c r="AO1309" s="1" t="s">
        <v>70</v>
      </c>
      <c r="AP1309" s="1" t="s">
        <v>70</v>
      </c>
      <c r="AQ1309" s="1" t="s">
        <v>70</v>
      </c>
      <c r="AR1309" s="1" t="s">
        <v>69</v>
      </c>
      <c r="AS1309" s="1" t="s">
        <v>70</v>
      </c>
      <c r="AT1309" s="1" t="s">
        <v>69</v>
      </c>
      <c r="AU1309" s="1" t="s">
        <v>69</v>
      </c>
      <c r="AV1309" s="1" t="s">
        <v>69</v>
      </c>
      <c r="AW1309" s="1" t="s">
        <v>69</v>
      </c>
      <c r="AX1309" s="1" t="s">
        <v>70</v>
      </c>
      <c r="AY1309" s="1" t="s">
        <v>70</v>
      </c>
      <c r="AZ1309" s="1" t="s">
        <v>69</v>
      </c>
      <c r="BA1309" s="1" t="s">
        <v>70</v>
      </c>
      <c r="BB1309" s="1" t="s">
        <v>69</v>
      </c>
      <c r="BC1309" s="1" t="s">
        <v>70</v>
      </c>
      <c r="BD1309" s="1" t="s">
        <v>70</v>
      </c>
      <c r="BE1309" s="1" t="s">
        <v>70</v>
      </c>
      <c r="BF1309" s="1" t="s">
        <v>70</v>
      </c>
      <c r="BG1309" s="3">
        <v>42550.26388888889</v>
      </c>
    </row>
    <row r="1310">
      <c r="A1310" s="1">
        <v>1009755.0</v>
      </c>
      <c r="B1310" s="1" t="s">
        <v>6692</v>
      </c>
      <c r="H1310" s="1" t="s">
        <v>6693</v>
      </c>
      <c r="I1310" s="1" t="s">
        <v>6694</v>
      </c>
      <c r="J1310" s="1" t="s">
        <v>4947</v>
      </c>
      <c r="K1310" s="1" t="s">
        <v>2008</v>
      </c>
      <c r="L1310" s="1">
        <v>39735.0</v>
      </c>
      <c r="M1310" s="1" t="s">
        <v>6695</v>
      </c>
      <c r="U1310" s="1">
        <v>-89.177414</v>
      </c>
      <c r="V1310" s="1">
        <v>33.320694</v>
      </c>
      <c r="W1310" s="1" t="s">
        <v>99</v>
      </c>
      <c r="X1310" s="1" t="s">
        <v>70</v>
      </c>
      <c r="Y1310" s="1" t="s">
        <v>70</v>
      </c>
      <c r="Z1310" s="1" t="s">
        <v>70</v>
      </c>
      <c r="AA1310" s="1" t="s">
        <v>70</v>
      </c>
      <c r="AB1310" s="1" t="s">
        <v>70</v>
      </c>
      <c r="AC1310" s="1" t="s">
        <v>70</v>
      </c>
      <c r="AD1310" s="1" t="s">
        <v>69</v>
      </c>
      <c r="AE1310" s="1" t="s">
        <v>70</v>
      </c>
      <c r="AF1310" s="1" t="s">
        <v>70</v>
      </c>
      <c r="AG1310" s="1" t="s">
        <v>70</v>
      </c>
      <c r="AH1310" s="1" t="s">
        <v>70</v>
      </c>
      <c r="AI1310" s="1" t="s">
        <v>70</v>
      </c>
      <c r="AJ1310" s="1" t="s">
        <v>70</v>
      </c>
      <c r="AK1310" s="1" t="s">
        <v>69</v>
      </c>
      <c r="AL1310" s="1" t="s">
        <v>69</v>
      </c>
      <c r="AM1310" s="1" t="s">
        <v>69</v>
      </c>
      <c r="AN1310" s="1" t="s">
        <v>70</v>
      </c>
      <c r="AO1310" s="1" t="s">
        <v>70</v>
      </c>
      <c r="AP1310" s="1" t="s">
        <v>70</v>
      </c>
      <c r="AQ1310" s="1" t="s">
        <v>70</v>
      </c>
      <c r="AR1310" s="1" t="s">
        <v>70</v>
      </c>
      <c r="AS1310" s="1" t="s">
        <v>70</v>
      </c>
      <c r="AT1310" s="1" t="s">
        <v>70</v>
      </c>
      <c r="AU1310" s="1" t="s">
        <v>70</v>
      </c>
      <c r="AV1310" s="1" t="s">
        <v>70</v>
      </c>
      <c r="AW1310" s="1" t="s">
        <v>70</v>
      </c>
      <c r="AX1310" s="1" t="s">
        <v>70</v>
      </c>
      <c r="AY1310" s="1" t="s">
        <v>70</v>
      </c>
      <c r="AZ1310" s="1" t="s">
        <v>69</v>
      </c>
      <c r="BA1310" s="1" t="s">
        <v>70</v>
      </c>
      <c r="BB1310" s="1" t="s">
        <v>70</v>
      </c>
      <c r="BC1310" s="1" t="s">
        <v>70</v>
      </c>
      <c r="BD1310" s="1" t="s">
        <v>70</v>
      </c>
      <c r="BE1310" s="1" t="s">
        <v>70</v>
      </c>
      <c r="BF1310" s="1" t="s">
        <v>70</v>
      </c>
      <c r="BG1310" s="3">
        <v>41733.48888888889</v>
      </c>
    </row>
    <row r="1311">
      <c r="A1311" s="1">
        <v>1003015.0</v>
      </c>
      <c r="B1311" s="1" t="s">
        <v>6696</v>
      </c>
      <c r="H1311" s="1" t="s">
        <v>6697</v>
      </c>
      <c r="I1311" s="1" t="s">
        <v>6698</v>
      </c>
      <c r="J1311" s="1" t="s">
        <v>6699</v>
      </c>
      <c r="K1311" s="1" t="s">
        <v>656</v>
      </c>
      <c r="L1311" s="1">
        <v>93610.0</v>
      </c>
      <c r="U1311" s="1">
        <v>-120.264</v>
      </c>
      <c r="V1311" s="1">
        <v>37.120098</v>
      </c>
      <c r="X1311" s="1" t="s">
        <v>70</v>
      </c>
      <c r="Y1311" s="1" t="s">
        <v>70</v>
      </c>
      <c r="Z1311" s="1" t="s">
        <v>70</v>
      </c>
      <c r="AA1311" s="1" t="s">
        <v>70</v>
      </c>
      <c r="AB1311" s="1" t="s">
        <v>70</v>
      </c>
      <c r="AC1311" s="1" t="s">
        <v>80</v>
      </c>
      <c r="BG1311" s="1">
        <v>2009.0</v>
      </c>
    </row>
    <row r="1312">
      <c r="A1312" s="1">
        <v>1004972.0</v>
      </c>
      <c r="B1312" s="1" t="s">
        <v>6700</v>
      </c>
      <c r="H1312" s="1" t="s">
        <v>6701</v>
      </c>
      <c r="I1312" s="1" t="s">
        <v>1402</v>
      </c>
      <c r="J1312" s="1" t="s">
        <v>6702</v>
      </c>
      <c r="K1312" s="1" t="s">
        <v>1404</v>
      </c>
      <c r="U1312" s="1">
        <v>-64.7043</v>
      </c>
      <c r="V1312" s="1">
        <v>17.7449</v>
      </c>
      <c r="X1312" s="1" t="s">
        <v>70</v>
      </c>
      <c r="Y1312" s="1" t="s">
        <v>70</v>
      </c>
      <c r="Z1312" s="1" t="s">
        <v>70</v>
      </c>
      <c r="AA1312" s="1" t="s">
        <v>70</v>
      </c>
      <c r="AB1312" s="1" t="s">
        <v>70</v>
      </c>
      <c r="AC1312" s="1" t="s">
        <v>80</v>
      </c>
      <c r="BG1312" s="1">
        <v>2009.0</v>
      </c>
    </row>
    <row r="1313">
      <c r="A1313" s="1">
        <v>1010704.0</v>
      </c>
      <c r="B1313" s="1" t="s">
        <v>6703</v>
      </c>
      <c r="C1313" s="2" t="s">
        <v>6704</v>
      </c>
      <c r="H1313" s="1" t="s">
        <v>6705</v>
      </c>
      <c r="I1313" s="1" t="s">
        <v>6706</v>
      </c>
      <c r="J1313" s="1" t="s">
        <v>4068</v>
      </c>
      <c r="K1313" s="1" t="s">
        <v>91</v>
      </c>
      <c r="L1313" s="1">
        <v>65721.0</v>
      </c>
      <c r="M1313" s="1" t="s">
        <v>6707</v>
      </c>
      <c r="N1313" s="1" t="s">
        <v>2437</v>
      </c>
      <c r="U1313" s="1">
        <v>-93.220779</v>
      </c>
      <c r="V1313" s="1">
        <v>37.022305</v>
      </c>
      <c r="X1313" s="1" t="s">
        <v>69</v>
      </c>
      <c r="Y1313" s="1" t="s">
        <v>70</v>
      </c>
      <c r="Z1313" s="1" t="s">
        <v>70</v>
      </c>
      <c r="AA1313" s="1" t="s">
        <v>70</v>
      </c>
      <c r="AB1313" s="1" t="s">
        <v>70</v>
      </c>
      <c r="AC1313" s="1" t="s">
        <v>80</v>
      </c>
      <c r="AD1313" s="1" t="s">
        <v>69</v>
      </c>
      <c r="AE1313" s="1" t="s">
        <v>69</v>
      </c>
      <c r="AF1313" s="1" t="s">
        <v>70</v>
      </c>
      <c r="AG1313" s="1" t="s">
        <v>70</v>
      </c>
      <c r="AH1313" s="1" t="s">
        <v>69</v>
      </c>
      <c r="AI1313" s="1" t="s">
        <v>70</v>
      </c>
      <c r="AJ1313" s="1" t="s">
        <v>69</v>
      </c>
      <c r="AK1313" s="1" t="s">
        <v>69</v>
      </c>
      <c r="AL1313" s="1" t="s">
        <v>69</v>
      </c>
      <c r="AM1313" s="1" t="s">
        <v>69</v>
      </c>
      <c r="AN1313" s="1" t="s">
        <v>70</v>
      </c>
      <c r="AO1313" s="1" t="s">
        <v>70</v>
      </c>
      <c r="AP1313" s="1" t="s">
        <v>70</v>
      </c>
      <c r="AQ1313" s="1" t="s">
        <v>69</v>
      </c>
      <c r="AR1313" s="1" t="s">
        <v>70</v>
      </c>
      <c r="AS1313" s="1" t="s">
        <v>69</v>
      </c>
      <c r="AT1313" s="1" t="s">
        <v>70</v>
      </c>
      <c r="AU1313" s="1" t="s">
        <v>69</v>
      </c>
      <c r="AV1313" s="1" t="s">
        <v>70</v>
      </c>
      <c r="AW1313" s="1" t="s">
        <v>70</v>
      </c>
      <c r="AX1313" s="1" t="s">
        <v>70</v>
      </c>
      <c r="AY1313" s="1" t="s">
        <v>70</v>
      </c>
      <c r="AZ1313" s="1" t="s">
        <v>69</v>
      </c>
      <c r="BA1313" s="1" t="s">
        <v>70</v>
      </c>
      <c r="BB1313" s="1" t="s">
        <v>70</v>
      </c>
      <c r="BC1313" s="1" t="s">
        <v>70</v>
      </c>
      <c r="BD1313" s="1" t="s">
        <v>70</v>
      </c>
      <c r="BE1313" s="1" t="s">
        <v>70</v>
      </c>
      <c r="BF1313" s="1" t="s">
        <v>70</v>
      </c>
      <c r="BG1313" s="3">
        <v>41940.5375</v>
      </c>
    </row>
    <row r="1314">
      <c r="A1314" s="1">
        <v>1011161.0</v>
      </c>
      <c r="B1314" s="1" t="s">
        <v>6708</v>
      </c>
      <c r="C1314" s="2" t="s">
        <v>6709</v>
      </c>
      <c r="D1314" s="2" t="s">
        <v>6710</v>
      </c>
      <c r="H1314" s="1" t="s">
        <v>6711</v>
      </c>
      <c r="I1314" s="1" t="s">
        <v>6712</v>
      </c>
      <c r="J1314" s="1" t="s">
        <v>276</v>
      </c>
      <c r="K1314" s="1" t="s">
        <v>181</v>
      </c>
      <c r="L1314" s="1">
        <v>24073.0</v>
      </c>
      <c r="M1314" s="1" t="s">
        <v>6713</v>
      </c>
      <c r="N1314" s="1" t="s">
        <v>190</v>
      </c>
      <c r="U1314" s="1">
        <v>-80.410187</v>
      </c>
      <c r="V1314" s="1">
        <v>37.128769</v>
      </c>
      <c r="X1314" s="1" t="s">
        <v>69</v>
      </c>
      <c r="Y1314" s="1" t="s">
        <v>70</v>
      </c>
      <c r="Z1314" s="1" t="s">
        <v>70</v>
      </c>
      <c r="AA1314" s="1" t="s">
        <v>70</v>
      </c>
      <c r="AB1314" s="1" t="s">
        <v>69</v>
      </c>
      <c r="AC1314" s="1" t="s">
        <v>80</v>
      </c>
      <c r="AD1314" s="1" t="s">
        <v>69</v>
      </c>
      <c r="AE1314" s="1" t="s">
        <v>70</v>
      </c>
      <c r="AF1314" s="1" t="s">
        <v>70</v>
      </c>
      <c r="AG1314" s="1" t="s">
        <v>69</v>
      </c>
      <c r="AH1314" s="1" t="s">
        <v>69</v>
      </c>
      <c r="AI1314" s="1" t="s">
        <v>70</v>
      </c>
      <c r="AJ1314" s="1" t="s">
        <v>69</v>
      </c>
      <c r="AK1314" s="1" t="s">
        <v>69</v>
      </c>
      <c r="AL1314" s="1" t="s">
        <v>69</v>
      </c>
      <c r="AM1314" s="1" t="s">
        <v>69</v>
      </c>
      <c r="AN1314" s="1" t="s">
        <v>69</v>
      </c>
      <c r="AO1314" s="1" t="s">
        <v>69</v>
      </c>
      <c r="AP1314" s="1" t="s">
        <v>70</v>
      </c>
      <c r="AQ1314" s="1" t="s">
        <v>69</v>
      </c>
      <c r="AR1314" s="1" t="s">
        <v>69</v>
      </c>
      <c r="AS1314" s="1" t="s">
        <v>69</v>
      </c>
      <c r="AT1314" s="1" t="s">
        <v>69</v>
      </c>
      <c r="AU1314" s="1" t="s">
        <v>69</v>
      </c>
      <c r="AV1314" s="1" t="s">
        <v>69</v>
      </c>
      <c r="AW1314" s="1" t="s">
        <v>69</v>
      </c>
      <c r="AX1314" s="1" t="s">
        <v>69</v>
      </c>
      <c r="AY1314" s="1" t="s">
        <v>70</v>
      </c>
      <c r="AZ1314" s="1" t="s">
        <v>69</v>
      </c>
      <c r="BA1314" s="1" t="s">
        <v>70</v>
      </c>
      <c r="BB1314" s="1" t="s">
        <v>69</v>
      </c>
      <c r="BC1314" s="1" t="s">
        <v>69</v>
      </c>
      <c r="BD1314" s="1" t="s">
        <v>70</v>
      </c>
      <c r="BE1314" s="1" t="s">
        <v>70</v>
      </c>
      <c r="BF1314" s="1" t="s">
        <v>70</v>
      </c>
      <c r="BG1314" s="3">
        <v>42138.433333333334</v>
      </c>
    </row>
    <row r="1315">
      <c r="A1315" s="1">
        <v>1000578.0</v>
      </c>
      <c r="B1315" s="1" t="s">
        <v>6714</v>
      </c>
      <c r="C1315" s="2" t="s">
        <v>6715</v>
      </c>
      <c r="H1315" s="1" t="s">
        <v>6716</v>
      </c>
      <c r="I1315" s="1" t="s">
        <v>6717</v>
      </c>
      <c r="J1315" s="1" t="s">
        <v>6718</v>
      </c>
      <c r="K1315" s="1" t="s">
        <v>1088</v>
      </c>
      <c r="L1315" s="1">
        <v>83202.0</v>
      </c>
      <c r="U1315" s="1">
        <v>-112.462</v>
      </c>
      <c r="V1315" s="1">
        <v>42.9202</v>
      </c>
      <c r="X1315" s="1" t="s">
        <v>70</v>
      </c>
      <c r="Y1315" s="1" t="s">
        <v>70</v>
      </c>
      <c r="Z1315" s="1" t="s">
        <v>70</v>
      </c>
      <c r="AA1315" s="1" t="s">
        <v>70</v>
      </c>
      <c r="AB1315" s="1" t="s">
        <v>70</v>
      </c>
      <c r="AC1315" s="1" t="s">
        <v>80</v>
      </c>
      <c r="BG1315" s="1">
        <v>2009.0</v>
      </c>
    </row>
    <row r="1316">
      <c r="A1316" s="1">
        <v>1003227.0</v>
      </c>
      <c r="B1316" s="1" t="s">
        <v>6719</v>
      </c>
      <c r="H1316" s="1" t="s">
        <v>6720</v>
      </c>
      <c r="I1316" s="1" t="s">
        <v>6721</v>
      </c>
      <c r="J1316" s="1" t="s">
        <v>3859</v>
      </c>
      <c r="K1316" s="1" t="s">
        <v>656</v>
      </c>
      <c r="L1316" s="1">
        <v>91915.0</v>
      </c>
      <c r="U1316" s="1">
        <v>-117.08</v>
      </c>
      <c r="V1316" s="1">
        <v>32.640301</v>
      </c>
      <c r="X1316" s="1" t="s">
        <v>70</v>
      </c>
      <c r="Y1316" s="1" t="s">
        <v>70</v>
      </c>
      <c r="Z1316" s="1" t="s">
        <v>70</v>
      </c>
      <c r="AA1316" s="1" t="s">
        <v>70</v>
      </c>
      <c r="AB1316" s="1" t="s">
        <v>70</v>
      </c>
      <c r="AC1316" s="1" t="s">
        <v>80</v>
      </c>
      <c r="BG1316" s="1">
        <v>2009.0</v>
      </c>
    </row>
    <row r="1317">
      <c r="A1317" s="1">
        <v>1004650.0</v>
      </c>
      <c r="B1317" s="1" t="s">
        <v>6722</v>
      </c>
      <c r="C1317" s="2" t="s">
        <v>6723</v>
      </c>
      <c r="H1317" s="1" t="s">
        <v>6724</v>
      </c>
      <c r="I1317" s="1" t="s">
        <v>6721</v>
      </c>
      <c r="J1317" s="1" t="s">
        <v>3859</v>
      </c>
      <c r="K1317" s="1" t="s">
        <v>656</v>
      </c>
      <c r="L1317" s="1">
        <v>91915.0</v>
      </c>
      <c r="U1317" s="1">
        <v>-116.968</v>
      </c>
      <c r="V1317" s="1">
        <v>32.6231</v>
      </c>
      <c r="X1317" s="1" t="s">
        <v>70</v>
      </c>
      <c r="Y1317" s="1" t="s">
        <v>70</v>
      </c>
      <c r="Z1317" s="1" t="s">
        <v>70</v>
      </c>
      <c r="AA1317" s="1" t="s">
        <v>70</v>
      </c>
      <c r="AB1317" s="1" t="s">
        <v>70</v>
      </c>
      <c r="AC1317" s="1" t="s">
        <v>80</v>
      </c>
      <c r="BG1317" s="1">
        <v>2009.0</v>
      </c>
    </row>
    <row r="1318">
      <c r="A1318" s="1">
        <v>1012610.0</v>
      </c>
      <c r="B1318" s="1" t="s">
        <v>6725</v>
      </c>
      <c r="C1318" s="2" t="s">
        <v>6726</v>
      </c>
      <c r="H1318" s="1" t="s">
        <v>6727</v>
      </c>
      <c r="I1318" s="1" t="s">
        <v>6728</v>
      </c>
      <c r="J1318" s="1" t="s">
        <v>6728</v>
      </c>
      <c r="K1318" s="1" t="s">
        <v>181</v>
      </c>
      <c r="L1318" s="1">
        <v>24522.0</v>
      </c>
      <c r="M1318" s="1" t="s">
        <v>6729</v>
      </c>
      <c r="N1318" s="1" t="s">
        <v>6730</v>
      </c>
      <c r="U1318" s="1">
        <v>-78.826599</v>
      </c>
      <c r="V1318" s="1">
        <v>37.353165</v>
      </c>
      <c r="X1318" s="1" t="s">
        <v>69</v>
      </c>
      <c r="Y1318" s="1" t="s">
        <v>70</v>
      </c>
      <c r="Z1318" s="1" t="s">
        <v>70</v>
      </c>
      <c r="AA1318" s="1" t="s">
        <v>70</v>
      </c>
      <c r="AB1318" s="1" t="s">
        <v>70</v>
      </c>
      <c r="AC1318" s="1" t="s">
        <v>80</v>
      </c>
      <c r="AD1318" s="1" t="s">
        <v>69</v>
      </c>
      <c r="AE1318" s="1" t="s">
        <v>70</v>
      </c>
      <c r="AF1318" s="1" t="s">
        <v>69</v>
      </c>
      <c r="AG1318" s="1" t="s">
        <v>70</v>
      </c>
      <c r="AH1318" s="1" t="s">
        <v>69</v>
      </c>
      <c r="AI1318" s="1" t="s">
        <v>70</v>
      </c>
      <c r="AJ1318" s="1" t="s">
        <v>69</v>
      </c>
      <c r="AK1318" s="1" t="s">
        <v>69</v>
      </c>
      <c r="AL1318" s="1" t="s">
        <v>69</v>
      </c>
      <c r="AM1318" s="1" t="s">
        <v>69</v>
      </c>
      <c r="AN1318" s="1" t="s">
        <v>70</v>
      </c>
      <c r="AO1318" s="1" t="s">
        <v>69</v>
      </c>
      <c r="AP1318" s="1" t="s">
        <v>70</v>
      </c>
      <c r="AQ1318" s="1" t="s">
        <v>70</v>
      </c>
      <c r="AR1318" s="1" t="s">
        <v>70</v>
      </c>
      <c r="AS1318" s="1" t="s">
        <v>69</v>
      </c>
      <c r="AT1318" s="1" t="s">
        <v>70</v>
      </c>
      <c r="AU1318" s="1" t="s">
        <v>69</v>
      </c>
      <c r="AV1318" s="1" t="s">
        <v>70</v>
      </c>
      <c r="AW1318" s="1" t="s">
        <v>70</v>
      </c>
      <c r="AX1318" s="1" t="s">
        <v>69</v>
      </c>
      <c r="AY1318" s="1" t="s">
        <v>70</v>
      </c>
      <c r="AZ1318" s="1" t="s">
        <v>69</v>
      </c>
      <c r="BA1318" s="1" t="s">
        <v>70</v>
      </c>
      <c r="BB1318" s="1" t="s">
        <v>70</v>
      </c>
      <c r="BC1318" s="1" t="s">
        <v>70</v>
      </c>
      <c r="BD1318" s="1" t="s">
        <v>69</v>
      </c>
      <c r="BE1318" s="1" t="s">
        <v>70</v>
      </c>
      <c r="BF1318" s="1" t="s">
        <v>70</v>
      </c>
      <c r="BG1318" s="3">
        <v>42565.709027777775</v>
      </c>
    </row>
    <row r="1319">
      <c r="A1319" s="1">
        <v>1003966.0</v>
      </c>
      <c r="B1319" s="1" t="s">
        <v>6731</v>
      </c>
      <c r="H1319" s="1" t="s">
        <v>6732</v>
      </c>
      <c r="I1319" s="1" t="s">
        <v>6733</v>
      </c>
      <c r="J1319" s="1" t="s">
        <v>3851</v>
      </c>
      <c r="K1319" s="1" t="s">
        <v>188</v>
      </c>
      <c r="L1319" s="1">
        <v>16354.0</v>
      </c>
      <c r="U1319" s="1">
        <v>-79.658401</v>
      </c>
      <c r="V1319" s="1">
        <v>41.652802</v>
      </c>
      <c r="X1319" s="1" t="s">
        <v>70</v>
      </c>
      <c r="Y1319" s="1" t="s">
        <v>70</v>
      </c>
      <c r="Z1319" s="1" t="s">
        <v>70</v>
      </c>
      <c r="AA1319" s="1" t="s">
        <v>70</v>
      </c>
      <c r="AB1319" s="1" t="s">
        <v>70</v>
      </c>
      <c r="AC1319" s="1" t="s">
        <v>80</v>
      </c>
      <c r="BG1319" s="1">
        <v>2009.0</v>
      </c>
    </row>
    <row r="1320">
      <c r="A1320" s="1">
        <v>1004360.0</v>
      </c>
      <c r="B1320" s="1" t="s">
        <v>6734</v>
      </c>
      <c r="D1320" s="1" t="s">
        <v>6735</v>
      </c>
      <c r="H1320" s="1" t="s">
        <v>6736</v>
      </c>
      <c r="I1320" s="1" t="s">
        <v>6737</v>
      </c>
      <c r="J1320" s="1" t="s">
        <v>6738</v>
      </c>
      <c r="K1320" s="1" t="s">
        <v>181</v>
      </c>
      <c r="L1320" s="1">
        <v>23824.0</v>
      </c>
      <c r="M1320" s="1" t="s">
        <v>1899</v>
      </c>
      <c r="N1320" s="1" t="s">
        <v>4024</v>
      </c>
      <c r="U1320" s="1">
        <v>-78.00808</v>
      </c>
      <c r="V1320" s="1">
        <v>37.077438</v>
      </c>
      <c r="X1320" s="1" t="s">
        <v>69</v>
      </c>
      <c r="Y1320" s="1" t="s">
        <v>70</v>
      </c>
      <c r="Z1320" s="1" t="s">
        <v>70</v>
      </c>
      <c r="AA1320" s="1" t="s">
        <v>70</v>
      </c>
      <c r="AB1320" s="1" t="s">
        <v>70</v>
      </c>
      <c r="AC1320" s="1" t="s">
        <v>69</v>
      </c>
      <c r="AD1320" s="1" t="s">
        <v>69</v>
      </c>
      <c r="AE1320" s="1" t="s">
        <v>70</v>
      </c>
      <c r="AF1320" s="1" t="s">
        <v>70</v>
      </c>
      <c r="AG1320" s="1" t="s">
        <v>69</v>
      </c>
      <c r="AH1320" s="1" t="s">
        <v>69</v>
      </c>
      <c r="AI1320" s="1" t="s">
        <v>70</v>
      </c>
      <c r="AJ1320" s="1" t="s">
        <v>69</v>
      </c>
      <c r="AK1320" s="1" t="s">
        <v>69</v>
      </c>
      <c r="AL1320" s="1" t="s">
        <v>69</v>
      </c>
      <c r="AM1320" s="1" t="s">
        <v>69</v>
      </c>
      <c r="AN1320" s="1" t="s">
        <v>70</v>
      </c>
      <c r="AO1320" s="1" t="s">
        <v>70</v>
      </c>
      <c r="AP1320" s="1" t="s">
        <v>70</v>
      </c>
      <c r="AQ1320" s="1" t="s">
        <v>69</v>
      </c>
      <c r="AR1320" s="1" t="s">
        <v>69</v>
      </c>
      <c r="AS1320" s="1" t="s">
        <v>70</v>
      </c>
      <c r="AT1320" s="1" t="s">
        <v>70</v>
      </c>
      <c r="AU1320" s="1" t="s">
        <v>70</v>
      </c>
      <c r="AV1320" s="1" t="s">
        <v>69</v>
      </c>
      <c r="AW1320" s="1" t="s">
        <v>70</v>
      </c>
      <c r="AX1320" s="1" t="s">
        <v>70</v>
      </c>
      <c r="AY1320" s="1" t="s">
        <v>70</v>
      </c>
      <c r="AZ1320" s="1" t="s">
        <v>69</v>
      </c>
      <c r="BA1320" s="1" t="s">
        <v>70</v>
      </c>
      <c r="BB1320" s="1" t="s">
        <v>70</v>
      </c>
      <c r="BC1320" s="1" t="s">
        <v>70</v>
      </c>
      <c r="BD1320" s="1" t="s">
        <v>70</v>
      </c>
      <c r="BE1320" s="1" t="s">
        <v>70</v>
      </c>
      <c r="BF1320" s="1" t="s">
        <v>70</v>
      </c>
      <c r="BG1320" s="3">
        <v>43307.67986111111</v>
      </c>
    </row>
    <row r="1321">
      <c r="A1321" s="1">
        <v>1018809.0</v>
      </c>
      <c r="B1321" s="1" t="s">
        <v>6739</v>
      </c>
      <c r="D1321" s="2" t="s">
        <v>6740</v>
      </c>
      <c r="H1321" s="1" t="s">
        <v>6741</v>
      </c>
      <c r="I1321" s="1" t="s">
        <v>6742</v>
      </c>
      <c r="J1321" s="1" t="s">
        <v>6743</v>
      </c>
      <c r="K1321" s="1" t="s">
        <v>785</v>
      </c>
      <c r="L1321" s="1">
        <v>78108.0</v>
      </c>
      <c r="M1321" s="1" t="s">
        <v>6744</v>
      </c>
      <c r="N1321" s="1" t="s">
        <v>190</v>
      </c>
      <c r="U1321" s="1">
        <v>-98.229767</v>
      </c>
      <c r="V1321" s="1">
        <v>29.564703</v>
      </c>
      <c r="X1321" s="1" t="s">
        <v>69</v>
      </c>
      <c r="Y1321" s="1" t="s">
        <v>70</v>
      </c>
      <c r="Z1321" s="1" t="s">
        <v>70</v>
      </c>
      <c r="AA1321" s="1" t="s">
        <v>70</v>
      </c>
      <c r="AB1321" s="1" t="s">
        <v>70</v>
      </c>
      <c r="AC1321" s="1" t="s">
        <v>80</v>
      </c>
      <c r="AD1321" s="1" t="s">
        <v>69</v>
      </c>
      <c r="AE1321" s="1" t="s">
        <v>70</v>
      </c>
      <c r="AF1321" s="1" t="s">
        <v>69</v>
      </c>
      <c r="AG1321" s="1" t="s">
        <v>70</v>
      </c>
      <c r="AH1321" s="1" t="s">
        <v>69</v>
      </c>
      <c r="AI1321" s="1" t="s">
        <v>70</v>
      </c>
      <c r="AJ1321" s="1" t="s">
        <v>69</v>
      </c>
      <c r="AK1321" s="1" t="s">
        <v>69</v>
      </c>
      <c r="AL1321" s="1" t="s">
        <v>69</v>
      </c>
      <c r="AM1321" s="1" t="s">
        <v>69</v>
      </c>
      <c r="AN1321" s="1" t="s">
        <v>70</v>
      </c>
      <c r="AO1321" s="1" t="s">
        <v>69</v>
      </c>
      <c r="AP1321" s="1" t="s">
        <v>70</v>
      </c>
      <c r="AQ1321" s="1" t="s">
        <v>70</v>
      </c>
      <c r="AR1321" s="1" t="s">
        <v>70</v>
      </c>
      <c r="AS1321" s="1" t="s">
        <v>70</v>
      </c>
      <c r="AT1321" s="1" t="s">
        <v>70</v>
      </c>
      <c r="AU1321" s="1" t="s">
        <v>69</v>
      </c>
      <c r="AV1321" s="1" t="s">
        <v>70</v>
      </c>
      <c r="AW1321" s="1" t="s">
        <v>70</v>
      </c>
      <c r="AX1321" s="1" t="s">
        <v>70</v>
      </c>
      <c r="AY1321" s="1" t="s">
        <v>70</v>
      </c>
      <c r="AZ1321" s="1" t="s">
        <v>69</v>
      </c>
      <c r="BA1321" s="1" t="s">
        <v>70</v>
      </c>
      <c r="BB1321" s="1" t="s">
        <v>70</v>
      </c>
      <c r="BC1321" s="1" t="s">
        <v>69</v>
      </c>
      <c r="BD1321" s="1" t="s">
        <v>69</v>
      </c>
      <c r="BE1321" s="1" t="s">
        <v>70</v>
      </c>
      <c r="BF1321" s="1" t="s">
        <v>70</v>
      </c>
      <c r="BG1321" s="3">
        <v>42955.72708333333</v>
      </c>
    </row>
    <row r="1322">
      <c r="A1322" s="1">
        <v>1000704.0</v>
      </c>
      <c r="B1322" s="1" t="s">
        <v>6745</v>
      </c>
      <c r="H1322" s="1" t="s">
        <v>6746</v>
      </c>
      <c r="I1322" s="1" t="s">
        <v>6747</v>
      </c>
      <c r="J1322" s="1" t="s">
        <v>1316</v>
      </c>
      <c r="K1322" s="1" t="s">
        <v>322</v>
      </c>
      <c r="L1322" s="1">
        <v>46034.0</v>
      </c>
      <c r="U1322" s="1">
        <v>-86.013496</v>
      </c>
      <c r="V1322" s="1">
        <v>40.130299</v>
      </c>
      <c r="X1322" s="1" t="s">
        <v>70</v>
      </c>
      <c r="Y1322" s="1" t="s">
        <v>70</v>
      </c>
      <c r="Z1322" s="1" t="s">
        <v>70</v>
      </c>
      <c r="AA1322" s="1" t="s">
        <v>70</v>
      </c>
      <c r="AB1322" s="1" t="s">
        <v>70</v>
      </c>
      <c r="AC1322" s="1" t="s">
        <v>80</v>
      </c>
      <c r="BG1322" s="1">
        <v>2009.0</v>
      </c>
    </row>
    <row r="1323">
      <c r="A1323" s="1">
        <v>1006360.0</v>
      </c>
      <c r="B1323" s="1" t="s">
        <v>6748</v>
      </c>
      <c r="H1323" s="1" t="s">
        <v>6749</v>
      </c>
      <c r="I1323" s="1" t="s">
        <v>6750</v>
      </c>
      <c r="J1323" s="1" t="s">
        <v>6751</v>
      </c>
      <c r="K1323" s="1" t="s">
        <v>96</v>
      </c>
      <c r="U1323" s="1">
        <v>-75.896301</v>
      </c>
      <c r="V1323" s="1">
        <v>42.537899</v>
      </c>
      <c r="X1323" s="1" t="s">
        <v>70</v>
      </c>
      <c r="Y1323" s="1" t="s">
        <v>70</v>
      </c>
      <c r="Z1323" s="1" t="s">
        <v>70</v>
      </c>
      <c r="AA1323" s="1" t="s">
        <v>70</v>
      </c>
      <c r="AB1323" s="1" t="s">
        <v>70</v>
      </c>
      <c r="AC1323" s="1" t="s">
        <v>80</v>
      </c>
      <c r="BG1323" s="1">
        <v>2009.0</v>
      </c>
    </row>
    <row r="1324">
      <c r="A1324" s="1">
        <v>1006613.0</v>
      </c>
      <c r="B1324" s="1" t="s">
        <v>6752</v>
      </c>
      <c r="H1324" s="1" t="s">
        <v>6753</v>
      </c>
      <c r="I1324" s="1" t="s">
        <v>6754</v>
      </c>
      <c r="J1324" s="1" t="s">
        <v>6755</v>
      </c>
      <c r="K1324" s="1" t="s">
        <v>1256</v>
      </c>
      <c r="L1324" s="1">
        <v>59215.0</v>
      </c>
      <c r="U1324" s="1">
        <v>-105.589</v>
      </c>
      <c r="V1324" s="1">
        <v>47.415401</v>
      </c>
      <c r="X1324" s="1" t="s">
        <v>70</v>
      </c>
      <c r="Y1324" s="1" t="s">
        <v>70</v>
      </c>
      <c r="Z1324" s="1" t="s">
        <v>70</v>
      </c>
      <c r="AA1324" s="1" t="s">
        <v>70</v>
      </c>
      <c r="AB1324" s="1" t="s">
        <v>70</v>
      </c>
      <c r="AC1324" s="1" t="s">
        <v>80</v>
      </c>
      <c r="BG1324" s="1">
        <v>2011.0</v>
      </c>
    </row>
    <row r="1325">
      <c r="A1325" s="1">
        <v>1001334.0</v>
      </c>
      <c r="B1325" s="1" t="s">
        <v>6756</v>
      </c>
      <c r="C1325" s="2" t="s">
        <v>6757</v>
      </c>
      <c r="H1325" s="1" t="s">
        <v>6758</v>
      </c>
      <c r="I1325" s="1" t="s">
        <v>6759</v>
      </c>
      <c r="J1325" s="1" t="s">
        <v>321</v>
      </c>
      <c r="K1325" s="1" t="s">
        <v>211</v>
      </c>
      <c r="L1325" s="1">
        <v>34481.0</v>
      </c>
      <c r="U1325" s="1">
        <v>-82.258698</v>
      </c>
      <c r="V1325" s="1">
        <v>29.1056</v>
      </c>
      <c r="X1325" s="1" t="s">
        <v>70</v>
      </c>
      <c r="Y1325" s="1" t="s">
        <v>70</v>
      </c>
      <c r="Z1325" s="1" t="s">
        <v>70</v>
      </c>
      <c r="AA1325" s="1" t="s">
        <v>70</v>
      </c>
      <c r="AB1325" s="1" t="s">
        <v>70</v>
      </c>
      <c r="AC1325" s="1" t="s">
        <v>80</v>
      </c>
      <c r="BG1325" s="1">
        <v>2009.0</v>
      </c>
    </row>
    <row r="1326">
      <c r="A1326" s="1">
        <v>1019141.0</v>
      </c>
      <c r="B1326" s="1" t="s">
        <v>6760</v>
      </c>
      <c r="D1326" s="1" t="s">
        <v>6761</v>
      </c>
      <c r="H1326" s="1" t="s">
        <v>6762</v>
      </c>
      <c r="I1326" s="1" t="s">
        <v>3438</v>
      </c>
      <c r="J1326" s="1" t="s">
        <v>3438</v>
      </c>
      <c r="K1326" s="1" t="s">
        <v>85</v>
      </c>
      <c r="L1326" s="1">
        <v>29501.0</v>
      </c>
      <c r="M1326" s="1" t="s">
        <v>430</v>
      </c>
      <c r="N1326" s="1" t="s">
        <v>79</v>
      </c>
      <c r="U1326" s="1">
        <v>-79.771393</v>
      </c>
      <c r="V1326" s="1">
        <v>34.195454</v>
      </c>
      <c r="X1326" s="1" t="s">
        <v>69</v>
      </c>
      <c r="Y1326" s="1" t="s">
        <v>70</v>
      </c>
      <c r="Z1326" s="1" t="s">
        <v>70</v>
      </c>
      <c r="AA1326" s="1" t="s">
        <v>70</v>
      </c>
      <c r="AB1326" s="1" t="s">
        <v>69</v>
      </c>
      <c r="AC1326" s="1" t="s">
        <v>69</v>
      </c>
      <c r="AD1326" s="1" t="s">
        <v>69</v>
      </c>
      <c r="AE1326" s="1" t="s">
        <v>69</v>
      </c>
      <c r="AF1326" s="1" t="s">
        <v>69</v>
      </c>
      <c r="AG1326" s="1" t="s">
        <v>70</v>
      </c>
      <c r="AH1326" s="1" t="s">
        <v>69</v>
      </c>
      <c r="AI1326" s="1" t="s">
        <v>69</v>
      </c>
      <c r="AJ1326" s="1" t="s">
        <v>69</v>
      </c>
      <c r="AK1326" s="1" t="s">
        <v>69</v>
      </c>
      <c r="AL1326" s="1" t="s">
        <v>69</v>
      </c>
      <c r="AM1326" s="1" t="s">
        <v>69</v>
      </c>
      <c r="AN1326" s="1" t="s">
        <v>69</v>
      </c>
      <c r="AO1326" s="1" t="s">
        <v>69</v>
      </c>
      <c r="AP1326" s="1" t="s">
        <v>70</v>
      </c>
      <c r="AQ1326" s="1" t="s">
        <v>69</v>
      </c>
      <c r="AR1326" s="1" t="s">
        <v>69</v>
      </c>
      <c r="AS1326" s="1" t="s">
        <v>69</v>
      </c>
      <c r="AT1326" s="1" t="s">
        <v>69</v>
      </c>
      <c r="AU1326" s="1" t="s">
        <v>69</v>
      </c>
      <c r="AV1326" s="1" t="s">
        <v>69</v>
      </c>
      <c r="AW1326" s="1" t="s">
        <v>70</v>
      </c>
      <c r="AX1326" s="1" t="s">
        <v>69</v>
      </c>
      <c r="AY1326" s="1" t="s">
        <v>69</v>
      </c>
      <c r="AZ1326" s="1" t="s">
        <v>69</v>
      </c>
      <c r="BA1326" s="1" t="s">
        <v>69</v>
      </c>
      <c r="BB1326" s="1" t="s">
        <v>69</v>
      </c>
      <c r="BC1326" s="1" t="s">
        <v>69</v>
      </c>
      <c r="BD1326" s="1" t="s">
        <v>69</v>
      </c>
      <c r="BE1326" s="1" t="s">
        <v>70</v>
      </c>
      <c r="BF1326" s="1" t="s">
        <v>69</v>
      </c>
      <c r="BG1326" s="3">
        <v>43276.4125</v>
      </c>
    </row>
    <row r="1327">
      <c r="A1327" s="1">
        <v>1002809.0</v>
      </c>
      <c r="B1327" s="1" t="s">
        <v>6763</v>
      </c>
      <c r="H1327" s="1" t="s">
        <v>6764</v>
      </c>
      <c r="I1327" s="1" t="s">
        <v>2265</v>
      </c>
      <c r="K1327" s="1" t="s">
        <v>203</v>
      </c>
      <c r="L1327" s="1">
        <v>62523.0</v>
      </c>
      <c r="U1327" s="1">
        <v>-88.954399</v>
      </c>
      <c r="V1327" s="1">
        <v>39.844299</v>
      </c>
      <c r="X1327" s="1" t="s">
        <v>70</v>
      </c>
      <c r="Y1327" s="1" t="s">
        <v>70</v>
      </c>
      <c r="Z1327" s="1" t="s">
        <v>70</v>
      </c>
      <c r="AA1327" s="1" t="s">
        <v>70</v>
      </c>
      <c r="AB1327" s="1" t="s">
        <v>70</v>
      </c>
      <c r="AC1327" s="1" t="s">
        <v>80</v>
      </c>
      <c r="BG1327" s="1">
        <v>2009.0</v>
      </c>
    </row>
    <row r="1328">
      <c r="A1328" s="1">
        <v>1009474.0</v>
      </c>
      <c r="B1328" s="1" t="s">
        <v>6765</v>
      </c>
      <c r="C1328" s="2" t="s">
        <v>6766</v>
      </c>
      <c r="H1328" s="1" t="s">
        <v>6767</v>
      </c>
      <c r="I1328" s="1" t="s">
        <v>3230</v>
      </c>
      <c r="K1328" s="1" t="s">
        <v>1818</v>
      </c>
      <c r="L1328" s="1">
        <v>6513.0</v>
      </c>
      <c r="U1328" s="1">
        <v>-72.888802</v>
      </c>
      <c r="V1328" s="1">
        <v>41.309299</v>
      </c>
      <c r="X1328" s="1" t="s">
        <v>69</v>
      </c>
      <c r="Y1328" s="1" t="s">
        <v>70</v>
      </c>
      <c r="Z1328" s="1" t="s">
        <v>70</v>
      </c>
      <c r="AA1328" s="1" t="s">
        <v>70</v>
      </c>
      <c r="AB1328" s="1" t="s">
        <v>70</v>
      </c>
      <c r="AC1328" s="1" t="s">
        <v>80</v>
      </c>
      <c r="BG1328" s="1">
        <v>2013.0</v>
      </c>
    </row>
    <row r="1329">
      <c r="A1329" s="1">
        <v>1004177.0</v>
      </c>
      <c r="B1329" s="1" t="s">
        <v>6768</v>
      </c>
      <c r="H1329" s="1" t="s">
        <v>6769</v>
      </c>
      <c r="I1329" s="1" t="s">
        <v>6770</v>
      </c>
      <c r="J1329" s="1" t="s">
        <v>6159</v>
      </c>
      <c r="K1329" s="1" t="s">
        <v>322</v>
      </c>
      <c r="L1329" s="1">
        <v>47586.0</v>
      </c>
      <c r="M1329" s="1" t="s">
        <v>1490</v>
      </c>
      <c r="N1329" s="1" t="s">
        <v>6771</v>
      </c>
      <c r="U1329" s="1">
        <v>-86.768997</v>
      </c>
      <c r="V1329" s="1">
        <v>37.951698</v>
      </c>
      <c r="W1329" s="1" t="s">
        <v>392</v>
      </c>
      <c r="X1329" s="1" t="s">
        <v>70</v>
      </c>
      <c r="Y1329" s="1" t="s">
        <v>70</v>
      </c>
      <c r="Z1329" s="1" t="s">
        <v>70</v>
      </c>
      <c r="AA1329" s="1" t="s">
        <v>70</v>
      </c>
      <c r="AB1329" s="1" t="s">
        <v>70</v>
      </c>
      <c r="AC1329" s="1" t="s">
        <v>80</v>
      </c>
      <c r="AD1329" s="1" t="s">
        <v>69</v>
      </c>
      <c r="AE1329" s="1" t="s">
        <v>70</v>
      </c>
      <c r="AF1329" s="1" t="s">
        <v>70</v>
      </c>
      <c r="AG1329" s="1" t="s">
        <v>69</v>
      </c>
      <c r="AH1329" s="1" t="s">
        <v>70</v>
      </c>
      <c r="AI1329" s="1" t="s">
        <v>70</v>
      </c>
      <c r="AJ1329" s="1" t="s">
        <v>70</v>
      </c>
      <c r="AK1329" s="1" t="s">
        <v>70</v>
      </c>
      <c r="AL1329" s="1" t="s">
        <v>69</v>
      </c>
      <c r="AM1329" s="1" t="s">
        <v>70</v>
      </c>
      <c r="AN1329" s="1" t="s">
        <v>70</v>
      </c>
      <c r="AO1329" s="1" t="s">
        <v>70</v>
      </c>
      <c r="AP1329" s="1" t="s">
        <v>70</v>
      </c>
      <c r="AQ1329" s="1" t="s">
        <v>70</v>
      </c>
      <c r="AR1329" s="1" t="s">
        <v>70</v>
      </c>
      <c r="AS1329" s="1" t="s">
        <v>70</v>
      </c>
      <c r="AT1329" s="1" t="s">
        <v>70</v>
      </c>
      <c r="AU1329" s="1" t="s">
        <v>70</v>
      </c>
      <c r="AV1329" s="1" t="s">
        <v>70</v>
      </c>
      <c r="AW1329" s="1" t="s">
        <v>70</v>
      </c>
      <c r="AX1329" s="1" t="s">
        <v>70</v>
      </c>
      <c r="AY1329" s="1" t="s">
        <v>70</v>
      </c>
      <c r="AZ1329" s="1" t="s">
        <v>70</v>
      </c>
      <c r="BA1329" s="1" t="s">
        <v>70</v>
      </c>
      <c r="BB1329" s="1" t="s">
        <v>70</v>
      </c>
      <c r="BC1329" s="1" t="s">
        <v>70</v>
      </c>
      <c r="BD1329" s="1" t="s">
        <v>70</v>
      </c>
      <c r="BE1329" s="1" t="s">
        <v>70</v>
      </c>
      <c r="BF1329" s="1" t="s">
        <v>70</v>
      </c>
      <c r="BG1329" s="3">
        <v>40637.66388888889</v>
      </c>
    </row>
    <row r="1330">
      <c r="A1330" s="1">
        <v>1001485.0</v>
      </c>
      <c r="B1330" s="1" t="s">
        <v>6772</v>
      </c>
      <c r="C1330" s="2" t="s">
        <v>6773</v>
      </c>
      <c r="H1330" s="1" t="s">
        <v>6774</v>
      </c>
      <c r="I1330" s="1" t="s">
        <v>381</v>
      </c>
      <c r="J1330" s="1" t="s">
        <v>2606</v>
      </c>
      <c r="K1330" s="1" t="s">
        <v>785</v>
      </c>
      <c r="L1330" s="1">
        <v>77002.0</v>
      </c>
      <c r="U1330" s="1">
        <v>-95.369301</v>
      </c>
      <c r="V1330" s="1">
        <v>29.760201</v>
      </c>
      <c r="W1330" s="1" t="s">
        <v>392</v>
      </c>
      <c r="X1330" s="1" t="s">
        <v>70</v>
      </c>
      <c r="Y1330" s="1" t="s">
        <v>70</v>
      </c>
      <c r="Z1330" s="1" t="s">
        <v>70</v>
      </c>
      <c r="AA1330" s="1" t="s">
        <v>70</v>
      </c>
      <c r="AB1330" s="1" t="s">
        <v>70</v>
      </c>
      <c r="AC1330" s="1" t="s">
        <v>80</v>
      </c>
      <c r="AD1330" s="1" t="s">
        <v>69</v>
      </c>
      <c r="AE1330" s="1" t="s">
        <v>69</v>
      </c>
      <c r="AF1330" s="1" t="s">
        <v>70</v>
      </c>
      <c r="AG1330" s="1" t="s">
        <v>69</v>
      </c>
      <c r="AH1330" s="1" t="s">
        <v>70</v>
      </c>
      <c r="AI1330" s="1" t="s">
        <v>70</v>
      </c>
      <c r="AJ1330" s="1" t="s">
        <v>69</v>
      </c>
      <c r="AK1330" s="1" t="s">
        <v>69</v>
      </c>
      <c r="AL1330" s="1" t="s">
        <v>70</v>
      </c>
      <c r="AM1330" s="1" t="s">
        <v>69</v>
      </c>
      <c r="AN1330" s="1" t="s">
        <v>70</v>
      </c>
      <c r="AO1330" s="1" t="s">
        <v>70</v>
      </c>
      <c r="AP1330" s="1" t="s">
        <v>70</v>
      </c>
      <c r="AQ1330" s="1" t="s">
        <v>69</v>
      </c>
      <c r="AR1330" s="1" t="s">
        <v>69</v>
      </c>
      <c r="AS1330" s="1" t="s">
        <v>70</v>
      </c>
      <c r="AT1330" s="1" t="s">
        <v>69</v>
      </c>
      <c r="AU1330" s="1" t="s">
        <v>70</v>
      </c>
      <c r="AV1330" s="1" t="s">
        <v>70</v>
      </c>
      <c r="AW1330" s="1" t="s">
        <v>70</v>
      </c>
      <c r="AX1330" s="1" t="s">
        <v>70</v>
      </c>
      <c r="AY1330" s="1" t="s">
        <v>70</v>
      </c>
      <c r="AZ1330" s="1" t="s">
        <v>70</v>
      </c>
      <c r="BA1330" s="1" t="s">
        <v>70</v>
      </c>
      <c r="BB1330" s="1" t="s">
        <v>70</v>
      </c>
      <c r="BC1330" s="1" t="s">
        <v>70</v>
      </c>
      <c r="BD1330" s="1" t="s">
        <v>70</v>
      </c>
      <c r="BE1330" s="1" t="s">
        <v>70</v>
      </c>
      <c r="BF1330" s="1" t="s">
        <v>70</v>
      </c>
      <c r="BG1330" s="3">
        <v>40717.694444444445</v>
      </c>
    </row>
    <row r="1331">
      <c r="A1331" s="1">
        <v>1007218.0</v>
      </c>
      <c r="B1331" s="1" t="s">
        <v>6772</v>
      </c>
      <c r="H1331" s="1" t="s">
        <v>6775</v>
      </c>
      <c r="I1331" s="1" t="s">
        <v>6776</v>
      </c>
      <c r="J1331" s="1" t="s">
        <v>6776</v>
      </c>
      <c r="K1331" s="1" t="s">
        <v>451</v>
      </c>
      <c r="U1331" s="1">
        <v>-87.789803</v>
      </c>
      <c r="V1331" s="1">
        <v>42.7257</v>
      </c>
      <c r="X1331" s="1" t="s">
        <v>70</v>
      </c>
      <c r="Y1331" s="1" t="s">
        <v>70</v>
      </c>
      <c r="Z1331" s="1" t="s">
        <v>70</v>
      </c>
      <c r="AA1331" s="1" t="s">
        <v>70</v>
      </c>
      <c r="AB1331" s="1" t="s">
        <v>70</v>
      </c>
      <c r="AC1331" s="1" t="s">
        <v>80</v>
      </c>
      <c r="BG1331" s="1">
        <v>2011.0</v>
      </c>
    </row>
    <row r="1332">
      <c r="A1332" s="1">
        <v>1000067.0</v>
      </c>
      <c r="B1332" s="1" t="s">
        <v>6777</v>
      </c>
      <c r="C1332" s="2" t="s">
        <v>356</v>
      </c>
      <c r="D1332" s="2" t="s">
        <v>357</v>
      </c>
      <c r="H1332" s="1" t="s">
        <v>6778</v>
      </c>
      <c r="I1332" s="1" t="s">
        <v>96</v>
      </c>
      <c r="J1332" s="1" t="s">
        <v>96</v>
      </c>
      <c r="K1332" s="1" t="s">
        <v>96</v>
      </c>
      <c r="L1332" s="1">
        <v>10007.0</v>
      </c>
      <c r="M1332" s="1" t="s">
        <v>6779</v>
      </c>
      <c r="N1332" s="1" t="s">
        <v>6780</v>
      </c>
      <c r="U1332" s="1">
        <v>-74.00631</v>
      </c>
      <c r="V1332" s="1">
        <v>40.71386</v>
      </c>
      <c r="W1332" s="1" t="s">
        <v>136</v>
      </c>
      <c r="X1332" s="1" t="s">
        <v>69</v>
      </c>
      <c r="Y1332" s="1" t="s">
        <v>69</v>
      </c>
      <c r="Z1332" s="1" t="s">
        <v>69</v>
      </c>
      <c r="AA1332" s="1" t="s">
        <v>69</v>
      </c>
      <c r="AB1332" s="1" t="s">
        <v>69</v>
      </c>
      <c r="AC1332" s="1" t="s">
        <v>70</v>
      </c>
      <c r="AD1332" s="1" t="s">
        <v>69</v>
      </c>
      <c r="AE1332" s="1" t="s">
        <v>70</v>
      </c>
      <c r="AF1332" s="1" t="s">
        <v>70</v>
      </c>
      <c r="AG1332" s="1" t="s">
        <v>70</v>
      </c>
      <c r="AH1332" s="1" t="s">
        <v>70</v>
      </c>
      <c r="AI1332" s="1" t="s">
        <v>70</v>
      </c>
      <c r="AJ1332" s="1" t="s">
        <v>69</v>
      </c>
      <c r="AK1332" s="1" t="s">
        <v>69</v>
      </c>
      <c r="AL1332" s="1" t="s">
        <v>69</v>
      </c>
      <c r="AM1332" s="1" t="s">
        <v>70</v>
      </c>
      <c r="AN1332" s="1" t="s">
        <v>70</v>
      </c>
      <c r="AO1332" s="1" t="s">
        <v>70</v>
      </c>
      <c r="AP1332" s="1" t="s">
        <v>70</v>
      </c>
      <c r="AQ1332" s="1" t="s">
        <v>70</v>
      </c>
      <c r="AR1332" s="1" t="s">
        <v>69</v>
      </c>
      <c r="AS1332" s="1" t="s">
        <v>70</v>
      </c>
      <c r="AT1332" s="1" t="s">
        <v>69</v>
      </c>
      <c r="AU1332" s="1" t="s">
        <v>70</v>
      </c>
      <c r="AV1332" s="1" t="s">
        <v>70</v>
      </c>
      <c r="AW1332" s="1" t="s">
        <v>70</v>
      </c>
      <c r="AX1332" s="1" t="s">
        <v>70</v>
      </c>
      <c r="AY1332" s="1" t="s">
        <v>70</v>
      </c>
      <c r="AZ1332" s="1" t="s">
        <v>69</v>
      </c>
      <c r="BA1332" s="1" t="s">
        <v>70</v>
      </c>
      <c r="BB1332" s="1" t="s">
        <v>70</v>
      </c>
      <c r="BC1332" s="1" t="s">
        <v>70</v>
      </c>
      <c r="BD1332" s="1" t="s">
        <v>70</v>
      </c>
      <c r="BE1332" s="1" t="s">
        <v>70</v>
      </c>
      <c r="BF1332" s="1" t="s">
        <v>70</v>
      </c>
      <c r="BG1332" s="3">
        <v>41479.43472222222</v>
      </c>
    </row>
    <row r="1333">
      <c r="A1333" s="1">
        <v>1005250.0</v>
      </c>
      <c r="B1333" s="1" t="s">
        <v>6781</v>
      </c>
      <c r="C1333" s="2" t="s">
        <v>717</v>
      </c>
      <c r="H1333" s="1" t="s">
        <v>6782</v>
      </c>
      <c r="I1333" s="1" t="s">
        <v>719</v>
      </c>
      <c r="J1333" s="1" t="s">
        <v>719</v>
      </c>
      <c r="K1333" s="1" t="s">
        <v>637</v>
      </c>
      <c r="L1333" s="1">
        <v>96813.0</v>
      </c>
      <c r="M1333" s="1" t="s">
        <v>720</v>
      </c>
      <c r="N1333" s="1" t="s">
        <v>6783</v>
      </c>
      <c r="U1333" s="1">
        <v>-157.85269</v>
      </c>
      <c r="V1333" s="1">
        <v>21.305408</v>
      </c>
      <c r="X1333" s="1" t="s">
        <v>69</v>
      </c>
      <c r="Y1333" s="1" t="s">
        <v>70</v>
      </c>
      <c r="Z1333" s="1" t="s">
        <v>70</v>
      </c>
      <c r="AA1333" s="1" t="s">
        <v>69</v>
      </c>
      <c r="AB1333" s="1" t="s">
        <v>69</v>
      </c>
      <c r="AC1333" s="1" t="s">
        <v>70</v>
      </c>
      <c r="AD1333" s="1" t="s">
        <v>70</v>
      </c>
      <c r="AE1333" s="1" t="s">
        <v>70</v>
      </c>
      <c r="AF1333" s="1" t="s">
        <v>70</v>
      </c>
      <c r="AG1333" s="1" t="s">
        <v>69</v>
      </c>
      <c r="AH1333" s="1" t="s">
        <v>70</v>
      </c>
      <c r="AI1333" s="1" t="s">
        <v>70</v>
      </c>
      <c r="AJ1333" s="1" t="s">
        <v>69</v>
      </c>
      <c r="AK1333" s="1" t="s">
        <v>69</v>
      </c>
      <c r="AL1333" s="1" t="s">
        <v>70</v>
      </c>
      <c r="AM1333" s="1" t="s">
        <v>70</v>
      </c>
      <c r="AN1333" s="1" t="s">
        <v>70</v>
      </c>
      <c r="AO1333" s="1" t="s">
        <v>70</v>
      </c>
      <c r="AP1333" s="1" t="s">
        <v>70</v>
      </c>
      <c r="AQ1333" s="1" t="s">
        <v>69</v>
      </c>
      <c r="AR1333" s="1" t="s">
        <v>70</v>
      </c>
      <c r="AS1333" s="1" t="s">
        <v>70</v>
      </c>
      <c r="AT1333" s="1" t="s">
        <v>70</v>
      </c>
      <c r="AU1333" s="1" t="s">
        <v>70</v>
      </c>
      <c r="AV1333" s="1" t="s">
        <v>70</v>
      </c>
      <c r="AW1333" s="1" t="s">
        <v>70</v>
      </c>
      <c r="AX1333" s="1" t="s">
        <v>70</v>
      </c>
      <c r="AY1333" s="1" t="s">
        <v>69</v>
      </c>
      <c r="AZ1333" s="1" t="s">
        <v>69</v>
      </c>
      <c r="BA1333" s="1" t="s">
        <v>70</v>
      </c>
      <c r="BB1333" s="1" t="s">
        <v>70</v>
      </c>
      <c r="BC1333" s="1" t="s">
        <v>69</v>
      </c>
      <c r="BD1333" s="1" t="s">
        <v>70</v>
      </c>
      <c r="BE1333" s="1" t="s">
        <v>70</v>
      </c>
      <c r="BF1333" s="1" t="s">
        <v>70</v>
      </c>
      <c r="BG1333" s="3">
        <v>43544.69097222222</v>
      </c>
    </row>
    <row r="1334">
      <c r="A1334" s="1">
        <v>1004051.0</v>
      </c>
      <c r="B1334" s="1" t="s">
        <v>6784</v>
      </c>
      <c r="C1334" s="2" t="s">
        <v>6785</v>
      </c>
      <c r="H1334" s="1" t="s">
        <v>6786</v>
      </c>
      <c r="I1334" s="1" t="s">
        <v>6787</v>
      </c>
      <c r="J1334" s="1" t="s">
        <v>2756</v>
      </c>
      <c r="K1334" s="1" t="s">
        <v>2478</v>
      </c>
      <c r="L1334" s="1">
        <v>3060.0</v>
      </c>
      <c r="M1334" s="1" t="s">
        <v>172</v>
      </c>
      <c r="N1334" s="1" t="s">
        <v>6788</v>
      </c>
      <c r="U1334" s="1">
        <v>-71.464699</v>
      </c>
      <c r="V1334" s="1">
        <v>42.758202</v>
      </c>
      <c r="W1334" s="1" t="s">
        <v>392</v>
      </c>
      <c r="X1334" s="1" t="s">
        <v>70</v>
      </c>
      <c r="Y1334" s="1" t="s">
        <v>70</v>
      </c>
      <c r="Z1334" s="1" t="s">
        <v>70</v>
      </c>
      <c r="AA1334" s="1" t="s">
        <v>70</v>
      </c>
      <c r="AB1334" s="1" t="s">
        <v>70</v>
      </c>
      <c r="AC1334" s="1" t="s">
        <v>80</v>
      </c>
      <c r="AD1334" s="1" t="s">
        <v>69</v>
      </c>
      <c r="AE1334" s="1" t="s">
        <v>70</v>
      </c>
      <c r="AF1334" s="1" t="s">
        <v>69</v>
      </c>
      <c r="AG1334" s="1" t="s">
        <v>69</v>
      </c>
      <c r="AH1334" s="1" t="s">
        <v>70</v>
      </c>
      <c r="AI1334" s="1" t="s">
        <v>69</v>
      </c>
      <c r="AJ1334" s="1" t="s">
        <v>69</v>
      </c>
      <c r="AK1334" s="1" t="s">
        <v>69</v>
      </c>
      <c r="AL1334" s="1" t="s">
        <v>70</v>
      </c>
      <c r="AM1334" s="1" t="s">
        <v>70</v>
      </c>
      <c r="AN1334" s="1" t="s">
        <v>70</v>
      </c>
      <c r="AO1334" s="1" t="s">
        <v>70</v>
      </c>
      <c r="AP1334" s="1" t="s">
        <v>70</v>
      </c>
      <c r="AQ1334" s="1" t="s">
        <v>70</v>
      </c>
      <c r="AR1334" s="1" t="s">
        <v>69</v>
      </c>
      <c r="AS1334" s="1" t="s">
        <v>70</v>
      </c>
      <c r="AT1334" s="1" t="s">
        <v>69</v>
      </c>
      <c r="AU1334" s="1" t="s">
        <v>69</v>
      </c>
      <c r="AV1334" s="1" t="s">
        <v>70</v>
      </c>
      <c r="AW1334" s="1" t="s">
        <v>70</v>
      </c>
      <c r="AX1334" s="1" t="s">
        <v>70</v>
      </c>
      <c r="AY1334" s="1" t="s">
        <v>70</v>
      </c>
      <c r="AZ1334" s="1" t="s">
        <v>70</v>
      </c>
      <c r="BA1334" s="1" t="s">
        <v>70</v>
      </c>
      <c r="BB1334" s="1" t="s">
        <v>70</v>
      </c>
      <c r="BC1334" s="1" t="s">
        <v>70</v>
      </c>
      <c r="BD1334" s="1" t="s">
        <v>70</v>
      </c>
      <c r="BE1334" s="1" t="s">
        <v>70</v>
      </c>
      <c r="BF1334" s="1" t="s">
        <v>70</v>
      </c>
      <c r="BG1334" s="3">
        <v>40653.44930555556</v>
      </c>
    </row>
    <row r="1335">
      <c r="A1335" s="1">
        <v>1010123.0</v>
      </c>
      <c r="B1335" s="1" t="s">
        <v>6789</v>
      </c>
      <c r="C1335" s="2" t="s">
        <v>6790</v>
      </c>
      <c r="D1335" s="2" t="s">
        <v>6791</v>
      </c>
      <c r="H1335" s="1" t="s">
        <v>6792</v>
      </c>
      <c r="I1335" s="1" t="s">
        <v>3859</v>
      </c>
      <c r="J1335" s="1" t="s">
        <v>3859</v>
      </c>
      <c r="K1335" s="1" t="s">
        <v>656</v>
      </c>
      <c r="L1335" s="1">
        <v>92105.0</v>
      </c>
      <c r="M1335" s="1" t="s">
        <v>224</v>
      </c>
      <c r="N1335" s="1" t="s">
        <v>79</v>
      </c>
      <c r="U1335" s="1">
        <v>-117.10152</v>
      </c>
      <c r="V1335" s="1">
        <v>32.747829</v>
      </c>
      <c r="X1335" s="1" t="s">
        <v>69</v>
      </c>
      <c r="Y1335" s="1" t="s">
        <v>69</v>
      </c>
      <c r="Z1335" s="1" t="s">
        <v>69</v>
      </c>
      <c r="AA1335" s="1" t="s">
        <v>69</v>
      </c>
      <c r="AB1335" s="1" t="s">
        <v>69</v>
      </c>
      <c r="AC1335" s="1" t="s">
        <v>80</v>
      </c>
      <c r="AD1335" s="1" t="s">
        <v>70</v>
      </c>
      <c r="AE1335" s="1" t="s">
        <v>70</v>
      </c>
      <c r="AF1335" s="1" t="s">
        <v>69</v>
      </c>
      <c r="AG1335" s="1" t="s">
        <v>70</v>
      </c>
      <c r="AH1335" s="1" t="s">
        <v>69</v>
      </c>
      <c r="AI1335" s="1" t="s">
        <v>70</v>
      </c>
      <c r="AJ1335" s="1" t="s">
        <v>69</v>
      </c>
      <c r="AK1335" s="1" t="s">
        <v>69</v>
      </c>
      <c r="AL1335" s="1" t="s">
        <v>69</v>
      </c>
      <c r="AM1335" s="1" t="s">
        <v>69</v>
      </c>
      <c r="AN1335" s="1" t="s">
        <v>70</v>
      </c>
      <c r="AO1335" s="1" t="s">
        <v>70</v>
      </c>
      <c r="AP1335" s="1" t="s">
        <v>70</v>
      </c>
      <c r="AQ1335" s="1" t="s">
        <v>69</v>
      </c>
      <c r="AR1335" s="1" t="s">
        <v>69</v>
      </c>
      <c r="AS1335" s="1" t="s">
        <v>70</v>
      </c>
      <c r="AT1335" s="1" t="s">
        <v>69</v>
      </c>
      <c r="AU1335" s="1" t="s">
        <v>69</v>
      </c>
      <c r="AV1335" s="1" t="s">
        <v>69</v>
      </c>
      <c r="AW1335" s="1" t="s">
        <v>70</v>
      </c>
      <c r="AX1335" s="1" t="s">
        <v>69</v>
      </c>
      <c r="AY1335" s="1" t="s">
        <v>70</v>
      </c>
      <c r="AZ1335" s="1" t="s">
        <v>69</v>
      </c>
      <c r="BA1335" s="1" t="s">
        <v>70</v>
      </c>
      <c r="BB1335" s="1" t="s">
        <v>69</v>
      </c>
      <c r="BC1335" s="1" t="s">
        <v>70</v>
      </c>
      <c r="BD1335" s="1" t="s">
        <v>70</v>
      </c>
      <c r="BE1335" s="1" t="s">
        <v>70</v>
      </c>
      <c r="BF1335" s="1" t="s">
        <v>69</v>
      </c>
      <c r="BG1335" s="3">
        <v>42548.635416666664</v>
      </c>
    </row>
    <row r="1336">
      <c r="A1336" s="1">
        <v>1000246.0</v>
      </c>
      <c r="B1336" s="1" t="s">
        <v>6793</v>
      </c>
      <c r="C1336" s="2" t="s">
        <v>6794</v>
      </c>
      <c r="H1336" s="1" t="s">
        <v>6795</v>
      </c>
      <c r="I1336" s="1" t="s">
        <v>6796</v>
      </c>
      <c r="K1336" s="1" t="s">
        <v>575</v>
      </c>
      <c r="L1336" s="1">
        <v>49686.0</v>
      </c>
      <c r="U1336" s="1">
        <v>-85.607697</v>
      </c>
      <c r="V1336" s="1">
        <v>44.759201</v>
      </c>
      <c r="X1336" s="1" t="s">
        <v>70</v>
      </c>
      <c r="Y1336" s="1" t="s">
        <v>70</v>
      </c>
      <c r="Z1336" s="1" t="s">
        <v>70</v>
      </c>
      <c r="AA1336" s="1" t="s">
        <v>70</v>
      </c>
      <c r="AB1336" s="1" t="s">
        <v>70</v>
      </c>
      <c r="AC1336" s="1" t="s">
        <v>80</v>
      </c>
      <c r="BG1336" s="1">
        <v>2009.0</v>
      </c>
    </row>
    <row r="1337">
      <c r="A1337" s="1">
        <v>1018577.0</v>
      </c>
      <c r="B1337" s="1" t="s">
        <v>6793</v>
      </c>
      <c r="C1337" s="2" t="s">
        <v>6797</v>
      </c>
      <c r="D1337" s="2" t="s">
        <v>6798</v>
      </c>
      <c r="G1337" s="2" t="s">
        <v>6799</v>
      </c>
      <c r="H1337" s="1" t="s">
        <v>6800</v>
      </c>
      <c r="I1337" s="1" t="s">
        <v>2609</v>
      </c>
      <c r="J1337" s="1" t="s">
        <v>2610</v>
      </c>
      <c r="K1337" s="1" t="s">
        <v>575</v>
      </c>
      <c r="L1337" s="1">
        <v>48708.0</v>
      </c>
      <c r="M1337" s="1" t="s">
        <v>6801</v>
      </c>
      <c r="N1337" s="1" t="s">
        <v>6802</v>
      </c>
      <c r="U1337" s="1">
        <v>-83.886314</v>
      </c>
      <c r="V1337" s="1">
        <v>43.59827</v>
      </c>
      <c r="X1337" s="1" t="s">
        <v>69</v>
      </c>
      <c r="Y1337" s="1" t="s">
        <v>70</v>
      </c>
      <c r="Z1337" s="1" t="s">
        <v>70</v>
      </c>
      <c r="AA1337" s="1" t="s">
        <v>69</v>
      </c>
      <c r="AB1337" s="1" t="s">
        <v>69</v>
      </c>
      <c r="AC1337" s="1" t="s">
        <v>69</v>
      </c>
      <c r="AD1337" s="1" t="s">
        <v>69</v>
      </c>
      <c r="AE1337" s="1" t="s">
        <v>69</v>
      </c>
      <c r="AF1337" s="1" t="s">
        <v>69</v>
      </c>
      <c r="AG1337" s="1" t="s">
        <v>69</v>
      </c>
      <c r="AH1337" s="1" t="s">
        <v>69</v>
      </c>
      <c r="AI1337" s="1" t="s">
        <v>69</v>
      </c>
      <c r="AJ1337" s="1" t="s">
        <v>69</v>
      </c>
      <c r="AK1337" s="1" t="s">
        <v>69</v>
      </c>
      <c r="AL1337" s="1" t="s">
        <v>69</v>
      </c>
      <c r="AM1337" s="1" t="s">
        <v>69</v>
      </c>
      <c r="AN1337" s="1" t="s">
        <v>69</v>
      </c>
      <c r="AO1337" s="1" t="s">
        <v>69</v>
      </c>
      <c r="AP1337" s="1" t="s">
        <v>70</v>
      </c>
      <c r="AQ1337" s="1" t="s">
        <v>69</v>
      </c>
      <c r="AR1337" s="1" t="s">
        <v>70</v>
      </c>
      <c r="AS1337" s="1" t="s">
        <v>69</v>
      </c>
      <c r="AT1337" s="1" t="s">
        <v>69</v>
      </c>
      <c r="AU1337" s="1" t="s">
        <v>69</v>
      </c>
      <c r="AV1337" s="1" t="s">
        <v>70</v>
      </c>
      <c r="AW1337" s="1" t="s">
        <v>70</v>
      </c>
      <c r="AX1337" s="1" t="s">
        <v>69</v>
      </c>
      <c r="AY1337" s="1" t="s">
        <v>69</v>
      </c>
      <c r="AZ1337" s="1" t="s">
        <v>69</v>
      </c>
      <c r="BA1337" s="1" t="s">
        <v>69</v>
      </c>
      <c r="BB1337" s="1" t="s">
        <v>69</v>
      </c>
      <c r="BC1337" s="1" t="s">
        <v>70</v>
      </c>
      <c r="BD1337" s="1" t="s">
        <v>70</v>
      </c>
      <c r="BE1337" s="1" t="s">
        <v>69</v>
      </c>
      <c r="BF1337" s="1" t="s">
        <v>69</v>
      </c>
      <c r="BG1337" s="3">
        <v>42922.49375</v>
      </c>
    </row>
    <row r="1338">
      <c r="A1338" s="1">
        <v>1019717.0</v>
      </c>
      <c r="B1338" s="1" t="s">
        <v>6793</v>
      </c>
      <c r="C1338" s="2" t="s">
        <v>6803</v>
      </c>
      <c r="D1338" s="2" t="s">
        <v>6804</v>
      </c>
      <c r="H1338" s="1" t="s">
        <v>6805</v>
      </c>
      <c r="I1338" s="1" t="s">
        <v>2029</v>
      </c>
      <c r="J1338" s="1" t="s">
        <v>1039</v>
      </c>
      <c r="K1338" s="1" t="s">
        <v>382</v>
      </c>
      <c r="L1338" s="1">
        <v>36830.0</v>
      </c>
      <c r="M1338" s="1" t="s">
        <v>6806</v>
      </c>
      <c r="N1338" s="1" t="s">
        <v>205</v>
      </c>
      <c r="O1338" s="1" t="s">
        <v>6807</v>
      </c>
      <c r="P1338" s="1" t="s">
        <v>198</v>
      </c>
      <c r="U1338" s="1">
        <v>-85.475594</v>
      </c>
      <c r="V1338" s="1">
        <v>32.584812</v>
      </c>
      <c r="X1338" s="1" t="s">
        <v>69</v>
      </c>
      <c r="Y1338" s="1" t="s">
        <v>70</v>
      </c>
      <c r="Z1338" s="1" t="s">
        <v>70</v>
      </c>
      <c r="AA1338" s="1" t="s">
        <v>69</v>
      </c>
      <c r="AB1338" s="1" t="s">
        <v>70</v>
      </c>
      <c r="AC1338" s="1" t="s">
        <v>69</v>
      </c>
      <c r="AD1338" s="1" t="s">
        <v>69</v>
      </c>
      <c r="AE1338" s="1" t="s">
        <v>69</v>
      </c>
      <c r="AF1338" s="1" t="s">
        <v>69</v>
      </c>
      <c r="AG1338" s="1" t="s">
        <v>69</v>
      </c>
      <c r="AH1338" s="1" t="s">
        <v>69</v>
      </c>
      <c r="AI1338" s="1" t="s">
        <v>70</v>
      </c>
      <c r="AJ1338" s="1" t="s">
        <v>69</v>
      </c>
      <c r="AK1338" s="1" t="s">
        <v>69</v>
      </c>
      <c r="AL1338" s="1" t="s">
        <v>69</v>
      </c>
      <c r="AM1338" s="1" t="s">
        <v>69</v>
      </c>
      <c r="AN1338" s="1" t="s">
        <v>69</v>
      </c>
      <c r="AO1338" s="1" t="s">
        <v>69</v>
      </c>
      <c r="AP1338" s="1" t="s">
        <v>70</v>
      </c>
      <c r="AQ1338" s="1" t="s">
        <v>69</v>
      </c>
      <c r="AR1338" s="1" t="s">
        <v>70</v>
      </c>
      <c r="AS1338" s="1" t="s">
        <v>69</v>
      </c>
      <c r="AT1338" s="1" t="s">
        <v>70</v>
      </c>
      <c r="AU1338" s="1" t="s">
        <v>69</v>
      </c>
      <c r="AV1338" s="1" t="s">
        <v>70</v>
      </c>
      <c r="AW1338" s="1" t="s">
        <v>70</v>
      </c>
      <c r="AX1338" s="1" t="s">
        <v>69</v>
      </c>
      <c r="AY1338" s="1" t="s">
        <v>70</v>
      </c>
      <c r="AZ1338" s="1" t="s">
        <v>69</v>
      </c>
      <c r="BA1338" s="1" t="s">
        <v>69</v>
      </c>
      <c r="BB1338" s="1" t="s">
        <v>69</v>
      </c>
      <c r="BC1338" s="1" t="s">
        <v>69</v>
      </c>
      <c r="BD1338" s="1" t="s">
        <v>70</v>
      </c>
      <c r="BE1338" s="1" t="s">
        <v>69</v>
      </c>
      <c r="BF1338" s="1" t="s">
        <v>69</v>
      </c>
      <c r="BG1338" s="3">
        <v>43787.73263888889</v>
      </c>
    </row>
    <row r="1339">
      <c r="A1339" s="1">
        <v>1011386.0</v>
      </c>
      <c r="B1339" s="1" t="s">
        <v>6808</v>
      </c>
      <c r="C1339" s="2" t="s">
        <v>6809</v>
      </c>
      <c r="D1339" s="2" t="s">
        <v>6810</v>
      </c>
      <c r="E1339" s="2" t="s">
        <v>6811</v>
      </c>
      <c r="H1339" s="1" t="s">
        <v>6812</v>
      </c>
      <c r="I1339" s="1" t="s">
        <v>4224</v>
      </c>
      <c r="J1339" s="1" t="s">
        <v>1134</v>
      </c>
      <c r="K1339" s="1" t="s">
        <v>91</v>
      </c>
      <c r="L1339" s="1">
        <v>64106.0</v>
      </c>
      <c r="M1339" s="1" t="s">
        <v>6813</v>
      </c>
      <c r="N1339" s="1" t="s">
        <v>6814</v>
      </c>
      <c r="U1339" s="1">
        <v>-94.581688</v>
      </c>
      <c r="V1339" s="1">
        <v>39.108685</v>
      </c>
      <c r="X1339" s="1" t="s">
        <v>69</v>
      </c>
      <c r="Y1339" s="1" t="s">
        <v>70</v>
      </c>
      <c r="Z1339" s="1" t="s">
        <v>70</v>
      </c>
      <c r="AA1339" s="1" t="s">
        <v>70</v>
      </c>
      <c r="AB1339" s="1" t="s">
        <v>69</v>
      </c>
      <c r="AC1339" s="1" t="s">
        <v>80</v>
      </c>
      <c r="AD1339" s="1" t="s">
        <v>69</v>
      </c>
      <c r="AE1339" s="1" t="s">
        <v>69</v>
      </c>
      <c r="AF1339" s="1" t="s">
        <v>69</v>
      </c>
      <c r="AG1339" s="1" t="s">
        <v>69</v>
      </c>
      <c r="AH1339" s="1" t="s">
        <v>69</v>
      </c>
      <c r="AI1339" s="1" t="s">
        <v>70</v>
      </c>
      <c r="AJ1339" s="1" t="s">
        <v>70</v>
      </c>
      <c r="AK1339" s="1" t="s">
        <v>69</v>
      </c>
      <c r="AL1339" s="1" t="s">
        <v>69</v>
      </c>
      <c r="AM1339" s="1" t="s">
        <v>69</v>
      </c>
      <c r="AN1339" s="1" t="s">
        <v>70</v>
      </c>
      <c r="AO1339" s="1" t="s">
        <v>69</v>
      </c>
      <c r="AP1339" s="1" t="s">
        <v>70</v>
      </c>
      <c r="AQ1339" s="1" t="s">
        <v>70</v>
      </c>
      <c r="AR1339" s="1" t="s">
        <v>70</v>
      </c>
      <c r="AS1339" s="1" t="s">
        <v>70</v>
      </c>
      <c r="AT1339" s="1" t="s">
        <v>69</v>
      </c>
      <c r="AU1339" s="1" t="s">
        <v>70</v>
      </c>
      <c r="AV1339" s="1" t="s">
        <v>69</v>
      </c>
      <c r="AW1339" s="1" t="s">
        <v>70</v>
      </c>
      <c r="AX1339" s="1" t="s">
        <v>69</v>
      </c>
      <c r="AY1339" s="1" t="s">
        <v>70</v>
      </c>
      <c r="AZ1339" s="1" t="s">
        <v>70</v>
      </c>
      <c r="BA1339" s="1" t="s">
        <v>69</v>
      </c>
      <c r="BB1339" s="1" t="s">
        <v>70</v>
      </c>
      <c r="BC1339" s="1" t="s">
        <v>69</v>
      </c>
      <c r="BD1339" s="1" t="s">
        <v>70</v>
      </c>
      <c r="BE1339" s="1" t="s">
        <v>70</v>
      </c>
      <c r="BF1339" s="1" t="s">
        <v>70</v>
      </c>
      <c r="BG1339" s="3">
        <v>42774.72777777778</v>
      </c>
    </row>
    <row r="1340">
      <c r="A1340" s="1">
        <v>1012712.0</v>
      </c>
      <c r="B1340" s="1" t="s">
        <v>6815</v>
      </c>
      <c r="C1340" s="2" t="s">
        <v>6816</v>
      </c>
      <c r="D1340" s="2" t="s">
        <v>6810</v>
      </c>
      <c r="E1340" s="2" t="s">
        <v>6811</v>
      </c>
      <c r="F1340" s="2" t="s">
        <v>6817</v>
      </c>
      <c r="H1340" s="1" t="s">
        <v>6818</v>
      </c>
      <c r="I1340" s="1" t="s">
        <v>4224</v>
      </c>
      <c r="J1340" s="1" t="s">
        <v>1134</v>
      </c>
      <c r="K1340" s="1" t="s">
        <v>91</v>
      </c>
      <c r="L1340" s="1">
        <v>64106.0</v>
      </c>
      <c r="N1340" s="1" t="s">
        <v>6819</v>
      </c>
      <c r="O1340" s="1" t="s">
        <v>6820</v>
      </c>
      <c r="P1340" s="1" t="s">
        <v>1580</v>
      </c>
      <c r="U1340" s="1">
        <v>-94.582176</v>
      </c>
      <c r="V1340" s="1">
        <v>39.108681</v>
      </c>
      <c r="X1340" s="1" t="s">
        <v>69</v>
      </c>
      <c r="Y1340" s="1" t="s">
        <v>70</v>
      </c>
      <c r="Z1340" s="1" t="s">
        <v>70</v>
      </c>
      <c r="AA1340" s="1" t="s">
        <v>70</v>
      </c>
      <c r="AB1340" s="1" t="s">
        <v>69</v>
      </c>
      <c r="AC1340" s="1" t="s">
        <v>69</v>
      </c>
      <c r="AD1340" s="1" t="s">
        <v>69</v>
      </c>
      <c r="AE1340" s="1" t="s">
        <v>69</v>
      </c>
      <c r="AF1340" s="1" t="s">
        <v>69</v>
      </c>
      <c r="AG1340" s="1" t="s">
        <v>69</v>
      </c>
      <c r="AH1340" s="1" t="s">
        <v>69</v>
      </c>
      <c r="AI1340" s="1" t="s">
        <v>70</v>
      </c>
      <c r="AJ1340" s="1" t="s">
        <v>69</v>
      </c>
      <c r="AK1340" s="1" t="s">
        <v>69</v>
      </c>
      <c r="AL1340" s="1" t="s">
        <v>69</v>
      </c>
      <c r="AM1340" s="1" t="s">
        <v>69</v>
      </c>
      <c r="AN1340" s="1" t="s">
        <v>70</v>
      </c>
      <c r="AO1340" s="1" t="s">
        <v>69</v>
      </c>
      <c r="AP1340" s="1" t="s">
        <v>70</v>
      </c>
      <c r="AQ1340" s="1" t="s">
        <v>69</v>
      </c>
      <c r="AR1340" s="1" t="s">
        <v>69</v>
      </c>
      <c r="AS1340" s="1" t="s">
        <v>69</v>
      </c>
      <c r="AT1340" s="1" t="s">
        <v>69</v>
      </c>
      <c r="AU1340" s="1" t="s">
        <v>69</v>
      </c>
      <c r="AV1340" s="1" t="s">
        <v>69</v>
      </c>
      <c r="AW1340" s="1" t="s">
        <v>69</v>
      </c>
      <c r="AX1340" s="1" t="s">
        <v>69</v>
      </c>
      <c r="AY1340" s="1" t="s">
        <v>69</v>
      </c>
      <c r="AZ1340" s="1" t="s">
        <v>69</v>
      </c>
      <c r="BA1340" s="1" t="s">
        <v>70</v>
      </c>
      <c r="BB1340" s="1" t="s">
        <v>69</v>
      </c>
      <c r="BC1340" s="1" t="s">
        <v>69</v>
      </c>
      <c r="BD1340" s="1" t="s">
        <v>69</v>
      </c>
      <c r="BE1340" s="1" t="s">
        <v>70</v>
      </c>
      <c r="BF1340" s="1" t="s">
        <v>69</v>
      </c>
      <c r="BG1340" s="3">
        <v>42571.58472222222</v>
      </c>
    </row>
    <row r="1341">
      <c r="A1341" s="1">
        <v>1004302.0</v>
      </c>
      <c r="B1341" s="1" t="s">
        <v>6821</v>
      </c>
      <c r="C1341" s="2" t="s">
        <v>6822</v>
      </c>
      <c r="H1341" s="1" t="s">
        <v>6823</v>
      </c>
      <c r="I1341" s="1" t="s">
        <v>6824</v>
      </c>
      <c r="J1341" s="1" t="s">
        <v>3713</v>
      </c>
      <c r="K1341" s="1" t="s">
        <v>382</v>
      </c>
      <c r="L1341" s="1">
        <v>35950.0</v>
      </c>
      <c r="M1341" s="1" t="s">
        <v>6825</v>
      </c>
      <c r="U1341" s="1">
        <v>-86.206772</v>
      </c>
      <c r="V1341" s="1">
        <v>34.267097</v>
      </c>
      <c r="W1341" s="1" t="s">
        <v>392</v>
      </c>
      <c r="X1341" s="1" t="s">
        <v>70</v>
      </c>
      <c r="Y1341" s="1" t="s">
        <v>70</v>
      </c>
      <c r="Z1341" s="1" t="s">
        <v>70</v>
      </c>
      <c r="AA1341" s="1" t="s">
        <v>69</v>
      </c>
      <c r="AB1341" s="1" t="s">
        <v>70</v>
      </c>
      <c r="AC1341" s="1" t="s">
        <v>80</v>
      </c>
      <c r="AD1341" s="1" t="s">
        <v>69</v>
      </c>
      <c r="AE1341" s="1" t="s">
        <v>70</v>
      </c>
      <c r="AF1341" s="1" t="s">
        <v>70</v>
      </c>
      <c r="AG1341" s="1" t="s">
        <v>70</v>
      </c>
      <c r="AH1341" s="1" t="s">
        <v>70</v>
      </c>
      <c r="AI1341" s="1" t="s">
        <v>70</v>
      </c>
      <c r="AJ1341" s="1" t="s">
        <v>69</v>
      </c>
      <c r="AK1341" s="1" t="s">
        <v>69</v>
      </c>
      <c r="AL1341" s="1" t="s">
        <v>69</v>
      </c>
      <c r="AM1341" s="1" t="s">
        <v>69</v>
      </c>
      <c r="AN1341" s="1" t="s">
        <v>70</v>
      </c>
      <c r="AO1341" s="1" t="s">
        <v>69</v>
      </c>
      <c r="AP1341" s="1" t="s">
        <v>70</v>
      </c>
      <c r="AQ1341" s="1" t="s">
        <v>70</v>
      </c>
      <c r="AR1341" s="1" t="s">
        <v>69</v>
      </c>
      <c r="AS1341" s="1" t="s">
        <v>70</v>
      </c>
      <c r="AT1341" s="1" t="s">
        <v>69</v>
      </c>
      <c r="AU1341" s="1" t="s">
        <v>70</v>
      </c>
      <c r="AV1341" s="1" t="s">
        <v>70</v>
      </c>
      <c r="AW1341" s="1" t="s">
        <v>70</v>
      </c>
      <c r="AX1341" s="1" t="s">
        <v>70</v>
      </c>
      <c r="AY1341" s="1" t="s">
        <v>70</v>
      </c>
      <c r="AZ1341" s="1" t="s">
        <v>69</v>
      </c>
      <c r="BA1341" s="1" t="s">
        <v>70</v>
      </c>
      <c r="BB1341" s="1" t="s">
        <v>70</v>
      </c>
      <c r="BC1341" s="1" t="s">
        <v>70</v>
      </c>
      <c r="BD1341" s="1" t="s">
        <v>70</v>
      </c>
      <c r="BE1341" s="1" t="s">
        <v>70</v>
      </c>
      <c r="BF1341" s="1" t="s">
        <v>70</v>
      </c>
      <c r="BG1341" s="3">
        <v>41442.46944444445</v>
      </c>
    </row>
    <row r="1342">
      <c r="A1342" s="1">
        <v>1000354.0</v>
      </c>
      <c r="B1342" s="1" t="s">
        <v>6826</v>
      </c>
      <c r="H1342" s="1" t="s">
        <v>6827</v>
      </c>
      <c r="I1342" s="1" t="s">
        <v>6828</v>
      </c>
      <c r="J1342" s="1" t="s">
        <v>1613</v>
      </c>
      <c r="K1342" s="1" t="s">
        <v>575</v>
      </c>
      <c r="U1342" s="1">
        <v>-83.687798</v>
      </c>
      <c r="V1342" s="1">
        <v>44.049999</v>
      </c>
      <c r="X1342" s="1" t="s">
        <v>70</v>
      </c>
      <c r="Y1342" s="1" t="s">
        <v>70</v>
      </c>
      <c r="Z1342" s="1" t="s">
        <v>70</v>
      </c>
      <c r="AA1342" s="1" t="s">
        <v>70</v>
      </c>
      <c r="AB1342" s="1" t="s">
        <v>70</v>
      </c>
      <c r="AC1342" s="1" t="s">
        <v>80</v>
      </c>
      <c r="BG1342" s="6">
        <v>40333.56875</v>
      </c>
    </row>
    <row r="1343">
      <c r="A1343" s="1">
        <v>1008616.0</v>
      </c>
      <c r="B1343" s="1" t="s">
        <v>6829</v>
      </c>
      <c r="C1343" s="2" t="s">
        <v>6830</v>
      </c>
      <c r="D1343" s="2" t="s">
        <v>6831</v>
      </c>
      <c r="H1343" s="1" t="s">
        <v>6832</v>
      </c>
      <c r="I1343" s="1" t="s">
        <v>6833</v>
      </c>
      <c r="J1343" s="1" t="s">
        <v>6833</v>
      </c>
      <c r="K1343" s="1" t="s">
        <v>85</v>
      </c>
      <c r="L1343" s="1">
        <v>29812.0</v>
      </c>
      <c r="M1343" s="1" t="s">
        <v>6834</v>
      </c>
      <c r="N1343" s="1" t="s">
        <v>6835</v>
      </c>
      <c r="U1343" s="1">
        <v>-81.376114</v>
      </c>
      <c r="V1343" s="1">
        <v>33.24369</v>
      </c>
      <c r="W1343" s="1" t="s">
        <v>392</v>
      </c>
      <c r="X1343" s="1" t="s">
        <v>70</v>
      </c>
      <c r="Y1343" s="1" t="s">
        <v>70</v>
      </c>
      <c r="Z1343" s="1" t="s">
        <v>70</v>
      </c>
      <c r="AA1343" s="1" t="s">
        <v>70</v>
      </c>
      <c r="AB1343" s="1" t="s">
        <v>70</v>
      </c>
      <c r="AC1343" s="1" t="s">
        <v>80</v>
      </c>
      <c r="AD1343" s="1" t="s">
        <v>69</v>
      </c>
      <c r="AE1343" s="1" t="s">
        <v>69</v>
      </c>
      <c r="AF1343" s="1" t="s">
        <v>69</v>
      </c>
      <c r="AG1343" s="1" t="s">
        <v>69</v>
      </c>
      <c r="AH1343" s="1" t="s">
        <v>69</v>
      </c>
      <c r="AI1343" s="1" t="s">
        <v>69</v>
      </c>
      <c r="AJ1343" s="1" t="s">
        <v>69</v>
      </c>
      <c r="AK1343" s="1" t="s">
        <v>69</v>
      </c>
      <c r="AL1343" s="1" t="s">
        <v>69</v>
      </c>
      <c r="AM1343" s="1" t="s">
        <v>69</v>
      </c>
      <c r="AN1343" s="1" t="s">
        <v>69</v>
      </c>
      <c r="AO1343" s="1" t="s">
        <v>70</v>
      </c>
      <c r="AP1343" s="1" t="s">
        <v>70</v>
      </c>
      <c r="AQ1343" s="1" t="s">
        <v>69</v>
      </c>
      <c r="AR1343" s="1" t="s">
        <v>69</v>
      </c>
      <c r="AS1343" s="1" t="s">
        <v>70</v>
      </c>
      <c r="AT1343" s="1" t="s">
        <v>69</v>
      </c>
      <c r="AU1343" s="1" t="s">
        <v>69</v>
      </c>
      <c r="AV1343" s="1" t="s">
        <v>69</v>
      </c>
      <c r="AW1343" s="1" t="s">
        <v>70</v>
      </c>
      <c r="AX1343" s="1" t="s">
        <v>69</v>
      </c>
      <c r="AY1343" s="1" t="s">
        <v>69</v>
      </c>
      <c r="AZ1343" s="1" t="s">
        <v>69</v>
      </c>
      <c r="BA1343" s="1" t="s">
        <v>69</v>
      </c>
      <c r="BB1343" s="1" t="s">
        <v>70</v>
      </c>
      <c r="BC1343" s="1" t="s">
        <v>70</v>
      </c>
      <c r="BD1343" s="1" t="s">
        <v>70</v>
      </c>
      <c r="BE1343" s="1" t="s">
        <v>70</v>
      </c>
      <c r="BF1343" s="1" t="s">
        <v>70</v>
      </c>
      <c r="BG1343" s="3">
        <v>41745.58611111111</v>
      </c>
    </row>
    <row r="1344">
      <c r="A1344" s="1">
        <v>1003086.0</v>
      </c>
      <c r="B1344" s="1" t="s">
        <v>6836</v>
      </c>
      <c r="H1344" s="1" t="s">
        <v>6837</v>
      </c>
      <c r="I1344" s="1" t="s">
        <v>6751</v>
      </c>
      <c r="J1344" s="1" t="s">
        <v>6751</v>
      </c>
      <c r="K1344" s="1" t="s">
        <v>96</v>
      </c>
      <c r="U1344" s="1">
        <v>-76.180397</v>
      </c>
      <c r="V1344" s="1">
        <v>42.5993</v>
      </c>
      <c r="X1344" s="1" t="s">
        <v>70</v>
      </c>
      <c r="Y1344" s="1" t="s">
        <v>70</v>
      </c>
      <c r="Z1344" s="1" t="s">
        <v>70</v>
      </c>
      <c r="AA1344" s="1" t="s">
        <v>70</v>
      </c>
      <c r="AB1344" s="1" t="s">
        <v>70</v>
      </c>
      <c r="AC1344" s="1" t="s">
        <v>80</v>
      </c>
      <c r="BG1344" s="1">
        <v>2009.0</v>
      </c>
    </row>
    <row r="1345">
      <c r="A1345" s="1">
        <v>1005809.0</v>
      </c>
      <c r="B1345" s="1" t="s">
        <v>6838</v>
      </c>
      <c r="H1345" s="1" t="s">
        <v>6839</v>
      </c>
      <c r="I1345" s="1" t="s">
        <v>6840</v>
      </c>
      <c r="J1345" s="1" t="s">
        <v>4236</v>
      </c>
      <c r="K1345" s="1" t="s">
        <v>203</v>
      </c>
      <c r="L1345" s="1">
        <v>61427.0</v>
      </c>
      <c r="M1345" s="1" t="s">
        <v>6841</v>
      </c>
      <c r="N1345" s="1" t="s">
        <v>6842</v>
      </c>
      <c r="U1345" s="1">
        <v>-90.195099</v>
      </c>
      <c r="V1345" s="1">
        <v>40.492599</v>
      </c>
      <c r="W1345" s="1" t="s">
        <v>392</v>
      </c>
      <c r="X1345" s="1" t="s">
        <v>70</v>
      </c>
      <c r="Y1345" s="1" t="s">
        <v>70</v>
      </c>
      <c r="Z1345" s="1" t="s">
        <v>70</v>
      </c>
      <c r="AA1345" s="1" t="s">
        <v>70</v>
      </c>
      <c r="AB1345" s="1" t="s">
        <v>70</v>
      </c>
      <c r="AC1345" s="1" t="s">
        <v>80</v>
      </c>
      <c r="AD1345" s="1" t="s">
        <v>70</v>
      </c>
      <c r="AE1345" s="1" t="s">
        <v>70</v>
      </c>
      <c r="AF1345" s="1" t="s">
        <v>70</v>
      </c>
      <c r="AG1345" s="1" t="s">
        <v>70</v>
      </c>
      <c r="AH1345" s="1" t="s">
        <v>69</v>
      </c>
      <c r="AI1345" s="1" t="s">
        <v>70</v>
      </c>
      <c r="AJ1345" s="1" t="s">
        <v>69</v>
      </c>
      <c r="AK1345" s="1" t="s">
        <v>69</v>
      </c>
      <c r="AL1345" s="1" t="s">
        <v>69</v>
      </c>
      <c r="AM1345" s="1" t="s">
        <v>70</v>
      </c>
      <c r="AN1345" s="1" t="s">
        <v>70</v>
      </c>
      <c r="AO1345" s="1" t="s">
        <v>70</v>
      </c>
      <c r="AP1345" s="1" t="s">
        <v>70</v>
      </c>
      <c r="AQ1345" s="1" t="s">
        <v>69</v>
      </c>
      <c r="AR1345" s="1" t="s">
        <v>69</v>
      </c>
      <c r="AS1345" s="1" t="s">
        <v>70</v>
      </c>
      <c r="AT1345" s="1" t="s">
        <v>70</v>
      </c>
      <c r="AU1345" s="1" t="s">
        <v>70</v>
      </c>
      <c r="AV1345" s="1" t="s">
        <v>70</v>
      </c>
      <c r="AW1345" s="1" t="s">
        <v>70</v>
      </c>
      <c r="AX1345" s="1" t="s">
        <v>70</v>
      </c>
      <c r="AY1345" s="1" t="s">
        <v>70</v>
      </c>
      <c r="AZ1345" s="1" t="s">
        <v>69</v>
      </c>
      <c r="BA1345" s="1" t="s">
        <v>70</v>
      </c>
      <c r="BB1345" s="1" t="s">
        <v>70</v>
      </c>
      <c r="BC1345" s="1" t="s">
        <v>70</v>
      </c>
      <c r="BD1345" s="1" t="s">
        <v>70</v>
      </c>
      <c r="BE1345" s="1" t="s">
        <v>70</v>
      </c>
      <c r="BF1345" s="1" t="s">
        <v>70</v>
      </c>
      <c r="BG1345" s="3">
        <v>41773.95625</v>
      </c>
    </row>
    <row r="1346">
      <c r="A1346" s="1">
        <v>1010079.0</v>
      </c>
      <c r="B1346" s="1" t="s">
        <v>6843</v>
      </c>
      <c r="C1346" s="2" t="s">
        <v>6844</v>
      </c>
      <c r="D1346" s="2" t="s">
        <v>6845</v>
      </c>
      <c r="I1346" s="1" t="s">
        <v>6846</v>
      </c>
      <c r="J1346" s="1" t="s">
        <v>6847</v>
      </c>
      <c r="K1346" s="1" t="s">
        <v>349</v>
      </c>
      <c r="U1346" s="1">
        <v>-104.69218</v>
      </c>
      <c r="V1346" s="1">
        <v>40.376369</v>
      </c>
      <c r="X1346" s="1" t="s">
        <v>69</v>
      </c>
      <c r="Y1346" s="1" t="s">
        <v>70</v>
      </c>
      <c r="Z1346" s="1" t="s">
        <v>70</v>
      </c>
      <c r="AA1346" s="1" t="s">
        <v>70</v>
      </c>
      <c r="AB1346" s="1" t="s">
        <v>70</v>
      </c>
      <c r="AC1346" s="1" t="s">
        <v>80</v>
      </c>
      <c r="BG1346" s="3">
        <v>41761.396527777775</v>
      </c>
    </row>
    <row r="1347">
      <c r="A1347" s="1">
        <v>1012088.0</v>
      </c>
      <c r="B1347" s="1" t="s">
        <v>6848</v>
      </c>
      <c r="C1347" s="2" t="s">
        <v>6849</v>
      </c>
      <c r="H1347" s="1" t="s">
        <v>6850</v>
      </c>
      <c r="I1347" s="1" t="s">
        <v>6851</v>
      </c>
      <c r="J1347" s="1" t="s">
        <v>1334</v>
      </c>
      <c r="K1347" s="1" t="s">
        <v>488</v>
      </c>
      <c r="L1347" s="1">
        <v>2149.0</v>
      </c>
      <c r="M1347" s="1" t="s">
        <v>6852</v>
      </c>
      <c r="N1347" s="1" t="s">
        <v>6853</v>
      </c>
      <c r="U1347" s="1">
        <v>-71.04483</v>
      </c>
      <c r="V1347" s="1">
        <v>42.412739</v>
      </c>
      <c r="X1347" s="1" t="s">
        <v>69</v>
      </c>
      <c r="Y1347" s="1" t="s">
        <v>70</v>
      </c>
      <c r="Z1347" s="1" t="s">
        <v>70</v>
      </c>
      <c r="AA1347" s="1" t="s">
        <v>70</v>
      </c>
      <c r="AB1347" s="1" t="s">
        <v>69</v>
      </c>
      <c r="AC1347" s="1" t="s">
        <v>70</v>
      </c>
      <c r="AD1347" s="1" t="s">
        <v>69</v>
      </c>
      <c r="AE1347" s="1" t="s">
        <v>70</v>
      </c>
      <c r="AF1347" s="1" t="s">
        <v>70</v>
      </c>
      <c r="AG1347" s="1" t="s">
        <v>70</v>
      </c>
      <c r="AH1347" s="1" t="s">
        <v>69</v>
      </c>
      <c r="AI1347" s="1" t="s">
        <v>70</v>
      </c>
      <c r="AJ1347" s="1" t="s">
        <v>70</v>
      </c>
      <c r="AK1347" s="1" t="s">
        <v>69</v>
      </c>
      <c r="AL1347" s="1" t="s">
        <v>70</v>
      </c>
      <c r="AM1347" s="1" t="s">
        <v>69</v>
      </c>
      <c r="AN1347" s="1" t="s">
        <v>70</v>
      </c>
      <c r="AO1347" s="1" t="s">
        <v>70</v>
      </c>
      <c r="AP1347" s="1" t="s">
        <v>70</v>
      </c>
      <c r="AQ1347" s="1" t="s">
        <v>70</v>
      </c>
      <c r="AR1347" s="1" t="s">
        <v>69</v>
      </c>
      <c r="AS1347" s="1" t="s">
        <v>70</v>
      </c>
      <c r="AT1347" s="1" t="s">
        <v>70</v>
      </c>
      <c r="AU1347" s="1" t="s">
        <v>70</v>
      </c>
      <c r="AV1347" s="1" t="s">
        <v>70</v>
      </c>
      <c r="AW1347" s="1" t="s">
        <v>70</v>
      </c>
      <c r="AX1347" s="1" t="s">
        <v>70</v>
      </c>
      <c r="AY1347" s="1" t="s">
        <v>70</v>
      </c>
      <c r="AZ1347" s="1" t="s">
        <v>69</v>
      </c>
      <c r="BA1347" s="1" t="s">
        <v>70</v>
      </c>
      <c r="BB1347" s="1" t="s">
        <v>70</v>
      </c>
      <c r="BC1347" s="1" t="s">
        <v>70</v>
      </c>
      <c r="BD1347" s="1" t="s">
        <v>70</v>
      </c>
      <c r="BE1347" s="1" t="s">
        <v>70</v>
      </c>
      <c r="BF1347" s="1" t="s">
        <v>70</v>
      </c>
      <c r="BG1347" s="3">
        <v>42549.82638888889</v>
      </c>
    </row>
    <row r="1348">
      <c r="A1348" s="1">
        <v>1000921.0</v>
      </c>
      <c r="B1348" s="1" t="s">
        <v>6854</v>
      </c>
      <c r="H1348" s="1" t="s">
        <v>6855</v>
      </c>
      <c r="I1348" s="1" t="s">
        <v>6856</v>
      </c>
      <c r="K1348" s="1" t="s">
        <v>181</v>
      </c>
      <c r="L1348" s="1">
        <v>24333.0</v>
      </c>
      <c r="U1348" s="1">
        <v>-80.924103</v>
      </c>
      <c r="V1348" s="1">
        <v>36.6604</v>
      </c>
      <c r="X1348" s="1" t="s">
        <v>70</v>
      </c>
      <c r="Y1348" s="1" t="s">
        <v>70</v>
      </c>
      <c r="Z1348" s="1" t="s">
        <v>70</v>
      </c>
      <c r="AA1348" s="1" t="s">
        <v>70</v>
      </c>
      <c r="AB1348" s="1" t="s">
        <v>70</v>
      </c>
      <c r="AC1348" s="1" t="s">
        <v>80</v>
      </c>
      <c r="BG1348" s="1">
        <v>2011.0</v>
      </c>
    </row>
    <row r="1349">
      <c r="A1349" s="1">
        <v>1009000.0</v>
      </c>
      <c r="B1349" s="1" t="s">
        <v>6854</v>
      </c>
      <c r="C1349" s="2" t="s">
        <v>6857</v>
      </c>
      <c r="D1349" s="2" t="s">
        <v>6858</v>
      </c>
      <c r="H1349" s="1" t="s">
        <v>6859</v>
      </c>
      <c r="I1349" s="1" t="s">
        <v>6856</v>
      </c>
      <c r="J1349" s="1" t="s">
        <v>6856</v>
      </c>
      <c r="K1349" s="1" t="s">
        <v>181</v>
      </c>
      <c r="L1349" s="1">
        <v>24333.0</v>
      </c>
      <c r="M1349" s="1" t="s">
        <v>6860</v>
      </c>
      <c r="N1349" s="1" t="s">
        <v>6861</v>
      </c>
      <c r="U1349" s="1">
        <v>-80.925095</v>
      </c>
      <c r="V1349" s="1">
        <v>36.663425</v>
      </c>
      <c r="W1349" s="1" t="s">
        <v>392</v>
      </c>
      <c r="X1349" s="1" t="s">
        <v>70</v>
      </c>
      <c r="Y1349" s="1" t="s">
        <v>70</v>
      </c>
      <c r="Z1349" s="1" t="s">
        <v>70</v>
      </c>
      <c r="AA1349" s="1" t="s">
        <v>70</v>
      </c>
      <c r="AB1349" s="1" t="s">
        <v>70</v>
      </c>
      <c r="AC1349" s="1" t="s">
        <v>80</v>
      </c>
      <c r="AD1349" s="1" t="s">
        <v>69</v>
      </c>
      <c r="AE1349" s="1" t="s">
        <v>70</v>
      </c>
      <c r="AF1349" s="1" t="s">
        <v>70</v>
      </c>
      <c r="AG1349" s="1" t="s">
        <v>70</v>
      </c>
      <c r="AH1349" s="1" t="s">
        <v>69</v>
      </c>
      <c r="AI1349" s="1" t="s">
        <v>70</v>
      </c>
      <c r="AJ1349" s="1" t="s">
        <v>70</v>
      </c>
      <c r="AK1349" s="1" t="s">
        <v>69</v>
      </c>
      <c r="AL1349" s="1" t="s">
        <v>69</v>
      </c>
      <c r="AM1349" s="1" t="s">
        <v>69</v>
      </c>
      <c r="AN1349" s="1" t="s">
        <v>70</v>
      </c>
      <c r="AO1349" s="1" t="s">
        <v>70</v>
      </c>
      <c r="AP1349" s="1" t="s">
        <v>70</v>
      </c>
      <c r="AQ1349" s="1" t="s">
        <v>70</v>
      </c>
      <c r="AR1349" s="1" t="s">
        <v>70</v>
      </c>
      <c r="AS1349" s="1" t="s">
        <v>69</v>
      </c>
      <c r="AT1349" s="1" t="s">
        <v>69</v>
      </c>
      <c r="AU1349" s="1" t="s">
        <v>70</v>
      </c>
      <c r="AV1349" s="1" t="s">
        <v>70</v>
      </c>
      <c r="AW1349" s="1" t="s">
        <v>70</v>
      </c>
      <c r="AX1349" s="1" t="s">
        <v>70</v>
      </c>
      <c r="AY1349" s="1" t="s">
        <v>70</v>
      </c>
      <c r="AZ1349" s="1" t="s">
        <v>69</v>
      </c>
      <c r="BA1349" s="1" t="s">
        <v>70</v>
      </c>
      <c r="BB1349" s="1" t="s">
        <v>70</v>
      </c>
      <c r="BC1349" s="1" t="s">
        <v>70</v>
      </c>
      <c r="BD1349" s="1" t="s">
        <v>70</v>
      </c>
      <c r="BE1349" s="1" t="s">
        <v>70</v>
      </c>
      <c r="BF1349" s="1" t="s">
        <v>70</v>
      </c>
      <c r="BG1349" s="3">
        <v>41506.68958333333</v>
      </c>
    </row>
    <row r="1350">
      <c r="A1350" s="1">
        <v>1005719.0</v>
      </c>
      <c r="B1350" s="1" t="s">
        <v>6862</v>
      </c>
      <c r="C1350" s="2" t="s">
        <v>6863</v>
      </c>
      <c r="D1350" s="2" t="s">
        <v>6864</v>
      </c>
      <c r="E1350" s="2" t="s">
        <v>6865</v>
      </c>
      <c r="H1350" s="1" t="s">
        <v>6866</v>
      </c>
      <c r="I1350" s="1" t="s">
        <v>6867</v>
      </c>
      <c r="J1350" s="1" t="s">
        <v>6868</v>
      </c>
      <c r="K1350" s="1" t="s">
        <v>575</v>
      </c>
      <c r="L1350" s="1">
        <v>48439.0</v>
      </c>
      <c r="M1350" s="1" t="s">
        <v>6869</v>
      </c>
      <c r="N1350" s="1" t="s">
        <v>6870</v>
      </c>
      <c r="U1350" s="1">
        <v>-83.632164</v>
      </c>
      <c r="V1350" s="1">
        <v>42.927338</v>
      </c>
      <c r="W1350" s="1" t="s">
        <v>548</v>
      </c>
      <c r="X1350" s="1" t="s">
        <v>69</v>
      </c>
      <c r="Y1350" s="1" t="s">
        <v>69</v>
      </c>
      <c r="Z1350" s="1" t="s">
        <v>70</v>
      </c>
      <c r="AA1350" s="1" t="s">
        <v>69</v>
      </c>
      <c r="AB1350" s="1" t="s">
        <v>69</v>
      </c>
      <c r="AC1350" s="1" t="s">
        <v>69</v>
      </c>
      <c r="AD1350" s="1" t="s">
        <v>69</v>
      </c>
      <c r="AE1350" s="1" t="s">
        <v>69</v>
      </c>
      <c r="AF1350" s="1" t="s">
        <v>69</v>
      </c>
      <c r="AG1350" s="1" t="s">
        <v>69</v>
      </c>
      <c r="AH1350" s="1" t="s">
        <v>69</v>
      </c>
      <c r="AI1350" s="1" t="s">
        <v>70</v>
      </c>
      <c r="AJ1350" s="1" t="s">
        <v>69</v>
      </c>
      <c r="AK1350" s="1" t="s">
        <v>69</v>
      </c>
      <c r="AL1350" s="1" t="s">
        <v>69</v>
      </c>
      <c r="AM1350" s="1" t="s">
        <v>69</v>
      </c>
      <c r="AN1350" s="1" t="s">
        <v>69</v>
      </c>
      <c r="AO1350" s="1" t="s">
        <v>69</v>
      </c>
      <c r="AP1350" s="1" t="s">
        <v>70</v>
      </c>
      <c r="AQ1350" s="1" t="s">
        <v>69</v>
      </c>
      <c r="AR1350" s="1" t="s">
        <v>69</v>
      </c>
      <c r="AS1350" s="1" t="s">
        <v>69</v>
      </c>
      <c r="AT1350" s="1" t="s">
        <v>69</v>
      </c>
      <c r="AU1350" s="1" t="s">
        <v>69</v>
      </c>
      <c r="AV1350" s="1" t="s">
        <v>69</v>
      </c>
      <c r="AW1350" s="1" t="s">
        <v>70</v>
      </c>
      <c r="AX1350" s="1" t="s">
        <v>69</v>
      </c>
      <c r="AY1350" s="1" t="s">
        <v>69</v>
      </c>
      <c r="AZ1350" s="1" t="s">
        <v>69</v>
      </c>
      <c r="BA1350" s="1" t="s">
        <v>70</v>
      </c>
      <c r="BB1350" s="1" t="s">
        <v>69</v>
      </c>
      <c r="BC1350" s="1" t="s">
        <v>69</v>
      </c>
      <c r="BD1350" s="1" t="s">
        <v>69</v>
      </c>
      <c r="BE1350" s="1" t="s">
        <v>70</v>
      </c>
      <c r="BF1350" s="1" t="s">
        <v>70</v>
      </c>
      <c r="BG1350" s="3">
        <v>41729.68194444444</v>
      </c>
    </row>
    <row r="1351">
      <c r="A1351" s="1">
        <v>1001680.0</v>
      </c>
      <c r="B1351" s="1" t="s">
        <v>6871</v>
      </c>
      <c r="C1351" s="2" t="s">
        <v>6872</v>
      </c>
      <c r="H1351" s="1" t="s">
        <v>6873</v>
      </c>
      <c r="I1351" s="1" t="s">
        <v>6874</v>
      </c>
      <c r="J1351" s="1" t="s">
        <v>3851</v>
      </c>
      <c r="K1351" s="1" t="s">
        <v>575</v>
      </c>
      <c r="L1351" s="1">
        <v>49738.0</v>
      </c>
      <c r="M1351" s="1" t="s">
        <v>1135</v>
      </c>
      <c r="N1351" s="1" t="s">
        <v>1543</v>
      </c>
      <c r="U1351" s="1">
        <v>-84.709267</v>
      </c>
      <c r="V1351" s="1">
        <v>44.665783</v>
      </c>
      <c r="W1351" s="1" t="s">
        <v>392</v>
      </c>
      <c r="X1351" s="1" t="s">
        <v>70</v>
      </c>
      <c r="Y1351" s="1" t="s">
        <v>69</v>
      </c>
      <c r="Z1351" s="1" t="s">
        <v>70</v>
      </c>
      <c r="AA1351" s="1" t="s">
        <v>69</v>
      </c>
      <c r="AB1351" s="1" t="s">
        <v>70</v>
      </c>
      <c r="AC1351" s="1" t="s">
        <v>80</v>
      </c>
      <c r="AD1351" s="1" t="s">
        <v>69</v>
      </c>
      <c r="AE1351" s="1" t="s">
        <v>69</v>
      </c>
      <c r="AF1351" s="1" t="s">
        <v>69</v>
      </c>
      <c r="AG1351" s="1" t="s">
        <v>70</v>
      </c>
      <c r="AH1351" s="1" t="s">
        <v>69</v>
      </c>
      <c r="AI1351" s="1" t="s">
        <v>69</v>
      </c>
      <c r="AJ1351" s="1" t="s">
        <v>69</v>
      </c>
      <c r="AK1351" s="1" t="s">
        <v>69</v>
      </c>
      <c r="AL1351" s="1" t="s">
        <v>69</v>
      </c>
      <c r="AM1351" s="1" t="s">
        <v>69</v>
      </c>
      <c r="AN1351" s="1" t="s">
        <v>69</v>
      </c>
      <c r="AO1351" s="1" t="s">
        <v>69</v>
      </c>
      <c r="AP1351" s="1" t="s">
        <v>69</v>
      </c>
      <c r="AQ1351" s="1" t="s">
        <v>70</v>
      </c>
      <c r="AR1351" s="1" t="s">
        <v>69</v>
      </c>
      <c r="AS1351" s="1" t="s">
        <v>69</v>
      </c>
      <c r="AT1351" s="1" t="s">
        <v>69</v>
      </c>
      <c r="AU1351" s="1" t="s">
        <v>69</v>
      </c>
      <c r="AV1351" s="1" t="s">
        <v>69</v>
      </c>
      <c r="AW1351" s="1" t="s">
        <v>70</v>
      </c>
      <c r="AX1351" s="1" t="s">
        <v>70</v>
      </c>
      <c r="AY1351" s="1" t="s">
        <v>70</v>
      </c>
      <c r="AZ1351" s="1" t="s">
        <v>70</v>
      </c>
      <c r="BA1351" s="1" t="s">
        <v>70</v>
      </c>
      <c r="BB1351" s="1" t="s">
        <v>70</v>
      </c>
      <c r="BC1351" s="1" t="s">
        <v>70</v>
      </c>
      <c r="BD1351" s="1" t="s">
        <v>70</v>
      </c>
      <c r="BE1351" s="1" t="s">
        <v>70</v>
      </c>
      <c r="BF1351" s="1" t="s">
        <v>70</v>
      </c>
      <c r="BG1351" s="3">
        <v>41030.34166666667</v>
      </c>
    </row>
    <row r="1352">
      <c r="A1352" s="1">
        <v>1001681.0</v>
      </c>
      <c r="B1352" s="1" t="s">
        <v>6871</v>
      </c>
      <c r="C1352" s="2" t="s">
        <v>6872</v>
      </c>
      <c r="H1352" s="1" t="s">
        <v>6875</v>
      </c>
      <c r="I1352" s="1" t="s">
        <v>6874</v>
      </c>
      <c r="J1352" s="1" t="s">
        <v>3851</v>
      </c>
      <c r="K1352" s="1" t="s">
        <v>575</v>
      </c>
      <c r="L1352" s="1">
        <v>49738.0</v>
      </c>
      <c r="M1352" s="1" t="s">
        <v>1288</v>
      </c>
      <c r="N1352" s="1" t="s">
        <v>6269</v>
      </c>
      <c r="U1352" s="1">
        <v>-84.715874</v>
      </c>
      <c r="V1352" s="1">
        <v>44.66235</v>
      </c>
      <c r="W1352" s="1" t="s">
        <v>392</v>
      </c>
      <c r="X1352" s="1" t="s">
        <v>70</v>
      </c>
      <c r="Y1352" s="1" t="s">
        <v>69</v>
      </c>
      <c r="Z1352" s="1" t="s">
        <v>70</v>
      </c>
      <c r="AA1352" s="1" t="s">
        <v>69</v>
      </c>
      <c r="AB1352" s="1" t="s">
        <v>70</v>
      </c>
      <c r="AC1352" s="1" t="s">
        <v>80</v>
      </c>
      <c r="AD1352" s="1" t="s">
        <v>69</v>
      </c>
      <c r="AE1352" s="1" t="s">
        <v>69</v>
      </c>
      <c r="AF1352" s="1" t="s">
        <v>69</v>
      </c>
      <c r="AG1352" s="1" t="s">
        <v>70</v>
      </c>
      <c r="AH1352" s="1" t="s">
        <v>69</v>
      </c>
      <c r="AI1352" s="1" t="s">
        <v>69</v>
      </c>
      <c r="AJ1352" s="1" t="s">
        <v>69</v>
      </c>
      <c r="AK1352" s="1" t="s">
        <v>69</v>
      </c>
      <c r="AL1352" s="1" t="s">
        <v>69</v>
      </c>
      <c r="AM1352" s="1" t="s">
        <v>69</v>
      </c>
      <c r="AN1352" s="1" t="s">
        <v>69</v>
      </c>
      <c r="AO1352" s="1" t="s">
        <v>69</v>
      </c>
      <c r="AP1352" s="1" t="s">
        <v>69</v>
      </c>
      <c r="AQ1352" s="1" t="s">
        <v>70</v>
      </c>
      <c r="AR1352" s="1" t="s">
        <v>69</v>
      </c>
      <c r="AS1352" s="1" t="s">
        <v>69</v>
      </c>
      <c r="AT1352" s="1" t="s">
        <v>69</v>
      </c>
      <c r="AU1352" s="1" t="s">
        <v>69</v>
      </c>
      <c r="AV1352" s="1" t="s">
        <v>70</v>
      </c>
      <c r="AW1352" s="1" t="s">
        <v>70</v>
      </c>
      <c r="AX1352" s="1" t="s">
        <v>70</v>
      </c>
      <c r="AY1352" s="1" t="s">
        <v>70</v>
      </c>
      <c r="AZ1352" s="1" t="s">
        <v>70</v>
      </c>
      <c r="BA1352" s="1" t="s">
        <v>70</v>
      </c>
      <c r="BB1352" s="1" t="s">
        <v>70</v>
      </c>
      <c r="BC1352" s="1" t="s">
        <v>70</v>
      </c>
      <c r="BD1352" s="1" t="s">
        <v>70</v>
      </c>
      <c r="BE1352" s="1" t="s">
        <v>70</v>
      </c>
      <c r="BF1352" s="1" t="s">
        <v>70</v>
      </c>
      <c r="BG1352" s="3">
        <v>41030.34166666667</v>
      </c>
    </row>
    <row r="1353">
      <c r="A1353" s="1">
        <v>1001234.0</v>
      </c>
      <c r="B1353" s="1" t="s">
        <v>6876</v>
      </c>
      <c r="H1353" s="1" t="s">
        <v>6877</v>
      </c>
      <c r="I1353" s="1" t="s">
        <v>6878</v>
      </c>
      <c r="J1353" s="1" t="s">
        <v>3235</v>
      </c>
      <c r="K1353" s="1" t="s">
        <v>2008</v>
      </c>
      <c r="L1353" s="1">
        <v>39501.0</v>
      </c>
      <c r="U1353" s="1">
        <v>-89.088203</v>
      </c>
      <c r="V1353" s="1">
        <v>30.365601</v>
      </c>
      <c r="X1353" s="1" t="s">
        <v>70</v>
      </c>
      <c r="Y1353" s="1" t="s">
        <v>70</v>
      </c>
      <c r="Z1353" s="1" t="s">
        <v>70</v>
      </c>
      <c r="AA1353" s="1" t="s">
        <v>70</v>
      </c>
      <c r="AB1353" s="1" t="s">
        <v>70</v>
      </c>
      <c r="AC1353" s="1" t="s">
        <v>80</v>
      </c>
      <c r="BG1353" s="1">
        <v>2009.0</v>
      </c>
    </row>
    <row r="1354">
      <c r="A1354" s="1">
        <v>1008416.0</v>
      </c>
      <c r="B1354" s="1" t="s">
        <v>6879</v>
      </c>
      <c r="D1354" s="2" t="s">
        <v>6880</v>
      </c>
      <c r="E1354" s="2" t="s">
        <v>6881</v>
      </c>
      <c r="G1354" s="1" t="s">
        <v>6882</v>
      </c>
      <c r="H1354" s="1" t="s">
        <v>6883</v>
      </c>
      <c r="I1354" s="1" t="s">
        <v>6884</v>
      </c>
      <c r="J1354" s="1" t="s">
        <v>2821</v>
      </c>
      <c r="K1354" s="1" t="s">
        <v>488</v>
      </c>
      <c r="L1354" s="1">
        <v>1040.0</v>
      </c>
      <c r="M1354" s="1" t="s">
        <v>6592</v>
      </c>
      <c r="N1354" s="1" t="s">
        <v>3273</v>
      </c>
      <c r="U1354" s="1">
        <v>-72.60804</v>
      </c>
      <c r="V1354" s="1">
        <v>42.206619</v>
      </c>
      <c r="W1354" s="1" t="s">
        <v>548</v>
      </c>
      <c r="X1354" s="1" t="s">
        <v>69</v>
      </c>
      <c r="Y1354" s="1" t="s">
        <v>69</v>
      </c>
      <c r="Z1354" s="1" t="s">
        <v>69</v>
      </c>
      <c r="AA1354" s="1" t="s">
        <v>69</v>
      </c>
      <c r="AB1354" s="1" t="s">
        <v>69</v>
      </c>
      <c r="AC1354" s="1" t="s">
        <v>70</v>
      </c>
      <c r="AD1354" s="1" t="s">
        <v>69</v>
      </c>
      <c r="AE1354" s="1" t="s">
        <v>70</v>
      </c>
      <c r="AF1354" s="1" t="s">
        <v>70</v>
      </c>
      <c r="AG1354" s="1" t="s">
        <v>70</v>
      </c>
      <c r="AH1354" s="1" t="s">
        <v>69</v>
      </c>
      <c r="AI1354" s="1" t="s">
        <v>70</v>
      </c>
      <c r="AJ1354" s="1" t="s">
        <v>69</v>
      </c>
      <c r="AK1354" s="1" t="s">
        <v>69</v>
      </c>
      <c r="AL1354" s="1" t="s">
        <v>70</v>
      </c>
      <c r="AM1354" s="1" t="s">
        <v>70</v>
      </c>
      <c r="AN1354" s="1" t="s">
        <v>70</v>
      </c>
      <c r="AO1354" s="1" t="s">
        <v>70</v>
      </c>
      <c r="AP1354" s="1" t="s">
        <v>70</v>
      </c>
      <c r="AQ1354" s="1" t="s">
        <v>70</v>
      </c>
      <c r="AR1354" s="1" t="s">
        <v>70</v>
      </c>
      <c r="AS1354" s="1" t="s">
        <v>70</v>
      </c>
      <c r="AT1354" s="1" t="s">
        <v>69</v>
      </c>
      <c r="AU1354" s="1" t="s">
        <v>70</v>
      </c>
      <c r="AV1354" s="1" t="s">
        <v>70</v>
      </c>
      <c r="AW1354" s="1" t="s">
        <v>70</v>
      </c>
      <c r="AX1354" s="1" t="s">
        <v>70</v>
      </c>
      <c r="AY1354" s="1" t="s">
        <v>70</v>
      </c>
      <c r="AZ1354" s="1" t="s">
        <v>69</v>
      </c>
      <c r="BA1354" s="1" t="s">
        <v>70</v>
      </c>
      <c r="BB1354" s="1" t="s">
        <v>70</v>
      </c>
      <c r="BC1354" s="1" t="s">
        <v>70</v>
      </c>
      <c r="BD1354" s="1" t="s">
        <v>70</v>
      </c>
      <c r="BE1354" s="1" t="s">
        <v>70</v>
      </c>
      <c r="BF1354" s="1" t="s">
        <v>70</v>
      </c>
      <c r="BG1354" s="3">
        <v>41450.45625</v>
      </c>
    </row>
    <row r="1355">
      <c r="A1355" s="1">
        <v>1005491.0</v>
      </c>
      <c r="B1355" s="1" t="s">
        <v>6885</v>
      </c>
      <c r="C1355" s="2" t="s">
        <v>6886</v>
      </c>
      <c r="H1355" s="1" t="s">
        <v>6887</v>
      </c>
      <c r="I1355" s="1" t="s">
        <v>6888</v>
      </c>
      <c r="J1355" s="1" t="s">
        <v>1461</v>
      </c>
      <c r="K1355" s="1" t="s">
        <v>203</v>
      </c>
      <c r="L1355" s="1">
        <v>60045.0</v>
      </c>
      <c r="N1355" s="1" t="s">
        <v>603</v>
      </c>
      <c r="U1355" s="1">
        <v>-87.839432</v>
      </c>
      <c r="V1355" s="1">
        <v>42.252342</v>
      </c>
      <c r="W1355" s="1" t="s">
        <v>99</v>
      </c>
      <c r="X1355" s="1" t="s">
        <v>70</v>
      </c>
      <c r="Y1355" s="1" t="s">
        <v>70</v>
      </c>
      <c r="Z1355" s="1" t="s">
        <v>70</v>
      </c>
      <c r="AA1355" s="1" t="s">
        <v>70</v>
      </c>
      <c r="AB1355" s="1" t="s">
        <v>70</v>
      </c>
      <c r="AC1355" s="1" t="s">
        <v>69</v>
      </c>
      <c r="AD1355" s="1" t="s">
        <v>69</v>
      </c>
      <c r="AE1355" s="1" t="s">
        <v>69</v>
      </c>
      <c r="AF1355" s="1" t="s">
        <v>69</v>
      </c>
      <c r="AG1355" s="1" t="s">
        <v>69</v>
      </c>
      <c r="AH1355" s="1" t="s">
        <v>69</v>
      </c>
      <c r="AI1355" s="1" t="s">
        <v>69</v>
      </c>
      <c r="AJ1355" s="1" t="s">
        <v>69</v>
      </c>
      <c r="AK1355" s="1" t="s">
        <v>69</v>
      </c>
      <c r="AL1355" s="1" t="s">
        <v>69</v>
      </c>
      <c r="AM1355" s="1" t="s">
        <v>69</v>
      </c>
      <c r="AN1355" s="1" t="s">
        <v>70</v>
      </c>
      <c r="AO1355" s="1" t="s">
        <v>70</v>
      </c>
      <c r="AP1355" s="1" t="s">
        <v>70</v>
      </c>
      <c r="AQ1355" s="1" t="s">
        <v>70</v>
      </c>
      <c r="AR1355" s="1" t="s">
        <v>69</v>
      </c>
      <c r="AS1355" s="1" t="s">
        <v>70</v>
      </c>
      <c r="AT1355" s="1" t="s">
        <v>69</v>
      </c>
      <c r="AU1355" s="1" t="s">
        <v>69</v>
      </c>
      <c r="AV1355" s="1" t="s">
        <v>69</v>
      </c>
      <c r="AW1355" s="1" t="s">
        <v>70</v>
      </c>
      <c r="AX1355" s="1" t="s">
        <v>70</v>
      </c>
      <c r="AY1355" s="1" t="s">
        <v>70</v>
      </c>
      <c r="AZ1355" s="1" t="s">
        <v>69</v>
      </c>
      <c r="BA1355" s="1" t="s">
        <v>70</v>
      </c>
      <c r="BB1355" s="1" t="s">
        <v>70</v>
      </c>
      <c r="BC1355" s="1" t="s">
        <v>70</v>
      </c>
      <c r="BD1355" s="1" t="s">
        <v>70</v>
      </c>
      <c r="BE1355" s="1" t="s">
        <v>70</v>
      </c>
      <c r="BF1355" s="1" t="s">
        <v>70</v>
      </c>
      <c r="BG1355" s="3">
        <v>41443.354166666664</v>
      </c>
    </row>
    <row r="1356">
      <c r="A1356" s="1">
        <v>1004255.0</v>
      </c>
      <c r="B1356" s="1" t="s">
        <v>6889</v>
      </c>
      <c r="C1356" s="2" t="s">
        <v>6890</v>
      </c>
      <c r="D1356" s="2" t="s">
        <v>6891</v>
      </c>
      <c r="E1356" s="2" t="s">
        <v>6892</v>
      </c>
      <c r="H1356" s="1" t="s">
        <v>6893</v>
      </c>
      <c r="I1356" s="1" t="s">
        <v>6894</v>
      </c>
      <c r="J1356" s="1" t="s">
        <v>348</v>
      </c>
      <c r="K1356" s="1" t="s">
        <v>349</v>
      </c>
      <c r="L1356" s="1">
        <v>80537.0</v>
      </c>
      <c r="M1356" s="1" t="s">
        <v>6895</v>
      </c>
      <c r="N1356" s="1" t="s">
        <v>150</v>
      </c>
      <c r="U1356" s="1">
        <v>-105.07849</v>
      </c>
      <c r="V1356" s="1">
        <v>40.387535</v>
      </c>
      <c r="X1356" s="1" t="s">
        <v>69</v>
      </c>
      <c r="Y1356" s="1" t="s">
        <v>70</v>
      </c>
      <c r="Z1356" s="1" t="s">
        <v>70</v>
      </c>
      <c r="AA1356" s="1" t="s">
        <v>70</v>
      </c>
      <c r="AB1356" s="1" t="s">
        <v>69</v>
      </c>
      <c r="AC1356" s="1" t="s">
        <v>69</v>
      </c>
      <c r="AD1356" s="1" t="s">
        <v>69</v>
      </c>
      <c r="AE1356" s="1" t="s">
        <v>69</v>
      </c>
      <c r="AF1356" s="1" t="s">
        <v>69</v>
      </c>
      <c r="AG1356" s="1" t="s">
        <v>69</v>
      </c>
      <c r="AH1356" s="1" t="s">
        <v>69</v>
      </c>
      <c r="AI1356" s="1" t="s">
        <v>70</v>
      </c>
      <c r="AJ1356" s="1" t="s">
        <v>69</v>
      </c>
      <c r="AK1356" s="1" t="s">
        <v>69</v>
      </c>
      <c r="AL1356" s="1" t="s">
        <v>69</v>
      </c>
      <c r="AM1356" s="1" t="s">
        <v>69</v>
      </c>
      <c r="AN1356" s="1" t="s">
        <v>69</v>
      </c>
      <c r="AO1356" s="1" t="s">
        <v>69</v>
      </c>
      <c r="AP1356" s="1" t="s">
        <v>70</v>
      </c>
      <c r="AQ1356" s="1" t="s">
        <v>70</v>
      </c>
      <c r="AR1356" s="1" t="s">
        <v>69</v>
      </c>
      <c r="AS1356" s="1" t="s">
        <v>69</v>
      </c>
      <c r="AT1356" s="1" t="s">
        <v>69</v>
      </c>
      <c r="AU1356" s="1" t="s">
        <v>69</v>
      </c>
      <c r="AV1356" s="1" t="s">
        <v>70</v>
      </c>
      <c r="AW1356" s="1" t="s">
        <v>69</v>
      </c>
      <c r="AX1356" s="1" t="s">
        <v>69</v>
      </c>
      <c r="AY1356" s="1" t="s">
        <v>69</v>
      </c>
      <c r="AZ1356" s="1" t="s">
        <v>69</v>
      </c>
      <c r="BA1356" s="1" t="s">
        <v>69</v>
      </c>
      <c r="BB1356" s="1" t="s">
        <v>70</v>
      </c>
      <c r="BC1356" s="1" t="s">
        <v>69</v>
      </c>
      <c r="BD1356" s="1" t="s">
        <v>69</v>
      </c>
      <c r="BE1356" s="1" t="s">
        <v>70</v>
      </c>
      <c r="BF1356" s="1" t="s">
        <v>69</v>
      </c>
      <c r="BG1356" s="3">
        <v>42907.68194444444</v>
      </c>
    </row>
    <row r="1357">
      <c r="A1357" s="1">
        <v>1008434.0</v>
      </c>
      <c r="B1357" s="1" t="s">
        <v>6896</v>
      </c>
      <c r="C1357" s="2" t="s">
        <v>6897</v>
      </c>
      <c r="D1357" s="2" t="s">
        <v>6898</v>
      </c>
      <c r="E1357" s="2" t="s">
        <v>6899</v>
      </c>
      <c r="H1357" s="1" t="s">
        <v>6900</v>
      </c>
      <c r="I1357" s="1" t="s">
        <v>6901</v>
      </c>
      <c r="J1357" s="1" t="s">
        <v>6901</v>
      </c>
      <c r="K1357" s="1" t="s">
        <v>181</v>
      </c>
      <c r="L1357" s="1">
        <v>20110.0</v>
      </c>
      <c r="M1357" s="1" t="s">
        <v>6902</v>
      </c>
      <c r="N1357" s="1" t="s">
        <v>6557</v>
      </c>
      <c r="O1357" s="1" t="s">
        <v>6903</v>
      </c>
      <c r="P1357" s="1" t="s">
        <v>2490</v>
      </c>
      <c r="U1357" s="1">
        <v>-77.473076</v>
      </c>
      <c r="V1357" s="1">
        <v>38.749489</v>
      </c>
      <c r="W1357" s="1" t="s">
        <v>136</v>
      </c>
      <c r="X1357" s="1" t="s">
        <v>69</v>
      </c>
      <c r="Y1357" s="1" t="s">
        <v>70</v>
      </c>
      <c r="Z1357" s="1" t="s">
        <v>70</v>
      </c>
      <c r="AA1357" s="1" t="s">
        <v>70</v>
      </c>
      <c r="AB1357" s="1" t="s">
        <v>69</v>
      </c>
      <c r="AC1357" s="1" t="s">
        <v>70</v>
      </c>
      <c r="AD1357" s="1" t="s">
        <v>69</v>
      </c>
      <c r="AE1357" s="1" t="s">
        <v>69</v>
      </c>
      <c r="AF1357" s="1" t="s">
        <v>69</v>
      </c>
      <c r="AG1357" s="1" t="s">
        <v>69</v>
      </c>
      <c r="AH1357" s="1" t="s">
        <v>69</v>
      </c>
      <c r="AI1357" s="1" t="s">
        <v>70</v>
      </c>
      <c r="AJ1357" s="1" t="s">
        <v>69</v>
      </c>
      <c r="AK1357" s="1" t="s">
        <v>69</v>
      </c>
      <c r="AL1357" s="1" t="s">
        <v>69</v>
      </c>
      <c r="AM1357" s="1" t="s">
        <v>69</v>
      </c>
      <c r="AN1357" s="1" t="s">
        <v>70</v>
      </c>
      <c r="AO1357" s="1" t="s">
        <v>69</v>
      </c>
      <c r="AP1357" s="1" t="s">
        <v>70</v>
      </c>
      <c r="AQ1357" s="1" t="s">
        <v>70</v>
      </c>
      <c r="AR1357" s="1" t="s">
        <v>69</v>
      </c>
      <c r="AS1357" s="1" t="s">
        <v>69</v>
      </c>
      <c r="AT1357" s="1" t="s">
        <v>69</v>
      </c>
      <c r="AU1357" s="1" t="s">
        <v>69</v>
      </c>
      <c r="AV1357" s="1" t="s">
        <v>70</v>
      </c>
      <c r="AW1357" s="1" t="s">
        <v>69</v>
      </c>
      <c r="AX1357" s="1" t="s">
        <v>70</v>
      </c>
      <c r="AY1357" s="1" t="s">
        <v>70</v>
      </c>
      <c r="AZ1357" s="1" t="s">
        <v>69</v>
      </c>
      <c r="BA1357" s="1" t="s">
        <v>70</v>
      </c>
      <c r="BB1357" s="1" t="s">
        <v>70</v>
      </c>
      <c r="BC1357" s="1" t="s">
        <v>70</v>
      </c>
      <c r="BD1357" s="1" t="s">
        <v>70</v>
      </c>
      <c r="BE1357" s="1" t="s">
        <v>70</v>
      </c>
      <c r="BF1357" s="1" t="s">
        <v>70</v>
      </c>
      <c r="BG1357" s="3">
        <v>41450.52569444444</v>
      </c>
    </row>
    <row r="1358">
      <c r="A1358" s="1">
        <v>1008428.0</v>
      </c>
      <c r="B1358" s="1" t="s">
        <v>6904</v>
      </c>
      <c r="C1358" s="2" t="s">
        <v>6897</v>
      </c>
      <c r="D1358" s="2" t="s">
        <v>6898</v>
      </c>
      <c r="E1358" s="2" t="s">
        <v>6899</v>
      </c>
      <c r="H1358" s="1" t="s">
        <v>6905</v>
      </c>
      <c r="I1358" s="1" t="s">
        <v>6901</v>
      </c>
      <c r="J1358" s="1" t="s">
        <v>6901</v>
      </c>
      <c r="K1358" s="1" t="s">
        <v>181</v>
      </c>
      <c r="L1358" s="1">
        <v>20110.0</v>
      </c>
      <c r="M1358" s="1" t="s">
        <v>6906</v>
      </c>
      <c r="N1358" s="1" t="s">
        <v>6907</v>
      </c>
      <c r="U1358" s="1">
        <v>-77.473763</v>
      </c>
      <c r="V1358" s="1">
        <v>38.750538</v>
      </c>
      <c r="W1358" s="1" t="s">
        <v>136</v>
      </c>
      <c r="X1358" s="1" t="s">
        <v>69</v>
      </c>
      <c r="Y1358" s="1" t="s">
        <v>70</v>
      </c>
      <c r="Z1358" s="1" t="s">
        <v>70</v>
      </c>
      <c r="AA1358" s="1" t="s">
        <v>70</v>
      </c>
      <c r="AB1358" s="1" t="s">
        <v>69</v>
      </c>
      <c r="AC1358" s="1" t="s">
        <v>70</v>
      </c>
      <c r="AD1358" s="1" t="s">
        <v>69</v>
      </c>
      <c r="AE1358" s="1" t="s">
        <v>70</v>
      </c>
      <c r="AF1358" s="1" t="s">
        <v>70</v>
      </c>
      <c r="AG1358" s="1" t="s">
        <v>69</v>
      </c>
      <c r="AH1358" s="1" t="s">
        <v>69</v>
      </c>
      <c r="AI1358" s="1" t="s">
        <v>70</v>
      </c>
      <c r="AJ1358" s="1" t="s">
        <v>69</v>
      </c>
      <c r="AK1358" s="1" t="s">
        <v>69</v>
      </c>
      <c r="AL1358" s="1" t="s">
        <v>69</v>
      </c>
      <c r="AM1358" s="1" t="s">
        <v>69</v>
      </c>
      <c r="AN1358" s="1" t="s">
        <v>70</v>
      </c>
      <c r="AO1358" s="1" t="s">
        <v>69</v>
      </c>
      <c r="AP1358" s="1" t="s">
        <v>70</v>
      </c>
      <c r="AQ1358" s="1" t="s">
        <v>70</v>
      </c>
      <c r="AR1358" s="1" t="s">
        <v>69</v>
      </c>
      <c r="AS1358" s="1" t="s">
        <v>69</v>
      </c>
      <c r="AT1358" s="1" t="s">
        <v>69</v>
      </c>
      <c r="AU1358" s="1" t="s">
        <v>70</v>
      </c>
      <c r="AV1358" s="1" t="s">
        <v>70</v>
      </c>
      <c r="AW1358" s="1" t="s">
        <v>69</v>
      </c>
      <c r="AX1358" s="1" t="s">
        <v>70</v>
      </c>
      <c r="AY1358" s="1" t="s">
        <v>70</v>
      </c>
      <c r="AZ1358" s="1" t="s">
        <v>69</v>
      </c>
      <c r="BA1358" s="1" t="s">
        <v>70</v>
      </c>
      <c r="BB1358" s="1" t="s">
        <v>70</v>
      </c>
      <c r="BC1358" s="1" t="s">
        <v>70</v>
      </c>
      <c r="BD1358" s="1" t="s">
        <v>70</v>
      </c>
      <c r="BE1358" s="1" t="s">
        <v>70</v>
      </c>
      <c r="BF1358" s="1" t="s">
        <v>70</v>
      </c>
      <c r="BG1358" s="3">
        <v>41450.52638888889</v>
      </c>
    </row>
    <row r="1359">
      <c r="A1359" s="1">
        <v>1002814.0</v>
      </c>
      <c r="B1359" s="1" t="s">
        <v>6908</v>
      </c>
      <c r="H1359" s="1" t="s">
        <v>6909</v>
      </c>
      <c r="I1359" s="1" t="s">
        <v>6910</v>
      </c>
      <c r="J1359" s="1" t="s">
        <v>765</v>
      </c>
      <c r="K1359" s="1" t="s">
        <v>670</v>
      </c>
      <c r="L1359" s="1">
        <v>27302.0</v>
      </c>
      <c r="U1359" s="1">
        <v>-79.271698</v>
      </c>
      <c r="V1359" s="1">
        <v>36.098202</v>
      </c>
      <c r="X1359" s="1" t="s">
        <v>70</v>
      </c>
      <c r="Y1359" s="1" t="s">
        <v>70</v>
      </c>
      <c r="Z1359" s="1" t="s">
        <v>70</v>
      </c>
      <c r="AA1359" s="1" t="s">
        <v>70</v>
      </c>
      <c r="AB1359" s="1" t="s">
        <v>70</v>
      </c>
      <c r="AC1359" s="1" t="s">
        <v>80</v>
      </c>
      <c r="BG1359" s="1">
        <v>2009.0</v>
      </c>
    </row>
    <row r="1360">
      <c r="A1360" s="1">
        <v>1009719.0</v>
      </c>
      <c r="B1360" s="1" t="s">
        <v>6911</v>
      </c>
      <c r="C1360" s="2" t="s">
        <v>6912</v>
      </c>
      <c r="D1360" s="2" t="s">
        <v>6913</v>
      </c>
      <c r="H1360" s="1" t="s">
        <v>6914</v>
      </c>
      <c r="I1360" s="1" t="s">
        <v>6915</v>
      </c>
      <c r="J1360" s="1" t="s">
        <v>6916</v>
      </c>
      <c r="K1360" s="1" t="s">
        <v>203</v>
      </c>
      <c r="L1360" s="1">
        <v>60954.0</v>
      </c>
      <c r="M1360" s="1" t="s">
        <v>6917</v>
      </c>
      <c r="N1360" s="1" t="s">
        <v>6918</v>
      </c>
      <c r="U1360" s="1">
        <v>-87.662987</v>
      </c>
      <c r="V1360" s="1">
        <v>41.162025</v>
      </c>
      <c r="W1360" s="1" t="s">
        <v>392</v>
      </c>
      <c r="X1360" s="1" t="s">
        <v>70</v>
      </c>
      <c r="Y1360" s="1" t="s">
        <v>70</v>
      </c>
      <c r="Z1360" s="1" t="s">
        <v>70</v>
      </c>
      <c r="AA1360" s="1" t="s">
        <v>70</v>
      </c>
      <c r="AB1360" s="1" t="s">
        <v>70</v>
      </c>
      <c r="AC1360" s="1" t="s">
        <v>80</v>
      </c>
      <c r="AD1360" s="1" t="s">
        <v>69</v>
      </c>
      <c r="AE1360" s="1" t="s">
        <v>70</v>
      </c>
      <c r="AF1360" s="1" t="s">
        <v>69</v>
      </c>
      <c r="AG1360" s="1" t="s">
        <v>70</v>
      </c>
      <c r="AH1360" s="1" t="s">
        <v>69</v>
      </c>
      <c r="AI1360" s="1" t="s">
        <v>70</v>
      </c>
      <c r="AJ1360" s="1" t="s">
        <v>70</v>
      </c>
      <c r="AK1360" s="1" t="s">
        <v>70</v>
      </c>
      <c r="AL1360" s="1" t="s">
        <v>69</v>
      </c>
      <c r="AM1360" s="1" t="s">
        <v>70</v>
      </c>
      <c r="AN1360" s="1" t="s">
        <v>70</v>
      </c>
      <c r="AO1360" s="1" t="s">
        <v>70</v>
      </c>
      <c r="AP1360" s="1" t="s">
        <v>70</v>
      </c>
      <c r="AQ1360" s="1" t="s">
        <v>70</v>
      </c>
      <c r="AR1360" s="1" t="s">
        <v>70</v>
      </c>
      <c r="AS1360" s="1" t="s">
        <v>70</v>
      </c>
      <c r="AT1360" s="1" t="s">
        <v>69</v>
      </c>
      <c r="AU1360" s="1" t="s">
        <v>69</v>
      </c>
      <c r="AV1360" s="1" t="s">
        <v>70</v>
      </c>
      <c r="AW1360" s="1" t="s">
        <v>70</v>
      </c>
      <c r="AX1360" s="1" t="s">
        <v>70</v>
      </c>
      <c r="AY1360" s="1" t="s">
        <v>70</v>
      </c>
      <c r="AZ1360" s="1" t="s">
        <v>69</v>
      </c>
      <c r="BA1360" s="1" t="s">
        <v>70</v>
      </c>
      <c r="BB1360" s="1" t="s">
        <v>70</v>
      </c>
      <c r="BC1360" s="1" t="s">
        <v>70</v>
      </c>
      <c r="BD1360" s="1" t="s">
        <v>69</v>
      </c>
      <c r="BE1360" s="1" t="s">
        <v>70</v>
      </c>
      <c r="BF1360" s="1" t="s">
        <v>70</v>
      </c>
      <c r="BG1360" s="3">
        <v>41800.70416666667</v>
      </c>
    </row>
    <row r="1361">
      <c r="A1361" s="1">
        <v>1017956.0</v>
      </c>
      <c r="B1361" s="1" t="s">
        <v>6919</v>
      </c>
      <c r="C1361" s="2" t="s">
        <v>6920</v>
      </c>
      <c r="D1361" s="2" t="s">
        <v>6921</v>
      </c>
      <c r="G1361" s="2" t="s">
        <v>6922</v>
      </c>
      <c r="H1361" s="1" t="s">
        <v>6923</v>
      </c>
      <c r="I1361" s="1" t="s">
        <v>6924</v>
      </c>
      <c r="J1361" s="1" t="s">
        <v>612</v>
      </c>
      <c r="K1361" s="1" t="s">
        <v>488</v>
      </c>
      <c r="L1361" s="1">
        <v>1247.0</v>
      </c>
      <c r="M1361" s="1" t="s">
        <v>6925</v>
      </c>
      <c r="N1361" s="1" t="s">
        <v>79</v>
      </c>
      <c r="O1361" s="1" t="s">
        <v>6926</v>
      </c>
      <c r="P1361" s="1" t="s">
        <v>79</v>
      </c>
      <c r="U1361" s="1">
        <v>-73.112793</v>
      </c>
      <c r="V1361" s="1">
        <v>42.700695</v>
      </c>
      <c r="X1361" s="1" t="s">
        <v>69</v>
      </c>
      <c r="Y1361" s="1" t="s">
        <v>70</v>
      </c>
      <c r="Z1361" s="1" t="s">
        <v>69</v>
      </c>
      <c r="AA1361" s="1" t="s">
        <v>69</v>
      </c>
      <c r="AB1361" s="1" t="s">
        <v>69</v>
      </c>
      <c r="AC1361" s="1" t="s">
        <v>80</v>
      </c>
      <c r="AD1361" s="1" t="s">
        <v>69</v>
      </c>
      <c r="AE1361" s="1" t="s">
        <v>69</v>
      </c>
      <c r="AF1361" s="1" t="s">
        <v>69</v>
      </c>
      <c r="AG1361" s="1" t="s">
        <v>69</v>
      </c>
      <c r="AH1361" s="1" t="s">
        <v>69</v>
      </c>
      <c r="AI1361" s="1" t="s">
        <v>70</v>
      </c>
      <c r="AJ1361" s="1" t="s">
        <v>69</v>
      </c>
      <c r="AK1361" s="1" t="s">
        <v>69</v>
      </c>
      <c r="AL1361" s="1" t="s">
        <v>69</v>
      </c>
      <c r="AM1361" s="1" t="s">
        <v>69</v>
      </c>
      <c r="AN1361" s="1" t="s">
        <v>69</v>
      </c>
      <c r="AO1361" s="1" t="s">
        <v>69</v>
      </c>
      <c r="AP1361" s="1" t="s">
        <v>70</v>
      </c>
      <c r="AQ1361" s="1" t="s">
        <v>70</v>
      </c>
      <c r="AR1361" s="1" t="s">
        <v>70</v>
      </c>
      <c r="AS1361" s="1" t="s">
        <v>69</v>
      </c>
      <c r="AT1361" s="1" t="s">
        <v>69</v>
      </c>
      <c r="AU1361" s="1" t="s">
        <v>69</v>
      </c>
      <c r="AV1361" s="1" t="s">
        <v>70</v>
      </c>
      <c r="AW1361" s="1" t="s">
        <v>70</v>
      </c>
      <c r="AX1361" s="1" t="s">
        <v>69</v>
      </c>
      <c r="AY1361" s="1" t="s">
        <v>70</v>
      </c>
      <c r="AZ1361" s="1" t="s">
        <v>69</v>
      </c>
      <c r="BA1361" s="1" t="s">
        <v>70</v>
      </c>
      <c r="BB1361" s="1" t="s">
        <v>70</v>
      </c>
      <c r="BC1361" s="1" t="s">
        <v>69</v>
      </c>
      <c r="BD1361" s="1" t="s">
        <v>69</v>
      </c>
      <c r="BE1361" s="1" t="s">
        <v>70</v>
      </c>
      <c r="BF1361" s="1" t="s">
        <v>69</v>
      </c>
      <c r="BG1361" s="3">
        <v>43307.65972222222</v>
      </c>
    </row>
    <row r="1362">
      <c r="A1362" s="1">
        <v>1004618.0</v>
      </c>
      <c r="B1362" s="1" t="s">
        <v>6927</v>
      </c>
      <c r="C1362" s="2" t="s">
        <v>6928</v>
      </c>
      <c r="H1362" s="1" t="s">
        <v>6929</v>
      </c>
      <c r="I1362" s="1" t="s">
        <v>6930</v>
      </c>
      <c r="J1362" s="1" t="s">
        <v>984</v>
      </c>
      <c r="K1362" s="1" t="s">
        <v>575</v>
      </c>
      <c r="L1362" s="1">
        <v>49078.0</v>
      </c>
      <c r="U1362" s="1">
        <v>-85.698799</v>
      </c>
      <c r="V1362" s="1">
        <v>42.460602</v>
      </c>
      <c r="X1362" s="1" t="s">
        <v>70</v>
      </c>
      <c r="Y1362" s="1" t="s">
        <v>70</v>
      </c>
      <c r="Z1362" s="1" t="s">
        <v>70</v>
      </c>
      <c r="AA1362" s="1" t="s">
        <v>70</v>
      </c>
      <c r="AB1362" s="1" t="s">
        <v>70</v>
      </c>
      <c r="AC1362" s="1" t="s">
        <v>80</v>
      </c>
      <c r="BG1362" s="6">
        <v>40294.61736111111</v>
      </c>
    </row>
    <row r="1363">
      <c r="A1363" s="1">
        <v>1010007.0</v>
      </c>
      <c r="B1363" s="1" t="s">
        <v>6931</v>
      </c>
      <c r="C1363" s="2" t="s">
        <v>6932</v>
      </c>
      <c r="D1363" s="2" t="s">
        <v>6933</v>
      </c>
      <c r="I1363" s="1" t="s">
        <v>6934</v>
      </c>
      <c r="J1363" s="1" t="s">
        <v>2936</v>
      </c>
      <c r="K1363" s="1" t="s">
        <v>196</v>
      </c>
      <c r="L1363" s="1">
        <v>68046.0</v>
      </c>
      <c r="M1363" s="1" t="s">
        <v>6935</v>
      </c>
      <c r="N1363" s="1" t="s">
        <v>6936</v>
      </c>
      <c r="U1363" s="1">
        <v>-96.043953</v>
      </c>
      <c r="V1363" s="1">
        <v>41.154774</v>
      </c>
      <c r="W1363" s="1" t="s">
        <v>392</v>
      </c>
      <c r="X1363" s="1" t="s">
        <v>70</v>
      </c>
      <c r="Y1363" s="1" t="s">
        <v>70</v>
      </c>
      <c r="Z1363" s="1" t="s">
        <v>70</v>
      </c>
      <c r="AA1363" s="1" t="s">
        <v>70</v>
      </c>
      <c r="AB1363" s="1" t="s">
        <v>70</v>
      </c>
      <c r="AC1363" s="1" t="s">
        <v>80</v>
      </c>
      <c r="AD1363" s="1" t="s">
        <v>69</v>
      </c>
      <c r="AE1363" s="1" t="s">
        <v>70</v>
      </c>
      <c r="AF1363" s="1" t="s">
        <v>69</v>
      </c>
      <c r="AG1363" s="1" t="s">
        <v>69</v>
      </c>
      <c r="AH1363" s="1" t="s">
        <v>69</v>
      </c>
      <c r="AI1363" s="1" t="s">
        <v>70</v>
      </c>
      <c r="AJ1363" s="1" t="s">
        <v>70</v>
      </c>
      <c r="AK1363" s="1" t="s">
        <v>69</v>
      </c>
      <c r="AL1363" s="1" t="s">
        <v>69</v>
      </c>
      <c r="AM1363" s="1" t="s">
        <v>69</v>
      </c>
      <c r="AN1363" s="1" t="s">
        <v>70</v>
      </c>
      <c r="AO1363" s="1" t="s">
        <v>70</v>
      </c>
      <c r="AP1363" s="1" t="s">
        <v>70</v>
      </c>
      <c r="AQ1363" s="1" t="s">
        <v>70</v>
      </c>
      <c r="AR1363" s="1" t="s">
        <v>70</v>
      </c>
      <c r="AS1363" s="1" t="s">
        <v>70</v>
      </c>
      <c r="AT1363" s="1" t="s">
        <v>69</v>
      </c>
      <c r="AU1363" s="1" t="s">
        <v>69</v>
      </c>
      <c r="AV1363" s="1" t="s">
        <v>69</v>
      </c>
      <c r="AW1363" s="1" t="s">
        <v>70</v>
      </c>
      <c r="AX1363" s="1" t="s">
        <v>69</v>
      </c>
      <c r="AY1363" s="1" t="s">
        <v>70</v>
      </c>
      <c r="AZ1363" s="1" t="s">
        <v>69</v>
      </c>
      <c r="BA1363" s="1" t="s">
        <v>70</v>
      </c>
      <c r="BB1363" s="1" t="s">
        <v>70</v>
      </c>
      <c r="BC1363" s="1" t="s">
        <v>70</v>
      </c>
      <c r="BD1363" s="1" t="s">
        <v>69</v>
      </c>
      <c r="BE1363" s="1" t="s">
        <v>70</v>
      </c>
      <c r="BF1363" s="1" t="s">
        <v>70</v>
      </c>
      <c r="BG1363" s="3">
        <v>41751.683333333334</v>
      </c>
    </row>
    <row r="1364">
      <c r="A1364" s="1">
        <v>1000303.0</v>
      </c>
      <c r="B1364" s="1" t="s">
        <v>6937</v>
      </c>
      <c r="C1364" s="2" t="s">
        <v>6938</v>
      </c>
      <c r="H1364" s="1" t="s">
        <v>6939</v>
      </c>
      <c r="I1364" s="1" t="s">
        <v>487</v>
      </c>
      <c r="J1364" s="1" t="s">
        <v>170</v>
      </c>
      <c r="K1364" s="1" t="s">
        <v>171</v>
      </c>
      <c r="L1364" s="1">
        <v>55447.0</v>
      </c>
      <c r="M1364" s="1" t="s">
        <v>6940</v>
      </c>
      <c r="N1364" s="1" t="s">
        <v>159</v>
      </c>
      <c r="U1364" s="1">
        <v>-93.477257</v>
      </c>
      <c r="V1364" s="1">
        <v>45.023296</v>
      </c>
      <c r="W1364" s="1" t="s">
        <v>392</v>
      </c>
      <c r="X1364" s="1" t="s">
        <v>69</v>
      </c>
      <c r="Y1364" s="1" t="s">
        <v>70</v>
      </c>
      <c r="Z1364" s="1" t="s">
        <v>70</v>
      </c>
      <c r="AA1364" s="1" t="s">
        <v>70</v>
      </c>
      <c r="AB1364" s="1" t="s">
        <v>70</v>
      </c>
      <c r="AC1364" s="1" t="s">
        <v>69</v>
      </c>
      <c r="AD1364" s="1" t="s">
        <v>69</v>
      </c>
      <c r="AE1364" s="1" t="s">
        <v>69</v>
      </c>
      <c r="AF1364" s="1" t="s">
        <v>70</v>
      </c>
      <c r="AG1364" s="1" t="s">
        <v>69</v>
      </c>
      <c r="AH1364" s="1" t="s">
        <v>70</v>
      </c>
      <c r="AI1364" s="1" t="s">
        <v>70</v>
      </c>
      <c r="AJ1364" s="1" t="s">
        <v>69</v>
      </c>
      <c r="AK1364" s="1" t="s">
        <v>69</v>
      </c>
      <c r="AL1364" s="1" t="s">
        <v>69</v>
      </c>
      <c r="AM1364" s="1" t="s">
        <v>69</v>
      </c>
      <c r="AN1364" s="1" t="s">
        <v>69</v>
      </c>
      <c r="AO1364" s="1" t="s">
        <v>70</v>
      </c>
      <c r="AP1364" s="1" t="s">
        <v>70</v>
      </c>
      <c r="AQ1364" s="1" t="s">
        <v>70</v>
      </c>
      <c r="AR1364" s="1" t="s">
        <v>69</v>
      </c>
      <c r="AS1364" s="1" t="s">
        <v>70</v>
      </c>
      <c r="AT1364" s="1" t="s">
        <v>69</v>
      </c>
      <c r="AU1364" s="1" t="s">
        <v>70</v>
      </c>
      <c r="AV1364" s="1" t="s">
        <v>70</v>
      </c>
      <c r="AW1364" s="1" t="s">
        <v>70</v>
      </c>
      <c r="AX1364" s="1" t="s">
        <v>70</v>
      </c>
      <c r="AY1364" s="1" t="s">
        <v>70</v>
      </c>
      <c r="AZ1364" s="1" t="s">
        <v>69</v>
      </c>
      <c r="BA1364" s="1" t="s">
        <v>70</v>
      </c>
      <c r="BB1364" s="1" t="s">
        <v>70</v>
      </c>
      <c r="BC1364" s="1" t="s">
        <v>70</v>
      </c>
      <c r="BD1364" s="1" t="s">
        <v>70</v>
      </c>
      <c r="BE1364" s="1" t="s">
        <v>70</v>
      </c>
      <c r="BF1364" s="1" t="s">
        <v>70</v>
      </c>
      <c r="BG1364" s="3">
        <v>41449.67361111111</v>
      </c>
    </row>
    <row r="1365">
      <c r="A1365" s="1">
        <v>1018182.0</v>
      </c>
      <c r="B1365" s="1" t="s">
        <v>6941</v>
      </c>
      <c r="C1365" s="2" t="s">
        <v>6942</v>
      </c>
      <c r="D1365" s="2" t="s">
        <v>6943</v>
      </c>
      <c r="G1365" s="2" t="s">
        <v>6944</v>
      </c>
      <c r="H1365" s="1" t="s">
        <v>6945</v>
      </c>
      <c r="I1365" s="1" t="s">
        <v>337</v>
      </c>
      <c r="J1365" s="1" t="s">
        <v>338</v>
      </c>
      <c r="K1365" s="1" t="s">
        <v>96</v>
      </c>
      <c r="L1365" s="1">
        <v>14609.0</v>
      </c>
      <c r="M1365" s="1" t="s">
        <v>915</v>
      </c>
      <c r="N1365" s="1" t="s">
        <v>6946</v>
      </c>
      <c r="U1365" s="1">
        <v>-77.589745</v>
      </c>
      <c r="V1365" s="1">
        <v>43.1656</v>
      </c>
      <c r="X1365" s="1" t="s">
        <v>69</v>
      </c>
      <c r="Y1365" s="1" t="s">
        <v>69</v>
      </c>
      <c r="Z1365" s="1" t="s">
        <v>69</v>
      </c>
      <c r="AA1365" s="1" t="s">
        <v>70</v>
      </c>
      <c r="AB1365" s="1" t="s">
        <v>69</v>
      </c>
      <c r="AC1365" s="1" t="s">
        <v>69</v>
      </c>
      <c r="AD1365" s="1" t="s">
        <v>69</v>
      </c>
      <c r="AE1365" s="1" t="s">
        <v>69</v>
      </c>
      <c r="AF1365" s="1" t="s">
        <v>69</v>
      </c>
      <c r="AG1365" s="1" t="s">
        <v>69</v>
      </c>
      <c r="AH1365" s="1" t="s">
        <v>69</v>
      </c>
      <c r="AI1365" s="1" t="s">
        <v>69</v>
      </c>
      <c r="AJ1365" s="1" t="s">
        <v>69</v>
      </c>
      <c r="AK1365" s="1" t="s">
        <v>69</v>
      </c>
      <c r="AL1365" s="1" t="s">
        <v>69</v>
      </c>
      <c r="AM1365" s="1" t="s">
        <v>69</v>
      </c>
      <c r="AN1365" s="1" t="s">
        <v>69</v>
      </c>
      <c r="AO1365" s="1" t="s">
        <v>69</v>
      </c>
      <c r="AP1365" s="1" t="s">
        <v>70</v>
      </c>
      <c r="AQ1365" s="1" t="s">
        <v>69</v>
      </c>
      <c r="AR1365" s="1" t="s">
        <v>69</v>
      </c>
      <c r="AS1365" s="1" t="s">
        <v>69</v>
      </c>
      <c r="AT1365" s="1" t="s">
        <v>69</v>
      </c>
      <c r="AU1365" s="1" t="s">
        <v>69</v>
      </c>
      <c r="AV1365" s="1" t="s">
        <v>69</v>
      </c>
      <c r="AW1365" s="1" t="s">
        <v>69</v>
      </c>
      <c r="AX1365" s="1" t="s">
        <v>69</v>
      </c>
      <c r="AY1365" s="1" t="s">
        <v>69</v>
      </c>
      <c r="AZ1365" s="1" t="s">
        <v>69</v>
      </c>
      <c r="BA1365" s="1" t="s">
        <v>69</v>
      </c>
      <c r="BB1365" s="1" t="s">
        <v>69</v>
      </c>
      <c r="BC1365" s="1" t="s">
        <v>69</v>
      </c>
      <c r="BD1365" s="1" t="s">
        <v>69</v>
      </c>
      <c r="BE1365" s="1" t="s">
        <v>69</v>
      </c>
      <c r="BF1365" s="1" t="s">
        <v>69</v>
      </c>
      <c r="BG1365" s="3">
        <v>42906.60763888889</v>
      </c>
    </row>
    <row r="1366">
      <c r="A1366" s="1">
        <v>1018272.0</v>
      </c>
      <c r="B1366" s="1" t="s">
        <v>6947</v>
      </c>
      <c r="C1366" s="2" t="s">
        <v>6948</v>
      </c>
      <c r="D1366" s="2" t="s">
        <v>6949</v>
      </c>
      <c r="E1366" s="2" t="s">
        <v>6950</v>
      </c>
      <c r="H1366" s="1" t="s">
        <v>6951</v>
      </c>
      <c r="I1366" s="1" t="s">
        <v>6952</v>
      </c>
      <c r="J1366" s="1" t="s">
        <v>528</v>
      </c>
      <c r="K1366" s="1" t="s">
        <v>96</v>
      </c>
      <c r="L1366" s="1">
        <v>13461.0</v>
      </c>
      <c r="M1366" s="1" t="s">
        <v>6953</v>
      </c>
      <c r="N1366" s="1" t="s">
        <v>339</v>
      </c>
      <c r="U1366" s="1">
        <v>-75.599091</v>
      </c>
      <c r="V1366" s="1">
        <v>43.072392</v>
      </c>
      <c r="X1366" s="1" t="s">
        <v>69</v>
      </c>
      <c r="Y1366" s="1" t="s">
        <v>69</v>
      </c>
      <c r="Z1366" s="1" t="s">
        <v>70</v>
      </c>
      <c r="AA1366" s="1" t="s">
        <v>69</v>
      </c>
      <c r="AB1366" s="1" t="s">
        <v>70</v>
      </c>
      <c r="AC1366" s="1" t="s">
        <v>70</v>
      </c>
      <c r="AD1366" s="1" t="s">
        <v>69</v>
      </c>
      <c r="AE1366" s="1" t="s">
        <v>70</v>
      </c>
      <c r="AF1366" s="1" t="s">
        <v>69</v>
      </c>
      <c r="AG1366" s="1" t="s">
        <v>70</v>
      </c>
      <c r="AH1366" s="1" t="s">
        <v>69</v>
      </c>
      <c r="AI1366" s="1" t="s">
        <v>70</v>
      </c>
      <c r="AJ1366" s="1" t="s">
        <v>69</v>
      </c>
      <c r="AK1366" s="1" t="s">
        <v>69</v>
      </c>
      <c r="AL1366" s="1" t="s">
        <v>69</v>
      </c>
      <c r="AM1366" s="1" t="s">
        <v>69</v>
      </c>
      <c r="AN1366" s="1" t="s">
        <v>69</v>
      </c>
      <c r="AO1366" s="1" t="s">
        <v>69</v>
      </c>
      <c r="AP1366" s="1" t="s">
        <v>70</v>
      </c>
      <c r="AQ1366" s="1" t="s">
        <v>70</v>
      </c>
      <c r="AR1366" s="1" t="s">
        <v>69</v>
      </c>
      <c r="AS1366" s="1" t="s">
        <v>69</v>
      </c>
      <c r="AT1366" s="1" t="s">
        <v>69</v>
      </c>
      <c r="AU1366" s="1" t="s">
        <v>69</v>
      </c>
      <c r="AV1366" s="1" t="s">
        <v>70</v>
      </c>
      <c r="AW1366" s="1" t="s">
        <v>69</v>
      </c>
      <c r="AX1366" s="1" t="s">
        <v>70</v>
      </c>
      <c r="AY1366" s="1" t="s">
        <v>70</v>
      </c>
      <c r="AZ1366" s="1" t="s">
        <v>69</v>
      </c>
      <c r="BA1366" s="1" t="s">
        <v>70</v>
      </c>
      <c r="BB1366" s="1" t="s">
        <v>70</v>
      </c>
      <c r="BC1366" s="1" t="s">
        <v>70</v>
      </c>
      <c r="BD1366" s="1" t="s">
        <v>70</v>
      </c>
      <c r="BE1366" s="1" t="s">
        <v>70</v>
      </c>
      <c r="BF1366" s="1" t="s">
        <v>70</v>
      </c>
      <c r="BG1366" s="3">
        <v>42907.354166666664</v>
      </c>
    </row>
    <row r="1367">
      <c r="A1367" s="1">
        <v>1010429.0</v>
      </c>
      <c r="B1367" s="1" t="s">
        <v>6954</v>
      </c>
      <c r="C1367" s="2" t="s">
        <v>6955</v>
      </c>
      <c r="D1367" s="2" t="s">
        <v>6956</v>
      </c>
      <c r="H1367" s="1" t="s">
        <v>6957</v>
      </c>
      <c r="I1367" s="1" t="s">
        <v>1380</v>
      </c>
      <c r="J1367" s="1" t="s">
        <v>748</v>
      </c>
      <c r="K1367" s="1" t="s">
        <v>91</v>
      </c>
      <c r="L1367" s="1">
        <v>63084.0</v>
      </c>
      <c r="M1367" s="1" t="s">
        <v>2167</v>
      </c>
      <c r="N1367" s="1" t="s">
        <v>6958</v>
      </c>
      <c r="U1367" s="1">
        <v>-91.000519</v>
      </c>
      <c r="V1367" s="1">
        <v>38.444664</v>
      </c>
      <c r="W1367" s="1" t="s">
        <v>174</v>
      </c>
      <c r="X1367" s="1" t="s">
        <v>70</v>
      </c>
      <c r="Y1367" s="1" t="s">
        <v>70</v>
      </c>
      <c r="Z1367" s="1" t="s">
        <v>70</v>
      </c>
      <c r="AA1367" s="1" t="s">
        <v>70</v>
      </c>
      <c r="AB1367" s="1" t="s">
        <v>70</v>
      </c>
      <c r="AC1367" s="1" t="s">
        <v>80</v>
      </c>
      <c r="AD1367" s="1" t="s">
        <v>69</v>
      </c>
      <c r="AE1367" s="1" t="s">
        <v>70</v>
      </c>
      <c r="AF1367" s="1" t="s">
        <v>69</v>
      </c>
      <c r="AG1367" s="1" t="s">
        <v>70</v>
      </c>
      <c r="AH1367" s="1" t="s">
        <v>70</v>
      </c>
      <c r="AI1367" s="1" t="s">
        <v>70</v>
      </c>
      <c r="AJ1367" s="1" t="s">
        <v>69</v>
      </c>
      <c r="AK1367" s="1" t="s">
        <v>69</v>
      </c>
      <c r="AL1367" s="1" t="s">
        <v>69</v>
      </c>
      <c r="AM1367" s="1" t="s">
        <v>69</v>
      </c>
      <c r="AN1367" s="1" t="s">
        <v>70</v>
      </c>
      <c r="AO1367" s="1" t="s">
        <v>70</v>
      </c>
      <c r="AP1367" s="1" t="s">
        <v>70</v>
      </c>
      <c r="AQ1367" s="1" t="s">
        <v>70</v>
      </c>
      <c r="AR1367" s="1" t="s">
        <v>69</v>
      </c>
      <c r="AS1367" s="1" t="s">
        <v>70</v>
      </c>
      <c r="AT1367" s="1" t="s">
        <v>70</v>
      </c>
      <c r="AU1367" s="1" t="s">
        <v>69</v>
      </c>
      <c r="AV1367" s="1" t="s">
        <v>70</v>
      </c>
      <c r="AW1367" s="1" t="s">
        <v>70</v>
      </c>
      <c r="AX1367" s="1" t="s">
        <v>70</v>
      </c>
      <c r="AY1367" s="1" t="s">
        <v>70</v>
      </c>
      <c r="AZ1367" s="1" t="s">
        <v>69</v>
      </c>
      <c r="BA1367" s="1" t="s">
        <v>70</v>
      </c>
      <c r="BB1367" s="1" t="s">
        <v>69</v>
      </c>
      <c r="BC1367" s="1" t="s">
        <v>69</v>
      </c>
      <c r="BD1367" s="1" t="s">
        <v>70</v>
      </c>
      <c r="BE1367" s="1" t="s">
        <v>70</v>
      </c>
      <c r="BF1367" s="1" t="s">
        <v>70</v>
      </c>
      <c r="BG1367" s="3">
        <v>41856.646527777775</v>
      </c>
    </row>
    <row r="1368">
      <c r="A1368" s="1">
        <v>1003687.0</v>
      </c>
      <c r="B1368" s="1" t="s">
        <v>6959</v>
      </c>
      <c r="H1368" s="1" t="s">
        <v>6960</v>
      </c>
      <c r="I1368" s="1" t="s">
        <v>6961</v>
      </c>
      <c r="J1368" s="1" t="s">
        <v>528</v>
      </c>
      <c r="K1368" s="1" t="s">
        <v>96</v>
      </c>
      <c r="L1368" s="1">
        <v>13501.0</v>
      </c>
      <c r="U1368" s="1">
        <v>-75.211197</v>
      </c>
      <c r="V1368" s="1">
        <v>43.096298</v>
      </c>
      <c r="X1368" s="1" t="s">
        <v>70</v>
      </c>
      <c r="Y1368" s="1" t="s">
        <v>70</v>
      </c>
      <c r="Z1368" s="1" t="s">
        <v>70</v>
      </c>
      <c r="AA1368" s="1" t="s">
        <v>70</v>
      </c>
      <c r="AB1368" s="1" t="s">
        <v>70</v>
      </c>
      <c r="AC1368" s="1" t="s">
        <v>80</v>
      </c>
      <c r="BG1368" s="6">
        <v>40332.63958333333</v>
      </c>
    </row>
    <row r="1369">
      <c r="A1369" s="1">
        <v>1004160.0</v>
      </c>
      <c r="B1369" s="1" t="s">
        <v>6962</v>
      </c>
      <c r="H1369" s="1" t="s">
        <v>6963</v>
      </c>
      <c r="I1369" s="1" t="s">
        <v>6964</v>
      </c>
      <c r="J1369" s="1" t="s">
        <v>2064</v>
      </c>
      <c r="K1369" s="1" t="s">
        <v>575</v>
      </c>
      <c r="L1369" s="1">
        <v>48390.0</v>
      </c>
      <c r="M1369" s="1" t="s">
        <v>390</v>
      </c>
      <c r="N1369" s="1" t="s">
        <v>6965</v>
      </c>
      <c r="U1369" s="1">
        <v>-83.466164</v>
      </c>
      <c r="V1369" s="1">
        <v>42.53957</v>
      </c>
      <c r="W1369" s="1" t="s">
        <v>392</v>
      </c>
      <c r="X1369" s="1" t="s">
        <v>70</v>
      </c>
      <c r="Y1369" s="1" t="s">
        <v>70</v>
      </c>
      <c r="Z1369" s="1" t="s">
        <v>70</v>
      </c>
      <c r="AA1369" s="1" t="s">
        <v>70</v>
      </c>
      <c r="AB1369" s="1" t="s">
        <v>70</v>
      </c>
      <c r="AC1369" s="1" t="s">
        <v>80</v>
      </c>
      <c r="AD1369" s="1" t="s">
        <v>69</v>
      </c>
      <c r="AE1369" s="1" t="s">
        <v>70</v>
      </c>
      <c r="AF1369" s="1" t="s">
        <v>70</v>
      </c>
      <c r="AG1369" s="1" t="s">
        <v>69</v>
      </c>
      <c r="AH1369" s="1" t="s">
        <v>70</v>
      </c>
      <c r="AI1369" s="1" t="s">
        <v>70</v>
      </c>
      <c r="AJ1369" s="1" t="s">
        <v>69</v>
      </c>
      <c r="AK1369" s="1" t="s">
        <v>69</v>
      </c>
      <c r="AL1369" s="1" t="s">
        <v>69</v>
      </c>
      <c r="AM1369" s="1" t="s">
        <v>69</v>
      </c>
      <c r="AN1369" s="1" t="s">
        <v>70</v>
      </c>
      <c r="AO1369" s="1" t="s">
        <v>70</v>
      </c>
      <c r="AP1369" s="1" t="s">
        <v>69</v>
      </c>
      <c r="AQ1369" s="1" t="s">
        <v>70</v>
      </c>
      <c r="AR1369" s="1" t="s">
        <v>69</v>
      </c>
      <c r="AS1369" s="1" t="s">
        <v>70</v>
      </c>
      <c r="AT1369" s="1" t="s">
        <v>69</v>
      </c>
      <c r="AU1369" s="1" t="s">
        <v>69</v>
      </c>
      <c r="AV1369" s="1" t="s">
        <v>69</v>
      </c>
      <c r="AW1369" s="1" t="s">
        <v>70</v>
      </c>
      <c r="AX1369" s="1" t="s">
        <v>70</v>
      </c>
      <c r="AY1369" s="1" t="s">
        <v>70</v>
      </c>
      <c r="AZ1369" s="1" t="s">
        <v>70</v>
      </c>
      <c r="BA1369" s="1" t="s">
        <v>70</v>
      </c>
      <c r="BB1369" s="1" t="s">
        <v>70</v>
      </c>
      <c r="BC1369" s="1" t="s">
        <v>70</v>
      </c>
      <c r="BD1369" s="1" t="s">
        <v>70</v>
      </c>
      <c r="BE1369" s="1" t="s">
        <v>70</v>
      </c>
      <c r="BF1369" s="1" t="s">
        <v>70</v>
      </c>
      <c r="BG1369" s="3">
        <v>41036.46875</v>
      </c>
    </row>
    <row r="1370">
      <c r="A1370" s="1">
        <v>1018290.0</v>
      </c>
      <c r="B1370" s="1" t="s">
        <v>6966</v>
      </c>
      <c r="C1370" s="1" t="s">
        <v>6967</v>
      </c>
      <c r="D1370" s="1" t="s">
        <v>6968</v>
      </c>
      <c r="E1370" s="1" t="s">
        <v>6968</v>
      </c>
      <c r="H1370" s="1" t="s">
        <v>6969</v>
      </c>
      <c r="I1370" s="1" t="s">
        <v>3002</v>
      </c>
      <c r="J1370" s="1" t="s">
        <v>1736</v>
      </c>
      <c r="K1370" s="1" t="s">
        <v>575</v>
      </c>
      <c r="L1370" s="1">
        <v>48093.0</v>
      </c>
      <c r="M1370" s="1" t="s">
        <v>6970</v>
      </c>
      <c r="N1370" s="1" t="s">
        <v>415</v>
      </c>
      <c r="U1370" s="1">
        <v>-83.024315</v>
      </c>
      <c r="V1370" s="1">
        <v>42.512234</v>
      </c>
      <c r="X1370" s="1" t="s">
        <v>69</v>
      </c>
      <c r="Y1370" s="1" t="s">
        <v>69</v>
      </c>
      <c r="Z1370" s="1" t="s">
        <v>70</v>
      </c>
      <c r="AA1370" s="1" t="s">
        <v>69</v>
      </c>
      <c r="AB1370" s="1" t="s">
        <v>69</v>
      </c>
      <c r="AC1370" s="1" t="s">
        <v>70</v>
      </c>
      <c r="AD1370" s="1" t="s">
        <v>69</v>
      </c>
      <c r="AE1370" s="1" t="s">
        <v>70</v>
      </c>
      <c r="AF1370" s="1" t="s">
        <v>69</v>
      </c>
      <c r="AG1370" s="1" t="s">
        <v>69</v>
      </c>
      <c r="AH1370" s="1" t="s">
        <v>69</v>
      </c>
      <c r="AI1370" s="1" t="s">
        <v>70</v>
      </c>
      <c r="AJ1370" s="1" t="s">
        <v>69</v>
      </c>
      <c r="AK1370" s="1" t="s">
        <v>69</v>
      </c>
      <c r="AL1370" s="1" t="s">
        <v>69</v>
      </c>
      <c r="AM1370" s="1" t="s">
        <v>69</v>
      </c>
      <c r="AN1370" s="1" t="s">
        <v>70</v>
      </c>
      <c r="AO1370" s="1" t="s">
        <v>70</v>
      </c>
      <c r="AP1370" s="1" t="s">
        <v>70</v>
      </c>
      <c r="AQ1370" s="1" t="s">
        <v>70</v>
      </c>
      <c r="AR1370" s="1" t="s">
        <v>69</v>
      </c>
      <c r="AS1370" s="1" t="s">
        <v>70</v>
      </c>
      <c r="AT1370" s="1" t="s">
        <v>69</v>
      </c>
      <c r="AU1370" s="1" t="s">
        <v>69</v>
      </c>
      <c r="AV1370" s="1" t="s">
        <v>70</v>
      </c>
      <c r="AW1370" s="1" t="s">
        <v>70</v>
      </c>
      <c r="AX1370" s="1" t="s">
        <v>69</v>
      </c>
      <c r="AY1370" s="1" t="s">
        <v>70</v>
      </c>
      <c r="AZ1370" s="1" t="s">
        <v>69</v>
      </c>
      <c r="BA1370" s="1" t="s">
        <v>70</v>
      </c>
      <c r="BB1370" s="1" t="s">
        <v>69</v>
      </c>
      <c r="BC1370" s="1" t="s">
        <v>70</v>
      </c>
      <c r="BD1370" s="1" t="s">
        <v>70</v>
      </c>
      <c r="BE1370" s="1" t="s">
        <v>70</v>
      </c>
      <c r="BF1370" s="1" t="s">
        <v>70</v>
      </c>
      <c r="BG1370" s="3">
        <v>42907.43402777778</v>
      </c>
    </row>
    <row r="1371">
      <c r="A1371" s="1">
        <v>1008491.0</v>
      </c>
      <c r="B1371" s="1" t="s">
        <v>6971</v>
      </c>
      <c r="C1371" s="2" t="s">
        <v>6972</v>
      </c>
      <c r="G1371" s="2" t="s">
        <v>6973</v>
      </c>
      <c r="H1371" s="1" t="s">
        <v>6974</v>
      </c>
      <c r="I1371" s="1" t="s">
        <v>4753</v>
      </c>
      <c r="J1371" s="1" t="s">
        <v>3002</v>
      </c>
      <c r="K1371" s="1" t="s">
        <v>91</v>
      </c>
      <c r="L1371" s="1">
        <v>63383.0</v>
      </c>
      <c r="U1371" s="1">
        <v>-91.150146</v>
      </c>
      <c r="V1371" s="1">
        <v>38.811134</v>
      </c>
      <c r="W1371" s="1" t="s">
        <v>392</v>
      </c>
      <c r="X1371" s="1" t="s">
        <v>69</v>
      </c>
      <c r="Y1371" s="1" t="s">
        <v>70</v>
      </c>
      <c r="Z1371" s="1" t="s">
        <v>70</v>
      </c>
      <c r="AA1371" s="1" t="s">
        <v>70</v>
      </c>
      <c r="AB1371" s="1" t="s">
        <v>70</v>
      </c>
      <c r="AC1371" s="1" t="s">
        <v>80</v>
      </c>
      <c r="AD1371" s="1" t="s">
        <v>69</v>
      </c>
      <c r="AE1371" s="1" t="s">
        <v>70</v>
      </c>
      <c r="AF1371" s="1" t="s">
        <v>70</v>
      </c>
      <c r="AG1371" s="1" t="s">
        <v>70</v>
      </c>
      <c r="AH1371" s="1" t="s">
        <v>69</v>
      </c>
      <c r="AI1371" s="1" t="s">
        <v>70</v>
      </c>
      <c r="AJ1371" s="1" t="s">
        <v>69</v>
      </c>
      <c r="AK1371" s="1" t="s">
        <v>69</v>
      </c>
      <c r="AL1371" s="1" t="s">
        <v>69</v>
      </c>
      <c r="AM1371" s="1" t="s">
        <v>69</v>
      </c>
      <c r="AN1371" s="1" t="s">
        <v>70</v>
      </c>
      <c r="AO1371" s="1" t="s">
        <v>70</v>
      </c>
      <c r="AP1371" s="1" t="s">
        <v>70</v>
      </c>
      <c r="AQ1371" s="1" t="s">
        <v>70</v>
      </c>
      <c r="AR1371" s="1" t="s">
        <v>69</v>
      </c>
      <c r="AS1371" s="1" t="s">
        <v>70</v>
      </c>
      <c r="AT1371" s="1" t="s">
        <v>69</v>
      </c>
      <c r="AU1371" s="1" t="s">
        <v>69</v>
      </c>
      <c r="AV1371" s="1" t="s">
        <v>70</v>
      </c>
      <c r="AW1371" s="1" t="s">
        <v>70</v>
      </c>
      <c r="AX1371" s="1" t="s">
        <v>70</v>
      </c>
      <c r="AY1371" s="1" t="s">
        <v>70</v>
      </c>
      <c r="AZ1371" s="1" t="s">
        <v>69</v>
      </c>
      <c r="BA1371" s="1" t="s">
        <v>70</v>
      </c>
      <c r="BB1371" s="1" t="s">
        <v>70</v>
      </c>
      <c r="BC1371" s="1" t="s">
        <v>70</v>
      </c>
      <c r="BD1371" s="1" t="s">
        <v>70</v>
      </c>
      <c r="BE1371" s="1" t="s">
        <v>70</v>
      </c>
      <c r="BF1371" s="1" t="s">
        <v>70</v>
      </c>
      <c r="BG1371" s="3">
        <v>41450.71875</v>
      </c>
    </row>
    <row r="1372">
      <c r="A1372" s="1">
        <v>1005502.0</v>
      </c>
      <c r="B1372" s="1" t="s">
        <v>6975</v>
      </c>
      <c r="C1372" s="2" t="s">
        <v>6976</v>
      </c>
      <c r="H1372" s="1" t="s">
        <v>6977</v>
      </c>
      <c r="I1372" s="1" t="s">
        <v>2907</v>
      </c>
      <c r="J1372" s="1" t="s">
        <v>2907</v>
      </c>
      <c r="K1372" s="1" t="s">
        <v>575</v>
      </c>
      <c r="L1372" s="1">
        <v>48184.0</v>
      </c>
      <c r="U1372" s="1">
        <v>-83.388268</v>
      </c>
      <c r="V1372" s="1">
        <v>42.282658</v>
      </c>
      <c r="W1372" s="1" t="s">
        <v>392</v>
      </c>
      <c r="X1372" s="1" t="s">
        <v>69</v>
      </c>
      <c r="Y1372" s="1" t="s">
        <v>69</v>
      </c>
      <c r="Z1372" s="1" t="s">
        <v>70</v>
      </c>
      <c r="AA1372" s="1" t="s">
        <v>69</v>
      </c>
      <c r="AB1372" s="1" t="s">
        <v>69</v>
      </c>
      <c r="AC1372" s="1" t="s">
        <v>80</v>
      </c>
      <c r="BG1372" s="3">
        <v>41048.825</v>
      </c>
    </row>
    <row r="1373">
      <c r="A1373" s="1">
        <v>1000157.0</v>
      </c>
      <c r="B1373" s="1" t="s">
        <v>6978</v>
      </c>
      <c r="H1373" s="1" t="s">
        <v>6979</v>
      </c>
      <c r="I1373" s="1" t="s">
        <v>6980</v>
      </c>
      <c r="J1373" s="1" t="s">
        <v>2731</v>
      </c>
      <c r="K1373" s="1" t="s">
        <v>389</v>
      </c>
      <c r="L1373" s="1">
        <v>52655.0</v>
      </c>
      <c r="U1373" s="1">
        <v>-91.156601</v>
      </c>
      <c r="V1373" s="1">
        <v>40.825298</v>
      </c>
      <c r="X1373" s="1" t="s">
        <v>70</v>
      </c>
      <c r="Y1373" s="1" t="s">
        <v>70</v>
      </c>
      <c r="Z1373" s="1" t="s">
        <v>70</v>
      </c>
      <c r="AA1373" s="1" t="s">
        <v>70</v>
      </c>
      <c r="AB1373" s="1" t="s">
        <v>70</v>
      </c>
      <c r="AC1373" s="1" t="s">
        <v>80</v>
      </c>
      <c r="BG1373" s="1">
        <v>2009.0</v>
      </c>
    </row>
    <row r="1374">
      <c r="A1374" s="1">
        <v>1006460.0</v>
      </c>
      <c r="B1374" s="1" t="s">
        <v>6981</v>
      </c>
      <c r="C1374" s="2" t="s">
        <v>6982</v>
      </c>
      <c r="H1374" s="1" t="s">
        <v>6983</v>
      </c>
      <c r="I1374" s="1" t="s">
        <v>6984</v>
      </c>
      <c r="J1374" s="1" t="s">
        <v>887</v>
      </c>
      <c r="K1374" s="1" t="s">
        <v>171</v>
      </c>
      <c r="L1374" s="1">
        <v>55110.0</v>
      </c>
      <c r="M1374" s="1" t="s">
        <v>6985</v>
      </c>
      <c r="N1374" s="1" t="s">
        <v>2877</v>
      </c>
      <c r="U1374" s="1">
        <v>-93.009033</v>
      </c>
      <c r="V1374" s="1">
        <v>45.085217</v>
      </c>
      <c r="X1374" s="1" t="s">
        <v>69</v>
      </c>
      <c r="Y1374" s="1" t="s">
        <v>69</v>
      </c>
      <c r="Z1374" s="1" t="s">
        <v>69</v>
      </c>
      <c r="AA1374" s="1" t="s">
        <v>69</v>
      </c>
      <c r="AB1374" s="1" t="s">
        <v>70</v>
      </c>
      <c r="AC1374" s="1" t="s">
        <v>69</v>
      </c>
      <c r="AD1374" s="1" t="s">
        <v>69</v>
      </c>
      <c r="AE1374" s="1" t="s">
        <v>69</v>
      </c>
      <c r="AF1374" s="1" t="s">
        <v>70</v>
      </c>
      <c r="AG1374" s="1" t="s">
        <v>69</v>
      </c>
      <c r="AH1374" s="1" t="s">
        <v>69</v>
      </c>
      <c r="AI1374" s="1" t="s">
        <v>69</v>
      </c>
      <c r="AJ1374" s="1" t="s">
        <v>69</v>
      </c>
      <c r="AK1374" s="1" t="s">
        <v>69</v>
      </c>
      <c r="AL1374" s="1" t="s">
        <v>69</v>
      </c>
      <c r="AM1374" s="1" t="s">
        <v>69</v>
      </c>
      <c r="AN1374" s="1" t="s">
        <v>69</v>
      </c>
      <c r="AO1374" s="1" t="s">
        <v>69</v>
      </c>
      <c r="AP1374" s="1" t="s">
        <v>70</v>
      </c>
      <c r="AQ1374" s="1" t="s">
        <v>70</v>
      </c>
      <c r="AR1374" s="1" t="s">
        <v>69</v>
      </c>
      <c r="AS1374" s="1" t="s">
        <v>69</v>
      </c>
      <c r="AT1374" s="1" t="s">
        <v>69</v>
      </c>
      <c r="AU1374" s="1" t="s">
        <v>70</v>
      </c>
      <c r="AV1374" s="1" t="s">
        <v>70</v>
      </c>
      <c r="AW1374" s="1" t="s">
        <v>70</v>
      </c>
      <c r="AX1374" s="1" t="s">
        <v>70</v>
      </c>
      <c r="AY1374" s="1" t="s">
        <v>70</v>
      </c>
      <c r="AZ1374" s="1" t="s">
        <v>69</v>
      </c>
      <c r="BA1374" s="1" t="s">
        <v>69</v>
      </c>
      <c r="BB1374" s="1" t="s">
        <v>70</v>
      </c>
      <c r="BC1374" s="1" t="s">
        <v>70</v>
      </c>
      <c r="BD1374" s="1" t="s">
        <v>70</v>
      </c>
      <c r="BE1374" s="1" t="s">
        <v>70</v>
      </c>
      <c r="BF1374" s="1" t="s">
        <v>69</v>
      </c>
      <c r="BG1374" s="3">
        <v>42548.575</v>
      </c>
    </row>
    <row r="1375">
      <c r="A1375" s="1">
        <v>1008493.0</v>
      </c>
      <c r="B1375" s="1" t="s">
        <v>6986</v>
      </c>
      <c r="C1375" s="2" t="s">
        <v>6987</v>
      </c>
      <c r="H1375" s="1" t="s">
        <v>6988</v>
      </c>
      <c r="I1375" s="1" t="s">
        <v>3243</v>
      </c>
      <c r="J1375" s="1" t="s">
        <v>444</v>
      </c>
      <c r="K1375" s="1" t="s">
        <v>91</v>
      </c>
      <c r="L1375" s="1">
        <v>65360.0</v>
      </c>
      <c r="U1375" s="1">
        <v>-93.523697</v>
      </c>
      <c r="V1375" s="1">
        <v>38.533749</v>
      </c>
      <c r="W1375" s="1" t="s">
        <v>99</v>
      </c>
      <c r="X1375" s="1" t="s">
        <v>69</v>
      </c>
      <c r="Y1375" s="1" t="s">
        <v>70</v>
      </c>
      <c r="Z1375" s="1" t="s">
        <v>70</v>
      </c>
      <c r="AA1375" s="1" t="s">
        <v>70</v>
      </c>
      <c r="AB1375" s="1" t="s">
        <v>70</v>
      </c>
      <c r="AC1375" s="1" t="s">
        <v>80</v>
      </c>
      <c r="AD1375" s="1" t="s">
        <v>69</v>
      </c>
      <c r="AE1375" s="1" t="s">
        <v>70</v>
      </c>
      <c r="AF1375" s="1" t="s">
        <v>69</v>
      </c>
      <c r="AG1375" s="1" t="s">
        <v>69</v>
      </c>
      <c r="AH1375" s="1" t="s">
        <v>70</v>
      </c>
      <c r="AI1375" s="1" t="s">
        <v>70</v>
      </c>
      <c r="AJ1375" s="1" t="s">
        <v>69</v>
      </c>
      <c r="AK1375" s="1" t="s">
        <v>69</v>
      </c>
      <c r="AL1375" s="1" t="s">
        <v>69</v>
      </c>
      <c r="AM1375" s="1" t="s">
        <v>69</v>
      </c>
      <c r="AN1375" s="1" t="s">
        <v>70</v>
      </c>
      <c r="AO1375" s="1" t="s">
        <v>70</v>
      </c>
      <c r="AP1375" s="1" t="s">
        <v>70</v>
      </c>
      <c r="AQ1375" s="1" t="s">
        <v>70</v>
      </c>
      <c r="AR1375" s="1" t="s">
        <v>69</v>
      </c>
      <c r="AS1375" s="1" t="s">
        <v>70</v>
      </c>
      <c r="AT1375" s="1" t="s">
        <v>69</v>
      </c>
      <c r="AU1375" s="1" t="s">
        <v>69</v>
      </c>
      <c r="AV1375" s="1" t="s">
        <v>69</v>
      </c>
      <c r="AW1375" s="1" t="s">
        <v>70</v>
      </c>
      <c r="AX1375" s="1" t="s">
        <v>70</v>
      </c>
      <c r="AY1375" s="1" t="s">
        <v>70</v>
      </c>
      <c r="AZ1375" s="1" t="s">
        <v>69</v>
      </c>
      <c r="BA1375" s="1" t="s">
        <v>70</v>
      </c>
      <c r="BB1375" s="1" t="s">
        <v>70</v>
      </c>
      <c r="BC1375" s="1" t="s">
        <v>70</v>
      </c>
      <c r="BD1375" s="1" t="s">
        <v>70</v>
      </c>
      <c r="BE1375" s="1" t="s">
        <v>70</v>
      </c>
      <c r="BF1375" s="1" t="s">
        <v>70</v>
      </c>
      <c r="BG1375" s="3">
        <v>41450.728472222225</v>
      </c>
    </row>
    <row r="1376">
      <c r="A1376" s="1">
        <v>1007679.0</v>
      </c>
      <c r="B1376" s="1" t="s">
        <v>6989</v>
      </c>
      <c r="C1376" s="2" t="s">
        <v>6990</v>
      </c>
      <c r="H1376" s="1" t="s">
        <v>6991</v>
      </c>
      <c r="I1376" s="1" t="s">
        <v>6992</v>
      </c>
      <c r="J1376" s="1" t="s">
        <v>6993</v>
      </c>
      <c r="K1376" s="1" t="s">
        <v>502</v>
      </c>
      <c r="L1376" s="1">
        <v>70791.0</v>
      </c>
      <c r="U1376" s="1">
        <v>-91.215897</v>
      </c>
      <c r="V1376" s="1">
        <v>30.6507</v>
      </c>
      <c r="X1376" s="1" t="s">
        <v>70</v>
      </c>
      <c r="Y1376" s="1" t="s">
        <v>70</v>
      </c>
      <c r="Z1376" s="1" t="s">
        <v>70</v>
      </c>
      <c r="AA1376" s="1" t="s">
        <v>70</v>
      </c>
      <c r="AB1376" s="1" t="s">
        <v>70</v>
      </c>
      <c r="AC1376" s="1" t="s">
        <v>80</v>
      </c>
      <c r="BG1376" s="1">
        <v>2011.0</v>
      </c>
    </row>
    <row r="1377">
      <c r="A1377" s="1">
        <v>1006368.0</v>
      </c>
      <c r="B1377" s="1" t="s">
        <v>6994</v>
      </c>
      <c r="C1377" s="2" t="s">
        <v>6995</v>
      </c>
      <c r="D1377" s="2" t="s">
        <v>6996</v>
      </c>
      <c r="E1377" s="2" t="s">
        <v>6997</v>
      </c>
      <c r="H1377" s="1" t="s">
        <v>6998</v>
      </c>
      <c r="I1377" s="1" t="s">
        <v>6999</v>
      </c>
      <c r="J1377" s="1" t="s">
        <v>1461</v>
      </c>
      <c r="K1377" s="1" t="s">
        <v>203</v>
      </c>
      <c r="L1377" s="1">
        <v>60099.0</v>
      </c>
      <c r="M1377" s="1" t="s">
        <v>5586</v>
      </c>
      <c r="N1377" s="1" t="s">
        <v>7000</v>
      </c>
      <c r="U1377" s="1">
        <v>-87.82515</v>
      </c>
      <c r="V1377" s="1">
        <v>42.449963</v>
      </c>
      <c r="W1377" s="1" t="s">
        <v>392</v>
      </c>
      <c r="X1377" s="1" t="s">
        <v>69</v>
      </c>
      <c r="Y1377" s="1" t="s">
        <v>69</v>
      </c>
      <c r="Z1377" s="1" t="s">
        <v>70</v>
      </c>
      <c r="AA1377" s="1" t="s">
        <v>70</v>
      </c>
      <c r="AB1377" s="1" t="s">
        <v>70</v>
      </c>
      <c r="AC1377" s="1" t="s">
        <v>80</v>
      </c>
      <c r="AD1377" s="1" t="s">
        <v>69</v>
      </c>
      <c r="AE1377" s="1" t="s">
        <v>70</v>
      </c>
      <c r="AF1377" s="1" t="s">
        <v>69</v>
      </c>
      <c r="AG1377" s="1" t="s">
        <v>70</v>
      </c>
      <c r="AH1377" s="1" t="s">
        <v>70</v>
      </c>
      <c r="AI1377" s="1" t="s">
        <v>70</v>
      </c>
      <c r="AJ1377" s="1" t="s">
        <v>70</v>
      </c>
      <c r="AK1377" s="1" t="s">
        <v>69</v>
      </c>
      <c r="AL1377" s="1" t="s">
        <v>69</v>
      </c>
      <c r="AM1377" s="1" t="s">
        <v>69</v>
      </c>
      <c r="AN1377" s="1" t="s">
        <v>70</v>
      </c>
      <c r="AO1377" s="1" t="s">
        <v>70</v>
      </c>
      <c r="AP1377" s="1" t="s">
        <v>70</v>
      </c>
      <c r="AQ1377" s="1" t="s">
        <v>70</v>
      </c>
      <c r="AR1377" s="1" t="s">
        <v>69</v>
      </c>
      <c r="AS1377" s="1" t="s">
        <v>70</v>
      </c>
      <c r="AT1377" s="1" t="s">
        <v>69</v>
      </c>
      <c r="AU1377" s="1" t="s">
        <v>69</v>
      </c>
      <c r="AV1377" s="1" t="s">
        <v>70</v>
      </c>
      <c r="AW1377" s="1" t="s">
        <v>70</v>
      </c>
      <c r="AX1377" s="1" t="s">
        <v>69</v>
      </c>
      <c r="AY1377" s="1" t="s">
        <v>70</v>
      </c>
      <c r="AZ1377" s="1" t="s">
        <v>69</v>
      </c>
      <c r="BA1377" s="1" t="s">
        <v>70</v>
      </c>
      <c r="BB1377" s="1" t="s">
        <v>70</v>
      </c>
      <c r="BC1377" s="1" t="s">
        <v>69</v>
      </c>
      <c r="BD1377" s="1" t="s">
        <v>70</v>
      </c>
      <c r="BE1377" s="1" t="s">
        <v>70</v>
      </c>
      <c r="BF1377" s="1" t="s">
        <v>70</v>
      </c>
      <c r="BG1377" s="3">
        <v>41731.38888888889</v>
      </c>
    </row>
    <row r="1378">
      <c r="A1378" s="1">
        <v>1011057.0</v>
      </c>
      <c r="B1378" s="1" t="s">
        <v>7001</v>
      </c>
      <c r="C1378" s="2" t="s">
        <v>6453</v>
      </c>
      <c r="D1378" s="1" t="s">
        <v>6454</v>
      </c>
      <c r="E1378" s="1" t="s">
        <v>6455</v>
      </c>
      <c r="I1378" s="1" t="s">
        <v>6456</v>
      </c>
      <c r="J1378" s="1" t="s">
        <v>6456</v>
      </c>
      <c r="K1378" s="1" t="s">
        <v>349</v>
      </c>
      <c r="M1378" s="1" t="s">
        <v>7002</v>
      </c>
      <c r="N1378" s="1" t="s">
        <v>256</v>
      </c>
      <c r="U1378" s="1">
        <v>-104.95686</v>
      </c>
      <c r="V1378" s="1">
        <v>39.740871</v>
      </c>
      <c r="X1378" s="1" t="s">
        <v>69</v>
      </c>
      <c r="Y1378" s="1" t="s">
        <v>70</v>
      </c>
      <c r="Z1378" s="1" t="s">
        <v>70</v>
      </c>
      <c r="AA1378" s="1" t="s">
        <v>70</v>
      </c>
      <c r="AB1378" s="1" t="s">
        <v>70</v>
      </c>
      <c r="AC1378" s="1" t="s">
        <v>69</v>
      </c>
      <c r="AD1378" s="1" t="s">
        <v>69</v>
      </c>
      <c r="AE1378" s="1" t="s">
        <v>70</v>
      </c>
      <c r="AF1378" s="1" t="s">
        <v>70</v>
      </c>
      <c r="AG1378" s="1" t="s">
        <v>69</v>
      </c>
      <c r="AH1378" s="1" t="s">
        <v>69</v>
      </c>
      <c r="AI1378" s="1" t="s">
        <v>70</v>
      </c>
      <c r="AJ1378" s="1" t="s">
        <v>69</v>
      </c>
      <c r="AK1378" s="1" t="s">
        <v>69</v>
      </c>
      <c r="AL1378" s="1" t="s">
        <v>69</v>
      </c>
      <c r="AM1378" s="1" t="s">
        <v>69</v>
      </c>
      <c r="AN1378" s="1" t="s">
        <v>70</v>
      </c>
      <c r="AO1378" s="1" t="s">
        <v>69</v>
      </c>
      <c r="AP1378" s="1" t="s">
        <v>70</v>
      </c>
      <c r="AQ1378" s="1" t="s">
        <v>70</v>
      </c>
      <c r="AR1378" s="1" t="s">
        <v>69</v>
      </c>
      <c r="AS1378" s="1" t="s">
        <v>70</v>
      </c>
      <c r="AT1378" s="1" t="s">
        <v>69</v>
      </c>
      <c r="AU1378" s="1" t="s">
        <v>69</v>
      </c>
      <c r="AV1378" s="1" t="s">
        <v>70</v>
      </c>
      <c r="AW1378" s="1" t="s">
        <v>70</v>
      </c>
      <c r="AX1378" s="1" t="s">
        <v>69</v>
      </c>
      <c r="AY1378" s="1" t="s">
        <v>70</v>
      </c>
      <c r="AZ1378" s="1" t="s">
        <v>69</v>
      </c>
      <c r="BA1378" s="1" t="s">
        <v>70</v>
      </c>
      <c r="BB1378" s="1" t="s">
        <v>69</v>
      </c>
      <c r="BC1378" s="1" t="s">
        <v>70</v>
      </c>
      <c r="BD1378" s="1" t="s">
        <v>70</v>
      </c>
      <c r="BE1378" s="1" t="s">
        <v>70</v>
      </c>
      <c r="BF1378" s="1" t="s">
        <v>70</v>
      </c>
      <c r="BG1378" s="3">
        <v>42116.81597222222</v>
      </c>
    </row>
    <row r="1379">
      <c r="A1379" s="1">
        <v>1012758.0</v>
      </c>
      <c r="B1379" s="1" t="s">
        <v>7003</v>
      </c>
      <c r="H1379" s="1" t="s">
        <v>7004</v>
      </c>
      <c r="I1379" s="1" t="s">
        <v>4987</v>
      </c>
      <c r="J1379" s="1" t="s">
        <v>2821</v>
      </c>
      <c r="K1379" s="1" t="s">
        <v>488</v>
      </c>
      <c r="L1379" s="1">
        <v>1109.0</v>
      </c>
      <c r="N1379" s="1" t="s">
        <v>1221</v>
      </c>
      <c r="U1379" s="1">
        <v>-72.569069</v>
      </c>
      <c r="V1379" s="1">
        <v>42.110615</v>
      </c>
      <c r="X1379" s="1" t="s">
        <v>69</v>
      </c>
      <c r="Y1379" s="1" t="s">
        <v>70</v>
      </c>
      <c r="Z1379" s="1" t="s">
        <v>70</v>
      </c>
      <c r="AA1379" s="1" t="s">
        <v>70</v>
      </c>
      <c r="AB1379" s="1" t="s">
        <v>69</v>
      </c>
      <c r="AC1379" s="1" t="s">
        <v>80</v>
      </c>
      <c r="AD1379" s="1" t="s">
        <v>69</v>
      </c>
      <c r="AE1379" s="1" t="s">
        <v>70</v>
      </c>
      <c r="AF1379" s="1" t="s">
        <v>70</v>
      </c>
      <c r="AG1379" s="1" t="s">
        <v>70</v>
      </c>
      <c r="AH1379" s="1" t="s">
        <v>70</v>
      </c>
      <c r="AI1379" s="1" t="s">
        <v>70</v>
      </c>
      <c r="AJ1379" s="1" t="s">
        <v>70</v>
      </c>
      <c r="AK1379" s="1" t="s">
        <v>69</v>
      </c>
      <c r="AL1379" s="1" t="s">
        <v>69</v>
      </c>
      <c r="AM1379" s="1" t="s">
        <v>70</v>
      </c>
      <c r="AN1379" s="1" t="s">
        <v>70</v>
      </c>
      <c r="AO1379" s="1" t="s">
        <v>70</v>
      </c>
      <c r="AP1379" s="1" t="s">
        <v>70</v>
      </c>
      <c r="AQ1379" s="1" t="s">
        <v>70</v>
      </c>
      <c r="AR1379" s="1" t="s">
        <v>70</v>
      </c>
      <c r="AS1379" s="1" t="s">
        <v>70</v>
      </c>
      <c r="AT1379" s="1" t="s">
        <v>70</v>
      </c>
      <c r="AU1379" s="1" t="s">
        <v>69</v>
      </c>
      <c r="AV1379" s="1" t="s">
        <v>70</v>
      </c>
      <c r="AW1379" s="1" t="s">
        <v>70</v>
      </c>
      <c r="AX1379" s="1" t="s">
        <v>70</v>
      </c>
      <c r="AY1379" s="1" t="s">
        <v>70</v>
      </c>
      <c r="AZ1379" s="1" t="s">
        <v>69</v>
      </c>
      <c r="BA1379" s="1" t="s">
        <v>70</v>
      </c>
      <c r="BB1379" s="1" t="s">
        <v>70</v>
      </c>
      <c r="BC1379" s="1" t="s">
        <v>70</v>
      </c>
      <c r="BD1379" s="1" t="s">
        <v>70</v>
      </c>
      <c r="BE1379" s="1" t="s">
        <v>70</v>
      </c>
      <c r="BF1379" s="1" t="s">
        <v>70</v>
      </c>
      <c r="BG1379" s="3">
        <v>42585.290972222225</v>
      </c>
    </row>
    <row r="1380">
      <c r="A1380" s="1">
        <v>1005940.0</v>
      </c>
      <c r="B1380" s="1" t="s">
        <v>7005</v>
      </c>
      <c r="C1380" s="2" t="s">
        <v>7006</v>
      </c>
      <c r="D1380" s="2" t="s">
        <v>7007</v>
      </c>
      <c r="E1380" s="1" t="s">
        <v>7008</v>
      </c>
      <c r="G1380" s="1" t="s">
        <v>7009</v>
      </c>
      <c r="H1380" s="1" t="s">
        <v>7010</v>
      </c>
      <c r="I1380" s="1" t="s">
        <v>3230</v>
      </c>
      <c r="J1380" s="1" t="s">
        <v>3230</v>
      </c>
      <c r="K1380" s="1" t="s">
        <v>1818</v>
      </c>
      <c r="L1380" s="1">
        <v>6515.0</v>
      </c>
      <c r="M1380" s="1" t="s">
        <v>7011</v>
      </c>
      <c r="N1380" s="1" t="s">
        <v>5253</v>
      </c>
      <c r="U1380" s="1">
        <v>-72.958565</v>
      </c>
      <c r="V1380" s="1">
        <v>41.325348</v>
      </c>
      <c r="X1380" s="1" t="s">
        <v>69</v>
      </c>
      <c r="Y1380" s="1" t="s">
        <v>69</v>
      </c>
      <c r="Z1380" s="1" t="s">
        <v>69</v>
      </c>
      <c r="AA1380" s="1" t="s">
        <v>69</v>
      </c>
      <c r="AB1380" s="1" t="s">
        <v>69</v>
      </c>
      <c r="AC1380" s="1" t="s">
        <v>69</v>
      </c>
      <c r="AD1380" s="1" t="s">
        <v>69</v>
      </c>
      <c r="AE1380" s="1" t="s">
        <v>69</v>
      </c>
      <c r="AF1380" s="1" t="s">
        <v>70</v>
      </c>
      <c r="AG1380" s="1" t="s">
        <v>69</v>
      </c>
      <c r="AH1380" s="1" t="s">
        <v>70</v>
      </c>
      <c r="AI1380" s="1" t="s">
        <v>70</v>
      </c>
      <c r="AJ1380" s="1" t="s">
        <v>69</v>
      </c>
      <c r="AK1380" s="1" t="s">
        <v>69</v>
      </c>
      <c r="AL1380" s="1" t="s">
        <v>70</v>
      </c>
      <c r="AM1380" s="1" t="s">
        <v>69</v>
      </c>
      <c r="AN1380" s="1" t="s">
        <v>70</v>
      </c>
      <c r="AO1380" s="1" t="s">
        <v>69</v>
      </c>
      <c r="AP1380" s="1" t="s">
        <v>70</v>
      </c>
      <c r="AQ1380" s="1" t="s">
        <v>70</v>
      </c>
      <c r="AR1380" s="1" t="s">
        <v>69</v>
      </c>
      <c r="AS1380" s="1" t="s">
        <v>69</v>
      </c>
      <c r="AT1380" s="1" t="s">
        <v>69</v>
      </c>
      <c r="AU1380" s="1" t="s">
        <v>69</v>
      </c>
      <c r="AV1380" s="1" t="s">
        <v>70</v>
      </c>
      <c r="AW1380" s="1" t="s">
        <v>70</v>
      </c>
      <c r="AX1380" s="1" t="s">
        <v>70</v>
      </c>
      <c r="AY1380" s="1" t="s">
        <v>70</v>
      </c>
      <c r="AZ1380" s="1" t="s">
        <v>69</v>
      </c>
      <c r="BA1380" s="1" t="s">
        <v>70</v>
      </c>
      <c r="BB1380" s="1" t="s">
        <v>70</v>
      </c>
      <c r="BC1380" s="1" t="s">
        <v>69</v>
      </c>
      <c r="BD1380" s="1" t="s">
        <v>70</v>
      </c>
      <c r="BE1380" s="1" t="s">
        <v>70</v>
      </c>
      <c r="BF1380" s="1" t="s">
        <v>70</v>
      </c>
      <c r="BG1380" s="3">
        <v>43314.506944444445</v>
      </c>
    </row>
    <row r="1381">
      <c r="A1381" s="1">
        <v>1005941.0</v>
      </c>
      <c r="B1381" s="1" t="s">
        <v>7012</v>
      </c>
      <c r="C1381" s="2" t="s">
        <v>7013</v>
      </c>
      <c r="D1381" s="2" t="s">
        <v>7014</v>
      </c>
      <c r="E1381" s="1" t="s">
        <v>7008</v>
      </c>
      <c r="G1381" s="1" t="s">
        <v>7009</v>
      </c>
      <c r="H1381" s="1" t="s">
        <v>7015</v>
      </c>
      <c r="I1381" s="1" t="s">
        <v>3230</v>
      </c>
      <c r="J1381" s="1" t="s">
        <v>3230</v>
      </c>
      <c r="K1381" s="1" t="s">
        <v>1818</v>
      </c>
      <c r="L1381" s="1">
        <v>6513.0</v>
      </c>
      <c r="M1381" s="1" t="s">
        <v>7016</v>
      </c>
      <c r="N1381" s="1" t="s">
        <v>384</v>
      </c>
      <c r="U1381" s="1">
        <v>-72.888847</v>
      </c>
      <c r="V1381" s="1">
        <v>41.308956</v>
      </c>
      <c r="X1381" s="1" t="s">
        <v>69</v>
      </c>
      <c r="Y1381" s="1" t="s">
        <v>69</v>
      </c>
      <c r="Z1381" s="1" t="s">
        <v>69</v>
      </c>
      <c r="AA1381" s="1" t="s">
        <v>69</v>
      </c>
      <c r="AB1381" s="1" t="s">
        <v>69</v>
      </c>
      <c r="AC1381" s="1" t="s">
        <v>69</v>
      </c>
      <c r="AD1381" s="1" t="s">
        <v>69</v>
      </c>
      <c r="AE1381" s="1" t="s">
        <v>70</v>
      </c>
      <c r="AF1381" s="1" t="s">
        <v>70</v>
      </c>
      <c r="AG1381" s="1" t="s">
        <v>70</v>
      </c>
      <c r="AH1381" s="1" t="s">
        <v>70</v>
      </c>
      <c r="AI1381" s="1" t="s">
        <v>70</v>
      </c>
      <c r="AJ1381" s="1" t="s">
        <v>70</v>
      </c>
      <c r="AK1381" s="1" t="s">
        <v>69</v>
      </c>
      <c r="AL1381" s="1" t="s">
        <v>69</v>
      </c>
      <c r="AM1381" s="1" t="s">
        <v>69</v>
      </c>
      <c r="AN1381" s="1" t="s">
        <v>70</v>
      </c>
      <c r="AO1381" s="1" t="s">
        <v>70</v>
      </c>
      <c r="AP1381" s="1" t="s">
        <v>70</v>
      </c>
      <c r="AQ1381" s="1" t="s">
        <v>70</v>
      </c>
      <c r="AR1381" s="1" t="s">
        <v>70</v>
      </c>
      <c r="AS1381" s="1" t="s">
        <v>70</v>
      </c>
      <c r="AT1381" s="1" t="s">
        <v>70</v>
      </c>
      <c r="AU1381" s="1" t="s">
        <v>70</v>
      </c>
      <c r="AV1381" s="1" t="s">
        <v>70</v>
      </c>
      <c r="AW1381" s="1" t="s">
        <v>70</v>
      </c>
      <c r="AX1381" s="1" t="s">
        <v>70</v>
      </c>
      <c r="AY1381" s="1" t="s">
        <v>70</v>
      </c>
      <c r="AZ1381" s="1" t="s">
        <v>69</v>
      </c>
      <c r="BA1381" s="1" t="s">
        <v>70</v>
      </c>
      <c r="BB1381" s="1" t="s">
        <v>70</v>
      </c>
      <c r="BC1381" s="1" t="s">
        <v>70</v>
      </c>
      <c r="BD1381" s="1" t="s">
        <v>70</v>
      </c>
      <c r="BE1381" s="1" t="s">
        <v>70</v>
      </c>
      <c r="BF1381" s="1" t="s">
        <v>70</v>
      </c>
      <c r="BG1381" s="3">
        <v>43314.51111111111</v>
      </c>
    </row>
    <row r="1382">
      <c r="A1382" s="1">
        <v>1019206.0</v>
      </c>
      <c r="B1382" s="1" t="s">
        <v>7017</v>
      </c>
      <c r="C1382" s="2" t="s">
        <v>7018</v>
      </c>
      <c r="D1382" s="2" t="s">
        <v>7014</v>
      </c>
      <c r="E1382" s="1" t="s">
        <v>7019</v>
      </c>
      <c r="G1382" s="1" t="s">
        <v>7020</v>
      </c>
      <c r="H1382" s="1" t="s">
        <v>7021</v>
      </c>
      <c r="I1382" s="1" t="s">
        <v>3230</v>
      </c>
      <c r="J1382" s="1" t="s">
        <v>3230</v>
      </c>
      <c r="K1382" s="1" t="s">
        <v>1818</v>
      </c>
      <c r="L1382" s="1">
        <v>6511.0</v>
      </c>
      <c r="M1382" s="1" t="s">
        <v>7022</v>
      </c>
      <c r="N1382" s="1" t="s">
        <v>2490</v>
      </c>
      <c r="U1382" s="1">
        <v>-72.918831</v>
      </c>
      <c r="V1382" s="1">
        <v>41.301182</v>
      </c>
      <c r="X1382" s="1" t="s">
        <v>69</v>
      </c>
      <c r="Y1382" s="1" t="s">
        <v>69</v>
      </c>
      <c r="Z1382" s="1" t="s">
        <v>69</v>
      </c>
      <c r="AA1382" s="1" t="s">
        <v>69</v>
      </c>
      <c r="AB1382" s="1" t="s">
        <v>69</v>
      </c>
      <c r="AC1382" s="1" t="s">
        <v>69</v>
      </c>
      <c r="AD1382" s="1" t="s">
        <v>69</v>
      </c>
      <c r="AE1382" s="1" t="s">
        <v>69</v>
      </c>
      <c r="AF1382" s="1" t="s">
        <v>70</v>
      </c>
      <c r="AG1382" s="1" t="s">
        <v>70</v>
      </c>
      <c r="AH1382" s="1" t="s">
        <v>69</v>
      </c>
      <c r="AI1382" s="1" t="s">
        <v>70</v>
      </c>
      <c r="AJ1382" s="1" t="s">
        <v>70</v>
      </c>
      <c r="AK1382" s="1" t="s">
        <v>69</v>
      </c>
      <c r="AL1382" s="1" t="s">
        <v>69</v>
      </c>
      <c r="AM1382" s="1" t="s">
        <v>69</v>
      </c>
      <c r="AN1382" s="1" t="s">
        <v>69</v>
      </c>
      <c r="AO1382" s="1" t="s">
        <v>69</v>
      </c>
      <c r="AP1382" s="1" t="s">
        <v>70</v>
      </c>
      <c r="AQ1382" s="1" t="s">
        <v>70</v>
      </c>
      <c r="AR1382" s="1" t="s">
        <v>70</v>
      </c>
      <c r="AS1382" s="1" t="s">
        <v>69</v>
      </c>
      <c r="AT1382" s="1" t="s">
        <v>69</v>
      </c>
      <c r="AU1382" s="1" t="s">
        <v>69</v>
      </c>
      <c r="AV1382" s="1" t="s">
        <v>70</v>
      </c>
      <c r="AW1382" s="1" t="s">
        <v>70</v>
      </c>
      <c r="AX1382" s="1" t="s">
        <v>69</v>
      </c>
      <c r="AY1382" s="1" t="s">
        <v>70</v>
      </c>
      <c r="AZ1382" s="1" t="s">
        <v>69</v>
      </c>
      <c r="BA1382" s="1" t="s">
        <v>70</v>
      </c>
      <c r="BB1382" s="1" t="s">
        <v>70</v>
      </c>
      <c r="BC1382" s="1" t="s">
        <v>69</v>
      </c>
      <c r="BD1382" s="1" t="s">
        <v>69</v>
      </c>
      <c r="BE1382" s="1" t="s">
        <v>70</v>
      </c>
      <c r="BF1382" s="1" t="s">
        <v>70</v>
      </c>
      <c r="BG1382" s="3">
        <v>43314.524305555555</v>
      </c>
    </row>
    <row r="1383">
      <c r="A1383" s="1">
        <v>1005943.0</v>
      </c>
      <c r="B1383" s="1" t="s">
        <v>7023</v>
      </c>
      <c r="C1383" s="2" t="s">
        <v>7024</v>
      </c>
      <c r="D1383" s="2" t="s">
        <v>7007</v>
      </c>
      <c r="E1383" s="1" t="s">
        <v>7008</v>
      </c>
      <c r="G1383" s="1" t="s">
        <v>7009</v>
      </c>
      <c r="H1383" s="1" t="s">
        <v>7025</v>
      </c>
      <c r="I1383" s="1" t="s">
        <v>3230</v>
      </c>
      <c r="J1383" s="1" t="s">
        <v>3230</v>
      </c>
      <c r="K1383" s="1" t="s">
        <v>1818</v>
      </c>
      <c r="L1383" s="1">
        <v>6511.0</v>
      </c>
      <c r="M1383" s="1" t="s">
        <v>7026</v>
      </c>
      <c r="N1383" s="1" t="s">
        <v>79</v>
      </c>
      <c r="U1383" s="1">
        <v>-72.917847</v>
      </c>
      <c r="V1383" s="1">
        <v>41.30323</v>
      </c>
      <c r="X1383" s="1" t="s">
        <v>69</v>
      </c>
      <c r="Y1383" s="1" t="s">
        <v>69</v>
      </c>
      <c r="Z1383" s="1" t="s">
        <v>69</v>
      </c>
      <c r="AA1383" s="1" t="s">
        <v>69</v>
      </c>
      <c r="AB1383" s="1" t="s">
        <v>69</v>
      </c>
      <c r="AC1383" s="1" t="s">
        <v>69</v>
      </c>
      <c r="AD1383" s="1" t="s">
        <v>69</v>
      </c>
      <c r="AE1383" s="1" t="s">
        <v>69</v>
      </c>
      <c r="AF1383" s="1" t="s">
        <v>70</v>
      </c>
      <c r="AG1383" s="1" t="s">
        <v>69</v>
      </c>
      <c r="AH1383" s="1" t="s">
        <v>69</v>
      </c>
      <c r="AI1383" s="1" t="s">
        <v>69</v>
      </c>
      <c r="AJ1383" s="1" t="s">
        <v>69</v>
      </c>
      <c r="AK1383" s="1" t="s">
        <v>69</v>
      </c>
      <c r="AL1383" s="1" t="s">
        <v>69</v>
      </c>
      <c r="AM1383" s="1" t="s">
        <v>69</v>
      </c>
      <c r="AN1383" s="1" t="s">
        <v>69</v>
      </c>
      <c r="AO1383" s="1" t="s">
        <v>69</v>
      </c>
      <c r="AP1383" s="1" t="s">
        <v>70</v>
      </c>
      <c r="AQ1383" s="1" t="s">
        <v>70</v>
      </c>
      <c r="AR1383" s="1" t="s">
        <v>69</v>
      </c>
      <c r="AS1383" s="1" t="s">
        <v>69</v>
      </c>
      <c r="AT1383" s="1" t="s">
        <v>69</v>
      </c>
      <c r="AU1383" s="1" t="s">
        <v>69</v>
      </c>
      <c r="AV1383" s="1" t="s">
        <v>70</v>
      </c>
      <c r="AW1383" s="1" t="s">
        <v>70</v>
      </c>
      <c r="AX1383" s="1" t="s">
        <v>69</v>
      </c>
      <c r="AY1383" s="1" t="s">
        <v>70</v>
      </c>
      <c r="AZ1383" s="1" t="s">
        <v>69</v>
      </c>
      <c r="BA1383" s="1" t="s">
        <v>70</v>
      </c>
      <c r="BB1383" s="1" t="s">
        <v>70</v>
      </c>
      <c r="BC1383" s="1" t="s">
        <v>69</v>
      </c>
      <c r="BD1383" s="1" t="s">
        <v>69</v>
      </c>
      <c r="BE1383" s="1" t="s">
        <v>70</v>
      </c>
      <c r="BF1383" s="1" t="s">
        <v>70</v>
      </c>
      <c r="BG1383" s="3">
        <v>43314.51527777778</v>
      </c>
    </row>
    <row r="1384">
      <c r="A1384" s="1">
        <v>1007587.0</v>
      </c>
      <c r="B1384" s="1" t="s">
        <v>7027</v>
      </c>
      <c r="H1384" s="1" t="s">
        <v>7028</v>
      </c>
      <c r="I1384" s="1" t="s">
        <v>7029</v>
      </c>
      <c r="J1384" s="1" t="s">
        <v>7030</v>
      </c>
      <c r="K1384" s="1" t="s">
        <v>311</v>
      </c>
      <c r="L1384" s="1">
        <v>20646.0</v>
      </c>
      <c r="U1384" s="1">
        <v>-77.013901</v>
      </c>
      <c r="V1384" s="1">
        <v>38.473598</v>
      </c>
      <c r="W1384" s="1" t="s">
        <v>2471</v>
      </c>
      <c r="X1384" s="1" t="s">
        <v>70</v>
      </c>
      <c r="Y1384" s="1" t="s">
        <v>70</v>
      </c>
      <c r="Z1384" s="1" t="s">
        <v>70</v>
      </c>
      <c r="AA1384" s="1" t="s">
        <v>70</v>
      </c>
      <c r="AB1384" s="1" t="s">
        <v>70</v>
      </c>
      <c r="AC1384" s="1" t="s">
        <v>80</v>
      </c>
      <c r="BG1384" s="3">
        <v>40748.4375</v>
      </c>
    </row>
    <row r="1385">
      <c r="A1385" s="1">
        <v>1000545.0</v>
      </c>
      <c r="B1385" s="1" t="s">
        <v>7031</v>
      </c>
      <c r="H1385" s="1" t="s">
        <v>7032</v>
      </c>
      <c r="I1385" s="1" t="s">
        <v>7033</v>
      </c>
      <c r="J1385" s="1" t="s">
        <v>7033</v>
      </c>
      <c r="K1385" s="1" t="s">
        <v>2008</v>
      </c>
      <c r="L1385" s="1">
        <v>38901.0</v>
      </c>
      <c r="M1385" s="1" t="s">
        <v>1490</v>
      </c>
      <c r="N1385" s="1" t="s">
        <v>7034</v>
      </c>
      <c r="U1385" s="1">
        <v>-89.837601</v>
      </c>
      <c r="V1385" s="1">
        <v>33.792198</v>
      </c>
      <c r="W1385" s="1" t="s">
        <v>128</v>
      </c>
      <c r="X1385" s="1" t="s">
        <v>70</v>
      </c>
      <c r="Y1385" s="1" t="s">
        <v>70</v>
      </c>
      <c r="Z1385" s="1" t="s">
        <v>70</v>
      </c>
      <c r="AA1385" s="1" t="s">
        <v>70</v>
      </c>
      <c r="AB1385" s="1" t="s">
        <v>70</v>
      </c>
      <c r="AC1385" s="1" t="s">
        <v>69</v>
      </c>
      <c r="AD1385" s="1" t="s">
        <v>69</v>
      </c>
      <c r="AE1385" s="1" t="s">
        <v>70</v>
      </c>
      <c r="AF1385" s="1" t="s">
        <v>69</v>
      </c>
      <c r="AG1385" s="1" t="s">
        <v>69</v>
      </c>
      <c r="AH1385" s="1" t="s">
        <v>70</v>
      </c>
      <c r="AI1385" s="1" t="s">
        <v>70</v>
      </c>
      <c r="AJ1385" s="1" t="s">
        <v>70</v>
      </c>
      <c r="AK1385" s="1" t="s">
        <v>69</v>
      </c>
      <c r="AL1385" s="1" t="s">
        <v>69</v>
      </c>
      <c r="AM1385" s="1" t="s">
        <v>69</v>
      </c>
      <c r="AN1385" s="1" t="s">
        <v>70</v>
      </c>
      <c r="AO1385" s="1" t="s">
        <v>70</v>
      </c>
      <c r="AP1385" s="1" t="s">
        <v>70</v>
      </c>
      <c r="AQ1385" s="1" t="s">
        <v>70</v>
      </c>
      <c r="AR1385" s="1" t="s">
        <v>69</v>
      </c>
      <c r="AS1385" s="1" t="s">
        <v>70</v>
      </c>
      <c r="AT1385" s="1" t="s">
        <v>70</v>
      </c>
      <c r="AU1385" s="1" t="s">
        <v>70</v>
      </c>
      <c r="AV1385" s="1" t="s">
        <v>70</v>
      </c>
      <c r="AW1385" s="1" t="s">
        <v>70</v>
      </c>
      <c r="AX1385" s="1" t="s">
        <v>70</v>
      </c>
      <c r="AY1385" s="1" t="s">
        <v>70</v>
      </c>
      <c r="AZ1385" s="1" t="s">
        <v>70</v>
      </c>
      <c r="BA1385" s="1" t="s">
        <v>70</v>
      </c>
      <c r="BB1385" s="1" t="s">
        <v>70</v>
      </c>
      <c r="BC1385" s="1" t="s">
        <v>70</v>
      </c>
      <c r="BD1385" s="1" t="s">
        <v>70</v>
      </c>
      <c r="BE1385" s="1" t="s">
        <v>70</v>
      </c>
      <c r="BF1385" s="1" t="s">
        <v>70</v>
      </c>
      <c r="BG1385" s="3">
        <v>40662.777083333334</v>
      </c>
    </row>
    <row r="1386">
      <c r="A1386" s="1">
        <v>1002042.0</v>
      </c>
      <c r="B1386" s="1" t="s">
        <v>7035</v>
      </c>
      <c r="C1386" s="2" t="s">
        <v>7036</v>
      </c>
      <c r="H1386" s="1" t="s">
        <v>7037</v>
      </c>
      <c r="I1386" s="1" t="s">
        <v>3846</v>
      </c>
      <c r="J1386" s="1" t="s">
        <v>3846</v>
      </c>
      <c r="K1386" s="1" t="s">
        <v>148</v>
      </c>
      <c r="L1386" s="1">
        <v>97015.0</v>
      </c>
      <c r="M1386" s="1" t="s">
        <v>7038</v>
      </c>
      <c r="N1386" s="1" t="s">
        <v>7039</v>
      </c>
      <c r="U1386" s="1">
        <v>-122.52913</v>
      </c>
      <c r="V1386" s="1">
        <v>45.426498</v>
      </c>
      <c r="W1386" s="1" t="s">
        <v>99</v>
      </c>
      <c r="X1386" s="1" t="s">
        <v>69</v>
      </c>
      <c r="Y1386" s="1" t="s">
        <v>69</v>
      </c>
      <c r="Z1386" s="1" t="s">
        <v>70</v>
      </c>
      <c r="AA1386" s="1" t="s">
        <v>69</v>
      </c>
      <c r="AB1386" s="1" t="s">
        <v>70</v>
      </c>
      <c r="AC1386" s="1" t="s">
        <v>69</v>
      </c>
      <c r="BG1386" s="3">
        <v>41733.93541666667</v>
      </c>
    </row>
    <row r="1387">
      <c r="A1387" s="1">
        <v>1011036.0</v>
      </c>
      <c r="B1387" s="1" t="s">
        <v>7040</v>
      </c>
      <c r="C1387" s="2" t="s">
        <v>7041</v>
      </c>
      <c r="D1387" s="1" t="s">
        <v>7042</v>
      </c>
      <c r="E1387" s="1" t="s">
        <v>7043</v>
      </c>
      <c r="G1387" s="1" t="s">
        <v>7044</v>
      </c>
      <c r="H1387" s="1" t="s">
        <v>7045</v>
      </c>
      <c r="I1387" s="1" t="s">
        <v>3859</v>
      </c>
      <c r="J1387" s="1" t="s">
        <v>3859</v>
      </c>
      <c r="K1387" s="1" t="s">
        <v>656</v>
      </c>
      <c r="L1387" s="1">
        <v>92111.0</v>
      </c>
      <c r="N1387" s="1" t="s">
        <v>5314</v>
      </c>
      <c r="U1387" s="1">
        <v>-117.17547</v>
      </c>
      <c r="V1387" s="1">
        <v>32.829628</v>
      </c>
      <c r="X1387" s="1" t="s">
        <v>69</v>
      </c>
      <c r="Y1387" s="1" t="s">
        <v>70</v>
      </c>
      <c r="Z1387" s="1" t="s">
        <v>70</v>
      </c>
      <c r="AA1387" s="1" t="s">
        <v>70</v>
      </c>
      <c r="AB1387" s="1" t="s">
        <v>69</v>
      </c>
      <c r="AC1387" s="1" t="s">
        <v>69</v>
      </c>
      <c r="AD1387" s="1" t="s">
        <v>69</v>
      </c>
      <c r="AE1387" s="1" t="s">
        <v>69</v>
      </c>
      <c r="AF1387" s="1" t="s">
        <v>69</v>
      </c>
      <c r="AG1387" s="1" t="s">
        <v>69</v>
      </c>
      <c r="AH1387" s="1" t="s">
        <v>69</v>
      </c>
      <c r="AI1387" s="1" t="s">
        <v>69</v>
      </c>
      <c r="AJ1387" s="1" t="s">
        <v>69</v>
      </c>
      <c r="AK1387" s="1" t="s">
        <v>69</v>
      </c>
      <c r="AL1387" s="1" t="s">
        <v>69</v>
      </c>
      <c r="AM1387" s="1" t="s">
        <v>69</v>
      </c>
      <c r="AN1387" s="1" t="s">
        <v>70</v>
      </c>
      <c r="AO1387" s="1" t="s">
        <v>69</v>
      </c>
      <c r="AP1387" s="1" t="s">
        <v>70</v>
      </c>
      <c r="AQ1387" s="1" t="s">
        <v>69</v>
      </c>
      <c r="AR1387" s="1" t="s">
        <v>70</v>
      </c>
      <c r="AS1387" s="1" t="s">
        <v>69</v>
      </c>
      <c r="AT1387" s="1" t="s">
        <v>69</v>
      </c>
      <c r="AU1387" s="1" t="s">
        <v>69</v>
      </c>
      <c r="AV1387" s="1" t="s">
        <v>70</v>
      </c>
      <c r="AW1387" s="1" t="s">
        <v>70</v>
      </c>
      <c r="AX1387" s="1" t="s">
        <v>69</v>
      </c>
      <c r="AY1387" s="1" t="s">
        <v>69</v>
      </c>
      <c r="AZ1387" s="1" t="s">
        <v>69</v>
      </c>
      <c r="BA1387" s="1" t="s">
        <v>69</v>
      </c>
      <c r="BB1387" s="1" t="s">
        <v>69</v>
      </c>
      <c r="BC1387" s="1" t="s">
        <v>70</v>
      </c>
      <c r="BD1387" s="1" t="s">
        <v>69</v>
      </c>
      <c r="BE1387" s="1" t="s">
        <v>69</v>
      </c>
      <c r="BF1387" s="1" t="s">
        <v>70</v>
      </c>
      <c r="BG1387" s="3">
        <v>42108.770833333336</v>
      </c>
    </row>
    <row r="1388">
      <c r="A1388" s="1">
        <v>1002915.0</v>
      </c>
      <c r="B1388" s="1" t="s">
        <v>7046</v>
      </c>
      <c r="C1388" s="2" t="s">
        <v>7047</v>
      </c>
      <c r="H1388" s="1" t="s">
        <v>7048</v>
      </c>
      <c r="I1388" s="1" t="s">
        <v>7049</v>
      </c>
      <c r="J1388" s="1" t="s">
        <v>7049</v>
      </c>
      <c r="K1388" s="1" t="s">
        <v>575</v>
      </c>
      <c r="L1388" s="1">
        <v>48617.0</v>
      </c>
      <c r="M1388" s="1" t="s">
        <v>172</v>
      </c>
      <c r="N1388" s="1" t="s">
        <v>7050</v>
      </c>
      <c r="U1388" s="1">
        <v>-84.770676</v>
      </c>
      <c r="V1388" s="1">
        <v>43.818909</v>
      </c>
      <c r="W1388" s="1" t="s">
        <v>392</v>
      </c>
      <c r="X1388" s="1" t="s">
        <v>70</v>
      </c>
      <c r="Y1388" s="1" t="s">
        <v>70</v>
      </c>
      <c r="Z1388" s="1" t="s">
        <v>70</v>
      </c>
      <c r="AA1388" s="1" t="s">
        <v>70</v>
      </c>
      <c r="AB1388" s="1" t="s">
        <v>70</v>
      </c>
      <c r="AC1388" s="1" t="s">
        <v>69</v>
      </c>
      <c r="AD1388" s="1" t="s">
        <v>69</v>
      </c>
      <c r="AE1388" s="1" t="s">
        <v>69</v>
      </c>
      <c r="AF1388" s="1" t="s">
        <v>70</v>
      </c>
      <c r="AG1388" s="1" t="s">
        <v>69</v>
      </c>
      <c r="AH1388" s="1" t="s">
        <v>69</v>
      </c>
      <c r="AI1388" s="1" t="s">
        <v>70</v>
      </c>
      <c r="AJ1388" s="1" t="s">
        <v>69</v>
      </c>
      <c r="AK1388" s="1" t="s">
        <v>69</v>
      </c>
      <c r="AL1388" s="1" t="s">
        <v>69</v>
      </c>
      <c r="AM1388" s="1" t="s">
        <v>69</v>
      </c>
      <c r="AN1388" s="1" t="s">
        <v>69</v>
      </c>
      <c r="AO1388" s="1" t="s">
        <v>69</v>
      </c>
      <c r="AP1388" s="1" t="s">
        <v>70</v>
      </c>
      <c r="AQ1388" s="1" t="s">
        <v>70</v>
      </c>
      <c r="AR1388" s="1" t="s">
        <v>69</v>
      </c>
      <c r="AS1388" s="1" t="s">
        <v>70</v>
      </c>
      <c r="AT1388" s="1" t="s">
        <v>69</v>
      </c>
      <c r="AU1388" s="1" t="s">
        <v>69</v>
      </c>
      <c r="AV1388" s="1" t="s">
        <v>70</v>
      </c>
      <c r="AW1388" s="1" t="s">
        <v>70</v>
      </c>
      <c r="AX1388" s="1" t="s">
        <v>70</v>
      </c>
      <c r="AY1388" s="1" t="s">
        <v>70</v>
      </c>
      <c r="AZ1388" s="1" t="s">
        <v>70</v>
      </c>
      <c r="BA1388" s="1" t="s">
        <v>70</v>
      </c>
      <c r="BB1388" s="1" t="s">
        <v>70</v>
      </c>
      <c r="BC1388" s="1" t="s">
        <v>70</v>
      </c>
      <c r="BD1388" s="1" t="s">
        <v>70</v>
      </c>
      <c r="BE1388" s="1" t="s">
        <v>70</v>
      </c>
      <c r="BF1388" s="1" t="s">
        <v>70</v>
      </c>
      <c r="BG1388" s="3">
        <v>41050.438888888886</v>
      </c>
    </row>
    <row r="1389">
      <c r="A1389" s="1">
        <v>1002106.0</v>
      </c>
      <c r="B1389" s="1" t="s">
        <v>7051</v>
      </c>
      <c r="C1389" s="2" t="s">
        <v>7052</v>
      </c>
      <c r="D1389" s="2" t="s">
        <v>7053</v>
      </c>
      <c r="H1389" s="1" t="s">
        <v>7054</v>
      </c>
      <c r="I1389" s="1" t="s">
        <v>7055</v>
      </c>
      <c r="J1389" s="1" t="s">
        <v>1103</v>
      </c>
      <c r="K1389" s="1" t="s">
        <v>656</v>
      </c>
      <c r="L1389" s="1">
        <v>91711.0</v>
      </c>
      <c r="M1389" s="1" t="s">
        <v>706</v>
      </c>
      <c r="N1389" s="1" t="s">
        <v>1144</v>
      </c>
      <c r="U1389" s="1">
        <v>-117.719</v>
      </c>
      <c r="V1389" s="1">
        <v>34.095634</v>
      </c>
      <c r="X1389" s="1" t="s">
        <v>69</v>
      </c>
      <c r="Y1389" s="1" t="s">
        <v>70</v>
      </c>
      <c r="Z1389" s="1" t="s">
        <v>70</v>
      </c>
      <c r="AA1389" s="1" t="s">
        <v>70</v>
      </c>
      <c r="AB1389" s="1" t="s">
        <v>70</v>
      </c>
      <c r="AC1389" s="1" t="s">
        <v>69</v>
      </c>
      <c r="AD1389" s="1" t="s">
        <v>69</v>
      </c>
      <c r="AE1389" s="1" t="s">
        <v>70</v>
      </c>
      <c r="AF1389" s="1" t="s">
        <v>69</v>
      </c>
      <c r="AG1389" s="1" t="s">
        <v>69</v>
      </c>
      <c r="AH1389" s="1" t="s">
        <v>69</v>
      </c>
      <c r="AI1389" s="1" t="s">
        <v>69</v>
      </c>
      <c r="AJ1389" s="1" t="s">
        <v>69</v>
      </c>
      <c r="AK1389" s="1" t="s">
        <v>69</v>
      </c>
      <c r="AL1389" s="1" t="s">
        <v>69</v>
      </c>
      <c r="AM1389" s="1" t="s">
        <v>70</v>
      </c>
      <c r="AN1389" s="1" t="s">
        <v>70</v>
      </c>
      <c r="AO1389" s="1" t="s">
        <v>70</v>
      </c>
      <c r="AP1389" s="1" t="s">
        <v>70</v>
      </c>
      <c r="AQ1389" s="1" t="s">
        <v>69</v>
      </c>
      <c r="AR1389" s="1" t="s">
        <v>69</v>
      </c>
      <c r="AS1389" s="1" t="s">
        <v>69</v>
      </c>
      <c r="AT1389" s="1" t="s">
        <v>69</v>
      </c>
      <c r="AU1389" s="1" t="s">
        <v>69</v>
      </c>
      <c r="AV1389" s="1" t="s">
        <v>70</v>
      </c>
      <c r="AW1389" s="1" t="s">
        <v>70</v>
      </c>
      <c r="AX1389" s="1" t="s">
        <v>70</v>
      </c>
      <c r="AY1389" s="1" t="s">
        <v>70</v>
      </c>
      <c r="AZ1389" s="1" t="s">
        <v>69</v>
      </c>
      <c r="BA1389" s="1" t="s">
        <v>70</v>
      </c>
      <c r="BB1389" s="1" t="s">
        <v>70</v>
      </c>
      <c r="BC1389" s="1" t="s">
        <v>70</v>
      </c>
      <c r="BD1389" s="1" t="s">
        <v>70</v>
      </c>
      <c r="BE1389" s="1" t="s">
        <v>70</v>
      </c>
      <c r="BF1389" s="1" t="s">
        <v>70</v>
      </c>
      <c r="BG1389" s="3">
        <v>42066.41875</v>
      </c>
    </row>
    <row r="1390">
      <c r="A1390" s="1">
        <v>1019061.0</v>
      </c>
      <c r="B1390" s="1" t="s">
        <v>7056</v>
      </c>
      <c r="C1390" s="2" t="s">
        <v>7057</v>
      </c>
      <c r="D1390" s="1" t="s">
        <v>7058</v>
      </c>
      <c r="H1390" s="1" t="s">
        <v>7059</v>
      </c>
      <c r="I1390" s="1" t="s">
        <v>7055</v>
      </c>
      <c r="J1390" s="1" t="s">
        <v>2488</v>
      </c>
      <c r="K1390" s="1" t="s">
        <v>2478</v>
      </c>
      <c r="L1390" s="1">
        <v>3743.0</v>
      </c>
      <c r="M1390" s="1" t="s">
        <v>7060</v>
      </c>
      <c r="N1390" s="1" t="s">
        <v>79</v>
      </c>
      <c r="U1390" s="1">
        <v>-72.339302</v>
      </c>
      <c r="V1390" s="1">
        <v>43.375824</v>
      </c>
      <c r="X1390" s="1" t="s">
        <v>69</v>
      </c>
      <c r="Y1390" s="1" t="s">
        <v>70</v>
      </c>
      <c r="Z1390" s="1" t="s">
        <v>70</v>
      </c>
      <c r="AA1390" s="1" t="s">
        <v>70</v>
      </c>
      <c r="AB1390" s="1" t="s">
        <v>69</v>
      </c>
      <c r="AC1390" s="1" t="s">
        <v>80</v>
      </c>
      <c r="AD1390" s="1" t="s">
        <v>69</v>
      </c>
      <c r="AE1390" s="1" t="s">
        <v>69</v>
      </c>
      <c r="AF1390" s="1" t="s">
        <v>69</v>
      </c>
      <c r="AG1390" s="1" t="s">
        <v>69</v>
      </c>
      <c r="AH1390" s="1" t="s">
        <v>69</v>
      </c>
      <c r="AI1390" s="1" t="s">
        <v>70</v>
      </c>
      <c r="AJ1390" s="1" t="s">
        <v>70</v>
      </c>
      <c r="AK1390" s="1" t="s">
        <v>69</v>
      </c>
      <c r="AL1390" s="1" t="s">
        <v>69</v>
      </c>
      <c r="AM1390" s="1" t="s">
        <v>69</v>
      </c>
      <c r="AN1390" s="1" t="s">
        <v>69</v>
      </c>
      <c r="AO1390" s="1" t="s">
        <v>69</v>
      </c>
      <c r="AP1390" s="1" t="s">
        <v>70</v>
      </c>
      <c r="AQ1390" s="1" t="s">
        <v>70</v>
      </c>
      <c r="AR1390" s="1" t="s">
        <v>69</v>
      </c>
      <c r="AS1390" s="1" t="s">
        <v>69</v>
      </c>
      <c r="AT1390" s="1" t="s">
        <v>69</v>
      </c>
      <c r="AU1390" s="1" t="s">
        <v>69</v>
      </c>
      <c r="AV1390" s="1" t="s">
        <v>70</v>
      </c>
      <c r="AW1390" s="1" t="s">
        <v>70</v>
      </c>
      <c r="AX1390" s="1" t="s">
        <v>69</v>
      </c>
      <c r="AY1390" s="1" t="s">
        <v>70</v>
      </c>
      <c r="AZ1390" s="1" t="s">
        <v>69</v>
      </c>
      <c r="BA1390" s="1" t="s">
        <v>70</v>
      </c>
      <c r="BB1390" s="1" t="s">
        <v>70</v>
      </c>
      <c r="BC1390" s="1" t="s">
        <v>70</v>
      </c>
      <c r="BD1390" s="1" t="s">
        <v>70</v>
      </c>
      <c r="BE1390" s="1" t="s">
        <v>70</v>
      </c>
      <c r="BF1390" s="1" t="s">
        <v>70</v>
      </c>
      <c r="BG1390" s="3">
        <v>43211.68541666667</v>
      </c>
    </row>
    <row r="1391">
      <c r="A1391" s="1">
        <v>1008938.0</v>
      </c>
      <c r="B1391" s="1" t="s">
        <v>7061</v>
      </c>
      <c r="C1391" s="2" t="s">
        <v>7062</v>
      </c>
      <c r="D1391" s="2" t="s">
        <v>7063</v>
      </c>
      <c r="E1391" s="2" t="s">
        <v>7064</v>
      </c>
      <c r="H1391" s="1" t="s">
        <v>7065</v>
      </c>
      <c r="I1391" s="1" t="s">
        <v>7055</v>
      </c>
      <c r="J1391" s="1" t="s">
        <v>5819</v>
      </c>
      <c r="K1391" s="1" t="s">
        <v>670</v>
      </c>
      <c r="L1391" s="1">
        <v>28610.0</v>
      </c>
      <c r="M1391" s="1" t="s">
        <v>7066</v>
      </c>
      <c r="N1391" s="1" t="s">
        <v>446</v>
      </c>
      <c r="O1391" s="1" t="s">
        <v>7067</v>
      </c>
      <c r="P1391" s="1" t="s">
        <v>446</v>
      </c>
      <c r="U1391" s="1">
        <v>-81.146355</v>
      </c>
      <c r="V1391" s="1">
        <v>35.715641</v>
      </c>
      <c r="W1391" s="1" t="s">
        <v>392</v>
      </c>
      <c r="X1391" s="1" t="s">
        <v>70</v>
      </c>
      <c r="Y1391" s="1" t="s">
        <v>70</v>
      </c>
      <c r="Z1391" s="1" t="s">
        <v>70</v>
      </c>
      <c r="AA1391" s="1" t="s">
        <v>70</v>
      </c>
      <c r="AB1391" s="1" t="s">
        <v>70</v>
      </c>
      <c r="AC1391" s="1" t="s">
        <v>80</v>
      </c>
      <c r="AD1391" s="1" t="s">
        <v>69</v>
      </c>
      <c r="AE1391" s="1" t="s">
        <v>70</v>
      </c>
      <c r="AF1391" s="1" t="s">
        <v>69</v>
      </c>
      <c r="AG1391" s="1" t="s">
        <v>70</v>
      </c>
      <c r="AH1391" s="1" t="s">
        <v>69</v>
      </c>
      <c r="AI1391" s="1" t="s">
        <v>70</v>
      </c>
      <c r="AJ1391" s="1" t="s">
        <v>69</v>
      </c>
      <c r="AK1391" s="1" t="s">
        <v>69</v>
      </c>
      <c r="AL1391" s="1" t="s">
        <v>69</v>
      </c>
      <c r="AM1391" s="1" t="s">
        <v>69</v>
      </c>
      <c r="AN1391" s="1" t="s">
        <v>70</v>
      </c>
      <c r="AO1391" s="1" t="s">
        <v>70</v>
      </c>
      <c r="AP1391" s="1" t="s">
        <v>70</v>
      </c>
      <c r="AQ1391" s="1" t="s">
        <v>70</v>
      </c>
      <c r="AR1391" s="1" t="s">
        <v>69</v>
      </c>
      <c r="AS1391" s="1" t="s">
        <v>70</v>
      </c>
      <c r="AT1391" s="1" t="s">
        <v>69</v>
      </c>
      <c r="AU1391" s="1" t="s">
        <v>70</v>
      </c>
      <c r="AV1391" s="1" t="s">
        <v>69</v>
      </c>
      <c r="AW1391" s="1" t="s">
        <v>70</v>
      </c>
      <c r="AX1391" s="1" t="s">
        <v>70</v>
      </c>
      <c r="AY1391" s="1" t="s">
        <v>70</v>
      </c>
      <c r="AZ1391" s="1" t="s">
        <v>69</v>
      </c>
      <c r="BA1391" s="1" t="s">
        <v>70</v>
      </c>
      <c r="BB1391" s="1" t="s">
        <v>70</v>
      </c>
      <c r="BC1391" s="1" t="s">
        <v>70</v>
      </c>
      <c r="BD1391" s="1" t="s">
        <v>70</v>
      </c>
      <c r="BE1391" s="1" t="s">
        <v>70</v>
      </c>
      <c r="BF1391" s="1" t="s">
        <v>70</v>
      </c>
      <c r="BG1391" s="3">
        <v>41717.36875</v>
      </c>
    </row>
    <row r="1392">
      <c r="A1392" s="1">
        <v>1007053.0</v>
      </c>
      <c r="B1392" s="1" t="s">
        <v>7068</v>
      </c>
      <c r="H1392" s="1" t="s">
        <v>7069</v>
      </c>
      <c r="I1392" s="1" t="s">
        <v>7070</v>
      </c>
      <c r="J1392" s="1" t="s">
        <v>7071</v>
      </c>
      <c r="K1392" s="1" t="s">
        <v>566</v>
      </c>
      <c r="L1392" s="1">
        <v>74017.0</v>
      </c>
      <c r="U1392" s="1">
        <v>-97.509499</v>
      </c>
      <c r="V1392" s="1">
        <v>35.584</v>
      </c>
      <c r="X1392" s="1" t="s">
        <v>70</v>
      </c>
      <c r="Y1392" s="1" t="s">
        <v>70</v>
      </c>
      <c r="Z1392" s="1" t="s">
        <v>70</v>
      </c>
      <c r="AA1392" s="1" t="s">
        <v>70</v>
      </c>
      <c r="AB1392" s="1" t="s">
        <v>70</v>
      </c>
      <c r="AC1392" s="1" t="s">
        <v>80</v>
      </c>
      <c r="BG1392" s="1">
        <v>2011.0</v>
      </c>
    </row>
    <row r="1393">
      <c r="A1393" s="1">
        <v>1000579.0</v>
      </c>
      <c r="B1393" s="1" t="s">
        <v>7072</v>
      </c>
      <c r="C1393" s="2" t="s">
        <v>7073</v>
      </c>
      <c r="D1393" s="2" t="s">
        <v>7074</v>
      </c>
      <c r="H1393" s="1" t="s">
        <v>7075</v>
      </c>
      <c r="I1393" s="1" t="s">
        <v>7076</v>
      </c>
      <c r="J1393" s="1" t="s">
        <v>3528</v>
      </c>
      <c r="K1393" s="1" t="s">
        <v>96</v>
      </c>
      <c r="L1393" s="1">
        <v>14031.0</v>
      </c>
      <c r="M1393" s="1" t="s">
        <v>5240</v>
      </c>
      <c r="N1393" s="1" t="s">
        <v>603</v>
      </c>
      <c r="U1393" s="1">
        <v>-78.589447</v>
      </c>
      <c r="V1393" s="1">
        <v>42.98032</v>
      </c>
      <c r="W1393" s="1" t="s">
        <v>99</v>
      </c>
      <c r="X1393" s="1" t="s">
        <v>69</v>
      </c>
      <c r="Y1393" s="1" t="s">
        <v>69</v>
      </c>
      <c r="Z1393" s="1" t="s">
        <v>70</v>
      </c>
      <c r="AA1393" s="1" t="s">
        <v>69</v>
      </c>
      <c r="AB1393" s="1" t="s">
        <v>70</v>
      </c>
      <c r="AC1393" s="1" t="s">
        <v>69</v>
      </c>
      <c r="AD1393" s="1" t="s">
        <v>69</v>
      </c>
      <c r="AE1393" s="1" t="s">
        <v>69</v>
      </c>
      <c r="AF1393" s="1" t="s">
        <v>69</v>
      </c>
      <c r="AG1393" s="1" t="s">
        <v>69</v>
      </c>
      <c r="AH1393" s="1" t="s">
        <v>69</v>
      </c>
      <c r="AI1393" s="1" t="s">
        <v>70</v>
      </c>
      <c r="AJ1393" s="1" t="s">
        <v>69</v>
      </c>
      <c r="AK1393" s="1" t="s">
        <v>69</v>
      </c>
      <c r="AL1393" s="1" t="s">
        <v>69</v>
      </c>
      <c r="AM1393" s="1" t="s">
        <v>69</v>
      </c>
      <c r="AN1393" s="1" t="s">
        <v>69</v>
      </c>
      <c r="AO1393" s="1" t="s">
        <v>69</v>
      </c>
      <c r="AP1393" s="1" t="s">
        <v>70</v>
      </c>
      <c r="AQ1393" s="1" t="s">
        <v>69</v>
      </c>
      <c r="AR1393" s="1" t="s">
        <v>69</v>
      </c>
      <c r="AS1393" s="1" t="s">
        <v>69</v>
      </c>
      <c r="AT1393" s="1" t="s">
        <v>69</v>
      </c>
      <c r="AU1393" s="1" t="s">
        <v>69</v>
      </c>
      <c r="AV1393" s="1" t="s">
        <v>69</v>
      </c>
      <c r="AW1393" s="1" t="s">
        <v>69</v>
      </c>
      <c r="AX1393" s="1" t="s">
        <v>70</v>
      </c>
      <c r="AY1393" s="1" t="s">
        <v>70</v>
      </c>
      <c r="AZ1393" s="1" t="s">
        <v>69</v>
      </c>
      <c r="BA1393" s="1" t="s">
        <v>70</v>
      </c>
      <c r="BB1393" s="1" t="s">
        <v>70</v>
      </c>
      <c r="BC1393" s="1" t="s">
        <v>70</v>
      </c>
      <c r="BD1393" s="1" t="s">
        <v>69</v>
      </c>
      <c r="BE1393" s="1" t="s">
        <v>70</v>
      </c>
      <c r="BF1393" s="1" t="s">
        <v>70</v>
      </c>
      <c r="BG1393" s="3">
        <v>41712.521527777775</v>
      </c>
    </row>
    <row r="1394">
      <c r="A1394" s="1">
        <v>1007374.0</v>
      </c>
      <c r="B1394" s="1" t="s">
        <v>7077</v>
      </c>
      <c r="C1394" s="2" t="s">
        <v>7078</v>
      </c>
      <c r="H1394" s="1" t="s">
        <v>7079</v>
      </c>
      <c r="I1394" s="1" t="s">
        <v>1649</v>
      </c>
      <c r="J1394" s="1" t="s">
        <v>1649</v>
      </c>
      <c r="K1394" s="1" t="s">
        <v>181</v>
      </c>
      <c r="L1394" s="1">
        <v>22201.0</v>
      </c>
      <c r="M1394" s="1" t="s">
        <v>7080</v>
      </c>
      <c r="N1394" s="1" t="s">
        <v>1105</v>
      </c>
      <c r="U1394" s="1">
        <v>-77.095245</v>
      </c>
      <c r="V1394" s="1">
        <v>38.887066</v>
      </c>
      <c r="W1394" s="1" t="s">
        <v>392</v>
      </c>
      <c r="X1394" s="1" t="s">
        <v>69</v>
      </c>
      <c r="Y1394" s="1" t="s">
        <v>70</v>
      </c>
      <c r="Z1394" s="1" t="s">
        <v>70</v>
      </c>
      <c r="AA1394" s="1" t="s">
        <v>69</v>
      </c>
      <c r="AB1394" s="1" t="s">
        <v>70</v>
      </c>
      <c r="AC1394" s="1" t="s">
        <v>80</v>
      </c>
      <c r="AD1394" s="1" t="s">
        <v>69</v>
      </c>
      <c r="AE1394" s="1" t="s">
        <v>70</v>
      </c>
      <c r="AF1394" s="1" t="s">
        <v>69</v>
      </c>
      <c r="AG1394" s="1" t="s">
        <v>70</v>
      </c>
      <c r="AH1394" s="1" t="s">
        <v>70</v>
      </c>
      <c r="AI1394" s="1" t="s">
        <v>70</v>
      </c>
      <c r="AJ1394" s="1" t="s">
        <v>69</v>
      </c>
      <c r="AK1394" s="1" t="s">
        <v>69</v>
      </c>
      <c r="AL1394" s="1" t="s">
        <v>70</v>
      </c>
      <c r="AM1394" s="1" t="s">
        <v>69</v>
      </c>
      <c r="AN1394" s="1" t="s">
        <v>70</v>
      </c>
      <c r="AO1394" s="1" t="s">
        <v>69</v>
      </c>
      <c r="AP1394" s="1" t="s">
        <v>70</v>
      </c>
      <c r="AQ1394" s="1" t="s">
        <v>70</v>
      </c>
      <c r="AR1394" s="1" t="s">
        <v>69</v>
      </c>
      <c r="AS1394" s="1" t="s">
        <v>69</v>
      </c>
      <c r="AT1394" s="1" t="s">
        <v>69</v>
      </c>
      <c r="AU1394" s="1" t="s">
        <v>69</v>
      </c>
      <c r="AV1394" s="1" t="s">
        <v>70</v>
      </c>
      <c r="AW1394" s="1" t="s">
        <v>70</v>
      </c>
      <c r="AX1394" s="1" t="s">
        <v>70</v>
      </c>
      <c r="AY1394" s="1" t="s">
        <v>70</v>
      </c>
      <c r="AZ1394" s="1" t="s">
        <v>69</v>
      </c>
      <c r="BA1394" s="1" t="s">
        <v>70</v>
      </c>
      <c r="BB1394" s="1" t="s">
        <v>70</v>
      </c>
      <c r="BC1394" s="1" t="s">
        <v>70</v>
      </c>
      <c r="BD1394" s="1" t="s">
        <v>69</v>
      </c>
      <c r="BE1394" s="1" t="s">
        <v>70</v>
      </c>
      <c r="BF1394" s="1" t="s">
        <v>70</v>
      </c>
      <c r="BG1394" s="3">
        <v>41729.754166666666</v>
      </c>
    </row>
    <row r="1395">
      <c r="A1395" s="1">
        <v>1006482.0</v>
      </c>
      <c r="B1395" s="1" t="s">
        <v>7081</v>
      </c>
      <c r="H1395" s="1" t="s">
        <v>7082</v>
      </c>
      <c r="I1395" s="1" t="s">
        <v>7083</v>
      </c>
      <c r="J1395" s="1" t="s">
        <v>7084</v>
      </c>
      <c r="K1395" s="1" t="s">
        <v>389</v>
      </c>
      <c r="L1395" s="1">
        <v>51632.0</v>
      </c>
      <c r="U1395" s="1">
        <v>-95.036903</v>
      </c>
      <c r="V1395" s="1">
        <v>40.740601</v>
      </c>
      <c r="X1395" s="1" t="s">
        <v>70</v>
      </c>
      <c r="Y1395" s="1" t="s">
        <v>70</v>
      </c>
      <c r="Z1395" s="1" t="s">
        <v>70</v>
      </c>
      <c r="AA1395" s="1" t="s">
        <v>70</v>
      </c>
      <c r="AB1395" s="1" t="s">
        <v>70</v>
      </c>
      <c r="AC1395" s="1" t="s">
        <v>80</v>
      </c>
      <c r="BG1395" s="1">
        <v>2009.0</v>
      </c>
    </row>
    <row r="1396">
      <c r="A1396" s="1">
        <v>1006181.0</v>
      </c>
      <c r="B1396" s="1" t="s">
        <v>7085</v>
      </c>
      <c r="H1396" s="1" t="s">
        <v>7086</v>
      </c>
      <c r="I1396" s="1" t="s">
        <v>7087</v>
      </c>
      <c r="J1396" s="1" t="s">
        <v>7087</v>
      </c>
      <c r="K1396" s="1" t="s">
        <v>188</v>
      </c>
      <c r="L1396" s="1">
        <v>16214.0</v>
      </c>
      <c r="U1396" s="1">
        <v>-79.386101</v>
      </c>
      <c r="V1396" s="1">
        <v>41.2146</v>
      </c>
      <c r="X1396" s="1" t="s">
        <v>70</v>
      </c>
      <c r="Y1396" s="1" t="s">
        <v>70</v>
      </c>
      <c r="Z1396" s="1" t="s">
        <v>70</v>
      </c>
      <c r="AA1396" s="1" t="s">
        <v>70</v>
      </c>
      <c r="AB1396" s="1" t="s">
        <v>70</v>
      </c>
      <c r="AC1396" s="1" t="s">
        <v>80</v>
      </c>
      <c r="BG1396" s="1">
        <v>2009.0</v>
      </c>
    </row>
    <row r="1397">
      <c r="A1397" s="1">
        <v>1001837.0</v>
      </c>
      <c r="B1397" s="1" t="s">
        <v>7088</v>
      </c>
      <c r="H1397" s="1" t="s">
        <v>7089</v>
      </c>
      <c r="I1397" s="1" t="s">
        <v>7087</v>
      </c>
      <c r="J1397" s="1" t="s">
        <v>1392</v>
      </c>
      <c r="K1397" s="1" t="s">
        <v>389</v>
      </c>
      <c r="L1397" s="1">
        <v>50525.0</v>
      </c>
      <c r="M1397" s="1" t="s">
        <v>1135</v>
      </c>
      <c r="N1397" s="1" t="s">
        <v>4117</v>
      </c>
      <c r="U1397" s="1">
        <v>-93.732689</v>
      </c>
      <c r="V1397" s="1">
        <v>42.732071</v>
      </c>
      <c r="W1397" s="1" t="s">
        <v>118</v>
      </c>
      <c r="X1397" s="1" t="s">
        <v>70</v>
      </c>
      <c r="Y1397" s="1" t="s">
        <v>69</v>
      </c>
      <c r="Z1397" s="1" t="s">
        <v>70</v>
      </c>
      <c r="AA1397" s="1" t="s">
        <v>69</v>
      </c>
      <c r="AB1397" s="1" t="s">
        <v>70</v>
      </c>
      <c r="AC1397" s="1" t="s">
        <v>70</v>
      </c>
      <c r="AD1397" s="1" t="s">
        <v>69</v>
      </c>
      <c r="AE1397" s="1" t="s">
        <v>70</v>
      </c>
      <c r="AF1397" s="1" t="s">
        <v>70</v>
      </c>
      <c r="AG1397" s="1" t="s">
        <v>70</v>
      </c>
      <c r="AH1397" s="1" t="s">
        <v>69</v>
      </c>
      <c r="AI1397" s="1" t="s">
        <v>70</v>
      </c>
      <c r="AJ1397" s="1" t="s">
        <v>69</v>
      </c>
      <c r="AK1397" s="1" t="s">
        <v>69</v>
      </c>
      <c r="AL1397" s="1" t="s">
        <v>69</v>
      </c>
      <c r="AM1397" s="1" t="s">
        <v>69</v>
      </c>
      <c r="AN1397" s="1" t="s">
        <v>70</v>
      </c>
      <c r="AO1397" s="1" t="s">
        <v>69</v>
      </c>
      <c r="AP1397" s="1" t="s">
        <v>70</v>
      </c>
      <c r="AQ1397" s="1" t="s">
        <v>70</v>
      </c>
      <c r="AR1397" s="1" t="s">
        <v>70</v>
      </c>
      <c r="AS1397" s="1" t="s">
        <v>70</v>
      </c>
      <c r="AT1397" s="1" t="s">
        <v>70</v>
      </c>
      <c r="AU1397" s="1" t="s">
        <v>69</v>
      </c>
      <c r="AV1397" s="1" t="s">
        <v>70</v>
      </c>
      <c r="AW1397" s="1" t="s">
        <v>70</v>
      </c>
      <c r="AX1397" s="1" t="s">
        <v>70</v>
      </c>
      <c r="AY1397" s="1" t="s">
        <v>70</v>
      </c>
      <c r="AZ1397" s="1" t="s">
        <v>70</v>
      </c>
      <c r="BA1397" s="1" t="s">
        <v>70</v>
      </c>
      <c r="BB1397" s="1" t="s">
        <v>70</v>
      </c>
      <c r="BC1397" s="1" t="s">
        <v>70</v>
      </c>
      <c r="BD1397" s="1" t="s">
        <v>70</v>
      </c>
      <c r="BE1397" s="1" t="s">
        <v>70</v>
      </c>
      <c r="BF1397" s="1" t="s">
        <v>70</v>
      </c>
      <c r="BG1397" s="3">
        <v>41029.739583333336</v>
      </c>
    </row>
    <row r="1398">
      <c r="A1398" s="1">
        <v>1003497.0</v>
      </c>
      <c r="B1398" s="1" t="s">
        <v>7090</v>
      </c>
      <c r="H1398" s="1" t="s">
        <v>7091</v>
      </c>
      <c r="I1398" s="1" t="s">
        <v>7092</v>
      </c>
      <c r="J1398" s="1" t="s">
        <v>450</v>
      </c>
      <c r="K1398" s="1" t="s">
        <v>1630</v>
      </c>
      <c r="L1398" s="1">
        <v>71923.0</v>
      </c>
      <c r="U1398" s="1">
        <v>-93.071098</v>
      </c>
      <c r="V1398" s="1">
        <v>34.1189</v>
      </c>
      <c r="X1398" s="1" t="s">
        <v>70</v>
      </c>
      <c r="Y1398" s="1" t="s">
        <v>70</v>
      </c>
      <c r="Z1398" s="1" t="s">
        <v>70</v>
      </c>
      <c r="AA1398" s="1" t="s">
        <v>70</v>
      </c>
      <c r="AB1398" s="1" t="s">
        <v>70</v>
      </c>
      <c r="AC1398" s="1" t="s">
        <v>80</v>
      </c>
      <c r="BG1398" s="1">
        <v>2009.0</v>
      </c>
    </row>
    <row r="1399">
      <c r="A1399" s="1">
        <v>1000406.0</v>
      </c>
      <c r="B1399" s="1" t="s">
        <v>7093</v>
      </c>
      <c r="C1399" s="2" t="s">
        <v>7094</v>
      </c>
      <c r="D1399" s="2" t="s">
        <v>7095</v>
      </c>
      <c r="F1399" s="2" t="s">
        <v>7096</v>
      </c>
      <c r="H1399" s="1" t="s">
        <v>7097</v>
      </c>
      <c r="I1399" s="1" t="s">
        <v>7098</v>
      </c>
      <c r="J1399" s="1" t="s">
        <v>7098</v>
      </c>
      <c r="K1399" s="1" t="s">
        <v>1256</v>
      </c>
      <c r="L1399" s="1">
        <v>59802.0</v>
      </c>
      <c r="M1399" s="1" t="s">
        <v>661</v>
      </c>
      <c r="N1399" s="1" t="s">
        <v>603</v>
      </c>
      <c r="U1399" s="1">
        <v>-113.99659</v>
      </c>
      <c r="V1399" s="1">
        <v>46.878719</v>
      </c>
      <c r="X1399" s="1" t="s">
        <v>69</v>
      </c>
      <c r="Y1399" s="1" t="s">
        <v>69</v>
      </c>
      <c r="Z1399" s="1" t="s">
        <v>69</v>
      </c>
      <c r="AA1399" s="1" t="s">
        <v>69</v>
      </c>
      <c r="AB1399" s="1" t="s">
        <v>69</v>
      </c>
      <c r="AC1399" s="1" t="s">
        <v>69</v>
      </c>
      <c r="AD1399" s="1" t="s">
        <v>69</v>
      </c>
      <c r="AE1399" s="1" t="s">
        <v>69</v>
      </c>
      <c r="AF1399" s="1" t="s">
        <v>70</v>
      </c>
      <c r="AG1399" s="1" t="s">
        <v>69</v>
      </c>
      <c r="AH1399" s="1" t="s">
        <v>69</v>
      </c>
      <c r="AI1399" s="1" t="s">
        <v>69</v>
      </c>
      <c r="AJ1399" s="1" t="s">
        <v>69</v>
      </c>
      <c r="AK1399" s="1" t="s">
        <v>69</v>
      </c>
      <c r="AL1399" s="1" t="s">
        <v>69</v>
      </c>
      <c r="AM1399" s="1" t="s">
        <v>69</v>
      </c>
      <c r="AN1399" s="1" t="s">
        <v>70</v>
      </c>
      <c r="AO1399" s="1" t="s">
        <v>69</v>
      </c>
      <c r="AP1399" s="1" t="s">
        <v>70</v>
      </c>
      <c r="AQ1399" s="1" t="s">
        <v>70</v>
      </c>
      <c r="AR1399" s="1" t="s">
        <v>69</v>
      </c>
      <c r="AS1399" s="1" t="s">
        <v>69</v>
      </c>
      <c r="AT1399" s="1" t="s">
        <v>69</v>
      </c>
      <c r="AU1399" s="1" t="s">
        <v>69</v>
      </c>
      <c r="AV1399" s="1" t="s">
        <v>69</v>
      </c>
      <c r="AW1399" s="1" t="s">
        <v>69</v>
      </c>
      <c r="AX1399" s="1" t="s">
        <v>69</v>
      </c>
      <c r="AY1399" s="1" t="s">
        <v>70</v>
      </c>
      <c r="AZ1399" s="1" t="s">
        <v>69</v>
      </c>
      <c r="BA1399" s="1" t="s">
        <v>70</v>
      </c>
      <c r="BB1399" s="1" t="s">
        <v>69</v>
      </c>
      <c r="BC1399" s="1" t="s">
        <v>69</v>
      </c>
      <c r="BD1399" s="1" t="s">
        <v>69</v>
      </c>
      <c r="BE1399" s="1" t="s">
        <v>70</v>
      </c>
      <c r="BF1399" s="1" t="s">
        <v>69</v>
      </c>
      <c r="BG1399" s="3">
        <v>42562.54861111111</v>
      </c>
    </row>
    <row r="1400">
      <c r="A1400" s="1">
        <v>1011959.0</v>
      </c>
      <c r="B1400" s="1" t="s">
        <v>7099</v>
      </c>
      <c r="C1400" s="2" t="s">
        <v>7100</v>
      </c>
      <c r="D1400" s="2" t="s">
        <v>7101</v>
      </c>
      <c r="E1400" s="1" t="s">
        <v>7102</v>
      </c>
      <c r="G1400" s="1" t="s">
        <v>7103</v>
      </c>
      <c r="H1400" s="1" t="s">
        <v>7104</v>
      </c>
      <c r="I1400" s="1" t="s">
        <v>7105</v>
      </c>
      <c r="J1400" s="1" t="s">
        <v>704</v>
      </c>
      <c r="K1400" s="1" t="s">
        <v>705</v>
      </c>
      <c r="L1400" s="1">
        <v>85282.0</v>
      </c>
      <c r="M1400" s="1" t="s">
        <v>7106</v>
      </c>
      <c r="N1400" s="1" t="s">
        <v>205</v>
      </c>
      <c r="O1400" s="1" t="s">
        <v>7107</v>
      </c>
      <c r="P1400" s="1" t="s">
        <v>79</v>
      </c>
      <c r="U1400" s="1">
        <v>-111.94827</v>
      </c>
      <c r="V1400" s="1">
        <v>33.408768</v>
      </c>
      <c r="X1400" s="1" t="s">
        <v>69</v>
      </c>
      <c r="Y1400" s="1" t="s">
        <v>69</v>
      </c>
      <c r="Z1400" s="1" t="s">
        <v>70</v>
      </c>
      <c r="AA1400" s="1" t="s">
        <v>70</v>
      </c>
      <c r="AB1400" s="1" t="s">
        <v>70</v>
      </c>
      <c r="AC1400" s="1" t="s">
        <v>69</v>
      </c>
      <c r="AD1400" s="1" t="s">
        <v>69</v>
      </c>
      <c r="AE1400" s="1" t="s">
        <v>70</v>
      </c>
      <c r="AF1400" s="1" t="s">
        <v>69</v>
      </c>
      <c r="AG1400" s="1" t="s">
        <v>69</v>
      </c>
      <c r="AH1400" s="1" t="s">
        <v>69</v>
      </c>
      <c r="AI1400" s="1" t="s">
        <v>70</v>
      </c>
      <c r="AJ1400" s="1" t="s">
        <v>69</v>
      </c>
      <c r="AK1400" s="1" t="s">
        <v>69</v>
      </c>
      <c r="AL1400" s="1" t="s">
        <v>69</v>
      </c>
      <c r="AM1400" s="1" t="s">
        <v>69</v>
      </c>
      <c r="AN1400" s="1" t="s">
        <v>70</v>
      </c>
      <c r="AO1400" s="1" t="s">
        <v>70</v>
      </c>
      <c r="AP1400" s="1" t="s">
        <v>70</v>
      </c>
      <c r="AQ1400" s="1" t="s">
        <v>70</v>
      </c>
      <c r="AR1400" s="1" t="s">
        <v>70</v>
      </c>
      <c r="AS1400" s="1" t="s">
        <v>70</v>
      </c>
      <c r="AT1400" s="1" t="s">
        <v>69</v>
      </c>
      <c r="AU1400" s="1" t="s">
        <v>69</v>
      </c>
      <c r="AV1400" s="1" t="s">
        <v>69</v>
      </c>
      <c r="AW1400" s="1" t="s">
        <v>70</v>
      </c>
      <c r="AX1400" s="1" t="s">
        <v>69</v>
      </c>
      <c r="AY1400" s="1" t="s">
        <v>70</v>
      </c>
      <c r="AZ1400" s="1" t="s">
        <v>69</v>
      </c>
      <c r="BA1400" s="1" t="s">
        <v>70</v>
      </c>
      <c r="BB1400" s="1" t="s">
        <v>69</v>
      </c>
      <c r="BC1400" s="1" t="s">
        <v>70</v>
      </c>
      <c r="BD1400" s="1" t="s">
        <v>69</v>
      </c>
      <c r="BE1400" s="1" t="s">
        <v>70</v>
      </c>
      <c r="BF1400" s="1" t="s">
        <v>70</v>
      </c>
      <c r="BG1400" s="3">
        <v>42557.708333333336</v>
      </c>
    </row>
    <row r="1401">
      <c r="A1401" s="1">
        <v>1005296.0</v>
      </c>
      <c r="B1401" s="1" t="s">
        <v>7108</v>
      </c>
      <c r="C1401" s="2" t="s">
        <v>7109</v>
      </c>
      <c r="H1401" s="1" t="s">
        <v>7110</v>
      </c>
      <c r="I1401" s="1" t="s">
        <v>187</v>
      </c>
      <c r="J1401" s="1" t="s">
        <v>187</v>
      </c>
      <c r="K1401" s="1" t="s">
        <v>188</v>
      </c>
      <c r="L1401" s="1">
        <v>19104.0</v>
      </c>
      <c r="M1401" s="1" t="s">
        <v>706</v>
      </c>
      <c r="N1401" s="1" t="s">
        <v>7111</v>
      </c>
      <c r="U1401" s="1">
        <v>-75.209373</v>
      </c>
      <c r="V1401" s="1">
        <v>39.94931</v>
      </c>
      <c r="X1401" s="1" t="s">
        <v>69</v>
      </c>
      <c r="Y1401" s="1" t="s">
        <v>69</v>
      </c>
      <c r="Z1401" s="1" t="s">
        <v>70</v>
      </c>
      <c r="AA1401" s="1" t="s">
        <v>69</v>
      </c>
      <c r="AB1401" s="1" t="s">
        <v>69</v>
      </c>
      <c r="AC1401" s="1" t="s">
        <v>69</v>
      </c>
      <c r="AD1401" s="1" t="s">
        <v>69</v>
      </c>
      <c r="AE1401" s="1" t="s">
        <v>69</v>
      </c>
      <c r="AF1401" s="1" t="s">
        <v>70</v>
      </c>
      <c r="AG1401" s="1" t="s">
        <v>70</v>
      </c>
      <c r="AH1401" s="1" t="s">
        <v>69</v>
      </c>
      <c r="AI1401" s="1" t="s">
        <v>70</v>
      </c>
      <c r="AJ1401" s="1" t="s">
        <v>70</v>
      </c>
      <c r="AK1401" s="1" t="s">
        <v>69</v>
      </c>
      <c r="AL1401" s="1" t="s">
        <v>70</v>
      </c>
      <c r="AM1401" s="1" t="s">
        <v>70</v>
      </c>
      <c r="AN1401" s="1" t="s">
        <v>70</v>
      </c>
      <c r="AO1401" s="1" t="s">
        <v>70</v>
      </c>
      <c r="AP1401" s="1" t="s">
        <v>70</v>
      </c>
      <c r="AQ1401" s="1" t="s">
        <v>70</v>
      </c>
      <c r="AR1401" s="1" t="s">
        <v>70</v>
      </c>
      <c r="AS1401" s="1" t="s">
        <v>70</v>
      </c>
      <c r="AT1401" s="1" t="s">
        <v>70</v>
      </c>
      <c r="AU1401" s="1" t="s">
        <v>70</v>
      </c>
      <c r="AV1401" s="1" t="s">
        <v>70</v>
      </c>
      <c r="AW1401" s="1" t="s">
        <v>70</v>
      </c>
      <c r="AX1401" s="1" t="s">
        <v>70</v>
      </c>
      <c r="AY1401" s="1" t="s">
        <v>70</v>
      </c>
      <c r="AZ1401" s="1" t="s">
        <v>69</v>
      </c>
      <c r="BA1401" s="1" t="s">
        <v>70</v>
      </c>
      <c r="BB1401" s="1" t="s">
        <v>70</v>
      </c>
      <c r="BC1401" s="1" t="s">
        <v>70</v>
      </c>
      <c r="BD1401" s="1" t="s">
        <v>70</v>
      </c>
      <c r="BE1401" s="1" t="s">
        <v>70</v>
      </c>
      <c r="BF1401" s="1" t="s">
        <v>70</v>
      </c>
      <c r="BG1401" s="3">
        <v>42087.61875</v>
      </c>
    </row>
    <row r="1402">
      <c r="A1402" s="1">
        <v>1000257.0</v>
      </c>
      <c r="B1402" s="1" t="s">
        <v>7112</v>
      </c>
      <c r="H1402" s="1" t="s">
        <v>7113</v>
      </c>
      <c r="I1402" s="1" t="s">
        <v>450</v>
      </c>
      <c r="J1402" s="1" t="s">
        <v>1775</v>
      </c>
      <c r="K1402" s="1" t="s">
        <v>91</v>
      </c>
      <c r="L1402" s="1">
        <v>65243.0</v>
      </c>
      <c r="U1402" s="1">
        <v>-91.762703</v>
      </c>
      <c r="V1402" s="1">
        <v>40.399399</v>
      </c>
      <c r="X1402" s="1" t="s">
        <v>70</v>
      </c>
      <c r="Y1402" s="1" t="s">
        <v>70</v>
      </c>
      <c r="Z1402" s="1" t="s">
        <v>70</v>
      </c>
      <c r="AA1402" s="1" t="s">
        <v>70</v>
      </c>
      <c r="AB1402" s="1" t="s">
        <v>70</v>
      </c>
      <c r="AC1402" s="1" t="s">
        <v>80</v>
      </c>
      <c r="BG1402" s="1">
        <v>2009.0</v>
      </c>
    </row>
    <row r="1403">
      <c r="A1403" s="1">
        <v>1007037.0</v>
      </c>
      <c r="B1403" s="1" t="s">
        <v>7114</v>
      </c>
      <c r="H1403" s="1" t="s">
        <v>7115</v>
      </c>
      <c r="I1403" s="1" t="s">
        <v>7116</v>
      </c>
      <c r="J1403" s="1" t="s">
        <v>7117</v>
      </c>
      <c r="K1403" s="1" t="s">
        <v>77</v>
      </c>
      <c r="U1403" s="1">
        <v>-81.917297</v>
      </c>
      <c r="V1403" s="1">
        <v>40.545502</v>
      </c>
      <c r="X1403" s="1" t="s">
        <v>70</v>
      </c>
      <c r="Y1403" s="1" t="s">
        <v>70</v>
      </c>
      <c r="Z1403" s="1" t="s">
        <v>70</v>
      </c>
      <c r="AA1403" s="1" t="s">
        <v>70</v>
      </c>
      <c r="AB1403" s="1" t="s">
        <v>70</v>
      </c>
      <c r="AC1403" s="1" t="s">
        <v>80</v>
      </c>
      <c r="BG1403" s="1">
        <v>2011.0</v>
      </c>
    </row>
    <row r="1404">
      <c r="A1404" s="1">
        <v>1006489.0</v>
      </c>
      <c r="B1404" s="1" t="s">
        <v>7118</v>
      </c>
      <c r="C1404" s="2" t="s">
        <v>7119</v>
      </c>
      <c r="H1404" s="1" t="s">
        <v>7120</v>
      </c>
      <c r="I1404" s="1" t="s">
        <v>7121</v>
      </c>
      <c r="J1404" s="1" t="s">
        <v>1948</v>
      </c>
      <c r="K1404" s="1" t="s">
        <v>181</v>
      </c>
      <c r="L1404" s="1">
        <v>22611.0</v>
      </c>
      <c r="U1404" s="1">
        <v>-77.955498</v>
      </c>
      <c r="V1404" s="1">
        <v>39.100601</v>
      </c>
      <c r="X1404" s="1" t="s">
        <v>70</v>
      </c>
      <c r="Y1404" s="1" t="s">
        <v>70</v>
      </c>
      <c r="Z1404" s="1" t="s">
        <v>70</v>
      </c>
      <c r="AA1404" s="1" t="s">
        <v>70</v>
      </c>
      <c r="AB1404" s="1" t="s">
        <v>70</v>
      </c>
      <c r="AC1404" s="1" t="s">
        <v>80</v>
      </c>
      <c r="BG1404" s="1">
        <v>2009.0</v>
      </c>
    </row>
    <row r="1405">
      <c r="A1405" s="1">
        <v>1002242.0</v>
      </c>
      <c r="B1405" s="1" t="s">
        <v>7118</v>
      </c>
      <c r="H1405" s="1" t="s">
        <v>7122</v>
      </c>
      <c r="I1405" s="1" t="s">
        <v>5953</v>
      </c>
      <c r="J1405" s="1" t="s">
        <v>1948</v>
      </c>
      <c r="K1405" s="1" t="s">
        <v>389</v>
      </c>
      <c r="L1405" s="1">
        <v>50213.0</v>
      </c>
      <c r="U1405" s="1">
        <v>-93.765602</v>
      </c>
      <c r="V1405" s="1">
        <v>41.0341</v>
      </c>
      <c r="X1405" s="1" t="s">
        <v>70</v>
      </c>
      <c r="Y1405" s="1" t="s">
        <v>70</v>
      </c>
      <c r="Z1405" s="1" t="s">
        <v>70</v>
      </c>
      <c r="AA1405" s="1" t="s">
        <v>70</v>
      </c>
      <c r="AB1405" s="1" t="s">
        <v>70</v>
      </c>
      <c r="AC1405" s="1" t="s">
        <v>80</v>
      </c>
      <c r="BG1405" s="1">
        <v>2009.0</v>
      </c>
    </row>
    <row r="1406">
      <c r="A1406" s="1">
        <v>1008001.0</v>
      </c>
      <c r="B1406" s="1" t="s">
        <v>7123</v>
      </c>
      <c r="C1406" s="2" t="s">
        <v>7124</v>
      </c>
      <c r="D1406" s="2" t="s">
        <v>7125</v>
      </c>
      <c r="H1406" s="1" t="s">
        <v>7126</v>
      </c>
      <c r="I1406" s="1" t="s">
        <v>7127</v>
      </c>
      <c r="J1406" s="1" t="s">
        <v>7128</v>
      </c>
      <c r="K1406" s="1" t="s">
        <v>561</v>
      </c>
      <c r="L1406" s="1">
        <v>30523.0</v>
      </c>
      <c r="M1406" s="1" t="s">
        <v>2916</v>
      </c>
      <c r="N1406" s="1" t="s">
        <v>490</v>
      </c>
      <c r="U1406" s="1">
        <v>-83.519218</v>
      </c>
      <c r="V1406" s="1">
        <v>34.617519</v>
      </c>
      <c r="W1406" s="1" t="s">
        <v>99</v>
      </c>
      <c r="X1406" s="1" t="s">
        <v>70</v>
      </c>
      <c r="Y1406" s="1" t="s">
        <v>70</v>
      </c>
      <c r="Z1406" s="1" t="s">
        <v>70</v>
      </c>
      <c r="AA1406" s="1" t="s">
        <v>70</v>
      </c>
      <c r="AB1406" s="1" t="s">
        <v>70</v>
      </c>
      <c r="AC1406" s="1" t="s">
        <v>69</v>
      </c>
      <c r="AD1406" s="1" t="s">
        <v>69</v>
      </c>
      <c r="AE1406" s="1" t="s">
        <v>70</v>
      </c>
      <c r="AF1406" s="1" t="s">
        <v>69</v>
      </c>
      <c r="AG1406" s="1" t="s">
        <v>69</v>
      </c>
      <c r="AH1406" s="1" t="s">
        <v>69</v>
      </c>
      <c r="AI1406" s="1" t="s">
        <v>70</v>
      </c>
      <c r="AJ1406" s="1" t="s">
        <v>69</v>
      </c>
      <c r="AK1406" s="1" t="s">
        <v>69</v>
      </c>
      <c r="AL1406" s="1" t="s">
        <v>70</v>
      </c>
      <c r="AM1406" s="1" t="s">
        <v>69</v>
      </c>
      <c r="AN1406" s="1" t="s">
        <v>70</v>
      </c>
      <c r="AO1406" s="1" t="s">
        <v>70</v>
      </c>
      <c r="AP1406" s="1" t="s">
        <v>70</v>
      </c>
      <c r="AQ1406" s="1" t="s">
        <v>70</v>
      </c>
      <c r="AR1406" s="1" t="s">
        <v>69</v>
      </c>
      <c r="AS1406" s="1" t="s">
        <v>69</v>
      </c>
      <c r="AT1406" s="1" t="s">
        <v>70</v>
      </c>
      <c r="AU1406" s="1" t="s">
        <v>69</v>
      </c>
      <c r="AV1406" s="1" t="s">
        <v>70</v>
      </c>
      <c r="AW1406" s="1" t="s">
        <v>70</v>
      </c>
      <c r="AX1406" s="1" t="s">
        <v>70</v>
      </c>
      <c r="AY1406" s="1" t="s">
        <v>70</v>
      </c>
      <c r="AZ1406" s="1" t="s">
        <v>69</v>
      </c>
      <c r="BA1406" s="1" t="s">
        <v>70</v>
      </c>
      <c r="BB1406" s="1" t="s">
        <v>70</v>
      </c>
      <c r="BC1406" s="1" t="s">
        <v>70</v>
      </c>
      <c r="BD1406" s="1" t="s">
        <v>70</v>
      </c>
      <c r="BE1406" s="1" t="s">
        <v>70</v>
      </c>
      <c r="BF1406" s="1" t="s">
        <v>70</v>
      </c>
      <c r="BG1406" s="3">
        <v>41436.927083333336</v>
      </c>
    </row>
    <row r="1407">
      <c r="A1407" s="1">
        <v>1018324.0</v>
      </c>
      <c r="B1407" s="1" t="s">
        <v>7129</v>
      </c>
      <c r="C1407" s="2" t="s">
        <v>7130</v>
      </c>
      <c r="D1407" s="2" t="s">
        <v>7131</v>
      </c>
      <c r="G1407" s="1" t="s">
        <v>7132</v>
      </c>
      <c r="H1407" s="1" t="s">
        <v>7133</v>
      </c>
      <c r="I1407" s="1" t="s">
        <v>7134</v>
      </c>
      <c r="J1407" s="1" t="s">
        <v>3235</v>
      </c>
      <c r="K1407" s="1" t="s">
        <v>881</v>
      </c>
      <c r="L1407" s="1">
        <v>26301.0</v>
      </c>
      <c r="M1407" s="1" t="s">
        <v>7135</v>
      </c>
      <c r="N1407" s="1" t="s">
        <v>79</v>
      </c>
      <c r="U1407" s="1">
        <v>-80.282509</v>
      </c>
      <c r="V1407" s="1">
        <v>39.276375</v>
      </c>
      <c r="X1407" s="1" t="s">
        <v>69</v>
      </c>
      <c r="Y1407" s="1" t="s">
        <v>69</v>
      </c>
      <c r="Z1407" s="1" t="s">
        <v>69</v>
      </c>
      <c r="AA1407" s="1" t="s">
        <v>69</v>
      </c>
      <c r="AB1407" s="1" t="s">
        <v>70</v>
      </c>
      <c r="AC1407" s="1" t="s">
        <v>70</v>
      </c>
      <c r="AD1407" s="1" t="s">
        <v>69</v>
      </c>
      <c r="AE1407" s="1" t="s">
        <v>70</v>
      </c>
      <c r="AF1407" s="1" t="s">
        <v>69</v>
      </c>
      <c r="AG1407" s="1" t="s">
        <v>70</v>
      </c>
      <c r="AH1407" s="1" t="s">
        <v>69</v>
      </c>
      <c r="AI1407" s="1" t="s">
        <v>70</v>
      </c>
      <c r="AJ1407" s="1" t="s">
        <v>69</v>
      </c>
      <c r="AK1407" s="1" t="s">
        <v>69</v>
      </c>
      <c r="AL1407" s="1" t="s">
        <v>70</v>
      </c>
      <c r="AM1407" s="1" t="s">
        <v>69</v>
      </c>
      <c r="AN1407" s="1" t="s">
        <v>69</v>
      </c>
      <c r="AO1407" s="1" t="s">
        <v>69</v>
      </c>
      <c r="AP1407" s="1" t="s">
        <v>70</v>
      </c>
      <c r="AQ1407" s="1" t="s">
        <v>70</v>
      </c>
      <c r="AR1407" s="1" t="s">
        <v>69</v>
      </c>
      <c r="AS1407" s="1" t="s">
        <v>69</v>
      </c>
      <c r="AT1407" s="1" t="s">
        <v>70</v>
      </c>
      <c r="AU1407" s="1" t="s">
        <v>69</v>
      </c>
      <c r="AV1407" s="1" t="s">
        <v>70</v>
      </c>
      <c r="AW1407" s="1" t="s">
        <v>70</v>
      </c>
      <c r="AX1407" s="1" t="s">
        <v>70</v>
      </c>
      <c r="AY1407" s="1" t="s">
        <v>70</v>
      </c>
      <c r="AZ1407" s="1" t="s">
        <v>69</v>
      </c>
      <c r="BA1407" s="1" t="s">
        <v>70</v>
      </c>
      <c r="BB1407" s="1" t="s">
        <v>70</v>
      </c>
      <c r="BC1407" s="1" t="s">
        <v>70</v>
      </c>
      <c r="BD1407" s="1" t="s">
        <v>69</v>
      </c>
      <c r="BE1407" s="1" t="s">
        <v>70</v>
      </c>
      <c r="BF1407" s="1" t="s">
        <v>70</v>
      </c>
      <c r="BG1407" s="3">
        <v>42908.29583333333</v>
      </c>
    </row>
    <row r="1408">
      <c r="A1408" s="1">
        <v>1018325.0</v>
      </c>
      <c r="B1408" s="1" t="s">
        <v>7136</v>
      </c>
      <c r="C1408" s="2" t="s">
        <v>7130</v>
      </c>
      <c r="D1408" s="2" t="s">
        <v>7137</v>
      </c>
      <c r="G1408" s="1" t="s">
        <v>7132</v>
      </c>
      <c r="H1408" s="1" t="s">
        <v>7138</v>
      </c>
      <c r="I1408" s="1" t="s">
        <v>7134</v>
      </c>
      <c r="J1408" s="1" t="s">
        <v>3235</v>
      </c>
      <c r="K1408" s="1" t="s">
        <v>881</v>
      </c>
      <c r="L1408" s="1">
        <v>26301.0</v>
      </c>
      <c r="M1408" s="1" t="s">
        <v>7139</v>
      </c>
      <c r="N1408" s="1" t="s">
        <v>5253</v>
      </c>
      <c r="U1408" s="1">
        <v>-80.337585</v>
      </c>
      <c r="V1408" s="1">
        <v>39.280155</v>
      </c>
      <c r="X1408" s="1" t="s">
        <v>69</v>
      </c>
      <c r="Y1408" s="1" t="s">
        <v>69</v>
      </c>
      <c r="Z1408" s="1" t="s">
        <v>69</v>
      </c>
      <c r="AA1408" s="1" t="s">
        <v>69</v>
      </c>
      <c r="AB1408" s="1" t="s">
        <v>70</v>
      </c>
      <c r="AC1408" s="1" t="s">
        <v>70</v>
      </c>
      <c r="AD1408" s="1" t="s">
        <v>69</v>
      </c>
      <c r="AE1408" s="1" t="s">
        <v>70</v>
      </c>
      <c r="AF1408" s="1" t="s">
        <v>69</v>
      </c>
      <c r="AG1408" s="1" t="s">
        <v>70</v>
      </c>
      <c r="AH1408" s="1" t="s">
        <v>69</v>
      </c>
      <c r="AI1408" s="1" t="s">
        <v>70</v>
      </c>
      <c r="AJ1408" s="1" t="s">
        <v>70</v>
      </c>
      <c r="AK1408" s="1" t="s">
        <v>69</v>
      </c>
      <c r="AL1408" s="1" t="s">
        <v>70</v>
      </c>
      <c r="AM1408" s="1" t="s">
        <v>69</v>
      </c>
      <c r="AN1408" s="1" t="s">
        <v>69</v>
      </c>
      <c r="AO1408" s="1" t="s">
        <v>69</v>
      </c>
      <c r="AP1408" s="1" t="s">
        <v>70</v>
      </c>
      <c r="AQ1408" s="1" t="s">
        <v>70</v>
      </c>
      <c r="AR1408" s="1" t="s">
        <v>70</v>
      </c>
      <c r="AS1408" s="1" t="s">
        <v>69</v>
      </c>
      <c r="AT1408" s="1" t="s">
        <v>70</v>
      </c>
      <c r="AU1408" s="1" t="s">
        <v>69</v>
      </c>
      <c r="AV1408" s="1" t="s">
        <v>70</v>
      </c>
      <c r="AW1408" s="1" t="s">
        <v>70</v>
      </c>
      <c r="AX1408" s="1" t="s">
        <v>70</v>
      </c>
      <c r="AY1408" s="1" t="s">
        <v>70</v>
      </c>
      <c r="AZ1408" s="1" t="s">
        <v>70</v>
      </c>
      <c r="BA1408" s="1" t="s">
        <v>70</v>
      </c>
      <c r="BB1408" s="1" t="s">
        <v>70</v>
      </c>
      <c r="BC1408" s="1" t="s">
        <v>70</v>
      </c>
      <c r="BD1408" s="1" t="s">
        <v>69</v>
      </c>
      <c r="BE1408" s="1" t="s">
        <v>70</v>
      </c>
      <c r="BF1408" s="1" t="s">
        <v>70</v>
      </c>
      <c r="BG1408" s="3">
        <v>42908.305555555555</v>
      </c>
    </row>
    <row r="1409">
      <c r="A1409" s="1">
        <v>1004851.0</v>
      </c>
      <c r="B1409" s="1" t="s">
        <v>7140</v>
      </c>
      <c r="C1409" s="2" t="s">
        <v>7141</v>
      </c>
      <c r="I1409" s="1" t="s">
        <v>7142</v>
      </c>
      <c r="J1409" s="1" t="s">
        <v>276</v>
      </c>
      <c r="K1409" s="1" t="s">
        <v>311</v>
      </c>
      <c r="L1409" s="1">
        <v>20871.0</v>
      </c>
      <c r="M1409" s="1" t="s">
        <v>1135</v>
      </c>
      <c r="N1409" s="1" t="s">
        <v>547</v>
      </c>
      <c r="U1409" s="1">
        <v>-77.278458</v>
      </c>
      <c r="V1409" s="1">
        <v>39.242226</v>
      </c>
      <c r="W1409" s="1" t="s">
        <v>136</v>
      </c>
      <c r="X1409" s="1" t="s">
        <v>69</v>
      </c>
      <c r="Y1409" s="1" t="s">
        <v>69</v>
      </c>
      <c r="Z1409" s="1" t="s">
        <v>69</v>
      </c>
      <c r="AA1409" s="1" t="s">
        <v>70</v>
      </c>
      <c r="AB1409" s="1" t="s">
        <v>70</v>
      </c>
      <c r="AC1409" s="1" t="s">
        <v>80</v>
      </c>
      <c r="AD1409" s="1" t="s">
        <v>69</v>
      </c>
      <c r="AE1409" s="1" t="s">
        <v>70</v>
      </c>
      <c r="AF1409" s="1" t="s">
        <v>69</v>
      </c>
      <c r="AG1409" s="1" t="s">
        <v>69</v>
      </c>
      <c r="AH1409" s="1" t="s">
        <v>70</v>
      </c>
      <c r="AI1409" s="1" t="s">
        <v>70</v>
      </c>
      <c r="AJ1409" s="1" t="s">
        <v>69</v>
      </c>
      <c r="AK1409" s="1" t="s">
        <v>69</v>
      </c>
      <c r="AL1409" s="1" t="s">
        <v>69</v>
      </c>
      <c r="AM1409" s="1" t="s">
        <v>70</v>
      </c>
      <c r="AN1409" s="1" t="s">
        <v>70</v>
      </c>
      <c r="AO1409" s="1" t="s">
        <v>70</v>
      </c>
      <c r="AP1409" s="1" t="s">
        <v>69</v>
      </c>
      <c r="AQ1409" s="1" t="s">
        <v>70</v>
      </c>
      <c r="AR1409" s="1" t="s">
        <v>70</v>
      </c>
      <c r="AS1409" s="1" t="s">
        <v>70</v>
      </c>
      <c r="AT1409" s="1" t="s">
        <v>69</v>
      </c>
      <c r="AU1409" s="1" t="s">
        <v>70</v>
      </c>
      <c r="AV1409" s="1" t="s">
        <v>70</v>
      </c>
      <c r="AW1409" s="1" t="s">
        <v>70</v>
      </c>
      <c r="AX1409" s="1" t="s">
        <v>70</v>
      </c>
      <c r="AY1409" s="1" t="s">
        <v>70</v>
      </c>
      <c r="AZ1409" s="1" t="s">
        <v>70</v>
      </c>
      <c r="BA1409" s="1" t="s">
        <v>70</v>
      </c>
      <c r="BB1409" s="1" t="s">
        <v>70</v>
      </c>
      <c r="BC1409" s="1" t="s">
        <v>70</v>
      </c>
      <c r="BD1409" s="1" t="s">
        <v>70</v>
      </c>
      <c r="BE1409" s="1" t="s">
        <v>70</v>
      </c>
      <c r="BF1409" s="1" t="s">
        <v>70</v>
      </c>
      <c r="BG1409" s="3">
        <v>41061.013194444444</v>
      </c>
    </row>
    <row r="1410">
      <c r="A1410" s="1">
        <v>1007681.0</v>
      </c>
      <c r="B1410" s="1" t="s">
        <v>7143</v>
      </c>
      <c r="C1410" s="2" t="s">
        <v>7144</v>
      </c>
      <c r="H1410" s="1" t="s">
        <v>7145</v>
      </c>
      <c r="I1410" s="1" t="s">
        <v>7146</v>
      </c>
      <c r="J1410" s="1" t="s">
        <v>7147</v>
      </c>
      <c r="K1410" s="1" t="s">
        <v>2008</v>
      </c>
      <c r="U1410" s="1">
        <v>-90.574898</v>
      </c>
      <c r="V1410" s="1">
        <v>34.202702</v>
      </c>
      <c r="X1410" s="1" t="s">
        <v>70</v>
      </c>
      <c r="Y1410" s="1" t="s">
        <v>70</v>
      </c>
      <c r="Z1410" s="1" t="s">
        <v>70</v>
      </c>
      <c r="AA1410" s="1" t="s">
        <v>70</v>
      </c>
      <c r="AB1410" s="1" t="s">
        <v>70</v>
      </c>
      <c r="AC1410" s="1" t="s">
        <v>80</v>
      </c>
      <c r="BG1410" s="1">
        <v>2011.0</v>
      </c>
    </row>
    <row r="1411">
      <c r="A1411" s="1">
        <v>1002473.0</v>
      </c>
      <c r="B1411" s="1" t="s">
        <v>7148</v>
      </c>
      <c r="C1411" s="1" t="s">
        <v>7149</v>
      </c>
      <c r="H1411" s="1" t="s">
        <v>7150</v>
      </c>
      <c r="I1411" s="1" t="s">
        <v>7151</v>
      </c>
      <c r="J1411" s="1" t="s">
        <v>2064</v>
      </c>
      <c r="K1411" s="1" t="s">
        <v>575</v>
      </c>
      <c r="L1411" s="1">
        <v>48348.0</v>
      </c>
      <c r="U1411" s="1">
        <v>-83.409599</v>
      </c>
      <c r="V1411" s="1">
        <v>42.761501</v>
      </c>
      <c r="X1411" s="1" t="s">
        <v>70</v>
      </c>
      <c r="Y1411" s="1" t="s">
        <v>70</v>
      </c>
      <c r="Z1411" s="1" t="s">
        <v>70</v>
      </c>
      <c r="AA1411" s="1" t="s">
        <v>70</v>
      </c>
      <c r="AB1411" s="1" t="s">
        <v>70</v>
      </c>
      <c r="AC1411" s="1" t="s">
        <v>80</v>
      </c>
      <c r="BG1411" s="1">
        <v>2009.0</v>
      </c>
    </row>
    <row r="1412">
      <c r="A1412" s="1">
        <v>1004198.0</v>
      </c>
      <c r="B1412" s="1" t="s">
        <v>7148</v>
      </c>
      <c r="C1412" s="2" t="s">
        <v>7152</v>
      </c>
      <c r="D1412" s="2" t="s">
        <v>7153</v>
      </c>
      <c r="E1412" s="2" t="s">
        <v>7154</v>
      </c>
      <c r="H1412" s="1" t="s">
        <v>7155</v>
      </c>
      <c r="I1412" s="1" t="s">
        <v>7151</v>
      </c>
      <c r="J1412" s="1" t="s">
        <v>4494</v>
      </c>
      <c r="K1412" s="1" t="s">
        <v>561</v>
      </c>
      <c r="L1412" s="1">
        <v>30021.0</v>
      </c>
      <c r="M1412" s="1" t="s">
        <v>7156</v>
      </c>
      <c r="N1412" s="1" t="s">
        <v>305</v>
      </c>
      <c r="U1412" s="1">
        <v>-84.23941</v>
      </c>
      <c r="V1412" s="1">
        <v>33.805672</v>
      </c>
      <c r="W1412" s="1" t="s">
        <v>136</v>
      </c>
      <c r="X1412" s="1" t="s">
        <v>69</v>
      </c>
      <c r="Y1412" s="1" t="s">
        <v>70</v>
      </c>
      <c r="Z1412" s="1" t="s">
        <v>70</v>
      </c>
      <c r="AA1412" s="1" t="s">
        <v>70</v>
      </c>
      <c r="AB1412" s="1" t="s">
        <v>69</v>
      </c>
      <c r="AC1412" s="1" t="s">
        <v>80</v>
      </c>
      <c r="AD1412" s="1" t="s">
        <v>69</v>
      </c>
      <c r="AE1412" s="1" t="s">
        <v>69</v>
      </c>
      <c r="AF1412" s="1" t="s">
        <v>69</v>
      </c>
      <c r="AG1412" s="1" t="s">
        <v>69</v>
      </c>
      <c r="AH1412" s="1" t="s">
        <v>69</v>
      </c>
      <c r="AI1412" s="1" t="s">
        <v>70</v>
      </c>
      <c r="AJ1412" s="1" t="s">
        <v>69</v>
      </c>
      <c r="AK1412" s="1" t="s">
        <v>69</v>
      </c>
      <c r="AL1412" s="1" t="s">
        <v>69</v>
      </c>
      <c r="AM1412" s="1" t="s">
        <v>69</v>
      </c>
      <c r="AN1412" s="1" t="s">
        <v>70</v>
      </c>
      <c r="AO1412" s="1" t="s">
        <v>69</v>
      </c>
      <c r="AP1412" s="1" t="s">
        <v>70</v>
      </c>
      <c r="AQ1412" s="1" t="s">
        <v>69</v>
      </c>
      <c r="AR1412" s="1" t="s">
        <v>69</v>
      </c>
      <c r="AS1412" s="1" t="s">
        <v>70</v>
      </c>
      <c r="AT1412" s="1" t="s">
        <v>69</v>
      </c>
      <c r="AU1412" s="1" t="s">
        <v>69</v>
      </c>
      <c r="AV1412" s="1" t="s">
        <v>70</v>
      </c>
      <c r="AW1412" s="1" t="s">
        <v>70</v>
      </c>
      <c r="AX1412" s="1" t="s">
        <v>70</v>
      </c>
      <c r="AY1412" s="1" t="s">
        <v>70</v>
      </c>
      <c r="AZ1412" s="1" t="s">
        <v>69</v>
      </c>
      <c r="BA1412" s="1" t="s">
        <v>70</v>
      </c>
      <c r="BB1412" s="1" t="s">
        <v>69</v>
      </c>
      <c r="BC1412" s="1" t="s">
        <v>69</v>
      </c>
      <c r="BD1412" s="1" t="s">
        <v>70</v>
      </c>
      <c r="BE1412" s="1" t="s">
        <v>70</v>
      </c>
      <c r="BF1412" s="1" t="s">
        <v>70</v>
      </c>
      <c r="BG1412" s="3">
        <v>41778.60763888889</v>
      </c>
    </row>
    <row r="1413">
      <c r="A1413" s="1">
        <v>1019840.0</v>
      </c>
      <c r="B1413" s="1" t="s">
        <v>7148</v>
      </c>
      <c r="D1413" s="2" t="s">
        <v>7157</v>
      </c>
      <c r="E1413" s="1" t="s">
        <v>7158</v>
      </c>
      <c r="H1413" s="1" t="s">
        <v>7159</v>
      </c>
      <c r="I1413" s="1" t="s">
        <v>7151</v>
      </c>
      <c r="J1413" s="1" t="s">
        <v>7160</v>
      </c>
      <c r="K1413" s="1" t="s">
        <v>133</v>
      </c>
      <c r="L1413" s="1">
        <v>99403.0</v>
      </c>
      <c r="M1413" s="1" t="s">
        <v>4917</v>
      </c>
      <c r="N1413" s="1" t="s">
        <v>205</v>
      </c>
      <c r="U1413" s="1">
        <v>-117.03992</v>
      </c>
      <c r="V1413" s="1">
        <v>46.410564</v>
      </c>
      <c r="X1413" s="1" t="s">
        <v>69</v>
      </c>
      <c r="Y1413" s="1" t="s">
        <v>69</v>
      </c>
      <c r="Z1413" s="1" t="s">
        <v>70</v>
      </c>
      <c r="AA1413" s="1" t="s">
        <v>69</v>
      </c>
      <c r="AB1413" s="1" t="s">
        <v>69</v>
      </c>
      <c r="AC1413" s="1" t="s">
        <v>80</v>
      </c>
      <c r="AD1413" s="1" t="s">
        <v>69</v>
      </c>
      <c r="AE1413" s="1" t="s">
        <v>70</v>
      </c>
      <c r="AF1413" s="1" t="s">
        <v>69</v>
      </c>
      <c r="AG1413" s="1" t="s">
        <v>69</v>
      </c>
      <c r="AH1413" s="1" t="s">
        <v>69</v>
      </c>
      <c r="AI1413" s="1" t="s">
        <v>70</v>
      </c>
      <c r="AJ1413" s="1" t="s">
        <v>69</v>
      </c>
      <c r="AK1413" s="1" t="s">
        <v>69</v>
      </c>
      <c r="AL1413" s="1" t="s">
        <v>69</v>
      </c>
      <c r="AM1413" s="1" t="s">
        <v>69</v>
      </c>
      <c r="AN1413" s="1" t="s">
        <v>70</v>
      </c>
      <c r="AO1413" s="1" t="s">
        <v>70</v>
      </c>
      <c r="AP1413" s="1" t="s">
        <v>70</v>
      </c>
      <c r="AQ1413" s="1" t="s">
        <v>70</v>
      </c>
      <c r="AR1413" s="1" t="s">
        <v>70</v>
      </c>
      <c r="AS1413" s="1" t="s">
        <v>70</v>
      </c>
      <c r="AT1413" s="1" t="s">
        <v>69</v>
      </c>
      <c r="AU1413" s="1" t="s">
        <v>69</v>
      </c>
      <c r="AV1413" s="1" t="s">
        <v>70</v>
      </c>
      <c r="AW1413" s="1" t="s">
        <v>69</v>
      </c>
      <c r="AX1413" s="1" t="s">
        <v>69</v>
      </c>
      <c r="AY1413" s="1" t="s">
        <v>70</v>
      </c>
      <c r="AZ1413" s="1" t="s">
        <v>69</v>
      </c>
      <c r="BA1413" s="1" t="s">
        <v>69</v>
      </c>
      <c r="BB1413" s="1" t="s">
        <v>70</v>
      </c>
      <c r="BC1413" s="1" t="s">
        <v>70</v>
      </c>
      <c r="BD1413" s="1" t="s">
        <v>69</v>
      </c>
      <c r="BE1413" s="1" t="s">
        <v>70</v>
      </c>
      <c r="BF1413" s="1" t="s">
        <v>70</v>
      </c>
      <c r="BG1413" s="3">
        <v>43928.779861111114</v>
      </c>
    </row>
    <row r="1414">
      <c r="A1414" s="1">
        <v>1000893.0</v>
      </c>
      <c r="B1414" s="1" t="s">
        <v>7161</v>
      </c>
      <c r="H1414" s="1" t="s">
        <v>7162</v>
      </c>
      <c r="I1414" s="1" t="s">
        <v>7163</v>
      </c>
      <c r="J1414" s="1" t="s">
        <v>4727</v>
      </c>
      <c r="K1414" s="1" t="s">
        <v>1630</v>
      </c>
      <c r="L1414" s="1">
        <v>72830.0</v>
      </c>
      <c r="U1414" s="1">
        <v>-93.470398</v>
      </c>
      <c r="V1414" s="1">
        <v>35.470299</v>
      </c>
      <c r="X1414" s="1" t="s">
        <v>70</v>
      </c>
      <c r="Y1414" s="1" t="s">
        <v>70</v>
      </c>
      <c r="Z1414" s="1" t="s">
        <v>70</v>
      </c>
      <c r="AA1414" s="1" t="s">
        <v>70</v>
      </c>
      <c r="AB1414" s="1" t="s">
        <v>70</v>
      </c>
      <c r="AC1414" s="1" t="s">
        <v>80</v>
      </c>
      <c r="BG1414" s="1">
        <v>2009.0</v>
      </c>
    </row>
    <row r="1415">
      <c r="A1415" s="1">
        <v>1004721.0</v>
      </c>
      <c r="B1415" s="1" t="s">
        <v>7164</v>
      </c>
      <c r="C1415" s="2" t="s">
        <v>7165</v>
      </c>
      <c r="D1415" s="2" t="s">
        <v>7166</v>
      </c>
      <c r="H1415" s="1" t="s">
        <v>7167</v>
      </c>
      <c r="I1415" s="1" t="s">
        <v>7168</v>
      </c>
      <c r="J1415" s="1" t="s">
        <v>2064</v>
      </c>
      <c r="K1415" s="1" t="s">
        <v>575</v>
      </c>
      <c r="L1415" s="1">
        <v>48017.0</v>
      </c>
      <c r="M1415" s="1" t="s">
        <v>7169</v>
      </c>
      <c r="N1415" s="1" t="s">
        <v>256</v>
      </c>
      <c r="U1415" s="1">
        <v>-83.152924</v>
      </c>
      <c r="V1415" s="1">
        <v>42.54195</v>
      </c>
      <c r="X1415" s="1" t="s">
        <v>69</v>
      </c>
      <c r="Y1415" s="1" t="s">
        <v>70</v>
      </c>
      <c r="Z1415" s="1" t="s">
        <v>70</v>
      </c>
      <c r="AA1415" s="1" t="s">
        <v>70</v>
      </c>
      <c r="AB1415" s="1" t="s">
        <v>70</v>
      </c>
      <c r="AC1415" s="1" t="s">
        <v>70</v>
      </c>
      <c r="AD1415" s="1" t="s">
        <v>69</v>
      </c>
      <c r="AE1415" s="1" t="s">
        <v>70</v>
      </c>
      <c r="AF1415" s="1" t="s">
        <v>69</v>
      </c>
      <c r="AG1415" s="1" t="s">
        <v>70</v>
      </c>
      <c r="AH1415" s="1" t="s">
        <v>69</v>
      </c>
      <c r="AI1415" s="1" t="s">
        <v>70</v>
      </c>
      <c r="AJ1415" s="1" t="s">
        <v>69</v>
      </c>
      <c r="AK1415" s="1" t="s">
        <v>69</v>
      </c>
      <c r="AL1415" s="1" t="s">
        <v>69</v>
      </c>
      <c r="AM1415" s="1" t="s">
        <v>69</v>
      </c>
      <c r="AN1415" s="1" t="s">
        <v>70</v>
      </c>
      <c r="AO1415" s="1" t="s">
        <v>69</v>
      </c>
      <c r="AP1415" s="1" t="s">
        <v>70</v>
      </c>
      <c r="AQ1415" s="1" t="s">
        <v>70</v>
      </c>
      <c r="AR1415" s="1" t="s">
        <v>69</v>
      </c>
      <c r="AS1415" s="1" t="s">
        <v>70</v>
      </c>
      <c r="AT1415" s="1" t="s">
        <v>69</v>
      </c>
      <c r="AU1415" s="1" t="s">
        <v>69</v>
      </c>
      <c r="AV1415" s="1" t="s">
        <v>70</v>
      </c>
      <c r="AW1415" s="1" t="s">
        <v>70</v>
      </c>
      <c r="AX1415" s="1" t="s">
        <v>70</v>
      </c>
      <c r="AY1415" s="1" t="s">
        <v>70</v>
      </c>
      <c r="AZ1415" s="1" t="s">
        <v>69</v>
      </c>
      <c r="BA1415" s="1" t="s">
        <v>70</v>
      </c>
      <c r="BB1415" s="1" t="s">
        <v>70</v>
      </c>
      <c r="BC1415" s="1" t="s">
        <v>69</v>
      </c>
      <c r="BD1415" s="1" t="s">
        <v>69</v>
      </c>
      <c r="BE1415" s="1" t="s">
        <v>70</v>
      </c>
      <c r="BF1415" s="1" t="s">
        <v>70</v>
      </c>
      <c r="BG1415" s="3">
        <v>41876.48819444444</v>
      </c>
    </row>
    <row r="1416">
      <c r="A1416" s="1">
        <v>1004978.0</v>
      </c>
      <c r="B1416" s="1" t="s">
        <v>7170</v>
      </c>
      <c r="H1416" s="1" t="s">
        <v>7171</v>
      </c>
      <c r="I1416" s="1" t="s">
        <v>7172</v>
      </c>
      <c r="J1416" s="1" t="s">
        <v>3713</v>
      </c>
      <c r="K1416" s="1" t="s">
        <v>230</v>
      </c>
      <c r="L1416" s="1">
        <v>66427.0</v>
      </c>
      <c r="U1416" s="1">
        <v>-96.416702</v>
      </c>
      <c r="V1416" s="1">
        <v>39.7033</v>
      </c>
      <c r="X1416" s="1" t="s">
        <v>70</v>
      </c>
      <c r="Y1416" s="1" t="s">
        <v>70</v>
      </c>
      <c r="Z1416" s="1" t="s">
        <v>70</v>
      </c>
      <c r="AA1416" s="1" t="s">
        <v>70</v>
      </c>
      <c r="AB1416" s="1" t="s">
        <v>70</v>
      </c>
      <c r="AC1416" s="1" t="s">
        <v>80</v>
      </c>
      <c r="BG1416" s="4">
        <v>40311.06041666667</v>
      </c>
    </row>
    <row r="1417">
      <c r="A1417" s="1">
        <v>1002395.0</v>
      </c>
      <c r="B1417" s="1" t="s">
        <v>7173</v>
      </c>
      <c r="C1417" s="1" t="s">
        <v>7174</v>
      </c>
      <c r="H1417" s="1" t="s">
        <v>7175</v>
      </c>
      <c r="I1417" s="1" t="s">
        <v>1822</v>
      </c>
      <c r="J1417" s="1" t="s">
        <v>2430</v>
      </c>
      <c r="K1417" s="1" t="s">
        <v>382</v>
      </c>
      <c r="L1417" s="1">
        <v>36251.0</v>
      </c>
      <c r="U1417" s="1">
        <v>-85.849098</v>
      </c>
      <c r="V1417" s="1">
        <v>33.2472</v>
      </c>
      <c r="X1417" s="1" t="s">
        <v>70</v>
      </c>
      <c r="Y1417" s="1" t="s">
        <v>70</v>
      </c>
      <c r="Z1417" s="1" t="s">
        <v>70</v>
      </c>
      <c r="AA1417" s="1" t="s">
        <v>70</v>
      </c>
      <c r="AB1417" s="1" t="s">
        <v>70</v>
      </c>
      <c r="AC1417" s="1" t="s">
        <v>80</v>
      </c>
      <c r="BG1417" s="1">
        <v>2009.0</v>
      </c>
    </row>
    <row r="1418">
      <c r="A1418" s="1">
        <v>1018813.0</v>
      </c>
      <c r="B1418" s="1" t="s">
        <v>7173</v>
      </c>
      <c r="D1418" s="1" t="s">
        <v>7176</v>
      </c>
      <c r="H1418" s="1" t="s">
        <v>7177</v>
      </c>
      <c r="I1418" s="1" t="s">
        <v>2430</v>
      </c>
      <c r="J1418" s="1" t="s">
        <v>2430</v>
      </c>
      <c r="K1418" s="1" t="s">
        <v>881</v>
      </c>
      <c r="M1418" s="1" t="s">
        <v>7178</v>
      </c>
      <c r="N1418" s="1" t="s">
        <v>7179</v>
      </c>
      <c r="U1418" s="1">
        <v>-81.08329</v>
      </c>
      <c r="V1418" s="1">
        <v>38.459614</v>
      </c>
      <c r="X1418" s="1" t="s">
        <v>69</v>
      </c>
      <c r="Y1418" s="1" t="s">
        <v>69</v>
      </c>
      <c r="Z1418" s="1" t="s">
        <v>69</v>
      </c>
      <c r="AA1418" s="1" t="s">
        <v>69</v>
      </c>
      <c r="AB1418" s="1" t="s">
        <v>70</v>
      </c>
      <c r="AC1418" s="1" t="s">
        <v>80</v>
      </c>
      <c r="AD1418" s="1" t="s">
        <v>69</v>
      </c>
      <c r="AE1418" s="1" t="s">
        <v>70</v>
      </c>
      <c r="AF1418" s="1" t="s">
        <v>69</v>
      </c>
      <c r="AG1418" s="1" t="s">
        <v>70</v>
      </c>
      <c r="AH1418" s="1" t="s">
        <v>69</v>
      </c>
      <c r="AI1418" s="1" t="s">
        <v>70</v>
      </c>
      <c r="AJ1418" s="1" t="s">
        <v>70</v>
      </c>
      <c r="AK1418" s="1" t="s">
        <v>69</v>
      </c>
      <c r="AL1418" s="1" t="s">
        <v>69</v>
      </c>
      <c r="AM1418" s="1" t="s">
        <v>69</v>
      </c>
      <c r="AN1418" s="1" t="s">
        <v>70</v>
      </c>
      <c r="AO1418" s="1" t="s">
        <v>70</v>
      </c>
      <c r="AP1418" s="1" t="s">
        <v>70</v>
      </c>
      <c r="AQ1418" s="1" t="s">
        <v>70</v>
      </c>
      <c r="AR1418" s="1" t="s">
        <v>70</v>
      </c>
      <c r="AS1418" s="1" t="s">
        <v>70</v>
      </c>
      <c r="AT1418" s="1" t="s">
        <v>70</v>
      </c>
      <c r="AU1418" s="1" t="s">
        <v>70</v>
      </c>
      <c r="AV1418" s="1" t="s">
        <v>70</v>
      </c>
      <c r="AW1418" s="1" t="s">
        <v>70</v>
      </c>
      <c r="AX1418" s="1" t="s">
        <v>70</v>
      </c>
      <c r="AY1418" s="1" t="s">
        <v>70</v>
      </c>
      <c r="AZ1418" s="1" t="s">
        <v>69</v>
      </c>
      <c r="BA1418" s="1" t="s">
        <v>70</v>
      </c>
      <c r="BB1418" s="1" t="s">
        <v>70</v>
      </c>
      <c r="BC1418" s="1" t="s">
        <v>70</v>
      </c>
      <c r="BD1418" s="1" t="s">
        <v>70</v>
      </c>
      <c r="BE1418" s="1" t="s">
        <v>70</v>
      </c>
      <c r="BF1418" s="1" t="s">
        <v>70</v>
      </c>
      <c r="BG1418" s="3">
        <v>42956.48541666667</v>
      </c>
    </row>
    <row r="1419">
      <c r="A1419" s="1">
        <v>1009507.0</v>
      </c>
      <c r="B1419" s="1" t="s">
        <v>7180</v>
      </c>
      <c r="C1419" s="2" t="s">
        <v>7181</v>
      </c>
      <c r="H1419" s="1" t="s">
        <v>7182</v>
      </c>
      <c r="I1419" s="1" t="s">
        <v>7183</v>
      </c>
      <c r="K1419" s="1" t="s">
        <v>188</v>
      </c>
      <c r="L1419" s="1">
        <v>16625.0</v>
      </c>
      <c r="U1419" s="1">
        <v>-78.525299</v>
      </c>
      <c r="V1419" s="1">
        <v>40.094299</v>
      </c>
      <c r="X1419" s="1" t="s">
        <v>69</v>
      </c>
      <c r="Y1419" s="1" t="s">
        <v>70</v>
      </c>
      <c r="Z1419" s="1" t="s">
        <v>70</v>
      </c>
      <c r="AA1419" s="1" t="s">
        <v>70</v>
      </c>
      <c r="AB1419" s="1" t="s">
        <v>70</v>
      </c>
      <c r="AC1419" s="1" t="s">
        <v>80</v>
      </c>
      <c r="BG1419" s="1">
        <v>2013.0</v>
      </c>
    </row>
    <row r="1420">
      <c r="A1420" s="1">
        <v>1010564.0</v>
      </c>
      <c r="B1420" s="1" t="s">
        <v>7184</v>
      </c>
      <c r="C1420" s="2" t="s">
        <v>7185</v>
      </c>
      <c r="D1420" s="2" t="s">
        <v>7186</v>
      </c>
      <c r="E1420" s="2" t="s">
        <v>7187</v>
      </c>
      <c r="H1420" s="1" t="s">
        <v>7188</v>
      </c>
      <c r="I1420" s="1" t="s">
        <v>1987</v>
      </c>
      <c r="J1420" s="1" t="s">
        <v>7189</v>
      </c>
      <c r="K1420" s="1" t="s">
        <v>670</v>
      </c>
      <c r="L1420" s="1">
        <v>27528.0</v>
      </c>
      <c r="M1420" s="1" t="s">
        <v>6467</v>
      </c>
      <c r="N1420" s="1" t="s">
        <v>79</v>
      </c>
      <c r="O1420" s="1" t="s">
        <v>6377</v>
      </c>
      <c r="P1420" s="1" t="s">
        <v>2490</v>
      </c>
      <c r="Q1420" s="1" t="s">
        <v>7190</v>
      </c>
      <c r="R1420" s="1" t="s">
        <v>79</v>
      </c>
      <c r="U1420" s="1">
        <v>-78.457146</v>
      </c>
      <c r="V1420" s="1">
        <v>35.651005</v>
      </c>
      <c r="X1420" s="1" t="s">
        <v>69</v>
      </c>
      <c r="Y1420" s="1" t="s">
        <v>70</v>
      </c>
      <c r="Z1420" s="1" t="s">
        <v>70</v>
      </c>
      <c r="AA1420" s="1" t="s">
        <v>70</v>
      </c>
      <c r="AB1420" s="1" t="s">
        <v>70</v>
      </c>
      <c r="AC1420" s="1" t="s">
        <v>80</v>
      </c>
      <c r="AD1420" s="1" t="s">
        <v>69</v>
      </c>
      <c r="AE1420" s="1" t="s">
        <v>69</v>
      </c>
      <c r="AF1420" s="1" t="s">
        <v>69</v>
      </c>
      <c r="AG1420" s="1" t="s">
        <v>69</v>
      </c>
      <c r="AH1420" s="1" t="s">
        <v>69</v>
      </c>
      <c r="AI1420" s="1" t="s">
        <v>70</v>
      </c>
      <c r="AJ1420" s="1" t="s">
        <v>69</v>
      </c>
      <c r="AK1420" s="1" t="s">
        <v>69</v>
      </c>
      <c r="AL1420" s="1" t="s">
        <v>69</v>
      </c>
      <c r="AM1420" s="1" t="s">
        <v>69</v>
      </c>
      <c r="AN1420" s="1" t="s">
        <v>70</v>
      </c>
      <c r="AO1420" s="1" t="s">
        <v>69</v>
      </c>
      <c r="AP1420" s="1" t="s">
        <v>70</v>
      </c>
      <c r="AQ1420" s="1" t="s">
        <v>70</v>
      </c>
      <c r="AR1420" s="1" t="s">
        <v>69</v>
      </c>
      <c r="AS1420" s="1" t="s">
        <v>69</v>
      </c>
      <c r="AT1420" s="1" t="s">
        <v>69</v>
      </c>
      <c r="AU1420" s="1" t="s">
        <v>69</v>
      </c>
      <c r="AV1420" s="1" t="s">
        <v>70</v>
      </c>
      <c r="AW1420" s="1" t="s">
        <v>70</v>
      </c>
      <c r="AX1420" s="1" t="s">
        <v>70</v>
      </c>
      <c r="AY1420" s="1" t="s">
        <v>70</v>
      </c>
      <c r="AZ1420" s="1" t="s">
        <v>69</v>
      </c>
      <c r="BA1420" s="1" t="s">
        <v>70</v>
      </c>
      <c r="BB1420" s="1" t="s">
        <v>69</v>
      </c>
      <c r="BC1420" s="1" t="s">
        <v>70</v>
      </c>
      <c r="BD1420" s="1" t="s">
        <v>70</v>
      </c>
      <c r="BE1420" s="1" t="s">
        <v>70</v>
      </c>
      <c r="BF1420" s="1" t="s">
        <v>70</v>
      </c>
      <c r="BG1420" s="3">
        <v>41879.76666666667</v>
      </c>
    </row>
    <row r="1421">
      <c r="A1421" s="1">
        <v>1006953.0</v>
      </c>
      <c r="B1421" s="1" t="s">
        <v>7191</v>
      </c>
      <c r="H1421" s="1" t="s">
        <v>7192</v>
      </c>
      <c r="I1421" s="1" t="s">
        <v>1987</v>
      </c>
      <c r="J1421" s="1" t="s">
        <v>906</v>
      </c>
      <c r="K1421" s="1" t="s">
        <v>96</v>
      </c>
      <c r="U1421" s="1">
        <v>-76.088097</v>
      </c>
      <c r="V1421" s="1">
        <v>44.242401</v>
      </c>
      <c r="X1421" s="1" t="s">
        <v>70</v>
      </c>
      <c r="Y1421" s="1" t="s">
        <v>70</v>
      </c>
      <c r="Z1421" s="1" t="s">
        <v>70</v>
      </c>
      <c r="AA1421" s="1" t="s">
        <v>70</v>
      </c>
      <c r="AB1421" s="1" t="s">
        <v>70</v>
      </c>
      <c r="AC1421" s="1" t="s">
        <v>80</v>
      </c>
      <c r="BG1421" s="1">
        <v>2009.0</v>
      </c>
    </row>
    <row r="1422">
      <c r="A1422" s="1">
        <v>1018298.0</v>
      </c>
      <c r="B1422" s="1" t="s">
        <v>7191</v>
      </c>
      <c r="H1422" s="1" t="s">
        <v>7193</v>
      </c>
      <c r="I1422" s="1" t="s">
        <v>1987</v>
      </c>
      <c r="J1422" s="1" t="s">
        <v>7194</v>
      </c>
      <c r="K1422" s="1" t="s">
        <v>561</v>
      </c>
      <c r="L1422" s="1">
        <v>30525.0</v>
      </c>
      <c r="M1422" s="1" t="s">
        <v>7195</v>
      </c>
      <c r="N1422" s="1" t="s">
        <v>1534</v>
      </c>
      <c r="U1422" s="1">
        <v>-83.397911</v>
      </c>
      <c r="V1422" s="1">
        <v>34.876972</v>
      </c>
      <c r="X1422" s="1" t="s">
        <v>69</v>
      </c>
      <c r="Y1422" s="1" t="s">
        <v>70</v>
      </c>
      <c r="Z1422" s="1" t="s">
        <v>70</v>
      </c>
      <c r="AA1422" s="1" t="s">
        <v>70</v>
      </c>
      <c r="AB1422" s="1" t="s">
        <v>70</v>
      </c>
      <c r="AC1422" s="1" t="s">
        <v>69</v>
      </c>
      <c r="AD1422" s="1" t="s">
        <v>69</v>
      </c>
      <c r="AE1422" s="1" t="s">
        <v>70</v>
      </c>
      <c r="AF1422" s="1" t="s">
        <v>69</v>
      </c>
      <c r="AG1422" s="1" t="s">
        <v>69</v>
      </c>
      <c r="AH1422" s="1" t="s">
        <v>69</v>
      </c>
      <c r="AI1422" s="1" t="s">
        <v>70</v>
      </c>
      <c r="AJ1422" s="1" t="s">
        <v>69</v>
      </c>
      <c r="AK1422" s="1" t="s">
        <v>69</v>
      </c>
      <c r="AL1422" s="1" t="s">
        <v>69</v>
      </c>
      <c r="AM1422" s="1" t="s">
        <v>69</v>
      </c>
      <c r="AN1422" s="1" t="s">
        <v>69</v>
      </c>
      <c r="AO1422" s="1" t="s">
        <v>70</v>
      </c>
      <c r="AP1422" s="1" t="s">
        <v>70</v>
      </c>
      <c r="AQ1422" s="1" t="s">
        <v>69</v>
      </c>
      <c r="AR1422" s="1" t="s">
        <v>69</v>
      </c>
      <c r="AS1422" s="1" t="s">
        <v>70</v>
      </c>
      <c r="AT1422" s="1" t="s">
        <v>69</v>
      </c>
      <c r="AU1422" s="1" t="s">
        <v>69</v>
      </c>
      <c r="AV1422" s="1" t="s">
        <v>70</v>
      </c>
      <c r="AW1422" s="1" t="s">
        <v>70</v>
      </c>
      <c r="AX1422" s="1" t="s">
        <v>69</v>
      </c>
      <c r="AY1422" s="1" t="s">
        <v>70</v>
      </c>
      <c r="AZ1422" s="1" t="s">
        <v>69</v>
      </c>
      <c r="BA1422" s="1" t="s">
        <v>69</v>
      </c>
      <c r="BB1422" s="1" t="s">
        <v>70</v>
      </c>
      <c r="BC1422" s="1" t="s">
        <v>69</v>
      </c>
      <c r="BD1422" s="1" t="s">
        <v>69</v>
      </c>
      <c r="BE1422" s="1" t="s">
        <v>70</v>
      </c>
      <c r="BF1422" s="1" t="s">
        <v>69</v>
      </c>
      <c r="BG1422" s="3">
        <v>42907.50833333333</v>
      </c>
    </row>
    <row r="1423">
      <c r="A1423" s="1">
        <v>1004282.0</v>
      </c>
      <c r="B1423" s="1" t="s">
        <v>7191</v>
      </c>
      <c r="I1423" s="1" t="s">
        <v>1987</v>
      </c>
      <c r="J1423" s="1" t="s">
        <v>1195</v>
      </c>
      <c r="K1423" s="1" t="s">
        <v>451</v>
      </c>
      <c r="L1423" s="1">
        <v>54004.0</v>
      </c>
      <c r="U1423" s="1">
        <v>-91.102798</v>
      </c>
      <c r="V1423" s="1">
        <v>42.906399</v>
      </c>
      <c r="X1423" s="1" t="s">
        <v>70</v>
      </c>
      <c r="Y1423" s="1" t="s">
        <v>70</v>
      </c>
      <c r="Z1423" s="1" t="s">
        <v>70</v>
      </c>
      <c r="AA1423" s="1" t="s">
        <v>70</v>
      </c>
      <c r="AB1423" s="1" t="s">
        <v>70</v>
      </c>
      <c r="AC1423" s="1" t="s">
        <v>80</v>
      </c>
      <c r="BG1423" s="1">
        <v>2009.0</v>
      </c>
    </row>
    <row r="1424">
      <c r="A1424" s="1">
        <v>1004202.0</v>
      </c>
      <c r="B1424" s="1" t="s">
        <v>7196</v>
      </c>
      <c r="C1424" s="2" t="s">
        <v>7197</v>
      </c>
      <c r="D1424" s="1" t="s">
        <v>7196</v>
      </c>
      <c r="H1424" s="1" t="s">
        <v>7198</v>
      </c>
      <c r="I1424" s="1" t="s">
        <v>1987</v>
      </c>
      <c r="J1424" s="1" t="s">
        <v>6544</v>
      </c>
      <c r="K1424" s="1" t="s">
        <v>133</v>
      </c>
      <c r="L1424" s="1">
        <v>99110.0</v>
      </c>
      <c r="M1424" s="1" t="s">
        <v>7199</v>
      </c>
      <c r="N1424" s="1" t="s">
        <v>967</v>
      </c>
      <c r="U1424" s="1">
        <v>-117.54539</v>
      </c>
      <c r="V1424" s="1">
        <v>47.989979</v>
      </c>
      <c r="X1424" s="1" t="s">
        <v>69</v>
      </c>
      <c r="Y1424" s="1" t="s">
        <v>70</v>
      </c>
      <c r="Z1424" s="1" t="s">
        <v>70</v>
      </c>
      <c r="AA1424" s="1" t="s">
        <v>70</v>
      </c>
      <c r="AB1424" s="1" t="s">
        <v>70</v>
      </c>
      <c r="AC1424" s="1" t="s">
        <v>80</v>
      </c>
      <c r="AD1424" s="1" t="s">
        <v>69</v>
      </c>
      <c r="AE1424" s="1" t="s">
        <v>70</v>
      </c>
      <c r="AF1424" s="1" t="s">
        <v>69</v>
      </c>
      <c r="AG1424" s="1" t="s">
        <v>69</v>
      </c>
      <c r="AH1424" s="1" t="s">
        <v>69</v>
      </c>
      <c r="AI1424" s="1" t="s">
        <v>70</v>
      </c>
      <c r="AJ1424" s="1" t="s">
        <v>69</v>
      </c>
      <c r="AK1424" s="1" t="s">
        <v>69</v>
      </c>
      <c r="AL1424" s="1" t="s">
        <v>69</v>
      </c>
      <c r="AM1424" s="1" t="s">
        <v>69</v>
      </c>
      <c r="AN1424" s="1" t="s">
        <v>70</v>
      </c>
      <c r="AO1424" s="1" t="s">
        <v>70</v>
      </c>
      <c r="AP1424" s="1" t="s">
        <v>70</v>
      </c>
      <c r="AQ1424" s="1" t="s">
        <v>70</v>
      </c>
      <c r="AR1424" s="1" t="s">
        <v>69</v>
      </c>
      <c r="AS1424" s="1" t="s">
        <v>70</v>
      </c>
      <c r="AT1424" s="1" t="s">
        <v>69</v>
      </c>
      <c r="AU1424" s="1" t="s">
        <v>69</v>
      </c>
      <c r="AV1424" s="1" t="s">
        <v>70</v>
      </c>
      <c r="AW1424" s="1" t="s">
        <v>70</v>
      </c>
      <c r="AX1424" s="1" t="s">
        <v>70</v>
      </c>
      <c r="AY1424" s="1" t="s">
        <v>70</v>
      </c>
      <c r="AZ1424" s="1" t="s">
        <v>69</v>
      </c>
      <c r="BA1424" s="1" t="s">
        <v>70</v>
      </c>
      <c r="BB1424" s="1" t="s">
        <v>70</v>
      </c>
      <c r="BC1424" s="1" t="s">
        <v>70</v>
      </c>
      <c r="BD1424" s="1" t="s">
        <v>70</v>
      </c>
      <c r="BE1424" s="1" t="s">
        <v>70</v>
      </c>
      <c r="BF1424" s="1" t="s">
        <v>70</v>
      </c>
      <c r="BG1424" s="3">
        <v>42212.64444444444</v>
      </c>
    </row>
    <row r="1425">
      <c r="A1425" s="1">
        <v>1011350.0</v>
      </c>
      <c r="B1425" s="1" t="s">
        <v>7200</v>
      </c>
      <c r="C1425" s="2" t="s">
        <v>1138</v>
      </c>
      <c r="D1425" s="2" t="s">
        <v>7201</v>
      </c>
      <c r="H1425" s="1" t="s">
        <v>7202</v>
      </c>
      <c r="I1425" s="1" t="s">
        <v>1987</v>
      </c>
      <c r="J1425" s="1" t="s">
        <v>4193</v>
      </c>
      <c r="K1425" s="1" t="s">
        <v>656</v>
      </c>
      <c r="M1425" s="1" t="s">
        <v>7203</v>
      </c>
      <c r="N1425" s="1" t="s">
        <v>205</v>
      </c>
      <c r="U1425" s="1">
        <v>-121.93579</v>
      </c>
      <c r="V1425" s="1">
        <v>37.941032</v>
      </c>
      <c r="X1425" s="1" t="s">
        <v>69</v>
      </c>
      <c r="Y1425" s="1" t="s">
        <v>69</v>
      </c>
      <c r="Z1425" s="1" t="s">
        <v>70</v>
      </c>
      <c r="AA1425" s="1" t="s">
        <v>70</v>
      </c>
      <c r="AB1425" s="1" t="s">
        <v>69</v>
      </c>
      <c r="AC1425" s="1" t="s">
        <v>69</v>
      </c>
      <c r="AD1425" s="1" t="s">
        <v>69</v>
      </c>
      <c r="AE1425" s="1" t="s">
        <v>70</v>
      </c>
      <c r="AF1425" s="1" t="s">
        <v>70</v>
      </c>
      <c r="AG1425" s="1" t="s">
        <v>69</v>
      </c>
      <c r="AH1425" s="1" t="s">
        <v>70</v>
      </c>
      <c r="AI1425" s="1" t="s">
        <v>70</v>
      </c>
      <c r="AJ1425" s="1" t="s">
        <v>69</v>
      </c>
      <c r="AK1425" s="1" t="s">
        <v>69</v>
      </c>
      <c r="AL1425" s="1" t="s">
        <v>69</v>
      </c>
      <c r="AM1425" s="1" t="s">
        <v>70</v>
      </c>
      <c r="AN1425" s="1" t="s">
        <v>70</v>
      </c>
      <c r="AO1425" s="1" t="s">
        <v>70</v>
      </c>
      <c r="AP1425" s="1" t="s">
        <v>70</v>
      </c>
      <c r="AQ1425" s="1" t="s">
        <v>69</v>
      </c>
      <c r="AR1425" s="1" t="s">
        <v>70</v>
      </c>
      <c r="AS1425" s="1" t="s">
        <v>70</v>
      </c>
      <c r="AT1425" s="1" t="s">
        <v>69</v>
      </c>
      <c r="AU1425" s="1" t="s">
        <v>69</v>
      </c>
      <c r="AV1425" s="1" t="s">
        <v>70</v>
      </c>
      <c r="AW1425" s="1" t="s">
        <v>70</v>
      </c>
      <c r="AX1425" s="1" t="s">
        <v>70</v>
      </c>
      <c r="AY1425" s="1" t="s">
        <v>70</v>
      </c>
      <c r="AZ1425" s="1" t="s">
        <v>69</v>
      </c>
      <c r="BA1425" s="1" t="s">
        <v>70</v>
      </c>
      <c r="BB1425" s="1" t="s">
        <v>70</v>
      </c>
      <c r="BC1425" s="1" t="s">
        <v>69</v>
      </c>
      <c r="BD1425" s="1" t="s">
        <v>70</v>
      </c>
      <c r="BE1425" s="1" t="s">
        <v>70</v>
      </c>
      <c r="BF1425" s="1" t="s">
        <v>70</v>
      </c>
      <c r="BG1425" s="3">
        <v>42199.47430555556</v>
      </c>
    </row>
    <row r="1426">
      <c r="A1426" s="1">
        <v>1004533.0</v>
      </c>
      <c r="B1426" s="1" t="s">
        <v>7204</v>
      </c>
      <c r="H1426" s="1" t="s">
        <v>7205</v>
      </c>
      <c r="I1426" s="1" t="s">
        <v>1987</v>
      </c>
      <c r="J1426" s="1" t="s">
        <v>1380</v>
      </c>
      <c r="K1426" s="1" t="s">
        <v>509</v>
      </c>
      <c r="L1426" s="1">
        <v>88415.0</v>
      </c>
      <c r="U1426" s="1">
        <v>-103.183</v>
      </c>
      <c r="V1426" s="1">
        <v>36.4492</v>
      </c>
      <c r="X1426" s="1" t="s">
        <v>70</v>
      </c>
      <c r="Y1426" s="1" t="s">
        <v>70</v>
      </c>
      <c r="Z1426" s="1" t="s">
        <v>70</v>
      </c>
      <c r="AA1426" s="1" t="s">
        <v>70</v>
      </c>
      <c r="AB1426" s="1" t="s">
        <v>70</v>
      </c>
      <c r="AC1426" s="1" t="s">
        <v>80</v>
      </c>
      <c r="BG1426" s="1">
        <v>2009.0</v>
      </c>
    </row>
    <row r="1427">
      <c r="A1427" s="1">
        <v>1007411.0</v>
      </c>
      <c r="B1427" s="1" t="s">
        <v>7206</v>
      </c>
      <c r="H1427" s="1" t="s">
        <v>7207</v>
      </c>
      <c r="I1427" s="1" t="s">
        <v>7208</v>
      </c>
      <c r="J1427" s="1" t="s">
        <v>7209</v>
      </c>
      <c r="K1427" s="1" t="s">
        <v>389</v>
      </c>
      <c r="L1427" s="1">
        <v>50428.0</v>
      </c>
      <c r="U1427" s="1">
        <v>-93.384399</v>
      </c>
      <c r="V1427" s="1">
        <v>43.137299</v>
      </c>
      <c r="X1427" s="1" t="s">
        <v>70</v>
      </c>
      <c r="Y1427" s="1" t="s">
        <v>70</v>
      </c>
      <c r="Z1427" s="1" t="s">
        <v>70</v>
      </c>
      <c r="AA1427" s="1" t="s">
        <v>70</v>
      </c>
      <c r="AB1427" s="1" t="s">
        <v>70</v>
      </c>
      <c r="AC1427" s="1" t="s">
        <v>80</v>
      </c>
      <c r="BG1427" s="1">
        <v>2009.0</v>
      </c>
    </row>
    <row r="1428">
      <c r="A1428" s="1">
        <v>1001923.0</v>
      </c>
      <c r="B1428" s="1" t="s">
        <v>7210</v>
      </c>
      <c r="H1428" s="1" t="s">
        <v>7211</v>
      </c>
      <c r="I1428" s="1" t="s">
        <v>7212</v>
      </c>
      <c r="J1428" s="1" t="s">
        <v>7213</v>
      </c>
      <c r="K1428" s="1" t="s">
        <v>77</v>
      </c>
      <c r="L1428" s="1">
        <v>45133.0</v>
      </c>
      <c r="U1428" s="1">
        <v>-83.553703</v>
      </c>
      <c r="V1428" s="1">
        <v>39.211201</v>
      </c>
      <c r="X1428" s="1" t="s">
        <v>70</v>
      </c>
      <c r="Y1428" s="1" t="s">
        <v>70</v>
      </c>
      <c r="Z1428" s="1" t="s">
        <v>70</v>
      </c>
      <c r="AA1428" s="1" t="s">
        <v>70</v>
      </c>
      <c r="AB1428" s="1" t="s">
        <v>70</v>
      </c>
      <c r="AC1428" s="1" t="s">
        <v>80</v>
      </c>
      <c r="BG1428" s="1">
        <v>2009.0</v>
      </c>
    </row>
    <row r="1429">
      <c r="A1429" s="1">
        <v>1005686.0</v>
      </c>
      <c r="B1429" s="1" t="s">
        <v>7214</v>
      </c>
      <c r="H1429" s="1" t="s">
        <v>7215</v>
      </c>
      <c r="I1429" s="1" t="s">
        <v>7216</v>
      </c>
      <c r="J1429" s="1" t="s">
        <v>7217</v>
      </c>
      <c r="K1429" s="1" t="s">
        <v>188</v>
      </c>
      <c r="L1429" s="1">
        <v>16830.0</v>
      </c>
      <c r="U1429" s="1">
        <v>-78.443398</v>
      </c>
      <c r="V1429" s="1">
        <v>41.022099</v>
      </c>
      <c r="X1429" s="1" t="s">
        <v>70</v>
      </c>
      <c r="Y1429" s="1" t="s">
        <v>70</v>
      </c>
      <c r="Z1429" s="1" t="s">
        <v>70</v>
      </c>
      <c r="AA1429" s="1" t="s">
        <v>70</v>
      </c>
      <c r="AB1429" s="1" t="s">
        <v>70</v>
      </c>
      <c r="AC1429" s="1" t="s">
        <v>80</v>
      </c>
      <c r="BG1429" s="1">
        <v>2009.0</v>
      </c>
    </row>
    <row r="1430">
      <c r="A1430" s="1">
        <v>1002048.0</v>
      </c>
      <c r="B1430" s="1" t="s">
        <v>7218</v>
      </c>
      <c r="H1430" s="1" t="s">
        <v>7219</v>
      </c>
      <c r="I1430" s="1" t="s">
        <v>7220</v>
      </c>
      <c r="J1430" s="1" t="s">
        <v>1461</v>
      </c>
      <c r="K1430" s="1" t="s">
        <v>656</v>
      </c>
      <c r="L1430" s="1">
        <v>95422.0</v>
      </c>
      <c r="N1430" s="1" t="s">
        <v>7221</v>
      </c>
      <c r="U1430" s="1">
        <v>-122.63641</v>
      </c>
      <c r="V1430" s="1">
        <v>38.948895</v>
      </c>
      <c r="W1430" s="1" t="s">
        <v>392</v>
      </c>
      <c r="X1430" s="1" t="s">
        <v>70</v>
      </c>
      <c r="Y1430" s="1" t="s">
        <v>69</v>
      </c>
      <c r="Z1430" s="1" t="s">
        <v>70</v>
      </c>
      <c r="AA1430" s="1" t="s">
        <v>69</v>
      </c>
      <c r="AB1430" s="1" t="s">
        <v>70</v>
      </c>
      <c r="AC1430" s="1" t="s">
        <v>70</v>
      </c>
      <c r="AD1430" s="1" t="s">
        <v>69</v>
      </c>
      <c r="AE1430" s="1" t="s">
        <v>69</v>
      </c>
      <c r="AF1430" s="1" t="s">
        <v>69</v>
      </c>
      <c r="AG1430" s="1" t="s">
        <v>69</v>
      </c>
      <c r="AH1430" s="1" t="s">
        <v>69</v>
      </c>
      <c r="AI1430" s="1" t="s">
        <v>70</v>
      </c>
      <c r="AJ1430" s="1" t="s">
        <v>69</v>
      </c>
      <c r="AK1430" s="1" t="s">
        <v>69</v>
      </c>
      <c r="AL1430" s="1" t="s">
        <v>69</v>
      </c>
      <c r="AM1430" s="1" t="s">
        <v>69</v>
      </c>
      <c r="AN1430" s="1" t="s">
        <v>70</v>
      </c>
      <c r="AO1430" s="1" t="s">
        <v>70</v>
      </c>
      <c r="AP1430" s="1" t="s">
        <v>70</v>
      </c>
      <c r="AQ1430" s="1" t="s">
        <v>70</v>
      </c>
      <c r="AR1430" s="1" t="s">
        <v>69</v>
      </c>
      <c r="AS1430" s="1" t="s">
        <v>70</v>
      </c>
      <c r="AT1430" s="1" t="s">
        <v>69</v>
      </c>
      <c r="AU1430" s="1" t="s">
        <v>69</v>
      </c>
      <c r="AV1430" s="1" t="s">
        <v>69</v>
      </c>
      <c r="AW1430" s="1" t="s">
        <v>70</v>
      </c>
      <c r="AX1430" s="1" t="s">
        <v>70</v>
      </c>
      <c r="AY1430" s="1" t="s">
        <v>70</v>
      </c>
      <c r="AZ1430" s="1" t="s">
        <v>69</v>
      </c>
      <c r="BA1430" s="1" t="s">
        <v>70</v>
      </c>
      <c r="BB1430" s="1" t="s">
        <v>70</v>
      </c>
      <c r="BC1430" s="1" t="s">
        <v>70</v>
      </c>
      <c r="BD1430" s="1" t="s">
        <v>70</v>
      </c>
      <c r="BE1430" s="1" t="s">
        <v>70</v>
      </c>
      <c r="BF1430" s="1" t="s">
        <v>70</v>
      </c>
      <c r="BG1430" s="3">
        <v>41465.76875</v>
      </c>
    </row>
    <row r="1431">
      <c r="A1431" s="1">
        <v>1009203.0</v>
      </c>
      <c r="B1431" s="1" t="s">
        <v>7222</v>
      </c>
      <c r="C1431" s="2" t="s">
        <v>7223</v>
      </c>
      <c r="H1431" s="1" t="s">
        <v>7224</v>
      </c>
      <c r="I1431" s="1" t="s">
        <v>2245</v>
      </c>
      <c r="K1431" s="1" t="s">
        <v>211</v>
      </c>
      <c r="L1431" s="1">
        <v>33755.0</v>
      </c>
      <c r="U1431" s="1">
        <v>-82.786201</v>
      </c>
      <c r="V1431" s="1">
        <v>27.9657</v>
      </c>
      <c r="X1431" s="1" t="s">
        <v>69</v>
      </c>
      <c r="Y1431" s="1" t="s">
        <v>70</v>
      </c>
      <c r="Z1431" s="1" t="s">
        <v>70</v>
      </c>
      <c r="AA1431" s="1" t="s">
        <v>70</v>
      </c>
      <c r="AB1431" s="1" t="s">
        <v>70</v>
      </c>
      <c r="AC1431" s="1" t="s">
        <v>80</v>
      </c>
      <c r="BG1431" s="1">
        <v>2013.0</v>
      </c>
    </row>
    <row r="1432">
      <c r="A1432" s="1">
        <v>1000613.0</v>
      </c>
      <c r="B1432" s="1" t="s">
        <v>7225</v>
      </c>
      <c r="H1432" s="1" t="s">
        <v>7226</v>
      </c>
      <c r="I1432" s="1" t="s">
        <v>7227</v>
      </c>
      <c r="J1432" s="1" t="s">
        <v>7228</v>
      </c>
      <c r="K1432" s="1" t="s">
        <v>382</v>
      </c>
      <c r="L1432" s="1">
        <v>36264.0</v>
      </c>
      <c r="M1432" s="1" t="s">
        <v>7229</v>
      </c>
      <c r="N1432" s="1" t="s">
        <v>7230</v>
      </c>
      <c r="U1432" s="1">
        <v>-85.596405</v>
      </c>
      <c r="V1432" s="1">
        <v>33.50293</v>
      </c>
      <c r="W1432" s="1" t="s">
        <v>136</v>
      </c>
      <c r="X1432" s="1" t="s">
        <v>69</v>
      </c>
      <c r="Y1432" s="1" t="s">
        <v>70</v>
      </c>
      <c r="Z1432" s="1" t="s">
        <v>70</v>
      </c>
      <c r="AA1432" s="1" t="s">
        <v>69</v>
      </c>
      <c r="AB1432" s="1" t="s">
        <v>70</v>
      </c>
      <c r="AC1432" s="1" t="s">
        <v>80</v>
      </c>
      <c r="AD1432" s="1" t="s">
        <v>69</v>
      </c>
      <c r="AE1432" s="1" t="s">
        <v>70</v>
      </c>
      <c r="AF1432" s="1" t="s">
        <v>69</v>
      </c>
      <c r="AG1432" s="1" t="s">
        <v>70</v>
      </c>
      <c r="AH1432" s="1" t="s">
        <v>69</v>
      </c>
      <c r="AI1432" s="1" t="s">
        <v>70</v>
      </c>
      <c r="AJ1432" s="1" t="s">
        <v>70</v>
      </c>
      <c r="AK1432" s="1" t="s">
        <v>69</v>
      </c>
      <c r="AL1432" s="1" t="s">
        <v>70</v>
      </c>
      <c r="AM1432" s="1" t="s">
        <v>69</v>
      </c>
      <c r="AN1432" s="1" t="s">
        <v>70</v>
      </c>
      <c r="AO1432" s="1" t="s">
        <v>70</v>
      </c>
      <c r="AP1432" s="1" t="s">
        <v>70</v>
      </c>
      <c r="AQ1432" s="1" t="s">
        <v>70</v>
      </c>
      <c r="AR1432" s="1" t="s">
        <v>69</v>
      </c>
      <c r="AS1432" s="1" t="s">
        <v>70</v>
      </c>
      <c r="AT1432" s="1" t="s">
        <v>70</v>
      </c>
      <c r="AU1432" s="1" t="s">
        <v>70</v>
      </c>
      <c r="AV1432" s="1" t="s">
        <v>70</v>
      </c>
      <c r="AW1432" s="1" t="s">
        <v>70</v>
      </c>
      <c r="AX1432" s="1" t="s">
        <v>70</v>
      </c>
      <c r="AY1432" s="1" t="s">
        <v>70</v>
      </c>
      <c r="AZ1432" s="1" t="s">
        <v>69</v>
      </c>
      <c r="BA1432" s="1" t="s">
        <v>70</v>
      </c>
      <c r="BB1432" s="1" t="s">
        <v>70</v>
      </c>
      <c r="BC1432" s="1" t="s">
        <v>70</v>
      </c>
      <c r="BD1432" s="1" t="s">
        <v>70</v>
      </c>
      <c r="BE1432" s="1" t="s">
        <v>70</v>
      </c>
      <c r="BF1432" s="1" t="s">
        <v>70</v>
      </c>
      <c r="BG1432" s="3">
        <v>41730.40069444444</v>
      </c>
    </row>
    <row r="1433">
      <c r="A1433" s="1">
        <v>1004696.0</v>
      </c>
      <c r="B1433" s="1" t="s">
        <v>7231</v>
      </c>
      <c r="H1433" s="1" t="s">
        <v>7232</v>
      </c>
      <c r="I1433" s="1" t="s">
        <v>7233</v>
      </c>
      <c r="J1433" s="1" t="s">
        <v>7228</v>
      </c>
      <c r="K1433" s="1" t="s">
        <v>1630</v>
      </c>
      <c r="L1433" s="1">
        <v>72543.0</v>
      </c>
      <c r="U1433" s="1">
        <v>-92.019501</v>
      </c>
      <c r="V1433" s="1">
        <v>35.477901</v>
      </c>
      <c r="X1433" s="1" t="s">
        <v>70</v>
      </c>
      <c r="Y1433" s="1" t="s">
        <v>70</v>
      </c>
      <c r="Z1433" s="1" t="s">
        <v>70</v>
      </c>
      <c r="AA1433" s="1" t="s">
        <v>70</v>
      </c>
      <c r="AB1433" s="1" t="s">
        <v>70</v>
      </c>
      <c r="AC1433" s="1" t="s">
        <v>80</v>
      </c>
      <c r="BG1433" s="1">
        <v>2009.0</v>
      </c>
    </row>
    <row r="1434">
      <c r="A1434" s="1">
        <v>1019110.0</v>
      </c>
      <c r="B1434" s="1" t="s">
        <v>7234</v>
      </c>
      <c r="D1434" s="1" t="s">
        <v>7235</v>
      </c>
      <c r="G1434" s="1" t="s">
        <v>7236</v>
      </c>
      <c r="H1434" s="1" t="s">
        <v>7237</v>
      </c>
      <c r="I1434" s="1" t="s">
        <v>7228</v>
      </c>
      <c r="J1434" s="1" t="s">
        <v>4727</v>
      </c>
      <c r="K1434" s="1" t="s">
        <v>785</v>
      </c>
      <c r="L1434" s="1">
        <v>76033.0</v>
      </c>
      <c r="M1434" s="1" t="s">
        <v>3735</v>
      </c>
      <c r="N1434" s="1" t="s">
        <v>79</v>
      </c>
      <c r="U1434" s="1">
        <v>-97.407715</v>
      </c>
      <c r="V1434" s="1">
        <v>32.339893</v>
      </c>
      <c r="X1434" s="1" t="s">
        <v>69</v>
      </c>
      <c r="Y1434" s="1" t="s">
        <v>70</v>
      </c>
      <c r="Z1434" s="1" t="s">
        <v>70</v>
      </c>
      <c r="AA1434" s="1" t="s">
        <v>70</v>
      </c>
      <c r="AB1434" s="1" t="s">
        <v>69</v>
      </c>
      <c r="AC1434" s="1" t="s">
        <v>70</v>
      </c>
      <c r="AD1434" s="1" t="s">
        <v>69</v>
      </c>
      <c r="AE1434" s="1" t="s">
        <v>69</v>
      </c>
      <c r="AF1434" s="1" t="s">
        <v>69</v>
      </c>
      <c r="AG1434" s="1" t="s">
        <v>70</v>
      </c>
      <c r="AH1434" s="1" t="s">
        <v>69</v>
      </c>
      <c r="AI1434" s="1" t="s">
        <v>70</v>
      </c>
      <c r="AJ1434" s="1" t="s">
        <v>69</v>
      </c>
      <c r="AK1434" s="1" t="s">
        <v>69</v>
      </c>
      <c r="AL1434" s="1" t="s">
        <v>69</v>
      </c>
      <c r="AM1434" s="1" t="s">
        <v>69</v>
      </c>
      <c r="AN1434" s="1" t="s">
        <v>69</v>
      </c>
      <c r="AO1434" s="1" t="s">
        <v>69</v>
      </c>
      <c r="AP1434" s="1" t="s">
        <v>70</v>
      </c>
      <c r="AQ1434" s="1" t="s">
        <v>70</v>
      </c>
      <c r="AR1434" s="1" t="s">
        <v>70</v>
      </c>
      <c r="AS1434" s="1" t="s">
        <v>69</v>
      </c>
      <c r="AT1434" s="1" t="s">
        <v>69</v>
      </c>
      <c r="AU1434" s="1" t="s">
        <v>69</v>
      </c>
      <c r="AV1434" s="1" t="s">
        <v>70</v>
      </c>
      <c r="AW1434" s="1" t="s">
        <v>70</v>
      </c>
      <c r="AX1434" s="1" t="s">
        <v>69</v>
      </c>
      <c r="AY1434" s="1" t="s">
        <v>70</v>
      </c>
      <c r="AZ1434" s="1" t="s">
        <v>69</v>
      </c>
      <c r="BA1434" s="1" t="s">
        <v>70</v>
      </c>
      <c r="BB1434" s="1" t="s">
        <v>70</v>
      </c>
      <c r="BC1434" s="1" t="s">
        <v>70</v>
      </c>
      <c r="BD1434" s="1" t="s">
        <v>69</v>
      </c>
      <c r="BE1434" s="1" t="s">
        <v>70</v>
      </c>
      <c r="BF1434" s="1" t="s">
        <v>70</v>
      </c>
      <c r="BG1434" s="3">
        <v>43241.058333333334</v>
      </c>
    </row>
    <row r="1435">
      <c r="A1435" s="1">
        <v>1012527.0</v>
      </c>
      <c r="B1435" s="1" t="s">
        <v>7238</v>
      </c>
      <c r="C1435" s="2" t="s">
        <v>7239</v>
      </c>
      <c r="D1435" s="2" t="s">
        <v>7240</v>
      </c>
      <c r="H1435" s="1" t="s">
        <v>7241</v>
      </c>
      <c r="I1435" s="1" t="s">
        <v>5794</v>
      </c>
      <c r="J1435" s="1" t="s">
        <v>5794</v>
      </c>
      <c r="K1435" s="1" t="s">
        <v>656</v>
      </c>
      <c r="M1435" s="1" t="s">
        <v>224</v>
      </c>
      <c r="N1435" s="1" t="s">
        <v>415</v>
      </c>
      <c r="U1435" s="1">
        <v>-122.46099</v>
      </c>
      <c r="V1435" s="1">
        <v>37.783062</v>
      </c>
      <c r="X1435" s="1" t="s">
        <v>69</v>
      </c>
      <c r="Y1435" s="1" t="s">
        <v>69</v>
      </c>
      <c r="Z1435" s="1" t="s">
        <v>70</v>
      </c>
      <c r="AA1435" s="1" t="s">
        <v>70</v>
      </c>
      <c r="AB1435" s="1" t="s">
        <v>69</v>
      </c>
      <c r="AC1435" s="1" t="s">
        <v>69</v>
      </c>
      <c r="AD1435" s="1" t="s">
        <v>69</v>
      </c>
      <c r="AE1435" s="1" t="s">
        <v>69</v>
      </c>
      <c r="AF1435" s="1" t="s">
        <v>70</v>
      </c>
      <c r="AG1435" s="1" t="s">
        <v>69</v>
      </c>
      <c r="AH1435" s="1" t="s">
        <v>69</v>
      </c>
      <c r="AI1435" s="1" t="s">
        <v>69</v>
      </c>
      <c r="AJ1435" s="1" t="s">
        <v>69</v>
      </c>
      <c r="AK1435" s="1" t="s">
        <v>69</v>
      </c>
      <c r="AL1435" s="1" t="s">
        <v>69</v>
      </c>
      <c r="AM1435" s="1" t="s">
        <v>69</v>
      </c>
      <c r="AN1435" s="1" t="s">
        <v>69</v>
      </c>
      <c r="AO1435" s="1" t="s">
        <v>69</v>
      </c>
      <c r="AP1435" s="1" t="s">
        <v>70</v>
      </c>
      <c r="AQ1435" s="1" t="s">
        <v>69</v>
      </c>
      <c r="AR1435" s="1" t="s">
        <v>70</v>
      </c>
      <c r="AS1435" s="1" t="s">
        <v>69</v>
      </c>
      <c r="AT1435" s="1" t="s">
        <v>69</v>
      </c>
      <c r="AU1435" s="1" t="s">
        <v>70</v>
      </c>
      <c r="AV1435" s="1" t="s">
        <v>70</v>
      </c>
      <c r="AW1435" s="1" t="s">
        <v>69</v>
      </c>
      <c r="AX1435" s="1" t="s">
        <v>69</v>
      </c>
      <c r="AY1435" s="1" t="s">
        <v>69</v>
      </c>
      <c r="AZ1435" s="1" t="s">
        <v>69</v>
      </c>
      <c r="BA1435" s="1" t="s">
        <v>69</v>
      </c>
      <c r="BB1435" s="1" t="s">
        <v>69</v>
      </c>
      <c r="BC1435" s="1" t="s">
        <v>69</v>
      </c>
      <c r="BD1435" s="1" t="s">
        <v>70</v>
      </c>
      <c r="BE1435" s="1" t="s">
        <v>70</v>
      </c>
      <c r="BF1435" s="1" t="s">
        <v>70</v>
      </c>
      <c r="BG1435" s="3">
        <v>42564.52638888889</v>
      </c>
    </row>
    <row r="1436">
      <c r="A1436" s="1">
        <v>1019741.0</v>
      </c>
      <c r="B1436" s="1" t="s">
        <v>7242</v>
      </c>
      <c r="C1436" s="2" t="s">
        <v>7243</v>
      </c>
      <c r="D1436" s="2" t="s">
        <v>7244</v>
      </c>
      <c r="H1436" s="1" t="s">
        <v>7245</v>
      </c>
      <c r="I1436" s="1" t="s">
        <v>7246</v>
      </c>
      <c r="J1436" s="1" t="s">
        <v>4569</v>
      </c>
      <c r="K1436" s="1" t="s">
        <v>670</v>
      </c>
      <c r="L1436" s="1">
        <v>27012.0</v>
      </c>
      <c r="M1436" s="1" t="s">
        <v>7247</v>
      </c>
      <c r="N1436" s="1" t="s">
        <v>7248</v>
      </c>
      <c r="U1436" s="1">
        <v>-80.386696</v>
      </c>
      <c r="V1436" s="1">
        <v>36.033222</v>
      </c>
      <c r="X1436" s="1" t="s">
        <v>69</v>
      </c>
      <c r="Y1436" s="1" t="s">
        <v>70</v>
      </c>
      <c r="Z1436" s="1" t="s">
        <v>70</v>
      </c>
      <c r="AA1436" s="1" t="s">
        <v>70</v>
      </c>
      <c r="AB1436" s="1" t="s">
        <v>70</v>
      </c>
      <c r="AC1436" s="1" t="s">
        <v>80</v>
      </c>
      <c r="AD1436" s="1" t="s">
        <v>69</v>
      </c>
      <c r="AE1436" s="1" t="s">
        <v>69</v>
      </c>
      <c r="AF1436" s="1" t="s">
        <v>69</v>
      </c>
      <c r="AG1436" s="1" t="s">
        <v>70</v>
      </c>
      <c r="AH1436" s="1" t="s">
        <v>69</v>
      </c>
      <c r="AI1436" s="1" t="s">
        <v>70</v>
      </c>
      <c r="AJ1436" s="1" t="s">
        <v>70</v>
      </c>
      <c r="AK1436" s="1" t="s">
        <v>69</v>
      </c>
      <c r="AL1436" s="1" t="s">
        <v>69</v>
      </c>
      <c r="AM1436" s="1" t="s">
        <v>69</v>
      </c>
      <c r="AN1436" s="1" t="s">
        <v>70</v>
      </c>
      <c r="AO1436" s="1" t="s">
        <v>69</v>
      </c>
      <c r="AP1436" s="1" t="s">
        <v>70</v>
      </c>
      <c r="AQ1436" s="1" t="s">
        <v>70</v>
      </c>
      <c r="AR1436" s="1" t="s">
        <v>69</v>
      </c>
      <c r="AS1436" s="1" t="s">
        <v>69</v>
      </c>
      <c r="AT1436" s="1" t="s">
        <v>70</v>
      </c>
      <c r="AU1436" s="1" t="s">
        <v>70</v>
      </c>
      <c r="AV1436" s="1" t="s">
        <v>70</v>
      </c>
      <c r="AW1436" s="1" t="s">
        <v>70</v>
      </c>
      <c r="AX1436" s="1" t="s">
        <v>70</v>
      </c>
      <c r="AY1436" s="1" t="s">
        <v>70</v>
      </c>
      <c r="AZ1436" s="1" t="s">
        <v>69</v>
      </c>
      <c r="BA1436" s="1" t="s">
        <v>70</v>
      </c>
      <c r="BB1436" s="1" t="s">
        <v>70</v>
      </c>
      <c r="BC1436" s="1" t="s">
        <v>70</v>
      </c>
      <c r="BD1436" s="1" t="s">
        <v>70</v>
      </c>
      <c r="BE1436" s="1" t="s">
        <v>70</v>
      </c>
      <c r="BF1436" s="1" t="s">
        <v>70</v>
      </c>
      <c r="BG1436" s="3">
        <v>43858.64861111111</v>
      </c>
    </row>
    <row r="1437">
      <c r="A1437" s="1">
        <v>1009428.0</v>
      </c>
      <c r="B1437" s="1" t="s">
        <v>7249</v>
      </c>
      <c r="C1437" s="2" t="s">
        <v>7250</v>
      </c>
      <c r="H1437" s="1" t="s">
        <v>7251</v>
      </c>
      <c r="I1437" s="1" t="s">
        <v>7252</v>
      </c>
      <c r="K1437" s="1" t="s">
        <v>85</v>
      </c>
      <c r="L1437" s="1">
        <v>29631.0</v>
      </c>
      <c r="U1437" s="1">
        <v>-82.822899</v>
      </c>
      <c r="V1437" s="1">
        <v>34.6861</v>
      </c>
      <c r="X1437" s="1" t="s">
        <v>69</v>
      </c>
      <c r="Y1437" s="1" t="s">
        <v>70</v>
      </c>
      <c r="Z1437" s="1" t="s">
        <v>70</v>
      </c>
      <c r="AA1437" s="1" t="s">
        <v>70</v>
      </c>
      <c r="AB1437" s="1" t="s">
        <v>70</v>
      </c>
      <c r="AC1437" s="1" t="s">
        <v>80</v>
      </c>
      <c r="BG1437" s="1">
        <v>2013.0</v>
      </c>
    </row>
    <row r="1438">
      <c r="A1438" s="1">
        <v>1006806.0</v>
      </c>
      <c r="B1438" s="1" t="s">
        <v>7253</v>
      </c>
      <c r="C1438" s="2" t="s">
        <v>7254</v>
      </c>
      <c r="D1438" s="2" t="s">
        <v>7255</v>
      </c>
      <c r="E1438" s="2" t="s">
        <v>7256</v>
      </c>
      <c r="H1438" s="1" t="s">
        <v>7257</v>
      </c>
      <c r="I1438" s="1" t="s">
        <v>7252</v>
      </c>
      <c r="J1438" s="1" t="s">
        <v>7258</v>
      </c>
      <c r="K1438" s="1" t="s">
        <v>85</v>
      </c>
      <c r="L1438" s="1">
        <v>29634.0</v>
      </c>
      <c r="M1438" s="1" t="s">
        <v>7259</v>
      </c>
      <c r="N1438" s="1" t="s">
        <v>664</v>
      </c>
      <c r="U1438" s="1">
        <v>-82.837891</v>
      </c>
      <c r="V1438" s="1">
        <v>34.679241</v>
      </c>
      <c r="W1438" s="1" t="s">
        <v>864</v>
      </c>
      <c r="X1438" s="1" t="s">
        <v>69</v>
      </c>
      <c r="Y1438" s="1" t="s">
        <v>70</v>
      </c>
      <c r="Z1438" s="1" t="s">
        <v>70</v>
      </c>
      <c r="AA1438" s="1" t="s">
        <v>70</v>
      </c>
      <c r="AB1438" s="1" t="s">
        <v>70</v>
      </c>
      <c r="AC1438" s="1" t="s">
        <v>80</v>
      </c>
      <c r="AD1438" s="1" t="s">
        <v>69</v>
      </c>
      <c r="AE1438" s="1" t="s">
        <v>69</v>
      </c>
      <c r="AF1438" s="1" t="s">
        <v>69</v>
      </c>
      <c r="AG1438" s="1" t="s">
        <v>69</v>
      </c>
      <c r="AH1438" s="1" t="s">
        <v>69</v>
      </c>
      <c r="AI1438" s="1" t="s">
        <v>70</v>
      </c>
      <c r="AJ1438" s="1" t="s">
        <v>69</v>
      </c>
      <c r="AK1438" s="1" t="s">
        <v>69</v>
      </c>
      <c r="AL1438" s="1" t="s">
        <v>69</v>
      </c>
      <c r="AM1438" s="1" t="s">
        <v>69</v>
      </c>
      <c r="AN1438" s="1" t="s">
        <v>69</v>
      </c>
      <c r="AO1438" s="1" t="s">
        <v>69</v>
      </c>
      <c r="AP1438" s="1" t="s">
        <v>70</v>
      </c>
      <c r="AQ1438" s="1" t="s">
        <v>70</v>
      </c>
      <c r="AR1438" s="1" t="s">
        <v>70</v>
      </c>
      <c r="AS1438" s="1" t="s">
        <v>70</v>
      </c>
      <c r="AT1438" s="1" t="s">
        <v>69</v>
      </c>
      <c r="AU1438" s="1" t="s">
        <v>69</v>
      </c>
      <c r="AV1438" s="1" t="s">
        <v>70</v>
      </c>
      <c r="AW1438" s="1" t="s">
        <v>70</v>
      </c>
      <c r="AX1438" s="1" t="s">
        <v>70</v>
      </c>
      <c r="AY1438" s="1" t="s">
        <v>70</v>
      </c>
      <c r="AZ1438" s="1" t="s">
        <v>69</v>
      </c>
      <c r="BA1438" s="1" t="s">
        <v>70</v>
      </c>
      <c r="BB1438" s="1" t="s">
        <v>70</v>
      </c>
      <c r="BC1438" s="1" t="s">
        <v>70</v>
      </c>
      <c r="BD1438" s="1" t="s">
        <v>70</v>
      </c>
      <c r="BE1438" s="1" t="s">
        <v>70</v>
      </c>
      <c r="BF1438" s="1" t="s">
        <v>70</v>
      </c>
      <c r="BG1438" s="3">
        <v>41730.330555555556</v>
      </c>
    </row>
    <row r="1439">
      <c r="A1439" s="1">
        <v>1002596.0</v>
      </c>
      <c r="B1439" s="1" t="s">
        <v>7260</v>
      </c>
      <c r="C1439" s="2" t="s">
        <v>7261</v>
      </c>
      <c r="H1439" s="1" t="s">
        <v>7262</v>
      </c>
      <c r="I1439" s="1" t="s">
        <v>7252</v>
      </c>
      <c r="J1439" s="1" t="s">
        <v>7258</v>
      </c>
      <c r="K1439" s="1" t="s">
        <v>85</v>
      </c>
      <c r="L1439" s="1">
        <v>29631.0</v>
      </c>
      <c r="M1439" s="1" t="s">
        <v>1429</v>
      </c>
      <c r="N1439" s="1" t="s">
        <v>7263</v>
      </c>
      <c r="U1439" s="1">
        <v>-82.787003</v>
      </c>
      <c r="V1439" s="1">
        <v>34.684399</v>
      </c>
      <c r="W1439" s="1" t="s">
        <v>99</v>
      </c>
      <c r="X1439" s="1" t="s">
        <v>70</v>
      </c>
      <c r="Y1439" s="1" t="s">
        <v>70</v>
      </c>
      <c r="Z1439" s="1" t="s">
        <v>70</v>
      </c>
      <c r="AA1439" s="1" t="s">
        <v>70</v>
      </c>
      <c r="AB1439" s="1" t="s">
        <v>70</v>
      </c>
      <c r="AC1439" s="1" t="s">
        <v>80</v>
      </c>
      <c r="AD1439" s="1" t="s">
        <v>70</v>
      </c>
      <c r="AE1439" s="1" t="s">
        <v>69</v>
      </c>
      <c r="AF1439" s="1" t="s">
        <v>69</v>
      </c>
      <c r="AG1439" s="1" t="s">
        <v>69</v>
      </c>
      <c r="AH1439" s="1" t="s">
        <v>70</v>
      </c>
      <c r="AI1439" s="1" t="s">
        <v>70</v>
      </c>
      <c r="AJ1439" s="1" t="s">
        <v>69</v>
      </c>
      <c r="AK1439" s="1" t="s">
        <v>69</v>
      </c>
      <c r="AL1439" s="1" t="s">
        <v>69</v>
      </c>
      <c r="AM1439" s="1" t="s">
        <v>69</v>
      </c>
      <c r="AN1439" s="1" t="s">
        <v>70</v>
      </c>
      <c r="AO1439" s="1" t="s">
        <v>69</v>
      </c>
      <c r="AP1439" s="1" t="s">
        <v>70</v>
      </c>
      <c r="AQ1439" s="1" t="s">
        <v>70</v>
      </c>
      <c r="AR1439" s="1" t="s">
        <v>69</v>
      </c>
      <c r="AS1439" s="1" t="s">
        <v>70</v>
      </c>
      <c r="AT1439" s="1" t="s">
        <v>70</v>
      </c>
      <c r="AU1439" s="1" t="s">
        <v>70</v>
      </c>
      <c r="AV1439" s="1" t="s">
        <v>70</v>
      </c>
      <c r="AW1439" s="1" t="s">
        <v>70</v>
      </c>
      <c r="AX1439" s="1" t="s">
        <v>70</v>
      </c>
      <c r="AY1439" s="1" t="s">
        <v>70</v>
      </c>
      <c r="AZ1439" s="1" t="s">
        <v>70</v>
      </c>
      <c r="BA1439" s="1" t="s">
        <v>70</v>
      </c>
      <c r="BB1439" s="1" t="s">
        <v>70</v>
      </c>
      <c r="BC1439" s="1" t="s">
        <v>70</v>
      </c>
      <c r="BD1439" s="1" t="s">
        <v>70</v>
      </c>
      <c r="BE1439" s="1" t="s">
        <v>70</v>
      </c>
      <c r="BF1439" s="1" t="s">
        <v>70</v>
      </c>
      <c r="BG1439" s="3">
        <v>40655.705555555556</v>
      </c>
    </row>
    <row r="1440">
      <c r="A1440" s="1">
        <v>1010192.0</v>
      </c>
      <c r="B1440" s="1" t="s">
        <v>7264</v>
      </c>
      <c r="D1440" s="2" t="s">
        <v>7265</v>
      </c>
      <c r="I1440" s="1" t="s">
        <v>5015</v>
      </c>
      <c r="J1440" s="1" t="s">
        <v>321</v>
      </c>
      <c r="K1440" s="1" t="s">
        <v>322</v>
      </c>
      <c r="L1440" s="1">
        <v>46234.0</v>
      </c>
      <c r="M1440" s="1" t="s">
        <v>7266</v>
      </c>
      <c r="N1440" s="1" t="s">
        <v>183</v>
      </c>
      <c r="U1440" s="1">
        <v>-86.324646</v>
      </c>
      <c r="V1440" s="1">
        <v>39.816826</v>
      </c>
      <c r="W1440" s="1" t="s">
        <v>174</v>
      </c>
      <c r="X1440" s="1" t="s">
        <v>70</v>
      </c>
      <c r="Y1440" s="1" t="s">
        <v>70</v>
      </c>
      <c r="Z1440" s="1" t="s">
        <v>70</v>
      </c>
      <c r="AA1440" s="1" t="s">
        <v>70</v>
      </c>
      <c r="AB1440" s="1" t="s">
        <v>70</v>
      </c>
      <c r="AC1440" s="1" t="s">
        <v>80</v>
      </c>
      <c r="AD1440" s="1" t="s">
        <v>69</v>
      </c>
      <c r="AE1440" s="1" t="s">
        <v>70</v>
      </c>
      <c r="AF1440" s="1" t="s">
        <v>69</v>
      </c>
      <c r="AG1440" s="1" t="s">
        <v>70</v>
      </c>
      <c r="AH1440" s="1" t="s">
        <v>69</v>
      </c>
      <c r="AI1440" s="1" t="s">
        <v>70</v>
      </c>
      <c r="AJ1440" s="1" t="s">
        <v>70</v>
      </c>
      <c r="AK1440" s="1" t="s">
        <v>69</v>
      </c>
      <c r="AL1440" s="1" t="s">
        <v>69</v>
      </c>
      <c r="AM1440" s="1" t="s">
        <v>70</v>
      </c>
      <c r="AN1440" s="1" t="s">
        <v>70</v>
      </c>
      <c r="AO1440" s="1" t="s">
        <v>70</v>
      </c>
      <c r="AP1440" s="1" t="s">
        <v>70</v>
      </c>
      <c r="AQ1440" s="1" t="s">
        <v>70</v>
      </c>
      <c r="AR1440" s="1" t="s">
        <v>70</v>
      </c>
      <c r="AS1440" s="1" t="s">
        <v>70</v>
      </c>
      <c r="AT1440" s="1" t="s">
        <v>70</v>
      </c>
      <c r="AU1440" s="1" t="s">
        <v>70</v>
      </c>
      <c r="AV1440" s="1" t="s">
        <v>70</v>
      </c>
      <c r="AW1440" s="1" t="s">
        <v>70</v>
      </c>
      <c r="AX1440" s="1" t="s">
        <v>70</v>
      </c>
      <c r="AY1440" s="1" t="s">
        <v>70</v>
      </c>
      <c r="AZ1440" s="1" t="s">
        <v>69</v>
      </c>
      <c r="BA1440" s="1" t="s">
        <v>70</v>
      </c>
      <c r="BB1440" s="1" t="s">
        <v>70</v>
      </c>
      <c r="BC1440" s="1" t="s">
        <v>70</v>
      </c>
      <c r="BD1440" s="1" t="s">
        <v>70</v>
      </c>
      <c r="BE1440" s="1" t="s">
        <v>70</v>
      </c>
      <c r="BF1440" s="1" t="s">
        <v>70</v>
      </c>
      <c r="BG1440" s="3">
        <v>41780.92847222222</v>
      </c>
    </row>
    <row r="1441">
      <c r="A1441" s="1">
        <v>1006670.0</v>
      </c>
      <c r="B1441" s="1" t="s">
        <v>7267</v>
      </c>
      <c r="C1441" s="2" t="s">
        <v>7268</v>
      </c>
      <c r="H1441" s="1" t="s">
        <v>7269</v>
      </c>
      <c r="I1441" s="1" t="s">
        <v>4077</v>
      </c>
      <c r="J1441" s="1" t="s">
        <v>7270</v>
      </c>
      <c r="K1441" s="1" t="s">
        <v>2008</v>
      </c>
      <c r="L1441" s="1">
        <v>38732.0</v>
      </c>
      <c r="M1441" s="1" t="s">
        <v>2211</v>
      </c>
      <c r="N1441" s="1" t="s">
        <v>7271</v>
      </c>
      <c r="U1441" s="1">
        <v>-90.724022</v>
      </c>
      <c r="V1441" s="1">
        <v>33.744137</v>
      </c>
      <c r="W1441" s="1" t="s">
        <v>99</v>
      </c>
      <c r="X1441" s="1" t="s">
        <v>69</v>
      </c>
      <c r="Y1441" s="1" t="s">
        <v>69</v>
      </c>
      <c r="Z1441" s="1" t="s">
        <v>70</v>
      </c>
      <c r="AA1441" s="1" t="s">
        <v>70</v>
      </c>
      <c r="AB1441" s="1" t="s">
        <v>69</v>
      </c>
      <c r="AC1441" s="1" t="s">
        <v>80</v>
      </c>
      <c r="AD1441" s="1" t="s">
        <v>69</v>
      </c>
      <c r="AE1441" s="1" t="s">
        <v>70</v>
      </c>
      <c r="AF1441" s="1" t="s">
        <v>69</v>
      </c>
      <c r="AG1441" s="1" t="s">
        <v>69</v>
      </c>
      <c r="AH1441" s="1" t="s">
        <v>69</v>
      </c>
      <c r="AI1441" s="1" t="s">
        <v>70</v>
      </c>
      <c r="AJ1441" s="1" t="s">
        <v>69</v>
      </c>
      <c r="AK1441" s="1" t="s">
        <v>69</v>
      </c>
      <c r="AL1441" s="1" t="s">
        <v>69</v>
      </c>
      <c r="AM1441" s="1" t="s">
        <v>69</v>
      </c>
      <c r="AN1441" s="1" t="s">
        <v>70</v>
      </c>
      <c r="AO1441" s="1" t="s">
        <v>70</v>
      </c>
      <c r="AP1441" s="1" t="s">
        <v>69</v>
      </c>
      <c r="AQ1441" s="1" t="s">
        <v>69</v>
      </c>
      <c r="AR1441" s="1" t="s">
        <v>69</v>
      </c>
      <c r="AS1441" s="1" t="s">
        <v>69</v>
      </c>
      <c r="AT1441" s="1" t="s">
        <v>70</v>
      </c>
      <c r="AU1441" s="1" t="s">
        <v>69</v>
      </c>
      <c r="AV1441" s="1" t="s">
        <v>69</v>
      </c>
      <c r="AW1441" s="1" t="s">
        <v>70</v>
      </c>
      <c r="AX1441" s="1" t="s">
        <v>70</v>
      </c>
      <c r="AY1441" s="1" t="s">
        <v>70</v>
      </c>
      <c r="AZ1441" s="1" t="s">
        <v>70</v>
      </c>
      <c r="BA1441" s="1" t="s">
        <v>70</v>
      </c>
      <c r="BB1441" s="1" t="s">
        <v>70</v>
      </c>
      <c r="BC1441" s="1" t="s">
        <v>70</v>
      </c>
      <c r="BD1441" s="1" t="s">
        <v>70</v>
      </c>
      <c r="BE1441" s="1" t="s">
        <v>70</v>
      </c>
      <c r="BF1441" s="1" t="s">
        <v>70</v>
      </c>
      <c r="BG1441" s="3">
        <v>41029.66527777778</v>
      </c>
    </row>
    <row r="1442">
      <c r="A1442" s="1">
        <v>1006671.0</v>
      </c>
      <c r="B1442" s="1" t="s">
        <v>7267</v>
      </c>
      <c r="C1442" s="2" t="s">
        <v>7268</v>
      </c>
      <c r="H1442" s="1" t="s">
        <v>7272</v>
      </c>
      <c r="I1442" s="1" t="s">
        <v>4077</v>
      </c>
      <c r="J1442" s="1" t="s">
        <v>7270</v>
      </c>
      <c r="K1442" s="1" t="s">
        <v>2008</v>
      </c>
      <c r="L1442" s="1">
        <v>38732.0</v>
      </c>
      <c r="M1442" s="1" t="s">
        <v>2211</v>
      </c>
      <c r="N1442" s="1" t="s">
        <v>1851</v>
      </c>
      <c r="U1442" s="1">
        <v>-90.720573</v>
      </c>
      <c r="V1442" s="1">
        <v>33.74268</v>
      </c>
      <c r="W1442" s="1" t="s">
        <v>392</v>
      </c>
      <c r="X1442" s="1" t="s">
        <v>69</v>
      </c>
      <c r="Y1442" s="1" t="s">
        <v>69</v>
      </c>
      <c r="Z1442" s="1" t="s">
        <v>70</v>
      </c>
      <c r="AA1442" s="1" t="s">
        <v>70</v>
      </c>
      <c r="AB1442" s="1" t="s">
        <v>69</v>
      </c>
      <c r="AC1442" s="1" t="s">
        <v>80</v>
      </c>
      <c r="AD1442" s="1" t="s">
        <v>69</v>
      </c>
      <c r="AE1442" s="1" t="s">
        <v>70</v>
      </c>
      <c r="AF1442" s="1" t="s">
        <v>69</v>
      </c>
      <c r="AG1442" s="1" t="s">
        <v>69</v>
      </c>
      <c r="AH1442" s="1" t="s">
        <v>69</v>
      </c>
      <c r="AI1442" s="1" t="s">
        <v>70</v>
      </c>
      <c r="AJ1442" s="1" t="s">
        <v>69</v>
      </c>
      <c r="AK1442" s="1" t="s">
        <v>69</v>
      </c>
      <c r="AL1442" s="1" t="s">
        <v>69</v>
      </c>
      <c r="AM1442" s="1" t="s">
        <v>69</v>
      </c>
      <c r="AN1442" s="1" t="s">
        <v>70</v>
      </c>
      <c r="AO1442" s="1" t="s">
        <v>70</v>
      </c>
      <c r="AP1442" s="1" t="s">
        <v>69</v>
      </c>
      <c r="AQ1442" s="1" t="s">
        <v>69</v>
      </c>
      <c r="AR1442" s="1" t="s">
        <v>69</v>
      </c>
      <c r="AS1442" s="1" t="s">
        <v>69</v>
      </c>
      <c r="AT1442" s="1" t="s">
        <v>70</v>
      </c>
      <c r="AU1442" s="1" t="s">
        <v>69</v>
      </c>
      <c r="AV1442" s="1" t="s">
        <v>69</v>
      </c>
      <c r="AW1442" s="1" t="s">
        <v>70</v>
      </c>
      <c r="AX1442" s="1" t="s">
        <v>70</v>
      </c>
      <c r="AY1442" s="1" t="s">
        <v>70</v>
      </c>
      <c r="AZ1442" s="1" t="s">
        <v>70</v>
      </c>
      <c r="BA1442" s="1" t="s">
        <v>70</v>
      </c>
      <c r="BB1442" s="1" t="s">
        <v>70</v>
      </c>
      <c r="BC1442" s="1" t="s">
        <v>70</v>
      </c>
      <c r="BD1442" s="1" t="s">
        <v>70</v>
      </c>
      <c r="BE1442" s="1" t="s">
        <v>70</v>
      </c>
      <c r="BF1442" s="1" t="s">
        <v>70</v>
      </c>
      <c r="BG1442" s="3">
        <v>41029.66527777778</v>
      </c>
    </row>
    <row r="1443">
      <c r="A1443" s="1">
        <v>1005812.0</v>
      </c>
      <c r="B1443" s="1" t="s">
        <v>7267</v>
      </c>
      <c r="H1443" s="1" t="s">
        <v>7273</v>
      </c>
      <c r="I1443" s="1" t="s">
        <v>4077</v>
      </c>
      <c r="J1443" s="1" t="s">
        <v>7274</v>
      </c>
      <c r="K1443" s="1" t="s">
        <v>1272</v>
      </c>
      <c r="U1443" s="1">
        <v>-99.117897</v>
      </c>
      <c r="V1443" s="1">
        <v>46.891701</v>
      </c>
      <c r="X1443" s="1" t="s">
        <v>70</v>
      </c>
      <c r="Y1443" s="1" t="s">
        <v>70</v>
      </c>
      <c r="Z1443" s="1" t="s">
        <v>70</v>
      </c>
      <c r="AA1443" s="1" t="s">
        <v>70</v>
      </c>
      <c r="AB1443" s="1" t="s">
        <v>70</v>
      </c>
      <c r="AC1443" s="1" t="s">
        <v>80</v>
      </c>
      <c r="BG1443" s="1">
        <v>2009.0</v>
      </c>
    </row>
    <row r="1444">
      <c r="A1444" s="1">
        <v>1019704.0</v>
      </c>
      <c r="B1444" s="1" t="s">
        <v>7275</v>
      </c>
      <c r="C1444" s="2" t="s">
        <v>7276</v>
      </c>
      <c r="D1444" s="2" t="s">
        <v>7277</v>
      </c>
      <c r="G1444" s="2" t="s">
        <v>7278</v>
      </c>
      <c r="H1444" s="1" t="s">
        <v>7279</v>
      </c>
      <c r="I1444" s="1" t="s">
        <v>133</v>
      </c>
      <c r="J1444" s="1" t="s">
        <v>134</v>
      </c>
      <c r="K1444" s="1" t="s">
        <v>134</v>
      </c>
      <c r="L1444" s="1">
        <v>20008.0</v>
      </c>
      <c r="N1444" s="1" t="s">
        <v>79</v>
      </c>
      <c r="U1444" s="1">
        <v>-77.058334</v>
      </c>
      <c r="V1444" s="1">
        <v>38.934868</v>
      </c>
      <c r="X1444" s="1" t="s">
        <v>69</v>
      </c>
      <c r="Y1444" s="1" t="s">
        <v>70</v>
      </c>
      <c r="Z1444" s="1" t="s">
        <v>70</v>
      </c>
      <c r="AA1444" s="1" t="s">
        <v>70</v>
      </c>
      <c r="AB1444" s="1" t="s">
        <v>70</v>
      </c>
      <c r="AC1444" s="1" t="s">
        <v>70</v>
      </c>
      <c r="AD1444" s="1" t="s">
        <v>69</v>
      </c>
      <c r="AE1444" s="1" t="s">
        <v>69</v>
      </c>
      <c r="AF1444" s="1" t="s">
        <v>70</v>
      </c>
      <c r="AG1444" s="1" t="s">
        <v>70</v>
      </c>
      <c r="AH1444" s="1" t="s">
        <v>69</v>
      </c>
      <c r="AI1444" s="1" t="s">
        <v>69</v>
      </c>
      <c r="AJ1444" s="1" t="s">
        <v>69</v>
      </c>
      <c r="AK1444" s="1" t="s">
        <v>69</v>
      </c>
      <c r="AL1444" s="1" t="s">
        <v>69</v>
      </c>
      <c r="AM1444" s="1" t="s">
        <v>69</v>
      </c>
      <c r="AN1444" s="1" t="s">
        <v>69</v>
      </c>
      <c r="AO1444" s="1" t="s">
        <v>70</v>
      </c>
      <c r="AP1444" s="1" t="s">
        <v>70</v>
      </c>
      <c r="AQ1444" s="1" t="s">
        <v>70</v>
      </c>
      <c r="AR1444" s="1" t="s">
        <v>70</v>
      </c>
      <c r="AS1444" s="1" t="s">
        <v>70</v>
      </c>
      <c r="AT1444" s="1" t="s">
        <v>69</v>
      </c>
      <c r="AU1444" s="1" t="s">
        <v>70</v>
      </c>
      <c r="AV1444" s="1" t="s">
        <v>70</v>
      </c>
      <c r="AW1444" s="1" t="s">
        <v>70</v>
      </c>
      <c r="AX1444" s="1" t="s">
        <v>69</v>
      </c>
      <c r="AY1444" s="1" t="s">
        <v>70</v>
      </c>
      <c r="AZ1444" s="1" t="s">
        <v>69</v>
      </c>
      <c r="BA1444" s="1" t="s">
        <v>70</v>
      </c>
      <c r="BB1444" s="1" t="s">
        <v>70</v>
      </c>
      <c r="BC1444" s="1" t="s">
        <v>70</v>
      </c>
      <c r="BD1444" s="1" t="s">
        <v>70</v>
      </c>
      <c r="BE1444" s="1" t="s">
        <v>70</v>
      </c>
      <c r="BF1444" s="1" t="s">
        <v>70</v>
      </c>
      <c r="BG1444" s="3">
        <v>43727.87708333333</v>
      </c>
    </row>
    <row r="1445">
      <c r="A1445" s="1">
        <v>1007401.0</v>
      </c>
      <c r="B1445" s="1" t="s">
        <v>7280</v>
      </c>
      <c r="H1445" s="1" t="s">
        <v>7281</v>
      </c>
      <c r="I1445" s="1" t="s">
        <v>7282</v>
      </c>
      <c r="J1445" s="1" t="s">
        <v>133</v>
      </c>
      <c r="K1445" s="1" t="s">
        <v>230</v>
      </c>
      <c r="L1445" s="1">
        <v>66937.0</v>
      </c>
      <c r="U1445" s="1">
        <v>-97.292503</v>
      </c>
      <c r="V1445" s="1">
        <v>39.568401</v>
      </c>
      <c r="X1445" s="1" t="s">
        <v>70</v>
      </c>
      <c r="Y1445" s="1" t="s">
        <v>70</v>
      </c>
      <c r="Z1445" s="1" t="s">
        <v>70</v>
      </c>
      <c r="AA1445" s="1" t="s">
        <v>70</v>
      </c>
      <c r="AB1445" s="1" t="s">
        <v>70</v>
      </c>
      <c r="AC1445" s="1" t="s">
        <v>80</v>
      </c>
      <c r="BG1445" s="4">
        <v>40311.049305555556</v>
      </c>
    </row>
    <row r="1446">
      <c r="A1446" s="1">
        <v>1018381.0</v>
      </c>
      <c r="B1446" s="1" t="s">
        <v>7283</v>
      </c>
      <c r="C1446" s="2" t="s">
        <v>7284</v>
      </c>
      <c r="D1446" s="2" t="s">
        <v>7285</v>
      </c>
      <c r="H1446" s="1" t="s">
        <v>7286</v>
      </c>
      <c r="I1446" s="1" t="s">
        <v>7287</v>
      </c>
      <c r="J1446" s="1" t="s">
        <v>2343</v>
      </c>
      <c r="K1446" s="1" t="s">
        <v>96</v>
      </c>
      <c r="L1446" s="1">
        <v>12065.0</v>
      </c>
      <c r="M1446" s="1" t="s">
        <v>7288</v>
      </c>
      <c r="N1446" s="1" t="s">
        <v>7289</v>
      </c>
      <c r="U1446" s="1">
        <v>-73.809273</v>
      </c>
      <c r="V1446" s="1">
        <v>42.869606</v>
      </c>
      <c r="X1446" s="1" t="s">
        <v>69</v>
      </c>
      <c r="Y1446" s="1" t="s">
        <v>69</v>
      </c>
      <c r="Z1446" s="1" t="s">
        <v>70</v>
      </c>
      <c r="AA1446" s="1" t="s">
        <v>69</v>
      </c>
      <c r="AB1446" s="1" t="s">
        <v>70</v>
      </c>
      <c r="AC1446" s="1" t="s">
        <v>70</v>
      </c>
      <c r="AD1446" s="1" t="s">
        <v>69</v>
      </c>
      <c r="AE1446" s="1" t="s">
        <v>70</v>
      </c>
      <c r="AF1446" s="1" t="s">
        <v>70</v>
      </c>
      <c r="AG1446" s="1" t="s">
        <v>69</v>
      </c>
      <c r="AH1446" s="1" t="s">
        <v>69</v>
      </c>
      <c r="AI1446" s="1" t="s">
        <v>70</v>
      </c>
      <c r="AJ1446" s="1" t="s">
        <v>70</v>
      </c>
      <c r="AK1446" s="1" t="s">
        <v>69</v>
      </c>
      <c r="AL1446" s="1" t="s">
        <v>69</v>
      </c>
      <c r="AM1446" s="1" t="s">
        <v>69</v>
      </c>
      <c r="AN1446" s="1" t="s">
        <v>69</v>
      </c>
      <c r="AO1446" s="1" t="s">
        <v>69</v>
      </c>
      <c r="AP1446" s="1" t="s">
        <v>70</v>
      </c>
      <c r="AQ1446" s="1" t="s">
        <v>70</v>
      </c>
      <c r="AR1446" s="1" t="s">
        <v>70</v>
      </c>
      <c r="AS1446" s="1" t="s">
        <v>70</v>
      </c>
      <c r="AT1446" s="1" t="s">
        <v>69</v>
      </c>
      <c r="AU1446" s="1" t="s">
        <v>70</v>
      </c>
      <c r="AV1446" s="1" t="s">
        <v>70</v>
      </c>
      <c r="AW1446" s="1" t="s">
        <v>70</v>
      </c>
      <c r="AX1446" s="1" t="s">
        <v>70</v>
      </c>
      <c r="AY1446" s="1" t="s">
        <v>70</v>
      </c>
      <c r="AZ1446" s="1" t="s">
        <v>69</v>
      </c>
      <c r="BA1446" s="1" t="s">
        <v>70</v>
      </c>
      <c r="BB1446" s="1" t="s">
        <v>69</v>
      </c>
      <c r="BC1446" s="1" t="s">
        <v>70</v>
      </c>
      <c r="BD1446" s="1" t="s">
        <v>70</v>
      </c>
      <c r="BE1446" s="1" t="s">
        <v>70</v>
      </c>
      <c r="BF1446" s="1" t="s">
        <v>70</v>
      </c>
      <c r="BG1446" s="3">
        <v>43320.05069444444</v>
      </c>
    </row>
    <row r="1447">
      <c r="A1447" s="1">
        <v>1006518.0</v>
      </c>
      <c r="B1447" s="1" t="s">
        <v>7290</v>
      </c>
      <c r="C1447" s="1" t="s">
        <v>7291</v>
      </c>
      <c r="H1447" s="1" t="s">
        <v>7292</v>
      </c>
      <c r="I1447" s="1" t="s">
        <v>7293</v>
      </c>
      <c r="J1447" s="1" t="s">
        <v>5283</v>
      </c>
      <c r="K1447" s="1" t="s">
        <v>96</v>
      </c>
      <c r="L1447" s="1">
        <v>14432.0</v>
      </c>
      <c r="M1447" s="1" t="s">
        <v>1135</v>
      </c>
      <c r="N1447" s="1" t="s">
        <v>7294</v>
      </c>
      <c r="U1447" s="1">
        <v>-77.139503</v>
      </c>
      <c r="V1447" s="1">
        <v>42.962898</v>
      </c>
      <c r="W1447" s="1" t="s">
        <v>392</v>
      </c>
      <c r="X1447" s="1" t="s">
        <v>70</v>
      </c>
      <c r="Y1447" s="1" t="s">
        <v>70</v>
      </c>
      <c r="Z1447" s="1" t="s">
        <v>70</v>
      </c>
      <c r="AA1447" s="1" t="s">
        <v>70</v>
      </c>
      <c r="AB1447" s="1" t="s">
        <v>70</v>
      </c>
      <c r="AC1447" s="1" t="s">
        <v>80</v>
      </c>
      <c r="AD1447" s="1" t="s">
        <v>69</v>
      </c>
      <c r="AE1447" s="1" t="s">
        <v>70</v>
      </c>
      <c r="AF1447" s="1" t="s">
        <v>69</v>
      </c>
      <c r="AG1447" s="1" t="s">
        <v>69</v>
      </c>
      <c r="AH1447" s="1" t="s">
        <v>70</v>
      </c>
      <c r="AI1447" s="1" t="s">
        <v>70</v>
      </c>
      <c r="AJ1447" s="1" t="s">
        <v>69</v>
      </c>
      <c r="AK1447" s="1" t="s">
        <v>69</v>
      </c>
      <c r="AL1447" s="1" t="s">
        <v>70</v>
      </c>
      <c r="AM1447" s="1" t="s">
        <v>69</v>
      </c>
      <c r="AN1447" s="1" t="s">
        <v>69</v>
      </c>
      <c r="AO1447" s="1" t="s">
        <v>70</v>
      </c>
      <c r="AP1447" s="1" t="s">
        <v>70</v>
      </c>
      <c r="AQ1447" s="1" t="s">
        <v>70</v>
      </c>
      <c r="AR1447" s="1" t="s">
        <v>69</v>
      </c>
      <c r="AS1447" s="1" t="s">
        <v>70</v>
      </c>
      <c r="AT1447" s="1" t="s">
        <v>70</v>
      </c>
      <c r="AU1447" s="1" t="s">
        <v>70</v>
      </c>
      <c r="AV1447" s="1" t="s">
        <v>70</v>
      </c>
      <c r="AW1447" s="1" t="s">
        <v>70</v>
      </c>
      <c r="AX1447" s="1" t="s">
        <v>70</v>
      </c>
      <c r="AY1447" s="1" t="s">
        <v>70</v>
      </c>
      <c r="AZ1447" s="1" t="s">
        <v>70</v>
      </c>
      <c r="BA1447" s="1" t="s">
        <v>70</v>
      </c>
      <c r="BB1447" s="1" t="s">
        <v>70</v>
      </c>
      <c r="BC1447" s="1" t="s">
        <v>70</v>
      </c>
      <c r="BD1447" s="1" t="s">
        <v>70</v>
      </c>
      <c r="BE1447" s="1" t="s">
        <v>70</v>
      </c>
      <c r="BF1447" s="1" t="s">
        <v>70</v>
      </c>
      <c r="BG1447" s="3">
        <v>40672.645833333336</v>
      </c>
    </row>
    <row r="1448">
      <c r="A1448" s="1">
        <v>1003017.0</v>
      </c>
      <c r="B1448" s="1" t="s">
        <v>7295</v>
      </c>
      <c r="H1448" s="1" t="s">
        <v>7296</v>
      </c>
      <c r="I1448" s="1" t="s">
        <v>7297</v>
      </c>
      <c r="J1448" s="1" t="s">
        <v>3365</v>
      </c>
      <c r="K1448" s="1" t="s">
        <v>181</v>
      </c>
      <c r="L1448" s="1">
        <v>24283.0</v>
      </c>
      <c r="M1448" s="1" t="s">
        <v>390</v>
      </c>
      <c r="N1448" s="1" t="s">
        <v>7298</v>
      </c>
      <c r="U1448" s="1">
        <v>-82.707138</v>
      </c>
      <c r="V1448" s="1">
        <v>36.909824</v>
      </c>
      <c r="W1448" s="1" t="s">
        <v>136</v>
      </c>
      <c r="X1448" s="1" t="s">
        <v>69</v>
      </c>
      <c r="Y1448" s="1" t="s">
        <v>70</v>
      </c>
      <c r="Z1448" s="1" t="s">
        <v>70</v>
      </c>
      <c r="AA1448" s="1" t="s">
        <v>70</v>
      </c>
      <c r="AB1448" s="1" t="s">
        <v>69</v>
      </c>
      <c r="AC1448" s="1" t="s">
        <v>70</v>
      </c>
      <c r="AD1448" s="1" t="s">
        <v>69</v>
      </c>
      <c r="AE1448" s="1" t="s">
        <v>70</v>
      </c>
      <c r="AF1448" s="1" t="s">
        <v>69</v>
      </c>
      <c r="AG1448" s="1" t="s">
        <v>70</v>
      </c>
      <c r="AH1448" s="1" t="s">
        <v>69</v>
      </c>
      <c r="AI1448" s="1" t="s">
        <v>70</v>
      </c>
      <c r="AJ1448" s="1" t="s">
        <v>69</v>
      </c>
      <c r="AK1448" s="1" t="s">
        <v>69</v>
      </c>
      <c r="AL1448" s="1" t="s">
        <v>69</v>
      </c>
      <c r="AM1448" s="1" t="s">
        <v>69</v>
      </c>
      <c r="AN1448" s="1" t="s">
        <v>70</v>
      </c>
      <c r="AO1448" s="1" t="s">
        <v>69</v>
      </c>
      <c r="AP1448" s="1" t="s">
        <v>69</v>
      </c>
      <c r="AQ1448" s="1" t="s">
        <v>69</v>
      </c>
      <c r="AR1448" s="1" t="s">
        <v>69</v>
      </c>
      <c r="AS1448" s="1" t="s">
        <v>70</v>
      </c>
      <c r="AT1448" s="1" t="s">
        <v>70</v>
      </c>
      <c r="AU1448" s="1" t="s">
        <v>69</v>
      </c>
      <c r="AV1448" s="1" t="s">
        <v>70</v>
      </c>
      <c r="AW1448" s="1" t="s">
        <v>69</v>
      </c>
      <c r="AX1448" s="1" t="s">
        <v>70</v>
      </c>
      <c r="AY1448" s="1" t="s">
        <v>70</v>
      </c>
      <c r="AZ1448" s="1" t="s">
        <v>70</v>
      </c>
      <c r="BA1448" s="1" t="s">
        <v>70</v>
      </c>
      <c r="BB1448" s="1" t="s">
        <v>70</v>
      </c>
      <c r="BC1448" s="1" t="s">
        <v>70</v>
      </c>
      <c r="BD1448" s="1" t="s">
        <v>70</v>
      </c>
      <c r="BE1448" s="1" t="s">
        <v>70</v>
      </c>
      <c r="BF1448" s="1" t="s">
        <v>70</v>
      </c>
      <c r="BG1448" s="3">
        <v>41032.89513888889</v>
      </c>
    </row>
    <row r="1449">
      <c r="A1449" s="1">
        <v>1001450.0</v>
      </c>
      <c r="B1449" s="1" t="s">
        <v>7299</v>
      </c>
      <c r="H1449" s="1" t="s">
        <v>7300</v>
      </c>
      <c r="I1449" s="1" t="s">
        <v>7301</v>
      </c>
      <c r="J1449" s="1" t="s">
        <v>2290</v>
      </c>
      <c r="K1449" s="1" t="s">
        <v>656</v>
      </c>
      <c r="U1449" s="1">
        <v>-119.237</v>
      </c>
      <c r="V1449" s="1">
        <v>35.761002</v>
      </c>
      <c r="X1449" s="1" t="s">
        <v>70</v>
      </c>
      <c r="Y1449" s="1" t="s">
        <v>70</v>
      </c>
      <c r="Z1449" s="1" t="s">
        <v>70</v>
      </c>
      <c r="AA1449" s="1" t="s">
        <v>70</v>
      </c>
      <c r="AB1449" s="1" t="s">
        <v>70</v>
      </c>
      <c r="AC1449" s="1" t="s">
        <v>80</v>
      </c>
      <c r="BG1449" s="1">
        <v>2011.0</v>
      </c>
    </row>
    <row r="1450">
      <c r="A1450" s="1">
        <v>1001451.0</v>
      </c>
      <c r="B1450" s="1" t="s">
        <v>7302</v>
      </c>
      <c r="H1450" s="1" t="s">
        <v>7303</v>
      </c>
      <c r="I1450" s="1" t="s">
        <v>7304</v>
      </c>
      <c r="J1450" s="1" t="s">
        <v>2290</v>
      </c>
      <c r="K1450" s="1" t="s">
        <v>656</v>
      </c>
      <c r="U1450" s="1">
        <v>-118.908</v>
      </c>
      <c r="V1450" s="1">
        <v>35.258999</v>
      </c>
      <c r="X1450" s="1" t="s">
        <v>70</v>
      </c>
      <c r="Y1450" s="1" t="s">
        <v>70</v>
      </c>
      <c r="Z1450" s="1" t="s">
        <v>70</v>
      </c>
      <c r="AA1450" s="1" t="s">
        <v>70</v>
      </c>
      <c r="AB1450" s="1" t="s">
        <v>70</v>
      </c>
      <c r="AC1450" s="1" t="s">
        <v>80</v>
      </c>
      <c r="BG1450" s="1">
        <v>2011.0</v>
      </c>
    </row>
    <row r="1451">
      <c r="A1451" s="1">
        <v>1008982.0</v>
      </c>
      <c r="B1451" s="1" t="s">
        <v>7305</v>
      </c>
      <c r="C1451" s="2" t="s">
        <v>7306</v>
      </c>
      <c r="H1451" s="1" t="s">
        <v>7307</v>
      </c>
      <c r="I1451" s="1" t="s">
        <v>7308</v>
      </c>
      <c r="J1451" s="1" t="s">
        <v>7309</v>
      </c>
      <c r="K1451" s="1" t="s">
        <v>203</v>
      </c>
      <c r="L1451" s="1">
        <v>61727.0</v>
      </c>
      <c r="M1451" s="1" t="s">
        <v>1284</v>
      </c>
      <c r="N1451" s="1" t="s">
        <v>205</v>
      </c>
      <c r="U1451" s="1">
        <v>-88.960594</v>
      </c>
      <c r="V1451" s="1">
        <v>40.152702</v>
      </c>
      <c r="W1451" s="1" t="s">
        <v>136</v>
      </c>
      <c r="X1451" s="1" t="s">
        <v>70</v>
      </c>
      <c r="Y1451" s="1" t="s">
        <v>70</v>
      </c>
      <c r="Z1451" s="1" t="s">
        <v>70</v>
      </c>
      <c r="AA1451" s="1" t="s">
        <v>70</v>
      </c>
      <c r="AB1451" s="1" t="s">
        <v>70</v>
      </c>
      <c r="AC1451" s="1" t="s">
        <v>80</v>
      </c>
      <c r="AD1451" s="1" t="s">
        <v>69</v>
      </c>
      <c r="AE1451" s="1" t="s">
        <v>70</v>
      </c>
      <c r="AF1451" s="1" t="s">
        <v>69</v>
      </c>
      <c r="AG1451" s="1" t="s">
        <v>69</v>
      </c>
      <c r="AH1451" s="1" t="s">
        <v>70</v>
      </c>
      <c r="AI1451" s="1" t="s">
        <v>70</v>
      </c>
      <c r="AJ1451" s="1" t="s">
        <v>69</v>
      </c>
      <c r="AK1451" s="1" t="s">
        <v>69</v>
      </c>
      <c r="AL1451" s="1" t="s">
        <v>70</v>
      </c>
      <c r="AM1451" s="1" t="s">
        <v>69</v>
      </c>
      <c r="AN1451" s="1" t="s">
        <v>70</v>
      </c>
      <c r="AO1451" s="1" t="s">
        <v>70</v>
      </c>
      <c r="AP1451" s="1" t="s">
        <v>70</v>
      </c>
      <c r="AQ1451" s="1" t="s">
        <v>70</v>
      </c>
      <c r="AR1451" s="1" t="s">
        <v>69</v>
      </c>
      <c r="AS1451" s="1" t="s">
        <v>70</v>
      </c>
      <c r="AT1451" s="1" t="s">
        <v>69</v>
      </c>
      <c r="AU1451" s="1" t="s">
        <v>70</v>
      </c>
      <c r="AV1451" s="1" t="s">
        <v>70</v>
      </c>
      <c r="AW1451" s="1" t="s">
        <v>70</v>
      </c>
      <c r="AX1451" s="1" t="s">
        <v>70</v>
      </c>
      <c r="AY1451" s="1" t="s">
        <v>70</v>
      </c>
      <c r="AZ1451" s="1" t="s">
        <v>69</v>
      </c>
      <c r="BA1451" s="1" t="s">
        <v>70</v>
      </c>
      <c r="BB1451" s="1" t="s">
        <v>70</v>
      </c>
      <c r="BC1451" s="1" t="s">
        <v>70</v>
      </c>
      <c r="BD1451" s="1" t="s">
        <v>70</v>
      </c>
      <c r="BE1451" s="1" t="s">
        <v>70</v>
      </c>
      <c r="BF1451" s="1" t="s">
        <v>70</v>
      </c>
      <c r="BG1451" s="3">
        <v>41729.62430555555</v>
      </c>
    </row>
    <row r="1452">
      <c r="A1452" s="1">
        <v>1018551.0</v>
      </c>
      <c r="B1452" s="1" t="s">
        <v>7310</v>
      </c>
      <c r="H1452" s="1" t="s">
        <v>7311</v>
      </c>
      <c r="I1452" s="1" t="s">
        <v>123</v>
      </c>
      <c r="J1452" s="1" t="s">
        <v>2563</v>
      </c>
      <c r="K1452" s="1" t="s">
        <v>77</v>
      </c>
      <c r="L1452" s="1">
        <v>45177.0</v>
      </c>
      <c r="M1452" s="1" t="s">
        <v>5581</v>
      </c>
      <c r="N1452" s="1" t="s">
        <v>801</v>
      </c>
      <c r="U1452" s="1">
        <v>-83.831512</v>
      </c>
      <c r="V1452" s="1">
        <v>39.439262</v>
      </c>
      <c r="X1452" s="1" t="s">
        <v>69</v>
      </c>
      <c r="Y1452" s="1" t="s">
        <v>70</v>
      </c>
      <c r="Z1452" s="1" t="s">
        <v>69</v>
      </c>
      <c r="AA1452" s="1" t="s">
        <v>70</v>
      </c>
      <c r="AB1452" s="1" t="s">
        <v>69</v>
      </c>
      <c r="AC1452" s="1" t="s">
        <v>69</v>
      </c>
      <c r="AD1452" s="1" t="s">
        <v>69</v>
      </c>
      <c r="AE1452" s="1" t="s">
        <v>70</v>
      </c>
      <c r="AF1452" s="1" t="s">
        <v>69</v>
      </c>
      <c r="AG1452" s="1" t="s">
        <v>69</v>
      </c>
      <c r="AH1452" s="1" t="s">
        <v>69</v>
      </c>
      <c r="AI1452" s="1" t="s">
        <v>70</v>
      </c>
      <c r="AJ1452" s="1" t="s">
        <v>69</v>
      </c>
      <c r="AK1452" s="1" t="s">
        <v>69</v>
      </c>
      <c r="AL1452" s="1" t="s">
        <v>69</v>
      </c>
      <c r="AM1452" s="1" t="s">
        <v>70</v>
      </c>
      <c r="AN1452" s="1" t="s">
        <v>69</v>
      </c>
      <c r="AO1452" s="1" t="s">
        <v>69</v>
      </c>
      <c r="AP1452" s="1" t="s">
        <v>70</v>
      </c>
      <c r="AQ1452" s="1" t="s">
        <v>70</v>
      </c>
      <c r="AR1452" s="1" t="s">
        <v>70</v>
      </c>
      <c r="AS1452" s="1" t="s">
        <v>69</v>
      </c>
      <c r="AT1452" s="1" t="s">
        <v>70</v>
      </c>
      <c r="AU1452" s="1" t="s">
        <v>69</v>
      </c>
      <c r="AV1452" s="1" t="s">
        <v>70</v>
      </c>
      <c r="AW1452" s="1" t="s">
        <v>70</v>
      </c>
      <c r="AX1452" s="1" t="s">
        <v>70</v>
      </c>
      <c r="AY1452" s="1" t="s">
        <v>70</v>
      </c>
      <c r="AZ1452" s="1" t="s">
        <v>69</v>
      </c>
      <c r="BA1452" s="1" t="s">
        <v>70</v>
      </c>
      <c r="BB1452" s="1" t="s">
        <v>70</v>
      </c>
      <c r="BC1452" s="1" t="s">
        <v>70</v>
      </c>
      <c r="BD1452" s="1" t="s">
        <v>69</v>
      </c>
      <c r="BE1452" s="1" t="s">
        <v>70</v>
      </c>
      <c r="BF1452" s="1" t="s">
        <v>70</v>
      </c>
      <c r="BG1452" s="3">
        <v>42921.743055555555</v>
      </c>
    </row>
    <row r="1453">
      <c r="A1453" s="1">
        <v>1007566.0</v>
      </c>
      <c r="B1453" s="1" t="s">
        <v>7312</v>
      </c>
      <c r="H1453" s="1" t="s">
        <v>7313</v>
      </c>
      <c r="I1453" s="1" t="s">
        <v>811</v>
      </c>
      <c r="J1453" s="1" t="s">
        <v>2563</v>
      </c>
      <c r="K1453" s="1" t="s">
        <v>582</v>
      </c>
      <c r="U1453" s="1">
        <v>-85.134697</v>
      </c>
      <c r="V1453" s="1">
        <v>36.690899</v>
      </c>
      <c r="X1453" s="1" t="s">
        <v>70</v>
      </c>
      <c r="Y1453" s="1" t="s">
        <v>70</v>
      </c>
      <c r="Z1453" s="1" t="s">
        <v>70</v>
      </c>
      <c r="AA1453" s="1" t="s">
        <v>70</v>
      </c>
      <c r="AB1453" s="1" t="s">
        <v>70</v>
      </c>
      <c r="AC1453" s="1" t="s">
        <v>80</v>
      </c>
      <c r="BG1453" s="1">
        <v>2009.0</v>
      </c>
    </row>
    <row r="1454">
      <c r="A1454" s="1">
        <v>1011266.0</v>
      </c>
      <c r="B1454" s="1" t="s">
        <v>7314</v>
      </c>
      <c r="C1454" s="2" t="s">
        <v>7315</v>
      </c>
      <c r="D1454" s="2" t="s">
        <v>7316</v>
      </c>
      <c r="G1454" s="2" t="s">
        <v>7317</v>
      </c>
      <c r="H1454" s="1" t="s">
        <v>7318</v>
      </c>
      <c r="I1454" s="1" t="s">
        <v>2563</v>
      </c>
      <c r="J1454" s="1" t="s">
        <v>545</v>
      </c>
      <c r="K1454" s="1" t="s">
        <v>1818</v>
      </c>
      <c r="L1454" s="1">
        <v>6413.0</v>
      </c>
      <c r="M1454" s="1" t="s">
        <v>7319</v>
      </c>
      <c r="N1454" s="1" t="s">
        <v>671</v>
      </c>
      <c r="U1454" s="1">
        <v>-72.522469</v>
      </c>
      <c r="V1454" s="1">
        <v>41.277702</v>
      </c>
      <c r="X1454" s="1" t="s">
        <v>69</v>
      </c>
      <c r="Y1454" s="1" t="s">
        <v>69</v>
      </c>
      <c r="Z1454" s="1" t="s">
        <v>69</v>
      </c>
      <c r="AA1454" s="1" t="s">
        <v>69</v>
      </c>
      <c r="AB1454" s="1" t="s">
        <v>70</v>
      </c>
      <c r="AC1454" s="1" t="s">
        <v>80</v>
      </c>
      <c r="AD1454" s="1" t="s">
        <v>69</v>
      </c>
      <c r="AE1454" s="1" t="s">
        <v>69</v>
      </c>
      <c r="AF1454" s="1" t="s">
        <v>69</v>
      </c>
      <c r="AG1454" s="1" t="s">
        <v>69</v>
      </c>
      <c r="AH1454" s="1" t="s">
        <v>69</v>
      </c>
      <c r="AI1454" s="1" t="s">
        <v>70</v>
      </c>
      <c r="AJ1454" s="1" t="s">
        <v>69</v>
      </c>
      <c r="AK1454" s="1" t="s">
        <v>69</v>
      </c>
      <c r="AL1454" s="1" t="s">
        <v>69</v>
      </c>
      <c r="AM1454" s="1" t="s">
        <v>69</v>
      </c>
      <c r="AN1454" s="1" t="s">
        <v>69</v>
      </c>
      <c r="AO1454" s="1" t="s">
        <v>69</v>
      </c>
      <c r="AP1454" s="1" t="s">
        <v>70</v>
      </c>
      <c r="AQ1454" s="1" t="s">
        <v>70</v>
      </c>
      <c r="AR1454" s="1" t="s">
        <v>69</v>
      </c>
      <c r="AS1454" s="1" t="s">
        <v>70</v>
      </c>
      <c r="AT1454" s="1" t="s">
        <v>69</v>
      </c>
      <c r="AU1454" s="1" t="s">
        <v>69</v>
      </c>
      <c r="AV1454" s="1" t="s">
        <v>70</v>
      </c>
      <c r="AW1454" s="1" t="s">
        <v>70</v>
      </c>
      <c r="AX1454" s="1" t="s">
        <v>69</v>
      </c>
      <c r="AY1454" s="1" t="s">
        <v>70</v>
      </c>
      <c r="AZ1454" s="1" t="s">
        <v>69</v>
      </c>
      <c r="BA1454" s="1" t="s">
        <v>70</v>
      </c>
      <c r="BB1454" s="1" t="s">
        <v>70</v>
      </c>
      <c r="BC1454" s="1" t="s">
        <v>69</v>
      </c>
      <c r="BD1454" s="1" t="s">
        <v>70</v>
      </c>
      <c r="BE1454" s="1" t="s">
        <v>70</v>
      </c>
      <c r="BF1454" s="1" t="s">
        <v>70</v>
      </c>
      <c r="BG1454" s="3">
        <v>42177.40138888889</v>
      </c>
    </row>
    <row r="1455">
      <c r="A1455" s="1">
        <v>1006930.0</v>
      </c>
      <c r="B1455" s="1" t="s">
        <v>7320</v>
      </c>
      <c r="H1455" s="1" t="s">
        <v>7321</v>
      </c>
      <c r="I1455" s="1" t="s">
        <v>2563</v>
      </c>
      <c r="K1455" s="1" t="s">
        <v>91</v>
      </c>
      <c r="U1455" s="1">
        <v>-93.780403</v>
      </c>
      <c r="V1455" s="1">
        <v>38.3657</v>
      </c>
      <c r="X1455" s="1" t="s">
        <v>70</v>
      </c>
      <c r="Y1455" s="1" t="s">
        <v>70</v>
      </c>
      <c r="Z1455" s="1" t="s">
        <v>70</v>
      </c>
      <c r="AA1455" s="1" t="s">
        <v>70</v>
      </c>
      <c r="AB1455" s="1" t="s">
        <v>70</v>
      </c>
      <c r="AC1455" s="1" t="s">
        <v>80</v>
      </c>
      <c r="BG1455" s="1">
        <v>2009.0</v>
      </c>
    </row>
    <row r="1456">
      <c r="A1456" s="1">
        <v>1019823.0</v>
      </c>
      <c r="B1456" s="1" t="s">
        <v>7320</v>
      </c>
      <c r="C1456" s="2" t="s">
        <v>7322</v>
      </c>
      <c r="D1456" s="2" t="s">
        <v>7323</v>
      </c>
      <c r="G1456" s="2" t="s">
        <v>7324</v>
      </c>
      <c r="H1456" s="1" t="s">
        <v>7325</v>
      </c>
      <c r="I1456" s="1" t="s">
        <v>2563</v>
      </c>
      <c r="J1456" s="1" t="s">
        <v>528</v>
      </c>
      <c r="K1456" s="1" t="s">
        <v>96</v>
      </c>
      <c r="L1456" s="1">
        <v>13323.0</v>
      </c>
      <c r="M1456" s="1" t="s">
        <v>7326</v>
      </c>
      <c r="N1456" s="1" t="s">
        <v>7327</v>
      </c>
      <c r="U1456" s="1">
        <v>-75.378464</v>
      </c>
      <c r="V1456" s="1">
        <v>43.048866</v>
      </c>
      <c r="X1456" s="1" t="s">
        <v>69</v>
      </c>
      <c r="Y1456" s="1" t="s">
        <v>70</v>
      </c>
      <c r="Z1456" s="1" t="s">
        <v>70</v>
      </c>
      <c r="AA1456" s="1" t="s">
        <v>70</v>
      </c>
      <c r="AB1456" s="1" t="s">
        <v>69</v>
      </c>
      <c r="AC1456" s="1" t="s">
        <v>69</v>
      </c>
      <c r="AD1456" s="1" t="s">
        <v>69</v>
      </c>
      <c r="AE1456" s="1" t="s">
        <v>69</v>
      </c>
      <c r="AF1456" s="1" t="s">
        <v>69</v>
      </c>
      <c r="AG1456" s="1" t="s">
        <v>69</v>
      </c>
      <c r="AH1456" s="1" t="s">
        <v>69</v>
      </c>
      <c r="AI1456" s="1" t="s">
        <v>70</v>
      </c>
      <c r="AJ1456" s="1" t="s">
        <v>69</v>
      </c>
      <c r="AK1456" s="1" t="s">
        <v>69</v>
      </c>
      <c r="AL1456" s="1" t="s">
        <v>69</v>
      </c>
      <c r="AM1456" s="1" t="s">
        <v>69</v>
      </c>
      <c r="AN1456" s="1" t="s">
        <v>69</v>
      </c>
      <c r="AO1456" s="1" t="s">
        <v>69</v>
      </c>
      <c r="AP1456" s="1" t="s">
        <v>70</v>
      </c>
      <c r="AQ1456" s="1" t="s">
        <v>69</v>
      </c>
      <c r="AR1456" s="1" t="s">
        <v>69</v>
      </c>
      <c r="AS1456" s="1" t="s">
        <v>69</v>
      </c>
      <c r="AT1456" s="1" t="s">
        <v>69</v>
      </c>
      <c r="AU1456" s="1" t="s">
        <v>69</v>
      </c>
      <c r="AV1456" s="1" t="s">
        <v>69</v>
      </c>
      <c r="AW1456" s="1" t="s">
        <v>70</v>
      </c>
      <c r="AX1456" s="1" t="s">
        <v>69</v>
      </c>
      <c r="AY1456" s="1" t="s">
        <v>69</v>
      </c>
      <c r="AZ1456" s="1" t="s">
        <v>69</v>
      </c>
      <c r="BA1456" s="1" t="s">
        <v>70</v>
      </c>
      <c r="BB1456" s="1" t="s">
        <v>70</v>
      </c>
      <c r="BC1456" s="1" t="s">
        <v>69</v>
      </c>
      <c r="BD1456" s="1" t="s">
        <v>69</v>
      </c>
      <c r="BE1456" s="1" t="s">
        <v>70</v>
      </c>
      <c r="BF1456" s="1" t="s">
        <v>69</v>
      </c>
      <c r="BG1456" s="3">
        <v>43927.42638888889</v>
      </c>
    </row>
    <row r="1457">
      <c r="A1457" s="1">
        <v>1010876.0</v>
      </c>
      <c r="B1457" s="1" t="s">
        <v>7328</v>
      </c>
      <c r="D1457" s="2" t="s">
        <v>7329</v>
      </c>
      <c r="H1457" s="1" t="s">
        <v>7330</v>
      </c>
      <c r="I1457" s="1" t="s">
        <v>2563</v>
      </c>
      <c r="J1457" s="1" t="s">
        <v>7331</v>
      </c>
      <c r="K1457" s="1" t="s">
        <v>244</v>
      </c>
      <c r="L1457" s="1">
        <v>8809.0</v>
      </c>
      <c r="M1457" s="1" t="s">
        <v>7332</v>
      </c>
      <c r="N1457" s="1" t="s">
        <v>256</v>
      </c>
      <c r="U1457" s="1">
        <v>-74.905762</v>
      </c>
      <c r="V1457" s="1">
        <v>40.638374</v>
      </c>
      <c r="X1457" s="1" t="s">
        <v>69</v>
      </c>
      <c r="Y1457" s="1" t="s">
        <v>70</v>
      </c>
      <c r="Z1457" s="1" t="s">
        <v>70</v>
      </c>
      <c r="AA1457" s="1" t="s">
        <v>70</v>
      </c>
      <c r="AB1457" s="1" t="s">
        <v>70</v>
      </c>
      <c r="AC1457" s="1" t="s">
        <v>69</v>
      </c>
      <c r="AD1457" s="1" t="s">
        <v>69</v>
      </c>
      <c r="AE1457" s="1" t="s">
        <v>70</v>
      </c>
      <c r="AF1457" s="1" t="s">
        <v>69</v>
      </c>
      <c r="AG1457" s="1" t="s">
        <v>69</v>
      </c>
      <c r="AH1457" s="1" t="s">
        <v>69</v>
      </c>
      <c r="AI1457" s="1" t="s">
        <v>70</v>
      </c>
      <c r="AJ1457" s="1" t="s">
        <v>69</v>
      </c>
      <c r="AK1457" s="1" t="s">
        <v>69</v>
      </c>
      <c r="AL1457" s="1" t="s">
        <v>69</v>
      </c>
      <c r="AM1457" s="1" t="s">
        <v>69</v>
      </c>
      <c r="AN1457" s="1" t="s">
        <v>70</v>
      </c>
      <c r="AO1457" s="1" t="s">
        <v>69</v>
      </c>
      <c r="AP1457" s="1" t="s">
        <v>70</v>
      </c>
      <c r="AQ1457" s="1" t="s">
        <v>69</v>
      </c>
      <c r="AR1457" s="1" t="s">
        <v>70</v>
      </c>
      <c r="AS1457" s="1" t="s">
        <v>69</v>
      </c>
      <c r="AT1457" s="1" t="s">
        <v>69</v>
      </c>
      <c r="AU1457" s="1" t="s">
        <v>69</v>
      </c>
      <c r="AV1457" s="1" t="s">
        <v>70</v>
      </c>
      <c r="AW1457" s="1" t="s">
        <v>69</v>
      </c>
      <c r="AX1457" s="1" t="s">
        <v>69</v>
      </c>
      <c r="AY1457" s="1" t="s">
        <v>70</v>
      </c>
      <c r="AZ1457" s="1" t="s">
        <v>69</v>
      </c>
      <c r="BA1457" s="1" t="s">
        <v>70</v>
      </c>
      <c r="BB1457" s="1" t="s">
        <v>70</v>
      </c>
      <c r="BC1457" s="1" t="s">
        <v>69</v>
      </c>
      <c r="BD1457" s="1" t="s">
        <v>70</v>
      </c>
      <c r="BE1457" s="1" t="s">
        <v>70</v>
      </c>
      <c r="BF1457" s="1" t="s">
        <v>69</v>
      </c>
      <c r="BG1457" s="3">
        <v>42065.72638888889</v>
      </c>
    </row>
    <row r="1458">
      <c r="A1458" s="1">
        <v>1009348.0</v>
      </c>
      <c r="B1458" s="1" t="s">
        <v>7333</v>
      </c>
      <c r="C1458" s="2" t="s">
        <v>7334</v>
      </c>
      <c r="H1458" s="1" t="s">
        <v>7335</v>
      </c>
      <c r="I1458" s="1" t="s">
        <v>2563</v>
      </c>
      <c r="K1458" s="1" t="s">
        <v>2008</v>
      </c>
      <c r="L1458" s="1">
        <v>39056.0</v>
      </c>
      <c r="U1458" s="1">
        <v>-90.330803</v>
      </c>
      <c r="V1458" s="1">
        <v>32.340401</v>
      </c>
      <c r="X1458" s="1" t="s">
        <v>69</v>
      </c>
      <c r="Y1458" s="1" t="s">
        <v>70</v>
      </c>
      <c r="Z1458" s="1" t="s">
        <v>70</v>
      </c>
      <c r="AA1458" s="1" t="s">
        <v>70</v>
      </c>
      <c r="AB1458" s="1" t="s">
        <v>70</v>
      </c>
      <c r="AC1458" s="1" t="s">
        <v>80</v>
      </c>
      <c r="BG1458" s="1">
        <v>2013.0</v>
      </c>
    </row>
    <row r="1459">
      <c r="A1459" s="1">
        <v>1019763.0</v>
      </c>
      <c r="B1459" s="1" t="s">
        <v>7336</v>
      </c>
      <c r="C1459" s="2" t="s">
        <v>7337</v>
      </c>
      <c r="D1459" s="2" t="s">
        <v>7338</v>
      </c>
      <c r="H1459" s="1" t="s">
        <v>7339</v>
      </c>
      <c r="I1459" s="1" t="s">
        <v>1748</v>
      </c>
      <c r="J1459" s="1" t="s">
        <v>748</v>
      </c>
      <c r="K1459" s="1" t="s">
        <v>77</v>
      </c>
      <c r="L1459" s="1">
        <v>43214.0</v>
      </c>
      <c r="M1459" s="1" t="s">
        <v>7340</v>
      </c>
      <c r="N1459" s="1" t="s">
        <v>490</v>
      </c>
      <c r="U1459" s="1">
        <v>-83.016502</v>
      </c>
      <c r="V1459" s="1">
        <v>40.034267</v>
      </c>
      <c r="X1459" s="1" t="s">
        <v>69</v>
      </c>
      <c r="Y1459" s="1" t="s">
        <v>69</v>
      </c>
      <c r="Z1459" s="1" t="s">
        <v>70</v>
      </c>
      <c r="AA1459" s="1" t="s">
        <v>69</v>
      </c>
      <c r="AB1459" s="1" t="s">
        <v>69</v>
      </c>
      <c r="AC1459" s="1" t="s">
        <v>69</v>
      </c>
      <c r="AD1459" s="1" t="s">
        <v>69</v>
      </c>
      <c r="AE1459" s="1" t="s">
        <v>69</v>
      </c>
      <c r="AF1459" s="1" t="s">
        <v>70</v>
      </c>
      <c r="AG1459" s="1" t="s">
        <v>69</v>
      </c>
      <c r="AH1459" s="1" t="s">
        <v>69</v>
      </c>
      <c r="AI1459" s="1" t="s">
        <v>69</v>
      </c>
      <c r="AJ1459" s="1" t="s">
        <v>69</v>
      </c>
      <c r="AK1459" s="1" t="s">
        <v>69</v>
      </c>
      <c r="AL1459" s="1" t="s">
        <v>69</v>
      </c>
      <c r="AM1459" s="1" t="s">
        <v>69</v>
      </c>
      <c r="AN1459" s="1" t="s">
        <v>69</v>
      </c>
      <c r="AO1459" s="1" t="s">
        <v>69</v>
      </c>
      <c r="AP1459" s="1" t="s">
        <v>70</v>
      </c>
      <c r="AQ1459" s="1" t="s">
        <v>69</v>
      </c>
      <c r="AR1459" s="1" t="s">
        <v>69</v>
      </c>
      <c r="AS1459" s="1" t="s">
        <v>69</v>
      </c>
      <c r="AT1459" s="1" t="s">
        <v>69</v>
      </c>
      <c r="AU1459" s="1" t="s">
        <v>70</v>
      </c>
      <c r="AV1459" s="1" t="s">
        <v>70</v>
      </c>
      <c r="AW1459" s="1" t="s">
        <v>70</v>
      </c>
      <c r="AX1459" s="1" t="s">
        <v>69</v>
      </c>
      <c r="AY1459" s="1" t="s">
        <v>70</v>
      </c>
      <c r="AZ1459" s="1" t="s">
        <v>69</v>
      </c>
      <c r="BA1459" s="1" t="s">
        <v>69</v>
      </c>
      <c r="BB1459" s="1" t="s">
        <v>70</v>
      </c>
      <c r="BC1459" s="1" t="s">
        <v>69</v>
      </c>
      <c r="BD1459" s="1" t="s">
        <v>70</v>
      </c>
      <c r="BE1459" s="1" t="s">
        <v>70</v>
      </c>
      <c r="BF1459" s="1" t="s">
        <v>70</v>
      </c>
      <c r="BG1459" s="3">
        <v>43887.694444444445</v>
      </c>
    </row>
    <row r="1460">
      <c r="A1460" s="1">
        <v>1001123.0</v>
      </c>
      <c r="B1460" s="1" t="s">
        <v>7341</v>
      </c>
      <c r="H1460" s="1" t="s">
        <v>3927</v>
      </c>
      <c r="I1460" s="1" t="s">
        <v>7342</v>
      </c>
      <c r="J1460" s="1" t="s">
        <v>7343</v>
      </c>
      <c r="K1460" s="1" t="s">
        <v>181</v>
      </c>
      <c r="L1460" s="1">
        <v>24228.0</v>
      </c>
      <c r="U1460" s="1">
        <v>-82.458397</v>
      </c>
      <c r="V1460" s="1">
        <v>37.150501</v>
      </c>
      <c r="X1460" s="1" t="s">
        <v>70</v>
      </c>
      <c r="Y1460" s="1" t="s">
        <v>70</v>
      </c>
      <c r="Z1460" s="1" t="s">
        <v>70</v>
      </c>
      <c r="AA1460" s="1" t="s">
        <v>70</v>
      </c>
      <c r="AB1460" s="1" t="s">
        <v>70</v>
      </c>
      <c r="AC1460" s="1" t="s">
        <v>80</v>
      </c>
      <c r="BG1460" s="1">
        <v>2009.0</v>
      </c>
    </row>
    <row r="1461">
      <c r="A1461" s="1">
        <v>1000360.0</v>
      </c>
      <c r="B1461" s="1" t="s">
        <v>7344</v>
      </c>
      <c r="I1461" s="1" t="s">
        <v>7345</v>
      </c>
      <c r="J1461" s="1" t="s">
        <v>6868</v>
      </c>
      <c r="K1461" s="1" t="s">
        <v>575</v>
      </c>
      <c r="L1461" s="1">
        <v>48420.0</v>
      </c>
      <c r="U1461" s="1">
        <v>-83.734299</v>
      </c>
      <c r="V1461" s="1">
        <v>43.177898</v>
      </c>
      <c r="X1461" s="1" t="s">
        <v>70</v>
      </c>
      <c r="Y1461" s="1" t="s">
        <v>70</v>
      </c>
      <c r="Z1461" s="1" t="s">
        <v>70</v>
      </c>
      <c r="AA1461" s="1" t="s">
        <v>70</v>
      </c>
      <c r="AB1461" s="1" t="s">
        <v>70</v>
      </c>
      <c r="AC1461" s="1" t="s">
        <v>80</v>
      </c>
      <c r="BG1461" s="1">
        <v>2009.0</v>
      </c>
    </row>
    <row r="1462">
      <c r="A1462" s="1">
        <v>1000549.0</v>
      </c>
      <c r="B1462" s="1" t="s">
        <v>7346</v>
      </c>
      <c r="H1462" s="1" t="s">
        <v>7347</v>
      </c>
      <c r="I1462" s="1" t="s">
        <v>7345</v>
      </c>
      <c r="J1462" s="1" t="s">
        <v>2406</v>
      </c>
      <c r="K1462" s="1" t="s">
        <v>382</v>
      </c>
      <c r="L1462" s="1">
        <v>36311.0</v>
      </c>
      <c r="M1462" s="1" t="s">
        <v>706</v>
      </c>
      <c r="N1462" s="1" t="s">
        <v>5847</v>
      </c>
      <c r="U1462" s="1">
        <v>-85.619064</v>
      </c>
      <c r="V1462" s="1">
        <v>31.707815</v>
      </c>
      <c r="X1462" s="1" t="s">
        <v>69</v>
      </c>
      <c r="Y1462" s="1" t="s">
        <v>70</v>
      </c>
      <c r="Z1462" s="1" t="s">
        <v>70</v>
      </c>
      <c r="AA1462" s="1" t="s">
        <v>69</v>
      </c>
      <c r="AB1462" s="1" t="s">
        <v>69</v>
      </c>
      <c r="AC1462" s="1" t="s">
        <v>69</v>
      </c>
      <c r="AD1462" s="1" t="s">
        <v>69</v>
      </c>
      <c r="AE1462" s="1" t="s">
        <v>70</v>
      </c>
      <c r="AF1462" s="1" t="s">
        <v>69</v>
      </c>
      <c r="AG1462" s="1" t="s">
        <v>69</v>
      </c>
      <c r="AH1462" s="1" t="s">
        <v>70</v>
      </c>
      <c r="AI1462" s="1" t="s">
        <v>70</v>
      </c>
      <c r="AJ1462" s="1" t="s">
        <v>69</v>
      </c>
      <c r="AK1462" s="1" t="s">
        <v>69</v>
      </c>
      <c r="AL1462" s="1" t="s">
        <v>69</v>
      </c>
      <c r="AM1462" s="1" t="s">
        <v>69</v>
      </c>
      <c r="AN1462" s="1" t="s">
        <v>70</v>
      </c>
      <c r="AO1462" s="1" t="s">
        <v>70</v>
      </c>
      <c r="AP1462" s="1" t="s">
        <v>70</v>
      </c>
      <c r="AQ1462" s="1" t="s">
        <v>69</v>
      </c>
      <c r="AR1462" s="1" t="s">
        <v>69</v>
      </c>
      <c r="AS1462" s="1" t="s">
        <v>70</v>
      </c>
      <c r="AT1462" s="1" t="s">
        <v>70</v>
      </c>
      <c r="AU1462" s="1" t="s">
        <v>69</v>
      </c>
      <c r="AV1462" s="1" t="s">
        <v>70</v>
      </c>
      <c r="AW1462" s="1" t="s">
        <v>70</v>
      </c>
      <c r="AX1462" s="1" t="s">
        <v>70</v>
      </c>
      <c r="AY1462" s="1" t="s">
        <v>70</v>
      </c>
      <c r="AZ1462" s="1" t="s">
        <v>70</v>
      </c>
      <c r="BA1462" s="1" t="s">
        <v>70</v>
      </c>
      <c r="BB1462" s="1" t="s">
        <v>70</v>
      </c>
      <c r="BC1462" s="1" t="s">
        <v>70</v>
      </c>
      <c r="BD1462" s="1" t="s">
        <v>70</v>
      </c>
      <c r="BE1462" s="1" t="s">
        <v>70</v>
      </c>
      <c r="BF1462" s="1" t="s">
        <v>70</v>
      </c>
      <c r="BG1462" s="3">
        <v>43307.71388888889</v>
      </c>
    </row>
    <row r="1463">
      <c r="A1463" s="1">
        <v>1010330.0</v>
      </c>
      <c r="B1463" s="1" t="s">
        <v>7348</v>
      </c>
      <c r="H1463" s="1" t="s">
        <v>7349</v>
      </c>
      <c r="I1463" s="1" t="s">
        <v>187</v>
      </c>
      <c r="J1463" s="1" t="s">
        <v>187</v>
      </c>
      <c r="K1463" s="1" t="s">
        <v>188</v>
      </c>
      <c r="U1463" s="1">
        <v>-75.134087</v>
      </c>
      <c r="V1463" s="1">
        <v>40.007507</v>
      </c>
      <c r="X1463" s="1" t="s">
        <v>70</v>
      </c>
      <c r="Y1463" s="1" t="s">
        <v>70</v>
      </c>
      <c r="Z1463" s="1" t="s">
        <v>70</v>
      </c>
      <c r="AA1463" s="1" t="s">
        <v>70</v>
      </c>
      <c r="AB1463" s="1" t="s">
        <v>70</v>
      </c>
      <c r="AC1463" s="1" t="s">
        <v>80</v>
      </c>
      <c r="BG1463" s="3">
        <v>41814.45277777778</v>
      </c>
    </row>
    <row r="1464">
      <c r="A1464" s="1">
        <v>1010561.0</v>
      </c>
      <c r="B1464" s="1" t="s">
        <v>7350</v>
      </c>
      <c r="D1464" s="1" t="s">
        <v>7351</v>
      </c>
      <c r="H1464" s="1" t="s">
        <v>7352</v>
      </c>
      <c r="I1464" s="1" t="s">
        <v>7353</v>
      </c>
      <c r="J1464" s="1" t="s">
        <v>791</v>
      </c>
      <c r="K1464" s="1" t="s">
        <v>509</v>
      </c>
      <c r="L1464" s="1">
        <v>88317.0</v>
      </c>
      <c r="M1464" s="1" t="s">
        <v>7354</v>
      </c>
      <c r="N1464" s="1" t="s">
        <v>7355</v>
      </c>
      <c r="U1464" s="1">
        <v>-105.74059</v>
      </c>
      <c r="V1464" s="1">
        <v>32.957355</v>
      </c>
      <c r="X1464" s="1" t="s">
        <v>69</v>
      </c>
      <c r="Y1464" s="1" t="s">
        <v>70</v>
      </c>
      <c r="Z1464" s="1" t="s">
        <v>70</v>
      </c>
      <c r="AA1464" s="1" t="s">
        <v>70</v>
      </c>
      <c r="AB1464" s="1" t="s">
        <v>70</v>
      </c>
      <c r="AC1464" s="1" t="s">
        <v>80</v>
      </c>
      <c r="AD1464" s="1" t="s">
        <v>69</v>
      </c>
      <c r="AE1464" s="1" t="s">
        <v>70</v>
      </c>
      <c r="AF1464" s="1" t="s">
        <v>70</v>
      </c>
      <c r="AG1464" s="1" t="s">
        <v>70</v>
      </c>
      <c r="AH1464" s="1" t="s">
        <v>69</v>
      </c>
      <c r="AI1464" s="1" t="s">
        <v>70</v>
      </c>
      <c r="AJ1464" s="1" t="s">
        <v>69</v>
      </c>
      <c r="AK1464" s="1" t="s">
        <v>69</v>
      </c>
      <c r="AL1464" s="1" t="s">
        <v>69</v>
      </c>
      <c r="AM1464" s="1" t="s">
        <v>70</v>
      </c>
      <c r="AN1464" s="1" t="s">
        <v>70</v>
      </c>
      <c r="AO1464" s="1" t="s">
        <v>70</v>
      </c>
      <c r="AP1464" s="1" t="s">
        <v>70</v>
      </c>
      <c r="AQ1464" s="1" t="s">
        <v>69</v>
      </c>
      <c r="AR1464" s="1" t="s">
        <v>70</v>
      </c>
      <c r="AS1464" s="1" t="s">
        <v>70</v>
      </c>
      <c r="AT1464" s="1" t="s">
        <v>69</v>
      </c>
      <c r="AU1464" s="1" t="s">
        <v>70</v>
      </c>
      <c r="AV1464" s="1" t="s">
        <v>70</v>
      </c>
      <c r="AW1464" s="1" t="s">
        <v>70</v>
      </c>
      <c r="AX1464" s="1" t="s">
        <v>70</v>
      </c>
      <c r="AY1464" s="1" t="s">
        <v>70</v>
      </c>
      <c r="AZ1464" s="1" t="s">
        <v>69</v>
      </c>
      <c r="BA1464" s="1" t="s">
        <v>70</v>
      </c>
      <c r="BB1464" s="1" t="s">
        <v>69</v>
      </c>
      <c r="BC1464" s="1" t="s">
        <v>70</v>
      </c>
      <c r="BD1464" s="1" t="s">
        <v>69</v>
      </c>
      <c r="BE1464" s="1" t="s">
        <v>70</v>
      </c>
      <c r="BF1464" s="1" t="s">
        <v>69</v>
      </c>
      <c r="BG1464" s="3">
        <v>41879.645833333336</v>
      </c>
    </row>
    <row r="1465">
      <c r="A1465" s="1">
        <v>1002385.0</v>
      </c>
      <c r="B1465" s="1" t="s">
        <v>7356</v>
      </c>
      <c r="C1465" s="2" t="s">
        <v>7357</v>
      </c>
      <c r="H1465" s="1" t="s">
        <v>7358</v>
      </c>
      <c r="I1465" s="1" t="s">
        <v>7359</v>
      </c>
      <c r="J1465" s="1" t="s">
        <v>2430</v>
      </c>
      <c r="K1465" s="1" t="s">
        <v>1630</v>
      </c>
      <c r="L1465" s="1">
        <v>34567.0</v>
      </c>
      <c r="U1465" s="1">
        <v>-92.236099</v>
      </c>
      <c r="V1465" s="1">
        <v>34.751099</v>
      </c>
      <c r="X1465" s="1" t="s">
        <v>70</v>
      </c>
      <c r="Y1465" s="1" t="s">
        <v>70</v>
      </c>
      <c r="Z1465" s="1" t="s">
        <v>70</v>
      </c>
      <c r="AA1465" s="1" t="s">
        <v>70</v>
      </c>
      <c r="AB1465" s="1" t="s">
        <v>70</v>
      </c>
      <c r="AC1465" s="1" t="s">
        <v>80</v>
      </c>
      <c r="BG1465" s="6">
        <v>40280.45416666667</v>
      </c>
    </row>
    <row r="1466">
      <c r="A1466" s="1">
        <v>1010707.0</v>
      </c>
      <c r="B1466" s="1" t="s">
        <v>7360</v>
      </c>
      <c r="C1466" s="2" t="s">
        <v>7361</v>
      </c>
      <c r="H1466" s="1" t="s">
        <v>7362</v>
      </c>
      <c r="I1466" s="1" t="s">
        <v>7363</v>
      </c>
      <c r="J1466" s="1" t="s">
        <v>4068</v>
      </c>
      <c r="K1466" s="1" t="s">
        <v>91</v>
      </c>
      <c r="L1466" s="1">
        <v>65610.0</v>
      </c>
      <c r="M1466" s="1" t="s">
        <v>6467</v>
      </c>
      <c r="N1466" s="1" t="s">
        <v>205</v>
      </c>
      <c r="U1466" s="1">
        <v>-93.436989</v>
      </c>
      <c r="V1466" s="1">
        <v>36.938576</v>
      </c>
      <c r="X1466" s="1" t="s">
        <v>69</v>
      </c>
      <c r="Y1466" s="1" t="s">
        <v>70</v>
      </c>
      <c r="Z1466" s="1" t="s">
        <v>70</v>
      </c>
      <c r="AA1466" s="1" t="s">
        <v>70</v>
      </c>
      <c r="AB1466" s="1" t="s">
        <v>70</v>
      </c>
      <c r="AC1466" s="1" t="s">
        <v>80</v>
      </c>
      <c r="AD1466" s="1" t="s">
        <v>70</v>
      </c>
      <c r="AE1466" s="1" t="s">
        <v>70</v>
      </c>
      <c r="AF1466" s="1" t="s">
        <v>70</v>
      </c>
      <c r="AG1466" s="1" t="s">
        <v>70</v>
      </c>
      <c r="AH1466" s="1" t="s">
        <v>70</v>
      </c>
      <c r="AI1466" s="1" t="s">
        <v>70</v>
      </c>
      <c r="AJ1466" s="1" t="s">
        <v>70</v>
      </c>
      <c r="AK1466" s="1" t="s">
        <v>69</v>
      </c>
      <c r="AL1466" s="1" t="s">
        <v>70</v>
      </c>
      <c r="AM1466" s="1" t="s">
        <v>70</v>
      </c>
      <c r="AN1466" s="1" t="s">
        <v>70</v>
      </c>
      <c r="AO1466" s="1" t="s">
        <v>70</v>
      </c>
      <c r="AP1466" s="1" t="s">
        <v>70</v>
      </c>
      <c r="AQ1466" s="1" t="s">
        <v>70</v>
      </c>
      <c r="AR1466" s="1" t="s">
        <v>70</v>
      </c>
      <c r="AS1466" s="1" t="s">
        <v>70</v>
      </c>
      <c r="AT1466" s="1" t="s">
        <v>70</v>
      </c>
      <c r="AU1466" s="1" t="s">
        <v>70</v>
      </c>
      <c r="AV1466" s="1" t="s">
        <v>70</v>
      </c>
      <c r="AW1466" s="1" t="s">
        <v>70</v>
      </c>
      <c r="AX1466" s="1" t="s">
        <v>70</v>
      </c>
      <c r="AY1466" s="1" t="s">
        <v>70</v>
      </c>
      <c r="AZ1466" s="1" t="s">
        <v>69</v>
      </c>
      <c r="BA1466" s="1" t="s">
        <v>70</v>
      </c>
      <c r="BB1466" s="1" t="s">
        <v>70</v>
      </c>
      <c r="BC1466" s="1" t="s">
        <v>70</v>
      </c>
      <c r="BD1466" s="1" t="s">
        <v>70</v>
      </c>
      <c r="BE1466" s="1" t="s">
        <v>70</v>
      </c>
      <c r="BF1466" s="1" t="s">
        <v>70</v>
      </c>
      <c r="BG1466" s="3">
        <v>41940.62569444445</v>
      </c>
    </row>
    <row r="1467">
      <c r="A1467" s="1">
        <v>1011903.0</v>
      </c>
      <c r="B1467" s="1" t="s">
        <v>7364</v>
      </c>
      <c r="D1467" s="2" t="s">
        <v>7365</v>
      </c>
      <c r="H1467" s="1" t="s">
        <v>7366</v>
      </c>
      <c r="I1467" s="1" t="s">
        <v>7367</v>
      </c>
      <c r="J1467" s="1" t="s">
        <v>918</v>
      </c>
      <c r="K1467" s="1" t="s">
        <v>148</v>
      </c>
      <c r="L1467" s="1">
        <v>97479.0</v>
      </c>
      <c r="M1467" s="1" t="s">
        <v>7368</v>
      </c>
      <c r="N1467" s="1" t="s">
        <v>372</v>
      </c>
      <c r="U1467" s="1">
        <v>-123.34229</v>
      </c>
      <c r="V1467" s="1">
        <v>43.387222</v>
      </c>
      <c r="X1467" s="1" t="s">
        <v>69</v>
      </c>
      <c r="Y1467" s="1" t="s">
        <v>69</v>
      </c>
      <c r="Z1467" s="1" t="s">
        <v>69</v>
      </c>
      <c r="AA1467" s="1" t="s">
        <v>69</v>
      </c>
      <c r="AB1467" s="1" t="s">
        <v>69</v>
      </c>
      <c r="AC1467" s="1" t="s">
        <v>80</v>
      </c>
      <c r="AD1467" s="1" t="s">
        <v>69</v>
      </c>
      <c r="AE1467" s="1" t="s">
        <v>69</v>
      </c>
      <c r="AF1467" s="1" t="s">
        <v>69</v>
      </c>
      <c r="AG1467" s="1" t="s">
        <v>69</v>
      </c>
      <c r="AH1467" s="1" t="s">
        <v>69</v>
      </c>
      <c r="AI1467" s="1" t="s">
        <v>70</v>
      </c>
      <c r="AJ1467" s="1" t="s">
        <v>69</v>
      </c>
      <c r="AK1467" s="1" t="s">
        <v>69</v>
      </c>
      <c r="AL1467" s="1" t="s">
        <v>69</v>
      </c>
      <c r="AM1467" s="1" t="s">
        <v>69</v>
      </c>
      <c r="AN1467" s="1" t="s">
        <v>70</v>
      </c>
      <c r="AO1467" s="1" t="s">
        <v>69</v>
      </c>
      <c r="AP1467" s="1" t="s">
        <v>70</v>
      </c>
      <c r="AQ1467" s="1" t="s">
        <v>70</v>
      </c>
      <c r="AR1467" s="1" t="s">
        <v>69</v>
      </c>
      <c r="AS1467" s="1" t="s">
        <v>69</v>
      </c>
      <c r="AT1467" s="1" t="s">
        <v>69</v>
      </c>
      <c r="AU1467" s="1" t="s">
        <v>69</v>
      </c>
      <c r="AV1467" s="1" t="s">
        <v>69</v>
      </c>
      <c r="AW1467" s="1" t="s">
        <v>70</v>
      </c>
      <c r="AX1467" s="1" t="s">
        <v>69</v>
      </c>
      <c r="AY1467" s="1" t="s">
        <v>70</v>
      </c>
      <c r="AZ1467" s="1" t="s">
        <v>69</v>
      </c>
      <c r="BA1467" s="1" t="s">
        <v>70</v>
      </c>
      <c r="BB1467" s="1" t="s">
        <v>69</v>
      </c>
      <c r="BC1467" s="1" t="s">
        <v>69</v>
      </c>
      <c r="BD1467" s="1" t="s">
        <v>69</v>
      </c>
      <c r="BE1467" s="1" t="s">
        <v>70</v>
      </c>
      <c r="BF1467" s="1" t="s">
        <v>69</v>
      </c>
      <c r="BG1467" s="3">
        <v>42487.76458333333</v>
      </c>
    </row>
    <row r="1468">
      <c r="A1468" s="1">
        <v>1002895.0</v>
      </c>
      <c r="B1468" s="1" t="s">
        <v>7369</v>
      </c>
      <c r="C1468" s="2" t="s">
        <v>7370</v>
      </c>
      <c r="D1468" s="2" t="s">
        <v>7371</v>
      </c>
      <c r="H1468" s="1" t="s">
        <v>7372</v>
      </c>
      <c r="I1468" s="1" t="s">
        <v>7373</v>
      </c>
      <c r="J1468" s="1" t="s">
        <v>7374</v>
      </c>
      <c r="K1468" s="1" t="s">
        <v>656</v>
      </c>
      <c r="L1468" s="1">
        <v>95425.0</v>
      </c>
      <c r="M1468" s="1" t="s">
        <v>7375</v>
      </c>
      <c r="N1468" s="1" t="s">
        <v>1729</v>
      </c>
      <c r="U1468" s="1">
        <v>-123.01727</v>
      </c>
      <c r="V1468" s="1">
        <v>38.805805</v>
      </c>
      <c r="W1468" s="1" t="s">
        <v>548</v>
      </c>
      <c r="X1468" s="1" t="s">
        <v>69</v>
      </c>
      <c r="Y1468" s="1" t="s">
        <v>69</v>
      </c>
      <c r="Z1468" s="1" t="s">
        <v>70</v>
      </c>
      <c r="AA1468" s="1" t="s">
        <v>69</v>
      </c>
      <c r="AB1468" s="1" t="s">
        <v>69</v>
      </c>
      <c r="AC1468" s="1" t="s">
        <v>69</v>
      </c>
      <c r="AD1468" s="1" t="s">
        <v>69</v>
      </c>
      <c r="AE1468" s="1" t="s">
        <v>69</v>
      </c>
      <c r="AF1468" s="1" t="s">
        <v>69</v>
      </c>
      <c r="AG1468" s="1" t="s">
        <v>69</v>
      </c>
      <c r="AH1468" s="1" t="s">
        <v>69</v>
      </c>
      <c r="AI1468" s="1" t="s">
        <v>70</v>
      </c>
      <c r="AJ1468" s="1" t="s">
        <v>69</v>
      </c>
      <c r="AK1468" s="1" t="s">
        <v>69</v>
      </c>
      <c r="AL1468" s="1" t="s">
        <v>69</v>
      </c>
      <c r="AM1468" s="1" t="s">
        <v>69</v>
      </c>
      <c r="AN1468" s="1" t="s">
        <v>70</v>
      </c>
      <c r="AO1468" s="1" t="s">
        <v>70</v>
      </c>
      <c r="AP1468" s="1" t="s">
        <v>70</v>
      </c>
      <c r="AQ1468" s="1" t="s">
        <v>70</v>
      </c>
      <c r="AR1468" s="1" t="s">
        <v>69</v>
      </c>
      <c r="AS1468" s="1" t="s">
        <v>70</v>
      </c>
      <c r="AT1468" s="1" t="s">
        <v>69</v>
      </c>
      <c r="AU1468" s="1" t="s">
        <v>69</v>
      </c>
      <c r="AV1468" s="1" t="s">
        <v>70</v>
      </c>
      <c r="AW1468" s="1" t="s">
        <v>70</v>
      </c>
      <c r="AX1468" s="1" t="s">
        <v>70</v>
      </c>
      <c r="AY1468" s="1" t="s">
        <v>70</v>
      </c>
      <c r="AZ1468" s="1" t="s">
        <v>69</v>
      </c>
      <c r="BA1468" s="1" t="s">
        <v>70</v>
      </c>
      <c r="BB1468" s="1" t="s">
        <v>69</v>
      </c>
      <c r="BC1468" s="1" t="s">
        <v>69</v>
      </c>
      <c r="BD1468" s="1" t="s">
        <v>70</v>
      </c>
      <c r="BE1468" s="1" t="s">
        <v>70</v>
      </c>
      <c r="BF1468" s="1" t="s">
        <v>69</v>
      </c>
      <c r="BG1468" s="3">
        <v>41729.85486111111</v>
      </c>
    </row>
    <row r="1469">
      <c r="A1469" s="1">
        <v>1004780.0</v>
      </c>
      <c r="B1469" s="1" t="s">
        <v>7376</v>
      </c>
      <c r="C1469" s="2" t="s">
        <v>797</v>
      </c>
      <c r="H1469" s="1" t="s">
        <v>7377</v>
      </c>
      <c r="I1469" s="1" t="s">
        <v>7378</v>
      </c>
      <c r="J1469" s="1" t="s">
        <v>4509</v>
      </c>
      <c r="K1469" s="1" t="s">
        <v>509</v>
      </c>
      <c r="M1469" s="1" t="s">
        <v>7379</v>
      </c>
      <c r="N1469" s="1" t="s">
        <v>7380</v>
      </c>
      <c r="U1469" s="1">
        <v>-103.1962</v>
      </c>
      <c r="V1469" s="1">
        <v>34.430477</v>
      </c>
      <c r="W1469" s="1" t="s">
        <v>99</v>
      </c>
      <c r="X1469" s="1" t="s">
        <v>70</v>
      </c>
      <c r="Y1469" s="1" t="s">
        <v>69</v>
      </c>
      <c r="Z1469" s="1" t="s">
        <v>70</v>
      </c>
      <c r="AA1469" s="1" t="s">
        <v>69</v>
      </c>
      <c r="AB1469" s="1" t="s">
        <v>69</v>
      </c>
      <c r="AC1469" s="1" t="s">
        <v>80</v>
      </c>
      <c r="AD1469" s="1" t="s">
        <v>70</v>
      </c>
      <c r="AE1469" s="1" t="s">
        <v>70</v>
      </c>
      <c r="AF1469" s="1" t="s">
        <v>70</v>
      </c>
      <c r="AG1469" s="1" t="s">
        <v>70</v>
      </c>
      <c r="AH1469" s="1" t="s">
        <v>70</v>
      </c>
      <c r="AI1469" s="1" t="s">
        <v>70</v>
      </c>
      <c r="AJ1469" s="1" t="s">
        <v>70</v>
      </c>
      <c r="AK1469" s="1" t="s">
        <v>69</v>
      </c>
      <c r="AL1469" s="1" t="s">
        <v>70</v>
      </c>
      <c r="AM1469" s="1" t="s">
        <v>70</v>
      </c>
      <c r="AN1469" s="1" t="s">
        <v>70</v>
      </c>
      <c r="AO1469" s="1" t="s">
        <v>70</v>
      </c>
      <c r="AP1469" s="1" t="s">
        <v>70</v>
      </c>
      <c r="AQ1469" s="1" t="s">
        <v>70</v>
      </c>
      <c r="AR1469" s="1" t="s">
        <v>70</v>
      </c>
      <c r="AS1469" s="1" t="s">
        <v>70</v>
      </c>
      <c r="AT1469" s="1" t="s">
        <v>70</v>
      </c>
      <c r="AU1469" s="1" t="s">
        <v>70</v>
      </c>
      <c r="AV1469" s="1" t="s">
        <v>70</v>
      </c>
      <c r="AW1469" s="1" t="s">
        <v>70</v>
      </c>
      <c r="AX1469" s="1" t="s">
        <v>70</v>
      </c>
      <c r="AY1469" s="1" t="s">
        <v>70</v>
      </c>
      <c r="AZ1469" s="1" t="s">
        <v>69</v>
      </c>
      <c r="BA1469" s="1" t="s">
        <v>70</v>
      </c>
      <c r="BB1469" s="1" t="s">
        <v>70</v>
      </c>
      <c r="BC1469" s="1" t="s">
        <v>70</v>
      </c>
      <c r="BD1469" s="1" t="s">
        <v>70</v>
      </c>
      <c r="BE1469" s="1" t="s">
        <v>70</v>
      </c>
      <c r="BF1469" s="1" t="s">
        <v>70</v>
      </c>
      <c r="BG1469" s="3">
        <v>41779.75833333333</v>
      </c>
    </row>
    <row r="1470">
      <c r="A1470" s="1">
        <v>1006877.0</v>
      </c>
      <c r="B1470" s="1" t="s">
        <v>7381</v>
      </c>
      <c r="C1470" s="2" t="s">
        <v>7382</v>
      </c>
      <c r="H1470" s="1" t="s">
        <v>7383</v>
      </c>
      <c r="I1470" s="1" t="s">
        <v>7378</v>
      </c>
      <c r="J1470" s="1" t="s">
        <v>7384</v>
      </c>
      <c r="K1470" s="1" t="s">
        <v>656</v>
      </c>
      <c r="L1470" s="1">
        <v>93613.0</v>
      </c>
      <c r="U1470" s="1">
        <v>-119.702</v>
      </c>
      <c r="V1470" s="1">
        <v>36.823898</v>
      </c>
      <c r="X1470" s="1" t="s">
        <v>70</v>
      </c>
      <c r="Y1470" s="1" t="s">
        <v>70</v>
      </c>
      <c r="Z1470" s="1" t="s">
        <v>70</v>
      </c>
      <c r="AA1470" s="1" t="s">
        <v>70</v>
      </c>
      <c r="AB1470" s="1" t="s">
        <v>70</v>
      </c>
      <c r="AC1470" s="1" t="s">
        <v>80</v>
      </c>
      <c r="BG1470" s="1">
        <v>2009.0</v>
      </c>
    </row>
    <row r="1471">
      <c r="A1471" s="1">
        <v>1005901.0</v>
      </c>
      <c r="B1471" s="1" t="s">
        <v>7385</v>
      </c>
      <c r="C1471" s="2" t="s">
        <v>7386</v>
      </c>
      <c r="H1471" s="1" t="s">
        <v>7387</v>
      </c>
      <c r="I1471" s="1" t="s">
        <v>7388</v>
      </c>
      <c r="J1471" s="1" t="s">
        <v>7389</v>
      </c>
      <c r="K1471" s="1" t="s">
        <v>230</v>
      </c>
      <c r="L1471" s="1">
        <v>66938.0</v>
      </c>
      <c r="U1471" s="1">
        <v>-97.398003</v>
      </c>
      <c r="V1471" s="1">
        <v>39.591202</v>
      </c>
      <c r="X1471" s="1" t="s">
        <v>70</v>
      </c>
      <c r="Y1471" s="1" t="s">
        <v>70</v>
      </c>
      <c r="Z1471" s="1" t="s">
        <v>70</v>
      </c>
      <c r="AA1471" s="1" t="s">
        <v>70</v>
      </c>
      <c r="AB1471" s="1" t="s">
        <v>70</v>
      </c>
      <c r="AC1471" s="1" t="s">
        <v>80</v>
      </c>
      <c r="BG1471" s="4">
        <v>40311.04722222222</v>
      </c>
    </row>
    <row r="1472">
      <c r="A1472" s="1">
        <v>1003498.0</v>
      </c>
      <c r="B1472" s="1" t="s">
        <v>7385</v>
      </c>
      <c r="H1472" s="1" t="s">
        <v>7390</v>
      </c>
      <c r="I1472" s="1" t="s">
        <v>7388</v>
      </c>
      <c r="J1472" s="1" t="s">
        <v>2907</v>
      </c>
      <c r="K1472" s="1" t="s">
        <v>96</v>
      </c>
      <c r="U1472" s="1">
        <v>-78.823799</v>
      </c>
      <c r="V1472" s="1">
        <v>42.9352</v>
      </c>
      <c r="X1472" s="1" t="s">
        <v>70</v>
      </c>
      <c r="Y1472" s="1" t="s">
        <v>70</v>
      </c>
      <c r="Z1472" s="1" t="s">
        <v>70</v>
      </c>
      <c r="AA1472" s="1" t="s">
        <v>70</v>
      </c>
      <c r="AB1472" s="1" t="s">
        <v>70</v>
      </c>
      <c r="AC1472" s="1" t="s">
        <v>80</v>
      </c>
      <c r="BG1472" s="1">
        <v>2009.0</v>
      </c>
    </row>
    <row r="1473">
      <c r="A1473" s="1">
        <v>1002808.0</v>
      </c>
      <c r="B1473" s="1" t="s">
        <v>7391</v>
      </c>
      <c r="H1473" s="1" t="s">
        <v>7392</v>
      </c>
      <c r="I1473" s="1" t="s">
        <v>7393</v>
      </c>
      <c r="J1473" s="1" t="s">
        <v>310</v>
      </c>
      <c r="K1473" s="1" t="s">
        <v>311</v>
      </c>
      <c r="L1473" s="1">
        <v>21244.0</v>
      </c>
      <c r="M1473" s="1" t="s">
        <v>5820</v>
      </c>
      <c r="N1473" s="1" t="s">
        <v>7394</v>
      </c>
      <c r="U1473" s="1">
        <v>-76.764412</v>
      </c>
      <c r="V1473" s="1">
        <v>39.316055</v>
      </c>
      <c r="X1473" s="1" t="s">
        <v>69</v>
      </c>
      <c r="Y1473" s="1" t="s">
        <v>70</v>
      </c>
      <c r="Z1473" s="1" t="s">
        <v>70</v>
      </c>
      <c r="AA1473" s="1" t="s">
        <v>70</v>
      </c>
      <c r="AB1473" s="1" t="s">
        <v>70</v>
      </c>
      <c r="AC1473" s="1" t="s">
        <v>70</v>
      </c>
      <c r="AD1473" s="1" t="s">
        <v>69</v>
      </c>
      <c r="AE1473" s="1" t="s">
        <v>70</v>
      </c>
      <c r="AF1473" s="1" t="s">
        <v>70</v>
      </c>
      <c r="AG1473" s="1" t="s">
        <v>69</v>
      </c>
      <c r="AH1473" s="1" t="s">
        <v>70</v>
      </c>
      <c r="AI1473" s="1" t="s">
        <v>70</v>
      </c>
      <c r="AJ1473" s="1" t="s">
        <v>69</v>
      </c>
      <c r="AK1473" s="1" t="s">
        <v>69</v>
      </c>
      <c r="AL1473" s="1" t="s">
        <v>69</v>
      </c>
      <c r="AM1473" s="1" t="s">
        <v>69</v>
      </c>
      <c r="AN1473" s="1" t="s">
        <v>70</v>
      </c>
      <c r="AO1473" s="1" t="s">
        <v>70</v>
      </c>
      <c r="AP1473" s="1" t="s">
        <v>70</v>
      </c>
      <c r="AQ1473" s="1" t="s">
        <v>69</v>
      </c>
      <c r="AR1473" s="1" t="s">
        <v>70</v>
      </c>
      <c r="AS1473" s="1" t="s">
        <v>70</v>
      </c>
      <c r="AT1473" s="1" t="s">
        <v>69</v>
      </c>
      <c r="AU1473" s="1" t="s">
        <v>70</v>
      </c>
      <c r="AV1473" s="1" t="s">
        <v>70</v>
      </c>
      <c r="AW1473" s="1" t="s">
        <v>70</v>
      </c>
      <c r="AX1473" s="1" t="s">
        <v>70</v>
      </c>
      <c r="AY1473" s="1" t="s">
        <v>70</v>
      </c>
      <c r="AZ1473" s="1" t="s">
        <v>69</v>
      </c>
      <c r="BA1473" s="1" t="s">
        <v>70</v>
      </c>
      <c r="BB1473" s="1" t="s">
        <v>70</v>
      </c>
      <c r="BC1473" s="1" t="s">
        <v>70</v>
      </c>
      <c r="BD1473" s="1" t="s">
        <v>70</v>
      </c>
      <c r="BE1473" s="1" t="s">
        <v>70</v>
      </c>
      <c r="BF1473" s="1" t="s">
        <v>70</v>
      </c>
      <c r="BG1473" s="3">
        <v>42082.47708333333</v>
      </c>
    </row>
    <row r="1474">
      <c r="A1474" s="1">
        <v>1001390.0</v>
      </c>
      <c r="B1474" s="1" t="s">
        <v>7395</v>
      </c>
      <c r="C1474" s="2" t="s">
        <v>7396</v>
      </c>
      <c r="D1474" s="2" t="s">
        <v>7397</v>
      </c>
      <c r="E1474" s="2" t="s">
        <v>7398</v>
      </c>
      <c r="H1474" s="1" t="s">
        <v>7399</v>
      </c>
      <c r="I1474" s="1" t="s">
        <v>4105</v>
      </c>
      <c r="J1474" s="1" t="s">
        <v>124</v>
      </c>
      <c r="K1474" s="1" t="s">
        <v>125</v>
      </c>
      <c r="L1474" s="1">
        <v>19711.0</v>
      </c>
      <c r="M1474" s="1" t="s">
        <v>7400</v>
      </c>
      <c r="N1474" s="1" t="s">
        <v>7401</v>
      </c>
      <c r="U1474" s="1">
        <v>-75.743782</v>
      </c>
      <c r="V1474" s="1">
        <v>39.684692</v>
      </c>
      <c r="X1474" s="1" t="s">
        <v>69</v>
      </c>
      <c r="Y1474" s="1" t="s">
        <v>70</v>
      </c>
      <c r="Z1474" s="1" t="s">
        <v>70</v>
      </c>
      <c r="AA1474" s="1" t="s">
        <v>70</v>
      </c>
      <c r="AB1474" s="1" t="s">
        <v>69</v>
      </c>
      <c r="AC1474" s="1" t="s">
        <v>69</v>
      </c>
      <c r="AD1474" s="1" t="s">
        <v>69</v>
      </c>
      <c r="AE1474" s="1" t="s">
        <v>69</v>
      </c>
      <c r="AF1474" s="1" t="s">
        <v>69</v>
      </c>
      <c r="AG1474" s="1" t="s">
        <v>69</v>
      </c>
      <c r="AH1474" s="1" t="s">
        <v>69</v>
      </c>
      <c r="AI1474" s="1" t="s">
        <v>70</v>
      </c>
      <c r="AJ1474" s="1" t="s">
        <v>69</v>
      </c>
      <c r="AK1474" s="1" t="s">
        <v>69</v>
      </c>
      <c r="AL1474" s="1" t="s">
        <v>69</v>
      </c>
      <c r="AM1474" s="1" t="s">
        <v>69</v>
      </c>
      <c r="AN1474" s="1" t="s">
        <v>70</v>
      </c>
      <c r="AO1474" s="1" t="s">
        <v>69</v>
      </c>
      <c r="AP1474" s="1" t="s">
        <v>70</v>
      </c>
      <c r="AQ1474" s="1" t="s">
        <v>69</v>
      </c>
      <c r="AR1474" s="1" t="s">
        <v>69</v>
      </c>
      <c r="AS1474" s="1" t="s">
        <v>69</v>
      </c>
      <c r="AT1474" s="1" t="s">
        <v>69</v>
      </c>
      <c r="AU1474" s="1" t="s">
        <v>69</v>
      </c>
      <c r="AV1474" s="1" t="s">
        <v>69</v>
      </c>
      <c r="AW1474" s="1" t="s">
        <v>70</v>
      </c>
      <c r="AX1474" s="1" t="s">
        <v>69</v>
      </c>
      <c r="AY1474" s="1" t="s">
        <v>70</v>
      </c>
      <c r="AZ1474" s="1" t="s">
        <v>69</v>
      </c>
      <c r="BA1474" s="1" t="s">
        <v>70</v>
      </c>
      <c r="BB1474" s="1" t="s">
        <v>70</v>
      </c>
      <c r="BC1474" s="1" t="s">
        <v>69</v>
      </c>
      <c r="BD1474" s="1" t="s">
        <v>69</v>
      </c>
      <c r="BE1474" s="1" t="s">
        <v>70</v>
      </c>
      <c r="BF1474" s="1" t="s">
        <v>69</v>
      </c>
      <c r="BG1474" s="3">
        <v>42549.64444444444</v>
      </c>
    </row>
    <row r="1475">
      <c r="A1475" s="1">
        <v>1019474.0</v>
      </c>
      <c r="B1475" s="1" t="s">
        <v>7402</v>
      </c>
      <c r="C1475" s="2" t="s">
        <v>7403</v>
      </c>
      <c r="D1475" s="1" t="s">
        <v>7402</v>
      </c>
      <c r="G1475" s="1" t="s">
        <v>7404</v>
      </c>
      <c r="H1475" s="1" t="s">
        <v>7405</v>
      </c>
      <c r="I1475" s="1" t="s">
        <v>7406</v>
      </c>
      <c r="J1475" s="1" t="s">
        <v>494</v>
      </c>
      <c r="K1475" s="1" t="s">
        <v>188</v>
      </c>
      <c r="L1475" s="1">
        <v>18508.0</v>
      </c>
      <c r="M1475" s="1" t="s">
        <v>7407</v>
      </c>
      <c r="N1475" s="1" t="s">
        <v>7408</v>
      </c>
      <c r="U1475" s="1">
        <v>-75.665909</v>
      </c>
      <c r="V1475" s="1">
        <v>41.404179</v>
      </c>
      <c r="X1475" s="1" t="s">
        <v>69</v>
      </c>
      <c r="Y1475" s="1" t="s">
        <v>69</v>
      </c>
      <c r="Z1475" s="1" t="s">
        <v>70</v>
      </c>
      <c r="AA1475" s="1" t="s">
        <v>69</v>
      </c>
      <c r="AB1475" s="1" t="s">
        <v>70</v>
      </c>
      <c r="AC1475" s="1" t="s">
        <v>69</v>
      </c>
      <c r="AD1475" s="1" t="s">
        <v>69</v>
      </c>
      <c r="AE1475" s="1" t="s">
        <v>69</v>
      </c>
      <c r="AF1475" s="1" t="s">
        <v>70</v>
      </c>
      <c r="AG1475" s="1" t="s">
        <v>69</v>
      </c>
      <c r="AH1475" s="1" t="s">
        <v>69</v>
      </c>
      <c r="AI1475" s="1" t="s">
        <v>70</v>
      </c>
      <c r="AJ1475" s="1" t="s">
        <v>69</v>
      </c>
      <c r="AK1475" s="1" t="s">
        <v>69</v>
      </c>
      <c r="AL1475" s="1" t="s">
        <v>69</v>
      </c>
      <c r="AM1475" s="1" t="s">
        <v>69</v>
      </c>
      <c r="AN1475" s="1" t="s">
        <v>69</v>
      </c>
      <c r="AO1475" s="1" t="s">
        <v>70</v>
      </c>
      <c r="AP1475" s="1" t="s">
        <v>70</v>
      </c>
      <c r="AQ1475" s="1" t="s">
        <v>69</v>
      </c>
      <c r="AR1475" s="1" t="s">
        <v>69</v>
      </c>
      <c r="AS1475" s="1" t="s">
        <v>69</v>
      </c>
      <c r="AT1475" s="1" t="s">
        <v>69</v>
      </c>
      <c r="AU1475" s="1" t="s">
        <v>69</v>
      </c>
      <c r="AV1475" s="1" t="s">
        <v>70</v>
      </c>
      <c r="AW1475" s="1" t="s">
        <v>69</v>
      </c>
      <c r="AX1475" s="1" t="s">
        <v>70</v>
      </c>
      <c r="AY1475" s="1" t="s">
        <v>69</v>
      </c>
      <c r="AZ1475" s="1" t="s">
        <v>69</v>
      </c>
      <c r="BA1475" s="1" t="s">
        <v>70</v>
      </c>
      <c r="BB1475" s="1" t="s">
        <v>70</v>
      </c>
      <c r="BC1475" s="1" t="s">
        <v>70</v>
      </c>
      <c r="BD1475" s="1" t="s">
        <v>70</v>
      </c>
      <c r="BE1475" s="1" t="s">
        <v>70</v>
      </c>
      <c r="BF1475" s="1" t="s">
        <v>70</v>
      </c>
      <c r="BG1475" s="3">
        <v>43570.66458333333</v>
      </c>
    </row>
    <row r="1476">
      <c r="A1476" s="1">
        <v>1010609.0</v>
      </c>
      <c r="B1476" s="1" t="s">
        <v>7409</v>
      </c>
      <c r="H1476" s="1" t="s">
        <v>7410</v>
      </c>
      <c r="I1476" s="1" t="s">
        <v>7411</v>
      </c>
      <c r="J1476" s="1" t="s">
        <v>6699</v>
      </c>
      <c r="K1476" s="1" t="s">
        <v>656</v>
      </c>
      <c r="L1476" s="1">
        <v>93614.0</v>
      </c>
      <c r="N1476" s="1" t="s">
        <v>614</v>
      </c>
      <c r="U1476" s="1">
        <v>-119.70152</v>
      </c>
      <c r="V1476" s="1">
        <v>37.261925</v>
      </c>
      <c r="X1476" s="1" t="s">
        <v>69</v>
      </c>
      <c r="Y1476" s="1" t="s">
        <v>69</v>
      </c>
      <c r="Z1476" s="1" t="s">
        <v>70</v>
      </c>
      <c r="AA1476" s="1" t="s">
        <v>70</v>
      </c>
      <c r="AB1476" s="1" t="s">
        <v>70</v>
      </c>
      <c r="AC1476" s="1" t="s">
        <v>69</v>
      </c>
      <c r="AD1476" s="1" t="s">
        <v>69</v>
      </c>
      <c r="AE1476" s="1" t="s">
        <v>70</v>
      </c>
      <c r="AF1476" s="1" t="s">
        <v>70</v>
      </c>
      <c r="AG1476" s="1" t="s">
        <v>70</v>
      </c>
      <c r="AH1476" s="1" t="s">
        <v>69</v>
      </c>
      <c r="AI1476" s="1" t="s">
        <v>70</v>
      </c>
      <c r="AJ1476" s="1" t="s">
        <v>69</v>
      </c>
      <c r="AK1476" s="1" t="s">
        <v>69</v>
      </c>
      <c r="AL1476" s="1" t="s">
        <v>69</v>
      </c>
      <c r="AM1476" s="1" t="s">
        <v>69</v>
      </c>
      <c r="AN1476" s="1" t="s">
        <v>70</v>
      </c>
      <c r="AO1476" s="1" t="s">
        <v>70</v>
      </c>
      <c r="AP1476" s="1" t="s">
        <v>70</v>
      </c>
      <c r="AQ1476" s="1" t="s">
        <v>70</v>
      </c>
      <c r="AR1476" s="1" t="s">
        <v>70</v>
      </c>
      <c r="AS1476" s="1" t="s">
        <v>70</v>
      </c>
      <c r="AT1476" s="1" t="s">
        <v>69</v>
      </c>
      <c r="AU1476" s="1" t="s">
        <v>69</v>
      </c>
      <c r="AV1476" s="1" t="s">
        <v>69</v>
      </c>
      <c r="AW1476" s="1" t="s">
        <v>70</v>
      </c>
      <c r="AX1476" s="1" t="s">
        <v>70</v>
      </c>
      <c r="AY1476" s="1" t="s">
        <v>70</v>
      </c>
      <c r="AZ1476" s="1" t="s">
        <v>69</v>
      </c>
      <c r="BA1476" s="1" t="s">
        <v>70</v>
      </c>
      <c r="BB1476" s="1" t="s">
        <v>70</v>
      </c>
      <c r="BC1476" s="1" t="s">
        <v>70</v>
      </c>
      <c r="BD1476" s="1" t="s">
        <v>70</v>
      </c>
      <c r="BE1476" s="1" t="s">
        <v>70</v>
      </c>
      <c r="BF1476" s="1" t="s">
        <v>70</v>
      </c>
      <c r="BG1476" s="3">
        <v>41909.85833333333</v>
      </c>
    </row>
    <row r="1477">
      <c r="A1477" s="1">
        <v>1018969.0</v>
      </c>
      <c r="B1477" s="1" t="s">
        <v>7412</v>
      </c>
      <c r="C1477" s="2" t="s">
        <v>7413</v>
      </c>
      <c r="D1477" s="2" t="s">
        <v>7414</v>
      </c>
      <c r="G1477" s="2" t="s">
        <v>7415</v>
      </c>
      <c r="H1477" s="1" t="s">
        <v>7416</v>
      </c>
      <c r="I1477" s="1" t="s">
        <v>7417</v>
      </c>
      <c r="J1477" s="1" t="s">
        <v>133</v>
      </c>
      <c r="K1477" s="1" t="s">
        <v>1521</v>
      </c>
      <c r="L1477" s="1">
        <v>2852.0</v>
      </c>
      <c r="M1477" s="1" t="s">
        <v>7418</v>
      </c>
      <c r="N1477" s="1" t="s">
        <v>490</v>
      </c>
      <c r="U1477" s="1">
        <v>-71.485466</v>
      </c>
      <c r="V1477" s="1">
        <v>41.572693</v>
      </c>
      <c r="X1477" s="1" t="s">
        <v>69</v>
      </c>
      <c r="Y1477" s="1" t="s">
        <v>69</v>
      </c>
      <c r="Z1477" s="1" t="s">
        <v>70</v>
      </c>
      <c r="AA1477" s="1" t="s">
        <v>70</v>
      </c>
      <c r="AB1477" s="1" t="s">
        <v>69</v>
      </c>
      <c r="AC1477" s="1" t="s">
        <v>69</v>
      </c>
      <c r="AD1477" s="1" t="s">
        <v>69</v>
      </c>
      <c r="AE1477" s="1" t="s">
        <v>69</v>
      </c>
      <c r="AF1477" s="1" t="s">
        <v>69</v>
      </c>
      <c r="AG1477" s="1" t="s">
        <v>70</v>
      </c>
      <c r="AH1477" s="1" t="s">
        <v>69</v>
      </c>
      <c r="AI1477" s="1" t="s">
        <v>69</v>
      </c>
      <c r="AJ1477" s="1" t="s">
        <v>70</v>
      </c>
      <c r="AK1477" s="1" t="s">
        <v>69</v>
      </c>
      <c r="AL1477" s="1" t="s">
        <v>69</v>
      </c>
      <c r="AM1477" s="1" t="s">
        <v>69</v>
      </c>
      <c r="AN1477" s="1" t="s">
        <v>69</v>
      </c>
      <c r="AO1477" s="1" t="s">
        <v>69</v>
      </c>
      <c r="AP1477" s="1" t="s">
        <v>70</v>
      </c>
      <c r="AQ1477" s="1" t="s">
        <v>70</v>
      </c>
      <c r="AR1477" s="1" t="s">
        <v>70</v>
      </c>
      <c r="AS1477" s="1" t="s">
        <v>69</v>
      </c>
      <c r="AT1477" s="1" t="s">
        <v>69</v>
      </c>
      <c r="AU1477" s="1" t="s">
        <v>69</v>
      </c>
      <c r="AV1477" s="1" t="s">
        <v>70</v>
      </c>
      <c r="AW1477" s="1" t="s">
        <v>70</v>
      </c>
      <c r="AX1477" s="1" t="s">
        <v>69</v>
      </c>
      <c r="AY1477" s="1" t="s">
        <v>70</v>
      </c>
      <c r="AZ1477" s="1" t="s">
        <v>69</v>
      </c>
      <c r="BA1477" s="1" t="s">
        <v>70</v>
      </c>
      <c r="BB1477" s="1" t="s">
        <v>69</v>
      </c>
      <c r="BC1477" s="1" t="s">
        <v>69</v>
      </c>
      <c r="BD1477" s="1" t="s">
        <v>70</v>
      </c>
      <c r="BE1477" s="1" t="s">
        <v>70</v>
      </c>
      <c r="BF1477" s="1" t="s">
        <v>70</v>
      </c>
      <c r="BG1477" s="3">
        <v>43158.46666666667</v>
      </c>
    </row>
    <row r="1478">
      <c r="A1478" s="1">
        <v>1019821.0</v>
      </c>
      <c r="B1478" s="1" t="s">
        <v>7419</v>
      </c>
      <c r="C1478" s="2" t="s">
        <v>7420</v>
      </c>
      <c r="D1478" s="2" t="s">
        <v>7421</v>
      </c>
      <c r="E1478" s="2" t="s">
        <v>7422</v>
      </c>
      <c r="G1478" s="2" t="s">
        <v>7415</v>
      </c>
      <c r="H1478" s="1" t="s">
        <v>7423</v>
      </c>
      <c r="I1478" s="1" t="s">
        <v>7424</v>
      </c>
      <c r="J1478" s="1" t="s">
        <v>133</v>
      </c>
      <c r="K1478" s="1" t="s">
        <v>1521</v>
      </c>
      <c r="L1478" s="1">
        <v>2874.0</v>
      </c>
      <c r="M1478" s="1" t="s">
        <v>7425</v>
      </c>
      <c r="N1478" s="1" t="s">
        <v>1469</v>
      </c>
      <c r="U1478" s="1">
        <v>-71.42363</v>
      </c>
      <c r="V1478" s="1">
        <v>41.512001</v>
      </c>
      <c r="X1478" s="1" t="s">
        <v>69</v>
      </c>
      <c r="Y1478" s="1" t="s">
        <v>69</v>
      </c>
      <c r="Z1478" s="1" t="s">
        <v>70</v>
      </c>
      <c r="AA1478" s="1" t="s">
        <v>69</v>
      </c>
      <c r="AB1478" s="1" t="s">
        <v>69</v>
      </c>
      <c r="AC1478" s="1" t="s">
        <v>69</v>
      </c>
      <c r="AD1478" s="1" t="s">
        <v>69</v>
      </c>
      <c r="AE1478" s="1" t="s">
        <v>70</v>
      </c>
      <c r="AF1478" s="1" t="s">
        <v>69</v>
      </c>
      <c r="AG1478" s="1" t="s">
        <v>69</v>
      </c>
      <c r="AH1478" s="1" t="s">
        <v>69</v>
      </c>
      <c r="AI1478" s="1" t="s">
        <v>69</v>
      </c>
      <c r="AJ1478" s="1" t="s">
        <v>69</v>
      </c>
      <c r="AK1478" s="1" t="s">
        <v>69</v>
      </c>
      <c r="AL1478" s="1" t="s">
        <v>69</v>
      </c>
      <c r="AM1478" s="1" t="s">
        <v>69</v>
      </c>
      <c r="AN1478" s="1" t="s">
        <v>69</v>
      </c>
      <c r="AO1478" s="1" t="s">
        <v>69</v>
      </c>
      <c r="AP1478" s="1" t="s">
        <v>70</v>
      </c>
      <c r="AQ1478" s="1" t="s">
        <v>69</v>
      </c>
      <c r="AR1478" s="1" t="s">
        <v>69</v>
      </c>
      <c r="AS1478" s="1" t="s">
        <v>69</v>
      </c>
      <c r="AT1478" s="1" t="s">
        <v>69</v>
      </c>
      <c r="AU1478" s="1" t="s">
        <v>69</v>
      </c>
      <c r="AV1478" s="1" t="s">
        <v>70</v>
      </c>
      <c r="AW1478" s="1" t="s">
        <v>70</v>
      </c>
      <c r="AX1478" s="1" t="s">
        <v>69</v>
      </c>
      <c r="AY1478" s="1" t="s">
        <v>70</v>
      </c>
      <c r="AZ1478" s="1" t="s">
        <v>69</v>
      </c>
      <c r="BA1478" s="1" t="s">
        <v>69</v>
      </c>
      <c r="BB1478" s="1" t="s">
        <v>69</v>
      </c>
      <c r="BC1478" s="1" t="s">
        <v>69</v>
      </c>
      <c r="BD1478" s="1" t="s">
        <v>69</v>
      </c>
      <c r="BE1478" s="1" t="s">
        <v>69</v>
      </c>
      <c r="BF1478" s="1" t="s">
        <v>70</v>
      </c>
      <c r="BG1478" s="3">
        <v>43924.995833333334</v>
      </c>
    </row>
    <row r="1479">
      <c r="A1479" s="1">
        <v>1018163.0</v>
      </c>
      <c r="B1479" s="1" t="s">
        <v>7426</v>
      </c>
      <c r="C1479" s="2" t="s">
        <v>7427</v>
      </c>
      <c r="D1479" s="2" t="s">
        <v>7428</v>
      </c>
      <c r="H1479" s="1" t="s">
        <v>7429</v>
      </c>
      <c r="I1479" s="1" t="s">
        <v>7430</v>
      </c>
      <c r="J1479" s="1" t="s">
        <v>2969</v>
      </c>
      <c r="K1479" s="1" t="s">
        <v>656</v>
      </c>
      <c r="L1479" s="1">
        <v>94019.0</v>
      </c>
      <c r="M1479" s="1" t="s">
        <v>7431</v>
      </c>
      <c r="N1479" s="1" t="s">
        <v>79</v>
      </c>
      <c r="U1479" s="1">
        <v>-122.43288</v>
      </c>
      <c r="V1479" s="1">
        <v>37.465553</v>
      </c>
      <c r="X1479" s="1" t="s">
        <v>69</v>
      </c>
      <c r="Y1479" s="1" t="s">
        <v>69</v>
      </c>
      <c r="Z1479" s="1" t="s">
        <v>69</v>
      </c>
      <c r="AA1479" s="1" t="s">
        <v>69</v>
      </c>
      <c r="AB1479" s="1" t="s">
        <v>69</v>
      </c>
      <c r="AC1479" s="1" t="s">
        <v>69</v>
      </c>
      <c r="AD1479" s="1" t="s">
        <v>69</v>
      </c>
      <c r="AE1479" s="1" t="s">
        <v>69</v>
      </c>
      <c r="AF1479" s="1" t="s">
        <v>70</v>
      </c>
      <c r="AG1479" s="1" t="s">
        <v>69</v>
      </c>
      <c r="AH1479" s="1" t="s">
        <v>69</v>
      </c>
      <c r="AI1479" s="1" t="s">
        <v>69</v>
      </c>
      <c r="AJ1479" s="1" t="s">
        <v>69</v>
      </c>
      <c r="AK1479" s="1" t="s">
        <v>69</v>
      </c>
      <c r="AL1479" s="1" t="s">
        <v>69</v>
      </c>
      <c r="AM1479" s="1" t="s">
        <v>69</v>
      </c>
      <c r="AN1479" s="1" t="s">
        <v>70</v>
      </c>
      <c r="AO1479" s="1" t="s">
        <v>69</v>
      </c>
      <c r="AP1479" s="1" t="s">
        <v>70</v>
      </c>
      <c r="AQ1479" s="1" t="s">
        <v>69</v>
      </c>
      <c r="AR1479" s="1" t="s">
        <v>69</v>
      </c>
      <c r="AS1479" s="1" t="s">
        <v>69</v>
      </c>
      <c r="AT1479" s="1" t="s">
        <v>69</v>
      </c>
      <c r="AU1479" s="1" t="s">
        <v>69</v>
      </c>
      <c r="AV1479" s="1" t="s">
        <v>69</v>
      </c>
      <c r="AW1479" s="1" t="s">
        <v>70</v>
      </c>
      <c r="AX1479" s="1" t="s">
        <v>69</v>
      </c>
      <c r="AY1479" s="1" t="s">
        <v>69</v>
      </c>
      <c r="AZ1479" s="1" t="s">
        <v>69</v>
      </c>
      <c r="BA1479" s="1" t="s">
        <v>70</v>
      </c>
      <c r="BB1479" s="1" t="s">
        <v>69</v>
      </c>
      <c r="BC1479" s="1" t="s">
        <v>69</v>
      </c>
      <c r="BD1479" s="1" t="s">
        <v>70</v>
      </c>
      <c r="BE1479" s="1" t="s">
        <v>69</v>
      </c>
      <c r="BF1479" s="1" t="s">
        <v>69</v>
      </c>
      <c r="BG1479" s="3">
        <v>42906.586805555555</v>
      </c>
    </row>
    <row r="1480">
      <c r="A1480" s="1">
        <v>1018173.0</v>
      </c>
      <c r="B1480" s="1" t="s">
        <v>7432</v>
      </c>
      <c r="C1480" s="2" t="s">
        <v>7427</v>
      </c>
      <c r="D1480" s="2" t="s">
        <v>7433</v>
      </c>
      <c r="H1480" s="1" t="s">
        <v>7434</v>
      </c>
      <c r="I1480" s="1" t="s">
        <v>7435</v>
      </c>
      <c r="J1480" s="1" t="s">
        <v>2969</v>
      </c>
      <c r="K1480" s="1" t="s">
        <v>656</v>
      </c>
      <c r="L1480" s="1">
        <v>94044.0</v>
      </c>
      <c r="M1480" s="1" t="s">
        <v>7431</v>
      </c>
      <c r="N1480" s="1" t="s">
        <v>159</v>
      </c>
      <c r="U1480" s="1">
        <v>-122.49519</v>
      </c>
      <c r="V1480" s="1">
        <v>37.609337</v>
      </c>
      <c r="X1480" s="1" t="s">
        <v>69</v>
      </c>
      <c r="Y1480" s="1" t="s">
        <v>69</v>
      </c>
      <c r="Z1480" s="1" t="s">
        <v>69</v>
      </c>
      <c r="AA1480" s="1" t="s">
        <v>69</v>
      </c>
      <c r="AB1480" s="1" t="s">
        <v>69</v>
      </c>
      <c r="AC1480" s="1" t="s">
        <v>69</v>
      </c>
      <c r="AD1480" s="1" t="s">
        <v>69</v>
      </c>
      <c r="AE1480" s="1" t="s">
        <v>69</v>
      </c>
      <c r="AF1480" s="1" t="s">
        <v>70</v>
      </c>
      <c r="AG1480" s="1" t="s">
        <v>69</v>
      </c>
      <c r="AH1480" s="1" t="s">
        <v>69</v>
      </c>
      <c r="AI1480" s="1" t="s">
        <v>69</v>
      </c>
      <c r="AJ1480" s="1" t="s">
        <v>69</v>
      </c>
      <c r="AK1480" s="1" t="s">
        <v>69</v>
      </c>
      <c r="AL1480" s="1" t="s">
        <v>69</v>
      </c>
      <c r="AM1480" s="1" t="s">
        <v>69</v>
      </c>
      <c r="AN1480" s="1" t="s">
        <v>70</v>
      </c>
      <c r="AO1480" s="1" t="s">
        <v>69</v>
      </c>
      <c r="AP1480" s="1" t="s">
        <v>70</v>
      </c>
      <c r="AQ1480" s="1" t="s">
        <v>69</v>
      </c>
      <c r="AR1480" s="1" t="s">
        <v>69</v>
      </c>
      <c r="AS1480" s="1" t="s">
        <v>69</v>
      </c>
      <c r="AT1480" s="1" t="s">
        <v>69</v>
      </c>
      <c r="AU1480" s="1" t="s">
        <v>69</v>
      </c>
      <c r="AV1480" s="1" t="s">
        <v>69</v>
      </c>
      <c r="AW1480" s="1" t="s">
        <v>70</v>
      </c>
      <c r="AX1480" s="1" t="s">
        <v>70</v>
      </c>
      <c r="AY1480" s="1" t="s">
        <v>69</v>
      </c>
      <c r="AZ1480" s="1" t="s">
        <v>69</v>
      </c>
      <c r="BA1480" s="1" t="s">
        <v>70</v>
      </c>
      <c r="BB1480" s="1" t="s">
        <v>69</v>
      </c>
      <c r="BC1480" s="1" t="s">
        <v>69</v>
      </c>
      <c r="BD1480" s="1" t="s">
        <v>70</v>
      </c>
      <c r="BE1480" s="1" t="s">
        <v>69</v>
      </c>
      <c r="BF1480" s="1" t="s">
        <v>70</v>
      </c>
      <c r="BG1480" s="3">
        <v>42906.6</v>
      </c>
    </row>
    <row r="1481">
      <c r="A1481" s="1">
        <v>1003957.0</v>
      </c>
      <c r="B1481" s="1" t="s">
        <v>7436</v>
      </c>
      <c r="H1481" s="1" t="s">
        <v>7437</v>
      </c>
      <c r="I1481" s="1" t="s">
        <v>560</v>
      </c>
      <c r="J1481" s="1" t="s">
        <v>389</v>
      </c>
      <c r="K1481" s="1" t="s">
        <v>451</v>
      </c>
      <c r="U1481" s="1">
        <v>-90.332802</v>
      </c>
      <c r="V1481" s="1">
        <v>42.9674</v>
      </c>
      <c r="X1481" s="1" t="s">
        <v>70</v>
      </c>
      <c r="Y1481" s="1" t="s">
        <v>70</v>
      </c>
      <c r="Z1481" s="1" t="s">
        <v>70</v>
      </c>
      <c r="AA1481" s="1" t="s">
        <v>70</v>
      </c>
      <c r="AB1481" s="1" t="s">
        <v>70</v>
      </c>
      <c r="AC1481" s="1" t="s">
        <v>80</v>
      </c>
      <c r="BG1481" s="1">
        <v>2011.0</v>
      </c>
    </row>
    <row r="1482">
      <c r="A1482" s="1">
        <v>1010390.0</v>
      </c>
      <c r="B1482" s="1" t="s">
        <v>7438</v>
      </c>
      <c r="C1482" s="2" t="s">
        <v>7439</v>
      </c>
      <c r="D1482" s="2" t="s">
        <v>7440</v>
      </c>
      <c r="G1482" s="1" t="s">
        <v>7441</v>
      </c>
      <c r="H1482" s="1" t="s">
        <v>7442</v>
      </c>
      <c r="I1482" s="1" t="s">
        <v>7443</v>
      </c>
      <c r="J1482" s="1" t="s">
        <v>4569</v>
      </c>
      <c r="K1482" s="1" t="s">
        <v>670</v>
      </c>
      <c r="M1482" s="1" t="s">
        <v>142</v>
      </c>
      <c r="N1482" s="1" t="s">
        <v>7444</v>
      </c>
      <c r="U1482" s="1">
        <v>-80.242737</v>
      </c>
      <c r="V1482" s="1">
        <v>36.086544</v>
      </c>
      <c r="X1482" s="1" t="s">
        <v>69</v>
      </c>
      <c r="Y1482" s="1" t="s">
        <v>69</v>
      </c>
      <c r="Z1482" s="1" t="s">
        <v>70</v>
      </c>
      <c r="AA1482" s="1" t="s">
        <v>70</v>
      </c>
      <c r="AB1482" s="1" t="s">
        <v>69</v>
      </c>
      <c r="AC1482" s="1" t="s">
        <v>69</v>
      </c>
      <c r="AD1482" s="1" t="s">
        <v>69</v>
      </c>
      <c r="AE1482" s="1" t="s">
        <v>69</v>
      </c>
      <c r="AF1482" s="1" t="s">
        <v>70</v>
      </c>
      <c r="AG1482" s="1" t="s">
        <v>69</v>
      </c>
      <c r="AH1482" s="1" t="s">
        <v>69</v>
      </c>
      <c r="AI1482" s="1" t="s">
        <v>70</v>
      </c>
      <c r="AJ1482" s="1" t="s">
        <v>69</v>
      </c>
      <c r="AK1482" s="1" t="s">
        <v>69</v>
      </c>
      <c r="AL1482" s="1" t="s">
        <v>69</v>
      </c>
      <c r="AM1482" s="1" t="s">
        <v>69</v>
      </c>
      <c r="AN1482" s="1" t="s">
        <v>70</v>
      </c>
      <c r="AO1482" s="1" t="s">
        <v>69</v>
      </c>
      <c r="AP1482" s="1" t="s">
        <v>70</v>
      </c>
      <c r="AQ1482" s="1" t="s">
        <v>70</v>
      </c>
      <c r="AR1482" s="1" t="s">
        <v>70</v>
      </c>
      <c r="AS1482" s="1" t="s">
        <v>69</v>
      </c>
      <c r="AT1482" s="1" t="s">
        <v>70</v>
      </c>
      <c r="AU1482" s="1" t="s">
        <v>69</v>
      </c>
      <c r="AV1482" s="1" t="s">
        <v>70</v>
      </c>
      <c r="AW1482" s="1" t="s">
        <v>69</v>
      </c>
      <c r="AX1482" s="1" t="s">
        <v>69</v>
      </c>
      <c r="AY1482" s="1" t="s">
        <v>70</v>
      </c>
      <c r="AZ1482" s="1" t="s">
        <v>69</v>
      </c>
      <c r="BA1482" s="1" t="s">
        <v>70</v>
      </c>
      <c r="BB1482" s="1" t="s">
        <v>70</v>
      </c>
      <c r="BC1482" s="1" t="s">
        <v>70</v>
      </c>
      <c r="BD1482" s="1" t="s">
        <v>70</v>
      </c>
      <c r="BE1482" s="1" t="s">
        <v>70</v>
      </c>
      <c r="BF1482" s="1" t="s">
        <v>69</v>
      </c>
      <c r="BG1482" s="3">
        <v>42559.415972222225</v>
      </c>
    </row>
    <row r="1483">
      <c r="A1483" s="1">
        <v>1009041.0</v>
      </c>
      <c r="B1483" s="1" t="s">
        <v>7445</v>
      </c>
      <c r="C1483" s="2" t="s">
        <v>7446</v>
      </c>
      <c r="D1483" s="2" t="s">
        <v>7447</v>
      </c>
      <c r="H1483" s="1" t="s">
        <v>7448</v>
      </c>
      <c r="I1483" s="1" t="s">
        <v>1365</v>
      </c>
      <c r="J1483" s="1" t="s">
        <v>1366</v>
      </c>
      <c r="K1483" s="1" t="s">
        <v>575</v>
      </c>
      <c r="L1483" s="1">
        <v>48108.0</v>
      </c>
      <c r="M1483" s="1" t="s">
        <v>7449</v>
      </c>
      <c r="N1483" s="1" t="s">
        <v>406</v>
      </c>
      <c r="U1483" s="1">
        <v>-83.710106</v>
      </c>
      <c r="V1483" s="1">
        <v>42.245052</v>
      </c>
      <c r="X1483" s="1" t="s">
        <v>69</v>
      </c>
      <c r="Y1483" s="1" t="s">
        <v>70</v>
      </c>
      <c r="Z1483" s="1" t="s">
        <v>70</v>
      </c>
      <c r="AA1483" s="1" t="s">
        <v>70</v>
      </c>
      <c r="AB1483" s="1" t="s">
        <v>69</v>
      </c>
      <c r="AC1483" s="1" t="s">
        <v>69</v>
      </c>
      <c r="AD1483" s="1" t="s">
        <v>69</v>
      </c>
      <c r="AE1483" s="1" t="s">
        <v>70</v>
      </c>
      <c r="AF1483" s="1" t="s">
        <v>69</v>
      </c>
      <c r="AG1483" s="1" t="s">
        <v>69</v>
      </c>
      <c r="AH1483" s="1" t="s">
        <v>69</v>
      </c>
      <c r="AI1483" s="1" t="s">
        <v>70</v>
      </c>
      <c r="AJ1483" s="1" t="s">
        <v>69</v>
      </c>
      <c r="AK1483" s="1" t="s">
        <v>69</v>
      </c>
      <c r="AL1483" s="1" t="s">
        <v>69</v>
      </c>
      <c r="AM1483" s="1" t="s">
        <v>69</v>
      </c>
      <c r="AN1483" s="1" t="s">
        <v>69</v>
      </c>
      <c r="AO1483" s="1" t="s">
        <v>70</v>
      </c>
      <c r="AP1483" s="1" t="s">
        <v>70</v>
      </c>
      <c r="AQ1483" s="1" t="s">
        <v>70</v>
      </c>
      <c r="AR1483" s="1" t="s">
        <v>69</v>
      </c>
      <c r="AS1483" s="1" t="s">
        <v>70</v>
      </c>
      <c r="AT1483" s="1" t="s">
        <v>69</v>
      </c>
      <c r="AU1483" s="1" t="s">
        <v>69</v>
      </c>
      <c r="AV1483" s="1" t="s">
        <v>70</v>
      </c>
      <c r="AW1483" s="1" t="s">
        <v>70</v>
      </c>
      <c r="AX1483" s="1" t="s">
        <v>69</v>
      </c>
      <c r="AY1483" s="1" t="s">
        <v>70</v>
      </c>
      <c r="AZ1483" s="1" t="s">
        <v>69</v>
      </c>
      <c r="BA1483" s="1" t="s">
        <v>69</v>
      </c>
      <c r="BB1483" s="1" t="s">
        <v>70</v>
      </c>
      <c r="BC1483" s="1" t="s">
        <v>70</v>
      </c>
      <c r="BD1483" s="1" t="s">
        <v>69</v>
      </c>
      <c r="BE1483" s="1" t="s">
        <v>70</v>
      </c>
      <c r="BF1483" s="1" t="s">
        <v>70</v>
      </c>
      <c r="BG1483" s="3">
        <v>42247.76736111111</v>
      </c>
    </row>
    <row r="1484">
      <c r="A1484" s="1">
        <v>1009208.0</v>
      </c>
      <c r="B1484" s="1" t="s">
        <v>7450</v>
      </c>
      <c r="C1484" s="2" t="s">
        <v>7451</v>
      </c>
      <c r="H1484" s="1" t="s">
        <v>7452</v>
      </c>
      <c r="I1484" s="1" t="s">
        <v>7453</v>
      </c>
      <c r="K1484" s="1" t="s">
        <v>561</v>
      </c>
      <c r="L1484" s="1">
        <v>31014.0</v>
      </c>
      <c r="U1484" s="1">
        <v>-83.358803</v>
      </c>
      <c r="V1484" s="1">
        <v>32.392799</v>
      </c>
      <c r="X1484" s="1" t="s">
        <v>69</v>
      </c>
      <c r="Y1484" s="1" t="s">
        <v>70</v>
      </c>
      <c r="Z1484" s="1" t="s">
        <v>70</v>
      </c>
      <c r="AA1484" s="1" t="s">
        <v>70</v>
      </c>
      <c r="AB1484" s="1" t="s">
        <v>70</v>
      </c>
      <c r="AC1484" s="1" t="s">
        <v>80</v>
      </c>
      <c r="BG1484" s="1">
        <v>2013.0</v>
      </c>
    </row>
    <row r="1485">
      <c r="A1485" s="1">
        <v>1007224.0</v>
      </c>
      <c r="B1485" s="1" t="s">
        <v>7454</v>
      </c>
      <c r="C1485" s="2" t="s">
        <v>7455</v>
      </c>
      <c r="H1485" s="1" t="s">
        <v>7456</v>
      </c>
      <c r="I1485" s="1" t="s">
        <v>7457</v>
      </c>
      <c r="J1485" s="1" t="s">
        <v>4200</v>
      </c>
      <c r="K1485" s="1" t="s">
        <v>211</v>
      </c>
      <c r="L1485" s="1">
        <v>32935.0</v>
      </c>
      <c r="U1485" s="1">
        <v>-80.610397</v>
      </c>
      <c r="V1485" s="1">
        <v>28.317699</v>
      </c>
      <c r="X1485" s="1" t="s">
        <v>70</v>
      </c>
      <c r="Y1485" s="1" t="s">
        <v>70</v>
      </c>
      <c r="Z1485" s="1" t="s">
        <v>70</v>
      </c>
      <c r="AA1485" s="1" t="s">
        <v>70</v>
      </c>
      <c r="AB1485" s="1" t="s">
        <v>70</v>
      </c>
      <c r="AC1485" s="1" t="s">
        <v>80</v>
      </c>
      <c r="BG1485" s="1">
        <v>2011.0</v>
      </c>
    </row>
    <row r="1486">
      <c r="A1486" s="1">
        <v>1006392.0</v>
      </c>
      <c r="B1486" s="1" t="s">
        <v>7458</v>
      </c>
      <c r="C1486" s="2" t="s">
        <v>7459</v>
      </c>
      <c r="H1486" s="1" t="s">
        <v>7460</v>
      </c>
      <c r="I1486" s="1" t="s">
        <v>7461</v>
      </c>
      <c r="J1486" s="1" t="s">
        <v>952</v>
      </c>
      <c r="K1486" s="1" t="s">
        <v>211</v>
      </c>
      <c r="L1486" s="1">
        <v>33177.0</v>
      </c>
      <c r="U1486" s="1">
        <v>-80.246803</v>
      </c>
      <c r="V1486" s="1">
        <v>25.728001</v>
      </c>
      <c r="X1486" s="1" t="s">
        <v>70</v>
      </c>
      <c r="Y1486" s="1" t="s">
        <v>70</v>
      </c>
      <c r="Z1486" s="1" t="s">
        <v>70</v>
      </c>
      <c r="AA1486" s="1" t="s">
        <v>70</v>
      </c>
      <c r="AB1486" s="1" t="s">
        <v>70</v>
      </c>
      <c r="AC1486" s="1" t="s">
        <v>80</v>
      </c>
      <c r="BG1486" s="1">
        <v>2011.0</v>
      </c>
    </row>
    <row r="1487">
      <c r="A1487" s="1">
        <v>1010515.0</v>
      </c>
      <c r="B1487" s="1" t="s">
        <v>7462</v>
      </c>
      <c r="C1487" s="2" t="s">
        <v>3715</v>
      </c>
      <c r="D1487" s="2" t="s">
        <v>7463</v>
      </c>
      <c r="E1487" s="1" t="s">
        <v>3760</v>
      </c>
      <c r="H1487" s="1" t="s">
        <v>7464</v>
      </c>
      <c r="I1487" s="1" t="s">
        <v>7465</v>
      </c>
      <c r="J1487" s="1" t="s">
        <v>1039</v>
      </c>
      <c r="K1487" s="1" t="s">
        <v>211</v>
      </c>
      <c r="L1487" s="1">
        <v>33928.0</v>
      </c>
      <c r="M1487" s="1" t="s">
        <v>7466</v>
      </c>
      <c r="N1487" s="1" t="s">
        <v>7467</v>
      </c>
      <c r="O1487" s="1" t="s">
        <v>7468</v>
      </c>
      <c r="P1487" s="1" t="s">
        <v>7467</v>
      </c>
      <c r="U1487" s="1">
        <v>-81.809212</v>
      </c>
      <c r="V1487" s="1">
        <v>26.404758</v>
      </c>
      <c r="X1487" s="1" t="s">
        <v>69</v>
      </c>
      <c r="Y1487" s="1" t="s">
        <v>70</v>
      </c>
      <c r="Z1487" s="1" t="s">
        <v>70</v>
      </c>
      <c r="AA1487" s="1" t="s">
        <v>70</v>
      </c>
      <c r="AB1487" s="1" t="s">
        <v>70</v>
      </c>
      <c r="AC1487" s="1" t="s">
        <v>69</v>
      </c>
      <c r="AD1487" s="1" t="s">
        <v>69</v>
      </c>
      <c r="AE1487" s="1" t="s">
        <v>69</v>
      </c>
      <c r="AF1487" s="1" t="s">
        <v>69</v>
      </c>
      <c r="AG1487" s="1" t="s">
        <v>69</v>
      </c>
      <c r="AH1487" s="1" t="s">
        <v>69</v>
      </c>
      <c r="AI1487" s="1" t="s">
        <v>69</v>
      </c>
      <c r="AJ1487" s="1" t="s">
        <v>69</v>
      </c>
      <c r="AK1487" s="1" t="s">
        <v>69</v>
      </c>
      <c r="AL1487" s="1" t="s">
        <v>69</v>
      </c>
      <c r="AM1487" s="1" t="s">
        <v>69</v>
      </c>
      <c r="AN1487" s="1" t="s">
        <v>69</v>
      </c>
      <c r="AO1487" s="1" t="s">
        <v>69</v>
      </c>
      <c r="AP1487" s="1" t="s">
        <v>70</v>
      </c>
      <c r="AQ1487" s="1" t="s">
        <v>69</v>
      </c>
      <c r="AR1487" s="1" t="s">
        <v>69</v>
      </c>
      <c r="AS1487" s="1" t="s">
        <v>69</v>
      </c>
      <c r="AT1487" s="1" t="s">
        <v>69</v>
      </c>
      <c r="AU1487" s="1" t="s">
        <v>69</v>
      </c>
      <c r="AV1487" s="1" t="s">
        <v>69</v>
      </c>
      <c r="AW1487" s="1" t="s">
        <v>70</v>
      </c>
      <c r="AX1487" s="1" t="s">
        <v>69</v>
      </c>
      <c r="AY1487" s="1" t="s">
        <v>69</v>
      </c>
      <c r="AZ1487" s="1" t="s">
        <v>69</v>
      </c>
      <c r="BA1487" s="1" t="s">
        <v>69</v>
      </c>
      <c r="BB1487" s="1" t="s">
        <v>69</v>
      </c>
      <c r="BC1487" s="1" t="s">
        <v>69</v>
      </c>
      <c r="BD1487" s="1" t="s">
        <v>70</v>
      </c>
      <c r="BE1487" s="1" t="s">
        <v>70</v>
      </c>
      <c r="BF1487" s="1" t="s">
        <v>69</v>
      </c>
      <c r="BG1487" s="3">
        <v>42909.52361111111</v>
      </c>
    </row>
    <row r="1488">
      <c r="A1488" s="1">
        <v>1002563.0</v>
      </c>
      <c r="B1488" s="1" t="s">
        <v>7469</v>
      </c>
      <c r="C1488" s="2" t="s">
        <v>7470</v>
      </c>
      <c r="D1488" s="2" t="s">
        <v>7471</v>
      </c>
      <c r="E1488" s="1" t="s">
        <v>7472</v>
      </c>
      <c r="G1488" s="1" t="s">
        <v>7473</v>
      </c>
      <c r="H1488" s="1" t="s">
        <v>7474</v>
      </c>
      <c r="I1488" s="1" t="s">
        <v>1857</v>
      </c>
      <c r="J1488" s="1" t="s">
        <v>1051</v>
      </c>
      <c r="K1488" s="1" t="s">
        <v>488</v>
      </c>
      <c r="L1488" s="1">
        <v>2124.0</v>
      </c>
      <c r="M1488" s="1" t="s">
        <v>7475</v>
      </c>
      <c r="N1488" s="1" t="s">
        <v>1673</v>
      </c>
      <c r="U1488" s="1">
        <v>-71.071632</v>
      </c>
      <c r="V1488" s="1">
        <v>42.290184</v>
      </c>
      <c r="X1488" s="1" t="s">
        <v>69</v>
      </c>
      <c r="Y1488" s="1" t="s">
        <v>69</v>
      </c>
      <c r="Z1488" s="1" t="s">
        <v>69</v>
      </c>
      <c r="AA1488" s="1" t="s">
        <v>70</v>
      </c>
      <c r="AB1488" s="1" t="s">
        <v>69</v>
      </c>
      <c r="AC1488" s="1" t="s">
        <v>69</v>
      </c>
      <c r="AD1488" s="1" t="s">
        <v>69</v>
      </c>
      <c r="AE1488" s="1" t="s">
        <v>69</v>
      </c>
      <c r="AF1488" s="1" t="s">
        <v>69</v>
      </c>
      <c r="AG1488" s="1" t="s">
        <v>70</v>
      </c>
      <c r="AH1488" s="1" t="s">
        <v>69</v>
      </c>
      <c r="AI1488" s="1" t="s">
        <v>69</v>
      </c>
      <c r="AJ1488" s="1" t="s">
        <v>70</v>
      </c>
      <c r="AK1488" s="1" t="s">
        <v>69</v>
      </c>
      <c r="AL1488" s="1" t="s">
        <v>69</v>
      </c>
      <c r="AM1488" s="1" t="s">
        <v>69</v>
      </c>
      <c r="AN1488" s="1" t="s">
        <v>70</v>
      </c>
      <c r="AO1488" s="1" t="s">
        <v>70</v>
      </c>
      <c r="AP1488" s="1" t="s">
        <v>70</v>
      </c>
      <c r="AQ1488" s="1" t="s">
        <v>70</v>
      </c>
      <c r="AR1488" s="1" t="s">
        <v>69</v>
      </c>
      <c r="AS1488" s="1" t="s">
        <v>70</v>
      </c>
      <c r="AT1488" s="1" t="s">
        <v>70</v>
      </c>
      <c r="AU1488" s="1" t="s">
        <v>69</v>
      </c>
      <c r="AV1488" s="1" t="s">
        <v>70</v>
      </c>
      <c r="AW1488" s="1" t="s">
        <v>70</v>
      </c>
      <c r="AX1488" s="1" t="s">
        <v>70</v>
      </c>
      <c r="AY1488" s="1" t="s">
        <v>70</v>
      </c>
      <c r="AZ1488" s="1" t="s">
        <v>69</v>
      </c>
      <c r="BA1488" s="1" t="s">
        <v>70</v>
      </c>
      <c r="BB1488" s="1" t="s">
        <v>70</v>
      </c>
      <c r="BC1488" s="1" t="s">
        <v>70</v>
      </c>
      <c r="BD1488" s="1" t="s">
        <v>70</v>
      </c>
      <c r="BE1488" s="1" t="s">
        <v>70</v>
      </c>
      <c r="BF1488" s="1" t="s">
        <v>70</v>
      </c>
      <c r="BG1488" s="3">
        <v>42550.36666666667</v>
      </c>
    </row>
    <row r="1489">
      <c r="A1489" s="1">
        <v>1012079.0</v>
      </c>
      <c r="B1489" s="1" t="s">
        <v>7476</v>
      </c>
      <c r="H1489" s="1" t="s">
        <v>7477</v>
      </c>
      <c r="I1489" s="1" t="s">
        <v>7478</v>
      </c>
      <c r="J1489" s="1" t="s">
        <v>3365</v>
      </c>
      <c r="K1489" s="1" t="s">
        <v>181</v>
      </c>
      <c r="L1489" s="1">
        <v>24230.0</v>
      </c>
      <c r="N1489" s="1" t="s">
        <v>7479</v>
      </c>
      <c r="U1489" s="1">
        <v>-82.463127</v>
      </c>
      <c r="V1489" s="1">
        <v>36.943218</v>
      </c>
      <c r="X1489" s="1" t="s">
        <v>69</v>
      </c>
      <c r="Y1489" s="1" t="s">
        <v>70</v>
      </c>
      <c r="Z1489" s="1" t="s">
        <v>69</v>
      </c>
      <c r="AA1489" s="1" t="s">
        <v>69</v>
      </c>
      <c r="AB1489" s="1" t="s">
        <v>70</v>
      </c>
      <c r="AC1489" s="1" t="s">
        <v>80</v>
      </c>
      <c r="AD1489" s="1" t="s">
        <v>69</v>
      </c>
      <c r="AE1489" s="1" t="s">
        <v>70</v>
      </c>
      <c r="AF1489" s="1" t="s">
        <v>69</v>
      </c>
      <c r="AG1489" s="1" t="s">
        <v>70</v>
      </c>
      <c r="AH1489" s="1" t="s">
        <v>69</v>
      </c>
      <c r="AI1489" s="1" t="s">
        <v>70</v>
      </c>
      <c r="AJ1489" s="1" t="s">
        <v>69</v>
      </c>
      <c r="AK1489" s="1" t="s">
        <v>69</v>
      </c>
      <c r="AL1489" s="1" t="s">
        <v>69</v>
      </c>
      <c r="AM1489" s="1" t="s">
        <v>69</v>
      </c>
      <c r="AN1489" s="1" t="s">
        <v>70</v>
      </c>
      <c r="AO1489" s="1" t="s">
        <v>70</v>
      </c>
      <c r="AP1489" s="1" t="s">
        <v>70</v>
      </c>
      <c r="AQ1489" s="1" t="s">
        <v>70</v>
      </c>
      <c r="AR1489" s="1" t="s">
        <v>69</v>
      </c>
      <c r="AS1489" s="1" t="s">
        <v>70</v>
      </c>
      <c r="AT1489" s="1" t="s">
        <v>70</v>
      </c>
      <c r="AU1489" s="1" t="s">
        <v>70</v>
      </c>
      <c r="AV1489" s="1" t="s">
        <v>70</v>
      </c>
      <c r="AW1489" s="1" t="s">
        <v>70</v>
      </c>
      <c r="AX1489" s="1" t="s">
        <v>70</v>
      </c>
      <c r="AY1489" s="1" t="s">
        <v>70</v>
      </c>
      <c r="AZ1489" s="1" t="s">
        <v>69</v>
      </c>
      <c r="BA1489" s="1" t="s">
        <v>70</v>
      </c>
      <c r="BB1489" s="1" t="s">
        <v>70</v>
      </c>
      <c r="BC1489" s="1" t="s">
        <v>70</v>
      </c>
      <c r="BD1489" s="1" t="s">
        <v>70</v>
      </c>
      <c r="BE1489" s="1" t="s">
        <v>70</v>
      </c>
      <c r="BF1489" s="1" t="s">
        <v>70</v>
      </c>
      <c r="BG1489" s="3">
        <v>42611.356944444444</v>
      </c>
    </row>
    <row r="1490">
      <c r="A1490" s="1">
        <v>1001359.0</v>
      </c>
      <c r="B1490" s="1" t="s">
        <v>7480</v>
      </c>
      <c r="H1490" s="1" t="s">
        <v>7481</v>
      </c>
      <c r="I1490" s="1" t="s">
        <v>7482</v>
      </c>
      <c r="J1490" s="1" t="s">
        <v>49</v>
      </c>
      <c r="K1490" s="1" t="s">
        <v>107</v>
      </c>
      <c r="L1490" s="1">
        <v>37355.0</v>
      </c>
      <c r="U1490" s="1">
        <v>-86.086197</v>
      </c>
      <c r="V1490" s="1">
        <v>35.502701</v>
      </c>
      <c r="X1490" s="1" t="s">
        <v>70</v>
      </c>
      <c r="Y1490" s="1" t="s">
        <v>70</v>
      </c>
      <c r="Z1490" s="1" t="s">
        <v>70</v>
      </c>
      <c r="AA1490" s="1" t="s">
        <v>70</v>
      </c>
      <c r="AB1490" s="1" t="s">
        <v>70</v>
      </c>
      <c r="AC1490" s="1" t="s">
        <v>80</v>
      </c>
      <c r="BG1490" s="1">
        <v>2009.0</v>
      </c>
    </row>
    <row r="1491">
      <c r="A1491" s="1">
        <v>1004677.0</v>
      </c>
      <c r="B1491" s="1" t="s">
        <v>7483</v>
      </c>
      <c r="H1491" s="1" t="s">
        <v>7484</v>
      </c>
      <c r="I1491" s="1" t="s">
        <v>7485</v>
      </c>
      <c r="J1491" s="1" t="s">
        <v>276</v>
      </c>
      <c r="K1491" s="1" t="s">
        <v>230</v>
      </c>
      <c r="L1491" s="1">
        <v>67337.0</v>
      </c>
      <c r="U1491" s="1">
        <v>-95.615898</v>
      </c>
      <c r="V1491" s="1">
        <v>37.035999</v>
      </c>
      <c r="X1491" s="1" t="s">
        <v>70</v>
      </c>
      <c r="Y1491" s="1" t="s">
        <v>70</v>
      </c>
      <c r="Z1491" s="1" t="s">
        <v>70</v>
      </c>
      <c r="AA1491" s="1" t="s">
        <v>70</v>
      </c>
      <c r="AB1491" s="1" t="s">
        <v>70</v>
      </c>
      <c r="AC1491" s="1" t="s">
        <v>80</v>
      </c>
      <c r="BG1491" s="4">
        <v>40318.67013888889</v>
      </c>
    </row>
    <row r="1492">
      <c r="A1492" s="1">
        <v>1002594.0</v>
      </c>
      <c r="B1492" s="1" t="s">
        <v>7486</v>
      </c>
      <c r="C1492" s="1" t="s">
        <v>7487</v>
      </c>
      <c r="H1492" s="1" t="s">
        <v>7488</v>
      </c>
      <c r="I1492" s="1" t="s">
        <v>7489</v>
      </c>
      <c r="J1492" s="1" t="s">
        <v>952</v>
      </c>
      <c r="K1492" s="1" t="s">
        <v>211</v>
      </c>
      <c r="L1492" s="1">
        <v>33034.0</v>
      </c>
      <c r="M1492" s="1" t="s">
        <v>1490</v>
      </c>
      <c r="N1492" s="1" t="s">
        <v>7490</v>
      </c>
      <c r="U1492" s="1">
        <v>-80.4823</v>
      </c>
      <c r="V1492" s="1">
        <v>25.44985</v>
      </c>
      <c r="X1492" s="1" t="s">
        <v>69</v>
      </c>
      <c r="Y1492" s="1" t="s">
        <v>70</v>
      </c>
      <c r="Z1492" s="1" t="s">
        <v>70</v>
      </c>
      <c r="AA1492" s="1" t="s">
        <v>70</v>
      </c>
      <c r="AB1492" s="1" t="s">
        <v>69</v>
      </c>
      <c r="AC1492" s="1" t="s">
        <v>70</v>
      </c>
      <c r="AD1492" s="1" t="s">
        <v>70</v>
      </c>
      <c r="AE1492" s="1" t="s">
        <v>70</v>
      </c>
      <c r="AF1492" s="1" t="s">
        <v>70</v>
      </c>
      <c r="AG1492" s="1" t="s">
        <v>69</v>
      </c>
      <c r="AH1492" s="1" t="s">
        <v>70</v>
      </c>
      <c r="AI1492" s="1" t="s">
        <v>70</v>
      </c>
      <c r="AJ1492" s="1" t="s">
        <v>69</v>
      </c>
      <c r="AK1492" s="1" t="s">
        <v>69</v>
      </c>
      <c r="AL1492" s="1" t="s">
        <v>70</v>
      </c>
      <c r="AM1492" s="1" t="s">
        <v>70</v>
      </c>
      <c r="AN1492" s="1" t="s">
        <v>70</v>
      </c>
      <c r="AO1492" s="1" t="s">
        <v>70</v>
      </c>
      <c r="AP1492" s="1" t="s">
        <v>69</v>
      </c>
      <c r="AQ1492" s="1" t="s">
        <v>70</v>
      </c>
      <c r="AR1492" s="1" t="s">
        <v>69</v>
      </c>
      <c r="AS1492" s="1" t="s">
        <v>70</v>
      </c>
      <c r="AT1492" s="1" t="s">
        <v>69</v>
      </c>
      <c r="AU1492" s="1" t="s">
        <v>70</v>
      </c>
      <c r="AV1492" s="1" t="s">
        <v>69</v>
      </c>
      <c r="AW1492" s="1" t="s">
        <v>70</v>
      </c>
      <c r="AX1492" s="1" t="s">
        <v>70</v>
      </c>
      <c r="AY1492" s="1" t="s">
        <v>70</v>
      </c>
      <c r="AZ1492" s="1" t="s">
        <v>70</v>
      </c>
      <c r="BA1492" s="1" t="s">
        <v>70</v>
      </c>
      <c r="BB1492" s="1" t="s">
        <v>70</v>
      </c>
      <c r="BC1492" s="1" t="s">
        <v>70</v>
      </c>
      <c r="BD1492" s="1" t="s">
        <v>70</v>
      </c>
      <c r="BE1492" s="1" t="s">
        <v>70</v>
      </c>
      <c r="BF1492" s="1" t="s">
        <v>70</v>
      </c>
      <c r="BG1492" s="3">
        <v>41043.42638888889</v>
      </c>
    </row>
    <row r="1493">
      <c r="A1493" s="1">
        <v>1002595.0</v>
      </c>
      <c r="B1493" s="1" t="s">
        <v>7486</v>
      </c>
      <c r="C1493" s="1" t="s">
        <v>7487</v>
      </c>
      <c r="H1493" s="1" t="s">
        <v>7491</v>
      </c>
      <c r="I1493" s="1" t="s">
        <v>951</v>
      </c>
      <c r="J1493" s="1" t="s">
        <v>952</v>
      </c>
      <c r="K1493" s="1" t="s">
        <v>211</v>
      </c>
      <c r="L1493" s="1">
        <v>33033.0</v>
      </c>
      <c r="M1493" s="1" t="s">
        <v>1490</v>
      </c>
      <c r="N1493" s="1" t="s">
        <v>7492</v>
      </c>
      <c r="U1493" s="1">
        <v>-80.483398</v>
      </c>
      <c r="V1493" s="1">
        <v>25.463499</v>
      </c>
      <c r="X1493" s="1" t="s">
        <v>69</v>
      </c>
      <c r="Y1493" s="1" t="s">
        <v>70</v>
      </c>
      <c r="Z1493" s="1" t="s">
        <v>70</v>
      </c>
      <c r="AA1493" s="1" t="s">
        <v>70</v>
      </c>
      <c r="AB1493" s="1" t="s">
        <v>69</v>
      </c>
      <c r="AC1493" s="1" t="s">
        <v>70</v>
      </c>
      <c r="AD1493" s="1" t="s">
        <v>70</v>
      </c>
      <c r="AE1493" s="1" t="s">
        <v>70</v>
      </c>
      <c r="AF1493" s="1" t="s">
        <v>70</v>
      </c>
      <c r="AG1493" s="1" t="s">
        <v>69</v>
      </c>
      <c r="AH1493" s="1" t="s">
        <v>70</v>
      </c>
      <c r="AI1493" s="1" t="s">
        <v>70</v>
      </c>
      <c r="AJ1493" s="1" t="s">
        <v>69</v>
      </c>
      <c r="AK1493" s="1" t="s">
        <v>69</v>
      </c>
      <c r="AL1493" s="1" t="s">
        <v>70</v>
      </c>
      <c r="AM1493" s="1" t="s">
        <v>70</v>
      </c>
      <c r="AN1493" s="1" t="s">
        <v>70</v>
      </c>
      <c r="AO1493" s="1" t="s">
        <v>70</v>
      </c>
      <c r="AP1493" s="1" t="s">
        <v>69</v>
      </c>
      <c r="AQ1493" s="1" t="s">
        <v>70</v>
      </c>
      <c r="AR1493" s="1" t="s">
        <v>69</v>
      </c>
      <c r="AS1493" s="1" t="s">
        <v>70</v>
      </c>
      <c r="AT1493" s="1" t="s">
        <v>69</v>
      </c>
      <c r="AU1493" s="1" t="s">
        <v>70</v>
      </c>
      <c r="AV1493" s="1" t="s">
        <v>69</v>
      </c>
      <c r="AW1493" s="1" t="s">
        <v>70</v>
      </c>
      <c r="AX1493" s="1" t="s">
        <v>70</v>
      </c>
      <c r="AY1493" s="1" t="s">
        <v>70</v>
      </c>
      <c r="AZ1493" s="1" t="s">
        <v>70</v>
      </c>
      <c r="BA1493" s="1" t="s">
        <v>70</v>
      </c>
      <c r="BB1493" s="1" t="s">
        <v>70</v>
      </c>
      <c r="BC1493" s="1" t="s">
        <v>70</v>
      </c>
      <c r="BD1493" s="1" t="s">
        <v>70</v>
      </c>
      <c r="BE1493" s="1" t="s">
        <v>70</v>
      </c>
      <c r="BF1493" s="1" t="s">
        <v>70</v>
      </c>
      <c r="BG1493" s="3">
        <v>41043.42638888889</v>
      </c>
    </row>
    <row r="1494">
      <c r="A1494" s="1">
        <v>1002525.0</v>
      </c>
      <c r="B1494" s="1" t="s">
        <v>7493</v>
      </c>
      <c r="C1494" s="2" t="s">
        <v>7494</v>
      </c>
      <c r="H1494" s="1" t="s">
        <v>7495</v>
      </c>
      <c r="I1494" s="1" t="s">
        <v>7496</v>
      </c>
      <c r="J1494" s="1" t="s">
        <v>4090</v>
      </c>
      <c r="K1494" s="1" t="s">
        <v>488</v>
      </c>
      <c r="L1494" s="1">
        <v>2025.0</v>
      </c>
      <c r="U1494" s="1">
        <v>-70.823402</v>
      </c>
      <c r="V1494" s="1">
        <v>42.232601</v>
      </c>
      <c r="X1494" s="1" t="s">
        <v>70</v>
      </c>
      <c r="Y1494" s="1" t="s">
        <v>70</v>
      </c>
      <c r="Z1494" s="1" t="s">
        <v>70</v>
      </c>
      <c r="AA1494" s="1" t="s">
        <v>70</v>
      </c>
      <c r="AB1494" s="1" t="s">
        <v>70</v>
      </c>
      <c r="AC1494" s="1" t="s">
        <v>80</v>
      </c>
      <c r="BG1494" s="4">
        <v>40316.83888888889</v>
      </c>
    </row>
    <row r="1495">
      <c r="A1495" s="1">
        <v>1001896.0</v>
      </c>
      <c r="B1495" s="1" t="s">
        <v>7497</v>
      </c>
      <c r="C1495" s="2" t="s">
        <v>7498</v>
      </c>
      <c r="H1495" s="1" t="s">
        <v>7499</v>
      </c>
      <c r="I1495" s="1" t="s">
        <v>7500</v>
      </c>
      <c r="J1495" s="1" t="s">
        <v>811</v>
      </c>
      <c r="K1495" s="1" t="s">
        <v>96</v>
      </c>
      <c r="L1495" s="1">
        <v>12047.0</v>
      </c>
      <c r="M1495" s="1" t="s">
        <v>1135</v>
      </c>
      <c r="N1495" s="1" t="s">
        <v>4570</v>
      </c>
      <c r="U1495" s="1">
        <v>-73.700684</v>
      </c>
      <c r="V1495" s="1">
        <v>42.771622</v>
      </c>
      <c r="W1495" s="1" t="s">
        <v>136</v>
      </c>
      <c r="X1495" s="1" t="s">
        <v>69</v>
      </c>
      <c r="Y1495" s="1" t="s">
        <v>69</v>
      </c>
      <c r="Z1495" s="1" t="s">
        <v>69</v>
      </c>
      <c r="AA1495" s="1" t="s">
        <v>69</v>
      </c>
      <c r="AB1495" s="1" t="s">
        <v>69</v>
      </c>
      <c r="AC1495" s="1" t="s">
        <v>80</v>
      </c>
      <c r="AD1495" s="1" t="s">
        <v>69</v>
      </c>
      <c r="AE1495" s="1" t="s">
        <v>69</v>
      </c>
      <c r="AF1495" s="1" t="s">
        <v>69</v>
      </c>
      <c r="AG1495" s="1" t="s">
        <v>69</v>
      </c>
      <c r="AH1495" s="1" t="s">
        <v>69</v>
      </c>
      <c r="AI1495" s="1" t="s">
        <v>70</v>
      </c>
      <c r="AJ1495" s="1" t="s">
        <v>69</v>
      </c>
      <c r="AK1495" s="1" t="s">
        <v>69</v>
      </c>
      <c r="AL1495" s="1" t="s">
        <v>70</v>
      </c>
      <c r="AM1495" s="1" t="s">
        <v>69</v>
      </c>
      <c r="AN1495" s="1" t="s">
        <v>70</v>
      </c>
      <c r="AO1495" s="1" t="s">
        <v>70</v>
      </c>
      <c r="AP1495" s="1" t="s">
        <v>69</v>
      </c>
      <c r="AQ1495" s="1" t="s">
        <v>70</v>
      </c>
      <c r="AR1495" s="1" t="s">
        <v>69</v>
      </c>
      <c r="AS1495" s="1" t="s">
        <v>70</v>
      </c>
      <c r="AT1495" s="1" t="s">
        <v>70</v>
      </c>
      <c r="AU1495" s="1" t="s">
        <v>69</v>
      </c>
      <c r="AV1495" s="1" t="s">
        <v>70</v>
      </c>
      <c r="AW1495" s="1" t="s">
        <v>70</v>
      </c>
      <c r="AX1495" s="1" t="s">
        <v>70</v>
      </c>
      <c r="AY1495" s="1" t="s">
        <v>70</v>
      </c>
      <c r="AZ1495" s="1" t="s">
        <v>70</v>
      </c>
      <c r="BA1495" s="1" t="s">
        <v>70</v>
      </c>
      <c r="BB1495" s="1" t="s">
        <v>70</v>
      </c>
      <c r="BC1495" s="1" t="s">
        <v>70</v>
      </c>
      <c r="BD1495" s="1" t="s">
        <v>70</v>
      </c>
      <c r="BE1495" s="1" t="s">
        <v>70</v>
      </c>
      <c r="BF1495" s="1" t="s">
        <v>70</v>
      </c>
      <c r="BG1495" s="3">
        <v>41025.63611111111</v>
      </c>
    </row>
    <row r="1496">
      <c r="A1496" s="1">
        <v>1002011.0</v>
      </c>
      <c r="B1496" s="1" t="s">
        <v>7501</v>
      </c>
      <c r="H1496" s="1" t="s">
        <v>7502</v>
      </c>
      <c r="I1496" s="1" t="s">
        <v>7503</v>
      </c>
      <c r="J1496" s="1" t="s">
        <v>7504</v>
      </c>
      <c r="K1496" s="1" t="s">
        <v>382</v>
      </c>
      <c r="L1496" s="1">
        <v>35660.0</v>
      </c>
      <c r="U1496" s="1">
        <v>-87.694603</v>
      </c>
      <c r="V1496" s="1">
        <v>34.759701</v>
      </c>
      <c r="X1496" s="1" t="s">
        <v>70</v>
      </c>
      <c r="Y1496" s="1" t="s">
        <v>70</v>
      </c>
      <c r="Z1496" s="1" t="s">
        <v>70</v>
      </c>
      <c r="AA1496" s="1" t="s">
        <v>70</v>
      </c>
      <c r="AB1496" s="1" t="s">
        <v>70</v>
      </c>
      <c r="AC1496" s="1" t="s">
        <v>80</v>
      </c>
      <c r="BG1496" s="1">
        <v>2009.0</v>
      </c>
    </row>
    <row r="1497">
      <c r="A1497" s="1">
        <v>1007503.0</v>
      </c>
      <c r="B1497" s="1" t="s">
        <v>7505</v>
      </c>
      <c r="H1497" s="1" t="s">
        <v>7506</v>
      </c>
      <c r="I1497" s="1" t="s">
        <v>7507</v>
      </c>
      <c r="J1497" s="1" t="s">
        <v>4037</v>
      </c>
      <c r="K1497" s="1" t="s">
        <v>1818</v>
      </c>
      <c r="U1497" s="1">
        <v>-72.324097</v>
      </c>
      <c r="V1497" s="1">
        <v>41.568001</v>
      </c>
      <c r="X1497" s="1" t="s">
        <v>70</v>
      </c>
      <c r="Y1497" s="1" t="s">
        <v>70</v>
      </c>
      <c r="Z1497" s="1" t="s">
        <v>70</v>
      </c>
      <c r="AA1497" s="1" t="s">
        <v>70</v>
      </c>
      <c r="AB1497" s="1" t="s">
        <v>70</v>
      </c>
      <c r="AC1497" s="1" t="s">
        <v>80</v>
      </c>
      <c r="BG1497" s="1">
        <v>2011.0</v>
      </c>
    </row>
    <row r="1498">
      <c r="A1498" s="1">
        <v>1007424.0</v>
      </c>
      <c r="B1498" s="1" t="s">
        <v>7508</v>
      </c>
      <c r="I1498" s="1" t="s">
        <v>7509</v>
      </c>
      <c r="K1498" s="1" t="s">
        <v>171</v>
      </c>
      <c r="L1498" s="1">
        <v>56320.0</v>
      </c>
      <c r="U1498" s="1">
        <v>-93.453903</v>
      </c>
      <c r="V1498" s="1">
        <v>44.994999</v>
      </c>
      <c r="X1498" s="1" t="s">
        <v>70</v>
      </c>
      <c r="Y1498" s="1" t="s">
        <v>70</v>
      </c>
      <c r="Z1498" s="1" t="s">
        <v>70</v>
      </c>
      <c r="AA1498" s="1" t="s">
        <v>70</v>
      </c>
      <c r="AB1498" s="1" t="s">
        <v>70</v>
      </c>
      <c r="AC1498" s="1" t="s">
        <v>80</v>
      </c>
      <c r="BG1498" s="1">
        <v>2009.0</v>
      </c>
    </row>
    <row r="1499">
      <c r="A1499" s="1">
        <v>1006440.0</v>
      </c>
      <c r="B1499" s="1" t="s">
        <v>7510</v>
      </c>
      <c r="C1499" s="2" t="s">
        <v>7511</v>
      </c>
      <c r="H1499" s="1" t="s">
        <v>7512</v>
      </c>
      <c r="I1499" s="1" t="s">
        <v>7509</v>
      </c>
      <c r="J1499" s="1" t="s">
        <v>2256</v>
      </c>
      <c r="K1499" s="1" t="s">
        <v>96</v>
      </c>
      <c r="L1499" s="1">
        <v>10516.0</v>
      </c>
      <c r="U1499" s="1">
        <v>-73.949699</v>
      </c>
      <c r="V1499" s="1">
        <v>41.419498</v>
      </c>
      <c r="X1499" s="1" t="s">
        <v>70</v>
      </c>
      <c r="Y1499" s="1" t="s">
        <v>70</v>
      </c>
      <c r="Z1499" s="1" t="s">
        <v>70</v>
      </c>
      <c r="AA1499" s="1" t="s">
        <v>70</v>
      </c>
      <c r="AB1499" s="1" t="s">
        <v>70</v>
      </c>
      <c r="AC1499" s="1" t="s">
        <v>80</v>
      </c>
      <c r="BG1499" s="6">
        <v>40331.731944444444</v>
      </c>
    </row>
    <row r="1500">
      <c r="A1500" s="1">
        <v>1009166.0</v>
      </c>
      <c r="B1500" s="1" t="s">
        <v>7513</v>
      </c>
      <c r="C1500" s="2" t="s">
        <v>7514</v>
      </c>
      <c r="H1500" s="1" t="s">
        <v>7515</v>
      </c>
      <c r="I1500" s="1" t="s">
        <v>7516</v>
      </c>
      <c r="K1500" s="1" t="s">
        <v>96</v>
      </c>
      <c r="L1500" s="1">
        <v>14033.0</v>
      </c>
      <c r="U1500" s="1">
        <v>-78.682602</v>
      </c>
      <c r="V1500" s="1">
        <v>42.645302</v>
      </c>
      <c r="X1500" s="1" t="s">
        <v>69</v>
      </c>
      <c r="Y1500" s="1" t="s">
        <v>70</v>
      </c>
      <c r="Z1500" s="1" t="s">
        <v>70</v>
      </c>
      <c r="AA1500" s="1" t="s">
        <v>70</v>
      </c>
      <c r="AB1500" s="1" t="s">
        <v>70</v>
      </c>
      <c r="AC1500" s="1" t="s">
        <v>80</v>
      </c>
      <c r="BG1500" s="1">
        <v>2013.0</v>
      </c>
    </row>
    <row r="1501">
      <c r="A1501" s="1">
        <v>1008764.0</v>
      </c>
      <c r="B1501" s="1" t="s">
        <v>7517</v>
      </c>
      <c r="C1501" s="2" t="s">
        <v>7518</v>
      </c>
      <c r="H1501" s="1" t="s">
        <v>7519</v>
      </c>
      <c r="I1501" s="1" t="s">
        <v>5474</v>
      </c>
      <c r="J1501" s="1" t="s">
        <v>5475</v>
      </c>
      <c r="K1501" s="1" t="s">
        <v>91</v>
      </c>
      <c r="L1501" s="1">
        <v>65109.0</v>
      </c>
      <c r="M1501" s="1" t="s">
        <v>7520</v>
      </c>
      <c r="N1501" s="1" t="s">
        <v>7521</v>
      </c>
      <c r="U1501" s="1">
        <v>-92.21122</v>
      </c>
      <c r="V1501" s="1">
        <v>38.581886</v>
      </c>
      <c r="W1501" s="1" t="s">
        <v>99</v>
      </c>
      <c r="X1501" s="1" t="s">
        <v>69</v>
      </c>
      <c r="Y1501" s="1" t="s">
        <v>70</v>
      </c>
      <c r="Z1501" s="1" t="s">
        <v>70</v>
      </c>
      <c r="AA1501" s="1" t="s">
        <v>70</v>
      </c>
      <c r="AB1501" s="1" t="s">
        <v>70</v>
      </c>
      <c r="AC1501" s="1" t="s">
        <v>80</v>
      </c>
      <c r="AD1501" s="1" t="s">
        <v>69</v>
      </c>
      <c r="AE1501" s="1" t="s">
        <v>70</v>
      </c>
      <c r="AF1501" s="1" t="s">
        <v>70</v>
      </c>
      <c r="AG1501" s="1" t="s">
        <v>69</v>
      </c>
      <c r="AH1501" s="1" t="s">
        <v>69</v>
      </c>
      <c r="AI1501" s="1" t="s">
        <v>70</v>
      </c>
      <c r="AJ1501" s="1" t="s">
        <v>69</v>
      </c>
      <c r="AK1501" s="1" t="s">
        <v>69</v>
      </c>
      <c r="AL1501" s="1" t="s">
        <v>69</v>
      </c>
      <c r="AM1501" s="1" t="s">
        <v>69</v>
      </c>
      <c r="AN1501" s="1" t="s">
        <v>70</v>
      </c>
      <c r="AO1501" s="1" t="s">
        <v>70</v>
      </c>
      <c r="AP1501" s="1" t="s">
        <v>70</v>
      </c>
      <c r="AQ1501" s="1" t="s">
        <v>70</v>
      </c>
      <c r="AR1501" s="1" t="s">
        <v>69</v>
      </c>
      <c r="AS1501" s="1" t="s">
        <v>70</v>
      </c>
      <c r="AT1501" s="1" t="s">
        <v>69</v>
      </c>
      <c r="AU1501" s="1" t="s">
        <v>69</v>
      </c>
      <c r="AV1501" s="1" t="s">
        <v>70</v>
      </c>
      <c r="AW1501" s="1" t="s">
        <v>70</v>
      </c>
      <c r="AX1501" s="1" t="s">
        <v>70</v>
      </c>
      <c r="AY1501" s="1" t="s">
        <v>70</v>
      </c>
      <c r="AZ1501" s="1" t="s">
        <v>69</v>
      </c>
      <c r="BA1501" s="1" t="s">
        <v>70</v>
      </c>
      <c r="BB1501" s="1" t="s">
        <v>70</v>
      </c>
      <c r="BC1501" s="1" t="s">
        <v>70</v>
      </c>
      <c r="BD1501" s="1" t="s">
        <v>70</v>
      </c>
      <c r="BE1501" s="1" t="s">
        <v>70</v>
      </c>
      <c r="BF1501" s="1" t="s">
        <v>70</v>
      </c>
      <c r="BG1501" s="3">
        <v>41453.55625</v>
      </c>
    </row>
    <row r="1502">
      <c r="A1502" s="1">
        <v>1003173.0</v>
      </c>
      <c r="B1502" s="1" t="s">
        <v>7522</v>
      </c>
      <c r="H1502" s="1" t="s">
        <v>1269</v>
      </c>
      <c r="I1502" s="1" t="s">
        <v>7523</v>
      </c>
      <c r="J1502" s="1" t="s">
        <v>3159</v>
      </c>
      <c r="K1502" s="1" t="s">
        <v>2478</v>
      </c>
      <c r="L1502" s="1">
        <v>3576.0</v>
      </c>
      <c r="U1502" s="1">
        <v>-71.502899</v>
      </c>
      <c r="V1502" s="1">
        <v>44.891899</v>
      </c>
      <c r="X1502" s="1" t="s">
        <v>70</v>
      </c>
      <c r="Y1502" s="1" t="s">
        <v>70</v>
      </c>
      <c r="Z1502" s="1" t="s">
        <v>70</v>
      </c>
      <c r="AA1502" s="1" t="s">
        <v>70</v>
      </c>
      <c r="AB1502" s="1" t="s">
        <v>70</v>
      </c>
      <c r="AC1502" s="1" t="s">
        <v>80</v>
      </c>
      <c r="AD1502" s="1" t="s">
        <v>69</v>
      </c>
      <c r="AE1502" s="1" t="s">
        <v>70</v>
      </c>
      <c r="AF1502" s="1" t="s">
        <v>69</v>
      </c>
      <c r="AG1502" s="1" t="s">
        <v>69</v>
      </c>
      <c r="AH1502" s="1" t="s">
        <v>70</v>
      </c>
      <c r="AI1502" s="1" t="s">
        <v>70</v>
      </c>
      <c r="AJ1502" s="1" t="s">
        <v>70</v>
      </c>
      <c r="AK1502" s="1" t="s">
        <v>69</v>
      </c>
      <c r="AL1502" s="1" t="s">
        <v>70</v>
      </c>
      <c r="AM1502" s="1" t="s">
        <v>70</v>
      </c>
      <c r="AN1502" s="1" t="s">
        <v>70</v>
      </c>
      <c r="AO1502" s="1" t="s">
        <v>69</v>
      </c>
      <c r="AP1502" s="1" t="s">
        <v>70</v>
      </c>
      <c r="AQ1502" s="1" t="s">
        <v>70</v>
      </c>
      <c r="AR1502" s="1" t="s">
        <v>69</v>
      </c>
      <c r="AS1502" s="1" t="s">
        <v>70</v>
      </c>
      <c r="AT1502" s="1" t="s">
        <v>70</v>
      </c>
      <c r="AU1502" s="1" t="s">
        <v>70</v>
      </c>
      <c r="AV1502" s="1" t="s">
        <v>70</v>
      </c>
      <c r="AW1502" s="1" t="s">
        <v>70</v>
      </c>
      <c r="AX1502" s="1" t="s">
        <v>70</v>
      </c>
      <c r="AY1502" s="1" t="s">
        <v>70</v>
      </c>
      <c r="AZ1502" s="1" t="s">
        <v>70</v>
      </c>
      <c r="BA1502" s="1" t="s">
        <v>70</v>
      </c>
      <c r="BB1502" s="1" t="s">
        <v>70</v>
      </c>
      <c r="BC1502" s="1" t="s">
        <v>70</v>
      </c>
      <c r="BD1502" s="1" t="s">
        <v>70</v>
      </c>
      <c r="BE1502" s="1" t="s">
        <v>70</v>
      </c>
      <c r="BF1502" s="1" t="s">
        <v>70</v>
      </c>
      <c r="BG1502" s="3">
        <v>40744.680555555555</v>
      </c>
    </row>
    <row r="1503">
      <c r="A1503" s="1">
        <v>1000956.0</v>
      </c>
      <c r="B1503" s="1" t="s">
        <v>7524</v>
      </c>
      <c r="H1503" s="1" t="s">
        <v>7525</v>
      </c>
      <c r="I1503" s="1" t="s">
        <v>7526</v>
      </c>
      <c r="J1503" s="1" t="s">
        <v>125</v>
      </c>
      <c r="K1503" s="1" t="s">
        <v>389</v>
      </c>
      <c r="L1503" s="1">
        <v>52035.0</v>
      </c>
      <c r="U1503" s="1">
        <v>-91.463402</v>
      </c>
      <c r="V1503" s="1">
        <v>42.482601</v>
      </c>
      <c r="X1503" s="1" t="s">
        <v>70</v>
      </c>
      <c r="Y1503" s="1" t="s">
        <v>70</v>
      </c>
      <c r="Z1503" s="1" t="s">
        <v>70</v>
      </c>
      <c r="AA1503" s="1" t="s">
        <v>70</v>
      </c>
      <c r="AB1503" s="1" t="s">
        <v>70</v>
      </c>
      <c r="AC1503" s="1" t="s">
        <v>80</v>
      </c>
      <c r="BG1503" s="1">
        <v>2009.0</v>
      </c>
    </row>
    <row r="1504">
      <c r="A1504" s="1">
        <v>1000656.0</v>
      </c>
      <c r="B1504" s="1" t="s">
        <v>7527</v>
      </c>
      <c r="C1504" s="2" t="s">
        <v>2027</v>
      </c>
      <c r="H1504" s="1" t="s">
        <v>7528</v>
      </c>
      <c r="I1504" s="1" t="s">
        <v>7529</v>
      </c>
      <c r="J1504" s="1" t="s">
        <v>2030</v>
      </c>
      <c r="K1504" s="1" t="s">
        <v>656</v>
      </c>
      <c r="L1504" s="1">
        <v>95713.0</v>
      </c>
      <c r="U1504" s="1">
        <v>-120.957</v>
      </c>
      <c r="V1504" s="1">
        <v>39.088402</v>
      </c>
      <c r="X1504" s="1" t="s">
        <v>70</v>
      </c>
      <c r="Y1504" s="1" t="s">
        <v>70</v>
      </c>
      <c r="Z1504" s="1" t="s">
        <v>70</v>
      </c>
      <c r="AA1504" s="1" t="s">
        <v>70</v>
      </c>
      <c r="AB1504" s="1" t="s">
        <v>70</v>
      </c>
      <c r="AC1504" s="1" t="s">
        <v>80</v>
      </c>
      <c r="BG1504" s="1">
        <v>2009.0</v>
      </c>
    </row>
    <row r="1505">
      <c r="A1505" s="1">
        <v>1001876.0</v>
      </c>
      <c r="B1505" s="1" t="s">
        <v>7530</v>
      </c>
      <c r="C1505" s="2" t="s">
        <v>7531</v>
      </c>
      <c r="D1505" s="2" t="s">
        <v>7532</v>
      </c>
      <c r="H1505" s="1" t="s">
        <v>7533</v>
      </c>
      <c r="I1505" s="1" t="s">
        <v>1315</v>
      </c>
      <c r="J1505" s="1" t="s">
        <v>1316</v>
      </c>
      <c r="K1505" s="1" t="s">
        <v>77</v>
      </c>
      <c r="L1505" s="1">
        <v>45224.0</v>
      </c>
      <c r="M1505" s="1" t="s">
        <v>5094</v>
      </c>
      <c r="N1505" s="1" t="s">
        <v>183</v>
      </c>
      <c r="U1505" s="1">
        <v>-84.545113</v>
      </c>
      <c r="V1505" s="1">
        <v>39.195679</v>
      </c>
      <c r="W1505" s="1" t="s">
        <v>174</v>
      </c>
      <c r="X1505" s="1" t="s">
        <v>69</v>
      </c>
      <c r="Y1505" s="1" t="s">
        <v>70</v>
      </c>
      <c r="Z1505" s="1" t="s">
        <v>69</v>
      </c>
      <c r="AA1505" s="1" t="s">
        <v>70</v>
      </c>
      <c r="AB1505" s="1" t="s">
        <v>69</v>
      </c>
      <c r="AC1505" s="1" t="s">
        <v>69</v>
      </c>
      <c r="AD1505" s="1" t="s">
        <v>69</v>
      </c>
      <c r="AE1505" s="1" t="s">
        <v>69</v>
      </c>
      <c r="AF1505" s="1" t="s">
        <v>69</v>
      </c>
      <c r="AG1505" s="1" t="s">
        <v>70</v>
      </c>
      <c r="AH1505" s="1" t="s">
        <v>69</v>
      </c>
      <c r="AI1505" s="1" t="s">
        <v>70</v>
      </c>
      <c r="AJ1505" s="1" t="s">
        <v>69</v>
      </c>
      <c r="AK1505" s="1" t="s">
        <v>69</v>
      </c>
      <c r="AL1505" s="1" t="s">
        <v>69</v>
      </c>
      <c r="AM1505" s="1" t="s">
        <v>69</v>
      </c>
      <c r="AN1505" s="1" t="s">
        <v>69</v>
      </c>
      <c r="AO1505" s="1" t="s">
        <v>69</v>
      </c>
      <c r="AP1505" s="1" t="s">
        <v>70</v>
      </c>
      <c r="AQ1505" s="1" t="s">
        <v>70</v>
      </c>
      <c r="AR1505" s="1" t="s">
        <v>69</v>
      </c>
      <c r="AS1505" s="1" t="s">
        <v>70</v>
      </c>
      <c r="AT1505" s="1" t="s">
        <v>69</v>
      </c>
      <c r="AU1505" s="1" t="s">
        <v>69</v>
      </c>
      <c r="AV1505" s="1" t="s">
        <v>69</v>
      </c>
      <c r="AW1505" s="1" t="s">
        <v>70</v>
      </c>
      <c r="AX1505" s="1" t="s">
        <v>70</v>
      </c>
      <c r="AY1505" s="1" t="s">
        <v>69</v>
      </c>
      <c r="AZ1505" s="1" t="s">
        <v>69</v>
      </c>
      <c r="BA1505" s="1" t="s">
        <v>70</v>
      </c>
      <c r="BB1505" s="1" t="s">
        <v>70</v>
      </c>
      <c r="BC1505" s="1" t="s">
        <v>69</v>
      </c>
      <c r="BD1505" s="1" t="s">
        <v>70</v>
      </c>
      <c r="BE1505" s="1" t="s">
        <v>70</v>
      </c>
      <c r="BF1505" s="1" t="s">
        <v>70</v>
      </c>
      <c r="BG1505" s="3">
        <v>41712.660416666666</v>
      </c>
    </row>
    <row r="1506">
      <c r="A1506" s="1">
        <v>1011528.0</v>
      </c>
      <c r="B1506" s="1" t="s">
        <v>7534</v>
      </c>
      <c r="D1506" s="1" t="s">
        <v>7534</v>
      </c>
      <c r="H1506" s="1" t="s">
        <v>7535</v>
      </c>
      <c r="I1506" s="1" t="s">
        <v>5913</v>
      </c>
      <c r="J1506" s="1" t="s">
        <v>5914</v>
      </c>
      <c r="K1506" s="1" t="s">
        <v>389</v>
      </c>
      <c r="L1506" s="1">
        <v>50613.0</v>
      </c>
      <c r="M1506" s="1" t="s">
        <v>4863</v>
      </c>
      <c r="N1506" s="1" t="s">
        <v>3472</v>
      </c>
      <c r="U1506" s="1">
        <v>-92.456085</v>
      </c>
      <c r="V1506" s="1">
        <v>42.517616</v>
      </c>
      <c r="X1506" s="1" t="s">
        <v>69</v>
      </c>
      <c r="Y1506" s="1" t="s">
        <v>69</v>
      </c>
      <c r="Z1506" s="1" t="s">
        <v>70</v>
      </c>
      <c r="AA1506" s="1" t="s">
        <v>69</v>
      </c>
      <c r="AB1506" s="1" t="s">
        <v>69</v>
      </c>
      <c r="AC1506" s="1" t="s">
        <v>70</v>
      </c>
      <c r="AD1506" s="1" t="s">
        <v>69</v>
      </c>
      <c r="AE1506" s="1" t="s">
        <v>70</v>
      </c>
      <c r="AF1506" s="1" t="s">
        <v>69</v>
      </c>
      <c r="AG1506" s="1" t="s">
        <v>69</v>
      </c>
      <c r="AH1506" s="1" t="s">
        <v>70</v>
      </c>
      <c r="AI1506" s="1" t="s">
        <v>70</v>
      </c>
      <c r="AJ1506" s="1" t="s">
        <v>70</v>
      </c>
      <c r="AK1506" s="1" t="s">
        <v>69</v>
      </c>
      <c r="AL1506" s="1" t="s">
        <v>70</v>
      </c>
      <c r="AM1506" s="1" t="s">
        <v>69</v>
      </c>
      <c r="AN1506" s="1" t="s">
        <v>70</v>
      </c>
      <c r="AO1506" s="1" t="s">
        <v>70</v>
      </c>
      <c r="AP1506" s="1" t="s">
        <v>70</v>
      </c>
      <c r="AQ1506" s="1" t="s">
        <v>70</v>
      </c>
      <c r="AR1506" s="1" t="s">
        <v>69</v>
      </c>
      <c r="AS1506" s="1" t="s">
        <v>70</v>
      </c>
      <c r="AT1506" s="1" t="s">
        <v>69</v>
      </c>
      <c r="AU1506" s="1" t="s">
        <v>70</v>
      </c>
      <c r="AV1506" s="1" t="s">
        <v>70</v>
      </c>
      <c r="AW1506" s="1" t="s">
        <v>70</v>
      </c>
      <c r="AX1506" s="1" t="s">
        <v>70</v>
      </c>
      <c r="AY1506" s="1" t="s">
        <v>70</v>
      </c>
      <c r="AZ1506" s="1" t="s">
        <v>69</v>
      </c>
      <c r="BA1506" s="1" t="s">
        <v>70</v>
      </c>
      <c r="BB1506" s="1" t="s">
        <v>70</v>
      </c>
      <c r="BC1506" s="1" t="s">
        <v>70</v>
      </c>
      <c r="BD1506" s="1" t="s">
        <v>69</v>
      </c>
      <c r="BE1506" s="1" t="s">
        <v>70</v>
      </c>
      <c r="BF1506" s="1" t="s">
        <v>70</v>
      </c>
      <c r="BG1506" s="3">
        <v>42211.65625</v>
      </c>
    </row>
    <row r="1507">
      <c r="A1507" s="1">
        <v>1011495.0</v>
      </c>
      <c r="B1507" s="1" t="s">
        <v>7536</v>
      </c>
      <c r="C1507" s="2" t="s">
        <v>2964</v>
      </c>
      <c r="D1507" s="2" t="s">
        <v>7537</v>
      </c>
      <c r="E1507" s="2" t="s">
        <v>2966</v>
      </c>
      <c r="G1507" s="2" t="s">
        <v>2967</v>
      </c>
      <c r="H1507" s="1" t="s">
        <v>7538</v>
      </c>
      <c r="I1507" s="1" t="s">
        <v>2969</v>
      </c>
      <c r="J1507" s="1" t="s">
        <v>2969</v>
      </c>
      <c r="K1507" s="1" t="s">
        <v>656</v>
      </c>
      <c r="L1507" s="1">
        <v>94403.0</v>
      </c>
      <c r="M1507" s="1" t="s">
        <v>706</v>
      </c>
      <c r="N1507" s="1" t="s">
        <v>79</v>
      </c>
      <c r="U1507" s="1">
        <v>-122.33785</v>
      </c>
      <c r="V1507" s="1">
        <v>37.533092</v>
      </c>
      <c r="X1507" s="1" t="s">
        <v>69</v>
      </c>
      <c r="Y1507" s="1" t="s">
        <v>69</v>
      </c>
      <c r="Z1507" s="1" t="s">
        <v>70</v>
      </c>
      <c r="AA1507" s="1" t="s">
        <v>69</v>
      </c>
      <c r="AB1507" s="1" t="s">
        <v>69</v>
      </c>
      <c r="AC1507" s="1" t="s">
        <v>69</v>
      </c>
      <c r="AD1507" s="1" t="s">
        <v>69</v>
      </c>
      <c r="AE1507" s="1" t="s">
        <v>69</v>
      </c>
      <c r="AF1507" s="1" t="s">
        <v>69</v>
      </c>
      <c r="AG1507" s="1" t="s">
        <v>69</v>
      </c>
      <c r="AH1507" s="1" t="s">
        <v>69</v>
      </c>
      <c r="AI1507" s="1" t="s">
        <v>69</v>
      </c>
      <c r="AJ1507" s="1" t="s">
        <v>69</v>
      </c>
      <c r="AK1507" s="1" t="s">
        <v>69</v>
      </c>
      <c r="AL1507" s="1" t="s">
        <v>69</v>
      </c>
      <c r="AM1507" s="1" t="s">
        <v>69</v>
      </c>
      <c r="AN1507" s="1" t="s">
        <v>70</v>
      </c>
      <c r="AO1507" s="1" t="s">
        <v>69</v>
      </c>
      <c r="AP1507" s="1" t="s">
        <v>70</v>
      </c>
      <c r="AQ1507" s="1" t="s">
        <v>69</v>
      </c>
      <c r="AR1507" s="1" t="s">
        <v>70</v>
      </c>
      <c r="AS1507" s="1" t="s">
        <v>69</v>
      </c>
      <c r="AT1507" s="1" t="s">
        <v>69</v>
      </c>
      <c r="AU1507" s="1" t="s">
        <v>69</v>
      </c>
      <c r="AV1507" s="1" t="s">
        <v>69</v>
      </c>
      <c r="AW1507" s="1" t="s">
        <v>69</v>
      </c>
      <c r="AX1507" s="1" t="s">
        <v>69</v>
      </c>
      <c r="AY1507" s="1" t="s">
        <v>69</v>
      </c>
      <c r="AZ1507" s="1" t="s">
        <v>69</v>
      </c>
      <c r="BA1507" s="1" t="s">
        <v>70</v>
      </c>
      <c r="BB1507" s="1" t="s">
        <v>69</v>
      </c>
      <c r="BC1507" s="1" t="s">
        <v>69</v>
      </c>
      <c r="BD1507" s="1" t="s">
        <v>69</v>
      </c>
      <c r="BE1507" s="1" t="s">
        <v>69</v>
      </c>
      <c r="BF1507" s="1" t="s">
        <v>70</v>
      </c>
      <c r="BG1507" s="3">
        <v>42208.49444444444</v>
      </c>
    </row>
    <row r="1508">
      <c r="A1508" s="1">
        <v>1011387.0</v>
      </c>
      <c r="B1508" s="1" t="s">
        <v>7539</v>
      </c>
      <c r="H1508" s="1" t="s">
        <v>7540</v>
      </c>
      <c r="I1508" s="1" t="s">
        <v>7541</v>
      </c>
      <c r="J1508" s="1" t="s">
        <v>4140</v>
      </c>
      <c r="K1508" s="1" t="s">
        <v>91</v>
      </c>
      <c r="L1508" s="1">
        <v>65726.0</v>
      </c>
      <c r="N1508" s="1" t="s">
        <v>7542</v>
      </c>
      <c r="U1508" s="1">
        <v>-93.041</v>
      </c>
      <c r="V1508" s="1">
        <v>36.654697</v>
      </c>
      <c r="X1508" s="1" t="s">
        <v>69</v>
      </c>
      <c r="Y1508" s="1" t="s">
        <v>70</v>
      </c>
      <c r="Z1508" s="1" t="s">
        <v>70</v>
      </c>
      <c r="AA1508" s="1" t="s">
        <v>70</v>
      </c>
      <c r="AB1508" s="1" t="s">
        <v>70</v>
      </c>
      <c r="AC1508" s="1" t="s">
        <v>80</v>
      </c>
      <c r="AD1508" s="1" t="s">
        <v>69</v>
      </c>
      <c r="AE1508" s="1" t="s">
        <v>70</v>
      </c>
      <c r="AF1508" s="1" t="s">
        <v>70</v>
      </c>
      <c r="AG1508" s="1" t="s">
        <v>70</v>
      </c>
      <c r="AH1508" s="1" t="s">
        <v>70</v>
      </c>
      <c r="AI1508" s="1" t="s">
        <v>70</v>
      </c>
      <c r="AJ1508" s="1" t="s">
        <v>70</v>
      </c>
      <c r="AK1508" s="1" t="s">
        <v>69</v>
      </c>
      <c r="AL1508" s="1" t="s">
        <v>70</v>
      </c>
      <c r="AM1508" s="1" t="s">
        <v>69</v>
      </c>
      <c r="AN1508" s="1" t="s">
        <v>70</v>
      </c>
      <c r="AO1508" s="1" t="s">
        <v>70</v>
      </c>
      <c r="AP1508" s="1" t="s">
        <v>70</v>
      </c>
      <c r="AQ1508" s="1" t="s">
        <v>70</v>
      </c>
      <c r="AR1508" s="1" t="s">
        <v>70</v>
      </c>
      <c r="AS1508" s="1" t="s">
        <v>70</v>
      </c>
      <c r="AT1508" s="1" t="s">
        <v>70</v>
      </c>
      <c r="AU1508" s="1" t="s">
        <v>70</v>
      </c>
      <c r="AV1508" s="1" t="s">
        <v>70</v>
      </c>
      <c r="AW1508" s="1" t="s">
        <v>70</v>
      </c>
      <c r="AX1508" s="1" t="s">
        <v>70</v>
      </c>
      <c r="AY1508" s="1" t="s">
        <v>70</v>
      </c>
      <c r="AZ1508" s="1" t="s">
        <v>69</v>
      </c>
      <c r="BA1508" s="1" t="s">
        <v>70</v>
      </c>
      <c r="BB1508" s="1" t="s">
        <v>70</v>
      </c>
      <c r="BC1508" s="1" t="s">
        <v>70</v>
      </c>
      <c r="BD1508" s="1" t="s">
        <v>70</v>
      </c>
      <c r="BE1508" s="1" t="s">
        <v>70</v>
      </c>
      <c r="BF1508" s="1" t="s">
        <v>70</v>
      </c>
      <c r="BG1508" s="3">
        <v>42251.44236111111</v>
      </c>
    </row>
    <row r="1509">
      <c r="A1509" s="1">
        <v>1002053.0</v>
      </c>
      <c r="B1509" s="1" t="s">
        <v>7543</v>
      </c>
      <c r="H1509" s="1" t="s">
        <v>7544</v>
      </c>
      <c r="I1509" s="1" t="s">
        <v>7545</v>
      </c>
      <c r="J1509" s="1" t="s">
        <v>3982</v>
      </c>
      <c r="K1509" s="1" t="s">
        <v>311</v>
      </c>
      <c r="L1509" s="1">
        <v>20140.0</v>
      </c>
      <c r="M1509" s="1" t="s">
        <v>2211</v>
      </c>
      <c r="N1509" s="1" t="s">
        <v>7492</v>
      </c>
      <c r="U1509" s="1">
        <v>-76.937378</v>
      </c>
      <c r="V1509" s="1">
        <v>38.980949</v>
      </c>
      <c r="W1509" s="1" t="s">
        <v>392</v>
      </c>
      <c r="X1509" s="1" t="s">
        <v>69</v>
      </c>
      <c r="Y1509" s="1" t="s">
        <v>69</v>
      </c>
      <c r="Z1509" s="1" t="s">
        <v>70</v>
      </c>
      <c r="AA1509" s="1" t="s">
        <v>69</v>
      </c>
      <c r="AB1509" s="1" t="s">
        <v>70</v>
      </c>
      <c r="AC1509" s="1" t="s">
        <v>80</v>
      </c>
      <c r="AD1509" s="1" t="s">
        <v>69</v>
      </c>
      <c r="AE1509" s="1" t="s">
        <v>69</v>
      </c>
      <c r="AF1509" s="1" t="s">
        <v>70</v>
      </c>
      <c r="AG1509" s="1" t="s">
        <v>69</v>
      </c>
      <c r="AH1509" s="1" t="s">
        <v>69</v>
      </c>
      <c r="AI1509" s="1" t="s">
        <v>70</v>
      </c>
      <c r="AJ1509" s="1" t="s">
        <v>69</v>
      </c>
      <c r="AK1509" s="1" t="s">
        <v>69</v>
      </c>
      <c r="AL1509" s="1" t="s">
        <v>69</v>
      </c>
      <c r="AM1509" s="1" t="s">
        <v>69</v>
      </c>
      <c r="AN1509" s="1" t="s">
        <v>70</v>
      </c>
      <c r="AO1509" s="1" t="s">
        <v>70</v>
      </c>
      <c r="AP1509" s="1" t="s">
        <v>69</v>
      </c>
      <c r="AQ1509" s="1" t="s">
        <v>69</v>
      </c>
      <c r="AR1509" s="1" t="s">
        <v>70</v>
      </c>
      <c r="AS1509" s="1" t="s">
        <v>70</v>
      </c>
      <c r="AT1509" s="1" t="s">
        <v>69</v>
      </c>
      <c r="AU1509" s="1" t="s">
        <v>70</v>
      </c>
      <c r="AV1509" s="1" t="s">
        <v>70</v>
      </c>
      <c r="AW1509" s="1" t="s">
        <v>70</v>
      </c>
      <c r="AX1509" s="1" t="s">
        <v>70</v>
      </c>
      <c r="AY1509" s="1" t="s">
        <v>70</v>
      </c>
      <c r="AZ1509" s="1" t="s">
        <v>70</v>
      </c>
      <c r="BA1509" s="1" t="s">
        <v>70</v>
      </c>
      <c r="BB1509" s="1" t="s">
        <v>70</v>
      </c>
      <c r="BC1509" s="1" t="s">
        <v>70</v>
      </c>
      <c r="BD1509" s="1" t="s">
        <v>70</v>
      </c>
      <c r="BE1509" s="1" t="s">
        <v>70</v>
      </c>
      <c r="BF1509" s="1" t="s">
        <v>70</v>
      </c>
      <c r="BG1509" s="3">
        <v>41028.93263888889</v>
      </c>
    </row>
    <row r="1510">
      <c r="A1510" s="1">
        <v>1002054.0</v>
      </c>
      <c r="B1510" s="1" t="s">
        <v>7546</v>
      </c>
      <c r="H1510" s="1" t="s">
        <v>7547</v>
      </c>
      <c r="I1510" s="1" t="s">
        <v>7545</v>
      </c>
      <c r="J1510" s="1" t="s">
        <v>3982</v>
      </c>
      <c r="K1510" s="1" t="s">
        <v>311</v>
      </c>
      <c r="L1510" s="1">
        <v>20740.0</v>
      </c>
      <c r="M1510" s="1" t="s">
        <v>3126</v>
      </c>
      <c r="N1510" s="1" t="s">
        <v>1414</v>
      </c>
      <c r="U1510" s="1">
        <v>-76.922684</v>
      </c>
      <c r="V1510" s="1">
        <v>38.97583</v>
      </c>
      <c r="W1510" s="1" t="s">
        <v>392</v>
      </c>
      <c r="X1510" s="1" t="s">
        <v>69</v>
      </c>
      <c r="Y1510" s="1" t="s">
        <v>69</v>
      </c>
      <c r="Z1510" s="1" t="s">
        <v>70</v>
      </c>
      <c r="AA1510" s="1" t="s">
        <v>69</v>
      </c>
      <c r="AB1510" s="1" t="s">
        <v>70</v>
      </c>
      <c r="AC1510" s="1" t="s">
        <v>80</v>
      </c>
      <c r="AD1510" s="1" t="s">
        <v>69</v>
      </c>
      <c r="AE1510" s="1" t="s">
        <v>69</v>
      </c>
      <c r="AF1510" s="1" t="s">
        <v>69</v>
      </c>
      <c r="AG1510" s="1" t="s">
        <v>69</v>
      </c>
      <c r="AH1510" s="1" t="s">
        <v>69</v>
      </c>
      <c r="AI1510" s="1" t="s">
        <v>70</v>
      </c>
      <c r="AJ1510" s="1" t="s">
        <v>69</v>
      </c>
      <c r="AK1510" s="1" t="s">
        <v>69</v>
      </c>
      <c r="AL1510" s="1" t="s">
        <v>69</v>
      </c>
      <c r="AM1510" s="1" t="s">
        <v>69</v>
      </c>
      <c r="AN1510" s="1" t="s">
        <v>70</v>
      </c>
      <c r="AO1510" s="1" t="s">
        <v>70</v>
      </c>
      <c r="AP1510" s="1" t="s">
        <v>69</v>
      </c>
      <c r="AQ1510" s="1" t="s">
        <v>69</v>
      </c>
      <c r="AR1510" s="1" t="s">
        <v>70</v>
      </c>
      <c r="AS1510" s="1" t="s">
        <v>70</v>
      </c>
      <c r="AT1510" s="1" t="s">
        <v>69</v>
      </c>
      <c r="AU1510" s="1" t="s">
        <v>70</v>
      </c>
      <c r="AV1510" s="1" t="s">
        <v>70</v>
      </c>
      <c r="AW1510" s="1" t="s">
        <v>70</v>
      </c>
      <c r="AX1510" s="1" t="s">
        <v>70</v>
      </c>
      <c r="AY1510" s="1" t="s">
        <v>70</v>
      </c>
      <c r="AZ1510" s="1" t="s">
        <v>70</v>
      </c>
      <c r="BA1510" s="1" t="s">
        <v>70</v>
      </c>
      <c r="BB1510" s="1" t="s">
        <v>70</v>
      </c>
      <c r="BC1510" s="1" t="s">
        <v>70</v>
      </c>
      <c r="BD1510" s="1" t="s">
        <v>70</v>
      </c>
      <c r="BE1510" s="1" t="s">
        <v>70</v>
      </c>
      <c r="BF1510" s="1" t="s">
        <v>70</v>
      </c>
      <c r="BG1510" s="3">
        <v>41028.94305555556</v>
      </c>
    </row>
    <row r="1511">
      <c r="A1511" s="1">
        <v>1017986.0</v>
      </c>
      <c r="B1511" s="1" t="s">
        <v>7548</v>
      </c>
      <c r="C1511" s="2" t="s">
        <v>7549</v>
      </c>
      <c r="D1511" s="2" t="s">
        <v>7550</v>
      </c>
      <c r="E1511" s="2" t="s">
        <v>7551</v>
      </c>
      <c r="F1511" s="2" t="s">
        <v>7552</v>
      </c>
      <c r="G1511" s="2" t="s">
        <v>7553</v>
      </c>
      <c r="H1511" s="1" t="s">
        <v>7554</v>
      </c>
      <c r="I1511" s="1" t="s">
        <v>3438</v>
      </c>
      <c r="J1511" s="1" t="s">
        <v>7555</v>
      </c>
      <c r="K1511" s="1" t="s">
        <v>382</v>
      </c>
      <c r="L1511" s="1">
        <v>35630.0</v>
      </c>
      <c r="M1511" s="1" t="s">
        <v>7556</v>
      </c>
      <c r="N1511" s="1" t="s">
        <v>190</v>
      </c>
      <c r="U1511" s="1">
        <v>-87.668747</v>
      </c>
      <c r="V1511" s="1">
        <v>34.801804</v>
      </c>
      <c r="X1511" s="1" t="s">
        <v>69</v>
      </c>
      <c r="Y1511" s="1" t="s">
        <v>69</v>
      </c>
      <c r="Z1511" s="1" t="s">
        <v>69</v>
      </c>
      <c r="AA1511" s="1" t="s">
        <v>69</v>
      </c>
      <c r="AB1511" s="1" t="s">
        <v>69</v>
      </c>
      <c r="AC1511" s="1" t="s">
        <v>80</v>
      </c>
      <c r="AD1511" s="1" t="s">
        <v>69</v>
      </c>
      <c r="AE1511" s="1" t="s">
        <v>70</v>
      </c>
      <c r="AF1511" s="1" t="s">
        <v>69</v>
      </c>
      <c r="AG1511" s="1" t="s">
        <v>69</v>
      </c>
      <c r="AH1511" s="1" t="s">
        <v>69</v>
      </c>
      <c r="AI1511" s="1" t="s">
        <v>70</v>
      </c>
      <c r="AJ1511" s="1" t="s">
        <v>69</v>
      </c>
      <c r="AK1511" s="1" t="s">
        <v>69</v>
      </c>
      <c r="AL1511" s="1" t="s">
        <v>69</v>
      </c>
      <c r="AM1511" s="1" t="s">
        <v>69</v>
      </c>
      <c r="AN1511" s="1" t="s">
        <v>70</v>
      </c>
      <c r="AO1511" s="1" t="s">
        <v>69</v>
      </c>
      <c r="AP1511" s="1" t="s">
        <v>70</v>
      </c>
      <c r="AQ1511" s="1" t="s">
        <v>70</v>
      </c>
      <c r="AR1511" s="1" t="s">
        <v>69</v>
      </c>
      <c r="AS1511" s="1" t="s">
        <v>69</v>
      </c>
      <c r="AT1511" s="1" t="s">
        <v>69</v>
      </c>
      <c r="AU1511" s="1" t="s">
        <v>69</v>
      </c>
      <c r="AV1511" s="1" t="s">
        <v>69</v>
      </c>
      <c r="AW1511" s="1" t="s">
        <v>70</v>
      </c>
      <c r="AX1511" s="1" t="s">
        <v>69</v>
      </c>
      <c r="AY1511" s="1" t="s">
        <v>70</v>
      </c>
      <c r="AZ1511" s="1" t="s">
        <v>69</v>
      </c>
      <c r="BA1511" s="1" t="s">
        <v>70</v>
      </c>
      <c r="BB1511" s="1" t="s">
        <v>70</v>
      </c>
      <c r="BC1511" s="1" t="s">
        <v>70</v>
      </c>
      <c r="BD1511" s="1" t="s">
        <v>70</v>
      </c>
      <c r="BE1511" s="1" t="s">
        <v>70</v>
      </c>
      <c r="BF1511" s="1" t="s">
        <v>70</v>
      </c>
      <c r="BG1511" s="3">
        <v>42867.73611111111</v>
      </c>
    </row>
    <row r="1512">
      <c r="A1512" s="1">
        <v>1018685.0</v>
      </c>
      <c r="B1512" s="1" t="s">
        <v>7557</v>
      </c>
      <c r="C1512" s="2" t="s">
        <v>7558</v>
      </c>
      <c r="D1512" s="2" t="s">
        <v>7559</v>
      </c>
      <c r="H1512" s="1" t="s">
        <v>7560</v>
      </c>
      <c r="I1512" s="1" t="s">
        <v>775</v>
      </c>
      <c r="J1512" s="1" t="s">
        <v>1434</v>
      </c>
      <c r="K1512" s="1" t="s">
        <v>196</v>
      </c>
      <c r="L1512" s="1">
        <v>68506.0</v>
      </c>
      <c r="M1512" s="1" t="s">
        <v>7561</v>
      </c>
      <c r="N1512" s="1" t="s">
        <v>1580</v>
      </c>
      <c r="U1512" s="1">
        <v>-96.653786</v>
      </c>
      <c r="V1512" s="1">
        <v>40.772568</v>
      </c>
      <c r="X1512" s="1" t="s">
        <v>69</v>
      </c>
      <c r="Y1512" s="1" t="s">
        <v>69</v>
      </c>
      <c r="Z1512" s="1" t="s">
        <v>70</v>
      </c>
      <c r="AA1512" s="1" t="s">
        <v>69</v>
      </c>
      <c r="AB1512" s="1" t="s">
        <v>69</v>
      </c>
      <c r="AC1512" s="1" t="s">
        <v>69</v>
      </c>
      <c r="AD1512" s="1" t="s">
        <v>70</v>
      </c>
      <c r="AE1512" s="1" t="s">
        <v>70</v>
      </c>
      <c r="AF1512" s="1" t="s">
        <v>69</v>
      </c>
      <c r="AG1512" s="1" t="s">
        <v>70</v>
      </c>
      <c r="AH1512" s="1" t="s">
        <v>69</v>
      </c>
      <c r="AI1512" s="1" t="s">
        <v>70</v>
      </c>
      <c r="AJ1512" s="1" t="s">
        <v>70</v>
      </c>
      <c r="AK1512" s="1" t="s">
        <v>69</v>
      </c>
      <c r="AL1512" s="1" t="s">
        <v>69</v>
      </c>
      <c r="AM1512" s="1" t="s">
        <v>69</v>
      </c>
      <c r="AN1512" s="1" t="s">
        <v>70</v>
      </c>
      <c r="AO1512" s="1" t="s">
        <v>69</v>
      </c>
      <c r="AP1512" s="1" t="s">
        <v>70</v>
      </c>
      <c r="AQ1512" s="1" t="s">
        <v>70</v>
      </c>
      <c r="AR1512" s="1" t="s">
        <v>69</v>
      </c>
      <c r="AS1512" s="1" t="s">
        <v>69</v>
      </c>
      <c r="AT1512" s="1" t="s">
        <v>69</v>
      </c>
      <c r="AU1512" s="1" t="s">
        <v>70</v>
      </c>
      <c r="AV1512" s="1" t="s">
        <v>70</v>
      </c>
      <c r="AW1512" s="1" t="s">
        <v>70</v>
      </c>
      <c r="AX1512" s="1" t="s">
        <v>70</v>
      </c>
      <c r="AY1512" s="1" t="s">
        <v>70</v>
      </c>
      <c r="AZ1512" s="1" t="s">
        <v>70</v>
      </c>
      <c r="BA1512" s="1" t="s">
        <v>70</v>
      </c>
      <c r="BB1512" s="1" t="s">
        <v>70</v>
      </c>
      <c r="BC1512" s="1" t="s">
        <v>70</v>
      </c>
      <c r="BD1512" s="1" t="s">
        <v>70</v>
      </c>
      <c r="BE1512" s="1" t="s">
        <v>70</v>
      </c>
      <c r="BF1512" s="1" t="s">
        <v>70</v>
      </c>
      <c r="BG1512" s="3">
        <v>42931.584027777775</v>
      </c>
    </row>
    <row r="1513">
      <c r="A1513" s="1">
        <v>1002316.0</v>
      </c>
      <c r="B1513" s="1" t="s">
        <v>7562</v>
      </c>
      <c r="C1513" s="2" t="s">
        <v>7563</v>
      </c>
      <c r="H1513" s="1" t="s">
        <v>7564</v>
      </c>
      <c r="I1513" s="1" t="s">
        <v>7565</v>
      </c>
      <c r="J1513" s="1" t="s">
        <v>7566</v>
      </c>
      <c r="K1513" s="1" t="s">
        <v>85</v>
      </c>
      <c r="L1513" s="1">
        <v>29488.0</v>
      </c>
      <c r="M1513" s="1" t="s">
        <v>390</v>
      </c>
      <c r="N1513" s="1" t="s">
        <v>7567</v>
      </c>
      <c r="U1513" s="1">
        <v>-80.66095</v>
      </c>
      <c r="V1513" s="1">
        <v>32.903595</v>
      </c>
      <c r="X1513" s="1" t="s">
        <v>69</v>
      </c>
      <c r="Y1513" s="1" t="s">
        <v>69</v>
      </c>
      <c r="Z1513" s="1" t="s">
        <v>69</v>
      </c>
      <c r="AA1513" s="1" t="s">
        <v>69</v>
      </c>
      <c r="AB1513" s="1" t="s">
        <v>69</v>
      </c>
      <c r="AC1513" s="1" t="s">
        <v>70</v>
      </c>
      <c r="AD1513" s="1" t="s">
        <v>69</v>
      </c>
      <c r="AE1513" s="1" t="s">
        <v>70</v>
      </c>
      <c r="AF1513" s="1" t="s">
        <v>69</v>
      </c>
      <c r="AG1513" s="1" t="s">
        <v>70</v>
      </c>
      <c r="AH1513" s="1" t="s">
        <v>69</v>
      </c>
      <c r="AI1513" s="1" t="s">
        <v>69</v>
      </c>
      <c r="AJ1513" s="1" t="s">
        <v>69</v>
      </c>
      <c r="AK1513" s="1" t="s">
        <v>69</v>
      </c>
      <c r="AL1513" s="1" t="s">
        <v>69</v>
      </c>
      <c r="AM1513" s="1" t="s">
        <v>69</v>
      </c>
      <c r="AN1513" s="1" t="s">
        <v>69</v>
      </c>
      <c r="AO1513" s="1" t="s">
        <v>70</v>
      </c>
      <c r="AP1513" s="1" t="s">
        <v>69</v>
      </c>
      <c r="AQ1513" s="1" t="s">
        <v>70</v>
      </c>
      <c r="AR1513" s="1" t="s">
        <v>69</v>
      </c>
      <c r="AS1513" s="1" t="s">
        <v>70</v>
      </c>
      <c r="AT1513" s="1" t="s">
        <v>69</v>
      </c>
      <c r="AU1513" s="1" t="s">
        <v>69</v>
      </c>
      <c r="AV1513" s="1" t="s">
        <v>69</v>
      </c>
      <c r="AW1513" s="1" t="s">
        <v>70</v>
      </c>
      <c r="AX1513" s="1" t="s">
        <v>70</v>
      </c>
      <c r="AY1513" s="1" t="s">
        <v>70</v>
      </c>
      <c r="AZ1513" s="1" t="s">
        <v>70</v>
      </c>
      <c r="BA1513" s="1" t="s">
        <v>70</v>
      </c>
      <c r="BB1513" s="1" t="s">
        <v>70</v>
      </c>
      <c r="BC1513" s="1" t="s">
        <v>70</v>
      </c>
      <c r="BD1513" s="1" t="s">
        <v>70</v>
      </c>
      <c r="BE1513" s="1" t="s">
        <v>70</v>
      </c>
      <c r="BF1513" s="1" t="s">
        <v>70</v>
      </c>
      <c r="BG1513" s="3">
        <v>41030.29861111111</v>
      </c>
    </row>
    <row r="1514">
      <c r="A1514" s="1">
        <v>1008162.0</v>
      </c>
      <c r="B1514" s="1" t="s">
        <v>7568</v>
      </c>
      <c r="C1514" s="2" t="s">
        <v>7569</v>
      </c>
      <c r="H1514" s="1" t="s">
        <v>7570</v>
      </c>
      <c r="I1514" s="1" t="s">
        <v>7571</v>
      </c>
      <c r="J1514" s="1" t="s">
        <v>7572</v>
      </c>
      <c r="K1514" s="1" t="s">
        <v>211</v>
      </c>
      <c r="L1514" s="1">
        <v>34112.0</v>
      </c>
      <c r="M1514" s="1" t="s">
        <v>1081</v>
      </c>
      <c r="N1514" s="1" t="s">
        <v>7573</v>
      </c>
      <c r="U1514" s="1">
        <v>-81.763924</v>
      </c>
      <c r="V1514" s="1">
        <v>26.126959</v>
      </c>
      <c r="W1514" s="1" t="s">
        <v>392</v>
      </c>
      <c r="X1514" s="1" t="s">
        <v>69</v>
      </c>
      <c r="Y1514" s="1" t="s">
        <v>69</v>
      </c>
      <c r="Z1514" s="1" t="s">
        <v>70</v>
      </c>
      <c r="AA1514" s="1" t="s">
        <v>70</v>
      </c>
      <c r="AB1514" s="1" t="s">
        <v>69</v>
      </c>
      <c r="AC1514" s="1" t="s">
        <v>70</v>
      </c>
      <c r="AD1514" s="1" t="s">
        <v>69</v>
      </c>
      <c r="AE1514" s="1" t="s">
        <v>70</v>
      </c>
      <c r="AF1514" s="1" t="s">
        <v>69</v>
      </c>
      <c r="AG1514" s="1" t="s">
        <v>69</v>
      </c>
      <c r="AH1514" s="1" t="s">
        <v>69</v>
      </c>
      <c r="AI1514" s="1" t="s">
        <v>70</v>
      </c>
      <c r="AJ1514" s="1" t="s">
        <v>69</v>
      </c>
      <c r="AK1514" s="1" t="s">
        <v>69</v>
      </c>
      <c r="AL1514" s="1" t="s">
        <v>69</v>
      </c>
      <c r="AM1514" s="1" t="s">
        <v>69</v>
      </c>
      <c r="AN1514" s="1" t="s">
        <v>70</v>
      </c>
      <c r="AO1514" s="1" t="s">
        <v>70</v>
      </c>
      <c r="AP1514" s="1" t="s">
        <v>70</v>
      </c>
      <c r="AQ1514" s="1" t="s">
        <v>70</v>
      </c>
      <c r="AR1514" s="1" t="s">
        <v>69</v>
      </c>
      <c r="AS1514" s="1" t="s">
        <v>70</v>
      </c>
      <c r="AT1514" s="1" t="s">
        <v>69</v>
      </c>
      <c r="AU1514" s="1" t="s">
        <v>69</v>
      </c>
      <c r="AV1514" s="1" t="s">
        <v>70</v>
      </c>
      <c r="AW1514" s="1" t="s">
        <v>70</v>
      </c>
      <c r="AX1514" s="1" t="s">
        <v>70</v>
      </c>
      <c r="AY1514" s="1" t="s">
        <v>70</v>
      </c>
      <c r="AZ1514" s="1" t="s">
        <v>69</v>
      </c>
      <c r="BA1514" s="1" t="s">
        <v>70</v>
      </c>
      <c r="BB1514" s="1" t="s">
        <v>70</v>
      </c>
      <c r="BC1514" s="1" t="s">
        <v>70</v>
      </c>
      <c r="BD1514" s="1" t="s">
        <v>70</v>
      </c>
      <c r="BE1514" s="1" t="s">
        <v>70</v>
      </c>
      <c r="BF1514" s="1" t="s">
        <v>70</v>
      </c>
      <c r="BG1514" s="3">
        <v>41729.76666666667</v>
      </c>
    </row>
    <row r="1515">
      <c r="A1515" s="1">
        <v>1003470.0</v>
      </c>
      <c r="B1515" s="1" t="s">
        <v>7574</v>
      </c>
      <c r="C1515" s="2" t="s">
        <v>7575</v>
      </c>
      <c r="D1515" s="2" t="s">
        <v>7576</v>
      </c>
      <c r="H1515" s="1" t="s">
        <v>7577</v>
      </c>
      <c r="I1515" s="1" t="s">
        <v>7578</v>
      </c>
      <c r="J1515" s="1" t="s">
        <v>694</v>
      </c>
      <c r="K1515" s="1" t="s">
        <v>107</v>
      </c>
      <c r="L1515" s="1">
        <v>38017.0</v>
      </c>
      <c r="M1515" s="1" t="s">
        <v>7579</v>
      </c>
      <c r="N1515" s="1" t="s">
        <v>6287</v>
      </c>
      <c r="U1515" s="1">
        <v>-89.677002</v>
      </c>
      <c r="V1515" s="1">
        <v>35.046101</v>
      </c>
      <c r="W1515" s="1" t="s">
        <v>174</v>
      </c>
      <c r="X1515" s="1" t="s">
        <v>69</v>
      </c>
      <c r="Y1515" s="1" t="s">
        <v>70</v>
      </c>
      <c r="Z1515" s="1" t="s">
        <v>70</v>
      </c>
      <c r="AA1515" s="1" t="s">
        <v>70</v>
      </c>
      <c r="AB1515" s="1" t="s">
        <v>70</v>
      </c>
      <c r="AC1515" s="1" t="s">
        <v>69</v>
      </c>
      <c r="AD1515" s="1" t="s">
        <v>69</v>
      </c>
      <c r="AE1515" s="1" t="s">
        <v>70</v>
      </c>
      <c r="AF1515" s="1" t="s">
        <v>69</v>
      </c>
      <c r="AG1515" s="1" t="s">
        <v>69</v>
      </c>
      <c r="AH1515" s="1" t="s">
        <v>69</v>
      </c>
      <c r="AI1515" s="1" t="s">
        <v>69</v>
      </c>
      <c r="AJ1515" s="1" t="s">
        <v>69</v>
      </c>
      <c r="AK1515" s="1" t="s">
        <v>69</v>
      </c>
      <c r="AL1515" s="1" t="s">
        <v>69</v>
      </c>
      <c r="AM1515" s="1" t="s">
        <v>69</v>
      </c>
      <c r="AN1515" s="1" t="s">
        <v>70</v>
      </c>
      <c r="AO1515" s="1" t="s">
        <v>69</v>
      </c>
      <c r="AP1515" s="1" t="s">
        <v>70</v>
      </c>
      <c r="AQ1515" s="1" t="s">
        <v>70</v>
      </c>
      <c r="AR1515" s="1" t="s">
        <v>70</v>
      </c>
      <c r="AS1515" s="1" t="s">
        <v>69</v>
      </c>
      <c r="AT1515" s="1" t="s">
        <v>69</v>
      </c>
      <c r="AU1515" s="1" t="s">
        <v>69</v>
      </c>
      <c r="AV1515" s="1" t="s">
        <v>70</v>
      </c>
      <c r="AW1515" s="1" t="s">
        <v>70</v>
      </c>
      <c r="AX1515" s="1" t="s">
        <v>70</v>
      </c>
      <c r="AY1515" s="1" t="s">
        <v>70</v>
      </c>
      <c r="AZ1515" s="1" t="s">
        <v>69</v>
      </c>
      <c r="BA1515" s="1" t="s">
        <v>70</v>
      </c>
      <c r="BB1515" s="1" t="s">
        <v>70</v>
      </c>
      <c r="BC1515" s="1" t="s">
        <v>70</v>
      </c>
      <c r="BD1515" s="1" t="s">
        <v>70</v>
      </c>
      <c r="BE1515" s="1" t="s">
        <v>70</v>
      </c>
      <c r="BF1515" s="1" t="s">
        <v>70</v>
      </c>
      <c r="BG1515" s="3">
        <v>41453.475694444445</v>
      </c>
    </row>
    <row r="1516">
      <c r="A1516" s="1">
        <v>1001711.0</v>
      </c>
      <c r="B1516" s="1" t="s">
        <v>7580</v>
      </c>
      <c r="C1516" s="2" t="s">
        <v>7581</v>
      </c>
      <c r="H1516" s="1" t="s">
        <v>7582</v>
      </c>
      <c r="I1516" s="1" t="s">
        <v>7583</v>
      </c>
      <c r="J1516" s="1" t="s">
        <v>2250</v>
      </c>
      <c r="K1516" s="1" t="s">
        <v>244</v>
      </c>
      <c r="L1516" s="1">
        <v>8108.0</v>
      </c>
      <c r="U1516" s="1">
        <v>-75.069</v>
      </c>
      <c r="V1516" s="1">
        <v>39.915298</v>
      </c>
      <c r="X1516" s="1" t="s">
        <v>70</v>
      </c>
      <c r="Y1516" s="1" t="s">
        <v>70</v>
      </c>
      <c r="Z1516" s="1" t="s">
        <v>70</v>
      </c>
      <c r="AA1516" s="1" t="s">
        <v>70</v>
      </c>
      <c r="AB1516" s="1" t="s">
        <v>70</v>
      </c>
      <c r="AC1516" s="1" t="s">
        <v>80</v>
      </c>
      <c r="BG1516" s="6">
        <v>40291.58194444444</v>
      </c>
    </row>
    <row r="1517">
      <c r="A1517" s="1">
        <v>1002417.0</v>
      </c>
      <c r="B1517" s="1" t="s">
        <v>7584</v>
      </c>
      <c r="H1517" s="1" t="s">
        <v>7585</v>
      </c>
      <c r="I1517" s="1" t="s">
        <v>7586</v>
      </c>
      <c r="J1517" s="1" t="s">
        <v>1201</v>
      </c>
      <c r="K1517" s="1" t="s">
        <v>389</v>
      </c>
      <c r="L1517" s="1">
        <v>50055.0</v>
      </c>
      <c r="U1517" s="1">
        <v>-93.306297</v>
      </c>
      <c r="V1517" s="1">
        <v>41.902802</v>
      </c>
      <c r="X1517" s="1" t="s">
        <v>70</v>
      </c>
      <c r="Y1517" s="1" t="s">
        <v>70</v>
      </c>
      <c r="Z1517" s="1" t="s">
        <v>70</v>
      </c>
      <c r="AA1517" s="1" t="s">
        <v>70</v>
      </c>
      <c r="AB1517" s="1" t="s">
        <v>70</v>
      </c>
      <c r="AC1517" s="1" t="s">
        <v>80</v>
      </c>
      <c r="BG1517" s="1">
        <v>2009.0</v>
      </c>
    </row>
    <row r="1518">
      <c r="A1518" s="1">
        <v>1003545.0</v>
      </c>
      <c r="B1518" s="1" t="s">
        <v>7587</v>
      </c>
      <c r="C1518" s="2" t="s">
        <v>2480</v>
      </c>
      <c r="H1518" s="1" t="s">
        <v>7588</v>
      </c>
      <c r="I1518" s="1" t="s">
        <v>2482</v>
      </c>
      <c r="J1518" s="1" t="s">
        <v>952</v>
      </c>
      <c r="K1518" s="1" t="s">
        <v>211</v>
      </c>
      <c r="L1518" s="1">
        <v>33139.0</v>
      </c>
      <c r="U1518" s="1">
        <v>-80.128304</v>
      </c>
      <c r="V1518" s="1">
        <v>25.797501</v>
      </c>
      <c r="X1518" s="1" t="s">
        <v>70</v>
      </c>
      <c r="Y1518" s="1" t="s">
        <v>70</v>
      </c>
      <c r="Z1518" s="1" t="s">
        <v>70</v>
      </c>
      <c r="AA1518" s="1" t="s">
        <v>70</v>
      </c>
      <c r="AB1518" s="1" t="s">
        <v>70</v>
      </c>
      <c r="AC1518" s="1" t="s">
        <v>80</v>
      </c>
      <c r="BG1518" s="1">
        <v>2009.0</v>
      </c>
    </row>
    <row r="1519">
      <c r="A1519" s="1">
        <v>1001290.0</v>
      </c>
      <c r="B1519" s="1" t="s">
        <v>7589</v>
      </c>
      <c r="C1519" s="2" t="s">
        <v>7590</v>
      </c>
      <c r="D1519" s="2" t="s">
        <v>7591</v>
      </c>
      <c r="E1519" s="1" t="s">
        <v>7592</v>
      </c>
      <c r="H1519" s="1" t="s">
        <v>7593</v>
      </c>
      <c r="I1519" s="1" t="s">
        <v>7594</v>
      </c>
      <c r="J1519" s="1" t="s">
        <v>2197</v>
      </c>
      <c r="K1519" s="1" t="s">
        <v>1818</v>
      </c>
      <c r="L1519" s="1">
        <v>6019.0</v>
      </c>
      <c r="M1519" s="1" t="s">
        <v>7595</v>
      </c>
      <c r="N1519" s="1" t="s">
        <v>5253</v>
      </c>
      <c r="U1519" s="1">
        <v>-72.923264</v>
      </c>
      <c r="V1519" s="1">
        <v>41.810818</v>
      </c>
      <c r="X1519" s="1" t="s">
        <v>69</v>
      </c>
      <c r="Y1519" s="1" t="s">
        <v>69</v>
      </c>
      <c r="Z1519" s="1" t="s">
        <v>69</v>
      </c>
      <c r="AA1519" s="1" t="s">
        <v>70</v>
      </c>
      <c r="AB1519" s="1" t="s">
        <v>69</v>
      </c>
      <c r="AC1519" s="1" t="s">
        <v>69</v>
      </c>
      <c r="AD1519" s="1" t="s">
        <v>69</v>
      </c>
      <c r="AE1519" s="1" t="s">
        <v>69</v>
      </c>
      <c r="AF1519" s="1" t="s">
        <v>70</v>
      </c>
      <c r="AG1519" s="1" t="s">
        <v>69</v>
      </c>
      <c r="AH1519" s="1" t="s">
        <v>69</v>
      </c>
      <c r="AI1519" s="1" t="s">
        <v>70</v>
      </c>
      <c r="AJ1519" s="1" t="s">
        <v>69</v>
      </c>
      <c r="AK1519" s="1" t="s">
        <v>69</v>
      </c>
      <c r="AL1519" s="1" t="s">
        <v>69</v>
      </c>
      <c r="AM1519" s="1" t="s">
        <v>69</v>
      </c>
      <c r="AN1519" s="1" t="s">
        <v>69</v>
      </c>
      <c r="AO1519" s="1" t="s">
        <v>69</v>
      </c>
      <c r="AP1519" s="1" t="s">
        <v>70</v>
      </c>
      <c r="AQ1519" s="1" t="s">
        <v>70</v>
      </c>
      <c r="AR1519" s="1" t="s">
        <v>69</v>
      </c>
      <c r="AS1519" s="1" t="s">
        <v>70</v>
      </c>
      <c r="AT1519" s="1" t="s">
        <v>70</v>
      </c>
      <c r="AU1519" s="1" t="s">
        <v>69</v>
      </c>
      <c r="AV1519" s="1" t="s">
        <v>70</v>
      </c>
      <c r="AW1519" s="1" t="s">
        <v>69</v>
      </c>
      <c r="AX1519" s="1" t="s">
        <v>70</v>
      </c>
      <c r="AY1519" s="1" t="s">
        <v>70</v>
      </c>
      <c r="AZ1519" s="1" t="s">
        <v>69</v>
      </c>
      <c r="BA1519" s="1" t="s">
        <v>70</v>
      </c>
      <c r="BB1519" s="1" t="s">
        <v>69</v>
      </c>
      <c r="BC1519" s="1" t="s">
        <v>70</v>
      </c>
      <c r="BD1519" s="1" t="s">
        <v>70</v>
      </c>
      <c r="BE1519" s="1" t="s">
        <v>70</v>
      </c>
      <c r="BF1519" s="1" t="s">
        <v>70</v>
      </c>
      <c r="BG1519" s="3">
        <v>43308.194444444445</v>
      </c>
    </row>
    <row r="1520">
      <c r="A1520" s="1">
        <v>1006646.0</v>
      </c>
      <c r="B1520" s="1" t="s">
        <v>7589</v>
      </c>
      <c r="H1520" s="1" t="s">
        <v>7596</v>
      </c>
      <c r="I1520" s="1" t="s">
        <v>7594</v>
      </c>
      <c r="J1520" s="1" t="s">
        <v>6375</v>
      </c>
      <c r="K1520" s="1" t="s">
        <v>566</v>
      </c>
      <c r="L1520" s="1">
        <v>74021.0</v>
      </c>
      <c r="U1520" s="1">
        <v>-95.840302</v>
      </c>
      <c r="V1520" s="1">
        <v>36.360802</v>
      </c>
      <c r="X1520" s="1" t="s">
        <v>70</v>
      </c>
      <c r="Y1520" s="1" t="s">
        <v>70</v>
      </c>
      <c r="Z1520" s="1" t="s">
        <v>70</v>
      </c>
      <c r="AA1520" s="1" t="s">
        <v>70</v>
      </c>
      <c r="AB1520" s="1" t="s">
        <v>70</v>
      </c>
      <c r="AC1520" s="1" t="s">
        <v>80</v>
      </c>
      <c r="BG1520" s="1">
        <v>2009.0</v>
      </c>
    </row>
    <row r="1521">
      <c r="A1521" s="1">
        <v>1006253.0</v>
      </c>
      <c r="B1521" s="1" t="s">
        <v>7597</v>
      </c>
      <c r="C1521" s="2" t="s">
        <v>7598</v>
      </c>
      <c r="H1521" s="1" t="s">
        <v>7599</v>
      </c>
      <c r="I1521" s="1" t="s">
        <v>7600</v>
      </c>
      <c r="J1521" s="1" t="s">
        <v>1201</v>
      </c>
      <c r="K1521" s="1" t="s">
        <v>389</v>
      </c>
      <c r="L1521" s="1">
        <v>50056.0</v>
      </c>
      <c r="M1521" s="1" t="s">
        <v>1288</v>
      </c>
      <c r="N1521" s="1" t="s">
        <v>7601</v>
      </c>
      <c r="U1521" s="1">
        <v>-93.310661</v>
      </c>
      <c r="V1521" s="1">
        <v>42.02277</v>
      </c>
      <c r="W1521" s="1" t="s">
        <v>392</v>
      </c>
      <c r="X1521" s="1" t="s">
        <v>69</v>
      </c>
      <c r="Y1521" s="1" t="s">
        <v>70</v>
      </c>
      <c r="Z1521" s="1" t="s">
        <v>70</v>
      </c>
      <c r="AA1521" s="1" t="s">
        <v>70</v>
      </c>
      <c r="AB1521" s="1" t="s">
        <v>70</v>
      </c>
      <c r="AC1521" s="1" t="s">
        <v>80</v>
      </c>
      <c r="AD1521" s="1" t="s">
        <v>69</v>
      </c>
      <c r="AE1521" s="1" t="s">
        <v>70</v>
      </c>
      <c r="AF1521" s="1" t="s">
        <v>69</v>
      </c>
      <c r="AG1521" s="1" t="s">
        <v>70</v>
      </c>
      <c r="AH1521" s="1" t="s">
        <v>69</v>
      </c>
      <c r="AI1521" s="1" t="s">
        <v>70</v>
      </c>
      <c r="AJ1521" s="1" t="s">
        <v>69</v>
      </c>
      <c r="AK1521" s="1" t="s">
        <v>69</v>
      </c>
      <c r="AL1521" s="1" t="s">
        <v>69</v>
      </c>
      <c r="AM1521" s="1" t="s">
        <v>69</v>
      </c>
      <c r="AN1521" s="1" t="s">
        <v>70</v>
      </c>
      <c r="AO1521" s="1" t="s">
        <v>69</v>
      </c>
      <c r="AP1521" s="1" t="s">
        <v>70</v>
      </c>
      <c r="AQ1521" s="1" t="s">
        <v>70</v>
      </c>
      <c r="AR1521" s="1" t="s">
        <v>69</v>
      </c>
      <c r="AS1521" s="1" t="s">
        <v>70</v>
      </c>
      <c r="AT1521" s="1" t="s">
        <v>70</v>
      </c>
      <c r="AU1521" s="1" t="s">
        <v>70</v>
      </c>
      <c r="AV1521" s="1" t="s">
        <v>70</v>
      </c>
      <c r="AW1521" s="1" t="s">
        <v>70</v>
      </c>
      <c r="AX1521" s="1" t="s">
        <v>70</v>
      </c>
      <c r="AY1521" s="1" t="s">
        <v>70</v>
      </c>
      <c r="AZ1521" s="1" t="s">
        <v>70</v>
      </c>
      <c r="BA1521" s="1" t="s">
        <v>70</v>
      </c>
      <c r="BB1521" s="1" t="s">
        <v>70</v>
      </c>
      <c r="BC1521" s="1" t="s">
        <v>70</v>
      </c>
      <c r="BD1521" s="1" t="s">
        <v>70</v>
      </c>
      <c r="BE1521" s="1" t="s">
        <v>70</v>
      </c>
      <c r="BF1521" s="1" t="s">
        <v>70</v>
      </c>
      <c r="BG1521" s="3">
        <v>41025.60833333333</v>
      </c>
    </row>
    <row r="1522">
      <c r="A1522" s="1">
        <v>1010977.0</v>
      </c>
      <c r="B1522" s="1" t="s">
        <v>7602</v>
      </c>
      <c r="C1522" s="2" t="s">
        <v>7603</v>
      </c>
      <c r="D1522" s="2" t="s">
        <v>7604</v>
      </c>
      <c r="E1522" s="2" t="s">
        <v>7605</v>
      </c>
      <c r="G1522" s="2" t="s">
        <v>7606</v>
      </c>
      <c r="H1522" s="1" t="s">
        <v>7607</v>
      </c>
      <c r="I1522" s="1" t="s">
        <v>7608</v>
      </c>
      <c r="J1522" s="1" t="s">
        <v>7609</v>
      </c>
      <c r="K1522" s="1" t="s">
        <v>181</v>
      </c>
      <c r="L1522" s="1">
        <v>22443.0</v>
      </c>
      <c r="M1522" s="1" t="s">
        <v>7610</v>
      </c>
      <c r="N1522" s="1" t="s">
        <v>671</v>
      </c>
      <c r="U1522" s="1">
        <v>-76.963272</v>
      </c>
      <c r="V1522" s="1">
        <v>38.250832</v>
      </c>
      <c r="X1522" s="1" t="s">
        <v>69</v>
      </c>
      <c r="Y1522" s="1" t="s">
        <v>70</v>
      </c>
      <c r="Z1522" s="1" t="s">
        <v>70</v>
      </c>
      <c r="AA1522" s="1" t="s">
        <v>70</v>
      </c>
      <c r="AB1522" s="1" t="s">
        <v>69</v>
      </c>
      <c r="AC1522" s="1" t="s">
        <v>80</v>
      </c>
      <c r="AD1522" s="1" t="s">
        <v>69</v>
      </c>
      <c r="AE1522" s="1" t="s">
        <v>70</v>
      </c>
      <c r="AF1522" s="1" t="s">
        <v>70</v>
      </c>
      <c r="AG1522" s="1" t="s">
        <v>69</v>
      </c>
      <c r="AH1522" s="1" t="s">
        <v>69</v>
      </c>
      <c r="AI1522" s="1" t="s">
        <v>69</v>
      </c>
      <c r="AJ1522" s="1" t="s">
        <v>69</v>
      </c>
      <c r="AK1522" s="1" t="s">
        <v>69</v>
      </c>
      <c r="AL1522" s="1" t="s">
        <v>70</v>
      </c>
      <c r="AM1522" s="1" t="s">
        <v>69</v>
      </c>
      <c r="AN1522" s="1" t="s">
        <v>70</v>
      </c>
      <c r="AO1522" s="1" t="s">
        <v>69</v>
      </c>
      <c r="AP1522" s="1" t="s">
        <v>70</v>
      </c>
      <c r="AQ1522" s="1" t="s">
        <v>70</v>
      </c>
      <c r="AR1522" s="1" t="s">
        <v>69</v>
      </c>
      <c r="AS1522" s="1" t="s">
        <v>69</v>
      </c>
      <c r="AT1522" s="1" t="s">
        <v>69</v>
      </c>
      <c r="AU1522" s="1" t="s">
        <v>69</v>
      </c>
      <c r="AV1522" s="1" t="s">
        <v>70</v>
      </c>
      <c r="AW1522" s="1" t="s">
        <v>70</v>
      </c>
      <c r="AX1522" s="1" t="s">
        <v>70</v>
      </c>
      <c r="AY1522" s="1" t="s">
        <v>70</v>
      </c>
      <c r="AZ1522" s="1" t="s">
        <v>69</v>
      </c>
      <c r="BA1522" s="1" t="s">
        <v>70</v>
      </c>
      <c r="BB1522" s="1" t="s">
        <v>70</v>
      </c>
      <c r="BC1522" s="1" t="s">
        <v>70</v>
      </c>
      <c r="BD1522" s="1" t="s">
        <v>70</v>
      </c>
      <c r="BE1522" s="1" t="s">
        <v>70</v>
      </c>
      <c r="BF1522" s="1" t="s">
        <v>70</v>
      </c>
      <c r="BG1522" s="3">
        <v>42088.580555555556</v>
      </c>
    </row>
    <row r="1523">
      <c r="A1523" s="1">
        <v>1018007.0</v>
      </c>
      <c r="B1523" s="1" t="s">
        <v>7611</v>
      </c>
      <c r="D1523" s="1" t="s">
        <v>7612</v>
      </c>
      <c r="H1523" s="1" t="s">
        <v>7613</v>
      </c>
      <c r="I1523" s="1" t="s">
        <v>7614</v>
      </c>
      <c r="J1523" s="1" t="s">
        <v>7614</v>
      </c>
      <c r="K1523" s="1" t="s">
        <v>181</v>
      </c>
      <c r="L1523" s="1">
        <v>23834.0</v>
      </c>
      <c r="M1523" s="1" t="s">
        <v>915</v>
      </c>
      <c r="N1523" s="1" t="s">
        <v>490</v>
      </c>
      <c r="U1523" s="1">
        <v>-77.412033</v>
      </c>
      <c r="V1523" s="1">
        <v>37.265694</v>
      </c>
      <c r="X1523" s="1" t="s">
        <v>69</v>
      </c>
      <c r="Y1523" s="1" t="s">
        <v>70</v>
      </c>
      <c r="Z1523" s="1" t="s">
        <v>70</v>
      </c>
      <c r="AA1523" s="1" t="s">
        <v>70</v>
      </c>
      <c r="AB1523" s="1" t="s">
        <v>70</v>
      </c>
      <c r="AC1523" s="1" t="s">
        <v>80</v>
      </c>
      <c r="AD1523" s="1" t="s">
        <v>69</v>
      </c>
      <c r="AE1523" s="1" t="s">
        <v>69</v>
      </c>
      <c r="AF1523" s="1" t="s">
        <v>69</v>
      </c>
      <c r="AG1523" s="1" t="s">
        <v>70</v>
      </c>
      <c r="AH1523" s="1" t="s">
        <v>69</v>
      </c>
      <c r="AI1523" s="1" t="s">
        <v>69</v>
      </c>
      <c r="AJ1523" s="1" t="s">
        <v>69</v>
      </c>
      <c r="AK1523" s="1" t="s">
        <v>69</v>
      </c>
      <c r="AL1523" s="1" t="s">
        <v>69</v>
      </c>
      <c r="AM1523" s="1" t="s">
        <v>69</v>
      </c>
      <c r="AN1523" s="1" t="s">
        <v>69</v>
      </c>
      <c r="AO1523" s="1" t="s">
        <v>69</v>
      </c>
      <c r="AP1523" s="1" t="s">
        <v>70</v>
      </c>
      <c r="AQ1523" s="1" t="s">
        <v>69</v>
      </c>
      <c r="AR1523" s="1" t="s">
        <v>69</v>
      </c>
      <c r="AS1523" s="1" t="s">
        <v>69</v>
      </c>
      <c r="AT1523" s="1" t="s">
        <v>69</v>
      </c>
      <c r="AU1523" s="1" t="s">
        <v>69</v>
      </c>
      <c r="AV1523" s="1" t="s">
        <v>69</v>
      </c>
      <c r="AW1523" s="1" t="s">
        <v>70</v>
      </c>
      <c r="AX1523" s="1" t="s">
        <v>70</v>
      </c>
      <c r="AY1523" s="1" t="s">
        <v>70</v>
      </c>
      <c r="AZ1523" s="1" t="s">
        <v>69</v>
      </c>
      <c r="BA1523" s="1" t="s">
        <v>70</v>
      </c>
      <c r="BB1523" s="1" t="s">
        <v>70</v>
      </c>
      <c r="BC1523" s="1" t="s">
        <v>69</v>
      </c>
      <c r="BD1523" s="1" t="s">
        <v>70</v>
      </c>
      <c r="BE1523" s="1" t="s">
        <v>70</v>
      </c>
      <c r="BF1523" s="1" t="s">
        <v>70</v>
      </c>
      <c r="BG1523" s="3">
        <v>42876.43472222222</v>
      </c>
    </row>
    <row r="1524">
      <c r="A1524" s="1">
        <v>1001446.0</v>
      </c>
      <c r="B1524" s="1" t="s">
        <v>7615</v>
      </c>
      <c r="H1524" s="1" t="s">
        <v>7616</v>
      </c>
      <c r="I1524" s="1" t="s">
        <v>7617</v>
      </c>
      <c r="J1524" s="1" t="s">
        <v>4777</v>
      </c>
      <c r="K1524" s="1" t="s">
        <v>203</v>
      </c>
      <c r="L1524" s="1">
        <v>61108.0</v>
      </c>
      <c r="U1524" s="1">
        <v>-89.029099</v>
      </c>
      <c r="V1524" s="1">
        <v>42.252602</v>
      </c>
      <c r="X1524" s="1" t="s">
        <v>70</v>
      </c>
      <c r="Y1524" s="1" t="s">
        <v>70</v>
      </c>
      <c r="Z1524" s="1" t="s">
        <v>70</v>
      </c>
      <c r="AA1524" s="1" t="s">
        <v>70</v>
      </c>
      <c r="AB1524" s="1" t="s">
        <v>70</v>
      </c>
      <c r="AC1524" s="1" t="s">
        <v>80</v>
      </c>
      <c r="BG1524" s="1">
        <v>2009.0</v>
      </c>
    </row>
    <row r="1525">
      <c r="A1525" s="1">
        <v>1000210.0</v>
      </c>
      <c r="B1525" s="1" t="s">
        <v>7618</v>
      </c>
      <c r="C1525" s="2" t="s">
        <v>7619</v>
      </c>
      <c r="D1525" s="2" t="s">
        <v>7620</v>
      </c>
      <c r="E1525" s="2" t="s">
        <v>7621</v>
      </c>
      <c r="H1525" s="1" t="s">
        <v>7622</v>
      </c>
      <c r="I1525" s="1" t="s">
        <v>4229</v>
      </c>
      <c r="J1525" s="1" t="s">
        <v>4230</v>
      </c>
      <c r="K1525" s="1" t="s">
        <v>349</v>
      </c>
      <c r="L1525" s="1">
        <v>80919.0</v>
      </c>
      <c r="M1525" s="1" t="s">
        <v>1834</v>
      </c>
      <c r="N1525" s="1" t="s">
        <v>79</v>
      </c>
      <c r="U1525" s="1">
        <v>-104.81469</v>
      </c>
      <c r="V1525" s="1">
        <v>38.937717</v>
      </c>
      <c r="X1525" s="1" t="s">
        <v>69</v>
      </c>
      <c r="Y1525" s="1" t="s">
        <v>70</v>
      </c>
      <c r="Z1525" s="1" t="s">
        <v>70</v>
      </c>
      <c r="AA1525" s="1" t="s">
        <v>70</v>
      </c>
      <c r="AB1525" s="1" t="s">
        <v>69</v>
      </c>
      <c r="AC1525" s="1" t="s">
        <v>70</v>
      </c>
      <c r="AD1525" s="1" t="s">
        <v>69</v>
      </c>
      <c r="AE1525" s="1" t="s">
        <v>69</v>
      </c>
      <c r="AF1525" s="1" t="s">
        <v>69</v>
      </c>
      <c r="AG1525" s="1" t="s">
        <v>69</v>
      </c>
      <c r="AH1525" s="1" t="s">
        <v>69</v>
      </c>
      <c r="AI1525" s="1" t="s">
        <v>69</v>
      </c>
      <c r="AJ1525" s="1" t="s">
        <v>69</v>
      </c>
      <c r="AK1525" s="1" t="s">
        <v>69</v>
      </c>
      <c r="AL1525" s="1" t="s">
        <v>69</v>
      </c>
      <c r="AM1525" s="1" t="s">
        <v>69</v>
      </c>
      <c r="AN1525" s="1" t="s">
        <v>70</v>
      </c>
      <c r="AO1525" s="1" t="s">
        <v>69</v>
      </c>
      <c r="AP1525" s="1" t="s">
        <v>70</v>
      </c>
      <c r="AQ1525" s="1" t="s">
        <v>70</v>
      </c>
      <c r="AR1525" s="1" t="s">
        <v>69</v>
      </c>
      <c r="AS1525" s="1" t="s">
        <v>69</v>
      </c>
      <c r="AT1525" s="1" t="s">
        <v>69</v>
      </c>
      <c r="AU1525" s="1" t="s">
        <v>69</v>
      </c>
      <c r="AV1525" s="1" t="s">
        <v>70</v>
      </c>
      <c r="AW1525" s="1" t="s">
        <v>69</v>
      </c>
      <c r="AX1525" s="1" t="s">
        <v>69</v>
      </c>
      <c r="AY1525" s="1" t="s">
        <v>69</v>
      </c>
      <c r="AZ1525" s="1" t="s">
        <v>69</v>
      </c>
      <c r="BA1525" s="1" t="s">
        <v>70</v>
      </c>
      <c r="BB1525" s="1" t="s">
        <v>69</v>
      </c>
      <c r="BC1525" s="1" t="s">
        <v>70</v>
      </c>
      <c r="BD1525" s="1" t="s">
        <v>69</v>
      </c>
      <c r="BE1525" s="1" t="s">
        <v>70</v>
      </c>
      <c r="BF1525" s="1" t="s">
        <v>70</v>
      </c>
      <c r="BG1525" s="3">
        <v>42548.79375</v>
      </c>
    </row>
    <row r="1526">
      <c r="A1526" s="1">
        <v>1009656.0</v>
      </c>
      <c r="B1526" s="1" t="s">
        <v>7618</v>
      </c>
      <c r="C1526" s="2" t="s">
        <v>7619</v>
      </c>
      <c r="D1526" s="2" t="s">
        <v>7620</v>
      </c>
      <c r="E1526" s="2" t="s">
        <v>7621</v>
      </c>
      <c r="H1526" s="1" t="s">
        <v>7623</v>
      </c>
      <c r="I1526" s="1" t="s">
        <v>4229</v>
      </c>
      <c r="J1526" s="1" t="s">
        <v>4230</v>
      </c>
      <c r="K1526" s="1" t="s">
        <v>349</v>
      </c>
      <c r="L1526" s="1">
        <v>80903.0</v>
      </c>
      <c r="M1526" s="1" t="s">
        <v>7624</v>
      </c>
      <c r="N1526" s="1" t="s">
        <v>1105</v>
      </c>
      <c r="U1526" s="1">
        <v>-104.82231</v>
      </c>
      <c r="V1526" s="1">
        <v>38.830544</v>
      </c>
      <c r="X1526" s="1" t="s">
        <v>69</v>
      </c>
      <c r="Y1526" s="1" t="s">
        <v>70</v>
      </c>
      <c r="Z1526" s="1" t="s">
        <v>70</v>
      </c>
      <c r="AA1526" s="1" t="s">
        <v>70</v>
      </c>
      <c r="AB1526" s="1" t="s">
        <v>69</v>
      </c>
      <c r="AC1526" s="1" t="s">
        <v>70</v>
      </c>
      <c r="AD1526" s="1" t="s">
        <v>69</v>
      </c>
      <c r="AE1526" s="1" t="s">
        <v>69</v>
      </c>
      <c r="AF1526" s="1" t="s">
        <v>69</v>
      </c>
      <c r="AG1526" s="1" t="s">
        <v>69</v>
      </c>
      <c r="AH1526" s="1" t="s">
        <v>69</v>
      </c>
      <c r="AI1526" s="1" t="s">
        <v>69</v>
      </c>
      <c r="AJ1526" s="1" t="s">
        <v>69</v>
      </c>
      <c r="AK1526" s="1" t="s">
        <v>69</v>
      </c>
      <c r="AL1526" s="1" t="s">
        <v>70</v>
      </c>
      <c r="AM1526" s="1" t="s">
        <v>69</v>
      </c>
      <c r="AN1526" s="1" t="s">
        <v>70</v>
      </c>
      <c r="AO1526" s="1" t="s">
        <v>69</v>
      </c>
      <c r="AP1526" s="1" t="s">
        <v>70</v>
      </c>
      <c r="AQ1526" s="1" t="s">
        <v>70</v>
      </c>
      <c r="AR1526" s="1" t="s">
        <v>70</v>
      </c>
      <c r="AS1526" s="1" t="s">
        <v>69</v>
      </c>
      <c r="AT1526" s="1" t="s">
        <v>69</v>
      </c>
      <c r="AU1526" s="1" t="s">
        <v>69</v>
      </c>
      <c r="AV1526" s="1" t="s">
        <v>70</v>
      </c>
      <c r="AW1526" s="1" t="s">
        <v>70</v>
      </c>
      <c r="AX1526" s="1" t="s">
        <v>69</v>
      </c>
      <c r="AY1526" s="1" t="s">
        <v>69</v>
      </c>
      <c r="AZ1526" s="1" t="s">
        <v>69</v>
      </c>
      <c r="BA1526" s="1" t="s">
        <v>70</v>
      </c>
      <c r="BB1526" s="1" t="s">
        <v>69</v>
      </c>
      <c r="BC1526" s="1" t="s">
        <v>70</v>
      </c>
      <c r="BD1526" s="1" t="s">
        <v>70</v>
      </c>
      <c r="BE1526" s="1" t="s">
        <v>69</v>
      </c>
      <c r="BF1526" s="1" t="s">
        <v>70</v>
      </c>
      <c r="BG1526" s="3">
        <v>42548.79305555556</v>
      </c>
    </row>
    <row r="1527">
      <c r="A1527" s="1">
        <v>1009382.0</v>
      </c>
      <c r="B1527" s="1" t="s">
        <v>7625</v>
      </c>
      <c r="C1527" s="2" t="s">
        <v>7626</v>
      </c>
      <c r="H1527" s="1" t="s">
        <v>7627</v>
      </c>
      <c r="I1527" s="1" t="s">
        <v>7628</v>
      </c>
      <c r="K1527" s="1" t="s">
        <v>148</v>
      </c>
      <c r="L1527" s="1">
        <v>97017.0</v>
      </c>
      <c r="U1527" s="1">
        <v>-122.382</v>
      </c>
      <c r="V1527" s="1">
        <v>45.201698</v>
      </c>
      <c r="X1527" s="1" t="s">
        <v>69</v>
      </c>
      <c r="Y1527" s="1" t="s">
        <v>70</v>
      </c>
      <c r="Z1527" s="1" t="s">
        <v>70</v>
      </c>
      <c r="AA1527" s="1" t="s">
        <v>70</v>
      </c>
      <c r="AB1527" s="1" t="s">
        <v>70</v>
      </c>
      <c r="AC1527" s="1" t="s">
        <v>80</v>
      </c>
      <c r="BG1527" s="1">
        <v>2013.0</v>
      </c>
    </row>
    <row r="1528">
      <c r="A1528" s="1">
        <v>1004166.0</v>
      </c>
      <c r="B1528" s="1" t="s">
        <v>7629</v>
      </c>
      <c r="C1528" s="2" t="s">
        <v>5484</v>
      </c>
      <c r="D1528" s="2" t="s">
        <v>7630</v>
      </c>
      <c r="E1528" s="2" t="s">
        <v>5486</v>
      </c>
      <c r="H1528" s="1" t="s">
        <v>7631</v>
      </c>
      <c r="I1528" s="1" t="s">
        <v>2336</v>
      </c>
      <c r="J1528" s="1" t="s">
        <v>223</v>
      </c>
      <c r="K1528" s="1" t="s">
        <v>133</v>
      </c>
      <c r="L1528" s="1">
        <v>98118.0</v>
      </c>
      <c r="M1528" s="1" t="s">
        <v>7632</v>
      </c>
      <c r="N1528" s="1" t="s">
        <v>1105</v>
      </c>
      <c r="U1528" s="1">
        <v>-122.28615</v>
      </c>
      <c r="V1528" s="1">
        <v>47.558662</v>
      </c>
      <c r="X1528" s="1" t="s">
        <v>69</v>
      </c>
      <c r="Y1528" s="1" t="s">
        <v>69</v>
      </c>
      <c r="Z1528" s="1" t="s">
        <v>70</v>
      </c>
      <c r="AA1528" s="1" t="s">
        <v>69</v>
      </c>
      <c r="AB1528" s="1" t="s">
        <v>69</v>
      </c>
      <c r="AC1528" s="1" t="s">
        <v>69</v>
      </c>
      <c r="AD1528" s="1" t="s">
        <v>69</v>
      </c>
      <c r="AE1528" s="1" t="s">
        <v>69</v>
      </c>
      <c r="AF1528" s="1" t="s">
        <v>70</v>
      </c>
      <c r="AG1528" s="1" t="s">
        <v>69</v>
      </c>
      <c r="AH1528" s="1" t="s">
        <v>69</v>
      </c>
      <c r="AI1528" s="1" t="s">
        <v>69</v>
      </c>
      <c r="AJ1528" s="1" t="s">
        <v>69</v>
      </c>
      <c r="AK1528" s="1" t="s">
        <v>69</v>
      </c>
      <c r="AL1528" s="1" t="s">
        <v>69</v>
      </c>
      <c r="AM1528" s="1" t="s">
        <v>69</v>
      </c>
      <c r="AN1528" s="1" t="s">
        <v>70</v>
      </c>
      <c r="AO1528" s="1" t="s">
        <v>69</v>
      </c>
      <c r="AP1528" s="1" t="s">
        <v>70</v>
      </c>
      <c r="AQ1528" s="1" t="s">
        <v>69</v>
      </c>
      <c r="AR1528" s="1" t="s">
        <v>70</v>
      </c>
      <c r="AS1528" s="1" t="s">
        <v>69</v>
      </c>
      <c r="AT1528" s="1" t="s">
        <v>69</v>
      </c>
      <c r="AU1528" s="1" t="s">
        <v>70</v>
      </c>
      <c r="AV1528" s="1" t="s">
        <v>69</v>
      </c>
      <c r="AW1528" s="1" t="s">
        <v>69</v>
      </c>
      <c r="AX1528" s="1" t="s">
        <v>70</v>
      </c>
      <c r="AY1528" s="1" t="s">
        <v>70</v>
      </c>
      <c r="AZ1528" s="1" t="s">
        <v>69</v>
      </c>
      <c r="BA1528" s="1" t="s">
        <v>70</v>
      </c>
      <c r="BB1528" s="1" t="s">
        <v>70</v>
      </c>
      <c r="BC1528" s="1" t="s">
        <v>70</v>
      </c>
      <c r="BD1528" s="1" t="s">
        <v>70</v>
      </c>
      <c r="BE1528" s="1" t="s">
        <v>70</v>
      </c>
      <c r="BF1528" s="1" t="s">
        <v>70</v>
      </c>
      <c r="BG1528" s="3">
        <v>42563.782638888886</v>
      </c>
    </row>
    <row r="1529">
      <c r="A1529" s="1">
        <v>1002375.0</v>
      </c>
      <c r="B1529" s="1" t="s">
        <v>7633</v>
      </c>
      <c r="H1529" s="1" t="s">
        <v>7634</v>
      </c>
      <c r="I1529" s="1" t="s">
        <v>7635</v>
      </c>
      <c r="J1529" s="1" t="s">
        <v>580</v>
      </c>
      <c r="K1529" s="1" t="s">
        <v>1630</v>
      </c>
      <c r="L1529" s="1">
        <v>71753.0</v>
      </c>
      <c r="U1529" s="1">
        <v>-93.227303</v>
      </c>
      <c r="V1529" s="1">
        <v>33.2598</v>
      </c>
      <c r="X1529" s="1" t="s">
        <v>70</v>
      </c>
      <c r="Y1529" s="1" t="s">
        <v>70</v>
      </c>
      <c r="Z1529" s="1" t="s">
        <v>70</v>
      </c>
      <c r="AA1529" s="1" t="s">
        <v>70</v>
      </c>
      <c r="AB1529" s="1" t="s">
        <v>70</v>
      </c>
      <c r="AC1529" s="1" t="s">
        <v>80</v>
      </c>
      <c r="BG1529" s="1">
        <v>2009.0</v>
      </c>
    </row>
    <row r="1530">
      <c r="A1530" s="1">
        <v>1017981.0</v>
      </c>
      <c r="B1530" s="1" t="s">
        <v>7636</v>
      </c>
      <c r="C1530" s="2" t="s">
        <v>7637</v>
      </c>
      <c r="D1530" s="2" t="s">
        <v>7638</v>
      </c>
      <c r="H1530" s="1" t="s">
        <v>7639</v>
      </c>
      <c r="I1530" s="1" t="s">
        <v>7640</v>
      </c>
      <c r="J1530" s="1" t="s">
        <v>3377</v>
      </c>
      <c r="K1530" s="1" t="s">
        <v>1256</v>
      </c>
      <c r="L1530" s="1">
        <v>59912.0</v>
      </c>
      <c r="M1530" s="1" t="s">
        <v>7641</v>
      </c>
      <c r="N1530" s="1" t="s">
        <v>2151</v>
      </c>
      <c r="U1530" s="1">
        <v>-114.18061</v>
      </c>
      <c r="V1530" s="1">
        <v>48.367538</v>
      </c>
      <c r="X1530" s="1" t="s">
        <v>69</v>
      </c>
      <c r="Y1530" s="1" t="s">
        <v>70</v>
      </c>
      <c r="Z1530" s="1" t="s">
        <v>70</v>
      </c>
      <c r="AA1530" s="1" t="s">
        <v>70</v>
      </c>
      <c r="AB1530" s="1" t="s">
        <v>70</v>
      </c>
      <c r="AC1530" s="1" t="s">
        <v>80</v>
      </c>
      <c r="AD1530" s="1" t="s">
        <v>69</v>
      </c>
      <c r="AE1530" s="1" t="s">
        <v>70</v>
      </c>
      <c r="AF1530" s="1" t="s">
        <v>69</v>
      </c>
      <c r="AG1530" s="1" t="s">
        <v>69</v>
      </c>
      <c r="AH1530" s="1" t="s">
        <v>69</v>
      </c>
      <c r="AI1530" s="1" t="s">
        <v>70</v>
      </c>
      <c r="AJ1530" s="1" t="s">
        <v>70</v>
      </c>
      <c r="AK1530" s="1" t="s">
        <v>69</v>
      </c>
      <c r="AL1530" s="1" t="s">
        <v>69</v>
      </c>
      <c r="AM1530" s="1" t="s">
        <v>69</v>
      </c>
      <c r="AN1530" s="1" t="s">
        <v>70</v>
      </c>
      <c r="AO1530" s="1" t="s">
        <v>70</v>
      </c>
      <c r="AP1530" s="1" t="s">
        <v>70</v>
      </c>
      <c r="AQ1530" s="1" t="s">
        <v>70</v>
      </c>
      <c r="AR1530" s="1" t="s">
        <v>69</v>
      </c>
      <c r="AS1530" s="1" t="s">
        <v>70</v>
      </c>
      <c r="AT1530" s="1" t="s">
        <v>70</v>
      </c>
      <c r="AU1530" s="1" t="s">
        <v>69</v>
      </c>
      <c r="AV1530" s="1" t="s">
        <v>69</v>
      </c>
      <c r="AW1530" s="1" t="s">
        <v>70</v>
      </c>
      <c r="AX1530" s="1" t="s">
        <v>70</v>
      </c>
      <c r="AY1530" s="1" t="s">
        <v>70</v>
      </c>
      <c r="AZ1530" s="1" t="s">
        <v>69</v>
      </c>
      <c r="BA1530" s="1" t="s">
        <v>70</v>
      </c>
      <c r="BB1530" s="1" t="s">
        <v>70</v>
      </c>
      <c r="BC1530" s="1" t="s">
        <v>70</v>
      </c>
      <c r="BD1530" s="1" t="s">
        <v>70</v>
      </c>
      <c r="BE1530" s="1" t="s">
        <v>70</v>
      </c>
      <c r="BF1530" s="1" t="s">
        <v>70</v>
      </c>
      <c r="BG1530" s="3">
        <v>42863.94513888889</v>
      </c>
    </row>
    <row r="1531">
      <c r="A1531" s="1">
        <v>1018196.0</v>
      </c>
      <c r="B1531" s="1" t="s">
        <v>7642</v>
      </c>
      <c r="C1531" s="2" t="s">
        <v>7643</v>
      </c>
      <c r="D1531" s="2" t="s">
        <v>7644</v>
      </c>
      <c r="H1531" s="1" t="s">
        <v>7645</v>
      </c>
      <c r="I1531" s="1" t="s">
        <v>580</v>
      </c>
      <c r="J1531" s="1" t="s">
        <v>7646</v>
      </c>
      <c r="K1531" s="1" t="s">
        <v>107</v>
      </c>
      <c r="L1531" s="1">
        <v>38401.0</v>
      </c>
      <c r="N1531" s="1" t="s">
        <v>4937</v>
      </c>
      <c r="U1531" s="1">
        <v>-87.030479</v>
      </c>
      <c r="V1531" s="1">
        <v>35.618786</v>
      </c>
      <c r="X1531" s="1" t="s">
        <v>69</v>
      </c>
      <c r="Y1531" s="1" t="s">
        <v>69</v>
      </c>
      <c r="Z1531" s="1" t="s">
        <v>70</v>
      </c>
      <c r="AA1531" s="1" t="s">
        <v>70</v>
      </c>
      <c r="AB1531" s="1" t="s">
        <v>70</v>
      </c>
      <c r="AC1531" s="1" t="s">
        <v>70</v>
      </c>
      <c r="AD1531" s="1" t="s">
        <v>69</v>
      </c>
      <c r="AE1531" s="1" t="s">
        <v>70</v>
      </c>
      <c r="AF1531" s="1" t="s">
        <v>69</v>
      </c>
      <c r="AG1531" s="1" t="s">
        <v>69</v>
      </c>
      <c r="AH1531" s="1" t="s">
        <v>69</v>
      </c>
      <c r="AI1531" s="1" t="s">
        <v>69</v>
      </c>
      <c r="AJ1531" s="1" t="s">
        <v>69</v>
      </c>
      <c r="AK1531" s="1" t="s">
        <v>69</v>
      </c>
      <c r="AL1531" s="1" t="s">
        <v>69</v>
      </c>
      <c r="AM1531" s="1" t="s">
        <v>69</v>
      </c>
      <c r="AN1531" s="1" t="s">
        <v>70</v>
      </c>
      <c r="AO1531" s="1" t="s">
        <v>69</v>
      </c>
      <c r="AP1531" s="1" t="s">
        <v>70</v>
      </c>
      <c r="AQ1531" s="1" t="s">
        <v>70</v>
      </c>
      <c r="AR1531" s="1" t="s">
        <v>69</v>
      </c>
      <c r="AS1531" s="1" t="s">
        <v>69</v>
      </c>
      <c r="AT1531" s="1" t="s">
        <v>69</v>
      </c>
      <c r="AU1531" s="1" t="s">
        <v>69</v>
      </c>
      <c r="AV1531" s="1" t="s">
        <v>70</v>
      </c>
      <c r="AW1531" s="1" t="s">
        <v>70</v>
      </c>
      <c r="AX1531" s="1" t="s">
        <v>69</v>
      </c>
      <c r="AY1531" s="1" t="s">
        <v>70</v>
      </c>
      <c r="AZ1531" s="1" t="s">
        <v>69</v>
      </c>
      <c r="BA1531" s="1" t="s">
        <v>70</v>
      </c>
      <c r="BB1531" s="1" t="s">
        <v>70</v>
      </c>
      <c r="BC1531" s="1" t="s">
        <v>69</v>
      </c>
      <c r="BD1531" s="1" t="s">
        <v>69</v>
      </c>
      <c r="BE1531" s="1" t="s">
        <v>70</v>
      </c>
      <c r="BF1531" s="1" t="s">
        <v>70</v>
      </c>
      <c r="BG1531" s="3">
        <v>42906.63055555556</v>
      </c>
    </row>
    <row r="1532">
      <c r="A1532" s="1">
        <v>1019790.0</v>
      </c>
      <c r="B1532" s="1" t="s">
        <v>7647</v>
      </c>
      <c r="C1532" s="2" t="s">
        <v>7648</v>
      </c>
      <c r="D1532" s="2" t="s">
        <v>7649</v>
      </c>
      <c r="E1532" s="2" t="s">
        <v>7650</v>
      </c>
      <c r="G1532" s="2" t="s">
        <v>7651</v>
      </c>
      <c r="H1532" s="1" t="s">
        <v>7652</v>
      </c>
      <c r="I1532" s="1" t="s">
        <v>580</v>
      </c>
      <c r="J1532" s="1" t="s">
        <v>2996</v>
      </c>
      <c r="K1532" s="1" t="s">
        <v>91</v>
      </c>
      <c r="L1532" s="1">
        <v>65203.0</v>
      </c>
      <c r="M1532" s="1" t="s">
        <v>7653</v>
      </c>
      <c r="N1532" s="1" t="s">
        <v>205</v>
      </c>
      <c r="O1532" s="1" t="s">
        <v>7654</v>
      </c>
      <c r="P1532" s="1" t="s">
        <v>490</v>
      </c>
      <c r="Q1532" s="1" t="s">
        <v>7655</v>
      </c>
      <c r="R1532" s="1" t="s">
        <v>7656</v>
      </c>
      <c r="S1532" s="1" t="s">
        <v>7657</v>
      </c>
      <c r="T1532" s="1" t="s">
        <v>490</v>
      </c>
      <c r="U1532" s="1">
        <v>-92.364624</v>
      </c>
      <c r="V1532" s="1">
        <v>38.958294</v>
      </c>
      <c r="X1532" s="1" t="s">
        <v>69</v>
      </c>
      <c r="Y1532" s="1" t="s">
        <v>70</v>
      </c>
      <c r="Z1532" s="1" t="s">
        <v>70</v>
      </c>
      <c r="AA1532" s="1" t="s">
        <v>69</v>
      </c>
      <c r="AB1532" s="1" t="s">
        <v>69</v>
      </c>
      <c r="AC1532" s="1" t="s">
        <v>69</v>
      </c>
      <c r="AD1532" s="1" t="s">
        <v>69</v>
      </c>
      <c r="AE1532" s="1" t="s">
        <v>69</v>
      </c>
      <c r="AF1532" s="1" t="s">
        <v>69</v>
      </c>
      <c r="AG1532" s="1" t="s">
        <v>69</v>
      </c>
      <c r="AH1532" s="1" t="s">
        <v>69</v>
      </c>
      <c r="AI1532" s="1" t="s">
        <v>70</v>
      </c>
      <c r="AJ1532" s="1" t="s">
        <v>69</v>
      </c>
      <c r="AK1532" s="1" t="s">
        <v>69</v>
      </c>
      <c r="AL1532" s="1" t="s">
        <v>69</v>
      </c>
      <c r="AM1532" s="1" t="s">
        <v>69</v>
      </c>
      <c r="AN1532" s="1" t="s">
        <v>70</v>
      </c>
      <c r="AO1532" s="1" t="s">
        <v>69</v>
      </c>
      <c r="AP1532" s="1" t="s">
        <v>70</v>
      </c>
      <c r="AQ1532" s="1" t="s">
        <v>69</v>
      </c>
      <c r="AR1532" s="1" t="s">
        <v>69</v>
      </c>
      <c r="AS1532" s="1" t="s">
        <v>69</v>
      </c>
      <c r="AT1532" s="1" t="s">
        <v>69</v>
      </c>
      <c r="AU1532" s="1" t="s">
        <v>69</v>
      </c>
      <c r="AV1532" s="1" t="s">
        <v>69</v>
      </c>
      <c r="AW1532" s="1" t="s">
        <v>70</v>
      </c>
      <c r="AX1532" s="1" t="s">
        <v>69</v>
      </c>
      <c r="AY1532" s="1" t="s">
        <v>69</v>
      </c>
      <c r="AZ1532" s="1" t="s">
        <v>69</v>
      </c>
      <c r="BA1532" s="1" t="s">
        <v>70</v>
      </c>
      <c r="BB1532" s="1" t="s">
        <v>69</v>
      </c>
      <c r="BC1532" s="1" t="s">
        <v>69</v>
      </c>
      <c r="BD1532" s="1" t="s">
        <v>70</v>
      </c>
      <c r="BE1532" s="1" t="s">
        <v>70</v>
      </c>
      <c r="BF1532" s="1" t="s">
        <v>69</v>
      </c>
      <c r="BG1532" s="3">
        <v>43896.57083333333</v>
      </c>
    </row>
    <row r="1533">
      <c r="A1533" s="1">
        <v>1010758.0</v>
      </c>
      <c r="B1533" s="1" t="s">
        <v>7658</v>
      </c>
      <c r="C1533" s="2" t="s">
        <v>7659</v>
      </c>
      <c r="D1533" s="2" t="s">
        <v>7660</v>
      </c>
      <c r="H1533" s="1" t="s">
        <v>7661</v>
      </c>
      <c r="I1533" s="1" t="s">
        <v>580</v>
      </c>
      <c r="J1533" s="1" t="s">
        <v>7662</v>
      </c>
      <c r="K1533" s="1" t="s">
        <v>656</v>
      </c>
      <c r="L1533" s="1">
        <v>95310.0</v>
      </c>
      <c r="M1533" s="1" t="s">
        <v>430</v>
      </c>
      <c r="N1533" s="1" t="s">
        <v>7663</v>
      </c>
      <c r="U1533" s="1">
        <v>-120.41001</v>
      </c>
      <c r="V1533" s="1">
        <v>38.029396</v>
      </c>
      <c r="X1533" s="1" t="s">
        <v>69</v>
      </c>
      <c r="Y1533" s="1" t="s">
        <v>70</v>
      </c>
      <c r="Z1533" s="1" t="s">
        <v>70</v>
      </c>
      <c r="AA1533" s="1" t="s">
        <v>70</v>
      </c>
      <c r="AB1533" s="1" t="s">
        <v>70</v>
      </c>
      <c r="AC1533" s="1" t="s">
        <v>69</v>
      </c>
      <c r="AD1533" s="1" t="s">
        <v>69</v>
      </c>
      <c r="AE1533" s="1" t="s">
        <v>69</v>
      </c>
      <c r="AF1533" s="1" t="s">
        <v>69</v>
      </c>
      <c r="AG1533" s="1" t="s">
        <v>69</v>
      </c>
      <c r="AH1533" s="1" t="s">
        <v>69</v>
      </c>
      <c r="AI1533" s="1" t="s">
        <v>69</v>
      </c>
      <c r="AJ1533" s="1" t="s">
        <v>69</v>
      </c>
      <c r="AK1533" s="1" t="s">
        <v>69</v>
      </c>
      <c r="AL1533" s="1" t="s">
        <v>69</v>
      </c>
      <c r="AM1533" s="1" t="s">
        <v>69</v>
      </c>
      <c r="AN1533" s="1" t="s">
        <v>69</v>
      </c>
      <c r="AO1533" s="1" t="s">
        <v>69</v>
      </c>
      <c r="AP1533" s="1" t="s">
        <v>70</v>
      </c>
      <c r="AQ1533" s="1" t="s">
        <v>69</v>
      </c>
      <c r="AR1533" s="1" t="s">
        <v>69</v>
      </c>
      <c r="AS1533" s="1" t="s">
        <v>69</v>
      </c>
      <c r="AT1533" s="1" t="s">
        <v>69</v>
      </c>
      <c r="AU1533" s="1" t="s">
        <v>69</v>
      </c>
      <c r="AV1533" s="1" t="s">
        <v>69</v>
      </c>
      <c r="AW1533" s="1" t="s">
        <v>70</v>
      </c>
      <c r="AX1533" s="1" t="s">
        <v>69</v>
      </c>
      <c r="AY1533" s="1" t="s">
        <v>69</v>
      </c>
      <c r="AZ1533" s="1" t="s">
        <v>69</v>
      </c>
      <c r="BA1533" s="1" t="s">
        <v>69</v>
      </c>
      <c r="BB1533" s="1" t="s">
        <v>69</v>
      </c>
      <c r="BC1533" s="1" t="s">
        <v>69</v>
      </c>
      <c r="BD1533" s="1" t="s">
        <v>70</v>
      </c>
      <c r="BE1533" s="1" t="s">
        <v>70</v>
      </c>
      <c r="BF1533" s="1" t="s">
        <v>70</v>
      </c>
      <c r="BG1533" s="3">
        <v>43307.666666666664</v>
      </c>
    </row>
    <row r="1534">
      <c r="A1534" s="1">
        <v>1011224.0</v>
      </c>
      <c r="B1534" s="1" t="s">
        <v>7664</v>
      </c>
      <c r="C1534" s="2" t="s">
        <v>7665</v>
      </c>
      <c r="D1534" s="2" t="s">
        <v>7666</v>
      </c>
      <c r="E1534" s="2" t="s">
        <v>7667</v>
      </c>
      <c r="H1534" s="1" t="s">
        <v>7668</v>
      </c>
      <c r="I1534" s="1" t="s">
        <v>133</v>
      </c>
      <c r="J1534" s="1" t="s">
        <v>134</v>
      </c>
      <c r="K1534" s="1" t="s">
        <v>134</v>
      </c>
      <c r="L1534" s="1">
        <v>20010.0</v>
      </c>
      <c r="M1534" s="1" t="s">
        <v>4519</v>
      </c>
      <c r="N1534" s="1" t="s">
        <v>7669</v>
      </c>
      <c r="U1534" s="1">
        <v>-77.032745</v>
      </c>
      <c r="V1534" s="1">
        <v>38.930244</v>
      </c>
      <c r="X1534" s="1" t="s">
        <v>69</v>
      </c>
      <c r="Y1534" s="1" t="s">
        <v>69</v>
      </c>
      <c r="Z1534" s="1" t="s">
        <v>69</v>
      </c>
      <c r="AA1534" s="1" t="s">
        <v>69</v>
      </c>
      <c r="AB1534" s="1" t="s">
        <v>69</v>
      </c>
      <c r="AC1534" s="1" t="s">
        <v>69</v>
      </c>
      <c r="AD1534" s="1" t="s">
        <v>69</v>
      </c>
      <c r="AE1534" s="1" t="s">
        <v>69</v>
      </c>
      <c r="AF1534" s="1" t="s">
        <v>69</v>
      </c>
      <c r="AG1534" s="1" t="s">
        <v>69</v>
      </c>
      <c r="AH1534" s="1" t="s">
        <v>69</v>
      </c>
      <c r="AI1534" s="1" t="s">
        <v>69</v>
      </c>
      <c r="AJ1534" s="1" t="s">
        <v>69</v>
      </c>
      <c r="AK1534" s="1" t="s">
        <v>69</v>
      </c>
      <c r="AL1534" s="1" t="s">
        <v>70</v>
      </c>
      <c r="AM1534" s="1" t="s">
        <v>69</v>
      </c>
      <c r="AN1534" s="1" t="s">
        <v>70</v>
      </c>
      <c r="AO1534" s="1" t="s">
        <v>69</v>
      </c>
      <c r="AP1534" s="1" t="s">
        <v>70</v>
      </c>
      <c r="AQ1534" s="1" t="s">
        <v>70</v>
      </c>
      <c r="AR1534" s="1" t="s">
        <v>69</v>
      </c>
      <c r="AS1534" s="1" t="s">
        <v>69</v>
      </c>
      <c r="AT1534" s="1" t="s">
        <v>69</v>
      </c>
      <c r="AU1534" s="1" t="s">
        <v>70</v>
      </c>
      <c r="AV1534" s="1" t="s">
        <v>70</v>
      </c>
      <c r="AW1534" s="1" t="s">
        <v>70</v>
      </c>
      <c r="AX1534" s="1" t="s">
        <v>69</v>
      </c>
      <c r="AY1534" s="1" t="s">
        <v>69</v>
      </c>
      <c r="AZ1534" s="1" t="s">
        <v>69</v>
      </c>
      <c r="BA1534" s="1" t="s">
        <v>70</v>
      </c>
      <c r="BB1534" s="1" t="s">
        <v>69</v>
      </c>
      <c r="BC1534" s="1" t="s">
        <v>70</v>
      </c>
      <c r="BD1534" s="1" t="s">
        <v>70</v>
      </c>
      <c r="BE1534" s="1" t="s">
        <v>70</v>
      </c>
      <c r="BF1534" s="1" t="s">
        <v>69</v>
      </c>
      <c r="BG1534" s="3">
        <v>42564.58263888889</v>
      </c>
    </row>
    <row r="1535">
      <c r="A1535" s="1">
        <v>1008316.0</v>
      </c>
      <c r="B1535" s="1" t="s">
        <v>7670</v>
      </c>
      <c r="C1535" s="2" t="s">
        <v>1677</v>
      </c>
      <c r="D1535" s="2" t="s">
        <v>1678</v>
      </c>
      <c r="H1535" s="1" t="s">
        <v>7671</v>
      </c>
      <c r="I1535" s="1" t="s">
        <v>1649</v>
      </c>
      <c r="J1535" s="1" t="s">
        <v>1649</v>
      </c>
      <c r="K1535" s="1" t="s">
        <v>181</v>
      </c>
      <c r="L1535" s="1">
        <v>22204.0</v>
      </c>
      <c r="M1535" s="1" t="s">
        <v>7400</v>
      </c>
      <c r="N1535" s="1" t="s">
        <v>256</v>
      </c>
      <c r="O1535" s="1" t="s">
        <v>7672</v>
      </c>
      <c r="P1535" s="1" t="s">
        <v>256</v>
      </c>
      <c r="Q1535" s="1" t="s">
        <v>7673</v>
      </c>
      <c r="R1535" s="1" t="s">
        <v>5253</v>
      </c>
      <c r="U1535" s="1">
        <v>-77.086639</v>
      </c>
      <c r="V1535" s="1">
        <v>38.862392</v>
      </c>
      <c r="X1535" s="1" t="s">
        <v>69</v>
      </c>
      <c r="Y1535" s="1" t="s">
        <v>70</v>
      </c>
      <c r="Z1535" s="1" t="s">
        <v>70</v>
      </c>
      <c r="AA1535" s="1" t="s">
        <v>70</v>
      </c>
      <c r="AB1535" s="1" t="s">
        <v>69</v>
      </c>
      <c r="AC1535" s="1" t="s">
        <v>70</v>
      </c>
      <c r="AD1535" s="1" t="s">
        <v>69</v>
      </c>
      <c r="AE1535" s="1" t="s">
        <v>69</v>
      </c>
      <c r="AF1535" s="1" t="s">
        <v>69</v>
      </c>
      <c r="AG1535" s="1" t="s">
        <v>69</v>
      </c>
      <c r="AH1535" s="1" t="s">
        <v>69</v>
      </c>
      <c r="AI1535" s="1" t="s">
        <v>69</v>
      </c>
      <c r="AJ1535" s="1" t="s">
        <v>69</v>
      </c>
      <c r="AK1535" s="1" t="s">
        <v>69</v>
      </c>
      <c r="AL1535" s="1" t="s">
        <v>69</v>
      </c>
      <c r="AM1535" s="1" t="s">
        <v>69</v>
      </c>
      <c r="AN1535" s="1" t="s">
        <v>70</v>
      </c>
      <c r="AO1535" s="1" t="s">
        <v>69</v>
      </c>
      <c r="AP1535" s="1" t="s">
        <v>70</v>
      </c>
      <c r="AQ1535" s="1" t="s">
        <v>70</v>
      </c>
      <c r="AR1535" s="1" t="s">
        <v>69</v>
      </c>
      <c r="AS1535" s="1" t="s">
        <v>69</v>
      </c>
      <c r="AT1535" s="1" t="s">
        <v>69</v>
      </c>
      <c r="AU1535" s="1" t="s">
        <v>69</v>
      </c>
      <c r="AV1535" s="1" t="s">
        <v>69</v>
      </c>
      <c r="AW1535" s="1" t="s">
        <v>70</v>
      </c>
      <c r="AX1535" s="1" t="s">
        <v>69</v>
      </c>
      <c r="AY1535" s="1" t="s">
        <v>70</v>
      </c>
      <c r="AZ1535" s="1" t="s">
        <v>69</v>
      </c>
      <c r="BA1535" s="1" t="s">
        <v>70</v>
      </c>
      <c r="BB1535" s="1" t="s">
        <v>69</v>
      </c>
      <c r="BC1535" s="1" t="s">
        <v>70</v>
      </c>
      <c r="BD1535" s="1" t="s">
        <v>70</v>
      </c>
      <c r="BE1535" s="1" t="s">
        <v>70</v>
      </c>
      <c r="BF1535" s="1" t="s">
        <v>70</v>
      </c>
      <c r="BG1535" s="3">
        <v>42083.63958333333</v>
      </c>
    </row>
    <row r="1536">
      <c r="A1536" s="1">
        <v>1000068.0</v>
      </c>
      <c r="B1536" s="1" t="s">
        <v>7674</v>
      </c>
      <c r="C1536" s="2" t="s">
        <v>356</v>
      </c>
      <c r="D1536" s="2" t="s">
        <v>357</v>
      </c>
      <c r="H1536" s="1" t="s">
        <v>7675</v>
      </c>
      <c r="I1536" s="1" t="s">
        <v>96</v>
      </c>
      <c r="J1536" s="1" t="s">
        <v>96</v>
      </c>
      <c r="K1536" s="1" t="s">
        <v>96</v>
      </c>
      <c r="L1536" s="1">
        <v>10027.0</v>
      </c>
      <c r="N1536" s="1" t="s">
        <v>7676</v>
      </c>
      <c r="U1536" s="1">
        <v>-73.964363</v>
      </c>
      <c r="V1536" s="1">
        <v>40.807346</v>
      </c>
      <c r="W1536" s="1" t="s">
        <v>136</v>
      </c>
      <c r="X1536" s="1" t="s">
        <v>69</v>
      </c>
      <c r="Y1536" s="1" t="s">
        <v>69</v>
      </c>
      <c r="Z1536" s="1" t="s">
        <v>69</v>
      </c>
      <c r="AA1536" s="1" t="s">
        <v>69</v>
      </c>
      <c r="AB1536" s="1" t="s">
        <v>69</v>
      </c>
      <c r="AC1536" s="1" t="s">
        <v>69</v>
      </c>
      <c r="AD1536" s="1" t="s">
        <v>69</v>
      </c>
      <c r="AE1536" s="1" t="s">
        <v>69</v>
      </c>
      <c r="AF1536" s="1" t="s">
        <v>70</v>
      </c>
      <c r="AG1536" s="1" t="s">
        <v>70</v>
      </c>
      <c r="AH1536" s="1" t="s">
        <v>69</v>
      </c>
      <c r="AI1536" s="1" t="s">
        <v>69</v>
      </c>
      <c r="AJ1536" s="1" t="s">
        <v>69</v>
      </c>
      <c r="AK1536" s="1" t="s">
        <v>69</v>
      </c>
      <c r="AL1536" s="1" t="s">
        <v>69</v>
      </c>
      <c r="AM1536" s="1" t="s">
        <v>69</v>
      </c>
      <c r="AN1536" s="1" t="s">
        <v>70</v>
      </c>
      <c r="AO1536" s="1" t="s">
        <v>69</v>
      </c>
      <c r="AP1536" s="1" t="s">
        <v>70</v>
      </c>
      <c r="AQ1536" s="1" t="s">
        <v>70</v>
      </c>
      <c r="AR1536" s="1" t="s">
        <v>69</v>
      </c>
      <c r="AS1536" s="1" t="s">
        <v>69</v>
      </c>
      <c r="AT1536" s="1" t="s">
        <v>69</v>
      </c>
      <c r="AU1536" s="1" t="s">
        <v>70</v>
      </c>
      <c r="AV1536" s="1" t="s">
        <v>70</v>
      </c>
      <c r="AW1536" s="1" t="s">
        <v>70</v>
      </c>
      <c r="AX1536" s="1" t="s">
        <v>70</v>
      </c>
      <c r="AY1536" s="1" t="s">
        <v>70</v>
      </c>
      <c r="AZ1536" s="1" t="s">
        <v>69</v>
      </c>
      <c r="BA1536" s="1" t="s">
        <v>70</v>
      </c>
      <c r="BB1536" s="1" t="s">
        <v>70</v>
      </c>
      <c r="BC1536" s="1" t="s">
        <v>70</v>
      </c>
      <c r="BD1536" s="1" t="s">
        <v>70</v>
      </c>
      <c r="BE1536" s="1" t="s">
        <v>70</v>
      </c>
      <c r="BF1536" s="1" t="s">
        <v>70</v>
      </c>
      <c r="BG1536" s="3">
        <v>41479.43263888889</v>
      </c>
    </row>
    <row r="1537">
      <c r="A1537" s="1">
        <v>1006811.0</v>
      </c>
      <c r="B1537" s="1" t="s">
        <v>7677</v>
      </c>
      <c r="C1537" s="2" t="s">
        <v>7678</v>
      </c>
      <c r="I1537" s="1" t="s">
        <v>7679</v>
      </c>
      <c r="J1537" s="1" t="s">
        <v>7680</v>
      </c>
      <c r="K1537" s="1" t="s">
        <v>133</v>
      </c>
      <c r="L1537" s="1">
        <v>98631.0</v>
      </c>
      <c r="M1537" s="1" t="s">
        <v>1288</v>
      </c>
      <c r="N1537" s="1" t="s">
        <v>4853</v>
      </c>
      <c r="U1537" s="1">
        <v>-124.05397</v>
      </c>
      <c r="V1537" s="1">
        <v>46.350136</v>
      </c>
      <c r="W1537" s="1" t="s">
        <v>392</v>
      </c>
      <c r="X1537" s="1" t="s">
        <v>70</v>
      </c>
      <c r="Y1537" s="1" t="s">
        <v>69</v>
      </c>
      <c r="Z1537" s="1" t="s">
        <v>69</v>
      </c>
      <c r="AA1537" s="1" t="s">
        <v>69</v>
      </c>
      <c r="AB1537" s="1" t="s">
        <v>70</v>
      </c>
      <c r="AC1537" s="1" t="s">
        <v>80</v>
      </c>
      <c r="AD1537" s="1" t="s">
        <v>69</v>
      </c>
      <c r="AE1537" s="1" t="s">
        <v>70</v>
      </c>
      <c r="AF1537" s="1" t="s">
        <v>70</v>
      </c>
      <c r="AG1537" s="1" t="s">
        <v>69</v>
      </c>
      <c r="AH1537" s="1" t="s">
        <v>69</v>
      </c>
      <c r="AI1537" s="1" t="s">
        <v>69</v>
      </c>
      <c r="AJ1537" s="1" t="s">
        <v>69</v>
      </c>
      <c r="AK1537" s="1" t="s">
        <v>69</v>
      </c>
      <c r="AL1537" s="1" t="s">
        <v>70</v>
      </c>
      <c r="AM1537" s="1" t="s">
        <v>69</v>
      </c>
      <c r="AN1537" s="1" t="s">
        <v>70</v>
      </c>
      <c r="AO1537" s="1" t="s">
        <v>70</v>
      </c>
      <c r="AP1537" s="1" t="s">
        <v>69</v>
      </c>
      <c r="AQ1537" s="1" t="s">
        <v>69</v>
      </c>
      <c r="AR1537" s="1" t="s">
        <v>69</v>
      </c>
      <c r="AS1537" s="1" t="s">
        <v>70</v>
      </c>
      <c r="AT1537" s="1" t="s">
        <v>69</v>
      </c>
      <c r="AU1537" s="1" t="s">
        <v>70</v>
      </c>
      <c r="AV1537" s="1" t="s">
        <v>70</v>
      </c>
      <c r="AW1537" s="1" t="s">
        <v>70</v>
      </c>
      <c r="AX1537" s="1" t="s">
        <v>70</v>
      </c>
      <c r="AY1537" s="1" t="s">
        <v>70</v>
      </c>
      <c r="AZ1537" s="1" t="s">
        <v>70</v>
      </c>
      <c r="BA1537" s="1" t="s">
        <v>70</v>
      </c>
      <c r="BB1537" s="1" t="s">
        <v>70</v>
      </c>
      <c r="BC1537" s="1" t="s">
        <v>70</v>
      </c>
      <c r="BD1537" s="1" t="s">
        <v>70</v>
      </c>
      <c r="BE1537" s="1" t="s">
        <v>70</v>
      </c>
      <c r="BF1537" s="1" t="s">
        <v>70</v>
      </c>
      <c r="BG1537" s="3">
        <v>41029.53472222222</v>
      </c>
    </row>
    <row r="1538">
      <c r="A1538" s="1">
        <v>1003006.0</v>
      </c>
      <c r="B1538" s="1" t="s">
        <v>7681</v>
      </c>
      <c r="H1538" s="1" t="s">
        <v>7682</v>
      </c>
      <c r="I1538" s="1" t="s">
        <v>7683</v>
      </c>
      <c r="J1538" s="1" t="s">
        <v>694</v>
      </c>
      <c r="K1538" s="1" t="s">
        <v>382</v>
      </c>
      <c r="L1538" s="1">
        <v>35051.0</v>
      </c>
      <c r="U1538" s="1">
        <v>-86.620003</v>
      </c>
      <c r="V1538" s="1">
        <v>33.179501</v>
      </c>
      <c r="X1538" s="1" t="s">
        <v>70</v>
      </c>
      <c r="Y1538" s="1" t="s">
        <v>70</v>
      </c>
      <c r="Z1538" s="1" t="s">
        <v>70</v>
      </c>
      <c r="AA1538" s="1" t="s">
        <v>70</v>
      </c>
      <c r="AB1538" s="1" t="s">
        <v>70</v>
      </c>
      <c r="AC1538" s="1" t="s">
        <v>80</v>
      </c>
      <c r="BG1538" s="1">
        <v>2009.0</v>
      </c>
    </row>
    <row r="1539">
      <c r="A1539" s="1">
        <v>1006705.0</v>
      </c>
      <c r="B1539" s="1" t="s">
        <v>7684</v>
      </c>
      <c r="D1539" s="2" t="s">
        <v>7685</v>
      </c>
      <c r="H1539" s="1" t="s">
        <v>7686</v>
      </c>
      <c r="I1539" s="1" t="s">
        <v>1748</v>
      </c>
      <c r="J1539" s="1" t="s">
        <v>1749</v>
      </c>
      <c r="K1539" s="1" t="s">
        <v>322</v>
      </c>
      <c r="L1539" s="1">
        <v>47201.0</v>
      </c>
      <c r="M1539" s="1" t="s">
        <v>7687</v>
      </c>
      <c r="N1539" s="1" t="s">
        <v>1534</v>
      </c>
      <c r="U1539" s="1">
        <v>-85.900276</v>
      </c>
      <c r="V1539" s="1">
        <v>39.223469</v>
      </c>
      <c r="W1539" s="1" t="s">
        <v>99</v>
      </c>
      <c r="X1539" s="1" t="s">
        <v>69</v>
      </c>
      <c r="Y1539" s="1" t="s">
        <v>69</v>
      </c>
      <c r="Z1539" s="1" t="s">
        <v>70</v>
      </c>
      <c r="AA1539" s="1" t="s">
        <v>69</v>
      </c>
      <c r="AB1539" s="1" t="s">
        <v>70</v>
      </c>
      <c r="AC1539" s="1" t="s">
        <v>69</v>
      </c>
      <c r="AD1539" s="1" t="s">
        <v>69</v>
      </c>
      <c r="AE1539" s="1" t="s">
        <v>70</v>
      </c>
      <c r="AF1539" s="1" t="s">
        <v>69</v>
      </c>
      <c r="AG1539" s="1" t="s">
        <v>69</v>
      </c>
      <c r="AH1539" s="1" t="s">
        <v>69</v>
      </c>
      <c r="AI1539" s="1" t="s">
        <v>70</v>
      </c>
      <c r="AJ1539" s="1" t="s">
        <v>69</v>
      </c>
      <c r="AK1539" s="1" t="s">
        <v>69</v>
      </c>
      <c r="AL1539" s="1" t="s">
        <v>69</v>
      </c>
      <c r="AM1539" s="1" t="s">
        <v>69</v>
      </c>
      <c r="AN1539" s="1" t="s">
        <v>69</v>
      </c>
      <c r="AO1539" s="1" t="s">
        <v>69</v>
      </c>
      <c r="AP1539" s="1" t="s">
        <v>70</v>
      </c>
      <c r="AQ1539" s="1" t="s">
        <v>70</v>
      </c>
      <c r="AR1539" s="1" t="s">
        <v>69</v>
      </c>
      <c r="AS1539" s="1" t="s">
        <v>70</v>
      </c>
      <c r="AT1539" s="1" t="s">
        <v>70</v>
      </c>
      <c r="AU1539" s="1" t="s">
        <v>69</v>
      </c>
      <c r="AV1539" s="1" t="s">
        <v>70</v>
      </c>
      <c r="AW1539" s="1" t="s">
        <v>70</v>
      </c>
      <c r="AX1539" s="1" t="s">
        <v>70</v>
      </c>
      <c r="AY1539" s="1" t="s">
        <v>70</v>
      </c>
      <c r="AZ1539" s="1" t="s">
        <v>69</v>
      </c>
      <c r="BA1539" s="1" t="s">
        <v>70</v>
      </c>
      <c r="BB1539" s="1" t="s">
        <v>70</v>
      </c>
      <c r="BC1539" s="1" t="s">
        <v>70</v>
      </c>
      <c r="BD1539" s="1" t="s">
        <v>70</v>
      </c>
      <c r="BE1539" s="1" t="s">
        <v>70</v>
      </c>
      <c r="BF1539" s="1" t="s">
        <v>70</v>
      </c>
      <c r="BG1539" s="3">
        <v>41437.919444444444</v>
      </c>
    </row>
    <row r="1540">
      <c r="A1540" s="1">
        <v>1005087.0</v>
      </c>
      <c r="B1540" s="1" t="s">
        <v>7688</v>
      </c>
      <c r="C1540" s="2" t="s">
        <v>7689</v>
      </c>
      <c r="D1540" s="2" t="s">
        <v>7690</v>
      </c>
      <c r="E1540" s="2" t="s">
        <v>7691</v>
      </c>
      <c r="G1540" s="2" t="s">
        <v>7692</v>
      </c>
      <c r="H1540" s="1" t="s">
        <v>7693</v>
      </c>
      <c r="I1540" s="1" t="s">
        <v>7694</v>
      </c>
      <c r="J1540" s="1" t="s">
        <v>1748</v>
      </c>
      <c r="K1540" s="1" t="s">
        <v>670</v>
      </c>
      <c r="L1540" s="1">
        <v>28472.0</v>
      </c>
      <c r="M1540" s="1" t="s">
        <v>7695</v>
      </c>
      <c r="N1540" s="1" t="s">
        <v>313</v>
      </c>
      <c r="U1540" s="1">
        <v>-78.70623</v>
      </c>
      <c r="V1540" s="1">
        <v>34.354904</v>
      </c>
      <c r="X1540" s="1" t="s">
        <v>69</v>
      </c>
      <c r="Y1540" s="1" t="s">
        <v>69</v>
      </c>
      <c r="Z1540" s="1" t="s">
        <v>70</v>
      </c>
      <c r="AA1540" s="1" t="s">
        <v>69</v>
      </c>
      <c r="AB1540" s="1" t="s">
        <v>70</v>
      </c>
      <c r="AC1540" s="1" t="s">
        <v>70</v>
      </c>
      <c r="AD1540" s="1" t="s">
        <v>69</v>
      </c>
      <c r="AE1540" s="1" t="s">
        <v>70</v>
      </c>
      <c r="AF1540" s="1" t="s">
        <v>69</v>
      </c>
      <c r="AG1540" s="1" t="s">
        <v>69</v>
      </c>
      <c r="AH1540" s="1" t="s">
        <v>69</v>
      </c>
      <c r="AI1540" s="1" t="s">
        <v>70</v>
      </c>
      <c r="AJ1540" s="1" t="s">
        <v>69</v>
      </c>
      <c r="AK1540" s="1" t="s">
        <v>69</v>
      </c>
      <c r="AL1540" s="1" t="s">
        <v>69</v>
      </c>
      <c r="AM1540" s="1" t="s">
        <v>69</v>
      </c>
      <c r="AN1540" s="1" t="s">
        <v>70</v>
      </c>
      <c r="AO1540" s="1" t="s">
        <v>70</v>
      </c>
      <c r="AP1540" s="1" t="s">
        <v>70</v>
      </c>
      <c r="AQ1540" s="1" t="s">
        <v>69</v>
      </c>
      <c r="AR1540" s="1" t="s">
        <v>69</v>
      </c>
      <c r="AS1540" s="1" t="s">
        <v>70</v>
      </c>
      <c r="AT1540" s="1" t="s">
        <v>70</v>
      </c>
      <c r="AU1540" s="1" t="s">
        <v>69</v>
      </c>
      <c r="AV1540" s="1" t="s">
        <v>69</v>
      </c>
      <c r="AW1540" s="1" t="s">
        <v>70</v>
      </c>
      <c r="AX1540" s="1" t="s">
        <v>70</v>
      </c>
      <c r="AY1540" s="1" t="s">
        <v>70</v>
      </c>
      <c r="AZ1540" s="1" t="s">
        <v>69</v>
      </c>
      <c r="BA1540" s="1" t="s">
        <v>70</v>
      </c>
      <c r="BB1540" s="1" t="s">
        <v>69</v>
      </c>
      <c r="BC1540" s="1" t="s">
        <v>70</v>
      </c>
      <c r="BD1540" s="1" t="s">
        <v>70</v>
      </c>
      <c r="BE1540" s="1" t="s">
        <v>70</v>
      </c>
      <c r="BF1540" s="1" t="s">
        <v>70</v>
      </c>
      <c r="BG1540" s="3">
        <v>42549.48263888889</v>
      </c>
    </row>
    <row r="1541">
      <c r="A1541" s="1">
        <v>1005830.0</v>
      </c>
      <c r="B1541" s="1" t="s">
        <v>7696</v>
      </c>
      <c r="H1541" s="1" t="s">
        <v>7697</v>
      </c>
      <c r="I1541" s="1" t="s">
        <v>1748</v>
      </c>
      <c r="J1541" s="1" t="s">
        <v>580</v>
      </c>
      <c r="K1541" s="1" t="s">
        <v>451</v>
      </c>
      <c r="L1541" s="1">
        <v>53925.0</v>
      </c>
      <c r="M1541" s="1" t="s">
        <v>1135</v>
      </c>
      <c r="U1541" s="1">
        <v>-89.014702</v>
      </c>
      <c r="V1541" s="1">
        <v>43.338902</v>
      </c>
      <c r="W1541" s="1" t="s">
        <v>99</v>
      </c>
      <c r="X1541" s="1" t="s">
        <v>70</v>
      </c>
      <c r="Y1541" s="1" t="s">
        <v>69</v>
      </c>
      <c r="Z1541" s="1" t="s">
        <v>70</v>
      </c>
      <c r="AA1541" s="1" t="s">
        <v>69</v>
      </c>
      <c r="AB1541" s="1" t="s">
        <v>70</v>
      </c>
      <c r="AC1541" s="1" t="s">
        <v>69</v>
      </c>
      <c r="AD1541" s="1" t="s">
        <v>69</v>
      </c>
      <c r="AE1541" s="1" t="s">
        <v>70</v>
      </c>
      <c r="AF1541" s="1" t="s">
        <v>70</v>
      </c>
      <c r="AG1541" s="1" t="s">
        <v>69</v>
      </c>
      <c r="AH1541" s="1" t="s">
        <v>70</v>
      </c>
      <c r="AI1541" s="1" t="s">
        <v>70</v>
      </c>
      <c r="AJ1541" s="1" t="s">
        <v>69</v>
      </c>
      <c r="AK1541" s="1" t="s">
        <v>69</v>
      </c>
      <c r="AL1541" s="1" t="s">
        <v>69</v>
      </c>
      <c r="AM1541" s="1" t="s">
        <v>70</v>
      </c>
      <c r="AN1541" s="1" t="s">
        <v>70</v>
      </c>
      <c r="AO1541" s="1" t="s">
        <v>69</v>
      </c>
      <c r="AP1541" s="1" t="s">
        <v>70</v>
      </c>
      <c r="AQ1541" s="1" t="s">
        <v>70</v>
      </c>
      <c r="AR1541" s="1" t="s">
        <v>69</v>
      </c>
      <c r="AS1541" s="1" t="s">
        <v>70</v>
      </c>
      <c r="AT1541" s="1" t="s">
        <v>69</v>
      </c>
      <c r="AU1541" s="1" t="s">
        <v>69</v>
      </c>
      <c r="AV1541" s="1" t="s">
        <v>70</v>
      </c>
      <c r="AW1541" s="1" t="s">
        <v>70</v>
      </c>
      <c r="AX1541" s="1" t="s">
        <v>70</v>
      </c>
      <c r="AY1541" s="1" t="s">
        <v>70</v>
      </c>
      <c r="AZ1541" s="1" t="s">
        <v>70</v>
      </c>
      <c r="BA1541" s="1" t="s">
        <v>70</v>
      </c>
      <c r="BB1541" s="1" t="s">
        <v>70</v>
      </c>
      <c r="BC1541" s="1" t="s">
        <v>70</v>
      </c>
      <c r="BD1541" s="1" t="s">
        <v>70</v>
      </c>
      <c r="BE1541" s="1" t="s">
        <v>70</v>
      </c>
      <c r="BF1541" s="1" t="s">
        <v>70</v>
      </c>
      <c r="BG1541" s="3">
        <v>40930.8125</v>
      </c>
    </row>
    <row r="1542">
      <c r="A1542" s="1">
        <v>1007015.0</v>
      </c>
      <c r="B1542" s="1" t="s">
        <v>7698</v>
      </c>
      <c r="H1542" s="1" t="s">
        <v>7699</v>
      </c>
      <c r="I1542" s="1" t="s">
        <v>1748</v>
      </c>
      <c r="J1542" s="1" t="s">
        <v>764</v>
      </c>
      <c r="K1542" s="1" t="s">
        <v>244</v>
      </c>
      <c r="L1542" s="1">
        <v>8022.0</v>
      </c>
      <c r="M1542" s="1" t="s">
        <v>1490</v>
      </c>
      <c r="N1542" s="1" t="s">
        <v>7700</v>
      </c>
      <c r="U1542" s="1">
        <v>-74.725098</v>
      </c>
      <c r="V1542" s="1">
        <v>40.055401</v>
      </c>
      <c r="W1542" s="1" t="s">
        <v>99</v>
      </c>
      <c r="X1542" s="1" t="s">
        <v>70</v>
      </c>
      <c r="Y1542" s="1" t="s">
        <v>70</v>
      </c>
      <c r="Z1542" s="1" t="s">
        <v>70</v>
      </c>
      <c r="AA1542" s="1" t="s">
        <v>70</v>
      </c>
      <c r="AB1542" s="1" t="s">
        <v>70</v>
      </c>
      <c r="AC1542" s="1" t="s">
        <v>80</v>
      </c>
      <c r="AD1542" s="1" t="s">
        <v>69</v>
      </c>
      <c r="AE1542" s="1" t="s">
        <v>69</v>
      </c>
      <c r="AF1542" s="1" t="s">
        <v>69</v>
      </c>
      <c r="AG1542" s="1" t="s">
        <v>69</v>
      </c>
      <c r="AH1542" s="1" t="s">
        <v>70</v>
      </c>
      <c r="AI1542" s="1" t="s">
        <v>69</v>
      </c>
      <c r="AJ1542" s="1" t="s">
        <v>69</v>
      </c>
      <c r="AK1542" s="1" t="s">
        <v>69</v>
      </c>
      <c r="AL1542" s="1" t="s">
        <v>69</v>
      </c>
      <c r="AM1542" s="1" t="s">
        <v>69</v>
      </c>
      <c r="AN1542" s="1" t="s">
        <v>70</v>
      </c>
      <c r="AO1542" s="1" t="s">
        <v>69</v>
      </c>
      <c r="AP1542" s="1" t="s">
        <v>70</v>
      </c>
      <c r="AQ1542" s="1" t="s">
        <v>69</v>
      </c>
      <c r="AR1542" s="1" t="s">
        <v>69</v>
      </c>
      <c r="AS1542" s="1" t="s">
        <v>70</v>
      </c>
      <c r="AT1542" s="1" t="s">
        <v>69</v>
      </c>
      <c r="AU1542" s="1" t="s">
        <v>69</v>
      </c>
      <c r="AV1542" s="1" t="s">
        <v>70</v>
      </c>
      <c r="AW1542" s="1" t="s">
        <v>70</v>
      </c>
      <c r="AX1542" s="1" t="s">
        <v>70</v>
      </c>
      <c r="AY1542" s="1" t="s">
        <v>70</v>
      </c>
      <c r="AZ1542" s="1" t="s">
        <v>70</v>
      </c>
      <c r="BA1542" s="1" t="s">
        <v>70</v>
      </c>
      <c r="BB1542" s="1" t="s">
        <v>70</v>
      </c>
      <c r="BC1542" s="1" t="s">
        <v>70</v>
      </c>
      <c r="BD1542" s="1" t="s">
        <v>70</v>
      </c>
      <c r="BE1542" s="1" t="s">
        <v>70</v>
      </c>
      <c r="BF1542" s="1" t="s">
        <v>70</v>
      </c>
      <c r="BG1542" s="3">
        <v>40667.34583333333</v>
      </c>
    </row>
    <row r="1543">
      <c r="A1543" s="1">
        <v>1017964.0</v>
      </c>
      <c r="B1543" s="1" t="s">
        <v>7701</v>
      </c>
      <c r="D1543" s="1" t="s">
        <v>7702</v>
      </c>
      <c r="H1543" s="1" t="s">
        <v>7703</v>
      </c>
      <c r="I1543" s="1" t="s">
        <v>1748</v>
      </c>
      <c r="J1543" s="1" t="s">
        <v>7704</v>
      </c>
      <c r="K1543" s="1" t="s">
        <v>1256</v>
      </c>
      <c r="L1543" s="1">
        <v>59019.0</v>
      </c>
      <c r="M1543" s="1" t="s">
        <v>7705</v>
      </c>
      <c r="N1543" s="1" t="s">
        <v>324</v>
      </c>
      <c r="U1543" s="1">
        <v>-109.25365</v>
      </c>
      <c r="V1543" s="1">
        <v>45.636795</v>
      </c>
      <c r="X1543" s="1" t="s">
        <v>69</v>
      </c>
      <c r="Y1543" s="1" t="s">
        <v>70</v>
      </c>
      <c r="Z1543" s="1" t="s">
        <v>70</v>
      </c>
      <c r="AA1543" s="1" t="s">
        <v>70</v>
      </c>
      <c r="AB1543" s="1" t="s">
        <v>70</v>
      </c>
      <c r="AC1543" s="1" t="s">
        <v>80</v>
      </c>
      <c r="AD1543" s="1" t="s">
        <v>69</v>
      </c>
      <c r="AE1543" s="1" t="s">
        <v>69</v>
      </c>
      <c r="AF1543" s="1" t="s">
        <v>69</v>
      </c>
      <c r="AG1543" s="1" t="s">
        <v>70</v>
      </c>
      <c r="AH1543" s="1" t="s">
        <v>69</v>
      </c>
      <c r="AI1543" s="1" t="s">
        <v>70</v>
      </c>
      <c r="AJ1543" s="1" t="s">
        <v>69</v>
      </c>
      <c r="AK1543" s="1" t="s">
        <v>69</v>
      </c>
      <c r="AL1543" s="1" t="s">
        <v>69</v>
      </c>
      <c r="AM1543" s="1" t="s">
        <v>69</v>
      </c>
      <c r="AN1543" s="1" t="s">
        <v>70</v>
      </c>
      <c r="AO1543" s="1" t="s">
        <v>70</v>
      </c>
      <c r="AP1543" s="1" t="s">
        <v>70</v>
      </c>
      <c r="AQ1543" s="1" t="s">
        <v>69</v>
      </c>
      <c r="AR1543" s="1" t="s">
        <v>70</v>
      </c>
      <c r="AS1543" s="1" t="s">
        <v>69</v>
      </c>
      <c r="AT1543" s="1" t="s">
        <v>69</v>
      </c>
      <c r="AU1543" s="1" t="s">
        <v>69</v>
      </c>
      <c r="AV1543" s="1" t="s">
        <v>70</v>
      </c>
      <c r="AW1543" s="1" t="s">
        <v>70</v>
      </c>
      <c r="AX1543" s="1" t="s">
        <v>70</v>
      </c>
      <c r="AY1543" s="1" t="s">
        <v>69</v>
      </c>
      <c r="AZ1543" s="1" t="s">
        <v>69</v>
      </c>
      <c r="BA1543" s="1" t="s">
        <v>69</v>
      </c>
      <c r="BB1543" s="1" t="s">
        <v>70</v>
      </c>
      <c r="BC1543" s="1" t="s">
        <v>70</v>
      </c>
      <c r="BD1543" s="1" t="s">
        <v>69</v>
      </c>
      <c r="BE1543" s="1" t="s">
        <v>70</v>
      </c>
      <c r="BF1543" s="1" t="s">
        <v>70</v>
      </c>
      <c r="BG1543" s="3">
        <v>42857.75277777778</v>
      </c>
    </row>
    <row r="1544">
      <c r="A1544" s="1">
        <v>1019483.0</v>
      </c>
      <c r="B1544" s="1" t="s">
        <v>7701</v>
      </c>
      <c r="D1544" s="1" t="s">
        <v>7701</v>
      </c>
      <c r="H1544" s="1" t="s">
        <v>7706</v>
      </c>
      <c r="I1544" s="1" t="s">
        <v>1748</v>
      </c>
      <c r="J1544" s="1" t="s">
        <v>7707</v>
      </c>
      <c r="K1544" s="1" t="s">
        <v>196</v>
      </c>
      <c r="L1544" s="1">
        <v>68601.0</v>
      </c>
      <c r="M1544" s="1" t="s">
        <v>1202</v>
      </c>
      <c r="N1544" s="1" t="s">
        <v>313</v>
      </c>
      <c r="U1544" s="1">
        <v>-97.360359</v>
      </c>
      <c r="V1544" s="1">
        <v>41.430012</v>
      </c>
      <c r="X1544" s="1" t="s">
        <v>69</v>
      </c>
      <c r="Y1544" s="1" t="s">
        <v>69</v>
      </c>
      <c r="Z1544" s="1" t="s">
        <v>69</v>
      </c>
      <c r="AA1544" s="1" t="s">
        <v>69</v>
      </c>
      <c r="AB1544" s="1" t="s">
        <v>70</v>
      </c>
      <c r="AC1544" s="1" t="s">
        <v>80</v>
      </c>
      <c r="AD1544" s="1" t="s">
        <v>69</v>
      </c>
      <c r="AE1544" s="1" t="s">
        <v>70</v>
      </c>
      <c r="AF1544" s="1" t="s">
        <v>69</v>
      </c>
      <c r="AG1544" s="1" t="s">
        <v>69</v>
      </c>
      <c r="AH1544" s="1" t="s">
        <v>69</v>
      </c>
      <c r="AI1544" s="1" t="s">
        <v>70</v>
      </c>
      <c r="AJ1544" s="1" t="s">
        <v>69</v>
      </c>
      <c r="AK1544" s="1" t="s">
        <v>69</v>
      </c>
      <c r="AL1544" s="1" t="s">
        <v>69</v>
      </c>
      <c r="AM1544" s="1" t="s">
        <v>69</v>
      </c>
      <c r="AN1544" s="1" t="s">
        <v>70</v>
      </c>
      <c r="AO1544" s="1" t="s">
        <v>69</v>
      </c>
      <c r="AP1544" s="1" t="s">
        <v>70</v>
      </c>
      <c r="AQ1544" s="1" t="s">
        <v>70</v>
      </c>
      <c r="AR1544" s="1" t="s">
        <v>69</v>
      </c>
      <c r="AS1544" s="1" t="s">
        <v>69</v>
      </c>
      <c r="AT1544" s="1" t="s">
        <v>69</v>
      </c>
      <c r="AU1544" s="1" t="s">
        <v>69</v>
      </c>
      <c r="AV1544" s="1" t="s">
        <v>70</v>
      </c>
      <c r="AW1544" s="1" t="s">
        <v>70</v>
      </c>
      <c r="AX1544" s="1" t="s">
        <v>69</v>
      </c>
      <c r="AY1544" s="1" t="s">
        <v>69</v>
      </c>
      <c r="AZ1544" s="1" t="s">
        <v>69</v>
      </c>
      <c r="BA1544" s="1" t="s">
        <v>70</v>
      </c>
      <c r="BB1544" s="1" t="s">
        <v>69</v>
      </c>
      <c r="BC1544" s="1" t="s">
        <v>70</v>
      </c>
      <c r="BD1544" s="1" t="s">
        <v>69</v>
      </c>
      <c r="BE1544" s="1" t="s">
        <v>70</v>
      </c>
      <c r="BF1544" s="1" t="s">
        <v>70</v>
      </c>
      <c r="BG1544" s="3">
        <v>43580.48611111111</v>
      </c>
    </row>
    <row r="1545">
      <c r="A1545" s="1">
        <v>1003996.0</v>
      </c>
      <c r="B1545" s="1" t="s">
        <v>7708</v>
      </c>
      <c r="C1545" s="2" t="s">
        <v>7709</v>
      </c>
      <c r="D1545" s="2" t="s">
        <v>7710</v>
      </c>
      <c r="E1545" s="2" t="s">
        <v>7711</v>
      </c>
      <c r="F1545" s="2" t="s">
        <v>7712</v>
      </c>
      <c r="H1545" s="1" t="s">
        <v>649</v>
      </c>
      <c r="I1545" s="1" t="s">
        <v>7713</v>
      </c>
      <c r="J1545" s="1" t="s">
        <v>1195</v>
      </c>
      <c r="K1545" s="1" t="s">
        <v>670</v>
      </c>
      <c r="L1545" s="1">
        <v>28722.0</v>
      </c>
      <c r="M1545" s="1" t="s">
        <v>7714</v>
      </c>
      <c r="N1545" s="1" t="s">
        <v>3224</v>
      </c>
      <c r="U1545" s="1">
        <v>-82.198593</v>
      </c>
      <c r="V1545" s="1">
        <v>35.251205</v>
      </c>
      <c r="W1545" s="1" t="s">
        <v>548</v>
      </c>
      <c r="X1545" s="1" t="s">
        <v>69</v>
      </c>
      <c r="Y1545" s="1" t="s">
        <v>70</v>
      </c>
      <c r="Z1545" s="1" t="s">
        <v>70</v>
      </c>
      <c r="AA1545" s="1" t="s">
        <v>70</v>
      </c>
      <c r="AB1545" s="1" t="s">
        <v>69</v>
      </c>
      <c r="AC1545" s="1" t="s">
        <v>80</v>
      </c>
      <c r="AD1545" s="1" t="s">
        <v>69</v>
      </c>
      <c r="AE1545" s="1" t="s">
        <v>69</v>
      </c>
      <c r="AF1545" s="1" t="s">
        <v>69</v>
      </c>
      <c r="AG1545" s="1" t="s">
        <v>69</v>
      </c>
      <c r="AH1545" s="1" t="s">
        <v>69</v>
      </c>
      <c r="AI1545" s="1" t="s">
        <v>70</v>
      </c>
      <c r="AJ1545" s="1" t="s">
        <v>69</v>
      </c>
      <c r="AK1545" s="1" t="s">
        <v>69</v>
      </c>
      <c r="AL1545" s="1" t="s">
        <v>69</v>
      </c>
      <c r="AM1545" s="1" t="s">
        <v>69</v>
      </c>
      <c r="AN1545" s="1" t="s">
        <v>70</v>
      </c>
      <c r="AO1545" s="1" t="s">
        <v>69</v>
      </c>
      <c r="AP1545" s="1" t="s">
        <v>70</v>
      </c>
      <c r="AQ1545" s="1" t="s">
        <v>70</v>
      </c>
      <c r="AR1545" s="1" t="s">
        <v>69</v>
      </c>
      <c r="AS1545" s="1" t="s">
        <v>69</v>
      </c>
      <c r="AT1545" s="1" t="s">
        <v>69</v>
      </c>
      <c r="AU1545" s="1" t="s">
        <v>69</v>
      </c>
      <c r="AV1545" s="1" t="s">
        <v>69</v>
      </c>
      <c r="AW1545" s="1" t="s">
        <v>70</v>
      </c>
      <c r="AX1545" s="1" t="s">
        <v>69</v>
      </c>
      <c r="AY1545" s="1" t="s">
        <v>70</v>
      </c>
      <c r="AZ1545" s="1" t="s">
        <v>69</v>
      </c>
      <c r="BA1545" s="1" t="s">
        <v>69</v>
      </c>
      <c r="BB1545" s="1" t="s">
        <v>69</v>
      </c>
      <c r="BC1545" s="1" t="s">
        <v>69</v>
      </c>
      <c r="BD1545" s="1" t="s">
        <v>69</v>
      </c>
      <c r="BE1545" s="1" t="s">
        <v>70</v>
      </c>
      <c r="BF1545" s="1" t="s">
        <v>69</v>
      </c>
      <c r="BG1545" s="3">
        <v>41732.40277777778</v>
      </c>
    </row>
    <row r="1546">
      <c r="A1546" s="1">
        <v>1003893.0</v>
      </c>
      <c r="B1546" s="1" t="s">
        <v>7715</v>
      </c>
      <c r="C1546" s="2" t="s">
        <v>7716</v>
      </c>
      <c r="D1546" s="2" t="s">
        <v>7717</v>
      </c>
      <c r="H1546" s="1" t="s">
        <v>7718</v>
      </c>
      <c r="I1546" s="1" t="s">
        <v>7719</v>
      </c>
      <c r="J1546" s="1" t="s">
        <v>7720</v>
      </c>
      <c r="K1546" s="1" t="s">
        <v>389</v>
      </c>
      <c r="L1546" s="1">
        <v>52738.0</v>
      </c>
      <c r="M1546" s="1" t="s">
        <v>7721</v>
      </c>
      <c r="N1546" s="1" t="s">
        <v>7722</v>
      </c>
      <c r="U1546" s="1">
        <v>-91.36042</v>
      </c>
      <c r="V1546" s="1">
        <v>41.278984</v>
      </c>
      <c r="X1546" s="1" t="s">
        <v>69</v>
      </c>
      <c r="Y1546" s="1" t="s">
        <v>69</v>
      </c>
      <c r="Z1546" s="1" t="s">
        <v>69</v>
      </c>
      <c r="AA1546" s="1" t="s">
        <v>69</v>
      </c>
      <c r="AB1546" s="1" t="s">
        <v>69</v>
      </c>
      <c r="AC1546" s="1" t="s">
        <v>70</v>
      </c>
      <c r="AD1546" s="1" t="s">
        <v>69</v>
      </c>
      <c r="AE1546" s="1" t="s">
        <v>70</v>
      </c>
      <c r="AF1546" s="1" t="s">
        <v>69</v>
      </c>
      <c r="AG1546" s="1" t="s">
        <v>70</v>
      </c>
      <c r="AH1546" s="1" t="s">
        <v>69</v>
      </c>
      <c r="AI1546" s="1" t="s">
        <v>70</v>
      </c>
      <c r="AJ1546" s="1" t="s">
        <v>69</v>
      </c>
      <c r="AK1546" s="1" t="s">
        <v>69</v>
      </c>
      <c r="AL1546" s="1" t="s">
        <v>70</v>
      </c>
      <c r="AM1546" s="1" t="s">
        <v>69</v>
      </c>
      <c r="AN1546" s="1" t="s">
        <v>70</v>
      </c>
      <c r="AO1546" s="1" t="s">
        <v>70</v>
      </c>
      <c r="AP1546" s="1" t="s">
        <v>70</v>
      </c>
      <c r="AQ1546" s="1" t="s">
        <v>70</v>
      </c>
      <c r="AR1546" s="1" t="s">
        <v>69</v>
      </c>
      <c r="AS1546" s="1" t="s">
        <v>70</v>
      </c>
      <c r="AT1546" s="1" t="s">
        <v>70</v>
      </c>
      <c r="AU1546" s="1" t="s">
        <v>69</v>
      </c>
      <c r="AV1546" s="1" t="s">
        <v>70</v>
      </c>
      <c r="AW1546" s="1" t="s">
        <v>70</v>
      </c>
      <c r="AX1546" s="1" t="s">
        <v>70</v>
      </c>
      <c r="AY1546" s="1" t="s">
        <v>70</v>
      </c>
      <c r="AZ1546" s="1" t="s">
        <v>69</v>
      </c>
      <c r="BA1546" s="1" t="s">
        <v>70</v>
      </c>
      <c r="BB1546" s="1" t="s">
        <v>70</v>
      </c>
      <c r="BC1546" s="1" t="s">
        <v>70</v>
      </c>
      <c r="BD1546" s="1" t="s">
        <v>70</v>
      </c>
      <c r="BE1546" s="1" t="s">
        <v>70</v>
      </c>
      <c r="BF1546" s="1" t="s">
        <v>70</v>
      </c>
      <c r="BG1546" s="3">
        <v>42761.60763888889</v>
      </c>
    </row>
    <row r="1547">
      <c r="A1547" s="1">
        <v>1019199.0</v>
      </c>
      <c r="B1547" s="1" t="s">
        <v>7723</v>
      </c>
      <c r="C1547" s="2" t="s">
        <v>7724</v>
      </c>
      <c r="D1547" s="1" t="s">
        <v>7725</v>
      </c>
      <c r="G1547" s="1" t="s">
        <v>7726</v>
      </c>
      <c r="H1547" s="1" t="s">
        <v>7727</v>
      </c>
      <c r="I1547" s="1" t="s">
        <v>1748</v>
      </c>
      <c r="J1547" s="1" t="s">
        <v>1340</v>
      </c>
      <c r="K1547" s="1" t="s">
        <v>230</v>
      </c>
      <c r="L1547" s="1">
        <v>66725.0</v>
      </c>
      <c r="M1547" s="1" t="s">
        <v>7728</v>
      </c>
      <c r="N1547" s="1" t="s">
        <v>671</v>
      </c>
      <c r="U1547" s="1">
        <v>-94.831459</v>
      </c>
      <c r="V1547" s="1">
        <v>37.17186</v>
      </c>
      <c r="X1547" s="1" t="s">
        <v>69</v>
      </c>
      <c r="Y1547" s="1" t="s">
        <v>70</v>
      </c>
      <c r="Z1547" s="1" t="s">
        <v>70</v>
      </c>
      <c r="AA1547" s="1" t="s">
        <v>70</v>
      </c>
      <c r="AB1547" s="1" t="s">
        <v>70</v>
      </c>
      <c r="AC1547" s="1" t="s">
        <v>69</v>
      </c>
      <c r="AD1547" s="1" t="s">
        <v>69</v>
      </c>
      <c r="AE1547" s="1" t="s">
        <v>70</v>
      </c>
      <c r="AF1547" s="1" t="s">
        <v>69</v>
      </c>
      <c r="AG1547" s="1" t="s">
        <v>69</v>
      </c>
      <c r="AH1547" s="1" t="s">
        <v>69</v>
      </c>
      <c r="AI1547" s="1" t="s">
        <v>70</v>
      </c>
      <c r="AJ1547" s="1" t="s">
        <v>69</v>
      </c>
      <c r="AK1547" s="1" t="s">
        <v>69</v>
      </c>
      <c r="AL1547" s="1" t="s">
        <v>69</v>
      </c>
      <c r="AM1547" s="1" t="s">
        <v>69</v>
      </c>
      <c r="AN1547" s="1" t="s">
        <v>70</v>
      </c>
      <c r="AO1547" s="1" t="s">
        <v>69</v>
      </c>
      <c r="AP1547" s="1" t="s">
        <v>70</v>
      </c>
      <c r="AQ1547" s="1" t="s">
        <v>69</v>
      </c>
      <c r="AR1547" s="1" t="s">
        <v>69</v>
      </c>
      <c r="AS1547" s="1" t="s">
        <v>69</v>
      </c>
      <c r="AT1547" s="1" t="s">
        <v>69</v>
      </c>
      <c r="AU1547" s="1" t="s">
        <v>69</v>
      </c>
      <c r="AV1547" s="1" t="s">
        <v>70</v>
      </c>
      <c r="AW1547" s="1" t="s">
        <v>70</v>
      </c>
      <c r="AX1547" s="1" t="s">
        <v>70</v>
      </c>
      <c r="AY1547" s="1" t="s">
        <v>70</v>
      </c>
      <c r="AZ1547" s="1" t="s">
        <v>69</v>
      </c>
      <c r="BA1547" s="1" t="s">
        <v>70</v>
      </c>
      <c r="BB1547" s="1" t="s">
        <v>70</v>
      </c>
      <c r="BC1547" s="1" t="s">
        <v>69</v>
      </c>
      <c r="BD1547" s="1" t="s">
        <v>69</v>
      </c>
      <c r="BE1547" s="1" t="s">
        <v>70</v>
      </c>
      <c r="BF1547" s="1" t="s">
        <v>70</v>
      </c>
      <c r="BG1547" s="3">
        <v>43312.45972222222</v>
      </c>
    </row>
    <row r="1548">
      <c r="A1548" s="1">
        <v>1018890.0</v>
      </c>
      <c r="B1548" s="1" t="s">
        <v>7729</v>
      </c>
      <c r="H1548" s="1" t="s">
        <v>7730</v>
      </c>
      <c r="I1548" s="1" t="s">
        <v>1748</v>
      </c>
      <c r="J1548" s="1" t="s">
        <v>748</v>
      </c>
      <c r="K1548" s="1" t="s">
        <v>77</v>
      </c>
      <c r="L1548" s="1">
        <v>43215.0</v>
      </c>
      <c r="M1548" s="1" t="s">
        <v>7731</v>
      </c>
      <c r="U1548" s="1">
        <v>-82.980598</v>
      </c>
      <c r="V1548" s="1">
        <v>39.959305</v>
      </c>
      <c r="X1548" s="1" t="s">
        <v>69</v>
      </c>
      <c r="Y1548" s="1" t="s">
        <v>69</v>
      </c>
      <c r="Z1548" s="1" t="s">
        <v>70</v>
      </c>
      <c r="AA1548" s="1" t="s">
        <v>70</v>
      </c>
      <c r="AB1548" s="1" t="s">
        <v>69</v>
      </c>
      <c r="AC1548" s="1" t="s">
        <v>80</v>
      </c>
      <c r="AD1548" s="1" t="s">
        <v>70</v>
      </c>
      <c r="AE1548" s="1" t="s">
        <v>70</v>
      </c>
      <c r="AF1548" s="1" t="s">
        <v>70</v>
      </c>
      <c r="AG1548" s="1" t="s">
        <v>70</v>
      </c>
      <c r="AH1548" s="1" t="s">
        <v>70</v>
      </c>
      <c r="AI1548" s="1" t="s">
        <v>70</v>
      </c>
      <c r="AJ1548" s="1" t="s">
        <v>69</v>
      </c>
      <c r="AK1548" s="1" t="s">
        <v>69</v>
      </c>
      <c r="AL1548" s="1" t="s">
        <v>69</v>
      </c>
      <c r="AM1548" s="1" t="s">
        <v>70</v>
      </c>
      <c r="AN1548" s="1" t="s">
        <v>70</v>
      </c>
      <c r="AO1548" s="1" t="s">
        <v>70</v>
      </c>
      <c r="AP1548" s="1" t="s">
        <v>70</v>
      </c>
      <c r="AQ1548" s="1" t="s">
        <v>70</v>
      </c>
      <c r="AR1548" s="1" t="s">
        <v>70</v>
      </c>
      <c r="AS1548" s="1" t="s">
        <v>70</v>
      </c>
      <c r="AT1548" s="1" t="s">
        <v>70</v>
      </c>
      <c r="AU1548" s="1" t="s">
        <v>70</v>
      </c>
      <c r="AV1548" s="1" t="s">
        <v>70</v>
      </c>
      <c r="AW1548" s="1" t="s">
        <v>70</v>
      </c>
      <c r="AX1548" s="1" t="s">
        <v>70</v>
      </c>
      <c r="AY1548" s="1" t="s">
        <v>70</v>
      </c>
      <c r="AZ1548" s="1" t="s">
        <v>69</v>
      </c>
      <c r="BA1548" s="1" t="s">
        <v>70</v>
      </c>
      <c r="BB1548" s="1" t="s">
        <v>70</v>
      </c>
      <c r="BC1548" s="1" t="s">
        <v>69</v>
      </c>
      <c r="BD1548" s="1" t="s">
        <v>70</v>
      </c>
      <c r="BE1548" s="1" t="s">
        <v>70</v>
      </c>
      <c r="BF1548" s="1" t="s">
        <v>70</v>
      </c>
      <c r="BG1548" s="3">
        <v>43083.62847222222</v>
      </c>
    </row>
    <row r="1549">
      <c r="A1549" s="1">
        <v>1000865.0</v>
      </c>
      <c r="B1549" s="1" t="s">
        <v>7732</v>
      </c>
      <c r="C1549" s="2" t="s">
        <v>7733</v>
      </c>
      <c r="H1549" s="1" t="s">
        <v>7734</v>
      </c>
      <c r="I1549" s="1" t="s">
        <v>1748</v>
      </c>
      <c r="J1549" s="1" t="s">
        <v>748</v>
      </c>
      <c r="K1549" s="1" t="s">
        <v>77</v>
      </c>
      <c r="L1549" s="1">
        <v>43214.0</v>
      </c>
      <c r="M1549" s="1" t="s">
        <v>6118</v>
      </c>
      <c r="N1549" s="1" t="s">
        <v>7735</v>
      </c>
      <c r="U1549" s="1">
        <v>-82.99971</v>
      </c>
      <c r="V1549" s="1">
        <v>40.052464</v>
      </c>
      <c r="W1549" s="1" t="s">
        <v>136</v>
      </c>
      <c r="X1549" s="1" t="s">
        <v>69</v>
      </c>
      <c r="Y1549" s="1" t="s">
        <v>69</v>
      </c>
      <c r="Z1549" s="1" t="s">
        <v>70</v>
      </c>
      <c r="AA1549" s="1" t="s">
        <v>69</v>
      </c>
      <c r="AB1549" s="1" t="s">
        <v>70</v>
      </c>
      <c r="AC1549" s="1" t="s">
        <v>70</v>
      </c>
      <c r="AD1549" s="1" t="s">
        <v>69</v>
      </c>
      <c r="AE1549" s="1" t="s">
        <v>70</v>
      </c>
      <c r="AF1549" s="1" t="s">
        <v>70</v>
      </c>
      <c r="AG1549" s="1" t="s">
        <v>70</v>
      </c>
      <c r="AH1549" s="1" t="s">
        <v>69</v>
      </c>
      <c r="AI1549" s="1" t="s">
        <v>70</v>
      </c>
      <c r="AJ1549" s="1" t="s">
        <v>70</v>
      </c>
      <c r="AK1549" s="1" t="s">
        <v>69</v>
      </c>
      <c r="AL1549" s="1" t="s">
        <v>69</v>
      </c>
      <c r="AM1549" s="1" t="s">
        <v>69</v>
      </c>
      <c r="AN1549" s="1" t="s">
        <v>69</v>
      </c>
      <c r="AO1549" s="1" t="s">
        <v>69</v>
      </c>
      <c r="AP1549" s="1" t="s">
        <v>70</v>
      </c>
      <c r="AQ1549" s="1" t="s">
        <v>70</v>
      </c>
      <c r="AR1549" s="1" t="s">
        <v>70</v>
      </c>
      <c r="AS1549" s="1" t="s">
        <v>69</v>
      </c>
      <c r="AT1549" s="1" t="s">
        <v>70</v>
      </c>
      <c r="AU1549" s="1" t="s">
        <v>69</v>
      </c>
      <c r="AV1549" s="1" t="s">
        <v>70</v>
      </c>
      <c r="AW1549" s="1" t="s">
        <v>70</v>
      </c>
      <c r="AX1549" s="1" t="s">
        <v>70</v>
      </c>
      <c r="AY1549" s="1" t="s">
        <v>70</v>
      </c>
      <c r="AZ1549" s="1" t="s">
        <v>70</v>
      </c>
      <c r="BA1549" s="1" t="s">
        <v>70</v>
      </c>
      <c r="BB1549" s="1" t="s">
        <v>70</v>
      </c>
      <c r="BC1549" s="1" t="s">
        <v>70</v>
      </c>
      <c r="BD1549" s="1" t="s">
        <v>70</v>
      </c>
      <c r="BE1549" s="1" t="s">
        <v>70</v>
      </c>
      <c r="BF1549" s="1" t="s">
        <v>70</v>
      </c>
      <c r="BG1549" s="3">
        <v>41063.77847222222</v>
      </c>
    </row>
    <row r="1550">
      <c r="A1550" s="1">
        <v>1004424.0</v>
      </c>
      <c r="B1550" s="1" t="s">
        <v>7736</v>
      </c>
      <c r="H1550" s="1" t="s">
        <v>7737</v>
      </c>
      <c r="I1550" s="1" t="s">
        <v>7738</v>
      </c>
      <c r="J1550" s="1" t="s">
        <v>7738</v>
      </c>
      <c r="K1550" s="1" t="s">
        <v>656</v>
      </c>
      <c r="U1550" s="1">
        <v>-121.997</v>
      </c>
      <c r="V1550" s="1">
        <v>39.187</v>
      </c>
      <c r="X1550" s="1" t="s">
        <v>70</v>
      </c>
      <c r="Y1550" s="1" t="s">
        <v>70</v>
      </c>
      <c r="Z1550" s="1" t="s">
        <v>70</v>
      </c>
      <c r="AA1550" s="1" t="s">
        <v>70</v>
      </c>
      <c r="AB1550" s="1" t="s">
        <v>70</v>
      </c>
      <c r="AC1550" s="1" t="s">
        <v>80</v>
      </c>
      <c r="BG1550" s="1">
        <v>2011.0</v>
      </c>
    </row>
    <row r="1551">
      <c r="A1551" s="1">
        <v>1003218.0</v>
      </c>
      <c r="B1551" s="1" t="s">
        <v>7739</v>
      </c>
      <c r="H1551" s="1" t="s">
        <v>7740</v>
      </c>
      <c r="I1551" s="1" t="s">
        <v>7741</v>
      </c>
      <c r="J1551" s="1" t="s">
        <v>6544</v>
      </c>
      <c r="K1551" s="1" t="s">
        <v>133</v>
      </c>
      <c r="L1551" s="1">
        <v>99114.0</v>
      </c>
      <c r="U1551" s="1">
        <v>-117.88</v>
      </c>
      <c r="V1551" s="1">
        <v>48.5564</v>
      </c>
      <c r="X1551" s="1" t="s">
        <v>70</v>
      </c>
      <c r="Y1551" s="1" t="s">
        <v>70</v>
      </c>
      <c r="Z1551" s="1" t="s">
        <v>70</v>
      </c>
      <c r="AA1551" s="1" t="s">
        <v>70</v>
      </c>
      <c r="AB1551" s="1" t="s">
        <v>70</v>
      </c>
      <c r="AC1551" s="1" t="s">
        <v>80</v>
      </c>
      <c r="BG1551" s="1">
        <v>2009.0</v>
      </c>
    </row>
    <row r="1552">
      <c r="A1552" s="1">
        <v>1011003.0</v>
      </c>
      <c r="B1552" s="1" t="s">
        <v>7742</v>
      </c>
      <c r="D1552" s="2" t="s">
        <v>7743</v>
      </c>
      <c r="H1552" s="1" t="s">
        <v>7744</v>
      </c>
      <c r="I1552" s="1" t="s">
        <v>7594</v>
      </c>
      <c r="J1552" s="1" t="s">
        <v>7745</v>
      </c>
      <c r="K1552" s="1" t="s">
        <v>785</v>
      </c>
      <c r="L1552" s="1">
        <v>76240.0</v>
      </c>
      <c r="M1552" s="1" t="s">
        <v>430</v>
      </c>
      <c r="N1552" s="1" t="s">
        <v>1353</v>
      </c>
      <c r="O1552" s="1" t="s">
        <v>430</v>
      </c>
      <c r="P1552" s="1" t="s">
        <v>1353</v>
      </c>
      <c r="U1552" s="1">
        <v>-96.911102</v>
      </c>
      <c r="V1552" s="1">
        <v>33.549118</v>
      </c>
      <c r="X1552" s="1" t="s">
        <v>69</v>
      </c>
      <c r="Y1552" s="1" t="s">
        <v>70</v>
      </c>
      <c r="Z1552" s="1" t="s">
        <v>70</v>
      </c>
      <c r="AA1552" s="1" t="s">
        <v>70</v>
      </c>
      <c r="AB1552" s="1" t="s">
        <v>69</v>
      </c>
      <c r="AC1552" s="1" t="s">
        <v>70</v>
      </c>
      <c r="AD1552" s="1" t="s">
        <v>70</v>
      </c>
      <c r="AE1552" s="1" t="s">
        <v>70</v>
      </c>
      <c r="AF1552" s="1" t="s">
        <v>70</v>
      </c>
      <c r="AG1552" s="1" t="s">
        <v>70</v>
      </c>
      <c r="AH1552" s="1" t="s">
        <v>69</v>
      </c>
      <c r="AI1552" s="1" t="s">
        <v>70</v>
      </c>
      <c r="AJ1552" s="1" t="s">
        <v>70</v>
      </c>
      <c r="AK1552" s="1" t="s">
        <v>69</v>
      </c>
      <c r="AL1552" s="1" t="s">
        <v>69</v>
      </c>
      <c r="AM1552" s="1" t="s">
        <v>69</v>
      </c>
      <c r="AN1552" s="1" t="s">
        <v>70</v>
      </c>
      <c r="AO1552" s="1" t="s">
        <v>70</v>
      </c>
      <c r="AP1552" s="1" t="s">
        <v>70</v>
      </c>
      <c r="AQ1552" s="1" t="s">
        <v>70</v>
      </c>
      <c r="AR1552" s="1" t="s">
        <v>69</v>
      </c>
      <c r="AS1552" s="1" t="s">
        <v>70</v>
      </c>
      <c r="AT1552" s="1" t="s">
        <v>70</v>
      </c>
      <c r="AU1552" s="1" t="s">
        <v>69</v>
      </c>
      <c r="AV1552" s="1" t="s">
        <v>70</v>
      </c>
      <c r="AW1552" s="1" t="s">
        <v>70</v>
      </c>
      <c r="AX1552" s="1" t="s">
        <v>70</v>
      </c>
      <c r="AY1552" s="1" t="s">
        <v>70</v>
      </c>
      <c r="AZ1552" s="1" t="s">
        <v>69</v>
      </c>
      <c r="BA1552" s="1" t="s">
        <v>70</v>
      </c>
      <c r="BB1552" s="1" t="s">
        <v>70</v>
      </c>
      <c r="BC1552" s="1" t="s">
        <v>70</v>
      </c>
      <c r="BD1552" s="1" t="s">
        <v>70</v>
      </c>
      <c r="BE1552" s="1" t="s">
        <v>70</v>
      </c>
      <c r="BF1552" s="1" t="s">
        <v>70</v>
      </c>
      <c r="BG1552" s="3">
        <v>43308.94513888889</v>
      </c>
    </row>
    <row r="1553">
      <c r="A1553" s="1">
        <v>1004237.0</v>
      </c>
      <c r="B1553" s="1" t="s">
        <v>7746</v>
      </c>
      <c r="C1553" s="2" t="s">
        <v>7747</v>
      </c>
      <c r="H1553" s="1" t="s">
        <v>7748</v>
      </c>
      <c r="I1553" s="1" t="s">
        <v>7749</v>
      </c>
      <c r="J1553" s="1" t="s">
        <v>7750</v>
      </c>
      <c r="K1553" s="1" t="s">
        <v>785</v>
      </c>
      <c r="L1553" s="1">
        <v>78013.0</v>
      </c>
      <c r="M1553" s="1" t="s">
        <v>5053</v>
      </c>
      <c r="N1553" s="1" t="s">
        <v>1851</v>
      </c>
      <c r="U1553" s="1">
        <v>-98.912971</v>
      </c>
      <c r="V1553" s="1">
        <v>29.967609</v>
      </c>
      <c r="W1553" s="1" t="s">
        <v>392</v>
      </c>
      <c r="X1553" s="1" t="s">
        <v>70</v>
      </c>
      <c r="Y1553" s="1" t="s">
        <v>70</v>
      </c>
      <c r="Z1553" s="1" t="s">
        <v>70</v>
      </c>
      <c r="AA1553" s="1" t="s">
        <v>70</v>
      </c>
      <c r="AB1553" s="1" t="s">
        <v>70</v>
      </c>
      <c r="AC1553" s="1" t="s">
        <v>70</v>
      </c>
      <c r="AD1553" s="1" t="s">
        <v>69</v>
      </c>
      <c r="AE1553" s="1" t="s">
        <v>70</v>
      </c>
      <c r="AF1553" s="1" t="s">
        <v>69</v>
      </c>
      <c r="AG1553" s="1" t="s">
        <v>70</v>
      </c>
      <c r="AH1553" s="1" t="s">
        <v>69</v>
      </c>
      <c r="AI1553" s="1" t="s">
        <v>70</v>
      </c>
      <c r="AJ1553" s="1" t="s">
        <v>70</v>
      </c>
      <c r="AK1553" s="1" t="s">
        <v>69</v>
      </c>
      <c r="AL1553" s="1" t="s">
        <v>69</v>
      </c>
      <c r="AM1553" s="1" t="s">
        <v>69</v>
      </c>
      <c r="AN1553" s="1" t="s">
        <v>70</v>
      </c>
      <c r="AO1553" s="1" t="s">
        <v>70</v>
      </c>
      <c r="AP1553" s="1" t="s">
        <v>69</v>
      </c>
      <c r="AQ1553" s="1" t="s">
        <v>70</v>
      </c>
      <c r="AR1553" s="1" t="s">
        <v>69</v>
      </c>
      <c r="AS1553" s="1" t="s">
        <v>70</v>
      </c>
      <c r="AT1553" s="1" t="s">
        <v>70</v>
      </c>
      <c r="AU1553" s="1" t="s">
        <v>69</v>
      </c>
      <c r="AV1553" s="1" t="s">
        <v>70</v>
      </c>
      <c r="AW1553" s="1" t="s">
        <v>70</v>
      </c>
      <c r="AX1553" s="1" t="s">
        <v>70</v>
      </c>
      <c r="AY1553" s="1" t="s">
        <v>70</v>
      </c>
      <c r="AZ1553" s="1" t="s">
        <v>70</v>
      </c>
      <c r="BA1553" s="1" t="s">
        <v>70</v>
      </c>
      <c r="BB1553" s="1" t="s">
        <v>70</v>
      </c>
      <c r="BC1553" s="1" t="s">
        <v>70</v>
      </c>
      <c r="BD1553" s="1" t="s">
        <v>70</v>
      </c>
      <c r="BE1553" s="1" t="s">
        <v>70</v>
      </c>
      <c r="BF1553" s="1" t="s">
        <v>70</v>
      </c>
      <c r="BG1553" s="3">
        <v>41037.59166666667</v>
      </c>
    </row>
    <row r="1554">
      <c r="A1554" s="1">
        <v>1002940.0</v>
      </c>
      <c r="B1554" s="1" t="s">
        <v>7751</v>
      </c>
      <c r="C1554" s="2" t="s">
        <v>7752</v>
      </c>
      <c r="H1554" s="1" t="s">
        <v>7753</v>
      </c>
      <c r="I1554" s="1" t="s">
        <v>7754</v>
      </c>
      <c r="J1554" s="1" t="s">
        <v>4236</v>
      </c>
      <c r="K1554" s="1" t="s">
        <v>561</v>
      </c>
      <c r="L1554" s="1">
        <v>30350.0</v>
      </c>
      <c r="U1554" s="1">
        <v>-84.362541</v>
      </c>
      <c r="V1554" s="1">
        <v>33.964607</v>
      </c>
      <c r="W1554" s="1" t="s">
        <v>392</v>
      </c>
      <c r="X1554" s="1" t="s">
        <v>69</v>
      </c>
      <c r="Y1554" s="1" t="s">
        <v>69</v>
      </c>
      <c r="Z1554" s="1" t="s">
        <v>70</v>
      </c>
      <c r="AA1554" s="1" t="s">
        <v>70</v>
      </c>
      <c r="AB1554" s="1" t="s">
        <v>70</v>
      </c>
      <c r="AC1554" s="1" t="s">
        <v>69</v>
      </c>
      <c r="AD1554" s="1" t="s">
        <v>69</v>
      </c>
      <c r="AE1554" s="1" t="s">
        <v>69</v>
      </c>
      <c r="AF1554" s="1" t="s">
        <v>69</v>
      </c>
      <c r="AG1554" s="1" t="s">
        <v>69</v>
      </c>
      <c r="AH1554" s="1" t="s">
        <v>69</v>
      </c>
      <c r="AI1554" s="1" t="s">
        <v>70</v>
      </c>
      <c r="AJ1554" s="1" t="s">
        <v>69</v>
      </c>
      <c r="AK1554" s="1" t="s">
        <v>69</v>
      </c>
      <c r="AL1554" s="1" t="s">
        <v>69</v>
      </c>
      <c r="AM1554" s="1" t="s">
        <v>69</v>
      </c>
      <c r="AN1554" s="1" t="s">
        <v>70</v>
      </c>
      <c r="AO1554" s="1" t="s">
        <v>70</v>
      </c>
      <c r="AP1554" s="1" t="s">
        <v>70</v>
      </c>
      <c r="AQ1554" s="1" t="s">
        <v>70</v>
      </c>
      <c r="AR1554" s="1" t="s">
        <v>70</v>
      </c>
      <c r="AS1554" s="1" t="s">
        <v>70</v>
      </c>
      <c r="AT1554" s="1" t="s">
        <v>69</v>
      </c>
      <c r="AU1554" s="1" t="s">
        <v>69</v>
      </c>
      <c r="AV1554" s="1" t="s">
        <v>70</v>
      </c>
      <c r="AW1554" s="1" t="s">
        <v>70</v>
      </c>
      <c r="AX1554" s="1" t="s">
        <v>70</v>
      </c>
      <c r="AY1554" s="1" t="s">
        <v>70</v>
      </c>
      <c r="AZ1554" s="1" t="s">
        <v>69</v>
      </c>
      <c r="BA1554" s="1" t="s">
        <v>70</v>
      </c>
      <c r="BB1554" s="1" t="s">
        <v>70</v>
      </c>
      <c r="BC1554" s="1" t="s">
        <v>70</v>
      </c>
      <c r="BD1554" s="1" t="s">
        <v>70</v>
      </c>
      <c r="BE1554" s="1" t="s">
        <v>70</v>
      </c>
      <c r="BF1554" s="1" t="s">
        <v>70</v>
      </c>
      <c r="BG1554" s="3">
        <v>41449.64236111111</v>
      </c>
    </row>
    <row r="1555">
      <c r="A1555" s="1">
        <v>1010964.0</v>
      </c>
      <c r="B1555" s="1" t="s">
        <v>7755</v>
      </c>
      <c r="C1555" s="2" t="s">
        <v>7756</v>
      </c>
      <c r="H1555" s="1" t="s">
        <v>7757</v>
      </c>
      <c r="I1555" s="1" t="s">
        <v>187</v>
      </c>
      <c r="J1555" s="1" t="s">
        <v>187</v>
      </c>
      <c r="K1555" s="1" t="s">
        <v>188</v>
      </c>
      <c r="L1555" s="1">
        <v>19130.0</v>
      </c>
      <c r="M1555" s="1" t="s">
        <v>7758</v>
      </c>
      <c r="N1555" s="1" t="s">
        <v>967</v>
      </c>
      <c r="U1555" s="1">
        <v>-75.160828</v>
      </c>
      <c r="V1555" s="1">
        <v>39.964153</v>
      </c>
      <c r="X1555" s="1" t="s">
        <v>69</v>
      </c>
      <c r="Y1555" s="1" t="s">
        <v>69</v>
      </c>
      <c r="Z1555" s="1" t="s">
        <v>70</v>
      </c>
      <c r="AA1555" s="1" t="s">
        <v>69</v>
      </c>
      <c r="AB1555" s="1" t="s">
        <v>69</v>
      </c>
      <c r="AC1555" s="1" t="s">
        <v>80</v>
      </c>
      <c r="AD1555" s="1" t="s">
        <v>69</v>
      </c>
      <c r="AE1555" s="1" t="s">
        <v>69</v>
      </c>
      <c r="AF1555" s="1" t="s">
        <v>70</v>
      </c>
      <c r="AG1555" s="1" t="s">
        <v>70</v>
      </c>
      <c r="AH1555" s="1" t="s">
        <v>69</v>
      </c>
      <c r="AI1555" s="1" t="s">
        <v>70</v>
      </c>
      <c r="AJ1555" s="1" t="s">
        <v>70</v>
      </c>
      <c r="AK1555" s="1" t="s">
        <v>69</v>
      </c>
      <c r="AL1555" s="1" t="s">
        <v>70</v>
      </c>
      <c r="AM1555" s="1" t="s">
        <v>70</v>
      </c>
      <c r="AN1555" s="1" t="s">
        <v>70</v>
      </c>
      <c r="AO1555" s="1" t="s">
        <v>70</v>
      </c>
      <c r="AP1555" s="1" t="s">
        <v>70</v>
      </c>
      <c r="AQ1555" s="1" t="s">
        <v>70</v>
      </c>
      <c r="AR1555" s="1" t="s">
        <v>70</v>
      </c>
      <c r="AS1555" s="1" t="s">
        <v>70</v>
      </c>
      <c r="AT1555" s="1" t="s">
        <v>70</v>
      </c>
      <c r="AU1555" s="1" t="s">
        <v>70</v>
      </c>
      <c r="AV1555" s="1" t="s">
        <v>70</v>
      </c>
      <c r="AW1555" s="1" t="s">
        <v>70</v>
      </c>
      <c r="AX1555" s="1" t="s">
        <v>70</v>
      </c>
      <c r="AY1555" s="1" t="s">
        <v>70</v>
      </c>
      <c r="AZ1555" s="1" t="s">
        <v>69</v>
      </c>
      <c r="BA1555" s="1" t="s">
        <v>70</v>
      </c>
      <c r="BB1555" s="1" t="s">
        <v>70</v>
      </c>
      <c r="BC1555" s="1" t="s">
        <v>70</v>
      </c>
      <c r="BD1555" s="1" t="s">
        <v>70</v>
      </c>
      <c r="BE1555" s="1" t="s">
        <v>70</v>
      </c>
      <c r="BF1555" s="1" t="s">
        <v>70</v>
      </c>
      <c r="BG1555" s="3">
        <v>42087.63055555556</v>
      </c>
    </row>
    <row r="1556">
      <c r="A1556" s="1">
        <v>1012754.0</v>
      </c>
      <c r="B1556" s="1" t="s">
        <v>7759</v>
      </c>
      <c r="C1556" s="1" t="s">
        <v>7760</v>
      </c>
      <c r="D1556" s="2" t="s">
        <v>7761</v>
      </c>
      <c r="H1556" s="1" t="s">
        <v>7762</v>
      </c>
      <c r="I1556" s="1" t="s">
        <v>7763</v>
      </c>
      <c r="J1556" s="1" t="s">
        <v>7572</v>
      </c>
      <c r="K1556" s="1" t="s">
        <v>211</v>
      </c>
      <c r="L1556" s="1">
        <v>34110.0</v>
      </c>
      <c r="M1556" s="1" t="s">
        <v>7764</v>
      </c>
      <c r="N1556" s="1" t="s">
        <v>372</v>
      </c>
      <c r="U1556" s="1">
        <v>-81.804306</v>
      </c>
      <c r="V1556" s="1">
        <v>26.309917</v>
      </c>
      <c r="X1556" s="1" t="s">
        <v>69</v>
      </c>
      <c r="Y1556" s="1" t="s">
        <v>70</v>
      </c>
      <c r="Z1556" s="1" t="s">
        <v>70</v>
      </c>
      <c r="AA1556" s="1" t="s">
        <v>70</v>
      </c>
      <c r="AB1556" s="1" t="s">
        <v>70</v>
      </c>
      <c r="AC1556" s="1" t="s">
        <v>70</v>
      </c>
      <c r="AD1556" s="1" t="s">
        <v>69</v>
      </c>
      <c r="AE1556" s="1" t="s">
        <v>70</v>
      </c>
      <c r="AF1556" s="1" t="s">
        <v>69</v>
      </c>
      <c r="AG1556" s="1" t="s">
        <v>70</v>
      </c>
      <c r="AH1556" s="1" t="s">
        <v>69</v>
      </c>
      <c r="AI1556" s="1" t="s">
        <v>69</v>
      </c>
      <c r="AJ1556" s="1" t="s">
        <v>69</v>
      </c>
      <c r="AK1556" s="1" t="s">
        <v>70</v>
      </c>
      <c r="AL1556" s="1" t="s">
        <v>69</v>
      </c>
      <c r="AM1556" s="1" t="s">
        <v>69</v>
      </c>
      <c r="AN1556" s="1" t="s">
        <v>70</v>
      </c>
      <c r="AO1556" s="1" t="s">
        <v>70</v>
      </c>
      <c r="AP1556" s="1" t="s">
        <v>70</v>
      </c>
      <c r="AQ1556" s="1" t="s">
        <v>69</v>
      </c>
      <c r="AR1556" s="1" t="s">
        <v>70</v>
      </c>
      <c r="AS1556" s="1" t="s">
        <v>70</v>
      </c>
      <c r="AT1556" s="1" t="s">
        <v>69</v>
      </c>
      <c r="AU1556" s="1" t="s">
        <v>69</v>
      </c>
      <c r="AV1556" s="1" t="s">
        <v>70</v>
      </c>
      <c r="AW1556" s="1" t="s">
        <v>70</v>
      </c>
      <c r="AX1556" s="1" t="s">
        <v>70</v>
      </c>
      <c r="AY1556" s="1" t="s">
        <v>70</v>
      </c>
      <c r="AZ1556" s="1" t="s">
        <v>69</v>
      </c>
      <c r="BA1556" s="1" t="s">
        <v>70</v>
      </c>
      <c r="BB1556" s="1" t="s">
        <v>69</v>
      </c>
      <c r="BC1556" s="1" t="s">
        <v>70</v>
      </c>
      <c r="BD1556" s="1" t="s">
        <v>69</v>
      </c>
      <c r="BE1556" s="1" t="s">
        <v>70</v>
      </c>
      <c r="BF1556" s="1" t="s">
        <v>70</v>
      </c>
      <c r="BG1556" s="3">
        <v>42584.76527777778</v>
      </c>
    </row>
    <row r="1557">
      <c r="A1557" s="1">
        <v>1006090.0</v>
      </c>
      <c r="B1557" s="1" t="s">
        <v>7765</v>
      </c>
      <c r="H1557" s="1" t="s">
        <v>7766</v>
      </c>
      <c r="I1557" s="1" t="s">
        <v>7767</v>
      </c>
      <c r="J1557" s="1" t="s">
        <v>170</v>
      </c>
      <c r="K1557" s="1" t="s">
        <v>171</v>
      </c>
      <c r="U1557" s="1">
        <v>-96.577301</v>
      </c>
      <c r="V1557" s="1">
        <v>46.871601</v>
      </c>
      <c r="X1557" s="1" t="s">
        <v>70</v>
      </c>
      <c r="Y1557" s="1" t="s">
        <v>70</v>
      </c>
      <c r="Z1557" s="1" t="s">
        <v>70</v>
      </c>
      <c r="AA1557" s="1" t="s">
        <v>70</v>
      </c>
      <c r="AB1557" s="1" t="s">
        <v>70</v>
      </c>
      <c r="AC1557" s="1" t="s">
        <v>80</v>
      </c>
      <c r="BG1557" s="1">
        <v>2009.0</v>
      </c>
    </row>
    <row r="1558">
      <c r="A1558" s="1">
        <v>1009973.0</v>
      </c>
      <c r="B1558" s="1" t="s">
        <v>7765</v>
      </c>
      <c r="C1558" s="2" t="s">
        <v>7768</v>
      </c>
      <c r="D1558" s="2" t="s">
        <v>7769</v>
      </c>
      <c r="I1558" s="1" t="s">
        <v>7770</v>
      </c>
      <c r="J1558" s="1" t="s">
        <v>7771</v>
      </c>
      <c r="K1558" s="1" t="s">
        <v>1630</v>
      </c>
      <c r="L1558" s="1">
        <v>71909.0</v>
      </c>
      <c r="N1558" s="1" t="s">
        <v>7772</v>
      </c>
      <c r="U1558" s="1">
        <v>-93.057114</v>
      </c>
      <c r="V1558" s="1">
        <v>34.62999</v>
      </c>
      <c r="W1558" s="1" t="s">
        <v>174</v>
      </c>
      <c r="X1558" s="1" t="s">
        <v>70</v>
      </c>
      <c r="Y1558" s="1" t="s">
        <v>70</v>
      </c>
      <c r="Z1558" s="1" t="s">
        <v>70</v>
      </c>
      <c r="AA1558" s="1" t="s">
        <v>70</v>
      </c>
      <c r="AB1558" s="1" t="s">
        <v>70</v>
      </c>
      <c r="AC1558" s="1" t="s">
        <v>80</v>
      </c>
      <c r="AD1558" s="1" t="s">
        <v>69</v>
      </c>
      <c r="AE1558" s="1" t="s">
        <v>69</v>
      </c>
      <c r="AF1558" s="1" t="s">
        <v>69</v>
      </c>
      <c r="AG1558" s="1" t="s">
        <v>69</v>
      </c>
      <c r="AH1558" s="1" t="s">
        <v>69</v>
      </c>
      <c r="AI1558" s="1" t="s">
        <v>70</v>
      </c>
      <c r="AJ1558" s="1" t="s">
        <v>69</v>
      </c>
      <c r="AK1558" s="1" t="s">
        <v>69</v>
      </c>
      <c r="AL1558" s="1" t="s">
        <v>69</v>
      </c>
      <c r="AM1558" s="1" t="s">
        <v>69</v>
      </c>
      <c r="AN1558" s="1" t="s">
        <v>70</v>
      </c>
      <c r="AO1558" s="1" t="s">
        <v>69</v>
      </c>
      <c r="AP1558" s="1" t="s">
        <v>70</v>
      </c>
      <c r="AQ1558" s="1" t="s">
        <v>69</v>
      </c>
      <c r="AR1558" s="1" t="s">
        <v>69</v>
      </c>
      <c r="AS1558" s="1" t="s">
        <v>69</v>
      </c>
      <c r="AT1558" s="1" t="s">
        <v>69</v>
      </c>
      <c r="AU1558" s="1" t="s">
        <v>69</v>
      </c>
      <c r="AV1558" s="1" t="s">
        <v>69</v>
      </c>
      <c r="AW1558" s="1" t="s">
        <v>70</v>
      </c>
      <c r="AX1558" s="1" t="s">
        <v>69</v>
      </c>
      <c r="AY1558" s="1" t="s">
        <v>69</v>
      </c>
      <c r="AZ1558" s="1" t="s">
        <v>69</v>
      </c>
      <c r="BA1558" s="1" t="s">
        <v>69</v>
      </c>
      <c r="BB1558" s="1" t="s">
        <v>69</v>
      </c>
      <c r="BC1558" s="1" t="s">
        <v>70</v>
      </c>
      <c r="BD1558" s="1" t="s">
        <v>69</v>
      </c>
      <c r="BE1558" s="1" t="s">
        <v>70</v>
      </c>
      <c r="BF1558" s="1" t="s">
        <v>69</v>
      </c>
      <c r="BG1558" s="3">
        <v>41747.71597222222</v>
      </c>
    </row>
    <row r="1559">
      <c r="A1559" s="1">
        <v>1003272.0</v>
      </c>
      <c r="B1559" s="1" t="s">
        <v>7773</v>
      </c>
      <c r="C1559" s="2" t="s">
        <v>7774</v>
      </c>
      <c r="H1559" s="1" t="s">
        <v>7775</v>
      </c>
      <c r="I1559" s="1" t="s">
        <v>6117</v>
      </c>
      <c r="J1559" s="1" t="s">
        <v>971</v>
      </c>
      <c r="K1559" s="1" t="s">
        <v>85</v>
      </c>
      <c r="L1559" s="1">
        <v>29169.0</v>
      </c>
      <c r="M1559" s="1" t="s">
        <v>7776</v>
      </c>
      <c r="N1559" s="1" t="s">
        <v>467</v>
      </c>
      <c r="U1559" s="1">
        <v>-81.072327</v>
      </c>
      <c r="V1559" s="1">
        <v>33.997395</v>
      </c>
      <c r="W1559" s="1" t="s">
        <v>174</v>
      </c>
      <c r="X1559" s="1" t="s">
        <v>70</v>
      </c>
      <c r="Y1559" s="1" t="s">
        <v>69</v>
      </c>
      <c r="Z1559" s="1" t="s">
        <v>69</v>
      </c>
      <c r="AA1559" s="1" t="s">
        <v>69</v>
      </c>
      <c r="AB1559" s="1" t="s">
        <v>69</v>
      </c>
      <c r="AC1559" s="1" t="s">
        <v>80</v>
      </c>
      <c r="AD1559" s="1" t="s">
        <v>70</v>
      </c>
      <c r="AE1559" s="1" t="s">
        <v>70</v>
      </c>
      <c r="AF1559" s="1" t="s">
        <v>70</v>
      </c>
      <c r="AG1559" s="1" t="s">
        <v>70</v>
      </c>
      <c r="AH1559" s="1" t="s">
        <v>70</v>
      </c>
      <c r="AI1559" s="1" t="s">
        <v>70</v>
      </c>
      <c r="AJ1559" s="1" t="s">
        <v>70</v>
      </c>
      <c r="AK1559" s="1" t="s">
        <v>69</v>
      </c>
      <c r="AL1559" s="1" t="s">
        <v>70</v>
      </c>
      <c r="AM1559" s="1" t="s">
        <v>70</v>
      </c>
      <c r="AN1559" s="1" t="s">
        <v>70</v>
      </c>
      <c r="AO1559" s="1" t="s">
        <v>70</v>
      </c>
      <c r="AP1559" s="1" t="s">
        <v>70</v>
      </c>
      <c r="AQ1559" s="1" t="s">
        <v>70</v>
      </c>
      <c r="AR1559" s="1" t="s">
        <v>70</v>
      </c>
      <c r="AS1559" s="1" t="s">
        <v>70</v>
      </c>
      <c r="AT1559" s="1" t="s">
        <v>70</v>
      </c>
      <c r="AU1559" s="1" t="s">
        <v>70</v>
      </c>
      <c r="AV1559" s="1" t="s">
        <v>70</v>
      </c>
      <c r="AW1559" s="1" t="s">
        <v>70</v>
      </c>
      <c r="AX1559" s="1" t="s">
        <v>70</v>
      </c>
      <c r="AY1559" s="1" t="s">
        <v>70</v>
      </c>
      <c r="AZ1559" s="1" t="s">
        <v>69</v>
      </c>
      <c r="BA1559" s="1" t="s">
        <v>70</v>
      </c>
      <c r="BB1559" s="1" t="s">
        <v>70</v>
      </c>
      <c r="BC1559" s="1" t="s">
        <v>70</v>
      </c>
      <c r="BD1559" s="1" t="s">
        <v>70</v>
      </c>
      <c r="BE1559" s="1" t="s">
        <v>70</v>
      </c>
      <c r="BF1559" s="1" t="s">
        <v>70</v>
      </c>
      <c r="BG1559" s="3">
        <v>41468.44861111111</v>
      </c>
    </row>
    <row r="1560">
      <c r="A1560" s="1">
        <v>1012415.0</v>
      </c>
      <c r="B1560" s="1" t="s">
        <v>7777</v>
      </c>
      <c r="C1560" s="2" t="s">
        <v>7778</v>
      </c>
      <c r="D1560" s="2" t="s">
        <v>7779</v>
      </c>
      <c r="E1560" s="2" t="s">
        <v>7780</v>
      </c>
      <c r="G1560" s="2" t="s">
        <v>7781</v>
      </c>
      <c r="H1560" s="1" t="s">
        <v>7782</v>
      </c>
      <c r="I1560" s="1" t="s">
        <v>3988</v>
      </c>
      <c r="J1560" s="1" t="s">
        <v>3002</v>
      </c>
      <c r="K1560" s="1" t="s">
        <v>582</v>
      </c>
      <c r="L1560" s="1">
        <v>42101.0</v>
      </c>
      <c r="M1560" s="1" t="s">
        <v>224</v>
      </c>
      <c r="N1560" s="1" t="s">
        <v>7783</v>
      </c>
      <c r="U1560" s="1">
        <v>-86.465851</v>
      </c>
      <c r="V1560" s="1">
        <v>36.965775</v>
      </c>
      <c r="X1560" s="1" t="s">
        <v>69</v>
      </c>
      <c r="Y1560" s="1" t="s">
        <v>69</v>
      </c>
      <c r="Z1560" s="1" t="s">
        <v>70</v>
      </c>
      <c r="AA1560" s="1" t="s">
        <v>69</v>
      </c>
      <c r="AB1560" s="1" t="s">
        <v>69</v>
      </c>
      <c r="AC1560" s="1" t="s">
        <v>69</v>
      </c>
      <c r="AD1560" s="1" t="s">
        <v>69</v>
      </c>
      <c r="AE1560" s="1" t="s">
        <v>69</v>
      </c>
      <c r="AF1560" s="1" t="s">
        <v>69</v>
      </c>
      <c r="AG1560" s="1" t="s">
        <v>69</v>
      </c>
      <c r="AH1560" s="1" t="s">
        <v>69</v>
      </c>
      <c r="AI1560" s="1" t="s">
        <v>69</v>
      </c>
      <c r="AJ1560" s="1" t="s">
        <v>69</v>
      </c>
      <c r="AK1560" s="1" t="s">
        <v>69</v>
      </c>
      <c r="AL1560" s="1" t="s">
        <v>69</v>
      </c>
      <c r="AM1560" s="1" t="s">
        <v>69</v>
      </c>
      <c r="AN1560" s="1" t="s">
        <v>70</v>
      </c>
      <c r="AO1560" s="1" t="s">
        <v>69</v>
      </c>
      <c r="AP1560" s="1" t="s">
        <v>70</v>
      </c>
      <c r="AQ1560" s="1" t="s">
        <v>69</v>
      </c>
      <c r="AR1560" s="1" t="s">
        <v>69</v>
      </c>
      <c r="AS1560" s="1" t="s">
        <v>69</v>
      </c>
      <c r="AT1560" s="1" t="s">
        <v>69</v>
      </c>
      <c r="AU1560" s="1" t="s">
        <v>69</v>
      </c>
      <c r="AV1560" s="1" t="s">
        <v>70</v>
      </c>
      <c r="AW1560" s="1" t="s">
        <v>69</v>
      </c>
      <c r="AX1560" s="1" t="s">
        <v>69</v>
      </c>
      <c r="AY1560" s="1" t="s">
        <v>69</v>
      </c>
      <c r="AZ1560" s="1" t="s">
        <v>69</v>
      </c>
      <c r="BA1560" s="1" t="s">
        <v>70</v>
      </c>
      <c r="BB1560" s="1" t="s">
        <v>69</v>
      </c>
      <c r="BC1560" s="1" t="s">
        <v>70</v>
      </c>
      <c r="BD1560" s="1" t="s">
        <v>69</v>
      </c>
      <c r="BE1560" s="1" t="s">
        <v>70</v>
      </c>
      <c r="BF1560" s="1" t="s">
        <v>70</v>
      </c>
      <c r="BG1560" s="3">
        <v>42562.464583333334</v>
      </c>
    </row>
    <row r="1561">
      <c r="A1561" s="1">
        <v>1001329.0</v>
      </c>
      <c r="B1561" s="1" t="s">
        <v>7784</v>
      </c>
      <c r="C1561" s="2" t="s">
        <v>7785</v>
      </c>
      <c r="H1561" s="1" t="s">
        <v>7786</v>
      </c>
      <c r="I1561" s="1" t="s">
        <v>424</v>
      </c>
      <c r="J1561" s="1" t="s">
        <v>425</v>
      </c>
      <c r="K1561" s="1" t="s">
        <v>211</v>
      </c>
      <c r="L1561" s="1">
        <v>33435.0</v>
      </c>
      <c r="M1561" s="1" t="s">
        <v>1490</v>
      </c>
      <c r="N1561" s="1" t="s">
        <v>7490</v>
      </c>
      <c r="U1561" s="1">
        <v>-80.057953</v>
      </c>
      <c r="V1561" s="1">
        <v>26.528433</v>
      </c>
      <c r="W1561" s="1" t="s">
        <v>392</v>
      </c>
      <c r="X1561" s="1" t="s">
        <v>69</v>
      </c>
      <c r="Y1561" s="1" t="s">
        <v>70</v>
      </c>
      <c r="Z1561" s="1" t="s">
        <v>70</v>
      </c>
      <c r="AA1561" s="1" t="s">
        <v>70</v>
      </c>
      <c r="AB1561" s="1" t="s">
        <v>70</v>
      </c>
      <c r="AC1561" s="1" t="s">
        <v>69</v>
      </c>
      <c r="AD1561" s="1" t="s">
        <v>69</v>
      </c>
      <c r="AE1561" s="1" t="s">
        <v>69</v>
      </c>
      <c r="AF1561" s="1" t="s">
        <v>69</v>
      </c>
      <c r="AG1561" s="1" t="s">
        <v>69</v>
      </c>
      <c r="AH1561" s="1" t="s">
        <v>69</v>
      </c>
      <c r="AI1561" s="1" t="s">
        <v>69</v>
      </c>
      <c r="AJ1561" s="1" t="s">
        <v>69</v>
      </c>
      <c r="AK1561" s="1" t="s">
        <v>69</v>
      </c>
      <c r="AL1561" s="1" t="s">
        <v>69</v>
      </c>
      <c r="AM1561" s="1" t="s">
        <v>69</v>
      </c>
      <c r="AN1561" s="1" t="s">
        <v>70</v>
      </c>
      <c r="AO1561" s="1" t="s">
        <v>69</v>
      </c>
      <c r="AP1561" s="1" t="s">
        <v>69</v>
      </c>
      <c r="AQ1561" s="1" t="s">
        <v>70</v>
      </c>
      <c r="AR1561" s="1" t="s">
        <v>69</v>
      </c>
      <c r="AS1561" s="1" t="s">
        <v>69</v>
      </c>
      <c r="AT1561" s="1" t="s">
        <v>69</v>
      </c>
      <c r="AU1561" s="1" t="s">
        <v>69</v>
      </c>
      <c r="AV1561" s="1" t="s">
        <v>69</v>
      </c>
      <c r="AW1561" s="1" t="s">
        <v>70</v>
      </c>
      <c r="AX1561" s="1" t="s">
        <v>70</v>
      </c>
      <c r="AY1561" s="1" t="s">
        <v>70</v>
      </c>
      <c r="AZ1561" s="1" t="s">
        <v>70</v>
      </c>
      <c r="BA1561" s="1" t="s">
        <v>70</v>
      </c>
      <c r="BB1561" s="1" t="s">
        <v>70</v>
      </c>
      <c r="BC1561" s="1" t="s">
        <v>70</v>
      </c>
      <c r="BD1561" s="1" t="s">
        <v>70</v>
      </c>
      <c r="BE1561" s="1" t="s">
        <v>70</v>
      </c>
      <c r="BF1561" s="1" t="s">
        <v>70</v>
      </c>
      <c r="BG1561" s="3">
        <v>41046.36041666667</v>
      </c>
    </row>
    <row r="1562">
      <c r="A1562" s="1">
        <v>1001331.0</v>
      </c>
      <c r="B1562" s="1" t="s">
        <v>7787</v>
      </c>
      <c r="H1562" s="1" t="s">
        <v>7788</v>
      </c>
      <c r="I1562" s="1" t="s">
        <v>7789</v>
      </c>
      <c r="J1562" s="1" t="s">
        <v>2579</v>
      </c>
      <c r="K1562" s="1" t="s">
        <v>211</v>
      </c>
      <c r="L1562" s="1">
        <v>33322.0</v>
      </c>
      <c r="M1562" s="1" t="s">
        <v>1490</v>
      </c>
      <c r="N1562" s="1" t="s">
        <v>814</v>
      </c>
      <c r="U1562" s="1">
        <v>-80.305916</v>
      </c>
      <c r="V1562" s="1">
        <v>26.145891</v>
      </c>
      <c r="W1562" s="1" t="s">
        <v>392</v>
      </c>
      <c r="X1562" s="1" t="s">
        <v>69</v>
      </c>
      <c r="Y1562" s="1" t="s">
        <v>70</v>
      </c>
      <c r="Z1562" s="1" t="s">
        <v>70</v>
      </c>
      <c r="AA1562" s="1" t="s">
        <v>70</v>
      </c>
      <c r="AB1562" s="1" t="s">
        <v>70</v>
      </c>
      <c r="AC1562" s="1" t="s">
        <v>69</v>
      </c>
      <c r="AD1562" s="1" t="s">
        <v>69</v>
      </c>
      <c r="AE1562" s="1" t="s">
        <v>69</v>
      </c>
      <c r="AF1562" s="1" t="s">
        <v>69</v>
      </c>
      <c r="AG1562" s="1" t="s">
        <v>69</v>
      </c>
      <c r="AH1562" s="1" t="s">
        <v>69</v>
      </c>
      <c r="AI1562" s="1" t="s">
        <v>69</v>
      </c>
      <c r="AJ1562" s="1" t="s">
        <v>69</v>
      </c>
      <c r="AK1562" s="1" t="s">
        <v>69</v>
      </c>
      <c r="AL1562" s="1" t="s">
        <v>69</v>
      </c>
      <c r="AM1562" s="1" t="s">
        <v>69</v>
      </c>
      <c r="AN1562" s="1" t="s">
        <v>70</v>
      </c>
      <c r="AO1562" s="1" t="s">
        <v>69</v>
      </c>
      <c r="AP1562" s="1" t="s">
        <v>69</v>
      </c>
      <c r="AQ1562" s="1" t="s">
        <v>70</v>
      </c>
      <c r="AR1562" s="1" t="s">
        <v>69</v>
      </c>
      <c r="AS1562" s="1" t="s">
        <v>69</v>
      </c>
      <c r="AT1562" s="1" t="s">
        <v>69</v>
      </c>
      <c r="AU1562" s="1" t="s">
        <v>69</v>
      </c>
      <c r="AV1562" s="1" t="s">
        <v>69</v>
      </c>
      <c r="AW1562" s="1" t="s">
        <v>70</v>
      </c>
      <c r="AX1562" s="1" t="s">
        <v>70</v>
      </c>
      <c r="AY1562" s="1" t="s">
        <v>70</v>
      </c>
      <c r="AZ1562" s="1" t="s">
        <v>70</v>
      </c>
      <c r="BA1562" s="1" t="s">
        <v>70</v>
      </c>
      <c r="BB1562" s="1" t="s">
        <v>70</v>
      </c>
      <c r="BC1562" s="1" t="s">
        <v>70</v>
      </c>
      <c r="BD1562" s="1" t="s">
        <v>70</v>
      </c>
      <c r="BE1562" s="1" t="s">
        <v>70</v>
      </c>
      <c r="BF1562" s="1" t="s">
        <v>70</v>
      </c>
      <c r="BG1562" s="3">
        <v>41046.35625</v>
      </c>
    </row>
    <row r="1563">
      <c r="A1563" s="1">
        <v>1001330.0</v>
      </c>
      <c r="B1563" s="1" t="s">
        <v>7790</v>
      </c>
      <c r="H1563" s="1" t="s">
        <v>7791</v>
      </c>
      <c r="I1563" s="1" t="s">
        <v>7792</v>
      </c>
      <c r="J1563" s="1" t="s">
        <v>2579</v>
      </c>
      <c r="K1563" s="1" t="s">
        <v>211</v>
      </c>
      <c r="L1563" s="1">
        <v>33321.0</v>
      </c>
      <c r="M1563" s="1" t="s">
        <v>1490</v>
      </c>
      <c r="N1563" s="1" t="s">
        <v>7492</v>
      </c>
      <c r="U1563" s="1">
        <v>-80.252792</v>
      </c>
      <c r="V1563" s="1">
        <v>26.228855</v>
      </c>
      <c r="W1563" s="1" t="s">
        <v>392</v>
      </c>
      <c r="X1563" s="1" t="s">
        <v>69</v>
      </c>
      <c r="Y1563" s="1" t="s">
        <v>70</v>
      </c>
      <c r="Z1563" s="1" t="s">
        <v>70</v>
      </c>
      <c r="AA1563" s="1" t="s">
        <v>70</v>
      </c>
      <c r="AB1563" s="1" t="s">
        <v>70</v>
      </c>
      <c r="AC1563" s="1" t="s">
        <v>80</v>
      </c>
      <c r="AD1563" s="1" t="s">
        <v>69</v>
      </c>
      <c r="AE1563" s="1" t="s">
        <v>69</v>
      </c>
      <c r="AF1563" s="1" t="s">
        <v>69</v>
      </c>
      <c r="AG1563" s="1" t="s">
        <v>69</v>
      </c>
      <c r="AH1563" s="1" t="s">
        <v>69</v>
      </c>
      <c r="AI1563" s="1" t="s">
        <v>69</v>
      </c>
      <c r="AJ1563" s="1" t="s">
        <v>69</v>
      </c>
      <c r="AK1563" s="1" t="s">
        <v>69</v>
      </c>
      <c r="AL1563" s="1" t="s">
        <v>69</v>
      </c>
      <c r="AM1563" s="1" t="s">
        <v>69</v>
      </c>
      <c r="AN1563" s="1" t="s">
        <v>70</v>
      </c>
      <c r="AO1563" s="1" t="s">
        <v>69</v>
      </c>
      <c r="AP1563" s="1" t="s">
        <v>70</v>
      </c>
      <c r="AQ1563" s="1" t="s">
        <v>70</v>
      </c>
      <c r="AR1563" s="1" t="s">
        <v>69</v>
      </c>
      <c r="AS1563" s="1" t="s">
        <v>69</v>
      </c>
      <c r="AT1563" s="1" t="s">
        <v>69</v>
      </c>
      <c r="AU1563" s="1" t="s">
        <v>69</v>
      </c>
      <c r="AV1563" s="1" t="s">
        <v>70</v>
      </c>
      <c r="AW1563" s="1" t="s">
        <v>70</v>
      </c>
      <c r="AX1563" s="1" t="s">
        <v>70</v>
      </c>
      <c r="AY1563" s="1" t="s">
        <v>70</v>
      </c>
      <c r="AZ1563" s="1" t="s">
        <v>70</v>
      </c>
      <c r="BA1563" s="1" t="s">
        <v>70</v>
      </c>
      <c r="BB1563" s="1" t="s">
        <v>70</v>
      </c>
      <c r="BC1563" s="1" t="s">
        <v>70</v>
      </c>
      <c r="BD1563" s="1" t="s">
        <v>70</v>
      </c>
      <c r="BE1563" s="1" t="s">
        <v>70</v>
      </c>
      <c r="BF1563" s="1" t="s">
        <v>70</v>
      </c>
      <c r="BG1563" s="3">
        <v>41046.35</v>
      </c>
    </row>
    <row r="1564">
      <c r="A1564" s="1">
        <v>1011616.0</v>
      </c>
      <c r="B1564" s="1" t="s">
        <v>7793</v>
      </c>
      <c r="C1564" s="2" t="s">
        <v>7794</v>
      </c>
      <c r="D1564" s="2" t="s">
        <v>7795</v>
      </c>
      <c r="E1564" s="1" t="s">
        <v>7796</v>
      </c>
      <c r="H1564" s="1" t="s">
        <v>7797</v>
      </c>
      <c r="I1564" s="1" t="s">
        <v>5522</v>
      </c>
      <c r="J1564" s="1" t="s">
        <v>1134</v>
      </c>
      <c r="K1564" s="1" t="s">
        <v>203</v>
      </c>
      <c r="L1564" s="1">
        <v>62902.0</v>
      </c>
      <c r="N1564" s="1" t="s">
        <v>1159</v>
      </c>
      <c r="U1564" s="1">
        <v>-89.215523</v>
      </c>
      <c r="V1564" s="1">
        <v>37.728321</v>
      </c>
      <c r="X1564" s="1" t="s">
        <v>69</v>
      </c>
      <c r="Y1564" s="1" t="s">
        <v>70</v>
      </c>
      <c r="Z1564" s="1" t="s">
        <v>69</v>
      </c>
      <c r="AA1564" s="1" t="s">
        <v>69</v>
      </c>
      <c r="AB1564" s="1" t="s">
        <v>69</v>
      </c>
      <c r="AC1564" s="1" t="s">
        <v>69</v>
      </c>
      <c r="AD1564" s="1" t="s">
        <v>69</v>
      </c>
      <c r="AE1564" s="1" t="s">
        <v>70</v>
      </c>
      <c r="AF1564" s="1" t="s">
        <v>70</v>
      </c>
      <c r="AG1564" s="1" t="s">
        <v>69</v>
      </c>
      <c r="AH1564" s="1" t="s">
        <v>69</v>
      </c>
      <c r="AI1564" s="1" t="s">
        <v>70</v>
      </c>
      <c r="AJ1564" s="1" t="s">
        <v>70</v>
      </c>
      <c r="AK1564" s="1" t="s">
        <v>69</v>
      </c>
      <c r="AL1564" s="1" t="s">
        <v>69</v>
      </c>
      <c r="AM1564" s="1" t="s">
        <v>69</v>
      </c>
      <c r="AN1564" s="1" t="s">
        <v>70</v>
      </c>
      <c r="AO1564" s="1" t="s">
        <v>69</v>
      </c>
      <c r="AP1564" s="1" t="s">
        <v>70</v>
      </c>
      <c r="AQ1564" s="1" t="s">
        <v>70</v>
      </c>
      <c r="AR1564" s="1" t="s">
        <v>69</v>
      </c>
      <c r="AS1564" s="1" t="s">
        <v>69</v>
      </c>
      <c r="AT1564" s="1" t="s">
        <v>69</v>
      </c>
      <c r="AU1564" s="1" t="s">
        <v>69</v>
      </c>
      <c r="AV1564" s="1" t="s">
        <v>70</v>
      </c>
      <c r="AW1564" s="1" t="s">
        <v>70</v>
      </c>
      <c r="AX1564" s="1" t="s">
        <v>69</v>
      </c>
      <c r="AY1564" s="1" t="s">
        <v>70</v>
      </c>
      <c r="AZ1564" s="1" t="s">
        <v>69</v>
      </c>
      <c r="BA1564" s="1" t="s">
        <v>69</v>
      </c>
      <c r="BB1564" s="1" t="s">
        <v>70</v>
      </c>
      <c r="BC1564" s="1" t="s">
        <v>69</v>
      </c>
      <c r="BD1564" s="1" t="s">
        <v>70</v>
      </c>
      <c r="BE1564" s="1" t="s">
        <v>70</v>
      </c>
      <c r="BF1564" s="1" t="s">
        <v>70</v>
      </c>
      <c r="BG1564" s="3">
        <v>42548.54583333333</v>
      </c>
    </row>
    <row r="1565">
      <c r="A1565" s="1">
        <v>1012132.0</v>
      </c>
      <c r="B1565" s="1" t="s">
        <v>7798</v>
      </c>
      <c r="C1565" s="2" t="s">
        <v>7799</v>
      </c>
      <c r="D1565" s="2" t="s">
        <v>7800</v>
      </c>
      <c r="E1565" s="2" t="s">
        <v>7801</v>
      </c>
      <c r="H1565" s="1" t="s">
        <v>7802</v>
      </c>
      <c r="I1565" s="1" t="s">
        <v>5813</v>
      </c>
      <c r="J1565" s="1" t="s">
        <v>2156</v>
      </c>
      <c r="K1565" s="1" t="s">
        <v>705</v>
      </c>
      <c r="L1565" s="1">
        <v>85726.0</v>
      </c>
      <c r="M1565" s="1" t="s">
        <v>224</v>
      </c>
      <c r="N1565" s="1" t="s">
        <v>7803</v>
      </c>
      <c r="U1565" s="1">
        <v>-110.92521</v>
      </c>
      <c r="V1565" s="1">
        <v>32.188881</v>
      </c>
      <c r="X1565" s="1" t="s">
        <v>69</v>
      </c>
      <c r="Y1565" s="1" t="s">
        <v>69</v>
      </c>
      <c r="Z1565" s="1" t="s">
        <v>69</v>
      </c>
      <c r="AA1565" s="1" t="s">
        <v>69</v>
      </c>
      <c r="AB1565" s="1" t="s">
        <v>69</v>
      </c>
      <c r="AC1565" s="1" t="s">
        <v>69</v>
      </c>
      <c r="AD1565" s="1" t="s">
        <v>70</v>
      </c>
      <c r="AE1565" s="1" t="s">
        <v>70</v>
      </c>
      <c r="AF1565" s="1" t="s">
        <v>70</v>
      </c>
      <c r="AG1565" s="1" t="s">
        <v>70</v>
      </c>
      <c r="AH1565" s="1" t="s">
        <v>69</v>
      </c>
      <c r="AI1565" s="1" t="s">
        <v>70</v>
      </c>
      <c r="AJ1565" s="1" t="s">
        <v>69</v>
      </c>
      <c r="AK1565" s="1" t="s">
        <v>69</v>
      </c>
      <c r="AL1565" s="1" t="s">
        <v>69</v>
      </c>
      <c r="AM1565" s="1" t="s">
        <v>70</v>
      </c>
      <c r="AN1565" s="1" t="s">
        <v>70</v>
      </c>
      <c r="AO1565" s="1" t="s">
        <v>70</v>
      </c>
      <c r="AP1565" s="1" t="s">
        <v>70</v>
      </c>
      <c r="AQ1565" s="1" t="s">
        <v>69</v>
      </c>
      <c r="AR1565" s="1" t="s">
        <v>69</v>
      </c>
      <c r="AS1565" s="1" t="s">
        <v>70</v>
      </c>
      <c r="AT1565" s="1" t="s">
        <v>70</v>
      </c>
      <c r="AU1565" s="1" t="s">
        <v>70</v>
      </c>
      <c r="AV1565" s="1" t="s">
        <v>70</v>
      </c>
      <c r="AW1565" s="1" t="s">
        <v>70</v>
      </c>
      <c r="AX1565" s="1" t="s">
        <v>70</v>
      </c>
      <c r="AY1565" s="1" t="s">
        <v>69</v>
      </c>
      <c r="AZ1565" s="1" t="s">
        <v>69</v>
      </c>
      <c r="BA1565" s="1" t="s">
        <v>70</v>
      </c>
      <c r="BB1565" s="1" t="s">
        <v>70</v>
      </c>
      <c r="BC1565" s="1" t="s">
        <v>70</v>
      </c>
      <c r="BD1565" s="1" t="s">
        <v>70</v>
      </c>
      <c r="BE1565" s="1" t="s">
        <v>70</v>
      </c>
      <c r="BF1565" s="1" t="s">
        <v>69</v>
      </c>
      <c r="BG1565" s="3">
        <v>42551.65</v>
      </c>
    </row>
    <row r="1566">
      <c r="A1566" s="1">
        <v>1002190.0</v>
      </c>
      <c r="B1566" s="1" t="s">
        <v>7804</v>
      </c>
      <c r="I1566" s="1" t="s">
        <v>7805</v>
      </c>
      <c r="J1566" s="1" t="s">
        <v>2429</v>
      </c>
      <c r="K1566" s="1" t="s">
        <v>196</v>
      </c>
      <c r="L1566" s="1">
        <v>68959.0</v>
      </c>
      <c r="U1566" s="1">
        <v>-98.953003</v>
      </c>
      <c r="V1566" s="1">
        <v>40.499802</v>
      </c>
      <c r="X1566" s="1" t="s">
        <v>70</v>
      </c>
      <c r="Y1566" s="1" t="s">
        <v>70</v>
      </c>
      <c r="Z1566" s="1" t="s">
        <v>70</v>
      </c>
      <c r="AA1566" s="1" t="s">
        <v>70</v>
      </c>
      <c r="AB1566" s="1" t="s">
        <v>70</v>
      </c>
      <c r="AC1566" s="1" t="s">
        <v>80</v>
      </c>
      <c r="BG1566" s="1">
        <v>2009.0</v>
      </c>
    </row>
    <row r="1567">
      <c r="A1567" s="1">
        <v>1009853.0</v>
      </c>
      <c r="B1567" s="1" t="s">
        <v>7806</v>
      </c>
      <c r="C1567" s="2" t="s">
        <v>7807</v>
      </c>
      <c r="D1567" s="2" t="s">
        <v>7808</v>
      </c>
      <c r="E1567" s="2" t="s">
        <v>7809</v>
      </c>
      <c r="H1567" s="1" t="s">
        <v>7810</v>
      </c>
      <c r="I1567" s="1" t="s">
        <v>3484</v>
      </c>
      <c r="J1567" s="1" t="s">
        <v>276</v>
      </c>
      <c r="K1567" s="1" t="s">
        <v>181</v>
      </c>
      <c r="L1567" s="1">
        <v>24060.0</v>
      </c>
      <c r="M1567" s="1" t="s">
        <v>7811</v>
      </c>
      <c r="N1567" s="1" t="s">
        <v>7812</v>
      </c>
      <c r="U1567" s="1">
        <v>-80.400238</v>
      </c>
      <c r="V1567" s="1">
        <v>37.215805</v>
      </c>
      <c r="W1567" s="1" t="s">
        <v>99</v>
      </c>
      <c r="X1567" s="1" t="s">
        <v>69</v>
      </c>
      <c r="Y1567" s="1" t="s">
        <v>70</v>
      </c>
      <c r="Z1567" s="1" t="s">
        <v>70</v>
      </c>
      <c r="AA1567" s="1" t="s">
        <v>70</v>
      </c>
      <c r="AB1567" s="1" t="s">
        <v>69</v>
      </c>
      <c r="AC1567" s="1" t="s">
        <v>80</v>
      </c>
      <c r="AD1567" s="1" t="s">
        <v>69</v>
      </c>
      <c r="AE1567" s="1" t="s">
        <v>69</v>
      </c>
      <c r="AF1567" s="1" t="s">
        <v>69</v>
      </c>
      <c r="AG1567" s="1" t="s">
        <v>69</v>
      </c>
      <c r="AH1567" s="1" t="s">
        <v>69</v>
      </c>
      <c r="AI1567" s="1" t="s">
        <v>69</v>
      </c>
      <c r="AJ1567" s="1" t="s">
        <v>69</v>
      </c>
      <c r="AK1567" s="1" t="s">
        <v>69</v>
      </c>
      <c r="AL1567" s="1" t="s">
        <v>69</v>
      </c>
      <c r="AM1567" s="1" t="s">
        <v>69</v>
      </c>
      <c r="AN1567" s="1" t="s">
        <v>69</v>
      </c>
      <c r="AO1567" s="1" t="s">
        <v>69</v>
      </c>
      <c r="AP1567" s="1" t="s">
        <v>70</v>
      </c>
      <c r="AQ1567" s="1" t="s">
        <v>70</v>
      </c>
      <c r="AR1567" s="1" t="s">
        <v>69</v>
      </c>
      <c r="AS1567" s="1" t="s">
        <v>69</v>
      </c>
      <c r="AT1567" s="1" t="s">
        <v>69</v>
      </c>
      <c r="AU1567" s="1" t="s">
        <v>69</v>
      </c>
      <c r="AV1567" s="1" t="s">
        <v>70</v>
      </c>
      <c r="AW1567" s="1" t="s">
        <v>70</v>
      </c>
      <c r="AX1567" s="1" t="s">
        <v>70</v>
      </c>
      <c r="AY1567" s="1" t="s">
        <v>69</v>
      </c>
      <c r="AZ1567" s="1" t="s">
        <v>69</v>
      </c>
      <c r="BA1567" s="1" t="s">
        <v>70</v>
      </c>
      <c r="BB1567" s="1" t="s">
        <v>69</v>
      </c>
      <c r="BC1567" s="1" t="s">
        <v>69</v>
      </c>
      <c r="BD1567" s="1" t="s">
        <v>70</v>
      </c>
      <c r="BE1567" s="1" t="s">
        <v>70</v>
      </c>
      <c r="BF1567" s="1" t="s">
        <v>70</v>
      </c>
      <c r="BG1567" s="3">
        <v>41861.67638888889</v>
      </c>
    </row>
    <row r="1568">
      <c r="A1568" s="1">
        <v>1001263.0</v>
      </c>
      <c r="B1568" s="1" t="s">
        <v>7813</v>
      </c>
      <c r="C1568" s="2" t="s">
        <v>7814</v>
      </c>
      <c r="H1568" s="1" t="s">
        <v>7815</v>
      </c>
      <c r="I1568" s="1" t="s">
        <v>6423</v>
      </c>
      <c r="J1568" s="1" t="s">
        <v>6423</v>
      </c>
      <c r="K1568" s="1" t="s">
        <v>133</v>
      </c>
      <c r="L1568" s="1">
        <v>99207.0</v>
      </c>
      <c r="U1568" s="1">
        <v>-117.374</v>
      </c>
      <c r="V1568" s="1">
        <v>47.693802</v>
      </c>
      <c r="X1568" s="1" t="s">
        <v>70</v>
      </c>
      <c r="Y1568" s="1" t="s">
        <v>70</v>
      </c>
      <c r="Z1568" s="1" t="s">
        <v>70</v>
      </c>
      <c r="AA1568" s="1" t="s">
        <v>70</v>
      </c>
      <c r="AB1568" s="1" t="s">
        <v>70</v>
      </c>
      <c r="AC1568" s="1" t="s">
        <v>80</v>
      </c>
      <c r="BG1568" s="6">
        <v>40282.94027777778</v>
      </c>
    </row>
    <row r="1569">
      <c r="A1569" s="1">
        <v>1019592.0</v>
      </c>
      <c r="B1569" s="1" t="s">
        <v>7816</v>
      </c>
      <c r="C1569" s="1" t="s">
        <v>7817</v>
      </c>
      <c r="D1569" s="2" t="s">
        <v>7818</v>
      </c>
      <c r="H1569" s="1" t="s">
        <v>1269</v>
      </c>
      <c r="I1569" s="1" t="s">
        <v>7819</v>
      </c>
      <c r="J1569" s="1" t="s">
        <v>7820</v>
      </c>
      <c r="K1569" s="1" t="s">
        <v>2008</v>
      </c>
      <c r="L1569" s="1">
        <v>38619.0</v>
      </c>
      <c r="M1569" s="1" t="s">
        <v>7821</v>
      </c>
      <c r="N1569" s="1" t="s">
        <v>190</v>
      </c>
      <c r="U1569" s="1">
        <v>-89.939949</v>
      </c>
      <c r="V1569" s="1">
        <v>34.513561</v>
      </c>
      <c r="X1569" s="1" t="s">
        <v>69</v>
      </c>
      <c r="Y1569" s="1" t="s">
        <v>70</v>
      </c>
      <c r="Z1569" s="1" t="s">
        <v>70</v>
      </c>
      <c r="AA1569" s="1" t="s">
        <v>70</v>
      </c>
      <c r="AB1569" s="1" t="s">
        <v>70</v>
      </c>
      <c r="AC1569" s="1" t="s">
        <v>80</v>
      </c>
      <c r="AD1569" s="1" t="s">
        <v>69</v>
      </c>
      <c r="AE1569" s="1" t="s">
        <v>70</v>
      </c>
      <c r="AF1569" s="1" t="s">
        <v>70</v>
      </c>
      <c r="AG1569" s="1" t="s">
        <v>70</v>
      </c>
      <c r="AH1569" s="1" t="s">
        <v>70</v>
      </c>
      <c r="AI1569" s="1" t="s">
        <v>70</v>
      </c>
      <c r="AJ1569" s="1" t="s">
        <v>70</v>
      </c>
      <c r="AK1569" s="1" t="s">
        <v>69</v>
      </c>
      <c r="AL1569" s="1" t="s">
        <v>70</v>
      </c>
      <c r="AM1569" s="1" t="s">
        <v>69</v>
      </c>
      <c r="AN1569" s="1" t="s">
        <v>70</v>
      </c>
      <c r="AO1569" s="1" t="s">
        <v>70</v>
      </c>
      <c r="AP1569" s="1" t="s">
        <v>70</v>
      </c>
      <c r="AQ1569" s="1" t="s">
        <v>70</v>
      </c>
      <c r="AR1569" s="1" t="s">
        <v>69</v>
      </c>
      <c r="AS1569" s="1" t="s">
        <v>70</v>
      </c>
      <c r="AT1569" s="1" t="s">
        <v>70</v>
      </c>
      <c r="AU1569" s="1" t="s">
        <v>70</v>
      </c>
      <c r="AV1569" s="1" t="s">
        <v>70</v>
      </c>
      <c r="AW1569" s="1" t="s">
        <v>70</v>
      </c>
      <c r="AX1569" s="1" t="s">
        <v>70</v>
      </c>
      <c r="AY1569" s="1" t="s">
        <v>70</v>
      </c>
      <c r="AZ1569" s="1" t="s">
        <v>70</v>
      </c>
      <c r="BA1569" s="1" t="s">
        <v>70</v>
      </c>
      <c r="BB1569" s="1" t="s">
        <v>70</v>
      </c>
      <c r="BC1569" s="1" t="s">
        <v>70</v>
      </c>
      <c r="BD1569" s="1" t="s">
        <v>70</v>
      </c>
      <c r="BE1569" s="1" t="s">
        <v>70</v>
      </c>
      <c r="BF1569" s="1" t="s">
        <v>70</v>
      </c>
      <c r="BG1569" s="3">
        <v>43636.825</v>
      </c>
    </row>
    <row r="1570">
      <c r="A1570" s="1">
        <v>1010233.0</v>
      </c>
      <c r="B1570" s="1" t="s">
        <v>7822</v>
      </c>
      <c r="H1570" s="1" t="s">
        <v>7823</v>
      </c>
      <c r="I1570" s="1" t="s">
        <v>7824</v>
      </c>
      <c r="J1570" s="1" t="s">
        <v>1103</v>
      </c>
      <c r="K1570" s="1" t="s">
        <v>656</v>
      </c>
      <c r="L1570" s="1">
        <v>90220.0</v>
      </c>
      <c r="M1570" s="1" t="s">
        <v>7825</v>
      </c>
      <c r="N1570" s="1" t="s">
        <v>7000</v>
      </c>
      <c r="U1570" s="1">
        <v>-118.22398</v>
      </c>
      <c r="V1570" s="1">
        <v>33.897919</v>
      </c>
      <c r="W1570" s="1" t="s">
        <v>392</v>
      </c>
      <c r="X1570" s="1" t="s">
        <v>69</v>
      </c>
      <c r="Y1570" s="1" t="s">
        <v>69</v>
      </c>
      <c r="Z1570" s="1" t="s">
        <v>70</v>
      </c>
      <c r="AA1570" s="1" t="s">
        <v>70</v>
      </c>
      <c r="AB1570" s="1" t="s">
        <v>69</v>
      </c>
      <c r="AC1570" s="1" t="s">
        <v>69</v>
      </c>
      <c r="AD1570" s="1" t="s">
        <v>69</v>
      </c>
      <c r="AE1570" s="1" t="s">
        <v>70</v>
      </c>
      <c r="AF1570" s="1" t="s">
        <v>70</v>
      </c>
      <c r="AG1570" s="1" t="s">
        <v>70</v>
      </c>
      <c r="AH1570" s="1" t="s">
        <v>70</v>
      </c>
      <c r="AI1570" s="1" t="s">
        <v>69</v>
      </c>
      <c r="AJ1570" s="1" t="s">
        <v>70</v>
      </c>
      <c r="AK1570" s="1" t="s">
        <v>69</v>
      </c>
      <c r="AL1570" s="1" t="s">
        <v>69</v>
      </c>
      <c r="AM1570" s="1" t="s">
        <v>70</v>
      </c>
      <c r="AN1570" s="1" t="s">
        <v>70</v>
      </c>
      <c r="AO1570" s="1" t="s">
        <v>70</v>
      </c>
      <c r="AP1570" s="1" t="s">
        <v>70</v>
      </c>
      <c r="AQ1570" s="1" t="s">
        <v>69</v>
      </c>
      <c r="AR1570" s="1" t="s">
        <v>70</v>
      </c>
      <c r="AS1570" s="1" t="s">
        <v>70</v>
      </c>
      <c r="AT1570" s="1" t="s">
        <v>69</v>
      </c>
      <c r="AU1570" s="1" t="s">
        <v>69</v>
      </c>
      <c r="AV1570" s="1" t="s">
        <v>70</v>
      </c>
      <c r="AW1570" s="1" t="s">
        <v>70</v>
      </c>
      <c r="AX1570" s="1" t="s">
        <v>69</v>
      </c>
      <c r="AY1570" s="1" t="s">
        <v>70</v>
      </c>
      <c r="AZ1570" s="1" t="s">
        <v>69</v>
      </c>
      <c r="BA1570" s="1" t="s">
        <v>70</v>
      </c>
      <c r="BB1570" s="1" t="s">
        <v>69</v>
      </c>
      <c r="BC1570" s="1" t="s">
        <v>70</v>
      </c>
      <c r="BD1570" s="1" t="s">
        <v>70</v>
      </c>
      <c r="BE1570" s="1" t="s">
        <v>70</v>
      </c>
      <c r="BF1570" s="1" t="s">
        <v>70</v>
      </c>
      <c r="BG1570" s="3">
        <v>41785.55625</v>
      </c>
    </row>
    <row r="1571">
      <c r="A1571" s="1">
        <v>1002010.0</v>
      </c>
      <c r="B1571" s="1" t="s">
        <v>7826</v>
      </c>
      <c r="C1571" s="2" t="s">
        <v>7827</v>
      </c>
      <c r="H1571" s="1" t="s">
        <v>7828</v>
      </c>
      <c r="I1571" s="1" t="s">
        <v>7829</v>
      </c>
      <c r="J1571" s="1" t="s">
        <v>7830</v>
      </c>
      <c r="K1571" s="1" t="s">
        <v>705</v>
      </c>
      <c r="L1571" s="1">
        <v>85924.0</v>
      </c>
      <c r="U1571" s="1">
        <v>-109.603</v>
      </c>
      <c r="V1571" s="1">
        <v>34.475101</v>
      </c>
      <c r="X1571" s="1" t="s">
        <v>70</v>
      </c>
      <c r="Y1571" s="1" t="s">
        <v>70</v>
      </c>
      <c r="Z1571" s="1" t="s">
        <v>70</v>
      </c>
      <c r="AA1571" s="1" t="s">
        <v>70</v>
      </c>
      <c r="AB1571" s="1" t="s">
        <v>70</v>
      </c>
      <c r="AC1571" s="1" t="s">
        <v>80</v>
      </c>
      <c r="BG1571" s="1">
        <v>2009.0</v>
      </c>
    </row>
    <row r="1572">
      <c r="A1572" s="1">
        <v>1007154.0</v>
      </c>
      <c r="B1572" s="1" t="s">
        <v>7831</v>
      </c>
      <c r="H1572" s="1" t="s">
        <v>7832</v>
      </c>
      <c r="I1572" s="1" t="s">
        <v>7833</v>
      </c>
      <c r="J1572" s="1" t="s">
        <v>7834</v>
      </c>
      <c r="K1572" s="1" t="s">
        <v>785</v>
      </c>
      <c r="L1572" s="1">
        <v>76903.0</v>
      </c>
      <c r="U1572" s="1">
        <v>-100.432</v>
      </c>
      <c r="V1572" s="1">
        <v>31.4555</v>
      </c>
      <c r="X1572" s="1" t="s">
        <v>70</v>
      </c>
      <c r="Y1572" s="1" t="s">
        <v>70</v>
      </c>
      <c r="Z1572" s="1" t="s">
        <v>70</v>
      </c>
      <c r="AA1572" s="1" t="s">
        <v>70</v>
      </c>
      <c r="AB1572" s="1" t="s">
        <v>70</v>
      </c>
      <c r="AC1572" s="1" t="s">
        <v>80</v>
      </c>
      <c r="BG1572" s="1">
        <v>2009.0</v>
      </c>
    </row>
    <row r="1573">
      <c r="A1573" s="1">
        <v>1011785.0</v>
      </c>
      <c r="B1573" s="1" t="s">
        <v>7835</v>
      </c>
      <c r="C1573" s="2" t="s">
        <v>7836</v>
      </c>
      <c r="H1573" s="1" t="s">
        <v>7837</v>
      </c>
      <c r="I1573" s="1" t="s">
        <v>668</v>
      </c>
      <c r="J1573" s="1" t="s">
        <v>4063</v>
      </c>
      <c r="K1573" s="1" t="s">
        <v>2478</v>
      </c>
      <c r="L1573" s="1">
        <v>3301.0</v>
      </c>
      <c r="M1573" s="1" t="s">
        <v>7838</v>
      </c>
      <c r="N1573" s="1" t="s">
        <v>801</v>
      </c>
      <c r="U1573" s="1">
        <v>-71.538414</v>
      </c>
      <c r="V1573" s="1">
        <v>43.206451</v>
      </c>
      <c r="X1573" s="1" t="s">
        <v>69</v>
      </c>
      <c r="Y1573" s="1" t="s">
        <v>70</v>
      </c>
      <c r="Z1573" s="1" t="s">
        <v>70</v>
      </c>
      <c r="AA1573" s="1" t="s">
        <v>70</v>
      </c>
      <c r="AB1573" s="1" t="s">
        <v>69</v>
      </c>
      <c r="AC1573" s="1" t="s">
        <v>69</v>
      </c>
      <c r="AD1573" s="1" t="s">
        <v>69</v>
      </c>
      <c r="AE1573" s="1" t="s">
        <v>69</v>
      </c>
      <c r="AF1573" s="1" t="s">
        <v>69</v>
      </c>
      <c r="AG1573" s="1" t="s">
        <v>69</v>
      </c>
      <c r="AH1573" s="1" t="s">
        <v>69</v>
      </c>
      <c r="AI1573" s="1" t="s">
        <v>69</v>
      </c>
      <c r="AJ1573" s="1" t="s">
        <v>69</v>
      </c>
      <c r="AK1573" s="1" t="s">
        <v>69</v>
      </c>
      <c r="AL1573" s="1" t="s">
        <v>69</v>
      </c>
      <c r="AM1573" s="1" t="s">
        <v>69</v>
      </c>
      <c r="AN1573" s="1" t="s">
        <v>69</v>
      </c>
      <c r="AO1573" s="1" t="s">
        <v>69</v>
      </c>
      <c r="AP1573" s="1" t="s">
        <v>70</v>
      </c>
      <c r="AQ1573" s="1" t="s">
        <v>69</v>
      </c>
      <c r="AR1573" s="1" t="s">
        <v>69</v>
      </c>
      <c r="AS1573" s="1" t="s">
        <v>69</v>
      </c>
      <c r="AT1573" s="1" t="s">
        <v>69</v>
      </c>
      <c r="AU1573" s="1" t="s">
        <v>69</v>
      </c>
      <c r="AV1573" s="1" t="s">
        <v>70</v>
      </c>
      <c r="AW1573" s="1" t="s">
        <v>69</v>
      </c>
      <c r="AX1573" s="1" t="s">
        <v>69</v>
      </c>
      <c r="AY1573" s="1" t="s">
        <v>69</v>
      </c>
      <c r="AZ1573" s="1" t="s">
        <v>69</v>
      </c>
      <c r="BA1573" s="1" t="s">
        <v>70</v>
      </c>
      <c r="BB1573" s="1" t="s">
        <v>69</v>
      </c>
      <c r="BC1573" s="1" t="s">
        <v>69</v>
      </c>
      <c r="BD1573" s="1" t="s">
        <v>69</v>
      </c>
      <c r="BE1573" s="1" t="s">
        <v>70</v>
      </c>
      <c r="BF1573" s="1" t="s">
        <v>70</v>
      </c>
      <c r="BG1573" s="3">
        <v>42413.552777777775</v>
      </c>
    </row>
    <row r="1574">
      <c r="A1574" s="1">
        <v>1011343.0</v>
      </c>
      <c r="B1574" s="1" t="s">
        <v>7839</v>
      </c>
      <c r="C1574" s="2" t="s">
        <v>1138</v>
      </c>
      <c r="D1574" s="2" t="s">
        <v>7840</v>
      </c>
      <c r="H1574" s="1" t="s">
        <v>7841</v>
      </c>
      <c r="I1574" s="1" t="s">
        <v>668</v>
      </c>
      <c r="J1574" s="1" t="s">
        <v>4193</v>
      </c>
      <c r="K1574" s="1" t="s">
        <v>656</v>
      </c>
      <c r="M1574" s="1" t="s">
        <v>706</v>
      </c>
      <c r="N1574" s="1" t="s">
        <v>5516</v>
      </c>
      <c r="U1574" s="1">
        <v>-122.034</v>
      </c>
      <c r="V1574" s="1">
        <v>37.977783</v>
      </c>
      <c r="X1574" s="1" t="s">
        <v>69</v>
      </c>
      <c r="Y1574" s="1" t="s">
        <v>69</v>
      </c>
      <c r="Z1574" s="1" t="s">
        <v>70</v>
      </c>
      <c r="AA1574" s="1" t="s">
        <v>70</v>
      </c>
      <c r="AB1574" s="1" t="s">
        <v>69</v>
      </c>
      <c r="AC1574" s="1" t="s">
        <v>69</v>
      </c>
      <c r="AD1574" s="1" t="s">
        <v>69</v>
      </c>
      <c r="AE1574" s="1" t="s">
        <v>70</v>
      </c>
      <c r="AF1574" s="1" t="s">
        <v>70</v>
      </c>
      <c r="AG1574" s="1" t="s">
        <v>69</v>
      </c>
      <c r="AH1574" s="1" t="s">
        <v>69</v>
      </c>
      <c r="AI1574" s="1" t="s">
        <v>70</v>
      </c>
      <c r="AJ1574" s="1" t="s">
        <v>69</v>
      </c>
      <c r="AK1574" s="1" t="s">
        <v>70</v>
      </c>
      <c r="AL1574" s="1" t="s">
        <v>69</v>
      </c>
      <c r="AM1574" s="1" t="s">
        <v>69</v>
      </c>
      <c r="AN1574" s="1" t="s">
        <v>70</v>
      </c>
      <c r="AO1574" s="1" t="s">
        <v>70</v>
      </c>
      <c r="AP1574" s="1" t="s">
        <v>70</v>
      </c>
      <c r="AQ1574" s="1" t="s">
        <v>69</v>
      </c>
      <c r="AR1574" s="1" t="s">
        <v>70</v>
      </c>
      <c r="AS1574" s="1" t="s">
        <v>69</v>
      </c>
      <c r="AT1574" s="1" t="s">
        <v>69</v>
      </c>
      <c r="AU1574" s="1" t="s">
        <v>69</v>
      </c>
      <c r="AV1574" s="1" t="s">
        <v>70</v>
      </c>
      <c r="AW1574" s="1" t="s">
        <v>70</v>
      </c>
      <c r="AX1574" s="1" t="s">
        <v>70</v>
      </c>
      <c r="AY1574" s="1" t="s">
        <v>70</v>
      </c>
      <c r="AZ1574" s="1" t="s">
        <v>69</v>
      </c>
      <c r="BA1574" s="1" t="s">
        <v>70</v>
      </c>
      <c r="BB1574" s="1" t="s">
        <v>70</v>
      </c>
      <c r="BC1574" s="1" t="s">
        <v>70</v>
      </c>
      <c r="BD1574" s="1" t="s">
        <v>70</v>
      </c>
      <c r="BE1574" s="1" t="s">
        <v>70</v>
      </c>
      <c r="BF1574" s="1" t="s">
        <v>70</v>
      </c>
      <c r="BG1574" s="3">
        <v>42199.44861111111</v>
      </c>
    </row>
    <row r="1575">
      <c r="A1575" s="1">
        <v>1005916.0</v>
      </c>
      <c r="B1575" s="1" t="s">
        <v>7842</v>
      </c>
      <c r="H1575" s="1" t="s">
        <v>7843</v>
      </c>
      <c r="I1575" s="1" t="s">
        <v>668</v>
      </c>
      <c r="J1575" s="1" t="s">
        <v>1134</v>
      </c>
      <c r="K1575" s="1" t="s">
        <v>575</v>
      </c>
      <c r="L1575" s="1">
        <v>49237.0</v>
      </c>
      <c r="U1575" s="1">
        <v>-84.423401</v>
      </c>
      <c r="V1575" s="1">
        <v>42.248501</v>
      </c>
      <c r="X1575" s="1" t="s">
        <v>70</v>
      </c>
      <c r="Y1575" s="1" t="s">
        <v>70</v>
      </c>
      <c r="Z1575" s="1" t="s">
        <v>70</v>
      </c>
      <c r="AA1575" s="1" t="s">
        <v>70</v>
      </c>
      <c r="AB1575" s="1" t="s">
        <v>70</v>
      </c>
      <c r="AC1575" s="1" t="s">
        <v>80</v>
      </c>
      <c r="BG1575" s="3">
        <v>40969.42847222222</v>
      </c>
    </row>
    <row r="1576">
      <c r="A1576" s="1">
        <v>1001336.0</v>
      </c>
      <c r="B1576" s="1" t="s">
        <v>7844</v>
      </c>
      <c r="H1576" s="1" t="s">
        <v>7845</v>
      </c>
      <c r="I1576" s="1" t="s">
        <v>2902</v>
      </c>
      <c r="J1576" s="1" t="s">
        <v>2903</v>
      </c>
      <c r="K1576" s="1" t="s">
        <v>230</v>
      </c>
      <c r="L1576" s="1">
        <v>66935.0</v>
      </c>
      <c r="U1576" s="1">
        <v>-97.630402</v>
      </c>
      <c r="V1576" s="1">
        <v>39.823601</v>
      </c>
      <c r="X1576" s="1" t="s">
        <v>70</v>
      </c>
      <c r="Y1576" s="1" t="s">
        <v>70</v>
      </c>
      <c r="Z1576" s="1" t="s">
        <v>70</v>
      </c>
      <c r="AA1576" s="1" t="s">
        <v>70</v>
      </c>
      <c r="AB1576" s="1" t="s">
        <v>70</v>
      </c>
      <c r="AC1576" s="1" t="s">
        <v>80</v>
      </c>
      <c r="BG1576" s="4">
        <v>40311.05416666667</v>
      </c>
    </row>
    <row r="1577">
      <c r="A1577" s="1">
        <v>1001337.0</v>
      </c>
      <c r="B1577" s="1" t="s">
        <v>7846</v>
      </c>
      <c r="H1577" s="1" t="s">
        <v>7847</v>
      </c>
      <c r="I1577" s="1" t="s">
        <v>7848</v>
      </c>
      <c r="K1577" s="1" t="s">
        <v>230</v>
      </c>
      <c r="L1577" s="1">
        <v>66901.0</v>
      </c>
      <c r="U1577" s="1">
        <v>-97.661003</v>
      </c>
      <c r="V1577" s="1">
        <v>39.566502</v>
      </c>
      <c r="X1577" s="1" t="s">
        <v>70</v>
      </c>
      <c r="Y1577" s="1" t="s">
        <v>70</v>
      </c>
      <c r="Z1577" s="1" t="s">
        <v>70</v>
      </c>
      <c r="AA1577" s="1" t="s">
        <v>70</v>
      </c>
      <c r="AB1577" s="1" t="s">
        <v>70</v>
      </c>
      <c r="AC1577" s="1" t="s">
        <v>80</v>
      </c>
      <c r="BG1577" s="1">
        <v>2009.0</v>
      </c>
    </row>
    <row r="1578">
      <c r="A1578" s="1">
        <v>1002749.0</v>
      </c>
      <c r="B1578" s="1" t="s">
        <v>7849</v>
      </c>
      <c r="C1578" s="2" t="s">
        <v>7850</v>
      </c>
      <c r="D1578" s="2" t="s">
        <v>7851</v>
      </c>
      <c r="I1578" s="1" t="s">
        <v>7852</v>
      </c>
      <c r="J1578" s="1" t="s">
        <v>7853</v>
      </c>
      <c r="K1578" s="1" t="s">
        <v>148</v>
      </c>
      <c r="M1578" s="1" t="s">
        <v>7854</v>
      </c>
      <c r="N1578" s="1" t="s">
        <v>1221</v>
      </c>
      <c r="U1578" s="1">
        <v>-120.18469</v>
      </c>
      <c r="V1578" s="1">
        <v>45.232559</v>
      </c>
      <c r="W1578" s="1" t="s">
        <v>392</v>
      </c>
      <c r="X1578" s="1" t="s">
        <v>70</v>
      </c>
      <c r="Y1578" s="1" t="s">
        <v>69</v>
      </c>
      <c r="Z1578" s="1" t="s">
        <v>70</v>
      </c>
      <c r="AA1578" s="1" t="s">
        <v>69</v>
      </c>
      <c r="AB1578" s="1" t="s">
        <v>70</v>
      </c>
      <c r="AC1578" s="1" t="s">
        <v>70</v>
      </c>
      <c r="AD1578" s="1" t="s">
        <v>70</v>
      </c>
      <c r="AE1578" s="1" t="s">
        <v>70</v>
      </c>
      <c r="AF1578" s="1" t="s">
        <v>70</v>
      </c>
      <c r="AG1578" s="1" t="s">
        <v>70</v>
      </c>
      <c r="AH1578" s="1" t="s">
        <v>69</v>
      </c>
      <c r="AI1578" s="1" t="s">
        <v>69</v>
      </c>
      <c r="AJ1578" s="1" t="s">
        <v>70</v>
      </c>
      <c r="AK1578" s="1" t="s">
        <v>69</v>
      </c>
      <c r="AL1578" s="1" t="s">
        <v>70</v>
      </c>
      <c r="AM1578" s="1" t="s">
        <v>70</v>
      </c>
      <c r="AN1578" s="1" t="s">
        <v>70</v>
      </c>
      <c r="AO1578" s="1" t="s">
        <v>70</v>
      </c>
      <c r="AP1578" s="1" t="s">
        <v>70</v>
      </c>
      <c r="AQ1578" s="1" t="s">
        <v>70</v>
      </c>
      <c r="AR1578" s="1" t="s">
        <v>69</v>
      </c>
      <c r="AS1578" s="1" t="s">
        <v>70</v>
      </c>
      <c r="AT1578" s="1" t="s">
        <v>70</v>
      </c>
      <c r="AU1578" s="1" t="s">
        <v>70</v>
      </c>
      <c r="AV1578" s="1" t="s">
        <v>70</v>
      </c>
      <c r="AW1578" s="1" t="s">
        <v>70</v>
      </c>
      <c r="AX1578" s="1" t="s">
        <v>70</v>
      </c>
      <c r="AY1578" s="1" t="s">
        <v>70</v>
      </c>
      <c r="AZ1578" s="1" t="s">
        <v>69</v>
      </c>
      <c r="BA1578" s="1" t="s">
        <v>70</v>
      </c>
      <c r="BB1578" s="1" t="s">
        <v>70</v>
      </c>
      <c r="BC1578" s="1" t="s">
        <v>70</v>
      </c>
      <c r="BD1578" s="1" t="s">
        <v>70</v>
      </c>
      <c r="BE1578" s="1" t="s">
        <v>70</v>
      </c>
      <c r="BF1578" s="1" t="s">
        <v>70</v>
      </c>
      <c r="BG1578" s="3">
        <v>41792.611805555556</v>
      </c>
    </row>
    <row r="1579">
      <c r="A1579" s="1">
        <v>1000276.0</v>
      </c>
      <c r="B1579" s="1" t="s">
        <v>7855</v>
      </c>
      <c r="H1579" s="1" t="s">
        <v>7856</v>
      </c>
      <c r="I1579" s="1" t="s">
        <v>7857</v>
      </c>
      <c r="J1579" s="1" t="s">
        <v>7858</v>
      </c>
      <c r="K1579" s="1" t="s">
        <v>382</v>
      </c>
      <c r="L1579" s="1">
        <v>36401.0</v>
      </c>
      <c r="M1579" s="1" t="s">
        <v>1288</v>
      </c>
      <c r="N1579" s="1" t="s">
        <v>5054</v>
      </c>
      <c r="U1579" s="1">
        <v>-86.956703</v>
      </c>
      <c r="V1579" s="1">
        <v>31.433058</v>
      </c>
      <c r="W1579" s="1" t="s">
        <v>136</v>
      </c>
      <c r="X1579" s="1" t="s">
        <v>70</v>
      </c>
      <c r="Y1579" s="1" t="s">
        <v>70</v>
      </c>
      <c r="Z1579" s="1" t="s">
        <v>70</v>
      </c>
      <c r="AA1579" s="1" t="s">
        <v>69</v>
      </c>
      <c r="AB1579" s="1" t="s">
        <v>70</v>
      </c>
      <c r="AC1579" s="1" t="s">
        <v>70</v>
      </c>
      <c r="AD1579" s="1" t="s">
        <v>69</v>
      </c>
      <c r="AE1579" s="1" t="s">
        <v>70</v>
      </c>
      <c r="AF1579" s="1" t="s">
        <v>70</v>
      </c>
      <c r="AG1579" s="1" t="s">
        <v>69</v>
      </c>
      <c r="AH1579" s="1" t="s">
        <v>69</v>
      </c>
      <c r="AI1579" s="1" t="s">
        <v>70</v>
      </c>
      <c r="AJ1579" s="1" t="s">
        <v>69</v>
      </c>
      <c r="AK1579" s="1" t="s">
        <v>69</v>
      </c>
      <c r="AL1579" s="1" t="s">
        <v>69</v>
      </c>
      <c r="AM1579" s="1" t="s">
        <v>69</v>
      </c>
      <c r="AN1579" s="1" t="s">
        <v>70</v>
      </c>
      <c r="AO1579" s="1" t="s">
        <v>70</v>
      </c>
      <c r="AP1579" s="1" t="s">
        <v>69</v>
      </c>
      <c r="AQ1579" s="1" t="s">
        <v>69</v>
      </c>
      <c r="AR1579" s="1" t="s">
        <v>69</v>
      </c>
      <c r="AS1579" s="1" t="s">
        <v>70</v>
      </c>
      <c r="AT1579" s="1" t="s">
        <v>69</v>
      </c>
      <c r="AU1579" s="1" t="s">
        <v>70</v>
      </c>
      <c r="AV1579" s="1" t="s">
        <v>69</v>
      </c>
      <c r="AW1579" s="1" t="s">
        <v>70</v>
      </c>
      <c r="AX1579" s="1" t="s">
        <v>70</v>
      </c>
      <c r="AY1579" s="1" t="s">
        <v>70</v>
      </c>
      <c r="AZ1579" s="1" t="s">
        <v>70</v>
      </c>
      <c r="BA1579" s="1" t="s">
        <v>70</v>
      </c>
      <c r="BB1579" s="1" t="s">
        <v>70</v>
      </c>
      <c r="BC1579" s="1" t="s">
        <v>70</v>
      </c>
      <c r="BD1579" s="1" t="s">
        <v>70</v>
      </c>
      <c r="BE1579" s="1" t="s">
        <v>70</v>
      </c>
      <c r="BF1579" s="1" t="s">
        <v>70</v>
      </c>
      <c r="BG1579" s="3">
        <v>41038.53888888889</v>
      </c>
    </row>
    <row r="1580">
      <c r="A1580" s="1">
        <v>1007317.0</v>
      </c>
      <c r="B1580" s="1" t="s">
        <v>7859</v>
      </c>
      <c r="H1580" s="1" t="s">
        <v>7860</v>
      </c>
      <c r="I1580" s="1" t="s">
        <v>7861</v>
      </c>
      <c r="J1580" s="1" t="s">
        <v>642</v>
      </c>
      <c r="K1580" s="1" t="s">
        <v>96</v>
      </c>
      <c r="L1580" s="1">
        <v>11224.0</v>
      </c>
      <c r="M1580" s="1" t="s">
        <v>7862</v>
      </c>
      <c r="N1580" s="1" t="s">
        <v>7863</v>
      </c>
      <c r="U1580" s="1">
        <v>-73.98365</v>
      </c>
      <c r="V1580" s="1">
        <v>40.581104</v>
      </c>
      <c r="W1580" s="1" t="s">
        <v>136</v>
      </c>
      <c r="X1580" s="1" t="s">
        <v>69</v>
      </c>
      <c r="Y1580" s="1" t="s">
        <v>70</v>
      </c>
      <c r="Z1580" s="1" t="s">
        <v>69</v>
      </c>
      <c r="AA1580" s="1" t="s">
        <v>69</v>
      </c>
      <c r="AB1580" s="1" t="s">
        <v>70</v>
      </c>
      <c r="AC1580" s="1" t="s">
        <v>69</v>
      </c>
      <c r="AD1580" s="1" t="s">
        <v>70</v>
      </c>
      <c r="AE1580" s="1" t="s">
        <v>70</v>
      </c>
      <c r="AF1580" s="1" t="s">
        <v>70</v>
      </c>
      <c r="AG1580" s="1" t="s">
        <v>69</v>
      </c>
      <c r="AH1580" s="1" t="s">
        <v>69</v>
      </c>
      <c r="AI1580" s="1" t="s">
        <v>70</v>
      </c>
      <c r="AJ1580" s="1" t="s">
        <v>69</v>
      </c>
      <c r="AK1580" s="1" t="s">
        <v>69</v>
      </c>
      <c r="AL1580" s="1" t="s">
        <v>69</v>
      </c>
      <c r="AM1580" s="1" t="s">
        <v>70</v>
      </c>
      <c r="AN1580" s="1" t="s">
        <v>69</v>
      </c>
      <c r="AO1580" s="1" t="s">
        <v>70</v>
      </c>
      <c r="AP1580" s="1" t="s">
        <v>70</v>
      </c>
      <c r="AQ1580" s="1" t="s">
        <v>70</v>
      </c>
      <c r="AR1580" s="1" t="s">
        <v>69</v>
      </c>
      <c r="AS1580" s="1" t="s">
        <v>70</v>
      </c>
      <c r="AT1580" s="1" t="s">
        <v>70</v>
      </c>
      <c r="AU1580" s="1" t="s">
        <v>70</v>
      </c>
      <c r="AV1580" s="1" t="s">
        <v>70</v>
      </c>
      <c r="AW1580" s="1" t="s">
        <v>70</v>
      </c>
      <c r="AX1580" s="1" t="s">
        <v>70</v>
      </c>
      <c r="AY1580" s="1" t="s">
        <v>70</v>
      </c>
      <c r="AZ1580" s="1" t="s">
        <v>69</v>
      </c>
      <c r="BA1580" s="1" t="s">
        <v>70</v>
      </c>
      <c r="BB1580" s="1" t="s">
        <v>70</v>
      </c>
      <c r="BC1580" s="1" t="s">
        <v>70</v>
      </c>
      <c r="BD1580" s="1" t="s">
        <v>70</v>
      </c>
      <c r="BE1580" s="1" t="s">
        <v>70</v>
      </c>
      <c r="BF1580" s="1" t="s">
        <v>70</v>
      </c>
      <c r="BG1580" s="3">
        <v>41729.89097222222</v>
      </c>
    </row>
    <row r="1581">
      <c r="A1581" s="1">
        <v>1006216.0</v>
      </c>
      <c r="B1581" s="1" t="s">
        <v>7864</v>
      </c>
      <c r="H1581" s="1" t="s">
        <v>7865</v>
      </c>
      <c r="I1581" s="1" t="s">
        <v>641</v>
      </c>
      <c r="J1581" s="1" t="s">
        <v>96</v>
      </c>
      <c r="K1581" s="1" t="s">
        <v>96</v>
      </c>
      <c r="L1581" s="1">
        <v>11220.0</v>
      </c>
      <c r="U1581" s="1">
        <v>-74.001999</v>
      </c>
      <c r="V1581" s="1">
        <v>40.635502</v>
      </c>
      <c r="W1581" s="1" t="s">
        <v>2471</v>
      </c>
      <c r="X1581" s="1" t="s">
        <v>70</v>
      </c>
      <c r="Y1581" s="1" t="s">
        <v>69</v>
      </c>
      <c r="Z1581" s="1" t="s">
        <v>70</v>
      </c>
      <c r="AA1581" s="1" t="s">
        <v>69</v>
      </c>
      <c r="AB1581" s="1" t="s">
        <v>70</v>
      </c>
      <c r="AC1581" s="1" t="s">
        <v>80</v>
      </c>
      <c r="AD1581" s="1" t="s">
        <v>70</v>
      </c>
      <c r="AE1581" s="1" t="s">
        <v>70</v>
      </c>
      <c r="AF1581" s="1" t="s">
        <v>70</v>
      </c>
      <c r="AG1581" s="1" t="s">
        <v>70</v>
      </c>
      <c r="AH1581" s="1" t="s">
        <v>70</v>
      </c>
      <c r="AI1581" s="1" t="s">
        <v>70</v>
      </c>
      <c r="AJ1581" s="1" t="s">
        <v>70</v>
      </c>
      <c r="AK1581" s="1" t="s">
        <v>69</v>
      </c>
      <c r="AL1581" s="1" t="s">
        <v>70</v>
      </c>
      <c r="AM1581" s="1" t="s">
        <v>70</v>
      </c>
      <c r="AN1581" s="1" t="s">
        <v>70</v>
      </c>
      <c r="AO1581" s="1" t="s">
        <v>70</v>
      </c>
      <c r="AP1581" s="1" t="s">
        <v>70</v>
      </c>
      <c r="AQ1581" s="1" t="s">
        <v>70</v>
      </c>
      <c r="AR1581" s="1" t="s">
        <v>70</v>
      </c>
      <c r="AS1581" s="1" t="s">
        <v>70</v>
      </c>
      <c r="AT1581" s="1" t="s">
        <v>70</v>
      </c>
      <c r="AU1581" s="1" t="s">
        <v>69</v>
      </c>
      <c r="AV1581" s="1" t="s">
        <v>70</v>
      </c>
      <c r="AW1581" s="1" t="s">
        <v>70</v>
      </c>
      <c r="AX1581" s="1" t="s">
        <v>70</v>
      </c>
      <c r="AY1581" s="1" t="s">
        <v>70</v>
      </c>
      <c r="AZ1581" s="1" t="s">
        <v>70</v>
      </c>
      <c r="BA1581" s="1" t="s">
        <v>70</v>
      </c>
      <c r="BB1581" s="1" t="s">
        <v>70</v>
      </c>
      <c r="BC1581" s="1" t="s">
        <v>70</v>
      </c>
      <c r="BD1581" s="1" t="s">
        <v>70</v>
      </c>
      <c r="BE1581" s="1" t="s">
        <v>70</v>
      </c>
      <c r="BF1581" s="1" t="s">
        <v>70</v>
      </c>
      <c r="BG1581" s="3">
        <v>40714.46597222222</v>
      </c>
    </row>
    <row r="1582">
      <c r="A1582" s="1">
        <v>1010773.0</v>
      </c>
      <c r="B1582" s="1" t="s">
        <v>7866</v>
      </c>
      <c r="C1582" s="2" t="s">
        <v>7867</v>
      </c>
      <c r="D1582" s="2" t="s">
        <v>7868</v>
      </c>
      <c r="H1582" s="1" t="s">
        <v>7869</v>
      </c>
      <c r="I1582" s="1" t="s">
        <v>7870</v>
      </c>
      <c r="J1582" s="1" t="s">
        <v>906</v>
      </c>
      <c r="K1582" s="1" t="s">
        <v>349</v>
      </c>
      <c r="L1582" s="1">
        <v>80433.0</v>
      </c>
      <c r="M1582" s="1" t="s">
        <v>7871</v>
      </c>
      <c r="N1582" s="1" t="s">
        <v>372</v>
      </c>
      <c r="U1582" s="1">
        <v>-105.28725</v>
      </c>
      <c r="V1582" s="1">
        <v>39.544563</v>
      </c>
      <c r="X1582" s="1" t="s">
        <v>69</v>
      </c>
      <c r="Y1582" s="1" t="s">
        <v>70</v>
      </c>
      <c r="Z1582" s="1" t="s">
        <v>70</v>
      </c>
      <c r="AA1582" s="1" t="s">
        <v>70</v>
      </c>
      <c r="AB1582" s="1" t="s">
        <v>70</v>
      </c>
      <c r="AC1582" s="1" t="s">
        <v>80</v>
      </c>
      <c r="AD1582" s="1" t="s">
        <v>69</v>
      </c>
      <c r="AE1582" s="1" t="s">
        <v>70</v>
      </c>
      <c r="AF1582" s="1" t="s">
        <v>69</v>
      </c>
      <c r="AG1582" s="1" t="s">
        <v>70</v>
      </c>
      <c r="AH1582" s="1" t="s">
        <v>69</v>
      </c>
      <c r="AI1582" s="1" t="s">
        <v>70</v>
      </c>
      <c r="AJ1582" s="1" t="s">
        <v>69</v>
      </c>
      <c r="AK1582" s="1" t="s">
        <v>69</v>
      </c>
      <c r="AL1582" s="1" t="s">
        <v>69</v>
      </c>
      <c r="AM1582" s="1" t="s">
        <v>69</v>
      </c>
      <c r="AN1582" s="1" t="s">
        <v>70</v>
      </c>
      <c r="AO1582" s="1" t="s">
        <v>70</v>
      </c>
      <c r="AP1582" s="1" t="s">
        <v>70</v>
      </c>
      <c r="AQ1582" s="1" t="s">
        <v>70</v>
      </c>
      <c r="AR1582" s="1" t="s">
        <v>70</v>
      </c>
      <c r="AS1582" s="1" t="s">
        <v>70</v>
      </c>
      <c r="AT1582" s="1" t="s">
        <v>69</v>
      </c>
      <c r="AU1582" s="1" t="s">
        <v>69</v>
      </c>
      <c r="AV1582" s="1" t="s">
        <v>70</v>
      </c>
      <c r="AW1582" s="1" t="s">
        <v>70</v>
      </c>
      <c r="AX1582" s="1" t="s">
        <v>70</v>
      </c>
      <c r="AY1582" s="1" t="s">
        <v>70</v>
      </c>
      <c r="AZ1582" s="1" t="s">
        <v>69</v>
      </c>
      <c r="BA1582" s="1" t="s">
        <v>70</v>
      </c>
      <c r="BB1582" s="1" t="s">
        <v>69</v>
      </c>
      <c r="BC1582" s="1" t="s">
        <v>69</v>
      </c>
      <c r="BD1582" s="1" t="s">
        <v>69</v>
      </c>
      <c r="BE1582" s="1" t="s">
        <v>70</v>
      </c>
      <c r="BF1582" s="1" t="s">
        <v>69</v>
      </c>
      <c r="BG1582" s="3">
        <v>42549.45625</v>
      </c>
    </row>
    <row r="1583">
      <c r="A1583" s="1">
        <v>1004621.0</v>
      </c>
      <c r="B1583" s="1" t="s">
        <v>7872</v>
      </c>
      <c r="H1583" s="1" t="s">
        <v>7873</v>
      </c>
      <c r="I1583" s="1" t="s">
        <v>7874</v>
      </c>
      <c r="J1583" s="1" t="s">
        <v>1868</v>
      </c>
      <c r="K1583" s="1" t="s">
        <v>77</v>
      </c>
      <c r="L1583" s="1">
        <v>44048.0</v>
      </c>
      <c r="U1583" s="1">
        <v>-80.560204</v>
      </c>
      <c r="V1583" s="1">
        <v>41.945499</v>
      </c>
      <c r="X1583" s="1" t="s">
        <v>70</v>
      </c>
      <c r="Y1583" s="1" t="s">
        <v>70</v>
      </c>
      <c r="Z1583" s="1" t="s">
        <v>70</v>
      </c>
      <c r="AA1583" s="1" t="s">
        <v>70</v>
      </c>
      <c r="AB1583" s="1" t="s">
        <v>70</v>
      </c>
      <c r="AC1583" s="1" t="s">
        <v>80</v>
      </c>
      <c r="BG1583" s="1">
        <v>2009.0</v>
      </c>
    </row>
    <row r="1584">
      <c r="A1584" s="1">
        <v>1019042.0</v>
      </c>
      <c r="B1584" s="1" t="s">
        <v>7875</v>
      </c>
      <c r="C1584" s="2" t="s">
        <v>7876</v>
      </c>
      <c r="D1584" s="2" t="s">
        <v>7877</v>
      </c>
      <c r="E1584" s="2" t="s">
        <v>7878</v>
      </c>
      <c r="G1584" s="2" t="s">
        <v>7879</v>
      </c>
      <c r="H1584" s="1" t="s">
        <v>7880</v>
      </c>
      <c r="I1584" s="1" t="s">
        <v>2197</v>
      </c>
      <c r="J1584" s="1" t="s">
        <v>2197</v>
      </c>
      <c r="K1584" s="1" t="s">
        <v>1818</v>
      </c>
      <c r="L1584" s="1">
        <v>6103.0</v>
      </c>
      <c r="M1584" s="1" t="s">
        <v>7881</v>
      </c>
      <c r="N1584" s="1" t="s">
        <v>7882</v>
      </c>
      <c r="U1584" s="1">
        <v>-72.67289</v>
      </c>
      <c r="V1584" s="1">
        <v>41.766117</v>
      </c>
      <c r="X1584" s="1" t="s">
        <v>69</v>
      </c>
      <c r="Y1584" s="1" t="s">
        <v>70</v>
      </c>
      <c r="Z1584" s="1" t="s">
        <v>70</v>
      </c>
      <c r="AA1584" s="1" t="s">
        <v>69</v>
      </c>
      <c r="AB1584" s="1" t="s">
        <v>70</v>
      </c>
      <c r="AC1584" s="1" t="s">
        <v>80</v>
      </c>
      <c r="AD1584" s="1" t="s">
        <v>69</v>
      </c>
      <c r="AE1584" s="1" t="s">
        <v>69</v>
      </c>
      <c r="AF1584" s="1" t="s">
        <v>69</v>
      </c>
      <c r="AG1584" s="1" t="s">
        <v>69</v>
      </c>
      <c r="AH1584" s="1" t="s">
        <v>69</v>
      </c>
      <c r="AI1584" s="1" t="s">
        <v>70</v>
      </c>
      <c r="AJ1584" s="1" t="s">
        <v>69</v>
      </c>
      <c r="AK1584" s="1" t="s">
        <v>69</v>
      </c>
      <c r="AL1584" s="1" t="s">
        <v>69</v>
      </c>
      <c r="AM1584" s="1" t="s">
        <v>69</v>
      </c>
      <c r="AN1584" s="1" t="s">
        <v>69</v>
      </c>
      <c r="AO1584" s="1" t="s">
        <v>69</v>
      </c>
      <c r="AP1584" s="1" t="s">
        <v>70</v>
      </c>
      <c r="AQ1584" s="1" t="s">
        <v>70</v>
      </c>
      <c r="AR1584" s="1" t="s">
        <v>69</v>
      </c>
      <c r="AS1584" s="1" t="s">
        <v>70</v>
      </c>
      <c r="AT1584" s="1" t="s">
        <v>70</v>
      </c>
      <c r="AU1584" s="1" t="s">
        <v>69</v>
      </c>
      <c r="AV1584" s="1" t="s">
        <v>70</v>
      </c>
      <c r="AW1584" s="1" t="s">
        <v>70</v>
      </c>
      <c r="AX1584" s="1" t="s">
        <v>70</v>
      </c>
      <c r="AY1584" s="1" t="s">
        <v>70</v>
      </c>
      <c r="AZ1584" s="1" t="s">
        <v>69</v>
      </c>
      <c r="BA1584" s="1" t="s">
        <v>70</v>
      </c>
      <c r="BB1584" s="1" t="s">
        <v>70</v>
      </c>
      <c r="BC1584" s="1" t="s">
        <v>70</v>
      </c>
      <c r="BD1584" s="1" t="s">
        <v>70</v>
      </c>
      <c r="BE1584" s="1" t="s">
        <v>70</v>
      </c>
      <c r="BF1584" s="1" t="s">
        <v>70</v>
      </c>
      <c r="BG1584" s="3">
        <v>43196.44513888889</v>
      </c>
    </row>
    <row r="1585">
      <c r="A1585" s="1">
        <v>1007995.0</v>
      </c>
      <c r="B1585" s="1" t="s">
        <v>7883</v>
      </c>
      <c r="H1585" s="1" t="s">
        <v>7884</v>
      </c>
      <c r="I1585" s="1" t="s">
        <v>7885</v>
      </c>
      <c r="J1585" s="1" t="s">
        <v>3658</v>
      </c>
      <c r="K1585" s="1" t="s">
        <v>188</v>
      </c>
      <c r="L1585" s="1">
        <v>15425.0</v>
      </c>
      <c r="U1585" s="1">
        <v>-79.59436</v>
      </c>
      <c r="V1585" s="1">
        <v>40.017395</v>
      </c>
      <c r="X1585" s="1" t="s">
        <v>70</v>
      </c>
      <c r="Y1585" s="1" t="s">
        <v>69</v>
      </c>
      <c r="Z1585" s="1" t="s">
        <v>70</v>
      </c>
      <c r="AA1585" s="1" t="s">
        <v>70</v>
      </c>
      <c r="AB1585" s="1" t="s">
        <v>70</v>
      </c>
      <c r="AC1585" s="1" t="s">
        <v>80</v>
      </c>
      <c r="AD1585" s="1" t="s">
        <v>69</v>
      </c>
      <c r="AE1585" s="1" t="s">
        <v>70</v>
      </c>
      <c r="AF1585" s="1" t="s">
        <v>70</v>
      </c>
      <c r="AG1585" s="1" t="s">
        <v>70</v>
      </c>
      <c r="AH1585" s="1" t="s">
        <v>70</v>
      </c>
      <c r="AI1585" s="1" t="s">
        <v>70</v>
      </c>
      <c r="AJ1585" s="1" t="s">
        <v>70</v>
      </c>
      <c r="AK1585" s="1" t="s">
        <v>69</v>
      </c>
      <c r="AL1585" s="1" t="s">
        <v>70</v>
      </c>
      <c r="AM1585" s="1" t="s">
        <v>69</v>
      </c>
      <c r="AN1585" s="1" t="s">
        <v>70</v>
      </c>
      <c r="AO1585" s="1" t="s">
        <v>70</v>
      </c>
      <c r="AP1585" s="1" t="s">
        <v>70</v>
      </c>
      <c r="AQ1585" s="1" t="s">
        <v>70</v>
      </c>
      <c r="AR1585" s="1" t="s">
        <v>70</v>
      </c>
      <c r="AS1585" s="1" t="s">
        <v>70</v>
      </c>
      <c r="AT1585" s="1" t="s">
        <v>70</v>
      </c>
      <c r="AU1585" s="1" t="s">
        <v>70</v>
      </c>
      <c r="AV1585" s="1" t="s">
        <v>70</v>
      </c>
      <c r="AW1585" s="1" t="s">
        <v>69</v>
      </c>
      <c r="AX1585" s="1" t="s">
        <v>70</v>
      </c>
      <c r="AY1585" s="1" t="s">
        <v>70</v>
      </c>
      <c r="AZ1585" s="1" t="s">
        <v>70</v>
      </c>
      <c r="BA1585" s="1" t="s">
        <v>70</v>
      </c>
      <c r="BB1585" s="1" t="s">
        <v>70</v>
      </c>
      <c r="BC1585" s="1" t="s">
        <v>70</v>
      </c>
      <c r="BD1585" s="1" t="s">
        <v>70</v>
      </c>
      <c r="BE1585" s="1" t="s">
        <v>70</v>
      </c>
      <c r="BF1585" s="1" t="s">
        <v>70</v>
      </c>
      <c r="BG1585" s="3">
        <v>41365.6875</v>
      </c>
    </row>
    <row r="1586">
      <c r="A1586" s="1">
        <v>1011548.0</v>
      </c>
      <c r="B1586" s="1" t="s">
        <v>7886</v>
      </c>
      <c r="I1586" s="1" t="s">
        <v>80</v>
      </c>
      <c r="J1586" s="1" t="s">
        <v>1637</v>
      </c>
      <c r="K1586" s="1" t="s">
        <v>91</v>
      </c>
      <c r="U1586" s="1">
        <v>-90.317993</v>
      </c>
      <c r="V1586" s="1">
        <v>38.701725</v>
      </c>
      <c r="X1586" s="1" t="s">
        <v>69</v>
      </c>
      <c r="Y1586" s="1" t="s">
        <v>70</v>
      </c>
      <c r="Z1586" s="1" t="s">
        <v>70</v>
      </c>
      <c r="AA1586" s="1" t="s">
        <v>70</v>
      </c>
      <c r="AB1586" s="1" t="s">
        <v>70</v>
      </c>
      <c r="AC1586" s="1" t="s">
        <v>80</v>
      </c>
      <c r="BG1586" s="3">
        <v>42214.53333333333</v>
      </c>
    </row>
    <row r="1587">
      <c r="A1587" s="1">
        <v>1003308.0</v>
      </c>
      <c r="B1587" s="1" t="s">
        <v>7887</v>
      </c>
      <c r="C1587" s="2" t="s">
        <v>7888</v>
      </c>
      <c r="D1587" s="2" t="s">
        <v>7889</v>
      </c>
      <c r="H1587" s="1" t="s">
        <v>7890</v>
      </c>
      <c r="I1587" s="1" t="s">
        <v>7891</v>
      </c>
      <c r="J1587" s="1" t="s">
        <v>5819</v>
      </c>
      <c r="K1587" s="1" t="s">
        <v>670</v>
      </c>
      <c r="L1587" s="1">
        <v>28613.0</v>
      </c>
      <c r="M1587" s="1" t="s">
        <v>7892</v>
      </c>
      <c r="N1587" s="1" t="s">
        <v>7893</v>
      </c>
      <c r="U1587" s="1">
        <v>-81.217705</v>
      </c>
      <c r="V1587" s="1">
        <v>35.706394</v>
      </c>
      <c r="X1587" s="1" t="s">
        <v>69</v>
      </c>
      <c r="Y1587" s="1" t="s">
        <v>69</v>
      </c>
      <c r="Z1587" s="1" t="s">
        <v>70</v>
      </c>
      <c r="AA1587" s="1" t="s">
        <v>69</v>
      </c>
      <c r="AB1587" s="1" t="s">
        <v>70</v>
      </c>
      <c r="AC1587" s="1" t="s">
        <v>70</v>
      </c>
      <c r="AD1587" s="1" t="s">
        <v>69</v>
      </c>
      <c r="AE1587" s="1" t="s">
        <v>69</v>
      </c>
      <c r="AF1587" s="1" t="s">
        <v>69</v>
      </c>
      <c r="AG1587" s="1" t="s">
        <v>69</v>
      </c>
      <c r="AH1587" s="1" t="s">
        <v>69</v>
      </c>
      <c r="AI1587" s="1" t="s">
        <v>70</v>
      </c>
      <c r="AJ1587" s="1" t="s">
        <v>69</v>
      </c>
      <c r="AK1587" s="1" t="s">
        <v>69</v>
      </c>
      <c r="AL1587" s="1" t="s">
        <v>69</v>
      </c>
      <c r="AM1587" s="1" t="s">
        <v>69</v>
      </c>
      <c r="AN1587" s="1" t="s">
        <v>70</v>
      </c>
      <c r="AO1587" s="1" t="s">
        <v>69</v>
      </c>
      <c r="AP1587" s="1" t="s">
        <v>70</v>
      </c>
      <c r="AQ1587" s="1" t="s">
        <v>70</v>
      </c>
      <c r="AR1587" s="1" t="s">
        <v>69</v>
      </c>
      <c r="AS1587" s="1" t="s">
        <v>69</v>
      </c>
      <c r="AT1587" s="1" t="s">
        <v>70</v>
      </c>
      <c r="AU1587" s="1" t="s">
        <v>70</v>
      </c>
      <c r="AV1587" s="1" t="s">
        <v>69</v>
      </c>
      <c r="AW1587" s="1" t="s">
        <v>69</v>
      </c>
      <c r="AX1587" s="1" t="s">
        <v>70</v>
      </c>
      <c r="AY1587" s="1" t="s">
        <v>70</v>
      </c>
      <c r="AZ1587" s="1" t="s">
        <v>69</v>
      </c>
      <c r="BA1587" s="1" t="s">
        <v>70</v>
      </c>
      <c r="BB1587" s="1" t="s">
        <v>70</v>
      </c>
      <c r="BC1587" s="1" t="s">
        <v>70</v>
      </c>
      <c r="BD1587" s="1" t="s">
        <v>70</v>
      </c>
      <c r="BE1587" s="1" t="s">
        <v>70</v>
      </c>
      <c r="BF1587" s="1" t="s">
        <v>70</v>
      </c>
      <c r="BG1587" s="3">
        <v>42558.55486111111</v>
      </c>
    </row>
    <row r="1588">
      <c r="A1588" s="1">
        <v>1003244.0</v>
      </c>
      <c r="B1588" s="1" t="s">
        <v>7894</v>
      </c>
      <c r="C1588" s="2" t="s">
        <v>7895</v>
      </c>
      <c r="H1588" s="1" t="s">
        <v>7896</v>
      </c>
      <c r="I1588" s="1" t="s">
        <v>7894</v>
      </c>
      <c r="J1588" s="1" t="s">
        <v>276</v>
      </c>
      <c r="K1588" s="1" t="s">
        <v>188</v>
      </c>
      <c r="U1588" s="1">
        <v>-75.307999</v>
      </c>
      <c r="V1588" s="1">
        <v>40.0741</v>
      </c>
      <c r="X1588" s="1" t="s">
        <v>70</v>
      </c>
      <c r="Y1588" s="1" t="s">
        <v>70</v>
      </c>
      <c r="Z1588" s="1" t="s">
        <v>70</v>
      </c>
      <c r="AA1588" s="1" t="s">
        <v>70</v>
      </c>
      <c r="AB1588" s="1" t="s">
        <v>70</v>
      </c>
      <c r="AC1588" s="1" t="s">
        <v>80</v>
      </c>
      <c r="BG1588" s="4">
        <v>40325.48819444444</v>
      </c>
    </row>
    <row r="1589">
      <c r="A1589" s="1">
        <v>1018320.0</v>
      </c>
      <c r="B1589" s="1" t="s">
        <v>7897</v>
      </c>
      <c r="D1589" s="1" t="s">
        <v>7897</v>
      </c>
      <c r="H1589" s="1" t="s">
        <v>7898</v>
      </c>
      <c r="I1589" s="1" t="s">
        <v>7899</v>
      </c>
      <c r="J1589" s="1" t="s">
        <v>4063</v>
      </c>
      <c r="K1589" s="1" t="s">
        <v>2478</v>
      </c>
      <c r="L1589" s="1">
        <v>3229.0</v>
      </c>
      <c r="M1589" s="1" t="s">
        <v>792</v>
      </c>
      <c r="N1589" s="1" t="s">
        <v>490</v>
      </c>
      <c r="U1589" s="1">
        <v>-71.713081</v>
      </c>
      <c r="V1589" s="1">
        <v>43.222672</v>
      </c>
      <c r="X1589" s="1" t="s">
        <v>69</v>
      </c>
      <c r="Y1589" s="1" t="s">
        <v>70</v>
      </c>
      <c r="Z1589" s="1" t="s">
        <v>70</v>
      </c>
      <c r="AA1589" s="1" t="s">
        <v>70</v>
      </c>
      <c r="AB1589" s="1" t="s">
        <v>69</v>
      </c>
      <c r="AC1589" s="1" t="s">
        <v>69</v>
      </c>
      <c r="AD1589" s="1" t="s">
        <v>69</v>
      </c>
      <c r="AE1589" s="1" t="s">
        <v>69</v>
      </c>
      <c r="AF1589" s="1" t="s">
        <v>69</v>
      </c>
      <c r="AG1589" s="1" t="s">
        <v>69</v>
      </c>
      <c r="AH1589" s="1" t="s">
        <v>69</v>
      </c>
      <c r="AI1589" s="1" t="s">
        <v>69</v>
      </c>
      <c r="AJ1589" s="1" t="s">
        <v>69</v>
      </c>
      <c r="AK1589" s="1" t="s">
        <v>69</v>
      </c>
      <c r="AL1589" s="1" t="s">
        <v>69</v>
      </c>
      <c r="AM1589" s="1" t="s">
        <v>69</v>
      </c>
      <c r="AN1589" s="1" t="s">
        <v>69</v>
      </c>
      <c r="AO1589" s="1" t="s">
        <v>70</v>
      </c>
      <c r="AP1589" s="1" t="s">
        <v>70</v>
      </c>
      <c r="AQ1589" s="1" t="s">
        <v>70</v>
      </c>
      <c r="AR1589" s="1" t="s">
        <v>69</v>
      </c>
      <c r="AS1589" s="1" t="s">
        <v>69</v>
      </c>
      <c r="AT1589" s="1" t="s">
        <v>70</v>
      </c>
      <c r="AU1589" s="1" t="s">
        <v>69</v>
      </c>
      <c r="AV1589" s="1" t="s">
        <v>70</v>
      </c>
      <c r="AW1589" s="1" t="s">
        <v>70</v>
      </c>
      <c r="AX1589" s="1" t="s">
        <v>70</v>
      </c>
      <c r="AY1589" s="1" t="s">
        <v>69</v>
      </c>
      <c r="AZ1589" s="1" t="s">
        <v>69</v>
      </c>
      <c r="BA1589" s="1" t="s">
        <v>70</v>
      </c>
      <c r="BB1589" s="1" t="s">
        <v>70</v>
      </c>
      <c r="BC1589" s="1" t="s">
        <v>69</v>
      </c>
      <c r="BD1589" s="1" t="s">
        <v>70</v>
      </c>
      <c r="BE1589" s="1" t="s">
        <v>70</v>
      </c>
      <c r="BF1589" s="1" t="s">
        <v>70</v>
      </c>
      <c r="BG1589" s="3">
        <v>42907.91388888889</v>
      </c>
    </row>
    <row r="1590">
      <c r="A1590" s="1">
        <v>1006204.0</v>
      </c>
      <c r="B1590" s="1" t="s">
        <v>7900</v>
      </c>
      <c r="H1590" s="1" t="s">
        <v>7901</v>
      </c>
      <c r="I1590" s="1" t="s">
        <v>369</v>
      </c>
      <c r="J1590" s="1" t="s">
        <v>370</v>
      </c>
      <c r="K1590" s="1" t="s">
        <v>203</v>
      </c>
      <c r="L1590" s="1">
        <v>60622.0</v>
      </c>
      <c r="U1590" s="1">
        <v>-87.692596</v>
      </c>
      <c r="V1590" s="1">
        <v>41.903</v>
      </c>
      <c r="X1590" s="1" t="s">
        <v>70</v>
      </c>
      <c r="Y1590" s="1" t="s">
        <v>70</v>
      </c>
      <c r="Z1590" s="1" t="s">
        <v>70</v>
      </c>
      <c r="AA1590" s="1" t="s">
        <v>70</v>
      </c>
      <c r="AB1590" s="1" t="s">
        <v>70</v>
      </c>
      <c r="AC1590" s="1" t="s">
        <v>80</v>
      </c>
      <c r="BG1590" s="1">
        <v>2009.0</v>
      </c>
    </row>
    <row r="1591">
      <c r="A1591" s="1">
        <v>1003204.0</v>
      </c>
      <c r="B1591" s="1" t="s">
        <v>7902</v>
      </c>
      <c r="H1591" s="1" t="s">
        <v>7903</v>
      </c>
      <c r="I1591" s="1" t="s">
        <v>7904</v>
      </c>
      <c r="J1591" s="1" t="s">
        <v>7905</v>
      </c>
      <c r="K1591" s="1" t="s">
        <v>1630</v>
      </c>
      <c r="L1591" s="1">
        <v>72110.0</v>
      </c>
      <c r="U1591" s="1">
        <v>-92.743103</v>
      </c>
      <c r="V1591" s="1">
        <v>35.158798</v>
      </c>
      <c r="X1591" s="1" t="s">
        <v>70</v>
      </c>
      <c r="Y1591" s="1" t="s">
        <v>70</v>
      </c>
      <c r="Z1591" s="1" t="s">
        <v>70</v>
      </c>
      <c r="AA1591" s="1" t="s">
        <v>70</v>
      </c>
      <c r="AB1591" s="1" t="s">
        <v>70</v>
      </c>
      <c r="AC1591" s="1" t="s">
        <v>80</v>
      </c>
      <c r="BG1591" s="1">
        <v>2009.0</v>
      </c>
    </row>
    <row r="1592">
      <c r="A1592" s="1">
        <v>1009865.0</v>
      </c>
      <c r="B1592" s="1" t="s">
        <v>7906</v>
      </c>
      <c r="D1592" s="2" t="s">
        <v>7907</v>
      </c>
      <c r="H1592" s="1" t="s">
        <v>7908</v>
      </c>
      <c r="I1592" s="1" t="s">
        <v>7905</v>
      </c>
      <c r="J1592" s="1" t="s">
        <v>7909</v>
      </c>
      <c r="K1592" s="1" t="s">
        <v>1630</v>
      </c>
      <c r="L1592" s="1">
        <v>72032.0</v>
      </c>
      <c r="M1592" s="1" t="s">
        <v>7910</v>
      </c>
      <c r="N1592" s="1" t="s">
        <v>7911</v>
      </c>
      <c r="O1592" s="1" t="s">
        <v>7912</v>
      </c>
      <c r="P1592" s="1" t="s">
        <v>7913</v>
      </c>
      <c r="Q1592" s="1" t="s">
        <v>7914</v>
      </c>
      <c r="R1592" s="1" t="s">
        <v>7911</v>
      </c>
      <c r="U1592" s="1">
        <v>-92.412827</v>
      </c>
      <c r="V1592" s="1">
        <v>35.078644</v>
      </c>
      <c r="W1592" s="1" t="s">
        <v>174</v>
      </c>
      <c r="X1592" s="1" t="s">
        <v>70</v>
      </c>
      <c r="Y1592" s="1" t="s">
        <v>69</v>
      </c>
      <c r="Z1592" s="1" t="s">
        <v>70</v>
      </c>
      <c r="AA1592" s="1" t="s">
        <v>70</v>
      </c>
      <c r="AB1592" s="1" t="s">
        <v>70</v>
      </c>
      <c r="AC1592" s="1" t="s">
        <v>69</v>
      </c>
      <c r="AD1592" s="1" t="s">
        <v>69</v>
      </c>
      <c r="AE1592" s="1" t="s">
        <v>70</v>
      </c>
      <c r="AF1592" s="1" t="s">
        <v>69</v>
      </c>
      <c r="AG1592" s="1" t="s">
        <v>69</v>
      </c>
      <c r="AH1592" s="1" t="s">
        <v>69</v>
      </c>
      <c r="AI1592" s="1" t="s">
        <v>70</v>
      </c>
      <c r="AJ1592" s="1" t="s">
        <v>69</v>
      </c>
      <c r="AK1592" s="1" t="s">
        <v>69</v>
      </c>
      <c r="AL1592" s="1" t="s">
        <v>69</v>
      </c>
      <c r="AM1592" s="1" t="s">
        <v>69</v>
      </c>
      <c r="AN1592" s="1" t="s">
        <v>69</v>
      </c>
      <c r="AO1592" s="1" t="s">
        <v>69</v>
      </c>
      <c r="AP1592" s="1" t="s">
        <v>70</v>
      </c>
      <c r="AQ1592" s="1" t="s">
        <v>69</v>
      </c>
      <c r="AR1592" s="1" t="s">
        <v>69</v>
      </c>
      <c r="AS1592" s="1" t="s">
        <v>69</v>
      </c>
      <c r="AT1592" s="1" t="s">
        <v>69</v>
      </c>
      <c r="AU1592" s="1" t="s">
        <v>69</v>
      </c>
      <c r="AV1592" s="1" t="s">
        <v>69</v>
      </c>
      <c r="AW1592" s="1" t="s">
        <v>70</v>
      </c>
      <c r="AX1592" s="1" t="s">
        <v>69</v>
      </c>
      <c r="AY1592" s="1" t="s">
        <v>69</v>
      </c>
      <c r="AZ1592" s="1" t="s">
        <v>69</v>
      </c>
      <c r="BA1592" s="1" t="s">
        <v>69</v>
      </c>
      <c r="BB1592" s="1" t="s">
        <v>70</v>
      </c>
      <c r="BC1592" s="1" t="s">
        <v>69</v>
      </c>
      <c r="BD1592" s="1" t="s">
        <v>69</v>
      </c>
      <c r="BE1592" s="1" t="s">
        <v>70</v>
      </c>
      <c r="BF1592" s="1" t="s">
        <v>69</v>
      </c>
      <c r="BG1592" s="3">
        <v>41737.62986111111</v>
      </c>
    </row>
    <row r="1593">
      <c r="A1593" s="1">
        <v>1008705.0</v>
      </c>
      <c r="B1593" s="1" t="s">
        <v>7906</v>
      </c>
      <c r="D1593" s="2" t="s">
        <v>7907</v>
      </c>
      <c r="H1593" s="1" t="s">
        <v>7915</v>
      </c>
      <c r="I1593" s="1" t="s">
        <v>7916</v>
      </c>
      <c r="J1593" s="1" t="s">
        <v>7909</v>
      </c>
      <c r="K1593" s="1" t="s">
        <v>1630</v>
      </c>
      <c r="L1593" s="1">
        <v>72032.0</v>
      </c>
      <c r="M1593" s="1" t="s">
        <v>7917</v>
      </c>
      <c r="N1593" s="1" t="s">
        <v>7918</v>
      </c>
      <c r="U1593" s="1">
        <v>-92.412827</v>
      </c>
      <c r="V1593" s="1">
        <v>35.078644</v>
      </c>
      <c r="W1593" s="1" t="s">
        <v>174</v>
      </c>
      <c r="X1593" s="1" t="s">
        <v>70</v>
      </c>
      <c r="Y1593" s="1" t="s">
        <v>69</v>
      </c>
      <c r="Z1593" s="1" t="s">
        <v>70</v>
      </c>
      <c r="AA1593" s="1" t="s">
        <v>70</v>
      </c>
      <c r="AB1593" s="1" t="s">
        <v>70</v>
      </c>
      <c r="AC1593" s="1" t="s">
        <v>70</v>
      </c>
      <c r="AD1593" s="1" t="s">
        <v>69</v>
      </c>
      <c r="AE1593" s="1" t="s">
        <v>70</v>
      </c>
      <c r="AF1593" s="1" t="s">
        <v>69</v>
      </c>
      <c r="AG1593" s="1" t="s">
        <v>69</v>
      </c>
      <c r="AH1593" s="1" t="s">
        <v>69</v>
      </c>
      <c r="AI1593" s="1" t="s">
        <v>70</v>
      </c>
      <c r="AJ1593" s="1" t="s">
        <v>70</v>
      </c>
      <c r="AK1593" s="1" t="s">
        <v>69</v>
      </c>
      <c r="AL1593" s="1" t="s">
        <v>69</v>
      </c>
      <c r="AM1593" s="1" t="s">
        <v>69</v>
      </c>
      <c r="AN1593" s="1" t="s">
        <v>70</v>
      </c>
      <c r="AO1593" s="1" t="s">
        <v>70</v>
      </c>
      <c r="AP1593" s="1" t="s">
        <v>70</v>
      </c>
      <c r="AQ1593" s="1" t="s">
        <v>70</v>
      </c>
      <c r="AR1593" s="1" t="s">
        <v>69</v>
      </c>
      <c r="AS1593" s="1" t="s">
        <v>69</v>
      </c>
      <c r="AT1593" s="1" t="s">
        <v>70</v>
      </c>
      <c r="AU1593" s="1" t="s">
        <v>69</v>
      </c>
      <c r="AV1593" s="1" t="s">
        <v>70</v>
      </c>
      <c r="AW1593" s="1" t="s">
        <v>70</v>
      </c>
      <c r="AX1593" s="1" t="s">
        <v>70</v>
      </c>
      <c r="AY1593" s="1" t="s">
        <v>70</v>
      </c>
      <c r="AZ1593" s="1" t="s">
        <v>69</v>
      </c>
      <c r="BA1593" s="1" t="s">
        <v>70</v>
      </c>
      <c r="BB1593" s="1" t="s">
        <v>70</v>
      </c>
      <c r="BC1593" s="1" t="s">
        <v>70</v>
      </c>
      <c r="BD1593" s="1" t="s">
        <v>70</v>
      </c>
      <c r="BE1593" s="1" t="s">
        <v>70</v>
      </c>
      <c r="BF1593" s="1" t="s">
        <v>70</v>
      </c>
      <c r="BG1593" s="3">
        <v>41452.731944444444</v>
      </c>
    </row>
    <row r="1594">
      <c r="A1594" s="1">
        <v>1012030.0</v>
      </c>
      <c r="B1594" s="1" t="s">
        <v>7906</v>
      </c>
      <c r="C1594" s="2" t="s">
        <v>5620</v>
      </c>
      <c r="D1594" s="2" t="s">
        <v>5621</v>
      </c>
      <c r="H1594" s="1" t="s">
        <v>7919</v>
      </c>
      <c r="I1594" s="1" t="s">
        <v>7905</v>
      </c>
      <c r="J1594" s="1" t="s">
        <v>5624</v>
      </c>
      <c r="K1594" s="1" t="s">
        <v>85</v>
      </c>
      <c r="L1594" s="1">
        <v>29526.0</v>
      </c>
      <c r="M1594" s="1" t="s">
        <v>661</v>
      </c>
      <c r="N1594" s="1" t="s">
        <v>603</v>
      </c>
      <c r="U1594" s="1">
        <v>-79.046982</v>
      </c>
      <c r="V1594" s="1">
        <v>33.834282</v>
      </c>
      <c r="X1594" s="1" t="s">
        <v>69</v>
      </c>
      <c r="Y1594" s="1" t="s">
        <v>69</v>
      </c>
      <c r="Z1594" s="1" t="s">
        <v>69</v>
      </c>
      <c r="AA1594" s="1" t="s">
        <v>69</v>
      </c>
      <c r="AB1594" s="1" t="s">
        <v>69</v>
      </c>
      <c r="AC1594" s="1" t="s">
        <v>80</v>
      </c>
      <c r="AD1594" s="1" t="s">
        <v>69</v>
      </c>
      <c r="AE1594" s="1" t="s">
        <v>69</v>
      </c>
      <c r="AF1594" s="1" t="s">
        <v>69</v>
      </c>
      <c r="AG1594" s="1" t="s">
        <v>69</v>
      </c>
      <c r="AH1594" s="1" t="s">
        <v>69</v>
      </c>
      <c r="AI1594" s="1" t="s">
        <v>69</v>
      </c>
      <c r="AJ1594" s="1" t="s">
        <v>69</v>
      </c>
      <c r="AK1594" s="1" t="s">
        <v>69</v>
      </c>
      <c r="AL1594" s="1" t="s">
        <v>69</v>
      </c>
      <c r="AM1594" s="1" t="s">
        <v>69</v>
      </c>
      <c r="AN1594" s="1" t="s">
        <v>70</v>
      </c>
      <c r="AO1594" s="1" t="s">
        <v>69</v>
      </c>
      <c r="AP1594" s="1" t="s">
        <v>70</v>
      </c>
      <c r="AQ1594" s="1" t="s">
        <v>69</v>
      </c>
      <c r="AR1594" s="1" t="s">
        <v>70</v>
      </c>
      <c r="AS1594" s="1" t="s">
        <v>69</v>
      </c>
      <c r="AT1594" s="1" t="s">
        <v>69</v>
      </c>
      <c r="AU1594" s="1" t="s">
        <v>69</v>
      </c>
      <c r="AV1594" s="1" t="s">
        <v>70</v>
      </c>
      <c r="AW1594" s="1" t="s">
        <v>70</v>
      </c>
      <c r="AX1594" s="1" t="s">
        <v>69</v>
      </c>
      <c r="AY1594" s="1" t="s">
        <v>70</v>
      </c>
      <c r="AZ1594" s="1" t="s">
        <v>69</v>
      </c>
      <c r="BA1594" s="1" t="s">
        <v>70</v>
      </c>
      <c r="BB1594" s="1" t="s">
        <v>69</v>
      </c>
      <c r="BC1594" s="1" t="s">
        <v>70</v>
      </c>
      <c r="BD1594" s="1" t="s">
        <v>70</v>
      </c>
      <c r="BE1594" s="1" t="s">
        <v>70</v>
      </c>
      <c r="BF1594" s="1" t="s">
        <v>70</v>
      </c>
      <c r="BG1594" s="3">
        <v>42548.575</v>
      </c>
    </row>
    <row r="1595">
      <c r="A1595" s="1">
        <v>1002022.0</v>
      </c>
      <c r="B1595" s="1" t="s">
        <v>7920</v>
      </c>
      <c r="H1595" s="1" t="s">
        <v>7921</v>
      </c>
      <c r="I1595" s="1" t="s">
        <v>7905</v>
      </c>
      <c r="J1595" s="1" t="s">
        <v>748</v>
      </c>
      <c r="K1595" s="1" t="s">
        <v>488</v>
      </c>
      <c r="L1595" s="1">
        <v>1341.0</v>
      </c>
      <c r="U1595" s="1">
        <v>-72.698097</v>
      </c>
      <c r="V1595" s="1">
        <v>42.509102</v>
      </c>
      <c r="X1595" s="1" t="s">
        <v>70</v>
      </c>
      <c r="Y1595" s="1" t="s">
        <v>70</v>
      </c>
      <c r="Z1595" s="1" t="s">
        <v>70</v>
      </c>
      <c r="AA1595" s="1" t="s">
        <v>70</v>
      </c>
      <c r="AB1595" s="1" t="s">
        <v>70</v>
      </c>
      <c r="AC1595" s="1" t="s">
        <v>80</v>
      </c>
      <c r="BG1595" s="1">
        <v>2009.0</v>
      </c>
    </row>
    <row r="1596">
      <c r="A1596" s="1">
        <v>1008480.0</v>
      </c>
      <c r="B1596" s="1" t="s">
        <v>7922</v>
      </c>
      <c r="C1596" s="2" t="s">
        <v>7923</v>
      </c>
      <c r="D1596" s="2" t="s">
        <v>7924</v>
      </c>
      <c r="H1596" s="1" t="s">
        <v>7925</v>
      </c>
      <c r="I1596" s="1" t="s">
        <v>7905</v>
      </c>
      <c r="J1596" s="1" t="s">
        <v>7909</v>
      </c>
      <c r="K1596" s="1" t="s">
        <v>1630</v>
      </c>
      <c r="L1596" s="1">
        <v>72034.0</v>
      </c>
      <c r="M1596" s="1" t="s">
        <v>312</v>
      </c>
      <c r="N1596" s="1" t="s">
        <v>6651</v>
      </c>
      <c r="U1596" s="1">
        <v>-92.449951</v>
      </c>
      <c r="V1596" s="1">
        <v>35.091705</v>
      </c>
      <c r="X1596" s="1" t="s">
        <v>69</v>
      </c>
      <c r="Y1596" s="1" t="s">
        <v>70</v>
      </c>
      <c r="Z1596" s="1" t="s">
        <v>70</v>
      </c>
      <c r="AA1596" s="1" t="s">
        <v>70</v>
      </c>
      <c r="AB1596" s="1" t="s">
        <v>70</v>
      </c>
      <c r="AC1596" s="1" t="s">
        <v>69</v>
      </c>
      <c r="AD1596" s="1" t="s">
        <v>69</v>
      </c>
      <c r="AE1596" s="1" t="s">
        <v>70</v>
      </c>
      <c r="AF1596" s="1" t="s">
        <v>70</v>
      </c>
      <c r="AG1596" s="1" t="s">
        <v>69</v>
      </c>
      <c r="AH1596" s="1" t="s">
        <v>69</v>
      </c>
      <c r="AI1596" s="1" t="s">
        <v>70</v>
      </c>
      <c r="AJ1596" s="1" t="s">
        <v>69</v>
      </c>
      <c r="AK1596" s="1" t="s">
        <v>69</v>
      </c>
      <c r="AL1596" s="1" t="s">
        <v>69</v>
      </c>
      <c r="AM1596" s="1" t="s">
        <v>69</v>
      </c>
      <c r="AN1596" s="1" t="s">
        <v>70</v>
      </c>
      <c r="AO1596" s="1" t="s">
        <v>69</v>
      </c>
      <c r="AP1596" s="1" t="s">
        <v>70</v>
      </c>
      <c r="AQ1596" s="1" t="s">
        <v>69</v>
      </c>
      <c r="AR1596" s="1" t="s">
        <v>69</v>
      </c>
      <c r="AS1596" s="1" t="s">
        <v>69</v>
      </c>
      <c r="AT1596" s="1" t="s">
        <v>69</v>
      </c>
      <c r="AU1596" s="1" t="s">
        <v>69</v>
      </c>
      <c r="AV1596" s="1" t="s">
        <v>69</v>
      </c>
      <c r="AW1596" s="1" t="s">
        <v>70</v>
      </c>
      <c r="AX1596" s="1" t="s">
        <v>70</v>
      </c>
      <c r="AY1596" s="1" t="s">
        <v>70</v>
      </c>
      <c r="AZ1596" s="1" t="s">
        <v>69</v>
      </c>
      <c r="BA1596" s="1" t="s">
        <v>70</v>
      </c>
      <c r="BB1596" s="1" t="s">
        <v>70</v>
      </c>
      <c r="BC1596" s="1" t="s">
        <v>70</v>
      </c>
      <c r="BD1596" s="1" t="s">
        <v>70</v>
      </c>
      <c r="BE1596" s="1" t="s">
        <v>70</v>
      </c>
      <c r="BF1596" s="1" t="s">
        <v>70</v>
      </c>
      <c r="BG1596" s="3">
        <v>42549.583333333336</v>
      </c>
    </row>
    <row r="1597">
      <c r="A1597" s="1">
        <v>1003198.0</v>
      </c>
      <c r="B1597" s="1" t="s">
        <v>7926</v>
      </c>
      <c r="H1597" s="1" t="s">
        <v>7927</v>
      </c>
      <c r="I1597" s="1" t="s">
        <v>370</v>
      </c>
      <c r="J1597" s="1" t="s">
        <v>4339</v>
      </c>
      <c r="K1597" s="1" t="s">
        <v>171</v>
      </c>
      <c r="L1597" s="1">
        <v>55723.0</v>
      </c>
      <c r="U1597" s="1">
        <v>-92.689301</v>
      </c>
      <c r="V1597" s="1">
        <v>47.851601</v>
      </c>
      <c r="X1597" s="1" t="s">
        <v>70</v>
      </c>
      <c r="Y1597" s="1" t="s">
        <v>70</v>
      </c>
      <c r="Z1597" s="1" t="s">
        <v>70</v>
      </c>
      <c r="AA1597" s="1" t="s">
        <v>70</v>
      </c>
      <c r="AB1597" s="1" t="s">
        <v>70</v>
      </c>
      <c r="AC1597" s="1" t="s">
        <v>80</v>
      </c>
      <c r="BG1597" s="4">
        <v>40309.51111111111</v>
      </c>
    </row>
    <row r="1598">
      <c r="A1598" s="1">
        <v>1006825.0</v>
      </c>
      <c r="B1598" s="1" t="s">
        <v>7928</v>
      </c>
      <c r="H1598" s="1" t="s">
        <v>7929</v>
      </c>
      <c r="I1598" s="1" t="s">
        <v>7930</v>
      </c>
      <c r="J1598" s="1" t="s">
        <v>2256</v>
      </c>
      <c r="K1598" s="1" t="s">
        <v>107</v>
      </c>
      <c r="L1598" s="1">
        <v>38503.0</v>
      </c>
      <c r="U1598" s="1">
        <v>-85.501602</v>
      </c>
      <c r="V1598" s="1">
        <v>36.1628</v>
      </c>
      <c r="X1598" s="1" t="s">
        <v>70</v>
      </c>
      <c r="Y1598" s="1" t="s">
        <v>70</v>
      </c>
      <c r="Z1598" s="1" t="s">
        <v>70</v>
      </c>
      <c r="AA1598" s="1" t="s">
        <v>70</v>
      </c>
      <c r="AB1598" s="1" t="s">
        <v>70</v>
      </c>
      <c r="AC1598" s="1" t="s">
        <v>80</v>
      </c>
      <c r="BG1598" s="1">
        <v>2009.0</v>
      </c>
    </row>
    <row r="1599">
      <c r="A1599" s="1">
        <v>1000197.0</v>
      </c>
      <c r="B1599" s="1" t="s">
        <v>7931</v>
      </c>
      <c r="C1599" s="2" t="s">
        <v>7932</v>
      </c>
      <c r="H1599" s="1" t="s">
        <v>7933</v>
      </c>
      <c r="I1599" s="1" t="s">
        <v>123</v>
      </c>
      <c r="J1599" s="1" t="s">
        <v>124</v>
      </c>
      <c r="K1599" s="1" t="s">
        <v>125</v>
      </c>
      <c r="L1599" s="1">
        <v>19805.0</v>
      </c>
      <c r="M1599" s="1" t="s">
        <v>1135</v>
      </c>
      <c r="N1599" s="1" t="s">
        <v>7934</v>
      </c>
      <c r="U1599" s="1">
        <v>-75.557289</v>
      </c>
      <c r="V1599" s="1">
        <v>39.749416</v>
      </c>
      <c r="W1599" s="1" t="s">
        <v>136</v>
      </c>
      <c r="X1599" s="1" t="s">
        <v>69</v>
      </c>
      <c r="Y1599" s="1" t="s">
        <v>69</v>
      </c>
      <c r="Z1599" s="1" t="s">
        <v>70</v>
      </c>
      <c r="AA1599" s="1" t="s">
        <v>70</v>
      </c>
      <c r="AB1599" s="1" t="s">
        <v>69</v>
      </c>
      <c r="AC1599" s="1" t="s">
        <v>69</v>
      </c>
      <c r="AD1599" s="1" t="s">
        <v>69</v>
      </c>
      <c r="AE1599" s="1" t="s">
        <v>69</v>
      </c>
      <c r="AF1599" s="1" t="s">
        <v>69</v>
      </c>
      <c r="AG1599" s="1" t="s">
        <v>69</v>
      </c>
      <c r="AH1599" s="1" t="s">
        <v>69</v>
      </c>
      <c r="AI1599" s="1" t="s">
        <v>70</v>
      </c>
      <c r="AJ1599" s="1" t="s">
        <v>69</v>
      </c>
      <c r="AK1599" s="1" t="s">
        <v>69</v>
      </c>
      <c r="AL1599" s="1" t="s">
        <v>69</v>
      </c>
      <c r="AM1599" s="1" t="s">
        <v>69</v>
      </c>
      <c r="AN1599" s="1" t="s">
        <v>70</v>
      </c>
      <c r="AO1599" s="1" t="s">
        <v>69</v>
      </c>
      <c r="AP1599" s="1" t="s">
        <v>69</v>
      </c>
      <c r="AQ1599" s="1" t="s">
        <v>70</v>
      </c>
      <c r="AR1599" s="1" t="s">
        <v>69</v>
      </c>
      <c r="AS1599" s="1" t="s">
        <v>70</v>
      </c>
      <c r="AT1599" s="1" t="s">
        <v>69</v>
      </c>
      <c r="AU1599" s="1" t="s">
        <v>70</v>
      </c>
      <c r="AV1599" s="1" t="s">
        <v>70</v>
      </c>
      <c r="AW1599" s="1" t="s">
        <v>70</v>
      </c>
      <c r="AX1599" s="1" t="s">
        <v>70</v>
      </c>
      <c r="AY1599" s="1" t="s">
        <v>70</v>
      </c>
      <c r="AZ1599" s="1" t="s">
        <v>70</v>
      </c>
      <c r="BA1599" s="1" t="s">
        <v>70</v>
      </c>
      <c r="BB1599" s="1" t="s">
        <v>70</v>
      </c>
      <c r="BC1599" s="1" t="s">
        <v>70</v>
      </c>
      <c r="BD1599" s="1" t="s">
        <v>70</v>
      </c>
      <c r="BE1599" s="1" t="s">
        <v>70</v>
      </c>
      <c r="BF1599" s="1" t="s">
        <v>70</v>
      </c>
      <c r="BG1599" s="3">
        <v>41043.57986111111</v>
      </c>
    </row>
    <row r="1600">
      <c r="A1600" s="1">
        <v>1003608.0</v>
      </c>
      <c r="B1600" s="1" t="s">
        <v>7935</v>
      </c>
      <c r="C1600" s="2" t="s">
        <v>7936</v>
      </c>
      <c r="H1600" s="1" t="s">
        <v>7937</v>
      </c>
      <c r="I1600" s="1" t="s">
        <v>7938</v>
      </c>
      <c r="J1600" s="1" t="s">
        <v>3187</v>
      </c>
      <c r="K1600" s="1" t="s">
        <v>389</v>
      </c>
      <c r="L1600" s="1">
        <v>50058.0</v>
      </c>
      <c r="U1600" s="1">
        <v>-94.677597</v>
      </c>
      <c r="V1600" s="1">
        <v>41.865799</v>
      </c>
      <c r="X1600" s="1" t="s">
        <v>70</v>
      </c>
      <c r="Y1600" s="1" t="s">
        <v>70</v>
      </c>
      <c r="Z1600" s="1" t="s">
        <v>70</v>
      </c>
      <c r="AA1600" s="1" t="s">
        <v>70</v>
      </c>
      <c r="AB1600" s="1" t="s">
        <v>70</v>
      </c>
      <c r="AC1600" s="1" t="s">
        <v>80</v>
      </c>
      <c r="BG1600" s="1">
        <v>2009.0</v>
      </c>
    </row>
    <row r="1601">
      <c r="A1601" s="1">
        <v>1006210.0</v>
      </c>
      <c r="B1601" s="1" t="s">
        <v>7939</v>
      </c>
      <c r="H1601" s="1" t="s">
        <v>7940</v>
      </c>
      <c r="I1601" s="1" t="s">
        <v>96</v>
      </c>
      <c r="J1601" s="1" t="s">
        <v>96</v>
      </c>
      <c r="K1601" s="1" t="s">
        <v>96</v>
      </c>
      <c r="L1601" s="1">
        <v>10475.0</v>
      </c>
      <c r="U1601" s="1">
        <v>-73.8255</v>
      </c>
      <c r="V1601" s="1">
        <v>40.872601</v>
      </c>
      <c r="W1601" s="1" t="s">
        <v>392</v>
      </c>
      <c r="X1601" s="1" t="s">
        <v>70</v>
      </c>
      <c r="Y1601" s="1" t="s">
        <v>69</v>
      </c>
      <c r="Z1601" s="1" t="s">
        <v>70</v>
      </c>
      <c r="AA1601" s="1" t="s">
        <v>69</v>
      </c>
      <c r="AB1601" s="1" t="s">
        <v>70</v>
      </c>
      <c r="AC1601" s="1" t="s">
        <v>80</v>
      </c>
      <c r="AD1601" s="1" t="s">
        <v>70</v>
      </c>
      <c r="AE1601" s="1" t="s">
        <v>70</v>
      </c>
      <c r="AF1601" s="1" t="s">
        <v>70</v>
      </c>
      <c r="AG1601" s="1" t="s">
        <v>70</v>
      </c>
      <c r="AH1601" s="1" t="s">
        <v>70</v>
      </c>
      <c r="AI1601" s="1" t="s">
        <v>70</v>
      </c>
      <c r="AJ1601" s="1" t="s">
        <v>70</v>
      </c>
      <c r="AK1601" s="1" t="s">
        <v>69</v>
      </c>
      <c r="AL1601" s="1" t="s">
        <v>70</v>
      </c>
      <c r="AM1601" s="1" t="s">
        <v>70</v>
      </c>
      <c r="AN1601" s="1" t="s">
        <v>70</v>
      </c>
      <c r="AO1601" s="1" t="s">
        <v>70</v>
      </c>
      <c r="AP1601" s="1" t="s">
        <v>70</v>
      </c>
      <c r="AQ1601" s="1" t="s">
        <v>70</v>
      </c>
      <c r="AR1601" s="1" t="s">
        <v>70</v>
      </c>
      <c r="AS1601" s="1" t="s">
        <v>70</v>
      </c>
      <c r="AT1601" s="1" t="s">
        <v>70</v>
      </c>
      <c r="AU1601" s="1" t="s">
        <v>70</v>
      </c>
      <c r="AV1601" s="1" t="s">
        <v>70</v>
      </c>
      <c r="AW1601" s="1" t="s">
        <v>70</v>
      </c>
      <c r="AX1601" s="1" t="s">
        <v>70</v>
      </c>
      <c r="AY1601" s="1" t="s">
        <v>70</v>
      </c>
      <c r="AZ1601" s="1" t="s">
        <v>70</v>
      </c>
      <c r="BA1601" s="1" t="s">
        <v>70</v>
      </c>
      <c r="BB1601" s="1" t="s">
        <v>70</v>
      </c>
      <c r="BC1601" s="1" t="s">
        <v>70</v>
      </c>
      <c r="BD1601" s="1" t="s">
        <v>70</v>
      </c>
      <c r="BE1601" s="1" t="s">
        <v>70</v>
      </c>
      <c r="BF1601" s="1" t="s">
        <v>70</v>
      </c>
      <c r="BG1601" s="3">
        <v>40711.68819444445</v>
      </c>
    </row>
    <row r="1602">
      <c r="A1602" s="1">
        <v>1007697.0</v>
      </c>
      <c r="B1602" s="1" t="s">
        <v>7941</v>
      </c>
      <c r="C1602" s="2" t="s">
        <v>7942</v>
      </c>
      <c r="D1602" s="2" t="s">
        <v>6410</v>
      </c>
      <c r="E1602" s="2" t="s">
        <v>6411</v>
      </c>
      <c r="G1602" s="1" t="s">
        <v>7943</v>
      </c>
      <c r="H1602" s="1" t="s">
        <v>7944</v>
      </c>
      <c r="I1602" s="1" t="s">
        <v>641</v>
      </c>
      <c r="J1602" s="1" t="s">
        <v>642</v>
      </c>
      <c r="K1602" s="1" t="s">
        <v>96</v>
      </c>
      <c r="L1602" s="1">
        <v>11211.0</v>
      </c>
      <c r="M1602" s="1" t="s">
        <v>7945</v>
      </c>
      <c r="N1602" s="1" t="s">
        <v>6345</v>
      </c>
      <c r="U1602" s="1">
        <v>-73.939018</v>
      </c>
      <c r="V1602" s="1">
        <v>40.716064</v>
      </c>
      <c r="W1602" s="1" t="s">
        <v>136</v>
      </c>
      <c r="X1602" s="1" t="s">
        <v>70</v>
      </c>
      <c r="Y1602" s="1" t="s">
        <v>69</v>
      </c>
      <c r="Z1602" s="1" t="s">
        <v>69</v>
      </c>
      <c r="AA1602" s="1" t="s">
        <v>69</v>
      </c>
      <c r="AB1602" s="1" t="s">
        <v>70</v>
      </c>
      <c r="AC1602" s="1" t="s">
        <v>70</v>
      </c>
      <c r="AD1602" s="1" t="s">
        <v>69</v>
      </c>
      <c r="AE1602" s="1" t="s">
        <v>70</v>
      </c>
      <c r="AF1602" s="1" t="s">
        <v>70</v>
      </c>
      <c r="AG1602" s="1" t="s">
        <v>69</v>
      </c>
      <c r="AH1602" s="1" t="s">
        <v>70</v>
      </c>
      <c r="AI1602" s="1" t="s">
        <v>70</v>
      </c>
      <c r="AJ1602" s="1" t="s">
        <v>70</v>
      </c>
      <c r="AK1602" s="1" t="s">
        <v>69</v>
      </c>
      <c r="AL1602" s="1" t="s">
        <v>70</v>
      </c>
      <c r="AM1602" s="1" t="s">
        <v>69</v>
      </c>
      <c r="AN1602" s="1" t="s">
        <v>70</v>
      </c>
      <c r="AO1602" s="1" t="s">
        <v>70</v>
      </c>
      <c r="AP1602" s="1" t="s">
        <v>70</v>
      </c>
      <c r="AQ1602" s="1" t="s">
        <v>70</v>
      </c>
      <c r="AR1602" s="1" t="s">
        <v>70</v>
      </c>
      <c r="AS1602" s="1" t="s">
        <v>70</v>
      </c>
      <c r="AT1602" s="1" t="s">
        <v>70</v>
      </c>
      <c r="AU1602" s="1" t="s">
        <v>70</v>
      </c>
      <c r="AV1602" s="1" t="s">
        <v>70</v>
      </c>
      <c r="AW1602" s="1" t="s">
        <v>70</v>
      </c>
      <c r="AX1602" s="1" t="s">
        <v>70</v>
      </c>
      <c r="AY1602" s="1" t="s">
        <v>70</v>
      </c>
      <c r="AZ1602" s="1" t="s">
        <v>69</v>
      </c>
      <c r="BA1602" s="1" t="s">
        <v>70</v>
      </c>
      <c r="BB1602" s="1" t="s">
        <v>70</v>
      </c>
      <c r="BC1602" s="1" t="s">
        <v>70</v>
      </c>
      <c r="BD1602" s="1" t="s">
        <v>70</v>
      </c>
      <c r="BE1602" s="1" t="s">
        <v>70</v>
      </c>
      <c r="BF1602" s="1" t="s">
        <v>70</v>
      </c>
      <c r="BG1602" s="3">
        <v>41733.58472222222</v>
      </c>
    </row>
    <row r="1603">
      <c r="A1603" s="1">
        <v>1010400.0</v>
      </c>
      <c r="B1603" s="1" t="s">
        <v>7946</v>
      </c>
      <c r="C1603" s="2" t="s">
        <v>7947</v>
      </c>
      <c r="D1603" s="2" t="s">
        <v>7948</v>
      </c>
      <c r="E1603" s="1" t="s">
        <v>7949</v>
      </c>
      <c r="G1603" s="1" t="s">
        <v>7950</v>
      </c>
      <c r="H1603" s="1" t="s">
        <v>7951</v>
      </c>
      <c r="I1603" s="1" t="s">
        <v>693</v>
      </c>
      <c r="J1603" s="1" t="s">
        <v>694</v>
      </c>
      <c r="K1603" s="1" t="s">
        <v>107</v>
      </c>
      <c r="L1603" s="1">
        <v>38104.0</v>
      </c>
      <c r="M1603" s="1" t="s">
        <v>1081</v>
      </c>
      <c r="N1603" s="1" t="s">
        <v>603</v>
      </c>
      <c r="U1603" s="1">
        <v>-89.990685</v>
      </c>
      <c r="V1603" s="1">
        <v>35.118843</v>
      </c>
      <c r="W1603" s="1" t="s">
        <v>99</v>
      </c>
      <c r="X1603" s="1" t="s">
        <v>69</v>
      </c>
      <c r="Y1603" s="1" t="s">
        <v>70</v>
      </c>
      <c r="Z1603" s="1" t="s">
        <v>70</v>
      </c>
      <c r="AA1603" s="1" t="s">
        <v>70</v>
      </c>
      <c r="AB1603" s="1" t="s">
        <v>69</v>
      </c>
      <c r="AC1603" s="1" t="s">
        <v>69</v>
      </c>
      <c r="AD1603" s="1" t="s">
        <v>69</v>
      </c>
      <c r="AE1603" s="1" t="s">
        <v>69</v>
      </c>
      <c r="AF1603" s="1" t="s">
        <v>69</v>
      </c>
      <c r="AG1603" s="1" t="s">
        <v>69</v>
      </c>
      <c r="AH1603" s="1" t="s">
        <v>69</v>
      </c>
      <c r="AI1603" s="1" t="s">
        <v>70</v>
      </c>
      <c r="AJ1603" s="1" t="s">
        <v>69</v>
      </c>
      <c r="AK1603" s="1" t="s">
        <v>69</v>
      </c>
      <c r="AL1603" s="1" t="s">
        <v>69</v>
      </c>
      <c r="AM1603" s="1" t="s">
        <v>69</v>
      </c>
      <c r="AN1603" s="1" t="s">
        <v>70</v>
      </c>
      <c r="AO1603" s="1" t="s">
        <v>69</v>
      </c>
      <c r="AP1603" s="1" t="s">
        <v>70</v>
      </c>
      <c r="AQ1603" s="1" t="s">
        <v>70</v>
      </c>
      <c r="AR1603" s="1" t="s">
        <v>69</v>
      </c>
      <c r="AS1603" s="1" t="s">
        <v>69</v>
      </c>
      <c r="AT1603" s="1" t="s">
        <v>69</v>
      </c>
      <c r="AU1603" s="1" t="s">
        <v>69</v>
      </c>
      <c r="AV1603" s="1" t="s">
        <v>70</v>
      </c>
      <c r="AW1603" s="1" t="s">
        <v>70</v>
      </c>
      <c r="AX1603" s="1" t="s">
        <v>69</v>
      </c>
      <c r="AY1603" s="1" t="s">
        <v>70</v>
      </c>
      <c r="AZ1603" s="1" t="s">
        <v>69</v>
      </c>
      <c r="BA1603" s="1" t="s">
        <v>70</v>
      </c>
      <c r="BB1603" s="1" t="s">
        <v>69</v>
      </c>
      <c r="BC1603" s="1" t="s">
        <v>69</v>
      </c>
      <c r="BD1603" s="1" t="s">
        <v>69</v>
      </c>
      <c r="BE1603" s="1" t="s">
        <v>70</v>
      </c>
      <c r="BF1603" s="1" t="s">
        <v>69</v>
      </c>
      <c r="BG1603" s="3">
        <v>41856.42916666667</v>
      </c>
    </row>
    <row r="1604">
      <c r="A1604" s="1">
        <v>1011235.0</v>
      </c>
      <c r="B1604" s="1" t="s">
        <v>7952</v>
      </c>
      <c r="C1604" s="2" t="s">
        <v>7953</v>
      </c>
      <c r="D1604" s="2" t="s">
        <v>7954</v>
      </c>
      <c r="H1604" s="1" t="s">
        <v>7955</v>
      </c>
      <c r="I1604" s="1" t="s">
        <v>2223</v>
      </c>
      <c r="J1604" s="1" t="s">
        <v>2223</v>
      </c>
      <c r="K1604" s="1" t="s">
        <v>6084</v>
      </c>
      <c r="L1604" s="1">
        <v>919.0</v>
      </c>
      <c r="M1604" s="1" t="s">
        <v>706</v>
      </c>
      <c r="N1604" s="1" t="s">
        <v>6151</v>
      </c>
      <c r="U1604" s="1">
        <v>-66.065277</v>
      </c>
      <c r="V1604" s="1">
        <v>18.416677</v>
      </c>
      <c r="X1604" s="1" t="s">
        <v>69</v>
      </c>
      <c r="Y1604" s="1" t="s">
        <v>70</v>
      </c>
      <c r="Z1604" s="1" t="s">
        <v>70</v>
      </c>
      <c r="AA1604" s="1" t="s">
        <v>70</v>
      </c>
      <c r="AB1604" s="1" t="s">
        <v>70</v>
      </c>
      <c r="AC1604" s="1" t="s">
        <v>70</v>
      </c>
      <c r="AD1604" s="1" t="s">
        <v>69</v>
      </c>
      <c r="AE1604" s="1" t="s">
        <v>69</v>
      </c>
      <c r="AF1604" s="1" t="s">
        <v>69</v>
      </c>
      <c r="AG1604" s="1" t="s">
        <v>69</v>
      </c>
      <c r="AH1604" s="1" t="s">
        <v>69</v>
      </c>
      <c r="AI1604" s="1" t="s">
        <v>70</v>
      </c>
      <c r="AJ1604" s="1" t="s">
        <v>69</v>
      </c>
      <c r="AK1604" s="1" t="s">
        <v>69</v>
      </c>
      <c r="AL1604" s="1" t="s">
        <v>69</v>
      </c>
      <c r="AM1604" s="1" t="s">
        <v>70</v>
      </c>
      <c r="AN1604" s="1" t="s">
        <v>70</v>
      </c>
      <c r="AO1604" s="1" t="s">
        <v>70</v>
      </c>
      <c r="AP1604" s="1" t="s">
        <v>70</v>
      </c>
      <c r="AQ1604" s="1" t="s">
        <v>70</v>
      </c>
      <c r="AR1604" s="1" t="s">
        <v>69</v>
      </c>
      <c r="AS1604" s="1" t="s">
        <v>70</v>
      </c>
      <c r="AT1604" s="1" t="s">
        <v>69</v>
      </c>
      <c r="AU1604" s="1" t="s">
        <v>69</v>
      </c>
      <c r="AV1604" s="1" t="s">
        <v>69</v>
      </c>
      <c r="AW1604" s="1" t="s">
        <v>70</v>
      </c>
      <c r="AX1604" s="1" t="s">
        <v>69</v>
      </c>
      <c r="AY1604" s="1" t="s">
        <v>69</v>
      </c>
      <c r="AZ1604" s="1" t="s">
        <v>69</v>
      </c>
      <c r="BA1604" s="1" t="s">
        <v>69</v>
      </c>
      <c r="BB1604" s="1" t="s">
        <v>69</v>
      </c>
      <c r="BC1604" s="1" t="s">
        <v>70</v>
      </c>
      <c r="BD1604" s="1" t="s">
        <v>70</v>
      </c>
      <c r="BE1604" s="1" t="s">
        <v>69</v>
      </c>
      <c r="BF1604" s="1" t="s">
        <v>69</v>
      </c>
      <c r="BG1604" s="3">
        <v>42548.81736111111</v>
      </c>
    </row>
    <row r="1605">
      <c r="A1605" s="1">
        <v>1006258.0</v>
      </c>
      <c r="B1605" s="1" t="s">
        <v>7956</v>
      </c>
      <c r="C1605" s="2" t="s">
        <v>7957</v>
      </c>
      <c r="H1605" s="1" t="s">
        <v>7958</v>
      </c>
      <c r="I1605" s="1" t="s">
        <v>1181</v>
      </c>
      <c r="J1605" s="1" t="s">
        <v>4688</v>
      </c>
      <c r="K1605" s="1" t="s">
        <v>96</v>
      </c>
      <c r="L1605" s="1">
        <v>12123.0</v>
      </c>
      <c r="M1605" s="1" t="s">
        <v>1490</v>
      </c>
      <c r="N1605" s="1" t="s">
        <v>7959</v>
      </c>
      <c r="U1605" s="1">
        <v>-73.606773</v>
      </c>
      <c r="V1605" s="1">
        <v>42.5145</v>
      </c>
      <c r="W1605" s="1" t="s">
        <v>174</v>
      </c>
      <c r="X1605" s="1" t="s">
        <v>70</v>
      </c>
      <c r="Y1605" s="1" t="s">
        <v>70</v>
      </c>
      <c r="Z1605" s="1" t="s">
        <v>70</v>
      </c>
      <c r="AA1605" s="1" t="s">
        <v>70</v>
      </c>
      <c r="AB1605" s="1" t="s">
        <v>70</v>
      </c>
      <c r="AC1605" s="1" t="s">
        <v>69</v>
      </c>
      <c r="AD1605" s="1" t="s">
        <v>69</v>
      </c>
      <c r="AE1605" s="1" t="s">
        <v>69</v>
      </c>
      <c r="AF1605" s="1" t="s">
        <v>70</v>
      </c>
      <c r="AG1605" s="1" t="s">
        <v>70</v>
      </c>
      <c r="AH1605" s="1" t="s">
        <v>69</v>
      </c>
      <c r="AI1605" s="1" t="s">
        <v>70</v>
      </c>
      <c r="AJ1605" s="1" t="s">
        <v>70</v>
      </c>
      <c r="AK1605" s="1" t="s">
        <v>69</v>
      </c>
      <c r="AL1605" s="1" t="s">
        <v>69</v>
      </c>
      <c r="AM1605" s="1" t="s">
        <v>69</v>
      </c>
      <c r="AN1605" s="1" t="s">
        <v>69</v>
      </c>
      <c r="AO1605" s="1" t="s">
        <v>69</v>
      </c>
      <c r="AP1605" s="1" t="s">
        <v>70</v>
      </c>
      <c r="AQ1605" s="1" t="s">
        <v>69</v>
      </c>
      <c r="AR1605" s="1" t="s">
        <v>70</v>
      </c>
      <c r="AS1605" s="1" t="s">
        <v>70</v>
      </c>
      <c r="AT1605" s="1" t="s">
        <v>70</v>
      </c>
      <c r="AU1605" s="1" t="s">
        <v>70</v>
      </c>
      <c r="AV1605" s="1" t="s">
        <v>70</v>
      </c>
      <c r="AW1605" s="1" t="s">
        <v>70</v>
      </c>
      <c r="AX1605" s="1" t="s">
        <v>70</v>
      </c>
      <c r="AY1605" s="1" t="s">
        <v>70</v>
      </c>
      <c r="AZ1605" s="1" t="s">
        <v>70</v>
      </c>
      <c r="BA1605" s="1" t="s">
        <v>70</v>
      </c>
      <c r="BB1605" s="1" t="s">
        <v>70</v>
      </c>
      <c r="BC1605" s="1" t="s">
        <v>70</v>
      </c>
      <c r="BD1605" s="1" t="s">
        <v>70</v>
      </c>
      <c r="BE1605" s="1" t="s">
        <v>70</v>
      </c>
      <c r="BF1605" s="1" t="s">
        <v>70</v>
      </c>
      <c r="BG1605" s="3">
        <v>41039.69236111111</v>
      </c>
    </row>
    <row r="1606">
      <c r="A1606" s="1">
        <v>1001788.0</v>
      </c>
      <c r="B1606" s="1" t="s">
        <v>7960</v>
      </c>
      <c r="H1606" s="1" t="s">
        <v>7961</v>
      </c>
      <c r="I1606" s="1" t="s">
        <v>7962</v>
      </c>
      <c r="J1606" s="1" t="s">
        <v>7963</v>
      </c>
      <c r="K1606" s="1" t="s">
        <v>1272</v>
      </c>
      <c r="U1606" s="1">
        <v>-98.124001</v>
      </c>
      <c r="V1606" s="1">
        <v>47.444401</v>
      </c>
      <c r="X1606" s="1" t="s">
        <v>70</v>
      </c>
      <c r="Y1606" s="1" t="s">
        <v>70</v>
      </c>
      <c r="Z1606" s="1" t="s">
        <v>70</v>
      </c>
      <c r="AA1606" s="1" t="s">
        <v>70</v>
      </c>
      <c r="AB1606" s="1" t="s">
        <v>70</v>
      </c>
      <c r="AC1606" s="1" t="s">
        <v>80</v>
      </c>
      <c r="BG1606" s="1">
        <v>2009.0</v>
      </c>
    </row>
    <row r="1607">
      <c r="A1607" s="1">
        <v>1018277.0</v>
      </c>
      <c r="B1607" s="1" t="s">
        <v>7964</v>
      </c>
      <c r="C1607" s="2" t="s">
        <v>7965</v>
      </c>
      <c r="D1607" s="2" t="s">
        <v>7966</v>
      </c>
      <c r="G1607" s="2" t="s">
        <v>7967</v>
      </c>
      <c r="H1607" s="1" t="s">
        <v>7968</v>
      </c>
      <c r="I1607" s="1" t="s">
        <v>7962</v>
      </c>
      <c r="J1607" s="1" t="s">
        <v>6930</v>
      </c>
      <c r="K1607" s="1" t="s">
        <v>96</v>
      </c>
      <c r="L1607" s="1">
        <v>13326.0</v>
      </c>
      <c r="M1607" s="1" t="s">
        <v>7969</v>
      </c>
      <c r="N1607" s="1" t="s">
        <v>287</v>
      </c>
      <c r="O1607" s="1" t="s">
        <v>7970</v>
      </c>
      <c r="P1607" s="1" t="s">
        <v>372</v>
      </c>
      <c r="Q1607" s="1" t="s">
        <v>7971</v>
      </c>
      <c r="R1607" s="1" t="s">
        <v>1221</v>
      </c>
      <c r="U1607" s="1">
        <v>-74.925262</v>
      </c>
      <c r="V1607" s="1">
        <v>42.700127</v>
      </c>
      <c r="X1607" s="1" t="s">
        <v>69</v>
      </c>
      <c r="Y1607" s="1" t="s">
        <v>69</v>
      </c>
      <c r="Z1607" s="1" t="s">
        <v>69</v>
      </c>
      <c r="AA1607" s="1" t="s">
        <v>69</v>
      </c>
      <c r="AB1607" s="1" t="s">
        <v>69</v>
      </c>
      <c r="AC1607" s="1" t="s">
        <v>69</v>
      </c>
      <c r="AD1607" s="1" t="s">
        <v>69</v>
      </c>
      <c r="AE1607" s="1" t="s">
        <v>69</v>
      </c>
      <c r="AF1607" s="1" t="s">
        <v>69</v>
      </c>
      <c r="AG1607" s="1" t="s">
        <v>69</v>
      </c>
      <c r="AH1607" s="1" t="s">
        <v>69</v>
      </c>
      <c r="AI1607" s="1" t="s">
        <v>69</v>
      </c>
      <c r="AJ1607" s="1" t="s">
        <v>69</v>
      </c>
      <c r="AK1607" s="1" t="s">
        <v>69</v>
      </c>
      <c r="AL1607" s="1" t="s">
        <v>69</v>
      </c>
      <c r="AM1607" s="1" t="s">
        <v>69</v>
      </c>
      <c r="AN1607" s="1" t="s">
        <v>69</v>
      </c>
      <c r="AO1607" s="1" t="s">
        <v>69</v>
      </c>
      <c r="AP1607" s="1" t="s">
        <v>70</v>
      </c>
      <c r="AQ1607" s="1" t="s">
        <v>70</v>
      </c>
      <c r="AR1607" s="1" t="s">
        <v>69</v>
      </c>
      <c r="AS1607" s="1" t="s">
        <v>69</v>
      </c>
      <c r="AT1607" s="1" t="s">
        <v>69</v>
      </c>
      <c r="AU1607" s="1" t="s">
        <v>69</v>
      </c>
      <c r="AV1607" s="1" t="s">
        <v>70</v>
      </c>
      <c r="AW1607" s="1" t="s">
        <v>69</v>
      </c>
      <c r="AX1607" s="1" t="s">
        <v>69</v>
      </c>
      <c r="AY1607" s="1" t="s">
        <v>70</v>
      </c>
      <c r="AZ1607" s="1" t="s">
        <v>69</v>
      </c>
      <c r="BA1607" s="1" t="s">
        <v>70</v>
      </c>
      <c r="BB1607" s="1" t="s">
        <v>70</v>
      </c>
      <c r="BC1607" s="1" t="s">
        <v>69</v>
      </c>
      <c r="BD1607" s="1" t="s">
        <v>70</v>
      </c>
      <c r="BE1607" s="1" t="s">
        <v>70</v>
      </c>
      <c r="BF1607" s="1" t="s">
        <v>69</v>
      </c>
      <c r="BG1607" s="3">
        <v>42907.38125</v>
      </c>
    </row>
    <row r="1608">
      <c r="A1608" s="1">
        <v>1004123.0</v>
      </c>
      <c r="B1608" s="1" t="s">
        <v>7972</v>
      </c>
      <c r="C1608" s="2" t="s">
        <v>7973</v>
      </c>
      <c r="H1608" s="1" t="s">
        <v>7974</v>
      </c>
      <c r="I1608" s="1" t="s">
        <v>7975</v>
      </c>
      <c r="J1608" s="1" t="s">
        <v>7976</v>
      </c>
      <c r="K1608" s="1" t="s">
        <v>575</v>
      </c>
      <c r="L1608" s="1">
        <v>49404.0</v>
      </c>
      <c r="U1608" s="1">
        <v>-85.9412</v>
      </c>
      <c r="V1608" s="1">
        <v>43.059898</v>
      </c>
      <c r="X1608" s="1" t="s">
        <v>70</v>
      </c>
      <c r="Y1608" s="1" t="s">
        <v>70</v>
      </c>
      <c r="Z1608" s="1" t="s">
        <v>70</v>
      </c>
      <c r="AA1608" s="1" t="s">
        <v>70</v>
      </c>
      <c r="AB1608" s="1" t="s">
        <v>70</v>
      </c>
      <c r="AC1608" s="1" t="s">
        <v>80</v>
      </c>
      <c r="BG1608" s="1">
        <v>2009.0</v>
      </c>
    </row>
    <row r="1609">
      <c r="A1609" s="1">
        <v>1006766.0</v>
      </c>
      <c r="B1609" s="1" t="s">
        <v>7977</v>
      </c>
      <c r="C1609" s="2" t="s">
        <v>7978</v>
      </c>
      <c r="D1609" s="2" t="s">
        <v>7979</v>
      </c>
      <c r="G1609" s="2" t="s">
        <v>7980</v>
      </c>
      <c r="H1609" s="1" t="s">
        <v>7981</v>
      </c>
      <c r="I1609" s="1" t="s">
        <v>7982</v>
      </c>
      <c r="J1609" s="1" t="s">
        <v>3159</v>
      </c>
      <c r="K1609" s="1" t="s">
        <v>148</v>
      </c>
      <c r="L1609" s="1">
        <v>97420.0</v>
      </c>
      <c r="M1609" s="1" t="s">
        <v>7983</v>
      </c>
      <c r="N1609" s="1" t="s">
        <v>2672</v>
      </c>
      <c r="U1609" s="1">
        <v>-124.2153</v>
      </c>
      <c r="V1609" s="1">
        <v>43.367981</v>
      </c>
      <c r="X1609" s="1" t="s">
        <v>69</v>
      </c>
      <c r="Y1609" s="1" t="s">
        <v>69</v>
      </c>
      <c r="Z1609" s="1" t="s">
        <v>69</v>
      </c>
      <c r="AA1609" s="1" t="s">
        <v>69</v>
      </c>
      <c r="AB1609" s="1" t="s">
        <v>69</v>
      </c>
      <c r="AC1609" s="1" t="s">
        <v>69</v>
      </c>
      <c r="AD1609" s="1" t="s">
        <v>69</v>
      </c>
      <c r="AE1609" s="1" t="s">
        <v>69</v>
      </c>
      <c r="AF1609" s="1" t="s">
        <v>69</v>
      </c>
      <c r="AG1609" s="1" t="s">
        <v>69</v>
      </c>
      <c r="AH1609" s="1" t="s">
        <v>69</v>
      </c>
      <c r="AI1609" s="1" t="s">
        <v>70</v>
      </c>
      <c r="AJ1609" s="1" t="s">
        <v>69</v>
      </c>
      <c r="AK1609" s="1" t="s">
        <v>69</v>
      </c>
      <c r="AL1609" s="1" t="s">
        <v>69</v>
      </c>
      <c r="AM1609" s="1" t="s">
        <v>69</v>
      </c>
      <c r="AN1609" s="1" t="s">
        <v>70</v>
      </c>
      <c r="AO1609" s="1" t="s">
        <v>69</v>
      </c>
      <c r="AP1609" s="1" t="s">
        <v>70</v>
      </c>
      <c r="AQ1609" s="1" t="s">
        <v>69</v>
      </c>
      <c r="AR1609" s="1" t="s">
        <v>69</v>
      </c>
      <c r="AS1609" s="1" t="s">
        <v>69</v>
      </c>
      <c r="AT1609" s="1" t="s">
        <v>69</v>
      </c>
      <c r="AU1609" s="1" t="s">
        <v>69</v>
      </c>
      <c r="AV1609" s="1" t="s">
        <v>69</v>
      </c>
      <c r="AW1609" s="1" t="s">
        <v>70</v>
      </c>
      <c r="AX1609" s="1" t="s">
        <v>69</v>
      </c>
      <c r="AY1609" s="1" t="s">
        <v>70</v>
      </c>
      <c r="AZ1609" s="1" t="s">
        <v>69</v>
      </c>
      <c r="BA1609" s="1" t="s">
        <v>70</v>
      </c>
      <c r="BB1609" s="1" t="s">
        <v>70</v>
      </c>
      <c r="BC1609" s="1" t="s">
        <v>69</v>
      </c>
      <c r="BD1609" s="1" t="s">
        <v>69</v>
      </c>
      <c r="BE1609" s="1" t="s">
        <v>70</v>
      </c>
      <c r="BF1609" s="1" t="s">
        <v>69</v>
      </c>
      <c r="BG1609" s="3">
        <v>43307.70138888889</v>
      </c>
    </row>
    <row r="1610">
      <c r="A1610" s="1">
        <v>1012194.0</v>
      </c>
      <c r="B1610" s="1" t="s">
        <v>7984</v>
      </c>
      <c r="C1610" s="2" t="s">
        <v>7985</v>
      </c>
      <c r="D1610" s="2" t="s">
        <v>7986</v>
      </c>
      <c r="H1610" s="1" t="s">
        <v>7987</v>
      </c>
      <c r="I1610" s="1" t="s">
        <v>7988</v>
      </c>
      <c r="J1610" s="1" t="s">
        <v>580</v>
      </c>
      <c r="K1610" s="1" t="s">
        <v>96</v>
      </c>
      <c r="L1610" s="1">
        <v>12529.0</v>
      </c>
      <c r="M1610" s="1" t="s">
        <v>7989</v>
      </c>
      <c r="N1610" s="1" t="s">
        <v>256</v>
      </c>
      <c r="U1610" s="1">
        <v>-73.517479</v>
      </c>
      <c r="V1610" s="1">
        <v>42.170063</v>
      </c>
      <c r="X1610" s="1" t="s">
        <v>69</v>
      </c>
      <c r="Y1610" s="1" t="s">
        <v>69</v>
      </c>
      <c r="Z1610" s="1" t="s">
        <v>69</v>
      </c>
      <c r="AA1610" s="1" t="s">
        <v>69</v>
      </c>
      <c r="AB1610" s="1" t="s">
        <v>69</v>
      </c>
      <c r="AC1610" s="1" t="s">
        <v>69</v>
      </c>
      <c r="AD1610" s="1" t="s">
        <v>69</v>
      </c>
      <c r="AE1610" s="1" t="s">
        <v>69</v>
      </c>
      <c r="AF1610" s="1" t="s">
        <v>69</v>
      </c>
      <c r="AG1610" s="1" t="s">
        <v>69</v>
      </c>
      <c r="AH1610" s="1" t="s">
        <v>69</v>
      </c>
      <c r="AI1610" s="1" t="s">
        <v>70</v>
      </c>
      <c r="AJ1610" s="1" t="s">
        <v>69</v>
      </c>
      <c r="AK1610" s="1" t="s">
        <v>69</v>
      </c>
      <c r="AL1610" s="1" t="s">
        <v>69</v>
      </c>
      <c r="AM1610" s="1" t="s">
        <v>69</v>
      </c>
      <c r="AN1610" s="1" t="s">
        <v>69</v>
      </c>
      <c r="AO1610" s="1" t="s">
        <v>70</v>
      </c>
      <c r="AP1610" s="1" t="s">
        <v>70</v>
      </c>
      <c r="AQ1610" s="1" t="s">
        <v>69</v>
      </c>
      <c r="AR1610" s="1" t="s">
        <v>69</v>
      </c>
      <c r="AS1610" s="1" t="s">
        <v>69</v>
      </c>
      <c r="AT1610" s="1" t="s">
        <v>69</v>
      </c>
      <c r="AU1610" s="1" t="s">
        <v>69</v>
      </c>
      <c r="AV1610" s="1" t="s">
        <v>70</v>
      </c>
      <c r="AW1610" s="1" t="s">
        <v>69</v>
      </c>
      <c r="AX1610" s="1" t="s">
        <v>69</v>
      </c>
      <c r="AY1610" s="1" t="s">
        <v>70</v>
      </c>
      <c r="AZ1610" s="1" t="s">
        <v>69</v>
      </c>
      <c r="BA1610" s="1" t="s">
        <v>70</v>
      </c>
      <c r="BB1610" s="1" t="s">
        <v>69</v>
      </c>
      <c r="BC1610" s="1" t="s">
        <v>69</v>
      </c>
      <c r="BD1610" s="1" t="s">
        <v>70</v>
      </c>
      <c r="BE1610" s="1" t="s">
        <v>70</v>
      </c>
      <c r="BF1610" s="1" t="s">
        <v>69</v>
      </c>
      <c r="BG1610" s="3">
        <v>42552.65902777778</v>
      </c>
    </row>
    <row r="1611">
      <c r="A1611" s="1">
        <v>1009869.0</v>
      </c>
      <c r="B1611" s="1" t="s">
        <v>7990</v>
      </c>
      <c r="I1611" s="1" t="s">
        <v>7991</v>
      </c>
      <c r="J1611" s="1" t="s">
        <v>7992</v>
      </c>
      <c r="K1611" s="1" t="s">
        <v>2008</v>
      </c>
      <c r="M1611" s="1" t="s">
        <v>7993</v>
      </c>
      <c r="N1611" s="1" t="s">
        <v>603</v>
      </c>
      <c r="U1611" s="1">
        <v>-90.394264</v>
      </c>
      <c r="V1611" s="1">
        <v>31.861084</v>
      </c>
      <c r="W1611" s="1" t="s">
        <v>392</v>
      </c>
      <c r="X1611" s="1" t="s">
        <v>69</v>
      </c>
      <c r="Y1611" s="1" t="s">
        <v>70</v>
      </c>
      <c r="Z1611" s="1" t="s">
        <v>70</v>
      </c>
      <c r="AA1611" s="1" t="s">
        <v>70</v>
      </c>
      <c r="AB1611" s="1" t="s">
        <v>69</v>
      </c>
      <c r="AC1611" s="1" t="s">
        <v>70</v>
      </c>
      <c r="AD1611" s="1" t="s">
        <v>69</v>
      </c>
      <c r="AE1611" s="1" t="s">
        <v>69</v>
      </c>
      <c r="AF1611" s="1" t="s">
        <v>69</v>
      </c>
      <c r="AG1611" s="1" t="s">
        <v>69</v>
      </c>
      <c r="AH1611" s="1" t="s">
        <v>70</v>
      </c>
      <c r="AI1611" s="1" t="s">
        <v>70</v>
      </c>
      <c r="AJ1611" s="1" t="s">
        <v>69</v>
      </c>
      <c r="AK1611" s="1" t="s">
        <v>69</v>
      </c>
      <c r="AL1611" s="1" t="s">
        <v>69</v>
      </c>
      <c r="AM1611" s="1" t="s">
        <v>69</v>
      </c>
      <c r="AN1611" s="1" t="s">
        <v>70</v>
      </c>
      <c r="AO1611" s="1" t="s">
        <v>70</v>
      </c>
      <c r="AP1611" s="1" t="s">
        <v>70</v>
      </c>
      <c r="AQ1611" s="1" t="s">
        <v>70</v>
      </c>
      <c r="AR1611" s="1" t="s">
        <v>69</v>
      </c>
      <c r="AS1611" s="1" t="s">
        <v>70</v>
      </c>
      <c r="AT1611" s="1" t="s">
        <v>70</v>
      </c>
      <c r="AU1611" s="1" t="s">
        <v>70</v>
      </c>
      <c r="AV1611" s="1" t="s">
        <v>70</v>
      </c>
      <c r="AW1611" s="1" t="s">
        <v>70</v>
      </c>
      <c r="AX1611" s="1" t="s">
        <v>70</v>
      </c>
      <c r="AY1611" s="1" t="s">
        <v>70</v>
      </c>
      <c r="AZ1611" s="1" t="s">
        <v>69</v>
      </c>
      <c r="BA1611" s="1" t="s">
        <v>69</v>
      </c>
      <c r="BB1611" s="1" t="s">
        <v>69</v>
      </c>
      <c r="BC1611" s="1" t="s">
        <v>70</v>
      </c>
      <c r="BD1611" s="1" t="s">
        <v>70</v>
      </c>
      <c r="BE1611" s="1" t="s">
        <v>70</v>
      </c>
      <c r="BF1611" s="1" t="s">
        <v>70</v>
      </c>
      <c r="BG1611" s="3">
        <v>41737.722916666666</v>
      </c>
    </row>
    <row r="1612">
      <c r="A1612" s="1">
        <v>1012265.0</v>
      </c>
      <c r="B1612" s="1" t="s">
        <v>7994</v>
      </c>
      <c r="C1612" s="2" t="s">
        <v>7995</v>
      </c>
      <c r="D1612" s="2" t="s">
        <v>7996</v>
      </c>
      <c r="E1612" s="2" t="s">
        <v>7997</v>
      </c>
      <c r="G1612" s="2" t="s">
        <v>7998</v>
      </c>
      <c r="H1612" s="1" t="s">
        <v>7999</v>
      </c>
      <c r="I1612" s="1" t="s">
        <v>8000</v>
      </c>
      <c r="J1612" s="1" t="s">
        <v>8001</v>
      </c>
      <c r="K1612" s="1" t="s">
        <v>77</v>
      </c>
      <c r="L1612" s="1">
        <v>44321.0</v>
      </c>
      <c r="M1612" s="1" t="s">
        <v>8002</v>
      </c>
      <c r="N1612" s="1" t="s">
        <v>384</v>
      </c>
      <c r="U1612" s="1">
        <v>-81.644371</v>
      </c>
      <c r="V1612" s="1">
        <v>41.104214</v>
      </c>
      <c r="X1612" s="1" t="s">
        <v>69</v>
      </c>
      <c r="Y1612" s="1" t="s">
        <v>70</v>
      </c>
      <c r="Z1612" s="1" t="s">
        <v>70</v>
      </c>
      <c r="AA1612" s="1" t="s">
        <v>69</v>
      </c>
      <c r="AB1612" s="1" t="s">
        <v>69</v>
      </c>
      <c r="AC1612" s="1" t="s">
        <v>69</v>
      </c>
      <c r="AD1612" s="1" t="s">
        <v>69</v>
      </c>
      <c r="AE1612" s="1" t="s">
        <v>70</v>
      </c>
      <c r="AF1612" s="1" t="s">
        <v>69</v>
      </c>
      <c r="AG1612" s="1" t="s">
        <v>69</v>
      </c>
      <c r="AH1612" s="1" t="s">
        <v>69</v>
      </c>
      <c r="AI1612" s="1" t="s">
        <v>70</v>
      </c>
      <c r="AJ1612" s="1" t="s">
        <v>69</v>
      </c>
      <c r="AK1612" s="1" t="s">
        <v>69</v>
      </c>
      <c r="AL1612" s="1" t="s">
        <v>69</v>
      </c>
      <c r="AM1612" s="1" t="s">
        <v>69</v>
      </c>
      <c r="AN1612" s="1" t="s">
        <v>69</v>
      </c>
      <c r="AO1612" s="1" t="s">
        <v>69</v>
      </c>
      <c r="AP1612" s="1" t="s">
        <v>70</v>
      </c>
      <c r="AQ1612" s="1" t="s">
        <v>69</v>
      </c>
      <c r="AR1612" s="1" t="s">
        <v>69</v>
      </c>
      <c r="AS1612" s="1" t="s">
        <v>69</v>
      </c>
      <c r="AT1612" s="1" t="s">
        <v>69</v>
      </c>
      <c r="AU1612" s="1" t="s">
        <v>69</v>
      </c>
      <c r="AV1612" s="1" t="s">
        <v>70</v>
      </c>
      <c r="AW1612" s="1" t="s">
        <v>70</v>
      </c>
      <c r="AX1612" s="1" t="s">
        <v>69</v>
      </c>
      <c r="AY1612" s="1" t="s">
        <v>70</v>
      </c>
      <c r="AZ1612" s="1" t="s">
        <v>69</v>
      </c>
      <c r="BA1612" s="1" t="s">
        <v>70</v>
      </c>
      <c r="BB1612" s="1" t="s">
        <v>70</v>
      </c>
      <c r="BC1612" s="1" t="s">
        <v>69</v>
      </c>
      <c r="BD1612" s="1" t="s">
        <v>70</v>
      </c>
      <c r="BE1612" s="1" t="s">
        <v>70</v>
      </c>
      <c r="BF1612" s="1" t="s">
        <v>70</v>
      </c>
      <c r="BG1612" s="3">
        <v>43166.53472222222</v>
      </c>
    </row>
    <row r="1613">
      <c r="A1613" s="1">
        <v>1018228.0</v>
      </c>
      <c r="B1613" s="1" t="s">
        <v>8003</v>
      </c>
      <c r="C1613" s="2" t="s">
        <v>7995</v>
      </c>
      <c r="D1613" s="2" t="s">
        <v>7996</v>
      </c>
      <c r="E1613" s="2" t="s">
        <v>7997</v>
      </c>
      <c r="G1613" s="2" t="s">
        <v>7998</v>
      </c>
      <c r="H1613" s="1" t="s">
        <v>8004</v>
      </c>
      <c r="I1613" s="1" t="s">
        <v>8000</v>
      </c>
      <c r="J1613" s="1" t="s">
        <v>8001</v>
      </c>
      <c r="K1613" s="1" t="s">
        <v>77</v>
      </c>
      <c r="L1613" s="1">
        <v>44321.0</v>
      </c>
      <c r="M1613" s="1" t="s">
        <v>8005</v>
      </c>
      <c r="N1613" s="1" t="s">
        <v>8006</v>
      </c>
      <c r="U1613" s="1">
        <v>-81.630013</v>
      </c>
      <c r="V1613" s="1">
        <v>41.096073</v>
      </c>
      <c r="X1613" s="1" t="s">
        <v>69</v>
      </c>
      <c r="Y1613" s="1" t="s">
        <v>70</v>
      </c>
      <c r="Z1613" s="1" t="s">
        <v>70</v>
      </c>
      <c r="AA1613" s="1" t="s">
        <v>70</v>
      </c>
      <c r="AB1613" s="1" t="s">
        <v>69</v>
      </c>
      <c r="AC1613" s="1" t="s">
        <v>69</v>
      </c>
      <c r="AD1613" s="1" t="s">
        <v>69</v>
      </c>
      <c r="AE1613" s="1" t="s">
        <v>70</v>
      </c>
      <c r="AF1613" s="1" t="s">
        <v>69</v>
      </c>
      <c r="AG1613" s="1" t="s">
        <v>70</v>
      </c>
      <c r="AH1613" s="1" t="s">
        <v>69</v>
      </c>
      <c r="AI1613" s="1" t="s">
        <v>70</v>
      </c>
      <c r="AJ1613" s="1" t="s">
        <v>70</v>
      </c>
      <c r="AK1613" s="1" t="s">
        <v>69</v>
      </c>
      <c r="AL1613" s="1" t="s">
        <v>69</v>
      </c>
      <c r="AM1613" s="1" t="s">
        <v>69</v>
      </c>
      <c r="AN1613" s="1" t="s">
        <v>69</v>
      </c>
      <c r="AO1613" s="1" t="s">
        <v>69</v>
      </c>
      <c r="AP1613" s="1" t="s">
        <v>70</v>
      </c>
      <c r="AQ1613" s="1" t="s">
        <v>70</v>
      </c>
      <c r="AR1613" s="1" t="s">
        <v>69</v>
      </c>
      <c r="AS1613" s="1" t="s">
        <v>69</v>
      </c>
      <c r="AT1613" s="1" t="s">
        <v>70</v>
      </c>
      <c r="AU1613" s="1" t="s">
        <v>69</v>
      </c>
      <c r="AV1613" s="1" t="s">
        <v>70</v>
      </c>
      <c r="AW1613" s="1" t="s">
        <v>70</v>
      </c>
      <c r="AX1613" s="1" t="s">
        <v>70</v>
      </c>
      <c r="AY1613" s="1" t="s">
        <v>70</v>
      </c>
      <c r="AZ1613" s="1" t="s">
        <v>69</v>
      </c>
      <c r="BA1613" s="1" t="s">
        <v>70</v>
      </c>
      <c r="BB1613" s="1" t="s">
        <v>70</v>
      </c>
      <c r="BC1613" s="1" t="s">
        <v>70</v>
      </c>
      <c r="BD1613" s="1" t="s">
        <v>70</v>
      </c>
      <c r="BE1613" s="1" t="s">
        <v>70</v>
      </c>
      <c r="BF1613" s="1" t="s">
        <v>70</v>
      </c>
      <c r="BG1613" s="3">
        <v>42906.70486111111</v>
      </c>
    </row>
    <row r="1614">
      <c r="A1614" s="1">
        <v>1012476.0</v>
      </c>
      <c r="B1614" s="1" t="s">
        <v>8007</v>
      </c>
      <c r="C1614" s="2" t="s">
        <v>5161</v>
      </c>
      <c r="D1614" s="2" t="s">
        <v>8008</v>
      </c>
      <c r="E1614" s="1" t="s">
        <v>5163</v>
      </c>
      <c r="I1614" s="1" t="s">
        <v>1050</v>
      </c>
      <c r="J1614" s="1" t="s">
        <v>1051</v>
      </c>
      <c r="K1614" s="1" t="s">
        <v>488</v>
      </c>
      <c r="L1614" s="1">
        <v>2116.0</v>
      </c>
      <c r="M1614" s="1" t="s">
        <v>8009</v>
      </c>
      <c r="N1614" s="1" t="s">
        <v>8010</v>
      </c>
      <c r="U1614" s="1">
        <v>-71.076393</v>
      </c>
      <c r="V1614" s="1">
        <v>42.349964</v>
      </c>
      <c r="X1614" s="1" t="s">
        <v>69</v>
      </c>
      <c r="Y1614" s="1" t="s">
        <v>69</v>
      </c>
      <c r="Z1614" s="1" t="s">
        <v>70</v>
      </c>
      <c r="AA1614" s="1" t="s">
        <v>69</v>
      </c>
      <c r="AB1614" s="1" t="s">
        <v>69</v>
      </c>
      <c r="AC1614" s="1" t="s">
        <v>69</v>
      </c>
      <c r="AD1614" s="1" t="s">
        <v>69</v>
      </c>
      <c r="AE1614" s="1" t="s">
        <v>69</v>
      </c>
      <c r="AF1614" s="1" t="s">
        <v>70</v>
      </c>
      <c r="AG1614" s="1" t="s">
        <v>69</v>
      </c>
      <c r="AH1614" s="1" t="s">
        <v>69</v>
      </c>
      <c r="AI1614" s="1" t="s">
        <v>69</v>
      </c>
      <c r="AJ1614" s="1" t="s">
        <v>69</v>
      </c>
      <c r="AK1614" s="1" t="s">
        <v>69</v>
      </c>
      <c r="AL1614" s="1" t="s">
        <v>69</v>
      </c>
      <c r="AM1614" s="1" t="s">
        <v>69</v>
      </c>
      <c r="AN1614" s="1" t="s">
        <v>69</v>
      </c>
      <c r="AO1614" s="1" t="s">
        <v>69</v>
      </c>
      <c r="AP1614" s="1" t="s">
        <v>70</v>
      </c>
      <c r="AQ1614" s="1" t="s">
        <v>69</v>
      </c>
      <c r="AR1614" s="1" t="s">
        <v>69</v>
      </c>
      <c r="AS1614" s="1" t="s">
        <v>69</v>
      </c>
      <c r="AT1614" s="1" t="s">
        <v>69</v>
      </c>
      <c r="AU1614" s="1" t="s">
        <v>69</v>
      </c>
      <c r="AV1614" s="1" t="s">
        <v>70</v>
      </c>
      <c r="AW1614" s="1" t="s">
        <v>70</v>
      </c>
      <c r="AX1614" s="1" t="s">
        <v>69</v>
      </c>
      <c r="AY1614" s="1" t="s">
        <v>70</v>
      </c>
      <c r="AZ1614" s="1" t="s">
        <v>69</v>
      </c>
      <c r="BA1614" s="1" t="s">
        <v>69</v>
      </c>
      <c r="BB1614" s="1" t="s">
        <v>70</v>
      </c>
      <c r="BC1614" s="1" t="s">
        <v>69</v>
      </c>
      <c r="BD1614" s="1" t="s">
        <v>70</v>
      </c>
      <c r="BE1614" s="1" t="s">
        <v>70</v>
      </c>
      <c r="BF1614" s="1" t="s">
        <v>69</v>
      </c>
      <c r="BG1614" s="3">
        <v>42563.4875</v>
      </c>
    </row>
    <row r="1615">
      <c r="A1615" s="1">
        <v>1000158.0</v>
      </c>
      <c r="B1615" s="1" t="s">
        <v>8011</v>
      </c>
      <c r="C1615" s="2" t="s">
        <v>8012</v>
      </c>
      <c r="D1615" s="2" t="s">
        <v>8013</v>
      </c>
      <c r="E1615" s="2" t="s">
        <v>8014</v>
      </c>
      <c r="G1615" s="2" t="s">
        <v>8015</v>
      </c>
      <c r="H1615" s="1" t="s">
        <v>8016</v>
      </c>
      <c r="I1615" s="1" t="s">
        <v>8017</v>
      </c>
      <c r="J1615" s="1" t="s">
        <v>651</v>
      </c>
      <c r="K1615" s="1" t="s">
        <v>785</v>
      </c>
      <c r="L1615" s="1">
        <v>75019.0</v>
      </c>
      <c r="M1615" s="1" t="s">
        <v>8018</v>
      </c>
      <c r="N1615" s="1" t="s">
        <v>205</v>
      </c>
      <c r="O1615" s="1" t="s">
        <v>8019</v>
      </c>
      <c r="P1615" s="1" t="s">
        <v>205</v>
      </c>
      <c r="U1615" s="1">
        <v>-97.007019</v>
      </c>
      <c r="V1615" s="1">
        <v>32.952866</v>
      </c>
      <c r="X1615" s="1" t="s">
        <v>69</v>
      </c>
      <c r="Y1615" s="1" t="s">
        <v>70</v>
      </c>
      <c r="Z1615" s="1" t="s">
        <v>70</v>
      </c>
      <c r="AA1615" s="1" t="s">
        <v>70</v>
      </c>
      <c r="AB1615" s="1" t="s">
        <v>69</v>
      </c>
      <c r="AC1615" s="1" t="s">
        <v>69</v>
      </c>
      <c r="AD1615" s="1" t="s">
        <v>69</v>
      </c>
      <c r="AE1615" s="1" t="s">
        <v>69</v>
      </c>
      <c r="AF1615" s="1" t="s">
        <v>69</v>
      </c>
      <c r="AG1615" s="1" t="s">
        <v>69</v>
      </c>
      <c r="AH1615" s="1" t="s">
        <v>69</v>
      </c>
      <c r="AI1615" s="1" t="s">
        <v>69</v>
      </c>
      <c r="AJ1615" s="1" t="s">
        <v>69</v>
      </c>
      <c r="AK1615" s="1" t="s">
        <v>69</v>
      </c>
      <c r="AL1615" s="1" t="s">
        <v>69</v>
      </c>
      <c r="AM1615" s="1" t="s">
        <v>69</v>
      </c>
      <c r="AN1615" s="1" t="s">
        <v>70</v>
      </c>
      <c r="AO1615" s="1" t="s">
        <v>69</v>
      </c>
      <c r="AP1615" s="1" t="s">
        <v>70</v>
      </c>
      <c r="AQ1615" s="1" t="s">
        <v>69</v>
      </c>
      <c r="AR1615" s="1" t="s">
        <v>69</v>
      </c>
      <c r="AS1615" s="1" t="s">
        <v>69</v>
      </c>
      <c r="AT1615" s="1" t="s">
        <v>69</v>
      </c>
      <c r="AU1615" s="1" t="s">
        <v>69</v>
      </c>
      <c r="AV1615" s="1" t="s">
        <v>70</v>
      </c>
      <c r="AW1615" s="1" t="s">
        <v>70</v>
      </c>
      <c r="AX1615" s="1" t="s">
        <v>69</v>
      </c>
      <c r="AY1615" s="1" t="s">
        <v>70</v>
      </c>
      <c r="AZ1615" s="1" t="s">
        <v>69</v>
      </c>
      <c r="BA1615" s="1" t="s">
        <v>69</v>
      </c>
      <c r="BB1615" s="1" t="s">
        <v>69</v>
      </c>
      <c r="BC1615" s="1" t="s">
        <v>69</v>
      </c>
      <c r="BD1615" s="1" t="s">
        <v>69</v>
      </c>
      <c r="BE1615" s="1" t="s">
        <v>70</v>
      </c>
      <c r="BF1615" s="1" t="s">
        <v>69</v>
      </c>
      <c r="BG1615" s="3">
        <v>42549.68958333333</v>
      </c>
    </row>
    <row r="1616">
      <c r="A1616" s="1">
        <v>1006999.0</v>
      </c>
      <c r="B1616" s="1" t="s">
        <v>8020</v>
      </c>
      <c r="H1616" s="1" t="s">
        <v>8021</v>
      </c>
      <c r="I1616" s="1" t="s">
        <v>8022</v>
      </c>
      <c r="J1616" s="1" t="s">
        <v>3187</v>
      </c>
      <c r="K1616" s="1" t="s">
        <v>311</v>
      </c>
      <c r="L1616" s="1">
        <v>21784.0</v>
      </c>
      <c r="U1616" s="1">
        <v>-76.975601</v>
      </c>
      <c r="V1616" s="1">
        <v>39.378201</v>
      </c>
      <c r="W1616" s="1" t="s">
        <v>99</v>
      </c>
      <c r="X1616" s="1" t="s">
        <v>70</v>
      </c>
      <c r="Y1616" s="1" t="s">
        <v>70</v>
      </c>
      <c r="Z1616" s="1" t="s">
        <v>70</v>
      </c>
      <c r="AA1616" s="1" t="s">
        <v>70</v>
      </c>
      <c r="AB1616" s="1" t="s">
        <v>70</v>
      </c>
      <c r="AC1616" s="1" t="s">
        <v>80</v>
      </c>
      <c r="AD1616" s="1" t="s">
        <v>69</v>
      </c>
      <c r="AE1616" s="1" t="s">
        <v>70</v>
      </c>
      <c r="AF1616" s="1" t="s">
        <v>70</v>
      </c>
      <c r="AG1616" s="1" t="s">
        <v>69</v>
      </c>
      <c r="AH1616" s="1" t="s">
        <v>70</v>
      </c>
      <c r="AI1616" s="1" t="s">
        <v>70</v>
      </c>
      <c r="AJ1616" s="1" t="s">
        <v>70</v>
      </c>
      <c r="AK1616" s="1" t="s">
        <v>69</v>
      </c>
      <c r="AL1616" s="1" t="s">
        <v>70</v>
      </c>
      <c r="AM1616" s="1" t="s">
        <v>69</v>
      </c>
      <c r="AN1616" s="1" t="s">
        <v>70</v>
      </c>
      <c r="AO1616" s="1" t="s">
        <v>70</v>
      </c>
      <c r="AP1616" s="1" t="s">
        <v>70</v>
      </c>
      <c r="AQ1616" s="1" t="s">
        <v>70</v>
      </c>
      <c r="AR1616" s="1" t="s">
        <v>69</v>
      </c>
      <c r="AS1616" s="1" t="s">
        <v>70</v>
      </c>
      <c r="AT1616" s="1" t="s">
        <v>70</v>
      </c>
      <c r="AU1616" s="1" t="s">
        <v>70</v>
      </c>
      <c r="AV1616" s="1" t="s">
        <v>70</v>
      </c>
      <c r="AW1616" s="1" t="s">
        <v>70</v>
      </c>
      <c r="AX1616" s="1" t="s">
        <v>70</v>
      </c>
      <c r="AY1616" s="1" t="s">
        <v>70</v>
      </c>
      <c r="AZ1616" s="1" t="s">
        <v>70</v>
      </c>
      <c r="BA1616" s="1" t="s">
        <v>70</v>
      </c>
      <c r="BB1616" s="1" t="s">
        <v>70</v>
      </c>
      <c r="BC1616" s="1" t="s">
        <v>70</v>
      </c>
      <c r="BD1616" s="1" t="s">
        <v>70</v>
      </c>
      <c r="BE1616" s="1" t="s">
        <v>70</v>
      </c>
      <c r="BF1616" s="1" t="s">
        <v>70</v>
      </c>
      <c r="BG1616" s="3">
        <v>40748.595138888886</v>
      </c>
    </row>
    <row r="1617">
      <c r="A1617" s="1">
        <v>1000982.0</v>
      </c>
      <c r="B1617" s="1" t="s">
        <v>8023</v>
      </c>
      <c r="H1617" s="1" t="s">
        <v>8024</v>
      </c>
      <c r="I1617" s="1" t="s">
        <v>8025</v>
      </c>
      <c r="K1617" s="1" t="s">
        <v>1283</v>
      </c>
      <c r="L1617" s="1">
        <v>99737.0</v>
      </c>
      <c r="U1617" s="1">
        <v>-145.444</v>
      </c>
      <c r="V1617" s="1">
        <v>62.087898</v>
      </c>
      <c r="X1617" s="1" t="s">
        <v>70</v>
      </c>
      <c r="Y1617" s="1" t="s">
        <v>70</v>
      </c>
      <c r="Z1617" s="1" t="s">
        <v>70</v>
      </c>
      <c r="AA1617" s="1" t="s">
        <v>70</v>
      </c>
      <c r="AB1617" s="1" t="s">
        <v>70</v>
      </c>
      <c r="AC1617" s="1" t="s">
        <v>80</v>
      </c>
      <c r="BG1617" s="1">
        <v>2009.0</v>
      </c>
    </row>
    <row r="1618">
      <c r="A1618" s="1">
        <v>1007004.0</v>
      </c>
      <c r="B1618" s="1" t="s">
        <v>8026</v>
      </c>
      <c r="H1618" s="1" t="s">
        <v>8027</v>
      </c>
      <c r="I1618" s="1" t="s">
        <v>8028</v>
      </c>
      <c r="J1618" s="1" t="s">
        <v>8029</v>
      </c>
      <c r="K1618" s="1" t="s">
        <v>785</v>
      </c>
      <c r="L1618" s="1">
        <v>76522.0</v>
      </c>
      <c r="M1618" s="1" t="s">
        <v>1081</v>
      </c>
      <c r="N1618" s="1" t="s">
        <v>1249</v>
      </c>
      <c r="U1618" s="1">
        <v>-98.184998</v>
      </c>
      <c r="V1618" s="1">
        <v>31.070801</v>
      </c>
      <c r="X1618" s="1" t="s">
        <v>69</v>
      </c>
      <c r="Y1618" s="1" t="s">
        <v>70</v>
      </c>
      <c r="Z1618" s="1" t="s">
        <v>70</v>
      </c>
      <c r="AA1618" s="1" t="s">
        <v>70</v>
      </c>
      <c r="AB1618" s="1" t="s">
        <v>70</v>
      </c>
      <c r="AC1618" s="1" t="s">
        <v>80</v>
      </c>
      <c r="BG1618" s="3">
        <v>41990.58263888889</v>
      </c>
    </row>
    <row r="1619">
      <c r="A1619" s="1">
        <v>1007058.0</v>
      </c>
      <c r="B1619" s="1" t="s">
        <v>8030</v>
      </c>
      <c r="H1619" s="1" t="s">
        <v>8031</v>
      </c>
      <c r="I1619" s="1" t="s">
        <v>8032</v>
      </c>
      <c r="J1619" s="1" t="s">
        <v>3159</v>
      </c>
      <c r="K1619" s="1" t="s">
        <v>148</v>
      </c>
      <c r="L1619" s="1">
        <v>97423.0</v>
      </c>
      <c r="U1619" s="1">
        <v>-124.191</v>
      </c>
      <c r="V1619" s="1">
        <v>43.175499</v>
      </c>
      <c r="X1619" s="1" t="s">
        <v>70</v>
      </c>
      <c r="Y1619" s="1" t="s">
        <v>70</v>
      </c>
      <c r="Z1619" s="1" t="s">
        <v>70</v>
      </c>
      <c r="AA1619" s="1" t="s">
        <v>70</v>
      </c>
      <c r="AB1619" s="1" t="s">
        <v>70</v>
      </c>
      <c r="AC1619" s="1" t="s">
        <v>80</v>
      </c>
      <c r="BG1619" s="1">
        <v>2011.0</v>
      </c>
    </row>
    <row r="1620">
      <c r="A1620" s="1">
        <v>1005372.0</v>
      </c>
      <c r="B1620" s="1" t="s">
        <v>8033</v>
      </c>
      <c r="C1620" s="2" t="s">
        <v>8034</v>
      </c>
      <c r="H1620" s="1" t="s">
        <v>8035</v>
      </c>
      <c r="I1620" s="1" t="s">
        <v>8036</v>
      </c>
      <c r="J1620" s="1" t="s">
        <v>952</v>
      </c>
      <c r="K1620" s="1" t="s">
        <v>211</v>
      </c>
      <c r="L1620" s="1">
        <v>33134.0</v>
      </c>
      <c r="M1620" s="1" t="s">
        <v>8037</v>
      </c>
      <c r="N1620" s="1" t="s">
        <v>3781</v>
      </c>
      <c r="U1620" s="1">
        <v>-80.263199</v>
      </c>
      <c r="V1620" s="1">
        <v>25.749001</v>
      </c>
      <c r="W1620" s="1" t="s">
        <v>99</v>
      </c>
      <c r="X1620" s="1" t="s">
        <v>70</v>
      </c>
      <c r="Y1620" s="1" t="s">
        <v>70</v>
      </c>
      <c r="Z1620" s="1" t="s">
        <v>70</v>
      </c>
      <c r="AA1620" s="1" t="s">
        <v>70</v>
      </c>
      <c r="AB1620" s="1" t="s">
        <v>70</v>
      </c>
      <c r="AC1620" s="1" t="s">
        <v>69</v>
      </c>
      <c r="AD1620" s="1" t="s">
        <v>69</v>
      </c>
      <c r="AE1620" s="1" t="s">
        <v>69</v>
      </c>
      <c r="AF1620" s="1" t="s">
        <v>70</v>
      </c>
      <c r="AG1620" s="1" t="s">
        <v>69</v>
      </c>
      <c r="AH1620" s="1" t="s">
        <v>70</v>
      </c>
      <c r="AI1620" s="1" t="s">
        <v>69</v>
      </c>
      <c r="AJ1620" s="1" t="s">
        <v>69</v>
      </c>
      <c r="AK1620" s="1" t="s">
        <v>69</v>
      </c>
      <c r="AL1620" s="1" t="s">
        <v>69</v>
      </c>
      <c r="AM1620" s="1" t="s">
        <v>69</v>
      </c>
      <c r="AN1620" s="1" t="s">
        <v>70</v>
      </c>
      <c r="AO1620" s="1" t="s">
        <v>69</v>
      </c>
      <c r="AP1620" s="1" t="s">
        <v>70</v>
      </c>
      <c r="AQ1620" s="1" t="s">
        <v>70</v>
      </c>
      <c r="AR1620" s="1" t="s">
        <v>69</v>
      </c>
      <c r="AS1620" s="1" t="s">
        <v>70</v>
      </c>
      <c r="AT1620" s="1" t="s">
        <v>69</v>
      </c>
      <c r="AU1620" s="1" t="s">
        <v>70</v>
      </c>
      <c r="AV1620" s="1" t="s">
        <v>70</v>
      </c>
      <c r="AW1620" s="1" t="s">
        <v>70</v>
      </c>
      <c r="AX1620" s="1" t="s">
        <v>70</v>
      </c>
      <c r="AY1620" s="1" t="s">
        <v>70</v>
      </c>
      <c r="AZ1620" s="1" t="s">
        <v>70</v>
      </c>
      <c r="BA1620" s="1" t="s">
        <v>70</v>
      </c>
      <c r="BB1620" s="1" t="s">
        <v>70</v>
      </c>
      <c r="BC1620" s="1" t="s">
        <v>70</v>
      </c>
      <c r="BD1620" s="1" t="s">
        <v>70</v>
      </c>
      <c r="BE1620" s="1" t="s">
        <v>70</v>
      </c>
      <c r="BF1620" s="1" t="s">
        <v>70</v>
      </c>
      <c r="BG1620" s="3">
        <v>40637.66388888889</v>
      </c>
    </row>
    <row r="1621">
      <c r="A1621" s="1">
        <v>1000899.0</v>
      </c>
      <c r="B1621" s="1" t="s">
        <v>8038</v>
      </c>
      <c r="C1621" s="2" t="s">
        <v>8039</v>
      </c>
      <c r="H1621" s="1" t="s">
        <v>8040</v>
      </c>
      <c r="I1621" s="1" t="s">
        <v>8036</v>
      </c>
      <c r="J1621" s="1" t="s">
        <v>952</v>
      </c>
      <c r="K1621" s="1" t="s">
        <v>211</v>
      </c>
      <c r="L1621" s="1">
        <v>33134.0</v>
      </c>
      <c r="M1621" s="1" t="s">
        <v>8041</v>
      </c>
      <c r="N1621" s="1" t="s">
        <v>814</v>
      </c>
      <c r="U1621" s="1">
        <v>-80.260406</v>
      </c>
      <c r="V1621" s="1">
        <v>25.750454</v>
      </c>
      <c r="W1621" s="1" t="s">
        <v>136</v>
      </c>
      <c r="X1621" s="1" t="s">
        <v>69</v>
      </c>
      <c r="Y1621" s="1" t="s">
        <v>70</v>
      </c>
      <c r="Z1621" s="1" t="s">
        <v>70</v>
      </c>
      <c r="AA1621" s="1" t="s">
        <v>70</v>
      </c>
      <c r="AB1621" s="1" t="s">
        <v>70</v>
      </c>
      <c r="AC1621" s="1" t="s">
        <v>70</v>
      </c>
      <c r="AD1621" s="1" t="s">
        <v>69</v>
      </c>
      <c r="AE1621" s="1" t="s">
        <v>70</v>
      </c>
      <c r="AF1621" s="1" t="s">
        <v>70</v>
      </c>
      <c r="AG1621" s="1" t="s">
        <v>69</v>
      </c>
      <c r="AH1621" s="1" t="s">
        <v>69</v>
      </c>
      <c r="AI1621" s="1" t="s">
        <v>69</v>
      </c>
      <c r="AJ1621" s="1" t="s">
        <v>69</v>
      </c>
      <c r="AK1621" s="1" t="s">
        <v>69</v>
      </c>
      <c r="AL1621" s="1" t="s">
        <v>69</v>
      </c>
      <c r="AM1621" s="1" t="s">
        <v>69</v>
      </c>
      <c r="AN1621" s="1" t="s">
        <v>70</v>
      </c>
      <c r="AO1621" s="1" t="s">
        <v>69</v>
      </c>
      <c r="AP1621" s="1" t="s">
        <v>70</v>
      </c>
      <c r="AQ1621" s="1" t="s">
        <v>69</v>
      </c>
      <c r="AR1621" s="1" t="s">
        <v>69</v>
      </c>
      <c r="AS1621" s="1" t="s">
        <v>70</v>
      </c>
      <c r="AT1621" s="1" t="s">
        <v>69</v>
      </c>
      <c r="AU1621" s="1" t="s">
        <v>70</v>
      </c>
      <c r="AV1621" s="1" t="s">
        <v>70</v>
      </c>
      <c r="AW1621" s="1" t="s">
        <v>70</v>
      </c>
      <c r="AX1621" s="1" t="s">
        <v>70</v>
      </c>
      <c r="AY1621" s="1" t="s">
        <v>70</v>
      </c>
      <c r="AZ1621" s="1" t="s">
        <v>70</v>
      </c>
      <c r="BA1621" s="1" t="s">
        <v>70</v>
      </c>
      <c r="BB1621" s="1" t="s">
        <v>70</v>
      </c>
      <c r="BC1621" s="1" t="s">
        <v>70</v>
      </c>
      <c r="BD1621" s="1" t="s">
        <v>70</v>
      </c>
      <c r="BE1621" s="1" t="s">
        <v>70</v>
      </c>
      <c r="BF1621" s="1" t="s">
        <v>70</v>
      </c>
      <c r="BG1621" s="3">
        <v>41038.51111111111</v>
      </c>
    </row>
    <row r="1622">
      <c r="A1622" s="1">
        <v>1018190.0</v>
      </c>
      <c r="B1622" s="1" t="s">
        <v>8042</v>
      </c>
      <c r="C1622" s="2" t="s">
        <v>8043</v>
      </c>
      <c r="D1622" s="2" t="s">
        <v>8044</v>
      </c>
      <c r="E1622" s="2" t="s">
        <v>8045</v>
      </c>
      <c r="G1622" s="2" t="s">
        <v>8046</v>
      </c>
      <c r="H1622" s="1" t="s">
        <v>8047</v>
      </c>
      <c r="I1622" s="1" t="s">
        <v>8048</v>
      </c>
      <c r="J1622" s="1" t="s">
        <v>4727</v>
      </c>
      <c r="K1622" s="1" t="s">
        <v>389</v>
      </c>
      <c r="L1622" s="1">
        <v>52241.0</v>
      </c>
      <c r="M1622" s="1" t="s">
        <v>8049</v>
      </c>
      <c r="N1622" s="1" t="s">
        <v>7722</v>
      </c>
      <c r="U1622" s="1">
        <v>-91.584152</v>
      </c>
      <c r="V1622" s="1">
        <v>41.678726</v>
      </c>
      <c r="X1622" s="1" t="s">
        <v>69</v>
      </c>
      <c r="Y1622" s="1" t="s">
        <v>69</v>
      </c>
      <c r="Z1622" s="1" t="s">
        <v>70</v>
      </c>
      <c r="AA1622" s="1" t="s">
        <v>69</v>
      </c>
      <c r="AB1622" s="1" t="s">
        <v>70</v>
      </c>
      <c r="AC1622" s="1" t="s">
        <v>80</v>
      </c>
      <c r="AD1622" s="1" t="s">
        <v>69</v>
      </c>
      <c r="AE1622" s="1" t="s">
        <v>70</v>
      </c>
      <c r="AF1622" s="1" t="s">
        <v>69</v>
      </c>
      <c r="AG1622" s="1" t="s">
        <v>69</v>
      </c>
      <c r="AH1622" s="1" t="s">
        <v>69</v>
      </c>
      <c r="AI1622" s="1" t="s">
        <v>70</v>
      </c>
      <c r="AJ1622" s="1" t="s">
        <v>70</v>
      </c>
      <c r="AK1622" s="1" t="s">
        <v>69</v>
      </c>
      <c r="AL1622" s="1" t="s">
        <v>69</v>
      </c>
      <c r="AM1622" s="1" t="s">
        <v>69</v>
      </c>
      <c r="AN1622" s="1" t="s">
        <v>70</v>
      </c>
      <c r="AO1622" s="1" t="s">
        <v>69</v>
      </c>
      <c r="AP1622" s="1" t="s">
        <v>70</v>
      </c>
      <c r="AQ1622" s="1" t="s">
        <v>70</v>
      </c>
      <c r="AR1622" s="1" t="s">
        <v>69</v>
      </c>
      <c r="AS1622" s="1" t="s">
        <v>70</v>
      </c>
      <c r="AT1622" s="1" t="s">
        <v>69</v>
      </c>
      <c r="AU1622" s="1" t="s">
        <v>69</v>
      </c>
      <c r="AV1622" s="1" t="s">
        <v>70</v>
      </c>
      <c r="AW1622" s="1" t="s">
        <v>70</v>
      </c>
      <c r="AX1622" s="1" t="s">
        <v>70</v>
      </c>
      <c r="AY1622" s="1" t="s">
        <v>70</v>
      </c>
      <c r="AZ1622" s="1" t="s">
        <v>69</v>
      </c>
      <c r="BA1622" s="1" t="s">
        <v>70</v>
      </c>
      <c r="BB1622" s="1" t="s">
        <v>70</v>
      </c>
      <c r="BC1622" s="1" t="s">
        <v>70</v>
      </c>
      <c r="BD1622" s="1" t="s">
        <v>70</v>
      </c>
      <c r="BE1622" s="1" t="s">
        <v>70</v>
      </c>
      <c r="BF1622" s="1" t="s">
        <v>70</v>
      </c>
      <c r="BG1622" s="3">
        <v>43467.54791666667</v>
      </c>
    </row>
    <row r="1623">
      <c r="A1623" s="1">
        <v>1001825.0</v>
      </c>
      <c r="B1623" s="1" t="s">
        <v>8050</v>
      </c>
      <c r="H1623" s="1" t="s">
        <v>8051</v>
      </c>
      <c r="I1623" s="1" t="s">
        <v>8052</v>
      </c>
      <c r="J1623" s="1" t="s">
        <v>3566</v>
      </c>
      <c r="K1623" s="1" t="s">
        <v>188</v>
      </c>
      <c r="L1623" s="1">
        <v>15143.0</v>
      </c>
      <c r="U1623" s="1">
        <v>-80.161201</v>
      </c>
      <c r="V1623" s="1">
        <v>40.5163</v>
      </c>
      <c r="X1623" s="1" t="s">
        <v>70</v>
      </c>
      <c r="Y1623" s="1" t="s">
        <v>70</v>
      </c>
      <c r="Z1623" s="1" t="s">
        <v>70</v>
      </c>
      <c r="AA1623" s="1" t="s">
        <v>70</v>
      </c>
      <c r="AB1623" s="1" t="s">
        <v>70</v>
      </c>
      <c r="AC1623" s="1" t="s">
        <v>80</v>
      </c>
      <c r="BG1623" s="1">
        <v>2009.0</v>
      </c>
    </row>
    <row r="1624">
      <c r="A1624" s="1">
        <v>1001072.0</v>
      </c>
      <c r="B1624" s="1" t="s">
        <v>8053</v>
      </c>
      <c r="H1624" s="1" t="s">
        <v>8054</v>
      </c>
      <c r="I1624" s="1" t="s">
        <v>8055</v>
      </c>
      <c r="J1624" s="1" t="s">
        <v>8056</v>
      </c>
      <c r="K1624" s="1" t="s">
        <v>561</v>
      </c>
      <c r="L1624" s="1">
        <v>31010.0</v>
      </c>
      <c r="U1624" s="1">
        <v>-83.865402</v>
      </c>
      <c r="V1624" s="1">
        <v>31.8985</v>
      </c>
      <c r="X1624" s="1" t="s">
        <v>70</v>
      </c>
      <c r="Y1624" s="1" t="s">
        <v>70</v>
      </c>
      <c r="Z1624" s="1" t="s">
        <v>70</v>
      </c>
      <c r="AA1624" s="1" t="s">
        <v>70</v>
      </c>
      <c r="AB1624" s="1" t="s">
        <v>70</v>
      </c>
      <c r="AC1624" s="1" t="s">
        <v>80</v>
      </c>
      <c r="BG1624" s="1">
        <v>2009.0</v>
      </c>
    </row>
    <row r="1625">
      <c r="A1625" s="1">
        <v>1009614.0</v>
      </c>
      <c r="B1625" s="1" t="s">
        <v>8057</v>
      </c>
      <c r="C1625" s="2" t="s">
        <v>8058</v>
      </c>
      <c r="D1625" s="2" t="s">
        <v>8059</v>
      </c>
      <c r="E1625" s="2" t="s">
        <v>8060</v>
      </c>
      <c r="H1625" s="1" t="s">
        <v>8061</v>
      </c>
      <c r="I1625" s="1" t="s">
        <v>8062</v>
      </c>
      <c r="J1625" s="1" t="s">
        <v>2889</v>
      </c>
      <c r="K1625" s="1" t="s">
        <v>211</v>
      </c>
      <c r="L1625" s="1">
        <v>33706.0</v>
      </c>
      <c r="M1625" s="1" t="s">
        <v>8063</v>
      </c>
      <c r="N1625" s="1" t="s">
        <v>415</v>
      </c>
      <c r="O1625" s="1" t="s">
        <v>8064</v>
      </c>
      <c r="P1625" s="1" t="s">
        <v>415</v>
      </c>
      <c r="U1625" s="1">
        <v>-82.751015</v>
      </c>
      <c r="V1625" s="1">
        <v>27.741575</v>
      </c>
      <c r="W1625" s="1" t="s">
        <v>548</v>
      </c>
      <c r="X1625" s="1" t="s">
        <v>69</v>
      </c>
      <c r="Y1625" s="1" t="s">
        <v>70</v>
      </c>
      <c r="Z1625" s="1" t="s">
        <v>70</v>
      </c>
      <c r="AA1625" s="1" t="s">
        <v>70</v>
      </c>
      <c r="AB1625" s="1" t="s">
        <v>70</v>
      </c>
      <c r="AC1625" s="1" t="s">
        <v>80</v>
      </c>
      <c r="AD1625" s="1" t="s">
        <v>69</v>
      </c>
      <c r="AE1625" s="1" t="s">
        <v>69</v>
      </c>
      <c r="AF1625" s="1" t="s">
        <v>69</v>
      </c>
      <c r="AG1625" s="1" t="s">
        <v>69</v>
      </c>
      <c r="AH1625" s="1" t="s">
        <v>69</v>
      </c>
      <c r="AI1625" s="1" t="s">
        <v>69</v>
      </c>
      <c r="AJ1625" s="1" t="s">
        <v>69</v>
      </c>
      <c r="AK1625" s="1" t="s">
        <v>69</v>
      </c>
      <c r="AL1625" s="1" t="s">
        <v>69</v>
      </c>
      <c r="AM1625" s="1" t="s">
        <v>69</v>
      </c>
      <c r="AN1625" s="1" t="s">
        <v>70</v>
      </c>
      <c r="AO1625" s="1" t="s">
        <v>70</v>
      </c>
      <c r="AP1625" s="1" t="s">
        <v>70</v>
      </c>
      <c r="AQ1625" s="1" t="s">
        <v>69</v>
      </c>
      <c r="AR1625" s="1" t="s">
        <v>69</v>
      </c>
      <c r="AS1625" s="1" t="s">
        <v>69</v>
      </c>
      <c r="AT1625" s="1" t="s">
        <v>69</v>
      </c>
      <c r="AU1625" s="1" t="s">
        <v>69</v>
      </c>
      <c r="AV1625" s="1" t="s">
        <v>69</v>
      </c>
      <c r="AW1625" s="1" t="s">
        <v>70</v>
      </c>
      <c r="AX1625" s="1" t="s">
        <v>69</v>
      </c>
      <c r="AY1625" s="1" t="s">
        <v>69</v>
      </c>
      <c r="AZ1625" s="1" t="s">
        <v>69</v>
      </c>
      <c r="BA1625" s="1" t="s">
        <v>69</v>
      </c>
      <c r="BB1625" s="1" t="s">
        <v>69</v>
      </c>
      <c r="BC1625" s="1" t="s">
        <v>70</v>
      </c>
      <c r="BD1625" s="1" t="s">
        <v>69</v>
      </c>
      <c r="BE1625" s="1" t="s">
        <v>70</v>
      </c>
      <c r="BF1625" s="1" t="s">
        <v>69</v>
      </c>
      <c r="BG1625" s="3">
        <v>41711.68472222222</v>
      </c>
    </row>
    <row r="1626">
      <c r="A1626" s="1">
        <v>1005779.0</v>
      </c>
      <c r="B1626" s="1" t="s">
        <v>8065</v>
      </c>
      <c r="C1626" s="2" t="s">
        <v>8066</v>
      </c>
      <c r="H1626" s="1" t="s">
        <v>8067</v>
      </c>
      <c r="I1626" s="1" t="s">
        <v>8068</v>
      </c>
      <c r="J1626" s="1" t="s">
        <v>2889</v>
      </c>
      <c r="K1626" s="1" t="s">
        <v>211</v>
      </c>
      <c r="L1626" s="1">
        <v>33706.0</v>
      </c>
      <c r="M1626" s="1" t="s">
        <v>8069</v>
      </c>
      <c r="N1626" s="1" t="s">
        <v>415</v>
      </c>
      <c r="U1626" s="1">
        <v>-82.749527</v>
      </c>
      <c r="V1626" s="1">
        <v>27.742378</v>
      </c>
      <c r="W1626" s="1" t="s">
        <v>548</v>
      </c>
      <c r="X1626" s="1" t="s">
        <v>69</v>
      </c>
      <c r="Y1626" s="1" t="s">
        <v>70</v>
      </c>
      <c r="Z1626" s="1" t="s">
        <v>70</v>
      </c>
      <c r="AA1626" s="1" t="s">
        <v>70</v>
      </c>
      <c r="AB1626" s="1" t="s">
        <v>70</v>
      </c>
      <c r="AC1626" s="1" t="s">
        <v>80</v>
      </c>
      <c r="AD1626" s="1" t="s">
        <v>69</v>
      </c>
      <c r="AE1626" s="1" t="s">
        <v>69</v>
      </c>
      <c r="AF1626" s="1" t="s">
        <v>69</v>
      </c>
      <c r="AG1626" s="1" t="s">
        <v>69</v>
      </c>
      <c r="AH1626" s="1" t="s">
        <v>70</v>
      </c>
      <c r="AI1626" s="1" t="s">
        <v>69</v>
      </c>
      <c r="AJ1626" s="1" t="s">
        <v>70</v>
      </c>
      <c r="AK1626" s="1" t="s">
        <v>69</v>
      </c>
      <c r="AL1626" s="1" t="s">
        <v>69</v>
      </c>
      <c r="AM1626" s="1" t="s">
        <v>69</v>
      </c>
      <c r="AN1626" s="1" t="s">
        <v>70</v>
      </c>
      <c r="AO1626" s="1" t="s">
        <v>70</v>
      </c>
      <c r="AP1626" s="1" t="s">
        <v>70</v>
      </c>
      <c r="AQ1626" s="1" t="s">
        <v>70</v>
      </c>
      <c r="AR1626" s="1" t="s">
        <v>69</v>
      </c>
      <c r="AS1626" s="1" t="s">
        <v>70</v>
      </c>
      <c r="AT1626" s="1" t="s">
        <v>69</v>
      </c>
      <c r="AU1626" s="1" t="s">
        <v>69</v>
      </c>
      <c r="AV1626" s="1" t="s">
        <v>69</v>
      </c>
      <c r="AW1626" s="1" t="s">
        <v>70</v>
      </c>
      <c r="AX1626" s="1" t="s">
        <v>70</v>
      </c>
      <c r="AY1626" s="1" t="s">
        <v>70</v>
      </c>
      <c r="AZ1626" s="1" t="s">
        <v>69</v>
      </c>
      <c r="BA1626" s="1" t="s">
        <v>70</v>
      </c>
      <c r="BB1626" s="1" t="s">
        <v>70</v>
      </c>
      <c r="BC1626" s="1" t="s">
        <v>70</v>
      </c>
      <c r="BD1626" s="1" t="s">
        <v>70</v>
      </c>
      <c r="BE1626" s="1" t="s">
        <v>70</v>
      </c>
      <c r="BF1626" s="1" t="s">
        <v>70</v>
      </c>
      <c r="BG1626" s="3">
        <v>41449.61736111111</v>
      </c>
    </row>
    <row r="1627">
      <c r="A1627" s="1">
        <v>1003998.0</v>
      </c>
      <c r="B1627" s="1" t="s">
        <v>8070</v>
      </c>
      <c r="H1627" s="1" t="s">
        <v>8071</v>
      </c>
      <c r="I1627" s="1" t="s">
        <v>8072</v>
      </c>
      <c r="J1627" s="1" t="s">
        <v>8073</v>
      </c>
      <c r="K1627" s="1" t="s">
        <v>2008</v>
      </c>
      <c r="L1627" s="1">
        <v>38834.0</v>
      </c>
      <c r="U1627" s="1">
        <v>-88.4963</v>
      </c>
      <c r="V1627" s="1">
        <v>34.9478</v>
      </c>
      <c r="X1627" s="1" t="s">
        <v>70</v>
      </c>
      <c r="Y1627" s="1" t="s">
        <v>70</v>
      </c>
      <c r="Z1627" s="1" t="s">
        <v>70</v>
      </c>
      <c r="AA1627" s="1" t="s">
        <v>70</v>
      </c>
      <c r="AB1627" s="1" t="s">
        <v>70</v>
      </c>
      <c r="AC1627" s="1" t="s">
        <v>80</v>
      </c>
      <c r="BG1627" s="3">
        <v>41466.57430555556</v>
      </c>
    </row>
    <row r="1628">
      <c r="A1628" s="1">
        <v>1010366.0</v>
      </c>
      <c r="B1628" s="1" t="s">
        <v>8074</v>
      </c>
      <c r="D1628" s="1" t="s">
        <v>8074</v>
      </c>
      <c r="H1628" s="1" t="s">
        <v>8075</v>
      </c>
      <c r="I1628" s="1" t="s">
        <v>8076</v>
      </c>
      <c r="J1628" s="1" t="s">
        <v>1434</v>
      </c>
      <c r="K1628" s="1" t="s">
        <v>188</v>
      </c>
      <c r="L1628" s="1">
        <v>17552.0</v>
      </c>
      <c r="M1628" s="1" t="s">
        <v>1081</v>
      </c>
      <c r="N1628" s="1" t="s">
        <v>287</v>
      </c>
      <c r="U1628" s="1">
        <v>-76.50531</v>
      </c>
      <c r="V1628" s="1">
        <v>40.110512</v>
      </c>
      <c r="W1628" s="1" t="s">
        <v>136</v>
      </c>
      <c r="X1628" s="1" t="s">
        <v>69</v>
      </c>
      <c r="Y1628" s="1" t="s">
        <v>70</v>
      </c>
      <c r="Z1628" s="1" t="s">
        <v>70</v>
      </c>
      <c r="AA1628" s="1" t="s">
        <v>70</v>
      </c>
      <c r="AB1628" s="1" t="s">
        <v>70</v>
      </c>
      <c r="AC1628" s="1" t="s">
        <v>70</v>
      </c>
      <c r="AD1628" s="1" t="s">
        <v>69</v>
      </c>
      <c r="AE1628" s="1" t="s">
        <v>69</v>
      </c>
      <c r="AF1628" s="1" t="s">
        <v>70</v>
      </c>
      <c r="AG1628" s="1" t="s">
        <v>69</v>
      </c>
      <c r="AH1628" s="1" t="s">
        <v>69</v>
      </c>
      <c r="AI1628" s="1" t="s">
        <v>69</v>
      </c>
      <c r="AJ1628" s="1" t="s">
        <v>70</v>
      </c>
      <c r="AK1628" s="1" t="s">
        <v>69</v>
      </c>
      <c r="AL1628" s="1" t="s">
        <v>69</v>
      </c>
      <c r="AM1628" s="1" t="s">
        <v>69</v>
      </c>
      <c r="AN1628" s="1" t="s">
        <v>70</v>
      </c>
      <c r="AO1628" s="1" t="s">
        <v>69</v>
      </c>
      <c r="AP1628" s="1" t="s">
        <v>70</v>
      </c>
      <c r="AQ1628" s="1" t="s">
        <v>70</v>
      </c>
      <c r="AR1628" s="1" t="s">
        <v>70</v>
      </c>
      <c r="AS1628" s="1" t="s">
        <v>70</v>
      </c>
      <c r="AT1628" s="1" t="s">
        <v>69</v>
      </c>
      <c r="AU1628" s="1" t="s">
        <v>69</v>
      </c>
      <c r="AV1628" s="1" t="s">
        <v>70</v>
      </c>
      <c r="AW1628" s="1" t="s">
        <v>70</v>
      </c>
      <c r="AX1628" s="1" t="s">
        <v>69</v>
      </c>
      <c r="AY1628" s="1" t="s">
        <v>70</v>
      </c>
      <c r="AZ1628" s="1" t="s">
        <v>69</v>
      </c>
      <c r="BA1628" s="1" t="s">
        <v>70</v>
      </c>
      <c r="BB1628" s="1" t="s">
        <v>70</v>
      </c>
      <c r="BC1628" s="1" t="s">
        <v>70</v>
      </c>
      <c r="BD1628" s="1" t="s">
        <v>70</v>
      </c>
      <c r="BE1628" s="1" t="s">
        <v>69</v>
      </c>
      <c r="BF1628" s="1" t="s">
        <v>70</v>
      </c>
      <c r="BG1628" s="3">
        <v>41849.63958333333</v>
      </c>
    </row>
    <row r="1629">
      <c r="A1629" s="1">
        <v>1018793.0</v>
      </c>
      <c r="B1629" s="1" t="s">
        <v>8077</v>
      </c>
      <c r="D1629" s="2" t="s">
        <v>8078</v>
      </c>
      <c r="H1629" s="1" t="s">
        <v>8079</v>
      </c>
      <c r="I1629" s="1" t="s">
        <v>8080</v>
      </c>
      <c r="J1629" s="1" t="s">
        <v>8081</v>
      </c>
      <c r="K1629" s="1" t="s">
        <v>656</v>
      </c>
      <c r="L1629" s="1">
        <v>96021.0</v>
      </c>
      <c r="M1629" s="1" t="s">
        <v>8082</v>
      </c>
      <c r="N1629" s="1" t="s">
        <v>8083</v>
      </c>
      <c r="U1629" s="1">
        <v>-122.18543</v>
      </c>
      <c r="V1629" s="1">
        <v>39.931717</v>
      </c>
      <c r="X1629" s="1" t="s">
        <v>69</v>
      </c>
      <c r="Y1629" s="1" t="s">
        <v>70</v>
      </c>
      <c r="Z1629" s="1" t="s">
        <v>69</v>
      </c>
      <c r="AA1629" s="1" t="s">
        <v>69</v>
      </c>
      <c r="AB1629" s="1" t="s">
        <v>70</v>
      </c>
      <c r="AC1629" s="1" t="s">
        <v>69</v>
      </c>
      <c r="AD1629" s="1" t="s">
        <v>69</v>
      </c>
      <c r="AE1629" s="1" t="s">
        <v>70</v>
      </c>
      <c r="AF1629" s="1" t="s">
        <v>69</v>
      </c>
      <c r="AG1629" s="1" t="s">
        <v>69</v>
      </c>
      <c r="AH1629" s="1" t="s">
        <v>69</v>
      </c>
      <c r="AI1629" s="1" t="s">
        <v>70</v>
      </c>
      <c r="AJ1629" s="1" t="s">
        <v>70</v>
      </c>
      <c r="AK1629" s="1" t="s">
        <v>69</v>
      </c>
      <c r="AL1629" s="1" t="s">
        <v>69</v>
      </c>
      <c r="AM1629" s="1" t="s">
        <v>69</v>
      </c>
      <c r="AN1629" s="1" t="s">
        <v>70</v>
      </c>
      <c r="AO1629" s="1" t="s">
        <v>70</v>
      </c>
      <c r="AP1629" s="1" t="s">
        <v>70</v>
      </c>
      <c r="AQ1629" s="1" t="s">
        <v>70</v>
      </c>
      <c r="AR1629" s="1" t="s">
        <v>70</v>
      </c>
      <c r="AS1629" s="1" t="s">
        <v>70</v>
      </c>
      <c r="AT1629" s="1" t="s">
        <v>69</v>
      </c>
      <c r="AU1629" s="1" t="s">
        <v>69</v>
      </c>
      <c r="AV1629" s="1" t="s">
        <v>70</v>
      </c>
      <c r="AW1629" s="1" t="s">
        <v>70</v>
      </c>
      <c r="AX1629" s="1" t="s">
        <v>70</v>
      </c>
      <c r="AY1629" s="1" t="s">
        <v>70</v>
      </c>
      <c r="AZ1629" s="1" t="s">
        <v>69</v>
      </c>
      <c r="BA1629" s="1" t="s">
        <v>70</v>
      </c>
      <c r="BB1629" s="1" t="s">
        <v>70</v>
      </c>
      <c r="BC1629" s="1" t="s">
        <v>70</v>
      </c>
      <c r="BD1629" s="1" t="s">
        <v>70</v>
      </c>
      <c r="BE1629" s="1" t="s">
        <v>70</v>
      </c>
      <c r="BF1629" s="1" t="s">
        <v>70</v>
      </c>
      <c r="BG1629" s="3">
        <v>42954.80416666667</v>
      </c>
    </row>
    <row r="1630">
      <c r="A1630" s="1">
        <v>1003013.0</v>
      </c>
      <c r="B1630" s="1" t="s">
        <v>8084</v>
      </c>
      <c r="H1630" s="1" t="s">
        <v>8085</v>
      </c>
      <c r="I1630" s="1" t="s">
        <v>8080</v>
      </c>
      <c r="J1630" s="1" t="s">
        <v>6159</v>
      </c>
      <c r="K1630" s="1" t="s">
        <v>77</v>
      </c>
      <c r="U1630" s="1">
        <v>-82.089104</v>
      </c>
      <c r="V1630" s="1">
        <v>39.604</v>
      </c>
      <c r="X1630" s="1" t="s">
        <v>70</v>
      </c>
      <c r="Y1630" s="1" t="s">
        <v>70</v>
      </c>
      <c r="Z1630" s="1" t="s">
        <v>70</v>
      </c>
      <c r="AA1630" s="1" t="s">
        <v>70</v>
      </c>
      <c r="AB1630" s="1" t="s">
        <v>70</v>
      </c>
      <c r="AC1630" s="1" t="s">
        <v>80</v>
      </c>
      <c r="BG1630" s="1">
        <v>2009.0</v>
      </c>
    </row>
    <row r="1631">
      <c r="A1631" s="1">
        <v>1000834.0</v>
      </c>
      <c r="B1631" s="1" t="s">
        <v>8084</v>
      </c>
      <c r="H1631" s="1" t="s">
        <v>8086</v>
      </c>
      <c r="I1631" s="1" t="s">
        <v>8080</v>
      </c>
      <c r="J1631" s="1" t="s">
        <v>2567</v>
      </c>
      <c r="K1631" s="1" t="s">
        <v>96</v>
      </c>
      <c r="L1631" s="1">
        <v>14830.0</v>
      </c>
      <c r="U1631" s="1">
        <v>-77.054703</v>
      </c>
      <c r="V1631" s="1">
        <v>42.142899</v>
      </c>
      <c r="X1631" s="1" t="s">
        <v>70</v>
      </c>
      <c r="Y1631" s="1" t="s">
        <v>70</v>
      </c>
      <c r="Z1631" s="1" t="s">
        <v>70</v>
      </c>
      <c r="AA1631" s="1" t="s">
        <v>70</v>
      </c>
      <c r="AB1631" s="1" t="s">
        <v>70</v>
      </c>
      <c r="AC1631" s="1" t="s">
        <v>80</v>
      </c>
      <c r="BG1631" s="3">
        <v>40956.61041666667</v>
      </c>
    </row>
    <row r="1632">
      <c r="A1632" s="1">
        <v>1006920.0</v>
      </c>
      <c r="B1632" s="1" t="s">
        <v>8087</v>
      </c>
      <c r="H1632" s="1" t="s">
        <v>8088</v>
      </c>
      <c r="I1632" s="1" t="s">
        <v>8089</v>
      </c>
      <c r="J1632" s="1" t="s">
        <v>2488</v>
      </c>
      <c r="K1632" s="1" t="s">
        <v>2478</v>
      </c>
      <c r="U1632" s="1">
        <v>-72.276604</v>
      </c>
      <c r="V1632" s="1">
        <v>43.507401</v>
      </c>
      <c r="X1632" s="1" t="s">
        <v>70</v>
      </c>
      <c r="Y1632" s="1" t="s">
        <v>70</v>
      </c>
      <c r="Z1632" s="1" t="s">
        <v>70</v>
      </c>
      <c r="AA1632" s="1" t="s">
        <v>70</v>
      </c>
      <c r="AB1632" s="1" t="s">
        <v>70</v>
      </c>
      <c r="AC1632" s="1" t="s">
        <v>80</v>
      </c>
      <c r="AD1632" s="1" t="s">
        <v>69</v>
      </c>
      <c r="AE1632" s="1" t="s">
        <v>70</v>
      </c>
      <c r="AF1632" s="1" t="s">
        <v>69</v>
      </c>
      <c r="AG1632" s="1" t="s">
        <v>69</v>
      </c>
      <c r="AH1632" s="1" t="s">
        <v>70</v>
      </c>
      <c r="AI1632" s="1" t="s">
        <v>70</v>
      </c>
      <c r="AJ1632" s="1" t="s">
        <v>70</v>
      </c>
      <c r="AK1632" s="1" t="s">
        <v>69</v>
      </c>
      <c r="AL1632" s="1" t="s">
        <v>70</v>
      </c>
      <c r="AM1632" s="1" t="s">
        <v>70</v>
      </c>
      <c r="AN1632" s="1" t="s">
        <v>69</v>
      </c>
      <c r="AO1632" s="1" t="s">
        <v>69</v>
      </c>
      <c r="AP1632" s="1" t="s">
        <v>70</v>
      </c>
      <c r="AQ1632" s="1" t="s">
        <v>70</v>
      </c>
      <c r="AR1632" s="1" t="s">
        <v>69</v>
      </c>
      <c r="AS1632" s="1" t="s">
        <v>70</v>
      </c>
      <c r="AT1632" s="1" t="s">
        <v>70</v>
      </c>
      <c r="AU1632" s="1" t="s">
        <v>70</v>
      </c>
      <c r="AV1632" s="1" t="s">
        <v>70</v>
      </c>
      <c r="AW1632" s="1" t="s">
        <v>70</v>
      </c>
      <c r="AX1632" s="1" t="s">
        <v>70</v>
      </c>
      <c r="AY1632" s="1" t="s">
        <v>70</v>
      </c>
      <c r="AZ1632" s="1" t="s">
        <v>70</v>
      </c>
      <c r="BA1632" s="1" t="s">
        <v>70</v>
      </c>
      <c r="BB1632" s="1" t="s">
        <v>70</v>
      </c>
      <c r="BC1632" s="1" t="s">
        <v>70</v>
      </c>
      <c r="BD1632" s="1" t="s">
        <v>70</v>
      </c>
      <c r="BE1632" s="1" t="s">
        <v>70</v>
      </c>
      <c r="BF1632" s="1" t="s">
        <v>70</v>
      </c>
      <c r="BG1632" s="3">
        <v>40969.470138888886</v>
      </c>
    </row>
    <row r="1633">
      <c r="A1633" s="1">
        <v>1003462.0</v>
      </c>
      <c r="B1633" s="1" t="s">
        <v>8090</v>
      </c>
      <c r="H1633" s="1" t="s">
        <v>8091</v>
      </c>
      <c r="I1633" s="1" t="s">
        <v>8092</v>
      </c>
      <c r="J1633" s="1" t="s">
        <v>2625</v>
      </c>
      <c r="K1633" s="1" t="s">
        <v>451</v>
      </c>
      <c r="U1633" s="1">
        <v>-91.101402</v>
      </c>
      <c r="V1633" s="1">
        <v>46.8578</v>
      </c>
      <c r="X1633" s="1" t="s">
        <v>70</v>
      </c>
      <c r="Y1633" s="1" t="s">
        <v>70</v>
      </c>
      <c r="Z1633" s="1" t="s">
        <v>70</v>
      </c>
      <c r="AA1633" s="1" t="s">
        <v>70</v>
      </c>
      <c r="AB1633" s="1" t="s">
        <v>70</v>
      </c>
      <c r="AC1633" s="1" t="s">
        <v>80</v>
      </c>
      <c r="BG1633" s="6">
        <v>40284.54861111111</v>
      </c>
    </row>
    <row r="1634">
      <c r="A1634" s="1">
        <v>1012309.0</v>
      </c>
      <c r="B1634" s="1" t="s">
        <v>8093</v>
      </c>
      <c r="C1634" s="2" t="s">
        <v>8094</v>
      </c>
      <c r="I1634" s="1" t="s">
        <v>8095</v>
      </c>
      <c r="J1634" s="1" t="s">
        <v>6669</v>
      </c>
      <c r="K1634" s="1" t="s">
        <v>705</v>
      </c>
      <c r="L1634" s="1">
        <v>86325.0</v>
      </c>
      <c r="M1634" s="1" t="s">
        <v>8096</v>
      </c>
      <c r="N1634" s="1" t="s">
        <v>2199</v>
      </c>
      <c r="U1634" s="1">
        <v>-111.91867</v>
      </c>
      <c r="V1634" s="1">
        <v>34.718185</v>
      </c>
      <c r="X1634" s="1" t="s">
        <v>69</v>
      </c>
      <c r="Y1634" s="1" t="s">
        <v>70</v>
      </c>
      <c r="Z1634" s="1" t="s">
        <v>70</v>
      </c>
      <c r="AA1634" s="1" t="s">
        <v>70</v>
      </c>
      <c r="AB1634" s="1" t="s">
        <v>70</v>
      </c>
      <c r="AC1634" s="1" t="s">
        <v>80</v>
      </c>
      <c r="AD1634" s="1" t="s">
        <v>69</v>
      </c>
      <c r="AE1634" s="1" t="s">
        <v>70</v>
      </c>
      <c r="AF1634" s="1" t="s">
        <v>69</v>
      </c>
      <c r="AG1634" s="1" t="s">
        <v>70</v>
      </c>
      <c r="AH1634" s="1" t="s">
        <v>70</v>
      </c>
      <c r="AI1634" s="1" t="s">
        <v>70</v>
      </c>
      <c r="AJ1634" s="1" t="s">
        <v>70</v>
      </c>
      <c r="AK1634" s="1" t="s">
        <v>69</v>
      </c>
      <c r="AL1634" s="1" t="s">
        <v>69</v>
      </c>
      <c r="AM1634" s="1" t="s">
        <v>69</v>
      </c>
      <c r="AN1634" s="1" t="s">
        <v>70</v>
      </c>
      <c r="AO1634" s="1" t="s">
        <v>70</v>
      </c>
      <c r="AP1634" s="1" t="s">
        <v>70</v>
      </c>
      <c r="AQ1634" s="1" t="s">
        <v>70</v>
      </c>
      <c r="AR1634" s="1" t="s">
        <v>70</v>
      </c>
      <c r="AS1634" s="1" t="s">
        <v>70</v>
      </c>
      <c r="AT1634" s="1" t="s">
        <v>69</v>
      </c>
      <c r="AU1634" s="1" t="s">
        <v>69</v>
      </c>
      <c r="AV1634" s="1" t="s">
        <v>70</v>
      </c>
      <c r="AW1634" s="1" t="s">
        <v>70</v>
      </c>
      <c r="AX1634" s="1" t="s">
        <v>70</v>
      </c>
      <c r="AY1634" s="1" t="s">
        <v>70</v>
      </c>
      <c r="AZ1634" s="1" t="s">
        <v>69</v>
      </c>
      <c r="BA1634" s="1" t="s">
        <v>70</v>
      </c>
      <c r="BB1634" s="1" t="s">
        <v>70</v>
      </c>
      <c r="BC1634" s="1" t="s">
        <v>70</v>
      </c>
      <c r="BD1634" s="1" t="s">
        <v>70</v>
      </c>
      <c r="BE1634" s="1" t="s">
        <v>70</v>
      </c>
      <c r="BF1634" s="1" t="s">
        <v>70</v>
      </c>
      <c r="BG1634" s="3">
        <v>42558.50833333333</v>
      </c>
    </row>
    <row r="1635">
      <c r="A1635" s="1">
        <v>1007442.0</v>
      </c>
      <c r="B1635" s="1" t="s">
        <v>8097</v>
      </c>
      <c r="H1635" s="1" t="s">
        <v>8098</v>
      </c>
      <c r="I1635" s="1" t="s">
        <v>8099</v>
      </c>
      <c r="J1635" s="1" t="s">
        <v>8100</v>
      </c>
      <c r="K1635" s="1" t="s">
        <v>1818</v>
      </c>
      <c r="U1635" s="1">
        <v>-73.357697</v>
      </c>
      <c r="V1635" s="1">
        <v>41.873402</v>
      </c>
      <c r="X1635" s="1" t="s">
        <v>70</v>
      </c>
      <c r="Y1635" s="1" t="s">
        <v>70</v>
      </c>
      <c r="Z1635" s="1" t="s">
        <v>70</v>
      </c>
      <c r="AA1635" s="1" t="s">
        <v>70</v>
      </c>
      <c r="AB1635" s="1" t="s">
        <v>70</v>
      </c>
      <c r="AC1635" s="1" t="s">
        <v>80</v>
      </c>
      <c r="BG1635" s="1">
        <v>2009.0</v>
      </c>
    </row>
    <row r="1636">
      <c r="A1636" s="1">
        <v>1007244.0</v>
      </c>
      <c r="B1636" s="1" t="s">
        <v>8101</v>
      </c>
      <c r="H1636" s="1" t="s">
        <v>8102</v>
      </c>
      <c r="I1636" s="1" t="s">
        <v>8103</v>
      </c>
      <c r="J1636" s="1" t="s">
        <v>2082</v>
      </c>
      <c r="K1636" s="1" t="s">
        <v>656</v>
      </c>
      <c r="L1636" s="1">
        <v>92672.0</v>
      </c>
      <c r="U1636" s="1">
        <v>-117.869</v>
      </c>
      <c r="V1636" s="1">
        <v>33.600399</v>
      </c>
      <c r="X1636" s="1" t="s">
        <v>70</v>
      </c>
      <c r="Y1636" s="1" t="s">
        <v>70</v>
      </c>
      <c r="Z1636" s="1" t="s">
        <v>70</v>
      </c>
      <c r="AA1636" s="1" t="s">
        <v>70</v>
      </c>
      <c r="AB1636" s="1" t="s">
        <v>70</v>
      </c>
      <c r="AC1636" s="1" t="s">
        <v>80</v>
      </c>
      <c r="BG1636" s="1">
        <v>2009.0</v>
      </c>
    </row>
    <row r="1637">
      <c r="A1637" s="1">
        <v>1000088.0</v>
      </c>
      <c r="B1637" s="1" t="s">
        <v>8104</v>
      </c>
      <c r="C1637" s="2" t="s">
        <v>356</v>
      </c>
      <c r="D1637" s="2" t="s">
        <v>1881</v>
      </c>
      <c r="H1637" s="1" t="s">
        <v>8105</v>
      </c>
      <c r="I1637" s="1" t="s">
        <v>1883</v>
      </c>
      <c r="J1637" s="1" t="s">
        <v>1883</v>
      </c>
      <c r="K1637" s="1" t="s">
        <v>96</v>
      </c>
      <c r="L1637" s="1">
        <v>11368.0</v>
      </c>
      <c r="M1637" s="1" t="s">
        <v>8106</v>
      </c>
      <c r="N1637" s="1" t="s">
        <v>8107</v>
      </c>
      <c r="U1637" s="1">
        <v>-73.862679</v>
      </c>
      <c r="V1637" s="1">
        <v>40.749905</v>
      </c>
      <c r="W1637" s="1" t="s">
        <v>136</v>
      </c>
      <c r="X1637" s="1" t="s">
        <v>69</v>
      </c>
      <c r="Y1637" s="1" t="s">
        <v>69</v>
      </c>
      <c r="Z1637" s="1" t="s">
        <v>69</v>
      </c>
      <c r="AA1637" s="1" t="s">
        <v>69</v>
      </c>
      <c r="AB1637" s="1" t="s">
        <v>69</v>
      </c>
      <c r="AC1637" s="1" t="s">
        <v>70</v>
      </c>
      <c r="AD1637" s="1" t="s">
        <v>70</v>
      </c>
      <c r="AE1637" s="1" t="s">
        <v>69</v>
      </c>
      <c r="AF1637" s="1" t="s">
        <v>70</v>
      </c>
      <c r="AG1637" s="1" t="s">
        <v>70</v>
      </c>
      <c r="AH1637" s="1" t="s">
        <v>70</v>
      </c>
      <c r="AI1637" s="1" t="s">
        <v>70</v>
      </c>
      <c r="AJ1637" s="1" t="s">
        <v>70</v>
      </c>
      <c r="AK1637" s="1" t="s">
        <v>69</v>
      </c>
      <c r="AL1637" s="1" t="s">
        <v>70</v>
      </c>
      <c r="AM1637" s="1" t="s">
        <v>70</v>
      </c>
      <c r="AN1637" s="1" t="s">
        <v>70</v>
      </c>
      <c r="AO1637" s="1" t="s">
        <v>70</v>
      </c>
      <c r="AP1637" s="1" t="s">
        <v>70</v>
      </c>
      <c r="AQ1637" s="1" t="s">
        <v>70</v>
      </c>
      <c r="AR1637" s="1" t="s">
        <v>70</v>
      </c>
      <c r="AS1637" s="1" t="s">
        <v>70</v>
      </c>
      <c r="AT1637" s="1" t="s">
        <v>70</v>
      </c>
      <c r="AU1637" s="1" t="s">
        <v>70</v>
      </c>
      <c r="AV1637" s="1" t="s">
        <v>70</v>
      </c>
      <c r="AW1637" s="1" t="s">
        <v>70</v>
      </c>
      <c r="AX1637" s="1" t="s">
        <v>70</v>
      </c>
      <c r="AY1637" s="1" t="s">
        <v>70</v>
      </c>
      <c r="AZ1637" s="1" t="s">
        <v>69</v>
      </c>
      <c r="BA1637" s="1" t="s">
        <v>70</v>
      </c>
      <c r="BB1637" s="1" t="s">
        <v>70</v>
      </c>
      <c r="BC1637" s="1" t="s">
        <v>70</v>
      </c>
      <c r="BD1637" s="1" t="s">
        <v>70</v>
      </c>
      <c r="BE1637" s="1" t="s">
        <v>70</v>
      </c>
      <c r="BF1637" s="1" t="s">
        <v>70</v>
      </c>
      <c r="BG1637" s="3">
        <v>41478.623611111114</v>
      </c>
    </row>
    <row r="1638">
      <c r="A1638" s="1">
        <v>1001318.0</v>
      </c>
      <c r="B1638" s="1" t="s">
        <v>8108</v>
      </c>
      <c r="C1638" s="2" t="s">
        <v>6121</v>
      </c>
      <c r="D1638" s="2" t="s">
        <v>8109</v>
      </c>
      <c r="H1638" s="1" t="s">
        <v>8110</v>
      </c>
      <c r="I1638" s="1" t="s">
        <v>8111</v>
      </c>
      <c r="J1638" s="1" t="s">
        <v>2385</v>
      </c>
      <c r="K1638" s="1" t="s">
        <v>656</v>
      </c>
      <c r="L1638" s="1">
        <v>92878.0</v>
      </c>
      <c r="M1638" s="1" t="s">
        <v>312</v>
      </c>
      <c r="N1638" s="1" t="s">
        <v>1469</v>
      </c>
      <c r="U1638" s="1">
        <v>-117.56526</v>
      </c>
      <c r="V1638" s="1">
        <v>33.886154</v>
      </c>
      <c r="W1638" s="1" t="s">
        <v>99</v>
      </c>
      <c r="X1638" s="1" t="s">
        <v>69</v>
      </c>
      <c r="Y1638" s="1" t="s">
        <v>69</v>
      </c>
      <c r="Z1638" s="1" t="s">
        <v>69</v>
      </c>
      <c r="AA1638" s="1" t="s">
        <v>69</v>
      </c>
      <c r="AB1638" s="1" t="s">
        <v>70</v>
      </c>
      <c r="AC1638" s="1" t="s">
        <v>69</v>
      </c>
      <c r="AD1638" s="1" t="s">
        <v>69</v>
      </c>
      <c r="AE1638" s="1" t="s">
        <v>70</v>
      </c>
      <c r="AF1638" s="1" t="s">
        <v>69</v>
      </c>
      <c r="AG1638" s="1" t="s">
        <v>69</v>
      </c>
      <c r="AH1638" s="1" t="s">
        <v>69</v>
      </c>
      <c r="AI1638" s="1" t="s">
        <v>70</v>
      </c>
      <c r="AJ1638" s="1" t="s">
        <v>69</v>
      </c>
      <c r="AK1638" s="1" t="s">
        <v>69</v>
      </c>
      <c r="AL1638" s="1" t="s">
        <v>69</v>
      </c>
      <c r="AM1638" s="1" t="s">
        <v>69</v>
      </c>
      <c r="AN1638" s="1" t="s">
        <v>70</v>
      </c>
      <c r="AO1638" s="1" t="s">
        <v>70</v>
      </c>
      <c r="AP1638" s="1" t="s">
        <v>70</v>
      </c>
      <c r="AQ1638" s="1" t="s">
        <v>69</v>
      </c>
      <c r="AR1638" s="1" t="s">
        <v>69</v>
      </c>
      <c r="AS1638" s="1" t="s">
        <v>69</v>
      </c>
      <c r="AT1638" s="1" t="s">
        <v>70</v>
      </c>
      <c r="AU1638" s="1" t="s">
        <v>69</v>
      </c>
      <c r="AV1638" s="1" t="s">
        <v>69</v>
      </c>
      <c r="AW1638" s="1" t="s">
        <v>70</v>
      </c>
      <c r="AX1638" s="1" t="s">
        <v>70</v>
      </c>
      <c r="AY1638" s="1" t="s">
        <v>70</v>
      </c>
      <c r="AZ1638" s="1" t="s">
        <v>69</v>
      </c>
      <c r="BA1638" s="1" t="s">
        <v>70</v>
      </c>
      <c r="BB1638" s="1" t="s">
        <v>70</v>
      </c>
      <c r="BC1638" s="1" t="s">
        <v>70</v>
      </c>
      <c r="BD1638" s="1" t="s">
        <v>70</v>
      </c>
      <c r="BE1638" s="1" t="s">
        <v>70</v>
      </c>
      <c r="BF1638" s="1" t="s">
        <v>70</v>
      </c>
      <c r="BG1638" s="3">
        <v>41793.54305555556</v>
      </c>
    </row>
    <row r="1639">
      <c r="A1639" s="1">
        <v>1003859.0</v>
      </c>
      <c r="B1639" s="1" t="s">
        <v>8112</v>
      </c>
      <c r="H1639" s="1" t="s">
        <v>8113</v>
      </c>
      <c r="I1639" s="1" t="s">
        <v>8114</v>
      </c>
      <c r="J1639" s="1" t="s">
        <v>3859</v>
      </c>
      <c r="K1639" s="1" t="s">
        <v>656</v>
      </c>
      <c r="L1639" s="1">
        <v>92118.0</v>
      </c>
      <c r="M1639" s="1" t="s">
        <v>8115</v>
      </c>
      <c r="N1639" s="1" t="s">
        <v>5203</v>
      </c>
      <c r="U1639" s="1">
        <v>-117.16773</v>
      </c>
      <c r="V1639" s="1">
        <v>32.697826</v>
      </c>
      <c r="W1639" s="1" t="s">
        <v>99</v>
      </c>
      <c r="X1639" s="1" t="s">
        <v>69</v>
      </c>
      <c r="Y1639" s="1" t="s">
        <v>70</v>
      </c>
      <c r="Z1639" s="1" t="s">
        <v>70</v>
      </c>
      <c r="AA1639" s="1" t="s">
        <v>70</v>
      </c>
      <c r="AB1639" s="1" t="s">
        <v>70</v>
      </c>
      <c r="AC1639" s="1" t="s">
        <v>69</v>
      </c>
      <c r="AD1639" s="1" t="s">
        <v>70</v>
      </c>
      <c r="AE1639" s="1" t="s">
        <v>69</v>
      </c>
      <c r="AF1639" s="1" t="s">
        <v>70</v>
      </c>
      <c r="AG1639" s="1" t="s">
        <v>69</v>
      </c>
      <c r="AH1639" s="1" t="s">
        <v>69</v>
      </c>
      <c r="AI1639" s="1" t="s">
        <v>70</v>
      </c>
      <c r="AJ1639" s="1" t="s">
        <v>69</v>
      </c>
      <c r="AK1639" s="1" t="s">
        <v>69</v>
      </c>
      <c r="AL1639" s="1" t="s">
        <v>69</v>
      </c>
      <c r="AM1639" s="1" t="s">
        <v>69</v>
      </c>
      <c r="AN1639" s="1" t="s">
        <v>70</v>
      </c>
      <c r="AO1639" s="1" t="s">
        <v>70</v>
      </c>
      <c r="AP1639" s="1" t="s">
        <v>70</v>
      </c>
      <c r="AQ1639" s="1" t="s">
        <v>69</v>
      </c>
      <c r="AR1639" s="1" t="s">
        <v>69</v>
      </c>
      <c r="AS1639" s="1" t="s">
        <v>70</v>
      </c>
      <c r="AT1639" s="1" t="s">
        <v>70</v>
      </c>
      <c r="AU1639" s="1" t="s">
        <v>70</v>
      </c>
      <c r="AV1639" s="1" t="s">
        <v>70</v>
      </c>
      <c r="AW1639" s="1" t="s">
        <v>70</v>
      </c>
      <c r="AX1639" s="1" t="s">
        <v>70</v>
      </c>
      <c r="AY1639" s="1" t="s">
        <v>70</v>
      </c>
      <c r="AZ1639" s="1" t="s">
        <v>69</v>
      </c>
      <c r="BA1639" s="1" t="s">
        <v>70</v>
      </c>
      <c r="BB1639" s="1" t="s">
        <v>70</v>
      </c>
      <c r="BC1639" s="1" t="s">
        <v>70</v>
      </c>
      <c r="BD1639" s="1" t="s">
        <v>70</v>
      </c>
      <c r="BE1639" s="1" t="s">
        <v>70</v>
      </c>
      <c r="BF1639" s="1" t="s">
        <v>70</v>
      </c>
      <c r="BG1639" s="3">
        <v>41785.43194444444</v>
      </c>
    </row>
    <row r="1640">
      <c r="A1640" s="1">
        <v>1012666.0</v>
      </c>
      <c r="B1640" s="1" t="s">
        <v>8116</v>
      </c>
      <c r="C1640" s="2" t="s">
        <v>8117</v>
      </c>
      <c r="D1640" s="2" t="s">
        <v>8118</v>
      </c>
      <c r="E1640" s="2" t="s">
        <v>8119</v>
      </c>
      <c r="F1640" s="2" t="s">
        <v>8120</v>
      </c>
      <c r="G1640" s="2" t="s">
        <v>8121</v>
      </c>
      <c r="H1640" s="1" t="s">
        <v>8122</v>
      </c>
      <c r="I1640" s="1" t="s">
        <v>1607</v>
      </c>
      <c r="J1640" s="1" t="s">
        <v>1608</v>
      </c>
      <c r="K1640" s="1" t="s">
        <v>785</v>
      </c>
      <c r="L1640" s="1">
        <v>78401.0</v>
      </c>
      <c r="M1640" s="1" t="s">
        <v>720</v>
      </c>
      <c r="N1640" s="1" t="s">
        <v>6936</v>
      </c>
      <c r="U1640" s="1">
        <v>-97.392204</v>
      </c>
      <c r="V1640" s="1">
        <v>27.791601</v>
      </c>
      <c r="X1640" s="1" t="s">
        <v>69</v>
      </c>
      <c r="Y1640" s="1" t="s">
        <v>70</v>
      </c>
      <c r="Z1640" s="1" t="s">
        <v>70</v>
      </c>
      <c r="AA1640" s="1" t="s">
        <v>70</v>
      </c>
      <c r="AB1640" s="1" t="s">
        <v>70</v>
      </c>
      <c r="AC1640" s="1" t="s">
        <v>70</v>
      </c>
      <c r="AD1640" s="1" t="s">
        <v>69</v>
      </c>
      <c r="AE1640" s="1" t="s">
        <v>69</v>
      </c>
      <c r="AF1640" s="1" t="s">
        <v>69</v>
      </c>
      <c r="AG1640" s="1" t="s">
        <v>69</v>
      </c>
      <c r="AH1640" s="1" t="s">
        <v>69</v>
      </c>
      <c r="AI1640" s="1" t="s">
        <v>70</v>
      </c>
      <c r="AJ1640" s="1" t="s">
        <v>69</v>
      </c>
      <c r="AK1640" s="1" t="s">
        <v>69</v>
      </c>
      <c r="AL1640" s="1" t="s">
        <v>69</v>
      </c>
      <c r="AM1640" s="1" t="s">
        <v>69</v>
      </c>
      <c r="AN1640" s="1" t="s">
        <v>70</v>
      </c>
      <c r="AO1640" s="1" t="s">
        <v>69</v>
      </c>
      <c r="AP1640" s="1" t="s">
        <v>70</v>
      </c>
      <c r="AQ1640" s="1" t="s">
        <v>69</v>
      </c>
      <c r="AR1640" s="1" t="s">
        <v>69</v>
      </c>
      <c r="AS1640" s="1" t="s">
        <v>69</v>
      </c>
      <c r="AT1640" s="1" t="s">
        <v>69</v>
      </c>
      <c r="AU1640" s="1" t="s">
        <v>69</v>
      </c>
      <c r="AV1640" s="1" t="s">
        <v>70</v>
      </c>
      <c r="AW1640" s="1" t="s">
        <v>69</v>
      </c>
      <c r="AX1640" s="1" t="s">
        <v>69</v>
      </c>
      <c r="AY1640" s="1" t="s">
        <v>69</v>
      </c>
      <c r="AZ1640" s="1" t="s">
        <v>69</v>
      </c>
      <c r="BA1640" s="1" t="s">
        <v>70</v>
      </c>
      <c r="BB1640" s="1" t="s">
        <v>69</v>
      </c>
      <c r="BC1640" s="1" t="s">
        <v>69</v>
      </c>
      <c r="BD1640" s="1" t="s">
        <v>69</v>
      </c>
      <c r="BE1640" s="1" t="s">
        <v>70</v>
      </c>
      <c r="BF1640" s="1" t="s">
        <v>69</v>
      </c>
      <c r="BG1640" s="3">
        <v>43464.83611111111</v>
      </c>
    </row>
    <row r="1641">
      <c r="A1641" s="1">
        <v>1003758.0</v>
      </c>
      <c r="B1641" s="1" t="s">
        <v>8123</v>
      </c>
      <c r="C1641" s="2" t="s">
        <v>8124</v>
      </c>
      <c r="D1641" s="2" t="s">
        <v>8125</v>
      </c>
      <c r="H1641" s="1" t="s">
        <v>8126</v>
      </c>
      <c r="I1641" s="1" t="s">
        <v>1607</v>
      </c>
      <c r="J1641" s="1" t="s">
        <v>1608</v>
      </c>
      <c r="K1641" s="1" t="s">
        <v>785</v>
      </c>
      <c r="L1641" s="1">
        <v>78413.0</v>
      </c>
      <c r="M1641" s="1" t="s">
        <v>706</v>
      </c>
      <c r="N1641" s="1" t="s">
        <v>490</v>
      </c>
      <c r="U1641" s="1">
        <v>-97.391426</v>
      </c>
      <c r="V1641" s="1">
        <v>27.702789</v>
      </c>
      <c r="X1641" s="1" t="s">
        <v>69</v>
      </c>
      <c r="Y1641" s="1" t="s">
        <v>70</v>
      </c>
      <c r="Z1641" s="1" t="s">
        <v>70</v>
      </c>
      <c r="AA1641" s="1" t="s">
        <v>70</v>
      </c>
      <c r="AB1641" s="1" t="s">
        <v>69</v>
      </c>
      <c r="AC1641" s="1" t="s">
        <v>70</v>
      </c>
      <c r="AD1641" s="1" t="s">
        <v>69</v>
      </c>
      <c r="AE1641" s="1" t="s">
        <v>69</v>
      </c>
      <c r="AF1641" s="1" t="s">
        <v>69</v>
      </c>
      <c r="AG1641" s="1" t="s">
        <v>70</v>
      </c>
      <c r="AH1641" s="1" t="s">
        <v>69</v>
      </c>
      <c r="AI1641" s="1" t="s">
        <v>69</v>
      </c>
      <c r="AJ1641" s="1" t="s">
        <v>69</v>
      </c>
      <c r="AK1641" s="1" t="s">
        <v>69</v>
      </c>
      <c r="AL1641" s="1" t="s">
        <v>69</v>
      </c>
      <c r="AM1641" s="1" t="s">
        <v>69</v>
      </c>
      <c r="AN1641" s="1" t="s">
        <v>70</v>
      </c>
      <c r="AO1641" s="1" t="s">
        <v>69</v>
      </c>
      <c r="AP1641" s="1" t="s">
        <v>70</v>
      </c>
      <c r="AQ1641" s="1" t="s">
        <v>70</v>
      </c>
      <c r="AR1641" s="1" t="s">
        <v>70</v>
      </c>
      <c r="AS1641" s="1" t="s">
        <v>69</v>
      </c>
      <c r="AT1641" s="1" t="s">
        <v>69</v>
      </c>
      <c r="AU1641" s="1" t="s">
        <v>69</v>
      </c>
      <c r="AV1641" s="1" t="s">
        <v>69</v>
      </c>
      <c r="AW1641" s="1" t="s">
        <v>70</v>
      </c>
      <c r="AX1641" s="1" t="s">
        <v>69</v>
      </c>
      <c r="AY1641" s="1" t="s">
        <v>70</v>
      </c>
      <c r="AZ1641" s="1" t="s">
        <v>69</v>
      </c>
      <c r="BA1641" s="1" t="s">
        <v>70</v>
      </c>
      <c r="BB1641" s="1" t="s">
        <v>70</v>
      </c>
      <c r="BC1641" s="1" t="s">
        <v>70</v>
      </c>
      <c r="BD1641" s="1" t="s">
        <v>70</v>
      </c>
      <c r="BE1641" s="1" t="s">
        <v>70</v>
      </c>
      <c r="BF1641" s="1" t="s">
        <v>70</v>
      </c>
      <c r="BG1641" s="3">
        <v>42088.57708333333</v>
      </c>
    </row>
    <row r="1642">
      <c r="A1642" s="1">
        <v>1004776.0</v>
      </c>
      <c r="B1642" s="1" t="s">
        <v>8127</v>
      </c>
      <c r="C1642" s="2" t="s">
        <v>8128</v>
      </c>
      <c r="D1642" s="2" t="s">
        <v>8129</v>
      </c>
      <c r="G1642" s="2" t="s">
        <v>860</v>
      </c>
      <c r="H1642" s="1" t="s">
        <v>8130</v>
      </c>
      <c r="I1642" s="1" t="s">
        <v>8131</v>
      </c>
      <c r="J1642" s="1" t="s">
        <v>8132</v>
      </c>
      <c r="K1642" s="1" t="s">
        <v>509</v>
      </c>
      <c r="M1642" s="1" t="s">
        <v>8133</v>
      </c>
      <c r="N1642" s="1" t="s">
        <v>1154</v>
      </c>
      <c r="O1642" s="1" t="s">
        <v>8134</v>
      </c>
      <c r="P1642" s="1" t="s">
        <v>1159</v>
      </c>
      <c r="U1642" s="1">
        <v>-106.62016</v>
      </c>
      <c r="V1642" s="1">
        <v>35.220005</v>
      </c>
      <c r="W1642" s="1" t="s">
        <v>392</v>
      </c>
      <c r="X1642" s="1" t="s">
        <v>69</v>
      </c>
      <c r="Y1642" s="1" t="s">
        <v>69</v>
      </c>
      <c r="Z1642" s="1" t="s">
        <v>70</v>
      </c>
      <c r="AA1642" s="1" t="s">
        <v>69</v>
      </c>
      <c r="AB1642" s="1" t="s">
        <v>70</v>
      </c>
      <c r="AC1642" s="1" t="s">
        <v>69</v>
      </c>
      <c r="AD1642" s="1" t="s">
        <v>69</v>
      </c>
      <c r="AE1642" s="1" t="s">
        <v>70</v>
      </c>
      <c r="AF1642" s="1" t="s">
        <v>70</v>
      </c>
      <c r="AG1642" s="1" t="s">
        <v>70</v>
      </c>
      <c r="AH1642" s="1" t="s">
        <v>70</v>
      </c>
      <c r="AI1642" s="1" t="s">
        <v>70</v>
      </c>
      <c r="AJ1642" s="1" t="s">
        <v>70</v>
      </c>
      <c r="AK1642" s="1" t="s">
        <v>69</v>
      </c>
      <c r="AL1642" s="1" t="s">
        <v>70</v>
      </c>
      <c r="AM1642" s="1" t="s">
        <v>69</v>
      </c>
      <c r="AN1642" s="1" t="s">
        <v>70</v>
      </c>
      <c r="AO1642" s="1" t="s">
        <v>69</v>
      </c>
      <c r="AP1642" s="1" t="s">
        <v>70</v>
      </c>
      <c r="AQ1642" s="1" t="s">
        <v>70</v>
      </c>
      <c r="AR1642" s="1" t="s">
        <v>70</v>
      </c>
      <c r="AS1642" s="1" t="s">
        <v>70</v>
      </c>
      <c r="AT1642" s="1" t="s">
        <v>70</v>
      </c>
      <c r="AU1642" s="1" t="s">
        <v>70</v>
      </c>
      <c r="AV1642" s="1" t="s">
        <v>70</v>
      </c>
      <c r="AW1642" s="1" t="s">
        <v>70</v>
      </c>
      <c r="AX1642" s="1" t="s">
        <v>70</v>
      </c>
      <c r="AY1642" s="1" t="s">
        <v>69</v>
      </c>
      <c r="AZ1642" s="1" t="s">
        <v>69</v>
      </c>
      <c r="BA1642" s="1" t="s">
        <v>70</v>
      </c>
      <c r="BB1642" s="1" t="s">
        <v>70</v>
      </c>
      <c r="BC1642" s="1" t="s">
        <v>70</v>
      </c>
      <c r="BD1642" s="1" t="s">
        <v>70</v>
      </c>
      <c r="BE1642" s="1" t="s">
        <v>70</v>
      </c>
      <c r="BF1642" s="1" t="s">
        <v>70</v>
      </c>
      <c r="BG1642" s="3">
        <v>41794.518055555556</v>
      </c>
    </row>
    <row r="1643">
      <c r="A1643" s="1">
        <v>1006387.0</v>
      </c>
      <c r="B1643" s="1" t="s">
        <v>8135</v>
      </c>
      <c r="H1643" s="1" t="s">
        <v>8136</v>
      </c>
      <c r="I1643" s="1" t="s">
        <v>8137</v>
      </c>
      <c r="J1643" s="1" t="s">
        <v>8138</v>
      </c>
      <c r="K1643" s="1" t="s">
        <v>389</v>
      </c>
      <c r="L1643" s="1">
        <v>51016.0</v>
      </c>
      <c r="U1643" s="1">
        <v>-95.784798</v>
      </c>
      <c r="V1643" s="1">
        <v>42.474998</v>
      </c>
      <c r="X1643" s="1" t="s">
        <v>70</v>
      </c>
      <c r="Y1643" s="1" t="s">
        <v>70</v>
      </c>
      <c r="Z1643" s="1" t="s">
        <v>70</v>
      </c>
      <c r="AA1643" s="1" t="s">
        <v>70</v>
      </c>
      <c r="AB1643" s="1" t="s">
        <v>70</v>
      </c>
      <c r="AC1643" s="1" t="s">
        <v>80</v>
      </c>
      <c r="BG1643" s="1">
        <v>2009.0</v>
      </c>
    </row>
    <row r="1644">
      <c r="A1644" s="1">
        <v>1012808.0</v>
      </c>
      <c r="B1644" s="1" t="s">
        <v>8139</v>
      </c>
      <c r="C1644" s="2" t="s">
        <v>8140</v>
      </c>
      <c r="H1644" s="1" t="s">
        <v>8141</v>
      </c>
      <c r="I1644" s="1" t="s">
        <v>8142</v>
      </c>
      <c r="J1644" s="1" t="s">
        <v>704</v>
      </c>
      <c r="K1644" s="1" t="s">
        <v>705</v>
      </c>
      <c r="L1644" s="1">
        <v>85375.0</v>
      </c>
      <c r="M1644" s="1" t="s">
        <v>8143</v>
      </c>
      <c r="N1644" s="1" t="s">
        <v>5847</v>
      </c>
      <c r="U1644" s="1">
        <v>-112.34222</v>
      </c>
      <c r="V1644" s="1">
        <v>33.683067</v>
      </c>
      <c r="X1644" s="1" t="s">
        <v>69</v>
      </c>
      <c r="Y1644" s="1" t="s">
        <v>70</v>
      </c>
      <c r="Z1644" s="1" t="s">
        <v>70</v>
      </c>
      <c r="AA1644" s="1" t="s">
        <v>70</v>
      </c>
      <c r="AB1644" s="1" t="s">
        <v>70</v>
      </c>
      <c r="AC1644" s="1" t="s">
        <v>80</v>
      </c>
      <c r="AD1644" s="1" t="s">
        <v>69</v>
      </c>
      <c r="AE1644" s="1" t="s">
        <v>70</v>
      </c>
      <c r="AF1644" s="1" t="s">
        <v>69</v>
      </c>
      <c r="AG1644" s="1" t="s">
        <v>70</v>
      </c>
      <c r="AH1644" s="1" t="s">
        <v>70</v>
      </c>
      <c r="AI1644" s="1" t="s">
        <v>69</v>
      </c>
      <c r="AJ1644" s="1" t="s">
        <v>70</v>
      </c>
      <c r="AK1644" s="1" t="s">
        <v>69</v>
      </c>
      <c r="AL1644" s="1" t="s">
        <v>69</v>
      </c>
      <c r="AM1644" s="1" t="s">
        <v>69</v>
      </c>
      <c r="AN1644" s="1" t="s">
        <v>70</v>
      </c>
      <c r="AO1644" s="1" t="s">
        <v>70</v>
      </c>
      <c r="AP1644" s="1" t="s">
        <v>70</v>
      </c>
      <c r="AQ1644" s="1" t="s">
        <v>69</v>
      </c>
      <c r="AR1644" s="1" t="s">
        <v>70</v>
      </c>
      <c r="AS1644" s="1" t="s">
        <v>70</v>
      </c>
      <c r="AT1644" s="1" t="s">
        <v>69</v>
      </c>
      <c r="AU1644" s="1" t="s">
        <v>69</v>
      </c>
      <c r="AV1644" s="1" t="s">
        <v>70</v>
      </c>
      <c r="AW1644" s="1" t="s">
        <v>70</v>
      </c>
      <c r="AX1644" s="1" t="s">
        <v>69</v>
      </c>
      <c r="AY1644" s="1" t="s">
        <v>70</v>
      </c>
      <c r="AZ1644" s="1" t="s">
        <v>69</v>
      </c>
      <c r="BA1644" s="1" t="s">
        <v>70</v>
      </c>
      <c r="BB1644" s="1" t="s">
        <v>69</v>
      </c>
      <c r="BC1644" s="1" t="s">
        <v>70</v>
      </c>
      <c r="BD1644" s="1" t="s">
        <v>70</v>
      </c>
      <c r="BE1644" s="1" t="s">
        <v>70</v>
      </c>
      <c r="BF1644" s="1" t="s">
        <v>70</v>
      </c>
      <c r="BG1644" s="3">
        <v>42636.84861111111</v>
      </c>
    </row>
    <row r="1645">
      <c r="A1645" s="1">
        <v>1009741.0</v>
      </c>
      <c r="B1645" s="1" t="s">
        <v>8144</v>
      </c>
      <c r="C1645" s="2" t="s">
        <v>8145</v>
      </c>
      <c r="H1645" s="1" t="s">
        <v>8146</v>
      </c>
      <c r="I1645" s="1" t="s">
        <v>8147</v>
      </c>
      <c r="J1645" s="1" t="s">
        <v>704</v>
      </c>
      <c r="K1645" s="1" t="s">
        <v>705</v>
      </c>
      <c r="M1645" s="1" t="s">
        <v>8148</v>
      </c>
      <c r="N1645" s="1" t="s">
        <v>5847</v>
      </c>
      <c r="U1645" s="1">
        <v>-112.34449</v>
      </c>
      <c r="V1645" s="1">
        <v>33.685604</v>
      </c>
      <c r="X1645" s="1" t="s">
        <v>69</v>
      </c>
      <c r="Y1645" s="1" t="s">
        <v>70</v>
      </c>
      <c r="Z1645" s="1" t="s">
        <v>70</v>
      </c>
      <c r="AA1645" s="1" t="s">
        <v>70</v>
      </c>
      <c r="AB1645" s="1" t="s">
        <v>70</v>
      </c>
      <c r="AC1645" s="1" t="s">
        <v>80</v>
      </c>
      <c r="BG1645" s="3">
        <v>41733.36597222222</v>
      </c>
    </row>
    <row r="1646">
      <c r="A1646" s="1">
        <v>1002978.0</v>
      </c>
      <c r="B1646" s="1" t="s">
        <v>8149</v>
      </c>
      <c r="H1646" s="1" t="s">
        <v>8150</v>
      </c>
      <c r="I1646" s="1" t="s">
        <v>8151</v>
      </c>
      <c r="J1646" s="1" t="s">
        <v>8152</v>
      </c>
      <c r="K1646" s="1" t="s">
        <v>656</v>
      </c>
      <c r="L1646" s="1">
        <v>94949.0</v>
      </c>
      <c r="U1646" s="1">
        <v>-122.551</v>
      </c>
      <c r="V1646" s="1">
        <v>38.070301</v>
      </c>
      <c r="X1646" s="1" t="s">
        <v>70</v>
      </c>
      <c r="Y1646" s="1" t="s">
        <v>70</v>
      </c>
      <c r="Z1646" s="1" t="s">
        <v>70</v>
      </c>
      <c r="AA1646" s="1" t="s">
        <v>70</v>
      </c>
      <c r="AB1646" s="1" t="s">
        <v>70</v>
      </c>
      <c r="AC1646" s="1" t="s">
        <v>80</v>
      </c>
      <c r="BG1646" s="1">
        <v>2009.0</v>
      </c>
    </row>
    <row r="1647">
      <c r="A1647" s="1">
        <v>1000103.0</v>
      </c>
      <c r="B1647" s="1" t="s">
        <v>8153</v>
      </c>
      <c r="D1647" s="2" t="s">
        <v>2413</v>
      </c>
      <c r="H1647" s="1" t="s">
        <v>8154</v>
      </c>
      <c r="I1647" s="1" t="s">
        <v>641</v>
      </c>
      <c r="J1647" s="1" t="s">
        <v>642</v>
      </c>
      <c r="K1647" s="1" t="s">
        <v>96</v>
      </c>
      <c r="L1647" s="1">
        <v>11226.0</v>
      </c>
      <c r="N1647" s="1" t="s">
        <v>8155</v>
      </c>
      <c r="U1647" s="1">
        <v>-73.965302</v>
      </c>
      <c r="V1647" s="1">
        <v>40.640831</v>
      </c>
      <c r="W1647" s="1" t="s">
        <v>136</v>
      </c>
      <c r="X1647" s="1" t="s">
        <v>69</v>
      </c>
      <c r="Y1647" s="1" t="s">
        <v>69</v>
      </c>
      <c r="Z1647" s="1" t="s">
        <v>69</v>
      </c>
      <c r="AA1647" s="1" t="s">
        <v>69</v>
      </c>
      <c r="AB1647" s="1" t="s">
        <v>69</v>
      </c>
      <c r="AC1647" s="1" t="s">
        <v>69</v>
      </c>
      <c r="AD1647" s="1" t="s">
        <v>69</v>
      </c>
      <c r="AE1647" s="1" t="s">
        <v>69</v>
      </c>
      <c r="AF1647" s="1" t="s">
        <v>70</v>
      </c>
      <c r="AG1647" s="1" t="s">
        <v>70</v>
      </c>
      <c r="AH1647" s="1" t="s">
        <v>69</v>
      </c>
      <c r="AI1647" s="1" t="s">
        <v>69</v>
      </c>
      <c r="AJ1647" s="1" t="s">
        <v>69</v>
      </c>
      <c r="AK1647" s="1" t="s">
        <v>69</v>
      </c>
      <c r="AL1647" s="1" t="s">
        <v>69</v>
      </c>
      <c r="AM1647" s="1" t="s">
        <v>69</v>
      </c>
      <c r="AN1647" s="1" t="s">
        <v>70</v>
      </c>
      <c r="AO1647" s="1" t="s">
        <v>69</v>
      </c>
      <c r="AP1647" s="1" t="s">
        <v>70</v>
      </c>
      <c r="AQ1647" s="1" t="s">
        <v>70</v>
      </c>
      <c r="AR1647" s="1" t="s">
        <v>70</v>
      </c>
      <c r="AS1647" s="1" t="s">
        <v>69</v>
      </c>
      <c r="AT1647" s="1" t="s">
        <v>70</v>
      </c>
      <c r="AU1647" s="1" t="s">
        <v>69</v>
      </c>
      <c r="AV1647" s="1" t="s">
        <v>70</v>
      </c>
      <c r="AW1647" s="1" t="s">
        <v>69</v>
      </c>
      <c r="AX1647" s="1" t="s">
        <v>70</v>
      </c>
      <c r="AY1647" s="1" t="s">
        <v>70</v>
      </c>
      <c r="AZ1647" s="1" t="s">
        <v>69</v>
      </c>
      <c r="BA1647" s="1" t="s">
        <v>70</v>
      </c>
      <c r="BB1647" s="1" t="s">
        <v>70</v>
      </c>
      <c r="BC1647" s="1" t="s">
        <v>70</v>
      </c>
      <c r="BD1647" s="1" t="s">
        <v>70</v>
      </c>
      <c r="BE1647" s="1" t="s">
        <v>70</v>
      </c>
      <c r="BF1647" s="1" t="s">
        <v>70</v>
      </c>
      <c r="BG1647" s="3">
        <v>41479.47986111111</v>
      </c>
    </row>
    <row r="1648">
      <c r="A1648" s="1">
        <v>1008959.0</v>
      </c>
      <c r="B1648" s="1" t="s">
        <v>8156</v>
      </c>
      <c r="C1648" s="2" t="s">
        <v>8157</v>
      </c>
      <c r="D1648" s="2" t="s">
        <v>8158</v>
      </c>
      <c r="H1648" s="1" t="s">
        <v>8159</v>
      </c>
      <c r="I1648" s="1" t="s">
        <v>8160</v>
      </c>
      <c r="J1648" s="1" t="s">
        <v>8161</v>
      </c>
      <c r="K1648" s="1" t="s">
        <v>349</v>
      </c>
      <c r="L1648" s="1">
        <v>81321.0</v>
      </c>
      <c r="M1648" s="1" t="s">
        <v>3511</v>
      </c>
      <c r="N1648" s="1" t="s">
        <v>2917</v>
      </c>
      <c r="U1648" s="1">
        <v>-108.58763</v>
      </c>
      <c r="V1648" s="1">
        <v>37.348446</v>
      </c>
      <c r="X1648" s="1" t="s">
        <v>69</v>
      </c>
      <c r="Y1648" s="1" t="s">
        <v>70</v>
      </c>
      <c r="Z1648" s="1" t="s">
        <v>70</v>
      </c>
      <c r="AA1648" s="1" t="s">
        <v>70</v>
      </c>
      <c r="AB1648" s="1" t="s">
        <v>69</v>
      </c>
      <c r="AC1648" s="1" t="s">
        <v>80</v>
      </c>
      <c r="AD1648" s="1" t="s">
        <v>69</v>
      </c>
      <c r="AE1648" s="1" t="s">
        <v>70</v>
      </c>
      <c r="AF1648" s="1" t="s">
        <v>69</v>
      </c>
      <c r="AG1648" s="1" t="s">
        <v>69</v>
      </c>
      <c r="AH1648" s="1" t="s">
        <v>69</v>
      </c>
      <c r="AI1648" s="1" t="s">
        <v>70</v>
      </c>
      <c r="AJ1648" s="1" t="s">
        <v>69</v>
      </c>
      <c r="AK1648" s="1" t="s">
        <v>69</v>
      </c>
      <c r="AL1648" s="1" t="s">
        <v>69</v>
      </c>
      <c r="AM1648" s="1" t="s">
        <v>69</v>
      </c>
      <c r="AN1648" s="1" t="s">
        <v>70</v>
      </c>
      <c r="AO1648" s="1" t="s">
        <v>69</v>
      </c>
      <c r="AP1648" s="1" t="s">
        <v>70</v>
      </c>
      <c r="AQ1648" s="1" t="s">
        <v>70</v>
      </c>
      <c r="AR1648" s="1" t="s">
        <v>69</v>
      </c>
      <c r="AS1648" s="1" t="s">
        <v>69</v>
      </c>
      <c r="AT1648" s="1" t="s">
        <v>69</v>
      </c>
      <c r="AU1648" s="1" t="s">
        <v>69</v>
      </c>
      <c r="AV1648" s="1" t="s">
        <v>70</v>
      </c>
      <c r="AW1648" s="1" t="s">
        <v>70</v>
      </c>
      <c r="AX1648" s="1" t="s">
        <v>69</v>
      </c>
      <c r="AY1648" s="1" t="s">
        <v>69</v>
      </c>
      <c r="AZ1648" s="1" t="s">
        <v>69</v>
      </c>
      <c r="BA1648" s="1" t="s">
        <v>70</v>
      </c>
      <c r="BB1648" s="1" t="s">
        <v>70</v>
      </c>
      <c r="BC1648" s="1" t="s">
        <v>70</v>
      </c>
      <c r="BD1648" s="1" t="s">
        <v>70</v>
      </c>
      <c r="BE1648" s="1" t="s">
        <v>70</v>
      </c>
      <c r="BF1648" s="1" t="s">
        <v>70</v>
      </c>
      <c r="BG1648" s="3">
        <v>43371.46319444444</v>
      </c>
    </row>
    <row r="1649">
      <c r="A1649" s="1">
        <v>1002575.0</v>
      </c>
      <c r="B1649" s="1" t="s">
        <v>8162</v>
      </c>
      <c r="C1649" s="2" t="s">
        <v>8163</v>
      </c>
      <c r="H1649" s="1" t="s">
        <v>8164</v>
      </c>
      <c r="I1649" s="1" t="s">
        <v>6751</v>
      </c>
      <c r="J1649" s="1" t="s">
        <v>2702</v>
      </c>
      <c r="K1649" s="1" t="s">
        <v>196</v>
      </c>
      <c r="L1649" s="1">
        <v>68331.0</v>
      </c>
      <c r="U1649" s="1">
        <v>-96.707497</v>
      </c>
      <c r="V1649" s="1">
        <v>40.501598</v>
      </c>
      <c r="X1649" s="1" t="s">
        <v>70</v>
      </c>
      <c r="Y1649" s="1" t="s">
        <v>70</v>
      </c>
      <c r="Z1649" s="1" t="s">
        <v>70</v>
      </c>
      <c r="AA1649" s="1" t="s">
        <v>70</v>
      </c>
      <c r="AB1649" s="1" t="s">
        <v>70</v>
      </c>
      <c r="AC1649" s="1" t="s">
        <v>80</v>
      </c>
      <c r="BG1649" s="1">
        <v>2009.0</v>
      </c>
    </row>
    <row r="1650">
      <c r="A1650" s="1">
        <v>1003986.0</v>
      </c>
      <c r="B1650" s="1" t="s">
        <v>8162</v>
      </c>
      <c r="H1650" s="1" t="s">
        <v>8165</v>
      </c>
      <c r="I1650" s="1" t="s">
        <v>6751</v>
      </c>
      <c r="J1650" s="1" t="s">
        <v>8166</v>
      </c>
      <c r="K1650" s="1" t="s">
        <v>77</v>
      </c>
      <c r="L1650" s="1">
        <v>44410.0</v>
      </c>
      <c r="U1650" s="1">
        <v>-80.726906</v>
      </c>
      <c r="V1650" s="1">
        <v>41.325344</v>
      </c>
      <c r="W1650" s="1" t="s">
        <v>99</v>
      </c>
      <c r="X1650" s="1" t="s">
        <v>70</v>
      </c>
      <c r="Y1650" s="1" t="s">
        <v>70</v>
      </c>
      <c r="Z1650" s="1" t="s">
        <v>70</v>
      </c>
      <c r="AA1650" s="1" t="s">
        <v>70</v>
      </c>
      <c r="AB1650" s="1" t="s">
        <v>70</v>
      </c>
      <c r="AC1650" s="1" t="s">
        <v>80</v>
      </c>
      <c r="AD1650" s="1" t="s">
        <v>69</v>
      </c>
      <c r="AE1650" s="1" t="s">
        <v>70</v>
      </c>
      <c r="AF1650" s="1" t="s">
        <v>69</v>
      </c>
      <c r="AG1650" s="1" t="s">
        <v>70</v>
      </c>
      <c r="AH1650" s="1" t="s">
        <v>69</v>
      </c>
      <c r="AI1650" s="1" t="s">
        <v>70</v>
      </c>
      <c r="AJ1650" s="1" t="s">
        <v>69</v>
      </c>
      <c r="AK1650" s="1" t="s">
        <v>69</v>
      </c>
      <c r="AL1650" s="1" t="s">
        <v>69</v>
      </c>
      <c r="AM1650" s="1" t="s">
        <v>69</v>
      </c>
      <c r="AN1650" s="1" t="s">
        <v>70</v>
      </c>
      <c r="AO1650" s="1" t="s">
        <v>70</v>
      </c>
      <c r="AP1650" s="1" t="s">
        <v>70</v>
      </c>
      <c r="AQ1650" s="1" t="s">
        <v>70</v>
      </c>
      <c r="AR1650" s="1" t="s">
        <v>69</v>
      </c>
      <c r="AS1650" s="1" t="s">
        <v>70</v>
      </c>
      <c r="AT1650" s="1" t="s">
        <v>70</v>
      </c>
      <c r="AU1650" s="1" t="s">
        <v>69</v>
      </c>
      <c r="AV1650" s="1" t="s">
        <v>70</v>
      </c>
      <c r="AW1650" s="1" t="s">
        <v>70</v>
      </c>
      <c r="AX1650" s="1" t="s">
        <v>70</v>
      </c>
      <c r="AY1650" s="1" t="s">
        <v>70</v>
      </c>
      <c r="AZ1650" s="1" t="s">
        <v>70</v>
      </c>
      <c r="BA1650" s="1" t="s">
        <v>70</v>
      </c>
      <c r="BB1650" s="1" t="s">
        <v>70</v>
      </c>
      <c r="BC1650" s="1" t="s">
        <v>70</v>
      </c>
      <c r="BD1650" s="1" t="s">
        <v>70</v>
      </c>
      <c r="BE1650" s="1" t="s">
        <v>70</v>
      </c>
      <c r="BF1650" s="1" t="s">
        <v>70</v>
      </c>
      <c r="BG1650" s="3">
        <v>41442.63402777778</v>
      </c>
    </row>
    <row r="1651">
      <c r="A1651" s="1">
        <v>1009760.0</v>
      </c>
      <c r="B1651" s="1" t="s">
        <v>8167</v>
      </c>
      <c r="C1651" s="2" t="s">
        <v>816</v>
      </c>
      <c r="D1651" s="2" t="s">
        <v>817</v>
      </c>
      <c r="E1651" s="2" t="s">
        <v>818</v>
      </c>
      <c r="F1651" s="2" t="s">
        <v>8168</v>
      </c>
      <c r="G1651" s="2" t="s">
        <v>8169</v>
      </c>
      <c r="H1651" s="1" t="s">
        <v>8170</v>
      </c>
      <c r="I1651" s="1" t="s">
        <v>8171</v>
      </c>
      <c r="J1651" s="1" t="s">
        <v>2882</v>
      </c>
      <c r="K1651" s="1" t="s">
        <v>148</v>
      </c>
      <c r="L1651" s="1">
        <v>97330.0</v>
      </c>
      <c r="M1651" s="1" t="s">
        <v>8172</v>
      </c>
      <c r="N1651" s="1" t="s">
        <v>8173</v>
      </c>
      <c r="U1651" s="1">
        <v>-123.25825</v>
      </c>
      <c r="V1651" s="1">
        <v>44.564812</v>
      </c>
      <c r="X1651" s="1" t="s">
        <v>69</v>
      </c>
      <c r="Y1651" s="1" t="s">
        <v>69</v>
      </c>
      <c r="Z1651" s="1" t="s">
        <v>69</v>
      </c>
      <c r="AA1651" s="1" t="s">
        <v>69</v>
      </c>
      <c r="AB1651" s="1" t="s">
        <v>69</v>
      </c>
      <c r="AC1651" s="1" t="s">
        <v>69</v>
      </c>
      <c r="AD1651" s="1" t="s">
        <v>69</v>
      </c>
      <c r="AE1651" s="1" t="s">
        <v>69</v>
      </c>
      <c r="AF1651" s="1" t="s">
        <v>70</v>
      </c>
      <c r="AG1651" s="1" t="s">
        <v>69</v>
      </c>
      <c r="AH1651" s="1" t="s">
        <v>69</v>
      </c>
      <c r="AI1651" s="1" t="s">
        <v>69</v>
      </c>
      <c r="AJ1651" s="1" t="s">
        <v>69</v>
      </c>
      <c r="AK1651" s="1" t="s">
        <v>69</v>
      </c>
      <c r="AL1651" s="1" t="s">
        <v>69</v>
      </c>
      <c r="AM1651" s="1" t="s">
        <v>69</v>
      </c>
      <c r="AN1651" s="1" t="s">
        <v>70</v>
      </c>
      <c r="AO1651" s="1" t="s">
        <v>69</v>
      </c>
      <c r="AP1651" s="1" t="s">
        <v>70</v>
      </c>
      <c r="AQ1651" s="1" t="s">
        <v>69</v>
      </c>
      <c r="AR1651" s="1" t="s">
        <v>69</v>
      </c>
      <c r="AS1651" s="1" t="s">
        <v>69</v>
      </c>
      <c r="AT1651" s="1" t="s">
        <v>69</v>
      </c>
      <c r="AU1651" s="1" t="s">
        <v>69</v>
      </c>
      <c r="AV1651" s="1" t="s">
        <v>69</v>
      </c>
      <c r="AW1651" s="1" t="s">
        <v>69</v>
      </c>
      <c r="AX1651" s="1" t="s">
        <v>70</v>
      </c>
      <c r="AY1651" s="1" t="s">
        <v>69</v>
      </c>
      <c r="AZ1651" s="1" t="s">
        <v>69</v>
      </c>
      <c r="BA1651" s="1" t="s">
        <v>69</v>
      </c>
      <c r="BB1651" s="1" t="s">
        <v>69</v>
      </c>
      <c r="BC1651" s="1" t="s">
        <v>69</v>
      </c>
      <c r="BD1651" s="1" t="s">
        <v>69</v>
      </c>
      <c r="BE1651" s="1" t="s">
        <v>70</v>
      </c>
      <c r="BF1651" s="1" t="s">
        <v>69</v>
      </c>
      <c r="BG1651" s="3">
        <v>42549.475694444445</v>
      </c>
    </row>
    <row r="1652">
      <c r="A1652" s="1">
        <v>1000236.0</v>
      </c>
      <c r="B1652" s="1" t="s">
        <v>8174</v>
      </c>
      <c r="D1652" s="2" t="s">
        <v>8175</v>
      </c>
      <c r="H1652" s="1" t="s">
        <v>8176</v>
      </c>
      <c r="I1652" s="1" t="s">
        <v>8171</v>
      </c>
      <c r="J1652" s="1" t="s">
        <v>2882</v>
      </c>
      <c r="K1652" s="1" t="s">
        <v>148</v>
      </c>
      <c r="L1652" s="1">
        <v>97333.0</v>
      </c>
      <c r="M1652" s="1" t="s">
        <v>8177</v>
      </c>
      <c r="N1652" s="1" t="s">
        <v>79</v>
      </c>
      <c r="U1652" s="1">
        <v>-123.31488</v>
      </c>
      <c r="V1652" s="1">
        <v>44.56702</v>
      </c>
      <c r="X1652" s="1" t="s">
        <v>69</v>
      </c>
      <c r="Y1652" s="1" t="s">
        <v>70</v>
      </c>
      <c r="Z1652" s="1" t="s">
        <v>69</v>
      </c>
      <c r="AA1652" s="1" t="s">
        <v>70</v>
      </c>
      <c r="AB1652" s="1" t="s">
        <v>69</v>
      </c>
      <c r="AC1652" s="1" t="s">
        <v>69</v>
      </c>
      <c r="AD1652" s="1" t="s">
        <v>69</v>
      </c>
      <c r="AE1652" s="1" t="s">
        <v>69</v>
      </c>
      <c r="AF1652" s="1" t="s">
        <v>69</v>
      </c>
      <c r="AG1652" s="1" t="s">
        <v>69</v>
      </c>
      <c r="AH1652" s="1" t="s">
        <v>69</v>
      </c>
      <c r="AI1652" s="1" t="s">
        <v>70</v>
      </c>
      <c r="AJ1652" s="1" t="s">
        <v>69</v>
      </c>
      <c r="AK1652" s="1" t="s">
        <v>69</v>
      </c>
      <c r="AL1652" s="1" t="s">
        <v>69</v>
      </c>
      <c r="AM1652" s="1" t="s">
        <v>69</v>
      </c>
      <c r="AN1652" s="1" t="s">
        <v>70</v>
      </c>
      <c r="AO1652" s="1" t="s">
        <v>69</v>
      </c>
      <c r="AP1652" s="1" t="s">
        <v>70</v>
      </c>
      <c r="AQ1652" s="1" t="s">
        <v>69</v>
      </c>
      <c r="AR1652" s="1" t="s">
        <v>69</v>
      </c>
      <c r="AS1652" s="1" t="s">
        <v>69</v>
      </c>
      <c r="AT1652" s="1" t="s">
        <v>69</v>
      </c>
      <c r="AU1652" s="1" t="s">
        <v>69</v>
      </c>
      <c r="AV1652" s="1" t="s">
        <v>69</v>
      </c>
      <c r="AW1652" s="1" t="s">
        <v>70</v>
      </c>
      <c r="AX1652" s="1" t="s">
        <v>70</v>
      </c>
      <c r="AY1652" s="1" t="s">
        <v>70</v>
      </c>
      <c r="AZ1652" s="1" t="s">
        <v>69</v>
      </c>
      <c r="BA1652" s="1" t="s">
        <v>69</v>
      </c>
      <c r="BB1652" s="1" t="s">
        <v>70</v>
      </c>
      <c r="BC1652" s="1" t="s">
        <v>69</v>
      </c>
      <c r="BD1652" s="1" t="s">
        <v>69</v>
      </c>
      <c r="BE1652" s="1" t="s">
        <v>70</v>
      </c>
      <c r="BF1652" s="1" t="s">
        <v>69</v>
      </c>
      <c r="BG1652" s="3">
        <v>42590.93680555555</v>
      </c>
    </row>
    <row r="1653">
      <c r="A1653" s="1">
        <v>1018506.0</v>
      </c>
      <c r="B1653" s="1" t="s">
        <v>8178</v>
      </c>
      <c r="D1653" s="2" t="s">
        <v>8179</v>
      </c>
      <c r="H1653" s="1" t="s">
        <v>8180</v>
      </c>
      <c r="I1653" s="1" t="s">
        <v>8181</v>
      </c>
      <c r="J1653" s="1" t="s">
        <v>8181</v>
      </c>
      <c r="K1653" s="1" t="s">
        <v>77</v>
      </c>
      <c r="L1653" s="1">
        <v>43812.0</v>
      </c>
      <c r="M1653" s="1" t="s">
        <v>1294</v>
      </c>
      <c r="N1653" s="1" t="s">
        <v>801</v>
      </c>
      <c r="U1653" s="1">
        <v>-81.866234</v>
      </c>
      <c r="V1653" s="1">
        <v>40.273689</v>
      </c>
      <c r="X1653" s="1" t="s">
        <v>69</v>
      </c>
      <c r="Y1653" s="1" t="s">
        <v>69</v>
      </c>
      <c r="Z1653" s="1" t="s">
        <v>70</v>
      </c>
      <c r="AA1653" s="1" t="s">
        <v>70</v>
      </c>
      <c r="AB1653" s="1" t="s">
        <v>70</v>
      </c>
      <c r="AC1653" s="1" t="s">
        <v>69</v>
      </c>
      <c r="AD1653" s="1" t="s">
        <v>69</v>
      </c>
      <c r="AE1653" s="1" t="s">
        <v>70</v>
      </c>
      <c r="AF1653" s="1" t="s">
        <v>69</v>
      </c>
      <c r="AG1653" s="1" t="s">
        <v>69</v>
      </c>
      <c r="AH1653" s="1" t="s">
        <v>69</v>
      </c>
      <c r="AI1653" s="1" t="s">
        <v>70</v>
      </c>
      <c r="AJ1653" s="1" t="s">
        <v>69</v>
      </c>
      <c r="AK1653" s="1" t="s">
        <v>69</v>
      </c>
      <c r="AL1653" s="1" t="s">
        <v>69</v>
      </c>
      <c r="AM1653" s="1" t="s">
        <v>69</v>
      </c>
      <c r="AN1653" s="1" t="s">
        <v>69</v>
      </c>
      <c r="AO1653" s="1" t="s">
        <v>70</v>
      </c>
      <c r="AP1653" s="1" t="s">
        <v>70</v>
      </c>
      <c r="AQ1653" s="1" t="s">
        <v>70</v>
      </c>
      <c r="AR1653" s="1" t="s">
        <v>69</v>
      </c>
      <c r="AS1653" s="1" t="s">
        <v>69</v>
      </c>
      <c r="AT1653" s="1" t="s">
        <v>70</v>
      </c>
      <c r="AU1653" s="1" t="s">
        <v>69</v>
      </c>
      <c r="AV1653" s="1" t="s">
        <v>70</v>
      </c>
      <c r="AW1653" s="1" t="s">
        <v>70</v>
      </c>
      <c r="AX1653" s="1" t="s">
        <v>70</v>
      </c>
      <c r="AY1653" s="1" t="s">
        <v>70</v>
      </c>
      <c r="AZ1653" s="1" t="s">
        <v>69</v>
      </c>
      <c r="BA1653" s="1" t="s">
        <v>70</v>
      </c>
      <c r="BB1653" s="1" t="s">
        <v>70</v>
      </c>
      <c r="BC1653" s="1" t="s">
        <v>70</v>
      </c>
      <c r="BD1653" s="1" t="s">
        <v>70</v>
      </c>
      <c r="BE1653" s="1" t="s">
        <v>70</v>
      </c>
      <c r="BF1653" s="1" t="s">
        <v>70</v>
      </c>
      <c r="BG1653" s="3">
        <v>42918.60208333333</v>
      </c>
    </row>
    <row r="1654">
      <c r="A1654" s="1">
        <v>1005600.0</v>
      </c>
      <c r="B1654" s="1" t="s">
        <v>8182</v>
      </c>
      <c r="C1654" s="2" t="s">
        <v>8183</v>
      </c>
      <c r="D1654" s="2" t="s">
        <v>8184</v>
      </c>
      <c r="H1654" s="1" t="s">
        <v>8185</v>
      </c>
      <c r="I1654" s="1" t="s">
        <v>8186</v>
      </c>
      <c r="J1654" s="1" t="s">
        <v>2082</v>
      </c>
      <c r="K1654" s="1" t="s">
        <v>656</v>
      </c>
      <c r="L1654" s="1">
        <v>92626.0</v>
      </c>
      <c r="M1654" s="1" t="s">
        <v>706</v>
      </c>
      <c r="N1654" s="1" t="s">
        <v>7467</v>
      </c>
      <c r="U1654" s="1">
        <v>-117.90601</v>
      </c>
      <c r="V1654" s="1">
        <v>33.665562</v>
      </c>
      <c r="X1654" s="1" t="s">
        <v>69</v>
      </c>
      <c r="Y1654" s="1" t="s">
        <v>69</v>
      </c>
      <c r="Z1654" s="1" t="s">
        <v>70</v>
      </c>
      <c r="AA1654" s="1" t="s">
        <v>69</v>
      </c>
      <c r="AB1654" s="1" t="s">
        <v>69</v>
      </c>
      <c r="AC1654" s="1" t="s">
        <v>69</v>
      </c>
      <c r="AD1654" s="1" t="s">
        <v>69</v>
      </c>
      <c r="AE1654" s="1" t="s">
        <v>69</v>
      </c>
      <c r="AF1654" s="1" t="s">
        <v>70</v>
      </c>
      <c r="AG1654" s="1" t="s">
        <v>69</v>
      </c>
      <c r="AH1654" s="1" t="s">
        <v>69</v>
      </c>
      <c r="AI1654" s="1" t="s">
        <v>69</v>
      </c>
      <c r="AJ1654" s="1" t="s">
        <v>69</v>
      </c>
      <c r="AK1654" s="1" t="s">
        <v>69</v>
      </c>
      <c r="AL1654" s="1" t="s">
        <v>69</v>
      </c>
      <c r="AM1654" s="1" t="s">
        <v>69</v>
      </c>
      <c r="AN1654" s="1" t="s">
        <v>70</v>
      </c>
      <c r="AO1654" s="1" t="s">
        <v>69</v>
      </c>
      <c r="AP1654" s="1" t="s">
        <v>70</v>
      </c>
      <c r="AQ1654" s="1" t="s">
        <v>69</v>
      </c>
      <c r="AR1654" s="1" t="s">
        <v>69</v>
      </c>
      <c r="AS1654" s="1" t="s">
        <v>69</v>
      </c>
      <c r="AT1654" s="1" t="s">
        <v>69</v>
      </c>
      <c r="AU1654" s="1" t="s">
        <v>70</v>
      </c>
      <c r="AV1654" s="1" t="s">
        <v>69</v>
      </c>
      <c r="AW1654" s="1" t="s">
        <v>70</v>
      </c>
      <c r="AX1654" s="1" t="s">
        <v>69</v>
      </c>
      <c r="AY1654" s="1" t="s">
        <v>70</v>
      </c>
      <c r="AZ1654" s="1" t="s">
        <v>69</v>
      </c>
      <c r="BA1654" s="1" t="s">
        <v>70</v>
      </c>
      <c r="BB1654" s="1" t="s">
        <v>69</v>
      </c>
      <c r="BC1654" s="1" t="s">
        <v>69</v>
      </c>
      <c r="BD1654" s="1" t="s">
        <v>70</v>
      </c>
      <c r="BE1654" s="1" t="s">
        <v>70</v>
      </c>
      <c r="BF1654" s="1" t="s">
        <v>70</v>
      </c>
      <c r="BG1654" s="3">
        <v>42102.53888888889</v>
      </c>
    </row>
    <row r="1655">
      <c r="A1655" s="1">
        <v>1018629.0</v>
      </c>
      <c r="B1655" s="1" t="s">
        <v>8187</v>
      </c>
      <c r="C1655" s="2" t="s">
        <v>8188</v>
      </c>
      <c r="D1655" s="2" t="s">
        <v>8189</v>
      </c>
      <c r="G1655" s="1" t="s">
        <v>8190</v>
      </c>
      <c r="H1655" s="1" t="s">
        <v>8191</v>
      </c>
      <c r="I1655" s="1" t="s">
        <v>8192</v>
      </c>
      <c r="J1655" s="1" t="s">
        <v>7374</v>
      </c>
      <c r="K1655" s="1" t="s">
        <v>656</v>
      </c>
      <c r="L1655" s="1">
        <v>94931.0</v>
      </c>
      <c r="M1655" s="1" t="s">
        <v>8193</v>
      </c>
      <c r="N1655" s="1" t="s">
        <v>8194</v>
      </c>
      <c r="U1655" s="1">
        <v>-122.7073</v>
      </c>
      <c r="V1655" s="1">
        <v>38.326546</v>
      </c>
      <c r="X1655" s="1" t="s">
        <v>69</v>
      </c>
      <c r="Y1655" s="1" t="s">
        <v>69</v>
      </c>
      <c r="Z1655" s="1" t="s">
        <v>69</v>
      </c>
      <c r="AA1655" s="1" t="s">
        <v>69</v>
      </c>
      <c r="AB1655" s="1" t="s">
        <v>69</v>
      </c>
      <c r="AC1655" s="1" t="s">
        <v>69</v>
      </c>
      <c r="AD1655" s="1" t="s">
        <v>69</v>
      </c>
      <c r="AE1655" s="1" t="s">
        <v>70</v>
      </c>
      <c r="AF1655" s="1" t="s">
        <v>69</v>
      </c>
      <c r="AG1655" s="1" t="s">
        <v>69</v>
      </c>
      <c r="AH1655" s="1" t="s">
        <v>69</v>
      </c>
      <c r="AI1655" s="1" t="s">
        <v>70</v>
      </c>
      <c r="AJ1655" s="1" t="s">
        <v>69</v>
      </c>
      <c r="AK1655" s="1" t="s">
        <v>69</v>
      </c>
      <c r="AL1655" s="1" t="s">
        <v>69</v>
      </c>
      <c r="AM1655" s="1" t="s">
        <v>69</v>
      </c>
      <c r="AN1655" s="1" t="s">
        <v>70</v>
      </c>
      <c r="AO1655" s="1" t="s">
        <v>69</v>
      </c>
      <c r="AP1655" s="1" t="s">
        <v>70</v>
      </c>
      <c r="AQ1655" s="1" t="s">
        <v>69</v>
      </c>
      <c r="AR1655" s="1" t="s">
        <v>70</v>
      </c>
      <c r="AS1655" s="1" t="s">
        <v>70</v>
      </c>
      <c r="AT1655" s="1" t="s">
        <v>69</v>
      </c>
      <c r="AU1655" s="1" t="s">
        <v>69</v>
      </c>
      <c r="AV1655" s="1" t="s">
        <v>70</v>
      </c>
      <c r="AW1655" s="1" t="s">
        <v>69</v>
      </c>
      <c r="AX1655" s="1" t="s">
        <v>69</v>
      </c>
      <c r="AY1655" s="1" t="s">
        <v>70</v>
      </c>
      <c r="AZ1655" s="1" t="s">
        <v>69</v>
      </c>
      <c r="BA1655" s="1" t="s">
        <v>70</v>
      </c>
      <c r="BB1655" s="1" t="s">
        <v>69</v>
      </c>
      <c r="BC1655" s="1" t="s">
        <v>70</v>
      </c>
      <c r="BD1655" s="1" t="s">
        <v>70</v>
      </c>
      <c r="BE1655" s="1" t="s">
        <v>69</v>
      </c>
      <c r="BF1655" s="1" t="s">
        <v>70</v>
      </c>
      <c r="BG1655" s="3">
        <v>43461.7625</v>
      </c>
    </row>
    <row r="1656">
      <c r="A1656" s="1">
        <v>1009400.0</v>
      </c>
      <c r="B1656" s="1" t="s">
        <v>8195</v>
      </c>
      <c r="D1656" s="2" t="s">
        <v>8196</v>
      </c>
      <c r="H1656" s="1" t="s">
        <v>8197</v>
      </c>
      <c r="I1656" s="1" t="s">
        <v>8198</v>
      </c>
      <c r="K1656" s="1" t="s">
        <v>1272</v>
      </c>
      <c r="L1656" s="1">
        <v>58456.0</v>
      </c>
      <c r="U1656" s="1">
        <v>-98.949097</v>
      </c>
      <c r="V1656" s="1">
        <v>46.301399</v>
      </c>
      <c r="X1656" s="1" t="s">
        <v>69</v>
      </c>
      <c r="Y1656" s="1" t="s">
        <v>70</v>
      </c>
      <c r="Z1656" s="1" t="s">
        <v>70</v>
      </c>
      <c r="AA1656" s="1" t="s">
        <v>70</v>
      </c>
      <c r="AB1656" s="1" t="s">
        <v>70</v>
      </c>
      <c r="AC1656" s="1" t="s">
        <v>80</v>
      </c>
      <c r="BG1656" s="1">
        <v>2013.0</v>
      </c>
    </row>
    <row r="1657">
      <c r="A1657" s="1">
        <v>1005408.0</v>
      </c>
      <c r="B1657" s="1" t="s">
        <v>8199</v>
      </c>
      <c r="H1657" s="1" t="s">
        <v>8200</v>
      </c>
      <c r="I1657" s="1" t="s">
        <v>8201</v>
      </c>
      <c r="J1657" s="1" t="s">
        <v>2082</v>
      </c>
      <c r="K1657" s="1" t="s">
        <v>656</v>
      </c>
      <c r="L1657" s="1">
        <v>92672.0</v>
      </c>
      <c r="U1657" s="1">
        <v>-117.603</v>
      </c>
      <c r="V1657" s="1">
        <v>33.4179</v>
      </c>
      <c r="X1657" s="1" t="s">
        <v>70</v>
      </c>
      <c r="Y1657" s="1" t="s">
        <v>70</v>
      </c>
      <c r="Z1657" s="1" t="s">
        <v>70</v>
      </c>
      <c r="AA1657" s="1" t="s">
        <v>70</v>
      </c>
      <c r="AB1657" s="1" t="s">
        <v>70</v>
      </c>
      <c r="AC1657" s="1" t="s">
        <v>80</v>
      </c>
      <c r="BG1657" s="1">
        <v>2009.0</v>
      </c>
    </row>
    <row r="1658">
      <c r="A1658" s="1">
        <v>1009282.0</v>
      </c>
      <c r="B1658" s="1" t="s">
        <v>8202</v>
      </c>
      <c r="C1658" s="2" t="s">
        <v>8203</v>
      </c>
      <c r="H1658" s="1" t="s">
        <v>8204</v>
      </c>
      <c r="I1658" s="1" t="s">
        <v>8205</v>
      </c>
      <c r="K1658" s="1" t="s">
        <v>349</v>
      </c>
      <c r="L1658" s="1">
        <v>81223.0</v>
      </c>
      <c r="U1658" s="1">
        <v>-105.682</v>
      </c>
      <c r="V1658" s="1">
        <v>38.372799</v>
      </c>
      <c r="X1658" s="1" t="s">
        <v>69</v>
      </c>
      <c r="Y1658" s="1" t="s">
        <v>70</v>
      </c>
      <c r="Z1658" s="1" t="s">
        <v>70</v>
      </c>
      <c r="AA1658" s="1" t="s">
        <v>70</v>
      </c>
      <c r="AB1658" s="1" t="s">
        <v>70</v>
      </c>
      <c r="AC1658" s="1" t="s">
        <v>80</v>
      </c>
      <c r="BG1658" s="1">
        <v>2013.0</v>
      </c>
    </row>
    <row r="1659">
      <c r="A1659" s="1">
        <v>1010975.0</v>
      </c>
      <c r="B1659" s="1" t="s">
        <v>8206</v>
      </c>
      <c r="H1659" s="1" t="s">
        <v>8207</v>
      </c>
      <c r="I1659" s="1" t="s">
        <v>8208</v>
      </c>
      <c r="J1659" s="1" t="s">
        <v>2406</v>
      </c>
      <c r="K1659" s="1" t="s">
        <v>382</v>
      </c>
      <c r="L1659" s="1">
        <v>36311.0</v>
      </c>
      <c r="M1659" s="1" t="s">
        <v>8209</v>
      </c>
      <c r="N1659" s="1" t="s">
        <v>198</v>
      </c>
      <c r="U1659" s="1">
        <v>-85.674057</v>
      </c>
      <c r="V1659" s="1">
        <v>31.647051</v>
      </c>
      <c r="X1659" s="1" t="s">
        <v>69</v>
      </c>
      <c r="Y1659" s="1" t="s">
        <v>70</v>
      </c>
      <c r="Z1659" s="1" t="s">
        <v>70</v>
      </c>
      <c r="AA1659" s="1" t="s">
        <v>69</v>
      </c>
      <c r="AB1659" s="1" t="s">
        <v>69</v>
      </c>
      <c r="AC1659" s="1" t="s">
        <v>69</v>
      </c>
      <c r="AD1659" s="1" t="s">
        <v>70</v>
      </c>
      <c r="AE1659" s="1" t="s">
        <v>70</v>
      </c>
      <c r="AF1659" s="1" t="s">
        <v>70</v>
      </c>
      <c r="AG1659" s="1" t="s">
        <v>70</v>
      </c>
      <c r="AH1659" s="1" t="s">
        <v>69</v>
      </c>
      <c r="AI1659" s="1" t="s">
        <v>70</v>
      </c>
      <c r="AJ1659" s="1" t="s">
        <v>70</v>
      </c>
      <c r="AK1659" s="1" t="s">
        <v>69</v>
      </c>
      <c r="AL1659" s="1" t="s">
        <v>69</v>
      </c>
      <c r="AM1659" s="1" t="s">
        <v>70</v>
      </c>
      <c r="AN1659" s="1" t="s">
        <v>70</v>
      </c>
      <c r="AO1659" s="1" t="s">
        <v>70</v>
      </c>
      <c r="AP1659" s="1" t="s">
        <v>70</v>
      </c>
      <c r="AQ1659" s="1" t="s">
        <v>69</v>
      </c>
      <c r="AR1659" s="1" t="s">
        <v>69</v>
      </c>
      <c r="AS1659" s="1" t="s">
        <v>70</v>
      </c>
      <c r="AT1659" s="1" t="s">
        <v>70</v>
      </c>
      <c r="AU1659" s="1" t="s">
        <v>69</v>
      </c>
      <c r="AV1659" s="1" t="s">
        <v>70</v>
      </c>
      <c r="AW1659" s="1" t="s">
        <v>70</v>
      </c>
      <c r="AX1659" s="1" t="s">
        <v>70</v>
      </c>
      <c r="AY1659" s="1" t="s">
        <v>70</v>
      </c>
      <c r="AZ1659" s="1" t="s">
        <v>69</v>
      </c>
      <c r="BA1659" s="1" t="s">
        <v>70</v>
      </c>
      <c r="BB1659" s="1" t="s">
        <v>70</v>
      </c>
      <c r="BC1659" s="1" t="s">
        <v>70</v>
      </c>
      <c r="BD1659" s="1" t="s">
        <v>70</v>
      </c>
      <c r="BE1659" s="1" t="s">
        <v>70</v>
      </c>
      <c r="BF1659" s="1" t="s">
        <v>70</v>
      </c>
      <c r="BG1659" s="3">
        <v>43307.70972222222</v>
      </c>
    </row>
    <row r="1660">
      <c r="A1660" s="1">
        <v>1004147.0</v>
      </c>
      <c r="B1660" s="1" t="s">
        <v>8210</v>
      </c>
      <c r="H1660" s="1" t="s">
        <v>649</v>
      </c>
      <c r="I1660" s="1" t="s">
        <v>8211</v>
      </c>
      <c r="J1660" s="1" t="s">
        <v>8212</v>
      </c>
      <c r="K1660" s="1" t="s">
        <v>1630</v>
      </c>
      <c r="L1660" s="1">
        <v>72626.0</v>
      </c>
      <c r="U1660" s="1">
        <v>-92.5354</v>
      </c>
      <c r="V1660" s="1">
        <v>36.271198</v>
      </c>
      <c r="X1660" s="1" t="s">
        <v>70</v>
      </c>
      <c r="Y1660" s="1" t="s">
        <v>70</v>
      </c>
      <c r="Z1660" s="1" t="s">
        <v>70</v>
      </c>
      <c r="AA1660" s="1" t="s">
        <v>70</v>
      </c>
      <c r="AB1660" s="1" t="s">
        <v>70</v>
      </c>
      <c r="AC1660" s="1" t="s">
        <v>80</v>
      </c>
      <c r="BG1660" s="1">
        <v>2009.0</v>
      </c>
    </row>
    <row r="1661">
      <c r="A1661" s="1">
        <v>1004382.0</v>
      </c>
      <c r="B1661" s="1" t="s">
        <v>8213</v>
      </c>
      <c r="C1661" s="2" t="s">
        <v>8214</v>
      </c>
      <c r="D1661" s="2" t="s">
        <v>8215</v>
      </c>
      <c r="E1661" s="1" t="s">
        <v>8216</v>
      </c>
      <c r="G1661" s="1" t="s">
        <v>8217</v>
      </c>
      <c r="H1661" s="1" t="s">
        <v>8218</v>
      </c>
      <c r="I1661" s="1" t="s">
        <v>2100</v>
      </c>
      <c r="J1661" s="1" t="s">
        <v>918</v>
      </c>
      <c r="K1661" s="1" t="s">
        <v>230</v>
      </c>
      <c r="L1661" s="1">
        <v>66044.0</v>
      </c>
      <c r="M1661" s="1" t="s">
        <v>8219</v>
      </c>
      <c r="N1661" s="1" t="s">
        <v>324</v>
      </c>
      <c r="O1661" s="1" t="s">
        <v>7468</v>
      </c>
      <c r="P1661" s="1" t="s">
        <v>3472</v>
      </c>
      <c r="U1661" s="1">
        <v>-95.235199</v>
      </c>
      <c r="V1661" s="1">
        <v>38.95063</v>
      </c>
      <c r="X1661" s="1" t="s">
        <v>69</v>
      </c>
      <c r="Y1661" s="1" t="s">
        <v>69</v>
      </c>
      <c r="Z1661" s="1" t="s">
        <v>69</v>
      </c>
      <c r="AA1661" s="1" t="s">
        <v>69</v>
      </c>
      <c r="AB1661" s="1" t="s">
        <v>69</v>
      </c>
      <c r="AC1661" s="1" t="s">
        <v>69</v>
      </c>
      <c r="AD1661" s="1" t="s">
        <v>69</v>
      </c>
      <c r="AE1661" s="1" t="s">
        <v>69</v>
      </c>
      <c r="AF1661" s="1" t="s">
        <v>70</v>
      </c>
      <c r="AG1661" s="1" t="s">
        <v>69</v>
      </c>
      <c r="AH1661" s="1" t="s">
        <v>69</v>
      </c>
      <c r="AI1661" s="1" t="s">
        <v>70</v>
      </c>
      <c r="AJ1661" s="1" t="s">
        <v>69</v>
      </c>
      <c r="AK1661" s="1" t="s">
        <v>69</v>
      </c>
      <c r="AL1661" s="1" t="s">
        <v>69</v>
      </c>
      <c r="AM1661" s="1" t="s">
        <v>69</v>
      </c>
      <c r="AN1661" s="1" t="s">
        <v>70</v>
      </c>
      <c r="AO1661" s="1" t="s">
        <v>69</v>
      </c>
      <c r="AP1661" s="1" t="s">
        <v>70</v>
      </c>
      <c r="AQ1661" s="1" t="s">
        <v>69</v>
      </c>
      <c r="AR1661" s="1" t="s">
        <v>69</v>
      </c>
      <c r="AS1661" s="1" t="s">
        <v>69</v>
      </c>
      <c r="AT1661" s="1" t="s">
        <v>69</v>
      </c>
      <c r="AU1661" s="1" t="s">
        <v>69</v>
      </c>
      <c r="AV1661" s="1" t="s">
        <v>69</v>
      </c>
      <c r="AW1661" s="1" t="s">
        <v>69</v>
      </c>
      <c r="AX1661" s="1" t="s">
        <v>69</v>
      </c>
      <c r="AY1661" s="1" t="s">
        <v>69</v>
      </c>
      <c r="AZ1661" s="1" t="s">
        <v>69</v>
      </c>
      <c r="BA1661" s="1" t="s">
        <v>69</v>
      </c>
      <c r="BB1661" s="1" t="s">
        <v>69</v>
      </c>
      <c r="BC1661" s="1" t="s">
        <v>69</v>
      </c>
      <c r="BD1661" s="1" t="s">
        <v>70</v>
      </c>
      <c r="BE1661" s="1" t="s">
        <v>70</v>
      </c>
      <c r="BF1661" s="1" t="s">
        <v>69</v>
      </c>
      <c r="BG1661" s="3">
        <v>42908.67847222222</v>
      </c>
    </row>
    <row r="1662">
      <c r="A1662" s="1">
        <v>1018221.0</v>
      </c>
      <c r="B1662" s="1" t="s">
        <v>8220</v>
      </c>
      <c r="C1662" s="2" t="s">
        <v>8221</v>
      </c>
      <c r="D1662" s="2" t="s">
        <v>8222</v>
      </c>
      <c r="H1662" s="1" t="s">
        <v>8223</v>
      </c>
      <c r="I1662" s="1" t="s">
        <v>5678</v>
      </c>
      <c r="J1662" s="1" t="s">
        <v>3187</v>
      </c>
      <c r="K1662" s="1" t="s">
        <v>561</v>
      </c>
      <c r="L1662" s="1">
        <v>30117.0</v>
      </c>
      <c r="M1662" s="1" t="s">
        <v>915</v>
      </c>
      <c r="N1662" s="1" t="s">
        <v>205</v>
      </c>
      <c r="U1662" s="1">
        <v>-85.072739</v>
      </c>
      <c r="V1662" s="1">
        <v>33.571346</v>
      </c>
      <c r="X1662" s="1" t="s">
        <v>69</v>
      </c>
      <c r="Y1662" s="1" t="s">
        <v>70</v>
      </c>
      <c r="Z1662" s="1" t="s">
        <v>70</v>
      </c>
      <c r="AA1662" s="1" t="s">
        <v>70</v>
      </c>
      <c r="AB1662" s="1" t="s">
        <v>69</v>
      </c>
      <c r="AC1662" s="1" t="s">
        <v>69</v>
      </c>
      <c r="AD1662" s="1" t="s">
        <v>69</v>
      </c>
      <c r="AE1662" s="1" t="s">
        <v>69</v>
      </c>
      <c r="AF1662" s="1" t="s">
        <v>69</v>
      </c>
      <c r="AG1662" s="1" t="s">
        <v>69</v>
      </c>
      <c r="AH1662" s="1" t="s">
        <v>69</v>
      </c>
      <c r="AI1662" s="1" t="s">
        <v>70</v>
      </c>
      <c r="AJ1662" s="1" t="s">
        <v>70</v>
      </c>
      <c r="AK1662" s="1" t="s">
        <v>69</v>
      </c>
      <c r="AL1662" s="1" t="s">
        <v>69</v>
      </c>
      <c r="AM1662" s="1" t="s">
        <v>69</v>
      </c>
      <c r="AN1662" s="1" t="s">
        <v>70</v>
      </c>
      <c r="AO1662" s="1" t="s">
        <v>69</v>
      </c>
      <c r="AP1662" s="1" t="s">
        <v>70</v>
      </c>
      <c r="AQ1662" s="1" t="s">
        <v>70</v>
      </c>
      <c r="AR1662" s="1" t="s">
        <v>69</v>
      </c>
      <c r="AS1662" s="1" t="s">
        <v>69</v>
      </c>
      <c r="AT1662" s="1" t="s">
        <v>69</v>
      </c>
      <c r="AU1662" s="1" t="s">
        <v>69</v>
      </c>
      <c r="AV1662" s="1" t="s">
        <v>69</v>
      </c>
      <c r="AW1662" s="1" t="s">
        <v>70</v>
      </c>
      <c r="AX1662" s="1" t="s">
        <v>69</v>
      </c>
      <c r="AY1662" s="1" t="s">
        <v>69</v>
      </c>
      <c r="AZ1662" s="1" t="s">
        <v>69</v>
      </c>
      <c r="BA1662" s="1" t="s">
        <v>70</v>
      </c>
      <c r="BB1662" s="1" t="s">
        <v>69</v>
      </c>
      <c r="BC1662" s="1" t="s">
        <v>69</v>
      </c>
      <c r="BD1662" s="1" t="s">
        <v>70</v>
      </c>
      <c r="BE1662" s="1" t="s">
        <v>70</v>
      </c>
      <c r="BF1662" s="1" t="s">
        <v>70</v>
      </c>
      <c r="BG1662" s="3">
        <v>42906.67361111111</v>
      </c>
    </row>
    <row r="1663">
      <c r="A1663" s="1">
        <v>1001222.0</v>
      </c>
      <c r="B1663" s="1" t="s">
        <v>8224</v>
      </c>
      <c r="H1663" s="1" t="s">
        <v>8225</v>
      </c>
      <c r="I1663" s="1" t="s">
        <v>8226</v>
      </c>
      <c r="J1663" s="1" t="s">
        <v>1319</v>
      </c>
      <c r="K1663" s="1" t="s">
        <v>656</v>
      </c>
      <c r="U1663" s="1">
        <v>-122.282</v>
      </c>
      <c r="V1663" s="1">
        <v>40.383999</v>
      </c>
      <c r="X1663" s="1" t="s">
        <v>70</v>
      </c>
      <c r="Y1663" s="1" t="s">
        <v>70</v>
      </c>
      <c r="Z1663" s="1" t="s">
        <v>70</v>
      </c>
      <c r="AA1663" s="1" t="s">
        <v>70</v>
      </c>
      <c r="AB1663" s="1" t="s">
        <v>70</v>
      </c>
      <c r="AC1663" s="1" t="s">
        <v>80</v>
      </c>
      <c r="BG1663" s="1">
        <v>2011.0</v>
      </c>
    </row>
    <row r="1664">
      <c r="A1664" s="1">
        <v>1004834.0</v>
      </c>
      <c r="B1664" s="1" t="s">
        <v>8227</v>
      </c>
      <c r="H1664" s="1" t="s">
        <v>8228</v>
      </c>
      <c r="I1664" s="1" t="s">
        <v>8229</v>
      </c>
      <c r="J1664" s="1" t="s">
        <v>6669</v>
      </c>
      <c r="K1664" s="1" t="s">
        <v>705</v>
      </c>
      <c r="L1664" s="1">
        <v>86326.0</v>
      </c>
      <c r="M1664" s="1" t="s">
        <v>1850</v>
      </c>
      <c r="U1664" s="1">
        <v>-112.027</v>
      </c>
      <c r="V1664" s="1">
        <v>34.745602</v>
      </c>
      <c r="W1664" s="1" t="s">
        <v>392</v>
      </c>
      <c r="X1664" s="1" t="s">
        <v>70</v>
      </c>
      <c r="Y1664" s="1" t="s">
        <v>69</v>
      </c>
      <c r="Z1664" s="1" t="s">
        <v>69</v>
      </c>
      <c r="AA1664" s="1" t="s">
        <v>69</v>
      </c>
      <c r="AB1664" s="1" t="s">
        <v>70</v>
      </c>
      <c r="AC1664" s="1" t="s">
        <v>69</v>
      </c>
      <c r="AD1664" s="1" t="s">
        <v>70</v>
      </c>
      <c r="AE1664" s="1" t="s">
        <v>69</v>
      </c>
      <c r="AF1664" s="1" t="s">
        <v>69</v>
      </c>
      <c r="AG1664" s="1" t="s">
        <v>69</v>
      </c>
      <c r="AH1664" s="1" t="s">
        <v>70</v>
      </c>
      <c r="AI1664" s="1" t="s">
        <v>70</v>
      </c>
      <c r="AJ1664" s="1" t="s">
        <v>69</v>
      </c>
      <c r="AK1664" s="1" t="s">
        <v>69</v>
      </c>
      <c r="AL1664" s="1" t="s">
        <v>69</v>
      </c>
      <c r="AM1664" s="1" t="s">
        <v>69</v>
      </c>
      <c r="AN1664" s="1" t="s">
        <v>69</v>
      </c>
      <c r="AO1664" s="1" t="s">
        <v>69</v>
      </c>
      <c r="AP1664" s="1" t="s">
        <v>70</v>
      </c>
      <c r="AQ1664" s="1" t="s">
        <v>69</v>
      </c>
      <c r="AR1664" s="1" t="s">
        <v>70</v>
      </c>
      <c r="AS1664" s="1" t="s">
        <v>70</v>
      </c>
      <c r="AT1664" s="1" t="s">
        <v>69</v>
      </c>
      <c r="AU1664" s="1" t="s">
        <v>69</v>
      </c>
      <c r="AV1664" s="1" t="s">
        <v>70</v>
      </c>
      <c r="AW1664" s="1" t="s">
        <v>70</v>
      </c>
      <c r="AX1664" s="1" t="s">
        <v>70</v>
      </c>
      <c r="AY1664" s="1" t="s">
        <v>70</v>
      </c>
      <c r="AZ1664" s="1" t="s">
        <v>70</v>
      </c>
      <c r="BA1664" s="1" t="s">
        <v>70</v>
      </c>
      <c r="BB1664" s="1" t="s">
        <v>70</v>
      </c>
      <c r="BC1664" s="1" t="s">
        <v>70</v>
      </c>
      <c r="BD1664" s="1" t="s">
        <v>70</v>
      </c>
      <c r="BE1664" s="1" t="s">
        <v>70</v>
      </c>
      <c r="BF1664" s="1" t="s">
        <v>70</v>
      </c>
      <c r="BG1664" s="3">
        <v>40646.62847222222</v>
      </c>
    </row>
    <row r="1665">
      <c r="A1665" s="1">
        <v>1005766.0</v>
      </c>
      <c r="B1665" s="1" t="s">
        <v>8230</v>
      </c>
      <c r="C1665" s="2" t="s">
        <v>8231</v>
      </c>
      <c r="H1665" s="1" t="s">
        <v>8232</v>
      </c>
      <c r="I1665" s="1" t="s">
        <v>8233</v>
      </c>
      <c r="J1665" s="1" t="s">
        <v>370</v>
      </c>
      <c r="K1665" s="1" t="s">
        <v>203</v>
      </c>
      <c r="L1665" s="1">
        <v>60478.0</v>
      </c>
      <c r="U1665" s="1">
        <v>-87.716202</v>
      </c>
      <c r="V1665" s="1">
        <v>41.557201</v>
      </c>
      <c r="X1665" s="1" t="s">
        <v>70</v>
      </c>
      <c r="Y1665" s="1" t="s">
        <v>70</v>
      </c>
      <c r="Z1665" s="1" t="s">
        <v>70</v>
      </c>
      <c r="AA1665" s="1" t="s">
        <v>70</v>
      </c>
      <c r="AB1665" s="1" t="s">
        <v>70</v>
      </c>
      <c r="AC1665" s="1" t="s">
        <v>80</v>
      </c>
      <c r="BG1665" s="1">
        <v>2009.0</v>
      </c>
    </row>
    <row r="1666">
      <c r="A1666" s="1">
        <v>1007280.0</v>
      </c>
      <c r="B1666" s="1" t="s">
        <v>8234</v>
      </c>
      <c r="H1666" s="1" t="s">
        <v>8235</v>
      </c>
      <c r="I1666" s="1" t="s">
        <v>6156</v>
      </c>
      <c r="J1666" s="1" t="s">
        <v>6156</v>
      </c>
      <c r="K1666" s="1" t="s">
        <v>203</v>
      </c>
      <c r="L1666" s="1">
        <v>61821.0</v>
      </c>
      <c r="M1666" s="1" t="s">
        <v>8236</v>
      </c>
      <c r="N1666" s="1" t="s">
        <v>8237</v>
      </c>
      <c r="U1666" s="1">
        <v>-88.276901</v>
      </c>
      <c r="V1666" s="1">
        <v>40.114799</v>
      </c>
      <c r="W1666" s="1" t="s">
        <v>99</v>
      </c>
      <c r="X1666" s="1" t="s">
        <v>70</v>
      </c>
      <c r="Y1666" s="1" t="s">
        <v>69</v>
      </c>
      <c r="Z1666" s="1" t="s">
        <v>70</v>
      </c>
      <c r="AA1666" s="1" t="s">
        <v>69</v>
      </c>
      <c r="AB1666" s="1" t="s">
        <v>70</v>
      </c>
      <c r="AC1666" s="1" t="s">
        <v>80</v>
      </c>
      <c r="AD1666" s="1" t="s">
        <v>69</v>
      </c>
      <c r="AE1666" s="1" t="s">
        <v>70</v>
      </c>
      <c r="AF1666" s="1" t="s">
        <v>70</v>
      </c>
      <c r="AG1666" s="1" t="s">
        <v>70</v>
      </c>
      <c r="AH1666" s="1" t="s">
        <v>70</v>
      </c>
      <c r="AI1666" s="1" t="s">
        <v>70</v>
      </c>
      <c r="AJ1666" s="1" t="s">
        <v>70</v>
      </c>
      <c r="AK1666" s="1" t="s">
        <v>69</v>
      </c>
      <c r="AL1666" s="1" t="s">
        <v>70</v>
      </c>
      <c r="AM1666" s="1" t="s">
        <v>70</v>
      </c>
      <c r="AN1666" s="1" t="s">
        <v>70</v>
      </c>
      <c r="AO1666" s="1" t="s">
        <v>70</v>
      </c>
      <c r="AP1666" s="1" t="s">
        <v>70</v>
      </c>
      <c r="AQ1666" s="1" t="s">
        <v>70</v>
      </c>
      <c r="AR1666" s="1" t="s">
        <v>70</v>
      </c>
      <c r="AS1666" s="1" t="s">
        <v>70</v>
      </c>
      <c r="AT1666" s="1" t="s">
        <v>70</v>
      </c>
      <c r="AU1666" s="1" t="s">
        <v>69</v>
      </c>
      <c r="AV1666" s="1" t="s">
        <v>70</v>
      </c>
      <c r="AW1666" s="1" t="s">
        <v>70</v>
      </c>
      <c r="AX1666" s="1" t="s">
        <v>70</v>
      </c>
      <c r="AY1666" s="1" t="s">
        <v>70</v>
      </c>
      <c r="AZ1666" s="1" t="s">
        <v>69</v>
      </c>
      <c r="BA1666" s="1" t="s">
        <v>70</v>
      </c>
      <c r="BB1666" s="1" t="s">
        <v>70</v>
      </c>
      <c r="BC1666" s="1" t="s">
        <v>70</v>
      </c>
      <c r="BD1666" s="1" t="s">
        <v>70</v>
      </c>
      <c r="BE1666" s="1" t="s">
        <v>70</v>
      </c>
      <c r="BF1666" s="1" t="s">
        <v>70</v>
      </c>
      <c r="BG1666" s="3">
        <v>41473.55625</v>
      </c>
    </row>
    <row r="1667">
      <c r="A1667" s="1">
        <v>1003033.0</v>
      </c>
      <c r="B1667" s="1" t="s">
        <v>8238</v>
      </c>
      <c r="C1667" s="2" t="s">
        <v>8239</v>
      </c>
      <c r="H1667" s="1" t="s">
        <v>8240</v>
      </c>
      <c r="I1667" s="1" t="s">
        <v>1916</v>
      </c>
      <c r="J1667" s="1" t="s">
        <v>1718</v>
      </c>
      <c r="K1667" s="1" t="s">
        <v>656</v>
      </c>
      <c r="L1667" s="1">
        <v>93446.0</v>
      </c>
      <c r="M1667" s="1" t="s">
        <v>1490</v>
      </c>
      <c r="N1667" s="1" t="s">
        <v>8241</v>
      </c>
      <c r="U1667" s="1">
        <v>-120.691</v>
      </c>
      <c r="V1667" s="1">
        <v>35.625801</v>
      </c>
      <c r="W1667" s="1" t="s">
        <v>392</v>
      </c>
      <c r="X1667" s="1" t="s">
        <v>70</v>
      </c>
      <c r="Y1667" s="1" t="s">
        <v>69</v>
      </c>
      <c r="Z1667" s="1" t="s">
        <v>70</v>
      </c>
      <c r="AA1667" s="1" t="s">
        <v>69</v>
      </c>
      <c r="AB1667" s="1" t="s">
        <v>70</v>
      </c>
      <c r="AC1667" s="1" t="s">
        <v>69</v>
      </c>
      <c r="AD1667" s="1" t="s">
        <v>69</v>
      </c>
      <c r="AE1667" s="1" t="s">
        <v>70</v>
      </c>
      <c r="AF1667" s="1" t="s">
        <v>69</v>
      </c>
      <c r="AG1667" s="1" t="s">
        <v>69</v>
      </c>
      <c r="AH1667" s="1" t="s">
        <v>70</v>
      </c>
      <c r="AI1667" s="1" t="s">
        <v>70</v>
      </c>
      <c r="AJ1667" s="1" t="s">
        <v>69</v>
      </c>
      <c r="AK1667" s="1" t="s">
        <v>69</v>
      </c>
      <c r="AL1667" s="1" t="s">
        <v>69</v>
      </c>
      <c r="AM1667" s="1" t="s">
        <v>69</v>
      </c>
      <c r="AN1667" s="1" t="s">
        <v>70</v>
      </c>
      <c r="AO1667" s="1" t="s">
        <v>70</v>
      </c>
      <c r="AP1667" s="1" t="s">
        <v>70</v>
      </c>
      <c r="AQ1667" s="1" t="s">
        <v>69</v>
      </c>
      <c r="AR1667" s="1" t="s">
        <v>69</v>
      </c>
      <c r="AS1667" s="1" t="s">
        <v>70</v>
      </c>
      <c r="AT1667" s="1" t="s">
        <v>69</v>
      </c>
      <c r="AU1667" s="1" t="s">
        <v>69</v>
      </c>
      <c r="AV1667" s="1" t="s">
        <v>70</v>
      </c>
      <c r="AW1667" s="1" t="s">
        <v>70</v>
      </c>
      <c r="AX1667" s="1" t="s">
        <v>70</v>
      </c>
      <c r="AY1667" s="1" t="s">
        <v>70</v>
      </c>
      <c r="AZ1667" s="1" t="s">
        <v>70</v>
      </c>
      <c r="BA1667" s="1" t="s">
        <v>70</v>
      </c>
      <c r="BB1667" s="1" t="s">
        <v>70</v>
      </c>
      <c r="BC1667" s="1" t="s">
        <v>70</v>
      </c>
      <c r="BD1667" s="1" t="s">
        <v>70</v>
      </c>
      <c r="BE1667" s="1" t="s">
        <v>70</v>
      </c>
      <c r="BF1667" s="1" t="s">
        <v>70</v>
      </c>
      <c r="BG1667" s="3">
        <v>40662.61597222222</v>
      </c>
    </row>
    <row r="1668">
      <c r="A1668" s="1">
        <v>1003035.0</v>
      </c>
      <c r="B1668" s="1" t="s">
        <v>8238</v>
      </c>
      <c r="C1668" s="2" t="s">
        <v>8239</v>
      </c>
      <c r="H1668" s="1" t="s">
        <v>8242</v>
      </c>
      <c r="I1668" s="1" t="s">
        <v>1916</v>
      </c>
      <c r="J1668" s="1" t="s">
        <v>1718</v>
      </c>
      <c r="K1668" s="1" t="s">
        <v>656</v>
      </c>
      <c r="L1668" s="1">
        <v>93446.0</v>
      </c>
      <c r="M1668" s="1" t="s">
        <v>1288</v>
      </c>
      <c r="N1668" s="1" t="s">
        <v>8243</v>
      </c>
      <c r="U1668" s="1">
        <v>-120.697</v>
      </c>
      <c r="V1668" s="1">
        <v>35.695801</v>
      </c>
      <c r="W1668" s="1" t="s">
        <v>99</v>
      </c>
      <c r="X1668" s="1" t="s">
        <v>70</v>
      </c>
      <c r="Y1668" s="1" t="s">
        <v>69</v>
      </c>
      <c r="Z1668" s="1" t="s">
        <v>70</v>
      </c>
      <c r="AA1668" s="1" t="s">
        <v>69</v>
      </c>
      <c r="AB1668" s="1" t="s">
        <v>70</v>
      </c>
      <c r="AC1668" s="1" t="s">
        <v>69</v>
      </c>
      <c r="AD1668" s="1" t="s">
        <v>69</v>
      </c>
      <c r="AE1668" s="1" t="s">
        <v>70</v>
      </c>
      <c r="AF1668" s="1" t="s">
        <v>69</v>
      </c>
      <c r="AG1668" s="1" t="s">
        <v>69</v>
      </c>
      <c r="AH1668" s="1" t="s">
        <v>70</v>
      </c>
      <c r="AI1668" s="1" t="s">
        <v>70</v>
      </c>
      <c r="AJ1668" s="1" t="s">
        <v>69</v>
      </c>
      <c r="AK1668" s="1" t="s">
        <v>69</v>
      </c>
      <c r="AL1668" s="1" t="s">
        <v>70</v>
      </c>
      <c r="AM1668" s="1" t="s">
        <v>70</v>
      </c>
      <c r="AN1668" s="1" t="s">
        <v>70</v>
      </c>
      <c r="AO1668" s="1" t="s">
        <v>70</v>
      </c>
      <c r="AP1668" s="1" t="s">
        <v>70</v>
      </c>
      <c r="AQ1668" s="1" t="s">
        <v>70</v>
      </c>
      <c r="AR1668" s="1" t="s">
        <v>69</v>
      </c>
      <c r="AS1668" s="1" t="s">
        <v>70</v>
      </c>
      <c r="AT1668" s="1" t="s">
        <v>69</v>
      </c>
      <c r="AU1668" s="1" t="s">
        <v>69</v>
      </c>
      <c r="AV1668" s="1" t="s">
        <v>70</v>
      </c>
      <c r="AW1668" s="1" t="s">
        <v>70</v>
      </c>
      <c r="AX1668" s="1" t="s">
        <v>70</v>
      </c>
      <c r="AY1668" s="1" t="s">
        <v>70</v>
      </c>
      <c r="AZ1668" s="1" t="s">
        <v>70</v>
      </c>
      <c r="BA1668" s="1" t="s">
        <v>70</v>
      </c>
      <c r="BB1668" s="1" t="s">
        <v>70</v>
      </c>
      <c r="BC1668" s="1" t="s">
        <v>70</v>
      </c>
      <c r="BD1668" s="1" t="s">
        <v>70</v>
      </c>
      <c r="BE1668" s="1" t="s">
        <v>70</v>
      </c>
      <c r="BF1668" s="1" t="s">
        <v>70</v>
      </c>
      <c r="BG1668" s="3">
        <v>40662.61597222222</v>
      </c>
    </row>
    <row r="1669">
      <c r="A1669" s="1">
        <v>1003034.0</v>
      </c>
      <c r="B1669" s="1" t="s">
        <v>8238</v>
      </c>
      <c r="C1669" s="2" t="s">
        <v>8239</v>
      </c>
      <c r="H1669" s="1" t="s">
        <v>8244</v>
      </c>
      <c r="I1669" s="1" t="s">
        <v>1916</v>
      </c>
      <c r="J1669" s="1" t="s">
        <v>1718</v>
      </c>
      <c r="K1669" s="1" t="s">
        <v>656</v>
      </c>
      <c r="L1669" s="1">
        <v>93446.0</v>
      </c>
      <c r="M1669" s="1" t="s">
        <v>1288</v>
      </c>
      <c r="N1669" s="1" t="s">
        <v>2131</v>
      </c>
      <c r="U1669" s="1">
        <v>-120.659</v>
      </c>
      <c r="V1669" s="1">
        <v>35.644699</v>
      </c>
      <c r="W1669" s="1" t="s">
        <v>99</v>
      </c>
      <c r="X1669" s="1" t="s">
        <v>70</v>
      </c>
      <c r="Y1669" s="1" t="s">
        <v>69</v>
      </c>
      <c r="Z1669" s="1" t="s">
        <v>70</v>
      </c>
      <c r="AA1669" s="1" t="s">
        <v>69</v>
      </c>
      <c r="AB1669" s="1" t="s">
        <v>70</v>
      </c>
      <c r="AC1669" s="1" t="s">
        <v>69</v>
      </c>
      <c r="AD1669" s="1" t="s">
        <v>70</v>
      </c>
      <c r="AE1669" s="1" t="s">
        <v>70</v>
      </c>
      <c r="AF1669" s="1" t="s">
        <v>69</v>
      </c>
      <c r="AG1669" s="1" t="s">
        <v>69</v>
      </c>
      <c r="AH1669" s="1" t="s">
        <v>70</v>
      </c>
      <c r="AI1669" s="1" t="s">
        <v>70</v>
      </c>
      <c r="AJ1669" s="1" t="s">
        <v>69</v>
      </c>
      <c r="AK1669" s="1" t="s">
        <v>69</v>
      </c>
      <c r="AL1669" s="1" t="s">
        <v>70</v>
      </c>
      <c r="AM1669" s="1" t="s">
        <v>70</v>
      </c>
      <c r="AN1669" s="1" t="s">
        <v>70</v>
      </c>
      <c r="AO1669" s="1" t="s">
        <v>70</v>
      </c>
      <c r="AP1669" s="1" t="s">
        <v>70</v>
      </c>
      <c r="AQ1669" s="1" t="s">
        <v>70</v>
      </c>
      <c r="AR1669" s="1" t="s">
        <v>70</v>
      </c>
      <c r="AS1669" s="1" t="s">
        <v>70</v>
      </c>
      <c r="AT1669" s="1" t="s">
        <v>69</v>
      </c>
      <c r="AU1669" s="1" t="s">
        <v>70</v>
      </c>
      <c r="AV1669" s="1" t="s">
        <v>70</v>
      </c>
      <c r="AW1669" s="1" t="s">
        <v>70</v>
      </c>
      <c r="AX1669" s="1" t="s">
        <v>70</v>
      </c>
      <c r="AY1669" s="1" t="s">
        <v>70</v>
      </c>
      <c r="AZ1669" s="1" t="s">
        <v>70</v>
      </c>
      <c r="BA1669" s="1" t="s">
        <v>70</v>
      </c>
      <c r="BB1669" s="1" t="s">
        <v>70</v>
      </c>
      <c r="BC1669" s="1" t="s">
        <v>70</v>
      </c>
      <c r="BD1669" s="1" t="s">
        <v>70</v>
      </c>
      <c r="BE1669" s="1" t="s">
        <v>70</v>
      </c>
      <c r="BF1669" s="1" t="s">
        <v>70</v>
      </c>
      <c r="BG1669" s="3">
        <v>40662.61597222222</v>
      </c>
    </row>
    <row r="1670">
      <c r="A1670" s="1">
        <v>1010810.0</v>
      </c>
      <c r="B1670" s="1" t="s">
        <v>8245</v>
      </c>
      <c r="C1670" s="2" t="s">
        <v>8246</v>
      </c>
      <c r="D1670" s="1" t="s">
        <v>8245</v>
      </c>
      <c r="I1670" s="1" t="s">
        <v>5440</v>
      </c>
      <c r="J1670" s="1" t="s">
        <v>5441</v>
      </c>
      <c r="K1670" s="1" t="s">
        <v>460</v>
      </c>
      <c r="L1670" s="1">
        <v>57501.0</v>
      </c>
      <c r="M1670" s="1" t="s">
        <v>8247</v>
      </c>
      <c r="N1670" s="1" t="s">
        <v>801</v>
      </c>
      <c r="U1670" s="1">
        <v>-100.31599</v>
      </c>
      <c r="V1670" s="1">
        <v>44.379204</v>
      </c>
      <c r="X1670" s="1" t="s">
        <v>69</v>
      </c>
      <c r="Y1670" s="1" t="s">
        <v>70</v>
      </c>
      <c r="Z1670" s="1" t="s">
        <v>70</v>
      </c>
      <c r="AA1670" s="1" t="s">
        <v>70</v>
      </c>
      <c r="AB1670" s="1" t="s">
        <v>70</v>
      </c>
      <c r="AC1670" s="1" t="s">
        <v>70</v>
      </c>
      <c r="AD1670" s="1" t="s">
        <v>69</v>
      </c>
      <c r="AE1670" s="1" t="s">
        <v>70</v>
      </c>
      <c r="AF1670" s="1" t="s">
        <v>69</v>
      </c>
      <c r="AG1670" s="1" t="s">
        <v>69</v>
      </c>
      <c r="AH1670" s="1" t="s">
        <v>69</v>
      </c>
      <c r="AI1670" s="1" t="s">
        <v>70</v>
      </c>
      <c r="AJ1670" s="1" t="s">
        <v>69</v>
      </c>
      <c r="AK1670" s="1" t="s">
        <v>69</v>
      </c>
      <c r="AL1670" s="1" t="s">
        <v>69</v>
      </c>
      <c r="AM1670" s="1" t="s">
        <v>69</v>
      </c>
      <c r="AN1670" s="1" t="s">
        <v>70</v>
      </c>
      <c r="AO1670" s="1" t="s">
        <v>69</v>
      </c>
      <c r="AP1670" s="1" t="s">
        <v>70</v>
      </c>
      <c r="AQ1670" s="1" t="s">
        <v>70</v>
      </c>
      <c r="AR1670" s="1" t="s">
        <v>69</v>
      </c>
      <c r="AS1670" s="1" t="s">
        <v>69</v>
      </c>
      <c r="AT1670" s="1" t="s">
        <v>69</v>
      </c>
      <c r="AU1670" s="1" t="s">
        <v>69</v>
      </c>
      <c r="AV1670" s="1" t="s">
        <v>70</v>
      </c>
      <c r="AW1670" s="1" t="s">
        <v>70</v>
      </c>
      <c r="AX1670" s="1" t="s">
        <v>69</v>
      </c>
      <c r="AY1670" s="1" t="s">
        <v>70</v>
      </c>
      <c r="AZ1670" s="1" t="s">
        <v>70</v>
      </c>
      <c r="BA1670" s="1" t="s">
        <v>70</v>
      </c>
      <c r="BB1670" s="1" t="s">
        <v>70</v>
      </c>
      <c r="BC1670" s="1" t="s">
        <v>70</v>
      </c>
      <c r="BD1670" s="1" t="s">
        <v>69</v>
      </c>
      <c r="BE1670" s="1" t="s">
        <v>70</v>
      </c>
      <c r="BF1670" s="1" t="s">
        <v>70</v>
      </c>
      <c r="BG1670" s="3">
        <v>42551.34444444445</v>
      </c>
    </row>
    <row r="1671">
      <c r="A1671" s="1">
        <v>1000868.0</v>
      </c>
      <c r="B1671" s="1" t="s">
        <v>8248</v>
      </c>
      <c r="H1671" s="1" t="s">
        <v>8249</v>
      </c>
      <c r="I1671" s="1" t="s">
        <v>8250</v>
      </c>
      <c r="J1671" s="1" t="s">
        <v>1380</v>
      </c>
      <c r="K1671" s="1" t="s">
        <v>582</v>
      </c>
      <c r="L1671" s="1">
        <v>42459.0</v>
      </c>
      <c r="M1671" s="1" t="s">
        <v>706</v>
      </c>
      <c r="N1671" s="1" t="s">
        <v>8251</v>
      </c>
      <c r="U1671" s="1">
        <v>-87.951653</v>
      </c>
      <c r="V1671" s="1">
        <v>37.47559</v>
      </c>
      <c r="X1671" s="1" t="s">
        <v>69</v>
      </c>
      <c r="Y1671" s="1" t="s">
        <v>70</v>
      </c>
      <c r="Z1671" s="1" t="s">
        <v>70</v>
      </c>
      <c r="AA1671" s="1" t="s">
        <v>70</v>
      </c>
      <c r="AB1671" s="1" t="s">
        <v>69</v>
      </c>
      <c r="AC1671" s="1" t="s">
        <v>80</v>
      </c>
      <c r="AD1671" s="1" t="s">
        <v>69</v>
      </c>
      <c r="AE1671" s="1" t="s">
        <v>70</v>
      </c>
      <c r="AF1671" s="1" t="s">
        <v>70</v>
      </c>
      <c r="AG1671" s="1" t="s">
        <v>70</v>
      </c>
      <c r="AH1671" s="1" t="s">
        <v>69</v>
      </c>
      <c r="AI1671" s="1" t="s">
        <v>70</v>
      </c>
      <c r="AJ1671" s="1" t="s">
        <v>70</v>
      </c>
      <c r="AK1671" s="1" t="s">
        <v>69</v>
      </c>
      <c r="AL1671" s="1" t="s">
        <v>69</v>
      </c>
      <c r="AM1671" s="1" t="s">
        <v>69</v>
      </c>
      <c r="AN1671" s="1" t="s">
        <v>70</v>
      </c>
      <c r="AO1671" s="1" t="s">
        <v>70</v>
      </c>
      <c r="AP1671" s="1" t="s">
        <v>70</v>
      </c>
      <c r="AQ1671" s="1" t="s">
        <v>70</v>
      </c>
      <c r="AR1671" s="1" t="s">
        <v>69</v>
      </c>
      <c r="AS1671" s="1" t="s">
        <v>70</v>
      </c>
      <c r="AT1671" s="1" t="s">
        <v>70</v>
      </c>
      <c r="AU1671" s="1" t="s">
        <v>70</v>
      </c>
      <c r="AV1671" s="1" t="s">
        <v>70</v>
      </c>
      <c r="AW1671" s="1" t="s">
        <v>70</v>
      </c>
      <c r="AX1671" s="1" t="s">
        <v>70</v>
      </c>
      <c r="AY1671" s="1" t="s">
        <v>70</v>
      </c>
      <c r="AZ1671" s="1" t="s">
        <v>69</v>
      </c>
      <c r="BA1671" s="1" t="s">
        <v>70</v>
      </c>
      <c r="BB1671" s="1" t="s">
        <v>70</v>
      </c>
      <c r="BC1671" s="1" t="s">
        <v>70</v>
      </c>
      <c r="BD1671" s="1" t="s">
        <v>70</v>
      </c>
      <c r="BE1671" s="1" t="s">
        <v>70</v>
      </c>
      <c r="BF1671" s="1" t="s">
        <v>70</v>
      </c>
      <c r="BG1671" s="3">
        <v>42086.467361111114</v>
      </c>
    </row>
    <row r="1672">
      <c r="A1672" s="1">
        <v>1000368.0</v>
      </c>
      <c r="B1672" s="1" t="s">
        <v>8252</v>
      </c>
      <c r="C1672" s="2" t="s">
        <v>8253</v>
      </c>
      <c r="H1672" s="1" t="s">
        <v>8254</v>
      </c>
      <c r="I1672" s="1" t="s">
        <v>8255</v>
      </c>
      <c r="J1672" s="1" t="s">
        <v>8255</v>
      </c>
      <c r="K1672" s="1" t="s">
        <v>451</v>
      </c>
      <c r="L1672" s="1">
        <v>54812.0</v>
      </c>
      <c r="M1672" s="1" t="s">
        <v>8256</v>
      </c>
      <c r="N1672" s="1" t="s">
        <v>8257</v>
      </c>
      <c r="U1672" s="1">
        <v>-91.828514</v>
      </c>
      <c r="V1672" s="1">
        <v>45.443768</v>
      </c>
      <c r="X1672" s="1" t="s">
        <v>69</v>
      </c>
      <c r="Y1672" s="1" t="s">
        <v>70</v>
      </c>
      <c r="Z1672" s="1" t="s">
        <v>69</v>
      </c>
      <c r="AA1672" s="1" t="s">
        <v>69</v>
      </c>
      <c r="AB1672" s="1" t="s">
        <v>70</v>
      </c>
      <c r="AC1672" s="1" t="s">
        <v>69</v>
      </c>
      <c r="AD1672" s="1" t="s">
        <v>69</v>
      </c>
      <c r="AE1672" s="1" t="s">
        <v>69</v>
      </c>
      <c r="AF1672" s="1" t="s">
        <v>69</v>
      </c>
      <c r="AG1672" s="1" t="s">
        <v>69</v>
      </c>
      <c r="AH1672" s="1" t="s">
        <v>69</v>
      </c>
      <c r="AI1672" s="1" t="s">
        <v>69</v>
      </c>
      <c r="AJ1672" s="1" t="s">
        <v>69</v>
      </c>
      <c r="AK1672" s="1" t="s">
        <v>69</v>
      </c>
      <c r="AL1672" s="1" t="s">
        <v>69</v>
      </c>
      <c r="AM1672" s="1" t="s">
        <v>69</v>
      </c>
      <c r="AN1672" s="1" t="s">
        <v>69</v>
      </c>
      <c r="AO1672" s="1" t="s">
        <v>69</v>
      </c>
      <c r="AP1672" s="1" t="s">
        <v>70</v>
      </c>
      <c r="AQ1672" s="1" t="s">
        <v>70</v>
      </c>
      <c r="AR1672" s="1" t="s">
        <v>69</v>
      </c>
      <c r="AS1672" s="1" t="s">
        <v>69</v>
      </c>
      <c r="AT1672" s="1" t="s">
        <v>69</v>
      </c>
      <c r="AU1672" s="1" t="s">
        <v>69</v>
      </c>
      <c r="AV1672" s="1" t="s">
        <v>69</v>
      </c>
      <c r="AW1672" s="1" t="s">
        <v>70</v>
      </c>
      <c r="AX1672" s="1" t="s">
        <v>69</v>
      </c>
      <c r="AY1672" s="1" t="s">
        <v>70</v>
      </c>
      <c r="AZ1672" s="1" t="s">
        <v>69</v>
      </c>
      <c r="BA1672" s="1" t="s">
        <v>69</v>
      </c>
      <c r="BB1672" s="1" t="s">
        <v>70</v>
      </c>
      <c r="BC1672" s="1" t="s">
        <v>69</v>
      </c>
      <c r="BD1672" s="1" t="s">
        <v>70</v>
      </c>
      <c r="BE1672" s="1" t="s">
        <v>70</v>
      </c>
      <c r="BF1672" s="1" t="s">
        <v>69</v>
      </c>
      <c r="BG1672" s="3">
        <v>43456.027083333334</v>
      </c>
    </row>
    <row r="1673">
      <c r="A1673" s="1">
        <v>1004367.0</v>
      </c>
      <c r="B1673" s="1" t="s">
        <v>8258</v>
      </c>
      <c r="I1673" s="1" t="s">
        <v>8259</v>
      </c>
      <c r="J1673" s="1" t="s">
        <v>8260</v>
      </c>
      <c r="K1673" s="1" t="s">
        <v>1272</v>
      </c>
      <c r="U1673" s="1">
        <v>-102.397</v>
      </c>
      <c r="V1673" s="1">
        <v>48.372501</v>
      </c>
      <c r="X1673" s="1" t="s">
        <v>70</v>
      </c>
      <c r="Y1673" s="1" t="s">
        <v>70</v>
      </c>
      <c r="Z1673" s="1" t="s">
        <v>70</v>
      </c>
      <c r="AA1673" s="1" t="s">
        <v>70</v>
      </c>
      <c r="AB1673" s="1" t="s">
        <v>70</v>
      </c>
      <c r="AC1673" s="1" t="s">
        <v>80</v>
      </c>
      <c r="BG1673" s="1">
        <v>2009.0</v>
      </c>
    </row>
    <row r="1674">
      <c r="A1674" s="1">
        <v>1019530.0</v>
      </c>
      <c r="B1674" s="1" t="s">
        <v>8261</v>
      </c>
      <c r="C1674" s="2" t="s">
        <v>8262</v>
      </c>
      <c r="D1674" s="2" t="s">
        <v>8263</v>
      </c>
      <c r="E1674" s="2" t="s">
        <v>8264</v>
      </c>
      <c r="G1674" s="2" t="s">
        <v>8265</v>
      </c>
      <c r="H1674" s="1" t="s">
        <v>8266</v>
      </c>
      <c r="I1674" s="1" t="s">
        <v>744</v>
      </c>
      <c r="J1674" s="1" t="s">
        <v>8001</v>
      </c>
      <c r="K1674" s="1" t="s">
        <v>77</v>
      </c>
      <c r="L1674" s="1">
        <v>44302.0</v>
      </c>
      <c r="M1674" s="1" t="s">
        <v>8193</v>
      </c>
      <c r="N1674" s="1" t="s">
        <v>671</v>
      </c>
      <c r="U1674" s="1">
        <v>-81.553268</v>
      </c>
      <c r="V1674" s="1">
        <v>41.098698</v>
      </c>
      <c r="X1674" s="1" t="s">
        <v>69</v>
      </c>
      <c r="Y1674" s="1" t="s">
        <v>69</v>
      </c>
      <c r="Z1674" s="1" t="s">
        <v>70</v>
      </c>
      <c r="AA1674" s="1" t="s">
        <v>69</v>
      </c>
      <c r="AB1674" s="1" t="s">
        <v>69</v>
      </c>
      <c r="AC1674" s="1" t="s">
        <v>70</v>
      </c>
      <c r="AD1674" s="1" t="s">
        <v>69</v>
      </c>
      <c r="AE1674" s="1" t="s">
        <v>69</v>
      </c>
      <c r="AF1674" s="1" t="s">
        <v>70</v>
      </c>
      <c r="AG1674" s="1" t="s">
        <v>69</v>
      </c>
      <c r="AH1674" s="1" t="s">
        <v>69</v>
      </c>
      <c r="AI1674" s="1" t="s">
        <v>70</v>
      </c>
      <c r="AJ1674" s="1" t="s">
        <v>69</v>
      </c>
      <c r="AK1674" s="1" t="s">
        <v>69</v>
      </c>
      <c r="AL1674" s="1" t="s">
        <v>69</v>
      </c>
      <c r="AM1674" s="1" t="s">
        <v>69</v>
      </c>
      <c r="AN1674" s="1" t="s">
        <v>70</v>
      </c>
      <c r="AO1674" s="1" t="s">
        <v>69</v>
      </c>
      <c r="AP1674" s="1" t="s">
        <v>70</v>
      </c>
      <c r="AQ1674" s="1" t="s">
        <v>69</v>
      </c>
      <c r="AR1674" s="1" t="s">
        <v>70</v>
      </c>
      <c r="AS1674" s="1" t="s">
        <v>70</v>
      </c>
      <c r="AT1674" s="1" t="s">
        <v>70</v>
      </c>
      <c r="AU1674" s="1" t="s">
        <v>69</v>
      </c>
      <c r="AV1674" s="1" t="s">
        <v>70</v>
      </c>
      <c r="AW1674" s="1" t="s">
        <v>70</v>
      </c>
      <c r="AX1674" s="1" t="s">
        <v>69</v>
      </c>
      <c r="AY1674" s="1" t="s">
        <v>70</v>
      </c>
      <c r="AZ1674" s="1" t="s">
        <v>69</v>
      </c>
      <c r="BA1674" s="1" t="s">
        <v>70</v>
      </c>
      <c r="BB1674" s="1" t="s">
        <v>70</v>
      </c>
      <c r="BC1674" s="1" t="s">
        <v>69</v>
      </c>
      <c r="BD1674" s="1" t="s">
        <v>70</v>
      </c>
      <c r="BE1674" s="1" t="s">
        <v>70</v>
      </c>
      <c r="BF1674" s="1" t="s">
        <v>70</v>
      </c>
      <c r="BG1674" s="3">
        <v>43602.376388888886</v>
      </c>
    </row>
    <row r="1675">
      <c r="A1675" s="1">
        <v>1019529.0</v>
      </c>
      <c r="B1675" s="1" t="s">
        <v>8267</v>
      </c>
      <c r="C1675" s="2" t="s">
        <v>8262</v>
      </c>
      <c r="D1675" s="2" t="s">
        <v>8268</v>
      </c>
      <c r="E1675" s="2" t="s">
        <v>8264</v>
      </c>
      <c r="G1675" s="2" t="s">
        <v>8265</v>
      </c>
      <c r="H1675" s="1" t="s">
        <v>8269</v>
      </c>
      <c r="I1675" s="1" t="s">
        <v>8270</v>
      </c>
      <c r="J1675" s="1" t="s">
        <v>8001</v>
      </c>
      <c r="K1675" s="1" t="s">
        <v>77</v>
      </c>
      <c r="L1675" s="1">
        <v>44264.0</v>
      </c>
      <c r="M1675" s="1" t="s">
        <v>8271</v>
      </c>
      <c r="N1675" s="1" t="s">
        <v>490</v>
      </c>
      <c r="U1675" s="1">
        <v>-81.583611</v>
      </c>
      <c r="V1675" s="1">
        <v>41.189312</v>
      </c>
      <c r="X1675" s="1" t="s">
        <v>69</v>
      </c>
      <c r="Y1675" s="1" t="s">
        <v>69</v>
      </c>
      <c r="Z1675" s="1" t="s">
        <v>70</v>
      </c>
      <c r="AA1675" s="1" t="s">
        <v>69</v>
      </c>
      <c r="AB1675" s="1" t="s">
        <v>69</v>
      </c>
      <c r="AC1675" s="1" t="s">
        <v>69</v>
      </c>
      <c r="AD1675" s="1" t="s">
        <v>69</v>
      </c>
      <c r="AE1675" s="1" t="s">
        <v>69</v>
      </c>
      <c r="AF1675" s="1" t="s">
        <v>69</v>
      </c>
      <c r="AG1675" s="1" t="s">
        <v>69</v>
      </c>
      <c r="AH1675" s="1" t="s">
        <v>69</v>
      </c>
      <c r="AI1675" s="1" t="s">
        <v>70</v>
      </c>
      <c r="AJ1675" s="1" t="s">
        <v>69</v>
      </c>
      <c r="AK1675" s="1" t="s">
        <v>69</v>
      </c>
      <c r="AL1675" s="1" t="s">
        <v>69</v>
      </c>
      <c r="AM1675" s="1" t="s">
        <v>69</v>
      </c>
      <c r="AN1675" s="1" t="s">
        <v>69</v>
      </c>
      <c r="AO1675" s="1" t="s">
        <v>69</v>
      </c>
      <c r="AP1675" s="1" t="s">
        <v>70</v>
      </c>
      <c r="AQ1675" s="1" t="s">
        <v>69</v>
      </c>
      <c r="AR1675" s="1" t="s">
        <v>69</v>
      </c>
      <c r="AS1675" s="1" t="s">
        <v>69</v>
      </c>
      <c r="AT1675" s="1" t="s">
        <v>69</v>
      </c>
      <c r="AU1675" s="1" t="s">
        <v>69</v>
      </c>
      <c r="AV1675" s="1" t="s">
        <v>70</v>
      </c>
      <c r="AW1675" s="1" t="s">
        <v>70</v>
      </c>
      <c r="AX1675" s="1" t="s">
        <v>69</v>
      </c>
      <c r="AY1675" s="1" t="s">
        <v>69</v>
      </c>
      <c r="AZ1675" s="1" t="s">
        <v>69</v>
      </c>
      <c r="BA1675" s="1" t="s">
        <v>69</v>
      </c>
      <c r="BB1675" s="1" t="s">
        <v>69</v>
      </c>
      <c r="BC1675" s="1" t="s">
        <v>69</v>
      </c>
      <c r="BD1675" s="1" t="s">
        <v>69</v>
      </c>
      <c r="BE1675" s="1" t="s">
        <v>70</v>
      </c>
      <c r="BF1675" s="1" t="s">
        <v>70</v>
      </c>
      <c r="BG1675" s="3">
        <v>43602.373611111114</v>
      </c>
    </row>
    <row r="1676">
      <c r="A1676" s="1">
        <v>1019531.0</v>
      </c>
      <c r="B1676" s="1" t="s">
        <v>8272</v>
      </c>
      <c r="C1676" s="2" t="s">
        <v>8262</v>
      </c>
      <c r="D1676" s="2" t="s">
        <v>8263</v>
      </c>
      <c r="E1676" s="2" t="s">
        <v>8264</v>
      </c>
      <c r="G1676" s="2" t="s">
        <v>8265</v>
      </c>
      <c r="H1676" s="1" t="s">
        <v>8273</v>
      </c>
      <c r="I1676" s="1" t="s">
        <v>744</v>
      </c>
      <c r="J1676" s="1" t="s">
        <v>8001</v>
      </c>
      <c r="K1676" s="1" t="s">
        <v>77</v>
      </c>
      <c r="L1676" s="1">
        <v>44308.0</v>
      </c>
      <c r="M1676" s="1" t="s">
        <v>720</v>
      </c>
      <c r="N1676" s="1" t="s">
        <v>305</v>
      </c>
      <c r="U1676" s="1">
        <v>-81.515869</v>
      </c>
      <c r="V1676" s="1">
        <v>41.088848</v>
      </c>
      <c r="X1676" s="1" t="s">
        <v>69</v>
      </c>
      <c r="Y1676" s="1" t="s">
        <v>69</v>
      </c>
      <c r="Z1676" s="1" t="s">
        <v>70</v>
      </c>
      <c r="AA1676" s="1" t="s">
        <v>69</v>
      </c>
      <c r="AB1676" s="1" t="s">
        <v>69</v>
      </c>
      <c r="AC1676" s="1" t="s">
        <v>70</v>
      </c>
      <c r="AD1676" s="1" t="s">
        <v>69</v>
      </c>
      <c r="AE1676" s="1" t="s">
        <v>69</v>
      </c>
      <c r="AF1676" s="1" t="s">
        <v>70</v>
      </c>
      <c r="AG1676" s="1" t="s">
        <v>69</v>
      </c>
      <c r="AH1676" s="1" t="s">
        <v>69</v>
      </c>
      <c r="AI1676" s="1" t="s">
        <v>70</v>
      </c>
      <c r="AJ1676" s="1" t="s">
        <v>70</v>
      </c>
      <c r="AK1676" s="1" t="s">
        <v>69</v>
      </c>
      <c r="AL1676" s="1" t="s">
        <v>69</v>
      </c>
      <c r="AM1676" s="1" t="s">
        <v>69</v>
      </c>
      <c r="AN1676" s="1" t="s">
        <v>70</v>
      </c>
      <c r="AO1676" s="1" t="s">
        <v>69</v>
      </c>
      <c r="AP1676" s="1" t="s">
        <v>70</v>
      </c>
      <c r="AQ1676" s="1" t="s">
        <v>69</v>
      </c>
      <c r="AR1676" s="1" t="s">
        <v>69</v>
      </c>
      <c r="AS1676" s="1" t="s">
        <v>70</v>
      </c>
      <c r="AT1676" s="1" t="s">
        <v>69</v>
      </c>
      <c r="AU1676" s="1" t="s">
        <v>70</v>
      </c>
      <c r="AV1676" s="1" t="s">
        <v>70</v>
      </c>
      <c r="AW1676" s="1" t="s">
        <v>70</v>
      </c>
      <c r="AX1676" s="1" t="s">
        <v>69</v>
      </c>
      <c r="AY1676" s="1" t="s">
        <v>70</v>
      </c>
      <c r="AZ1676" s="1" t="s">
        <v>69</v>
      </c>
      <c r="BA1676" s="1" t="s">
        <v>70</v>
      </c>
      <c r="BB1676" s="1" t="s">
        <v>69</v>
      </c>
      <c r="BC1676" s="1" t="s">
        <v>70</v>
      </c>
      <c r="BD1676" s="1" t="s">
        <v>69</v>
      </c>
      <c r="BE1676" s="1" t="s">
        <v>70</v>
      </c>
      <c r="BF1676" s="1" t="s">
        <v>70</v>
      </c>
      <c r="BG1676" s="3">
        <v>43602.379166666666</v>
      </c>
    </row>
    <row r="1677">
      <c r="A1677" s="1">
        <v>1019258.0</v>
      </c>
      <c r="B1677" s="1" t="s">
        <v>8274</v>
      </c>
      <c r="C1677" s="2" t="s">
        <v>8262</v>
      </c>
      <c r="D1677" s="2" t="s">
        <v>8263</v>
      </c>
      <c r="E1677" s="2" t="s">
        <v>8264</v>
      </c>
      <c r="H1677" s="1" t="s">
        <v>8275</v>
      </c>
      <c r="I1677" s="1" t="s">
        <v>744</v>
      </c>
      <c r="J1677" s="1" t="s">
        <v>8001</v>
      </c>
      <c r="K1677" s="1" t="s">
        <v>77</v>
      </c>
      <c r="L1677" s="1">
        <v>44333.0</v>
      </c>
      <c r="M1677" s="1" t="s">
        <v>8276</v>
      </c>
      <c r="N1677" s="1" t="s">
        <v>490</v>
      </c>
      <c r="U1677" s="1">
        <v>-81.58992</v>
      </c>
      <c r="V1677" s="1">
        <v>41.192677</v>
      </c>
      <c r="X1677" s="1" t="s">
        <v>69</v>
      </c>
      <c r="Y1677" s="1" t="s">
        <v>70</v>
      </c>
      <c r="Z1677" s="1" t="s">
        <v>70</v>
      </c>
      <c r="AA1677" s="1" t="s">
        <v>70</v>
      </c>
      <c r="AB1677" s="1" t="s">
        <v>69</v>
      </c>
      <c r="AC1677" s="1" t="s">
        <v>69</v>
      </c>
      <c r="AD1677" s="1" t="s">
        <v>69</v>
      </c>
      <c r="AE1677" s="1" t="s">
        <v>69</v>
      </c>
      <c r="AF1677" s="1" t="s">
        <v>69</v>
      </c>
      <c r="AG1677" s="1" t="s">
        <v>69</v>
      </c>
      <c r="AH1677" s="1" t="s">
        <v>69</v>
      </c>
      <c r="AI1677" s="1" t="s">
        <v>70</v>
      </c>
      <c r="AJ1677" s="1" t="s">
        <v>69</v>
      </c>
      <c r="AK1677" s="1" t="s">
        <v>69</v>
      </c>
      <c r="AL1677" s="1" t="s">
        <v>69</v>
      </c>
      <c r="AM1677" s="1" t="s">
        <v>69</v>
      </c>
      <c r="AN1677" s="1" t="s">
        <v>69</v>
      </c>
      <c r="AO1677" s="1" t="s">
        <v>69</v>
      </c>
      <c r="AP1677" s="1" t="s">
        <v>70</v>
      </c>
      <c r="AQ1677" s="1" t="s">
        <v>69</v>
      </c>
      <c r="AR1677" s="1" t="s">
        <v>70</v>
      </c>
      <c r="AS1677" s="1" t="s">
        <v>69</v>
      </c>
      <c r="AT1677" s="1" t="s">
        <v>69</v>
      </c>
      <c r="AU1677" s="1" t="s">
        <v>69</v>
      </c>
      <c r="AV1677" s="1" t="s">
        <v>70</v>
      </c>
      <c r="AW1677" s="1" t="s">
        <v>70</v>
      </c>
      <c r="AX1677" s="1" t="s">
        <v>69</v>
      </c>
      <c r="AY1677" s="1" t="s">
        <v>69</v>
      </c>
      <c r="AZ1677" s="1" t="s">
        <v>69</v>
      </c>
      <c r="BA1677" s="1" t="s">
        <v>69</v>
      </c>
      <c r="BB1677" s="1" t="s">
        <v>69</v>
      </c>
      <c r="BC1677" s="1" t="s">
        <v>69</v>
      </c>
      <c r="BD1677" s="1" t="s">
        <v>69</v>
      </c>
      <c r="BE1677" s="1" t="s">
        <v>70</v>
      </c>
      <c r="BF1677" s="1" t="s">
        <v>70</v>
      </c>
      <c r="BG1677" s="3">
        <v>43361.58541666667</v>
      </c>
    </row>
    <row r="1678">
      <c r="A1678" s="1">
        <v>1018559.0</v>
      </c>
      <c r="B1678" s="1" t="s">
        <v>8277</v>
      </c>
      <c r="D1678" s="2" t="s">
        <v>8278</v>
      </c>
      <c r="H1678" s="1" t="s">
        <v>8279</v>
      </c>
      <c r="I1678" s="1" t="s">
        <v>8280</v>
      </c>
      <c r="J1678" s="1" t="s">
        <v>5136</v>
      </c>
      <c r="K1678" s="1" t="s">
        <v>133</v>
      </c>
      <c r="L1678" s="1">
        <v>98229.0</v>
      </c>
      <c r="M1678" s="1" t="s">
        <v>8281</v>
      </c>
      <c r="N1678" s="1" t="s">
        <v>1221</v>
      </c>
      <c r="U1678" s="1">
        <v>-122.68916</v>
      </c>
      <c r="V1678" s="1">
        <v>48.219315</v>
      </c>
      <c r="X1678" s="1" t="s">
        <v>69</v>
      </c>
      <c r="Y1678" s="1" t="s">
        <v>69</v>
      </c>
      <c r="Z1678" s="1" t="s">
        <v>70</v>
      </c>
      <c r="AA1678" s="1" t="s">
        <v>69</v>
      </c>
      <c r="AB1678" s="1" t="s">
        <v>69</v>
      </c>
      <c r="AC1678" s="1" t="s">
        <v>70</v>
      </c>
      <c r="AD1678" s="1" t="s">
        <v>69</v>
      </c>
      <c r="AE1678" s="1" t="s">
        <v>70</v>
      </c>
      <c r="AF1678" s="1" t="s">
        <v>69</v>
      </c>
      <c r="AG1678" s="1" t="s">
        <v>69</v>
      </c>
      <c r="AH1678" s="1" t="s">
        <v>70</v>
      </c>
      <c r="AI1678" s="1" t="s">
        <v>69</v>
      </c>
      <c r="AJ1678" s="1" t="s">
        <v>69</v>
      </c>
      <c r="AK1678" s="1" t="s">
        <v>69</v>
      </c>
      <c r="AL1678" s="1" t="s">
        <v>69</v>
      </c>
      <c r="AM1678" s="1" t="s">
        <v>70</v>
      </c>
      <c r="AN1678" s="1" t="s">
        <v>70</v>
      </c>
      <c r="AO1678" s="1" t="s">
        <v>70</v>
      </c>
      <c r="AP1678" s="1" t="s">
        <v>70</v>
      </c>
      <c r="AQ1678" s="1" t="s">
        <v>70</v>
      </c>
      <c r="AR1678" s="1" t="s">
        <v>69</v>
      </c>
      <c r="AS1678" s="1" t="s">
        <v>70</v>
      </c>
      <c r="AT1678" s="1" t="s">
        <v>69</v>
      </c>
      <c r="AU1678" s="1" t="s">
        <v>69</v>
      </c>
      <c r="AV1678" s="1" t="s">
        <v>70</v>
      </c>
      <c r="AW1678" s="1" t="s">
        <v>70</v>
      </c>
      <c r="AX1678" s="1" t="s">
        <v>70</v>
      </c>
      <c r="AY1678" s="1" t="s">
        <v>69</v>
      </c>
      <c r="AZ1678" s="1" t="s">
        <v>69</v>
      </c>
      <c r="BA1678" s="1" t="s">
        <v>70</v>
      </c>
      <c r="BB1678" s="1" t="s">
        <v>70</v>
      </c>
      <c r="BC1678" s="1" t="s">
        <v>70</v>
      </c>
      <c r="BD1678" s="1" t="s">
        <v>69</v>
      </c>
      <c r="BE1678" s="1" t="s">
        <v>70</v>
      </c>
      <c r="BF1678" s="1" t="s">
        <v>70</v>
      </c>
      <c r="BG1678" s="3">
        <v>42921.80138888889</v>
      </c>
    </row>
    <row r="1679">
      <c r="A1679" s="1">
        <v>1001845.0</v>
      </c>
      <c r="B1679" s="1" t="s">
        <v>8282</v>
      </c>
      <c r="H1679" s="1" t="s">
        <v>8283</v>
      </c>
      <c r="I1679" s="1" t="s">
        <v>8284</v>
      </c>
      <c r="J1679" s="1" t="s">
        <v>8285</v>
      </c>
      <c r="K1679" s="1" t="s">
        <v>502</v>
      </c>
      <c r="L1679" s="1">
        <v>70532.0</v>
      </c>
      <c r="M1679" s="1" t="s">
        <v>8286</v>
      </c>
      <c r="N1679" s="1" t="s">
        <v>2917</v>
      </c>
      <c r="U1679" s="1">
        <v>-92.694901</v>
      </c>
      <c r="V1679" s="1">
        <v>30.481312</v>
      </c>
      <c r="W1679" s="1" t="s">
        <v>99</v>
      </c>
      <c r="X1679" s="1" t="s">
        <v>70</v>
      </c>
      <c r="Y1679" s="1" t="s">
        <v>70</v>
      </c>
      <c r="Z1679" s="1" t="s">
        <v>70</v>
      </c>
      <c r="AA1679" s="1" t="s">
        <v>70</v>
      </c>
      <c r="AB1679" s="1" t="s">
        <v>70</v>
      </c>
      <c r="AC1679" s="1" t="s">
        <v>80</v>
      </c>
      <c r="AD1679" s="1" t="s">
        <v>69</v>
      </c>
      <c r="AE1679" s="1" t="s">
        <v>70</v>
      </c>
      <c r="AF1679" s="1" t="s">
        <v>69</v>
      </c>
      <c r="AG1679" s="1" t="s">
        <v>70</v>
      </c>
      <c r="AH1679" s="1" t="s">
        <v>69</v>
      </c>
      <c r="AI1679" s="1" t="s">
        <v>70</v>
      </c>
      <c r="AJ1679" s="1" t="s">
        <v>69</v>
      </c>
      <c r="AK1679" s="1" t="s">
        <v>69</v>
      </c>
      <c r="AL1679" s="1" t="s">
        <v>69</v>
      </c>
      <c r="AM1679" s="1" t="s">
        <v>69</v>
      </c>
      <c r="AN1679" s="1" t="s">
        <v>70</v>
      </c>
      <c r="AO1679" s="1" t="s">
        <v>69</v>
      </c>
      <c r="AP1679" s="1" t="s">
        <v>70</v>
      </c>
      <c r="AQ1679" s="1" t="s">
        <v>69</v>
      </c>
      <c r="AR1679" s="1" t="s">
        <v>69</v>
      </c>
      <c r="AS1679" s="1" t="s">
        <v>70</v>
      </c>
      <c r="AT1679" s="1" t="s">
        <v>69</v>
      </c>
      <c r="AU1679" s="1" t="s">
        <v>69</v>
      </c>
      <c r="AV1679" s="1" t="s">
        <v>69</v>
      </c>
      <c r="AW1679" s="1" t="s">
        <v>70</v>
      </c>
      <c r="AX1679" s="1" t="s">
        <v>70</v>
      </c>
      <c r="AY1679" s="1" t="s">
        <v>70</v>
      </c>
      <c r="AZ1679" s="1" t="s">
        <v>69</v>
      </c>
      <c r="BA1679" s="1" t="s">
        <v>70</v>
      </c>
      <c r="BB1679" s="1" t="s">
        <v>70</v>
      </c>
      <c r="BC1679" s="1" t="s">
        <v>70</v>
      </c>
      <c r="BD1679" s="1" t="s">
        <v>70</v>
      </c>
      <c r="BE1679" s="1" t="s">
        <v>70</v>
      </c>
      <c r="BF1679" s="1" t="s">
        <v>70</v>
      </c>
      <c r="BG1679" s="3">
        <v>41757.447916666664</v>
      </c>
    </row>
    <row r="1680">
      <c r="A1680" s="1">
        <v>1003715.0</v>
      </c>
      <c r="B1680" s="1" t="s">
        <v>8287</v>
      </c>
      <c r="H1680" s="1" t="s">
        <v>8288</v>
      </c>
      <c r="J1680" s="1" t="s">
        <v>8289</v>
      </c>
      <c r="K1680" s="1" t="s">
        <v>96</v>
      </c>
      <c r="U1680" s="1">
        <v>-75.638496</v>
      </c>
      <c r="V1680" s="1">
        <v>42.316101</v>
      </c>
      <c r="X1680" s="1" t="s">
        <v>70</v>
      </c>
      <c r="Y1680" s="1" t="s">
        <v>70</v>
      </c>
      <c r="Z1680" s="1" t="s">
        <v>70</v>
      </c>
      <c r="AA1680" s="1" t="s">
        <v>70</v>
      </c>
      <c r="AB1680" s="1" t="s">
        <v>70</v>
      </c>
      <c r="AC1680" s="1" t="s">
        <v>80</v>
      </c>
      <c r="BG1680" s="1">
        <v>2011.0</v>
      </c>
    </row>
    <row r="1681">
      <c r="A1681" s="1">
        <v>1019325.0</v>
      </c>
      <c r="B1681" s="1" t="s">
        <v>8290</v>
      </c>
      <c r="C1681" s="2" t="s">
        <v>8291</v>
      </c>
      <c r="D1681" s="2" t="s">
        <v>8292</v>
      </c>
      <c r="E1681" s="1" t="s">
        <v>8293</v>
      </c>
      <c r="G1681" s="2" t="s">
        <v>8294</v>
      </c>
      <c r="H1681" s="1" t="s">
        <v>8295</v>
      </c>
      <c r="I1681" s="1" t="s">
        <v>8296</v>
      </c>
      <c r="J1681" s="1" t="s">
        <v>8297</v>
      </c>
      <c r="K1681" s="1" t="s">
        <v>1818</v>
      </c>
      <c r="L1681" s="1">
        <v>6238.0</v>
      </c>
      <c r="M1681" s="1" t="s">
        <v>8298</v>
      </c>
      <c r="N1681" s="1" t="s">
        <v>614</v>
      </c>
      <c r="U1681" s="1">
        <v>-72.345184</v>
      </c>
      <c r="V1681" s="1">
        <v>41.764282</v>
      </c>
      <c r="X1681" s="1" t="s">
        <v>69</v>
      </c>
      <c r="Y1681" s="1" t="s">
        <v>69</v>
      </c>
      <c r="Z1681" s="1" t="s">
        <v>70</v>
      </c>
      <c r="AA1681" s="1" t="s">
        <v>70</v>
      </c>
      <c r="AB1681" s="1" t="s">
        <v>70</v>
      </c>
      <c r="AC1681" s="1" t="s">
        <v>69</v>
      </c>
      <c r="AD1681" s="1" t="s">
        <v>69</v>
      </c>
      <c r="AE1681" s="1" t="s">
        <v>69</v>
      </c>
      <c r="AF1681" s="1" t="s">
        <v>69</v>
      </c>
      <c r="AG1681" s="1" t="s">
        <v>69</v>
      </c>
      <c r="AH1681" s="1" t="s">
        <v>69</v>
      </c>
      <c r="AI1681" s="1" t="s">
        <v>69</v>
      </c>
      <c r="AJ1681" s="1" t="s">
        <v>69</v>
      </c>
      <c r="AK1681" s="1" t="s">
        <v>69</v>
      </c>
      <c r="AL1681" s="1" t="s">
        <v>69</v>
      </c>
      <c r="AM1681" s="1" t="s">
        <v>69</v>
      </c>
      <c r="AN1681" s="1" t="s">
        <v>69</v>
      </c>
      <c r="AO1681" s="1" t="s">
        <v>69</v>
      </c>
      <c r="AP1681" s="1" t="s">
        <v>70</v>
      </c>
      <c r="AQ1681" s="1" t="s">
        <v>69</v>
      </c>
      <c r="AR1681" s="1" t="s">
        <v>69</v>
      </c>
      <c r="AS1681" s="1" t="s">
        <v>69</v>
      </c>
      <c r="AT1681" s="1" t="s">
        <v>69</v>
      </c>
      <c r="AU1681" s="1" t="s">
        <v>69</v>
      </c>
      <c r="AV1681" s="1" t="s">
        <v>69</v>
      </c>
      <c r="AW1681" s="1" t="s">
        <v>69</v>
      </c>
      <c r="AX1681" s="1" t="s">
        <v>69</v>
      </c>
      <c r="AY1681" s="1" t="s">
        <v>70</v>
      </c>
      <c r="AZ1681" s="1" t="s">
        <v>69</v>
      </c>
      <c r="BA1681" s="1" t="s">
        <v>70</v>
      </c>
      <c r="BB1681" s="1" t="s">
        <v>69</v>
      </c>
      <c r="BC1681" s="1" t="s">
        <v>69</v>
      </c>
      <c r="BD1681" s="1" t="s">
        <v>69</v>
      </c>
      <c r="BE1681" s="1" t="s">
        <v>70</v>
      </c>
      <c r="BF1681" s="1" t="s">
        <v>70</v>
      </c>
      <c r="BG1681" s="3">
        <v>43440.66111111111</v>
      </c>
    </row>
    <row r="1682">
      <c r="A1682" s="1">
        <v>1004976.0</v>
      </c>
      <c r="B1682" s="1" t="s">
        <v>8299</v>
      </c>
      <c r="H1682" s="1" t="s">
        <v>8300</v>
      </c>
      <c r="I1682" s="1" t="s">
        <v>8301</v>
      </c>
      <c r="J1682" s="1" t="s">
        <v>76</v>
      </c>
      <c r="K1682" s="1" t="s">
        <v>77</v>
      </c>
      <c r="U1682" s="1">
        <v>-81.580002</v>
      </c>
      <c r="V1682" s="1">
        <v>41.508099</v>
      </c>
      <c r="X1682" s="1" t="s">
        <v>70</v>
      </c>
      <c r="Y1682" s="1" t="s">
        <v>70</v>
      </c>
      <c r="Z1682" s="1" t="s">
        <v>70</v>
      </c>
      <c r="AA1682" s="1" t="s">
        <v>70</v>
      </c>
      <c r="AB1682" s="1" t="s">
        <v>70</v>
      </c>
      <c r="AC1682" s="1" t="s">
        <v>80</v>
      </c>
      <c r="BG1682" s="1">
        <v>2009.0</v>
      </c>
    </row>
    <row r="1683">
      <c r="A1683" s="1">
        <v>1005902.0</v>
      </c>
      <c r="B1683" s="1" t="s">
        <v>8302</v>
      </c>
      <c r="C1683" s="2" t="s">
        <v>8303</v>
      </c>
      <c r="H1683" s="1" t="s">
        <v>2989</v>
      </c>
      <c r="I1683" s="1" t="s">
        <v>8304</v>
      </c>
      <c r="J1683" s="1" t="s">
        <v>8305</v>
      </c>
      <c r="K1683" s="1" t="s">
        <v>77</v>
      </c>
      <c r="L1683" s="1">
        <v>45885.0</v>
      </c>
      <c r="M1683" s="1" t="s">
        <v>4689</v>
      </c>
      <c r="N1683" s="1" t="s">
        <v>3647</v>
      </c>
      <c r="U1683" s="1">
        <v>-84.385201</v>
      </c>
      <c r="V1683" s="1">
        <v>40.544201</v>
      </c>
      <c r="W1683" s="1" t="s">
        <v>392</v>
      </c>
      <c r="X1683" s="1" t="s">
        <v>70</v>
      </c>
      <c r="Y1683" s="1" t="s">
        <v>70</v>
      </c>
      <c r="Z1683" s="1" t="s">
        <v>70</v>
      </c>
      <c r="AA1683" s="1" t="s">
        <v>70</v>
      </c>
      <c r="AB1683" s="1" t="s">
        <v>70</v>
      </c>
      <c r="AC1683" s="1" t="s">
        <v>80</v>
      </c>
      <c r="AD1683" s="1" t="s">
        <v>69</v>
      </c>
      <c r="AE1683" s="1" t="s">
        <v>70</v>
      </c>
      <c r="AF1683" s="1" t="s">
        <v>69</v>
      </c>
      <c r="AG1683" s="1" t="s">
        <v>69</v>
      </c>
      <c r="AH1683" s="1" t="s">
        <v>70</v>
      </c>
      <c r="AI1683" s="1" t="s">
        <v>70</v>
      </c>
      <c r="AJ1683" s="1" t="s">
        <v>69</v>
      </c>
      <c r="AK1683" s="1" t="s">
        <v>69</v>
      </c>
      <c r="AL1683" s="1" t="s">
        <v>69</v>
      </c>
      <c r="AM1683" s="1" t="s">
        <v>69</v>
      </c>
      <c r="AN1683" s="1" t="s">
        <v>70</v>
      </c>
      <c r="AO1683" s="1" t="s">
        <v>70</v>
      </c>
      <c r="AP1683" s="1" t="s">
        <v>70</v>
      </c>
      <c r="AQ1683" s="1" t="s">
        <v>70</v>
      </c>
      <c r="AR1683" s="1" t="s">
        <v>69</v>
      </c>
      <c r="AS1683" s="1" t="s">
        <v>70</v>
      </c>
      <c r="AT1683" s="1" t="s">
        <v>70</v>
      </c>
      <c r="AU1683" s="1" t="s">
        <v>69</v>
      </c>
      <c r="AV1683" s="1" t="s">
        <v>70</v>
      </c>
      <c r="AW1683" s="1" t="s">
        <v>70</v>
      </c>
      <c r="AX1683" s="1" t="s">
        <v>70</v>
      </c>
      <c r="AY1683" s="1" t="s">
        <v>70</v>
      </c>
      <c r="AZ1683" s="1" t="s">
        <v>70</v>
      </c>
      <c r="BA1683" s="1" t="s">
        <v>70</v>
      </c>
      <c r="BB1683" s="1" t="s">
        <v>70</v>
      </c>
      <c r="BC1683" s="1" t="s">
        <v>70</v>
      </c>
      <c r="BD1683" s="1" t="s">
        <v>70</v>
      </c>
      <c r="BE1683" s="1" t="s">
        <v>70</v>
      </c>
      <c r="BF1683" s="1" t="s">
        <v>70</v>
      </c>
      <c r="BG1683" s="3">
        <v>40652.59722222222</v>
      </c>
    </row>
    <row r="1684">
      <c r="A1684" s="1">
        <v>1001500.0</v>
      </c>
      <c r="B1684" s="1" t="s">
        <v>8306</v>
      </c>
      <c r="H1684" s="1" t="s">
        <v>8307</v>
      </c>
      <c r="I1684" s="1" t="s">
        <v>8308</v>
      </c>
      <c r="J1684" s="1" t="s">
        <v>8309</v>
      </c>
      <c r="K1684" s="1" t="s">
        <v>656</v>
      </c>
      <c r="U1684" s="1">
        <v>-117.89</v>
      </c>
      <c r="V1684" s="1">
        <v>34.089298</v>
      </c>
      <c r="X1684" s="1" t="s">
        <v>70</v>
      </c>
      <c r="Y1684" s="1" t="s">
        <v>70</v>
      </c>
      <c r="Z1684" s="1" t="s">
        <v>70</v>
      </c>
      <c r="AA1684" s="1" t="s">
        <v>70</v>
      </c>
      <c r="AB1684" s="1" t="s">
        <v>70</v>
      </c>
      <c r="AC1684" s="1" t="s">
        <v>80</v>
      </c>
      <c r="BG1684" s="1">
        <v>2011.0</v>
      </c>
    </row>
    <row r="1685">
      <c r="A1685" s="1">
        <v>1016849.0</v>
      </c>
      <c r="B1685" s="1" t="s">
        <v>8310</v>
      </c>
      <c r="D1685" s="2" t="s">
        <v>8311</v>
      </c>
      <c r="G1685" s="2" t="s">
        <v>8312</v>
      </c>
      <c r="H1685" s="1" t="s">
        <v>8313</v>
      </c>
      <c r="I1685" s="1" t="s">
        <v>8314</v>
      </c>
      <c r="J1685" s="1" t="s">
        <v>5902</v>
      </c>
      <c r="K1685" s="1" t="s">
        <v>107</v>
      </c>
      <c r="L1685" s="1">
        <v>38019.0</v>
      </c>
      <c r="M1685" s="1" t="s">
        <v>8315</v>
      </c>
      <c r="N1685" s="1" t="s">
        <v>8316</v>
      </c>
      <c r="U1685" s="1">
        <v>-89.646278</v>
      </c>
      <c r="V1685" s="1">
        <v>35.565113</v>
      </c>
      <c r="X1685" s="1" t="s">
        <v>69</v>
      </c>
      <c r="Y1685" s="1" t="s">
        <v>70</v>
      </c>
      <c r="Z1685" s="1" t="s">
        <v>70</v>
      </c>
      <c r="AA1685" s="1" t="s">
        <v>70</v>
      </c>
      <c r="AB1685" s="1" t="s">
        <v>69</v>
      </c>
      <c r="AC1685" s="1" t="s">
        <v>80</v>
      </c>
      <c r="AD1685" s="1" t="s">
        <v>69</v>
      </c>
      <c r="AE1685" s="1" t="s">
        <v>70</v>
      </c>
      <c r="AF1685" s="1" t="s">
        <v>70</v>
      </c>
      <c r="AG1685" s="1" t="s">
        <v>70</v>
      </c>
      <c r="AH1685" s="1" t="s">
        <v>69</v>
      </c>
      <c r="AI1685" s="1" t="s">
        <v>70</v>
      </c>
      <c r="AJ1685" s="1" t="s">
        <v>70</v>
      </c>
      <c r="AK1685" s="1" t="s">
        <v>69</v>
      </c>
      <c r="AL1685" s="1" t="s">
        <v>69</v>
      </c>
      <c r="AM1685" s="1" t="s">
        <v>69</v>
      </c>
      <c r="AN1685" s="1" t="s">
        <v>70</v>
      </c>
      <c r="AO1685" s="1" t="s">
        <v>70</v>
      </c>
      <c r="AP1685" s="1" t="s">
        <v>70</v>
      </c>
      <c r="AQ1685" s="1" t="s">
        <v>70</v>
      </c>
      <c r="AR1685" s="1" t="s">
        <v>69</v>
      </c>
      <c r="AS1685" s="1" t="s">
        <v>70</v>
      </c>
      <c r="AT1685" s="1" t="s">
        <v>70</v>
      </c>
      <c r="AU1685" s="1" t="s">
        <v>70</v>
      </c>
      <c r="AV1685" s="1" t="s">
        <v>70</v>
      </c>
      <c r="AW1685" s="1" t="s">
        <v>70</v>
      </c>
      <c r="AX1685" s="1" t="s">
        <v>70</v>
      </c>
      <c r="AY1685" s="1" t="s">
        <v>70</v>
      </c>
      <c r="AZ1685" s="1" t="s">
        <v>69</v>
      </c>
      <c r="BA1685" s="1" t="s">
        <v>70</v>
      </c>
      <c r="BB1685" s="1" t="s">
        <v>70</v>
      </c>
      <c r="BC1685" s="1" t="s">
        <v>70</v>
      </c>
      <c r="BD1685" s="1" t="s">
        <v>70</v>
      </c>
      <c r="BE1685" s="1" t="s">
        <v>70</v>
      </c>
      <c r="BF1685" s="1" t="s">
        <v>70</v>
      </c>
      <c r="BG1685" s="3">
        <v>42793.711805555555</v>
      </c>
    </row>
    <row r="1686">
      <c r="A1686" s="1">
        <v>1019296.0</v>
      </c>
      <c r="B1686" s="1" t="s">
        <v>8317</v>
      </c>
      <c r="C1686" s="2" t="s">
        <v>8318</v>
      </c>
      <c r="D1686" s="2" t="s">
        <v>8319</v>
      </c>
      <c r="G1686" s="2" t="s">
        <v>8320</v>
      </c>
      <c r="H1686" s="1" t="s">
        <v>8321</v>
      </c>
      <c r="I1686" s="1" t="s">
        <v>8314</v>
      </c>
      <c r="J1686" s="1" t="s">
        <v>8322</v>
      </c>
      <c r="K1686" s="1" t="s">
        <v>582</v>
      </c>
      <c r="L1686" s="1">
        <v>41011.0</v>
      </c>
      <c r="M1686" s="1" t="s">
        <v>1899</v>
      </c>
      <c r="N1686" s="1" t="s">
        <v>79</v>
      </c>
      <c r="O1686" s="5">
        <v>43407.0</v>
      </c>
      <c r="P1686" s="1" t="s">
        <v>79</v>
      </c>
      <c r="U1686" s="1">
        <v>-84.508858</v>
      </c>
      <c r="V1686" s="1">
        <v>39.088657</v>
      </c>
      <c r="X1686" s="1" t="s">
        <v>69</v>
      </c>
      <c r="Y1686" s="1" t="s">
        <v>70</v>
      </c>
      <c r="Z1686" s="1" t="s">
        <v>69</v>
      </c>
      <c r="AA1686" s="1" t="s">
        <v>70</v>
      </c>
      <c r="AB1686" s="1" t="s">
        <v>69</v>
      </c>
      <c r="AC1686" s="1" t="s">
        <v>70</v>
      </c>
      <c r="AD1686" s="1" t="s">
        <v>69</v>
      </c>
      <c r="AE1686" s="1" t="s">
        <v>70</v>
      </c>
      <c r="AF1686" s="1" t="s">
        <v>70</v>
      </c>
      <c r="AG1686" s="1" t="s">
        <v>69</v>
      </c>
      <c r="AH1686" s="1" t="s">
        <v>69</v>
      </c>
      <c r="AI1686" s="1" t="s">
        <v>70</v>
      </c>
      <c r="AJ1686" s="1" t="s">
        <v>69</v>
      </c>
      <c r="AK1686" s="1" t="s">
        <v>69</v>
      </c>
      <c r="AL1686" s="1" t="s">
        <v>69</v>
      </c>
      <c r="AM1686" s="1" t="s">
        <v>69</v>
      </c>
      <c r="AN1686" s="1" t="s">
        <v>70</v>
      </c>
      <c r="AO1686" s="1" t="s">
        <v>69</v>
      </c>
      <c r="AP1686" s="1" t="s">
        <v>70</v>
      </c>
      <c r="AQ1686" s="1" t="s">
        <v>69</v>
      </c>
      <c r="AR1686" s="1" t="s">
        <v>69</v>
      </c>
      <c r="AS1686" s="1" t="s">
        <v>69</v>
      </c>
      <c r="AT1686" s="1" t="s">
        <v>69</v>
      </c>
      <c r="AU1686" s="1" t="s">
        <v>69</v>
      </c>
      <c r="AV1686" s="1" t="s">
        <v>70</v>
      </c>
      <c r="AW1686" s="1" t="s">
        <v>69</v>
      </c>
      <c r="AX1686" s="1" t="s">
        <v>69</v>
      </c>
      <c r="AY1686" s="1" t="s">
        <v>70</v>
      </c>
      <c r="AZ1686" s="1" t="s">
        <v>69</v>
      </c>
      <c r="BA1686" s="1" t="s">
        <v>70</v>
      </c>
      <c r="BB1686" s="1" t="s">
        <v>69</v>
      </c>
      <c r="BC1686" s="1" t="s">
        <v>70</v>
      </c>
      <c r="BD1686" s="1" t="s">
        <v>70</v>
      </c>
      <c r="BE1686" s="1" t="s">
        <v>70</v>
      </c>
      <c r="BF1686" s="1" t="s">
        <v>70</v>
      </c>
      <c r="BG1686" s="3">
        <v>43374.493055555555</v>
      </c>
    </row>
    <row r="1687">
      <c r="A1687" s="1">
        <v>1001981.0</v>
      </c>
      <c r="B1687" s="1" t="s">
        <v>8317</v>
      </c>
      <c r="C1687" s="2" t="s">
        <v>8323</v>
      </c>
      <c r="H1687" s="1" t="s">
        <v>8324</v>
      </c>
      <c r="I1687" s="1" t="s">
        <v>8314</v>
      </c>
      <c r="J1687" s="1" t="s">
        <v>992</v>
      </c>
      <c r="K1687" s="1" t="s">
        <v>181</v>
      </c>
      <c r="L1687" s="1">
        <v>24426.0</v>
      </c>
      <c r="M1687" s="1" t="s">
        <v>8325</v>
      </c>
      <c r="N1687" s="1" t="s">
        <v>603</v>
      </c>
      <c r="U1687" s="1">
        <v>-79.994362</v>
      </c>
      <c r="V1687" s="1">
        <v>37.79351</v>
      </c>
      <c r="W1687" s="1" t="s">
        <v>392</v>
      </c>
      <c r="X1687" s="1" t="s">
        <v>69</v>
      </c>
      <c r="Y1687" s="1" t="s">
        <v>70</v>
      </c>
      <c r="Z1687" s="1" t="s">
        <v>70</v>
      </c>
      <c r="AA1687" s="1" t="s">
        <v>70</v>
      </c>
      <c r="AB1687" s="1" t="s">
        <v>70</v>
      </c>
      <c r="AC1687" s="1" t="s">
        <v>80</v>
      </c>
      <c r="AD1687" s="1" t="s">
        <v>69</v>
      </c>
      <c r="AE1687" s="1" t="s">
        <v>69</v>
      </c>
      <c r="AF1687" s="1" t="s">
        <v>69</v>
      </c>
      <c r="AG1687" s="1" t="s">
        <v>69</v>
      </c>
      <c r="AH1687" s="1" t="s">
        <v>69</v>
      </c>
      <c r="AI1687" s="1" t="s">
        <v>70</v>
      </c>
      <c r="AJ1687" s="1" t="s">
        <v>69</v>
      </c>
      <c r="AK1687" s="1" t="s">
        <v>69</v>
      </c>
      <c r="AL1687" s="1" t="s">
        <v>70</v>
      </c>
      <c r="AM1687" s="1" t="s">
        <v>69</v>
      </c>
      <c r="AN1687" s="1" t="s">
        <v>70</v>
      </c>
      <c r="AO1687" s="1" t="s">
        <v>70</v>
      </c>
      <c r="AP1687" s="1" t="s">
        <v>70</v>
      </c>
      <c r="AQ1687" s="1" t="s">
        <v>70</v>
      </c>
      <c r="AR1687" s="1" t="s">
        <v>70</v>
      </c>
      <c r="AS1687" s="1" t="s">
        <v>70</v>
      </c>
      <c r="AT1687" s="1" t="s">
        <v>70</v>
      </c>
      <c r="AU1687" s="1" t="s">
        <v>70</v>
      </c>
      <c r="AV1687" s="1" t="s">
        <v>69</v>
      </c>
      <c r="AW1687" s="1" t="s">
        <v>70</v>
      </c>
      <c r="AX1687" s="1" t="s">
        <v>70</v>
      </c>
      <c r="AY1687" s="1" t="s">
        <v>70</v>
      </c>
      <c r="AZ1687" s="1" t="s">
        <v>69</v>
      </c>
      <c r="BA1687" s="1" t="s">
        <v>70</v>
      </c>
      <c r="BB1687" s="1" t="s">
        <v>70</v>
      </c>
      <c r="BC1687" s="1" t="s">
        <v>70</v>
      </c>
      <c r="BD1687" s="1" t="s">
        <v>70</v>
      </c>
      <c r="BE1687" s="1" t="s">
        <v>70</v>
      </c>
      <c r="BF1687" s="1" t="s">
        <v>70</v>
      </c>
      <c r="BG1687" s="3">
        <v>41480.02847222222</v>
      </c>
    </row>
    <row r="1688">
      <c r="A1688" s="1">
        <v>1004112.0</v>
      </c>
      <c r="B1688" s="1" t="s">
        <v>8317</v>
      </c>
      <c r="H1688" s="1" t="s">
        <v>8326</v>
      </c>
      <c r="I1688" s="1" t="s">
        <v>8314</v>
      </c>
      <c r="J1688" s="1" t="s">
        <v>501</v>
      </c>
      <c r="K1688" s="1" t="s">
        <v>502</v>
      </c>
      <c r="L1688" s="1">
        <v>70433.0</v>
      </c>
      <c r="U1688" s="1">
        <v>-90.095497</v>
      </c>
      <c r="V1688" s="1">
        <v>30.4793</v>
      </c>
      <c r="X1688" s="1" t="s">
        <v>70</v>
      </c>
      <c r="Y1688" s="1" t="s">
        <v>70</v>
      </c>
      <c r="Z1688" s="1" t="s">
        <v>70</v>
      </c>
      <c r="AA1688" s="1" t="s">
        <v>70</v>
      </c>
      <c r="AB1688" s="1" t="s">
        <v>70</v>
      </c>
      <c r="AC1688" s="1" t="s">
        <v>80</v>
      </c>
      <c r="BG1688" s="1">
        <v>2009.0</v>
      </c>
    </row>
    <row r="1689">
      <c r="A1689" s="1">
        <v>1005405.0</v>
      </c>
      <c r="B1689" s="1" t="s">
        <v>8327</v>
      </c>
      <c r="C1689" s="2" t="s">
        <v>8328</v>
      </c>
      <c r="H1689" s="1" t="s">
        <v>8329</v>
      </c>
      <c r="I1689" s="1" t="s">
        <v>8330</v>
      </c>
      <c r="J1689" s="1" t="s">
        <v>8331</v>
      </c>
      <c r="K1689" s="1" t="s">
        <v>566</v>
      </c>
      <c r="L1689" s="1">
        <v>74429.0</v>
      </c>
      <c r="U1689" s="1">
        <v>-95.651802</v>
      </c>
      <c r="V1689" s="1">
        <v>35.949902</v>
      </c>
      <c r="X1689" s="1" t="s">
        <v>70</v>
      </c>
      <c r="Y1689" s="1" t="s">
        <v>70</v>
      </c>
      <c r="Z1689" s="1" t="s">
        <v>70</v>
      </c>
      <c r="AA1689" s="1" t="s">
        <v>70</v>
      </c>
      <c r="AB1689" s="1" t="s">
        <v>70</v>
      </c>
      <c r="AC1689" s="1" t="s">
        <v>80</v>
      </c>
      <c r="BG1689" s="1">
        <v>2009.0</v>
      </c>
    </row>
    <row r="1690">
      <c r="A1690" s="1">
        <v>1001975.0</v>
      </c>
      <c r="B1690" s="1" t="s">
        <v>8332</v>
      </c>
      <c r="C1690" s="2" t="s">
        <v>8333</v>
      </c>
      <c r="H1690" s="1" t="s">
        <v>8334</v>
      </c>
      <c r="I1690" s="1" t="s">
        <v>8335</v>
      </c>
      <c r="J1690" s="1" t="s">
        <v>8336</v>
      </c>
      <c r="K1690" s="1" t="s">
        <v>133</v>
      </c>
      <c r="L1690" s="1">
        <v>98632.0</v>
      </c>
      <c r="U1690" s="1">
        <v>-122.964</v>
      </c>
      <c r="V1690" s="1">
        <v>46.150101</v>
      </c>
      <c r="X1690" s="1" t="s">
        <v>70</v>
      </c>
      <c r="Y1690" s="1" t="s">
        <v>70</v>
      </c>
      <c r="Z1690" s="1" t="s">
        <v>70</v>
      </c>
      <c r="AA1690" s="1" t="s">
        <v>70</v>
      </c>
      <c r="AB1690" s="1" t="s">
        <v>70</v>
      </c>
      <c r="AC1690" s="1" t="s">
        <v>80</v>
      </c>
      <c r="BG1690" s="1">
        <v>2009.0</v>
      </c>
    </row>
    <row r="1691">
      <c r="A1691" s="1">
        <v>1001974.0</v>
      </c>
      <c r="B1691" s="1" t="s">
        <v>8337</v>
      </c>
      <c r="C1691" s="2" t="s">
        <v>8333</v>
      </c>
      <c r="H1691" s="1" t="s">
        <v>8338</v>
      </c>
      <c r="I1691" s="1" t="s">
        <v>8335</v>
      </c>
      <c r="J1691" s="1" t="s">
        <v>8336</v>
      </c>
      <c r="K1691" s="1" t="s">
        <v>133</v>
      </c>
      <c r="L1691" s="1">
        <v>98632.0</v>
      </c>
      <c r="U1691" s="1">
        <v>-122.925</v>
      </c>
      <c r="V1691" s="1">
        <v>46.140598</v>
      </c>
      <c r="X1691" s="1" t="s">
        <v>70</v>
      </c>
      <c r="Y1691" s="1" t="s">
        <v>70</v>
      </c>
      <c r="Z1691" s="1" t="s">
        <v>70</v>
      </c>
      <c r="AA1691" s="1" t="s">
        <v>70</v>
      </c>
      <c r="AB1691" s="1" t="s">
        <v>70</v>
      </c>
      <c r="AC1691" s="1" t="s">
        <v>80</v>
      </c>
      <c r="BG1691" s="1">
        <v>2009.0</v>
      </c>
    </row>
    <row r="1692">
      <c r="A1692" s="1">
        <v>1004089.0</v>
      </c>
      <c r="B1692" s="1" t="s">
        <v>8339</v>
      </c>
      <c r="I1692" s="1" t="s">
        <v>8340</v>
      </c>
      <c r="J1692" s="1" t="s">
        <v>8341</v>
      </c>
      <c r="K1692" s="1" t="s">
        <v>1272</v>
      </c>
      <c r="U1692" s="1">
        <v>-101.412</v>
      </c>
      <c r="V1692" s="1">
        <v>46.846199</v>
      </c>
      <c r="X1692" s="1" t="s">
        <v>70</v>
      </c>
      <c r="Y1692" s="1" t="s">
        <v>70</v>
      </c>
      <c r="Z1692" s="1" t="s">
        <v>70</v>
      </c>
      <c r="AA1692" s="1" t="s">
        <v>70</v>
      </c>
      <c r="AB1692" s="1" t="s">
        <v>70</v>
      </c>
      <c r="AC1692" s="1" t="s">
        <v>80</v>
      </c>
      <c r="BG1692" s="1">
        <v>2009.0</v>
      </c>
    </row>
    <row r="1693">
      <c r="A1693" s="1">
        <v>1012552.0</v>
      </c>
      <c r="B1693" s="1" t="s">
        <v>8339</v>
      </c>
      <c r="C1693" s="2" t="s">
        <v>8342</v>
      </c>
      <c r="D1693" s="1" t="s">
        <v>8343</v>
      </c>
      <c r="H1693" s="1" t="s">
        <v>8344</v>
      </c>
      <c r="I1693" s="1" t="s">
        <v>4370</v>
      </c>
      <c r="J1693" s="1" t="s">
        <v>4371</v>
      </c>
      <c r="K1693" s="1" t="s">
        <v>785</v>
      </c>
      <c r="M1693" s="1" t="s">
        <v>224</v>
      </c>
      <c r="N1693" s="1" t="s">
        <v>205</v>
      </c>
      <c r="O1693" s="1" t="s">
        <v>8345</v>
      </c>
      <c r="P1693" s="1" t="s">
        <v>1499</v>
      </c>
      <c r="U1693" s="1">
        <v>-97.442047</v>
      </c>
      <c r="V1693" s="1">
        <v>32.716446</v>
      </c>
      <c r="X1693" s="1" t="s">
        <v>69</v>
      </c>
      <c r="Y1693" s="1" t="s">
        <v>70</v>
      </c>
      <c r="Z1693" s="1" t="s">
        <v>70</v>
      </c>
      <c r="AA1693" s="1" t="s">
        <v>70</v>
      </c>
      <c r="AB1693" s="1" t="s">
        <v>70</v>
      </c>
      <c r="AC1693" s="1" t="s">
        <v>70</v>
      </c>
      <c r="AD1693" s="1" t="s">
        <v>69</v>
      </c>
      <c r="AE1693" s="1" t="s">
        <v>69</v>
      </c>
      <c r="AF1693" s="1" t="s">
        <v>70</v>
      </c>
      <c r="AG1693" s="1" t="s">
        <v>69</v>
      </c>
      <c r="AH1693" s="1" t="s">
        <v>69</v>
      </c>
      <c r="AI1693" s="1" t="s">
        <v>70</v>
      </c>
      <c r="AJ1693" s="1" t="s">
        <v>69</v>
      </c>
      <c r="AK1693" s="1" t="s">
        <v>69</v>
      </c>
      <c r="AL1693" s="1" t="s">
        <v>69</v>
      </c>
      <c r="AM1693" s="1" t="s">
        <v>69</v>
      </c>
      <c r="AN1693" s="1" t="s">
        <v>70</v>
      </c>
      <c r="AO1693" s="1" t="s">
        <v>69</v>
      </c>
      <c r="AP1693" s="1" t="s">
        <v>70</v>
      </c>
      <c r="AQ1693" s="1" t="s">
        <v>69</v>
      </c>
      <c r="AR1693" s="1" t="s">
        <v>69</v>
      </c>
      <c r="AS1693" s="1" t="s">
        <v>69</v>
      </c>
      <c r="AT1693" s="1" t="s">
        <v>69</v>
      </c>
      <c r="AU1693" s="1" t="s">
        <v>69</v>
      </c>
      <c r="AV1693" s="1" t="s">
        <v>70</v>
      </c>
      <c r="AW1693" s="1" t="s">
        <v>70</v>
      </c>
      <c r="AX1693" s="1" t="s">
        <v>69</v>
      </c>
      <c r="AY1693" s="1" t="s">
        <v>70</v>
      </c>
      <c r="AZ1693" s="1" t="s">
        <v>69</v>
      </c>
      <c r="BA1693" s="1" t="s">
        <v>70</v>
      </c>
      <c r="BB1693" s="1" t="s">
        <v>70</v>
      </c>
      <c r="BC1693" s="1" t="s">
        <v>69</v>
      </c>
      <c r="BD1693" s="1" t="s">
        <v>69</v>
      </c>
      <c r="BE1693" s="1" t="s">
        <v>70</v>
      </c>
      <c r="BF1693" s="1" t="s">
        <v>70</v>
      </c>
      <c r="BG1693" s="3">
        <v>43309.35555555556</v>
      </c>
    </row>
    <row r="1694">
      <c r="A1694" s="1">
        <v>1011769.0</v>
      </c>
      <c r="B1694" s="1" t="s">
        <v>8346</v>
      </c>
      <c r="H1694" s="1" t="s">
        <v>8347</v>
      </c>
      <c r="I1694" s="1" t="s">
        <v>8348</v>
      </c>
      <c r="J1694" s="1" t="s">
        <v>1311</v>
      </c>
      <c r="K1694" s="1" t="s">
        <v>96</v>
      </c>
      <c r="L1694" s="1">
        <v>12051.0</v>
      </c>
      <c r="M1694" s="1" t="s">
        <v>8349</v>
      </c>
      <c r="N1694" s="1" t="s">
        <v>1580</v>
      </c>
      <c r="U1694" s="1">
        <v>-73.795227</v>
      </c>
      <c r="V1694" s="1">
        <v>42.352406</v>
      </c>
      <c r="X1694" s="1" t="s">
        <v>69</v>
      </c>
      <c r="Y1694" s="1" t="s">
        <v>69</v>
      </c>
      <c r="Z1694" s="1" t="s">
        <v>69</v>
      </c>
      <c r="AA1694" s="1" t="s">
        <v>69</v>
      </c>
      <c r="AB1694" s="1" t="s">
        <v>70</v>
      </c>
      <c r="AC1694" s="1" t="s">
        <v>80</v>
      </c>
      <c r="AD1694" s="1" t="s">
        <v>69</v>
      </c>
      <c r="AE1694" s="1" t="s">
        <v>69</v>
      </c>
      <c r="AF1694" s="1" t="s">
        <v>70</v>
      </c>
      <c r="AG1694" s="1" t="s">
        <v>69</v>
      </c>
      <c r="AH1694" s="1" t="s">
        <v>69</v>
      </c>
      <c r="AI1694" s="1" t="s">
        <v>70</v>
      </c>
      <c r="AJ1694" s="1" t="s">
        <v>69</v>
      </c>
      <c r="AK1694" s="1" t="s">
        <v>69</v>
      </c>
      <c r="AL1694" s="1" t="s">
        <v>69</v>
      </c>
      <c r="AM1694" s="1" t="s">
        <v>69</v>
      </c>
      <c r="AN1694" s="1" t="s">
        <v>69</v>
      </c>
      <c r="AO1694" s="1" t="s">
        <v>69</v>
      </c>
      <c r="AP1694" s="1" t="s">
        <v>70</v>
      </c>
      <c r="AQ1694" s="1" t="s">
        <v>69</v>
      </c>
      <c r="AR1694" s="1" t="s">
        <v>69</v>
      </c>
      <c r="AS1694" s="1" t="s">
        <v>69</v>
      </c>
      <c r="AT1694" s="1" t="s">
        <v>69</v>
      </c>
      <c r="AU1694" s="1" t="s">
        <v>69</v>
      </c>
      <c r="AV1694" s="1" t="s">
        <v>69</v>
      </c>
      <c r="AW1694" s="1" t="s">
        <v>69</v>
      </c>
      <c r="AX1694" s="1" t="s">
        <v>69</v>
      </c>
      <c r="AY1694" s="1" t="s">
        <v>69</v>
      </c>
      <c r="AZ1694" s="1" t="s">
        <v>69</v>
      </c>
      <c r="BA1694" s="1" t="s">
        <v>69</v>
      </c>
      <c r="BB1694" s="1" t="s">
        <v>69</v>
      </c>
      <c r="BC1694" s="1" t="s">
        <v>69</v>
      </c>
      <c r="BD1694" s="1" t="s">
        <v>70</v>
      </c>
      <c r="BE1694" s="1" t="s">
        <v>70</v>
      </c>
      <c r="BF1694" s="1" t="s">
        <v>69</v>
      </c>
      <c r="BG1694" s="3">
        <v>42402.680555555555</v>
      </c>
    </row>
    <row r="1695">
      <c r="A1695" s="1">
        <v>1006230.0</v>
      </c>
      <c r="B1695" s="1" t="s">
        <v>8350</v>
      </c>
      <c r="H1695" s="1" t="s">
        <v>8351</v>
      </c>
      <c r="I1695" s="1" t="s">
        <v>8352</v>
      </c>
      <c r="J1695" s="1" t="s">
        <v>2996</v>
      </c>
      <c r="K1695" s="1" t="s">
        <v>91</v>
      </c>
      <c r="L1695" s="1">
        <v>65010.0</v>
      </c>
      <c r="M1695" s="1" t="s">
        <v>8353</v>
      </c>
      <c r="N1695" s="1" t="s">
        <v>8354</v>
      </c>
      <c r="O1695" s="1" t="s">
        <v>4411</v>
      </c>
      <c r="P1695" s="1" t="s">
        <v>8355</v>
      </c>
      <c r="U1695" s="1">
        <v>-92.2575</v>
      </c>
      <c r="V1695" s="1">
        <v>38.773621</v>
      </c>
      <c r="W1695" s="1" t="s">
        <v>99</v>
      </c>
      <c r="X1695" s="1" t="s">
        <v>69</v>
      </c>
      <c r="Y1695" s="1" t="s">
        <v>70</v>
      </c>
      <c r="Z1695" s="1" t="s">
        <v>70</v>
      </c>
      <c r="AA1695" s="1" t="s">
        <v>70</v>
      </c>
      <c r="AB1695" s="1" t="s">
        <v>70</v>
      </c>
      <c r="AC1695" s="1" t="s">
        <v>69</v>
      </c>
      <c r="AD1695" s="1" t="s">
        <v>69</v>
      </c>
      <c r="AE1695" s="1" t="s">
        <v>70</v>
      </c>
      <c r="AF1695" s="1" t="s">
        <v>69</v>
      </c>
      <c r="AG1695" s="1" t="s">
        <v>70</v>
      </c>
      <c r="AH1695" s="1" t="s">
        <v>69</v>
      </c>
      <c r="AI1695" s="1" t="s">
        <v>70</v>
      </c>
      <c r="AJ1695" s="1" t="s">
        <v>70</v>
      </c>
      <c r="AK1695" s="1" t="s">
        <v>69</v>
      </c>
      <c r="AL1695" s="1" t="s">
        <v>69</v>
      </c>
      <c r="AM1695" s="1" t="s">
        <v>69</v>
      </c>
      <c r="AN1695" s="1" t="s">
        <v>70</v>
      </c>
      <c r="AO1695" s="1" t="s">
        <v>69</v>
      </c>
      <c r="AP1695" s="1" t="s">
        <v>70</v>
      </c>
      <c r="AQ1695" s="1" t="s">
        <v>70</v>
      </c>
      <c r="AR1695" s="1" t="s">
        <v>69</v>
      </c>
      <c r="AS1695" s="1" t="s">
        <v>69</v>
      </c>
      <c r="AT1695" s="1" t="s">
        <v>69</v>
      </c>
      <c r="AU1695" s="1" t="s">
        <v>69</v>
      </c>
      <c r="AV1695" s="1" t="s">
        <v>70</v>
      </c>
      <c r="AW1695" s="1" t="s">
        <v>70</v>
      </c>
      <c r="AX1695" s="1" t="s">
        <v>70</v>
      </c>
      <c r="AY1695" s="1" t="s">
        <v>70</v>
      </c>
      <c r="AZ1695" s="1" t="s">
        <v>69</v>
      </c>
      <c r="BA1695" s="1" t="s">
        <v>70</v>
      </c>
      <c r="BB1695" s="1" t="s">
        <v>70</v>
      </c>
      <c r="BC1695" s="1" t="s">
        <v>70</v>
      </c>
      <c r="BD1695" s="1" t="s">
        <v>70</v>
      </c>
      <c r="BE1695" s="1" t="s">
        <v>70</v>
      </c>
      <c r="BF1695" s="1" t="s">
        <v>70</v>
      </c>
      <c r="BG1695" s="3">
        <v>41752.38958333333</v>
      </c>
    </row>
    <row r="1696">
      <c r="A1696" s="1">
        <v>1003633.0</v>
      </c>
      <c r="B1696" s="1" t="s">
        <v>8356</v>
      </c>
      <c r="H1696" s="1" t="s">
        <v>8357</v>
      </c>
      <c r="I1696" s="1" t="s">
        <v>8358</v>
      </c>
      <c r="J1696" s="1" t="s">
        <v>1226</v>
      </c>
      <c r="K1696" s="1" t="s">
        <v>196</v>
      </c>
      <c r="L1696" s="1">
        <v>69130.0</v>
      </c>
      <c r="U1696" s="1">
        <v>-99.985901</v>
      </c>
      <c r="V1696" s="1">
        <v>40.859501</v>
      </c>
      <c r="X1696" s="1" t="s">
        <v>70</v>
      </c>
      <c r="Y1696" s="1" t="s">
        <v>70</v>
      </c>
      <c r="Z1696" s="1" t="s">
        <v>70</v>
      </c>
      <c r="AA1696" s="1" t="s">
        <v>70</v>
      </c>
      <c r="AB1696" s="1" t="s">
        <v>70</v>
      </c>
      <c r="AC1696" s="1" t="s">
        <v>80</v>
      </c>
      <c r="BG1696" s="1">
        <v>2009.0</v>
      </c>
    </row>
    <row r="1697">
      <c r="A1697" s="1">
        <v>1009993.0</v>
      </c>
      <c r="B1697" s="1" t="s">
        <v>8359</v>
      </c>
      <c r="D1697" s="2" t="s">
        <v>8360</v>
      </c>
      <c r="H1697" s="1" t="s">
        <v>8361</v>
      </c>
      <c r="I1697" s="1" t="s">
        <v>8358</v>
      </c>
      <c r="J1697" s="1" t="s">
        <v>1226</v>
      </c>
      <c r="K1697" s="1" t="s">
        <v>196</v>
      </c>
      <c r="L1697" s="1">
        <v>69130.0</v>
      </c>
      <c r="M1697" s="1" t="s">
        <v>8362</v>
      </c>
      <c r="N1697" s="1" t="s">
        <v>8363</v>
      </c>
      <c r="U1697" s="1">
        <v>-99.990112</v>
      </c>
      <c r="V1697" s="1">
        <v>40.860622</v>
      </c>
      <c r="X1697" s="1" t="s">
        <v>69</v>
      </c>
      <c r="Y1697" s="1" t="s">
        <v>70</v>
      </c>
      <c r="Z1697" s="1" t="s">
        <v>70</v>
      </c>
      <c r="AA1697" s="1" t="s">
        <v>69</v>
      </c>
      <c r="AB1697" s="1" t="s">
        <v>70</v>
      </c>
      <c r="AC1697" s="1" t="s">
        <v>69</v>
      </c>
      <c r="AD1697" s="1" t="s">
        <v>69</v>
      </c>
      <c r="AE1697" s="1" t="s">
        <v>70</v>
      </c>
      <c r="AF1697" s="1" t="s">
        <v>70</v>
      </c>
      <c r="AG1697" s="1" t="s">
        <v>70</v>
      </c>
      <c r="AH1697" s="1" t="s">
        <v>70</v>
      </c>
      <c r="AI1697" s="1" t="s">
        <v>70</v>
      </c>
      <c r="AJ1697" s="1" t="s">
        <v>70</v>
      </c>
      <c r="AK1697" s="1" t="s">
        <v>69</v>
      </c>
      <c r="AL1697" s="1" t="s">
        <v>69</v>
      </c>
      <c r="AM1697" s="1" t="s">
        <v>69</v>
      </c>
      <c r="AN1697" s="1" t="s">
        <v>70</v>
      </c>
      <c r="AO1697" s="1" t="s">
        <v>70</v>
      </c>
      <c r="AP1697" s="1" t="s">
        <v>70</v>
      </c>
      <c r="AQ1697" s="1" t="s">
        <v>70</v>
      </c>
      <c r="AR1697" s="1" t="s">
        <v>70</v>
      </c>
      <c r="AS1697" s="1" t="s">
        <v>70</v>
      </c>
      <c r="AT1697" s="1" t="s">
        <v>69</v>
      </c>
      <c r="AU1697" s="1" t="s">
        <v>70</v>
      </c>
      <c r="AV1697" s="1" t="s">
        <v>70</v>
      </c>
      <c r="AW1697" s="1" t="s">
        <v>70</v>
      </c>
      <c r="AX1697" s="1" t="s">
        <v>69</v>
      </c>
      <c r="AY1697" s="1" t="s">
        <v>70</v>
      </c>
      <c r="AZ1697" s="1" t="s">
        <v>69</v>
      </c>
      <c r="BA1697" s="1" t="s">
        <v>70</v>
      </c>
      <c r="BB1697" s="1" t="s">
        <v>70</v>
      </c>
      <c r="BC1697" s="1" t="s">
        <v>70</v>
      </c>
      <c r="BD1697" s="1" t="s">
        <v>70</v>
      </c>
      <c r="BE1697" s="1" t="s">
        <v>70</v>
      </c>
      <c r="BF1697" s="1" t="s">
        <v>70</v>
      </c>
      <c r="BG1697" s="3">
        <v>43307.665972222225</v>
      </c>
    </row>
    <row r="1698">
      <c r="A1698" s="1">
        <v>1019130.0</v>
      </c>
      <c r="B1698" s="1" t="s">
        <v>8364</v>
      </c>
      <c r="H1698" s="1" t="s">
        <v>8365</v>
      </c>
      <c r="I1698" s="1" t="s">
        <v>8366</v>
      </c>
      <c r="J1698" s="1" t="s">
        <v>3323</v>
      </c>
      <c r="K1698" s="1" t="s">
        <v>1542</v>
      </c>
      <c r="L1698" s="1">
        <v>70105.0</v>
      </c>
      <c r="U1698" s="1">
        <v>-109.58853</v>
      </c>
      <c r="V1698" s="1">
        <v>44.520554</v>
      </c>
      <c r="X1698" s="1" t="s">
        <v>69</v>
      </c>
      <c r="Y1698" s="1" t="s">
        <v>70</v>
      </c>
      <c r="Z1698" s="1" t="s">
        <v>70</v>
      </c>
      <c r="AA1698" s="1" t="s">
        <v>70</v>
      </c>
      <c r="AB1698" s="1" t="s">
        <v>70</v>
      </c>
      <c r="AC1698" s="1" t="s">
        <v>69</v>
      </c>
      <c r="AD1698" s="1" t="s">
        <v>70</v>
      </c>
      <c r="AE1698" s="1" t="s">
        <v>70</v>
      </c>
      <c r="AF1698" s="1" t="s">
        <v>70</v>
      </c>
      <c r="AG1698" s="1" t="s">
        <v>70</v>
      </c>
      <c r="AH1698" s="1" t="s">
        <v>70</v>
      </c>
      <c r="AI1698" s="1" t="s">
        <v>70</v>
      </c>
      <c r="AJ1698" s="1" t="s">
        <v>70</v>
      </c>
      <c r="AK1698" s="1" t="s">
        <v>70</v>
      </c>
      <c r="AL1698" s="1" t="s">
        <v>70</v>
      </c>
      <c r="AM1698" s="1" t="s">
        <v>70</v>
      </c>
      <c r="AN1698" s="1" t="s">
        <v>70</v>
      </c>
      <c r="AO1698" s="1" t="s">
        <v>70</v>
      </c>
      <c r="AP1698" s="1" t="s">
        <v>70</v>
      </c>
      <c r="AQ1698" s="1" t="s">
        <v>70</v>
      </c>
      <c r="AR1698" s="1" t="s">
        <v>70</v>
      </c>
      <c r="AS1698" s="1" t="s">
        <v>70</v>
      </c>
      <c r="AT1698" s="1" t="s">
        <v>70</v>
      </c>
      <c r="AU1698" s="1" t="s">
        <v>70</v>
      </c>
      <c r="AV1698" s="1" t="s">
        <v>70</v>
      </c>
      <c r="AW1698" s="1" t="s">
        <v>70</v>
      </c>
      <c r="AX1698" s="1" t="s">
        <v>70</v>
      </c>
      <c r="AY1698" s="1" t="s">
        <v>70</v>
      </c>
      <c r="AZ1698" s="1" t="s">
        <v>69</v>
      </c>
      <c r="BA1698" s="1" t="s">
        <v>70</v>
      </c>
      <c r="BB1698" s="1" t="s">
        <v>70</v>
      </c>
      <c r="BC1698" s="1" t="s">
        <v>70</v>
      </c>
      <c r="BD1698" s="1" t="s">
        <v>70</v>
      </c>
      <c r="BE1698" s="1" t="s">
        <v>70</v>
      </c>
      <c r="BF1698" s="1" t="s">
        <v>70</v>
      </c>
      <c r="BG1698" s="3">
        <v>43262.16736111111</v>
      </c>
    </row>
    <row r="1699">
      <c r="A1699" s="1">
        <v>1018027.0</v>
      </c>
      <c r="B1699" s="1" t="s">
        <v>8367</v>
      </c>
      <c r="C1699" s="2" t="s">
        <v>8368</v>
      </c>
      <c r="D1699" s="2" t="s">
        <v>8369</v>
      </c>
      <c r="H1699" s="1" t="s">
        <v>8370</v>
      </c>
      <c r="I1699" s="1" t="s">
        <v>8371</v>
      </c>
      <c r="J1699" s="1" t="s">
        <v>8372</v>
      </c>
      <c r="K1699" s="1" t="s">
        <v>64</v>
      </c>
      <c r="L1699" s="1">
        <v>5827.0</v>
      </c>
      <c r="M1699" s="1" t="s">
        <v>8373</v>
      </c>
      <c r="N1699" s="1" t="s">
        <v>2490</v>
      </c>
      <c r="U1699" s="1">
        <v>-72.382607</v>
      </c>
      <c r="V1699" s="1">
        <v>44.65411</v>
      </c>
      <c r="X1699" s="1" t="s">
        <v>69</v>
      </c>
      <c r="Y1699" s="1" t="s">
        <v>70</v>
      </c>
      <c r="Z1699" s="1" t="s">
        <v>70</v>
      </c>
      <c r="AA1699" s="1" t="s">
        <v>70</v>
      </c>
      <c r="AB1699" s="1" t="s">
        <v>70</v>
      </c>
      <c r="AC1699" s="1" t="s">
        <v>69</v>
      </c>
      <c r="AD1699" s="1" t="s">
        <v>69</v>
      </c>
      <c r="AE1699" s="1" t="s">
        <v>69</v>
      </c>
      <c r="AF1699" s="1" t="s">
        <v>69</v>
      </c>
      <c r="AG1699" s="1" t="s">
        <v>69</v>
      </c>
      <c r="AH1699" s="1" t="s">
        <v>69</v>
      </c>
      <c r="AI1699" s="1" t="s">
        <v>70</v>
      </c>
      <c r="AJ1699" s="1" t="s">
        <v>69</v>
      </c>
      <c r="AK1699" s="1" t="s">
        <v>69</v>
      </c>
      <c r="AL1699" s="1" t="s">
        <v>69</v>
      </c>
      <c r="AM1699" s="1" t="s">
        <v>69</v>
      </c>
      <c r="AN1699" s="1" t="s">
        <v>69</v>
      </c>
      <c r="AO1699" s="1" t="s">
        <v>69</v>
      </c>
      <c r="AP1699" s="1" t="s">
        <v>70</v>
      </c>
      <c r="AQ1699" s="1" t="s">
        <v>70</v>
      </c>
      <c r="AR1699" s="1" t="s">
        <v>69</v>
      </c>
      <c r="AS1699" s="1" t="s">
        <v>69</v>
      </c>
      <c r="AT1699" s="1" t="s">
        <v>69</v>
      </c>
      <c r="AU1699" s="1" t="s">
        <v>69</v>
      </c>
      <c r="AV1699" s="1" t="s">
        <v>70</v>
      </c>
      <c r="AW1699" s="1" t="s">
        <v>70</v>
      </c>
      <c r="AX1699" s="1" t="s">
        <v>69</v>
      </c>
      <c r="AY1699" s="1" t="s">
        <v>70</v>
      </c>
      <c r="AZ1699" s="1" t="s">
        <v>69</v>
      </c>
      <c r="BA1699" s="1" t="s">
        <v>70</v>
      </c>
      <c r="BB1699" s="1" t="s">
        <v>69</v>
      </c>
      <c r="BC1699" s="1" t="s">
        <v>69</v>
      </c>
      <c r="BD1699" s="1" t="s">
        <v>69</v>
      </c>
      <c r="BE1699" s="1" t="s">
        <v>70</v>
      </c>
      <c r="BF1699" s="1" t="s">
        <v>70</v>
      </c>
      <c r="BG1699" s="3">
        <v>42882.31041666667</v>
      </c>
    </row>
    <row r="1700">
      <c r="A1700" s="1">
        <v>1000756.0</v>
      </c>
      <c r="B1700" s="1" t="s">
        <v>8374</v>
      </c>
      <c r="H1700" s="1" t="s">
        <v>8375</v>
      </c>
      <c r="I1700" s="1" t="s">
        <v>8376</v>
      </c>
      <c r="J1700" s="1" t="s">
        <v>8377</v>
      </c>
      <c r="K1700" s="1" t="s">
        <v>349</v>
      </c>
      <c r="U1700" s="1">
        <v>-107.546</v>
      </c>
      <c r="V1700" s="1">
        <v>40.515202</v>
      </c>
      <c r="X1700" s="1" t="s">
        <v>70</v>
      </c>
      <c r="Y1700" s="1" t="s">
        <v>70</v>
      </c>
      <c r="Z1700" s="1" t="s">
        <v>70</v>
      </c>
      <c r="AA1700" s="1" t="s">
        <v>70</v>
      </c>
      <c r="AB1700" s="1" t="s">
        <v>70</v>
      </c>
      <c r="AC1700" s="1" t="s">
        <v>80</v>
      </c>
      <c r="BG1700" s="1">
        <v>2009.0</v>
      </c>
    </row>
    <row r="1701">
      <c r="A1701" s="1">
        <v>1006995.0</v>
      </c>
      <c r="B1701" s="1" t="s">
        <v>8378</v>
      </c>
      <c r="H1701" s="1" t="s">
        <v>8379</v>
      </c>
      <c r="I1701" s="1" t="s">
        <v>8380</v>
      </c>
      <c r="J1701" s="1" t="s">
        <v>8381</v>
      </c>
      <c r="K1701" s="1" t="s">
        <v>188</v>
      </c>
      <c r="L1701" s="1">
        <v>16346.0</v>
      </c>
      <c r="U1701" s="1">
        <v>-79.710098</v>
      </c>
      <c r="V1701" s="1">
        <v>41.3498</v>
      </c>
      <c r="X1701" s="1" t="s">
        <v>70</v>
      </c>
      <c r="Y1701" s="1" t="s">
        <v>70</v>
      </c>
      <c r="Z1701" s="1" t="s">
        <v>70</v>
      </c>
      <c r="AA1701" s="1" t="s">
        <v>70</v>
      </c>
      <c r="AB1701" s="1" t="s">
        <v>70</v>
      </c>
      <c r="AC1701" s="1" t="s">
        <v>80</v>
      </c>
      <c r="BG1701" s="1">
        <v>2009.0</v>
      </c>
    </row>
    <row r="1702">
      <c r="A1702" s="1">
        <v>1008501.0</v>
      </c>
      <c r="B1702" s="1" t="s">
        <v>8382</v>
      </c>
      <c r="C1702" s="2" t="s">
        <v>8383</v>
      </c>
      <c r="H1702" s="1" t="s">
        <v>8384</v>
      </c>
      <c r="I1702" s="1" t="s">
        <v>8385</v>
      </c>
      <c r="J1702" s="1" t="s">
        <v>8386</v>
      </c>
      <c r="K1702" s="1" t="s">
        <v>91</v>
      </c>
      <c r="L1702" s="1">
        <v>65633.0</v>
      </c>
      <c r="U1702" s="1">
        <v>-93.572945</v>
      </c>
      <c r="V1702" s="1">
        <v>36.89975</v>
      </c>
      <c r="W1702" s="1" t="s">
        <v>99</v>
      </c>
      <c r="X1702" s="1" t="s">
        <v>70</v>
      </c>
      <c r="Y1702" s="1" t="s">
        <v>70</v>
      </c>
      <c r="Z1702" s="1" t="s">
        <v>70</v>
      </c>
      <c r="AA1702" s="1" t="s">
        <v>70</v>
      </c>
      <c r="AB1702" s="1" t="s">
        <v>70</v>
      </c>
      <c r="AC1702" s="1" t="s">
        <v>80</v>
      </c>
      <c r="AD1702" s="1" t="s">
        <v>70</v>
      </c>
      <c r="AE1702" s="1" t="s">
        <v>70</v>
      </c>
      <c r="AF1702" s="1" t="s">
        <v>70</v>
      </c>
      <c r="AG1702" s="1" t="s">
        <v>70</v>
      </c>
      <c r="AH1702" s="1" t="s">
        <v>70</v>
      </c>
      <c r="AI1702" s="1" t="s">
        <v>70</v>
      </c>
      <c r="AJ1702" s="1" t="s">
        <v>69</v>
      </c>
      <c r="AK1702" s="1" t="s">
        <v>69</v>
      </c>
      <c r="AL1702" s="1" t="s">
        <v>69</v>
      </c>
      <c r="AM1702" s="1" t="s">
        <v>69</v>
      </c>
      <c r="AN1702" s="1" t="s">
        <v>70</v>
      </c>
      <c r="AO1702" s="1" t="s">
        <v>70</v>
      </c>
      <c r="AP1702" s="1" t="s">
        <v>70</v>
      </c>
      <c r="AQ1702" s="1" t="s">
        <v>70</v>
      </c>
      <c r="AR1702" s="1" t="s">
        <v>69</v>
      </c>
      <c r="AS1702" s="1" t="s">
        <v>70</v>
      </c>
      <c r="AT1702" s="1" t="s">
        <v>69</v>
      </c>
      <c r="AU1702" s="1" t="s">
        <v>69</v>
      </c>
      <c r="AV1702" s="1" t="s">
        <v>70</v>
      </c>
      <c r="AW1702" s="1" t="s">
        <v>70</v>
      </c>
      <c r="AX1702" s="1" t="s">
        <v>70</v>
      </c>
      <c r="AY1702" s="1" t="s">
        <v>70</v>
      </c>
      <c r="AZ1702" s="1" t="s">
        <v>69</v>
      </c>
      <c r="BA1702" s="1" t="s">
        <v>70</v>
      </c>
      <c r="BB1702" s="1" t="s">
        <v>70</v>
      </c>
      <c r="BC1702" s="1" t="s">
        <v>70</v>
      </c>
      <c r="BD1702" s="1" t="s">
        <v>70</v>
      </c>
      <c r="BE1702" s="1" t="s">
        <v>70</v>
      </c>
      <c r="BF1702" s="1" t="s">
        <v>70</v>
      </c>
      <c r="BG1702" s="3">
        <v>41450.74236111111</v>
      </c>
    </row>
    <row r="1703">
      <c r="A1703" s="1">
        <v>1005007.0</v>
      </c>
      <c r="B1703" s="1" t="s">
        <v>8387</v>
      </c>
      <c r="D1703" s="2" t="s">
        <v>8388</v>
      </c>
      <c r="H1703" s="1" t="s">
        <v>8389</v>
      </c>
      <c r="I1703" s="1" t="s">
        <v>8390</v>
      </c>
      <c r="J1703" s="1" t="s">
        <v>276</v>
      </c>
      <c r="K1703" s="1" t="s">
        <v>322</v>
      </c>
      <c r="L1703" s="1">
        <v>47933.0</v>
      </c>
      <c r="M1703" s="1" t="s">
        <v>3659</v>
      </c>
      <c r="N1703" s="1" t="s">
        <v>287</v>
      </c>
      <c r="U1703" s="1">
        <v>-86.901779</v>
      </c>
      <c r="V1703" s="1">
        <v>40.040588</v>
      </c>
      <c r="X1703" s="1" t="s">
        <v>69</v>
      </c>
      <c r="Y1703" s="1" t="s">
        <v>70</v>
      </c>
      <c r="Z1703" s="1" t="s">
        <v>70</v>
      </c>
      <c r="AA1703" s="1" t="s">
        <v>69</v>
      </c>
      <c r="AB1703" s="1" t="s">
        <v>69</v>
      </c>
      <c r="AC1703" s="1" t="s">
        <v>80</v>
      </c>
      <c r="AD1703" s="1" t="s">
        <v>69</v>
      </c>
      <c r="AE1703" s="1" t="s">
        <v>69</v>
      </c>
      <c r="AF1703" s="1" t="s">
        <v>69</v>
      </c>
      <c r="AG1703" s="1" t="s">
        <v>69</v>
      </c>
      <c r="AH1703" s="1" t="s">
        <v>69</v>
      </c>
      <c r="AI1703" s="1" t="s">
        <v>70</v>
      </c>
      <c r="AJ1703" s="1" t="s">
        <v>69</v>
      </c>
      <c r="AK1703" s="1" t="s">
        <v>69</v>
      </c>
      <c r="AL1703" s="1" t="s">
        <v>69</v>
      </c>
      <c r="AM1703" s="1" t="s">
        <v>70</v>
      </c>
      <c r="AN1703" s="1" t="s">
        <v>70</v>
      </c>
      <c r="AO1703" s="1" t="s">
        <v>69</v>
      </c>
      <c r="AP1703" s="1" t="s">
        <v>70</v>
      </c>
      <c r="AQ1703" s="1" t="s">
        <v>70</v>
      </c>
      <c r="AR1703" s="1" t="s">
        <v>69</v>
      </c>
      <c r="AS1703" s="1" t="s">
        <v>70</v>
      </c>
      <c r="AT1703" s="1" t="s">
        <v>69</v>
      </c>
      <c r="AU1703" s="1" t="s">
        <v>69</v>
      </c>
      <c r="AV1703" s="1" t="s">
        <v>70</v>
      </c>
      <c r="AW1703" s="1" t="s">
        <v>70</v>
      </c>
      <c r="AX1703" s="1" t="s">
        <v>70</v>
      </c>
      <c r="AY1703" s="1" t="s">
        <v>70</v>
      </c>
      <c r="AZ1703" s="1" t="s">
        <v>69</v>
      </c>
      <c r="BA1703" s="1" t="s">
        <v>70</v>
      </c>
      <c r="BB1703" s="1" t="s">
        <v>70</v>
      </c>
      <c r="BC1703" s="1" t="s">
        <v>70</v>
      </c>
      <c r="BD1703" s="1" t="s">
        <v>70</v>
      </c>
      <c r="BE1703" s="1" t="s">
        <v>70</v>
      </c>
      <c r="BF1703" s="1" t="s">
        <v>70</v>
      </c>
      <c r="BG1703" s="3">
        <v>42083.53125</v>
      </c>
    </row>
    <row r="1704">
      <c r="A1704" s="1">
        <v>1003039.0</v>
      </c>
      <c r="B1704" s="1" t="s">
        <v>8391</v>
      </c>
      <c r="H1704" s="1" t="s">
        <v>8392</v>
      </c>
      <c r="I1704" s="1" t="s">
        <v>8393</v>
      </c>
      <c r="J1704" s="1" t="s">
        <v>8394</v>
      </c>
      <c r="K1704" s="1" t="s">
        <v>670</v>
      </c>
      <c r="L1704" s="1">
        <v>27522.0</v>
      </c>
      <c r="U1704" s="1">
        <v>-78.681198</v>
      </c>
      <c r="V1704" s="1">
        <v>36.1278</v>
      </c>
      <c r="X1704" s="1" t="s">
        <v>70</v>
      </c>
      <c r="Y1704" s="1" t="s">
        <v>70</v>
      </c>
      <c r="Z1704" s="1" t="s">
        <v>70</v>
      </c>
      <c r="AA1704" s="1" t="s">
        <v>70</v>
      </c>
      <c r="AB1704" s="1" t="s">
        <v>70</v>
      </c>
      <c r="AC1704" s="1" t="s">
        <v>80</v>
      </c>
      <c r="BG1704" s="1">
        <v>2009.0</v>
      </c>
    </row>
    <row r="1705">
      <c r="A1705" s="1">
        <v>1004064.0</v>
      </c>
      <c r="B1705" s="1" t="s">
        <v>8395</v>
      </c>
      <c r="H1705" s="1" t="s">
        <v>8396</v>
      </c>
      <c r="I1705" s="1" t="s">
        <v>8397</v>
      </c>
      <c r="J1705" s="1" t="s">
        <v>748</v>
      </c>
      <c r="K1705" s="1" t="s">
        <v>77</v>
      </c>
      <c r="U1705" s="1">
        <v>-82.866402</v>
      </c>
      <c r="V1705" s="1">
        <v>40.011299</v>
      </c>
      <c r="X1705" s="1" t="s">
        <v>70</v>
      </c>
      <c r="Y1705" s="1" t="s">
        <v>70</v>
      </c>
      <c r="Z1705" s="1" t="s">
        <v>70</v>
      </c>
      <c r="AA1705" s="1" t="s">
        <v>70</v>
      </c>
      <c r="AB1705" s="1" t="s">
        <v>70</v>
      </c>
      <c r="AC1705" s="1" t="s">
        <v>80</v>
      </c>
      <c r="BG1705" s="6">
        <v>40288.634722222225</v>
      </c>
    </row>
    <row r="1706">
      <c r="A1706" s="1">
        <v>1011595.0</v>
      </c>
      <c r="B1706" s="1" t="s">
        <v>8398</v>
      </c>
      <c r="C1706" s="2" t="s">
        <v>8399</v>
      </c>
      <c r="D1706" s="2" t="s">
        <v>8400</v>
      </c>
      <c r="E1706" s="2" t="s">
        <v>8401</v>
      </c>
      <c r="H1706" s="1" t="s">
        <v>8402</v>
      </c>
      <c r="I1706" s="1" t="s">
        <v>8403</v>
      </c>
      <c r="J1706" s="1" t="s">
        <v>1775</v>
      </c>
      <c r="K1706" s="1" t="s">
        <v>670</v>
      </c>
      <c r="L1706" s="1">
        <v>27263.0</v>
      </c>
      <c r="M1706" s="1" t="s">
        <v>8404</v>
      </c>
      <c r="N1706" s="1" t="s">
        <v>8405</v>
      </c>
      <c r="U1706" s="1">
        <v>-79.93647</v>
      </c>
      <c r="V1706" s="1">
        <v>35.891602</v>
      </c>
      <c r="X1706" s="1" t="s">
        <v>69</v>
      </c>
      <c r="Y1706" s="1" t="s">
        <v>70</v>
      </c>
      <c r="Z1706" s="1" t="s">
        <v>70</v>
      </c>
      <c r="AA1706" s="1" t="s">
        <v>70</v>
      </c>
      <c r="AB1706" s="1" t="s">
        <v>70</v>
      </c>
      <c r="AC1706" s="1" t="s">
        <v>80</v>
      </c>
      <c r="AD1706" s="1" t="s">
        <v>69</v>
      </c>
      <c r="AE1706" s="1" t="s">
        <v>70</v>
      </c>
      <c r="AF1706" s="1" t="s">
        <v>69</v>
      </c>
      <c r="AG1706" s="1" t="s">
        <v>69</v>
      </c>
      <c r="AH1706" s="1" t="s">
        <v>69</v>
      </c>
      <c r="AI1706" s="1" t="s">
        <v>70</v>
      </c>
      <c r="AJ1706" s="1" t="s">
        <v>70</v>
      </c>
      <c r="AK1706" s="1" t="s">
        <v>69</v>
      </c>
      <c r="AL1706" s="1" t="s">
        <v>70</v>
      </c>
      <c r="AM1706" s="1" t="s">
        <v>70</v>
      </c>
      <c r="AN1706" s="1" t="s">
        <v>70</v>
      </c>
      <c r="AO1706" s="1" t="s">
        <v>70</v>
      </c>
      <c r="AP1706" s="1" t="s">
        <v>70</v>
      </c>
      <c r="AQ1706" s="1" t="s">
        <v>70</v>
      </c>
      <c r="AR1706" s="1" t="s">
        <v>70</v>
      </c>
      <c r="AS1706" s="1" t="s">
        <v>70</v>
      </c>
      <c r="AT1706" s="1" t="s">
        <v>70</v>
      </c>
      <c r="AU1706" s="1" t="s">
        <v>70</v>
      </c>
      <c r="AV1706" s="1" t="s">
        <v>70</v>
      </c>
      <c r="AW1706" s="1" t="s">
        <v>70</v>
      </c>
      <c r="AX1706" s="1" t="s">
        <v>70</v>
      </c>
      <c r="AY1706" s="1" t="s">
        <v>70</v>
      </c>
      <c r="AZ1706" s="1" t="s">
        <v>69</v>
      </c>
      <c r="BA1706" s="1" t="s">
        <v>70</v>
      </c>
      <c r="BB1706" s="1" t="s">
        <v>70</v>
      </c>
      <c r="BC1706" s="1" t="s">
        <v>70</v>
      </c>
      <c r="BD1706" s="1" t="s">
        <v>70</v>
      </c>
      <c r="BE1706" s="1" t="s">
        <v>70</v>
      </c>
      <c r="BF1706" s="1" t="s">
        <v>70</v>
      </c>
      <c r="BG1706" s="3">
        <v>42215.76944444444</v>
      </c>
    </row>
    <row r="1707">
      <c r="A1707" s="1">
        <v>1006397.0</v>
      </c>
      <c r="B1707" s="1" t="s">
        <v>8406</v>
      </c>
      <c r="H1707" s="1" t="s">
        <v>8407</v>
      </c>
      <c r="I1707" s="1" t="s">
        <v>4682</v>
      </c>
      <c r="J1707" s="1" t="s">
        <v>8408</v>
      </c>
      <c r="K1707" s="1" t="s">
        <v>196</v>
      </c>
      <c r="L1707" s="1">
        <v>68720.0</v>
      </c>
      <c r="U1707" s="1">
        <v>-98.009903</v>
      </c>
      <c r="V1707" s="1">
        <v>42.4067</v>
      </c>
      <c r="X1707" s="1" t="s">
        <v>70</v>
      </c>
      <c r="Y1707" s="1" t="s">
        <v>70</v>
      </c>
      <c r="Z1707" s="1" t="s">
        <v>70</v>
      </c>
      <c r="AA1707" s="1" t="s">
        <v>70</v>
      </c>
      <c r="AB1707" s="1" t="s">
        <v>70</v>
      </c>
      <c r="AC1707" s="1" t="s">
        <v>80</v>
      </c>
      <c r="BG1707" s="1">
        <v>2009.0</v>
      </c>
    </row>
    <row r="1708">
      <c r="A1708" s="1">
        <v>1007430.0</v>
      </c>
      <c r="B1708" s="1" t="s">
        <v>8409</v>
      </c>
      <c r="H1708" s="1" t="s">
        <v>8410</v>
      </c>
      <c r="I1708" s="1" t="s">
        <v>8411</v>
      </c>
      <c r="J1708" s="1" t="s">
        <v>8412</v>
      </c>
      <c r="K1708" s="1" t="s">
        <v>382</v>
      </c>
      <c r="L1708" s="1">
        <v>36049.0</v>
      </c>
      <c r="U1708" s="1">
        <v>-86.284599</v>
      </c>
      <c r="V1708" s="1">
        <v>31.743299</v>
      </c>
      <c r="X1708" s="1" t="s">
        <v>70</v>
      </c>
      <c r="Y1708" s="1" t="s">
        <v>70</v>
      </c>
      <c r="Z1708" s="1" t="s">
        <v>70</v>
      </c>
      <c r="AA1708" s="1" t="s">
        <v>70</v>
      </c>
      <c r="AB1708" s="1" t="s">
        <v>70</v>
      </c>
      <c r="AC1708" s="1" t="s">
        <v>80</v>
      </c>
      <c r="BG1708" s="1">
        <v>2009.0</v>
      </c>
    </row>
    <row r="1709">
      <c r="A1709" s="1">
        <v>1001714.0</v>
      </c>
      <c r="B1709" s="1" t="s">
        <v>8413</v>
      </c>
      <c r="C1709" s="2" t="s">
        <v>8414</v>
      </c>
      <c r="D1709" s="2" t="s">
        <v>8415</v>
      </c>
      <c r="H1709" s="1" t="s">
        <v>8416</v>
      </c>
      <c r="I1709" s="1" t="s">
        <v>1103</v>
      </c>
      <c r="J1709" s="1" t="s">
        <v>1103</v>
      </c>
      <c r="K1709" s="1" t="s">
        <v>656</v>
      </c>
      <c r="L1709" s="1">
        <v>90008.0</v>
      </c>
      <c r="U1709" s="1">
        <v>-118.33522</v>
      </c>
      <c r="V1709" s="1">
        <v>34.010834</v>
      </c>
      <c r="W1709" s="1" t="s">
        <v>99</v>
      </c>
      <c r="X1709" s="1" t="s">
        <v>70</v>
      </c>
      <c r="Y1709" s="1" t="s">
        <v>69</v>
      </c>
      <c r="Z1709" s="1" t="s">
        <v>70</v>
      </c>
      <c r="AA1709" s="1" t="s">
        <v>69</v>
      </c>
      <c r="AB1709" s="1" t="s">
        <v>69</v>
      </c>
      <c r="AC1709" s="1" t="s">
        <v>69</v>
      </c>
      <c r="AD1709" s="1" t="s">
        <v>70</v>
      </c>
      <c r="AE1709" s="1" t="s">
        <v>70</v>
      </c>
      <c r="AF1709" s="1" t="s">
        <v>70</v>
      </c>
      <c r="AG1709" s="1" t="s">
        <v>70</v>
      </c>
      <c r="AH1709" s="1" t="s">
        <v>69</v>
      </c>
      <c r="AI1709" s="1" t="s">
        <v>70</v>
      </c>
      <c r="AJ1709" s="1" t="s">
        <v>70</v>
      </c>
      <c r="AK1709" s="1" t="s">
        <v>70</v>
      </c>
      <c r="AL1709" s="1" t="s">
        <v>70</v>
      </c>
      <c r="AM1709" s="1" t="s">
        <v>70</v>
      </c>
      <c r="AN1709" s="1" t="s">
        <v>70</v>
      </c>
      <c r="AO1709" s="1" t="s">
        <v>70</v>
      </c>
      <c r="AP1709" s="1" t="s">
        <v>70</v>
      </c>
      <c r="AQ1709" s="1" t="s">
        <v>70</v>
      </c>
      <c r="AR1709" s="1" t="s">
        <v>70</v>
      </c>
      <c r="AS1709" s="1" t="s">
        <v>70</v>
      </c>
      <c r="AT1709" s="1" t="s">
        <v>70</v>
      </c>
      <c r="AU1709" s="1" t="s">
        <v>70</v>
      </c>
      <c r="AV1709" s="1" t="s">
        <v>70</v>
      </c>
      <c r="AW1709" s="1" t="s">
        <v>70</v>
      </c>
      <c r="AX1709" s="1" t="s">
        <v>70</v>
      </c>
      <c r="AY1709" s="1" t="s">
        <v>70</v>
      </c>
      <c r="AZ1709" s="1" t="s">
        <v>70</v>
      </c>
      <c r="BA1709" s="1" t="s">
        <v>70</v>
      </c>
      <c r="BB1709" s="1" t="s">
        <v>70</v>
      </c>
      <c r="BC1709" s="1" t="s">
        <v>70</v>
      </c>
      <c r="BD1709" s="1" t="s">
        <v>70</v>
      </c>
      <c r="BE1709" s="1" t="s">
        <v>70</v>
      </c>
      <c r="BF1709" s="1" t="s">
        <v>70</v>
      </c>
      <c r="BG1709" s="3">
        <v>41438.72361111111</v>
      </c>
    </row>
    <row r="1710">
      <c r="A1710" s="1">
        <v>1009841.0</v>
      </c>
      <c r="B1710" s="1" t="s">
        <v>8417</v>
      </c>
      <c r="D1710" s="2" t="s">
        <v>8418</v>
      </c>
      <c r="E1710" s="2" t="s">
        <v>8419</v>
      </c>
      <c r="H1710" s="1" t="s">
        <v>8420</v>
      </c>
      <c r="I1710" s="1" t="s">
        <v>8421</v>
      </c>
      <c r="J1710" s="1" t="s">
        <v>8422</v>
      </c>
      <c r="K1710" s="1" t="s">
        <v>502</v>
      </c>
      <c r="L1710" s="1">
        <v>70560.0</v>
      </c>
      <c r="M1710" s="1" t="s">
        <v>1081</v>
      </c>
      <c r="N1710" s="1" t="s">
        <v>205</v>
      </c>
      <c r="U1710" s="1">
        <v>-91.83371</v>
      </c>
      <c r="V1710" s="1">
        <v>30.01573</v>
      </c>
      <c r="W1710" s="1" t="s">
        <v>392</v>
      </c>
      <c r="X1710" s="1" t="s">
        <v>69</v>
      </c>
      <c r="Y1710" s="1" t="s">
        <v>70</v>
      </c>
      <c r="Z1710" s="1" t="s">
        <v>70</v>
      </c>
      <c r="AA1710" s="1" t="s">
        <v>69</v>
      </c>
      <c r="AB1710" s="1" t="s">
        <v>70</v>
      </c>
      <c r="AC1710" s="1" t="s">
        <v>80</v>
      </c>
      <c r="AD1710" s="1" t="s">
        <v>69</v>
      </c>
      <c r="AE1710" s="1" t="s">
        <v>70</v>
      </c>
      <c r="AF1710" s="1" t="s">
        <v>70</v>
      </c>
      <c r="AG1710" s="1" t="s">
        <v>70</v>
      </c>
      <c r="AH1710" s="1" t="s">
        <v>69</v>
      </c>
      <c r="AI1710" s="1" t="s">
        <v>69</v>
      </c>
      <c r="AJ1710" s="1" t="s">
        <v>69</v>
      </c>
      <c r="AK1710" s="1" t="s">
        <v>69</v>
      </c>
      <c r="AL1710" s="1" t="s">
        <v>69</v>
      </c>
      <c r="AM1710" s="1" t="s">
        <v>69</v>
      </c>
      <c r="AN1710" s="1" t="s">
        <v>70</v>
      </c>
      <c r="AO1710" s="1" t="s">
        <v>69</v>
      </c>
      <c r="AP1710" s="1" t="s">
        <v>70</v>
      </c>
      <c r="AQ1710" s="1" t="s">
        <v>70</v>
      </c>
      <c r="AR1710" s="1" t="s">
        <v>69</v>
      </c>
      <c r="AS1710" s="1" t="s">
        <v>69</v>
      </c>
      <c r="AT1710" s="1" t="s">
        <v>69</v>
      </c>
      <c r="AU1710" s="1" t="s">
        <v>69</v>
      </c>
      <c r="AV1710" s="1" t="s">
        <v>70</v>
      </c>
      <c r="AW1710" s="1" t="s">
        <v>69</v>
      </c>
      <c r="AX1710" s="1" t="s">
        <v>70</v>
      </c>
      <c r="AY1710" s="1" t="s">
        <v>70</v>
      </c>
      <c r="AZ1710" s="1" t="s">
        <v>69</v>
      </c>
      <c r="BA1710" s="1" t="s">
        <v>70</v>
      </c>
      <c r="BB1710" s="1" t="s">
        <v>70</v>
      </c>
      <c r="BC1710" s="1" t="s">
        <v>70</v>
      </c>
      <c r="BD1710" s="1" t="s">
        <v>70</v>
      </c>
      <c r="BE1710" s="1" t="s">
        <v>70</v>
      </c>
      <c r="BF1710" s="1" t="s">
        <v>69</v>
      </c>
      <c r="BG1710" s="3">
        <v>41746.62152777778</v>
      </c>
    </row>
    <row r="1711">
      <c r="A1711" s="1">
        <v>1004409.0</v>
      </c>
      <c r="B1711" s="1" t="s">
        <v>8423</v>
      </c>
      <c r="C1711" s="2" t="s">
        <v>8424</v>
      </c>
      <c r="H1711" s="1" t="s">
        <v>8425</v>
      </c>
      <c r="I1711" s="1" t="s">
        <v>8426</v>
      </c>
      <c r="J1711" s="1" t="s">
        <v>8427</v>
      </c>
      <c r="K1711" s="1" t="s">
        <v>656</v>
      </c>
      <c r="L1711" s="1">
        <v>95531.0</v>
      </c>
      <c r="U1711" s="1">
        <v>-124.147</v>
      </c>
      <c r="V1711" s="1">
        <v>41.854801</v>
      </c>
      <c r="X1711" s="1" t="s">
        <v>70</v>
      </c>
      <c r="Y1711" s="1" t="s">
        <v>70</v>
      </c>
      <c r="Z1711" s="1" t="s">
        <v>70</v>
      </c>
      <c r="AA1711" s="1" t="s">
        <v>70</v>
      </c>
      <c r="AB1711" s="1" t="s">
        <v>70</v>
      </c>
      <c r="AC1711" s="1" t="s">
        <v>80</v>
      </c>
      <c r="BG1711" s="1">
        <v>2009.0</v>
      </c>
    </row>
    <row r="1712">
      <c r="A1712" s="1">
        <v>1019261.0</v>
      </c>
      <c r="B1712" s="1" t="s">
        <v>8423</v>
      </c>
      <c r="C1712" s="2" t="s">
        <v>8428</v>
      </c>
      <c r="D1712" s="2" t="s">
        <v>8429</v>
      </c>
      <c r="E1712" s="2" t="s">
        <v>8430</v>
      </c>
      <c r="G1712" s="2" t="s">
        <v>8431</v>
      </c>
      <c r="H1712" s="1" t="s">
        <v>8432</v>
      </c>
      <c r="I1712" s="1" t="s">
        <v>8433</v>
      </c>
      <c r="J1712" s="1" t="s">
        <v>8372</v>
      </c>
      <c r="K1712" s="1" t="s">
        <v>502</v>
      </c>
      <c r="L1712" s="1">
        <v>70116.0</v>
      </c>
      <c r="M1712" s="1" t="s">
        <v>8434</v>
      </c>
      <c r="N1712" s="1" t="s">
        <v>260</v>
      </c>
      <c r="U1712" s="1">
        <v>-90.058907</v>
      </c>
      <c r="V1712" s="1">
        <v>29.960279</v>
      </c>
      <c r="X1712" s="1" t="s">
        <v>69</v>
      </c>
      <c r="Y1712" s="1" t="s">
        <v>69</v>
      </c>
      <c r="Z1712" s="1" t="s">
        <v>70</v>
      </c>
      <c r="AA1712" s="1" t="s">
        <v>69</v>
      </c>
      <c r="AB1712" s="1" t="s">
        <v>69</v>
      </c>
      <c r="AC1712" s="1" t="s">
        <v>69</v>
      </c>
      <c r="AD1712" s="1" t="s">
        <v>69</v>
      </c>
      <c r="AE1712" s="1" t="s">
        <v>70</v>
      </c>
      <c r="AF1712" s="1" t="s">
        <v>70</v>
      </c>
      <c r="AG1712" s="1" t="s">
        <v>70</v>
      </c>
      <c r="AH1712" s="1" t="s">
        <v>69</v>
      </c>
      <c r="AI1712" s="1" t="s">
        <v>69</v>
      </c>
      <c r="AJ1712" s="1" t="s">
        <v>69</v>
      </c>
      <c r="AK1712" s="1" t="s">
        <v>69</v>
      </c>
      <c r="AL1712" s="1" t="s">
        <v>69</v>
      </c>
      <c r="AM1712" s="1" t="s">
        <v>69</v>
      </c>
      <c r="AN1712" s="1" t="s">
        <v>70</v>
      </c>
      <c r="AO1712" s="1" t="s">
        <v>70</v>
      </c>
      <c r="AP1712" s="1" t="s">
        <v>70</v>
      </c>
      <c r="AQ1712" s="1" t="s">
        <v>70</v>
      </c>
      <c r="AR1712" s="1" t="s">
        <v>70</v>
      </c>
      <c r="AS1712" s="1" t="s">
        <v>70</v>
      </c>
      <c r="AT1712" s="1" t="s">
        <v>69</v>
      </c>
      <c r="AU1712" s="1" t="s">
        <v>70</v>
      </c>
      <c r="AV1712" s="1" t="s">
        <v>70</v>
      </c>
      <c r="AW1712" s="1" t="s">
        <v>70</v>
      </c>
      <c r="AX1712" s="1" t="s">
        <v>70</v>
      </c>
      <c r="AY1712" s="1" t="s">
        <v>70</v>
      </c>
      <c r="AZ1712" s="1" t="s">
        <v>69</v>
      </c>
      <c r="BA1712" s="1" t="s">
        <v>70</v>
      </c>
      <c r="BB1712" s="1" t="s">
        <v>70</v>
      </c>
      <c r="BC1712" s="1" t="s">
        <v>70</v>
      </c>
      <c r="BD1712" s="1" t="s">
        <v>70</v>
      </c>
      <c r="BE1712" s="1" t="s">
        <v>70</v>
      </c>
      <c r="BF1712" s="1" t="s">
        <v>70</v>
      </c>
      <c r="BG1712" s="3">
        <v>43362.486805555556</v>
      </c>
    </row>
    <row r="1713">
      <c r="A1713" s="1">
        <v>1001949.0</v>
      </c>
      <c r="B1713" s="1" t="s">
        <v>8423</v>
      </c>
      <c r="C1713" s="2" t="s">
        <v>8435</v>
      </c>
      <c r="H1713" s="1" t="s">
        <v>8436</v>
      </c>
      <c r="I1713" s="1" t="s">
        <v>8426</v>
      </c>
      <c r="J1713" s="1" t="s">
        <v>2256</v>
      </c>
      <c r="K1713" s="1" t="s">
        <v>211</v>
      </c>
      <c r="L1713" s="1">
        <v>32112.0</v>
      </c>
      <c r="M1713" s="1" t="s">
        <v>1490</v>
      </c>
      <c r="N1713" s="1" t="s">
        <v>7490</v>
      </c>
      <c r="U1713" s="1">
        <v>-81.509941</v>
      </c>
      <c r="V1713" s="1">
        <v>29.429825</v>
      </c>
      <c r="W1713" s="1" t="s">
        <v>136</v>
      </c>
      <c r="X1713" s="1" t="s">
        <v>70</v>
      </c>
      <c r="Y1713" s="1" t="s">
        <v>70</v>
      </c>
      <c r="Z1713" s="1" t="s">
        <v>70</v>
      </c>
      <c r="AA1713" s="1" t="s">
        <v>70</v>
      </c>
      <c r="AB1713" s="1" t="s">
        <v>70</v>
      </c>
      <c r="AC1713" s="1" t="s">
        <v>80</v>
      </c>
      <c r="AD1713" s="1" t="s">
        <v>69</v>
      </c>
      <c r="AE1713" s="1" t="s">
        <v>70</v>
      </c>
      <c r="AF1713" s="1" t="s">
        <v>69</v>
      </c>
      <c r="AG1713" s="1" t="s">
        <v>69</v>
      </c>
      <c r="AH1713" s="1" t="s">
        <v>70</v>
      </c>
      <c r="AI1713" s="1" t="s">
        <v>70</v>
      </c>
      <c r="AJ1713" s="1" t="s">
        <v>70</v>
      </c>
      <c r="AK1713" s="1" t="s">
        <v>69</v>
      </c>
      <c r="AL1713" s="1" t="s">
        <v>70</v>
      </c>
      <c r="AM1713" s="1" t="s">
        <v>69</v>
      </c>
      <c r="AN1713" s="1" t="s">
        <v>70</v>
      </c>
      <c r="AO1713" s="1" t="s">
        <v>70</v>
      </c>
      <c r="AP1713" s="1" t="s">
        <v>70</v>
      </c>
      <c r="AQ1713" s="1" t="s">
        <v>70</v>
      </c>
      <c r="AR1713" s="1" t="s">
        <v>69</v>
      </c>
      <c r="AS1713" s="1" t="s">
        <v>70</v>
      </c>
      <c r="AT1713" s="1" t="s">
        <v>70</v>
      </c>
      <c r="AU1713" s="1" t="s">
        <v>70</v>
      </c>
      <c r="AV1713" s="1" t="s">
        <v>69</v>
      </c>
      <c r="AW1713" s="1" t="s">
        <v>70</v>
      </c>
      <c r="AX1713" s="1" t="s">
        <v>70</v>
      </c>
      <c r="AY1713" s="1" t="s">
        <v>70</v>
      </c>
      <c r="AZ1713" s="1" t="s">
        <v>70</v>
      </c>
      <c r="BA1713" s="1" t="s">
        <v>70</v>
      </c>
      <c r="BB1713" s="1" t="s">
        <v>70</v>
      </c>
      <c r="BC1713" s="1" t="s">
        <v>70</v>
      </c>
      <c r="BD1713" s="1" t="s">
        <v>70</v>
      </c>
      <c r="BE1713" s="1" t="s">
        <v>70</v>
      </c>
      <c r="BF1713" s="1" t="s">
        <v>70</v>
      </c>
      <c r="BG1713" s="3">
        <v>41052.37777777778</v>
      </c>
    </row>
    <row r="1714">
      <c r="A1714" s="1">
        <v>1019260.0</v>
      </c>
      <c r="B1714" s="1" t="s">
        <v>8423</v>
      </c>
      <c r="C1714" s="2" t="s">
        <v>8428</v>
      </c>
      <c r="D1714" s="2" t="s">
        <v>8429</v>
      </c>
      <c r="E1714" s="2" t="s">
        <v>8430</v>
      </c>
      <c r="G1714" s="2" t="s">
        <v>8431</v>
      </c>
      <c r="H1714" s="1" t="s">
        <v>8437</v>
      </c>
      <c r="I1714" s="1" t="s">
        <v>8433</v>
      </c>
      <c r="J1714" s="1" t="s">
        <v>8372</v>
      </c>
      <c r="K1714" s="1" t="s">
        <v>502</v>
      </c>
      <c r="L1714" s="1">
        <v>70118.0</v>
      </c>
      <c r="M1714" s="1" t="s">
        <v>430</v>
      </c>
      <c r="N1714" s="1" t="s">
        <v>5516</v>
      </c>
      <c r="U1714" s="1">
        <v>-90.133125</v>
      </c>
      <c r="V1714" s="1">
        <v>29.932171</v>
      </c>
      <c r="X1714" s="1" t="s">
        <v>69</v>
      </c>
      <c r="Y1714" s="1" t="s">
        <v>69</v>
      </c>
      <c r="Z1714" s="1" t="s">
        <v>70</v>
      </c>
      <c r="AA1714" s="1" t="s">
        <v>69</v>
      </c>
      <c r="AB1714" s="1" t="s">
        <v>69</v>
      </c>
      <c r="AC1714" s="1" t="s">
        <v>69</v>
      </c>
      <c r="AD1714" s="1" t="s">
        <v>69</v>
      </c>
      <c r="AE1714" s="1" t="s">
        <v>69</v>
      </c>
      <c r="AF1714" s="1" t="s">
        <v>70</v>
      </c>
      <c r="AG1714" s="1" t="s">
        <v>69</v>
      </c>
      <c r="AH1714" s="1" t="s">
        <v>69</v>
      </c>
      <c r="AI1714" s="1" t="s">
        <v>69</v>
      </c>
      <c r="AJ1714" s="1" t="s">
        <v>69</v>
      </c>
      <c r="AK1714" s="1" t="s">
        <v>69</v>
      </c>
      <c r="AL1714" s="1" t="s">
        <v>69</v>
      </c>
      <c r="AM1714" s="1" t="s">
        <v>69</v>
      </c>
      <c r="AN1714" s="1" t="s">
        <v>70</v>
      </c>
      <c r="AO1714" s="1" t="s">
        <v>69</v>
      </c>
      <c r="AP1714" s="1" t="s">
        <v>70</v>
      </c>
      <c r="AQ1714" s="1" t="s">
        <v>69</v>
      </c>
      <c r="AR1714" s="1" t="s">
        <v>69</v>
      </c>
      <c r="AS1714" s="1" t="s">
        <v>69</v>
      </c>
      <c r="AT1714" s="1" t="s">
        <v>69</v>
      </c>
      <c r="AU1714" s="1" t="s">
        <v>70</v>
      </c>
      <c r="AV1714" s="1" t="s">
        <v>69</v>
      </c>
      <c r="AW1714" s="1" t="s">
        <v>70</v>
      </c>
      <c r="AX1714" s="1" t="s">
        <v>69</v>
      </c>
      <c r="AY1714" s="1" t="s">
        <v>69</v>
      </c>
      <c r="AZ1714" s="1" t="s">
        <v>69</v>
      </c>
      <c r="BA1714" s="1" t="s">
        <v>69</v>
      </c>
      <c r="BB1714" s="1" t="s">
        <v>69</v>
      </c>
      <c r="BC1714" s="1" t="s">
        <v>69</v>
      </c>
      <c r="BD1714" s="1" t="s">
        <v>69</v>
      </c>
      <c r="BE1714" s="1" t="s">
        <v>69</v>
      </c>
      <c r="BF1714" s="1" t="s">
        <v>69</v>
      </c>
      <c r="BG1714" s="3">
        <v>43362.48055555556</v>
      </c>
    </row>
    <row r="1715">
      <c r="A1715" s="1">
        <v>1019262.0</v>
      </c>
      <c r="B1715" s="1" t="s">
        <v>8423</v>
      </c>
      <c r="C1715" s="2" t="s">
        <v>8428</v>
      </c>
      <c r="D1715" s="2" t="s">
        <v>8429</v>
      </c>
      <c r="E1715" s="2" t="s">
        <v>8430</v>
      </c>
      <c r="G1715" s="2" t="s">
        <v>8431</v>
      </c>
      <c r="H1715" s="1" t="s">
        <v>8437</v>
      </c>
      <c r="I1715" s="1" t="s">
        <v>8433</v>
      </c>
      <c r="J1715" s="1" t="s">
        <v>8372</v>
      </c>
      <c r="K1715" s="1" t="s">
        <v>502</v>
      </c>
      <c r="L1715" s="1">
        <v>70118.0</v>
      </c>
      <c r="M1715" s="1" t="s">
        <v>430</v>
      </c>
      <c r="N1715" s="1" t="s">
        <v>5516</v>
      </c>
      <c r="U1715" s="1">
        <v>-90.133125</v>
      </c>
      <c r="V1715" s="1">
        <v>29.932159</v>
      </c>
      <c r="X1715" s="1" t="s">
        <v>69</v>
      </c>
      <c r="Y1715" s="1" t="s">
        <v>69</v>
      </c>
      <c r="Z1715" s="1" t="s">
        <v>70</v>
      </c>
      <c r="AA1715" s="1" t="s">
        <v>69</v>
      </c>
      <c r="AB1715" s="1" t="s">
        <v>69</v>
      </c>
      <c r="AC1715" s="1" t="s">
        <v>69</v>
      </c>
      <c r="AD1715" s="1" t="s">
        <v>69</v>
      </c>
      <c r="AE1715" s="1" t="s">
        <v>69</v>
      </c>
      <c r="AF1715" s="1" t="s">
        <v>70</v>
      </c>
      <c r="AG1715" s="1" t="s">
        <v>69</v>
      </c>
      <c r="AH1715" s="1" t="s">
        <v>69</v>
      </c>
      <c r="AI1715" s="1" t="s">
        <v>69</v>
      </c>
      <c r="AJ1715" s="1" t="s">
        <v>69</v>
      </c>
      <c r="AK1715" s="1" t="s">
        <v>69</v>
      </c>
      <c r="AL1715" s="1" t="s">
        <v>69</v>
      </c>
      <c r="AM1715" s="1" t="s">
        <v>69</v>
      </c>
      <c r="AN1715" s="1" t="s">
        <v>70</v>
      </c>
      <c r="AO1715" s="1" t="s">
        <v>69</v>
      </c>
      <c r="AP1715" s="1" t="s">
        <v>70</v>
      </c>
      <c r="AQ1715" s="1" t="s">
        <v>69</v>
      </c>
      <c r="AR1715" s="1" t="s">
        <v>69</v>
      </c>
      <c r="AS1715" s="1" t="s">
        <v>69</v>
      </c>
      <c r="AT1715" s="1" t="s">
        <v>69</v>
      </c>
      <c r="AU1715" s="1" t="s">
        <v>70</v>
      </c>
      <c r="AV1715" s="1" t="s">
        <v>69</v>
      </c>
      <c r="AW1715" s="1" t="s">
        <v>70</v>
      </c>
      <c r="AX1715" s="1" t="s">
        <v>69</v>
      </c>
      <c r="AY1715" s="1" t="s">
        <v>69</v>
      </c>
      <c r="AZ1715" s="1" t="s">
        <v>69</v>
      </c>
      <c r="BA1715" s="1" t="s">
        <v>69</v>
      </c>
      <c r="BB1715" s="1" t="s">
        <v>69</v>
      </c>
      <c r="BC1715" s="1" t="s">
        <v>69</v>
      </c>
      <c r="BD1715" s="1" t="s">
        <v>69</v>
      </c>
      <c r="BE1715" s="1" t="s">
        <v>69</v>
      </c>
      <c r="BF1715" s="1" t="s">
        <v>69</v>
      </c>
      <c r="BG1715" s="3">
        <v>43362.490277777775</v>
      </c>
    </row>
    <row r="1716">
      <c r="A1716" s="1">
        <v>1018700.0</v>
      </c>
      <c r="B1716" s="1" t="s">
        <v>8438</v>
      </c>
      <c r="C1716" s="2" t="s">
        <v>8439</v>
      </c>
      <c r="H1716" s="1" t="s">
        <v>8440</v>
      </c>
      <c r="I1716" s="1" t="s">
        <v>8441</v>
      </c>
      <c r="J1716" s="1" t="s">
        <v>4090</v>
      </c>
      <c r="K1716" s="1" t="s">
        <v>488</v>
      </c>
      <c r="L1716" s="1">
        <v>2067.0</v>
      </c>
      <c r="M1716" s="1" t="s">
        <v>8442</v>
      </c>
      <c r="N1716" s="1" t="s">
        <v>1221</v>
      </c>
      <c r="U1716" s="1">
        <v>-71.186028</v>
      </c>
      <c r="V1716" s="1">
        <v>42.117516</v>
      </c>
      <c r="X1716" s="1" t="s">
        <v>69</v>
      </c>
      <c r="Y1716" s="1" t="s">
        <v>69</v>
      </c>
      <c r="Z1716" s="1" t="s">
        <v>70</v>
      </c>
      <c r="AA1716" s="1" t="s">
        <v>69</v>
      </c>
      <c r="AB1716" s="1" t="s">
        <v>70</v>
      </c>
      <c r="AC1716" s="1" t="s">
        <v>70</v>
      </c>
      <c r="AD1716" s="1" t="s">
        <v>69</v>
      </c>
      <c r="AE1716" s="1" t="s">
        <v>69</v>
      </c>
      <c r="AF1716" s="1" t="s">
        <v>69</v>
      </c>
      <c r="AG1716" s="1" t="s">
        <v>70</v>
      </c>
      <c r="AH1716" s="1" t="s">
        <v>69</v>
      </c>
      <c r="AI1716" s="1" t="s">
        <v>69</v>
      </c>
      <c r="AJ1716" s="1" t="s">
        <v>70</v>
      </c>
      <c r="AK1716" s="1" t="s">
        <v>69</v>
      </c>
      <c r="AL1716" s="1" t="s">
        <v>69</v>
      </c>
      <c r="AM1716" s="1" t="s">
        <v>69</v>
      </c>
      <c r="AN1716" s="1" t="s">
        <v>69</v>
      </c>
      <c r="AO1716" s="1" t="s">
        <v>69</v>
      </c>
      <c r="AP1716" s="1" t="s">
        <v>70</v>
      </c>
      <c r="AQ1716" s="1" t="s">
        <v>69</v>
      </c>
      <c r="AR1716" s="1" t="s">
        <v>70</v>
      </c>
      <c r="AS1716" s="1" t="s">
        <v>69</v>
      </c>
      <c r="AT1716" s="1" t="s">
        <v>69</v>
      </c>
      <c r="AU1716" s="1" t="s">
        <v>69</v>
      </c>
      <c r="AV1716" s="1" t="s">
        <v>70</v>
      </c>
      <c r="AW1716" s="1" t="s">
        <v>69</v>
      </c>
      <c r="AX1716" s="1" t="s">
        <v>69</v>
      </c>
      <c r="AY1716" s="1" t="s">
        <v>70</v>
      </c>
      <c r="AZ1716" s="1" t="s">
        <v>69</v>
      </c>
      <c r="BA1716" s="1" t="s">
        <v>70</v>
      </c>
      <c r="BB1716" s="1" t="s">
        <v>69</v>
      </c>
      <c r="BC1716" s="1" t="s">
        <v>70</v>
      </c>
      <c r="BD1716" s="1" t="s">
        <v>69</v>
      </c>
      <c r="BE1716" s="1" t="s">
        <v>70</v>
      </c>
      <c r="BF1716" s="1" t="s">
        <v>70</v>
      </c>
      <c r="BG1716" s="3">
        <v>42934.399305555555</v>
      </c>
    </row>
    <row r="1717">
      <c r="A1717" s="1">
        <v>1012177.0</v>
      </c>
      <c r="B1717" s="1" t="s">
        <v>8443</v>
      </c>
      <c r="C1717" s="2" t="s">
        <v>6489</v>
      </c>
      <c r="H1717" s="1" t="s">
        <v>8444</v>
      </c>
      <c r="I1717" s="1" t="s">
        <v>8445</v>
      </c>
      <c r="J1717" s="1" t="s">
        <v>6490</v>
      </c>
      <c r="K1717" s="1" t="s">
        <v>389</v>
      </c>
      <c r="L1717" s="1">
        <v>52136.0</v>
      </c>
      <c r="N1717" s="1" t="s">
        <v>8446</v>
      </c>
      <c r="U1717" s="1">
        <v>-92.118782</v>
      </c>
      <c r="V1717" s="1">
        <v>43.371655</v>
      </c>
      <c r="X1717" s="1" t="s">
        <v>69</v>
      </c>
      <c r="Y1717" s="1" t="s">
        <v>69</v>
      </c>
      <c r="Z1717" s="1" t="s">
        <v>70</v>
      </c>
      <c r="AA1717" s="1" t="s">
        <v>69</v>
      </c>
      <c r="AB1717" s="1" t="s">
        <v>70</v>
      </c>
      <c r="AC1717" s="1" t="s">
        <v>80</v>
      </c>
      <c r="AD1717" s="1" t="s">
        <v>69</v>
      </c>
      <c r="AE1717" s="1" t="s">
        <v>70</v>
      </c>
      <c r="AF1717" s="1" t="s">
        <v>70</v>
      </c>
      <c r="AG1717" s="1" t="s">
        <v>70</v>
      </c>
      <c r="AH1717" s="1" t="s">
        <v>70</v>
      </c>
      <c r="AI1717" s="1" t="s">
        <v>70</v>
      </c>
      <c r="AJ1717" s="1" t="s">
        <v>70</v>
      </c>
      <c r="AK1717" s="1" t="s">
        <v>69</v>
      </c>
      <c r="AL1717" s="1" t="s">
        <v>70</v>
      </c>
      <c r="AM1717" s="1" t="s">
        <v>70</v>
      </c>
      <c r="AN1717" s="1" t="s">
        <v>70</v>
      </c>
      <c r="AO1717" s="1" t="s">
        <v>70</v>
      </c>
      <c r="AP1717" s="1" t="s">
        <v>70</v>
      </c>
      <c r="AQ1717" s="1" t="s">
        <v>70</v>
      </c>
      <c r="AR1717" s="1" t="s">
        <v>69</v>
      </c>
      <c r="AS1717" s="1" t="s">
        <v>70</v>
      </c>
      <c r="AT1717" s="1" t="s">
        <v>70</v>
      </c>
      <c r="AU1717" s="1" t="s">
        <v>70</v>
      </c>
      <c r="AV1717" s="1" t="s">
        <v>70</v>
      </c>
      <c r="AW1717" s="1" t="s">
        <v>70</v>
      </c>
      <c r="AX1717" s="1" t="s">
        <v>70</v>
      </c>
      <c r="AY1717" s="1" t="s">
        <v>70</v>
      </c>
      <c r="AZ1717" s="1" t="s">
        <v>69</v>
      </c>
      <c r="BA1717" s="1" t="s">
        <v>70</v>
      </c>
      <c r="BB1717" s="1" t="s">
        <v>70</v>
      </c>
      <c r="BC1717" s="1" t="s">
        <v>70</v>
      </c>
      <c r="BD1717" s="1" t="s">
        <v>70</v>
      </c>
      <c r="BE1717" s="1" t="s">
        <v>70</v>
      </c>
      <c r="BF1717" s="1" t="s">
        <v>70</v>
      </c>
      <c r="BG1717" s="3">
        <v>42552.458333333336</v>
      </c>
    </row>
    <row r="1718">
      <c r="A1718" s="1">
        <v>1005035.0</v>
      </c>
      <c r="B1718" s="1" t="s">
        <v>8447</v>
      </c>
      <c r="C1718" s="2" t="s">
        <v>8448</v>
      </c>
      <c r="H1718" s="1" t="s">
        <v>8449</v>
      </c>
      <c r="I1718" s="1" t="s">
        <v>8450</v>
      </c>
      <c r="J1718" s="1" t="s">
        <v>8451</v>
      </c>
      <c r="K1718" s="1" t="s">
        <v>349</v>
      </c>
      <c r="L1718" s="1">
        <v>81224.0</v>
      </c>
      <c r="M1718" s="1" t="s">
        <v>1135</v>
      </c>
      <c r="N1718" s="1" t="s">
        <v>8452</v>
      </c>
      <c r="U1718" s="1">
        <v>-106.98748</v>
      </c>
      <c r="V1718" s="1">
        <v>38.869755</v>
      </c>
      <c r="W1718" s="1" t="s">
        <v>548</v>
      </c>
      <c r="X1718" s="1" t="s">
        <v>69</v>
      </c>
      <c r="Y1718" s="1" t="s">
        <v>70</v>
      </c>
      <c r="Z1718" s="1" t="s">
        <v>70</v>
      </c>
      <c r="AA1718" s="1" t="s">
        <v>70</v>
      </c>
      <c r="AB1718" s="1" t="s">
        <v>70</v>
      </c>
      <c r="AC1718" s="1" t="s">
        <v>69</v>
      </c>
      <c r="AD1718" s="1" t="s">
        <v>69</v>
      </c>
      <c r="AE1718" s="1" t="s">
        <v>69</v>
      </c>
      <c r="AF1718" s="1" t="s">
        <v>69</v>
      </c>
      <c r="AG1718" s="1" t="s">
        <v>69</v>
      </c>
      <c r="AH1718" s="1" t="s">
        <v>69</v>
      </c>
      <c r="AI1718" s="1" t="s">
        <v>69</v>
      </c>
      <c r="AJ1718" s="1" t="s">
        <v>69</v>
      </c>
      <c r="AK1718" s="1" t="s">
        <v>69</v>
      </c>
      <c r="AL1718" s="1" t="s">
        <v>69</v>
      </c>
      <c r="AM1718" s="1" t="s">
        <v>69</v>
      </c>
      <c r="AN1718" s="1" t="s">
        <v>70</v>
      </c>
      <c r="AO1718" s="1" t="s">
        <v>69</v>
      </c>
      <c r="AP1718" s="1" t="s">
        <v>69</v>
      </c>
      <c r="AQ1718" s="1" t="s">
        <v>70</v>
      </c>
      <c r="AR1718" s="1" t="s">
        <v>69</v>
      </c>
      <c r="AS1718" s="1" t="s">
        <v>69</v>
      </c>
      <c r="AT1718" s="1" t="s">
        <v>69</v>
      </c>
      <c r="AU1718" s="1" t="s">
        <v>69</v>
      </c>
      <c r="AV1718" s="1" t="s">
        <v>70</v>
      </c>
      <c r="AW1718" s="1" t="s">
        <v>69</v>
      </c>
      <c r="AX1718" s="1" t="s">
        <v>70</v>
      </c>
      <c r="AY1718" s="1" t="s">
        <v>70</v>
      </c>
      <c r="AZ1718" s="1" t="s">
        <v>70</v>
      </c>
      <c r="BA1718" s="1" t="s">
        <v>70</v>
      </c>
      <c r="BB1718" s="1" t="s">
        <v>70</v>
      </c>
      <c r="BC1718" s="1" t="s">
        <v>70</v>
      </c>
      <c r="BD1718" s="1" t="s">
        <v>70</v>
      </c>
      <c r="BE1718" s="1" t="s">
        <v>70</v>
      </c>
      <c r="BF1718" s="1" t="s">
        <v>70</v>
      </c>
      <c r="BG1718" s="3">
        <v>41025.57083333333</v>
      </c>
    </row>
    <row r="1719">
      <c r="A1719" s="1">
        <v>1001193.0</v>
      </c>
      <c r="B1719" s="1" t="s">
        <v>8453</v>
      </c>
      <c r="H1719" s="1" t="s">
        <v>8454</v>
      </c>
      <c r="I1719" s="1" t="s">
        <v>8455</v>
      </c>
      <c r="J1719" s="1" t="s">
        <v>1380</v>
      </c>
      <c r="K1719" s="1" t="s">
        <v>389</v>
      </c>
      <c r="L1719" s="1">
        <v>50801.0</v>
      </c>
      <c r="U1719" s="1">
        <v>-94.382797</v>
      </c>
      <c r="V1719" s="1">
        <v>41.052399</v>
      </c>
      <c r="X1719" s="1" t="s">
        <v>70</v>
      </c>
      <c r="Y1719" s="1" t="s">
        <v>70</v>
      </c>
      <c r="Z1719" s="1" t="s">
        <v>70</v>
      </c>
      <c r="AA1719" s="1" t="s">
        <v>70</v>
      </c>
      <c r="AB1719" s="1" t="s">
        <v>70</v>
      </c>
      <c r="AC1719" s="1" t="s">
        <v>80</v>
      </c>
      <c r="BG1719" s="6">
        <v>40290.51388888889</v>
      </c>
    </row>
    <row r="1720">
      <c r="A1720" s="1">
        <v>1001508.0</v>
      </c>
      <c r="B1720" s="1" t="s">
        <v>8456</v>
      </c>
      <c r="H1720" s="1" t="s">
        <v>8457</v>
      </c>
      <c r="I1720" s="1" t="s">
        <v>8458</v>
      </c>
      <c r="J1720" s="1" t="s">
        <v>737</v>
      </c>
      <c r="K1720" s="1" t="s">
        <v>211</v>
      </c>
      <c r="L1720" s="1">
        <v>32539.0</v>
      </c>
      <c r="U1720" s="1">
        <v>-86.563103</v>
      </c>
      <c r="V1720" s="1">
        <v>30.773399</v>
      </c>
      <c r="X1720" s="1" t="s">
        <v>70</v>
      </c>
      <c r="Y1720" s="1" t="s">
        <v>70</v>
      </c>
      <c r="Z1720" s="1" t="s">
        <v>70</v>
      </c>
      <c r="AA1720" s="1" t="s">
        <v>70</v>
      </c>
      <c r="AB1720" s="1" t="s">
        <v>70</v>
      </c>
      <c r="AC1720" s="1" t="s">
        <v>80</v>
      </c>
      <c r="BG1720" s="1">
        <v>2009.0</v>
      </c>
    </row>
    <row r="1721">
      <c r="A1721" s="1">
        <v>1000262.0</v>
      </c>
      <c r="B1721" s="1" t="s">
        <v>8459</v>
      </c>
      <c r="C1721" s="2" t="s">
        <v>8460</v>
      </c>
      <c r="D1721" s="2" t="s">
        <v>8461</v>
      </c>
      <c r="H1721" s="1" t="s">
        <v>8462</v>
      </c>
      <c r="I1721" s="1" t="s">
        <v>8463</v>
      </c>
      <c r="J1721" s="1" t="s">
        <v>8464</v>
      </c>
      <c r="K1721" s="1" t="s">
        <v>148</v>
      </c>
      <c r="L1721" s="1">
        <v>97426.0</v>
      </c>
      <c r="M1721" s="1" t="s">
        <v>8465</v>
      </c>
      <c r="N1721" s="1" t="s">
        <v>1586</v>
      </c>
      <c r="U1721" s="1">
        <v>-123.01848</v>
      </c>
      <c r="V1721" s="1">
        <v>43.918648</v>
      </c>
      <c r="W1721" s="1" t="s">
        <v>864</v>
      </c>
      <c r="X1721" s="1" t="s">
        <v>69</v>
      </c>
      <c r="Y1721" s="1" t="s">
        <v>69</v>
      </c>
      <c r="Z1721" s="1" t="s">
        <v>69</v>
      </c>
      <c r="AA1721" s="1" t="s">
        <v>69</v>
      </c>
      <c r="AB1721" s="1" t="s">
        <v>69</v>
      </c>
      <c r="AC1721" s="1" t="s">
        <v>80</v>
      </c>
      <c r="AD1721" s="1" t="s">
        <v>70</v>
      </c>
      <c r="AE1721" s="1" t="s">
        <v>70</v>
      </c>
      <c r="AF1721" s="1" t="s">
        <v>69</v>
      </c>
      <c r="AG1721" s="1" t="s">
        <v>70</v>
      </c>
      <c r="AH1721" s="1" t="s">
        <v>69</v>
      </c>
      <c r="AI1721" s="1" t="s">
        <v>70</v>
      </c>
      <c r="AJ1721" s="1" t="s">
        <v>70</v>
      </c>
      <c r="AK1721" s="1" t="s">
        <v>69</v>
      </c>
      <c r="AL1721" s="1" t="s">
        <v>69</v>
      </c>
      <c r="AM1721" s="1" t="s">
        <v>69</v>
      </c>
      <c r="AN1721" s="1" t="s">
        <v>70</v>
      </c>
      <c r="AO1721" s="1" t="s">
        <v>69</v>
      </c>
      <c r="AP1721" s="1" t="s">
        <v>70</v>
      </c>
      <c r="AQ1721" s="1" t="s">
        <v>70</v>
      </c>
      <c r="AR1721" s="1" t="s">
        <v>69</v>
      </c>
      <c r="AS1721" s="1" t="s">
        <v>70</v>
      </c>
      <c r="AT1721" s="1" t="s">
        <v>70</v>
      </c>
      <c r="AU1721" s="1" t="s">
        <v>70</v>
      </c>
      <c r="AV1721" s="1" t="s">
        <v>70</v>
      </c>
      <c r="AW1721" s="1" t="s">
        <v>70</v>
      </c>
      <c r="AX1721" s="1" t="s">
        <v>70</v>
      </c>
      <c r="AY1721" s="1" t="s">
        <v>70</v>
      </c>
      <c r="AZ1721" s="1" t="s">
        <v>69</v>
      </c>
      <c r="BA1721" s="1" t="s">
        <v>70</v>
      </c>
      <c r="BB1721" s="1" t="s">
        <v>70</v>
      </c>
      <c r="BC1721" s="1" t="s">
        <v>70</v>
      </c>
      <c r="BD1721" s="1" t="s">
        <v>70</v>
      </c>
      <c r="BE1721" s="1" t="s">
        <v>70</v>
      </c>
      <c r="BF1721" s="1" t="s">
        <v>70</v>
      </c>
      <c r="BG1721" s="3">
        <v>41771.876388888886</v>
      </c>
    </row>
    <row r="1722">
      <c r="A1722" s="1">
        <v>1002243.0</v>
      </c>
      <c r="B1722" s="1" t="s">
        <v>8466</v>
      </c>
      <c r="H1722" s="1" t="s">
        <v>8467</v>
      </c>
      <c r="I1722" s="1" t="s">
        <v>8468</v>
      </c>
      <c r="J1722" s="1" t="s">
        <v>6183</v>
      </c>
      <c r="K1722" s="1" t="s">
        <v>203</v>
      </c>
      <c r="L1722" s="1">
        <v>60417.0</v>
      </c>
      <c r="U1722" s="1">
        <v>-87.631401</v>
      </c>
      <c r="V1722" s="1">
        <v>41.445599</v>
      </c>
      <c r="X1722" s="1" t="s">
        <v>70</v>
      </c>
      <c r="Y1722" s="1" t="s">
        <v>70</v>
      </c>
      <c r="Z1722" s="1" t="s">
        <v>70</v>
      </c>
      <c r="AA1722" s="1" t="s">
        <v>70</v>
      </c>
      <c r="AB1722" s="1" t="s">
        <v>70</v>
      </c>
      <c r="AC1722" s="1" t="s">
        <v>80</v>
      </c>
      <c r="BG1722" s="1">
        <v>2009.0</v>
      </c>
    </row>
    <row r="1723">
      <c r="A1723" s="1">
        <v>1007270.0</v>
      </c>
      <c r="B1723" s="1" t="s">
        <v>8469</v>
      </c>
      <c r="H1723" s="1" t="s">
        <v>8470</v>
      </c>
      <c r="I1723" s="1" t="s">
        <v>8468</v>
      </c>
      <c r="J1723" s="1" t="s">
        <v>404</v>
      </c>
      <c r="K1723" s="1" t="s">
        <v>196</v>
      </c>
      <c r="L1723" s="1">
        <v>68333.0</v>
      </c>
      <c r="U1723" s="1">
        <v>-96.677696</v>
      </c>
      <c r="V1723" s="1">
        <v>40.571602</v>
      </c>
      <c r="X1723" s="1" t="s">
        <v>70</v>
      </c>
      <c r="Y1723" s="1" t="s">
        <v>70</v>
      </c>
      <c r="Z1723" s="1" t="s">
        <v>70</v>
      </c>
      <c r="AA1723" s="1" t="s">
        <v>70</v>
      </c>
      <c r="AB1723" s="1" t="s">
        <v>70</v>
      </c>
      <c r="AC1723" s="1" t="s">
        <v>80</v>
      </c>
      <c r="BG1723" s="1">
        <v>2009.0</v>
      </c>
    </row>
    <row r="1724">
      <c r="A1724" s="1">
        <v>1011390.0</v>
      </c>
      <c r="B1724" s="1" t="s">
        <v>8471</v>
      </c>
      <c r="C1724" s="2" t="s">
        <v>8472</v>
      </c>
      <c r="H1724" s="1" t="s">
        <v>8473</v>
      </c>
      <c r="I1724" s="1" t="s">
        <v>8474</v>
      </c>
      <c r="J1724" s="1" t="s">
        <v>4339</v>
      </c>
      <c r="K1724" s="1" t="s">
        <v>91</v>
      </c>
      <c r="L1724" s="1">
        <v>63141.0</v>
      </c>
      <c r="M1724" s="1" t="s">
        <v>8247</v>
      </c>
      <c r="N1724" s="1" t="s">
        <v>205</v>
      </c>
      <c r="U1724" s="1">
        <v>-90.456436</v>
      </c>
      <c r="V1724" s="1">
        <v>38.67284</v>
      </c>
      <c r="X1724" s="1" t="s">
        <v>69</v>
      </c>
      <c r="Y1724" s="1" t="s">
        <v>70</v>
      </c>
      <c r="Z1724" s="1" t="s">
        <v>70</v>
      </c>
      <c r="AA1724" s="1" t="s">
        <v>70</v>
      </c>
      <c r="AB1724" s="1" t="s">
        <v>70</v>
      </c>
      <c r="AC1724" s="1" t="s">
        <v>80</v>
      </c>
      <c r="AD1724" s="1" t="s">
        <v>70</v>
      </c>
      <c r="AE1724" s="1" t="s">
        <v>70</v>
      </c>
      <c r="AF1724" s="1" t="s">
        <v>69</v>
      </c>
      <c r="AG1724" s="1" t="s">
        <v>70</v>
      </c>
      <c r="AH1724" s="1" t="s">
        <v>70</v>
      </c>
      <c r="AI1724" s="1" t="s">
        <v>70</v>
      </c>
      <c r="AJ1724" s="1" t="s">
        <v>70</v>
      </c>
      <c r="AK1724" s="1" t="s">
        <v>70</v>
      </c>
      <c r="AL1724" s="1" t="s">
        <v>69</v>
      </c>
      <c r="AM1724" s="1" t="s">
        <v>69</v>
      </c>
      <c r="AN1724" s="1" t="s">
        <v>70</v>
      </c>
      <c r="AO1724" s="1" t="s">
        <v>70</v>
      </c>
      <c r="AP1724" s="1" t="s">
        <v>70</v>
      </c>
      <c r="AQ1724" s="1" t="s">
        <v>70</v>
      </c>
      <c r="AR1724" s="1" t="s">
        <v>70</v>
      </c>
      <c r="AS1724" s="1" t="s">
        <v>70</v>
      </c>
      <c r="AT1724" s="1" t="s">
        <v>70</v>
      </c>
      <c r="AU1724" s="1" t="s">
        <v>70</v>
      </c>
      <c r="AV1724" s="1" t="s">
        <v>70</v>
      </c>
      <c r="AW1724" s="1" t="s">
        <v>70</v>
      </c>
      <c r="AX1724" s="1" t="s">
        <v>70</v>
      </c>
      <c r="AY1724" s="1" t="s">
        <v>70</v>
      </c>
      <c r="AZ1724" s="1" t="s">
        <v>70</v>
      </c>
      <c r="BA1724" s="1" t="s">
        <v>70</v>
      </c>
      <c r="BB1724" s="1" t="s">
        <v>70</v>
      </c>
      <c r="BC1724" s="1" t="s">
        <v>70</v>
      </c>
      <c r="BD1724" s="1" t="s">
        <v>70</v>
      </c>
      <c r="BE1724" s="1" t="s">
        <v>70</v>
      </c>
      <c r="BF1724" s="1" t="s">
        <v>70</v>
      </c>
      <c r="BG1724" s="3">
        <v>42251.407638888886</v>
      </c>
    </row>
    <row r="1725">
      <c r="A1725" s="1">
        <v>1008650.0</v>
      </c>
      <c r="B1725" s="1" t="s">
        <v>8475</v>
      </c>
      <c r="C1725" s="2" t="s">
        <v>8476</v>
      </c>
      <c r="H1725" s="1" t="s">
        <v>8477</v>
      </c>
      <c r="I1725" s="1" t="s">
        <v>369</v>
      </c>
      <c r="J1725" s="1" t="s">
        <v>370</v>
      </c>
      <c r="K1725" s="1" t="s">
        <v>203</v>
      </c>
      <c r="L1725" s="1">
        <v>60654.0</v>
      </c>
      <c r="M1725" s="1" t="s">
        <v>8478</v>
      </c>
      <c r="N1725" s="1" t="s">
        <v>8479</v>
      </c>
      <c r="U1725" s="1">
        <v>-87.632393</v>
      </c>
      <c r="V1725" s="1">
        <v>41.895206</v>
      </c>
      <c r="W1725" s="1" t="s">
        <v>99</v>
      </c>
      <c r="X1725" s="1" t="s">
        <v>69</v>
      </c>
      <c r="Y1725" s="1" t="s">
        <v>70</v>
      </c>
      <c r="Z1725" s="1" t="s">
        <v>70</v>
      </c>
      <c r="AA1725" s="1" t="s">
        <v>70</v>
      </c>
      <c r="AB1725" s="1" t="s">
        <v>69</v>
      </c>
      <c r="AC1725" s="1" t="s">
        <v>80</v>
      </c>
      <c r="AD1725" s="1" t="s">
        <v>70</v>
      </c>
      <c r="AE1725" s="1" t="s">
        <v>70</v>
      </c>
      <c r="AF1725" s="1" t="s">
        <v>70</v>
      </c>
      <c r="AG1725" s="1" t="s">
        <v>70</v>
      </c>
      <c r="AH1725" s="1" t="s">
        <v>70</v>
      </c>
      <c r="AI1725" s="1" t="s">
        <v>70</v>
      </c>
      <c r="AJ1725" s="1" t="s">
        <v>70</v>
      </c>
      <c r="AK1725" s="1" t="s">
        <v>69</v>
      </c>
      <c r="AL1725" s="1" t="s">
        <v>70</v>
      </c>
      <c r="AM1725" s="1" t="s">
        <v>70</v>
      </c>
      <c r="AN1725" s="1" t="s">
        <v>70</v>
      </c>
      <c r="AO1725" s="1" t="s">
        <v>70</v>
      </c>
      <c r="AP1725" s="1" t="s">
        <v>70</v>
      </c>
      <c r="AQ1725" s="1" t="s">
        <v>70</v>
      </c>
      <c r="AR1725" s="1" t="s">
        <v>70</v>
      </c>
      <c r="AS1725" s="1" t="s">
        <v>70</v>
      </c>
      <c r="AT1725" s="1" t="s">
        <v>70</v>
      </c>
      <c r="AU1725" s="1" t="s">
        <v>70</v>
      </c>
      <c r="AV1725" s="1" t="s">
        <v>70</v>
      </c>
      <c r="AW1725" s="1" t="s">
        <v>70</v>
      </c>
      <c r="AX1725" s="1" t="s">
        <v>70</v>
      </c>
      <c r="AY1725" s="1" t="s">
        <v>70</v>
      </c>
      <c r="AZ1725" s="1" t="s">
        <v>69</v>
      </c>
      <c r="BA1725" s="1" t="s">
        <v>70</v>
      </c>
      <c r="BB1725" s="1" t="s">
        <v>70</v>
      </c>
      <c r="BC1725" s="1" t="s">
        <v>70</v>
      </c>
      <c r="BD1725" s="1" t="s">
        <v>70</v>
      </c>
      <c r="BE1725" s="1" t="s">
        <v>70</v>
      </c>
      <c r="BF1725" s="1" t="s">
        <v>70</v>
      </c>
      <c r="BG1725" s="3">
        <v>41729.68819444445</v>
      </c>
    </row>
    <row r="1726">
      <c r="A1726" s="1">
        <v>1008666.0</v>
      </c>
      <c r="B1726" s="1" t="s">
        <v>8480</v>
      </c>
      <c r="C1726" s="2" t="s">
        <v>8476</v>
      </c>
      <c r="D1726" s="2" t="s">
        <v>8481</v>
      </c>
      <c r="E1726" s="2" t="s">
        <v>8482</v>
      </c>
      <c r="H1726" s="1" t="s">
        <v>8483</v>
      </c>
      <c r="I1726" s="1" t="s">
        <v>369</v>
      </c>
      <c r="J1726" s="1" t="s">
        <v>370</v>
      </c>
      <c r="K1726" s="1" t="s">
        <v>203</v>
      </c>
      <c r="L1726" s="1">
        <v>60654.0</v>
      </c>
      <c r="M1726" s="1" t="s">
        <v>8484</v>
      </c>
      <c r="N1726" s="1" t="s">
        <v>1978</v>
      </c>
      <c r="U1726" s="1">
        <v>-87.632378</v>
      </c>
      <c r="V1726" s="1">
        <v>41.895176</v>
      </c>
      <c r="W1726" s="1" t="s">
        <v>136</v>
      </c>
      <c r="X1726" s="1" t="s">
        <v>69</v>
      </c>
      <c r="Y1726" s="1" t="s">
        <v>70</v>
      </c>
      <c r="Z1726" s="1" t="s">
        <v>70</v>
      </c>
      <c r="AA1726" s="1" t="s">
        <v>70</v>
      </c>
      <c r="AB1726" s="1" t="s">
        <v>69</v>
      </c>
      <c r="AC1726" s="1" t="s">
        <v>80</v>
      </c>
      <c r="AD1726" s="1" t="s">
        <v>70</v>
      </c>
      <c r="AE1726" s="1" t="s">
        <v>69</v>
      </c>
      <c r="AF1726" s="1" t="s">
        <v>70</v>
      </c>
      <c r="AG1726" s="1" t="s">
        <v>70</v>
      </c>
      <c r="AH1726" s="1" t="s">
        <v>69</v>
      </c>
      <c r="AI1726" s="1" t="s">
        <v>69</v>
      </c>
      <c r="AJ1726" s="1" t="s">
        <v>69</v>
      </c>
      <c r="AK1726" s="1" t="s">
        <v>69</v>
      </c>
      <c r="AL1726" s="1" t="s">
        <v>70</v>
      </c>
      <c r="AM1726" s="1" t="s">
        <v>69</v>
      </c>
      <c r="AN1726" s="1" t="s">
        <v>70</v>
      </c>
      <c r="AO1726" s="1" t="s">
        <v>69</v>
      </c>
      <c r="AP1726" s="1" t="s">
        <v>70</v>
      </c>
      <c r="AQ1726" s="1" t="s">
        <v>69</v>
      </c>
      <c r="AR1726" s="1" t="s">
        <v>70</v>
      </c>
      <c r="AS1726" s="1" t="s">
        <v>69</v>
      </c>
      <c r="AT1726" s="1" t="s">
        <v>70</v>
      </c>
      <c r="AU1726" s="1" t="s">
        <v>70</v>
      </c>
      <c r="AV1726" s="1" t="s">
        <v>70</v>
      </c>
      <c r="AW1726" s="1" t="s">
        <v>70</v>
      </c>
      <c r="AX1726" s="1" t="s">
        <v>70</v>
      </c>
      <c r="AY1726" s="1" t="s">
        <v>70</v>
      </c>
      <c r="AZ1726" s="1" t="s">
        <v>69</v>
      </c>
      <c r="BA1726" s="1" t="s">
        <v>69</v>
      </c>
      <c r="BB1726" s="1" t="s">
        <v>69</v>
      </c>
      <c r="BC1726" s="1" t="s">
        <v>70</v>
      </c>
      <c r="BD1726" s="1" t="s">
        <v>70</v>
      </c>
      <c r="BE1726" s="1" t="s">
        <v>70</v>
      </c>
      <c r="BF1726" s="1" t="s">
        <v>70</v>
      </c>
      <c r="BG1726" s="3">
        <v>41730.57916666667</v>
      </c>
    </row>
    <row r="1727">
      <c r="A1727" s="1">
        <v>1008520.0</v>
      </c>
      <c r="B1727" s="1" t="s">
        <v>8485</v>
      </c>
      <c r="C1727" s="2" t="s">
        <v>8486</v>
      </c>
      <c r="H1727" s="1" t="s">
        <v>8487</v>
      </c>
      <c r="I1727" s="1" t="s">
        <v>6074</v>
      </c>
      <c r="J1727" s="1" t="s">
        <v>2996</v>
      </c>
      <c r="K1727" s="1" t="s">
        <v>91</v>
      </c>
      <c r="L1727" s="1">
        <v>65240.0</v>
      </c>
      <c r="U1727" s="1">
        <v>-92.136566</v>
      </c>
      <c r="V1727" s="1">
        <v>39.118057</v>
      </c>
      <c r="W1727" s="1" t="s">
        <v>128</v>
      </c>
      <c r="X1727" s="1" t="s">
        <v>69</v>
      </c>
      <c r="Y1727" s="1" t="s">
        <v>70</v>
      </c>
      <c r="Z1727" s="1" t="s">
        <v>70</v>
      </c>
      <c r="AA1727" s="1" t="s">
        <v>70</v>
      </c>
      <c r="AB1727" s="1" t="s">
        <v>70</v>
      </c>
      <c r="AC1727" s="1" t="s">
        <v>80</v>
      </c>
      <c r="AD1727" s="1" t="s">
        <v>70</v>
      </c>
      <c r="AE1727" s="1" t="s">
        <v>70</v>
      </c>
      <c r="AF1727" s="1" t="s">
        <v>70</v>
      </c>
      <c r="AG1727" s="1" t="s">
        <v>70</v>
      </c>
      <c r="AH1727" s="1" t="s">
        <v>70</v>
      </c>
      <c r="AI1727" s="1" t="s">
        <v>70</v>
      </c>
      <c r="AJ1727" s="1" t="s">
        <v>69</v>
      </c>
      <c r="AK1727" s="1" t="s">
        <v>69</v>
      </c>
      <c r="AL1727" s="1" t="s">
        <v>70</v>
      </c>
      <c r="AM1727" s="1" t="s">
        <v>70</v>
      </c>
      <c r="AN1727" s="1" t="s">
        <v>70</v>
      </c>
      <c r="AO1727" s="1" t="s">
        <v>69</v>
      </c>
      <c r="AP1727" s="1" t="s">
        <v>70</v>
      </c>
      <c r="AQ1727" s="1" t="s">
        <v>70</v>
      </c>
      <c r="AR1727" s="1" t="s">
        <v>70</v>
      </c>
      <c r="AS1727" s="1" t="s">
        <v>70</v>
      </c>
      <c r="AT1727" s="1" t="s">
        <v>70</v>
      </c>
      <c r="AU1727" s="1" t="s">
        <v>70</v>
      </c>
      <c r="AV1727" s="1" t="s">
        <v>70</v>
      </c>
      <c r="AW1727" s="1" t="s">
        <v>70</v>
      </c>
      <c r="AX1727" s="1" t="s">
        <v>70</v>
      </c>
      <c r="AY1727" s="1" t="s">
        <v>70</v>
      </c>
      <c r="AZ1727" s="1" t="s">
        <v>69</v>
      </c>
      <c r="BA1727" s="1" t="s">
        <v>70</v>
      </c>
      <c r="BB1727" s="1" t="s">
        <v>70</v>
      </c>
      <c r="BC1727" s="1" t="s">
        <v>70</v>
      </c>
      <c r="BD1727" s="1" t="s">
        <v>70</v>
      </c>
      <c r="BE1727" s="1" t="s">
        <v>70</v>
      </c>
      <c r="BF1727" s="1" t="s">
        <v>70</v>
      </c>
      <c r="BG1727" s="3">
        <v>41451.40069444444</v>
      </c>
    </row>
    <row r="1728">
      <c r="A1728" s="1">
        <v>1006612.0</v>
      </c>
      <c r="B1728" s="1" t="s">
        <v>8488</v>
      </c>
      <c r="H1728" s="1" t="s">
        <v>8489</v>
      </c>
      <c r="I1728" s="1" t="s">
        <v>8490</v>
      </c>
      <c r="J1728" s="1" t="s">
        <v>8491</v>
      </c>
      <c r="K1728" s="1" t="s">
        <v>107</v>
      </c>
      <c r="L1728" s="1">
        <v>38050.0</v>
      </c>
      <c r="U1728" s="1">
        <v>-89.220497</v>
      </c>
      <c r="V1728" s="1">
        <v>35.814899</v>
      </c>
      <c r="X1728" s="1" t="s">
        <v>70</v>
      </c>
      <c r="Y1728" s="1" t="s">
        <v>70</v>
      </c>
      <c r="Z1728" s="1" t="s">
        <v>70</v>
      </c>
      <c r="AA1728" s="1" t="s">
        <v>70</v>
      </c>
      <c r="AB1728" s="1" t="s">
        <v>70</v>
      </c>
      <c r="AC1728" s="1" t="s">
        <v>80</v>
      </c>
      <c r="BG1728" s="1">
        <v>2009.0</v>
      </c>
    </row>
    <row r="1729">
      <c r="A1729" s="1">
        <v>1012748.0</v>
      </c>
      <c r="B1729" s="1" t="s">
        <v>8492</v>
      </c>
      <c r="C1729" s="2" t="s">
        <v>8493</v>
      </c>
      <c r="D1729" s="2" t="s">
        <v>8494</v>
      </c>
      <c r="E1729" s="2" t="s">
        <v>8495</v>
      </c>
      <c r="G1729" s="2" t="s">
        <v>8496</v>
      </c>
      <c r="H1729" s="1" t="s">
        <v>8497</v>
      </c>
      <c r="I1729" s="1" t="s">
        <v>8498</v>
      </c>
      <c r="J1729" s="1" t="s">
        <v>435</v>
      </c>
      <c r="K1729" s="1" t="s">
        <v>311</v>
      </c>
      <c r="L1729" s="1">
        <v>21114.0</v>
      </c>
      <c r="M1729" s="1" t="s">
        <v>8499</v>
      </c>
      <c r="N1729" s="1" t="s">
        <v>1105</v>
      </c>
      <c r="U1729" s="1">
        <v>-76.696762</v>
      </c>
      <c r="V1729" s="1">
        <v>39.004665</v>
      </c>
      <c r="X1729" s="1" t="s">
        <v>69</v>
      </c>
      <c r="Y1729" s="1" t="s">
        <v>69</v>
      </c>
      <c r="Z1729" s="1" t="s">
        <v>70</v>
      </c>
      <c r="AA1729" s="1" t="s">
        <v>69</v>
      </c>
      <c r="AB1729" s="1" t="s">
        <v>70</v>
      </c>
      <c r="AC1729" s="1" t="s">
        <v>69</v>
      </c>
      <c r="AD1729" s="1" t="s">
        <v>69</v>
      </c>
      <c r="AE1729" s="1" t="s">
        <v>70</v>
      </c>
      <c r="AF1729" s="1" t="s">
        <v>69</v>
      </c>
      <c r="AG1729" s="1" t="s">
        <v>69</v>
      </c>
      <c r="AH1729" s="1" t="s">
        <v>69</v>
      </c>
      <c r="AI1729" s="1" t="s">
        <v>69</v>
      </c>
      <c r="AJ1729" s="1" t="s">
        <v>69</v>
      </c>
      <c r="AK1729" s="1" t="s">
        <v>69</v>
      </c>
      <c r="AL1729" s="1" t="s">
        <v>69</v>
      </c>
      <c r="AM1729" s="1" t="s">
        <v>69</v>
      </c>
      <c r="AN1729" s="1" t="s">
        <v>70</v>
      </c>
      <c r="AO1729" s="1" t="s">
        <v>69</v>
      </c>
      <c r="AP1729" s="1" t="s">
        <v>70</v>
      </c>
      <c r="AQ1729" s="1" t="s">
        <v>69</v>
      </c>
      <c r="AR1729" s="1" t="s">
        <v>69</v>
      </c>
      <c r="AS1729" s="1" t="s">
        <v>69</v>
      </c>
      <c r="AT1729" s="1" t="s">
        <v>69</v>
      </c>
      <c r="AU1729" s="1" t="s">
        <v>69</v>
      </c>
      <c r="AV1729" s="1" t="s">
        <v>70</v>
      </c>
      <c r="AW1729" s="1" t="s">
        <v>69</v>
      </c>
      <c r="AX1729" s="1" t="s">
        <v>69</v>
      </c>
      <c r="AY1729" s="1" t="s">
        <v>70</v>
      </c>
      <c r="AZ1729" s="1" t="s">
        <v>69</v>
      </c>
      <c r="BA1729" s="1" t="s">
        <v>70</v>
      </c>
      <c r="BB1729" s="1" t="s">
        <v>69</v>
      </c>
      <c r="BC1729" s="1" t="s">
        <v>69</v>
      </c>
      <c r="BD1729" s="1" t="s">
        <v>69</v>
      </c>
      <c r="BE1729" s="1" t="s">
        <v>70</v>
      </c>
      <c r="BF1729" s="1" t="s">
        <v>70</v>
      </c>
      <c r="BG1729" s="3">
        <v>42584.44513888889</v>
      </c>
    </row>
    <row r="1730">
      <c r="A1730" s="1">
        <v>1011308.0</v>
      </c>
      <c r="B1730" s="1" t="s">
        <v>8500</v>
      </c>
      <c r="C1730" s="2" t="s">
        <v>8501</v>
      </c>
      <c r="D1730" s="1" t="s">
        <v>8502</v>
      </c>
      <c r="E1730" s="1" t="s">
        <v>8503</v>
      </c>
      <c r="H1730" s="1" t="s">
        <v>8504</v>
      </c>
      <c r="I1730" s="1" t="s">
        <v>8505</v>
      </c>
      <c r="J1730" s="1" t="s">
        <v>545</v>
      </c>
      <c r="K1730" s="1" t="s">
        <v>1818</v>
      </c>
      <c r="L1730" s="1">
        <v>6416.0</v>
      </c>
      <c r="N1730" s="1" t="s">
        <v>1694</v>
      </c>
      <c r="U1730" s="1">
        <v>-72.645638</v>
      </c>
      <c r="V1730" s="1">
        <v>41.584927</v>
      </c>
      <c r="X1730" s="1" t="s">
        <v>69</v>
      </c>
      <c r="Y1730" s="1" t="s">
        <v>70</v>
      </c>
      <c r="Z1730" s="1" t="s">
        <v>70</v>
      </c>
      <c r="AA1730" s="1" t="s">
        <v>70</v>
      </c>
      <c r="AB1730" s="1" t="s">
        <v>70</v>
      </c>
      <c r="AC1730" s="1" t="s">
        <v>69</v>
      </c>
      <c r="AD1730" s="1" t="s">
        <v>69</v>
      </c>
      <c r="AE1730" s="1" t="s">
        <v>69</v>
      </c>
      <c r="AF1730" s="1" t="s">
        <v>69</v>
      </c>
      <c r="AG1730" s="1" t="s">
        <v>69</v>
      </c>
      <c r="AH1730" s="1" t="s">
        <v>69</v>
      </c>
      <c r="AI1730" s="1" t="s">
        <v>69</v>
      </c>
      <c r="AJ1730" s="1" t="s">
        <v>69</v>
      </c>
      <c r="AK1730" s="1" t="s">
        <v>69</v>
      </c>
      <c r="AL1730" s="1" t="s">
        <v>69</v>
      </c>
      <c r="AM1730" s="1" t="s">
        <v>69</v>
      </c>
      <c r="AN1730" s="1" t="s">
        <v>69</v>
      </c>
      <c r="AO1730" s="1" t="s">
        <v>69</v>
      </c>
      <c r="AP1730" s="1" t="s">
        <v>70</v>
      </c>
      <c r="AQ1730" s="1" t="s">
        <v>70</v>
      </c>
      <c r="AR1730" s="1" t="s">
        <v>70</v>
      </c>
      <c r="AS1730" s="1" t="s">
        <v>69</v>
      </c>
      <c r="AT1730" s="1" t="s">
        <v>69</v>
      </c>
      <c r="AU1730" s="1" t="s">
        <v>69</v>
      </c>
      <c r="AV1730" s="1" t="s">
        <v>70</v>
      </c>
      <c r="AW1730" s="1" t="s">
        <v>70</v>
      </c>
      <c r="AX1730" s="1" t="s">
        <v>69</v>
      </c>
      <c r="AY1730" s="1" t="s">
        <v>70</v>
      </c>
      <c r="AZ1730" s="1" t="s">
        <v>69</v>
      </c>
      <c r="BA1730" s="1" t="s">
        <v>70</v>
      </c>
      <c r="BB1730" s="1" t="s">
        <v>70</v>
      </c>
      <c r="BC1730" s="1" t="s">
        <v>70</v>
      </c>
      <c r="BD1730" s="1" t="s">
        <v>69</v>
      </c>
      <c r="BE1730" s="1" t="s">
        <v>70</v>
      </c>
      <c r="BF1730" s="1" t="s">
        <v>70</v>
      </c>
      <c r="BG1730" s="3">
        <v>42193.308333333334</v>
      </c>
    </row>
    <row r="1731">
      <c r="A1731" s="1">
        <v>1018745.0</v>
      </c>
      <c r="B1731" s="1" t="s">
        <v>8506</v>
      </c>
      <c r="C1731" s="2" t="s">
        <v>8507</v>
      </c>
      <c r="D1731" s="2" t="s">
        <v>8508</v>
      </c>
      <c r="H1731" s="1" t="s">
        <v>8509</v>
      </c>
      <c r="I1731" s="1" t="s">
        <v>320</v>
      </c>
      <c r="J1731" s="1" t="s">
        <v>321</v>
      </c>
      <c r="K1731" s="1" t="s">
        <v>322</v>
      </c>
      <c r="L1731" s="1">
        <v>46268.0</v>
      </c>
      <c r="M1731" s="1" t="s">
        <v>8510</v>
      </c>
      <c r="N1731" s="1" t="s">
        <v>1580</v>
      </c>
      <c r="U1731" s="1">
        <v>-86.211861</v>
      </c>
      <c r="V1731" s="1">
        <v>39.885357</v>
      </c>
      <c r="X1731" s="1" t="s">
        <v>69</v>
      </c>
      <c r="Y1731" s="1" t="s">
        <v>70</v>
      </c>
      <c r="Z1731" s="1" t="s">
        <v>69</v>
      </c>
      <c r="AA1731" s="1" t="s">
        <v>70</v>
      </c>
      <c r="AB1731" s="1" t="s">
        <v>69</v>
      </c>
      <c r="AC1731" s="1" t="s">
        <v>80</v>
      </c>
      <c r="AD1731" s="1" t="s">
        <v>69</v>
      </c>
      <c r="AE1731" s="1" t="s">
        <v>69</v>
      </c>
      <c r="AF1731" s="1" t="s">
        <v>69</v>
      </c>
      <c r="AG1731" s="1" t="s">
        <v>70</v>
      </c>
      <c r="AH1731" s="1" t="s">
        <v>69</v>
      </c>
      <c r="AI1731" s="1" t="s">
        <v>69</v>
      </c>
      <c r="AJ1731" s="1" t="s">
        <v>70</v>
      </c>
      <c r="AK1731" s="1" t="s">
        <v>69</v>
      </c>
      <c r="AL1731" s="1" t="s">
        <v>69</v>
      </c>
      <c r="AM1731" s="1" t="s">
        <v>69</v>
      </c>
      <c r="AN1731" s="1" t="s">
        <v>69</v>
      </c>
      <c r="AO1731" s="1" t="s">
        <v>69</v>
      </c>
      <c r="AP1731" s="1" t="s">
        <v>70</v>
      </c>
      <c r="AQ1731" s="1" t="s">
        <v>70</v>
      </c>
      <c r="AR1731" s="1" t="s">
        <v>69</v>
      </c>
      <c r="AS1731" s="1" t="s">
        <v>69</v>
      </c>
      <c r="AT1731" s="1" t="s">
        <v>69</v>
      </c>
      <c r="AU1731" s="1" t="s">
        <v>69</v>
      </c>
      <c r="AV1731" s="1" t="s">
        <v>69</v>
      </c>
      <c r="AW1731" s="1" t="s">
        <v>70</v>
      </c>
      <c r="AX1731" s="1" t="s">
        <v>69</v>
      </c>
      <c r="AY1731" s="1" t="s">
        <v>70</v>
      </c>
      <c r="AZ1731" s="1" t="s">
        <v>69</v>
      </c>
      <c r="BA1731" s="1" t="s">
        <v>70</v>
      </c>
      <c r="BB1731" s="1" t="s">
        <v>70</v>
      </c>
      <c r="BC1731" s="1" t="s">
        <v>70</v>
      </c>
      <c r="BD1731" s="1" t="s">
        <v>69</v>
      </c>
      <c r="BE1731" s="1" t="s">
        <v>70</v>
      </c>
      <c r="BF1731" s="1" t="s">
        <v>70</v>
      </c>
      <c r="BG1731" s="3">
        <v>42943.37013888889</v>
      </c>
    </row>
    <row r="1732">
      <c r="A1732" s="1">
        <v>1006445.0</v>
      </c>
      <c r="B1732" s="1" t="s">
        <v>8511</v>
      </c>
      <c r="H1732" s="1" t="s">
        <v>8512</v>
      </c>
      <c r="I1732" s="1" t="s">
        <v>8513</v>
      </c>
      <c r="J1732" s="1" t="s">
        <v>1195</v>
      </c>
      <c r="K1732" s="1" t="s">
        <v>171</v>
      </c>
      <c r="L1732" s="1">
        <v>56716.0</v>
      </c>
      <c r="U1732" s="1">
        <v>-96.609398</v>
      </c>
      <c r="V1732" s="1">
        <v>47.774601</v>
      </c>
      <c r="X1732" s="1" t="s">
        <v>70</v>
      </c>
      <c r="Y1732" s="1" t="s">
        <v>70</v>
      </c>
      <c r="Z1732" s="1" t="s">
        <v>70</v>
      </c>
      <c r="AA1732" s="1" t="s">
        <v>70</v>
      </c>
      <c r="AB1732" s="1" t="s">
        <v>70</v>
      </c>
      <c r="AC1732" s="1" t="s">
        <v>80</v>
      </c>
      <c r="BG1732" s="1">
        <v>2009.0</v>
      </c>
    </row>
    <row r="1733">
      <c r="A1733" s="1">
        <v>1006446.0</v>
      </c>
      <c r="B1733" s="1" t="s">
        <v>8514</v>
      </c>
      <c r="H1733" s="1" t="s">
        <v>8515</v>
      </c>
      <c r="I1733" s="1" t="s">
        <v>8513</v>
      </c>
      <c r="K1733" s="1" t="s">
        <v>171</v>
      </c>
      <c r="L1733" s="1">
        <v>56716.0</v>
      </c>
      <c r="U1733" s="1">
        <v>-96.6035</v>
      </c>
      <c r="V1733" s="1">
        <v>47.789299</v>
      </c>
      <c r="X1733" s="1" t="s">
        <v>70</v>
      </c>
      <c r="Y1733" s="1" t="s">
        <v>70</v>
      </c>
      <c r="Z1733" s="1" t="s">
        <v>70</v>
      </c>
      <c r="AA1733" s="1" t="s">
        <v>70</v>
      </c>
      <c r="AB1733" s="1" t="s">
        <v>70</v>
      </c>
      <c r="AC1733" s="1" t="s">
        <v>80</v>
      </c>
      <c r="BG1733" s="1">
        <v>2009.0</v>
      </c>
    </row>
    <row r="1734">
      <c r="A1734" s="1">
        <v>1006109.0</v>
      </c>
      <c r="B1734" s="1" t="s">
        <v>8516</v>
      </c>
      <c r="H1734" s="1" t="s">
        <v>3927</v>
      </c>
      <c r="I1734" s="1" t="s">
        <v>8517</v>
      </c>
      <c r="J1734" s="1" t="s">
        <v>8518</v>
      </c>
      <c r="K1734" s="1" t="s">
        <v>1272</v>
      </c>
      <c r="L1734" s="1">
        <v>58730.0</v>
      </c>
      <c r="U1734" s="1">
        <v>-103.297</v>
      </c>
      <c r="V1734" s="1">
        <v>48.908798</v>
      </c>
      <c r="X1734" s="1" t="s">
        <v>70</v>
      </c>
      <c r="Y1734" s="1" t="s">
        <v>70</v>
      </c>
      <c r="Z1734" s="1" t="s">
        <v>70</v>
      </c>
      <c r="AA1734" s="1" t="s">
        <v>70</v>
      </c>
      <c r="AB1734" s="1" t="s">
        <v>70</v>
      </c>
      <c r="AC1734" s="1" t="s">
        <v>80</v>
      </c>
      <c r="BG1734" s="1">
        <v>2009.0</v>
      </c>
    </row>
    <row r="1735">
      <c r="A1735" s="1">
        <v>1010419.0</v>
      </c>
      <c r="B1735" s="1" t="s">
        <v>8519</v>
      </c>
      <c r="H1735" s="1" t="s">
        <v>8520</v>
      </c>
      <c r="I1735" s="1" t="s">
        <v>8521</v>
      </c>
      <c r="J1735" s="1" t="s">
        <v>8522</v>
      </c>
      <c r="K1735" s="1" t="s">
        <v>85</v>
      </c>
      <c r="L1735" s="1">
        <v>29436.0</v>
      </c>
      <c r="M1735" s="1" t="s">
        <v>2895</v>
      </c>
      <c r="N1735" s="1" t="s">
        <v>8523</v>
      </c>
      <c r="U1735" s="1">
        <v>-80.191505</v>
      </c>
      <c r="V1735" s="1">
        <v>33.363888</v>
      </c>
      <c r="W1735" s="1" t="s">
        <v>136</v>
      </c>
      <c r="X1735" s="1" t="s">
        <v>70</v>
      </c>
      <c r="Y1735" s="1" t="s">
        <v>69</v>
      </c>
      <c r="Z1735" s="1" t="s">
        <v>69</v>
      </c>
      <c r="AA1735" s="1" t="s">
        <v>69</v>
      </c>
      <c r="AB1735" s="1" t="s">
        <v>70</v>
      </c>
      <c r="AC1735" s="1" t="s">
        <v>70</v>
      </c>
      <c r="AD1735" s="1" t="s">
        <v>70</v>
      </c>
      <c r="AE1735" s="1" t="s">
        <v>70</v>
      </c>
      <c r="AF1735" s="1" t="s">
        <v>70</v>
      </c>
      <c r="AG1735" s="1" t="s">
        <v>70</v>
      </c>
      <c r="AH1735" s="1" t="s">
        <v>69</v>
      </c>
      <c r="AI1735" s="1" t="s">
        <v>70</v>
      </c>
      <c r="AJ1735" s="1" t="s">
        <v>70</v>
      </c>
      <c r="AK1735" s="1" t="s">
        <v>69</v>
      </c>
      <c r="AL1735" s="1" t="s">
        <v>69</v>
      </c>
      <c r="AM1735" s="1" t="s">
        <v>69</v>
      </c>
      <c r="AN1735" s="1" t="s">
        <v>70</v>
      </c>
      <c r="AO1735" s="1" t="s">
        <v>70</v>
      </c>
      <c r="AP1735" s="1" t="s">
        <v>70</v>
      </c>
      <c r="AQ1735" s="1" t="s">
        <v>70</v>
      </c>
      <c r="AR1735" s="1" t="s">
        <v>69</v>
      </c>
      <c r="AS1735" s="1" t="s">
        <v>70</v>
      </c>
      <c r="AT1735" s="1" t="s">
        <v>70</v>
      </c>
      <c r="AU1735" s="1" t="s">
        <v>70</v>
      </c>
      <c r="AV1735" s="1" t="s">
        <v>70</v>
      </c>
      <c r="AW1735" s="1" t="s">
        <v>70</v>
      </c>
      <c r="AX1735" s="1" t="s">
        <v>70</v>
      </c>
      <c r="AY1735" s="1" t="s">
        <v>70</v>
      </c>
      <c r="AZ1735" s="1" t="s">
        <v>70</v>
      </c>
      <c r="BA1735" s="1" t="s">
        <v>70</v>
      </c>
      <c r="BB1735" s="1" t="s">
        <v>70</v>
      </c>
      <c r="BC1735" s="1" t="s">
        <v>70</v>
      </c>
      <c r="BD1735" s="1" t="s">
        <v>70</v>
      </c>
      <c r="BE1735" s="1" t="s">
        <v>70</v>
      </c>
      <c r="BF1735" s="1" t="s">
        <v>70</v>
      </c>
      <c r="BG1735" s="3">
        <v>41856.53958333333</v>
      </c>
    </row>
    <row r="1736">
      <c r="A1736" s="1">
        <v>1007226.0</v>
      </c>
      <c r="B1736" s="1" t="s">
        <v>8524</v>
      </c>
      <c r="H1736" s="1" t="s">
        <v>8525</v>
      </c>
      <c r="I1736" s="1" t="s">
        <v>8526</v>
      </c>
      <c r="J1736" s="1" t="s">
        <v>8521</v>
      </c>
      <c r="K1736" s="1" t="s">
        <v>1630</v>
      </c>
      <c r="L1736" s="1">
        <v>72396.0</v>
      </c>
      <c r="M1736" s="1" t="s">
        <v>8527</v>
      </c>
      <c r="N1736" s="1" t="s">
        <v>8528</v>
      </c>
      <c r="U1736" s="1">
        <v>-90.786179</v>
      </c>
      <c r="V1736" s="1">
        <v>35.223251</v>
      </c>
      <c r="X1736" s="1" t="s">
        <v>69</v>
      </c>
      <c r="Y1736" s="1" t="s">
        <v>69</v>
      </c>
      <c r="Z1736" s="1" t="s">
        <v>70</v>
      </c>
      <c r="AA1736" s="1" t="s">
        <v>70</v>
      </c>
      <c r="AB1736" s="1" t="s">
        <v>70</v>
      </c>
      <c r="AC1736" s="1" t="s">
        <v>80</v>
      </c>
      <c r="AD1736" s="1" t="s">
        <v>69</v>
      </c>
      <c r="AE1736" s="1" t="s">
        <v>70</v>
      </c>
      <c r="AF1736" s="1" t="s">
        <v>69</v>
      </c>
      <c r="AG1736" s="1" t="s">
        <v>69</v>
      </c>
      <c r="AH1736" s="1" t="s">
        <v>69</v>
      </c>
      <c r="AI1736" s="1" t="s">
        <v>70</v>
      </c>
      <c r="AJ1736" s="1" t="s">
        <v>69</v>
      </c>
      <c r="AK1736" s="1" t="s">
        <v>69</v>
      </c>
      <c r="AL1736" s="1" t="s">
        <v>69</v>
      </c>
      <c r="AM1736" s="1" t="s">
        <v>69</v>
      </c>
      <c r="AN1736" s="1" t="s">
        <v>70</v>
      </c>
      <c r="AO1736" s="1" t="s">
        <v>70</v>
      </c>
      <c r="AP1736" s="1" t="s">
        <v>70</v>
      </c>
      <c r="AQ1736" s="1" t="s">
        <v>69</v>
      </c>
      <c r="AR1736" s="1" t="s">
        <v>69</v>
      </c>
      <c r="AS1736" s="1" t="s">
        <v>70</v>
      </c>
      <c r="AT1736" s="1" t="s">
        <v>70</v>
      </c>
      <c r="AU1736" s="1" t="s">
        <v>70</v>
      </c>
      <c r="AV1736" s="1" t="s">
        <v>70</v>
      </c>
      <c r="AW1736" s="1" t="s">
        <v>70</v>
      </c>
      <c r="AX1736" s="1" t="s">
        <v>70</v>
      </c>
      <c r="AY1736" s="1" t="s">
        <v>70</v>
      </c>
      <c r="AZ1736" s="1" t="s">
        <v>69</v>
      </c>
      <c r="BA1736" s="1" t="s">
        <v>70</v>
      </c>
      <c r="BB1736" s="1" t="s">
        <v>70</v>
      </c>
      <c r="BC1736" s="1" t="s">
        <v>70</v>
      </c>
      <c r="BD1736" s="1" t="s">
        <v>70</v>
      </c>
      <c r="BE1736" s="1" t="s">
        <v>70</v>
      </c>
      <c r="BF1736" s="1" t="s">
        <v>70</v>
      </c>
      <c r="BG1736" s="3">
        <v>42548.549305555556</v>
      </c>
    </row>
    <row r="1737">
      <c r="A1737" s="1">
        <v>1011771.0</v>
      </c>
      <c r="B1737" s="1" t="s">
        <v>8529</v>
      </c>
      <c r="D1737" s="2" t="s">
        <v>8530</v>
      </c>
      <c r="H1737" s="1" t="s">
        <v>8531</v>
      </c>
      <c r="I1737" s="1" t="s">
        <v>8532</v>
      </c>
      <c r="J1737" s="1" t="s">
        <v>4535</v>
      </c>
      <c r="K1737" s="1" t="s">
        <v>451</v>
      </c>
      <c r="L1737" s="1">
        <v>53528.0</v>
      </c>
      <c r="M1737" s="1" t="s">
        <v>7561</v>
      </c>
      <c r="N1737" s="1" t="s">
        <v>1580</v>
      </c>
      <c r="U1737" s="1">
        <v>-89.641945</v>
      </c>
      <c r="V1737" s="1">
        <v>43.111546</v>
      </c>
      <c r="X1737" s="1" t="s">
        <v>69</v>
      </c>
      <c r="Y1737" s="1" t="s">
        <v>70</v>
      </c>
      <c r="Z1737" s="1" t="s">
        <v>70</v>
      </c>
      <c r="AA1737" s="1" t="s">
        <v>70</v>
      </c>
      <c r="AB1737" s="1" t="s">
        <v>69</v>
      </c>
      <c r="AC1737" s="1" t="s">
        <v>80</v>
      </c>
      <c r="AD1737" s="1" t="s">
        <v>69</v>
      </c>
      <c r="AE1737" s="1" t="s">
        <v>70</v>
      </c>
      <c r="AF1737" s="1" t="s">
        <v>70</v>
      </c>
      <c r="AG1737" s="1" t="s">
        <v>69</v>
      </c>
      <c r="AH1737" s="1" t="s">
        <v>69</v>
      </c>
      <c r="AI1737" s="1" t="s">
        <v>70</v>
      </c>
      <c r="AJ1737" s="1" t="s">
        <v>69</v>
      </c>
      <c r="AK1737" s="1" t="s">
        <v>69</v>
      </c>
      <c r="AL1737" s="1" t="s">
        <v>69</v>
      </c>
      <c r="AM1737" s="1" t="s">
        <v>69</v>
      </c>
      <c r="AN1737" s="1" t="s">
        <v>69</v>
      </c>
      <c r="AO1737" s="1" t="s">
        <v>69</v>
      </c>
      <c r="AP1737" s="1" t="s">
        <v>70</v>
      </c>
      <c r="AQ1737" s="1" t="s">
        <v>70</v>
      </c>
      <c r="AR1737" s="1" t="s">
        <v>69</v>
      </c>
      <c r="AS1737" s="1" t="s">
        <v>70</v>
      </c>
      <c r="AT1737" s="1" t="s">
        <v>69</v>
      </c>
      <c r="AU1737" s="1" t="s">
        <v>69</v>
      </c>
      <c r="AV1737" s="1" t="s">
        <v>70</v>
      </c>
      <c r="AW1737" s="1" t="s">
        <v>70</v>
      </c>
      <c r="AX1737" s="1" t="s">
        <v>70</v>
      </c>
      <c r="AY1737" s="1" t="s">
        <v>70</v>
      </c>
      <c r="AZ1737" s="1" t="s">
        <v>69</v>
      </c>
      <c r="BA1737" s="1" t="s">
        <v>70</v>
      </c>
      <c r="BB1737" s="1" t="s">
        <v>70</v>
      </c>
      <c r="BC1737" s="1" t="s">
        <v>70</v>
      </c>
      <c r="BD1737" s="1" t="s">
        <v>70</v>
      </c>
      <c r="BE1737" s="1" t="s">
        <v>70</v>
      </c>
      <c r="BF1737" s="1" t="s">
        <v>70</v>
      </c>
      <c r="BG1737" s="3">
        <v>42914.67291666667</v>
      </c>
    </row>
    <row r="1738">
      <c r="A1738" s="1">
        <v>1006197.0</v>
      </c>
      <c r="B1738" s="1" t="s">
        <v>8533</v>
      </c>
      <c r="C1738" s="2" t="s">
        <v>8534</v>
      </c>
      <c r="I1738" s="1" t="s">
        <v>8535</v>
      </c>
      <c r="J1738" s="1" t="s">
        <v>8535</v>
      </c>
      <c r="K1738" s="1" t="s">
        <v>785</v>
      </c>
      <c r="L1738" s="1">
        <v>76201.0</v>
      </c>
      <c r="U1738" s="1">
        <v>-97.133102</v>
      </c>
      <c r="V1738" s="1">
        <v>33.223499</v>
      </c>
      <c r="X1738" s="1" t="s">
        <v>70</v>
      </c>
      <c r="Y1738" s="1" t="s">
        <v>70</v>
      </c>
      <c r="Z1738" s="1" t="s">
        <v>70</v>
      </c>
      <c r="AA1738" s="1" t="s">
        <v>70</v>
      </c>
      <c r="AB1738" s="1" t="s">
        <v>70</v>
      </c>
      <c r="AC1738" s="1" t="s">
        <v>80</v>
      </c>
      <c r="BG1738" s="4">
        <v>40311.904861111114</v>
      </c>
    </row>
    <row r="1739">
      <c r="A1739" s="1">
        <v>1010987.0</v>
      </c>
      <c r="B1739" s="1" t="s">
        <v>8536</v>
      </c>
      <c r="C1739" s="2" t="s">
        <v>8537</v>
      </c>
      <c r="D1739" s="2" t="s">
        <v>8538</v>
      </c>
      <c r="H1739" s="1" t="s">
        <v>8539</v>
      </c>
      <c r="I1739" s="1" t="s">
        <v>1840</v>
      </c>
      <c r="J1739" s="1" t="s">
        <v>1841</v>
      </c>
      <c r="K1739" s="1" t="s">
        <v>1630</v>
      </c>
      <c r="L1739" s="1">
        <v>71635.0</v>
      </c>
      <c r="M1739" s="1" t="s">
        <v>706</v>
      </c>
      <c r="N1739" s="1" t="s">
        <v>8540</v>
      </c>
      <c r="U1739" s="1">
        <v>-91.961472</v>
      </c>
      <c r="V1739" s="1">
        <v>33.123917</v>
      </c>
      <c r="X1739" s="1" t="s">
        <v>69</v>
      </c>
      <c r="Y1739" s="1" t="s">
        <v>70</v>
      </c>
      <c r="Z1739" s="1" t="s">
        <v>70</v>
      </c>
      <c r="AA1739" s="1" t="s">
        <v>70</v>
      </c>
      <c r="AB1739" s="1" t="s">
        <v>70</v>
      </c>
      <c r="AC1739" s="1" t="s">
        <v>80</v>
      </c>
      <c r="BG1739" s="3">
        <v>42090.45277777778</v>
      </c>
    </row>
    <row r="1740">
      <c r="A1740" s="1">
        <v>1005184.0</v>
      </c>
      <c r="B1740" s="1" t="s">
        <v>8541</v>
      </c>
      <c r="I1740" s="1" t="s">
        <v>8542</v>
      </c>
      <c r="J1740" s="1" t="s">
        <v>5953</v>
      </c>
      <c r="K1740" s="1" t="s">
        <v>575</v>
      </c>
      <c r="L1740" s="1">
        <v>49677.0</v>
      </c>
      <c r="M1740" s="1" t="s">
        <v>8543</v>
      </c>
      <c r="N1740" s="1" t="s">
        <v>79</v>
      </c>
      <c r="U1740" s="1">
        <v>-85.510536</v>
      </c>
      <c r="V1740" s="1">
        <v>43.875641</v>
      </c>
      <c r="W1740" s="1" t="s">
        <v>392</v>
      </c>
      <c r="X1740" s="1" t="s">
        <v>70</v>
      </c>
      <c r="Y1740" s="1" t="s">
        <v>69</v>
      </c>
      <c r="Z1740" s="1" t="s">
        <v>70</v>
      </c>
      <c r="AA1740" s="1" t="s">
        <v>69</v>
      </c>
      <c r="AB1740" s="1" t="s">
        <v>70</v>
      </c>
      <c r="AC1740" s="1" t="s">
        <v>80</v>
      </c>
      <c r="AD1740" s="1" t="s">
        <v>69</v>
      </c>
      <c r="AE1740" s="1" t="s">
        <v>70</v>
      </c>
      <c r="AF1740" s="1" t="s">
        <v>69</v>
      </c>
      <c r="AG1740" s="1" t="s">
        <v>70</v>
      </c>
      <c r="AH1740" s="1" t="s">
        <v>69</v>
      </c>
      <c r="AI1740" s="1" t="s">
        <v>70</v>
      </c>
      <c r="AJ1740" s="1" t="s">
        <v>70</v>
      </c>
      <c r="AK1740" s="1" t="s">
        <v>69</v>
      </c>
      <c r="AL1740" s="1" t="s">
        <v>69</v>
      </c>
      <c r="AM1740" s="1" t="s">
        <v>69</v>
      </c>
      <c r="AN1740" s="1" t="s">
        <v>69</v>
      </c>
      <c r="AO1740" s="1" t="s">
        <v>70</v>
      </c>
      <c r="AP1740" s="1" t="s">
        <v>70</v>
      </c>
      <c r="AQ1740" s="1" t="s">
        <v>70</v>
      </c>
      <c r="AR1740" s="1" t="s">
        <v>69</v>
      </c>
      <c r="AS1740" s="1" t="s">
        <v>70</v>
      </c>
      <c r="AT1740" s="1" t="s">
        <v>70</v>
      </c>
      <c r="AU1740" s="1" t="s">
        <v>69</v>
      </c>
      <c r="AV1740" s="1" t="s">
        <v>70</v>
      </c>
      <c r="AW1740" s="1" t="s">
        <v>70</v>
      </c>
      <c r="AX1740" s="1" t="s">
        <v>70</v>
      </c>
      <c r="AY1740" s="1" t="s">
        <v>70</v>
      </c>
      <c r="AZ1740" s="1" t="s">
        <v>69</v>
      </c>
      <c r="BA1740" s="1" t="s">
        <v>70</v>
      </c>
      <c r="BB1740" s="1" t="s">
        <v>70</v>
      </c>
      <c r="BC1740" s="1" t="s">
        <v>70</v>
      </c>
      <c r="BD1740" s="1" t="s">
        <v>70</v>
      </c>
      <c r="BE1740" s="1" t="s">
        <v>70</v>
      </c>
      <c r="BF1740" s="1" t="s">
        <v>70</v>
      </c>
      <c r="BG1740" s="3">
        <v>41778.56041666667</v>
      </c>
    </row>
    <row r="1741">
      <c r="A1741" s="1">
        <v>1000988.0</v>
      </c>
      <c r="B1741" s="1" t="s">
        <v>8544</v>
      </c>
      <c r="H1741" s="1" t="s">
        <v>8545</v>
      </c>
      <c r="I1741" s="1" t="s">
        <v>8546</v>
      </c>
      <c r="J1741" s="1" t="s">
        <v>276</v>
      </c>
      <c r="K1741" s="1" t="s">
        <v>77</v>
      </c>
      <c r="L1741" s="1">
        <v>45342.0</v>
      </c>
      <c r="U1741" s="1">
        <v>-84.328903</v>
      </c>
      <c r="V1741" s="1">
        <v>39.643501</v>
      </c>
      <c r="X1741" s="1" t="s">
        <v>70</v>
      </c>
      <c r="Y1741" s="1" t="s">
        <v>70</v>
      </c>
      <c r="Z1741" s="1" t="s">
        <v>70</v>
      </c>
      <c r="AA1741" s="1" t="s">
        <v>70</v>
      </c>
      <c r="AB1741" s="1" t="s">
        <v>70</v>
      </c>
      <c r="AC1741" s="1" t="s">
        <v>80</v>
      </c>
      <c r="BG1741" s="1">
        <v>2009.0</v>
      </c>
    </row>
    <row r="1742">
      <c r="A1742" s="1">
        <v>1017973.0</v>
      </c>
      <c r="B1742" s="1" t="s">
        <v>8547</v>
      </c>
      <c r="D1742" s="2" t="s">
        <v>8548</v>
      </c>
      <c r="H1742" s="1" t="s">
        <v>8549</v>
      </c>
      <c r="I1742" s="1" t="s">
        <v>8550</v>
      </c>
      <c r="J1742" s="1" t="s">
        <v>906</v>
      </c>
      <c r="K1742" s="1" t="s">
        <v>349</v>
      </c>
      <c r="L1742" s="1">
        <v>80033.0</v>
      </c>
      <c r="M1742" s="1" t="s">
        <v>1294</v>
      </c>
      <c r="N1742" s="1" t="s">
        <v>372</v>
      </c>
      <c r="U1742" s="1">
        <v>-105.10669</v>
      </c>
      <c r="V1742" s="1">
        <v>39.788406</v>
      </c>
      <c r="X1742" s="1" t="s">
        <v>69</v>
      </c>
      <c r="Y1742" s="1" t="s">
        <v>70</v>
      </c>
      <c r="Z1742" s="1" t="s">
        <v>70</v>
      </c>
      <c r="AA1742" s="1" t="s">
        <v>70</v>
      </c>
      <c r="AB1742" s="1" t="s">
        <v>70</v>
      </c>
      <c r="AC1742" s="1" t="s">
        <v>69</v>
      </c>
      <c r="AD1742" s="1" t="s">
        <v>69</v>
      </c>
      <c r="AE1742" s="1" t="s">
        <v>69</v>
      </c>
      <c r="AF1742" s="1" t="s">
        <v>69</v>
      </c>
      <c r="AG1742" s="1" t="s">
        <v>69</v>
      </c>
      <c r="AH1742" s="1" t="s">
        <v>69</v>
      </c>
      <c r="AI1742" s="1" t="s">
        <v>70</v>
      </c>
      <c r="AJ1742" s="1" t="s">
        <v>70</v>
      </c>
      <c r="AK1742" s="1" t="s">
        <v>69</v>
      </c>
      <c r="AL1742" s="1" t="s">
        <v>69</v>
      </c>
      <c r="AM1742" s="1" t="s">
        <v>69</v>
      </c>
      <c r="AN1742" s="1" t="s">
        <v>70</v>
      </c>
      <c r="AO1742" s="1" t="s">
        <v>69</v>
      </c>
      <c r="AP1742" s="1" t="s">
        <v>70</v>
      </c>
      <c r="AQ1742" s="1" t="s">
        <v>70</v>
      </c>
      <c r="AR1742" s="1" t="s">
        <v>69</v>
      </c>
      <c r="AS1742" s="1" t="s">
        <v>69</v>
      </c>
      <c r="AT1742" s="1" t="s">
        <v>69</v>
      </c>
      <c r="AU1742" s="1" t="s">
        <v>69</v>
      </c>
      <c r="AV1742" s="1" t="s">
        <v>69</v>
      </c>
      <c r="AW1742" s="1" t="s">
        <v>69</v>
      </c>
      <c r="AX1742" s="1" t="s">
        <v>69</v>
      </c>
      <c r="AY1742" s="1" t="s">
        <v>70</v>
      </c>
      <c r="AZ1742" s="1" t="s">
        <v>69</v>
      </c>
      <c r="BA1742" s="1" t="s">
        <v>70</v>
      </c>
      <c r="BB1742" s="1" t="s">
        <v>69</v>
      </c>
      <c r="BC1742" s="1" t="s">
        <v>70</v>
      </c>
      <c r="BD1742" s="1" t="s">
        <v>70</v>
      </c>
      <c r="BE1742" s="1" t="s">
        <v>70</v>
      </c>
      <c r="BF1742" s="1" t="s">
        <v>70</v>
      </c>
      <c r="BG1742" s="3">
        <v>42860.561111111114</v>
      </c>
    </row>
    <row r="1743">
      <c r="A1743" s="1">
        <v>1005469.0</v>
      </c>
      <c r="B1743" s="1" t="s">
        <v>8551</v>
      </c>
      <c r="C1743" s="2" t="s">
        <v>8552</v>
      </c>
      <c r="D1743" s="2" t="s">
        <v>8553</v>
      </c>
      <c r="H1743" s="1" t="s">
        <v>8554</v>
      </c>
      <c r="I1743" s="1" t="s">
        <v>2920</v>
      </c>
      <c r="J1743" s="1" t="s">
        <v>223</v>
      </c>
      <c r="K1743" s="1" t="s">
        <v>133</v>
      </c>
      <c r="L1743" s="1">
        <v>98008.0</v>
      </c>
      <c r="M1743" s="1" t="s">
        <v>8555</v>
      </c>
      <c r="N1743" s="1" t="s">
        <v>8556</v>
      </c>
      <c r="U1743" s="1">
        <v>-122.12996</v>
      </c>
      <c r="V1743" s="1">
        <v>47.61974</v>
      </c>
      <c r="W1743" s="1" t="s">
        <v>99</v>
      </c>
      <c r="X1743" s="1" t="s">
        <v>69</v>
      </c>
      <c r="Y1743" s="1" t="s">
        <v>69</v>
      </c>
      <c r="Z1743" s="1" t="s">
        <v>70</v>
      </c>
      <c r="AA1743" s="1" t="s">
        <v>69</v>
      </c>
      <c r="AB1743" s="1" t="s">
        <v>69</v>
      </c>
      <c r="AC1743" s="1" t="s">
        <v>69</v>
      </c>
      <c r="AD1743" s="1" t="s">
        <v>69</v>
      </c>
      <c r="AE1743" s="1" t="s">
        <v>69</v>
      </c>
      <c r="AF1743" s="1" t="s">
        <v>69</v>
      </c>
      <c r="AG1743" s="1" t="s">
        <v>69</v>
      </c>
      <c r="AH1743" s="1" t="s">
        <v>69</v>
      </c>
      <c r="AI1743" s="1" t="s">
        <v>70</v>
      </c>
      <c r="AJ1743" s="1" t="s">
        <v>69</v>
      </c>
      <c r="AK1743" s="1" t="s">
        <v>69</v>
      </c>
      <c r="AL1743" s="1" t="s">
        <v>69</v>
      </c>
      <c r="AM1743" s="1" t="s">
        <v>69</v>
      </c>
      <c r="AN1743" s="1" t="s">
        <v>70</v>
      </c>
      <c r="AO1743" s="1" t="s">
        <v>69</v>
      </c>
      <c r="AP1743" s="1" t="s">
        <v>70</v>
      </c>
      <c r="AQ1743" s="1" t="s">
        <v>70</v>
      </c>
      <c r="AR1743" s="1" t="s">
        <v>69</v>
      </c>
      <c r="AS1743" s="1" t="s">
        <v>69</v>
      </c>
      <c r="AT1743" s="1" t="s">
        <v>69</v>
      </c>
      <c r="AU1743" s="1" t="s">
        <v>69</v>
      </c>
      <c r="AV1743" s="1" t="s">
        <v>69</v>
      </c>
      <c r="AW1743" s="1" t="s">
        <v>70</v>
      </c>
      <c r="AX1743" s="1" t="s">
        <v>69</v>
      </c>
      <c r="AY1743" s="1" t="s">
        <v>70</v>
      </c>
      <c r="AZ1743" s="1" t="s">
        <v>69</v>
      </c>
      <c r="BA1743" s="1" t="s">
        <v>70</v>
      </c>
      <c r="BB1743" s="1" t="s">
        <v>70</v>
      </c>
      <c r="BC1743" s="1" t="s">
        <v>70</v>
      </c>
      <c r="BD1743" s="1" t="s">
        <v>70</v>
      </c>
      <c r="BE1743" s="1" t="s">
        <v>70</v>
      </c>
      <c r="BF1743" s="1" t="s">
        <v>70</v>
      </c>
      <c r="BG1743" s="3">
        <v>41751.55763888889</v>
      </c>
    </row>
    <row r="1744">
      <c r="A1744" s="1">
        <v>1006650.0</v>
      </c>
      <c r="B1744" s="1" t="s">
        <v>8557</v>
      </c>
      <c r="D1744" s="2" t="s">
        <v>8558</v>
      </c>
      <c r="H1744" s="1" t="s">
        <v>8559</v>
      </c>
      <c r="I1744" s="1" t="s">
        <v>8560</v>
      </c>
      <c r="J1744" s="1" t="s">
        <v>1181</v>
      </c>
      <c r="K1744" s="1" t="s">
        <v>96</v>
      </c>
      <c r="L1744" s="1">
        <v>11565.0</v>
      </c>
      <c r="M1744" s="1" t="s">
        <v>8561</v>
      </c>
      <c r="N1744" s="1" t="s">
        <v>8562</v>
      </c>
      <c r="U1744" s="1">
        <v>-73.664421</v>
      </c>
      <c r="V1744" s="1">
        <v>40.679363</v>
      </c>
      <c r="W1744" s="1" t="s">
        <v>128</v>
      </c>
      <c r="X1744" s="1" t="s">
        <v>69</v>
      </c>
      <c r="Y1744" s="1" t="s">
        <v>70</v>
      </c>
      <c r="Z1744" s="1" t="s">
        <v>70</v>
      </c>
      <c r="AA1744" s="1" t="s">
        <v>70</v>
      </c>
      <c r="AB1744" s="1" t="s">
        <v>70</v>
      </c>
      <c r="AC1744" s="1" t="s">
        <v>69</v>
      </c>
      <c r="AD1744" s="1" t="s">
        <v>69</v>
      </c>
      <c r="AE1744" s="1" t="s">
        <v>69</v>
      </c>
      <c r="AF1744" s="1" t="s">
        <v>70</v>
      </c>
      <c r="AG1744" s="1" t="s">
        <v>69</v>
      </c>
      <c r="AH1744" s="1" t="s">
        <v>69</v>
      </c>
      <c r="AI1744" s="1" t="s">
        <v>70</v>
      </c>
      <c r="AJ1744" s="1" t="s">
        <v>69</v>
      </c>
      <c r="AK1744" s="1" t="s">
        <v>69</v>
      </c>
      <c r="AL1744" s="1" t="s">
        <v>69</v>
      </c>
      <c r="AM1744" s="1" t="s">
        <v>69</v>
      </c>
      <c r="AN1744" s="1" t="s">
        <v>69</v>
      </c>
      <c r="AO1744" s="1" t="s">
        <v>70</v>
      </c>
      <c r="AP1744" s="1" t="s">
        <v>70</v>
      </c>
      <c r="AQ1744" s="1" t="s">
        <v>70</v>
      </c>
      <c r="AR1744" s="1" t="s">
        <v>69</v>
      </c>
      <c r="AS1744" s="1" t="s">
        <v>70</v>
      </c>
      <c r="AT1744" s="1" t="s">
        <v>70</v>
      </c>
      <c r="AU1744" s="1" t="s">
        <v>69</v>
      </c>
      <c r="AV1744" s="1" t="s">
        <v>70</v>
      </c>
      <c r="AW1744" s="1" t="s">
        <v>70</v>
      </c>
      <c r="AX1744" s="1" t="s">
        <v>70</v>
      </c>
      <c r="AY1744" s="1" t="s">
        <v>70</v>
      </c>
      <c r="AZ1744" s="1" t="s">
        <v>69</v>
      </c>
      <c r="BA1744" s="1" t="s">
        <v>70</v>
      </c>
      <c r="BB1744" s="1" t="s">
        <v>70</v>
      </c>
      <c r="BC1744" s="1" t="s">
        <v>70</v>
      </c>
      <c r="BD1744" s="1" t="s">
        <v>70</v>
      </c>
      <c r="BE1744" s="1" t="s">
        <v>70</v>
      </c>
      <c r="BF1744" s="1" t="s">
        <v>70</v>
      </c>
      <c r="BG1744" s="3">
        <v>41449.580555555556</v>
      </c>
    </row>
    <row r="1745">
      <c r="A1745" s="1">
        <v>1004055.0</v>
      </c>
      <c r="B1745" s="1" t="s">
        <v>8563</v>
      </c>
      <c r="C1745" s="2" t="s">
        <v>8564</v>
      </c>
      <c r="D1745" s="2" t="s">
        <v>8565</v>
      </c>
      <c r="E1745" s="2" t="s">
        <v>8566</v>
      </c>
      <c r="H1745" s="1" t="s">
        <v>8567</v>
      </c>
      <c r="I1745" s="1" t="s">
        <v>8560</v>
      </c>
      <c r="J1745" s="1" t="s">
        <v>1181</v>
      </c>
      <c r="K1745" s="1" t="s">
        <v>96</v>
      </c>
      <c r="L1745" s="1">
        <v>11701.0</v>
      </c>
      <c r="M1745" s="1" t="s">
        <v>1044</v>
      </c>
      <c r="N1745" s="1" t="s">
        <v>7327</v>
      </c>
      <c r="U1745" s="1">
        <v>-73.664299</v>
      </c>
      <c r="V1745" s="1">
        <v>40.679752</v>
      </c>
      <c r="W1745" s="1" t="s">
        <v>128</v>
      </c>
      <c r="X1745" s="1" t="s">
        <v>69</v>
      </c>
      <c r="Y1745" s="1" t="s">
        <v>70</v>
      </c>
      <c r="Z1745" s="1" t="s">
        <v>69</v>
      </c>
      <c r="AA1745" s="1" t="s">
        <v>70</v>
      </c>
      <c r="AB1745" s="1" t="s">
        <v>69</v>
      </c>
      <c r="AC1745" s="1" t="s">
        <v>69</v>
      </c>
      <c r="AD1745" s="1" t="s">
        <v>69</v>
      </c>
      <c r="AE1745" s="1" t="s">
        <v>69</v>
      </c>
      <c r="AF1745" s="1" t="s">
        <v>70</v>
      </c>
      <c r="AG1745" s="1" t="s">
        <v>70</v>
      </c>
      <c r="AH1745" s="1" t="s">
        <v>69</v>
      </c>
      <c r="AI1745" s="1" t="s">
        <v>70</v>
      </c>
      <c r="AJ1745" s="1" t="s">
        <v>70</v>
      </c>
      <c r="AK1745" s="1" t="s">
        <v>69</v>
      </c>
      <c r="AL1745" s="1" t="s">
        <v>69</v>
      </c>
      <c r="AM1745" s="1" t="s">
        <v>70</v>
      </c>
      <c r="AN1745" s="1" t="s">
        <v>69</v>
      </c>
      <c r="AO1745" s="1" t="s">
        <v>70</v>
      </c>
      <c r="AP1745" s="1" t="s">
        <v>70</v>
      </c>
      <c r="AQ1745" s="1" t="s">
        <v>70</v>
      </c>
      <c r="AR1745" s="1" t="s">
        <v>70</v>
      </c>
      <c r="AS1745" s="1" t="s">
        <v>70</v>
      </c>
      <c r="AT1745" s="1" t="s">
        <v>70</v>
      </c>
      <c r="AU1745" s="1" t="s">
        <v>69</v>
      </c>
      <c r="AV1745" s="1" t="s">
        <v>70</v>
      </c>
      <c r="AW1745" s="1" t="s">
        <v>70</v>
      </c>
      <c r="AX1745" s="1" t="s">
        <v>69</v>
      </c>
      <c r="AY1745" s="1" t="s">
        <v>70</v>
      </c>
      <c r="AZ1745" s="1" t="s">
        <v>69</v>
      </c>
      <c r="BA1745" s="1" t="s">
        <v>70</v>
      </c>
      <c r="BB1745" s="1" t="s">
        <v>70</v>
      </c>
      <c r="BC1745" s="1" t="s">
        <v>70</v>
      </c>
      <c r="BD1745" s="1" t="s">
        <v>70</v>
      </c>
      <c r="BE1745" s="1" t="s">
        <v>70</v>
      </c>
      <c r="BF1745" s="1" t="s">
        <v>70</v>
      </c>
      <c r="BG1745" s="3">
        <v>41712.05069444444</v>
      </c>
    </row>
    <row r="1746">
      <c r="A1746" s="1">
        <v>1016899.0</v>
      </c>
      <c r="B1746" s="1" t="s">
        <v>8563</v>
      </c>
      <c r="C1746" s="1" t="s">
        <v>8568</v>
      </c>
      <c r="D1746" s="1" t="s">
        <v>8569</v>
      </c>
      <c r="H1746" s="1" t="s">
        <v>8570</v>
      </c>
      <c r="I1746" s="1" t="s">
        <v>8571</v>
      </c>
      <c r="J1746" s="1" t="s">
        <v>775</v>
      </c>
      <c r="K1746" s="1" t="s">
        <v>1088</v>
      </c>
      <c r="L1746" s="1">
        <v>83352.0</v>
      </c>
      <c r="M1746" s="1" t="s">
        <v>8572</v>
      </c>
      <c r="N1746" s="1" t="s">
        <v>1237</v>
      </c>
      <c r="U1746" s="1">
        <v>-114.40859</v>
      </c>
      <c r="V1746" s="1">
        <v>42.932938</v>
      </c>
      <c r="X1746" s="1" t="s">
        <v>69</v>
      </c>
      <c r="Y1746" s="1" t="s">
        <v>70</v>
      </c>
      <c r="Z1746" s="1" t="s">
        <v>70</v>
      </c>
      <c r="AA1746" s="1" t="s">
        <v>70</v>
      </c>
      <c r="AB1746" s="1" t="s">
        <v>69</v>
      </c>
      <c r="AC1746" s="1" t="s">
        <v>70</v>
      </c>
      <c r="AD1746" s="1" t="s">
        <v>69</v>
      </c>
      <c r="AE1746" s="1" t="s">
        <v>70</v>
      </c>
      <c r="AF1746" s="1" t="s">
        <v>69</v>
      </c>
      <c r="AG1746" s="1" t="s">
        <v>70</v>
      </c>
      <c r="AH1746" s="1" t="s">
        <v>69</v>
      </c>
      <c r="AI1746" s="1" t="s">
        <v>70</v>
      </c>
      <c r="AJ1746" s="1" t="s">
        <v>70</v>
      </c>
      <c r="AK1746" s="1" t="s">
        <v>69</v>
      </c>
      <c r="AL1746" s="1" t="s">
        <v>69</v>
      </c>
      <c r="AM1746" s="1" t="s">
        <v>69</v>
      </c>
      <c r="AN1746" s="1" t="s">
        <v>70</v>
      </c>
      <c r="AO1746" s="1" t="s">
        <v>70</v>
      </c>
      <c r="AP1746" s="1" t="s">
        <v>70</v>
      </c>
      <c r="AQ1746" s="1" t="s">
        <v>70</v>
      </c>
      <c r="AR1746" s="1" t="s">
        <v>70</v>
      </c>
      <c r="AS1746" s="1" t="s">
        <v>70</v>
      </c>
      <c r="AT1746" s="1" t="s">
        <v>69</v>
      </c>
      <c r="AU1746" s="1" t="s">
        <v>69</v>
      </c>
      <c r="AV1746" s="1" t="s">
        <v>70</v>
      </c>
      <c r="AW1746" s="1" t="s">
        <v>70</v>
      </c>
      <c r="AX1746" s="1" t="s">
        <v>70</v>
      </c>
      <c r="AY1746" s="1" t="s">
        <v>70</v>
      </c>
      <c r="AZ1746" s="1" t="s">
        <v>69</v>
      </c>
      <c r="BA1746" s="1" t="s">
        <v>70</v>
      </c>
      <c r="BB1746" s="1" t="s">
        <v>70</v>
      </c>
      <c r="BC1746" s="1" t="s">
        <v>70</v>
      </c>
      <c r="BD1746" s="1" t="s">
        <v>70</v>
      </c>
      <c r="BE1746" s="1" t="s">
        <v>70</v>
      </c>
      <c r="BF1746" s="1" t="s">
        <v>70</v>
      </c>
      <c r="BG1746" s="3">
        <v>42829.07847222222</v>
      </c>
    </row>
    <row r="1747">
      <c r="A1747" s="1">
        <v>1012365.0</v>
      </c>
      <c r="B1747" s="1" t="s">
        <v>8563</v>
      </c>
      <c r="C1747" s="2" t="s">
        <v>8573</v>
      </c>
      <c r="D1747" s="2" t="s">
        <v>8574</v>
      </c>
      <c r="E1747" s="1" t="s">
        <v>8575</v>
      </c>
      <c r="F1747" s="2" t="s">
        <v>8576</v>
      </c>
      <c r="G1747" s="1" t="s">
        <v>8577</v>
      </c>
      <c r="H1747" s="1" t="s">
        <v>8578</v>
      </c>
      <c r="I1747" s="1" t="s">
        <v>8579</v>
      </c>
      <c r="J1747" s="1" t="s">
        <v>276</v>
      </c>
      <c r="K1747" s="1" t="s">
        <v>311</v>
      </c>
      <c r="L1747" s="1">
        <v>20912.0</v>
      </c>
      <c r="M1747" s="1" t="s">
        <v>8580</v>
      </c>
      <c r="N1747" s="1" t="s">
        <v>8581</v>
      </c>
      <c r="U1747" s="1">
        <v>-76.990166</v>
      </c>
      <c r="V1747" s="1">
        <v>38.990479</v>
      </c>
      <c r="X1747" s="1" t="s">
        <v>69</v>
      </c>
      <c r="Y1747" s="1" t="s">
        <v>69</v>
      </c>
      <c r="Z1747" s="1" t="s">
        <v>69</v>
      </c>
      <c r="AA1747" s="1" t="s">
        <v>69</v>
      </c>
      <c r="AB1747" s="1" t="s">
        <v>69</v>
      </c>
      <c r="AC1747" s="1" t="s">
        <v>69</v>
      </c>
      <c r="AD1747" s="1" t="s">
        <v>69</v>
      </c>
      <c r="AE1747" s="1" t="s">
        <v>70</v>
      </c>
      <c r="AF1747" s="1" t="s">
        <v>69</v>
      </c>
      <c r="AG1747" s="1" t="s">
        <v>69</v>
      </c>
      <c r="AH1747" s="1" t="s">
        <v>69</v>
      </c>
      <c r="AI1747" s="1" t="s">
        <v>70</v>
      </c>
      <c r="AJ1747" s="1" t="s">
        <v>69</v>
      </c>
      <c r="AK1747" s="1" t="s">
        <v>69</v>
      </c>
      <c r="AL1747" s="1" t="s">
        <v>69</v>
      </c>
      <c r="AM1747" s="1" t="s">
        <v>69</v>
      </c>
      <c r="AN1747" s="1" t="s">
        <v>70</v>
      </c>
      <c r="AO1747" s="1" t="s">
        <v>69</v>
      </c>
      <c r="AP1747" s="1" t="s">
        <v>70</v>
      </c>
      <c r="AQ1747" s="1" t="s">
        <v>70</v>
      </c>
      <c r="AR1747" s="1" t="s">
        <v>69</v>
      </c>
      <c r="AS1747" s="1" t="s">
        <v>70</v>
      </c>
      <c r="AT1747" s="1" t="s">
        <v>69</v>
      </c>
      <c r="AU1747" s="1" t="s">
        <v>70</v>
      </c>
      <c r="AV1747" s="1" t="s">
        <v>70</v>
      </c>
      <c r="AW1747" s="1" t="s">
        <v>70</v>
      </c>
      <c r="AX1747" s="1" t="s">
        <v>69</v>
      </c>
      <c r="AY1747" s="1" t="s">
        <v>70</v>
      </c>
      <c r="AZ1747" s="1" t="s">
        <v>69</v>
      </c>
      <c r="BA1747" s="1" t="s">
        <v>69</v>
      </c>
      <c r="BB1747" s="1" t="s">
        <v>69</v>
      </c>
      <c r="BC1747" s="1" t="s">
        <v>70</v>
      </c>
      <c r="BD1747" s="1" t="s">
        <v>70</v>
      </c>
      <c r="BE1747" s="1" t="s">
        <v>70</v>
      </c>
      <c r="BF1747" s="1" t="s">
        <v>70</v>
      </c>
      <c r="BG1747" s="3">
        <v>43311.410416666666</v>
      </c>
    </row>
    <row r="1748">
      <c r="A1748" s="1">
        <v>1008846.0</v>
      </c>
      <c r="B1748" s="1" t="s">
        <v>8582</v>
      </c>
      <c r="C1748" s="2" t="s">
        <v>8583</v>
      </c>
      <c r="D1748" s="2" t="s">
        <v>8584</v>
      </c>
      <c r="E1748" s="2" t="s">
        <v>8585</v>
      </c>
      <c r="H1748" s="1" t="s">
        <v>8586</v>
      </c>
      <c r="I1748" s="1" t="s">
        <v>7146</v>
      </c>
      <c r="J1748" s="1" t="s">
        <v>8587</v>
      </c>
      <c r="K1748" s="1" t="s">
        <v>2008</v>
      </c>
      <c r="L1748" s="1">
        <v>38614.0</v>
      </c>
      <c r="M1748" s="1" t="s">
        <v>8588</v>
      </c>
      <c r="N1748" s="1" t="s">
        <v>1900</v>
      </c>
      <c r="U1748" s="1">
        <v>-90.555756</v>
      </c>
      <c r="V1748" s="1">
        <v>34.178925</v>
      </c>
      <c r="W1748" s="1" t="s">
        <v>99</v>
      </c>
      <c r="X1748" s="1" t="s">
        <v>69</v>
      </c>
      <c r="Y1748" s="1" t="s">
        <v>70</v>
      </c>
      <c r="Z1748" s="1" t="s">
        <v>70</v>
      </c>
      <c r="AA1748" s="1" t="s">
        <v>70</v>
      </c>
      <c r="AB1748" s="1" t="s">
        <v>69</v>
      </c>
      <c r="AC1748" s="1" t="s">
        <v>80</v>
      </c>
      <c r="AD1748" s="1" t="s">
        <v>70</v>
      </c>
      <c r="AE1748" s="1" t="s">
        <v>69</v>
      </c>
      <c r="AF1748" s="1" t="s">
        <v>70</v>
      </c>
      <c r="AG1748" s="1" t="s">
        <v>70</v>
      </c>
      <c r="AH1748" s="1" t="s">
        <v>69</v>
      </c>
      <c r="AI1748" s="1" t="s">
        <v>70</v>
      </c>
      <c r="AJ1748" s="1" t="s">
        <v>69</v>
      </c>
      <c r="AK1748" s="1" t="s">
        <v>69</v>
      </c>
      <c r="AL1748" s="1" t="s">
        <v>70</v>
      </c>
      <c r="AM1748" s="1" t="s">
        <v>69</v>
      </c>
      <c r="AN1748" s="1" t="s">
        <v>70</v>
      </c>
      <c r="AO1748" s="1" t="s">
        <v>69</v>
      </c>
      <c r="AP1748" s="1" t="s">
        <v>70</v>
      </c>
      <c r="AQ1748" s="1" t="s">
        <v>69</v>
      </c>
      <c r="AR1748" s="1" t="s">
        <v>69</v>
      </c>
      <c r="AS1748" s="1" t="s">
        <v>70</v>
      </c>
      <c r="AT1748" s="1" t="s">
        <v>69</v>
      </c>
      <c r="AU1748" s="1" t="s">
        <v>69</v>
      </c>
      <c r="AV1748" s="1" t="s">
        <v>70</v>
      </c>
      <c r="AW1748" s="1" t="s">
        <v>70</v>
      </c>
      <c r="AX1748" s="1" t="s">
        <v>70</v>
      </c>
      <c r="AY1748" s="1" t="s">
        <v>70</v>
      </c>
      <c r="AZ1748" s="1" t="s">
        <v>69</v>
      </c>
      <c r="BA1748" s="1" t="s">
        <v>70</v>
      </c>
      <c r="BB1748" s="1" t="s">
        <v>70</v>
      </c>
      <c r="BC1748" s="1" t="s">
        <v>70</v>
      </c>
      <c r="BD1748" s="1" t="s">
        <v>70</v>
      </c>
      <c r="BE1748" s="1" t="s">
        <v>70</v>
      </c>
      <c r="BF1748" s="1" t="s">
        <v>70</v>
      </c>
      <c r="BG1748" s="3">
        <v>41729.93680555555</v>
      </c>
    </row>
    <row r="1749">
      <c r="A1749" s="1">
        <v>1004447.0</v>
      </c>
      <c r="B1749" s="1" t="s">
        <v>8589</v>
      </c>
      <c r="C1749" s="2" t="s">
        <v>8590</v>
      </c>
      <c r="H1749" s="1" t="s">
        <v>8591</v>
      </c>
      <c r="I1749" s="1" t="s">
        <v>4544</v>
      </c>
      <c r="J1749" s="1" t="s">
        <v>4545</v>
      </c>
      <c r="K1749" s="1" t="s">
        <v>656</v>
      </c>
      <c r="L1749" s="1">
        <v>95202.0</v>
      </c>
      <c r="M1749" s="1" t="s">
        <v>1490</v>
      </c>
      <c r="N1749" s="1" t="s">
        <v>8592</v>
      </c>
      <c r="U1749" s="1">
        <v>-121.28723</v>
      </c>
      <c r="V1749" s="1">
        <v>37.950863</v>
      </c>
      <c r="W1749" s="1" t="s">
        <v>99</v>
      </c>
      <c r="X1749" s="1" t="s">
        <v>70</v>
      </c>
      <c r="Y1749" s="1" t="s">
        <v>69</v>
      </c>
      <c r="Z1749" s="1" t="s">
        <v>70</v>
      </c>
      <c r="AA1749" s="1" t="s">
        <v>69</v>
      </c>
      <c r="AB1749" s="1" t="s">
        <v>69</v>
      </c>
      <c r="AC1749" s="1" t="s">
        <v>69</v>
      </c>
      <c r="AD1749" s="1" t="s">
        <v>69</v>
      </c>
      <c r="AE1749" s="1" t="s">
        <v>70</v>
      </c>
      <c r="AF1749" s="1" t="s">
        <v>70</v>
      </c>
      <c r="AG1749" s="1" t="s">
        <v>70</v>
      </c>
      <c r="AH1749" s="1" t="s">
        <v>69</v>
      </c>
      <c r="AI1749" s="1" t="s">
        <v>69</v>
      </c>
      <c r="AJ1749" s="1" t="s">
        <v>69</v>
      </c>
      <c r="AK1749" s="1" t="s">
        <v>69</v>
      </c>
      <c r="AL1749" s="1" t="s">
        <v>69</v>
      </c>
      <c r="AM1749" s="1" t="s">
        <v>70</v>
      </c>
      <c r="AN1749" s="1" t="s">
        <v>70</v>
      </c>
      <c r="AO1749" s="1" t="s">
        <v>70</v>
      </c>
      <c r="AP1749" s="1" t="s">
        <v>70</v>
      </c>
      <c r="AQ1749" s="1" t="s">
        <v>69</v>
      </c>
      <c r="AR1749" s="1" t="s">
        <v>70</v>
      </c>
      <c r="AS1749" s="1" t="s">
        <v>70</v>
      </c>
      <c r="AT1749" s="1" t="s">
        <v>69</v>
      </c>
      <c r="AU1749" s="1" t="s">
        <v>70</v>
      </c>
      <c r="AV1749" s="1" t="s">
        <v>70</v>
      </c>
      <c r="AW1749" s="1" t="s">
        <v>70</v>
      </c>
      <c r="AX1749" s="1" t="s">
        <v>70</v>
      </c>
      <c r="AY1749" s="1" t="s">
        <v>70</v>
      </c>
      <c r="AZ1749" s="1" t="s">
        <v>70</v>
      </c>
      <c r="BA1749" s="1" t="s">
        <v>70</v>
      </c>
      <c r="BB1749" s="1" t="s">
        <v>70</v>
      </c>
      <c r="BC1749" s="1" t="s">
        <v>70</v>
      </c>
      <c r="BD1749" s="1" t="s">
        <v>70</v>
      </c>
      <c r="BE1749" s="1" t="s">
        <v>70</v>
      </c>
      <c r="BF1749" s="1" t="s">
        <v>70</v>
      </c>
      <c r="BG1749" s="3">
        <v>41029.52638888889</v>
      </c>
    </row>
    <row r="1750">
      <c r="A1750" s="1">
        <v>1001674.0</v>
      </c>
      <c r="B1750" s="1" t="s">
        <v>8593</v>
      </c>
      <c r="H1750" s="1" t="s">
        <v>8594</v>
      </c>
      <c r="I1750" s="1" t="s">
        <v>8595</v>
      </c>
      <c r="J1750" s="1" t="s">
        <v>8596</v>
      </c>
      <c r="K1750" s="1" t="s">
        <v>1088</v>
      </c>
      <c r="L1750" s="1">
        <v>83602.0</v>
      </c>
      <c r="M1750" s="1" t="s">
        <v>1135</v>
      </c>
      <c r="N1750" s="1" t="s">
        <v>8597</v>
      </c>
      <c r="U1750" s="1">
        <v>-115.97</v>
      </c>
      <c r="V1750" s="1">
        <v>44.113499</v>
      </c>
      <c r="W1750" s="1" t="s">
        <v>99</v>
      </c>
      <c r="X1750" s="1" t="s">
        <v>70</v>
      </c>
      <c r="Y1750" s="1" t="s">
        <v>70</v>
      </c>
      <c r="Z1750" s="1" t="s">
        <v>70</v>
      </c>
      <c r="AA1750" s="1" t="s">
        <v>70</v>
      </c>
      <c r="AB1750" s="1" t="s">
        <v>70</v>
      </c>
      <c r="AC1750" s="1" t="s">
        <v>70</v>
      </c>
      <c r="AD1750" s="1" t="s">
        <v>69</v>
      </c>
      <c r="AE1750" s="1" t="s">
        <v>70</v>
      </c>
      <c r="AF1750" s="1" t="s">
        <v>69</v>
      </c>
      <c r="AG1750" s="1" t="s">
        <v>69</v>
      </c>
      <c r="AH1750" s="1" t="s">
        <v>70</v>
      </c>
      <c r="AI1750" s="1" t="s">
        <v>70</v>
      </c>
      <c r="AJ1750" s="1" t="s">
        <v>69</v>
      </c>
      <c r="AK1750" s="1" t="s">
        <v>69</v>
      </c>
      <c r="AL1750" s="1" t="s">
        <v>69</v>
      </c>
      <c r="AM1750" s="1" t="s">
        <v>69</v>
      </c>
      <c r="AN1750" s="1" t="s">
        <v>70</v>
      </c>
      <c r="AO1750" s="1" t="s">
        <v>69</v>
      </c>
      <c r="AP1750" s="1" t="s">
        <v>70</v>
      </c>
      <c r="AQ1750" s="1" t="s">
        <v>70</v>
      </c>
      <c r="AR1750" s="1" t="s">
        <v>69</v>
      </c>
      <c r="AS1750" s="1" t="s">
        <v>70</v>
      </c>
      <c r="AT1750" s="1" t="s">
        <v>69</v>
      </c>
      <c r="AU1750" s="1" t="s">
        <v>69</v>
      </c>
      <c r="AV1750" s="1" t="s">
        <v>70</v>
      </c>
      <c r="AW1750" s="1" t="s">
        <v>70</v>
      </c>
      <c r="AX1750" s="1" t="s">
        <v>70</v>
      </c>
      <c r="AY1750" s="1" t="s">
        <v>70</v>
      </c>
      <c r="AZ1750" s="1" t="s">
        <v>70</v>
      </c>
      <c r="BA1750" s="1" t="s">
        <v>70</v>
      </c>
      <c r="BB1750" s="1" t="s">
        <v>70</v>
      </c>
      <c r="BC1750" s="1" t="s">
        <v>70</v>
      </c>
      <c r="BD1750" s="1" t="s">
        <v>70</v>
      </c>
      <c r="BE1750" s="1" t="s">
        <v>70</v>
      </c>
      <c r="BF1750" s="1" t="s">
        <v>70</v>
      </c>
      <c r="BG1750" s="3">
        <v>40646.6625</v>
      </c>
    </row>
    <row r="1751">
      <c r="A1751" s="1">
        <v>1003438.0</v>
      </c>
      <c r="B1751" s="1" t="s">
        <v>8598</v>
      </c>
      <c r="C1751" s="2" t="s">
        <v>8599</v>
      </c>
      <c r="H1751" s="1" t="s">
        <v>4563</v>
      </c>
      <c r="I1751" s="1" t="s">
        <v>8600</v>
      </c>
      <c r="J1751" s="1" t="s">
        <v>1461</v>
      </c>
      <c r="K1751" s="1" t="s">
        <v>322</v>
      </c>
      <c r="L1751" s="1">
        <v>46307.0</v>
      </c>
      <c r="U1751" s="1">
        <v>-87.3647</v>
      </c>
      <c r="V1751" s="1">
        <v>41.415501</v>
      </c>
      <c r="X1751" s="1" t="s">
        <v>70</v>
      </c>
      <c r="Y1751" s="1" t="s">
        <v>70</v>
      </c>
      <c r="Z1751" s="1" t="s">
        <v>70</v>
      </c>
      <c r="AA1751" s="1" t="s">
        <v>70</v>
      </c>
      <c r="AB1751" s="1" t="s">
        <v>70</v>
      </c>
      <c r="AC1751" s="1" t="s">
        <v>80</v>
      </c>
      <c r="BG1751" s="4">
        <v>40308.6375</v>
      </c>
    </row>
    <row r="1752">
      <c r="A1752" s="1">
        <v>1008522.0</v>
      </c>
      <c r="B1752" s="1" t="s">
        <v>8601</v>
      </c>
      <c r="C1752" s="2" t="s">
        <v>8602</v>
      </c>
      <c r="G1752" s="2" t="s">
        <v>8603</v>
      </c>
      <c r="H1752" s="1" t="s">
        <v>8604</v>
      </c>
      <c r="I1752" s="1" t="s">
        <v>8605</v>
      </c>
      <c r="J1752" s="1" t="s">
        <v>8605</v>
      </c>
      <c r="K1752" s="1" t="s">
        <v>91</v>
      </c>
      <c r="L1752" s="1">
        <v>63670.0</v>
      </c>
      <c r="U1752" s="1">
        <v>-90.179756</v>
      </c>
      <c r="V1752" s="1">
        <v>37.778019</v>
      </c>
      <c r="W1752" s="1" t="s">
        <v>128</v>
      </c>
      <c r="X1752" s="1" t="s">
        <v>69</v>
      </c>
      <c r="Y1752" s="1" t="s">
        <v>70</v>
      </c>
      <c r="Z1752" s="1" t="s">
        <v>70</v>
      </c>
      <c r="AA1752" s="1" t="s">
        <v>70</v>
      </c>
      <c r="AB1752" s="1" t="s">
        <v>70</v>
      </c>
      <c r="AC1752" s="1" t="s">
        <v>80</v>
      </c>
      <c r="AD1752" s="1" t="s">
        <v>70</v>
      </c>
      <c r="AE1752" s="1" t="s">
        <v>70</v>
      </c>
      <c r="AF1752" s="1" t="s">
        <v>70</v>
      </c>
      <c r="AG1752" s="1" t="s">
        <v>70</v>
      </c>
      <c r="AH1752" s="1" t="s">
        <v>70</v>
      </c>
      <c r="AI1752" s="1" t="s">
        <v>70</v>
      </c>
      <c r="AJ1752" s="1" t="s">
        <v>70</v>
      </c>
      <c r="AK1752" s="1" t="s">
        <v>69</v>
      </c>
      <c r="AL1752" s="1" t="s">
        <v>69</v>
      </c>
      <c r="AM1752" s="1" t="s">
        <v>69</v>
      </c>
      <c r="AN1752" s="1" t="s">
        <v>70</v>
      </c>
      <c r="AO1752" s="1" t="s">
        <v>69</v>
      </c>
      <c r="AP1752" s="1" t="s">
        <v>70</v>
      </c>
      <c r="AQ1752" s="1" t="s">
        <v>70</v>
      </c>
      <c r="AR1752" s="1" t="s">
        <v>70</v>
      </c>
      <c r="AS1752" s="1" t="s">
        <v>70</v>
      </c>
      <c r="AT1752" s="1" t="s">
        <v>70</v>
      </c>
      <c r="AU1752" s="1" t="s">
        <v>70</v>
      </c>
      <c r="AV1752" s="1" t="s">
        <v>70</v>
      </c>
      <c r="AW1752" s="1" t="s">
        <v>69</v>
      </c>
      <c r="AX1752" s="1" t="s">
        <v>70</v>
      </c>
      <c r="AY1752" s="1" t="s">
        <v>70</v>
      </c>
      <c r="AZ1752" s="1" t="s">
        <v>69</v>
      </c>
      <c r="BA1752" s="1" t="s">
        <v>70</v>
      </c>
      <c r="BB1752" s="1" t="s">
        <v>70</v>
      </c>
      <c r="BC1752" s="1" t="s">
        <v>70</v>
      </c>
      <c r="BD1752" s="1" t="s">
        <v>70</v>
      </c>
      <c r="BE1752" s="1" t="s">
        <v>70</v>
      </c>
      <c r="BF1752" s="1" t="s">
        <v>70</v>
      </c>
      <c r="BG1752" s="3">
        <v>41451.40694444445</v>
      </c>
    </row>
    <row r="1753">
      <c r="A1753" s="1">
        <v>1005792.0</v>
      </c>
      <c r="B1753" s="1" t="s">
        <v>8606</v>
      </c>
      <c r="H1753" s="1" t="s">
        <v>8607</v>
      </c>
      <c r="I1753" s="1" t="s">
        <v>8608</v>
      </c>
      <c r="J1753" s="1" t="s">
        <v>831</v>
      </c>
      <c r="K1753" s="1" t="s">
        <v>181</v>
      </c>
      <c r="L1753" s="1">
        <v>22932.0</v>
      </c>
      <c r="U1753" s="1">
        <v>-78.701897</v>
      </c>
      <c r="V1753" s="1">
        <v>38.068001</v>
      </c>
      <c r="X1753" s="1" t="s">
        <v>70</v>
      </c>
      <c r="Y1753" s="1" t="s">
        <v>70</v>
      </c>
      <c r="Z1753" s="1" t="s">
        <v>70</v>
      </c>
      <c r="AA1753" s="1" t="s">
        <v>70</v>
      </c>
      <c r="AB1753" s="1" t="s">
        <v>70</v>
      </c>
      <c r="AC1753" s="1" t="s">
        <v>80</v>
      </c>
      <c r="BG1753" s="1">
        <v>2009.0</v>
      </c>
    </row>
    <row r="1754">
      <c r="A1754" s="1">
        <v>1006686.0</v>
      </c>
      <c r="B1754" s="1" t="s">
        <v>8609</v>
      </c>
      <c r="H1754" s="1" t="s">
        <v>8610</v>
      </c>
      <c r="I1754" s="1" t="s">
        <v>5989</v>
      </c>
      <c r="J1754" s="1" t="s">
        <v>574</v>
      </c>
      <c r="K1754" s="1" t="s">
        <v>575</v>
      </c>
      <c r="L1754" s="1">
        <v>49504.0</v>
      </c>
      <c r="U1754" s="1">
        <v>-85.6884</v>
      </c>
      <c r="V1754" s="1">
        <v>42.995701</v>
      </c>
      <c r="X1754" s="1" t="s">
        <v>70</v>
      </c>
      <c r="Y1754" s="1" t="s">
        <v>70</v>
      </c>
      <c r="Z1754" s="1" t="s">
        <v>70</v>
      </c>
      <c r="AA1754" s="1" t="s">
        <v>70</v>
      </c>
      <c r="AB1754" s="1" t="s">
        <v>70</v>
      </c>
      <c r="AC1754" s="1" t="s">
        <v>80</v>
      </c>
      <c r="BG1754" s="1">
        <v>2009.0</v>
      </c>
    </row>
    <row r="1755">
      <c r="A1755" s="1">
        <v>1001223.0</v>
      </c>
      <c r="B1755" s="1" t="s">
        <v>8611</v>
      </c>
      <c r="H1755" s="1" t="s">
        <v>8612</v>
      </c>
      <c r="I1755" s="1" t="s">
        <v>8613</v>
      </c>
      <c r="J1755" s="1" t="s">
        <v>8614</v>
      </c>
      <c r="K1755" s="1" t="s">
        <v>575</v>
      </c>
      <c r="L1755" s="1">
        <v>48818.0</v>
      </c>
      <c r="U1755" s="1">
        <v>-84.914902</v>
      </c>
      <c r="V1755" s="1">
        <v>43.258099</v>
      </c>
      <c r="X1755" s="1" t="s">
        <v>70</v>
      </c>
      <c r="Y1755" s="1" t="s">
        <v>70</v>
      </c>
      <c r="Z1755" s="1" t="s">
        <v>70</v>
      </c>
      <c r="AA1755" s="1" t="s">
        <v>70</v>
      </c>
      <c r="AB1755" s="1" t="s">
        <v>70</v>
      </c>
      <c r="AC1755" s="1" t="s">
        <v>80</v>
      </c>
      <c r="BG1755" s="1">
        <v>2009.0</v>
      </c>
    </row>
    <row r="1756">
      <c r="A1756" s="1">
        <v>1001869.0</v>
      </c>
      <c r="B1756" s="1" t="s">
        <v>8615</v>
      </c>
      <c r="C1756" s="2" t="s">
        <v>8616</v>
      </c>
      <c r="D1756" s="2" t="s">
        <v>8617</v>
      </c>
      <c r="H1756" s="1" t="s">
        <v>8618</v>
      </c>
      <c r="I1756" s="1" t="s">
        <v>8619</v>
      </c>
      <c r="J1756" s="1" t="s">
        <v>1271</v>
      </c>
      <c r="K1756" s="1" t="s">
        <v>203</v>
      </c>
      <c r="L1756" s="1">
        <v>60014.0</v>
      </c>
      <c r="M1756" s="1" t="s">
        <v>2324</v>
      </c>
      <c r="N1756" s="1" t="s">
        <v>603</v>
      </c>
      <c r="U1756" s="1">
        <v>-88.317009</v>
      </c>
      <c r="V1756" s="1">
        <v>42.243752</v>
      </c>
      <c r="X1756" s="1" t="s">
        <v>69</v>
      </c>
      <c r="Y1756" s="1" t="s">
        <v>69</v>
      </c>
      <c r="Z1756" s="1" t="s">
        <v>69</v>
      </c>
      <c r="AA1756" s="1" t="s">
        <v>70</v>
      </c>
      <c r="AB1756" s="1" t="s">
        <v>70</v>
      </c>
      <c r="AC1756" s="1" t="s">
        <v>80</v>
      </c>
      <c r="AD1756" s="1" t="s">
        <v>69</v>
      </c>
      <c r="AE1756" s="1" t="s">
        <v>69</v>
      </c>
      <c r="AF1756" s="1" t="s">
        <v>70</v>
      </c>
      <c r="AG1756" s="1" t="s">
        <v>69</v>
      </c>
      <c r="AH1756" s="1" t="s">
        <v>69</v>
      </c>
      <c r="AI1756" s="1" t="s">
        <v>69</v>
      </c>
      <c r="AJ1756" s="1" t="s">
        <v>69</v>
      </c>
      <c r="AK1756" s="1" t="s">
        <v>69</v>
      </c>
      <c r="AL1756" s="1" t="s">
        <v>69</v>
      </c>
      <c r="AM1756" s="1" t="s">
        <v>69</v>
      </c>
      <c r="AN1756" s="1" t="s">
        <v>69</v>
      </c>
      <c r="AO1756" s="1" t="s">
        <v>69</v>
      </c>
      <c r="AP1756" s="1" t="s">
        <v>70</v>
      </c>
      <c r="AQ1756" s="1" t="s">
        <v>70</v>
      </c>
      <c r="AR1756" s="1" t="s">
        <v>69</v>
      </c>
      <c r="AS1756" s="1" t="s">
        <v>69</v>
      </c>
      <c r="AT1756" s="1" t="s">
        <v>69</v>
      </c>
      <c r="AU1756" s="1" t="s">
        <v>70</v>
      </c>
      <c r="AV1756" s="1" t="s">
        <v>69</v>
      </c>
      <c r="AW1756" s="1" t="s">
        <v>70</v>
      </c>
      <c r="AX1756" s="1" t="s">
        <v>70</v>
      </c>
      <c r="AY1756" s="1" t="s">
        <v>70</v>
      </c>
      <c r="AZ1756" s="1" t="s">
        <v>69</v>
      </c>
      <c r="BA1756" s="1" t="s">
        <v>69</v>
      </c>
      <c r="BB1756" s="1" t="s">
        <v>70</v>
      </c>
      <c r="BC1756" s="1" t="s">
        <v>69</v>
      </c>
      <c r="BD1756" s="1" t="s">
        <v>70</v>
      </c>
      <c r="BE1756" s="1" t="s">
        <v>70</v>
      </c>
      <c r="BF1756" s="1" t="s">
        <v>70</v>
      </c>
      <c r="BG1756" s="3">
        <v>43307.72986111111</v>
      </c>
    </row>
    <row r="1757">
      <c r="A1757" s="1">
        <v>1001005.0</v>
      </c>
      <c r="B1757" s="1" t="s">
        <v>8620</v>
      </c>
      <c r="C1757" s="2" t="s">
        <v>8621</v>
      </c>
      <c r="H1757" s="1" t="s">
        <v>8622</v>
      </c>
      <c r="I1757" s="1" t="s">
        <v>8623</v>
      </c>
      <c r="J1757" s="1" t="s">
        <v>7992</v>
      </c>
      <c r="K1757" s="1" t="s">
        <v>2008</v>
      </c>
      <c r="L1757" s="1">
        <v>39059.0</v>
      </c>
      <c r="M1757" s="1" t="s">
        <v>8624</v>
      </c>
      <c r="N1757" s="1" t="s">
        <v>5674</v>
      </c>
      <c r="U1757" s="1">
        <v>-90.358772</v>
      </c>
      <c r="V1757" s="1">
        <v>31.98752</v>
      </c>
      <c r="W1757" s="1" t="s">
        <v>548</v>
      </c>
      <c r="X1757" s="1" t="s">
        <v>70</v>
      </c>
      <c r="Y1757" s="1" t="s">
        <v>70</v>
      </c>
      <c r="Z1757" s="1" t="s">
        <v>70</v>
      </c>
      <c r="AA1757" s="1" t="s">
        <v>70</v>
      </c>
      <c r="AB1757" s="1" t="s">
        <v>70</v>
      </c>
      <c r="AC1757" s="1" t="s">
        <v>80</v>
      </c>
      <c r="AD1757" s="1" t="s">
        <v>70</v>
      </c>
      <c r="AE1757" s="1" t="s">
        <v>69</v>
      </c>
      <c r="AF1757" s="1" t="s">
        <v>70</v>
      </c>
      <c r="AG1757" s="1" t="s">
        <v>69</v>
      </c>
      <c r="AH1757" s="1" t="s">
        <v>70</v>
      </c>
      <c r="AI1757" s="1" t="s">
        <v>70</v>
      </c>
      <c r="AJ1757" s="1" t="s">
        <v>69</v>
      </c>
      <c r="AK1757" s="1" t="s">
        <v>69</v>
      </c>
      <c r="AL1757" s="1" t="s">
        <v>69</v>
      </c>
      <c r="AM1757" s="1" t="s">
        <v>69</v>
      </c>
      <c r="AN1757" s="1" t="s">
        <v>70</v>
      </c>
      <c r="AO1757" s="1" t="s">
        <v>70</v>
      </c>
      <c r="AP1757" s="1" t="s">
        <v>70</v>
      </c>
      <c r="AQ1757" s="1" t="s">
        <v>70</v>
      </c>
      <c r="AR1757" s="1" t="s">
        <v>69</v>
      </c>
      <c r="AS1757" s="1" t="s">
        <v>70</v>
      </c>
      <c r="AT1757" s="1" t="s">
        <v>69</v>
      </c>
      <c r="AU1757" s="1" t="s">
        <v>70</v>
      </c>
      <c r="AV1757" s="1" t="s">
        <v>69</v>
      </c>
      <c r="AW1757" s="1" t="s">
        <v>70</v>
      </c>
      <c r="AX1757" s="1" t="s">
        <v>70</v>
      </c>
      <c r="AY1757" s="1" t="s">
        <v>70</v>
      </c>
      <c r="AZ1757" s="1" t="s">
        <v>69</v>
      </c>
      <c r="BA1757" s="1" t="s">
        <v>70</v>
      </c>
      <c r="BB1757" s="1" t="s">
        <v>70</v>
      </c>
      <c r="BC1757" s="1" t="s">
        <v>70</v>
      </c>
      <c r="BD1757" s="1" t="s">
        <v>70</v>
      </c>
      <c r="BE1757" s="1" t="s">
        <v>70</v>
      </c>
      <c r="BF1757" s="1" t="s">
        <v>70</v>
      </c>
      <c r="BG1757" s="3">
        <v>41436.486805555556</v>
      </c>
    </row>
    <row r="1758">
      <c r="A1758" s="1">
        <v>1002293.0</v>
      </c>
      <c r="B1758" s="1" t="s">
        <v>8625</v>
      </c>
      <c r="C1758" s="2" t="s">
        <v>8626</v>
      </c>
      <c r="H1758" s="1" t="s">
        <v>8627</v>
      </c>
      <c r="I1758" s="1" t="s">
        <v>8628</v>
      </c>
      <c r="J1758" s="1" t="s">
        <v>8629</v>
      </c>
      <c r="K1758" s="1" t="s">
        <v>575</v>
      </c>
      <c r="L1758" s="1">
        <v>48461.0</v>
      </c>
      <c r="M1758" s="1" t="s">
        <v>312</v>
      </c>
      <c r="U1758" s="1">
        <v>-83.236366</v>
      </c>
      <c r="V1758" s="1">
        <v>43.206612</v>
      </c>
      <c r="W1758" s="1" t="s">
        <v>128</v>
      </c>
      <c r="X1758" s="1" t="s">
        <v>70</v>
      </c>
      <c r="Y1758" s="1" t="s">
        <v>70</v>
      </c>
      <c r="Z1758" s="1" t="s">
        <v>70</v>
      </c>
      <c r="AA1758" s="1" t="s">
        <v>70</v>
      </c>
      <c r="AB1758" s="1" t="s">
        <v>69</v>
      </c>
      <c r="AC1758" s="1" t="s">
        <v>69</v>
      </c>
      <c r="AD1758" s="1" t="s">
        <v>69</v>
      </c>
      <c r="AE1758" s="1" t="s">
        <v>69</v>
      </c>
      <c r="AF1758" s="1" t="s">
        <v>70</v>
      </c>
      <c r="AG1758" s="1" t="s">
        <v>70</v>
      </c>
      <c r="AH1758" s="1" t="s">
        <v>69</v>
      </c>
      <c r="AI1758" s="1" t="s">
        <v>70</v>
      </c>
      <c r="AJ1758" s="1" t="s">
        <v>69</v>
      </c>
      <c r="AK1758" s="1" t="s">
        <v>69</v>
      </c>
      <c r="AL1758" s="1" t="s">
        <v>69</v>
      </c>
      <c r="AM1758" s="1" t="s">
        <v>70</v>
      </c>
      <c r="AN1758" s="1" t="s">
        <v>69</v>
      </c>
      <c r="AO1758" s="1" t="s">
        <v>69</v>
      </c>
      <c r="AP1758" s="1" t="s">
        <v>70</v>
      </c>
      <c r="AQ1758" s="1" t="s">
        <v>70</v>
      </c>
      <c r="AR1758" s="1" t="s">
        <v>70</v>
      </c>
      <c r="AS1758" s="1" t="s">
        <v>69</v>
      </c>
      <c r="AT1758" s="1" t="s">
        <v>69</v>
      </c>
      <c r="AU1758" s="1" t="s">
        <v>69</v>
      </c>
      <c r="AV1758" s="1" t="s">
        <v>70</v>
      </c>
      <c r="AW1758" s="1" t="s">
        <v>70</v>
      </c>
      <c r="AX1758" s="1" t="s">
        <v>70</v>
      </c>
      <c r="AY1758" s="1" t="s">
        <v>70</v>
      </c>
      <c r="AZ1758" s="1" t="s">
        <v>69</v>
      </c>
      <c r="BA1758" s="1" t="s">
        <v>70</v>
      </c>
      <c r="BB1758" s="1" t="s">
        <v>70</v>
      </c>
      <c r="BC1758" s="1" t="s">
        <v>70</v>
      </c>
      <c r="BD1758" s="1" t="s">
        <v>70</v>
      </c>
      <c r="BE1758" s="1" t="s">
        <v>70</v>
      </c>
      <c r="BF1758" s="1" t="s">
        <v>70</v>
      </c>
      <c r="BG1758" s="3">
        <v>41454.51875</v>
      </c>
    </row>
    <row r="1759">
      <c r="A1759" s="1">
        <v>1006861.0</v>
      </c>
      <c r="B1759" s="1" t="s">
        <v>8630</v>
      </c>
      <c r="H1759" s="1" t="s">
        <v>8631</v>
      </c>
      <c r="I1759" s="1" t="s">
        <v>6840</v>
      </c>
      <c r="J1759" s="1" t="s">
        <v>8132</v>
      </c>
      <c r="K1759" s="1" t="s">
        <v>509</v>
      </c>
      <c r="L1759" s="1">
        <v>87013.0</v>
      </c>
      <c r="M1759" s="1" t="s">
        <v>390</v>
      </c>
      <c r="N1759" s="1" t="s">
        <v>1983</v>
      </c>
      <c r="U1759" s="1">
        <v>-106.9584</v>
      </c>
      <c r="V1759" s="1">
        <v>36.022221</v>
      </c>
      <c r="W1759" s="1" t="s">
        <v>118</v>
      </c>
      <c r="X1759" s="1" t="s">
        <v>70</v>
      </c>
      <c r="Y1759" s="1" t="s">
        <v>69</v>
      </c>
      <c r="Z1759" s="1" t="s">
        <v>69</v>
      </c>
      <c r="AA1759" s="1" t="s">
        <v>69</v>
      </c>
      <c r="AB1759" s="1" t="s">
        <v>69</v>
      </c>
      <c r="AC1759" s="1" t="s">
        <v>80</v>
      </c>
      <c r="AD1759" s="1" t="s">
        <v>69</v>
      </c>
      <c r="AE1759" s="1" t="s">
        <v>70</v>
      </c>
      <c r="AF1759" s="1" t="s">
        <v>69</v>
      </c>
      <c r="AG1759" s="1" t="s">
        <v>69</v>
      </c>
      <c r="AH1759" s="1" t="s">
        <v>69</v>
      </c>
      <c r="AI1759" s="1" t="s">
        <v>70</v>
      </c>
      <c r="AJ1759" s="1" t="s">
        <v>69</v>
      </c>
      <c r="AK1759" s="1" t="s">
        <v>69</v>
      </c>
      <c r="AL1759" s="1" t="s">
        <v>69</v>
      </c>
      <c r="AM1759" s="1" t="s">
        <v>70</v>
      </c>
      <c r="AN1759" s="1" t="s">
        <v>70</v>
      </c>
      <c r="AO1759" s="1" t="s">
        <v>70</v>
      </c>
      <c r="AP1759" s="1" t="s">
        <v>69</v>
      </c>
      <c r="AQ1759" s="1" t="s">
        <v>70</v>
      </c>
      <c r="AR1759" s="1" t="s">
        <v>69</v>
      </c>
      <c r="AS1759" s="1" t="s">
        <v>70</v>
      </c>
      <c r="AT1759" s="1" t="s">
        <v>70</v>
      </c>
      <c r="AU1759" s="1" t="s">
        <v>70</v>
      </c>
      <c r="AV1759" s="1" t="s">
        <v>70</v>
      </c>
      <c r="AW1759" s="1" t="s">
        <v>70</v>
      </c>
      <c r="AX1759" s="1" t="s">
        <v>70</v>
      </c>
      <c r="AY1759" s="1" t="s">
        <v>70</v>
      </c>
      <c r="AZ1759" s="1" t="s">
        <v>70</v>
      </c>
      <c r="BA1759" s="1" t="s">
        <v>70</v>
      </c>
      <c r="BB1759" s="1" t="s">
        <v>70</v>
      </c>
      <c r="BC1759" s="1" t="s">
        <v>70</v>
      </c>
      <c r="BD1759" s="1" t="s">
        <v>70</v>
      </c>
      <c r="BE1759" s="1" t="s">
        <v>70</v>
      </c>
      <c r="BF1759" s="1" t="s">
        <v>70</v>
      </c>
      <c r="BG1759" s="3">
        <v>41029.63402777778</v>
      </c>
    </row>
    <row r="1760">
      <c r="A1760" s="1">
        <v>1007201.0</v>
      </c>
      <c r="B1760" s="1" t="s">
        <v>8632</v>
      </c>
      <c r="H1760" s="1" t="s">
        <v>8633</v>
      </c>
      <c r="I1760" s="1" t="s">
        <v>8634</v>
      </c>
      <c r="J1760" s="1" t="s">
        <v>4604</v>
      </c>
      <c r="K1760" s="1" t="s">
        <v>451</v>
      </c>
      <c r="L1760" s="1">
        <v>53110.0</v>
      </c>
      <c r="U1760" s="1">
        <v>-87.916298</v>
      </c>
      <c r="V1760" s="1">
        <v>43.037601</v>
      </c>
      <c r="X1760" s="1" t="s">
        <v>70</v>
      </c>
      <c r="Y1760" s="1" t="s">
        <v>70</v>
      </c>
      <c r="Z1760" s="1" t="s">
        <v>70</v>
      </c>
      <c r="AA1760" s="1" t="s">
        <v>70</v>
      </c>
      <c r="AB1760" s="1" t="s">
        <v>70</v>
      </c>
      <c r="AC1760" s="1" t="s">
        <v>80</v>
      </c>
      <c r="BG1760" s="1">
        <v>2009.0</v>
      </c>
    </row>
    <row r="1761">
      <c r="A1761" s="1">
        <v>1007146.0</v>
      </c>
      <c r="B1761" s="1" t="s">
        <v>8635</v>
      </c>
      <c r="H1761" s="1" t="s">
        <v>8636</v>
      </c>
      <c r="I1761" s="1" t="s">
        <v>8637</v>
      </c>
      <c r="J1761" s="1" t="s">
        <v>8638</v>
      </c>
      <c r="K1761" s="1" t="s">
        <v>785</v>
      </c>
      <c r="L1761" s="1">
        <v>77954.0</v>
      </c>
      <c r="U1761" s="1">
        <v>-97.168602</v>
      </c>
      <c r="V1761" s="1">
        <v>28.9695</v>
      </c>
      <c r="X1761" s="1" t="s">
        <v>70</v>
      </c>
      <c r="Y1761" s="1" t="s">
        <v>70</v>
      </c>
      <c r="Z1761" s="1" t="s">
        <v>70</v>
      </c>
      <c r="AA1761" s="1" t="s">
        <v>70</v>
      </c>
      <c r="AB1761" s="1" t="s">
        <v>70</v>
      </c>
      <c r="AC1761" s="1" t="s">
        <v>80</v>
      </c>
      <c r="BG1761" s="1">
        <v>2009.0</v>
      </c>
    </row>
    <row r="1762">
      <c r="A1762" s="1">
        <v>1003606.0</v>
      </c>
      <c r="B1762" s="1" t="s">
        <v>8639</v>
      </c>
      <c r="C1762" s="2" t="s">
        <v>8640</v>
      </c>
      <c r="D1762" s="2" t="s">
        <v>8641</v>
      </c>
      <c r="H1762" s="1" t="s">
        <v>8642</v>
      </c>
      <c r="I1762" s="1" t="s">
        <v>8643</v>
      </c>
      <c r="J1762" s="1" t="s">
        <v>775</v>
      </c>
      <c r="K1762" s="1" t="s">
        <v>91</v>
      </c>
      <c r="L1762" s="1">
        <v>63379.0</v>
      </c>
      <c r="M1762" s="1" t="s">
        <v>661</v>
      </c>
      <c r="N1762" s="1" t="s">
        <v>79</v>
      </c>
      <c r="U1762" s="1">
        <v>-90.972031</v>
      </c>
      <c r="V1762" s="1">
        <v>38.988586</v>
      </c>
      <c r="X1762" s="1" t="s">
        <v>69</v>
      </c>
      <c r="Y1762" s="1" t="s">
        <v>70</v>
      </c>
      <c r="Z1762" s="1" t="s">
        <v>70</v>
      </c>
      <c r="AA1762" s="1" t="s">
        <v>70</v>
      </c>
      <c r="AB1762" s="1" t="s">
        <v>70</v>
      </c>
      <c r="AC1762" s="1" t="s">
        <v>69</v>
      </c>
      <c r="AD1762" s="1" t="s">
        <v>69</v>
      </c>
      <c r="AE1762" s="1" t="s">
        <v>70</v>
      </c>
      <c r="AF1762" s="1" t="s">
        <v>69</v>
      </c>
      <c r="AG1762" s="1" t="s">
        <v>69</v>
      </c>
      <c r="AH1762" s="1" t="s">
        <v>69</v>
      </c>
      <c r="AI1762" s="1" t="s">
        <v>70</v>
      </c>
      <c r="AJ1762" s="1" t="s">
        <v>69</v>
      </c>
      <c r="AK1762" s="1" t="s">
        <v>69</v>
      </c>
      <c r="AL1762" s="1" t="s">
        <v>69</v>
      </c>
      <c r="AM1762" s="1" t="s">
        <v>69</v>
      </c>
      <c r="AN1762" s="1" t="s">
        <v>69</v>
      </c>
      <c r="AO1762" s="1" t="s">
        <v>70</v>
      </c>
      <c r="AP1762" s="1" t="s">
        <v>70</v>
      </c>
      <c r="AQ1762" s="1" t="s">
        <v>69</v>
      </c>
      <c r="AR1762" s="1" t="s">
        <v>69</v>
      </c>
      <c r="AS1762" s="1" t="s">
        <v>70</v>
      </c>
      <c r="AT1762" s="1" t="s">
        <v>69</v>
      </c>
      <c r="AU1762" s="1" t="s">
        <v>69</v>
      </c>
      <c r="AV1762" s="1" t="s">
        <v>69</v>
      </c>
      <c r="AW1762" s="1" t="s">
        <v>70</v>
      </c>
      <c r="AX1762" s="1" t="s">
        <v>69</v>
      </c>
      <c r="AY1762" s="1" t="s">
        <v>70</v>
      </c>
      <c r="AZ1762" s="1" t="s">
        <v>69</v>
      </c>
      <c r="BA1762" s="1" t="s">
        <v>70</v>
      </c>
      <c r="BB1762" s="1" t="s">
        <v>70</v>
      </c>
      <c r="BC1762" s="1" t="s">
        <v>69</v>
      </c>
      <c r="BD1762" s="1" t="s">
        <v>70</v>
      </c>
      <c r="BE1762" s="1" t="s">
        <v>70</v>
      </c>
      <c r="BF1762" s="1" t="s">
        <v>69</v>
      </c>
      <c r="BG1762" s="3">
        <v>42548.55972222222</v>
      </c>
    </row>
    <row r="1763">
      <c r="A1763" s="1">
        <v>1003892.0</v>
      </c>
      <c r="B1763" s="1" t="s">
        <v>8644</v>
      </c>
      <c r="C1763" s="2" t="s">
        <v>8645</v>
      </c>
      <c r="D1763" s="2" t="s">
        <v>8646</v>
      </c>
      <c r="E1763" s="2" t="s">
        <v>8647</v>
      </c>
      <c r="F1763" s="1" t="s">
        <v>8648</v>
      </c>
      <c r="G1763" s="1" t="s">
        <v>8649</v>
      </c>
      <c r="H1763" s="1" t="s">
        <v>8650</v>
      </c>
      <c r="I1763" s="1" t="s">
        <v>1883</v>
      </c>
      <c r="J1763" s="1" t="s">
        <v>1883</v>
      </c>
      <c r="K1763" s="1" t="s">
        <v>96</v>
      </c>
      <c r="L1763" s="1">
        <v>11691.0</v>
      </c>
      <c r="M1763" s="1" t="s">
        <v>8651</v>
      </c>
      <c r="N1763" s="1" t="s">
        <v>1673</v>
      </c>
      <c r="U1763" s="1">
        <v>-73.547806</v>
      </c>
      <c r="V1763" s="1">
        <v>40.819527</v>
      </c>
      <c r="W1763" s="1" t="s">
        <v>128</v>
      </c>
      <c r="X1763" s="1" t="s">
        <v>69</v>
      </c>
      <c r="Y1763" s="1" t="s">
        <v>69</v>
      </c>
      <c r="Z1763" s="1" t="s">
        <v>69</v>
      </c>
      <c r="AA1763" s="1" t="s">
        <v>69</v>
      </c>
      <c r="AB1763" s="1" t="s">
        <v>69</v>
      </c>
      <c r="AC1763" s="1" t="s">
        <v>80</v>
      </c>
      <c r="AD1763" s="1" t="s">
        <v>70</v>
      </c>
      <c r="AE1763" s="1" t="s">
        <v>70</v>
      </c>
      <c r="AF1763" s="1" t="s">
        <v>70</v>
      </c>
      <c r="AG1763" s="1" t="s">
        <v>70</v>
      </c>
      <c r="AH1763" s="1" t="s">
        <v>70</v>
      </c>
      <c r="AI1763" s="1" t="s">
        <v>70</v>
      </c>
      <c r="AJ1763" s="1" t="s">
        <v>69</v>
      </c>
      <c r="AK1763" s="1" t="s">
        <v>69</v>
      </c>
      <c r="AL1763" s="1" t="s">
        <v>70</v>
      </c>
      <c r="AM1763" s="1" t="s">
        <v>70</v>
      </c>
      <c r="AN1763" s="1" t="s">
        <v>70</v>
      </c>
      <c r="AO1763" s="1" t="s">
        <v>70</v>
      </c>
      <c r="AP1763" s="1" t="s">
        <v>70</v>
      </c>
      <c r="AQ1763" s="1" t="s">
        <v>70</v>
      </c>
      <c r="AR1763" s="1" t="s">
        <v>70</v>
      </c>
      <c r="AS1763" s="1" t="s">
        <v>70</v>
      </c>
      <c r="AT1763" s="1" t="s">
        <v>70</v>
      </c>
      <c r="AU1763" s="1" t="s">
        <v>70</v>
      </c>
      <c r="AV1763" s="1" t="s">
        <v>70</v>
      </c>
      <c r="AW1763" s="1" t="s">
        <v>70</v>
      </c>
      <c r="AX1763" s="1" t="s">
        <v>70</v>
      </c>
      <c r="AY1763" s="1" t="s">
        <v>70</v>
      </c>
      <c r="AZ1763" s="1" t="s">
        <v>69</v>
      </c>
      <c r="BA1763" s="1" t="s">
        <v>70</v>
      </c>
      <c r="BB1763" s="1" t="s">
        <v>70</v>
      </c>
      <c r="BC1763" s="1" t="s">
        <v>70</v>
      </c>
      <c r="BD1763" s="1" t="s">
        <v>70</v>
      </c>
      <c r="BE1763" s="1" t="s">
        <v>70</v>
      </c>
      <c r="BF1763" s="1" t="s">
        <v>70</v>
      </c>
      <c r="BG1763" s="3">
        <v>41818.2875</v>
      </c>
    </row>
    <row r="1764">
      <c r="A1764" s="1">
        <v>1002327.0</v>
      </c>
      <c r="B1764" s="1" t="s">
        <v>8652</v>
      </c>
      <c r="H1764" s="1" t="s">
        <v>8653</v>
      </c>
      <c r="I1764" s="1" t="s">
        <v>157</v>
      </c>
      <c r="J1764" s="1" t="s">
        <v>1883</v>
      </c>
      <c r="K1764" s="1" t="s">
        <v>96</v>
      </c>
      <c r="L1764" s="1">
        <v>10468.0</v>
      </c>
      <c r="U1764" s="1">
        <v>-73.788498</v>
      </c>
      <c r="V1764" s="1">
        <v>40.5947</v>
      </c>
      <c r="X1764" s="1" t="s">
        <v>70</v>
      </c>
      <c r="Y1764" s="1" t="s">
        <v>70</v>
      </c>
      <c r="Z1764" s="1" t="s">
        <v>70</v>
      </c>
      <c r="AA1764" s="1" t="s">
        <v>70</v>
      </c>
      <c r="AB1764" s="1" t="s">
        <v>70</v>
      </c>
      <c r="AC1764" s="1" t="s">
        <v>80</v>
      </c>
      <c r="BG1764" s="1">
        <v>2011.0</v>
      </c>
    </row>
    <row r="1765">
      <c r="A1765" s="1">
        <v>1005624.0</v>
      </c>
      <c r="B1765" s="1" t="s">
        <v>8654</v>
      </c>
      <c r="H1765" s="1" t="s">
        <v>8655</v>
      </c>
      <c r="I1765" s="1" t="s">
        <v>8656</v>
      </c>
      <c r="J1765" s="1" t="s">
        <v>8656</v>
      </c>
      <c r="K1765" s="1" t="s">
        <v>181</v>
      </c>
      <c r="L1765" s="1">
        <v>22701.0</v>
      </c>
      <c r="U1765" s="1">
        <v>-77.996902</v>
      </c>
      <c r="V1765" s="1">
        <v>38.471401</v>
      </c>
      <c r="X1765" s="1" t="s">
        <v>70</v>
      </c>
      <c r="Y1765" s="1" t="s">
        <v>70</v>
      </c>
      <c r="Z1765" s="1" t="s">
        <v>70</v>
      </c>
      <c r="AA1765" s="1" t="s">
        <v>70</v>
      </c>
      <c r="AB1765" s="1" t="s">
        <v>70</v>
      </c>
      <c r="AC1765" s="1" t="s">
        <v>80</v>
      </c>
      <c r="BG1765" s="1">
        <v>2009.0</v>
      </c>
    </row>
    <row r="1766">
      <c r="A1766" s="1">
        <v>1005403.0</v>
      </c>
      <c r="B1766" s="1" t="s">
        <v>8657</v>
      </c>
      <c r="C1766" s="2" t="s">
        <v>2316</v>
      </c>
      <c r="H1766" s="1" t="s">
        <v>8658</v>
      </c>
      <c r="I1766" s="1" t="s">
        <v>8659</v>
      </c>
      <c r="J1766" s="1" t="s">
        <v>1103</v>
      </c>
      <c r="K1766" s="1" t="s">
        <v>656</v>
      </c>
      <c r="L1766" s="1">
        <v>90232.0</v>
      </c>
      <c r="U1766" s="1">
        <v>-118.396</v>
      </c>
      <c r="V1766" s="1">
        <v>34.0247</v>
      </c>
      <c r="X1766" s="1" t="s">
        <v>70</v>
      </c>
      <c r="Y1766" s="1" t="s">
        <v>70</v>
      </c>
      <c r="Z1766" s="1" t="s">
        <v>70</v>
      </c>
      <c r="AA1766" s="1" t="s">
        <v>70</v>
      </c>
      <c r="AB1766" s="1" t="s">
        <v>70</v>
      </c>
      <c r="AC1766" s="1" t="s">
        <v>80</v>
      </c>
      <c r="BG1766" s="1">
        <v>2009.0</v>
      </c>
    </row>
    <row r="1767">
      <c r="A1767" s="1">
        <v>1019701.0</v>
      </c>
      <c r="B1767" s="1" t="s">
        <v>8660</v>
      </c>
      <c r="D1767" s="1" t="s">
        <v>8661</v>
      </c>
      <c r="G1767" s="1" t="s">
        <v>8662</v>
      </c>
      <c r="H1767" s="1" t="s">
        <v>8663</v>
      </c>
      <c r="I1767" s="1" t="s">
        <v>8664</v>
      </c>
      <c r="J1767" s="1" t="s">
        <v>3713</v>
      </c>
      <c r="K1767" s="1" t="s">
        <v>322</v>
      </c>
      <c r="L1767" s="1">
        <v>46511.0</v>
      </c>
      <c r="M1767" s="1" t="s">
        <v>720</v>
      </c>
      <c r="N1767" s="1" t="s">
        <v>8665</v>
      </c>
      <c r="U1767" s="1">
        <v>-86.419304</v>
      </c>
      <c r="V1767" s="1">
        <v>41.218494</v>
      </c>
      <c r="X1767" s="1" t="s">
        <v>69</v>
      </c>
      <c r="Y1767" s="1" t="s">
        <v>69</v>
      </c>
      <c r="Z1767" s="1" t="s">
        <v>69</v>
      </c>
      <c r="AA1767" s="1" t="s">
        <v>69</v>
      </c>
      <c r="AB1767" s="1" t="s">
        <v>70</v>
      </c>
      <c r="AC1767" s="1" t="s">
        <v>69</v>
      </c>
      <c r="AD1767" s="1" t="s">
        <v>69</v>
      </c>
      <c r="AE1767" s="1" t="s">
        <v>70</v>
      </c>
      <c r="AF1767" s="1" t="s">
        <v>69</v>
      </c>
      <c r="AG1767" s="1" t="s">
        <v>69</v>
      </c>
      <c r="AH1767" s="1" t="s">
        <v>69</v>
      </c>
      <c r="AI1767" s="1" t="s">
        <v>70</v>
      </c>
      <c r="AJ1767" s="1" t="s">
        <v>69</v>
      </c>
      <c r="AK1767" s="1" t="s">
        <v>69</v>
      </c>
      <c r="AL1767" s="1" t="s">
        <v>69</v>
      </c>
      <c r="AM1767" s="1" t="s">
        <v>69</v>
      </c>
      <c r="AN1767" s="1" t="s">
        <v>69</v>
      </c>
      <c r="AO1767" s="1" t="s">
        <v>69</v>
      </c>
      <c r="AP1767" s="1" t="s">
        <v>70</v>
      </c>
      <c r="AQ1767" s="1" t="s">
        <v>69</v>
      </c>
      <c r="AR1767" s="1" t="s">
        <v>69</v>
      </c>
      <c r="AS1767" s="1" t="s">
        <v>69</v>
      </c>
      <c r="AT1767" s="1" t="s">
        <v>69</v>
      </c>
      <c r="AU1767" s="1" t="s">
        <v>69</v>
      </c>
      <c r="AV1767" s="1" t="s">
        <v>70</v>
      </c>
      <c r="AW1767" s="1" t="s">
        <v>70</v>
      </c>
      <c r="AX1767" s="1" t="s">
        <v>70</v>
      </c>
      <c r="AY1767" s="1" t="s">
        <v>70</v>
      </c>
      <c r="AZ1767" s="1" t="s">
        <v>69</v>
      </c>
      <c r="BA1767" s="1" t="s">
        <v>70</v>
      </c>
      <c r="BB1767" s="1" t="s">
        <v>70</v>
      </c>
      <c r="BC1767" s="1" t="s">
        <v>70</v>
      </c>
      <c r="BD1767" s="1" t="s">
        <v>70</v>
      </c>
      <c r="BE1767" s="1" t="s">
        <v>70</v>
      </c>
      <c r="BF1767" s="1" t="s">
        <v>69</v>
      </c>
      <c r="BG1767" s="3">
        <v>43726.478472222225</v>
      </c>
    </row>
    <row r="1768">
      <c r="A1768" s="1">
        <v>1019702.0</v>
      </c>
      <c r="B1768" s="1" t="s">
        <v>8660</v>
      </c>
      <c r="D1768" s="1" t="s">
        <v>8661</v>
      </c>
      <c r="G1768" s="1" t="s">
        <v>8662</v>
      </c>
      <c r="H1768" s="1" t="s">
        <v>1611</v>
      </c>
      <c r="I1768" s="1" t="s">
        <v>8664</v>
      </c>
      <c r="J1768" s="1" t="s">
        <v>3713</v>
      </c>
      <c r="K1768" s="1" t="s">
        <v>322</v>
      </c>
      <c r="L1768" s="1">
        <v>46511.0</v>
      </c>
      <c r="M1768" s="1" t="s">
        <v>8666</v>
      </c>
      <c r="N1768" s="1" t="s">
        <v>79</v>
      </c>
      <c r="U1768" s="1">
        <v>-86.422905</v>
      </c>
      <c r="V1768" s="1">
        <v>41.216816</v>
      </c>
      <c r="X1768" s="1" t="s">
        <v>69</v>
      </c>
      <c r="Y1768" s="1" t="s">
        <v>69</v>
      </c>
      <c r="Z1768" s="1" t="s">
        <v>69</v>
      </c>
      <c r="AA1768" s="1" t="s">
        <v>69</v>
      </c>
      <c r="AB1768" s="1" t="s">
        <v>70</v>
      </c>
      <c r="AC1768" s="1" t="s">
        <v>69</v>
      </c>
      <c r="AD1768" s="1" t="s">
        <v>69</v>
      </c>
      <c r="AE1768" s="1" t="s">
        <v>70</v>
      </c>
      <c r="AF1768" s="1" t="s">
        <v>69</v>
      </c>
      <c r="AG1768" s="1" t="s">
        <v>69</v>
      </c>
      <c r="AH1768" s="1" t="s">
        <v>69</v>
      </c>
      <c r="AI1768" s="1" t="s">
        <v>70</v>
      </c>
      <c r="AJ1768" s="1" t="s">
        <v>69</v>
      </c>
      <c r="AK1768" s="1" t="s">
        <v>69</v>
      </c>
      <c r="AL1768" s="1" t="s">
        <v>69</v>
      </c>
      <c r="AM1768" s="1" t="s">
        <v>69</v>
      </c>
      <c r="AN1768" s="1" t="s">
        <v>69</v>
      </c>
      <c r="AO1768" s="1" t="s">
        <v>69</v>
      </c>
      <c r="AP1768" s="1" t="s">
        <v>70</v>
      </c>
      <c r="AQ1768" s="1" t="s">
        <v>69</v>
      </c>
      <c r="AR1768" s="1" t="s">
        <v>70</v>
      </c>
      <c r="AS1768" s="1" t="s">
        <v>69</v>
      </c>
      <c r="AT1768" s="1" t="s">
        <v>69</v>
      </c>
      <c r="AU1768" s="1" t="s">
        <v>69</v>
      </c>
      <c r="AV1768" s="1" t="s">
        <v>70</v>
      </c>
      <c r="AW1768" s="1" t="s">
        <v>70</v>
      </c>
      <c r="AX1768" s="1" t="s">
        <v>70</v>
      </c>
      <c r="AY1768" s="1" t="s">
        <v>70</v>
      </c>
      <c r="AZ1768" s="1" t="s">
        <v>69</v>
      </c>
      <c r="BA1768" s="1" t="s">
        <v>70</v>
      </c>
      <c r="BB1768" s="1" t="s">
        <v>70</v>
      </c>
      <c r="BC1768" s="1" t="s">
        <v>70</v>
      </c>
      <c r="BD1768" s="1" t="s">
        <v>70</v>
      </c>
      <c r="BE1768" s="1" t="s">
        <v>70</v>
      </c>
      <c r="BF1768" s="1" t="s">
        <v>70</v>
      </c>
      <c r="BG1768" s="3">
        <v>43726.48125</v>
      </c>
    </row>
    <row r="1769">
      <c r="A1769" s="1">
        <v>1005687.0</v>
      </c>
      <c r="B1769" s="1" t="s">
        <v>8667</v>
      </c>
      <c r="H1769" s="1" t="s">
        <v>8668</v>
      </c>
      <c r="I1769" s="1" t="s">
        <v>8669</v>
      </c>
      <c r="J1769" s="1" t="s">
        <v>628</v>
      </c>
      <c r="K1769" s="1" t="s">
        <v>107</v>
      </c>
      <c r="L1769" s="1">
        <v>38557.0</v>
      </c>
      <c r="U1769" s="1">
        <v>-84.902603</v>
      </c>
      <c r="V1769" s="1">
        <v>35.967701</v>
      </c>
      <c r="X1769" s="1" t="s">
        <v>70</v>
      </c>
      <c r="Y1769" s="1" t="s">
        <v>70</v>
      </c>
      <c r="Z1769" s="1" t="s">
        <v>70</v>
      </c>
      <c r="AA1769" s="1" t="s">
        <v>70</v>
      </c>
      <c r="AB1769" s="1" t="s">
        <v>70</v>
      </c>
      <c r="AC1769" s="1" t="s">
        <v>80</v>
      </c>
      <c r="BG1769" s="1">
        <v>2009.0</v>
      </c>
    </row>
    <row r="1770">
      <c r="A1770" s="1">
        <v>1002821.0</v>
      </c>
      <c r="B1770" s="1" t="s">
        <v>8670</v>
      </c>
      <c r="C1770" s="2" t="s">
        <v>8671</v>
      </c>
      <c r="I1770" s="1" t="s">
        <v>628</v>
      </c>
      <c r="J1770" s="1" t="s">
        <v>8255</v>
      </c>
      <c r="K1770" s="1" t="s">
        <v>451</v>
      </c>
      <c r="L1770" s="1">
        <v>54829.0</v>
      </c>
      <c r="M1770" s="1" t="s">
        <v>8672</v>
      </c>
      <c r="N1770" s="1" t="s">
        <v>205</v>
      </c>
      <c r="U1770" s="1">
        <v>-92.022537</v>
      </c>
      <c r="V1770" s="1">
        <v>45.533691</v>
      </c>
      <c r="W1770" s="1" t="s">
        <v>99</v>
      </c>
      <c r="X1770" s="1" t="s">
        <v>70</v>
      </c>
      <c r="Y1770" s="1" t="s">
        <v>69</v>
      </c>
      <c r="Z1770" s="1" t="s">
        <v>70</v>
      </c>
      <c r="AA1770" s="1" t="s">
        <v>70</v>
      </c>
      <c r="AB1770" s="1" t="s">
        <v>70</v>
      </c>
      <c r="AC1770" s="1" t="s">
        <v>80</v>
      </c>
      <c r="AD1770" s="1" t="s">
        <v>69</v>
      </c>
      <c r="AE1770" s="1" t="s">
        <v>69</v>
      </c>
      <c r="AF1770" s="1" t="s">
        <v>70</v>
      </c>
      <c r="AG1770" s="1" t="s">
        <v>69</v>
      </c>
      <c r="AH1770" s="1" t="s">
        <v>70</v>
      </c>
      <c r="AI1770" s="1" t="s">
        <v>70</v>
      </c>
      <c r="AJ1770" s="1" t="s">
        <v>69</v>
      </c>
      <c r="AK1770" s="1" t="s">
        <v>69</v>
      </c>
      <c r="AL1770" s="1" t="s">
        <v>69</v>
      </c>
      <c r="AM1770" s="1" t="s">
        <v>69</v>
      </c>
      <c r="AN1770" s="1" t="s">
        <v>69</v>
      </c>
      <c r="AO1770" s="1" t="s">
        <v>70</v>
      </c>
      <c r="AP1770" s="1" t="s">
        <v>70</v>
      </c>
      <c r="AQ1770" s="1" t="s">
        <v>70</v>
      </c>
      <c r="AR1770" s="1" t="s">
        <v>69</v>
      </c>
      <c r="AS1770" s="1" t="s">
        <v>70</v>
      </c>
      <c r="AT1770" s="1" t="s">
        <v>69</v>
      </c>
      <c r="AU1770" s="1" t="s">
        <v>69</v>
      </c>
      <c r="AV1770" s="1" t="s">
        <v>70</v>
      </c>
      <c r="AW1770" s="1" t="s">
        <v>70</v>
      </c>
      <c r="AX1770" s="1" t="s">
        <v>70</v>
      </c>
      <c r="AY1770" s="1" t="s">
        <v>70</v>
      </c>
      <c r="AZ1770" s="1" t="s">
        <v>69</v>
      </c>
      <c r="BA1770" s="1" t="s">
        <v>70</v>
      </c>
      <c r="BB1770" s="1" t="s">
        <v>70</v>
      </c>
      <c r="BC1770" s="1" t="s">
        <v>70</v>
      </c>
      <c r="BD1770" s="1" t="s">
        <v>70</v>
      </c>
      <c r="BE1770" s="1" t="s">
        <v>70</v>
      </c>
      <c r="BF1770" s="1" t="s">
        <v>70</v>
      </c>
      <c r="BG1770" s="3">
        <v>41757.50902777778</v>
      </c>
    </row>
    <row r="1771">
      <c r="A1771" s="1">
        <v>1009750.0</v>
      </c>
      <c r="B1771" s="1" t="s">
        <v>8670</v>
      </c>
      <c r="C1771" s="2" t="s">
        <v>8673</v>
      </c>
      <c r="D1771" s="2" t="s">
        <v>8674</v>
      </c>
      <c r="H1771" s="1" t="s">
        <v>8675</v>
      </c>
      <c r="I1771" s="1" t="s">
        <v>8676</v>
      </c>
      <c r="J1771" s="1" t="s">
        <v>628</v>
      </c>
      <c r="K1771" s="1" t="s">
        <v>520</v>
      </c>
      <c r="M1771" s="1" t="s">
        <v>8677</v>
      </c>
      <c r="N1771" s="1" t="s">
        <v>490</v>
      </c>
      <c r="U1771" s="1">
        <v>-70.234306</v>
      </c>
      <c r="V1771" s="1">
        <v>43.721001</v>
      </c>
      <c r="X1771" s="1" t="s">
        <v>69</v>
      </c>
      <c r="Y1771" s="1" t="s">
        <v>70</v>
      </c>
      <c r="Z1771" s="1" t="s">
        <v>70</v>
      </c>
      <c r="AA1771" s="1" t="s">
        <v>70</v>
      </c>
      <c r="AB1771" s="1" t="s">
        <v>70</v>
      </c>
      <c r="AC1771" s="1" t="s">
        <v>80</v>
      </c>
      <c r="BG1771" s="3">
        <v>41733.52638888889</v>
      </c>
    </row>
    <row r="1772">
      <c r="A1772" s="1">
        <v>1019460.0</v>
      </c>
      <c r="B1772" s="1" t="s">
        <v>8670</v>
      </c>
      <c r="C1772" s="2" t="s">
        <v>8678</v>
      </c>
      <c r="D1772" s="2" t="s">
        <v>8679</v>
      </c>
      <c r="H1772" s="1" t="s">
        <v>8680</v>
      </c>
      <c r="I1772" s="1" t="s">
        <v>628</v>
      </c>
      <c r="J1772" s="1" t="s">
        <v>321</v>
      </c>
      <c r="K1772" s="1" t="s">
        <v>322</v>
      </c>
      <c r="L1772" s="1">
        <v>46229.0</v>
      </c>
      <c r="M1772" s="1" t="s">
        <v>1202</v>
      </c>
      <c r="N1772" s="1" t="s">
        <v>205</v>
      </c>
      <c r="U1772" s="1">
        <v>-85.961441</v>
      </c>
      <c r="V1772" s="1">
        <v>39.775951</v>
      </c>
      <c r="X1772" s="1" t="s">
        <v>69</v>
      </c>
      <c r="Y1772" s="1" t="s">
        <v>69</v>
      </c>
      <c r="Z1772" s="1" t="s">
        <v>70</v>
      </c>
      <c r="AA1772" s="1" t="s">
        <v>69</v>
      </c>
      <c r="AB1772" s="1" t="s">
        <v>69</v>
      </c>
      <c r="AC1772" s="1" t="s">
        <v>70</v>
      </c>
      <c r="AD1772" s="1" t="s">
        <v>69</v>
      </c>
      <c r="AE1772" s="1" t="s">
        <v>69</v>
      </c>
      <c r="AF1772" s="1" t="s">
        <v>69</v>
      </c>
      <c r="AG1772" s="1" t="s">
        <v>69</v>
      </c>
      <c r="AH1772" s="1" t="s">
        <v>69</v>
      </c>
      <c r="AI1772" s="1" t="s">
        <v>70</v>
      </c>
      <c r="AJ1772" s="1" t="s">
        <v>69</v>
      </c>
      <c r="AK1772" s="1" t="s">
        <v>69</v>
      </c>
      <c r="AL1772" s="1" t="s">
        <v>69</v>
      </c>
      <c r="AM1772" s="1" t="s">
        <v>69</v>
      </c>
      <c r="AN1772" s="1" t="s">
        <v>69</v>
      </c>
      <c r="AO1772" s="1" t="s">
        <v>69</v>
      </c>
      <c r="AP1772" s="1" t="s">
        <v>70</v>
      </c>
      <c r="AQ1772" s="1" t="s">
        <v>69</v>
      </c>
      <c r="AR1772" s="1" t="s">
        <v>69</v>
      </c>
      <c r="AS1772" s="1" t="s">
        <v>69</v>
      </c>
      <c r="AT1772" s="1" t="s">
        <v>69</v>
      </c>
      <c r="AU1772" s="1" t="s">
        <v>69</v>
      </c>
      <c r="AV1772" s="1" t="s">
        <v>70</v>
      </c>
      <c r="AW1772" s="1" t="s">
        <v>70</v>
      </c>
      <c r="AX1772" s="1" t="s">
        <v>70</v>
      </c>
      <c r="AY1772" s="1" t="s">
        <v>70</v>
      </c>
      <c r="AZ1772" s="1" t="s">
        <v>69</v>
      </c>
      <c r="BA1772" s="1" t="s">
        <v>70</v>
      </c>
      <c r="BB1772" s="1" t="s">
        <v>69</v>
      </c>
      <c r="BC1772" s="1" t="s">
        <v>69</v>
      </c>
      <c r="BD1772" s="1" t="s">
        <v>69</v>
      </c>
      <c r="BE1772" s="1" t="s">
        <v>70</v>
      </c>
      <c r="BF1772" s="1" t="s">
        <v>70</v>
      </c>
      <c r="BG1772" s="3">
        <v>43564.447916666664</v>
      </c>
    </row>
    <row r="1773">
      <c r="A1773" s="1">
        <v>1003647.0</v>
      </c>
      <c r="B1773" s="1" t="s">
        <v>8681</v>
      </c>
      <c r="H1773" s="1" t="s">
        <v>8682</v>
      </c>
      <c r="I1773" s="1" t="s">
        <v>8683</v>
      </c>
      <c r="J1773" s="1" t="s">
        <v>8683</v>
      </c>
      <c r="K1773" s="1" t="s">
        <v>382</v>
      </c>
      <c r="L1773" s="1">
        <v>36609.0</v>
      </c>
      <c r="U1773" s="1">
        <v>-88.185997</v>
      </c>
      <c r="V1773" s="1">
        <v>30.660999</v>
      </c>
      <c r="X1773" s="1" t="s">
        <v>70</v>
      </c>
      <c r="Y1773" s="1" t="s">
        <v>70</v>
      </c>
      <c r="Z1773" s="1" t="s">
        <v>70</v>
      </c>
      <c r="AA1773" s="1" t="s">
        <v>70</v>
      </c>
      <c r="AB1773" s="1" t="s">
        <v>70</v>
      </c>
      <c r="AC1773" s="1" t="s">
        <v>80</v>
      </c>
      <c r="BG1773" s="1">
        <v>2011.0</v>
      </c>
    </row>
    <row r="1774">
      <c r="A1774" s="1">
        <v>1018832.0</v>
      </c>
      <c r="B1774" s="1" t="s">
        <v>8684</v>
      </c>
      <c r="C1774" s="2" t="s">
        <v>8685</v>
      </c>
      <c r="D1774" s="2" t="s">
        <v>8686</v>
      </c>
      <c r="H1774" s="1" t="s">
        <v>8687</v>
      </c>
      <c r="I1774" s="1" t="s">
        <v>1748</v>
      </c>
      <c r="J1774" s="1" t="s">
        <v>1749</v>
      </c>
      <c r="K1774" s="1" t="s">
        <v>322</v>
      </c>
      <c r="L1774" s="1">
        <v>47201.0</v>
      </c>
      <c r="M1774" s="1" t="s">
        <v>8688</v>
      </c>
      <c r="N1774" s="1" t="s">
        <v>839</v>
      </c>
      <c r="U1774" s="1">
        <v>-85.922516</v>
      </c>
      <c r="V1774" s="1">
        <v>39.20348</v>
      </c>
      <c r="X1774" s="1" t="s">
        <v>69</v>
      </c>
      <c r="Y1774" s="1" t="s">
        <v>70</v>
      </c>
      <c r="Z1774" s="1" t="s">
        <v>70</v>
      </c>
      <c r="AA1774" s="1" t="s">
        <v>70</v>
      </c>
      <c r="AB1774" s="1" t="s">
        <v>70</v>
      </c>
      <c r="AC1774" s="1" t="s">
        <v>70</v>
      </c>
      <c r="AD1774" s="1" t="s">
        <v>69</v>
      </c>
      <c r="AE1774" s="1" t="s">
        <v>69</v>
      </c>
      <c r="AF1774" s="1" t="s">
        <v>70</v>
      </c>
      <c r="AG1774" s="1" t="s">
        <v>69</v>
      </c>
      <c r="AH1774" s="1" t="s">
        <v>69</v>
      </c>
      <c r="AI1774" s="1" t="s">
        <v>70</v>
      </c>
      <c r="AJ1774" s="1" t="s">
        <v>69</v>
      </c>
      <c r="AK1774" s="1" t="s">
        <v>69</v>
      </c>
      <c r="AL1774" s="1" t="s">
        <v>70</v>
      </c>
      <c r="AM1774" s="1" t="s">
        <v>69</v>
      </c>
      <c r="AN1774" s="1" t="s">
        <v>70</v>
      </c>
      <c r="AO1774" s="1" t="s">
        <v>69</v>
      </c>
      <c r="AP1774" s="1" t="s">
        <v>70</v>
      </c>
      <c r="AQ1774" s="1" t="s">
        <v>70</v>
      </c>
      <c r="AR1774" s="1" t="s">
        <v>70</v>
      </c>
      <c r="AS1774" s="1" t="s">
        <v>69</v>
      </c>
      <c r="AT1774" s="1" t="s">
        <v>70</v>
      </c>
      <c r="AU1774" s="1" t="s">
        <v>70</v>
      </c>
      <c r="AV1774" s="1" t="s">
        <v>70</v>
      </c>
      <c r="AW1774" s="1" t="s">
        <v>70</v>
      </c>
      <c r="AX1774" s="1" t="s">
        <v>70</v>
      </c>
      <c r="AY1774" s="1" t="s">
        <v>70</v>
      </c>
      <c r="AZ1774" s="1" t="s">
        <v>69</v>
      </c>
      <c r="BA1774" s="1" t="s">
        <v>70</v>
      </c>
      <c r="BB1774" s="1" t="s">
        <v>70</v>
      </c>
      <c r="BC1774" s="1" t="s">
        <v>69</v>
      </c>
      <c r="BD1774" s="1" t="s">
        <v>69</v>
      </c>
      <c r="BE1774" s="1" t="s">
        <v>70</v>
      </c>
      <c r="BF1774" s="1" t="s">
        <v>69</v>
      </c>
      <c r="BG1774" s="3">
        <v>42963.450694444444</v>
      </c>
    </row>
    <row r="1775">
      <c r="A1775" s="1">
        <v>1018833.0</v>
      </c>
      <c r="B1775" s="1" t="s">
        <v>8689</v>
      </c>
      <c r="C1775" s="2" t="s">
        <v>8685</v>
      </c>
      <c r="D1775" s="2" t="s">
        <v>8686</v>
      </c>
      <c r="H1775" s="1" t="s">
        <v>8690</v>
      </c>
      <c r="I1775" s="1" t="s">
        <v>1748</v>
      </c>
      <c r="J1775" s="1" t="s">
        <v>1749</v>
      </c>
      <c r="K1775" s="1" t="s">
        <v>322</v>
      </c>
      <c r="L1775" s="1">
        <v>47201.0</v>
      </c>
      <c r="M1775" s="1" t="s">
        <v>8688</v>
      </c>
      <c r="N1775" s="1" t="s">
        <v>8691</v>
      </c>
      <c r="U1775" s="1">
        <v>-85.908676</v>
      </c>
      <c r="V1775" s="1">
        <v>39.20113</v>
      </c>
      <c r="X1775" s="1" t="s">
        <v>69</v>
      </c>
      <c r="Y1775" s="1" t="s">
        <v>70</v>
      </c>
      <c r="Z1775" s="1" t="s">
        <v>70</v>
      </c>
      <c r="AA1775" s="1" t="s">
        <v>70</v>
      </c>
      <c r="AB1775" s="1" t="s">
        <v>70</v>
      </c>
      <c r="AC1775" s="1" t="s">
        <v>80</v>
      </c>
      <c r="AD1775" s="1" t="s">
        <v>70</v>
      </c>
      <c r="AE1775" s="1" t="s">
        <v>70</v>
      </c>
      <c r="AF1775" s="1" t="s">
        <v>70</v>
      </c>
      <c r="AG1775" s="1" t="s">
        <v>69</v>
      </c>
      <c r="AH1775" s="1" t="s">
        <v>70</v>
      </c>
      <c r="AI1775" s="1" t="s">
        <v>70</v>
      </c>
      <c r="AJ1775" s="1" t="s">
        <v>70</v>
      </c>
      <c r="AK1775" s="1" t="s">
        <v>69</v>
      </c>
      <c r="AL1775" s="1" t="s">
        <v>69</v>
      </c>
      <c r="AM1775" s="1" t="s">
        <v>70</v>
      </c>
      <c r="AN1775" s="1" t="s">
        <v>70</v>
      </c>
      <c r="AO1775" s="1" t="s">
        <v>69</v>
      </c>
      <c r="AP1775" s="1" t="s">
        <v>70</v>
      </c>
      <c r="AQ1775" s="1" t="s">
        <v>70</v>
      </c>
      <c r="AR1775" s="1" t="s">
        <v>69</v>
      </c>
      <c r="AS1775" s="1" t="s">
        <v>69</v>
      </c>
      <c r="AT1775" s="1" t="s">
        <v>70</v>
      </c>
      <c r="AU1775" s="1" t="s">
        <v>70</v>
      </c>
      <c r="AV1775" s="1" t="s">
        <v>70</v>
      </c>
      <c r="AW1775" s="1" t="s">
        <v>70</v>
      </c>
      <c r="AX1775" s="1" t="s">
        <v>70</v>
      </c>
      <c r="AY1775" s="1" t="s">
        <v>70</v>
      </c>
      <c r="AZ1775" s="1" t="s">
        <v>69</v>
      </c>
      <c r="BA1775" s="1" t="s">
        <v>70</v>
      </c>
      <c r="BB1775" s="1" t="s">
        <v>70</v>
      </c>
      <c r="BC1775" s="1" t="s">
        <v>70</v>
      </c>
      <c r="BD1775" s="1" t="s">
        <v>70</v>
      </c>
      <c r="BE1775" s="1" t="s">
        <v>70</v>
      </c>
      <c r="BF1775" s="1" t="s">
        <v>70</v>
      </c>
      <c r="BG1775" s="3">
        <v>42963.478472222225</v>
      </c>
    </row>
    <row r="1776">
      <c r="A1776" s="1">
        <v>1003650.0</v>
      </c>
      <c r="B1776" s="1" t="s">
        <v>8692</v>
      </c>
      <c r="H1776" s="1" t="s">
        <v>8693</v>
      </c>
      <c r="I1776" s="1" t="s">
        <v>8694</v>
      </c>
      <c r="J1776" s="1" t="s">
        <v>8695</v>
      </c>
      <c r="K1776" s="1" t="s">
        <v>196</v>
      </c>
      <c r="L1776" s="1">
        <v>69025.0</v>
      </c>
      <c r="U1776" s="1">
        <v>-100.515</v>
      </c>
      <c r="V1776" s="1">
        <v>40.6311</v>
      </c>
      <c r="X1776" s="1" t="s">
        <v>70</v>
      </c>
      <c r="Y1776" s="1" t="s">
        <v>70</v>
      </c>
      <c r="Z1776" s="1" t="s">
        <v>70</v>
      </c>
      <c r="AA1776" s="1" t="s">
        <v>70</v>
      </c>
      <c r="AB1776" s="1" t="s">
        <v>70</v>
      </c>
      <c r="AC1776" s="1" t="s">
        <v>80</v>
      </c>
      <c r="BG1776" s="1">
        <v>2009.0</v>
      </c>
    </row>
    <row r="1777">
      <c r="A1777" s="1">
        <v>1001743.0</v>
      </c>
      <c r="B1777" s="1" t="s">
        <v>8696</v>
      </c>
      <c r="C1777" s="2" t="s">
        <v>8697</v>
      </c>
      <c r="H1777" s="1" t="s">
        <v>8698</v>
      </c>
      <c r="I1777" s="1" t="s">
        <v>8699</v>
      </c>
      <c r="J1777" s="1" t="s">
        <v>8700</v>
      </c>
      <c r="K1777" s="1" t="s">
        <v>566</v>
      </c>
      <c r="L1777" s="1">
        <v>74023.0</v>
      </c>
      <c r="U1777" s="1">
        <v>-96.772697</v>
      </c>
      <c r="V1777" s="1">
        <v>35.98</v>
      </c>
      <c r="X1777" s="1" t="s">
        <v>70</v>
      </c>
      <c r="Y1777" s="1" t="s">
        <v>70</v>
      </c>
      <c r="Z1777" s="1" t="s">
        <v>70</v>
      </c>
      <c r="AA1777" s="1" t="s">
        <v>70</v>
      </c>
      <c r="AB1777" s="1" t="s">
        <v>70</v>
      </c>
      <c r="AC1777" s="1" t="s">
        <v>80</v>
      </c>
      <c r="BG1777" s="1">
        <v>2009.0</v>
      </c>
    </row>
    <row r="1778">
      <c r="A1778" s="1">
        <v>1001426.0</v>
      </c>
      <c r="B1778" s="1" t="s">
        <v>8701</v>
      </c>
      <c r="H1778" s="1" t="s">
        <v>8702</v>
      </c>
      <c r="I1778" s="1" t="s">
        <v>8703</v>
      </c>
      <c r="J1778" s="1" t="s">
        <v>4438</v>
      </c>
      <c r="K1778" s="1" t="s">
        <v>460</v>
      </c>
      <c r="L1778" s="1">
        <v>57730.0</v>
      </c>
      <c r="M1778" s="1" t="s">
        <v>3378</v>
      </c>
      <c r="N1778" s="1" t="s">
        <v>882</v>
      </c>
      <c r="U1778" s="1">
        <v>-103.60143</v>
      </c>
      <c r="V1778" s="1">
        <v>43.765621</v>
      </c>
      <c r="W1778" s="1" t="s">
        <v>136</v>
      </c>
      <c r="X1778" s="1" t="s">
        <v>70</v>
      </c>
      <c r="Y1778" s="1" t="s">
        <v>70</v>
      </c>
      <c r="Z1778" s="1" t="s">
        <v>70</v>
      </c>
      <c r="AA1778" s="1" t="s">
        <v>70</v>
      </c>
      <c r="AB1778" s="1" t="s">
        <v>70</v>
      </c>
      <c r="AC1778" s="1" t="s">
        <v>70</v>
      </c>
      <c r="AD1778" s="1" t="s">
        <v>69</v>
      </c>
      <c r="AE1778" s="1" t="s">
        <v>70</v>
      </c>
      <c r="AF1778" s="1" t="s">
        <v>69</v>
      </c>
      <c r="AG1778" s="1" t="s">
        <v>70</v>
      </c>
      <c r="AH1778" s="1" t="s">
        <v>70</v>
      </c>
      <c r="AI1778" s="1" t="s">
        <v>70</v>
      </c>
      <c r="AJ1778" s="1" t="s">
        <v>69</v>
      </c>
      <c r="AK1778" s="1" t="s">
        <v>69</v>
      </c>
      <c r="AL1778" s="1" t="s">
        <v>69</v>
      </c>
      <c r="AM1778" s="1" t="s">
        <v>69</v>
      </c>
      <c r="AN1778" s="1" t="s">
        <v>70</v>
      </c>
      <c r="AO1778" s="1" t="s">
        <v>70</v>
      </c>
      <c r="AP1778" s="1" t="s">
        <v>70</v>
      </c>
      <c r="AQ1778" s="1" t="s">
        <v>70</v>
      </c>
      <c r="AR1778" s="1" t="s">
        <v>70</v>
      </c>
      <c r="AS1778" s="1" t="s">
        <v>70</v>
      </c>
      <c r="AT1778" s="1" t="s">
        <v>70</v>
      </c>
      <c r="AU1778" s="1" t="s">
        <v>69</v>
      </c>
      <c r="AV1778" s="1" t="s">
        <v>70</v>
      </c>
      <c r="AW1778" s="1" t="s">
        <v>70</v>
      </c>
      <c r="AX1778" s="1" t="s">
        <v>70</v>
      </c>
      <c r="AY1778" s="1" t="s">
        <v>70</v>
      </c>
      <c r="AZ1778" s="1" t="s">
        <v>69</v>
      </c>
      <c r="BA1778" s="1" t="s">
        <v>70</v>
      </c>
      <c r="BB1778" s="1" t="s">
        <v>70</v>
      </c>
      <c r="BC1778" s="1" t="s">
        <v>70</v>
      </c>
      <c r="BD1778" s="1" t="s">
        <v>70</v>
      </c>
      <c r="BE1778" s="1" t="s">
        <v>70</v>
      </c>
      <c r="BF1778" s="1" t="s">
        <v>70</v>
      </c>
      <c r="BG1778" s="3">
        <v>41713.998611111114</v>
      </c>
    </row>
    <row r="1779">
      <c r="A1779" s="1">
        <v>1019539.0</v>
      </c>
      <c r="B1779" s="1" t="s">
        <v>8704</v>
      </c>
      <c r="C1779" s="2" t="s">
        <v>8705</v>
      </c>
      <c r="D1779" s="1" t="s">
        <v>8706</v>
      </c>
      <c r="G1779" s="1" t="s">
        <v>8707</v>
      </c>
      <c r="H1779" s="1" t="s">
        <v>8708</v>
      </c>
      <c r="I1779" s="1" t="s">
        <v>8709</v>
      </c>
      <c r="J1779" s="1" t="s">
        <v>8001</v>
      </c>
      <c r="K1779" s="1" t="s">
        <v>77</v>
      </c>
      <c r="L1779" s="1">
        <v>44222.0</v>
      </c>
      <c r="M1779" s="1" t="s">
        <v>8710</v>
      </c>
      <c r="N1779" s="1" t="s">
        <v>1694</v>
      </c>
      <c r="U1779" s="1">
        <v>-81.483559</v>
      </c>
      <c r="V1779" s="1">
        <v>41.130405</v>
      </c>
      <c r="X1779" s="1" t="s">
        <v>69</v>
      </c>
      <c r="Y1779" s="1" t="s">
        <v>70</v>
      </c>
      <c r="Z1779" s="1" t="s">
        <v>70</v>
      </c>
      <c r="AA1779" s="1" t="s">
        <v>69</v>
      </c>
      <c r="AB1779" s="1" t="s">
        <v>70</v>
      </c>
      <c r="AC1779" s="1" t="s">
        <v>80</v>
      </c>
      <c r="AD1779" s="1" t="s">
        <v>69</v>
      </c>
      <c r="AE1779" s="1" t="s">
        <v>69</v>
      </c>
      <c r="AF1779" s="1" t="s">
        <v>69</v>
      </c>
      <c r="AG1779" s="1" t="s">
        <v>70</v>
      </c>
      <c r="AH1779" s="1" t="s">
        <v>69</v>
      </c>
      <c r="AI1779" s="1" t="s">
        <v>70</v>
      </c>
      <c r="AJ1779" s="1" t="s">
        <v>69</v>
      </c>
      <c r="AK1779" s="1" t="s">
        <v>69</v>
      </c>
      <c r="AL1779" s="1" t="s">
        <v>69</v>
      </c>
      <c r="AM1779" s="1" t="s">
        <v>69</v>
      </c>
      <c r="AN1779" s="1" t="s">
        <v>70</v>
      </c>
      <c r="AO1779" s="1" t="s">
        <v>70</v>
      </c>
      <c r="AP1779" s="1" t="s">
        <v>70</v>
      </c>
      <c r="AQ1779" s="1" t="s">
        <v>69</v>
      </c>
      <c r="AR1779" s="1" t="s">
        <v>70</v>
      </c>
      <c r="AS1779" s="1" t="s">
        <v>70</v>
      </c>
      <c r="AT1779" s="1" t="s">
        <v>69</v>
      </c>
      <c r="AU1779" s="1" t="s">
        <v>69</v>
      </c>
      <c r="AV1779" s="1" t="s">
        <v>70</v>
      </c>
      <c r="AW1779" s="1" t="s">
        <v>70</v>
      </c>
      <c r="AX1779" s="1" t="s">
        <v>69</v>
      </c>
      <c r="AY1779" s="1" t="s">
        <v>70</v>
      </c>
      <c r="AZ1779" s="1" t="s">
        <v>69</v>
      </c>
      <c r="BA1779" s="1" t="s">
        <v>69</v>
      </c>
      <c r="BB1779" s="1" t="s">
        <v>69</v>
      </c>
      <c r="BC1779" s="1" t="s">
        <v>70</v>
      </c>
      <c r="BD1779" s="1" t="s">
        <v>69</v>
      </c>
      <c r="BE1779" s="1" t="s">
        <v>70</v>
      </c>
      <c r="BF1779" s="1" t="s">
        <v>69</v>
      </c>
      <c r="BG1779" s="3">
        <v>43608.427777777775</v>
      </c>
    </row>
    <row r="1780">
      <c r="A1780" s="1">
        <v>1006504.0</v>
      </c>
      <c r="B1780" s="1" t="s">
        <v>8711</v>
      </c>
      <c r="D1780" s="2" t="s">
        <v>8712</v>
      </c>
      <c r="H1780" s="1" t="s">
        <v>8713</v>
      </c>
      <c r="I1780" s="1" t="s">
        <v>8714</v>
      </c>
      <c r="J1780" s="1" t="s">
        <v>3235</v>
      </c>
      <c r="K1780" s="1" t="s">
        <v>582</v>
      </c>
      <c r="L1780" s="1">
        <v>41031.0</v>
      </c>
      <c r="M1780" s="1" t="s">
        <v>8715</v>
      </c>
      <c r="N1780" s="1" t="s">
        <v>8716</v>
      </c>
      <c r="U1780" s="1">
        <v>-84.286591</v>
      </c>
      <c r="V1780" s="1">
        <v>38.394417</v>
      </c>
      <c r="X1780" s="1" t="s">
        <v>69</v>
      </c>
      <c r="Y1780" s="1" t="s">
        <v>69</v>
      </c>
      <c r="Z1780" s="1" t="s">
        <v>70</v>
      </c>
      <c r="AA1780" s="1" t="s">
        <v>69</v>
      </c>
      <c r="AB1780" s="1" t="s">
        <v>70</v>
      </c>
      <c r="AC1780" s="1" t="s">
        <v>70</v>
      </c>
      <c r="AD1780" s="1" t="s">
        <v>69</v>
      </c>
      <c r="AE1780" s="1" t="s">
        <v>70</v>
      </c>
      <c r="AF1780" s="1" t="s">
        <v>69</v>
      </c>
      <c r="AG1780" s="1" t="s">
        <v>70</v>
      </c>
      <c r="AH1780" s="1" t="s">
        <v>69</v>
      </c>
      <c r="AI1780" s="1" t="s">
        <v>70</v>
      </c>
      <c r="AJ1780" s="1" t="s">
        <v>69</v>
      </c>
      <c r="AK1780" s="1" t="s">
        <v>69</v>
      </c>
      <c r="AL1780" s="1" t="s">
        <v>69</v>
      </c>
      <c r="AM1780" s="1" t="s">
        <v>69</v>
      </c>
      <c r="AN1780" s="1" t="s">
        <v>70</v>
      </c>
      <c r="AO1780" s="1" t="s">
        <v>70</v>
      </c>
      <c r="AP1780" s="1" t="s">
        <v>70</v>
      </c>
      <c r="AQ1780" s="1" t="s">
        <v>69</v>
      </c>
      <c r="AR1780" s="1" t="s">
        <v>69</v>
      </c>
      <c r="AS1780" s="1" t="s">
        <v>70</v>
      </c>
      <c r="AT1780" s="1" t="s">
        <v>70</v>
      </c>
      <c r="AU1780" s="1" t="s">
        <v>69</v>
      </c>
      <c r="AV1780" s="1" t="s">
        <v>70</v>
      </c>
      <c r="AW1780" s="1" t="s">
        <v>70</v>
      </c>
      <c r="AX1780" s="1" t="s">
        <v>70</v>
      </c>
      <c r="AY1780" s="1" t="s">
        <v>70</v>
      </c>
      <c r="AZ1780" s="1" t="s">
        <v>69</v>
      </c>
      <c r="BA1780" s="1" t="s">
        <v>70</v>
      </c>
      <c r="BB1780" s="1" t="s">
        <v>70</v>
      </c>
      <c r="BC1780" s="1" t="s">
        <v>70</v>
      </c>
      <c r="BD1780" s="1" t="s">
        <v>70</v>
      </c>
      <c r="BE1780" s="1" t="s">
        <v>70</v>
      </c>
      <c r="BF1780" s="1" t="s">
        <v>70</v>
      </c>
      <c r="BG1780" s="3">
        <v>42084.38611111111</v>
      </c>
    </row>
    <row r="1781">
      <c r="A1781" s="1">
        <v>1004723.0</v>
      </c>
      <c r="B1781" s="1" t="s">
        <v>8717</v>
      </c>
      <c r="H1781" s="1" t="s">
        <v>8718</v>
      </c>
      <c r="I1781" s="1" t="s">
        <v>8719</v>
      </c>
      <c r="J1781" s="1" t="s">
        <v>8720</v>
      </c>
      <c r="K1781" s="1" t="s">
        <v>85</v>
      </c>
      <c r="L1781" s="1">
        <v>29102.0</v>
      </c>
      <c r="M1781" s="1" t="s">
        <v>8721</v>
      </c>
      <c r="N1781" s="1" t="s">
        <v>8722</v>
      </c>
      <c r="U1781" s="1">
        <v>-80.211021</v>
      </c>
      <c r="V1781" s="1">
        <v>33.687153</v>
      </c>
      <c r="W1781" s="1" t="s">
        <v>2471</v>
      </c>
      <c r="X1781" s="1" t="s">
        <v>69</v>
      </c>
      <c r="Y1781" s="1" t="s">
        <v>69</v>
      </c>
      <c r="Z1781" s="1" t="s">
        <v>69</v>
      </c>
      <c r="AA1781" s="1" t="s">
        <v>69</v>
      </c>
      <c r="AB1781" s="1" t="s">
        <v>70</v>
      </c>
      <c r="AC1781" s="1" t="s">
        <v>69</v>
      </c>
      <c r="AD1781" s="1" t="s">
        <v>70</v>
      </c>
      <c r="AE1781" s="1" t="s">
        <v>70</v>
      </c>
      <c r="AF1781" s="1" t="s">
        <v>70</v>
      </c>
      <c r="AG1781" s="1" t="s">
        <v>70</v>
      </c>
      <c r="AH1781" s="1" t="s">
        <v>70</v>
      </c>
      <c r="AI1781" s="1" t="s">
        <v>70</v>
      </c>
      <c r="AJ1781" s="1" t="s">
        <v>69</v>
      </c>
      <c r="AK1781" s="1" t="s">
        <v>69</v>
      </c>
      <c r="AL1781" s="1" t="s">
        <v>69</v>
      </c>
      <c r="AM1781" s="1" t="s">
        <v>70</v>
      </c>
      <c r="AN1781" s="1" t="s">
        <v>70</v>
      </c>
      <c r="AO1781" s="1" t="s">
        <v>70</v>
      </c>
      <c r="AP1781" s="1" t="s">
        <v>70</v>
      </c>
      <c r="AQ1781" s="1" t="s">
        <v>69</v>
      </c>
      <c r="AR1781" s="1" t="s">
        <v>70</v>
      </c>
      <c r="AS1781" s="1" t="s">
        <v>70</v>
      </c>
      <c r="AT1781" s="1" t="s">
        <v>70</v>
      </c>
      <c r="AU1781" s="1" t="s">
        <v>69</v>
      </c>
      <c r="AV1781" s="1" t="s">
        <v>70</v>
      </c>
      <c r="AW1781" s="1" t="s">
        <v>70</v>
      </c>
      <c r="AX1781" s="1" t="s">
        <v>70</v>
      </c>
      <c r="AY1781" s="1" t="s">
        <v>69</v>
      </c>
      <c r="AZ1781" s="1" t="s">
        <v>69</v>
      </c>
      <c r="BA1781" s="1" t="s">
        <v>70</v>
      </c>
      <c r="BB1781" s="1" t="s">
        <v>69</v>
      </c>
      <c r="BC1781" s="1" t="s">
        <v>70</v>
      </c>
      <c r="BD1781" s="1" t="s">
        <v>70</v>
      </c>
      <c r="BE1781" s="1" t="s">
        <v>70</v>
      </c>
      <c r="BF1781" s="1" t="s">
        <v>69</v>
      </c>
      <c r="BG1781" s="3">
        <v>41730.361805555556</v>
      </c>
    </row>
    <row r="1782">
      <c r="A1782" s="1">
        <v>1008921.0</v>
      </c>
      <c r="B1782" s="1" t="s">
        <v>8723</v>
      </c>
      <c r="C1782" s="2" t="s">
        <v>356</v>
      </c>
      <c r="D1782" s="2" t="s">
        <v>2413</v>
      </c>
      <c r="H1782" s="1" t="s">
        <v>8724</v>
      </c>
      <c r="I1782" s="1" t="s">
        <v>641</v>
      </c>
      <c r="J1782" s="1" t="s">
        <v>96</v>
      </c>
      <c r="K1782" s="1" t="s">
        <v>96</v>
      </c>
      <c r="L1782" s="1">
        <v>11207.0</v>
      </c>
      <c r="M1782" s="1" t="s">
        <v>4654</v>
      </c>
      <c r="N1782" s="1" t="s">
        <v>1237</v>
      </c>
      <c r="U1782" s="1">
        <v>-73.949997</v>
      </c>
      <c r="V1782" s="1">
        <v>40.650002</v>
      </c>
      <c r="W1782" s="1" t="s">
        <v>136</v>
      </c>
      <c r="X1782" s="1" t="s">
        <v>69</v>
      </c>
      <c r="Y1782" s="1" t="s">
        <v>69</v>
      </c>
      <c r="Z1782" s="1" t="s">
        <v>69</v>
      </c>
      <c r="AA1782" s="1" t="s">
        <v>69</v>
      </c>
      <c r="AB1782" s="1" t="s">
        <v>69</v>
      </c>
      <c r="AC1782" s="1" t="s">
        <v>69</v>
      </c>
      <c r="AD1782" s="1" t="s">
        <v>70</v>
      </c>
      <c r="AE1782" s="1" t="s">
        <v>70</v>
      </c>
      <c r="AF1782" s="1" t="s">
        <v>70</v>
      </c>
      <c r="AG1782" s="1" t="s">
        <v>70</v>
      </c>
      <c r="AH1782" s="1" t="s">
        <v>70</v>
      </c>
      <c r="AI1782" s="1" t="s">
        <v>70</v>
      </c>
      <c r="AJ1782" s="1" t="s">
        <v>70</v>
      </c>
      <c r="AK1782" s="1" t="s">
        <v>69</v>
      </c>
      <c r="AL1782" s="1" t="s">
        <v>70</v>
      </c>
      <c r="AM1782" s="1" t="s">
        <v>69</v>
      </c>
      <c r="AN1782" s="1" t="s">
        <v>70</v>
      </c>
      <c r="AO1782" s="1" t="s">
        <v>70</v>
      </c>
      <c r="AP1782" s="1" t="s">
        <v>70</v>
      </c>
      <c r="AQ1782" s="1" t="s">
        <v>70</v>
      </c>
      <c r="AR1782" s="1" t="s">
        <v>69</v>
      </c>
      <c r="AS1782" s="1" t="s">
        <v>70</v>
      </c>
      <c r="AT1782" s="1" t="s">
        <v>70</v>
      </c>
      <c r="AU1782" s="1" t="s">
        <v>70</v>
      </c>
      <c r="AV1782" s="1" t="s">
        <v>70</v>
      </c>
      <c r="AW1782" s="1" t="s">
        <v>70</v>
      </c>
      <c r="AX1782" s="1" t="s">
        <v>70</v>
      </c>
      <c r="AY1782" s="1" t="s">
        <v>70</v>
      </c>
      <c r="AZ1782" s="1" t="s">
        <v>69</v>
      </c>
      <c r="BA1782" s="1" t="s">
        <v>70</v>
      </c>
      <c r="BB1782" s="1" t="s">
        <v>70</v>
      </c>
      <c r="BC1782" s="1" t="s">
        <v>70</v>
      </c>
      <c r="BD1782" s="1" t="s">
        <v>70</v>
      </c>
      <c r="BE1782" s="1" t="s">
        <v>70</v>
      </c>
      <c r="BF1782" s="1" t="s">
        <v>70</v>
      </c>
      <c r="BG1782" s="3">
        <v>41703.634722222225</v>
      </c>
    </row>
    <row r="1783">
      <c r="A1783" s="1">
        <v>1005689.0</v>
      </c>
      <c r="B1783" s="1" t="s">
        <v>8725</v>
      </c>
      <c r="H1783" s="1" t="s">
        <v>8726</v>
      </c>
      <c r="I1783" s="1" t="s">
        <v>8727</v>
      </c>
      <c r="J1783" s="1" t="s">
        <v>3235</v>
      </c>
      <c r="K1783" s="1" t="s">
        <v>2008</v>
      </c>
      <c r="L1783" s="1">
        <v>39540.0</v>
      </c>
      <c r="U1783" s="1">
        <v>-88.900299</v>
      </c>
      <c r="V1783" s="1">
        <v>30.434099</v>
      </c>
      <c r="X1783" s="1" t="s">
        <v>70</v>
      </c>
      <c r="Y1783" s="1" t="s">
        <v>70</v>
      </c>
      <c r="Z1783" s="1" t="s">
        <v>70</v>
      </c>
      <c r="AA1783" s="1" t="s">
        <v>70</v>
      </c>
      <c r="AB1783" s="1" t="s">
        <v>70</v>
      </c>
      <c r="AC1783" s="1" t="s">
        <v>80</v>
      </c>
      <c r="BG1783" s="1">
        <v>2009.0</v>
      </c>
    </row>
    <row r="1784">
      <c r="A1784" s="1">
        <v>1000069.0</v>
      </c>
      <c r="B1784" s="1" t="s">
        <v>8728</v>
      </c>
      <c r="C1784" s="2" t="s">
        <v>356</v>
      </c>
      <c r="D1784" s="2" t="s">
        <v>357</v>
      </c>
      <c r="H1784" s="1" t="s">
        <v>8729</v>
      </c>
      <c r="I1784" s="1" t="s">
        <v>96</v>
      </c>
      <c r="J1784" s="1" t="s">
        <v>96</v>
      </c>
      <c r="K1784" s="1" t="s">
        <v>96</v>
      </c>
      <c r="L1784" s="1">
        <v>10017.0</v>
      </c>
      <c r="M1784" s="1" t="s">
        <v>312</v>
      </c>
      <c r="N1784" s="1" t="s">
        <v>8730</v>
      </c>
      <c r="U1784" s="1">
        <v>-73.969879</v>
      </c>
      <c r="V1784" s="1">
        <v>40.752991</v>
      </c>
      <c r="W1784" s="1" t="s">
        <v>136</v>
      </c>
      <c r="X1784" s="1" t="s">
        <v>69</v>
      </c>
      <c r="Y1784" s="1" t="s">
        <v>69</v>
      </c>
      <c r="Z1784" s="1" t="s">
        <v>69</v>
      </c>
      <c r="AA1784" s="1" t="s">
        <v>69</v>
      </c>
      <c r="AB1784" s="1" t="s">
        <v>69</v>
      </c>
      <c r="AC1784" s="1" t="s">
        <v>70</v>
      </c>
      <c r="AD1784" s="1" t="s">
        <v>69</v>
      </c>
      <c r="AE1784" s="1" t="s">
        <v>69</v>
      </c>
      <c r="AF1784" s="1" t="s">
        <v>70</v>
      </c>
      <c r="AG1784" s="1" t="s">
        <v>70</v>
      </c>
      <c r="AH1784" s="1" t="s">
        <v>69</v>
      </c>
      <c r="AI1784" s="1" t="s">
        <v>70</v>
      </c>
      <c r="AJ1784" s="1" t="s">
        <v>70</v>
      </c>
      <c r="AK1784" s="1" t="s">
        <v>69</v>
      </c>
      <c r="AL1784" s="1" t="s">
        <v>70</v>
      </c>
      <c r="AM1784" s="1" t="s">
        <v>70</v>
      </c>
      <c r="AN1784" s="1" t="s">
        <v>70</v>
      </c>
      <c r="AO1784" s="1" t="s">
        <v>69</v>
      </c>
      <c r="AP1784" s="1" t="s">
        <v>70</v>
      </c>
      <c r="AQ1784" s="1" t="s">
        <v>70</v>
      </c>
      <c r="AR1784" s="1" t="s">
        <v>70</v>
      </c>
      <c r="AS1784" s="1" t="s">
        <v>69</v>
      </c>
      <c r="AT1784" s="1" t="s">
        <v>70</v>
      </c>
      <c r="AU1784" s="1" t="s">
        <v>70</v>
      </c>
      <c r="AV1784" s="1" t="s">
        <v>70</v>
      </c>
      <c r="AW1784" s="1" t="s">
        <v>70</v>
      </c>
      <c r="AX1784" s="1" t="s">
        <v>70</v>
      </c>
      <c r="AY1784" s="1" t="s">
        <v>70</v>
      </c>
      <c r="AZ1784" s="1" t="s">
        <v>69</v>
      </c>
      <c r="BA1784" s="1" t="s">
        <v>70</v>
      </c>
      <c r="BB1784" s="1" t="s">
        <v>70</v>
      </c>
      <c r="BC1784" s="1" t="s">
        <v>70</v>
      </c>
      <c r="BD1784" s="1" t="s">
        <v>70</v>
      </c>
      <c r="BE1784" s="1" t="s">
        <v>70</v>
      </c>
      <c r="BF1784" s="1" t="s">
        <v>70</v>
      </c>
      <c r="BG1784" s="3">
        <v>41479.430555555555</v>
      </c>
    </row>
    <row r="1785">
      <c r="A1785" s="1">
        <v>1009476.0</v>
      </c>
      <c r="B1785" s="1" t="s">
        <v>8731</v>
      </c>
      <c r="C1785" s="2" t="s">
        <v>8732</v>
      </c>
      <c r="H1785" s="1" t="s">
        <v>8733</v>
      </c>
      <c r="I1785" s="1" t="s">
        <v>8734</v>
      </c>
      <c r="K1785" s="1" t="s">
        <v>96</v>
      </c>
      <c r="L1785" s="1">
        <v>10017.0</v>
      </c>
      <c r="U1785" s="1">
        <v>-73.969902</v>
      </c>
      <c r="V1785" s="1">
        <v>40.752998</v>
      </c>
      <c r="X1785" s="1" t="s">
        <v>69</v>
      </c>
      <c r="Y1785" s="1" t="s">
        <v>70</v>
      </c>
      <c r="Z1785" s="1" t="s">
        <v>70</v>
      </c>
      <c r="AA1785" s="1" t="s">
        <v>70</v>
      </c>
      <c r="AB1785" s="1" t="s">
        <v>70</v>
      </c>
      <c r="AC1785" s="1" t="s">
        <v>80</v>
      </c>
      <c r="BG1785" s="1">
        <v>2013.0</v>
      </c>
    </row>
    <row r="1786">
      <c r="A1786" s="1">
        <v>1004545.0</v>
      </c>
      <c r="B1786" s="1" t="s">
        <v>8735</v>
      </c>
      <c r="C1786" s="2" t="s">
        <v>8736</v>
      </c>
      <c r="D1786" s="2" t="s">
        <v>8737</v>
      </c>
      <c r="H1786" s="1" t="s">
        <v>8738</v>
      </c>
      <c r="I1786" s="1" t="s">
        <v>8739</v>
      </c>
      <c r="J1786" s="1" t="s">
        <v>8740</v>
      </c>
      <c r="K1786" s="1" t="s">
        <v>561</v>
      </c>
      <c r="L1786" s="1">
        <v>30533.0</v>
      </c>
      <c r="M1786" s="1" t="s">
        <v>1284</v>
      </c>
      <c r="N1786" s="1" t="s">
        <v>8741</v>
      </c>
      <c r="U1786" s="1">
        <v>-83.985222</v>
      </c>
      <c r="V1786" s="1">
        <v>34.533726</v>
      </c>
      <c r="W1786" s="1" t="s">
        <v>392</v>
      </c>
      <c r="X1786" s="1" t="s">
        <v>70</v>
      </c>
      <c r="Y1786" s="1" t="s">
        <v>70</v>
      </c>
      <c r="Z1786" s="1" t="s">
        <v>70</v>
      </c>
      <c r="AA1786" s="1" t="s">
        <v>70</v>
      </c>
      <c r="AB1786" s="1" t="s">
        <v>70</v>
      </c>
      <c r="AC1786" s="1" t="s">
        <v>80</v>
      </c>
      <c r="AD1786" s="1" t="s">
        <v>69</v>
      </c>
      <c r="AE1786" s="1" t="s">
        <v>70</v>
      </c>
      <c r="AF1786" s="1" t="s">
        <v>70</v>
      </c>
      <c r="AG1786" s="1" t="s">
        <v>69</v>
      </c>
      <c r="AH1786" s="1" t="s">
        <v>69</v>
      </c>
      <c r="AI1786" s="1" t="s">
        <v>70</v>
      </c>
      <c r="AJ1786" s="1" t="s">
        <v>69</v>
      </c>
      <c r="AK1786" s="1" t="s">
        <v>69</v>
      </c>
      <c r="AL1786" s="1" t="s">
        <v>69</v>
      </c>
      <c r="AM1786" s="1" t="s">
        <v>69</v>
      </c>
      <c r="AN1786" s="1" t="s">
        <v>70</v>
      </c>
      <c r="AO1786" s="1" t="s">
        <v>70</v>
      </c>
      <c r="AP1786" s="1" t="s">
        <v>70</v>
      </c>
      <c r="AQ1786" s="1" t="s">
        <v>70</v>
      </c>
      <c r="AR1786" s="1" t="s">
        <v>69</v>
      </c>
      <c r="AS1786" s="1" t="s">
        <v>70</v>
      </c>
      <c r="AT1786" s="1" t="s">
        <v>69</v>
      </c>
      <c r="AU1786" s="1" t="s">
        <v>70</v>
      </c>
      <c r="AV1786" s="1" t="s">
        <v>69</v>
      </c>
      <c r="AW1786" s="1" t="s">
        <v>70</v>
      </c>
      <c r="AX1786" s="1" t="s">
        <v>69</v>
      </c>
      <c r="AY1786" s="1" t="s">
        <v>69</v>
      </c>
      <c r="AZ1786" s="1" t="s">
        <v>69</v>
      </c>
      <c r="BA1786" s="1" t="s">
        <v>69</v>
      </c>
      <c r="BB1786" s="1" t="s">
        <v>70</v>
      </c>
      <c r="BC1786" s="1" t="s">
        <v>70</v>
      </c>
      <c r="BD1786" s="1" t="s">
        <v>70</v>
      </c>
      <c r="BE1786" s="1" t="s">
        <v>70</v>
      </c>
      <c r="BF1786" s="1" t="s">
        <v>70</v>
      </c>
      <c r="BG1786" s="3">
        <v>41729.907638888886</v>
      </c>
    </row>
    <row r="1787">
      <c r="A1787" s="1">
        <v>1009167.0</v>
      </c>
      <c r="B1787" s="1" t="s">
        <v>8742</v>
      </c>
      <c r="C1787" s="2" t="s">
        <v>8743</v>
      </c>
      <c r="H1787" s="1" t="s">
        <v>8744</v>
      </c>
      <c r="I1787" s="1" t="s">
        <v>8745</v>
      </c>
      <c r="K1787" s="1" t="s">
        <v>656</v>
      </c>
      <c r="L1787" s="1">
        <v>92024.0</v>
      </c>
      <c r="U1787" s="1">
        <v>-117.279</v>
      </c>
      <c r="V1787" s="1">
        <v>33.048901</v>
      </c>
      <c r="X1787" s="1" t="s">
        <v>69</v>
      </c>
      <c r="Y1787" s="1" t="s">
        <v>70</v>
      </c>
      <c r="Z1787" s="1" t="s">
        <v>70</v>
      </c>
      <c r="AA1787" s="1" t="s">
        <v>70</v>
      </c>
      <c r="AB1787" s="1" t="s">
        <v>70</v>
      </c>
      <c r="AC1787" s="1" t="s">
        <v>80</v>
      </c>
      <c r="BG1787" s="1">
        <v>2013.0</v>
      </c>
    </row>
    <row r="1788">
      <c r="A1788" s="1">
        <v>1002148.0</v>
      </c>
      <c r="B1788" s="1" t="s">
        <v>8746</v>
      </c>
      <c r="H1788" s="1" t="s">
        <v>8747</v>
      </c>
      <c r="I1788" s="1" t="s">
        <v>8748</v>
      </c>
      <c r="J1788" s="1" t="s">
        <v>5271</v>
      </c>
      <c r="K1788" s="1" t="s">
        <v>77</v>
      </c>
      <c r="U1788" s="1">
        <v>-82.672302</v>
      </c>
      <c r="V1788" s="1">
        <v>40.007</v>
      </c>
      <c r="X1788" s="1" t="s">
        <v>70</v>
      </c>
      <c r="Y1788" s="1" t="s">
        <v>70</v>
      </c>
      <c r="Z1788" s="1" t="s">
        <v>70</v>
      </c>
      <c r="AA1788" s="1" t="s">
        <v>70</v>
      </c>
      <c r="AB1788" s="1" t="s">
        <v>70</v>
      </c>
      <c r="AC1788" s="1" t="s">
        <v>80</v>
      </c>
      <c r="BG1788" s="1">
        <v>2009.0</v>
      </c>
    </row>
    <row r="1789">
      <c r="A1789" s="1">
        <v>1010752.0</v>
      </c>
      <c r="B1789" s="1" t="s">
        <v>8749</v>
      </c>
      <c r="D1789" s="2" t="s">
        <v>8750</v>
      </c>
      <c r="H1789" s="1" t="s">
        <v>8751</v>
      </c>
      <c r="I1789" s="1" t="s">
        <v>8752</v>
      </c>
      <c r="J1789" s="1" t="s">
        <v>1461</v>
      </c>
      <c r="K1789" s="1" t="s">
        <v>203</v>
      </c>
      <c r="L1789" s="1">
        <v>60060.0</v>
      </c>
      <c r="M1789" s="1" t="s">
        <v>6377</v>
      </c>
      <c r="N1789" s="1" t="s">
        <v>5314</v>
      </c>
      <c r="U1789" s="1">
        <v>-88.01786</v>
      </c>
      <c r="V1789" s="1">
        <v>42.274712</v>
      </c>
      <c r="X1789" s="1" t="s">
        <v>69</v>
      </c>
      <c r="Y1789" s="1" t="s">
        <v>70</v>
      </c>
      <c r="Z1789" s="1" t="s">
        <v>70</v>
      </c>
      <c r="AA1789" s="1" t="s">
        <v>70</v>
      </c>
      <c r="AB1789" s="1" t="s">
        <v>70</v>
      </c>
      <c r="AC1789" s="1" t="s">
        <v>69</v>
      </c>
      <c r="AD1789" s="1" t="s">
        <v>69</v>
      </c>
      <c r="AE1789" s="1" t="s">
        <v>69</v>
      </c>
      <c r="AF1789" s="1" t="s">
        <v>70</v>
      </c>
      <c r="AG1789" s="1" t="s">
        <v>69</v>
      </c>
      <c r="AH1789" s="1" t="s">
        <v>69</v>
      </c>
      <c r="AI1789" s="1" t="s">
        <v>70</v>
      </c>
      <c r="AJ1789" s="1" t="s">
        <v>69</v>
      </c>
      <c r="AK1789" s="1" t="s">
        <v>70</v>
      </c>
      <c r="AL1789" s="1" t="s">
        <v>69</v>
      </c>
      <c r="AM1789" s="1" t="s">
        <v>69</v>
      </c>
      <c r="AN1789" s="1" t="s">
        <v>70</v>
      </c>
      <c r="AO1789" s="1" t="s">
        <v>69</v>
      </c>
      <c r="AP1789" s="1" t="s">
        <v>70</v>
      </c>
      <c r="AQ1789" s="1" t="s">
        <v>70</v>
      </c>
      <c r="AR1789" s="1" t="s">
        <v>70</v>
      </c>
      <c r="AS1789" s="1" t="s">
        <v>69</v>
      </c>
      <c r="AT1789" s="1" t="s">
        <v>69</v>
      </c>
      <c r="AU1789" s="1" t="s">
        <v>70</v>
      </c>
      <c r="AV1789" s="1" t="s">
        <v>70</v>
      </c>
      <c r="AW1789" s="1" t="s">
        <v>70</v>
      </c>
      <c r="AX1789" s="1" t="s">
        <v>70</v>
      </c>
      <c r="AY1789" s="1" t="s">
        <v>70</v>
      </c>
      <c r="AZ1789" s="1" t="s">
        <v>69</v>
      </c>
      <c r="BA1789" s="1" t="s">
        <v>70</v>
      </c>
      <c r="BB1789" s="1" t="s">
        <v>69</v>
      </c>
      <c r="BC1789" s="1" t="s">
        <v>69</v>
      </c>
      <c r="BD1789" s="1" t="s">
        <v>70</v>
      </c>
      <c r="BE1789" s="1" t="s">
        <v>70</v>
      </c>
      <c r="BF1789" s="1" t="s">
        <v>70</v>
      </c>
      <c r="BG1789" s="3">
        <v>42002.77291666667</v>
      </c>
    </row>
    <row r="1790">
      <c r="A1790" s="1">
        <v>1001717.0</v>
      </c>
      <c r="B1790" s="1" t="s">
        <v>8753</v>
      </c>
      <c r="C1790" s="2" t="s">
        <v>8754</v>
      </c>
      <c r="H1790" s="1" t="s">
        <v>8755</v>
      </c>
      <c r="I1790" s="1" t="s">
        <v>8756</v>
      </c>
      <c r="J1790" s="1" t="s">
        <v>4365</v>
      </c>
      <c r="K1790" s="1" t="s">
        <v>181</v>
      </c>
      <c r="L1790" s="1">
        <v>22193.0</v>
      </c>
      <c r="M1790" s="1" t="s">
        <v>8757</v>
      </c>
      <c r="N1790" s="1" t="s">
        <v>1144</v>
      </c>
      <c r="O1790" s="1" t="s">
        <v>8758</v>
      </c>
      <c r="P1790" s="1" t="s">
        <v>5253</v>
      </c>
      <c r="U1790" s="1">
        <v>-77.34108</v>
      </c>
      <c r="V1790" s="1">
        <v>38.647148</v>
      </c>
      <c r="W1790" s="1" t="s">
        <v>118</v>
      </c>
      <c r="X1790" s="1" t="s">
        <v>69</v>
      </c>
      <c r="Y1790" s="1" t="s">
        <v>70</v>
      </c>
      <c r="Z1790" s="1" t="s">
        <v>70</v>
      </c>
      <c r="AA1790" s="1" t="s">
        <v>70</v>
      </c>
      <c r="AB1790" s="1" t="s">
        <v>70</v>
      </c>
      <c r="AC1790" s="1" t="s">
        <v>80</v>
      </c>
      <c r="AD1790" s="1" t="s">
        <v>69</v>
      </c>
      <c r="AE1790" s="1" t="s">
        <v>69</v>
      </c>
      <c r="AF1790" s="1" t="s">
        <v>70</v>
      </c>
      <c r="AG1790" s="1" t="s">
        <v>69</v>
      </c>
      <c r="AH1790" s="1" t="s">
        <v>69</v>
      </c>
      <c r="AI1790" s="1" t="s">
        <v>69</v>
      </c>
      <c r="AJ1790" s="1" t="s">
        <v>69</v>
      </c>
      <c r="AK1790" s="1" t="s">
        <v>69</v>
      </c>
      <c r="AL1790" s="1" t="s">
        <v>69</v>
      </c>
      <c r="AM1790" s="1" t="s">
        <v>69</v>
      </c>
      <c r="AN1790" s="1" t="s">
        <v>70</v>
      </c>
      <c r="AO1790" s="1" t="s">
        <v>69</v>
      </c>
      <c r="AP1790" s="1" t="s">
        <v>70</v>
      </c>
      <c r="AQ1790" s="1" t="s">
        <v>69</v>
      </c>
      <c r="AR1790" s="1" t="s">
        <v>69</v>
      </c>
      <c r="AS1790" s="1" t="s">
        <v>69</v>
      </c>
      <c r="AT1790" s="1" t="s">
        <v>69</v>
      </c>
      <c r="AU1790" s="1" t="s">
        <v>69</v>
      </c>
      <c r="AV1790" s="1" t="s">
        <v>69</v>
      </c>
      <c r="AW1790" s="1" t="s">
        <v>70</v>
      </c>
      <c r="AX1790" s="1" t="s">
        <v>69</v>
      </c>
      <c r="AY1790" s="1" t="s">
        <v>70</v>
      </c>
      <c r="AZ1790" s="1" t="s">
        <v>69</v>
      </c>
      <c r="BA1790" s="1" t="s">
        <v>69</v>
      </c>
      <c r="BB1790" s="1" t="s">
        <v>69</v>
      </c>
      <c r="BC1790" s="1" t="s">
        <v>70</v>
      </c>
      <c r="BD1790" s="1" t="s">
        <v>70</v>
      </c>
      <c r="BE1790" s="1" t="s">
        <v>70</v>
      </c>
      <c r="BF1790" s="1" t="s">
        <v>70</v>
      </c>
      <c r="BG1790" s="3">
        <v>41737.68263888889</v>
      </c>
    </row>
    <row r="1791">
      <c r="A1791" s="1">
        <v>1003695.0</v>
      </c>
      <c r="B1791" s="1" t="s">
        <v>8759</v>
      </c>
      <c r="H1791" s="1" t="s">
        <v>8760</v>
      </c>
      <c r="I1791" s="1" t="s">
        <v>8761</v>
      </c>
      <c r="J1791" s="1" t="s">
        <v>8762</v>
      </c>
      <c r="K1791" s="1" t="s">
        <v>1088</v>
      </c>
      <c r="U1791" s="1">
        <v>-116.965</v>
      </c>
      <c r="V1791" s="1">
        <v>46.922298</v>
      </c>
      <c r="X1791" s="1" t="s">
        <v>70</v>
      </c>
      <c r="Y1791" s="1" t="s">
        <v>70</v>
      </c>
      <c r="Z1791" s="1" t="s">
        <v>70</v>
      </c>
      <c r="AA1791" s="1" t="s">
        <v>70</v>
      </c>
      <c r="AB1791" s="1" t="s">
        <v>70</v>
      </c>
      <c r="AC1791" s="1" t="s">
        <v>80</v>
      </c>
      <c r="BG1791" s="1">
        <v>2009.0</v>
      </c>
    </row>
    <row r="1792">
      <c r="A1792" s="1">
        <v>1018188.0</v>
      </c>
      <c r="B1792" s="1" t="s">
        <v>8763</v>
      </c>
      <c r="H1792" s="1" t="s">
        <v>8764</v>
      </c>
      <c r="I1792" s="1" t="s">
        <v>3889</v>
      </c>
      <c r="J1792" s="1" t="s">
        <v>8765</v>
      </c>
      <c r="K1792" s="1" t="s">
        <v>382</v>
      </c>
      <c r="L1792" s="1">
        <v>36322.0</v>
      </c>
      <c r="M1792" s="1" t="s">
        <v>8766</v>
      </c>
      <c r="N1792" s="1" t="s">
        <v>8767</v>
      </c>
      <c r="U1792" s="1">
        <v>-85.714653</v>
      </c>
      <c r="V1792" s="1">
        <v>31.307348</v>
      </c>
      <c r="X1792" s="1" t="s">
        <v>69</v>
      </c>
      <c r="Y1792" s="1" t="s">
        <v>70</v>
      </c>
      <c r="Z1792" s="1" t="s">
        <v>70</v>
      </c>
      <c r="AA1792" s="1" t="s">
        <v>69</v>
      </c>
      <c r="AB1792" s="1" t="s">
        <v>70</v>
      </c>
      <c r="AC1792" s="1" t="s">
        <v>69</v>
      </c>
      <c r="AD1792" s="1" t="s">
        <v>69</v>
      </c>
      <c r="AE1792" s="1" t="s">
        <v>70</v>
      </c>
      <c r="AF1792" s="1" t="s">
        <v>70</v>
      </c>
      <c r="AG1792" s="1" t="s">
        <v>70</v>
      </c>
      <c r="AH1792" s="1" t="s">
        <v>69</v>
      </c>
      <c r="AI1792" s="1" t="s">
        <v>70</v>
      </c>
      <c r="AJ1792" s="1" t="s">
        <v>70</v>
      </c>
      <c r="AK1792" s="1" t="s">
        <v>69</v>
      </c>
      <c r="AL1792" s="1" t="s">
        <v>69</v>
      </c>
      <c r="AM1792" s="1" t="s">
        <v>69</v>
      </c>
      <c r="AN1792" s="1" t="s">
        <v>70</v>
      </c>
      <c r="AO1792" s="1" t="s">
        <v>69</v>
      </c>
      <c r="AP1792" s="1" t="s">
        <v>70</v>
      </c>
      <c r="AQ1792" s="1" t="s">
        <v>70</v>
      </c>
      <c r="AR1792" s="1" t="s">
        <v>70</v>
      </c>
      <c r="AS1792" s="1" t="s">
        <v>70</v>
      </c>
      <c r="AT1792" s="1" t="s">
        <v>70</v>
      </c>
      <c r="AU1792" s="1" t="s">
        <v>69</v>
      </c>
      <c r="AV1792" s="1" t="s">
        <v>70</v>
      </c>
      <c r="AW1792" s="1" t="s">
        <v>70</v>
      </c>
      <c r="AX1792" s="1" t="s">
        <v>70</v>
      </c>
      <c r="AY1792" s="1" t="s">
        <v>70</v>
      </c>
      <c r="AZ1792" s="1" t="s">
        <v>69</v>
      </c>
      <c r="BA1792" s="1" t="s">
        <v>70</v>
      </c>
      <c r="BB1792" s="1" t="s">
        <v>70</v>
      </c>
      <c r="BC1792" s="1" t="s">
        <v>70</v>
      </c>
      <c r="BD1792" s="1" t="s">
        <v>70</v>
      </c>
      <c r="BE1792" s="1" t="s">
        <v>70</v>
      </c>
      <c r="BF1792" s="1" t="s">
        <v>70</v>
      </c>
      <c r="BG1792" s="3">
        <v>42906.61041666667</v>
      </c>
    </row>
    <row r="1793">
      <c r="A1793" s="1">
        <v>1002493.0</v>
      </c>
      <c r="B1793" s="1" t="s">
        <v>8768</v>
      </c>
      <c r="C1793" s="2" t="s">
        <v>1777</v>
      </c>
      <c r="H1793" s="1" t="s">
        <v>8769</v>
      </c>
      <c r="I1793" s="1" t="s">
        <v>369</v>
      </c>
      <c r="J1793" s="1" t="s">
        <v>370</v>
      </c>
      <c r="K1793" s="1" t="s">
        <v>203</v>
      </c>
      <c r="L1793" s="1">
        <v>60602.0</v>
      </c>
      <c r="U1793" s="1">
        <v>-87.625999</v>
      </c>
      <c r="V1793" s="1">
        <v>41.885101</v>
      </c>
      <c r="X1793" s="1" t="s">
        <v>70</v>
      </c>
      <c r="Y1793" s="1" t="s">
        <v>70</v>
      </c>
      <c r="Z1793" s="1" t="s">
        <v>70</v>
      </c>
      <c r="AA1793" s="1" t="s">
        <v>70</v>
      </c>
      <c r="AB1793" s="1" t="s">
        <v>70</v>
      </c>
      <c r="AC1793" s="1" t="s">
        <v>80</v>
      </c>
      <c r="BG1793" s="1">
        <v>2009.0</v>
      </c>
    </row>
    <row r="1794">
      <c r="A1794" s="1">
        <v>1012749.0</v>
      </c>
      <c r="B1794" s="1" t="s">
        <v>8770</v>
      </c>
      <c r="C1794" s="2" t="s">
        <v>8771</v>
      </c>
      <c r="D1794" s="2" t="s">
        <v>8772</v>
      </c>
      <c r="E1794" s="2" t="s">
        <v>8773</v>
      </c>
      <c r="G1794" s="2" t="s">
        <v>8774</v>
      </c>
      <c r="H1794" s="1" t="s">
        <v>8775</v>
      </c>
      <c r="I1794" s="1" t="s">
        <v>651</v>
      </c>
      <c r="J1794" s="1" t="s">
        <v>651</v>
      </c>
      <c r="K1794" s="1" t="s">
        <v>785</v>
      </c>
      <c r="L1794" s="1">
        <v>75201.0</v>
      </c>
      <c r="M1794" s="1" t="s">
        <v>2648</v>
      </c>
      <c r="N1794" s="1" t="s">
        <v>8776</v>
      </c>
      <c r="O1794" s="1" t="s">
        <v>224</v>
      </c>
      <c r="P1794" s="1" t="s">
        <v>3802</v>
      </c>
      <c r="U1794" s="1">
        <v>-96.789375</v>
      </c>
      <c r="V1794" s="1">
        <v>32.777649</v>
      </c>
      <c r="X1794" s="1" t="s">
        <v>69</v>
      </c>
      <c r="Y1794" s="1" t="s">
        <v>70</v>
      </c>
      <c r="Z1794" s="1" t="s">
        <v>70</v>
      </c>
      <c r="AA1794" s="1" t="s">
        <v>70</v>
      </c>
      <c r="AB1794" s="1" t="s">
        <v>69</v>
      </c>
      <c r="AC1794" s="1" t="s">
        <v>69</v>
      </c>
      <c r="AD1794" s="1" t="s">
        <v>69</v>
      </c>
      <c r="AE1794" s="1" t="s">
        <v>69</v>
      </c>
      <c r="AF1794" s="1" t="s">
        <v>69</v>
      </c>
      <c r="AG1794" s="1" t="s">
        <v>69</v>
      </c>
      <c r="AH1794" s="1" t="s">
        <v>69</v>
      </c>
      <c r="AI1794" s="1" t="s">
        <v>69</v>
      </c>
      <c r="AJ1794" s="1" t="s">
        <v>69</v>
      </c>
      <c r="AK1794" s="1" t="s">
        <v>69</v>
      </c>
      <c r="AL1794" s="1" t="s">
        <v>69</v>
      </c>
      <c r="AM1794" s="1" t="s">
        <v>69</v>
      </c>
      <c r="AN1794" s="1" t="s">
        <v>70</v>
      </c>
      <c r="AO1794" s="1" t="s">
        <v>69</v>
      </c>
      <c r="AP1794" s="1" t="s">
        <v>70</v>
      </c>
      <c r="AQ1794" s="1" t="s">
        <v>69</v>
      </c>
      <c r="AR1794" s="1" t="s">
        <v>69</v>
      </c>
      <c r="AS1794" s="1" t="s">
        <v>69</v>
      </c>
      <c r="AT1794" s="1" t="s">
        <v>69</v>
      </c>
      <c r="AU1794" s="1" t="s">
        <v>69</v>
      </c>
      <c r="AV1794" s="1" t="s">
        <v>70</v>
      </c>
      <c r="AW1794" s="1" t="s">
        <v>69</v>
      </c>
      <c r="AX1794" s="1" t="s">
        <v>69</v>
      </c>
      <c r="AY1794" s="1" t="s">
        <v>70</v>
      </c>
      <c r="AZ1794" s="1" t="s">
        <v>69</v>
      </c>
      <c r="BA1794" s="1" t="s">
        <v>69</v>
      </c>
      <c r="BB1794" s="1" t="s">
        <v>69</v>
      </c>
      <c r="BC1794" s="1" t="s">
        <v>69</v>
      </c>
      <c r="BD1794" s="1" t="s">
        <v>70</v>
      </c>
      <c r="BE1794" s="1" t="s">
        <v>70</v>
      </c>
      <c r="BF1794" s="1" t="s">
        <v>70</v>
      </c>
      <c r="BG1794" s="3">
        <v>42584.498611111114</v>
      </c>
    </row>
    <row r="1795">
      <c r="A1795" s="1">
        <v>1002514.0</v>
      </c>
      <c r="B1795" s="1" t="s">
        <v>8777</v>
      </c>
      <c r="H1795" s="1" t="s">
        <v>8778</v>
      </c>
      <c r="I1795" s="1" t="s">
        <v>651</v>
      </c>
      <c r="J1795" s="1" t="s">
        <v>8255</v>
      </c>
      <c r="K1795" s="1" t="s">
        <v>451</v>
      </c>
      <c r="L1795" s="1">
        <v>54733.0</v>
      </c>
      <c r="M1795" s="1" t="s">
        <v>8779</v>
      </c>
      <c r="N1795" s="1" t="s">
        <v>5223</v>
      </c>
      <c r="U1795" s="1">
        <v>-91.81768</v>
      </c>
      <c r="V1795" s="1">
        <v>45.258835</v>
      </c>
      <c r="W1795" s="1" t="s">
        <v>136</v>
      </c>
      <c r="X1795" s="1" t="s">
        <v>70</v>
      </c>
      <c r="Y1795" s="1" t="s">
        <v>70</v>
      </c>
      <c r="Z1795" s="1" t="s">
        <v>70</v>
      </c>
      <c r="AA1795" s="1" t="s">
        <v>70</v>
      </c>
      <c r="AB1795" s="1" t="s">
        <v>70</v>
      </c>
      <c r="AC1795" s="1" t="s">
        <v>80</v>
      </c>
      <c r="AD1795" s="1" t="s">
        <v>70</v>
      </c>
      <c r="AE1795" s="1" t="s">
        <v>70</v>
      </c>
      <c r="AF1795" s="1" t="s">
        <v>69</v>
      </c>
      <c r="AG1795" s="1" t="s">
        <v>69</v>
      </c>
      <c r="AH1795" s="1" t="s">
        <v>70</v>
      </c>
      <c r="AI1795" s="1" t="s">
        <v>70</v>
      </c>
      <c r="AJ1795" s="1" t="s">
        <v>69</v>
      </c>
      <c r="AK1795" s="1" t="s">
        <v>69</v>
      </c>
      <c r="AL1795" s="1" t="s">
        <v>70</v>
      </c>
      <c r="AM1795" s="1" t="s">
        <v>70</v>
      </c>
      <c r="AN1795" s="1" t="s">
        <v>70</v>
      </c>
      <c r="AO1795" s="1" t="s">
        <v>70</v>
      </c>
      <c r="AP1795" s="1" t="s">
        <v>70</v>
      </c>
      <c r="AQ1795" s="1" t="s">
        <v>70</v>
      </c>
      <c r="AR1795" s="1" t="s">
        <v>70</v>
      </c>
      <c r="AS1795" s="1" t="s">
        <v>70</v>
      </c>
      <c r="AT1795" s="1" t="s">
        <v>70</v>
      </c>
      <c r="AU1795" s="1" t="s">
        <v>70</v>
      </c>
      <c r="AV1795" s="1" t="s">
        <v>70</v>
      </c>
      <c r="AW1795" s="1" t="s">
        <v>69</v>
      </c>
      <c r="AX1795" s="1" t="s">
        <v>70</v>
      </c>
      <c r="AY1795" s="1" t="s">
        <v>70</v>
      </c>
      <c r="AZ1795" s="1" t="s">
        <v>69</v>
      </c>
      <c r="BA1795" s="1" t="s">
        <v>70</v>
      </c>
      <c r="BB1795" s="1" t="s">
        <v>70</v>
      </c>
      <c r="BC1795" s="1" t="s">
        <v>70</v>
      </c>
      <c r="BD1795" s="1" t="s">
        <v>70</v>
      </c>
      <c r="BE1795" s="1" t="s">
        <v>70</v>
      </c>
      <c r="BF1795" s="1" t="s">
        <v>70</v>
      </c>
      <c r="BG1795" s="3">
        <v>41752.73055555556</v>
      </c>
    </row>
    <row r="1796">
      <c r="A1796" s="1">
        <v>1002739.0</v>
      </c>
      <c r="B1796" s="1" t="s">
        <v>8780</v>
      </c>
      <c r="C1796" s="2" t="s">
        <v>8781</v>
      </c>
      <c r="D1796" s="2" t="s">
        <v>8782</v>
      </c>
      <c r="E1796" s="2" t="s">
        <v>3607</v>
      </c>
      <c r="G1796" s="2" t="s">
        <v>3608</v>
      </c>
      <c r="H1796" s="1" t="s">
        <v>8783</v>
      </c>
      <c r="I1796" s="1" t="s">
        <v>8784</v>
      </c>
      <c r="J1796" s="1" t="s">
        <v>2969</v>
      </c>
      <c r="K1796" s="1" t="s">
        <v>656</v>
      </c>
      <c r="L1796" s="1">
        <v>94015.0</v>
      </c>
      <c r="M1796" s="1" t="s">
        <v>224</v>
      </c>
      <c r="N1796" s="1" t="s">
        <v>7467</v>
      </c>
      <c r="O1796" s="1" t="s">
        <v>8115</v>
      </c>
      <c r="P1796" s="1" t="s">
        <v>79</v>
      </c>
      <c r="U1796" s="1">
        <v>-122.47041</v>
      </c>
      <c r="V1796" s="1">
        <v>37.674301</v>
      </c>
      <c r="X1796" s="1" t="s">
        <v>69</v>
      </c>
      <c r="Y1796" s="1" t="s">
        <v>69</v>
      </c>
      <c r="Z1796" s="1" t="s">
        <v>70</v>
      </c>
      <c r="AA1796" s="1" t="s">
        <v>69</v>
      </c>
      <c r="AB1796" s="1" t="s">
        <v>69</v>
      </c>
      <c r="AC1796" s="1" t="s">
        <v>69</v>
      </c>
      <c r="AD1796" s="1" t="s">
        <v>69</v>
      </c>
      <c r="AE1796" s="1" t="s">
        <v>69</v>
      </c>
      <c r="AF1796" s="1" t="s">
        <v>70</v>
      </c>
      <c r="AG1796" s="1" t="s">
        <v>69</v>
      </c>
      <c r="AH1796" s="1" t="s">
        <v>69</v>
      </c>
      <c r="AI1796" s="1" t="s">
        <v>69</v>
      </c>
      <c r="AJ1796" s="1" t="s">
        <v>69</v>
      </c>
      <c r="AK1796" s="1" t="s">
        <v>69</v>
      </c>
      <c r="AL1796" s="1" t="s">
        <v>69</v>
      </c>
      <c r="AM1796" s="1" t="s">
        <v>69</v>
      </c>
      <c r="AN1796" s="1" t="s">
        <v>70</v>
      </c>
      <c r="AO1796" s="1" t="s">
        <v>69</v>
      </c>
      <c r="AP1796" s="1" t="s">
        <v>70</v>
      </c>
      <c r="AQ1796" s="1" t="s">
        <v>69</v>
      </c>
      <c r="AR1796" s="1" t="s">
        <v>69</v>
      </c>
      <c r="AS1796" s="1" t="s">
        <v>70</v>
      </c>
      <c r="AT1796" s="1" t="s">
        <v>69</v>
      </c>
      <c r="AU1796" s="1" t="s">
        <v>70</v>
      </c>
      <c r="AV1796" s="1" t="s">
        <v>69</v>
      </c>
      <c r="AW1796" s="1" t="s">
        <v>70</v>
      </c>
      <c r="AX1796" s="1" t="s">
        <v>70</v>
      </c>
      <c r="AY1796" s="1" t="s">
        <v>69</v>
      </c>
      <c r="AZ1796" s="1" t="s">
        <v>69</v>
      </c>
      <c r="BA1796" s="1" t="s">
        <v>69</v>
      </c>
      <c r="BB1796" s="1" t="s">
        <v>69</v>
      </c>
      <c r="BC1796" s="1" t="s">
        <v>69</v>
      </c>
      <c r="BD1796" s="1" t="s">
        <v>70</v>
      </c>
      <c r="BE1796" s="1" t="s">
        <v>70</v>
      </c>
      <c r="BF1796" s="1" t="s">
        <v>70</v>
      </c>
      <c r="BG1796" s="3">
        <v>42571.731944444444</v>
      </c>
    </row>
    <row r="1797">
      <c r="A1797" s="1">
        <v>1012115.0</v>
      </c>
      <c r="B1797" s="1" t="s">
        <v>8785</v>
      </c>
      <c r="C1797" s="2" t="s">
        <v>8786</v>
      </c>
      <c r="D1797" s="2" t="s">
        <v>8787</v>
      </c>
      <c r="E1797" s="1" t="s">
        <v>8788</v>
      </c>
      <c r="F1797" s="1" t="s">
        <v>8785</v>
      </c>
      <c r="G1797" s="1" t="s">
        <v>8789</v>
      </c>
      <c r="H1797" s="1" t="s">
        <v>8790</v>
      </c>
      <c r="I1797" s="1" t="s">
        <v>8791</v>
      </c>
      <c r="J1797" s="1" t="s">
        <v>775</v>
      </c>
      <c r="K1797" s="1" t="s">
        <v>520</v>
      </c>
      <c r="L1797" s="1">
        <v>4543.0</v>
      </c>
      <c r="M1797" s="1" t="s">
        <v>6545</v>
      </c>
      <c r="N1797" s="1" t="s">
        <v>7772</v>
      </c>
      <c r="O1797" s="1" t="s">
        <v>8792</v>
      </c>
      <c r="P1797" s="1" t="s">
        <v>895</v>
      </c>
      <c r="U1797" s="1">
        <v>-69.513214</v>
      </c>
      <c r="V1797" s="1">
        <v>44.03883</v>
      </c>
      <c r="X1797" s="1" t="s">
        <v>69</v>
      </c>
      <c r="Y1797" s="1" t="s">
        <v>70</v>
      </c>
      <c r="Z1797" s="1" t="s">
        <v>70</v>
      </c>
      <c r="AA1797" s="1" t="s">
        <v>70</v>
      </c>
      <c r="AB1797" s="1" t="s">
        <v>70</v>
      </c>
      <c r="AC1797" s="1" t="s">
        <v>69</v>
      </c>
      <c r="AD1797" s="1" t="s">
        <v>69</v>
      </c>
      <c r="AE1797" s="1" t="s">
        <v>69</v>
      </c>
      <c r="AF1797" s="1" t="s">
        <v>69</v>
      </c>
      <c r="AG1797" s="1" t="s">
        <v>69</v>
      </c>
      <c r="AH1797" s="1" t="s">
        <v>69</v>
      </c>
      <c r="AI1797" s="1" t="s">
        <v>69</v>
      </c>
      <c r="AJ1797" s="1" t="s">
        <v>69</v>
      </c>
      <c r="AK1797" s="1" t="s">
        <v>69</v>
      </c>
      <c r="AL1797" s="1" t="s">
        <v>69</v>
      </c>
      <c r="AM1797" s="1" t="s">
        <v>69</v>
      </c>
      <c r="AN1797" s="1" t="s">
        <v>69</v>
      </c>
      <c r="AO1797" s="1" t="s">
        <v>69</v>
      </c>
      <c r="AP1797" s="1" t="s">
        <v>70</v>
      </c>
      <c r="AQ1797" s="1" t="s">
        <v>70</v>
      </c>
      <c r="AR1797" s="1" t="s">
        <v>70</v>
      </c>
      <c r="AS1797" s="1" t="s">
        <v>69</v>
      </c>
      <c r="AT1797" s="1" t="s">
        <v>69</v>
      </c>
      <c r="AU1797" s="1" t="s">
        <v>69</v>
      </c>
      <c r="AV1797" s="1" t="s">
        <v>70</v>
      </c>
      <c r="AW1797" s="1" t="s">
        <v>70</v>
      </c>
      <c r="AX1797" s="1" t="s">
        <v>69</v>
      </c>
      <c r="AY1797" s="1" t="s">
        <v>70</v>
      </c>
      <c r="AZ1797" s="1" t="s">
        <v>69</v>
      </c>
      <c r="BA1797" s="1" t="s">
        <v>70</v>
      </c>
      <c r="BB1797" s="1" t="s">
        <v>70</v>
      </c>
      <c r="BC1797" s="1" t="s">
        <v>69</v>
      </c>
      <c r="BD1797" s="1" t="s">
        <v>70</v>
      </c>
      <c r="BE1797" s="1" t="s">
        <v>70</v>
      </c>
      <c r="BF1797" s="1" t="s">
        <v>69</v>
      </c>
      <c r="BG1797" s="3">
        <v>42551.365277777775</v>
      </c>
    </row>
    <row r="1798">
      <c r="A1798" s="1">
        <v>1018383.0</v>
      </c>
      <c r="B1798" s="1" t="s">
        <v>8793</v>
      </c>
      <c r="C1798" s="2" t="s">
        <v>8794</v>
      </c>
      <c r="D1798" s="2" t="s">
        <v>8795</v>
      </c>
      <c r="H1798" s="1" t="s">
        <v>8796</v>
      </c>
      <c r="I1798" s="1" t="s">
        <v>8797</v>
      </c>
      <c r="J1798" s="1" t="s">
        <v>3846</v>
      </c>
      <c r="K1798" s="1" t="s">
        <v>148</v>
      </c>
      <c r="L1798" s="1">
        <v>97089.0</v>
      </c>
      <c r="M1798" s="1" t="s">
        <v>8798</v>
      </c>
      <c r="N1798" s="1" t="s">
        <v>1859</v>
      </c>
      <c r="U1798" s="1">
        <v>-122.4556</v>
      </c>
      <c r="V1798" s="1">
        <v>45.417221</v>
      </c>
      <c r="X1798" s="1" t="s">
        <v>69</v>
      </c>
      <c r="Y1798" s="1" t="s">
        <v>70</v>
      </c>
      <c r="Z1798" s="1" t="s">
        <v>70</v>
      </c>
      <c r="AA1798" s="1" t="s">
        <v>70</v>
      </c>
      <c r="AB1798" s="1" t="s">
        <v>69</v>
      </c>
      <c r="AC1798" s="1" t="s">
        <v>70</v>
      </c>
      <c r="AD1798" s="1" t="s">
        <v>70</v>
      </c>
      <c r="AE1798" s="1" t="s">
        <v>70</v>
      </c>
      <c r="AF1798" s="1" t="s">
        <v>69</v>
      </c>
      <c r="AG1798" s="1" t="s">
        <v>69</v>
      </c>
      <c r="AH1798" s="1" t="s">
        <v>69</v>
      </c>
      <c r="AI1798" s="1" t="s">
        <v>69</v>
      </c>
      <c r="AJ1798" s="1" t="s">
        <v>69</v>
      </c>
      <c r="AK1798" s="1" t="s">
        <v>69</v>
      </c>
      <c r="AL1798" s="1" t="s">
        <v>69</v>
      </c>
      <c r="AM1798" s="1" t="s">
        <v>69</v>
      </c>
      <c r="AN1798" s="1" t="s">
        <v>70</v>
      </c>
      <c r="AO1798" s="1" t="s">
        <v>70</v>
      </c>
      <c r="AP1798" s="1" t="s">
        <v>70</v>
      </c>
      <c r="AQ1798" s="1" t="s">
        <v>70</v>
      </c>
      <c r="AR1798" s="1" t="s">
        <v>70</v>
      </c>
      <c r="AS1798" s="1" t="s">
        <v>69</v>
      </c>
      <c r="AT1798" s="1" t="s">
        <v>69</v>
      </c>
      <c r="AU1798" s="1" t="s">
        <v>69</v>
      </c>
      <c r="AV1798" s="1" t="s">
        <v>69</v>
      </c>
      <c r="AW1798" s="1" t="s">
        <v>70</v>
      </c>
      <c r="AX1798" s="1" t="s">
        <v>70</v>
      </c>
      <c r="AY1798" s="1" t="s">
        <v>70</v>
      </c>
      <c r="AZ1798" s="1" t="s">
        <v>69</v>
      </c>
      <c r="BA1798" s="1" t="s">
        <v>70</v>
      </c>
      <c r="BB1798" s="1" t="s">
        <v>70</v>
      </c>
      <c r="BC1798" s="1" t="s">
        <v>70</v>
      </c>
      <c r="BD1798" s="1" t="s">
        <v>69</v>
      </c>
      <c r="BE1798" s="1" t="s">
        <v>70</v>
      </c>
      <c r="BF1798" s="1" t="s">
        <v>70</v>
      </c>
      <c r="BG1798" s="3">
        <v>42910.51597222222</v>
      </c>
    </row>
    <row r="1799">
      <c r="A1799" s="1">
        <v>1006028.0</v>
      </c>
      <c r="B1799" s="1" t="s">
        <v>8799</v>
      </c>
      <c r="H1799" s="1" t="s">
        <v>8800</v>
      </c>
      <c r="I1799" s="1" t="s">
        <v>8801</v>
      </c>
      <c r="J1799" s="1" t="s">
        <v>8802</v>
      </c>
      <c r="K1799" s="1" t="s">
        <v>670</v>
      </c>
      <c r="L1799" s="1">
        <v>27016.0</v>
      </c>
      <c r="U1799" s="1">
        <v>-80.202499</v>
      </c>
      <c r="V1799" s="1">
        <v>36.409698</v>
      </c>
      <c r="X1799" s="1" t="s">
        <v>70</v>
      </c>
      <c r="Y1799" s="1" t="s">
        <v>70</v>
      </c>
      <c r="Z1799" s="1" t="s">
        <v>70</v>
      </c>
      <c r="AA1799" s="1" t="s">
        <v>70</v>
      </c>
      <c r="AB1799" s="1" t="s">
        <v>70</v>
      </c>
      <c r="AC1799" s="1" t="s">
        <v>80</v>
      </c>
      <c r="BG1799" s="1">
        <v>2009.0</v>
      </c>
    </row>
    <row r="1800">
      <c r="A1800" s="1">
        <v>1004516.0</v>
      </c>
      <c r="B1800" s="1" t="s">
        <v>8803</v>
      </c>
      <c r="C1800" s="2" t="s">
        <v>8804</v>
      </c>
      <c r="D1800" s="1" t="s">
        <v>8805</v>
      </c>
      <c r="H1800" s="1" t="s">
        <v>8806</v>
      </c>
      <c r="I1800" s="1" t="s">
        <v>8801</v>
      </c>
      <c r="J1800" s="1" t="s">
        <v>3245</v>
      </c>
      <c r="K1800" s="1" t="s">
        <v>1818</v>
      </c>
      <c r="L1800" s="1">
        <v>6810.0</v>
      </c>
      <c r="M1800" s="1" t="s">
        <v>8807</v>
      </c>
      <c r="N1800" s="1" t="s">
        <v>1221</v>
      </c>
      <c r="U1800" s="1">
        <v>-73.45536</v>
      </c>
      <c r="V1800" s="1">
        <v>41.396385</v>
      </c>
      <c r="X1800" s="1" t="s">
        <v>69</v>
      </c>
      <c r="Y1800" s="1" t="s">
        <v>69</v>
      </c>
      <c r="Z1800" s="1" t="s">
        <v>69</v>
      </c>
      <c r="AA1800" s="1" t="s">
        <v>69</v>
      </c>
      <c r="AB1800" s="1" t="s">
        <v>69</v>
      </c>
      <c r="AC1800" s="1" t="s">
        <v>80</v>
      </c>
      <c r="AD1800" s="1" t="s">
        <v>69</v>
      </c>
      <c r="AE1800" s="1" t="s">
        <v>70</v>
      </c>
      <c r="AF1800" s="1" t="s">
        <v>69</v>
      </c>
      <c r="AG1800" s="1" t="s">
        <v>69</v>
      </c>
      <c r="AH1800" s="1" t="s">
        <v>69</v>
      </c>
      <c r="AI1800" s="1" t="s">
        <v>69</v>
      </c>
      <c r="AJ1800" s="1" t="s">
        <v>69</v>
      </c>
      <c r="AK1800" s="1" t="s">
        <v>69</v>
      </c>
      <c r="AL1800" s="1" t="s">
        <v>69</v>
      </c>
      <c r="AM1800" s="1" t="s">
        <v>69</v>
      </c>
      <c r="AN1800" s="1" t="s">
        <v>69</v>
      </c>
      <c r="AO1800" s="1" t="s">
        <v>70</v>
      </c>
      <c r="AP1800" s="1" t="s">
        <v>70</v>
      </c>
      <c r="AQ1800" s="1" t="s">
        <v>70</v>
      </c>
      <c r="AR1800" s="1" t="s">
        <v>70</v>
      </c>
      <c r="AS1800" s="1" t="s">
        <v>70</v>
      </c>
      <c r="AT1800" s="1" t="s">
        <v>69</v>
      </c>
      <c r="AU1800" s="1" t="s">
        <v>69</v>
      </c>
      <c r="AV1800" s="1" t="s">
        <v>70</v>
      </c>
      <c r="AW1800" s="1" t="s">
        <v>70</v>
      </c>
      <c r="AX1800" s="1" t="s">
        <v>70</v>
      </c>
      <c r="AY1800" s="1" t="s">
        <v>70</v>
      </c>
      <c r="AZ1800" s="1" t="s">
        <v>69</v>
      </c>
      <c r="BA1800" s="1" t="s">
        <v>70</v>
      </c>
      <c r="BB1800" s="1" t="s">
        <v>70</v>
      </c>
      <c r="BC1800" s="1" t="s">
        <v>70</v>
      </c>
      <c r="BD1800" s="1" t="s">
        <v>69</v>
      </c>
      <c r="BE1800" s="1" t="s">
        <v>70</v>
      </c>
      <c r="BF1800" s="1" t="s">
        <v>70</v>
      </c>
      <c r="BG1800" s="3">
        <v>42548.59652777778</v>
      </c>
    </row>
    <row r="1801">
      <c r="A1801" s="1">
        <v>1010428.0</v>
      </c>
      <c r="B1801" s="1" t="s">
        <v>8808</v>
      </c>
      <c r="C1801" s="2" t="s">
        <v>8809</v>
      </c>
      <c r="H1801" s="1" t="s">
        <v>8810</v>
      </c>
      <c r="I1801" s="1" t="s">
        <v>8801</v>
      </c>
      <c r="J1801" s="1" t="s">
        <v>4063</v>
      </c>
      <c r="K1801" s="1" t="s">
        <v>2478</v>
      </c>
      <c r="L1801" s="1">
        <v>3230.0</v>
      </c>
      <c r="M1801" s="1" t="s">
        <v>8811</v>
      </c>
      <c r="N1801" s="1" t="s">
        <v>79</v>
      </c>
      <c r="U1801" s="1">
        <v>-71.862335</v>
      </c>
      <c r="V1801" s="1">
        <v>43.526741</v>
      </c>
      <c r="W1801" s="1" t="s">
        <v>136</v>
      </c>
      <c r="X1801" s="1" t="s">
        <v>69</v>
      </c>
      <c r="Y1801" s="1" t="s">
        <v>70</v>
      </c>
      <c r="Z1801" s="1" t="s">
        <v>70</v>
      </c>
      <c r="AA1801" s="1" t="s">
        <v>70</v>
      </c>
      <c r="AB1801" s="1" t="s">
        <v>69</v>
      </c>
      <c r="AC1801" s="1" t="s">
        <v>70</v>
      </c>
      <c r="AD1801" s="1" t="s">
        <v>69</v>
      </c>
      <c r="AE1801" s="1" t="s">
        <v>70</v>
      </c>
      <c r="AF1801" s="1" t="s">
        <v>69</v>
      </c>
      <c r="AG1801" s="1" t="s">
        <v>70</v>
      </c>
      <c r="AH1801" s="1" t="s">
        <v>69</v>
      </c>
      <c r="AI1801" s="1" t="s">
        <v>70</v>
      </c>
      <c r="AJ1801" s="1" t="s">
        <v>69</v>
      </c>
      <c r="AK1801" s="1" t="s">
        <v>69</v>
      </c>
      <c r="AL1801" s="1" t="s">
        <v>70</v>
      </c>
      <c r="AM1801" s="1" t="s">
        <v>69</v>
      </c>
      <c r="AN1801" s="1" t="s">
        <v>69</v>
      </c>
      <c r="AO1801" s="1" t="s">
        <v>69</v>
      </c>
      <c r="AP1801" s="1" t="s">
        <v>70</v>
      </c>
      <c r="AQ1801" s="1" t="s">
        <v>70</v>
      </c>
      <c r="AR1801" s="1" t="s">
        <v>70</v>
      </c>
      <c r="AS1801" s="1" t="s">
        <v>69</v>
      </c>
      <c r="AT1801" s="1" t="s">
        <v>69</v>
      </c>
      <c r="AU1801" s="1" t="s">
        <v>69</v>
      </c>
      <c r="AV1801" s="1" t="s">
        <v>70</v>
      </c>
      <c r="AW1801" s="1" t="s">
        <v>69</v>
      </c>
      <c r="AX1801" s="1" t="s">
        <v>70</v>
      </c>
      <c r="AY1801" s="1" t="s">
        <v>69</v>
      </c>
      <c r="AZ1801" s="1" t="s">
        <v>70</v>
      </c>
      <c r="BA1801" s="1" t="s">
        <v>70</v>
      </c>
      <c r="BB1801" s="1" t="s">
        <v>70</v>
      </c>
      <c r="BC1801" s="1" t="s">
        <v>70</v>
      </c>
      <c r="BD1801" s="1" t="s">
        <v>70</v>
      </c>
      <c r="BE1801" s="1" t="s">
        <v>70</v>
      </c>
      <c r="BF1801" s="1" t="s">
        <v>70</v>
      </c>
      <c r="BG1801" s="3">
        <v>41856.64375</v>
      </c>
    </row>
    <row r="1802">
      <c r="A1802" s="1">
        <v>1001594.0</v>
      </c>
      <c r="B1802" s="1" t="s">
        <v>8812</v>
      </c>
      <c r="C1802" s="2" t="s">
        <v>8813</v>
      </c>
      <c r="D1802" s="2" t="s">
        <v>8814</v>
      </c>
      <c r="H1802" s="1" t="s">
        <v>8815</v>
      </c>
      <c r="I1802" s="1" t="s">
        <v>8816</v>
      </c>
      <c r="J1802" s="1" t="s">
        <v>906</v>
      </c>
      <c r="K1802" s="1" t="s">
        <v>107</v>
      </c>
      <c r="L1802" s="1">
        <v>37725.0</v>
      </c>
      <c r="M1802" s="1" t="s">
        <v>3468</v>
      </c>
      <c r="N1802" s="1" t="s">
        <v>490</v>
      </c>
      <c r="U1802" s="1">
        <v>-83.416443</v>
      </c>
      <c r="V1802" s="1">
        <v>36.016193</v>
      </c>
      <c r="W1802" s="1" t="s">
        <v>392</v>
      </c>
      <c r="X1802" s="1" t="s">
        <v>69</v>
      </c>
      <c r="Y1802" s="1" t="s">
        <v>70</v>
      </c>
      <c r="Z1802" s="1" t="s">
        <v>70</v>
      </c>
      <c r="AA1802" s="1" t="s">
        <v>70</v>
      </c>
      <c r="AB1802" s="1" t="s">
        <v>70</v>
      </c>
      <c r="AC1802" s="1" t="s">
        <v>69</v>
      </c>
      <c r="AD1802" s="1" t="s">
        <v>69</v>
      </c>
      <c r="AE1802" s="1" t="s">
        <v>70</v>
      </c>
      <c r="AF1802" s="1" t="s">
        <v>70</v>
      </c>
      <c r="AG1802" s="1" t="s">
        <v>69</v>
      </c>
      <c r="AH1802" s="1" t="s">
        <v>69</v>
      </c>
      <c r="AI1802" s="1" t="s">
        <v>70</v>
      </c>
      <c r="AJ1802" s="1" t="s">
        <v>69</v>
      </c>
      <c r="AK1802" s="1" t="s">
        <v>69</v>
      </c>
      <c r="AL1802" s="1" t="s">
        <v>69</v>
      </c>
      <c r="AM1802" s="1" t="s">
        <v>69</v>
      </c>
      <c r="AN1802" s="1" t="s">
        <v>70</v>
      </c>
      <c r="AO1802" s="1" t="s">
        <v>69</v>
      </c>
      <c r="AP1802" s="1" t="s">
        <v>70</v>
      </c>
      <c r="AQ1802" s="1" t="s">
        <v>70</v>
      </c>
      <c r="AR1802" s="1" t="s">
        <v>69</v>
      </c>
      <c r="AS1802" s="1" t="s">
        <v>70</v>
      </c>
      <c r="AT1802" s="1" t="s">
        <v>70</v>
      </c>
      <c r="AU1802" s="1" t="s">
        <v>69</v>
      </c>
      <c r="AV1802" s="1" t="s">
        <v>70</v>
      </c>
      <c r="AW1802" s="1" t="s">
        <v>70</v>
      </c>
      <c r="AX1802" s="1" t="s">
        <v>70</v>
      </c>
      <c r="AY1802" s="1" t="s">
        <v>70</v>
      </c>
      <c r="AZ1802" s="1" t="s">
        <v>69</v>
      </c>
      <c r="BA1802" s="1" t="s">
        <v>70</v>
      </c>
      <c r="BB1802" s="1" t="s">
        <v>70</v>
      </c>
      <c r="BC1802" s="1" t="s">
        <v>69</v>
      </c>
      <c r="BD1802" s="1" t="s">
        <v>70</v>
      </c>
      <c r="BE1802" s="1" t="s">
        <v>70</v>
      </c>
      <c r="BF1802" s="1" t="s">
        <v>70</v>
      </c>
      <c r="BG1802" s="3">
        <v>41714.620833333334</v>
      </c>
    </row>
    <row r="1803">
      <c r="A1803" s="1">
        <v>1005176.0</v>
      </c>
      <c r="B1803" s="1" t="s">
        <v>8817</v>
      </c>
      <c r="C1803" s="2" t="s">
        <v>8818</v>
      </c>
      <c r="H1803" s="1" t="s">
        <v>8819</v>
      </c>
      <c r="I1803" s="1" t="s">
        <v>1124</v>
      </c>
      <c r="J1803" s="1" t="s">
        <v>4535</v>
      </c>
      <c r="K1803" s="1" t="s">
        <v>451</v>
      </c>
      <c r="L1803" s="1">
        <v>53703.0</v>
      </c>
      <c r="M1803" s="1" t="s">
        <v>8820</v>
      </c>
      <c r="N1803" s="1" t="s">
        <v>2917</v>
      </c>
      <c r="U1803" s="1">
        <v>-89.380272</v>
      </c>
      <c r="V1803" s="1">
        <v>43.071445</v>
      </c>
      <c r="X1803" s="1" t="s">
        <v>69</v>
      </c>
      <c r="Y1803" s="1" t="s">
        <v>69</v>
      </c>
      <c r="Z1803" s="1" t="s">
        <v>70</v>
      </c>
      <c r="AA1803" s="1" t="s">
        <v>69</v>
      </c>
      <c r="AB1803" s="1" t="s">
        <v>69</v>
      </c>
      <c r="AC1803" s="1" t="s">
        <v>69</v>
      </c>
      <c r="AD1803" s="1" t="s">
        <v>69</v>
      </c>
      <c r="AE1803" s="1" t="s">
        <v>69</v>
      </c>
      <c r="AF1803" s="1" t="s">
        <v>70</v>
      </c>
      <c r="AG1803" s="1" t="s">
        <v>70</v>
      </c>
      <c r="AH1803" s="1" t="s">
        <v>69</v>
      </c>
      <c r="AI1803" s="1" t="s">
        <v>69</v>
      </c>
      <c r="AJ1803" s="1" t="s">
        <v>69</v>
      </c>
      <c r="AK1803" s="1" t="s">
        <v>69</v>
      </c>
      <c r="AL1803" s="1" t="s">
        <v>69</v>
      </c>
      <c r="AM1803" s="1" t="s">
        <v>69</v>
      </c>
      <c r="AN1803" s="1" t="s">
        <v>69</v>
      </c>
      <c r="AO1803" s="1" t="s">
        <v>69</v>
      </c>
      <c r="AP1803" s="1" t="s">
        <v>70</v>
      </c>
      <c r="AQ1803" s="1" t="s">
        <v>69</v>
      </c>
      <c r="AR1803" s="1" t="s">
        <v>70</v>
      </c>
      <c r="AS1803" s="1" t="s">
        <v>69</v>
      </c>
      <c r="AT1803" s="1" t="s">
        <v>70</v>
      </c>
      <c r="AU1803" s="1" t="s">
        <v>69</v>
      </c>
      <c r="AV1803" s="1" t="s">
        <v>70</v>
      </c>
      <c r="AW1803" s="1" t="s">
        <v>70</v>
      </c>
      <c r="AX1803" s="1" t="s">
        <v>70</v>
      </c>
      <c r="AY1803" s="1" t="s">
        <v>69</v>
      </c>
      <c r="AZ1803" s="1" t="s">
        <v>69</v>
      </c>
      <c r="BA1803" s="1" t="s">
        <v>69</v>
      </c>
      <c r="BB1803" s="1" t="s">
        <v>69</v>
      </c>
      <c r="BC1803" s="1" t="s">
        <v>69</v>
      </c>
      <c r="BD1803" s="1" t="s">
        <v>69</v>
      </c>
      <c r="BE1803" s="1" t="s">
        <v>70</v>
      </c>
      <c r="BF1803" s="1" t="s">
        <v>69</v>
      </c>
      <c r="BG1803" s="3">
        <v>42556.518055555556</v>
      </c>
    </row>
    <row r="1804">
      <c r="A1804" s="1">
        <v>1005177.0</v>
      </c>
      <c r="B1804" s="1" t="s">
        <v>8821</v>
      </c>
      <c r="C1804" s="2" t="s">
        <v>8818</v>
      </c>
      <c r="H1804" s="1" t="s">
        <v>8822</v>
      </c>
      <c r="I1804" s="1" t="s">
        <v>1124</v>
      </c>
      <c r="J1804" s="1" t="s">
        <v>4535</v>
      </c>
      <c r="K1804" s="1" t="s">
        <v>451</v>
      </c>
      <c r="L1804" s="1">
        <v>53703.0</v>
      </c>
      <c r="M1804" s="1" t="s">
        <v>8823</v>
      </c>
      <c r="N1804" s="1" t="s">
        <v>8824</v>
      </c>
      <c r="U1804" s="1">
        <v>-89.381844</v>
      </c>
      <c r="V1804" s="1">
        <v>43.072777</v>
      </c>
      <c r="X1804" s="1" t="s">
        <v>69</v>
      </c>
      <c r="Y1804" s="1" t="s">
        <v>69</v>
      </c>
      <c r="Z1804" s="1" t="s">
        <v>70</v>
      </c>
      <c r="AA1804" s="1" t="s">
        <v>69</v>
      </c>
      <c r="AB1804" s="1" t="s">
        <v>69</v>
      </c>
      <c r="AC1804" s="1" t="s">
        <v>69</v>
      </c>
      <c r="AD1804" s="1" t="s">
        <v>69</v>
      </c>
      <c r="AE1804" s="1" t="s">
        <v>69</v>
      </c>
      <c r="AF1804" s="1" t="s">
        <v>70</v>
      </c>
      <c r="AG1804" s="1" t="s">
        <v>69</v>
      </c>
      <c r="AH1804" s="1" t="s">
        <v>69</v>
      </c>
      <c r="AI1804" s="1" t="s">
        <v>69</v>
      </c>
      <c r="AJ1804" s="1" t="s">
        <v>69</v>
      </c>
      <c r="AK1804" s="1" t="s">
        <v>69</v>
      </c>
      <c r="AL1804" s="1" t="s">
        <v>69</v>
      </c>
      <c r="AM1804" s="1" t="s">
        <v>69</v>
      </c>
      <c r="AN1804" s="1" t="s">
        <v>69</v>
      </c>
      <c r="AO1804" s="1" t="s">
        <v>69</v>
      </c>
      <c r="AP1804" s="1" t="s">
        <v>70</v>
      </c>
      <c r="AQ1804" s="1" t="s">
        <v>69</v>
      </c>
      <c r="AR1804" s="1" t="s">
        <v>69</v>
      </c>
      <c r="AS1804" s="1" t="s">
        <v>69</v>
      </c>
      <c r="AT1804" s="1" t="s">
        <v>70</v>
      </c>
      <c r="AU1804" s="1" t="s">
        <v>70</v>
      </c>
      <c r="AV1804" s="1" t="s">
        <v>69</v>
      </c>
      <c r="AW1804" s="1" t="s">
        <v>70</v>
      </c>
      <c r="AX1804" s="1" t="s">
        <v>70</v>
      </c>
      <c r="AY1804" s="1" t="s">
        <v>69</v>
      </c>
      <c r="AZ1804" s="1" t="s">
        <v>69</v>
      </c>
      <c r="BA1804" s="1" t="s">
        <v>69</v>
      </c>
      <c r="BB1804" s="1" t="s">
        <v>69</v>
      </c>
      <c r="BC1804" s="1" t="s">
        <v>69</v>
      </c>
      <c r="BD1804" s="1" t="s">
        <v>70</v>
      </c>
      <c r="BE1804" s="1" t="s">
        <v>70</v>
      </c>
      <c r="BF1804" s="1" t="s">
        <v>69</v>
      </c>
      <c r="BG1804" s="3">
        <v>42556.51666666667</v>
      </c>
    </row>
    <row r="1805">
      <c r="A1805" s="1">
        <v>1005175.0</v>
      </c>
      <c r="B1805" s="1" t="s">
        <v>8825</v>
      </c>
      <c r="D1805" s="2" t="s">
        <v>8826</v>
      </c>
      <c r="H1805" s="1" t="s">
        <v>8827</v>
      </c>
      <c r="I1805" s="1" t="s">
        <v>1124</v>
      </c>
      <c r="J1805" s="1" t="s">
        <v>4535</v>
      </c>
      <c r="K1805" s="1" t="s">
        <v>451</v>
      </c>
      <c r="L1805" s="1">
        <v>53703.0</v>
      </c>
      <c r="M1805" s="1" t="s">
        <v>8828</v>
      </c>
      <c r="N1805" s="1" t="s">
        <v>2917</v>
      </c>
      <c r="U1805" s="1">
        <v>-89.389565</v>
      </c>
      <c r="V1805" s="1">
        <v>43.073132</v>
      </c>
      <c r="X1805" s="1" t="s">
        <v>69</v>
      </c>
      <c r="Y1805" s="1" t="s">
        <v>69</v>
      </c>
      <c r="Z1805" s="1" t="s">
        <v>70</v>
      </c>
      <c r="AA1805" s="1" t="s">
        <v>69</v>
      </c>
      <c r="AB1805" s="1" t="s">
        <v>69</v>
      </c>
      <c r="AC1805" s="1" t="s">
        <v>69</v>
      </c>
      <c r="AD1805" s="1" t="s">
        <v>69</v>
      </c>
      <c r="AE1805" s="1" t="s">
        <v>69</v>
      </c>
      <c r="AF1805" s="1" t="s">
        <v>70</v>
      </c>
      <c r="AG1805" s="1" t="s">
        <v>69</v>
      </c>
      <c r="AH1805" s="1" t="s">
        <v>69</v>
      </c>
      <c r="AI1805" s="1" t="s">
        <v>69</v>
      </c>
      <c r="AJ1805" s="1" t="s">
        <v>69</v>
      </c>
      <c r="AK1805" s="1" t="s">
        <v>69</v>
      </c>
      <c r="AL1805" s="1" t="s">
        <v>69</v>
      </c>
      <c r="AM1805" s="1" t="s">
        <v>69</v>
      </c>
      <c r="AN1805" s="1" t="s">
        <v>69</v>
      </c>
      <c r="AO1805" s="1" t="s">
        <v>69</v>
      </c>
      <c r="AP1805" s="1" t="s">
        <v>70</v>
      </c>
      <c r="AQ1805" s="1" t="s">
        <v>69</v>
      </c>
      <c r="AR1805" s="1" t="s">
        <v>70</v>
      </c>
      <c r="AS1805" s="1" t="s">
        <v>69</v>
      </c>
      <c r="AT1805" s="1" t="s">
        <v>70</v>
      </c>
      <c r="AU1805" s="1" t="s">
        <v>69</v>
      </c>
      <c r="AV1805" s="1" t="s">
        <v>70</v>
      </c>
      <c r="AW1805" s="1" t="s">
        <v>70</v>
      </c>
      <c r="AX1805" s="1" t="s">
        <v>70</v>
      </c>
      <c r="AY1805" s="1" t="s">
        <v>69</v>
      </c>
      <c r="AZ1805" s="1" t="s">
        <v>69</v>
      </c>
      <c r="BA1805" s="1" t="s">
        <v>69</v>
      </c>
      <c r="BB1805" s="1" t="s">
        <v>69</v>
      </c>
      <c r="BC1805" s="1" t="s">
        <v>69</v>
      </c>
      <c r="BD1805" s="1" t="s">
        <v>69</v>
      </c>
      <c r="BE1805" s="1" t="s">
        <v>70</v>
      </c>
      <c r="BF1805" s="1" t="s">
        <v>69</v>
      </c>
      <c r="BG1805" s="3">
        <v>42556.52013888889</v>
      </c>
    </row>
    <row r="1806">
      <c r="A1806" s="1">
        <v>1005178.0</v>
      </c>
      <c r="B1806" s="1" t="s">
        <v>8829</v>
      </c>
      <c r="C1806" s="2" t="s">
        <v>8818</v>
      </c>
      <c r="D1806" s="2" t="s">
        <v>8830</v>
      </c>
      <c r="G1806" s="2" t="s">
        <v>8831</v>
      </c>
      <c r="H1806" s="1" t="s">
        <v>8832</v>
      </c>
      <c r="I1806" s="1" t="s">
        <v>1124</v>
      </c>
      <c r="J1806" s="1" t="s">
        <v>4535</v>
      </c>
      <c r="K1806" s="1" t="s">
        <v>451</v>
      </c>
      <c r="L1806" s="1">
        <v>53701.0</v>
      </c>
      <c r="M1806" s="1" t="s">
        <v>8833</v>
      </c>
      <c r="N1806" s="1" t="s">
        <v>8834</v>
      </c>
      <c r="U1806" s="1">
        <v>-89.384254</v>
      </c>
      <c r="V1806" s="1">
        <v>43.074623</v>
      </c>
      <c r="X1806" s="1" t="s">
        <v>69</v>
      </c>
      <c r="Y1806" s="1" t="s">
        <v>69</v>
      </c>
      <c r="Z1806" s="1" t="s">
        <v>70</v>
      </c>
      <c r="AA1806" s="1" t="s">
        <v>69</v>
      </c>
      <c r="AB1806" s="1" t="s">
        <v>69</v>
      </c>
      <c r="AC1806" s="1" t="s">
        <v>69</v>
      </c>
      <c r="AD1806" s="1" t="s">
        <v>69</v>
      </c>
      <c r="AE1806" s="1" t="s">
        <v>69</v>
      </c>
      <c r="AF1806" s="1" t="s">
        <v>70</v>
      </c>
      <c r="AG1806" s="1" t="s">
        <v>69</v>
      </c>
      <c r="AH1806" s="1" t="s">
        <v>69</v>
      </c>
      <c r="AI1806" s="1" t="s">
        <v>69</v>
      </c>
      <c r="AJ1806" s="1" t="s">
        <v>69</v>
      </c>
      <c r="AK1806" s="1" t="s">
        <v>69</v>
      </c>
      <c r="AL1806" s="1" t="s">
        <v>69</v>
      </c>
      <c r="AM1806" s="1" t="s">
        <v>69</v>
      </c>
      <c r="AN1806" s="1" t="s">
        <v>69</v>
      </c>
      <c r="AO1806" s="1" t="s">
        <v>69</v>
      </c>
      <c r="AP1806" s="1" t="s">
        <v>70</v>
      </c>
      <c r="AQ1806" s="1" t="s">
        <v>69</v>
      </c>
      <c r="AR1806" s="1" t="s">
        <v>69</v>
      </c>
      <c r="AS1806" s="1" t="s">
        <v>69</v>
      </c>
      <c r="AT1806" s="1" t="s">
        <v>70</v>
      </c>
      <c r="AU1806" s="1" t="s">
        <v>69</v>
      </c>
      <c r="AV1806" s="1" t="s">
        <v>69</v>
      </c>
      <c r="AW1806" s="1" t="s">
        <v>70</v>
      </c>
      <c r="AX1806" s="1" t="s">
        <v>70</v>
      </c>
      <c r="AY1806" s="1" t="s">
        <v>69</v>
      </c>
      <c r="AZ1806" s="1" t="s">
        <v>69</v>
      </c>
      <c r="BA1806" s="1" t="s">
        <v>69</v>
      </c>
      <c r="BB1806" s="1" t="s">
        <v>69</v>
      </c>
      <c r="BC1806" s="1" t="s">
        <v>69</v>
      </c>
      <c r="BD1806" s="1" t="s">
        <v>69</v>
      </c>
      <c r="BE1806" s="1" t="s">
        <v>70</v>
      </c>
      <c r="BF1806" s="1" t="s">
        <v>69</v>
      </c>
      <c r="BG1806" s="3">
        <v>42556.51458333333</v>
      </c>
    </row>
    <row r="1807">
      <c r="A1807" s="1">
        <v>1001314.0</v>
      </c>
      <c r="B1807" s="1" t="s">
        <v>8835</v>
      </c>
      <c r="C1807" s="2" t="s">
        <v>8836</v>
      </c>
      <c r="D1807" s="2" t="s">
        <v>8837</v>
      </c>
      <c r="H1807" s="1" t="s">
        <v>8838</v>
      </c>
      <c r="I1807" s="1" t="s">
        <v>6737</v>
      </c>
      <c r="J1807" s="1" t="s">
        <v>685</v>
      </c>
      <c r="K1807" s="1" t="s">
        <v>488</v>
      </c>
      <c r="L1807" s="1">
        <v>1504.0</v>
      </c>
      <c r="M1807" s="1" t="s">
        <v>8839</v>
      </c>
      <c r="N1807" s="1" t="s">
        <v>503</v>
      </c>
      <c r="U1807" s="1">
        <v>-71.554199</v>
      </c>
      <c r="V1807" s="1">
        <v>42.061001</v>
      </c>
      <c r="W1807" s="1" t="s">
        <v>128</v>
      </c>
      <c r="X1807" s="1" t="s">
        <v>69</v>
      </c>
      <c r="Y1807" s="1" t="s">
        <v>70</v>
      </c>
      <c r="Z1807" s="1" t="s">
        <v>70</v>
      </c>
      <c r="AA1807" s="1" t="s">
        <v>70</v>
      </c>
      <c r="AB1807" s="1" t="s">
        <v>70</v>
      </c>
      <c r="AC1807" s="1" t="s">
        <v>69</v>
      </c>
      <c r="AD1807" s="1" t="s">
        <v>69</v>
      </c>
      <c r="AE1807" s="1" t="s">
        <v>70</v>
      </c>
      <c r="AF1807" s="1" t="s">
        <v>70</v>
      </c>
      <c r="AG1807" s="1" t="s">
        <v>69</v>
      </c>
      <c r="AH1807" s="1" t="s">
        <v>69</v>
      </c>
      <c r="AI1807" s="1" t="s">
        <v>70</v>
      </c>
      <c r="AJ1807" s="1" t="s">
        <v>69</v>
      </c>
      <c r="AK1807" s="1" t="s">
        <v>69</v>
      </c>
      <c r="AL1807" s="1" t="s">
        <v>69</v>
      </c>
      <c r="AM1807" s="1" t="s">
        <v>69</v>
      </c>
      <c r="AN1807" s="1" t="s">
        <v>69</v>
      </c>
      <c r="AO1807" s="1" t="s">
        <v>70</v>
      </c>
      <c r="AP1807" s="1" t="s">
        <v>70</v>
      </c>
      <c r="AQ1807" s="1" t="s">
        <v>70</v>
      </c>
      <c r="AR1807" s="1" t="s">
        <v>69</v>
      </c>
      <c r="AS1807" s="1" t="s">
        <v>70</v>
      </c>
      <c r="AT1807" s="1" t="s">
        <v>69</v>
      </c>
      <c r="AU1807" s="1" t="s">
        <v>70</v>
      </c>
      <c r="AV1807" s="1" t="s">
        <v>70</v>
      </c>
      <c r="AW1807" s="1" t="s">
        <v>70</v>
      </c>
      <c r="AX1807" s="1" t="s">
        <v>70</v>
      </c>
      <c r="AY1807" s="1" t="s">
        <v>70</v>
      </c>
      <c r="AZ1807" s="1" t="s">
        <v>70</v>
      </c>
      <c r="BA1807" s="1" t="s">
        <v>70</v>
      </c>
      <c r="BB1807" s="1" t="s">
        <v>70</v>
      </c>
      <c r="BC1807" s="1" t="s">
        <v>70</v>
      </c>
      <c r="BD1807" s="1" t="s">
        <v>70</v>
      </c>
      <c r="BE1807" s="1" t="s">
        <v>70</v>
      </c>
      <c r="BF1807" s="1" t="s">
        <v>70</v>
      </c>
      <c r="BG1807" s="3">
        <v>41729.85763888889</v>
      </c>
    </row>
    <row r="1808">
      <c r="A1808" s="1">
        <v>1007766.0</v>
      </c>
      <c r="B1808" s="1" t="s">
        <v>8840</v>
      </c>
      <c r="C1808" s="2" t="s">
        <v>4537</v>
      </c>
      <c r="H1808" s="1" t="s">
        <v>8841</v>
      </c>
      <c r="I1808" s="1" t="s">
        <v>8842</v>
      </c>
      <c r="J1808" s="1" t="s">
        <v>1817</v>
      </c>
      <c r="K1808" s="1" t="s">
        <v>1818</v>
      </c>
      <c r="L1808" s="1">
        <v>6239.0</v>
      </c>
      <c r="U1808" s="1">
        <v>-71.877602</v>
      </c>
      <c r="V1808" s="1">
        <v>41.809101</v>
      </c>
      <c r="X1808" s="1" t="s">
        <v>70</v>
      </c>
      <c r="Y1808" s="1" t="s">
        <v>70</v>
      </c>
      <c r="Z1808" s="1" t="s">
        <v>70</v>
      </c>
      <c r="AA1808" s="1" t="s">
        <v>70</v>
      </c>
      <c r="AB1808" s="1" t="s">
        <v>70</v>
      </c>
      <c r="AC1808" s="1" t="s">
        <v>80</v>
      </c>
      <c r="BG1808" s="1">
        <v>2009.0</v>
      </c>
    </row>
    <row r="1809">
      <c r="A1809" s="1">
        <v>1001339.0</v>
      </c>
      <c r="B1809" s="1" t="s">
        <v>8843</v>
      </c>
      <c r="H1809" s="1" t="s">
        <v>8844</v>
      </c>
      <c r="I1809" s="1" t="s">
        <v>8845</v>
      </c>
      <c r="J1809" s="1" t="s">
        <v>2203</v>
      </c>
      <c r="K1809" s="1" t="s">
        <v>96</v>
      </c>
      <c r="U1809" s="1">
        <v>-77.708397</v>
      </c>
      <c r="V1809" s="1">
        <v>42.566002</v>
      </c>
      <c r="X1809" s="1" t="s">
        <v>70</v>
      </c>
      <c r="Y1809" s="1" t="s">
        <v>70</v>
      </c>
      <c r="Z1809" s="1" t="s">
        <v>70</v>
      </c>
      <c r="AA1809" s="1" t="s">
        <v>70</v>
      </c>
      <c r="AB1809" s="1" t="s">
        <v>70</v>
      </c>
      <c r="AC1809" s="1" t="s">
        <v>80</v>
      </c>
      <c r="BG1809" s="1">
        <v>2009.0</v>
      </c>
    </row>
    <row r="1810">
      <c r="A1810" s="1">
        <v>1011974.0</v>
      </c>
      <c r="B1810" s="1" t="s">
        <v>8846</v>
      </c>
      <c r="C1810" s="2" t="s">
        <v>8847</v>
      </c>
      <c r="D1810" s="2" t="s">
        <v>8848</v>
      </c>
      <c r="H1810" s="1" t="s">
        <v>8849</v>
      </c>
      <c r="I1810" s="1" t="s">
        <v>8850</v>
      </c>
      <c r="J1810" s="1" t="s">
        <v>1334</v>
      </c>
      <c r="K1810" s="1" t="s">
        <v>488</v>
      </c>
      <c r="L1810" s="1">
        <v>1923.0</v>
      </c>
      <c r="M1810" s="1" t="s">
        <v>5344</v>
      </c>
      <c r="N1810" s="1" t="s">
        <v>1580</v>
      </c>
      <c r="U1810" s="1">
        <v>-70.938438</v>
      </c>
      <c r="V1810" s="1">
        <v>42.563244</v>
      </c>
      <c r="X1810" s="1" t="s">
        <v>69</v>
      </c>
      <c r="Y1810" s="1" t="s">
        <v>70</v>
      </c>
      <c r="Z1810" s="1" t="s">
        <v>70</v>
      </c>
      <c r="AA1810" s="1" t="s">
        <v>70</v>
      </c>
      <c r="AB1810" s="1" t="s">
        <v>70</v>
      </c>
      <c r="AC1810" s="1" t="s">
        <v>80</v>
      </c>
      <c r="AD1810" s="1" t="s">
        <v>69</v>
      </c>
      <c r="AE1810" s="1" t="s">
        <v>69</v>
      </c>
      <c r="AF1810" s="1" t="s">
        <v>69</v>
      </c>
      <c r="AG1810" s="1" t="s">
        <v>69</v>
      </c>
      <c r="AH1810" s="1" t="s">
        <v>69</v>
      </c>
      <c r="AI1810" s="1" t="s">
        <v>69</v>
      </c>
      <c r="AJ1810" s="1" t="s">
        <v>69</v>
      </c>
      <c r="AK1810" s="1" t="s">
        <v>69</v>
      </c>
      <c r="AL1810" s="1" t="s">
        <v>69</v>
      </c>
      <c r="AM1810" s="1" t="s">
        <v>69</v>
      </c>
      <c r="AN1810" s="1" t="s">
        <v>69</v>
      </c>
      <c r="AO1810" s="1" t="s">
        <v>70</v>
      </c>
      <c r="AP1810" s="1" t="s">
        <v>70</v>
      </c>
      <c r="AQ1810" s="1" t="s">
        <v>70</v>
      </c>
      <c r="AR1810" s="1" t="s">
        <v>70</v>
      </c>
      <c r="AS1810" s="1" t="s">
        <v>69</v>
      </c>
      <c r="AT1810" s="1" t="s">
        <v>69</v>
      </c>
      <c r="AU1810" s="1" t="s">
        <v>69</v>
      </c>
      <c r="AV1810" s="1" t="s">
        <v>70</v>
      </c>
      <c r="AW1810" s="1" t="s">
        <v>69</v>
      </c>
      <c r="AX1810" s="1" t="s">
        <v>69</v>
      </c>
      <c r="AY1810" s="1" t="s">
        <v>69</v>
      </c>
      <c r="AZ1810" s="1" t="s">
        <v>69</v>
      </c>
      <c r="BA1810" s="1" t="s">
        <v>70</v>
      </c>
      <c r="BB1810" s="1" t="s">
        <v>69</v>
      </c>
      <c r="BC1810" s="1" t="s">
        <v>70</v>
      </c>
      <c r="BD1810" s="1" t="s">
        <v>69</v>
      </c>
      <c r="BE1810" s="1" t="s">
        <v>70</v>
      </c>
      <c r="BF1810" s="1" t="s">
        <v>70</v>
      </c>
      <c r="BG1810" s="3">
        <v>42510.62013888889</v>
      </c>
    </row>
    <row r="1811">
      <c r="A1811" s="1">
        <v>1000044.0</v>
      </c>
      <c r="B1811" s="1" t="s">
        <v>8851</v>
      </c>
      <c r="H1811" s="1" t="s">
        <v>8852</v>
      </c>
      <c r="I1811" s="1" t="s">
        <v>62</v>
      </c>
      <c r="J1811" s="1" t="s">
        <v>8853</v>
      </c>
      <c r="K1811" s="1" t="s">
        <v>77</v>
      </c>
      <c r="L1811" s="1">
        <v>43014.0</v>
      </c>
      <c r="U1811" s="1">
        <v>-82.244499</v>
      </c>
      <c r="V1811" s="1">
        <v>40.455299</v>
      </c>
      <c r="X1811" s="1" t="s">
        <v>70</v>
      </c>
      <c r="Y1811" s="1" t="s">
        <v>70</v>
      </c>
      <c r="Z1811" s="1" t="s">
        <v>70</v>
      </c>
      <c r="AA1811" s="1" t="s">
        <v>70</v>
      </c>
      <c r="AB1811" s="1" t="s">
        <v>70</v>
      </c>
      <c r="AC1811" s="1" t="s">
        <v>80</v>
      </c>
      <c r="BG1811" s="1">
        <v>2009.0</v>
      </c>
    </row>
    <row r="1812">
      <c r="A1812" s="1">
        <v>1003908.0</v>
      </c>
      <c r="B1812" s="1" t="s">
        <v>8854</v>
      </c>
      <c r="C1812" s="2" t="s">
        <v>8855</v>
      </c>
      <c r="D1812" s="2" t="s">
        <v>8856</v>
      </c>
      <c r="H1812" s="1" t="s">
        <v>8857</v>
      </c>
      <c r="I1812" s="1" t="s">
        <v>62</v>
      </c>
      <c r="J1812" s="1" t="s">
        <v>2183</v>
      </c>
      <c r="K1812" s="1" t="s">
        <v>322</v>
      </c>
      <c r="L1812" s="1">
        <v>46122.0</v>
      </c>
      <c r="M1812" s="1" t="s">
        <v>8858</v>
      </c>
      <c r="N1812" s="1" t="s">
        <v>205</v>
      </c>
      <c r="U1812" s="1">
        <v>-86.52507</v>
      </c>
      <c r="V1812" s="1">
        <v>39.760632</v>
      </c>
      <c r="X1812" s="1" t="s">
        <v>69</v>
      </c>
      <c r="Y1812" s="1" t="s">
        <v>70</v>
      </c>
      <c r="Z1812" s="1" t="s">
        <v>70</v>
      </c>
      <c r="AA1812" s="1" t="s">
        <v>70</v>
      </c>
      <c r="AB1812" s="1" t="s">
        <v>70</v>
      </c>
      <c r="AC1812" s="1" t="s">
        <v>80</v>
      </c>
      <c r="AD1812" s="1" t="s">
        <v>69</v>
      </c>
      <c r="AE1812" s="1" t="s">
        <v>69</v>
      </c>
      <c r="AF1812" s="1" t="s">
        <v>69</v>
      </c>
      <c r="AG1812" s="1" t="s">
        <v>69</v>
      </c>
      <c r="AH1812" s="1" t="s">
        <v>70</v>
      </c>
      <c r="AI1812" s="1" t="s">
        <v>70</v>
      </c>
      <c r="AJ1812" s="1" t="s">
        <v>69</v>
      </c>
      <c r="AK1812" s="1" t="s">
        <v>69</v>
      </c>
      <c r="AL1812" s="1" t="s">
        <v>69</v>
      </c>
      <c r="AM1812" s="1" t="s">
        <v>69</v>
      </c>
      <c r="AN1812" s="1" t="s">
        <v>69</v>
      </c>
      <c r="AO1812" s="1" t="s">
        <v>69</v>
      </c>
      <c r="AP1812" s="1" t="s">
        <v>70</v>
      </c>
      <c r="AQ1812" s="1" t="s">
        <v>70</v>
      </c>
      <c r="AR1812" s="1" t="s">
        <v>69</v>
      </c>
      <c r="AS1812" s="1" t="s">
        <v>69</v>
      </c>
      <c r="AT1812" s="1" t="s">
        <v>69</v>
      </c>
      <c r="AU1812" s="1" t="s">
        <v>69</v>
      </c>
      <c r="AV1812" s="1" t="s">
        <v>70</v>
      </c>
      <c r="AW1812" s="1" t="s">
        <v>70</v>
      </c>
      <c r="AX1812" s="1" t="s">
        <v>69</v>
      </c>
      <c r="AY1812" s="1" t="s">
        <v>70</v>
      </c>
      <c r="AZ1812" s="1" t="s">
        <v>70</v>
      </c>
      <c r="BA1812" s="1" t="s">
        <v>70</v>
      </c>
      <c r="BB1812" s="1" t="s">
        <v>70</v>
      </c>
      <c r="BC1812" s="1" t="s">
        <v>70</v>
      </c>
      <c r="BD1812" s="1" t="s">
        <v>69</v>
      </c>
      <c r="BE1812" s="1" t="s">
        <v>70</v>
      </c>
      <c r="BF1812" s="1" t="s">
        <v>70</v>
      </c>
      <c r="BG1812" s="3">
        <v>42082.60277777778</v>
      </c>
    </row>
    <row r="1813">
      <c r="A1813" s="1">
        <v>1010818.0</v>
      </c>
      <c r="B1813" s="1" t="s">
        <v>8859</v>
      </c>
      <c r="C1813" s="2" t="s">
        <v>8860</v>
      </c>
      <c r="H1813" s="1" t="s">
        <v>8861</v>
      </c>
      <c r="I1813" s="1" t="s">
        <v>62</v>
      </c>
      <c r="J1813" s="1" t="s">
        <v>62</v>
      </c>
      <c r="K1813" s="1" t="s">
        <v>181</v>
      </c>
      <c r="L1813" s="1">
        <v>24541.0</v>
      </c>
      <c r="M1813" s="1" t="s">
        <v>5420</v>
      </c>
      <c r="N1813" s="1" t="s">
        <v>2917</v>
      </c>
      <c r="O1813" s="1" t="s">
        <v>8862</v>
      </c>
      <c r="P1813" s="1" t="s">
        <v>1159</v>
      </c>
      <c r="U1813" s="1">
        <v>-79.383896</v>
      </c>
      <c r="V1813" s="1">
        <v>36.584019</v>
      </c>
      <c r="X1813" s="1" t="s">
        <v>69</v>
      </c>
      <c r="Y1813" s="1" t="s">
        <v>69</v>
      </c>
      <c r="Z1813" s="1" t="s">
        <v>69</v>
      </c>
      <c r="AA1813" s="1" t="s">
        <v>69</v>
      </c>
      <c r="AB1813" s="1" t="s">
        <v>69</v>
      </c>
      <c r="AC1813" s="1" t="s">
        <v>69</v>
      </c>
      <c r="AD1813" s="1" t="s">
        <v>69</v>
      </c>
      <c r="AE1813" s="1" t="s">
        <v>69</v>
      </c>
      <c r="AF1813" s="1" t="s">
        <v>69</v>
      </c>
      <c r="AG1813" s="1" t="s">
        <v>69</v>
      </c>
      <c r="AH1813" s="1" t="s">
        <v>69</v>
      </c>
      <c r="AI1813" s="1" t="s">
        <v>70</v>
      </c>
      <c r="AJ1813" s="1" t="s">
        <v>69</v>
      </c>
      <c r="AK1813" s="1" t="s">
        <v>69</v>
      </c>
      <c r="AL1813" s="1" t="s">
        <v>69</v>
      </c>
      <c r="AM1813" s="1" t="s">
        <v>69</v>
      </c>
      <c r="AN1813" s="1" t="s">
        <v>70</v>
      </c>
      <c r="AO1813" s="1" t="s">
        <v>69</v>
      </c>
      <c r="AP1813" s="1" t="s">
        <v>70</v>
      </c>
      <c r="AQ1813" s="1" t="s">
        <v>69</v>
      </c>
      <c r="AR1813" s="1" t="s">
        <v>70</v>
      </c>
      <c r="AS1813" s="1" t="s">
        <v>69</v>
      </c>
      <c r="AT1813" s="1" t="s">
        <v>69</v>
      </c>
      <c r="AU1813" s="1" t="s">
        <v>69</v>
      </c>
      <c r="AV1813" s="1" t="s">
        <v>69</v>
      </c>
      <c r="AW1813" s="1" t="s">
        <v>69</v>
      </c>
      <c r="AX1813" s="1" t="s">
        <v>69</v>
      </c>
      <c r="AY1813" s="1" t="s">
        <v>70</v>
      </c>
      <c r="AZ1813" s="1" t="s">
        <v>69</v>
      </c>
      <c r="BA1813" s="1" t="s">
        <v>70</v>
      </c>
      <c r="BB1813" s="1" t="s">
        <v>70</v>
      </c>
      <c r="BC1813" s="1" t="s">
        <v>69</v>
      </c>
      <c r="BD1813" s="1" t="s">
        <v>70</v>
      </c>
      <c r="BE1813" s="1" t="s">
        <v>70</v>
      </c>
      <c r="BF1813" s="1" t="s">
        <v>69</v>
      </c>
      <c r="BG1813" s="3">
        <v>42208.575694444444</v>
      </c>
    </row>
    <row r="1814">
      <c r="A1814" s="1">
        <v>1011345.0</v>
      </c>
      <c r="B1814" s="1" t="s">
        <v>8859</v>
      </c>
      <c r="C1814" s="2" t="s">
        <v>1138</v>
      </c>
      <c r="D1814" s="2" t="s">
        <v>8863</v>
      </c>
      <c r="H1814" s="1" t="s">
        <v>8864</v>
      </c>
      <c r="I1814" s="1" t="s">
        <v>62</v>
      </c>
      <c r="J1814" s="1" t="s">
        <v>4193</v>
      </c>
      <c r="K1814" s="1" t="s">
        <v>656</v>
      </c>
      <c r="M1814" s="1" t="s">
        <v>706</v>
      </c>
      <c r="N1814" s="1" t="s">
        <v>256</v>
      </c>
      <c r="U1814" s="1">
        <v>-122.00062</v>
      </c>
      <c r="V1814" s="1">
        <v>37.821114</v>
      </c>
      <c r="X1814" s="1" t="s">
        <v>69</v>
      </c>
      <c r="Y1814" s="1" t="s">
        <v>69</v>
      </c>
      <c r="Z1814" s="1" t="s">
        <v>70</v>
      </c>
      <c r="AA1814" s="1" t="s">
        <v>70</v>
      </c>
      <c r="AB1814" s="1" t="s">
        <v>69</v>
      </c>
      <c r="AC1814" s="1" t="s">
        <v>69</v>
      </c>
      <c r="AD1814" s="1" t="s">
        <v>69</v>
      </c>
      <c r="AE1814" s="1" t="s">
        <v>69</v>
      </c>
      <c r="AF1814" s="1" t="s">
        <v>70</v>
      </c>
      <c r="AG1814" s="1" t="s">
        <v>69</v>
      </c>
      <c r="AH1814" s="1" t="s">
        <v>69</v>
      </c>
      <c r="AI1814" s="1" t="s">
        <v>69</v>
      </c>
      <c r="AJ1814" s="1" t="s">
        <v>69</v>
      </c>
      <c r="AK1814" s="1" t="s">
        <v>69</v>
      </c>
      <c r="AL1814" s="1" t="s">
        <v>69</v>
      </c>
      <c r="AM1814" s="1" t="s">
        <v>69</v>
      </c>
      <c r="AN1814" s="1" t="s">
        <v>70</v>
      </c>
      <c r="AO1814" s="1" t="s">
        <v>69</v>
      </c>
      <c r="AP1814" s="1" t="s">
        <v>70</v>
      </c>
      <c r="AQ1814" s="1" t="s">
        <v>69</v>
      </c>
      <c r="AR1814" s="1" t="s">
        <v>69</v>
      </c>
      <c r="AS1814" s="1" t="s">
        <v>69</v>
      </c>
      <c r="AT1814" s="1" t="s">
        <v>69</v>
      </c>
      <c r="AU1814" s="1" t="s">
        <v>69</v>
      </c>
      <c r="AV1814" s="1" t="s">
        <v>69</v>
      </c>
      <c r="AW1814" s="1" t="s">
        <v>70</v>
      </c>
      <c r="AX1814" s="1" t="s">
        <v>69</v>
      </c>
      <c r="AY1814" s="1" t="s">
        <v>69</v>
      </c>
      <c r="AZ1814" s="1" t="s">
        <v>69</v>
      </c>
      <c r="BA1814" s="1" t="s">
        <v>70</v>
      </c>
      <c r="BB1814" s="1" t="s">
        <v>69</v>
      </c>
      <c r="BC1814" s="1" t="s">
        <v>70</v>
      </c>
      <c r="BD1814" s="1" t="s">
        <v>70</v>
      </c>
      <c r="BE1814" s="1" t="s">
        <v>70</v>
      </c>
      <c r="BF1814" s="1" t="s">
        <v>70</v>
      </c>
      <c r="BG1814" s="3">
        <v>42199.458333333336</v>
      </c>
    </row>
    <row r="1815">
      <c r="A1815" s="1">
        <v>1004993.0</v>
      </c>
      <c r="B1815" s="1" t="s">
        <v>8865</v>
      </c>
      <c r="H1815" s="1" t="s">
        <v>8866</v>
      </c>
      <c r="I1815" s="1" t="s">
        <v>8867</v>
      </c>
      <c r="J1815" s="1" t="s">
        <v>3439</v>
      </c>
      <c r="K1815" s="1" t="s">
        <v>1256</v>
      </c>
      <c r="L1815" s="1">
        <v>59829.0</v>
      </c>
      <c r="M1815" s="1" t="s">
        <v>8868</v>
      </c>
      <c r="N1815" s="1" t="s">
        <v>8869</v>
      </c>
      <c r="U1815" s="1">
        <v>-114.178</v>
      </c>
      <c r="V1815" s="1">
        <v>46.020401</v>
      </c>
      <c r="X1815" s="1" t="s">
        <v>69</v>
      </c>
      <c r="Y1815" s="1" t="s">
        <v>70</v>
      </c>
      <c r="Z1815" s="1" t="s">
        <v>70</v>
      </c>
      <c r="AA1815" s="1" t="s">
        <v>69</v>
      </c>
      <c r="AB1815" s="1" t="s">
        <v>70</v>
      </c>
      <c r="AC1815" s="1" t="s">
        <v>80</v>
      </c>
      <c r="AD1815" s="1" t="s">
        <v>69</v>
      </c>
      <c r="AE1815" s="1" t="s">
        <v>70</v>
      </c>
      <c r="AF1815" s="1" t="s">
        <v>69</v>
      </c>
      <c r="AG1815" s="1" t="s">
        <v>70</v>
      </c>
      <c r="AH1815" s="1" t="s">
        <v>69</v>
      </c>
      <c r="AI1815" s="1" t="s">
        <v>70</v>
      </c>
      <c r="AJ1815" s="1" t="s">
        <v>69</v>
      </c>
      <c r="AK1815" s="1" t="s">
        <v>69</v>
      </c>
      <c r="AL1815" s="1" t="s">
        <v>69</v>
      </c>
      <c r="AM1815" s="1" t="s">
        <v>69</v>
      </c>
      <c r="AN1815" s="1" t="s">
        <v>70</v>
      </c>
      <c r="AO1815" s="1" t="s">
        <v>70</v>
      </c>
      <c r="AP1815" s="1" t="s">
        <v>70</v>
      </c>
      <c r="AQ1815" s="1" t="s">
        <v>70</v>
      </c>
      <c r="AR1815" s="1" t="s">
        <v>69</v>
      </c>
      <c r="AS1815" s="1" t="s">
        <v>70</v>
      </c>
      <c r="AT1815" s="1" t="s">
        <v>70</v>
      </c>
      <c r="AU1815" s="1" t="s">
        <v>69</v>
      </c>
      <c r="AV1815" s="1" t="s">
        <v>70</v>
      </c>
      <c r="AW1815" s="1" t="s">
        <v>70</v>
      </c>
      <c r="AX1815" s="1" t="s">
        <v>70</v>
      </c>
      <c r="AY1815" s="1" t="s">
        <v>70</v>
      </c>
      <c r="AZ1815" s="1" t="s">
        <v>69</v>
      </c>
      <c r="BA1815" s="1" t="s">
        <v>70</v>
      </c>
      <c r="BB1815" s="1" t="s">
        <v>70</v>
      </c>
      <c r="BC1815" s="1" t="s">
        <v>70</v>
      </c>
      <c r="BD1815" s="1" t="s">
        <v>70</v>
      </c>
      <c r="BE1815" s="1" t="s">
        <v>70</v>
      </c>
      <c r="BF1815" s="1" t="s">
        <v>70</v>
      </c>
      <c r="BG1815" s="3">
        <v>42558.59930555556</v>
      </c>
    </row>
    <row r="1816">
      <c r="A1816" s="1">
        <v>1019163.0</v>
      </c>
      <c r="B1816" s="1" t="s">
        <v>8870</v>
      </c>
      <c r="D1816" s="2" t="s">
        <v>8871</v>
      </c>
      <c r="G1816" s="1" t="s">
        <v>8872</v>
      </c>
      <c r="H1816" s="1" t="s">
        <v>8873</v>
      </c>
      <c r="I1816" s="1" t="s">
        <v>8874</v>
      </c>
      <c r="J1816" s="1" t="s">
        <v>8875</v>
      </c>
      <c r="K1816" s="1" t="s">
        <v>1630</v>
      </c>
      <c r="M1816" s="1" t="s">
        <v>695</v>
      </c>
      <c r="N1816" s="1" t="s">
        <v>3224</v>
      </c>
      <c r="U1816" s="1">
        <v>-93.153099</v>
      </c>
      <c r="V1816" s="1">
        <v>35.22084</v>
      </c>
      <c r="X1816" s="1" t="s">
        <v>69</v>
      </c>
      <c r="Y1816" s="1" t="s">
        <v>69</v>
      </c>
      <c r="Z1816" s="1" t="s">
        <v>70</v>
      </c>
      <c r="AA1816" s="1" t="s">
        <v>70</v>
      </c>
      <c r="AB1816" s="1" t="s">
        <v>69</v>
      </c>
      <c r="AC1816" s="1" t="s">
        <v>69</v>
      </c>
      <c r="AD1816" s="1" t="s">
        <v>69</v>
      </c>
      <c r="AE1816" s="1" t="s">
        <v>70</v>
      </c>
      <c r="AF1816" s="1" t="s">
        <v>69</v>
      </c>
      <c r="AG1816" s="1" t="s">
        <v>69</v>
      </c>
      <c r="AH1816" s="1" t="s">
        <v>69</v>
      </c>
      <c r="AI1816" s="1" t="s">
        <v>70</v>
      </c>
      <c r="AJ1816" s="1" t="s">
        <v>69</v>
      </c>
      <c r="AK1816" s="1" t="s">
        <v>69</v>
      </c>
      <c r="AL1816" s="1" t="s">
        <v>69</v>
      </c>
      <c r="AM1816" s="1" t="s">
        <v>69</v>
      </c>
      <c r="AN1816" s="1" t="s">
        <v>70</v>
      </c>
      <c r="AO1816" s="1" t="s">
        <v>69</v>
      </c>
      <c r="AP1816" s="1" t="s">
        <v>70</v>
      </c>
      <c r="AQ1816" s="1" t="s">
        <v>70</v>
      </c>
      <c r="AR1816" s="1" t="s">
        <v>69</v>
      </c>
      <c r="AS1816" s="1" t="s">
        <v>70</v>
      </c>
      <c r="AT1816" s="1" t="s">
        <v>69</v>
      </c>
      <c r="AU1816" s="1" t="s">
        <v>69</v>
      </c>
      <c r="AV1816" s="1" t="s">
        <v>70</v>
      </c>
      <c r="AW1816" s="1" t="s">
        <v>70</v>
      </c>
      <c r="AX1816" s="1" t="s">
        <v>70</v>
      </c>
      <c r="AY1816" s="1" t="s">
        <v>70</v>
      </c>
      <c r="AZ1816" s="1" t="s">
        <v>69</v>
      </c>
      <c r="BA1816" s="1" t="s">
        <v>69</v>
      </c>
      <c r="BB1816" s="1" t="s">
        <v>70</v>
      </c>
      <c r="BC1816" s="1" t="s">
        <v>70</v>
      </c>
      <c r="BD1816" s="1" t="s">
        <v>69</v>
      </c>
      <c r="BE1816" s="1" t="s">
        <v>70</v>
      </c>
      <c r="BF1816" s="1" t="s">
        <v>70</v>
      </c>
      <c r="BG1816" s="3">
        <v>43291.4125</v>
      </c>
    </row>
    <row r="1817">
      <c r="A1817" s="1">
        <v>1007703.0</v>
      </c>
      <c r="B1817" s="1" t="s">
        <v>8876</v>
      </c>
      <c r="C1817" s="2" t="s">
        <v>8877</v>
      </c>
      <c r="H1817" s="1" t="s">
        <v>8878</v>
      </c>
      <c r="I1817" s="1" t="s">
        <v>8879</v>
      </c>
      <c r="J1817" s="1" t="s">
        <v>3245</v>
      </c>
      <c r="K1817" s="1" t="s">
        <v>1818</v>
      </c>
      <c r="L1817" s="1">
        <v>6810.0</v>
      </c>
      <c r="U1817" s="1">
        <v>-73.482803</v>
      </c>
      <c r="V1817" s="1">
        <v>41.075298</v>
      </c>
      <c r="X1817" s="1" t="s">
        <v>70</v>
      </c>
      <c r="Y1817" s="1" t="s">
        <v>70</v>
      </c>
      <c r="Z1817" s="1" t="s">
        <v>70</v>
      </c>
      <c r="AA1817" s="1" t="s">
        <v>70</v>
      </c>
      <c r="AB1817" s="1" t="s">
        <v>70</v>
      </c>
      <c r="AC1817" s="1" t="s">
        <v>80</v>
      </c>
      <c r="BG1817" s="1">
        <v>2009.0</v>
      </c>
    </row>
    <row r="1818">
      <c r="A1818" s="1">
        <v>1009648.0</v>
      </c>
      <c r="B1818" s="1" t="s">
        <v>8876</v>
      </c>
      <c r="C1818" s="2" t="s">
        <v>8880</v>
      </c>
      <c r="H1818" s="1" t="s">
        <v>8881</v>
      </c>
      <c r="I1818" s="1" t="s">
        <v>8879</v>
      </c>
      <c r="J1818" s="1" t="s">
        <v>647</v>
      </c>
      <c r="K1818" s="1" t="s">
        <v>203</v>
      </c>
      <c r="L1818" s="1">
        <v>60561.0</v>
      </c>
      <c r="M1818" s="1" t="s">
        <v>8882</v>
      </c>
      <c r="N1818" s="1" t="s">
        <v>1105</v>
      </c>
      <c r="U1818" s="1">
        <v>-87.95475</v>
      </c>
      <c r="V1818" s="1">
        <v>41.759415</v>
      </c>
      <c r="W1818" s="1" t="s">
        <v>136</v>
      </c>
      <c r="X1818" s="1" t="s">
        <v>69</v>
      </c>
      <c r="Y1818" s="1" t="s">
        <v>70</v>
      </c>
      <c r="Z1818" s="1" t="s">
        <v>70</v>
      </c>
      <c r="AA1818" s="1" t="s">
        <v>70</v>
      </c>
      <c r="AB1818" s="1" t="s">
        <v>70</v>
      </c>
      <c r="AC1818" s="1" t="s">
        <v>70</v>
      </c>
      <c r="AD1818" s="1" t="s">
        <v>69</v>
      </c>
      <c r="AE1818" s="1" t="s">
        <v>69</v>
      </c>
      <c r="AF1818" s="1" t="s">
        <v>70</v>
      </c>
      <c r="AG1818" s="1" t="s">
        <v>70</v>
      </c>
      <c r="AH1818" s="1" t="s">
        <v>70</v>
      </c>
      <c r="AI1818" s="1" t="s">
        <v>70</v>
      </c>
      <c r="AJ1818" s="1" t="s">
        <v>70</v>
      </c>
      <c r="AK1818" s="1" t="s">
        <v>69</v>
      </c>
      <c r="AL1818" s="1" t="s">
        <v>70</v>
      </c>
      <c r="AM1818" s="1" t="s">
        <v>69</v>
      </c>
      <c r="AN1818" s="1" t="s">
        <v>70</v>
      </c>
      <c r="AO1818" s="1" t="s">
        <v>70</v>
      </c>
      <c r="AP1818" s="1" t="s">
        <v>70</v>
      </c>
      <c r="AQ1818" s="1" t="s">
        <v>70</v>
      </c>
      <c r="AR1818" s="1" t="s">
        <v>70</v>
      </c>
      <c r="AS1818" s="1" t="s">
        <v>70</v>
      </c>
      <c r="AT1818" s="1" t="s">
        <v>69</v>
      </c>
      <c r="AU1818" s="1" t="s">
        <v>70</v>
      </c>
      <c r="AV1818" s="1" t="s">
        <v>70</v>
      </c>
      <c r="AW1818" s="1" t="s">
        <v>70</v>
      </c>
      <c r="AX1818" s="1" t="s">
        <v>70</v>
      </c>
      <c r="AY1818" s="1" t="s">
        <v>70</v>
      </c>
      <c r="AZ1818" s="1" t="s">
        <v>69</v>
      </c>
      <c r="BA1818" s="1" t="s">
        <v>70</v>
      </c>
      <c r="BB1818" s="1" t="s">
        <v>70</v>
      </c>
      <c r="BC1818" s="1" t="s">
        <v>70</v>
      </c>
      <c r="BD1818" s="1" t="s">
        <v>70</v>
      </c>
      <c r="BE1818" s="1" t="s">
        <v>70</v>
      </c>
      <c r="BF1818" s="1" t="s">
        <v>70</v>
      </c>
      <c r="BG1818" s="3">
        <v>41715.450694444444</v>
      </c>
    </row>
    <row r="1819">
      <c r="A1819" s="1">
        <v>1012505.0</v>
      </c>
      <c r="B1819" s="1" t="s">
        <v>8883</v>
      </c>
      <c r="H1819" s="1" t="s">
        <v>1269</v>
      </c>
      <c r="I1819" s="1" t="s">
        <v>8884</v>
      </c>
      <c r="J1819" s="1" t="s">
        <v>524</v>
      </c>
      <c r="K1819" s="1" t="s">
        <v>451</v>
      </c>
      <c r="L1819" s="1">
        <v>53530.0</v>
      </c>
      <c r="M1819" s="1" t="s">
        <v>8885</v>
      </c>
      <c r="N1819" s="1" t="s">
        <v>205</v>
      </c>
      <c r="U1819" s="1">
        <v>-90.117447</v>
      </c>
      <c r="V1819" s="1">
        <v>42.677666</v>
      </c>
      <c r="X1819" s="1" t="s">
        <v>69</v>
      </c>
      <c r="Y1819" s="1" t="s">
        <v>69</v>
      </c>
      <c r="Z1819" s="1" t="s">
        <v>69</v>
      </c>
      <c r="AA1819" s="1" t="s">
        <v>70</v>
      </c>
      <c r="AB1819" s="1" t="s">
        <v>70</v>
      </c>
      <c r="AC1819" s="1" t="s">
        <v>70</v>
      </c>
      <c r="AD1819" s="1" t="s">
        <v>69</v>
      </c>
      <c r="AE1819" s="1" t="s">
        <v>70</v>
      </c>
      <c r="AF1819" s="1" t="s">
        <v>69</v>
      </c>
      <c r="AG1819" s="1" t="s">
        <v>69</v>
      </c>
      <c r="AH1819" s="1" t="s">
        <v>69</v>
      </c>
      <c r="AI1819" s="1" t="s">
        <v>70</v>
      </c>
      <c r="AJ1819" s="1" t="s">
        <v>70</v>
      </c>
      <c r="AK1819" s="1" t="s">
        <v>69</v>
      </c>
      <c r="AL1819" s="1" t="s">
        <v>69</v>
      </c>
      <c r="AM1819" s="1" t="s">
        <v>69</v>
      </c>
      <c r="AN1819" s="1" t="s">
        <v>69</v>
      </c>
      <c r="AO1819" s="1" t="s">
        <v>70</v>
      </c>
      <c r="AP1819" s="1" t="s">
        <v>70</v>
      </c>
      <c r="AQ1819" s="1" t="s">
        <v>70</v>
      </c>
      <c r="AR1819" s="1" t="s">
        <v>69</v>
      </c>
      <c r="AS1819" s="1" t="s">
        <v>70</v>
      </c>
      <c r="AT1819" s="1" t="s">
        <v>70</v>
      </c>
      <c r="AU1819" s="1" t="s">
        <v>69</v>
      </c>
      <c r="AV1819" s="1" t="s">
        <v>70</v>
      </c>
      <c r="AW1819" s="1" t="s">
        <v>70</v>
      </c>
      <c r="AX1819" s="1" t="s">
        <v>70</v>
      </c>
      <c r="AY1819" s="1" t="s">
        <v>70</v>
      </c>
      <c r="AZ1819" s="1" t="s">
        <v>70</v>
      </c>
      <c r="BA1819" s="1" t="s">
        <v>70</v>
      </c>
      <c r="BB1819" s="1" t="s">
        <v>70</v>
      </c>
      <c r="BC1819" s="1" t="s">
        <v>70</v>
      </c>
      <c r="BD1819" s="1" t="s">
        <v>70</v>
      </c>
      <c r="BE1819" s="1" t="s">
        <v>70</v>
      </c>
      <c r="BF1819" s="1" t="s">
        <v>70</v>
      </c>
      <c r="BG1819" s="3">
        <v>43308.62152777778</v>
      </c>
    </row>
    <row r="1820">
      <c r="A1820" s="1">
        <v>1002568.0</v>
      </c>
      <c r="B1820" s="1" t="s">
        <v>8886</v>
      </c>
      <c r="D1820" s="2" t="s">
        <v>8887</v>
      </c>
      <c r="H1820" s="1" t="s">
        <v>8888</v>
      </c>
      <c r="I1820" s="1" t="s">
        <v>8889</v>
      </c>
      <c r="J1820" s="1" t="s">
        <v>555</v>
      </c>
      <c r="K1820" s="1" t="s">
        <v>488</v>
      </c>
      <c r="L1820" s="1">
        <v>2747.0</v>
      </c>
      <c r="M1820" s="1" t="s">
        <v>8890</v>
      </c>
      <c r="U1820" s="1">
        <v>-70.944344</v>
      </c>
      <c r="V1820" s="1">
        <v>41.587681</v>
      </c>
      <c r="W1820" s="1" t="s">
        <v>174</v>
      </c>
      <c r="X1820" s="1" t="s">
        <v>69</v>
      </c>
      <c r="Y1820" s="1" t="s">
        <v>69</v>
      </c>
      <c r="Z1820" s="1" t="s">
        <v>69</v>
      </c>
      <c r="AA1820" s="1" t="s">
        <v>69</v>
      </c>
      <c r="AB1820" s="1" t="s">
        <v>69</v>
      </c>
      <c r="AC1820" s="1" t="s">
        <v>69</v>
      </c>
      <c r="BG1820" s="3">
        <v>41758.506944444445</v>
      </c>
    </row>
    <row r="1821">
      <c r="A1821" s="1">
        <v>1001775.0</v>
      </c>
      <c r="B1821" s="1" t="s">
        <v>8891</v>
      </c>
      <c r="H1821" s="1" t="s">
        <v>8892</v>
      </c>
      <c r="I1821" s="1" t="s">
        <v>8893</v>
      </c>
      <c r="J1821" s="1" t="s">
        <v>8894</v>
      </c>
      <c r="K1821" s="1" t="s">
        <v>382</v>
      </c>
      <c r="L1821" s="1">
        <v>36528.0</v>
      </c>
      <c r="U1821" s="1">
        <v>-88.159401</v>
      </c>
      <c r="V1821" s="1">
        <v>30.2507</v>
      </c>
      <c r="X1821" s="1" t="s">
        <v>70</v>
      </c>
      <c r="Y1821" s="1" t="s">
        <v>70</v>
      </c>
      <c r="Z1821" s="1" t="s">
        <v>70</v>
      </c>
      <c r="AA1821" s="1" t="s">
        <v>70</v>
      </c>
      <c r="AB1821" s="1" t="s">
        <v>70</v>
      </c>
      <c r="AC1821" s="1" t="s">
        <v>80</v>
      </c>
      <c r="BG1821" s="1">
        <v>2009.0</v>
      </c>
    </row>
    <row r="1822">
      <c r="A1822" s="1">
        <v>1008435.0</v>
      </c>
      <c r="B1822" s="1" t="s">
        <v>8895</v>
      </c>
      <c r="H1822" s="1" t="s">
        <v>8896</v>
      </c>
      <c r="I1822" s="1" t="s">
        <v>3353</v>
      </c>
      <c r="J1822" s="1" t="s">
        <v>8897</v>
      </c>
      <c r="K1822" s="1" t="s">
        <v>196</v>
      </c>
      <c r="L1822" s="1">
        <v>68335.0</v>
      </c>
      <c r="M1822" s="1" t="s">
        <v>8898</v>
      </c>
      <c r="N1822" s="1" t="s">
        <v>6217</v>
      </c>
      <c r="U1822" s="1">
        <v>-97.814514</v>
      </c>
      <c r="V1822" s="1">
        <v>40.312878</v>
      </c>
      <c r="W1822" s="1" t="s">
        <v>392</v>
      </c>
      <c r="X1822" s="1" t="s">
        <v>69</v>
      </c>
      <c r="Y1822" s="1" t="s">
        <v>70</v>
      </c>
      <c r="Z1822" s="1" t="s">
        <v>70</v>
      </c>
      <c r="AA1822" s="1" t="s">
        <v>69</v>
      </c>
      <c r="AB1822" s="1" t="s">
        <v>70</v>
      </c>
      <c r="AC1822" s="1" t="s">
        <v>70</v>
      </c>
      <c r="AD1822" s="1" t="s">
        <v>69</v>
      </c>
      <c r="AE1822" s="1" t="s">
        <v>70</v>
      </c>
      <c r="AF1822" s="1" t="s">
        <v>69</v>
      </c>
      <c r="AG1822" s="1" t="s">
        <v>69</v>
      </c>
      <c r="AH1822" s="1" t="s">
        <v>69</v>
      </c>
      <c r="AI1822" s="1" t="s">
        <v>69</v>
      </c>
      <c r="AJ1822" s="1" t="s">
        <v>69</v>
      </c>
      <c r="AK1822" s="1" t="s">
        <v>69</v>
      </c>
      <c r="AL1822" s="1" t="s">
        <v>70</v>
      </c>
      <c r="AM1822" s="1" t="s">
        <v>69</v>
      </c>
      <c r="AN1822" s="1" t="s">
        <v>70</v>
      </c>
      <c r="AO1822" s="1" t="s">
        <v>69</v>
      </c>
      <c r="AP1822" s="1" t="s">
        <v>70</v>
      </c>
      <c r="AQ1822" s="1" t="s">
        <v>70</v>
      </c>
      <c r="AR1822" s="1" t="s">
        <v>69</v>
      </c>
      <c r="AS1822" s="1" t="s">
        <v>70</v>
      </c>
      <c r="AT1822" s="1" t="s">
        <v>69</v>
      </c>
      <c r="AU1822" s="1" t="s">
        <v>69</v>
      </c>
      <c r="AV1822" s="1" t="s">
        <v>69</v>
      </c>
      <c r="AW1822" s="1" t="s">
        <v>70</v>
      </c>
      <c r="AX1822" s="1" t="s">
        <v>70</v>
      </c>
      <c r="AY1822" s="1" t="s">
        <v>70</v>
      </c>
      <c r="AZ1822" s="1" t="s">
        <v>69</v>
      </c>
      <c r="BA1822" s="1" t="s">
        <v>70</v>
      </c>
      <c r="BB1822" s="1" t="s">
        <v>70</v>
      </c>
      <c r="BC1822" s="1" t="s">
        <v>70</v>
      </c>
      <c r="BD1822" s="1" t="s">
        <v>70</v>
      </c>
      <c r="BE1822" s="1" t="s">
        <v>70</v>
      </c>
      <c r="BF1822" s="1" t="s">
        <v>70</v>
      </c>
      <c r="BG1822" s="3">
        <v>41797.78611111111</v>
      </c>
    </row>
    <row r="1823">
      <c r="A1823" s="1">
        <v>1018157.0</v>
      </c>
      <c r="B1823" s="1" t="s">
        <v>8899</v>
      </c>
      <c r="C1823" s="2" t="s">
        <v>3275</v>
      </c>
      <c r="D1823" s="1" t="s">
        <v>3276</v>
      </c>
      <c r="H1823" s="1" t="s">
        <v>8900</v>
      </c>
      <c r="I1823" s="1" t="s">
        <v>3353</v>
      </c>
      <c r="J1823" s="1" t="s">
        <v>3279</v>
      </c>
      <c r="K1823" s="1" t="s">
        <v>389</v>
      </c>
      <c r="L1823" s="1">
        <v>52804.0</v>
      </c>
      <c r="M1823" s="1" t="s">
        <v>2584</v>
      </c>
      <c r="N1823" s="1" t="s">
        <v>4024</v>
      </c>
      <c r="U1823" s="1">
        <v>-90.571152</v>
      </c>
      <c r="V1823" s="1">
        <v>41.562862</v>
      </c>
      <c r="X1823" s="1" t="s">
        <v>69</v>
      </c>
      <c r="Y1823" s="1" t="s">
        <v>69</v>
      </c>
      <c r="Z1823" s="1" t="s">
        <v>69</v>
      </c>
      <c r="AA1823" s="1" t="s">
        <v>69</v>
      </c>
      <c r="AB1823" s="1" t="s">
        <v>69</v>
      </c>
      <c r="AC1823" s="1" t="s">
        <v>80</v>
      </c>
      <c r="AD1823" s="1" t="s">
        <v>69</v>
      </c>
      <c r="AE1823" s="1" t="s">
        <v>70</v>
      </c>
      <c r="AF1823" s="1" t="s">
        <v>69</v>
      </c>
      <c r="AG1823" s="1" t="s">
        <v>69</v>
      </c>
      <c r="AH1823" s="1" t="s">
        <v>69</v>
      </c>
      <c r="AI1823" s="1" t="s">
        <v>70</v>
      </c>
      <c r="AJ1823" s="1" t="s">
        <v>70</v>
      </c>
      <c r="AK1823" s="1" t="s">
        <v>69</v>
      </c>
      <c r="AL1823" s="1" t="s">
        <v>69</v>
      </c>
      <c r="AM1823" s="1" t="s">
        <v>69</v>
      </c>
      <c r="AN1823" s="1" t="s">
        <v>70</v>
      </c>
      <c r="AO1823" s="1" t="s">
        <v>70</v>
      </c>
      <c r="AP1823" s="1" t="s">
        <v>70</v>
      </c>
      <c r="AQ1823" s="1" t="s">
        <v>69</v>
      </c>
      <c r="AR1823" s="1" t="s">
        <v>69</v>
      </c>
      <c r="AS1823" s="1" t="s">
        <v>69</v>
      </c>
      <c r="AT1823" s="1" t="s">
        <v>70</v>
      </c>
      <c r="AU1823" s="1" t="s">
        <v>70</v>
      </c>
      <c r="AV1823" s="1" t="s">
        <v>70</v>
      </c>
      <c r="AW1823" s="1" t="s">
        <v>70</v>
      </c>
      <c r="AX1823" s="1" t="s">
        <v>70</v>
      </c>
      <c r="AY1823" s="1" t="s">
        <v>70</v>
      </c>
      <c r="AZ1823" s="1" t="s">
        <v>69</v>
      </c>
      <c r="BA1823" s="1" t="s">
        <v>70</v>
      </c>
      <c r="BB1823" s="1" t="s">
        <v>70</v>
      </c>
      <c r="BC1823" s="1" t="s">
        <v>70</v>
      </c>
      <c r="BD1823" s="1" t="s">
        <v>69</v>
      </c>
      <c r="BE1823" s="1" t="s">
        <v>70</v>
      </c>
      <c r="BF1823" s="1" t="s">
        <v>70</v>
      </c>
      <c r="BG1823" s="3">
        <v>43455.65</v>
      </c>
    </row>
    <row r="1824">
      <c r="A1824" s="1">
        <v>1003088.0</v>
      </c>
      <c r="B1824" s="1" t="s">
        <v>8901</v>
      </c>
      <c r="C1824" s="2" t="s">
        <v>8902</v>
      </c>
      <c r="H1824" s="1" t="s">
        <v>8903</v>
      </c>
      <c r="I1824" s="1" t="s">
        <v>8904</v>
      </c>
      <c r="J1824" s="1" t="s">
        <v>2780</v>
      </c>
      <c r="K1824" s="1" t="s">
        <v>196</v>
      </c>
      <c r="L1824" s="1">
        <v>68632.0</v>
      </c>
      <c r="U1824" s="1">
        <v>-97.128601</v>
      </c>
      <c r="V1824" s="1">
        <v>41.253101</v>
      </c>
      <c r="X1824" s="1" t="s">
        <v>70</v>
      </c>
      <c r="Y1824" s="1" t="s">
        <v>70</v>
      </c>
      <c r="Z1824" s="1" t="s">
        <v>70</v>
      </c>
      <c r="AA1824" s="1" t="s">
        <v>70</v>
      </c>
      <c r="AB1824" s="1" t="s">
        <v>70</v>
      </c>
      <c r="AC1824" s="1" t="s">
        <v>80</v>
      </c>
      <c r="BG1824" s="1">
        <v>2009.0</v>
      </c>
    </row>
    <row r="1825">
      <c r="A1825" s="1">
        <v>1001883.0</v>
      </c>
      <c r="B1825" s="1" t="s">
        <v>8905</v>
      </c>
      <c r="C1825" s="2" t="s">
        <v>8906</v>
      </c>
      <c r="H1825" s="1" t="s">
        <v>8907</v>
      </c>
      <c r="I1825" s="1" t="s">
        <v>3550</v>
      </c>
      <c r="J1825" s="1" t="s">
        <v>3932</v>
      </c>
      <c r="K1825" s="1" t="s">
        <v>389</v>
      </c>
      <c r="L1825" s="1">
        <v>52537.0</v>
      </c>
      <c r="M1825" s="1" t="s">
        <v>8325</v>
      </c>
      <c r="N1825" s="1" t="s">
        <v>8908</v>
      </c>
      <c r="U1825" s="1">
        <v>-92.414246</v>
      </c>
      <c r="V1825" s="1">
        <v>40.751572</v>
      </c>
      <c r="W1825" s="1" t="s">
        <v>136</v>
      </c>
      <c r="X1825" s="1" t="s">
        <v>69</v>
      </c>
      <c r="Y1825" s="1" t="s">
        <v>69</v>
      </c>
      <c r="Z1825" s="1" t="s">
        <v>69</v>
      </c>
      <c r="AA1825" s="1" t="s">
        <v>69</v>
      </c>
      <c r="AB1825" s="1" t="s">
        <v>69</v>
      </c>
      <c r="AC1825" s="1" t="s">
        <v>80</v>
      </c>
      <c r="AD1825" s="1" t="s">
        <v>69</v>
      </c>
      <c r="AE1825" s="1" t="s">
        <v>70</v>
      </c>
      <c r="AF1825" s="1" t="s">
        <v>70</v>
      </c>
      <c r="AG1825" s="1" t="s">
        <v>70</v>
      </c>
      <c r="AH1825" s="1" t="s">
        <v>69</v>
      </c>
      <c r="AI1825" s="1" t="s">
        <v>70</v>
      </c>
      <c r="AJ1825" s="1" t="s">
        <v>70</v>
      </c>
      <c r="AK1825" s="1" t="s">
        <v>69</v>
      </c>
      <c r="AL1825" s="1" t="s">
        <v>69</v>
      </c>
      <c r="AM1825" s="1" t="s">
        <v>69</v>
      </c>
      <c r="AN1825" s="1" t="s">
        <v>70</v>
      </c>
      <c r="AO1825" s="1" t="s">
        <v>70</v>
      </c>
      <c r="AP1825" s="1" t="s">
        <v>70</v>
      </c>
      <c r="AQ1825" s="1" t="s">
        <v>70</v>
      </c>
      <c r="AR1825" s="1" t="s">
        <v>69</v>
      </c>
      <c r="AS1825" s="1" t="s">
        <v>70</v>
      </c>
      <c r="AT1825" s="1" t="s">
        <v>70</v>
      </c>
      <c r="AU1825" s="1" t="s">
        <v>70</v>
      </c>
      <c r="AV1825" s="1" t="s">
        <v>69</v>
      </c>
      <c r="AW1825" s="1" t="s">
        <v>70</v>
      </c>
      <c r="AX1825" s="1" t="s">
        <v>70</v>
      </c>
      <c r="AY1825" s="1" t="s">
        <v>70</v>
      </c>
      <c r="AZ1825" s="1" t="s">
        <v>69</v>
      </c>
      <c r="BA1825" s="1" t="s">
        <v>70</v>
      </c>
      <c r="BB1825" s="1" t="s">
        <v>70</v>
      </c>
      <c r="BC1825" s="1" t="s">
        <v>70</v>
      </c>
      <c r="BD1825" s="1" t="s">
        <v>70</v>
      </c>
      <c r="BE1825" s="1" t="s">
        <v>70</v>
      </c>
      <c r="BF1825" s="1" t="s">
        <v>70</v>
      </c>
      <c r="BG1825" s="3">
        <v>41444.646527777775</v>
      </c>
    </row>
    <row r="1826">
      <c r="A1826" s="1">
        <v>1018500.0</v>
      </c>
      <c r="B1826" s="1" t="s">
        <v>8909</v>
      </c>
      <c r="C1826" s="2" t="s">
        <v>8910</v>
      </c>
      <c r="H1826" s="1" t="s">
        <v>8911</v>
      </c>
      <c r="I1826" s="1" t="s">
        <v>3932</v>
      </c>
      <c r="J1826" s="1" t="s">
        <v>8912</v>
      </c>
      <c r="K1826" s="1" t="s">
        <v>656</v>
      </c>
      <c r="L1826" s="1">
        <v>95617.0</v>
      </c>
      <c r="M1826" s="1" t="s">
        <v>915</v>
      </c>
      <c r="N1826" s="1" t="s">
        <v>603</v>
      </c>
      <c r="U1826" s="1">
        <v>-121.74362</v>
      </c>
      <c r="V1826" s="1">
        <v>38.544151</v>
      </c>
      <c r="X1826" s="1" t="s">
        <v>69</v>
      </c>
      <c r="Y1826" s="1" t="s">
        <v>69</v>
      </c>
      <c r="Z1826" s="1" t="s">
        <v>69</v>
      </c>
      <c r="AA1826" s="1" t="s">
        <v>69</v>
      </c>
      <c r="AB1826" s="1" t="s">
        <v>69</v>
      </c>
      <c r="AC1826" s="1" t="s">
        <v>69</v>
      </c>
      <c r="AD1826" s="1" t="s">
        <v>69</v>
      </c>
      <c r="AE1826" s="1" t="s">
        <v>69</v>
      </c>
      <c r="AF1826" s="1" t="s">
        <v>69</v>
      </c>
      <c r="AG1826" s="1" t="s">
        <v>69</v>
      </c>
      <c r="AH1826" s="1" t="s">
        <v>69</v>
      </c>
      <c r="AI1826" s="1" t="s">
        <v>69</v>
      </c>
      <c r="AJ1826" s="1" t="s">
        <v>69</v>
      </c>
      <c r="AK1826" s="1" t="s">
        <v>69</v>
      </c>
      <c r="AL1826" s="1" t="s">
        <v>69</v>
      </c>
      <c r="AM1826" s="1" t="s">
        <v>69</v>
      </c>
      <c r="AN1826" s="1" t="s">
        <v>69</v>
      </c>
      <c r="AO1826" s="1" t="s">
        <v>69</v>
      </c>
      <c r="AP1826" s="1" t="s">
        <v>70</v>
      </c>
      <c r="AQ1826" s="1" t="s">
        <v>69</v>
      </c>
      <c r="AR1826" s="1" t="s">
        <v>69</v>
      </c>
      <c r="AS1826" s="1" t="s">
        <v>70</v>
      </c>
      <c r="AT1826" s="1" t="s">
        <v>69</v>
      </c>
      <c r="AU1826" s="1" t="s">
        <v>69</v>
      </c>
      <c r="AV1826" s="1" t="s">
        <v>69</v>
      </c>
      <c r="AW1826" s="1" t="s">
        <v>69</v>
      </c>
      <c r="AX1826" s="1" t="s">
        <v>69</v>
      </c>
      <c r="AY1826" s="1" t="s">
        <v>69</v>
      </c>
      <c r="AZ1826" s="1" t="s">
        <v>69</v>
      </c>
      <c r="BA1826" s="1" t="s">
        <v>69</v>
      </c>
      <c r="BB1826" s="1" t="s">
        <v>69</v>
      </c>
      <c r="BC1826" s="1" t="s">
        <v>69</v>
      </c>
      <c r="BD1826" s="1" t="s">
        <v>70</v>
      </c>
      <c r="BE1826" s="1" t="s">
        <v>70</v>
      </c>
      <c r="BF1826" s="1" t="s">
        <v>70</v>
      </c>
      <c r="BG1826" s="3">
        <v>42916.70347222222</v>
      </c>
    </row>
    <row r="1827">
      <c r="A1827" s="1">
        <v>1003589.0</v>
      </c>
      <c r="B1827" s="1" t="s">
        <v>8913</v>
      </c>
      <c r="C1827" s="2" t="s">
        <v>8914</v>
      </c>
      <c r="H1827" s="1" t="s">
        <v>8915</v>
      </c>
      <c r="I1827" s="1" t="s">
        <v>8916</v>
      </c>
      <c r="J1827" s="1" t="s">
        <v>6868</v>
      </c>
      <c r="K1827" s="1" t="s">
        <v>575</v>
      </c>
      <c r="L1827" s="1">
        <v>48423.0</v>
      </c>
      <c r="U1827" s="1">
        <v>-83.515999</v>
      </c>
      <c r="V1827" s="1">
        <v>43.0317</v>
      </c>
      <c r="X1827" s="1" t="s">
        <v>70</v>
      </c>
      <c r="Y1827" s="1" t="s">
        <v>70</v>
      </c>
      <c r="Z1827" s="1" t="s">
        <v>70</v>
      </c>
      <c r="AA1827" s="1" t="s">
        <v>70</v>
      </c>
      <c r="AB1827" s="1" t="s">
        <v>70</v>
      </c>
      <c r="AC1827" s="1" t="s">
        <v>80</v>
      </c>
      <c r="BG1827" s="1">
        <v>2009.0</v>
      </c>
    </row>
    <row r="1828">
      <c r="A1828" s="1">
        <v>1012254.0</v>
      </c>
      <c r="B1828" s="1" t="s">
        <v>8917</v>
      </c>
      <c r="D1828" s="1" t="s">
        <v>8918</v>
      </c>
      <c r="H1828" s="1" t="s">
        <v>8919</v>
      </c>
      <c r="I1828" s="1" t="s">
        <v>1226</v>
      </c>
      <c r="J1828" s="1" t="s">
        <v>8920</v>
      </c>
      <c r="K1828" s="1" t="s">
        <v>171</v>
      </c>
      <c r="L1828" s="1">
        <v>56232.0</v>
      </c>
      <c r="M1828" s="1" t="s">
        <v>8921</v>
      </c>
      <c r="N1828" s="1" t="s">
        <v>3472</v>
      </c>
      <c r="U1828" s="1">
        <v>-96.057442</v>
      </c>
      <c r="V1828" s="1">
        <v>44.925945</v>
      </c>
      <c r="X1828" s="1" t="s">
        <v>69</v>
      </c>
      <c r="Y1828" s="1" t="s">
        <v>70</v>
      </c>
      <c r="Z1828" s="1" t="s">
        <v>70</v>
      </c>
      <c r="AA1828" s="1" t="s">
        <v>70</v>
      </c>
      <c r="AB1828" s="1" t="s">
        <v>70</v>
      </c>
      <c r="AC1828" s="1" t="s">
        <v>70</v>
      </c>
      <c r="AD1828" s="1" t="s">
        <v>69</v>
      </c>
      <c r="AE1828" s="1" t="s">
        <v>70</v>
      </c>
      <c r="AF1828" s="1" t="s">
        <v>70</v>
      </c>
      <c r="AG1828" s="1" t="s">
        <v>69</v>
      </c>
      <c r="AH1828" s="1" t="s">
        <v>69</v>
      </c>
      <c r="AI1828" s="1" t="s">
        <v>70</v>
      </c>
      <c r="AJ1828" s="1" t="s">
        <v>70</v>
      </c>
      <c r="AK1828" s="1" t="s">
        <v>69</v>
      </c>
      <c r="AL1828" s="1" t="s">
        <v>69</v>
      </c>
      <c r="AM1828" s="1" t="s">
        <v>69</v>
      </c>
      <c r="AN1828" s="1" t="s">
        <v>70</v>
      </c>
      <c r="AO1828" s="1" t="s">
        <v>70</v>
      </c>
      <c r="AP1828" s="1" t="s">
        <v>70</v>
      </c>
      <c r="AQ1828" s="1" t="s">
        <v>70</v>
      </c>
      <c r="AR1828" s="1" t="s">
        <v>70</v>
      </c>
      <c r="AS1828" s="1" t="s">
        <v>70</v>
      </c>
      <c r="AT1828" s="1" t="s">
        <v>70</v>
      </c>
      <c r="AU1828" s="1" t="s">
        <v>70</v>
      </c>
      <c r="AV1828" s="1" t="s">
        <v>70</v>
      </c>
      <c r="AW1828" s="1" t="s">
        <v>70</v>
      </c>
      <c r="AX1828" s="1" t="s">
        <v>70</v>
      </c>
      <c r="AY1828" s="1" t="s">
        <v>70</v>
      </c>
      <c r="AZ1828" s="1" t="s">
        <v>69</v>
      </c>
      <c r="BA1828" s="1" t="s">
        <v>70</v>
      </c>
      <c r="BB1828" s="1" t="s">
        <v>70</v>
      </c>
      <c r="BC1828" s="1" t="s">
        <v>70</v>
      </c>
      <c r="BD1828" s="1" t="s">
        <v>70</v>
      </c>
      <c r="BE1828" s="1" t="s">
        <v>70</v>
      </c>
      <c r="BF1828" s="1" t="s">
        <v>70</v>
      </c>
      <c r="BG1828" s="3">
        <v>43312.646527777775</v>
      </c>
    </row>
    <row r="1829">
      <c r="A1829" s="1">
        <v>1019100.0</v>
      </c>
      <c r="B1829" s="1" t="s">
        <v>8922</v>
      </c>
      <c r="C1829" s="2" t="s">
        <v>8923</v>
      </c>
      <c r="D1829" s="2" t="s">
        <v>8924</v>
      </c>
      <c r="G1829" s="2" t="s">
        <v>8925</v>
      </c>
      <c r="H1829" s="1" t="s">
        <v>8926</v>
      </c>
      <c r="I1829" s="1" t="s">
        <v>8927</v>
      </c>
      <c r="J1829" s="1" t="s">
        <v>413</v>
      </c>
      <c r="K1829" s="1" t="s">
        <v>254</v>
      </c>
      <c r="L1829" s="1">
        <v>84009.0</v>
      </c>
      <c r="M1829" s="1" t="s">
        <v>8928</v>
      </c>
      <c r="N1829" s="1" t="s">
        <v>2490</v>
      </c>
      <c r="U1829" s="1">
        <v>-112.00256</v>
      </c>
      <c r="V1829" s="1">
        <v>40.547047</v>
      </c>
      <c r="X1829" s="1" t="s">
        <v>69</v>
      </c>
      <c r="Y1829" s="1" t="s">
        <v>70</v>
      </c>
      <c r="Z1829" s="1" t="s">
        <v>70</v>
      </c>
      <c r="AA1829" s="1" t="s">
        <v>70</v>
      </c>
      <c r="AB1829" s="1" t="s">
        <v>70</v>
      </c>
      <c r="AC1829" s="1" t="s">
        <v>80</v>
      </c>
      <c r="AD1829" s="1" t="s">
        <v>69</v>
      </c>
      <c r="AE1829" s="1" t="s">
        <v>70</v>
      </c>
      <c r="AF1829" s="1" t="s">
        <v>69</v>
      </c>
      <c r="AG1829" s="1" t="s">
        <v>69</v>
      </c>
      <c r="AH1829" s="1" t="s">
        <v>69</v>
      </c>
      <c r="AI1829" s="1" t="s">
        <v>69</v>
      </c>
      <c r="AJ1829" s="1" t="s">
        <v>69</v>
      </c>
      <c r="AK1829" s="1" t="s">
        <v>69</v>
      </c>
      <c r="AL1829" s="1" t="s">
        <v>69</v>
      </c>
      <c r="AM1829" s="1" t="s">
        <v>69</v>
      </c>
      <c r="AN1829" s="1" t="s">
        <v>70</v>
      </c>
      <c r="AO1829" s="1" t="s">
        <v>69</v>
      </c>
      <c r="AP1829" s="1" t="s">
        <v>70</v>
      </c>
      <c r="AQ1829" s="1" t="s">
        <v>70</v>
      </c>
      <c r="AR1829" s="1" t="s">
        <v>69</v>
      </c>
      <c r="AS1829" s="1" t="s">
        <v>69</v>
      </c>
      <c r="AT1829" s="1" t="s">
        <v>69</v>
      </c>
      <c r="AU1829" s="1" t="s">
        <v>69</v>
      </c>
      <c r="AV1829" s="1" t="s">
        <v>70</v>
      </c>
      <c r="AW1829" s="1" t="s">
        <v>70</v>
      </c>
      <c r="AX1829" s="1" t="s">
        <v>69</v>
      </c>
      <c r="AY1829" s="1" t="s">
        <v>70</v>
      </c>
      <c r="AZ1829" s="1" t="s">
        <v>69</v>
      </c>
      <c r="BA1829" s="1" t="s">
        <v>70</v>
      </c>
      <c r="BB1829" s="1" t="s">
        <v>70</v>
      </c>
      <c r="BC1829" s="1" t="s">
        <v>70</v>
      </c>
      <c r="BD1829" s="1" t="s">
        <v>69</v>
      </c>
      <c r="BE1829" s="1" t="s">
        <v>70</v>
      </c>
      <c r="BF1829" s="1" t="s">
        <v>70</v>
      </c>
      <c r="BG1829" s="3">
        <v>43235.527083333334</v>
      </c>
    </row>
    <row r="1830">
      <c r="A1830" s="1">
        <v>1008492.0</v>
      </c>
      <c r="B1830" s="1" t="s">
        <v>8929</v>
      </c>
      <c r="D1830" s="1" t="s">
        <v>8929</v>
      </c>
      <c r="H1830" s="1" t="s">
        <v>8930</v>
      </c>
      <c r="I1830" s="1" t="s">
        <v>275</v>
      </c>
      <c r="J1830" s="1" t="s">
        <v>8931</v>
      </c>
      <c r="K1830" s="1" t="s">
        <v>332</v>
      </c>
      <c r="L1830" s="1">
        <v>89403.0</v>
      </c>
      <c r="M1830" s="1" t="s">
        <v>5971</v>
      </c>
      <c r="N1830" s="1" t="s">
        <v>8932</v>
      </c>
      <c r="U1830" s="1">
        <v>-119.59103</v>
      </c>
      <c r="V1830" s="1">
        <v>39.238468</v>
      </c>
      <c r="X1830" s="1" t="s">
        <v>69</v>
      </c>
      <c r="Y1830" s="1" t="s">
        <v>70</v>
      </c>
      <c r="Z1830" s="1" t="s">
        <v>70</v>
      </c>
      <c r="AA1830" s="1" t="s">
        <v>69</v>
      </c>
      <c r="AB1830" s="1" t="s">
        <v>69</v>
      </c>
      <c r="AC1830" s="1" t="s">
        <v>69</v>
      </c>
      <c r="AD1830" s="1" t="s">
        <v>69</v>
      </c>
      <c r="AE1830" s="1" t="s">
        <v>70</v>
      </c>
      <c r="AF1830" s="1" t="s">
        <v>70</v>
      </c>
      <c r="AG1830" s="1" t="s">
        <v>70</v>
      </c>
      <c r="AH1830" s="1" t="s">
        <v>69</v>
      </c>
      <c r="AI1830" s="1" t="s">
        <v>70</v>
      </c>
      <c r="AJ1830" s="1" t="s">
        <v>69</v>
      </c>
      <c r="AK1830" s="1" t="s">
        <v>69</v>
      </c>
      <c r="AL1830" s="1" t="s">
        <v>69</v>
      </c>
      <c r="AM1830" s="1" t="s">
        <v>69</v>
      </c>
      <c r="AN1830" s="1" t="s">
        <v>70</v>
      </c>
      <c r="AO1830" s="1" t="s">
        <v>69</v>
      </c>
      <c r="AP1830" s="1" t="s">
        <v>70</v>
      </c>
      <c r="AQ1830" s="1" t="s">
        <v>70</v>
      </c>
      <c r="AR1830" s="1" t="s">
        <v>70</v>
      </c>
      <c r="AS1830" s="1" t="s">
        <v>70</v>
      </c>
      <c r="AT1830" s="1" t="s">
        <v>70</v>
      </c>
      <c r="AU1830" s="1" t="s">
        <v>69</v>
      </c>
      <c r="AV1830" s="1" t="s">
        <v>70</v>
      </c>
      <c r="AW1830" s="1" t="s">
        <v>70</v>
      </c>
      <c r="AX1830" s="1" t="s">
        <v>70</v>
      </c>
      <c r="AY1830" s="1" t="s">
        <v>70</v>
      </c>
      <c r="AZ1830" s="1" t="s">
        <v>69</v>
      </c>
      <c r="BA1830" s="1" t="s">
        <v>70</v>
      </c>
      <c r="BB1830" s="1" t="s">
        <v>70</v>
      </c>
      <c r="BC1830" s="1" t="s">
        <v>70</v>
      </c>
      <c r="BD1830" s="1" t="s">
        <v>70</v>
      </c>
      <c r="BE1830" s="1" t="s">
        <v>70</v>
      </c>
      <c r="BF1830" s="1" t="s">
        <v>70</v>
      </c>
      <c r="BG1830" s="3">
        <v>42548.56319444445</v>
      </c>
    </row>
    <row r="1831">
      <c r="A1831" s="1">
        <v>1001090.0</v>
      </c>
      <c r="B1831" s="1" t="s">
        <v>8929</v>
      </c>
      <c r="C1831" s="2" t="s">
        <v>8933</v>
      </c>
      <c r="H1831" s="1" t="s">
        <v>8934</v>
      </c>
      <c r="I1831" s="1" t="s">
        <v>275</v>
      </c>
      <c r="J1831" s="1" t="s">
        <v>4420</v>
      </c>
      <c r="K1831" s="1" t="s">
        <v>181</v>
      </c>
      <c r="L1831" s="1">
        <v>22824.0</v>
      </c>
      <c r="U1831" s="1">
        <v>-78.876297</v>
      </c>
      <c r="V1831" s="1">
        <v>38.4258</v>
      </c>
      <c r="X1831" s="1" t="s">
        <v>70</v>
      </c>
      <c r="Y1831" s="1" t="s">
        <v>70</v>
      </c>
      <c r="Z1831" s="1" t="s">
        <v>70</v>
      </c>
      <c r="AA1831" s="1" t="s">
        <v>70</v>
      </c>
      <c r="AB1831" s="1" t="s">
        <v>70</v>
      </c>
      <c r="AC1831" s="1" t="s">
        <v>80</v>
      </c>
      <c r="BG1831" s="1">
        <v>2009.0</v>
      </c>
    </row>
    <row r="1832">
      <c r="A1832" s="1">
        <v>1003500.0</v>
      </c>
      <c r="B1832" s="1" t="s">
        <v>8929</v>
      </c>
      <c r="H1832" s="1" t="s">
        <v>8935</v>
      </c>
      <c r="I1832" s="1" t="s">
        <v>275</v>
      </c>
      <c r="J1832" s="1" t="s">
        <v>8936</v>
      </c>
      <c r="K1832" s="1" t="s">
        <v>107</v>
      </c>
      <c r="L1832" s="1">
        <v>37321.0</v>
      </c>
      <c r="M1832" s="1" t="s">
        <v>8937</v>
      </c>
      <c r="N1832" s="1" t="s">
        <v>741</v>
      </c>
      <c r="U1832" s="1">
        <v>-85.013268</v>
      </c>
      <c r="V1832" s="1">
        <v>35.490505</v>
      </c>
      <c r="X1832" s="1" t="s">
        <v>69</v>
      </c>
      <c r="Y1832" s="1" t="s">
        <v>70</v>
      </c>
      <c r="Z1832" s="1" t="s">
        <v>70</v>
      </c>
      <c r="AA1832" s="1" t="s">
        <v>70</v>
      </c>
      <c r="AB1832" s="1" t="s">
        <v>70</v>
      </c>
      <c r="AC1832" s="1" t="s">
        <v>70</v>
      </c>
      <c r="AD1832" s="1" t="s">
        <v>70</v>
      </c>
      <c r="AE1832" s="1" t="s">
        <v>70</v>
      </c>
      <c r="AF1832" s="1" t="s">
        <v>70</v>
      </c>
      <c r="AG1832" s="1" t="s">
        <v>70</v>
      </c>
      <c r="AH1832" s="1" t="s">
        <v>70</v>
      </c>
      <c r="AI1832" s="1" t="s">
        <v>70</v>
      </c>
      <c r="AJ1832" s="1" t="s">
        <v>70</v>
      </c>
      <c r="AK1832" s="1" t="s">
        <v>69</v>
      </c>
      <c r="AL1832" s="1" t="s">
        <v>70</v>
      </c>
      <c r="AM1832" s="1" t="s">
        <v>70</v>
      </c>
      <c r="AN1832" s="1" t="s">
        <v>70</v>
      </c>
      <c r="AO1832" s="1" t="s">
        <v>70</v>
      </c>
      <c r="AP1832" s="1" t="s">
        <v>70</v>
      </c>
      <c r="AQ1832" s="1" t="s">
        <v>70</v>
      </c>
      <c r="AR1832" s="1" t="s">
        <v>70</v>
      </c>
      <c r="AS1832" s="1" t="s">
        <v>70</v>
      </c>
      <c r="AT1832" s="1" t="s">
        <v>70</v>
      </c>
      <c r="AU1832" s="1" t="s">
        <v>70</v>
      </c>
      <c r="AV1832" s="1" t="s">
        <v>70</v>
      </c>
      <c r="AW1832" s="1" t="s">
        <v>70</v>
      </c>
      <c r="AX1832" s="1" t="s">
        <v>70</v>
      </c>
      <c r="AY1832" s="1" t="s">
        <v>70</v>
      </c>
      <c r="AZ1832" s="1" t="s">
        <v>69</v>
      </c>
      <c r="BA1832" s="1" t="s">
        <v>70</v>
      </c>
      <c r="BB1832" s="1" t="s">
        <v>70</v>
      </c>
      <c r="BC1832" s="1" t="s">
        <v>70</v>
      </c>
      <c r="BD1832" s="1" t="s">
        <v>70</v>
      </c>
      <c r="BE1832" s="1" t="s">
        <v>70</v>
      </c>
      <c r="BF1832" s="1" t="s">
        <v>70</v>
      </c>
      <c r="BG1832" s="3">
        <v>42548.55069444444</v>
      </c>
    </row>
    <row r="1833">
      <c r="A1833" s="1">
        <v>1011946.0</v>
      </c>
      <c r="B1833" s="1" t="s">
        <v>8938</v>
      </c>
      <c r="C1833" s="2" t="s">
        <v>8939</v>
      </c>
      <c r="D1833" s="2" t="s">
        <v>8940</v>
      </c>
      <c r="H1833" s="1" t="s">
        <v>8941</v>
      </c>
      <c r="I1833" s="1" t="s">
        <v>8942</v>
      </c>
      <c r="J1833" s="1" t="s">
        <v>1728</v>
      </c>
      <c r="K1833" s="1" t="s">
        <v>211</v>
      </c>
      <c r="L1833" s="1">
        <v>32114.0</v>
      </c>
      <c r="M1833" s="1" t="s">
        <v>224</v>
      </c>
      <c r="N1833" s="1" t="s">
        <v>1900</v>
      </c>
      <c r="U1833" s="1">
        <v>-81.016579</v>
      </c>
      <c r="V1833" s="1">
        <v>29.210779</v>
      </c>
      <c r="X1833" s="1" t="s">
        <v>69</v>
      </c>
      <c r="Y1833" s="1" t="s">
        <v>70</v>
      </c>
      <c r="Z1833" s="1" t="s">
        <v>70</v>
      </c>
      <c r="AA1833" s="1" t="s">
        <v>70</v>
      </c>
      <c r="AB1833" s="1" t="s">
        <v>70</v>
      </c>
      <c r="AC1833" s="1" t="s">
        <v>69</v>
      </c>
      <c r="AD1833" s="1" t="s">
        <v>69</v>
      </c>
      <c r="AE1833" s="1" t="s">
        <v>69</v>
      </c>
      <c r="AF1833" s="1" t="s">
        <v>69</v>
      </c>
      <c r="AG1833" s="1" t="s">
        <v>70</v>
      </c>
      <c r="AH1833" s="1" t="s">
        <v>69</v>
      </c>
      <c r="AI1833" s="1" t="s">
        <v>69</v>
      </c>
      <c r="AJ1833" s="1" t="s">
        <v>69</v>
      </c>
      <c r="AK1833" s="1" t="s">
        <v>69</v>
      </c>
      <c r="AL1833" s="1" t="s">
        <v>69</v>
      </c>
      <c r="AM1833" s="1" t="s">
        <v>69</v>
      </c>
      <c r="AN1833" s="1" t="s">
        <v>69</v>
      </c>
      <c r="AO1833" s="1" t="s">
        <v>70</v>
      </c>
      <c r="AP1833" s="1" t="s">
        <v>70</v>
      </c>
      <c r="AQ1833" s="1" t="s">
        <v>69</v>
      </c>
      <c r="AR1833" s="1" t="s">
        <v>69</v>
      </c>
      <c r="AS1833" s="1" t="s">
        <v>70</v>
      </c>
      <c r="AT1833" s="1" t="s">
        <v>69</v>
      </c>
      <c r="AU1833" s="1" t="s">
        <v>69</v>
      </c>
      <c r="AV1833" s="1" t="s">
        <v>69</v>
      </c>
      <c r="AW1833" s="1" t="s">
        <v>70</v>
      </c>
      <c r="AX1833" s="1" t="s">
        <v>70</v>
      </c>
      <c r="AY1833" s="1" t="s">
        <v>70</v>
      </c>
      <c r="AZ1833" s="1" t="s">
        <v>69</v>
      </c>
      <c r="BA1833" s="1" t="s">
        <v>70</v>
      </c>
      <c r="BB1833" s="1" t="s">
        <v>70</v>
      </c>
      <c r="BC1833" s="1" t="s">
        <v>70</v>
      </c>
      <c r="BD1833" s="1" t="s">
        <v>69</v>
      </c>
      <c r="BE1833" s="1" t="s">
        <v>70</v>
      </c>
      <c r="BF1833" s="1" t="s">
        <v>70</v>
      </c>
      <c r="BG1833" s="3">
        <v>42500.63680555556</v>
      </c>
    </row>
    <row r="1834">
      <c r="A1834" s="1">
        <v>1002451.0</v>
      </c>
      <c r="B1834" s="1" t="s">
        <v>8943</v>
      </c>
      <c r="H1834" s="1" t="s">
        <v>8944</v>
      </c>
      <c r="I1834" s="1" t="s">
        <v>8945</v>
      </c>
      <c r="J1834" s="1" t="s">
        <v>3863</v>
      </c>
      <c r="K1834" s="1" t="s">
        <v>148</v>
      </c>
      <c r="L1834" s="1">
        <v>97825.0</v>
      </c>
      <c r="U1834" s="1">
        <v>-119.537</v>
      </c>
      <c r="V1834" s="1">
        <v>44.4701</v>
      </c>
      <c r="X1834" s="1" t="s">
        <v>70</v>
      </c>
      <c r="Y1834" s="1" t="s">
        <v>70</v>
      </c>
      <c r="Z1834" s="1" t="s">
        <v>70</v>
      </c>
      <c r="AA1834" s="1" t="s">
        <v>70</v>
      </c>
      <c r="AB1834" s="1" t="s">
        <v>70</v>
      </c>
      <c r="AC1834" s="1" t="s">
        <v>80</v>
      </c>
      <c r="BG1834" s="6">
        <v>40333.665972222225</v>
      </c>
    </row>
    <row r="1835">
      <c r="A1835" s="1">
        <v>1004358.0</v>
      </c>
      <c r="B1835" s="1" t="s">
        <v>8946</v>
      </c>
      <c r="H1835" s="1" t="s">
        <v>8947</v>
      </c>
      <c r="I1835" s="1" t="s">
        <v>133</v>
      </c>
      <c r="J1835" s="1" t="s">
        <v>134</v>
      </c>
      <c r="K1835" s="1" t="s">
        <v>134</v>
      </c>
      <c r="L1835" s="1">
        <v>20002.0</v>
      </c>
      <c r="U1835" s="1">
        <v>-76.998001</v>
      </c>
      <c r="V1835" s="1">
        <v>38.908798</v>
      </c>
      <c r="X1835" s="1" t="s">
        <v>70</v>
      </c>
      <c r="Y1835" s="1" t="s">
        <v>70</v>
      </c>
      <c r="Z1835" s="1" t="s">
        <v>70</v>
      </c>
      <c r="AA1835" s="1" t="s">
        <v>70</v>
      </c>
      <c r="AB1835" s="1" t="s">
        <v>70</v>
      </c>
      <c r="AC1835" s="1" t="s">
        <v>80</v>
      </c>
      <c r="BG1835" s="1">
        <v>2009.0</v>
      </c>
    </row>
    <row r="1836">
      <c r="A1836" s="1">
        <v>1007204.0</v>
      </c>
      <c r="B1836" s="1" t="s">
        <v>8948</v>
      </c>
      <c r="H1836" s="1" t="s">
        <v>8949</v>
      </c>
      <c r="I1836" s="1" t="s">
        <v>8950</v>
      </c>
      <c r="J1836" s="1" t="s">
        <v>459</v>
      </c>
      <c r="K1836" s="1" t="s">
        <v>451</v>
      </c>
      <c r="L1836" s="1">
        <v>54115.0</v>
      </c>
      <c r="U1836" s="1">
        <v>-88.059196</v>
      </c>
      <c r="V1836" s="1">
        <v>44.4496</v>
      </c>
      <c r="X1836" s="1" t="s">
        <v>70</v>
      </c>
      <c r="Y1836" s="1" t="s">
        <v>70</v>
      </c>
      <c r="Z1836" s="1" t="s">
        <v>70</v>
      </c>
      <c r="AA1836" s="1" t="s">
        <v>70</v>
      </c>
      <c r="AB1836" s="1" t="s">
        <v>70</v>
      </c>
      <c r="AC1836" s="1" t="s">
        <v>80</v>
      </c>
      <c r="BG1836" s="1">
        <v>2009.0</v>
      </c>
    </row>
    <row r="1837">
      <c r="A1837" s="1">
        <v>1019648.0</v>
      </c>
      <c r="B1837" s="1" t="s">
        <v>8951</v>
      </c>
      <c r="C1837" s="2" t="s">
        <v>8952</v>
      </c>
      <c r="D1837" s="2" t="s">
        <v>8953</v>
      </c>
      <c r="H1837" s="1" t="s">
        <v>8954</v>
      </c>
      <c r="I1837" s="1" t="s">
        <v>8955</v>
      </c>
      <c r="J1837" s="1" t="s">
        <v>906</v>
      </c>
      <c r="K1837" s="1" t="s">
        <v>91</v>
      </c>
      <c r="L1837" s="1">
        <v>63020.0</v>
      </c>
      <c r="M1837" s="1" t="s">
        <v>8956</v>
      </c>
      <c r="N1837" s="1" t="s">
        <v>205</v>
      </c>
      <c r="U1837" s="1">
        <v>-90.552185</v>
      </c>
      <c r="V1837" s="1">
        <v>38.143963</v>
      </c>
      <c r="X1837" s="1" t="s">
        <v>69</v>
      </c>
      <c r="Y1837" s="1" t="s">
        <v>70</v>
      </c>
      <c r="Z1837" s="1" t="s">
        <v>70</v>
      </c>
      <c r="AA1837" s="1" t="s">
        <v>69</v>
      </c>
      <c r="AB1837" s="1" t="s">
        <v>69</v>
      </c>
      <c r="AC1837" s="1" t="s">
        <v>70</v>
      </c>
      <c r="AD1837" s="1" t="s">
        <v>69</v>
      </c>
      <c r="AE1837" s="1" t="s">
        <v>70</v>
      </c>
      <c r="AF1837" s="1" t="s">
        <v>69</v>
      </c>
      <c r="AG1837" s="1" t="s">
        <v>69</v>
      </c>
      <c r="AH1837" s="1" t="s">
        <v>69</v>
      </c>
      <c r="AI1837" s="1" t="s">
        <v>70</v>
      </c>
      <c r="AJ1837" s="1" t="s">
        <v>69</v>
      </c>
      <c r="AK1837" s="1" t="s">
        <v>69</v>
      </c>
      <c r="AL1837" s="1" t="s">
        <v>69</v>
      </c>
      <c r="AM1837" s="1" t="s">
        <v>69</v>
      </c>
      <c r="AN1837" s="1" t="s">
        <v>70</v>
      </c>
      <c r="AO1837" s="1" t="s">
        <v>69</v>
      </c>
      <c r="AP1837" s="1" t="s">
        <v>70</v>
      </c>
      <c r="AQ1837" s="1" t="s">
        <v>70</v>
      </c>
      <c r="AR1837" s="1" t="s">
        <v>69</v>
      </c>
      <c r="AS1837" s="1" t="s">
        <v>69</v>
      </c>
      <c r="AT1837" s="1" t="s">
        <v>69</v>
      </c>
      <c r="AU1837" s="1" t="s">
        <v>69</v>
      </c>
      <c r="AV1837" s="1" t="s">
        <v>70</v>
      </c>
      <c r="AW1837" s="1" t="s">
        <v>70</v>
      </c>
      <c r="AX1837" s="1" t="s">
        <v>70</v>
      </c>
      <c r="AY1837" s="1" t="s">
        <v>70</v>
      </c>
      <c r="AZ1837" s="1" t="s">
        <v>69</v>
      </c>
      <c r="BA1837" s="1" t="s">
        <v>70</v>
      </c>
      <c r="BB1837" s="1" t="s">
        <v>70</v>
      </c>
      <c r="BC1837" s="1" t="s">
        <v>70</v>
      </c>
      <c r="BD1837" s="1" t="s">
        <v>70</v>
      </c>
      <c r="BE1837" s="1" t="s">
        <v>70</v>
      </c>
      <c r="BF1837" s="1" t="s">
        <v>70</v>
      </c>
      <c r="BG1837" s="3">
        <v>43676.47083333333</v>
      </c>
    </row>
    <row r="1838">
      <c r="A1838" s="1">
        <v>1007151.0</v>
      </c>
      <c r="B1838" s="1" t="s">
        <v>8957</v>
      </c>
      <c r="H1838" s="1" t="s">
        <v>8958</v>
      </c>
      <c r="I1838" s="1" t="s">
        <v>8959</v>
      </c>
      <c r="J1838" s="1" t="s">
        <v>8960</v>
      </c>
      <c r="K1838" s="1" t="s">
        <v>785</v>
      </c>
      <c r="L1838" s="1">
        <v>79045.0</v>
      </c>
      <c r="U1838" s="1">
        <v>-102.404</v>
      </c>
      <c r="V1838" s="1">
        <v>34.822102</v>
      </c>
      <c r="X1838" s="1" t="s">
        <v>70</v>
      </c>
      <c r="Y1838" s="1" t="s">
        <v>70</v>
      </c>
      <c r="Z1838" s="1" t="s">
        <v>70</v>
      </c>
      <c r="AA1838" s="1" t="s">
        <v>70</v>
      </c>
      <c r="AB1838" s="1" t="s">
        <v>70</v>
      </c>
      <c r="AC1838" s="1" t="s">
        <v>80</v>
      </c>
      <c r="BG1838" s="1">
        <v>2009.0</v>
      </c>
    </row>
    <row r="1839">
      <c r="A1839" s="1">
        <v>1001317.0</v>
      </c>
      <c r="B1839" s="1" t="s">
        <v>8961</v>
      </c>
      <c r="H1839" s="1" t="s">
        <v>8962</v>
      </c>
      <c r="I1839" s="1" t="s">
        <v>8963</v>
      </c>
      <c r="J1839" s="1" t="s">
        <v>435</v>
      </c>
      <c r="K1839" s="1" t="s">
        <v>311</v>
      </c>
      <c r="L1839" s="1">
        <v>20751.0</v>
      </c>
      <c r="M1839" s="1" t="s">
        <v>8964</v>
      </c>
      <c r="N1839" s="1" t="s">
        <v>384</v>
      </c>
      <c r="U1839" s="1">
        <v>-76.552689</v>
      </c>
      <c r="V1839" s="1">
        <v>38.78112</v>
      </c>
      <c r="W1839" s="1" t="s">
        <v>174</v>
      </c>
      <c r="X1839" s="1" t="s">
        <v>70</v>
      </c>
      <c r="Y1839" s="1" t="s">
        <v>69</v>
      </c>
      <c r="Z1839" s="1" t="s">
        <v>70</v>
      </c>
      <c r="AA1839" s="1" t="s">
        <v>69</v>
      </c>
      <c r="AB1839" s="1" t="s">
        <v>70</v>
      </c>
      <c r="AC1839" s="1" t="s">
        <v>70</v>
      </c>
      <c r="AD1839" s="1" t="s">
        <v>69</v>
      </c>
      <c r="AE1839" s="1" t="s">
        <v>70</v>
      </c>
      <c r="AF1839" s="1" t="s">
        <v>70</v>
      </c>
      <c r="AG1839" s="1" t="s">
        <v>69</v>
      </c>
      <c r="AH1839" s="1" t="s">
        <v>69</v>
      </c>
      <c r="AI1839" s="1" t="s">
        <v>70</v>
      </c>
      <c r="AJ1839" s="1" t="s">
        <v>69</v>
      </c>
      <c r="AK1839" s="1" t="s">
        <v>69</v>
      </c>
      <c r="AL1839" s="1" t="s">
        <v>70</v>
      </c>
      <c r="AM1839" s="1" t="s">
        <v>69</v>
      </c>
      <c r="AN1839" s="1" t="s">
        <v>70</v>
      </c>
      <c r="AO1839" s="1" t="s">
        <v>69</v>
      </c>
      <c r="AP1839" s="1" t="s">
        <v>70</v>
      </c>
      <c r="AQ1839" s="1" t="s">
        <v>70</v>
      </c>
      <c r="AR1839" s="1" t="s">
        <v>70</v>
      </c>
      <c r="AS1839" s="1" t="s">
        <v>69</v>
      </c>
      <c r="AT1839" s="1" t="s">
        <v>70</v>
      </c>
      <c r="AU1839" s="1" t="s">
        <v>70</v>
      </c>
      <c r="AV1839" s="1" t="s">
        <v>70</v>
      </c>
      <c r="AW1839" s="1" t="s">
        <v>70</v>
      </c>
      <c r="AX1839" s="1" t="s">
        <v>70</v>
      </c>
      <c r="AY1839" s="1" t="s">
        <v>70</v>
      </c>
      <c r="AZ1839" s="1" t="s">
        <v>69</v>
      </c>
      <c r="BA1839" s="1" t="s">
        <v>70</v>
      </c>
      <c r="BB1839" s="1" t="s">
        <v>70</v>
      </c>
      <c r="BC1839" s="1" t="s">
        <v>70</v>
      </c>
      <c r="BD1839" s="1" t="s">
        <v>70</v>
      </c>
      <c r="BE1839" s="1" t="s">
        <v>70</v>
      </c>
      <c r="BF1839" s="1" t="s">
        <v>70</v>
      </c>
      <c r="BG1839" s="3">
        <v>41751.51388888889</v>
      </c>
    </row>
    <row r="1840">
      <c r="A1840" s="1">
        <v>1001847.0</v>
      </c>
      <c r="B1840" s="1" t="s">
        <v>8965</v>
      </c>
      <c r="H1840" s="1" t="s">
        <v>8966</v>
      </c>
      <c r="I1840" s="1" t="s">
        <v>641</v>
      </c>
      <c r="J1840" s="1" t="s">
        <v>96</v>
      </c>
      <c r="K1840" s="1" t="s">
        <v>96</v>
      </c>
      <c r="L1840" s="1">
        <v>11216.0</v>
      </c>
      <c r="U1840" s="1">
        <v>-73.953766</v>
      </c>
      <c r="V1840" s="1">
        <v>40.677254</v>
      </c>
      <c r="W1840" s="1" t="s">
        <v>136</v>
      </c>
      <c r="X1840" s="1" t="s">
        <v>70</v>
      </c>
      <c r="Y1840" s="1" t="s">
        <v>70</v>
      </c>
      <c r="Z1840" s="1" t="s">
        <v>70</v>
      </c>
      <c r="AA1840" s="1" t="s">
        <v>70</v>
      </c>
      <c r="AB1840" s="1" t="s">
        <v>70</v>
      </c>
      <c r="AC1840" s="1" t="s">
        <v>80</v>
      </c>
      <c r="BG1840" s="3">
        <v>41751.745833333334</v>
      </c>
    </row>
    <row r="1841">
      <c r="A1841" s="1">
        <v>1009395.0</v>
      </c>
      <c r="B1841" s="1" t="s">
        <v>8967</v>
      </c>
      <c r="C1841" s="2" t="s">
        <v>8968</v>
      </c>
      <c r="H1841" s="1" t="s">
        <v>8969</v>
      </c>
      <c r="I1841" s="1" t="s">
        <v>8970</v>
      </c>
      <c r="K1841" s="1" t="s">
        <v>670</v>
      </c>
      <c r="L1841" s="1">
        <v>27893.0</v>
      </c>
      <c r="U1841" s="1">
        <v>-77.900803</v>
      </c>
      <c r="V1841" s="1">
        <v>35.733398</v>
      </c>
      <c r="X1841" s="1" t="s">
        <v>69</v>
      </c>
      <c r="Y1841" s="1" t="s">
        <v>70</v>
      </c>
      <c r="Z1841" s="1" t="s">
        <v>70</v>
      </c>
      <c r="AA1841" s="1" t="s">
        <v>70</v>
      </c>
      <c r="AB1841" s="1" t="s">
        <v>70</v>
      </c>
      <c r="AC1841" s="1" t="s">
        <v>80</v>
      </c>
      <c r="BG1841" s="1">
        <v>2013.0</v>
      </c>
    </row>
    <row r="1842">
      <c r="A1842" s="1">
        <v>1018945.0</v>
      </c>
      <c r="B1842" s="1" t="s">
        <v>8971</v>
      </c>
      <c r="C1842" s="2" t="s">
        <v>8972</v>
      </c>
      <c r="D1842" s="1" t="s">
        <v>8973</v>
      </c>
      <c r="H1842" s="1" t="s">
        <v>8974</v>
      </c>
      <c r="I1842" s="1" t="s">
        <v>8975</v>
      </c>
      <c r="J1842" s="1" t="s">
        <v>2907</v>
      </c>
      <c r="K1842" s="1" t="s">
        <v>575</v>
      </c>
      <c r="L1842" s="1">
        <v>48124.0</v>
      </c>
      <c r="M1842" s="1" t="s">
        <v>8976</v>
      </c>
      <c r="N1842" s="1" t="s">
        <v>5642</v>
      </c>
      <c r="U1842" s="1">
        <v>-83.211487</v>
      </c>
      <c r="V1842" s="1">
        <v>42.313057</v>
      </c>
      <c r="X1842" s="1" t="s">
        <v>69</v>
      </c>
      <c r="Y1842" s="1" t="s">
        <v>70</v>
      </c>
      <c r="Z1842" s="1" t="s">
        <v>69</v>
      </c>
      <c r="AA1842" s="1" t="s">
        <v>69</v>
      </c>
      <c r="AB1842" s="1" t="s">
        <v>69</v>
      </c>
      <c r="AC1842" s="1" t="s">
        <v>69</v>
      </c>
      <c r="AD1842" s="1" t="s">
        <v>69</v>
      </c>
      <c r="AE1842" s="1" t="s">
        <v>69</v>
      </c>
      <c r="AF1842" s="1" t="s">
        <v>69</v>
      </c>
      <c r="AG1842" s="1" t="s">
        <v>69</v>
      </c>
      <c r="AH1842" s="1" t="s">
        <v>69</v>
      </c>
      <c r="AI1842" s="1" t="s">
        <v>69</v>
      </c>
      <c r="AJ1842" s="1" t="s">
        <v>69</v>
      </c>
      <c r="AK1842" s="1" t="s">
        <v>69</v>
      </c>
      <c r="AL1842" s="1" t="s">
        <v>69</v>
      </c>
      <c r="AM1842" s="1" t="s">
        <v>69</v>
      </c>
      <c r="AN1842" s="1" t="s">
        <v>69</v>
      </c>
      <c r="AO1842" s="1" t="s">
        <v>70</v>
      </c>
      <c r="AP1842" s="1" t="s">
        <v>70</v>
      </c>
      <c r="AQ1842" s="1" t="s">
        <v>70</v>
      </c>
      <c r="AR1842" s="1" t="s">
        <v>69</v>
      </c>
      <c r="AS1842" s="1" t="s">
        <v>69</v>
      </c>
      <c r="AT1842" s="1" t="s">
        <v>69</v>
      </c>
      <c r="AU1842" s="1" t="s">
        <v>69</v>
      </c>
      <c r="AV1842" s="1" t="s">
        <v>70</v>
      </c>
      <c r="AW1842" s="1" t="s">
        <v>70</v>
      </c>
      <c r="AX1842" s="1" t="s">
        <v>69</v>
      </c>
      <c r="AY1842" s="1" t="s">
        <v>70</v>
      </c>
      <c r="AZ1842" s="1" t="s">
        <v>69</v>
      </c>
      <c r="BA1842" s="1" t="s">
        <v>69</v>
      </c>
      <c r="BB1842" s="1" t="s">
        <v>69</v>
      </c>
      <c r="BC1842" s="1" t="s">
        <v>69</v>
      </c>
      <c r="BD1842" s="1" t="s">
        <v>69</v>
      </c>
      <c r="BE1842" s="1" t="s">
        <v>69</v>
      </c>
      <c r="BF1842" s="1" t="s">
        <v>69</v>
      </c>
      <c r="BG1842" s="3">
        <v>43146.6625</v>
      </c>
    </row>
    <row r="1843">
      <c r="A1843" s="1">
        <v>1005735.0</v>
      </c>
      <c r="B1843" s="1" t="s">
        <v>8977</v>
      </c>
      <c r="C1843" s="2" t="s">
        <v>8978</v>
      </c>
      <c r="H1843" s="1" t="s">
        <v>8979</v>
      </c>
      <c r="I1843" s="1" t="s">
        <v>2265</v>
      </c>
      <c r="J1843" s="1" t="s">
        <v>595</v>
      </c>
      <c r="K1843" s="1" t="s">
        <v>322</v>
      </c>
      <c r="L1843" s="1">
        <v>46733.0</v>
      </c>
      <c r="M1843" s="1" t="s">
        <v>1135</v>
      </c>
      <c r="N1843" s="1" t="s">
        <v>8980</v>
      </c>
      <c r="U1843" s="1">
        <v>-84.920067</v>
      </c>
      <c r="V1843" s="1">
        <v>40.832291</v>
      </c>
      <c r="W1843" s="1" t="s">
        <v>392</v>
      </c>
      <c r="X1843" s="1" t="s">
        <v>70</v>
      </c>
      <c r="Y1843" s="1" t="s">
        <v>70</v>
      </c>
      <c r="Z1843" s="1" t="s">
        <v>70</v>
      </c>
      <c r="AA1843" s="1" t="s">
        <v>70</v>
      </c>
      <c r="AB1843" s="1" t="s">
        <v>70</v>
      </c>
      <c r="AC1843" s="1" t="s">
        <v>80</v>
      </c>
      <c r="AD1843" s="1" t="s">
        <v>69</v>
      </c>
      <c r="AE1843" s="1" t="s">
        <v>70</v>
      </c>
      <c r="AF1843" s="1" t="s">
        <v>69</v>
      </c>
      <c r="AG1843" s="1" t="s">
        <v>69</v>
      </c>
      <c r="AH1843" s="1" t="s">
        <v>70</v>
      </c>
      <c r="AI1843" s="1" t="s">
        <v>70</v>
      </c>
      <c r="AJ1843" s="1" t="s">
        <v>69</v>
      </c>
      <c r="AK1843" s="1" t="s">
        <v>69</v>
      </c>
      <c r="AL1843" s="1" t="s">
        <v>69</v>
      </c>
      <c r="AM1843" s="1" t="s">
        <v>69</v>
      </c>
      <c r="AN1843" s="1" t="s">
        <v>70</v>
      </c>
      <c r="AO1843" s="1" t="s">
        <v>70</v>
      </c>
      <c r="AP1843" s="1" t="s">
        <v>69</v>
      </c>
      <c r="AQ1843" s="1" t="s">
        <v>70</v>
      </c>
      <c r="AR1843" s="1" t="s">
        <v>69</v>
      </c>
      <c r="AS1843" s="1" t="s">
        <v>70</v>
      </c>
      <c r="AT1843" s="1" t="s">
        <v>69</v>
      </c>
      <c r="AU1843" s="1" t="s">
        <v>69</v>
      </c>
      <c r="AV1843" s="1" t="s">
        <v>69</v>
      </c>
      <c r="AW1843" s="1" t="s">
        <v>70</v>
      </c>
      <c r="AX1843" s="1" t="s">
        <v>70</v>
      </c>
      <c r="AY1843" s="1" t="s">
        <v>70</v>
      </c>
      <c r="AZ1843" s="1" t="s">
        <v>70</v>
      </c>
      <c r="BA1843" s="1" t="s">
        <v>70</v>
      </c>
      <c r="BB1843" s="1" t="s">
        <v>70</v>
      </c>
      <c r="BC1843" s="1" t="s">
        <v>70</v>
      </c>
      <c r="BD1843" s="1" t="s">
        <v>70</v>
      </c>
      <c r="BE1843" s="1" t="s">
        <v>70</v>
      </c>
      <c r="BF1843" s="1" t="s">
        <v>70</v>
      </c>
      <c r="BG1843" s="3">
        <v>41053.62569444445</v>
      </c>
    </row>
    <row r="1844">
      <c r="A1844" s="1">
        <v>1003044.0</v>
      </c>
      <c r="B1844" s="1" t="s">
        <v>8981</v>
      </c>
      <c r="H1844" s="1" t="s">
        <v>8982</v>
      </c>
      <c r="I1844" s="1" t="s">
        <v>2265</v>
      </c>
      <c r="J1844" s="1" t="s">
        <v>2371</v>
      </c>
      <c r="K1844" s="1" t="s">
        <v>575</v>
      </c>
      <c r="L1844" s="1">
        <v>49045.0</v>
      </c>
      <c r="U1844" s="1">
        <v>-85.977402</v>
      </c>
      <c r="V1844" s="1">
        <v>42.1119</v>
      </c>
      <c r="X1844" s="1" t="s">
        <v>70</v>
      </c>
      <c r="Y1844" s="1" t="s">
        <v>70</v>
      </c>
      <c r="Z1844" s="1" t="s">
        <v>70</v>
      </c>
      <c r="AA1844" s="1" t="s">
        <v>70</v>
      </c>
      <c r="AB1844" s="1" t="s">
        <v>70</v>
      </c>
      <c r="AC1844" s="1" t="s">
        <v>80</v>
      </c>
      <c r="BG1844" s="1">
        <v>2009.0</v>
      </c>
    </row>
    <row r="1845">
      <c r="A1845" s="1">
        <v>1018610.0</v>
      </c>
      <c r="B1845" s="1" t="s">
        <v>8981</v>
      </c>
      <c r="C1845" s="2" t="s">
        <v>8983</v>
      </c>
      <c r="D1845" s="2" t="s">
        <v>8984</v>
      </c>
      <c r="G1845" s="1" t="s">
        <v>8985</v>
      </c>
      <c r="H1845" s="1" t="s">
        <v>8986</v>
      </c>
      <c r="I1845" s="1" t="s">
        <v>2265</v>
      </c>
      <c r="J1845" s="1" t="s">
        <v>4494</v>
      </c>
      <c r="K1845" s="1" t="s">
        <v>561</v>
      </c>
      <c r="L1845" s="1">
        <v>30030.0</v>
      </c>
      <c r="M1845" s="1" t="s">
        <v>8987</v>
      </c>
      <c r="O1845" s="1" t="s">
        <v>8988</v>
      </c>
      <c r="P1845" s="1" t="s">
        <v>79</v>
      </c>
      <c r="U1845" s="1">
        <v>-84.296921</v>
      </c>
      <c r="V1845" s="1">
        <v>33.778805</v>
      </c>
      <c r="X1845" s="1" t="s">
        <v>69</v>
      </c>
      <c r="Y1845" s="1" t="s">
        <v>70</v>
      </c>
      <c r="Z1845" s="1" t="s">
        <v>70</v>
      </c>
      <c r="AA1845" s="1" t="s">
        <v>70</v>
      </c>
      <c r="AB1845" s="1" t="s">
        <v>69</v>
      </c>
      <c r="AC1845" s="1" t="s">
        <v>69</v>
      </c>
      <c r="AD1845" s="1" t="s">
        <v>69</v>
      </c>
      <c r="AE1845" s="1" t="s">
        <v>69</v>
      </c>
      <c r="AF1845" s="1" t="s">
        <v>70</v>
      </c>
      <c r="AG1845" s="1" t="s">
        <v>70</v>
      </c>
      <c r="AH1845" s="1" t="s">
        <v>69</v>
      </c>
      <c r="AI1845" s="1" t="s">
        <v>70</v>
      </c>
      <c r="AJ1845" s="1" t="s">
        <v>69</v>
      </c>
      <c r="AK1845" s="1" t="s">
        <v>69</v>
      </c>
      <c r="AL1845" s="1" t="s">
        <v>69</v>
      </c>
      <c r="AM1845" s="1" t="s">
        <v>69</v>
      </c>
      <c r="AN1845" s="1" t="s">
        <v>70</v>
      </c>
      <c r="AO1845" s="1" t="s">
        <v>69</v>
      </c>
      <c r="AP1845" s="1" t="s">
        <v>70</v>
      </c>
      <c r="AQ1845" s="1" t="s">
        <v>70</v>
      </c>
      <c r="AR1845" s="1" t="s">
        <v>70</v>
      </c>
      <c r="AS1845" s="1" t="s">
        <v>69</v>
      </c>
      <c r="AT1845" s="1" t="s">
        <v>69</v>
      </c>
      <c r="AU1845" s="1" t="s">
        <v>69</v>
      </c>
      <c r="AV1845" s="1" t="s">
        <v>69</v>
      </c>
      <c r="AW1845" s="1" t="s">
        <v>70</v>
      </c>
      <c r="AX1845" s="1" t="s">
        <v>69</v>
      </c>
      <c r="AY1845" s="1" t="s">
        <v>70</v>
      </c>
      <c r="AZ1845" s="1" t="s">
        <v>69</v>
      </c>
      <c r="BA1845" s="1" t="s">
        <v>70</v>
      </c>
      <c r="BB1845" s="1" t="s">
        <v>70</v>
      </c>
      <c r="BC1845" s="1" t="s">
        <v>70</v>
      </c>
      <c r="BD1845" s="1" t="s">
        <v>69</v>
      </c>
      <c r="BE1845" s="1" t="s">
        <v>70</v>
      </c>
      <c r="BF1845" s="1" t="s">
        <v>69</v>
      </c>
      <c r="BG1845" s="3">
        <v>43308.361805555556</v>
      </c>
    </row>
    <row r="1846">
      <c r="A1846" s="1">
        <v>1008296.0</v>
      </c>
      <c r="B1846" s="1" t="s">
        <v>8989</v>
      </c>
      <c r="C1846" s="2" t="s">
        <v>8990</v>
      </c>
      <c r="D1846" s="2" t="s">
        <v>8991</v>
      </c>
      <c r="E1846" s="2" t="s">
        <v>8992</v>
      </c>
      <c r="H1846" s="1" t="s">
        <v>8993</v>
      </c>
      <c r="I1846" s="1" t="s">
        <v>8994</v>
      </c>
      <c r="J1846" s="1" t="s">
        <v>4090</v>
      </c>
      <c r="K1846" s="1" t="s">
        <v>488</v>
      </c>
      <c r="L1846" s="1">
        <v>2026.0</v>
      </c>
      <c r="M1846" s="1" t="s">
        <v>8995</v>
      </c>
      <c r="N1846" s="1" t="s">
        <v>1105</v>
      </c>
      <c r="U1846" s="1">
        <v>-71.177177</v>
      </c>
      <c r="V1846" s="1">
        <v>42.248997</v>
      </c>
      <c r="X1846" s="1" t="s">
        <v>69</v>
      </c>
      <c r="Y1846" s="1" t="s">
        <v>70</v>
      </c>
      <c r="Z1846" s="1" t="s">
        <v>69</v>
      </c>
      <c r="AA1846" s="1" t="s">
        <v>69</v>
      </c>
      <c r="AB1846" s="1" t="s">
        <v>69</v>
      </c>
      <c r="AC1846" s="1" t="s">
        <v>69</v>
      </c>
      <c r="AD1846" s="1" t="s">
        <v>69</v>
      </c>
      <c r="AE1846" s="1" t="s">
        <v>69</v>
      </c>
      <c r="AF1846" s="1" t="s">
        <v>70</v>
      </c>
      <c r="AG1846" s="1" t="s">
        <v>69</v>
      </c>
      <c r="AH1846" s="1" t="s">
        <v>69</v>
      </c>
      <c r="AI1846" s="1" t="s">
        <v>69</v>
      </c>
      <c r="AJ1846" s="1" t="s">
        <v>69</v>
      </c>
      <c r="AK1846" s="1" t="s">
        <v>69</v>
      </c>
      <c r="AL1846" s="1" t="s">
        <v>69</v>
      </c>
      <c r="AM1846" s="1" t="s">
        <v>69</v>
      </c>
      <c r="AN1846" s="1" t="s">
        <v>69</v>
      </c>
      <c r="AO1846" s="1" t="s">
        <v>69</v>
      </c>
      <c r="AP1846" s="1" t="s">
        <v>70</v>
      </c>
      <c r="AQ1846" s="1" t="s">
        <v>70</v>
      </c>
      <c r="AR1846" s="1" t="s">
        <v>69</v>
      </c>
      <c r="AS1846" s="1" t="s">
        <v>69</v>
      </c>
      <c r="AT1846" s="1" t="s">
        <v>70</v>
      </c>
      <c r="AU1846" s="1" t="s">
        <v>69</v>
      </c>
      <c r="AV1846" s="1" t="s">
        <v>69</v>
      </c>
      <c r="AW1846" s="1" t="s">
        <v>69</v>
      </c>
      <c r="AX1846" s="1" t="s">
        <v>69</v>
      </c>
      <c r="AY1846" s="1" t="s">
        <v>70</v>
      </c>
      <c r="AZ1846" s="1" t="s">
        <v>69</v>
      </c>
      <c r="BA1846" s="1" t="s">
        <v>70</v>
      </c>
      <c r="BB1846" s="1" t="s">
        <v>69</v>
      </c>
      <c r="BC1846" s="1" t="s">
        <v>70</v>
      </c>
      <c r="BD1846" s="1" t="s">
        <v>69</v>
      </c>
      <c r="BE1846" s="1" t="s">
        <v>70</v>
      </c>
      <c r="BF1846" s="1" t="s">
        <v>70</v>
      </c>
      <c r="BG1846" s="3">
        <v>42549.97152777778</v>
      </c>
    </row>
    <row r="1847">
      <c r="A1847" s="1">
        <v>1007458.0</v>
      </c>
      <c r="B1847" s="1" t="s">
        <v>8996</v>
      </c>
      <c r="H1847" s="1" t="s">
        <v>8997</v>
      </c>
      <c r="I1847" s="1" t="s">
        <v>8998</v>
      </c>
      <c r="J1847" s="1" t="s">
        <v>545</v>
      </c>
      <c r="K1847" s="1" t="s">
        <v>1818</v>
      </c>
      <c r="L1847" s="1">
        <v>6417.0</v>
      </c>
      <c r="U1847" s="1">
        <v>-72.435997</v>
      </c>
      <c r="V1847" s="1">
        <v>41.386799</v>
      </c>
      <c r="X1847" s="1" t="s">
        <v>70</v>
      </c>
      <c r="Y1847" s="1" t="s">
        <v>70</v>
      </c>
      <c r="Z1847" s="1" t="s">
        <v>70</v>
      </c>
      <c r="AA1847" s="1" t="s">
        <v>70</v>
      </c>
      <c r="AB1847" s="1" t="s">
        <v>70</v>
      </c>
      <c r="AC1847" s="1" t="s">
        <v>80</v>
      </c>
      <c r="BG1847" s="1">
        <v>2009.0</v>
      </c>
    </row>
    <row r="1848">
      <c r="A1848" s="1">
        <v>1012303.0</v>
      </c>
      <c r="B1848" s="1" t="s">
        <v>8999</v>
      </c>
      <c r="D1848" s="1" t="s">
        <v>9000</v>
      </c>
      <c r="H1848" s="1" t="s">
        <v>9001</v>
      </c>
      <c r="I1848" s="1" t="s">
        <v>1255</v>
      </c>
      <c r="J1848" s="1" t="s">
        <v>3328</v>
      </c>
      <c r="K1848" s="1" t="s">
        <v>1256</v>
      </c>
      <c r="L1848" s="1">
        <v>59722.0</v>
      </c>
      <c r="M1848" s="1" t="s">
        <v>9002</v>
      </c>
      <c r="N1848" s="1" t="s">
        <v>490</v>
      </c>
      <c r="U1848" s="1">
        <v>-112.73135</v>
      </c>
      <c r="V1848" s="1">
        <v>46.40234</v>
      </c>
      <c r="X1848" s="1" t="s">
        <v>69</v>
      </c>
      <c r="Y1848" s="1" t="s">
        <v>70</v>
      </c>
      <c r="Z1848" s="1" t="s">
        <v>70</v>
      </c>
      <c r="AA1848" s="1" t="s">
        <v>70</v>
      </c>
      <c r="AB1848" s="1" t="s">
        <v>70</v>
      </c>
      <c r="AC1848" s="1" t="s">
        <v>70</v>
      </c>
      <c r="AD1848" s="1" t="s">
        <v>70</v>
      </c>
      <c r="AE1848" s="1" t="s">
        <v>70</v>
      </c>
      <c r="AF1848" s="1" t="s">
        <v>70</v>
      </c>
      <c r="AG1848" s="1" t="s">
        <v>70</v>
      </c>
      <c r="AH1848" s="1" t="s">
        <v>70</v>
      </c>
      <c r="AI1848" s="1" t="s">
        <v>70</v>
      </c>
      <c r="AJ1848" s="1" t="s">
        <v>70</v>
      </c>
      <c r="AK1848" s="1" t="s">
        <v>69</v>
      </c>
      <c r="AL1848" s="1" t="s">
        <v>70</v>
      </c>
      <c r="AM1848" s="1" t="s">
        <v>70</v>
      </c>
      <c r="AN1848" s="1" t="s">
        <v>70</v>
      </c>
      <c r="AO1848" s="1" t="s">
        <v>70</v>
      </c>
      <c r="AP1848" s="1" t="s">
        <v>70</v>
      </c>
      <c r="AQ1848" s="1" t="s">
        <v>70</v>
      </c>
      <c r="AR1848" s="1" t="s">
        <v>70</v>
      </c>
      <c r="AS1848" s="1" t="s">
        <v>70</v>
      </c>
      <c r="AT1848" s="1" t="s">
        <v>70</v>
      </c>
      <c r="AU1848" s="1" t="s">
        <v>70</v>
      </c>
      <c r="AV1848" s="1" t="s">
        <v>70</v>
      </c>
      <c r="AW1848" s="1" t="s">
        <v>70</v>
      </c>
      <c r="AX1848" s="1" t="s">
        <v>70</v>
      </c>
      <c r="AY1848" s="1" t="s">
        <v>70</v>
      </c>
      <c r="AZ1848" s="1" t="s">
        <v>70</v>
      </c>
      <c r="BA1848" s="1" t="s">
        <v>70</v>
      </c>
      <c r="BB1848" s="1" t="s">
        <v>70</v>
      </c>
      <c r="BC1848" s="1" t="s">
        <v>70</v>
      </c>
      <c r="BD1848" s="1" t="s">
        <v>70</v>
      </c>
      <c r="BE1848" s="1" t="s">
        <v>70</v>
      </c>
      <c r="BF1848" s="1" t="s">
        <v>70</v>
      </c>
      <c r="BG1848" s="3">
        <v>42558.48888888889</v>
      </c>
    </row>
    <row r="1849">
      <c r="A1849" s="1">
        <v>1000260.0</v>
      </c>
      <c r="B1849" s="1" t="s">
        <v>9003</v>
      </c>
      <c r="H1849" s="1" t="s">
        <v>9004</v>
      </c>
      <c r="I1849" s="1" t="s">
        <v>9005</v>
      </c>
      <c r="J1849" s="1" t="s">
        <v>1051</v>
      </c>
      <c r="K1849" s="1" t="s">
        <v>96</v>
      </c>
      <c r="L1849" s="1">
        <v>11978.0</v>
      </c>
      <c r="U1849" s="1">
        <v>-72.6446</v>
      </c>
      <c r="V1849" s="1">
        <v>40.814999</v>
      </c>
      <c r="X1849" s="1" t="s">
        <v>70</v>
      </c>
      <c r="Y1849" s="1" t="s">
        <v>70</v>
      </c>
      <c r="Z1849" s="1" t="s">
        <v>70</v>
      </c>
      <c r="AA1849" s="1" t="s">
        <v>70</v>
      </c>
      <c r="AB1849" s="1" t="s">
        <v>70</v>
      </c>
      <c r="AC1849" s="1" t="s">
        <v>80</v>
      </c>
      <c r="BG1849" s="1">
        <v>2011.0</v>
      </c>
    </row>
    <row r="1850">
      <c r="A1850" s="1">
        <v>1018154.0</v>
      </c>
      <c r="B1850" s="1" t="s">
        <v>9006</v>
      </c>
      <c r="C1850" s="2" t="s">
        <v>9007</v>
      </c>
      <c r="D1850" s="2" t="s">
        <v>9008</v>
      </c>
      <c r="H1850" s="1" t="s">
        <v>9009</v>
      </c>
      <c r="I1850" s="1" t="s">
        <v>9010</v>
      </c>
      <c r="J1850" s="1" t="s">
        <v>2579</v>
      </c>
      <c r="K1850" s="1" t="s">
        <v>211</v>
      </c>
      <c r="L1850" s="1">
        <v>33441.0</v>
      </c>
      <c r="M1850" s="1" t="s">
        <v>9011</v>
      </c>
      <c r="N1850" s="1" t="s">
        <v>256</v>
      </c>
      <c r="U1850" s="1">
        <v>-80.097961</v>
      </c>
      <c r="V1850" s="1">
        <v>26.318092</v>
      </c>
      <c r="X1850" s="1" t="s">
        <v>69</v>
      </c>
      <c r="Y1850" s="1" t="s">
        <v>70</v>
      </c>
      <c r="Z1850" s="1" t="s">
        <v>70</v>
      </c>
      <c r="AA1850" s="1" t="s">
        <v>70</v>
      </c>
      <c r="AB1850" s="1" t="s">
        <v>70</v>
      </c>
      <c r="AC1850" s="1" t="s">
        <v>80</v>
      </c>
      <c r="AD1850" s="1" t="s">
        <v>69</v>
      </c>
      <c r="AE1850" s="1" t="s">
        <v>69</v>
      </c>
      <c r="AF1850" s="1" t="s">
        <v>69</v>
      </c>
      <c r="AG1850" s="1" t="s">
        <v>69</v>
      </c>
      <c r="AH1850" s="1" t="s">
        <v>69</v>
      </c>
      <c r="AI1850" s="1" t="s">
        <v>69</v>
      </c>
      <c r="AJ1850" s="1" t="s">
        <v>69</v>
      </c>
      <c r="AK1850" s="1" t="s">
        <v>69</v>
      </c>
      <c r="AL1850" s="1" t="s">
        <v>69</v>
      </c>
      <c r="AM1850" s="1" t="s">
        <v>69</v>
      </c>
      <c r="AN1850" s="1" t="s">
        <v>70</v>
      </c>
      <c r="AO1850" s="1" t="s">
        <v>70</v>
      </c>
      <c r="AP1850" s="1" t="s">
        <v>70</v>
      </c>
      <c r="AQ1850" s="1" t="s">
        <v>69</v>
      </c>
      <c r="AR1850" s="1" t="s">
        <v>69</v>
      </c>
      <c r="AS1850" s="1" t="s">
        <v>70</v>
      </c>
      <c r="AT1850" s="1" t="s">
        <v>69</v>
      </c>
      <c r="AU1850" s="1" t="s">
        <v>69</v>
      </c>
      <c r="AV1850" s="1" t="s">
        <v>69</v>
      </c>
      <c r="AW1850" s="1" t="s">
        <v>70</v>
      </c>
      <c r="AX1850" s="1" t="s">
        <v>69</v>
      </c>
      <c r="AY1850" s="1" t="s">
        <v>70</v>
      </c>
      <c r="AZ1850" s="1" t="s">
        <v>69</v>
      </c>
      <c r="BA1850" s="1" t="s">
        <v>70</v>
      </c>
      <c r="BB1850" s="1" t="s">
        <v>70</v>
      </c>
      <c r="BC1850" s="1" t="s">
        <v>69</v>
      </c>
      <c r="BD1850" s="1" t="s">
        <v>69</v>
      </c>
      <c r="BE1850" s="1" t="s">
        <v>70</v>
      </c>
      <c r="BF1850" s="1" t="s">
        <v>70</v>
      </c>
      <c r="BG1850" s="3">
        <v>42906.572222222225</v>
      </c>
    </row>
    <row r="1851">
      <c r="A1851" s="1">
        <v>1002025.0</v>
      </c>
      <c r="B1851" s="1" t="s">
        <v>9012</v>
      </c>
      <c r="C1851" s="2" t="s">
        <v>9013</v>
      </c>
      <c r="H1851" s="1" t="s">
        <v>4014</v>
      </c>
      <c r="I1851" s="1" t="s">
        <v>9014</v>
      </c>
      <c r="J1851" s="1" t="s">
        <v>4420</v>
      </c>
      <c r="K1851" s="1" t="s">
        <v>2478</v>
      </c>
      <c r="L1851" s="1">
        <v>3037.0</v>
      </c>
      <c r="M1851" s="1" t="s">
        <v>9015</v>
      </c>
      <c r="N1851" s="1" t="s">
        <v>9016</v>
      </c>
      <c r="O1851" s="1" t="s">
        <v>9017</v>
      </c>
      <c r="P1851" s="1" t="s">
        <v>4322</v>
      </c>
      <c r="U1851" s="1">
        <v>-71.243011</v>
      </c>
      <c r="V1851" s="1">
        <v>43.133331</v>
      </c>
      <c r="W1851" s="1" t="s">
        <v>392</v>
      </c>
      <c r="X1851" s="1" t="s">
        <v>69</v>
      </c>
      <c r="Y1851" s="1" t="s">
        <v>70</v>
      </c>
      <c r="Z1851" s="1" t="s">
        <v>70</v>
      </c>
      <c r="AA1851" s="1" t="s">
        <v>70</v>
      </c>
      <c r="AB1851" s="1" t="s">
        <v>69</v>
      </c>
      <c r="AC1851" s="1" t="s">
        <v>80</v>
      </c>
      <c r="AD1851" s="1" t="s">
        <v>69</v>
      </c>
      <c r="AE1851" s="1" t="s">
        <v>69</v>
      </c>
      <c r="AF1851" s="1" t="s">
        <v>69</v>
      </c>
      <c r="AG1851" s="1" t="s">
        <v>69</v>
      </c>
      <c r="AH1851" s="1" t="s">
        <v>69</v>
      </c>
      <c r="AI1851" s="1" t="s">
        <v>70</v>
      </c>
      <c r="AJ1851" s="1" t="s">
        <v>69</v>
      </c>
      <c r="AK1851" s="1" t="s">
        <v>69</v>
      </c>
      <c r="AL1851" s="1" t="s">
        <v>69</v>
      </c>
      <c r="AM1851" s="1" t="s">
        <v>69</v>
      </c>
      <c r="AN1851" s="1" t="s">
        <v>69</v>
      </c>
      <c r="AO1851" s="1" t="s">
        <v>69</v>
      </c>
      <c r="AP1851" s="1" t="s">
        <v>70</v>
      </c>
      <c r="AQ1851" s="1" t="s">
        <v>70</v>
      </c>
      <c r="AR1851" s="1" t="s">
        <v>69</v>
      </c>
      <c r="AS1851" s="1" t="s">
        <v>69</v>
      </c>
      <c r="AT1851" s="1" t="s">
        <v>70</v>
      </c>
      <c r="AU1851" s="1" t="s">
        <v>69</v>
      </c>
      <c r="AV1851" s="1" t="s">
        <v>70</v>
      </c>
      <c r="AW1851" s="1" t="s">
        <v>70</v>
      </c>
      <c r="AX1851" s="1" t="s">
        <v>70</v>
      </c>
      <c r="AY1851" s="1" t="s">
        <v>70</v>
      </c>
      <c r="AZ1851" s="1" t="s">
        <v>69</v>
      </c>
      <c r="BA1851" s="1" t="s">
        <v>70</v>
      </c>
      <c r="BB1851" s="1" t="s">
        <v>70</v>
      </c>
      <c r="BC1851" s="1" t="s">
        <v>70</v>
      </c>
      <c r="BD1851" s="1" t="s">
        <v>70</v>
      </c>
      <c r="BE1851" s="1" t="s">
        <v>70</v>
      </c>
      <c r="BF1851" s="1" t="s">
        <v>70</v>
      </c>
      <c r="BG1851" s="3">
        <v>41452.575694444444</v>
      </c>
    </row>
    <row r="1852">
      <c r="A1852" s="1">
        <v>1003098.0</v>
      </c>
      <c r="B1852" s="1" t="s">
        <v>9018</v>
      </c>
      <c r="C1852" s="2" t="s">
        <v>9019</v>
      </c>
      <c r="H1852" s="1" t="s">
        <v>9020</v>
      </c>
      <c r="I1852" s="1" t="s">
        <v>9014</v>
      </c>
      <c r="J1852" s="1" t="s">
        <v>1461</v>
      </c>
      <c r="K1852" s="1" t="s">
        <v>203</v>
      </c>
      <c r="L1852" s="1">
        <v>60015.0</v>
      </c>
      <c r="M1852" s="1" t="s">
        <v>9021</v>
      </c>
      <c r="N1852" s="1" t="s">
        <v>9022</v>
      </c>
      <c r="U1852" s="1">
        <v>-87.8489</v>
      </c>
      <c r="V1852" s="1">
        <v>42.167599</v>
      </c>
      <c r="X1852" s="1" t="s">
        <v>69</v>
      </c>
      <c r="Y1852" s="1" t="s">
        <v>69</v>
      </c>
      <c r="Z1852" s="1" t="s">
        <v>70</v>
      </c>
      <c r="AA1852" s="1" t="s">
        <v>70</v>
      </c>
      <c r="AB1852" s="1" t="s">
        <v>70</v>
      </c>
      <c r="AC1852" s="1" t="s">
        <v>70</v>
      </c>
      <c r="AD1852" s="1" t="s">
        <v>69</v>
      </c>
      <c r="AE1852" s="1" t="s">
        <v>69</v>
      </c>
      <c r="AF1852" s="1" t="s">
        <v>70</v>
      </c>
      <c r="AG1852" s="1" t="s">
        <v>69</v>
      </c>
      <c r="AH1852" s="1" t="s">
        <v>69</v>
      </c>
      <c r="AI1852" s="1" t="s">
        <v>70</v>
      </c>
      <c r="AJ1852" s="1" t="s">
        <v>69</v>
      </c>
      <c r="AK1852" s="1" t="s">
        <v>69</v>
      </c>
      <c r="AL1852" s="1" t="s">
        <v>69</v>
      </c>
      <c r="AM1852" s="1" t="s">
        <v>69</v>
      </c>
      <c r="AN1852" s="1" t="s">
        <v>69</v>
      </c>
      <c r="AO1852" s="1" t="s">
        <v>69</v>
      </c>
      <c r="AP1852" s="1" t="s">
        <v>70</v>
      </c>
      <c r="AQ1852" s="1" t="s">
        <v>70</v>
      </c>
      <c r="AR1852" s="1" t="s">
        <v>69</v>
      </c>
      <c r="AS1852" s="1" t="s">
        <v>69</v>
      </c>
      <c r="AT1852" s="1" t="s">
        <v>69</v>
      </c>
      <c r="AU1852" s="1" t="s">
        <v>70</v>
      </c>
      <c r="AV1852" s="1" t="s">
        <v>69</v>
      </c>
      <c r="AW1852" s="1" t="s">
        <v>70</v>
      </c>
      <c r="AX1852" s="1" t="s">
        <v>69</v>
      </c>
      <c r="AY1852" s="1" t="s">
        <v>70</v>
      </c>
      <c r="AZ1852" s="1" t="s">
        <v>69</v>
      </c>
      <c r="BA1852" s="1" t="s">
        <v>70</v>
      </c>
      <c r="BB1852" s="1" t="s">
        <v>69</v>
      </c>
      <c r="BC1852" s="1" t="s">
        <v>69</v>
      </c>
      <c r="BD1852" s="1" t="s">
        <v>70</v>
      </c>
      <c r="BE1852" s="1" t="s">
        <v>70</v>
      </c>
      <c r="BF1852" s="1" t="s">
        <v>70</v>
      </c>
      <c r="BG1852" s="3">
        <v>42215.60208333333</v>
      </c>
    </row>
    <row r="1853">
      <c r="A1853" s="1">
        <v>1003733.0</v>
      </c>
      <c r="B1853" s="1" t="s">
        <v>9023</v>
      </c>
      <c r="H1853" s="1" t="s">
        <v>9024</v>
      </c>
      <c r="I1853" s="1" t="s">
        <v>3002</v>
      </c>
      <c r="J1853" s="1" t="s">
        <v>3002</v>
      </c>
      <c r="K1853" s="1" t="s">
        <v>77</v>
      </c>
      <c r="U1853" s="1">
        <v>-84.282501</v>
      </c>
      <c r="V1853" s="1">
        <v>39.303902</v>
      </c>
      <c r="X1853" s="1" t="s">
        <v>70</v>
      </c>
      <c r="Y1853" s="1" t="s">
        <v>70</v>
      </c>
      <c r="Z1853" s="1" t="s">
        <v>70</v>
      </c>
      <c r="AA1853" s="1" t="s">
        <v>70</v>
      </c>
      <c r="AB1853" s="1" t="s">
        <v>70</v>
      </c>
      <c r="AC1853" s="1" t="s">
        <v>80</v>
      </c>
      <c r="BG1853" s="1">
        <v>2009.0</v>
      </c>
    </row>
    <row r="1854">
      <c r="A1854" s="1">
        <v>1006192.0</v>
      </c>
      <c r="B1854" s="1" t="s">
        <v>9025</v>
      </c>
      <c r="C1854" s="2" t="s">
        <v>9026</v>
      </c>
      <c r="H1854" s="1" t="s">
        <v>9027</v>
      </c>
      <c r="I1854" s="1" t="s">
        <v>9028</v>
      </c>
      <c r="J1854" s="1" t="s">
        <v>6177</v>
      </c>
      <c r="K1854" s="1" t="s">
        <v>77</v>
      </c>
      <c r="L1854" s="1">
        <v>43556.0</v>
      </c>
      <c r="M1854" s="1" t="s">
        <v>1288</v>
      </c>
      <c r="N1854" s="1" t="s">
        <v>9029</v>
      </c>
      <c r="U1854" s="1">
        <v>-84.553139</v>
      </c>
      <c r="V1854" s="1">
        <v>41.289902</v>
      </c>
      <c r="W1854" s="1" t="s">
        <v>392</v>
      </c>
      <c r="X1854" s="1" t="s">
        <v>70</v>
      </c>
      <c r="Y1854" s="1" t="s">
        <v>69</v>
      </c>
      <c r="Z1854" s="1" t="s">
        <v>70</v>
      </c>
      <c r="AA1854" s="1" t="s">
        <v>69</v>
      </c>
      <c r="AB1854" s="1" t="s">
        <v>70</v>
      </c>
      <c r="AC1854" s="1" t="s">
        <v>70</v>
      </c>
      <c r="AD1854" s="1" t="s">
        <v>69</v>
      </c>
      <c r="AE1854" s="1" t="s">
        <v>70</v>
      </c>
      <c r="AF1854" s="1" t="s">
        <v>70</v>
      </c>
      <c r="AG1854" s="1" t="s">
        <v>70</v>
      </c>
      <c r="AH1854" s="1" t="s">
        <v>70</v>
      </c>
      <c r="AI1854" s="1" t="s">
        <v>70</v>
      </c>
      <c r="AJ1854" s="1" t="s">
        <v>69</v>
      </c>
      <c r="AK1854" s="1" t="s">
        <v>69</v>
      </c>
      <c r="AL1854" s="1" t="s">
        <v>69</v>
      </c>
      <c r="AM1854" s="1" t="s">
        <v>70</v>
      </c>
      <c r="AN1854" s="1" t="s">
        <v>70</v>
      </c>
      <c r="AO1854" s="1" t="s">
        <v>70</v>
      </c>
      <c r="AP1854" s="1" t="s">
        <v>69</v>
      </c>
      <c r="AQ1854" s="1" t="s">
        <v>70</v>
      </c>
      <c r="AR1854" s="1" t="s">
        <v>70</v>
      </c>
      <c r="AS1854" s="1" t="s">
        <v>70</v>
      </c>
      <c r="AT1854" s="1" t="s">
        <v>70</v>
      </c>
      <c r="AU1854" s="1" t="s">
        <v>70</v>
      </c>
      <c r="AV1854" s="1" t="s">
        <v>70</v>
      </c>
      <c r="AW1854" s="1" t="s">
        <v>70</v>
      </c>
      <c r="AX1854" s="1" t="s">
        <v>70</v>
      </c>
      <c r="AY1854" s="1" t="s">
        <v>70</v>
      </c>
      <c r="AZ1854" s="1" t="s">
        <v>70</v>
      </c>
      <c r="BA1854" s="1" t="s">
        <v>70</v>
      </c>
      <c r="BB1854" s="1" t="s">
        <v>70</v>
      </c>
      <c r="BC1854" s="1" t="s">
        <v>70</v>
      </c>
      <c r="BD1854" s="1" t="s">
        <v>70</v>
      </c>
      <c r="BE1854" s="1" t="s">
        <v>70</v>
      </c>
      <c r="BF1854" s="1" t="s">
        <v>70</v>
      </c>
      <c r="BG1854" s="3">
        <v>41029.677083333336</v>
      </c>
    </row>
    <row r="1855">
      <c r="A1855" s="1">
        <v>1006190.0</v>
      </c>
      <c r="B1855" s="1" t="s">
        <v>9025</v>
      </c>
      <c r="C1855" s="2" t="s">
        <v>9026</v>
      </c>
      <c r="H1855" s="1" t="s">
        <v>9030</v>
      </c>
      <c r="I1855" s="1" t="s">
        <v>6177</v>
      </c>
      <c r="J1855" s="1" t="s">
        <v>6177</v>
      </c>
      <c r="K1855" s="1" t="s">
        <v>77</v>
      </c>
      <c r="L1855" s="1">
        <v>43512.0</v>
      </c>
      <c r="M1855" s="1" t="s">
        <v>390</v>
      </c>
      <c r="N1855" s="1" t="s">
        <v>9031</v>
      </c>
      <c r="U1855" s="1">
        <v>-84.361908</v>
      </c>
      <c r="V1855" s="1">
        <v>41.302071</v>
      </c>
      <c r="W1855" s="1" t="s">
        <v>99</v>
      </c>
      <c r="X1855" s="1" t="s">
        <v>70</v>
      </c>
      <c r="Y1855" s="1" t="s">
        <v>69</v>
      </c>
      <c r="Z1855" s="1" t="s">
        <v>70</v>
      </c>
      <c r="AA1855" s="1" t="s">
        <v>69</v>
      </c>
      <c r="AB1855" s="1" t="s">
        <v>70</v>
      </c>
      <c r="AC1855" s="1" t="s">
        <v>69</v>
      </c>
      <c r="AD1855" s="1" t="s">
        <v>69</v>
      </c>
      <c r="AE1855" s="1" t="s">
        <v>69</v>
      </c>
      <c r="AF1855" s="1" t="s">
        <v>70</v>
      </c>
      <c r="AG1855" s="1" t="s">
        <v>70</v>
      </c>
      <c r="AH1855" s="1" t="s">
        <v>69</v>
      </c>
      <c r="AI1855" s="1" t="s">
        <v>70</v>
      </c>
      <c r="AJ1855" s="1" t="s">
        <v>69</v>
      </c>
      <c r="AK1855" s="1" t="s">
        <v>69</v>
      </c>
      <c r="AL1855" s="1" t="s">
        <v>69</v>
      </c>
      <c r="AM1855" s="1" t="s">
        <v>69</v>
      </c>
      <c r="AN1855" s="1" t="s">
        <v>70</v>
      </c>
      <c r="AO1855" s="1" t="s">
        <v>69</v>
      </c>
      <c r="AP1855" s="1" t="s">
        <v>69</v>
      </c>
      <c r="AQ1855" s="1" t="s">
        <v>70</v>
      </c>
      <c r="AR1855" s="1" t="s">
        <v>70</v>
      </c>
      <c r="AS1855" s="1" t="s">
        <v>70</v>
      </c>
      <c r="AT1855" s="1" t="s">
        <v>70</v>
      </c>
      <c r="AU1855" s="1" t="s">
        <v>70</v>
      </c>
      <c r="AV1855" s="1" t="s">
        <v>70</v>
      </c>
      <c r="AW1855" s="1" t="s">
        <v>70</v>
      </c>
      <c r="AX1855" s="1" t="s">
        <v>70</v>
      </c>
      <c r="AY1855" s="1" t="s">
        <v>70</v>
      </c>
      <c r="AZ1855" s="1" t="s">
        <v>70</v>
      </c>
      <c r="BA1855" s="1" t="s">
        <v>70</v>
      </c>
      <c r="BB1855" s="1" t="s">
        <v>70</v>
      </c>
      <c r="BC1855" s="1" t="s">
        <v>70</v>
      </c>
      <c r="BD1855" s="1" t="s">
        <v>70</v>
      </c>
      <c r="BE1855" s="1" t="s">
        <v>70</v>
      </c>
      <c r="BF1855" s="1" t="s">
        <v>70</v>
      </c>
      <c r="BG1855" s="3">
        <v>41029.677083333336</v>
      </c>
    </row>
    <row r="1856">
      <c r="A1856" s="1">
        <v>1006191.0</v>
      </c>
      <c r="B1856" s="1" t="s">
        <v>9025</v>
      </c>
      <c r="C1856" s="2" t="s">
        <v>9026</v>
      </c>
      <c r="H1856" s="1" t="s">
        <v>9032</v>
      </c>
      <c r="I1856" s="1" t="s">
        <v>9033</v>
      </c>
      <c r="J1856" s="1" t="s">
        <v>6177</v>
      </c>
      <c r="K1856" s="1" t="s">
        <v>77</v>
      </c>
      <c r="L1856" s="1">
        <v>43526.0</v>
      </c>
      <c r="M1856" s="1" t="s">
        <v>390</v>
      </c>
      <c r="N1856" s="1" t="s">
        <v>9034</v>
      </c>
      <c r="U1856" s="1">
        <v>-84.762352</v>
      </c>
      <c r="V1856" s="1">
        <v>41.292255</v>
      </c>
      <c r="W1856" s="1" t="s">
        <v>99</v>
      </c>
      <c r="X1856" s="1" t="s">
        <v>70</v>
      </c>
      <c r="Y1856" s="1" t="s">
        <v>69</v>
      </c>
      <c r="Z1856" s="1" t="s">
        <v>70</v>
      </c>
      <c r="AA1856" s="1" t="s">
        <v>69</v>
      </c>
      <c r="AB1856" s="1" t="s">
        <v>70</v>
      </c>
      <c r="AC1856" s="1" t="s">
        <v>70</v>
      </c>
      <c r="AD1856" s="1" t="s">
        <v>69</v>
      </c>
      <c r="AE1856" s="1" t="s">
        <v>70</v>
      </c>
      <c r="AF1856" s="1" t="s">
        <v>70</v>
      </c>
      <c r="AG1856" s="1" t="s">
        <v>70</v>
      </c>
      <c r="AH1856" s="1" t="s">
        <v>70</v>
      </c>
      <c r="AI1856" s="1" t="s">
        <v>70</v>
      </c>
      <c r="AJ1856" s="1" t="s">
        <v>69</v>
      </c>
      <c r="AK1856" s="1" t="s">
        <v>69</v>
      </c>
      <c r="AL1856" s="1" t="s">
        <v>70</v>
      </c>
      <c r="AM1856" s="1" t="s">
        <v>69</v>
      </c>
      <c r="AN1856" s="1" t="s">
        <v>70</v>
      </c>
      <c r="AO1856" s="1" t="s">
        <v>70</v>
      </c>
      <c r="AP1856" s="1" t="s">
        <v>70</v>
      </c>
      <c r="AQ1856" s="1" t="s">
        <v>70</v>
      </c>
      <c r="AR1856" s="1" t="s">
        <v>70</v>
      </c>
      <c r="AS1856" s="1" t="s">
        <v>70</v>
      </c>
      <c r="AT1856" s="1" t="s">
        <v>70</v>
      </c>
      <c r="AU1856" s="1" t="s">
        <v>70</v>
      </c>
      <c r="AV1856" s="1" t="s">
        <v>70</v>
      </c>
      <c r="AW1856" s="1" t="s">
        <v>70</v>
      </c>
      <c r="AX1856" s="1" t="s">
        <v>70</v>
      </c>
      <c r="AY1856" s="1" t="s">
        <v>70</v>
      </c>
      <c r="AZ1856" s="1" t="s">
        <v>70</v>
      </c>
      <c r="BA1856" s="1" t="s">
        <v>70</v>
      </c>
      <c r="BB1856" s="1" t="s">
        <v>70</v>
      </c>
      <c r="BC1856" s="1" t="s">
        <v>70</v>
      </c>
      <c r="BD1856" s="1" t="s">
        <v>70</v>
      </c>
      <c r="BE1856" s="1" t="s">
        <v>70</v>
      </c>
      <c r="BF1856" s="1" t="s">
        <v>70</v>
      </c>
      <c r="BG1856" s="3">
        <v>41029.677083333336</v>
      </c>
    </row>
    <row r="1857">
      <c r="A1857" s="1">
        <v>1012296.0</v>
      </c>
      <c r="B1857" s="1" t="s">
        <v>9035</v>
      </c>
      <c r="C1857" s="2" t="s">
        <v>9036</v>
      </c>
      <c r="D1857" s="2" t="s">
        <v>9037</v>
      </c>
      <c r="H1857" s="1" t="s">
        <v>9038</v>
      </c>
      <c r="I1857" s="1" t="s">
        <v>9039</v>
      </c>
      <c r="J1857" s="1" t="s">
        <v>4535</v>
      </c>
      <c r="K1857" s="1" t="s">
        <v>451</v>
      </c>
      <c r="L1857" s="1">
        <v>53532.0</v>
      </c>
      <c r="M1857" s="1" t="s">
        <v>9040</v>
      </c>
      <c r="N1857" s="1" t="s">
        <v>863</v>
      </c>
      <c r="U1857" s="1">
        <v>-89.339844</v>
      </c>
      <c r="V1857" s="1">
        <v>43.246674</v>
      </c>
      <c r="X1857" s="1" t="s">
        <v>69</v>
      </c>
      <c r="Y1857" s="1" t="s">
        <v>70</v>
      </c>
      <c r="Z1857" s="1" t="s">
        <v>69</v>
      </c>
      <c r="AA1857" s="1" t="s">
        <v>69</v>
      </c>
      <c r="AB1857" s="1" t="s">
        <v>69</v>
      </c>
      <c r="AC1857" s="1" t="s">
        <v>69</v>
      </c>
      <c r="AD1857" s="1" t="s">
        <v>69</v>
      </c>
      <c r="AE1857" s="1" t="s">
        <v>69</v>
      </c>
      <c r="AF1857" s="1" t="s">
        <v>69</v>
      </c>
      <c r="AG1857" s="1" t="s">
        <v>69</v>
      </c>
      <c r="AH1857" s="1" t="s">
        <v>69</v>
      </c>
      <c r="AI1857" s="1" t="s">
        <v>70</v>
      </c>
      <c r="AJ1857" s="1" t="s">
        <v>69</v>
      </c>
      <c r="AK1857" s="1" t="s">
        <v>69</v>
      </c>
      <c r="AL1857" s="1" t="s">
        <v>69</v>
      </c>
      <c r="AM1857" s="1" t="s">
        <v>69</v>
      </c>
      <c r="AN1857" s="1" t="s">
        <v>69</v>
      </c>
      <c r="AO1857" s="1" t="s">
        <v>69</v>
      </c>
      <c r="AP1857" s="1" t="s">
        <v>70</v>
      </c>
      <c r="AQ1857" s="1" t="s">
        <v>70</v>
      </c>
      <c r="AR1857" s="1" t="s">
        <v>69</v>
      </c>
      <c r="AS1857" s="1" t="s">
        <v>69</v>
      </c>
      <c r="AT1857" s="1" t="s">
        <v>69</v>
      </c>
      <c r="AU1857" s="1" t="s">
        <v>69</v>
      </c>
      <c r="AV1857" s="1" t="s">
        <v>69</v>
      </c>
      <c r="AW1857" s="1" t="s">
        <v>70</v>
      </c>
      <c r="AX1857" s="1" t="s">
        <v>70</v>
      </c>
      <c r="AY1857" s="1" t="s">
        <v>70</v>
      </c>
      <c r="AZ1857" s="1" t="s">
        <v>69</v>
      </c>
      <c r="BA1857" s="1" t="s">
        <v>70</v>
      </c>
      <c r="BB1857" s="1" t="s">
        <v>70</v>
      </c>
      <c r="BC1857" s="1" t="s">
        <v>69</v>
      </c>
      <c r="BD1857" s="1" t="s">
        <v>70</v>
      </c>
      <c r="BE1857" s="1" t="s">
        <v>70</v>
      </c>
      <c r="BF1857" s="1" t="s">
        <v>70</v>
      </c>
      <c r="BG1857" s="3">
        <v>43308.61319444444</v>
      </c>
    </row>
    <row r="1858">
      <c r="A1858" s="1">
        <v>1005914.0</v>
      </c>
      <c r="B1858" s="1" t="s">
        <v>9041</v>
      </c>
      <c r="H1858" s="1" t="s">
        <v>9042</v>
      </c>
      <c r="I1858" s="1" t="s">
        <v>5556</v>
      </c>
      <c r="J1858" s="1" t="s">
        <v>628</v>
      </c>
      <c r="K1858" s="1" t="s">
        <v>188</v>
      </c>
      <c r="L1858" s="1">
        <v>17013.0</v>
      </c>
      <c r="U1858" s="1">
        <v>-77.126198</v>
      </c>
      <c r="V1858" s="1">
        <v>40.1964</v>
      </c>
      <c r="X1858" s="1" t="s">
        <v>70</v>
      </c>
      <c r="Y1858" s="1" t="s">
        <v>70</v>
      </c>
      <c r="Z1858" s="1" t="s">
        <v>70</v>
      </c>
      <c r="AA1858" s="1" t="s">
        <v>70</v>
      </c>
      <c r="AB1858" s="1" t="s">
        <v>70</v>
      </c>
      <c r="AC1858" s="1" t="s">
        <v>80</v>
      </c>
      <c r="BG1858" s="1">
        <v>2009.0</v>
      </c>
    </row>
    <row r="1859">
      <c r="A1859" s="1">
        <v>1001995.0</v>
      </c>
      <c r="B1859" s="1" t="s">
        <v>9043</v>
      </c>
      <c r="H1859" s="1" t="s">
        <v>9044</v>
      </c>
      <c r="I1859" s="1" t="s">
        <v>9045</v>
      </c>
      <c r="J1859" s="1" t="s">
        <v>9046</v>
      </c>
      <c r="K1859" s="1" t="s">
        <v>382</v>
      </c>
      <c r="L1859" s="1">
        <v>35967.0</v>
      </c>
      <c r="U1859" s="1">
        <v>-85.710701</v>
      </c>
      <c r="V1859" s="1">
        <v>34.425598</v>
      </c>
      <c r="X1859" s="1" t="s">
        <v>70</v>
      </c>
      <c r="Y1859" s="1" t="s">
        <v>70</v>
      </c>
      <c r="Z1859" s="1" t="s">
        <v>70</v>
      </c>
      <c r="AA1859" s="1" t="s">
        <v>70</v>
      </c>
      <c r="AB1859" s="1" t="s">
        <v>70</v>
      </c>
      <c r="AC1859" s="1" t="s">
        <v>80</v>
      </c>
      <c r="BG1859" s="1">
        <v>2009.0</v>
      </c>
    </row>
    <row r="1860">
      <c r="A1860" s="1">
        <v>1010030.0</v>
      </c>
      <c r="B1860" s="1" t="s">
        <v>9047</v>
      </c>
      <c r="C1860" s="2" t="s">
        <v>9048</v>
      </c>
      <c r="D1860" s="2" t="s">
        <v>9049</v>
      </c>
      <c r="H1860" s="1" t="s">
        <v>9050</v>
      </c>
      <c r="I1860" s="1" t="s">
        <v>9051</v>
      </c>
      <c r="J1860" s="1" t="s">
        <v>4494</v>
      </c>
      <c r="K1860" s="1" t="s">
        <v>107</v>
      </c>
      <c r="L1860" s="1">
        <v>37199.0</v>
      </c>
      <c r="M1860" s="1" t="s">
        <v>9052</v>
      </c>
      <c r="N1860" s="1" t="s">
        <v>2400</v>
      </c>
      <c r="U1860" s="1">
        <v>-85.812218</v>
      </c>
      <c r="V1860" s="1">
        <v>35.953739</v>
      </c>
      <c r="W1860" s="1" t="s">
        <v>392</v>
      </c>
      <c r="X1860" s="1" t="s">
        <v>69</v>
      </c>
      <c r="Y1860" s="1" t="s">
        <v>70</v>
      </c>
      <c r="Z1860" s="1" t="s">
        <v>70</v>
      </c>
      <c r="AA1860" s="1" t="s">
        <v>70</v>
      </c>
      <c r="AB1860" s="1" t="s">
        <v>69</v>
      </c>
      <c r="AC1860" s="1" t="s">
        <v>80</v>
      </c>
      <c r="AD1860" s="1" t="s">
        <v>69</v>
      </c>
      <c r="AE1860" s="1" t="s">
        <v>70</v>
      </c>
      <c r="AF1860" s="1" t="s">
        <v>69</v>
      </c>
      <c r="AG1860" s="1" t="s">
        <v>69</v>
      </c>
      <c r="AH1860" s="1" t="s">
        <v>69</v>
      </c>
      <c r="AI1860" s="1" t="s">
        <v>70</v>
      </c>
      <c r="AJ1860" s="1" t="s">
        <v>70</v>
      </c>
      <c r="AK1860" s="1" t="s">
        <v>70</v>
      </c>
      <c r="AL1860" s="1" t="s">
        <v>69</v>
      </c>
      <c r="AM1860" s="1" t="s">
        <v>69</v>
      </c>
      <c r="AN1860" s="1" t="s">
        <v>70</v>
      </c>
      <c r="AO1860" s="1" t="s">
        <v>70</v>
      </c>
      <c r="AP1860" s="1" t="s">
        <v>70</v>
      </c>
      <c r="AQ1860" s="1" t="s">
        <v>70</v>
      </c>
      <c r="AR1860" s="1" t="s">
        <v>69</v>
      </c>
      <c r="AS1860" s="1" t="s">
        <v>70</v>
      </c>
      <c r="AT1860" s="1" t="s">
        <v>69</v>
      </c>
      <c r="AU1860" s="1" t="s">
        <v>69</v>
      </c>
      <c r="AV1860" s="1" t="s">
        <v>70</v>
      </c>
      <c r="AW1860" s="1" t="s">
        <v>70</v>
      </c>
      <c r="AX1860" s="1" t="s">
        <v>69</v>
      </c>
      <c r="AY1860" s="1" t="s">
        <v>70</v>
      </c>
      <c r="AZ1860" s="1" t="s">
        <v>69</v>
      </c>
      <c r="BA1860" s="1" t="s">
        <v>70</v>
      </c>
      <c r="BB1860" s="1" t="s">
        <v>70</v>
      </c>
      <c r="BC1860" s="1" t="s">
        <v>70</v>
      </c>
      <c r="BD1860" s="1" t="s">
        <v>70</v>
      </c>
      <c r="BE1860" s="1" t="s">
        <v>70</v>
      </c>
      <c r="BF1860" s="1" t="s">
        <v>69</v>
      </c>
      <c r="BG1860" s="3">
        <v>41753.430555555555</v>
      </c>
    </row>
    <row r="1861">
      <c r="A1861" s="1">
        <v>1011103.0</v>
      </c>
      <c r="B1861" s="1" t="s">
        <v>9053</v>
      </c>
      <c r="C1861" s="2" t="s">
        <v>9054</v>
      </c>
      <c r="D1861" s="2" t="s">
        <v>9055</v>
      </c>
      <c r="E1861" s="2" t="s">
        <v>9056</v>
      </c>
      <c r="H1861" s="1" t="s">
        <v>9057</v>
      </c>
      <c r="I1861" s="1" t="s">
        <v>4494</v>
      </c>
      <c r="J1861" s="1" t="s">
        <v>4494</v>
      </c>
      <c r="K1861" s="1" t="s">
        <v>203</v>
      </c>
      <c r="L1861" s="1">
        <v>60115.0</v>
      </c>
      <c r="M1861" s="1" t="s">
        <v>5820</v>
      </c>
      <c r="N1861" s="1" t="s">
        <v>2122</v>
      </c>
      <c r="U1861" s="1">
        <v>-88.752151</v>
      </c>
      <c r="V1861" s="1">
        <v>41.931351</v>
      </c>
      <c r="X1861" s="1" t="s">
        <v>69</v>
      </c>
      <c r="Y1861" s="1" t="s">
        <v>69</v>
      </c>
      <c r="Z1861" s="1" t="s">
        <v>70</v>
      </c>
      <c r="AA1861" s="1" t="s">
        <v>70</v>
      </c>
      <c r="AB1861" s="1" t="s">
        <v>69</v>
      </c>
      <c r="AC1861" s="1" t="s">
        <v>70</v>
      </c>
      <c r="AD1861" s="1" t="s">
        <v>69</v>
      </c>
      <c r="AE1861" s="1" t="s">
        <v>70</v>
      </c>
      <c r="AF1861" s="1" t="s">
        <v>69</v>
      </c>
      <c r="AG1861" s="1" t="s">
        <v>69</v>
      </c>
      <c r="AH1861" s="1" t="s">
        <v>70</v>
      </c>
      <c r="AI1861" s="1" t="s">
        <v>70</v>
      </c>
      <c r="AJ1861" s="1" t="s">
        <v>69</v>
      </c>
      <c r="AK1861" s="1" t="s">
        <v>69</v>
      </c>
      <c r="AL1861" s="1" t="s">
        <v>69</v>
      </c>
      <c r="AM1861" s="1" t="s">
        <v>69</v>
      </c>
      <c r="AN1861" s="1" t="s">
        <v>70</v>
      </c>
      <c r="AO1861" s="1" t="s">
        <v>70</v>
      </c>
      <c r="AP1861" s="1" t="s">
        <v>70</v>
      </c>
      <c r="AQ1861" s="1" t="s">
        <v>70</v>
      </c>
      <c r="AR1861" s="1" t="s">
        <v>69</v>
      </c>
      <c r="AS1861" s="1" t="s">
        <v>70</v>
      </c>
      <c r="AT1861" s="1" t="s">
        <v>69</v>
      </c>
      <c r="AU1861" s="1" t="s">
        <v>69</v>
      </c>
      <c r="AV1861" s="1" t="s">
        <v>69</v>
      </c>
      <c r="AW1861" s="1" t="s">
        <v>69</v>
      </c>
      <c r="AX1861" s="1" t="s">
        <v>69</v>
      </c>
      <c r="AY1861" s="1" t="s">
        <v>70</v>
      </c>
      <c r="AZ1861" s="1" t="s">
        <v>69</v>
      </c>
      <c r="BA1861" s="1" t="s">
        <v>70</v>
      </c>
      <c r="BB1861" s="1" t="s">
        <v>70</v>
      </c>
      <c r="BC1861" s="1" t="s">
        <v>70</v>
      </c>
      <c r="BD1861" s="1" t="s">
        <v>69</v>
      </c>
      <c r="BE1861" s="1" t="s">
        <v>70</v>
      </c>
      <c r="BF1861" s="1" t="s">
        <v>69</v>
      </c>
      <c r="BG1861" s="3">
        <v>42125.46319444444</v>
      </c>
    </row>
    <row r="1862">
      <c r="A1862" s="1">
        <v>1000038.0</v>
      </c>
      <c r="B1862" s="1" t="s">
        <v>9058</v>
      </c>
      <c r="H1862" s="1" t="s">
        <v>9059</v>
      </c>
      <c r="I1862" s="1" t="s">
        <v>9060</v>
      </c>
      <c r="J1862" s="1" t="s">
        <v>9061</v>
      </c>
      <c r="K1862" s="1" t="s">
        <v>656</v>
      </c>
      <c r="L1862" s="1">
        <v>92014.0</v>
      </c>
      <c r="U1862" s="1">
        <v>-117.264</v>
      </c>
      <c r="V1862" s="1">
        <v>32.9548</v>
      </c>
      <c r="X1862" s="1" t="s">
        <v>70</v>
      </c>
      <c r="Y1862" s="1" t="s">
        <v>70</v>
      </c>
      <c r="Z1862" s="1" t="s">
        <v>70</v>
      </c>
      <c r="AA1862" s="1" t="s">
        <v>70</v>
      </c>
      <c r="AB1862" s="1" t="s">
        <v>70</v>
      </c>
      <c r="AC1862" s="1" t="s">
        <v>80</v>
      </c>
      <c r="BG1862" s="1">
        <v>2009.0</v>
      </c>
    </row>
    <row r="1863">
      <c r="A1863" s="1">
        <v>1002536.0</v>
      </c>
      <c r="B1863" s="1" t="s">
        <v>9062</v>
      </c>
      <c r="C1863" s="2" t="s">
        <v>1509</v>
      </c>
      <c r="D1863" s="2" t="s">
        <v>1510</v>
      </c>
      <c r="E1863" s="2" t="s">
        <v>1511</v>
      </c>
      <c r="G1863" s="2" t="s">
        <v>1512</v>
      </c>
      <c r="H1863" s="1" t="s">
        <v>9063</v>
      </c>
      <c r="I1863" s="1" t="s">
        <v>944</v>
      </c>
      <c r="J1863" s="1" t="s">
        <v>944</v>
      </c>
      <c r="K1863" s="1" t="s">
        <v>656</v>
      </c>
      <c r="L1863" s="1">
        <v>93940.0</v>
      </c>
      <c r="M1863" s="1" t="s">
        <v>9064</v>
      </c>
      <c r="N1863" s="1" t="s">
        <v>3224</v>
      </c>
      <c r="U1863" s="1">
        <v>-121.92704</v>
      </c>
      <c r="V1863" s="1">
        <v>36.987274</v>
      </c>
      <c r="X1863" s="1" t="s">
        <v>69</v>
      </c>
      <c r="Y1863" s="1" t="s">
        <v>69</v>
      </c>
      <c r="Z1863" s="1" t="s">
        <v>70</v>
      </c>
      <c r="AA1863" s="1" t="s">
        <v>70</v>
      </c>
      <c r="AB1863" s="1" t="s">
        <v>70</v>
      </c>
      <c r="AC1863" s="1" t="s">
        <v>69</v>
      </c>
      <c r="AD1863" s="1" t="s">
        <v>70</v>
      </c>
      <c r="AE1863" s="1" t="s">
        <v>70</v>
      </c>
      <c r="AF1863" s="1" t="s">
        <v>70</v>
      </c>
      <c r="AG1863" s="1" t="s">
        <v>69</v>
      </c>
      <c r="AH1863" s="1" t="s">
        <v>69</v>
      </c>
      <c r="AI1863" s="1" t="s">
        <v>70</v>
      </c>
      <c r="AJ1863" s="1" t="s">
        <v>69</v>
      </c>
      <c r="AK1863" s="1" t="s">
        <v>69</v>
      </c>
      <c r="AL1863" s="1" t="s">
        <v>70</v>
      </c>
      <c r="AM1863" s="1" t="s">
        <v>69</v>
      </c>
      <c r="AN1863" s="1" t="s">
        <v>70</v>
      </c>
      <c r="AO1863" s="1" t="s">
        <v>70</v>
      </c>
      <c r="AP1863" s="1" t="s">
        <v>70</v>
      </c>
      <c r="AQ1863" s="1" t="s">
        <v>69</v>
      </c>
      <c r="AR1863" s="1" t="s">
        <v>69</v>
      </c>
      <c r="AS1863" s="1" t="s">
        <v>69</v>
      </c>
      <c r="AT1863" s="1" t="s">
        <v>70</v>
      </c>
      <c r="AU1863" s="1" t="s">
        <v>70</v>
      </c>
      <c r="AV1863" s="1" t="s">
        <v>69</v>
      </c>
      <c r="AW1863" s="1" t="s">
        <v>70</v>
      </c>
      <c r="AX1863" s="1" t="s">
        <v>70</v>
      </c>
      <c r="AY1863" s="1" t="s">
        <v>70</v>
      </c>
      <c r="AZ1863" s="1" t="s">
        <v>69</v>
      </c>
      <c r="BA1863" s="1" t="s">
        <v>70</v>
      </c>
      <c r="BB1863" s="1" t="s">
        <v>70</v>
      </c>
      <c r="BC1863" s="1" t="s">
        <v>70</v>
      </c>
      <c r="BD1863" s="1" t="s">
        <v>70</v>
      </c>
      <c r="BE1863" s="1" t="s">
        <v>70</v>
      </c>
      <c r="BF1863" s="1" t="s">
        <v>70</v>
      </c>
      <c r="BG1863" s="3">
        <v>43307.7</v>
      </c>
    </row>
    <row r="1864">
      <c r="A1864" s="1">
        <v>1004841.0</v>
      </c>
      <c r="B1864" s="1" t="s">
        <v>9065</v>
      </c>
      <c r="H1864" s="1" t="s">
        <v>9066</v>
      </c>
      <c r="I1864" s="1" t="s">
        <v>6128</v>
      </c>
      <c r="J1864" s="1" t="s">
        <v>6128</v>
      </c>
      <c r="K1864" s="1" t="s">
        <v>656</v>
      </c>
      <c r="L1864" s="1">
        <v>95838.0</v>
      </c>
      <c r="U1864" s="1">
        <v>-121.45769</v>
      </c>
      <c r="V1864" s="1">
        <v>38.630951</v>
      </c>
      <c r="W1864" s="1" t="s">
        <v>99</v>
      </c>
      <c r="X1864" s="1" t="s">
        <v>70</v>
      </c>
      <c r="Y1864" s="1" t="s">
        <v>69</v>
      </c>
      <c r="Z1864" s="1" t="s">
        <v>70</v>
      </c>
      <c r="AA1864" s="1" t="s">
        <v>69</v>
      </c>
      <c r="AB1864" s="1" t="s">
        <v>70</v>
      </c>
      <c r="AC1864" s="1" t="s">
        <v>69</v>
      </c>
      <c r="AD1864" s="1" t="s">
        <v>70</v>
      </c>
      <c r="AE1864" s="1" t="s">
        <v>70</v>
      </c>
      <c r="AF1864" s="1" t="s">
        <v>70</v>
      </c>
      <c r="AG1864" s="1" t="s">
        <v>69</v>
      </c>
      <c r="AH1864" s="1" t="s">
        <v>70</v>
      </c>
      <c r="AI1864" s="1" t="s">
        <v>70</v>
      </c>
      <c r="AJ1864" s="1" t="s">
        <v>70</v>
      </c>
      <c r="AK1864" s="1" t="s">
        <v>69</v>
      </c>
      <c r="AL1864" s="1" t="s">
        <v>70</v>
      </c>
      <c r="AM1864" s="1" t="s">
        <v>70</v>
      </c>
      <c r="AN1864" s="1" t="s">
        <v>70</v>
      </c>
      <c r="AO1864" s="1" t="s">
        <v>70</v>
      </c>
      <c r="AP1864" s="1" t="s">
        <v>70</v>
      </c>
      <c r="AQ1864" s="1" t="s">
        <v>70</v>
      </c>
      <c r="AR1864" s="1" t="s">
        <v>70</v>
      </c>
      <c r="AS1864" s="1" t="s">
        <v>70</v>
      </c>
      <c r="AT1864" s="1" t="s">
        <v>70</v>
      </c>
      <c r="AU1864" s="1" t="s">
        <v>70</v>
      </c>
      <c r="AV1864" s="1" t="s">
        <v>70</v>
      </c>
      <c r="AW1864" s="1" t="s">
        <v>70</v>
      </c>
      <c r="AX1864" s="1" t="s">
        <v>70</v>
      </c>
      <c r="AY1864" s="1" t="s">
        <v>70</v>
      </c>
      <c r="AZ1864" s="1" t="s">
        <v>70</v>
      </c>
      <c r="BA1864" s="1" t="s">
        <v>70</v>
      </c>
      <c r="BB1864" s="1" t="s">
        <v>70</v>
      </c>
      <c r="BC1864" s="1" t="s">
        <v>70</v>
      </c>
      <c r="BD1864" s="1" t="s">
        <v>70</v>
      </c>
      <c r="BE1864" s="1" t="s">
        <v>70</v>
      </c>
      <c r="BF1864" s="1" t="s">
        <v>70</v>
      </c>
      <c r="BG1864" s="3">
        <v>41455.65555555555</v>
      </c>
    </row>
    <row r="1865">
      <c r="A1865" s="1">
        <v>1008571.0</v>
      </c>
      <c r="B1865" s="1" t="s">
        <v>9067</v>
      </c>
      <c r="C1865" s="2" t="s">
        <v>9068</v>
      </c>
      <c r="D1865" s="2" t="s">
        <v>9069</v>
      </c>
      <c r="E1865" s="2" t="s">
        <v>9070</v>
      </c>
      <c r="H1865" s="1" t="s">
        <v>9071</v>
      </c>
      <c r="I1865" s="1" t="s">
        <v>913</v>
      </c>
      <c r="J1865" s="1" t="s">
        <v>913</v>
      </c>
      <c r="K1865" s="1" t="s">
        <v>181</v>
      </c>
      <c r="L1865" s="1">
        <v>22301.0</v>
      </c>
      <c r="M1865" s="1" t="s">
        <v>312</v>
      </c>
      <c r="N1865" s="1" t="s">
        <v>205</v>
      </c>
      <c r="U1865" s="1">
        <v>-77.058777</v>
      </c>
      <c r="V1865" s="1">
        <v>38.826862</v>
      </c>
      <c r="W1865" s="1" t="s">
        <v>99</v>
      </c>
      <c r="X1865" s="1" t="s">
        <v>69</v>
      </c>
      <c r="Y1865" s="1" t="s">
        <v>70</v>
      </c>
      <c r="Z1865" s="1" t="s">
        <v>70</v>
      </c>
      <c r="AA1865" s="1" t="s">
        <v>70</v>
      </c>
      <c r="AB1865" s="1" t="s">
        <v>70</v>
      </c>
      <c r="AC1865" s="1" t="s">
        <v>80</v>
      </c>
      <c r="AD1865" s="1" t="s">
        <v>69</v>
      </c>
      <c r="AE1865" s="1" t="s">
        <v>69</v>
      </c>
      <c r="AF1865" s="1" t="s">
        <v>70</v>
      </c>
      <c r="AG1865" s="1" t="s">
        <v>69</v>
      </c>
      <c r="AH1865" s="1" t="s">
        <v>69</v>
      </c>
      <c r="AI1865" s="1" t="s">
        <v>70</v>
      </c>
      <c r="AJ1865" s="1" t="s">
        <v>69</v>
      </c>
      <c r="AK1865" s="1" t="s">
        <v>69</v>
      </c>
      <c r="AL1865" s="1" t="s">
        <v>69</v>
      </c>
      <c r="AM1865" s="1" t="s">
        <v>69</v>
      </c>
      <c r="AN1865" s="1" t="s">
        <v>70</v>
      </c>
      <c r="AO1865" s="1" t="s">
        <v>69</v>
      </c>
      <c r="AP1865" s="1" t="s">
        <v>70</v>
      </c>
      <c r="AQ1865" s="1" t="s">
        <v>70</v>
      </c>
      <c r="AR1865" s="1" t="s">
        <v>69</v>
      </c>
      <c r="AS1865" s="1" t="s">
        <v>69</v>
      </c>
      <c r="AT1865" s="1" t="s">
        <v>70</v>
      </c>
      <c r="AU1865" s="1" t="s">
        <v>70</v>
      </c>
      <c r="AV1865" s="1" t="s">
        <v>70</v>
      </c>
      <c r="AW1865" s="1" t="s">
        <v>70</v>
      </c>
      <c r="AX1865" s="1" t="s">
        <v>70</v>
      </c>
      <c r="AY1865" s="1" t="s">
        <v>70</v>
      </c>
      <c r="AZ1865" s="1" t="s">
        <v>69</v>
      </c>
      <c r="BA1865" s="1" t="s">
        <v>70</v>
      </c>
      <c r="BB1865" s="1" t="s">
        <v>70</v>
      </c>
      <c r="BC1865" s="1" t="s">
        <v>70</v>
      </c>
      <c r="BD1865" s="1" t="s">
        <v>70</v>
      </c>
      <c r="BE1865" s="1" t="s">
        <v>70</v>
      </c>
      <c r="BF1865" s="1" t="s">
        <v>70</v>
      </c>
      <c r="BG1865" s="3">
        <v>41451.62569444445</v>
      </c>
    </row>
    <row r="1866">
      <c r="A1866" s="1">
        <v>1006343.0</v>
      </c>
      <c r="B1866" s="1" t="s">
        <v>9072</v>
      </c>
      <c r="H1866" s="1" t="s">
        <v>9073</v>
      </c>
      <c r="I1866" s="1" t="s">
        <v>9074</v>
      </c>
      <c r="J1866" s="1" t="s">
        <v>4482</v>
      </c>
      <c r="K1866" s="1" t="s">
        <v>451</v>
      </c>
      <c r="L1866" s="1">
        <v>53183.0</v>
      </c>
      <c r="U1866" s="1">
        <v>-88.402603</v>
      </c>
      <c r="V1866" s="1">
        <v>43.063202</v>
      </c>
      <c r="X1866" s="1" t="s">
        <v>70</v>
      </c>
      <c r="Y1866" s="1" t="s">
        <v>70</v>
      </c>
      <c r="Z1866" s="1" t="s">
        <v>70</v>
      </c>
      <c r="AA1866" s="1" t="s">
        <v>70</v>
      </c>
      <c r="AB1866" s="1" t="s">
        <v>70</v>
      </c>
      <c r="AC1866" s="1" t="s">
        <v>80</v>
      </c>
      <c r="BG1866" s="1">
        <v>2009.0</v>
      </c>
    </row>
    <row r="1867">
      <c r="A1867" s="1">
        <v>1008057.0</v>
      </c>
      <c r="B1867" s="1" t="s">
        <v>9075</v>
      </c>
      <c r="C1867" s="2" t="s">
        <v>9076</v>
      </c>
      <c r="D1867" s="2" t="s">
        <v>9077</v>
      </c>
      <c r="H1867" s="1" t="s">
        <v>9078</v>
      </c>
      <c r="I1867" s="1" t="s">
        <v>7301</v>
      </c>
      <c r="J1867" s="1" t="s">
        <v>6426</v>
      </c>
      <c r="K1867" s="1" t="s">
        <v>230</v>
      </c>
      <c r="L1867" s="1">
        <v>67213.0</v>
      </c>
      <c r="M1867" s="1" t="s">
        <v>9079</v>
      </c>
      <c r="N1867" s="1" t="s">
        <v>9080</v>
      </c>
      <c r="U1867" s="1">
        <v>-97.346626</v>
      </c>
      <c r="V1867" s="1">
        <v>37.68166</v>
      </c>
      <c r="W1867" s="1" t="s">
        <v>392</v>
      </c>
      <c r="X1867" s="1" t="s">
        <v>69</v>
      </c>
      <c r="Y1867" s="1" t="s">
        <v>70</v>
      </c>
      <c r="Z1867" s="1" t="s">
        <v>70</v>
      </c>
      <c r="AA1867" s="1" t="s">
        <v>69</v>
      </c>
      <c r="AB1867" s="1" t="s">
        <v>69</v>
      </c>
      <c r="AC1867" s="1" t="s">
        <v>80</v>
      </c>
      <c r="AD1867" s="1" t="s">
        <v>69</v>
      </c>
      <c r="AE1867" s="1" t="s">
        <v>70</v>
      </c>
      <c r="AF1867" s="1" t="s">
        <v>69</v>
      </c>
      <c r="AG1867" s="1" t="s">
        <v>69</v>
      </c>
      <c r="AH1867" s="1" t="s">
        <v>69</v>
      </c>
      <c r="AI1867" s="1" t="s">
        <v>70</v>
      </c>
      <c r="AJ1867" s="1" t="s">
        <v>69</v>
      </c>
      <c r="AK1867" s="1" t="s">
        <v>69</v>
      </c>
      <c r="AL1867" s="1" t="s">
        <v>69</v>
      </c>
      <c r="AM1867" s="1" t="s">
        <v>69</v>
      </c>
      <c r="AN1867" s="1" t="s">
        <v>70</v>
      </c>
      <c r="AO1867" s="1" t="s">
        <v>69</v>
      </c>
      <c r="AP1867" s="1" t="s">
        <v>70</v>
      </c>
      <c r="AQ1867" s="1" t="s">
        <v>70</v>
      </c>
      <c r="AR1867" s="1" t="s">
        <v>69</v>
      </c>
      <c r="AS1867" s="1" t="s">
        <v>70</v>
      </c>
      <c r="AT1867" s="1" t="s">
        <v>70</v>
      </c>
      <c r="AU1867" s="1" t="s">
        <v>70</v>
      </c>
      <c r="AV1867" s="1" t="s">
        <v>70</v>
      </c>
      <c r="AW1867" s="1" t="s">
        <v>70</v>
      </c>
      <c r="AX1867" s="1" t="s">
        <v>70</v>
      </c>
      <c r="AY1867" s="1" t="s">
        <v>70</v>
      </c>
      <c r="AZ1867" s="1" t="s">
        <v>69</v>
      </c>
      <c r="BA1867" s="1" t="s">
        <v>70</v>
      </c>
      <c r="BB1867" s="1" t="s">
        <v>70</v>
      </c>
      <c r="BC1867" s="1" t="s">
        <v>70</v>
      </c>
      <c r="BD1867" s="1" t="s">
        <v>70</v>
      </c>
      <c r="BE1867" s="1" t="s">
        <v>70</v>
      </c>
      <c r="BF1867" s="1" t="s">
        <v>70</v>
      </c>
      <c r="BG1867" s="3">
        <v>41743.56041666667</v>
      </c>
    </row>
    <row r="1868">
      <c r="A1868" s="1">
        <v>1000998.0</v>
      </c>
      <c r="B1868" s="1" t="s">
        <v>9081</v>
      </c>
      <c r="H1868" s="1" t="s">
        <v>7300</v>
      </c>
      <c r="I1868" s="1" t="s">
        <v>9082</v>
      </c>
      <c r="J1868" s="1" t="s">
        <v>2290</v>
      </c>
      <c r="K1868" s="1" t="s">
        <v>656</v>
      </c>
      <c r="L1868" s="1">
        <v>93280.0</v>
      </c>
      <c r="U1868" s="1">
        <v>-119.428</v>
      </c>
      <c r="V1868" s="1">
        <v>35.761002</v>
      </c>
      <c r="X1868" s="1" t="s">
        <v>70</v>
      </c>
      <c r="Y1868" s="1" t="s">
        <v>70</v>
      </c>
      <c r="Z1868" s="1" t="s">
        <v>70</v>
      </c>
      <c r="AA1868" s="1" t="s">
        <v>70</v>
      </c>
      <c r="AB1868" s="1" t="s">
        <v>70</v>
      </c>
      <c r="AC1868" s="1" t="s">
        <v>80</v>
      </c>
      <c r="BG1868" s="1">
        <v>2009.0</v>
      </c>
    </row>
    <row r="1869">
      <c r="A1869" s="1">
        <v>1018838.0</v>
      </c>
      <c r="B1869" s="1" t="s">
        <v>9083</v>
      </c>
      <c r="D1869" s="1" t="s">
        <v>9083</v>
      </c>
      <c r="H1869" s="1" t="s">
        <v>9084</v>
      </c>
      <c r="I1869" s="1" t="s">
        <v>7301</v>
      </c>
      <c r="J1869" s="1" t="s">
        <v>1392</v>
      </c>
      <c r="K1869" s="1" t="s">
        <v>171</v>
      </c>
      <c r="L1869" s="1">
        <v>55328.0</v>
      </c>
      <c r="M1869" s="1" t="s">
        <v>792</v>
      </c>
      <c r="N1869" s="1" t="s">
        <v>79</v>
      </c>
      <c r="U1869" s="1">
        <v>-93.791824</v>
      </c>
      <c r="V1869" s="1">
        <v>45.042671</v>
      </c>
      <c r="X1869" s="1" t="s">
        <v>69</v>
      </c>
      <c r="Y1869" s="1" t="s">
        <v>70</v>
      </c>
      <c r="Z1869" s="1" t="s">
        <v>70</v>
      </c>
      <c r="AA1869" s="1" t="s">
        <v>70</v>
      </c>
      <c r="AB1869" s="1" t="s">
        <v>70</v>
      </c>
      <c r="AC1869" s="1" t="s">
        <v>80</v>
      </c>
      <c r="AD1869" s="1" t="s">
        <v>69</v>
      </c>
      <c r="AE1869" s="1" t="s">
        <v>70</v>
      </c>
      <c r="AF1869" s="1" t="s">
        <v>69</v>
      </c>
      <c r="AG1869" s="1" t="s">
        <v>69</v>
      </c>
      <c r="AH1869" s="1" t="s">
        <v>69</v>
      </c>
      <c r="AI1869" s="1" t="s">
        <v>70</v>
      </c>
      <c r="AJ1869" s="1" t="s">
        <v>69</v>
      </c>
      <c r="AK1869" s="1" t="s">
        <v>69</v>
      </c>
      <c r="AL1869" s="1" t="s">
        <v>69</v>
      </c>
      <c r="AM1869" s="1" t="s">
        <v>69</v>
      </c>
      <c r="AN1869" s="1" t="s">
        <v>69</v>
      </c>
      <c r="AO1869" s="1" t="s">
        <v>70</v>
      </c>
      <c r="AP1869" s="1" t="s">
        <v>70</v>
      </c>
      <c r="AQ1869" s="1" t="s">
        <v>70</v>
      </c>
      <c r="AR1869" s="1" t="s">
        <v>70</v>
      </c>
      <c r="AS1869" s="1" t="s">
        <v>70</v>
      </c>
      <c r="AT1869" s="1" t="s">
        <v>69</v>
      </c>
      <c r="AU1869" s="1" t="s">
        <v>69</v>
      </c>
      <c r="AV1869" s="1" t="s">
        <v>70</v>
      </c>
      <c r="AW1869" s="1" t="s">
        <v>70</v>
      </c>
      <c r="AX1869" s="1" t="s">
        <v>70</v>
      </c>
      <c r="AY1869" s="1" t="s">
        <v>70</v>
      </c>
      <c r="AZ1869" s="1" t="s">
        <v>70</v>
      </c>
      <c r="BA1869" s="1" t="s">
        <v>70</v>
      </c>
      <c r="BB1869" s="1" t="s">
        <v>70</v>
      </c>
      <c r="BC1869" s="1" t="s">
        <v>70</v>
      </c>
      <c r="BD1869" s="1" t="s">
        <v>70</v>
      </c>
      <c r="BE1869" s="1" t="s">
        <v>70</v>
      </c>
      <c r="BF1869" s="1" t="s">
        <v>70</v>
      </c>
      <c r="BG1869" s="3">
        <v>42975.44305555556</v>
      </c>
    </row>
    <row r="1870">
      <c r="A1870" s="1">
        <v>1005210.0</v>
      </c>
      <c r="B1870" s="1" t="s">
        <v>9085</v>
      </c>
      <c r="D1870" s="2" t="s">
        <v>9086</v>
      </c>
      <c r="H1870" s="1" t="s">
        <v>9087</v>
      </c>
      <c r="I1870" s="1" t="s">
        <v>9088</v>
      </c>
      <c r="J1870" s="1" t="s">
        <v>9089</v>
      </c>
      <c r="K1870" s="1" t="s">
        <v>451</v>
      </c>
      <c r="L1870" s="1">
        <v>53115.0</v>
      </c>
      <c r="M1870" s="1" t="s">
        <v>2931</v>
      </c>
      <c r="N1870" s="1" t="s">
        <v>384</v>
      </c>
      <c r="U1870" s="1">
        <v>-88.647736</v>
      </c>
      <c r="V1870" s="1">
        <v>42.633167</v>
      </c>
      <c r="W1870" s="1" t="s">
        <v>392</v>
      </c>
      <c r="X1870" s="1" t="s">
        <v>69</v>
      </c>
      <c r="Y1870" s="1" t="s">
        <v>70</v>
      </c>
      <c r="Z1870" s="1" t="s">
        <v>69</v>
      </c>
      <c r="AA1870" s="1" t="s">
        <v>70</v>
      </c>
      <c r="AB1870" s="1" t="s">
        <v>70</v>
      </c>
      <c r="AC1870" s="1" t="s">
        <v>69</v>
      </c>
      <c r="AD1870" s="1" t="s">
        <v>70</v>
      </c>
      <c r="AE1870" s="1" t="s">
        <v>70</v>
      </c>
      <c r="AF1870" s="1" t="s">
        <v>70</v>
      </c>
      <c r="AG1870" s="1" t="s">
        <v>69</v>
      </c>
      <c r="AH1870" s="1" t="s">
        <v>69</v>
      </c>
      <c r="AI1870" s="1" t="s">
        <v>70</v>
      </c>
      <c r="AJ1870" s="1" t="s">
        <v>70</v>
      </c>
      <c r="AK1870" s="1" t="s">
        <v>69</v>
      </c>
      <c r="AL1870" s="1" t="s">
        <v>69</v>
      </c>
      <c r="AM1870" s="1" t="s">
        <v>69</v>
      </c>
      <c r="AN1870" s="1" t="s">
        <v>70</v>
      </c>
      <c r="AO1870" s="1" t="s">
        <v>70</v>
      </c>
      <c r="AP1870" s="1" t="s">
        <v>70</v>
      </c>
      <c r="AQ1870" s="1" t="s">
        <v>70</v>
      </c>
      <c r="AR1870" s="1" t="s">
        <v>69</v>
      </c>
      <c r="AS1870" s="1" t="s">
        <v>70</v>
      </c>
      <c r="AT1870" s="1" t="s">
        <v>69</v>
      </c>
      <c r="AU1870" s="1" t="s">
        <v>70</v>
      </c>
      <c r="AV1870" s="1" t="s">
        <v>70</v>
      </c>
      <c r="AW1870" s="1" t="s">
        <v>70</v>
      </c>
      <c r="AX1870" s="1" t="s">
        <v>70</v>
      </c>
      <c r="AY1870" s="1" t="s">
        <v>70</v>
      </c>
      <c r="AZ1870" s="1" t="s">
        <v>69</v>
      </c>
      <c r="BA1870" s="1" t="s">
        <v>70</v>
      </c>
      <c r="BB1870" s="1" t="s">
        <v>70</v>
      </c>
      <c r="BC1870" s="1" t="s">
        <v>70</v>
      </c>
      <c r="BD1870" s="1" t="s">
        <v>70</v>
      </c>
      <c r="BE1870" s="1" t="s">
        <v>70</v>
      </c>
      <c r="BF1870" s="1" t="s">
        <v>70</v>
      </c>
      <c r="BG1870" s="3">
        <v>41771.63333333333</v>
      </c>
    </row>
    <row r="1871">
      <c r="A1871" s="1">
        <v>1003691.0</v>
      </c>
      <c r="B1871" s="1" t="s">
        <v>9090</v>
      </c>
      <c r="H1871" s="1" t="s">
        <v>9091</v>
      </c>
      <c r="I1871" s="1" t="s">
        <v>811</v>
      </c>
      <c r="J1871" s="1" t="s">
        <v>811</v>
      </c>
      <c r="K1871" s="1" t="s">
        <v>96</v>
      </c>
      <c r="U1871" s="1">
        <v>-73.983902</v>
      </c>
      <c r="V1871" s="1">
        <v>40.576698</v>
      </c>
      <c r="X1871" s="1" t="s">
        <v>70</v>
      </c>
      <c r="Y1871" s="1" t="s">
        <v>70</v>
      </c>
      <c r="Z1871" s="1" t="s">
        <v>70</v>
      </c>
      <c r="AA1871" s="1" t="s">
        <v>70</v>
      </c>
      <c r="AB1871" s="1" t="s">
        <v>70</v>
      </c>
      <c r="AC1871" s="1" t="s">
        <v>80</v>
      </c>
      <c r="BG1871" s="1">
        <v>2009.0</v>
      </c>
    </row>
    <row r="1872">
      <c r="A1872" s="1">
        <v>1010264.0</v>
      </c>
      <c r="B1872" s="1" t="s">
        <v>9092</v>
      </c>
      <c r="C1872" s="2" t="s">
        <v>9093</v>
      </c>
      <c r="D1872" s="2" t="s">
        <v>9094</v>
      </c>
      <c r="H1872" s="1" t="s">
        <v>9095</v>
      </c>
      <c r="I1872" s="1" t="s">
        <v>123</v>
      </c>
      <c r="J1872" s="1" t="s">
        <v>124</v>
      </c>
      <c r="K1872" s="1" t="s">
        <v>125</v>
      </c>
      <c r="L1872" s="1">
        <v>19806.0</v>
      </c>
      <c r="M1872" s="1" t="s">
        <v>5392</v>
      </c>
      <c r="N1872" s="1" t="s">
        <v>2733</v>
      </c>
      <c r="U1872" s="1">
        <v>-75.563148</v>
      </c>
      <c r="V1872" s="1">
        <v>39.758953</v>
      </c>
      <c r="W1872" s="1" t="s">
        <v>99</v>
      </c>
      <c r="X1872" s="1" t="s">
        <v>70</v>
      </c>
      <c r="Y1872" s="1" t="s">
        <v>70</v>
      </c>
      <c r="Z1872" s="1" t="s">
        <v>70</v>
      </c>
      <c r="AA1872" s="1" t="s">
        <v>70</v>
      </c>
      <c r="AB1872" s="1" t="s">
        <v>70</v>
      </c>
      <c r="AC1872" s="1" t="s">
        <v>70</v>
      </c>
      <c r="AD1872" s="1" t="s">
        <v>70</v>
      </c>
      <c r="AE1872" s="1" t="s">
        <v>70</v>
      </c>
      <c r="AF1872" s="1" t="s">
        <v>70</v>
      </c>
      <c r="AG1872" s="1" t="s">
        <v>69</v>
      </c>
      <c r="AH1872" s="1" t="s">
        <v>69</v>
      </c>
      <c r="AI1872" s="1" t="s">
        <v>70</v>
      </c>
      <c r="AJ1872" s="1" t="s">
        <v>69</v>
      </c>
      <c r="AK1872" s="1" t="s">
        <v>70</v>
      </c>
      <c r="AL1872" s="1" t="s">
        <v>70</v>
      </c>
      <c r="AM1872" s="1" t="s">
        <v>69</v>
      </c>
      <c r="AN1872" s="1" t="s">
        <v>70</v>
      </c>
      <c r="AO1872" s="1" t="s">
        <v>70</v>
      </c>
      <c r="AP1872" s="1" t="s">
        <v>70</v>
      </c>
      <c r="AQ1872" s="1" t="s">
        <v>70</v>
      </c>
      <c r="AR1872" s="1" t="s">
        <v>69</v>
      </c>
      <c r="AS1872" s="1" t="s">
        <v>70</v>
      </c>
      <c r="AT1872" s="1" t="s">
        <v>70</v>
      </c>
      <c r="AU1872" s="1" t="s">
        <v>69</v>
      </c>
      <c r="AV1872" s="1" t="s">
        <v>70</v>
      </c>
      <c r="AW1872" s="1" t="s">
        <v>70</v>
      </c>
      <c r="AX1872" s="1" t="s">
        <v>70</v>
      </c>
      <c r="AY1872" s="1" t="s">
        <v>70</v>
      </c>
      <c r="AZ1872" s="1" t="s">
        <v>69</v>
      </c>
      <c r="BA1872" s="1" t="s">
        <v>70</v>
      </c>
      <c r="BB1872" s="1" t="s">
        <v>70</v>
      </c>
      <c r="BC1872" s="1" t="s">
        <v>70</v>
      </c>
      <c r="BD1872" s="1" t="s">
        <v>70</v>
      </c>
      <c r="BE1872" s="1" t="s">
        <v>70</v>
      </c>
      <c r="BF1872" s="1" t="s">
        <v>70</v>
      </c>
      <c r="BG1872" s="3">
        <v>41791.541666666664</v>
      </c>
    </row>
    <row r="1873">
      <c r="A1873" s="1">
        <v>1011731.0</v>
      </c>
      <c r="B1873" s="1" t="s">
        <v>9096</v>
      </c>
      <c r="C1873" s="2" t="s">
        <v>9097</v>
      </c>
      <c r="D1873" s="2" t="s">
        <v>9098</v>
      </c>
      <c r="H1873" s="1" t="s">
        <v>9099</v>
      </c>
      <c r="I1873" s="1" t="s">
        <v>9100</v>
      </c>
      <c r="J1873" s="1" t="s">
        <v>125</v>
      </c>
      <c r="K1873" s="1" t="s">
        <v>96</v>
      </c>
      <c r="L1873" s="1">
        <v>13753.0</v>
      </c>
      <c r="M1873" s="1" t="s">
        <v>706</v>
      </c>
      <c r="N1873" s="1" t="s">
        <v>9101</v>
      </c>
      <c r="U1873" s="1">
        <v>-74.921234</v>
      </c>
      <c r="V1873" s="1">
        <v>42.270329</v>
      </c>
      <c r="X1873" s="1" t="s">
        <v>69</v>
      </c>
      <c r="Y1873" s="1" t="s">
        <v>70</v>
      </c>
      <c r="Z1873" s="1" t="s">
        <v>70</v>
      </c>
      <c r="AA1873" s="1" t="s">
        <v>70</v>
      </c>
      <c r="AB1873" s="1" t="s">
        <v>69</v>
      </c>
      <c r="AC1873" s="1" t="s">
        <v>70</v>
      </c>
      <c r="AD1873" s="1" t="s">
        <v>69</v>
      </c>
      <c r="AE1873" s="1" t="s">
        <v>69</v>
      </c>
      <c r="AF1873" s="1" t="s">
        <v>70</v>
      </c>
      <c r="AG1873" s="1" t="s">
        <v>70</v>
      </c>
      <c r="AH1873" s="1" t="s">
        <v>69</v>
      </c>
      <c r="AI1873" s="1" t="s">
        <v>70</v>
      </c>
      <c r="AJ1873" s="1" t="s">
        <v>69</v>
      </c>
      <c r="AK1873" s="1" t="s">
        <v>69</v>
      </c>
      <c r="AL1873" s="1" t="s">
        <v>69</v>
      </c>
      <c r="AM1873" s="1" t="s">
        <v>69</v>
      </c>
      <c r="AN1873" s="1" t="s">
        <v>69</v>
      </c>
      <c r="AO1873" s="1" t="s">
        <v>69</v>
      </c>
      <c r="AP1873" s="1" t="s">
        <v>70</v>
      </c>
      <c r="AQ1873" s="1" t="s">
        <v>70</v>
      </c>
      <c r="AR1873" s="1" t="s">
        <v>70</v>
      </c>
      <c r="AS1873" s="1" t="s">
        <v>69</v>
      </c>
      <c r="AT1873" s="1" t="s">
        <v>70</v>
      </c>
      <c r="AU1873" s="1" t="s">
        <v>70</v>
      </c>
      <c r="AV1873" s="1" t="s">
        <v>70</v>
      </c>
      <c r="AW1873" s="1" t="s">
        <v>70</v>
      </c>
      <c r="AX1873" s="1" t="s">
        <v>70</v>
      </c>
      <c r="AY1873" s="1" t="s">
        <v>69</v>
      </c>
      <c r="AZ1873" s="1" t="s">
        <v>69</v>
      </c>
      <c r="BA1873" s="1" t="s">
        <v>70</v>
      </c>
      <c r="BB1873" s="1" t="s">
        <v>70</v>
      </c>
      <c r="BC1873" s="1" t="s">
        <v>69</v>
      </c>
      <c r="BD1873" s="1" t="s">
        <v>70</v>
      </c>
      <c r="BE1873" s="1" t="s">
        <v>70</v>
      </c>
      <c r="BF1873" s="1" t="s">
        <v>70</v>
      </c>
      <c r="BG1873" s="3">
        <v>42321.49513888889</v>
      </c>
    </row>
    <row r="1874">
      <c r="A1874" s="1">
        <v>1002719.0</v>
      </c>
      <c r="B1874" s="1" t="s">
        <v>9102</v>
      </c>
      <c r="C1874" s="2" t="s">
        <v>9103</v>
      </c>
      <c r="H1874" s="1" t="s">
        <v>9104</v>
      </c>
      <c r="I1874" s="1" t="s">
        <v>125</v>
      </c>
      <c r="J1874" s="1" t="s">
        <v>125</v>
      </c>
      <c r="K1874" s="1" t="s">
        <v>77</v>
      </c>
      <c r="L1874" s="1">
        <v>43015.0</v>
      </c>
      <c r="U1874" s="1">
        <v>-83.068901</v>
      </c>
      <c r="V1874" s="1">
        <v>40.2939</v>
      </c>
      <c r="X1874" s="1" t="s">
        <v>70</v>
      </c>
      <c r="Y1874" s="1" t="s">
        <v>70</v>
      </c>
      <c r="Z1874" s="1" t="s">
        <v>70</v>
      </c>
      <c r="AA1874" s="1" t="s">
        <v>70</v>
      </c>
      <c r="AB1874" s="1" t="s">
        <v>70</v>
      </c>
      <c r="AC1874" s="1" t="s">
        <v>80</v>
      </c>
      <c r="BG1874" s="1">
        <v>2009.0</v>
      </c>
    </row>
    <row r="1875">
      <c r="A1875" s="1">
        <v>1001002.0</v>
      </c>
      <c r="B1875" s="1" t="s">
        <v>9105</v>
      </c>
      <c r="C1875" s="2" t="s">
        <v>9106</v>
      </c>
      <c r="H1875" s="1" t="s">
        <v>9107</v>
      </c>
      <c r="I1875" s="1" t="s">
        <v>9108</v>
      </c>
      <c r="J1875" s="1" t="s">
        <v>9109</v>
      </c>
      <c r="K1875" s="1" t="s">
        <v>188</v>
      </c>
      <c r="L1875" s="1">
        <v>18901.0</v>
      </c>
      <c r="U1875" s="1">
        <v>-75.151802</v>
      </c>
      <c r="V1875" s="1">
        <v>40.291599</v>
      </c>
      <c r="X1875" s="1" t="s">
        <v>70</v>
      </c>
      <c r="Y1875" s="1" t="s">
        <v>70</v>
      </c>
      <c r="Z1875" s="1" t="s">
        <v>70</v>
      </c>
      <c r="AA1875" s="1" t="s">
        <v>70</v>
      </c>
      <c r="AB1875" s="1" t="s">
        <v>70</v>
      </c>
      <c r="AC1875" s="1" t="s">
        <v>80</v>
      </c>
      <c r="BG1875" s="1">
        <v>2009.0</v>
      </c>
    </row>
    <row r="1876">
      <c r="A1876" s="1">
        <v>1018416.0</v>
      </c>
      <c r="B1876" s="1" t="s">
        <v>9110</v>
      </c>
      <c r="C1876" s="2" t="s">
        <v>9111</v>
      </c>
      <c r="D1876" s="1" t="s">
        <v>9112</v>
      </c>
      <c r="E1876" s="1" t="s">
        <v>9113</v>
      </c>
      <c r="F1876" s="1" t="s">
        <v>9114</v>
      </c>
      <c r="H1876" s="1" t="s">
        <v>9115</v>
      </c>
      <c r="I1876" s="1" t="s">
        <v>9116</v>
      </c>
      <c r="J1876" s="1" t="s">
        <v>8422</v>
      </c>
      <c r="K1876" s="1" t="s">
        <v>502</v>
      </c>
      <c r="L1876" s="1">
        <v>70528.0</v>
      </c>
      <c r="M1876" s="1" t="s">
        <v>9117</v>
      </c>
      <c r="N1876" s="1" t="s">
        <v>79</v>
      </c>
      <c r="U1876" s="1">
        <v>-91.982452</v>
      </c>
      <c r="V1876" s="1">
        <v>29.94166</v>
      </c>
      <c r="X1876" s="1" t="s">
        <v>69</v>
      </c>
      <c r="Y1876" s="1" t="s">
        <v>70</v>
      </c>
      <c r="Z1876" s="1" t="s">
        <v>70</v>
      </c>
      <c r="AA1876" s="1" t="s">
        <v>69</v>
      </c>
      <c r="AB1876" s="1" t="s">
        <v>69</v>
      </c>
      <c r="AC1876" s="1" t="s">
        <v>80</v>
      </c>
      <c r="AD1876" s="1" t="s">
        <v>69</v>
      </c>
      <c r="AE1876" s="1" t="s">
        <v>69</v>
      </c>
      <c r="AF1876" s="1" t="s">
        <v>69</v>
      </c>
      <c r="AG1876" s="1" t="s">
        <v>69</v>
      </c>
      <c r="AH1876" s="1" t="s">
        <v>69</v>
      </c>
      <c r="AI1876" s="1" t="s">
        <v>69</v>
      </c>
      <c r="AJ1876" s="1" t="s">
        <v>69</v>
      </c>
      <c r="AK1876" s="1" t="s">
        <v>69</v>
      </c>
      <c r="AL1876" s="1" t="s">
        <v>69</v>
      </c>
      <c r="AM1876" s="1" t="s">
        <v>69</v>
      </c>
      <c r="AN1876" s="1" t="s">
        <v>70</v>
      </c>
      <c r="AO1876" s="1" t="s">
        <v>69</v>
      </c>
      <c r="AP1876" s="1" t="s">
        <v>70</v>
      </c>
      <c r="AQ1876" s="1" t="s">
        <v>69</v>
      </c>
      <c r="AR1876" s="1" t="s">
        <v>69</v>
      </c>
      <c r="AS1876" s="1" t="s">
        <v>69</v>
      </c>
      <c r="AT1876" s="1" t="s">
        <v>69</v>
      </c>
      <c r="AU1876" s="1" t="s">
        <v>69</v>
      </c>
      <c r="AV1876" s="1" t="s">
        <v>69</v>
      </c>
      <c r="AW1876" s="1" t="s">
        <v>69</v>
      </c>
      <c r="AX1876" s="1" t="s">
        <v>69</v>
      </c>
      <c r="AY1876" s="1" t="s">
        <v>70</v>
      </c>
      <c r="AZ1876" s="1" t="s">
        <v>69</v>
      </c>
      <c r="BA1876" s="1" t="s">
        <v>70</v>
      </c>
      <c r="BB1876" s="1" t="s">
        <v>69</v>
      </c>
      <c r="BC1876" s="1" t="s">
        <v>70</v>
      </c>
      <c r="BD1876" s="1" t="s">
        <v>69</v>
      </c>
      <c r="BE1876" s="1" t="s">
        <v>70</v>
      </c>
      <c r="BF1876" s="1" t="s">
        <v>70</v>
      </c>
      <c r="BG1876" s="3">
        <v>43307.743055555555</v>
      </c>
    </row>
    <row r="1877">
      <c r="A1877" s="1">
        <v>1001356.0</v>
      </c>
      <c r="B1877" s="1" t="s">
        <v>9118</v>
      </c>
      <c r="H1877" s="1" t="s">
        <v>9119</v>
      </c>
      <c r="I1877" s="1" t="s">
        <v>9100</v>
      </c>
      <c r="J1877" s="1" t="s">
        <v>125</v>
      </c>
      <c r="K1877" s="1" t="s">
        <v>96</v>
      </c>
      <c r="L1877" s="1">
        <v>13753.0</v>
      </c>
      <c r="M1877" s="1" t="s">
        <v>9120</v>
      </c>
      <c r="N1877" s="1" t="s">
        <v>2672</v>
      </c>
      <c r="U1877" s="1">
        <v>-74.91433</v>
      </c>
      <c r="V1877" s="1">
        <v>42.279232</v>
      </c>
      <c r="W1877" s="1" t="s">
        <v>392</v>
      </c>
      <c r="X1877" s="1" t="s">
        <v>70</v>
      </c>
      <c r="Y1877" s="1" t="s">
        <v>69</v>
      </c>
      <c r="Z1877" s="1" t="s">
        <v>70</v>
      </c>
      <c r="AA1877" s="1" t="s">
        <v>70</v>
      </c>
      <c r="AB1877" s="1" t="s">
        <v>70</v>
      </c>
      <c r="AC1877" s="1" t="s">
        <v>70</v>
      </c>
      <c r="AD1877" s="1" t="s">
        <v>69</v>
      </c>
      <c r="AE1877" s="1" t="s">
        <v>69</v>
      </c>
      <c r="AF1877" s="1" t="s">
        <v>69</v>
      </c>
      <c r="AG1877" s="1" t="s">
        <v>69</v>
      </c>
      <c r="AH1877" s="1" t="s">
        <v>69</v>
      </c>
      <c r="AI1877" s="1" t="s">
        <v>70</v>
      </c>
      <c r="AJ1877" s="1" t="s">
        <v>69</v>
      </c>
      <c r="AK1877" s="1" t="s">
        <v>69</v>
      </c>
      <c r="AL1877" s="1" t="s">
        <v>69</v>
      </c>
      <c r="AM1877" s="1" t="s">
        <v>69</v>
      </c>
      <c r="AN1877" s="1" t="s">
        <v>69</v>
      </c>
      <c r="AO1877" s="1" t="s">
        <v>69</v>
      </c>
      <c r="AP1877" s="1" t="s">
        <v>70</v>
      </c>
      <c r="AQ1877" s="1" t="s">
        <v>70</v>
      </c>
      <c r="AR1877" s="1" t="s">
        <v>69</v>
      </c>
      <c r="AS1877" s="1" t="s">
        <v>69</v>
      </c>
      <c r="AT1877" s="1" t="s">
        <v>69</v>
      </c>
      <c r="AU1877" s="1" t="s">
        <v>69</v>
      </c>
      <c r="AV1877" s="1" t="s">
        <v>70</v>
      </c>
      <c r="AW1877" s="1" t="s">
        <v>69</v>
      </c>
      <c r="AX1877" s="1" t="s">
        <v>70</v>
      </c>
      <c r="AY1877" s="1" t="s">
        <v>70</v>
      </c>
      <c r="AZ1877" s="1" t="s">
        <v>69</v>
      </c>
      <c r="BA1877" s="1" t="s">
        <v>70</v>
      </c>
      <c r="BB1877" s="1" t="s">
        <v>70</v>
      </c>
      <c r="BC1877" s="1" t="s">
        <v>70</v>
      </c>
      <c r="BD1877" s="1" t="s">
        <v>70</v>
      </c>
      <c r="BE1877" s="1" t="s">
        <v>70</v>
      </c>
      <c r="BF1877" s="1" t="s">
        <v>70</v>
      </c>
      <c r="BG1877" s="3">
        <v>41782.44027777778</v>
      </c>
    </row>
    <row r="1878">
      <c r="A1878" s="1">
        <v>1019308.0</v>
      </c>
      <c r="B1878" s="1" t="s">
        <v>9121</v>
      </c>
      <c r="C1878" s="2" t="s">
        <v>9122</v>
      </c>
      <c r="D1878" s="1" t="s">
        <v>9123</v>
      </c>
      <c r="E1878" s="1" t="s">
        <v>9124</v>
      </c>
      <c r="H1878" s="1" t="s">
        <v>9125</v>
      </c>
      <c r="I1878" s="1" t="s">
        <v>9126</v>
      </c>
      <c r="J1878" s="1" t="s">
        <v>811</v>
      </c>
      <c r="K1878" s="1" t="s">
        <v>96</v>
      </c>
      <c r="L1878" s="1">
        <v>12054.0</v>
      </c>
      <c r="M1878" s="1" t="s">
        <v>9127</v>
      </c>
      <c r="N1878" s="1" t="s">
        <v>256</v>
      </c>
      <c r="U1878" s="1">
        <v>-73.825897</v>
      </c>
      <c r="V1878" s="1">
        <v>42.619919</v>
      </c>
      <c r="X1878" s="1" t="s">
        <v>69</v>
      </c>
      <c r="Y1878" s="1" t="s">
        <v>70</v>
      </c>
      <c r="Z1878" s="1" t="s">
        <v>69</v>
      </c>
      <c r="AA1878" s="1" t="s">
        <v>69</v>
      </c>
      <c r="AB1878" s="1" t="s">
        <v>69</v>
      </c>
      <c r="AC1878" s="1" t="s">
        <v>69</v>
      </c>
      <c r="AD1878" s="1" t="s">
        <v>69</v>
      </c>
      <c r="AE1878" s="1" t="s">
        <v>69</v>
      </c>
      <c r="AF1878" s="1" t="s">
        <v>69</v>
      </c>
      <c r="AG1878" s="1" t="s">
        <v>69</v>
      </c>
      <c r="AH1878" s="1" t="s">
        <v>69</v>
      </c>
      <c r="AI1878" s="1" t="s">
        <v>69</v>
      </c>
      <c r="AJ1878" s="1" t="s">
        <v>69</v>
      </c>
      <c r="AK1878" s="1" t="s">
        <v>69</v>
      </c>
      <c r="AL1878" s="1" t="s">
        <v>70</v>
      </c>
      <c r="AM1878" s="1" t="s">
        <v>70</v>
      </c>
      <c r="AN1878" s="1" t="s">
        <v>69</v>
      </c>
      <c r="AO1878" s="1" t="s">
        <v>69</v>
      </c>
      <c r="AP1878" s="1" t="s">
        <v>70</v>
      </c>
      <c r="AQ1878" s="1" t="s">
        <v>70</v>
      </c>
      <c r="AR1878" s="1" t="s">
        <v>69</v>
      </c>
      <c r="AS1878" s="1" t="s">
        <v>69</v>
      </c>
      <c r="AT1878" s="1" t="s">
        <v>69</v>
      </c>
      <c r="AU1878" s="1" t="s">
        <v>69</v>
      </c>
      <c r="AV1878" s="1" t="s">
        <v>69</v>
      </c>
      <c r="AW1878" s="1" t="s">
        <v>69</v>
      </c>
      <c r="AX1878" s="1" t="s">
        <v>69</v>
      </c>
      <c r="AY1878" s="1" t="s">
        <v>70</v>
      </c>
      <c r="AZ1878" s="1" t="s">
        <v>69</v>
      </c>
      <c r="BA1878" s="1" t="s">
        <v>69</v>
      </c>
      <c r="BB1878" s="1" t="s">
        <v>70</v>
      </c>
      <c r="BC1878" s="1" t="s">
        <v>69</v>
      </c>
      <c r="BD1878" s="1" t="s">
        <v>69</v>
      </c>
      <c r="BE1878" s="1" t="s">
        <v>70</v>
      </c>
      <c r="BF1878" s="1" t="s">
        <v>70</v>
      </c>
      <c r="BG1878" s="3">
        <v>43392.77222222222</v>
      </c>
    </row>
    <row r="1879">
      <c r="A1879" s="1">
        <v>1002914.0</v>
      </c>
      <c r="B1879" s="1" t="s">
        <v>9128</v>
      </c>
      <c r="C1879" s="2" t="s">
        <v>9129</v>
      </c>
      <c r="D1879" s="2" t="s">
        <v>9130</v>
      </c>
      <c r="E1879" s="2" t="s">
        <v>9131</v>
      </c>
      <c r="G1879" s="2" t="s">
        <v>9132</v>
      </c>
      <c r="H1879" s="1" t="s">
        <v>9133</v>
      </c>
      <c r="I1879" s="1" t="s">
        <v>9134</v>
      </c>
      <c r="J1879" s="1" t="s">
        <v>425</v>
      </c>
      <c r="K1879" s="1" t="s">
        <v>211</v>
      </c>
      <c r="L1879" s="1">
        <v>33444.0</v>
      </c>
      <c r="M1879" s="1" t="s">
        <v>9135</v>
      </c>
      <c r="N1879" s="1" t="s">
        <v>372</v>
      </c>
      <c r="U1879" s="1">
        <v>-80.071617</v>
      </c>
      <c r="V1879" s="1">
        <v>26.462503</v>
      </c>
      <c r="W1879" s="1" t="s">
        <v>392</v>
      </c>
      <c r="X1879" s="1" t="s">
        <v>69</v>
      </c>
      <c r="Y1879" s="1" t="s">
        <v>70</v>
      </c>
      <c r="Z1879" s="1" t="s">
        <v>70</v>
      </c>
      <c r="AA1879" s="1" t="s">
        <v>70</v>
      </c>
      <c r="AB1879" s="1" t="s">
        <v>70</v>
      </c>
      <c r="AC1879" s="1" t="s">
        <v>69</v>
      </c>
      <c r="AD1879" s="1" t="s">
        <v>69</v>
      </c>
      <c r="AE1879" s="1" t="s">
        <v>69</v>
      </c>
      <c r="AF1879" s="1" t="s">
        <v>70</v>
      </c>
      <c r="AG1879" s="1" t="s">
        <v>69</v>
      </c>
      <c r="AH1879" s="1" t="s">
        <v>69</v>
      </c>
      <c r="AI1879" s="1" t="s">
        <v>69</v>
      </c>
      <c r="AJ1879" s="1" t="s">
        <v>69</v>
      </c>
      <c r="AK1879" s="1" t="s">
        <v>69</v>
      </c>
      <c r="AL1879" s="1" t="s">
        <v>69</v>
      </c>
      <c r="AM1879" s="1" t="s">
        <v>69</v>
      </c>
      <c r="AN1879" s="1" t="s">
        <v>70</v>
      </c>
      <c r="AO1879" s="1" t="s">
        <v>69</v>
      </c>
      <c r="AP1879" s="1" t="s">
        <v>70</v>
      </c>
      <c r="AQ1879" s="1" t="s">
        <v>70</v>
      </c>
      <c r="AR1879" s="1" t="s">
        <v>69</v>
      </c>
      <c r="AS1879" s="1" t="s">
        <v>69</v>
      </c>
      <c r="AT1879" s="1" t="s">
        <v>69</v>
      </c>
      <c r="AU1879" s="1" t="s">
        <v>69</v>
      </c>
      <c r="AV1879" s="1" t="s">
        <v>69</v>
      </c>
      <c r="AW1879" s="1" t="s">
        <v>70</v>
      </c>
      <c r="AX1879" s="1" t="s">
        <v>70</v>
      </c>
      <c r="AY1879" s="1" t="s">
        <v>70</v>
      </c>
      <c r="AZ1879" s="1" t="s">
        <v>69</v>
      </c>
      <c r="BA1879" s="1" t="s">
        <v>70</v>
      </c>
      <c r="BB1879" s="1" t="s">
        <v>70</v>
      </c>
      <c r="BC1879" s="1" t="s">
        <v>70</v>
      </c>
      <c r="BD1879" s="1" t="s">
        <v>70</v>
      </c>
      <c r="BE1879" s="1" t="s">
        <v>70</v>
      </c>
      <c r="BF1879" s="1" t="s">
        <v>70</v>
      </c>
      <c r="BG1879" s="3">
        <v>41442.66805555556</v>
      </c>
    </row>
    <row r="1880">
      <c r="A1880" s="1">
        <v>1009389.0</v>
      </c>
      <c r="B1880" s="1" t="s">
        <v>9136</v>
      </c>
      <c r="D1880" s="2" t="s">
        <v>9137</v>
      </c>
      <c r="H1880" s="1" t="s">
        <v>9138</v>
      </c>
      <c r="I1880" s="1" t="s">
        <v>9139</v>
      </c>
      <c r="K1880" s="1" t="s">
        <v>77</v>
      </c>
      <c r="L1880" s="1">
        <v>43515.0</v>
      </c>
      <c r="U1880" s="1">
        <v>-84.019699</v>
      </c>
      <c r="V1880" s="1">
        <v>41.573101</v>
      </c>
      <c r="X1880" s="1" t="s">
        <v>69</v>
      </c>
      <c r="Y1880" s="1" t="s">
        <v>70</v>
      </c>
      <c r="Z1880" s="1" t="s">
        <v>70</v>
      </c>
      <c r="AA1880" s="1" t="s">
        <v>70</v>
      </c>
      <c r="AB1880" s="1" t="s">
        <v>70</v>
      </c>
      <c r="AC1880" s="1" t="s">
        <v>80</v>
      </c>
      <c r="BG1880" s="1">
        <v>2013.0</v>
      </c>
    </row>
    <row r="1881">
      <c r="A1881" s="1">
        <v>1011747.0</v>
      </c>
      <c r="B1881" s="1" t="s">
        <v>9140</v>
      </c>
      <c r="H1881" s="1" t="s">
        <v>9141</v>
      </c>
      <c r="I1881" s="1" t="s">
        <v>9142</v>
      </c>
      <c r="J1881" s="1" t="s">
        <v>9143</v>
      </c>
      <c r="K1881" s="1" t="s">
        <v>2008</v>
      </c>
      <c r="L1881" s="1">
        <v>38646.0</v>
      </c>
      <c r="N1881" s="1" t="s">
        <v>9144</v>
      </c>
      <c r="U1881" s="1">
        <v>-90.270035</v>
      </c>
      <c r="V1881" s="1">
        <v>34.247719</v>
      </c>
      <c r="X1881" s="1" t="s">
        <v>69</v>
      </c>
      <c r="Y1881" s="1" t="s">
        <v>70</v>
      </c>
      <c r="Z1881" s="1" t="s">
        <v>70</v>
      </c>
      <c r="AA1881" s="1" t="s">
        <v>70</v>
      </c>
      <c r="AB1881" s="1" t="s">
        <v>69</v>
      </c>
      <c r="AC1881" s="1" t="s">
        <v>80</v>
      </c>
      <c r="AD1881" s="1" t="s">
        <v>70</v>
      </c>
      <c r="AE1881" s="1" t="s">
        <v>70</v>
      </c>
      <c r="AF1881" s="1" t="s">
        <v>69</v>
      </c>
      <c r="AG1881" s="1" t="s">
        <v>70</v>
      </c>
      <c r="AH1881" s="1" t="s">
        <v>70</v>
      </c>
      <c r="AI1881" s="1" t="s">
        <v>70</v>
      </c>
      <c r="AJ1881" s="1" t="s">
        <v>70</v>
      </c>
      <c r="AK1881" s="1" t="s">
        <v>69</v>
      </c>
      <c r="AL1881" s="1" t="s">
        <v>70</v>
      </c>
      <c r="AM1881" s="1" t="s">
        <v>69</v>
      </c>
      <c r="AN1881" s="1" t="s">
        <v>70</v>
      </c>
      <c r="AO1881" s="1" t="s">
        <v>70</v>
      </c>
      <c r="AP1881" s="1" t="s">
        <v>70</v>
      </c>
      <c r="AQ1881" s="1" t="s">
        <v>70</v>
      </c>
      <c r="AR1881" s="1" t="s">
        <v>70</v>
      </c>
      <c r="AS1881" s="1" t="s">
        <v>70</v>
      </c>
      <c r="AT1881" s="1" t="s">
        <v>69</v>
      </c>
      <c r="AU1881" s="1" t="s">
        <v>69</v>
      </c>
      <c r="AV1881" s="1" t="s">
        <v>70</v>
      </c>
      <c r="AW1881" s="1" t="s">
        <v>70</v>
      </c>
      <c r="AX1881" s="1" t="s">
        <v>70</v>
      </c>
      <c r="AY1881" s="1" t="s">
        <v>70</v>
      </c>
      <c r="AZ1881" s="1" t="s">
        <v>69</v>
      </c>
      <c r="BA1881" s="1" t="s">
        <v>70</v>
      </c>
      <c r="BB1881" s="1" t="s">
        <v>70</v>
      </c>
      <c r="BC1881" s="1" t="s">
        <v>70</v>
      </c>
      <c r="BD1881" s="1" t="s">
        <v>70</v>
      </c>
      <c r="BE1881" s="1" t="s">
        <v>70</v>
      </c>
      <c r="BF1881" s="1" t="s">
        <v>70</v>
      </c>
      <c r="BG1881" s="3">
        <v>42354.489583333336</v>
      </c>
    </row>
    <row r="1882">
      <c r="A1882" s="1">
        <v>1001062.0</v>
      </c>
      <c r="B1882" s="1" t="s">
        <v>9145</v>
      </c>
      <c r="C1882" s="2" t="s">
        <v>9146</v>
      </c>
      <c r="H1882" s="1" t="s">
        <v>9147</v>
      </c>
      <c r="I1882" s="1" t="s">
        <v>9148</v>
      </c>
      <c r="K1882" s="1" t="s">
        <v>181</v>
      </c>
      <c r="U1882" s="1">
        <v>-76.326698</v>
      </c>
      <c r="V1882" s="1">
        <v>37.552799</v>
      </c>
      <c r="X1882" s="1" t="s">
        <v>70</v>
      </c>
      <c r="Y1882" s="1" t="s">
        <v>70</v>
      </c>
      <c r="Z1882" s="1" t="s">
        <v>70</v>
      </c>
      <c r="AA1882" s="1" t="s">
        <v>70</v>
      </c>
      <c r="AB1882" s="1" t="s">
        <v>70</v>
      </c>
      <c r="AC1882" s="1" t="s">
        <v>80</v>
      </c>
      <c r="BG1882" s="1">
        <v>2011.0</v>
      </c>
    </row>
    <row r="1883">
      <c r="A1883" s="1">
        <v>1005891.0</v>
      </c>
      <c r="B1883" s="1" t="s">
        <v>9149</v>
      </c>
      <c r="H1883" s="1" t="s">
        <v>9150</v>
      </c>
      <c r="I1883" s="1" t="s">
        <v>9151</v>
      </c>
      <c r="J1883" s="1" t="s">
        <v>9152</v>
      </c>
      <c r="K1883" s="1" t="s">
        <v>382</v>
      </c>
      <c r="L1883" s="1">
        <v>36732.0</v>
      </c>
      <c r="U1883" s="1">
        <v>-87.834602</v>
      </c>
      <c r="V1883" s="1">
        <v>32.514801</v>
      </c>
      <c r="X1883" s="1" t="s">
        <v>70</v>
      </c>
      <c r="Y1883" s="1" t="s">
        <v>70</v>
      </c>
      <c r="Z1883" s="1" t="s">
        <v>70</v>
      </c>
      <c r="AA1883" s="1" t="s">
        <v>70</v>
      </c>
      <c r="AB1883" s="1" t="s">
        <v>70</v>
      </c>
      <c r="AC1883" s="1" t="s">
        <v>80</v>
      </c>
      <c r="BG1883" s="1">
        <v>2009.0</v>
      </c>
    </row>
    <row r="1884">
      <c r="A1884" s="1">
        <v>1001904.0</v>
      </c>
      <c r="B1884" s="1" t="s">
        <v>9153</v>
      </c>
      <c r="H1884" s="1" t="s">
        <v>9154</v>
      </c>
      <c r="I1884" s="1" t="s">
        <v>1282</v>
      </c>
      <c r="K1884" s="1" t="s">
        <v>1283</v>
      </c>
      <c r="U1884" s="1">
        <v>-150.23399</v>
      </c>
      <c r="V1884" s="1">
        <v>62.316299</v>
      </c>
      <c r="X1884" s="1" t="s">
        <v>70</v>
      </c>
      <c r="Y1884" s="1" t="s">
        <v>70</v>
      </c>
      <c r="Z1884" s="1" t="s">
        <v>70</v>
      </c>
      <c r="AA1884" s="1" t="s">
        <v>70</v>
      </c>
      <c r="AB1884" s="1" t="s">
        <v>70</v>
      </c>
      <c r="AC1884" s="1" t="s">
        <v>80</v>
      </c>
      <c r="BG1884" s="1">
        <v>2009.0</v>
      </c>
    </row>
    <row r="1885">
      <c r="A1885" s="1">
        <v>1003126.0</v>
      </c>
      <c r="B1885" s="1" t="s">
        <v>9155</v>
      </c>
      <c r="C1885" s="2" t="s">
        <v>9156</v>
      </c>
      <c r="D1885" s="2" t="s">
        <v>9157</v>
      </c>
      <c r="H1885" s="1" t="s">
        <v>9158</v>
      </c>
      <c r="I1885" s="1" t="s">
        <v>9159</v>
      </c>
      <c r="J1885" s="1" t="s">
        <v>2030</v>
      </c>
      <c r="K1885" s="1" t="s">
        <v>656</v>
      </c>
      <c r="L1885" s="1">
        <v>95678.0</v>
      </c>
      <c r="M1885" s="1" t="s">
        <v>1081</v>
      </c>
      <c r="N1885" s="1" t="s">
        <v>9160</v>
      </c>
      <c r="U1885" s="1">
        <v>-121.3031</v>
      </c>
      <c r="V1885" s="1">
        <v>38.741631</v>
      </c>
      <c r="W1885" s="1" t="s">
        <v>136</v>
      </c>
      <c r="X1885" s="1" t="s">
        <v>69</v>
      </c>
      <c r="Y1885" s="1" t="s">
        <v>70</v>
      </c>
      <c r="Z1885" s="1" t="s">
        <v>70</v>
      </c>
      <c r="AA1885" s="1" t="s">
        <v>70</v>
      </c>
      <c r="AB1885" s="1" t="s">
        <v>69</v>
      </c>
      <c r="AC1885" s="1" t="s">
        <v>80</v>
      </c>
      <c r="AD1885" s="1" t="s">
        <v>69</v>
      </c>
      <c r="AE1885" s="1" t="s">
        <v>70</v>
      </c>
      <c r="AF1885" s="1" t="s">
        <v>69</v>
      </c>
      <c r="AG1885" s="1" t="s">
        <v>69</v>
      </c>
      <c r="AH1885" s="1" t="s">
        <v>70</v>
      </c>
      <c r="AI1885" s="1" t="s">
        <v>69</v>
      </c>
      <c r="AJ1885" s="1" t="s">
        <v>69</v>
      </c>
      <c r="AK1885" s="1" t="s">
        <v>69</v>
      </c>
      <c r="AL1885" s="1" t="s">
        <v>69</v>
      </c>
      <c r="AM1885" s="1" t="s">
        <v>69</v>
      </c>
      <c r="AN1885" s="1" t="s">
        <v>70</v>
      </c>
      <c r="AO1885" s="1" t="s">
        <v>69</v>
      </c>
      <c r="AP1885" s="1" t="s">
        <v>70</v>
      </c>
      <c r="AQ1885" s="1" t="s">
        <v>69</v>
      </c>
      <c r="AR1885" s="1" t="s">
        <v>69</v>
      </c>
      <c r="AS1885" s="1" t="s">
        <v>70</v>
      </c>
      <c r="AT1885" s="1" t="s">
        <v>69</v>
      </c>
      <c r="AU1885" s="1" t="s">
        <v>69</v>
      </c>
      <c r="AV1885" s="1" t="s">
        <v>69</v>
      </c>
      <c r="AW1885" s="1" t="s">
        <v>69</v>
      </c>
      <c r="AX1885" s="1" t="s">
        <v>69</v>
      </c>
      <c r="AY1885" s="1" t="s">
        <v>69</v>
      </c>
      <c r="AZ1885" s="1" t="s">
        <v>69</v>
      </c>
      <c r="BA1885" s="1" t="s">
        <v>70</v>
      </c>
      <c r="BB1885" s="1" t="s">
        <v>70</v>
      </c>
      <c r="BC1885" s="1" t="s">
        <v>70</v>
      </c>
      <c r="BD1885" s="1" t="s">
        <v>70</v>
      </c>
      <c r="BE1885" s="1" t="s">
        <v>70</v>
      </c>
      <c r="BF1885" s="1" t="s">
        <v>70</v>
      </c>
      <c r="BG1885" s="3">
        <v>41714.39722222222</v>
      </c>
    </row>
    <row r="1886">
      <c r="A1886" s="1">
        <v>1002830.0</v>
      </c>
      <c r="B1886" s="1" t="s">
        <v>9161</v>
      </c>
      <c r="C1886" s="1" t="s">
        <v>9162</v>
      </c>
      <c r="H1886" s="1" t="s">
        <v>9163</v>
      </c>
      <c r="I1886" s="1" t="s">
        <v>9164</v>
      </c>
      <c r="J1886" s="1" t="s">
        <v>3851</v>
      </c>
      <c r="K1886" s="1" t="s">
        <v>389</v>
      </c>
      <c r="L1886" s="1">
        <v>51442.0</v>
      </c>
      <c r="U1886" s="1">
        <v>-95.3508</v>
      </c>
      <c r="V1886" s="1">
        <v>42.02</v>
      </c>
      <c r="X1886" s="1" t="s">
        <v>70</v>
      </c>
      <c r="Y1886" s="1" t="s">
        <v>70</v>
      </c>
      <c r="Z1886" s="1" t="s">
        <v>70</v>
      </c>
      <c r="AA1886" s="1" t="s">
        <v>70</v>
      </c>
      <c r="AB1886" s="1" t="s">
        <v>70</v>
      </c>
      <c r="AC1886" s="1" t="s">
        <v>80</v>
      </c>
      <c r="BG1886" s="1">
        <v>2009.0</v>
      </c>
    </row>
    <row r="1887">
      <c r="A1887" s="1">
        <v>1009013.0</v>
      </c>
      <c r="B1887" s="1" t="s">
        <v>9165</v>
      </c>
      <c r="C1887" s="2" t="s">
        <v>9166</v>
      </c>
      <c r="D1887" s="2" t="s">
        <v>9167</v>
      </c>
      <c r="E1887" s="2" t="s">
        <v>9168</v>
      </c>
      <c r="G1887" s="2" t="s">
        <v>9169</v>
      </c>
      <c r="H1887" s="1" t="s">
        <v>9170</v>
      </c>
      <c r="I1887" s="1" t="s">
        <v>8535</v>
      </c>
      <c r="J1887" s="1" t="s">
        <v>8535</v>
      </c>
      <c r="K1887" s="1" t="s">
        <v>785</v>
      </c>
      <c r="L1887" s="1">
        <v>76201.0</v>
      </c>
      <c r="M1887" s="1" t="s">
        <v>9171</v>
      </c>
      <c r="N1887" s="1" t="s">
        <v>79</v>
      </c>
      <c r="O1887" s="1" t="s">
        <v>9172</v>
      </c>
      <c r="P1887" s="1" t="s">
        <v>79</v>
      </c>
      <c r="Q1887" s="1" t="s">
        <v>5535</v>
      </c>
      <c r="R1887" s="1" t="s">
        <v>79</v>
      </c>
      <c r="U1887" s="1">
        <v>-97.136406</v>
      </c>
      <c r="V1887" s="1">
        <v>33.2132</v>
      </c>
      <c r="X1887" s="1" t="s">
        <v>69</v>
      </c>
      <c r="Y1887" s="1" t="s">
        <v>70</v>
      </c>
      <c r="Z1887" s="1" t="s">
        <v>70</v>
      </c>
      <c r="AA1887" s="1" t="s">
        <v>70</v>
      </c>
      <c r="AB1887" s="1" t="s">
        <v>70</v>
      </c>
      <c r="AC1887" s="1" t="s">
        <v>69</v>
      </c>
      <c r="AD1887" s="1" t="s">
        <v>69</v>
      </c>
      <c r="AE1887" s="1" t="s">
        <v>69</v>
      </c>
      <c r="AF1887" s="1" t="s">
        <v>69</v>
      </c>
      <c r="AG1887" s="1" t="s">
        <v>69</v>
      </c>
      <c r="AH1887" s="1" t="s">
        <v>69</v>
      </c>
      <c r="AI1887" s="1" t="s">
        <v>70</v>
      </c>
      <c r="AJ1887" s="1" t="s">
        <v>69</v>
      </c>
      <c r="AK1887" s="1" t="s">
        <v>69</v>
      </c>
      <c r="AL1887" s="1" t="s">
        <v>69</v>
      </c>
      <c r="AM1887" s="1" t="s">
        <v>69</v>
      </c>
      <c r="AN1887" s="1" t="s">
        <v>70</v>
      </c>
      <c r="AO1887" s="1" t="s">
        <v>69</v>
      </c>
      <c r="AP1887" s="1" t="s">
        <v>70</v>
      </c>
      <c r="AQ1887" s="1" t="s">
        <v>70</v>
      </c>
      <c r="AR1887" s="1" t="s">
        <v>69</v>
      </c>
      <c r="AS1887" s="1" t="s">
        <v>69</v>
      </c>
      <c r="AT1887" s="1" t="s">
        <v>69</v>
      </c>
      <c r="AU1887" s="1" t="s">
        <v>69</v>
      </c>
      <c r="AV1887" s="1" t="s">
        <v>70</v>
      </c>
      <c r="AW1887" s="1" t="s">
        <v>70</v>
      </c>
      <c r="AX1887" s="1" t="s">
        <v>69</v>
      </c>
      <c r="AY1887" s="1" t="s">
        <v>70</v>
      </c>
      <c r="AZ1887" s="1" t="s">
        <v>69</v>
      </c>
      <c r="BA1887" s="1" t="s">
        <v>70</v>
      </c>
      <c r="BB1887" s="1" t="s">
        <v>69</v>
      </c>
      <c r="BC1887" s="1" t="s">
        <v>70</v>
      </c>
      <c r="BD1887" s="1" t="s">
        <v>69</v>
      </c>
      <c r="BE1887" s="1" t="s">
        <v>69</v>
      </c>
      <c r="BF1887" s="1" t="s">
        <v>70</v>
      </c>
      <c r="BG1887" s="3">
        <v>42213.46111111111</v>
      </c>
    </row>
    <row r="1888">
      <c r="A1888" s="1">
        <v>1002512.0</v>
      </c>
      <c r="B1888" s="1" t="s">
        <v>9173</v>
      </c>
      <c r="C1888" s="2" t="s">
        <v>9174</v>
      </c>
      <c r="H1888" s="1" t="s">
        <v>9175</v>
      </c>
      <c r="I1888" s="1" t="s">
        <v>8535</v>
      </c>
      <c r="J1888" s="1" t="s">
        <v>3989</v>
      </c>
      <c r="K1888" s="1" t="s">
        <v>311</v>
      </c>
      <c r="L1888" s="1">
        <v>21629.0</v>
      </c>
      <c r="M1888" s="1" t="s">
        <v>1288</v>
      </c>
      <c r="N1888" s="1" t="s">
        <v>9176</v>
      </c>
      <c r="U1888" s="1">
        <v>-75.830513</v>
      </c>
      <c r="V1888" s="1">
        <v>38.886539</v>
      </c>
      <c r="W1888" s="1" t="s">
        <v>392</v>
      </c>
      <c r="X1888" s="1" t="s">
        <v>70</v>
      </c>
      <c r="Y1888" s="1" t="s">
        <v>70</v>
      </c>
      <c r="Z1888" s="1" t="s">
        <v>70</v>
      </c>
      <c r="AA1888" s="1" t="s">
        <v>70</v>
      </c>
      <c r="AB1888" s="1" t="s">
        <v>70</v>
      </c>
      <c r="AC1888" s="1" t="s">
        <v>80</v>
      </c>
      <c r="AD1888" s="1" t="s">
        <v>70</v>
      </c>
      <c r="AE1888" s="1" t="s">
        <v>70</v>
      </c>
      <c r="AF1888" s="1" t="s">
        <v>70</v>
      </c>
      <c r="AG1888" s="1" t="s">
        <v>69</v>
      </c>
      <c r="AH1888" s="1" t="s">
        <v>70</v>
      </c>
      <c r="AI1888" s="1" t="s">
        <v>70</v>
      </c>
      <c r="AJ1888" s="1" t="s">
        <v>70</v>
      </c>
      <c r="AK1888" s="1" t="s">
        <v>69</v>
      </c>
      <c r="AL1888" s="1" t="s">
        <v>70</v>
      </c>
      <c r="AM1888" s="1" t="s">
        <v>70</v>
      </c>
      <c r="AN1888" s="1" t="s">
        <v>70</v>
      </c>
      <c r="AO1888" s="1" t="s">
        <v>70</v>
      </c>
      <c r="AP1888" s="1" t="s">
        <v>70</v>
      </c>
      <c r="AQ1888" s="1" t="s">
        <v>70</v>
      </c>
      <c r="AR1888" s="1" t="s">
        <v>70</v>
      </c>
      <c r="AS1888" s="1" t="s">
        <v>70</v>
      </c>
      <c r="AT1888" s="1" t="s">
        <v>70</v>
      </c>
      <c r="AU1888" s="1" t="s">
        <v>70</v>
      </c>
      <c r="AV1888" s="1" t="s">
        <v>70</v>
      </c>
      <c r="AW1888" s="1" t="s">
        <v>70</v>
      </c>
      <c r="AX1888" s="1" t="s">
        <v>70</v>
      </c>
      <c r="AY1888" s="1" t="s">
        <v>70</v>
      </c>
      <c r="AZ1888" s="1" t="s">
        <v>70</v>
      </c>
      <c r="BA1888" s="1" t="s">
        <v>70</v>
      </c>
      <c r="BB1888" s="1" t="s">
        <v>70</v>
      </c>
      <c r="BC1888" s="1" t="s">
        <v>70</v>
      </c>
      <c r="BD1888" s="1" t="s">
        <v>70</v>
      </c>
      <c r="BE1888" s="1" t="s">
        <v>70</v>
      </c>
      <c r="BF1888" s="1" t="s">
        <v>70</v>
      </c>
      <c r="BG1888" s="3">
        <v>41037.39236111111</v>
      </c>
    </row>
    <row r="1889">
      <c r="A1889" s="1">
        <v>1007588.0</v>
      </c>
      <c r="B1889" s="1" t="s">
        <v>9177</v>
      </c>
      <c r="H1889" s="1" t="s">
        <v>9178</v>
      </c>
      <c r="I1889" s="1" t="s">
        <v>8535</v>
      </c>
      <c r="J1889" s="1" t="s">
        <v>3989</v>
      </c>
      <c r="K1889" s="1" t="s">
        <v>311</v>
      </c>
      <c r="L1889" s="1">
        <v>21629.0</v>
      </c>
      <c r="U1889" s="1">
        <v>-75.830399</v>
      </c>
      <c r="V1889" s="1">
        <v>38.8843</v>
      </c>
      <c r="W1889" s="1" t="s">
        <v>174</v>
      </c>
      <c r="X1889" s="1" t="s">
        <v>70</v>
      </c>
      <c r="Y1889" s="1" t="s">
        <v>69</v>
      </c>
      <c r="Z1889" s="1" t="s">
        <v>70</v>
      </c>
      <c r="AA1889" s="1" t="s">
        <v>69</v>
      </c>
      <c r="AB1889" s="1" t="s">
        <v>70</v>
      </c>
      <c r="AC1889" s="1" t="s">
        <v>80</v>
      </c>
      <c r="AD1889" s="1" t="s">
        <v>69</v>
      </c>
      <c r="AE1889" s="1" t="s">
        <v>70</v>
      </c>
      <c r="AF1889" s="1" t="s">
        <v>70</v>
      </c>
      <c r="AG1889" s="1" t="s">
        <v>70</v>
      </c>
      <c r="AH1889" s="1" t="s">
        <v>70</v>
      </c>
      <c r="AI1889" s="1" t="s">
        <v>70</v>
      </c>
      <c r="AJ1889" s="1" t="s">
        <v>70</v>
      </c>
      <c r="AK1889" s="1" t="s">
        <v>69</v>
      </c>
      <c r="AL1889" s="1" t="s">
        <v>70</v>
      </c>
      <c r="AM1889" s="1" t="s">
        <v>70</v>
      </c>
      <c r="AN1889" s="1" t="s">
        <v>70</v>
      </c>
      <c r="AO1889" s="1" t="s">
        <v>70</v>
      </c>
      <c r="AP1889" s="1" t="s">
        <v>70</v>
      </c>
      <c r="AQ1889" s="1" t="s">
        <v>70</v>
      </c>
      <c r="AR1889" s="1" t="s">
        <v>70</v>
      </c>
      <c r="AS1889" s="1" t="s">
        <v>70</v>
      </c>
      <c r="AT1889" s="1" t="s">
        <v>70</v>
      </c>
      <c r="AU1889" s="1" t="s">
        <v>70</v>
      </c>
      <c r="AV1889" s="1" t="s">
        <v>70</v>
      </c>
      <c r="AW1889" s="1" t="s">
        <v>70</v>
      </c>
      <c r="AX1889" s="1" t="s">
        <v>70</v>
      </c>
      <c r="AY1889" s="1" t="s">
        <v>70</v>
      </c>
      <c r="AZ1889" s="1" t="s">
        <v>70</v>
      </c>
      <c r="BA1889" s="1" t="s">
        <v>70</v>
      </c>
      <c r="BB1889" s="1" t="s">
        <v>70</v>
      </c>
      <c r="BC1889" s="1" t="s">
        <v>70</v>
      </c>
      <c r="BD1889" s="1" t="s">
        <v>70</v>
      </c>
      <c r="BE1889" s="1" t="s">
        <v>70</v>
      </c>
      <c r="BF1889" s="1" t="s">
        <v>70</v>
      </c>
      <c r="BG1889" s="3">
        <v>40763.48541666667</v>
      </c>
    </row>
    <row r="1890">
      <c r="A1890" s="1">
        <v>1004069.0</v>
      </c>
      <c r="B1890" s="1" t="s">
        <v>9179</v>
      </c>
      <c r="C1890" s="2" t="s">
        <v>9180</v>
      </c>
      <c r="H1890" s="1" t="s">
        <v>9181</v>
      </c>
      <c r="I1890" s="1" t="s">
        <v>6456</v>
      </c>
      <c r="J1890" s="1" t="s">
        <v>6456</v>
      </c>
      <c r="K1890" s="1" t="s">
        <v>349</v>
      </c>
      <c r="L1890" s="1">
        <v>80223.0</v>
      </c>
      <c r="M1890" s="1" t="s">
        <v>1081</v>
      </c>
      <c r="N1890" s="1" t="s">
        <v>9182</v>
      </c>
      <c r="U1890" s="1">
        <v>-104.99828</v>
      </c>
      <c r="V1890" s="1">
        <v>39.719547</v>
      </c>
      <c r="W1890" s="1" t="s">
        <v>136</v>
      </c>
      <c r="X1890" s="1" t="s">
        <v>69</v>
      </c>
      <c r="Y1890" s="1" t="s">
        <v>70</v>
      </c>
      <c r="Z1890" s="1" t="s">
        <v>70</v>
      </c>
      <c r="AA1890" s="1" t="s">
        <v>70</v>
      </c>
      <c r="AB1890" s="1" t="s">
        <v>69</v>
      </c>
      <c r="AC1890" s="1" t="s">
        <v>69</v>
      </c>
      <c r="AD1890" s="1" t="s">
        <v>69</v>
      </c>
      <c r="AE1890" s="1" t="s">
        <v>69</v>
      </c>
      <c r="AF1890" s="1" t="s">
        <v>70</v>
      </c>
      <c r="AG1890" s="1" t="s">
        <v>69</v>
      </c>
      <c r="AH1890" s="1" t="s">
        <v>69</v>
      </c>
      <c r="AI1890" s="1" t="s">
        <v>69</v>
      </c>
      <c r="AJ1890" s="1" t="s">
        <v>69</v>
      </c>
      <c r="AK1890" s="1" t="s">
        <v>69</v>
      </c>
      <c r="AL1890" s="1" t="s">
        <v>69</v>
      </c>
      <c r="AM1890" s="1" t="s">
        <v>69</v>
      </c>
      <c r="AN1890" s="1" t="s">
        <v>69</v>
      </c>
      <c r="AO1890" s="1" t="s">
        <v>69</v>
      </c>
      <c r="AP1890" s="1" t="s">
        <v>70</v>
      </c>
      <c r="AQ1890" s="1" t="s">
        <v>69</v>
      </c>
      <c r="AR1890" s="1" t="s">
        <v>69</v>
      </c>
      <c r="AS1890" s="1" t="s">
        <v>69</v>
      </c>
      <c r="AT1890" s="1" t="s">
        <v>69</v>
      </c>
      <c r="AU1890" s="1" t="s">
        <v>69</v>
      </c>
      <c r="AV1890" s="1" t="s">
        <v>70</v>
      </c>
      <c r="AW1890" s="1" t="s">
        <v>69</v>
      </c>
      <c r="AX1890" s="1" t="s">
        <v>69</v>
      </c>
      <c r="AY1890" s="1" t="s">
        <v>69</v>
      </c>
      <c r="AZ1890" s="1" t="s">
        <v>69</v>
      </c>
      <c r="BA1890" s="1" t="s">
        <v>69</v>
      </c>
      <c r="BB1890" s="1" t="s">
        <v>69</v>
      </c>
      <c r="BC1890" s="1" t="s">
        <v>69</v>
      </c>
      <c r="BD1890" s="1" t="s">
        <v>69</v>
      </c>
      <c r="BE1890" s="1" t="s">
        <v>70</v>
      </c>
      <c r="BF1890" s="1" t="s">
        <v>70</v>
      </c>
      <c r="BG1890" s="3">
        <v>41779.541666666664</v>
      </c>
    </row>
    <row r="1891">
      <c r="A1891" s="1">
        <v>1004366.0</v>
      </c>
      <c r="B1891" s="1" t="s">
        <v>9183</v>
      </c>
      <c r="C1891" s="2" t="s">
        <v>9184</v>
      </c>
      <c r="D1891" s="2" t="s">
        <v>9185</v>
      </c>
      <c r="H1891" s="1" t="s">
        <v>9186</v>
      </c>
      <c r="I1891" s="1" t="s">
        <v>9187</v>
      </c>
      <c r="J1891" s="1" t="s">
        <v>284</v>
      </c>
      <c r="K1891" s="1" t="s">
        <v>244</v>
      </c>
      <c r="L1891" s="1">
        <v>7834.0</v>
      </c>
      <c r="M1891" s="1" t="s">
        <v>9188</v>
      </c>
      <c r="N1891" s="1" t="s">
        <v>9189</v>
      </c>
      <c r="O1891" s="1" t="s">
        <v>9190</v>
      </c>
      <c r="P1891" s="1" t="s">
        <v>5253</v>
      </c>
      <c r="U1891" s="1">
        <v>-74.476082</v>
      </c>
      <c r="V1891" s="1">
        <v>40.89101</v>
      </c>
      <c r="X1891" s="1" t="s">
        <v>69</v>
      </c>
      <c r="Y1891" s="1" t="s">
        <v>69</v>
      </c>
      <c r="Z1891" s="1" t="s">
        <v>69</v>
      </c>
      <c r="AA1891" s="1" t="s">
        <v>69</v>
      </c>
      <c r="AB1891" s="1" t="s">
        <v>70</v>
      </c>
      <c r="AC1891" s="1" t="s">
        <v>69</v>
      </c>
      <c r="AD1891" s="1" t="s">
        <v>69</v>
      </c>
      <c r="AE1891" s="1" t="s">
        <v>69</v>
      </c>
      <c r="AF1891" s="1" t="s">
        <v>70</v>
      </c>
      <c r="AG1891" s="1" t="s">
        <v>69</v>
      </c>
      <c r="AH1891" s="1" t="s">
        <v>69</v>
      </c>
      <c r="AI1891" s="1" t="s">
        <v>70</v>
      </c>
      <c r="AJ1891" s="1" t="s">
        <v>69</v>
      </c>
      <c r="AK1891" s="1" t="s">
        <v>69</v>
      </c>
      <c r="AL1891" s="1" t="s">
        <v>69</v>
      </c>
      <c r="AM1891" s="1" t="s">
        <v>69</v>
      </c>
      <c r="AN1891" s="1" t="s">
        <v>69</v>
      </c>
      <c r="AO1891" s="1" t="s">
        <v>69</v>
      </c>
      <c r="AP1891" s="1" t="s">
        <v>70</v>
      </c>
      <c r="AQ1891" s="1" t="s">
        <v>69</v>
      </c>
      <c r="AR1891" s="1" t="s">
        <v>69</v>
      </c>
      <c r="AS1891" s="1" t="s">
        <v>69</v>
      </c>
      <c r="AT1891" s="1" t="s">
        <v>69</v>
      </c>
      <c r="AU1891" s="1" t="s">
        <v>69</v>
      </c>
      <c r="AV1891" s="1" t="s">
        <v>70</v>
      </c>
      <c r="AW1891" s="1" t="s">
        <v>70</v>
      </c>
      <c r="AX1891" s="1" t="s">
        <v>69</v>
      </c>
      <c r="AY1891" s="1" t="s">
        <v>70</v>
      </c>
      <c r="AZ1891" s="1" t="s">
        <v>70</v>
      </c>
      <c r="BA1891" s="1" t="s">
        <v>70</v>
      </c>
      <c r="BB1891" s="1" t="s">
        <v>69</v>
      </c>
      <c r="BC1891" s="1" t="s">
        <v>69</v>
      </c>
      <c r="BD1891" s="1" t="s">
        <v>69</v>
      </c>
      <c r="BE1891" s="1" t="s">
        <v>70</v>
      </c>
      <c r="BF1891" s="1" t="s">
        <v>70</v>
      </c>
      <c r="BG1891" s="3">
        <v>42083.8</v>
      </c>
    </row>
    <row r="1892">
      <c r="A1892" s="1">
        <v>1007219.0</v>
      </c>
      <c r="B1892" s="1" t="s">
        <v>9191</v>
      </c>
      <c r="H1892" s="1" t="s">
        <v>9192</v>
      </c>
      <c r="I1892" s="1" t="s">
        <v>8950</v>
      </c>
      <c r="J1892" s="1" t="s">
        <v>459</v>
      </c>
      <c r="K1892" s="1" t="s">
        <v>451</v>
      </c>
      <c r="U1892" s="1">
        <v>-88.087196</v>
      </c>
      <c r="V1892" s="1">
        <v>44.4501</v>
      </c>
      <c r="X1892" s="1" t="s">
        <v>70</v>
      </c>
      <c r="Y1892" s="1" t="s">
        <v>70</v>
      </c>
      <c r="Z1892" s="1" t="s">
        <v>70</v>
      </c>
      <c r="AA1892" s="1" t="s">
        <v>70</v>
      </c>
      <c r="AB1892" s="1" t="s">
        <v>70</v>
      </c>
      <c r="AC1892" s="1" t="s">
        <v>80</v>
      </c>
      <c r="BG1892" s="1">
        <v>2011.0</v>
      </c>
    </row>
    <row r="1893">
      <c r="A1893" s="1">
        <v>1018510.0</v>
      </c>
      <c r="B1893" s="1" t="s">
        <v>9193</v>
      </c>
      <c r="C1893" s="2" t="s">
        <v>9194</v>
      </c>
      <c r="H1893" s="1" t="s">
        <v>9195</v>
      </c>
      <c r="I1893" s="1" t="s">
        <v>9196</v>
      </c>
      <c r="J1893" s="1" t="s">
        <v>125</v>
      </c>
      <c r="K1893" s="1" t="s">
        <v>96</v>
      </c>
      <c r="L1893" s="1">
        <v>13754.0</v>
      </c>
      <c r="M1893" s="1" t="s">
        <v>9197</v>
      </c>
      <c r="N1893" s="1" t="s">
        <v>2122</v>
      </c>
      <c r="U1893" s="1">
        <v>-75.424896</v>
      </c>
      <c r="V1893" s="1">
        <v>42.062332</v>
      </c>
      <c r="X1893" s="1" t="s">
        <v>69</v>
      </c>
      <c r="Y1893" s="1" t="s">
        <v>69</v>
      </c>
      <c r="Z1893" s="1" t="s">
        <v>69</v>
      </c>
      <c r="AA1893" s="1" t="s">
        <v>69</v>
      </c>
      <c r="AB1893" s="1" t="s">
        <v>70</v>
      </c>
      <c r="AC1893" s="1" t="s">
        <v>70</v>
      </c>
      <c r="AD1893" s="1" t="s">
        <v>70</v>
      </c>
      <c r="AE1893" s="1" t="s">
        <v>70</v>
      </c>
      <c r="AF1893" s="1" t="s">
        <v>70</v>
      </c>
      <c r="AG1893" s="1" t="s">
        <v>70</v>
      </c>
      <c r="AH1893" s="1" t="s">
        <v>70</v>
      </c>
      <c r="AI1893" s="1" t="s">
        <v>70</v>
      </c>
      <c r="AJ1893" s="1" t="s">
        <v>70</v>
      </c>
      <c r="AK1893" s="1" t="s">
        <v>69</v>
      </c>
      <c r="AL1893" s="1" t="s">
        <v>70</v>
      </c>
      <c r="AM1893" s="1" t="s">
        <v>70</v>
      </c>
      <c r="AN1893" s="1" t="s">
        <v>70</v>
      </c>
      <c r="AO1893" s="1" t="s">
        <v>70</v>
      </c>
      <c r="AP1893" s="1" t="s">
        <v>70</v>
      </c>
      <c r="AQ1893" s="1" t="s">
        <v>70</v>
      </c>
      <c r="AR1893" s="1" t="s">
        <v>70</v>
      </c>
      <c r="AS1893" s="1" t="s">
        <v>70</v>
      </c>
      <c r="AT1893" s="1" t="s">
        <v>70</v>
      </c>
      <c r="AU1893" s="1" t="s">
        <v>70</v>
      </c>
      <c r="AV1893" s="1" t="s">
        <v>70</v>
      </c>
      <c r="AW1893" s="1" t="s">
        <v>70</v>
      </c>
      <c r="AX1893" s="1" t="s">
        <v>70</v>
      </c>
      <c r="AY1893" s="1" t="s">
        <v>70</v>
      </c>
      <c r="AZ1893" s="1" t="s">
        <v>69</v>
      </c>
      <c r="BA1893" s="1" t="s">
        <v>70</v>
      </c>
      <c r="BB1893" s="1" t="s">
        <v>70</v>
      </c>
      <c r="BC1893" s="1" t="s">
        <v>70</v>
      </c>
      <c r="BD1893" s="1" t="s">
        <v>70</v>
      </c>
      <c r="BE1893" s="1" t="s">
        <v>70</v>
      </c>
      <c r="BF1893" s="1" t="s">
        <v>70</v>
      </c>
      <c r="BG1893" s="3">
        <v>42919.493055555555</v>
      </c>
    </row>
    <row r="1894">
      <c r="A1894" s="1">
        <v>1009667.0</v>
      </c>
      <c r="B1894" s="1" t="s">
        <v>9198</v>
      </c>
      <c r="C1894" s="2" t="s">
        <v>9199</v>
      </c>
      <c r="D1894" s="2" t="s">
        <v>9200</v>
      </c>
      <c r="E1894" s="2" t="s">
        <v>9201</v>
      </c>
      <c r="H1894" s="1" t="s">
        <v>9202</v>
      </c>
      <c r="I1894" s="1" t="s">
        <v>9203</v>
      </c>
      <c r="J1894" s="1" t="s">
        <v>1775</v>
      </c>
      <c r="K1894" s="1" t="s">
        <v>91</v>
      </c>
      <c r="L1894" s="1">
        <v>65270.0</v>
      </c>
      <c r="M1894" s="1" t="s">
        <v>5094</v>
      </c>
      <c r="N1894" s="1" t="s">
        <v>1704</v>
      </c>
      <c r="U1894" s="1">
        <v>-92.436699</v>
      </c>
      <c r="V1894" s="1">
        <v>39.419712</v>
      </c>
      <c r="W1894" s="1" t="s">
        <v>136</v>
      </c>
      <c r="X1894" s="1" t="s">
        <v>69</v>
      </c>
      <c r="Y1894" s="1" t="s">
        <v>70</v>
      </c>
      <c r="Z1894" s="1" t="s">
        <v>70</v>
      </c>
      <c r="AA1894" s="1" t="s">
        <v>70</v>
      </c>
      <c r="AB1894" s="1" t="s">
        <v>69</v>
      </c>
      <c r="AC1894" s="1" t="s">
        <v>80</v>
      </c>
      <c r="AD1894" s="1" t="s">
        <v>69</v>
      </c>
      <c r="AE1894" s="1" t="s">
        <v>70</v>
      </c>
      <c r="AF1894" s="1" t="s">
        <v>69</v>
      </c>
      <c r="AG1894" s="1" t="s">
        <v>70</v>
      </c>
      <c r="AH1894" s="1" t="s">
        <v>69</v>
      </c>
      <c r="AI1894" s="1" t="s">
        <v>70</v>
      </c>
      <c r="AJ1894" s="1" t="s">
        <v>69</v>
      </c>
      <c r="AK1894" s="1" t="s">
        <v>69</v>
      </c>
      <c r="AL1894" s="1" t="s">
        <v>69</v>
      </c>
      <c r="AM1894" s="1" t="s">
        <v>69</v>
      </c>
      <c r="AN1894" s="1" t="s">
        <v>70</v>
      </c>
      <c r="AO1894" s="1" t="s">
        <v>70</v>
      </c>
      <c r="AP1894" s="1" t="s">
        <v>70</v>
      </c>
      <c r="AQ1894" s="1" t="s">
        <v>70</v>
      </c>
      <c r="AR1894" s="1" t="s">
        <v>70</v>
      </c>
      <c r="AS1894" s="1" t="s">
        <v>69</v>
      </c>
      <c r="AT1894" s="1" t="s">
        <v>69</v>
      </c>
      <c r="AU1894" s="1" t="s">
        <v>69</v>
      </c>
      <c r="AV1894" s="1" t="s">
        <v>70</v>
      </c>
      <c r="AW1894" s="1" t="s">
        <v>70</v>
      </c>
      <c r="AX1894" s="1" t="s">
        <v>70</v>
      </c>
      <c r="AY1894" s="1" t="s">
        <v>70</v>
      </c>
      <c r="AZ1894" s="1" t="s">
        <v>69</v>
      </c>
      <c r="BA1894" s="1" t="s">
        <v>69</v>
      </c>
      <c r="BB1894" s="1" t="s">
        <v>70</v>
      </c>
      <c r="BC1894" s="1" t="s">
        <v>70</v>
      </c>
      <c r="BD1894" s="1" t="s">
        <v>70</v>
      </c>
      <c r="BE1894" s="1" t="s">
        <v>70</v>
      </c>
      <c r="BF1894" s="1" t="s">
        <v>70</v>
      </c>
      <c r="BG1894" s="3">
        <v>41719.51666666667</v>
      </c>
    </row>
    <row r="1895">
      <c r="A1895" s="1">
        <v>1011827.0</v>
      </c>
      <c r="B1895" s="1" t="s">
        <v>9204</v>
      </c>
      <c r="C1895" s="2" t="s">
        <v>9205</v>
      </c>
      <c r="D1895" s="2" t="s">
        <v>9206</v>
      </c>
      <c r="H1895" s="1" t="s">
        <v>9207</v>
      </c>
      <c r="I1895" s="1" t="s">
        <v>9208</v>
      </c>
      <c r="J1895" s="1" t="s">
        <v>1311</v>
      </c>
      <c r="K1895" s="1" t="s">
        <v>107</v>
      </c>
      <c r="L1895" s="1">
        <v>37743.0</v>
      </c>
      <c r="M1895" s="1" t="s">
        <v>2489</v>
      </c>
      <c r="N1895" s="1" t="s">
        <v>205</v>
      </c>
      <c r="U1895" s="1">
        <v>-82.832878</v>
      </c>
      <c r="V1895" s="1">
        <v>36.163967</v>
      </c>
      <c r="X1895" s="1" t="s">
        <v>69</v>
      </c>
      <c r="Y1895" s="1" t="s">
        <v>70</v>
      </c>
      <c r="Z1895" s="1" t="s">
        <v>70</v>
      </c>
      <c r="AA1895" s="1" t="s">
        <v>70</v>
      </c>
      <c r="AB1895" s="1" t="s">
        <v>69</v>
      </c>
      <c r="AC1895" s="1" t="s">
        <v>80</v>
      </c>
      <c r="AD1895" s="1" t="s">
        <v>69</v>
      </c>
      <c r="AE1895" s="1" t="s">
        <v>69</v>
      </c>
      <c r="AF1895" s="1" t="s">
        <v>69</v>
      </c>
      <c r="AG1895" s="1" t="s">
        <v>69</v>
      </c>
      <c r="AH1895" s="1" t="s">
        <v>69</v>
      </c>
      <c r="AI1895" s="1" t="s">
        <v>70</v>
      </c>
      <c r="AJ1895" s="1" t="s">
        <v>69</v>
      </c>
      <c r="AK1895" s="1" t="s">
        <v>69</v>
      </c>
      <c r="AL1895" s="1" t="s">
        <v>69</v>
      </c>
      <c r="AM1895" s="1" t="s">
        <v>69</v>
      </c>
      <c r="AN1895" s="1" t="s">
        <v>70</v>
      </c>
      <c r="AO1895" s="1" t="s">
        <v>69</v>
      </c>
      <c r="AP1895" s="1" t="s">
        <v>70</v>
      </c>
      <c r="AQ1895" s="1" t="s">
        <v>70</v>
      </c>
      <c r="AR1895" s="1" t="s">
        <v>69</v>
      </c>
      <c r="AS1895" s="1" t="s">
        <v>69</v>
      </c>
      <c r="AT1895" s="1" t="s">
        <v>69</v>
      </c>
      <c r="AU1895" s="1" t="s">
        <v>69</v>
      </c>
      <c r="AV1895" s="1" t="s">
        <v>69</v>
      </c>
      <c r="AW1895" s="1" t="s">
        <v>70</v>
      </c>
      <c r="AX1895" s="1" t="s">
        <v>69</v>
      </c>
      <c r="AY1895" s="1" t="s">
        <v>70</v>
      </c>
      <c r="AZ1895" s="1" t="s">
        <v>69</v>
      </c>
      <c r="BA1895" s="1" t="s">
        <v>70</v>
      </c>
      <c r="BB1895" s="1" t="s">
        <v>70</v>
      </c>
      <c r="BC1895" s="1" t="s">
        <v>70</v>
      </c>
      <c r="BD1895" s="1" t="s">
        <v>70</v>
      </c>
      <c r="BE1895" s="1" t="s">
        <v>70</v>
      </c>
      <c r="BF1895" s="1" t="s">
        <v>69</v>
      </c>
      <c r="BG1895" s="3">
        <v>42558.70277777778</v>
      </c>
    </row>
    <row r="1896">
      <c r="A1896" s="1">
        <v>1006900.0</v>
      </c>
      <c r="B1896" s="1" t="s">
        <v>9209</v>
      </c>
      <c r="H1896" s="1" t="s">
        <v>9210</v>
      </c>
      <c r="I1896" s="1" t="s">
        <v>1191</v>
      </c>
      <c r="J1896" s="1" t="s">
        <v>2219</v>
      </c>
      <c r="K1896" s="1" t="s">
        <v>502</v>
      </c>
      <c r="L1896" s="1">
        <v>70634.0</v>
      </c>
      <c r="U1896" s="1">
        <v>-93.286003</v>
      </c>
      <c r="V1896" s="1">
        <v>30.848</v>
      </c>
      <c r="X1896" s="1" t="s">
        <v>70</v>
      </c>
      <c r="Y1896" s="1" t="s">
        <v>70</v>
      </c>
      <c r="Z1896" s="1" t="s">
        <v>70</v>
      </c>
      <c r="AA1896" s="1" t="s">
        <v>70</v>
      </c>
      <c r="AB1896" s="1" t="s">
        <v>70</v>
      </c>
      <c r="AC1896" s="1" t="s">
        <v>80</v>
      </c>
      <c r="BG1896" s="1">
        <v>2011.0</v>
      </c>
    </row>
    <row r="1897">
      <c r="A1897" s="1">
        <v>1017993.0</v>
      </c>
      <c r="B1897" s="1" t="s">
        <v>9211</v>
      </c>
      <c r="D1897" s="2" t="s">
        <v>9212</v>
      </c>
      <c r="G1897" s="2" t="s">
        <v>9213</v>
      </c>
      <c r="H1897" s="1" t="s">
        <v>9214</v>
      </c>
      <c r="I1897" s="1" t="s">
        <v>9215</v>
      </c>
      <c r="J1897" s="1" t="s">
        <v>4420</v>
      </c>
      <c r="K1897" s="1" t="s">
        <v>2478</v>
      </c>
      <c r="L1897" s="1">
        <v>3038.0</v>
      </c>
      <c r="M1897" s="1" t="s">
        <v>9216</v>
      </c>
      <c r="N1897" s="1" t="s">
        <v>1105</v>
      </c>
      <c r="U1897" s="1">
        <v>-71.326736</v>
      </c>
      <c r="V1897" s="1">
        <v>42.880581</v>
      </c>
      <c r="X1897" s="1" t="s">
        <v>69</v>
      </c>
      <c r="Y1897" s="1" t="s">
        <v>70</v>
      </c>
      <c r="Z1897" s="1" t="s">
        <v>70</v>
      </c>
      <c r="AA1897" s="1" t="s">
        <v>70</v>
      </c>
      <c r="AB1897" s="1" t="s">
        <v>70</v>
      </c>
      <c r="AC1897" s="1" t="s">
        <v>69</v>
      </c>
      <c r="AD1897" s="1" t="s">
        <v>69</v>
      </c>
      <c r="AE1897" s="1" t="s">
        <v>69</v>
      </c>
      <c r="AF1897" s="1" t="s">
        <v>70</v>
      </c>
      <c r="AG1897" s="1" t="s">
        <v>69</v>
      </c>
      <c r="AH1897" s="1" t="s">
        <v>69</v>
      </c>
      <c r="AI1897" s="1" t="s">
        <v>70</v>
      </c>
      <c r="AJ1897" s="1" t="s">
        <v>70</v>
      </c>
      <c r="AK1897" s="1" t="s">
        <v>69</v>
      </c>
      <c r="AL1897" s="1" t="s">
        <v>70</v>
      </c>
      <c r="AM1897" s="1" t="s">
        <v>69</v>
      </c>
      <c r="AN1897" s="1" t="s">
        <v>69</v>
      </c>
      <c r="AO1897" s="1" t="s">
        <v>69</v>
      </c>
      <c r="AP1897" s="1" t="s">
        <v>70</v>
      </c>
      <c r="AQ1897" s="1" t="s">
        <v>70</v>
      </c>
      <c r="AR1897" s="1" t="s">
        <v>70</v>
      </c>
      <c r="AS1897" s="1" t="s">
        <v>69</v>
      </c>
      <c r="AT1897" s="1" t="s">
        <v>69</v>
      </c>
      <c r="AU1897" s="1" t="s">
        <v>69</v>
      </c>
      <c r="AV1897" s="1" t="s">
        <v>70</v>
      </c>
      <c r="AW1897" s="1" t="s">
        <v>69</v>
      </c>
      <c r="AX1897" s="1" t="s">
        <v>70</v>
      </c>
      <c r="AY1897" s="1" t="s">
        <v>70</v>
      </c>
      <c r="AZ1897" s="1" t="s">
        <v>69</v>
      </c>
      <c r="BA1897" s="1" t="s">
        <v>70</v>
      </c>
      <c r="BB1897" s="1" t="s">
        <v>70</v>
      </c>
      <c r="BC1897" s="1" t="s">
        <v>70</v>
      </c>
      <c r="BD1897" s="1" t="s">
        <v>70</v>
      </c>
      <c r="BE1897" s="1" t="s">
        <v>70</v>
      </c>
      <c r="BF1897" s="1" t="s">
        <v>70</v>
      </c>
      <c r="BG1897" s="3">
        <v>42870.464583333334</v>
      </c>
    </row>
    <row r="1898">
      <c r="A1898" s="1">
        <v>1019334.0</v>
      </c>
      <c r="B1898" s="1" t="s">
        <v>9217</v>
      </c>
      <c r="C1898" s="2" t="s">
        <v>9218</v>
      </c>
      <c r="D1898" s="2" t="s">
        <v>9219</v>
      </c>
      <c r="E1898" s="2" t="s">
        <v>9220</v>
      </c>
      <c r="F1898" s="2" t="s">
        <v>9221</v>
      </c>
      <c r="H1898" s="1" t="s">
        <v>9222</v>
      </c>
      <c r="I1898" s="1" t="s">
        <v>9223</v>
      </c>
      <c r="J1898" s="1" t="s">
        <v>276</v>
      </c>
      <c r="K1898" s="1" t="s">
        <v>311</v>
      </c>
      <c r="L1898" s="1">
        <v>20855.0</v>
      </c>
      <c r="M1898" s="1" t="s">
        <v>9224</v>
      </c>
      <c r="N1898" s="1" t="s">
        <v>79</v>
      </c>
      <c r="U1898" s="1">
        <v>-3.4606929</v>
      </c>
      <c r="V1898" s="1">
        <v>1.7081209</v>
      </c>
      <c r="X1898" s="1" t="s">
        <v>69</v>
      </c>
      <c r="Y1898" s="1" t="s">
        <v>69</v>
      </c>
      <c r="Z1898" s="1" t="s">
        <v>70</v>
      </c>
      <c r="AA1898" s="1" t="s">
        <v>69</v>
      </c>
      <c r="AB1898" s="1" t="s">
        <v>69</v>
      </c>
      <c r="AC1898" s="1" t="s">
        <v>69</v>
      </c>
      <c r="AD1898" s="1" t="s">
        <v>69</v>
      </c>
      <c r="AE1898" s="1" t="s">
        <v>69</v>
      </c>
      <c r="AF1898" s="1" t="s">
        <v>69</v>
      </c>
      <c r="AG1898" s="1" t="s">
        <v>69</v>
      </c>
      <c r="AH1898" s="1" t="s">
        <v>69</v>
      </c>
      <c r="AI1898" s="1" t="s">
        <v>70</v>
      </c>
      <c r="AJ1898" s="1" t="s">
        <v>69</v>
      </c>
      <c r="AK1898" s="1" t="s">
        <v>69</v>
      </c>
      <c r="AL1898" s="1" t="s">
        <v>69</v>
      </c>
      <c r="AM1898" s="1" t="s">
        <v>69</v>
      </c>
      <c r="AN1898" s="1" t="s">
        <v>70</v>
      </c>
      <c r="AO1898" s="1" t="s">
        <v>69</v>
      </c>
      <c r="AP1898" s="1" t="s">
        <v>70</v>
      </c>
      <c r="AQ1898" s="1" t="s">
        <v>70</v>
      </c>
      <c r="AR1898" s="1" t="s">
        <v>69</v>
      </c>
      <c r="AS1898" s="1" t="s">
        <v>69</v>
      </c>
      <c r="AT1898" s="1" t="s">
        <v>69</v>
      </c>
      <c r="AU1898" s="1" t="s">
        <v>70</v>
      </c>
      <c r="AV1898" s="1" t="s">
        <v>70</v>
      </c>
      <c r="AW1898" s="1" t="s">
        <v>70</v>
      </c>
      <c r="AX1898" s="1" t="s">
        <v>69</v>
      </c>
      <c r="AY1898" s="1" t="s">
        <v>70</v>
      </c>
      <c r="AZ1898" s="1" t="s">
        <v>69</v>
      </c>
      <c r="BA1898" s="1" t="s">
        <v>70</v>
      </c>
      <c r="BB1898" s="1" t="s">
        <v>69</v>
      </c>
      <c r="BC1898" s="1" t="s">
        <v>70</v>
      </c>
      <c r="BD1898" s="1" t="s">
        <v>69</v>
      </c>
      <c r="BE1898" s="1" t="s">
        <v>69</v>
      </c>
      <c r="BF1898" s="1" t="s">
        <v>70</v>
      </c>
      <c r="BG1898" s="3">
        <v>43551.68263888889</v>
      </c>
    </row>
    <row r="1899">
      <c r="A1899" s="1">
        <v>1007255.0</v>
      </c>
      <c r="B1899" s="1" t="s">
        <v>9225</v>
      </c>
      <c r="C1899" s="2" t="s">
        <v>9226</v>
      </c>
      <c r="D1899" s="2" t="s">
        <v>9227</v>
      </c>
      <c r="H1899" s="1" t="s">
        <v>9228</v>
      </c>
      <c r="I1899" s="1" t="s">
        <v>2731</v>
      </c>
      <c r="J1899" s="1" t="s">
        <v>223</v>
      </c>
      <c r="K1899" s="1" t="s">
        <v>133</v>
      </c>
      <c r="L1899" s="1">
        <v>98198.0</v>
      </c>
      <c r="M1899" s="1" t="s">
        <v>8928</v>
      </c>
      <c r="N1899" s="1" t="s">
        <v>1221</v>
      </c>
      <c r="U1899" s="1">
        <v>-122.32931</v>
      </c>
      <c r="V1899" s="1">
        <v>47.401657</v>
      </c>
      <c r="X1899" s="1" t="s">
        <v>69</v>
      </c>
      <c r="Y1899" s="1" t="s">
        <v>69</v>
      </c>
      <c r="Z1899" s="1" t="s">
        <v>70</v>
      </c>
      <c r="AA1899" s="1" t="s">
        <v>69</v>
      </c>
      <c r="AB1899" s="1" t="s">
        <v>69</v>
      </c>
      <c r="AC1899" s="1" t="s">
        <v>69</v>
      </c>
      <c r="AD1899" s="1" t="s">
        <v>69</v>
      </c>
      <c r="AE1899" s="1" t="s">
        <v>69</v>
      </c>
      <c r="AF1899" s="1" t="s">
        <v>69</v>
      </c>
      <c r="AG1899" s="1" t="s">
        <v>69</v>
      </c>
      <c r="AH1899" s="1" t="s">
        <v>69</v>
      </c>
      <c r="AI1899" s="1" t="s">
        <v>69</v>
      </c>
      <c r="AJ1899" s="1" t="s">
        <v>69</v>
      </c>
      <c r="AK1899" s="1" t="s">
        <v>69</v>
      </c>
      <c r="AL1899" s="1" t="s">
        <v>69</v>
      </c>
      <c r="AM1899" s="1" t="s">
        <v>69</v>
      </c>
      <c r="AN1899" s="1" t="s">
        <v>70</v>
      </c>
      <c r="AO1899" s="1" t="s">
        <v>69</v>
      </c>
      <c r="AP1899" s="1" t="s">
        <v>70</v>
      </c>
      <c r="AQ1899" s="1" t="s">
        <v>69</v>
      </c>
      <c r="AR1899" s="1" t="s">
        <v>69</v>
      </c>
      <c r="AS1899" s="1" t="s">
        <v>69</v>
      </c>
      <c r="AT1899" s="1" t="s">
        <v>69</v>
      </c>
      <c r="AU1899" s="1" t="s">
        <v>69</v>
      </c>
      <c r="AV1899" s="1" t="s">
        <v>69</v>
      </c>
      <c r="AW1899" s="1" t="s">
        <v>69</v>
      </c>
      <c r="AX1899" s="1" t="s">
        <v>69</v>
      </c>
      <c r="AY1899" s="1" t="s">
        <v>69</v>
      </c>
      <c r="AZ1899" s="1" t="s">
        <v>69</v>
      </c>
      <c r="BA1899" s="1" t="s">
        <v>69</v>
      </c>
      <c r="BB1899" s="1" t="s">
        <v>70</v>
      </c>
      <c r="BC1899" s="1" t="s">
        <v>70</v>
      </c>
      <c r="BD1899" s="1" t="s">
        <v>69</v>
      </c>
      <c r="BE1899" s="1" t="s">
        <v>70</v>
      </c>
      <c r="BF1899" s="1" t="s">
        <v>70</v>
      </c>
      <c r="BG1899" s="3">
        <v>43312.825694444444</v>
      </c>
    </row>
    <row r="1900">
      <c r="A1900" s="1">
        <v>1012122.0</v>
      </c>
      <c r="B1900" s="1" t="s">
        <v>9229</v>
      </c>
      <c r="D1900" s="2" t="s">
        <v>9230</v>
      </c>
      <c r="H1900" s="1" t="s">
        <v>9231</v>
      </c>
      <c r="I1900" s="1" t="s">
        <v>9232</v>
      </c>
      <c r="J1900" s="1" t="s">
        <v>1134</v>
      </c>
      <c r="K1900" s="1" t="s">
        <v>203</v>
      </c>
      <c r="L1900" s="1">
        <v>62924.0</v>
      </c>
      <c r="M1900" s="1" t="s">
        <v>9233</v>
      </c>
      <c r="N1900" s="1" t="s">
        <v>863</v>
      </c>
      <c r="U1900" s="1">
        <v>-89.22863</v>
      </c>
      <c r="V1900" s="1">
        <v>37.816441</v>
      </c>
      <c r="X1900" s="1" t="s">
        <v>69</v>
      </c>
      <c r="Y1900" s="1" t="s">
        <v>69</v>
      </c>
      <c r="Z1900" s="1" t="s">
        <v>70</v>
      </c>
      <c r="AA1900" s="1" t="s">
        <v>69</v>
      </c>
      <c r="AB1900" s="1" t="s">
        <v>69</v>
      </c>
      <c r="AC1900" s="1" t="s">
        <v>80</v>
      </c>
      <c r="AD1900" s="1" t="s">
        <v>69</v>
      </c>
      <c r="AE1900" s="1" t="s">
        <v>70</v>
      </c>
      <c r="AF1900" s="1" t="s">
        <v>69</v>
      </c>
      <c r="AG1900" s="1" t="s">
        <v>70</v>
      </c>
      <c r="AH1900" s="1" t="s">
        <v>70</v>
      </c>
      <c r="AI1900" s="1" t="s">
        <v>70</v>
      </c>
      <c r="AJ1900" s="1" t="s">
        <v>69</v>
      </c>
      <c r="AK1900" s="1" t="s">
        <v>69</v>
      </c>
      <c r="AL1900" s="1" t="s">
        <v>70</v>
      </c>
      <c r="AM1900" s="1" t="s">
        <v>69</v>
      </c>
      <c r="AN1900" s="1" t="s">
        <v>70</v>
      </c>
      <c r="AO1900" s="1" t="s">
        <v>70</v>
      </c>
      <c r="AP1900" s="1" t="s">
        <v>70</v>
      </c>
      <c r="AQ1900" s="1" t="s">
        <v>69</v>
      </c>
      <c r="AR1900" s="1" t="s">
        <v>69</v>
      </c>
      <c r="AS1900" s="1" t="s">
        <v>70</v>
      </c>
      <c r="AT1900" s="1" t="s">
        <v>69</v>
      </c>
      <c r="AU1900" s="1" t="s">
        <v>69</v>
      </c>
      <c r="AV1900" s="1" t="s">
        <v>69</v>
      </c>
      <c r="AW1900" s="1" t="s">
        <v>70</v>
      </c>
      <c r="AX1900" s="1" t="s">
        <v>70</v>
      </c>
      <c r="AY1900" s="1" t="s">
        <v>70</v>
      </c>
      <c r="AZ1900" s="1" t="s">
        <v>69</v>
      </c>
      <c r="BA1900" s="1" t="s">
        <v>70</v>
      </c>
      <c r="BB1900" s="1" t="s">
        <v>70</v>
      </c>
      <c r="BC1900" s="1" t="s">
        <v>70</v>
      </c>
      <c r="BD1900" s="1" t="s">
        <v>70</v>
      </c>
      <c r="BE1900" s="1" t="s">
        <v>70</v>
      </c>
      <c r="BF1900" s="1" t="s">
        <v>70</v>
      </c>
      <c r="BG1900" s="3">
        <v>42551.540972222225</v>
      </c>
    </row>
    <row r="1901">
      <c r="A1901" s="1">
        <v>1011529.0</v>
      </c>
      <c r="B1901" s="1" t="s">
        <v>9234</v>
      </c>
      <c r="H1901" s="1" t="s">
        <v>9235</v>
      </c>
      <c r="I1901" s="1" t="s">
        <v>709</v>
      </c>
      <c r="J1901" s="1" t="s">
        <v>704</v>
      </c>
      <c r="K1901" s="1" t="s">
        <v>705</v>
      </c>
      <c r="L1901" s="1">
        <v>85004.0</v>
      </c>
      <c r="M1901" s="1" t="s">
        <v>9236</v>
      </c>
      <c r="N1901" s="1" t="s">
        <v>467</v>
      </c>
      <c r="U1901" s="1">
        <v>-112.07346</v>
      </c>
      <c r="V1901" s="1">
        <v>33.458305</v>
      </c>
      <c r="X1901" s="1" t="s">
        <v>69</v>
      </c>
      <c r="Y1901" s="1" t="s">
        <v>70</v>
      </c>
      <c r="Z1901" s="1" t="s">
        <v>70</v>
      </c>
      <c r="AA1901" s="1" t="s">
        <v>70</v>
      </c>
      <c r="AB1901" s="1" t="s">
        <v>70</v>
      </c>
      <c r="AC1901" s="1" t="s">
        <v>80</v>
      </c>
      <c r="AD1901" s="1" t="s">
        <v>69</v>
      </c>
      <c r="AE1901" s="1" t="s">
        <v>70</v>
      </c>
      <c r="AF1901" s="1" t="s">
        <v>69</v>
      </c>
      <c r="AG1901" s="1" t="s">
        <v>70</v>
      </c>
      <c r="AH1901" s="1" t="s">
        <v>70</v>
      </c>
      <c r="AI1901" s="1" t="s">
        <v>70</v>
      </c>
      <c r="AJ1901" s="1" t="s">
        <v>69</v>
      </c>
      <c r="AK1901" s="1" t="s">
        <v>69</v>
      </c>
      <c r="AL1901" s="1" t="s">
        <v>70</v>
      </c>
      <c r="AM1901" s="1" t="s">
        <v>70</v>
      </c>
      <c r="AN1901" s="1" t="s">
        <v>70</v>
      </c>
      <c r="AO1901" s="1" t="s">
        <v>70</v>
      </c>
      <c r="AP1901" s="1" t="s">
        <v>70</v>
      </c>
      <c r="AQ1901" s="1" t="s">
        <v>70</v>
      </c>
      <c r="AR1901" s="1" t="s">
        <v>69</v>
      </c>
      <c r="AS1901" s="1" t="s">
        <v>70</v>
      </c>
      <c r="AT1901" s="1" t="s">
        <v>69</v>
      </c>
      <c r="AU1901" s="1" t="s">
        <v>69</v>
      </c>
      <c r="AV1901" s="1" t="s">
        <v>70</v>
      </c>
      <c r="AW1901" s="1" t="s">
        <v>70</v>
      </c>
      <c r="AX1901" s="1" t="s">
        <v>70</v>
      </c>
      <c r="AY1901" s="1" t="s">
        <v>70</v>
      </c>
      <c r="AZ1901" s="1" t="s">
        <v>69</v>
      </c>
      <c r="BA1901" s="1" t="s">
        <v>70</v>
      </c>
      <c r="BB1901" s="1" t="s">
        <v>70</v>
      </c>
      <c r="BC1901" s="1" t="s">
        <v>70</v>
      </c>
      <c r="BD1901" s="1" t="s">
        <v>70</v>
      </c>
      <c r="BE1901" s="1" t="s">
        <v>70</v>
      </c>
      <c r="BF1901" s="1" t="s">
        <v>70</v>
      </c>
      <c r="BG1901" s="3">
        <v>42212.48402777778</v>
      </c>
    </row>
    <row r="1902">
      <c r="A1902" s="1">
        <v>1005374.0</v>
      </c>
      <c r="B1902" s="1" t="s">
        <v>9237</v>
      </c>
      <c r="C1902" s="2" t="s">
        <v>9238</v>
      </c>
      <c r="H1902" s="1" t="s">
        <v>9239</v>
      </c>
      <c r="I1902" s="1" t="s">
        <v>9240</v>
      </c>
      <c r="J1902" s="1" t="s">
        <v>887</v>
      </c>
      <c r="K1902" s="1" t="s">
        <v>1272</v>
      </c>
      <c r="L1902" s="1">
        <v>58380.0</v>
      </c>
      <c r="U1902" s="1">
        <v>-98.871101</v>
      </c>
      <c r="V1902" s="1">
        <v>48.113098</v>
      </c>
      <c r="X1902" s="1" t="s">
        <v>70</v>
      </c>
      <c r="Y1902" s="1" t="s">
        <v>70</v>
      </c>
      <c r="Z1902" s="1" t="s">
        <v>70</v>
      </c>
      <c r="AA1902" s="1" t="s">
        <v>70</v>
      </c>
      <c r="AB1902" s="1" t="s">
        <v>70</v>
      </c>
      <c r="AC1902" s="1" t="s">
        <v>80</v>
      </c>
      <c r="BG1902" s="1">
        <v>2009.0</v>
      </c>
    </row>
    <row r="1903">
      <c r="A1903" s="1">
        <v>1009423.0</v>
      </c>
      <c r="B1903" s="1" t="s">
        <v>9241</v>
      </c>
      <c r="C1903" s="2" t="s">
        <v>9242</v>
      </c>
      <c r="D1903" s="2" t="s">
        <v>9243</v>
      </c>
      <c r="H1903" s="1" t="s">
        <v>9244</v>
      </c>
      <c r="I1903" s="1" t="s">
        <v>369</v>
      </c>
      <c r="K1903" s="1" t="s">
        <v>203</v>
      </c>
      <c r="U1903" s="1">
        <v>-87.697441</v>
      </c>
      <c r="V1903" s="1">
        <v>41.997875</v>
      </c>
      <c r="X1903" s="1" t="s">
        <v>69</v>
      </c>
      <c r="Y1903" s="1" t="s">
        <v>70</v>
      </c>
      <c r="Z1903" s="1" t="s">
        <v>70</v>
      </c>
      <c r="AA1903" s="1" t="s">
        <v>70</v>
      </c>
      <c r="AB1903" s="1" t="s">
        <v>70</v>
      </c>
      <c r="AC1903" s="1" t="s">
        <v>80</v>
      </c>
      <c r="BG1903" s="1">
        <v>2013.0</v>
      </c>
    </row>
    <row r="1904">
      <c r="A1904" s="1">
        <v>1006732.0</v>
      </c>
      <c r="B1904" s="1" t="s">
        <v>9245</v>
      </c>
      <c r="H1904" s="1" t="s">
        <v>9246</v>
      </c>
      <c r="I1904" s="1" t="s">
        <v>1597</v>
      </c>
      <c r="J1904" s="1" t="s">
        <v>6669</v>
      </c>
      <c r="K1904" s="1" t="s">
        <v>705</v>
      </c>
      <c r="L1904" s="1">
        <v>86329.0</v>
      </c>
      <c r="U1904" s="1">
        <v>-112.252</v>
      </c>
      <c r="V1904" s="1">
        <v>34.486401</v>
      </c>
      <c r="X1904" s="1" t="s">
        <v>70</v>
      </c>
      <c r="Y1904" s="1" t="s">
        <v>70</v>
      </c>
      <c r="Z1904" s="1" t="s">
        <v>70</v>
      </c>
      <c r="AA1904" s="1" t="s">
        <v>70</v>
      </c>
      <c r="AB1904" s="1" t="s">
        <v>70</v>
      </c>
      <c r="AC1904" s="1" t="s">
        <v>80</v>
      </c>
      <c r="BG1904" s="1">
        <v>2009.0</v>
      </c>
    </row>
    <row r="1905">
      <c r="A1905" s="1">
        <v>1012167.0</v>
      </c>
      <c r="B1905" s="1" t="s">
        <v>9247</v>
      </c>
      <c r="C1905" s="2" t="s">
        <v>9248</v>
      </c>
      <c r="D1905" s="2" t="s">
        <v>4041</v>
      </c>
      <c r="E1905" s="1" t="s">
        <v>9249</v>
      </c>
      <c r="G1905" s="1" t="s">
        <v>9250</v>
      </c>
      <c r="H1905" s="1" t="s">
        <v>9251</v>
      </c>
      <c r="I1905" s="1" t="s">
        <v>1050</v>
      </c>
      <c r="J1905" s="1" t="s">
        <v>545</v>
      </c>
      <c r="K1905" s="1" t="s">
        <v>488</v>
      </c>
      <c r="L1905" s="1">
        <v>2210.0</v>
      </c>
      <c r="M1905" s="1" t="s">
        <v>9252</v>
      </c>
      <c r="N1905" s="1" t="s">
        <v>9253</v>
      </c>
      <c r="U1905" s="1">
        <v>-71.055534</v>
      </c>
      <c r="V1905" s="1">
        <v>42.352928</v>
      </c>
      <c r="X1905" s="1" t="s">
        <v>69</v>
      </c>
      <c r="Y1905" s="1" t="s">
        <v>69</v>
      </c>
      <c r="Z1905" s="1" t="s">
        <v>70</v>
      </c>
      <c r="AA1905" s="1" t="s">
        <v>69</v>
      </c>
      <c r="AB1905" s="1" t="s">
        <v>69</v>
      </c>
      <c r="AC1905" s="1" t="s">
        <v>80</v>
      </c>
      <c r="AD1905" s="1" t="s">
        <v>69</v>
      </c>
      <c r="AE1905" s="1" t="s">
        <v>69</v>
      </c>
      <c r="AF1905" s="1" t="s">
        <v>70</v>
      </c>
      <c r="AG1905" s="1" t="s">
        <v>69</v>
      </c>
      <c r="AH1905" s="1" t="s">
        <v>69</v>
      </c>
      <c r="AI1905" s="1" t="s">
        <v>69</v>
      </c>
      <c r="AJ1905" s="1" t="s">
        <v>69</v>
      </c>
      <c r="AK1905" s="1" t="s">
        <v>69</v>
      </c>
      <c r="AL1905" s="1" t="s">
        <v>69</v>
      </c>
      <c r="AM1905" s="1" t="s">
        <v>70</v>
      </c>
      <c r="AN1905" s="1" t="s">
        <v>69</v>
      </c>
      <c r="AO1905" s="1" t="s">
        <v>69</v>
      </c>
      <c r="AP1905" s="1" t="s">
        <v>70</v>
      </c>
      <c r="AQ1905" s="1" t="s">
        <v>70</v>
      </c>
      <c r="AR1905" s="1" t="s">
        <v>69</v>
      </c>
      <c r="AS1905" s="1" t="s">
        <v>69</v>
      </c>
      <c r="AT1905" s="1" t="s">
        <v>69</v>
      </c>
      <c r="AU1905" s="1" t="s">
        <v>70</v>
      </c>
      <c r="AV1905" s="1" t="s">
        <v>70</v>
      </c>
      <c r="AW1905" s="1" t="s">
        <v>70</v>
      </c>
      <c r="AX1905" s="1" t="s">
        <v>70</v>
      </c>
      <c r="AY1905" s="1" t="s">
        <v>70</v>
      </c>
      <c r="AZ1905" s="1" t="s">
        <v>69</v>
      </c>
      <c r="BA1905" s="1" t="s">
        <v>70</v>
      </c>
      <c r="BB1905" s="1" t="s">
        <v>70</v>
      </c>
      <c r="BC1905" s="1" t="s">
        <v>69</v>
      </c>
      <c r="BD1905" s="1" t="s">
        <v>70</v>
      </c>
      <c r="BE1905" s="1" t="s">
        <v>70</v>
      </c>
      <c r="BF1905" s="1" t="s">
        <v>70</v>
      </c>
      <c r="BG1905" s="3">
        <v>42552.37986111111</v>
      </c>
    </row>
    <row r="1906">
      <c r="A1906" s="1">
        <v>1005910.0</v>
      </c>
      <c r="B1906" s="1" t="s">
        <v>9254</v>
      </c>
      <c r="C1906" s="2" t="s">
        <v>9255</v>
      </c>
      <c r="H1906" s="1" t="s">
        <v>9256</v>
      </c>
      <c r="I1906" s="1" t="s">
        <v>8638</v>
      </c>
      <c r="J1906" s="1" t="s">
        <v>2563</v>
      </c>
      <c r="K1906" s="1" t="s">
        <v>575</v>
      </c>
      <c r="L1906" s="1">
        <v>48820.0</v>
      </c>
      <c r="U1906" s="1">
        <v>-84.569099</v>
      </c>
      <c r="V1906" s="1">
        <v>42.842201</v>
      </c>
      <c r="X1906" s="1" t="s">
        <v>70</v>
      </c>
      <c r="Y1906" s="1" t="s">
        <v>70</v>
      </c>
      <c r="Z1906" s="1" t="s">
        <v>70</v>
      </c>
      <c r="AA1906" s="1" t="s">
        <v>70</v>
      </c>
      <c r="AB1906" s="1" t="s">
        <v>70</v>
      </c>
      <c r="AC1906" s="1" t="s">
        <v>80</v>
      </c>
      <c r="BG1906" s="6">
        <v>40365.53194444445</v>
      </c>
    </row>
    <row r="1907">
      <c r="A1907" s="1">
        <v>1007399.0</v>
      </c>
      <c r="B1907" s="1" t="s">
        <v>9257</v>
      </c>
      <c r="H1907" s="1" t="s">
        <v>9258</v>
      </c>
      <c r="I1907" s="1" t="s">
        <v>1633</v>
      </c>
      <c r="J1907" s="1" t="s">
        <v>2563</v>
      </c>
      <c r="K1907" s="1" t="s">
        <v>389</v>
      </c>
      <c r="L1907" s="1">
        <v>52742.0</v>
      </c>
      <c r="U1907" s="1">
        <v>-90.496002</v>
      </c>
      <c r="V1907" s="1">
        <v>41.530899</v>
      </c>
      <c r="X1907" s="1" t="s">
        <v>70</v>
      </c>
      <c r="Y1907" s="1" t="s">
        <v>70</v>
      </c>
      <c r="Z1907" s="1" t="s">
        <v>70</v>
      </c>
      <c r="AA1907" s="1" t="s">
        <v>70</v>
      </c>
      <c r="AB1907" s="1" t="s">
        <v>70</v>
      </c>
      <c r="AC1907" s="1" t="s">
        <v>80</v>
      </c>
      <c r="BG1907" s="1">
        <v>2009.0</v>
      </c>
    </row>
    <row r="1908">
      <c r="A1908" s="1">
        <v>1003628.0</v>
      </c>
      <c r="B1908" s="1" t="s">
        <v>9259</v>
      </c>
      <c r="C1908" s="2" t="s">
        <v>9260</v>
      </c>
      <c r="H1908" s="1" t="s">
        <v>9261</v>
      </c>
      <c r="I1908" s="1" t="s">
        <v>9262</v>
      </c>
      <c r="J1908" s="1" t="s">
        <v>1366</v>
      </c>
      <c r="K1908" s="1" t="s">
        <v>575</v>
      </c>
      <c r="L1908" s="1">
        <v>48130.0</v>
      </c>
      <c r="M1908" s="1" t="s">
        <v>849</v>
      </c>
      <c r="N1908" s="1" t="s">
        <v>7783</v>
      </c>
      <c r="U1908" s="1">
        <v>-83.889496</v>
      </c>
      <c r="V1908" s="1">
        <v>42.339165</v>
      </c>
      <c r="W1908" s="1" t="s">
        <v>392</v>
      </c>
      <c r="X1908" s="1" t="s">
        <v>70</v>
      </c>
      <c r="Y1908" s="1" t="s">
        <v>70</v>
      </c>
      <c r="Z1908" s="1" t="s">
        <v>70</v>
      </c>
      <c r="AA1908" s="1" t="s">
        <v>69</v>
      </c>
      <c r="AB1908" s="1" t="s">
        <v>69</v>
      </c>
      <c r="AC1908" s="1" t="s">
        <v>80</v>
      </c>
      <c r="AD1908" s="1" t="s">
        <v>69</v>
      </c>
      <c r="AE1908" s="1" t="s">
        <v>69</v>
      </c>
      <c r="AF1908" s="1" t="s">
        <v>69</v>
      </c>
      <c r="AG1908" s="1" t="s">
        <v>70</v>
      </c>
      <c r="AH1908" s="1" t="s">
        <v>69</v>
      </c>
      <c r="AI1908" s="1" t="s">
        <v>70</v>
      </c>
      <c r="AJ1908" s="1" t="s">
        <v>69</v>
      </c>
      <c r="AK1908" s="1" t="s">
        <v>69</v>
      </c>
      <c r="AL1908" s="1" t="s">
        <v>69</v>
      </c>
      <c r="AM1908" s="1" t="s">
        <v>69</v>
      </c>
      <c r="AN1908" s="1" t="s">
        <v>69</v>
      </c>
      <c r="AO1908" s="1" t="s">
        <v>70</v>
      </c>
      <c r="AP1908" s="1" t="s">
        <v>70</v>
      </c>
      <c r="AQ1908" s="1" t="s">
        <v>70</v>
      </c>
      <c r="AR1908" s="1" t="s">
        <v>69</v>
      </c>
      <c r="AS1908" s="1" t="s">
        <v>69</v>
      </c>
      <c r="AT1908" s="1" t="s">
        <v>70</v>
      </c>
      <c r="AU1908" s="1" t="s">
        <v>69</v>
      </c>
      <c r="AV1908" s="1" t="s">
        <v>70</v>
      </c>
      <c r="AW1908" s="1" t="s">
        <v>70</v>
      </c>
      <c r="AX1908" s="1" t="s">
        <v>70</v>
      </c>
      <c r="AY1908" s="1" t="s">
        <v>70</v>
      </c>
      <c r="AZ1908" s="1" t="s">
        <v>69</v>
      </c>
      <c r="BA1908" s="1" t="s">
        <v>70</v>
      </c>
      <c r="BB1908" s="1" t="s">
        <v>70</v>
      </c>
      <c r="BC1908" s="1" t="s">
        <v>70</v>
      </c>
      <c r="BD1908" s="1" t="s">
        <v>70</v>
      </c>
      <c r="BE1908" s="1" t="s">
        <v>70</v>
      </c>
      <c r="BF1908" s="1" t="s">
        <v>70</v>
      </c>
      <c r="BG1908" s="3">
        <v>41729.65972222222</v>
      </c>
    </row>
    <row r="1909">
      <c r="A1909" s="1">
        <v>1016879.0</v>
      </c>
      <c r="B1909" s="1" t="s">
        <v>9263</v>
      </c>
      <c r="D1909" s="1" t="s">
        <v>9263</v>
      </c>
      <c r="H1909" s="1" t="s">
        <v>9264</v>
      </c>
      <c r="I1909" s="1" t="s">
        <v>9262</v>
      </c>
      <c r="J1909" s="1" t="s">
        <v>2378</v>
      </c>
      <c r="K1909" s="1" t="s">
        <v>520</v>
      </c>
      <c r="L1909" s="1">
        <v>4930.0</v>
      </c>
      <c r="M1909" s="1" t="s">
        <v>9265</v>
      </c>
      <c r="N1909" s="1" t="s">
        <v>1221</v>
      </c>
      <c r="U1909" s="1">
        <v>-69.282295</v>
      </c>
      <c r="V1909" s="1">
        <v>45.002079</v>
      </c>
      <c r="X1909" s="1" t="s">
        <v>69</v>
      </c>
      <c r="Y1909" s="1" t="s">
        <v>70</v>
      </c>
      <c r="Z1909" s="1" t="s">
        <v>70</v>
      </c>
      <c r="AA1909" s="1" t="s">
        <v>70</v>
      </c>
      <c r="AB1909" s="1" t="s">
        <v>70</v>
      </c>
      <c r="AC1909" s="1" t="s">
        <v>80</v>
      </c>
      <c r="AD1909" s="1" t="s">
        <v>69</v>
      </c>
      <c r="AE1909" s="1" t="s">
        <v>70</v>
      </c>
      <c r="AF1909" s="1" t="s">
        <v>69</v>
      </c>
      <c r="AG1909" s="1" t="s">
        <v>69</v>
      </c>
      <c r="AH1909" s="1" t="s">
        <v>69</v>
      </c>
      <c r="AI1909" s="1" t="s">
        <v>70</v>
      </c>
      <c r="AJ1909" s="1" t="s">
        <v>69</v>
      </c>
      <c r="AK1909" s="1" t="s">
        <v>69</v>
      </c>
      <c r="AL1909" s="1" t="s">
        <v>70</v>
      </c>
      <c r="AM1909" s="1" t="s">
        <v>70</v>
      </c>
      <c r="AN1909" s="1" t="s">
        <v>69</v>
      </c>
      <c r="AO1909" s="1" t="s">
        <v>69</v>
      </c>
      <c r="AP1909" s="1" t="s">
        <v>70</v>
      </c>
      <c r="AQ1909" s="1" t="s">
        <v>70</v>
      </c>
      <c r="AR1909" s="1" t="s">
        <v>70</v>
      </c>
      <c r="AS1909" s="1" t="s">
        <v>70</v>
      </c>
      <c r="AT1909" s="1" t="s">
        <v>70</v>
      </c>
      <c r="AU1909" s="1" t="s">
        <v>69</v>
      </c>
      <c r="AV1909" s="1" t="s">
        <v>70</v>
      </c>
      <c r="AW1909" s="1" t="s">
        <v>70</v>
      </c>
      <c r="AX1909" s="1" t="s">
        <v>70</v>
      </c>
      <c r="AY1909" s="1" t="s">
        <v>70</v>
      </c>
      <c r="AZ1909" s="1" t="s">
        <v>69</v>
      </c>
      <c r="BA1909" s="1" t="s">
        <v>70</v>
      </c>
      <c r="BB1909" s="1" t="s">
        <v>70</v>
      </c>
      <c r="BC1909" s="1" t="s">
        <v>70</v>
      </c>
      <c r="BD1909" s="1" t="s">
        <v>70</v>
      </c>
      <c r="BE1909" s="1" t="s">
        <v>70</v>
      </c>
      <c r="BF1909" s="1" t="s">
        <v>69</v>
      </c>
      <c r="BG1909" s="3">
        <v>42808.48819444444</v>
      </c>
    </row>
    <row r="1910">
      <c r="A1910" s="1">
        <v>1002740.0</v>
      </c>
      <c r="B1910" s="1" t="s">
        <v>9266</v>
      </c>
      <c r="C1910" s="2" t="s">
        <v>9267</v>
      </c>
      <c r="D1910" s="2" t="s">
        <v>9268</v>
      </c>
      <c r="E1910" s="2" t="s">
        <v>9269</v>
      </c>
      <c r="G1910" s="2" t="s">
        <v>3608</v>
      </c>
      <c r="H1910" s="1" t="s">
        <v>9270</v>
      </c>
      <c r="I1910" s="1" t="s">
        <v>9271</v>
      </c>
      <c r="J1910" s="1" t="s">
        <v>4193</v>
      </c>
      <c r="K1910" s="1" t="s">
        <v>656</v>
      </c>
      <c r="L1910" s="1">
        <v>94598.0</v>
      </c>
      <c r="M1910" s="1" t="s">
        <v>224</v>
      </c>
      <c r="N1910" s="1" t="s">
        <v>79</v>
      </c>
      <c r="U1910" s="1">
        <v>-122.02749</v>
      </c>
      <c r="V1910" s="1">
        <v>37.927967</v>
      </c>
      <c r="X1910" s="1" t="s">
        <v>69</v>
      </c>
      <c r="Y1910" s="1" t="s">
        <v>69</v>
      </c>
      <c r="Z1910" s="1" t="s">
        <v>70</v>
      </c>
      <c r="AA1910" s="1" t="s">
        <v>69</v>
      </c>
      <c r="AB1910" s="1" t="s">
        <v>69</v>
      </c>
      <c r="AC1910" s="1" t="s">
        <v>69</v>
      </c>
      <c r="AD1910" s="1" t="s">
        <v>69</v>
      </c>
      <c r="AE1910" s="1" t="s">
        <v>69</v>
      </c>
      <c r="AF1910" s="1" t="s">
        <v>70</v>
      </c>
      <c r="AG1910" s="1" t="s">
        <v>69</v>
      </c>
      <c r="AH1910" s="1" t="s">
        <v>69</v>
      </c>
      <c r="AI1910" s="1" t="s">
        <v>69</v>
      </c>
      <c r="AJ1910" s="1" t="s">
        <v>69</v>
      </c>
      <c r="AK1910" s="1" t="s">
        <v>69</v>
      </c>
      <c r="AL1910" s="1" t="s">
        <v>69</v>
      </c>
      <c r="AM1910" s="1" t="s">
        <v>69</v>
      </c>
      <c r="AN1910" s="1" t="s">
        <v>70</v>
      </c>
      <c r="AO1910" s="1" t="s">
        <v>69</v>
      </c>
      <c r="AP1910" s="1" t="s">
        <v>70</v>
      </c>
      <c r="AQ1910" s="1" t="s">
        <v>69</v>
      </c>
      <c r="AR1910" s="1" t="s">
        <v>69</v>
      </c>
      <c r="AS1910" s="1" t="s">
        <v>69</v>
      </c>
      <c r="AT1910" s="1" t="s">
        <v>69</v>
      </c>
      <c r="AU1910" s="1" t="s">
        <v>69</v>
      </c>
      <c r="AV1910" s="1" t="s">
        <v>69</v>
      </c>
      <c r="AW1910" s="1" t="s">
        <v>70</v>
      </c>
      <c r="AX1910" s="1" t="s">
        <v>69</v>
      </c>
      <c r="AY1910" s="1" t="s">
        <v>69</v>
      </c>
      <c r="AZ1910" s="1" t="s">
        <v>69</v>
      </c>
      <c r="BA1910" s="1" t="s">
        <v>69</v>
      </c>
      <c r="BB1910" s="1" t="s">
        <v>69</v>
      </c>
      <c r="BC1910" s="1" t="s">
        <v>69</v>
      </c>
      <c r="BD1910" s="1" t="s">
        <v>70</v>
      </c>
      <c r="BE1910" s="1" t="s">
        <v>70</v>
      </c>
      <c r="BF1910" s="1" t="s">
        <v>70</v>
      </c>
      <c r="BG1910" s="3">
        <v>42571.728472222225</v>
      </c>
    </row>
    <row r="1911">
      <c r="A1911" s="1">
        <v>1006035.0</v>
      </c>
      <c r="B1911" s="1" t="s">
        <v>9272</v>
      </c>
      <c r="C1911" s="2" t="s">
        <v>2316</v>
      </c>
      <c r="H1911" s="1" t="s">
        <v>9273</v>
      </c>
      <c r="I1911" s="1" t="s">
        <v>9274</v>
      </c>
      <c r="J1911" s="1" t="s">
        <v>1103</v>
      </c>
      <c r="K1911" s="1" t="s">
        <v>656</v>
      </c>
      <c r="L1911" s="1">
        <v>91765.0</v>
      </c>
      <c r="U1911" s="1">
        <v>-119.781</v>
      </c>
      <c r="V1911" s="1">
        <v>36.819901</v>
      </c>
      <c r="X1911" s="1" t="s">
        <v>70</v>
      </c>
      <c r="Y1911" s="1" t="s">
        <v>70</v>
      </c>
      <c r="Z1911" s="1" t="s">
        <v>70</v>
      </c>
      <c r="AA1911" s="1" t="s">
        <v>70</v>
      </c>
      <c r="AB1911" s="1" t="s">
        <v>70</v>
      </c>
      <c r="AC1911" s="1" t="s">
        <v>80</v>
      </c>
      <c r="BG1911" s="1">
        <v>2009.0</v>
      </c>
    </row>
    <row r="1912">
      <c r="A1912" s="1">
        <v>1008546.0</v>
      </c>
      <c r="B1912" s="1" t="s">
        <v>9275</v>
      </c>
      <c r="C1912" s="2" t="s">
        <v>4708</v>
      </c>
      <c r="D1912" s="2" t="s">
        <v>9276</v>
      </c>
      <c r="E1912" s="2" t="s">
        <v>4710</v>
      </c>
      <c r="H1912" s="1" t="s">
        <v>9277</v>
      </c>
      <c r="I1912" s="1" t="s">
        <v>187</v>
      </c>
      <c r="J1912" s="1" t="s">
        <v>187</v>
      </c>
      <c r="K1912" s="1" t="s">
        <v>188</v>
      </c>
      <c r="L1912" s="1">
        <v>19147.0</v>
      </c>
      <c r="M1912" s="1" t="s">
        <v>9278</v>
      </c>
      <c r="N1912" s="1" t="s">
        <v>305</v>
      </c>
      <c r="U1912" s="1">
        <v>-75.15126</v>
      </c>
      <c r="V1912" s="1">
        <v>39.927059</v>
      </c>
      <c r="X1912" s="1" t="s">
        <v>69</v>
      </c>
      <c r="Y1912" s="1" t="s">
        <v>69</v>
      </c>
      <c r="Z1912" s="1" t="s">
        <v>70</v>
      </c>
      <c r="AA1912" s="1" t="s">
        <v>69</v>
      </c>
      <c r="AB1912" s="1" t="s">
        <v>69</v>
      </c>
      <c r="AC1912" s="1" t="s">
        <v>69</v>
      </c>
      <c r="AD1912" s="1" t="s">
        <v>69</v>
      </c>
      <c r="AE1912" s="1" t="s">
        <v>70</v>
      </c>
      <c r="AF1912" s="1" t="s">
        <v>70</v>
      </c>
      <c r="AG1912" s="1" t="s">
        <v>70</v>
      </c>
      <c r="AH1912" s="1" t="s">
        <v>69</v>
      </c>
      <c r="AI1912" s="1" t="s">
        <v>70</v>
      </c>
      <c r="AJ1912" s="1" t="s">
        <v>69</v>
      </c>
      <c r="AK1912" s="1" t="s">
        <v>69</v>
      </c>
      <c r="AL1912" s="1" t="s">
        <v>69</v>
      </c>
      <c r="AM1912" s="1" t="s">
        <v>70</v>
      </c>
      <c r="AN1912" s="1" t="s">
        <v>70</v>
      </c>
      <c r="AO1912" s="1" t="s">
        <v>69</v>
      </c>
      <c r="AP1912" s="1" t="s">
        <v>70</v>
      </c>
      <c r="AQ1912" s="1" t="s">
        <v>70</v>
      </c>
      <c r="AR1912" s="1" t="s">
        <v>70</v>
      </c>
      <c r="AS1912" s="1" t="s">
        <v>69</v>
      </c>
      <c r="AT1912" s="1" t="s">
        <v>69</v>
      </c>
      <c r="AU1912" s="1" t="s">
        <v>70</v>
      </c>
      <c r="AV1912" s="1" t="s">
        <v>70</v>
      </c>
      <c r="AW1912" s="1" t="s">
        <v>70</v>
      </c>
      <c r="AX1912" s="1" t="s">
        <v>69</v>
      </c>
      <c r="AY1912" s="1" t="s">
        <v>70</v>
      </c>
      <c r="AZ1912" s="1" t="s">
        <v>69</v>
      </c>
      <c r="BA1912" s="1" t="s">
        <v>70</v>
      </c>
      <c r="BB1912" s="1" t="s">
        <v>70</v>
      </c>
      <c r="BC1912" s="1" t="s">
        <v>70</v>
      </c>
      <c r="BD1912" s="1" t="s">
        <v>70</v>
      </c>
      <c r="BE1912" s="1" t="s">
        <v>70</v>
      </c>
      <c r="BF1912" s="1" t="s">
        <v>70</v>
      </c>
      <c r="BG1912" s="3">
        <v>42550.535416666666</v>
      </c>
    </row>
    <row r="1913">
      <c r="A1913" s="1">
        <v>1010066.0</v>
      </c>
      <c r="B1913" s="1" t="s">
        <v>9279</v>
      </c>
      <c r="C1913" s="2" t="s">
        <v>9280</v>
      </c>
      <c r="D1913" s="2" t="s">
        <v>9281</v>
      </c>
      <c r="H1913" s="1" t="s">
        <v>9282</v>
      </c>
      <c r="I1913" s="1" t="s">
        <v>9283</v>
      </c>
      <c r="J1913" s="1" t="s">
        <v>9283</v>
      </c>
      <c r="K1913" s="1" t="s">
        <v>107</v>
      </c>
      <c r="L1913" s="1">
        <v>37055.0</v>
      </c>
      <c r="M1913" s="1" t="s">
        <v>9284</v>
      </c>
      <c r="N1913" s="1" t="s">
        <v>4024</v>
      </c>
      <c r="O1913" s="1" t="s">
        <v>9285</v>
      </c>
      <c r="P1913" s="1" t="s">
        <v>480</v>
      </c>
      <c r="U1913" s="1">
        <v>-87.387733</v>
      </c>
      <c r="V1913" s="1">
        <v>36.062725</v>
      </c>
      <c r="X1913" s="1" t="s">
        <v>69</v>
      </c>
      <c r="Y1913" s="1" t="s">
        <v>70</v>
      </c>
      <c r="Z1913" s="1" t="s">
        <v>70</v>
      </c>
      <c r="AA1913" s="1" t="s">
        <v>70</v>
      </c>
      <c r="AB1913" s="1" t="s">
        <v>70</v>
      </c>
      <c r="AC1913" s="1" t="s">
        <v>70</v>
      </c>
      <c r="AD1913" s="1" t="s">
        <v>69</v>
      </c>
      <c r="AE1913" s="1" t="s">
        <v>70</v>
      </c>
      <c r="AF1913" s="1" t="s">
        <v>69</v>
      </c>
      <c r="AG1913" s="1" t="s">
        <v>69</v>
      </c>
      <c r="AH1913" s="1" t="s">
        <v>69</v>
      </c>
      <c r="AI1913" s="1" t="s">
        <v>70</v>
      </c>
      <c r="AJ1913" s="1" t="s">
        <v>69</v>
      </c>
      <c r="AK1913" s="1" t="s">
        <v>69</v>
      </c>
      <c r="AL1913" s="1" t="s">
        <v>69</v>
      </c>
      <c r="AM1913" s="1" t="s">
        <v>69</v>
      </c>
      <c r="AN1913" s="1" t="s">
        <v>70</v>
      </c>
      <c r="AO1913" s="1" t="s">
        <v>69</v>
      </c>
      <c r="AP1913" s="1" t="s">
        <v>70</v>
      </c>
      <c r="AQ1913" s="1" t="s">
        <v>70</v>
      </c>
      <c r="AR1913" s="1" t="s">
        <v>69</v>
      </c>
      <c r="AS1913" s="1" t="s">
        <v>69</v>
      </c>
      <c r="AT1913" s="1" t="s">
        <v>70</v>
      </c>
      <c r="AU1913" s="1" t="s">
        <v>69</v>
      </c>
      <c r="AV1913" s="1" t="s">
        <v>70</v>
      </c>
      <c r="AW1913" s="1" t="s">
        <v>70</v>
      </c>
      <c r="AX1913" s="1" t="s">
        <v>70</v>
      </c>
      <c r="AY1913" s="1" t="s">
        <v>70</v>
      </c>
      <c r="AZ1913" s="1" t="s">
        <v>69</v>
      </c>
      <c r="BA1913" s="1" t="s">
        <v>70</v>
      </c>
      <c r="BB1913" s="1" t="s">
        <v>70</v>
      </c>
      <c r="BC1913" s="1" t="s">
        <v>69</v>
      </c>
      <c r="BD1913" s="1" t="s">
        <v>70</v>
      </c>
      <c r="BE1913" s="1" t="s">
        <v>70</v>
      </c>
      <c r="BF1913" s="1" t="s">
        <v>70</v>
      </c>
      <c r="BG1913" s="3">
        <v>42559.80416666667</v>
      </c>
    </row>
    <row r="1914">
      <c r="A1914" s="1">
        <v>1004146.0</v>
      </c>
      <c r="B1914" s="1" t="s">
        <v>9286</v>
      </c>
      <c r="H1914" s="1" t="s">
        <v>9287</v>
      </c>
      <c r="I1914" s="1" t="s">
        <v>8100</v>
      </c>
      <c r="J1914" s="1" t="s">
        <v>9288</v>
      </c>
      <c r="K1914" s="1" t="s">
        <v>77</v>
      </c>
      <c r="U1914" s="1">
        <v>-82.023003</v>
      </c>
      <c r="V1914" s="1">
        <v>41.1665</v>
      </c>
      <c r="X1914" s="1" t="s">
        <v>70</v>
      </c>
      <c r="Y1914" s="1" t="s">
        <v>70</v>
      </c>
      <c r="Z1914" s="1" t="s">
        <v>70</v>
      </c>
      <c r="AA1914" s="1" t="s">
        <v>70</v>
      </c>
      <c r="AB1914" s="1" t="s">
        <v>70</v>
      </c>
      <c r="AC1914" s="1" t="s">
        <v>80</v>
      </c>
      <c r="BG1914" s="1">
        <v>2009.0</v>
      </c>
    </row>
    <row r="1915">
      <c r="A1915" s="1">
        <v>2000002.0</v>
      </c>
      <c r="B1915" s="1" t="s">
        <v>9289</v>
      </c>
      <c r="C1915" s="2" t="s">
        <v>9290</v>
      </c>
      <c r="K1915" s="1" t="s">
        <v>188</v>
      </c>
      <c r="X1915" s="1" t="s">
        <v>69</v>
      </c>
      <c r="Y1915" s="1" t="s">
        <v>70</v>
      </c>
      <c r="Z1915" s="1" t="s">
        <v>70</v>
      </c>
      <c r="AA1915" s="1" t="s">
        <v>70</v>
      </c>
      <c r="AB1915" s="1" t="s">
        <v>70</v>
      </c>
      <c r="AC1915" s="1" t="s">
        <v>80</v>
      </c>
      <c r="BG1915" s="1">
        <v>2013.0</v>
      </c>
    </row>
    <row r="1916">
      <c r="A1916" s="1">
        <v>1002348.0</v>
      </c>
      <c r="B1916" s="1" t="s">
        <v>9291</v>
      </c>
      <c r="H1916" s="1" t="s">
        <v>9292</v>
      </c>
      <c r="I1916" s="1" t="s">
        <v>9293</v>
      </c>
      <c r="K1916" s="1" t="s">
        <v>1283</v>
      </c>
      <c r="L1916" s="1">
        <v>99576.0</v>
      </c>
      <c r="U1916" s="1">
        <v>-158.45799</v>
      </c>
      <c r="V1916" s="1">
        <v>59.0397</v>
      </c>
      <c r="X1916" s="1" t="s">
        <v>70</v>
      </c>
      <c r="Y1916" s="1" t="s">
        <v>70</v>
      </c>
      <c r="Z1916" s="1" t="s">
        <v>70</v>
      </c>
      <c r="AA1916" s="1" t="s">
        <v>70</v>
      </c>
      <c r="AB1916" s="1" t="s">
        <v>70</v>
      </c>
      <c r="AC1916" s="1" t="s">
        <v>80</v>
      </c>
      <c r="BG1916" s="1">
        <v>2009.0</v>
      </c>
    </row>
    <row r="1917">
      <c r="A1917" s="1">
        <v>1010129.0</v>
      </c>
      <c r="B1917" s="1" t="s">
        <v>9294</v>
      </c>
      <c r="C1917" s="2" t="s">
        <v>9295</v>
      </c>
      <c r="D1917" s="2" t="s">
        <v>9296</v>
      </c>
      <c r="H1917" s="1" t="s">
        <v>9297</v>
      </c>
      <c r="I1917" s="1" t="s">
        <v>9298</v>
      </c>
      <c r="J1917" s="1" t="s">
        <v>9299</v>
      </c>
      <c r="K1917" s="1" t="s">
        <v>1256</v>
      </c>
      <c r="L1917" s="1">
        <v>59725.0</v>
      </c>
      <c r="M1917" s="1" t="s">
        <v>3238</v>
      </c>
      <c r="N1917" s="1" t="s">
        <v>79</v>
      </c>
      <c r="U1917" s="1">
        <v>-112.63712</v>
      </c>
      <c r="V1917" s="1">
        <v>45.218056</v>
      </c>
      <c r="W1917" s="1" t="s">
        <v>99</v>
      </c>
      <c r="X1917" s="1" t="s">
        <v>69</v>
      </c>
      <c r="Y1917" s="1" t="s">
        <v>70</v>
      </c>
      <c r="Z1917" s="1" t="s">
        <v>70</v>
      </c>
      <c r="AA1917" s="1" t="s">
        <v>70</v>
      </c>
      <c r="AB1917" s="1" t="s">
        <v>70</v>
      </c>
      <c r="AC1917" s="1" t="s">
        <v>80</v>
      </c>
      <c r="AD1917" s="1" t="s">
        <v>69</v>
      </c>
      <c r="AE1917" s="1" t="s">
        <v>70</v>
      </c>
      <c r="AF1917" s="1" t="s">
        <v>69</v>
      </c>
      <c r="AG1917" s="1" t="s">
        <v>69</v>
      </c>
      <c r="AH1917" s="1" t="s">
        <v>69</v>
      </c>
      <c r="AI1917" s="1" t="s">
        <v>70</v>
      </c>
      <c r="AJ1917" s="1" t="s">
        <v>69</v>
      </c>
      <c r="AK1917" s="1" t="s">
        <v>69</v>
      </c>
      <c r="AL1917" s="1" t="s">
        <v>69</v>
      </c>
      <c r="AM1917" s="1" t="s">
        <v>69</v>
      </c>
      <c r="AN1917" s="1" t="s">
        <v>70</v>
      </c>
      <c r="AO1917" s="1" t="s">
        <v>69</v>
      </c>
      <c r="AP1917" s="1" t="s">
        <v>70</v>
      </c>
      <c r="AQ1917" s="1" t="s">
        <v>70</v>
      </c>
      <c r="AR1917" s="1" t="s">
        <v>69</v>
      </c>
      <c r="AS1917" s="1" t="s">
        <v>70</v>
      </c>
      <c r="AT1917" s="1" t="s">
        <v>69</v>
      </c>
      <c r="AU1917" s="1" t="s">
        <v>69</v>
      </c>
      <c r="AV1917" s="1" t="s">
        <v>69</v>
      </c>
      <c r="AW1917" s="1" t="s">
        <v>70</v>
      </c>
      <c r="AX1917" s="1" t="s">
        <v>69</v>
      </c>
      <c r="AY1917" s="1" t="s">
        <v>70</v>
      </c>
      <c r="AZ1917" s="1" t="s">
        <v>69</v>
      </c>
      <c r="BA1917" s="1" t="s">
        <v>70</v>
      </c>
      <c r="BB1917" s="1" t="s">
        <v>69</v>
      </c>
      <c r="BC1917" s="1" t="s">
        <v>70</v>
      </c>
      <c r="BD1917" s="1" t="s">
        <v>69</v>
      </c>
      <c r="BE1917" s="1" t="s">
        <v>70</v>
      </c>
      <c r="BF1917" s="1" t="s">
        <v>70</v>
      </c>
      <c r="BG1917" s="3">
        <v>41771.873611111114</v>
      </c>
    </row>
    <row r="1918">
      <c r="A1918" s="1">
        <v>1001118.0</v>
      </c>
      <c r="B1918" s="1" t="s">
        <v>9300</v>
      </c>
      <c r="D1918" s="2" t="s">
        <v>9301</v>
      </c>
      <c r="H1918" s="1" t="s">
        <v>9302</v>
      </c>
      <c r="I1918" s="1" t="s">
        <v>9298</v>
      </c>
      <c r="J1918" s="1" t="s">
        <v>8001</v>
      </c>
      <c r="K1918" s="1" t="s">
        <v>349</v>
      </c>
      <c r="L1918" s="1">
        <v>80435.0</v>
      </c>
      <c r="M1918" s="1" t="s">
        <v>172</v>
      </c>
      <c r="N1918" s="1" t="s">
        <v>9303</v>
      </c>
      <c r="U1918" s="1">
        <v>-105.548</v>
      </c>
      <c r="V1918" s="1">
        <v>38.997299</v>
      </c>
      <c r="W1918" s="1" t="s">
        <v>548</v>
      </c>
      <c r="X1918" s="1" t="s">
        <v>70</v>
      </c>
      <c r="Y1918" s="1" t="s">
        <v>70</v>
      </c>
      <c r="Z1918" s="1" t="s">
        <v>70</v>
      </c>
      <c r="AA1918" s="1" t="s">
        <v>70</v>
      </c>
      <c r="AB1918" s="1" t="s">
        <v>70</v>
      </c>
      <c r="AC1918" s="1" t="s">
        <v>80</v>
      </c>
      <c r="AD1918" s="1" t="s">
        <v>69</v>
      </c>
      <c r="AE1918" s="1" t="s">
        <v>69</v>
      </c>
      <c r="AF1918" s="1" t="s">
        <v>69</v>
      </c>
      <c r="AG1918" s="1" t="s">
        <v>69</v>
      </c>
      <c r="AH1918" s="1" t="s">
        <v>70</v>
      </c>
      <c r="AI1918" s="1" t="s">
        <v>69</v>
      </c>
      <c r="AJ1918" s="1" t="s">
        <v>69</v>
      </c>
      <c r="AK1918" s="1" t="s">
        <v>69</v>
      </c>
      <c r="AL1918" s="1" t="s">
        <v>69</v>
      </c>
      <c r="AM1918" s="1" t="s">
        <v>69</v>
      </c>
      <c r="AN1918" s="1" t="s">
        <v>69</v>
      </c>
      <c r="AO1918" s="1" t="s">
        <v>69</v>
      </c>
      <c r="AP1918" s="1" t="s">
        <v>70</v>
      </c>
      <c r="AQ1918" s="1" t="s">
        <v>69</v>
      </c>
      <c r="AR1918" s="1" t="s">
        <v>69</v>
      </c>
      <c r="AS1918" s="1" t="s">
        <v>70</v>
      </c>
      <c r="AT1918" s="1" t="s">
        <v>69</v>
      </c>
      <c r="AU1918" s="1" t="s">
        <v>69</v>
      </c>
      <c r="AV1918" s="1" t="s">
        <v>70</v>
      </c>
      <c r="AW1918" s="1" t="s">
        <v>70</v>
      </c>
      <c r="AX1918" s="1" t="s">
        <v>70</v>
      </c>
      <c r="AY1918" s="1" t="s">
        <v>70</v>
      </c>
      <c r="AZ1918" s="1" t="s">
        <v>70</v>
      </c>
      <c r="BA1918" s="1" t="s">
        <v>70</v>
      </c>
      <c r="BB1918" s="1" t="s">
        <v>70</v>
      </c>
      <c r="BC1918" s="1" t="s">
        <v>70</v>
      </c>
      <c r="BD1918" s="1" t="s">
        <v>70</v>
      </c>
      <c r="BE1918" s="1" t="s">
        <v>70</v>
      </c>
      <c r="BF1918" s="1" t="s">
        <v>70</v>
      </c>
      <c r="BG1918" s="3">
        <v>40639.50347222222</v>
      </c>
    </row>
    <row r="1919">
      <c r="A1919" s="1">
        <v>1019730.0</v>
      </c>
      <c r="B1919" s="1" t="s">
        <v>9304</v>
      </c>
      <c r="D1919" s="2" t="s">
        <v>9305</v>
      </c>
      <c r="H1919" s="1" t="s">
        <v>9306</v>
      </c>
      <c r="I1919" s="1" t="s">
        <v>9307</v>
      </c>
      <c r="J1919" s="1" t="s">
        <v>8975</v>
      </c>
      <c r="K1919" s="1" t="s">
        <v>322</v>
      </c>
      <c r="L1919" s="1">
        <v>47018.0</v>
      </c>
      <c r="M1919" s="1" t="s">
        <v>9308</v>
      </c>
      <c r="N1919" s="1" t="s">
        <v>205</v>
      </c>
      <c r="U1919" s="1">
        <v>-85.060081</v>
      </c>
      <c r="V1919" s="1">
        <v>39.018337</v>
      </c>
      <c r="X1919" s="1" t="s">
        <v>69</v>
      </c>
      <c r="Y1919" s="1" t="s">
        <v>70</v>
      </c>
      <c r="Z1919" s="1" t="s">
        <v>69</v>
      </c>
      <c r="AA1919" s="1" t="s">
        <v>69</v>
      </c>
      <c r="AB1919" s="1" t="s">
        <v>70</v>
      </c>
      <c r="AC1919" s="1" t="s">
        <v>69</v>
      </c>
      <c r="AD1919" s="1" t="s">
        <v>69</v>
      </c>
      <c r="AE1919" s="1" t="s">
        <v>70</v>
      </c>
      <c r="AF1919" s="1" t="s">
        <v>69</v>
      </c>
      <c r="AG1919" s="1" t="s">
        <v>70</v>
      </c>
      <c r="AH1919" s="1" t="s">
        <v>69</v>
      </c>
      <c r="AI1919" s="1" t="s">
        <v>70</v>
      </c>
      <c r="AJ1919" s="1" t="s">
        <v>69</v>
      </c>
      <c r="AK1919" s="1" t="s">
        <v>69</v>
      </c>
      <c r="AL1919" s="1" t="s">
        <v>69</v>
      </c>
      <c r="AM1919" s="1" t="s">
        <v>70</v>
      </c>
      <c r="AN1919" s="1" t="s">
        <v>69</v>
      </c>
      <c r="AO1919" s="1" t="s">
        <v>69</v>
      </c>
      <c r="AP1919" s="1" t="s">
        <v>70</v>
      </c>
      <c r="AQ1919" s="1" t="s">
        <v>70</v>
      </c>
      <c r="AR1919" s="1" t="s">
        <v>69</v>
      </c>
      <c r="AS1919" s="1" t="s">
        <v>70</v>
      </c>
      <c r="AT1919" s="1" t="s">
        <v>70</v>
      </c>
      <c r="AU1919" s="1" t="s">
        <v>69</v>
      </c>
      <c r="AV1919" s="1" t="s">
        <v>69</v>
      </c>
      <c r="AW1919" s="1" t="s">
        <v>70</v>
      </c>
      <c r="AX1919" s="1" t="s">
        <v>70</v>
      </c>
      <c r="AY1919" s="1" t="s">
        <v>70</v>
      </c>
      <c r="AZ1919" s="1" t="s">
        <v>69</v>
      </c>
      <c r="BA1919" s="1" t="s">
        <v>70</v>
      </c>
      <c r="BB1919" s="1" t="s">
        <v>69</v>
      </c>
      <c r="BC1919" s="1" t="s">
        <v>70</v>
      </c>
      <c r="BD1919" s="1" t="s">
        <v>70</v>
      </c>
      <c r="BE1919" s="1" t="s">
        <v>70</v>
      </c>
      <c r="BF1919" s="1" t="s">
        <v>70</v>
      </c>
      <c r="BG1919" s="3">
        <v>43832.51180555556</v>
      </c>
    </row>
    <row r="1920">
      <c r="A1920" s="1">
        <v>1018958.0</v>
      </c>
      <c r="B1920" s="1" t="s">
        <v>9309</v>
      </c>
      <c r="C1920" s="2" t="s">
        <v>9310</v>
      </c>
      <c r="D1920" s="2" t="s">
        <v>9311</v>
      </c>
      <c r="H1920" s="1" t="s">
        <v>9312</v>
      </c>
      <c r="I1920" s="1" t="s">
        <v>9313</v>
      </c>
      <c r="J1920" s="1" t="s">
        <v>3200</v>
      </c>
      <c r="K1920" s="1" t="s">
        <v>188</v>
      </c>
      <c r="L1920" s="1">
        <v>17019.0</v>
      </c>
      <c r="M1920" s="1" t="s">
        <v>286</v>
      </c>
      <c r="N1920" s="1" t="s">
        <v>3224</v>
      </c>
      <c r="U1920" s="1">
        <v>-77.037849</v>
      </c>
      <c r="V1920" s="1">
        <v>40.110973</v>
      </c>
      <c r="X1920" s="1" t="s">
        <v>69</v>
      </c>
      <c r="Y1920" s="1" t="s">
        <v>70</v>
      </c>
      <c r="Z1920" s="1" t="s">
        <v>70</v>
      </c>
      <c r="AA1920" s="1" t="s">
        <v>69</v>
      </c>
      <c r="AB1920" s="1" t="s">
        <v>70</v>
      </c>
      <c r="AC1920" s="1" t="s">
        <v>69</v>
      </c>
      <c r="BG1920" s="3">
        <v>43151.854166666664</v>
      </c>
    </row>
    <row r="1921">
      <c r="A1921" s="1">
        <v>1019458.0</v>
      </c>
      <c r="B1921" s="1" t="s">
        <v>9314</v>
      </c>
      <c r="C1921" s="2" t="s">
        <v>9315</v>
      </c>
      <c r="D1921" s="2" t="s">
        <v>9316</v>
      </c>
      <c r="H1921" s="1" t="s">
        <v>9317</v>
      </c>
      <c r="I1921" s="1" t="s">
        <v>9318</v>
      </c>
      <c r="J1921" s="1" t="s">
        <v>2930</v>
      </c>
      <c r="K1921" s="1" t="s">
        <v>575</v>
      </c>
      <c r="L1921" s="1">
        <v>48821.0</v>
      </c>
      <c r="M1921" s="1" t="s">
        <v>2990</v>
      </c>
      <c r="N1921" s="1" t="s">
        <v>190</v>
      </c>
      <c r="O1921" s="1" t="s">
        <v>9319</v>
      </c>
      <c r="P1921" s="1" t="s">
        <v>384</v>
      </c>
      <c r="U1921" s="1">
        <v>-84.647385</v>
      </c>
      <c r="V1921" s="1">
        <v>42.646202</v>
      </c>
      <c r="X1921" s="1" t="s">
        <v>69</v>
      </c>
      <c r="Y1921" s="1" t="s">
        <v>69</v>
      </c>
      <c r="Z1921" s="1" t="s">
        <v>70</v>
      </c>
      <c r="AA1921" s="1" t="s">
        <v>69</v>
      </c>
      <c r="AB1921" s="1" t="s">
        <v>69</v>
      </c>
      <c r="AC1921" s="1" t="s">
        <v>70</v>
      </c>
      <c r="AD1921" s="1" t="s">
        <v>69</v>
      </c>
      <c r="AE1921" s="1" t="s">
        <v>69</v>
      </c>
      <c r="AF1921" s="1" t="s">
        <v>69</v>
      </c>
      <c r="AG1921" s="1" t="s">
        <v>69</v>
      </c>
      <c r="AH1921" s="1" t="s">
        <v>69</v>
      </c>
      <c r="AI1921" s="1" t="s">
        <v>69</v>
      </c>
      <c r="AJ1921" s="1" t="s">
        <v>69</v>
      </c>
      <c r="AK1921" s="1" t="s">
        <v>69</v>
      </c>
      <c r="AL1921" s="1" t="s">
        <v>69</v>
      </c>
      <c r="AM1921" s="1" t="s">
        <v>69</v>
      </c>
      <c r="AN1921" s="1" t="s">
        <v>69</v>
      </c>
      <c r="AO1921" s="1" t="s">
        <v>69</v>
      </c>
      <c r="AP1921" s="1" t="s">
        <v>70</v>
      </c>
      <c r="AQ1921" s="1" t="s">
        <v>70</v>
      </c>
      <c r="AR1921" s="1" t="s">
        <v>69</v>
      </c>
      <c r="AS1921" s="1" t="s">
        <v>69</v>
      </c>
      <c r="AT1921" s="1" t="s">
        <v>69</v>
      </c>
      <c r="AU1921" s="1" t="s">
        <v>69</v>
      </c>
      <c r="AV1921" s="1" t="s">
        <v>70</v>
      </c>
      <c r="AW1921" s="1" t="s">
        <v>70</v>
      </c>
      <c r="AX1921" s="1" t="s">
        <v>70</v>
      </c>
      <c r="AY1921" s="1" t="s">
        <v>69</v>
      </c>
      <c r="AZ1921" s="1" t="s">
        <v>69</v>
      </c>
      <c r="BA1921" s="1" t="s">
        <v>70</v>
      </c>
      <c r="BB1921" s="1" t="s">
        <v>69</v>
      </c>
      <c r="BC1921" s="1" t="s">
        <v>70</v>
      </c>
      <c r="BD1921" s="1" t="s">
        <v>70</v>
      </c>
      <c r="BE1921" s="1" t="s">
        <v>70</v>
      </c>
      <c r="BF1921" s="1" t="s">
        <v>70</v>
      </c>
      <c r="BG1921" s="3">
        <v>43563.72083333333</v>
      </c>
    </row>
    <row r="1922">
      <c r="A1922" s="1">
        <v>1001225.0</v>
      </c>
      <c r="B1922" s="1" t="s">
        <v>9320</v>
      </c>
      <c r="H1922" s="1" t="s">
        <v>9321</v>
      </c>
      <c r="I1922" s="1" t="s">
        <v>9322</v>
      </c>
      <c r="J1922" s="1" t="s">
        <v>1597</v>
      </c>
      <c r="K1922" s="1" t="s">
        <v>656</v>
      </c>
      <c r="L1922" s="1">
        <v>96041.0</v>
      </c>
      <c r="U1922" s="1">
        <v>-123.38</v>
      </c>
      <c r="V1922" s="1">
        <v>40.415699</v>
      </c>
      <c r="X1922" s="1" t="s">
        <v>70</v>
      </c>
      <c r="Y1922" s="1" t="s">
        <v>70</v>
      </c>
      <c r="Z1922" s="1" t="s">
        <v>70</v>
      </c>
      <c r="AA1922" s="1" t="s">
        <v>70</v>
      </c>
      <c r="AB1922" s="1" t="s">
        <v>70</v>
      </c>
      <c r="AC1922" s="1" t="s">
        <v>80</v>
      </c>
      <c r="BG1922" s="1">
        <v>2009.0</v>
      </c>
    </row>
    <row r="1923">
      <c r="A1923" s="1">
        <v>1005161.0</v>
      </c>
      <c r="B1923" s="1" t="s">
        <v>9323</v>
      </c>
      <c r="H1923" s="1" t="s">
        <v>9324</v>
      </c>
      <c r="I1923" s="1" t="s">
        <v>9325</v>
      </c>
      <c r="J1923" s="1" t="s">
        <v>9061</v>
      </c>
      <c r="K1923" s="1" t="s">
        <v>656</v>
      </c>
      <c r="L1923" s="1">
        <v>93618.0</v>
      </c>
      <c r="U1923" s="1">
        <v>-119.389</v>
      </c>
      <c r="V1923" s="1">
        <v>36.546398</v>
      </c>
      <c r="X1923" s="1" t="s">
        <v>70</v>
      </c>
      <c r="Y1923" s="1" t="s">
        <v>70</v>
      </c>
      <c r="Z1923" s="1" t="s">
        <v>70</v>
      </c>
      <c r="AA1923" s="1" t="s">
        <v>70</v>
      </c>
      <c r="AB1923" s="1" t="s">
        <v>70</v>
      </c>
      <c r="AC1923" s="1" t="s">
        <v>80</v>
      </c>
      <c r="BG1923" s="1">
        <v>2009.0</v>
      </c>
    </row>
    <row r="1924">
      <c r="A1924" s="1">
        <v>1004099.0</v>
      </c>
      <c r="B1924" s="1" t="s">
        <v>9326</v>
      </c>
      <c r="C1924" s="2" t="s">
        <v>9327</v>
      </c>
      <c r="H1924" s="1" t="s">
        <v>9328</v>
      </c>
      <c r="I1924" s="1" t="s">
        <v>9329</v>
      </c>
      <c r="J1924" s="1" t="s">
        <v>9046</v>
      </c>
      <c r="K1924" s="1" t="s">
        <v>203</v>
      </c>
      <c r="L1924" s="1">
        <v>60178.0</v>
      </c>
      <c r="U1924" s="1">
        <v>-88.687103</v>
      </c>
      <c r="V1924" s="1">
        <v>41.987701</v>
      </c>
      <c r="X1924" s="1" t="s">
        <v>70</v>
      </c>
      <c r="Y1924" s="1" t="s">
        <v>70</v>
      </c>
      <c r="Z1924" s="1" t="s">
        <v>70</v>
      </c>
      <c r="AA1924" s="1" t="s">
        <v>70</v>
      </c>
      <c r="AB1924" s="1" t="s">
        <v>70</v>
      </c>
      <c r="AC1924" s="1" t="s">
        <v>80</v>
      </c>
      <c r="BG1924" s="1">
        <v>2009.0</v>
      </c>
    </row>
    <row r="1925">
      <c r="A1925" s="1">
        <v>1004814.0</v>
      </c>
      <c r="B1925" s="1" t="s">
        <v>9330</v>
      </c>
      <c r="H1925" s="1" t="s">
        <v>9331</v>
      </c>
      <c r="I1925" s="1" t="s">
        <v>9332</v>
      </c>
      <c r="J1925" s="1" t="s">
        <v>5229</v>
      </c>
      <c r="K1925" s="1" t="s">
        <v>656</v>
      </c>
      <c r="U1925" s="1">
        <v>-121.017</v>
      </c>
      <c r="V1925" s="1">
        <v>38.887501</v>
      </c>
      <c r="X1925" s="1" t="s">
        <v>70</v>
      </c>
      <c r="Y1925" s="1" t="s">
        <v>70</v>
      </c>
      <c r="Z1925" s="1" t="s">
        <v>70</v>
      </c>
      <c r="AA1925" s="1" t="s">
        <v>70</v>
      </c>
      <c r="AB1925" s="1" t="s">
        <v>70</v>
      </c>
      <c r="AC1925" s="1" t="s">
        <v>80</v>
      </c>
      <c r="BG1925" s="1">
        <v>2011.0</v>
      </c>
    </row>
    <row r="1926">
      <c r="A1926" s="1">
        <v>1011426.0</v>
      </c>
      <c r="B1926" s="1" t="s">
        <v>9333</v>
      </c>
      <c r="C1926" s="2" t="s">
        <v>2964</v>
      </c>
      <c r="D1926" s="2" t="s">
        <v>9334</v>
      </c>
      <c r="E1926" s="2" t="s">
        <v>2966</v>
      </c>
      <c r="G1926" s="2" t="s">
        <v>2967</v>
      </c>
      <c r="H1926" s="1" t="s">
        <v>9335</v>
      </c>
      <c r="I1926" s="1" t="s">
        <v>5794</v>
      </c>
      <c r="J1926" s="1" t="s">
        <v>5794</v>
      </c>
      <c r="K1926" s="1" t="s">
        <v>656</v>
      </c>
      <c r="L1926" s="1">
        <v>94117.0</v>
      </c>
      <c r="M1926" s="1" t="s">
        <v>706</v>
      </c>
      <c r="N1926" s="1" t="s">
        <v>305</v>
      </c>
      <c r="U1926" s="1">
        <v>-122.43801</v>
      </c>
      <c r="V1926" s="1">
        <v>37.775936</v>
      </c>
      <c r="X1926" s="1" t="s">
        <v>69</v>
      </c>
      <c r="Y1926" s="1" t="s">
        <v>69</v>
      </c>
      <c r="Z1926" s="1" t="s">
        <v>70</v>
      </c>
      <c r="AA1926" s="1" t="s">
        <v>69</v>
      </c>
      <c r="AB1926" s="1" t="s">
        <v>69</v>
      </c>
      <c r="AC1926" s="1" t="s">
        <v>69</v>
      </c>
      <c r="AD1926" s="1" t="s">
        <v>69</v>
      </c>
      <c r="AE1926" s="1" t="s">
        <v>69</v>
      </c>
      <c r="AF1926" s="1" t="s">
        <v>70</v>
      </c>
      <c r="AG1926" s="1" t="s">
        <v>69</v>
      </c>
      <c r="AH1926" s="1" t="s">
        <v>69</v>
      </c>
      <c r="AI1926" s="1" t="s">
        <v>69</v>
      </c>
      <c r="AJ1926" s="1" t="s">
        <v>69</v>
      </c>
      <c r="AK1926" s="1" t="s">
        <v>69</v>
      </c>
      <c r="AL1926" s="1" t="s">
        <v>69</v>
      </c>
      <c r="AM1926" s="1" t="s">
        <v>70</v>
      </c>
      <c r="AN1926" s="1" t="s">
        <v>70</v>
      </c>
      <c r="AO1926" s="1" t="s">
        <v>69</v>
      </c>
      <c r="AP1926" s="1" t="s">
        <v>70</v>
      </c>
      <c r="AQ1926" s="1" t="s">
        <v>69</v>
      </c>
      <c r="AR1926" s="1" t="s">
        <v>70</v>
      </c>
      <c r="AS1926" s="1" t="s">
        <v>69</v>
      </c>
      <c r="AT1926" s="1" t="s">
        <v>69</v>
      </c>
      <c r="AU1926" s="1" t="s">
        <v>69</v>
      </c>
      <c r="AV1926" s="1" t="s">
        <v>70</v>
      </c>
      <c r="AW1926" s="1" t="s">
        <v>70</v>
      </c>
      <c r="AX1926" s="1" t="s">
        <v>70</v>
      </c>
      <c r="AY1926" s="1" t="s">
        <v>70</v>
      </c>
      <c r="AZ1926" s="1" t="s">
        <v>69</v>
      </c>
      <c r="BA1926" s="1" t="s">
        <v>70</v>
      </c>
      <c r="BB1926" s="1" t="s">
        <v>69</v>
      </c>
      <c r="BC1926" s="1" t="s">
        <v>69</v>
      </c>
      <c r="BD1926" s="1" t="s">
        <v>70</v>
      </c>
      <c r="BE1926" s="1" t="s">
        <v>70</v>
      </c>
      <c r="BF1926" s="1" t="s">
        <v>70</v>
      </c>
      <c r="BG1926" s="3">
        <v>42205.52361111111</v>
      </c>
    </row>
    <row r="1927">
      <c r="A1927" s="1">
        <v>1006582.0</v>
      </c>
      <c r="B1927" s="1" t="s">
        <v>9336</v>
      </c>
      <c r="C1927" s="2" t="s">
        <v>9337</v>
      </c>
      <c r="H1927" s="1" t="s">
        <v>9338</v>
      </c>
      <c r="I1927" s="1" t="s">
        <v>5794</v>
      </c>
      <c r="J1927" s="1" t="s">
        <v>5794</v>
      </c>
      <c r="K1927" s="1" t="s">
        <v>656</v>
      </c>
      <c r="L1927" s="1">
        <v>94117.0</v>
      </c>
      <c r="M1927" s="1" t="s">
        <v>1490</v>
      </c>
      <c r="N1927" s="1" t="s">
        <v>8452</v>
      </c>
      <c r="U1927" s="1">
        <v>-122.43848</v>
      </c>
      <c r="V1927" s="1">
        <v>37.775974</v>
      </c>
      <c r="W1927" s="1" t="s">
        <v>548</v>
      </c>
      <c r="X1927" s="1" t="s">
        <v>70</v>
      </c>
      <c r="Y1927" s="1" t="s">
        <v>69</v>
      </c>
      <c r="Z1927" s="1" t="s">
        <v>70</v>
      </c>
      <c r="AA1927" s="1" t="s">
        <v>69</v>
      </c>
      <c r="AB1927" s="1" t="s">
        <v>69</v>
      </c>
      <c r="AC1927" s="1" t="s">
        <v>69</v>
      </c>
      <c r="AD1927" s="1" t="s">
        <v>69</v>
      </c>
      <c r="AE1927" s="1" t="s">
        <v>69</v>
      </c>
      <c r="AF1927" s="1" t="s">
        <v>70</v>
      </c>
      <c r="AG1927" s="1" t="s">
        <v>69</v>
      </c>
      <c r="AH1927" s="1" t="s">
        <v>69</v>
      </c>
      <c r="AI1927" s="1" t="s">
        <v>69</v>
      </c>
      <c r="AJ1927" s="1" t="s">
        <v>69</v>
      </c>
      <c r="AK1927" s="1" t="s">
        <v>69</v>
      </c>
      <c r="AL1927" s="1" t="s">
        <v>69</v>
      </c>
      <c r="AM1927" s="1" t="s">
        <v>70</v>
      </c>
      <c r="AN1927" s="1" t="s">
        <v>70</v>
      </c>
      <c r="AO1927" s="1" t="s">
        <v>69</v>
      </c>
      <c r="AP1927" s="1" t="s">
        <v>70</v>
      </c>
      <c r="AQ1927" s="1" t="s">
        <v>69</v>
      </c>
      <c r="AR1927" s="1" t="s">
        <v>70</v>
      </c>
      <c r="AS1927" s="1" t="s">
        <v>69</v>
      </c>
      <c r="AT1927" s="1" t="s">
        <v>69</v>
      </c>
      <c r="AU1927" s="1" t="s">
        <v>69</v>
      </c>
      <c r="AV1927" s="1" t="s">
        <v>70</v>
      </c>
      <c r="AW1927" s="1" t="s">
        <v>70</v>
      </c>
      <c r="AX1927" s="1" t="s">
        <v>70</v>
      </c>
      <c r="AY1927" s="1" t="s">
        <v>70</v>
      </c>
      <c r="AZ1927" s="1" t="s">
        <v>70</v>
      </c>
      <c r="BA1927" s="1" t="s">
        <v>70</v>
      </c>
      <c r="BB1927" s="1" t="s">
        <v>70</v>
      </c>
      <c r="BC1927" s="1" t="s">
        <v>70</v>
      </c>
      <c r="BD1927" s="1" t="s">
        <v>70</v>
      </c>
      <c r="BE1927" s="1" t="s">
        <v>70</v>
      </c>
      <c r="BF1927" s="1" t="s">
        <v>70</v>
      </c>
      <c r="BG1927" s="3">
        <v>41073.54652777778</v>
      </c>
    </row>
    <row r="1928">
      <c r="A1928" s="1">
        <v>1002504.0</v>
      </c>
      <c r="B1928" s="1" t="s">
        <v>9339</v>
      </c>
      <c r="H1928" s="1" t="s">
        <v>9340</v>
      </c>
      <c r="I1928" s="1" t="s">
        <v>369</v>
      </c>
      <c r="K1928" s="1" t="s">
        <v>203</v>
      </c>
      <c r="L1928" s="1">
        <v>60610.0</v>
      </c>
      <c r="U1928" s="1">
        <v>-87.630402</v>
      </c>
      <c r="V1928" s="1">
        <v>41.904202</v>
      </c>
      <c r="X1928" s="1" t="s">
        <v>70</v>
      </c>
      <c r="Y1928" s="1" t="s">
        <v>70</v>
      </c>
      <c r="Z1928" s="1" t="s">
        <v>70</v>
      </c>
      <c r="AA1928" s="1" t="s">
        <v>70</v>
      </c>
      <c r="AB1928" s="1" t="s">
        <v>70</v>
      </c>
      <c r="AC1928" s="1" t="s">
        <v>80</v>
      </c>
      <c r="BG1928" s="1">
        <v>2009.0</v>
      </c>
    </row>
    <row r="1929">
      <c r="A1929" s="1">
        <v>1004217.0</v>
      </c>
      <c r="B1929" s="1" t="s">
        <v>9341</v>
      </c>
      <c r="C1929" s="2" t="s">
        <v>9342</v>
      </c>
      <c r="D1929" s="2" t="s">
        <v>9343</v>
      </c>
      <c r="H1929" s="1" t="s">
        <v>9344</v>
      </c>
      <c r="I1929" s="1" t="s">
        <v>1365</v>
      </c>
      <c r="J1929" s="1" t="s">
        <v>1366</v>
      </c>
      <c r="K1929" s="1" t="s">
        <v>575</v>
      </c>
      <c r="L1929" s="1">
        <v>48105.0</v>
      </c>
      <c r="M1929" s="1" t="s">
        <v>9345</v>
      </c>
      <c r="N1929" s="1" t="s">
        <v>1859</v>
      </c>
      <c r="U1929" s="1">
        <v>-83.656342</v>
      </c>
      <c r="V1929" s="1">
        <v>42.312496</v>
      </c>
      <c r="X1929" s="1" t="s">
        <v>69</v>
      </c>
      <c r="Y1929" s="1" t="s">
        <v>70</v>
      </c>
      <c r="Z1929" s="1" t="s">
        <v>70</v>
      </c>
      <c r="AA1929" s="1" t="s">
        <v>70</v>
      </c>
      <c r="AB1929" s="1" t="s">
        <v>69</v>
      </c>
      <c r="AC1929" s="1" t="s">
        <v>69</v>
      </c>
      <c r="AD1929" s="1" t="s">
        <v>69</v>
      </c>
      <c r="AE1929" s="1" t="s">
        <v>69</v>
      </c>
      <c r="AF1929" s="1" t="s">
        <v>69</v>
      </c>
      <c r="AG1929" s="1" t="s">
        <v>69</v>
      </c>
      <c r="AH1929" s="1" t="s">
        <v>69</v>
      </c>
      <c r="AI1929" s="1" t="s">
        <v>69</v>
      </c>
      <c r="AJ1929" s="1" t="s">
        <v>69</v>
      </c>
      <c r="AK1929" s="1" t="s">
        <v>69</v>
      </c>
      <c r="AL1929" s="1" t="s">
        <v>69</v>
      </c>
      <c r="AM1929" s="1" t="s">
        <v>69</v>
      </c>
      <c r="AN1929" s="1" t="s">
        <v>69</v>
      </c>
      <c r="AO1929" s="1" t="s">
        <v>69</v>
      </c>
      <c r="AP1929" s="1" t="s">
        <v>70</v>
      </c>
      <c r="AQ1929" s="1" t="s">
        <v>69</v>
      </c>
      <c r="AR1929" s="1" t="s">
        <v>69</v>
      </c>
      <c r="AS1929" s="1" t="s">
        <v>69</v>
      </c>
      <c r="AT1929" s="1" t="s">
        <v>69</v>
      </c>
      <c r="AU1929" s="1" t="s">
        <v>69</v>
      </c>
      <c r="AV1929" s="1" t="s">
        <v>69</v>
      </c>
      <c r="AW1929" s="1" t="s">
        <v>70</v>
      </c>
      <c r="AX1929" s="1" t="s">
        <v>69</v>
      </c>
      <c r="AY1929" s="1" t="s">
        <v>69</v>
      </c>
      <c r="AZ1929" s="1" t="s">
        <v>69</v>
      </c>
      <c r="BA1929" s="1" t="s">
        <v>70</v>
      </c>
      <c r="BB1929" s="1" t="s">
        <v>70</v>
      </c>
      <c r="BC1929" s="1" t="s">
        <v>70</v>
      </c>
      <c r="BD1929" s="1" t="s">
        <v>69</v>
      </c>
      <c r="BE1929" s="1" t="s">
        <v>70</v>
      </c>
      <c r="BF1929" s="1" t="s">
        <v>69</v>
      </c>
      <c r="BG1929" s="3">
        <v>42550.29305555556</v>
      </c>
    </row>
    <row r="1930">
      <c r="A1930" s="1">
        <v>1003376.0</v>
      </c>
      <c r="B1930" s="1" t="s">
        <v>9346</v>
      </c>
      <c r="C1930" s="2" t="s">
        <v>9347</v>
      </c>
      <c r="D1930" s="2" t="s">
        <v>9348</v>
      </c>
      <c r="H1930" s="1" t="s">
        <v>9349</v>
      </c>
      <c r="I1930" s="1" t="s">
        <v>9350</v>
      </c>
      <c r="J1930" s="1" t="s">
        <v>8853</v>
      </c>
      <c r="K1930" s="1" t="s">
        <v>107</v>
      </c>
      <c r="L1930" s="1">
        <v>37934.0</v>
      </c>
      <c r="M1930" s="1" t="s">
        <v>9351</v>
      </c>
      <c r="N1930" s="1" t="s">
        <v>490</v>
      </c>
      <c r="U1930" s="1">
        <v>-84.209419</v>
      </c>
      <c r="V1930" s="1">
        <v>35.867138</v>
      </c>
      <c r="W1930" s="1" t="s">
        <v>99</v>
      </c>
      <c r="X1930" s="1" t="s">
        <v>69</v>
      </c>
      <c r="Y1930" s="1" t="s">
        <v>70</v>
      </c>
      <c r="Z1930" s="1" t="s">
        <v>70</v>
      </c>
      <c r="AA1930" s="1" t="s">
        <v>70</v>
      </c>
      <c r="AB1930" s="1" t="s">
        <v>70</v>
      </c>
      <c r="AC1930" s="1" t="s">
        <v>69</v>
      </c>
      <c r="AD1930" s="1" t="s">
        <v>69</v>
      </c>
      <c r="AE1930" s="1" t="s">
        <v>69</v>
      </c>
      <c r="AF1930" s="1" t="s">
        <v>69</v>
      </c>
      <c r="AG1930" s="1" t="s">
        <v>69</v>
      </c>
      <c r="AH1930" s="1" t="s">
        <v>69</v>
      </c>
      <c r="AI1930" s="1" t="s">
        <v>70</v>
      </c>
      <c r="AJ1930" s="1" t="s">
        <v>69</v>
      </c>
      <c r="AK1930" s="1" t="s">
        <v>69</v>
      </c>
      <c r="AL1930" s="1" t="s">
        <v>69</v>
      </c>
      <c r="AM1930" s="1" t="s">
        <v>69</v>
      </c>
      <c r="AN1930" s="1" t="s">
        <v>70</v>
      </c>
      <c r="AO1930" s="1" t="s">
        <v>69</v>
      </c>
      <c r="AP1930" s="1" t="s">
        <v>70</v>
      </c>
      <c r="AQ1930" s="1" t="s">
        <v>69</v>
      </c>
      <c r="AR1930" s="1" t="s">
        <v>69</v>
      </c>
      <c r="AS1930" s="1" t="s">
        <v>69</v>
      </c>
      <c r="AT1930" s="1" t="s">
        <v>69</v>
      </c>
      <c r="AU1930" s="1" t="s">
        <v>69</v>
      </c>
      <c r="AV1930" s="1" t="s">
        <v>69</v>
      </c>
      <c r="AW1930" s="1" t="s">
        <v>70</v>
      </c>
      <c r="AX1930" s="1" t="s">
        <v>69</v>
      </c>
      <c r="AY1930" s="1" t="s">
        <v>69</v>
      </c>
      <c r="AZ1930" s="1" t="s">
        <v>69</v>
      </c>
      <c r="BA1930" s="1" t="s">
        <v>70</v>
      </c>
      <c r="BB1930" s="1" t="s">
        <v>69</v>
      </c>
      <c r="BC1930" s="1" t="s">
        <v>69</v>
      </c>
      <c r="BD1930" s="1" t="s">
        <v>69</v>
      </c>
      <c r="BE1930" s="1" t="s">
        <v>70</v>
      </c>
      <c r="BF1930" s="1" t="s">
        <v>69</v>
      </c>
      <c r="BG1930" s="3">
        <v>41722.91458333333</v>
      </c>
    </row>
    <row r="1931">
      <c r="A1931" s="1">
        <v>1004778.0</v>
      </c>
      <c r="B1931" s="1" t="s">
        <v>9352</v>
      </c>
      <c r="C1931" s="2" t="s">
        <v>9353</v>
      </c>
      <c r="D1931" s="2" t="s">
        <v>9354</v>
      </c>
      <c r="G1931" s="2" t="s">
        <v>9355</v>
      </c>
      <c r="H1931" s="1" t="s">
        <v>9356</v>
      </c>
      <c r="I1931" s="1" t="s">
        <v>9357</v>
      </c>
      <c r="J1931" s="1" t="s">
        <v>9358</v>
      </c>
      <c r="K1931" s="1" t="s">
        <v>509</v>
      </c>
      <c r="M1931" s="1" t="s">
        <v>9359</v>
      </c>
      <c r="N1931" s="1" t="s">
        <v>9360</v>
      </c>
      <c r="U1931" s="1">
        <v>-105.88734</v>
      </c>
      <c r="V1931" s="1">
        <v>36.197487</v>
      </c>
      <c r="W1931" s="1" t="s">
        <v>99</v>
      </c>
      <c r="X1931" s="1" t="s">
        <v>70</v>
      </c>
      <c r="Y1931" s="1" t="s">
        <v>69</v>
      </c>
      <c r="Z1931" s="1" t="s">
        <v>70</v>
      </c>
      <c r="AA1931" s="1" t="s">
        <v>69</v>
      </c>
      <c r="AB1931" s="1" t="s">
        <v>70</v>
      </c>
      <c r="AC1931" s="1" t="s">
        <v>80</v>
      </c>
      <c r="BG1931" s="3">
        <v>41780.48055555556</v>
      </c>
    </row>
    <row r="1932">
      <c r="A1932" s="1">
        <v>1001935.0</v>
      </c>
      <c r="B1932" s="1" t="s">
        <v>9361</v>
      </c>
      <c r="C1932" s="2" t="s">
        <v>9362</v>
      </c>
      <c r="H1932" s="1" t="s">
        <v>9363</v>
      </c>
      <c r="I1932" s="1" t="s">
        <v>9357</v>
      </c>
      <c r="J1932" s="1" t="s">
        <v>1039</v>
      </c>
      <c r="K1932" s="1" t="s">
        <v>203</v>
      </c>
      <c r="L1932" s="1">
        <v>61021.0</v>
      </c>
      <c r="M1932" s="1" t="s">
        <v>390</v>
      </c>
      <c r="N1932" s="1" t="s">
        <v>9364</v>
      </c>
      <c r="U1932" s="1">
        <v>-89.485275</v>
      </c>
      <c r="V1932" s="1">
        <v>41.841049</v>
      </c>
      <c r="W1932" s="1" t="s">
        <v>136</v>
      </c>
      <c r="X1932" s="1" t="s">
        <v>70</v>
      </c>
      <c r="Y1932" s="1" t="s">
        <v>70</v>
      </c>
      <c r="Z1932" s="1" t="s">
        <v>70</v>
      </c>
      <c r="AA1932" s="1" t="s">
        <v>70</v>
      </c>
      <c r="AB1932" s="1" t="s">
        <v>70</v>
      </c>
      <c r="AC1932" s="1" t="s">
        <v>80</v>
      </c>
      <c r="AD1932" s="1" t="s">
        <v>70</v>
      </c>
      <c r="AE1932" s="1" t="s">
        <v>70</v>
      </c>
      <c r="AF1932" s="1" t="s">
        <v>70</v>
      </c>
      <c r="AG1932" s="1" t="s">
        <v>70</v>
      </c>
      <c r="AH1932" s="1" t="s">
        <v>69</v>
      </c>
      <c r="AI1932" s="1" t="s">
        <v>70</v>
      </c>
      <c r="AJ1932" s="1" t="s">
        <v>70</v>
      </c>
      <c r="AK1932" s="1" t="s">
        <v>69</v>
      </c>
      <c r="AL1932" s="1" t="s">
        <v>70</v>
      </c>
      <c r="AM1932" s="1" t="s">
        <v>70</v>
      </c>
      <c r="AN1932" s="1" t="s">
        <v>70</v>
      </c>
      <c r="AO1932" s="1" t="s">
        <v>69</v>
      </c>
      <c r="AP1932" s="1" t="s">
        <v>70</v>
      </c>
      <c r="AQ1932" s="1" t="s">
        <v>70</v>
      </c>
      <c r="AR1932" s="1" t="s">
        <v>70</v>
      </c>
      <c r="AS1932" s="1" t="s">
        <v>70</v>
      </c>
      <c r="AT1932" s="1" t="s">
        <v>70</v>
      </c>
      <c r="AU1932" s="1" t="s">
        <v>70</v>
      </c>
      <c r="AV1932" s="1" t="s">
        <v>70</v>
      </c>
      <c r="AW1932" s="1" t="s">
        <v>70</v>
      </c>
      <c r="AX1932" s="1" t="s">
        <v>70</v>
      </c>
      <c r="AY1932" s="1" t="s">
        <v>70</v>
      </c>
      <c r="AZ1932" s="1" t="s">
        <v>70</v>
      </c>
      <c r="BA1932" s="1" t="s">
        <v>70</v>
      </c>
      <c r="BB1932" s="1" t="s">
        <v>70</v>
      </c>
      <c r="BC1932" s="1" t="s">
        <v>70</v>
      </c>
      <c r="BD1932" s="1" t="s">
        <v>70</v>
      </c>
      <c r="BE1932" s="1" t="s">
        <v>70</v>
      </c>
      <c r="BF1932" s="1" t="s">
        <v>70</v>
      </c>
      <c r="BG1932" s="3">
        <v>41065.51180555556</v>
      </c>
    </row>
    <row r="1933">
      <c r="A1933" s="1">
        <v>1009316.0</v>
      </c>
      <c r="B1933" s="1" t="s">
        <v>9365</v>
      </c>
      <c r="C1933" s="2" t="s">
        <v>9366</v>
      </c>
      <c r="H1933" s="1" t="s">
        <v>9367</v>
      </c>
      <c r="I1933" s="1" t="s">
        <v>1315</v>
      </c>
      <c r="K1933" s="1" t="s">
        <v>77</v>
      </c>
      <c r="L1933" s="1">
        <v>45202.0</v>
      </c>
      <c r="U1933" s="1">
        <v>-84.517403</v>
      </c>
      <c r="V1933" s="1">
        <v>39.1087</v>
      </c>
      <c r="X1933" s="1" t="s">
        <v>69</v>
      </c>
      <c r="Y1933" s="1" t="s">
        <v>70</v>
      </c>
      <c r="Z1933" s="1" t="s">
        <v>70</v>
      </c>
      <c r="AA1933" s="1" t="s">
        <v>70</v>
      </c>
      <c r="AB1933" s="1" t="s">
        <v>70</v>
      </c>
      <c r="AC1933" s="1" t="s">
        <v>80</v>
      </c>
      <c r="BG1933" s="1">
        <v>2013.0</v>
      </c>
    </row>
    <row r="1934">
      <c r="A1934" s="1">
        <v>1010026.0</v>
      </c>
      <c r="B1934" s="1" t="s">
        <v>9368</v>
      </c>
      <c r="D1934" s="2" t="s">
        <v>9369</v>
      </c>
      <c r="H1934" s="1" t="s">
        <v>9370</v>
      </c>
      <c r="I1934" s="1" t="s">
        <v>9371</v>
      </c>
      <c r="J1934" s="1" t="s">
        <v>9372</v>
      </c>
      <c r="K1934" s="1" t="s">
        <v>670</v>
      </c>
      <c r="L1934" s="1">
        <v>27017.0</v>
      </c>
      <c r="M1934" s="1" t="s">
        <v>9373</v>
      </c>
      <c r="N1934" s="1" t="s">
        <v>384</v>
      </c>
      <c r="U1934" s="1">
        <v>-80.722908</v>
      </c>
      <c r="V1934" s="1">
        <v>36.394424</v>
      </c>
      <c r="X1934" s="1" t="s">
        <v>69</v>
      </c>
      <c r="Y1934" s="1" t="s">
        <v>70</v>
      </c>
      <c r="Z1934" s="1" t="s">
        <v>69</v>
      </c>
      <c r="AA1934" s="1" t="s">
        <v>69</v>
      </c>
      <c r="AB1934" s="1" t="s">
        <v>70</v>
      </c>
      <c r="AC1934" s="1" t="s">
        <v>70</v>
      </c>
      <c r="AD1934" s="1" t="s">
        <v>69</v>
      </c>
      <c r="AE1934" s="1" t="s">
        <v>70</v>
      </c>
      <c r="AF1934" s="1" t="s">
        <v>69</v>
      </c>
      <c r="AG1934" s="1" t="s">
        <v>69</v>
      </c>
      <c r="AH1934" s="1" t="s">
        <v>69</v>
      </c>
      <c r="AI1934" s="1" t="s">
        <v>70</v>
      </c>
      <c r="AJ1934" s="1" t="s">
        <v>69</v>
      </c>
      <c r="AK1934" s="1" t="s">
        <v>69</v>
      </c>
      <c r="AL1934" s="1" t="s">
        <v>69</v>
      </c>
      <c r="AM1934" s="1" t="s">
        <v>69</v>
      </c>
      <c r="AN1934" s="1" t="s">
        <v>70</v>
      </c>
      <c r="AO1934" s="1" t="s">
        <v>69</v>
      </c>
      <c r="AP1934" s="1" t="s">
        <v>70</v>
      </c>
      <c r="AQ1934" s="1" t="s">
        <v>70</v>
      </c>
      <c r="AR1934" s="1" t="s">
        <v>70</v>
      </c>
      <c r="AS1934" s="1" t="s">
        <v>69</v>
      </c>
      <c r="AT1934" s="1" t="s">
        <v>69</v>
      </c>
      <c r="AU1934" s="1" t="s">
        <v>69</v>
      </c>
      <c r="AV1934" s="1" t="s">
        <v>70</v>
      </c>
      <c r="AW1934" s="1" t="s">
        <v>70</v>
      </c>
      <c r="AX1934" s="1" t="s">
        <v>70</v>
      </c>
      <c r="AY1934" s="1" t="s">
        <v>70</v>
      </c>
      <c r="AZ1934" s="1" t="s">
        <v>69</v>
      </c>
      <c r="BA1934" s="1" t="s">
        <v>70</v>
      </c>
      <c r="BB1934" s="1" t="s">
        <v>70</v>
      </c>
      <c r="BC1934" s="1" t="s">
        <v>70</v>
      </c>
      <c r="BD1934" s="1" t="s">
        <v>70</v>
      </c>
      <c r="BE1934" s="1" t="s">
        <v>70</v>
      </c>
      <c r="BF1934" s="1" t="s">
        <v>70</v>
      </c>
      <c r="BG1934" s="3">
        <v>42549.279861111114</v>
      </c>
    </row>
    <row r="1935">
      <c r="A1935" s="1">
        <v>1000920.0</v>
      </c>
      <c r="B1935" s="1" t="s">
        <v>9374</v>
      </c>
      <c r="H1935" s="1" t="s">
        <v>9375</v>
      </c>
      <c r="I1935" s="1" t="s">
        <v>594</v>
      </c>
      <c r="K1935" s="1" t="s">
        <v>881</v>
      </c>
      <c r="L1935" s="1">
        <v>26456.0</v>
      </c>
      <c r="U1935" s="1">
        <v>-80.777</v>
      </c>
      <c r="V1935" s="1">
        <v>39.2966</v>
      </c>
      <c r="X1935" s="1" t="s">
        <v>70</v>
      </c>
      <c r="Y1935" s="1" t="s">
        <v>70</v>
      </c>
      <c r="Z1935" s="1" t="s">
        <v>70</v>
      </c>
      <c r="AA1935" s="1" t="s">
        <v>70</v>
      </c>
      <c r="AB1935" s="1" t="s">
        <v>70</v>
      </c>
      <c r="AC1935" s="1" t="s">
        <v>80</v>
      </c>
      <c r="BG1935" s="1">
        <v>2009.0</v>
      </c>
    </row>
    <row r="1936">
      <c r="A1936" s="1">
        <v>1006185.0</v>
      </c>
      <c r="B1936" s="1" t="s">
        <v>9376</v>
      </c>
      <c r="H1936" s="1" t="s">
        <v>9377</v>
      </c>
      <c r="I1936" s="1" t="s">
        <v>9378</v>
      </c>
      <c r="J1936" s="1" t="s">
        <v>9379</v>
      </c>
      <c r="K1936" s="1" t="s">
        <v>230</v>
      </c>
      <c r="U1936" s="1">
        <v>-100.02</v>
      </c>
      <c r="V1936" s="1">
        <v>37.758099</v>
      </c>
      <c r="X1936" s="1" t="s">
        <v>70</v>
      </c>
      <c r="Y1936" s="1" t="s">
        <v>70</v>
      </c>
      <c r="Z1936" s="1" t="s">
        <v>70</v>
      </c>
      <c r="AA1936" s="1" t="s">
        <v>70</v>
      </c>
      <c r="AB1936" s="1" t="s">
        <v>70</v>
      </c>
      <c r="AC1936" s="1" t="s">
        <v>80</v>
      </c>
      <c r="BG1936" s="1">
        <v>2009.0</v>
      </c>
    </row>
    <row r="1937">
      <c r="A1937" s="1">
        <v>1018816.0</v>
      </c>
      <c r="B1937" s="1" t="s">
        <v>9380</v>
      </c>
      <c r="D1937" s="2" t="s">
        <v>9381</v>
      </c>
      <c r="G1937" s="1" t="s">
        <v>9382</v>
      </c>
      <c r="H1937" s="1" t="s">
        <v>9383</v>
      </c>
      <c r="I1937" s="1" t="s">
        <v>9384</v>
      </c>
      <c r="J1937" s="1" t="s">
        <v>9385</v>
      </c>
      <c r="K1937" s="1" t="s">
        <v>561</v>
      </c>
      <c r="L1937" s="1">
        <v>31023.0</v>
      </c>
      <c r="M1937" s="1" t="s">
        <v>9386</v>
      </c>
      <c r="N1937" s="1" t="s">
        <v>372</v>
      </c>
      <c r="U1937" s="1">
        <v>-83.176422</v>
      </c>
      <c r="V1937" s="1">
        <v>32.20108</v>
      </c>
      <c r="X1937" s="1" t="s">
        <v>69</v>
      </c>
      <c r="Y1937" s="1" t="s">
        <v>70</v>
      </c>
      <c r="Z1937" s="1" t="s">
        <v>70</v>
      </c>
      <c r="AA1937" s="1" t="s">
        <v>70</v>
      </c>
      <c r="AB1937" s="1" t="s">
        <v>69</v>
      </c>
      <c r="AC1937" s="1" t="s">
        <v>80</v>
      </c>
      <c r="AD1937" s="1" t="s">
        <v>69</v>
      </c>
      <c r="AE1937" s="1" t="s">
        <v>69</v>
      </c>
      <c r="AF1937" s="1" t="s">
        <v>69</v>
      </c>
      <c r="AG1937" s="1" t="s">
        <v>70</v>
      </c>
      <c r="AH1937" s="1" t="s">
        <v>69</v>
      </c>
      <c r="AI1937" s="1" t="s">
        <v>70</v>
      </c>
      <c r="AJ1937" s="1" t="s">
        <v>69</v>
      </c>
      <c r="AK1937" s="1" t="s">
        <v>69</v>
      </c>
      <c r="AL1937" s="1" t="s">
        <v>69</v>
      </c>
      <c r="AM1937" s="1" t="s">
        <v>69</v>
      </c>
      <c r="AN1937" s="1" t="s">
        <v>70</v>
      </c>
      <c r="AO1937" s="1" t="s">
        <v>70</v>
      </c>
      <c r="AP1937" s="1" t="s">
        <v>70</v>
      </c>
      <c r="AQ1937" s="1" t="s">
        <v>69</v>
      </c>
      <c r="AR1937" s="1" t="s">
        <v>69</v>
      </c>
      <c r="AS1937" s="1" t="s">
        <v>70</v>
      </c>
      <c r="AT1937" s="1" t="s">
        <v>69</v>
      </c>
      <c r="AU1937" s="1" t="s">
        <v>69</v>
      </c>
      <c r="AV1937" s="1" t="s">
        <v>69</v>
      </c>
      <c r="AW1937" s="1" t="s">
        <v>70</v>
      </c>
      <c r="AX1937" s="1" t="s">
        <v>70</v>
      </c>
      <c r="AY1937" s="1" t="s">
        <v>70</v>
      </c>
      <c r="AZ1937" s="1" t="s">
        <v>69</v>
      </c>
      <c r="BA1937" s="1" t="s">
        <v>69</v>
      </c>
      <c r="BB1937" s="1" t="s">
        <v>70</v>
      </c>
      <c r="BC1937" s="1" t="s">
        <v>70</v>
      </c>
      <c r="BD1937" s="1" t="s">
        <v>70</v>
      </c>
      <c r="BE1937" s="1" t="s">
        <v>70</v>
      </c>
      <c r="BF1937" s="1" t="s">
        <v>70</v>
      </c>
      <c r="BG1937" s="3">
        <v>42957.40555555555</v>
      </c>
    </row>
    <row r="1938">
      <c r="A1938" s="1">
        <v>1019742.0</v>
      </c>
      <c r="B1938" s="1" t="s">
        <v>9387</v>
      </c>
      <c r="D1938" s="2" t="s">
        <v>9388</v>
      </c>
      <c r="H1938" s="1" t="s">
        <v>9389</v>
      </c>
      <c r="I1938" s="1" t="s">
        <v>9390</v>
      </c>
      <c r="J1938" s="1" t="s">
        <v>389</v>
      </c>
      <c r="K1938" s="1" t="s">
        <v>451</v>
      </c>
      <c r="L1938" s="1">
        <v>53533.0</v>
      </c>
      <c r="M1938" s="1" t="s">
        <v>9391</v>
      </c>
      <c r="N1938" s="1" t="s">
        <v>205</v>
      </c>
      <c r="U1938" s="1">
        <v>-90.129944</v>
      </c>
      <c r="V1938" s="1">
        <v>42.962345</v>
      </c>
      <c r="X1938" s="1" t="s">
        <v>69</v>
      </c>
      <c r="Y1938" s="1" t="s">
        <v>69</v>
      </c>
      <c r="Z1938" s="1" t="s">
        <v>70</v>
      </c>
      <c r="AA1938" s="1" t="s">
        <v>69</v>
      </c>
      <c r="AB1938" s="1" t="s">
        <v>69</v>
      </c>
      <c r="AC1938" s="1" t="s">
        <v>80</v>
      </c>
      <c r="AD1938" s="1" t="s">
        <v>69</v>
      </c>
      <c r="AE1938" s="1" t="s">
        <v>69</v>
      </c>
      <c r="AF1938" s="1" t="s">
        <v>69</v>
      </c>
      <c r="AG1938" s="1" t="s">
        <v>69</v>
      </c>
      <c r="AH1938" s="1" t="s">
        <v>69</v>
      </c>
      <c r="AI1938" s="1" t="s">
        <v>70</v>
      </c>
      <c r="AJ1938" s="1" t="s">
        <v>70</v>
      </c>
      <c r="AK1938" s="1" t="s">
        <v>69</v>
      </c>
      <c r="AL1938" s="1" t="s">
        <v>69</v>
      </c>
      <c r="AM1938" s="1" t="s">
        <v>69</v>
      </c>
      <c r="AN1938" s="1" t="s">
        <v>70</v>
      </c>
      <c r="AO1938" s="1" t="s">
        <v>69</v>
      </c>
      <c r="AP1938" s="1" t="s">
        <v>70</v>
      </c>
      <c r="AQ1938" s="1" t="s">
        <v>70</v>
      </c>
      <c r="AR1938" s="1" t="s">
        <v>69</v>
      </c>
      <c r="AS1938" s="1" t="s">
        <v>69</v>
      </c>
      <c r="AT1938" s="1" t="s">
        <v>70</v>
      </c>
      <c r="AU1938" s="1" t="s">
        <v>69</v>
      </c>
      <c r="AV1938" s="1" t="s">
        <v>70</v>
      </c>
      <c r="AW1938" s="1" t="s">
        <v>70</v>
      </c>
      <c r="AX1938" s="1" t="s">
        <v>69</v>
      </c>
      <c r="AY1938" s="1" t="s">
        <v>70</v>
      </c>
      <c r="AZ1938" s="1" t="s">
        <v>69</v>
      </c>
      <c r="BA1938" s="1" t="s">
        <v>70</v>
      </c>
      <c r="BB1938" s="1" t="s">
        <v>70</v>
      </c>
      <c r="BC1938" s="1" t="s">
        <v>70</v>
      </c>
      <c r="BD1938" s="1" t="s">
        <v>70</v>
      </c>
      <c r="BE1938" s="1" t="s">
        <v>70</v>
      </c>
      <c r="BF1938" s="1" t="s">
        <v>70</v>
      </c>
      <c r="BG1938" s="3">
        <v>43858.68194444444</v>
      </c>
    </row>
    <row r="1939">
      <c r="A1939" s="1">
        <v>1012333.0</v>
      </c>
      <c r="B1939" s="1" t="s">
        <v>9392</v>
      </c>
      <c r="C1939" s="2" t="s">
        <v>9393</v>
      </c>
      <c r="D1939" s="1" t="s">
        <v>9394</v>
      </c>
      <c r="H1939" s="1" t="s">
        <v>9395</v>
      </c>
      <c r="I1939" s="1" t="s">
        <v>6107</v>
      </c>
      <c r="J1939" s="1" t="s">
        <v>1637</v>
      </c>
      <c r="K1939" s="1" t="s">
        <v>1630</v>
      </c>
      <c r="L1939" s="1">
        <v>72114.0</v>
      </c>
      <c r="M1939" s="1" t="s">
        <v>9396</v>
      </c>
      <c r="N1939" s="1" t="s">
        <v>313</v>
      </c>
      <c r="U1939" s="1">
        <v>-92.267349</v>
      </c>
      <c r="V1939" s="1">
        <v>34.757408</v>
      </c>
      <c r="X1939" s="1" t="s">
        <v>69</v>
      </c>
      <c r="Y1939" s="1" t="s">
        <v>70</v>
      </c>
      <c r="Z1939" s="1" t="s">
        <v>70</v>
      </c>
      <c r="AA1939" s="1" t="s">
        <v>70</v>
      </c>
      <c r="AB1939" s="1" t="s">
        <v>70</v>
      </c>
      <c r="AC1939" s="1" t="s">
        <v>69</v>
      </c>
      <c r="AD1939" s="1" t="s">
        <v>69</v>
      </c>
      <c r="AE1939" s="1" t="s">
        <v>70</v>
      </c>
      <c r="AF1939" s="1" t="s">
        <v>70</v>
      </c>
      <c r="AG1939" s="1" t="s">
        <v>69</v>
      </c>
      <c r="AH1939" s="1" t="s">
        <v>69</v>
      </c>
      <c r="AI1939" s="1" t="s">
        <v>70</v>
      </c>
      <c r="AJ1939" s="1" t="s">
        <v>69</v>
      </c>
      <c r="AK1939" s="1" t="s">
        <v>69</v>
      </c>
      <c r="AL1939" s="1" t="s">
        <v>69</v>
      </c>
      <c r="AM1939" s="1" t="s">
        <v>69</v>
      </c>
      <c r="AN1939" s="1" t="s">
        <v>70</v>
      </c>
      <c r="AO1939" s="1" t="s">
        <v>69</v>
      </c>
      <c r="AP1939" s="1" t="s">
        <v>70</v>
      </c>
      <c r="AQ1939" s="1" t="s">
        <v>70</v>
      </c>
      <c r="AR1939" s="1" t="s">
        <v>69</v>
      </c>
      <c r="AS1939" s="1" t="s">
        <v>70</v>
      </c>
      <c r="AT1939" s="1" t="s">
        <v>69</v>
      </c>
      <c r="AU1939" s="1" t="s">
        <v>69</v>
      </c>
      <c r="AV1939" s="1" t="s">
        <v>69</v>
      </c>
      <c r="AW1939" s="1" t="s">
        <v>70</v>
      </c>
      <c r="AX1939" s="1" t="s">
        <v>69</v>
      </c>
      <c r="AY1939" s="1" t="s">
        <v>70</v>
      </c>
      <c r="AZ1939" s="1" t="s">
        <v>69</v>
      </c>
      <c r="BA1939" s="1" t="s">
        <v>70</v>
      </c>
      <c r="BB1939" s="1" t="s">
        <v>69</v>
      </c>
      <c r="BC1939" s="1" t="s">
        <v>70</v>
      </c>
      <c r="BD1939" s="1" t="s">
        <v>69</v>
      </c>
      <c r="BE1939" s="1" t="s">
        <v>70</v>
      </c>
      <c r="BF1939" s="1" t="s">
        <v>69</v>
      </c>
      <c r="BG1939" s="3">
        <v>42558.70277777778</v>
      </c>
    </row>
    <row r="1940">
      <c r="A1940" s="1">
        <v>1000417.0</v>
      </c>
      <c r="B1940" s="1" t="s">
        <v>9397</v>
      </c>
      <c r="H1940" s="1" t="s">
        <v>9398</v>
      </c>
      <c r="I1940" s="1" t="s">
        <v>4229</v>
      </c>
      <c r="K1940" s="1" t="s">
        <v>349</v>
      </c>
      <c r="U1940" s="1">
        <v>-104.744</v>
      </c>
      <c r="V1940" s="1">
        <v>38.8946</v>
      </c>
      <c r="X1940" s="1" t="s">
        <v>70</v>
      </c>
      <c r="Y1940" s="1" t="s">
        <v>70</v>
      </c>
      <c r="Z1940" s="1" t="s">
        <v>70</v>
      </c>
      <c r="AA1940" s="1" t="s">
        <v>70</v>
      </c>
      <c r="AB1940" s="1" t="s">
        <v>70</v>
      </c>
      <c r="AC1940" s="1" t="s">
        <v>80</v>
      </c>
      <c r="BG1940" s="1">
        <v>2011.0</v>
      </c>
    </row>
    <row r="1941">
      <c r="A1941" s="1">
        <v>1005692.0</v>
      </c>
      <c r="B1941" s="1" t="s">
        <v>9399</v>
      </c>
      <c r="C1941" s="2" t="s">
        <v>9400</v>
      </c>
      <c r="D1941" s="1" t="s">
        <v>9401</v>
      </c>
      <c r="H1941" s="1" t="s">
        <v>9402</v>
      </c>
      <c r="I1941" s="1" t="s">
        <v>9403</v>
      </c>
      <c r="J1941" s="1" t="s">
        <v>9404</v>
      </c>
      <c r="K1941" s="1" t="s">
        <v>96</v>
      </c>
      <c r="L1941" s="1">
        <v>13329.0</v>
      </c>
      <c r="M1941" s="1" t="s">
        <v>9405</v>
      </c>
      <c r="N1941" s="1" t="s">
        <v>205</v>
      </c>
      <c r="U1941" s="1">
        <v>-74.771675</v>
      </c>
      <c r="V1941" s="1">
        <v>43.112003</v>
      </c>
      <c r="W1941" s="1" t="s">
        <v>392</v>
      </c>
      <c r="X1941" s="1" t="s">
        <v>69</v>
      </c>
      <c r="Y1941" s="1" t="s">
        <v>69</v>
      </c>
      <c r="Z1941" s="1" t="s">
        <v>69</v>
      </c>
      <c r="AA1941" s="1" t="s">
        <v>70</v>
      </c>
      <c r="AB1941" s="1" t="s">
        <v>69</v>
      </c>
      <c r="AC1941" s="1" t="s">
        <v>80</v>
      </c>
      <c r="AD1941" s="1" t="s">
        <v>69</v>
      </c>
      <c r="AE1941" s="1" t="s">
        <v>70</v>
      </c>
      <c r="AF1941" s="1" t="s">
        <v>69</v>
      </c>
      <c r="AG1941" s="1" t="s">
        <v>70</v>
      </c>
      <c r="AH1941" s="1" t="s">
        <v>70</v>
      </c>
      <c r="AI1941" s="1" t="s">
        <v>70</v>
      </c>
      <c r="AJ1941" s="1" t="s">
        <v>69</v>
      </c>
      <c r="AK1941" s="1" t="s">
        <v>69</v>
      </c>
      <c r="AL1941" s="1" t="s">
        <v>69</v>
      </c>
      <c r="AM1941" s="1" t="s">
        <v>69</v>
      </c>
      <c r="AN1941" s="1" t="s">
        <v>69</v>
      </c>
      <c r="AO1941" s="1" t="s">
        <v>70</v>
      </c>
      <c r="AP1941" s="1" t="s">
        <v>70</v>
      </c>
      <c r="AQ1941" s="1" t="s">
        <v>70</v>
      </c>
      <c r="AR1941" s="1" t="s">
        <v>69</v>
      </c>
      <c r="AS1941" s="1" t="s">
        <v>70</v>
      </c>
      <c r="AT1941" s="1" t="s">
        <v>69</v>
      </c>
      <c r="AU1941" s="1" t="s">
        <v>69</v>
      </c>
      <c r="AV1941" s="1" t="s">
        <v>70</v>
      </c>
      <c r="AW1941" s="1" t="s">
        <v>70</v>
      </c>
      <c r="AX1941" s="1" t="s">
        <v>70</v>
      </c>
      <c r="AY1941" s="1" t="s">
        <v>70</v>
      </c>
      <c r="AZ1941" s="1" t="s">
        <v>69</v>
      </c>
      <c r="BA1941" s="1" t="s">
        <v>70</v>
      </c>
      <c r="BB1941" s="1" t="s">
        <v>70</v>
      </c>
      <c r="BC1941" s="1" t="s">
        <v>70</v>
      </c>
      <c r="BD1941" s="1" t="s">
        <v>70</v>
      </c>
      <c r="BE1941" s="1" t="s">
        <v>70</v>
      </c>
      <c r="BF1941" s="1" t="s">
        <v>70</v>
      </c>
      <c r="BG1941" s="3">
        <v>41771.55625</v>
      </c>
    </row>
    <row r="1942">
      <c r="A1942" s="1">
        <v>1019439.0</v>
      </c>
      <c r="B1942" s="1" t="s">
        <v>9406</v>
      </c>
      <c r="C1942" s="2" t="s">
        <v>9407</v>
      </c>
      <c r="D1942" s="2" t="s">
        <v>9408</v>
      </c>
      <c r="H1942" s="1" t="s">
        <v>9409</v>
      </c>
      <c r="I1942" s="1" t="s">
        <v>9410</v>
      </c>
      <c r="J1942" s="1" t="s">
        <v>9411</v>
      </c>
      <c r="K1942" s="1" t="s">
        <v>349</v>
      </c>
      <c r="L1942" s="1">
        <v>81324.0</v>
      </c>
      <c r="M1942" s="1" t="s">
        <v>9412</v>
      </c>
      <c r="N1942" s="1" t="s">
        <v>9413</v>
      </c>
      <c r="U1942" s="1">
        <v>-108.90359</v>
      </c>
      <c r="V1942" s="1">
        <v>37.764835</v>
      </c>
      <c r="X1942" s="1" t="s">
        <v>69</v>
      </c>
      <c r="Y1942" s="1" t="s">
        <v>70</v>
      </c>
      <c r="Z1942" s="1" t="s">
        <v>70</v>
      </c>
      <c r="AA1942" s="1" t="s">
        <v>70</v>
      </c>
      <c r="AB1942" s="1" t="s">
        <v>69</v>
      </c>
      <c r="AC1942" s="1" t="s">
        <v>80</v>
      </c>
      <c r="AD1942" s="1" t="s">
        <v>69</v>
      </c>
      <c r="AE1942" s="1" t="s">
        <v>70</v>
      </c>
      <c r="AF1942" s="1" t="s">
        <v>70</v>
      </c>
      <c r="AG1942" s="1" t="s">
        <v>69</v>
      </c>
      <c r="AH1942" s="1" t="s">
        <v>69</v>
      </c>
      <c r="AI1942" s="1" t="s">
        <v>70</v>
      </c>
      <c r="AJ1942" s="1" t="s">
        <v>69</v>
      </c>
      <c r="AK1942" s="1" t="s">
        <v>69</v>
      </c>
      <c r="AL1942" s="1" t="s">
        <v>69</v>
      </c>
      <c r="AM1942" s="1" t="s">
        <v>69</v>
      </c>
      <c r="AN1942" s="1" t="s">
        <v>70</v>
      </c>
      <c r="AO1942" s="1" t="s">
        <v>70</v>
      </c>
      <c r="AP1942" s="1" t="s">
        <v>70</v>
      </c>
      <c r="AQ1942" s="1" t="s">
        <v>70</v>
      </c>
      <c r="AR1942" s="1" t="s">
        <v>69</v>
      </c>
      <c r="AS1942" s="1" t="s">
        <v>70</v>
      </c>
      <c r="AT1942" s="1" t="s">
        <v>70</v>
      </c>
      <c r="AU1942" s="1" t="s">
        <v>69</v>
      </c>
      <c r="AV1942" s="1" t="s">
        <v>70</v>
      </c>
      <c r="AW1942" s="1" t="s">
        <v>70</v>
      </c>
      <c r="AX1942" s="1" t="s">
        <v>69</v>
      </c>
      <c r="AY1942" s="1" t="s">
        <v>69</v>
      </c>
      <c r="AZ1942" s="1" t="s">
        <v>69</v>
      </c>
      <c r="BA1942" s="1" t="s">
        <v>70</v>
      </c>
      <c r="BB1942" s="1" t="s">
        <v>70</v>
      </c>
      <c r="BC1942" s="1" t="s">
        <v>70</v>
      </c>
      <c r="BD1942" s="1" t="s">
        <v>70</v>
      </c>
      <c r="BE1942" s="1" t="s">
        <v>70</v>
      </c>
      <c r="BF1942" s="1" t="s">
        <v>69</v>
      </c>
      <c r="BG1942" s="3">
        <v>43547.04861111111</v>
      </c>
    </row>
    <row r="1943">
      <c r="A1943" s="1">
        <v>1007017.0</v>
      </c>
      <c r="B1943" s="1" t="s">
        <v>9414</v>
      </c>
      <c r="H1943" s="1" t="s">
        <v>9415</v>
      </c>
      <c r="I1943" s="1" t="s">
        <v>9416</v>
      </c>
      <c r="K1943" s="1" t="s">
        <v>509</v>
      </c>
      <c r="U1943" s="1">
        <v>-106.816</v>
      </c>
      <c r="V1943" s="1">
        <v>32.386398</v>
      </c>
      <c r="X1943" s="1" t="s">
        <v>70</v>
      </c>
      <c r="Y1943" s="1" t="s">
        <v>70</v>
      </c>
      <c r="Z1943" s="1" t="s">
        <v>70</v>
      </c>
      <c r="AA1943" s="1" t="s">
        <v>70</v>
      </c>
      <c r="AB1943" s="1" t="s">
        <v>70</v>
      </c>
      <c r="AC1943" s="1" t="s">
        <v>80</v>
      </c>
      <c r="BG1943" s="1">
        <v>2009.0</v>
      </c>
    </row>
    <row r="1944">
      <c r="A1944" s="1">
        <v>1000635.0</v>
      </c>
      <c r="B1944" s="1" t="s">
        <v>9417</v>
      </c>
      <c r="H1944" s="1" t="s">
        <v>9418</v>
      </c>
      <c r="I1944" s="1" t="s">
        <v>9419</v>
      </c>
      <c r="J1944" s="1" t="s">
        <v>1039</v>
      </c>
      <c r="K1944" s="1" t="s">
        <v>389</v>
      </c>
      <c r="L1944" s="1">
        <v>52625.0</v>
      </c>
      <c r="U1944" s="1">
        <v>-91.564499</v>
      </c>
      <c r="V1944" s="1">
        <v>40.646198</v>
      </c>
      <c r="X1944" s="1" t="s">
        <v>70</v>
      </c>
      <c r="Y1944" s="1" t="s">
        <v>70</v>
      </c>
      <c r="Z1944" s="1" t="s">
        <v>70</v>
      </c>
      <c r="AA1944" s="1" t="s">
        <v>70</v>
      </c>
      <c r="AB1944" s="1" t="s">
        <v>70</v>
      </c>
      <c r="AC1944" s="1" t="s">
        <v>80</v>
      </c>
      <c r="BG1944" s="1">
        <v>2009.0</v>
      </c>
    </row>
    <row r="1945">
      <c r="A1945" s="1">
        <v>1008532.0</v>
      </c>
      <c r="B1945" s="1" t="s">
        <v>9420</v>
      </c>
      <c r="C1945" s="2" t="s">
        <v>9421</v>
      </c>
      <c r="H1945" s="1" t="s">
        <v>9422</v>
      </c>
      <c r="I1945" s="1" t="s">
        <v>9329</v>
      </c>
      <c r="J1945" s="1" t="s">
        <v>6706</v>
      </c>
      <c r="K1945" s="1" t="s">
        <v>91</v>
      </c>
      <c r="L1945" s="1">
        <v>65760.0</v>
      </c>
      <c r="M1945" s="1" t="s">
        <v>5907</v>
      </c>
      <c r="N1945" s="1" t="s">
        <v>205</v>
      </c>
      <c r="U1945" s="1">
        <v>-92.272697</v>
      </c>
      <c r="V1945" s="1">
        <v>36.717613</v>
      </c>
      <c r="W1945" s="1" t="s">
        <v>99</v>
      </c>
      <c r="X1945" s="1" t="s">
        <v>69</v>
      </c>
      <c r="Y1945" s="1" t="s">
        <v>70</v>
      </c>
      <c r="Z1945" s="1" t="s">
        <v>70</v>
      </c>
      <c r="AA1945" s="1" t="s">
        <v>70</v>
      </c>
      <c r="AB1945" s="1" t="s">
        <v>70</v>
      </c>
      <c r="AC1945" s="1" t="s">
        <v>80</v>
      </c>
      <c r="AD1945" s="1" t="s">
        <v>69</v>
      </c>
      <c r="AE1945" s="1" t="s">
        <v>70</v>
      </c>
      <c r="AF1945" s="1" t="s">
        <v>70</v>
      </c>
      <c r="AG1945" s="1" t="s">
        <v>69</v>
      </c>
      <c r="AH1945" s="1" t="s">
        <v>69</v>
      </c>
      <c r="AI1945" s="1" t="s">
        <v>70</v>
      </c>
      <c r="AJ1945" s="1" t="s">
        <v>69</v>
      </c>
      <c r="AK1945" s="1" t="s">
        <v>69</v>
      </c>
      <c r="AL1945" s="1" t="s">
        <v>69</v>
      </c>
      <c r="AM1945" s="1" t="s">
        <v>69</v>
      </c>
      <c r="AN1945" s="1" t="s">
        <v>70</v>
      </c>
      <c r="AO1945" s="1" t="s">
        <v>70</v>
      </c>
      <c r="AP1945" s="1" t="s">
        <v>70</v>
      </c>
      <c r="AQ1945" s="1" t="s">
        <v>70</v>
      </c>
      <c r="AR1945" s="1" t="s">
        <v>69</v>
      </c>
      <c r="AS1945" s="1" t="s">
        <v>70</v>
      </c>
      <c r="AT1945" s="1" t="s">
        <v>69</v>
      </c>
      <c r="AU1945" s="1" t="s">
        <v>70</v>
      </c>
      <c r="AV1945" s="1" t="s">
        <v>69</v>
      </c>
      <c r="AW1945" s="1" t="s">
        <v>70</v>
      </c>
      <c r="AX1945" s="1" t="s">
        <v>70</v>
      </c>
      <c r="AY1945" s="1" t="s">
        <v>70</v>
      </c>
      <c r="AZ1945" s="1" t="s">
        <v>69</v>
      </c>
      <c r="BA1945" s="1" t="s">
        <v>70</v>
      </c>
      <c r="BB1945" s="1" t="s">
        <v>70</v>
      </c>
      <c r="BC1945" s="1" t="s">
        <v>70</v>
      </c>
      <c r="BD1945" s="1" t="s">
        <v>70</v>
      </c>
      <c r="BE1945" s="1" t="s">
        <v>70</v>
      </c>
      <c r="BF1945" s="1" t="s">
        <v>70</v>
      </c>
      <c r="BG1945" s="3">
        <v>41451.44930555556</v>
      </c>
    </row>
    <row r="1946">
      <c r="A1946" s="1">
        <v>1003991.0</v>
      </c>
      <c r="B1946" s="1" t="s">
        <v>9423</v>
      </c>
      <c r="H1946" s="1" t="s">
        <v>9424</v>
      </c>
      <c r="I1946" s="1" t="s">
        <v>1857</v>
      </c>
      <c r="J1946" s="1" t="s">
        <v>1051</v>
      </c>
      <c r="K1946" s="1" t="s">
        <v>488</v>
      </c>
      <c r="L1946" s="1">
        <v>2124.0</v>
      </c>
      <c r="M1946" s="1" t="s">
        <v>1407</v>
      </c>
      <c r="N1946" s="1" t="s">
        <v>9425</v>
      </c>
      <c r="U1946" s="1">
        <v>-71.061501</v>
      </c>
      <c r="V1946" s="1">
        <v>42.298698</v>
      </c>
      <c r="W1946" s="1" t="s">
        <v>99</v>
      </c>
      <c r="X1946" s="1" t="s">
        <v>70</v>
      </c>
      <c r="Y1946" s="1" t="s">
        <v>69</v>
      </c>
      <c r="Z1946" s="1" t="s">
        <v>69</v>
      </c>
      <c r="AA1946" s="1" t="s">
        <v>69</v>
      </c>
      <c r="AB1946" s="1" t="s">
        <v>69</v>
      </c>
      <c r="AC1946" s="1" t="s">
        <v>70</v>
      </c>
      <c r="AD1946" s="1" t="s">
        <v>69</v>
      </c>
      <c r="AE1946" s="1" t="s">
        <v>70</v>
      </c>
      <c r="AF1946" s="1" t="s">
        <v>70</v>
      </c>
      <c r="AG1946" s="1" t="s">
        <v>70</v>
      </c>
      <c r="AH1946" s="1" t="s">
        <v>70</v>
      </c>
      <c r="AI1946" s="1" t="s">
        <v>70</v>
      </c>
      <c r="AJ1946" s="1" t="s">
        <v>70</v>
      </c>
      <c r="AK1946" s="1" t="s">
        <v>69</v>
      </c>
      <c r="AL1946" s="1" t="s">
        <v>70</v>
      </c>
      <c r="AM1946" s="1" t="s">
        <v>70</v>
      </c>
      <c r="AN1946" s="1" t="s">
        <v>70</v>
      </c>
      <c r="AO1946" s="1" t="s">
        <v>70</v>
      </c>
      <c r="AP1946" s="1" t="s">
        <v>70</v>
      </c>
      <c r="AQ1946" s="1" t="s">
        <v>70</v>
      </c>
      <c r="AR1946" s="1" t="s">
        <v>70</v>
      </c>
      <c r="AS1946" s="1" t="s">
        <v>70</v>
      </c>
      <c r="AT1946" s="1" t="s">
        <v>70</v>
      </c>
      <c r="AU1946" s="1" t="s">
        <v>70</v>
      </c>
      <c r="AV1946" s="1" t="s">
        <v>70</v>
      </c>
      <c r="AW1946" s="1" t="s">
        <v>70</v>
      </c>
      <c r="AX1946" s="1" t="s">
        <v>70</v>
      </c>
      <c r="AY1946" s="1" t="s">
        <v>70</v>
      </c>
      <c r="AZ1946" s="1" t="s">
        <v>70</v>
      </c>
      <c r="BA1946" s="1" t="s">
        <v>70</v>
      </c>
      <c r="BB1946" s="1" t="s">
        <v>70</v>
      </c>
      <c r="BC1946" s="1" t="s">
        <v>70</v>
      </c>
      <c r="BD1946" s="1" t="s">
        <v>70</v>
      </c>
      <c r="BE1946" s="1" t="s">
        <v>70</v>
      </c>
      <c r="BF1946" s="1" t="s">
        <v>70</v>
      </c>
      <c r="BG1946" s="3">
        <v>41029.51111111111</v>
      </c>
    </row>
    <row r="1947">
      <c r="A1947" s="1">
        <v>1010285.0</v>
      </c>
      <c r="B1947" s="1" t="s">
        <v>9426</v>
      </c>
      <c r="C1947" s="2" t="s">
        <v>9427</v>
      </c>
      <c r="D1947" s="2" t="s">
        <v>9428</v>
      </c>
      <c r="E1947" s="2" t="s">
        <v>9429</v>
      </c>
      <c r="H1947" s="1" t="s">
        <v>9430</v>
      </c>
      <c r="I1947" s="1" t="s">
        <v>1857</v>
      </c>
      <c r="J1947" s="1" t="s">
        <v>1051</v>
      </c>
      <c r="K1947" s="1" t="s">
        <v>488</v>
      </c>
      <c r="L1947" s="1">
        <v>2124.0</v>
      </c>
      <c r="M1947" s="1" t="s">
        <v>3264</v>
      </c>
      <c r="N1947" s="1" t="s">
        <v>967</v>
      </c>
      <c r="U1947" s="1">
        <v>-71.071915</v>
      </c>
      <c r="V1947" s="1">
        <v>42.290066</v>
      </c>
      <c r="W1947" s="1" t="s">
        <v>2471</v>
      </c>
      <c r="X1947" s="1" t="s">
        <v>69</v>
      </c>
      <c r="Y1947" s="1" t="s">
        <v>70</v>
      </c>
      <c r="Z1947" s="1" t="s">
        <v>70</v>
      </c>
      <c r="AA1947" s="1" t="s">
        <v>70</v>
      </c>
      <c r="AB1947" s="1" t="s">
        <v>69</v>
      </c>
      <c r="AC1947" s="1" t="s">
        <v>80</v>
      </c>
      <c r="AD1947" s="1" t="s">
        <v>69</v>
      </c>
      <c r="AE1947" s="1" t="s">
        <v>69</v>
      </c>
      <c r="AF1947" s="1" t="s">
        <v>70</v>
      </c>
      <c r="AG1947" s="1" t="s">
        <v>70</v>
      </c>
      <c r="AH1947" s="1" t="s">
        <v>69</v>
      </c>
      <c r="AI1947" s="1" t="s">
        <v>69</v>
      </c>
      <c r="AJ1947" s="1" t="s">
        <v>70</v>
      </c>
      <c r="AK1947" s="1" t="s">
        <v>69</v>
      </c>
      <c r="AL1947" s="1" t="s">
        <v>69</v>
      </c>
      <c r="AM1947" s="1" t="s">
        <v>69</v>
      </c>
      <c r="AN1947" s="1" t="s">
        <v>69</v>
      </c>
      <c r="AO1947" s="1" t="s">
        <v>69</v>
      </c>
      <c r="AP1947" s="1" t="s">
        <v>70</v>
      </c>
      <c r="AQ1947" s="1" t="s">
        <v>70</v>
      </c>
      <c r="AR1947" s="1" t="s">
        <v>70</v>
      </c>
      <c r="AS1947" s="1" t="s">
        <v>69</v>
      </c>
      <c r="AT1947" s="1" t="s">
        <v>69</v>
      </c>
      <c r="AU1947" s="1" t="s">
        <v>69</v>
      </c>
      <c r="AV1947" s="1" t="s">
        <v>70</v>
      </c>
      <c r="AW1947" s="1" t="s">
        <v>70</v>
      </c>
      <c r="AX1947" s="1" t="s">
        <v>69</v>
      </c>
      <c r="AY1947" s="1" t="s">
        <v>70</v>
      </c>
      <c r="AZ1947" s="1" t="s">
        <v>69</v>
      </c>
      <c r="BA1947" s="1" t="s">
        <v>70</v>
      </c>
      <c r="BB1947" s="1" t="s">
        <v>70</v>
      </c>
      <c r="BC1947" s="1" t="s">
        <v>70</v>
      </c>
      <c r="BD1947" s="1" t="s">
        <v>70</v>
      </c>
      <c r="BE1947" s="1" t="s">
        <v>70</v>
      </c>
      <c r="BF1947" s="1" t="s">
        <v>70</v>
      </c>
      <c r="BG1947" s="3">
        <v>41793.69930555556</v>
      </c>
    </row>
    <row r="1948">
      <c r="A1948" s="1">
        <v>1018706.0</v>
      </c>
      <c r="B1948" s="1" t="s">
        <v>9431</v>
      </c>
      <c r="C1948" s="2" t="s">
        <v>9432</v>
      </c>
      <c r="D1948" s="1" t="s">
        <v>9433</v>
      </c>
      <c r="H1948" s="1" t="s">
        <v>9434</v>
      </c>
      <c r="I1948" s="1" t="s">
        <v>1857</v>
      </c>
      <c r="J1948" s="1" t="s">
        <v>1051</v>
      </c>
      <c r="K1948" s="1" t="s">
        <v>488</v>
      </c>
      <c r="L1948" s="1">
        <v>2122.0</v>
      </c>
      <c r="M1948" s="1" t="s">
        <v>9435</v>
      </c>
      <c r="N1948" s="1" t="s">
        <v>9436</v>
      </c>
      <c r="U1948" s="1">
        <v>-71.060127</v>
      </c>
      <c r="V1948" s="1">
        <v>42.304203</v>
      </c>
      <c r="X1948" s="1" t="s">
        <v>69</v>
      </c>
      <c r="Y1948" s="1" t="s">
        <v>69</v>
      </c>
      <c r="Z1948" s="1" t="s">
        <v>69</v>
      </c>
      <c r="AA1948" s="1" t="s">
        <v>70</v>
      </c>
      <c r="AB1948" s="1" t="s">
        <v>69</v>
      </c>
      <c r="AC1948" s="1" t="s">
        <v>69</v>
      </c>
      <c r="AD1948" s="1" t="s">
        <v>70</v>
      </c>
      <c r="AE1948" s="1" t="s">
        <v>70</v>
      </c>
      <c r="AF1948" s="1" t="s">
        <v>70</v>
      </c>
      <c r="AG1948" s="1" t="s">
        <v>70</v>
      </c>
      <c r="AH1948" s="1" t="s">
        <v>70</v>
      </c>
      <c r="AI1948" s="1" t="s">
        <v>70</v>
      </c>
      <c r="AJ1948" s="1" t="s">
        <v>69</v>
      </c>
      <c r="AK1948" s="1" t="s">
        <v>69</v>
      </c>
      <c r="AL1948" s="1" t="s">
        <v>70</v>
      </c>
      <c r="AM1948" s="1" t="s">
        <v>70</v>
      </c>
      <c r="AN1948" s="1" t="s">
        <v>70</v>
      </c>
      <c r="AO1948" s="1" t="s">
        <v>70</v>
      </c>
      <c r="AP1948" s="1" t="s">
        <v>70</v>
      </c>
      <c r="AQ1948" s="1" t="s">
        <v>70</v>
      </c>
      <c r="AR1948" s="1" t="s">
        <v>70</v>
      </c>
      <c r="AS1948" s="1" t="s">
        <v>70</v>
      </c>
      <c r="AT1948" s="1" t="s">
        <v>70</v>
      </c>
      <c r="AU1948" s="1" t="s">
        <v>70</v>
      </c>
      <c r="AV1948" s="1" t="s">
        <v>70</v>
      </c>
      <c r="AW1948" s="1" t="s">
        <v>70</v>
      </c>
      <c r="AX1948" s="1" t="s">
        <v>70</v>
      </c>
      <c r="AY1948" s="1" t="s">
        <v>70</v>
      </c>
      <c r="AZ1948" s="1" t="s">
        <v>69</v>
      </c>
      <c r="BA1948" s="1" t="s">
        <v>70</v>
      </c>
      <c r="BB1948" s="1" t="s">
        <v>70</v>
      </c>
      <c r="BC1948" s="1" t="s">
        <v>70</v>
      </c>
      <c r="BD1948" s="1" t="s">
        <v>70</v>
      </c>
      <c r="BE1948" s="1" t="s">
        <v>70</v>
      </c>
      <c r="BF1948" s="1" t="s">
        <v>70</v>
      </c>
      <c r="BG1948" s="3">
        <v>43308.39236111111</v>
      </c>
    </row>
    <row r="1949">
      <c r="A1949" s="1">
        <v>1006972.0</v>
      </c>
      <c r="B1949" s="1" t="s">
        <v>9437</v>
      </c>
      <c r="H1949" s="1" t="s">
        <v>9438</v>
      </c>
      <c r="I1949" s="1" t="s">
        <v>1857</v>
      </c>
      <c r="J1949" s="1" t="s">
        <v>1051</v>
      </c>
      <c r="K1949" s="1" t="s">
        <v>488</v>
      </c>
      <c r="L1949" s="1">
        <v>2121.0</v>
      </c>
      <c r="U1949" s="1">
        <v>-71.083</v>
      </c>
      <c r="V1949" s="1">
        <v>42.309101</v>
      </c>
      <c r="X1949" s="1" t="s">
        <v>70</v>
      </c>
      <c r="Y1949" s="1" t="s">
        <v>70</v>
      </c>
      <c r="Z1949" s="1" t="s">
        <v>70</v>
      </c>
      <c r="AA1949" s="1" t="s">
        <v>70</v>
      </c>
      <c r="AB1949" s="1" t="s">
        <v>70</v>
      </c>
      <c r="AC1949" s="1" t="s">
        <v>80</v>
      </c>
      <c r="BG1949" s="1">
        <v>2011.0</v>
      </c>
    </row>
    <row r="1950">
      <c r="A1950" s="1">
        <v>1018938.0</v>
      </c>
      <c r="B1950" s="1" t="s">
        <v>9439</v>
      </c>
      <c r="C1950" s="2" t="s">
        <v>9440</v>
      </c>
      <c r="D1950" s="1" t="s">
        <v>9441</v>
      </c>
      <c r="E1950" s="1" t="s">
        <v>9442</v>
      </c>
      <c r="H1950" s="1" t="s">
        <v>9443</v>
      </c>
      <c r="I1950" s="1" t="s">
        <v>9444</v>
      </c>
      <c r="J1950" s="1" t="s">
        <v>9444</v>
      </c>
      <c r="K1950" s="1" t="s">
        <v>181</v>
      </c>
      <c r="L1950" s="1">
        <v>23231.0</v>
      </c>
      <c r="M1950" s="1" t="s">
        <v>3511</v>
      </c>
      <c r="N1950" s="1" t="s">
        <v>79</v>
      </c>
      <c r="U1950" s="1">
        <v>-77.33506</v>
      </c>
      <c r="V1950" s="1">
        <v>37.472271</v>
      </c>
      <c r="X1950" s="1" t="s">
        <v>69</v>
      </c>
      <c r="Y1950" s="1" t="s">
        <v>70</v>
      </c>
      <c r="Z1950" s="1" t="s">
        <v>70</v>
      </c>
      <c r="AA1950" s="1" t="s">
        <v>70</v>
      </c>
      <c r="AB1950" s="1" t="s">
        <v>69</v>
      </c>
      <c r="AC1950" s="1" t="s">
        <v>80</v>
      </c>
      <c r="AD1950" s="1" t="s">
        <v>70</v>
      </c>
      <c r="AE1950" s="1" t="s">
        <v>70</v>
      </c>
      <c r="AF1950" s="1" t="s">
        <v>70</v>
      </c>
      <c r="AG1950" s="1" t="s">
        <v>69</v>
      </c>
      <c r="AH1950" s="1" t="s">
        <v>69</v>
      </c>
      <c r="AI1950" s="1" t="s">
        <v>70</v>
      </c>
      <c r="AJ1950" s="1" t="s">
        <v>70</v>
      </c>
      <c r="AK1950" s="1" t="s">
        <v>69</v>
      </c>
      <c r="AL1950" s="1" t="s">
        <v>69</v>
      </c>
      <c r="AM1950" s="1" t="s">
        <v>70</v>
      </c>
      <c r="AN1950" s="1" t="s">
        <v>70</v>
      </c>
      <c r="AO1950" s="1" t="s">
        <v>69</v>
      </c>
      <c r="AP1950" s="1" t="s">
        <v>70</v>
      </c>
      <c r="AQ1950" s="1" t="s">
        <v>70</v>
      </c>
      <c r="AR1950" s="1" t="s">
        <v>70</v>
      </c>
      <c r="AS1950" s="1" t="s">
        <v>70</v>
      </c>
      <c r="AT1950" s="1" t="s">
        <v>69</v>
      </c>
      <c r="AU1950" s="1" t="s">
        <v>70</v>
      </c>
      <c r="AV1950" s="1" t="s">
        <v>70</v>
      </c>
      <c r="AW1950" s="1" t="s">
        <v>70</v>
      </c>
      <c r="AX1950" s="1" t="s">
        <v>70</v>
      </c>
      <c r="AY1950" s="1" t="s">
        <v>70</v>
      </c>
      <c r="AZ1950" s="1" t="s">
        <v>70</v>
      </c>
      <c r="BA1950" s="1" t="s">
        <v>70</v>
      </c>
      <c r="BB1950" s="1" t="s">
        <v>70</v>
      </c>
      <c r="BC1950" s="1" t="s">
        <v>70</v>
      </c>
      <c r="BD1950" s="1" t="s">
        <v>70</v>
      </c>
      <c r="BE1950" s="1" t="s">
        <v>70</v>
      </c>
      <c r="BF1950" s="1" t="s">
        <v>70</v>
      </c>
      <c r="BG1950" s="3">
        <v>43143.61319444444</v>
      </c>
    </row>
    <row r="1951">
      <c r="A1951" s="1">
        <v>1012301.0</v>
      </c>
      <c r="B1951" s="1" t="s">
        <v>9445</v>
      </c>
      <c r="C1951" s="2" t="s">
        <v>9446</v>
      </c>
      <c r="D1951" s="2" t="s">
        <v>9447</v>
      </c>
      <c r="G1951" s="2" t="s">
        <v>9448</v>
      </c>
      <c r="H1951" s="1" t="s">
        <v>9449</v>
      </c>
      <c r="I1951" s="1" t="s">
        <v>918</v>
      </c>
      <c r="J1951" s="1" t="s">
        <v>685</v>
      </c>
      <c r="K1951" s="1" t="s">
        <v>488</v>
      </c>
      <c r="L1951" s="1" t="s">
        <v>9450</v>
      </c>
      <c r="M1951" s="1" t="s">
        <v>9451</v>
      </c>
      <c r="N1951" s="1" t="s">
        <v>490</v>
      </c>
      <c r="U1951" s="1">
        <v>-71.713692</v>
      </c>
      <c r="V1951" s="1">
        <v>42.072186</v>
      </c>
      <c r="X1951" s="1" t="s">
        <v>69</v>
      </c>
      <c r="Y1951" s="1" t="s">
        <v>70</v>
      </c>
      <c r="Z1951" s="1" t="s">
        <v>70</v>
      </c>
      <c r="AA1951" s="1" t="s">
        <v>70</v>
      </c>
      <c r="AB1951" s="1" t="s">
        <v>70</v>
      </c>
      <c r="AC1951" s="1" t="s">
        <v>69</v>
      </c>
      <c r="AD1951" s="1" t="s">
        <v>69</v>
      </c>
      <c r="AE1951" s="1" t="s">
        <v>69</v>
      </c>
      <c r="AF1951" s="1" t="s">
        <v>69</v>
      </c>
      <c r="AG1951" s="1" t="s">
        <v>70</v>
      </c>
      <c r="AH1951" s="1" t="s">
        <v>69</v>
      </c>
      <c r="AI1951" s="1" t="s">
        <v>70</v>
      </c>
      <c r="AJ1951" s="1" t="s">
        <v>70</v>
      </c>
      <c r="AK1951" s="1" t="s">
        <v>69</v>
      </c>
      <c r="AL1951" s="1" t="s">
        <v>69</v>
      </c>
      <c r="AM1951" s="1" t="s">
        <v>70</v>
      </c>
      <c r="AN1951" s="1" t="s">
        <v>70</v>
      </c>
      <c r="AO1951" s="1" t="s">
        <v>69</v>
      </c>
      <c r="AP1951" s="1" t="s">
        <v>70</v>
      </c>
      <c r="AQ1951" s="1" t="s">
        <v>70</v>
      </c>
      <c r="AR1951" s="1" t="s">
        <v>69</v>
      </c>
      <c r="AS1951" s="1" t="s">
        <v>70</v>
      </c>
      <c r="AT1951" s="1" t="s">
        <v>69</v>
      </c>
      <c r="AU1951" s="1" t="s">
        <v>69</v>
      </c>
      <c r="AV1951" s="1" t="s">
        <v>70</v>
      </c>
      <c r="AW1951" s="1" t="s">
        <v>70</v>
      </c>
      <c r="AX1951" s="1" t="s">
        <v>69</v>
      </c>
      <c r="AY1951" s="1" t="s">
        <v>70</v>
      </c>
      <c r="AZ1951" s="1" t="s">
        <v>69</v>
      </c>
      <c r="BA1951" s="1" t="s">
        <v>70</v>
      </c>
      <c r="BB1951" s="1" t="s">
        <v>70</v>
      </c>
      <c r="BC1951" s="1" t="s">
        <v>70</v>
      </c>
      <c r="BD1951" s="1" t="s">
        <v>70</v>
      </c>
      <c r="BE1951" s="1" t="s">
        <v>70</v>
      </c>
      <c r="BF1951" s="1" t="s">
        <v>70</v>
      </c>
      <c r="BG1951" s="3">
        <v>42558.44861111111</v>
      </c>
    </row>
    <row r="1952">
      <c r="A1952" s="1">
        <v>1000300.0</v>
      </c>
      <c r="B1952" s="1" t="s">
        <v>9452</v>
      </c>
      <c r="C1952" s="2" t="s">
        <v>9453</v>
      </c>
      <c r="D1952" s="2" t="s">
        <v>9454</v>
      </c>
      <c r="E1952" s="2" t="s">
        <v>9455</v>
      </c>
      <c r="H1952" s="1" t="s">
        <v>9456</v>
      </c>
      <c r="I1952" s="1" t="s">
        <v>4443</v>
      </c>
      <c r="J1952" s="1" t="s">
        <v>4443</v>
      </c>
      <c r="K1952" s="1" t="s">
        <v>575</v>
      </c>
      <c r="L1952" s="1">
        <v>49007.0</v>
      </c>
      <c r="M1952" s="1" t="s">
        <v>9457</v>
      </c>
      <c r="N1952" s="1" t="s">
        <v>863</v>
      </c>
      <c r="U1952" s="1">
        <v>-85.59845</v>
      </c>
      <c r="V1952" s="1">
        <v>42.30357</v>
      </c>
      <c r="W1952" s="1" t="s">
        <v>136</v>
      </c>
      <c r="X1952" s="1" t="s">
        <v>69</v>
      </c>
      <c r="Y1952" s="1" t="s">
        <v>69</v>
      </c>
      <c r="Z1952" s="1" t="s">
        <v>70</v>
      </c>
      <c r="AA1952" s="1" t="s">
        <v>69</v>
      </c>
      <c r="AB1952" s="1" t="s">
        <v>69</v>
      </c>
      <c r="AC1952" s="1" t="s">
        <v>80</v>
      </c>
      <c r="AD1952" s="1" t="s">
        <v>69</v>
      </c>
      <c r="AE1952" s="1" t="s">
        <v>70</v>
      </c>
      <c r="AF1952" s="1" t="s">
        <v>69</v>
      </c>
      <c r="AG1952" s="1" t="s">
        <v>69</v>
      </c>
      <c r="AH1952" s="1" t="s">
        <v>69</v>
      </c>
      <c r="AI1952" s="1" t="s">
        <v>70</v>
      </c>
      <c r="AJ1952" s="1" t="s">
        <v>69</v>
      </c>
      <c r="AK1952" s="1" t="s">
        <v>69</v>
      </c>
      <c r="AL1952" s="1" t="s">
        <v>70</v>
      </c>
      <c r="AM1952" s="1" t="s">
        <v>69</v>
      </c>
      <c r="AN1952" s="1" t="s">
        <v>70</v>
      </c>
      <c r="AO1952" s="1" t="s">
        <v>70</v>
      </c>
      <c r="AP1952" s="1" t="s">
        <v>70</v>
      </c>
      <c r="AQ1952" s="1" t="s">
        <v>70</v>
      </c>
      <c r="AR1952" s="1" t="s">
        <v>69</v>
      </c>
      <c r="AS1952" s="1" t="s">
        <v>70</v>
      </c>
      <c r="AT1952" s="1" t="s">
        <v>69</v>
      </c>
      <c r="AU1952" s="1" t="s">
        <v>69</v>
      </c>
      <c r="AV1952" s="1" t="s">
        <v>70</v>
      </c>
      <c r="AW1952" s="1" t="s">
        <v>70</v>
      </c>
      <c r="AX1952" s="1" t="s">
        <v>70</v>
      </c>
      <c r="AY1952" s="1" t="s">
        <v>70</v>
      </c>
      <c r="AZ1952" s="1" t="s">
        <v>69</v>
      </c>
      <c r="BA1952" s="1" t="s">
        <v>70</v>
      </c>
      <c r="BB1952" s="1" t="s">
        <v>70</v>
      </c>
      <c r="BC1952" s="1" t="s">
        <v>70</v>
      </c>
      <c r="BD1952" s="1" t="s">
        <v>70</v>
      </c>
      <c r="BE1952" s="1" t="s">
        <v>70</v>
      </c>
      <c r="BF1952" s="1" t="s">
        <v>70</v>
      </c>
      <c r="BG1952" s="3">
        <v>41712.67013888889</v>
      </c>
    </row>
    <row r="1953">
      <c r="A1953" s="1">
        <v>1010834.0</v>
      </c>
      <c r="B1953" s="1" t="s">
        <v>9458</v>
      </c>
      <c r="C1953" s="2" t="s">
        <v>9459</v>
      </c>
      <c r="D1953" s="2" t="s">
        <v>9460</v>
      </c>
      <c r="H1953" s="1" t="s">
        <v>9461</v>
      </c>
      <c r="I1953" s="1" t="s">
        <v>2784</v>
      </c>
      <c r="J1953" s="1" t="s">
        <v>906</v>
      </c>
      <c r="K1953" s="1" t="s">
        <v>582</v>
      </c>
      <c r="L1953" s="1">
        <v>40205.0</v>
      </c>
      <c r="M1953" s="1" t="s">
        <v>9462</v>
      </c>
      <c r="N1953" s="1" t="s">
        <v>1221</v>
      </c>
      <c r="U1953" s="1">
        <v>-85.694275</v>
      </c>
      <c r="V1953" s="1">
        <v>38.225491</v>
      </c>
      <c r="X1953" s="1" t="s">
        <v>69</v>
      </c>
      <c r="Y1953" s="1" t="s">
        <v>70</v>
      </c>
      <c r="Z1953" s="1" t="s">
        <v>70</v>
      </c>
      <c r="AA1953" s="1" t="s">
        <v>70</v>
      </c>
      <c r="AB1953" s="1" t="s">
        <v>70</v>
      </c>
      <c r="AC1953" s="1" t="s">
        <v>69</v>
      </c>
      <c r="AD1953" s="1" t="s">
        <v>69</v>
      </c>
      <c r="AE1953" s="1" t="s">
        <v>69</v>
      </c>
      <c r="AF1953" s="1" t="s">
        <v>69</v>
      </c>
      <c r="AG1953" s="1" t="s">
        <v>69</v>
      </c>
      <c r="AH1953" s="1" t="s">
        <v>69</v>
      </c>
      <c r="AI1953" s="1" t="s">
        <v>69</v>
      </c>
      <c r="AJ1953" s="1" t="s">
        <v>69</v>
      </c>
      <c r="AK1953" s="1" t="s">
        <v>69</v>
      </c>
      <c r="AL1953" s="1" t="s">
        <v>69</v>
      </c>
      <c r="AM1953" s="1" t="s">
        <v>69</v>
      </c>
      <c r="AN1953" s="1" t="s">
        <v>70</v>
      </c>
      <c r="AO1953" s="1" t="s">
        <v>69</v>
      </c>
      <c r="AP1953" s="1" t="s">
        <v>70</v>
      </c>
      <c r="AQ1953" s="1" t="s">
        <v>69</v>
      </c>
      <c r="AR1953" s="1" t="s">
        <v>69</v>
      </c>
      <c r="AS1953" s="1" t="s">
        <v>69</v>
      </c>
      <c r="AT1953" s="1" t="s">
        <v>69</v>
      </c>
      <c r="AU1953" s="1" t="s">
        <v>69</v>
      </c>
      <c r="AV1953" s="1" t="s">
        <v>69</v>
      </c>
      <c r="AW1953" s="1" t="s">
        <v>69</v>
      </c>
      <c r="AX1953" s="1" t="s">
        <v>69</v>
      </c>
      <c r="AY1953" s="1" t="s">
        <v>69</v>
      </c>
      <c r="AZ1953" s="1" t="s">
        <v>69</v>
      </c>
      <c r="BA1953" s="1" t="s">
        <v>69</v>
      </c>
      <c r="BB1953" s="1" t="s">
        <v>69</v>
      </c>
      <c r="BC1953" s="1" t="s">
        <v>69</v>
      </c>
      <c r="BD1953" s="1" t="s">
        <v>69</v>
      </c>
      <c r="BE1953" s="1" t="s">
        <v>70</v>
      </c>
      <c r="BF1953" s="1" t="s">
        <v>70</v>
      </c>
      <c r="BG1953" s="3">
        <v>42055.75763888889</v>
      </c>
    </row>
    <row r="1954">
      <c r="A1954" s="1">
        <v>1010893.0</v>
      </c>
      <c r="B1954" s="1" t="s">
        <v>9463</v>
      </c>
      <c r="D1954" s="2" t="s">
        <v>9464</v>
      </c>
      <c r="H1954" s="1" t="s">
        <v>9465</v>
      </c>
      <c r="I1954" s="1" t="s">
        <v>9466</v>
      </c>
      <c r="J1954" s="1" t="s">
        <v>918</v>
      </c>
      <c r="K1954" s="1" t="s">
        <v>561</v>
      </c>
      <c r="L1954" s="1">
        <v>30135.0</v>
      </c>
      <c r="M1954" s="1" t="s">
        <v>9467</v>
      </c>
      <c r="N1954" s="1" t="s">
        <v>1580</v>
      </c>
      <c r="U1954" s="1">
        <v>-84.730591</v>
      </c>
      <c r="V1954" s="1">
        <v>33.743492</v>
      </c>
      <c r="X1954" s="1" t="s">
        <v>69</v>
      </c>
      <c r="Y1954" s="1" t="s">
        <v>70</v>
      </c>
      <c r="Z1954" s="1" t="s">
        <v>70</v>
      </c>
      <c r="AA1954" s="1" t="s">
        <v>70</v>
      </c>
      <c r="AB1954" s="1" t="s">
        <v>69</v>
      </c>
      <c r="AC1954" s="1" t="s">
        <v>69</v>
      </c>
      <c r="AD1954" s="1" t="s">
        <v>69</v>
      </c>
      <c r="AE1954" s="1" t="s">
        <v>69</v>
      </c>
      <c r="AF1954" s="1" t="s">
        <v>69</v>
      </c>
      <c r="AG1954" s="1" t="s">
        <v>69</v>
      </c>
      <c r="AH1954" s="1" t="s">
        <v>69</v>
      </c>
      <c r="AI1954" s="1" t="s">
        <v>70</v>
      </c>
      <c r="AJ1954" s="1" t="s">
        <v>69</v>
      </c>
      <c r="AK1954" s="1" t="s">
        <v>69</v>
      </c>
      <c r="AL1954" s="1" t="s">
        <v>69</v>
      </c>
      <c r="AM1954" s="1" t="s">
        <v>69</v>
      </c>
      <c r="AN1954" s="1" t="s">
        <v>70</v>
      </c>
      <c r="AO1954" s="1" t="s">
        <v>69</v>
      </c>
      <c r="AP1954" s="1" t="s">
        <v>70</v>
      </c>
      <c r="AQ1954" s="1" t="s">
        <v>69</v>
      </c>
      <c r="AR1954" s="1" t="s">
        <v>70</v>
      </c>
      <c r="AS1954" s="1" t="s">
        <v>69</v>
      </c>
      <c r="AT1954" s="1" t="s">
        <v>69</v>
      </c>
      <c r="AU1954" s="1" t="s">
        <v>69</v>
      </c>
      <c r="AV1954" s="1" t="s">
        <v>70</v>
      </c>
      <c r="AW1954" s="1" t="s">
        <v>70</v>
      </c>
      <c r="AX1954" s="1" t="s">
        <v>69</v>
      </c>
      <c r="AY1954" s="1" t="s">
        <v>70</v>
      </c>
      <c r="AZ1954" s="1" t="s">
        <v>69</v>
      </c>
      <c r="BA1954" s="1" t="s">
        <v>70</v>
      </c>
      <c r="BB1954" s="1" t="s">
        <v>70</v>
      </c>
      <c r="BC1954" s="1" t="s">
        <v>69</v>
      </c>
      <c r="BD1954" s="1" t="s">
        <v>70</v>
      </c>
      <c r="BE1954" s="1" t="s">
        <v>70</v>
      </c>
      <c r="BF1954" s="1" t="s">
        <v>69</v>
      </c>
      <c r="BG1954" s="3">
        <v>42069.74791666667</v>
      </c>
    </row>
    <row r="1955">
      <c r="A1955" s="1">
        <v>1003046.0</v>
      </c>
      <c r="B1955" s="1" t="s">
        <v>9468</v>
      </c>
      <c r="C1955" s="2" t="s">
        <v>9469</v>
      </c>
      <c r="D1955" s="2" t="s">
        <v>9470</v>
      </c>
      <c r="H1955" s="1" t="s">
        <v>9471</v>
      </c>
      <c r="I1955" s="1" t="s">
        <v>9472</v>
      </c>
      <c r="J1955" s="1" t="s">
        <v>4482</v>
      </c>
      <c r="K1955" s="1" t="s">
        <v>451</v>
      </c>
      <c r="L1955" s="1">
        <v>53118.0</v>
      </c>
      <c r="M1955" s="1" t="s">
        <v>9473</v>
      </c>
      <c r="N1955" s="1" t="s">
        <v>68</v>
      </c>
      <c r="U1955" s="1">
        <v>-88.472511</v>
      </c>
      <c r="V1955" s="1">
        <v>43.013123</v>
      </c>
      <c r="X1955" s="1" t="s">
        <v>69</v>
      </c>
      <c r="Y1955" s="1" t="s">
        <v>70</v>
      </c>
      <c r="Z1955" s="1" t="s">
        <v>70</v>
      </c>
      <c r="AA1955" s="1" t="s">
        <v>70</v>
      </c>
      <c r="AB1955" s="1" t="s">
        <v>70</v>
      </c>
      <c r="AC1955" s="1" t="s">
        <v>80</v>
      </c>
      <c r="AD1955" s="1" t="s">
        <v>69</v>
      </c>
      <c r="AE1955" s="1" t="s">
        <v>70</v>
      </c>
      <c r="AF1955" s="1" t="s">
        <v>69</v>
      </c>
      <c r="AG1955" s="1" t="s">
        <v>69</v>
      </c>
      <c r="AH1955" s="1" t="s">
        <v>70</v>
      </c>
      <c r="AI1955" s="1" t="s">
        <v>70</v>
      </c>
      <c r="AJ1955" s="1" t="s">
        <v>69</v>
      </c>
      <c r="AK1955" s="1" t="s">
        <v>69</v>
      </c>
      <c r="AL1955" s="1" t="s">
        <v>69</v>
      </c>
      <c r="AM1955" s="1" t="s">
        <v>69</v>
      </c>
      <c r="AN1955" s="1" t="s">
        <v>70</v>
      </c>
      <c r="AO1955" s="1" t="s">
        <v>70</v>
      </c>
      <c r="AP1955" s="1" t="s">
        <v>70</v>
      </c>
      <c r="AQ1955" s="1" t="s">
        <v>70</v>
      </c>
      <c r="AR1955" s="1" t="s">
        <v>69</v>
      </c>
      <c r="AS1955" s="1" t="s">
        <v>70</v>
      </c>
      <c r="AT1955" s="1" t="s">
        <v>69</v>
      </c>
      <c r="AU1955" s="1" t="s">
        <v>69</v>
      </c>
      <c r="AV1955" s="1" t="s">
        <v>70</v>
      </c>
      <c r="AW1955" s="1" t="s">
        <v>70</v>
      </c>
      <c r="AX1955" s="1" t="s">
        <v>70</v>
      </c>
      <c r="AY1955" s="1" t="s">
        <v>70</v>
      </c>
      <c r="AZ1955" s="1" t="s">
        <v>69</v>
      </c>
      <c r="BA1955" s="1" t="s">
        <v>70</v>
      </c>
      <c r="BB1955" s="1" t="s">
        <v>70</v>
      </c>
      <c r="BC1955" s="1" t="s">
        <v>70</v>
      </c>
      <c r="BD1955" s="1" t="s">
        <v>70</v>
      </c>
      <c r="BE1955" s="1" t="s">
        <v>70</v>
      </c>
      <c r="BF1955" s="1" t="s">
        <v>69</v>
      </c>
      <c r="BG1955" s="3">
        <v>43311.538194444445</v>
      </c>
    </row>
    <row r="1956">
      <c r="A1956" s="1">
        <v>1011289.0</v>
      </c>
      <c r="B1956" s="1" t="s">
        <v>9474</v>
      </c>
      <c r="D1956" s="2" t="s">
        <v>9475</v>
      </c>
      <c r="H1956" s="1" t="s">
        <v>9476</v>
      </c>
      <c r="I1956" s="1" t="s">
        <v>9477</v>
      </c>
      <c r="J1956" s="1" t="s">
        <v>9478</v>
      </c>
      <c r="K1956" s="1" t="s">
        <v>520</v>
      </c>
      <c r="L1956" s="1">
        <v>4426.0</v>
      </c>
      <c r="M1956" s="1" t="s">
        <v>9479</v>
      </c>
      <c r="N1956" s="1" t="s">
        <v>3469</v>
      </c>
      <c r="U1956" s="1">
        <v>-69.230507</v>
      </c>
      <c r="V1956" s="1">
        <v>45.181431</v>
      </c>
      <c r="X1956" s="1" t="s">
        <v>69</v>
      </c>
      <c r="Y1956" s="1" t="s">
        <v>69</v>
      </c>
      <c r="Z1956" s="1" t="s">
        <v>69</v>
      </c>
      <c r="AA1956" s="1" t="s">
        <v>70</v>
      </c>
      <c r="AB1956" s="1" t="s">
        <v>69</v>
      </c>
      <c r="AC1956" s="1" t="s">
        <v>70</v>
      </c>
      <c r="AD1956" s="1" t="s">
        <v>69</v>
      </c>
      <c r="AE1956" s="1" t="s">
        <v>69</v>
      </c>
      <c r="AF1956" s="1" t="s">
        <v>69</v>
      </c>
      <c r="AG1956" s="1" t="s">
        <v>69</v>
      </c>
      <c r="AH1956" s="1" t="s">
        <v>69</v>
      </c>
      <c r="AI1956" s="1" t="s">
        <v>70</v>
      </c>
      <c r="AJ1956" s="1" t="s">
        <v>69</v>
      </c>
      <c r="AK1956" s="1" t="s">
        <v>69</v>
      </c>
      <c r="AL1956" s="1" t="s">
        <v>69</v>
      </c>
      <c r="AM1956" s="1" t="s">
        <v>69</v>
      </c>
      <c r="AN1956" s="1" t="s">
        <v>69</v>
      </c>
      <c r="AO1956" s="1" t="s">
        <v>69</v>
      </c>
      <c r="AP1956" s="1" t="s">
        <v>70</v>
      </c>
      <c r="AQ1956" s="1" t="s">
        <v>70</v>
      </c>
      <c r="AR1956" s="1" t="s">
        <v>69</v>
      </c>
      <c r="AS1956" s="1" t="s">
        <v>69</v>
      </c>
      <c r="AT1956" s="1" t="s">
        <v>69</v>
      </c>
      <c r="AU1956" s="1" t="s">
        <v>69</v>
      </c>
      <c r="AV1956" s="1" t="s">
        <v>70</v>
      </c>
      <c r="AW1956" s="1" t="s">
        <v>70</v>
      </c>
      <c r="AX1956" s="1" t="s">
        <v>70</v>
      </c>
      <c r="AY1956" s="1" t="s">
        <v>70</v>
      </c>
      <c r="AZ1956" s="1" t="s">
        <v>69</v>
      </c>
      <c r="BA1956" s="1" t="s">
        <v>70</v>
      </c>
      <c r="BB1956" s="1" t="s">
        <v>69</v>
      </c>
      <c r="BC1956" s="1" t="s">
        <v>70</v>
      </c>
      <c r="BD1956" s="1" t="s">
        <v>70</v>
      </c>
      <c r="BE1956" s="1" t="s">
        <v>70</v>
      </c>
      <c r="BF1956" s="1" t="s">
        <v>69</v>
      </c>
      <c r="BG1956" s="3">
        <v>42184.68680555555</v>
      </c>
    </row>
    <row r="1957">
      <c r="A1957" s="1">
        <v>1009829.0</v>
      </c>
      <c r="B1957" s="1" t="s">
        <v>9480</v>
      </c>
      <c r="C1957" s="2" t="s">
        <v>9481</v>
      </c>
      <c r="D1957" s="2" t="s">
        <v>9482</v>
      </c>
      <c r="E1957" s="2" t="s">
        <v>9483</v>
      </c>
      <c r="H1957" s="1" t="s">
        <v>9484</v>
      </c>
      <c r="I1957" s="1" t="s">
        <v>5434</v>
      </c>
      <c r="J1957" s="1" t="s">
        <v>4420</v>
      </c>
      <c r="K1957" s="1" t="s">
        <v>2478</v>
      </c>
      <c r="L1957" s="1">
        <v>3820.0</v>
      </c>
      <c r="M1957" s="1" t="s">
        <v>9485</v>
      </c>
      <c r="N1957" s="1" t="s">
        <v>5841</v>
      </c>
      <c r="U1957" s="1">
        <v>-70.875969</v>
      </c>
      <c r="V1957" s="1">
        <v>43.200764</v>
      </c>
      <c r="X1957" s="1" t="s">
        <v>69</v>
      </c>
      <c r="Y1957" s="1" t="s">
        <v>70</v>
      </c>
      <c r="Z1957" s="1" t="s">
        <v>70</v>
      </c>
      <c r="AA1957" s="1" t="s">
        <v>70</v>
      </c>
      <c r="AB1957" s="1" t="s">
        <v>69</v>
      </c>
      <c r="AC1957" s="1" t="s">
        <v>69</v>
      </c>
      <c r="AD1957" s="1" t="s">
        <v>69</v>
      </c>
      <c r="AE1957" s="1" t="s">
        <v>69</v>
      </c>
      <c r="AF1957" s="1" t="s">
        <v>69</v>
      </c>
      <c r="AG1957" s="1" t="s">
        <v>69</v>
      </c>
      <c r="AH1957" s="1" t="s">
        <v>69</v>
      </c>
      <c r="AI1957" s="1" t="s">
        <v>70</v>
      </c>
      <c r="AJ1957" s="1" t="s">
        <v>69</v>
      </c>
      <c r="AK1957" s="1" t="s">
        <v>69</v>
      </c>
      <c r="AL1957" s="1" t="s">
        <v>69</v>
      </c>
      <c r="AM1957" s="1" t="s">
        <v>69</v>
      </c>
      <c r="AN1957" s="1" t="s">
        <v>69</v>
      </c>
      <c r="AO1957" s="1" t="s">
        <v>69</v>
      </c>
      <c r="AP1957" s="1" t="s">
        <v>70</v>
      </c>
      <c r="AQ1957" s="1" t="s">
        <v>70</v>
      </c>
      <c r="AR1957" s="1" t="s">
        <v>69</v>
      </c>
      <c r="AS1957" s="1" t="s">
        <v>70</v>
      </c>
      <c r="AT1957" s="1" t="s">
        <v>69</v>
      </c>
      <c r="AU1957" s="1" t="s">
        <v>69</v>
      </c>
      <c r="AV1957" s="1" t="s">
        <v>70</v>
      </c>
      <c r="AW1957" s="1" t="s">
        <v>69</v>
      </c>
      <c r="AX1957" s="1" t="s">
        <v>69</v>
      </c>
      <c r="AY1957" s="1" t="s">
        <v>70</v>
      </c>
      <c r="AZ1957" s="1" t="s">
        <v>69</v>
      </c>
      <c r="BA1957" s="1" t="s">
        <v>70</v>
      </c>
      <c r="BB1957" s="1" t="s">
        <v>69</v>
      </c>
      <c r="BC1957" s="1" t="s">
        <v>70</v>
      </c>
      <c r="BD1957" s="1" t="s">
        <v>70</v>
      </c>
      <c r="BE1957" s="1" t="s">
        <v>70</v>
      </c>
      <c r="BF1957" s="1" t="s">
        <v>70</v>
      </c>
      <c r="BG1957" s="3">
        <v>43312.56805555556</v>
      </c>
    </row>
    <row r="1958">
      <c r="A1958" s="1">
        <v>1016793.0</v>
      </c>
      <c r="B1958" s="1" t="s">
        <v>9486</v>
      </c>
      <c r="C1958" s="2" t="s">
        <v>7942</v>
      </c>
      <c r="D1958" s="2" t="s">
        <v>9487</v>
      </c>
      <c r="E1958" s="2" t="s">
        <v>6411</v>
      </c>
      <c r="G1958" s="2" t="s">
        <v>9488</v>
      </c>
      <c r="H1958" s="1" t="s">
        <v>9489</v>
      </c>
      <c r="I1958" s="1" t="s">
        <v>9490</v>
      </c>
      <c r="J1958" s="1" t="s">
        <v>2765</v>
      </c>
      <c r="K1958" s="1" t="s">
        <v>96</v>
      </c>
      <c r="L1958" s="1">
        <v>10543.0</v>
      </c>
      <c r="M1958" s="1" t="s">
        <v>9491</v>
      </c>
      <c r="N1958" s="1" t="s">
        <v>79</v>
      </c>
      <c r="U1958" s="1">
        <v>-73.73452</v>
      </c>
      <c r="V1958" s="1">
        <v>40.947739</v>
      </c>
      <c r="X1958" s="1" t="s">
        <v>69</v>
      </c>
      <c r="Y1958" s="1" t="s">
        <v>69</v>
      </c>
      <c r="Z1958" s="1" t="s">
        <v>69</v>
      </c>
      <c r="AA1958" s="1" t="s">
        <v>69</v>
      </c>
      <c r="AB1958" s="1" t="s">
        <v>69</v>
      </c>
      <c r="AC1958" s="1" t="s">
        <v>69</v>
      </c>
      <c r="AD1958" s="1" t="s">
        <v>69</v>
      </c>
      <c r="AE1958" s="1" t="s">
        <v>69</v>
      </c>
      <c r="AF1958" s="1" t="s">
        <v>70</v>
      </c>
      <c r="AG1958" s="1" t="s">
        <v>69</v>
      </c>
      <c r="AH1958" s="1" t="s">
        <v>69</v>
      </c>
      <c r="AI1958" s="1" t="s">
        <v>69</v>
      </c>
      <c r="AJ1958" s="1" t="s">
        <v>69</v>
      </c>
      <c r="AK1958" s="1" t="s">
        <v>69</v>
      </c>
      <c r="AL1958" s="1" t="s">
        <v>69</v>
      </c>
      <c r="AM1958" s="1" t="s">
        <v>69</v>
      </c>
      <c r="AN1958" s="1" t="s">
        <v>69</v>
      </c>
      <c r="AO1958" s="1" t="s">
        <v>69</v>
      </c>
      <c r="AP1958" s="1" t="s">
        <v>70</v>
      </c>
      <c r="AQ1958" s="1" t="s">
        <v>70</v>
      </c>
      <c r="AR1958" s="1" t="s">
        <v>70</v>
      </c>
      <c r="AS1958" s="1" t="s">
        <v>69</v>
      </c>
      <c r="AT1958" s="1" t="s">
        <v>69</v>
      </c>
      <c r="AU1958" s="1" t="s">
        <v>70</v>
      </c>
      <c r="AV1958" s="1" t="s">
        <v>70</v>
      </c>
      <c r="AW1958" s="1" t="s">
        <v>70</v>
      </c>
      <c r="AX1958" s="1" t="s">
        <v>69</v>
      </c>
      <c r="AY1958" s="1" t="s">
        <v>70</v>
      </c>
      <c r="AZ1958" s="1" t="s">
        <v>69</v>
      </c>
      <c r="BA1958" s="1" t="s">
        <v>70</v>
      </c>
      <c r="BB1958" s="1" t="s">
        <v>69</v>
      </c>
      <c r="BC1958" s="1" t="s">
        <v>69</v>
      </c>
      <c r="BD1958" s="1" t="s">
        <v>70</v>
      </c>
      <c r="BE1958" s="1" t="s">
        <v>70</v>
      </c>
      <c r="BF1958" s="1" t="s">
        <v>70</v>
      </c>
      <c r="BG1958" s="3">
        <v>43374.40972222222</v>
      </c>
    </row>
    <row r="1959">
      <c r="A1959" s="1">
        <v>1010972.0</v>
      </c>
      <c r="B1959" s="1" t="s">
        <v>9492</v>
      </c>
      <c r="C1959" s="2" t="s">
        <v>7942</v>
      </c>
      <c r="D1959" s="2" t="s">
        <v>9493</v>
      </c>
      <c r="E1959" s="2" t="s">
        <v>6411</v>
      </c>
      <c r="G1959" s="2" t="s">
        <v>9494</v>
      </c>
      <c r="H1959" s="1" t="s">
        <v>9495</v>
      </c>
      <c r="I1959" s="1" t="s">
        <v>8734</v>
      </c>
      <c r="J1959" s="1" t="s">
        <v>96</v>
      </c>
      <c r="K1959" s="1" t="s">
        <v>96</v>
      </c>
      <c r="L1959" s="1">
        <v>10026.0</v>
      </c>
      <c r="M1959" s="1" t="s">
        <v>430</v>
      </c>
      <c r="N1959" s="1" t="s">
        <v>396</v>
      </c>
      <c r="U1959" s="1">
        <v>-73.959648</v>
      </c>
      <c r="V1959" s="1">
        <v>40.801369</v>
      </c>
      <c r="X1959" s="1" t="s">
        <v>69</v>
      </c>
      <c r="Y1959" s="1" t="s">
        <v>69</v>
      </c>
      <c r="Z1959" s="1" t="s">
        <v>69</v>
      </c>
      <c r="AA1959" s="1" t="s">
        <v>69</v>
      </c>
      <c r="AB1959" s="1" t="s">
        <v>69</v>
      </c>
      <c r="AC1959" s="1" t="s">
        <v>69</v>
      </c>
      <c r="AD1959" s="1" t="s">
        <v>69</v>
      </c>
      <c r="AE1959" s="1" t="s">
        <v>69</v>
      </c>
      <c r="AF1959" s="1" t="s">
        <v>70</v>
      </c>
      <c r="AG1959" s="1" t="s">
        <v>69</v>
      </c>
      <c r="AH1959" s="1" t="s">
        <v>69</v>
      </c>
      <c r="AI1959" s="1" t="s">
        <v>69</v>
      </c>
      <c r="AJ1959" s="1" t="s">
        <v>69</v>
      </c>
      <c r="AK1959" s="1" t="s">
        <v>69</v>
      </c>
      <c r="AL1959" s="1" t="s">
        <v>69</v>
      </c>
      <c r="AM1959" s="1" t="s">
        <v>69</v>
      </c>
      <c r="AN1959" s="1" t="s">
        <v>69</v>
      </c>
      <c r="AO1959" s="1" t="s">
        <v>69</v>
      </c>
      <c r="AP1959" s="1" t="s">
        <v>70</v>
      </c>
      <c r="AQ1959" s="1" t="s">
        <v>70</v>
      </c>
      <c r="AR1959" s="1" t="s">
        <v>69</v>
      </c>
      <c r="AS1959" s="1" t="s">
        <v>69</v>
      </c>
      <c r="AT1959" s="1" t="s">
        <v>69</v>
      </c>
      <c r="AU1959" s="1" t="s">
        <v>70</v>
      </c>
      <c r="AV1959" s="1" t="s">
        <v>70</v>
      </c>
      <c r="AW1959" s="1" t="s">
        <v>69</v>
      </c>
      <c r="AX1959" s="1" t="s">
        <v>69</v>
      </c>
      <c r="AY1959" s="1" t="s">
        <v>70</v>
      </c>
      <c r="AZ1959" s="1" t="s">
        <v>69</v>
      </c>
      <c r="BA1959" s="1" t="s">
        <v>70</v>
      </c>
      <c r="BB1959" s="1" t="s">
        <v>69</v>
      </c>
      <c r="BC1959" s="1" t="s">
        <v>69</v>
      </c>
      <c r="BD1959" s="1" t="s">
        <v>70</v>
      </c>
      <c r="BE1959" s="1" t="s">
        <v>70</v>
      </c>
      <c r="BF1959" s="1" t="s">
        <v>70</v>
      </c>
      <c r="BG1959" s="3">
        <v>43374.407638888886</v>
      </c>
    </row>
    <row r="1960">
      <c r="A1960" s="1">
        <v>1010958.0</v>
      </c>
      <c r="B1960" s="1" t="s">
        <v>9496</v>
      </c>
      <c r="C1960" s="2" t="s">
        <v>9497</v>
      </c>
      <c r="D1960" s="2" t="s">
        <v>9498</v>
      </c>
      <c r="E1960" s="2" t="s">
        <v>6411</v>
      </c>
      <c r="G1960" s="2" t="s">
        <v>9499</v>
      </c>
      <c r="H1960" s="1" t="s">
        <v>9500</v>
      </c>
      <c r="I1960" s="1" t="s">
        <v>9501</v>
      </c>
      <c r="J1960" s="1" t="s">
        <v>2765</v>
      </c>
      <c r="K1960" s="1" t="s">
        <v>96</v>
      </c>
      <c r="L1960" s="1">
        <v>10801.0</v>
      </c>
      <c r="M1960" s="1" t="s">
        <v>9502</v>
      </c>
      <c r="N1960" s="1" t="s">
        <v>9503</v>
      </c>
      <c r="U1960" s="1">
        <v>-73.786331</v>
      </c>
      <c r="V1960" s="1">
        <v>40.91964</v>
      </c>
      <c r="X1960" s="1" t="s">
        <v>69</v>
      </c>
      <c r="Y1960" s="1" t="s">
        <v>69</v>
      </c>
      <c r="Z1960" s="1" t="s">
        <v>69</v>
      </c>
      <c r="AA1960" s="1" t="s">
        <v>69</v>
      </c>
      <c r="AB1960" s="1" t="s">
        <v>69</v>
      </c>
      <c r="AC1960" s="1" t="s">
        <v>70</v>
      </c>
      <c r="AD1960" s="1" t="s">
        <v>69</v>
      </c>
      <c r="AE1960" s="1" t="s">
        <v>70</v>
      </c>
      <c r="AF1960" s="1" t="s">
        <v>70</v>
      </c>
      <c r="AG1960" s="1" t="s">
        <v>70</v>
      </c>
      <c r="AH1960" s="1" t="s">
        <v>69</v>
      </c>
      <c r="AI1960" s="1" t="s">
        <v>70</v>
      </c>
      <c r="AJ1960" s="1" t="s">
        <v>69</v>
      </c>
      <c r="AK1960" s="1" t="s">
        <v>69</v>
      </c>
      <c r="AL1960" s="1" t="s">
        <v>69</v>
      </c>
      <c r="AM1960" s="1" t="s">
        <v>69</v>
      </c>
      <c r="AN1960" s="1" t="s">
        <v>70</v>
      </c>
      <c r="AO1960" s="1" t="s">
        <v>70</v>
      </c>
      <c r="AP1960" s="1" t="s">
        <v>70</v>
      </c>
      <c r="AQ1960" s="1" t="s">
        <v>70</v>
      </c>
      <c r="AR1960" s="1" t="s">
        <v>69</v>
      </c>
      <c r="AS1960" s="1" t="s">
        <v>70</v>
      </c>
      <c r="AT1960" s="1" t="s">
        <v>69</v>
      </c>
      <c r="AU1960" s="1" t="s">
        <v>70</v>
      </c>
      <c r="AV1960" s="1" t="s">
        <v>70</v>
      </c>
      <c r="AW1960" s="1" t="s">
        <v>70</v>
      </c>
      <c r="AX1960" s="1" t="s">
        <v>70</v>
      </c>
      <c r="AY1960" s="1" t="s">
        <v>70</v>
      </c>
      <c r="AZ1960" s="1" t="s">
        <v>69</v>
      </c>
      <c r="BA1960" s="1" t="s">
        <v>70</v>
      </c>
      <c r="BB1960" s="1" t="s">
        <v>69</v>
      </c>
      <c r="BC1960" s="1" t="s">
        <v>69</v>
      </c>
      <c r="BD1960" s="1" t="s">
        <v>70</v>
      </c>
      <c r="BE1960" s="1" t="s">
        <v>70</v>
      </c>
      <c r="BF1960" s="1" t="s">
        <v>70</v>
      </c>
      <c r="BG1960" s="3">
        <v>43374.41388888889</v>
      </c>
    </row>
    <row r="1961">
      <c r="A1961" s="1">
        <v>1016792.0</v>
      </c>
      <c r="B1961" s="1" t="s">
        <v>9504</v>
      </c>
      <c r="C1961" s="2" t="s">
        <v>7942</v>
      </c>
      <c r="D1961" s="2" t="s">
        <v>9505</v>
      </c>
      <c r="E1961" s="2" t="s">
        <v>6411</v>
      </c>
      <c r="G1961" s="2" t="s">
        <v>9488</v>
      </c>
      <c r="H1961" s="1" t="s">
        <v>9506</v>
      </c>
      <c r="I1961" s="1" t="s">
        <v>9507</v>
      </c>
      <c r="J1961" s="1" t="s">
        <v>2765</v>
      </c>
      <c r="K1961" s="1" t="s">
        <v>96</v>
      </c>
      <c r="L1961" s="1">
        <v>10562.0</v>
      </c>
      <c r="M1961" s="1" t="s">
        <v>8828</v>
      </c>
      <c r="N1961" s="1" t="s">
        <v>79</v>
      </c>
      <c r="U1961" s="1">
        <v>-73.861298</v>
      </c>
      <c r="V1961" s="1">
        <v>41.160103</v>
      </c>
      <c r="X1961" s="1" t="s">
        <v>69</v>
      </c>
      <c r="Y1961" s="1" t="s">
        <v>70</v>
      </c>
      <c r="Z1961" s="1" t="s">
        <v>69</v>
      </c>
      <c r="AA1961" s="1" t="s">
        <v>70</v>
      </c>
      <c r="AB1961" s="1" t="s">
        <v>70</v>
      </c>
      <c r="AC1961" s="1" t="s">
        <v>70</v>
      </c>
      <c r="AD1961" s="1" t="s">
        <v>69</v>
      </c>
      <c r="AE1961" s="1" t="s">
        <v>69</v>
      </c>
      <c r="AF1961" s="1" t="s">
        <v>70</v>
      </c>
      <c r="AG1961" s="1" t="s">
        <v>69</v>
      </c>
      <c r="AH1961" s="1" t="s">
        <v>69</v>
      </c>
      <c r="AI1961" s="1" t="s">
        <v>69</v>
      </c>
      <c r="AJ1961" s="1" t="s">
        <v>69</v>
      </c>
      <c r="AK1961" s="1" t="s">
        <v>69</v>
      </c>
      <c r="AL1961" s="1" t="s">
        <v>69</v>
      </c>
      <c r="AM1961" s="1" t="s">
        <v>69</v>
      </c>
      <c r="AN1961" s="1" t="s">
        <v>69</v>
      </c>
      <c r="AO1961" s="1" t="s">
        <v>69</v>
      </c>
      <c r="AP1961" s="1" t="s">
        <v>70</v>
      </c>
      <c r="AQ1961" s="1" t="s">
        <v>70</v>
      </c>
      <c r="AR1961" s="1" t="s">
        <v>70</v>
      </c>
      <c r="AS1961" s="1" t="s">
        <v>69</v>
      </c>
      <c r="AT1961" s="1" t="s">
        <v>69</v>
      </c>
      <c r="AU1961" s="1" t="s">
        <v>70</v>
      </c>
      <c r="AV1961" s="1" t="s">
        <v>70</v>
      </c>
      <c r="AW1961" s="1" t="s">
        <v>69</v>
      </c>
      <c r="AX1961" s="1" t="s">
        <v>69</v>
      </c>
      <c r="AY1961" s="1" t="s">
        <v>70</v>
      </c>
      <c r="AZ1961" s="1" t="s">
        <v>69</v>
      </c>
      <c r="BA1961" s="1" t="s">
        <v>70</v>
      </c>
      <c r="BB1961" s="1" t="s">
        <v>69</v>
      </c>
      <c r="BC1961" s="1" t="s">
        <v>69</v>
      </c>
      <c r="BD1961" s="1" t="s">
        <v>70</v>
      </c>
      <c r="BE1961" s="1" t="s">
        <v>70</v>
      </c>
      <c r="BF1961" s="1" t="s">
        <v>70</v>
      </c>
      <c r="BG1961" s="3">
        <v>42741.59861111111</v>
      </c>
    </row>
    <row r="1962">
      <c r="A1962" s="1">
        <v>1009895.0</v>
      </c>
      <c r="B1962" s="1" t="s">
        <v>9508</v>
      </c>
      <c r="C1962" s="2" t="s">
        <v>7942</v>
      </c>
      <c r="D1962" s="2" t="s">
        <v>9509</v>
      </c>
      <c r="E1962" s="2" t="s">
        <v>6411</v>
      </c>
      <c r="G1962" s="2" t="s">
        <v>9488</v>
      </c>
      <c r="H1962" s="1" t="s">
        <v>9510</v>
      </c>
      <c r="I1962" s="1" t="s">
        <v>641</v>
      </c>
      <c r="J1962" s="1" t="s">
        <v>642</v>
      </c>
      <c r="K1962" s="1" t="s">
        <v>96</v>
      </c>
      <c r="L1962" s="1">
        <v>11215.0</v>
      </c>
      <c r="M1962" s="1" t="s">
        <v>430</v>
      </c>
      <c r="N1962" s="1" t="s">
        <v>4560</v>
      </c>
      <c r="O1962" s="1" t="s">
        <v>9511</v>
      </c>
      <c r="P1962" s="1" t="s">
        <v>9512</v>
      </c>
      <c r="U1962" s="1">
        <v>-73.983925</v>
      </c>
      <c r="V1962" s="1">
        <v>40.672276</v>
      </c>
      <c r="X1962" s="1" t="s">
        <v>69</v>
      </c>
      <c r="Y1962" s="1" t="s">
        <v>69</v>
      </c>
      <c r="Z1962" s="1" t="s">
        <v>69</v>
      </c>
      <c r="AA1962" s="1" t="s">
        <v>69</v>
      </c>
      <c r="AB1962" s="1" t="s">
        <v>69</v>
      </c>
      <c r="AC1962" s="1" t="s">
        <v>69</v>
      </c>
      <c r="AD1962" s="1" t="s">
        <v>69</v>
      </c>
      <c r="AE1962" s="1" t="s">
        <v>69</v>
      </c>
      <c r="AF1962" s="1" t="s">
        <v>70</v>
      </c>
      <c r="AG1962" s="1" t="s">
        <v>69</v>
      </c>
      <c r="AH1962" s="1" t="s">
        <v>69</v>
      </c>
      <c r="AI1962" s="1" t="s">
        <v>69</v>
      </c>
      <c r="AJ1962" s="1" t="s">
        <v>69</v>
      </c>
      <c r="AK1962" s="1" t="s">
        <v>69</v>
      </c>
      <c r="AL1962" s="1" t="s">
        <v>69</v>
      </c>
      <c r="AM1962" s="1" t="s">
        <v>69</v>
      </c>
      <c r="AN1962" s="1" t="s">
        <v>69</v>
      </c>
      <c r="AO1962" s="1" t="s">
        <v>69</v>
      </c>
      <c r="AP1962" s="1" t="s">
        <v>70</v>
      </c>
      <c r="AQ1962" s="1" t="s">
        <v>70</v>
      </c>
      <c r="AR1962" s="1" t="s">
        <v>69</v>
      </c>
      <c r="AS1962" s="1" t="s">
        <v>69</v>
      </c>
      <c r="AT1962" s="1" t="s">
        <v>69</v>
      </c>
      <c r="AU1962" s="1" t="s">
        <v>69</v>
      </c>
      <c r="AV1962" s="1" t="s">
        <v>70</v>
      </c>
      <c r="AW1962" s="1" t="s">
        <v>69</v>
      </c>
      <c r="AX1962" s="1" t="s">
        <v>69</v>
      </c>
      <c r="AY1962" s="1" t="s">
        <v>70</v>
      </c>
      <c r="AZ1962" s="1" t="s">
        <v>69</v>
      </c>
      <c r="BA1962" s="1" t="s">
        <v>70</v>
      </c>
      <c r="BB1962" s="1" t="s">
        <v>69</v>
      </c>
      <c r="BC1962" s="1" t="s">
        <v>69</v>
      </c>
      <c r="BD1962" s="1" t="s">
        <v>70</v>
      </c>
      <c r="BE1962" s="1" t="s">
        <v>69</v>
      </c>
      <c r="BF1962" s="1" t="s">
        <v>69</v>
      </c>
      <c r="BG1962" s="3">
        <v>43374.416666666664</v>
      </c>
    </row>
    <row r="1963">
      <c r="A1963" s="1">
        <v>1010961.0</v>
      </c>
      <c r="B1963" s="1" t="s">
        <v>9513</v>
      </c>
      <c r="C1963" s="2" t="s">
        <v>9497</v>
      </c>
      <c r="D1963" s="2" t="s">
        <v>9514</v>
      </c>
      <c r="E1963" s="2" t="s">
        <v>9515</v>
      </c>
      <c r="G1963" s="2" t="s">
        <v>9516</v>
      </c>
      <c r="H1963" s="1" t="s">
        <v>9517</v>
      </c>
      <c r="I1963" s="1" t="s">
        <v>9518</v>
      </c>
      <c r="J1963" s="1" t="s">
        <v>9519</v>
      </c>
      <c r="K1963" s="1" t="s">
        <v>96</v>
      </c>
      <c r="L1963" s="1">
        <v>10968.0</v>
      </c>
      <c r="M1963" s="1" t="s">
        <v>9520</v>
      </c>
      <c r="N1963" s="1" t="s">
        <v>9521</v>
      </c>
      <c r="U1963" s="1">
        <v>-73.916031</v>
      </c>
      <c r="V1963" s="1">
        <v>41.041203</v>
      </c>
      <c r="X1963" s="1" t="s">
        <v>69</v>
      </c>
      <c r="Y1963" s="1" t="s">
        <v>69</v>
      </c>
      <c r="Z1963" s="1" t="s">
        <v>69</v>
      </c>
      <c r="AA1963" s="1" t="s">
        <v>70</v>
      </c>
      <c r="AB1963" s="1" t="s">
        <v>70</v>
      </c>
      <c r="AC1963" s="1" t="s">
        <v>69</v>
      </c>
      <c r="AD1963" s="1" t="s">
        <v>69</v>
      </c>
      <c r="AE1963" s="1" t="s">
        <v>69</v>
      </c>
      <c r="AF1963" s="1" t="s">
        <v>70</v>
      </c>
      <c r="AG1963" s="1" t="s">
        <v>69</v>
      </c>
      <c r="AH1963" s="1" t="s">
        <v>69</v>
      </c>
      <c r="AI1963" s="1" t="s">
        <v>70</v>
      </c>
      <c r="AJ1963" s="1" t="s">
        <v>69</v>
      </c>
      <c r="AK1963" s="1" t="s">
        <v>69</v>
      </c>
      <c r="AL1963" s="1" t="s">
        <v>69</v>
      </c>
      <c r="AM1963" s="1" t="s">
        <v>69</v>
      </c>
      <c r="AN1963" s="1" t="s">
        <v>69</v>
      </c>
      <c r="AO1963" s="1" t="s">
        <v>69</v>
      </c>
      <c r="AP1963" s="1" t="s">
        <v>70</v>
      </c>
      <c r="AQ1963" s="1" t="s">
        <v>69</v>
      </c>
      <c r="AR1963" s="1" t="s">
        <v>70</v>
      </c>
      <c r="AS1963" s="1" t="s">
        <v>69</v>
      </c>
      <c r="AT1963" s="1" t="s">
        <v>69</v>
      </c>
      <c r="AU1963" s="1" t="s">
        <v>69</v>
      </c>
      <c r="AV1963" s="1" t="s">
        <v>70</v>
      </c>
      <c r="AW1963" s="1" t="s">
        <v>69</v>
      </c>
      <c r="AX1963" s="1" t="s">
        <v>69</v>
      </c>
      <c r="AY1963" s="1" t="s">
        <v>70</v>
      </c>
      <c r="AZ1963" s="1" t="s">
        <v>69</v>
      </c>
      <c r="BA1963" s="1" t="s">
        <v>70</v>
      </c>
      <c r="BB1963" s="1" t="s">
        <v>69</v>
      </c>
      <c r="BC1963" s="1" t="s">
        <v>69</v>
      </c>
      <c r="BD1963" s="1" t="s">
        <v>69</v>
      </c>
      <c r="BE1963" s="1" t="s">
        <v>70</v>
      </c>
      <c r="BF1963" s="1" t="s">
        <v>70</v>
      </c>
      <c r="BG1963" s="3">
        <v>42768.68819444445</v>
      </c>
    </row>
    <row r="1964">
      <c r="A1964" s="1">
        <v>1006655.0</v>
      </c>
      <c r="B1964" s="1" t="s">
        <v>9522</v>
      </c>
      <c r="H1964" s="1" t="s">
        <v>9523</v>
      </c>
      <c r="I1964" s="1" t="s">
        <v>9524</v>
      </c>
      <c r="J1964" s="1" t="s">
        <v>1103</v>
      </c>
      <c r="K1964" s="1" t="s">
        <v>656</v>
      </c>
      <c r="U1964" s="1">
        <v>-118.134</v>
      </c>
      <c r="V1964" s="1">
        <v>33.941898</v>
      </c>
      <c r="X1964" s="1" t="s">
        <v>70</v>
      </c>
      <c r="Y1964" s="1" t="s">
        <v>70</v>
      </c>
      <c r="Z1964" s="1" t="s">
        <v>70</v>
      </c>
      <c r="AA1964" s="1" t="s">
        <v>70</v>
      </c>
      <c r="AB1964" s="1" t="s">
        <v>70</v>
      </c>
      <c r="AC1964" s="1" t="s">
        <v>80</v>
      </c>
      <c r="BG1964" s="1">
        <v>2011.0</v>
      </c>
    </row>
    <row r="1965">
      <c r="A1965" s="1">
        <v>1016867.0</v>
      </c>
      <c r="B1965" s="1" t="s">
        <v>9525</v>
      </c>
      <c r="C1965" s="2" t="s">
        <v>9526</v>
      </c>
      <c r="D1965" s="2" t="s">
        <v>9527</v>
      </c>
      <c r="G1965" s="1" t="s">
        <v>9528</v>
      </c>
      <c r="H1965" s="1" t="s">
        <v>9529</v>
      </c>
      <c r="I1965" s="1" t="s">
        <v>9530</v>
      </c>
      <c r="J1965" s="1" t="s">
        <v>1422</v>
      </c>
      <c r="K1965" s="1" t="s">
        <v>188</v>
      </c>
      <c r="L1965" s="1">
        <v>19335.0</v>
      </c>
      <c r="M1965" s="1" t="s">
        <v>9531</v>
      </c>
      <c r="N1965" s="1" t="s">
        <v>79</v>
      </c>
      <c r="O1965" s="1" t="s">
        <v>9532</v>
      </c>
      <c r="P1965" s="1" t="s">
        <v>480</v>
      </c>
      <c r="U1965" s="1">
        <v>-75.705605</v>
      </c>
      <c r="V1965" s="1">
        <v>40.007244</v>
      </c>
      <c r="X1965" s="1" t="s">
        <v>69</v>
      </c>
      <c r="Y1965" s="1" t="s">
        <v>69</v>
      </c>
      <c r="Z1965" s="1" t="s">
        <v>70</v>
      </c>
      <c r="AA1965" s="1" t="s">
        <v>69</v>
      </c>
      <c r="AB1965" s="1" t="s">
        <v>70</v>
      </c>
      <c r="AC1965" s="1" t="s">
        <v>70</v>
      </c>
      <c r="AD1965" s="1" t="s">
        <v>69</v>
      </c>
      <c r="AE1965" s="1" t="s">
        <v>69</v>
      </c>
      <c r="AF1965" s="1" t="s">
        <v>69</v>
      </c>
      <c r="AG1965" s="1" t="s">
        <v>69</v>
      </c>
      <c r="AH1965" s="1" t="s">
        <v>69</v>
      </c>
      <c r="AI1965" s="1" t="s">
        <v>70</v>
      </c>
      <c r="AJ1965" s="1" t="s">
        <v>69</v>
      </c>
      <c r="AK1965" s="1" t="s">
        <v>69</v>
      </c>
      <c r="AL1965" s="1" t="s">
        <v>69</v>
      </c>
      <c r="AM1965" s="1" t="s">
        <v>69</v>
      </c>
      <c r="AN1965" s="1" t="s">
        <v>69</v>
      </c>
      <c r="AO1965" s="1" t="s">
        <v>69</v>
      </c>
      <c r="AP1965" s="1" t="s">
        <v>70</v>
      </c>
      <c r="AQ1965" s="1" t="s">
        <v>70</v>
      </c>
      <c r="AR1965" s="1" t="s">
        <v>70</v>
      </c>
      <c r="AS1965" s="1" t="s">
        <v>69</v>
      </c>
      <c r="AT1965" s="1" t="s">
        <v>70</v>
      </c>
      <c r="AU1965" s="1" t="s">
        <v>69</v>
      </c>
      <c r="AV1965" s="1" t="s">
        <v>70</v>
      </c>
      <c r="AW1965" s="1" t="s">
        <v>69</v>
      </c>
      <c r="AX1965" s="1" t="s">
        <v>69</v>
      </c>
      <c r="AY1965" s="1" t="s">
        <v>70</v>
      </c>
      <c r="AZ1965" s="1" t="s">
        <v>69</v>
      </c>
      <c r="BA1965" s="1" t="s">
        <v>69</v>
      </c>
      <c r="BB1965" s="1" t="s">
        <v>69</v>
      </c>
      <c r="BC1965" s="1" t="s">
        <v>69</v>
      </c>
      <c r="BD1965" s="1" t="s">
        <v>69</v>
      </c>
      <c r="BE1965" s="1" t="s">
        <v>70</v>
      </c>
      <c r="BF1965" s="1" t="s">
        <v>70</v>
      </c>
      <c r="BG1965" s="3">
        <v>43307.68680555555</v>
      </c>
    </row>
    <row r="1966">
      <c r="A1966" s="1">
        <v>1010809.0</v>
      </c>
      <c r="B1966" s="1" t="s">
        <v>9533</v>
      </c>
      <c r="H1966" s="1" t="s">
        <v>9534</v>
      </c>
      <c r="I1966" s="1" t="s">
        <v>9535</v>
      </c>
      <c r="J1966" s="1" t="s">
        <v>9536</v>
      </c>
      <c r="K1966" s="1" t="s">
        <v>203</v>
      </c>
      <c r="L1966" s="1">
        <v>61736.0</v>
      </c>
      <c r="M1966" s="1" t="s">
        <v>9537</v>
      </c>
      <c r="N1966" s="1" t="s">
        <v>839</v>
      </c>
      <c r="U1966" s="1">
        <v>-88.872681</v>
      </c>
      <c r="V1966" s="1">
        <v>40.394485</v>
      </c>
      <c r="X1966" s="1" t="s">
        <v>69</v>
      </c>
      <c r="Y1966" s="1" t="s">
        <v>70</v>
      </c>
      <c r="Z1966" s="1" t="s">
        <v>70</v>
      </c>
      <c r="AA1966" s="1" t="s">
        <v>70</v>
      </c>
      <c r="AB1966" s="1" t="s">
        <v>70</v>
      </c>
      <c r="AC1966" s="1" t="s">
        <v>80</v>
      </c>
      <c r="AD1966" s="1" t="s">
        <v>69</v>
      </c>
      <c r="AE1966" s="1" t="s">
        <v>70</v>
      </c>
      <c r="AF1966" s="1" t="s">
        <v>69</v>
      </c>
      <c r="AG1966" s="1" t="s">
        <v>69</v>
      </c>
      <c r="AH1966" s="1" t="s">
        <v>70</v>
      </c>
      <c r="AI1966" s="1" t="s">
        <v>70</v>
      </c>
      <c r="AJ1966" s="1" t="s">
        <v>69</v>
      </c>
      <c r="AK1966" s="1" t="s">
        <v>69</v>
      </c>
      <c r="AL1966" s="1" t="s">
        <v>69</v>
      </c>
      <c r="AM1966" s="1" t="s">
        <v>70</v>
      </c>
      <c r="AN1966" s="1" t="s">
        <v>69</v>
      </c>
      <c r="AO1966" s="1" t="s">
        <v>70</v>
      </c>
      <c r="AP1966" s="1" t="s">
        <v>70</v>
      </c>
      <c r="AQ1966" s="1" t="s">
        <v>70</v>
      </c>
      <c r="AR1966" s="1" t="s">
        <v>69</v>
      </c>
      <c r="AS1966" s="1" t="s">
        <v>70</v>
      </c>
      <c r="AT1966" s="1" t="s">
        <v>70</v>
      </c>
      <c r="AU1966" s="1" t="s">
        <v>69</v>
      </c>
      <c r="AV1966" s="1" t="s">
        <v>70</v>
      </c>
      <c r="AW1966" s="1" t="s">
        <v>70</v>
      </c>
      <c r="AX1966" s="1" t="s">
        <v>70</v>
      </c>
      <c r="AY1966" s="1" t="s">
        <v>70</v>
      </c>
      <c r="AZ1966" s="1" t="s">
        <v>69</v>
      </c>
      <c r="BA1966" s="1" t="s">
        <v>70</v>
      </c>
      <c r="BB1966" s="1" t="s">
        <v>70</v>
      </c>
      <c r="BC1966" s="1" t="s">
        <v>70</v>
      </c>
      <c r="BD1966" s="1" t="s">
        <v>70</v>
      </c>
      <c r="BE1966" s="1" t="s">
        <v>70</v>
      </c>
      <c r="BF1966" s="1" t="s">
        <v>70</v>
      </c>
      <c r="BG1966" s="3">
        <v>42043.64722222222</v>
      </c>
    </row>
    <row r="1967">
      <c r="A1967" s="1">
        <v>1009391.0</v>
      </c>
      <c r="B1967" s="1" t="s">
        <v>9538</v>
      </c>
      <c r="D1967" s="2" t="s">
        <v>9539</v>
      </c>
      <c r="H1967" s="1" t="s">
        <v>9540</v>
      </c>
      <c r="I1967" s="1" t="s">
        <v>9541</v>
      </c>
      <c r="K1967" s="1" t="s">
        <v>332</v>
      </c>
      <c r="L1967" s="1">
        <v>89101.0</v>
      </c>
      <c r="U1967" s="1">
        <v>-115.141</v>
      </c>
      <c r="V1967" s="1">
        <v>36.173</v>
      </c>
      <c r="X1967" s="1" t="s">
        <v>69</v>
      </c>
      <c r="Y1967" s="1" t="s">
        <v>70</v>
      </c>
      <c r="Z1967" s="1" t="s">
        <v>70</v>
      </c>
      <c r="AA1967" s="1" t="s">
        <v>70</v>
      </c>
      <c r="AB1967" s="1" t="s">
        <v>70</v>
      </c>
      <c r="AC1967" s="1" t="s">
        <v>80</v>
      </c>
      <c r="BG1967" s="1">
        <v>2013.0</v>
      </c>
    </row>
    <row r="1968">
      <c r="A1968" s="1">
        <v>1019667.0</v>
      </c>
      <c r="B1968" s="1" t="s">
        <v>9542</v>
      </c>
      <c r="C1968" s="2" t="s">
        <v>9543</v>
      </c>
      <c r="D1968" s="2" t="s">
        <v>9544</v>
      </c>
      <c r="H1968" s="1" t="s">
        <v>9545</v>
      </c>
      <c r="I1968" s="1" t="s">
        <v>760</v>
      </c>
      <c r="J1968" s="1" t="s">
        <v>760</v>
      </c>
      <c r="K1968" s="1" t="s">
        <v>211</v>
      </c>
      <c r="L1968" s="1">
        <v>32615.0</v>
      </c>
      <c r="M1968" s="1" t="s">
        <v>720</v>
      </c>
      <c r="N1968" s="1" t="s">
        <v>671</v>
      </c>
      <c r="U1968" s="1">
        <v>-82.495552</v>
      </c>
      <c r="V1968" s="1">
        <v>29.790873</v>
      </c>
      <c r="X1968" s="1" t="s">
        <v>69</v>
      </c>
      <c r="Y1968" s="1" t="s">
        <v>70</v>
      </c>
      <c r="Z1968" s="1" t="s">
        <v>70</v>
      </c>
      <c r="AA1968" s="1" t="s">
        <v>70</v>
      </c>
      <c r="AB1968" s="1" t="s">
        <v>70</v>
      </c>
      <c r="AC1968" s="1" t="s">
        <v>69</v>
      </c>
      <c r="AD1968" s="1" t="s">
        <v>69</v>
      </c>
      <c r="AE1968" s="1" t="s">
        <v>69</v>
      </c>
      <c r="AF1968" s="1" t="s">
        <v>70</v>
      </c>
      <c r="AG1968" s="1" t="s">
        <v>70</v>
      </c>
      <c r="AH1968" s="1" t="s">
        <v>69</v>
      </c>
      <c r="AI1968" s="1" t="s">
        <v>70</v>
      </c>
      <c r="AJ1968" s="1" t="s">
        <v>69</v>
      </c>
      <c r="AK1968" s="1" t="s">
        <v>69</v>
      </c>
      <c r="AL1968" s="1" t="s">
        <v>69</v>
      </c>
      <c r="AM1968" s="1" t="s">
        <v>69</v>
      </c>
      <c r="AN1968" s="1" t="s">
        <v>70</v>
      </c>
      <c r="AO1968" s="1" t="s">
        <v>69</v>
      </c>
      <c r="AP1968" s="1" t="s">
        <v>70</v>
      </c>
      <c r="AQ1968" s="1" t="s">
        <v>70</v>
      </c>
      <c r="AR1968" s="1" t="s">
        <v>69</v>
      </c>
      <c r="AS1968" s="1" t="s">
        <v>69</v>
      </c>
      <c r="AT1968" s="1" t="s">
        <v>69</v>
      </c>
      <c r="AU1968" s="1" t="s">
        <v>70</v>
      </c>
      <c r="AV1968" s="1" t="s">
        <v>69</v>
      </c>
      <c r="AW1968" s="1" t="s">
        <v>70</v>
      </c>
      <c r="AX1968" s="1" t="s">
        <v>69</v>
      </c>
      <c r="AY1968" s="1" t="s">
        <v>70</v>
      </c>
      <c r="AZ1968" s="1" t="s">
        <v>69</v>
      </c>
      <c r="BA1968" s="1" t="s">
        <v>70</v>
      </c>
      <c r="BB1968" s="1" t="s">
        <v>69</v>
      </c>
      <c r="BC1968" s="1" t="s">
        <v>69</v>
      </c>
      <c r="BD1968" s="1" t="s">
        <v>69</v>
      </c>
      <c r="BE1968" s="1" t="s">
        <v>70</v>
      </c>
      <c r="BF1968" s="1" t="s">
        <v>69</v>
      </c>
      <c r="BG1968" s="3">
        <v>43682.40416666667</v>
      </c>
    </row>
    <row r="1969">
      <c r="A1969" s="1">
        <v>1000570.0</v>
      </c>
      <c r="B1969" s="1" t="s">
        <v>9546</v>
      </c>
      <c r="H1969" s="1" t="s">
        <v>9547</v>
      </c>
      <c r="I1969" s="1" t="s">
        <v>811</v>
      </c>
      <c r="J1969" s="1" t="s">
        <v>811</v>
      </c>
      <c r="K1969" s="1" t="s">
        <v>96</v>
      </c>
      <c r="U1969" s="1">
        <v>-73.907898</v>
      </c>
      <c r="V1969" s="1">
        <v>43.001301</v>
      </c>
      <c r="X1969" s="1" t="s">
        <v>70</v>
      </c>
      <c r="Y1969" s="1" t="s">
        <v>70</v>
      </c>
      <c r="Z1969" s="1" t="s">
        <v>70</v>
      </c>
      <c r="AA1969" s="1" t="s">
        <v>70</v>
      </c>
      <c r="AB1969" s="1" t="s">
        <v>70</v>
      </c>
      <c r="AC1969" s="1" t="s">
        <v>80</v>
      </c>
      <c r="BG1969" s="1">
        <v>2009.0</v>
      </c>
    </row>
    <row r="1970">
      <c r="A1970" s="1">
        <v>1009043.0</v>
      </c>
      <c r="B1970" s="1" t="s">
        <v>9548</v>
      </c>
      <c r="C1970" s="2" t="s">
        <v>9549</v>
      </c>
      <c r="D1970" s="2" t="s">
        <v>9550</v>
      </c>
      <c r="H1970" s="1" t="s">
        <v>9551</v>
      </c>
      <c r="I1970" s="1" t="s">
        <v>9552</v>
      </c>
      <c r="J1970" s="1" t="s">
        <v>2907</v>
      </c>
      <c r="K1970" s="1" t="s">
        <v>575</v>
      </c>
      <c r="L1970" s="1">
        <v>48101.0</v>
      </c>
      <c r="M1970" s="1" t="s">
        <v>231</v>
      </c>
      <c r="N1970" s="1" t="s">
        <v>9553</v>
      </c>
      <c r="U1970" s="1">
        <v>-83.208992</v>
      </c>
      <c r="V1970" s="1">
        <v>42.254803</v>
      </c>
      <c r="X1970" s="1" t="s">
        <v>69</v>
      </c>
      <c r="Y1970" s="1" t="s">
        <v>70</v>
      </c>
      <c r="Z1970" s="1" t="s">
        <v>70</v>
      </c>
      <c r="AA1970" s="1" t="s">
        <v>70</v>
      </c>
      <c r="AB1970" s="1" t="s">
        <v>69</v>
      </c>
      <c r="AC1970" s="1" t="s">
        <v>80</v>
      </c>
      <c r="AD1970" s="1" t="s">
        <v>69</v>
      </c>
      <c r="AE1970" s="1" t="s">
        <v>69</v>
      </c>
      <c r="AF1970" s="1" t="s">
        <v>69</v>
      </c>
      <c r="AG1970" s="1" t="s">
        <v>69</v>
      </c>
      <c r="AH1970" s="1" t="s">
        <v>69</v>
      </c>
      <c r="AI1970" s="1" t="s">
        <v>70</v>
      </c>
      <c r="AJ1970" s="1" t="s">
        <v>69</v>
      </c>
      <c r="AK1970" s="1" t="s">
        <v>69</v>
      </c>
      <c r="AL1970" s="1" t="s">
        <v>69</v>
      </c>
      <c r="AM1970" s="1" t="s">
        <v>69</v>
      </c>
      <c r="AN1970" s="1" t="s">
        <v>70</v>
      </c>
      <c r="AO1970" s="1" t="s">
        <v>69</v>
      </c>
      <c r="AP1970" s="1" t="s">
        <v>70</v>
      </c>
      <c r="AQ1970" s="1" t="s">
        <v>70</v>
      </c>
      <c r="AR1970" s="1" t="s">
        <v>69</v>
      </c>
      <c r="AS1970" s="1" t="s">
        <v>69</v>
      </c>
      <c r="AT1970" s="1" t="s">
        <v>69</v>
      </c>
      <c r="AU1970" s="1" t="s">
        <v>69</v>
      </c>
      <c r="AV1970" s="1" t="s">
        <v>69</v>
      </c>
      <c r="AW1970" s="1" t="s">
        <v>70</v>
      </c>
      <c r="AX1970" s="1" t="s">
        <v>70</v>
      </c>
      <c r="AY1970" s="1" t="s">
        <v>70</v>
      </c>
      <c r="AZ1970" s="1" t="s">
        <v>69</v>
      </c>
      <c r="BA1970" s="1" t="s">
        <v>70</v>
      </c>
      <c r="BB1970" s="1" t="s">
        <v>70</v>
      </c>
      <c r="BC1970" s="1" t="s">
        <v>70</v>
      </c>
      <c r="BD1970" s="1" t="s">
        <v>69</v>
      </c>
      <c r="BE1970" s="1" t="s">
        <v>70</v>
      </c>
      <c r="BF1970" s="1" t="s">
        <v>70</v>
      </c>
      <c r="BG1970" s="3">
        <v>42094.55138888889</v>
      </c>
    </row>
    <row r="1971">
      <c r="A1971" s="1">
        <v>1006153.0</v>
      </c>
      <c r="B1971" s="1" t="s">
        <v>9554</v>
      </c>
      <c r="H1971" s="1" t="s">
        <v>9555</v>
      </c>
      <c r="I1971" s="1" t="s">
        <v>9556</v>
      </c>
      <c r="J1971" s="1" t="s">
        <v>338</v>
      </c>
      <c r="K1971" s="1" t="s">
        <v>2008</v>
      </c>
      <c r="L1971" s="1">
        <v>38821.0</v>
      </c>
      <c r="U1971" s="1">
        <v>-88.486198</v>
      </c>
      <c r="V1971" s="1">
        <v>33.987</v>
      </c>
      <c r="X1971" s="1" t="s">
        <v>70</v>
      </c>
      <c r="Y1971" s="1" t="s">
        <v>70</v>
      </c>
      <c r="Z1971" s="1" t="s">
        <v>70</v>
      </c>
      <c r="AA1971" s="1" t="s">
        <v>70</v>
      </c>
      <c r="AB1971" s="1" t="s">
        <v>70</v>
      </c>
      <c r="AC1971" s="1" t="s">
        <v>80</v>
      </c>
      <c r="BG1971" s="1">
        <v>2009.0</v>
      </c>
    </row>
    <row r="1972">
      <c r="A1972" s="1">
        <v>1010455.0</v>
      </c>
      <c r="B1972" s="1" t="s">
        <v>9557</v>
      </c>
      <c r="C1972" s="2" t="s">
        <v>9558</v>
      </c>
      <c r="D1972" s="2" t="s">
        <v>9559</v>
      </c>
      <c r="E1972" s="2" t="s">
        <v>9560</v>
      </c>
      <c r="G1972" s="2" t="s">
        <v>9561</v>
      </c>
      <c r="H1972" s="1" t="s">
        <v>9562</v>
      </c>
      <c r="I1972" s="1" t="s">
        <v>9563</v>
      </c>
      <c r="J1972" s="1" t="s">
        <v>2082</v>
      </c>
      <c r="K1972" s="1" t="s">
        <v>656</v>
      </c>
      <c r="L1972" s="1">
        <v>92805.0</v>
      </c>
      <c r="M1972" s="1" t="s">
        <v>224</v>
      </c>
      <c r="N1972" s="1" t="s">
        <v>2448</v>
      </c>
      <c r="U1972" s="1">
        <v>-117.91545</v>
      </c>
      <c r="V1972" s="1">
        <v>33.833931</v>
      </c>
      <c r="X1972" s="1" t="s">
        <v>69</v>
      </c>
      <c r="Y1972" s="1" t="s">
        <v>69</v>
      </c>
      <c r="Z1972" s="1" t="s">
        <v>69</v>
      </c>
      <c r="AA1972" s="1" t="s">
        <v>69</v>
      </c>
      <c r="AB1972" s="1" t="s">
        <v>69</v>
      </c>
      <c r="AC1972" s="1" t="s">
        <v>69</v>
      </c>
      <c r="AD1972" s="1" t="s">
        <v>69</v>
      </c>
      <c r="AE1972" s="1" t="s">
        <v>69</v>
      </c>
      <c r="AF1972" s="1" t="s">
        <v>69</v>
      </c>
      <c r="AG1972" s="1" t="s">
        <v>69</v>
      </c>
      <c r="AH1972" s="1" t="s">
        <v>69</v>
      </c>
      <c r="AI1972" s="1" t="s">
        <v>69</v>
      </c>
      <c r="AJ1972" s="1" t="s">
        <v>69</v>
      </c>
      <c r="AK1972" s="1" t="s">
        <v>70</v>
      </c>
      <c r="AL1972" s="1" t="s">
        <v>69</v>
      </c>
      <c r="AM1972" s="1" t="s">
        <v>69</v>
      </c>
      <c r="AN1972" s="1" t="s">
        <v>70</v>
      </c>
      <c r="AO1972" s="1" t="s">
        <v>70</v>
      </c>
      <c r="AP1972" s="1" t="s">
        <v>70</v>
      </c>
      <c r="AQ1972" s="1" t="s">
        <v>69</v>
      </c>
      <c r="AR1972" s="1" t="s">
        <v>69</v>
      </c>
      <c r="AS1972" s="1" t="s">
        <v>70</v>
      </c>
      <c r="AT1972" s="1" t="s">
        <v>69</v>
      </c>
      <c r="AU1972" s="1" t="s">
        <v>69</v>
      </c>
      <c r="AV1972" s="1" t="s">
        <v>69</v>
      </c>
      <c r="AW1972" s="1" t="s">
        <v>70</v>
      </c>
      <c r="AX1972" s="1" t="s">
        <v>70</v>
      </c>
      <c r="AY1972" s="1" t="s">
        <v>70</v>
      </c>
      <c r="AZ1972" s="1" t="s">
        <v>69</v>
      </c>
      <c r="BA1972" s="1" t="s">
        <v>70</v>
      </c>
      <c r="BB1972" s="1" t="s">
        <v>70</v>
      </c>
      <c r="BC1972" s="1" t="s">
        <v>70</v>
      </c>
      <c r="BD1972" s="1" t="s">
        <v>70</v>
      </c>
      <c r="BE1972" s="1" t="s">
        <v>70</v>
      </c>
      <c r="BF1972" s="1" t="s">
        <v>70</v>
      </c>
      <c r="BG1972" s="3">
        <v>42556.83472222222</v>
      </c>
    </row>
    <row r="1973">
      <c r="A1973" s="1">
        <v>1000432.0</v>
      </c>
      <c r="B1973" s="1" t="s">
        <v>9564</v>
      </c>
      <c r="C1973" s="2" t="s">
        <v>1503</v>
      </c>
      <c r="D1973" s="2" t="s">
        <v>9565</v>
      </c>
      <c r="H1973" s="1" t="s">
        <v>9566</v>
      </c>
      <c r="I1973" s="1" t="s">
        <v>1497</v>
      </c>
      <c r="J1973" s="1" t="s">
        <v>1506</v>
      </c>
      <c r="K1973" s="1" t="s">
        <v>451</v>
      </c>
      <c r="L1973" s="1">
        <v>54911.0</v>
      </c>
      <c r="M1973" s="1" t="s">
        <v>9567</v>
      </c>
      <c r="N1973" s="1" t="s">
        <v>1534</v>
      </c>
      <c r="U1973" s="1">
        <v>-88.406059</v>
      </c>
      <c r="V1973" s="1">
        <v>44.262466</v>
      </c>
      <c r="X1973" s="1" t="s">
        <v>69</v>
      </c>
      <c r="Y1973" s="1" t="s">
        <v>69</v>
      </c>
      <c r="Z1973" s="1" t="s">
        <v>70</v>
      </c>
      <c r="AA1973" s="1" t="s">
        <v>70</v>
      </c>
      <c r="AB1973" s="1" t="s">
        <v>69</v>
      </c>
      <c r="AC1973" s="1" t="s">
        <v>70</v>
      </c>
      <c r="AD1973" s="1" t="s">
        <v>69</v>
      </c>
      <c r="AE1973" s="1" t="s">
        <v>69</v>
      </c>
      <c r="AF1973" s="1" t="s">
        <v>69</v>
      </c>
      <c r="AG1973" s="1" t="s">
        <v>70</v>
      </c>
      <c r="AH1973" s="1" t="s">
        <v>69</v>
      </c>
      <c r="AI1973" s="1" t="s">
        <v>69</v>
      </c>
      <c r="AJ1973" s="1" t="s">
        <v>69</v>
      </c>
      <c r="AK1973" s="1" t="s">
        <v>69</v>
      </c>
      <c r="AL1973" s="1" t="s">
        <v>69</v>
      </c>
      <c r="AM1973" s="1" t="s">
        <v>69</v>
      </c>
      <c r="AN1973" s="1" t="s">
        <v>69</v>
      </c>
      <c r="AO1973" s="1" t="s">
        <v>69</v>
      </c>
      <c r="AP1973" s="1" t="s">
        <v>70</v>
      </c>
      <c r="AQ1973" s="1" t="s">
        <v>69</v>
      </c>
      <c r="AR1973" s="1" t="s">
        <v>69</v>
      </c>
      <c r="AS1973" s="1" t="s">
        <v>69</v>
      </c>
      <c r="AT1973" s="1" t="s">
        <v>69</v>
      </c>
      <c r="AU1973" s="1" t="s">
        <v>69</v>
      </c>
      <c r="AV1973" s="1" t="s">
        <v>70</v>
      </c>
      <c r="AW1973" s="1" t="s">
        <v>70</v>
      </c>
      <c r="AX1973" s="1" t="s">
        <v>70</v>
      </c>
      <c r="AY1973" s="1" t="s">
        <v>70</v>
      </c>
      <c r="AZ1973" s="1" t="s">
        <v>69</v>
      </c>
      <c r="BA1973" s="1" t="s">
        <v>70</v>
      </c>
      <c r="BB1973" s="1" t="s">
        <v>70</v>
      </c>
      <c r="BC1973" s="1" t="s">
        <v>69</v>
      </c>
      <c r="BD1973" s="1" t="s">
        <v>70</v>
      </c>
      <c r="BE1973" s="1" t="s">
        <v>70</v>
      </c>
      <c r="BF1973" s="1" t="s">
        <v>70</v>
      </c>
      <c r="BG1973" s="3">
        <v>42611.69652777778</v>
      </c>
    </row>
    <row r="1974">
      <c r="A1974" s="1">
        <v>1008815.0</v>
      </c>
      <c r="B1974" s="1" t="s">
        <v>9568</v>
      </c>
      <c r="C1974" s="2" t="s">
        <v>9569</v>
      </c>
      <c r="D1974" s="2" t="s">
        <v>9570</v>
      </c>
      <c r="H1974" s="1" t="s">
        <v>9571</v>
      </c>
      <c r="I1974" s="1" t="s">
        <v>1649</v>
      </c>
      <c r="J1974" s="1" t="s">
        <v>4371</v>
      </c>
      <c r="K1974" s="1" t="s">
        <v>785</v>
      </c>
      <c r="L1974" s="1">
        <v>76010.0</v>
      </c>
      <c r="M1974" s="1" t="s">
        <v>312</v>
      </c>
      <c r="N1974" s="1" t="s">
        <v>9572</v>
      </c>
      <c r="O1974" s="1" t="s">
        <v>9573</v>
      </c>
      <c r="P1974" s="1" t="s">
        <v>9572</v>
      </c>
      <c r="U1974" s="1">
        <v>-97.104736</v>
      </c>
      <c r="V1974" s="1">
        <v>32.737816</v>
      </c>
      <c r="W1974" s="1" t="s">
        <v>136</v>
      </c>
      <c r="X1974" s="1" t="s">
        <v>69</v>
      </c>
      <c r="Y1974" s="1" t="s">
        <v>70</v>
      </c>
      <c r="Z1974" s="1" t="s">
        <v>70</v>
      </c>
      <c r="AA1974" s="1" t="s">
        <v>70</v>
      </c>
      <c r="AB1974" s="1" t="s">
        <v>70</v>
      </c>
      <c r="AC1974" s="1" t="s">
        <v>70</v>
      </c>
      <c r="AD1974" s="1" t="s">
        <v>69</v>
      </c>
      <c r="AE1974" s="1" t="s">
        <v>70</v>
      </c>
      <c r="AF1974" s="1" t="s">
        <v>69</v>
      </c>
      <c r="AG1974" s="1" t="s">
        <v>70</v>
      </c>
      <c r="AH1974" s="1" t="s">
        <v>69</v>
      </c>
      <c r="AI1974" s="1" t="s">
        <v>70</v>
      </c>
      <c r="AJ1974" s="1" t="s">
        <v>70</v>
      </c>
      <c r="AK1974" s="1" t="s">
        <v>69</v>
      </c>
      <c r="AL1974" s="1" t="s">
        <v>69</v>
      </c>
      <c r="AM1974" s="1" t="s">
        <v>69</v>
      </c>
      <c r="AN1974" s="1" t="s">
        <v>70</v>
      </c>
      <c r="AO1974" s="1" t="s">
        <v>69</v>
      </c>
      <c r="AP1974" s="1" t="s">
        <v>70</v>
      </c>
      <c r="AQ1974" s="1" t="s">
        <v>70</v>
      </c>
      <c r="AR1974" s="1" t="s">
        <v>70</v>
      </c>
      <c r="AS1974" s="1" t="s">
        <v>69</v>
      </c>
      <c r="AT1974" s="1" t="s">
        <v>70</v>
      </c>
      <c r="AU1974" s="1" t="s">
        <v>69</v>
      </c>
      <c r="AV1974" s="1" t="s">
        <v>70</v>
      </c>
      <c r="AW1974" s="1" t="s">
        <v>70</v>
      </c>
      <c r="AX1974" s="1" t="s">
        <v>70</v>
      </c>
      <c r="AY1974" s="1" t="s">
        <v>70</v>
      </c>
      <c r="AZ1974" s="1" t="s">
        <v>69</v>
      </c>
      <c r="BA1974" s="1" t="s">
        <v>70</v>
      </c>
      <c r="BB1974" s="1" t="s">
        <v>70</v>
      </c>
      <c r="BC1974" s="1" t="s">
        <v>70</v>
      </c>
      <c r="BD1974" s="1" t="s">
        <v>70</v>
      </c>
      <c r="BE1974" s="1" t="s">
        <v>70</v>
      </c>
      <c r="BF1974" s="1" t="s">
        <v>70</v>
      </c>
      <c r="BG1974" s="3">
        <v>41457.76666666667</v>
      </c>
    </row>
    <row r="1975">
      <c r="A1975" s="1">
        <v>1009355.0</v>
      </c>
      <c r="B1975" s="1" t="s">
        <v>9574</v>
      </c>
      <c r="C1975" s="2" t="s">
        <v>9575</v>
      </c>
      <c r="H1975" s="1" t="s">
        <v>9576</v>
      </c>
      <c r="I1975" s="1" t="s">
        <v>4253</v>
      </c>
      <c r="K1975" s="1" t="s">
        <v>77</v>
      </c>
      <c r="L1975" s="1">
        <v>44048.0</v>
      </c>
      <c r="U1975" s="1">
        <v>-80.636398</v>
      </c>
      <c r="V1975" s="1">
        <v>41.885399</v>
      </c>
      <c r="X1975" s="1" t="s">
        <v>69</v>
      </c>
      <c r="Y1975" s="1" t="s">
        <v>70</v>
      </c>
      <c r="Z1975" s="1" t="s">
        <v>70</v>
      </c>
      <c r="AA1975" s="1" t="s">
        <v>70</v>
      </c>
      <c r="AB1975" s="1" t="s">
        <v>70</v>
      </c>
      <c r="AC1975" s="1" t="s">
        <v>80</v>
      </c>
      <c r="BG1975" s="1">
        <v>2013.0</v>
      </c>
    </row>
    <row r="1976">
      <c r="A1976" s="1">
        <v>1000439.0</v>
      </c>
      <c r="B1976" s="1" t="s">
        <v>9577</v>
      </c>
      <c r="C1976" s="2" t="s">
        <v>9578</v>
      </c>
      <c r="H1976" s="1" t="s">
        <v>9579</v>
      </c>
      <c r="I1976" s="1" t="s">
        <v>9580</v>
      </c>
      <c r="J1976" s="1" t="s">
        <v>6868</v>
      </c>
      <c r="K1976" s="1" t="s">
        <v>96</v>
      </c>
      <c r="L1976" s="1">
        <v>14020.0</v>
      </c>
      <c r="U1976" s="1">
        <v>-78.182701</v>
      </c>
      <c r="V1976" s="1">
        <v>42.994801</v>
      </c>
      <c r="X1976" s="1" t="s">
        <v>70</v>
      </c>
      <c r="Y1976" s="1" t="s">
        <v>70</v>
      </c>
      <c r="Z1976" s="1" t="s">
        <v>70</v>
      </c>
      <c r="AA1976" s="1" t="s">
        <v>70</v>
      </c>
      <c r="AB1976" s="1" t="s">
        <v>70</v>
      </c>
      <c r="AC1976" s="1" t="s">
        <v>80</v>
      </c>
      <c r="BG1976" s="6">
        <v>40284.42083333333</v>
      </c>
    </row>
    <row r="1977">
      <c r="A1977" s="1">
        <v>1004124.0</v>
      </c>
      <c r="B1977" s="1" t="s">
        <v>9581</v>
      </c>
      <c r="C1977" s="2" t="s">
        <v>9582</v>
      </c>
      <c r="D1977" s="2" t="s">
        <v>9583</v>
      </c>
      <c r="H1977" s="1" t="s">
        <v>9584</v>
      </c>
      <c r="I1977" s="1" t="s">
        <v>2609</v>
      </c>
      <c r="J1977" s="1" t="s">
        <v>2610</v>
      </c>
      <c r="K1977" s="1" t="s">
        <v>575</v>
      </c>
      <c r="L1977" s="1">
        <v>48708.0</v>
      </c>
      <c r="M1977" s="1" t="s">
        <v>9585</v>
      </c>
      <c r="N1977" s="1" t="s">
        <v>3925</v>
      </c>
      <c r="U1977" s="1">
        <v>-83.887787</v>
      </c>
      <c r="V1977" s="1">
        <v>43.596977</v>
      </c>
      <c r="X1977" s="1" t="s">
        <v>69</v>
      </c>
      <c r="Y1977" s="1" t="s">
        <v>69</v>
      </c>
      <c r="Z1977" s="1" t="s">
        <v>70</v>
      </c>
      <c r="AA1977" s="1" t="s">
        <v>69</v>
      </c>
      <c r="AB1977" s="1" t="s">
        <v>69</v>
      </c>
      <c r="AC1977" s="1" t="s">
        <v>70</v>
      </c>
      <c r="AD1977" s="1" t="s">
        <v>69</v>
      </c>
      <c r="AE1977" s="1" t="s">
        <v>70</v>
      </c>
      <c r="AF1977" s="1" t="s">
        <v>70</v>
      </c>
      <c r="AG1977" s="1" t="s">
        <v>69</v>
      </c>
      <c r="AH1977" s="1" t="s">
        <v>69</v>
      </c>
      <c r="AI1977" s="1" t="s">
        <v>70</v>
      </c>
      <c r="AJ1977" s="1" t="s">
        <v>69</v>
      </c>
      <c r="AK1977" s="1" t="s">
        <v>69</v>
      </c>
      <c r="AL1977" s="1" t="s">
        <v>69</v>
      </c>
      <c r="AM1977" s="1" t="s">
        <v>69</v>
      </c>
      <c r="AN1977" s="1" t="s">
        <v>69</v>
      </c>
      <c r="AO1977" s="1" t="s">
        <v>69</v>
      </c>
      <c r="AP1977" s="1" t="s">
        <v>70</v>
      </c>
      <c r="AQ1977" s="1" t="s">
        <v>70</v>
      </c>
      <c r="AR1977" s="1" t="s">
        <v>69</v>
      </c>
      <c r="AS1977" s="1" t="s">
        <v>69</v>
      </c>
      <c r="AT1977" s="1" t="s">
        <v>70</v>
      </c>
      <c r="AU1977" s="1" t="s">
        <v>69</v>
      </c>
      <c r="AV1977" s="1" t="s">
        <v>70</v>
      </c>
      <c r="AW1977" s="1" t="s">
        <v>69</v>
      </c>
      <c r="AX1977" s="1" t="s">
        <v>70</v>
      </c>
      <c r="AY1977" s="1" t="s">
        <v>69</v>
      </c>
      <c r="AZ1977" s="1" t="s">
        <v>69</v>
      </c>
      <c r="BA1977" s="1" t="s">
        <v>70</v>
      </c>
      <c r="BB1977" s="1" t="s">
        <v>70</v>
      </c>
      <c r="BC1977" s="1" t="s">
        <v>70</v>
      </c>
      <c r="BD1977" s="1" t="s">
        <v>70</v>
      </c>
      <c r="BE1977" s="1" t="s">
        <v>70</v>
      </c>
      <c r="BF1977" s="1" t="s">
        <v>70</v>
      </c>
      <c r="BG1977" s="3">
        <v>42093.39861111111</v>
      </c>
    </row>
    <row r="1978">
      <c r="A1978" s="1">
        <v>1005160.0</v>
      </c>
      <c r="B1978" s="1" t="s">
        <v>9586</v>
      </c>
      <c r="D1978" s="2" t="s">
        <v>9587</v>
      </c>
      <c r="H1978" s="1" t="s">
        <v>9588</v>
      </c>
      <c r="I1978" s="1" t="s">
        <v>4767</v>
      </c>
      <c r="J1978" s="1" t="s">
        <v>4767</v>
      </c>
      <c r="K1978" s="1" t="s">
        <v>85</v>
      </c>
      <c r="L1978" s="1">
        <v>29902.0</v>
      </c>
      <c r="M1978" s="1" t="s">
        <v>9589</v>
      </c>
      <c r="N1978" s="1" t="s">
        <v>68</v>
      </c>
      <c r="U1978" s="1">
        <v>-80.679581</v>
      </c>
      <c r="V1978" s="1">
        <v>32.433758</v>
      </c>
      <c r="X1978" s="1" t="s">
        <v>69</v>
      </c>
      <c r="Y1978" s="1" t="s">
        <v>69</v>
      </c>
      <c r="Z1978" s="1" t="s">
        <v>70</v>
      </c>
      <c r="AA1978" s="1" t="s">
        <v>69</v>
      </c>
      <c r="AB1978" s="1" t="s">
        <v>69</v>
      </c>
      <c r="AC1978" s="1" t="s">
        <v>69</v>
      </c>
      <c r="AD1978" s="1" t="s">
        <v>69</v>
      </c>
      <c r="AE1978" s="1" t="s">
        <v>70</v>
      </c>
      <c r="AF1978" s="1" t="s">
        <v>70</v>
      </c>
      <c r="AG1978" s="1" t="s">
        <v>70</v>
      </c>
      <c r="AH1978" s="1" t="s">
        <v>70</v>
      </c>
      <c r="AI1978" s="1" t="s">
        <v>70</v>
      </c>
      <c r="AJ1978" s="1" t="s">
        <v>70</v>
      </c>
      <c r="AK1978" s="1" t="s">
        <v>69</v>
      </c>
      <c r="AL1978" s="1" t="s">
        <v>70</v>
      </c>
      <c r="AM1978" s="1" t="s">
        <v>70</v>
      </c>
      <c r="AN1978" s="1" t="s">
        <v>70</v>
      </c>
      <c r="AO1978" s="1" t="s">
        <v>70</v>
      </c>
      <c r="AP1978" s="1" t="s">
        <v>70</v>
      </c>
      <c r="AQ1978" s="1" t="s">
        <v>70</v>
      </c>
      <c r="AR1978" s="1" t="s">
        <v>70</v>
      </c>
      <c r="AS1978" s="1" t="s">
        <v>70</v>
      </c>
      <c r="AT1978" s="1" t="s">
        <v>70</v>
      </c>
      <c r="AU1978" s="1" t="s">
        <v>70</v>
      </c>
      <c r="AV1978" s="1" t="s">
        <v>70</v>
      </c>
      <c r="AW1978" s="1" t="s">
        <v>70</v>
      </c>
      <c r="AX1978" s="1" t="s">
        <v>70</v>
      </c>
      <c r="AY1978" s="1" t="s">
        <v>70</v>
      </c>
      <c r="AZ1978" s="1" t="s">
        <v>69</v>
      </c>
      <c r="BA1978" s="1" t="s">
        <v>70</v>
      </c>
      <c r="BB1978" s="1" t="s">
        <v>70</v>
      </c>
      <c r="BC1978" s="1" t="s">
        <v>70</v>
      </c>
      <c r="BD1978" s="1" t="s">
        <v>70</v>
      </c>
      <c r="BE1978" s="1" t="s">
        <v>70</v>
      </c>
      <c r="BF1978" s="1" t="s">
        <v>70</v>
      </c>
      <c r="BG1978" s="3">
        <v>42549.35763888889</v>
      </c>
    </row>
    <row r="1979">
      <c r="A1979" s="1">
        <v>1012298.0</v>
      </c>
      <c r="B1979" s="1" t="s">
        <v>9590</v>
      </c>
      <c r="C1979" s="2" t="s">
        <v>9591</v>
      </c>
      <c r="D1979" s="2" t="s">
        <v>9592</v>
      </c>
      <c r="H1979" s="1" t="s">
        <v>9593</v>
      </c>
      <c r="I1979" s="1" t="s">
        <v>2755</v>
      </c>
      <c r="J1979" s="1" t="s">
        <v>2755</v>
      </c>
      <c r="K1979" s="1" t="s">
        <v>188</v>
      </c>
      <c r="L1979" s="1">
        <v>15522.0</v>
      </c>
      <c r="M1979" s="1" t="s">
        <v>9594</v>
      </c>
      <c r="N1979" s="1" t="s">
        <v>66</v>
      </c>
      <c r="U1979" s="1">
        <v>-78.503876</v>
      </c>
      <c r="V1979" s="1">
        <v>40.018112</v>
      </c>
      <c r="X1979" s="1" t="s">
        <v>69</v>
      </c>
      <c r="Y1979" s="1" t="s">
        <v>70</v>
      </c>
      <c r="Z1979" s="1" t="s">
        <v>70</v>
      </c>
      <c r="AA1979" s="1" t="s">
        <v>70</v>
      </c>
      <c r="AB1979" s="1" t="s">
        <v>69</v>
      </c>
      <c r="AC1979" s="1" t="s">
        <v>69</v>
      </c>
      <c r="AD1979" s="1" t="s">
        <v>69</v>
      </c>
      <c r="AE1979" s="1" t="s">
        <v>69</v>
      </c>
      <c r="AF1979" s="1" t="s">
        <v>70</v>
      </c>
      <c r="AG1979" s="1" t="s">
        <v>69</v>
      </c>
      <c r="AH1979" s="1" t="s">
        <v>69</v>
      </c>
      <c r="AI1979" s="1" t="s">
        <v>70</v>
      </c>
      <c r="AJ1979" s="1" t="s">
        <v>69</v>
      </c>
      <c r="AK1979" s="1" t="s">
        <v>69</v>
      </c>
      <c r="AL1979" s="1" t="s">
        <v>69</v>
      </c>
      <c r="AM1979" s="1" t="s">
        <v>69</v>
      </c>
      <c r="AN1979" s="1" t="s">
        <v>70</v>
      </c>
      <c r="AO1979" s="1" t="s">
        <v>69</v>
      </c>
      <c r="AP1979" s="1" t="s">
        <v>70</v>
      </c>
      <c r="AQ1979" s="1" t="s">
        <v>69</v>
      </c>
      <c r="AR1979" s="1" t="s">
        <v>69</v>
      </c>
      <c r="AS1979" s="1" t="s">
        <v>69</v>
      </c>
      <c r="AT1979" s="1" t="s">
        <v>69</v>
      </c>
      <c r="AU1979" s="1" t="s">
        <v>69</v>
      </c>
      <c r="AV1979" s="1" t="s">
        <v>70</v>
      </c>
      <c r="AW1979" s="1" t="s">
        <v>69</v>
      </c>
      <c r="AX1979" s="1" t="s">
        <v>69</v>
      </c>
      <c r="AY1979" s="1" t="s">
        <v>69</v>
      </c>
      <c r="AZ1979" s="1" t="s">
        <v>69</v>
      </c>
      <c r="BA1979" s="1" t="s">
        <v>69</v>
      </c>
      <c r="BB1979" s="1" t="s">
        <v>70</v>
      </c>
      <c r="BC1979" s="1" t="s">
        <v>70</v>
      </c>
      <c r="BD1979" s="1" t="s">
        <v>70</v>
      </c>
      <c r="BE1979" s="1" t="s">
        <v>70</v>
      </c>
      <c r="BF1979" s="1" t="s">
        <v>70</v>
      </c>
      <c r="BG1979" s="3">
        <v>42558.42847222222</v>
      </c>
    </row>
    <row r="1980">
      <c r="A1980" s="1">
        <v>1003643.0</v>
      </c>
      <c r="B1980" s="1" t="s">
        <v>9595</v>
      </c>
      <c r="C1980" s="2" t="s">
        <v>9596</v>
      </c>
      <c r="D1980" s="2" t="s">
        <v>9597</v>
      </c>
      <c r="H1980" s="1" t="s">
        <v>9598</v>
      </c>
      <c r="I1980" s="1" t="s">
        <v>9599</v>
      </c>
      <c r="J1980" s="1" t="s">
        <v>9600</v>
      </c>
      <c r="K1980" s="1" t="s">
        <v>451</v>
      </c>
      <c r="L1980" s="1">
        <v>53511.0</v>
      </c>
      <c r="M1980" s="1" t="s">
        <v>661</v>
      </c>
      <c r="N1980" s="1" t="s">
        <v>603</v>
      </c>
      <c r="U1980" s="1">
        <v>-89.035553</v>
      </c>
      <c r="V1980" s="1">
        <v>42.499699</v>
      </c>
      <c r="X1980" s="1" t="s">
        <v>69</v>
      </c>
      <c r="Y1980" s="1" t="s">
        <v>69</v>
      </c>
      <c r="Z1980" s="1" t="s">
        <v>70</v>
      </c>
      <c r="AA1980" s="1" t="s">
        <v>69</v>
      </c>
      <c r="AB1980" s="1" t="s">
        <v>69</v>
      </c>
      <c r="AC1980" s="1" t="s">
        <v>69</v>
      </c>
      <c r="AD1980" s="1" t="s">
        <v>69</v>
      </c>
      <c r="AE1980" s="1" t="s">
        <v>69</v>
      </c>
      <c r="AF1980" s="1" t="s">
        <v>69</v>
      </c>
      <c r="AG1980" s="1" t="s">
        <v>69</v>
      </c>
      <c r="AH1980" s="1" t="s">
        <v>69</v>
      </c>
      <c r="AI1980" s="1" t="s">
        <v>69</v>
      </c>
      <c r="AJ1980" s="1" t="s">
        <v>69</v>
      </c>
      <c r="AK1980" s="1" t="s">
        <v>69</v>
      </c>
      <c r="AL1980" s="1" t="s">
        <v>69</v>
      </c>
      <c r="AM1980" s="1" t="s">
        <v>69</v>
      </c>
      <c r="AN1980" s="1" t="s">
        <v>69</v>
      </c>
      <c r="AO1980" s="1" t="s">
        <v>69</v>
      </c>
      <c r="AP1980" s="1" t="s">
        <v>70</v>
      </c>
      <c r="AQ1980" s="1" t="s">
        <v>69</v>
      </c>
      <c r="AR1980" s="1" t="s">
        <v>69</v>
      </c>
      <c r="AS1980" s="1" t="s">
        <v>69</v>
      </c>
      <c r="AT1980" s="1" t="s">
        <v>69</v>
      </c>
      <c r="AU1980" s="1" t="s">
        <v>69</v>
      </c>
      <c r="AV1980" s="1" t="s">
        <v>69</v>
      </c>
      <c r="AW1980" s="1" t="s">
        <v>69</v>
      </c>
      <c r="AX1980" s="1" t="s">
        <v>69</v>
      </c>
      <c r="AY1980" s="1" t="s">
        <v>69</v>
      </c>
      <c r="AZ1980" s="1" t="s">
        <v>69</v>
      </c>
      <c r="BA1980" s="1" t="s">
        <v>69</v>
      </c>
      <c r="BB1980" s="1" t="s">
        <v>69</v>
      </c>
      <c r="BC1980" s="1" t="s">
        <v>69</v>
      </c>
      <c r="BD1980" s="1" t="s">
        <v>69</v>
      </c>
      <c r="BE1980" s="1" t="s">
        <v>70</v>
      </c>
      <c r="BF1980" s="1" t="s">
        <v>69</v>
      </c>
      <c r="BG1980" s="3">
        <v>43307.69305555556</v>
      </c>
    </row>
    <row r="1981">
      <c r="A1981" s="1">
        <v>1001026.0</v>
      </c>
      <c r="B1981" s="1" t="s">
        <v>9601</v>
      </c>
      <c r="C1981" s="2" t="s">
        <v>9602</v>
      </c>
      <c r="E1981" s="2" t="s">
        <v>9603</v>
      </c>
      <c r="H1981" s="1" t="s">
        <v>9604</v>
      </c>
      <c r="I1981" s="1" t="s">
        <v>8522</v>
      </c>
      <c r="J1981" s="1" t="s">
        <v>770</v>
      </c>
      <c r="K1981" s="1" t="s">
        <v>656</v>
      </c>
      <c r="L1981" s="1">
        <v>94704.0</v>
      </c>
      <c r="M1981" s="1" t="s">
        <v>1081</v>
      </c>
      <c r="N1981" s="1" t="s">
        <v>1673</v>
      </c>
      <c r="U1981" s="1">
        <v>-122.27279</v>
      </c>
      <c r="V1981" s="1">
        <v>37.86969</v>
      </c>
      <c r="X1981" s="1" t="s">
        <v>69</v>
      </c>
      <c r="Y1981" s="1" t="s">
        <v>69</v>
      </c>
      <c r="Z1981" s="1" t="s">
        <v>69</v>
      </c>
      <c r="AA1981" s="1" t="s">
        <v>69</v>
      </c>
      <c r="AB1981" s="1" t="s">
        <v>69</v>
      </c>
      <c r="AC1981" s="1" t="s">
        <v>69</v>
      </c>
      <c r="AD1981" s="1" t="s">
        <v>69</v>
      </c>
      <c r="AE1981" s="1" t="s">
        <v>69</v>
      </c>
      <c r="AF1981" s="1" t="s">
        <v>70</v>
      </c>
      <c r="AG1981" s="1" t="s">
        <v>69</v>
      </c>
      <c r="AH1981" s="1" t="s">
        <v>69</v>
      </c>
      <c r="AI1981" s="1" t="s">
        <v>69</v>
      </c>
      <c r="AJ1981" s="1" t="s">
        <v>69</v>
      </c>
      <c r="AK1981" s="1" t="s">
        <v>69</v>
      </c>
      <c r="AL1981" s="1" t="s">
        <v>69</v>
      </c>
      <c r="AM1981" s="1" t="s">
        <v>69</v>
      </c>
      <c r="AN1981" s="1" t="s">
        <v>70</v>
      </c>
      <c r="AO1981" s="1" t="s">
        <v>69</v>
      </c>
      <c r="AP1981" s="1" t="s">
        <v>70</v>
      </c>
      <c r="AQ1981" s="1" t="s">
        <v>69</v>
      </c>
      <c r="AR1981" s="1" t="s">
        <v>69</v>
      </c>
      <c r="AS1981" s="1" t="s">
        <v>69</v>
      </c>
      <c r="AT1981" s="1" t="s">
        <v>69</v>
      </c>
      <c r="AU1981" s="1" t="s">
        <v>69</v>
      </c>
      <c r="AV1981" s="1" t="s">
        <v>69</v>
      </c>
      <c r="AW1981" s="1" t="s">
        <v>70</v>
      </c>
      <c r="AX1981" s="1" t="s">
        <v>69</v>
      </c>
      <c r="AY1981" s="1" t="s">
        <v>69</v>
      </c>
      <c r="AZ1981" s="1" t="s">
        <v>69</v>
      </c>
      <c r="BA1981" s="1" t="s">
        <v>69</v>
      </c>
      <c r="BB1981" s="1" t="s">
        <v>69</v>
      </c>
      <c r="BC1981" s="1" t="s">
        <v>69</v>
      </c>
      <c r="BD1981" s="1" t="s">
        <v>70</v>
      </c>
      <c r="BE1981" s="1" t="s">
        <v>69</v>
      </c>
      <c r="BF1981" s="1" t="s">
        <v>69</v>
      </c>
      <c r="BG1981" s="3">
        <v>42548.575</v>
      </c>
    </row>
    <row r="1982">
      <c r="A1982" s="1">
        <v>1009172.0</v>
      </c>
      <c r="B1982" s="1" t="s">
        <v>9605</v>
      </c>
      <c r="D1982" s="2" t="s">
        <v>9606</v>
      </c>
      <c r="H1982" s="1" t="s">
        <v>9607</v>
      </c>
      <c r="I1982" s="1" t="s">
        <v>3347</v>
      </c>
      <c r="K1982" s="1" t="s">
        <v>575</v>
      </c>
      <c r="L1982" s="1">
        <v>49307.0</v>
      </c>
      <c r="U1982" s="1">
        <v>-85.481903</v>
      </c>
      <c r="V1982" s="1">
        <v>43.699902</v>
      </c>
      <c r="X1982" s="1" t="s">
        <v>69</v>
      </c>
      <c r="Y1982" s="1" t="s">
        <v>70</v>
      </c>
      <c r="Z1982" s="1" t="s">
        <v>70</v>
      </c>
      <c r="AA1982" s="1" t="s">
        <v>70</v>
      </c>
      <c r="AB1982" s="1" t="s">
        <v>70</v>
      </c>
      <c r="AC1982" s="1" t="s">
        <v>80</v>
      </c>
      <c r="BG1982" s="1">
        <v>2013.0</v>
      </c>
    </row>
    <row r="1983">
      <c r="A1983" s="1">
        <v>1000288.0</v>
      </c>
      <c r="B1983" s="1" t="s">
        <v>9608</v>
      </c>
      <c r="C1983" s="2" t="s">
        <v>9609</v>
      </c>
      <c r="D1983" s="2" t="s">
        <v>9610</v>
      </c>
      <c r="H1983" s="1" t="s">
        <v>9611</v>
      </c>
      <c r="I1983" s="1" t="s">
        <v>4575</v>
      </c>
      <c r="J1983" s="1" t="s">
        <v>4576</v>
      </c>
      <c r="K1983" s="1" t="s">
        <v>96</v>
      </c>
      <c r="L1983" s="1">
        <v>13901.0</v>
      </c>
      <c r="U1983" s="1">
        <v>-75.9095</v>
      </c>
      <c r="V1983" s="1">
        <v>42.098499</v>
      </c>
      <c r="X1983" s="1" t="s">
        <v>70</v>
      </c>
      <c r="Y1983" s="1" t="s">
        <v>70</v>
      </c>
      <c r="Z1983" s="1" t="s">
        <v>70</v>
      </c>
      <c r="AA1983" s="1" t="s">
        <v>70</v>
      </c>
      <c r="AB1983" s="1" t="s">
        <v>70</v>
      </c>
      <c r="AC1983" s="1" t="s">
        <v>80</v>
      </c>
      <c r="BG1983" s="1">
        <v>2011.0</v>
      </c>
    </row>
    <row r="1984">
      <c r="A1984" s="1">
        <v>1018884.0</v>
      </c>
      <c r="B1984" s="1" t="s">
        <v>9612</v>
      </c>
      <c r="C1984" s="2" t="s">
        <v>9613</v>
      </c>
      <c r="D1984" s="2" t="s">
        <v>9614</v>
      </c>
      <c r="E1984" s="1" t="s">
        <v>9615</v>
      </c>
      <c r="H1984" s="1" t="s">
        <v>9616</v>
      </c>
      <c r="I1984" s="1" t="s">
        <v>3592</v>
      </c>
      <c r="J1984" s="1" t="s">
        <v>9536</v>
      </c>
      <c r="K1984" s="1" t="s">
        <v>203</v>
      </c>
      <c r="L1984" s="1">
        <v>61701.0</v>
      </c>
      <c r="M1984" s="1" t="s">
        <v>9617</v>
      </c>
      <c r="N1984" s="1" t="s">
        <v>2917</v>
      </c>
      <c r="U1984" s="1">
        <v>-88.994148</v>
      </c>
      <c r="V1984" s="1">
        <v>40.480007</v>
      </c>
      <c r="X1984" s="1" t="s">
        <v>69</v>
      </c>
      <c r="Y1984" s="1" t="s">
        <v>69</v>
      </c>
      <c r="Z1984" s="1" t="s">
        <v>70</v>
      </c>
      <c r="AA1984" s="1" t="s">
        <v>69</v>
      </c>
      <c r="AB1984" s="1" t="s">
        <v>69</v>
      </c>
      <c r="AC1984" s="1" t="s">
        <v>69</v>
      </c>
      <c r="AD1984" s="1" t="s">
        <v>69</v>
      </c>
      <c r="AE1984" s="1" t="s">
        <v>69</v>
      </c>
      <c r="AF1984" s="1" t="s">
        <v>69</v>
      </c>
      <c r="AG1984" s="1" t="s">
        <v>69</v>
      </c>
      <c r="AH1984" s="1" t="s">
        <v>69</v>
      </c>
      <c r="AI1984" s="1" t="s">
        <v>70</v>
      </c>
      <c r="AJ1984" s="1" t="s">
        <v>69</v>
      </c>
      <c r="AK1984" s="1" t="s">
        <v>69</v>
      </c>
      <c r="AL1984" s="1" t="s">
        <v>69</v>
      </c>
      <c r="AM1984" s="1" t="s">
        <v>69</v>
      </c>
      <c r="AN1984" s="1" t="s">
        <v>69</v>
      </c>
      <c r="AO1984" s="1" t="s">
        <v>69</v>
      </c>
      <c r="AP1984" s="1" t="s">
        <v>70</v>
      </c>
      <c r="AQ1984" s="1" t="s">
        <v>70</v>
      </c>
      <c r="AR1984" s="1" t="s">
        <v>69</v>
      </c>
      <c r="AS1984" s="1" t="s">
        <v>69</v>
      </c>
      <c r="AT1984" s="1" t="s">
        <v>69</v>
      </c>
      <c r="AU1984" s="1" t="s">
        <v>69</v>
      </c>
      <c r="AV1984" s="1" t="s">
        <v>70</v>
      </c>
      <c r="AW1984" s="1" t="s">
        <v>70</v>
      </c>
      <c r="AX1984" s="1" t="s">
        <v>70</v>
      </c>
      <c r="AY1984" s="1" t="s">
        <v>70</v>
      </c>
      <c r="AZ1984" s="1" t="s">
        <v>69</v>
      </c>
      <c r="BA1984" s="1" t="s">
        <v>69</v>
      </c>
      <c r="BB1984" s="1" t="s">
        <v>70</v>
      </c>
      <c r="BC1984" s="1" t="s">
        <v>70</v>
      </c>
      <c r="BD1984" s="1" t="s">
        <v>69</v>
      </c>
      <c r="BE1984" s="1" t="s">
        <v>70</v>
      </c>
      <c r="BF1984" s="1" t="s">
        <v>69</v>
      </c>
      <c r="BG1984" s="3">
        <v>43077.61319444444</v>
      </c>
    </row>
    <row r="1985">
      <c r="A1985" s="1">
        <v>1018236.0</v>
      </c>
      <c r="B1985" s="1" t="s">
        <v>9618</v>
      </c>
      <c r="C1985" s="2" t="s">
        <v>9613</v>
      </c>
      <c r="D1985" s="2" t="s">
        <v>9614</v>
      </c>
      <c r="E1985" s="1" t="s">
        <v>9619</v>
      </c>
      <c r="G1985" s="1" t="s">
        <v>9620</v>
      </c>
      <c r="H1985" s="1" t="s">
        <v>9621</v>
      </c>
      <c r="I1985" s="1" t="s">
        <v>3592</v>
      </c>
      <c r="J1985" s="1" t="s">
        <v>9536</v>
      </c>
      <c r="K1985" s="1" t="s">
        <v>203</v>
      </c>
      <c r="L1985" s="1">
        <v>61701.0</v>
      </c>
      <c r="M1985" s="1" t="s">
        <v>9622</v>
      </c>
      <c r="N1985" s="1" t="s">
        <v>480</v>
      </c>
      <c r="U1985" s="1">
        <v>-88.996399</v>
      </c>
      <c r="V1985" s="1">
        <v>40.478455</v>
      </c>
      <c r="X1985" s="1" t="s">
        <v>69</v>
      </c>
      <c r="Y1985" s="1" t="s">
        <v>70</v>
      </c>
      <c r="Z1985" s="1" t="s">
        <v>70</v>
      </c>
      <c r="AA1985" s="1" t="s">
        <v>70</v>
      </c>
      <c r="AB1985" s="1" t="s">
        <v>69</v>
      </c>
      <c r="AC1985" s="1" t="s">
        <v>69</v>
      </c>
      <c r="AD1985" s="1" t="s">
        <v>69</v>
      </c>
      <c r="AE1985" s="1" t="s">
        <v>70</v>
      </c>
      <c r="AF1985" s="1" t="s">
        <v>69</v>
      </c>
      <c r="AG1985" s="1" t="s">
        <v>70</v>
      </c>
      <c r="AH1985" s="1" t="s">
        <v>69</v>
      </c>
      <c r="AI1985" s="1" t="s">
        <v>70</v>
      </c>
      <c r="AJ1985" s="1" t="s">
        <v>69</v>
      </c>
      <c r="AK1985" s="1" t="s">
        <v>69</v>
      </c>
      <c r="AL1985" s="1" t="s">
        <v>69</v>
      </c>
      <c r="AM1985" s="1" t="s">
        <v>69</v>
      </c>
      <c r="AN1985" s="1" t="s">
        <v>69</v>
      </c>
      <c r="AO1985" s="1" t="s">
        <v>69</v>
      </c>
      <c r="AP1985" s="1" t="s">
        <v>70</v>
      </c>
      <c r="AQ1985" s="1" t="s">
        <v>70</v>
      </c>
      <c r="AR1985" s="1" t="s">
        <v>70</v>
      </c>
      <c r="AS1985" s="1" t="s">
        <v>69</v>
      </c>
      <c r="AT1985" s="1" t="s">
        <v>70</v>
      </c>
      <c r="AU1985" s="1" t="s">
        <v>69</v>
      </c>
      <c r="AV1985" s="1" t="s">
        <v>70</v>
      </c>
      <c r="AW1985" s="1" t="s">
        <v>70</v>
      </c>
      <c r="AX1985" s="1" t="s">
        <v>70</v>
      </c>
      <c r="AY1985" s="1" t="s">
        <v>70</v>
      </c>
      <c r="AZ1985" s="1" t="s">
        <v>69</v>
      </c>
      <c r="BA1985" s="1" t="s">
        <v>69</v>
      </c>
      <c r="BB1985" s="1" t="s">
        <v>70</v>
      </c>
      <c r="BC1985" s="1" t="s">
        <v>70</v>
      </c>
      <c r="BD1985" s="1" t="s">
        <v>70</v>
      </c>
      <c r="BE1985" s="1" t="s">
        <v>70</v>
      </c>
      <c r="BF1985" s="1" t="s">
        <v>70</v>
      </c>
      <c r="BG1985" s="3">
        <v>43455.65972222222</v>
      </c>
    </row>
    <row r="1986">
      <c r="A1986" s="1">
        <v>1004524.0</v>
      </c>
      <c r="B1986" s="1" t="s">
        <v>9623</v>
      </c>
      <c r="C1986" s="2" t="s">
        <v>9624</v>
      </c>
      <c r="H1986" s="1" t="s">
        <v>4563</v>
      </c>
      <c r="I1986" s="1" t="s">
        <v>3988</v>
      </c>
      <c r="J1986" s="1" t="s">
        <v>9625</v>
      </c>
      <c r="K1986" s="1" t="s">
        <v>77</v>
      </c>
      <c r="L1986" s="1">
        <v>43402.0</v>
      </c>
      <c r="M1986" s="1" t="s">
        <v>9626</v>
      </c>
      <c r="N1986" s="1" t="s">
        <v>1580</v>
      </c>
      <c r="U1986" s="1">
        <v>-83.650032</v>
      </c>
      <c r="V1986" s="1">
        <v>41.372749</v>
      </c>
      <c r="W1986" s="1" t="s">
        <v>99</v>
      </c>
      <c r="X1986" s="1" t="s">
        <v>69</v>
      </c>
      <c r="Y1986" s="1" t="s">
        <v>70</v>
      </c>
      <c r="Z1986" s="1" t="s">
        <v>70</v>
      </c>
      <c r="AA1986" s="1" t="s">
        <v>69</v>
      </c>
      <c r="AB1986" s="1" t="s">
        <v>69</v>
      </c>
      <c r="AC1986" s="1" t="s">
        <v>70</v>
      </c>
      <c r="AD1986" s="1" t="s">
        <v>69</v>
      </c>
      <c r="AE1986" s="1" t="s">
        <v>69</v>
      </c>
      <c r="AF1986" s="1" t="s">
        <v>69</v>
      </c>
      <c r="AG1986" s="1" t="s">
        <v>69</v>
      </c>
      <c r="AH1986" s="1" t="s">
        <v>70</v>
      </c>
      <c r="AI1986" s="1" t="s">
        <v>70</v>
      </c>
      <c r="AJ1986" s="1" t="s">
        <v>69</v>
      </c>
      <c r="AK1986" s="1" t="s">
        <v>69</v>
      </c>
      <c r="AL1986" s="1" t="s">
        <v>69</v>
      </c>
      <c r="AM1986" s="1" t="s">
        <v>69</v>
      </c>
      <c r="AN1986" s="1" t="s">
        <v>70</v>
      </c>
      <c r="AO1986" s="1" t="s">
        <v>70</v>
      </c>
      <c r="AP1986" s="1" t="s">
        <v>70</v>
      </c>
      <c r="AQ1986" s="1" t="s">
        <v>70</v>
      </c>
      <c r="AR1986" s="1" t="s">
        <v>69</v>
      </c>
      <c r="AS1986" s="1" t="s">
        <v>70</v>
      </c>
      <c r="AT1986" s="1" t="s">
        <v>70</v>
      </c>
      <c r="AU1986" s="1" t="s">
        <v>69</v>
      </c>
      <c r="AV1986" s="1" t="s">
        <v>69</v>
      </c>
      <c r="AW1986" s="1" t="s">
        <v>70</v>
      </c>
      <c r="AX1986" s="1" t="s">
        <v>70</v>
      </c>
      <c r="AY1986" s="1" t="s">
        <v>70</v>
      </c>
      <c r="AZ1986" s="1" t="s">
        <v>69</v>
      </c>
      <c r="BA1986" s="1" t="s">
        <v>70</v>
      </c>
      <c r="BB1986" s="1" t="s">
        <v>70</v>
      </c>
      <c r="BC1986" s="1" t="s">
        <v>70</v>
      </c>
      <c r="BD1986" s="1" t="s">
        <v>70</v>
      </c>
      <c r="BE1986" s="1" t="s">
        <v>70</v>
      </c>
      <c r="BF1986" s="1" t="s">
        <v>70</v>
      </c>
      <c r="BG1986" s="3">
        <v>41782.044444444444</v>
      </c>
    </row>
    <row r="1987">
      <c r="A1987" s="1">
        <v>1009176.0</v>
      </c>
      <c r="B1987" s="1" t="s">
        <v>9627</v>
      </c>
      <c r="D1987" s="2" t="s">
        <v>9628</v>
      </c>
      <c r="H1987" s="1" t="s">
        <v>9629</v>
      </c>
      <c r="I1987" s="1" t="s">
        <v>9630</v>
      </c>
      <c r="K1987" s="1" t="s">
        <v>785</v>
      </c>
      <c r="L1987" s="1">
        <v>78610.0</v>
      </c>
      <c r="U1987" s="1">
        <v>-97.8433</v>
      </c>
      <c r="V1987" s="1">
        <v>30.0811</v>
      </c>
      <c r="X1987" s="1" t="s">
        <v>69</v>
      </c>
      <c r="Y1987" s="1" t="s">
        <v>70</v>
      </c>
      <c r="Z1987" s="1" t="s">
        <v>70</v>
      </c>
      <c r="AA1987" s="1" t="s">
        <v>70</v>
      </c>
      <c r="AB1987" s="1" t="s">
        <v>70</v>
      </c>
      <c r="AC1987" s="1" t="s">
        <v>80</v>
      </c>
      <c r="BG1987" s="1">
        <v>2013.0</v>
      </c>
    </row>
    <row r="1988">
      <c r="A1988" s="1">
        <v>1004276.0</v>
      </c>
      <c r="B1988" s="1" t="s">
        <v>9631</v>
      </c>
      <c r="C1988" s="2" t="s">
        <v>9632</v>
      </c>
      <c r="H1988" s="1" t="s">
        <v>9633</v>
      </c>
      <c r="I1988" s="1" t="s">
        <v>4780</v>
      </c>
      <c r="J1988" s="1" t="s">
        <v>3528</v>
      </c>
      <c r="K1988" s="1" t="s">
        <v>96</v>
      </c>
      <c r="L1988" s="1">
        <v>14203.0</v>
      </c>
      <c r="M1988" s="1" t="s">
        <v>390</v>
      </c>
      <c r="N1988" s="1" t="s">
        <v>9634</v>
      </c>
      <c r="U1988" s="1">
        <v>-78.874924</v>
      </c>
      <c r="V1988" s="1">
        <v>42.884171</v>
      </c>
      <c r="W1988" s="1" t="s">
        <v>136</v>
      </c>
      <c r="X1988" s="1" t="s">
        <v>69</v>
      </c>
      <c r="Y1988" s="1" t="s">
        <v>69</v>
      </c>
      <c r="Z1988" s="1" t="s">
        <v>70</v>
      </c>
      <c r="AA1988" s="1" t="s">
        <v>70</v>
      </c>
      <c r="AB1988" s="1" t="s">
        <v>70</v>
      </c>
      <c r="AC1988" s="1" t="s">
        <v>69</v>
      </c>
      <c r="AD1988" s="1" t="s">
        <v>69</v>
      </c>
      <c r="AE1988" s="1" t="s">
        <v>69</v>
      </c>
      <c r="AF1988" s="1" t="s">
        <v>70</v>
      </c>
      <c r="AG1988" s="1" t="s">
        <v>69</v>
      </c>
      <c r="AH1988" s="1" t="s">
        <v>69</v>
      </c>
      <c r="AI1988" s="1" t="s">
        <v>70</v>
      </c>
      <c r="AJ1988" s="1" t="s">
        <v>69</v>
      </c>
      <c r="AK1988" s="1" t="s">
        <v>69</v>
      </c>
      <c r="AL1988" s="1" t="s">
        <v>70</v>
      </c>
      <c r="AM1988" s="1" t="s">
        <v>69</v>
      </c>
      <c r="AN1988" s="1" t="s">
        <v>70</v>
      </c>
      <c r="AO1988" s="1" t="s">
        <v>69</v>
      </c>
      <c r="AP1988" s="1" t="s">
        <v>69</v>
      </c>
      <c r="AQ1988" s="1" t="s">
        <v>70</v>
      </c>
      <c r="AR1988" s="1" t="s">
        <v>70</v>
      </c>
      <c r="AS1988" s="1" t="s">
        <v>69</v>
      </c>
      <c r="AT1988" s="1" t="s">
        <v>69</v>
      </c>
      <c r="AU1988" s="1" t="s">
        <v>69</v>
      </c>
      <c r="AV1988" s="1" t="s">
        <v>70</v>
      </c>
      <c r="AW1988" s="1" t="s">
        <v>70</v>
      </c>
      <c r="AX1988" s="1" t="s">
        <v>70</v>
      </c>
      <c r="AY1988" s="1" t="s">
        <v>70</v>
      </c>
      <c r="AZ1988" s="1" t="s">
        <v>70</v>
      </c>
      <c r="BA1988" s="1" t="s">
        <v>70</v>
      </c>
      <c r="BB1988" s="1" t="s">
        <v>70</v>
      </c>
      <c r="BC1988" s="1" t="s">
        <v>70</v>
      </c>
      <c r="BD1988" s="1" t="s">
        <v>70</v>
      </c>
      <c r="BE1988" s="1" t="s">
        <v>70</v>
      </c>
      <c r="BF1988" s="1" t="s">
        <v>70</v>
      </c>
      <c r="BG1988" s="3">
        <v>41025.634722222225</v>
      </c>
    </row>
    <row r="1989">
      <c r="A1989" s="1">
        <v>1000769.0</v>
      </c>
      <c r="B1989" s="1" t="s">
        <v>9635</v>
      </c>
      <c r="C1989" s="2" t="s">
        <v>9636</v>
      </c>
      <c r="H1989" s="1" t="s">
        <v>9637</v>
      </c>
      <c r="I1989" s="1" t="s">
        <v>764</v>
      </c>
      <c r="J1989" s="1" t="s">
        <v>6776</v>
      </c>
      <c r="K1989" s="1" t="s">
        <v>451</v>
      </c>
      <c r="L1989" s="1">
        <v>53105.0</v>
      </c>
      <c r="M1989" s="1" t="s">
        <v>6592</v>
      </c>
      <c r="N1989" s="1" t="s">
        <v>190</v>
      </c>
      <c r="U1989" s="1">
        <v>-88.276062</v>
      </c>
      <c r="V1989" s="1">
        <v>42.678463</v>
      </c>
      <c r="W1989" s="1" t="s">
        <v>136</v>
      </c>
      <c r="X1989" s="1" t="s">
        <v>69</v>
      </c>
      <c r="Y1989" s="1" t="s">
        <v>69</v>
      </c>
      <c r="Z1989" s="1" t="s">
        <v>70</v>
      </c>
      <c r="AA1989" s="1" t="s">
        <v>70</v>
      </c>
      <c r="AB1989" s="1" t="s">
        <v>69</v>
      </c>
      <c r="AC1989" s="1" t="s">
        <v>70</v>
      </c>
      <c r="AD1989" s="1" t="s">
        <v>69</v>
      </c>
      <c r="AE1989" s="1" t="s">
        <v>69</v>
      </c>
      <c r="AF1989" s="1" t="s">
        <v>69</v>
      </c>
      <c r="AG1989" s="1" t="s">
        <v>69</v>
      </c>
      <c r="AH1989" s="1" t="s">
        <v>69</v>
      </c>
      <c r="AI1989" s="1" t="s">
        <v>69</v>
      </c>
      <c r="AJ1989" s="1" t="s">
        <v>69</v>
      </c>
      <c r="AK1989" s="1" t="s">
        <v>69</v>
      </c>
      <c r="AL1989" s="1" t="s">
        <v>69</v>
      </c>
      <c r="AM1989" s="1" t="s">
        <v>69</v>
      </c>
      <c r="AN1989" s="1" t="s">
        <v>70</v>
      </c>
      <c r="AO1989" s="1" t="s">
        <v>69</v>
      </c>
      <c r="AP1989" s="1" t="s">
        <v>70</v>
      </c>
      <c r="AQ1989" s="1" t="s">
        <v>70</v>
      </c>
      <c r="AR1989" s="1" t="s">
        <v>69</v>
      </c>
      <c r="AS1989" s="1" t="s">
        <v>69</v>
      </c>
      <c r="AT1989" s="1" t="s">
        <v>69</v>
      </c>
      <c r="AU1989" s="1" t="s">
        <v>69</v>
      </c>
      <c r="AV1989" s="1" t="s">
        <v>69</v>
      </c>
      <c r="AW1989" s="1" t="s">
        <v>70</v>
      </c>
      <c r="AX1989" s="1" t="s">
        <v>70</v>
      </c>
      <c r="AY1989" s="1" t="s">
        <v>70</v>
      </c>
      <c r="AZ1989" s="1" t="s">
        <v>69</v>
      </c>
      <c r="BA1989" s="1" t="s">
        <v>70</v>
      </c>
      <c r="BB1989" s="1" t="s">
        <v>70</v>
      </c>
      <c r="BC1989" s="1" t="s">
        <v>70</v>
      </c>
      <c r="BD1989" s="1" t="s">
        <v>70</v>
      </c>
      <c r="BE1989" s="1" t="s">
        <v>70</v>
      </c>
      <c r="BF1989" s="1" t="s">
        <v>70</v>
      </c>
      <c r="BG1989" s="3">
        <v>41449.67638888889</v>
      </c>
    </row>
    <row r="1990">
      <c r="A1990" s="1">
        <v>1019370.0</v>
      </c>
      <c r="B1990" s="1" t="s">
        <v>9638</v>
      </c>
      <c r="C1990" s="2" t="s">
        <v>9639</v>
      </c>
      <c r="D1990" s="2" t="s">
        <v>9640</v>
      </c>
      <c r="G1990" s="2" t="s">
        <v>9641</v>
      </c>
      <c r="H1990" s="1" t="s">
        <v>9642</v>
      </c>
      <c r="I1990" s="1" t="s">
        <v>5352</v>
      </c>
      <c r="J1990" s="1" t="s">
        <v>9643</v>
      </c>
      <c r="K1990" s="1" t="s">
        <v>785</v>
      </c>
      <c r="L1990" s="1">
        <v>75103.0</v>
      </c>
      <c r="M1990" s="1" t="s">
        <v>9644</v>
      </c>
      <c r="N1990" s="1" t="s">
        <v>9645</v>
      </c>
      <c r="U1990" s="1">
        <v>-95.863182</v>
      </c>
      <c r="V1990" s="1">
        <v>32.557362</v>
      </c>
      <c r="X1990" s="1" t="s">
        <v>69</v>
      </c>
      <c r="Y1990" s="1" t="s">
        <v>70</v>
      </c>
      <c r="Z1990" s="1" t="s">
        <v>70</v>
      </c>
      <c r="AA1990" s="1" t="s">
        <v>70</v>
      </c>
      <c r="AB1990" s="1" t="s">
        <v>70</v>
      </c>
      <c r="AC1990" s="1" t="s">
        <v>69</v>
      </c>
      <c r="AD1990" s="1" t="s">
        <v>69</v>
      </c>
      <c r="AE1990" s="1" t="s">
        <v>70</v>
      </c>
      <c r="AF1990" s="1" t="s">
        <v>70</v>
      </c>
      <c r="AG1990" s="1" t="s">
        <v>70</v>
      </c>
      <c r="AH1990" s="1" t="s">
        <v>69</v>
      </c>
      <c r="AI1990" s="1" t="s">
        <v>70</v>
      </c>
      <c r="AJ1990" s="1" t="s">
        <v>69</v>
      </c>
      <c r="AK1990" s="1" t="s">
        <v>69</v>
      </c>
      <c r="AL1990" s="1" t="s">
        <v>69</v>
      </c>
      <c r="AM1990" s="1" t="s">
        <v>69</v>
      </c>
      <c r="AN1990" s="1" t="s">
        <v>69</v>
      </c>
      <c r="AO1990" s="1" t="s">
        <v>69</v>
      </c>
      <c r="AP1990" s="1" t="s">
        <v>70</v>
      </c>
      <c r="AQ1990" s="1" t="s">
        <v>70</v>
      </c>
      <c r="AR1990" s="1" t="s">
        <v>69</v>
      </c>
      <c r="AS1990" s="1" t="s">
        <v>69</v>
      </c>
      <c r="AT1990" s="1" t="s">
        <v>69</v>
      </c>
      <c r="AU1990" s="1" t="s">
        <v>69</v>
      </c>
      <c r="AV1990" s="1" t="s">
        <v>69</v>
      </c>
      <c r="AW1990" s="1" t="s">
        <v>70</v>
      </c>
      <c r="AX1990" s="1" t="s">
        <v>69</v>
      </c>
      <c r="AY1990" s="1" t="s">
        <v>70</v>
      </c>
      <c r="AZ1990" s="1" t="s">
        <v>69</v>
      </c>
      <c r="BA1990" s="1" t="s">
        <v>69</v>
      </c>
      <c r="BB1990" s="1" t="s">
        <v>69</v>
      </c>
      <c r="BC1990" s="1" t="s">
        <v>70</v>
      </c>
      <c r="BD1990" s="1" t="s">
        <v>70</v>
      </c>
      <c r="BE1990" s="1" t="s">
        <v>70</v>
      </c>
      <c r="BF1990" s="1" t="s">
        <v>69</v>
      </c>
      <c r="BG1990" s="3">
        <v>43497.71041666667</v>
      </c>
    </row>
    <row r="1991">
      <c r="A1991" s="1">
        <v>1006427.0</v>
      </c>
      <c r="B1991" s="1" t="s">
        <v>9646</v>
      </c>
      <c r="C1991" s="2" t="s">
        <v>9647</v>
      </c>
      <c r="D1991" s="2" t="s">
        <v>9648</v>
      </c>
      <c r="H1991" s="1" t="s">
        <v>9649</v>
      </c>
      <c r="I1991" s="1" t="s">
        <v>6203</v>
      </c>
      <c r="J1991" s="1" t="s">
        <v>4952</v>
      </c>
      <c r="K1991" s="1" t="s">
        <v>656</v>
      </c>
      <c r="L1991" s="1">
        <v>95928.0</v>
      </c>
      <c r="M1991" s="1" t="s">
        <v>9650</v>
      </c>
      <c r="N1991" s="1" t="s">
        <v>9651</v>
      </c>
      <c r="U1991" s="1">
        <v>-121.84052</v>
      </c>
      <c r="V1991" s="1">
        <v>39.728973</v>
      </c>
      <c r="X1991" s="1" t="s">
        <v>69</v>
      </c>
      <c r="Y1991" s="1" t="s">
        <v>69</v>
      </c>
      <c r="Z1991" s="1" t="s">
        <v>69</v>
      </c>
      <c r="AA1991" s="1" t="s">
        <v>69</v>
      </c>
      <c r="AB1991" s="1" t="s">
        <v>69</v>
      </c>
      <c r="AC1991" s="1" t="s">
        <v>69</v>
      </c>
      <c r="AD1991" s="1" t="s">
        <v>69</v>
      </c>
      <c r="AE1991" s="1" t="s">
        <v>69</v>
      </c>
      <c r="AF1991" s="1" t="s">
        <v>69</v>
      </c>
      <c r="AG1991" s="1" t="s">
        <v>69</v>
      </c>
      <c r="AH1991" s="1" t="s">
        <v>69</v>
      </c>
      <c r="AI1991" s="1" t="s">
        <v>70</v>
      </c>
      <c r="AJ1991" s="1" t="s">
        <v>69</v>
      </c>
      <c r="AK1991" s="1" t="s">
        <v>69</v>
      </c>
      <c r="AL1991" s="1" t="s">
        <v>69</v>
      </c>
      <c r="AM1991" s="1" t="s">
        <v>69</v>
      </c>
      <c r="AN1991" s="1" t="s">
        <v>70</v>
      </c>
      <c r="AO1991" s="1" t="s">
        <v>69</v>
      </c>
      <c r="AP1991" s="1" t="s">
        <v>70</v>
      </c>
      <c r="AQ1991" s="1" t="s">
        <v>69</v>
      </c>
      <c r="AR1991" s="1" t="s">
        <v>69</v>
      </c>
      <c r="AS1991" s="1" t="s">
        <v>70</v>
      </c>
      <c r="AT1991" s="1" t="s">
        <v>69</v>
      </c>
      <c r="AU1991" s="1" t="s">
        <v>69</v>
      </c>
      <c r="AV1991" s="1" t="s">
        <v>69</v>
      </c>
      <c r="AW1991" s="1" t="s">
        <v>69</v>
      </c>
      <c r="AX1991" s="1" t="s">
        <v>69</v>
      </c>
      <c r="AY1991" s="1" t="s">
        <v>70</v>
      </c>
      <c r="AZ1991" s="1" t="s">
        <v>69</v>
      </c>
      <c r="BA1991" s="1" t="s">
        <v>69</v>
      </c>
      <c r="BB1991" s="1" t="s">
        <v>69</v>
      </c>
      <c r="BC1991" s="1" t="s">
        <v>69</v>
      </c>
      <c r="BD1991" s="1" t="s">
        <v>69</v>
      </c>
      <c r="BE1991" s="1" t="s">
        <v>70</v>
      </c>
      <c r="BF1991" s="1" t="s">
        <v>70</v>
      </c>
      <c r="BG1991" s="3">
        <v>43307.754166666666</v>
      </c>
    </row>
    <row r="1992">
      <c r="A1992" s="1">
        <v>1001410.0</v>
      </c>
      <c r="B1992" s="1" t="s">
        <v>9652</v>
      </c>
      <c r="C1992" s="2" t="s">
        <v>9653</v>
      </c>
      <c r="H1992" s="1" t="s">
        <v>9654</v>
      </c>
      <c r="I1992" s="1" t="s">
        <v>9655</v>
      </c>
      <c r="J1992" s="1" t="s">
        <v>4569</v>
      </c>
      <c r="K1992" s="1" t="s">
        <v>670</v>
      </c>
      <c r="L1992" s="1">
        <v>27109.0</v>
      </c>
      <c r="U1992" s="1">
        <v>-80.247597</v>
      </c>
      <c r="V1992" s="1">
        <v>36.1012</v>
      </c>
      <c r="X1992" s="1" t="s">
        <v>70</v>
      </c>
      <c r="Y1992" s="1" t="s">
        <v>70</v>
      </c>
      <c r="Z1992" s="1" t="s">
        <v>70</v>
      </c>
      <c r="AA1992" s="1" t="s">
        <v>70</v>
      </c>
      <c r="AB1992" s="1" t="s">
        <v>70</v>
      </c>
      <c r="AC1992" s="1" t="s">
        <v>80</v>
      </c>
      <c r="BG1992" s="1">
        <v>2009.0</v>
      </c>
    </row>
    <row r="1993">
      <c r="A1993" s="1">
        <v>1005013.0</v>
      </c>
      <c r="B1993" s="1" t="s">
        <v>9656</v>
      </c>
      <c r="C1993" s="2" t="s">
        <v>9657</v>
      </c>
      <c r="H1993" s="1" t="s">
        <v>9658</v>
      </c>
      <c r="I1993" s="1" t="s">
        <v>7217</v>
      </c>
      <c r="J1993" s="1" t="s">
        <v>3932</v>
      </c>
      <c r="K1993" s="1" t="s">
        <v>254</v>
      </c>
      <c r="L1993" s="1">
        <v>84015.0</v>
      </c>
      <c r="U1993" s="1">
        <v>-112.018</v>
      </c>
      <c r="V1993" s="1">
        <v>41.1073</v>
      </c>
      <c r="X1993" s="1" t="s">
        <v>70</v>
      </c>
      <c r="Y1993" s="1" t="s">
        <v>70</v>
      </c>
      <c r="Z1993" s="1" t="s">
        <v>70</v>
      </c>
      <c r="AA1993" s="1" t="s">
        <v>70</v>
      </c>
      <c r="AB1993" s="1" t="s">
        <v>70</v>
      </c>
      <c r="AC1993" s="1" t="s">
        <v>80</v>
      </c>
      <c r="BG1993" s="4">
        <v>40310.794444444444</v>
      </c>
    </row>
    <row r="1994">
      <c r="A1994" s="1">
        <v>1008507.0</v>
      </c>
      <c r="B1994" s="1" t="s">
        <v>9659</v>
      </c>
      <c r="C1994" s="2" t="s">
        <v>9660</v>
      </c>
      <c r="D1994" s="2" t="s">
        <v>9661</v>
      </c>
      <c r="H1994" s="1" t="s">
        <v>9662</v>
      </c>
      <c r="I1994" s="1" t="s">
        <v>2245</v>
      </c>
      <c r="J1994" s="1" t="s">
        <v>2889</v>
      </c>
      <c r="K1994" s="1" t="s">
        <v>211</v>
      </c>
      <c r="L1994" s="1">
        <v>33757.0</v>
      </c>
      <c r="U1994" s="1">
        <v>-82.799805</v>
      </c>
      <c r="V1994" s="1">
        <v>27.965733</v>
      </c>
      <c r="W1994" s="1" t="s">
        <v>548</v>
      </c>
      <c r="X1994" s="1" t="s">
        <v>69</v>
      </c>
      <c r="Y1994" s="1" t="s">
        <v>70</v>
      </c>
      <c r="Z1994" s="1" t="s">
        <v>70</v>
      </c>
      <c r="AA1994" s="1" t="s">
        <v>70</v>
      </c>
      <c r="AB1994" s="1" t="s">
        <v>70</v>
      </c>
      <c r="AC1994" s="1" t="s">
        <v>80</v>
      </c>
      <c r="BG1994" s="3">
        <v>41450.819444444445</v>
      </c>
    </row>
    <row r="1995">
      <c r="A1995" s="1">
        <v>1000589.0</v>
      </c>
      <c r="B1995" s="1" t="s">
        <v>9663</v>
      </c>
      <c r="C1995" s="2" t="s">
        <v>9664</v>
      </c>
      <c r="H1995" s="1" t="s">
        <v>9665</v>
      </c>
      <c r="I1995" s="1" t="s">
        <v>5015</v>
      </c>
      <c r="J1995" s="1" t="s">
        <v>1461</v>
      </c>
      <c r="K1995" s="1" t="s">
        <v>211</v>
      </c>
      <c r="L1995" s="1">
        <v>34712.0</v>
      </c>
      <c r="U1995" s="1">
        <v>-81.767754</v>
      </c>
      <c r="V1995" s="1">
        <v>28.554926</v>
      </c>
      <c r="W1995" s="1" t="s">
        <v>548</v>
      </c>
      <c r="X1995" s="1" t="s">
        <v>69</v>
      </c>
      <c r="Y1995" s="1" t="s">
        <v>70</v>
      </c>
      <c r="Z1995" s="1" t="s">
        <v>70</v>
      </c>
      <c r="AA1995" s="1" t="s">
        <v>70</v>
      </c>
      <c r="AB1995" s="1" t="s">
        <v>70</v>
      </c>
      <c r="AC1995" s="1" t="s">
        <v>80</v>
      </c>
      <c r="AD1995" s="1" t="s">
        <v>69</v>
      </c>
      <c r="AE1995" s="1" t="s">
        <v>69</v>
      </c>
      <c r="AF1995" s="1" t="s">
        <v>69</v>
      </c>
      <c r="AG1995" s="1" t="s">
        <v>70</v>
      </c>
      <c r="AH1995" s="1" t="s">
        <v>70</v>
      </c>
      <c r="AI1995" s="1" t="s">
        <v>69</v>
      </c>
      <c r="AJ1995" s="1" t="s">
        <v>69</v>
      </c>
      <c r="AK1995" s="1" t="s">
        <v>69</v>
      </c>
      <c r="AL1995" s="1" t="s">
        <v>69</v>
      </c>
      <c r="AM1995" s="1" t="s">
        <v>69</v>
      </c>
      <c r="AN1995" s="1" t="s">
        <v>70</v>
      </c>
      <c r="AO1995" s="1" t="s">
        <v>69</v>
      </c>
      <c r="AP1995" s="1" t="s">
        <v>69</v>
      </c>
      <c r="AQ1995" s="1" t="s">
        <v>69</v>
      </c>
      <c r="AR1995" s="1" t="s">
        <v>70</v>
      </c>
      <c r="AS1995" s="1" t="s">
        <v>70</v>
      </c>
      <c r="AT1995" s="1" t="s">
        <v>69</v>
      </c>
      <c r="AU1995" s="1" t="s">
        <v>69</v>
      </c>
      <c r="AV1995" s="1" t="s">
        <v>69</v>
      </c>
      <c r="AW1995" s="1" t="s">
        <v>70</v>
      </c>
      <c r="AX1995" s="1" t="s">
        <v>70</v>
      </c>
      <c r="AY1995" s="1" t="s">
        <v>70</v>
      </c>
      <c r="AZ1995" s="1" t="s">
        <v>70</v>
      </c>
      <c r="BA1995" s="1" t="s">
        <v>70</v>
      </c>
      <c r="BB1995" s="1" t="s">
        <v>70</v>
      </c>
      <c r="BC1995" s="1" t="s">
        <v>70</v>
      </c>
      <c r="BD1995" s="1" t="s">
        <v>70</v>
      </c>
      <c r="BE1995" s="1" t="s">
        <v>70</v>
      </c>
      <c r="BF1995" s="1" t="s">
        <v>70</v>
      </c>
      <c r="BG1995" s="3">
        <v>41436.6375</v>
      </c>
    </row>
    <row r="1996">
      <c r="A1996" s="1">
        <v>1010837.0</v>
      </c>
      <c r="B1996" s="1" t="s">
        <v>9666</v>
      </c>
      <c r="C1996" s="2" t="s">
        <v>9667</v>
      </c>
      <c r="D1996" s="2" t="s">
        <v>9668</v>
      </c>
      <c r="E1996" s="2" t="s">
        <v>9669</v>
      </c>
      <c r="G1996" s="2" t="s">
        <v>9670</v>
      </c>
      <c r="H1996" s="1" t="s">
        <v>9671</v>
      </c>
      <c r="I1996" s="1" t="s">
        <v>4077</v>
      </c>
      <c r="J1996" s="1" t="s">
        <v>76</v>
      </c>
      <c r="K1996" s="1" t="s">
        <v>77</v>
      </c>
      <c r="L1996" s="1">
        <v>44115.0</v>
      </c>
      <c r="M1996" s="1" t="s">
        <v>706</v>
      </c>
      <c r="N1996" s="1" t="s">
        <v>7573</v>
      </c>
      <c r="U1996" s="1">
        <v>-81.68914</v>
      </c>
      <c r="V1996" s="1">
        <v>41.49918</v>
      </c>
      <c r="X1996" s="1" t="s">
        <v>69</v>
      </c>
      <c r="Y1996" s="1" t="s">
        <v>69</v>
      </c>
      <c r="Z1996" s="1" t="s">
        <v>69</v>
      </c>
      <c r="AA1996" s="1" t="s">
        <v>69</v>
      </c>
      <c r="AB1996" s="1" t="s">
        <v>69</v>
      </c>
      <c r="AC1996" s="1" t="s">
        <v>70</v>
      </c>
      <c r="AD1996" s="1" t="s">
        <v>69</v>
      </c>
      <c r="AE1996" s="1" t="s">
        <v>69</v>
      </c>
      <c r="AF1996" s="1" t="s">
        <v>70</v>
      </c>
      <c r="AG1996" s="1" t="s">
        <v>69</v>
      </c>
      <c r="AH1996" s="1" t="s">
        <v>69</v>
      </c>
      <c r="AI1996" s="1" t="s">
        <v>70</v>
      </c>
      <c r="AJ1996" s="1" t="s">
        <v>69</v>
      </c>
      <c r="AK1996" s="1" t="s">
        <v>69</v>
      </c>
      <c r="AL1996" s="1" t="s">
        <v>69</v>
      </c>
      <c r="AM1996" s="1" t="s">
        <v>69</v>
      </c>
      <c r="AN1996" s="1" t="s">
        <v>69</v>
      </c>
      <c r="AO1996" s="1" t="s">
        <v>70</v>
      </c>
      <c r="AP1996" s="1" t="s">
        <v>70</v>
      </c>
      <c r="AQ1996" s="1" t="s">
        <v>70</v>
      </c>
      <c r="AR1996" s="1" t="s">
        <v>70</v>
      </c>
      <c r="AS1996" s="1" t="s">
        <v>70</v>
      </c>
      <c r="AT1996" s="1" t="s">
        <v>70</v>
      </c>
      <c r="AU1996" s="1" t="s">
        <v>69</v>
      </c>
      <c r="AV1996" s="1" t="s">
        <v>70</v>
      </c>
      <c r="AW1996" s="1" t="s">
        <v>70</v>
      </c>
      <c r="AX1996" s="1" t="s">
        <v>70</v>
      </c>
      <c r="AY1996" s="1" t="s">
        <v>70</v>
      </c>
      <c r="AZ1996" s="1" t="s">
        <v>69</v>
      </c>
      <c r="BA1996" s="1" t="s">
        <v>69</v>
      </c>
      <c r="BB1996" s="1" t="s">
        <v>69</v>
      </c>
      <c r="BC1996" s="1" t="s">
        <v>70</v>
      </c>
      <c r="BD1996" s="1" t="s">
        <v>70</v>
      </c>
      <c r="BE1996" s="1" t="s">
        <v>70</v>
      </c>
      <c r="BF1996" s="1" t="s">
        <v>70</v>
      </c>
      <c r="BG1996" s="3">
        <v>42058.57777777778</v>
      </c>
    </row>
    <row r="1997">
      <c r="A1997" s="1">
        <v>1005112.0</v>
      </c>
      <c r="B1997" s="1" t="s">
        <v>9672</v>
      </c>
      <c r="H1997" s="1" t="s">
        <v>9673</v>
      </c>
      <c r="I1997" s="1" t="s">
        <v>1748</v>
      </c>
      <c r="J1997" s="1" t="s">
        <v>580</v>
      </c>
      <c r="K1997" s="1" t="s">
        <v>451</v>
      </c>
      <c r="L1997" s="1">
        <v>53925.0</v>
      </c>
      <c r="M1997" s="1" t="s">
        <v>1135</v>
      </c>
      <c r="N1997" s="1" t="s">
        <v>2802</v>
      </c>
      <c r="U1997" s="1">
        <v>-89.0159</v>
      </c>
      <c r="V1997" s="1">
        <v>43.3396</v>
      </c>
      <c r="W1997" s="1" t="s">
        <v>99</v>
      </c>
      <c r="X1997" s="1" t="s">
        <v>70</v>
      </c>
      <c r="Y1997" s="1" t="s">
        <v>69</v>
      </c>
      <c r="Z1997" s="1" t="s">
        <v>70</v>
      </c>
      <c r="AA1997" s="1" t="s">
        <v>69</v>
      </c>
      <c r="AB1997" s="1" t="s">
        <v>70</v>
      </c>
      <c r="AC1997" s="1" t="s">
        <v>80</v>
      </c>
      <c r="AD1997" s="1" t="s">
        <v>70</v>
      </c>
      <c r="AE1997" s="1" t="s">
        <v>70</v>
      </c>
      <c r="AF1997" s="1" t="s">
        <v>69</v>
      </c>
      <c r="AG1997" s="1" t="s">
        <v>69</v>
      </c>
      <c r="AH1997" s="1" t="s">
        <v>70</v>
      </c>
      <c r="AI1997" s="1" t="s">
        <v>70</v>
      </c>
      <c r="AJ1997" s="1" t="s">
        <v>69</v>
      </c>
      <c r="AK1997" s="1" t="s">
        <v>69</v>
      </c>
      <c r="AL1997" s="1" t="s">
        <v>69</v>
      </c>
      <c r="AM1997" s="1" t="s">
        <v>69</v>
      </c>
      <c r="AN1997" s="1" t="s">
        <v>70</v>
      </c>
      <c r="AO1997" s="1" t="s">
        <v>69</v>
      </c>
      <c r="AP1997" s="1" t="s">
        <v>70</v>
      </c>
      <c r="AQ1997" s="1" t="s">
        <v>70</v>
      </c>
      <c r="AR1997" s="1" t="s">
        <v>69</v>
      </c>
      <c r="AS1997" s="1" t="s">
        <v>70</v>
      </c>
      <c r="AT1997" s="1" t="s">
        <v>70</v>
      </c>
      <c r="AU1997" s="1" t="s">
        <v>69</v>
      </c>
      <c r="AV1997" s="1" t="s">
        <v>70</v>
      </c>
      <c r="AW1997" s="1" t="s">
        <v>70</v>
      </c>
      <c r="AX1997" s="1" t="s">
        <v>70</v>
      </c>
      <c r="AY1997" s="1" t="s">
        <v>70</v>
      </c>
      <c r="AZ1997" s="1" t="s">
        <v>70</v>
      </c>
      <c r="BA1997" s="1" t="s">
        <v>70</v>
      </c>
      <c r="BB1997" s="1" t="s">
        <v>70</v>
      </c>
      <c r="BC1997" s="1" t="s">
        <v>70</v>
      </c>
      <c r="BD1997" s="1" t="s">
        <v>70</v>
      </c>
      <c r="BE1997" s="1" t="s">
        <v>70</v>
      </c>
      <c r="BF1997" s="1" t="s">
        <v>70</v>
      </c>
      <c r="BG1997" s="3">
        <v>40667.69236111111</v>
      </c>
    </row>
    <row r="1998">
      <c r="A1998" s="1">
        <v>1007589.0</v>
      </c>
      <c r="B1998" s="1" t="s">
        <v>9674</v>
      </c>
      <c r="H1998" s="1" t="s">
        <v>9675</v>
      </c>
      <c r="I1998" s="1" t="s">
        <v>628</v>
      </c>
      <c r="J1998" s="1" t="s">
        <v>927</v>
      </c>
      <c r="K1998" s="1" t="s">
        <v>311</v>
      </c>
      <c r="L1998" s="1">
        <v>21502.0</v>
      </c>
      <c r="U1998" s="1">
        <v>-76.819397</v>
      </c>
      <c r="V1998" s="1">
        <v>39.064098</v>
      </c>
      <c r="W1998" s="1" t="s">
        <v>99</v>
      </c>
      <c r="X1998" s="1" t="s">
        <v>70</v>
      </c>
      <c r="Y1998" s="1" t="s">
        <v>69</v>
      </c>
      <c r="Z1998" s="1" t="s">
        <v>70</v>
      </c>
      <c r="AA1998" s="1" t="s">
        <v>69</v>
      </c>
      <c r="AB1998" s="1" t="s">
        <v>70</v>
      </c>
      <c r="AC1998" s="1" t="s">
        <v>80</v>
      </c>
      <c r="AD1998" s="1" t="s">
        <v>70</v>
      </c>
      <c r="AE1998" s="1" t="s">
        <v>70</v>
      </c>
      <c r="AF1998" s="1" t="s">
        <v>70</v>
      </c>
      <c r="AG1998" s="1" t="s">
        <v>70</v>
      </c>
      <c r="AH1998" s="1" t="s">
        <v>70</v>
      </c>
      <c r="AI1998" s="1" t="s">
        <v>70</v>
      </c>
      <c r="AJ1998" s="1" t="s">
        <v>70</v>
      </c>
      <c r="AK1998" s="1" t="s">
        <v>69</v>
      </c>
      <c r="AL1998" s="1" t="s">
        <v>70</v>
      </c>
      <c r="AM1998" s="1" t="s">
        <v>70</v>
      </c>
      <c r="AN1998" s="1" t="s">
        <v>70</v>
      </c>
      <c r="AO1998" s="1" t="s">
        <v>70</v>
      </c>
      <c r="AP1998" s="1" t="s">
        <v>70</v>
      </c>
      <c r="AQ1998" s="1" t="s">
        <v>70</v>
      </c>
      <c r="AR1998" s="1" t="s">
        <v>70</v>
      </c>
      <c r="AS1998" s="1" t="s">
        <v>70</v>
      </c>
      <c r="AT1998" s="1" t="s">
        <v>70</v>
      </c>
      <c r="AU1998" s="1" t="s">
        <v>70</v>
      </c>
      <c r="AV1998" s="1" t="s">
        <v>70</v>
      </c>
      <c r="AW1998" s="1" t="s">
        <v>70</v>
      </c>
      <c r="AX1998" s="1" t="s">
        <v>70</v>
      </c>
      <c r="AY1998" s="1" t="s">
        <v>70</v>
      </c>
      <c r="AZ1998" s="1" t="s">
        <v>70</v>
      </c>
      <c r="BA1998" s="1" t="s">
        <v>70</v>
      </c>
      <c r="BB1998" s="1" t="s">
        <v>70</v>
      </c>
      <c r="BC1998" s="1" t="s">
        <v>70</v>
      </c>
      <c r="BD1998" s="1" t="s">
        <v>70</v>
      </c>
      <c r="BE1998" s="1" t="s">
        <v>70</v>
      </c>
      <c r="BF1998" s="1" t="s">
        <v>70</v>
      </c>
      <c r="BG1998" s="3">
        <v>40764.44513888889</v>
      </c>
    </row>
    <row r="1999">
      <c r="A1999" s="1">
        <v>1012519.0</v>
      </c>
      <c r="B1999" s="1" t="s">
        <v>9676</v>
      </c>
      <c r="C1999" s="2" t="s">
        <v>9677</v>
      </c>
      <c r="D1999" s="1" t="s">
        <v>9676</v>
      </c>
      <c r="H1999" s="1" t="s">
        <v>9678</v>
      </c>
      <c r="I1999" s="1" t="s">
        <v>9679</v>
      </c>
      <c r="J1999" s="1" t="s">
        <v>9680</v>
      </c>
      <c r="K1999" s="1" t="s">
        <v>561</v>
      </c>
      <c r="L1999" s="1">
        <v>30720.0</v>
      </c>
      <c r="M1999" s="1" t="s">
        <v>9681</v>
      </c>
      <c r="N1999" s="1" t="s">
        <v>9682</v>
      </c>
      <c r="U1999" s="1">
        <v>-84.970955</v>
      </c>
      <c r="V1999" s="1">
        <v>34.771748</v>
      </c>
      <c r="X1999" s="1" t="s">
        <v>69</v>
      </c>
      <c r="Y1999" s="1" t="s">
        <v>70</v>
      </c>
      <c r="Z1999" s="1" t="s">
        <v>70</v>
      </c>
      <c r="AA1999" s="1" t="s">
        <v>70</v>
      </c>
      <c r="AB1999" s="1" t="s">
        <v>69</v>
      </c>
      <c r="AC1999" s="1" t="s">
        <v>70</v>
      </c>
      <c r="AD1999" s="1" t="s">
        <v>69</v>
      </c>
      <c r="AE1999" s="1" t="s">
        <v>70</v>
      </c>
      <c r="AF1999" s="1" t="s">
        <v>69</v>
      </c>
      <c r="AG1999" s="1" t="s">
        <v>70</v>
      </c>
      <c r="AH1999" s="1" t="s">
        <v>69</v>
      </c>
      <c r="AI1999" s="1" t="s">
        <v>70</v>
      </c>
      <c r="AJ1999" s="1" t="s">
        <v>69</v>
      </c>
      <c r="AK1999" s="1" t="s">
        <v>69</v>
      </c>
      <c r="AL1999" s="1" t="s">
        <v>69</v>
      </c>
      <c r="AM1999" s="1" t="s">
        <v>69</v>
      </c>
      <c r="AN1999" s="1" t="s">
        <v>70</v>
      </c>
      <c r="AO1999" s="1" t="s">
        <v>70</v>
      </c>
      <c r="AP1999" s="1" t="s">
        <v>70</v>
      </c>
      <c r="AQ1999" s="1" t="s">
        <v>70</v>
      </c>
      <c r="AR1999" s="1" t="s">
        <v>70</v>
      </c>
      <c r="AS1999" s="1" t="s">
        <v>70</v>
      </c>
      <c r="AT1999" s="1" t="s">
        <v>70</v>
      </c>
      <c r="AU1999" s="1" t="s">
        <v>69</v>
      </c>
      <c r="AV1999" s="1" t="s">
        <v>70</v>
      </c>
      <c r="AW1999" s="1" t="s">
        <v>70</v>
      </c>
      <c r="AX1999" s="1" t="s">
        <v>70</v>
      </c>
      <c r="AY1999" s="1" t="s">
        <v>70</v>
      </c>
      <c r="AZ1999" s="1" t="s">
        <v>69</v>
      </c>
      <c r="BA1999" s="1" t="s">
        <v>70</v>
      </c>
      <c r="BB1999" s="1" t="s">
        <v>70</v>
      </c>
      <c r="BC1999" s="1" t="s">
        <v>70</v>
      </c>
      <c r="BD1999" s="1" t="s">
        <v>70</v>
      </c>
      <c r="BE1999" s="1" t="s">
        <v>70</v>
      </c>
      <c r="BF1999" s="1" t="s">
        <v>70</v>
      </c>
      <c r="BG1999" s="3">
        <v>42564.43819444445</v>
      </c>
    </row>
    <row r="2000">
      <c r="A2000" s="1">
        <v>1002641.0</v>
      </c>
      <c r="B2000" s="1" t="s">
        <v>9683</v>
      </c>
      <c r="C2000" s="2" t="s">
        <v>9684</v>
      </c>
      <c r="D2000" s="2" t="s">
        <v>9685</v>
      </c>
      <c r="E2000" s="2" t="s">
        <v>9686</v>
      </c>
      <c r="H2000" s="1" t="s">
        <v>9687</v>
      </c>
      <c r="I2000" s="1" t="s">
        <v>62</v>
      </c>
      <c r="J2000" s="1" t="s">
        <v>9688</v>
      </c>
      <c r="K2000" s="1" t="s">
        <v>203</v>
      </c>
      <c r="L2000" s="1">
        <v>61832.0</v>
      </c>
      <c r="M2000" s="1" t="s">
        <v>5618</v>
      </c>
      <c r="N2000" s="1" t="s">
        <v>9689</v>
      </c>
      <c r="U2000" s="1">
        <v>-87.629936</v>
      </c>
      <c r="V2000" s="1">
        <v>40.13039</v>
      </c>
      <c r="W2000" s="1" t="s">
        <v>864</v>
      </c>
      <c r="X2000" s="1" t="s">
        <v>69</v>
      </c>
      <c r="Y2000" s="1" t="s">
        <v>69</v>
      </c>
      <c r="Z2000" s="1" t="s">
        <v>69</v>
      </c>
      <c r="AA2000" s="1" t="s">
        <v>70</v>
      </c>
      <c r="AB2000" s="1" t="s">
        <v>70</v>
      </c>
      <c r="AC2000" s="1" t="s">
        <v>80</v>
      </c>
      <c r="AD2000" s="1" t="s">
        <v>69</v>
      </c>
      <c r="AE2000" s="1" t="s">
        <v>70</v>
      </c>
      <c r="AF2000" s="1" t="s">
        <v>69</v>
      </c>
      <c r="AG2000" s="1" t="s">
        <v>69</v>
      </c>
      <c r="AH2000" s="1" t="s">
        <v>70</v>
      </c>
      <c r="AI2000" s="1" t="s">
        <v>70</v>
      </c>
      <c r="AJ2000" s="1" t="s">
        <v>69</v>
      </c>
      <c r="AK2000" s="1" t="s">
        <v>69</v>
      </c>
      <c r="AL2000" s="1" t="s">
        <v>69</v>
      </c>
      <c r="AM2000" s="1" t="s">
        <v>69</v>
      </c>
      <c r="AN2000" s="1" t="s">
        <v>70</v>
      </c>
      <c r="AO2000" s="1" t="s">
        <v>70</v>
      </c>
      <c r="AP2000" s="1" t="s">
        <v>70</v>
      </c>
      <c r="AQ2000" s="1" t="s">
        <v>70</v>
      </c>
      <c r="AR2000" s="1" t="s">
        <v>69</v>
      </c>
      <c r="AS2000" s="1" t="s">
        <v>70</v>
      </c>
      <c r="AT2000" s="1" t="s">
        <v>69</v>
      </c>
      <c r="AU2000" s="1" t="s">
        <v>69</v>
      </c>
      <c r="AV2000" s="1" t="s">
        <v>70</v>
      </c>
      <c r="AW2000" s="1" t="s">
        <v>70</v>
      </c>
      <c r="AX2000" s="1" t="s">
        <v>69</v>
      </c>
      <c r="AY2000" s="1" t="s">
        <v>70</v>
      </c>
      <c r="AZ2000" s="1" t="s">
        <v>69</v>
      </c>
      <c r="BA2000" s="1" t="s">
        <v>70</v>
      </c>
      <c r="BB2000" s="1" t="s">
        <v>69</v>
      </c>
      <c r="BC2000" s="1" t="s">
        <v>70</v>
      </c>
      <c r="BD2000" s="1" t="s">
        <v>69</v>
      </c>
      <c r="BE2000" s="1" t="s">
        <v>70</v>
      </c>
      <c r="BF2000" s="1" t="s">
        <v>70</v>
      </c>
      <c r="BG2000" s="3">
        <v>41778.643055555556</v>
      </c>
    </row>
    <row r="2001">
      <c r="A2001" s="1">
        <v>1000841.0</v>
      </c>
      <c r="B2001" s="1" t="s">
        <v>9690</v>
      </c>
      <c r="C2001" s="2" t="s">
        <v>9691</v>
      </c>
      <c r="D2001" s="2" t="s">
        <v>9692</v>
      </c>
      <c r="G2001" s="1" t="s">
        <v>9693</v>
      </c>
      <c r="H2001" s="1" t="s">
        <v>9694</v>
      </c>
      <c r="I2001" s="1" t="s">
        <v>9164</v>
      </c>
      <c r="J2001" s="1" t="s">
        <v>5699</v>
      </c>
      <c r="K2001" s="1" t="s">
        <v>785</v>
      </c>
      <c r="L2001" s="1">
        <v>75020.0</v>
      </c>
      <c r="M2001" s="1" t="s">
        <v>9695</v>
      </c>
      <c r="N2001" s="1" t="s">
        <v>7444</v>
      </c>
      <c r="U2001" s="1">
        <v>-96.545349</v>
      </c>
      <c r="V2001" s="1">
        <v>33.755829</v>
      </c>
      <c r="X2001" s="1" t="s">
        <v>69</v>
      </c>
      <c r="Y2001" s="1" t="s">
        <v>70</v>
      </c>
      <c r="Z2001" s="1" t="s">
        <v>70</v>
      </c>
      <c r="AA2001" s="1" t="s">
        <v>70</v>
      </c>
      <c r="AB2001" s="1" t="s">
        <v>70</v>
      </c>
      <c r="AC2001" s="1" t="s">
        <v>70</v>
      </c>
      <c r="AD2001" s="1" t="s">
        <v>69</v>
      </c>
      <c r="AE2001" s="1" t="s">
        <v>70</v>
      </c>
      <c r="AF2001" s="1" t="s">
        <v>69</v>
      </c>
      <c r="AG2001" s="1" t="s">
        <v>69</v>
      </c>
      <c r="AH2001" s="1" t="s">
        <v>69</v>
      </c>
      <c r="AI2001" s="1" t="s">
        <v>70</v>
      </c>
      <c r="AJ2001" s="1" t="s">
        <v>69</v>
      </c>
      <c r="AK2001" s="1" t="s">
        <v>69</v>
      </c>
      <c r="AL2001" s="1" t="s">
        <v>69</v>
      </c>
      <c r="AM2001" s="1" t="s">
        <v>69</v>
      </c>
      <c r="AN2001" s="1" t="s">
        <v>70</v>
      </c>
      <c r="AO2001" s="1" t="s">
        <v>69</v>
      </c>
      <c r="AP2001" s="1" t="s">
        <v>70</v>
      </c>
      <c r="AQ2001" s="1" t="s">
        <v>69</v>
      </c>
      <c r="AR2001" s="1" t="s">
        <v>69</v>
      </c>
      <c r="AS2001" s="1" t="s">
        <v>70</v>
      </c>
      <c r="AT2001" s="1" t="s">
        <v>70</v>
      </c>
      <c r="AU2001" s="1" t="s">
        <v>69</v>
      </c>
      <c r="AV2001" s="1" t="s">
        <v>70</v>
      </c>
      <c r="AW2001" s="1" t="s">
        <v>70</v>
      </c>
      <c r="AX2001" s="1" t="s">
        <v>70</v>
      </c>
      <c r="AY2001" s="1" t="s">
        <v>70</v>
      </c>
      <c r="AZ2001" s="1" t="s">
        <v>69</v>
      </c>
      <c r="BA2001" s="1" t="s">
        <v>70</v>
      </c>
      <c r="BB2001" s="1" t="s">
        <v>70</v>
      </c>
      <c r="BC2001" s="1" t="s">
        <v>70</v>
      </c>
      <c r="BD2001" s="1" t="s">
        <v>70</v>
      </c>
      <c r="BE2001" s="1" t="s">
        <v>70</v>
      </c>
      <c r="BF2001" s="1" t="s">
        <v>70</v>
      </c>
      <c r="BG2001" s="3">
        <v>43308.50902777778</v>
      </c>
    </row>
    <row r="2002">
      <c r="A2002" s="1">
        <v>1001616.0</v>
      </c>
      <c r="B2002" s="1" t="s">
        <v>9696</v>
      </c>
      <c r="C2002" s="2" t="s">
        <v>9697</v>
      </c>
      <c r="H2002" s="1" t="s">
        <v>9698</v>
      </c>
      <c r="I2002" s="1" t="s">
        <v>9699</v>
      </c>
      <c r="J2002" s="1" t="s">
        <v>647</v>
      </c>
      <c r="K2002" s="1" t="s">
        <v>203</v>
      </c>
      <c r="L2002" s="1">
        <v>60515.0</v>
      </c>
      <c r="M2002" s="1" t="s">
        <v>9700</v>
      </c>
      <c r="N2002" s="1" t="s">
        <v>9022</v>
      </c>
      <c r="U2002" s="1">
        <v>-88.008888</v>
      </c>
      <c r="V2002" s="1">
        <v>41.795246</v>
      </c>
      <c r="W2002" s="1" t="s">
        <v>392</v>
      </c>
      <c r="X2002" s="1" t="s">
        <v>69</v>
      </c>
      <c r="Y2002" s="1" t="s">
        <v>70</v>
      </c>
      <c r="Z2002" s="1" t="s">
        <v>70</v>
      </c>
      <c r="AA2002" s="1" t="s">
        <v>70</v>
      </c>
      <c r="AB2002" s="1" t="s">
        <v>70</v>
      </c>
      <c r="AC2002" s="1" t="s">
        <v>80</v>
      </c>
      <c r="AD2002" s="1" t="s">
        <v>69</v>
      </c>
      <c r="AE2002" s="1" t="s">
        <v>69</v>
      </c>
      <c r="AF2002" s="1" t="s">
        <v>69</v>
      </c>
      <c r="AG2002" s="1" t="s">
        <v>69</v>
      </c>
      <c r="AH2002" s="1" t="s">
        <v>69</v>
      </c>
      <c r="AI2002" s="1" t="s">
        <v>70</v>
      </c>
      <c r="AJ2002" s="1" t="s">
        <v>69</v>
      </c>
      <c r="AK2002" s="1" t="s">
        <v>69</v>
      </c>
      <c r="AL2002" s="1" t="s">
        <v>69</v>
      </c>
      <c r="AM2002" s="1" t="s">
        <v>69</v>
      </c>
      <c r="AN2002" s="1" t="s">
        <v>69</v>
      </c>
      <c r="AO2002" s="1" t="s">
        <v>69</v>
      </c>
      <c r="AP2002" s="1" t="s">
        <v>70</v>
      </c>
      <c r="AQ2002" s="1" t="s">
        <v>70</v>
      </c>
      <c r="AR2002" s="1" t="s">
        <v>69</v>
      </c>
      <c r="AS2002" s="1" t="s">
        <v>69</v>
      </c>
      <c r="AT2002" s="1" t="s">
        <v>69</v>
      </c>
      <c r="AU2002" s="1" t="s">
        <v>69</v>
      </c>
      <c r="AV2002" s="1" t="s">
        <v>70</v>
      </c>
      <c r="AW2002" s="1" t="s">
        <v>70</v>
      </c>
      <c r="AX2002" s="1" t="s">
        <v>70</v>
      </c>
      <c r="AY2002" s="1" t="s">
        <v>70</v>
      </c>
      <c r="AZ2002" s="1" t="s">
        <v>69</v>
      </c>
      <c r="BA2002" s="1" t="s">
        <v>70</v>
      </c>
      <c r="BB2002" s="1" t="s">
        <v>70</v>
      </c>
      <c r="BC2002" s="1" t="s">
        <v>70</v>
      </c>
      <c r="BD2002" s="1" t="s">
        <v>70</v>
      </c>
      <c r="BE2002" s="1" t="s">
        <v>70</v>
      </c>
      <c r="BF2002" s="1" t="s">
        <v>70</v>
      </c>
      <c r="BG2002" s="3">
        <v>41435.520833333336</v>
      </c>
    </row>
    <row r="2003">
      <c r="A2003" s="1">
        <v>1012192.0</v>
      </c>
      <c r="B2003" s="1" t="s">
        <v>9701</v>
      </c>
      <c r="D2003" s="2" t="s">
        <v>9702</v>
      </c>
      <c r="H2003" s="1" t="s">
        <v>9703</v>
      </c>
      <c r="I2003" s="1" t="s">
        <v>9704</v>
      </c>
      <c r="J2003" s="1" t="s">
        <v>3859</v>
      </c>
      <c r="K2003" s="1" t="s">
        <v>656</v>
      </c>
      <c r="L2003" s="1">
        <v>92020.0</v>
      </c>
      <c r="M2003" s="1" t="s">
        <v>2121</v>
      </c>
      <c r="N2003" s="1" t="s">
        <v>190</v>
      </c>
      <c r="O2003" s="1" t="s">
        <v>9705</v>
      </c>
      <c r="P2003" s="1" t="s">
        <v>8932</v>
      </c>
      <c r="Q2003" s="1" t="s">
        <v>9706</v>
      </c>
      <c r="R2003" s="1" t="s">
        <v>384</v>
      </c>
      <c r="U2003" s="1">
        <v>-116.96024</v>
      </c>
      <c r="V2003" s="1">
        <v>32.794701</v>
      </c>
      <c r="X2003" s="1" t="s">
        <v>69</v>
      </c>
      <c r="Y2003" s="1" t="s">
        <v>69</v>
      </c>
      <c r="Z2003" s="1" t="s">
        <v>70</v>
      </c>
      <c r="AA2003" s="1" t="s">
        <v>69</v>
      </c>
      <c r="AB2003" s="1" t="s">
        <v>69</v>
      </c>
      <c r="AC2003" s="1" t="s">
        <v>69</v>
      </c>
      <c r="AD2003" s="1" t="s">
        <v>69</v>
      </c>
      <c r="AE2003" s="1" t="s">
        <v>70</v>
      </c>
      <c r="AF2003" s="1" t="s">
        <v>69</v>
      </c>
      <c r="AG2003" s="1" t="s">
        <v>70</v>
      </c>
      <c r="AH2003" s="1" t="s">
        <v>70</v>
      </c>
      <c r="AI2003" s="1" t="s">
        <v>70</v>
      </c>
      <c r="AJ2003" s="1" t="s">
        <v>70</v>
      </c>
      <c r="AK2003" s="1" t="s">
        <v>69</v>
      </c>
      <c r="AL2003" s="1" t="s">
        <v>69</v>
      </c>
      <c r="AM2003" s="1" t="s">
        <v>69</v>
      </c>
      <c r="AN2003" s="1" t="s">
        <v>70</v>
      </c>
      <c r="AO2003" s="1" t="s">
        <v>70</v>
      </c>
      <c r="AP2003" s="1" t="s">
        <v>70</v>
      </c>
      <c r="AQ2003" s="1" t="s">
        <v>69</v>
      </c>
      <c r="AR2003" s="1" t="s">
        <v>70</v>
      </c>
      <c r="AS2003" s="1" t="s">
        <v>70</v>
      </c>
      <c r="AT2003" s="1" t="s">
        <v>69</v>
      </c>
      <c r="AU2003" s="1" t="s">
        <v>69</v>
      </c>
      <c r="AV2003" s="1" t="s">
        <v>70</v>
      </c>
      <c r="AW2003" s="1" t="s">
        <v>70</v>
      </c>
      <c r="AX2003" s="1" t="s">
        <v>69</v>
      </c>
      <c r="AY2003" s="1" t="s">
        <v>70</v>
      </c>
      <c r="AZ2003" s="1" t="s">
        <v>69</v>
      </c>
      <c r="BA2003" s="1" t="s">
        <v>70</v>
      </c>
      <c r="BB2003" s="1" t="s">
        <v>69</v>
      </c>
      <c r="BC2003" s="1" t="s">
        <v>70</v>
      </c>
      <c r="BD2003" s="1" t="s">
        <v>70</v>
      </c>
      <c r="BE2003" s="1" t="s">
        <v>70</v>
      </c>
      <c r="BF2003" s="1" t="s">
        <v>70</v>
      </c>
      <c r="BG2003" s="3">
        <v>42552.62708333333</v>
      </c>
    </row>
    <row r="2004">
      <c r="A2004" s="1">
        <v>1019401.0</v>
      </c>
      <c r="B2004" s="1" t="s">
        <v>9707</v>
      </c>
      <c r="C2004" s="2" t="s">
        <v>9708</v>
      </c>
      <c r="D2004" s="2" t="s">
        <v>9709</v>
      </c>
      <c r="H2004" s="1" t="s">
        <v>9710</v>
      </c>
      <c r="I2004" s="1" t="s">
        <v>9711</v>
      </c>
      <c r="J2004" s="1" t="s">
        <v>2117</v>
      </c>
      <c r="K2004" s="1" t="s">
        <v>203</v>
      </c>
      <c r="L2004" s="1">
        <v>60120.0</v>
      </c>
      <c r="M2004" s="1" t="s">
        <v>9712</v>
      </c>
      <c r="N2004" s="1" t="s">
        <v>1859</v>
      </c>
      <c r="U2004" s="1">
        <v>-88.283272</v>
      </c>
      <c r="V2004" s="1">
        <v>42.035992</v>
      </c>
      <c r="X2004" s="1" t="s">
        <v>69</v>
      </c>
      <c r="Y2004" s="1" t="s">
        <v>70</v>
      </c>
      <c r="Z2004" s="1" t="s">
        <v>70</v>
      </c>
      <c r="AA2004" s="1" t="s">
        <v>70</v>
      </c>
      <c r="AB2004" s="1" t="s">
        <v>69</v>
      </c>
      <c r="AC2004" s="1" t="s">
        <v>69</v>
      </c>
      <c r="AD2004" s="1" t="s">
        <v>69</v>
      </c>
      <c r="AE2004" s="1" t="s">
        <v>70</v>
      </c>
      <c r="AF2004" s="1" t="s">
        <v>69</v>
      </c>
      <c r="AG2004" s="1" t="s">
        <v>69</v>
      </c>
      <c r="AH2004" s="1" t="s">
        <v>69</v>
      </c>
      <c r="AI2004" s="1" t="s">
        <v>69</v>
      </c>
      <c r="AJ2004" s="1" t="s">
        <v>69</v>
      </c>
      <c r="AK2004" s="1" t="s">
        <v>69</v>
      </c>
      <c r="AL2004" s="1" t="s">
        <v>69</v>
      </c>
      <c r="AM2004" s="1" t="s">
        <v>69</v>
      </c>
      <c r="AN2004" s="1" t="s">
        <v>70</v>
      </c>
      <c r="AO2004" s="1" t="s">
        <v>69</v>
      </c>
      <c r="AP2004" s="1" t="s">
        <v>70</v>
      </c>
      <c r="AQ2004" s="1" t="s">
        <v>70</v>
      </c>
      <c r="AR2004" s="1" t="s">
        <v>70</v>
      </c>
      <c r="AS2004" s="1" t="s">
        <v>69</v>
      </c>
      <c r="AT2004" s="1" t="s">
        <v>69</v>
      </c>
      <c r="AU2004" s="1" t="s">
        <v>69</v>
      </c>
      <c r="AV2004" s="1" t="s">
        <v>70</v>
      </c>
      <c r="AW2004" s="1" t="s">
        <v>70</v>
      </c>
      <c r="AX2004" s="1" t="s">
        <v>69</v>
      </c>
      <c r="AY2004" s="1" t="s">
        <v>70</v>
      </c>
      <c r="AZ2004" s="1" t="s">
        <v>69</v>
      </c>
      <c r="BA2004" s="1" t="s">
        <v>70</v>
      </c>
      <c r="BB2004" s="1" t="s">
        <v>70</v>
      </c>
      <c r="BC2004" s="1" t="s">
        <v>70</v>
      </c>
      <c r="BD2004" s="1" t="s">
        <v>69</v>
      </c>
      <c r="BE2004" s="1" t="s">
        <v>70</v>
      </c>
      <c r="BF2004" s="1" t="s">
        <v>70</v>
      </c>
      <c r="BG2004" s="3">
        <v>43521.7</v>
      </c>
    </row>
    <row r="2005">
      <c r="A2005" s="1">
        <v>1010769.0</v>
      </c>
      <c r="B2005" s="1" t="s">
        <v>9713</v>
      </c>
      <c r="C2005" s="2" t="s">
        <v>9714</v>
      </c>
      <c r="D2005" s="1" t="s">
        <v>9715</v>
      </c>
      <c r="H2005" s="1" t="s">
        <v>9716</v>
      </c>
      <c r="I2005" s="1" t="s">
        <v>9717</v>
      </c>
      <c r="J2005" s="1" t="s">
        <v>370</v>
      </c>
      <c r="K2005" s="1" t="s">
        <v>203</v>
      </c>
      <c r="L2005" s="1">
        <v>60201.0</v>
      </c>
      <c r="M2005" s="1" t="s">
        <v>9718</v>
      </c>
      <c r="N2005" s="1" t="s">
        <v>6557</v>
      </c>
      <c r="U2005" s="1">
        <v>-87.686119</v>
      </c>
      <c r="V2005" s="1">
        <v>42.050911</v>
      </c>
      <c r="X2005" s="1" t="s">
        <v>69</v>
      </c>
      <c r="Y2005" s="1" t="s">
        <v>69</v>
      </c>
      <c r="Z2005" s="1" t="s">
        <v>70</v>
      </c>
      <c r="AA2005" s="1" t="s">
        <v>69</v>
      </c>
      <c r="AB2005" s="1" t="s">
        <v>69</v>
      </c>
      <c r="AC2005" s="1" t="s">
        <v>69</v>
      </c>
      <c r="AD2005" s="1" t="s">
        <v>69</v>
      </c>
      <c r="AE2005" s="1" t="s">
        <v>69</v>
      </c>
      <c r="AF2005" s="1" t="s">
        <v>69</v>
      </c>
      <c r="AG2005" s="1" t="s">
        <v>69</v>
      </c>
      <c r="AH2005" s="1" t="s">
        <v>69</v>
      </c>
      <c r="AI2005" s="1" t="s">
        <v>70</v>
      </c>
      <c r="AJ2005" s="1" t="s">
        <v>69</v>
      </c>
      <c r="AK2005" s="1" t="s">
        <v>69</v>
      </c>
      <c r="AL2005" s="1" t="s">
        <v>69</v>
      </c>
      <c r="AM2005" s="1" t="s">
        <v>69</v>
      </c>
      <c r="AN2005" s="1" t="s">
        <v>69</v>
      </c>
      <c r="AO2005" s="1" t="s">
        <v>69</v>
      </c>
      <c r="AP2005" s="1" t="s">
        <v>70</v>
      </c>
      <c r="AQ2005" s="1" t="s">
        <v>69</v>
      </c>
      <c r="AR2005" s="1" t="s">
        <v>69</v>
      </c>
      <c r="AS2005" s="1" t="s">
        <v>69</v>
      </c>
      <c r="AT2005" s="1" t="s">
        <v>69</v>
      </c>
      <c r="AU2005" s="1" t="s">
        <v>69</v>
      </c>
      <c r="AV2005" s="1" t="s">
        <v>70</v>
      </c>
      <c r="AW2005" s="1" t="s">
        <v>70</v>
      </c>
      <c r="AX2005" s="1" t="s">
        <v>69</v>
      </c>
      <c r="AY2005" s="1" t="s">
        <v>69</v>
      </c>
      <c r="AZ2005" s="1" t="s">
        <v>69</v>
      </c>
      <c r="BA2005" s="1" t="s">
        <v>69</v>
      </c>
      <c r="BB2005" s="1" t="s">
        <v>69</v>
      </c>
      <c r="BC2005" s="1" t="s">
        <v>69</v>
      </c>
      <c r="BD2005" s="1" t="s">
        <v>70</v>
      </c>
      <c r="BE2005" s="1" t="s">
        <v>70</v>
      </c>
      <c r="BF2005" s="1" t="s">
        <v>70</v>
      </c>
      <c r="BG2005" s="3">
        <v>42016.49166666667</v>
      </c>
    </row>
    <row r="2006">
      <c r="A2006" s="1">
        <v>1008853.0</v>
      </c>
      <c r="B2006" s="1" t="s">
        <v>9719</v>
      </c>
      <c r="C2006" s="2" t="s">
        <v>9720</v>
      </c>
      <c r="D2006" s="1" t="s">
        <v>9721</v>
      </c>
      <c r="H2006" s="1" t="s">
        <v>9722</v>
      </c>
      <c r="I2006" s="1" t="s">
        <v>9723</v>
      </c>
      <c r="J2006" s="1" t="s">
        <v>9724</v>
      </c>
      <c r="K2006" s="1" t="s">
        <v>322</v>
      </c>
      <c r="L2006" s="1">
        <v>47708.0</v>
      </c>
      <c r="M2006" s="1" t="s">
        <v>9725</v>
      </c>
      <c r="N2006" s="1" t="s">
        <v>9726</v>
      </c>
      <c r="U2006" s="1">
        <v>-87.586441</v>
      </c>
      <c r="V2006" s="1">
        <v>37.993546</v>
      </c>
      <c r="X2006" s="1" t="s">
        <v>69</v>
      </c>
      <c r="Y2006" s="1" t="s">
        <v>69</v>
      </c>
      <c r="Z2006" s="1" t="s">
        <v>69</v>
      </c>
      <c r="AA2006" s="1" t="s">
        <v>69</v>
      </c>
      <c r="AB2006" s="1" t="s">
        <v>69</v>
      </c>
      <c r="AC2006" s="1" t="s">
        <v>80</v>
      </c>
      <c r="AD2006" s="1" t="s">
        <v>69</v>
      </c>
      <c r="AE2006" s="1" t="s">
        <v>70</v>
      </c>
      <c r="AF2006" s="1" t="s">
        <v>69</v>
      </c>
      <c r="AG2006" s="1" t="s">
        <v>69</v>
      </c>
      <c r="AH2006" s="1" t="s">
        <v>70</v>
      </c>
      <c r="AI2006" s="1" t="s">
        <v>70</v>
      </c>
      <c r="AJ2006" s="1" t="s">
        <v>69</v>
      </c>
      <c r="AK2006" s="1" t="s">
        <v>69</v>
      </c>
      <c r="AL2006" s="1" t="s">
        <v>69</v>
      </c>
      <c r="AM2006" s="1" t="s">
        <v>69</v>
      </c>
      <c r="AN2006" s="1" t="s">
        <v>70</v>
      </c>
      <c r="AO2006" s="1" t="s">
        <v>69</v>
      </c>
      <c r="AP2006" s="1" t="s">
        <v>70</v>
      </c>
      <c r="AQ2006" s="1" t="s">
        <v>70</v>
      </c>
      <c r="AR2006" s="1" t="s">
        <v>69</v>
      </c>
      <c r="AS2006" s="1" t="s">
        <v>69</v>
      </c>
      <c r="AT2006" s="1" t="s">
        <v>69</v>
      </c>
      <c r="AU2006" s="1" t="s">
        <v>69</v>
      </c>
      <c r="AV2006" s="1" t="s">
        <v>70</v>
      </c>
      <c r="AW2006" s="1" t="s">
        <v>70</v>
      </c>
      <c r="AX2006" s="1" t="s">
        <v>69</v>
      </c>
      <c r="AY2006" s="1" t="s">
        <v>70</v>
      </c>
      <c r="AZ2006" s="1" t="s">
        <v>69</v>
      </c>
      <c r="BA2006" s="1" t="s">
        <v>70</v>
      </c>
      <c r="BB2006" s="1" t="s">
        <v>69</v>
      </c>
      <c r="BC2006" s="1" t="s">
        <v>69</v>
      </c>
      <c r="BD2006" s="1" t="s">
        <v>70</v>
      </c>
      <c r="BE2006" s="1" t="s">
        <v>70</v>
      </c>
      <c r="BF2006" s="1" t="s">
        <v>69</v>
      </c>
      <c r="BG2006" s="3">
        <v>43311.61319444444</v>
      </c>
    </row>
    <row r="2007">
      <c r="A2007" s="1">
        <v>1004470.0</v>
      </c>
      <c r="B2007" s="1" t="s">
        <v>9727</v>
      </c>
      <c r="C2007" s="2" t="s">
        <v>9728</v>
      </c>
      <c r="H2007" s="1" t="s">
        <v>9729</v>
      </c>
      <c r="I2007" s="1" t="s">
        <v>9730</v>
      </c>
      <c r="J2007" s="1" t="s">
        <v>4909</v>
      </c>
      <c r="K2007" s="1" t="s">
        <v>171</v>
      </c>
      <c r="L2007" s="1">
        <v>55024.0</v>
      </c>
      <c r="U2007" s="1">
        <v>-93.147797</v>
      </c>
      <c r="V2007" s="1">
        <v>44.638302</v>
      </c>
      <c r="X2007" s="1" t="s">
        <v>70</v>
      </c>
      <c r="Y2007" s="1" t="s">
        <v>70</v>
      </c>
      <c r="Z2007" s="1" t="s">
        <v>70</v>
      </c>
      <c r="AA2007" s="1" t="s">
        <v>70</v>
      </c>
      <c r="AB2007" s="1" t="s">
        <v>70</v>
      </c>
      <c r="AC2007" s="1" t="s">
        <v>80</v>
      </c>
      <c r="BG2007" s="1">
        <v>2009.0</v>
      </c>
    </row>
    <row r="2008">
      <c r="A2008" s="1">
        <v>1000140.0</v>
      </c>
      <c r="B2008" s="1" t="s">
        <v>9731</v>
      </c>
      <c r="C2008" s="2" t="s">
        <v>9732</v>
      </c>
      <c r="H2008" s="1" t="s">
        <v>9733</v>
      </c>
      <c r="I2008" s="1" t="s">
        <v>428</v>
      </c>
      <c r="J2008" s="1" t="s">
        <v>429</v>
      </c>
      <c r="K2008" s="1" t="s">
        <v>211</v>
      </c>
      <c r="L2008" s="1">
        <v>32302.0</v>
      </c>
      <c r="U2008" s="1">
        <v>-84.280701</v>
      </c>
      <c r="V2008" s="1">
        <v>30.4422</v>
      </c>
      <c r="X2008" s="1" t="s">
        <v>70</v>
      </c>
      <c r="Y2008" s="1" t="s">
        <v>70</v>
      </c>
      <c r="Z2008" s="1" t="s">
        <v>70</v>
      </c>
      <c r="AA2008" s="1" t="s">
        <v>70</v>
      </c>
      <c r="AB2008" s="1" t="s">
        <v>70</v>
      </c>
      <c r="AC2008" s="1" t="s">
        <v>80</v>
      </c>
      <c r="BG2008" s="1">
        <v>2011.0</v>
      </c>
    </row>
    <row r="2009">
      <c r="A2009" s="1">
        <v>1002400.0</v>
      </c>
      <c r="B2009" s="1" t="s">
        <v>9734</v>
      </c>
      <c r="C2009" s="2" t="s">
        <v>9735</v>
      </c>
      <c r="D2009" s="2" t="s">
        <v>9736</v>
      </c>
      <c r="E2009" s="2" t="s">
        <v>9737</v>
      </c>
      <c r="G2009" s="1" t="s">
        <v>9738</v>
      </c>
      <c r="H2009" s="1" t="s">
        <v>9739</v>
      </c>
      <c r="I2009" s="1" t="s">
        <v>9740</v>
      </c>
      <c r="J2009" s="1" t="s">
        <v>9741</v>
      </c>
      <c r="K2009" s="1" t="s">
        <v>582</v>
      </c>
      <c r="L2009" s="1">
        <v>42071.0</v>
      </c>
      <c r="M2009" s="1" t="s">
        <v>1924</v>
      </c>
      <c r="N2009" s="1" t="s">
        <v>313</v>
      </c>
      <c r="U2009" s="1">
        <v>-88.302231</v>
      </c>
      <c r="V2009" s="1">
        <v>36.609795</v>
      </c>
      <c r="X2009" s="1" t="s">
        <v>69</v>
      </c>
      <c r="Y2009" s="1" t="s">
        <v>70</v>
      </c>
      <c r="Z2009" s="1" t="s">
        <v>70</v>
      </c>
      <c r="AA2009" s="1" t="s">
        <v>70</v>
      </c>
      <c r="AB2009" s="1" t="s">
        <v>70</v>
      </c>
      <c r="AC2009" s="1" t="s">
        <v>69</v>
      </c>
      <c r="AD2009" s="1" t="s">
        <v>69</v>
      </c>
      <c r="AE2009" s="1" t="s">
        <v>70</v>
      </c>
      <c r="AF2009" s="1" t="s">
        <v>69</v>
      </c>
      <c r="AG2009" s="1" t="s">
        <v>69</v>
      </c>
      <c r="AH2009" s="1" t="s">
        <v>69</v>
      </c>
      <c r="AI2009" s="1" t="s">
        <v>69</v>
      </c>
      <c r="AJ2009" s="1" t="s">
        <v>69</v>
      </c>
      <c r="AK2009" s="1" t="s">
        <v>69</v>
      </c>
      <c r="AL2009" s="1" t="s">
        <v>69</v>
      </c>
      <c r="AM2009" s="1" t="s">
        <v>69</v>
      </c>
      <c r="AN2009" s="1" t="s">
        <v>70</v>
      </c>
      <c r="AO2009" s="1" t="s">
        <v>69</v>
      </c>
      <c r="AP2009" s="1" t="s">
        <v>70</v>
      </c>
      <c r="AQ2009" s="1" t="s">
        <v>70</v>
      </c>
      <c r="AR2009" s="1" t="s">
        <v>69</v>
      </c>
      <c r="AS2009" s="1" t="s">
        <v>69</v>
      </c>
      <c r="AT2009" s="1" t="s">
        <v>69</v>
      </c>
      <c r="AU2009" s="1" t="s">
        <v>69</v>
      </c>
      <c r="AV2009" s="1" t="s">
        <v>69</v>
      </c>
      <c r="AW2009" s="1" t="s">
        <v>70</v>
      </c>
      <c r="AX2009" s="1" t="s">
        <v>69</v>
      </c>
      <c r="AY2009" s="1" t="s">
        <v>70</v>
      </c>
      <c r="AZ2009" s="1" t="s">
        <v>69</v>
      </c>
      <c r="BA2009" s="1" t="s">
        <v>70</v>
      </c>
      <c r="BB2009" s="1" t="s">
        <v>69</v>
      </c>
      <c r="BC2009" s="1" t="s">
        <v>69</v>
      </c>
      <c r="BD2009" s="1" t="s">
        <v>69</v>
      </c>
      <c r="BE2009" s="1" t="s">
        <v>70</v>
      </c>
      <c r="BF2009" s="1" t="s">
        <v>70</v>
      </c>
      <c r="BG2009" s="3">
        <v>43307.65625</v>
      </c>
    </row>
    <row r="2010">
      <c r="A2010" s="1">
        <v>1002635.0</v>
      </c>
      <c r="B2010" s="1" t="s">
        <v>9734</v>
      </c>
      <c r="H2010" s="1" t="s">
        <v>9742</v>
      </c>
      <c r="I2010" s="1" t="s">
        <v>9743</v>
      </c>
      <c r="J2010" s="1" t="s">
        <v>9744</v>
      </c>
      <c r="K2010" s="1" t="s">
        <v>77</v>
      </c>
      <c r="L2010" s="1">
        <v>43701.0</v>
      </c>
      <c r="U2010" s="1">
        <v>-82.006599</v>
      </c>
      <c r="V2010" s="1">
        <v>39.943901</v>
      </c>
      <c r="X2010" s="1" t="s">
        <v>70</v>
      </c>
      <c r="Y2010" s="1" t="s">
        <v>70</v>
      </c>
      <c r="Z2010" s="1" t="s">
        <v>70</v>
      </c>
      <c r="AA2010" s="1" t="s">
        <v>70</v>
      </c>
      <c r="AB2010" s="1" t="s">
        <v>70</v>
      </c>
      <c r="AC2010" s="1" t="s">
        <v>80</v>
      </c>
      <c r="BG2010" s="6">
        <v>40298.654861111114</v>
      </c>
    </row>
    <row r="2011">
      <c r="A2011" s="1">
        <v>1010080.0</v>
      </c>
      <c r="B2011" s="1" t="s">
        <v>9734</v>
      </c>
      <c r="C2011" s="2" t="s">
        <v>9745</v>
      </c>
      <c r="D2011" s="1" t="s">
        <v>9734</v>
      </c>
      <c r="H2011" s="1" t="s">
        <v>7937</v>
      </c>
      <c r="I2011" s="1" t="s">
        <v>9746</v>
      </c>
      <c r="J2011" s="1" t="s">
        <v>9746</v>
      </c>
      <c r="K2011" s="1" t="s">
        <v>133</v>
      </c>
      <c r="L2011" s="1">
        <v>99362.0</v>
      </c>
      <c r="M2011" s="1" t="s">
        <v>849</v>
      </c>
      <c r="N2011" s="1" t="s">
        <v>79</v>
      </c>
      <c r="O2011" s="1" t="s">
        <v>2931</v>
      </c>
      <c r="P2011" s="1" t="s">
        <v>9747</v>
      </c>
      <c r="U2011" s="1">
        <v>-118.34157</v>
      </c>
      <c r="V2011" s="1">
        <v>46.066189</v>
      </c>
      <c r="W2011" s="1" t="s">
        <v>392</v>
      </c>
      <c r="X2011" s="1" t="s">
        <v>69</v>
      </c>
      <c r="Y2011" s="1" t="s">
        <v>69</v>
      </c>
      <c r="Z2011" s="1" t="s">
        <v>69</v>
      </c>
      <c r="AA2011" s="1" t="s">
        <v>69</v>
      </c>
      <c r="AB2011" s="1" t="s">
        <v>69</v>
      </c>
      <c r="AC2011" s="1" t="s">
        <v>69</v>
      </c>
      <c r="AD2011" s="1" t="s">
        <v>69</v>
      </c>
      <c r="AE2011" s="1" t="s">
        <v>69</v>
      </c>
      <c r="AF2011" s="1" t="s">
        <v>69</v>
      </c>
      <c r="AG2011" s="1" t="s">
        <v>69</v>
      </c>
      <c r="AH2011" s="1" t="s">
        <v>69</v>
      </c>
      <c r="AI2011" s="1" t="s">
        <v>70</v>
      </c>
      <c r="AJ2011" s="1" t="s">
        <v>69</v>
      </c>
      <c r="AK2011" s="1" t="s">
        <v>69</v>
      </c>
      <c r="AL2011" s="1" t="s">
        <v>69</v>
      </c>
      <c r="AM2011" s="1" t="s">
        <v>69</v>
      </c>
      <c r="AN2011" s="1" t="s">
        <v>70</v>
      </c>
      <c r="AO2011" s="1" t="s">
        <v>69</v>
      </c>
      <c r="AP2011" s="1" t="s">
        <v>70</v>
      </c>
      <c r="AQ2011" s="1" t="s">
        <v>69</v>
      </c>
      <c r="AR2011" s="1" t="s">
        <v>69</v>
      </c>
      <c r="AS2011" s="1" t="s">
        <v>70</v>
      </c>
      <c r="AT2011" s="1" t="s">
        <v>69</v>
      </c>
      <c r="AU2011" s="1" t="s">
        <v>69</v>
      </c>
      <c r="AV2011" s="1" t="s">
        <v>69</v>
      </c>
      <c r="AW2011" s="1" t="s">
        <v>69</v>
      </c>
      <c r="AX2011" s="1" t="s">
        <v>69</v>
      </c>
      <c r="AY2011" s="1" t="s">
        <v>69</v>
      </c>
      <c r="AZ2011" s="1" t="s">
        <v>69</v>
      </c>
      <c r="BA2011" s="1" t="s">
        <v>70</v>
      </c>
      <c r="BB2011" s="1" t="s">
        <v>69</v>
      </c>
      <c r="BC2011" s="1" t="s">
        <v>70</v>
      </c>
      <c r="BD2011" s="1" t="s">
        <v>69</v>
      </c>
      <c r="BE2011" s="1" t="s">
        <v>70</v>
      </c>
      <c r="BF2011" s="1" t="s">
        <v>70</v>
      </c>
      <c r="BG2011" s="3">
        <v>41857.47083333333</v>
      </c>
    </row>
    <row r="2012">
      <c r="A2012" s="1">
        <v>1001931.0</v>
      </c>
      <c r="B2012" s="1" t="s">
        <v>9734</v>
      </c>
      <c r="I2012" s="1" t="s">
        <v>9748</v>
      </c>
      <c r="K2012" s="1" t="s">
        <v>451</v>
      </c>
      <c r="L2012" s="1">
        <v>54703.0</v>
      </c>
      <c r="U2012" s="1">
        <v>-91.505096</v>
      </c>
      <c r="V2012" s="1">
        <v>44.8018</v>
      </c>
      <c r="X2012" s="1" t="s">
        <v>70</v>
      </c>
      <c r="Y2012" s="1" t="s">
        <v>70</v>
      </c>
      <c r="Z2012" s="1" t="s">
        <v>70</v>
      </c>
      <c r="AA2012" s="1" t="s">
        <v>70</v>
      </c>
      <c r="AB2012" s="1" t="s">
        <v>70</v>
      </c>
      <c r="AC2012" s="1" t="s">
        <v>80</v>
      </c>
      <c r="BG2012" s="3">
        <v>40930.81597222222</v>
      </c>
    </row>
    <row r="2013">
      <c r="A2013" s="1">
        <v>1019032.0</v>
      </c>
      <c r="B2013" s="1" t="s">
        <v>9734</v>
      </c>
      <c r="C2013" s="2" t="s">
        <v>9749</v>
      </c>
      <c r="D2013" s="2" t="s">
        <v>9750</v>
      </c>
      <c r="H2013" s="1" t="s">
        <v>9751</v>
      </c>
      <c r="I2013" s="1" t="s">
        <v>1434</v>
      </c>
      <c r="J2013" s="1" t="s">
        <v>1434</v>
      </c>
      <c r="K2013" s="1" t="s">
        <v>85</v>
      </c>
      <c r="L2013" s="1">
        <v>29720.0</v>
      </c>
      <c r="M2013" s="1" t="s">
        <v>9752</v>
      </c>
      <c r="N2013" s="1" t="s">
        <v>3472</v>
      </c>
      <c r="U2013" s="1">
        <v>-80.770912</v>
      </c>
      <c r="V2013" s="1">
        <v>34.7211</v>
      </c>
      <c r="X2013" s="1" t="s">
        <v>69</v>
      </c>
      <c r="Y2013" s="1" t="s">
        <v>70</v>
      </c>
      <c r="Z2013" s="1" t="s">
        <v>70</v>
      </c>
      <c r="AA2013" s="1" t="s">
        <v>70</v>
      </c>
      <c r="AB2013" s="1" t="s">
        <v>70</v>
      </c>
      <c r="AC2013" s="1" t="s">
        <v>69</v>
      </c>
      <c r="AD2013" s="1" t="s">
        <v>69</v>
      </c>
      <c r="AE2013" s="1" t="s">
        <v>70</v>
      </c>
      <c r="AF2013" s="1" t="s">
        <v>69</v>
      </c>
      <c r="AG2013" s="1" t="s">
        <v>69</v>
      </c>
      <c r="AH2013" s="1" t="s">
        <v>69</v>
      </c>
      <c r="AI2013" s="1" t="s">
        <v>70</v>
      </c>
      <c r="AJ2013" s="1" t="s">
        <v>69</v>
      </c>
      <c r="AK2013" s="1" t="s">
        <v>69</v>
      </c>
      <c r="AL2013" s="1" t="s">
        <v>69</v>
      </c>
      <c r="AM2013" s="1" t="s">
        <v>69</v>
      </c>
      <c r="AN2013" s="1" t="s">
        <v>70</v>
      </c>
      <c r="AO2013" s="1" t="s">
        <v>69</v>
      </c>
      <c r="AP2013" s="1" t="s">
        <v>70</v>
      </c>
      <c r="AQ2013" s="1" t="s">
        <v>70</v>
      </c>
      <c r="AR2013" s="1" t="s">
        <v>69</v>
      </c>
      <c r="AS2013" s="1" t="s">
        <v>70</v>
      </c>
      <c r="AT2013" s="1" t="s">
        <v>69</v>
      </c>
      <c r="AU2013" s="1" t="s">
        <v>69</v>
      </c>
      <c r="AV2013" s="1" t="s">
        <v>70</v>
      </c>
      <c r="AW2013" s="1" t="s">
        <v>70</v>
      </c>
      <c r="AX2013" s="1" t="s">
        <v>70</v>
      </c>
      <c r="AY2013" s="1" t="s">
        <v>70</v>
      </c>
      <c r="AZ2013" s="1" t="s">
        <v>69</v>
      </c>
      <c r="BA2013" s="1" t="s">
        <v>70</v>
      </c>
      <c r="BB2013" s="1" t="s">
        <v>70</v>
      </c>
      <c r="BC2013" s="1" t="s">
        <v>70</v>
      </c>
      <c r="BD2013" s="1" t="s">
        <v>70</v>
      </c>
      <c r="BE2013" s="1" t="s">
        <v>70</v>
      </c>
      <c r="BF2013" s="1" t="s">
        <v>70</v>
      </c>
      <c r="BG2013" s="3">
        <v>43189.6625</v>
      </c>
    </row>
    <row r="2014">
      <c r="A2014" s="1">
        <v>1006820.0</v>
      </c>
      <c r="B2014" s="1" t="s">
        <v>9753</v>
      </c>
      <c r="C2014" s="2" t="s">
        <v>9754</v>
      </c>
      <c r="D2014" s="2" t="s">
        <v>9755</v>
      </c>
      <c r="H2014" s="1" t="s">
        <v>9756</v>
      </c>
      <c r="I2014" s="1" t="s">
        <v>9757</v>
      </c>
      <c r="J2014" s="1" t="s">
        <v>9758</v>
      </c>
      <c r="K2014" s="1" t="s">
        <v>389</v>
      </c>
      <c r="L2014" s="1">
        <v>52776.0</v>
      </c>
      <c r="M2014" s="1" t="s">
        <v>9589</v>
      </c>
      <c r="N2014" s="1" t="s">
        <v>1580</v>
      </c>
      <c r="U2014" s="1">
        <v>-91.261948</v>
      </c>
      <c r="V2014" s="1">
        <v>41.569958</v>
      </c>
      <c r="X2014" s="1" t="s">
        <v>69</v>
      </c>
      <c r="Y2014" s="1" t="s">
        <v>69</v>
      </c>
      <c r="Z2014" s="1" t="s">
        <v>70</v>
      </c>
      <c r="AA2014" s="1" t="s">
        <v>69</v>
      </c>
      <c r="AB2014" s="1" t="s">
        <v>70</v>
      </c>
      <c r="AC2014" s="1" t="s">
        <v>70</v>
      </c>
      <c r="AD2014" s="1" t="s">
        <v>69</v>
      </c>
      <c r="AE2014" s="1" t="s">
        <v>70</v>
      </c>
      <c r="AF2014" s="1" t="s">
        <v>69</v>
      </c>
      <c r="AG2014" s="1" t="s">
        <v>69</v>
      </c>
      <c r="AH2014" s="1" t="s">
        <v>69</v>
      </c>
      <c r="AI2014" s="1" t="s">
        <v>70</v>
      </c>
      <c r="AJ2014" s="1" t="s">
        <v>69</v>
      </c>
      <c r="AK2014" s="1" t="s">
        <v>69</v>
      </c>
      <c r="AL2014" s="1" t="s">
        <v>70</v>
      </c>
      <c r="AM2014" s="1" t="s">
        <v>69</v>
      </c>
      <c r="AN2014" s="1" t="s">
        <v>70</v>
      </c>
      <c r="AO2014" s="1" t="s">
        <v>70</v>
      </c>
      <c r="AP2014" s="1" t="s">
        <v>70</v>
      </c>
      <c r="AQ2014" s="1" t="s">
        <v>70</v>
      </c>
      <c r="AR2014" s="1" t="s">
        <v>69</v>
      </c>
      <c r="AS2014" s="1" t="s">
        <v>70</v>
      </c>
      <c r="AT2014" s="1" t="s">
        <v>69</v>
      </c>
      <c r="AU2014" s="1" t="s">
        <v>69</v>
      </c>
      <c r="AV2014" s="1" t="s">
        <v>70</v>
      </c>
      <c r="AW2014" s="1" t="s">
        <v>70</v>
      </c>
      <c r="AX2014" s="1" t="s">
        <v>69</v>
      </c>
      <c r="AY2014" s="1" t="s">
        <v>70</v>
      </c>
      <c r="AZ2014" s="1" t="s">
        <v>69</v>
      </c>
      <c r="BA2014" s="1" t="s">
        <v>70</v>
      </c>
      <c r="BB2014" s="1" t="s">
        <v>70</v>
      </c>
      <c r="BC2014" s="1" t="s">
        <v>70</v>
      </c>
      <c r="BD2014" s="1" t="s">
        <v>70</v>
      </c>
      <c r="BE2014" s="1" t="s">
        <v>70</v>
      </c>
      <c r="BF2014" s="1" t="s">
        <v>70</v>
      </c>
      <c r="BG2014" s="3">
        <v>42569.618055555555</v>
      </c>
    </row>
    <row r="2015">
      <c r="A2015" s="1">
        <v>1002946.0</v>
      </c>
      <c r="B2015" s="1" t="s">
        <v>9759</v>
      </c>
      <c r="H2015" s="1" t="s">
        <v>9760</v>
      </c>
      <c r="I2015" s="1" t="s">
        <v>6776</v>
      </c>
      <c r="J2015" s="1" t="s">
        <v>6776</v>
      </c>
      <c r="K2015" s="1" t="s">
        <v>451</v>
      </c>
      <c r="L2015" s="1">
        <v>53406.0</v>
      </c>
      <c r="U2015" s="1">
        <v>-87.788101</v>
      </c>
      <c r="V2015" s="1">
        <v>42.731098</v>
      </c>
      <c r="X2015" s="1" t="s">
        <v>70</v>
      </c>
      <c r="Y2015" s="1" t="s">
        <v>70</v>
      </c>
      <c r="Z2015" s="1" t="s">
        <v>70</v>
      </c>
      <c r="AA2015" s="1" t="s">
        <v>70</v>
      </c>
      <c r="AB2015" s="1" t="s">
        <v>70</v>
      </c>
      <c r="AC2015" s="1" t="s">
        <v>80</v>
      </c>
      <c r="BG2015" s="6">
        <v>40283.677083333336</v>
      </c>
    </row>
    <row r="2016">
      <c r="A2016" s="1">
        <v>1000039.0</v>
      </c>
      <c r="B2016" s="1" t="s">
        <v>9761</v>
      </c>
      <c r="H2016" s="1" t="s">
        <v>9762</v>
      </c>
      <c r="I2016" s="1" t="s">
        <v>5813</v>
      </c>
      <c r="J2016" s="1" t="s">
        <v>2156</v>
      </c>
      <c r="K2016" s="1" t="s">
        <v>705</v>
      </c>
      <c r="L2016" s="1">
        <v>85719.0</v>
      </c>
      <c r="U2016" s="1">
        <v>-110.972</v>
      </c>
      <c r="V2016" s="1">
        <v>32.223499</v>
      </c>
      <c r="X2016" s="1" t="s">
        <v>70</v>
      </c>
      <c r="Y2016" s="1" t="s">
        <v>70</v>
      </c>
      <c r="Z2016" s="1" t="s">
        <v>70</v>
      </c>
      <c r="AA2016" s="1" t="s">
        <v>70</v>
      </c>
      <c r="AB2016" s="1" t="s">
        <v>70</v>
      </c>
      <c r="AC2016" s="1" t="s">
        <v>80</v>
      </c>
      <c r="BG2016" s="1">
        <v>2009.0</v>
      </c>
    </row>
    <row r="2017">
      <c r="A2017" s="1">
        <v>1016894.0</v>
      </c>
      <c r="B2017" s="1" t="s">
        <v>9763</v>
      </c>
      <c r="C2017" s="2" t="s">
        <v>9764</v>
      </c>
      <c r="D2017" s="2" t="s">
        <v>9765</v>
      </c>
      <c r="H2017" s="1" t="s">
        <v>9766</v>
      </c>
      <c r="I2017" s="1" t="s">
        <v>9767</v>
      </c>
      <c r="J2017" s="1" t="s">
        <v>133</v>
      </c>
      <c r="K2017" s="1" t="s">
        <v>254</v>
      </c>
      <c r="L2017" s="1">
        <v>84770.0</v>
      </c>
      <c r="M2017" s="1" t="s">
        <v>5045</v>
      </c>
      <c r="N2017" s="1" t="s">
        <v>205</v>
      </c>
      <c r="U2017" s="1">
        <v>-113.58336</v>
      </c>
      <c r="V2017" s="1">
        <v>37.110298</v>
      </c>
      <c r="X2017" s="1" t="s">
        <v>69</v>
      </c>
      <c r="Y2017" s="1" t="s">
        <v>70</v>
      </c>
      <c r="Z2017" s="1" t="s">
        <v>70</v>
      </c>
      <c r="AA2017" s="1" t="s">
        <v>70</v>
      </c>
      <c r="AB2017" s="1" t="s">
        <v>69</v>
      </c>
      <c r="AC2017" s="1" t="s">
        <v>69</v>
      </c>
      <c r="AD2017" s="1" t="s">
        <v>69</v>
      </c>
      <c r="AE2017" s="1" t="s">
        <v>69</v>
      </c>
      <c r="AF2017" s="1" t="s">
        <v>69</v>
      </c>
      <c r="AG2017" s="1" t="s">
        <v>70</v>
      </c>
      <c r="AH2017" s="1" t="s">
        <v>70</v>
      </c>
      <c r="AI2017" s="1" t="s">
        <v>70</v>
      </c>
      <c r="AJ2017" s="1" t="s">
        <v>69</v>
      </c>
      <c r="AK2017" s="1" t="s">
        <v>69</v>
      </c>
      <c r="AL2017" s="1" t="s">
        <v>69</v>
      </c>
      <c r="AM2017" s="1" t="s">
        <v>69</v>
      </c>
      <c r="AN2017" s="1" t="s">
        <v>70</v>
      </c>
      <c r="AO2017" s="1" t="s">
        <v>69</v>
      </c>
      <c r="AP2017" s="1" t="s">
        <v>70</v>
      </c>
      <c r="AQ2017" s="1" t="s">
        <v>70</v>
      </c>
      <c r="AR2017" s="1" t="s">
        <v>70</v>
      </c>
      <c r="AS2017" s="1" t="s">
        <v>69</v>
      </c>
      <c r="AT2017" s="1" t="s">
        <v>69</v>
      </c>
      <c r="AU2017" s="1" t="s">
        <v>69</v>
      </c>
      <c r="AV2017" s="1" t="s">
        <v>70</v>
      </c>
      <c r="AW2017" s="1" t="s">
        <v>70</v>
      </c>
      <c r="AX2017" s="1" t="s">
        <v>69</v>
      </c>
      <c r="AY2017" s="1" t="s">
        <v>70</v>
      </c>
      <c r="AZ2017" s="1" t="s">
        <v>69</v>
      </c>
      <c r="BA2017" s="1" t="s">
        <v>70</v>
      </c>
      <c r="BB2017" s="1" t="s">
        <v>70</v>
      </c>
      <c r="BC2017" s="1" t="s">
        <v>70</v>
      </c>
      <c r="BD2017" s="1" t="s">
        <v>70</v>
      </c>
      <c r="BE2017" s="1" t="s">
        <v>70</v>
      </c>
      <c r="BF2017" s="1" t="s">
        <v>70</v>
      </c>
      <c r="BG2017" s="3">
        <v>42828.64513888889</v>
      </c>
    </row>
    <row r="2018">
      <c r="A2018" s="1">
        <v>1002184.0</v>
      </c>
      <c r="B2018" s="1" t="s">
        <v>9768</v>
      </c>
      <c r="C2018" s="2" t="s">
        <v>9769</v>
      </c>
      <c r="D2018" s="2" t="s">
        <v>9770</v>
      </c>
      <c r="H2018" s="1" t="s">
        <v>9771</v>
      </c>
      <c r="I2018" s="1" t="s">
        <v>2385</v>
      </c>
      <c r="J2018" s="1" t="s">
        <v>2385</v>
      </c>
      <c r="K2018" s="1" t="s">
        <v>656</v>
      </c>
      <c r="L2018" s="1">
        <v>92522.0</v>
      </c>
      <c r="N2018" s="1" t="s">
        <v>603</v>
      </c>
      <c r="U2018" s="1">
        <v>-117.37249</v>
      </c>
      <c r="V2018" s="1">
        <v>33.984882</v>
      </c>
      <c r="W2018" s="1" t="s">
        <v>548</v>
      </c>
      <c r="X2018" s="1" t="s">
        <v>69</v>
      </c>
      <c r="Y2018" s="1" t="s">
        <v>69</v>
      </c>
      <c r="Z2018" s="1" t="s">
        <v>70</v>
      </c>
      <c r="AA2018" s="1" t="s">
        <v>69</v>
      </c>
      <c r="AB2018" s="1" t="s">
        <v>70</v>
      </c>
      <c r="AC2018" s="1" t="s">
        <v>69</v>
      </c>
      <c r="AD2018" s="1" t="s">
        <v>69</v>
      </c>
      <c r="AE2018" s="1" t="s">
        <v>69</v>
      </c>
      <c r="AF2018" s="1" t="s">
        <v>70</v>
      </c>
      <c r="AG2018" s="1" t="s">
        <v>69</v>
      </c>
      <c r="AH2018" s="1" t="s">
        <v>69</v>
      </c>
      <c r="AI2018" s="1" t="s">
        <v>69</v>
      </c>
      <c r="AJ2018" s="1" t="s">
        <v>69</v>
      </c>
      <c r="AK2018" s="1" t="s">
        <v>69</v>
      </c>
      <c r="AL2018" s="1" t="s">
        <v>69</v>
      </c>
      <c r="AM2018" s="1" t="s">
        <v>70</v>
      </c>
      <c r="AN2018" s="1" t="s">
        <v>70</v>
      </c>
      <c r="AO2018" s="1" t="s">
        <v>69</v>
      </c>
      <c r="AP2018" s="1" t="s">
        <v>70</v>
      </c>
      <c r="AQ2018" s="1" t="s">
        <v>70</v>
      </c>
      <c r="AR2018" s="1" t="s">
        <v>69</v>
      </c>
      <c r="AS2018" s="1" t="s">
        <v>69</v>
      </c>
      <c r="AT2018" s="1" t="s">
        <v>70</v>
      </c>
      <c r="AU2018" s="1" t="s">
        <v>70</v>
      </c>
      <c r="AV2018" s="1" t="s">
        <v>69</v>
      </c>
      <c r="AW2018" s="1" t="s">
        <v>70</v>
      </c>
      <c r="AX2018" s="1" t="s">
        <v>70</v>
      </c>
      <c r="AY2018" s="1" t="s">
        <v>70</v>
      </c>
      <c r="AZ2018" s="1" t="s">
        <v>69</v>
      </c>
      <c r="BA2018" s="1" t="s">
        <v>70</v>
      </c>
      <c r="BB2018" s="1" t="s">
        <v>70</v>
      </c>
      <c r="BC2018" s="1" t="s">
        <v>70</v>
      </c>
      <c r="BD2018" s="1" t="s">
        <v>70</v>
      </c>
      <c r="BE2018" s="1" t="s">
        <v>70</v>
      </c>
      <c r="BF2018" s="1" t="s">
        <v>70</v>
      </c>
      <c r="BG2018" s="3">
        <v>41451.720138888886</v>
      </c>
    </row>
    <row r="2019">
      <c r="A2019" s="1">
        <v>1001987.0</v>
      </c>
      <c r="B2019" s="1" t="s">
        <v>9772</v>
      </c>
      <c r="H2019" s="1" t="s">
        <v>9773</v>
      </c>
      <c r="I2019" s="1" t="s">
        <v>9371</v>
      </c>
      <c r="J2019" s="1" t="s">
        <v>9372</v>
      </c>
      <c r="K2019" s="1" t="s">
        <v>670</v>
      </c>
      <c r="L2019" s="1">
        <v>27017.0</v>
      </c>
      <c r="U2019" s="1">
        <v>-80.498001</v>
      </c>
      <c r="V2019" s="1">
        <v>36.243401</v>
      </c>
      <c r="X2019" s="1" t="s">
        <v>70</v>
      </c>
      <c r="Y2019" s="1" t="s">
        <v>70</v>
      </c>
      <c r="Z2019" s="1" t="s">
        <v>70</v>
      </c>
      <c r="AA2019" s="1" t="s">
        <v>70</v>
      </c>
      <c r="AB2019" s="1" t="s">
        <v>70</v>
      </c>
      <c r="AC2019" s="1" t="s">
        <v>80</v>
      </c>
      <c r="BG2019" s="1">
        <v>2009.0</v>
      </c>
    </row>
    <row r="2020">
      <c r="A2020" s="1">
        <v>1004902.0</v>
      </c>
      <c r="B2020" s="1" t="s">
        <v>9772</v>
      </c>
      <c r="H2020" s="1" t="s">
        <v>9774</v>
      </c>
      <c r="I2020" s="1" t="s">
        <v>4370</v>
      </c>
      <c r="J2020" s="1" t="s">
        <v>4371</v>
      </c>
      <c r="K2020" s="1" t="s">
        <v>785</v>
      </c>
      <c r="L2020" s="1">
        <v>76141.0</v>
      </c>
      <c r="U2020" s="1">
        <v>-97.330803</v>
      </c>
      <c r="V2020" s="1">
        <v>32.7332</v>
      </c>
      <c r="X2020" s="1" t="s">
        <v>70</v>
      </c>
      <c r="Y2020" s="1" t="s">
        <v>70</v>
      </c>
      <c r="Z2020" s="1" t="s">
        <v>70</v>
      </c>
      <c r="AA2020" s="1" t="s">
        <v>70</v>
      </c>
      <c r="AB2020" s="1" t="s">
        <v>70</v>
      </c>
      <c r="AC2020" s="1" t="s">
        <v>80</v>
      </c>
      <c r="BG2020" s="1">
        <v>2009.0</v>
      </c>
    </row>
    <row r="2021">
      <c r="A2021" s="1">
        <v>1004901.0</v>
      </c>
      <c r="B2021" s="1" t="s">
        <v>9775</v>
      </c>
      <c r="H2021" s="1" t="s">
        <v>9776</v>
      </c>
      <c r="I2021" s="1" t="s">
        <v>4370</v>
      </c>
      <c r="J2021" s="1" t="s">
        <v>4371</v>
      </c>
      <c r="K2021" s="1" t="s">
        <v>785</v>
      </c>
      <c r="L2021" s="1">
        <v>76141.0</v>
      </c>
      <c r="U2021" s="1">
        <v>-97.396202</v>
      </c>
      <c r="V2021" s="1">
        <v>32.676899</v>
      </c>
      <c r="X2021" s="1" t="s">
        <v>70</v>
      </c>
      <c r="Y2021" s="1" t="s">
        <v>70</v>
      </c>
      <c r="Z2021" s="1" t="s">
        <v>70</v>
      </c>
      <c r="AA2021" s="1" t="s">
        <v>70</v>
      </c>
      <c r="AB2021" s="1" t="s">
        <v>70</v>
      </c>
      <c r="AC2021" s="1" t="s">
        <v>80</v>
      </c>
      <c r="BG2021" s="1">
        <v>2009.0</v>
      </c>
    </row>
    <row r="2022">
      <c r="A2022" s="1">
        <v>1006931.0</v>
      </c>
      <c r="B2022" s="1" t="s">
        <v>9775</v>
      </c>
      <c r="H2022" s="1" t="s">
        <v>9777</v>
      </c>
      <c r="I2022" s="1" t="s">
        <v>9778</v>
      </c>
      <c r="J2022" s="1" t="s">
        <v>9779</v>
      </c>
      <c r="K2022" s="1" t="s">
        <v>670</v>
      </c>
      <c r="L2022" s="1">
        <v>28353.0</v>
      </c>
      <c r="U2022" s="1">
        <v>-79.462799</v>
      </c>
      <c r="V2022" s="1">
        <v>34.7742</v>
      </c>
      <c r="X2022" s="1" t="s">
        <v>70</v>
      </c>
      <c r="Y2022" s="1" t="s">
        <v>70</v>
      </c>
      <c r="Z2022" s="1" t="s">
        <v>70</v>
      </c>
      <c r="AA2022" s="1" t="s">
        <v>70</v>
      </c>
      <c r="AB2022" s="1" t="s">
        <v>70</v>
      </c>
      <c r="AC2022" s="1" t="s">
        <v>80</v>
      </c>
      <c r="BG2022" s="1">
        <v>2009.0</v>
      </c>
    </row>
    <row r="2023">
      <c r="A2023" s="1">
        <v>1004900.0</v>
      </c>
      <c r="B2023" s="1" t="s">
        <v>9780</v>
      </c>
      <c r="H2023" s="1" t="s">
        <v>9781</v>
      </c>
      <c r="I2023" s="1" t="s">
        <v>4370</v>
      </c>
      <c r="J2023" s="1" t="s">
        <v>4371</v>
      </c>
      <c r="K2023" s="1" t="s">
        <v>785</v>
      </c>
      <c r="L2023" s="1">
        <v>76141.0</v>
      </c>
      <c r="U2023" s="1">
        <v>-97.455498</v>
      </c>
      <c r="V2023" s="1">
        <v>32.723499</v>
      </c>
      <c r="X2023" s="1" t="s">
        <v>70</v>
      </c>
      <c r="Y2023" s="1" t="s">
        <v>70</v>
      </c>
      <c r="Z2023" s="1" t="s">
        <v>70</v>
      </c>
      <c r="AA2023" s="1" t="s">
        <v>70</v>
      </c>
      <c r="AB2023" s="1" t="s">
        <v>70</v>
      </c>
      <c r="AC2023" s="1" t="s">
        <v>80</v>
      </c>
      <c r="BG2023" s="1">
        <v>2009.0</v>
      </c>
    </row>
    <row r="2024">
      <c r="A2024" s="1">
        <v>1019216.0</v>
      </c>
      <c r="B2024" s="1" t="s">
        <v>9782</v>
      </c>
      <c r="C2024" s="1" t="s">
        <v>9783</v>
      </c>
      <c r="D2024" s="1" t="s">
        <v>9784</v>
      </c>
      <c r="H2024" s="1" t="s">
        <v>9785</v>
      </c>
      <c r="I2024" s="1" t="s">
        <v>9786</v>
      </c>
      <c r="J2024" s="1" t="s">
        <v>9787</v>
      </c>
      <c r="K2024" s="1" t="s">
        <v>211</v>
      </c>
      <c r="L2024" s="1">
        <v>34950.0</v>
      </c>
      <c r="M2024" s="1" t="s">
        <v>430</v>
      </c>
      <c r="N2024" s="1" t="s">
        <v>205</v>
      </c>
      <c r="U2024" s="1">
        <v>-80.321854</v>
      </c>
      <c r="V2024" s="1">
        <v>27.449057</v>
      </c>
      <c r="X2024" s="1" t="s">
        <v>69</v>
      </c>
      <c r="Y2024" s="1" t="s">
        <v>70</v>
      </c>
      <c r="Z2024" s="1" t="s">
        <v>70</v>
      </c>
      <c r="AA2024" s="1" t="s">
        <v>70</v>
      </c>
      <c r="AB2024" s="1" t="s">
        <v>70</v>
      </c>
      <c r="AC2024" s="1" t="s">
        <v>69</v>
      </c>
      <c r="AD2024" s="1" t="s">
        <v>69</v>
      </c>
      <c r="AE2024" s="1" t="s">
        <v>69</v>
      </c>
      <c r="AF2024" s="1" t="s">
        <v>70</v>
      </c>
      <c r="AG2024" s="1" t="s">
        <v>69</v>
      </c>
      <c r="AH2024" s="1" t="s">
        <v>69</v>
      </c>
      <c r="AI2024" s="1" t="s">
        <v>69</v>
      </c>
      <c r="AJ2024" s="1" t="s">
        <v>69</v>
      </c>
      <c r="AK2024" s="1" t="s">
        <v>69</v>
      </c>
      <c r="AL2024" s="1" t="s">
        <v>69</v>
      </c>
      <c r="AM2024" s="1" t="s">
        <v>69</v>
      </c>
      <c r="AN2024" s="1" t="s">
        <v>69</v>
      </c>
      <c r="AO2024" s="1" t="s">
        <v>69</v>
      </c>
      <c r="AP2024" s="1" t="s">
        <v>70</v>
      </c>
      <c r="AQ2024" s="1" t="s">
        <v>69</v>
      </c>
      <c r="AR2024" s="1" t="s">
        <v>69</v>
      </c>
      <c r="AS2024" s="1" t="s">
        <v>69</v>
      </c>
      <c r="AT2024" s="1" t="s">
        <v>69</v>
      </c>
      <c r="AU2024" s="1" t="s">
        <v>69</v>
      </c>
      <c r="AV2024" s="1" t="s">
        <v>69</v>
      </c>
      <c r="AW2024" s="1" t="s">
        <v>70</v>
      </c>
      <c r="AX2024" s="1" t="s">
        <v>69</v>
      </c>
      <c r="AY2024" s="1" t="s">
        <v>70</v>
      </c>
      <c r="AZ2024" s="1" t="s">
        <v>69</v>
      </c>
      <c r="BA2024" s="1" t="s">
        <v>70</v>
      </c>
      <c r="BB2024" s="1" t="s">
        <v>69</v>
      </c>
      <c r="BC2024" s="1" t="s">
        <v>69</v>
      </c>
      <c r="BD2024" s="1" t="s">
        <v>69</v>
      </c>
      <c r="BE2024" s="1" t="s">
        <v>70</v>
      </c>
      <c r="BF2024" s="1" t="s">
        <v>70</v>
      </c>
      <c r="BG2024" s="3">
        <v>43318.66736111111</v>
      </c>
    </row>
    <row r="2025">
      <c r="A2025" s="1">
        <v>1010854.0</v>
      </c>
      <c r="B2025" s="1" t="s">
        <v>9788</v>
      </c>
      <c r="C2025" s="2" t="s">
        <v>9789</v>
      </c>
      <c r="D2025" s="1" t="s">
        <v>9790</v>
      </c>
      <c r="E2025" s="1" t="s">
        <v>9791</v>
      </c>
      <c r="H2025" s="1" t="s">
        <v>9792</v>
      </c>
      <c r="I2025" s="1" t="s">
        <v>9793</v>
      </c>
      <c r="J2025" s="1" t="s">
        <v>4339</v>
      </c>
      <c r="K2025" s="1" t="s">
        <v>171</v>
      </c>
      <c r="L2025" s="1">
        <v>55802.0</v>
      </c>
      <c r="M2025" s="1" t="s">
        <v>9794</v>
      </c>
      <c r="N2025" s="1" t="s">
        <v>9795</v>
      </c>
      <c r="U2025" s="1">
        <v>-92.098221</v>
      </c>
      <c r="V2025" s="1">
        <v>46.786854</v>
      </c>
      <c r="X2025" s="1" t="s">
        <v>69</v>
      </c>
      <c r="Y2025" s="1" t="s">
        <v>70</v>
      </c>
      <c r="Z2025" s="1" t="s">
        <v>70</v>
      </c>
      <c r="AA2025" s="1" t="s">
        <v>70</v>
      </c>
      <c r="AB2025" s="1" t="s">
        <v>69</v>
      </c>
      <c r="AC2025" s="1" t="s">
        <v>80</v>
      </c>
      <c r="AD2025" s="1" t="s">
        <v>69</v>
      </c>
      <c r="AE2025" s="1" t="s">
        <v>70</v>
      </c>
      <c r="AF2025" s="1" t="s">
        <v>69</v>
      </c>
      <c r="AG2025" s="1" t="s">
        <v>69</v>
      </c>
      <c r="AH2025" s="1" t="s">
        <v>69</v>
      </c>
      <c r="AI2025" s="1" t="s">
        <v>69</v>
      </c>
      <c r="AJ2025" s="1" t="s">
        <v>69</v>
      </c>
      <c r="AK2025" s="1" t="s">
        <v>69</v>
      </c>
      <c r="AL2025" s="1" t="s">
        <v>69</v>
      </c>
      <c r="AM2025" s="1" t="s">
        <v>69</v>
      </c>
      <c r="AN2025" s="1" t="s">
        <v>69</v>
      </c>
      <c r="AO2025" s="1" t="s">
        <v>70</v>
      </c>
      <c r="AP2025" s="1" t="s">
        <v>70</v>
      </c>
      <c r="AQ2025" s="1" t="s">
        <v>70</v>
      </c>
      <c r="AR2025" s="1" t="s">
        <v>70</v>
      </c>
      <c r="AS2025" s="1" t="s">
        <v>70</v>
      </c>
      <c r="AT2025" s="1" t="s">
        <v>69</v>
      </c>
      <c r="AU2025" s="1" t="s">
        <v>69</v>
      </c>
      <c r="AV2025" s="1" t="s">
        <v>70</v>
      </c>
      <c r="AW2025" s="1" t="s">
        <v>70</v>
      </c>
      <c r="AX2025" s="1" t="s">
        <v>70</v>
      </c>
      <c r="AY2025" s="1" t="s">
        <v>70</v>
      </c>
      <c r="AZ2025" s="1" t="s">
        <v>69</v>
      </c>
      <c r="BA2025" s="1" t="s">
        <v>70</v>
      </c>
      <c r="BB2025" s="1" t="s">
        <v>70</v>
      </c>
      <c r="BC2025" s="1" t="s">
        <v>70</v>
      </c>
      <c r="BD2025" s="1" t="s">
        <v>69</v>
      </c>
      <c r="BE2025" s="1" t="s">
        <v>70</v>
      </c>
      <c r="BF2025" s="1" t="s">
        <v>70</v>
      </c>
      <c r="BG2025" s="3">
        <v>43307.683333333334</v>
      </c>
    </row>
    <row r="2026">
      <c r="A2026" s="1">
        <v>1012608.0</v>
      </c>
      <c r="B2026" s="1" t="s">
        <v>9796</v>
      </c>
      <c r="C2026" s="2" t="s">
        <v>9797</v>
      </c>
      <c r="D2026" s="2" t="s">
        <v>9798</v>
      </c>
      <c r="E2026" s="2" t="s">
        <v>9799</v>
      </c>
      <c r="F2026" s="2" t="s">
        <v>9800</v>
      </c>
      <c r="H2026" s="1" t="s">
        <v>9801</v>
      </c>
      <c r="I2026" s="1" t="s">
        <v>2731</v>
      </c>
      <c r="J2026" s="1" t="s">
        <v>1195</v>
      </c>
      <c r="K2026" s="1" t="s">
        <v>389</v>
      </c>
      <c r="L2026" s="1">
        <v>50309.0</v>
      </c>
      <c r="M2026" s="1" t="s">
        <v>9802</v>
      </c>
      <c r="N2026" s="1" t="s">
        <v>313</v>
      </c>
      <c r="O2026" s="1" t="s">
        <v>9803</v>
      </c>
      <c r="P2026" s="1" t="s">
        <v>205</v>
      </c>
      <c r="U2026" s="1">
        <v>-93.620438</v>
      </c>
      <c r="V2026" s="1">
        <v>41.58532</v>
      </c>
      <c r="X2026" s="1" t="s">
        <v>69</v>
      </c>
      <c r="Y2026" s="1" t="s">
        <v>70</v>
      </c>
      <c r="Z2026" s="1" t="s">
        <v>69</v>
      </c>
      <c r="AA2026" s="1" t="s">
        <v>69</v>
      </c>
      <c r="AB2026" s="1" t="s">
        <v>69</v>
      </c>
      <c r="AC2026" s="1" t="s">
        <v>69</v>
      </c>
      <c r="AD2026" s="1" t="s">
        <v>69</v>
      </c>
      <c r="AE2026" s="1" t="s">
        <v>69</v>
      </c>
      <c r="AF2026" s="1" t="s">
        <v>69</v>
      </c>
      <c r="AG2026" s="1" t="s">
        <v>69</v>
      </c>
      <c r="AH2026" s="1" t="s">
        <v>69</v>
      </c>
      <c r="AI2026" s="1" t="s">
        <v>69</v>
      </c>
      <c r="AJ2026" s="1" t="s">
        <v>69</v>
      </c>
      <c r="AK2026" s="1" t="s">
        <v>69</v>
      </c>
      <c r="AL2026" s="1" t="s">
        <v>69</v>
      </c>
      <c r="AM2026" s="1" t="s">
        <v>69</v>
      </c>
      <c r="AN2026" s="1" t="s">
        <v>69</v>
      </c>
      <c r="AO2026" s="1" t="s">
        <v>69</v>
      </c>
      <c r="AP2026" s="1" t="s">
        <v>70</v>
      </c>
      <c r="AQ2026" s="1" t="s">
        <v>69</v>
      </c>
      <c r="AR2026" s="1" t="s">
        <v>69</v>
      </c>
      <c r="AS2026" s="1" t="s">
        <v>69</v>
      </c>
      <c r="AT2026" s="1" t="s">
        <v>69</v>
      </c>
      <c r="AU2026" s="1" t="s">
        <v>69</v>
      </c>
      <c r="AV2026" s="1" t="s">
        <v>69</v>
      </c>
      <c r="AW2026" s="1" t="s">
        <v>69</v>
      </c>
      <c r="AX2026" s="1" t="s">
        <v>69</v>
      </c>
      <c r="AY2026" s="1" t="s">
        <v>70</v>
      </c>
      <c r="AZ2026" s="1" t="s">
        <v>69</v>
      </c>
      <c r="BA2026" s="1" t="s">
        <v>69</v>
      </c>
      <c r="BB2026" s="1" t="s">
        <v>69</v>
      </c>
      <c r="BC2026" s="1" t="s">
        <v>69</v>
      </c>
      <c r="BD2026" s="1" t="s">
        <v>69</v>
      </c>
      <c r="BE2026" s="1" t="s">
        <v>70</v>
      </c>
      <c r="BF2026" s="1" t="s">
        <v>69</v>
      </c>
      <c r="BG2026" s="3">
        <v>42565.65138888889</v>
      </c>
    </row>
    <row r="2027">
      <c r="A2027" s="1">
        <v>1011952.0</v>
      </c>
      <c r="B2027" s="1" t="s">
        <v>9804</v>
      </c>
      <c r="C2027" s="2" t="s">
        <v>9805</v>
      </c>
      <c r="D2027" s="1" t="s">
        <v>9806</v>
      </c>
      <c r="E2027" s="1" t="s">
        <v>9807</v>
      </c>
      <c r="G2027" s="1" t="s">
        <v>9808</v>
      </c>
      <c r="H2027" s="1" t="s">
        <v>9809</v>
      </c>
      <c r="I2027" s="1" t="s">
        <v>9810</v>
      </c>
      <c r="J2027" s="1" t="s">
        <v>9810</v>
      </c>
      <c r="K2027" s="1" t="s">
        <v>785</v>
      </c>
      <c r="L2027" s="1">
        <v>77901.0</v>
      </c>
      <c r="M2027" s="1" t="s">
        <v>142</v>
      </c>
      <c r="N2027" s="1" t="s">
        <v>79</v>
      </c>
      <c r="O2027" s="1" t="s">
        <v>9811</v>
      </c>
      <c r="P2027" s="1" t="s">
        <v>79</v>
      </c>
      <c r="U2027" s="1">
        <v>-97.006454</v>
      </c>
      <c r="V2027" s="1">
        <v>28.799726</v>
      </c>
      <c r="X2027" s="1" t="s">
        <v>69</v>
      </c>
      <c r="Y2027" s="1" t="s">
        <v>70</v>
      </c>
      <c r="Z2027" s="1" t="s">
        <v>70</v>
      </c>
      <c r="AA2027" s="1" t="s">
        <v>70</v>
      </c>
      <c r="AB2027" s="1" t="s">
        <v>69</v>
      </c>
      <c r="AC2027" s="1" t="s">
        <v>70</v>
      </c>
      <c r="AD2027" s="1" t="s">
        <v>69</v>
      </c>
      <c r="AE2027" s="1" t="s">
        <v>70</v>
      </c>
      <c r="AF2027" s="1" t="s">
        <v>70</v>
      </c>
      <c r="AG2027" s="1" t="s">
        <v>69</v>
      </c>
      <c r="AH2027" s="1" t="s">
        <v>69</v>
      </c>
      <c r="AI2027" s="1" t="s">
        <v>70</v>
      </c>
      <c r="AJ2027" s="1" t="s">
        <v>69</v>
      </c>
      <c r="AK2027" s="1" t="s">
        <v>69</v>
      </c>
      <c r="AL2027" s="1" t="s">
        <v>69</v>
      </c>
      <c r="AM2027" s="1" t="s">
        <v>69</v>
      </c>
      <c r="AN2027" s="1" t="s">
        <v>70</v>
      </c>
      <c r="AO2027" s="1" t="s">
        <v>69</v>
      </c>
      <c r="AP2027" s="1" t="s">
        <v>70</v>
      </c>
      <c r="AQ2027" s="1" t="s">
        <v>69</v>
      </c>
      <c r="AR2027" s="1" t="s">
        <v>69</v>
      </c>
      <c r="AS2027" s="1" t="s">
        <v>70</v>
      </c>
      <c r="AT2027" s="1" t="s">
        <v>69</v>
      </c>
      <c r="AU2027" s="1" t="s">
        <v>69</v>
      </c>
      <c r="AV2027" s="1" t="s">
        <v>69</v>
      </c>
      <c r="AW2027" s="1" t="s">
        <v>69</v>
      </c>
      <c r="AX2027" s="1" t="s">
        <v>70</v>
      </c>
      <c r="AY2027" s="1" t="s">
        <v>70</v>
      </c>
      <c r="AZ2027" s="1" t="s">
        <v>69</v>
      </c>
      <c r="BA2027" s="1" t="s">
        <v>70</v>
      </c>
      <c r="BB2027" s="1" t="s">
        <v>70</v>
      </c>
      <c r="BC2027" s="1" t="s">
        <v>70</v>
      </c>
      <c r="BD2027" s="1" t="s">
        <v>70</v>
      </c>
      <c r="BE2027" s="1" t="s">
        <v>70</v>
      </c>
      <c r="BF2027" s="1" t="s">
        <v>70</v>
      </c>
      <c r="BG2027" s="3">
        <v>42559.46388888889</v>
      </c>
    </row>
    <row r="2028">
      <c r="A2028" s="1">
        <v>1002706.0</v>
      </c>
      <c r="B2028" s="1" t="s">
        <v>9812</v>
      </c>
      <c r="H2028" s="1" t="s">
        <v>9813</v>
      </c>
      <c r="I2028" s="1" t="s">
        <v>7767</v>
      </c>
      <c r="J2028" s="1" t="s">
        <v>848</v>
      </c>
      <c r="K2028" s="1" t="s">
        <v>1272</v>
      </c>
      <c r="U2028" s="1">
        <v>-96.788002</v>
      </c>
      <c r="V2028" s="1">
        <v>46.874401</v>
      </c>
      <c r="X2028" s="1" t="s">
        <v>70</v>
      </c>
      <c r="Y2028" s="1" t="s">
        <v>70</v>
      </c>
      <c r="Z2028" s="1" t="s">
        <v>70</v>
      </c>
      <c r="AA2028" s="1" t="s">
        <v>70</v>
      </c>
      <c r="AB2028" s="1" t="s">
        <v>70</v>
      </c>
      <c r="AC2028" s="1" t="s">
        <v>80</v>
      </c>
      <c r="BG2028" s="1">
        <v>2009.0</v>
      </c>
    </row>
    <row r="2029">
      <c r="A2029" s="1">
        <v>1012243.0</v>
      </c>
      <c r="B2029" s="1" t="s">
        <v>9814</v>
      </c>
      <c r="C2029" s="2" t="s">
        <v>9815</v>
      </c>
      <c r="D2029" s="2" t="s">
        <v>9816</v>
      </c>
      <c r="F2029" s="2" t="s">
        <v>9817</v>
      </c>
      <c r="G2029" s="2" t="s">
        <v>9818</v>
      </c>
      <c r="H2029" s="1" t="s">
        <v>9819</v>
      </c>
      <c r="I2029" s="1" t="s">
        <v>9820</v>
      </c>
      <c r="J2029" s="1" t="s">
        <v>9820</v>
      </c>
      <c r="K2029" s="1" t="s">
        <v>451</v>
      </c>
      <c r="L2029" s="1">
        <v>54935.0</v>
      </c>
      <c r="M2029" s="1" t="s">
        <v>9821</v>
      </c>
      <c r="N2029" s="1" t="s">
        <v>205</v>
      </c>
      <c r="U2029" s="1">
        <v>-88.446976</v>
      </c>
      <c r="V2029" s="1">
        <v>43.775364</v>
      </c>
      <c r="X2029" s="1" t="s">
        <v>69</v>
      </c>
      <c r="Y2029" s="1" t="s">
        <v>69</v>
      </c>
      <c r="Z2029" s="1" t="s">
        <v>70</v>
      </c>
      <c r="AA2029" s="1" t="s">
        <v>70</v>
      </c>
      <c r="AB2029" s="1" t="s">
        <v>69</v>
      </c>
      <c r="AC2029" s="1" t="s">
        <v>70</v>
      </c>
      <c r="AD2029" s="1" t="s">
        <v>69</v>
      </c>
      <c r="AE2029" s="1" t="s">
        <v>69</v>
      </c>
      <c r="AF2029" s="1" t="s">
        <v>69</v>
      </c>
      <c r="AG2029" s="1" t="s">
        <v>69</v>
      </c>
      <c r="AH2029" s="1" t="s">
        <v>69</v>
      </c>
      <c r="AI2029" s="1" t="s">
        <v>69</v>
      </c>
      <c r="AJ2029" s="1" t="s">
        <v>69</v>
      </c>
      <c r="AK2029" s="1" t="s">
        <v>69</v>
      </c>
      <c r="AL2029" s="1" t="s">
        <v>69</v>
      </c>
      <c r="AM2029" s="1" t="s">
        <v>69</v>
      </c>
      <c r="AN2029" s="1" t="s">
        <v>69</v>
      </c>
      <c r="AO2029" s="1" t="s">
        <v>69</v>
      </c>
      <c r="AP2029" s="1" t="s">
        <v>70</v>
      </c>
      <c r="AQ2029" s="1" t="s">
        <v>70</v>
      </c>
      <c r="AR2029" s="1" t="s">
        <v>69</v>
      </c>
      <c r="AS2029" s="1" t="s">
        <v>69</v>
      </c>
      <c r="AT2029" s="1" t="s">
        <v>69</v>
      </c>
      <c r="AU2029" s="1" t="s">
        <v>69</v>
      </c>
      <c r="AV2029" s="1" t="s">
        <v>69</v>
      </c>
      <c r="AW2029" s="1" t="s">
        <v>70</v>
      </c>
      <c r="AX2029" s="1" t="s">
        <v>69</v>
      </c>
      <c r="AY2029" s="1" t="s">
        <v>69</v>
      </c>
      <c r="AZ2029" s="1" t="s">
        <v>69</v>
      </c>
      <c r="BA2029" s="1" t="s">
        <v>69</v>
      </c>
      <c r="BB2029" s="1" t="s">
        <v>69</v>
      </c>
      <c r="BC2029" s="1" t="s">
        <v>69</v>
      </c>
      <c r="BD2029" s="1" t="s">
        <v>69</v>
      </c>
      <c r="BE2029" s="1" t="s">
        <v>70</v>
      </c>
      <c r="BF2029" s="1" t="s">
        <v>70</v>
      </c>
      <c r="BG2029" s="3">
        <v>43307.69930555556</v>
      </c>
    </row>
    <row r="2030">
      <c r="A2030" s="1">
        <v>1012256.0</v>
      </c>
      <c r="B2030" s="1" t="s">
        <v>9822</v>
      </c>
      <c r="C2030" s="2" t="s">
        <v>9815</v>
      </c>
      <c r="D2030" s="2" t="s">
        <v>9816</v>
      </c>
      <c r="F2030" s="2" t="s">
        <v>9817</v>
      </c>
      <c r="G2030" s="2" t="s">
        <v>9818</v>
      </c>
      <c r="H2030" s="1" t="s">
        <v>9823</v>
      </c>
      <c r="I2030" s="1" t="s">
        <v>9820</v>
      </c>
      <c r="J2030" s="1" t="s">
        <v>9820</v>
      </c>
      <c r="K2030" s="1" t="s">
        <v>451</v>
      </c>
      <c r="L2030" s="1">
        <v>54935.0</v>
      </c>
      <c r="M2030" s="1" t="s">
        <v>9824</v>
      </c>
      <c r="N2030" s="1" t="s">
        <v>8581</v>
      </c>
      <c r="U2030" s="1">
        <v>-88.44709</v>
      </c>
      <c r="V2030" s="1">
        <v>43.777851</v>
      </c>
      <c r="X2030" s="1" t="s">
        <v>69</v>
      </c>
      <c r="Y2030" s="1" t="s">
        <v>69</v>
      </c>
      <c r="Z2030" s="1" t="s">
        <v>70</v>
      </c>
      <c r="AA2030" s="1" t="s">
        <v>70</v>
      </c>
      <c r="AB2030" s="1" t="s">
        <v>69</v>
      </c>
      <c r="AC2030" s="1" t="s">
        <v>70</v>
      </c>
      <c r="AD2030" s="1" t="s">
        <v>69</v>
      </c>
      <c r="AE2030" s="1" t="s">
        <v>70</v>
      </c>
      <c r="AF2030" s="1" t="s">
        <v>69</v>
      </c>
      <c r="AG2030" s="1" t="s">
        <v>69</v>
      </c>
      <c r="AH2030" s="1" t="s">
        <v>69</v>
      </c>
      <c r="AI2030" s="1" t="s">
        <v>70</v>
      </c>
      <c r="AJ2030" s="1" t="s">
        <v>70</v>
      </c>
      <c r="AK2030" s="1" t="s">
        <v>69</v>
      </c>
      <c r="AL2030" s="1" t="s">
        <v>69</v>
      </c>
      <c r="AM2030" s="1" t="s">
        <v>69</v>
      </c>
      <c r="AN2030" s="1" t="s">
        <v>69</v>
      </c>
      <c r="AO2030" s="1" t="s">
        <v>69</v>
      </c>
      <c r="AP2030" s="1" t="s">
        <v>70</v>
      </c>
      <c r="AQ2030" s="1" t="s">
        <v>70</v>
      </c>
      <c r="AR2030" s="1" t="s">
        <v>69</v>
      </c>
      <c r="AS2030" s="1" t="s">
        <v>69</v>
      </c>
      <c r="AT2030" s="1" t="s">
        <v>69</v>
      </c>
      <c r="AU2030" s="1" t="s">
        <v>70</v>
      </c>
      <c r="AV2030" s="1" t="s">
        <v>70</v>
      </c>
      <c r="AW2030" s="1" t="s">
        <v>70</v>
      </c>
      <c r="AX2030" s="1" t="s">
        <v>69</v>
      </c>
      <c r="AY2030" s="1" t="s">
        <v>69</v>
      </c>
      <c r="AZ2030" s="1" t="s">
        <v>69</v>
      </c>
      <c r="BA2030" s="1" t="s">
        <v>69</v>
      </c>
      <c r="BB2030" s="1" t="s">
        <v>70</v>
      </c>
      <c r="BC2030" s="1" t="s">
        <v>70</v>
      </c>
      <c r="BD2030" s="1" t="s">
        <v>70</v>
      </c>
      <c r="BE2030" s="1" t="s">
        <v>70</v>
      </c>
      <c r="BF2030" s="1" t="s">
        <v>70</v>
      </c>
      <c r="BG2030" s="3">
        <v>43307.700694444444</v>
      </c>
    </row>
    <row r="2031">
      <c r="A2031" s="1">
        <v>1016834.0</v>
      </c>
      <c r="B2031" s="1" t="s">
        <v>9825</v>
      </c>
      <c r="C2031" s="2" t="s">
        <v>9826</v>
      </c>
      <c r="D2031" s="2" t="s">
        <v>9827</v>
      </c>
      <c r="E2031" s="2" t="s">
        <v>9828</v>
      </c>
      <c r="H2031" s="1" t="s">
        <v>9829</v>
      </c>
      <c r="I2031" s="1" t="s">
        <v>9830</v>
      </c>
      <c r="J2031" s="1" t="s">
        <v>9831</v>
      </c>
      <c r="K2031" s="1" t="s">
        <v>785</v>
      </c>
      <c r="L2031" s="1">
        <v>75126.0</v>
      </c>
      <c r="M2031" s="1" t="s">
        <v>9832</v>
      </c>
      <c r="N2031" s="1" t="s">
        <v>372</v>
      </c>
      <c r="U2031" s="1">
        <v>-96.469398</v>
      </c>
      <c r="V2031" s="1">
        <v>32.74786</v>
      </c>
      <c r="X2031" s="1" t="s">
        <v>69</v>
      </c>
      <c r="Y2031" s="1" t="s">
        <v>70</v>
      </c>
      <c r="Z2031" s="1" t="s">
        <v>70</v>
      </c>
      <c r="AA2031" s="1" t="s">
        <v>70</v>
      </c>
      <c r="AB2031" s="1" t="s">
        <v>70</v>
      </c>
      <c r="AC2031" s="1" t="s">
        <v>80</v>
      </c>
      <c r="AD2031" s="1" t="s">
        <v>69</v>
      </c>
      <c r="AE2031" s="1" t="s">
        <v>70</v>
      </c>
      <c r="AF2031" s="1" t="s">
        <v>69</v>
      </c>
      <c r="AG2031" s="1" t="s">
        <v>69</v>
      </c>
      <c r="AH2031" s="1" t="s">
        <v>69</v>
      </c>
      <c r="AI2031" s="1" t="s">
        <v>70</v>
      </c>
      <c r="AJ2031" s="1" t="s">
        <v>70</v>
      </c>
      <c r="AK2031" s="1" t="s">
        <v>69</v>
      </c>
      <c r="AL2031" s="1" t="s">
        <v>69</v>
      </c>
      <c r="AM2031" s="1" t="s">
        <v>69</v>
      </c>
      <c r="AN2031" s="1" t="s">
        <v>70</v>
      </c>
      <c r="AO2031" s="1" t="s">
        <v>69</v>
      </c>
      <c r="AP2031" s="1" t="s">
        <v>70</v>
      </c>
      <c r="AQ2031" s="1" t="s">
        <v>70</v>
      </c>
      <c r="AR2031" s="1" t="s">
        <v>69</v>
      </c>
      <c r="AS2031" s="1" t="s">
        <v>70</v>
      </c>
      <c r="AT2031" s="1" t="s">
        <v>69</v>
      </c>
      <c r="AU2031" s="1" t="s">
        <v>69</v>
      </c>
      <c r="AV2031" s="1" t="s">
        <v>70</v>
      </c>
      <c r="AW2031" s="1" t="s">
        <v>70</v>
      </c>
      <c r="AX2031" s="1" t="s">
        <v>69</v>
      </c>
      <c r="AY2031" s="1" t="s">
        <v>70</v>
      </c>
      <c r="AZ2031" s="1" t="s">
        <v>69</v>
      </c>
      <c r="BA2031" s="1" t="s">
        <v>70</v>
      </c>
      <c r="BB2031" s="1" t="s">
        <v>70</v>
      </c>
      <c r="BC2031" s="1" t="s">
        <v>70</v>
      </c>
      <c r="BD2031" s="1" t="s">
        <v>70</v>
      </c>
      <c r="BE2031" s="1" t="s">
        <v>70</v>
      </c>
      <c r="BF2031" s="1" t="s">
        <v>69</v>
      </c>
      <c r="BG2031" s="3">
        <v>42781.584027777775</v>
      </c>
    </row>
    <row r="2032">
      <c r="A2032" s="1">
        <v>1005420.0</v>
      </c>
      <c r="B2032" s="1" t="s">
        <v>9833</v>
      </c>
      <c r="C2032" s="2" t="s">
        <v>9834</v>
      </c>
      <c r="D2032" s="2" t="s">
        <v>9835</v>
      </c>
      <c r="H2032" s="1" t="s">
        <v>9836</v>
      </c>
      <c r="I2032" s="1" t="s">
        <v>759</v>
      </c>
      <c r="J2032" s="1" t="s">
        <v>9837</v>
      </c>
      <c r="K2032" s="1" t="s">
        <v>561</v>
      </c>
      <c r="L2032" s="1">
        <v>30501.0</v>
      </c>
      <c r="M2032" s="1" t="s">
        <v>9838</v>
      </c>
      <c r="N2032" s="1" t="s">
        <v>9839</v>
      </c>
      <c r="U2032" s="1">
        <v>-83.827141</v>
      </c>
      <c r="V2032" s="1">
        <v>34.29884</v>
      </c>
      <c r="W2032" s="1" t="s">
        <v>136</v>
      </c>
      <c r="X2032" s="1" t="s">
        <v>69</v>
      </c>
      <c r="Y2032" s="1" t="s">
        <v>70</v>
      </c>
      <c r="Z2032" s="1" t="s">
        <v>70</v>
      </c>
      <c r="AA2032" s="1" t="s">
        <v>70</v>
      </c>
      <c r="AB2032" s="1" t="s">
        <v>70</v>
      </c>
      <c r="AC2032" s="1" t="s">
        <v>70</v>
      </c>
      <c r="AD2032" s="1" t="s">
        <v>69</v>
      </c>
      <c r="AE2032" s="1" t="s">
        <v>69</v>
      </c>
      <c r="AF2032" s="1" t="s">
        <v>69</v>
      </c>
      <c r="AG2032" s="1" t="s">
        <v>69</v>
      </c>
      <c r="AH2032" s="1" t="s">
        <v>69</v>
      </c>
      <c r="AI2032" s="1" t="s">
        <v>70</v>
      </c>
      <c r="AJ2032" s="1" t="s">
        <v>69</v>
      </c>
      <c r="AK2032" s="1" t="s">
        <v>69</v>
      </c>
      <c r="AL2032" s="1" t="s">
        <v>69</v>
      </c>
      <c r="AM2032" s="1" t="s">
        <v>69</v>
      </c>
      <c r="AN2032" s="1" t="s">
        <v>70</v>
      </c>
      <c r="AO2032" s="1" t="s">
        <v>69</v>
      </c>
      <c r="AP2032" s="1" t="s">
        <v>70</v>
      </c>
      <c r="AQ2032" s="1" t="s">
        <v>70</v>
      </c>
      <c r="AR2032" s="1" t="s">
        <v>69</v>
      </c>
      <c r="AS2032" s="1" t="s">
        <v>69</v>
      </c>
      <c r="AT2032" s="1" t="s">
        <v>69</v>
      </c>
      <c r="AU2032" s="1" t="s">
        <v>69</v>
      </c>
      <c r="AV2032" s="1" t="s">
        <v>70</v>
      </c>
      <c r="AW2032" s="1" t="s">
        <v>70</v>
      </c>
      <c r="AX2032" s="1" t="s">
        <v>69</v>
      </c>
      <c r="AY2032" s="1" t="s">
        <v>70</v>
      </c>
      <c r="AZ2032" s="1" t="s">
        <v>69</v>
      </c>
      <c r="BA2032" s="1" t="s">
        <v>70</v>
      </c>
      <c r="BB2032" s="1" t="s">
        <v>70</v>
      </c>
      <c r="BC2032" s="1" t="s">
        <v>70</v>
      </c>
      <c r="BD2032" s="1" t="s">
        <v>70</v>
      </c>
      <c r="BE2032" s="1" t="s">
        <v>70</v>
      </c>
      <c r="BF2032" s="1" t="s">
        <v>70</v>
      </c>
      <c r="BG2032" s="3">
        <v>41730.42638888889</v>
      </c>
    </row>
    <row r="2033">
      <c r="A2033" s="1">
        <v>1004884.0</v>
      </c>
      <c r="B2033" s="1" t="s">
        <v>9840</v>
      </c>
      <c r="D2033" s="2" t="s">
        <v>9841</v>
      </c>
      <c r="H2033" s="1" t="s">
        <v>9842</v>
      </c>
      <c r="I2033" s="1" t="s">
        <v>9843</v>
      </c>
      <c r="J2033" s="1" t="s">
        <v>6930</v>
      </c>
      <c r="K2033" s="1" t="s">
        <v>575</v>
      </c>
      <c r="L2033" s="1">
        <v>49735.0</v>
      </c>
      <c r="M2033" s="1" t="s">
        <v>9844</v>
      </c>
      <c r="N2033" s="1" t="s">
        <v>9845</v>
      </c>
      <c r="O2033" s="1" t="s">
        <v>5653</v>
      </c>
      <c r="P2033" s="1" t="s">
        <v>256</v>
      </c>
      <c r="U2033" s="1">
        <v>-84.675873</v>
      </c>
      <c r="V2033" s="1">
        <v>45.027393</v>
      </c>
      <c r="X2033" s="1" t="s">
        <v>69</v>
      </c>
      <c r="Y2033" s="1" t="s">
        <v>69</v>
      </c>
      <c r="Z2033" s="1" t="s">
        <v>70</v>
      </c>
      <c r="AA2033" s="1" t="s">
        <v>69</v>
      </c>
      <c r="AB2033" s="1" t="s">
        <v>69</v>
      </c>
      <c r="AC2033" s="1" t="s">
        <v>80</v>
      </c>
      <c r="AD2033" s="1" t="s">
        <v>69</v>
      </c>
      <c r="AE2033" s="1" t="s">
        <v>69</v>
      </c>
      <c r="AF2033" s="1" t="s">
        <v>69</v>
      </c>
      <c r="AG2033" s="1" t="s">
        <v>69</v>
      </c>
      <c r="AH2033" s="1" t="s">
        <v>69</v>
      </c>
      <c r="AI2033" s="1" t="s">
        <v>69</v>
      </c>
      <c r="AJ2033" s="1" t="s">
        <v>69</v>
      </c>
      <c r="AK2033" s="1" t="s">
        <v>69</v>
      </c>
      <c r="AL2033" s="1" t="s">
        <v>69</v>
      </c>
      <c r="AM2033" s="1" t="s">
        <v>69</v>
      </c>
      <c r="AN2033" s="1" t="s">
        <v>69</v>
      </c>
      <c r="AO2033" s="1" t="s">
        <v>69</v>
      </c>
      <c r="AP2033" s="1" t="s">
        <v>70</v>
      </c>
      <c r="AQ2033" s="1" t="s">
        <v>70</v>
      </c>
      <c r="AR2033" s="1" t="s">
        <v>69</v>
      </c>
      <c r="AS2033" s="1" t="s">
        <v>69</v>
      </c>
      <c r="AT2033" s="1" t="s">
        <v>69</v>
      </c>
      <c r="AU2033" s="1" t="s">
        <v>69</v>
      </c>
      <c r="AV2033" s="1" t="s">
        <v>69</v>
      </c>
      <c r="AW2033" s="1" t="s">
        <v>69</v>
      </c>
      <c r="AX2033" s="1" t="s">
        <v>69</v>
      </c>
      <c r="AY2033" s="1" t="s">
        <v>69</v>
      </c>
      <c r="AZ2033" s="1" t="s">
        <v>69</v>
      </c>
      <c r="BA2033" s="1" t="s">
        <v>70</v>
      </c>
      <c r="BB2033" s="1" t="s">
        <v>70</v>
      </c>
      <c r="BC2033" s="1" t="s">
        <v>69</v>
      </c>
      <c r="BD2033" s="1" t="s">
        <v>70</v>
      </c>
      <c r="BE2033" s="1" t="s">
        <v>70</v>
      </c>
      <c r="BF2033" s="1" t="s">
        <v>70</v>
      </c>
      <c r="BG2033" s="3">
        <v>42083.34722222222</v>
      </c>
    </row>
    <row r="2034">
      <c r="A2034" s="1">
        <v>1019654.0</v>
      </c>
      <c r="B2034" s="1" t="s">
        <v>9846</v>
      </c>
      <c r="C2034" s="2" t="s">
        <v>9847</v>
      </c>
      <c r="D2034" s="2" t="s">
        <v>9848</v>
      </c>
      <c r="E2034" s="2" t="s">
        <v>9849</v>
      </c>
      <c r="H2034" s="1" t="s">
        <v>9850</v>
      </c>
      <c r="I2034" s="1" t="s">
        <v>9851</v>
      </c>
      <c r="J2034" s="1" t="s">
        <v>459</v>
      </c>
      <c r="K2034" s="1" t="s">
        <v>451</v>
      </c>
      <c r="L2034" s="1">
        <v>54301.0</v>
      </c>
      <c r="M2034" s="1" t="s">
        <v>9852</v>
      </c>
      <c r="N2034" s="1" t="s">
        <v>313</v>
      </c>
      <c r="U2034" s="1">
        <v>-88.017128</v>
      </c>
      <c r="V2034" s="1">
        <v>44.513119</v>
      </c>
      <c r="X2034" s="1" t="s">
        <v>69</v>
      </c>
      <c r="Y2034" s="1" t="s">
        <v>69</v>
      </c>
      <c r="Z2034" s="1" t="s">
        <v>70</v>
      </c>
      <c r="AA2034" s="1" t="s">
        <v>69</v>
      </c>
      <c r="AB2034" s="1" t="s">
        <v>69</v>
      </c>
      <c r="AC2034" s="1" t="s">
        <v>69</v>
      </c>
      <c r="AD2034" s="1" t="s">
        <v>69</v>
      </c>
      <c r="AE2034" s="1" t="s">
        <v>69</v>
      </c>
      <c r="AF2034" s="1" t="s">
        <v>69</v>
      </c>
      <c r="AG2034" s="1" t="s">
        <v>69</v>
      </c>
      <c r="AH2034" s="1" t="s">
        <v>69</v>
      </c>
      <c r="AI2034" s="1" t="s">
        <v>69</v>
      </c>
      <c r="AJ2034" s="1" t="s">
        <v>69</v>
      </c>
      <c r="AK2034" s="1" t="s">
        <v>69</v>
      </c>
      <c r="AL2034" s="1" t="s">
        <v>69</v>
      </c>
      <c r="AM2034" s="1" t="s">
        <v>69</v>
      </c>
      <c r="AN2034" s="1" t="s">
        <v>69</v>
      </c>
      <c r="AO2034" s="1" t="s">
        <v>69</v>
      </c>
      <c r="AP2034" s="1" t="s">
        <v>70</v>
      </c>
      <c r="AQ2034" s="1" t="s">
        <v>70</v>
      </c>
      <c r="AR2034" s="1" t="s">
        <v>69</v>
      </c>
      <c r="AS2034" s="1" t="s">
        <v>69</v>
      </c>
      <c r="AT2034" s="1" t="s">
        <v>69</v>
      </c>
      <c r="AU2034" s="1" t="s">
        <v>69</v>
      </c>
      <c r="AV2034" s="1" t="s">
        <v>70</v>
      </c>
      <c r="AW2034" s="1" t="s">
        <v>70</v>
      </c>
      <c r="AX2034" s="1" t="s">
        <v>69</v>
      </c>
      <c r="AY2034" s="1" t="s">
        <v>70</v>
      </c>
      <c r="AZ2034" s="1" t="s">
        <v>69</v>
      </c>
      <c r="BA2034" s="1" t="s">
        <v>70</v>
      </c>
      <c r="BB2034" s="1" t="s">
        <v>69</v>
      </c>
      <c r="BC2034" s="1" t="s">
        <v>69</v>
      </c>
      <c r="BD2034" s="1" t="s">
        <v>69</v>
      </c>
      <c r="BE2034" s="1" t="s">
        <v>70</v>
      </c>
      <c r="BF2034" s="1" t="s">
        <v>70</v>
      </c>
      <c r="BG2034" s="3">
        <v>43678.51180555556</v>
      </c>
    </row>
    <row r="2035">
      <c r="A2035" s="1">
        <v>1008125.0</v>
      </c>
      <c r="B2035" s="1" t="s">
        <v>9853</v>
      </c>
      <c r="C2035" s="2" t="s">
        <v>9854</v>
      </c>
      <c r="D2035" s="2" t="s">
        <v>9855</v>
      </c>
      <c r="E2035" s="2" t="s">
        <v>9856</v>
      </c>
      <c r="F2035" s="2" t="s">
        <v>9857</v>
      </c>
      <c r="G2035" s="2" t="s">
        <v>9858</v>
      </c>
      <c r="H2035" s="1" t="s">
        <v>9859</v>
      </c>
      <c r="I2035" s="1" t="s">
        <v>4935</v>
      </c>
      <c r="J2035" s="1" t="s">
        <v>9860</v>
      </c>
      <c r="K2035" s="1" t="s">
        <v>77</v>
      </c>
      <c r="L2035" s="1">
        <v>45331.0</v>
      </c>
      <c r="M2035" s="1" t="s">
        <v>1823</v>
      </c>
      <c r="N2035" s="1" t="s">
        <v>79</v>
      </c>
      <c r="U2035" s="1">
        <v>-84.631454</v>
      </c>
      <c r="V2035" s="1">
        <v>40.100739</v>
      </c>
      <c r="X2035" s="1" t="s">
        <v>69</v>
      </c>
      <c r="Y2035" s="1" t="s">
        <v>70</v>
      </c>
      <c r="Z2035" s="1" t="s">
        <v>70</v>
      </c>
      <c r="AA2035" s="1" t="s">
        <v>70</v>
      </c>
      <c r="AB2035" s="1" t="s">
        <v>70</v>
      </c>
      <c r="AC2035" s="1" t="s">
        <v>80</v>
      </c>
      <c r="AD2035" s="1" t="s">
        <v>69</v>
      </c>
      <c r="AE2035" s="1" t="s">
        <v>70</v>
      </c>
      <c r="AF2035" s="1" t="s">
        <v>69</v>
      </c>
      <c r="AG2035" s="1" t="s">
        <v>69</v>
      </c>
      <c r="AH2035" s="1" t="s">
        <v>69</v>
      </c>
      <c r="AI2035" s="1" t="s">
        <v>70</v>
      </c>
      <c r="AJ2035" s="1" t="s">
        <v>69</v>
      </c>
      <c r="AK2035" s="1" t="s">
        <v>69</v>
      </c>
      <c r="AL2035" s="1" t="s">
        <v>69</v>
      </c>
      <c r="AM2035" s="1" t="s">
        <v>69</v>
      </c>
      <c r="AN2035" s="1" t="s">
        <v>69</v>
      </c>
      <c r="AO2035" s="1" t="s">
        <v>69</v>
      </c>
      <c r="AP2035" s="1" t="s">
        <v>70</v>
      </c>
      <c r="AQ2035" s="1" t="s">
        <v>69</v>
      </c>
      <c r="AR2035" s="1" t="s">
        <v>69</v>
      </c>
      <c r="AS2035" s="1" t="s">
        <v>69</v>
      </c>
      <c r="AT2035" s="1" t="s">
        <v>69</v>
      </c>
      <c r="AU2035" s="1" t="s">
        <v>69</v>
      </c>
      <c r="AV2035" s="1" t="s">
        <v>69</v>
      </c>
      <c r="AW2035" s="1" t="s">
        <v>70</v>
      </c>
      <c r="AX2035" s="1" t="s">
        <v>69</v>
      </c>
      <c r="AY2035" s="1" t="s">
        <v>69</v>
      </c>
      <c r="AZ2035" s="1" t="s">
        <v>69</v>
      </c>
      <c r="BA2035" s="1" t="s">
        <v>70</v>
      </c>
      <c r="BB2035" s="1" t="s">
        <v>70</v>
      </c>
      <c r="BC2035" s="1" t="s">
        <v>70</v>
      </c>
      <c r="BD2035" s="1" t="s">
        <v>69</v>
      </c>
      <c r="BE2035" s="1" t="s">
        <v>70</v>
      </c>
      <c r="BF2035" s="1" t="s">
        <v>70</v>
      </c>
      <c r="BG2035" s="3">
        <v>42122.56597222222</v>
      </c>
    </row>
    <row r="2036">
      <c r="A2036" s="1">
        <v>1000453.0</v>
      </c>
      <c r="B2036" s="1" t="s">
        <v>9861</v>
      </c>
      <c r="C2036" s="2" t="s">
        <v>9862</v>
      </c>
      <c r="I2036" s="1" t="s">
        <v>4757</v>
      </c>
      <c r="K2036" s="1" t="s">
        <v>181</v>
      </c>
      <c r="U2036" s="1">
        <v>-76.323196</v>
      </c>
      <c r="V2036" s="1">
        <v>37.012501</v>
      </c>
      <c r="X2036" s="1" t="s">
        <v>70</v>
      </c>
      <c r="Y2036" s="1" t="s">
        <v>70</v>
      </c>
      <c r="Z2036" s="1" t="s">
        <v>70</v>
      </c>
      <c r="AA2036" s="1" t="s">
        <v>70</v>
      </c>
      <c r="AB2036" s="1" t="s">
        <v>70</v>
      </c>
      <c r="AC2036" s="1" t="s">
        <v>80</v>
      </c>
      <c r="BG2036" s="3">
        <v>41465.57777777778</v>
      </c>
    </row>
    <row r="2037">
      <c r="A2037" s="1">
        <v>1009235.0</v>
      </c>
      <c r="B2037" s="1" t="s">
        <v>9863</v>
      </c>
      <c r="D2037" s="2" t="s">
        <v>9864</v>
      </c>
      <c r="H2037" s="1" t="s">
        <v>9865</v>
      </c>
      <c r="I2037" s="1" t="s">
        <v>9866</v>
      </c>
      <c r="K2037" s="1" t="s">
        <v>230</v>
      </c>
      <c r="L2037" s="1">
        <v>67601.0</v>
      </c>
      <c r="U2037" s="1">
        <v>-99.330902</v>
      </c>
      <c r="V2037" s="1">
        <v>38.871799</v>
      </c>
      <c r="X2037" s="1" t="s">
        <v>69</v>
      </c>
      <c r="Y2037" s="1" t="s">
        <v>70</v>
      </c>
      <c r="Z2037" s="1" t="s">
        <v>70</v>
      </c>
      <c r="AA2037" s="1" t="s">
        <v>70</v>
      </c>
      <c r="AB2037" s="1" t="s">
        <v>70</v>
      </c>
      <c r="AC2037" s="1" t="s">
        <v>80</v>
      </c>
      <c r="BG2037" s="1">
        <v>2013.0</v>
      </c>
    </row>
    <row r="2038">
      <c r="A2038" s="1">
        <v>1012292.0</v>
      </c>
      <c r="B2038" s="1" t="s">
        <v>9867</v>
      </c>
      <c r="C2038" s="2" t="s">
        <v>9868</v>
      </c>
      <c r="D2038" s="2" t="s">
        <v>9869</v>
      </c>
      <c r="I2038" s="1" t="s">
        <v>9870</v>
      </c>
      <c r="J2038" s="1" t="s">
        <v>450</v>
      </c>
      <c r="K2038" s="1" t="s">
        <v>332</v>
      </c>
      <c r="M2038" s="1" t="s">
        <v>224</v>
      </c>
      <c r="N2038" s="1" t="s">
        <v>9871</v>
      </c>
      <c r="U2038" s="1">
        <v>-114.98172</v>
      </c>
      <c r="V2038" s="1">
        <v>36.039524</v>
      </c>
      <c r="X2038" s="1" t="s">
        <v>69</v>
      </c>
      <c r="Y2038" s="1" t="s">
        <v>70</v>
      </c>
      <c r="Z2038" s="1" t="s">
        <v>70</v>
      </c>
      <c r="AA2038" s="1" t="s">
        <v>70</v>
      </c>
      <c r="AB2038" s="1" t="s">
        <v>70</v>
      </c>
      <c r="AC2038" s="1" t="s">
        <v>69</v>
      </c>
      <c r="AD2038" s="1" t="s">
        <v>69</v>
      </c>
      <c r="AE2038" s="1" t="s">
        <v>69</v>
      </c>
      <c r="AF2038" s="1" t="s">
        <v>69</v>
      </c>
      <c r="AG2038" s="1" t="s">
        <v>69</v>
      </c>
      <c r="AH2038" s="1" t="s">
        <v>69</v>
      </c>
      <c r="AI2038" s="1" t="s">
        <v>70</v>
      </c>
      <c r="AJ2038" s="1" t="s">
        <v>69</v>
      </c>
      <c r="AK2038" s="1" t="s">
        <v>69</v>
      </c>
      <c r="AL2038" s="1" t="s">
        <v>69</v>
      </c>
      <c r="AM2038" s="1" t="s">
        <v>69</v>
      </c>
      <c r="AN2038" s="1" t="s">
        <v>69</v>
      </c>
      <c r="AO2038" s="1" t="s">
        <v>70</v>
      </c>
      <c r="AP2038" s="1" t="s">
        <v>70</v>
      </c>
      <c r="AQ2038" s="1" t="s">
        <v>69</v>
      </c>
      <c r="AR2038" s="1" t="s">
        <v>70</v>
      </c>
      <c r="AS2038" s="1" t="s">
        <v>70</v>
      </c>
      <c r="AT2038" s="1" t="s">
        <v>69</v>
      </c>
      <c r="AU2038" s="1" t="s">
        <v>69</v>
      </c>
      <c r="AV2038" s="1" t="s">
        <v>70</v>
      </c>
      <c r="AW2038" s="1" t="s">
        <v>70</v>
      </c>
      <c r="AX2038" s="1" t="s">
        <v>69</v>
      </c>
      <c r="AY2038" s="1" t="s">
        <v>70</v>
      </c>
      <c r="AZ2038" s="1" t="s">
        <v>69</v>
      </c>
      <c r="BA2038" s="1" t="s">
        <v>70</v>
      </c>
      <c r="BB2038" s="1" t="s">
        <v>70</v>
      </c>
      <c r="BC2038" s="1" t="s">
        <v>69</v>
      </c>
      <c r="BD2038" s="1" t="s">
        <v>69</v>
      </c>
      <c r="BE2038" s="1" t="s">
        <v>70</v>
      </c>
      <c r="BF2038" s="1" t="s">
        <v>69</v>
      </c>
      <c r="BG2038" s="3">
        <v>42558.38888888889</v>
      </c>
    </row>
    <row r="2039">
      <c r="A2039" s="1">
        <v>1008778.0</v>
      </c>
      <c r="B2039" s="1" t="s">
        <v>9872</v>
      </c>
      <c r="C2039" s="2" t="s">
        <v>9873</v>
      </c>
      <c r="H2039" s="1" t="s">
        <v>9874</v>
      </c>
      <c r="I2039" s="1" t="s">
        <v>5818</v>
      </c>
      <c r="J2039" s="1" t="s">
        <v>5819</v>
      </c>
      <c r="K2039" s="1" t="s">
        <v>670</v>
      </c>
      <c r="L2039" s="1">
        <v>28601.0</v>
      </c>
      <c r="M2039" s="1" t="s">
        <v>9875</v>
      </c>
      <c r="N2039" s="1" t="s">
        <v>9876</v>
      </c>
      <c r="U2039" s="1">
        <v>-81.340927</v>
      </c>
      <c r="V2039" s="1">
        <v>35.7323</v>
      </c>
      <c r="W2039" s="1" t="s">
        <v>392</v>
      </c>
      <c r="X2039" s="1" t="s">
        <v>69</v>
      </c>
      <c r="Y2039" s="1" t="s">
        <v>69</v>
      </c>
      <c r="Z2039" s="1" t="s">
        <v>70</v>
      </c>
      <c r="AA2039" s="1" t="s">
        <v>69</v>
      </c>
      <c r="AB2039" s="1" t="s">
        <v>70</v>
      </c>
      <c r="AC2039" s="1" t="s">
        <v>69</v>
      </c>
      <c r="AD2039" s="1" t="s">
        <v>69</v>
      </c>
      <c r="AE2039" s="1" t="s">
        <v>69</v>
      </c>
      <c r="AF2039" s="1" t="s">
        <v>69</v>
      </c>
      <c r="AG2039" s="1" t="s">
        <v>69</v>
      </c>
      <c r="AH2039" s="1" t="s">
        <v>69</v>
      </c>
      <c r="AI2039" s="1" t="s">
        <v>70</v>
      </c>
      <c r="AJ2039" s="1" t="s">
        <v>69</v>
      </c>
      <c r="AK2039" s="1" t="s">
        <v>69</v>
      </c>
      <c r="AL2039" s="1" t="s">
        <v>69</v>
      </c>
      <c r="AM2039" s="1" t="s">
        <v>69</v>
      </c>
      <c r="AN2039" s="1" t="s">
        <v>70</v>
      </c>
      <c r="AO2039" s="1" t="s">
        <v>69</v>
      </c>
      <c r="AP2039" s="1" t="s">
        <v>70</v>
      </c>
      <c r="AQ2039" s="1" t="s">
        <v>70</v>
      </c>
      <c r="AR2039" s="1" t="s">
        <v>69</v>
      </c>
      <c r="AS2039" s="1" t="s">
        <v>69</v>
      </c>
      <c r="AT2039" s="1" t="s">
        <v>70</v>
      </c>
      <c r="AU2039" s="1" t="s">
        <v>69</v>
      </c>
      <c r="AV2039" s="1" t="s">
        <v>69</v>
      </c>
      <c r="AW2039" s="1" t="s">
        <v>69</v>
      </c>
      <c r="AX2039" s="1" t="s">
        <v>70</v>
      </c>
      <c r="AY2039" s="1" t="s">
        <v>70</v>
      </c>
      <c r="AZ2039" s="1" t="s">
        <v>69</v>
      </c>
      <c r="BA2039" s="1" t="s">
        <v>70</v>
      </c>
      <c r="BB2039" s="1" t="s">
        <v>70</v>
      </c>
      <c r="BC2039" s="1" t="s">
        <v>70</v>
      </c>
      <c r="BD2039" s="1" t="s">
        <v>70</v>
      </c>
      <c r="BE2039" s="1" t="s">
        <v>70</v>
      </c>
      <c r="BF2039" s="1" t="s">
        <v>70</v>
      </c>
      <c r="BG2039" s="3">
        <v>41453.638194444444</v>
      </c>
    </row>
    <row r="2040">
      <c r="A2040" s="1">
        <v>1001128.0</v>
      </c>
      <c r="B2040" s="1" t="s">
        <v>9877</v>
      </c>
      <c r="H2040" s="1" t="s">
        <v>9878</v>
      </c>
      <c r="I2040" s="1" t="s">
        <v>5022</v>
      </c>
      <c r="J2040" s="1" t="s">
        <v>5023</v>
      </c>
      <c r="K2040" s="1" t="s">
        <v>502</v>
      </c>
      <c r="L2040" s="1">
        <v>70360.0</v>
      </c>
      <c r="M2040" s="1" t="s">
        <v>1490</v>
      </c>
      <c r="N2040" s="1" t="s">
        <v>1851</v>
      </c>
      <c r="U2040" s="1">
        <v>-90.743729</v>
      </c>
      <c r="V2040" s="1">
        <v>29.608616</v>
      </c>
      <c r="W2040" s="1" t="s">
        <v>392</v>
      </c>
      <c r="X2040" s="1" t="s">
        <v>70</v>
      </c>
      <c r="Y2040" s="1" t="s">
        <v>70</v>
      </c>
      <c r="Z2040" s="1" t="s">
        <v>70</v>
      </c>
      <c r="AA2040" s="1" t="s">
        <v>70</v>
      </c>
      <c r="AB2040" s="1" t="s">
        <v>70</v>
      </c>
      <c r="AC2040" s="1" t="s">
        <v>80</v>
      </c>
      <c r="AD2040" s="1" t="s">
        <v>69</v>
      </c>
      <c r="AE2040" s="1" t="s">
        <v>70</v>
      </c>
      <c r="AF2040" s="1" t="s">
        <v>69</v>
      </c>
      <c r="AG2040" s="1" t="s">
        <v>70</v>
      </c>
      <c r="AH2040" s="1" t="s">
        <v>69</v>
      </c>
      <c r="AI2040" s="1" t="s">
        <v>69</v>
      </c>
      <c r="AJ2040" s="1" t="s">
        <v>70</v>
      </c>
      <c r="AK2040" s="1" t="s">
        <v>69</v>
      </c>
      <c r="AL2040" s="1" t="s">
        <v>70</v>
      </c>
      <c r="AM2040" s="1" t="s">
        <v>69</v>
      </c>
      <c r="AN2040" s="1" t="s">
        <v>70</v>
      </c>
      <c r="AO2040" s="1" t="s">
        <v>70</v>
      </c>
      <c r="AP2040" s="1" t="s">
        <v>70</v>
      </c>
      <c r="AQ2040" s="1" t="s">
        <v>70</v>
      </c>
      <c r="AR2040" s="1" t="s">
        <v>69</v>
      </c>
      <c r="AS2040" s="1" t="s">
        <v>70</v>
      </c>
      <c r="AT2040" s="1" t="s">
        <v>69</v>
      </c>
      <c r="AU2040" s="1" t="s">
        <v>70</v>
      </c>
      <c r="AV2040" s="1" t="s">
        <v>70</v>
      </c>
      <c r="AW2040" s="1" t="s">
        <v>70</v>
      </c>
      <c r="AX2040" s="1" t="s">
        <v>70</v>
      </c>
      <c r="AY2040" s="1" t="s">
        <v>70</v>
      </c>
      <c r="AZ2040" s="1" t="s">
        <v>70</v>
      </c>
      <c r="BA2040" s="1" t="s">
        <v>70</v>
      </c>
      <c r="BB2040" s="1" t="s">
        <v>70</v>
      </c>
      <c r="BC2040" s="1" t="s">
        <v>70</v>
      </c>
      <c r="BD2040" s="1" t="s">
        <v>70</v>
      </c>
      <c r="BE2040" s="1" t="s">
        <v>70</v>
      </c>
      <c r="BF2040" s="1" t="s">
        <v>70</v>
      </c>
      <c r="BG2040" s="3">
        <v>41046.41111111111</v>
      </c>
    </row>
    <row r="2041">
      <c r="A2041" s="1">
        <v>1007294.0</v>
      </c>
      <c r="B2041" s="1" t="s">
        <v>9879</v>
      </c>
      <c r="H2041" s="1" t="s">
        <v>9880</v>
      </c>
      <c r="I2041" s="1" t="s">
        <v>322</v>
      </c>
      <c r="J2041" s="1" t="s">
        <v>322</v>
      </c>
      <c r="K2041" s="1" t="s">
        <v>188</v>
      </c>
      <c r="L2041" s="1">
        <v>15701.0</v>
      </c>
      <c r="U2041" s="1">
        <v>-79.154701</v>
      </c>
      <c r="V2041" s="1">
        <v>40.621601</v>
      </c>
      <c r="X2041" s="1" t="s">
        <v>70</v>
      </c>
      <c r="Y2041" s="1" t="s">
        <v>70</v>
      </c>
      <c r="Z2041" s="1" t="s">
        <v>70</v>
      </c>
      <c r="AA2041" s="1" t="s">
        <v>70</v>
      </c>
      <c r="AB2041" s="1" t="s">
        <v>70</v>
      </c>
      <c r="AC2041" s="1" t="s">
        <v>80</v>
      </c>
      <c r="BG2041" s="1">
        <v>2009.0</v>
      </c>
    </row>
    <row r="2042">
      <c r="A2042" s="1">
        <v>1003252.0</v>
      </c>
      <c r="B2042" s="1" t="s">
        <v>9881</v>
      </c>
      <c r="C2042" s="2" t="s">
        <v>9882</v>
      </c>
      <c r="D2042" s="2" t="s">
        <v>9883</v>
      </c>
      <c r="H2042" s="1" t="s">
        <v>9884</v>
      </c>
      <c r="I2042" s="1" t="s">
        <v>1134</v>
      </c>
      <c r="J2042" s="1" t="s">
        <v>1134</v>
      </c>
      <c r="K2042" s="1" t="s">
        <v>575</v>
      </c>
      <c r="L2042" s="1">
        <v>49201.0</v>
      </c>
      <c r="M2042" s="1" t="s">
        <v>9885</v>
      </c>
      <c r="N2042" s="1" t="s">
        <v>9886</v>
      </c>
      <c r="U2042" s="1">
        <v>-84.406021</v>
      </c>
      <c r="V2042" s="1">
        <v>42.248764</v>
      </c>
      <c r="W2042" s="1" t="s">
        <v>99</v>
      </c>
      <c r="X2042" s="1" t="s">
        <v>69</v>
      </c>
      <c r="Y2042" s="1" t="s">
        <v>69</v>
      </c>
      <c r="Z2042" s="1" t="s">
        <v>70</v>
      </c>
      <c r="AA2042" s="1" t="s">
        <v>69</v>
      </c>
      <c r="AB2042" s="1" t="s">
        <v>69</v>
      </c>
      <c r="AC2042" s="1" t="s">
        <v>80</v>
      </c>
      <c r="AD2042" s="1" t="s">
        <v>69</v>
      </c>
      <c r="AE2042" s="1" t="s">
        <v>69</v>
      </c>
      <c r="AF2042" s="1" t="s">
        <v>70</v>
      </c>
      <c r="AG2042" s="1" t="s">
        <v>69</v>
      </c>
      <c r="AH2042" s="1" t="s">
        <v>70</v>
      </c>
      <c r="AI2042" s="1" t="s">
        <v>70</v>
      </c>
      <c r="AJ2042" s="1" t="s">
        <v>69</v>
      </c>
      <c r="AK2042" s="1" t="s">
        <v>69</v>
      </c>
      <c r="AL2042" s="1" t="s">
        <v>70</v>
      </c>
      <c r="AM2042" s="1" t="s">
        <v>69</v>
      </c>
      <c r="AN2042" s="1" t="s">
        <v>70</v>
      </c>
      <c r="AO2042" s="1" t="s">
        <v>70</v>
      </c>
      <c r="AP2042" s="1" t="s">
        <v>70</v>
      </c>
      <c r="AQ2042" s="1" t="s">
        <v>70</v>
      </c>
      <c r="AR2042" s="1" t="s">
        <v>69</v>
      </c>
      <c r="AS2042" s="1" t="s">
        <v>69</v>
      </c>
      <c r="AT2042" s="1" t="s">
        <v>69</v>
      </c>
      <c r="AU2042" s="1" t="s">
        <v>69</v>
      </c>
      <c r="AV2042" s="1" t="s">
        <v>70</v>
      </c>
      <c r="AW2042" s="1" t="s">
        <v>70</v>
      </c>
      <c r="AX2042" s="1" t="s">
        <v>70</v>
      </c>
      <c r="AY2042" s="1" t="s">
        <v>70</v>
      </c>
      <c r="AZ2042" s="1" t="s">
        <v>69</v>
      </c>
      <c r="BA2042" s="1" t="s">
        <v>70</v>
      </c>
      <c r="BB2042" s="1" t="s">
        <v>70</v>
      </c>
      <c r="BC2042" s="1" t="s">
        <v>70</v>
      </c>
      <c r="BD2042" s="1" t="s">
        <v>70</v>
      </c>
      <c r="BE2042" s="1" t="s">
        <v>70</v>
      </c>
      <c r="BF2042" s="1" t="s">
        <v>70</v>
      </c>
      <c r="BG2042" s="3">
        <v>41436.625</v>
      </c>
    </row>
    <row r="2043">
      <c r="A2043" s="1">
        <v>1008690.0</v>
      </c>
      <c r="B2043" s="1" t="s">
        <v>9887</v>
      </c>
      <c r="C2043" s="2" t="s">
        <v>9888</v>
      </c>
      <c r="D2043" s="2" t="s">
        <v>9889</v>
      </c>
      <c r="H2043" s="1" t="s">
        <v>9890</v>
      </c>
      <c r="I2043" s="1" t="s">
        <v>9891</v>
      </c>
      <c r="J2043" s="1" t="s">
        <v>6355</v>
      </c>
      <c r="K2043" s="1" t="s">
        <v>96</v>
      </c>
      <c r="L2043" s="1">
        <v>14701.0</v>
      </c>
      <c r="M2043" s="1" t="s">
        <v>4863</v>
      </c>
      <c r="N2043" s="1" t="s">
        <v>3824</v>
      </c>
      <c r="U2043" s="1">
        <v>-79.242355</v>
      </c>
      <c r="V2043" s="1">
        <v>42.095707</v>
      </c>
      <c r="X2043" s="1" t="s">
        <v>69</v>
      </c>
      <c r="Y2043" s="1" t="s">
        <v>69</v>
      </c>
      <c r="Z2043" s="1" t="s">
        <v>69</v>
      </c>
      <c r="AA2043" s="1" t="s">
        <v>69</v>
      </c>
      <c r="AB2043" s="1" t="s">
        <v>69</v>
      </c>
      <c r="AC2043" s="1" t="s">
        <v>69</v>
      </c>
      <c r="AD2043" s="1" t="s">
        <v>69</v>
      </c>
      <c r="AE2043" s="1" t="s">
        <v>69</v>
      </c>
      <c r="AF2043" s="1" t="s">
        <v>69</v>
      </c>
      <c r="AG2043" s="1" t="s">
        <v>69</v>
      </c>
      <c r="AH2043" s="1" t="s">
        <v>69</v>
      </c>
      <c r="AI2043" s="1" t="s">
        <v>70</v>
      </c>
      <c r="AJ2043" s="1" t="s">
        <v>69</v>
      </c>
      <c r="AK2043" s="1" t="s">
        <v>69</v>
      </c>
      <c r="AL2043" s="1" t="s">
        <v>69</v>
      </c>
      <c r="AM2043" s="1" t="s">
        <v>69</v>
      </c>
      <c r="AN2043" s="1" t="s">
        <v>69</v>
      </c>
      <c r="AO2043" s="1" t="s">
        <v>69</v>
      </c>
      <c r="AP2043" s="1" t="s">
        <v>70</v>
      </c>
      <c r="AQ2043" s="1" t="s">
        <v>70</v>
      </c>
      <c r="AR2043" s="1" t="s">
        <v>69</v>
      </c>
      <c r="AS2043" s="1" t="s">
        <v>70</v>
      </c>
      <c r="AT2043" s="1" t="s">
        <v>69</v>
      </c>
      <c r="AU2043" s="1" t="s">
        <v>69</v>
      </c>
      <c r="AV2043" s="1" t="s">
        <v>70</v>
      </c>
      <c r="AW2043" s="1" t="s">
        <v>69</v>
      </c>
      <c r="AX2043" s="1" t="s">
        <v>69</v>
      </c>
      <c r="AY2043" s="1" t="s">
        <v>69</v>
      </c>
      <c r="AZ2043" s="1" t="s">
        <v>69</v>
      </c>
      <c r="BA2043" s="1" t="s">
        <v>69</v>
      </c>
      <c r="BB2043" s="1" t="s">
        <v>70</v>
      </c>
      <c r="BC2043" s="1" t="s">
        <v>69</v>
      </c>
      <c r="BD2043" s="1" t="s">
        <v>70</v>
      </c>
      <c r="BE2043" s="1" t="s">
        <v>70</v>
      </c>
      <c r="BF2043" s="1" t="s">
        <v>70</v>
      </c>
      <c r="BG2043" s="3">
        <v>42082.53194444445</v>
      </c>
    </row>
    <row r="2044">
      <c r="A2044" s="1">
        <v>1003282.0</v>
      </c>
      <c r="B2044" s="1" t="s">
        <v>9892</v>
      </c>
      <c r="C2044" s="2" t="s">
        <v>9893</v>
      </c>
      <c r="H2044" s="1" t="s">
        <v>1269</v>
      </c>
      <c r="I2044" s="1" t="s">
        <v>9894</v>
      </c>
      <c r="J2044" s="1" t="s">
        <v>5152</v>
      </c>
      <c r="K2044" s="1" t="s">
        <v>188</v>
      </c>
      <c r="L2044" s="1">
        <v>15901.0</v>
      </c>
      <c r="M2044" s="1" t="s">
        <v>390</v>
      </c>
      <c r="N2044" s="1" t="s">
        <v>9895</v>
      </c>
      <c r="U2044" s="1">
        <v>-78.918274</v>
      </c>
      <c r="V2044" s="1">
        <v>40.325607</v>
      </c>
      <c r="W2044" s="1" t="s">
        <v>136</v>
      </c>
      <c r="X2044" s="1" t="s">
        <v>69</v>
      </c>
      <c r="Y2044" s="1" t="s">
        <v>69</v>
      </c>
      <c r="Z2044" s="1" t="s">
        <v>69</v>
      </c>
      <c r="AA2044" s="1" t="s">
        <v>69</v>
      </c>
      <c r="AB2044" s="1" t="s">
        <v>70</v>
      </c>
      <c r="AC2044" s="1" t="s">
        <v>69</v>
      </c>
      <c r="AD2044" s="1" t="s">
        <v>69</v>
      </c>
      <c r="AE2044" s="1" t="s">
        <v>69</v>
      </c>
      <c r="AF2044" s="1" t="s">
        <v>70</v>
      </c>
      <c r="AG2044" s="1" t="s">
        <v>69</v>
      </c>
      <c r="AH2044" s="1" t="s">
        <v>69</v>
      </c>
      <c r="AI2044" s="1" t="s">
        <v>70</v>
      </c>
      <c r="AJ2044" s="1" t="s">
        <v>69</v>
      </c>
      <c r="AK2044" s="1" t="s">
        <v>69</v>
      </c>
      <c r="AL2044" s="1" t="s">
        <v>70</v>
      </c>
      <c r="AM2044" s="1" t="s">
        <v>69</v>
      </c>
      <c r="AN2044" s="1" t="s">
        <v>69</v>
      </c>
      <c r="AO2044" s="1" t="s">
        <v>69</v>
      </c>
      <c r="AP2044" s="1" t="s">
        <v>69</v>
      </c>
      <c r="AQ2044" s="1" t="s">
        <v>70</v>
      </c>
      <c r="AR2044" s="1" t="s">
        <v>69</v>
      </c>
      <c r="AS2044" s="1" t="s">
        <v>69</v>
      </c>
      <c r="AT2044" s="1" t="s">
        <v>69</v>
      </c>
      <c r="AU2044" s="1" t="s">
        <v>69</v>
      </c>
      <c r="AV2044" s="1" t="s">
        <v>69</v>
      </c>
      <c r="AW2044" s="1" t="s">
        <v>70</v>
      </c>
      <c r="AX2044" s="1" t="s">
        <v>70</v>
      </c>
      <c r="AY2044" s="1" t="s">
        <v>70</v>
      </c>
      <c r="AZ2044" s="1" t="s">
        <v>70</v>
      </c>
      <c r="BA2044" s="1" t="s">
        <v>70</v>
      </c>
      <c r="BB2044" s="1" t="s">
        <v>70</v>
      </c>
      <c r="BC2044" s="1" t="s">
        <v>70</v>
      </c>
      <c r="BD2044" s="1" t="s">
        <v>70</v>
      </c>
      <c r="BE2044" s="1" t="s">
        <v>70</v>
      </c>
      <c r="BF2044" s="1" t="s">
        <v>70</v>
      </c>
      <c r="BG2044" s="3">
        <v>41030.37013888889</v>
      </c>
    </row>
    <row r="2045">
      <c r="A2045" s="1">
        <v>1008415.0</v>
      </c>
      <c r="B2045" s="1" t="s">
        <v>9896</v>
      </c>
      <c r="C2045" s="2" t="s">
        <v>9897</v>
      </c>
      <c r="D2045" s="2" t="s">
        <v>9898</v>
      </c>
      <c r="H2045" s="1" t="s">
        <v>9899</v>
      </c>
      <c r="I2045" s="1" t="s">
        <v>9900</v>
      </c>
      <c r="J2045" s="1" t="s">
        <v>1506</v>
      </c>
      <c r="K2045" s="1" t="s">
        <v>451</v>
      </c>
      <c r="L2045" s="1">
        <v>54130.0</v>
      </c>
      <c r="M2045" s="1" t="s">
        <v>9901</v>
      </c>
      <c r="N2045" s="1" t="s">
        <v>2917</v>
      </c>
      <c r="U2045" s="1">
        <v>-88.270981</v>
      </c>
      <c r="V2045" s="1">
        <v>44.277176</v>
      </c>
      <c r="W2045" s="1" t="s">
        <v>392</v>
      </c>
      <c r="X2045" s="1" t="s">
        <v>69</v>
      </c>
      <c r="Y2045" s="1" t="s">
        <v>69</v>
      </c>
      <c r="Z2045" s="1" t="s">
        <v>70</v>
      </c>
      <c r="AA2045" s="1" t="s">
        <v>70</v>
      </c>
      <c r="AB2045" s="1" t="s">
        <v>70</v>
      </c>
      <c r="AC2045" s="1" t="s">
        <v>80</v>
      </c>
      <c r="AD2045" s="1" t="s">
        <v>69</v>
      </c>
      <c r="AE2045" s="1" t="s">
        <v>70</v>
      </c>
      <c r="AF2045" s="1" t="s">
        <v>69</v>
      </c>
      <c r="AG2045" s="1" t="s">
        <v>69</v>
      </c>
      <c r="AH2045" s="1" t="s">
        <v>69</v>
      </c>
      <c r="AI2045" s="1" t="s">
        <v>70</v>
      </c>
      <c r="AJ2045" s="1" t="s">
        <v>69</v>
      </c>
      <c r="AK2045" s="1" t="s">
        <v>69</v>
      </c>
      <c r="AL2045" s="1" t="s">
        <v>69</v>
      </c>
      <c r="AM2045" s="1" t="s">
        <v>69</v>
      </c>
      <c r="AN2045" s="1" t="s">
        <v>69</v>
      </c>
      <c r="AO2045" s="1" t="s">
        <v>69</v>
      </c>
      <c r="AP2045" s="1" t="s">
        <v>70</v>
      </c>
      <c r="AQ2045" s="1" t="s">
        <v>69</v>
      </c>
      <c r="AR2045" s="1" t="s">
        <v>69</v>
      </c>
      <c r="AS2045" s="1" t="s">
        <v>70</v>
      </c>
      <c r="AT2045" s="1" t="s">
        <v>69</v>
      </c>
      <c r="AU2045" s="1" t="s">
        <v>70</v>
      </c>
      <c r="AV2045" s="1" t="s">
        <v>69</v>
      </c>
      <c r="AW2045" s="1" t="s">
        <v>70</v>
      </c>
      <c r="AX2045" s="1" t="s">
        <v>69</v>
      </c>
      <c r="AY2045" s="1" t="s">
        <v>70</v>
      </c>
      <c r="AZ2045" s="1" t="s">
        <v>69</v>
      </c>
      <c r="BA2045" s="1" t="s">
        <v>70</v>
      </c>
      <c r="BB2045" s="1" t="s">
        <v>69</v>
      </c>
      <c r="BC2045" s="1" t="s">
        <v>70</v>
      </c>
      <c r="BD2045" s="1" t="s">
        <v>69</v>
      </c>
      <c r="BE2045" s="1" t="s">
        <v>70</v>
      </c>
      <c r="BF2045" s="1" t="s">
        <v>70</v>
      </c>
      <c r="BG2045" s="3">
        <v>41730.6625</v>
      </c>
    </row>
    <row r="2046">
      <c r="A2046" s="1">
        <v>1006656.0</v>
      </c>
      <c r="B2046" s="1" t="s">
        <v>9902</v>
      </c>
      <c r="H2046" s="1" t="s">
        <v>9903</v>
      </c>
      <c r="I2046" s="1" t="s">
        <v>8309</v>
      </c>
      <c r="J2046" s="1" t="s">
        <v>8309</v>
      </c>
      <c r="K2046" s="1" t="s">
        <v>656</v>
      </c>
      <c r="U2046" s="1">
        <v>-118.254</v>
      </c>
      <c r="V2046" s="1">
        <v>34.050499</v>
      </c>
      <c r="X2046" s="1" t="s">
        <v>70</v>
      </c>
      <c r="Y2046" s="1" t="s">
        <v>70</v>
      </c>
      <c r="Z2046" s="1" t="s">
        <v>70</v>
      </c>
      <c r="AA2046" s="1" t="s">
        <v>70</v>
      </c>
      <c r="AB2046" s="1" t="s">
        <v>70</v>
      </c>
      <c r="AC2046" s="1" t="s">
        <v>80</v>
      </c>
      <c r="BG2046" s="1">
        <v>2011.0</v>
      </c>
    </row>
    <row r="2047">
      <c r="A2047" s="1">
        <v>1001809.0</v>
      </c>
      <c r="B2047" s="1" t="s">
        <v>9904</v>
      </c>
      <c r="C2047" s="2" t="s">
        <v>9905</v>
      </c>
      <c r="H2047" s="1" t="s">
        <v>9906</v>
      </c>
      <c r="I2047" s="1" t="s">
        <v>6555</v>
      </c>
      <c r="J2047" s="1" t="s">
        <v>811</v>
      </c>
      <c r="K2047" s="1" t="s">
        <v>1542</v>
      </c>
      <c r="L2047" s="1">
        <v>82070.0</v>
      </c>
      <c r="M2047" s="1" t="s">
        <v>1850</v>
      </c>
      <c r="N2047" s="1" t="s">
        <v>3993</v>
      </c>
      <c r="U2047" s="1">
        <v>-105.59441</v>
      </c>
      <c r="V2047" s="1">
        <v>41.311077</v>
      </c>
      <c r="W2047" s="1" t="s">
        <v>548</v>
      </c>
      <c r="X2047" s="1" t="s">
        <v>70</v>
      </c>
      <c r="Y2047" s="1" t="s">
        <v>70</v>
      </c>
      <c r="Z2047" s="1" t="s">
        <v>70</v>
      </c>
      <c r="AA2047" s="1" t="s">
        <v>70</v>
      </c>
      <c r="AB2047" s="1" t="s">
        <v>70</v>
      </c>
      <c r="AC2047" s="1" t="s">
        <v>69</v>
      </c>
      <c r="AD2047" s="1" t="s">
        <v>69</v>
      </c>
      <c r="AE2047" s="1" t="s">
        <v>69</v>
      </c>
      <c r="AF2047" s="1" t="s">
        <v>69</v>
      </c>
      <c r="AG2047" s="1" t="s">
        <v>70</v>
      </c>
      <c r="AH2047" s="1" t="s">
        <v>70</v>
      </c>
      <c r="AI2047" s="1" t="s">
        <v>69</v>
      </c>
      <c r="AJ2047" s="1" t="s">
        <v>69</v>
      </c>
      <c r="AK2047" s="1" t="s">
        <v>69</v>
      </c>
      <c r="AL2047" s="1" t="s">
        <v>70</v>
      </c>
      <c r="AM2047" s="1" t="s">
        <v>69</v>
      </c>
      <c r="AN2047" s="1" t="s">
        <v>70</v>
      </c>
      <c r="AO2047" s="1" t="s">
        <v>69</v>
      </c>
      <c r="AP2047" s="1" t="s">
        <v>70</v>
      </c>
      <c r="AQ2047" s="1" t="s">
        <v>70</v>
      </c>
      <c r="AR2047" s="1" t="s">
        <v>70</v>
      </c>
      <c r="AS2047" s="1" t="s">
        <v>69</v>
      </c>
      <c r="AT2047" s="1" t="s">
        <v>69</v>
      </c>
      <c r="AU2047" s="1" t="s">
        <v>69</v>
      </c>
      <c r="AV2047" s="1" t="s">
        <v>70</v>
      </c>
      <c r="AW2047" s="1" t="s">
        <v>70</v>
      </c>
      <c r="AX2047" s="1" t="s">
        <v>70</v>
      </c>
      <c r="AY2047" s="1" t="s">
        <v>70</v>
      </c>
      <c r="AZ2047" s="1" t="s">
        <v>70</v>
      </c>
      <c r="BA2047" s="1" t="s">
        <v>70</v>
      </c>
      <c r="BB2047" s="1" t="s">
        <v>70</v>
      </c>
      <c r="BC2047" s="1" t="s">
        <v>70</v>
      </c>
      <c r="BD2047" s="1" t="s">
        <v>70</v>
      </c>
      <c r="BE2047" s="1" t="s">
        <v>70</v>
      </c>
      <c r="BF2047" s="1" t="s">
        <v>70</v>
      </c>
      <c r="BG2047" s="3">
        <v>41159.845138888886</v>
      </c>
    </row>
    <row r="2048">
      <c r="A2048" s="1">
        <v>1009182.0</v>
      </c>
      <c r="B2048" s="1" t="s">
        <v>9907</v>
      </c>
      <c r="D2048" s="2" t="s">
        <v>9908</v>
      </c>
      <c r="H2048" s="1" t="s">
        <v>9909</v>
      </c>
      <c r="I2048" s="1" t="s">
        <v>9910</v>
      </c>
      <c r="K2048" s="1" t="s">
        <v>203</v>
      </c>
      <c r="L2048" s="1">
        <v>61301.0</v>
      </c>
      <c r="U2048" s="1">
        <v>-89.095398</v>
      </c>
      <c r="V2048" s="1">
        <v>41.328098</v>
      </c>
      <c r="X2048" s="1" t="s">
        <v>69</v>
      </c>
      <c r="Y2048" s="1" t="s">
        <v>70</v>
      </c>
      <c r="Z2048" s="1" t="s">
        <v>70</v>
      </c>
      <c r="AA2048" s="1" t="s">
        <v>70</v>
      </c>
      <c r="AB2048" s="1" t="s">
        <v>70</v>
      </c>
      <c r="AC2048" s="1" t="s">
        <v>80</v>
      </c>
      <c r="BG2048" s="1">
        <v>2013.0</v>
      </c>
    </row>
    <row r="2049">
      <c r="A2049" s="1">
        <v>1019341.0</v>
      </c>
      <c r="B2049" s="1" t="s">
        <v>9911</v>
      </c>
      <c r="C2049" s="2" t="s">
        <v>9912</v>
      </c>
      <c r="D2049" s="2" t="s">
        <v>9913</v>
      </c>
      <c r="H2049" s="1" t="s">
        <v>9914</v>
      </c>
      <c r="I2049" s="1" t="s">
        <v>1305</v>
      </c>
      <c r="J2049" s="1" t="s">
        <v>8975</v>
      </c>
      <c r="K2049" s="1" t="s">
        <v>322</v>
      </c>
      <c r="L2049" s="1">
        <v>47025.0</v>
      </c>
      <c r="M2049" s="1" t="s">
        <v>9915</v>
      </c>
      <c r="N2049" s="1" t="s">
        <v>79</v>
      </c>
      <c r="U2049" s="1">
        <v>-84.857361</v>
      </c>
      <c r="V2049" s="1">
        <v>39.095734</v>
      </c>
      <c r="X2049" s="1" t="s">
        <v>69</v>
      </c>
      <c r="Y2049" s="1" t="s">
        <v>69</v>
      </c>
      <c r="Z2049" s="1" t="s">
        <v>70</v>
      </c>
      <c r="AA2049" s="1" t="s">
        <v>69</v>
      </c>
      <c r="AB2049" s="1" t="s">
        <v>69</v>
      </c>
      <c r="AC2049" s="1" t="s">
        <v>70</v>
      </c>
      <c r="AD2049" s="1" t="s">
        <v>69</v>
      </c>
      <c r="AE2049" s="1" t="s">
        <v>70</v>
      </c>
      <c r="AF2049" s="1" t="s">
        <v>69</v>
      </c>
      <c r="AG2049" s="1" t="s">
        <v>69</v>
      </c>
      <c r="AH2049" s="1" t="s">
        <v>69</v>
      </c>
      <c r="AI2049" s="1" t="s">
        <v>70</v>
      </c>
      <c r="AJ2049" s="1" t="s">
        <v>69</v>
      </c>
      <c r="AK2049" s="1" t="s">
        <v>69</v>
      </c>
      <c r="AL2049" s="1" t="s">
        <v>69</v>
      </c>
      <c r="AM2049" s="1" t="s">
        <v>69</v>
      </c>
      <c r="AN2049" s="1" t="s">
        <v>69</v>
      </c>
      <c r="AO2049" s="1" t="s">
        <v>69</v>
      </c>
      <c r="AP2049" s="1" t="s">
        <v>70</v>
      </c>
      <c r="AQ2049" s="1" t="s">
        <v>70</v>
      </c>
      <c r="AR2049" s="1" t="s">
        <v>69</v>
      </c>
      <c r="AS2049" s="1" t="s">
        <v>69</v>
      </c>
      <c r="AT2049" s="1" t="s">
        <v>69</v>
      </c>
      <c r="AU2049" s="1" t="s">
        <v>69</v>
      </c>
      <c r="AV2049" s="1" t="s">
        <v>70</v>
      </c>
      <c r="AW2049" s="1" t="s">
        <v>70</v>
      </c>
      <c r="AX2049" s="1" t="s">
        <v>69</v>
      </c>
      <c r="AY2049" s="1" t="s">
        <v>70</v>
      </c>
      <c r="AZ2049" s="1" t="s">
        <v>69</v>
      </c>
      <c r="BA2049" s="1" t="s">
        <v>70</v>
      </c>
      <c r="BB2049" s="1" t="s">
        <v>70</v>
      </c>
      <c r="BC2049" s="1" t="s">
        <v>70</v>
      </c>
      <c r="BD2049" s="1" t="s">
        <v>70</v>
      </c>
      <c r="BE2049" s="1" t="s">
        <v>70</v>
      </c>
      <c r="BF2049" s="1" t="s">
        <v>69</v>
      </c>
      <c r="BG2049" s="3">
        <v>43464.48888888889</v>
      </c>
    </row>
    <row r="2050">
      <c r="A2050" s="1">
        <v>1006384.0</v>
      </c>
      <c r="B2050" s="1" t="s">
        <v>9916</v>
      </c>
      <c r="C2050" s="2" t="s">
        <v>9917</v>
      </c>
      <c r="D2050" s="2" t="s">
        <v>9918</v>
      </c>
      <c r="H2050" s="1" t="s">
        <v>9919</v>
      </c>
      <c r="I2050" s="1" t="s">
        <v>9920</v>
      </c>
      <c r="J2050" s="1" t="s">
        <v>1134</v>
      </c>
      <c r="K2050" s="1" t="s">
        <v>91</v>
      </c>
      <c r="L2050" s="1">
        <v>64063.0</v>
      </c>
      <c r="M2050" s="1" t="s">
        <v>9172</v>
      </c>
      <c r="N2050" s="1" t="s">
        <v>9921</v>
      </c>
      <c r="U2050" s="1">
        <v>-94.377113</v>
      </c>
      <c r="V2050" s="1">
        <v>38.914249</v>
      </c>
      <c r="W2050" s="1" t="s">
        <v>136</v>
      </c>
      <c r="X2050" s="1" t="s">
        <v>69</v>
      </c>
      <c r="Y2050" s="1" t="s">
        <v>70</v>
      </c>
      <c r="Z2050" s="1" t="s">
        <v>70</v>
      </c>
      <c r="AA2050" s="1" t="s">
        <v>70</v>
      </c>
      <c r="AB2050" s="1" t="s">
        <v>70</v>
      </c>
      <c r="AC2050" s="1" t="s">
        <v>69</v>
      </c>
      <c r="AD2050" s="1" t="s">
        <v>69</v>
      </c>
      <c r="AE2050" s="1" t="s">
        <v>70</v>
      </c>
      <c r="AF2050" s="1" t="s">
        <v>69</v>
      </c>
      <c r="AG2050" s="1" t="s">
        <v>69</v>
      </c>
      <c r="AH2050" s="1" t="s">
        <v>69</v>
      </c>
      <c r="AI2050" s="1" t="s">
        <v>70</v>
      </c>
      <c r="AJ2050" s="1" t="s">
        <v>69</v>
      </c>
      <c r="AK2050" s="1" t="s">
        <v>69</v>
      </c>
      <c r="AL2050" s="1" t="s">
        <v>69</v>
      </c>
      <c r="AM2050" s="1" t="s">
        <v>69</v>
      </c>
      <c r="AN2050" s="1" t="s">
        <v>70</v>
      </c>
      <c r="AO2050" s="1" t="s">
        <v>69</v>
      </c>
      <c r="AP2050" s="1" t="s">
        <v>70</v>
      </c>
      <c r="AQ2050" s="1" t="s">
        <v>69</v>
      </c>
      <c r="AR2050" s="1" t="s">
        <v>70</v>
      </c>
      <c r="AS2050" s="1" t="s">
        <v>69</v>
      </c>
      <c r="AT2050" s="1" t="s">
        <v>69</v>
      </c>
      <c r="AU2050" s="1" t="s">
        <v>69</v>
      </c>
      <c r="AV2050" s="1" t="s">
        <v>70</v>
      </c>
      <c r="AW2050" s="1" t="s">
        <v>70</v>
      </c>
      <c r="AX2050" s="1" t="s">
        <v>69</v>
      </c>
      <c r="AY2050" s="1" t="s">
        <v>70</v>
      </c>
      <c r="AZ2050" s="1" t="s">
        <v>69</v>
      </c>
      <c r="BA2050" s="1" t="s">
        <v>70</v>
      </c>
      <c r="BB2050" s="1" t="s">
        <v>70</v>
      </c>
      <c r="BC2050" s="1" t="s">
        <v>70</v>
      </c>
      <c r="BD2050" s="1" t="s">
        <v>70</v>
      </c>
      <c r="BE2050" s="1" t="s">
        <v>70</v>
      </c>
      <c r="BF2050" s="1" t="s">
        <v>70</v>
      </c>
      <c r="BG2050" s="3">
        <v>41730.57361111111</v>
      </c>
    </row>
    <row r="2051">
      <c r="A2051" s="1">
        <v>1019083.0</v>
      </c>
      <c r="B2051" s="1" t="s">
        <v>9922</v>
      </c>
      <c r="D2051" s="1" t="s">
        <v>9923</v>
      </c>
      <c r="H2051" s="1" t="s">
        <v>9924</v>
      </c>
      <c r="I2051" s="1" t="s">
        <v>9925</v>
      </c>
      <c r="J2051" s="1" t="s">
        <v>997</v>
      </c>
      <c r="K2051" s="1" t="s">
        <v>77</v>
      </c>
      <c r="L2051" s="1">
        <v>45801.0</v>
      </c>
      <c r="M2051" s="1" t="s">
        <v>9926</v>
      </c>
      <c r="N2051" s="1" t="s">
        <v>6327</v>
      </c>
      <c r="U2051" s="1">
        <v>-84.105827</v>
      </c>
      <c r="V2051" s="1">
        <v>40.739548</v>
      </c>
      <c r="X2051" s="1" t="s">
        <v>69</v>
      </c>
      <c r="Y2051" s="1" t="s">
        <v>70</v>
      </c>
      <c r="Z2051" s="1" t="s">
        <v>70</v>
      </c>
      <c r="AA2051" s="1" t="s">
        <v>70</v>
      </c>
      <c r="AB2051" s="1" t="s">
        <v>69</v>
      </c>
      <c r="AC2051" s="1" t="s">
        <v>80</v>
      </c>
      <c r="AD2051" s="1" t="s">
        <v>69</v>
      </c>
      <c r="AE2051" s="1" t="s">
        <v>70</v>
      </c>
      <c r="AF2051" s="1" t="s">
        <v>70</v>
      </c>
      <c r="AG2051" s="1" t="s">
        <v>69</v>
      </c>
      <c r="AH2051" s="1" t="s">
        <v>70</v>
      </c>
      <c r="AI2051" s="1" t="s">
        <v>70</v>
      </c>
      <c r="AJ2051" s="1" t="s">
        <v>69</v>
      </c>
      <c r="AK2051" s="1" t="s">
        <v>69</v>
      </c>
      <c r="AL2051" s="1" t="s">
        <v>69</v>
      </c>
      <c r="AM2051" s="1" t="s">
        <v>70</v>
      </c>
      <c r="AN2051" s="1" t="s">
        <v>70</v>
      </c>
      <c r="AO2051" s="1" t="s">
        <v>70</v>
      </c>
      <c r="AP2051" s="1" t="s">
        <v>70</v>
      </c>
      <c r="AQ2051" s="1" t="s">
        <v>70</v>
      </c>
      <c r="AR2051" s="1" t="s">
        <v>69</v>
      </c>
      <c r="AS2051" s="1" t="s">
        <v>70</v>
      </c>
      <c r="AT2051" s="1" t="s">
        <v>70</v>
      </c>
      <c r="AU2051" s="1" t="s">
        <v>69</v>
      </c>
      <c r="AV2051" s="1" t="s">
        <v>70</v>
      </c>
      <c r="AW2051" s="1" t="s">
        <v>70</v>
      </c>
      <c r="AX2051" s="1" t="s">
        <v>69</v>
      </c>
      <c r="AY2051" s="1" t="s">
        <v>70</v>
      </c>
      <c r="AZ2051" s="1" t="s">
        <v>69</v>
      </c>
      <c r="BA2051" s="1" t="s">
        <v>70</v>
      </c>
      <c r="BB2051" s="1" t="s">
        <v>70</v>
      </c>
      <c r="BC2051" s="1" t="s">
        <v>70</v>
      </c>
      <c r="BD2051" s="1" t="s">
        <v>70</v>
      </c>
      <c r="BE2051" s="1" t="s">
        <v>70</v>
      </c>
      <c r="BF2051" s="1" t="s">
        <v>70</v>
      </c>
      <c r="BG2051" s="3">
        <v>43222.28611111111</v>
      </c>
    </row>
    <row r="2052">
      <c r="A2052" s="1">
        <v>1001047.0</v>
      </c>
      <c r="B2052" s="1" t="s">
        <v>9927</v>
      </c>
      <c r="C2052" s="2" t="s">
        <v>9928</v>
      </c>
      <c r="D2052" s="1" t="s">
        <v>9929</v>
      </c>
      <c r="H2052" s="1" t="s">
        <v>9930</v>
      </c>
      <c r="I2052" s="1" t="s">
        <v>775</v>
      </c>
      <c r="J2052" s="1" t="s">
        <v>2030</v>
      </c>
      <c r="K2052" s="1" t="s">
        <v>656</v>
      </c>
      <c r="L2052" s="1">
        <v>95648.0</v>
      </c>
      <c r="M2052" s="1" t="s">
        <v>9931</v>
      </c>
      <c r="N2052" s="1" t="s">
        <v>2437</v>
      </c>
      <c r="U2052" s="1">
        <v>-121.29161</v>
      </c>
      <c r="V2052" s="1">
        <v>38.892265</v>
      </c>
      <c r="X2052" s="1" t="s">
        <v>69</v>
      </c>
      <c r="Y2052" s="1" t="s">
        <v>69</v>
      </c>
      <c r="Z2052" s="1" t="s">
        <v>69</v>
      </c>
      <c r="AA2052" s="1" t="s">
        <v>69</v>
      </c>
      <c r="AB2052" s="1" t="s">
        <v>70</v>
      </c>
      <c r="AC2052" s="1" t="s">
        <v>69</v>
      </c>
      <c r="AD2052" s="1" t="s">
        <v>69</v>
      </c>
      <c r="AE2052" s="1" t="s">
        <v>70</v>
      </c>
      <c r="AF2052" s="1" t="s">
        <v>69</v>
      </c>
      <c r="AG2052" s="1" t="s">
        <v>69</v>
      </c>
      <c r="AH2052" s="1" t="s">
        <v>70</v>
      </c>
      <c r="AI2052" s="1" t="s">
        <v>70</v>
      </c>
      <c r="AJ2052" s="1" t="s">
        <v>69</v>
      </c>
      <c r="AK2052" s="1" t="s">
        <v>69</v>
      </c>
      <c r="AL2052" s="1" t="s">
        <v>69</v>
      </c>
      <c r="AM2052" s="1" t="s">
        <v>69</v>
      </c>
      <c r="AN2052" s="1" t="s">
        <v>70</v>
      </c>
      <c r="AO2052" s="1" t="s">
        <v>70</v>
      </c>
      <c r="AP2052" s="1" t="s">
        <v>70</v>
      </c>
      <c r="AQ2052" s="1" t="s">
        <v>69</v>
      </c>
      <c r="AR2052" s="1" t="s">
        <v>70</v>
      </c>
      <c r="AS2052" s="1" t="s">
        <v>69</v>
      </c>
      <c r="AT2052" s="1" t="s">
        <v>69</v>
      </c>
      <c r="AU2052" s="1" t="s">
        <v>69</v>
      </c>
      <c r="AV2052" s="1" t="s">
        <v>70</v>
      </c>
      <c r="AW2052" s="1" t="s">
        <v>70</v>
      </c>
      <c r="AX2052" s="1" t="s">
        <v>69</v>
      </c>
      <c r="AY2052" s="1" t="s">
        <v>70</v>
      </c>
      <c r="AZ2052" s="1" t="s">
        <v>69</v>
      </c>
      <c r="BA2052" s="1" t="s">
        <v>70</v>
      </c>
      <c r="BB2052" s="1" t="s">
        <v>70</v>
      </c>
      <c r="BC2052" s="1" t="s">
        <v>70</v>
      </c>
      <c r="BD2052" s="1" t="s">
        <v>70</v>
      </c>
      <c r="BE2052" s="1" t="s">
        <v>70</v>
      </c>
      <c r="BF2052" s="1" t="s">
        <v>70</v>
      </c>
      <c r="BG2052" s="3">
        <v>42094.65347222222</v>
      </c>
    </row>
    <row r="2053">
      <c r="A2053" s="1">
        <v>1019720.0</v>
      </c>
      <c r="B2053" s="1" t="s">
        <v>9932</v>
      </c>
      <c r="C2053" s="2" t="s">
        <v>9933</v>
      </c>
      <c r="D2053" s="2" t="s">
        <v>9934</v>
      </c>
      <c r="H2053" s="1" t="s">
        <v>9935</v>
      </c>
      <c r="I2053" s="1" t="s">
        <v>1124</v>
      </c>
      <c r="J2053" s="1" t="s">
        <v>906</v>
      </c>
      <c r="K2053" s="1" t="s">
        <v>322</v>
      </c>
      <c r="L2053" s="1">
        <v>47250.0</v>
      </c>
      <c r="M2053" s="1" t="s">
        <v>720</v>
      </c>
      <c r="N2053" s="1" t="s">
        <v>490</v>
      </c>
      <c r="U2053" s="1">
        <v>-85.382973</v>
      </c>
      <c r="V2053" s="1">
        <v>38.738243</v>
      </c>
      <c r="X2053" s="1" t="s">
        <v>69</v>
      </c>
      <c r="Y2053" s="1" t="s">
        <v>69</v>
      </c>
      <c r="Z2053" s="1" t="s">
        <v>70</v>
      </c>
      <c r="AA2053" s="1" t="s">
        <v>70</v>
      </c>
      <c r="AB2053" s="1" t="s">
        <v>69</v>
      </c>
      <c r="AC2053" s="1" t="s">
        <v>69</v>
      </c>
      <c r="AD2053" s="1" t="s">
        <v>69</v>
      </c>
      <c r="AE2053" s="1" t="s">
        <v>70</v>
      </c>
      <c r="AF2053" s="1" t="s">
        <v>70</v>
      </c>
      <c r="AG2053" s="1" t="s">
        <v>69</v>
      </c>
      <c r="AH2053" s="1" t="s">
        <v>69</v>
      </c>
      <c r="AI2053" s="1" t="s">
        <v>70</v>
      </c>
      <c r="AJ2053" s="1" t="s">
        <v>69</v>
      </c>
      <c r="AK2053" s="1" t="s">
        <v>69</v>
      </c>
      <c r="AL2053" s="1" t="s">
        <v>69</v>
      </c>
      <c r="AM2053" s="1" t="s">
        <v>69</v>
      </c>
      <c r="AN2053" s="1" t="s">
        <v>70</v>
      </c>
      <c r="AO2053" s="1" t="s">
        <v>69</v>
      </c>
      <c r="AP2053" s="1" t="s">
        <v>70</v>
      </c>
      <c r="AQ2053" s="1" t="s">
        <v>69</v>
      </c>
      <c r="AR2053" s="1" t="s">
        <v>70</v>
      </c>
      <c r="AS2053" s="1" t="s">
        <v>69</v>
      </c>
      <c r="AT2053" s="1" t="s">
        <v>69</v>
      </c>
      <c r="AU2053" s="1" t="s">
        <v>69</v>
      </c>
      <c r="AV2053" s="1" t="s">
        <v>69</v>
      </c>
      <c r="AW2053" s="1" t="s">
        <v>70</v>
      </c>
      <c r="AX2053" s="1" t="s">
        <v>70</v>
      </c>
      <c r="AY2053" s="1" t="s">
        <v>69</v>
      </c>
      <c r="AZ2053" s="1" t="s">
        <v>69</v>
      </c>
      <c r="BA2053" s="1" t="s">
        <v>70</v>
      </c>
      <c r="BB2053" s="1" t="s">
        <v>70</v>
      </c>
      <c r="BC2053" s="1" t="s">
        <v>69</v>
      </c>
      <c r="BD2053" s="1" t="s">
        <v>69</v>
      </c>
      <c r="BE2053" s="1" t="s">
        <v>70</v>
      </c>
      <c r="BF2053" s="1" t="s">
        <v>69</v>
      </c>
      <c r="BG2053" s="3">
        <v>43806.691666666666</v>
      </c>
    </row>
    <row r="2054">
      <c r="A2054" s="1">
        <v>1009757.0</v>
      </c>
      <c r="B2054" s="1" t="s">
        <v>9932</v>
      </c>
      <c r="C2054" s="2" t="s">
        <v>9936</v>
      </c>
      <c r="H2054" s="1" t="s">
        <v>9937</v>
      </c>
      <c r="I2054" s="1" t="s">
        <v>1124</v>
      </c>
      <c r="J2054" s="1" t="s">
        <v>1124</v>
      </c>
      <c r="K2054" s="1" t="s">
        <v>2008</v>
      </c>
      <c r="L2054" s="1">
        <v>39110.0</v>
      </c>
      <c r="M2054" s="1" t="s">
        <v>9938</v>
      </c>
      <c r="N2054" s="1" t="s">
        <v>9939</v>
      </c>
      <c r="U2054" s="1">
        <v>-90.115364</v>
      </c>
      <c r="V2054" s="1">
        <v>32.461807</v>
      </c>
      <c r="W2054" s="1" t="s">
        <v>392</v>
      </c>
      <c r="X2054" s="1" t="s">
        <v>70</v>
      </c>
      <c r="Y2054" s="1" t="s">
        <v>70</v>
      </c>
      <c r="Z2054" s="1" t="s">
        <v>70</v>
      </c>
      <c r="AA2054" s="1" t="s">
        <v>70</v>
      </c>
      <c r="AB2054" s="1" t="s">
        <v>70</v>
      </c>
      <c r="AC2054" s="1" t="s">
        <v>80</v>
      </c>
      <c r="AD2054" s="1" t="s">
        <v>69</v>
      </c>
      <c r="AE2054" s="1" t="s">
        <v>69</v>
      </c>
      <c r="AF2054" s="1" t="s">
        <v>70</v>
      </c>
      <c r="AG2054" s="1" t="s">
        <v>69</v>
      </c>
      <c r="AH2054" s="1" t="s">
        <v>69</v>
      </c>
      <c r="AI2054" s="1" t="s">
        <v>70</v>
      </c>
      <c r="AJ2054" s="1" t="s">
        <v>69</v>
      </c>
      <c r="AK2054" s="1" t="s">
        <v>69</v>
      </c>
      <c r="AL2054" s="1" t="s">
        <v>69</v>
      </c>
      <c r="AM2054" s="1" t="s">
        <v>69</v>
      </c>
      <c r="AN2054" s="1" t="s">
        <v>70</v>
      </c>
      <c r="AO2054" s="1" t="s">
        <v>69</v>
      </c>
      <c r="AP2054" s="1" t="s">
        <v>70</v>
      </c>
      <c r="AQ2054" s="1" t="s">
        <v>69</v>
      </c>
      <c r="AR2054" s="1" t="s">
        <v>70</v>
      </c>
      <c r="AS2054" s="1" t="s">
        <v>70</v>
      </c>
      <c r="AT2054" s="1" t="s">
        <v>70</v>
      </c>
      <c r="AU2054" s="1" t="s">
        <v>70</v>
      </c>
      <c r="AV2054" s="1" t="s">
        <v>70</v>
      </c>
      <c r="AW2054" s="1" t="s">
        <v>70</v>
      </c>
      <c r="AX2054" s="1" t="s">
        <v>70</v>
      </c>
      <c r="AY2054" s="1" t="s">
        <v>70</v>
      </c>
      <c r="AZ2054" s="1" t="s">
        <v>69</v>
      </c>
      <c r="BA2054" s="1" t="s">
        <v>70</v>
      </c>
      <c r="BB2054" s="1" t="s">
        <v>70</v>
      </c>
      <c r="BC2054" s="1" t="s">
        <v>70</v>
      </c>
      <c r="BD2054" s="1" t="s">
        <v>70</v>
      </c>
      <c r="BE2054" s="1" t="s">
        <v>70</v>
      </c>
      <c r="BF2054" s="1" t="s">
        <v>70</v>
      </c>
      <c r="BG2054" s="3">
        <v>41733.5375</v>
      </c>
    </row>
    <row r="2055">
      <c r="A2055" s="1">
        <v>1003030.0</v>
      </c>
      <c r="B2055" s="1" t="s">
        <v>9940</v>
      </c>
      <c r="H2055" s="1" t="s">
        <v>9941</v>
      </c>
      <c r="I2055" s="1" t="s">
        <v>8734</v>
      </c>
      <c r="J2055" s="1" t="s">
        <v>9942</v>
      </c>
      <c r="K2055" s="1" t="s">
        <v>230</v>
      </c>
      <c r="L2055" s="1">
        <v>66502.0</v>
      </c>
      <c r="U2055" s="1">
        <v>-96.563499</v>
      </c>
      <c r="V2055" s="1">
        <v>39.180599</v>
      </c>
      <c r="X2055" s="1" t="s">
        <v>70</v>
      </c>
      <c r="Y2055" s="1" t="s">
        <v>70</v>
      </c>
      <c r="Z2055" s="1" t="s">
        <v>70</v>
      </c>
      <c r="AA2055" s="1" t="s">
        <v>70</v>
      </c>
      <c r="AB2055" s="1" t="s">
        <v>70</v>
      </c>
      <c r="AC2055" s="1" t="s">
        <v>80</v>
      </c>
      <c r="BG2055" s="4">
        <v>40310.8125</v>
      </c>
    </row>
    <row r="2056">
      <c r="A2056" s="1">
        <v>1003031.0</v>
      </c>
      <c r="B2056" s="1" t="s">
        <v>9943</v>
      </c>
      <c r="H2056" s="1" t="s">
        <v>9944</v>
      </c>
      <c r="I2056" s="1" t="s">
        <v>8734</v>
      </c>
      <c r="J2056" s="1" t="s">
        <v>9942</v>
      </c>
      <c r="K2056" s="1" t="s">
        <v>230</v>
      </c>
      <c r="L2056" s="1">
        <v>66503.0</v>
      </c>
      <c r="U2056" s="1">
        <v>-96.619698</v>
      </c>
      <c r="V2056" s="1">
        <v>39.2015</v>
      </c>
      <c r="X2056" s="1" t="s">
        <v>70</v>
      </c>
      <c r="Y2056" s="1" t="s">
        <v>70</v>
      </c>
      <c r="Z2056" s="1" t="s">
        <v>70</v>
      </c>
      <c r="AA2056" s="1" t="s">
        <v>70</v>
      </c>
      <c r="AB2056" s="1" t="s">
        <v>70</v>
      </c>
      <c r="AC2056" s="1" t="s">
        <v>80</v>
      </c>
      <c r="BG2056" s="1">
        <v>2009.0</v>
      </c>
    </row>
    <row r="2057">
      <c r="A2057" s="1">
        <v>1010225.0</v>
      </c>
      <c r="B2057" s="1" t="s">
        <v>9945</v>
      </c>
      <c r="C2057" s="2" t="s">
        <v>9946</v>
      </c>
      <c r="D2057" s="2" t="s">
        <v>9947</v>
      </c>
      <c r="E2057" s="2" t="s">
        <v>9948</v>
      </c>
      <c r="H2057" s="1" t="s">
        <v>9949</v>
      </c>
      <c r="I2057" s="1" t="s">
        <v>5989</v>
      </c>
      <c r="J2057" s="1" t="s">
        <v>574</v>
      </c>
      <c r="K2057" s="1" t="s">
        <v>575</v>
      </c>
      <c r="L2057" s="1">
        <v>49525.0</v>
      </c>
      <c r="M2057" s="1" t="s">
        <v>9950</v>
      </c>
      <c r="N2057" s="1" t="s">
        <v>372</v>
      </c>
      <c r="O2057" s="1" t="s">
        <v>862</v>
      </c>
      <c r="P2057" s="1" t="s">
        <v>9951</v>
      </c>
      <c r="Q2057" s="1" t="s">
        <v>9952</v>
      </c>
      <c r="R2057" s="1" t="s">
        <v>372</v>
      </c>
      <c r="U2057" s="1">
        <v>-85.670845</v>
      </c>
      <c r="V2057" s="1">
        <v>42.954529</v>
      </c>
      <c r="X2057" s="1" t="s">
        <v>69</v>
      </c>
      <c r="Y2057" s="1" t="s">
        <v>69</v>
      </c>
      <c r="Z2057" s="1" t="s">
        <v>70</v>
      </c>
      <c r="AA2057" s="1" t="s">
        <v>69</v>
      </c>
      <c r="AB2057" s="1" t="s">
        <v>69</v>
      </c>
      <c r="AC2057" s="1" t="s">
        <v>69</v>
      </c>
      <c r="AD2057" s="1" t="s">
        <v>69</v>
      </c>
      <c r="AE2057" s="1" t="s">
        <v>69</v>
      </c>
      <c r="AF2057" s="1" t="s">
        <v>70</v>
      </c>
      <c r="AG2057" s="1" t="s">
        <v>69</v>
      </c>
      <c r="AH2057" s="1" t="s">
        <v>69</v>
      </c>
      <c r="AI2057" s="1" t="s">
        <v>69</v>
      </c>
      <c r="AJ2057" s="1" t="s">
        <v>69</v>
      </c>
      <c r="AK2057" s="1" t="s">
        <v>69</v>
      </c>
      <c r="AL2057" s="1" t="s">
        <v>69</v>
      </c>
      <c r="AM2057" s="1" t="s">
        <v>69</v>
      </c>
      <c r="AN2057" s="1" t="s">
        <v>69</v>
      </c>
      <c r="AO2057" s="1" t="s">
        <v>69</v>
      </c>
      <c r="AP2057" s="1" t="s">
        <v>70</v>
      </c>
      <c r="AQ2057" s="1" t="s">
        <v>69</v>
      </c>
      <c r="AR2057" s="1" t="s">
        <v>69</v>
      </c>
      <c r="AS2057" s="1" t="s">
        <v>69</v>
      </c>
      <c r="AT2057" s="1" t="s">
        <v>69</v>
      </c>
      <c r="AU2057" s="1" t="s">
        <v>70</v>
      </c>
      <c r="AV2057" s="1" t="s">
        <v>69</v>
      </c>
      <c r="AW2057" s="1" t="s">
        <v>70</v>
      </c>
      <c r="AX2057" s="1" t="s">
        <v>70</v>
      </c>
      <c r="AY2057" s="1" t="s">
        <v>69</v>
      </c>
      <c r="AZ2057" s="1" t="s">
        <v>69</v>
      </c>
      <c r="BA2057" s="1" t="s">
        <v>69</v>
      </c>
      <c r="BB2057" s="1" t="s">
        <v>70</v>
      </c>
      <c r="BC2057" s="1" t="s">
        <v>69</v>
      </c>
      <c r="BD2057" s="1" t="s">
        <v>69</v>
      </c>
      <c r="BE2057" s="1" t="s">
        <v>70</v>
      </c>
      <c r="BF2057" s="1" t="s">
        <v>70</v>
      </c>
      <c r="BG2057" s="3">
        <v>41782.61597222222</v>
      </c>
    </row>
    <row r="2058">
      <c r="A2058" s="1">
        <v>1009372.0</v>
      </c>
      <c r="B2058" s="1" t="s">
        <v>9953</v>
      </c>
      <c r="C2058" s="2" t="s">
        <v>9954</v>
      </c>
      <c r="H2058" s="1" t="s">
        <v>9955</v>
      </c>
      <c r="I2058" s="1" t="s">
        <v>9956</v>
      </c>
      <c r="K2058" s="1" t="s">
        <v>211</v>
      </c>
      <c r="L2058" s="1">
        <v>32302.0</v>
      </c>
      <c r="U2058" s="1">
        <v>-84.280701</v>
      </c>
      <c r="V2058" s="1">
        <v>30.4422</v>
      </c>
      <c r="X2058" s="1" t="s">
        <v>69</v>
      </c>
      <c r="Y2058" s="1" t="s">
        <v>70</v>
      </c>
      <c r="Z2058" s="1" t="s">
        <v>70</v>
      </c>
      <c r="AA2058" s="1" t="s">
        <v>70</v>
      </c>
      <c r="AB2058" s="1" t="s">
        <v>70</v>
      </c>
      <c r="AC2058" s="1" t="s">
        <v>80</v>
      </c>
      <c r="BG2058" s="1">
        <v>2013.0</v>
      </c>
    </row>
    <row r="2059">
      <c r="A2059" s="1">
        <v>1018930.0</v>
      </c>
      <c r="B2059" s="1" t="s">
        <v>9957</v>
      </c>
      <c r="C2059" s="2" t="s">
        <v>9958</v>
      </c>
      <c r="D2059" s="2" t="s">
        <v>9959</v>
      </c>
      <c r="H2059" s="1" t="s">
        <v>9960</v>
      </c>
      <c r="I2059" s="1" t="s">
        <v>9961</v>
      </c>
      <c r="J2059" s="1" t="s">
        <v>9961</v>
      </c>
      <c r="K2059" s="1" t="s">
        <v>575</v>
      </c>
      <c r="L2059" s="1">
        <v>49855.0</v>
      </c>
      <c r="M2059" s="1" t="s">
        <v>9852</v>
      </c>
      <c r="N2059" s="1" t="s">
        <v>79</v>
      </c>
      <c r="O2059" s="1" t="s">
        <v>9962</v>
      </c>
      <c r="P2059" s="1" t="s">
        <v>79</v>
      </c>
      <c r="U2059" s="1">
        <v>-87.395409</v>
      </c>
      <c r="V2059" s="1">
        <v>46.543488</v>
      </c>
      <c r="X2059" s="1" t="s">
        <v>69</v>
      </c>
      <c r="Y2059" s="1" t="s">
        <v>69</v>
      </c>
      <c r="Z2059" s="1" t="s">
        <v>70</v>
      </c>
      <c r="AA2059" s="1" t="s">
        <v>69</v>
      </c>
      <c r="AB2059" s="1" t="s">
        <v>69</v>
      </c>
      <c r="AC2059" s="1" t="s">
        <v>69</v>
      </c>
      <c r="AD2059" s="1" t="s">
        <v>69</v>
      </c>
      <c r="AE2059" s="1" t="s">
        <v>70</v>
      </c>
      <c r="AF2059" s="1" t="s">
        <v>69</v>
      </c>
      <c r="AG2059" s="1" t="s">
        <v>69</v>
      </c>
      <c r="AH2059" s="1" t="s">
        <v>69</v>
      </c>
      <c r="AI2059" s="1" t="s">
        <v>69</v>
      </c>
      <c r="AJ2059" s="1" t="s">
        <v>69</v>
      </c>
      <c r="AK2059" s="1" t="s">
        <v>69</v>
      </c>
      <c r="AL2059" s="1" t="s">
        <v>69</v>
      </c>
      <c r="AM2059" s="1" t="s">
        <v>69</v>
      </c>
      <c r="AN2059" s="1" t="s">
        <v>69</v>
      </c>
      <c r="AO2059" s="1" t="s">
        <v>69</v>
      </c>
      <c r="AP2059" s="1" t="s">
        <v>70</v>
      </c>
      <c r="AQ2059" s="1" t="s">
        <v>70</v>
      </c>
      <c r="AR2059" s="1" t="s">
        <v>69</v>
      </c>
      <c r="AS2059" s="1" t="s">
        <v>69</v>
      </c>
      <c r="AT2059" s="1" t="s">
        <v>69</v>
      </c>
      <c r="AU2059" s="1" t="s">
        <v>69</v>
      </c>
      <c r="AV2059" s="1" t="s">
        <v>70</v>
      </c>
      <c r="AW2059" s="1" t="s">
        <v>69</v>
      </c>
      <c r="AX2059" s="1" t="s">
        <v>69</v>
      </c>
      <c r="AY2059" s="1" t="s">
        <v>69</v>
      </c>
      <c r="AZ2059" s="1" t="s">
        <v>69</v>
      </c>
      <c r="BA2059" s="1" t="s">
        <v>70</v>
      </c>
      <c r="BB2059" s="1" t="s">
        <v>70</v>
      </c>
      <c r="BC2059" s="1" t="s">
        <v>69</v>
      </c>
      <c r="BD2059" s="1" t="s">
        <v>70</v>
      </c>
      <c r="BE2059" s="1" t="s">
        <v>70</v>
      </c>
      <c r="BF2059" s="1" t="s">
        <v>69</v>
      </c>
      <c r="BG2059" s="3">
        <v>43468.631944444445</v>
      </c>
    </row>
    <row r="2060">
      <c r="A2060" s="1">
        <v>1011040.0</v>
      </c>
      <c r="B2060" s="1" t="s">
        <v>9963</v>
      </c>
      <c r="H2060" s="1" t="s">
        <v>9964</v>
      </c>
      <c r="I2060" s="1" t="s">
        <v>9965</v>
      </c>
      <c r="J2060" s="1" t="s">
        <v>9965</v>
      </c>
      <c r="K2060" s="1" t="s">
        <v>230</v>
      </c>
      <c r="L2060" s="1" t="s">
        <v>9966</v>
      </c>
      <c r="M2060" s="1" t="s">
        <v>9967</v>
      </c>
      <c r="N2060" s="1" t="s">
        <v>190</v>
      </c>
      <c r="U2060" s="1">
        <v>-97.664459</v>
      </c>
      <c r="V2060" s="1">
        <v>38.37133</v>
      </c>
      <c r="X2060" s="1" t="s">
        <v>69</v>
      </c>
      <c r="Y2060" s="1" t="s">
        <v>70</v>
      </c>
      <c r="Z2060" s="1" t="s">
        <v>70</v>
      </c>
      <c r="AA2060" s="1" t="s">
        <v>69</v>
      </c>
      <c r="AB2060" s="1" t="s">
        <v>70</v>
      </c>
      <c r="AC2060" s="1" t="s">
        <v>80</v>
      </c>
      <c r="AD2060" s="1" t="s">
        <v>70</v>
      </c>
      <c r="AE2060" s="1" t="s">
        <v>70</v>
      </c>
      <c r="AF2060" s="1" t="s">
        <v>70</v>
      </c>
      <c r="AG2060" s="1" t="s">
        <v>70</v>
      </c>
      <c r="AH2060" s="1" t="s">
        <v>70</v>
      </c>
      <c r="AI2060" s="1" t="s">
        <v>70</v>
      </c>
      <c r="AJ2060" s="1" t="s">
        <v>70</v>
      </c>
      <c r="AK2060" s="1" t="s">
        <v>70</v>
      </c>
      <c r="AL2060" s="1" t="s">
        <v>70</v>
      </c>
      <c r="AM2060" s="1" t="s">
        <v>70</v>
      </c>
      <c r="AN2060" s="1" t="s">
        <v>70</v>
      </c>
      <c r="AO2060" s="1" t="s">
        <v>70</v>
      </c>
      <c r="AP2060" s="1" t="s">
        <v>70</v>
      </c>
      <c r="AQ2060" s="1" t="s">
        <v>70</v>
      </c>
      <c r="AR2060" s="1" t="s">
        <v>70</v>
      </c>
      <c r="AS2060" s="1" t="s">
        <v>70</v>
      </c>
      <c r="AT2060" s="1" t="s">
        <v>70</v>
      </c>
      <c r="AU2060" s="1" t="s">
        <v>70</v>
      </c>
      <c r="AV2060" s="1" t="s">
        <v>70</v>
      </c>
      <c r="AW2060" s="1" t="s">
        <v>70</v>
      </c>
      <c r="AX2060" s="1" t="s">
        <v>70</v>
      </c>
      <c r="AY2060" s="1" t="s">
        <v>70</v>
      </c>
      <c r="AZ2060" s="1" t="s">
        <v>69</v>
      </c>
      <c r="BA2060" s="1" t="s">
        <v>70</v>
      </c>
      <c r="BB2060" s="1" t="s">
        <v>70</v>
      </c>
      <c r="BC2060" s="1" t="s">
        <v>70</v>
      </c>
      <c r="BD2060" s="1" t="s">
        <v>70</v>
      </c>
      <c r="BE2060" s="1" t="s">
        <v>70</v>
      </c>
      <c r="BF2060" s="1" t="s">
        <v>70</v>
      </c>
      <c r="BG2060" s="3">
        <v>42109.722916666666</v>
      </c>
    </row>
    <row r="2061">
      <c r="A2061" s="1">
        <v>1011155.0</v>
      </c>
      <c r="B2061" s="1" t="s">
        <v>9968</v>
      </c>
      <c r="D2061" s="2" t="s">
        <v>9969</v>
      </c>
      <c r="H2061" s="1" t="s">
        <v>9970</v>
      </c>
      <c r="I2061" s="1" t="s">
        <v>9971</v>
      </c>
      <c r="J2061" s="1" t="s">
        <v>6847</v>
      </c>
      <c r="K2061" s="1" t="s">
        <v>349</v>
      </c>
      <c r="L2061" s="1">
        <v>80542.0</v>
      </c>
      <c r="M2061" s="1" t="s">
        <v>6895</v>
      </c>
      <c r="N2061" s="1" t="s">
        <v>5253</v>
      </c>
      <c r="U2061" s="1">
        <v>-104.98885</v>
      </c>
      <c r="V2061" s="1">
        <v>40.229626</v>
      </c>
      <c r="X2061" s="1" t="s">
        <v>69</v>
      </c>
      <c r="Y2061" s="1" t="s">
        <v>70</v>
      </c>
      <c r="Z2061" s="1" t="s">
        <v>70</v>
      </c>
      <c r="AA2061" s="1" t="s">
        <v>70</v>
      </c>
      <c r="AB2061" s="1" t="s">
        <v>70</v>
      </c>
      <c r="AC2061" s="1" t="s">
        <v>69</v>
      </c>
      <c r="AD2061" s="1" t="s">
        <v>69</v>
      </c>
      <c r="AE2061" s="1" t="s">
        <v>69</v>
      </c>
      <c r="AF2061" s="1" t="s">
        <v>69</v>
      </c>
      <c r="AG2061" s="1" t="s">
        <v>69</v>
      </c>
      <c r="AH2061" s="1" t="s">
        <v>69</v>
      </c>
      <c r="AI2061" s="1" t="s">
        <v>70</v>
      </c>
      <c r="AJ2061" s="1" t="s">
        <v>69</v>
      </c>
      <c r="AK2061" s="1" t="s">
        <v>69</v>
      </c>
      <c r="AL2061" s="1" t="s">
        <v>69</v>
      </c>
      <c r="AM2061" s="1" t="s">
        <v>69</v>
      </c>
      <c r="AN2061" s="1" t="s">
        <v>70</v>
      </c>
      <c r="AO2061" s="1" t="s">
        <v>70</v>
      </c>
      <c r="AP2061" s="1" t="s">
        <v>70</v>
      </c>
      <c r="AQ2061" s="1" t="s">
        <v>69</v>
      </c>
      <c r="AR2061" s="1" t="s">
        <v>69</v>
      </c>
      <c r="AS2061" s="1" t="s">
        <v>70</v>
      </c>
      <c r="AT2061" s="1" t="s">
        <v>69</v>
      </c>
      <c r="AU2061" s="1" t="s">
        <v>69</v>
      </c>
      <c r="AV2061" s="1" t="s">
        <v>70</v>
      </c>
      <c r="AW2061" s="1" t="s">
        <v>69</v>
      </c>
      <c r="AX2061" s="1" t="s">
        <v>69</v>
      </c>
      <c r="AY2061" s="1" t="s">
        <v>70</v>
      </c>
      <c r="AZ2061" s="1" t="s">
        <v>69</v>
      </c>
      <c r="BA2061" s="1" t="s">
        <v>69</v>
      </c>
      <c r="BB2061" s="1" t="s">
        <v>70</v>
      </c>
      <c r="BC2061" s="1" t="s">
        <v>69</v>
      </c>
      <c r="BD2061" s="1" t="s">
        <v>70</v>
      </c>
      <c r="BE2061" s="1" t="s">
        <v>70</v>
      </c>
      <c r="BF2061" s="1" t="s">
        <v>70</v>
      </c>
      <c r="BG2061" s="3">
        <v>42792.75</v>
      </c>
    </row>
    <row r="2062">
      <c r="A2062" s="1">
        <v>1018857.0</v>
      </c>
      <c r="B2062" s="1" t="s">
        <v>9972</v>
      </c>
      <c r="D2062" s="2" t="s">
        <v>9973</v>
      </c>
      <c r="H2062" s="1" t="s">
        <v>9974</v>
      </c>
      <c r="I2062" s="1" t="s">
        <v>4199</v>
      </c>
      <c r="J2062" s="1" t="s">
        <v>4200</v>
      </c>
      <c r="K2062" s="1" t="s">
        <v>211</v>
      </c>
      <c r="L2062" s="1">
        <v>32901.0</v>
      </c>
      <c r="M2062" s="1" t="s">
        <v>9975</v>
      </c>
      <c r="N2062" s="1" t="s">
        <v>1673</v>
      </c>
      <c r="U2062" s="1">
        <v>-80.600258</v>
      </c>
      <c r="V2062" s="1">
        <v>28.072966</v>
      </c>
      <c r="X2062" s="1" t="s">
        <v>69</v>
      </c>
      <c r="Y2062" s="1" t="s">
        <v>70</v>
      </c>
      <c r="Z2062" s="1" t="s">
        <v>70</v>
      </c>
      <c r="AA2062" s="1" t="s">
        <v>70</v>
      </c>
      <c r="AB2062" s="1" t="s">
        <v>70</v>
      </c>
      <c r="AC2062" s="1" t="s">
        <v>70</v>
      </c>
      <c r="AD2062" s="1" t="s">
        <v>69</v>
      </c>
      <c r="AE2062" s="1" t="s">
        <v>69</v>
      </c>
      <c r="AF2062" s="1" t="s">
        <v>69</v>
      </c>
      <c r="AG2062" s="1" t="s">
        <v>70</v>
      </c>
      <c r="AH2062" s="1" t="s">
        <v>69</v>
      </c>
      <c r="AI2062" s="1" t="s">
        <v>70</v>
      </c>
      <c r="AJ2062" s="1" t="s">
        <v>69</v>
      </c>
      <c r="AK2062" s="1" t="s">
        <v>69</v>
      </c>
      <c r="AL2062" s="1" t="s">
        <v>69</v>
      </c>
      <c r="AM2062" s="1" t="s">
        <v>69</v>
      </c>
      <c r="AN2062" s="1" t="s">
        <v>70</v>
      </c>
      <c r="AO2062" s="1" t="s">
        <v>70</v>
      </c>
      <c r="AP2062" s="1" t="s">
        <v>70</v>
      </c>
      <c r="AQ2062" s="1" t="s">
        <v>70</v>
      </c>
      <c r="AR2062" s="1" t="s">
        <v>69</v>
      </c>
      <c r="AS2062" s="1" t="s">
        <v>70</v>
      </c>
      <c r="AT2062" s="1" t="s">
        <v>69</v>
      </c>
      <c r="AU2062" s="1" t="s">
        <v>69</v>
      </c>
      <c r="AV2062" s="1" t="s">
        <v>70</v>
      </c>
      <c r="AW2062" s="1" t="s">
        <v>70</v>
      </c>
      <c r="AX2062" s="1" t="s">
        <v>70</v>
      </c>
      <c r="AY2062" s="1" t="s">
        <v>70</v>
      </c>
      <c r="AZ2062" s="1" t="s">
        <v>69</v>
      </c>
      <c r="BA2062" s="1" t="s">
        <v>70</v>
      </c>
      <c r="BB2062" s="1" t="s">
        <v>69</v>
      </c>
      <c r="BC2062" s="1" t="s">
        <v>70</v>
      </c>
      <c r="BD2062" s="1" t="s">
        <v>69</v>
      </c>
      <c r="BE2062" s="1" t="s">
        <v>70</v>
      </c>
      <c r="BF2062" s="1" t="s">
        <v>70</v>
      </c>
      <c r="BG2062" s="3">
        <v>43034.501388888886</v>
      </c>
    </row>
    <row r="2063">
      <c r="A2063" s="1">
        <v>1001301.0</v>
      </c>
      <c r="B2063" s="1" t="s">
        <v>9976</v>
      </c>
      <c r="C2063" s="2" t="s">
        <v>9977</v>
      </c>
      <c r="H2063" s="1" t="s">
        <v>9978</v>
      </c>
      <c r="I2063" s="1" t="s">
        <v>9979</v>
      </c>
      <c r="J2063" s="1" t="s">
        <v>4535</v>
      </c>
      <c r="K2063" s="1" t="s">
        <v>451</v>
      </c>
      <c r="L2063" s="1">
        <v>53562.0</v>
      </c>
      <c r="M2063" s="1" t="s">
        <v>9980</v>
      </c>
      <c r="N2063" s="1" t="s">
        <v>6327</v>
      </c>
      <c r="U2063" s="1">
        <v>-89.516388</v>
      </c>
      <c r="V2063" s="1">
        <v>43.094524</v>
      </c>
      <c r="W2063" s="1" t="s">
        <v>392</v>
      </c>
      <c r="X2063" s="1" t="s">
        <v>69</v>
      </c>
      <c r="Y2063" s="1" t="s">
        <v>70</v>
      </c>
      <c r="Z2063" s="1" t="s">
        <v>70</v>
      </c>
      <c r="AA2063" s="1" t="s">
        <v>70</v>
      </c>
      <c r="AB2063" s="1" t="s">
        <v>70</v>
      </c>
      <c r="AC2063" s="1" t="s">
        <v>80</v>
      </c>
      <c r="AD2063" s="1" t="s">
        <v>69</v>
      </c>
      <c r="AE2063" s="1" t="s">
        <v>69</v>
      </c>
      <c r="AF2063" s="1" t="s">
        <v>70</v>
      </c>
      <c r="AG2063" s="1" t="s">
        <v>69</v>
      </c>
      <c r="AH2063" s="1" t="s">
        <v>69</v>
      </c>
      <c r="AI2063" s="1" t="s">
        <v>70</v>
      </c>
      <c r="AJ2063" s="1" t="s">
        <v>69</v>
      </c>
      <c r="AK2063" s="1" t="s">
        <v>69</v>
      </c>
      <c r="AL2063" s="1" t="s">
        <v>69</v>
      </c>
      <c r="AM2063" s="1" t="s">
        <v>69</v>
      </c>
      <c r="AN2063" s="1" t="s">
        <v>70</v>
      </c>
      <c r="AO2063" s="1" t="s">
        <v>69</v>
      </c>
      <c r="AP2063" s="1" t="s">
        <v>70</v>
      </c>
      <c r="AQ2063" s="1" t="s">
        <v>70</v>
      </c>
      <c r="AR2063" s="1" t="s">
        <v>69</v>
      </c>
      <c r="AS2063" s="1" t="s">
        <v>70</v>
      </c>
      <c r="AT2063" s="1" t="s">
        <v>70</v>
      </c>
      <c r="AU2063" s="1" t="s">
        <v>70</v>
      </c>
      <c r="AV2063" s="1" t="s">
        <v>70</v>
      </c>
      <c r="AW2063" s="1" t="s">
        <v>70</v>
      </c>
      <c r="AX2063" s="1" t="s">
        <v>70</v>
      </c>
      <c r="AY2063" s="1" t="s">
        <v>70</v>
      </c>
      <c r="AZ2063" s="1" t="s">
        <v>69</v>
      </c>
      <c r="BA2063" s="1" t="s">
        <v>70</v>
      </c>
      <c r="BB2063" s="1" t="s">
        <v>70</v>
      </c>
      <c r="BC2063" s="1" t="s">
        <v>70</v>
      </c>
      <c r="BD2063" s="1" t="s">
        <v>70</v>
      </c>
      <c r="BE2063" s="1" t="s">
        <v>70</v>
      </c>
      <c r="BF2063" s="1" t="s">
        <v>70</v>
      </c>
      <c r="BG2063" s="3">
        <v>41442.85138888889</v>
      </c>
    </row>
    <row r="2064">
      <c r="A2064" s="1">
        <v>1002546.0</v>
      </c>
      <c r="B2064" s="1" t="s">
        <v>9981</v>
      </c>
      <c r="C2064" s="2" t="s">
        <v>9982</v>
      </c>
      <c r="H2064" s="1" t="s">
        <v>9983</v>
      </c>
      <c r="I2064" s="1" t="s">
        <v>1531</v>
      </c>
      <c r="J2064" s="1" t="s">
        <v>2082</v>
      </c>
      <c r="K2064" s="1" t="s">
        <v>96</v>
      </c>
      <c r="L2064" s="1">
        <v>10940.0</v>
      </c>
      <c r="M2064" s="1" t="s">
        <v>5240</v>
      </c>
      <c r="N2064" s="1" t="s">
        <v>603</v>
      </c>
      <c r="U2064" s="1">
        <v>-74.413368</v>
      </c>
      <c r="V2064" s="1">
        <v>41.448593</v>
      </c>
      <c r="W2064" s="1" t="s">
        <v>548</v>
      </c>
      <c r="X2064" s="1" t="s">
        <v>70</v>
      </c>
      <c r="Y2064" s="1" t="s">
        <v>69</v>
      </c>
      <c r="Z2064" s="1" t="s">
        <v>69</v>
      </c>
      <c r="AA2064" s="1" t="s">
        <v>69</v>
      </c>
      <c r="AB2064" s="1" t="s">
        <v>70</v>
      </c>
      <c r="AC2064" s="1" t="s">
        <v>70</v>
      </c>
      <c r="AD2064" s="1" t="s">
        <v>69</v>
      </c>
      <c r="AE2064" s="1" t="s">
        <v>70</v>
      </c>
      <c r="AF2064" s="1" t="s">
        <v>70</v>
      </c>
      <c r="AG2064" s="1" t="s">
        <v>69</v>
      </c>
      <c r="AH2064" s="1" t="s">
        <v>70</v>
      </c>
      <c r="AI2064" s="1" t="s">
        <v>70</v>
      </c>
      <c r="AJ2064" s="1" t="s">
        <v>69</v>
      </c>
      <c r="AK2064" s="1" t="s">
        <v>69</v>
      </c>
      <c r="AL2064" s="1" t="s">
        <v>69</v>
      </c>
      <c r="AM2064" s="1" t="s">
        <v>69</v>
      </c>
      <c r="AN2064" s="1" t="s">
        <v>70</v>
      </c>
      <c r="AO2064" s="1" t="s">
        <v>70</v>
      </c>
      <c r="AP2064" s="1" t="s">
        <v>70</v>
      </c>
      <c r="AQ2064" s="1" t="s">
        <v>70</v>
      </c>
      <c r="AR2064" s="1" t="s">
        <v>69</v>
      </c>
      <c r="AS2064" s="1" t="s">
        <v>70</v>
      </c>
      <c r="AT2064" s="1" t="s">
        <v>70</v>
      </c>
      <c r="AU2064" s="1" t="s">
        <v>69</v>
      </c>
      <c r="AV2064" s="1" t="s">
        <v>70</v>
      </c>
      <c r="AW2064" s="1" t="s">
        <v>70</v>
      </c>
      <c r="AX2064" s="1" t="s">
        <v>69</v>
      </c>
      <c r="AY2064" s="1" t="s">
        <v>70</v>
      </c>
      <c r="AZ2064" s="1" t="s">
        <v>69</v>
      </c>
      <c r="BA2064" s="1" t="s">
        <v>70</v>
      </c>
      <c r="BB2064" s="1" t="s">
        <v>70</v>
      </c>
      <c r="BC2064" s="1" t="s">
        <v>70</v>
      </c>
      <c r="BD2064" s="1" t="s">
        <v>70</v>
      </c>
      <c r="BE2064" s="1" t="s">
        <v>70</v>
      </c>
      <c r="BF2064" s="1" t="s">
        <v>70</v>
      </c>
      <c r="BG2064" s="3">
        <v>41715.44097222222</v>
      </c>
    </row>
    <row r="2065">
      <c r="A2065" s="1">
        <v>1003977.0</v>
      </c>
      <c r="B2065" s="1" t="s">
        <v>9984</v>
      </c>
      <c r="C2065" s="2" t="s">
        <v>9985</v>
      </c>
      <c r="H2065" s="1" t="s">
        <v>9986</v>
      </c>
      <c r="I2065" s="1" t="s">
        <v>1473</v>
      </c>
      <c r="J2065" s="1" t="s">
        <v>1134</v>
      </c>
      <c r="K2065" s="1" t="s">
        <v>1630</v>
      </c>
      <c r="L2065" s="1">
        <v>72112.0</v>
      </c>
      <c r="M2065" s="1" t="s">
        <v>1202</v>
      </c>
      <c r="N2065" s="1" t="s">
        <v>79</v>
      </c>
      <c r="U2065" s="1">
        <v>-91.234718</v>
      </c>
      <c r="V2065" s="1">
        <v>35.626801</v>
      </c>
      <c r="X2065" s="1" t="s">
        <v>69</v>
      </c>
      <c r="Y2065" s="1" t="s">
        <v>69</v>
      </c>
      <c r="Z2065" s="1" t="s">
        <v>70</v>
      </c>
      <c r="AA2065" s="1" t="s">
        <v>69</v>
      </c>
      <c r="AB2065" s="1" t="s">
        <v>69</v>
      </c>
      <c r="AC2065" s="1" t="s">
        <v>80</v>
      </c>
      <c r="AD2065" s="1" t="s">
        <v>69</v>
      </c>
      <c r="AE2065" s="1" t="s">
        <v>70</v>
      </c>
      <c r="AF2065" s="1" t="s">
        <v>69</v>
      </c>
      <c r="AG2065" s="1" t="s">
        <v>70</v>
      </c>
      <c r="AH2065" s="1" t="s">
        <v>70</v>
      </c>
      <c r="AI2065" s="1" t="s">
        <v>70</v>
      </c>
      <c r="AJ2065" s="1" t="s">
        <v>70</v>
      </c>
      <c r="AK2065" s="1" t="s">
        <v>69</v>
      </c>
      <c r="AL2065" s="1" t="s">
        <v>70</v>
      </c>
      <c r="AM2065" s="1" t="s">
        <v>69</v>
      </c>
      <c r="AN2065" s="1" t="s">
        <v>70</v>
      </c>
      <c r="AO2065" s="1" t="s">
        <v>70</v>
      </c>
      <c r="AP2065" s="1" t="s">
        <v>70</v>
      </c>
      <c r="AQ2065" s="1" t="s">
        <v>70</v>
      </c>
      <c r="AR2065" s="1" t="s">
        <v>69</v>
      </c>
      <c r="AS2065" s="1" t="s">
        <v>70</v>
      </c>
      <c r="AT2065" s="1" t="s">
        <v>70</v>
      </c>
      <c r="AU2065" s="1" t="s">
        <v>70</v>
      </c>
      <c r="AV2065" s="1" t="s">
        <v>70</v>
      </c>
      <c r="AW2065" s="1" t="s">
        <v>70</v>
      </c>
      <c r="AX2065" s="1" t="s">
        <v>70</v>
      </c>
      <c r="AY2065" s="1" t="s">
        <v>70</v>
      </c>
      <c r="AZ2065" s="1" t="s">
        <v>70</v>
      </c>
      <c r="BA2065" s="1" t="s">
        <v>70</v>
      </c>
      <c r="BB2065" s="1" t="s">
        <v>70</v>
      </c>
      <c r="BC2065" s="1" t="s">
        <v>70</v>
      </c>
      <c r="BD2065" s="1" t="s">
        <v>70</v>
      </c>
      <c r="BE2065" s="1" t="s">
        <v>70</v>
      </c>
      <c r="BF2065" s="1" t="s">
        <v>70</v>
      </c>
      <c r="BG2065" s="3">
        <v>43620.46805555555</v>
      </c>
    </row>
    <row r="2066">
      <c r="A2066" s="1">
        <v>1018621.0</v>
      </c>
      <c r="B2066" s="1" t="s">
        <v>9987</v>
      </c>
      <c r="C2066" s="2" t="s">
        <v>8188</v>
      </c>
      <c r="D2066" s="2" t="s">
        <v>9988</v>
      </c>
      <c r="G2066" s="1" t="s">
        <v>8190</v>
      </c>
      <c r="H2066" s="1" t="s">
        <v>9989</v>
      </c>
      <c r="I2066" s="1" t="s">
        <v>8151</v>
      </c>
      <c r="J2066" s="1" t="s">
        <v>8152</v>
      </c>
      <c r="K2066" s="1" t="s">
        <v>656</v>
      </c>
      <c r="L2066" s="1">
        <v>94947.0</v>
      </c>
      <c r="M2066" s="1" t="s">
        <v>9990</v>
      </c>
      <c r="N2066" s="1" t="s">
        <v>9939</v>
      </c>
      <c r="U2066" s="1">
        <v>-122.57875</v>
      </c>
      <c r="V2066" s="1">
        <v>38.107536</v>
      </c>
      <c r="X2066" s="1" t="s">
        <v>69</v>
      </c>
      <c r="Y2066" s="1" t="s">
        <v>69</v>
      </c>
      <c r="Z2066" s="1" t="s">
        <v>69</v>
      </c>
      <c r="AA2066" s="1" t="s">
        <v>69</v>
      </c>
      <c r="AB2066" s="1" t="s">
        <v>69</v>
      </c>
      <c r="AC2066" s="1" t="s">
        <v>69</v>
      </c>
      <c r="AD2066" s="1" t="s">
        <v>69</v>
      </c>
      <c r="AE2066" s="1" t="s">
        <v>69</v>
      </c>
      <c r="AF2066" s="1" t="s">
        <v>69</v>
      </c>
      <c r="AG2066" s="1" t="s">
        <v>69</v>
      </c>
      <c r="AH2066" s="1" t="s">
        <v>69</v>
      </c>
      <c r="AI2066" s="1" t="s">
        <v>69</v>
      </c>
      <c r="AJ2066" s="1" t="s">
        <v>69</v>
      </c>
      <c r="AK2066" s="1" t="s">
        <v>69</v>
      </c>
      <c r="AL2066" s="1" t="s">
        <v>69</v>
      </c>
      <c r="AM2066" s="1" t="s">
        <v>69</v>
      </c>
      <c r="AN2066" s="1" t="s">
        <v>70</v>
      </c>
      <c r="AO2066" s="1" t="s">
        <v>70</v>
      </c>
      <c r="AP2066" s="1" t="s">
        <v>70</v>
      </c>
      <c r="AQ2066" s="1" t="s">
        <v>69</v>
      </c>
      <c r="AR2066" s="1" t="s">
        <v>69</v>
      </c>
      <c r="AS2066" s="1" t="s">
        <v>70</v>
      </c>
      <c r="AT2066" s="1" t="s">
        <v>69</v>
      </c>
      <c r="AU2066" s="1" t="s">
        <v>69</v>
      </c>
      <c r="AV2066" s="1" t="s">
        <v>69</v>
      </c>
      <c r="AW2066" s="1" t="s">
        <v>69</v>
      </c>
      <c r="AX2066" s="1" t="s">
        <v>69</v>
      </c>
      <c r="AY2066" s="1" t="s">
        <v>69</v>
      </c>
      <c r="AZ2066" s="1" t="s">
        <v>69</v>
      </c>
      <c r="BA2066" s="1" t="s">
        <v>69</v>
      </c>
      <c r="BB2066" s="1" t="s">
        <v>69</v>
      </c>
      <c r="BC2066" s="1" t="s">
        <v>69</v>
      </c>
      <c r="BD2066" s="1" t="s">
        <v>70</v>
      </c>
      <c r="BE2066" s="1" t="s">
        <v>69</v>
      </c>
      <c r="BF2066" s="1" t="s">
        <v>70</v>
      </c>
      <c r="BG2066" s="3">
        <v>43461.75486111111</v>
      </c>
    </row>
    <row r="2067">
      <c r="A2067" s="1">
        <v>1009415.0</v>
      </c>
      <c r="B2067" s="1" t="s">
        <v>9991</v>
      </c>
      <c r="D2067" s="2" t="s">
        <v>9992</v>
      </c>
      <c r="H2067" s="1" t="s">
        <v>9993</v>
      </c>
      <c r="I2067" s="1" t="s">
        <v>3040</v>
      </c>
      <c r="K2067" s="1" t="s">
        <v>575</v>
      </c>
      <c r="L2067" s="1">
        <v>48867.0</v>
      </c>
      <c r="U2067" s="1">
        <v>-84.1493</v>
      </c>
      <c r="V2067" s="1">
        <v>42.998699</v>
      </c>
      <c r="X2067" s="1" t="s">
        <v>69</v>
      </c>
      <c r="Y2067" s="1" t="s">
        <v>70</v>
      </c>
      <c r="Z2067" s="1" t="s">
        <v>70</v>
      </c>
      <c r="AA2067" s="1" t="s">
        <v>70</v>
      </c>
      <c r="AB2067" s="1" t="s">
        <v>70</v>
      </c>
      <c r="AC2067" s="1" t="s">
        <v>80</v>
      </c>
      <c r="BG2067" s="1">
        <v>2013.0</v>
      </c>
    </row>
    <row r="2068">
      <c r="A2068" s="1">
        <v>1019721.0</v>
      </c>
      <c r="B2068" s="1" t="s">
        <v>9994</v>
      </c>
      <c r="D2068" s="2" t="s">
        <v>9995</v>
      </c>
      <c r="E2068" s="1" t="s">
        <v>9996</v>
      </c>
      <c r="G2068" s="2" t="s">
        <v>9997</v>
      </c>
      <c r="H2068" s="1" t="s">
        <v>9998</v>
      </c>
      <c r="I2068" s="1" t="s">
        <v>5081</v>
      </c>
      <c r="J2068" s="1" t="s">
        <v>1143</v>
      </c>
      <c r="K2068" s="1" t="s">
        <v>656</v>
      </c>
      <c r="L2068" s="1">
        <v>94301.0</v>
      </c>
      <c r="M2068" s="1" t="s">
        <v>9999</v>
      </c>
      <c r="N2068" s="1" t="s">
        <v>79</v>
      </c>
      <c r="O2068" s="1" t="s">
        <v>10000</v>
      </c>
      <c r="P2068" s="1" t="s">
        <v>205</v>
      </c>
      <c r="U2068" s="1">
        <v>-122.15903</v>
      </c>
      <c r="V2068" s="1">
        <v>37.445332</v>
      </c>
      <c r="X2068" s="1" t="s">
        <v>69</v>
      </c>
      <c r="Y2068" s="1" t="s">
        <v>70</v>
      </c>
      <c r="Z2068" s="1" t="s">
        <v>70</v>
      </c>
      <c r="AA2068" s="1" t="s">
        <v>70</v>
      </c>
      <c r="AB2068" s="1" t="s">
        <v>70</v>
      </c>
      <c r="AC2068" s="1" t="s">
        <v>69</v>
      </c>
      <c r="AD2068" s="1" t="s">
        <v>69</v>
      </c>
      <c r="AE2068" s="1" t="s">
        <v>69</v>
      </c>
      <c r="AF2068" s="1" t="s">
        <v>70</v>
      </c>
      <c r="AG2068" s="1" t="s">
        <v>69</v>
      </c>
      <c r="AH2068" s="1" t="s">
        <v>69</v>
      </c>
      <c r="AI2068" s="1" t="s">
        <v>69</v>
      </c>
      <c r="AJ2068" s="1" t="s">
        <v>69</v>
      </c>
      <c r="AK2068" s="1" t="s">
        <v>69</v>
      </c>
      <c r="AL2068" s="1" t="s">
        <v>69</v>
      </c>
      <c r="AM2068" s="1" t="s">
        <v>69</v>
      </c>
      <c r="AN2068" s="1" t="s">
        <v>70</v>
      </c>
      <c r="AO2068" s="1" t="s">
        <v>69</v>
      </c>
      <c r="AP2068" s="1" t="s">
        <v>70</v>
      </c>
      <c r="AQ2068" s="1" t="s">
        <v>69</v>
      </c>
      <c r="AR2068" s="1" t="s">
        <v>69</v>
      </c>
      <c r="AS2068" s="1" t="s">
        <v>69</v>
      </c>
      <c r="AT2068" s="1" t="s">
        <v>69</v>
      </c>
      <c r="AU2068" s="1" t="s">
        <v>69</v>
      </c>
      <c r="AV2068" s="1" t="s">
        <v>69</v>
      </c>
      <c r="AW2068" s="1" t="s">
        <v>69</v>
      </c>
      <c r="AX2068" s="1" t="s">
        <v>69</v>
      </c>
      <c r="AY2068" s="1" t="s">
        <v>69</v>
      </c>
      <c r="AZ2068" s="1" t="s">
        <v>69</v>
      </c>
      <c r="BA2068" s="1" t="s">
        <v>69</v>
      </c>
      <c r="BB2068" s="1" t="s">
        <v>69</v>
      </c>
      <c r="BC2068" s="1" t="s">
        <v>69</v>
      </c>
      <c r="BD2068" s="1" t="s">
        <v>70</v>
      </c>
      <c r="BE2068" s="1" t="s">
        <v>70</v>
      </c>
      <c r="BF2068" s="1" t="s">
        <v>70</v>
      </c>
      <c r="BG2068" s="3">
        <v>43807.79305555556</v>
      </c>
    </row>
    <row r="2069">
      <c r="A2069" s="1">
        <v>1000070.0</v>
      </c>
      <c r="B2069" s="1" t="s">
        <v>10001</v>
      </c>
      <c r="C2069" s="2" t="s">
        <v>356</v>
      </c>
      <c r="D2069" s="2" t="s">
        <v>357</v>
      </c>
      <c r="H2069" s="1" t="s">
        <v>10002</v>
      </c>
      <c r="I2069" s="1" t="s">
        <v>96</v>
      </c>
      <c r="J2069" s="1" t="s">
        <v>96</v>
      </c>
      <c r="K2069" s="1" t="s">
        <v>96</v>
      </c>
      <c r="L2069" s="1">
        <v>10271.0</v>
      </c>
      <c r="M2069" s="1" t="s">
        <v>312</v>
      </c>
      <c r="N2069" s="1" t="s">
        <v>165</v>
      </c>
      <c r="U2069" s="1">
        <v>-74.008171</v>
      </c>
      <c r="V2069" s="1">
        <v>40.711952</v>
      </c>
      <c r="W2069" s="1" t="s">
        <v>136</v>
      </c>
      <c r="X2069" s="1" t="s">
        <v>70</v>
      </c>
      <c r="Y2069" s="1" t="s">
        <v>70</v>
      </c>
      <c r="Z2069" s="1" t="s">
        <v>70</v>
      </c>
      <c r="AA2069" s="1" t="s">
        <v>70</v>
      </c>
      <c r="AB2069" s="1" t="s">
        <v>70</v>
      </c>
      <c r="AC2069" s="1" t="s">
        <v>70</v>
      </c>
      <c r="AD2069" s="1" t="s">
        <v>69</v>
      </c>
      <c r="AE2069" s="1" t="s">
        <v>70</v>
      </c>
      <c r="AF2069" s="1" t="s">
        <v>70</v>
      </c>
      <c r="AG2069" s="1" t="s">
        <v>70</v>
      </c>
      <c r="AH2069" s="1" t="s">
        <v>70</v>
      </c>
      <c r="AI2069" s="1" t="s">
        <v>70</v>
      </c>
      <c r="AJ2069" s="1" t="s">
        <v>70</v>
      </c>
      <c r="AK2069" s="1" t="s">
        <v>69</v>
      </c>
      <c r="AL2069" s="1" t="s">
        <v>70</v>
      </c>
      <c r="AM2069" s="1" t="s">
        <v>70</v>
      </c>
      <c r="AN2069" s="1" t="s">
        <v>70</v>
      </c>
      <c r="AO2069" s="1" t="s">
        <v>70</v>
      </c>
      <c r="AP2069" s="1" t="s">
        <v>70</v>
      </c>
      <c r="AQ2069" s="1" t="s">
        <v>70</v>
      </c>
      <c r="AR2069" s="1" t="s">
        <v>70</v>
      </c>
      <c r="AS2069" s="1" t="s">
        <v>70</v>
      </c>
      <c r="AT2069" s="1" t="s">
        <v>70</v>
      </c>
      <c r="AU2069" s="1" t="s">
        <v>70</v>
      </c>
      <c r="AV2069" s="1" t="s">
        <v>70</v>
      </c>
      <c r="AW2069" s="1" t="s">
        <v>70</v>
      </c>
      <c r="AX2069" s="1" t="s">
        <v>70</v>
      </c>
      <c r="AY2069" s="1" t="s">
        <v>70</v>
      </c>
      <c r="AZ2069" s="1" t="s">
        <v>69</v>
      </c>
      <c r="BA2069" s="1" t="s">
        <v>70</v>
      </c>
      <c r="BB2069" s="1" t="s">
        <v>70</v>
      </c>
      <c r="BC2069" s="1" t="s">
        <v>70</v>
      </c>
      <c r="BD2069" s="1" t="s">
        <v>70</v>
      </c>
      <c r="BE2069" s="1" t="s">
        <v>70</v>
      </c>
      <c r="BF2069" s="1" t="s">
        <v>70</v>
      </c>
      <c r="BG2069" s="3">
        <v>41478.666666666664</v>
      </c>
    </row>
    <row r="2070">
      <c r="A2070" s="1">
        <v>1005804.0</v>
      </c>
      <c r="B2070" s="1" t="s">
        <v>10003</v>
      </c>
      <c r="C2070" s="2" t="s">
        <v>10004</v>
      </c>
      <c r="D2070" s="2" t="s">
        <v>10005</v>
      </c>
      <c r="E2070" s="2" t="s">
        <v>10006</v>
      </c>
      <c r="G2070" s="2" t="s">
        <v>10007</v>
      </c>
      <c r="H2070" s="1" t="s">
        <v>10008</v>
      </c>
      <c r="I2070" s="1" t="s">
        <v>10009</v>
      </c>
      <c r="J2070" s="1" t="s">
        <v>3537</v>
      </c>
      <c r="K2070" s="1" t="s">
        <v>575</v>
      </c>
      <c r="L2070" s="1">
        <v>49770.0</v>
      </c>
      <c r="M2070" s="1" t="s">
        <v>10010</v>
      </c>
      <c r="N2070" s="1" t="s">
        <v>10011</v>
      </c>
      <c r="U2070" s="1">
        <v>-84.955498</v>
      </c>
      <c r="V2070" s="1">
        <v>45.373299</v>
      </c>
      <c r="W2070" s="1" t="s">
        <v>548</v>
      </c>
      <c r="X2070" s="1" t="s">
        <v>70</v>
      </c>
      <c r="Y2070" s="1" t="s">
        <v>70</v>
      </c>
      <c r="Z2070" s="1" t="s">
        <v>70</v>
      </c>
      <c r="AA2070" s="1" t="s">
        <v>70</v>
      </c>
      <c r="AB2070" s="1" t="s">
        <v>70</v>
      </c>
      <c r="AC2070" s="1" t="s">
        <v>80</v>
      </c>
      <c r="AD2070" s="1" t="s">
        <v>69</v>
      </c>
      <c r="AE2070" s="1" t="s">
        <v>69</v>
      </c>
      <c r="AF2070" s="1" t="s">
        <v>70</v>
      </c>
      <c r="AG2070" s="1" t="s">
        <v>69</v>
      </c>
      <c r="AH2070" s="1" t="s">
        <v>70</v>
      </c>
      <c r="AI2070" s="1" t="s">
        <v>69</v>
      </c>
      <c r="AJ2070" s="1" t="s">
        <v>69</v>
      </c>
      <c r="AK2070" s="1" t="s">
        <v>69</v>
      </c>
      <c r="AL2070" s="1" t="s">
        <v>69</v>
      </c>
      <c r="AM2070" s="1" t="s">
        <v>69</v>
      </c>
      <c r="AN2070" s="1" t="s">
        <v>69</v>
      </c>
      <c r="AO2070" s="1" t="s">
        <v>70</v>
      </c>
      <c r="AP2070" s="1" t="s">
        <v>70</v>
      </c>
      <c r="AQ2070" s="1" t="s">
        <v>70</v>
      </c>
      <c r="AR2070" s="1" t="s">
        <v>70</v>
      </c>
      <c r="AS2070" s="1" t="s">
        <v>69</v>
      </c>
      <c r="AT2070" s="1" t="s">
        <v>70</v>
      </c>
      <c r="AU2070" s="1" t="s">
        <v>69</v>
      </c>
      <c r="AV2070" s="1" t="s">
        <v>70</v>
      </c>
      <c r="AW2070" s="1" t="s">
        <v>70</v>
      </c>
      <c r="AX2070" s="1" t="s">
        <v>70</v>
      </c>
      <c r="AY2070" s="1" t="s">
        <v>70</v>
      </c>
      <c r="AZ2070" s="1" t="s">
        <v>69</v>
      </c>
      <c r="BA2070" s="1" t="s">
        <v>70</v>
      </c>
      <c r="BB2070" s="1" t="s">
        <v>70</v>
      </c>
      <c r="BC2070" s="1" t="s">
        <v>69</v>
      </c>
      <c r="BD2070" s="1" t="s">
        <v>70</v>
      </c>
      <c r="BE2070" s="1" t="s">
        <v>70</v>
      </c>
      <c r="BF2070" s="1" t="s">
        <v>69</v>
      </c>
      <c r="BG2070" s="3">
        <v>41730.34097222222</v>
      </c>
    </row>
    <row r="2071">
      <c r="A2071" s="1">
        <v>1010825.0</v>
      </c>
      <c r="B2071" s="1" t="s">
        <v>10012</v>
      </c>
      <c r="D2071" s="2" t="s">
        <v>10013</v>
      </c>
      <c r="G2071" s="2" t="s">
        <v>10014</v>
      </c>
      <c r="H2071" s="1" t="s">
        <v>10015</v>
      </c>
      <c r="I2071" s="1" t="s">
        <v>2229</v>
      </c>
      <c r="J2071" s="1" t="s">
        <v>1977</v>
      </c>
      <c r="K2071" s="1" t="s">
        <v>670</v>
      </c>
      <c r="L2071" s="1">
        <v>28134.0</v>
      </c>
      <c r="M2071" s="1" t="s">
        <v>10016</v>
      </c>
      <c r="N2071" s="1" t="s">
        <v>205</v>
      </c>
      <c r="U2071" s="1">
        <v>-80.891266</v>
      </c>
      <c r="V2071" s="1">
        <v>35.085789</v>
      </c>
      <c r="X2071" s="1" t="s">
        <v>69</v>
      </c>
      <c r="Y2071" s="1" t="s">
        <v>70</v>
      </c>
      <c r="Z2071" s="1" t="s">
        <v>70</v>
      </c>
      <c r="AA2071" s="1" t="s">
        <v>70</v>
      </c>
      <c r="AB2071" s="1" t="s">
        <v>70</v>
      </c>
      <c r="AC2071" s="1" t="s">
        <v>69</v>
      </c>
      <c r="AD2071" s="1" t="s">
        <v>69</v>
      </c>
      <c r="AE2071" s="1" t="s">
        <v>70</v>
      </c>
      <c r="AF2071" s="1" t="s">
        <v>70</v>
      </c>
      <c r="AG2071" s="1" t="s">
        <v>70</v>
      </c>
      <c r="AH2071" s="1" t="s">
        <v>70</v>
      </c>
      <c r="AI2071" s="1" t="s">
        <v>70</v>
      </c>
      <c r="AJ2071" s="1" t="s">
        <v>69</v>
      </c>
      <c r="AK2071" s="1" t="s">
        <v>69</v>
      </c>
      <c r="AL2071" s="1" t="s">
        <v>69</v>
      </c>
      <c r="AM2071" s="1" t="s">
        <v>69</v>
      </c>
      <c r="AN2071" s="1" t="s">
        <v>70</v>
      </c>
      <c r="AO2071" s="1" t="s">
        <v>70</v>
      </c>
      <c r="AP2071" s="1" t="s">
        <v>70</v>
      </c>
      <c r="AQ2071" s="1" t="s">
        <v>70</v>
      </c>
      <c r="AR2071" s="1" t="s">
        <v>69</v>
      </c>
      <c r="AS2071" s="1" t="s">
        <v>70</v>
      </c>
      <c r="AT2071" s="1" t="s">
        <v>70</v>
      </c>
      <c r="AU2071" s="1" t="s">
        <v>70</v>
      </c>
      <c r="AV2071" s="1" t="s">
        <v>70</v>
      </c>
      <c r="AW2071" s="1" t="s">
        <v>70</v>
      </c>
      <c r="AX2071" s="1" t="s">
        <v>70</v>
      </c>
      <c r="AY2071" s="1" t="s">
        <v>70</v>
      </c>
      <c r="AZ2071" s="1" t="s">
        <v>69</v>
      </c>
      <c r="BA2071" s="1" t="s">
        <v>70</v>
      </c>
      <c r="BB2071" s="1" t="s">
        <v>70</v>
      </c>
      <c r="BC2071" s="1" t="s">
        <v>70</v>
      </c>
      <c r="BD2071" s="1" t="s">
        <v>70</v>
      </c>
      <c r="BE2071" s="1" t="s">
        <v>70</v>
      </c>
      <c r="BF2071" s="1" t="s">
        <v>70</v>
      </c>
      <c r="BG2071" s="3">
        <v>42052.479166666664</v>
      </c>
    </row>
    <row r="2072">
      <c r="A2072" s="1">
        <v>1008258.0</v>
      </c>
      <c r="B2072" s="1" t="s">
        <v>10017</v>
      </c>
      <c r="C2072" s="2" t="s">
        <v>10018</v>
      </c>
      <c r="D2072" s="2" t="s">
        <v>10019</v>
      </c>
      <c r="H2072" s="1" t="s">
        <v>10020</v>
      </c>
      <c r="I2072" s="1" t="s">
        <v>3141</v>
      </c>
      <c r="J2072" s="1" t="s">
        <v>612</v>
      </c>
      <c r="K2072" s="1" t="s">
        <v>488</v>
      </c>
      <c r="L2072" s="1">
        <v>1201.0</v>
      </c>
      <c r="M2072" s="1" t="s">
        <v>10021</v>
      </c>
      <c r="N2072" s="1" t="s">
        <v>79</v>
      </c>
      <c r="U2072" s="1">
        <v>-73.250359</v>
      </c>
      <c r="V2072" s="1">
        <v>42.451191</v>
      </c>
      <c r="X2072" s="1" t="s">
        <v>69</v>
      </c>
      <c r="Y2072" s="1" t="s">
        <v>69</v>
      </c>
      <c r="Z2072" s="1" t="s">
        <v>70</v>
      </c>
      <c r="AA2072" s="1" t="s">
        <v>69</v>
      </c>
      <c r="AB2072" s="1" t="s">
        <v>69</v>
      </c>
      <c r="AC2072" s="1" t="s">
        <v>69</v>
      </c>
      <c r="AD2072" s="1" t="s">
        <v>69</v>
      </c>
      <c r="AE2072" s="1" t="s">
        <v>69</v>
      </c>
      <c r="AF2072" s="1" t="s">
        <v>69</v>
      </c>
      <c r="AG2072" s="1" t="s">
        <v>69</v>
      </c>
      <c r="AH2072" s="1" t="s">
        <v>69</v>
      </c>
      <c r="AI2072" s="1" t="s">
        <v>69</v>
      </c>
      <c r="AJ2072" s="1" t="s">
        <v>69</v>
      </c>
      <c r="AK2072" s="1" t="s">
        <v>69</v>
      </c>
      <c r="AL2072" s="1" t="s">
        <v>69</v>
      </c>
      <c r="AM2072" s="1" t="s">
        <v>69</v>
      </c>
      <c r="AN2072" s="1" t="s">
        <v>69</v>
      </c>
      <c r="AO2072" s="1" t="s">
        <v>69</v>
      </c>
      <c r="AP2072" s="1" t="s">
        <v>70</v>
      </c>
      <c r="AQ2072" s="1" t="s">
        <v>69</v>
      </c>
      <c r="AR2072" s="1" t="s">
        <v>69</v>
      </c>
      <c r="AS2072" s="1" t="s">
        <v>69</v>
      </c>
      <c r="AT2072" s="1" t="s">
        <v>69</v>
      </c>
      <c r="AU2072" s="1" t="s">
        <v>69</v>
      </c>
      <c r="AV2072" s="1" t="s">
        <v>69</v>
      </c>
      <c r="AW2072" s="1" t="s">
        <v>69</v>
      </c>
      <c r="AX2072" s="1" t="s">
        <v>69</v>
      </c>
      <c r="AY2072" s="1" t="s">
        <v>70</v>
      </c>
      <c r="AZ2072" s="1" t="s">
        <v>69</v>
      </c>
      <c r="BA2072" s="1" t="s">
        <v>70</v>
      </c>
      <c r="BB2072" s="1" t="s">
        <v>69</v>
      </c>
      <c r="BC2072" s="1" t="s">
        <v>70</v>
      </c>
      <c r="BD2072" s="1" t="s">
        <v>70</v>
      </c>
      <c r="BE2072" s="1" t="s">
        <v>70</v>
      </c>
      <c r="BF2072" s="1" t="s">
        <v>69</v>
      </c>
      <c r="BG2072" s="3">
        <v>42548.54861111111</v>
      </c>
    </row>
    <row r="2073">
      <c r="A2073" s="1">
        <v>1018778.0</v>
      </c>
      <c r="B2073" s="1" t="s">
        <v>10022</v>
      </c>
      <c r="D2073" s="2" t="s">
        <v>10023</v>
      </c>
      <c r="I2073" s="1" t="s">
        <v>2779</v>
      </c>
      <c r="J2073" s="1" t="s">
        <v>2780</v>
      </c>
      <c r="K2073" s="1" t="s">
        <v>91</v>
      </c>
      <c r="L2073" s="1">
        <v>63901.0</v>
      </c>
      <c r="M2073" s="1" t="s">
        <v>10024</v>
      </c>
      <c r="N2073" s="1" t="s">
        <v>205</v>
      </c>
      <c r="U2073" s="1">
        <v>-90.395645</v>
      </c>
      <c r="V2073" s="1">
        <v>36.754128</v>
      </c>
      <c r="X2073" s="1" t="s">
        <v>69</v>
      </c>
      <c r="Y2073" s="1" t="s">
        <v>70</v>
      </c>
      <c r="Z2073" s="1" t="s">
        <v>70</v>
      </c>
      <c r="AA2073" s="1" t="s">
        <v>70</v>
      </c>
      <c r="AB2073" s="1" t="s">
        <v>69</v>
      </c>
      <c r="AC2073" s="1" t="s">
        <v>80</v>
      </c>
      <c r="AD2073" s="1" t="s">
        <v>69</v>
      </c>
      <c r="AE2073" s="1" t="s">
        <v>70</v>
      </c>
      <c r="AF2073" s="1" t="s">
        <v>70</v>
      </c>
      <c r="AG2073" s="1" t="s">
        <v>69</v>
      </c>
      <c r="AH2073" s="1" t="s">
        <v>70</v>
      </c>
      <c r="AI2073" s="1" t="s">
        <v>70</v>
      </c>
      <c r="AJ2073" s="1" t="s">
        <v>70</v>
      </c>
      <c r="AK2073" s="1" t="s">
        <v>69</v>
      </c>
      <c r="AL2073" s="1" t="s">
        <v>69</v>
      </c>
      <c r="AM2073" s="1" t="s">
        <v>69</v>
      </c>
      <c r="AN2073" s="1" t="s">
        <v>70</v>
      </c>
      <c r="AO2073" s="1" t="s">
        <v>70</v>
      </c>
      <c r="AP2073" s="1" t="s">
        <v>70</v>
      </c>
      <c r="AQ2073" s="1" t="s">
        <v>70</v>
      </c>
      <c r="AR2073" s="1" t="s">
        <v>69</v>
      </c>
      <c r="AS2073" s="1" t="s">
        <v>70</v>
      </c>
      <c r="AT2073" s="1" t="s">
        <v>69</v>
      </c>
      <c r="AU2073" s="1" t="s">
        <v>69</v>
      </c>
      <c r="AV2073" s="1" t="s">
        <v>70</v>
      </c>
      <c r="AW2073" s="1" t="s">
        <v>70</v>
      </c>
      <c r="AX2073" s="1" t="s">
        <v>69</v>
      </c>
      <c r="AY2073" s="1" t="s">
        <v>70</v>
      </c>
      <c r="AZ2073" s="1" t="s">
        <v>69</v>
      </c>
      <c r="BA2073" s="1" t="s">
        <v>70</v>
      </c>
      <c r="BB2073" s="1" t="s">
        <v>69</v>
      </c>
      <c r="BC2073" s="1" t="s">
        <v>70</v>
      </c>
      <c r="BD2073" s="1" t="s">
        <v>70</v>
      </c>
      <c r="BE2073" s="1" t="s">
        <v>70</v>
      </c>
      <c r="BF2073" s="1" t="s">
        <v>70</v>
      </c>
      <c r="BG2073" s="3">
        <v>42951.49722222222</v>
      </c>
    </row>
    <row r="2074">
      <c r="A2074" s="1">
        <v>1011222.0</v>
      </c>
      <c r="B2074" s="1" t="s">
        <v>10025</v>
      </c>
      <c r="C2074" s="2" t="s">
        <v>10026</v>
      </c>
      <c r="D2074" s="1" t="s">
        <v>10025</v>
      </c>
      <c r="I2074" s="1" t="s">
        <v>10027</v>
      </c>
      <c r="J2074" s="1" t="s">
        <v>4334</v>
      </c>
      <c r="K2074" s="1" t="s">
        <v>77</v>
      </c>
      <c r="L2074" s="1">
        <v>44266.0</v>
      </c>
      <c r="M2074" s="1" t="s">
        <v>10028</v>
      </c>
      <c r="N2074" s="1" t="s">
        <v>5430</v>
      </c>
      <c r="U2074" s="1">
        <v>-81.24205</v>
      </c>
      <c r="V2074" s="1">
        <v>41.157558</v>
      </c>
      <c r="X2074" s="1" t="s">
        <v>69</v>
      </c>
      <c r="Y2074" s="1" t="s">
        <v>69</v>
      </c>
      <c r="Z2074" s="1" t="s">
        <v>70</v>
      </c>
      <c r="AA2074" s="1" t="s">
        <v>69</v>
      </c>
      <c r="AB2074" s="1" t="s">
        <v>70</v>
      </c>
      <c r="AC2074" s="1" t="s">
        <v>80</v>
      </c>
      <c r="AD2074" s="1" t="s">
        <v>69</v>
      </c>
      <c r="AE2074" s="1" t="s">
        <v>70</v>
      </c>
      <c r="AF2074" s="1" t="s">
        <v>69</v>
      </c>
      <c r="AG2074" s="1" t="s">
        <v>69</v>
      </c>
      <c r="AH2074" s="1" t="s">
        <v>70</v>
      </c>
      <c r="AI2074" s="1" t="s">
        <v>70</v>
      </c>
      <c r="AJ2074" s="1" t="s">
        <v>70</v>
      </c>
      <c r="AK2074" s="1" t="s">
        <v>69</v>
      </c>
      <c r="AL2074" s="1" t="s">
        <v>69</v>
      </c>
      <c r="AM2074" s="1" t="s">
        <v>69</v>
      </c>
      <c r="AN2074" s="1" t="s">
        <v>69</v>
      </c>
      <c r="AO2074" s="1" t="s">
        <v>70</v>
      </c>
      <c r="AP2074" s="1" t="s">
        <v>70</v>
      </c>
      <c r="AQ2074" s="1" t="s">
        <v>70</v>
      </c>
      <c r="AR2074" s="1" t="s">
        <v>70</v>
      </c>
      <c r="AS2074" s="1" t="s">
        <v>70</v>
      </c>
      <c r="AT2074" s="1" t="s">
        <v>70</v>
      </c>
      <c r="AU2074" s="1" t="s">
        <v>69</v>
      </c>
      <c r="AV2074" s="1" t="s">
        <v>70</v>
      </c>
      <c r="AW2074" s="1" t="s">
        <v>70</v>
      </c>
      <c r="AX2074" s="1" t="s">
        <v>70</v>
      </c>
      <c r="AY2074" s="1" t="s">
        <v>70</v>
      </c>
      <c r="AZ2074" s="1" t="s">
        <v>69</v>
      </c>
      <c r="BA2074" s="1" t="s">
        <v>70</v>
      </c>
      <c r="BB2074" s="1" t="s">
        <v>70</v>
      </c>
      <c r="BC2074" s="1" t="s">
        <v>70</v>
      </c>
      <c r="BD2074" s="1" t="s">
        <v>70</v>
      </c>
      <c r="BE2074" s="1" t="s">
        <v>70</v>
      </c>
      <c r="BF2074" s="1" t="s">
        <v>70</v>
      </c>
      <c r="BG2074" s="3">
        <v>42164.38680555556</v>
      </c>
    </row>
    <row r="2075">
      <c r="A2075" s="1">
        <v>1007011.0</v>
      </c>
      <c r="B2075" s="1" t="s">
        <v>10029</v>
      </c>
      <c r="H2075" s="1" t="s">
        <v>10030</v>
      </c>
      <c r="I2075" s="1" t="s">
        <v>337</v>
      </c>
      <c r="J2075" s="1" t="s">
        <v>2477</v>
      </c>
      <c r="K2075" s="1" t="s">
        <v>2478</v>
      </c>
      <c r="L2075" s="1">
        <v>3867.0</v>
      </c>
      <c r="U2075" s="1">
        <v>-71.030998</v>
      </c>
      <c r="V2075" s="1">
        <v>43.298901</v>
      </c>
      <c r="W2075" s="1" t="s">
        <v>99</v>
      </c>
      <c r="X2075" s="1" t="s">
        <v>70</v>
      </c>
      <c r="Y2075" s="1" t="s">
        <v>70</v>
      </c>
      <c r="Z2075" s="1" t="s">
        <v>70</v>
      </c>
      <c r="AA2075" s="1" t="s">
        <v>70</v>
      </c>
      <c r="AB2075" s="1" t="s">
        <v>70</v>
      </c>
      <c r="AC2075" s="1" t="s">
        <v>80</v>
      </c>
      <c r="AD2075" s="1" t="s">
        <v>69</v>
      </c>
      <c r="AE2075" s="1" t="s">
        <v>70</v>
      </c>
      <c r="AF2075" s="1" t="s">
        <v>69</v>
      </c>
      <c r="AG2075" s="1" t="s">
        <v>69</v>
      </c>
      <c r="AH2075" s="1" t="s">
        <v>70</v>
      </c>
      <c r="AI2075" s="1" t="s">
        <v>70</v>
      </c>
      <c r="AJ2075" s="1" t="s">
        <v>69</v>
      </c>
      <c r="AK2075" s="1" t="s">
        <v>69</v>
      </c>
      <c r="AL2075" s="1" t="s">
        <v>70</v>
      </c>
      <c r="AM2075" s="1" t="s">
        <v>70</v>
      </c>
      <c r="AN2075" s="1" t="s">
        <v>70</v>
      </c>
      <c r="AO2075" s="1" t="s">
        <v>70</v>
      </c>
      <c r="AP2075" s="1" t="s">
        <v>70</v>
      </c>
      <c r="AQ2075" s="1" t="s">
        <v>70</v>
      </c>
      <c r="AR2075" s="1" t="s">
        <v>70</v>
      </c>
      <c r="AS2075" s="1" t="s">
        <v>70</v>
      </c>
      <c r="AT2075" s="1" t="s">
        <v>70</v>
      </c>
      <c r="AU2075" s="1" t="s">
        <v>70</v>
      </c>
      <c r="AV2075" s="1" t="s">
        <v>70</v>
      </c>
      <c r="AW2075" s="1" t="s">
        <v>70</v>
      </c>
      <c r="AX2075" s="1" t="s">
        <v>70</v>
      </c>
      <c r="AY2075" s="1" t="s">
        <v>70</v>
      </c>
      <c r="AZ2075" s="1" t="s">
        <v>70</v>
      </c>
      <c r="BA2075" s="1" t="s">
        <v>70</v>
      </c>
      <c r="BB2075" s="1" t="s">
        <v>70</v>
      </c>
      <c r="BC2075" s="1" t="s">
        <v>70</v>
      </c>
      <c r="BD2075" s="1" t="s">
        <v>70</v>
      </c>
      <c r="BE2075" s="1" t="s">
        <v>70</v>
      </c>
      <c r="BF2075" s="1" t="s">
        <v>70</v>
      </c>
      <c r="BG2075" s="3">
        <v>40961.527083333334</v>
      </c>
    </row>
    <row r="2076">
      <c r="A2076" s="1">
        <v>1007319.0</v>
      </c>
      <c r="B2076" s="1" t="s">
        <v>10031</v>
      </c>
      <c r="C2076" s="2" t="s">
        <v>10032</v>
      </c>
      <c r="D2076" s="2" t="s">
        <v>10033</v>
      </c>
      <c r="H2076" s="1" t="s">
        <v>10034</v>
      </c>
      <c r="I2076" s="1" t="s">
        <v>337</v>
      </c>
      <c r="J2076" s="1" t="s">
        <v>2064</v>
      </c>
      <c r="K2076" s="1" t="s">
        <v>575</v>
      </c>
      <c r="L2076" s="1">
        <v>48307.0</v>
      </c>
      <c r="M2076" s="1" t="s">
        <v>2916</v>
      </c>
      <c r="N2076" s="1" t="s">
        <v>603</v>
      </c>
      <c r="U2076" s="1">
        <v>-83.13195</v>
      </c>
      <c r="V2076" s="1">
        <v>42.679096</v>
      </c>
      <c r="W2076" s="1" t="s">
        <v>99</v>
      </c>
      <c r="X2076" s="1" t="s">
        <v>69</v>
      </c>
      <c r="Y2076" s="1" t="s">
        <v>69</v>
      </c>
      <c r="Z2076" s="1" t="s">
        <v>69</v>
      </c>
      <c r="AA2076" s="1" t="s">
        <v>69</v>
      </c>
      <c r="AB2076" s="1" t="s">
        <v>69</v>
      </c>
      <c r="AC2076" s="1" t="s">
        <v>69</v>
      </c>
      <c r="AD2076" s="1" t="s">
        <v>69</v>
      </c>
      <c r="AE2076" s="1" t="s">
        <v>69</v>
      </c>
      <c r="AF2076" s="1" t="s">
        <v>70</v>
      </c>
      <c r="AG2076" s="1" t="s">
        <v>69</v>
      </c>
      <c r="AH2076" s="1" t="s">
        <v>69</v>
      </c>
      <c r="AI2076" s="1" t="s">
        <v>70</v>
      </c>
      <c r="AJ2076" s="1" t="s">
        <v>69</v>
      </c>
      <c r="AK2076" s="1" t="s">
        <v>69</v>
      </c>
      <c r="AL2076" s="1" t="s">
        <v>69</v>
      </c>
      <c r="AM2076" s="1" t="s">
        <v>69</v>
      </c>
      <c r="AN2076" s="1" t="s">
        <v>69</v>
      </c>
      <c r="AO2076" s="1" t="s">
        <v>69</v>
      </c>
      <c r="AP2076" s="1" t="s">
        <v>70</v>
      </c>
      <c r="AQ2076" s="1" t="s">
        <v>70</v>
      </c>
      <c r="AR2076" s="1" t="s">
        <v>69</v>
      </c>
      <c r="AS2076" s="1" t="s">
        <v>69</v>
      </c>
      <c r="AT2076" s="1" t="s">
        <v>69</v>
      </c>
      <c r="AU2076" s="1" t="s">
        <v>69</v>
      </c>
      <c r="AV2076" s="1" t="s">
        <v>69</v>
      </c>
      <c r="AW2076" s="1" t="s">
        <v>70</v>
      </c>
      <c r="AX2076" s="1" t="s">
        <v>70</v>
      </c>
      <c r="AY2076" s="1" t="s">
        <v>70</v>
      </c>
      <c r="AZ2076" s="1" t="s">
        <v>69</v>
      </c>
      <c r="BA2076" s="1" t="s">
        <v>70</v>
      </c>
      <c r="BB2076" s="1" t="s">
        <v>70</v>
      </c>
      <c r="BC2076" s="1" t="s">
        <v>70</v>
      </c>
      <c r="BD2076" s="1" t="s">
        <v>70</v>
      </c>
      <c r="BE2076" s="1" t="s">
        <v>70</v>
      </c>
      <c r="BF2076" s="1" t="s">
        <v>70</v>
      </c>
      <c r="BG2076" s="3">
        <v>41442.48333333333</v>
      </c>
    </row>
    <row r="2077">
      <c r="A2077" s="1">
        <v>1019534.0</v>
      </c>
      <c r="B2077" s="1" t="s">
        <v>10035</v>
      </c>
      <c r="C2077" s="2" t="s">
        <v>10036</v>
      </c>
      <c r="D2077" s="2" t="s">
        <v>10037</v>
      </c>
      <c r="G2077" s="2" t="s">
        <v>10038</v>
      </c>
      <c r="H2077" s="1" t="s">
        <v>10039</v>
      </c>
      <c r="I2077" s="1" t="s">
        <v>7071</v>
      </c>
      <c r="J2077" s="1" t="s">
        <v>2882</v>
      </c>
      <c r="K2077" s="1" t="s">
        <v>1630</v>
      </c>
      <c r="L2077" s="1">
        <v>72756.0</v>
      </c>
      <c r="M2077" s="1" t="s">
        <v>1202</v>
      </c>
      <c r="N2077" s="1" t="s">
        <v>603</v>
      </c>
      <c r="U2077" s="1">
        <v>-94.115868</v>
      </c>
      <c r="V2077" s="1">
        <v>36.33009</v>
      </c>
      <c r="X2077" s="1" t="s">
        <v>69</v>
      </c>
      <c r="Y2077" s="1" t="s">
        <v>70</v>
      </c>
      <c r="Z2077" s="1" t="s">
        <v>69</v>
      </c>
      <c r="AA2077" s="1" t="s">
        <v>69</v>
      </c>
      <c r="AB2077" s="1" t="s">
        <v>69</v>
      </c>
      <c r="AC2077" s="1" t="s">
        <v>69</v>
      </c>
      <c r="AD2077" s="1" t="s">
        <v>69</v>
      </c>
      <c r="AE2077" s="1" t="s">
        <v>70</v>
      </c>
      <c r="AF2077" s="1" t="s">
        <v>69</v>
      </c>
      <c r="AG2077" s="1" t="s">
        <v>69</v>
      </c>
      <c r="AH2077" s="1" t="s">
        <v>69</v>
      </c>
      <c r="AI2077" s="1" t="s">
        <v>70</v>
      </c>
      <c r="AJ2077" s="1" t="s">
        <v>69</v>
      </c>
      <c r="AK2077" s="1" t="s">
        <v>69</v>
      </c>
      <c r="AL2077" s="1" t="s">
        <v>69</v>
      </c>
      <c r="AM2077" s="1" t="s">
        <v>69</v>
      </c>
      <c r="AN2077" s="1" t="s">
        <v>69</v>
      </c>
      <c r="AO2077" s="1" t="s">
        <v>69</v>
      </c>
      <c r="AP2077" s="1" t="s">
        <v>70</v>
      </c>
      <c r="AQ2077" s="1" t="s">
        <v>70</v>
      </c>
      <c r="AR2077" s="1" t="s">
        <v>70</v>
      </c>
      <c r="AS2077" s="1" t="s">
        <v>69</v>
      </c>
      <c r="AT2077" s="1" t="s">
        <v>69</v>
      </c>
      <c r="AU2077" s="1" t="s">
        <v>69</v>
      </c>
      <c r="AV2077" s="1" t="s">
        <v>70</v>
      </c>
      <c r="AW2077" s="1" t="s">
        <v>69</v>
      </c>
      <c r="AX2077" s="1" t="s">
        <v>69</v>
      </c>
      <c r="AY2077" s="1" t="s">
        <v>70</v>
      </c>
      <c r="AZ2077" s="1" t="s">
        <v>69</v>
      </c>
      <c r="BA2077" s="1" t="s">
        <v>70</v>
      </c>
      <c r="BB2077" s="1" t="s">
        <v>70</v>
      </c>
      <c r="BC2077" s="1" t="s">
        <v>69</v>
      </c>
      <c r="BD2077" s="1" t="s">
        <v>69</v>
      </c>
      <c r="BE2077" s="1" t="s">
        <v>70</v>
      </c>
      <c r="BF2077" s="1" t="s">
        <v>70</v>
      </c>
      <c r="BG2077" s="3">
        <v>43602.53333333333</v>
      </c>
    </row>
    <row r="2078">
      <c r="A2078" s="1">
        <v>1012232.0</v>
      </c>
      <c r="B2078" s="1" t="s">
        <v>10040</v>
      </c>
      <c r="C2078" s="2" t="s">
        <v>10041</v>
      </c>
      <c r="D2078" s="1" t="s">
        <v>10042</v>
      </c>
      <c r="H2078" s="1" t="s">
        <v>10043</v>
      </c>
      <c r="I2078" s="1" t="s">
        <v>3392</v>
      </c>
      <c r="J2078" s="1" t="s">
        <v>3392</v>
      </c>
      <c r="K2078" s="1" t="s">
        <v>575</v>
      </c>
      <c r="L2078" s="1">
        <v>48601.0</v>
      </c>
      <c r="M2078" s="1" t="s">
        <v>10044</v>
      </c>
      <c r="N2078" s="1" t="s">
        <v>10045</v>
      </c>
      <c r="U2078" s="1">
        <v>-83.94101</v>
      </c>
      <c r="V2078" s="1">
        <v>43.428551</v>
      </c>
      <c r="X2078" s="1" t="s">
        <v>69</v>
      </c>
      <c r="Y2078" s="1" t="s">
        <v>69</v>
      </c>
      <c r="Z2078" s="1" t="s">
        <v>70</v>
      </c>
      <c r="AA2078" s="1" t="s">
        <v>69</v>
      </c>
      <c r="AB2078" s="1" t="s">
        <v>69</v>
      </c>
      <c r="AC2078" s="1" t="s">
        <v>70</v>
      </c>
      <c r="AD2078" s="1" t="s">
        <v>69</v>
      </c>
      <c r="AE2078" s="1" t="s">
        <v>69</v>
      </c>
      <c r="AF2078" s="1" t="s">
        <v>70</v>
      </c>
      <c r="AG2078" s="1" t="s">
        <v>69</v>
      </c>
      <c r="AH2078" s="1" t="s">
        <v>69</v>
      </c>
      <c r="AI2078" s="1" t="s">
        <v>70</v>
      </c>
      <c r="AJ2078" s="1" t="s">
        <v>69</v>
      </c>
      <c r="AK2078" s="1" t="s">
        <v>69</v>
      </c>
      <c r="AL2078" s="1" t="s">
        <v>69</v>
      </c>
      <c r="AM2078" s="1" t="s">
        <v>69</v>
      </c>
      <c r="AN2078" s="1" t="s">
        <v>69</v>
      </c>
      <c r="AO2078" s="1" t="s">
        <v>69</v>
      </c>
      <c r="AP2078" s="1" t="s">
        <v>70</v>
      </c>
      <c r="AQ2078" s="1" t="s">
        <v>70</v>
      </c>
      <c r="AR2078" s="1" t="s">
        <v>69</v>
      </c>
      <c r="AS2078" s="1" t="s">
        <v>69</v>
      </c>
      <c r="AT2078" s="1" t="s">
        <v>69</v>
      </c>
      <c r="AU2078" s="1" t="s">
        <v>69</v>
      </c>
      <c r="AV2078" s="1" t="s">
        <v>70</v>
      </c>
      <c r="AW2078" s="1" t="s">
        <v>70</v>
      </c>
      <c r="AX2078" s="1" t="s">
        <v>69</v>
      </c>
      <c r="AY2078" s="1" t="s">
        <v>69</v>
      </c>
      <c r="AZ2078" s="1" t="s">
        <v>69</v>
      </c>
      <c r="BA2078" s="1" t="s">
        <v>69</v>
      </c>
      <c r="BB2078" s="1" t="s">
        <v>70</v>
      </c>
      <c r="BC2078" s="1" t="s">
        <v>70</v>
      </c>
      <c r="BD2078" s="1" t="s">
        <v>70</v>
      </c>
      <c r="BE2078" s="1" t="s">
        <v>70</v>
      </c>
      <c r="BF2078" s="1" t="s">
        <v>70</v>
      </c>
      <c r="BG2078" s="3">
        <v>42556.47638888889</v>
      </c>
    </row>
    <row r="2079">
      <c r="A2079" s="1">
        <v>1011441.0</v>
      </c>
      <c r="B2079" s="1" t="s">
        <v>10046</v>
      </c>
      <c r="C2079" s="2" t="s">
        <v>1138</v>
      </c>
      <c r="D2079" s="2" t="s">
        <v>10047</v>
      </c>
      <c r="E2079" s="2" t="s">
        <v>1140</v>
      </c>
      <c r="H2079" s="1" t="s">
        <v>10048</v>
      </c>
      <c r="I2079" s="1" t="s">
        <v>1142</v>
      </c>
      <c r="J2079" s="1" t="s">
        <v>1143</v>
      </c>
      <c r="K2079" s="1" t="s">
        <v>656</v>
      </c>
      <c r="M2079" s="1" t="s">
        <v>10049</v>
      </c>
      <c r="N2079" s="1" t="s">
        <v>4276</v>
      </c>
      <c r="U2079" s="1">
        <v>-121.89286</v>
      </c>
      <c r="V2079" s="1">
        <v>37.335087</v>
      </c>
      <c r="X2079" s="1" t="s">
        <v>69</v>
      </c>
      <c r="Y2079" s="1" t="s">
        <v>69</v>
      </c>
      <c r="Z2079" s="1" t="s">
        <v>70</v>
      </c>
      <c r="AA2079" s="1" t="s">
        <v>70</v>
      </c>
      <c r="AB2079" s="1" t="s">
        <v>69</v>
      </c>
      <c r="AC2079" s="1" t="s">
        <v>69</v>
      </c>
      <c r="AD2079" s="1" t="s">
        <v>69</v>
      </c>
      <c r="AE2079" s="1" t="s">
        <v>69</v>
      </c>
      <c r="AF2079" s="1" t="s">
        <v>70</v>
      </c>
      <c r="AG2079" s="1" t="s">
        <v>69</v>
      </c>
      <c r="AH2079" s="1" t="s">
        <v>69</v>
      </c>
      <c r="AI2079" s="1" t="s">
        <v>69</v>
      </c>
      <c r="AJ2079" s="1" t="s">
        <v>70</v>
      </c>
      <c r="AK2079" s="1" t="s">
        <v>69</v>
      </c>
      <c r="AL2079" s="1" t="s">
        <v>69</v>
      </c>
      <c r="AM2079" s="1" t="s">
        <v>70</v>
      </c>
      <c r="AN2079" s="1" t="s">
        <v>70</v>
      </c>
      <c r="AO2079" s="1" t="s">
        <v>70</v>
      </c>
      <c r="AP2079" s="1" t="s">
        <v>70</v>
      </c>
      <c r="AQ2079" s="1" t="s">
        <v>69</v>
      </c>
      <c r="AR2079" s="1" t="s">
        <v>70</v>
      </c>
      <c r="AS2079" s="1" t="s">
        <v>69</v>
      </c>
      <c r="AT2079" s="1" t="s">
        <v>69</v>
      </c>
      <c r="AU2079" s="1" t="s">
        <v>70</v>
      </c>
      <c r="AV2079" s="1" t="s">
        <v>70</v>
      </c>
      <c r="AW2079" s="1" t="s">
        <v>70</v>
      </c>
      <c r="AX2079" s="1" t="s">
        <v>69</v>
      </c>
      <c r="AY2079" s="1" t="s">
        <v>70</v>
      </c>
      <c r="AZ2079" s="1" t="s">
        <v>69</v>
      </c>
      <c r="BA2079" s="1" t="s">
        <v>70</v>
      </c>
      <c r="BB2079" s="1" t="s">
        <v>70</v>
      </c>
      <c r="BC2079" s="1" t="s">
        <v>69</v>
      </c>
      <c r="BD2079" s="1" t="s">
        <v>70</v>
      </c>
      <c r="BE2079" s="1" t="s">
        <v>70</v>
      </c>
      <c r="BF2079" s="1" t="s">
        <v>70</v>
      </c>
      <c r="BG2079" s="3">
        <v>42205.563888888886</v>
      </c>
    </row>
    <row r="2080">
      <c r="A2080" s="1">
        <v>1004072.0</v>
      </c>
      <c r="B2080" s="1" t="s">
        <v>10050</v>
      </c>
      <c r="D2080" s="2" t="s">
        <v>7255</v>
      </c>
      <c r="H2080" s="1" t="s">
        <v>10051</v>
      </c>
      <c r="I2080" s="1" t="s">
        <v>10052</v>
      </c>
      <c r="J2080" s="1" t="s">
        <v>770</v>
      </c>
      <c r="K2080" s="1" t="s">
        <v>656</v>
      </c>
      <c r="L2080" s="1">
        <v>94577.0</v>
      </c>
      <c r="M2080" s="1" t="s">
        <v>10053</v>
      </c>
      <c r="N2080" s="1" t="s">
        <v>10054</v>
      </c>
      <c r="U2080" s="1">
        <v>-122.15361</v>
      </c>
      <c r="V2080" s="1">
        <v>37.722351</v>
      </c>
      <c r="W2080" s="1" t="s">
        <v>548</v>
      </c>
      <c r="X2080" s="1" t="s">
        <v>69</v>
      </c>
      <c r="Y2080" s="1" t="s">
        <v>69</v>
      </c>
      <c r="Z2080" s="1" t="s">
        <v>70</v>
      </c>
      <c r="AA2080" s="1" t="s">
        <v>69</v>
      </c>
      <c r="AB2080" s="1" t="s">
        <v>69</v>
      </c>
      <c r="AC2080" s="1" t="s">
        <v>69</v>
      </c>
      <c r="AD2080" s="1" t="s">
        <v>69</v>
      </c>
      <c r="AE2080" s="1" t="s">
        <v>69</v>
      </c>
      <c r="AF2080" s="1" t="s">
        <v>69</v>
      </c>
      <c r="AG2080" s="1" t="s">
        <v>69</v>
      </c>
      <c r="AH2080" s="1" t="s">
        <v>69</v>
      </c>
      <c r="AI2080" s="1" t="s">
        <v>70</v>
      </c>
      <c r="AJ2080" s="1" t="s">
        <v>69</v>
      </c>
      <c r="AK2080" s="1" t="s">
        <v>69</v>
      </c>
      <c r="AL2080" s="1" t="s">
        <v>69</v>
      </c>
      <c r="AM2080" s="1" t="s">
        <v>69</v>
      </c>
      <c r="AN2080" s="1" t="s">
        <v>70</v>
      </c>
      <c r="AO2080" s="1" t="s">
        <v>70</v>
      </c>
      <c r="AP2080" s="1" t="s">
        <v>69</v>
      </c>
      <c r="AQ2080" s="1" t="s">
        <v>69</v>
      </c>
      <c r="AR2080" s="1" t="s">
        <v>69</v>
      </c>
      <c r="AS2080" s="1" t="s">
        <v>70</v>
      </c>
      <c r="AT2080" s="1" t="s">
        <v>69</v>
      </c>
      <c r="AU2080" s="1" t="s">
        <v>69</v>
      </c>
      <c r="AV2080" s="1" t="s">
        <v>70</v>
      </c>
      <c r="AW2080" s="1" t="s">
        <v>69</v>
      </c>
      <c r="AX2080" s="1" t="s">
        <v>70</v>
      </c>
      <c r="AY2080" s="1" t="s">
        <v>70</v>
      </c>
      <c r="AZ2080" s="1" t="s">
        <v>70</v>
      </c>
      <c r="BA2080" s="1" t="s">
        <v>70</v>
      </c>
      <c r="BB2080" s="1" t="s">
        <v>70</v>
      </c>
      <c r="BC2080" s="1" t="s">
        <v>70</v>
      </c>
      <c r="BD2080" s="1" t="s">
        <v>70</v>
      </c>
      <c r="BE2080" s="1" t="s">
        <v>70</v>
      </c>
      <c r="BF2080" s="1" t="s">
        <v>70</v>
      </c>
      <c r="BG2080" s="3">
        <v>41054.65069444444</v>
      </c>
    </row>
    <row r="2081">
      <c r="A2081" s="1">
        <v>1018245.0</v>
      </c>
      <c r="B2081" s="1" t="s">
        <v>10055</v>
      </c>
      <c r="C2081" s="2" t="s">
        <v>10056</v>
      </c>
      <c r="D2081" s="2" t="s">
        <v>10057</v>
      </c>
      <c r="G2081" s="2" t="s">
        <v>10058</v>
      </c>
      <c r="H2081" s="1" t="s">
        <v>10059</v>
      </c>
      <c r="I2081" s="1" t="s">
        <v>10060</v>
      </c>
      <c r="J2081" s="1" t="s">
        <v>2082</v>
      </c>
      <c r="K2081" s="1" t="s">
        <v>656</v>
      </c>
      <c r="L2081" s="1">
        <v>92701.0</v>
      </c>
      <c r="M2081" s="1" t="s">
        <v>915</v>
      </c>
      <c r="N2081" s="1" t="s">
        <v>305</v>
      </c>
      <c r="U2081" s="1">
        <v>-117.86917</v>
      </c>
      <c r="V2081" s="1">
        <v>33.746284</v>
      </c>
      <c r="X2081" s="1" t="s">
        <v>69</v>
      </c>
      <c r="Y2081" s="1" t="s">
        <v>69</v>
      </c>
      <c r="Z2081" s="1" t="s">
        <v>69</v>
      </c>
      <c r="AA2081" s="1" t="s">
        <v>69</v>
      </c>
      <c r="AB2081" s="1" t="s">
        <v>69</v>
      </c>
      <c r="AC2081" s="1" t="s">
        <v>80</v>
      </c>
      <c r="AD2081" s="1" t="s">
        <v>69</v>
      </c>
      <c r="AE2081" s="1" t="s">
        <v>70</v>
      </c>
      <c r="AF2081" s="1" t="s">
        <v>69</v>
      </c>
      <c r="AG2081" s="1" t="s">
        <v>70</v>
      </c>
      <c r="AH2081" s="1" t="s">
        <v>69</v>
      </c>
      <c r="AI2081" s="1" t="s">
        <v>70</v>
      </c>
      <c r="AJ2081" s="1" t="s">
        <v>69</v>
      </c>
      <c r="AK2081" s="1" t="s">
        <v>69</v>
      </c>
      <c r="AL2081" s="1" t="s">
        <v>69</v>
      </c>
      <c r="AM2081" s="1" t="s">
        <v>70</v>
      </c>
      <c r="AN2081" s="1" t="s">
        <v>70</v>
      </c>
      <c r="AO2081" s="1" t="s">
        <v>69</v>
      </c>
      <c r="AP2081" s="1" t="s">
        <v>70</v>
      </c>
      <c r="AQ2081" s="1" t="s">
        <v>70</v>
      </c>
      <c r="AR2081" s="1" t="s">
        <v>70</v>
      </c>
      <c r="AS2081" s="1" t="s">
        <v>69</v>
      </c>
      <c r="AT2081" s="1" t="s">
        <v>69</v>
      </c>
      <c r="AU2081" s="1" t="s">
        <v>69</v>
      </c>
      <c r="AV2081" s="1" t="s">
        <v>70</v>
      </c>
      <c r="AW2081" s="1" t="s">
        <v>70</v>
      </c>
      <c r="AX2081" s="1" t="s">
        <v>69</v>
      </c>
      <c r="AY2081" s="1" t="s">
        <v>70</v>
      </c>
      <c r="AZ2081" s="1" t="s">
        <v>69</v>
      </c>
      <c r="BA2081" s="1" t="s">
        <v>69</v>
      </c>
      <c r="BB2081" s="1" t="s">
        <v>69</v>
      </c>
      <c r="BC2081" s="1" t="s">
        <v>70</v>
      </c>
      <c r="BD2081" s="1" t="s">
        <v>69</v>
      </c>
      <c r="BE2081" s="1" t="s">
        <v>70</v>
      </c>
      <c r="BF2081" s="1" t="s">
        <v>70</v>
      </c>
      <c r="BG2081" s="3">
        <v>42906.756944444445</v>
      </c>
    </row>
    <row r="2082">
      <c r="A2082" s="1">
        <v>1005281.0</v>
      </c>
      <c r="B2082" s="1" t="s">
        <v>10061</v>
      </c>
      <c r="C2082" s="2" t="s">
        <v>10062</v>
      </c>
      <c r="D2082" s="2" t="s">
        <v>10063</v>
      </c>
      <c r="G2082" s="2" t="s">
        <v>10064</v>
      </c>
      <c r="H2082" s="1" t="s">
        <v>10065</v>
      </c>
      <c r="I2082" s="1" t="s">
        <v>1515</v>
      </c>
      <c r="J2082" s="1" t="s">
        <v>1515</v>
      </c>
      <c r="K2082" s="1" t="s">
        <v>656</v>
      </c>
      <c r="M2082" s="1" t="s">
        <v>430</v>
      </c>
      <c r="N2082" s="1" t="s">
        <v>10066</v>
      </c>
      <c r="U2082" s="1">
        <v>-122.02704</v>
      </c>
      <c r="V2082" s="1">
        <v>36.972477</v>
      </c>
      <c r="X2082" s="1" t="s">
        <v>69</v>
      </c>
      <c r="Y2082" s="1" t="s">
        <v>69</v>
      </c>
      <c r="Z2082" s="1" t="s">
        <v>69</v>
      </c>
      <c r="AA2082" s="1" t="s">
        <v>69</v>
      </c>
      <c r="AB2082" s="1" t="s">
        <v>69</v>
      </c>
      <c r="AC2082" s="1" t="s">
        <v>69</v>
      </c>
      <c r="AD2082" s="1" t="s">
        <v>69</v>
      </c>
      <c r="AE2082" s="1" t="s">
        <v>69</v>
      </c>
      <c r="AF2082" s="1" t="s">
        <v>70</v>
      </c>
      <c r="AG2082" s="1" t="s">
        <v>69</v>
      </c>
      <c r="AH2082" s="1" t="s">
        <v>69</v>
      </c>
      <c r="AI2082" s="1" t="s">
        <v>69</v>
      </c>
      <c r="AJ2082" s="1" t="s">
        <v>69</v>
      </c>
      <c r="AK2082" s="1" t="s">
        <v>69</v>
      </c>
      <c r="AL2082" s="1" t="s">
        <v>69</v>
      </c>
      <c r="AM2082" s="1" t="s">
        <v>69</v>
      </c>
      <c r="AN2082" s="1" t="s">
        <v>70</v>
      </c>
      <c r="AO2082" s="1" t="s">
        <v>69</v>
      </c>
      <c r="AP2082" s="1" t="s">
        <v>70</v>
      </c>
      <c r="AQ2082" s="1" t="s">
        <v>69</v>
      </c>
      <c r="AR2082" s="1" t="s">
        <v>69</v>
      </c>
      <c r="AS2082" s="1" t="s">
        <v>69</v>
      </c>
      <c r="AT2082" s="1" t="s">
        <v>69</v>
      </c>
      <c r="AU2082" s="1" t="s">
        <v>69</v>
      </c>
      <c r="AV2082" s="1" t="s">
        <v>70</v>
      </c>
      <c r="AW2082" s="1" t="s">
        <v>69</v>
      </c>
      <c r="AX2082" s="1" t="s">
        <v>69</v>
      </c>
      <c r="AY2082" s="1" t="s">
        <v>69</v>
      </c>
      <c r="AZ2082" s="1" t="s">
        <v>69</v>
      </c>
      <c r="BA2082" s="1" t="s">
        <v>70</v>
      </c>
      <c r="BB2082" s="1" t="s">
        <v>69</v>
      </c>
      <c r="BC2082" s="1" t="s">
        <v>69</v>
      </c>
      <c r="BD2082" s="1" t="s">
        <v>70</v>
      </c>
      <c r="BE2082" s="1" t="s">
        <v>70</v>
      </c>
      <c r="BF2082" s="1" t="s">
        <v>70</v>
      </c>
      <c r="BG2082" s="3">
        <v>43313.59305555555</v>
      </c>
    </row>
    <row r="2083">
      <c r="A2083" s="1">
        <v>1005698.0</v>
      </c>
      <c r="B2083" s="1" t="s">
        <v>10067</v>
      </c>
      <c r="H2083" s="1" t="s">
        <v>10068</v>
      </c>
      <c r="I2083" s="1" t="s">
        <v>8441</v>
      </c>
      <c r="J2083" s="1" t="s">
        <v>303</v>
      </c>
      <c r="K2083" s="1" t="s">
        <v>188</v>
      </c>
      <c r="L2083" s="1">
        <v>16146.0</v>
      </c>
      <c r="U2083" s="1">
        <v>-80.510597</v>
      </c>
      <c r="V2083" s="1">
        <v>41.232399</v>
      </c>
      <c r="X2083" s="1" t="s">
        <v>70</v>
      </c>
      <c r="Y2083" s="1" t="s">
        <v>70</v>
      </c>
      <c r="Z2083" s="1" t="s">
        <v>70</v>
      </c>
      <c r="AA2083" s="1" t="s">
        <v>70</v>
      </c>
      <c r="AB2083" s="1" t="s">
        <v>70</v>
      </c>
      <c r="AC2083" s="1" t="s">
        <v>80</v>
      </c>
      <c r="BG2083" s="1">
        <v>2009.0</v>
      </c>
    </row>
    <row r="2084">
      <c r="A2084" s="1">
        <v>1001131.0</v>
      </c>
      <c r="B2084" s="1" t="s">
        <v>10069</v>
      </c>
      <c r="C2084" s="2" t="s">
        <v>10070</v>
      </c>
      <c r="D2084" s="2" t="s">
        <v>10071</v>
      </c>
      <c r="H2084" s="1" t="s">
        <v>10072</v>
      </c>
      <c r="I2084" s="1" t="s">
        <v>10073</v>
      </c>
      <c r="J2084" s="1" t="s">
        <v>3279</v>
      </c>
      <c r="K2084" s="1" t="s">
        <v>91</v>
      </c>
      <c r="L2084" s="1">
        <v>63801.0</v>
      </c>
      <c r="M2084" s="1" t="s">
        <v>10074</v>
      </c>
      <c r="N2084" s="1" t="s">
        <v>313</v>
      </c>
      <c r="U2084" s="1">
        <v>-89.588699</v>
      </c>
      <c r="V2084" s="1">
        <v>36.876701</v>
      </c>
      <c r="X2084" s="1" t="s">
        <v>69</v>
      </c>
      <c r="Y2084" s="1" t="s">
        <v>70</v>
      </c>
      <c r="Z2084" s="1" t="s">
        <v>70</v>
      </c>
      <c r="AA2084" s="1" t="s">
        <v>70</v>
      </c>
      <c r="AB2084" s="1" t="s">
        <v>70</v>
      </c>
      <c r="AC2084" s="1" t="s">
        <v>80</v>
      </c>
      <c r="AD2084" s="1" t="s">
        <v>69</v>
      </c>
      <c r="AE2084" s="1" t="s">
        <v>70</v>
      </c>
      <c r="AF2084" s="1" t="s">
        <v>69</v>
      </c>
      <c r="AG2084" s="1" t="s">
        <v>70</v>
      </c>
      <c r="AH2084" s="1" t="s">
        <v>69</v>
      </c>
      <c r="AI2084" s="1" t="s">
        <v>70</v>
      </c>
      <c r="AJ2084" s="1" t="s">
        <v>69</v>
      </c>
      <c r="AK2084" s="1" t="s">
        <v>69</v>
      </c>
      <c r="AL2084" s="1" t="s">
        <v>69</v>
      </c>
      <c r="AM2084" s="1" t="s">
        <v>69</v>
      </c>
      <c r="AN2084" s="1" t="s">
        <v>70</v>
      </c>
      <c r="AO2084" s="1" t="s">
        <v>70</v>
      </c>
      <c r="AP2084" s="1" t="s">
        <v>70</v>
      </c>
      <c r="AQ2084" s="1" t="s">
        <v>70</v>
      </c>
      <c r="AR2084" s="1" t="s">
        <v>69</v>
      </c>
      <c r="AS2084" s="1" t="s">
        <v>70</v>
      </c>
      <c r="AT2084" s="1" t="s">
        <v>70</v>
      </c>
      <c r="AU2084" s="1" t="s">
        <v>69</v>
      </c>
      <c r="AV2084" s="1" t="s">
        <v>70</v>
      </c>
      <c r="AW2084" s="1" t="s">
        <v>70</v>
      </c>
      <c r="AX2084" s="1" t="s">
        <v>69</v>
      </c>
      <c r="AY2084" s="1" t="s">
        <v>69</v>
      </c>
      <c r="AZ2084" s="1" t="s">
        <v>69</v>
      </c>
      <c r="BA2084" s="1" t="s">
        <v>70</v>
      </c>
      <c r="BB2084" s="1" t="s">
        <v>70</v>
      </c>
      <c r="BC2084" s="1" t="s">
        <v>70</v>
      </c>
      <c r="BD2084" s="1" t="s">
        <v>70</v>
      </c>
      <c r="BE2084" s="1" t="s">
        <v>70</v>
      </c>
      <c r="BF2084" s="1" t="s">
        <v>70</v>
      </c>
      <c r="BG2084" s="3">
        <v>42549.39861111111</v>
      </c>
    </row>
    <row r="2085">
      <c r="A2085" s="1">
        <v>1016881.0</v>
      </c>
      <c r="B2085" s="1" t="s">
        <v>10075</v>
      </c>
      <c r="C2085" s="2" t="s">
        <v>10076</v>
      </c>
      <c r="D2085" s="2" t="s">
        <v>10077</v>
      </c>
      <c r="H2085" s="1" t="s">
        <v>10078</v>
      </c>
      <c r="I2085" s="1" t="s">
        <v>10079</v>
      </c>
      <c r="J2085" s="1" t="s">
        <v>10080</v>
      </c>
      <c r="K2085" s="1" t="s">
        <v>181</v>
      </c>
      <c r="L2085" s="1">
        <v>24592.0</v>
      </c>
      <c r="M2085" s="1" t="s">
        <v>10081</v>
      </c>
      <c r="N2085" s="1" t="s">
        <v>10082</v>
      </c>
      <c r="U2085" s="1">
        <v>-78.900131</v>
      </c>
      <c r="V2085" s="1">
        <v>36.697453</v>
      </c>
      <c r="X2085" s="1" t="s">
        <v>69</v>
      </c>
      <c r="Y2085" s="1" t="s">
        <v>69</v>
      </c>
      <c r="Z2085" s="1" t="s">
        <v>70</v>
      </c>
      <c r="AA2085" s="1" t="s">
        <v>69</v>
      </c>
      <c r="AB2085" s="1" t="s">
        <v>69</v>
      </c>
      <c r="AC2085" s="1" t="s">
        <v>69</v>
      </c>
      <c r="AD2085" s="1" t="s">
        <v>69</v>
      </c>
      <c r="AE2085" s="1" t="s">
        <v>69</v>
      </c>
      <c r="AF2085" s="1" t="s">
        <v>69</v>
      </c>
      <c r="AG2085" s="1" t="s">
        <v>69</v>
      </c>
      <c r="AH2085" s="1" t="s">
        <v>69</v>
      </c>
      <c r="AI2085" s="1" t="s">
        <v>70</v>
      </c>
      <c r="AJ2085" s="1" t="s">
        <v>69</v>
      </c>
      <c r="AK2085" s="1" t="s">
        <v>69</v>
      </c>
      <c r="AL2085" s="1" t="s">
        <v>69</v>
      </c>
      <c r="AM2085" s="1" t="s">
        <v>69</v>
      </c>
      <c r="AN2085" s="1" t="s">
        <v>70</v>
      </c>
      <c r="AO2085" s="1" t="s">
        <v>69</v>
      </c>
      <c r="AP2085" s="1" t="s">
        <v>70</v>
      </c>
      <c r="AQ2085" s="1" t="s">
        <v>70</v>
      </c>
      <c r="AR2085" s="1" t="s">
        <v>69</v>
      </c>
      <c r="AS2085" s="1" t="s">
        <v>70</v>
      </c>
      <c r="AT2085" s="1" t="s">
        <v>70</v>
      </c>
      <c r="AU2085" s="1" t="s">
        <v>70</v>
      </c>
      <c r="AV2085" s="1" t="s">
        <v>70</v>
      </c>
      <c r="AW2085" s="1" t="s">
        <v>70</v>
      </c>
      <c r="AX2085" s="1" t="s">
        <v>70</v>
      </c>
      <c r="AY2085" s="1" t="s">
        <v>70</v>
      </c>
      <c r="AZ2085" s="1" t="s">
        <v>69</v>
      </c>
      <c r="BA2085" s="1" t="s">
        <v>70</v>
      </c>
      <c r="BB2085" s="1" t="s">
        <v>70</v>
      </c>
      <c r="BC2085" s="1" t="s">
        <v>70</v>
      </c>
      <c r="BD2085" s="1" t="s">
        <v>70</v>
      </c>
      <c r="BE2085" s="1" t="s">
        <v>70</v>
      </c>
      <c r="BF2085" s="1" t="s">
        <v>70</v>
      </c>
      <c r="BG2085" s="3">
        <v>42810.57986111111</v>
      </c>
    </row>
    <row r="2086">
      <c r="A2086" s="1">
        <v>1000232.0</v>
      </c>
      <c r="B2086" s="1" t="s">
        <v>10083</v>
      </c>
      <c r="C2086" s="2" t="s">
        <v>10084</v>
      </c>
      <c r="H2086" s="1" t="s">
        <v>10085</v>
      </c>
      <c r="I2086" s="1" t="s">
        <v>991</v>
      </c>
      <c r="J2086" s="1" t="s">
        <v>574</v>
      </c>
      <c r="K2086" s="1" t="s">
        <v>575</v>
      </c>
      <c r="L2086" s="1">
        <v>49345.0</v>
      </c>
      <c r="M2086" s="1" t="s">
        <v>172</v>
      </c>
      <c r="N2086" s="1" t="s">
        <v>4354</v>
      </c>
      <c r="U2086" s="1">
        <v>-85.707199</v>
      </c>
      <c r="V2086" s="1">
        <v>43.162399</v>
      </c>
      <c r="W2086" s="1" t="s">
        <v>99</v>
      </c>
      <c r="X2086" s="1" t="s">
        <v>70</v>
      </c>
      <c r="Y2086" s="1" t="s">
        <v>70</v>
      </c>
      <c r="Z2086" s="1" t="s">
        <v>70</v>
      </c>
      <c r="AA2086" s="1" t="s">
        <v>70</v>
      </c>
      <c r="AB2086" s="1" t="s">
        <v>70</v>
      </c>
      <c r="AC2086" s="1" t="s">
        <v>80</v>
      </c>
      <c r="AD2086" s="1" t="s">
        <v>69</v>
      </c>
      <c r="AE2086" s="1" t="s">
        <v>70</v>
      </c>
      <c r="AF2086" s="1" t="s">
        <v>69</v>
      </c>
      <c r="AG2086" s="1" t="s">
        <v>70</v>
      </c>
      <c r="AH2086" s="1" t="s">
        <v>70</v>
      </c>
      <c r="AI2086" s="1" t="s">
        <v>70</v>
      </c>
      <c r="AJ2086" s="1" t="s">
        <v>70</v>
      </c>
      <c r="AK2086" s="1" t="s">
        <v>69</v>
      </c>
      <c r="AL2086" s="1" t="s">
        <v>70</v>
      </c>
      <c r="AM2086" s="1" t="s">
        <v>69</v>
      </c>
      <c r="AN2086" s="1" t="s">
        <v>70</v>
      </c>
      <c r="AO2086" s="1" t="s">
        <v>69</v>
      </c>
      <c r="AP2086" s="1" t="s">
        <v>70</v>
      </c>
      <c r="AQ2086" s="1" t="s">
        <v>70</v>
      </c>
      <c r="AR2086" s="1" t="s">
        <v>69</v>
      </c>
      <c r="AS2086" s="1" t="s">
        <v>70</v>
      </c>
      <c r="AT2086" s="1" t="s">
        <v>70</v>
      </c>
      <c r="AU2086" s="1" t="s">
        <v>70</v>
      </c>
      <c r="AV2086" s="1" t="s">
        <v>70</v>
      </c>
      <c r="AW2086" s="1" t="s">
        <v>70</v>
      </c>
      <c r="AX2086" s="1" t="s">
        <v>70</v>
      </c>
      <c r="AY2086" s="1" t="s">
        <v>70</v>
      </c>
      <c r="AZ2086" s="1" t="s">
        <v>70</v>
      </c>
      <c r="BA2086" s="1" t="s">
        <v>70</v>
      </c>
      <c r="BB2086" s="1" t="s">
        <v>70</v>
      </c>
      <c r="BC2086" s="1" t="s">
        <v>70</v>
      </c>
      <c r="BD2086" s="1" t="s">
        <v>70</v>
      </c>
      <c r="BE2086" s="1" t="s">
        <v>70</v>
      </c>
      <c r="BF2086" s="1" t="s">
        <v>70</v>
      </c>
      <c r="BG2086" s="3">
        <v>40652.59444444445</v>
      </c>
    </row>
    <row r="2087">
      <c r="A2087" s="1">
        <v>1005500.0</v>
      </c>
      <c r="B2087" s="1" t="s">
        <v>10086</v>
      </c>
      <c r="H2087" s="1" t="s">
        <v>10087</v>
      </c>
      <c r="I2087" s="1" t="s">
        <v>10088</v>
      </c>
      <c r="J2087" s="1" t="s">
        <v>906</v>
      </c>
      <c r="K2087" s="1" t="s">
        <v>77</v>
      </c>
      <c r="M2087" s="1" t="s">
        <v>1135</v>
      </c>
      <c r="U2087" s="1">
        <v>-80.616898</v>
      </c>
      <c r="V2087" s="1">
        <v>40.3573</v>
      </c>
      <c r="W2087" s="1" t="s">
        <v>99</v>
      </c>
      <c r="X2087" s="1" t="s">
        <v>70</v>
      </c>
      <c r="Y2087" s="1" t="s">
        <v>69</v>
      </c>
      <c r="Z2087" s="1" t="s">
        <v>69</v>
      </c>
      <c r="AA2087" s="1" t="s">
        <v>69</v>
      </c>
      <c r="AB2087" s="1" t="s">
        <v>70</v>
      </c>
      <c r="AC2087" s="1" t="s">
        <v>80</v>
      </c>
      <c r="AD2087" s="1" t="s">
        <v>69</v>
      </c>
      <c r="AE2087" s="1" t="s">
        <v>70</v>
      </c>
      <c r="AF2087" s="1" t="s">
        <v>70</v>
      </c>
      <c r="AG2087" s="1" t="s">
        <v>69</v>
      </c>
      <c r="AH2087" s="1" t="s">
        <v>70</v>
      </c>
      <c r="AI2087" s="1" t="s">
        <v>70</v>
      </c>
      <c r="AJ2087" s="1" t="s">
        <v>69</v>
      </c>
      <c r="AK2087" s="1" t="s">
        <v>69</v>
      </c>
      <c r="AL2087" s="1" t="s">
        <v>70</v>
      </c>
      <c r="AM2087" s="1" t="s">
        <v>69</v>
      </c>
      <c r="AN2087" s="1" t="s">
        <v>70</v>
      </c>
      <c r="AO2087" s="1" t="s">
        <v>70</v>
      </c>
      <c r="AP2087" s="1" t="s">
        <v>70</v>
      </c>
      <c r="AQ2087" s="1" t="s">
        <v>69</v>
      </c>
      <c r="AR2087" s="1" t="s">
        <v>69</v>
      </c>
      <c r="AS2087" s="1" t="s">
        <v>70</v>
      </c>
      <c r="AT2087" s="1" t="s">
        <v>70</v>
      </c>
      <c r="AU2087" s="1" t="s">
        <v>70</v>
      </c>
      <c r="AV2087" s="1" t="s">
        <v>70</v>
      </c>
      <c r="AW2087" s="1" t="s">
        <v>70</v>
      </c>
      <c r="AX2087" s="1" t="s">
        <v>70</v>
      </c>
      <c r="AY2087" s="1" t="s">
        <v>70</v>
      </c>
      <c r="AZ2087" s="1" t="s">
        <v>70</v>
      </c>
      <c r="BA2087" s="1" t="s">
        <v>70</v>
      </c>
      <c r="BB2087" s="1" t="s">
        <v>70</v>
      </c>
      <c r="BC2087" s="1" t="s">
        <v>70</v>
      </c>
      <c r="BD2087" s="1" t="s">
        <v>70</v>
      </c>
      <c r="BE2087" s="1" t="s">
        <v>70</v>
      </c>
      <c r="BF2087" s="1" t="s">
        <v>70</v>
      </c>
      <c r="BG2087" s="3">
        <v>40658.55069444444</v>
      </c>
    </row>
    <row r="2088">
      <c r="A2088" s="1">
        <v>1011035.0</v>
      </c>
      <c r="B2088" s="1" t="s">
        <v>10089</v>
      </c>
      <c r="D2088" s="2" t="s">
        <v>10090</v>
      </c>
      <c r="H2088" s="1" t="s">
        <v>10091</v>
      </c>
      <c r="I2088" s="1" t="s">
        <v>10092</v>
      </c>
      <c r="J2088" s="1" t="s">
        <v>3742</v>
      </c>
      <c r="K2088" s="1" t="s">
        <v>561</v>
      </c>
      <c r="L2088" s="1">
        <v>31791.0</v>
      </c>
      <c r="M2088" s="1" t="s">
        <v>10093</v>
      </c>
      <c r="N2088" s="1" t="s">
        <v>603</v>
      </c>
      <c r="U2088" s="1">
        <v>-83.835655</v>
      </c>
      <c r="V2088" s="1">
        <v>31.525223</v>
      </c>
      <c r="X2088" s="1" t="s">
        <v>69</v>
      </c>
      <c r="Y2088" s="1" t="s">
        <v>70</v>
      </c>
      <c r="Z2088" s="1" t="s">
        <v>70</v>
      </c>
      <c r="AA2088" s="1" t="s">
        <v>70</v>
      </c>
      <c r="AB2088" s="1" t="s">
        <v>69</v>
      </c>
      <c r="AC2088" s="1" t="s">
        <v>69</v>
      </c>
      <c r="AD2088" s="1" t="s">
        <v>69</v>
      </c>
      <c r="AE2088" s="1" t="s">
        <v>69</v>
      </c>
      <c r="AF2088" s="1" t="s">
        <v>70</v>
      </c>
      <c r="AG2088" s="1" t="s">
        <v>70</v>
      </c>
      <c r="AH2088" s="1" t="s">
        <v>70</v>
      </c>
      <c r="AI2088" s="1" t="s">
        <v>70</v>
      </c>
      <c r="AJ2088" s="1" t="s">
        <v>70</v>
      </c>
      <c r="AK2088" s="1" t="s">
        <v>69</v>
      </c>
      <c r="AL2088" s="1" t="s">
        <v>69</v>
      </c>
      <c r="AM2088" s="1" t="s">
        <v>70</v>
      </c>
      <c r="AN2088" s="1" t="s">
        <v>69</v>
      </c>
      <c r="AO2088" s="1" t="s">
        <v>70</v>
      </c>
      <c r="AP2088" s="1" t="s">
        <v>70</v>
      </c>
      <c r="AQ2088" s="1" t="s">
        <v>70</v>
      </c>
      <c r="AR2088" s="1" t="s">
        <v>70</v>
      </c>
      <c r="AS2088" s="1" t="s">
        <v>70</v>
      </c>
      <c r="AT2088" s="1" t="s">
        <v>70</v>
      </c>
      <c r="AU2088" s="1" t="s">
        <v>70</v>
      </c>
      <c r="AV2088" s="1" t="s">
        <v>70</v>
      </c>
      <c r="AW2088" s="1" t="s">
        <v>70</v>
      </c>
      <c r="AX2088" s="1" t="s">
        <v>70</v>
      </c>
      <c r="AY2088" s="1" t="s">
        <v>70</v>
      </c>
      <c r="AZ2088" s="1" t="s">
        <v>69</v>
      </c>
      <c r="BA2088" s="1" t="s">
        <v>70</v>
      </c>
      <c r="BB2088" s="1" t="s">
        <v>70</v>
      </c>
      <c r="BC2088" s="1" t="s">
        <v>70</v>
      </c>
      <c r="BD2088" s="1" t="s">
        <v>70</v>
      </c>
      <c r="BE2088" s="1" t="s">
        <v>70</v>
      </c>
      <c r="BF2088" s="1" t="s">
        <v>70</v>
      </c>
      <c r="BG2088" s="3">
        <v>42108.52638888889</v>
      </c>
    </row>
    <row r="2089">
      <c r="A2089" s="1">
        <v>1000550.0</v>
      </c>
      <c r="B2089" s="1" t="s">
        <v>10094</v>
      </c>
      <c r="C2089" s="2" t="s">
        <v>10095</v>
      </c>
      <c r="H2089" s="1" t="s">
        <v>10096</v>
      </c>
      <c r="I2089" s="1" t="s">
        <v>6053</v>
      </c>
      <c r="J2089" s="1" t="s">
        <v>2620</v>
      </c>
      <c r="K2089" s="1" t="s">
        <v>96</v>
      </c>
      <c r="L2089" s="1">
        <v>13202.0</v>
      </c>
      <c r="M2089" s="1" t="s">
        <v>1095</v>
      </c>
      <c r="N2089" s="1" t="s">
        <v>10097</v>
      </c>
      <c r="U2089" s="1">
        <v>-76.152832</v>
      </c>
      <c r="V2089" s="1">
        <v>43.050945</v>
      </c>
      <c r="W2089" s="1" t="s">
        <v>136</v>
      </c>
      <c r="X2089" s="1" t="s">
        <v>69</v>
      </c>
      <c r="Y2089" s="1" t="s">
        <v>69</v>
      </c>
      <c r="Z2089" s="1" t="s">
        <v>70</v>
      </c>
      <c r="AA2089" s="1" t="s">
        <v>69</v>
      </c>
      <c r="AB2089" s="1" t="s">
        <v>69</v>
      </c>
      <c r="AC2089" s="1" t="s">
        <v>69</v>
      </c>
      <c r="AD2089" s="1" t="s">
        <v>69</v>
      </c>
      <c r="AE2089" s="1" t="s">
        <v>69</v>
      </c>
      <c r="AF2089" s="1" t="s">
        <v>69</v>
      </c>
      <c r="AG2089" s="1" t="s">
        <v>69</v>
      </c>
      <c r="AH2089" s="1" t="s">
        <v>69</v>
      </c>
      <c r="AI2089" s="1" t="s">
        <v>70</v>
      </c>
      <c r="AJ2089" s="1" t="s">
        <v>69</v>
      </c>
      <c r="AK2089" s="1" t="s">
        <v>69</v>
      </c>
      <c r="AL2089" s="1" t="s">
        <v>69</v>
      </c>
      <c r="AM2089" s="1" t="s">
        <v>69</v>
      </c>
      <c r="AN2089" s="1" t="s">
        <v>69</v>
      </c>
      <c r="AO2089" s="1" t="s">
        <v>70</v>
      </c>
      <c r="AP2089" s="1" t="s">
        <v>70</v>
      </c>
      <c r="AQ2089" s="1" t="s">
        <v>69</v>
      </c>
      <c r="AR2089" s="1" t="s">
        <v>69</v>
      </c>
      <c r="AS2089" s="1" t="s">
        <v>70</v>
      </c>
      <c r="AT2089" s="1" t="s">
        <v>69</v>
      </c>
      <c r="AU2089" s="1" t="s">
        <v>69</v>
      </c>
      <c r="AV2089" s="1" t="s">
        <v>69</v>
      </c>
      <c r="AW2089" s="1" t="s">
        <v>69</v>
      </c>
      <c r="AX2089" s="1" t="s">
        <v>69</v>
      </c>
      <c r="AY2089" s="1" t="s">
        <v>70</v>
      </c>
      <c r="AZ2089" s="1" t="s">
        <v>69</v>
      </c>
      <c r="BA2089" s="1" t="s">
        <v>69</v>
      </c>
      <c r="BB2089" s="1" t="s">
        <v>69</v>
      </c>
      <c r="BC2089" s="1" t="s">
        <v>69</v>
      </c>
      <c r="BD2089" s="1" t="s">
        <v>69</v>
      </c>
      <c r="BE2089" s="1" t="s">
        <v>70</v>
      </c>
      <c r="BF2089" s="1" t="s">
        <v>70</v>
      </c>
      <c r="BG2089" s="3">
        <v>41712.45416666667</v>
      </c>
    </row>
    <row r="2090">
      <c r="A2090" s="1">
        <v>1004326.0</v>
      </c>
      <c r="B2090" s="1" t="s">
        <v>10098</v>
      </c>
      <c r="C2090" s="2" t="s">
        <v>10099</v>
      </c>
      <c r="D2090" s="1" t="s">
        <v>10100</v>
      </c>
      <c r="H2090" s="1" t="s">
        <v>10101</v>
      </c>
      <c r="I2090" s="1" t="s">
        <v>10102</v>
      </c>
      <c r="J2090" s="1" t="s">
        <v>10103</v>
      </c>
      <c r="K2090" s="1" t="s">
        <v>561</v>
      </c>
      <c r="L2090" s="1">
        <v>31794.0</v>
      </c>
      <c r="M2090" s="1" t="s">
        <v>2954</v>
      </c>
      <c r="N2090" s="1" t="s">
        <v>1534</v>
      </c>
      <c r="U2090" s="1">
        <v>-83.508492</v>
      </c>
      <c r="V2090" s="1">
        <v>31.452692</v>
      </c>
      <c r="W2090" s="1" t="s">
        <v>392</v>
      </c>
      <c r="X2090" s="1" t="s">
        <v>70</v>
      </c>
      <c r="Y2090" s="1" t="s">
        <v>69</v>
      </c>
      <c r="Z2090" s="1" t="s">
        <v>69</v>
      </c>
      <c r="AA2090" s="1" t="s">
        <v>70</v>
      </c>
      <c r="AB2090" s="1" t="s">
        <v>69</v>
      </c>
      <c r="AC2090" s="1" t="s">
        <v>80</v>
      </c>
      <c r="AD2090" s="1" t="s">
        <v>69</v>
      </c>
      <c r="AE2090" s="1" t="s">
        <v>69</v>
      </c>
      <c r="AF2090" s="1" t="s">
        <v>69</v>
      </c>
      <c r="AG2090" s="1" t="s">
        <v>70</v>
      </c>
      <c r="AH2090" s="1" t="s">
        <v>69</v>
      </c>
      <c r="AI2090" s="1" t="s">
        <v>70</v>
      </c>
      <c r="AJ2090" s="1" t="s">
        <v>70</v>
      </c>
      <c r="AK2090" s="1" t="s">
        <v>69</v>
      </c>
      <c r="AL2090" s="1" t="s">
        <v>69</v>
      </c>
      <c r="AM2090" s="1" t="s">
        <v>69</v>
      </c>
      <c r="AN2090" s="1" t="s">
        <v>70</v>
      </c>
      <c r="AO2090" s="1" t="s">
        <v>70</v>
      </c>
      <c r="AP2090" s="1" t="s">
        <v>70</v>
      </c>
      <c r="AQ2090" s="1" t="s">
        <v>70</v>
      </c>
      <c r="AR2090" s="1" t="s">
        <v>69</v>
      </c>
      <c r="AS2090" s="1" t="s">
        <v>70</v>
      </c>
      <c r="AT2090" s="1" t="s">
        <v>69</v>
      </c>
      <c r="AU2090" s="1" t="s">
        <v>69</v>
      </c>
      <c r="AV2090" s="1" t="s">
        <v>69</v>
      </c>
      <c r="AW2090" s="1" t="s">
        <v>70</v>
      </c>
      <c r="AX2090" s="1" t="s">
        <v>70</v>
      </c>
      <c r="AY2090" s="1" t="s">
        <v>70</v>
      </c>
      <c r="AZ2090" s="1" t="s">
        <v>69</v>
      </c>
      <c r="BA2090" s="1" t="s">
        <v>70</v>
      </c>
      <c r="BB2090" s="1" t="s">
        <v>70</v>
      </c>
      <c r="BC2090" s="1" t="s">
        <v>70</v>
      </c>
      <c r="BD2090" s="1" t="s">
        <v>70</v>
      </c>
      <c r="BE2090" s="1" t="s">
        <v>70</v>
      </c>
      <c r="BF2090" s="1" t="s">
        <v>70</v>
      </c>
      <c r="BG2090" s="3">
        <v>41457.49722222222</v>
      </c>
    </row>
    <row r="2091">
      <c r="A2091" s="1">
        <v>1018322.0</v>
      </c>
      <c r="B2091" s="1" t="s">
        <v>10104</v>
      </c>
      <c r="C2091" s="2" t="s">
        <v>10105</v>
      </c>
      <c r="H2091" s="1" t="s">
        <v>10106</v>
      </c>
      <c r="I2091" s="1" t="s">
        <v>10107</v>
      </c>
      <c r="J2091" s="1" t="s">
        <v>229</v>
      </c>
      <c r="K2091" s="1" t="s">
        <v>230</v>
      </c>
      <c r="L2091" s="1">
        <v>66618.0</v>
      </c>
      <c r="M2091" s="1" t="s">
        <v>10108</v>
      </c>
      <c r="N2091" s="1" t="s">
        <v>313</v>
      </c>
      <c r="O2091" s="1" t="s">
        <v>10108</v>
      </c>
      <c r="P2091" s="1" t="s">
        <v>313</v>
      </c>
      <c r="U2091" s="1">
        <v>-95.711128</v>
      </c>
      <c r="V2091" s="1">
        <v>39.055382</v>
      </c>
      <c r="X2091" s="1" t="s">
        <v>69</v>
      </c>
      <c r="Y2091" s="1" t="s">
        <v>69</v>
      </c>
      <c r="Z2091" s="1" t="s">
        <v>69</v>
      </c>
      <c r="AA2091" s="1" t="s">
        <v>69</v>
      </c>
      <c r="AB2091" s="1" t="s">
        <v>69</v>
      </c>
      <c r="AC2091" s="1" t="s">
        <v>69</v>
      </c>
      <c r="AD2091" s="1" t="s">
        <v>69</v>
      </c>
      <c r="AE2091" s="1" t="s">
        <v>69</v>
      </c>
      <c r="AF2091" s="1" t="s">
        <v>69</v>
      </c>
      <c r="AG2091" s="1" t="s">
        <v>69</v>
      </c>
      <c r="AH2091" s="1" t="s">
        <v>69</v>
      </c>
      <c r="AI2091" s="1" t="s">
        <v>70</v>
      </c>
      <c r="AJ2091" s="1" t="s">
        <v>69</v>
      </c>
      <c r="AK2091" s="1" t="s">
        <v>69</v>
      </c>
      <c r="AL2091" s="1" t="s">
        <v>69</v>
      </c>
      <c r="AM2091" s="1" t="s">
        <v>69</v>
      </c>
      <c r="AN2091" s="1" t="s">
        <v>70</v>
      </c>
      <c r="AO2091" s="1" t="s">
        <v>69</v>
      </c>
      <c r="AP2091" s="1" t="s">
        <v>70</v>
      </c>
      <c r="AQ2091" s="1" t="s">
        <v>69</v>
      </c>
      <c r="AR2091" s="1" t="s">
        <v>69</v>
      </c>
      <c r="AS2091" s="1" t="s">
        <v>70</v>
      </c>
      <c r="AT2091" s="1" t="s">
        <v>69</v>
      </c>
      <c r="AU2091" s="1" t="s">
        <v>69</v>
      </c>
      <c r="AV2091" s="1" t="s">
        <v>69</v>
      </c>
      <c r="AW2091" s="1" t="s">
        <v>70</v>
      </c>
      <c r="AX2091" s="1" t="s">
        <v>70</v>
      </c>
      <c r="AY2091" s="1" t="s">
        <v>70</v>
      </c>
      <c r="AZ2091" s="1" t="s">
        <v>69</v>
      </c>
      <c r="BA2091" s="1" t="s">
        <v>70</v>
      </c>
      <c r="BB2091" s="1" t="s">
        <v>69</v>
      </c>
      <c r="BC2091" s="1" t="s">
        <v>70</v>
      </c>
      <c r="BD2091" s="1" t="s">
        <v>70</v>
      </c>
      <c r="BE2091" s="1" t="s">
        <v>70</v>
      </c>
      <c r="BF2091" s="1" t="s">
        <v>70</v>
      </c>
      <c r="BG2091" s="3">
        <v>42908.05069444444</v>
      </c>
    </row>
    <row r="2092">
      <c r="A2092" s="1">
        <v>1000723.0</v>
      </c>
      <c r="B2092" s="1" t="s">
        <v>10109</v>
      </c>
      <c r="C2092" s="2" t="s">
        <v>10110</v>
      </c>
      <c r="H2092" s="1" t="s">
        <v>10111</v>
      </c>
      <c r="I2092" s="1" t="s">
        <v>10112</v>
      </c>
      <c r="J2092" s="1" t="s">
        <v>4545</v>
      </c>
      <c r="K2092" s="1" t="s">
        <v>656</v>
      </c>
      <c r="L2092" s="1">
        <v>95376.0</v>
      </c>
      <c r="M2092" s="1" t="s">
        <v>2916</v>
      </c>
      <c r="N2092" s="1" t="s">
        <v>603</v>
      </c>
      <c r="U2092" s="1">
        <v>-121.42689</v>
      </c>
      <c r="V2092" s="1">
        <v>37.738327</v>
      </c>
      <c r="W2092" s="1" t="s">
        <v>548</v>
      </c>
      <c r="X2092" s="1" t="s">
        <v>69</v>
      </c>
      <c r="Y2092" s="1" t="s">
        <v>69</v>
      </c>
      <c r="Z2092" s="1" t="s">
        <v>70</v>
      </c>
      <c r="AA2092" s="1" t="s">
        <v>69</v>
      </c>
      <c r="AB2092" s="1" t="s">
        <v>69</v>
      </c>
      <c r="AC2092" s="1" t="s">
        <v>69</v>
      </c>
      <c r="AD2092" s="1" t="s">
        <v>69</v>
      </c>
      <c r="AE2092" s="1" t="s">
        <v>69</v>
      </c>
      <c r="AF2092" s="1" t="s">
        <v>69</v>
      </c>
      <c r="AG2092" s="1" t="s">
        <v>69</v>
      </c>
      <c r="AH2092" s="1" t="s">
        <v>70</v>
      </c>
      <c r="AI2092" s="1" t="s">
        <v>70</v>
      </c>
      <c r="AJ2092" s="1" t="s">
        <v>69</v>
      </c>
      <c r="AK2092" s="1" t="s">
        <v>69</v>
      </c>
      <c r="AL2092" s="1" t="s">
        <v>69</v>
      </c>
      <c r="AM2092" s="1" t="s">
        <v>69</v>
      </c>
      <c r="AN2092" s="1" t="s">
        <v>70</v>
      </c>
      <c r="AO2092" s="1" t="s">
        <v>70</v>
      </c>
      <c r="AP2092" s="1" t="s">
        <v>70</v>
      </c>
      <c r="AQ2092" s="1" t="s">
        <v>69</v>
      </c>
      <c r="AR2092" s="1" t="s">
        <v>69</v>
      </c>
      <c r="AS2092" s="1" t="s">
        <v>70</v>
      </c>
      <c r="AT2092" s="1" t="s">
        <v>69</v>
      </c>
      <c r="AU2092" s="1" t="s">
        <v>70</v>
      </c>
      <c r="AV2092" s="1" t="s">
        <v>69</v>
      </c>
      <c r="AW2092" s="1" t="s">
        <v>70</v>
      </c>
      <c r="AX2092" s="1" t="s">
        <v>70</v>
      </c>
      <c r="AY2092" s="1" t="s">
        <v>70</v>
      </c>
      <c r="AZ2092" s="1" t="s">
        <v>69</v>
      </c>
      <c r="BA2092" s="1" t="s">
        <v>70</v>
      </c>
      <c r="BB2092" s="1" t="s">
        <v>70</v>
      </c>
      <c r="BC2092" s="1" t="s">
        <v>70</v>
      </c>
      <c r="BD2092" s="1" t="s">
        <v>70</v>
      </c>
      <c r="BE2092" s="1" t="s">
        <v>70</v>
      </c>
      <c r="BF2092" s="1" t="s">
        <v>70</v>
      </c>
      <c r="BG2092" s="3">
        <v>41733.490277777775</v>
      </c>
    </row>
    <row r="2093">
      <c r="A2093" s="1">
        <v>1008154.0</v>
      </c>
      <c r="B2093" s="1" t="s">
        <v>10113</v>
      </c>
      <c r="C2093" s="2" t="s">
        <v>10114</v>
      </c>
      <c r="D2093" s="2" t="s">
        <v>10115</v>
      </c>
      <c r="H2093" s="1" t="s">
        <v>9890</v>
      </c>
      <c r="I2093" s="1" t="s">
        <v>10116</v>
      </c>
      <c r="J2093" s="1" t="s">
        <v>4249</v>
      </c>
      <c r="K2093" s="1" t="s">
        <v>77</v>
      </c>
      <c r="L2093" s="1">
        <v>45373.0</v>
      </c>
      <c r="M2093" s="1" t="s">
        <v>10117</v>
      </c>
      <c r="N2093" s="1" t="s">
        <v>490</v>
      </c>
      <c r="U2093" s="1">
        <v>-84.204575</v>
      </c>
      <c r="V2093" s="1">
        <v>40.039448</v>
      </c>
      <c r="W2093" s="1" t="s">
        <v>548</v>
      </c>
      <c r="X2093" s="1" t="s">
        <v>69</v>
      </c>
      <c r="Y2093" s="1" t="s">
        <v>70</v>
      </c>
      <c r="Z2093" s="1" t="s">
        <v>70</v>
      </c>
      <c r="AA2093" s="1" t="s">
        <v>70</v>
      </c>
      <c r="AB2093" s="1" t="s">
        <v>70</v>
      </c>
      <c r="AC2093" s="1" t="s">
        <v>69</v>
      </c>
      <c r="AD2093" s="1" t="s">
        <v>69</v>
      </c>
      <c r="AE2093" s="1" t="s">
        <v>69</v>
      </c>
      <c r="AF2093" s="1" t="s">
        <v>69</v>
      </c>
      <c r="AG2093" s="1" t="s">
        <v>69</v>
      </c>
      <c r="AH2093" s="1" t="s">
        <v>69</v>
      </c>
      <c r="AI2093" s="1" t="s">
        <v>70</v>
      </c>
      <c r="AJ2093" s="1" t="s">
        <v>69</v>
      </c>
      <c r="AK2093" s="1" t="s">
        <v>69</v>
      </c>
      <c r="AL2093" s="1" t="s">
        <v>69</v>
      </c>
      <c r="AM2093" s="1" t="s">
        <v>69</v>
      </c>
      <c r="AN2093" s="1" t="s">
        <v>69</v>
      </c>
      <c r="AO2093" s="1" t="s">
        <v>70</v>
      </c>
      <c r="AP2093" s="1" t="s">
        <v>70</v>
      </c>
      <c r="AQ2093" s="1" t="s">
        <v>70</v>
      </c>
      <c r="AR2093" s="1" t="s">
        <v>69</v>
      </c>
      <c r="AS2093" s="1" t="s">
        <v>70</v>
      </c>
      <c r="AT2093" s="1" t="s">
        <v>69</v>
      </c>
      <c r="AU2093" s="1" t="s">
        <v>69</v>
      </c>
      <c r="AV2093" s="1" t="s">
        <v>70</v>
      </c>
      <c r="AW2093" s="1" t="s">
        <v>70</v>
      </c>
      <c r="AX2093" s="1" t="s">
        <v>70</v>
      </c>
      <c r="AY2093" s="1" t="s">
        <v>70</v>
      </c>
      <c r="AZ2093" s="1" t="s">
        <v>69</v>
      </c>
      <c r="BA2093" s="1" t="s">
        <v>70</v>
      </c>
      <c r="BB2093" s="1" t="s">
        <v>70</v>
      </c>
      <c r="BC2093" s="1" t="s">
        <v>70</v>
      </c>
      <c r="BD2093" s="1" t="s">
        <v>70</v>
      </c>
      <c r="BE2093" s="1" t="s">
        <v>70</v>
      </c>
      <c r="BF2093" s="1" t="s">
        <v>70</v>
      </c>
      <c r="BG2093" s="3">
        <v>41441.70486111111</v>
      </c>
    </row>
    <row r="2094">
      <c r="A2094" s="1">
        <v>1000505.0</v>
      </c>
      <c r="B2094" s="1" t="s">
        <v>10118</v>
      </c>
      <c r="C2094" s="2" t="s">
        <v>973</v>
      </c>
      <c r="H2094" s="1" t="s">
        <v>10119</v>
      </c>
      <c r="I2094" s="1" t="s">
        <v>6375</v>
      </c>
      <c r="J2094" s="1" t="s">
        <v>6375</v>
      </c>
      <c r="K2094" s="1" t="s">
        <v>566</v>
      </c>
      <c r="L2094" s="1">
        <v>74101.0</v>
      </c>
      <c r="U2094" s="1">
        <v>-95.990379</v>
      </c>
      <c r="V2094" s="1">
        <v>36.153961</v>
      </c>
      <c r="X2094" s="1" t="s">
        <v>70</v>
      </c>
      <c r="Y2094" s="1" t="s">
        <v>70</v>
      </c>
      <c r="Z2094" s="1" t="s">
        <v>70</v>
      </c>
      <c r="AA2094" s="1" t="s">
        <v>70</v>
      </c>
      <c r="AB2094" s="1" t="s">
        <v>70</v>
      </c>
      <c r="AC2094" s="1" t="s">
        <v>80</v>
      </c>
      <c r="AD2094" s="1" t="s">
        <v>69</v>
      </c>
      <c r="AE2094" s="1" t="s">
        <v>69</v>
      </c>
      <c r="AF2094" s="1" t="s">
        <v>69</v>
      </c>
      <c r="AG2094" s="1" t="s">
        <v>69</v>
      </c>
      <c r="AH2094" s="1" t="s">
        <v>69</v>
      </c>
      <c r="AI2094" s="1" t="s">
        <v>70</v>
      </c>
      <c r="AJ2094" s="1" t="s">
        <v>69</v>
      </c>
      <c r="AK2094" s="1" t="s">
        <v>69</v>
      </c>
      <c r="AL2094" s="1" t="s">
        <v>69</v>
      </c>
      <c r="AM2094" s="1" t="s">
        <v>70</v>
      </c>
      <c r="AN2094" s="1" t="s">
        <v>70</v>
      </c>
      <c r="AO2094" s="1" t="s">
        <v>69</v>
      </c>
      <c r="AP2094" s="1" t="s">
        <v>69</v>
      </c>
      <c r="AQ2094" s="1" t="s">
        <v>70</v>
      </c>
      <c r="AR2094" s="1" t="s">
        <v>69</v>
      </c>
      <c r="AS2094" s="1" t="s">
        <v>70</v>
      </c>
      <c r="AT2094" s="1" t="s">
        <v>69</v>
      </c>
      <c r="AU2094" s="1" t="s">
        <v>69</v>
      </c>
      <c r="AV2094" s="1" t="s">
        <v>70</v>
      </c>
      <c r="AW2094" s="1" t="s">
        <v>70</v>
      </c>
      <c r="AX2094" s="1" t="s">
        <v>70</v>
      </c>
      <c r="AY2094" s="1" t="s">
        <v>70</v>
      </c>
      <c r="AZ2094" s="1" t="s">
        <v>70</v>
      </c>
      <c r="BA2094" s="1" t="s">
        <v>70</v>
      </c>
      <c r="BB2094" s="1" t="s">
        <v>70</v>
      </c>
      <c r="BC2094" s="1" t="s">
        <v>70</v>
      </c>
      <c r="BD2094" s="1" t="s">
        <v>70</v>
      </c>
      <c r="BE2094" s="1" t="s">
        <v>70</v>
      </c>
      <c r="BF2094" s="1" t="s">
        <v>70</v>
      </c>
      <c r="BG2094" s="3">
        <v>41453.98888888889</v>
      </c>
    </row>
    <row r="2095">
      <c r="A2095" s="1">
        <v>1008005.0</v>
      </c>
      <c r="B2095" s="1" t="s">
        <v>10120</v>
      </c>
      <c r="H2095" s="1" t="s">
        <v>1269</v>
      </c>
      <c r="I2095" s="1" t="s">
        <v>10121</v>
      </c>
      <c r="J2095" s="1" t="s">
        <v>3658</v>
      </c>
      <c r="K2095" s="1" t="s">
        <v>188</v>
      </c>
      <c r="L2095" s="1">
        <v>15401.0</v>
      </c>
      <c r="U2095" s="1">
        <v>-79.724869</v>
      </c>
      <c r="V2095" s="1">
        <v>39.901283</v>
      </c>
      <c r="W2095" s="1" t="s">
        <v>392</v>
      </c>
      <c r="X2095" s="1" t="s">
        <v>70</v>
      </c>
      <c r="Y2095" s="1" t="s">
        <v>69</v>
      </c>
      <c r="Z2095" s="1" t="s">
        <v>70</v>
      </c>
      <c r="AA2095" s="1" t="s">
        <v>69</v>
      </c>
      <c r="AB2095" s="1" t="s">
        <v>70</v>
      </c>
      <c r="AC2095" s="1" t="s">
        <v>80</v>
      </c>
      <c r="AD2095" s="1" t="s">
        <v>69</v>
      </c>
      <c r="AE2095" s="1" t="s">
        <v>70</v>
      </c>
      <c r="AF2095" s="1" t="s">
        <v>69</v>
      </c>
      <c r="AG2095" s="1" t="s">
        <v>70</v>
      </c>
      <c r="AH2095" s="1" t="s">
        <v>70</v>
      </c>
      <c r="AI2095" s="1" t="s">
        <v>70</v>
      </c>
      <c r="AJ2095" s="1" t="s">
        <v>70</v>
      </c>
      <c r="AK2095" s="1" t="s">
        <v>69</v>
      </c>
      <c r="AL2095" s="1" t="s">
        <v>69</v>
      </c>
      <c r="AM2095" s="1" t="s">
        <v>69</v>
      </c>
      <c r="AN2095" s="1" t="s">
        <v>69</v>
      </c>
      <c r="AO2095" s="1" t="s">
        <v>70</v>
      </c>
      <c r="AP2095" s="1" t="s">
        <v>70</v>
      </c>
      <c r="AQ2095" s="1" t="s">
        <v>70</v>
      </c>
      <c r="AR2095" s="1" t="s">
        <v>70</v>
      </c>
      <c r="AS2095" s="1" t="s">
        <v>70</v>
      </c>
      <c r="AT2095" s="1" t="s">
        <v>70</v>
      </c>
      <c r="AU2095" s="1" t="s">
        <v>70</v>
      </c>
      <c r="AV2095" s="1" t="s">
        <v>70</v>
      </c>
      <c r="AW2095" s="1" t="s">
        <v>69</v>
      </c>
      <c r="AX2095" s="1" t="s">
        <v>70</v>
      </c>
      <c r="AY2095" s="1" t="s">
        <v>70</v>
      </c>
      <c r="AZ2095" s="1" t="s">
        <v>70</v>
      </c>
      <c r="BA2095" s="1" t="s">
        <v>70</v>
      </c>
      <c r="BB2095" s="1" t="s">
        <v>70</v>
      </c>
      <c r="BC2095" s="1" t="s">
        <v>70</v>
      </c>
      <c r="BD2095" s="1" t="s">
        <v>70</v>
      </c>
      <c r="BE2095" s="1" t="s">
        <v>70</v>
      </c>
      <c r="BF2095" s="1" t="s">
        <v>70</v>
      </c>
      <c r="BG2095" s="3">
        <v>41365.717361111114</v>
      </c>
    </row>
    <row r="2096">
      <c r="A2096" s="1">
        <v>1000171.0</v>
      </c>
      <c r="B2096" s="1" t="s">
        <v>10122</v>
      </c>
      <c r="C2096" s="2" t="s">
        <v>10123</v>
      </c>
      <c r="H2096" s="1" t="s">
        <v>10124</v>
      </c>
      <c r="I2096" s="1" t="s">
        <v>10125</v>
      </c>
      <c r="J2096" s="1" t="s">
        <v>10126</v>
      </c>
      <c r="K2096" s="1" t="s">
        <v>561</v>
      </c>
      <c r="L2096" s="1">
        <v>31601.0</v>
      </c>
      <c r="M2096" s="1" t="s">
        <v>10127</v>
      </c>
      <c r="N2096" s="1" t="s">
        <v>79</v>
      </c>
      <c r="U2096" s="1">
        <v>-83.279106</v>
      </c>
      <c r="V2096" s="1">
        <v>30.832294</v>
      </c>
      <c r="W2096" s="1" t="s">
        <v>392</v>
      </c>
      <c r="X2096" s="1" t="s">
        <v>69</v>
      </c>
      <c r="Y2096" s="1" t="s">
        <v>70</v>
      </c>
      <c r="Z2096" s="1" t="s">
        <v>70</v>
      </c>
      <c r="AA2096" s="1" t="s">
        <v>70</v>
      </c>
      <c r="AB2096" s="1" t="s">
        <v>69</v>
      </c>
      <c r="AC2096" s="1" t="s">
        <v>80</v>
      </c>
      <c r="AD2096" s="1" t="s">
        <v>69</v>
      </c>
      <c r="AE2096" s="1" t="s">
        <v>69</v>
      </c>
      <c r="AF2096" s="1" t="s">
        <v>69</v>
      </c>
      <c r="AG2096" s="1" t="s">
        <v>69</v>
      </c>
      <c r="AH2096" s="1" t="s">
        <v>69</v>
      </c>
      <c r="AI2096" s="1" t="s">
        <v>70</v>
      </c>
      <c r="AJ2096" s="1" t="s">
        <v>69</v>
      </c>
      <c r="AK2096" s="1" t="s">
        <v>69</v>
      </c>
      <c r="AL2096" s="1" t="s">
        <v>69</v>
      </c>
      <c r="AM2096" s="1" t="s">
        <v>69</v>
      </c>
      <c r="AN2096" s="1" t="s">
        <v>69</v>
      </c>
      <c r="AO2096" s="1" t="s">
        <v>70</v>
      </c>
      <c r="AP2096" s="1" t="s">
        <v>70</v>
      </c>
      <c r="AQ2096" s="1" t="s">
        <v>70</v>
      </c>
      <c r="AR2096" s="1" t="s">
        <v>69</v>
      </c>
      <c r="AS2096" s="1" t="s">
        <v>70</v>
      </c>
      <c r="AT2096" s="1" t="s">
        <v>69</v>
      </c>
      <c r="AU2096" s="1" t="s">
        <v>69</v>
      </c>
      <c r="AV2096" s="1" t="s">
        <v>69</v>
      </c>
      <c r="AW2096" s="1" t="s">
        <v>70</v>
      </c>
      <c r="AX2096" s="1" t="s">
        <v>70</v>
      </c>
      <c r="AY2096" s="1" t="s">
        <v>70</v>
      </c>
      <c r="AZ2096" s="1" t="s">
        <v>69</v>
      </c>
      <c r="BA2096" s="1" t="s">
        <v>70</v>
      </c>
      <c r="BB2096" s="1" t="s">
        <v>70</v>
      </c>
      <c r="BC2096" s="1" t="s">
        <v>70</v>
      </c>
      <c r="BD2096" s="1" t="s">
        <v>70</v>
      </c>
      <c r="BE2096" s="1" t="s">
        <v>70</v>
      </c>
      <c r="BF2096" s="1" t="s">
        <v>70</v>
      </c>
      <c r="BG2096" s="3">
        <v>41443.45972222222</v>
      </c>
    </row>
    <row r="2097">
      <c r="A2097" s="1">
        <v>1006959.0</v>
      </c>
      <c r="B2097" s="1" t="s">
        <v>10128</v>
      </c>
      <c r="H2097" s="1" t="s">
        <v>10129</v>
      </c>
      <c r="I2097" s="1" t="s">
        <v>10130</v>
      </c>
      <c r="J2097" s="1" t="s">
        <v>10131</v>
      </c>
      <c r="K2097" s="1" t="s">
        <v>211</v>
      </c>
      <c r="U2097" s="1">
        <v>-80.399803</v>
      </c>
      <c r="V2097" s="1">
        <v>27.6397</v>
      </c>
      <c r="X2097" s="1" t="s">
        <v>70</v>
      </c>
      <c r="Y2097" s="1" t="s">
        <v>70</v>
      </c>
      <c r="Z2097" s="1" t="s">
        <v>70</v>
      </c>
      <c r="AA2097" s="1" t="s">
        <v>70</v>
      </c>
      <c r="AB2097" s="1" t="s">
        <v>70</v>
      </c>
      <c r="AC2097" s="1" t="s">
        <v>80</v>
      </c>
      <c r="BG2097" s="1">
        <v>2011.0</v>
      </c>
    </row>
    <row r="2098">
      <c r="A2098" s="1">
        <v>1001816.0</v>
      </c>
      <c r="B2098" s="1" t="s">
        <v>10132</v>
      </c>
      <c r="C2098" s="2" t="s">
        <v>10133</v>
      </c>
      <c r="H2098" s="1" t="s">
        <v>10134</v>
      </c>
      <c r="I2098" s="1" t="s">
        <v>10135</v>
      </c>
      <c r="J2098" s="1" t="s">
        <v>10136</v>
      </c>
      <c r="K2098" s="1" t="s">
        <v>670</v>
      </c>
      <c r="L2098" s="1">
        <v>27909.0</v>
      </c>
      <c r="U2098" s="1">
        <v>-76.218597</v>
      </c>
      <c r="V2098" s="1">
        <v>36.299099</v>
      </c>
      <c r="X2098" s="1" t="s">
        <v>70</v>
      </c>
      <c r="Y2098" s="1" t="s">
        <v>70</v>
      </c>
      <c r="Z2098" s="1" t="s">
        <v>70</v>
      </c>
      <c r="AA2098" s="1" t="s">
        <v>70</v>
      </c>
      <c r="AB2098" s="1" t="s">
        <v>70</v>
      </c>
      <c r="AC2098" s="1" t="s">
        <v>80</v>
      </c>
      <c r="BG2098" s="4">
        <v>40319.498611111114</v>
      </c>
    </row>
    <row r="2099">
      <c r="A2099" s="1">
        <v>1007243.0</v>
      </c>
      <c r="B2099" s="1" t="s">
        <v>10137</v>
      </c>
      <c r="C2099" s="2" t="s">
        <v>10138</v>
      </c>
      <c r="H2099" s="1" t="s">
        <v>10139</v>
      </c>
      <c r="I2099" s="1" t="s">
        <v>5937</v>
      </c>
      <c r="J2099" s="1" t="s">
        <v>5914</v>
      </c>
      <c r="K2099" s="1" t="s">
        <v>389</v>
      </c>
      <c r="L2099" s="1">
        <v>50701.0</v>
      </c>
      <c r="U2099" s="1">
        <v>-92.342102</v>
      </c>
      <c r="V2099" s="1">
        <v>42.495602</v>
      </c>
      <c r="X2099" s="1" t="s">
        <v>70</v>
      </c>
      <c r="Y2099" s="1" t="s">
        <v>70</v>
      </c>
      <c r="Z2099" s="1" t="s">
        <v>70</v>
      </c>
      <c r="AA2099" s="1" t="s">
        <v>70</v>
      </c>
      <c r="AB2099" s="1" t="s">
        <v>70</v>
      </c>
      <c r="AC2099" s="1" t="s">
        <v>80</v>
      </c>
      <c r="BG2099" s="4">
        <v>40311.620833333334</v>
      </c>
    </row>
    <row r="2100">
      <c r="A2100" s="1">
        <v>1003574.0</v>
      </c>
      <c r="B2100" s="1" t="s">
        <v>10140</v>
      </c>
      <c r="C2100" s="2" t="s">
        <v>10141</v>
      </c>
      <c r="H2100" s="1" t="s">
        <v>10142</v>
      </c>
      <c r="I2100" s="1" t="s">
        <v>10143</v>
      </c>
      <c r="J2100" s="1" t="s">
        <v>2090</v>
      </c>
      <c r="K2100" s="1" t="s">
        <v>520</v>
      </c>
      <c r="L2100" s="1">
        <v>4901.0</v>
      </c>
      <c r="U2100" s="1">
        <v>-69.630997</v>
      </c>
      <c r="V2100" s="1">
        <v>44.551201</v>
      </c>
      <c r="X2100" s="1" t="s">
        <v>70</v>
      </c>
      <c r="Y2100" s="1" t="s">
        <v>70</v>
      </c>
      <c r="Z2100" s="1" t="s">
        <v>70</v>
      </c>
      <c r="AA2100" s="1" t="s">
        <v>70</v>
      </c>
      <c r="AB2100" s="1" t="s">
        <v>70</v>
      </c>
      <c r="AC2100" s="1" t="s">
        <v>80</v>
      </c>
      <c r="BG2100" s="6">
        <v>40287.58888888889</v>
      </c>
    </row>
    <row r="2101">
      <c r="A2101" s="1">
        <v>1012390.0</v>
      </c>
      <c r="B2101" s="1" t="s">
        <v>10144</v>
      </c>
      <c r="C2101" s="2" t="s">
        <v>10145</v>
      </c>
      <c r="D2101" s="2" t="s">
        <v>10146</v>
      </c>
      <c r="H2101" s="1" t="s">
        <v>10147</v>
      </c>
      <c r="I2101" s="1" t="s">
        <v>10148</v>
      </c>
      <c r="J2101" s="1" t="s">
        <v>10149</v>
      </c>
      <c r="K2101" s="1" t="s">
        <v>785</v>
      </c>
      <c r="L2101" s="1">
        <v>75165.0</v>
      </c>
      <c r="M2101" s="1" t="s">
        <v>3791</v>
      </c>
      <c r="N2101" s="1" t="s">
        <v>603</v>
      </c>
      <c r="U2101" s="1">
        <v>-96.850105</v>
      </c>
      <c r="V2101" s="1">
        <v>32.383266</v>
      </c>
      <c r="X2101" s="1" t="s">
        <v>69</v>
      </c>
      <c r="Y2101" s="1" t="s">
        <v>70</v>
      </c>
      <c r="Z2101" s="1" t="s">
        <v>70</v>
      </c>
      <c r="AA2101" s="1" t="s">
        <v>70</v>
      </c>
      <c r="AB2101" s="1" t="s">
        <v>70</v>
      </c>
      <c r="AC2101" s="1" t="s">
        <v>80</v>
      </c>
      <c r="AD2101" s="1" t="s">
        <v>69</v>
      </c>
      <c r="AE2101" s="1" t="s">
        <v>69</v>
      </c>
      <c r="AF2101" s="1" t="s">
        <v>69</v>
      </c>
      <c r="AG2101" s="1" t="s">
        <v>69</v>
      </c>
      <c r="AH2101" s="1" t="s">
        <v>69</v>
      </c>
      <c r="AI2101" s="1" t="s">
        <v>70</v>
      </c>
      <c r="AJ2101" s="1" t="s">
        <v>69</v>
      </c>
      <c r="AK2101" s="1" t="s">
        <v>69</v>
      </c>
      <c r="AL2101" s="1" t="s">
        <v>69</v>
      </c>
      <c r="AM2101" s="1" t="s">
        <v>69</v>
      </c>
      <c r="AN2101" s="1" t="s">
        <v>70</v>
      </c>
      <c r="AO2101" s="1" t="s">
        <v>69</v>
      </c>
      <c r="AP2101" s="1" t="s">
        <v>70</v>
      </c>
      <c r="AQ2101" s="1" t="s">
        <v>69</v>
      </c>
      <c r="AR2101" s="1" t="s">
        <v>69</v>
      </c>
      <c r="AS2101" s="1" t="s">
        <v>70</v>
      </c>
      <c r="AT2101" s="1" t="s">
        <v>69</v>
      </c>
      <c r="AU2101" s="1" t="s">
        <v>69</v>
      </c>
      <c r="AV2101" s="1" t="s">
        <v>70</v>
      </c>
      <c r="AW2101" s="1" t="s">
        <v>70</v>
      </c>
      <c r="AX2101" s="1" t="s">
        <v>69</v>
      </c>
      <c r="AY2101" s="1" t="s">
        <v>70</v>
      </c>
      <c r="AZ2101" s="1" t="s">
        <v>69</v>
      </c>
      <c r="BA2101" s="1" t="s">
        <v>69</v>
      </c>
      <c r="BB2101" s="1" t="s">
        <v>69</v>
      </c>
      <c r="BC2101" s="1" t="s">
        <v>70</v>
      </c>
      <c r="BD2101" s="1" t="s">
        <v>70</v>
      </c>
      <c r="BE2101" s="1" t="s">
        <v>70</v>
      </c>
      <c r="BF2101" s="1" t="s">
        <v>70</v>
      </c>
      <c r="BG2101" s="3">
        <v>42561.86319444444</v>
      </c>
    </row>
    <row r="2102">
      <c r="A2102" s="1">
        <v>1006512.0</v>
      </c>
      <c r="B2102" s="1" t="s">
        <v>10150</v>
      </c>
      <c r="H2102" s="1" t="s">
        <v>10151</v>
      </c>
      <c r="I2102" s="1" t="s">
        <v>10152</v>
      </c>
      <c r="J2102" s="1" t="s">
        <v>10153</v>
      </c>
      <c r="K2102" s="1" t="s">
        <v>188</v>
      </c>
      <c r="L2102" s="1">
        <v>16901.0</v>
      </c>
      <c r="U2102" s="1">
        <v>-77.288902</v>
      </c>
      <c r="V2102" s="1">
        <v>41.7472</v>
      </c>
      <c r="X2102" s="1" t="s">
        <v>70</v>
      </c>
      <c r="Y2102" s="1" t="s">
        <v>70</v>
      </c>
      <c r="Z2102" s="1" t="s">
        <v>70</v>
      </c>
      <c r="AA2102" s="1" t="s">
        <v>70</v>
      </c>
      <c r="AB2102" s="1" t="s">
        <v>70</v>
      </c>
      <c r="AC2102" s="1" t="s">
        <v>80</v>
      </c>
      <c r="BG2102" s="1">
        <v>2009.0</v>
      </c>
    </row>
    <row r="2103">
      <c r="A2103" s="1">
        <v>1010301.0</v>
      </c>
      <c r="B2103" s="1" t="s">
        <v>10154</v>
      </c>
      <c r="C2103" s="2" t="s">
        <v>10155</v>
      </c>
      <c r="D2103" s="2" t="s">
        <v>10156</v>
      </c>
      <c r="H2103" s="1" t="s">
        <v>10157</v>
      </c>
      <c r="I2103" s="1" t="s">
        <v>10158</v>
      </c>
      <c r="J2103" s="1" t="s">
        <v>133</v>
      </c>
      <c r="K2103" s="1" t="s">
        <v>451</v>
      </c>
      <c r="L2103" s="1">
        <v>53095.0</v>
      </c>
      <c r="M2103" s="1" t="s">
        <v>5240</v>
      </c>
      <c r="N2103" s="1" t="s">
        <v>10159</v>
      </c>
      <c r="U2103" s="1">
        <v>-88.183334</v>
      </c>
      <c r="V2103" s="1">
        <v>43.424885</v>
      </c>
      <c r="W2103" s="1" t="s">
        <v>548</v>
      </c>
      <c r="X2103" s="1" t="s">
        <v>69</v>
      </c>
      <c r="Y2103" s="1" t="s">
        <v>69</v>
      </c>
      <c r="Z2103" s="1" t="s">
        <v>70</v>
      </c>
      <c r="AA2103" s="1" t="s">
        <v>70</v>
      </c>
      <c r="AB2103" s="1" t="s">
        <v>70</v>
      </c>
      <c r="AC2103" s="1" t="s">
        <v>69</v>
      </c>
      <c r="AD2103" s="1" t="s">
        <v>69</v>
      </c>
      <c r="AE2103" s="1" t="s">
        <v>69</v>
      </c>
      <c r="AF2103" s="1" t="s">
        <v>70</v>
      </c>
      <c r="AG2103" s="1" t="s">
        <v>69</v>
      </c>
      <c r="AH2103" s="1" t="s">
        <v>69</v>
      </c>
      <c r="AI2103" s="1" t="s">
        <v>69</v>
      </c>
      <c r="AJ2103" s="1" t="s">
        <v>69</v>
      </c>
      <c r="AK2103" s="1" t="s">
        <v>69</v>
      </c>
      <c r="AL2103" s="1" t="s">
        <v>69</v>
      </c>
      <c r="AM2103" s="1" t="s">
        <v>69</v>
      </c>
      <c r="AN2103" s="1" t="s">
        <v>69</v>
      </c>
      <c r="AO2103" s="1" t="s">
        <v>69</v>
      </c>
      <c r="AP2103" s="1" t="s">
        <v>70</v>
      </c>
      <c r="AQ2103" s="1" t="s">
        <v>70</v>
      </c>
      <c r="AR2103" s="1" t="s">
        <v>69</v>
      </c>
      <c r="AS2103" s="1" t="s">
        <v>69</v>
      </c>
      <c r="AT2103" s="1" t="s">
        <v>69</v>
      </c>
      <c r="AU2103" s="1" t="s">
        <v>69</v>
      </c>
      <c r="AV2103" s="1" t="s">
        <v>70</v>
      </c>
      <c r="AW2103" s="1" t="s">
        <v>70</v>
      </c>
      <c r="AX2103" s="1" t="s">
        <v>69</v>
      </c>
      <c r="AY2103" s="1" t="s">
        <v>69</v>
      </c>
      <c r="AZ2103" s="1" t="s">
        <v>69</v>
      </c>
      <c r="BA2103" s="1" t="s">
        <v>70</v>
      </c>
      <c r="BB2103" s="1" t="s">
        <v>70</v>
      </c>
      <c r="BC2103" s="1" t="s">
        <v>69</v>
      </c>
      <c r="BD2103" s="1" t="s">
        <v>69</v>
      </c>
      <c r="BE2103" s="1" t="s">
        <v>70</v>
      </c>
      <c r="BF2103" s="1" t="s">
        <v>70</v>
      </c>
      <c r="BG2103" s="3">
        <v>41796.61875</v>
      </c>
    </row>
    <row r="2104">
      <c r="A2104" s="1">
        <v>1007831.0</v>
      </c>
      <c r="B2104" s="1" t="s">
        <v>10160</v>
      </c>
      <c r="C2104" s="2" t="s">
        <v>10161</v>
      </c>
      <c r="H2104" s="1" t="s">
        <v>10162</v>
      </c>
      <c r="I2104" s="1" t="s">
        <v>5662</v>
      </c>
      <c r="J2104" s="1" t="s">
        <v>3187</v>
      </c>
      <c r="K2104" s="1" t="s">
        <v>311</v>
      </c>
      <c r="L2104" s="1">
        <v>21157.0</v>
      </c>
      <c r="U2104" s="1">
        <v>-76.819397</v>
      </c>
      <c r="V2104" s="1">
        <v>39.064098</v>
      </c>
      <c r="W2104" s="1" t="s">
        <v>99</v>
      </c>
      <c r="X2104" s="1" t="s">
        <v>70</v>
      </c>
      <c r="Y2104" s="1" t="s">
        <v>69</v>
      </c>
      <c r="Z2104" s="1" t="s">
        <v>70</v>
      </c>
      <c r="AA2104" s="1" t="s">
        <v>69</v>
      </c>
      <c r="AB2104" s="1" t="s">
        <v>70</v>
      </c>
      <c r="AC2104" s="1" t="s">
        <v>80</v>
      </c>
      <c r="AD2104" s="1" t="s">
        <v>70</v>
      </c>
      <c r="AE2104" s="1" t="s">
        <v>70</v>
      </c>
      <c r="AF2104" s="1" t="s">
        <v>70</v>
      </c>
      <c r="AG2104" s="1" t="s">
        <v>70</v>
      </c>
      <c r="AH2104" s="1" t="s">
        <v>70</v>
      </c>
      <c r="AI2104" s="1" t="s">
        <v>70</v>
      </c>
      <c r="AJ2104" s="1" t="s">
        <v>70</v>
      </c>
      <c r="AK2104" s="1" t="s">
        <v>69</v>
      </c>
      <c r="AL2104" s="1" t="s">
        <v>70</v>
      </c>
      <c r="AM2104" s="1" t="s">
        <v>70</v>
      </c>
      <c r="AN2104" s="1" t="s">
        <v>70</v>
      </c>
      <c r="AO2104" s="1" t="s">
        <v>70</v>
      </c>
      <c r="AP2104" s="1" t="s">
        <v>70</v>
      </c>
      <c r="AQ2104" s="1" t="s">
        <v>70</v>
      </c>
      <c r="AR2104" s="1" t="s">
        <v>70</v>
      </c>
      <c r="AS2104" s="1" t="s">
        <v>70</v>
      </c>
      <c r="AT2104" s="1" t="s">
        <v>70</v>
      </c>
      <c r="AU2104" s="1" t="s">
        <v>70</v>
      </c>
      <c r="AV2104" s="1" t="s">
        <v>70</v>
      </c>
      <c r="AW2104" s="1" t="s">
        <v>70</v>
      </c>
      <c r="AX2104" s="1" t="s">
        <v>70</v>
      </c>
      <c r="AY2104" s="1" t="s">
        <v>70</v>
      </c>
      <c r="AZ2104" s="1" t="s">
        <v>70</v>
      </c>
      <c r="BA2104" s="1" t="s">
        <v>70</v>
      </c>
      <c r="BB2104" s="1" t="s">
        <v>70</v>
      </c>
      <c r="BC2104" s="1" t="s">
        <v>70</v>
      </c>
      <c r="BD2104" s="1" t="s">
        <v>70</v>
      </c>
      <c r="BE2104" s="1" t="s">
        <v>70</v>
      </c>
      <c r="BF2104" s="1" t="s">
        <v>70</v>
      </c>
      <c r="BG2104" s="3">
        <v>40764.44652777778</v>
      </c>
    </row>
    <row r="2105">
      <c r="A2105" s="1">
        <v>1011876.0</v>
      </c>
      <c r="B2105" s="1" t="s">
        <v>10163</v>
      </c>
      <c r="C2105" s="2" t="s">
        <v>10164</v>
      </c>
      <c r="D2105" s="2" t="s">
        <v>10165</v>
      </c>
      <c r="G2105" s="2" t="s">
        <v>10166</v>
      </c>
      <c r="H2105" s="1" t="s">
        <v>10167</v>
      </c>
      <c r="I2105" s="1" t="s">
        <v>10168</v>
      </c>
      <c r="J2105" s="1" t="s">
        <v>10169</v>
      </c>
      <c r="K2105" s="1" t="s">
        <v>785</v>
      </c>
      <c r="L2105" s="1">
        <v>76301.0</v>
      </c>
      <c r="M2105" s="1" t="s">
        <v>10170</v>
      </c>
      <c r="N2105" s="1" t="s">
        <v>10171</v>
      </c>
      <c r="U2105" s="1">
        <v>-98.489525</v>
      </c>
      <c r="V2105" s="1">
        <v>33.913521</v>
      </c>
      <c r="X2105" s="1" t="s">
        <v>69</v>
      </c>
      <c r="Y2105" s="1" t="s">
        <v>70</v>
      </c>
      <c r="Z2105" s="1" t="s">
        <v>69</v>
      </c>
      <c r="AA2105" s="1" t="s">
        <v>69</v>
      </c>
      <c r="AB2105" s="1" t="s">
        <v>70</v>
      </c>
      <c r="AC2105" s="1" t="s">
        <v>80</v>
      </c>
      <c r="AD2105" s="1" t="s">
        <v>69</v>
      </c>
      <c r="AE2105" s="1" t="s">
        <v>69</v>
      </c>
      <c r="AF2105" s="1" t="s">
        <v>69</v>
      </c>
      <c r="AG2105" s="1" t="s">
        <v>69</v>
      </c>
      <c r="AH2105" s="1" t="s">
        <v>69</v>
      </c>
      <c r="AI2105" s="1" t="s">
        <v>70</v>
      </c>
      <c r="AJ2105" s="1" t="s">
        <v>69</v>
      </c>
      <c r="AK2105" s="1" t="s">
        <v>69</v>
      </c>
      <c r="AL2105" s="1" t="s">
        <v>69</v>
      </c>
      <c r="AM2105" s="1" t="s">
        <v>69</v>
      </c>
      <c r="AN2105" s="1" t="s">
        <v>70</v>
      </c>
      <c r="AO2105" s="1" t="s">
        <v>69</v>
      </c>
      <c r="AP2105" s="1" t="s">
        <v>70</v>
      </c>
      <c r="AQ2105" s="1" t="s">
        <v>70</v>
      </c>
      <c r="AR2105" s="1" t="s">
        <v>70</v>
      </c>
      <c r="AS2105" s="1" t="s">
        <v>70</v>
      </c>
      <c r="AT2105" s="1" t="s">
        <v>70</v>
      </c>
      <c r="AU2105" s="1" t="s">
        <v>69</v>
      </c>
      <c r="AV2105" s="1" t="s">
        <v>70</v>
      </c>
      <c r="AW2105" s="1" t="s">
        <v>69</v>
      </c>
      <c r="AX2105" s="1" t="s">
        <v>70</v>
      </c>
      <c r="AY2105" s="1" t="s">
        <v>70</v>
      </c>
      <c r="AZ2105" s="1" t="s">
        <v>69</v>
      </c>
      <c r="BA2105" s="1" t="s">
        <v>70</v>
      </c>
      <c r="BB2105" s="1" t="s">
        <v>70</v>
      </c>
      <c r="BC2105" s="1" t="s">
        <v>70</v>
      </c>
      <c r="BD2105" s="1" t="s">
        <v>70</v>
      </c>
      <c r="BE2105" s="1" t="s">
        <v>70</v>
      </c>
      <c r="BF2105" s="1" t="s">
        <v>70</v>
      </c>
      <c r="BG2105" s="3">
        <v>42475.70625</v>
      </c>
    </row>
    <row r="2106">
      <c r="A2106" s="1">
        <v>1019525.0</v>
      </c>
      <c r="B2106" s="1" t="s">
        <v>10172</v>
      </c>
      <c r="C2106" s="2" t="s">
        <v>10173</v>
      </c>
      <c r="D2106" s="2" t="s">
        <v>10174</v>
      </c>
      <c r="G2106" s="2" t="s">
        <v>10175</v>
      </c>
      <c r="H2106" s="1" t="s">
        <v>10176</v>
      </c>
      <c r="I2106" s="1" t="s">
        <v>10177</v>
      </c>
      <c r="J2106" s="1" t="s">
        <v>10177</v>
      </c>
      <c r="K2106" s="1" t="s">
        <v>133</v>
      </c>
      <c r="L2106" s="1">
        <v>98901.0</v>
      </c>
      <c r="M2106" s="1" t="s">
        <v>10178</v>
      </c>
      <c r="N2106" s="1" t="s">
        <v>256</v>
      </c>
      <c r="U2106" s="1">
        <v>-120.50278</v>
      </c>
      <c r="V2106" s="1">
        <v>46.602268</v>
      </c>
      <c r="X2106" s="1" t="s">
        <v>69</v>
      </c>
      <c r="Y2106" s="1" t="s">
        <v>69</v>
      </c>
      <c r="Z2106" s="1" t="s">
        <v>70</v>
      </c>
      <c r="AA2106" s="1" t="s">
        <v>69</v>
      </c>
      <c r="AB2106" s="1" t="s">
        <v>69</v>
      </c>
      <c r="AC2106" s="1" t="s">
        <v>69</v>
      </c>
      <c r="AD2106" s="1" t="s">
        <v>69</v>
      </c>
      <c r="AE2106" s="1" t="s">
        <v>69</v>
      </c>
      <c r="AF2106" s="1" t="s">
        <v>69</v>
      </c>
      <c r="AG2106" s="1" t="s">
        <v>69</v>
      </c>
      <c r="AH2106" s="1" t="s">
        <v>69</v>
      </c>
      <c r="AI2106" s="1" t="s">
        <v>70</v>
      </c>
      <c r="AJ2106" s="1" t="s">
        <v>69</v>
      </c>
      <c r="AK2106" s="1" t="s">
        <v>69</v>
      </c>
      <c r="AL2106" s="1" t="s">
        <v>69</v>
      </c>
      <c r="AM2106" s="1" t="s">
        <v>69</v>
      </c>
      <c r="AN2106" s="1" t="s">
        <v>70</v>
      </c>
      <c r="AO2106" s="1" t="s">
        <v>69</v>
      </c>
      <c r="AP2106" s="1" t="s">
        <v>70</v>
      </c>
      <c r="AQ2106" s="1" t="s">
        <v>70</v>
      </c>
      <c r="AR2106" s="1" t="s">
        <v>70</v>
      </c>
      <c r="AS2106" s="1" t="s">
        <v>70</v>
      </c>
      <c r="AT2106" s="1" t="s">
        <v>69</v>
      </c>
      <c r="AU2106" s="1" t="s">
        <v>69</v>
      </c>
      <c r="AV2106" s="1" t="s">
        <v>70</v>
      </c>
      <c r="AW2106" s="1" t="s">
        <v>69</v>
      </c>
      <c r="AX2106" s="1" t="s">
        <v>69</v>
      </c>
      <c r="AY2106" s="1" t="s">
        <v>70</v>
      </c>
      <c r="AZ2106" s="1" t="s">
        <v>69</v>
      </c>
      <c r="BA2106" s="1" t="s">
        <v>70</v>
      </c>
      <c r="BB2106" s="1" t="s">
        <v>70</v>
      </c>
      <c r="BC2106" s="1" t="s">
        <v>69</v>
      </c>
      <c r="BD2106" s="1" t="s">
        <v>70</v>
      </c>
      <c r="BE2106" s="1" t="s">
        <v>70</v>
      </c>
      <c r="BF2106" s="1" t="s">
        <v>70</v>
      </c>
      <c r="BG2106" s="3">
        <v>43599.58541666667</v>
      </c>
    </row>
    <row r="2107">
      <c r="A2107" s="1">
        <v>1004571.0</v>
      </c>
      <c r="B2107" s="1" t="s">
        <v>10179</v>
      </c>
      <c r="C2107" s="2" t="s">
        <v>10180</v>
      </c>
      <c r="I2107" s="1" t="s">
        <v>10181</v>
      </c>
      <c r="J2107" s="1" t="s">
        <v>10181</v>
      </c>
      <c r="K2107" s="1" t="s">
        <v>460</v>
      </c>
      <c r="L2107" s="1">
        <v>57078.0</v>
      </c>
      <c r="U2107" s="1">
        <v>-97.393799</v>
      </c>
      <c r="V2107" s="1">
        <v>42.8699</v>
      </c>
      <c r="X2107" s="1" t="s">
        <v>70</v>
      </c>
      <c r="Y2107" s="1" t="s">
        <v>70</v>
      </c>
      <c r="Z2107" s="1" t="s">
        <v>70</v>
      </c>
      <c r="AA2107" s="1" t="s">
        <v>70</v>
      </c>
      <c r="AB2107" s="1" t="s">
        <v>70</v>
      </c>
      <c r="AC2107" s="1" t="s">
        <v>80</v>
      </c>
      <c r="BG2107" s="1">
        <v>2009.0</v>
      </c>
    </row>
    <row r="2108">
      <c r="A2108" s="1">
        <v>1008537.0</v>
      </c>
      <c r="B2108" s="1" t="s">
        <v>10182</v>
      </c>
      <c r="C2108" s="2" t="s">
        <v>10183</v>
      </c>
      <c r="H2108" s="1" t="s">
        <v>10184</v>
      </c>
      <c r="I2108" s="1" t="s">
        <v>10185</v>
      </c>
      <c r="J2108" s="1" t="s">
        <v>10186</v>
      </c>
      <c r="K2108" s="1" t="s">
        <v>91</v>
      </c>
      <c r="L2108" s="1">
        <v>65401.0</v>
      </c>
      <c r="M2108" s="1" t="s">
        <v>10187</v>
      </c>
      <c r="N2108" s="1" t="s">
        <v>10188</v>
      </c>
      <c r="U2108" s="1">
        <v>-91.761917</v>
      </c>
      <c r="V2108" s="1">
        <v>37.950359</v>
      </c>
      <c r="W2108" s="1" t="s">
        <v>392</v>
      </c>
      <c r="X2108" s="1" t="s">
        <v>69</v>
      </c>
      <c r="Y2108" s="1" t="s">
        <v>70</v>
      </c>
      <c r="Z2108" s="1" t="s">
        <v>70</v>
      </c>
      <c r="AA2108" s="1" t="s">
        <v>70</v>
      </c>
      <c r="AB2108" s="1" t="s">
        <v>70</v>
      </c>
      <c r="AC2108" s="1" t="s">
        <v>80</v>
      </c>
      <c r="AD2108" s="1" t="s">
        <v>69</v>
      </c>
      <c r="AE2108" s="1" t="s">
        <v>69</v>
      </c>
      <c r="AF2108" s="1" t="s">
        <v>69</v>
      </c>
      <c r="AG2108" s="1" t="s">
        <v>69</v>
      </c>
      <c r="AH2108" s="1" t="s">
        <v>69</v>
      </c>
      <c r="AI2108" s="1" t="s">
        <v>70</v>
      </c>
      <c r="AJ2108" s="1" t="s">
        <v>69</v>
      </c>
      <c r="AK2108" s="1" t="s">
        <v>69</v>
      </c>
      <c r="AL2108" s="1" t="s">
        <v>69</v>
      </c>
      <c r="AM2108" s="1" t="s">
        <v>69</v>
      </c>
      <c r="AN2108" s="1" t="s">
        <v>70</v>
      </c>
      <c r="AO2108" s="1" t="s">
        <v>69</v>
      </c>
      <c r="AP2108" s="1" t="s">
        <v>70</v>
      </c>
      <c r="AQ2108" s="1" t="s">
        <v>70</v>
      </c>
      <c r="AR2108" s="1" t="s">
        <v>69</v>
      </c>
      <c r="AS2108" s="1" t="s">
        <v>69</v>
      </c>
      <c r="AT2108" s="1" t="s">
        <v>69</v>
      </c>
      <c r="AU2108" s="1" t="s">
        <v>69</v>
      </c>
      <c r="AV2108" s="1" t="s">
        <v>69</v>
      </c>
      <c r="AW2108" s="1" t="s">
        <v>70</v>
      </c>
      <c r="AX2108" s="1" t="s">
        <v>70</v>
      </c>
      <c r="AY2108" s="1" t="s">
        <v>70</v>
      </c>
      <c r="AZ2108" s="1" t="s">
        <v>69</v>
      </c>
      <c r="BA2108" s="1" t="s">
        <v>70</v>
      </c>
      <c r="BB2108" s="1" t="s">
        <v>70</v>
      </c>
      <c r="BC2108" s="1" t="s">
        <v>70</v>
      </c>
      <c r="BD2108" s="1" t="s">
        <v>70</v>
      </c>
      <c r="BE2108" s="1" t="s">
        <v>70</v>
      </c>
      <c r="BF2108" s="1" t="s">
        <v>70</v>
      </c>
      <c r="BG2108" s="3">
        <v>41451.4625</v>
      </c>
    </row>
    <row r="2109">
      <c r="A2109" s="1">
        <v>1001512.0</v>
      </c>
      <c r="B2109" s="1" t="s">
        <v>10189</v>
      </c>
      <c r="H2109" s="1" t="s">
        <v>10190</v>
      </c>
      <c r="I2109" s="1" t="s">
        <v>10191</v>
      </c>
      <c r="J2109" s="1" t="s">
        <v>321</v>
      </c>
      <c r="K2109" s="1" t="s">
        <v>230</v>
      </c>
      <c r="L2109" s="1">
        <v>66866.0</v>
      </c>
      <c r="U2109" s="1">
        <v>-97.106461</v>
      </c>
      <c r="V2109" s="1">
        <v>38.164219</v>
      </c>
      <c r="W2109" s="1" t="s">
        <v>136</v>
      </c>
      <c r="X2109" s="1" t="s">
        <v>70</v>
      </c>
      <c r="Y2109" s="1" t="s">
        <v>70</v>
      </c>
      <c r="Z2109" s="1" t="s">
        <v>70</v>
      </c>
      <c r="AA2109" s="1" t="s">
        <v>69</v>
      </c>
      <c r="AB2109" s="1" t="s">
        <v>70</v>
      </c>
      <c r="AC2109" s="1" t="s">
        <v>80</v>
      </c>
      <c r="AD2109" s="1" t="s">
        <v>69</v>
      </c>
      <c r="AE2109" s="1" t="s">
        <v>70</v>
      </c>
      <c r="AF2109" s="1" t="s">
        <v>69</v>
      </c>
      <c r="AG2109" s="1" t="s">
        <v>69</v>
      </c>
      <c r="AH2109" s="1" t="s">
        <v>69</v>
      </c>
      <c r="AI2109" s="1" t="s">
        <v>70</v>
      </c>
      <c r="AJ2109" s="1" t="s">
        <v>69</v>
      </c>
      <c r="AK2109" s="1" t="s">
        <v>69</v>
      </c>
      <c r="AL2109" s="1" t="s">
        <v>69</v>
      </c>
      <c r="AM2109" s="1" t="s">
        <v>69</v>
      </c>
      <c r="AN2109" s="1" t="s">
        <v>70</v>
      </c>
      <c r="AO2109" s="1" t="s">
        <v>70</v>
      </c>
      <c r="AP2109" s="1" t="s">
        <v>69</v>
      </c>
      <c r="AQ2109" s="1" t="s">
        <v>69</v>
      </c>
      <c r="AR2109" s="1" t="s">
        <v>69</v>
      </c>
      <c r="AS2109" s="1" t="s">
        <v>70</v>
      </c>
      <c r="AT2109" s="1" t="s">
        <v>70</v>
      </c>
      <c r="AU2109" s="1" t="s">
        <v>69</v>
      </c>
      <c r="AV2109" s="1" t="s">
        <v>70</v>
      </c>
      <c r="AW2109" s="1" t="s">
        <v>70</v>
      </c>
      <c r="AX2109" s="1" t="s">
        <v>70</v>
      </c>
      <c r="AY2109" s="1" t="s">
        <v>70</v>
      </c>
      <c r="AZ2109" s="1" t="s">
        <v>70</v>
      </c>
      <c r="BA2109" s="1" t="s">
        <v>70</v>
      </c>
      <c r="BB2109" s="1" t="s">
        <v>70</v>
      </c>
      <c r="BC2109" s="1" t="s">
        <v>70</v>
      </c>
      <c r="BD2109" s="1" t="s">
        <v>70</v>
      </c>
      <c r="BE2109" s="1" t="s">
        <v>70</v>
      </c>
      <c r="BF2109" s="1" t="s">
        <v>70</v>
      </c>
      <c r="BG2109" s="3">
        <v>41452.6875</v>
      </c>
    </row>
    <row r="2110">
      <c r="A2110" s="1">
        <v>1005052.0</v>
      </c>
      <c r="B2110" s="1" t="s">
        <v>10192</v>
      </c>
      <c r="H2110" s="1" t="s">
        <v>10193</v>
      </c>
      <c r="I2110" s="1" t="s">
        <v>9108</v>
      </c>
      <c r="J2110" s="1" t="s">
        <v>2907</v>
      </c>
      <c r="K2110" s="1" t="s">
        <v>77</v>
      </c>
      <c r="L2110" s="1">
        <v>44230.0</v>
      </c>
      <c r="U2110" s="1">
        <v>-81.695602</v>
      </c>
      <c r="V2110" s="1">
        <v>40.9706</v>
      </c>
      <c r="X2110" s="1" t="s">
        <v>70</v>
      </c>
      <c r="Y2110" s="1" t="s">
        <v>70</v>
      </c>
      <c r="Z2110" s="1" t="s">
        <v>70</v>
      </c>
      <c r="AA2110" s="1" t="s">
        <v>70</v>
      </c>
      <c r="AB2110" s="1" t="s">
        <v>70</v>
      </c>
      <c r="AC2110" s="1" t="s">
        <v>80</v>
      </c>
      <c r="BG2110" s="1">
        <v>2009.0</v>
      </c>
    </row>
    <row r="2111">
      <c r="A2111" s="1">
        <v>1008646.0</v>
      </c>
      <c r="B2111" s="1" t="s">
        <v>10194</v>
      </c>
      <c r="C2111" s="2" t="s">
        <v>10195</v>
      </c>
      <c r="D2111" s="2" t="s">
        <v>10196</v>
      </c>
      <c r="H2111" s="1" t="s">
        <v>10197</v>
      </c>
      <c r="I2111" s="1" t="s">
        <v>2081</v>
      </c>
      <c r="J2111" s="1" t="s">
        <v>2082</v>
      </c>
      <c r="K2111" s="1" t="s">
        <v>211</v>
      </c>
      <c r="L2111" s="1">
        <v>32819.0</v>
      </c>
      <c r="M2111" s="1" t="s">
        <v>312</v>
      </c>
      <c r="N2111" s="1" t="s">
        <v>305</v>
      </c>
      <c r="U2111" s="1">
        <v>-81.493889</v>
      </c>
      <c r="V2111" s="1">
        <v>28.459412</v>
      </c>
      <c r="W2111" s="1" t="s">
        <v>99</v>
      </c>
      <c r="X2111" s="1" t="s">
        <v>69</v>
      </c>
      <c r="Y2111" s="1" t="s">
        <v>70</v>
      </c>
      <c r="Z2111" s="1" t="s">
        <v>70</v>
      </c>
      <c r="AA2111" s="1" t="s">
        <v>70</v>
      </c>
      <c r="AB2111" s="1" t="s">
        <v>70</v>
      </c>
      <c r="AC2111" s="1" t="s">
        <v>80</v>
      </c>
      <c r="AD2111" s="1" t="s">
        <v>69</v>
      </c>
      <c r="AE2111" s="1" t="s">
        <v>69</v>
      </c>
      <c r="AF2111" s="1" t="s">
        <v>69</v>
      </c>
      <c r="AG2111" s="1" t="s">
        <v>69</v>
      </c>
      <c r="AH2111" s="1" t="s">
        <v>69</v>
      </c>
      <c r="AI2111" s="1" t="s">
        <v>69</v>
      </c>
      <c r="AJ2111" s="1" t="s">
        <v>69</v>
      </c>
      <c r="AK2111" s="1" t="s">
        <v>69</v>
      </c>
      <c r="AL2111" s="1" t="s">
        <v>69</v>
      </c>
      <c r="AM2111" s="1" t="s">
        <v>69</v>
      </c>
      <c r="AN2111" s="1" t="s">
        <v>70</v>
      </c>
      <c r="AO2111" s="1" t="s">
        <v>70</v>
      </c>
      <c r="AP2111" s="1" t="s">
        <v>70</v>
      </c>
      <c r="AQ2111" s="1" t="s">
        <v>70</v>
      </c>
      <c r="AR2111" s="1" t="s">
        <v>69</v>
      </c>
      <c r="AS2111" s="1" t="s">
        <v>69</v>
      </c>
      <c r="AT2111" s="1" t="s">
        <v>69</v>
      </c>
      <c r="AU2111" s="1" t="s">
        <v>69</v>
      </c>
      <c r="AV2111" s="1" t="s">
        <v>69</v>
      </c>
      <c r="AW2111" s="1" t="s">
        <v>70</v>
      </c>
      <c r="AX2111" s="1" t="s">
        <v>70</v>
      </c>
      <c r="AY2111" s="1" t="s">
        <v>70</v>
      </c>
      <c r="AZ2111" s="1" t="s">
        <v>69</v>
      </c>
      <c r="BA2111" s="1" t="s">
        <v>70</v>
      </c>
      <c r="BB2111" s="1" t="s">
        <v>70</v>
      </c>
      <c r="BC2111" s="1" t="s">
        <v>70</v>
      </c>
      <c r="BD2111" s="1" t="s">
        <v>70</v>
      </c>
      <c r="BE2111" s="1" t="s">
        <v>70</v>
      </c>
      <c r="BF2111" s="1" t="s">
        <v>70</v>
      </c>
      <c r="BG2111" s="3">
        <v>41452.53958333333</v>
      </c>
    </row>
    <row r="2112">
      <c r="A2112" s="1">
        <v>1004280.0</v>
      </c>
      <c r="B2112" s="1" t="s">
        <v>10198</v>
      </c>
      <c r="H2112" s="1" t="s">
        <v>10199</v>
      </c>
      <c r="I2112" s="1" t="s">
        <v>10200</v>
      </c>
      <c r="J2112" s="1" t="s">
        <v>1271</v>
      </c>
      <c r="K2112" s="1" t="s">
        <v>1272</v>
      </c>
      <c r="L2112" s="1">
        <v>58736.0</v>
      </c>
      <c r="M2112" s="1" t="s">
        <v>1407</v>
      </c>
      <c r="N2112" s="1" t="s">
        <v>10201</v>
      </c>
      <c r="U2112" s="1">
        <v>-100.3717</v>
      </c>
      <c r="V2112" s="1">
        <v>47.927227</v>
      </c>
      <c r="W2112" s="1" t="s">
        <v>136</v>
      </c>
      <c r="X2112" s="1" t="s">
        <v>70</v>
      </c>
      <c r="Y2112" s="1" t="s">
        <v>70</v>
      </c>
      <c r="Z2112" s="1" t="s">
        <v>70</v>
      </c>
      <c r="AA2112" s="1" t="s">
        <v>70</v>
      </c>
      <c r="AB2112" s="1" t="s">
        <v>70</v>
      </c>
      <c r="AC2112" s="1" t="s">
        <v>80</v>
      </c>
      <c r="AD2112" s="1" t="s">
        <v>69</v>
      </c>
      <c r="AE2112" s="1" t="s">
        <v>70</v>
      </c>
      <c r="AF2112" s="1" t="s">
        <v>69</v>
      </c>
      <c r="AG2112" s="1" t="s">
        <v>69</v>
      </c>
      <c r="AH2112" s="1" t="s">
        <v>69</v>
      </c>
      <c r="AI2112" s="1" t="s">
        <v>70</v>
      </c>
      <c r="AJ2112" s="1" t="s">
        <v>69</v>
      </c>
      <c r="AK2112" s="1" t="s">
        <v>69</v>
      </c>
      <c r="AL2112" s="1" t="s">
        <v>69</v>
      </c>
      <c r="AM2112" s="1" t="s">
        <v>69</v>
      </c>
      <c r="AN2112" s="1" t="s">
        <v>70</v>
      </c>
      <c r="AO2112" s="1" t="s">
        <v>70</v>
      </c>
      <c r="AP2112" s="1" t="s">
        <v>70</v>
      </c>
      <c r="AQ2112" s="1" t="s">
        <v>70</v>
      </c>
      <c r="AR2112" s="1" t="s">
        <v>69</v>
      </c>
      <c r="AS2112" s="1" t="s">
        <v>70</v>
      </c>
      <c r="AT2112" s="1" t="s">
        <v>69</v>
      </c>
      <c r="AU2112" s="1" t="s">
        <v>69</v>
      </c>
      <c r="AV2112" s="1" t="s">
        <v>70</v>
      </c>
      <c r="AW2112" s="1" t="s">
        <v>70</v>
      </c>
      <c r="AX2112" s="1" t="s">
        <v>70</v>
      </c>
      <c r="AY2112" s="1" t="s">
        <v>70</v>
      </c>
      <c r="AZ2112" s="1" t="s">
        <v>70</v>
      </c>
      <c r="BA2112" s="1" t="s">
        <v>70</v>
      </c>
      <c r="BB2112" s="1" t="s">
        <v>70</v>
      </c>
      <c r="BC2112" s="1" t="s">
        <v>70</v>
      </c>
      <c r="BD2112" s="1" t="s">
        <v>70</v>
      </c>
      <c r="BE2112" s="1" t="s">
        <v>70</v>
      </c>
      <c r="BF2112" s="1" t="s">
        <v>70</v>
      </c>
      <c r="BG2112" s="3">
        <v>41028.6625</v>
      </c>
    </row>
    <row r="2113">
      <c r="A2113" s="1">
        <v>1016911.0</v>
      </c>
      <c r="B2113" s="1" t="s">
        <v>10202</v>
      </c>
      <c r="C2113" s="2" t="s">
        <v>10203</v>
      </c>
      <c r="D2113" s="1" t="s">
        <v>10204</v>
      </c>
      <c r="H2113" s="1" t="s">
        <v>10205</v>
      </c>
      <c r="I2113" s="1" t="s">
        <v>2731</v>
      </c>
      <c r="J2113" s="1" t="s">
        <v>1195</v>
      </c>
      <c r="K2113" s="1" t="s">
        <v>389</v>
      </c>
      <c r="L2113" s="1">
        <v>50311.0</v>
      </c>
      <c r="M2113" s="1" t="s">
        <v>10206</v>
      </c>
      <c r="N2113" s="1" t="s">
        <v>8194</v>
      </c>
      <c r="U2113" s="1">
        <v>-93.649704</v>
      </c>
      <c r="V2113" s="1">
        <v>41.596603</v>
      </c>
      <c r="X2113" s="1" t="s">
        <v>69</v>
      </c>
      <c r="Y2113" s="1" t="s">
        <v>69</v>
      </c>
      <c r="Z2113" s="1" t="s">
        <v>69</v>
      </c>
      <c r="AA2113" s="1" t="s">
        <v>69</v>
      </c>
      <c r="AB2113" s="1" t="s">
        <v>69</v>
      </c>
      <c r="AC2113" s="1" t="s">
        <v>69</v>
      </c>
      <c r="AD2113" s="1" t="s">
        <v>69</v>
      </c>
      <c r="AE2113" s="1" t="s">
        <v>69</v>
      </c>
      <c r="AF2113" s="1" t="s">
        <v>69</v>
      </c>
      <c r="AG2113" s="1" t="s">
        <v>69</v>
      </c>
      <c r="AH2113" s="1" t="s">
        <v>69</v>
      </c>
      <c r="AI2113" s="1" t="s">
        <v>70</v>
      </c>
      <c r="AJ2113" s="1" t="s">
        <v>69</v>
      </c>
      <c r="AK2113" s="1" t="s">
        <v>69</v>
      </c>
      <c r="AL2113" s="1" t="s">
        <v>69</v>
      </c>
      <c r="AM2113" s="1" t="s">
        <v>69</v>
      </c>
      <c r="AN2113" s="1" t="s">
        <v>70</v>
      </c>
      <c r="AO2113" s="1" t="s">
        <v>69</v>
      </c>
      <c r="AP2113" s="1" t="s">
        <v>70</v>
      </c>
      <c r="AQ2113" s="1" t="s">
        <v>69</v>
      </c>
      <c r="AR2113" s="1" t="s">
        <v>70</v>
      </c>
      <c r="AS2113" s="1" t="s">
        <v>69</v>
      </c>
      <c r="AT2113" s="1" t="s">
        <v>69</v>
      </c>
      <c r="AU2113" s="1" t="s">
        <v>70</v>
      </c>
      <c r="AV2113" s="1" t="s">
        <v>70</v>
      </c>
      <c r="AW2113" s="1" t="s">
        <v>70</v>
      </c>
      <c r="AX2113" s="1" t="s">
        <v>70</v>
      </c>
      <c r="AY2113" s="1" t="s">
        <v>70</v>
      </c>
      <c r="AZ2113" s="1" t="s">
        <v>69</v>
      </c>
      <c r="BA2113" s="1" t="s">
        <v>69</v>
      </c>
      <c r="BB2113" s="1" t="s">
        <v>69</v>
      </c>
      <c r="BC2113" s="1" t="s">
        <v>70</v>
      </c>
      <c r="BD2113" s="1" t="s">
        <v>70</v>
      </c>
      <c r="BE2113" s="1" t="s">
        <v>70</v>
      </c>
      <c r="BF2113" s="1" t="s">
        <v>70</v>
      </c>
      <c r="BG2113" s="3">
        <v>42842.87847222222</v>
      </c>
    </row>
    <row r="2114">
      <c r="A2114" s="1">
        <v>1018361.0</v>
      </c>
      <c r="B2114" s="1" t="s">
        <v>10207</v>
      </c>
      <c r="C2114" s="2" t="s">
        <v>10208</v>
      </c>
      <c r="D2114" s="2" t="s">
        <v>10209</v>
      </c>
      <c r="H2114" s="1" t="s">
        <v>10210</v>
      </c>
      <c r="I2114" s="1" t="s">
        <v>2665</v>
      </c>
      <c r="J2114" s="1" t="s">
        <v>348</v>
      </c>
      <c r="K2114" s="1" t="s">
        <v>349</v>
      </c>
      <c r="L2114" s="1">
        <v>80526.0</v>
      </c>
      <c r="M2114" s="1" t="s">
        <v>10211</v>
      </c>
      <c r="N2114" s="1" t="s">
        <v>2490</v>
      </c>
      <c r="U2114" s="1">
        <v>-105.09075</v>
      </c>
      <c r="V2114" s="1">
        <v>40.552933</v>
      </c>
      <c r="X2114" s="1" t="s">
        <v>69</v>
      </c>
      <c r="Y2114" s="1" t="s">
        <v>70</v>
      </c>
      <c r="Z2114" s="1" t="s">
        <v>70</v>
      </c>
      <c r="AA2114" s="1" t="s">
        <v>70</v>
      </c>
      <c r="AB2114" s="1" t="s">
        <v>69</v>
      </c>
      <c r="AC2114" s="1" t="s">
        <v>70</v>
      </c>
      <c r="AD2114" s="1" t="s">
        <v>69</v>
      </c>
      <c r="AE2114" s="1" t="s">
        <v>70</v>
      </c>
      <c r="AF2114" s="1" t="s">
        <v>69</v>
      </c>
      <c r="AG2114" s="1" t="s">
        <v>70</v>
      </c>
      <c r="AH2114" s="1" t="s">
        <v>69</v>
      </c>
      <c r="AI2114" s="1" t="s">
        <v>70</v>
      </c>
      <c r="AJ2114" s="1" t="s">
        <v>69</v>
      </c>
      <c r="AK2114" s="1" t="s">
        <v>69</v>
      </c>
      <c r="AL2114" s="1" t="s">
        <v>69</v>
      </c>
      <c r="AM2114" s="1" t="s">
        <v>69</v>
      </c>
      <c r="AN2114" s="1" t="s">
        <v>70</v>
      </c>
      <c r="AO2114" s="1" t="s">
        <v>69</v>
      </c>
      <c r="AP2114" s="1" t="s">
        <v>70</v>
      </c>
      <c r="AQ2114" s="1" t="s">
        <v>70</v>
      </c>
      <c r="AR2114" s="1" t="s">
        <v>69</v>
      </c>
      <c r="AS2114" s="1" t="s">
        <v>69</v>
      </c>
      <c r="AT2114" s="1" t="s">
        <v>69</v>
      </c>
      <c r="AU2114" s="1" t="s">
        <v>69</v>
      </c>
      <c r="AV2114" s="1" t="s">
        <v>70</v>
      </c>
      <c r="AW2114" s="1" t="s">
        <v>69</v>
      </c>
      <c r="AX2114" s="1" t="s">
        <v>69</v>
      </c>
      <c r="AY2114" s="1" t="s">
        <v>70</v>
      </c>
      <c r="AZ2114" s="1" t="s">
        <v>69</v>
      </c>
      <c r="BA2114" s="1" t="s">
        <v>70</v>
      </c>
      <c r="BB2114" s="1" t="s">
        <v>70</v>
      </c>
      <c r="BC2114" s="1" t="s">
        <v>70</v>
      </c>
      <c r="BD2114" s="1" t="s">
        <v>70</v>
      </c>
      <c r="BE2114" s="1" t="s">
        <v>70</v>
      </c>
      <c r="BF2114" s="1" t="s">
        <v>70</v>
      </c>
      <c r="BG2114" s="3">
        <v>42908.785416666666</v>
      </c>
    </row>
    <row r="2115">
      <c r="A2115" s="1">
        <v>1002597.0</v>
      </c>
      <c r="B2115" s="1" t="s">
        <v>10212</v>
      </c>
      <c r="H2115" s="1" t="s">
        <v>10213</v>
      </c>
      <c r="I2115" s="1" t="s">
        <v>10214</v>
      </c>
      <c r="J2115" s="1" t="s">
        <v>1637</v>
      </c>
      <c r="K2115" s="1" t="s">
        <v>181</v>
      </c>
      <c r="L2115" s="1">
        <v>24324.0</v>
      </c>
      <c r="M2115" s="1" t="s">
        <v>390</v>
      </c>
      <c r="U2115" s="1">
        <v>-80.742203</v>
      </c>
      <c r="V2115" s="1">
        <v>37.0009</v>
      </c>
      <c r="W2115" s="1" t="s">
        <v>99</v>
      </c>
      <c r="X2115" s="1" t="s">
        <v>70</v>
      </c>
      <c r="Y2115" s="1" t="s">
        <v>70</v>
      </c>
      <c r="Z2115" s="1" t="s">
        <v>70</v>
      </c>
      <c r="AA2115" s="1" t="s">
        <v>70</v>
      </c>
      <c r="AB2115" s="1" t="s">
        <v>70</v>
      </c>
      <c r="AC2115" s="1" t="s">
        <v>80</v>
      </c>
      <c r="AD2115" s="1" t="s">
        <v>69</v>
      </c>
      <c r="AE2115" s="1" t="s">
        <v>69</v>
      </c>
      <c r="AF2115" s="1" t="s">
        <v>69</v>
      </c>
      <c r="AG2115" s="1" t="s">
        <v>69</v>
      </c>
      <c r="AH2115" s="1" t="s">
        <v>70</v>
      </c>
      <c r="AI2115" s="1" t="s">
        <v>70</v>
      </c>
      <c r="AJ2115" s="1" t="s">
        <v>69</v>
      </c>
      <c r="AK2115" s="1" t="s">
        <v>69</v>
      </c>
      <c r="AL2115" s="1" t="s">
        <v>70</v>
      </c>
      <c r="AM2115" s="1" t="s">
        <v>69</v>
      </c>
      <c r="AN2115" s="1" t="s">
        <v>70</v>
      </c>
      <c r="AO2115" s="1" t="s">
        <v>69</v>
      </c>
      <c r="AP2115" s="1" t="s">
        <v>70</v>
      </c>
      <c r="AQ2115" s="1" t="s">
        <v>70</v>
      </c>
      <c r="AR2115" s="1" t="s">
        <v>69</v>
      </c>
      <c r="AS2115" s="1" t="s">
        <v>70</v>
      </c>
      <c r="AT2115" s="1" t="s">
        <v>70</v>
      </c>
      <c r="AU2115" s="1" t="s">
        <v>69</v>
      </c>
      <c r="AV2115" s="1" t="s">
        <v>70</v>
      </c>
      <c r="AW2115" s="1" t="s">
        <v>70</v>
      </c>
      <c r="AX2115" s="1" t="s">
        <v>70</v>
      </c>
      <c r="AY2115" s="1" t="s">
        <v>70</v>
      </c>
      <c r="AZ2115" s="1" t="s">
        <v>70</v>
      </c>
      <c r="BA2115" s="1" t="s">
        <v>70</v>
      </c>
      <c r="BB2115" s="1" t="s">
        <v>70</v>
      </c>
      <c r="BC2115" s="1" t="s">
        <v>70</v>
      </c>
      <c r="BD2115" s="1" t="s">
        <v>70</v>
      </c>
      <c r="BE2115" s="1" t="s">
        <v>70</v>
      </c>
      <c r="BF2115" s="1" t="s">
        <v>70</v>
      </c>
      <c r="BG2115" s="3">
        <v>40662.925</v>
      </c>
    </row>
    <row r="2116">
      <c r="A2116" s="1">
        <v>1019729.0</v>
      </c>
      <c r="B2116" s="1" t="s">
        <v>10215</v>
      </c>
      <c r="C2116" s="2" t="s">
        <v>10216</v>
      </c>
      <c r="D2116" s="2" t="s">
        <v>10217</v>
      </c>
      <c r="H2116" s="1" t="s">
        <v>10218</v>
      </c>
      <c r="I2116" s="1" t="s">
        <v>10219</v>
      </c>
      <c r="J2116" s="1" t="s">
        <v>10220</v>
      </c>
      <c r="K2116" s="1" t="s">
        <v>107</v>
      </c>
      <c r="L2116" s="1">
        <v>38225.0</v>
      </c>
      <c r="M2116" s="1" t="s">
        <v>10221</v>
      </c>
      <c r="N2116" s="1" t="s">
        <v>10222</v>
      </c>
      <c r="U2116" s="1">
        <v>-88.693466</v>
      </c>
      <c r="V2116" s="1">
        <v>36.277008</v>
      </c>
      <c r="X2116" s="1" t="s">
        <v>69</v>
      </c>
      <c r="Y2116" s="1" t="s">
        <v>70</v>
      </c>
      <c r="Z2116" s="1" t="s">
        <v>70</v>
      </c>
      <c r="AA2116" s="1" t="s">
        <v>70</v>
      </c>
      <c r="AB2116" s="1" t="s">
        <v>69</v>
      </c>
      <c r="AC2116" s="1" t="s">
        <v>69</v>
      </c>
      <c r="AD2116" s="1" t="s">
        <v>69</v>
      </c>
      <c r="AE2116" s="1" t="s">
        <v>69</v>
      </c>
      <c r="AF2116" s="1" t="s">
        <v>69</v>
      </c>
      <c r="AG2116" s="1" t="s">
        <v>69</v>
      </c>
      <c r="AH2116" s="1" t="s">
        <v>69</v>
      </c>
      <c r="AI2116" s="1" t="s">
        <v>69</v>
      </c>
      <c r="AJ2116" s="1" t="s">
        <v>69</v>
      </c>
      <c r="AK2116" s="1" t="s">
        <v>69</v>
      </c>
      <c r="AL2116" s="1" t="s">
        <v>69</v>
      </c>
      <c r="AM2116" s="1" t="s">
        <v>69</v>
      </c>
      <c r="AN2116" s="1" t="s">
        <v>69</v>
      </c>
      <c r="AO2116" s="1" t="s">
        <v>69</v>
      </c>
      <c r="AP2116" s="1" t="s">
        <v>70</v>
      </c>
      <c r="AQ2116" s="1" t="s">
        <v>69</v>
      </c>
      <c r="AR2116" s="1" t="s">
        <v>69</v>
      </c>
      <c r="AS2116" s="1" t="s">
        <v>69</v>
      </c>
      <c r="AT2116" s="1" t="s">
        <v>69</v>
      </c>
      <c r="AU2116" s="1" t="s">
        <v>69</v>
      </c>
      <c r="AV2116" s="1" t="s">
        <v>69</v>
      </c>
      <c r="AW2116" s="1" t="s">
        <v>70</v>
      </c>
      <c r="AX2116" s="1" t="s">
        <v>69</v>
      </c>
      <c r="AY2116" s="1" t="s">
        <v>70</v>
      </c>
      <c r="AZ2116" s="1" t="s">
        <v>69</v>
      </c>
      <c r="BA2116" s="1" t="s">
        <v>70</v>
      </c>
      <c r="BB2116" s="1" t="s">
        <v>70</v>
      </c>
      <c r="BC2116" s="1" t="s">
        <v>69</v>
      </c>
      <c r="BD2116" s="1" t="s">
        <v>70</v>
      </c>
      <c r="BE2116" s="1" t="s">
        <v>70</v>
      </c>
      <c r="BF2116" s="1" t="s">
        <v>69</v>
      </c>
      <c r="BG2116" s="3">
        <v>43832.425</v>
      </c>
    </row>
    <row r="2117">
      <c r="A2117" s="1">
        <v>1012665.0</v>
      </c>
      <c r="B2117" s="1" t="s">
        <v>10223</v>
      </c>
      <c r="C2117" s="2" t="s">
        <v>10224</v>
      </c>
      <c r="D2117" s="1" t="s">
        <v>10225</v>
      </c>
      <c r="G2117" s="1" t="s">
        <v>9382</v>
      </c>
      <c r="H2117" s="1" t="s">
        <v>10226</v>
      </c>
      <c r="I2117" s="1" t="s">
        <v>10227</v>
      </c>
      <c r="J2117" s="1" t="s">
        <v>9866</v>
      </c>
      <c r="K2117" s="1" t="s">
        <v>785</v>
      </c>
      <c r="L2117" s="1">
        <v>78620.0</v>
      </c>
      <c r="M2117" s="1" t="s">
        <v>224</v>
      </c>
      <c r="N2117" s="1" t="s">
        <v>1105</v>
      </c>
      <c r="U2117" s="1">
        <v>-98.086449</v>
      </c>
      <c r="V2117" s="1">
        <v>30.192299</v>
      </c>
      <c r="X2117" s="1" t="s">
        <v>69</v>
      </c>
      <c r="Y2117" s="1" t="s">
        <v>70</v>
      </c>
      <c r="Z2117" s="1" t="s">
        <v>70</v>
      </c>
      <c r="AA2117" s="1" t="s">
        <v>70</v>
      </c>
      <c r="AB2117" s="1" t="s">
        <v>70</v>
      </c>
      <c r="AC2117" s="1" t="s">
        <v>69</v>
      </c>
      <c r="AD2117" s="1" t="s">
        <v>69</v>
      </c>
      <c r="AE2117" s="1" t="s">
        <v>69</v>
      </c>
      <c r="AF2117" s="1" t="s">
        <v>69</v>
      </c>
      <c r="AG2117" s="1" t="s">
        <v>69</v>
      </c>
      <c r="AH2117" s="1" t="s">
        <v>69</v>
      </c>
      <c r="AI2117" s="1" t="s">
        <v>70</v>
      </c>
      <c r="AJ2117" s="1" t="s">
        <v>69</v>
      </c>
      <c r="AK2117" s="1" t="s">
        <v>69</v>
      </c>
      <c r="AL2117" s="1" t="s">
        <v>69</v>
      </c>
      <c r="AM2117" s="1" t="s">
        <v>69</v>
      </c>
      <c r="AN2117" s="1" t="s">
        <v>70</v>
      </c>
      <c r="AO2117" s="1" t="s">
        <v>69</v>
      </c>
      <c r="AP2117" s="1" t="s">
        <v>70</v>
      </c>
      <c r="AQ2117" s="1" t="s">
        <v>69</v>
      </c>
      <c r="AR2117" s="1" t="s">
        <v>70</v>
      </c>
      <c r="AS2117" s="1" t="s">
        <v>69</v>
      </c>
      <c r="AT2117" s="1" t="s">
        <v>69</v>
      </c>
      <c r="AU2117" s="1" t="s">
        <v>69</v>
      </c>
      <c r="AV2117" s="1" t="s">
        <v>70</v>
      </c>
      <c r="AW2117" s="1" t="s">
        <v>69</v>
      </c>
      <c r="AX2117" s="1" t="s">
        <v>69</v>
      </c>
      <c r="AY2117" s="1" t="s">
        <v>70</v>
      </c>
      <c r="AZ2117" s="1" t="s">
        <v>69</v>
      </c>
      <c r="BA2117" s="1" t="s">
        <v>70</v>
      </c>
      <c r="BB2117" s="1" t="s">
        <v>70</v>
      </c>
      <c r="BC2117" s="1" t="s">
        <v>69</v>
      </c>
      <c r="BD2117" s="1" t="s">
        <v>69</v>
      </c>
      <c r="BE2117" s="1" t="s">
        <v>70</v>
      </c>
      <c r="BF2117" s="1" t="s">
        <v>70</v>
      </c>
      <c r="BG2117" s="3">
        <v>42566.69652777778</v>
      </c>
    </row>
    <row r="2118">
      <c r="A2118" s="1">
        <v>1004676.0</v>
      </c>
      <c r="B2118" s="1" t="s">
        <v>10228</v>
      </c>
      <c r="C2118" s="2" t="s">
        <v>10229</v>
      </c>
      <c r="D2118" s="2" t="s">
        <v>10230</v>
      </c>
      <c r="E2118" s="2" t="s">
        <v>10231</v>
      </c>
      <c r="H2118" s="1" t="s">
        <v>10232</v>
      </c>
      <c r="I2118" s="1" t="s">
        <v>310</v>
      </c>
      <c r="J2118" s="1" t="s">
        <v>2355</v>
      </c>
      <c r="K2118" s="1" t="s">
        <v>311</v>
      </c>
      <c r="L2118" s="1">
        <v>21217.0</v>
      </c>
      <c r="M2118" s="1" t="s">
        <v>3340</v>
      </c>
      <c r="N2118" s="1" t="s">
        <v>10233</v>
      </c>
      <c r="U2118" s="1">
        <v>-76.645844</v>
      </c>
      <c r="V2118" s="1">
        <v>39.317944</v>
      </c>
      <c r="X2118" s="1" t="s">
        <v>69</v>
      </c>
      <c r="Y2118" s="1" t="s">
        <v>69</v>
      </c>
      <c r="Z2118" s="1" t="s">
        <v>69</v>
      </c>
      <c r="AA2118" s="1" t="s">
        <v>69</v>
      </c>
      <c r="AB2118" s="1" t="s">
        <v>69</v>
      </c>
      <c r="AC2118" s="1" t="s">
        <v>69</v>
      </c>
      <c r="AD2118" s="1" t="s">
        <v>69</v>
      </c>
      <c r="AE2118" s="1" t="s">
        <v>70</v>
      </c>
      <c r="AF2118" s="1" t="s">
        <v>69</v>
      </c>
      <c r="AG2118" s="1" t="s">
        <v>70</v>
      </c>
      <c r="AH2118" s="1" t="s">
        <v>69</v>
      </c>
      <c r="AI2118" s="1" t="s">
        <v>70</v>
      </c>
      <c r="AJ2118" s="1" t="s">
        <v>69</v>
      </c>
      <c r="AK2118" s="1" t="s">
        <v>69</v>
      </c>
      <c r="AL2118" s="1" t="s">
        <v>69</v>
      </c>
      <c r="AM2118" s="1" t="s">
        <v>69</v>
      </c>
      <c r="AN2118" s="1" t="s">
        <v>70</v>
      </c>
      <c r="AO2118" s="1" t="s">
        <v>70</v>
      </c>
      <c r="AP2118" s="1" t="s">
        <v>70</v>
      </c>
      <c r="AQ2118" s="1" t="s">
        <v>69</v>
      </c>
      <c r="AR2118" s="1" t="s">
        <v>69</v>
      </c>
      <c r="AS2118" s="1" t="s">
        <v>70</v>
      </c>
      <c r="AT2118" s="1" t="s">
        <v>69</v>
      </c>
      <c r="AU2118" s="1" t="s">
        <v>69</v>
      </c>
      <c r="AV2118" s="1" t="s">
        <v>70</v>
      </c>
      <c r="AW2118" s="1" t="s">
        <v>69</v>
      </c>
      <c r="AX2118" s="1" t="s">
        <v>70</v>
      </c>
      <c r="AY2118" s="1" t="s">
        <v>70</v>
      </c>
      <c r="AZ2118" s="1" t="s">
        <v>69</v>
      </c>
      <c r="BA2118" s="1" t="s">
        <v>70</v>
      </c>
      <c r="BB2118" s="1" t="s">
        <v>69</v>
      </c>
      <c r="BC2118" s="1" t="s">
        <v>70</v>
      </c>
      <c r="BD2118" s="1" t="s">
        <v>70</v>
      </c>
      <c r="BE2118" s="1" t="s">
        <v>70</v>
      </c>
      <c r="BF2118" s="1" t="s">
        <v>70</v>
      </c>
      <c r="BG2118" s="3">
        <v>43618.354166666664</v>
      </c>
    </row>
    <row r="2119">
      <c r="A2119" s="1">
        <v>1002409.0</v>
      </c>
      <c r="B2119" s="1" t="s">
        <v>10234</v>
      </c>
      <c r="H2119" s="1" t="s">
        <v>10235</v>
      </c>
      <c r="I2119" s="1" t="s">
        <v>10236</v>
      </c>
      <c r="J2119" s="1" t="s">
        <v>6159</v>
      </c>
      <c r="K2119" s="1" t="s">
        <v>203</v>
      </c>
      <c r="L2119" s="1">
        <v>62832.0</v>
      </c>
      <c r="U2119" s="1">
        <v>-89.238503</v>
      </c>
      <c r="V2119" s="1">
        <v>38.013199</v>
      </c>
      <c r="X2119" s="1" t="s">
        <v>70</v>
      </c>
      <c r="Y2119" s="1" t="s">
        <v>70</v>
      </c>
      <c r="Z2119" s="1" t="s">
        <v>70</v>
      </c>
      <c r="AA2119" s="1" t="s">
        <v>70</v>
      </c>
      <c r="AB2119" s="1" t="s">
        <v>70</v>
      </c>
      <c r="AC2119" s="1" t="s">
        <v>80</v>
      </c>
      <c r="BG2119" s="1">
        <v>2009.0</v>
      </c>
    </row>
    <row r="2120">
      <c r="A2120" s="1">
        <v>1005577.0</v>
      </c>
      <c r="B2120" s="1" t="s">
        <v>10237</v>
      </c>
      <c r="H2120" s="1" t="s">
        <v>10238</v>
      </c>
      <c r="I2120" s="1" t="s">
        <v>10239</v>
      </c>
      <c r="J2120" s="1" t="s">
        <v>1103</v>
      </c>
      <c r="K2120" s="1" t="s">
        <v>656</v>
      </c>
      <c r="U2120" s="1">
        <v>-117.978</v>
      </c>
      <c r="V2120" s="1">
        <v>34.139702</v>
      </c>
      <c r="X2120" s="1" t="s">
        <v>70</v>
      </c>
      <c r="Y2120" s="1" t="s">
        <v>70</v>
      </c>
      <c r="Z2120" s="1" t="s">
        <v>70</v>
      </c>
      <c r="AA2120" s="1" t="s">
        <v>70</v>
      </c>
      <c r="AB2120" s="1" t="s">
        <v>70</v>
      </c>
      <c r="AC2120" s="1" t="s">
        <v>80</v>
      </c>
      <c r="BG2120" s="1">
        <v>2011.0</v>
      </c>
    </row>
    <row r="2121">
      <c r="A2121" s="1">
        <v>1005358.0</v>
      </c>
      <c r="B2121" s="1" t="s">
        <v>10240</v>
      </c>
      <c r="C2121" s="2" t="s">
        <v>1138</v>
      </c>
      <c r="H2121" s="1" t="s">
        <v>10241</v>
      </c>
      <c r="I2121" s="1" t="s">
        <v>10240</v>
      </c>
      <c r="J2121" s="1" t="s">
        <v>770</v>
      </c>
      <c r="K2121" s="1" t="s">
        <v>656</v>
      </c>
      <c r="L2121" s="1">
        <v>94568.0</v>
      </c>
      <c r="M2121" s="1" t="s">
        <v>10242</v>
      </c>
      <c r="N2121" s="1" t="s">
        <v>3031</v>
      </c>
      <c r="O2121" s="1" t="s">
        <v>9650</v>
      </c>
      <c r="P2121" s="1" t="s">
        <v>3031</v>
      </c>
      <c r="U2121" s="1">
        <v>-121.87864</v>
      </c>
      <c r="V2121" s="1">
        <v>37.710403</v>
      </c>
      <c r="X2121" s="1" t="s">
        <v>69</v>
      </c>
      <c r="Y2121" s="1" t="s">
        <v>69</v>
      </c>
      <c r="Z2121" s="1" t="s">
        <v>69</v>
      </c>
      <c r="AA2121" s="1" t="s">
        <v>69</v>
      </c>
      <c r="AB2121" s="1" t="s">
        <v>69</v>
      </c>
      <c r="AC2121" s="1" t="s">
        <v>69</v>
      </c>
      <c r="AD2121" s="1" t="s">
        <v>69</v>
      </c>
      <c r="AE2121" s="1" t="s">
        <v>69</v>
      </c>
      <c r="AF2121" s="1" t="s">
        <v>70</v>
      </c>
      <c r="AG2121" s="1" t="s">
        <v>69</v>
      </c>
      <c r="AH2121" s="1" t="s">
        <v>69</v>
      </c>
      <c r="AI2121" s="1" t="s">
        <v>70</v>
      </c>
      <c r="AJ2121" s="1" t="s">
        <v>70</v>
      </c>
      <c r="AK2121" s="1" t="s">
        <v>69</v>
      </c>
      <c r="AL2121" s="1" t="s">
        <v>69</v>
      </c>
      <c r="AM2121" s="1" t="s">
        <v>69</v>
      </c>
      <c r="AN2121" s="1" t="s">
        <v>70</v>
      </c>
      <c r="AO2121" s="1" t="s">
        <v>70</v>
      </c>
      <c r="AP2121" s="1" t="s">
        <v>70</v>
      </c>
      <c r="AQ2121" s="1" t="s">
        <v>69</v>
      </c>
      <c r="AR2121" s="1" t="s">
        <v>70</v>
      </c>
      <c r="AS2121" s="1" t="s">
        <v>70</v>
      </c>
      <c r="AT2121" s="1" t="s">
        <v>69</v>
      </c>
      <c r="AU2121" s="1" t="s">
        <v>69</v>
      </c>
      <c r="AV2121" s="1" t="s">
        <v>70</v>
      </c>
      <c r="AW2121" s="1" t="s">
        <v>70</v>
      </c>
      <c r="AX2121" s="1" t="s">
        <v>70</v>
      </c>
      <c r="AY2121" s="1" t="s">
        <v>70</v>
      </c>
      <c r="AZ2121" s="1" t="s">
        <v>69</v>
      </c>
      <c r="BA2121" s="1" t="s">
        <v>70</v>
      </c>
      <c r="BB2121" s="1" t="s">
        <v>70</v>
      </c>
      <c r="BC2121" s="1" t="s">
        <v>69</v>
      </c>
      <c r="BD2121" s="1" t="s">
        <v>70</v>
      </c>
      <c r="BE2121" s="1" t="s">
        <v>69</v>
      </c>
      <c r="BF2121" s="1" t="s">
        <v>70</v>
      </c>
      <c r="BG2121" s="3">
        <v>43308.44236111111</v>
      </c>
    </row>
    <row r="2122">
      <c r="A2122" s="1">
        <v>1009977.0</v>
      </c>
      <c r="B2122" s="1" t="s">
        <v>10243</v>
      </c>
      <c r="C2122" s="2" t="s">
        <v>10244</v>
      </c>
      <c r="D2122" s="2" t="s">
        <v>10245</v>
      </c>
      <c r="E2122" s="2" t="s">
        <v>10246</v>
      </c>
      <c r="F2122" s="1" t="s">
        <v>10247</v>
      </c>
      <c r="G2122" s="1" t="s">
        <v>10247</v>
      </c>
      <c r="H2122" s="1" t="s">
        <v>10248</v>
      </c>
      <c r="I2122" s="1" t="s">
        <v>10240</v>
      </c>
      <c r="J2122" s="1" t="s">
        <v>748</v>
      </c>
      <c r="K2122" s="1" t="s">
        <v>77</v>
      </c>
      <c r="L2122" s="1">
        <v>43017.0</v>
      </c>
      <c r="M2122" s="1" t="s">
        <v>10249</v>
      </c>
      <c r="N2122" s="1" t="s">
        <v>2282</v>
      </c>
      <c r="U2122" s="1">
        <v>-83.103455</v>
      </c>
      <c r="V2122" s="1">
        <v>40.099045</v>
      </c>
      <c r="X2122" s="1" t="s">
        <v>69</v>
      </c>
      <c r="Y2122" s="1" t="s">
        <v>69</v>
      </c>
      <c r="Z2122" s="1" t="s">
        <v>69</v>
      </c>
      <c r="AA2122" s="1" t="s">
        <v>69</v>
      </c>
      <c r="AB2122" s="1" t="s">
        <v>69</v>
      </c>
      <c r="AC2122" s="1" t="s">
        <v>70</v>
      </c>
      <c r="AD2122" s="1" t="s">
        <v>69</v>
      </c>
      <c r="AE2122" s="1" t="s">
        <v>69</v>
      </c>
      <c r="AF2122" s="1" t="s">
        <v>70</v>
      </c>
      <c r="AG2122" s="1" t="s">
        <v>69</v>
      </c>
      <c r="AH2122" s="1" t="s">
        <v>69</v>
      </c>
      <c r="AI2122" s="1" t="s">
        <v>69</v>
      </c>
      <c r="AJ2122" s="1" t="s">
        <v>69</v>
      </c>
      <c r="AK2122" s="1" t="s">
        <v>69</v>
      </c>
      <c r="AL2122" s="1" t="s">
        <v>69</v>
      </c>
      <c r="AM2122" s="1" t="s">
        <v>69</v>
      </c>
      <c r="AN2122" s="1" t="s">
        <v>69</v>
      </c>
      <c r="AO2122" s="1" t="s">
        <v>69</v>
      </c>
      <c r="AP2122" s="1" t="s">
        <v>70</v>
      </c>
      <c r="AQ2122" s="1" t="s">
        <v>70</v>
      </c>
      <c r="AR2122" s="1" t="s">
        <v>69</v>
      </c>
      <c r="AS2122" s="1" t="s">
        <v>69</v>
      </c>
      <c r="AT2122" s="1" t="s">
        <v>69</v>
      </c>
      <c r="AU2122" s="1" t="s">
        <v>69</v>
      </c>
      <c r="AV2122" s="1" t="s">
        <v>69</v>
      </c>
      <c r="AW2122" s="1" t="s">
        <v>70</v>
      </c>
      <c r="AX2122" s="1" t="s">
        <v>69</v>
      </c>
      <c r="AY2122" s="1" t="s">
        <v>70</v>
      </c>
      <c r="AZ2122" s="1" t="s">
        <v>69</v>
      </c>
      <c r="BA2122" s="1" t="s">
        <v>70</v>
      </c>
      <c r="BB2122" s="1" t="s">
        <v>70</v>
      </c>
      <c r="BC2122" s="1" t="s">
        <v>69</v>
      </c>
      <c r="BD2122" s="1" t="s">
        <v>69</v>
      </c>
      <c r="BE2122" s="1" t="s">
        <v>70</v>
      </c>
      <c r="BF2122" s="1" t="s">
        <v>70</v>
      </c>
      <c r="BG2122" s="3">
        <v>42568.868055555555</v>
      </c>
    </row>
    <row r="2123">
      <c r="A2123" s="1">
        <v>1006451.0</v>
      </c>
      <c r="B2123" s="1" t="s">
        <v>10250</v>
      </c>
      <c r="C2123" s="2" t="s">
        <v>10251</v>
      </c>
      <c r="H2123" s="1" t="s">
        <v>10252</v>
      </c>
      <c r="I2123" s="1" t="s">
        <v>10253</v>
      </c>
      <c r="J2123" s="1" t="s">
        <v>1864</v>
      </c>
      <c r="K2123" s="1" t="s">
        <v>1542</v>
      </c>
      <c r="L2123" s="1">
        <v>82513.0</v>
      </c>
      <c r="M2123" s="1" t="s">
        <v>10028</v>
      </c>
      <c r="N2123" s="1" t="s">
        <v>6217</v>
      </c>
      <c r="U2123" s="1">
        <v>-109.63046</v>
      </c>
      <c r="V2123" s="1">
        <v>43.533337</v>
      </c>
      <c r="X2123" s="1" t="s">
        <v>69</v>
      </c>
      <c r="Y2123" s="1" t="s">
        <v>70</v>
      </c>
      <c r="Z2123" s="1" t="s">
        <v>70</v>
      </c>
      <c r="AA2123" s="1" t="s">
        <v>70</v>
      </c>
      <c r="AB2123" s="1" t="s">
        <v>70</v>
      </c>
      <c r="AC2123" s="1" t="s">
        <v>70</v>
      </c>
      <c r="AD2123" s="1" t="s">
        <v>69</v>
      </c>
      <c r="AE2123" s="1" t="s">
        <v>69</v>
      </c>
      <c r="AF2123" s="1" t="s">
        <v>69</v>
      </c>
      <c r="AG2123" s="1" t="s">
        <v>70</v>
      </c>
      <c r="AH2123" s="1" t="s">
        <v>69</v>
      </c>
      <c r="AI2123" s="1" t="s">
        <v>70</v>
      </c>
      <c r="AJ2123" s="1" t="s">
        <v>69</v>
      </c>
      <c r="AK2123" s="1" t="s">
        <v>69</v>
      </c>
      <c r="AL2123" s="1" t="s">
        <v>69</v>
      </c>
      <c r="AM2123" s="1" t="s">
        <v>69</v>
      </c>
      <c r="AN2123" s="1" t="s">
        <v>70</v>
      </c>
      <c r="AO2123" s="1" t="s">
        <v>70</v>
      </c>
      <c r="AP2123" s="1" t="s">
        <v>70</v>
      </c>
      <c r="AQ2123" s="1" t="s">
        <v>70</v>
      </c>
      <c r="AR2123" s="1" t="s">
        <v>70</v>
      </c>
      <c r="AS2123" s="1" t="s">
        <v>70</v>
      </c>
      <c r="AT2123" s="1" t="s">
        <v>70</v>
      </c>
      <c r="AU2123" s="1" t="s">
        <v>70</v>
      </c>
      <c r="AV2123" s="1" t="s">
        <v>70</v>
      </c>
      <c r="AW2123" s="1" t="s">
        <v>70</v>
      </c>
      <c r="AX2123" s="1" t="s">
        <v>70</v>
      </c>
      <c r="AY2123" s="1" t="s">
        <v>70</v>
      </c>
      <c r="AZ2123" s="1" t="s">
        <v>69</v>
      </c>
      <c r="BA2123" s="1" t="s">
        <v>70</v>
      </c>
      <c r="BB2123" s="1" t="s">
        <v>70</v>
      </c>
      <c r="BC2123" s="1" t="s">
        <v>69</v>
      </c>
      <c r="BD2123" s="1" t="s">
        <v>70</v>
      </c>
      <c r="BE2123" s="1" t="s">
        <v>70</v>
      </c>
      <c r="BF2123" s="1" t="s">
        <v>70</v>
      </c>
      <c r="BG2123" s="3">
        <v>42299.71527777778</v>
      </c>
    </row>
    <row r="2124">
      <c r="A2124" s="1">
        <v>1005197.0</v>
      </c>
      <c r="B2124" s="1" t="s">
        <v>10254</v>
      </c>
      <c r="C2124" s="2" t="s">
        <v>10255</v>
      </c>
      <c r="D2124" s="2" t="s">
        <v>10256</v>
      </c>
      <c r="G2124" s="2" t="s">
        <v>10257</v>
      </c>
      <c r="H2124" s="1" t="s">
        <v>10258</v>
      </c>
      <c r="I2124" s="1" t="s">
        <v>5737</v>
      </c>
      <c r="J2124" s="1" t="s">
        <v>5737</v>
      </c>
      <c r="K2124" s="1" t="s">
        <v>389</v>
      </c>
      <c r="L2124" s="1">
        <v>52001.0</v>
      </c>
      <c r="M2124" s="1" t="s">
        <v>661</v>
      </c>
      <c r="N2124" s="1" t="s">
        <v>313</v>
      </c>
      <c r="U2124" s="1">
        <v>-90.66803</v>
      </c>
      <c r="V2124" s="1">
        <v>42.504955</v>
      </c>
      <c r="X2124" s="1" t="s">
        <v>69</v>
      </c>
      <c r="Y2124" s="1" t="s">
        <v>69</v>
      </c>
      <c r="Z2124" s="1" t="s">
        <v>69</v>
      </c>
      <c r="AA2124" s="1" t="s">
        <v>69</v>
      </c>
      <c r="AB2124" s="1" t="s">
        <v>69</v>
      </c>
      <c r="AC2124" s="1" t="s">
        <v>69</v>
      </c>
      <c r="AD2124" s="1" t="s">
        <v>69</v>
      </c>
      <c r="AE2124" s="1" t="s">
        <v>69</v>
      </c>
      <c r="AF2124" s="1" t="s">
        <v>69</v>
      </c>
      <c r="AG2124" s="1" t="s">
        <v>69</v>
      </c>
      <c r="AH2124" s="1" t="s">
        <v>69</v>
      </c>
      <c r="AI2124" s="1" t="s">
        <v>69</v>
      </c>
      <c r="AJ2124" s="1" t="s">
        <v>69</v>
      </c>
      <c r="AK2124" s="1" t="s">
        <v>69</v>
      </c>
      <c r="AL2124" s="1" t="s">
        <v>69</v>
      </c>
      <c r="AM2124" s="1" t="s">
        <v>69</v>
      </c>
      <c r="AN2124" s="1" t="s">
        <v>69</v>
      </c>
      <c r="AO2124" s="1" t="s">
        <v>69</v>
      </c>
      <c r="AP2124" s="1" t="s">
        <v>70</v>
      </c>
      <c r="AQ2124" s="1" t="s">
        <v>69</v>
      </c>
      <c r="AR2124" s="1" t="s">
        <v>69</v>
      </c>
      <c r="AS2124" s="1" t="s">
        <v>69</v>
      </c>
      <c r="AT2124" s="1" t="s">
        <v>69</v>
      </c>
      <c r="AU2124" s="1" t="s">
        <v>69</v>
      </c>
      <c r="AV2124" s="1" t="s">
        <v>69</v>
      </c>
      <c r="AW2124" s="1" t="s">
        <v>69</v>
      </c>
      <c r="AX2124" s="1" t="s">
        <v>69</v>
      </c>
      <c r="AY2124" s="1" t="s">
        <v>70</v>
      </c>
      <c r="AZ2124" s="1" t="s">
        <v>69</v>
      </c>
      <c r="BA2124" s="1" t="s">
        <v>69</v>
      </c>
      <c r="BB2124" s="1" t="s">
        <v>69</v>
      </c>
      <c r="BC2124" s="1" t="s">
        <v>69</v>
      </c>
      <c r="BD2124" s="1" t="s">
        <v>69</v>
      </c>
      <c r="BE2124" s="1" t="s">
        <v>70</v>
      </c>
      <c r="BF2124" s="1" t="s">
        <v>69</v>
      </c>
      <c r="BG2124" s="3">
        <v>42548.6125</v>
      </c>
    </row>
    <row r="2125">
      <c r="A2125" s="1">
        <v>1004485.0</v>
      </c>
      <c r="B2125" s="1" t="s">
        <v>10259</v>
      </c>
      <c r="C2125" s="2" t="s">
        <v>10260</v>
      </c>
      <c r="D2125" s="2" t="s">
        <v>10261</v>
      </c>
      <c r="H2125" s="1" t="s">
        <v>10262</v>
      </c>
      <c r="I2125" s="1" t="s">
        <v>5737</v>
      </c>
      <c r="J2125" s="1" t="s">
        <v>5737</v>
      </c>
      <c r="K2125" s="1" t="s">
        <v>389</v>
      </c>
      <c r="L2125" s="1">
        <v>52001.0</v>
      </c>
      <c r="M2125" s="1" t="s">
        <v>10263</v>
      </c>
      <c r="N2125" s="1" t="s">
        <v>490</v>
      </c>
      <c r="U2125" s="1">
        <v>-90.666626</v>
      </c>
      <c r="V2125" s="1">
        <v>42.503983</v>
      </c>
      <c r="W2125" s="1" t="s">
        <v>136</v>
      </c>
      <c r="X2125" s="1" t="s">
        <v>69</v>
      </c>
      <c r="Y2125" s="1" t="s">
        <v>70</v>
      </c>
      <c r="Z2125" s="1" t="s">
        <v>69</v>
      </c>
      <c r="AA2125" s="1" t="s">
        <v>70</v>
      </c>
      <c r="AB2125" s="1" t="s">
        <v>69</v>
      </c>
      <c r="AC2125" s="1" t="s">
        <v>69</v>
      </c>
      <c r="AD2125" s="1" t="s">
        <v>69</v>
      </c>
      <c r="AE2125" s="1" t="s">
        <v>69</v>
      </c>
      <c r="AF2125" s="1" t="s">
        <v>70</v>
      </c>
      <c r="AG2125" s="1" t="s">
        <v>70</v>
      </c>
      <c r="AH2125" s="1" t="s">
        <v>69</v>
      </c>
      <c r="AI2125" s="1" t="s">
        <v>70</v>
      </c>
      <c r="AJ2125" s="1" t="s">
        <v>69</v>
      </c>
      <c r="AK2125" s="1" t="s">
        <v>69</v>
      </c>
      <c r="AL2125" s="1" t="s">
        <v>69</v>
      </c>
      <c r="AM2125" s="1" t="s">
        <v>69</v>
      </c>
      <c r="AN2125" s="1" t="s">
        <v>70</v>
      </c>
      <c r="AO2125" s="1" t="s">
        <v>69</v>
      </c>
      <c r="AP2125" s="1" t="s">
        <v>70</v>
      </c>
      <c r="AQ2125" s="1" t="s">
        <v>69</v>
      </c>
      <c r="AR2125" s="1" t="s">
        <v>69</v>
      </c>
      <c r="AS2125" s="1" t="s">
        <v>69</v>
      </c>
      <c r="AT2125" s="1" t="s">
        <v>69</v>
      </c>
      <c r="AU2125" s="1" t="s">
        <v>69</v>
      </c>
      <c r="AV2125" s="1" t="s">
        <v>70</v>
      </c>
      <c r="AW2125" s="1" t="s">
        <v>70</v>
      </c>
      <c r="AX2125" s="1" t="s">
        <v>70</v>
      </c>
      <c r="AY2125" s="1" t="s">
        <v>70</v>
      </c>
      <c r="AZ2125" s="1" t="s">
        <v>70</v>
      </c>
      <c r="BA2125" s="1" t="s">
        <v>70</v>
      </c>
      <c r="BB2125" s="1" t="s">
        <v>70</v>
      </c>
      <c r="BC2125" s="1" t="s">
        <v>70</v>
      </c>
      <c r="BD2125" s="1" t="s">
        <v>70</v>
      </c>
      <c r="BE2125" s="1" t="s">
        <v>70</v>
      </c>
      <c r="BF2125" s="1" t="s">
        <v>70</v>
      </c>
      <c r="BG2125" s="3">
        <v>41712.475694444445</v>
      </c>
    </row>
    <row r="2126">
      <c r="A2126" s="1">
        <v>1004484.0</v>
      </c>
      <c r="B2126" s="1" t="s">
        <v>10264</v>
      </c>
      <c r="C2126" s="2" t="s">
        <v>10265</v>
      </c>
      <c r="D2126" s="2" t="s">
        <v>10266</v>
      </c>
      <c r="H2126" s="1" t="s">
        <v>10267</v>
      </c>
      <c r="I2126" s="1" t="s">
        <v>10264</v>
      </c>
      <c r="J2126" s="1" t="s">
        <v>685</v>
      </c>
      <c r="K2126" s="1" t="s">
        <v>488</v>
      </c>
      <c r="L2126" s="1">
        <v>1571.0</v>
      </c>
      <c r="M2126" s="1" t="s">
        <v>10268</v>
      </c>
      <c r="N2126" s="1" t="s">
        <v>1154</v>
      </c>
      <c r="U2126" s="1">
        <v>-71.901184</v>
      </c>
      <c r="V2126" s="1">
        <v>42.044113</v>
      </c>
      <c r="W2126" s="1" t="s">
        <v>99</v>
      </c>
      <c r="X2126" s="1" t="s">
        <v>70</v>
      </c>
      <c r="Y2126" s="1" t="s">
        <v>69</v>
      </c>
      <c r="Z2126" s="1" t="s">
        <v>70</v>
      </c>
      <c r="AA2126" s="1" t="s">
        <v>69</v>
      </c>
      <c r="AB2126" s="1" t="s">
        <v>70</v>
      </c>
      <c r="AC2126" s="1" t="s">
        <v>70</v>
      </c>
      <c r="AD2126" s="1" t="s">
        <v>69</v>
      </c>
      <c r="AE2126" s="1" t="s">
        <v>70</v>
      </c>
      <c r="AF2126" s="1" t="s">
        <v>70</v>
      </c>
      <c r="AG2126" s="1" t="s">
        <v>69</v>
      </c>
      <c r="AH2126" s="1" t="s">
        <v>69</v>
      </c>
      <c r="AI2126" s="1" t="s">
        <v>70</v>
      </c>
      <c r="AJ2126" s="1" t="s">
        <v>69</v>
      </c>
      <c r="AK2126" s="1" t="s">
        <v>69</v>
      </c>
      <c r="AL2126" s="1" t="s">
        <v>69</v>
      </c>
      <c r="AM2126" s="1" t="s">
        <v>70</v>
      </c>
      <c r="AN2126" s="1" t="s">
        <v>70</v>
      </c>
      <c r="AO2126" s="1" t="s">
        <v>70</v>
      </c>
      <c r="AP2126" s="1" t="s">
        <v>70</v>
      </c>
      <c r="AQ2126" s="1" t="s">
        <v>70</v>
      </c>
      <c r="AR2126" s="1" t="s">
        <v>69</v>
      </c>
      <c r="AS2126" s="1" t="s">
        <v>70</v>
      </c>
      <c r="AT2126" s="1" t="s">
        <v>70</v>
      </c>
      <c r="AU2126" s="1" t="s">
        <v>70</v>
      </c>
      <c r="AV2126" s="1" t="s">
        <v>70</v>
      </c>
      <c r="AW2126" s="1" t="s">
        <v>70</v>
      </c>
      <c r="AX2126" s="1" t="s">
        <v>70</v>
      </c>
      <c r="AY2126" s="1" t="s">
        <v>70</v>
      </c>
      <c r="AZ2126" s="1" t="s">
        <v>69</v>
      </c>
      <c r="BA2126" s="1" t="s">
        <v>70</v>
      </c>
      <c r="BB2126" s="1" t="s">
        <v>70</v>
      </c>
      <c r="BC2126" s="1" t="s">
        <v>70</v>
      </c>
      <c r="BD2126" s="1" t="s">
        <v>70</v>
      </c>
      <c r="BE2126" s="1" t="s">
        <v>70</v>
      </c>
      <c r="BF2126" s="1" t="s">
        <v>70</v>
      </c>
      <c r="BG2126" s="3">
        <v>41712.75069444445</v>
      </c>
    </row>
    <row r="2127">
      <c r="A2127" s="1">
        <v>1003113.0</v>
      </c>
      <c r="B2127" s="1" t="s">
        <v>10269</v>
      </c>
      <c r="C2127" s="2" t="s">
        <v>10270</v>
      </c>
      <c r="H2127" s="1" t="s">
        <v>10271</v>
      </c>
      <c r="I2127" s="1" t="s">
        <v>10272</v>
      </c>
      <c r="K2127" s="1" t="s">
        <v>85</v>
      </c>
      <c r="L2127" s="1">
        <v>29639.0</v>
      </c>
      <c r="U2127" s="1">
        <v>-82.386299</v>
      </c>
      <c r="V2127" s="1">
        <v>34.335499</v>
      </c>
      <c r="X2127" s="1" t="s">
        <v>70</v>
      </c>
      <c r="Y2127" s="1" t="s">
        <v>70</v>
      </c>
      <c r="Z2127" s="1" t="s">
        <v>70</v>
      </c>
      <c r="AA2127" s="1" t="s">
        <v>70</v>
      </c>
      <c r="AB2127" s="1" t="s">
        <v>70</v>
      </c>
      <c r="AC2127" s="1" t="s">
        <v>80</v>
      </c>
      <c r="BG2127" s="1">
        <v>2009.0</v>
      </c>
    </row>
    <row r="2128">
      <c r="A2128" s="1">
        <v>1007313.0</v>
      </c>
      <c r="B2128" s="1" t="s">
        <v>10273</v>
      </c>
      <c r="I2128" s="1" t="s">
        <v>10274</v>
      </c>
      <c r="J2128" s="1" t="s">
        <v>1039</v>
      </c>
      <c r="K2128" s="1" t="s">
        <v>181</v>
      </c>
      <c r="L2128" s="1">
        <v>24263.0</v>
      </c>
      <c r="U2128" s="1">
        <v>-83.153999</v>
      </c>
      <c r="V2128" s="1">
        <v>36.695</v>
      </c>
      <c r="X2128" s="1" t="s">
        <v>70</v>
      </c>
      <c r="Y2128" s="1" t="s">
        <v>70</v>
      </c>
      <c r="Z2128" s="1" t="s">
        <v>70</v>
      </c>
      <c r="AA2128" s="1" t="s">
        <v>70</v>
      </c>
      <c r="AB2128" s="1" t="s">
        <v>70</v>
      </c>
      <c r="AC2128" s="1" t="s">
        <v>80</v>
      </c>
      <c r="BG2128" s="1">
        <v>2009.0</v>
      </c>
    </row>
    <row r="2129">
      <c r="A2129" s="1">
        <v>1010872.0</v>
      </c>
      <c r="B2129" s="1" t="s">
        <v>10275</v>
      </c>
      <c r="C2129" s="2" t="s">
        <v>10276</v>
      </c>
      <c r="H2129" s="1" t="s">
        <v>10277</v>
      </c>
      <c r="I2129" s="1" t="s">
        <v>10278</v>
      </c>
      <c r="J2129" s="1" t="s">
        <v>10278</v>
      </c>
      <c r="K2129" s="1" t="s">
        <v>670</v>
      </c>
      <c r="L2129" s="1">
        <v>27708.0</v>
      </c>
      <c r="M2129" s="1" t="s">
        <v>10279</v>
      </c>
      <c r="N2129" s="1" t="s">
        <v>7573</v>
      </c>
      <c r="U2129" s="1">
        <v>-78.939224</v>
      </c>
      <c r="V2129" s="1">
        <v>36.005436</v>
      </c>
      <c r="X2129" s="1" t="s">
        <v>69</v>
      </c>
      <c r="Y2129" s="1" t="s">
        <v>70</v>
      </c>
      <c r="Z2129" s="1" t="s">
        <v>70</v>
      </c>
      <c r="AA2129" s="1" t="s">
        <v>70</v>
      </c>
      <c r="AB2129" s="1" t="s">
        <v>70</v>
      </c>
      <c r="AC2129" s="1" t="s">
        <v>69</v>
      </c>
      <c r="AD2129" s="1" t="s">
        <v>69</v>
      </c>
      <c r="AE2129" s="1" t="s">
        <v>69</v>
      </c>
      <c r="AF2129" s="1" t="s">
        <v>69</v>
      </c>
      <c r="AG2129" s="1" t="s">
        <v>69</v>
      </c>
      <c r="AH2129" s="1" t="s">
        <v>69</v>
      </c>
      <c r="AI2129" s="1" t="s">
        <v>70</v>
      </c>
      <c r="AJ2129" s="1" t="s">
        <v>69</v>
      </c>
      <c r="AK2129" s="1" t="s">
        <v>69</v>
      </c>
      <c r="AL2129" s="1" t="s">
        <v>69</v>
      </c>
      <c r="AM2129" s="1" t="s">
        <v>69</v>
      </c>
      <c r="AN2129" s="1" t="s">
        <v>70</v>
      </c>
      <c r="AO2129" s="1" t="s">
        <v>69</v>
      </c>
      <c r="AP2129" s="1" t="s">
        <v>70</v>
      </c>
      <c r="AQ2129" s="1" t="s">
        <v>69</v>
      </c>
      <c r="AR2129" s="1" t="s">
        <v>69</v>
      </c>
      <c r="AS2129" s="1" t="s">
        <v>70</v>
      </c>
      <c r="AT2129" s="1" t="s">
        <v>69</v>
      </c>
      <c r="AU2129" s="1" t="s">
        <v>69</v>
      </c>
      <c r="AV2129" s="1" t="s">
        <v>70</v>
      </c>
      <c r="AW2129" s="1" t="s">
        <v>70</v>
      </c>
      <c r="AX2129" s="1" t="s">
        <v>69</v>
      </c>
      <c r="AY2129" s="1" t="s">
        <v>70</v>
      </c>
      <c r="AZ2129" s="1" t="s">
        <v>69</v>
      </c>
      <c r="BA2129" s="1" t="s">
        <v>70</v>
      </c>
      <c r="BB2129" s="1" t="s">
        <v>69</v>
      </c>
      <c r="BC2129" s="1" t="s">
        <v>69</v>
      </c>
      <c r="BD2129" s="1" t="s">
        <v>70</v>
      </c>
      <c r="BE2129" s="1" t="s">
        <v>70</v>
      </c>
      <c r="BF2129" s="1" t="s">
        <v>70</v>
      </c>
      <c r="BG2129" s="3">
        <v>42065.40833333333</v>
      </c>
    </row>
    <row r="2130">
      <c r="A2130" s="1">
        <v>1009697.0</v>
      </c>
      <c r="B2130" s="1" t="s">
        <v>10280</v>
      </c>
      <c r="H2130" s="1" t="s">
        <v>10281</v>
      </c>
      <c r="I2130" s="1" t="s">
        <v>10278</v>
      </c>
      <c r="J2130" s="1" t="s">
        <v>10278</v>
      </c>
      <c r="K2130" s="1" t="s">
        <v>670</v>
      </c>
      <c r="L2130" s="1">
        <v>27704.0</v>
      </c>
      <c r="M2130" s="1" t="s">
        <v>10282</v>
      </c>
      <c r="N2130" s="1" t="s">
        <v>863</v>
      </c>
      <c r="U2130" s="1">
        <v>-78.899986</v>
      </c>
      <c r="V2130" s="1">
        <v>36.035961</v>
      </c>
      <c r="W2130" s="1" t="s">
        <v>2471</v>
      </c>
      <c r="X2130" s="1" t="s">
        <v>70</v>
      </c>
      <c r="Y2130" s="1" t="s">
        <v>70</v>
      </c>
      <c r="Z2130" s="1" t="s">
        <v>70</v>
      </c>
      <c r="AA2130" s="1" t="s">
        <v>70</v>
      </c>
      <c r="AB2130" s="1" t="s">
        <v>70</v>
      </c>
      <c r="AC2130" s="1" t="s">
        <v>70</v>
      </c>
      <c r="AD2130" s="1" t="s">
        <v>70</v>
      </c>
      <c r="AE2130" s="1" t="s">
        <v>70</v>
      </c>
      <c r="AF2130" s="1" t="s">
        <v>70</v>
      </c>
      <c r="AG2130" s="1" t="s">
        <v>70</v>
      </c>
      <c r="AH2130" s="1" t="s">
        <v>70</v>
      </c>
      <c r="AI2130" s="1" t="s">
        <v>70</v>
      </c>
      <c r="AJ2130" s="1" t="s">
        <v>69</v>
      </c>
      <c r="AK2130" s="1" t="s">
        <v>69</v>
      </c>
      <c r="AL2130" s="1" t="s">
        <v>70</v>
      </c>
      <c r="AM2130" s="1" t="s">
        <v>70</v>
      </c>
      <c r="AN2130" s="1" t="s">
        <v>70</v>
      </c>
      <c r="AO2130" s="1" t="s">
        <v>70</v>
      </c>
      <c r="AP2130" s="1" t="s">
        <v>70</v>
      </c>
      <c r="AQ2130" s="1" t="s">
        <v>70</v>
      </c>
      <c r="AR2130" s="1" t="s">
        <v>69</v>
      </c>
      <c r="AS2130" s="1" t="s">
        <v>70</v>
      </c>
      <c r="AT2130" s="1" t="s">
        <v>70</v>
      </c>
      <c r="AU2130" s="1" t="s">
        <v>70</v>
      </c>
      <c r="AV2130" s="1" t="s">
        <v>70</v>
      </c>
      <c r="AW2130" s="1" t="s">
        <v>70</v>
      </c>
      <c r="AX2130" s="1" t="s">
        <v>70</v>
      </c>
      <c r="AY2130" s="1" t="s">
        <v>70</v>
      </c>
      <c r="AZ2130" s="1" t="s">
        <v>69</v>
      </c>
      <c r="BA2130" s="1" t="s">
        <v>70</v>
      </c>
      <c r="BB2130" s="1" t="s">
        <v>70</v>
      </c>
      <c r="BC2130" s="1" t="s">
        <v>70</v>
      </c>
      <c r="BD2130" s="1" t="s">
        <v>70</v>
      </c>
      <c r="BE2130" s="1" t="s">
        <v>70</v>
      </c>
      <c r="BF2130" s="1" t="s">
        <v>70</v>
      </c>
      <c r="BG2130" s="3">
        <v>41730.39513888889</v>
      </c>
    </row>
    <row r="2131">
      <c r="A2131" s="1">
        <v>1001873.0</v>
      </c>
      <c r="B2131" s="1" t="s">
        <v>10283</v>
      </c>
      <c r="C2131" s="2" t="s">
        <v>10284</v>
      </c>
      <c r="H2131" s="1" t="s">
        <v>10285</v>
      </c>
      <c r="I2131" s="1" t="s">
        <v>10278</v>
      </c>
      <c r="J2131" s="1" t="s">
        <v>10278</v>
      </c>
      <c r="K2131" s="1" t="s">
        <v>670</v>
      </c>
      <c r="L2131" s="1">
        <v>27710.0</v>
      </c>
      <c r="M2131" s="1" t="s">
        <v>10286</v>
      </c>
      <c r="N2131" s="1" t="s">
        <v>1586</v>
      </c>
      <c r="U2131" s="1">
        <v>-78.932053</v>
      </c>
      <c r="V2131" s="1">
        <v>35.994686</v>
      </c>
      <c r="W2131" s="1" t="s">
        <v>2471</v>
      </c>
      <c r="X2131" s="1" t="s">
        <v>69</v>
      </c>
      <c r="Y2131" s="1" t="s">
        <v>70</v>
      </c>
      <c r="Z2131" s="1" t="s">
        <v>70</v>
      </c>
      <c r="AA2131" s="1" t="s">
        <v>70</v>
      </c>
      <c r="AB2131" s="1" t="s">
        <v>70</v>
      </c>
      <c r="AC2131" s="1" t="s">
        <v>69</v>
      </c>
      <c r="AD2131" s="1" t="s">
        <v>70</v>
      </c>
      <c r="AE2131" s="1" t="s">
        <v>70</v>
      </c>
      <c r="AF2131" s="1" t="s">
        <v>70</v>
      </c>
      <c r="AG2131" s="1" t="s">
        <v>69</v>
      </c>
      <c r="AH2131" s="1" t="s">
        <v>69</v>
      </c>
      <c r="AI2131" s="1" t="s">
        <v>70</v>
      </c>
      <c r="AJ2131" s="1" t="s">
        <v>69</v>
      </c>
      <c r="AK2131" s="1" t="s">
        <v>69</v>
      </c>
      <c r="AL2131" s="1" t="s">
        <v>70</v>
      </c>
      <c r="AM2131" s="1" t="s">
        <v>70</v>
      </c>
      <c r="AN2131" s="1" t="s">
        <v>70</v>
      </c>
      <c r="AO2131" s="1" t="s">
        <v>69</v>
      </c>
      <c r="AP2131" s="1" t="s">
        <v>70</v>
      </c>
      <c r="AQ2131" s="1" t="s">
        <v>70</v>
      </c>
      <c r="AR2131" s="1" t="s">
        <v>69</v>
      </c>
      <c r="AS2131" s="1" t="s">
        <v>69</v>
      </c>
      <c r="AT2131" s="1" t="s">
        <v>70</v>
      </c>
      <c r="AU2131" s="1" t="s">
        <v>70</v>
      </c>
      <c r="AV2131" s="1" t="s">
        <v>70</v>
      </c>
      <c r="AW2131" s="1" t="s">
        <v>70</v>
      </c>
      <c r="AX2131" s="1" t="s">
        <v>70</v>
      </c>
      <c r="AY2131" s="1" t="s">
        <v>70</v>
      </c>
      <c r="AZ2131" s="1" t="s">
        <v>69</v>
      </c>
      <c r="BA2131" s="1" t="s">
        <v>69</v>
      </c>
      <c r="BB2131" s="1" t="s">
        <v>70</v>
      </c>
      <c r="BC2131" s="1" t="s">
        <v>70</v>
      </c>
      <c r="BD2131" s="1" t="s">
        <v>70</v>
      </c>
      <c r="BE2131" s="1" t="s">
        <v>70</v>
      </c>
      <c r="BF2131" s="1" t="s">
        <v>70</v>
      </c>
      <c r="BG2131" s="3">
        <v>41730.38263888889</v>
      </c>
    </row>
    <row r="2132">
      <c r="A2132" s="1">
        <v>1008158.0</v>
      </c>
      <c r="B2132" s="1" t="s">
        <v>10287</v>
      </c>
      <c r="H2132" s="1" t="s">
        <v>10288</v>
      </c>
      <c r="I2132" s="1" t="s">
        <v>10289</v>
      </c>
      <c r="J2132" s="1" t="s">
        <v>2907</v>
      </c>
      <c r="K2132" s="1" t="s">
        <v>575</v>
      </c>
      <c r="L2132" s="1">
        <v>48210.0</v>
      </c>
      <c r="M2132" s="1" t="s">
        <v>10290</v>
      </c>
      <c r="N2132" s="1" t="s">
        <v>3880</v>
      </c>
      <c r="U2132" s="1">
        <v>-83.129379</v>
      </c>
      <c r="V2132" s="1">
        <v>42.331108</v>
      </c>
      <c r="W2132" s="1" t="s">
        <v>99</v>
      </c>
      <c r="X2132" s="1" t="s">
        <v>69</v>
      </c>
      <c r="Y2132" s="1" t="s">
        <v>69</v>
      </c>
      <c r="Z2132" s="1" t="s">
        <v>69</v>
      </c>
      <c r="AA2132" s="1" t="s">
        <v>69</v>
      </c>
      <c r="AB2132" s="1" t="s">
        <v>69</v>
      </c>
      <c r="AC2132" s="1" t="s">
        <v>80</v>
      </c>
      <c r="AD2132" s="1" t="s">
        <v>70</v>
      </c>
      <c r="AE2132" s="1" t="s">
        <v>70</v>
      </c>
      <c r="AF2132" s="1" t="s">
        <v>70</v>
      </c>
      <c r="AG2132" s="1" t="s">
        <v>70</v>
      </c>
      <c r="AH2132" s="1" t="s">
        <v>70</v>
      </c>
      <c r="AI2132" s="1" t="s">
        <v>70</v>
      </c>
      <c r="AJ2132" s="1" t="s">
        <v>70</v>
      </c>
      <c r="AK2132" s="1" t="s">
        <v>69</v>
      </c>
      <c r="AL2132" s="1" t="s">
        <v>70</v>
      </c>
      <c r="AM2132" s="1" t="s">
        <v>70</v>
      </c>
      <c r="AN2132" s="1" t="s">
        <v>70</v>
      </c>
      <c r="AO2132" s="1" t="s">
        <v>70</v>
      </c>
      <c r="AP2132" s="1" t="s">
        <v>70</v>
      </c>
      <c r="AQ2132" s="1" t="s">
        <v>70</v>
      </c>
      <c r="AR2132" s="1" t="s">
        <v>69</v>
      </c>
      <c r="AS2132" s="1" t="s">
        <v>70</v>
      </c>
      <c r="AT2132" s="1" t="s">
        <v>70</v>
      </c>
      <c r="AU2132" s="1" t="s">
        <v>70</v>
      </c>
      <c r="AV2132" s="1" t="s">
        <v>70</v>
      </c>
      <c r="AW2132" s="1" t="s">
        <v>70</v>
      </c>
      <c r="AX2132" s="1" t="s">
        <v>70</v>
      </c>
      <c r="AY2132" s="1" t="s">
        <v>70</v>
      </c>
      <c r="AZ2132" s="1" t="s">
        <v>69</v>
      </c>
      <c r="BA2132" s="1" t="s">
        <v>70</v>
      </c>
      <c r="BB2132" s="1" t="s">
        <v>70</v>
      </c>
      <c r="BC2132" s="1" t="s">
        <v>70</v>
      </c>
      <c r="BD2132" s="1" t="s">
        <v>70</v>
      </c>
      <c r="BE2132" s="1" t="s">
        <v>70</v>
      </c>
      <c r="BF2132" s="1" t="s">
        <v>70</v>
      </c>
      <c r="BG2132" s="3">
        <v>41441.88055555556</v>
      </c>
    </row>
    <row r="2133">
      <c r="A2133" s="1">
        <v>1010851.0</v>
      </c>
      <c r="B2133" s="1" t="s">
        <v>10291</v>
      </c>
      <c r="C2133" s="2" t="s">
        <v>10292</v>
      </c>
      <c r="D2133" s="2" t="s">
        <v>10293</v>
      </c>
      <c r="H2133" s="1" t="s">
        <v>10294</v>
      </c>
      <c r="I2133" s="1" t="s">
        <v>9793</v>
      </c>
      <c r="J2133" s="1" t="s">
        <v>5576</v>
      </c>
      <c r="K2133" s="1" t="s">
        <v>171</v>
      </c>
      <c r="L2133" s="1">
        <v>55810.0</v>
      </c>
      <c r="M2133" s="1" t="s">
        <v>5420</v>
      </c>
      <c r="N2133" s="1" t="s">
        <v>10295</v>
      </c>
      <c r="O2133" s="1" t="s">
        <v>10296</v>
      </c>
      <c r="P2133" s="1" t="s">
        <v>10297</v>
      </c>
      <c r="U2133" s="1">
        <v>-92.084053</v>
      </c>
      <c r="V2133" s="1">
        <v>46.802269</v>
      </c>
      <c r="X2133" s="1" t="s">
        <v>69</v>
      </c>
      <c r="Y2133" s="1" t="s">
        <v>69</v>
      </c>
      <c r="Z2133" s="1" t="s">
        <v>70</v>
      </c>
      <c r="AA2133" s="1" t="s">
        <v>69</v>
      </c>
      <c r="AB2133" s="1" t="s">
        <v>70</v>
      </c>
      <c r="AC2133" s="1" t="s">
        <v>69</v>
      </c>
      <c r="AD2133" s="1" t="s">
        <v>69</v>
      </c>
      <c r="AE2133" s="1" t="s">
        <v>69</v>
      </c>
      <c r="AF2133" s="1" t="s">
        <v>69</v>
      </c>
      <c r="AG2133" s="1" t="s">
        <v>69</v>
      </c>
      <c r="AH2133" s="1" t="s">
        <v>70</v>
      </c>
      <c r="AI2133" s="1" t="s">
        <v>70</v>
      </c>
      <c r="AJ2133" s="1" t="s">
        <v>69</v>
      </c>
      <c r="AK2133" s="1" t="s">
        <v>69</v>
      </c>
      <c r="AL2133" s="1" t="s">
        <v>69</v>
      </c>
      <c r="AM2133" s="1" t="s">
        <v>69</v>
      </c>
      <c r="AN2133" s="1" t="s">
        <v>69</v>
      </c>
      <c r="AO2133" s="1" t="s">
        <v>70</v>
      </c>
      <c r="AP2133" s="1" t="s">
        <v>70</v>
      </c>
      <c r="AQ2133" s="1" t="s">
        <v>70</v>
      </c>
      <c r="AR2133" s="1" t="s">
        <v>69</v>
      </c>
      <c r="AS2133" s="1" t="s">
        <v>69</v>
      </c>
      <c r="AT2133" s="1" t="s">
        <v>70</v>
      </c>
      <c r="AU2133" s="1" t="s">
        <v>69</v>
      </c>
      <c r="AV2133" s="1" t="s">
        <v>70</v>
      </c>
      <c r="AW2133" s="1" t="s">
        <v>70</v>
      </c>
      <c r="AX2133" s="1" t="s">
        <v>69</v>
      </c>
      <c r="AY2133" s="1" t="s">
        <v>70</v>
      </c>
      <c r="AZ2133" s="1" t="s">
        <v>69</v>
      </c>
      <c r="BA2133" s="1" t="s">
        <v>70</v>
      </c>
      <c r="BB2133" s="1" t="s">
        <v>70</v>
      </c>
      <c r="BC2133" s="1" t="s">
        <v>70</v>
      </c>
      <c r="BD2133" s="1" t="s">
        <v>70</v>
      </c>
      <c r="BE2133" s="1" t="s">
        <v>70</v>
      </c>
      <c r="BF2133" s="1" t="s">
        <v>70</v>
      </c>
      <c r="BG2133" s="3">
        <v>42059.694444444445</v>
      </c>
    </row>
    <row r="2134">
      <c r="A2134" s="1">
        <v>1004090.0</v>
      </c>
      <c r="B2134" s="1" t="s">
        <v>10298</v>
      </c>
      <c r="H2134" s="1" t="s">
        <v>10299</v>
      </c>
      <c r="I2134" s="1" t="s">
        <v>10300</v>
      </c>
      <c r="J2134" s="1" t="s">
        <v>7374</v>
      </c>
      <c r="K2134" s="1" t="s">
        <v>656</v>
      </c>
      <c r="L2134" s="1">
        <v>95486.0</v>
      </c>
      <c r="U2134" s="1">
        <v>-123.052</v>
      </c>
      <c r="V2134" s="1">
        <v>38.451698</v>
      </c>
      <c r="X2134" s="1" t="s">
        <v>70</v>
      </c>
      <c r="Y2134" s="1" t="s">
        <v>70</v>
      </c>
      <c r="Z2134" s="1" t="s">
        <v>70</v>
      </c>
      <c r="AA2134" s="1" t="s">
        <v>70</v>
      </c>
      <c r="AB2134" s="1" t="s">
        <v>70</v>
      </c>
      <c r="AC2134" s="1" t="s">
        <v>80</v>
      </c>
      <c r="BG2134" s="1">
        <v>2009.0</v>
      </c>
    </row>
    <row r="2135">
      <c r="A2135" s="1">
        <v>1006998.0</v>
      </c>
      <c r="B2135" s="1" t="s">
        <v>10301</v>
      </c>
      <c r="I2135" s="1" t="s">
        <v>10302</v>
      </c>
      <c r="J2135" s="1" t="s">
        <v>310</v>
      </c>
      <c r="K2135" s="1" t="s">
        <v>311</v>
      </c>
      <c r="L2135" s="1">
        <v>21222.0</v>
      </c>
      <c r="U2135" s="1">
        <v>-76.5205</v>
      </c>
      <c r="V2135" s="1">
        <v>39.250702</v>
      </c>
      <c r="W2135" s="1" t="s">
        <v>99</v>
      </c>
      <c r="X2135" s="1" t="s">
        <v>70</v>
      </c>
      <c r="Y2135" s="1" t="s">
        <v>69</v>
      </c>
      <c r="Z2135" s="1" t="s">
        <v>70</v>
      </c>
      <c r="AA2135" s="1" t="s">
        <v>69</v>
      </c>
      <c r="AB2135" s="1" t="s">
        <v>70</v>
      </c>
      <c r="AC2135" s="1" t="s">
        <v>80</v>
      </c>
      <c r="AD2135" s="1" t="s">
        <v>70</v>
      </c>
      <c r="AE2135" s="1" t="s">
        <v>70</v>
      </c>
      <c r="AF2135" s="1" t="s">
        <v>70</v>
      </c>
      <c r="AG2135" s="1" t="s">
        <v>70</v>
      </c>
      <c r="AH2135" s="1" t="s">
        <v>70</v>
      </c>
      <c r="AI2135" s="1" t="s">
        <v>70</v>
      </c>
      <c r="AJ2135" s="1" t="s">
        <v>70</v>
      </c>
      <c r="AK2135" s="1" t="s">
        <v>69</v>
      </c>
      <c r="AL2135" s="1" t="s">
        <v>70</v>
      </c>
      <c r="AM2135" s="1" t="s">
        <v>70</v>
      </c>
      <c r="AN2135" s="1" t="s">
        <v>70</v>
      </c>
      <c r="AO2135" s="1" t="s">
        <v>70</v>
      </c>
      <c r="AP2135" s="1" t="s">
        <v>70</v>
      </c>
      <c r="AQ2135" s="1" t="s">
        <v>70</v>
      </c>
      <c r="AR2135" s="1" t="s">
        <v>70</v>
      </c>
      <c r="AS2135" s="1" t="s">
        <v>70</v>
      </c>
      <c r="AT2135" s="1" t="s">
        <v>70</v>
      </c>
      <c r="AU2135" s="1" t="s">
        <v>70</v>
      </c>
      <c r="AV2135" s="1" t="s">
        <v>70</v>
      </c>
      <c r="AW2135" s="1" t="s">
        <v>70</v>
      </c>
      <c r="AX2135" s="1" t="s">
        <v>70</v>
      </c>
      <c r="AY2135" s="1" t="s">
        <v>70</v>
      </c>
      <c r="AZ2135" s="1" t="s">
        <v>70</v>
      </c>
      <c r="BA2135" s="1" t="s">
        <v>70</v>
      </c>
      <c r="BB2135" s="1" t="s">
        <v>70</v>
      </c>
      <c r="BC2135" s="1" t="s">
        <v>70</v>
      </c>
      <c r="BD2135" s="1" t="s">
        <v>70</v>
      </c>
      <c r="BE2135" s="1" t="s">
        <v>70</v>
      </c>
      <c r="BF2135" s="1" t="s">
        <v>70</v>
      </c>
      <c r="BG2135" s="3">
        <v>40763.675</v>
      </c>
    </row>
    <row r="2136">
      <c r="A2136" s="1">
        <v>1002544.0</v>
      </c>
      <c r="B2136" s="1" t="s">
        <v>10303</v>
      </c>
      <c r="D2136" s="2" t="s">
        <v>10304</v>
      </c>
      <c r="H2136" s="1" t="s">
        <v>10305</v>
      </c>
      <c r="I2136" s="1" t="s">
        <v>10306</v>
      </c>
      <c r="J2136" s="1" t="s">
        <v>10307</v>
      </c>
      <c r="K2136" s="1" t="s">
        <v>171</v>
      </c>
      <c r="L2136" s="1">
        <v>55019.0</v>
      </c>
      <c r="M2136" s="1" t="s">
        <v>390</v>
      </c>
      <c r="N2136" s="1" t="s">
        <v>1983</v>
      </c>
      <c r="U2136" s="1">
        <v>-93.207588</v>
      </c>
      <c r="V2136" s="1">
        <v>44.42873</v>
      </c>
      <c r="W2136" s="1" t="s">
        <v>136</v>
      </c>
      <c r="X2136" s="1" t="s">
        <v>70</v>
      </c>
      <c r="Y2136" s="1" t="s">
        <v>70</v>
      </c>
      <c r="Z2136" s="1" t="s">
        <v>70</v>
      </c>
      <c r="AA2136" s="1" t="s">
        <v>70</v>
      </c>
      <c r="AB2136" s="1" t="s">
        <v>70</v>
      </c>
      <c r="AC2136" s="1" t="s">
        <v>70</v>
      </c>
      <c r="AD2136" s="1" t="s">
        <v>69</v>
      </c>
      <c r="AE2136" s="1" t="s">
        <v>70</v>
      </c>
      <c r="AF2136" s="1" t="s">
        <v>69</v>
      </c>
      <c r="AG2136" s="1" t="s">
        <v>70</v>
      </c>
      <c r="AH2136" s="1" t="s">
        <v>69</v>
      </c>
      <c r="AI2136" s="1" t="s">
        <v>70</v>
      </c>
      <c r="AJ2136" s="1" t="s">
        <v>69</v>
      </c>
      <c r="AK2136" s="1" t="s">
        <v>69</v>
      </c>
      <c r="AL2136" s="1" t="s">
        <v>70</v>
      </c>
      <c r="AM2136" s="1" t="s">
        <v>69</v>
      </c>
      <c r="AN2136" s="1" t="s">
        <v>70</v>
      </c>
      <c r="AO2136" s="1" t="s">
        <v>70</v>
      </c>
      <c r="AP2136" s="1" t="s">
        <v>69</v>
      </c>
      <c r="AQ2136" s="1" t="s">
        <v>70</v>
      </c>
      <c r="AR2136" s="1" t="s">
        <v>69</v>
      </c>
      <c r="AS2136" s="1" t="s">
        <v>70</v>
      </c>
      <c r="AT2136" s="1" t="s">
        <v>70</v>
      </c>
      <c r="AU2136" s="1" t="s">
        <v>70</v>
      </c>
      <c r="AV2136" s="1" t="s">
        <v>70</v>
      </c>
      <c r="AW2136" s="1" t="s">
        <v>70</v>
      </c>
      <c r="AX2136" s="1" t="s">
        <v>70</v>
      </c>
      <c r="AY2136" s="1" t="s">
        <v>70</v>
      </c>
      <c r="AZ2136" s="1" t="s">
        <v>70</v>
      </c>
      <c r="BA2136" s="1" t="s">
        <v>70</v>
      </c>
      <c r="BB2136" s="1" t="s">
        <v>70</v>
      </c>
      <c r="BC2136" s="1" t="s">
        <v>70</v>
      </c>
      <c r="BD2136" s="1" t="s">
        <v>70</v>
      </c>
      <c r="BE2136" s="1" t="s">
        <v>70</v>
      </c>
      <c r="BF2136" s="1" t="s">
        <v>70</v>
      </c>
      <c r="BG2136" s="3">
        <v>41058.46805555555</v>
      </c>
    </row>
    <row r="2137">
      <c r="A2137" s="1">
        <v>1005571.0</v>
      </c>
      <c r="B2137" s="1" t="s">
        <v>10308</v>
      </c>
      <c r="H2137" s="1" t="s">
        <v>10309</v>
      </c>
      <c r="I2137" s="1" t="s">
        <v>10310</v>
      </c>
      <c r="J2137" s="1" t="s">
        <v>9820</v>
      </c>
      <c r="K2137" s="1" t="s">
        <v>451</v>
      </c>
      <c r="U2137" s="1">
        <v>-87.963799</v>
      </c>
      <c r="V2137" s="1">
        <v>43.042301</v>
      </c>
      <c r="X2137" s="1" t="s">
        <v>70</v>
      </c>
      <c r="Y2137" s="1" t="s">
        <v>70</v>
      </c>
      <c r="Z2137" s="1" t="s">
        <v>70</v>
      </c>
      <c r="AA2137" s="1" t="s">
        <v>70</v>
      </c>
      <c r="AB2137" s="1" t="s">
        <v>70</v>
      </c>
      <c r="AC2137" s="1" t="s">
        <v>80</v>
      </c>
      <c r="BG2137" s="1">
        <v>2011.0</v>
      </c>
    </row>
    <row r="2138">
      <c r="A2138" s="1">
        <v>1012250.0</v>
      </c>
      <c r="B2138" s="1" t="s">
        <v>10311</v>
      </c>
      <c r="C2138" s="2" t="s">
        <v>10312</v>
      </c>
      <c r="D2138" s="2" t="s">
        <v>10313</v>
      </c>
      <c r="H2138" s="1" t="s">
        <v>10314</v>
      </c>
      <c r="I2138" s="1" t="s">
        <v>10315</v>
      </c>
      <c r="J2138" s="1" t="s">
        <v>338</v>
      </c>
      <c r="K2138" s="1" t="s">
        <v>575</v>
      </c>
      <c r="L2138" s="1">
        <v>48131.0</v>
      </c>
      <c r="M2138" s="1" t="s">
        <v>10316</v>
      </c>
      <c r="N2138" s="1" t="s">
        <v>467</v>
      </c>
      <c r="U2138" s="1">
        <v>-83.660744</v>
      </c>
      <c r="V2138" s="1">
        <v>41.95734</v>
      </c>
      <c r="X2138" s="1" t="s">
        <v>69</v>
      </c>
      <c r="Y2138" s="1" t="s">
        <v>69</v>
      </c>
      <c r="Z2138" s="1" t="s">
        <v>69</v>
      </c>
      <c r="AA2138" s="1" t="s">
        <v>69</v>
      </c>
      <c r="AB2138" s="1" t="s">
        <v>69</v>
      </c>
      <c r="AC2138" s="1" t="s">
        <v>80</v>
      </c>
      <c r="AD2138" s="1" t="s">
        <v>69</v>
      </c>
      <c r="AE2138" s="1" t="s">
        <v>70</v>
      </c>
      <c r="AF2138" s="1" t="s">
        <v>69</v>
      </c>
      <c r="AG2138" s="1" t="s">
        <v>69</v>
      </c>
      <c r="AH2138" s="1" t="s">
        <v>69</v>
      </c>
      <c r="AI2138" s="1" t="s">
        <v>70</v>
      </c>
      <c r="AJ2138" s="1" t="s">
        <v>69</v>
      </c>
      <c r="AK2138" s="1" t="s">
        <v>69</v>
      </c>
      <c r="AL2138" s="1" t="s">
        <v>69</v>
      </c>
      <c r="AM2138" s="1" t="s">
        <v>69</v>
      </c>
      <c r="AN2138" s="1" t="s">
        <v>69</v>
      </c>
      <c r="AO2138" s="1" t="s">
        <v>70</v>
      </c>
      <c r="AP2138" s="1" t="s">
        <v>70</v>
      </c>
      <c r="AQ2138" s="1" t="s">
        <v>70</v>
      </c>
      <c r="AR2138" s="1" t="s">
        <v>69</v>
      </c>
      <c r="AS2138" s="1" t="s">
        <v>70</v>
      </c>
      <c r="AT2138" s="1" t="s">
        <v>69</v>
      </c>
      <c r="AU2138" s="1" t="s">
        <v>69</v>
      </c>
      <c r="AV2138" s="1" t="s">
        <v>70</v>
      </c>
      <c r="AW2138" s="1" t="s">
        <v>70</v>
      </c>
      <c r="AX2138" s="1" t="s">
        <v>69</v>
      </c>
      <c r="AY2138" s="1" t="s">
        <v>70</v>
      </c>
      <c r="AZ2138" s="1" t="s">
        <v>69</v>
      </c>
      <c r="BA2138" s="1" t="s">
        <v>70</v>
      </c>
      <c r="BB2138" s="1" t="s">
        <v>70</v>
      </c>
      <c r="BC2138" s="1" t="s">
        <v>70</v>
      </c>
      <c r="BD2138" s="1" t="s">
        <v>70</v>
      </c>
      <c r="BE2138" s="1" t="s">
        <v>70</v>
      </c>
      <c r="BF2138" s="1" t="s">
        <v>70</v>
      </c>
      <c r="BG2138" s="3">
        <v>42556.631944444445</v>
      </c>
    </row>
    <row r="2139">
      <c r="A2139" s="1">
        <v>1006821.0</v>
      </c>
      <c r="B2139" s="1" t="s">
        <v>10311</v>
      </c>
      <c r="H2139" s="1" t="s">
        <v>10317</v>
      </c>
      <c r="I2139" s="1" t="s">
        <v>10310</v>
      </c>
      <c r="J2139" s="1" t="s">
        <v>10318</v>
      </c>
      <c r="K2139" s="1" t="s">
        <v>148</v>
      </c>
      <c r="L2139" s="1">
        <v>97115.0</v>
      </c>
      <c r="U2139" s="1">
        <v>-123.015</v>
      </c>
      <c r="V2139" s="1">
        <v>45.279598</v>
      </c>
      <c r="X2139" s="1" t="s">
        <v>70</v>
      </c>
      <c r="Y2139" s="1" t="s">
        <v>70</v>
      </c>
      <c r="Z2139" s="1" t="s">
        <v>70</v>
      </c>
      <c r="AA2139" s="1" t="s">
        <v>70</v>
      </c>
      <c r="AB2139" s="1" t="s">
        <v>70</v>
      </c>
      <c r="AC2139" s="1" t="s">
        <v>80</v>
      </c>
      <c r="BG2139" s="1">
        <v>2009.0</v>
      </c>
    </row>
    <row r="2140">
      <c r="A2140" s="1">
        <v>1004579.0</v>
      </c>
      <c r="B2140" s="1" t="s">
        <v>10319</v>
      </c>
      <c r="C2140" s="2" t="s">
        <v>10320</v>
      </c>
      <c r="D2140" s="2" t="s">
        <v>10321</v>
      </c>
      <c r="H2140" s="1" t="s">
        <v>10322</v>
      </c>
      <c r="I2140" s="1" t="s">
        <v>10323</v>
      </c>
      <c r="J2140" s="1" t="s">
        <v>2889</v>
      </c>
      <c r="K2140" s="1" t="s">
        <v>211</v>
      </c>
      <c r="L2140" s="1">
        <v>34698.0</v>
      </c>
      <c r="U2140" s="1">
        <v>-82.787598</v>
      </c>
      <c r="V2140" s="1">
        <v>28.011999</v>
      </c>
      <c r="W2140" s="1" t="s">
        <v>392</v>
      </c>
      <c r="X2140" s="1" t="s">
        <v>69</v>
      </c>
      <c r="Y2140" s="1" t="s">
        <v>70</v>
      </c>
      <c r="Z2140" s="1" t="s">
        <v>70</v>
      </c>
      <c r="AA2140" s="1" t="s">
        <v>70</v>
      </c>
      <c r="AB2140" s="1" t="s">
        <v>70</v>
      </c>
      <c r="AC2140" s="1" t="s">
        <v>80</v>
      </c>
      <c r="BG2140" s="3">
        <v>41443.45486111111</v>
      </c>
    </row>
    <row r="2141">
      <c r="A2141" s="1">
        <v>1011190.0</v>
      </c>
      <c r="B2141" s="1" t="s">
        <v>10324</v>
      </c>
      <c r="C2141" s="2" t="s">
        <v>10325</v>
      </c>
      <c r="D2141" s="2" t="s">
        <v>10326</v>
      </c>
      <c r="H2141" s="1" t="s">
        <v>10327</v>
      </c>
      <c r="I2141" s="1" t="s">
        <v>10328</v>
      </c>
      <c r="J2141" s="1" t="s">
        <v>6355</v>
      </c>
      <c r="K2141" s="1" t="s">
        <v>96</v>
      </c>
      <c r="L2141" s="1">
        <v>14048.0</v>
      </c>
      <c r="M2141" s="1" t="s">
        <v>10329</v>
      </c>
      <c r="N2141" s="1" t="s">
        <v>2672</v>
      </c>
      <c r="U2141" s="1">
        <v>-79.326653</v>
      </c>
      <c r="V2141" s="1">
        <v>42.48373</v>
      </c>
      <c r="X2141" s="1" t="s">
        <v>69</v>
      </c>
      <c r="Y2141" s="1" t="s">
        <v>69</v>
      </c>
      <c r="Z2141" s="1" t="s">
        <v>69</v>
      </c>
      <c r="AA2141" s="1" t="s">
        <v>69</v>
      </c>
      <c r="AB2141" s="1" t="s">
        <v>69</v>
      </c>
      <c r="AC2141" s="1" t="s">
        <v>70</v>
      </c>
      <c r="AD2141" s="1" t="s">
        <v>70</v>
      </c>
      <c r="AE2141" s="1" t="s">
        <v>70</v>
      </c>
      <c r="AF2141" s="1" t="s">
        <v>69</v>
      </c>
      <c r="AG2141" s="1" t="s">
        <v>69</v>
      </c>
      <c r="AH2141" s="1" t="s">
        <v>69</v>
      </c>
      <c r="AI2141" s="1" t="s">
        <v>70</v>
      </c>
      <c r="AJ2141" s="1" t="s">
        <v>69</v>
      </c>
      <c r="AK2141" s="1" t="s">
        <v>69</v>
      </c>
      <c r="AL2141" s="1" t="s">
        <v>70</v>
      </c>
      <c r="AM2141" s="1" t="s">
        <v>70</v>
      </c>
      <c r="AN2141" s="1" t="s">
        <v>70</v>
      </c>
      <c r="AO2141" s="1" t="s">
        <v>69</v>
      </c>
      <c r="AP2141" s="1" t="s">
        <v>70</v>
      </c>
      <c r="AQ2141" s="1" t="s">
        <v>70</v>
      </c>
      <c r="AR2141" s="1" t="s">
        <v>70</v>
      </c>
      <c r="AS2141" s="1" t="s">
        <v>69</v>
      </c>
      <c r="AT2141" s="1" t="s">
        <v>69</v>
      </c>
      <c r="AU2141" s="1" t="s">
        <v>70</v>
      </c>
      <c r="AV2141" s="1" t="s">
        <v>70</v>
      </c>
      <c r="AW2141" s="1" t="s">
        <v>70</v>
      </c>
      <c r="AX2141" s="1" t="s">
        <v>70</v>
      </c>
      <c r="AY2141" s="1" t="s">
        <v>70</v>
      </c>
      <c r="AZ2141" s="1" t="s">
        <v>69</v>
      </c>
      <c r="BA2141" s="1" t="s">
        <v>70</v>
      </c>
      <c r="BB2141" s="1" t="s">
        <v>70</v>
      </c>
      <c r="BC2141" s="1" t="s">
        <v>70</v>
      </c>
      <c r="BD2141" s="1" t="s">
        <v>70</v>
      </c>
      <c r="BE2141" s="1" t="s">
        <v>70</v>
      </c>
      <c r="BF2141" s="1" t="s">
        <v>70</v>
      </c>
      <c r="BG2141" s="3">
        <v>42557.70208333333</v>
      </c>
    </row>
    <row r="2142">
      <c r="A2142" s="1">
        <v>1001993.0</v>
      </c>
      <c r="B2142" s="1" t="s">
        <v>10330</v>
      </c>
      <c r="H2142" s="1" t="s">
        <v>10331</v>
      </c>
      <c r="I2142" s="1" t="s">
        <v>10332</v>
      </c>
      <c r="J2142" s="1" t="s">
        <v>10333</v>
      </c>
      <c r="K2142" s="1" t="s">
        <v>670</v>
      </c>
      <c r="L2142" s="1">
        <v>28334.0</v>
      </c>
      <c r="U2142" s="1">
        <v>-78.607399</v>
      </c>
      <c r="V2142" s="1">
        <v>35.307201</v>
      </c>
      <c r="X2142" s="1" t="s">
        <v>70</v>
      </c>
      <c r="Y2142" s="1" t="s">
        <v>70</v>
      </c>
      <c r="Z2142" s="1" t="s">
        <v>70</v>
      </c>
      <c r="AA2142" s="1" t="s">
        <v>70</v>
      </c>
      <c r="AB2142" s="1" t="s">
        <v>70</v>
      </c>
      <c r="AC2142" s="1" t="s">
        <v>80</v>
      </c>
      <c r="BG2142" s="1">
        <v>2009.0</v>
      </c>
    </row>
    <row r="2143">
      <c r="A2143" s="1">
        <v>1006719.0</v>
      </c>
      <c r="B2143" s="1" t="s">
        <v>10334</v>
      </c>
      <c r="H2143" s="1" t="s">
        <v>10335</v>
      </c>
      <c r="I2143" s="1" t="s">
        <v>10336</v>
      </c>
      <c r="J2143" s="1" t="s">
        <v>10337</v>
      </c>
      <c r="K2143" s="1" t="s">
        <v>656</v>
      </c>
      <c r="L2143" s="1">
        <v>96025.0</v>
      </c>
      <c r="U2143" s="1">
        <v>-122.272</v>
      </c>
      <c r="V2143" s="1">
        <v>41.2122</v>
      </c>
      <c r="X2143" s="1" t="s">
        <v>70</v>
      </c>
      <c r="Y2143" s="1" t="s">
        <v>70</v>
      </c>
      <c r="Z2143" s="1" t="s">
        <v>70</v>
      </c>
      <c r="AA2143" s="1" t="s">
        <v>70</v>
      </c>
      <c r="AB2143" s="1" t="s">
        <v>70</v>
      </c>
      <c r="AC2143" s="1" t="s">
        <v>80</v>
      </c>
      <c r="BG2143" s="1">
        <v>2009.0</v>
      </c>
    </row>
    <row r="2144">
      <c r="A2144" s="1">
        <v>1007707.0</v>
      </c>
      <c r="B2144" s="1" t="s">
        <v>10338</v>
      </c>
      <c r="C2144" s="2" t="s">
        <v>10339</v>
      </c>
      <c r="H2144" s="1" t="s">
        <v>10340</v>
      </c>
      <c r="I2144" s="1" t="s">
        <v>10341</v>
      </c>
      <c r="K2144" s="1" t="s">
        <v>561</v>
      </c>
      <c r="L2144" s="1">
        <v>30338.0</v>
      </c>
      <c r="U2144" s="1">
        <v>-84.332397</v>
      </c>
      <c r="V2144" s="1">
        <v>33.948002</v>
      </c>
      <c r="X2144" s="1" t="s">
        <v>70</v>
      </c>
      <c r="Y2144" s="1" t="s">
        <v>70</v>
      </c>
      <c r="Z2144" s="1" t="s">
        <v>70</v>
      </c>
      <c r="AA2144" s="1" t="s">
        <v>70</v>
      </c>
      <c r="AB2144" s="1" t="s">
        <v>70</v>
      </c>
      <c r="AC2144" s="1" t="s">
        <v>80</v>
      </c>
      <c r="BG2144" s="1">
        <v>2009.0</v>
      </c>
    </row>
    <row r="2145">
      <c r="A2145" s="1">
        <v>1007215.0</v>
      </c>
      <c r="B2145" s="1" t="s">
        <v>10342</v>
      </c>
      <c r="H2145" s="1" t="s">
        <v>10343</v>
      </c>
      <c r="I2145" s="1" t="s">
        <v>10344</v>
      </c>
      <c r="J2145" s="1" t="s">
        <v>10345</v>
      </c>
      <c r="K2145" s="1" t="s">
        <v>451</v>
      </c>
      <c r="U2145" s="1">
        <v>-91.957703</v>
      </c>
      <c r="V2145" s="1">
        <v>44.629601</v>
      </c>
      <c r="X2145" s="1" t="s">
        <v>70</v>
      </c>
      <c r="Y2145" s="1" t="s">
        <v>70</v>
      </c>
      <c r="Z2145" s="1" t="s">
        <v>70</v>
      </c>
      <c r="AA2145" s="1" t="s">
        <v>70</v>
      </c>
      <c r="AB2145" s="1" t="s">
        <v>70</v>
      </c>
      <c r="AC2145" s="1" t="s">
        <v>80</v>
      </c>
      <c r="BG2145" s="1">
        <v>2011.0</v>
      </c>
    </row>
    <row r="2146">
      <c r="A2146" s="1">
        <v>1007216.0</v>
      </c>
      <c r="B2146" s="1" t="s">
        <v>10346</v>
      </c>
      <c r="H2146" s="1" t="s">
        <v>10331</v>
      </c>
      <c r="I2146" s="1" t="s">
        <v>10344</v>
      </c>
      <c r="J2146" s="1" t="s">
        <v>10345</v>
      </c>
      <c r="K2146" s="1" t="s">
        <v>451</v>
      </c>
      <c r="U2146" s="1">
        <v>-91.966003</v>
      </c>
      <c r="V2146" s="1">
        <v>44.626499</v>
      </c>
      <c r="X2146" s="1" t="s">
        <v>70</v>
      </c>
      <c r="Y2146" s="1" t="s">
        <v>70</v>
      </c>
      <c r="Z2146" s="1" t="s">
        <v>70</v>
      </c>
      <c r="AA2146" s="1" t="s">
        <v>70</v>
      </c>
      <c r="AB2146" s="1" t="s">
        <v>70</v>
      </c>
      <c r="AC2146" s="1" t="s">
        <v>80</v>
      </c>
      <c r="BG2146" s="1">
        <v>2011.0</v>
      </c>
    </row>
    <row r="2147">
      <c r="A2147" s="1">
        <v>1002994.0</v>
      </c>
      <c r="B2147" s="1" t="s">
        <v>10347</v>
      </c>
      <c r="H2147" s="1" t="s">
        <v>10348</v>
      </c>
      <c r="I2147" s="1" t="s">
        <v>10344</v>
      </c>
      <c r="J2147" s="1" t="s">
        <v>3041</v>
      </c>
      <c r="K2147" s="1" t="s">
        <v>575</v>
      </c>
      <c r="L2147" s="1">
        <v>48429.0</v>
      </c>
      <c r="U2147" s="1">
        <v>-83.983101</v>
      </c>
      <c r="V2147" s="1">
        <v>42.910801</v>
      </c>
      <c r="X2147" s="1" t="s">
        <v>70</v>
      </c>
      <c r="Y2147" s="1" t="s">
        <v>70</v>
      </c>
      <c r="Z2147" s="1" t="s">
        <v>70</v>
      </c>
      <c r="AA2147" s="1" t="s">
        <v>70</v>
      </c>
      <c r="AB2147" s="1" t="s">
        <v>70</v>
      </c>
      <c r="AC2147" s="1" t="s">
        <v>80</v>
      </c>
      <c r="BG2147" s="1">
        <v>2009.0</v>
      </c>
    </row>
    <row r="2148">
      <c r="A2148" s="1">
        <v>1018953.0</v>
      </c>
      <c r="B2148" s="1" t="s">
        <v>10349</v>
      </c>
      <c r="C2148" s="2" t="s">
        <v>10350</v>
      </c>
      <c r="D2148" s="2" t="s">
        <v>10351</v>
      </c>
      <c r="H2148" s="1" t="s">
        <v>10352</v>
      </c>
      <c r="I2148" s="1" t="s">
        <v>10353</v>
      </c>
      <c r="J2148" s="1" t="s">
        <v>2626</v>
      </c>
      <c r="K2148" s="1" t="s">
        <v>349</v>
      </c>
      <c r="L2148" s="1">
        <v>81301.0</v>
      </c>
      <c r="M2148" s="1" t="s">
        <v>10354</v>
      </c>
      <c r="N2148" s="1" t="s">
        <v>205</v>
      </c>
      <c r="O2148" s="1" t="s">
        <v>6806</v>
      </c>
      <c r="P2148" s="1" t="s">
        <v>490</v>
      </c>
      <c r="U2148" s="1">
        <v>-107.88276</v>
      </c>
      <c r="V2148" s="1">
        <v>37.273064</v>
      </c>
      <c r="X2148" s="1" t="s">
        <v>69</v>
      </c>
      <c r="Y2148" s="1" t="s">
        <v>70</v>
      </c>
      <c r="Z2148" s="1" t="s">
        <v>70</v>
      </c>
      <c r="AA2148" s="1" t="s">
        <v>70</v>
      </c>
      <c r="AB2148" s="1" t="s">
        <v>69</v>
      </c>
      <c r="AC2148" s="1" t="s">
        <v>69</v>
      </c>
      <c r="AD2148" s="1" t="s">
        <v>69</v>
      </c>
      <c r="AE2148" s="1" t="s">
        <v>69</v>
      </c>
      <c r="AF2148" s="1" t="s">
        <v>69</v>
      </c>
      <c r="AG2148" s="1" t="s">
        <v>69</v>
      </c>
      <c r="AH2148" s="1" t="s">
        <v>69</v>
      </c>
      <c r="AI2148" s="1" t="s">
        <v>69</v>
      </c>
      <c r="AJ2148" s="1" t="s">
        <v>69</v>
      </c>
      <c r="AK2148" s="1" t="s">
        <v>69</v>
      </c>
      <c r="AL2148" s="1" t="s">
        <v>69</v>
      </c>
      <c r="AM2148" s="1" t="s">
        <v>69</v>
      </c>
      <c r="AN2148" s="1" t="s">
        <v>70</v>
      </c>
      <c r="AO2148" s="1" t="s">
        <v>69</v>
      </c>
      <c r="AP2148" s="1" t="s">
        <v>70</v>
      </c>
      <c r="AQ2148" s="1" t="s">
        <v>70</v>
      </c>
      <c r="AR2148" s="1" t="s">
        <v>69</v>
      </c>
      <c r="AS2148" s="1" t="s">
        <v>69</v>
      </c>
      <c r="AT2148" s="1" t="s">
        <v>69</v>
      </c>
      <c r="AU2148" s="1" t="s">
        <v>69</v>
      </c>
      <c r="AV2148" s="1" t="s">
        <v>69</v>
      </c>
      <c r="AW2148" s="1" t="s">
        <v>70</v>
      </c>
      <c r="AX2148" s="1" t="s">
        <v>69</v>
      </c>
      <c r="AY2148" s="1" t="s">
        <v>69</v>
      </c>
      <c r="AZ2148" s="1" t="s">
        <v>69</v>
      </c>
      <c r="BA2148" s="1" t="s">
        <v>69</v>
      </c>
      <c r="BB2148" s="1" t="s">
        <v>69</v>
      </c>
      <c r="BC2148" s="1" t="s">
        <v>69</v>
      </c>
      <c r="BD2148" s="1" t="s">
        <v>70</v>
      </c>
      <c r="BE2148" s="1" t="s">
        <v>70</v>
      </c>
      <c r="BF2148" s="1" t="s">
        <v>69</v>
      </c>
      <c r="BG2148" s="3">
        <v>43455.80069444444</v>
      </c>
    </row>
    <row r="2149">
      <c r="A2149" s="1">
        <v>1009830.0</v>
      </c>
      <c r="B2149" s="1" t="s">
        <v>10355</v>
      </c>
      <c r="C2149" s="2" t="s">
        <v>9481</v>
      </c>
      <c r="D2149" s="2" t="s">
        <v>10356</v>
      </c>
      <c r="E2149" s="2" t="s">
        <v>10357</v>
      </c>
      <c r="H2149" s="1" t="s">
        <v>10358</v>
      </c>
      <c r="I2149" s="1" t="s">
        <v>10278</v>
      </c>
      <c r="J2149" s="1" t="s">
        <v>4420</v>
      </c>
      <c r="K2149" s="1" t="s">
        <v>2478</v>
      </c>
      <c r="M2149" s="1" t="s">
        <v>10359</v>
      </c>
      <c r="N2149" s="1" t="s">
        <v>10360</v>
      </c>
      <c r="U2149" s="1">
        <v>-70.91066</v>
      </c>
      <c r="V2149" s="1">
        <v>43.136608</v>
      </c>
      <c r="X2149" s="1" t="s">
        <v>69</v>
      </c>
      <c r="Y2149" s="1" t="s">
        <v>70</v>
      </c>
      <c r="Z2149" s="1" t="s">
        <v>70</v>
      </c>
      <c r="AA2149" s="1" t="s">
        <v>70</v>
      </c>
      <c r="AB2149" s="1" t="s">
        <v>69</v>
      </c>
      <c r="AC2149" s="1" t="s">
        <v>69</v>
      </c>
      <c r="AD2149" s="1" t="s">
        <v>69</v>
      </c>
      <c r="AE2149" s="1" t="s">
        <v>69</v>
      </c>
      <c r="AF2149" s="1" t="s">
        <v>69</v>
      </c>
      <c r="AG2149" s="1" t="s">
        <v>69</v>
      </c>
      <c r="AH2149" s="1" t="s">
        <v>69</v>
      </c>
      <c r="AI2149" s="1" t="s">
        <v>70</v>
      </c>
      <c r="AJ2149" s="1" t="s">
        <v>69</v>
      </c>
      <c r="AK2149" s="1" t="s">
        <v>69</v>
      </c>
      <c r="AL2149" s="1" t="s">
        <v>69</v>
      </c>
      <c r="AM2149" s="1" t="s">
        <v>69</v>
      </c>
      <c r="AN2149" s="1" t="s">
        <v>69</v>
      </c>
      <c r="AO2149" s="1" t="s">
        <v>69</v>
      </c>
      <c r="AP2149" s="1" t="s">
        <v>70</v>
      </c>
      <c r="AQ2149" s="1" t="s">
        <v>70</v>
      </c>
      <c r="AR2149" s="1" t="s">
        <v>70</v>
      </c>
      <c r="AS2149" s="1" t="s">
        <v>70</v>
      </c>
      <c r="AT2149" s="1" t="s">
        <v>69</v>
      </c>
      <c r="AU2149" s="1" t="s">
        <v>70</v>
      </c>
      <c r="AV2149" s="1" t="s">
        <v>70</v>
      </c>
      <c r="AW2149" s="1" t="s">
        <v>70</v>
      </c>
      <c r="AX2149" s="1" t="s">
        <v>69</v>
      </c>
      <c r="AY2149" s="1" t="s">
        <v>70</v>
      </c>
      <c r="AZ2149" s="1" t="s">
        <v>69</v>
      </c>
      <c r="BA2149" s="1" t="s">
        <v>70</v>
      </c>
      <c r="BB2149" s="1" t="s">
        <v>69</v>
      </c>
      <c r="BC2149" s="1" t="s">
        <v>70</v>
      </c>
      <c r="BD2149" s="1" t="s">
        <v>70</v>
      </c>
      <c r="BE2149" s="1" t="s">
        <v>70</v>
      </c>
      <c r="BF2149" s="1" t="s">
        <v>70</v>
      </c>
      <c r="BG2149" s="3">
        <v>43312.56458333333</v>
      </c>
    </row>
    <row r="2150">
      <c r="A2150" s="1">
        <v>1000312.0</v>
      </c>
      <c r="B2150" s="1" t="s">
        <v>10355</v>
      </c>
      <c r="C2150" s="2" t="s">
        <v>10361</v>
      </c>
      <c r="D2150" s="2" t="s">
        <v>10362</v>
      </c>
      <c r="E2150" s="2" t="s">
        <v>10363</v>
      </c>
      <c r="G2150" s="2" t="s">
        <v>10364</v>
      </c>
      <c r="H2150" s="1" t="s">
        <v>10365</v>
      </c>
      <c r="I2150" s="1" t="s">
        <v>10278</v>
      </c>
      <c r="J2150" s="1" t="s">
        <v>10278</v>
      </c>
      <c r="K2150" s="1" t="s">
        <v>670</v>
      </c>
      <c r="L2150" s="1">
        <v>27701.0</v>
      </c>
      <c r="M2150" s="1" t="s">
        <v>3921</v>
      </c>
      <c r="N2150" s="1" t="s">
        <v>205</v>
      </c>
      <c r="O2150" s="1" t="s">
        <v>10366</v>
      </c>
      <c r="P2150" s="1" t="s">
        <v>480</v>
      </c>
      <c r="Q2150" s="1" t="s">
        <v>10367</v>
      </c>
      <c r="R2150" s="1" t="s">
        <v>1159</v>
      </c>
      <c r="U2150" s="1">
        <v>-78.901855</v>
      </c>
      <c r="V2150" s="1">
        <v>36.000561</v>
      </c>
      <c r="X2150" s="1" t="s">
        <v>69</v>
      </c>
      <c r="Y2150" s="1" t="s">
        <v>69</v>
      </c>
      <c r="Z2150" s="1" t="s">
        <v>70</v>
      </c>
      <c r="AA2150" s="1" t="s">
        <v>69</v>
      </c>
      <c r="AB2150" s="1" t="s">
        <v>69</v>
      </c>
      <c r="AC2150" s="1" t="s">
        <v>69</v>
      </c>
      <c r="AD2150" s="1" t="s">
        <v>69</v>
      </c>
      <c r="AE2150" s="1" t="s">
        <v>69</v>
      </c>
      <c r="AF2150" s="1" t="s">
        <v>69</v>
      </c>
      <c r="AG2150" s="1" t="s">
        <v>69</v>
      </c>
      <c r="AH2150" s="1" t="s">
        <v>69</v>
      </c>
      <c r="AI2150" s="1" t="s">
        <v>70</v>
      </c>
      <c r="AJ2150" s="1" t="s">
        <v>69</v>
      </c>
      <c r="AK2150" s="1" t="s">
        <v>69</v>
      </c>
      <c r="AL2150" s="1" t="s">
        <v>69</v>
      </c>
      <c r="AM2150" s="1" t="s">
        <v>69</v>
      </c>
      <c r="AN2150" s="1" t="s">
        <v>70</v>
      </c>
      <c r="AO2150" s="1" t="s">
        <v>69</v>
      </c>
      <c r="AP2150" s="1" t="s">
        <v>70</v>
      </c>
      <c r="AQ2150" s="1" t="s">
        <v>69</v>
      </c>
      <c r="AR2150" s="1" t="s">
        <v>69</v>
      </c>
      <c r="AS2150" s="1" t="s">
        <v>69</v>
      </c>
      <c r="AT2150" s="1" t="s">
        <v>69</v>
      </c>
      <c r="AU2150" s="1" t="s">
        <v>69</v>
      </c>
      <c r="AV2150" s="1" t="s">
        <v>69</v>
      </c>
      <c r="AW2150" s="1" t="s">
        <v>69</v>
      </c>
      <c r="AX2150" s="1" t="s">
        <v>69</v>
      </c>
      <c r="AY2150" s="1" t="s">
        <v>69</v>
      </c>
      <c r="AZ2150" s="1" t="s">
        <v>69</v>
      </c>
      <c r="BA2150" s="1" t="s">
        <v>69</v>
      </c>
      <c r="BB2150" s="1" t="s">
        <v>69</v>
      </c>
      <c r="BC2150" s="1" t="s">
        <v>69</v>
      </c>
      <c r="BD2150" s="1" t="s">
        <v>70</v>
      </c>
      <c r="BE2150" s="1" t="s">
        <v>69</v>
      </c>
      <c r="BF2150" s="1" t="s">
        <v>69</v>
      </c>
      <c r="BG2150" s="3">
        <v>42548.56736111111</v>
      </c>
    </row>
    <row r="2151">
      <c r="A2151" s="1">
        <v>1004646.0</v>
      </c>
      <c r="B2151" s="1" t="s">
        <v>10355</v>
      </c>
      <c r="C2151" s="2" t="s">
        <v>10368</v>
      </c>
      <c r="H2151" s="1" t="s">
        <v>10369</v>
      </c>
      <c r="I2151" s="1" t="s">
        <v>10278</v>
      </c>
      <c r="J2151" s="1" t="s">
        <v>545</v>
      </c>
      <c r="K2151" s="1" t="s">
        <v>1818</v>
      </c>
      <c r="L2151" s="1">
        <v>6422.0</v>
      </c>
      <c r="M2151" s="1" t="s">
        <v>1288</v>
      </c>
      <c r="N2151" s="1" t="s">
        <v>5397</v>
      </c>
      <c r="U2151" s="1">
        <v>-72.680573</v>
      </c>
      <c r="V2151" s="1">
        <v>41.470428</v>
      </c>
      <c r="W2151" s="1" t="s">
        <v>392</v>
      </c>
      <c r="X2151" s="1" t="s">
        <v>70</v>
      </c>
      <c r="Y2151" s="1" t="s">
        <v>69</v>
      </c>
      <c r="Z2151" s="1" t="s">
        <v>70</v>
      </c>
      <c r="AA2151" s="1" t="s">
        <v>69</v>
      </c>
      <c r="AB2151" s="1" t="s">
        <v>70</v>
      </c>
      <c r="AC2151" s="1" t="s">
        <v>70</v>
      </c>
      <c r="AD2151" s="1" t="s">
        <v>69</v>
      </c>
      <c r="AE2151" s="1" t="s">
        <v>69</v>
      </c>
      <c r="AF2151" s="1" t="s">
        <v>69</v>
      </c>
      <c r="AG2151" s="1" t="s">
        <v>69</v>
      </c>
      <c r="AH2151" s="1" t="s">
        <v>69</v>
      </c>
      <c r="AI2151" s="1" t="s">
        <v>69</v>
      </c>
      <c r="AJ2151" s="1" t="s">
        <v>69</v>
      </c>
      <c r="AK2151" s="1" t="s">
        <v>69</v>
      </c>
      <c r="AL2151" s="1" t="s">
        <v>69</v>
      </c>
      <c r="AM2151" s="1" t="s">
        <v>69</v>
      </c>
      <c r="AN2151" s="1" t="s">
        <v>69</v>
      </c>
      <c r="AO2151" s="1" t="s">
        <v>69</v>
      </c>
      <c r="AP2151" s="1" t="s">
        <v>70</v>
      </c>
      <c r="AQ2151" s="1" t="s">
        <v>70</v>
      </c>
      <c r="AR2151" s="1" t="s">
        <v>69</v>
      </c>
      <c r="AS2151" s="1" t="s">
        <v>70</v>
      </c>
      <c r="AT2151" s="1" t="s">
        <v>69</v>
      </c>
      <c r="AU2151" s="1" t="s">
        <v>69</v>
      </c>
      <c r="AV2151" s="1" t="s">
        <v>70</v>
      </c>
      <c r="AW2151" s="1" t="s">
        <v>70</v>
      </c>
      <c r="AX2151" s="1" t="s">
        <v>70</v>
      </c>
      <c r="AY2151" s="1" t="s">
        <v>70</v>
      </c>
      <c r="AZ2151" s="1" t="s">
        <v>70</v>
      </c>
      <c r="BA2151" s="1" t="s">
        <v>70</v>
      </c>
      <c r="BB2151" s="1" t="s">
        <v>70</v>
      </c>
      <c r="BC2151" s="1" t="s">
        <v>70</v>
      </c>
      <c r="BD2151" s="1" t="s">
        <v>70</v>
      </c>
      <c r="BE2151" s="1" t="s">
        <v>70</v>
      </c>
      <c r="BF2151" s="1" t="s">
        <v>70</v>
      </c>
      <c r="BG2151" s="3">
        <v>41029.54652777778</v>
      </c>
    </row>
    <row r="2152">
      <c r="A2152" s="1">
        <v>1011986.0</v>
      </c>
      <c r="B2152" s="1" t="s">
        <v>10370</v>
      </c>
      <c r="C2152" s="2" t="s">
        <v>10371</v>
      </c>
      <c r="D2152" s="2" t="s">
        <v>10372</v>
      </c>
      <c r="H2152" s="1" t="s">
        <v>10373</v>
      </c>
      <c r="I2152" s="1" t="s">
        <v>10278</v>
      </c>
      <c r="J2152" s="1" t="s">
        <v>10278</v>
      </c>
      <c r="K2152" s="1" t="s">
        <v>670</v>
      </c>
      <c r="L2152" s="1">
        <v>27701.0</v>
      </c>
      <c r="M2152" s="1" t="s">
        <v>3791</v>
      </c>
      <c r="N2152" s="1" t="s">
        <v>205</v>
      </c>
      <c r="U2152" s="1">
        <v>-78.908417</v>
      </c>
      <c r="V2152" s="1">
        <v>36.018471</v>
      </c>
      <c r="X2152" s="1" t="s">
        <v>69</v>
      </c>
      <c r="Y2152" s="1" t="s">
        <v>70</v>
      </c>
      <c r="Z2152" s="1" t="s">
        <v>70</v>
      </c>
      <c r="AA2152" s="1" t="s">
        <v>70</v>
      </c>
      <c r="AB2152" s="1" t="s">
        <v>70</v>
      </c>
      <c r="AC2152" s="1" t="s">
        <v>80</v>
      </c>
      <c r="AD2152" s="1" t="s">
        <v>70</v>
      </c>
      <c r="AE2152" s="1" t="s">
        <v>69</v>
      </c>
      <c r="AF2152" s="1" t="s">
        <v>70</v>
      </c>
      <c r="AG2152" s="1" t="s">
        <v>70</v>
      </c>
      <c r="AH2152" s="1" t="s">
        <v>69</v>
      </c>
      <c r="AI2152" s="1" t="s">
        <v>70</v>
      </c>
      <c r="AJ2152" s="1" t="s">
        <v>70</v>
      </c>
      <c r="AK2152" s="1" t="s">
        <v>69</v>
      </c>
      <c r="AL2152" s="1" t="s">
        <v>70</v>
      </c>
      <c r="AM2152" s="1" t="s">
        <v>70</v>
      </c>
      <c r="AN2152" s="1" t="s">
        <v>70</v>
      </c>
      <c r="AO2152" s="1" t="s">
        <v>70</v>
      </c>
      <c r="AP2152" s="1" t="s">
        <v>70</v>
      </c>
      <c r="AQ2152" s="1" t="s">
        <v>70</v>
      </c>
      <c r="AR2152" s="1" t="s">
        <v>70</v>
      </c>
      <c r="AS2152" s="1" t="s">
        <v>70</v>
      </c>
      <c r="AT2152" s="1" t="s">
        <v>70</v>
      </c>
      <c r="AU2152" s="1" t="s">
        <v>70</v>
      </c>
      <c r="AV2152" s="1" t="s">
        <v>69</v>
      </c>
      <c r="AW2152" s="1" t="s">
        <v>70</v>
      </c>
      <c r="AX2152" s="1" t="s">
        <v>70</v>
      </c>
      <c r="AY2152" s="1" t="s">
        <v>70</v>
      </c>
      <c r="AZ2152" s="1" t="s">
        <v>70</v>
      </c>
      <c r="BA2152" s="1" t="s">
        <v>70</v>
      </c>
      <c r="BB2152" s="1" t="s">
        <v>70</v>
      </c>
      <c r="BC2152" s="1" t="s">
        <v>70</v>
      </c>
      <c r="BD2152" s="1" t="s">
        <v>70</v>
      </c>
      <c r="BE2152" s="1" t="s">
        <v>70</v>
      </c>
      <c r="BF2152" s="1" t="s">
        <v>70</v>
      </c>
      <c r="BG2152" s="3">
        <v>42516.46527777778</v>
      </c>
    </row>
    <row r="2153">
      <c r="A2153" s="1">
        <v>1018350.0</v>
      </c>
      <c r="B2153" s="1" t="s">
        <v>10374</v>
      </c>
      <c r="C2153" s="2" t="s">
        <v>10375</v>
      </c>
      <c r="D2153" s="2" t="s">
        <v>10376</v>
      </c>
      <c r="H2153" s="1" t="s">
        <v>10377</v>
      </c>
      <c r="I2153" s="1" t="s">
        <v>1531</v>
      </c>
      <c r="J2153" s="1" t="s">
        <v>124</v>
      </c>
      <c r="K2153" s="1" t="s">
        <v>125</v>
      </c>
      <c r="L2153" s="1">
        <v>19709.0</v>
      </c>
      <c r="M2153" s="1" t="s">
        <v>915</v>
      </c>
      <c r="N2153" s="1" t="s">
        <v>10378</v>
      </c>
      <c r="U2153" s="1">
        <v>-75.7173</v>
      </c>
      <c r="V2153" s="1">
        <v>39.458382</v>
      </c>
      <c r="X2153" s="1" t="s">
        <v>69</v>
      </c>
      <c r="Y2153" s="1" t="s">
        <v>70</v>
      </c>
      <c r="Z2153" s="1" t="s">
        <v>70</v>
      </c>
      <c r="AA2153" s="1" t="s">
        <v>70</v>
      </c>
      <c r="AB2153" s="1" t="s">
        <v>69</v>
      </c>
      <c r="AC2153" s="1" t="s">
        <v>80</v>
      </c>
      <c r="AD2153" s="1" t="s">
        <v>69</v>
      </c>
      <c r="AE2153" s="1" t="s">
        <v>69</v>
      </c>
      <c r="AF2153" s="1" t="s">
        <v>70</v>
      </c>
      <c r="AG2153" s="1" t="s">
        <v>69</v>
      </c>
      <c r="AH2153" s="1" t="s">
        <v>69</v>
      </c>
      <c r="AI2153" s="1" t="s">
        <v>69</v>
      </c>
      <c r="AJ2153" s="1" t="s">
        <v>69</v>
      </c>
      <c r="AK2153" s="1" t="s">
        <v>69</v>
      </c>
      <c r="AL2153" s="1" t="s">
        <v>69</v>
      </c>
      <c r="AM2153" s="1" t="s">
        <v>69</v>
      </c>
      <c r="AN2153" s="1" t="s">
        <v>69</v>
      </c>
      <c r="AO2153" s="1" t="s">
        <v>69</v>
      </c>
      <c r="AP2153" s="1" t="s">
        <v>70</v>
      </c>
      <c r="AQ2153" s="1" t="s">
        <v>70</v>
      </c>
      <c r="AR2153" s="1" t="s">
        <v>70</v>
      </c>
      <c r="AS2153" s="1" t="s">
        <v>69</v>
      </c>
      <c r="AT2153" s="1" t="s">
        <v>69</v>
      </c>
      <c r="AU2153" s="1" t="s">
        <v>70</v>
      </c>
      <c r="AV2153" s="1" t="s">
        <v>70</v>
      </c>
      <c r="AW2153" s="1" t="s">
        <v>70</v>
      </c>
      <c r="AX2153" s="1" t="s">
        <v>69</v>
      </c>
      <c r="AY2153" s="1" t="s">
        <v>70</v>
      </c>
      <c r="AZ2153" s="1" t="s">
        <v>69</v>
      </c>
      <c r="BA2153" s="1" t="s">
        <v>69</v>
      </c>
      <c r="BB2153" s="1" t="s">
        <v>69</v>
      </c>
      <c r="BC2153" s="1" t="s">
        <v>70</v>
      </c>
      <c r="BD2153" s="1" t="s">
        <v>70</v>
      </c>
      <c r="BE2153" s="1" t="s">
        <v>70</v>
      </c>
      <c r="BF2153" s="1" t="s">
        <v>70</v>
      </c>
      <c r="BG2153" s="3">
        <v>42908.65416666667</v>
      </c>
    </row>
    <row r="2154">
      <c r="A2154" s="1">
        <v>1007079.0</v>
      </c>
      <c r="B2154" s="1" t="s">
        <v>10379</v>
      </c>
      <c r="H2154" s="1" t="s">
        <v>10380</v>
      </c>
      <c r="I2154" s="1" t="s">
        <v>187</v>
      </c>
      <c r="J2154" s="1" t="s">
        <v>187</v>
      </c>
      <c r="K2154" s="1" t="s">
        <v>188</v>
      </c>
      <c r="L2154" s="1">
        <v>19149.0</v>
      </c>
      <c r="U2154" s="1">
        <v>-75.065399</v>
      </c>
      <c r="V2154" s="1">
        <v>40.0509</v>
      </c>
      <c r="X2154" s="1" t="s">
        <v>70</v>
      </c>
      <c r="Y2154" s="1" t="s">
        <v>70</v>
      </c>
      <c r="Z2154" s="1" t="s">
        <v>70</v>
      </c>
      <c r="AA2154" s="1" t="s">
        <v>70</v>
      </c>
      <c r="AB2154" s="1" t="s">
        <v>70</v>
      </c>
      <c r="AC2154" s="1" t="s">
        <v>80</v>
      </c>
      <c r="BG2154" s="1">
        <v>2009.0</v>
      </c>
    </row>
    <row r="2155">
      <c r="A2155" s="1">
        <v>1005283.0</v>
      </c>
      <c r="B2155" s="1" t="s">
        <v>10381</v>
      </c>
      <c r="C2155" s="1" t="s">
        <v>10382</v>
      </c>
      <c r="H2155" s="1" t="s">
        <v>10383</v>
      </c>
      <c r="I2155" s="1" t="s">
        <v>2029</v>
      </c>
      <c r="J2155" s="1" t="s">
        <v>10384</v>
      </c>
      <c r="K2155" s="1" t="s">
        <v>196</v>
      </c>
      <c r="L2155" s="1">
        <v>68305.0</v>
      </c>
      <c r="M2155" s="1" t="s">
        <v>1052</v>
      </c>
      <c r="N2155" s="1" t="s">
        <v>801</v>
      </c>
      <c r="U2155" s="1">
        <v>-95.839363</v>
      </c>
      <c r="V2155" s="1">
        <v>40.380291</v>
      </c>
      <c r="W2155" s="1" t="s">
        <v>99</v>
      </c>
      <c r="X2155" s="1" t="s">
        <v>69</v>
      </c>
      <c r="Y2155" s="1" t="s">
        <v>70</v>
      </c>
      <c r="Z2155" s="1" t="s">
        <v>70</v>
      </c>
      <c r="AA2155" s="1" t="s">
        <v>69</v>
      </c>
      <c r="AB2155" s="1" t="s">
        <v>70</v>
      </c>
      <c r="AC2155" s="1" t="s">
        <v>70</v>
      </c>
      <c r="AD2155" s="1" t="s">
        <v>69</v>
      </c>
      <c r="AE2155" s="1" t="s">
        <v>70</v>
      </c>
      <c r="AF2155" s="1" t="s">
        <v>69</v>
      </c>
      <c r="AG2155" s="1" t="s">
        <v>70</v>
      </c>
      <c r="AH2155" s="1" t="s">
        <v>69</v>
      </c>
      <c r="AI2155" s="1" t="s">
        <v>70</v>
      </c>
      <c r="AJ2155" s="1" t="s">
        <v>70</v>
      </c>
      <c r="AK2155" s="1" t="s">
        <v>69</v>
      </c>
      <c r="AL2155" s="1" t="s">
        <v>70</v>
      </c>
      <c r="AM2155" s="1" t="s">
        <v>70</v>
      </c>
      <c r="AN2155" s="1" t="s">
        <v>70</v>
      </c>
      <c r="AO2155" s="1" t="s">
        <v>70</v>
      </c>
      <c r="AP2155" s="1" t="s">
        <v>70</v>
      </c>
      <c r="AQ2155" s="1" t="s">
        <v>70</v>
      </c>
      <c r="AR2155" s="1" t="s">
        <v>70</v>
      </c>
      <c r="AS2155" s="1" t="s">
        <v>70</v>
      </c>
      <c r="AT2155" s="1" t="s">
        <v>70</v>
      </c>
      <c r="AU2155" s="1" t="s">
        <v>70</v>
      </c>
      <c r="AV2155" s="1" t="s">
        <v>70</v>
      </c>
      <c r="AW2155" s="1" t="s">
        <v>70</v>
      </c>
      <c r="AX2155" s="1" t="s">
        <v>70</v>
      </c>
      <c r="AY2155" s="1" t="s">
        <v>70</v>
      </c>
      <c r="AZ2155" s="1" t="s">
        <v>69</v>
      </c>
      <c r="BA2155" s="1" t="s">
        <v>70</v>
      </c>
      <c r="BB2155" s="1" t="s">
        <v>70</v>
      </c>
      <c r="BC2155" s="1" t="s">
        <v>70</v>
      </c>
      <c r="BD2155" s="1" t="s">
        <v>70</v>
      </c>
      <c r="BE2155" s="1" t="s">
        <v>70</v>
      </c>
      <c r="BF2155" s="1" t="s">
        <v>70</v>
      </c>
      <c r="BG2155" s="3">
        <v>41452.70138888889</v>
      </c>
    </row>
    <row r="2156">
      <c r="A2156" s="1">
        <v>1012345.0</v>
      </c>
      <c r="B2156" s="1" t="s">
        <v>10385</v>
      </c>
      <c r="C2156" s="2" t="s">
        <v>10386</v>
      </c>
      <c r="D2156" s="2" t="s">
        <v>10387</v>
      </c>
      <c r="H2156" s="1" t="s">
        <v>10388</v>
      </c>
      <c r="I2156" s="1" t="s">
        <v>10389</v>
      </c>
      <c r="J2156" s="1" t="s">
        <v>223</v>
      </c>
      <c r="K2156" s="1" t="s">
        <v>133</v>
      </c>
      <c r="L2156" s="1">
        <v>98019.0</v>
      </c>
      <c r="M2156" s="1" t="s">
        <v>4188</v>
      </c>
      <c r="N2156" s="1" t="s">
        <v>190</v>
      </c>
      <c r="U2156" s="1">
        <v>-121.98598</v>
      </c>
      <c r="V2156" s="1">
        <v>47.738266</v>
      </c>
      <c r="X2156" s="1" t="s">
        <v>69</v>
      </c>
      <c r="Y2156" s="1" t="s">
        <v>69</v>
      </c>
      <c r="Z2156" s="1" t="s">
        <v>70</v>
      </c>
      <c r="AA2156" s="1" t="s">
        <v>69</v>
      </c>
      <c r="AB2156" s="1" t="s">
        <v>69</v>
      </c>
      <c r="AC2156" s="1" t="s">
        <v>80</v>
      </c>
      <c r="AD2156" s="1" t="s">
        <v>69</v>
      </c>
      <c r="AE2156" s="1" t="s">
        <v>69</v>
      </c>
      <c r="AF2156" s="1" t="s">
        <v>69</v>
      </c>
      <c r="AG2156" s="1" t="s">
        <v>69</v>
      </c>
      <c r="AH2156" s="1" t="s">
        <v>69</v>
      </c>
      <c r="AI2156" s="1" t="s">
        <v>70</v>
      </c>
      <c r="AJ2156" s="1" t="s">
        <v>69</v>
      </c>
      <c r="AK2156" s="1" t="s">
        <v>69</v>
      </c>
      <c r="AL2156" s="1" t="s">
        <v>69</v>
      </c>
      <c r="AM2156" s="1" t="s">
        <v>69</v>
      </c>
      <c r="AN2156" s="1" t="s">
        <v>70</v>
      </c>
      <c r="AO2156" s="1" t="s">
        <v>69</v>
      </c>
      <c r="AP2156" s="1" t="s">
        <v>70</v>
      </c>
      <c r="AQ2156" s="1" t="s">
        <v>70</v>
      </c>
      <c r="AR2156" s="1" t="s">
        <v>70</v>
      </c>
      <c r="AS2156" s="1" t="s">
        <v>69</v>
      </c>
      <c r="AT2156" s="1" t="s">
        <v>69</v>
      </c>
      <c r="AU2156" s="1" t="s">
        <v>69</v>
      </c>
      <c r="AV2156" s="1" t="s">
        <v>70</v>
      </c>
      <c r="AW2156" s="1" t="s">
        <v>69</v>
      </c>
      <c r="AX2156" s="1" t="s">
        <v>69</v>
      </c>
      <c r="AY2156" s="1" t="s">
        <v>69</v>
      </c>
      <c r="AZ2156" s="1" t="s">
        <v>69</v>
      </c>
      <c r="BA2156" s="1" t="s">
        <v>70</v>
      </c>
      <c r="BB2156" s="1" t="s">
        <v>69</v>
      </c>
      <c r="BC2156" s="1" t="s">
        <v>69</v>
      </c>
      <c r="BD2156" s="1" t="s">
        <v>70</v>
      </c>
      <c r="BE2156" s="1" t="s">
        <v>70</v>
      </c>
      <c r="BF2156" s="1" t="s">
        <v>69</v>
      </c>
      <c r="BG2156" s="3">
        <v>43319.629166666666</v>
      </c>
    </row>
    <row r="2157">
      <c r="A2157" s="1">
        <v>1003849.0</v>
      </c>
      <c r="B2157" s="1" t="s">
        <v>10390</v>
      </c>
      <c r="C2157" s="2" t="s">
        <v>10391</v>
      </c>
      <c r="H2157" s="1" t="s">
        <v>10392</v>
      </c>
      <c r="I2157" s="1" t="s">
        <v>10393</v>
      </c>
      <c r="J2157" s="1" t="s">
        <v>5737</v>
      </c>
      <c r="K2157" s="1" t="s">
        <v>389</v>
      </c>
      <c r="L2157" s="1">
        <v>52040.0</v>
      </c>
      <c r="M2157" s="1" t="s">
        <v>10394</v>
      </c>
      <c r="N2157" s="1" t="s">
        <v>8767</v>
      </c>
      <c r="U2157" s="1">
        <v>-91.112793</v>
      </c>
      <c r="V2157" s="1">
        <v>42.480141</v>
      </c>
      <c r="X2157" s="1" t="s">
        <v>69</v>
      </c>
      <c r="Y2157" s="1" t="s">
        <v>69</v>
      </c>
      <c r="Z2157" s="1" t="s">
        <v>70</v>
      </c>
      <c r="AA2157" s="1" t="s">
        <v>69</v>
      </c>
      <c r="AB2157" s="1" t="s">
        <v>70</v>
      </c>
      <c r="AC2157" s="1" t="s">
        <v>70</v>
      </c>
      <c r="AD2157" s="1" t="s">
        <v>69</v>
      </c>
      <c r="AE2157" s="1" t="s">
        <v>70</v>
      </c>
      <c r="AF2157" s="1" t="s">
        <v>69</v>
      </c>
      <c r="AG2157" s="1" t="s">
        <v>70</v>
      </c>
      <c r="AH2157" s="1" t="s">
        <v>70</v>
      </c>
      <c r="AI2157" s="1" t="s">
        <v>70</v>
      </c>
      <c r="AJ2157" s="1" t="s">
        <v>70</v>
      </c>
      <c r="AK2157" s="1" t="s">
        <v>69</v>
      </c>
      <c r="AL2157" s="1" t="s">
        <v>69</v>
      </c>
      <c r="AM2157" s="1" t="s">
        <v>69</v>
      </c>
      <c r="AN2157" s="1" t="s">
        <v>69</v>
      </c>
      <c r="AO2157" s="1" t="s">
        <v>70</v>
      </c>
      <c r="AP2157" s="1" t="s">
        <v>70</v>
      </c>
      <c r="AQ2157" s="1" t="s">
        <v>70</v>
      </c>
      <c r="AR2157" s="1" t="s">
        <v>69</v>
      </c>
      <c r="AS2157" s="1" t="s">
        <v>70</v>
      </c>
      <c r="AT2157" s="1" t="s">
        <v>70</v>
      </c>
      <c r="AU2157" s="1" t="s">
        <v>70</v>
      </c>
      <c r="AV2157" s="1" t="s">
        <v>70</v>
      </c>
      <c r="AW2157" s="1" t="s">
        <v>70</v>
      </c>
      <c r="AX2157" s="1" t="s">
        <v>70</v>
      </c>
      <c r="AY2157" s="1" t="s">
        <v>70</v>
      </c>
      <c r="AZ2157" s="1" t="s">
        <v>69</v>
      </c>
      <c r="BA2157" s="1" t="s">
        <v>70</v>
      </c>
      <c r="BB2157" s="1" t="s">
        <v>70</v>
      </c>
      <c r="BC2157" s="1" t="s">
        <v>70</v>
      </c>
      <c r="BD2157" s="1" t="s">
        <v>70</v>
      </c>
      <c r="BE2157" s="1" t="s">
        <v>70</v>
      </c>
      <c r="BF2157" s="1" t="s">
        <v>70</v>
      </c>
      <c r="BG2157" s="3">
        <v>42082.478472222225</v>
      </c>
    </row>
    <row r="2158">
      <c r="A2158" s="1">
        <v>1005023.0</v>
      </c>
      <c r="B2158" s="1" t="s">
        <v>10395</v>
      </c>
      <c r="H2158" s="1" t="s">
        <v>743</v>
      </c>
      <c r="I2158" s="1" t="s">
        <v>10396</v>
      </c>
      <c r="J2158" s="1" t="s">
        <v>10397</v>
      </c>
      <c r="K2158" s="1" t="s">
        <v>389</v>
      </c>
      <c r="L2158" s="1">
        <v>52224.0</v>
      </c>
      <c r="U2158" s="1">
        <v>-92.306297</v>
      </c>
      <c r="V2158" s="1">
        <v>42.171799</v>
      </c>
      <c r="X2158" s="1" t="s">
        <v>70</v>
      </c>
      <c r="Y2158" s="1" t="s">
        <v>70</v>
      </c>
      <c r="Z2158" s="1" t="s">
        <v>70</v>
      </c>
      <c r="AA2158" s="1" t="s">
        <v>70</v>
      </c>
      <c r="AB2158" s="1" t="s">
        <v>70</v>
      </c>
      <c r="AC2158" s="1" t="s">
        <v>80</v>
      </c>
      <c r="BG2158" s="1">
        <v>2009.0</v>
      </c>
    </row>
    <row r="2159">
      <c r="A2159" s="1">
        <v>1011551.0</v>
      </c>
      <c r="B2159" s="1" t="s">
        <v>10398</v>
      </c>
      <c r="I2159" s="1" t="s">
        <v>80</v>
      </c>
      <c r="J2159" s="1" t="s">
        <v>748</v>
      </c>
      <c r="K2159" s="1" t="s">
        <v>91</v>
      </c>
      <c r="U2159" s="1">
        <v>-90.317993</v>
      </c>
      <c r="V2159" s="1">
        <v>38.701725</v>
      </c>
      <c r="X2159" s="1" t="s">
        <v>69</v>
      </c>
      <c r="Y2159" s="1" t="s">
        <v>70</v>
      </c>
      <c r="Z2159" s="1" t="s">
        <v>70</v>
      </c>
      <c r="AA2159" s="1" t="s">
        <v>70</v>
      </c>
      <c r="AB2159" s="1" t="s">
        <v>70</v>
      </c>
      <c r="AC2159" s="1" t="s">
        <v>80</v>
      </c>
      <c r="BG2159" s="3">
        <v>42214.53472222222</v>
      </c>
    </row>
    <row r="2160">
      <c r="A2160" s="1">
        <v>1019082.0</v>
      </c>
      <c r="B2160" s="1" t="s">
        <v>10399</v>
      </c>
      <c r="C2160" s="2" t="s">
        <v>10400</v>
      </c>
      <c r="H2160" s="1" t="s">
        <v>10401</v>
      </c>
      <c r="I2160" s="1" t="s">
        <v>10402</v>
      </c>
      <c r="J2160" s="1" t="s">
        <v>10403</v>
      </c>
      <c r="K2160" s="1" t="s">
        <v>332</v>
      </c>
      <c r="L2160" s="1">
        <v>89406.0</v>
      </c>
      <c r="M2160" s="1" t="s">
        <v>8976</v>
      </c>
      <c r="N2160" s="1" t="s">
        <v>5223</v>
      </c>
      <c r="U2160" s="1">
        <v>-118.7763</v>
      </c>
      <c r="V2160" s="1">
        <v>39.473057</v>
      </c>
      <c r="X2160" s="1" t="s">
        <v>69</v>
      </c>
      <c r="Y2160" s="1" t="s">
        <v>69</v>
      </c>
      <c r="Z2160" s="1" t="s">
        <v>70</v>
      </c>
      <c r="AA2160" s="1" t="s">
        <v>70</v>
      </c>
      <c r="AB2160" s="1" t="s">
        <v>69</v>
      </c>
      <c r="AC2160" s="1" t="s">
        <v>69</v>
      </c>
      <c r="AD2160" s="1" t="s">
        <v>69</v>
      </c>
      <c r="AE2160" s="1" t="s">
        <v>70</v>
      </c>
      <c r="AF2160" s="1" t="s">
        <v>69</v>
      </c>
      <c r="AG2160" s="1" t="s">
        <v>70</v>
      </c>
      <c r="AH2160" s="1" t="s">
        <v>70</v>
      </c>
      <c r="AI2160" s="1" t="s">
        <v>70</v>
      </c>
      <c r="AJ2160" s="1" t="s">
        <v>70</v>
      </c>
      <c r="AK2160" s="1" t="s">
        <v>69</v>
      </c>
      <c r="AL2160" s="1" t="s">
        <v>69</v>
      </c>
      <c r="AM2160" s="1" t="s">
        <v>69</v>
      </c>
      <c r="AN2160" s="1" t="s">
        <v>70</v>
      </c>
      <c r="AO2160" s="1" t="s">
        <v>70</v>
      </c>
      <c r="AP2160" s="1" t="s">
        <v>70</v>
      </c>
      <c r="AQ2160" s="1" t="s">
        <v>70</v>
      </c>
      <c r="AR2160" s="1" t="s">
        <v>70</v>
      </c>
      <c r="AS2160" s="1" t="s">
        <v>70</v>
      </c>
      <c r="AT2160" s="1" t="s">
        <v>69</v>
      </c>
      <c r="AU2160" s="1" t="s">
        <v>69</v>
      </c>
      <c r="AV2160" s="1" t="s">
        <v>70</v>
      </c>
      <c r="AW2160" s="1" t="s">
        <v>70</v>
      </c>
      <c r="AX2160" s="1" t="s">
        <v>69</v>
      </c>
      <c r="AY2160" s="1" t="s">
        <v>70</v>
      </c>
      <c r="AZ2160" s="1" t="s">
        <v>69</v>
      </c>
      <c r="BA2160" s="1" t="s">
        <v>70</v>
      </c>
      <c r="BB2160" s="1" t="s">
        <v>70</v>
      </c>
      <c r="BC2160" s="1" t="s">
        <v>70</v>
      </c>
      <c r="BD2160" s="1" t="s">
        <v>70</v>
      </c>
      <c r="BE2160" s="1" t="s">
        <v>70</v>
      </c>
      <c r="BF2160" s="1" t="s">
        <v>70</v>
      </c>
      <c r="BG2160" s="3">
        <v>43220.74444444444</v>
      </c>
    </row>
    <row r="2161">
      <c r="A2161" s="1">
        <v>1011449.0</v>
      </c>
      <c r="B2161" s="1" t="s">
        <v>10404</v>
      </c>
      <c r="C2161" s="2" t="s">
        <v>1138</v>
      </c>
      <c r="D2161" s="2" t="s">
        <v>10405</v>
      </c>
      <c r="E2161" s="2" t="s">
        <v>1140</v>
      </c>
      <c r="H2161" s="1" t="s">
        <v>10406</v>
      </c>
      <c r="I2161" s="1" t="s">
        <v>1142</v>
      </c>
      <c r="J2161" s="1" t="s">
        <v>1143</v>
      </c>
      <c r="K2161" s="1" t="s">
        <v>656</v>
      </c>
      <c r="M2161" s="1" t="s">
        <v>10407</v>
      </c>
      <c r="N2161" s="1" t="s">
        <v>1107</v>
      </c>
      <c r="U2161" s="1">
        <v>-121.8771</v>
      </c>
      <c r="V2161" s="1">
        <v>37.342979</v>
      </c>
      <c r="X2161" s="1" t="s">
        <v>69</v>
      </c>
      <c r="Y2161" s="1" t="s">
        <v>69</v>
      </c>
      <c r="Z2161" s="1" t="s">
        <v>70</v>
      </c>
      <c r="AA2161" s="1" t="s">
        <v>70</v>
      </c>
      <c r="AB2161" s="1" t="s">
        <v>69</v>
      </c>
      <c r="AC2161" s="1" t="s">
        <v>69</v>
      </c>
      <c r="AD2161" s="1" t="s">
        <v>69</v>
      </c>
      <c r="AE2161" s="1" t="s">
        <v>69</v>
      </c>
      <c r="AF2161" s="1" t="s">
        <v>70</v>
      </c>
      <c r="AG2161" s="1" t="s">
        <v>70</v>
      </c>
      <c r="AH2161" s="1" t="s">
        <v>70</v>
      </c>
      <c r="AI2161" s="1" t="s">
        <v>70</v>
      </c>
      <c r="AJ2161" s="1" t="s">
        <v>70</v>
      </c>
      <c r="AK2161" s="1" t="s">
        <v>69</v>
      </c>
      <c r="AL2161" s="1" t="s">
        <v>69</v>
      </c>
      <c r="AM2161" s="1" t="s">
        <v>70</v>
      </c>
      <c r="AN2161" s="1" t="s">
        <v>70</v>
      </c>
      <c r="AO2161" s="1" t="s">
        <v>69</v>
      </c>
      <c r="AP2161" s="1" t="s">
        <v>70</v>
      </c>
      <c r="AQ2161" s="1" t="s">
        <v>69</v>
      </c>
      <c r="AR2161" s="1" t="s">
        <v>70</v>
      </c>
      <c r="AS2161" s="1" t="s">
        <v>70</v>
      </c>
      <c r="AT2161" s="1" t="s">
        <v>69</v>
      </c>
      <c r="AU2161" s="1" t="s">
        <v>70</v>
      </c>
      <c r="AV2161" s="1" t="s">
        <v>69</v>
      </c>
      <c r="AW2161" s="1" t="s">
        <v>70</v>
      </c>
      <c r="AX2161" s="1" t="s">
        <v>70</v>
      </c>
      <c r="AY2161" s="1" t="s">
        <v>70</v>
      </c>
      <c r="AZ2161" s="1" t="s">
        <v>69</v>
      </c>
      <c r="BA2161" s="1" t="s">
        <v>70</v>
      </c>
      <c r="BB2161" s="1" t="s">
        <v>70</v>
      </c>
      <c r="BC2161" s="1" t="s">
        <v>69</v>
      </c>
      <c r="BD2161" s="1" t="s">
        <v>70</v>
      </c>
      <c r="BE2161" s="1" t="s">
        <v>70</v>
      </c>
      <c r="BF2161" s="1" t="s">
        <v>70</v>
      </c>
      <c r="BG2161" s="3">
        <v>42205.59375</v>
      </c>
    </row>
    <row r="2162">
      <c r="A2162" s="1">
        <v>1005953.0</v>
      </c>
      <c r="B2162" s="1" t="s">
        <v>10408</v>
      </c>
      <c r="C2162" s="2" t="s">
        <v>10409</v>
      </c>
      <c r="D2162" s="2" t="s">
        <v>10410</v>
      </c>
      <c r="E2162" s="2" t="s">
        <v>10411</v>
      </c>
      <c r="H2162" s="1" t="s">
        <v>10412</v>
      </c>
      <c r="I2162" s="1" t="s">
        <v>10413</v>
      </c>
      <c r="J2162" s="1" t="s">
        <v>4909</v>
      </c>
      <c r="K2162" s="1" t="s">
        <v>171</v>
      </c>
      <c r="L2162" s="1">
        <v>55121.0</v>
      </c>
      <c r="M2162" s="1" t="s">
        <v>9537</v>
      </c>
      <c r="N2162" s="1" t="s">
        <v>1107</v>
      </c>
      <c r="O2162" s="1" t="s">
        <v>6389</v>
      </c>
      <c r="P2162" s="1" t="s">
        <v>2490</v>
      </c>
      <c r="U2162" s="1">
        <v>-93.173897</v>
      </c>
      <c r="V2162" s="1">
        <v>44.839863</v>
      </c>
      <c r="X2162" s="1" t="s">
        <v>69</v>
      </c>
      <c r="Y2162" s="1" t="s">
        <v>69</v>
      </c>
      <c r="Z2162" s="1" t="s">
        <v>70</v>
      </c>
      <c r="AA2162" s="1" t="s">
        <v>70</v>
      </c>
      <c r="AB2162" s="1" t="s">
        <v>69</v>
      </c>
      <c r="AC2162" s="1" t="s">
        <v>69</v>
      </c>
      <c r="AD2162" s="1" t="s">
        <v>69</v>
      </c>
      <c r="AE2162" s="1" t="s">
        <v>69</v>
      </c>
      <c r="AF2162" s="1" t="s">
        <v>69</v>
      </c>
      <c r="AG2162" s="1" t="s">
        <v>69</v>
      </c>
      <c r="AH2162" s="1" t="s">
        <v>69</v>
      </c>
      <c r="AI2162" s="1" t="s">
        <v>69</v>
      </c>
      <c r="AJ2162" s="1" t="s">
        <v>69</v>
      </c>
      <c r="AK2162" s="1" t="s">
        <v>69</v>
      </c>
      <c r="AL2162" s="1" t="s">
        <v>69</v>
      </c>
      <c r="AM2162" s="1" t="s">
        <v>69</v>
      </c>
      <c r="AN2162" s="1" t="s">
        <v>69</v>
      </c>
      <c r="AO2162" s="1" t="s">
        <v>69</v>
      </c>
      <c r="AP2162" s="1" t="s">
        <v>70</v>
      </c>
      <c r="AQ2162" s="1" t="s">
        <v>69</v>
      </c>
      <c r="AR2162" s="1" t="s">
        <v>69</v>
      </c>
      <c r="AS2162" s="1" t="s">
        <v>69</v>
      </c>
      <c r="AT2162" s="1" t="s">
        <v>69</v>
      </c>
      <c r="AU2162" s="1" t="s">
        <v>69</v>
      </c>
      <c r="AV2162" s="1" t="s">
        <v>69</v>
      </c>
      <c r="AW2162" s="1" t="s">
        <v>70</v>
      </c>
      <c r="AX2162" s="1" t="s">
        <v>69</v>
      </c>
      <c r="AY2162" s="1" t="s">
        <v>70</v>
      </c>
      <c r="AZ2162" s="1" t="s">
        <v>69</v>
      </c>
      <c r="BA2162" s="1" t="s">
        <v>70</v>
      </c>
      <c r="BB2162" s="1" t="s">
        <v>70</v>
      </c>
      <c r="BC2162" s="1" t="s">
        <v>70</v>
      </c>
      <c r="BD2162" s="1" t="s">
        <v>70</v>
      </c>
      <c r="BE2162" s="1" t="s">
        <v>70</v>
      </c>
      <c r="BF2162" s="1" t="s">
        <v>70</v>
      </c>
      <c r="BG2162" s="3">
        <v>42548.88888888889</v>
      </c>
    </row>
    <row r="2163">
      <c r="A2163" s="1">
        <v>1003880.0</v>
      </c>
      <c r="B2163" s="1" t="s">
        <v>10414</v>
      </c>
      <c r="H2163" s="1" t="s">
        <v>10415</v>
      </c>
      <c r="I2163" s="1" t="s">
        <v>2520</v>
      </c>
      <c r="J2163" s="1" t="s">
        <v>2520</v>
      </c>
      <c r="K2163" s="1" t="s">
        <v>349</v>
      </c>
      <c r="U2163" s="1">
        <v>-106.834</v>
      </c>
      <c r="V2163" s="1">
        <v>39.654598</v>
      </c>
      <c r="X2163" s="1" t="s">
        <v>70</v>
      </c>
      <c r="Y2163" s="1" t="s">
        <v>70</v>
      </c>
      <c r="Z2163" s="1" t="s">
        <v>70</v>
      </c>
      <c r="AA2163" s="1" t="s">
        <v>70</v>
      </c>
      <c r="AB2163" s="1" t="s">
        <v>70</v>
      </c>
      <c r="AC2163" s="1" t="s">
        <v>80</v>
      </c>
      <c r="BG2163" s="1">
        <v>2009.0</v>
      </c>
    </row>
    <row r="2164">
      <c r="A2164" s="1">
        <v>1003212.0</v>
      </c>
      <c r="B2164" s="1" t="s">
        <v>10416</v>
      </c>
      <c r="C2164" s="2" t="s">
        <v>10417</v>
      </c>
      <c r="D2164" s="2" t="s">
        <v>10418</v>
      </c>
      <c r="H2164" s="1" t="s">
        <v>10419</v>
      </c>
      <c r="I2164" s="1" t="s">
        <v>10420</v>
      </c>
      <c r="J2164" s="1" t="s">
        <v>10421</v>
      </c>
      <c r="K2164" s="1" t="s">
        <v>451</v>
      </c>
      <c r="L2164" s="1">
        <v>54521.0</v>
      </c>
      <c r="M2164" s="1" t="s">
        <v>390</v>
      </c>
      <c r="N2164" s="1" t="s">
        <v>10422</v>
      </c>
      <c r="U2164" s="1">
        <v>-89.257904</v>
      </c>
      <c r="V2164" s="1">
        <v>45.924629</v>
      </c>
      <c r="W2164" s="1" t="s">
        <v>548</v>
      </c>
      <c r="X2164" s="1" t="s">
        <v>69</v>
      </c>
      <c r="Y2164" s="1" t="s">
        <v>69</v>
      </c>
      <c r="Z2164" s="1" t="s">
        <v>70</v>
      </c>
      <c r="AA2164" s="1" t="s">
        <v>70</v>
      </c>
      <c r="AB2164" s="1" t="s">
        <v>70</v>
      </c>
      <c r="AC2164" s="1" t="s">
        <v>69</v>
      </c>
      <c r="AD2164" s="1" t="s">
        <v>69</v>
      </c>
      <c r="AE2164" s="1" t="s">
        <v>69</v>
      </c>
      <c r="AF2164" s="1" t="s">
        <v>69</v>
      </c>
      <c r="AG2164" s="1" t="s">
        <v>69</v>
      </c>
      <c r="AH2164" s="1" t="s">
        <v>69</v>
      </c>
      <c r="AI2164" s="1" t="s">
        <v>70</v>
      </c>
      <c r="AJ2164" s="1" t="s">
        <v>69</v>
      </c>
      <c r="AK2164" s="1" t="s">
        <v>69</v>
      </c>
      <c r="AL2164" s="1" t="s">
        <v>69</v>
      </c>
      <c r="AM2164" s="1" t="s">
        <v>69</v>
      </c>
      <c r="AN2164" s="1" t="s">
        <v>69</v>
      </c>
      <c r="AO2164" s="1" t="s">
        <v>69</v>
      </c>
      <c r="AP2164" s="1" t="s">
        <v>69</v>
      </c>
      <c r="AQ2164" s="1" t="s">
        <v>70</v>
      </c>
      <c r="AR2164" s="1" t="s">
        <v>69</v>
      </c>
      <c r="AS2164" s="1" t="s">
        <v>69</v>
      </c>
      <c r="AT2164" s="1" t="s">
        <v>69</v>
      </c>
      <c r="AU2164" s="1" t="s">
        <v>69</v>
      </c>
      <c r="AV2164" s="1" t="s">
        <v>69</v>
      </c>
      <c r="AW2164" s="1" t="s">
        <v>70</v>
      </c>
      <c r="AX2164" s="1" t="s">
        <v>70</v>
      </c>
      <c r="AY2164" s="1" t="s">
        <v>70</v>
      </c>
      <c r="AZ2164" s="1" t="s">
        <v>70</v>
      </c>
      <c r="BA2164" s="1" t="s">
        <v>70</v>
      </c>
      <c r="BB2164" s="1" t="s">
        <v>70</v>
      </c>
      <c r="BC2164" s="1" t="s">
        <v>70</v>
      </c>
      <c r="BD2164" s="1" t="s">
        <v>70</v>
      </c>
      <c r="BE2164" s="1" t="s">
        <v>70</v>
      </c>
      <c r="BF2164" s="1" t="s">
        <v>70</v>
      </c>
      <c r="BG2164" s="3">
        <v>41053.509722222225</v>
      </c>
    </row>
    <row r="2165">
      <c r="A2165" s="1">
        <v>1018729.0</v>
      </c>
      <c r="B2165" s="1" t="s">
        <v>10423</v>
      </c>
      <c r="C2165" s="2" t="s">
        <v>10424</v>
      </c>
      <c r="D2165" s="2" t="s">
        <v>10425</v>
      </c>
      <c r="G2165" s="2" t="s">
        <v>10426</v>
      </c>
      <c r="H2165" s="1" t="s">
        <v>10427</v>
      </c>
      <c r="I2165" s="1" t="s">
        <v>10428</v>
      </c>
      <c r="J2165" s="1" t="s">
        <v>1103</v>
      </c>
      <c r="K2165" s="1" t="s">
        <v>656</v>
      </c>
      <c r="L2165" s="1">
        <v>90041.0</v>
      </c>
      <c r="M2165" s="1" t="s">
        <v>915</v>
      </c>
      <c r="N2165" s="1" t="s">
        <v>7221</v>
      </c>
      <c r="U2165" s="1">
        <v>-118.21162</v>
      </c>
      <c r="V2165" s="1">
        <v>34.139454</v>
      </c>
      <c r="X2165" s="1" t="s">
        <v>69</v>
      </c>
      <c r="Y2165" s="1" t="s">
        <v>70</v>
      </c>
      <c r="Z2165" s="1" t="s">
        <v>70</v>
      </c>
      <c r="AA2165" s="1" t="s">
        <v>70</v>
      </c>
      <c r="AB2165" s="1" t="s">
        <v>69</v>
      </c>
      <c r="AC2165" s="1" t="s">
        <v>80</v>
      </c>
      <c r="AD2165" s="1" t="s">
        <v>69</v>
      </c>
      <c r="AE2165" s="1" t="s">
        <v>70</v>
      </c>
      <c r="AF2165" s="1" t="s">
        <v>69</v>
      </c>
      <c r="AG2165" s="1" t="s">
        <v>69</v>
      </c>
      <c r="AH2165" s="1" t="s">
        <v>69</v>
      </c>
      <c r="AI2165" s="1" t="s">
        <v>70</v>
      </c>
      <c r="AJ2165" s="1" t="s">
        <v>70</v>
      </c>
      <c r="AK2165" s="1" t="s">
        <v>69</v>
      </c>
      <c r="AL2165" s="1" t="s">
        <v>69</v>
      </c>
      <c r="AM2165" s="1" t="s">
        <v>70</v>
      </c>
      <c r="AN2165" s="1" t="s">
        <v>70</v>
      </c>
      <c r="AO2165" s="1" t="s">
        <v>70</v>
      </c>
      <c r="AP2165" s="1" t="s">
        <v>70</v>
      </c>
      <c r="AQ2165" s="1" t="s">
        <v>69</v>
      </c>
      <c r="AR2165" s="1" t="s">
        <v>69</v>
      </c>
      <c r="AS2165" s="1" t="s">
        <v>70</v>
      </c>
      <c r="AT2165" s="1" t="s">
        <v>69</v>
      </c>
      <c r="AU2165" s="1" t="s">
        <v>70</v>
      </c>
      <c r="AV2165" s="1" t="s">
        <v>70</v>
      </c>
      <c r="AW2165" s="1" t="s">
        <v>70</v>
      </c>
      <c r="AX2165" s="1" t="s">
        <v>70</v>
      </c>
      <c r="AY2165" s="1" t="s">
        <v>70</v>
      </c>
      <c r="AZ2165" s="1" t="s">
        <v>69</v>
      </c>
      <c r="BA2165" s="1" t="s">
        <v>70</v>
      </c>
      <c r="BB2165" s="1" t="s">
        <v>69</v>
      </c>
      <c r="BC2165" s="1" t="s">
        <v>70</v>
      </c>
      <c r="BD2165" s="1" t="s">
        <v>70</v>
      </c>
      <c r="BE2165" s="1" t="s">
        <v>70</v>
      </c>
      <c r="BF2165" s="1" t="s">
        <v>70</v>
      </c>
      <c r="BG2165" s="3">
        <v>42940.82013888889</v>
      </c>
    </row>
    <row r="2166">
      <c r="A2166" s="1">
        <v>1005920.0</v>
      </c>
      <c r="B2166" s="1" t="s">
        <v>10429</v>
      </c>
      <c r="C2166" s="2" t="s">
        <v>10430</v>
      </c>
      <c r="H2166" s="1" t="s">
        <v>10431</v>
      </c>
      <c r="I2166" s="1" t="s">
        <v>10432</v>
      </c>
      <c r="J2166" s="1" t="s">
        <v>3905</v>
      </c>
      <c r="K2166" s="1" t="s">
        <v>349</v>
      </c>
      <c r="L2166" s="1">
        <v>81650.0</v>
      </c>
      <c r="M2166" s="1" t="s">
        <v>1081</v>
      </c>
      <c r="U2166" s="1">
        <v>-107.78479</v>
      </c>
      <c r="V2166" s="1">
        <v>39.546806</v>
      </c>
      <c r="W2166" s="1" t="s">
        <v>136</v>
      </c>
      <c r="X2166" s="1" t="s">
        <v>69</v>
      </c>
      <c r="Y2166" s="1" t="s">
        <v>69</v>
      </c>
      <c r="Z2166" s="1" t="s">
        <v>69</v>
      </c>
      <c r="AA2166" s="1" t="s">
        <v>69</v>
      </c>
      <c r="AB2166" s="1" t="s">
        <v>70</v>
      </c>
      <c r="AC2166" s="1" t="s">
        <v>69</v>
      </c>
      <c r="AD2166" s="1" t="s">
        <v>69</v>
      </c>
      <c r="AE2166" s="1" t="s">
        <v>70</v>
      </c>
      <c r="AF2166" s="1" t="s">
        <v>69</v>
      </c>
      <c r="AG2166" s="1" t="s">
        <v>70</v>
      </c>
      <c r="AH2166" s="1" t="s">
        <v>69</v>
      </c>
      <c r="AI2166" s="1" t="s">
        <v>70</v>
      </c>
      <c r="AJ2166" s="1" t="s">
        <v>69</v>
      </c>
      <c r="AK2166" s="1" t="s">
        <v>69</v>
      </c>
      <c r="AL2166" s="1" t="s">
        <v>70</v>
      </c>
      <c r="AM2166" s="1" t="s">
        <v>70</v>
      </c>
      <c r="AN2166" s="1" t="s">
        <v>70</v>
      </c>
      <c r="AO2166" s="1" t="s">
        <v>69</v>
      </c>
      <c r="AP2166" s="1" t="s">
        <v>70</v>
      </c>
      <c r="AQ2166" s="1" t="s">
        <v>70</v>
      </c>
      <c r="AR2166" s="1" t="s">
        <v>69</v>
      </c>
      <c r="AS2166" s="1" t="s">
        <v>69</v>
      </c>
      <c r="AT2166" s="1" t="s">
        <v>69</v>
      </c>
      <c r="AU2166" s="1" t="s">
        <v>70</v>
      </c>
      <c r="AV2166" s="1" t="s">
        <v>70</v>
      </c>
      <c r="AW2166" s="1" t="s">
        <v>69</v>
      </c>
      <c r="AX2166" s="1" t="s">
        <v>70</v>
      </c>
      <c r="AY2166" s="1" t="s">
        <v>70</v>
      </c>
      <c r="AZ2166" s="1" t="s">
        <v>69</v>
      </c>
      <c r="BA2166" s="1" t="s">
        <v>70</v>
      </c>
      <c r="BB2166" s="1" t="s">
        <v>70</v>
      </c>
      <c r="BC2166" s="1" t="s">
        <v>70</v>
      </c>
      <c r="BD2166" s="1" t="s">
        <v>70</v>
      </c>
      <c r="BE2166" s="1" t="s">
        <v>70</v>
      </c>
      <c r="BF2166" s="1" t="s">
        <v>70</v>
      </c>
      <c r="BG2166" s="3">
        <v>41712.467361111114</v>
      </c>
    </row>
    <row r="2167">
      <c r="A2167" s="1">
        <v>1007660.0</v>
      </c>
      <c r="B2167" s="1" t="s">
        <v>10433</v>
      </c>
      <c r="C2167" s="2" t="s">
        <v>10434</v>
      </c>
      <c r="H2167" s="1" t="s">
        <v>10435</v>
      </c>
      <c r="I2167" s="1" t="s">
        <v>10436</v>
      </c>
      <c r="J2167" s="1" t="s">
        <v>4057</v>
      </c>
      <c r="K2167" s="1" t="s">
        <v>188</v>
      </c>
      <c r="U2167" s="1">
        <v>-76.581902</v>
      </c>
      <c r="V2167" s="1">
        <v>41.4109</v>
      </c>
      <c r="X2167" s="1" t="s">
        <v>70</v>
      </c>
      <c r="Y2167" s="1" t="s">
        <v>70</v>
      </c>
      <c r="Z2167" s="1" t="s">
        <v>70</v>
      </c>
      <c r="AA2167" s="1" t="s">
        <v>70</v>
      </c>
      <c r="AB2167" s="1" t="s">
        <v>70</v>
      </c>
      <c r="AC2167" s="1" t="s">
        <v>80</v>
      </c>
      <c r="BG2167" s="1">
        <v>2009.0</v>
      </c>
    </row>
    <row r="2168">
      <c r="A2168" s="1">
        <v>1007708.0</v>
      </c>
      <c r="B2168" s="1" t="s">
        <v>10437</v>
      </c>
      <c r="C2168" s="2" t="s">
        <v>10438</v>
      </c>
      <c r="H2168" s="1" t="s">
        <v>10439</v>
      </c>
      <c r="I2168" s="1" t="s">
        <v>10440</v>
      </c>
      <c r="J2168" s="1" t="s">
        <v>1422</v>
      </c>
      <c r="K2168" s="1" t="s">
        <v>188</v>
      </c>
      <c r="L2168" s="1">
        <v>19341.0</v>
      </c>
      <c r="U2168" s="1">
        <v>-75.627502</v>
      </c>
      <c r="V2168" s="1">
        <v>40.0326</v>
      </c>
      <c r="X2168" s="1" t="s">
        <v>70</v>
      </c>
      <c r="Y2168" s="1" t="s">
        <v>70</v>
      </c>
      <c r="Z2168" s="1" t="s">
        <v>70</v>
      </c>
      <c r="AA2168" s="1" t="s">
        <v>70</v>
      </c>
      <c r="AB2168" s="1" t="s">
        <v>70</v>
      </c>
      <c r="AC2168" s="1" t="s">
        <v>80</v>
      </c>
      <c r="BG2168" s="1">
        <v>2009.0</v>
      </c>
    </row>
    <row r="2169">
      <c r="A2169" s="1">
        <v>1001452.0</v>
      </c>
      <c r="B2169" s="1" t="s">
        <v>10441</v>
      </c>
      <c r="H2169" s="1" t="s">
        <v>10442</v>
      </c>
      <c r="I2169" s="1" t="s">
        <v>10443</v>
      </c>
      <c r="J2169" s="1" t="s">
        <v>9061</v>
      </c>
      <c r="K2169" s="1" t="s">
        <v>656</v>
      </c>
      <c r="U2169" s="1">
        <v>-119.271</v>
      </c>
      <c r="V2169" s="1">
        <v>35.884399</v>
      </c>
      <c r="X2169" s="1" t="s">
        <v>70</v>
      </c>
      <c r="Y2169" s="1" t="s">
        <v>70</v>
      </c>
      <c r="Z2169" s="1" t="s">
        <v>70</v>
      </c>
      <c r="AA2169" s="1" t="s">
        <v>70</v>
      </c>
      <c r="AB2169" s="1" t="s">
        <v>70</v>
      </c>
      <c r="AC2169" s="1" t="s">
        <v>80</v>
      </c>
      <c r="BG2169" s="1">
        <v>2011.0</v>
      </c>
    </row>
    <row r="2170">
      <c r="A2170" s="1">
        <v>1001524.0</v>
      </c>
      <c r="B2170" s="1" t="s">
        <v>10444</v>
      </c>
      <c r="H2170" s="1" t="s">
        <v>10445</v>
      </c>
      <c r="I2170" s="1" t="s">
        <v>10446</v>
      </c>
      <c r="J2170" s="1" t="s">
        <v>1124</v>
      </c>
      <c r="K2170" s="1" t="s">
        <v>96</v>
      </c>
      <c r="L2170" s="1">
        <v>13332.0</v>
      </c>
      <c r="U2170" s="1">
        <v>-75.545601</v>
      </c>
      <c r="V2170" s="1">
        <v>42.739899</v>
      </c>
      <c r="X2170" s="1" t="s">
        <v>70</v>
      </c>
      <c r="Y2170" s="1" t="s">
        <v>70</v>
      </c>
      <c r="Z2170" s="1" t="s">
        <v>70</v>
      </c>
      <c r="AA2170" s="1" t="s">
        <v>70</v>
      </c>
      <c r="AB2170" s="1" t="s">
        <v>70</v>
      </c>
      <c r="AC2170" s="1" t="s">
        <v>80</v>
      </c>
      <c r="BG2170" s="1">
        <v>2011.0</v>
      </c>
    </row>
    <row r="2171">
      <c r="A2171" s="1">
        <v>1003195.0</v>
      </c>
      <c r="B2171" s="1" t="s">
        <v>10447</v>
      </c>
      <c r="H2171" s="1" t="s">
        <v>10448</v>
      </c>
      <c r="I2171" s="1" t="s">
        <v>10449</v>
      </c>
      <c r="J2171" s="1" t="s">
        <v>9404</v>
      </c>
      <c r="K2171" s="1" t="s">
        <v>96</v>
      </c>
      <c r="L2171" s="1">
        <v>13439.0</v>
      </c>
      <c r="U2171" s="1">
        <v>-74.986397</v>
      </c>
      <c r="V2171" s="1">
        <v>42.854</v>
      </c>
      <c r="X2171" s="1" t="s">
        <v>70</v>
      </c>
      <c r="Y2171" s="1" t="s">
        <v>70</v>
      </c>
      <c r="Z2171" s="1" t="s">
        <v>70</v>
      </c>
      <c r="AA2171" s="1" t="s">
        <v>70</v>
      </c>
      <c r="AB2171" s="1" t="s">
        <v>70</v>
      </c>
      <c r="AC2171" s="1" t="s">
        <v>80</v>
      </c>
      <c r="BG2171" s="1">
        <v>2011.0</v>
      </c>
    </row>
    <row r="2172">
      <c r="A2172" s="1">
        <v>1005727.0</v>
      </c>
      <c r="B2172" s="1" t="s">
        <v>10450</v>
      </c>
      <c r="C2172" s="2" t="s">
        <v>10451</v>
      </c>
      <c r="H2172" s="1" t="s">
        <v>10452</v>
      </c>
      <c r="I2172" s="1" t="s">
        <v>10453</v>
      </c>
      <c r="J2172" s="1" t="s">
        <v>831</v>
      </c>
      <c r="K2172" s="1" t="s">
        <v>181</v>
      </c>
      <c r="L2172" s="1">
        <v>22936.0</v>
      </c>
      <c r="M2172" s="1" t="s">
        <v>10454</v>
      </c>
      <c r="N2172" s="1" t="s">
        <v>671</v>
      </c>
      <c r="U2172" s="1">
        <v>-78.480911</v>
      </c>
      <c r="V2172" s="1">
        <v>38.154499</v>
      </c>
      <c r="W2172" s="1" t="s">
        <v>174</v>
      </c>
      <c r="X2172" s="1" t="s">
        <v>70</v>
      </c>
      <c r="Y2172" s="1" t="s">
        <v>70</v>
      </c>
      <c r="Z2172" s="1" t="s">
        <v>70</v>
      </c>
      <c r="AA2172" s="1" t="s">
        <v>70</v>
      </c>
      <c r="AB2172" s="1" t="s">
        <v>70</v>
      </c>
      <c r="AC2172" s="1" t="s">
        <v>70</v>
      </c>
      <c r="AD2172" s="1" t="s">
        <v>69</v>
      </c>
      <c r="AE2172" s="1" t="s">
        <v>70</v>
      </c>
      <c r="AF2172" s="1" t="s">
        <v>69</v>
      </c>
      <c r="AG2172" s="1" t="s">
        <v>69</v>
      </c>
      <c r="AH2172" s="1" t="s">
        <v>69</v>
      </c>
      <c r="AI2172" s="1" t="s">
        <v>70</v>
      </c>
      <c r="AJ2172" s="1" t="s">
        <v>69</v>
      </c>
      <c r="AK2172" s="1" t="s">
        <v>69</v>
      </c>
      <c r="AL2172" s="1" t="s">
        <v>69</v>
      </c>
      <c r="AM2172" s="1" t="s">
        <v>69</v>
      </c>
      <c r="AN2172" s="1" t="s">
        <v>70</v>
      </c>
      <c r="AO2172" s="1" t="s">
        <v>70</v>
      </c>
      <c r="AP2172" s="1" t="s">
        <v>70</v>
      </c>
      <c r="AQ2172" s="1" t="s">
        <v>70</v>
      </c>
      <c r="AR2172" s="1" t="s">
        <v>69</v>
      </c>
      <c r="AS2172" s="1" t="s">
        <v>70</v>
      </c>
      <c r="AT2172" s="1" t="s">
        <v>70</v>
      </c>
      <c r="AU2172" s="1" t="s">
        <v>69</v>
      </c>
      <c r="AV2172" s="1" t="s">
        <v>70</v>
      </c>
      <c r="AW2172" s="1" t="s">
        <v>70</v>
      </c>
      <c r="AX2172" s="1" t="s">
        <v>70</v>
      </c>
      <c r="AY2172" s="1" t="s">
        <v>70</v>
      </c>
      <c r="AZ2172" s="1" t="s">
        <v>69</v>
      </c>
      <c r="BA2172" s="1" t="s">
        <v>70</v>
      </c>
      <c r="BB2172" s="1" t="s">
        <v>70</v>
      </c>
      <c r="BC2172" s="1" t="s">
        <v>70</v>
      </c>
      <c r="BD2172" s="1" t="s">
        <v>70</v>
      </c>
      <c r="BE2172" s="1" t="s">
        <v>70</v>
      </c>
      <c r="BF2172" s="1" t="s">
        <v>70</v>
      </c>
      <c r="BG2172" s="3">
        <v>41733.686111111114</v>
      </c>
    </row>
    <row r="2173">
      <c r="A2173" s="1">
        <v>1009345.0</v>
      </c>
      <c r="B2173" s="1" t="s">
        <v>10455</v>
      </c>
      <c r="C2173" s="2" t="s">
        <v>10456</v>
      </c>
      <c r="D2173" s="2" t="s">
        <v>10457</v>
      </c>
      <c r="H2173" s="1" t="s">
        <v>10458</v>
      </c>
      <c r="I2173" s="1" t="s">
        <v>4935</v>
      </c>
      <c r="K2173" s="1" t="s">
        <v>85</v>
      </c>
      <c r="L2173" s="1">
        <v>29601.0</v>
      </c>
      <c r="U2173" s="1">
        <v>-82.401001</v>
      </c>
      <c r="V2173" s="1">
        <v>34.848</v>
      </c>
      <c r="X2173" s="1" t="s">
        <v>69</v>
      </c>
      <c r="Y2173" s="1" t="s">
        <v>70</v>
      </c>
      <c r="Z2173" s="1" t="s">
        <v>70</v>
      </c>
      <c r="AA2173" s="1" t="s">
        <v>70</v>
      </c>
      <c r="AB2173" s="1" t="s">
        <v>70</v>
      </c>
      <c r="AC2173" s="1" t="s">
        <v>80</v>
      </c>
      <c r="BG2173" s="1">
        <v>2013.0</v>
      </c>
    </row>
    <row r="2174">
      <c r="A2174" s="1">
        <v>1004475.0</v>
      </c>
      <c r="B2174" s="1" t="s">
        <v>10459</v>
      </c>
      <c r="C2174" s="2" t="s">
        <v>10460</v>
      </c>
      <c r="D2174" s="2" t="s">
        <v>10461</v>
      </c>
      <c r="E2174" s="1" t="s">
        <v>10462</v>
      </c>
      <c r="H2174" s="1" t="s">
        <v>10463</v>
      </c>
      <c r="I2174" s="1" t="s">
        <v>10464</v>
      </c>
      <c r="J2174" s="1" t="s">
        <v>7258</v>
      </c>
      <c r="K2174" s="1" t="s">
        <v>85</v>
      </c>
      <c r="L2174" s="1">
        <v>29640.0</v>
      </c>
      <c r="M2174" s="1" t="s">
        <v>10465</v>
      </c>
      <c r="N2174" s="1" t="s">
        <v>10466</v>
      </c>
      <c r="U2174" s="1">
        <v>-82.605003</v>
      </c>
      <c r="V2174" s="1">
        <v>34.830299</v>
      </c>
      <c r="W2174" s="1" t="s">
        <v>392</v>
      </c>
      <c r="X2174" s="1" t="s">
        <v>69</v>
      </c>
      <c r="Y2174" s="1" t="s">
        <v>70</v>
      </c>
      <c r="Z2174" s="1" t="s">
        <v>70</v>
      </c>
      <c r="AA2174" s="1" t="s">
        <v>70</v>
      </c>
      <c r="AB2174" s="1" t="s">
        <v>69</v>
      </c>
      <c r="AC2174" s="1" t="s">
        <v>80</v>
      </c>
      <c r="AD2174" s="1" t="s">
        <v>69</v>
      </c>
      <c r="AE2174" s="1" t="s">
        <v>69</v>
      </c>
      <c r="AF2174" s="1" t="s">
        <v>69</v>
      </c>
      <c r="AG2174" s="1" t="s">
        <v>69</v>
      </c>
      <c r="AH2174" s="1" t="s">
        <v>69</v>
      </c>
      <c r="AI2174" s="1" t="s">
        <v>69</v>
      </c>
      <c r="AJ2174" s="1" t="s">
        <v>69</v>
      </c>
      <c r="AK2174" s="1" t="s">
        <v>69</v>
      </c>
      <c r="AL2174" s="1" t="s">
        <v>69</v>
      </c>
      <c r="AM2174" s="1" t="s">
        <v>69</v>
      </c>
      <c r="AN2174" s="1" t="s">
        <v>70</v>
      </c>
      <c r="AO2174" s="1" t="s">
        <v>69</v>
      </c>
      <c r="AP2174" s="1" t="s">
        <v>70</v>
      </c>
      <c r="AQ2174" s="1" t="s">
        <v>70</v>
      </c>
      <c r="AR2174" s="1" t="s">
        <v>69</v>
      </c>
      <c r="AS2174" s="1" t="s">
        <v>69</v>
      </c>
      <c r="AT2174" s="1" t="s">
        <v>69</v>
      </c>
      <c r="AU2174" s="1" t="s">
        <v>69</v>
      </c>
      <c r="AV2174" s="1" t="s">
        <v>69</v>
      </c>
      <c r="AW2174" s="1" t="s">
        <v>70</v>
      </c>
      <c r="AX2174" s="1" t="s">
        <v>70</v>
      </c>
      <c r="AY2174" s="1" t="s">
        <v>70</v>
      </c>
      <c r="AZ2174" s="1" t="s">
        <v>69</v>
      </c>
      <c r="BA2174" s="1" t="s">
        <v>70</v>
      </c>
      <c r="BB2174" s="1" t="s">
        <v>70</v>
      </c>
      <c r="BC2174" s="1" t="s">
        <v>70</v>
      </c>
      <c r="BD2174" s="1" t="s">
        <v>70</v>
      </c>
      <c r="BE2174" s="1" t="s">
        <v>70</v>
      </c>
      <c r="BF2174" s="1" t="s">
        <v>70</v>
      </c>
      <c r="BG2174" s="3">
        <v>41442.60277777778</v>
      </c>
    </row>
    <row r="2175">
      <c r="A2175" s="1">
        <v>1018222.0</v>
      </c>
      <c r="B2175" s="1" t="s">
        <v>10467</v>
      </c>
      <c r="C2175" s="1" t="s">
        <v>10468</v>
      </c>
      <c r="D2175" s="2" t="s">
        <v>10469</v>
      </c>
      <c r="H2175" s="1" t="s">
        <v>10470</v>
      </c>
      <c r="I2175" s="1" t="s">
        <v>1804</v>
      </c>
      <c r="J2175" s="1" t="s">
        <v>1805</v>
      </c>
      <c r="K2175" s="1" t="s">
        <v>670</v>
      </c>
      <c r="L2175" s="1">
        <v>28805.0</v>
      </c>
      <c r="M2175" s="1" t="s">
        <v>10471</v>
      </c>
      <c r="N2175" s="1" t="s">
        <v>446</v>
      </c>
      <c r="U2175" s="1">
        <v>-82.500122</v>
      </c>
      <c r="V2175" s="1">
        <v>35.589779</v>
      </c>
      <c r="X2175" s="1" t="s">
        <v>69</v>
      </c>
      <c r="Y2175" s="1" t="s">
        <v>70</v>
      </c>
      <c r="Z2175" s="1" t="s">
        <v>70</v>
      </c>
      <c r="AA2175" s="1" t="s">
        <v>70</v>
      </c>
      <c r="AB2175" s="1" t="s">
        <v>69</v>
      </c>
      <c r="AC2175" s="1" t="s">
        <v>69</v>
      </c>
      <c r="AD2175" s="1" t="s">
        <v>69</v>
      </c>
      <c r="AE2175" s="1" t="s">
        <v>69</v>
      </c>
      <c r="AF2175" s="1" t="s">
        <v>69</v>
      </c>
      <c r="AG2175" s="1" t="s">
        <v>69</v>
      </c>
      <c r="AH2175" s="1" t="s">
        <v>69</v>
      </c>
      <c r="AI2175" s="1" t="s">
        <v>69</v>
      </c>
      <c r="AJ2175" s="1" t="s">
        <v>69</v>
      </c>
      <c r="AK2175" s="1" t="s">
        <v>69</v>
      </c>
      <c r="AL2175" s="1" t="s">
        <v>69</v>
      </c>
      <c r="AM2175" s="1" t="s">
        <v>69</v>
      </c>
      <c r="AN2175" s="1" t="s">
        <v>70</v>
      </c>
      <c r="AO2175" s="1" t="s">
        <v>69</v>
      </c>
      <c r="AP2175" s="1" t="s">
        <v>70</v>
      </c>
      <c r="AQ2175" s="1" t="s">
        <v>69</v>
      </c>
      <c r="AR2175" s="1" t="s">
        <v>69</v>
      </c>
      <c r="AS2175" s="1" t="s">
        <v>69</v>
      </c>
      <c r="AT2175" s="1" t="s">
        <v>69</v>
      </c>
      <c r="AU2175" s="1" t="s">
        <v>69</v>
      </c>
      <c r="AV2175" s="1" t="s">
        <v>69</v>
      </c>
      <c r="AW2175" s="1" t="s">
        <v>70</v>
      </c>
      <c r="AX2175" s="1" t="s">
        <v>69</v>
      </c>
      <c r="AY2175" s="1" t="s">
        <v>70</v>
      </c>
      <c r="AZ2175" s="1" t="s">
        <v>69</v>
      </c>
      <c r="BA2175" s="1" t="s">
        <v>69</v>
      </c>
      <c r="BB2175" s="1" t="s">
        <v>70</v>
      </c>
      <c r="BC2175" s="1" t="s">
        <v>69</v>
      </c>
      <c r="BD2175" s="1" t="s">
        <v>70</v>
      </c>
      <c r="BE2175" s="1" t="s">
        <v>70</v>
      </c>
      <c r="BF2175" s="1" t="s">
        <v>69</v>
      </c>
      <c r="BG2175" s="3">
        <v>42906.677083333336</v>
      </c>
    </row>
    <row r="2176">
      <c r="A2176" s="1">
        <v>1018159.0</v>
      </c>
      <c r="B2176" s="1" t="s">
        <v>10472</v>
      </c>
      <c r="C2176" s="2" t="s">
        <v>10473</v>
      </c>
      <c r="D2176" s="2" t="s">
        <v>10474</v>
      </c>
      <c r="G2176" s="2" t="s">
        <v>10475</v>
      </c>
      <c r="H2176" s="1" t="s">
        <v>10476</v>
      </c>
      <c r="I2176" s="1" t="s">
        <v>7754</v>
      </c>
      <c r="J2176" s="1" t="s">
        <v>4236</v>
      </c>
      <c r="K2176" s="1" t="s">
        <v>561</v>
      </c>
      <c r="L2176" s="1">
        <v>30316.0</v>
      </c>
      <c r="M2176" s="1" t="s">
        <v>10477</v>
      </c>
      <c r="N2176" s="1" t="s">
        <v>3031</v>
      </c>
      <c r="U2176" s="1">
        <v>-84.344528</v>
      </c>
      <c r="V2176" s="1">
        <v>33.738678</v>
      </c>
      <c r="X2176" s="1" t="s">
        <v>69</v>
      </c>
      <c r="Y2176" s="1" t="s">
        <v>70</v>
      </c>
      <c r="Z2176" s="1" t="s">
        <v>70</v>
      </c>
      <c r="AA2176" s="1" t="s">
        <v>69</v>
      </c>
      <c r="AB2176" s="1" t="s">
        <v>69</v>
      </c>
      <c r="AC2176" s="1" t="s">
        <v>69</v>
      </c>
      <c r="AD2176" s="1" t="s">
        <v>69</v>
      </c>
      <c r="AE2176" s="1" t="s">
        <v>69</v>
      </c>
      <c r="AF2176" s="1" t="s">
        <v>70</v>
      </c>
      <c r="AG2176" s="1" t="s">
        <v>69</v>
      </c>
      <c r="AH2176" s="1" t="s">
        <v>69</v>
      </c>
      <c r="AI2176" s="1" t="s">
        <v>70</v>
      </c>
      <c r="AJ2176" s="1" t="s">
        <v>69</v>
      </c>
      <c r="AK2176" s="1" t="s">
        <v>69</v>
      </c>
      <c r="AL2176" s="1" t="s">
        <v>69</v>
      </c>
      <c r="AM2176" s="1" t="s">
        <v>69</v>
      </c>
      <c r="AN2176" s="1" t="s">
        <v>70</v>
      </c>
      <c r="AO2176" s="1" t="s">
        <v>69</v>
      </c>
      <c r="AP2176" s="1" t="s">
        <v>70</v>
      </c>
      <c r="AQ2176" s="1" t="s">
        <v>70</v>
      </c>
      <c r="AR2176" s="1" t="s">
        <v>70</v>
      </c>
      <c r="AS2176" s="1" t="s">
        <v>69</v>
      </c>
      <c r="AT2176" s="1" t="s">
        <v>69</v>
      </c>
      <c r="AU2176" s="1" t="s">
        <v>69</v>
      </c>
      <c r="AV2176" s="1" t="s">
        <v>69</v>
      </c>
      <c r="AW2176" s="1" t="s">
        <v>70</v>
      </c>
      <c r="AX2176" s="1" t="s">
        <v>70</v>
      </c>
      <c r="AY2176" s="1" t="s">
        <v>70</v>
      </c>
      <c r="AZ2176" s="1" t="s">
        <v>69</v>
      </c>
      <c r="BA2176" s="1" t="s">
        <v>69</v>
      </c>
      <c r="BB2176" s="1" t="s">
        <v>70</v>
      </c>
      <c r="BC2176" s="1" t="s">
        <v>69</v>
      </c>
      <c r="BD2176" s="1" t="s">
        <v>69</v>
      </c>
      <c r="BE2176" s="1" t="s">
        <v>70</v>
      </c>
      <c r="BF2176" s="1" t="s">
        <v>69</v>
      </c>
      <c r="BG2176" s="3">
        <v>43308.35555555556</v>
      </c>
    </row>
    <row r="2177">
      <c r="A2177" s="1">
        <v>1000807.0</v>
      </c>
      <c r="B2177" s="1" t="s">
        <v>10478</v>
      </c>
      <c r="C2177" s="2" t="s">
        <v>10479</v>
      </c>
      <c r="D2177" s="2" t="s">
        <v>10480</v>
      </c>
      <c r="H2177" s="1" t="s">
        <v>10481</v>
      </c>
      <c r="I2177" s="1" t="s">
        <v>10482</v>
      </c>
      <c r="J2177" s="1" t="s">
        <v>3528</v>
      </c>
      <c r="K2177" s="1" t="s">
        <v>96</v>
      </c>
      <c r="L2177" s="1">
        <v>14052.0</v>
      </c>
      <c r="M2177" s="1" t="s">
        <v>10483</v>
      </c>
      <c r="N2177" s="1" t="s">
        <v>1062</v>
      </c>
      <c r="U2177" s="1">
        <v>-78.632797</v>
      </c>
      <c r="V2177" s="1">
        <v>42.765621</v>
      </c>
      <c r="X2177" s="1" t="s">
        <v>69</v>
      </c>
      <c r="Y2177" s="1" t="s">
        <v>69</v>
      </c>
      <c r="Z2177" s="1" t="s">
        <v>69</v>
      </c>
      <c r="AA2177" s="1" t="s">
        <v>69</v>
      </c>
      <c r="AB2177" s="1" t="s">
        <v>69</v>
      </c>
      <c r="AC2177" s="1" t="s">
        <v>80</v>
      </c>
      <c r="AD2177" s="1" t="s">
        <v>69</v>
      </c>
      <c r="AE2177" s="1" t="s">
        <v>69</v>
      </c>
      <c r="AF2177" s="1" t="s">
        <v>70</v>
      </c>
      <c r="AG2177" s="1" t="s">
        <v>69</v>
      </c>
      <c r="AH2177" s="1" t="s">
        <v>69</v>
      </c>
      <c r="AI2177" s="1" t="s">
        <v>70</v>
      </c>
      <c r="AJ2177" s="1" t="s">
        <v>69</v>
      </c>
      <c r="AK2177" s="1" t="s">
        <v>69</v>
      </c>
      <c r="AL2177" s="1" t="s">
        <v>69</v>
      </c>
      <c r="AM2177" s="1" t="s">
        <v>69</v>
      </c>
      <c r="AN2177" s="1" t="s">
        <v>69</v>
      </c>
      <c r="AO2177" s="1" t="s">
        <v>69</v>
      </c>
      <c r="AP2177" s="1" t="s">
        <v>70</v>
      </c>
      <c r="AQ2177" s="1" t="s">
        <v>69</v>
      </c>
      <c r="AR2177" s="1" t="s">
        <v>69</v>
      </c>
      <c r="AS2177" s="1" t="s">
        <v>70</v>
      </c>
      <c r="AT2177" s="1" t="s">
        <v>70</v>
      </c>
      <c r="AU2177" s="1" t="s">
        <v>69</v>
      </c>
      <c r="AV2177" s="1" t="s">
        <v>69</v>
      </c>
      <c r="AW2177" s="1" t="s">
        <v>70</v>
      </c>
      <c r="AX2177" s="1" t="s">
        <v>69</v>
      </c>
      <c r="AY2177" s="1" t="s">
        <v>70</v>
      </c>
      <c r="AZ2177" s="1" t="s">
        <v>69</v>
      </c>
      <c r="BA2177" s="1" t="s">
        <v>70</v>
      </c>
      <c r="BB2177" s="1" t="s">
        <v>69</v>
      </c>
      <c r="BC2177" s="1" t="s">
        <v>69</v>
      </c>
      <c r="BD2177" s="1" t="s">
        <v>70</v>
      </c>
      <c r="BE2177" s="1" t="s">
        <v>70</v>
      </c>
      <c r="BF2177" s="1" t="s">
        <v>70</v>
      </c>
      <c r="BG2177" s="3">
        <v>42082.61944444444</v>
      </c>
    </row>
    <row r="2178">
      <c r="A2178" s="1">
        <v>1000542.0</v>
      </c>
      <c r="B2178" s="1" t="s">
        <v>10484</v>
      </c>
      <c r="H2178" s="1" t="s">
        <v>10485</v>
      </c>
      <c r="I2178" s="1" t="s">
        <v>2285</v>
      </c>
      <c r="J2178" s="1" t="s">
        <v>2286</v>
      </c>
      <c r="K2178" s="1" t="s">
        <v>656</v>
      </c>
      <c r="U2178" s="1">
        <v>-118.985</v>
      </c>
      <c r="V2178" s="1">
        <v>35.365898</v>
      </c>
      <c r="X2178" s="1" t="s">
        <v>70</v>
      </c>
      <c r="Y2178" s="1" t="s">
        <v>70</v>
      </c>
      <c r="Z2178" s="1" t="s">
        <v>70</v>
      </c>
      <c r="AA2178" s="1" t="s">
        <v>70</v>
      </c>
      <c r="AB2178" s="1" t="s">
        <v>70</v>
      </c>
      <c r="AC2178" s="1" t="s">
        <v>80</v>
      </c>
      <c r="BG2178" s="1">
        <v>2011.0</v>
      </c>
    </row>
    <row r="2179">
      <c r="A2179" s="1">
        <v>1012686.0</v>
      </c>
      <c r="B2179" s="1" t="s">
        <v>10486</v>
      </c>
      <c r="D2179" s="2" t="s">
        <v>10487</v>
      </c>
      <c r="H2179" s="1" t="s">
        <v>10488</v>
      </c>
      <c r="I2179" s="1" t="s">
        <v>3528</v>
      </c>
      <c r="J2179" s="1" t="s">
        <v>3528</v>
      </c>
      <c r="K2179" s="1" t="s">
        <v>188</v>
      </c>
      <c r="L2179" s="1">
        <v>16507.0</v>
      </c>
      <c r="N2179" s="1" t="s">
        <v>1673</v>
      </c>
      <c r="U2179" s="1">
        <v>-80.076683</v>
      </c>
      <c r="V2179" s="1">
        <v>42.132641</v>
      </c>
      <c r="X2179" s="1" t="s">
        <v>69</v>
      </c>
      <c r="Y2179" s="1" t="s">
        <v>70</v>
      </c>
      <c r="Z2179" s="1" t="s">
        <v>70</v>
      </c>
      <c r="AA2179" s="1" t="s">
        <v>70</v>
      </c>
      <c r="AB2179" s="1" t="s">
        <v>69</v>
      </c>
      <c r="AC2179" s="1" t="s">
        <v>80</v>
      </c>
      <c r="AD2179" s="1" t="s">
        <v>69</v>
      </c>
      <c r="AE2179" s="1" t="s">
        <v>70</v>
      </c>
      <c r="AF2179" s="1" t="s">
        <v>70</v>
      </c>
      <c r="AG2179" s="1" t="s">
        <v>70</v>
      </c>
      <c r="AH2179" s="1" t="s">
        <v>70</v>
      </c>
      <c r="AI2179" s="1" t="s">
        <v>70</v>
      </c>
      <c r="AJ2179" s="1" t="s">
        <v>69</v>
      </c>
      <c r="AK2179" s="1" t="s">
        <v>69</v>
      </c>
      <c r="AL2179" s="1" t="s">
        <v>70</v>
      </c>
      <c r="AM2179" s="1" t="s">
        <v>70</v>
      </c>
      <c r="AN2179" s="1" t="s">
        <v>70</v>
      </c>
      <c r="AO2179" s="1" t="s">
        <v>70</v>
      </c>
      <c r="AP2179" s="1" t="s">
        <v>70</v>
      </c>
      <c r="AQ2179" s="1" t="s">
        <v>70</v>
      </c>
      <c r="AR2179" s="1" t="s">
        <v>70</v>
      </c>
      <c r="AS2179" s="1" t="s">
        <v>70</v>
      </c>
      <c r="AT2179" s="1" t="s">
        <v>70</v>
      </c>
      <c r="AU2179" s="1" t="s">
        <v>70</v>
      </c>
      <c r="AV2179" s="1" t="s">
        <v>70</v>
      </c>
      <c r="AW2179" s="1" t="s">
        <v>70</v>
      </c>
      <c r="AX2179" s="1" t="s">
        <v>70</v>
      </c>
      <c r="AY2179" s="1" t="s">
        <v>70</v>
      </c>
      <c r="AZ2179" s="1" t="s">
        <v>69</v>
      </c>
      <c r="BA2179" s="1" t="s">
        <v>70</v>
      </c>
      <c r="BB2179" s="1" t="s">
        <v>70</v>
      </c>
      <c r="BC2179" s="1" t="s">
        <v>70</v>
      </c>
      <c r="BD2179" s="1" t="s">
        <v>70</v>
      </c>
      <c r="BE2179" s="1" t="s">
        <v>70</v>
      </c>
      <c r="BF2179" s="1" t="s">
        <v>70</v>
      </c>
      <c r="BG2179" s="3">
        <v>42569.430555555555</v>
      </c>
    </row>
    <row r="2180">
      <c r="A2180" s="1">
        <v>1012407.0</v>
      </c>
      <c r="B2180" s="1" t="s">
        <v>10489</v>
      </c>
      <c r="C2180" s="2" t="s">
        <v>10490</v>
      </c>
      <c r="D2180" s="2" t="s">
        <v>10491</v>
      </c>
      <c r="G2180" s="2" t="s">
        <v>10492</v>
      </c>
      <c r="H2180" s="1" t="s">
        <v>10493</v>
      </c>
      <c r="I2180" s="1" t="s">
        <v>10494</v>
      </c>
      <c r="J2180" s="1" t="s">
        <v>1051</v>
      </c>
      <c r="K2180" s="1" t="s">
        <v>488</v>
      </c>
      <c r="L2180" s="1">
        <v>2128.0</v>
      </c>
      <c r="M2180" s="1" t="s">
        <v>10495</v>
      </c>
      <c r="N2180" s="1" t="s">
        <v>1011</v>
      </c>
      <c r="U2180" s="1">
        <v>-71.039497</v>
      </c>
      <c r="V2180" s="1">
        <v>42.374851</v>
      </c>
      <c r="X2180" s="1" t="s">
        <v>69</v>
      </c>
      <c r="Y2180" s="1" t="s">
        <v>69</v>
      </c>
      <c r="Z2180" s="1" t="s">
        <v>70</v>
      </c>
      <c r="AA2180" s="1" t="s">
        <v>69</v>
      </c>
      <c r="AB2180" s="1" t="s">
        <v>69</v>
      </c>
      <c r="AC2180" s="1" t="s">
        <v>70</v>
      </c>
      <c r="AD2180" s="1" t="s">
        <v>69</v>
      </c>
      <c r="AE2180" s="1" t="s">
        <v>70</v>
      </c>
      <c r="AF2180" s="1" t="s">
        <v>69</v>
      </c>
      <c r="AG2180" s="1" t="s">
        <v>69</v>
      </c>
      <c r="AH2180" s="1" t="s">
        <v>69</v>
      </c>
      <c r="AI2180" s="1" t="s">
        <v>69</v>
      </c>
      <c r="AJ2180" s="1" t="s">
        <v>69</v>
      </c>
      <c r="AK2180" s="1" t="s">
        <v>69</v>
      </c>
      <c r="AL2180" s="1" t="s">
        <v>69</v>
      </c>
      <c r="AM2180" s="1" t="s">
        <v>69</v>
      </c>
      <c r="AN2180" s="1" t="s">
        <v>70</v>
      </c>
      <c r="AO2180" s="1" t="s">
        <v>70</v>
      </c>
      <c r="AP2180" s="1" t="s">
        <v>70</v>
      </c>
      <c r="AQ2180" s="1" t="s">
        <v>70</v>
      </c>
      <c r="AR2180" s="1" t="s">
        <v>70</v>
      </c>
      <c r="AS2180" s="1" t="s">
        <v>69</v>
      </c>
      <c r="AT2180" s="1" t="s">
        <v>69</v>
      </c>
      <c r="AU2180" s="1" t="s">
        <v>69</v>
      </c>
      <c r="AV2180" s="1" t="s">
        <v>70</v>
      </c>
      <c r="AW2180" s="1" t="s">
        <v>70</v>
      </c>
      <c r="AX2180" s="1" t="s">
        <v>69</v>
      </c>
      <c r="AY2180" s="1" t="s">
        <v>69</v>
      </c>
      <c r="AZ2180" s="1" t="s">
        <v>69</v>
      </c>
      <c r="BA2180" s="1" t="s">
        <v>70</v>
      </c>
      <c r="BB2180" s="1" t="s">
        <v>69</v>
      </c>
      <c r="BC2180" s="1" t="s">
        <v>70</v>
      </c>
      <c r="BD2180" s="1" t="s">
        <v>70</v>
      </c>
      <c r="BE2180" s="1" t="s">
        <v>70</v>
      </c>
      <c r="BF2180" s="1" t="s">
        <v>70</v>
      </c>
      <c r="BG2180" s="3">
        <v>43318.41875</v>
      </c>
    </row>
    <row r="2181">
      <c r="A2181" s="1">
        <v>1003386.0</v>
      </c>
      <c r="B2181" s="1" t="s">
        <v>10496</v>
      </c>
      <c r="H2181" s="1" t="s">
        <v>10497</v>
      </c>
      <c r="I2181" s="1" t="s">
        <v>10496</v>
      </c>
      <c r="J2181" s="1" t="s">
        <v>10498</v>
      </c>
      <c r="K2181" s="1" t="s">
        <v>203</v>
      </c>
      <c r="L2181" s="1">
        <v>61025.0</v>
      </c>
      <c r="U2181" s="1">
        <v>-90.640701</v>
      </c>
      <c r="V2181" s="1">
        <v>42.490799</v>
      </c>
      <c r="W2181" s="1" t="s">
        <v>99</v>
      </c>
      <c r="X2181" s="1" t="s">
        <v>70</v>
      </c>
      <c r="Y2181" s="1" t="s">
        <v>70</v>
      </c>
      <c r="Z2181" s="1" t="s">
        <v>70</v>
      </c>
      <c r="AA2181" s="1" t="s">
        <v>70</v>
      </c>
      <c r="AB2181" s="1" t="s">
        <v>70</v>
      </c>
      <c r="AC2181" s="1" t="s">
        <v>80</v>
      </c>
      <c r="AD2181" s="1" t="s">
        <v>69</v>
      </c>
      <c r="AE2181" s="1" t="s">
        <v>70</v>
      </c>
      <c r="AF2181" s="1" t="s">
        <v>69</v>
      </c>
      <c r="AG2181" s="1" t="s">
        <v>70</v>
      </c>
      <c r="AH2181" s="1" t="s">
        <v>70</v>
      </c>
      <c r="AI2181" s="1" t="s">
        <v>70</v>
      </c>
      <c r="AJ2181" s="1" t="s">
        <v>70</v>
      </c>
      <c r="AK2181" s="1" t="s">
        <v>69</v>
      </c>
      <c r="AL2181" s="1" t="s">
        <v>70</v>
      </c>
      <c r="AM2181" s="1" t="s">
        <v>70</v>
      </c>
      <c r="AN2181" s="1" t="s">
        <v>70</v>
      </c>
      <c r="AO2181" s="1" t="s">
        <v>70</v>
      </c>
      <c r="AP2181" s="1" t="s">
        <v>70</v>
      </c>
      <c r="AQ2181" s="1" t="s">
        <v>70</v>
      </c>
      <c r="AR2181" s="1" t="s">
        <v>70</v>
      </c>
      <c r="AS2181" s="1" t="s">
        <v>70</v>
      </c>
      <c r="AT2181" s="1" t="s">
        <v>70</v>
      </c>
      <c r="AU2181" s="1" t="s">
        <v>70</v>
      </c>
      <c r="AV2181" s="1" t="s">
        <v>70</v>
      </c>
      <c r="AW2181" s="1" t="s">
        <v>70</v>
      </c>
      <c r="AX2181" s="1" t="s">
        <v>70</v>
      </c>
      <c r="AY2181" s="1" t="s">
        <v>70</v>
      </c>
      <c r="AZ2181" s="1" t="s">
        <v>70</v>
      </c>
      <c r="BA2181" s="1" t="s">
        <v>70</v>
      </c>
      <c r="BB2181" s="1" t="s">
        <v>70</v>
      </c>
      <c r="BC2181" s="1" t="s">
        <v>70</v>
      </c>
      <c r="BD2181" s="1" t="s">
        <v>70</v>
      </c>
      <c r="BE2181" s="1" t="s">
        <v>70</v>
      </c>
      <c r="BF2181" s="1" t="s">
        <v>70</v>
      </c>
      <c r="BG2181" s="3">
        <v>40926.66527777778</v>
      </c>
    </row>
    <row r="2182">
      <c r="A2182" s="1">
        <v>1008129.0</v>
      </c>
      <c r="B2182" s="1" t="s">
        <v>10499</v>
      </c>
      <c r="C2182" s="2" t="s">
        <v>10500</v>
      </c>
      <c r="D2182" s="2" t="s">
        <v>10501</v>
      </c>
      <c r="H2182" s="1" t="s">
        <v>10502</v>
      </c>
      <c r="I2182" s="1" t="s">
        <v>10503</v>
      </c>
      <c r="J2182" s="1" t="s">
        <v>2406</v>
      </c>
      <c r="K2182" s="1" t="s">
        <v>881</v>
      </c>
      <c r="U2182" s="1">
        <v>-81.623016</v>
      </c>
      <c r="V2182" s="1">
        <v>38.343983</v>
      </c>
      <c r="X2182" s="1" t="s">
        <v>69</v>
      </c>
      <c r="Y2182" s="1" t="s">
        <v>70</v>
      </c>
      <c r="Z2182" s="1" t="s">
        <v>70</v>
      </c>
      <c r="AA2182" s="1" t="s">
        <v>70</v>
      </c>
      <c r="AB2182" s="1" t="s">
        <v>70</v>
      </c>
      <c r="AC2182" s="1" t="s">
        <v>80</v>
      </c>
      <c r="BG2182" s="3">
        <v>41696.95277777778</v>
      </c>
    </row>
    <row r="2183">
      <c r="A2183" s="1">
        <v>1011673.0</v>
      </c>
      <c r="B2183" s="1" t="s">
        <v>10504</v>
      </c>
      <c r="C2183" s="2" t="s">
        <v>10505</v>
      </c>
      <c r="D2183" s="2" t="s">
        <v>10506</v>
      </c>
      <c r="E2183" s="2" t="s">
        <v>10507</v>
      </c>
      <c r="F2183" s="2" t="s">
        <v>10508</v>
      </c>
      <c r="H2183" s="1" t="s">
        <v>10509</v>
      </c>
      <c r="I2183" s="1" t="s">
        <v>381</v>
      </c>
      <c r="J2183" s="1" t="s">
        <v>2606</v>
      </c>
      <c r="K2183" s="1" t="s">
        <v>785</v>
      </c>
      <c r="L2183" s="1">
        <v>77003.0</v>
      </c>
      <c r="M2183" s="1" t="s">
        <v>430</v>
      </c>
      <c r="N2183" s="1" t="s">
        <v>305</v>
      </c>
      <c r="O2183" s="1" t="s">
        <v>430</v>
      </c>
      <c r="P2183" s="1" t="s">
        <v>305</v>
      </c>
      <c r="U2183" s="1">
        <v>-95.342979</v>
      </c>
      <c r="V2183" s="1">
        <v>29.757511</v>
      </c>
      <c r="X2183" s="1" t="s">
        <v>69</v>
      </c>
      <c r="Y2183" s="1" t="s">
        <v>70</v>
      </c>
      <c r="Z2183" s="1" t="s">
        <v>70</v>
      </c>
      <c r="AA2183" s="1" t="s">
        <v>70</v>
      </c>
      <c r="AB2183" s="1" t="s">
        <v>69</v>
      </c>
      <c r="AC2183" s="1" t="s">
        <v>70</v>
      </c>
      <c r="AD2183" s="1" t="s">
        <v>69</v>
      </c>
      <c r="AE2183" s="1" t="s">
        <v>69</v>
      </c>
      <c r="AF2183" s="1" t="s">
        <v>69</v>
      </c>
      <c r="AG2183" s="1" t="s">
        <v>69</v>
      </c>
      <c r="AH2183" s="1" t="s">
        <v>69</v>
      </c>
      <c r="AI2183" s="1" t="s">
        <v>69</v>
      </c>
      <c r="AJ2183" s="1" t="s">
        <v>69</v>
      </c>
      <c r="AK2183" s="1" t="s">
        <v>69</v>
      </c>
      <c r="AL2183" s="1" t="s">
        <v>69</v>
      </c>
      <c r="AM2183" s="1" t="s">
        <v>69</v>
      </c>
      <c r="AN2183" s="1" t="s">
        <v>70</v>
      </c>
      <c r="AO2183" s="1" t="s">
        <v>69</v>
      </c>
      <c r="AP2183" s="1" t="s">
        <v>70</v>
      </c>
      <c r="AQ2183" s="1" t="s">
        <v>69</v>
      </c>
      <c r="AR2183" s="1" t="s">
        <v>69</v>
      </c>
      <c r="AS2183" s="1" t="s">
        <v>69</v>
      </c>
      <c r="AT2183" s="1" t="s">
        <v>69</v>
      </c>
      <c r="AU2183" s="1" t="s">
        <v>69</v>
      </c>
      <c r="AV2183" s="1" t="s">
        <v>70</v>
      </c>
      <c r="AW2183" s="1" t="s">
        <v>69</v>
      </c>
      <c r="AX2183" s="1" t="s">
        <v>69</v>
      </c>
      <c r="AY2183" s="1" t="s">
        <v>70</v>
      </c>
      <c r="AZ2183" s="1" t="s">
        <v>69</v>
      </c>
      <c r="BA2183" s="1" t="s">
        <v>70</v>
      </c>
      <c r="BB2183" s="1" t="s">
        <v>69</v>
      </c>
      <c r="BC2183" s="1" t="s">
        <v>69</v>
      </c>
      <c r="BD2183" s="1" t="s">
        <v>69</v>
      </c>
      <c r="BE2183" s="1" t="s">
        <v>70</v>
      </c>
      <c r="BF2183" s="1" t="s">
        <v>70</v>
      </c>
      <c r="BG2183" s="3">
        <v>43371.666666666664</v>
      </c>
    </row>
    <row r="2184">
      <c r="A2184" s="1">
        <v>1003629.0</v>
      </c>
      <c r="B2184" s="1" t="s">
        <v>10510</v>
      </c>
      <c r="D2184" s="2" t="s">
        <v>10511</v>
      </c>
      <c r="H2184" s="1" t="s">
        <v>10512</v>
      </c>
      <c r="I2184" s="1" t="s">
        <v>8596</v>
      </c>
      <c r="J2184" s="1" t="s">
        <v>564</v>
      </c>
      <c r="K2184" s="1" t="s">
        <v>1088</v>
      </c>
      <c r="L2184" s="1">
        <v>83706.0</v>
      </c>
      <c r="M2184" s="1" t="s">
        <v>390</v>
      </c>
      <c r="N2184" s="1" t="s">
        <v>8452</v>
      </c>
      <c r="U2184" s="1">
        <v>-116.1549</v>
      </c>
      <c r="V2184" s="1">
        <v>43.574261</v>
      </c>
      <c r="W2184" s="1" t="s">
        <v>548</v>
      </c>
      <c r="X2184" s="1" t="s">
        <v>69</v>
      </c>
      <c r="Y2184" s="1" t="s">
        <v>70</v>
      </c>
      <c r="Z2184" s="1" t="s">
        <v>70</v>
      </c>
      <c r="AA2184" s="1" t="s">
        <v>70</v>
      </c>
      <c r="AB2184" s="1" t="s">
        <v>70</v>
      </c>
      <c r="AC2184" s="1" t="s">
        <v>69</v>
      </c>
      <c r="AD2184" s="1" t="s">
        <v>69</v>
      </c>
      <c r="AE2184" s="1" t="s">
        <v>69</v>
      </c>
      <c r="AF2184" s="1" t="s">
        <v>69</v>
      </c>
      <c r="AG2184" s="1" t="s">
        <v>69</v>
      </c>
      <c r="AH2184" s="1" t="s">
        <v>69</v>
      </c>
      <c r="AI2184" s="1" t="s">
        <v>70</v>
      </c>
      <c r="AJ2184" s="1" t="s">
        <v>69</v>
      </c>
      <c r="AK2184" s="1" t="s">
        <v>69</v>
      </c>
      <c r="AL2184" s="1" t="s">
        <v>69</v>
      </c>
      <c r="AM2184" s="1" t="s">
        <v>69</v>
      </c>
      <c r="AN2184" s="1" t="s">
        <v>70</v>
      </c>
      <c r="AO2184" s="1" t="s">
        <v>69</v>
      </c>
      <c r="AP2184" s="1" t="s">
        <v>69</v>
      </c>
      <c r="AQ2184" s="1" t="s">
        <v>70</v>
      </c>
      <c r="AR2184" s="1" t="s">
        <v>69</v>
      </c>
      <c r="AS2184" s="1" t="s">
        <v>69</v>
      </c>
      <c r="AT2184" s="1" t="s">
        <v>69</v>
      </c>
      <c r="AU2184" s="1" t="s">
        <v>69</v>
      </c>
      <c r="AV2184" s="1" t="s">
        <v>70</v>
      </c>
      <c r="AW2184" s="1" t="s">
        <v>69</v>
      </c>
      <c r="AX2184" s="1" t="s">
        <v>70</v>
      </c>
      <c r="AY2184" s="1" t="s">
        <v>70</v>
      </c>
      <c r="AZ2184" s="1" t="s">
        <v>70</v>
      </c>
      <c r="BA2184" s="1" t="s">
        <v>70</v>
      </c>
      <c r="BB2184" s="1" t="s">
        <v>70</v>
      </c>
      <c r="BC2184" s="1" t="s">
        <v>70</v>
      </c>
      <c r="BD2184" s="1" t="s">
        <v>70</v>
      </c>
      <c r="BE2184" s="1" t="s">
        <v>70</v>
      </c>
      <c r="BF2184" s="1" t="s">
        <v>70</v>
      </c>
      <c r="BG2184" s="3">
        <v>41030.7625</v>
      </c>
    </row>
    <row r="2185">
      <c r="A2185" s="1">
        <v>1008544.0</v>
      </c>
      <c r="B2185" s="1" t="s">
        <v>10513</v>
      </c>
      <c r="C2185" s="2" t="s">
        <v>4708</v>
      </c>
      <c r="D2185" s="2" t="s">
        <v>10514</v>
      </c>
      <c r="E2185" s="2" t="s">
        <v>4710</v>
      </c>
      <c r="H2185" s="1" t="s">
        <v>10515</v>
      </c>
      <c r="I2185" s="1" t="s">
        <v>187</v>
      </c>
      <c r="J2185" s="1" t="s">
        <v>187</v>
      </c>
      <c r="K2185" s="1" t="s">
        <v>188</v>
      </c>
      <c r="L2185" s="1">
        <v>19129.0</v>
      </c>
      <c r="M2185" s="1" t="s">
        <v>10516</v>
      </c>
      <c r="N2185" s="1" t="s">
        <v>1221</v>
      </c>
      <c r="U2185" s="1">
        <v>-75.191963</v>
      </c>
      <c r="V2185" s="1">
        <v>40.007549</v>
      </c>
      <c r="W2185" s="1" t="s">
        <v>548</v>
      </c>
      <c r="X2185" s="1" t="s">
        <v>69</v>
      </c>
      <c r="Y2185" s="1" t="s">
        <v>69</v>
      </c>
      <c r="Z2185" s="1" t="s">
        <v>70</v>
      </c>
      <c r="AA2185" s="1" t="s">
        <v>69</v>
      </c>
      <c r="AB2185" s="1" t="s">
        <v>69</v>
      </c>
      <c r="AC2185" s="1" t="s">
        <v>70</v>
      </c>
      <c r="AD2185" s="1" t="s">
        <v>70</v>
      </c>
      <c r="AE2185" s="1" t="s">
        <v>70</v>
      </c>
      <c r="AF2185" s="1" t="s">
        <v>70</v>
      </c>
      <c r="AG2185" s="1" t="s">
        <v>70</v>
      </c>
      <c r="AH2185" s="1" t="s">
        <v>70</v>
      </c>
      <c r="AI2185" s="1" t="s">
        <v>70</v>
      </c>
      <c r="AJ2185" s="1" t="s">
        <v>69</v>
      </c>
      <c r="AK2185" s="1" t="s">
        <v>69</v>
      </c>
      <c r="AL2185" s="1" t="s">
        <v>69</v>
      </c>
      <c r="AM2185" s="1" t="s">
        <v>69</v>
      </c>
      <c r="AN2185" s="1" t="s">
        <v>70</v>
      </c>
      <c r="AO2185" s="1" t="s">
        <v>70</v>
      </c>
      <c r="AP2185" s="1" t="s">
        <v>70</v>
      </c>
      <c r="AQ2185" s="1" t="s">
        <v>70</v>
      </c>
      <c r="AR2185" s="1" t="s">
        <v>70</v>
      </c>
      <c r="AS2185" s="1" t="s">
        <v>70</v>
      </c>
      <c r="AT2185" s="1" t="s">
        <v>70</v>
      </c>
      <c r="AU2185" s="1" t="s">
        <v>70</v>
      </c>
      <c r="AV2185" s="1" t="s">
        <v>70</v>
      </c>
      <c r="AW2185" s="1" t="s">
        <v>70</v>
      </c>
      <c r="AX2185" s="1" t="s">
        <v>70</v>
      </c>
      <c r="AY2185" s="1" t="s">
        <v>70</v>
      </c>
      <c r="AZ2185" s="1" t="s">
        <v>69</v>
      </c>
      <c r="BA2185" s="1" t="s">
        <v>70</v>
      </c>
      <c r="BB2185" s="1" t="s">
        <v>70</v>
      </c>
      <c r="BC2185" s="1" t="s">
        <v>70</v>
      </c>
      <c r="BD2185" s="1" t="s">
        <v>70</v>
      </c>
      <c r="BE2185" s="1" t="s">
        <v>70</v>
      </c>
      <c r="BF2185" s="1" t="s">
        <v>70</v>
      </c>
      <c r="BG2185" s="3">
        <v>41759.61319444444</v>
      </c>
    </row>
    <row r="2186">
      <c r="A2186" s="1">
        <v>1002854.0</v>
      </c>
      <c r="B2186" s="1" t="s">
        <v>10517</v>
      </c>
      <c r="C2186" s="2" t="s">
        <v>10518</v>
      </c>
      <c r="H2186" s="1" t="s">
        <v>10519</v>
      </c>
      <c r="I2186" s="1" t="s">
        <v>1742</v>
      </c>
      <c r="J2186" s="1" t="s">
        <v>1422</v>
      </c>
      <c r="K2186" s="1" t="s">
        <v>188</v>
      </c>
      <c r="L2186" s="1">
        <v>19380.0</v>
      </c>
      <c r="M2186" s="1" t="s">
        <v>1423</v>
      </c>
      <c r="N2186" s="1" t="s">
        <v>10520</v>
      </c>
      <c r="O2186" s="1" t="s">
        <v>4444</v>
      </c>
      <c r="P2186" s="1" t="s">
        <v>10521</v>
      </c>
      <c r="Q2186" s="1" t="s">
        <v>10522</v>
      </c>
      <c r="R2186" s="1" t="s">
        <v>6269</v>
      </c>
      <c r="W2186" s="1" t="s">
        <v>392</v>
      </c>
      <c r="X2186" s="1" t="s">
        <v>69</v>
      </c>
      <c r="Y2186" s="1" t="s">
        <v>70</v>
      </c>
      <c r="Z2186" s="1" t="s">
        <v>70</v>
      </c>
      <c r="AA2186" s="1" t="s">
        <v>70</v>
      </c>
      <c r="AB2186" s="1" t="s">
        <v>70</v>
      </c>
      <c r="AC2186" s="1" t="s">
        <v>69</v>
      </c>
      <c r="AD2186" s="1" t="s">
        <v>69</v>
      </c>
      <c r="AE2186" s="1" t="s">
        <v>69</v>
      </c>
      <c r="AF2186" s="1" t="s">
        <v>70</v>
      </c>
      <c r="AG2186" s="1" t="s">
        <v>69</v>
      </c>
      <c r="AH2186" s="1" t="s">
        <v>69</v>
      </c>
      <c r="AI2186" s="1" t="s">
        <v>70</v>
      </c>
      <c r="AJ2186" s="1" t="s">
        <v>69</v>
      </c>
      <c r="AK2186" s="1" t="s">
        <v>69</v>
      </c>
      <c r="AL2186" s="1" t="s">
        <v>69</v>
      </c>
      <c r="AM2186" s="1" t="s">
        <v>69</v>
      </c>
      <c r="AN2186" s="1" t="s">
        <v>69</v>
      </c>
      <c r="AO2186" s="1" t="s">
        <v>69</v>
      </c>
      <c r="AP2186" s="1" t="s">
        <v>69</v>
      </c>
      <c r="AQ2186" s="1" t="s">
        <v>69</v>
      </c>
      <c r="AR2186" s="1" t="s">
        <v>69</v>
      </c>
      <c r="AS2186" s="1" t="s">
        <v>69</v>
      </c>
      <c r="AT2186" s="1" t="s">
        <v>69</v>
      </c>
      <c r="AU2186" s="1" t="s">
        <v>69</v>
      </c>
      <c r="AV2186" s="1" t="s">
        <v>70</v>
      </c>
      <c r="AW2186" s="1" t="s">
        <v>70</v>
      </c>
      <c r="AX2186" s="1" t="s">
        <v>70</v>
      </c>
      <c r="AY2186" s="1" t="s">
        <v>70</v>
      </c>
      <c r="AZ2186" s="1" t="s">
        <v>70</v>
      </c>
      <c r="BA2186" s="1" t="s">
        <v>70</v>
      </c>
      <c r="BB2186" s="1" t="s">
        <v>70</v>
      </c>
      <c r="BC2186" s="1" t="s">
        <v>70</v>
      </c>
      <c r="BD2186" s="1" t="s">
        <v>70</v>
      </c>
      <c r="BE2186" s="1" t="s">
        <v>70</v>
      </c>
      <c r="BF2186" s="1" t="s">
        <v>70</v>
      </c>
      <c r="BG2186" s="3">
        <v>41059.65625</v>
      </c>
    </row>
    <row r="2187">
      <c r="A2187" s="1">
        <v>1007709.0</v>
      </c>
      <c r="B2187" s="1" t="s">
        <v>10523</v>
      </c>
      <c r="H2187" s="1" t="s">
        <v>10524</v>
      </c>
      <c r="I2187" s="1" t="s">
        <v>10525</v>
      </c>
      <c r="J2187" s="1" t="s">
        <v>2197</v>
      </c>
      <c r="K2187" s="1" t="s">
        <v>1818</v>
      </c>
      <c r="U2187" s="1">
        <v>-72.726402</v>
      </c>
      <c r="V2187" s="1">
        <v>41.9431</v>
      </c>
      <c r="X2187" s="1" t="s">
        <v>70</v>
      </c>
      <c r="Y2187" s="1" t="s">
        <v>70</v>
      </c>
      <c r="Z2187" s="1" t="s">
        <v>70</v>
      </c>
      <c r="AA2187" s="1" t="s">
        <v>70</v>
      </c>
      <c r="AB2187" s="1" t="s">
        <v>70</v>
      </c>
      <c r="AC2187" s="1" t="s">
        <v>80</v>
      </c>
      <c r="BG2187" s="1">
        <v>2011.0</v>
      </c>
    </row>
    <row r="2188">
      <c r="A2188" s="1">
        <v>1019079.0</v>
      </c>
      <c r="B2188" s="1" t="s">
        <v>10526</v>
      </c>
      <c r="C2188" s="2" t="s">
        <v>10527</v>
      </c>
      <c r="D2188" s="2" t="s">
        <v>10528</v>
      </c>
      <c r="E2188" s="1" t="s">
        <v>10529</v>
      </c>
      <c r="G2188" s="1" t="s">
        <v>10530</v>
      </c>
      <c r="H2188" s="1" t="s">
        <v>10531</v>
      </c>
      <c r="I2188" s="1" t="s">
        <v>10532</v>
      </c>
      <c r="J2188" s="1" t="s">
        <v>4688</v>
      </c>
      <c r="K2188" s="1" t="s">
        <v>96</v>
      </c>
      <c r="L2188" s="1">
        <v>12061.0</v>
      </c>
      <c r="M2188" s="1" t="s">
        <v>10533</v>
      </c>
      <c r="N2188" s="1" t="s">
        <v>1580</v>
      </c>
      <c r="U2188" s="1">
        <v>-73.695564</v>
      </c>
      <c r="V2188" s="1">
        <v>42.618065</v>
      </c>
      <c r="X2188" s="1" t="s">
        <v>69</v>
      </c>
      <c r="Y2188" s="1" t="s">
        <v>69</v>
      </c>
      <c r="Z2188" s="1" t="s">
        <v>70</v>
      </c>
      <c r="AA2188" s="1" t="s">
        <v>70</v>
      </c>
      <c r="AB2188" s="1" t="s">
        <v>70</v>
      </c>
      <c r="AC2188" s="1" t="s">
        <v>80</v>
      </c>
      <c r="AD2188" s="1" t="s">
        <v>69</v>
      </c>
      <c r="AE2188" s="1" t="s">
        <v>69</v>
      </c>
      <c r="AF2188" s="1" t="s">
        <v>70</v>
      </c>
      <c r="AG2188" s="1" t="s">
        <v>70</v>
      </c>
      <c r="AH2188" s="1" t="s">
        <v>69</v>
      </c>
      <c r="AI2188" s="1" t="s">
        <v>70</v>
      </c>
      <c r="AJ2188" s="1" t="s">
        <v>70</v>
      </c>
      <c r="AK2188" s="1" t="s">
        <v>69</v>
      </c>
      <c r="AL2188" s="1" t="s">
        <v>69</v>
      </c>
      <c r="AM2188" s="1" t="s">
        <v>69</v>
      </c>
      <c r="AN2188" s="1" t="s">
        <v>69</v>
      </c>
      <c r="AO2188" s="1" t="s">
        <v>70</v>
      </c>
      <c r="AP2188" s="1" t="s">
        <v>70</v>
      </c>
      <c r="AQ2188" s="1" t="s">
        <v>69</v>
      </c>
      <c r="AR2188" s="1" t="s">
        <v>70</v>
      </c>
      <c r="AS2188" s="1" t="s">
        <v>70</v>
      </c>
      <c r="AT2188" s="1" t="s">
        <v>69</v>
      </c>
      <c r="AU2188" s="1" t="s">
        <v>69</v>
      </c>
      <c r="AV2188" s="1" t="s">
        <v>69</v>
      </c>
      <c r="AW2188" s="1" t="s">
        <v>69</v>
      </c>
      <c r="AX2188" s="1" t="s">
        <v>70</v>
      </c>
      <c r="AY2188" s="1" t="s">
        <v>70</v>
      </c>
      <c r="AZ2188" s="1" t="s">
        <v>69</v>
      </c>
      <c r="BA2188" s="1" t="s">
        <v>70</v>
      </c>
      <c r="BB2188" s="1" t="s">
        <v>70</v>
      </c>
      <c r="BC2188" s="1" t="s">
        <v>70</v>
      </c>
      <c r="BD2188" s="1" t="s">
        <v>69</v>
      </c>
      <c r="BE2188" s="1" t="s">
        <v>70</v>
      </c>
      <c r="BF2188" s="1" t="s">
        <v>70</v>
      </c>
      <c r="BG2188" s="3">
        <v>43220.495833333334</v>
      </c>
    </row>
    <row r="2189">
      <c r="A2189" s="1">
        <v>1004708.0</v>
      </c>
      <c r="B2189" s="1" t="s">
        <v>10534</v>
      </c>
      <c r="C2189" s="2" t="s">
        <v>10535</v>
      </c>
      <c r="D2189" s="2" t="s">
        <v>10536</v>
      </c>
      <c r="H2189" s="1" t="s">
        <v>10537</v>
      </c>
      <c r="I2189" s="1" t="s">
        <v>10538</v>
      </c>
      <c r="J2189" s="1" t="s">
        <v>574</v>
      </c>
      <c r="K2189" s="1" t="s">
        <v>1521</v>
      </c>
      <c r="L2189" s="1">
        <v>2818.0</v>
      </c>
      <c r="M2189" s="1" t="s">
        <v>10539</v>
      </c>
      <c r="N2189" s="1" t="s">
        <v>895</v>
      </c>
      <c r="U2189" s="1">
        <v>-71.453621</v>
      </c>
      <c r="V2189" s="1">
        <v>41.660858</v>
      </c>
      <c r="W2189" s="1" t="s">
        <v>392</v>
      </c>
      <c r="X2189" s="1" t="s">
        <v>69</v>
      </c>
      <c r="Y2189" s="1" t="s">
        <v>69</v>
      </c>
      <c r="Z2189" s="1" t="s">
        <v>70</v>
      </c>
      <c r="AA2189" s="1" t="s">
        <v>69</v>
      </c>
      <c r="AB2189" s="1" t="s">
        <v>70</v>
      </c>
      <c r="AC2189" s="1" t="s">
        <v>69</v>
      </c>
      <c r="AD2189" s="1" t="s">
        <v>69</v>
      </c>
      <c r="AE2189" s="1" t="s">
        <v>70</v>
      </c>
      <c r="AF2189" s="1" t="s">
        <v>70</v>
      </c>
      <c r="AG2189" s="1" t="s">
        <v>69</v>
      </c>
      <c r="AH2189" s="1" t="s">
        <v>69</v>
      </c>
      <c r="AI2189" s="1" t="s">
        <v>69</v>
      </c>
      <c r="AJ2189" s="1" t="s">
        <v>69</v>
      </c>
      <c r="AK2189" s="1" t="s">
        <v>69</v>
      </c>
      <c r="AL2189" s="1" t="s">
        <v>69</v>
      </c>
      <c r="AM2189" s="1" t="s">
        <v>69</v>
      </c>
      <c r="AN2189" s="1" t="s">
        <v>70</v>
      </c>
      <c r="AO2189" s="1" t="s">
        <v>69</v>
      </c>
      <c r="AP2189" s="1" t="s">
        <v>70</v>
      </c>
      <c r="AQ2189" s="1" t="s">
        <v>70</v>
      </c>
      <c r="AR2189" s="1" t="s">
        <v>69</v>
      </c>
      <c r="AS2189" s="1" t="s">
        <v>69</v>
      </c>
      <c r="AT2189" s="1" t="s">
        <v>69</v>
      </c>
      <c r="AU2189" s="1" t="s">
        <v>69</v>
      </c>
      <c r="AV2189" s="1" t="s">
        <v>70</v>
      </c>
      <c r="AW2189" s="1" t="s">
        <v>70</v>
      </c>
      <c r="AX2189" s="1" t="s">
        <v>70</v>
      </c>
      <c r="AY2189" s="1" t="s">
        <v>70</v>
      </c>
      <c r="AZ2189" s="1" t="s">
        <v>69</v>
      </c>
      <c r="BA2189" s="1" t="s">
        <v>70</v>
      </c>
      <c r="BB2189" s="1" t="s">
        <v>70</v>
      </c>
      <c r="BC2189" s="1" t="s">
        <v>70</v>
      </c>
      <c r="BD2189" s="1" t="s">
        <v>70</v>
      </c>
      <c r="BE2189" s="1" t="s">
        <v>70</v>
      </c>
      <c r="BF2189" s="1" t="s">
        <v>70</v>
      </c>
      <c r="BG2189" s="3">
        <v>41437.55347222222</v>
      </c>
    </row>
    <row r="2190">
      <c r="A2190" s="1">
        <v>1012383.0</v>
      </c>
      <c r="B2190" s="1" t="s">
        <v>10540</v>
      </c>
      <c r="D2190" s="1" t="s">
        <v>10540</v>
      </c>
      <c r="H2190" s="1" t="s">
        <v>10541</v>
      </c>
      <c r="I2190" s="1" t="s">
        <v>10542</v>
      </c>
      <c r="J2190" s="1" t="s">
        <v>1051</v>
      </c>
      <c r="K2190" s="1" t="s">
        <v>96</v>
      </c>
      <c r="L2190" s="1">
        <v>11963.0</v>
      </c>
      <c r="M2190" s="1" t="s">
        <v>10543</v>
      </c>
      <c r="N2190" s="1" t="s">
        <v>2846</v>
      </c>
      <c r="U2190" s="1">
        <v>-72.180672</v>
      </c>
      <c r="V2190" s="1">
        <v>40.972416</v>
      </c>
      <c r="X2190" s="1" t="s">
        <v>69</v>
      </c>
      <c r="Y2190" s="1" t="s">
        <v>69</v>
      </c>
      <c r="Z2190" s="1" t="s">
        <v>70</v>
      </c>
      <c r="AA2190" s="1" t="s">
        <v>69</v>
      </c>
      <c r="AB2190" s="1" t="s">
        <v>69</v>
      </c>
      <c r="AC2190" s="1" t="s">
        <v>69</v>
      </c>
      <c r="AD2190" s="1" t="s">
        <v>69</v>
      </c>
      <c r="AE2190" s="1" t="s">
        <v>69</v>
      </c>
      <c r="AF2190" s="1" t="s">
        <v>69</v>
      </c>
      <c r="AG2190" s="1" t="s">
        <v>69</v>
      </c>
      <c r="AH2190" s="1" t="s">
        <v>69</v>
      </c>
      <c r="AI2190" s="1" t="s">
        <v>69</v>
      </c>
      <c r="AJ2190" s="1" t="s">
        <v>69</v>
      </c>
      <c r="AK2190" s="1" t="s">
        <v>69</v>
      </c>
      <c r="AL2190" s="1" t="s">
        <v>69</v>
      </c>
      <c r="AM2190" s="1" t="s">
        <v>69</v>
      </c>
      <c r="AN2190" s="1" t="s">
        <v>70</v>
      </c>
      <c r="AO2190" s="1" t="s">
        <v>69</v>
      </c>
      <c r="AP2190" s="1" t="s">
        <v>70</v>
      </c>
      <c r="AQ2190" s="1" t="s">
        <v>70</v>
      </c>
      <c r="AR2190" s="1" t="s">
        <v>69</v>
      </c>
      <c r="AS2190" s="1" t="s">
        <v>69</v>
      </c>
      <c r="AT2190" s="1" t="s">
        <v>69</v>
      </c>
      <c r="AU2190" s="1" t="s">
        <v>69</v>
      </c>
      <c r="AV2190" s="1" t="s">
        <v>69</v>
      </c>
      <c r="AW2190" s="1" t="s">
        <v>69</v>
      </c>
      <c r="AX2190" s="1" t="s">
        <v>69</v>
      </c>
      <c r="AY2190" s="1" t="s">
        <v>70</v>
      </c>
      <c r="AZ2190" s="1" t="s">
        <v>69</v>
      </c>
      <c r="BA2190" s="1" t="s">
        <v>70</v>
      </c>
      <c r="BB2190" s="1" t="s">
        <v>70</v>
      </c>
      <c r="BC2190" s="1" t="s">
        <v>69</v>
      </c>
      <c r="BD2190" s="1" t="s">
        <v>69</v>
      </c>
      <c r="BE2190" s="1" t="s">
        <v>70</v>
      </c>
      <c r="BF2190" s="1" t="s">
        <v>69</v>
      </c>
      <c r="BG2190" s="3">
        <v>42561.365277777775</v>
      </c>
    </row>
    <row r="2191">
      <c r="A2191" s="1">
        <v>1004412.0</v>
      </c>
      <c r="B2191" s="1" t="s">
        <v>10544</v>
      </c>
      <c r="C2191" s="2" t="s">
        <v>10545</v>
      </c>
      <c r="H2191" s="1" t="s">
        <v>10546</v>
      </c>
      <c r="I2191" s="1" t="s">
        <v>10547</v>
      </c>
      <c r="J2191" s="1" t="s">
        <v>284</v>
      </c>
      <c r="K2191" s="1" t="s">
        <v>244</v>
      </c>
      <c r="L2191" s="1">
        <v>7936.0</v>
      </c>
      <c r="M2191" s="1" t="s">
        <v>1135</v>
      </c>
      <c r="N2191" s="1" t="s">
        <v>10548</v>
      </c>
      <c r="U2191" s="1">
        <v>-74.346901</v>
      </c>
      <c r="V2191" s="1">
        <v>40.833099</v>
      </c>
      <c r="X2191" s="1" t="s">
        <v>70</v>
      </c>
      <c r="Y2191" s="1" t="s">
        <v>70</v>
      </c>
      <c r="Z2191" s="1" t="s">
        <v>70</v>
      </c>
      <c r="AA2191" s="1" t="s">
        <v>70</v>
      </c>
      <c r="AB2191" s="1" t="s">
        <v>70</v>
      </c>
      <c r="AC2191" s="1" t="s">
        <v>80</v>
      </c>
      <c r="AD2191" s="1" t="s">
        <v>70</v>
      </c>
      <c r="AE2191" s="1" t="s">
        <v>69</v>
      </c>
      <c r="AF2191" s="1" t="s">
        <v>70</v>
      </c>
      <c r="AG2191" s="1" t="s">
        <v>70</v>
      </c>
      <c r="AH2191" s="1" t="s">
        <v>70</v>
      </c>
      <c r="AI2191" s="1" t="s">
        <v>70</v>
      </c>
      <c r="AJ2191" s="1" t="s">
        <v>69</v>
      </c>
      <c r="AK2191" s="1" t="s">
        <v>69</v>
      </c>
      <c r="AL2191" s="1" t="s">
        <v>70</v>
      </c>
      <c r="AM2191" s="1" t="s">
        <v>70</v>
      </c>
      <c r="AN2191" s="1" t="s">
        <v>70</v>
      </c>
      <c r="AO2191" s="1" t="s">
        <v>70</v>
      </c>
      <c r="AP2191" s="1" t="s">
        <v>70</v>
      </c>
      <c r="AQ2191" s="1" t="s">
        <v>70</v>
      </c>
      <c r="AR2191" s="1" t="s">
        <v>70</v>
      </c>
      <c r="AS2191" s="1" t="s">
        <v>70</v>
      </c>
      <c r="AT2191" s="1" t="s">
        <v>70</v>
      </c>
      <c r="AU2191" s="1" t="s">
        <v>70</v>
      </c>
      <c r="AV2191" s="1" t="s">
        <v>70</v>
      </c>
      <c r="AW2191" s="1" t="s">
        <v>70</v>
      </c>
      <c r="AX2191" s="1" t="s">
        <v>70</v>
      </c>
      <c r="AY2191" s="1" t="s">
        <v>70</v>
      </c>
      <c r="AZ2191" s="1" t="s">
        <v>70</v>
      </c>
      <c r="BA2191" s="1" t="s">
        <v>70</v>
      </c>
      <c r="BB2191" s="1" t="s">
        <v>70</v>
      </c>
      <c r="BC2191" s="1" t="s">
        <v>70</v>
      </c>
      <c r="BD2191" s="1" t="s">
        <v>70</v>
      </c>
      <c r="BE2191" s="1" t="s">
        <v>70</v>
      </c>
      <c r="BF2191" s="1" t="s">
        <v>70</v>
      </c>
      <c r="BG2191" s="3">
        <v>41029.5375</v>
      </c>
    </row>
    <row r="2192">
      <c r="A2192" s="1">
        <v>1007482.0</v>
      </c>
      <c r="B2192" s="1" t="s">
        <v>10549</v>
      </c>
      <c r="H2192" s="1" t="s">
        <v>10550</v>
      </c>
      <c r="I2192" s="1" t="s">
        <v>10551</v>
      </c>
      <c r="J2192" s="1" t="s">
        <v>545</v>
      </c>
      <c r="K2192" s="1" t="s">
        <v>1818</v>
      </c>
      <c r="U2192" s="1">
        <v>-72.871696</v>
      </c>
      <c r="V2192" s="1">
        <v>41.277699</v>
      </c>
      <c r="X2192" s="1" t="s">
        <v>70</v>
      </c>
      <c r="Y2192" s="1" t="s">
        <v>70</v>
      </c>
      <c r="Z2192" s="1" t="s">
        <v>70</v>
      </c>
      <c r="AA2192" s="1" t="s">
        <v>70</v>
      </c>
      <c r="AB2192" s="1" t="s">
        <v>70</v>
      </c>
      <c r="AC2192" s="1" t="s">
        <v>80</v>
      </c>
      <c r="BG2192" s="1">
        <v>2009.0</v>
      </c>
    </row>
    <row r="2193">
      <c r="A2193" s="1">
        <v>1010104.0</v>
      </c>
      <c r="B2193" s="1" t="s">
        <v>10552</v>
      </c>
      <c r="C2193" s="2" t="s">
        <v>10553</v>
      </c>
      <c r="D2193" s="2" t="s">
        <v>10554</v>
      </c>
      <c r="H2193" s="1" t="s">
        <v>10555</v>
      </c>
      <c r="I2193" s="1" t="s">
        <v>10556</v>
      </c>
      <c r="J2193" s="1" t="s">
        <v>5634</v>
      </c>
      <c r="K2193" s="1" t="s">
        <v>96</v>
      </c>
      <c r="L2193" s="1">
        <v>14850.0</v>
      </c>
      <c r="M2193" s="1" t="s">
        <v>1577</v>
      </c>
      <c r="N2193" s="1" t="s">
        <v>1580</v>
      </c>
      <c r="U2193" s="1">
        <v>-76.466385</v>
      </c>
      <c r="V2193" s="1">
        <v>42.43837</v>
      </c>
      <c r="X2193" s="1" t="s">
        <v>69</v>
      </c>
      <c r="Y2193" s="1" t="s">
        <v>69</v>
      </c>
      <c r="Z2193" s="1" t="s">
        <v>70</v>
      </c>
      <c r="AA2193" s="1" t="s">
        <v>69</v>
      </c>
      <c r="AB2193" s="1" t="s">
        <v>69</v>
      </c>
      <c r="AC2193" s="1" t="s">
        <v>69</v>
      </c>
      <c r="AD2193" s="1" t="s">
        <v>69</v>
      </c>
      <c r="AE2193" s="1" t="s">
        <v>70</v>
      </c>
      <c r="AF2193" s="1" t="s">
        <v>70</v>
      </c>
      <c r="AG2193" s="1" t="s">
        <v>70</v>
      </c>
      <c r="AH2193" s="1" t="s">
        <v>69</v>
      </c>
      <c r="AI2193" s="1" t="s">
        <v>70</v>
      </c>
      <c r="AJ2193" s="1" t="s">
        <v>69</v>
      </c>
      <c r="AK2193" s="1" t="s">
        <v>69</v>
      </c>
      <c r="AL2193" s="1" t="s">
        <v>70</v>
      </c>
      <c r="AM2193" s="1" t="s">
        <v>70</v>
      </c>
      <c r="AN2193" s="1" t="s">
        <v>70</v>
      </c>
      <c r="AO2193" s="1" t="s">
        <v>70</v>
      </c>
      <c r="AP2193" s="1" t="s">
        <v>70</v>
      </c>
      <c r="AQ2193" s="1" t="s">
        <v>70</v>
      </c>
      <c r="AR2193" s="1" t="s">
        <v>70</v>
      </c>
      <c r="AS2193" s="1" t="s">
        <v>69</v>
      </c>
      <c r="AT2193" s="1" t="s">
        <v>69</v>
      </c>
      <c r="AU2193" s="1" t="s">
        <v>70</v>
      </c>
      <c r="AV2193" s="1" t="s">
        <v>70</v>
      </c>
      <c r="AW2193" s="1" t="s">
        <v>70</v>
      </c>
      <c r="AX2193" s="1" t="s">
        <v>70</v>
      </c>
      <c r="AY2193" s="1" t="s">
        <v>70</v>
      </c>
      <c r="AZ2193" s="1" t="s">
        <v>69</v>
      </c>
      <c r="BA2193" s="1" t="s">
        <v>70</v>
      </c>
      <c r="BB2193" s="1" t="s">
        <v>70</v>
      </c>
      <c r="BC2193" s="1" t="s">
        <v>69</v>
      </c>
      <c r="BD2193" s="1" t="s">
        <v>70</v>
      </c>
      <c r="BE2193" s="1" t="s">
        <v>70</v>
      </c>
      <c r="BF2193" s="1" t="s">
        <v>70</v>
      </c>
      <c r="BG2193" s="3">
        <v>42556.71041666667</v>
      </c>
    </row>
    <row r="2194">
      <c r="A2194" s="1">
        <v>1018974.0</v>
      </c>
      <c r="B2194" s="1" t="s">
        <v>10557</v>
      </c>
      <c r="C2194" s="2" t="s">
        <v>10558</v>
      </c>
      <c r="D2194" s="2" t="s">
        <v>10559</v>
      </c>
      <c r="E2194" s="2" t="s">
        <v>10560</v>
      </c>
      <c r="G2194" s="2" t="s">
        <v>10561</v>
      </c>
      <c r="H2194" s="1" t="s">
        <v>10562</v>
      </c>
      <c r="I2194" s="1" t="s">
        <v>1103</v>
      </c>
      <c r="J2194" s="1" t="s">
        <v>1103</v>
      </c>
      <c r="K2194" s="1" t="s">
        <v>656</v>
      </c>
      <c r="L2194" s="1">
        <v>90027.0</v>
      </c>
      <c r="M2194" s="1" t="s">
        <v>430</v>
      </c>
      <c r="N2194" s="1" t="s">
        <v>10563</v>
      </c>
      <c r="U2194" s="1">
        <v>-118.30814</v>
      </c>
      <c r="V2194" s="1">
        <v>34.101398</v>
      </c>
      <c r="X2194" s="1" t="s">
        <v>69</v>
      </c>
      <c r="Y2194" s="1" t="s">
        <v>69</v>
      </c>
      <c r="Z2194" s="1" t="s">
        <v>69</v>
      </c>
      <c r="AA2194" s="1" t="s">
        <v>69</v>
      </c>
      <c r="AB2194" s="1" t="s">
        <v>69</v>
      </c>
      <c r="AC2194" s="1" t="s">
        <v>80</v>
      </c>
      <c r="AD2194" s="1" t="s">
        <v>70</v>
      </c>
      <c r="AE2194" s="1" t="s">
        <v>70</v>
      </c>
      <c r="AF2194" s="1" t="s">
        <v>69</v>
      </c>
      <c r="AG2194" s="1" t="s">
        <v>70</v>
      </c>
      <c r="AH2194" s="1" t="s">
        <v>69</v>
      </c>
      <c r="AI2194" s="1" t="s">
        <v>70</v>
      </c>
      <c r="AJ2194" s="1" t="s">
        <v>70</v>
      </c>
      <c r="AK2194" s="1" t="s">
        <v>69</v>
      </c>
      <c r="AL2194" s="1" t="s">
        <v>69</v>
      </c>
      <c r="AM2194" s="1" t="s">
        <v>70</v>
      </c>
      <c r="AN2194" s="1" t="s">
        <v>70</v>
      </c>
      <c r="AO2194" s="1" t="s">
        <v>70</v>
      </c>
      <c r="AP2194" s="1" t="s">
        <v>70</v>
      </c>
      <c r="AQ2194" s="1" t="s">
        <v>69</v>
      </c>
      <c r="AR2194" s="1" t="s">
        <v>70</v>
      </c>
      <c r="AS2194" s="1" t="s">
        <v>70</v>
      </c>
      <c r="AT2194" s="1" t="s">
        <v>69</v>
      </c>
      <c r="AU2194" s="1" t="s">
        <v>70</v>
      </c>
      <c r="AV2194" s="1" t="s">
        <v>70</v>
      </c>
      <c r="AW2194" s="1" t="s">
        <v>70</v>
      </c>
      <c r="AX2194" s="1" t="s">
        <v>70</v>
      </c>
      <c r="AY2194" s="1" t="s">
        <v>70</v>
      </c>
      <c r="AZ2194" s="1" t="s">
        <v>69</v>
      </c>
      <c r="BA2194" s="1" t="s">
        <v>70</v>
      </c>
      <c r="BB2194" s="1" t="s">
        <v>70</v>
      </c>
      <c r="BC2194" s="1" t="s">
        <v>70</v>
      </c>
      <c r="BD2194" s="1" t="s">
        <v>70</v>
      </c>
      <c r="BE2194" s="1" t="s">
        <v>70</v>
      </c>
      <c r="BF2194" s="1" t="s">
        <v>70</v>
      </c>
      <c r="BG2194" s="3">
        <v>43160.552083333336</v>
      </c>
    </row>
    <row r="2195">
      <c r="A2195" s="1">
        <v>1005357.0</v>
      </c>
      <c r="B2195" s="1" t="s">
        <v>10564</v>
      </c>
      <c r="H2195" s="1" t="s">
        <v>10565</v>
      </c>
      <c r="I2195" s="1" t="s">
        <v>10566</v>
      </c>
      <c r="J2195" s="1" t="s">
        <v>10567</v>
      </c>
      <c r="K2195" s="1" t="s">
        <v>77</v>
      </c>
      <c r="L2195" s="1">
        <v>44654.0</v>
      </c>
      <c r="U2195" s="1">
        <v>-81.826401</v>
      </c>
      <c r="V2195" s="1">
        <v>40.555401</v>
      </c>
      <c r="X2195" s="1" t="s">
        <v>70</v>
      </c>
      <c r="Y2195" s="1" t="s">
        <v>70</v>
      </c>
      <c r="Z2195" s="1" t="s">
        <v>70</v>
      </c>
      <c r="AA2195" s="1" t="s">
        <v>70</v>
      </c>
      <c r="AB2195" s="1" t="s">
        <v>70</v>
      </c>
      <c r="AC2195" s="1" t="s">
        <v>80</v>
      </c>
      <c r="BG2195" s="1">
        <v>2009.0</v>
      </c>
    </row>
    <row r="2196">
      <c r="A2196" s="1">
        <v>1005544.0</v>
      </c>
      <c r="B2196" s="1" t="s">
        <v>10568</v>
      </c>
      <c r="C2196" s="2" t="s">
        <v>10569</v>
      </c>
      <c r="H2196" s="1" t="s">
        <v>10570</v>
      </c>
      <c r="I2196" s="1" t="s">
        <v>10571</v>
      </c>
      <c r="J2196" s="1" t="s">
        <v>10572</v>
      </c>
      <c r="K2196" s="1" t="s">
        <v>2008</v>
      </c>
      <c r="L2196" s="1">
        <v>39401.0</v>
      </c>
      <c r="U2196" s="1">
        <v>-89.282257</v>
      </c>
      <c r="V2196" s="1">
        <v>31.3188</v>
      </c>
      <c r="W2196" s="1" t="s">
        <v>392</v>
      </c>
      <c r="X2196" s="1" t="s">
        <v>70</v>
      </c>
      <c r="Y2196" s="1" t="s">
        <v>70</v>
      </c>
      <c r="Z2196" s="1" t="s">
        <v>70</v>
      </c>
      <c r="AA2196" s="1" t="s">
        <v>69</v>
      </c>
      <c r="AB2196" s="1" t="s">
        <v>69</v>
      </c>
      <c r="AC2196" s="1" t="s">
        <v>70</v>
      </c>
      <c r="BG2196" s="3">
        <v>41453.54722222222</v>
      </c>
    </row>
    <row r="2197">
      <c r="A2197" s="1">
        <v>1010847.0</v>
      </c>
      <c r="B2197" s="1" t="s">
        <v>10573</v>
      </c>
      <c r="D2197" s="2" t="s">
        <v>10574</v>
      </c>
      <c r="H2197" s="1" t="s">
        <v>10575</v>
      </c>
      <c r="I2197" s="1" t="s">
        <v>10576</v>
      </c>
      <c r="J2197" s="1" t="s">
        <v>4022</v>
      </c>
      <c r="K2197" s="1" t="s">
        <v>575</v>
      </c>
      <c r="L2197" s="1">
        <v>49727.0</v>
      </c>
      <c r="M2197" s="1" t="s">
        <v>10577</v>
      </c>
      <c r="N2197" s="1" t="s">
        <v>7467</v>
      </c>
      <c r="U2197" s="1">
        <v>-85.130524</v>
      </c>
      <c r="V2197" s="1">
        <v>45.152836</v>
      </c>
      <c r="X2197" s="1" t="s">
        <v>69</v>
      </c>
      <c r="Y2197" s="1" t="s">
        <v>69</v>
      </c>
      <c r="Z2197" s="1" t="s">
        <v>70</v>
      </c>
      <c r="AA2197" s="1" t="s">
        <v>69</v>
      </c>
      <c r="AB2197" s="1" t="s">
        <v>70</v>
      </c>
      <c r="AC2197" s="1" t="s">
        <v>70</v>
      </c>
      <c r="AD2197" s="1" t="s">
        <v>69</v>
      </c>
      <c r="AE2197" s="1" t="s">
        <v>70</v>
      </c>
      <c r="AF2197" s="1" t="s">
        <v>69</v>
      </c>
      <c r="AG2197" s="1" t="s">
        <v>69</v>
      </c>
      <c r="AH2197" s="1" t="s">
        <v>69</v>
      </c>
      <c r="AI2197" s="1" t="s">
        <v>69</v>
      </c>
      <c r="AJ2197" s="1" t="s">
        <v>69</v>
      </c>
      <c r="AK2197" s="1" t="s">
        <v>69</v>
      </c>
      <c r="AL2197" s="1" t="s">
        <v>69</v>
      </c>
      <c r="AM2197" s="1" t="s">
        <v>69</v>
      </c>
      <c r="AN2197" s="1" t="s">
        <v>69</v>
      </c>
      <c r="AO2197" s="1" t="s">
        <v>70</v>
      </c>
      <c r="AP2197" s="1" t="s">
        <v>70</v>
      </c>
      <c r="AQ2197" s="1" t="s">
        <v>70</v>
      </c>
      <c r="AR2197" s="1" t="s">
        <v>69</v>
      </c>
      <c r="AS2197" s="1" t="s">
        <v>70</v>
      </c>
      <c r="AT2197" s="1" t="s">
        <v>69</v>
      </c>
      <c r="AU2197" s="1" t="s">
        <v>69</v>
      </c>
      <c r="AV2197" s="1" t="s">
        <v>70</v>
      </c>
      <c r="AW2197" s="1" t="s">
        <v>70</v>
      </c>
      <c r="AX2197" s="1" t="s">
        <v>70</v>
      </c>
      <c r="AY2197" s="1" t="s">
        <v>70</v>
      </c>
      <c r="AZ2197" s="1" t="s">
        <v>69</v>
      </c>
      <c r="BA2197" s="1" t="s">
        <v>70</v>
      </c>
      <c r="BB2197" s="1" t="s">
        <v>70</v>
      </c>
      <c r="BC2197" s="1" t="s">
        <v>70</v>
      </c>
      <c r="BD2197" s="1" t="s">
        <v>70</v>
      </c>
      <c r="BE2197" s="1" t="s">
        <v>70</v>
      </c>
      <c r="BF2197" s="1" t="s">
        <v>70</v>
      </c>
      <c r="BG2197" s="3">
        <v>42556.42083333333</v>
      </c>
    </row>
    <row r="2198">
      <c r="A2198" s="1">
        <v>1002933.0</v>
      </c>
      <c r="B2198" s="1" t="s">
        <v>10578</v>
      </c>
      <c r="C2198" s="2" t="s">
        <v>10579</v>
      </c>
      <c r="D2198" s="2" t="s">
        <v>10580</v>
      </c>
      <c r="E2198" s="2" t="s">
        <v>10581</v>
      </c>
      <c r="F2198" s="1" t="s">
        <v>10582</v>
      </c>
      <c r="H2198" s="1" t="s">
        <v>10583</v>
      </c>
      <c r="I2198" s="1" t="s">
        <v>7754</v>
      </c>
      <c r="J2198" s="1" t="s">
        <v>4494</v>
      </c>
      <c r="K2198" s="1" t="s">
        <v>561</v>
      </c>
      <c r="L2198" s="1">
        <v>30317.0</v>
      </c>
      <c r="M2198" s="1" t="s">
        <v>10584</v>
      </c>
      <c r="N2198" s="1" t="s">
        <v>10585</v>
      </c>
      <c r="U2198" s="1">
        <v>-84.31041</v>
      </c>
      <c r="V2198" s="1">
        <v>33.750977</v>
      </c>
      <c r="W2198" s="1" t="s">
        <v>136</v>
      </c>
      <c r="X2198" s="1" t="s">
        <v>69</v>
      </c>
      <c r="Y2198" s="1" t="s">
        <v>70</v>
      </c>
      <c r="Z2198" s="1" t="s">
        <v>70</v>
      </c>
      <c r="AA2198" s="1" t="s">
        <v>70</v>
      </c>
      <c r="AB2198" s="1" t="s">
        <v>69</v>
      </c>
      <c r="AC2198" s="1" t="s">
        <v>69</v>
      </c>
      <c r="AD2198" s="1" t="s">
        <v>69</v>
      </c>
      <c r="AE2198" s="1" t="s">
        <v>69</v>
      </c>
      <c r="AF2198" s="1" t="s">
        <v>69</v>
      </c>
      <c r="AG2198" s="1" t="s">
        <v>69</v>
      </c>
      <c r="AH2198" s="1" t="s">
        <v>69</v>
      </c>
      <c r="AI2198" s="1" t="s">
        <v>69</v>
      </c>
      <c r="AJ2198" s="1" t="s">
        <v>69</v>
      </c>
      <c r="AK2198" s="1" t="s">
        <v>69</v>
      </c>
      <c r="AL2198" s="1" t="s">
        <v>69</v>
      </c>
      <c r="AM2198" s="1" t="s">
        <v>69</v>
      </c>
      <c r="AN2198" s="1" t="s">
        <v>69</v>
      </c>
      <c r="AO2198" s="1" t="s">
        <v>69</v>
      </c>
      <c r="AP2198" s="1" t="s">
        <v>70</v>
      </c>
      <c r="AQ2198" s="1" t="s">
        <v>69</v>
      </c>
      <c r="AR2198" s="1" t="s">
        <v>69</v>
      </c>
      <c r="AS2198" s="1" t="s">
        <v>70</v>
      </c>
      <c r="AT2198" s="1" t="s">
        <v>69</v>
      </c>
      <c r="AU2198" s="1" t="s">
        <v>69</v>
      </c>
      <c r="AV2198" s="1" t="s">
        <v>69</v>
      </c>
      <c r="AW2198" s="1" t="s">
        <v>69</v>
      </c>
      <c r="AX2198" s="1" t="s">
        <v>69</v>
      </c>
      <c r="AY2198" s="1" t="s">
        <v>69</v>
      </c>
      <c r="AZ2198" s="1" t="s">
        <v>69</v>
      </c>
      <c r="BA2198" s="1" t="s">
        <v>69</v>
      </c>
      <c r="BB2198" s="1" t="s">
        <v>69</v>
      </c>
      <c r="BC2198" s="1" t="s">
        <v>69</v>
      </c>
      <c r="BD2198" s="1" t="s">
        <v>69</v>
      </c>
      <c r="BE2198" s="1" t="s">
        <v>69</v>
      </c>
      <c r="BF2198" s="1" t="s">
        <v>69</v>
      </c>
      <c r="BG2198" s="3">
        <v>41771.65416666667</v>
      </c>
    </row>
    <row r="2199">
      <c r="A2199" s="1">
        <v>1006684.0</v>
      </c>
      <c r="B2199" s="1" t="s">
        <v>10578</v>
      </c>
      <c r="C2199" s="2" t="s">
        <v>10586</v>
      </c>
      <c r="D2199" s="2" t="s">
        <v>10587</v>
      </c>
      <c r="E2199" s="2" t="s">
        <v>10588</v>
      </c>
      <c r="H2199" s="1" t="s">
        <v>10589</v>
      </c>
      <c r="I2199" s="1" t="s">
        <v>3405</v>
      </c>
      <c r="J2199" s="1" t="s">
        <v>906</v>
      </c>
      <c r="K2199" s="1" t="s">
        <v>382</v>
      </c>
      <c r="L2199" s="1">
        <v>35206.0</v>
      </c>
      <c r="M2199" s="1" t="s">
        <v>10590</v>
      </c>
      <c r="N2199" s="1" t="s">
        <v>205</v>
      </c>
      <c r="U2199" s="1">
        <v>-86.724602</v>
      </c>
      <c r="V2199" s="1">
        <v>33.561501</v>
      </c>
      <c r="X2199" s="1" t="s">
        <v>69</v>
      </c>
      <c r="Y2199" s="1" t="s">
        <v>70</v>
      </c>
      <c r="Z2199" s="1" t="s">
        <v>70</v>
      </c>
      <c r="AA2199" s="1" t="s">
        <v>69</v>
      </c>
      <c r="AB2199" s="1" t="s">
        <v>69</v>
      </c>
      <c r="AC2199" s="1" t="s">
        <v>70</v>
      </c>
      <c r="AD2199" s="1" t="s">
        <v>69</v>
      </c>
      <c r="AE2199" s="1" t="s">
        <v>70</v>
      </c>
      <c r="AF2199" s="1" t="s">
        <v>69</v>
      </c>
      <c r="AG2199" s="1" t="s">
        <v>69</v>
      </c>
      <c r="AH2199" s="1" t="s">
        <v>69</v>
      </c>
      <c r="AI2199" s="1" t="s">
        <v>70</v>
      </c>
      <c r="AJ2199" s="1" t="s">
        <v>70</v>
      </c>
      <c r="AK2199" s="1" t="s">
        <v>69</v>
      </c>
      <c r="AL2199" s="1" t="s">
        <v>69</v>
      </c>
      <c r="AM2199" s="1" t="s">
        <v>69</v>
      </c>
      <c r="AN2199" s="1" t="s">
        <v>70</v>
      </c>
      <c r="AO2199" s="1" t="s">
        <v>70</v>
      </c>
      <c r="AP2199" s="1" t="s">
        <v>70</v>
      </c>
      <c r="AQ2199" s="1" t="s">
        <v>70</v>
      </c>
      <c r="AR2199" s="1" t="s">
        <v>70</v>
      </c>
      <c r="AS2199" s="1" t="s">
        <v>70</v>
      </c>
      <c r="AT2199" s="1" t="s">
        <v>69</v>
      </c>
      <c r="AU2199" s="1" t="s">
        <v>69</v>
      </c>
      <c r="AV2199" s="1" t="s">
        <v>70</v>
      </c>
      <c r="AW2199" s="1" t="s">
        <v>70</v>
      </c>
      <c r="AX2199" s="1" t="s">
        <v>69</v>
      </c>
      <c r="AY2199" s="1" t="s">
        <v>70</v>
      </c>
      <c r="AZ2199" s="1" t="s">
        <v>69</v>
      </c>
      <c r="BA2199" s="1" t="s">
        <v>70</v>
      </c>
      <c r="BB2199" s="1" t="s">
        <v>70</v>
      </c>
      <c r="BC2199" s="1" t="s">
        <v>70</v>
      </c>
      <c r="BD2199" s="1" t="s">
        <v>70</v>
      </c>
      <c r="BE2199" s="1" t="s">
        <v>70</v>
      </c>
      <c r="BF2199" s="1" t="s">
        <v>70</v>
      </c>
      <c r="BG2199" s="3">
        <v>42082.674305555556</v>
      </c>
    </row>
    <row r="2200">
      <c r="A2200" s="1">
        <v>1005552.0</v>
      </c>
      <c r="B2200" s="1" t="s">
        <v>10591</v>
      </c>
      <c r="H2200" s="1" t="s">
        <v>10592</v>
      </c>
      <c r="I2200" s="1" t="s">
        <v>10593</v>
      </c>
      <c r="J2200" s="1" t="s">
        <v>9787</v>
      </c>
      <c r="K2200" s="1" t="s">
        <v>211</v>
      </c>
      <c r="L2200" s="1">
        <v>34952.0</v>
      </c>
      <c r="U2200" s="1">
        <v>-80.802399</v>
      </c>
      <c r="V2200" s="1">
        <v>27.5739</v>
      </c>
      <c r="X2200" s="1" t="s">
        <v>70</v>
      </c>
      <c r="Y2200" s="1" t="s">
        <v>70</v>
      </c>
      <c r="Z2200" s="1" t="s">
        <v>70</v>
      </c>
      <c r="AA2200" s="1" t="s">
        <v>70</v>
      </c>
      <c r="AB2200" s="1" t="s">
        <v>70</v>
      </c>
      <c r="AC2200" s="1" t="s">
        <v>80</v>
      </c>
      <c r="BG2200" s="1">
        <v>2009.0</v>
      </c>
    </row>
    <row r="2201">
      <c r="A2201" s="1">
        <v>1018332.0</v>
      </c>
      <c r="B2201" s="1" t="s">
        <v>10594</v>
      </c>
      <c r="C2201" s="2" t="s">
        <v>10595</v>
      </c>
      <c r="D2201" s="2" t="s">
        <v>10596</v>
      </c>
      <c r="E2201" s="2" t="s">
        <v>10597</v>
      </c>
      <c r="H2201" s="1" t="s">
        <v>10598</v>
      </c>
      <c r="I2201" s="1" t="s">
        <v>10599</v>
      </c>
      <c r="J2201" s="1" t="s">
        <v>1009</v>
      </c>
      <c r="K2201" s="1" t="s">
        <v>575</v>
      </c>
      <c r="L2201" s="1">
        <v>48823.0</v>
      </c>
      <c r="M2201" s="1" t="s">
        <v>6643</v>
      </c>
      <c r="N2201" s="1" t="s">
        <v>305</v>
      </c>
      <c r="U2201" s="1">
        <v>-84.487511</v>
      </c>
      <c r="V2201" s="1">
        <v>42.737164</v>
      </c>
      <c r="X2201" s="1" t="s">
        <v>69</v>
      </c>
      <c r="Y2201" s="1" t="s">
        <v>70</v>
      </c>
      <c r="Z2201" s="1" t="s">
        <v>70</v>
      </c>
      <c r="AA2201" s="1" t="s">
        <v>70</v>
      </c>
      <c r="AB2201" s="1" t="s">
        <v>69</v>
      </c>
      <c r="AC2201" s="1" t="s">
        <v>69</v>
      </c>
      <c r="AD2201" s="1" t="s">
        <v>69</v>
      </c>
      <c r="AE2201" s="1" t="s">
        <v>69</v>
      </c>
      <c r="AF2201" s="1" t="s">
        <v>70</v>
      </c>
      <c r="AG2201" s="1" t="s">
        <v>69</v>
      </c>
      <c r="AH2201" s="1" t="s">
        <v>69</v>
      </c>
      <c r="AI2201" s="1" t="s">
        <v>69</v>
      </c>
      <c r="AJ2201" s="1" t="s">
        <v>69</v>
      </c>
      <c r="AK2201" s="1" t="s">
        <v>69</v>
      </c>
      <c r="AL2201" s="1" t="s">
        <v>69</v>
      </c>
      <c r="AM2201" s="1" t="s">
        <v>69</v>
      </c>
      <c r="AN2201" s="1" t="s">
        <v>69</v>
      </c>
      <c r="AO2201" s="1" t="s">
        <v>69</v>
      </c>
      <c r="AP2201" s="1" t="s">
        <v>70</v>
      </c>
      <c r="AQ2201" s="1" t="s">
        <v>70</v>
      </c>
      <c r="AR2201" s="1" t="s">
        <v>69</v>
      </c>
      <c r="AS2201" s="1" t="s">
        <v>69</v>
      </c>
      <c r="AT2201" s="1" t="s">
        <v>69</v>
      </c>
      <c r="AU2201" s="1" t="s">
        <v>69</v>
      </c>
      <c r="AV2201" s="1" t="s">
        <v>70</v>
      </c>
      <c r="AW2201" s="1" t="s">
        <v>70</v>
      </c>
      <c r="AX2201" s="1" t="s">
        <v>69</v>
      </c>
      <c r="AY2201" s="1" t="s">
        <v>70</v>
      </c>
      <c r="AZ2201" s="1" t="s">
        <v>69</v>
      </c>
      <c r="BA2201" s="1" t="s">
        <v>70</v>
      </c>
      <c r="BB2201" s="1" t="s">
        <v>69</v>
      </c>
      <c r="BC2201" s="1" t="s">
        <v>69</v>
      </c>
      <c r="BD2201" s="1" t="s">
        <v>70</v>
      </c>
      <c r="BE2201" s="1" t="s">
        <v>70</v>
      </c>
      <c r="BF2201" s="1" t="s">
        <v>69</v>
      </c>
      <c r="BG2201" s="3">
        <v>42908.41388888889</v>
      </c>
    </row>
    <row r="2202">
      <c r="A2202" s="1">
        <v>1002993.0</v>
      </c>
      <c r="B2202" s="1" t="s">
        <v>10600</v>
      </c>
      <c r="C2202" s="2" t="s">
        <v>10601</v>
      </c>
      <c r="D2202" s="2" t="s">
        <v>10602</v>
      </c>
      <c r="E2202" s="2" t="s">
        <v>10603</v>
      </c>
      <c r="H2202" s="1" t="s">
        <v>10604</v>
      </c>
      <c r="I2202" s="1" t="s">
        <v>1103</v>
      </c>
      <c r="J2202" s="1" t="s">
        <v>1103</v>
      </c>
      <c r="K2202" s="1" t="s">
        <v>656</v>
      </c>
      <c r="L2202" s="1">
        <v>90022.0</v>
      </c>
      <c r="M2202" s="1" t="s">
        <v>312</v>
      </c>
      <c r="N2202" s="1" t="s">
        <v>372</v>
      </c>
      <c r="U2202" s="1">
        <v>-118.1609</v>
      </c>
      <c r="V2202" s="1">
        <v>34.033489</v>
      </c>
      <c r="X2202" s="1" t="s">
        <v>69</v>
      </c>
      <c r="Y2202" s="1" t="s">
        <v>69</v>
      </c>
      <c r="Z2202" s="1" t="s">
        <v>69</v>
      </c>
      <c r="AA2202" s="1" t="s">
        <v>69</v>
      </c>
      <c r="AB2202" s="1" t="s">
        <v>69</v>
      </c>
      <c r="AC2202" s="1" t="s">
        <v>70</v>
      </c>
      <c r="AD2202" s="1" t="s">
        <v>69</v>
      </c>
      <c r="AE2202" s="1" t="s">
        <v>70</v>
      </c>
      <c r="AF2202" s="1" t="s">
        <v>69</v>
      </c>
      <c r="AG2202" s="1" t="s">
        <v>69</v>
      </c>
      <c r="AH2202" s="1" t="s">
        <v>69</v>
      </c>
      <c r="AI2202" s="1" t="s">
        <v>70</v>
      </c>
      <c r="AJ2202" s="1" t="s">
        <v>69</v>
      </c>
      <c r="AK2202" s="1" t="s">
        <v>69</v>
      </c>
      <c r="AL2202" s="1" t="s">
        <v>69</v>
      </c>
      <c r="AM2202" s="1" t="s">
        <v>69</v>
      </c>
      <c r="AN2202" s="1" t="s">
        <v>70</v>
      </c>
      <c r="AO2202" s="1" t="s">
        <v>70</v>
      </c>
      <c r="AP2202" s="1" t="s">
        <v>70</v>
      </c>
      <c r="AQ2202" s="1" t="s">
        <v>69</v>
      </c>
      <c r="AR2202" s="1" t="s">
        <v>69</v>
      </c>
      <c r="AS2202" s="1" t="s">
        <v>69</v>
      </c>
      <c r="AT2202" s="1" t="s">
        <v>69</v>
      </c>
      <c r="AU2202" s="1" t="s">
        <v>69</v>
      </c>
      <c r="AV2202" s="1" t="s">
        <v>69</v>
      </c>
      <c r="AW2202" s="1" t="s">
        <v>70</v>
      </c>
      <c r="AX2202" s="1" t="s">
        <v>70</v>
      </c>
      <c r="AY2202" s="1" t="s">
        <v>70</v>
      </c>
      <c r="AZ2202" s="1" t="s">
        <v>69</v>
      </c>
      <c r="BA2202" s="1" t="s">
        <v>70</v>
      </c>
      <c r="BB2202" s="1" t="s">
        <v>70</v>
      </c>
      <c r="BC2202" s="1" t="s">
        <v>70</v>
      </c>
      <c r="BD2202" s="1" t="s">
        <v>70</v>
      </c>
      <c r="BE2202" s="1" t="s">
        <v>70</v>
      </c>
      <c r="BF2202" s="1" t="s">
        <v>70</v>
      </c>
      <c r="BG2202" s="3">
        <v>42088.78958333333</v>
      </c>
    </row>
    <row r="2203">
      <c r="A2203" s="1">
        <v>1008271.0</v>
      </c>
      <c r="B2203" s="1" t="s">
        <v>10605</v>
      </c>
      <c r="C2203" s="2" t="s">
        <v>10601</v>
      </c>
      <c r="H2203" s="1" t="s">
        <v>10606</v>
      </c>
      <c r="I2203" s="1" t="s">
        <v>10607</v>
      </c>
      <c r="J2203" s="1" t="s">
        <v>1103</v>
      </c>
      <c r="K2203" s="1" t="s">
        <v>656</v>
      </c>
      <c r="L2203" s="1">
        <v>90022.0</v>
      </c>
      <c r="M2203" s="1" t="s">
        <v>10608</v>
      </c>
      <c r="N2203" s="1" t="s">
        <v>3082</v>
      </c>
      <c r="U2203" s="1">
        <v>-118.16856</v>
      </c>
      <c r="V2203" s="1">
        <v>34.031506</v>
      </c>
      <c r="X2203" s="1" t="s">
        <v>69</v>
      </c>
      <c r="Y2203" s="1" t="s">
        <v>69</v>
      </c>
      <c r="Z2203" s="1" t="s">
        <v>69</v>
      </c>
      <c r="AA2203" s="1" t="s">
        <v>69</v>
      </c>
      <c r="AB2203" s="1" t="s">
        <v>69</v>
      </c>
      <c r="AC2203" s="1" t="s">
        <v>80</v>
      </c>
      <c r="AD2203" s="1" t="s">
        <v>69</v>
      </c>
      <c r="AE2203" s="1" t="s">
        <v>70</v>
      </c>
      <c r="AF2203" s="1" t="s">
        <v>70</v>
      </c>
      <c r="AG2203" s="1" t="s">
        <v>69</v>
      </c>
      <c r="AH2203" s="1" t="s">
        <v>69</v>
      </c>
      <c r="AI2203" s="1" t="s">
        <v>70</v>
      </c>
      <c r="AJ2203" s="1" t="s">
        <v>69</v>
      </c>
      <c r="AK2203" s="1" t="s">
        <v>69</v>
      </c>
      <c r="AL2203" s="1" t="s">
        <v>69</v>
      </c>
      <c r="AM2203" s="1" t="s">
        <v>70</v>
      </c>
      <c r="AN2203" s="1" t="s">
        <v>70</v>
      </c>
      <c r="AO2203" s="1" t="s">
        <v>70</v>
      </c>
      <c r="AP2203" s="1" t="s">
        <v>70</v>
      </c>
      <c r="AQ2203" s="1" t="s">
        <v>69</v>
      </c>
      <c r="AR2203" s="1" t="s">
        <v>70</v>
      </c>
      <c r="AS2203" s="1" t="s">
        <v>70</v>
      </c>
      <c r="AT2203" s="1" t="s">
        <v>69</v>
      </c>
      <c r="AU2203" s="1" t="s">
        <v>70</v>
      </c>
      <c r="AV2203" s="1" t="s">
        <v>70</v>
      </c>
      <c r="AW2203" s="1" t="s">
        <v>70</v>
      </c>
      <c r="AX2203" s="1" t="s">
        <v>70</v>
      </c>
      <c r="AY2203" s="1" t="s">
        <v>70</v>
      </c>
      <c r="AZ2203" s="1" t="s">
        <v>69</v>
      </c>
      <c r="BA2203" s="1" t="s">
        <v>70</v>
      </c>
      <c r="BB2203" s="1" t="s">
        <v>70</v>
      </c>
      <c r="BC2203" s="1" t="s">
        <v>70</v>
      </c>
      <c r="BD2203" s="1" t="s">
        <v>70</v>
      </c>
      <c r="BE2203" s="1" t="s">
        <v>70</v>
      </c>
      <c r="BF2203" s="1" t="s">
        <v>70</v>
      </c>
      <c r="BG2203" s="3">
        <v>42088.788194444445</v>
      </c>
    </row>
    <row r="2204">
      <c r="A2204" s="1">
        <v>1000715.0</v>
      </c>
      <c r="B2204" s="1" t="s">
        <v>10609</v>
      </c>
      <c r="H2204" s="1" t="s">
        <v>10610</v>
      </c>
      <c r="I2204" s="1" t="s">
        <v>10611</v>
      </c>
      <c r="K2204" s="1" t="s">
        <v>196</v>
      </c>
      <c r="L2204" s="1">
        <v>68018.0</v>
      </c>
      <c r="U2204" s="1">
        <v>-96.605904</v>
      </c>
      <c r="V2204" s="1">
        <v>41.297501</v>
      </c>
      <c r="X2204" s="1" t="s">
        <v>70</v>
      </c>
      <c r="Y2204" s="1" t="s">
        <v>70</v>
      </c>
      <c r="Z2204" s="1" t="s">
        <v>70</v>
      </c>
      <c r="AA2204" s="1" t="s">
        <v>70</v>
      </c>
      <c r="AB2204" s="1" t="s">
        <v>70</v>
      </c>
      <c r="AC2204" s="1" t="s">
        <v>80</v>
      </c>
      <c r="BG2204" s="1">
        <v>2009.0</v>
      </c>
    </row>
    <row r="2205">
      <c r="A2205" s="1">
        <v>1001475.0</v>
      </c>
      <c r="B2205" s="1" t="s">
        <v>10612</v>
      </c>
      <c r="C2205" s="2" t="s">
        <v>10613</v>
      </c>
      <c r="H2205" s="1" t="s">
        <v>10614</v>
      </c>
      <c r="I2205" s="1" t="s">
        <v>10615</v>
      </c>
      <c r="J2205" s="1" t="s">
        <v>10616</v>
      </c>
      <c r="K2205" s="1" t="s">
        <v>203</v>
      </c>
      <c r="L2205" s="1">
        <v>61244.0</v>
      </c>
      <c r="M2205" s="1" t="s">
        <v>390</v>
      </c>
      <c r="N2205" s="1" t="s">
        <v>10617</v>
      </c>
      <c r="U2205" s="1">
        <v>-90.487503</v>
      </c>
      <c r="V2205" s="1">
        <v>41.479801</v>
      </c>
      <c r="W2205" s="1" t="s">
        <v>99</v>
      </c>
      <c r="X2205" s="1" t="s">
        <v>70</v>
      </c>
      <c r="Y2205" s="1" t="s">
        <v>70</v>
      </c>
      <c r="Z2205" s="1" t="s">
        <v>69</v>
      </c>
      <c r="AA2205" s="1" t="s">
        <v>69</v>
      </c>
      <c r="AB2205" s="1" t="s">
        <v>70</v>
      </c>
      <c r="AC2205" s="1" t="s">
        <v>80</v>
      </c>
      <c r="AD2205" s="1" t="s">
        <v>69</v>
      </c>
      <c r="AE2205" s="1" t="s">
        <v>70</v>
      </c>
      <c r="AF2205" s="1" t="s">
        <v>69</v>
      </c>
      <c r="AG2205" s="1" t="s">
        <v>69</v>
      </c>
      <c r="AH2205" s="1" t="s">
        <v>70</v>
      </c>
      <c r="AI2205" s="1" t="s">
        <v>70</v>
      </c>
      <c r="AJ2205" s="1" t="s">
        <v>69</v>
      </c>
      <c r="AK2205" s="1" t="s">
        <v>69</v>
      </c>
      <c r="AL2205" s="1" t="s">
        <v>70</v>
      </c>
      <c r="AM2205" s="1" t="s">
        <v>69</v>
      </c>
      <c r="AN2205" s="1" t="s">
        <v>70</v>
      </c>
      <c r="AO2205" s="1" t="s">
        <v>70</v>
      </c>
      <c r="AP2205" s="1" t="s">
        <v>70</v>
      </c>
      <c r="AQ2205" s="1" t="s">
        <v>70</v>
      </c>
      <c r="AR2205" s="1" t="s">
        <v>69</v>
      </c>
      <c r="AS2205" s="1" t="s">
        <v>70</v>
      </c>
      <c r="AT2205" s="1" t="s">
        <v>70</v>
      </c>
      <c r="AU2205" s="1" t="s">
        <v>69</v>
      </c>
      <c r="AV2205" s="1" t="s">
        <v>70</v>
      </c>
      <c r="AW2205" s="1" t="s">
        <v>70</v>
      </c>
      <c r="AX2205" s="1" t="s">
        <v>70</v>
      </c>
      <c r="AY2205" s="1" t="s">
        <v>70</v>
      </c>
      <c r="AZ2205" s="1" t="s">
        <v>70</v>
      </c>
      <c r="BA2205" s="1" t="s">
        <v>70</v>
      </c>
      <c r="BB2205" s="1" t="s">
        <v>70</v>
      </c>
      <c r="BC2205" s="1" t="s">
        <v>70</v>
      </c>
      <c r="BD2205" s="1" t="s">
        <v>70</v>
      </c>
      <c r="BE2205" s="1" t="s">
        <v>70</v>
      </c>
      <c r="BF2205" s="1" t="s">
        <v>70</v>
      </c>
      <c r="BG2205" s="3">
        <v>40653.58125</v>
      </c>
    </row>
    <row r="2206">
      <c r="A2206" s="1">
        <v>1011113.0</v>
      </c>
      <c r="B2206" s="1" t="s">
        <v>10618</v>
      </c>
      <c r="C2206" s="2" t="s">
        <v>10619</v>
      </c>
      <c r="D2206" s="2" t="s">
        <v>10620</v>
      </c>
      <c r="E2206" s="1" t="s">
        <v>10621</v>
      </c>
      <c r="G2206" s="1" t="s">
        <v>10622</v>
      </c>
      <c r="H2206" s="1" t="s">
        <v>10623</v>
      </c>
      <c r="I2206" s="1" t="s">
        <v>105</v>
      </c>
      <c r="J2206" s="1" t="s">
        <v>106</v>
      </c>
      <c r="K2206" s="1" t="s">
        <v>107</v>
      </c>
      <c r="L2206" s="1" t="s">
        <v>10624</v>
      </c>
      <c r="M2206" s="1" t="s">
        <v>3092</v>
      </c>
      <c r="N2206" s="1" t="s">
        <v>10625</v>
      </c>
      <c r="U2206" s="1">
        <v>-86.73967</v>
      </c>
      <c r="V2206" s="1">
        <v>36.164192</v>
      </c>
      <c r="X2206" s="1" t="s">
        <v>69</v>
      </c>
      <c r="Y2206" s="1" t="s">
        <v>70</v>
      </c>
      <c r="Z2206" s="1" t="s">
        <v>70</v>
      </c>
      <c r="AA2206" s="1" t="s">
        <v>70</v>
      </c>
      <c r="AB2206" s="1" t="s">
        <v>69</v>
      </c>
      <c r="AC2206" s="1" t="s">
        <v>69</v>
      </c>
      <c r="AD2206" s="1" t="s">
        <v>69</v>
      </c>
      <c r="AE2206" s="1" t="s">
        <v>69</v>
      </c>
      <c r="AF2206" s="1" t="s">
        <v>70</v>
      </c>
      <c r="AG2206" s="1" t="s">
        <v>69</v>
      </c>
      <c r="AH2206" s="1" t="s">
        <v>69</v>
      </c>
      <c r="AI2206" s="1" t="s">
        <v>70</v>
      </c>
      <c r="AJ2206" s="1" t="s">
        <v>70</v>
      </c>
      <c r="AK2206" s="1" t="s">
        <v>69</v>
      </c>
      <c r="AL2206" s="1" t="s">
        <v>69</v>
      </c>
      <c r="AM2206" s="1" t="s">
        <v>69</v>
      </c>
      <c r="AN2206" s="1" t="s">
        <v>69</v>
      </c>
      <c r="AO2206" s="1" t="s">
        <v>70</v>
      </c>
      <c r="AP2206" s="1" t="s">
        <v>70</v>
      </c>
      <c r="AQ2206" s="1" t="s">
        <v>70</v>
      </c>
      <c r="AR2206" s="1" t="s">
        <v>69</v>
      </c>
      <c r="AS2206" s="1" t="s">
        <v>69</v>
      </c>
      <c r="AT2206" s="1" t="s">
        <v>69</v>
      </c>
      <c r="AU2206" s="1" t="s">
        <v>69</v>
      </c>
      <c r="AV2206" s="1" t="s">
        <v>70</v>
      </c>
      <c r="AW2206" s="1" t="s">
        <v>70</v>
      </c>
      <c r="AX2206" s="1" t="s">
        <v>69</v>
      </c>
      <c r="AY2206" s="1" t="s">
        <v>70</v>
      </c>
      <c r="AZ2206" s="1" t="s">
        <v>69</v>
      </c>
      <c r="BA2206" s="1" t="s">
        <v>70</v>
      </c>
      <c r="BB2206" s="1" t="s">
        <v>69</v>
      </c>
      <c r="BC2206" s="1" t="s">
        <v>69</v>
      </c>
      <c r="BD2206" s="1" t="s">
        <v>69</v>
      </c>
      <c r="BE2206" s="1" t="s">
        <v>70</v>
      </c>
      <c r="BF2206" s="1" t="s">
        <v>70</v>
      </c>
      <c r="BG2206" s="3">
        <v>42127.79583333333</v>
      </c>
    </row>
    <row r="2207">
      <c r="A2207" s="1">
        <v>1012615.0</v>
      </c>
      <c r="B2207" s="1" t="s">
        <v>10626</v>
      </c>
      <c r="C2207" s="2" t="s">
        <v>10627</v>
      </c>
      <c r="H2207" s="1" t="s">
        <v>10628</v>
      </c>
      <c r="I2207" s="1" t="s">
        <v>641</v>
      </c>
      <c r="J2207" s="1" t="s">
        <v>642</v>
      </c>
      <c r="K2207" s="1" t="s">
        <v>96</v>
      </c>
      <c r="L2207" s="1">
        <v>11207.0</v>
      </c>
      <c r="M2207" s="1" t="s">
        <v>10629</v>
      </c>
      <c r="N2207" s="1" t="s">
        <v>5314</v>
      </c>
      <c r="U2207" s="1">
        <v>-73.886673</v>
      </c>
      <c r="V2207" s="1">
        <v>40.664925</v>
      </c>
      <c r="X2207" s="1" t="s">
        <v>69</v>
      </c>
      <c r="Y2207" s="1" t="s">
        <v>69</v>
      </c>
      <c r="Z2207" s="1" t="s">
        <v>69</v>
      </c>
      <c r="AA2207" s="1" t="s">
        <v>69</v>
      </c>
      <c r="AB2207" s="1" t="s">
        <v>69</v>
      </c>
      <c r="AC2207" s="1" t="s">
        <v>80</v>
      </c>
      <c r="AD2207" s="1" t="s">
        <v>69</v>
      </c>
      <c r="AE2207" s="1" t="s">
        <v>70</v>
      </c>
      <c r="AF2207" s="1" t="s">
        <v>69</v>
      </c>
      <c r="AG2207" s="1" t="s">
        <v>69</v>
      </c>
      <c r="AH2207" s="1" t="s">
        <v>69</v>
      </c>
      <c r="AI2207" s="1" t="s">
        <v>70</v>
      </c>
      <c r="AJ2207" s="1" t="s">
        <v>69</v>
      </c>
      <c r="AK2207" s="1" t="s">
        <v>69</v>
      </c>
      <c r="AL2207" s="1" t="s">
        <v>69</v>
      </c>
      <c r="AM2207" s="1" t="s">
        <v>70</v>
      </c>
      <c r="AN2207" s="1" t="s">
        <v>70</v>
      </c>
      <c r="AO2207" s="1" t="s">
        <v>70</v>
      </c>
      <c r="AP2207" s="1" t="s">
        <v>70</v>
      </c>
      <c r="AQ2207" s="1" t="s">
        <v>70</v>
      </c>
      <c r="AR2207" s="1" t="s">
        <v>70</v>
      </c>
      <c r="AS2207" s="1" t="s">
        <v>70</v>
      </c>
      <c r="AT2207" s="1" t="s">
        <v>69</v>
      </c>
      <c r="AU2207" s="1" t="s">
        <v>70</v>
      </c>
      <c r="AV2207" s="1" t="s">
        <v>70</v>
      </c>
      <c r="AW2207" s="1" t="s">
        <v>70</v>
      </c>
      <c r="AX2207" s="1" t="s">
        <v>69</v>
      </c>
      <c r="AY2207" s="1" t="s">
        <v>70</v>
      </c>
      <c r="AZ2207" s="1" t="s">
        <v>69</v>
      </c>
      <c r="BA2207" s="1" t="s">
        <v>70</v>
      </c>
      <c r="BB2207" s="1" t="s">
        <v>69</v>
      </c>
      <c r="BC2207" s="1" t="s">
        <v>70</v>
      </c>
      <c r="BD2207" s="1" t="s">
        <v>70</v>
      </c>
      <c r="BE2207" s="1" t="s">
        <v>70</v>
      </c>
      <c r="BF2207" s="1" t="s">
        <v>69</v>
      </c>
      <c r="BG2207" s="3">
        <v>42565.75277777778</v>
      </c>
    </row>
    <row r="2208">
      <c r="A2208" s="1">
        <v>1006288.0</v>
      </c>
      <c r="B2208" s="1" t="s">
        <v>10630</v>
      </c>
      <c r="H2208" s="1" t="s">
        <v>10631</v>
      </c>
      <c r="I2208" s="1" t="s">
        <v>2064</v>
      </c>
      <c r="J2208" s="1" t="s">
        <v>770</v>
      </c>
      <c r="K2208" s="1" t="s">
        <v>656</v>
      </c>
      <c r="L2208" s="1">
        <v>94621.0</v>
      </c>
      <c r="U2208" s="1">
        <v>-122.187</v>
      </c>
      <c r="V2208" s="1">
        <v>37.759102</v>
      </c>
      <c r="X2208" s="1" t="s">
        <v>70</v>
      </c>
      <c r="Y2208" s="1" t="s">
        <v>70</v>
      </c>
      <c r="Z2208" s="1" t="s">
        <v>70</v>
      </c>
      <c r="AA2208" s="1" t="s">
        <v>70</v>
      </c>
      <c r="AB2208" s="1" t="s">
        <v>70</v>
      </c>
      <c r="AC2208" s="1" t="s">
        <v>80</v>
      </c>
      <c r="BG2208" s="1">
        <v>2009.0</v>
      </c>
    </row>
    <row r="2209">
      <c r="A2209" s="1">
        <v>1000412.0</v>
      </c>
      <c r="B2209" s="1" t="s">
        <v>10632</v>
      </c>
      <c r="H2209" s="1" t="s">
        <v>10633</v>
      </c>
      <c r="I2209" s="1" t="s">
        <v>2064</v>
      </c>
      <c r="J2209" s="1" t="s">
        <v>10634</v>
      </c>
      <c r="K2209" s="1" t="s">
        <v>656</v>
      </c>
      <c r="U2209" s="1">
        <v>-122.189</v>
      </c>
      <c r="V2209" s="1">
        <v>37.7379</v>
      </c>
      <c r="X2209" s="1" t="s">
        <v>70</v>
      </c>
      <c r="Y2209" s="1" t="s">
        <v>70</v>
      </c>
      <c r="Z2209" s="1" t="s">
        <v>70</v>
      </c>
      <c r="AA2209" s="1" t="s">
        <v>70</v>
      </c>
      <c r="AB2209" s="1" t="s">
        <v>70</v>
      </c>
      <c r="AC2209" s="1" t="s">
        <v>80</v>
      </c>
      <c r="BG2209" s="1">
        <v>2011.0</v>
      </c>
    </row>
    <row r="2210">
      <c r="A2210" s="1">
        <v>1019510.0</v>
      </c>
      <c r="B2210" s="1" t="s">
        <v>10635</v>
      </c>
      <c r="H2210" s="1" t="s">
        <v>10636</v>
      </c>
      <c r="I2210" s="1" t="s">
        <v>10637</v>
      </c>
      <c r="J2210" s="1" t="s">
        <v>1334</v>
      </c>
      <c r="K2210" s="1" t="s">
        <v>244</v>
      </c>
      <c r="L2210" s="1">
        <v>7018.0</v>
      </c>
      <c r="M2210" s="1" t="s">
        <v>10638</v>
      </c>
      <c r="N2210" s="1" t="s">
        <v>10639</v>
      </c>
      <c r="U2210" s="1">
        <v>-74.209976</v>
      </c>
      <c r="V2210" s="1">
        <v>40.76125</v>
      </c>
      <c r="X2210" s="1" t="s">
        <v>69</v>
      </c>
      <c r="Y2210" s="1" t="s">
        <v>69</v>
      </c>
      <c r="Z2210" s="1" t="s">
        <v>69</v>
      </c>
      <c r="AA2210" s="1" t="s">
        <v>69</v>
      </c>
      <c r="AB2210" s="1" t="s">
        <v>69</v>
      </c>
      <c r="AC2210" s="1" t="s">
        <v>69</v>
      </c>
      <c r="AD2210" s="1" t="s">
        <v>69</v>
      </c>
      <c r="AE2210" s="1" t="s">
        <v>70</v>
      </c>
      <c r="AF2210" s="1" t="s">
        <v>70</v>
      </c>
      <c r="AG2210" s="1" t="s">
        <v>69</v>
      </c>
      <c r="AH2210" s="1" t="s">
        <v>70</v>
      </c>
      <c r="AI2210" s="1" t="s">
        <v>70</v>
      </c>
      <c r="AJ2210" s="1" t="s">
        <v>70</v>
      </c>
      <c r="AK2210" s="1" t="s">
        <v>69</v>
      </c>
      <c r="AL2210" s="1" t="s">
        <v>69</v>
      </c>
      <c r="AM2210" s="1" t="s">
        <v>69</v>
      </c>
      <c r="AN2210" s="1" t="s">
        <v>70</v>
      </c>
      <c r="AO2210" s="1" t="s">
        <v>70</v>
      </c>
      <c r="AP2210" s="1" t="s">
        <v>70</v>
      </c>
      <c r="AQ2210" s="1" t="s">
        <v>69</v>
      </c>
      <c r="AR2210" s="1" t="s">
        <v>70</v>
      </c>
      <c r="AS2210" s="1" t="s">
        <v>70</v>
      </c>
      <c r="AT2210" s="1" t="s">
        <v>69</v>
      </c>
      <c r="AU2210" s="1" t="s">
        <v>69</v>
      </c>
      <c r="AV2210" s="1" t="s">
        <v>70</v>
      </c>
      <c r="AW2210" s="1" t="s">
        <v>70</v>
      </c>
      <c r="AX2210" s="1" t="s">
        <v>70</v>
      </c>
      <c r="AY2210" s="1" t="s">
        <v>70</v>
      </c>
      <c r="AZ2210" s="1" t="s">
        <v>69</v>
      </c>
      <c r="BA2210" s="1" t="s">
        <v>69</v>
      </c>
      <c r="BB2210" s="1" t="s">
        <v>69</v>
      </c>
      <c r="BC2210" s="1" t="s">
        <v>69</v>
      </c>
      <c r="BD2210" s="1" t="s">
        <v>70</v>
      </c>
      <c r="BE2210" s="1" t="s">
        <v>70</v>
      </c>
      <c r="BF2210" s="1" t="s">
        <v>70</v>
      </c>
      <c r="BG2210" s="3">
        <v>43591.91805555556</v>
      </c>
    </row>
    <row r="2211">
      <c r="A2211" s="1">
        <v>1005342.0</v>
      </c>
      <c r="B2211" s="1" t="s">
        <v>10640</v>
      </c>
      <c r="C2211" s="2" t="s">
        <v>10641</v>
      </c>
      <c r="H2211" s="1" t="s">
        <v>10642</v>
      </c>
      <c r="I2211" s="1" t="s">
        <v>10643</v>
      </c>
      <c r="J2211" s="1" t="s">
        <v>2969</v>
      </c>
      <c r="K2211" s="1" t="s">
        <v>656</v>
      </c>
      <c r="L2211" s="1">
        <v>94303.0</v>
      </c>
      <c r="M2211" s="1" t="s">
        <v>10644</v>
      </c>
      <c r="N2211" s="1" t="s">
        <v>10645</v>
      </c>
      <c r="U2211" s="1">
        <v>-122.13386</v>
      </c>
      <c r="V2211" s="1">
        <v>37.471115</v>
      </c>
      <c r="W2211" s="1" t="s">
        <v>2471</v>
      </c>
      <c r="X2211" s="1" t="s">
        <v>70</v>
      </c>
      <c r="Y2211" s="1" t="s">
        <v>69</v>
      </c>
      <c r="Z2211" s="1" t="s">
        <v>70</v>
      </c>
      <c r="AA2211" s="1" t="s">
        <v>69</v>
      </c>
      <c r="AB2211" s="1" t="s">
        <v>69</v>
      </c>
      <c r="AC2211" s="1" t="s">
        <v>69</v>
      </c>
      <c r="AD2211" s="1" t="s">
        <v>70</v>
      </c>
      <c r="AE2211" s="1" t="s">
        <v>70</v>
      </c>
      <c r="AF2211" s="1" t="s">
        <v>70</v>
      </c>
      <c r="AG2211" s="1" t="s">
        <v>70</v>
      </c>
      <c r="AH2211" s="1" t="s">
        <v>70</v>
      </c>
      <c r="AI2211" s="1" t="s">
        <v>70</v>
      </c>
      <c r="AJ2211" s="1" t="s">
        <v>70</v>
      </c>
      <c r="AK2211" s="1" t="s">
        <v>69</v>
      </c>
      <c r="AL2211" s="1" t="s">
        <v>70</v>
      </c>
      <c r="AM2211" s="1" t="s">
        <v>70</v>
      </c>
      <c r="AN2211" s="1" t="s">
        <v>70</v>
      </c>
      <c r="AO2211" s="1" t="s">
        <v>70</v>
      </c>
      <c r="AP2211" s="1" t="s">
        <v>70</v>
      </c>
      <c r="AQ2211" s="1" t="s">
        <v>70</v>
      </c>
      <c r="AR2211" s="1" t="s">
        <v>70</v>
      </c>
      <c r="AS2211" s="1" t="s">
        <v>70</v>
      </c>
      <c r="AT2211" s="1" t="s">
        <v>70</v>
      </c>
      <c r="AU2211" s="1" t="s">
        <v>70</v>
      </c>
      <c r="AV2211" s="1" t="s">
        <v>70</v>
      </c>
      <c r="AW2211" s="1" t="s">
        <v>70</v>
      </c>
      <c r="AX2211" s="1" t="s">
        <v>70</v>
      </c>
      <c r="AY2211" s="1" t="s">
        <v>70</v>
      </c>
      <c r="AZ2211" s="1" t="s">
        <v>69</v>
      </c>
      <c r="BA2211" s="1" t="s">
        <v>70</v>
      </c>
      <c r="BB2211" s="1" t="s">
        <v>70</v>
      </c>
      <c r="BC2211" s="1" t="s">
        <v>70</v>
      </c>
      <c r="BD2211" s="1" t="s">
        <v>70</v>
      </c>
      <c r="BE2211" s="1" t="s">
        <v>70</v>
      </c>
      <c r="BF2211" s="1" t="s">
        <v>70</v>
      </c>
      <c r="BG2211" s="3">
        <v>41751.54375</v>
      </c>
    </row>
    <row r="2212">
      <c r="A2212" s="1">
        <v>1012717.0</v>
      </c>
      <c r="B2212" s="1" t="s">
        <v>10646</v>
      </c>
      <c r="C2212" s="2" t="s">
        <v>10647</v>
      </c>
      <c r="D2212" s="2" t="s">
        <v>10648</v>
      </c>
      <c r="H2212" s="1" t="s">
        <v>10649</v>
      </c>
      <c r="I2212" s="1" t="s">
        <v>10650</v>
      </c>
      <c r="J2212" s="1" t="s">
        <v>4236</v>
      </c>
      <c r="K2212" s="1" t="s">
        <v>561</v>
      </c>
      <c r="L2212" s="1">
        <v>30344.0</v>
      </c>
      <c r="M2212" s="1" t="s">
        <v>224</v>
      </c>
      <c r="N2212" s="1" t="s">
        <v>1580</v>
      </c>
      <c r="U2212" s="1">
        <v>-84.441925</v>
      </c>
      <c r="V2212" s="1">
        <v>33.680031</v>
      </c>
      <c r="X2212" s="1" t="s">
        <v>69</v>
      </c>
      <c r="Y2212" s="1" t="s">
        <v>70</v>
      </c>
      <c r="Z2212" s="1" t="s">
        <v>69</v>
      </c>
      <c r="AA2212" s="1" t="s">
        <v>69</v>
      </c>
      <c r="AB2212" s="1" t="s">
        <v>69</v>
      </c>
      <c r="AC2212" s="1" t="s">
        <v>69</v>
      </c>
      <c r="AD2212" s="1" t="s">
        <v>69</v>
      </c>
      <c r="AE2212" s="1" t="s">
        <v>70</v>
      </c>
      <c r="AF2212" s="1" t="s">
        <v>69</v>
      </c>
      <c r="AG2212" s="1" t="s">
        <v>69</v>
      </c>
      <c r="AH2212" s="1" t="s">
        <v>69</v>
      </c>
      <c r="AI2212" s="1" t="s">
        <v>70</v>
      </c>
      <c r="AJ2212" s="1" t="s">
        <v>69</v>
      </c>
      <c r="AK2212" s="1" t="s">
        <v>69</v>
      </c>
      <c r="AL2212" s="1" t="s">
        <v>69</v>
      </c>
      <c r="AM2212" s="1" t="s">
        <v>69</v>
      </c>
      <c r="AN2212" s="1" t="s">
        <v>70</v>
      </c>
      <c r="AO2212" s="1" t="s">
        <v>69</v>
      </c>
      <c r="AP2212" s="1" t="s">
        <v>70</v>
      </c>
      <c r="AQ2212" s="1" t="s">
        <v>69</v>
      </c>
      <c r="AR2212" s="1" t="s">
        <v>69</v>
      </c>
      <c r="AS2212" s="1" t="s">
        <v>69</v>
      </c>
      <c r="AT2212" s="1" t="s">
        <v>69</v>
      </c>
      <c r="AU2212" s="1" t="s">
        <v>69</v>
      </c>
      <c r="AV2212" s="1" t="s">
        <v>70</v>
      </c>
      <c r="AW2212" s="1" t="s">
        <v>70</v>
      </c>
      <c r="AX2212" s="1" t="s">
        <v>70</v>
      </c>
      <c r="AY2212" s="1" t="s">
        <v>69</v>
      </c>
      <c r="AZ2212" s="1" t="s">
        <v>69</v>
      </c>
      <c r="BA2212" s="1" t="s">
        <v>70</v>
      </c>
      <c r="BB2212" s="1" t="s">
        <v>69</v>
      </c>
      <c r="BC2212" s="1" t="s">
        <v>70</v>
      </c>
      <c r="BD2212" s="1" t="s">
        <v>70</v>
      </c>
      <c r="BE2212" s="1" t="s">
        <v>70</v>
      </c>
      <c r="BF2212" s="1" t="s">
        <v>69</v>
      </c>
      <c r="BG2212" s="3">
        <v>42572.61041666667</v>
      </c>
    </row>
    <row r="2213">
      <c r="A2213" s="1">
        <v>1010324.0</v>
      </c>
      <c r="B2213" s="1" t="s">
        <v>10651</v>
      </c>
      <c r="C2213" s="2" t="s">
        <v>10652</v>
      </c>
      <c r="D2213" s="2" t="s">
        <v>10653</v>
      </c>
      <c r="H2213" s="1" t="s">
        <v>10654</v>
      </c>
      <c r="I2213" s="1" t="s">
        <v>6128</v>
      </c>
      <c r="J2213" s="1" t="s">
        <v>6128</v>
      </c>
      <c r="K2213" s="1" t="s">
        <v>656</v>
      </c>
      <c r="L2213" s="1">
        <v>95816.0</v>
      </c>
      <c r="M2213" s="1" t="s">
        <v>8677</v>
      </c>
      <c r="N2213" s="1" t="s">
        <v>603</v>
      </c>
      <c r="U2213" s="1">
        <v>-121.45786</v>
      </c>
      <c r="V2213" s="1">
        <v>38.576126</v>
      </c>
      <c r="W2213" s="1" t="s">
        <v>392</v>
      </c>
      <c r="X2213" s="1" t="s">
        <v>69</v>
      </c>
      <c r="Y2213" s="1" t="s">
        <v>70</v>
      </c>
      <c r="Z2213" s="1" t="s">
        <v>70</v>
      </c>
      <c r="AA2213" s="1" t="s">
        <v>70</v>
      </c>
      <c r="AB2213" s="1" t="s">
        <v>70</v>
      </c>
      <c r="AC2213" s="1" t="s">
        <v>80</v>
      </c>
      <c r="AD2213" s="1" t="s">
        <v>69</v>
      </c>
      <c r="AE2213" s="1" t="s">
        <v>69</v>
      </c>
      <c r="AF2213" s="1" t="s">
        <v>69</v>
      </c>
      <c r="AG2213" s="1" t="s">
        <v>69</v>
      </c>
      <c r="AH2213" s="1" t="s">
        <v>69</v>
      </c>
      <c r="AI2213" s="1" t="s">
        <v>69</v>
      </c>
      <c r="AJ2213" s="1" t="s">
        <v>70</v>
      </c>
      <c r="AK2213" s="1" t="s">
        <v>69</v>
      </c>
      <c r="AL2213" s="1" t="s">
        <v>69</v>
      </c>
      <c r="AM2213" s="1" t="s">
        <v>69</v>
      </c>
      <c r="AN2213" s="1" t="s">
        <v>70</v>
      </c>
      <c r="AO2213" s="1" t="s">
        <v>69</v>
      </c>
      <c r="AP2213" s="1" t="s">
        <v>70</v>
      </c>
      <c r="AQ2213" s="1" t="s">
        <v>70</v>
      </c>
      <c r="AR2213" s="1" t="s">
        <v>70</v>
      </c>
      <c r="AS2213" s="1" t="s">
        <v>69</v>
      </c>
      <c r="AT2213" s="1" t="s">
        <v>69</v>
      </c>
      <c r="AU2213" s="1" t="s">
        <v>70</v>
      </c>
      <c r="AV2213" s="1" t="s">
        <v>70</v>
      </c>
      <c r="AW2213" s="1" t="s">
        <v>70</v>
      </c>
      <c r="AX2213" s="1" t="s">
        <v>69</v>
      </c>
      <c r="AY2213" s="1" t="s">
        <v>70</v>
      </c>
      <c r="AZ2213" s="1" t="s">
        <v>69</v>
      </c>
      <c r="BA2213" s="1" t="s">
        <v>70</v>
      </c>
      <c r="BB2213" s="1" t="s">
        <v>69</v>
      </c>
      <c r="BC2213" s="1" t="s">
        <v>69</v>
      </c>
      <c r="BD2213" s="1" t="s">
        <v>69</v>
      </c>
      <c r="BE2213" s="1" t="s">
        <v>70</v>
      </c>
      <c r="BF2213" s="1" t="s">
        <v>70</v>
      </c>
      <c r="BG2213" s="3">
        <v>41812.57013888889</v>
      </c>
    </row>
    <row r="2214">
      <c r="A2214" s="1">
        <v>1007049.0</v>
      </c>
      <c r="B2214" s="1" t="s">
        <v>10655</v>
      </c>
      <c r="H2214" s="1" t="s">
        <v>10656</v>
      </c>
      <c r="I2214" s="1" t="s">
        <v>10657</v>
      </c>
      <c r="J2214" s="1" t="s">
        <v>10658</v>
      </c>
      <c r="K2214" s="1" t="s">
        <v>566</v>
      </c>
      <c r="U2214" s="1">
        <v>-97.485603</v>
      </c>
      <c r="V2214" s="1">
        <v>35.493198</v>
      </c>
      <c r="X2214" s="1" t="s">
        <v>70</v>
      </c>
      <c r="Y2214" s="1" t="s">
        <v>70</v>
      </c>
      <c r="Z2214" s="1" t="s">
        <v>70</v>
      </c>
      <c r="AA2214" s="1" t="s">
        <v>70</v>
      </c>
      <c r="AB2214" s="1" t="s">
        <v>70</v>
      </c>
      <c r="AC2214" s="1" t="s">
        <v>80</v>
      </c>
      <c r="BG2214" s="1">
        <v>2011.0</v>
      </c>
    </row>
    <row r="2215">
      <c r="A2215" s="1">
        <v>1019094.0</v>
      </c>
      <c r="B2215" s="1" t="s">
        <v>10655</v>
      </c>
      <c r="C2215" s="2" t="s">
        <v>10659</v>
      </c>
      <c r="D2215" s="2" t="s">
        <v>10660</v>
      </c>
      <c r="H2215" s="1" t="s">
        <v>10661</v>
      </c>
      <c r="I2215" s="1" t="s">
        <v>10662</v>
      </c>
      <c r="J2215" s="1" t="s">
        <v>3317</v>
      </c>
      <c r="K2215" s="1" t="s">
        <v>96</v>
      </c>
      <c r="L2215" s="1">
        <v>14901.0</v>
      </c>
      <c r="M2215" s="1" t="s">
        <v>10663</v>
      </c>
      <c r="N2215" s="1" t="s">
        <v>10664</v>
      </c>
      <c r="U2215" s="1">
        <v>-76.793907</v>
      </c>
      <c r="V2215" s="1">
        <v>42.088764</v>
      </c>
      <c r="X2215" s="1" t="s">
        <v>69</v>
      </c>
      <c r="Y2215" s="1" t="s">
        <v>69</v>
      </c>
      <c r="Z2215" s="1" t="s">
        <v>70</v>
      </c>
      <c r="AA2215" s="1" t="s">
        <v>69</v>
      </c>
      <c r="AB2215" s="1" t="s">
        <v>69</v>
      </c>
      <c r="AC2215" s="1" t="s">
        <v>80</v>
      </c>
      <c r="AD2215" s="1" t="s">
        <v>69</v>
      </c>
      <c r="AE2215" s="1" t="s">
        <v>69</v>
      </c>
      <c r="AF2215" s="1" t="s">
        <v>69</v>
      </c>
      <c r="AG2215" s="1" t="s">
        <v>70</v>
      </c>
      <c r="AH2215" s="1" t="s">
        <v>69</v>
      </c>
      <c r="AI2215" s="1" t="s">
        <v>70</v>
      </c>
      <c r="AJ2215" s="1" t="s">
        <v>70</v>
      </c>
      <c r="AK2215" s="1" t="s">
        <v>69</v>
      </c>
      <c r="AL2215" s="1" t="s">
        <v>69</v>
      </c>
      <c r="AM2215" s="1" t="s">
        <v>69</v>
      </c>
      <c r="AN2215" s="1" t="s">
        <v>69</v>
      </c>
      <c r="AO2215" s="1" t="s">
        <v>69</v>
      </c>
      <c r="AP2215" s="1" t="s">
        <v>70</v>
      </c>
      <c r="AQ2215" s="1" t="s">
        <v>70</v>
      </c>
      <c r="AR2215" s="1" t="s">
        <v>69</v>
      </c>
      <c r="AS2215" s="1" t="s">
        <v>69</v>
      </c>
      <c r="AT2215" s="1" t="s">
        <v>69</v>
      </c>
      <c r="AU2215" s="1" t="s">
        <v>69</v>
      </c>
      <c r="AV2215" s="1" t="s">
        <v>70</v>
      </c>
      <c r="AW2215" s="1" t="s">
        <v>70</v>
      </c>
      <c r="AX2215" s="1" t="s">
        <v>70</v>
      </c>
      <c r="AY2215" s="1" t="s">
        <v>70</v>
      </c>
      <c r="AZ2215" s="1" t="s">
        <v>69</v>
      </c>
      <c r="BA2215" s="1" t="s">
        <v>70</v>
      </c>
      <c r="BB2215" s="1" t="s">
        <v>70</v>
      </c>
      <c r="BC2215" s="1" t="s">
        <v>69</v>
      </c>
      <c r="BD2215" s="1" t="s">
        <v>70</v>
      </c>
      <c r="BE2215" s="1" t="s">
        <v>70</v>
      </c>
      <c r="BF2215" s="1" t="s">
        <v>70</v>
      </c>
      <c r="BG2215" s="3">
        <v>43230.58125</v>
      </c>
    </row>
    <row r="2216">
      <c r="A2216" s="1">
        <v>1007638.0</v>
      </c>
      <c r="B2216" s="1" t="s">
        <v>10665</v>
      </c>
      <c r="H2216" s="1" t="s">
        <v>10666</v>
      </c>
      <c r="I2216" s="1" t="s">
        <v>7297</v>
      </c>
      <c r="J2216" s="1" t="s">
        <v>170</v>
      </c>
      <c r="K2216" s="1" t="s">
        <v>171</v>
      </c>
      <c r="U2216" s="1">
        <v>-93.0737</v>
      </c>
      <c r="V2216" s="1">
        <v>44.969501</v>
      </c>
      <c r="X2216" s="1" t="s">
        <v>70</v>
      </c>
      <c r="Y2216" s="1" t="s">
        <v>70</v>
      </c>
      <c r="Z2216" s="1" t="s">
        <v>70</v>
      </c>
      <c r="AA2216" s="1" t="s">
        <v>70</v>
      </c>
      <c r="AB2216" s="1" t="s">
        <v>70</v>
      </c>
      <c r="AC2216" s="1" t="s">
        <v>80</v>
      </c>
      <c r="BG2216" s="1">
        <v>2009.0</v>
      </c>
    </row>
    <row r="2217">
      <c r="A2217" s="1">
        <v>1003625.0</v>
      </c>
      <c r="B2217" s="1" t="s">
        <v>10667</v>
      </c>
      <c r="H2217" s="1" t="s">
        <v>10668</v>
      </c>
      <c r="I2217" s="1" t="s">
        <v>10669</v>
      </c>
      <c r="J2217" s="1" t="s">
        <v>906</v>
      </c>
      <c r="K2217" s="1" t="s">
        <v>107</v>
      </c>
      <c r="L2217" s="1">
        <v>37890.0</v>
      </c>
      <c r="U2217" s="1">
        <v>-83.292702</v>
      </c>
      <c r="V2217" s="1">
        <v>36.131401</v>
      </c>
      <c r="X2217" s="1" t="s">
        <v>70</v>
      </c>
      <c r="Y2217" s="1" t="s">
        <v>70</v>
      </c>
      <c r="Z2217" s="1" t="s">
        <v>70</v>
      </c>
      <c r="AA2217" s="1" t="s">
        <v>70</v>
      </c>
      <c r="AB2217" s="1" t="s">
        <v>70</v>
      </c>
      <c r="AC2217" s="1" t="s">
        <v>80</v>
      </c>
      <c r="BG2217" s="1">
        <v>2009.0</v>
      </c>
    </row>
    <row r="2218">
      <c r="A2218" s="1">
        <v>1007162.0</v>
      </c>
      <c r="B2218" s="1" t="s">
        <v>10670</v>
      </c>
      <c r="H2218" s="1" t="s">
        <v>10671</v>
      </c>
      <c r="I2218" s="1" t="s">
        <v>10672</v>
      </c>
      <c r="J2218" s="1" t="s">
        <v>1340</v>
      </c>
      <c r="K2218" s="1" t="s">
        <v>785</v>
      </c>
      <c r="L2218" s="1">
        <v>75766.0</v>
      </c>
      <c r="U2218" s="1">
        <v>-95.300903</v>
      </c>
      <c r="V2218" s="1">
        <v>32.2981</v>
      </c>
      <c r="X2218" s="1" t="s">
        <v>70</v>
      </c>
      <c r="Y2218" s="1" t="s">
        <v>70</v>
      </c>
      <c r="Z2218" s="1" t="s">
        <v>70</v>
      </c>
      <c r="AA2218" s="1" t="s">
        <v>70</v>
      </c>
      <c r="AB2218" s="1" t="s">
        <v>70</v>
      </c>
      <c r="AC2218" s="1" t="s">
        <v>80</v>
      </c>
      <c r="BG2218" s="1">
        <v>2009.0</v>
      </c>
    </row>
    <row r="2219">
      <c r="A2219" s="1">
        <v>1009904.0</v>
      </c>
      <c r="B2219" s="1" t="s">
        <v>10673</v>
      </c>
      <c r="C2219" s="2" t="s">
        <v>10674</v>
      </c>
      <c r="D2219" s="2" t="s">
        <v>10675</v>
      </c>
      <c r="E2219" s="2" t="s">
        <v>10676</v>
      </c>
      <c r="H2219" s="1" t="s">
        <v>10677</v>
      </c>
      <c r="I2219" s="1" t="s">
        <v>10678</v>
      </c>
      <c r="J2219" s="1" t="s">
        <v>10679</v>
      </c>
      <c r="K2219" s="1" t="s">
        <v>785</v>
      </c>
      <c r="L2219" s="1">
        <v>75702.0</v>
      </c>
      <c r="M2219" s="1" t="s">
        <v>10680</v>
      </c>
      <c r="N2219" s="1" t="s">
        <v>10681</v>
      </c>
      <c r="U2219" s="1">
        <v>-95.324799</v>
      </c>
      <c r="V2219" s="1">
        <v>32.344227</v>
      </c>
      <c r="X2219" s="1" t="s">
        <v>69</v>
      </c>
      <c r="Y2219" s="1" t="s">
        <v>69</v>
      </c>
      <c r="Z2219" s="1" t="s">
        <v>70</v>
      </c>
      <c r="AA2219" s="1" t="s">
        <v>70</v>
      </c>
      <c r="AB2219" s="1" t="s">
        <v>70</v>
      </c>
      <c r="AC2219" s="1" t="s">
        <v>80</v>
      </c>
      <c r="AD2219" s="1" t="s">
        <v>69</v>
      </c>
      <c r="AE2219" s="1" t="s">
        <v>70</v>
      </c>
      <c r="AF2219" s="1" t="s">
        <v>69</v>
      </c>
      <c r="AG2219" s="1" t="s">
        <v>69</v>
      </c>
      <c r="AH2219" s="1" t="s">
        <v>69</v>
      </c>
      <c r="AI2219" s="1" t="s">
        <v>70</v>
      </c>
      <c r="AJ2219" s="1" t="s">
        <v>69</v>
      </c>
      <c r="AK2219" s="1" t="s">
        <v>69</v>
      </c>
      <c r="AL2219" s="1" t="s">
        <v>70</v>
      </c>
      <c r="AM2219" s="1" t="s">
        <v>69</v>
      </c>
      <c r="AN2219" s="1" t="s">
        <v>70</v>
      </c>
      <c r="AO2219" s="1" t="s">
        <v>70</v>
      </c>
      <c r="AP2219" s="1" t="s">
        <v>70</v>
      </c>
      <c r="AQ2219" s="1" t="s">
        <v>70</v>
      </c>
      <c r="AR2219" s="1" t="s">
        <v>69</v>
      </c>
      <c r="AS2219" s="1" t="s">
        <v>70</v>
      </c>
      <c r="AT2219" s="1" t="s">
        <v>70</v>
      </c>
      <c r="AU2219" s="1" t="s">
        <v>69</v>
      </c>
      <c r="AV2219" s="1" t="s">
        <v>70</v>
      </c>
      <c r="AW2219" s="1" t="s">
        <v>70</v>
      </c>
      <c r="AX2219" s="1" t="s">
        <v>70</v>
      </c>
      <c r="AY2219" s="1" t="s">
        <v>70</v>
      </c>
      <c r="AZ2219" s="1" t="s">
        <v>69</v>
      </c>
      <c r="BA2219" s="1" t="s">
        <v>69</v>
      </c>
      <c r="BB2219" s="1" t="s">
        <v>70</v>
      </c>
      <c r="BC2219" s="1" t="s">
        <v>70</v>
      </c>
      <c r="BD2219" s="1" t="s">
        <v>70</v>
      </c>
      <c r="BE2219" s="1" t="s">
        <v>70</v>
      </c>
      <c r="BF2219" s="1" t="s">
        <v>70</v>
      </c>
      <c r="BG2219" s="3">
        <v>42549.36875</v>
      </c>
    </row>
    <row r="2220">
      <c r="A2220" s="1">
        <v>1005757.0</v>
      </c>
      <c r="B2220" s="1" t="s">
        <v>10682</v>
      </c>
      <c r="C2220" s="2" t="s">
        <v>10683</v>
      </c>
      <c r="D2220" s="2" t="s">
        <v>10684</v>
      </c>
      <c r="H2220" s="1" t="s">
        <v>10685</v>
      </c>
      <c r="I2220" s="1" t="s">
        <v>4604</v>
      </c>
      <c r="J2220" s="1" t="s">
        <v>4604</v>
      </c>
      <c r="K2220" s="1" t="s">
        <v>451</v>
      </c>
      <c r="L2220" s="1">
        <v>53202.0</v>
      </c>
      <c r="N2220" s="1" t="s">
        <v>256</v>
      </c>
      <c r="U2220" s="1">
        <v>-87.905052</v>
      </c>
      <c r="V2220" s="1">
        <v>43.041885</v>
      </c>
      <c r="X2220" s="1" t="s">
        <v>69</v>
      </c>
      <c r="Y2220" s="1" t="s">
        <v>70</v>
      </c>
      <c r="Z2220" s="1" t="s">
        <v>70</v>
      </c>
      <c r="AA2220" s="1" t="s">
        <v>70</v>
      </c>
      <c r="AB2220" s="1" t="s">
        <v>70</v>
      </c>
      <c r="AC2220" s="1" t="s">
        <v>80</v>
      </c>
      <c r="AD2220" s="1" t="s">
        <v>69</v>
      </c>
      <c r="AE2220" s="1" t="s">
        <v>69</v>
      </c>
      <c r="AF2220" s="1" t="s">
        <v>69</v>
      </c>
      <c r="AG2220" s="1" t="s">
        <v>70</v>
      </c>
      <c r="AH2220" s="1" t="s">
        <v>69</v>
      </c>
      <c r="AI2220" s="1" t="s">
        <v>70</v>
      </c>
      <c r="AJ2220" s="1" t="s">
        <v>69</v>
      </c>
      <c r="AK2220" s="1" t="s">
        <v>69</v>
      </c>
      <c r="AL2220" s="1" t="s">
        <v>69</v>
      </c>
      <c r="AM2220" s="1" t="s">
        <v>69</v>
      </c>
      <c r="AN2220" s="1" t="s">
        <v>70</v>
      </c>
      <c r="AO2220" s="1" t="s">
        <v>70</v>
      </c>
      <c r="AP2220" s="1" t="s">
        <v>70</v>
      </c>
      <c r="AQ2220" s="1" t="s">
        <v>70</v>
      </c>
      <c r="AR2220" s="1" t="s">
        <v>70</v>
      </c>
      <c r="AS2220" s="1" t="s">
        <v>70</v>
      </c>
      <c r="AT2220" s="1" t="s">
        <v>69</v>
      </c>
      <c r="AU2220" s="1" t="s">
        <v>69</v>
      </c>
      <c r="AV2220" s="1" t="s">
        <v>70</v>
      </c>
      <c r="AW2220" s="1" t="s">
        <v>70</v>
      </c>
      <c r="AX2220" s="1" t="s">
        <v>69</v>
      </c>
      <c r="AY2220" s="1" t="s">
        <v>70</v>
      </c>
      <c r="AZ2220" s="1" t="s">
        <v>69</v>
      </c>
      <c r="BA2220" s="1" t="s">
        <v>70</v>
      </c>
      <c r="BB2220" s="1" t="s">
        <v>70</v>
      </c>
      <c r="BC2220" s="1" t="s">
        <v>70</v>
      </c>
      <c r="BD2220" s="1" t="s">
        <v>70</v>
      </c>
      <c r="BE2220" s="1" t="s">
        <v>70</v>
      </c>
      <c r="BF2220" s="1" t="s">
        <v>70</v>
      </c>
      <c r="BG2220" s="3">
        <v>42082.479166666664</v>
      </c>
    </row>
    <row r="2221">
      <c r="A2221" s="1">
        <v>1007827.0</v>
      </c>
      <c r="B2221" s="1" t="s">
        <v>10686</v>
      </c>
      <c r="C2221" s="2" t="s">
        <v>10687</v>
      </c>
      <c r="H2221" s="1" t="s">
        <v>10688</v>
      </c>
      <c r="I2221" s="1" t="s">
        <v>10689</v>
      </c>
      <c r="J2221" s="1" t="s">
        <v>2090</v>
      </c>
      <c r="K2221" s="1" t="s">
        <v>520</v>
      </c>
      <c r="L2221" s="1">
        <v>4935.0</v>
      </c>
      <c r="U2221" s="1">
        <v>-69.541397</v>
      </c>
      <c r="V2221" s="1">
        <v>44.452099</v>
      </c>
      <c r="X2221" s="1" t="s">
        <v>70</v>
      </c>
      <c r="Y2221" s="1" t="s">
        <v>70</v>
      </c>
      <c r="Z2221" s="1" t="s">
        <v>70</v>
      </c>
      <c r="AA2221" s="1" t="s">
        <v>70</v>
      </c>
      <c r="AB2221" s="1" t="s">
        <v>70</v>
      </c>
      <c r="AC2221" s="1" t="s">
        <v>80</v>
      </c>
      <c r="BG2221" s="1">
        <v>2009.0</v>
      </c>
    </row>
    <row r="2222">
      <c r="A2222" s="1">
        <v>1006657.0</v>
      </c>
      <c r="B2222" s="1" t="s">
        <v>10690</v>
      </c>
      <c r="H2222" s="1" t="s">
        <v>10691</v>
      </c>
      <c r="I2222" s="1" t="s">
        <v>10692</v>
      </c>
      <c r="J2222" s="1" t="s">
        <v>1103</v>
      </c>
      <c r="K2222" s="1" t="s">
        <v>656</v>
      </c>
      <c r="U2222" s="1">
        <v>-118.188</v>
      </c>
      <c r="V2222" s="1">
        <v>33.768101</v>
      </c>
      <c r="X2222" s="1" t="s">
        <v>70</v>
      </c>
      <c r="Y2222" s="1" t="s">
        <v>70</v>
      </c>
      <c r="Z2222" s="1" t="s">
        <v>70</v>
      </c>
      <c r="AA2222" s="1" t="s">
        <v>70</v>
      </c>
      <c r="AB2222" s="1" t="s">
        <v>70</v>
      </c>
      <c r="AC2222" s="1" t="s">
        <v>80</v>
      </c>
      <c r="BG2222" s="1">
        <v>2011.0</v>
      </c>
    </row>
    <row r="2223">
      <c r="A2223" s="1">
        <v>1007516.0</v>
      </c>
      <c r="B2223" s="1" t="s">
        <v>10693</v>
      </c>
      <c r="H2223" s="1" t="s">
        <v>10694</v>
      </c>
      <c r="I2223" s="1" t="s">
        <v>10695</v>
      </c>
      <c r="J2223" s="1" t="s">
        <v>2197</v>
      </c>
      <c r="K2223" s="1" t="s">
        <v>1818</v>
      </c>
      <c r="L2223" s="1">
        <v>6016.0</v>
      </c>
      <c r="U2223" s="1">
        <v>-72.732903</v>
      </c>
      <c r="V2223" s="1">
        <v>41.8064</v>
      </c>
      <c r="X2223" s="1" t="s">
        <v>70</v>
      </c>
      <c r="Y2223" s="1" t="s">
        <v>70</v>
      </c>
      <c r="Z2223" s="1" t="s">
        <v>70</v>
      </c>
      <c r="AA2223" s="1" t="s">
        <v>70</v>
      </c>
      <c r="AB2223" s="1" t="s">
        <v>70</v>
      </c>
      <c r="AC2223" s="1" t="s">
        <v>80</v>
      </c>
      <c r="BG2223" s="3">
        <v>40956.59375</v>
      </c>
    </row>
    <row r="2224">
      <c r="A2224" s="1">
        <v>1003103.0</v>
      </c>
      <c r="B2224" s="1" t="s">
        <v>10696</v>
      </c>
      <c r="C2224" s="2" t="s">
        <v>10697</v>
      </c>
      <c r="D2224" s="2" t="s">
        <v>10698</v>
      </c>
      <c r="E2224" s="2" t="s">
        <v>10699</v>
      </c>
      <c r="H2224" s="1" t="s">
        <v>10700</v>
      </c>
      <c r="I2224" s="1" t="s">
        <v>10701</v>
      </c>
      <c r="J2224" s="1" t="s">
        <v>10702</v>
      </c>
      <c r="K2224" s="1" t="s">
        <v>460</v>
      </c>
      <c r="L2224" s="1">
        <v>57105.0</v>
      </c>
      <c r="M2224" s="1" t="s">
        <v>5420</v>
      </c>
      <c r="N2224" s="1" t="s">
        <v>603</v>
      </c>
      <c r="O2224" s="1" t="s">
        <v>661</v>
      </c>
      <c r="P2224" s="1" t="s">
        <v>603</v>
      </c>
      <c r="U2224" s="1">
        <v>-96.722763</v>
      </c>
      <c r="V2224" s="1">
        <v>43.547619</v>
      </c>
      <c r="X2224" s="1" t="s">
        <v>69</v>
      </c>
      <c r="Y2224" s="1" t="s">
        <v>70</v>
      </c>
      <c r="Z2224" s="1" t="s">
        <v>70</v>
      </c>
      <c r="AA2224" s="1" t="s">
        <v>70</v>
      </c>
      <c r="AB2224" s="1" t="s">
        <v>70</v>
      </c>
      <c r="AC2224" s="1" t="s">
        <v>80</v>
      </c>
      <c r="AD2224" s="1" t="s">
        <v>69</v>
      </c>
      <c r="AE2224" s="1" t="s">
        <v>70</v>
      </c>
      <c r="AF2224" s="1" t="s">
        <v>69</v>
      </c>
      <c r="AG2224" s="1" t="s">
        <v>69</v>
      </c>
      <c r="AH2224" s="1" t="s">
        <v>70</v>
      </c>
      <c r="AI2224" s="1" t="s">
        <v>70</v>
      </c>
      <c r="AJ2224" s="1" t="s">
        <v>69</v>
      </c>
      <c r="AK2224" s="1" t="s">
        <v>69</v>
      </c>
      <c r="AL2224" s="1" t="s">
        <v>69</v>
      </c>
      <c r="AM2224" s="1" t="s">
        <v>70</v>
      </c>
      <c r="AN2224" s="1" t="s">
        <v>70</v>
      </c>
      <c r="AO2224" s="1" t="s">
        <v>70</v>
      </c>
      <c r="AP2224" s="1" t="s">
        <v>70</v>
      </c>
      <c r="AQ2224" s="1" t="s">
        <v>70</v>
      </c>
      <c r="AR2224" s="1" t="s">
        <v>70</v>
      </c>
      <c r="AS2224" s="1" t="s">
        <v>70</v>
      </c>
      <c r="AT2224" s="1" t="s">
        <v>69</v>
      </c>
      <c r="AU2224" s="1" t="s">
        <v>69</v>
      </c>
      <c r="AV2224" s="1" t="s">
        <v>70</v>
      </c>
      <c r="AW2224" s="1" t="s">
        <v>70</v>
      </c>
      <c r="AX2224" s="1" t="s">
        <v>70</v>
      </c>
      <c r="AY2224" s="1" t="s">
        <v>70</v>
      </c>
      <c r="AZ2224" s="1" t="s">
        <v>69</v>
      </c>
      <c r="BA2224" s="1" t="s">
        <v>70</v>
      </c>
      <c r="BB2224" s="1" t="s">
        <v>70</v>
      </c>
      <c r="BC2224" s="1" t="s">
        <v>70</v>
      </c>
      <c r="BD2224" s="1" t="s">
        <v>70</v>
      </c>
      <c r="BE2224" s="1" t="s">
        <v>70</v>
      </c>
      <c r="BF2224" s="1" t="s">
        <v>70</v>
      </c>
      <c r="BG2224" s="3">
        <v>42552.32638888889</v>
      </c>
    </row>
    <row r="2225">
      <c r="A2225" s="1">
        <v>1003175.0</v>
      </c>
      <c r="B2225" s="1" t="s">
        <v>10703</v>
      </c>
      <c r="H2225" s="1" t="s">
        <v>10704</v>
      </c>
      <c r="I2225" s="1" t="s">
        <v>10705</v>
      </c>
      <c r="J2225" s="1" t="s">
        <v>276</v>
      </c>
      <c r="K2225" s="1" t="s">
        <v>382</v>
      </c>
      <c r="L2225" s="1">
        <v>36117.0</v>
      </c>
      <c r="M2225" s="1" t="s">
        <v>10706</v>
      </c>
      <c r="N2225" s="1" t="s">
        <v>313</v>
      </c>
      <c r="U2225" s="1">
        <v>-86.164635</v>
      </c>
      <c r="V2225" s="1">
        <v>32.35981</v>
      </c>
      <c r="W2225" s="1" t="s">
        <v>99</v>
      </c>
      <c r="X2225" s="1" t="s">
        <v>69</v>
      </c>
      <c r="Y2225" s="1" t="s">
        <v>70</v>
      </c>
      <c r="Z2225" s="1" t="s">
        <v>70</v>
      </c>
      <c r="AA2225" s="1" t="s">
        <v>69</v>
      </c>
      <c r="AB2225" s="1" t="s">
        <v>70</v>
      </c>
      <c r="AC2225" s="1" t="s">
        <v>70</v>
      </c>
      <c r="AD2225" s="1" t="s">
        <v>69</v>
      </c>
      <c r="AE2225" s="1" t="s">
        <v>69</v>
      </c>
      <c r="AF2225" s="1" t="s">
        <v>69</v>
      </c>
      <c r="AG2225" s="1" t="s">
        <v>69</v>
      </c>
      <c r="AH2225" s="1" t="s">
        <v>69</v>
      </c>
      <c r="AI2225" s="1" t="s">
        <v>70</v>
      </c>
      <c r="AJ2225" s="1" t="s">
        <v>69</v>
      </c>
      <c r="AK2225" s="1" t="s">
        <v>69</v>
      </c>
      <c r="AL2225" s="1" t="s">
        <v>69</v>
      </c>
      <c r="AM2225" s="1" t="s">
        <v>69</v>
      </c>
      <c r="AN2225" s="1" t="s">
        <v>70</v>
      </c>
      <c r="AO2225" s="1" t="s">
        <v>69</v>
      </c>
      <c r="AP2225" s="1" t="s">
        <v>70</v>
      </c>
      <c r="AQ2225" s="1" t="s">
        <v>69</v>
      </c>
      <c r="AR2225" s="1" t="s">
        <v>69</v>
      </c>
      <c r="AS2225" s="1" t="s">
        <v>70</v>
      </c>
      <c r="AT2225" s="1" t="s">
        <v>69</v>
      </c>
      <c r="AU2225" s="1" t="s">
        <v>69</v>
      </c>
      <c r="AV2225" s="1" t="s">
        <v>69</v>
      </c>
      <c r="AW2225" s="1" t="s">
        <v>70</v>
      </c>
      <c r="AX2225" s="1" t="s">
        <v>70</v>
      </c>
      <c r="AY2225" s="1" t="s">
        <v>70</v>
      </c>
      <c r="AZ2225" s="1" t="s">
        <v>69</v>
      </c>
      <c r="BA2225" s="1" t="s">
        <v>69</v>
      </c>
      <c r="BB2225" s="1" t="s">
        <v>70</v>
      </c>
      <c r="BC2225" s="1" t="s">
        <v>70</v>
      </c>
      <c r="BD2225" s="1" t="s">
        <v>70</v>
      </c>
      <c r="BE2225" s="1" t="s">
        <v>70</v>
      </c>
      <c r="BF2225" s="1" t="s">
        <v>70</v>
      </c>
      <c r="BG2225" s="3">
        <v>41713.40694444445</v>
      </c>
    </row>
    <row r="2226">
      <c r="A2226" s="1">
        <v>1008871.0</v>
      </c>
      <c r="B2226" s="1" t="s">
        <v>10707</v>
      </c>
      <c r="C2226" s="2" t="s">
        <v>10708</v>
      </c>
      <c r="D2226" s="2" t="s">
        <v>10709</v>
      </c>
      <c r="E2226" s="2" t="s">
        <v>10710</v>
      </c>
      <c r="G2226" s="2" t="s">
        <v>10711</v>
      </c>
      <c r="H2226" s="1" t="s">
        <v>10712</v>
      </c>
      <c r="I2226" s="1" t="s">
        <v>10289</v>
      </c>
      <c r="J2226" s="1" t="s">
        <v>2907</v>
      </c>
      <c r="K2226" s="1" t="s">
        <v>575</v>
      </c>
      <c r="L2226" s="1">
        <v>48207.0</v>
      </c>
      <c r="M2226" s="1" t="s">
        <v>706</v>
      </c>
      <c r="N2226" s="1" t="s">
        <v>10713</v>
      </c>
      <c r="O2226" s="1" t="s">
        <v>10714</v>
      </c>
      <c r="P2226" s="1" t="s">
        <v>10715</v>
      </c>
      <c r="U2226" s="1">
        <v>-83.040131</v>
      </c>
      <c r="V2226" s="1">
        <v>42.346767</v>
      </c>
      <c r="X2226" s="1" t="s">
        <v>69</v>
      </c>
      <c r="Y2226" s="1" t="s">
        <v>69</v>
      </c>
      <c r="Z2226" s="1" t="s">
        <v>70</v>
      </c>
      <c r="AA2226" s="1" t="s">
        <v>69</v>
      </c>
      <c r="AB2226" s="1" t="s">
        <v>69</v>
      </c>
      <c r="AC2226" s="1" t="s">
        <v>69</v>
      </c>
      <c r="AD2226" s="1" t="s">
        <v>69</v>
      </c>
      <c r="AE2226" s="1" t="s">
        <v>69</v>
      </c>
      <c r="AF2226" s="1" t="s">
        <v>69</v>
      </c>
      <c r="AG2226" s="1" t="s">
        <v>69</v>
      </c>
      <c r="AH2226" s="1" t="s">
        <v>69</v>
      </c>
      <c r="AI2226" s="1" t="s">
        <v>69</v>
      </c>
      <c r="AJ2226" s="1" t="s">
        <v>69</v>
      </c>
      <c r="AK2226" s="1" t="s">
        <v>69</v>
      </c>
      <c r="AL2226" s="1" t="s">
        <v>69</v>
      </c>
      <c r="AM2226" s="1" t="s">
        <v>69</v>
      </c>
      <c r="AN2226" s="1" t="s">
        <v>69</v>
      </c>
      <c r="AO2226" s="1" t="s">
        <v>69</v>
      </c>
      <c r="AP2226" s="1" t="s">
        <v>70</v>
      </c>
      <c r="AQ2226" s="1" t="s">
        <v>69</v>
      </c>
      <c r="AR2226" s="1" t="s">
        <v>69</v>
      </c>
      <c r="AS2226" s="1" t="s">
        <v>69</v>
      </c>
      <c r="AT2226" s="1" t="s">
        <v>69</v>
      </c>
      <c r="AU2226" s="1" t="s">
        <v>69</v>
      </c>
      <c r="AV2226" s="1" t="s">
        <v>69</v>
      </c>
      <c r="AW2226" s="1" t="s">
        <v>70</v>
      </c>
      <c r="AX2226" s="1" t="s">
        <v>69</v>
      </c>
      <c r="AY2226" s="1" t="s">
        <v>69</v>
      </c>
      <c r="AZ2226" s="1" t="s">
        <v>69</v>
      </c>
      <c r="BA2226" s="1" t="s">
        <v>69</v>
      </c>
      <c r="BB2226" s="1" t="s">
        <v>69</v>
      </c>
      <c r="BC2226" s="1" t="s">
        <v>69</v>
      </c>
      <c r="BD2226" s="1" t="s">
        <v>70</v>
      </c>
      <c r="BE2226" s="1" t="s">
        <v>70</v>
      </c>
      <c r="BF2226" s="1" t="s">
        <v>69</v>
      </c>
      <c r="BG2226" s="3">
        <v>42100.41111111111</v>
      </c>
    </row>
    <row r="2227">
      <c r="A2227" s="1">
        <v>1001624.0</v>
      </c>
      <c r="B2227" s="1" t="s">
        <v>10716</v>
      </c>
      <c r="C2227" s="2" t="s">
        <v>10717</v>
      </c>
      <c r="D2227" s="2" t="s">
        <v>10718</v>
      </c>
      <c r="E2227" s="1" t="s">
        <v>10719</v>
      </c>
      <c r="G2227" s="1" t="s">
        <v>10720</v>
      </c>
      <c r="H2227" s="1" t="s">
        <v>10721</v>
      </c>
      <c r="I2227" s="1" t="s">
        <v>133</v>
      </c>
      <c r="J2227" s="1" t="s">
        <v>134</v>
      </c>
      <c r="K2227" s="1" t="s">
        <v>134</v>
      </c>
      <c r="L2227" s="1">
        <v>20003.0</v>
      </c>
      <c r="M2227" s="1" t="s">
        <v>224</v>
      </c>
      <c r="N2227" s="1" t="s">
        <v>10722</v>
      </c>
      <c r="U2227" s="1">
        <v>-76.996338</v>
      </c>
      <c r="V2227" s="1">
        <v>38.886627</v>
      </c>
      <c r="X2227" s="1" t="s">
        <v>69</v>
      </c>
      <c r="Y2227" s="1" t="s">
        <v>69</v>
      </c>
      <c r="Z2227" s="1" t="s">
        <v>70</v>
      </c>
      <c r="AA2227" s="1" t="s">
        <v>70</v>
      </c>
      <c r="AB2227" s="1" t="s">
        <v>69</v>
      </c>
      <c r="AC2227" s="1" t="s">
        <v>70</v>
      </c>
      <c r="AD2227" s="1" t="s">
        <v>69</v>
      </c>
      <c r="AE2227" s="1" t="s">
        <v>69</v>
      </c>
      <c r="AF2227" s="1" t="s">
        <v>69</v>
      </c>
      <c r="AG2227" s="1" t="s">
        <v>69</v>
      </c>
      <c r="AH2227" s="1" t="s">
        <v>69</v>
      </c>
      <c r="AI2227" s="1" t="s">
        <v>70</v>
      </c>
      <c r="AJ2227" s="1" t="s">
        <v>69</v>
      </c>
      <c r="AK2227" s="1" t="s">
        <v>69</v>
      </c>
      <c r="AL2227" s="1" t="s">
        <v>69</v>
      </c>
      <c r="AM2227" s="1" t="s">
        <v>69</v>
      </c>
      <c r="AN2227" s="1" t="s">
        <v>70</v>
      </c>
      <c r="AO2227" s="1" t="s">
        <v>69</v>
      </c>
      <c r="AP2227" s="1" t="s">
        <v>70</v>
      </c>
      <c r="AQ2227" s="1" t="s">
        <v>69</v>
      </c>
      <c r="AR2227" s="1" t="s">
        <v>69</v>
      </c>
      <c r="AS2227" s="1" t="s">
        <v>69</v>
      </c>
      <c r="AT2227" s="1" t="s">
        <v>69</v>
      </c>
      <c r="AU2227" s="1" t="s">
        <v>69</v>
      </c>
      <c r="AV2227" s="1" t="s">
        <v>69</v>
      </c>
      <c r="AW2227" s="1" t="s">
        <v>70</v>
      </c>
      <c r="AX2227" s="1" t="s">
        <v>69</v>
      </c>
      <c r="AY2227" s="1" t="s">
        <v>70</v>
      </c>
      <c r="AZ2227" s="1" t="s">
        <v>69</v>
      </c>
      <c r="BA2227" s="1" t="s">
        <v>70</v>
      </c>
      <c r="BB2227" s="1" t="s">
        <v>69</v>
      </c>
      <c r="BC2227" s="1" t="s">
        <v>69</v>
      </c>
      <c r="BD2227" s="1" t="s">
        <v>69</v>
      </c>
      <c r="BE2227" s="1" t="s">
        <v>70</v>
      </c>
      <c r="BF2227" s="1" t="s">
        <v>70</v>
      </c>
      <c r="BG2227" s="3">
        <v>42549.28611111111</v>
      </c>
    </row>
    <row r="2228">
      <c r="A2228" s="1">
        <v>1001670.0</v>
      </c>
      <c r="B2228" s="1" t="s">
        <v>10723</v>
      </c>
      <c r="C2228" s="2" t="s">
        <v>10724</v>
      </c>
      <c r="H2228" s="1" t="s">
        <v>10725</v>
      </c>
      <c r="I2228" s="1" t="s">
        <v>4947</v>
      </c>
      <c r="J2228" s="1" t="s">
        <v>566</v>
      </c>
      <c r="K2228" s="1" t="s">
        <v>566</v>
      </c>
      <c r="L2228" s="1">
        <v>73020.0</v>
      </c>
      <c r="U2228" s="1">
        <v>-97.273903</v>
      </c>
      <c r="V2228" s="1">
        <v>35.4888</v>
      </c>
      <c r="X2228" s="1" t="s">
        <v>70</v>
      </c>
      <c r="Y2228" s="1" t="s">
        <v>70</v>
      </c>
      <c r="Z2228" s="1" t="s">
        <v>70</v>
      </c>
      <c r="AA2228" s="1" t="s">
        <v>70</v>
      </c>
      <c r="AB2228" s="1" t="s">
        <v>70</v>
      </c>
      <c r="AC2228" s="1" t="s">
        <v>80</v>
      </c>
      <c r="BG2228" s="1">
        <v>2009.0</v>
      </c>
    </row>
    <row r="2229">
      <c r="A2229" s="1">
        <v>1002440.0</v>
      </c>
      <c r="B2229" s="1" t="s">
        <v>10726</v>
      </c>
      <c r="H2229" s="1" t="s">
        <v>10727</v>
      </c>
      <c r="I2229" s="1" t="s">
        <v>10728</v>
      </c>
      <c r="J2229" s="1" t="s">
        <v>10728</v>
      </c>
      <c r="K2229" s="1" t="s">
        <v>181</v>
      </c>
      <c r="L2229" s="1">
        <v>22553.0</v>
      </c>
      <c r="U2229" s="1">
        <v>-77.810204</v>
      </c>
      <c r="V2229" s="1">
        <v>38.305099</v>
      </c>
      <c r="X2229" s="1" t="s">
        <v>70</v>
      </c>
      <c r="Y2229" s="1" t="s">
        <v>70</v>
      </c>
      <c r="Z2229" s="1" t="s">
        <v>70</v>
      </c>
      <c r="AA2229" s="1" t="s">
        <v>70</v>
      </c>
      <c r="AB2229" s="1" t="s">
        <v>70</v>
      </c>
      <c r="AC2229" s="1" t="s">
        <v>80</v>
      </c>
      <c r="BG2229" s="4">
        <v>40307.41388888889</v>
      </c>
    </row>
    <row r="2230">
      <c r="A2230" s="1">
        <v>1009242.0</v>
      </c>
      <c r="B2230" s="1" t="s">
        <v>10729</v>
      </c>
      <c r="D2230" s="2" t="s">
        <v>10730</v>
      </c>
      <c r="H2230" s="1" t="s">
        <v>10731</v>
      </c>
      <c r="I2230" s="1" t="s">
        <v>10732</v>
      </c>
      <c r="K2230" s="1" t="s">
        <v>311</v>
      </c>
      <c r="L2230" s="1">
        <v>21638.0</v>
      </c>
      <c r="U2230" s="1">
        <v>-76.189003</v>
      </c>
      <c r="V2230" s="1">
        <v>38.960602</v>
      </c>
      <c r="X2230" s="1" t="s">
        <v>69</v>
      </c>
      <c r="Y2230" s="1" t="s">
        <v>70</v>
      </c>
      <c r="Z2230" s="1" t="s">
        <v>70</v>
      </c>
      <c r="AA2230" s="1" t="s">
        <v>70</v>
      </c>
      <c r="AB2230" s="1" t="s">
        <v>70</v>
      </c>
      <c r="AC2230" s="1" t="s">
        <v>80</v>
      </c>
      <c r="BG2230" s="1">
        <v>2013.0</v>
      </c>
    </row>
    <row r="2231">
      <c r="A2231" s="1">
        <v>1019125.0</v>
      </c>
      <c r="B2231" s="1" t="s">
        <v>10733</v>
      </c>
      <c r="D2231" s="2" t="s">
        <v>10734</v>
      </c>
      <c r="H2231" s="1" t="s">
        <v>10735</v>
      </c>
      <c r="I2231" s="1" t="s">
        <v>7076</v>
      </c>
      <c r="J2231" s="1" t="s">
        <v>3528</v>
      </c>
      <c r="K2231" s="1" t="s">
        <v>96</v>
      </c>
      <c r="L2231" s="1">
        <v>14221.0</v>
      </c>
      <c r="M2231" s="1" t="s">
        <v>10736</v>
      </c>
      <c r="N2231" s="1" t="s">
        <v>1105</v>
      </c>
      <c r="U2231" s="1">
        <v>-78.595322</v>
      </c>
      <c r="V2231" s="1">
        <v>42.975731</v>
      </c>
      <c r="X2231" s="1" t="s">
        <v>69</v>
      </c>
      <c r="Y2231" s="1" t="s">
        <v>70</v>
      </c>
      <c r="Z2231" s="1" t="s">
        <v>70</v>
      </c>
      <c r="AA2231" s="1" t="s">
        <v>70</v>
      </c>
      <c r="AB2231" s="1" t="s">
        <v>70</v>
      </c>
      <c r="AC2231" s="1" t="s">
        <v>69</v>
      </c>
      <c r="AD2231" s="1" t="s">
        <v>69</v>
      </c>
      <c r="AE2231" s="1" t="s">
        <v>69</v>
      </c>
      <c r="AF2231" s="1" t="s">
        <v>69</v>
      </c>
      <c r="AG2231" s="1" t="s">
        <v>69</v>
      </c>
      <c r="AH2231" s="1" t="s">
        <v>69</v>
      </c>
      <c r="AI2231" s="1" t="s">
        <v>70</v>
      </c>
      <c r="AJ2231" s="1" t="s">
        <v>69</v>
      </c>
      <c r="AK2231" s="1" t="s">
        <v>69</v>
      </c>
      <c r="AL2231" s="1" t="s">
        <v>69</v>
      </c>
      <c r="AM2231" s="1" t="s">
        <v>69</v>
      </c>
      <c r="AN2231" s="1" t="s">
        <v>69</v>
      </c>
      <c r="AO2231" s="1" t="s">
        <v>69</v>
      </c>
      <c r="AP2231" s="1" t="s">
        <v>70</v>
      </c>
      <c r="AQ2231" s="1" t="s">
        <v>70</v>
      </c>
      <c r="AR2231" s="1" t="s">
        <v>69</v>
      </c>
      <c r="AS2231" s="1" t="s">
        <v>69</v>
      </c>
      <c r="AT2231" s="1" t="s">
        <v>69</v>
      </c>
      <c r="AU2231" s="1" t="s">
        <v>69</v>
      </c>
      <c r="AV2231" s="1" t="s">
        <v>70</v>
      </c>
      <c r="AW2231" s="1" t="s">
        <v>69</v>
      </c>
      <c r="AX2231" s="1" t="s">
        <v>69</v>
      </c>
      <c r="AY2231" s="1" t="s">
        <v>70</v>
      </c>
      <c r="AZ2231" s="1" t="s">
        <v>69</v>
      </c>
      <c r="BA2231" s="1" t="s">
        <v>70</v>
      </c>
      <c r="BB2231" s="1" t="s">
        <v>70</v>
      </c>
      <c r="BC2231" s="1" t="s">
        <v>69</v>
      </c>
      <c r="BD2231" s="1" t="s">
        <v>69</v>
      </c>
      <c r="BE2231" s="1" t="s">
        <v>69</v>
      </c>
      <c r="BF2231" s="1" t="s">
        <v>70</v>
      </c>
      <c r="BG2231" s="3">
        <v>43258.43958333333</v>
      </c>
    </row>
    <row r="2232">
      <c r="A2232" s="1">
        <v>1019462.0</v>
      </c>
      <c r="B2232" s="1" t="s">
        <v>10737</v>
      </c>
      <c r="C2232" s="2" t="s">
        <v>10738</v>
      </c>
      <c r="D2232" s="2" t="s">
        <v>10739</v>
      </c>
      <c r="F2232" s="2" t="s">
        <v>10740</v>
      </c>
      <c r="G2232" s="2" t="s">
        <v>10741</v>
      </c>
      <c r="H2232" s="1" t="s">
        <v>10742</v>
      </c>
      <c r="I2232" s="1" t="s">
        <v>10743</v>
      </c>
      <c r="J2232" s="1" t="s">
        <v>1208</v>
      </c>
      <c r="K2232" s="1" t="s">
        <v>488</v>
      </c>
      <c r="L2232" s="1">
        <v>1027.0</v>
      </c>
      <c r="M2232" s="1" t="s">
        <v>10744</v>
      </c>
      <c r="N2232" s="1" t="s">
        <v>79</v>
      </c>
      <c r="U2232" s="1">
        <v>-72.66964</v>
      </c>
      <c r="V2232" s="1">
        <v>42.26519</v>
      </c>
      <c r="X2232" s="1" t="s">
        <v>69</v>
      </c>
      <c r="Y2232" s="1" t="s">
        <v>69</v>
      </c>
      <c r="Z2232" s="1" t="s">
        <v>69</v>
      </c>
      <c r="AA2232" s="1" t="s">
        <v>69</v>
      </c>
      <c r="AB2232" s="1" t="s">
        <v>69</v>
      </c>
      <c r="AC2232" s="1" t="s">
        <v>80</v>
      </c>
      <c r="AD2232" s="1" t="s">
        <v>69</v>
      </c>
      <c r="AE2232" s="1" t="s">
        <v>69</v>
      </c>
      <c r="AF2232" s="1" t="s">
        <v>69</v>
      </c>
      <c r="AG2232" s="1" t="s">
        <v>69</v>
      </c>
      <c r="AH2232" s="1" t="s">
        <v>69</v>
      </c>
      <c r="AI2232" s="1" t="s">
        <v>69</v>
      </c>
      <c r="AJ2232" s="1" t="s">
        <v>69</v>
      </c>
      <c r="AK2232" s="1" t="s">
        <v>69</v>
      </c>
      <c r="AL2232" s="1" t="s">
        <v>69</v>
      </c>
      <c r="AM2232" s="1" t="s">
        <v>69</v>
      </c>
      <c r="AN2232" s="1" t="s">
        <v>69</v>
      </c>
      <c r="AO2232" s="1" t="s">
        <v>69</v>
      </c>
      <c r="AP2232" s="1" t="s">
        <v>70</v>
      </c>
      <c r="AQ2232" s="1" t="s">
        <v>69</v>
      </c>
      <c r="AR2232" s="1" t="s">
        <v>69</v>
      </c>
      <c r="AS2232" s="1" t="s">
        <v>69</v>
      </c>
      <c r="AT2232" s="1" t="s">
        <v>69</v>
      </c>
      <c r="AU2232" s="1" t="s">
        <v>69</v>
      </c>
      <c r="AV2232" s="1" t="s">
        <v>70</v>
      </c>
      <c r="AW2232" s="1" t="s">
        <v>69</v>
      </c>
      <c r="AX2232" s="1" t="s">
        <v>69</v>
      </c>
      <c r="AY2232" s="1" t="s">
        <v>70</v>
      </c>
      <c r="AZ2232" s="1" t="s">
        <v>69</v>
      </c>
      <c r="BA2232" s="1" t="s">
        <v>69</v>
      </c>
      <c r="BB2232" s="1" t="s">
        <v>69</v>
      </c>
      <c r="BC2232" s="1" t="s">
        <v>69</v>
      </c>
      <c r="BD2232" s="1" t="s">
        <v>69</v>
      </c>
      <c r="BE2232" s="1" t="s">
        <v>70</v>
      </c>
      <c r="BF2232" s="1" t="s">
        <v>69</v>
      </c>
      <c r="BG2232" s="3">
        <v>43564.97986111111</v>
      </c>
    </row>
    <row r="2233">
      <c r="A2233" s="1">
        <v>1006029.0</v>
      </c>
      <c r="B2233" s="1" t="s">
        <v>10745</v>
      </c>
      <c r="H2233" s="1" t="s">
        <v>10746</v>
      </c>
      <c r="I2233" s="1" t="s">
        <v>4987</v>
      </c>
      <c r="J2233" s="1" t="s">
        <v>1311</v>
      </c>
      <c r="K2233" s="1" t="s">
        <v>91</v>
      </c>
      <c r="L2233" s="1">
        <v>65802.0</v>
      </c>
      <c r="U2233" s="1">
        <v>-93.259499</v>
      </c>
      <c r="V2233" s="1">
        <v>37.2085</v>
      </c>
      <c r="X2233" s="1" t="s">
        <v>70</v>
      </c>
      <c r="Y2233" s="1" t="s">
        <v>70</v>
      </c>
      <c r="Z2233" s="1" t="s">
        <v>70</v>
      </c>
      <c r="AA2233" s="1" t="s">
        <v>70</v>
      </c>
      <c r="AB2233" s="1" t="s">
        <v>70</v>
      </c>
      <c r="AC2233" s="1" t="s">
        <v>80</v>
      </c>
      <c r="BG2233" s="6">
        <v>40331.89444444444</v>
      </c>
    </row>
    <row r="2234">
      <c r="A2234" s="1">
        <v>1009934.0</v>
      </c>
      <c r="B2234" s="1" t="s">
        <v>10747</v>
      </c>
      <c r="C2234" s="2" t="s">
        <v>10748</v>
      </c>
      <c r="D2234" s="2" t="s">
        <v>10749</v>
      </c>
      <c r="H2234" s="1" t="s">
        <v>10750</v>
      </c>
      <c r="I2234" s="1" t="s">
        <v>1748</v>
      </c>
      <c r="J2234" s="1" t="s">
        <v>748</v>
      </c>
      <c r="K2234" s="1" t="s">
        <v>77</v>
      </c>
      <c r="L2234" s="1">
        <v>43219.0</v>
      </c>
      <c r="M2234" s="1" t="s">
        <v>10751</v>
      </c>
      <c r="N2234" s="1" t="s">
        <v>671</v>
      </c>
      <c r="U2234" s="1">
        <v>-82.915367</v>
      </c>
      <c r="V2234" s="1">
        <v>40.049232</v>
      </c>
      <c r="W2234" s="1" t="s">
        <v>548</v>
      </c>
      <c r="X2234" s="1" t="s">
        <v>69</v>
      </c>
      <c r="Y2234" s="1" t="s">
        <v>69</v>
      </c>
      <c r="Z2234" s="1" t="s">
        <v>70</v>
      </c>
      <c r="AA2234" s="1" t="s">
        <v>69</v>
      </c>
      <c r="AB2234" s="1" t="s">
        <v>69</v>
      </c>
      <c r="AC2234" s="1" t="s">
        <v>80</v>
      </c>
      <c r="AD2234" s="1" t="s">
        <v>69</v>
      </c>
      <c r="AE2234" s="1" t="s">
        <v>69</v>
      </c>
      <c r="AF2234" s="1" t="s">
        <v>70</v>
      </c>
      <c r="AG2234" s="1" t="s">
        <v>69</v>
      </c>
      <c r="AH2234" s="1" t="s">
        <v>69</v>
      </c>
      <c r="AI2234" s="1" t="s">
        <v>70</v>
      </c>
      <c r="AJ2234" s="1" t="s">
        <v>69</v>
      </c>
      <c r="AK2234" s="1" t="s">
        <v>69</v>
      </c>
      <c r="AL2234" s="1" t="s">
        <v>69</v>
      </c>
      <c r="AM2234" s="1" t="s">
        <v>69</v>
      </c>
      <c r="AN2234" s="1" t="s">
        <v>69</v>
      </c>
      <c r="AO2234" s="1" t="s">
        <v>69</v>
      </c>
      <c r="AP2234" s="1" t="s">
        <v>70</v>
      </c>
      <c r="AQ2234" s="1" t="s">
        <v>70</v>
      </c>
      <c r="AR2234" s="1" t="s">
        <v>69</v>
      </c>
      <c r="AS2234" s="1" t="s">
        <v>70</v>
      </c>
      <c r="AT2234" s="1" t="s">
        <v>69</v>
      </c>
      <c r="AU2234" s="1" t="s">
        <v>69</v>
      </c>
      <c r="AV2234" s="1" t="s">
        <v>70</v>
      </c>
      <c r="AW2234" s="1" t="s">
        <v>69</v>
      </c>
      <c r="AX2234" s="1" t="s">
        <v>69</v>
      </c>
      <c r="AY2234" s="1" t="s">
        <v>70</v>
      </c>
      <c r="AZ2234" s="1" t="s">
        <v>69</v>
      </c>
      <c r="BA2234" s="1" t="s">
        <v>70</v>
      </c>
      <c r="BB2234" s="1" t="s">
        <v>70</v>
      </c>
      <c r="BC2234" s="1" t="s">
        <v>70</v>
      </c>
      <c r="BD2234" s="1" t="s">
        <v>70</v>
      </c>
      <c r="BE2234" s="1" t="s">
        <v>70</v>
      </c>
      <c r="BF2234" s="1" t="s">
        <v>70</v>
      </c>
      <c r="BG2234" s="3">
        <v>41743.67361111111</v>
      </c>
    </row>
    <row r="2235">
      <c r="A2235" s="1">
        <v>1007815.0</v>
      </c>
      <c r="B2235" s="1" t="s">
        <v>10752</v>
      </c>
      <c r="C2235" s="2" t="s">
        <v>10753</v>
      </c>
      <c r="H2235" s="1" t="s">
        <v>10754</v>
      </c>
      <c r="I2235" s="1" t="s">
        <v>10755</v>
      </c>
      <c r="J2235" s="1" t="s">
        <v>10756</v>
      </c>
      <c r="K2235" s="1" t="s">
        <v>311</v>
      </c>
      <c r="L2235" s="1">
        <v>21601.0</v>
      </c>
      <c r="U2235" s="1">
        <v>-76.819397</v>
      </c>
      <c r="V2235" s="1">
        <v>39.064098</v>
      </c>
      <c r="W2235" s="1" t="s">
        <v>99</v>
      </c>
      <c r="X2235" s="1" t="s">
        <v>70</v>
      </c>
      <c r="Y2235" s="1" t="s">
        <v>69</v>
      </c>
      <c r="Z2235" s="1" t="s">
        <v>70</v>
      </c>
      <c r="AA2235" s="1" t="s">
        <v>69</v>
      </c>
      <c r="AB2235" s="1" t="s">
        <v>70</v>
      </c>
      <c r="AC2235" s="1" t="s">
        <v>80</v>
      </c>
      <c r="AD2235" s="1" t="s">
        <v>70</v>
      </c>
      <c r="AE2235" s="1" t="s">
        <v>70</v>
      </c>
      <c r="AF2235" s="1" t="s">
        <v>70</v>
      </c>
      <c r="AG2235" s="1" t="s">
        <v>70</v>
      </c>
      <c r="AH2235" s="1" t="s">
        <v>70</v>
      </c>
      <c r="AI2235" s="1" t="s">
        <v>70</v>
      </c>
      <c r="AJ2235" s="1" t="s">
        <v>70</v>
      </c>
      <c r="AK2235" s="1" t="s">
        <v>69</v>
      </c>
      <c r="AL2235" s="1" t="s">
        <v>70</v>
      </c>
      <c r="AM2235" s="1" t="s">
        <v>70</v>
      </c>
      <c r="AN2235" s="1" t="s">
        <v>70</v>
      </c>
      <c r="AO2235" s="1" t="s">
        <v>70</v>
      </c>
      <c r="AP2235" s="1" t="s">
        <v>70</v>
      </c>
      <c r="AQ2235" s="1" t="s">
        <v>70</v>
      </c>
      <c r="AR2235" s="1" t="s">
        <v>70</v>
      </c>
      <c r="AS2235" s="1" t="s">
        <v>70</v>
      </c>
      <c r="AT2235" s="1" t="s">
        <v>70</v>
      </c>
      <c r="AU2235" s="1" t="s">
        <v>70</v>
      </c>
      <c r="AV2235" s="1" t="s">
        <v>70</v>
      </c>
      <c r="AW2235" s="1" t="s">
        <v>70</v>
      </c>
      <c r="AX2235" s="1" t="s">
        <v>70</v>
      </c>
      <c r="AY2235" s="1" t="s">
        <v>70</v>
      </c>
      <c r="AZ2235" s="1" t="s">
        <v>70</v>
      </c>
      <c r="BA2235" s="1" t="s">
        <v>70</v>
      </c>
      <c r="BB2235" s="1" t="s">
        <v>70</v>
      </c>
      <c r="BC2235" s="1" t="s">
        <v>70</v>
      </c>
      <c r="BD2235" s="1" t="s">
        <v>70</v>
      </c>
      <c r="BE2235" s="1" t="s">
        <v>70</v>
      </c>
      <c r="BF2235" s="1" t="s">
        <v>70</v>
      </c>
      <c r="BG2235" s="3">
        <v>40764.447222222225</v>
      </c>
    </row>
    <row r="2236">
      <c r="A2236" s="1">
        <v>1009867.0</v>
      </c>
      <c r="B2236" s="1" t="s">
        <v>10752</v>
      </c>
      <c r="C2236" s="2" t="s">
        <v>10757</v>
      </c>
      <c r="D2236" s="2" t="s">
        <v>10758</v>
      </c>
      <c r="E2236" s="2" t="s">
        <v>10759</v>
      </c>
      <c r="H2236" s="1" t="s">
        <v>10760</v>
      </c>
      <c r="I2236" s="1" t="s">
        <v>10755</v>
      </c>
      <c r="J2236" s="1" t="s">
        <v>6434</v>
      </c>
      <c r="K2236" s="1" t="s">
        <v>188</v>
      </c>
      <c r="L2236" s="1">
        <v>18042.0</v>
      </c>
      <c r="M2236" s="1" t="s">
        <v>135</v>
      </c>
      <c r="N2236" s="1" t="s">
        <v>79</v>
      </c>
      <c r="O2236" s="1" t="s">
        <v>9120</v>
      </c>
      <c r="P2236" s="1" t="s">
        <v>10761</v>
      </c>
      <c r="U2236" s="1">
        <v>-75.209114</v>
      </c>
      <c r="V2236" s="1">
        <v>40.690952</v>
      </c>
      <c r="W2236" s="1" t="s">
        <v>392</v>
      </c>
      <c r="X2236" s="1" t="s">
        <v>69</v>
      </c>
      <c r="Y2236" s="1" t="s">
        <v>69</v>
      </c>
      <c r="Z2236" s="1" t="s">
        <v>69</v>
      </c>
      <c r="AA2236" s="1" t="s">
        <v>69</v>
      </c>
      <c r="AB2236" s="1" t="s">
        <v>69</v>
      </c>
      <c r="AC2236" s="1" t="s">
        <v>70</v>
      </c>
      <c r="AD2236" s="1" t="s">
        <v>69</v>
      </c>
      <c r="AE2236" s="1" t="s">
        <v>69</v>
      </c>
      <c r="AF2236" s="1" t="s">
        <v>69</v>
      </c>
      <c r="AG2236" s="1" t="s">
        <v>69</v>
      </c>
      <c r="AH2236" s="1" t="s">
        <v>69</v>
      </c>
      <c r="AI2236" s="1" t="s">
        <v>70</v>
      </c>
      <c r="AJ2236" s="1" t="s">
        <v>69</v>
      </c>
      <c r="AK2236" s="1" t="s">
        <v>69</v>
      </c>
      <c r="AL2236" s="1" t="s">
        <v>69</v>
      </c>
      <c r="AM2236" s="1" t="s">
        <v>69</v>
      </c>
      <c r="AN2236" s="1" t="s">
        <v>69</v>
      </c>
      <c r="AO2236" s="1" t="s">
        <v>69</v>
      </c>
      <c r="AP2236" s="1" t="s">
        <v>70</v>
      </c>
      <c r="AQ2236" s="1" t="s">
        <v>70</v>
      </c>
      <c r="AR2236" s="1" t="s">
        <v>69</v>
      </c>
      <c r="AS2236" s="1" t="s">
        <v>69</v>
      </c>
      <c r="AT2236" s="1" t="s">
        <v>69</v>
      </c>
      <c r="AU2236" s="1" t="s">
        <v>69</v>
      </c>
      <c r="AV2236" s="1" t="s">
        <v>70</v>
      </c>
      <c r="AW2236" s="1" t="s">
        <v>69</v>
      </c>
      <c r="AX2236" s="1" t="s">
        <v>69</v>
      </c>
      <c r="AY2236" s="1" t="s">
        <v>70</v>
      </c>
      <c r="AZ2236" s="1" t="s">
        <v>69</v>
      </c>
      <c r="BA2236" s="1" t="s">
        <v>69</v>
      </c>
      <c r="BB2236" s="1" t="s">
        <v>69</v>
      </c>
      <c r="BC2236" s="1" t="s">
        <v>69</v>
      </c>
      <c r="BD2236" s="1" t="s">
        <v>70</v>
      </c>
      <c r="BE2236" s="1" t="s">
        <v>70</v>
      </c>
      <c r="BF2236" s="1" t="s">
        <v>70</v>
      </c>
      <c r="BG2236" s="3">
        <v>41737.66527777778</v>
      </c>
    </row>
    <row r="2237">
      <c r="A2237" s="1">
        <v>1006929.0</v>
      </c>
      <c r="B2237" s="1" t="s">
        <v>10762</v>
      </c>
      <c r="H2237" s="1" t="s">
        <v>10763</v>
      </c>
      <c r="I2237" s="1" t="s">
        <v>310</v>
      </c>
      <c r="J2237" s="1" t="s">
        <v>310</v>
      </c>
      <c r="K2237" s="1" t="s">
        <v>311</v>
      </c>
      <c r="L2237" s="1">
        <v>21224.0</v>
      </c>
      <c r="M2237" s="1" t="s">
        <v>10764</v>
      </c>
      <c r="N2237" s="1" t="s">
        <v>1476</v>
      </c>
      <c r="U2237" s="1">
        <v>-76.815536</v>
      </c>
      <c r="V2237" s="1">
        <v>39.065865</v>
      </c>
      <c r="W2237" s="1" t="s">
        <v>99</v>
      </c>
      <c r="X2237" s="1" t="s">
        <v>70</v>
      </c>
      <c r="Y2237" s="1" t="s">
        <v>69</v>
      </c>
      <c r="Z2237" s="1" t="s">
        <v>70</v>
      </c>
      <c r="AA2237" s="1" t="s">
        <v>69</v>
      </c>
      <c r="AB2237" s="1" t="s">
        <v>70</v>
      </c>
      <c r="AC2237" s="1" t="s">
        <v>70</v>
      </c>
      <c r="AD2237" s="1" t="s">
        <v>69</v>
      </c>
      <c r="AE2237" s="1" t="s">
        <v>70</v>
      </c>
      <c r="AF2237" s="1" t="s">
        <v>70</v>
      </c>
      <c r="AG2237" s="1" t="s">
        <v>70</v>
      </c>
      <c r="AH2237" s="1" t="s">
        <v>69</v>
      </c>
      <c r="AI2237" s="1" t="s">
        <v>70</v>
      </c>
      <c r="AJ2237" s="1" t="s">
        <v>69</v>
      </c>
      <c r="AK2237" s="1" t="s">
        <v>69</v>
      </c>
      <c r="AL2237" s="1" t="s">
        <v>69</v>
      </c>
      <c r="AM2237" s="1" t="s">
        <v>70</v>
      </c>
      <c r="AN2237" s="1" t="s">
        <v>70</v>
      </c>
      <c r="AO2237" s="1" t="s">
        <v>70</v>
      </c>
      <c r="AP2237" s="1" t="s">
        <v>70</v>
      </c>
      <c r="AQ2237" s="1" t="s">
        <v>70</v>
      </c>
      <c r="AR2237" s="1" t="s">
        <v>69</v>
      </c>
      <c r="AS2237" s="1" t="s">
        <v>69</v>
      </c>
      <c r="AT2237" s="1" t="s">
        <v>70</v>
      </c>
      <c r="AU2237" s="1" t="s">
        <v>70</v>
      </c>
      <c r="AV2237" s="1" t="s">
        <v>70</v>
      </c>
      <c r="AW2237" s="1" t="s">
        <v>70</v>
      </c>
      <c r="AX2237" s="1" t="s">
        <v>70</v>
      </c>
      <c r="AY2237" s="1" t="s">
        <v>70</v>
      </c>
      <c r="AZ2237" s="1" t="s">
        <v>69</v>
      </c>
      <c r="BA2237" s="1" t="s">
        <v>70</v>
      </c>
      <c r="BB2237" s="1" t="s">
        <v>70</v>
      </c>
      <c r="BC2237" s="1" t="s">
        <v>70</v>
      </c>
      <c r="BD2237" s="1" t="s">
        <v>70</v>
      </c>
      <c r="BE2237" s="1" t="s">
        <v>70</v>
      </c>
      <c r="BF2237" s="1" t="s">
        <v>70</v>
      </c>
      <c r="BG2237" s="3">
        <v>41443.37152777778</v>
      </c>
    </row>
    <row r="2238">
      <c r="A2238" s="1">
        <v>1000855.0</v>
      </c>
      <c r="B2238" s="1" t="s">
        <v>10765</v>
      </c>
      <c r="D2238" s="2" t="s">
        <v>10766</v>
      </c>
      <c r="H2238" s="1" t="s">
        <v>10767</v>
      </c>
      <c r="I2238" s="1" t="s">
        <v>10768</v>
      </c>
      <c r="J2238" s="1" t="s">
        <v>1736</v>
      </c>
      <c r="K2238" s="1" t="s">
        <v>575</v>
      </c>
      <c r="L2238" s="1">
        <v>48021.0</v>
      </c>
      <c r="M2238" s="1" t="s">
        <v>10769</v>
      </c>
      <c r="N2238" s="1" t="s">
        <v>603</v>
      </c>
      <c r="U2238" s="1">
        <v>-82.958733</v>
      </c>
      <c r="V2238" s="1">
        <v>42.464169</v>
      </c>
      <c r="W2238" s="1" t="s">
        <v>99</v>
      </c>
      <c r="X2238" s="1" t="s">
        <v>69</v>
      </c>
      <c r="Y2238" s="1" t="s">
        <v>70</v>
      </c>
      <c r="Z2238" s="1" t="s">
        <v>70</v>
      </c>
      <c r="AA2238" s="1" t="s">
        <v>70</v>
      </c>
      <c r="AB2238" s="1" t="s">
        <v>69</v>
      </c>
      <c r="AC2238" s="1" t="s">
        <v>69</v>
      </c>
      <c r="AD2238" s="1" t="s">
        <v>69</v>
      </c>
      <c r="AE2238" s="1" t="s">
        <v>70</v>
      </c>
      <c r="AF2238" s="1" t="s">
        <v>69</v>
      </c>
      <c r="AG2238" s="1" t="s">
        <v>69</v>
      </c>
      <c r="AH2238" s="1" t="s">
        <v>70</v>
      </c>
      <c r="AI2238" s="1" t="s">
        <v>70</v>
      </c>
      <c r="AJ2238" s="1" t="s">
        <v>69</v>
      </c>
      <c r="AK2238" s="1" t="s">
        <v>69</v>
      </c>
      <c r="AL2238" s="1" t="s">
        <v>70</v>
      </c>
      <c r="AM2238" s="1" t="s">
        <v>69</v>
      </c>
      <c r="AN2238" s="1" t="s">
        <v>70</v>
      </c>
      <c r="AO2238" s="1" t="s">
        <v>69</v>
      </c>
      <c r="AP2238" s="1" t="s">
        <v>70</v>
      </c>
      <c r="AQ2238" s="1" t="s">
        <v>70</v>
      </c>
      <c r="AR2238" s="1" t="s">
        <v>69</v>
      </c>
      <c r="AS2238" s="1" t="s">
        <v>70</v>
      </c>
      <c r="AT2238" s="1" t="s">
        <v>69</v>
      </c>
      <c r="AU2238" s="1" t="s">
        <v>69</v>
      </c>
      <c r="AV2238" s="1" t="s">
        <v>70</v>
      </c>
      <c r="AW2238" s="1" t="s">
        <v>70</v>
      </c>
      <c r="AX2238" s="1" t="s">
        <v>70</v>
      </c>
      <c r="AY2238" s="1" t="s">
        <v>70</v>
      </c>
      <c r="AZ2238" s="1" t="s">
        <v>69</v>
      </c>
      <c r="BA2238" s="1" t="s">
        <v>70</v>
      </c>
      <c r="BB2238" s="1" t="s">
        <v>70</v>
      </c>
      <c r="BC2238" s="1" t="s">
        <v>70</v>
      </c>
      <c r="BD2238" s="1" t="s">
        <v>70</v>
      </c>
      <c r="BE2238" s="1" t="s">
        <v>70</v>
      </c>
      <c r="BF2238" s="1" t="s">
        <v>70</v>
      </c>
      <c r="BG2238" s="3">
        <v>41773.77638888889</v>
      </c>
    </row>
    <row r="2239">
      <c r="A2239" s="1">
        <v>1000127.0</v>
      </c>
      <c r="B2239" s="1" t="s">
        <v>10770</v>
      </c>
      <c r="D2239" s="2" t="s">
        <v>10771</v>
      </c>
      <c r="E2239" s="2" t="s">
        <v>10772</v>
      </c>
      <c r="H2239" s="1" t="s">
        <v>10773</v>
      </c>
      <c r="I2239" s="1" t="s">
        <v>10289</v>
      </c>
      <c r="J2239" s="1" t="s">
        <v>2907</v>
      </c>
      <c r="K2239" s="1" t="s">
        <v>575</v>
      </c>
      <c r="L2239" s="1">
        <v>48215.0</v>
      </c>
      <c r="M2239" s="1" t="s">
        <v>4477</v>
      </c>
      <c r="N2239" s="1" t="s">
        <v>1859</v>
      </c>
      <c r="U2239" s="1">
        <v>-82.948112</v>
      </c>
      <c r="V2239" s="1">
        <v>42.387218</v>
      </c>
      <c r="W2239" s="1" t="s">
        <v>99</v>
      </c>
      <c r="X2239" s="1" t="s">
        <v>69</v>
      </c>
      <c r="Y2239" s="1" t="s">
        <v>69</v>
      </c>
      <c r="Z2239" s="1" t="s">
        <v>70</v>
      </c>
      <c r="AA2239" s="1" t="s">
        <v>69</v>
      </c>
      <c r="AB2239" s="1" t="s">
        <v>69</v>
      </c>
      <c r="AC2239" s="1" t="s">
        <v>80</v>
      </c>
      <c r="AD2239" s="1" t="s">
        <v>69</v>
      </c>
      <c r="AE2239" s="1" t="s">
        <v>70</v>
      </c>
      <c r="AF2239" s="1" t="s">
        <v>69</v>
      </c>
      <c r="AG2239" s="1" t="s">
        <v>70</v>
      </c>
      <c r="AH2239" s="1" t="s">
        <v>70</v>
      </c>
      <c r="AI2239" s="1" t="s">
        <v>70</v>
      </c>
      <c r="AJ2239" s="1" t="s">
        <v>69</v>
      </c>
      <c r="AK2239" s="1" t="s">
        <v>69</v>
      </c>
      <c r="AL2239" s="1" t="s">
        <v>70</v>
      </c>
      <c r="AM2239" s="1" t="s">
        <v>69</v>
      </c>
      <c r="AN2239" s="1" t="s">
        <v>70</v>
      </c>
      <c r="AO2239" s="1" t="s">
        <v>70</v>
      </c>
      <c r="AP2239" s="1" t="s">
        <v>70</v>
      </c>
      <c r="AQ2239" s="1" t="s">
        <v>70</v>
      </c>
      <c r="AR2239" s="1" t="s">
        <v>69</v>
      </c>
      <c r="AS2239" s="1" t="s">
        <v>70</v>
      </c>
      <c r="AT2239" s="1" t="s">
        <v>69</v>
      </c>
      <c r="AU2239" s="1" t="s">
        <v>70</v>
      </c>
      <c r="AV2239" s="1" t="s">
        <v>70</v>
      </c>
      <c r="AW2239" s="1" t="s">
        <v>70</v>
      </c>
      <c r="AX2239" s="1" t="s">
        <v>70</v>
      </c>
      <c r="AY2239" s="1" t="s">
        <v>70</v>
      </c>
      <c r="AZ2239" s="1" t="s">
        <v>69</v>
      </c>
      <c r="BA2239" s="1" t="s">
        <v>70</v>
      </c>
      <c r="BB2239" s="1" t="s">
        <v>70</v>
      </c>
      <c r="BC2239" s="1" t="s">
        <v>70</v>
      </c>
      <c r="BD2239" s="1" t="s">
        <v>70</v>
      </c>
      <c r="BE2239" s="1" t="s">
        <v>70</v>
      </c>
      <c r="BF2239" s="1" t="s">
        <v>70</v>
      </c>
      <c r="BG2239" s="3">
        <v>41436.44583333333</v>
      </c>
    </row>
    <row r="2240">
      <c r="A2240" s="1">
        <v>1004087.0</v>
      </c>
      <c r="B2240" s="1" t="s">
        <v>10770</v>
      </c>
      <c r="H2240" s="1" t="s">
        <v>10774</v>
      </c>
      <c r="I2240" s="1" t="s">
        <v>2731</v>
      </c>
      <c r="J2240" s="1" t="s">
        <v>1195</v>
      </c>
      <c r="K2240" s="1" t="s">
        <v>389</v>
      </c>
      <c r="L2240" s="1">
        <v>50317.0</v>
      </c>
      <c r="U2240" s="1">
        <v>-93.581299</v>
      </c>
      <c r="V2240" s="1">
        <v>41.624802</v>
      </c>
      <c r="X2240" s="1" t="s">
        <v>70</v>
      </c>
      <c r="Y2240" s="1" t="s">
        <v>70</v>
      </c>
      <c r="Z2240" s="1" t="s">
        <v>70</v>
      </c>
      <c r="AA2240" s="1" t="s">
        <v>70</v>
      </c>
      <c r="AB2240" s="1" t="s">
        <v>70</v>
      </c>
      <c r="AC2240" s="1" t="s">
        <v>80</v>
      </c>
      <c r="BG2240" s="1">
        <v>2009.0</v>
      </c>
    </row>
    <row r="2241">
      <c r="A2241" s="1">
        <v>1012730.0</v>
      </c>
      <c r="B2241" s="1" t="s">
        <v>10775</v>
      </c>
      <c r="C2241" s="2" t="s">
        <v>10776</v>
      </c>
      <c r="H2241" s="1" t="s">
        <v>10777</v>
      </c>
      <c r="I2241" s="1" t="s">
        <v>1124</v>
      </c>
      <c r="J2241" s="1" t="s">
        <v>4535</v>
      </c>
      <c r="K2241" s="1" t="s">
        <v>451</v>
      </c>
      <c r="L2241" s="1">
        <v>53703.0</v>
      </c>
      <c r="M2241" s="1" t="s">
        <v>10778</v>
      </c>
      <c r="N2241" s="1" t="s">
        <v>406</v>
      </c>
      <c r="U2241" s="1">
        <v>-89.367729</v>
      </c>
      <c r="V2241" s="1">
        <v>43.083221</v>
      </c>
      <c r="X2241" s="1" t="s">
        <v>69</v>
      </c>
      <c r="Y2241" s="1" t="s">
        <v>69</v>
      </c>
      <c r="Z2241" s="1" t="s">
        <v>70</v>
      </c>
      <c r="AA2241" s="1" t="s">
        <v>69</v>
      </c>
      <c r="AB2241" s="1" t="s">
        <v>69</v>
      </c>
      <c r="AC2241" s="1" t="s">
        <v>69</v>
      </c>
      <c r="AD2241" s="1" t="s">
        <v>69</v>
      </c>
      <c r="AE2241" s="1" t="s">
        <v>69</v>
      </c>
      <c r="AF2241" s="1" t="s">
        <v>70</v>
      </c>
      <c r="AG2241" s="1" t="s">
        <v>69</v>
      </c>
      <c r="AH2241" s="1" t="s">
        <v>69</v>
      </c>
      <c r="AI2241" s="1" t="s">
        <v>70</v>
      </c>
      <c r="AJ2241" s="1" t="s">
        <v>69</v>
      </c>
      <c r="AK2241" s="1" t="s">
        <v>69</v>
      </c>
      <c r="AL2241" s="1" t="s">
        <v>69</v>
      </c>
      <c r="AM2241" s="1" t="s">
        <v>69</v>
      </c>
      <c r="AN2241" s="1" t="s">
        <v>69</v>
      </c>
      <c r="AO2241" s="1" t="s">
        <v>69</v>
      </c>
      <c r="AP2241" s="1" t="s">
        <v>70</v>
      </c>
      <c r="AQ2241" s="1" t="s">
        <v>70</v>
      </c>
      <c r="AR2241" s="1" t="s">
        <v>69</v>
      </c>
      <c r="AS2241" s="1" t="s">
        <v>69</v>
      </c>
      <c r="AT2241" s="1" t="s">
        <v>70</v>
      </c>
      <c r="AU2241" s="1" t="s">
        <v>70</v>
      </c>
      <c r="AV2241" s="1" t="s">
        <v>69</v>
      </c>
      <c r="AW2241" s="1" t="s">
        <v>70</v>
      </c>
      <c r="AX2241" s="1" t="s">
        <v>69</v>
      </c>
      <c r="AY2241" s="1" t="s">
        <v>70</v>
      </c>
      <c r="AZ2241" s="1" t="s">
        <v>69</v>
      </c>
      <c r="BA2241" s="1" t="s">
        <v>70</v>
      </c>
      <c r="BB2241" s="1" t="s">
        <v>70</v>
      </c>
      <c r="BC2241" s="1" t="s">
        <v>69</v>
      </c>
      <c r="BD2241" s="1" t="s">
        <v>70</v>
      </c>
      <c r="BE2241" s="1" t="s">
        <v>70</v>
      </c>
      <c r="BF2241" s="1" t="s">
        <v>69</v>
      </c>
      <c r="BG2241" s="3">
        <v>42576.58263888889</v>
      </c>
    </row>
    <row r="2242">
      <c r="A2242" s="1">
        <v>1019624.0</v>
      </c>
      <c r="B2242" s="1" t="s">
        <v>10779</v>
      </c>
      <c r="C2242" s="2" t="s">
        <v>10780</v>
      </c>
      <c r="D2242" s="2" t="s">
        <v>10781</v>
      </c>
      <c r="G2242" s="2" t="s">
        <v>10782</v>
      </c>
      <c r="H2242" s="1" t="s">
        <v>10783</v>
      </c>
      <c r="I2242" s="1" t="s">
        <v>9350</v>
      </c>
      <c r="J2242" s="1" t="s">
        <v>8853</v>
      </c>
      <c r="K2242" s="1" t="s">
        <v>107</v>
      </c>
      <c r="L2242" s="1">
        <v>37915.0</v>
      </c>
      <c r="M2242" s="1" t="s">
        <v>10784</v>
      </c>
      <c r="N2242" s="1" t="s">
        <v>4322</v>
      </c>
      <c r="U2242" s="1">
        <v>-83.900902</v>
      </c>
      <c r="V2242" s="1">
        <v>35.976257</v>
      </c>
      <c r="X2242" s="1" t="s">
        <v>69</v>
      </c>
      <c r="Y2242" s="1" t="s">
        <v>69</v>
      </c>
      <c r="Z2242" s="1" t="s">
        <v>70</v>
      </c>
      <c r="AA2242" s="1" t="s">
        <v>70</v>
      </c>
      <c r="AB2242" s="1" t="s">
        <v>69</v>
      </c>
      <c r="AC2242" s="1" t="s">
        <v>70</v>
      </c>
      <c r="AD2242" s="1" t="s">
        <v>69</v>
      </c>
      <c r="AE2242" s="1" t="s">
        <v>70</v>
      </c>
      <c r="AF2242" s="1" t="s">
        <v>69</v>
      </c>
      <c r="AG2242" s="1" t="s">
        <v>69</v>
      </c>
      <c r="AH2242" s="1" t="s">
        <v>70</v>
      </c>
      <c r="AI2242" s="1" t="s">
        <v>70</v>
      </c>
      <c r="AJ2242" s="1" t="s">
        <v>69</v>
      </c>
      <c r="AK2242" s="1" t="s">
        <v>69</v>
      </c>
      <c r="AL2242" s="1" t="s">
        <v>69</v>
      </c>
      <c r="AM2242" s="1" t="s">
        <v>70</v>
      </c>
      <c r="AN2242" s="1" t="s">
        <v>70</v>
      </c>
      <c r="AO2242" s="1" t="s">
        <v>69</v>
      </c>
      <c r="AP2242" s="1" t="s">
        <v>70</v>
      </c>
      <c r="AQ2242" s="1" t="s">
        <v>70</v>
      </c>
      <c r="AR2242" s="1" t="s">
        <v>69</v>
      </c>
      <c r="AS2242" s="1" t="s">
        <v>69</v>
      </c>
      <c r="AT2242" s="1" t="s">
        <v>69</v>
      </c>
      <c r="AU2242" s="1" t="s">
        <v>69</v>
      </c>
      <c r="AV2242" s="1" t="s">
        <v>69</v>
      </c>
      <c r="AW2242" s="1" t="s">
        <v>70</v>
      </c>
      <c r="AX2242" s="1" t="s">
        <v>69</v>
      </c>
      <c r="AY2242" s="1" t="s">
        <v>70</v>
      </c>
      <c r="AZ2242" s="1" t="s">
        <v>69</v>
      </c>
      <c r="BA2242" s="1" t="s">
        <v>70</v>
      </c>
      <c r="BB2242" s="1" t="s">
        <v>70</v>
      </c>
      <c r="BC2242" s="1" t="s">
        <v>70</v>
      </c>
      <c r="BD2242" s="1" t="s">
        <v>70</v>
      </c>
      <c r="BE2242" s="1" t="s">
        <v>70</v>
      </c>
      <c r="BF2242" s="1" t="s">
        <v>70</v>
      </c>
      <c r="BG2242" s="3">
        <v>43661.69930555556</v>
      </c>
    </row>
    <row r="2243">
      <c r="A2243" s="1">
        <v>1019767.0</v>
      </c>
      <c r="B2243" s="1" t="s">
        <v>10785</v>
      </c>
      <c r="C2243" s="2" t="s">
        <v>10786</v>
      </c>
      <c r="D2243" s="2" t="s">
        <v>10787</v>
      </c>
      <c r="E2243" s="2" t="s">
        <v>10788</v>
      </c>
      <c r="F2243" s="2" t="s">
        <v>10789</v>
      </c>
      <c r="G2243" s="2" t="s">
        <v>10790</v>
      </c>
      <c r="H2243" s="1" t="s">
        <v>10791</v>
      </c>
      <c r="I2243" s="1" t="s">
        <v>10792</v>
      </c>
      <c r="J2243" s="1" t="s">
        <v>1703</v>
      </c>
      <c r="K2243" s="1" t="s">
        <v>1521</v>
      </c>
      <c r="L2243" s="1">
        <v>2917.0</v>
      </c>
      <c r="M2243" s="1" t="s">
        <v>10793</v>
      </c>
      <c r="N2243" s="1" t="s">
        <v>305</v>
      </c>
      <c r="U2243" s="1">
        <v>-71.505333</v>
      </c>
      <c r="V2243" s="1">
        <v>41.901501</v>
      </c>
      <c r="X2243" s="1" t="s">
        <v>69</v>
      </c>
      <c r="Y2243" s="1" t="s">
        <v>70</v>
      </c>
      <c r="Z2243" s="1" t="s">
        <v>69</v>
      </c>
      <c r="AA2243" s="1" t="s">
        <v>70</v>
      </c>
      <c r="AB2243" s="1" t="s">
        <v>70</v>
      </c>
      <c r="AC2243" s="1" t="s">
        <v>69</v>
      </c>
      <c r="AD2243" s="1" t="s">
        <v>69</v>
      </c>
      <c r="AE2243" s="1" t="s">
        <v>70</v>
      </c>
      <c r="AF2243" s="1" t="s">
        <v>70</v>
      </c>
      <c r="AG2243" s="1" t="s">
        <v>69</v>
      </c>
      <c r="AH2243" s="1" t="s">
        <v>69</v>
      </c>
      <c r="AI2243" s="1" t="s">
        <v>70</v>
      </c>
      <c r="AJ2243" s="1" t="s">
        <v>70</v>
      </c>
      <c r="AK2243" s="1" t="s">
        <v>69</v>
      </c>
      <c r="AL2243" s="1" t="s">
        <v>69</v>
      </c>
      <c r="AM2243" s="1" t="s">
        <v>69</v>
      </c>
      <c r="AN2243" s="1" t="s">
        <v>70</v>
      </c>
      <c r="AO2243" s="1" t="s">
        <v>69</v>
      </c>
      <c r="AP2243" s="1" t="s">
        <v>70</v>
      </c>
      <c r="AQ2243" s="1" t="s">
        <v>70</v>
      </c>
      <c r="AR2243" s="1" t="s">
        <v>70</v>
      </c>
      <c r="AS2243" s="1" t="s">
        <v>69</v>
      </c>
      <c r="AT2243" s="1" t="s">
        <v>70</v>
      </c>
      <c r="AU2243" s="1" t="s">
        <v>69</v>
      </c>
      <c r="AV2243" s="1" t="s">
        <v>69</v>
      </c>
      <c r="AW2243" s="1" t="s">
        <v>70</v>
      </c>
      <c r="AX2243" s="1" t="s">
        <v>70</v>
      </c>
      <c r="AY2243" s="1" t="s">
        <v>70</v>
      </c>
      <c r="AZ2243" s="1" t="s">
        <v>69</v>
      </c>
      <c r="BA2243" s="1" t="s">
        <v>70</v>
      </c>
      <c r="BB2243" s="1" t="s">
        <v>69</v>
      </c>
      <c r="BC2243" s="1" t="s">
        <v>70</v>
      </c>
      <c r="BD2243" s="1" t="s">
        <v>70</v>
      </c>
      <c r="BE2243" s="1" t="s">
        <v>70</v>
      </c>
      <c r="BF2243" s="1" t="s">
        <v>70</v>
      </c>
      <c r="BG2243" s="3">
        <v>43888.470138888886</v>
      </c>
    </row>
    <row r="2244">
      <c r="A2244" s="1">
        <v>1009520.0</v>
      </c>
      <c r="B2244" s="1" t="s">
        <v>10794</v>
      </c>
      <c r="D2244" s="2" t="s">
        <v>10795</v>
      </c>
      <c r="H2244" s="1" t="s">
        <v>10796</v>
      </c>
      <c r="I2244" s="1" t="s">
        <v>10797</v>
      </c>
      <c r="K2244" s="1" t="s">
        <v>96</v>
      </c>
      <c r="L2244" s="1">
        <v>11735.0</v>
      </c>
      <c r="U2244" s="1">
        <v>-73.434601</v>
      </c>
      <c r="V2244" s="1">
        <v>40.715599</v>
      </c>
      <c r="X2244" s="1" t="s">
        <v>69</v>
      </c>
      <c r="Y2244" s="1" t="s">
        <v>70</v>
      </c>
      <c r="Z2244" s="1" t="s">
        <v>70</v>
      </c>
      <c r="AA2244" s="1" t="s">
        <v>70</v>
      </c>
      <c r="AB2244" s="1" t="s">
        <v>70</v>
      </c>
      <c r="AC2244" s="1" t="s">
        <v>80</v>
      </c>
      <c r="BG2244" s="1">
        <v>2013.0</v>
      </c>
    </row>
    <row r="2245">
      <c r="A2245" s="1">
        <v>1010505.0</v>
      </c>
      <c r="B2245" s="1" t="s">
        <v>10798</v>
      </c>
      <c r="D2245" s="2" t="s">
        <v>10799</v>
      </c>
      <c r="H2245" s="1" t="s">
        <v>10800</v>
      </c>
      <c r="I2245" s="1" t="s">
        <v>2930</v>
      </c>
      <c r="J2245" s="1" t="s">
        <v>10801</v>
      </c>
      <c r="K2245" s="1" t="s">
        <v>77</v>
      </c>
      <c r="L2245" s="1">
        <v>45320.0</v>
      </c>
      <c r="M2245" s="1" t="s">
        <v>10802</v>
      </c>
      <c r="N2245" s="1" t="s">
        <v>603</v>
      </c>
      <c r="U2245" s="1">
        <v>-84.636459</v>
      </c>
      <c r="V2245" s="1">
        <v>39.745289</v>
      </c>
      <c r="X2245" s="1" t="s">
        <v>69</v>
      </c>
      <c r="Y2245" s="1" t="s">
        <v>70</v>
      </c>
      <c r="Z2245" s="1" t="s">
        <v>70</v>
      </c>
      <c r="AA2245" s="1" t="s">
        <v>70</v>
      </c>
      <c r="AB2245" s="1" t="s">
        <v>70</v>
      </c>
      <c r="AC2245" s="1" t="s">
        <v>70</v>
      </c>
      <c r="AD2245" s="1" t="s">
        <v>69</v>
      </c>
      <c r="AE2245" s="1" t="s">
        <v>70</v>
      </c>
      <c r="AF2245" s="1" t="s">
        <v>69</v>
      </c>
      <c r="AG2245" s="1" t="s">
        <v>69</v>
      </c>
      <c r="AH2245" s="1" t="s">
        <v>69</v>
      </c>
      <c r="AI2245" s="1" t="s">
        <v>70</v>
      </c>
      <c r="AJ2245" s="1" t="s">
        <v>70</v>
      </c>
      <c r="AK2245" s="1" t="s">
        <v>69</v>
      </c>
      <c r="AL2245" s="1" t="s">
        <v>70</v>
      </c>
      <c r="AM2245" s="1" t="s">
        <v>69</v>
      </c>
      <c r="AN2245" s="1" t="s">
        <v>69</v>
      </c>
      <c r="AO2245" s="1" t="s">
        <v>70</v>
      </c>
      <c r="AP2245" s="1" t="s">
        <v>70</v>
      </c>
      <c r="AQ2245" s="1" t="s">
        <v>70</v>
      </c>
      <c r="AR2245" s="1" t="s">
        <v>69</v>
      </c>
      <c r="AS2245" s="1" t="s">
        <v>69</v>
      </c>
      <c r="AT2245" s="1" t="s">
        <v>69</v>
      </c>
      <c r="AU2245" s="1" t="s">
        <v>70</v>
      </c>
      <c r="AV2245" s="1" t="s">
        <v>70</v>
      </c>
      <c r="AW2245" s="1" t="s">
        <v>70</v>
      </c>
      <c r="AX2245" s="1" t="s">
        <v>70</v>
      </c>
      <c r="AY2245" s="1" t="s">
        <v>70</v>
      </c>
      <c r="AZ2245" s="1" t="s">
        <v>69</v>
      </c>
      <c r="BA2245" s="1" t="s">
        <v>70</v>
      </c>
      <c r="BB2245" s="1" t="s">
        <v>70</v>
      </c>
      <c r="BC2245" s="1" t="s">
        <v>70</v>
      </c>
      <c r="BD2245" s="1" t="s">
        <v>70</v>
      </c>
      <c r="BE2245" s="1" t="s">
        <v>70</v>
      </c>
      <c r="BF2245" s="1" t="s">
        <v>70</v>
      </c>
      <c r="BG2245" s="3">
        <v>41866.62569444445</v>
      </c>
    </row>
    <row r="2246">
      <c r="A2246" s="1">
        <v>1012227.0</v>
      </c>
      <c r="B2246" s="1" t="s">
        <v>10803</v>
      </c>
      <c r="C2246" s="2" t="s">
        <v>10804</v>
      </c>
      <c r="D2246" s="1" t="s">
        <v>10805</v>
      </c>
      <c r="H2246" s="1" t="s">
        <v>10806</v>
      </c>
      <c r="I2246" s="1" t="s">
        <v>10807</v>
      </c>
      <c r="J2246" s="1" t="s">
        <v>2930</v>
      </c>
      <c r="K2246" s="1" t="s">
        <v>575</v>
      </c>
      <c r="L2246" s="1">
        <v>48827.0</v>
      </c>
      <c r="M2246" s="1" t="s">
        <v>10808</v>
      </c>
      <c r="N2246" s="1" t="s">
        <v>446</v>
      </c>
      <c r="U2246" s="1">
        <v>-84.657875</v>
      </c>
      <c r="V2246" s="1">
        <v>42.495808</v>
      </c>
      <c r="X2246" s="1" t="s">
        <v>69</v>
      </c>
      <c r="Y2246" s="1" t="s">
        <v>69</v>
      </c>
      <c r="Z2246" s="1" t="s">
        <v>70</v>
      </c>
      <c r="AA2246" s="1" t="s">
        <v>69</v>
      </c>
      <c r="AB2246" s="1" t="s">
        <v>69</v>
      </c>
      <c r="AC2246" s="1" t="s">
        <v>70</v>
      </c>
      <c r="AD2246" s="1" t="s">
        <v>69</v>
      </c>
      <c r="AE2246" s="1" t="s">
        <v>70</v>
      </c>
      <c r="AF2246" s="1" t="s">
        <v>70</v>
      </c>
      <c r="AG2246" s="1" t="s">
        <v>69</v>
      </c>
      <c r="AH2246" s="1" t="s">
        <v>69</v>
      </c>
      <c r="AI2246" s="1" t="s">
        <v>70</v>
      </c>
      <c r="AJ2246" s="1" t="s">
        <v>69</v>
      </c>
      <c r="AK2246" s="1" t="s">
        <v>69</v>
      </c>
      <c r="AL2246" s="1" t="s">
        <v>69</v>
      </c>
      <c r="AM2246" s="1" t="s">
        <v>69</v>
      </c>
      <c r="AN2246" s="1" t="s">
        <v>69</v>
      </c>
      <c r="AO2246" s="1" t="s">
        <v>70</v>
      </c>
      <c r="AP2246" s="1" t="s">
        <v>70</v>
      </c>
      <c r="AQ2246" s="1" t="s">
        <v>70</v>
      </c>
      <c r="AR2246" s="1" t="s">
        <v>69</v>
      </c>
      <c r="AS2246" s="1" t="s">
        <v>70</v>
      </c>
      <c r="AT2246" s="1" t="s">
        <v>70</v>
      </c>
      <c r="AU2246" s="1" t="s">
        <v>69</v>
      </c>
      <c r="AV2246" s="1" t="s">
        <v>70</v>
      </c>
      <c r="AW2246" s="1" t="s">
        <v>70</v>
      </c>
      <c r="AX2246" s="1" t="s">
        <v>70</v>
      </c>
      <c r="AY2246" s="1" t="s">
        <v>70</v>
      </c>
      <c r="AZ2246" s="1" t="s">
        <v>69</v>
      </c>
      <c r="BA2246" s="1" t="s">
        <v>70</v>
      </c>
      <c r="BB2246" s="1" t="s">
        <v>70</v>
      </c>
      <c r="BC2246" s="1" t="s">
        <v>70</v>
      </c>
      <c r="BD2246" s="1" t="s">
        <v>70</v>
      </c>
      <c r="BE2246" s="1" t="s">
        <v>70</v>
      </c>
      <c r="BF2246" s="1" t="s">
        <v>70</v>
      </c>
      <c r="BG2246" s="3">
        <v>42556.430555555555</v>
      </c>
    </row>
    <row r="2247">
      <c r="A2247" s="1">
        <v>1010501.0</v>
      </c>
      <c r="B2247" s="1" t="s">
        <v>10809</v>
      </c>
      <c r="C2247" s="2" t="s">
        <v>10810</v>
      </c>
      <c r="I2247" s="1" t="s">
        <v>10811</v>
      </c>
      <c r="J2247" s="1" t="s">
        <v>243</v>
      </c>
      <c r="K2247" s="1" t="s">
        <v>244</v>
      </c>
      <c r="L2247" s="1">
        <v>7724.0</v>
      </c>
      <c r="M2247" s="1" t="s">
        <v>10812</v>
      </c>
      <c r="N2247" s="1" t="s">
        <v>415</v>
      </c>
      <c r="U2247" s="1">
        <v>-74.060768</v>
      </c>
      <c r="V2247" s="1">
        <v>40.305611</v>
      </c>
      <c r="X2247" s="1" t="s">
        <v>69</v>
      </c>
      <c r="Y2247" s="1" t="s">
        <v>70</v>
      </c>
      <c r="Z2247" s="1" t="s">
        <v>70</v>
      </c>
      <c r="AA2247" s="1" t="s">
        <v>70</v>
      </c>
      <c r="AB2247" s="1" t="s">
        <v>70</v>
      </c>
      <c r="AC2247" s="1" t="s">
        <v>70</v>
      </c>
      <c r="AD2247" s="1" t="s">
        <v>70</v>
      </c>
      <c r="AE2247" s="1" t="s">
        <v>70</v>
      </c>
      <c r="AF2247" s="1" t="s">
        <v>70</v>
      </c>
      <c r="AG2247" s="1" t="s">
        <v>70</v>
      </c>
      <c r="AH2247" s="1" t="s">
        <v>70</v>
      </c>
      <c r="AI2247" s="1" t="s">
        <v>70</v>
      </c>
      <c r="AJ2247" s="1" t="s">
        <v>70</v>
      </c>
      <c r="AK2247" s="1" t="s">
        <v>69</v>
      </c>
      <c r="AL2247" s="1" t="s">
        <v>69</v>
      </c>
      <c r="AM2247" s="1" t="s">
        <v>70</v>
      </c>
      <c r="AN2247" s="1" t="s">
        <v>70</v>
      </c>
      <c r="AO2247" s="1" t="s">
        <v>70</v>
      </c>
      <c r="AP2247" s="1" t="s">
        <v>70</v>
      </c>
      <c r="AQ2247" s="1" t="s">
        <v>70</v>
      </c>
      <c r="AR2247" s="1" t="s">
        <v>70</v>
      </c>
      <c r="AS2247" s="1" t="s">
        <v>70</v>
      </c>
      <c r="AT2247" s="1" t="s">
        <v>70</v>
      </c>
      <c r="AU2247" s="1" t="s">
        <v>70</v>
      </c>
      <c r="AV2247" s="1" t="s">
        <v>70</v>
      </c>
      <c r="AW2247" s="1" t="s">
        <v>70</v>
      </c>
      <c r="AX2247" s="1" t="s">
        <v>70</v>
      </c>
      <c r="AY2247" s="1" t="s">
        <v>70</v>
      </c>
      <c r="AZ2247" s="1" t="s">
        <v>69</v>
      </c>
      <c r="BA2247" s="1" t="s">
        <v>70</v>
      </c>
      <c r="BB2247" s="1" t="s">
        <v>70</v>
      </c>
      <c r="BC2247" s="1" t="s">
        <v>70</v>
      </c>
      <c r="BD2247" s="1" t="s">
        <v>70</v>
      </c>
      <c r="BE2247" s="1" t="s">
        <v>70</v>
      </c>
      <c r="BF2247" s="1" t="s">
        <v>70</v>
      </c>
      <c r="BG2247" s="3">
        <v>41866.45208333333</v>
      </c>
    </row>
    <row r="2248">
      <c r="A2248" s="1">
        <v>1003981.0</v>
      </c>
      <c r="B2248" s="1" t="s">
        <v>10813</v>
      </c>
      <c r="H2248" s="1" t="s">
        <v>10814</v>
      </c>
      <c r="I2248" s="1" t="s">
        <v>10815</v>
      </c>
      <c r="J2248" s="1" t="s">
        <v>4410</v>
      </c>
      <c r="K2248" s="1" t="s">
        <v>133</v>
      </c>
      <c r="L2248" s="1">
        <v>98328.0</v>
      </c>
      <c r="U2248" s="1">
        <v>-122.265</v>
      </c>
      <c r="V2248" s="1">
        <v>46.866901</v>
      </c>
      <c r="X2248" s="1" t="s">
        <v>70</v>
      </c>
      <c r="Y2248" s="1" t="s">
        <v>70</v>
      </c>
      <c r="Z2248" s="1" t="s">
        <v>70</v>
      </c>
      <c r="AA2248" s="1" t="s">
        <v>70</v>
      </c>
      <c r="AB2248" s="1" t="s">
        <v>70</v>
      </c>
      <c r="AC2248" s="1" t="s">
        <v>80</v>
      </c>
      <c r="BG2248" s="1">
        <v>2009.0</v>
      </c>
    </row>
    <row r="2249">
      <c r="A2249" s="1">
        <v>1001570.0</v>
      </c>
      <c r="B2249" s="1" t="s">
        <v>10816</v>
      </c>
      <c r="C2249" s="2" t="s">
        <v>10817</v>
      </c>
      <c r="D2249" s="2" t="s">
        <v>10818</v>
      </c>
      <c r="H2249" s="1" t="s">
        <v>10819</v>
      </c>
      <c r="I2249" s="1" t="s">
        <v>9748</v>
      </c>
      <c r="J2249" s="1" t="s">
        <v>9748</v>
      </c>
      <c r="K2249" s="1" t="s">
        <v>451</v>
      </c>
      <c r="L2249" s="1">
        <v>54701.0</v>
      </c>
      <c r="M2249" s="1" t="s">
        <v>9950</v>
      </c>
      <c r="N2249" s="1" t="s">
        <v>6557</v>
      </c>
      <c r="O2249" s="1" t="s">
        <v>10820</v>
      </c>
      <c r="P2249" s="1" t="s">
        <v>10821</v>
      </c>
      <c r="U2249" s="1">
        <v>-91.504814</v>
      </c>
      <c r="V2249" s="1">
        <v>44.815338</v>
      </c>
      <c r="W2249" s="1" t="s">
        <v>136</v>
      </c>
      <c r="X2249" s="1" t="s">
        <v>69</v>
      </c>
      <c r="Y2249" s="1" t="s">
        <v>69</v>
      </c>
      <c r="Z2249" s="1" t="s">
        <v>70</v>
      </c>
      <c r="AA2249" s="1" t="s">
        <v>69</v>
      </c>
      <c r="AB2249" s="1" t="s">
        <v>69</v>
      </c>
      <c r="AC2249" s="1" t="s">
        <v>69</v>
      </c>
      <c r="AD2249" s="1" t="s">
        <v>69</v>
      </c>
      <c r="AE2249" s="1" t="s">
        <v>69</v>
      </c>
      <c r="AF2249" s="1" t="s">
        <v>70</v>
      </c>
      <c r="AG2249" s="1" t="s">
        <v>69</v>
      </c>
      <c r="AH2249" s="1" t="s">
        <v>69</v>
      </c>
      <c r="AI2249" s="1" t="s">
        <v>69</v>
      </c>
      <c r="AJ2249" s="1" t="s">
        <v>69</v>
      </c>
      <c r="AK2249" s="1" t="s">
        <v>69</v>
      </c>
      <c r="AL2249" s="1" t="s">
        <v>69</v>
      </c>
      <c r="AM2249" s="1" t="s">
        <v>69</v>
      </c>
      <c r="AN2249" s="1" t="s">
        <v>69</v>
      </c>
      <c r="AO2249" s="1" t="s">
        <v>69</v>
      </c>
      <c r="AP2249" s="1" t="s">
        <v>70</v>
      </c>
      <c r="AQ2249" s="1" t="s">
        <v>70</v>
      </c>
      <c r="AR2249" s="1" t="s">
        <v>69</v>
      </c>
      <c r="AS2249" s="1" t="s">
        <v>69</v>
      </c>
      <c r="AT2249" s="1" t="s">
        <v>69</v>
      </c>
      <c r="AU2249" s="1" t="s">
        <v>69</v>
      </c>
      <c r="AV2249" s="1" t="s">
        <v>70</v>
      </c>
      <c r="AW2249" s="1" t="s">
        <v>70</v>
      </c>
      <c r="AX2249" s="1" t="s">
        <v>69</v>
      </c>
      <c r="AY2249" s="1" t="s">
        <v>70</v>
      </c>
      <c r="AZ2249" s="1" t="s">
        <v>69</v>
      </c>
      <c r="BA2249" s="1" t="s">
        <v>69</v>
      </c>
      <c r="BB2249" s="1" t="s">
        <v>70</v>
      </c>
      <c r="BC2249" s="1" t="s">
        <v>69</v>
      </c>
      <c r="BD2249" s="1" t="s">
        <v>69</v>
      </c>
      <c r="BE2249" s="1" t="s">
        <v>70</v>
      </c>
      <c r="BF2249" s="1" t="s">
        <v>69</v>
      </c>
      <c r="BG2249" s="3">
        <v>41752.82847222222</v>
      </c>
    </row>
    <row r="2250">
      <c r="A2250" s="1">
        <v>1002389.0</v>
      </c>
      <c r="B2250" s="1" t="s">
        <v>10822</v>
      </c>
      <c r="H2250" s="1" t="s">
        <v>10823</v>
      </c>
      <c r="I2250" s="1" t="s">
        <v>9748</v>
      </c>
      <c r="J2250" s="1" t="s">
        <v>9748</v>
      </c>
      <c r="K2250" s="1" t="s">
        <v>451</v>
      </c>
      <c r="L2250" s="1">
        <v>54738.0</v>
      </c>
      <c r="U2250" s="1">
        <v>-91.437401</v>
      </c>
      <c r="V2250" s="1">
        <v>44.7756</v>
      </c>
      <c r="X2250" s="1" t="s">
        <v>70</v>
      </c>
      <c r="Y2250" s="1" t="s">
        <v>70</v>
      </c>
      <c r="Z2250" s="1" t="s">
        <v>70</v>
      </c>
      <c r="AA2250" s="1" t="s">
        <v>70</v>
      </c>
      <c r="AB2250" s="1" t="s">
        <v>70</v>
      </c>
      <c r="AC2250" s="1" t="s">
        <v>80</v>
      </c>
      <c r="BG2250" s="1">
        <v>2009.0</v>
      </c>
    </row>
    <row r="2251">
      <c r="A2251" s="1">
        <v>1007225.0</v>
      </c>
      <c r="B2251" s="1" t="s">
        <v>10824</v>
      </c>
      <c r="C2251" s="2" t="s">
        <v>10825</v>
      </c>
      <c r="H2251" s="1" t="s">
        <v>10826</v>
      </c>
      <c r="I2251" s="1" t="s">
        <v>4199</v>
      </c>
      <c r="J2251" s="1" t="s">
        <v>4200</v>
      </c>
      <c r="K2251" s="1" t="s">
        <v>211</v>
      </c>
      <c r="L2251" s="1">
        <v>32935.0</v>
      </c>
      <c r="U2251" s="1">
        <v>-80.627098</v>
      </c>
      <c r="V2251" s="1">
        <v>28.1304</v>
      </c>
      <c r="X2251" s="1" t="s">
        <v>70</v>
      </c>
      <c r="Y2251" s="1" t="s">
        <v>70</v>
      </c>
      <c r="Z2251" s="1" t="s">
        <v>70</v>
      </c>
      <c r="AA2251" s="1" t="s">
        <v>70</v>
      </c>
      <c r="AB2251" s="1" t="s">
        <v>70</v>
      </c>
      <c r="AC2251" s="1" t="s">
        <v>80</v>
      </c>
      <c r="BG2251" s="1">
        <v>2011.0</v>
      </c>
    </row>
    <row r="2252">
      <c r="A2252" s="1">
        <v>1000466.0</v>
      </c>
      <c r="B2252" s="1" t="s">
        <v>10827</v>
      </c>
      <c r="C2252" s="2" t="s">
        <v>10828</v>
      </c>
      <c r="H2252" s="1" t="s">
        <v>10829</v>
      </c>
      <c r="I2252" s="1" t="s">
        <v>580</v>
      </c>
      <c r="J2252" s="1" t="s">
        <v>971</v>
      </c>
      <c r="K2252" s="1" t="s">
        <v>85</v>
      </c>
      <c r="L2252" s="1">
        <v>29201.0</v>
      </c>
      <c r="U2252" s="1">
        <v>-81.036102</v>
      </c>
      <c r="V2252" s="1">
        <v>34.0112</v>
      </c>
      <c r="X2252" s="1" t="s">
        <v>70</v>
      </c>
      <c r="Y2252" s="1" t="s">
        <v>70</v>
      </c>
      <c r="Z2252" s="1" t="s">
        <v>70</v>
      </c>
      <c r="AA2252" s="1" t="s">
        <v>70</v>
      </c>
      <c r="AB2252" s="1" t="s">
        <v>70</v>
      </c>
      <c r="AC2252" s="1" t="s">
        <v>80</v>
      </c>
      <c r="BG2252" s="1">
        <v>2009.0</v>
      </c>
    </row>
    <row r="2253">
      <c r="A2253" s="1">
        <v>1003868.0</v>
      </c>
      <c r="B2253" s="1" t="s">
        <v>10830</v>
      </c>
      <c r="C2253" s="2" t="s">
        <v>167</v>
      </c>
      <c r="H2253" s="1" t="s">
        <v>10831</v>
      </c>
      <c r="I2253" s="1" t="s">
        <v>169</v>
      </c>
      <c r="J2253" s="1" t="s">
        <v>170</v>
      </c>
      <c r="K2253" s="1" t="s">
        <v>171</v>
      </c>
      <c r="U2253" s="1">
        <v>-93.265602</v>
      </c>
      <c r="V2253" s="1">
        <v>44.9533</v>
      </c>
      <c r="X2253" s="1" t="s">
        <v>70</v>
      </c>
      <c r="Y2253" s="1" t="s">
        <v>70</v>
      </c>
      <c r="Z2253" s="1" t="s">
        <v>70</v>
      </c>
      <c r="AA2253" s="1" t="s">
        <v>70</v>
      </c>
      <c r="AB2253" s="1" t="s">
        <v>70</v>
      </c>
      <c r="AC2253" s="1" t="s">
        <v>80</v>
      </c>
      <c r="BG2253" s="6">
        <v>40333.97430555556</v>
      </c>
    </row>
    <row r="2254">
      <c r="A2254" s="1">
        <v>1003869.0</v>
      </c>
      <c r="B2254" s="1" t="s">
        <v>10832</v>
      </c>
      <c r="C2254" s="2" t="s">
        <v>167</v>
      </c>
      <c r="H2254" s="1" t="s">
        <v>10833</v>
      </c>
      <c r="I2254" s="1" t="s">
        <v>169</v>
      </c>
      <c r="J2254" s="1" t="s">
        <v>170</v>
      </c>
      <c r="K2254" s="1" t="s">
        <v>171</v>
      </c>
      <c r="U2254" s="1">
        <v>-93.267403</v>
      </c>
      <c r="V2254" s="1">
        <v>44.957001</v>
      </c>
      <c r="X2254" s="1" t="s">
        <v>70</v>
      </c>
      <c r="Y2254" s="1" t="s">
        <v>70</v>
      </c>
      <c r="Z2254" s="1" t="s">
        <v>70</v>
      </c>
      <c r="AA2254" s="1" t="s">
        <v>70</v>
      </c>
      <c r="AB2254" s="1" t="s">
        <v>70</v>
      </c>
      <c r="AC2254" s="1" t="s">
        <v>80</v>
      </c>
      <c r="BG2254" s="6">
        <v>40333.97777777778</v>
      </c>
    </row>
    <row r="2255">
      <c r="A2255" s="1">
        <v>1000900.0</v>
      </c>
      <c r="B2255" s="1" t="s">
        <v>10834</v>
      </c>
      <c r="C2255" s="2" t="s">
        <v>10835</v>
      </c>
      <c r="H2255" s="1" t="s">
        <v>10836</v>
      </c>
      <c r="I2255" s="1" t="s">
        <v>10837</v>
      </c>
      <c r="J2255" s="1" t="s">
        <v>5152</v>
      </c>
      <c r="K2255" s="1" t="s">
        <v>188</v>
      </c>
      <c r="L2255" s="1">
        <v>15931.0</v>
      </c>
      <c r="U2255" s="1">
        <v>-78.725098</v>
      </c>
      <c r="V2255" s="1">
        <v>40.485199</v>
      </c>
      <c r="X2255" s="1" t="s">
        <v>70</v>
      </c>
      <c r="Y2255" s="1" t="s">
        <v>70</v>
      </c>
      <c r="Z2255" s="1" t="s">
        <v>70</v>
      </c>
      <c r="AA2255" s="1" t="s">
        <v>70</v>
      </c>
      <c r="AB2255" s="1" t="s">
        <v>70</v>
      </c>
      <c r="AC2255" s="1" t="s">
        <v>80</v>
      </c>
      <c r="BG2255" s="1">
        <v>2009.0</v>
      </c>
    </row>
    <row r="2256">
      <c r="A2256" s="1">
        <v>1010019.0</v>
      </c>
      <c r="B2256" s="1" t="s">
        <v>10838</v>
      </c>
      <c r="C2256" s="2" t="s">
        <v>10839</v>
      </c>
      <c r="D2256" s="2" t="s">
        <v>10840</v>
      </c>
      <c r="H2256" s="1" t="s">
        <v>10841</v>
      </c>
      <c r="I2256" s="1" t="s">
        <v>1103</v>
      </c>
      <c r="J2256" s="1" t="s">
        <v>1103</v>
      </c>
      <c r="K2256" s="1" t="s">
        <v>656</v>
      </c>
      <c r="L2256" s="1">
        <v>90026.0</v>
      </c>
      <c r="M2256" s="1" t="s">
        <v>706</v>
      </c>
      <c r="N2256" s="1" t="s">
        <v>10842</v>
      </c>
      <c r="U2256" s="1">
        <v>-118.25863</v>
      </c>
      <c r="V2256" s="1">
        <v>34.076885</v>
      </c>
      <c r="X2256" s="1" t="s">
        <v>69</v>
      </c>
      <c r="Y2256" s="1" t="s">
        <v>69</v>
      </c>
      <c r="Z2256" s="1" t="s">
        <v>69</v>
      </c>
      <c r="AA2256" s="1" t="s">
        <v>69</v>
      </c>
      <c r="AB2256" s="1" t="s">
        <v>69</v>
      </c>
      <c r="AC2256" s="1" t="s">
        <v>69</v>
      </c>
      <c r="AD2256" s="1" t="s">
        <v>69</v>
      </c>
      <c r="AE2256" s="1" t="s">
        <v>70</v>
      </c>
      <c r="AF2256" s="1" t="s">
        <v>69</v>
      </c>
      <c r="AG2256" s="1" t="s">
        <v>69</v>
      </c>
      <c r="AH2256" s="1" t="s">
        <v>69</v>
      </c>
      <c r="AI2256" s="1" t="s">
        <v>70</v>
      </c>
      <c r="AJ2256" s="1" t="s">
        <v>69</v>
      </c>
      <c r="AK2256" s="1" t="s">
        <v>69</v>
      </c>
      <c r="AL2256" s="1" t="s">
        <v>69</v>
      </c>
      <c r="AM2256" s="1" t="s">
        <v>69</v>
      </c>
      <c r="AN2256" s="1" t="s">
        <v>70</v>
      </c>
      <c r="AO2256" s="1" t="s">
        <v>70</v>
      </c>
      <c r="AP2256" s="1" t="s">
        <v>70</v>
      </c>
      <c r="AQ2256" s="1" t="s">
        <v>69</v>
      </c>
      <c r="AR2256" s="1" t="s">
        <v>70</v>
      </c>
      <c r="AS2256" s="1" t="s">
        <v>69</v>
      </c>
      <c r="AT2256" s="1" t="s">
        <v>69</v>
      </c>
      <c r="AU2256" s="1" t="s">
        <v>69</v>
      </c>
      <c r="AV2256" s="1" t="s">
        <v>70</v>
      </c>
      <c r="AW2256" s="1" t="s">
        <v>70</v>
      </c>
      <c r="AX2256" s="1" t="s">
        <v>69</v>
      </c>
      <c r="AY2256" s="1" t="s">
        <v>69</v>
      </c>
      <c r="AZ2256" s="1" t="s">
        <v>69</v>
      </c>
      <c r="BA2256" s="1" t="s">
        <v>69</v>
      </c>
      <c r="BB2256" s="1" t="s">
        <v>69</v>
      </c>
      <c r="BC2256" s="1" t="s">
        <v>69</v>
      </c>
      <c r="BD2256" s="1" t="s">
        <v>70</v>
      </c>
      <c r="BE2256" s="1" t="s">
        <v>69</v>
      </c>
      <c r="BF2256" s="1" t="s">
        <v>70</v>
      </c>
      <c r="BG2256" s="3">
        <v>42087.475</v>
      </c>
    </row>
    <row r="2257">
      <c r="A2257" s="1">
        <v>1006207.0</v>
      </c>
      <c r="B2257" s="1" t="s">
        <v>10843</v>
      </c>
      <c r="H2257" s="1" t="s">
        <v>10844</v>
      </c>
      <c r="I2257" s="1" t="s">
        <v>96</v>
      </c>
      <c r="J2257" s="1" t="s">
        <v>157</v>
      </c>
      <c r="K2257" s="1" t="s">
        <v>96</v>
      </c>
      <c r="L2257" s="1">
        <v>10457.0</v>
      </c>
      <c r="M2257" s="1" t="s">
        <v>1490</v>
      </c>
      <c r="N2257" s="1" t="s">
        <v>10845</v>
      </c>
      <c r="U2257" s="1">
        <v>-73.901497</v>
      </c>
      <c r="V2257" s="1">
        <v>40.850899</v>
      </c>
      <c r="W2257" s="1" t="s">
        <v>548</v>
      </c>
      <c r="X2257" s="1" t="s">
        <v>70</v>
      </c>
      <c r="Y2257" s="1" t="s">
        <v>69</v>
      </c>
      <c r="Z2257" s="1" t="s">
        <v>70</v>
      </c>
      <c r="AA2257" s="1" t="s">
        <v>69</v>
      </c>
      <c r="AB2257" s="1" t="s">
        <v>70</v>
      </c>
      <c r="AC2257" s="1" t="s">
        <v>70</v>
      </c>
      <c r="AD2257" s="1" t="s">
        <v>70</v>
      </c>
      <c r="AE2257" s="1" t="s">
        <v>70</v>
      </c>
      <c r="AF2257" s="1" t="s">
        <v>70</v>
      </c>
      <c r="AG2257" s="1" t="s">
        <v>70</v>
      </c>
      <c r="AH2257" s="1" t="s">
        <v>70</v>
      </c>
      <c r="AI2257" s="1" t="s">
        <v>70</v>
      </c>
      <c r="AJ2257" s="1" t="s">
        <v>70</v>
      </c>
      <c r="AK2257" s="1" t="s">
        <v>69</v>
      </c>
      <c r="AL2257" s="1" t="s">
        <v>70</v>
      </c>
      <c r="AM2257" s="1" t="s">
        <v>70</v>
      </c>
      <c r="AN2257" s="1" t="s">
        <v>70</v>
      </c>
      <c r="AO2257" s="1" t="s">
        <v>70</v>
      </c>
      <c r="AP2257" s="1" t="s">
        <v>70</v>
      </c>
      <c r="AQ2257" s="1" t="s">
        <v>70</v>
      </c>
      <c r="AR2257" s="1" t="s">
        <v>70</v>
      </c>
      <c r="AS2257" s="1" t="s">
        <v>70</v>
      </c>
      <c r="AT2257" s="1" t="s">
        <v>70</v>
      </c>
      <c r="AU2257" s="1" t="s">
        <v>70</v>
      </c>
      <c r="AV2257" s="1" t="s">
        <v>70</v>
      </c>
      <c r="AW2257" s="1" t="s">
        <v>70</v>
      </c>
      <c r="AX2257" s="1" t="s">
        <v>70</v>
      </c>
      <c r="AY2257" s="1" t="s">
        <v>70</v>
      </c>
      <c r="AZ2257" s="1" t="s">
        <v>70</v>
      </c>
      <c r="BA2257" s="1" t="s">
        <v>70</v>
      </c>
      <c r="BB2257" s="1" t="s">
        <v>70</v>
      </c>
      <c r="BC2257" s="1" t="s">
        <v>70</v>
      </c>
      <c r="BD2257" s="1" t="s">
        <v>70</v>
      </c>
      <c r="BE2257" s="1" t="s">
        <v>70</v>
      </c>
      <c r="BF2257" s="1" t="s">
        <v>70</v>
      </c>
      <c r="BG2257" s="3">
        <v>40696.65416666667</v>
      </c>
    </row>
    <row r="2258">
      <c r="A2258" s="1">
        <v>1018124.0</v>
      </c>
      <c r="B2258" s="1" t="s">
        <v>10846</v>
      </c>
      <c r="C2258" s="2" t="s">
        <v>10847</v>
      </c>
      <c r="H2258" s="1" t="s">
        <v>10848</v>
      </c>
      <c r="I2258" s="1" t="s">
        <v>369</v>
      </c>
      <c r="J2258" s="1" t="s">
        <v>370</v>
      </c>
      <c r="K2258" s="1" t="s">
        <v>203</v>
      </c>
      <c r="L2258" s="1">
        <v>60609.0</v>
      </c>
      <c r="M2258" s="1" t="s">
        <v>10849</v>
      </c>
      <c r="N2258" s="1" t="s">
        <v>372</v>
      </c>
      <c r="U2258" s="1">
        <v>-87.634323</v>
      </c>
      <c r="V2258" s="1">
        <v>41.804768</v>
      </c>
      <c r="X2258" s="1" t="s">
        <v>69</v>
      </c>
      <c r="Y2258" s="1" t="s">
        <v>69</v>
      </c>
      <c r="Z2258" s="1" t="s">
        <v>70</v>
      </c>
      <c r="AA2258" s="1" t="s">
        <v>69</v>
      </c>
      <c r="AB2258" s="1" t="s">
        <v>69</v>
      </c>
      <c r="AC2258" s="1" t="s">
        <v>70</v>
      </c>
      <c r="AD2258" s="1" t="s">
        <v>69</v>
      </c>
      <c r="AE2258" s="1" t="s">
        <v>70</v>
      </c>
      <c r="AF2258" s="1" t="s">
        <v>70</v>
      </c>
      <c r="AG2258" s="1" t="s">
        <v>70</v>
      </c>
      <c r="AH2258" s="1" t="s">
        <v>69</v>
      </c>
      <c r="AI2258" s="1" t="s">
        <v>70</v>
      </c>
      <c r="AJ2258" s="1" t="s">
        <v>70</v>
      </c>
      <c r="AK2258" s="1" t="s">
        <v>69</v>
      </c>
      <c r="AL2258" s="1" t="s">
        <v>70</v>
      </c>
      <c r="AM2258" s="1" t="s">
        <v>70</v>
      </c>
      <c r="AN2258" s="1" t="s">
        <v>70</v>
      </c>
      <c r="AO2258" s="1" t="s">
        <v>70</v>
      </c>
      <c r="AP2258" s="1" t="s">
        <v>70</v>
      </c>
      <c r="AQ2258" s="1" t="s">
        <v>70</v>
      </c>
      <c r="AR2258" s="1" t="s">
        <v>70</v>
      </c>
      <c r="AS2258" s="1" t="s">
        <v>70</v>
      </c>
      <c r="AT2258" s="1" t="s">
        <v>70</v>
      </c>
      <c r="AU2258" s="1" t="s">
        <v>70</v>
      </c>
      <c r="AV2258" s="1" t="s">
        <v>70</v>
      </c>
      <c r="AW2258" s="1" t="s">
        <v>70</v>
      </c>
      <c r="AX2258" s="1" t="s">
        <v>70</v>
      </c>
      <c r="AY2258" s="1" t="s">
        <v>70</v>
      </c>
      <c r="AZ2258" s="1" t="s">
        <v>70</v>
      </c>
      <c r="BA2258" s="1" t="s">
        <v>70</v>
      </c>
      <c r="BB2258" s="1" t="s">
        <v>70</v>
      </c>
      <c r="BC2258" s="1" t="s">
        <v>70</v>
      </c>
      <c r="BD2258" s="1" t="s">
        <v>70</v>
      </c>
      <c r="BE2258" s="1" t="s">
        <v>70</v>
      </c>
      <c r="BF2258" s="1" t="s">
        <v>70</v>
      </c>
      <c r="BG2258" s="3">
        <v>42906.555555555555</v>
      </c>
    </row>
    <row r="2259">
      <c r="A2259" s="1">
        <v>1009322.0</v>
      </c>
      <c r="B2259" s="1" t="s">
        <v>10850</v>
      </c>
      <c r="D2259" s="2" t="s">
        <v>10851</v>
      </c>
      <c r="H2259" s="1" t="s">
        <v>10852</v>
      </c>
      <c r="I2259" s="1" t="s">
        <v>106</v>
      </c>
      <c r="K2259" s="1" t="s">
        <v>670</v>
      </c>
      <c r="U2259" s="1">
        <v>-80.849899</v>
      </c>
      <c r="V2259" s="1">
        <v>35.500401</v>
      </c>
      <c r="X2259" s="1" t="s">
        <v>69</v>
      </c>
      <c r="Y2259" s="1" t="s">
        <v>70</v>
      </c>
      <c r="Z2259" s="1" t="s">
        <v>70</v>
      </c>
      <c r="AA2259" s="1" t="s">
        <v>70</v>
      </c>
      <c r="AB2259" s="1" t="s">
        <v>70</v>
      </c>
      <c r="AC2259" s="1" t="s">
        <v>80</v>
      </c>
      <c r="BG2259" s="1">
        <v>2013.0</v>
      </c>
    </row>
    <row r="2260">
      <c r="A2260" s="1">
        <v>1007059.0</v>
      </c>
      <c r="B2260" s="1" t="s">
        <v>10853</v>
      </c>
      <c r="H2260" s="1" t="s">
        <v>10854</v>
      </c>
      <c r="I2260" s="1" t="s">
        <v>10855</v>
      </c>
      <c r="J2260" s="1" t="s">
        <v>1134</v>
      </c>
      <c r="K2260" s="1" t="s">
        <v>148</v>
      </c>
      <c r="L2260" s="1">
        <v>97501.0</v>
      </c>
      <c r="U2260" s="1">
        <v>-122.845</v>
      </c>
      <c r="V2260" s="1">
        <v>42.287998</v>
      </c>
      <c r="X2260" s="1" t="s">
        <v>70</v>
      </c>
      <c r="Y2260" s="1" t="s">
        <v>70</v>
      </c>
      <c r="Z2260" s="1" t="s">
        <v>70</v>
      </c>
      <c r="AA2260" s="1" t="s">
        <v>70</v>
      </c>
      <c r="AB2260" s="1" t="s">
        <v>70</v>
      </c>
      <c r="AC2260" s="1" t="s">
        <v>80</v>
      </c>
      <c r="BG2260" s="1">
        <v>2011.0</v>
      </c>
    </row>
    <row r="2261">
      <c r="A2261" s="1">
        <v>1009164.0</v>
      </c>
      <c r="B2261" s="1" t="s">
        <v>10856</v>
      </c>
      <c r="D2261" s="2" t="s">
        <v>10857</v>
      </c>
      <c r="H2261" s="1" t="s">
        <v>10858</v>
      </c>
      <c r="I2261" s="1" t="s">
        <v>10859</v>
      </c>
      <c r="K2261" s="1" t="s">
        <v>785</v>
      </c>
      <c r="L2261" s="1">
        <v>75180.0</v>
      </c>
      <c r="U2261" s="1">
        <v>-96.601097</v>
      </c>
      <c r="V2261" s="1">
        <v>32.7062</v>
      </c>
      <c r="X2261" s="1" t="s">
        <v>69</v>
      </c>
      <c r="Y2261" s="1" t="s">
        <v>70</v>
      </c>
      <c r="Z2261" s="1" t="s">
        <v>70</v>
      </c>
      <c r="AA2261" s="1" t="s">
        <v>70</v>
      </c>
      <c r="AB2261" s="1" t="s">
        <v>70</v>
      </c>
      <c r="AC2261" s="1" t="s">
        <v>80</v>
      </c>
      <c r="BG2261" s="1">
        <v>2013.0</v>
      </c>
    </row>
    <row r="2262">
      <c r="A2262" s="1">
        <v>1012783.0</v>
      </c>
      <c r="B2262" s="1" t="s">
        <v>10860</v>
      </c>
      <c r="C2262" s="2" t="s">
        <v>10861</v>
      </c>
      <c r="D2262" s="2" t="s">
        <v>10862</v>
      </c>
      <c r="H2262" s="1" t="s">
        <v>10863</v>
      </c>
      <c r="I2262" s="1" t="s">
        <v>10864</v>
      </c>
      <c r="J2262" s="1" t="s">
        <v>10865</v>
      </c>
      <c r="K2262" s="1" t="s">
        <v>670</v>
      </c>
      <c r="L2262" s="1">
        <v>27932.0</v>
      </c>
      <c r="M2262" s="1" t="s">
        <v>430</v>
      </c>
      <c r="N2262" s="1" t="s">
        <v>205</v>
      </c>
      <c r="U2262" s="1">
        <v>-76.607399</v>
      </c>
      <c r="V2262" s="1">
        <v>36.062084</v>
      </c>
      <c r="X2262" s="1" t="s">
        <v>69</v>
      </c>
      <c r="Y2262" s="1" t="s">
        <v>69</v>
      </c>
      <c r="Z2262" s="1" t="s">
        <v>70</v>
      </c>
      <c r="AA2262" s="1" t="s">
        <v>69</v>
      </c>
      <c r="AB2262" s="1" t="s">
        <v>69</v>
      </c>
      <c r="AC2262" s="1" t="s">
        <v>70</v>
      </c>
      <c r="AD2262" s="1" t="s">
        <v>69</v>
      </c>
      <c r="AE2262" s="1" t="s">
        <v>69</v>
      </c>
      <c r="AF2262" s="1" t="s">
        <v>69</v>
      </c>
      <c r="AG2262" s="1" t="s">
        <v>69</v>
      </c>
      <c r="AH2262" s="1" t="s">
        <v>69</v>
      </c>
      <c r="AI2262" s="1" t="s">
        <v>69</v>
      </c>
      <c r="AJ2262" s="1" t="s">
        <v>69</v>
      </c>
      <c r="AK2262" s="1" t="s">
        <v>69</v>
      </c>
      <c r="AL2262" s="1" t="s">
        <v>69</v>
      </c>
      <c r="AM2262" s="1" t="s">
        <v>69</v>
      </c>
      <c r="AN2262" s="1" t="s">
        <v>70</v>
      </c>
      <c r="AO2262" s="1" t="s">
        <v>69</v>
      </c>
      <c r="AP2262" s="1" t="s">
        <v>70</v>
      </c>
      <c r="AQ2262" s="1" t="s">
        <v>69</v>
      </c>
      <c r="AR2262" s="1" t="s">
        <v>69</v>
      </c>
      <c r="AS2262" s="1" t="s">
        <v>69</v>
      </c>
      <c r="AT2262" s="1" t="s">
        <v>69</v>
      </c>
      <c r="AU2262" s="1" t="s">
        <v>69</v>
      </c>
      <c r="AV2262" s="1" t="s">
        <v>70</v>
      </c>
      <c r="AW2262" s="1" t="s">
        <v>70</v>
      </c>
      <c r="AX2262" s="1" t="s">
        <v>70</v>
      </c>
      <c r="AY2262" s="1" t="s">
        <v>70</v>
      </c>
      <c r="AZ2262" s="1" t="s">
        <v>69</v>
      </c>
      <c r="BA2262" s="1" t="s">
        <v>70</v>
      </c>
      <c r="BB2262" s="1" t="s">
        <v>70</v>
      </c>
      <c r="BC2262" s="1" t="s">
        <v>69</v>
      </c>
      <c r="BD2262" s="1" t="s">
        <v>70</v>
      </c>
      <c r="BE2262" s="1" t="s">
        <v>70</v>
      </c>
      <c r="BF2262" s="1" t="s">
        <v>70</v>
      </c>
      <c r="BG2262" s="3">
        <v>43455.888194444444</v>
      </c>
    </row>
    <row r="2263">
      <c r="A2263" s="1">
        <v>1006326.0</v>
      </c>
      <c r="B2263" s="1" t="s">
        <v>10866</v>
      </c>
      <c r="C2263" s="2" t="s">
        <v>10867</v>
      </c>
      <c r="H2263" s="1" t="s">
        <v>10868</v>
      </c>
      <c r="I2263" s="1" t="s">
        <v>7617</v>
      </c>
      <c r="J2263" s="1" t="s">
        <v>4777</v>
      </c>
      <c r="K2263" s="1" t="s">
        <v>203</v>
      </c>
      <c r="L2263" s="1">
        <v>61107.0</v>
      </c>
      <c r="M2263" s="1" t="s">
        <v>390</v>
      </c>
      <c r="N2263" s="1" t="s">
        <v>10869</v>
      </c>
      <c r="U2263" s="1">
        <v>-89.028801</v>
      </c>
      <c r="V2263" s="1">
        <v>42.285599</v>
      </c>
      <c r="W2263" s="1" t="s">
        <v>99</v>
      </c>
      <c r="X2263" s="1" t="s">
        <v>70</v>
      </c>
      <c r="Y2263" s="1" t="s">
        <v>70</v>
      </c>
      <c r="Z2263" s="1" t="s">
        <v>70</v>
      </c>
      <c r="AA2263" s="1" t="s">
        <v>70</v>
      </c>
      <c r="AB2263" s="1" t="s">
        <v>70</v>
      </c>
      <c r="AC2263" s="1" t="s">
        <v>69</v>
      </c>
      <c r="AD2263" s="1" t="s">
        <v>69</v>
      </c>
      <c r="AE2263" s="1" t="s">
        <v>69</v>
      </c>
      <c r="AF2263" s="1" t="s">
        <v>70</v>
      </c>
      <c r="AG2263" s="1" t="s">
        <v>69</v>
      </c>
      <c r="AH2263" s="1" t="s">
        <v>70</v>
      </c>
      <c r="AI2263" s="1" t="s">
        <v>70</v>
      </c>
      <c r="AJ2263" s="1" t="s">
        <v>70</v>
      </c>
      <c r="AK2263" s="1" t="s">
        <v>69</v>
      </c>
      <c r="AL2263" s="1" t="s">
        <v>69</v>
      </c>
      <c r="AM2263" s="1" t="s">
        <v>70</v>
      </c>
      <c r="AN2263" s="1" t="s">
        <v>70</v>
      </c>
      <c r="AO2263" s="1" t="s">
        <v>69</v>
      </c>
      <c r="AP2263" s="1" t="s">
        <v>70</v>
      </c>
      <c r="AQ2263" s="1" t="s">
        <v>69</v>
      </c>
      <c r="AR2263" s="1" t="s">
        <v>69</v>
      </c>
      <c r="AS2263" s="1" t="s">
        <v>70</v>
      </c>
      <c r="AT2263" s="1" t="s">
        <v>69</v>
      </c>
      <c r="AU2263" s="1" t="s">
        <v>70</v>
      </c>
      <c r="AV2263" s="1" t="s">
        <v>70</v>
      </c>
      <c r="AW2263" s="1" t="s">
        <v>70</v>
      </c>
      <c r="AX2263" s="1" t="s">
        <v>70</v>
      </c>
      <c r="AY2263" s="1" t="s">
        <v>70</v>
      </c>
      <c r="AZ2263" s="1" t="s">
        <v>70</v>
      </c>
      <c r="BA2263" s="1" t="s">
        <v>70</v>
      </c>
      <c r="BB2263" s="1" t="s">
        <v>70</v>
      </c>
      <c r="BC2263" s="1" t="s">
        <v>70</v>
      </c>
      <c r="BD2263" s="1" t="s">
        <v>70</v>
      </c>
      <c r="BE2263" s="1" t="s">
        <v>70</v>
      </c>
      <c r="BF2263" s="1" t="s">
        <v>70</v>
      </c>
      <c r="BG2263" s="3">
        <v>40646.83263888889</v>
      </c>
    </row>
    <row r="2264">
      <c r="A2264" s="1">
        <v>1011540.0</v>
      </c>
      <c r="B2264" s="1" t="s">
        <v>10870</v>
      </c>
      <c r="C2264" s="2" t="s">
        <v>10871</v>
      </c>
      <c r="D2264" s="2" t="s">
        <v>10872</v>
      </c>
      <c r="H2264" s="1" t="s">
        <v>10873</v>
      </c>
      <c r="I2264" s="1" t="s">
        <v>369</v>
      </c>
      <c r="J2264" s="1" t="s">
        <v>370</v>
      </c>
      <c r="K2264" s="1" t="s">
        <v>203</v>
      </c>
      <c r="L2264" s="1">
        <v>60660.0</v>
      </c>
      <c r="M2264" s="1" t="s">
        <v>10874</v>
      </c>
      <c r="N2264" s="1" t="s">
        <v>603</v>
      </c>
      <c r="U2264" s="1">
        <v>-87.659973</v>
      </c>
      <c r="V2264" s="1">
        <v>41.989799</v>
      </c>
      <c r="X2264" s="1" t="s">
        <v>69</v>
      </c>
      <c r="Y2264" s="1" t="s">
        <v>70</v>
      </c>
      <c r="Z2264" s="1" t="s">
        <v>70</v>
      </c>
      <c r="AA2264" s="1" t="s">
        <v>70</v>
      </c>
      <c r="AB2264" s="1" t="s">
        <v>70</v>
      </c>
      <c r="AC2264" s="1" t="s">
        <v>80</v>
      </c>
      <c r="AD2264" s="1" t="s">
        <v>69</v>
      </c>
      <c r="AE2264" s="1" t="s">
        <v>69</v>
      </c>
      <c r="AF2264" s="1" t="s">
        <v>70</v>
      </c>
      <c r="AG2264" s="1" t="s">
        <v>69</v>
      </c>
      <c r="AH2264" s="1" t="s">
        <v>70</v>
      </c>
      <c r="AI2264" s="1" t="s">
        <v>70</v>
      </c>
      <c r="AJ2264" s="1" t="s">
        <v>70</v>
      </c>
      <c r="AK2264" s="1" t="s">
        <v>69</v>
      </c>
      <c r="AL2264" s="1" t="s">
        <v>70</v>
      </c>
      <c r="AM2264" s="1" t="s">
        <v>69</v>
      </c>
      <c r="AN2264" s="1" t="s">
        <v>70</v>
      </c>
      <c r="AO2264" s="1" t="s">
        <v>70</v>
      </c>
      <c r="AP2264" s="1" t="s">
        <v>70</v>
      </c>
      <c r="AQ2264" s="1" t="s">
        <v>70</v>
      </c>
      <c r="AR2264" s="1" t="s">
        <v>70</v>
      </c>
      <c r="AS2264" s="1" t="s">
        <v>70</v>
      </c>
      <c r="AT2264" s="1" t="s">
        <v>70</v>
      </c>
      <c r="AU2264" s="1" t="s">
        <v>70</v>
      </c>
      <c r="AV2264" s="1" t="s">
        <v>70</v>
      </c>
      <c r="AW2264" s="1" t="s">
        <v>70</v>
      </c>
      <c r="AX2264" s="1" t="s">
        <v>69</v>
      </c>
      <c r="AY2264" s="1" t="s">
        <v>70</v>
      </c>
      <c r="AZ2264" s="1" t="s">
        <v>69</v>
      </c>
      <c r="BA2264" s="1" t="s">
        <v>70</v>
      </c>
      <c r="BB2264" s="1" t="s">
        <v>70</v>
      </c>
      <c r="BC2264" s="1" t="s">
        <v>70</v>
      </c>
      <c r="BD2264" s="1" t="s">
        <v>70</v>
      </c>
      <c r="BE2264" s="1" t="s">
        <v>70</v>
      </c>
      <c r="BF2264" s="1" t="s">
        <v>70</v>
      </c>
      <c r="BG2264" s="3">
        <v>42213.75347222222</v>
      </c>
    </row>
    <row r="2265">
      <c r="A2265" s="1">
        <v>1001660.0</v>
      </c>
      <c r="B2265" s="1" t="s">
        <v>10875</v>
      </c>
      <c r="H2265" s="1" t="s">
        <v>10876</v>
      </c>
      <c r="I2265" s="1" t="s">
        <v>10877</v>
      </c>
      <c r="J2265" s="1" t="s">
        <v>2810</v>
      </c>
      <c r="K2265" s="1" t="s">
        <v>311</v>
      </c>
      <c r="L2265" s="1">
        <v>21040.0</v>
      </c>
      <c r="M2265" s="1" t="s">
        <v>10878</v>
      </c>
      <c r="N2265" s="1" t="s">
        <v>384</v>
      </c>
      <c r="U2265" s="1">
        <v>-76.292137</v>
      </c>
      <c r="V2265" s="1">
        <v>39.415966</v>
      </c>
      <c r="X2265" s="1" t="s">
        <v>69</v>
      </c>
      <c r="Y2265" s="1" t="s">
        <v>69</v>
      </c>
      <c r="Z2265" s="1" t="s">
        <v>69</v>
      </c>
      <c r="AA2265" s="1" t="s">
        <v>70</v>
      </c>
      <c r="AB2265" s="1" t="s">
        <v>70</v>
      </c>
      <c r="AC2265" s="1" t="s">
        <v>70</v>
      </c>
      <c r="AD2265" s="1" t="s">
        <v>69</v>
      </c>
      <c r="AE2265" s="1" t="s">
        <v>70</v>
      </c>
      <c r="AF2265" s="1" t="s">
        <v>70</v>
      </c>
      <c r="AG2265" s="1" t="s">
        <v>70</v>
      </c>
      <c r="AH2265" s="1" t="s">
        <v>69</v>
      </c>
      <c r="AI2265" s="1" t="s">
        <v>70</v>
      </c>
      <c r="AJ2265" s="1" t="s">
        <v>70</v>
      </c>
      <c r="AK2265" s="1" t="s">
        <v>69</v>
      </c>
      <c r="AL2265" s="1" t="s">
        <v>70</v>
      </c>
      <c r="AM2265" s="1" t="s">
        <v>70</v>
      </c>
      <c r="AN2265" s="1" t="s">
        <v>70</v>
      </c>
      <c r="AO2265" s="1" t="s">
        <v>70</v>
      </c>
      <c r="AP2265" s="1" t="s">
        <v>70</v>
      </c>
      <c r="AQ2265" s="1" t="s">
        <v>70</v>
      </c>
      <c r="AR2265" s="1" t="s">
        <v>69</v>
      </c>
      <c r="AS2265" s="1" t="s">
        <v>69</v>
      </c>
      <c r="AT2265" s="1" t="s">
        <v>70</v>
      </c>
      <c r="AU2265" s="1" t="s">
        <v>69</v>
      </c>
      <c r="AV2265" s="1" t="s">
        <v>70</v>
      </c>
      <c r="AW2265" s="1" t="s">
        <v>70</v>
      </c>
      <c r="AX2265" s="1" t="s">
        <v>70</v>
      </c>
      <c r="AY2265" s="1" t="s">
        <v>70</v>
      </c>
      <c r="AZ2265" s="1" t="s">
        <v>69</v>
      </c>
      <c r="BA2265" s="1" t="s">
        <v>70</v>
      </c>
      <c r="BB2265" s="1" t="s">
        <v>70</v>
      </c>
      <c r="BC2265" s="1" t="s">
        <v>70</v>
      </c>
      <c r="BD2265" s="1" t="s">
        <v>70</v>
      </c>
      <c r="BE2265" s="1" t="s">
        <v>70</v>
      </c>
      <c r="BF2265" s="1" t="s">
        <v>70</v>
      </c>
      <c r="BG2265" s="3">
        <v>42123.43125</v>
      </c>
    </row>
    <row r="2266">
      <c r="A2266" s="1">
        <v>1000222.0</v>
      </c>
      <c r="B2266" s="1" t="s">
        <v>10879</v>
      </c>
      <c r="C2266" s="2" t="s">
        <v>10880</v>
      </c>
      <c r="H2266" s="1" t="s">
        <v>743</v>
      </c>
      <c r="I2266" s="1" t="s">
        <v>10877</v>
      </c>
      <c r="J2266" s="1" t="s">
        <v>1987</v>
      </c>
      <c r="K2266" s="1" t="s">
        <v>389</v>
      </c>
      <c r="L2266" s="1">
        <v>52042.0</v>
      </c>
      <c r="U2266" s="1">
        <v>-91.567902</v>
      </c>
      <c r="V2266" s="1">
        <v>42.644501</v>
      </c>
      <c r="X2266" s="1" t="s">
        <v>70</v>
      </c>
      <c r="Y2266" s="1" t="s">
        <v>70</v>
      </c>
      <c r="Z2266" s="1" t="s">
        <v>70</v>
      </c>
      <c r="AA2266" s="1" t="s">
        <v>70</v>
      </c>
      <c r="AB2266" s="1" t="s">
        <v>70</v>
      </c>
      <c r="AC2266" s="1" t="s">
        <v>80</v>
      </c>
      <c r="BG2266" s="1">
        <v>2009.0</v>
      </c>
    </row>
    <row r="2267">
      <c r="A2267" s="1">
        <v>1004777.0</v>
      </c>
      <c r="B2267" s="1" t="s">
        <v>10881</v>
      </c>
      <c r="H2267" s="1" t="s">
        <v>10882</v>
      </c>
      <c r="I2267" s="1" t="s">
        <v>10877</v>
      </c>
      <c r="J2267" s="1" t="s">
        <v>10883</v>
      </c>
      <c r="K2267" s="1" t="s">
        <v>509</v>
      </c>
      <c r="M2267" s="1" t="s">
        <v>10884</v>
      </c>
      <c r="N2267" s="1" t="s">
        <v>801</v>
      </c>
      <c r="U2267" s="1">
        <v>-106.20082</v>
      </c>
      <c r="V2267" s="1">
        <v>35.065533</v>
      </c>
      <c r="W2267" s="1" t="s">
        <v>99</v>
      </c>
      <c r="X2267" s="1" t="s">
        <v>69</v>
      </c>
      <c r="Y2267" s="1" t="s">
        <v>69</v>
      </c>
      <c r="Z2267" s="1" t="s">
        <v>70</v>
      </c>
      <c r="AA2267" s="1" t="s">
        <v>69</v>
      </c>
      <c r="AB2267" s="1" t="s">
        <v>69</v>
      </c>
      <c r="AC2267" s="1" t="s">
        <v>80</v>
      </c>
      <c r="BG2267" s="3">
        <v>41780.48125</v>
      </c>
    </row>
    <row r="2268">
      <c r="A2268" s="1">
        <v>1001659.0</v>
      </c>
      <c r="B2268" s="1" t="s">
        <v>10881</v>
      </c>
      <c r="H2268" s="1" t="s">
        <v>10885</v>
      </c>
      <c r="I2268" s="1" t="s">
        <v>10877</v>
      </c>
      <c r="J2268" s="1" t="s">
        <v>2810</v>
      </c>
      <c r="K2268" s="1" t="s">
        <v>311</v>
      </c>
      <c r="L2268" s="1">
        <v>21040.0</v>
      </c>
      <c r="M2268" s="1" t="s">
        <v>10886</v>
      </c>
      <c r="U2268" s="1">
        <v>-76.292091</v>
      </c>
      <c r="V2268" s="1">
        <v>39.416115</v>
      </c>
      <c r="X2268" s="1" t="s">
        <v>69</v>
      </c>
      <c r="Y2268" s="1" t="s">
        <v>69</v>
      </c>
      <c r="Z2268" s="1" t="s">
        <v>69</v>
      </c>
      <c r="AA2268" s="1" t="s">
        <v>69</v>
      </c>
      <c r="AB2268" s="1" t="s">
        <v>70</v>
      </c>
      <c r="AC2268" s="1" t="s">
        <v>70</v>
      </c>
      <c r="AD2268" s="1" t="s">
        <v>69</v>
      </c>
      <c r="AE2268" s="1" t="s">
        <v>70</v>
      </c>
      <c r="AF2268" s="1" t="s">
        <v>70</v>
      </c>
      <c r="AG2268" s="1" t="s">
        <v>70</v>
      </c>
      <c r="AH2268" s="1" t="s">
        <v>69</v>
      </c>
      <c r="AI2268" s="1" t="s">
        <v>70</v>
      </c>
      <c r="AJ2268" s="1" t="s">
        <v>70</v>
      </c>
      <c r="AK2268" s="1" t="s">
        <v>69</v>
      </c>
      <c r="AL2268" s="1" t="s">
        <v>70</v>
      </c>
      <c r="AM2268" s="1" t="s">
        <v>70</v>
      </c>
      <c r="AN2268" s="1" t="s">
        <v>70</v>
      </c>
      <c r="AO2268" s="1" t="s">
        <v>70</v>
      </c>
      <c r="AP2268" s="1" t="s">
        <v>70</v>
      </c>
      <c r="AQ2268" s="1" t="s">
        <v>70</v>
      </c>
      <c r="AR2268" s="1" t="s">
        <v>69</v>
      </c>
      <c r="AS2268" s="1" t="s">
        <v>70</v>
      </c>
      <c r="AT2268" s="1" t="s">
        <v>70</v>
      </c>
      <c r="AU2268" s="1" t="s">
        <v>69</v>
      </c>
      <c r="AV2268" s="1" t="s">
        <v>70</v>
      </c>
      <c r="AW2268" s="1" t="s">
        <v>70</v>
      </c>
      <c r="AX2268" s="1" t="s">
        <v>70</v>
      </c>
      <c r="AY2268" s="1" t="s">
        <v>70</v>
      </c>
      <c r="AZ2268" s="1" t="s">
        <v>69</v>
      </c>
      <c r="BA2268" s="1" t="s">
        <v>70</v>
      </c>
      <c r="BB2268" s="1" t="s">
        <v>70</v>
      </c>
      <c r="BC2268" s="1" t="s">
        <v>70</v>
      </c>
      <c r="BD2268" s="1" t="s">
        <v>70</v>
      </c>
      <c r="BE2268" s="1" t="s">
        <v>70</v>
      </c>
      <c r="BF2268" s="1" t="s">
        <v>70</v>
      </c>
      <c r="BG2268" s="3">
        <v>42123.43263888889</v>
      </c>
    </row>
    <row r="2269">
      <c r="A2269" s="1">
        <v>1008798.0</v>
      </c>
      <c r="B2269" s="1" t="s">
        <v>10887</v>
      </c>
      <c r="C2269" s="2" t="s">
        <v>10888</v>
      </c>
      <c r="H2269" s="1" t="s">
        <v>10889</v>
      </c>
      <c r="I2269" s="1" t="s">
        <v>10890</v>
      </c>
      <c r="J2269" s="1" t="s">
        <v>125</v>
      </c>
      <c r="K2269" s="1" t="s">
        <v>77</v>
      </c>
      <c r="L2269" s="1">
        <v>43035.0</v>
      </c>
      <c r="M2269" s="1" t="s">
        <v>2954</v>
      </c>
      <c r="N2269" s="1" t="s">
        <v>490</v>
      </c>
      <c r="U2269" s="1">
        <v>-83.017265</v>
      </c>
      <c r="V2269" s="1">
        <v>40.153629</v>
      </c>
      <c r="W2269" s="1" t="s">
        <v>99</v>
      </c>
      <c r="X2269" s="1" t="s">
        <v>69</v>
      </c>
      <c r="Y2269" s="1" t="s">
        <v>69</v>
      </c>
      <c r="Z2269" s="1" t="s">
        <v>70</v>
      </c>
      <c r="AA2269" s="1" t="s">
        <v>69</v>
      </c>
      <c r="AB2269" s="1" t="s">
        <v>70</v>
      </c>
      <c r="AC2269" s="1" t="s">
        <v>70</v>
      </c>
      <c r="AD2269" s="1" t="s">
        <v>70</v>
      </c>
      <c r="AE2269" s="1" t="s">
        <v>70</v>
      </c>
      <c r="AF2269" s="1" t="s">
        <v>70</v>
      </c>
      <c r="AG2269" s="1" t="s">
        <v>70</v>
      </c>
      <c r="AH2269" s="1" t="s">
        <v>69</v>
      </c>
      <c r="AI2269" s="1" t="s">
        <v>70</v>
      </c>
      <c r="AJ2269" s="1" t="s">
        <v>69</v>
      </c>
      <c r="AK2269" s="1" t="s">
        <v>69</v>
      </c>
      <c r="AL2269" s="1" t="s">
        <v>69</v>
      </c>
      <c r="AM2269" s="1" t="s">
        <v>69</v>
      </c>
      <c r="AN2269" s="1" t="s">
        <v>69</v>
      </c>
      <c r="AO2269" s="1" t="s">
        <v>69</v>
      </c>
      <c r="AP2269" s="1" t="s">
        <v>70</v>
      </c>
      <c r="AQ2269" s="1" t="s">
        <v>70</v>
      </c>
      <c r="AR2269" s="1" t="s">
        <v>69</v>
      </c>
      <c r="AS2269" s="1" t="s">
        <v>69</v>
      </c>
      <c r="AT2269" s="1" t="s">
        <v>70</v>
      </c>
      <c r="AU2269" s="1" t="s">
        <v>70</v>
      </c>
      <c r="AV2269" s="1" t="s">
        <v>70</v>
      </c>
      <c r="AW2269" s="1" t="s">
        <v>70</v>
      </c>
      <c r="AX2269" s="1" t="s">
        <v>70</v>
      </c>
      <c r="AY2269" s="1" t="s">
        <v>70</v>
      </c>
      <c r="AZ2269" s="1" t="s">
        <v>69</v>
      </c>
      <c r="BA2269" s="1" t="s">
        <v>70</v>
      </c>
      <c r="BB2269" s="1" t="s">
        <v>70</v>
      </c>
      <c r="BC2269" s="1" t="s">
        <v>70</v>
      </c>
      <c r="BD2269" s="1" t="s">
        <v>70</v>
      </c>
      <c r="BE2269" s="1" t="s">
        <v>70</v>
      </c>
      <c r="BF2269" s="1" t="s">
        <v>70</v>
      </c>
      <c r="BG2269" s="3">
        <v>41456.520833333336</v>
      </c>
    </row>
    <row r="2270">
      <c r="A2270" s="1">
        <v>1009479.0</v>
      </c>
      <c r="B2270" s="1" t="s">
        <v>10891</v>
      </c>
      <c r="C2270" s="2" t="s">
        <v>10892</v>
      </c>
      <c r="H2270" s="1" t="s">
        <v>10893</v>
      </c>
      <c r="I2270" s="1" t="s">
        <v>487</v>
      </c>
      <c r="K2270" s="1" t="s">
        <v>488</v>
      </c>
      <c r="L2270" s="1">
        <v>2360.0</v>
      </c>
      <c r="U2270" s="1">
        <v>-70.672501</v>
      </c>
      <c r="V2270" s="1">
        <v>41.966801</v>
      </c>
      <c r="X2270" s="1" t="s">
        <v>69</v>
      </c>
      <c r="Y2270" s="1" t="s">
        <v>70</v>
      </c>
      <c r="Z2270" s="1" t="s">
        <v>70</v>
      </c>
      <c r="AA2270" s="1" t="s">
        <v>70</v>
      </c>
      <c r="AB2270" s="1" t="s">
        <v>70</v>
      </c>
      <c r="AC2270" s="1" t="s">
        <v>80</v>
      </c>
      <c r="BG2270" s="1">
        <v>2013.0</v>
      </c>
    </row>
    <row r="2271">
      <c r="A2271" s="1">
        <v>1008799.0</v>
      </c>
      <c r="B2271" s="1" t="s">
        <v>10894</v>
      </c>
      <c r="C2271" s="2" t="s">
        <v>10895</v>
      </c>
      <c r="H2271" s="1" t="s">
        <v>7734</v>
      </c>
      <c r="I2271" s="1" t="s">
        <v>1748</v>
      </c>
      <c r="J2271" s="1" t="s">
        <v>748</v>
      </c>
      <c r="K2271" s="1" t="s">
        <v>77</v>
      </c>
      <c r="L2271" s="1">
        <v>43214.0</v>
      </c>
      <c r="M2271" s="1" t="s">
        <v>10896</v>
      </c>
      <c r="N2271" s="1" t="s">
        <v>183</v>
      </c>
      <c r="U2271" s="1">
        <v>-82.99971</v>
      </c>
      <c r="V2271" s="1">
        <v>40.052464</v>
      </c>
      <c r="W2271" s="1" t="s">
        <v>136</v>
      </c>
      <c r="X2271" s="1" t="s">
        <v>69</v>
      </c>
      <c r="Y2271" s="1" t="s">
        <v>69</v>
      </c>
      <c r="Z2271" s="1" t="s">
        <v>70</v>
      </c>
      <c r="AA2271" s="1" t="s">
        <v>69</v>
      </c>
      <c r="AB2271" s="1" t="s">
        <v>70</v>
      </c>
      <c r="AC2271" s="1" t="s">
        <v>70</v>
      </c>
      <c r="AD2271" s="1" t="s">
        <v>69</v>
      </c>
      <c r="AE2271" s="1" t="s">
        <v>70</v>
      </c>
      <c r="AF2271" s="1" t="s">
        <v>70</v>
      </c>
      <c r="AG2271" s="1" t="s">
        <v>70</v>
      </c>
      <c r="AH2271" s="1" t="s">
        <v>69</v>
      </c>
      <c r="AI2271" s="1" t="s">
        <v>70</v>
      </c>
      <c r="AJ2271" s="1" t="s">
        <v>69</v>
      </c>
      <c r="AK2271" s="1" t="s">
        <v>69</v>
      </c>
      <c r="AL2271" s="1" t="s">
        <v>69</v>
      </c>
      <c r="AM2271" s="1" t="s">
        <v>69</v>
      </c>
      <c r="AN2271" s="1" t="s">
        <v>69</v>
      </c>
      <c r="AO2271" s="1" t="s">
        <v>69</v>
      </c>
      <c r="AP2271" s="1" t="s">
        <v>70</v>
      </c>
      <c r="AQ2271" s="1" t="s">
        <v>70</v>
      </c>
      <c r="AR2271" s="1" t="s">
        <v>69</v>
      </c>
      <c r="AS2271" s="1" t="s">
        <v>69</v>
      </c>
      <c r="AT2271" s="1" t="s">
        <v>70</v>
      </c>
      <c r="AU2271" s="1" t="s">
        <v>69</v>
      </c>
      <c r="AV2271" s="1" t="s">
        <v>70</v>
      </c>
      <c r="AW2271" s="1" t="s">
        <v>70</v>
      </c>
      <c r="AX2271" s="1" t="s">
        <v>70</v>
      </c>
      <c r="AY2271" s="1" t="s">
        <v>70</v>
      </c>
      <c r="AZ2271" s="1" t="s">
        <v>69</v>
      </c>
      <c r="BA2271" s="1" t="s">
        <v>70</v>
      </c>
      <c r="BB2271" s="1" t="s">
        <v>70</v>
      </c>
      <c r="BC2271" s="1" t="s">
        <v>70</v>
      </c>
      <c r="BD2271" s="1" t="s">
        <v>70</v>
      </c>
      <c r="BE2271" s="1" t="s">
        <v>70</v>
      </c>
      <c r="BF2271" s="1" t="s">
        <v>70</v>
      </c>
      <c r="BG2271" s="3">
        <v>41456.51458333333</v>
      </c>
    </row>
    <row r="2272">
      <c r="A2272" s="1">
        <v>1007372.0</v>
      </c>
      <c r="B2272" s="1" t="s">
        <v>10897</v>
      </c>
      <c r="C2272" s="2" t="s">
        <v>10898</v>
      </c>
      <c r="H2272" s="1" t="s">
        <v>10899</v>
      </c>
      <c r="I2272" s="1" t="s">
        <v>6477</v>
      </c>
      <c r="J2272" s="1" t="s">
        <v>6477</v>
      </c>
      <c r="K2272" s="1" t="s">
        <v>181</v>
      </c>
      <c r="L2272" s="1">
        <v>23322.0</v>
      </c>
      <c r="U2272" s="1">
        <v>-76.2313</v>
      </c>
      <c r="V2272" s="1">
        <v>36.6534</v>
      </c>
      <c r="X2272" s="1" t="s">
        <v>70</v>
      </c>
      <c r="Y2272" s="1" t="s">
        <v>70</v>
      </c>
      <c r="Z2272" s="1" t="s">
        <v>70</v>
      </c>
      <c r="AA2272" s="1" t="s">
        <v>70</v>
      </c>
      <c r="AB2272" s="1" t="s">
        <v>70</v>
      </c>
      <c r="AC2272" s="1" t="s">
        <v>80</v>
      </c>
      <c r="BG2272" s="4">
        <v>40305.44583333333</v>
      </c>
    </row>
    <row r="2273">
      <c r="A2273" s="1">
        <v>1006874.0</v>
      </c>
      <c r="B2273" s="1" t="s">
        <v>10900</v>
      </c>
      <c r="H2273" s="1" t="s">
        <v>10901</v>
      </c>
      <c r="I2273" s="1" t="s">
        <v>10902</v>
      </c>
      <c r="J2273" s="1" t="s">
        <v>545</v>
      </c>
      <c r="K2273" s="1" t="s">
        <v>244</v>
      </c>
      <c r="U2273" s="1">
        <v>-74.335403</v>
      </c>
      <c r="V2273" s="1">
        <v>40.534</v>
      </c>
      <c r="X2273" s="1" t="s">
        <v>70</v>
      </c>
      <c r="Y2273" s="1" t="s">
        <v>70</v>
      </c>
      <c r="Z2273" s="1" t="s">
        <v>70</v>
      </c>
      <c r="AA2273" s="1" t="s">
        <v>70</v>
      </c>
      <c r="AB2273" s="1" t="s">
        <v>70</v>
      </c>
      <c r="AC2273" s="1" t="s">
        <v>80</v>
      </c>
      <c r="BG2273" s="1">
        <v>2009.0</v>
      </c>
    </row>
    <row r="2274">
      <c r="A2274" s="1">
        <v>1006086.0</v>
      </c>
      <c r="B2274" s="1" t="s">
        <v>10903</v>
      </c>
      <c r="C2274" s="2" t="s">
        <v>10904</v>
      </c>
      <c r="H2274" s="1" t="s">
        <v>10905</v>
      </c>
      <c r="I2274" s="1" t="s">
        <v>10906</v>
      </c>
      <c r="J2274" s="1" t="s">
        <v>566</v>
      </c>
      <c r="K2274" s="1" t="s">
        <v>566</v>
      </c>
      <c r="L2274" s="1">
        <v>73083.0</v>
      </c>
      <c r="U2274" s="1">
        <v>-97.479698</v>
      </c>
      <c r="V2274" s="1">
        <v>35.654099</v>
      </c>
      <c r="X2274" s="1" t="s">
        <v>70</v>
      </c>
      <c r="Y2274" s="1" t="s">
        <v>70</v>
      </c>
      <c r="Z2274" s="1" t="s">
        <v>70</v>
      </c>
      <c r="AA2274" s="1" t="s">
        <v>70</v>
      </c>
      <c r="AB2274" s="1" t="s">
        <v>70</v>
      </c>
      <c r="AC2274" s="1" t="s">
        <v>80</v>
      </c>
      <c r="BG2274" s="1">
        <v>2009.0</v>
      </c>
    </row>
    <row r="2275">
      <c r="A2275" s="1">
        <v>1012160.0</v>
      </c>
      <c r="B2275" s="1" t="s">
        <v>10907</v>
      </c>
      <c r="C2275" s="2" t="s">
        <v>10908</v>
      </c>
      <c r="D2275" s="2" t="s">
        <v>10909</v>
      </c>
      <c r="H2275" s="1" t="s">
        <v>10910</v>
      </c>
      <c r="I2275" s="1" t="s">
        <v>10911</v>
      </c>
      <c r="J2275" s="1" t="s">
        <v>1671</v>
      </c>
      <c r="K2275" s="1" t="s">
        <v>133</v>
      </c>
      <c r="L2275" s="1">
        <v>98020.0</v>
      </c>
      <c r="M2275" s="1" t="s">
        <v>10912</v>
      </c>
      <c r="N2275" s="1" t="s">
        <v>5314</v>
      </c>
      <c r="U2275" s="1">
        <v>-122.37666</v>
      </c>
      <c r="V2275" s="1">
        <v>47.811371</v>
      </c>
      <c r="X2275" s="1" t="s">
        <v>69</v>
      </c>
      <c r="Y2275" s="1" t="s">
        <v>69</v>
      </c>
      <c r="Z2275" s="1" t="s">
        <v>70</v>
      </c>
      <c r="AA2275" s="1" t="s">
        <v>69</v>
      </c>
      <c r="AB2275" s="1" t="s">
        <v>70</v>
      </c>
      <c r="AC2275" s="1" t="s">
        <v>69</v>
      </c>
      <c r="AD2275" s="1" t="s">
        <v>69</v>
      </c>
      <c r="AE2275" s="1" t="s">
        <v>69</v>
      </c>
      <c r="AF2275" s="1" t="s">
        <v>69</v>
      </c>
      <c r="AG2275" s="1" t="s">
        <v>69</v>
      </c>
      <c r="AH2275" s="1" t="s">
        <v>69</v>
      </c>
      <c r="AI2275" s="1" t="s">
        <v>69</v>
      </c>
      <c r="AJ2275" s="1" t="s">
        <v>69</v>
      </c>
      <c r="AK2275" s="1" t="s">
        <v>69</v>
      </c>
      <c r="AL2275" s="1" t="s">
        <v>69</v>
      </c>
      <c r="AM2275" s="1" t="s">
        <v>69</v>
      </c>
      <c r="AN2275" s="1" t="s">
        <v>70</v>
      </c>
      <c r="AO2275" s="1" t="s">
        <v>69</v>
      </c>
      <c r="AP2275" s="1" t="s">
        <v>70</v>
      </c>
      <c r="AQ2275" s="1" t="s">
        <v>69</v>
      </c>
      <c r="AR2275" s="1" t="s">
        <v>69</v>
      </c>
      <c r="AS2275" s="1" t="s">
        <v>69</v>
      </c>
      <c r="AT2275" s="1" t="s">
        <v>69</v>
      </c>
      <c r="AU2275" s="1" t="s">
        <v>69</v>
      </c>
      <c r="AV2275" s="1" t="s">
        <v>70</v>
      </c>
      <c r="AW2275" s="1" t="s">
        <v>69</v>
      </c>
      <c r="AX2275" s="1" t="s">
        <v>69</v>
      </c>
      <c r="AY2275" s="1" t="s">
        <v>69</v>
      </c>
      <c r="AZ2275" s="1" t="s">
        <v>69</v>
      </c>
      <c r="BA2275" s="1" t="s">
        <v>70</v>
      </c>
      <c r="BB2275" s="1" t="s">
        <v>69</v>
      </c>
      <c r="BC2275" s="1" t="s">
        <v>69</v>
      </c>
      <c r="BD2275" s="1" t="s">
        <v>70</v>
      </c>
      <c r="BE2275" s="1" t="s">
        <v>70</v>
      </c>
      <c r="BF2275" s="1" t="s">
        <v>70</v>
      </c>
      <c r="BG2275" s="3">
        <v>43307.81319444445</v>
      </c>
    </row>
    <row r="2276">
      <c r="A2276" s="1">
        <v>1007567.0</v>
      </c>
      <c r="B2276" s="1" t="s">
        <v>10913</v>
      </c>
      <c r="H2276" s="1" t="s">
        <v>10914</v>
      </c>
      <c r="I2276" s="1" t="s">
        <v>4637</v>
      </c>
      <c r="J2276" s="1" t="s">
        <v>10915</v>
      </c>
      <c r="K2276" s="1" t="s">
        <v>582</v>
      </c>
      <c r="U2276" s="1">
        <v>-86.255898</v>
      </c>
      <c r="V2276" s="1">
        <v>37.191601</v>
      </c>
      <c r="X2276" s="1" t="s">
        <v>70</v>
      </c>
      <c r="Y2276" s="1" t="s">
        <v>70</v>
      </c>
      <c r="Z2276" s="1" t="s">
        <v>70</v>
      </c>
      <c r="AA2276" s="1" t="s">
        <v>70</v>
      </c>
      <c r="AB2276" s="1" t="s">
        <v>70</v>
      </c>
      <c r="AC2276" s="1" t="s">
        <v>80</v>
      </c>
      <c r="BG2276" s="1">
        <v>2009.0</v>
      </c>
    </row>
    <row r="2277">
      <c r="A2277" s="1">
        <v>1000003.0</v>
      </c>
      <c r="B2277" s="1" t="s">
        <v>10916</v>
      </c>
      <c r="C2277" s="2" t="s">
        <v>10917</v>
      </c>
      <c r="D2277" s="2" t="s">
        <v>10918</v>
      </c>
      <c r="E2277" s="2" t="s">
        <v>10919</v>
      </c>
      <c r="H2277" s="1" t="s">
        <v>10920</v>
      </c>
      <c r="I2277" s="1" t="s">
        <v>10921</v>
      </c>
      <c r="J2277" s="1" t="s">
        <v>8614</v>
      </c>
      <c r="K2277" s="1" t="s">
        <v>575</v>
      </c>
      <c r="L2277" s="1">
        <v>48829.0</v>
      </c>
      <c r="M2277" s="1" t="s">
        <v>10922</v>
      </c>
      <c r="N2277" s="1" t="s">
        <v>10923</v>
      </c>
      <c r="U2277" s="1">
        <v>-85.037582</v>
      </c>
      <c r="V2277" s="1">
        <v>43.406048</v>
      </c>
      <c r="W2277" s="1" t="s">
        <v>392</v>
      </c>
      <c r="X2277" s="1" t="s">
        <v>69</v>
      </c>
      <c r="Y2277" s="1" t="s">
        <v>69</v>
      </c>
      <c r="Z2277" s="1" t="s">
        <v>70</v>
      </c>
      <c r="AA2277" s="1" t="s">
        <v>69</v>
      </c>
      <c r="AB2277" s="1" t="s">
        <v>69</v>
      </c>
      <c r="AC2277" s="1" t="s">
        <v>69</v>
      </c>
      <c r="AD2277" s="1" t="s">
        <v>69</v>
      </c>
      <c r="AE2277" s="1" t="s">
        <v>70</v>
      </c>
      <c r="AF2277" s="1" t="s">
        <v>69</v>
      </c>
      <c r="AG2277" s="1" t="s">
        <v>69</v>
      </c>
      <c r="AH2277" s="1" t="s">
        <v>69</v>
      </c>
      <c r="AI2277" s="1" t="s">
        <v>70</v>
      </c>
      <c r="AJ2277" s="1" t="s">
        <v>69</v>
      </c>
      <c r="AK2277" s="1" t="s">
        <v>69</v>
      </c>
      <c r="AL2277" s="1" t="s">
        <v>69</v>
      </c>
      <c r="AM2277" s="1" t="s">
        <v>69</v>
      </c>
      <c r="AN2277" s="1" t="s">
        <v>69</v>
      </c>
      <c r="AO2277" s="1" t="s">
        <v>70</v>
      </c>
      <c r="AP2277" s="1" t="s">
        <v>70</v>
      </c>
      <c r="AQ2277" s="1" t="s">
        <v>69</v>
      </c>
      <c r="AR2277" s="1" t="s">
        <v>69</v>
      </c>
      <c r="AS2277" s="1" t="s">
        <v>70</v>
      </c>
      <c r="AT2277" s="1" t="s">
        <v>69</v>
      </c>
      <c r="AU2277" s="1" t="s">
        <v>69</v>
      </c>
      <c r="AV2277" s="1" t="s">
        <v>70</v>
      </c>
      <c r="AW2277" s="1" t="s">
        <v>70</v>
      </c>
      <c r="AX2277" s="1" t="s">
        <v>70</v>
      </c>
      <c r="AY2277" s="1" t="s">
        <v>70</v>
      </c>
      <c r="AZ2277" s="1" t="s">
        <v>69</v>
      </c>
      <c r="BA2277" s="1" t="s">
        <v>70</v>
      </c>
      <c r="BB2277" s="1" t="s">
        <v>70</v>
      </c>
      <c r="BC2277" s="1" t="s">
        <v>70</v>
      </c>
      <c r="BD2277" s="1" t="s">
        <v>70</v>
      </c>
      <c r="BE2277" s="1" t="s">
        <v>70</v>
      </c>
      <c r="BF2277" s="1" t="s">
        <v>70</v>
      </c>
      <c r="BG2277" s="3">
        <v>41712.4625</v>
      </c>
    </row>
    <row r="2278">
      <c r="A2278" s="1">
        <v>1001298.0</v>
      </c>
      <c r="B2278" s="1" t="s">
        <v>10924</v>
      </c>
      <c r="C2278" s="2" t="s">
        <v>10925</v>
      </c>
      <c r="H2278" s="1" t="s">
        <v>10926</v>
      </c>
      <c r="I2278" s="1" t="s">
        <v>10927</v>
      </c>
      <c r="J2278" s="1" t="s">
        <v>2520</v>
      </c>
      <c r="K2278" s="1" t="s">
        <v>349</v>
      </c>
      <c r="L2278" s="1">
        <v>81632.0</v>
      </c>
      <c r="M2278" s="1" t="s">
        <v>900</v>
      </c>
      <c r="N2278" s="1" t="s">
        <v>79</v>
      </c>
      <c r="U2278" s="1">
        <v>-106.59412</v>
      </c>
      <c r="V2278" s="1">
        <v>39.644032</v>
      </c>
      <c r="W2278" s="1" t="s">
        <v>99</v>
      </c>
      <c r="X2278" s="1" t="s">
        <v>69</v>
      </c>
      <c r="Y2278" s="1" t="s">
        <v>70</v>
      </c>
      <c r="Z2278" s="1" t="s">
        <v>70</v>
      </c>
      <c r="AA2278" s="1" t="s">
        <v>70</v>
      </c>
      <c r="AB2278" s="1" t="s">
        <v>69</v>
      </c>
      <c r="AC2278" s="1" t="s">
        <v>69</v>
      </c>
      <c r="AD2278" s="1" t="s">
        <v>69</v>
      </c>
      <c r="AE2278" s="1" t="s">
        <v>70</v>
      </c>
      <c r="AF2278" s="1" t="s">
        <v>70</v>
      </c>
      <c r="AG2278" s="1" t="s">
        <v>70</v>
      </c>
      <c r="AH2278" s="1" t="s">
        <v>70</v>
      </c>
      <c r="AI2278" s="1" t="s">
        <v>69</v>
      </c>
      <c r="AJ2278" s="1" t="s">
        <v>70</v>
      </c>
      <c r="AK2278" s="1" t="s">
        <v>69</v>
      </c>
      <c r="AL2278" s="1" t="s">
        <v>69</v>
      </c>
      <c r="AM2278" s="1" t="s">
        <v>69</v>
      </c>
      <c r="AN2278" s="1" t="s">
        <v>69</v>
      </c>
      <c r="AO2278" s="1" t="s">
        <v>69</v>
      </c>
      <c r="AP2278" s="1" t="s">
        <v>70</v>
      </c>
      <c r="AQ2278" s="1" t="s">
        <v>69</v>
      </c>
      <c r="AR2278" s="1" t="s">
        <v>70</v>
      </c>
      <c r="AS2278" s="1" t="s">
        <v>70</v>
      </c>
      <c r="AT2278" s="1" t="s">
        <v>69</v>
      </c>
      <c r="AU2278" s="1" t="s">
        <v>69</v>
      </c>
      <c r="AV2278" s="1" t="s">
        <v>70</v>
      </c>
      <c r="AW2278" s="1" t="s">
        <v>70</v>
      </c>
      <c r="AX2278" s="1" t="s">
        <v>69</v>
      </c>
      <c r="AY2278" s="1" t="s">
        <v>70</v>
      </c>
      <c r="AZ2278" s="1" t="s">
        <v>69</v>
      </c>
      <c r="BA2278" s="1" t="s">
        <v>69</v>
      </c>
      <c r="BB2278" s="1" t="s">
        <v>69</v>
      </c>
      <c r="BC2278" s="1" t="s">
        <v>69</v>
      </c>
      <c r="BD2278" s="1" t="s">
        <v>70</v>
      </c>
      <c r="BE2278" s="1" t="s">
        <v>69</v>
      </c>
      <c r="BF2278" s="1" t="s">
        <v>69</v>
      </c>
      <c r="BG2278" s="3">
        <v>41747.65972222222</v>
      </c>
    </row>
    <row r="2279">
      <c r="A2279" s="1">
        <v>1003917.0</v>
      </c>
      <c r="B2279" s="1" t="s">
        <v>10928</v>
      </c>
      <c r="H2279" s="1" t="s">
        <v>10929</v>
      </c>
      <c r="I2279" s="1" t="s">
        <v>847</v>
      </c>
      <c r="J2279" s="1" t="s">
        <v>10927</v>
      </c>
      <c r="K2279" s="1" t="s">
        <v>203</v>
      </c>
      <c r="L2279" s="1">
        <v>62806.0</v>
      </c>
      <c r="U2279" s="1">
        <v>-88.058601</v>
      </c>
      <c r="V2279" s="1">
        <v>38.378502</v>
      </c>
      <c r="X2279" s="1" t="s">
        <v>70</v>
      </c>
      <c r="Y2279" s="1" t="s">
        <v>70</v>
      </c>
      <c r="Z2279" s="1" t="s">
        <v>70</v>
      </c>
      <c r="AA2279" s="1" t="s">
        <v>70</v>
      </c>
      <c r="AB2279" s="1" t="s">
        <v>70</v>
      </c>
      <c r="AC2279" s="1" t="s">
        <v>80</v>
      </c>
      <c r="BG2279" s="1">
        <v>2009.0</v>
      </c>
    </row>
    <row r="2280">
      <c r="A2280" s="1">
        <v>1006939.0</v>
      </c>
      <c r="B2280" s="1" t="s">
        <v>10930</v>
      </c>
      <c r="H2280" s="1" t="s">
        <v>10931</v>
      </c>
      <c r="I2280" s="1" t="s">
        <v>10932</v>
      </c>
      <c r="J2280" s="1" t="s">
        <v>10933</v>
      </c>
      <c r="K2280" s="1" t="s">
        <v>670</v>
      </c>
      <c r="U2280" s="1">
        <v>-79.168999</v>
      </c>
      <c r="V2280" s="1">
        <v>36.0812</v>
      </c>
      <c r="X2280" s="1" t="s">
        <v>70</v>
      </c>
      <c r="Y2280" s="1" t="s">
        <v>70</v>
      </c>
      <c r="Z2280" s="1" t="s">
        <v>70</v>
      </c>
      <c r="AA2280" s="1" t="s">
        <v>70</v>
      </c>
      <c r="AB2280" s="1" t="s">
        <v>70</v>
      </c>
      <c r="AC2280" s="1" t="s">
        <v>80</v>
      </c>
      <c r="BG2280" s="1">
        <v>2011.0</v>
      </c>
    </row>
    <row r="2281">
      <c r="A2281" s="1">
        <v>1019118.0</v>
      </c>
      <c r="B2281" s="1" t="s">
        <v>10934</v>
      </c>
      <c r="C2281" s="2" t="s">
        <v>10935</v>
      </c>
      <c r="D2281" s="2" t="s">
        <v>10936</v>
      </c>
      <c r="H2281" s="1" t="s">
        <v>10937</v>
      </c>
      <c r="I2281" s="1" t="s">
        <v>10938</v>
      </c>
      <c r="J2281" s="1" t="s">
        <v>10939</v>
      </c>
      <c r="K2281" s="1" t="s">
        <v>451</v>
      </c>
      <c r="L2281" s="1">
        <v>54209.0</v>
      </c>
      <c r="M2281" s="1" t="s">
        <v>10940</v>
      </c>
      <c r="N2281" s="1" t="s">
        <v>2846</v>
      </c>
      <c r="U2281" s="1">
        <v>-87.280716</v>
      </c>
      <c r="V2281" s="1">
        <v>45.049942</v>
      </c>
      <c r="X2281" s="1" t="s">
        <v>69</v>
      </c>
      <c r="Y2281" s="1" t="s">
        <v>70</v>
      </c>
      <c r="Z2281" s="1" t="s">
        <v>70</v>
      </c>
      <c r="AA2281" s="1" t="s">
        <v>70</v>
      </c>
      <c r="AB2281" s="1" t="s">
        <v>70</v>
      </c>
      <c r="AC2281" s="1" t="s">
        <v>70</v>
      </c>
      <c r="AD2281" s="1" t="s">
        <v>69</v>
      </c>
      <c r="AE2281" s="1" t="s">
        <v>70</v>
      </c>
      <c r="AF2281" s="1" t="s">
        <v>69</v>
      </c>
      <c r="AG2281" s="1" t="s">
        <v>70</v>
      </c>
      <c r="AH2281" s="1" t="s">
        <v>70</v>
      </c>
      <c r="AI2281" s="1" t="s">
        <v>70</v>
      </c>
      <c r="AJ2281" s="1" t="s">
        <v>69</v>
      </c>
      <c r="AK2281" s="1" t="s">
        <v>69</v>
      </c>
      <c r="AL2281" s="1" t="s">
        <v>70</v>
      </c>
      <c r="AM2281" s="1" t="s">
        <v>69</v>
      </c>
      <c r="AN2281" s="1" t="s">
        <v>70</v>
      </c>
      <c r="AO2281" s="1" t="s">
        <v>70</v>
      </c>
      <c r="AP2281" s="1" t="s">
        <v>70</v>
      </c>
      <c r="AQ2281" s="1" t="s">
        <v>70</v>
      </c>
      <c r="AR2281" s="1" t="s">
        <v>69</v>
      </c>
      <c r="AS2281" s="1" t="s">
        <v>70</v>
      </c>
      <c r="AT2281" s="1" t="s">
        <v>70</v>
      </c>
      <c r="AU2281" s="1" t="s">
        <v>69</v>
      </c>
      <c r="AV2281" s="1" t="s">
        <v>70</v>
      </c>
      <c r="AW2281" s="1" t="s">
        <v>70</v>
      </c>
      <c r="AX2281" s="1" t="s">
        <v>69</v>
      </c>
      <c r="AY2281" s="1" t="s">
        <v>70</v>
      </c>
      <c r="AZ2281" s="1" t="s">
        <v>69</v>
      </c>
      <c r="BA2281" s="1" t="s">
        <v>70</v>
      </c>
      <c r="BB2281" s="1" t="s">
        <v>70</v>
      </c>
      <c r="BC2281" s="1" t="s">
        <v>70</v>
      </c>
      <c r="BD2281" s="1" t="s">
        <v>70</v>
      </c>
      <c r="BE2281" s="1" t="s">
        <v>70</v>
      </c>
      <c r="BF2281" s="1" t="s">
        <v>70</v>
      </c>
      <c r="BG2281" s="3">
        <v>43249.63125</v>
      </c>
    </row>
    <row r="2282">
      <c r="A2282" s="1">
        <v>1012067.0</v>
      </c>
      <c r="B2282" s="1" t="s">
        <v>10941</v>
      </c>
      <c r="C2282" s="2" t="s">
        <v>10942</v>
      </c>
      <c r="D2282" s="2" t="s">
        <v>10943</v>
      </c>
      <c r="E2282" s="1" t="s">
        <v>10944</v>
      </c>
      <c r="H2282" s="1" t="s">
        <v>10945</v>
      </c>
      <c r="I2282" s="1" t="s">
        <v>10946</v>
      </c>
      <c r="J2282" s="1" t="s">
        <v>1051</v>
      </c>
      <c r="K2282" s="1" t="s">
        <v>488</v>
      </c>
      <c r="L2282" s="1">
        <v>2130.0</v>
      </c>
      <c r="M2282" s="1" t="s">
        <v>10947</v>
      </c>
      <c r="N2282" s="1" t="s">
        <v>1221</v>
      </c>
      <c r="U2282" s="1">
        <v>-71.103241</v>
      </c>
      <c r="V2282" s="1">
        <v>42.314331</v>
      </c>
      <c r="X2282" s="1" t="s">
        <v>69</v>
      </c>
      <c r="Y2282" s="1" t="s">
        <v>70</v>
      </c>
      <c r="Z2282" s="1" t="s">
        <v>70</v>
      </c>
      <c r="AA2282" s="1" t="s">
        <v>70</v>
      </c>
      <c r="AB2282" s="1" t="s">
        <v>69</v>
      </c>
      <c r="AC2282" s="1" t="s">
        <v>69</v>
      </c>
      <c r="AD2282" s="1" t="s">
        <v>70</v>
      </c>
      <c r="AE2282" s="1" t="s">
        <v>69</v>
      </c>
      <c r="AF2282" s="1" t="s">
        <v>69</v>
      </c>
      <c r="AG2282" s="1" t="s">
        <v>70</v>
      </c>
      <c r="AH2282" s="1" t="s">
        <v>69</v>
      </c>
      <c r="AI2282" s="1" t="s">
        <v>69</v>
      </c>
      <c r="AJ2282" s="1" t="s">
        <v>69</v>
      </c>
      <c r="AK2282" s="1" t="s">
        <v>69</v>
      </c>
      <c r="AL2282" s="1" t="s">
        <v>69</v>
      </c>
      <c r="AM2282" s="1" t="s">
        <v>70</v>
      </c>
      <c r="AN2282" s="1" t="s">
        <v>69</v>
      </c>
      <c r="AO2282" s="1" t="s">
        <v>69</v>
      </c>
      <c r="AP2282" s="1" t="s">
        <v>70</v>
      </c>
      <c r="AQ2282" s="1" t="s">
        <v>69</v>
      </c>
      <c r="AR2282" s="1" t="s">
        <v>69</v>
      </c>
      <c r="AS2282" s="1" t="s">
        <v>69</v>
      </c>
      <c r="AT2282" s="1" t="s">
        <v>69</v>
      </c>
      <c r="AU2282" s="1" t="s">
        <v>69</v>
      </c>
      <c r="AV2282" s="1" t="s">
        <v>70</v>
      </c>
      <c r="AW2282" s="1" t="s">
        <v>69</v>
      </c>
      <c r="AX2282" s="1" t="s">
        <v>69</v>
      </c>
      <c r="AY2282" s="1" t="s">
        <v>70</v>
      </c>
      <c r="AZ2282" s="1" t="s">
        <v>69</v>
      </c>
      <c r="BA2282" s="1" t="s">
        <v>70</v>
      </c>
      <c r="BB2282" s="1" t="s">
        <v>69</v>
      </c>
      <c r="BC2282" s="1" t="s">
        <v>69</v>
      </c>
      <c r="BD2282" s="1" t="s">
        <v>70</v>
      </c>
      <c r="BE2282" s="1" t="s">
        <v>69</v>
      </c>
      <c r="BF2282" s="1" t="s">
        <v>70</v>
      </c>
      <c r="BG2282" s="3">
        <v>42549.53680555556</v>
      </c>
    </row>
    <row r="2283">
      <c r="A2283" s="1">
        <v>1012133.0</v>
      </c>
      <c r="B2283" s="1" t="s">
        <v>10948</v>
      </c>
      <c r="H2283" s="1" t="s">
        <v>10949</v>
      </c>
      <c r="I2283" s="1" t="s">
        <v>1315</v>
      </c>
      <c r="J2283" s="1" t="s">
        <v>1316</v>
      </c>
      <c r="K2283" s="1" t="s">
        <v>77</v>
      </c>
      <c r="L2283" s="1">
        <v>45205.0</v>
      </c>
      <c r="M2283" s="1" t="s">
        <v>3542</v>
      </c>
      <c r="N2283" s="1" t="s">
        <v>10950</v>
      </c>
      <c r="U2283" s="1">
        <v>-84.573112</v>
      </c>
      <c r="V2283" s="1">
        <v>39.106239</v>
      </c>
      <c r="X2283" s="1" t="s">
        <v>69</v>
      </c>
      <c r="Y2283" s="1" t="s">
        <v>70</v>
      </c>
      <c r="Z2283" s="1" t="s">
        <v>70</v>
      </c>
      <c r="AA2283" s="1" t="s">
        <v>70</v>
      </c>
      <c r="AB2283" s="1" t="s">
        <v>70</v>
      </c>
      <c r="AC2283" s="1" t="s">
        <v>80</v>
      </c>
      <c r="AD2283" s="1" t="s">
        <v>69</v>
      </c>
      <c r="AE2283" s="1" t="s">
        <v>70</v>
      </c>
      <c r="AF2283" s="1" t="s">
        <v>70</v>
      </c>
      <c r="AG2283" s="1" t="s">
        <v>69</v>
      </c>
      <c r="AH2283" s="1" t="s">
        <v>69</v>
      </c>
      <c r="AI2283" s="1" t="s">
        <v>70</v>
      </c>
      <c r="AJ2283" s="1" t="s">
        <v>69</v>
      </c>
      <c r="AK2283" s="1" t="s">
        <v>69</v>
      </c>
      <c r="AL2283" s="1" t="s">
        <v>70</v>
      </c>
      <c r="AM2283" s="1" t="s">
        <v>70</v>
      </c>
      <c r="AN2283" s="1" t="s">
        <v>70</v>
      </c>
      <c r="AO2283" s="1" t="s">
        <v>69</v>
      </c>
      <c r="AP2283" s="1" t="s">
        <v>70</v>
      </c>
      <c r="AQ2283" s="1" t="s">
        <v>70</v>
      </c>
      <c r="AR2283" s="1" t="s">
        <v>69</v>
      </c>
      <c r="AS2283" s="1" t="s">
        <v>69</v>
      </c>
      <c r="AT2283" s="1" t="s">
        <v>69</v>
      </c>
      <c r="AU2283" s="1" t="s">
        <v>69</v>
      </c>
      <c r="AV2283" s="1" t="s">
        <v>70</v>
      </c>
      <c r="AW2283" s="1" t="s">
        <v>69</v>
      </c>
      <c r="AX2283" s="1" t="s">
        <v>70</v>
      </c>
      <c r="AY2283" s="1" t="s">
        <v>70</v>
      </c>
      <c r="AZ2283" s="1" t="s">
        <v>69</v>
      </c>
      <c r="BA2283" s="1" t="s">
        <v>70</v>
      </c>
      <c r="BB2283" s="1" t="s">
        <v>70</v>
      </c>
      <c r="BC2283" s="1" t="s">
        <v>70</v>
      </c>
      <c r="BD2283" s="1" t="s">
        <v>69</v>
      </c>
      <c r="BE2283" s="1" t="s">
        <v>70</v>
      </c>
      <c r="BF2283" s="1" t="s">
        <v>69</v>
      </c>
      <c r="BG2283" s="3">
        <v>42551.59722222222</v>
      </c>
    </row>
    <row r="2284">
      <c r="A2284" s="1">
        <v>1012664.0</v>
      </c>
      <c r="B2284" s="1" t="s">
        <v>10951</v>
      </c>
      <c r="C2284" s="2" t="s">
        <v>10952</v>
      </c>
      <c r="D2284" s="1" t="s">
        <v>10953</v>
      </c>
      <c r="E2284" s="1" t="s">
        <v>10953</v>
      </c>
      <c r="G2284" s="1" t="s">
        <v>10954</v>
      </c>
      <c r="H2284" s="1" t="s">
        <v>10955</v>
      </c>
      <c r="I2284" s="1" t="s">
        <v>10956</v>
      </c>
      <c r="J2284" s="1" t="s">
        <v>10957</v>
      </c>
      <c r="K2284" s="1" t="s">
        <v>785</v>
      </c>
      <c r="L2284" s="1">
        <v>78040.0</v>
      </c>
      <c r="M2284" s="1" t="s">
        <v>224</v>
      </c>
      <c r="N2284" s="1" t="s">
        <v>79</v>
      </c>
      <c r="U2284" s="1">
        <v>-99.508713</v>
      </c>
      <c r="V2284" s="1">
        <v>27.505348</v>
      </c>
      <c r="X2284" s="1" t="s">
        <v>69</v>
      </c>
      <c r="Y2284" s="1" t="s">
        <v>69</v>
      </c>
      <c r="Z2284" s="1" t="s">
        <v>70</v>
      </c>
      <c r="AA2284" s="1" t="s">
        <v>69</v>
      </c>
      <c r="AB2284" s="1" t="s">
        <v>69</v>
      </c>
      <c r="AC2284" s="1" t="s">
        <v>69</v>
      </c>
      <c r="AD2284" s="1" t="s">
        <v>69</v>
      </c>
      <c r="AE2284" s="1" t="s">
        <v>70</v>
      </c>
      <c r="AF2284" s="1" t="s">
        <v>70</v>
      </c>
      <c r="AG2284" s="1" t="s">
        <v>69</v>
      </c>
      <c r="AH2284" s="1" t="s">
        <v>69</v>
      </c>
      <c r="AI2284" s="1" t="s">
        <v>69</v>
      </c>
      <c r="AJ2284" s="1" t="s">
        <v>69</v>
      </c>
      <c r="AK2284" s="1" t="s">
        <v>69</v>
      </c>
      <c r="AL2284" s="1" t="s">
        <v>69</v>
      </c>
      <c r="AM2284" s="1" t="s">
        <v>69</v>
      </c>
      <c r="AN2284" s="1" t="s">
        <v>70</v>
      </c>
      <c r="AO2284" s="1" t="s">
        <v>69</v>
      </c>
      <c r="AP2284" s="1" t="s">
        <v>70</v>
      </c>
      <c r="AQ2284" s="1" t="s">
        <v>69</v>
      </c>
      <c r="AR2284" s="1" t="s">
        <v>69</v>
      </c>
      <c r="AS2284" s="1" t="s">
        <v>69</v>
      </c>
      <c r="AT2284" s="1" t="s">
        <v>69</v>
      </c>
      <c r="AU2284" s="1" t="s">
        <v>69</v>
      </c>
      <c r="AV2284" s="1" t="s">
        <v>69</v>
      </c>
      <c r="AW2284" s="1" t="s">
        <v>70</v>
      </c>
      <c r="AX2284" s="1" t="s">
        <v>69</v>
      </c>
      <c r="AY2284" s="1" t="s">
        <v>70</v>
      </c>
      <c r="AZ2284" s="1" t="s">
        <v>69</v>
      </c>
      <c r="BA2284" s="1" t="s">
        <v>70</v>
      </c>
      <c r="BB2284" s="1" t="s">
        <v>69</v>
      </c>
      <c r="BC2284" s="1" t="s">
        <v>70</v>
      </c>
      <c r="BD2284" s="1" t="s">
        <v>69</v>
      </c>
      <c r="BE2284" s="1" t="s">
        <v>70</v>
      </c>
      <c r="BF2284" s="1" t="s">
        <v>69</v>
      </c>
      <c r="BG2284" s="3">
        <v>42566.67361111111</v>
      </c>
    </row>
    <row r="2285">
      <c r="A2285" s="1">
        <v>1004251.0</v>
      </c>
      <c r="B2285" s="1" t="s">
        <v>10958</v>
      </c>
      <c r="C2285" s="2" t="s">
        <v>10959</v>
      </c>
      <c r="H2285" s="1" t="s">
        <v>10960</v>
      </c>
      <c r="I2285" s="1" t="s">
        <v>10961</v>
      </c>
      <c r="J2285" s="1" t="s">
        <v>4193</v>
      </c>
      <c r="K2285" s="1" t="s">
        <v>656</v>
      </c>
      <c r="L2285" s="1">
        <v>94596.0</v>
      </c>
      <c r="U2285" s="1">
        <v>-122.3</v>
      </c>
      <c r="V2285" s="1">
        <v>37.8997</v>
      </c>
      <c r="X2285" s="1" t="s">
        <v>70</v>
      </c>
      <c r="Y2285" s="1" t="s">
        <v>70</v>
      </c>
      <c r="Z2285" s="1" t="s">
        <v>70</v>
      </c>
      <c r="AA2285" s="1" t="s">
        <v>70</v>
      </c>
      <c r="AB2285" s="1" t="s">
        <v>70</v>
      </c>
      <c r="AC2285" s="1" t="s">
        <v>80</v>
      </c>
      <c r="BG2285" s="1">
        <v>2009.0</v>
      </c>
    </row>
    <row r="2286">
      <c r="A2286" s="1">
        <v>1007550.0</v>
      </c>
      <c r="B2286" s="1" t="s">
        <v>10962</v>
      </c>
      <c r="H2286" s="1" t="s">
        <v>10963</v>
      </c>
      <c r="I2286" s="1" t="s">
        <v>5229</v>
      </c>
      <c r="J2286" s="1" t="s">
        <v>10964</v>
      </c>
      <c r="K2286" s="1" t="s">
        <v>230</v>
      </c>
      <c r="U2286" s="1">
        <v>-96.849503</v>
      </c>
      <c r="V2286" s="1">
        <v>37.831902</v>
      </c>
      <c r="X2286" s="1" t="s">
        <v>70</v>
      </c>
      <c r="Y2286" s="1" t="s">
        <v>70</v>
      </c>
      <c r="Z2286" s="1" t="s">
        <v>70</v>
      </c>
      <c r="AA2286" s="1" t="s">
        <v>70</v>
      </c>
      <c r="AB2286" s="1" t="s">
        <v>70</v>
      </c>
      <c r="AC2286" s="1" t="s">
        <v>80</v>
      </c>
      <c r="BG2286" s="1">
        <v>2011.0</v>
      </c>
    </row>
    <row r="2287">
      <c r="A2287" s="1">
        <v>1003777.0</v>
      </c>
      <c r="B2287" s="1" t="s">
        <v>10965</v>
      </c>
      <c r="C2287" s="2" t="s">
        <v>5226</v>
      </c>
      <c r="H2287" s="1" t="s">
        <v>10966</v>
      </c>
      <c r="I2287" s="1" t="s">
        <v>10967</v>
      </c>
      <c r="J2287" s="1" t="s">
        <v>5229</v>
      </c>
      <c r="K2287" s="1" t="s">
        <v>656</v>
      </c>
      <c r="L2287" s="1">
        <v>95762.0</v>
      </c>
      <c r="M2287" s="1" t="s">
        <v>2931</v>
      </c>
      <c r="N2287" s="1" t="s">
        <v>1389</v>
      </c>
      <c r="U2287" s="1">
        <v>-121.07549</v>
      </c>
      <c r="V2287" s="1">
        <v>38.683537</v>
      </c>
      <c r="W2287" s="1" t="s">
        <v>392</v>
      </c>
      <c r="X2287" s="1" t="s">
        <v>69</v>
      </c>
      <c r="Y2287" s="1" t="s">
        <v>69</v>
      </c>
      <c r="Z2287" s="1" t="s">
        <v>70</v>
      </c>
      <c r="AA2287" s="1" t="s">
        <v>69</v>
      </c>
      <c r="AB2287" s="1" t="s">
        <v>69</v>
      </c>
      <c r="AC2287" s="1" t="s">
        <v>69</v>
      </c>
      <c r="AD2287" s="1" t="s">
        <v>69</v>
      </c>
      <c r="AE2287" s="1" t="s">
        <v>70</v>
      </c>
      <c r="AF2287" s="1" t="s">
        <v>69</v>
      </c>
      <c r="AG2287" s="1" t="s">
        <v>69</v>
      </c>
      <c r="AH2287" s="1" t="s">
        <v>70</v>
      </c>
      <c r="AI2287" s="1" t="s">
        <v>69</v>
      </c>
      <c r="AJ2287" s="1" t="s">
        <v>69</v>
      </c>
      <c r="AK2287" s="1" t="s">
        <v>69</v>
      </c>
      <c r="AL2287" s="1" t="s">
        <v>69</v>
      </c>
      <c r="AM2287" s="1" t="s">
        <v>70</v>
      </c>
      <c r="AN2287" s="1" t="s">
        <v>70</v>
      </c>
      <c r="AO2287" s="1" t="s">
        <v>69</v>
      </c>
      <c r="AP2287" s="1" t="s">
        <v>70</v>
      </c>
      <c r="AQ2287" s="1" t="s">
        <v>70</v>
      </c>
      <c r="AR2287" s="1" t="s">
        <v>70</v>
      </c>
      <c r="AS2287" s="1" t="s">
        <v>69</v>
      </c>
      <c r="AT2287" s="1" t="s">
        <v>69</v>
      </c>
      <c r="AU2287" s="1" t="s">
        <v>69</v>
      </c>
      <c r="AV2287" s="1" t="s">
        <v>70</v>
      </c>
      <c r="AW2287" s="1" t="s">
        <v>70</v>
      </c>
      <c r="AX2287" s="1" t="s">
        <v>69</v>
      </c>
      <c r="AY2287" s="1" t="s">
        <v>69</v>
      </c>
      <c r="AZ2287" s="1" t="s">
        <v>69</v>
      </c>
      <c r="BA2287" s="1" t="s">
        <v>70</v>
      </c>
      <c r="BB2287" s="1" t="s">
        <v>70</v>
      </c>
      <c r="BC2287" s="1" t="s">
        <v>70</v>
      </c>
      <c r="BD2287" s="1" t="s">
        <v>69</v>
      </c>
      <c r="BE2287" s="1" t="s">
        <v>70</v>
      </c>
      <c r="BF2287" s="1" t="s">
        <v>70</v>
      </c>
      <c r="BG2287" s="3">
        <v>41719.75625</v>
      </c>
    </row>
    <row r="2288">
      <c r="A2288" s="1">
        <v>1011612.0</v>
      </c>
      <c r="B2288" s="1" t="s">
        <v>10968</v>
      </c>
      <c r="I2288" s="1" t="s">
        <v>10969</v>
      </c>
      <c r="J2288" s="1" t="s">
        <v>10970</v>
      </c>
      <c r="K2288" s="1" t="s">
        <v>6084</v>
      </c>
      <c r="L2288" s="1">
        <v>714.0</v>
      </c>
      <c r="M2288" s="1" t="s">
        <v>706</v>
      </c>
      <c r="N2288" s="1" t="s">
        <v>10971</v>
      </c>
      <c r="U2288" s="1">
        <v>-66.061722</v>
      </c>
      <c r="V2288" s="1">
        <v>17.96862</v>
      </c>
      <c r="X2288" s="1" t="s">
        <v>69</v>
      </c>
      <c r="Y2288" s="1" t="s">
        <v>70</v>
      </c>
      <c r="Z2288" s="1" t="s">
        <v>69</v>
      </c>
      <c r="AA2288" s="1" t="s">
        <v>69</v>
      </c>
      <c r="AB2288" s="1" t="s">
        <v>70</v>
      </c>
      <c r="AC2288" s="1" t="s">
        <v>70</v>
      </c>
      <c r="AD2288" s="1" t="s">
        <v>70</v>
      </c>
      <c r="AE2288" s="1" t="s">
        <v>69</v>
      </c>
      <c r="AF2288" s="1" t="s">
        <v>70</v>
      </c>
      <c r="AG2288" s="1" t="s">
        <v>70</v>
      </c>
      <c r="AH2288" s="1" t="s">
        <v>70</v>
      </c>
      <c r="AI2288" s="1" t="s">
        <v>70</v>
      </c>
      <c r="AJ2288" s="1" t="s">
        <v>69</v>
      </c>
      <c r="AK2288" s="1" t="s">
        <v>69</v>
      </c>
      <c r="AL2288" s="1" t="s">
        <v>69</v>
      </c>
      <c r="AM2288" s="1" t="s">
        <v>70</v>
      </c>
      <c r="AN2288" s="1" t="s">
        <v>70</v>
      </c>
      <c r="AO2288" s="1" t="s">
        <v>70</v>
      </c>
      <c r="AP2288" s="1" t="s">
        <v>70</v>
      </c>
      <c r="AQ2288" s="1" t="s">
        <v>70</v>
      </c>
      <c r="AR2288" s="1" t="s">
        <v>70</v>
      </c>
      <c r="AS2288" s="1" t="s">
        <v>70</v>
      </c>
      <c r="AT2288" s="1" t="s">
        <v>70</v>
      </c>
      <c r="AU2288" s="1" t="s">
        <v>70</v>
      </c>
      <c r="AV2288" s="1" t="s">
        <v>70</v>
      </c>
      <c r="AW2288" s="1" t="s">
        <v>70</v>
      </c>
      <c r="AX2288" s="1" t="s">
        <v>70</v>
      </c>
      <c r="AY2288" s="1" t="s">
        <v>69</v>
      </c>
      <c r="AZ2288" s="1" t="s">
        <v>69</v>
      </c>
      <c r="BA2288" s="1" t="s">
        <v>70</v>
      </c>
      <c r="BB2288" s="1" t="s">
        <v>70</v>
      </c>
      <c r="BC2288" s="1" t="s">
        <v>70</v>
      </c>
      <c r="BD2288" s="1" t="s">
        <v>70</v>
      </c>
      <c r="BE2288" s="1" t="s">
        <v>70</v>
      </c>
      <c r="BF2288" s="1" t="s">
        <v>70</v>
      </c>
      <c r="BG2288" s="3">
        <v>42220.45416666667</v>
      </c>
    </row>
    <row r="2289">
      <c r="A2289" s="1">
        <v>1012369.0</v>
      </c>
      <c r="B2289" s="1" t="s">
        <v>10972</v>
      </c>
      <c r="C2289" s="2" t="s">
        <v>10973</v>
      </c>
      <c r="D2289" s="2" t="s">
        <v>10974</v>
      </c>
      <c r="H2289" s="1" t="s">
        <v>10975</v>
      </c>
      <c r="I2289" s="1" t="s">
        <v>1124</v>
      </c>
      <c r="J2289" s="1" t="s">
        <v>4535</v>
      </c>
      <c r="K2289" s="1" t="s">
        <v>451</v>
      </c>
      <c r="L2289" s="1">
        <v>53713.0</v>
      </c>
      <c r="M2289" s="1" t="s">
        <v>9233</v>
      </c>
      <c r="N2289" s="1" t="s">
        <v>5516</v>
      </c>
      <c r="U2289" s="1">
        <v>-89.395424</v>
      </c>
      <c r="V2289" s="1">
        <v>43.038612</v>
      </c>
      <c r="X2289" s="1" t="s">
        <v>69</v>
      </c>
      <c r="Y2289" s="1" t="s">
        <v>70</v>
      </c>
      <c r="Z2289" s="1" t="s">
        <v>69</v>
      </c>
      <c r="AA2289" s="1" t="s">
        <v>69</v>
      </c>
      <c r="AB2289" s="1" t="s">
        <v>69</v>
      </c>
      <c r="AC2289" s="1" t="s">
        <v>69</v>
      </c>
      <c r="AD2289" s="1" t="s">
        <v>69</v>
      </c>
      <c r="AE2289" s="1" t="s">
        <v>70</v>
      </c>
      <c r="AF2289" s="1" t="s">
        <v>70</v>
      </c>
      <c r="AG2289" s="1" t="s">
        <v>70</v>
      </c>
      <c r="AH2289" s="1" t="s">
        <v>69</v>
      </c>
      <c r="AI2289" s="1" t="s">
        <v>70</v>
      </c>
      <c r="AJ2289" s="1" t="s">
        <v>69</v>
      </c>
      <c r="AK2289" s="1" t="s">
        <v>69</v>
      </c>
      <c r="AL2289" s="1" t="s">
        <v>69</v>
      </c>
      <c r="AM2289" s="1" t="s">
        <v>70</v>
      </c>
      <c r="AN2289" s="1" t="s">
        <v>70</v>
      </c>
      <c r="AO2289" s="1" t="s">
        <v>70</v>
      </c>
      <c r="AP2289" s="1" t="s">
        <v>70</v>
      </c>
      <c r="AQ2289" s="1" t="s">
        <v>70</v>
      </c>
      <c r="AR2289" s="1" t="s">
        <v>70</v>
      </c>
      <c r="AS2289" s="1" t="s">
        <v>70</v>
      </c>
      <c r="AT2289" s="1" t="s">
        <v>70</v>
      </c>
      <c r="AU2289" s="1" t="s">
        <v>70</v>
      </c>
      <c r="AV2289" s="1" t="s">
        <v>70</v>
      </c>
      <c r="AW2289" s="1" t="s">
        <v>70</v>
      </c>
      <c r="AX2289" s="1" t="s">
        <v>70</v>
      </c>
      <c r="AY2289" s="1" t="s">
        <v>70</v>
      </c>
      <c r="AZ2289" s="1" t="s">
        <v>69</v>
      </c>
      <c r="BA2289" s="1" t="s">
        <v>70</v>
      </c>
      <c r="BB2289" s="1" t="s">
        <v>70</v>
      </c>
      <c r="BC2289" s="1" t="s">
        <v>70</v>
      </c>
      <c r="BD2289" s="1" t="s">
        <v>70</v>
      </c>
      <c r="BE2289" s="1" t="s">
        <v>70</v>
      </c>
      <c r="BF2289" s="1" t="s">
        <v>70</v>
      </c>
      <c r="BG2289" s="3">
        <v>42559.73472222222</v>
      </c>
    </row>
    <row r="2290">
      <c r="A2290" s="1">
        <v>1011618.0</v>
      </c>
      <c r="B2290" s="1" t="s">
        <v>10976</v>
      </c>
      <c r="C2290" s="2" t="s">
        <v>10977</v>
      </c>
      <c r="I2290" s="1" t="s">
        <v>10978</v>
      </c>
      <c r="J2290" s="1" t="s">
        <v>10978</v>
      </c>
      <c r="K2290" s="1" t="s">
        <v>6084</v>
      </c>
      <c r="L2290" s="1">
        <v>757.0</v>
      </c>
      <c r="M2290" s="1" t="s">
        <v>706</v>
      </c>
      <c r="N2290" s="1" t="s">
        <v>10971</v>
      </c>
      <c r="U2290" s="1">
        <v>-66.418373</v>
      </c>
      <c r="V2290" s="1">
        <v>17.972338</v>
      </c>
      <c r="X2290" s="1" t="s">
        <v>69</v>
      </c>
      <c r="Y2290" s="1" t="s">
        <v>70</v>
      </c>
      <c r="Z2290" s="1" t="s">
        <v>69</v>
      </c>
      <c r="AA2290" s="1" t="s">
        <v>69</v>
      </c>
      <c r="AB2290" s="1" t="s">
        <v>70</v>
      </c>
      <c r="AC2290" s="1" t="s">
        <v>70</v>
      </c>
      <c r="AD2290" s="1" t="s">
        <v>70</v>
      </c>
      <c r="AE2290" s="1" t="s">
        <v>69</v>
      </c>
      <c r="AF2290" s="1" t="s">
        <v>70</v>
      </c>
      <c r="AG2290" s="1" t="s">
        <v>70</v>
      </c>
      <c r="AH2290" s="1" t="s">
        <v>70</v>
      </c>
      <c r="AI2290" s="1" t="s">
        <v>70</v>
      </c>
      <c r="AJ2290" s="1" t="s">
        <v>69</v>
      </c>
      <c r="AK2290" s="1" t="s">
        <v>69</v>
      </c>
      <c r="AL2290" s="1" t="s">
        <v>69</v>
      </c>
      <c r="AM2290" s="1" t="s">
        <v>70</v>
      </c>
      <c r="AN2290" s="1" t="s">
        <v>70</v>
      </c>
      <c r="AO2290" s="1" t="s">
        <v>70</v>
      </c>
      <c r="AP2290" s="1" t="s">
        <v>70</v>
      </c>
      <c r="AQ2290" s="1" t="s">
        <v>70</v>
      </c>
      <c r="AR2290" s="1" t="s">
        <v>70</v>
      </c>
      <c r="AS2290" s="1" t="s">
        <v>70</v>
      </c>
      <c r="AT2290" s="1" t="s">
        <v>70</v>
      </c>
      <c r="AU2290" s="1" t="s">
        <v>70</v>
      </c>
      <c r="AV2290" s="1" t="s">
        <v>70</v>
      </c>
      <c r="AW2290" s="1" t="s">
        <v>70</v>
      </c>
      <c r="AX2290" s="1" t="s">
        <v>69</v>
      </c>
      <c r="AY2290" s="1" t="s">
        <v>69</v>
      </c>
      <c r="AZ2290" s="1" t="s">
        <v>69</v>
      </c>
      <c r="BA2290" s="1" t="s">
        <v>70</v>
      </c>
      <c r="BB2290" s="1" t="s">
        <v>70</v>
      </c>
      <c r="BC2290" s="1" t="s">
        <v>70</v>
      </c>
      <c r="BD2290" s="1" t="s">
        <v>70</v>
      </c>
      <c r="BE2290" s="1" t="s">
        <v>70</v>
      </c>
      <c r="BF2290" s="1" t="s">
        <v>70</v>
      </c>
      <c r="BG2290" s="3">
        <v>42220.47083333333</v>
      </c>
    </row>
    <row r="2291">
      <c r="A2291" s="1">
        <v>1011619.0</v>
      </c>
      <c r="B2291" s="1" t="s">
        <v>10976</v>
      </c>
      <c r="C2291" s="2" t="s">
        <v>10977</v>
      </c>
      <c r="I2291" s="1" t="s">
        <v>10979</v>
      </c>
      <c r="J2291" s="1" t="s">
        <v>10979</v>
      </c>
      <c r="K2291" s="1" t="s">
        <v>6084</v>
      </c>
      <c r="L2291" s="1">
        <v>736.0</v>
      </c>
      <c r="M2291" s="1" t="s">
        <v>706</v>
      </c>
      <c r="N2291" s="1" t="s">
        <v>10971</v>
      </c>
      <c r="U2291" s="1">
        <v>-66.16288</v>
      </c>
      <c r="V2291" s="1">
        <v>18.115295</v>
      </c>
      <c r="X2291" s="1" t="s">
        <v>69</v>
      </c>
      <c r="Y2291" s="1" t="s">
        <v>70</v>
      </c>
      <c r="Z2291" s="1" t="s">
        <v>69</v>
      </c>
      <c r="AA2291" s="1" t="s">
        <v>69</v>
      </c>
      <c r="AB2291" s="1" t="s">
        <v>70</v>
      </c>
      <c r="AC2291" s="1" t="s">
        <v>70</v>
      </c>
      <c r="AD2291" s="1" t="s">
        <v>70</v>
      </c>
      <c r="AE2291" s="1" t="s">
        <v>69</v>
      </c>
      <c r="AF2291" s="1" t="s">
        <v>70</v>
      </c>
      <c r="AG2291" s="1" t="s">
        <v>70</v>
      </c>
      <c r="AH2291" s="1" t="s">
        <v>70</v>
      </c>
      <c r="AI2291" s="1" t="s">
        <v>70</v>
      </c>
      <c r="AJ2291" s="1" t="s">
        <v>69</v>
      </c>
      <c r="AK2291" s="1" t="s">
        <v>69</v>
      </c>
      <c r="AL2291" s="1" t="s">
        <v>69</v>
      </c>
      <c r="AM2291" s="1" t="s">
        <v>70</v>
      </c>
      <c r="AN2291" s="1" t="s">
        <v>70</v>
      </c>
      <c r="AO2291" s="1" t="s">
        <v>70</v>
      </c>
      <c r="AP2291" s="1" t="s">
        <v>70</v>
      </c>
      <c r="AQ2291" s="1" t="s">
        <v>70</v>
      </c>
      <c r="AR2291" s="1" t="s">
        <v>70</v>
      </c>
      <c r="AS2291" s="1" t="s">
        <v>70</v>
      </c>
      <c r="AT2291" s="1" t="s">
        <v>70</v>
      </c>
      <c r="AU2291" s="1" t="s">
        <v>70</v>
      </c>
      <c r="AV2291" s="1" t="s">
        <v>70</v>
      </c>
      <c r="AW2291" s="1" t="s">
        <v>70</v>
      </c>
      <c r="AX2291" s="1" t="s">
        <v>69</v>
      </c>
      <c r="AY2291" s="1" t="s">
        <v>69</v>
      </c>
      <c r="AZ2291" s="1" t="s">
        <v>69</v>
      </c>
      <c r="BA2291" s="1" t="s">
        <v>70</v>
      </c>
      <c r="BB2291" s="1" t="s">
        <v>70</v>
      </c>
      <c r="BC2291" s="1" t="s">
        <v>70</v>
      </c>
      <c r="BD2291" s="1" t="s">
        <v>70</v>
      </c>
      <c r="BE2291" s="1" t="s">
        <v>70</v>
      </c>
      <c r="BF2291" s="1" t="s">
        <v>70</v>
      </c>
      <c r="BG2291" s="3">
        <v>42220.47430555556</v>
      </c>
    </row>
    <row r="2292">
      <c r="A2292" s="1">
        <v>1011622.0</v>
      </c>
      <c r="B2292" s="1" t="s">
        <v>10980</v>
      </c>
      <c r="C2292" s="2" t="s">
        <v>10977</v>
      </c>
      <c r="I2292" s="1" t="s">
        <v>10981</v>
      </c>
      <c r="J2292" s="1" t="s">
        <v>10981</v>
      </c>
      <c r="K2292" s="1" t="s">
        <v>6084</v>
      </c>
      <c r="L2292" s="1">
        <v>739.0</v>
      </c>
      <c r="M2292" s="1" t="s">
        <v>706</v>
      </c>
      <c r="N2292" s="1" t="s">
        <v>10971</v>
      </c>
      <c r="U2292" s="1">
        <v>-66.158485</v>
      </c>
      <c r="V2292" s="1">
        <v>18.177505</v>
      </c>
      <c r="X2292" s="1" t="s">
        <v>69</v>
      </c>
      <c r="Y2292" s="1" t="s">
        <v>70</v>
      </c>
      <c r="Z2292" s="1" t="s">
        <v>69</v>
      </c>
      <c r="AA2292" s="1" t="s">
        <v>69</v>
      </c>
      <c r="AB2292" s="1" t="s">
        <v>70</v>
      </c>
      <c r="AC2292" s="1" t="s">
        <v>70</v>
      </c>
      <c r="AD2292" s="1" t="s">
        <v>70</v>
      </c>
      <c r="AE2292" s="1" t="s">
        <v>69</v>
      </c>
      <c r="AF2292" s="1" t="s">
        <v>70</v>
      </c>
      <c r="AG2292" s="1" t="s">
        <v>70</v>
      </c>
      <c r="AH2292" s="1" t="s">
        <v>70</v>
      </c>
      <c r="AI2292" s="1" t="s">
        <v>70</v>
      </c>
      <c r="AJ2292" s="1" t="s">
        <v>69</v>
      </c>
      <c r="AK2292" s="1" t="s">
        <v>69</v>
      </c>
      <c r="AL2292" s="1" t="s">
        <v>69</v>
      </c>
      <c r="AM2292" s="1" t="s">
        <v>70</v>
      </c>
      <c r="AN2292" s="1" t="s">
        <v>70</v>
      </c>
      <c r="AO2292" s="1" t="s">
        <v>70</v>
      </c>
      <c r="AP2292" s="1" t="s">
        <v>70</v>
      </c>
      <c r="AQ2292" s="1" t="s">
        <v>70</v>
      </c>
      <c r="AR2292" s="1" t="s">
        <v>70</v>
      </c>
      <c r="AS2292" s="1" t="s">
        <v>70</v>
      </c>
      <c r="AT2292" s="1" t="s">
        <v>70</v>
      </c>
      <c r="AU2292" s="1" t="s">
        <v>70</v>
      </c>
      <c r="AV2292" s="1" t="s">
        <v>70</v>
      </c>
      <c r="AW2292" s="1" t="s">
        <v>70</v>
      </c>
      <c r="AX2292" s="1" t="s">
        <v>69</v>
      </c>
      <c r="AY2292" s="1" t="s">
        <v>70</v>
      </c>
      <c r="AZ2292" s="1" t="s">
        <v>69</v>
      </c>
      <c r="BA2292" s="1" t="s">
        <v>70</v>
      </c>
      <c r="BB2292" s="1" t="s">
        <v>70</v>
      </c>
      <c r="BC2292" s="1" t="s">
        <v>70</v>
      </c>
      <c r="BD2292" s="1" t="s">
        <v>70</v>
      </c>
      <c r="BE2292" s="1" t="s">
        <v>70</v>
      </c>
      <c r="BF2292" s="1" t="s">
        <v>70</v>
      </c>
      <c r="BG2292" s="3">
        <v>42220.48333333333</v>
      </c>
    </row>
    <row r="2293">
      <c r="A2293" s="1">
        <v>1011623.0</v>
      </c>
      <c r="B2293" s="1" t="s">
        <v>10976</v>
      </c>
      <c r="C2293" s="2" t="s">
        <v>10977</v>
      </c>
      <c r="I2293" s="1" t="s">
        <v>10982</v>
      </c>
      <c r="J2293" s="1" t="s">
        <v>10982</v>
      </c>
      <c r="K2293" s="1" t="s">
        <v>6084</v>
      </c>
      <c r="L2293" s="1">
        <v>778.0</v>
      </c>
      <c r="M2293" s="1" t="s">
        <v>706</v>
      </c>
      <c r="N2293" s="1" t="s">
        <v>10971</v>
      </c>
      <c r="U2293" s="1">
        <v>-65.978638</v>
      </c>
      <c r="V2293" s="1">
        <v>18.252607</v>
      </c>
      <c r="X2293" s="1" t="s">
        <v>69</v>
      </c>
      <c r="Y2293" s="1" t="s">
        <v>70</v>
      </c>
      <c r="Z2293" s="1" t="s">
        <v>69</v>
      </c>
      <c r="AA2293" s="1" t="s">
        <v>69</v>
      </c>
      <c r="AB2293" s="1" t="s">
        <v>70</v>
      </c>
      <c r="AC2293" s="1" t="s">
        <v>70</v>
      </c>
      <c r="AD2293" s="1" t="s">
        <v>70</v>
      </c>
      <c r="AE2293" s="1" t="s">
        <v>69</v>
      </c>
      <c r="AF2293" s="1" t="s">
        <v>70</v>
      </c>
      <c r="AG2293" s="1" t="s">
        <v>70</v>
      </c>
      <c r="AH2293" s="1" t="s">
        <v>70</v>
      </c>
      <c r="AI2293" s="1" t="s">
        <v>70</v>
      </c>
      <c r="AJ2293" s="1" t="s">
        <v>69</v>
      </c>
      <c r="AK2293" s="1" t="s">
        <v>69</v>
      </c>
      <c r="AL2293" s="1" t="s">
        <v>69</v>
      </c>
      <c r="AM2293" s="1" t="s">
        <v>70</v>
      </c>
      <c r="AN2293" s="1" t="s">
        <v>70</v>
      </c>
      <c r="AO2293" s="1" t="s">
        <v>70</v>
      </c>
      <c r="AP2293" s="1" t="s">
        <v>70</v>
      </c>
      <c r="AQ2293" s="1" t="s">
        <v>70</v>
      </c>
      <c r="AR2293" s="1" t="s">
        <v>70</v>
      </c>
      <c r="AS2293" s="1" t="s">
        <v>70</v>
      </c>
      <c r="AT2293" s="1" t="s">
        <v>70</v>
      </c>
      <c r="AU2293" s="1" t="s">
        <v>70</v>
      </c>
      <c r="AV2293" s="1" t="s">
        <v>70</v>
      </c>
      <c r="AW2293" s="1" t="s">
        <v>70</v>
      </c>
      <c r="AX2293" s="1" t="s">
        <v>69</v>
      </c>
      <c r="AY2293" s="1" t="s">
        <v>70</v>
      </c>
      <c r="AZ2293" s="1" t="s">
        <v>69</v>
      </c>
      <c r="BA2293" s="1" t="s">
        <v>70</v>
      </c>
      <c r="BB2293" s="1" t="s">
        <v>70</v>
      </c>
      <c r="BC2293" s="1" t="s">
        <v>70</v>
      </c>
      <c r="BD2293" s="1" t="s">
        <v>70</v>
      </c>
      <c r="BE2293" s="1" t="s">
        <v>70</v>
      </c>
      <c r="BF2293" s="1" t="s">
        <v>70</v>
      </c>
      <c r="BG2293" s="3">
        <v>42220.4875</v>
      </c>
    </row>
    <row r="2294">
      <c r="A2294" s="1">
        <v>1011626.0</v>
      </c>
      <c r="B2294" s="1" t="s">
        <v>10976</v>
      </c>
      <c r="C2294" s="2" t="s">
        <v>10977</v>
      </c>
      <c r="I2294" s="1" t="s">
        <v>10983</v>
      </c>
      <c r="J2294" s="1" t="s">
        <v>10984</v>
      </c>
      <c r="K2294" s="1" t="s">
        <v>6084</v>
      </c>
      <c r="L2294" s="1">
        <v>610.0</v>
      </c>
      <c r="M2294" s="1" t="s">
        <v>706</v>
      </c>
      <c r="N2294" s="1" t="s">
        <v>10971</v>
      </c>
      <c r="U2294" s="1">
        <v>-67.141617</v>
      </c>
      <c r="V2294" s="1">
        <v>18.286112</v>
      </c>
      <c r="X2294" s="1" t="s">
        <v>69</v>
      </c>
      <c r="Y2294" s="1" t="s">
        <v>70</v>
      </c>
      <c r="Z2294" s="1" t="s">
        <v>69</v>
      </c>
      <c r="AA2294" s="1" t="s">
        <v>69</v>
      </c>
      <c r="AB2294" s="1" t="s">
        <v>70</v>
      </c>
      <c r="AC2294" s="1" t="s">
        <v>70</v>
      </c>
      <c r="AD2294" s="1" t="s">
        <v>70</v>
      </c>
      <c r="AE2294" s="1" t="s">
        <v>69</v>
      </c>
      <c r="AF2294" s="1" t="s">
        <v>70</v>
      </c>
      <c r="AG2294" s="1" t="s">
        <v>70</v>
      </c>
      <c r="AH2294" s="1" t="s">
        <v>70</v>
      </c>
      <c r="AI2294" s="1" t="s">
        <v>70</v>
      </c>
      <c r="AJ2294" s="1" t="s">
        <v>69</v>
      </c>
      <c r="AK2294" s="1" t="s">
        <v>69</v>
      </c>
      <c r="AL2294" s="1" t="s">
        <v>69</v>
      </c>
      <c r="AM2294" s="1" t="s">
        <v>70</v>
      </c>
      <c r="AN2294" s="1" t="s">
        <v>70</v>
      </c>
      <c r="AO2294" s="1" t="s">
        <v>70</v>
      </c>
      <c r="AP2294" s="1" t="s">
        <v>70</v>
      </c>
      <c r="AQ2294" s="1" t="s">
        <v>70</v>
      </c>
      <c r="AR2294" s="1" t="s">
        <v>70</v>
      </c>
      <c r="AS2294" s="1" t="s">
        <v>70</v>
      </c>
      <c r="AT2294" s="1" t="s">
        <v>70</v>
      </c>
      <c r="AU2294" s="1" t="s">
        <v>70</v>
      </c>
      <c r="AV2294" s="1" t="s">
        <v>70</v>
      </c>
      <c r="AW2294" s="1" t="s">
        <v>70</v>
      </c>
      <c r="AX2294" s="1" t="s">
        <v>69</v>
      </c>
      <c r="AY2294" s="1" t="s">
        <v>69</v>
      </c>
      <c r="AZ2294" s="1" t="s">
        <v>69</v>
      </c>
      <c r="BA2294" s="1" t="s">
        <v>70</v>
      </c>
      <c r="BB2294" s="1" t="s">
        <v>70</v>
      </c>
      <c r="BC2294" s="1" t="s">
        <v>70</v>
      </c>
      <c r="BD2294" s="1" t="s">
        <v>70</v>
      </c>
      <c r="BE2294" s="1" t="s">
        <v>70</v>
      </c>
      <c r="BF2294" s="1" t="s">
        <v>70</v>
      </c>
      <c r="BG2294" s="3">
        <v>42220.49236111111</v>
      </c>
    </row>
    <row r="2295">
      <c r="A2295" s="1">
        <v>1011631.0</v>
      </c>
      <c r="B2295" s="1" t="s">
        <v>10976</v>
      </c>
      <c r="C2295" s="2" t="s">
        <v>10977</v>
      </c>
      <c r="I2295" s="1" t="s">
        <v>10985</v>
      </c>
      <c r="J2295" s="1" t="s">
        <v>10985</v>
      </c>
      <c r="K2295" s="1" t="s">
        <v>6084</v>
      </c>
      <c r="L2295" s="1">
        <v>680.0</v>
      </c>
      <c r="M2295" s="1" t="s">
        <v>706</v>
      </c>
      <c r="N2295" s="1" t="s">
        <v>10971</v>
      </c>
      <c r="U2295" s="1">
        <v>-67.109299</v>
      </c>
      <c r="V2295" s="1">
        <v>18.207319</v>
      </c>
      <c r="X2295" s="1" t="s">
        <v>69</v>
      </c>
      <c r="Y2295" s="1" t="s">
        <v>70</v>
      </c>
      <c r="Z2295" s="1" t="s">
        <v>69</v>
      </c>
      <c r="AA2295" s="1" t="s">
        <v>69</v>
      </c>
      <c r="AB2295" s="1" t="s">
        <v>70</v>
      </c>
      <c r="AC2295" s="1" t="s">
        <v>70</v>
      </c>
      <c r="AD2295" s="1" t="s">
        <v>70</v>
      </c>
      <c r="AE2295" s="1" t="s">
        <v>69</v>
      </c>
      <c r="AF2295" s="1" t="s">
        <v>70</v>
      </c>
      <c r="AG2295" s="1" t="s">
        <v>70</v>
      </c>
      <c r="AH2295" s="1" t="s">
        <v>70</v>
      </c>
      <c r="AI2295" s="1" t="s">
        <v>70</v>
      </c>
      <c r="AJ2295" s="1" t="s">
        <v>69</v>
      </c>
      <c r="AK2295" s="1" t="s">
        <v>69</v>
      </c>
      <c r="AL2295" s="1" t="s">
        <v>69</v>
      </c>
      <c r="AM2295" s="1" t="s">
        <v>70</v>
      </c>
      <c r="AN2295" s="1" t="s">
        <v>70</v>
      </c>
      <c r="AO2295" s="1" t="s">
        <v>70</v>
      </c>
      <c r="AP2295" s="1" t="s">
        <v>70</v>
      </c>
      <c r="AQ2295" s="1" t="s">
        <v>70</v>
      </c>
      <c r="AR2295" s="1" t="s">
        <v>70</v>
      </c>
      <c r="AS2295" s="1" t="s">
        <v>70</v>
      </c>
      <c r="AT2295" s="1" t="s">
        <v>70</v>
      </c>
      <c r="AU2295" s="1" t="s">
        <v>70</v>
      </c>
      <c r="AV2295" s="1" t="s">
        <v>70</v>
      </c>
      <c r="AW2295" s="1" t="s">
        <v>70</v>
      </c>
      <c r="AX2295" s="1" t="s">
        <v>69</v>
      </c>
      <c r="AY2295" s="1" t="s">
        <v>69</v>
      </c>
      <c r="AZ2295" s="1" t="s">
        <v>69</v>
      </c>
      <c r="BA2295" s="1" t="s">
        <v>70</v>
      </c>
      <c r="BB2295" s="1" t="s">
        <v>70</v>
      </c>
      <c r="BC2295" s="1" t="s">
        <v>70</v>
      </c>
      <c r="BD2295" s="1" t="s">
        <v>70</v>
      </c>
      <c r="BE2295" s="1" t="s">
        <v>70</v>
      </c>
      <c r="BF2295" s="1" t="s">
        <v>70</v>
      </c>
      <c r="BG2295" s="3">
        <v>42220.552777777775</v>
      </c>
    </row>
    <row r="2296">
      <c r="A2296" s="1">
        <v>1011632.0</v>
      </c>
      <c r="B2296" s="1" t="s">
        <v>10976</v>
      </c>
      <c r="C2296" s="2" t="s">
        <v>10977</v>
      </c>
      <c r="I2296" s="1" t="s">
        <v>10986</v>
      </c>
      <c r="J2296" s="1" t="s">
        <v>10986</v>
      </c>
      <c r="K2296" s="1" t="s">
        <v>6084</v>
      </c>
      <c r="L2296" s="1">
        <v>603.0</v>
      </c>
      <c r="N2296" s="1" t="s">
        <v>10971</v>
      </c>
      <c r="U2296" s="1">
        <v>-67.154816</v>
      </c>
      <c r="V2296" s="1">
        <v>18.438444</v>
      </c>
      <c r="X2296" s="1" t="s">
        <v>69</v>
      </c>
      <c r="Y2296" s="1" t="s">
        <v>70</v>
      </c>
      <c r="Z2296" s="1" t="s">
        <v>69</v>
      </c>
      <c r="AA2296" s="1" t="s">
        <v>69</v>
      </c>
      <c r="AB2296" s="1" t="s">
        <v>70</v>
      </c>
      <c r="AC2296" s="1" t="s">
        <v>70</v>
      </c>
      <c r="AD2296" s="1" t="s">
        <v>70</v>
      </c>
      <c r="AE2296" s="1" t="s">
        <v>69</v>
      </c>
      <c r="AF2296" s="1" t="s">
        <v>70</v>
      </c>
      <c r="AG2296" s="1" t="s">
        <v>70</v>
      </c>
      <c r="AH2296" s="1" t="s">
        <v>70</v>
      </c>
      <c r="AI2296" s="1" t="s">
        <v>70</v>
      </c>
      <c r="AJ2296" s="1" t="s">
        <v>69</v>
      </c>
      <c r="AK2296" s="1" t="s">
        <v>69</v>
      </c>
      <c r="AL2296" s="1" t="s">
        <v>69</v>
      </c>
      <c r="AM2296" s="1" t="s">
        <v>70</v>
      </c>
      <c r="AN2296" s="1" t="s">
        <v>70</v>
      </c>
      <c r="AO2296" s="1" t="s">
        <v>70</v>
      </c>
      <c r="AP2296" s="1" t="s">
        <v>70</v>
      </c>
      <c r="AQ2296" s="1" t="s">
        <v>70</v>
      </c>
      <c r="AR2296" s="1" t="s">
        <v>70</v>
      </c>
      <c r="AS2296" s="1" t="s">
        <v>70</v>
      </c>
      <c r="AT2296" s="1" t="s">
        <v>70</v>
      </c>
      <c r="AU2296" s="1" t="s">
        <v>70</v>
      </c>
      <c r="AV2296" s="1" t="s">
        <v>70</v>
      </c>
      <c r="AW2296" s="1" t="s">
        <v>70</v>
      </c>
      <c r="AX2296" s="1" t="s">
        <v>69</v>
      </c>
      <c r="AY2296" s="1" t="s">
        <v>69</v>
      </c>
      <c r="AZ2296" s="1" t="s">
        <v>69</v>
      </c>
      <c r="BA2296" s="1" t="s">
        <v>70</v>
      </c>
      <c r="BB2296" s="1" t="s">
        <v>70</v>
      </c>
      <c r="BC2296" s="1" t="s">
        <v>70</v>
      </c>
      <c r="BD2296" s="1" t="s">
        <v>70</v>
      </c>
      <c r="BE2296" s="1" t="s">
        <v>70</v>
      </c>
      <c r="BF2296" s="1" t="s">
        <v>70</v>
      </c>
      <c r="BG2296" s="3">
        <v>42220.55486111111</v>
      </c>
    </row>
    <row r="2297">
      <c r="A2297" s="1">
        <v>1011633.0</v>
      </c>
      <c r="B2297" s="1" t="s">
        <v>10976</v>
      </c>
      <c r="C2297" s="2" t="s">
        <v>10977</v>
      </c>
      <c r="I2297" s="1" t="s">
        <v>10987</v>
      </c>
      <c r="J2297" s="1" t="s">
        <v>10987</v>
      </c>
      <c r="K2297" s="1" t="s">
        <v>6084</v>
      </c>
      <c r="L2297" s="1">
        <v>662.0</v>
      </c>
      <c r="M2297" s="1" t="s">
        <v>706</v>
      </c>
      <c r="N2297" s="1" t="s">
        <v>10971</v>
      </c>
      <c r="U2297" s="1">
        <v>-67.02372</v>
      </c>
      <c r="V2297" s="1">
        <v>18.501749</v>
      </c>
      <c r="X2297" s="1" t="s">
        <v>69</v>
      </c>
      <c r="Y2297" s="1" t="s">
        <v>70</v>
      </c>
      <c r="Z2297" s="1" t="s">
        <v>69</v>
      </c>
      <c r="AA2297" s="1" t="s">
        <v>69</v>
      </c>
      <c r="AB2297" s="1" t="s">
        <v>70</v>
      </c>
      <c r="AC2297" s="1" t="s">
        <v>70</v>
      </c>
      <c r="AD2297" s="1" t="s">
        <v>70</v>
      </c>
      <c r="AE2297" s="1" t="s">
        <v>69</v>
      </c>
      <c r="AF2297" s="1" t="s">
        <v>70</v>
      </c>
      <c r="AG2297" s="1" t="s">
        <v>70</v>
      </c>
      <c r="AH2297" s="1" t="s">
        <v>70</v>
      </c>
      <c r="AI2297" s="1" t="s">
        <v>70</v>
      </c>
      <c r="AJ2297" s="1" t="s">
        <v>69</v>
      </c>
      <c r="AK2297" s="1" t="s">
        <v>69</v>
      </c>
      <c r="AL2297" s="1" t="s">
        <v>69</v>
      </c>
      <c r="AM2297" s="1" t="s">
        <v>70</v>
      </c>
      <c r="AN2297" s="1" t="s">
        <v>70</v>
      </c>
      <c r="AO2297" s="1" t="s">
        <v>70</v>
      </c>
      <c r="AP2297" s="1" t="s">
        <v>70</v>
      </c>
      <c r="AQ2297" s="1" t="s">
        <v>70</v>
      </c>
      <c r="AR2297" s="1" t="s">
        <v>70</v>
      </c>
      <c r="AS2297" s="1" t="s">
        <v>70</v>
      </c>
      <c r="AT2297" s="1" t="s">
        <v>70</v>
      </c>
      <c r="AU2297" s="1" t="s">
        <v>70</v>
      </c>
      <c r="AV2297" s="1" t="s">
        <v>70</v>
      </c>
      <c r="AW2297" s="1" t="s">
        <v>70</v>
      </c>
      <c r="AX2297" s="1" t="s">
        <v>69</v>
      </c>
      <c r="AY2297" s="1" t="s">
        <v>69</v>
      </c>
      <c r="AZ2297" s="1" t="s">
        <v>69</v>
      </c>
      <c r="BA2297" s="1" t="s">
        <v>70</v>
      </c>
      <c r="BB2297" s="1" t="s">
        <v>70</v>
      </c>
      <c r="BC2297" s="1" t="s">
        <v>70</v>
      </c>
      <c r="BD2297" s="1" t="s">
        <v>70</v>
      </c>
      <c r="BE2297" s="1" t="s">
        <v>70</v>
      </c>
      <c r="BF2297" s="1" t="s">
        <v>70</v>
      </c>
      <c r="BG2297" s="3">
        <v>42220.55625</v>
      </c>
    </row>
    <row r="2298">
      <c r="A2298" s="1">
        <v>1011635.0</v>
      </c>
      <c r="B2298" s="1" t="s">
        <v>10976</v>
      </c>
      <c r="C2298" s="2" t="s">
        <v>10977</v>
      </c>
      <c r="I2298" s="1" t="s">
        <v>6083</v>
      </c>
      <c r="J2298" s="1" t="s">
        <v>6083</v>
      </c>
      <c r="K2298" s="1" t="s">
        <v>6084</v>
      </c>
      <c r="L2298" s="1">
        <v>685.0</v>
      </c>
      <c r="M2298" s="1" t="s">
        <v>706</v>
      </c>
      <c r="N2298" s="1" t="s">
        <v>10971</v>
      </c>
      <c r="U2298" s="1">
        <v>-66.970596</v>
      </c>
      <c r="V2298" s="1">
        <v>18.328779</v>
      </c>
      <c r="X2298" s="1" t="s">
        <v>69</v>
      </c>
      <c r="Y2298" s="1" t="s">
        <v>70</v>
      </c>
      <c r="Z2298" s="1" t="s">
        <v>69</v>
      </c>
      <c r="AA2298" s="1" t="s">
        <v>69</v>
      </c>
      <c r="AB2298" s="1" t="s">
        <v>70</v>
      </c>
      <c r="AC2298" s="1" t="s">
        <v>70</v>
      </c>
      <c r="AD2298" s="1" t="s">
        <v>70</v>
      </c>
      <c r="AE2298" s="1" t="s">
        <v>69</v>
      </c>
      <c r="AF2298" s="1" t="s">
        <v>70</v>
      </c>
      <c r="AG2298" s="1" t="s">
        <v>70</v>
      </c>
      <c r="AH2298" s="1" t="s">
        <v>70</v>
      </c>
      <c r="AI2298" s="1" t="s">
        <v>70</v>
      </c>
      <c r="AJ2298" s="1" t="s">
        <v>69</v>
      </c>
      <c r="AK2298" s="1" t="s">
        <v>69</v>
      </c>
      <c r="AL2298" s="1" t="s">
        <v>69</v>
      </c>
      <c r="AM2298" s="1" t="s">
        <v>70</v>
      </c>
      <c r="AN2298" s="1" t="s">
        <v>70</v>
      </c>
      <c r="AO2298" s="1" t="s">
        <v>70</v>
      </c>
      <c r="AP2298" s="1" t="s">
        <v>70</v>
      </c>
      <c r="AQ2298" s="1" t="s">
        <v>70</v>
      </c>
      <c r="AR2298" s="1" t="s">
        <v>70</v>
      </c>
      <c r="AS2298" s="1" t="s">
        <v>70</v>
      </c>
      <c r="AT2298" s="1" t="s">
        <v>70</v>
      </c>
      <c r="AU2298" s="1" t="s">
        <v>70</v>
      </c>
      <c r="AV2298" s="1" t="s">
        <v>70</v>
      </c>
      <c r="AW2298" s="1" t="s">
        <v>70</v>
      </c>
      <c r="AX2298" s="1" t="s">
        <v>69</v>
      </c>
      <c r="AY2298" s="1" t="s">
        <v>69</v>
      </c>
      <c r="AZ2298" s="1" t="s">
        <v>69</v>
      </c>
      <c r="BA2298" s="1" t="s">
        <v>70</v>
      </c>
      <c r="BB2298" s="1" t="s">
        <v>70</v>
      </c>
      <c r="BC2298" s="1" t="s">
        <v>70</v>
      </c>
      <c r="BD2298" s="1" t="s">
        <v>70</v>
      </c>
      <c r="BE2298" s="1" t="s">
        <v>70</v>
      </c>
      <c r="BF2298" s="1" t="s">
        <v>70</v>
      </c>
      <c r="BG2298" s="3">
        <v>42220.56041666667</v>
      </c>
    </row>
    <row r="2299">
      <c r="A2299" s="1">
        <v>1011637.0</v>
      </c>
      <c r="B2299" s="1" t="s">
        <v>10976</v>
      </c>
      <c r="C2299" s="2" t="s">
        <v>10977</v>
      </c>
      <c r="I2299" s="1" t="s">
        <v>10988</v>
      </c>
      <c r="J2299" s="1" t="s">
        <v>10988</v>
      </c>
      <c r="K2299" s="1" t="s">
        <v>6084</v>
      </c>
      <c r="L2299" s="1">
        <v>664.0</v>
      </c>
      <c r="N2299" s="1" t="s">
        <v>10971</v>
      </c>
      <c r="U2299" s="1">
        <v>-66.598511</v>
      </c>
      <c r="V2299" s="1">
        <v>18.203089</v>
      </c>
      <c r="X2299" s="1" t="s">
        <v>69</v>
      </c>
      <c r="Y2299" s="1" t="s">
        <v>70</v>
      </c>
      <c r="Z2299" s="1" t="s">
        <v>69</v>
      </c>
      <c r="AA2299" s="1" t="s">
        <v>69</v>
      </c>
      <c r="AB2299" s="1" t="s">
        <v>70</v>
      </c>
      <c r="AC2299" s="1" t="s">
        <v>70</v>
      </c>
      <c r="AD2299" s="1" t="s">
        <v>70</v>
      </c>
      <c r="AE2299" s="1" t="s">
        <v>69</v>
      </c>
      <c r="AF2299" s="1" t="s">
        <v>70</v>
      </c>
      <c r="AG2299" s="1" t="s">
        <v>70</v>
      </c>
      <c r="AH2299" s="1" t="s">
        <v>70</v>
      </c>
      <c r="AI2299" s="1" t="s">
        <v>70</v>
      </c>
      <c r="AJ2299" s="1" t="s">
        <v>69</v>
      </c>
      <c r="AK2299" s="1" t="s">
        <v>69</v>
      </c>
      <c r="AL2299" s="1" t="s">
        <v>69</v>
      </c>
      <c r="AM2299" s="1" t="s">
        <v>70</v>
      </c>
      <c r="AN2299" s="1" t="s">
        <v>70</v>
      </c>
      <c r="AO2299" s="1" t="s">
        <v>70</v>
      </c>
      <c r="AP2299" s="1" t="s">
        <v>70</v>
      </c>
      <c r="AQ2299" s="1" t="s">
        <v>70</v>
      </c>
      <c r="AR2299" s="1" t="s">
        <v>70</v>
      </c>
      <c r="AS2299" s="1" t="s">
        <v>70</v>
      </c>
      <c r="AT2299" s="1" t="s">
        <v>70</v>
      </c>
      <c r="AU2299" s="1" t="s">
        <v>70</v>
      </c>
      <c r="AV2299" s="1" t="s">
        <v>70</v>
      </c>
      <c r="AW2299" s="1" t="s">
        <v>70</v>
      </c>
      <c r="AX2299" s="1" t="s">
        <v>69</v>
      </c>
      <c r="AY2299" s="1" t="s">
        <v>69</v>
      </c>
      <c r="AZ2299" s="1" t="s">
        <v>69</v>
      </c>
      <c r="BA2299" s="1" t="s">
        <v>70</v>
      </c>
      <c r="BB2299" s="1" t="s">
        <v>70</v>
      </c>
      <c r="BC2299" s="1" t="s">
        <v>70</v>
      </c>
      <c r="BD2299" s="1" t="s">
        <v>70</v>
      </c>
      <c r="BE2299" s="1" t="s">
        <v>70</v>
      </c>
      <c r="BF2299" s="1" t="s">
        <v>70</v>
      </c>
      <c r="BG2299" s="3">
        <v>42220.57013888889</v>
      </c>
    </row>
    <row r="2300">
      <c r="A2300" s="1">
        <v>1011638.0</v>
      </c>
      <c r="B2300" s="1" t="s">
        <v>10976</v>
      </c>
      <c r="C2300" s="2" t="s">
        <v>10977</v>
      </c>
      <c r="I2300" s="1" t="s">
        <v>10989</v>
      </c>
      <c r="J2300" s="1" t="s">
        <v>10989</v>
      </c>
      <c r="K2300" s="1" t="s">
        <v>6084</v>
      </c>
      <c r="L2300" s="1">
        <v>769.0</v>
      </c>
      <c r="M2300" s="1" t="s">
        <v>706</v>
      </c>
      <c r="N2300" s="1" t="s">
        <v>10971</v>
      </c>
      <c r="U2300" s="1">
        <v>-66.36982</v>
      </c>
      <c r="V2300" s="1">
        <v>18.058704</v>
      </c>
      <c r="X2300" s="1" t="s">
        <v>69</v>
      </c>
      <c r="Y2300" s="1" t="s">
        <v>70</v>
      </c>
      <c r="Z2300" s="1" t="s">
        <v>69</v>
      </c>
      <c r="AA2300" s="1" t="s">
        <v>69</v>
      </c>
      <c r="AB2300" s="1" t="s">
        <v>70</v>
      </c>
      <c r="AC2300" s="1" t="s">
        <v>70</v>
      </c>
      <c r="AD2300" s="1" t="s">
        <v>70</v>
      </c>
      <c r="AE2300" s="1" t="s">
        <v>69</v>
      </c>
      <c r="AF2300" s="1" t="s">
        <v>70</v>
      </c>
      <c r="AG2300" s="1" t="s">
        <v>70</v>
      </c>
      <c r="AH2300" s="1" t="s">
        <v>70</v>
      </c>
      <c r="AI2300" s="1" t="s">
        <v>70</v>
      </c>
      <c r="AJ2300" s="1" t="s">
        <v>69</v>
      </c>
      <c r="AK2300" s="1" t="s">
        <v>69</v>
      </c>
      <c r="AL2300" s="1" t="s">
        <v>69</v>
      </c>
      <c r="AM2300" s="1" t="s">
        <v>70</v>
      </c>
      <c r="AN2300" s="1" t="s">
        <v>70</v>
      </c>
      <c r="AO2300" s="1" t="s">
        <v>70</v>
      </c>
      <c r="AP2300" s="1" t="s">
        <v>70</v>
      </c>
      <c r="AQ2300" s="1" t="s">
        <v>70</v>
      </c>
      <c r="AR2300" s="1" t="s">
        <v>70</v>
      </c>
      <c r="AS2300" s="1" t="s">
        <v>70</v>
      </c>
      <c r="AT2300" s="1" t="s">
        <v>70</v>
      </c>
      <c r="AU2300" s="1" t="s">
        <v>70</v>
      </c>
      <c r="AV2300" s="1" t="s">
        <v>70</v>
      </c>
      <c r="AW2300" s="1" t="s">
        <v>70</v>
      </c>
      <c r="AX2300" s="1" t="s">
        <v>69</v>
      </c>
      <c r="AY2300" s="1" t="s">
        <v>69</v>
      </c>
      <c r="AZ2300" s="1" t="s">
        <v>69</v>
      </c>
      <c r="BA2300" s="1" t="s">
        <v>70</v>
      </c>
      <c r="BB2300" s="1" t="s">
        <v>70</v>
      </c>
      <c r="BC2300" s="1" t="s">
        <v>70</v>
      </c>
      <c r="BD2300" s="1" t="s">
        <v>70</v>
      </c>
      <c r="BE2300" s="1" t="s">
        <v>70</v>
      </c>
      <c r="BF2300" s="1" t="s">
        <v>70</v>
      </c>
      <c r="BG2300" s="3">
        <v>42220.572222222225</v>
      </c>
    </row>
    <row r="2301">
      <c r="A2301" s="1">
        <v>1011641.0</v>
      </c>
      <c r="B2301" s="1" t="s">
        <v>10976</v>
      </c>
      <c r="C2301" s="2" t="s">
        <v>10977</v>
      </c>
      <c r="I2301" s="1" t="s">
        <v>10990</v>
      </c>
      <c r="J2301" s="1" t="s">
        <v>10990</v>
      </c>
      <c r="K2301" s="1" t="s">
        <v>6084</v>
      </c>
      <c r="L2301" s="1">
        <v>601.0</v>
      </c>
      <c r="M2301" s="1" t="s">
        <v>706</v>
      </c>
      <c r="N2301" s="1" t="s">
        <v>10971</v>
      </c>
      <c r="U2301" s="1">
        <v>-66.729935</v>
      </c>
      <c r="V2301" s="1">
        <v>18.166603</v>
      </c>
      <c r="X2301" s="1" t="s">
        <v>69</v>
      </c>
      <c r="Y2301" s="1" t="s">
        <v>70</v>
      </c>
      <c r="Z2301" s="1" t="s">
        <v>69</v>
      </c>
      <c r="AA2301" s="1" t="s">
        <v>69</v>
      </c>
      <c r="AB2301" s="1" t="s">
        <v>70</v>
      </c>
      <c r="AC2301" s="1" t="s">
        <v>70</v>
      </c>
      <c r="AD2301" s="1" t="s">
        <v>70</v>
      </c>
      <c r="AE2301" s="1" t="s">
        <v>70</v>
      </c>
      <c r="AF2301" s="1" t="s">
        <v>70</v>
      </c>
      <c r="AG2301" s="1" t="s">
        <v>70</v>
      </c>
      <c r="AH2301" s="1" t="s">
        <v>70</v>
      </c>
      <c r="AI2301" s="1" t="s">
        <v>70</v>
      </c>
      <c r="AJ2301" s="1" t="s">
        <v>69</v>
      </c>
      <c r="AK2301" s="1" t="s">
        <v>69</v>
      </c>
      <c r="AL2301" s="1" t="s">
        <v>69</v>
      </c>
      <c r="AM2301" s="1" t="s">
        <v>70</v>
      </c>
      <c r="AN2301" s="1" t="s">
        <v>70</v>
      </c>
      <c r="AO2301" s="1" t="s">
        <v>70</v>
      </c>
      <c r="AP2301" s="1" t="s">
        <v>70</v>
      </c>
      <c r="AQ2301" s="1" t="s">
        <v>70</v>
      </c>
      <c r="AR2301" s="1" t="s">
        <v>70</v>
      </c>
      <c r="AS2301" s="1" t="s">
        <v>70</v>
      </c>
      <c r="AT2301" s="1" t="s">
        <v>70</v>
      </c>
      <c r="AU2301" s="1" t="s">
        <v>70</v>
      </c>
      <c r="AV2301" s="1" t="s">
        <v>70</v>
      </c>
      <c r="AW2301" s="1" t="s">
        <v>70</v>
      </c>
      <c r="AX2301" s="1" t="s">
        <v>69</v>
      </c>
      <c r="AY2301" s="1" t="s">
        <v>69</v>
      </c>
      <c r="AZ2301" s="1" t="s">
        <v>69</v>
      </c>
      <c r="BA2301" s="1" t="s">
        <v>70</v>
      </c>
      <c r="BB2301" s="1" t="s">
        <v>70</v>
      </c>
      <c r="BC2301" s="1" t="s">
        <v>70</v>
      </c>
      <c r="BD2301" s="1" t="s">
        <v>70</v>
      </c>
      <c r="BE2301" s="1" t="s">
        <v>70</v>
      </c>
      <c r="BF2301" s="1" t="s">
        <v>70</v>
      </c>
      <c r="BG2301" s="3">
        <v>42220.58125</v>
      </c>
    </row>
    <row r="2302">
      <c r="A2302" s="1">
        <v>1011643.0</v>
      </c>
      <c r="B2302" s="1" t="s">
        <v>10976</v>
      </c>
      <c r="C2302" s="2" t="s">
        <v>10977</v>
      </c>
      <c r="I2302" s="1" t="s">
        <v>10991</v>
      </c>
      <c r="J2302" s="1" t="s">
        <v>10991</v>
      </c>
      <c r="K2302" s="1" t="s">
        <v>6084</v>
      </c>
      <c r="L2302" s="1">
        <v>782.0</v>
      </c>
      <c r="M2302" s="1" t="s">
        <v>706</v>
      </c>
      <c r="N2302" s="1" t="s">
        <v>10971</v>
      </c>
      <c r="U2302" s="1">
        <v>-66.220703</v>
      </c>
      <c r="V2302" s="1">
        <v>18.22345</v>
      </c>
      <c r="X2302" s="1" t="s">
        <v>69</v>
      </c>
      <c r="Y2302" s="1" t="s">
        <v>70</v>
      </c>
      <c r="Z2302" s="1" t="s">
        <v>69</v>
      </c>
      <c r="AA2302" s="1" t="s">
        <v>69</v>
      </c>
      <c r="AB2302" s="1" t="s">
        <v>70</v>
      </c>
      <c r="AC2302" s="1" t="s">
        <v>70</v>
      </c>
      <c r="AD2302" s="1" t="s">
        <v>70</v>
      </c>
      <c r="AE2302" s="1" t="s">
        <v>69</v>
      </c>
      <c r="AF2302" s="1" t="s">
        <v>70</v>
      </c>
      <c r="AG2302" s="1" t="s">
        <v>70</v>
      </c>
      <c r="AH2302" s="1" t="s">
        <v>70</v>
      </c>
      <c r="AI2302" s="1" t="s">
        <v>70</v>
      </c>
      <c r="AJ2302" s="1" t="s">
        <v>69</v>
      </c>
      <c r="AK2302" s="1" t="s">
        <v>69</v>
      </c>
      <c r="AL2302" s="1" t="s">
        <v>69</v>
      </c>
      <c r="AM2302" s="1" t="s">
        <v>70</v>
      </c>
      <c r="AN2302" s="1" t="s">
        <v>70</v>
      </c>
      <c r="AO2302" s="1" t="s">
        <v>70</v>
      </c>
      <c r="AP2302" s="1" t="s">
        <v>70</v>
      </c>
      <c r="AQ2302" s="1" t="s">
        <v>70</v>
      </c>
      <c r="AR2302" s="1" t="s">
        <v>70</v>
      </c>
      <c r="AS2302" s="1" t="s">
        <v>70</v>
      </c>
      <c r="AT2302" s="1" t="s">
        <v>70</v>
      </c>
      <c r="AU2302" s="1" t="s">
        <v>70</v>
      </c>
      <c r="AV2302" s="1" t="s">
        <v>70</v>
      </c>
      <c r="AW2302" s="1" t="s">
        <v>70</v>
      </c>
      <c r="AX2302" s="1" t="s">
        <v>69</v>
      </c>
      <c r="AY2302" s="1" t="s">
        <v>69</v>
      </c>
      <c r="AZ2302" s="1" t="s">
        <v>69</v>
      </c>
      <c r="BA2302" s="1" t="s">
        <v>70</v>
      </c>
      <c r="BB2302" s="1" t="s">
        <v>70</v>
      </c>
      <c r="BC2302" s="1" t="s">
        <v>70</v>
      </c>
      <c r="BD2302" s="1" t="s">
        <v>70</v>
      </c>
      <c r="BE2302" s="1" t="s">
        <v>70</v>
      </c>
      <c r="BF2302" s="1" t="s">
        <v>70</v>
      </c>
      <c r="BG2302" s="3">
        <v>42220.58611111111</v>
      </c>
    </row>
    <row r="2303">
      <c r="A2303" s="1">
        <v>1011644.0</v>
      </c>
      <c r="B2303" s="1" t="s">
        <v>10976</v>
      </c>
      <c r="C2303" s="2" t="s">
        <v>10977</v>
      </c>
      <c r="I2303" s="1" t="s">
        <v>10992</v>
      </c>
      <c r="J2303" s="1" t="s">
        <v>10992</v>
      </c>
      <c r="K2303" s="1" t="s">
        <v>6084</v>
      </c>
      <c r="L2303" s="1">
        <v>703.0</v>
      </c>
      <c r="M2303" s="1" t="s">
        <v>706</v>
      </c>
      <c r="N2303" s="1" t="s">
        <v>10971</v>
      </c>
      <c r="U2303" s="1">
        <v>-66.106422</v>
      </c>
      <c r="V2303" s="1">
        <v>18.258154</v>
      </c>
      <c r="X2303" s="1" t="s">
        <v>69</v>
      </c>
      <c r="Y2303" s="1" t="s">
        <v>70</v>
      </c>
      <c r="Z2303" s="1" t="s">
        <v>69</v>
      </c>
      <c r="AA2303" s="1" t="s">
        <v>69</v>
      </c>
      <c r="AB2303" s="1" t="s">
        <v>70</v>
      </c>
      <c r="AC2303" s="1" t="s">
        <v>70</v>
      </c>
      <c r="AD2303" s="1" t="s">
        <v>70</v>
      </c>
      <c r="AE2303" s="1" t="s">
        <v>69</v>
      </c>
      <c r="AF2303" s="1" t="s">
        <v>70</v>
      </c>
      <c r="AG2303" s="1" t="s">
        <v>70</v>
      </c>
      <c r="AH2303" s="1" t="s">
        <v>70</v>
      </c>
      <c r="AI2303" s="1" t="s">
        <v>70</v>
      </c>
      <c r="AJ2303" s="1" t="s">
        <v>69</v>
      </c>
      <c r="AK2303" s="1" t="s">
        <v>69</v>
      </c>
      <c r="AL2303" s="1" t="s">
        <v>69</v>
      </c>
      <c r="AM2303" s="1" t="s">
        <v>70</v>
      </c>
      <c r="AN2303" s="1" t="s">
        <v>70</v>
      </c>
      <c r="AO2303" s="1" t="s">
        <v>70</v>
      </c>
      <c r="AP2303" s="1" t="s">
        <v>70</v>
      </c>
      <c r="AQ2303" s="1" t="s">
        <v>70</v>
      </c>
      <c r="AR2303" s="1" t="s">
        <v>70</v>
      </c>
      <c r="AS2303" s="1" t="s">
        <v>70</v>
      </c>
      <c r="AT2303" s="1" t="s">
        <v>70</v>
      </c>
      <c r="AU2303" s="1" t="s">
        <v>70</v>
      </c>
      <c r="AV2303" s="1" t="s">
        <v>70</v>
      </c>
      <c r="AW2303" s="1" t="s">
        <v>70</v>
      </c>
      <c r="AX2303" s="1" t="s">
        <v>69</v>
      </c>
      <c r="AY2303" s="1" t="s">
        <v>69</v>
      </c>
      <c r="AZ2303" s="1" t="s">
        <v>69</v>
      </c>
      <c r="BA2303" s="1" t="s">
        <v>70</v>
      </c>
      <c r="BB2303" s="1" t="s">
        <v>70</v>
      </c>
      <c r="BC2303" s="1" t="s">
        <v>70</v>
      </c>
      <c r="BD2303" s="1" t="s">
        <v>70</v>
      </c>
      <c r="BE2303" s="1" t="s">
        <v>70</v>
      </c>
      <c r="BF2303" s="1" t="s">
        <v>70</v>
      </c>
      <c r="BG2303" s="3">
        <v>42220.59027777778</v>
      </c>
    </row>
    <row r="2304">
      <c r="A2304" s="1">
        <v>1011649.0</v>
      </c>
      <c r="B2304" s="1" t="s">
        <v>10976</v>
      </c>
      <c r="C2304" s="2" t="s">
        <v>10977</v>
      </c>
      <c r="I2304" s="1" t="s">
        <v>10993</v>
      </c>
      <c r="J2304" s="1" t="s">
        <v>10993</v>
      </c>
      <c r="K2304" s="1" t="s">
        <v>6084</v>
      </c>
      <c r="L2304" s="1">
        <v>601.0</v>
      </c>
      <c r="M2304" s="1" t="s">
        <v>706</v>
      </c>
      <c r="N2304" s="1" t="s">
        <v>10971</v>
      </c>
      <c r="U2304" s="1">
        <v>-67.188393</v>
      </c>
      <c r="V2304" s="1">
        <v>18.380342</v>
      </c>
      <c r="X2304" s="1" t="s">
        <v>69</v>
      </c>
      <c r="Y2304" s="1" t="s">
        <v>70</v>
      </c>
      <c r="Z2304" s="1" t="s">
        <v>69</v>
      </c>
      <c r="AA2304" s="1" t="s">
        <v>69</v>
      </c>
      <c r="AB2304" s="1" t="s">
        <v>70</v>
      </c>
      <c r="AC2304" s="1" t="s">
        <v>70</v>
      </c>
      <c r="AD2304" s="1" t="s">
        <v>70</v>
      </c>
      <c r="AE2304" s="1" t="s">
        <v>69</v>
      </c>
      <c r="AF2304" s="1" t="s">
        <v>70</v>
      </c>
      <c r="AG2304" s="1" t="s">
        <v>70</v>
      </c>
      <c r="AH2304" s="1" t="s">
        <v>70</v>
      </c>
      <c r="AI2304" s="1" t="s">
        <v>70</v>
      </c>
      <c r="AJ2304" s="1" t="s">
        <v>69</v>
      </c>
      <c r="AK2304" s="1" t="s">
        <v>69</v>
      </c>
      <c r="AL2304" s="1" t="s">
        <v>69</v>
      </c>
      <c r="AM2304" s="1" t="s">
        <v>70</v>
      </c>
      <c r="AN2304" s="1" t="s">
        <v>70</v>
      </c>
      <c r="AO2304" s="1" t="s">
        <v>70</v>
      </c>
      <c r="AP2304" s="1" t="s">
        <v>70</v>
      </c>
      <c r="AQ2304" s="1" t="s">
        <v>70</v>
      </c>
      <c r="AR2304" s="1" t="s">
        <v>70</v>
      </c>
      <c r="AS2304" s="1" t="s">
        <v>70</v>
      </c>
      <c r="AT2304" s="1" t="s">
        <v>70</v>
      </c>
      <c r="AU2304" s="1" t="s">
        <v>70</v>
      </c>
      <c r="AV2304" s="1" t="s">
        <v>70</v>
      </c>
      <c r="AW2304" s="1" t="s">
        <v>70</v>
      </c>
      <c r="AX2304" s="1" t="s">
        <v>69</v>
      </c>
      <c r="AY2304" s="1" t="s">
        <v>69</v>
      </c>
      <c r="AZ2304" s="1" t="s">
        <v>69</v>
      </c>
      <c r="BA2304" s="1" t="s">
        <v>70</v>
      </c>
      <c r="BB2304" s="1" t="s">
        <v>70</v>
      </c>
      <c r="BC2304" s="1" t="s">
        <v>70</v>
      </c>
      <c r="BD2304" s="1" t="s">
        <v>70</v>
      </c>
      <c r="BE2304" s="1" t="s">
        <v>70</v>
      </c>
      <c r="BF2304" s="1" t="s">
        <v>70</v>
      </c>
      <c r="BG2304" s="3">
        <v>42220.60208333333</v>
      </c>
    </row>
    <row r="2305">
      <c r="A2305" s="1">
        <v>1011651.0</v>
      </c>
      <c r="B2305" s="1" t="s">
        <v>10976</v>
      </c>
      <c r="C2305" s="2" t="s">
        <v>10977</v>
      </c>
      <c r="I2305" s="1" t="s">
        <v>10994</v>
      </c>
      <c r="J2305" s="1" t="s">
        <v>10994</v>
      </c>
      <c r="K2305" s="1" t="s">
        <v>6084</v>
      </c>
      <c r="L2305" s="1">
        <v>676.0</v>
      </c>
      <c r="M2305" s="1" t="s">
        <v>706</v>
      </c>
      <c r="N2305" s="1" t="s">
        <v>10971</v>
      </c>
      <c r="U2305" s="1">
        <v>-67.115776</v>
      </c>
      <c r="V2305" s="1">
        <v>18.397161</v>
      </c>
      <c r="X2305" s="1" t="s">
        <v>69</v>
      </c>
      <c r="Y2305" s="1" t="s">
        <v>70</v>
      </c>
      <c r="Z2305" s="1" t="s">
        <v>69</v>
      </c>
      <c r="AA2305" s="1" t="s">
        <v>69</v>
      </c>
      <c r="AB2305" s="1" t="s">
        <v>70</v>
      </c>
      <c r="AC2305" s="1" t="s">
        <v>70</v>
      </c>
      <c r="AD2305" s="1" t="s">
        <v>70</v>
      </c>
      <c r="AE2305" s="1" t="s">
        <v>69</v>
      </c>
      <c r="AF2305" s="1" t="s">
        <v>70</v>
      </c>
      <c r="AG2305" s="1" t="s">
        <v>70</v>
      </c>
      <c r="AH2305" s="1" t="s">
        <v>70</v>
      </c>
      <c r="AI2305" s="1" t="s">
        <v>70</v>
      </c>
      <c r="AJ2305" s="1" t="s">
        <v>69</v>
      </c>
      <c r="AK2305" s="1" t="s">
        <v>69</v>
      </c>
      <c r="AL2305" s="1" t="s">
        <v>69</v>
      </c>
      <c r="AM2305" s="1" t="s">
        <v>70</v>
      </c>
      <c r="AN2305" s="1" t="s">
        <v>70</v>
      </c>
      <c r="AO2305" s="1" t="s">
        <v>70</v>
      </c>
      <c r="AP2305" s="1" t="s">
        <v>70</v>
      </c>
      <c r="AQ2305" s="1" t="s">
        <v>70</v>
      </c>
      <c r="AR2305" s="1" t="s">
        <v>70</v>
      </c>
      <c r="AS2305" s="1" t="s">
        <v>70</v>
      </c>
      <c r="AT2305" s="1" t="s">
        <v>70</v>
      </c>
      <c r="AU2305" s="1" t="s">
        <v>70</v>
      </c>
      <c r="AV2305" s="1" t="s">
        <v>70</v>
      </c>
      <c r="AW2305" s="1" t="s">
        <v>70</v>
      </c>
      <c r="AX2305" s="1" t="s">
        <v>69</v>
      </c>
      <c r="AY2305" s="1" t="s">
        <v>69</v>
      </c>
      <c r="AZ2305" s="1" t="s">
        <v>69</v>
      </c>
      <c r="BA2305" s="1" t="s">
        <v>70</v>
      </c>
      <c r="BB2305" s="1" t="s">
        <v>70</v>
      </c>
      <c r="BC2305" s="1" t="s">
        <v>70</v>
      </c>
      <c r="BD2305" s="1" t="s">
        <v>70</v>
      </c>
      <c r="BE2305" s="1" t="s">
        <v>70</v>
      </c>
      <c r="BF2305" s="1" t="s">
        <v>70</v>
      </c>
      <c r="BG2305" s="3">
        <v>42220.60555555556</v>
      </c>
    </row>
    <row r="2306">
      <c r="A2306" s="1">
        <v>1011608.0</v>
      </c>
      <c r="B2306" s="1" t="s">
        <v>10976</v>
      </c>
      <c r="I2306" s="1" t="s">
        <v>10995</v>
      </c>
      <c r="J2306" s="1" t="s">
        <v>10995</v>
      </c>
      <c r="K2306" s="1" t="s">
        <v>6084</v>
      </c>
      <c r="M2306" s="1" t="s">
        <v>706</v>
      </c>
      <c r="N2306" s="1" t="s">
        <v>10971</v>
      </c>
      <c r="U2306" s="1">
        <v>-66.093811</v>
      </c>
      <c r="V2306" s="1">
        <v>17.979206</v>
      </c>
      <c r="X2306" s="1" t="s">
        <v>69</v>
      </c>
      <c r="Y2306" s="1" t="s">
        <v>70</v>
      </c>
      <c r="Z2306" s="1" t="s">
        <v>69</v>
      </c>
      <c r="AA2306" s="1" t="s">
        <v>69</v>
      </c>
      <c r="AB2306" s="1" t="s">
        <v>70</v>
      </c>
      <c r="AC2306" s="1" t="s">
        <v>70</v>
      </c>
      <c r="AD2306" s="1" t="s">
        <v>70</v>
      </c>
      <c r="AE2306" s="1" t="s">
        <v>69</v>
      </c>
      <c r="AF2306" s="1" t="s">
        <v>70</v>
      </c>
      <c r="AG2306" s="1" t="s">
        <v>70</v>
      </c>
      <c r="AH2306" s="1" t="s">
        <v>70</v>
      </c>
      <c r="AI2306" s="1" t="s">
        <v>70</v>
      </c>
      <c r="AJ2306" s="1" t="s">
        <v>69</v>
      </c>
      <c r="AK2306" s="1" t="s">
        <v>69</v>
      </c>
      <c r="AL2306" s="1" t="s">
        <v>69</v>
      </c>
      <c r="AM2306" s="1" t="s">
        <v>70</v>
      </c>
      <c r="AN2306" s="1" t="s">
        <v>70</v>
      </c>
      <c r="AO2306" s="1" t="s">
        <v>70</v>
      </c>
      <c r="AP2306" s="1" t="s">
        <v>70</v>
      </c>
      <c r="AQ2306" s="1" t="s">
        <v>70</v>
      </c>
      <c r="AR2306" s="1" t="s">
        <v>70</v>
      </c>
      <c r="AS2306" s="1" t="s">
        <v>70</v>
      </c>
      <c r="AT2306" s="1" t="s">
        <v>70</v>
      </c>
      <c r="AU2306" s="1" t="s">
        <v>70</v>
      </c>
      <c r="AV2306" s="1" t="s">
        <v>70</v>
      </c>
      <c r="AW2306" s="1" t="s">
        <v>70</v>
      </c>
      <c r="AX2306" s="1" t="s">
        <v>69</v>
      </c>
      <c r="AY2306" s="1" t="s">
        <v>69</v>
      </c>
      <c r="AZ2306" s="1" t="s">
        <v>69</v>
      </c>
      <c r="BA2306" s="1" t="s">
        <v>70</v>
      </c>
      <c r="BB2306" s="1" t="s">
        <v>70</v>
      </c>
      <c r="BC2306" s="1" t="s">
        <v>70</v>
      </c>
      <c r="BD2306" s="1" t="s">
        <v>70</v>
      </c>
      <c r="BE2306" s="1" t="s">
        <v>70</v>
      </c>
      <c r="BF2306" s="1" t="s">
        <v>70</v>
      </c>
      <c r="BG2306" s="3">
        <v>42220.40972222222</v>
      </c>
    </row>
    <row r="2307">
      <c r="A2307" s="1">
        <v>1011609.0</v>
      </c>
      <c r="B2307" s="1" t="s">
        <v>10976</v>
      </c>
      <c r="H2307" s="1" t="s">
        <v>10996</v>
      </c>
      <c r="I2307" s="1" t="s">
        <v>10997</v>
      </c>
      <c r="J2307" s="1" t="s">
        <v>943</v>
      </c>
      <c r="K2307" s="1" t="s">
        <v>6084</v>
      </c>
      <c r="L2307" s="1">
        <v>751.0</v>
      </c>
      <c r="M2307" s="1" t="s">
        <v>706</v>
      </c>
      <c r="N2307" s="1" t="s">
        <v>10971</v>
      </c>
      <c r="U2307" s="1">
        <v>-66.295387</v>
      </c>
      <c r="V2307" s="1">
        <v>17.978216</v>
      </c>
      <c r="X2307" s="1" t="s">
        <v>69</v>
      </c>
      <c r="Y2307" s="1" t="s">
        <v>70</v>
      </c>
      <c r="Z2307" s="1" t="s">
        <v>69</v>
      </c>
      <c r="AA2307" s="1" t="s">
        <v>69</v>
      </c>
      <c r="AB2307" s="1" t="s">
        <v>70</v>
      </c>
      <c r="AC2307" s="1" t="s">
        <v>70</v>
      </c>
      <c r="AD2307" s="1" t="s">
        <v>70</v>
      </c>
      <c r="AE2307" s="1" t="s">
        <v>69</v>
      </c>
      <c r="AF2307" s="1" t="s">
        <v>70</v>
      </c>
      <c r="AG2307" s="1" t="s">
        <v>70</v>
      </c>
      <c r="AH2307" s="1" t="s">
        <v>70</v>
      </c>
      <c r="AI2307" s="1" t="s">
        <v>70</v>
      </c>
      <c r="AJ2307" s="1" t="s">
        <v>69</v>
      </c>
      <c r="AK2307" s="1" t="s">
        <v>69</v>
      </c>
      <c r="AL2307" s="1" t="s">
        <v>69</v>
      </c>
      <c r="AM2307" s="1" t="s">
        <v>70</v>
      </c>
      <c r="AN2307" s="1" t="s">
        <v>70</v>
      </c>
      <c r="AO2307" s="1" t="s">
        <v>70</v>
      </c>
      <c r="AP2307" s="1" t="s">
        <v>70</v>
      </c>
      <c r="AQ2307" s="1" t="s">
        <v>70</v>
      </c>
      <c r="AR2307" s="1" t="s">
        <v>70</v>
      </c>
      <c r="AS2307" s="1" t="s">
        <v>70</v>
      </c>
      <c r="AT2307" s="1" t="s">
        <v>70</v>
      </c>
      <c r="AU2307" s="1" t="s">
        <v>70</v>
      </c>
      <c r="AV2307" s="1" t="s">
        <v>70</v>
      </c>
      <c r="AW2307" s="1" t="s">
        <v>70</v>
      </c>
      <c r="AX2307" s="1" t="s">
        <v>69</v>
      </c>
      <c r="AY2307" s="1" t="s">
        <v>69</v>
      </c>
      <c r="AZ2307" s="1" t="s">
        <v>69</v>
      </c>
      <c r="BA2307" s="1" t="s">
        <v>69</v>
      </c>
      <c r="BB2307" s="1" t="s">
        <v>70</v>
      </c>
      <c r="BC2307" s="1" t="s">
        <v>70</v>
      </c>
      <c r="BD2307" s="1" t="s">
        <v>70</v>
      </c>
      <c r="BE2307" s="1" t="s">
        <v>70</v>
      </c>
      <c r="BF2307" s="1" t="s">
        <v>70</v>
      </c>
      <c r="BG2307" s="3">
        <v>42220.43472222222</v>
      </c>
    </row>
    <row r="2308">
      <c r="A2308" s="1">
        <v>1011617.0</v>
      </c>
      <c r="B2308" s="1" t="s">
        <v>10976</v>
      </c>
      <c r="C2308" s="2" t="s">
        <v>10977</v>
      </c>
      <c r="H2308" s="1" t="s">
        <v>10998</v>
      </c>
      <c r="I2308" s="1" t="s">
        <v>10999</v>
      </c>
      <c r="J2308" s="1" t="s">
        <v>10999</v>
      </c>
      <c r="K2308" s="1" t="s">
        <v>6084</v>
      </c>
      <c r="L2308" s="1">
        <v>723.0</v>
      </c>
      <c r="M2308" s="1" t="s">
        <v>706</v>
      </c>
      <c r="N2308" s="1" t="s">
        <v>10971</v>
      </c>
      <c r="U2308" s="1">
        <v>-66.013451</v>
      </c>
      <c r="V2308" s="1">
        <v>18.006914</v>
      </c>
      <c r="X2308" s="1" t="s">
        <v>69</v>
      </c>
      <c r="Y2308" s="1" t="s">
        <v>70</v>
      </c>
      <c r="Z2308" s="1" t="s">
        <v>69</v>
      </c>
      <c r="AA2308" s="1" t="s">
        <v>69</v>
      </c>
      <c r="AB2308" s="1" t="s">
        <v>70</v>
      </c>
      <c r="AC2308" s="1" t="s">
        <v>70</v>
      </c>
      <c r="AD2308" s="1" t="s">
        <v>70</v>
      </c>
      <c r="AE2308" s="1" t="s">
        <v>69</v>
      </c>
      <c r="AF2308" s="1" t="s">
        <v>70</v>
      </c>
      <c r="AG2308" s="1" t="s">
        <v>70</v>
      </c>
      <c r="AH2308" s="1" t="s">
        <v>70</v>
      </c>
      <c r="AI2308" s="1" t="s">
        <v>70</v>
      </c>
      <c r="AJ2308" s="1" t="s">
        <v>69</v>
      </c>
      <c r="AK2308" s="1" t="s">
        <v>69</v>
      </c>
      <c r="AL2308" s="1" t="s">
        <v>69</v>
      </c>
      <c r="AM2308" s="1" t="s">
        <v>70</v>
      </c>
      <c r="AN2308" s="1" t="s">
        <v>70</v>
      </c>
      <c r="AO2308" s="1" t="s">
        <v>70</v>
      </c>
      <c r="AP2308" s="1" t="s">
        <v>70</v>
      </c>
      <c r="AQ2308" s="1" t="s">
        <v>70</v>
      </c>
      <c r="AR2308" s="1" t="s">
        <v>70</v>
      </c>
      <c r="AS2308" s="1" t="s">
        <v>70</v>
      </c>
      <c r="AT2308" s="1" t="s">
        <v>70</v>
      </c>
      <c r="AU2308" s="1" t="s">
        <v>70</v>
      </c>
      <c r="AV2308" s="1" t="s">
        <v>70</v>
      </c>
      <c r="AW2308" s="1" t="s">
        <v>70</v>
      </c>
      <c r="AX2308" s="1" t="s">
        <v>70</v>
      </c>
      <c r="AY2308" s="1" t="s">
        <v>69</v>
      </c>
      <c r="AZ2308" s="1" t="s">
        <v>69</v>
      </c>
      <c r="BA2308" s="1" t="s">
        <v>70</v>
      </c>
      <c r="BB2308" s="1" t="s">
        <v>70</v>
      </c>
      <c r="BC2308" s="1" t="s">
        <v>70</v>
      </c>
      <c r="BD2308" s="1" t="s">
        <v>70</v>
      </c>
      <c r="BE2308" s="1" t="s">
        <v>70</v>
      </c>
      <c r="BF2308" s="1" t="s">
        <v>70</v>
      </c>
      <c r="BG2308" s="3">
        <v>42220.467361111114</v>
      </c>
    </row>
    <row r="2309">
      <c r="A2309" s="1">
        <v>1011621.0</v>
      </c>
      <c r="B2309" s="1" t="s">
        <v>10976</v>
      </c>
      <c r="I2309" s="1" t="s">
        <v>11000</v>
      </c>
      <c r="J2309" s="1" t="s">
        <v>11001</v>
      </c>
      <c r="K2309" s="1" t="s">
        <v>6084</v>
      </c>
      <c r="L2309" s="1">
        <v>725.0</v>
      </c>
      <c r="M2309" s="1" t="s">
        <v>706</v>
      </c>
      <c r="N2309" s="1" t="s">
        <v>10971</v>
      </c>
      <c r="U2309" s="1">
        <v>-66.038948</v>
      </c>
      <c r="V2309" s="1">
        <v>18.232384</v>
      </c>
      <c r="X2309" s="1" t="s">
        <v>69</v>
      </c>
      <c r="Y2309" s="1" t="s">
        <v>70</v>
      </c>
      <c r="Z2309" s="1" t="s">
        <v>69</v>
      </c>
      <c r="AA2309" s="1" t="s">
        <v>69</v>
      </c>
      <c r="AB2309" s="1" t="s">
        <v>70</v>
      </c>
      <c r="AC2309" s="1" t="s">
        <v>70</v>
      </c>
      <c r="AD2309" s="1" t="s">
        <v>70</v>
      </c>
      <c r="AE2309" s="1" t="s">
        <v>69</v>
      </c>
      <c r="AF2309" s="1" t="s">
        <v>70</v>
      </c>
      <c r="AG2309" s="1" t="s">
        <v>70</v>
      </c>
      <c r="AH2309" s="1" t="s">
        <v>70</v>
      </c>
      <c r="AI2309" s="1" t="s">
        <v>70</v>
      </c>
      <c r="AJ2309" s="1" t="s">
        <v>69</v>
      </c>
      <c r="AK2309" s="1" t="s">
        <v>69</v>
      </c>
      <c r="AL2309" s="1" t="s">
        <v>69</v>
      </c>
      <c r="AM2309" s="1" t="s">
        <v>70</v>
      </c>
      <c r="AN2309" s="1" t="s">
        <v>70</v>
      </c>
      <c r="AO2309" s="1" t="s">
        <v>70</v>
      </c>
      <c r="AP2309" s="1" t="s">
        <v>70</v>
      </c>
      <c r="AQ2309" s="1" t="s">
        <v>70</v>
      </c>
      <c r="AR2309" s="1" t="s">
        <v>70</v>
      </c>
      <c r="AS2309" s="1" t="s">
        <v>70</v>
      </c>
      <c r="AT2309" s="1" t="s">
        <v>70</v>
      </c>
      <c r="AU2309" s="1" t="s">
        <v>70</v>
      </c>
      <c r="AV2309" s="1" t="s">
        <v>70</v>
      </c>
      <c r="AW2309" s="1" t="s">
        <v>70</v>
      </c>
      <c r="AX2309" s="1" t="s">
        <v>69</v>
      </c>
      <c r="AY2309" s="1" t="s">
        <v>70</v>
      </c>
      <c r="AZ2309" s="1" t="s">
        <v>69</v>
      </c>
      <c r="BA2309" s="1" t="s">
        <v>70</v>
      </c>
      <c r="BB2309" s="1" t="s">
        <v>70</v>
      </c>
      <c r="BC2309" s="1" t="s">
        <v>70</v>
      </c>
      <c r="BD2309" s="1" t="s">
        <v>70</v>
      </c>
      <c r="BE2309" s="1" t="s">
        <v>70</v>
      </c>
      <c r="BF2309" s="1" t="s">
        <v>70</v>
      </c>
      <c r="BG2309" s="3">
        <v>42220.479166666664</v>
      </c>
    </row>
    <row r="2310">
      <c r="A2310" s="1">
        <v>1011625.0</v>
      </c>
      <c r="B2310" s="1" t="s">
        <v>10976</v>
      </c>
      <c r="C2310" s="2" t="s">
        <v>10977</v>
      </c>
      <c r="I2310" s="1" t="s">
        <v>11002</v>
      </c>
      <c r="J2310" s="1" t="s">
        <v>11002</v>
      </c>
      <c r="K2310" s="1" t="s">
        <v>6084</v>
      </c>
      <c r="L2310" s="1">
        <v>754.0</v>
      </c>
      <c r="M2310" s="1" t="s">
        <v>706</v>
      </c>
      <c r="N2310" s="1" t="s">
        <v>10971</v>
      </c>
      <c r="U2310" s="1">
        <v>-65.967407</v>
      </c>
      <c r="V2310" s="1">
        <v>18.187082</v>
      </c>
      <c r="X2310" s="1" t="s">
        <v>69</v>
      </c>
      <c r="Y2310" s="1" t="s">
        <v>70</v>
      </c>
      <c r="Z2310" s="1" t="s">
        <v>69</v>
      </c>
      <c r="AA2310" s="1" t="s">
        <v>69</v>
      </c>
      <c r="AB2310" s="1" t="s">
        <v>70</v>
      </c>
      <c r="AC2310" s="1" t="s">
        <v>70</v>
      </c>
      <c r="AD2310" s="1" t="s">
        <v>70</v>
      </c>
      <c r="AE2310" s="1" t="s">
        <v>69</v>
      </c>
      <c r="AF2310" s="1" t="s">
        <v>70</v>
      </c>
      <c r="AG2310" s="1" t="s">
        <v>70</v>
      </c>
      <c r="AH2310" s="1" t="s">
        <v>70</v>
      </c>
      <c r="AI2310" s="1" t="s">
        <v>70</v>
      </c>
      <c r="AJ2310" s="1" t="s">
        <v>69</v>
      </c>
      <c r="AK2310" s="1" t="s">
        <v>69</v>
      </c>
      <c r="AL2310" s="1" t="s">
        <v>69</v>
      </c>
      <c r="AM2310" s="1" t="s">
        <v>70</v>
      </c>
      <c r="AN2310" s="1" t="s">
        <v>70</v>
      </c>
      <c r="AO2310" s="1" t="s">
        <v>70</v>
      </c>
      <c r="AP2310" s="1" t="s">
        <v>70</v>
      </c>
      <c r="AQ2310" s="1" t="s">
        <v>70</v>
      </c>
      <c r="AR2310" s="1" t="s">
        <v>70</v>
      </c>
      <c r="AS2310" s="1" t="s">
        <v>70</v>
      </c>
      <c r="AT2310" s="1" t="s">
        <v>70</v>
      </c>
      <c r="AU2310" s="1" t="s">
        <v>70</v>
      </c>
      <c r="AV2310" s="1" t="s">
        <v>70</v>
      </c>
      <c r="AW2310" s="1" t="s">
        <v>70</v>
      </c>
      <c r="AX2310" s="1" t="s">
        <v>69</v>
      </c>
      <c r="AY2310" s="1" t="s">
        <v>69</v>
      </c>
      <c r="AZ2310" s="1" t="s">
        <v>69</v>
      </c>
      <c r="BA2310" s="1" t="s">
        <v>70</v>
      </c>
      <c r="BB2310" s="1" t="s">
        <v>70</v>
      </c>
      <c r="BC2310" s="1" t="s">
        <v>70</v>
      </c>
      <c r="BD2310" s="1" t="s">
        <v>70</v>
      </c>
      <c r="BE2310" s="1" t="s">
        <v>70</v>
      </c>
      <c r="BF2310" s="1" t="s">
        <v>70</v>
      </c>
      <c r="BG2310" s="3">
        <v>42220.490277777775</v>
      </c>
    </row>
    <row r="2311">
      <c r="A2311" s="1">
        <v>1011627.0</v>
      </c>
      <c r="B2311" s="1" t="s">
        <v>10976</v>
      </c>
      <c r="C2311" s="2" t="s">
        <v>10977</v>
      </c>
      <c r="I2311" s="1" t="s">
        <v>11003</v>
      </c>
      <c r="J2311" s="1" t="s">
        <v>11003</v>
      </c>
      <c r="K2311" s="1" t="s">
        <v>6084</v>
      </c>
      <c r="L2311" s="1">
        <v>606.0</v>
      </c>
      <c r="M2311" s="1" t="s">
        <v>706</v>
      </c>
      <c r="N2311" s="1" t="s">
        <v>10971</v>
      </c>
      <c r="U2311" s="1">
        <v>-66.991608</v>
      </c>
      <c r="V2311" s="1">
        <v>18.184534</v>
      </c>
      <c r="X2311" s="1" t="s">
        <v>69</v>
      </c>
      <c r="Y2311" s="1" t="s">
        <v>70</v>
      </c>
      <c r="Z2311" s="1" t="s">
        <v>69</v>
      </c>
      <c r="AA2311" s="1" t="s">
        <v>69</v>
      </c>
      <c r="AB2311" s="1" t="s">
        <v>70</v>
      </c>
      <c r="AC2311" s="1" t="s">
        <v>70</v>
      </c>
      <c r="AD2311" s="1" t="s">
        <v>70</v>
      </c>
      <c r="AE2311" s="1" t="s">
        <v>69</v>
      </c>
      <c r="AF2311" s="1" t="s">
        <v>70</v>
      </c>
      <c r="AG2311" s="1" t="s">
        <v>70</v>
      </c>
      <c r="AH2311" s="1" t="s">
        <v>70</v>
      </c>
      <c r="AI2311" s="1" t="s">
        <v>70</v>
      </c>
      <c r="AJ2311" s="1" t="s">
        <v>69</v>
      </c>
      <c r="AK2311" s="1" t="s">
        <v>69</v>
      </c>
      <c r="AL2311" s="1" t="s">
        <v>69</v>
      </c>
      <c r="AM2311" s="1" t="s">
        <v>70</v>
      </c>
      <c r="AN2311" s="1" t="s">
        <v>70</v>
      </c>
      <c r="AO2311" s="1" t="s">
        <v>70</v>
      </c>
      <c r="AP2311" s="1" t="s">
        <v>70</v>
      </c>
      <c r="AQ2311" s="1" t="s">
        <v>70</v>
      </c>
      <c r="AR2311" s="1" t="s">
        <v>70</v>
      </c>
      <c r="AS2311" s="1" t="s">
        <v>70</v>
      </c>
      <c r="AT2311" s="1" t="s">
        <v>70</v>
      </c>
      <c r="AU2311" s="1" t="s">
        <v>70</v>
      </c>
      <c r="AV2311" s="1" t="s">
        <v>70</v>
      </c>
      <c r="AW2311" s="1" t="s">
        <v>70</v>
      </c>
      <c r="AX2311" s="1" t="s">
        <v>69</v>
      </c>
      <c r="AY2311" s="1" t="s">
        <v>69</v>
      </c>
      <c r="AZ2311" s="1" t="s">
        <v>69</v>
      </c>
      <c r="BA2311" s="1" t="s">
        <v>70</v>
      </c>
      <c r="BB2311" s="1" t="s">
        <v>70</v>
      </c>
      <c r="BC2311" s="1" t="s">
        <v>70</v>
      </c>
      <c r="BD2311" s="1" t="s">
        <v>70</v>
      </c>
      <c r="BE2311" s="1" t="s">
        <v>70</v>
      </c>
      <c r="BF2311" s="1" t="s">
        <v>70</v>
      </c>
      <c r="BG2311" s="3">
        <v>42220.49444444444</v>
      </c>
    </row>
    <row r="2312">
      <c r="A2312" s="1">
        <v>1011628.0</v>
      </c>
      <c r="B2312" s="1" t="s">
        <v>10976</v>
      </c>
      <c r="C2312" s="2" t="s">
        <v>10977</v>
      </c>
      <c r="I2312" s="1" t="s">
        <v>11004</v>
      </c>
      <c r="J2312" s="1" t="s">
        <v>11004</v>
      </c>
      <c r="K2312" s="1" t="s">
        <v>6084</v>
      </c>
      <c r="L2312" s="1">
        <v>667.0</v>
      </c>
      <c r="M2312" s="1" t="s">
        <v>706</v>
      </c>
      <c r="N2312" s="1" t="s">
        <v>10971</v>
      </c>
      <c r="U2312" s="1">
        <v>-67.056236</v>
      </c>
      <c r="V2312" s="1">
        <v>18.046358</v>
      </c>
      <c r="X2312" s="1" t="s">
        <v>69</v>
      </c>
      <c r="Y2312" s="1" t="s">
        <v>70</v>
      </c>
      <c r="Z2312" s="1" t="s">
        <v>69</v>
      </c>
      <c r="AA2312" s="1" t="s">
        <v>69</v>
      </c>
      <c r="AB2312" s="1" t="s">
        <v>70</v>
      </c>
      <c r="AC2312" s="1" t="s">
        <v>70</v>
      </c>
      <c r="AD2312" s="1" t="s">
        <v>70</v>
      </c>
      <c r="AE2312" s="1" t="s">
        <v>69</v>
      </c>
      <c r="AF2312" s="1" t="s">
        <v>70</v>
      </c>
      <c r="AG2312" s="1" t="s">
        <v>70</v>
      </c>
      <c r="AH2312" s="1" t="s">
        <v>70</v>
      </c>
      <c r="AI2312" s="1" t="s">
        <v>70</v>
      </c>
      <c r="AJ2312" s="1" t="s">
        <v>69</v>
      </c>
      <c r="AK2312" s="1" t="s">
        <v>69</v>
      </c>
      <c r="AL2312" s="1" t="s">
        <v>69</v>
      </c>
      <c r="AM2312" s="1" t="s">
        <v>70</v>
      </c>
      <c r="AN2312" s="1" t="s">
        <v>70</v>
      </c>
      <c r="AO2312" s="1" t="s">
        <v>70</v>
      </c>
      <c r="AP2312" s="1" t="s">
        <v>70</v>
      </c>
      <c r="AQ2312" s="1" t="s">
        <v>70</v>
      </c>
      <c r="AR2312" s="1" t="s">
        <v>70</v>
      </c>
      <c r="AS2312" s="1" t="s">
        <v>70</v>
      </c>
      <c r="AT2312" s="1" t="s">
        <v>70</v>
      </c>
      <c r="AU2312" s="1" t="s">
        <v>70</v>
      </c>
      <c r="AV2312" s="1" t="s">
        <v>70</v>
      </c>
      <c r="AW2312" s="1" t="s">
        <v>70</v>
      </c>
      <c r="AX2312" s="1" t="s">
        <v>69</v>
      </c>
      <c r="AY2312" s="1" t="s">
        <v>69</v>
      </c>
      <c r="AZ2312" s="1" t="s">
        <v>69</v>
      </c>
      <c r="BA2312" s="1" t="s">
        <v>70</v>
      </c>
      <c r="BB2312" s="1" t="s">
        <v>70</v>
      </c>
      <c r="BC2312" s="1" t="s">
        <v>70</v>
      </c>
      <c r="BD2312" s="1" t="s">
        <v>70</v>
      </c>
      <c r="BE2312" s="1" t="s">
        <v>70</v>
      </c>
      <c r="BF2312" s="1" t="s">
        <v>70</v>
      </c>
      <c r="BG2312" s="3">
        <v>42220.49722222222</v>
      </c>
    </row>
    <row r="2313">
      <c r="A2313" s="1">
        <v>1011629.0</v>
      </c>
      <c r="B2313" s="1" t="s">
        <v>10976</v>
      </c>
      <c r="C2313" s="2" t="s">
        <v>10977</v>
      </c>
      <c r="I2313" s="1" t="s">
        <v>11005</v>
      </c>
      <c r="J2313" s="1" t="s">
        <v>11005</v>
      </c>
      <c r="K2313" s="1" t="s">
        <v>6084</v>
      </c>
      <c r="L2313" s="1">
        <v>683.0</v>
      </c>
      <c r="M2313" s="1" t="s">
        <v>706</v>
      </c>
      <c r="N2313" s="1" t="s">
        <v>10971</v>
      </c>
      <c r="U2313" s="1">
        <v>-67.040199</v>
      </c>
      <c r="V2313" s="1">
        <v>18.11569</v>
      </c>
      <c r="X2313" s="1" t="s">
        <v>69</v>
      </c>
      <c r="Y2313" s="1" t="s">
        <v>70</v>
      </c>
      <c r="Z2313" s="1" t="s">
        <v>69</v>
      </c>
      <c r="AA2313" s="1" t="s">
        <v>69</v>
      </c>
      <c r="AB2313" s="1" t="s">
        <v>70</v>
      </c>
      <c r="AC2313" s="1" t="s">
        <v>70</v>
      </c>
      <c r="AD2313" s="1" t="s">
        <v>70</v>
      </c>
      <c r="AE2313" s="1" t="s">
        <v>69</v>
      </c>
      <c r="AF2313" s="1" t="s">
        <v>70</v>
      </c>
      <c r="AG2313" s="1" t="s">
        <v>70</v>
      </c>
      <c r="AH2313" s="1" t="s">
        <v>70</v>
      </c>
      <c r="AI2313" s="1" t="s">
        <v>70</v>
      </c>
      <c r="AJ2313" s="1" t="s">
        <v>69</v>
      </c>
      <c r="AK2313" s="1" t="s">
        <v>69</v>
      </c>
      <c r="AL2313" s="1" t="s">
        <v>69</v>
      </c>
      <c r="AM2313" s="1" t="s">
        <v>70</v>
      </c>
      <c r="AN2313" s="1" t="s">
        <v>70</v>
      </c>
      <c r="AO2313" s="1" t="s">
        <v>70</v>
      </c>
      <c r="AP2313" s="1" t="s">
        <v>70</v>
      </c>
      <c r="AQ2313" s="1" t="s">
        <v>70</v>
      </c>
      <c r="AR2313" s="1" t="s">
        <v>70</v>
      </c>
      <c r="AS2313" s="1" t="s">
        <v>70</v>
      </c>
      <c r="AT2313" s="1" t="s">
        <v>70</v>
      </c>
      <c r="AU2313" s="1" t="s">
        <v>70</v>
      </c>
      <c r="AV2313" s="1" t="s">
        <v>70</v>
      </c>
      <c r="AW2313" s="1" t="s">
        <v>70</v>
      </c>
      <c r="AX2313" s="1" t="s">
        <v>69</v>
      </c>
      <c r="AY2313" s="1" t="s">
        <v>69</v>
      </c>
      <c r="AZ2313" s="1" t="s">
        <v>69</v>
      </c>
      <c r="BA2313" s="1" t="s">
        <v>70</v>
      </c>
      <c r="BB2313" s="1" t="s">
        <v>70</v>
      </c>
      <c r="BC2313" s="1" t="s">
        <v>70</v>
      </c>
      <c r="BD2313" s="1" t="s">
        <v>70</v>
      </c>
      <c r="BE2313" s="1" t="s">
        <v>70</v>
      </c>
      <c r="BF2313" s="1" t="s">
        <v>70</v>
      </c>
      <c r="BG2313" s="3">
        <v>42220.49930555555</v>
      </c>
    </row>
    <row r="2314">
      <c r="A2314" s="1">
        <v>1011634.0</v>
      </c>
      <c r="B2314" s="1" t="s">
        <v>10976</v>
      </c>
      <c r="C2314" s="2" t="s">
        <v>10977</v>
      </c>
      <c r="I2314" s="1" t="s">
        <v>11006</v>
      </c>
      <c r="J2314" s="1" t="s">
        <v>11006</v>
      </c>
      <c r="K2314" s="1" t="s">
        <v>6084</v>
      </c>
      <c r="L2314" s="1">
        <v>670.0</v>
      </c>
      <c r="M2314" s="1" t="s">
        <v>706</v>
      </c>
      <c r="N2314" s="1" t="s">
        <v>10971</v>
      </c>
      <c r="U2314" s="1">
        <v>-66.982903</v>
      </c>
      <c r="V2314" s="1">
        <v>18.23855</v>
      </c>
      <c r="X2314" s="1" t="s">
        <v>69</v>
      </c>
      <c r="Y2314" s="1" t="s">
        <v>70</v>
      </c>
      <c r="Z2314" s="1" t="s">
        <v>69</v>
      </c>
      <c r="AA2314" s="1" t="s">
        <v>69</v>
      </c>
      <c r="AB2314" s="1" t="s">
        <v>70</v>
      </c>
      <c r="AC2314" s="1" t="s">
        <v>70</v>
      </c>
      <c r="AD2314" s="1" t="s">
        <v>70</v>
      </c>
      <c r="AE2314" s="1" t="s">
        <v>69</v>
      </c>
      <c r="AF2314" s="1" t="s">
        <v>70</v>
      </c>
      <c r="AG2314" s="1" t="s">
        <v>70</v>
      </c>
      <c r="AH2314" s="1" t="s">
        <v>70</v>
      </c>
      <c r="AI2314" s="1" t="s">
        <v>70</v>
      </c>
      <c r="AJ2314" s="1" t="s">
        <v>69</v>
      </c>
      <c r="AK2314" s="1" t="s">
        <v>69</v>
      </c>
      <c r="AL2314" s="1" t="s">
        <v>69</v>
      </c>
      <c r="AM2314" s="1" t="s">
        <v>70</v>
      </c>
      <c r="AN2314" s="1" t="s">
        <v>70</v>
      </c>
      <c r="AO2314" s="1" t="s">
        <v>70</v>
      </c>
      <c r="AP2314" s="1" t="s">
        <v>70</v>
      </c>
      <c r="AQ2314" s="1" t="s">
        <v>70</v>
      </c>
      <c r="AR2314" s="1" t="s">
        <v>70</v>
      </c>
      <c r="AS2314" s="1" t="s">
        <v>70</v>
      </c>
      <c r="AT2314" s="1" t="s">
        <v>70</v>
      </c>
      <c r="AU2314" s="1" t="s">
        <v>70</v>
      </c>
      <c r="AV2314" s="1" t="s">
        <v>70</v>
      </c>
      <c r="AW2314" s="1" t="s">
        <v>70</v>
      </c>
      <c r="AX2314" s="1" t="s">
        <v>69</v>
      </c>
      <c r="AY2314" s="1" t="s">
        <v>69</v>
      </c>
      <c r="AZ2314" s="1" t="s">
        <v>69</v>
      </c>
      <c r="BA2314" s="1" t="s">
        <v>70</v>
      </c>
      <c r="BB2314" s="1" t="s">
        <v>70</v>
      </c>
      <c r="BC2314" s="1" t="s">
        <v>70</v>
      </c>
      <c r="BD2314" s="1" t="s">
        <v>70</v>
      </c>
      <c r="BE2314" s="1" t="s">
        <v>70</v>
      </c>
      <c r="BF2314" s="1" t="s">
        <v>70</v>
      </c>
      <c r="BG2314" s="3">
        <v>42220.558333333334</v>
      </c>
    </row>
    <row r="2315">
      <c r="A2315" s="1">
        <v>1011636.0</v>
      </c>
      <c r="B2315" s="1" t="s">
        <v>10976</v>
      </c>
      <c r="C2315" s="2" t="s">
        <v>10977</v>
      </c>
      <c r="I2315" s="1" t="s">
        <v>11007</v>
      </c>
      <c r="J2315" s="1" t="s">
        <v>11008</v>
      </c>
      <c r="K2315" s="1" t="s">
        <v>6084</v>
      </c>
      <c r="L2315" s="1">
        <v>705.0</v>
      </c>
      <c r="M2315" s="1" t="s">
        <v>706</v>
      </c>
      <c r="N2315" s="1" t="s">
        <v>10971</v>
      </c>
      <c r="U2315" s="1">
        <v>-66.265701</v>
      </c>
      <c r="V2315" s="1">
        <v>18.139723</v>
      </c>
      <c r="X2315" s="1" t="s">
        <v>69</v>
      </c>
      <c r="Y2315" s="1" t="s">
        <v>70</v>
      </c>
      <c r="Z2315" s="1" t="s">
        <v>69</v>
      </c>
      <c r="AA2315" s="1" t="s">
        <v>69</v>
      </c>
      <c r="AB2315" s="1" t="s">
        <v>70</v>
      </c>
      <c r="AC2315" s="1" t="s">
        <v>70</v>
      </c>
      <c r="AD2315" s="1" t="s">
        <v>70</v>
      </c>
      <c r="AE2315" s="1" t="s">
        <v>69</v>
      </c>
      <c r="AF2315" s="1" t="s">
        <v>70</v>
      </c>
      <c r="AG2315" s="1" t="s">
        <v>70</v>
      </c>
      <c r="AH2315" s="1" t="s">
        <v>70</v>
      </c>
      <c r="AI2315" s="1" t="s">
        <v>70</v>
      </c>
      <c r="AJ2315" s="1" t="s">
        <v>69</v>
      </c>
      <c r="AK2315" s="1" t="s">
        <v>69</v>
      </c>
      <c r="AL2315" s="1" t="s">
        <v>69</v>
      </c>
      <c r="AM2315" s="1" t="s">
        <v>70</v>
      </c>
      <c r="AN2315" s="1" t="s">
        <v>70</v>
      </c>
      <c r="AO2315" s="1" t="s">
        <v>70</v>
      </c>
      <c r="AP2315" s="1" t="s">
        <v>70</v>
      </c>
      <c r="AQ2315" s="1" t="s">
        <v>70</v>
      </c>
      <c r="AR2315" s="1" t="s">
        <v>70</v>
      </c>
      <c r="AS2315" s="1" t="s">
        <v>70</v>
      </c>
      <c r="AT2315" s="1" t="s">
        <v>70</v>
      </c>
      <c r="AU2315" s="1" t="s">
        <v>70</v>
      </c>
      <c r="AV2315" s="1" t="s">
        <v>70</v>
      </c>
      <c r="AW2315" s="1" t="s">
        <v>70</v>
      </c>
      <c r="AX2315" s="1" t="s">
        <v>69</v>
      </c>
      <c r="AY2315" s="1" t="s">
        <v>69</v>
      </c>
      <c r="AZ2315" s="1" t="s">
        <v>69</v>
      </c>
      <c r="BA2315" s="1" t="s">
        <v>70</v>
      </c>
      <c r="BB2315" s="1" t="s">
        <v>70</v>
      </c>
      <c r="BC2315" s="1" t="s">
        <v>70</v>
      </c>
      <c r="BD2315" s="1" t="s">
        <v>70</v>
      </c>
      <c r="BE2315" s="1" t="s">
        <v>70</v>
      </c>
      <c r="BF2315" s="1" t="s">
        <v>70</v>
      </c>
      <c r="BG2315" s="3">
        <v>42220.56597222222</v>
      </c>
    </row>
    <row r="2316">
      <c r="A2316" s="1">
        <v>1011639.0</v>
      </c>
      <c r="B2316" s="1" t="s">
        <v>10976</v>
      </c>
      <c r="C2316" s="2" t="s">
        <v>10977</v>
      </c>
      <c r="I2316" s="1" t="s">
        <v>11009</v>
      </c>
      <c r="J2316" s="1" t="s">
        <v>11009</v>
      </c>
      <c r="K2316" s="1" t="s">
        <v>6084</v>
      </c>
      <c r="L2316" s="1">
        <v>766.0</v>
      </c>
      <c r="N2316" s="1" t="s">
        <v>10971</v>
      </c>
      <c r="U2316" s="1">
        <v>-66.481476</v>
      </c>
      <c r="V2316" s="1">
        <v>18.127892</v>
      </c>
      <c r="X2316" s="1" t="s">
        <v>69</v>
      </c>
      <c r="Y2316" s="1" t="s">
        <v>70</v>
      </c>
      <c r="Z2316" s="1" t="s">
        <v>69</v>
      </c>
      <c r="AA2316" s="1" t="s">
        <v>69</v>
      </c>
      <c r="AB2316" s="1" t="s">
        <v>70</v>
      </c>
      <c r="AC2316" s="1" t="s">
        <v>70</v>
      </c>
      <c r="AD2316" s="1" t="s">
        <v>70</v>
      </c>
      <c r="AE2316" s="1" t="s">
        <v>69</v>
      </c>
      <c r="AF2316" s="1" t="s">
        <v>70</v>
      </c>
      <c r="AG2316" s="1" t="s">
        <v>70</v>
      </c>
      <c r="AH2316" s="1" t="s">
        <v>70</v>
      </c>
      <c r="AI2316" s="1" t="s">
        <v>70</v>
      </c>
      <c r="AJ2316" s="1" t="s">
        <v>69</v>
      </c>
      <c r="AK2316" s="1" t="s">
        <v>69</v>
      </c>
      <c r="AL2316" s="1" t="s">
        <v>69</v>
      </c>
      <c r="AM2316" s="1" t="s">
        <v>70</v>
      </c>
      <c r="AN2316" s="1" t="s">
        <v>70</v>
      </c>
      <c r="AO2316" s="1" t="s">
        <v>70</v>
      </c>
      <c r="AP2316" s="1" t="s">
        <v>70</v>
      </c>
      <c r="AQ2316" s="1" t="s">
        <v>70</v>
      </c>
      <c r="AR2316" s="1" t="s">
        <v>70</v>
      </c>
      <c r="AS2316" s="1" t="s">
        <v>70</v>
      </c>
      <c r="AT2316" s="1" t="s">
        <v>70</v>
      </c>
      <c r="AU2316" s="1" t="s">
        <v>70</v>
      </c>
      <c r="AV2316" s="1" t="s">
        <v>70</v>
      </c>
      <c r="AW2316" s="1" t="s">
        <v>70</v>
      </c>
      <c r="AX2316" s="1" t="s">
        <v>69</v>
      </c>
      <c r="AY2316" s="1" t="s">
        <v>69</v>
      </c>
      <c r="AZ2316" s="1" t="s">
        <v>69</v>
      </c>
      <c r="BA2316" s="1" t="s">
        <v>70</v>
      </c>
      <c r="BB2316" s="1" t="s">
        <v>70</v>
      </c>
      <c r="BC2316" s="1" t="s">
        <v>70</v>
      </c>
      <c r="BD2316" s="1" t="s">
        <v>70</v>
      </c>
      <c r="BE2316" s="1" t="s">
        <v>70</v>
      </c>
      <c r="BF2316" s="1" t="s">
        <v>70</v>
      </c>
      <c r="BG2316" s="3">
        <v>42220.575694444444</v>
      </c>
    </row>
    <row r="2317">
      <c r="A2317" s="1">
        <v>1011640.0</v>
      </c>
      <c r="B2317" s="1" t="s">
        <v>10976</v>
      </c>
      <c r="C2317" s="2" t="s">
        <v>10977</v>
      </c>
      <c r="I2317" s="1" t="s">
        <v>11010</v>
      </c>
      <c r="J2317" s="1" t="s">
        <v>11011</v>
      </c>
      <c r="K2317" s="1" t="s">
        <v>6084</v>
      </c>
      <c r="L2317" s="1">
        <v>624.0</v>
      </c>
      <c r="M2317" s="1" t="s">
        <v>11012</v>
      </c>
      <c r="N2317" s="1" t="s">
        <v>10971</v>
      </c>
      <c r="U2317" s="1">
        <v>-66.357224</v>
      </c>
      <c r="V2317" s="1">
        <v>18.008871</v>
      </c>
      <c r="X2317" s="1" t="s">
        <v>69</v>
      </c>
      <c r="Y2317" s="1" t="s">
        <v>70</v>
      </c>
      <c r="Z2317" s="1" t="s">
        <v>69</v>
      </c>
      <c r="AA2317" s="1" t="s">
        <v>69</v>
      </c>
      <c r="AB2317" s="1" t="s">
        <v>70</v>
      </c>
      <c r="AC2317" s="1" t="s">
        <v>70</v>
      </c>
      <c r="AD2317" s="1" t="s">
        <v>70</v>
      </c>
      <c r="AE2317" s="1" t="s">
        <v>69</v>
      </c>
      <c r="AF2317" s="1" t="s">
        <v>70</v>
      </c>
      <c r="AG2317" s="1" t="s">
        <v>70</v>
      </c>
      <c r="AH2317" s="1" t="s">
        <v>70</v>
      </c>
      <c r="AI2317" s="1" t="s">
        <v>70</v>
      </c>
      <c r="AJ2317" s="1" t="s">
        <v>69</v>
      </c>
      <c r="AK2317" s="1" t="s">
        <v>69</v>
      </c>
      <c r="AL2317" s="1" t="s">
        <v>69</v>
      </c>
      <c r="AM2317" s="1" t="s">
        <v>70</v>
      </c>
      <c r="AN2317" s="1" t="s">
        <v>70</v>
      </c>
      <c r="AO2317" s="1" t="s">
        <v>70</v>
      </c>
      <c r="AP2317" s="1" t="s">
        <v>70</v>
      </c>
      <c r="AQ2317" s="1" t="s">
        <v>70</v>
      </c>
      <c r="AR2317" s="1" t="s">
        <v>70</v>
      </c>
      <c r="AS2317" s="1" t="s">
        <v>70</v>
      </c>
      <c r="AT2317" s="1" t="s">
        <v>70</v>
      </c>
      <c r="AU2317" s="1" t="s">
        <v>70</v>
      </c>
      <c r="AV2317" s="1" t="s">
        <v>70</v>
      </c>
      <c r="AW2317" s="1" t="s">
        <v>70</v>
      </c>
      <c r="AX2317" s="1" t="s">
        <v>69</v>
      </c>
      <c r="AY2317" s="1" t="s">
        <v>69</v>
      </c>
      <c r="AZ2317" s="1" t="s">
        <v>69</v>
      </c>
      <c r="BA2317" s="1" t="s">
        <v>70</v>
      </c>
      <c r="BB2317" s="1" t="s">
        <v>70</v>
      </c>
      <c r="BC2317" s="1" t="s">
        <v>70</v>
      </c>
      <c r="BD2317" s="1" t="s">
        <v>70</v>
      </c>
      <c r="BE2317" s="1" t="s">
        <v>70</v>
      </c>
      <c r="BF2317" s="1" t="s">
        <v>70</v>
      </c>
      <c r="BG2317" s="3">
        <v>42220.57847222222</v>
      </c>
    </row>
    <row r="2318">
      <c r="A2318" s="1">
        <v>1011642.0</v>
      </c>
      <c r="B2318" s="1" t="s">
        <v>10976</v>
      </c>
      <c r="C2318" s="2" t="s">
        <v>10977</v>
      </c>
      <c r="I2318" s="1" t="s">
        <v>11013</v>
      </c>
      <c r="J2318" s="1" t="s">
        <v>11013</v>
      </c>
      <c r="K2318" s="1" t="s">
        <v>6084</v>
      </c>
      <c r="L2318" s="1">
        <v>794.0</v>
      </c>
      <c r="M2318" s="1" t="s">
        <v>706</v>
      </c>
      <c r="N2318" s="1" t="s">
        <v>10971</v>
      </c>
      <c r="U2318" s="1">
        <v>-66.310173</v>
      </c>
      <c r="V2318" s="1">
        <v>18.184765</v>
      </c>
      <c r="X2318" s="1" t="s">
        <v>69</v>
      </c>
      <c r="Y2318" s="1" t="s">
        <v>70</v>
      </c>
      <c r="Z2318" s="1" t="s">
        <v>69</v>
      </c>
      <c r="AA2318" s="1" t="s">
        <v>69</v>
      </c>
      <c r="AB2318" s="1" t="s">
        <v>70</v>
      </c>
      <c r="AC2318" s="1" t="s">
        <v>70</v>
      </c>
      <c r="AD2318" s="1" t="s">
        <v>70</v>
      </c>
      <c r="AE2318" s="1" t="s">
        <v>69</v>
      </c>
      <c r="AF2318" s="1" t="s">
        <v>70</v>
      </c>
      <c r="AG2318" s="1" t="s">
        <v>70</v>
      </c>
      <c r="AH2318" s="1" t="s">
        <v>70</v>
      </c>
      <c r="AI2318" s="1" t="s">
        <v>70</v>
      </c>
      <c r="AJ2318" s="1" t="s">
        <v>69</v>
      </c>
      <c r="AK2318" s="1" t="s">
        <v>69</v>
      </c>
      <c r="AL2318" s="1" t="s">
        <v>69</v>
      </c>
      <c r="AM2318" s="1" t="s">
        <v>70</v>
      </c>
      <c r="AN2318" s="1" t="s">
        <v>70</v>
      </c>
      <c r="AO2318" s="1" t="s">
        <v>70</v>
      </c>
      <c r="AP2318" s="1" t="s">
        <v>70</v>
      </c>
      <c r="AQ2318" s="1" t="s">
        <v>70</v>
      </c>
      <c r="AR2318" s="1" t="s">
        <v>70</v>
      </c>
      <c r="AS2318" s="1" t="s">
        <v>70</v>
      </c>
      <c r="AT2318" s="1" t="s">
        <v>70</v>
      </c>
      <c r="AU2318" s="1" t="s">
        <v>70</v>
      </c>
      <c r="AV2318" s="1" t="s">
        <v>70</v>
      </c>
      <c r="AW2318" s="1" t="s">
        <v>70</v>
      </c>
      <c r="AX2318" s="1" t="s">
        <v>69</v>
      </c>
      <c r="AY2318" s="1" t="s">
        <v>69</v>
      </c>
      <c r="AZ2318" s="1" t="s">
        <v>69</v>
      </c>
      <c r="BA2318" s="1" t="s">
        <v>70</v>
      </c>
      <c r="BB2318" s="1" t="s">
        <v>70</v>
      </c>
      <c r="BC2318" s="1" t="s">
        <v>70</v>
      </c>
      <c r="BD2318" s="1" t="s">
        <v>70</v>
      </c>
      <c r="BE2318" s="1" t="s">
        <v>70</v>
      </c>
      <c r="BF2318" s="1" t="s">
        <v>70</v>
      </c>
      <c r="BG2318" s="3">
        <v>42220.584027777775</v>
      </c>
    </row>
    <row r="2319">
      <c r="A2319" s="1">
        <v>1011645.0</v>
      </c>
      <c r="B2319" s="1" t="s">
        <v>10976</v>
      </c>
      <c r="C2319" s="2" t="s">
        <v>10977</v>
      </c>
      <c r="I2319" s="1" t="s">
        <v>11014</v>
      </c>
      <c r="J2319" s="1" t="s">
        <v>11014</v>
      </c>
      <c r="K2319" s="1" t="s">
        <v>6084</v>
      </c>
      <c r="L2319" s="1">
        <v>653.0</v>
      </c>
      <c r="N2319" s="1" t="s">
        <v>10971</v>
      </c>
      <c r="U2319" s="1">
        <v>-66.920502</v>
      </c>
      <c r="V2319" s="1">
        <v>17.98542</v>
      </c>
      <c r="X2319" s="1" t="s">
        <v>69</v>
      </c>
      <c r="Y2319" s="1" t="s">
        <v>70</v>
      </c>
      <c r="Z2319" s="1" t="s">
        <v>69</v>
      </c>
      <c r="AA2319" s="1" t="s">
        <v>69</v>
      </c>
      <c r="AB2319" s="1" t="s">
        <v>70</v>
      </c>
      <c r="AC2319" s="1" t="s">
        <v>70</v>
      </c>
      <c r="AD2319" s="1" t="s">
        <v>70</v>
      </c>
      <c r="AE2319" s="1" t="s">
        <v>69</v>
      </c>
      <c r="AF2319" s="1" t="s">
        <v>70</v>
      </c>
      <c r="AG2319" s="1" t="s">
        <v>70</v>
      </c>
      <c r="AH2319" s="1" t="s">
        <v>70</v>
      </c>
      <c r="AI2319" s="1" t="s">
        <v>70</v>
      </c>
      <c r="AJ2319" s="1" t="s">
        <v>69</v>
      </c>
      <c r="AK2319" s="1" t="s">
        <v>69</v>
      </c>
      <c r="AL2319" s="1" t="s">
        <v>69</v>
      </c>
      <c r="AM2319" s="1" t="s">
        <v>70</v>
      </c>
      <c r="AN2319" s="1" t="s">
        <v>70</v>
      </c>
      <c r="AO2319" s="1" t="s">
        <v>70</v>
      </c>
      <c r="AP2319" s="1" t="s">
        <v>70</v>
      </c>
      <c r="AQ2319" s="1" t="s">
        <v>70</v>
      </c>
      <c r="AR2319" s="1" t="s">
        <v>70</v>
      </c>
      <c r="AS2319" s="1" t="s">
        <v>70</v>
      </c>
      <c r="AT2319" s="1" t="s">
        <v>70</v>
      </c>
      <c r="AU2319" s="1" t="s">
        <v>70</v>
      </c>
      <c r="AV2319" s="1" t="s">
        <v>70</v>
      </c>
      <c r="AW2319" s="1" t="s">
        <v>70</v>
      </c>
      <c r="AX2319" s="1" t="s">
        <v>69</v>
      </c>
      <c r="AY2319" s="1" t="s">
        <v>69</v>
      </c>
      <c r="AZ2319" s="1" t="s">
        <v>69</v>
      </c>
      <c r="BA2319" s="1" t="s">
        <v>70</v>
      </c>
      <c r="BB2319" s="1" t="s">
        <v>70</v>
      </c>
      <c r="BC2319" s="1" t="s">
        <v>70</v>
      </c>
      <c r="BD2319" s="1" t="s">
        <v>70</v>
      </c>
      <c r="BE2319" s="1" t="s">
        <v>70</v>
      </c>
      <c r="BF2319" s="1" t="s">
        <v>70</v>
      </c>
      <c r="BG2319" s="3">
        <v>42220.592361111114</v>
      </c>
    </row>
    <row r="2320">
      <c r="A2320" s="1">
        <v>1011646.0</v>
      </c>
      <c r="B2320" s="1" t="s">
        <v>10976</v>
      </c>
      <c r="C2320" s="2" t="s">
        <v>10977</v>
      </c>
      <c r="I2320" s="1" t="s">
        <v>11015</v>
      </c>
      <c r="J2320" s="1" t="s">
        <v>11015</v>
      </c>
      <c r="K2320" s="1" t="s">
        <v>6084</v>
      </c>
      <c r="L2320" s="1">
        <v>660.0</v>
      </c>
      <c r="M2320" s="1" t="s">
        <v>706</v>
      </c>
      <c r="N2320" s="1" t="s">
        <v>10971</v>
      </c>
      <c r="U2320" s="1">
        <v>-67.120575</v>
      </c>
      <c r="V2320" s="1">
        <v>18.143559</v>
      </c>
      <c r="X2320" s="1" t="s">
        <v>69</v>
      </c>
      <c r="Y2320" s="1" t="s">
        <v>70</v>
      </c>
      <c r="Z2320" s="1" t="s">
        <v>69</v>
      </c>
      <c r="AA2320" s="1" t="s">
        <v>69</v>
      </c>
      <c r="AB2320" s="1" t="s">
        <v>70</v>
      </c>
      <c r="AC2320" s="1" t="s">
        <v>70</v>
      </c>
      <c r="AD2320" s="1" t="s">
        <v>70</v>
      </c>
      <c r="AE2320" s="1" t="s">
        <v>69</v>
      </c>
      <c r="AF2320" s="1" t="s">
        <v>70</v>
      </c>
      <c r="AG2320" s="1" t="s">
        <v>70</v>
      </c>
      <c r="AH2320" s="1" t="s">
        <v>70</v>
      </c>
      <c r="AI2320" s="1" t="s">
        <v>70</v>
      </c>
      <c r="AJ2320" s="1" t="s">
        <v>69</v>
      </c>
      <c r="AK2320" s="1" t="s">
        <v>69</v>
      </c>
      <c r="AL2320" s="1" t="s">
        <v>69</v>
      </c>
      <c r="AM2320" s="1" t="s">
        <v>70</v>
      </c>
      <c r="AN2320" s="1" t="s">
        <v>70</v>
      </c>
      <c r="AO2320" s="1" t="s">
        <v>70</v>
      </c>
      <c r="AP2320" s="1" t="s">
        <v>70</v>
      </c>
      <c r="AQ2320" s="1" t="s">
        <v>70</v>
      </c>
      <c r="AR2320" s="1" t="s">
        <v>70</v>
      </c>
      <c r="AS2320" s="1" t="s">
        <v>70</v>
      </c>
      <c r="AT2320" s="1" t="s">
        <v>70</v>
      </c>
      <c r="AU2320" s="1" t="s">
        <v>70</v>
      </c>
      <c r="AV2320" s="1" t="s">
        <v>70</v>
      </c>
      <c r="AW2320" s="1" t="s">
        <v>70</v>
      </c>
      <c r="AX2320" s="1" t="s">
        <v>69</v>
      </c>
      <c r="AY2320" s="1" t="s">
        <v>69</v>
      </c>
      <c r="AZ2320" s="1" t="s">
        <v>69</v>
      </c>
      <c r="BA2320" s="1" t="s">
        <v>70</v>
      </c>
      <c r="BB2320" s="1" t="s">
        <v>70</v>
      </c>
      <c r="BC2320" s="1" t="s">
        <v>70</v>
      </c>
      <c r="BD2320" s="1" t="s">
        <v>70</v>
      </c>
      <c r="BE2320" s="1" t="s">
        <v>70</v>
      </c>
      <c r="BF2320" s="1" t="s">
        <v>70</v>
      </c>
      <c r="BG2320" s="3">
        <v>42220.59444444445</v>
      </c>
    </row>
    <row r="2321">
      <c r="A2321" s="1">
        <v>1011647.0</v>
      </c>
      <c r="B2321" s="1" t="s">
        <v>10976</v>
      </c>
      <c r="C2321" s="2" t="s">
        <v>10977</v>
      </c>
      <c r="I2321" s="1" t="s">
        <v>11016</v>
      </c>
      <c r="J2321" s="1" t="s">
        <v>11017</v>
      </c>
      <c r="K2321" s="1" t="s">
        <v>6084</v>
      </c>
      <c r="L2321" s="1">
        <v>623.0</v>
      </c>
      <c r="M2321" s="1" t="s">
        <v>706</v>
      </c>
      <c r="N2321" s="1" t="s">
        <v>10971</v>
      </c>
      <c r="U2321" s="1">
        <v>-67.14827</v>
      </c>
      <c r="V2321" s="1">
        <v>18.086718</v>
      </c>
      <c r="X2321" s="1" t="s">
        <v>69</v>
      </c>
      <c r="Y2321" s="1" t="s">
        <v>70</v>
      </c>
      <c r="Z2321" s="1" t="s">
        <v>69</v>
      </c>
      <c r="AA2321" s="1" t="s">
        <v>69</v>
      </c>
      <c r="AB2321" s="1" t="s">
        <v>70</v>
      </c>
      <c r="AC2321" s="1" t="s">
        <v>70</v>
      </c>
      <c r="AD2321" s="1" t="s">
        <v>70</v>
      </c>
      <c r="AE2321" s="1" t="s">
        <v>69</v>
      </c>
      <c r="AF2321" s="1" t="s">
        <v>70</v>
      </c>
      <c r="AG2321" s="1" t="s">
        <v>70</v>
      </c>
      <c r="AH2321" s="1" t="s">
        <v>70</v>
      </c>
      <c r="AI2321" s="1" t="s">
        <v>70</v>
      </c>
      <c r="AJ2321" s="1" t="s">
        <v>69</v>
      </c>
      <c r="AK2321" s="1" t="s">
        <v>69</v>
      </c>
      <c r="AL2321" s="1" t="s">
        <v>69</v>
      </c>
      <c r="AM2321" s="1" t="s">
        <v>70</v>
      </c>
      <c r="AN2321" s="1" t="s">
        <v>70</v>
      </c>
      <c r="AO2321" s="1" t="s">
        <v>70</v>
      </c>
      <c r="AP2321" s="1" t="s">
        <v>70</v>
      </c>
      <c r="AQ2321" s="1" t="s">
        <v>70</v>
      </c>
      <c r="AR2321" s="1" t="s">
        <v>70</v>
      </c>
      <c r="AS2321" s="1" t="s">
        <v>70</v>
      </c>
      <c r="AT2321" s="1" t="s">
        <v>70</v>
      </c>
      <c r="AU2321" s="1" t="s">
        <v>70</v>
      </c>
      <c r="AV2321" s="1" t="s">
        <v>70</v>
      </c>
      <c r="AW2321" s="1" t="s">
        <v>70</v>
      </c>
      <c r="AX2321" s="1" t="s">
        <v>69</v>
      </c>
      <c r="AY2321" s="1" t="s">
        <v>69</v>
      </c>
      <c r="AZ2321" s="1" t="s">
        <v>69</v>
      </c>
      <c r="BA2321" s="1" t="s">
        <v>70</v>
      </c>
      <c r="BB2321" s="1" t="s">
        <v>70</v>
      </c>
      <c r="BC2321" s="1" t="s">
        <v>70</v>
      </c>
      <c r="BD2321" s="1" t="s">
        <v>70</v>
      </c>
      <c r="BE2321" s="1" t="s">
        <v>70</v>
      </c>
      <c r="BF2321" s="1" t="s">
        <v>70</v>
      </c>
      <c r="BG2321" s="3">
        <v>42220.59583333333</v>
      </c>
    </row>
    <row r="2322">
      <c r="A2322" s="1">
        <v>1011648.0</v>
      </c>
      <c r="B2322" s="1" t="s">
        <v>10976</v>
      </c>
      <c r="C2322" s="2" t="s">
        <v>10977</v>
      </c>
      <c r="I2322" s="1" t="s">
        <v>11018</v>
      </c>
      <c r="J2322" s="1" t="s">
        <v>11018</v>
      </c>
      <c r="K2322" s="1" t="s">
        <v>6084</v>
      </c>
      <c r="L2322" s="1">
        <v>637.0</v>
      </c>
      <c r="M2322" s="1" t="s">
        <v>706</v>
      </c>
      <c r="N2322" s="1" t="s">
        <v>10971</v>
      </c>
      <c r="U2322" s="1">
        <v>-66.96727</v>
      </c>
      <c r="V2322" s="1">
        <v>18.082123</v>
      </c>
      <c r="X2322" s="1" t="s">
        <v>69</v>
      </c>
      <c r="Y2322" s="1" t="s">
        <v>70</v>
      </c>
      <c r="Z2322" s="1" t="s">
        <v>69</v>
      </c>
      <c r="AA2322" s="1" t="s">
        <v>69</v>
      </c>
      <c r="AB2322" s="1" t="s">
        <v>70</v>
      </c>
      <c r="AC2322" s="1" t="s">
        <v>70</v>
      </c>
      <c r="AD2322" s="1" t="s">
        <v>70</v>
      </c>
      <c r="AE2322" s="1" t="s">
        <v>69</v>
      </c>
      <c r="AF2322" s="1" t="s">
        <v>70</v>
      </c>
      <c r="AG2322" s="1" t="s">
        <v>70</v>
      </c>
      <c r="AH2322" s="1" t="s">
        <v>70</v>
      </c>
      <c r="AI2322" s="1" t="s">
        <v>70</v>
      </c>
      <c r="AJ2322" s="1" t="s">
        <v>69</v>
      </c>
      <c r="AK2322" s="1" t="s">
        <v>69</v>
      </c>
      <c r="AL2322" s="1" t="s">
        <v>69</v>
      </c>
      <c r="AM2322" s="1" t="s">
        <v>70</v>
      </c>
      <c r="AN2322" s="1" t="s">
        <v>70</v>
      </c>
      <c r="AO2322" s="1" t="s">
        <v>70</v>
      </c>
      <c r="AP2322" s="1" t="s">
        <v>70</v>
      </c>
      <c r="AQ2322" s="1" t="s">
        <v>70</v>
      </c>
      <c r="AR2322" s="1" t="s">
        <v>70</v>
      </c>
      <c r="AS2322" s="1" t="s">
        <v>70</v>
      </c>
      <c r="AT2322" s="1" t="s">
        <v>70</v>
      </c>
      <c r="AU2322" s="1" t="s">
        <v>70</v>
      </c>
      <c r="AV2322" s="1" t="s">
        <v>70</v>
      </c>
      <c r="AW2322" s="1" t="s">
        <v>70</v>
      </c>
      <c r="AX2322" s="1" t="s">
        <v>69</v>
      </c>
      <c r="AY2322" s="1" t="s">
        <v>69</v>
      </c>
      <c r="AZ2322" s="1" t="s">
        <v>69</v>
      </c>
      <c r="BA2322" s="1" t="s">
        <v>70</v>
      </c>
      <c r="BB2322" s="1" t="s">
        <v>70</v>
      </c>
      <c r="BC2322" s="1" t="s">
        <v>70</v>
      </c>
      <c r="BD2322" s="1" t="s">
        <v>70</v>
      </c>
      <c r="BE2322" s="1" t="s">
        <v>70</v>
      </c>
      <c r="BF2322" s="1" t="s">
        <v>70</v>
      </c>
      <c r="BG2322" s="3">
        <v>42220.597916666666</v>
      </c>
    </row>
    <row r="2323">
      <c r="A2323" s="1">
        <v>1011650.0</v>
      </c>
      <c r="B2323" s="1" t="s">
        <v>10976</v>
      </c>
      <c r="C2323" s="2" t="s">
        <v>10977</v>
      </c>
      <c r="I2323" s="1" t="s">
        <v>11019</v>
      </c>
      <c r="J2323" s="1" t="s">
        <v>11019</v>
      </c>
      <c r="K2323" s="1" t="s">
        <v>6084</v>
      </c>
      <c r="L2323" s="1">
        <v>677.0</v>
      </c>
      <c r="M2323" s="1" t="s">
        <v>706</v>
      </c>
      <c r="N2323" s="1" t="s">
        <v>10971</v>
      </c>
      <c r="U2323" s="1">
        <v>-67.236298</v>
      </c>
      <c r="V2323" s="1">
        <v>18.336361</v>
      </c>
      <c r="X2323" s="1" t="s">
        <v>69</v>
      </c>
      <c r="Y2323" s="1" t="s">
        <v>70</v>
      </c>
      <c r="Z2323" s="1" t="s">
        <v>69</v>
      </c>
      <c r="AA2323" s="1" t="s">
        <v>69</v>
      </c>
      <c r="AB2323" s="1" t="s">
        <v>70</v>
      </c>
      <c r="AC2323" s="1" t="s">
        <v>70</v>
      </c>
      <c r="AD2323" s="1" t="s">
        <v>70</v>
      </c>
      <c r="AE2323" s="1" t="s">
        <v>69</v>
      </c>
      <c r="AF2323" s="1" t="s">
        <v>70</v>
      </c>
      <c r="AG2323" s="1" t="s">
        <v>70</v>
      </c>
      <c r="AH2323" s="1" t="s">
        <v>70</v>
      </c>
      <c r="AI2323" s="1" t="s">
        <v>70</v>
      </c>
      <c r="AJ2323" s="1" t="s">
        <v>69</v>
      </c>
      <c r="AK2323" s="1" t="s">
        <v>69</v>
      </c>
      <c r="AL2323" s="1" t="s">
        <v>69</v>
      </c>
      <c r="AM2323" s="1" t="s">
        <v>70</v>
      </c>
      <c r="AN2323" s="1" t="s">
        <v>70</v>
      </c>
      <c r="AO2323" s="1" t="s">
        <v>70</v>
      </c>
      <c r="AP2323" s="1" t="s">
        <v>70</v>
      </c>
      <c r="AQ2323" s="1" t="s">
        <v>70</v>
      </c>
      <c r="AR2323" s="1" t="s">
        <v>70</v>
      </c>
      <c r="AS2323" s="1" t="s">
        <v>70</v>
      </c>
      <c r="AT2323" s="1" t="s">
        <v>70</v>
      </c>
      <c r="AU2323" s="1" t="s">
        <v>70</v>
      </c>
      <c r="AV2323" s="1" t="s">
        <v>70</v>
      </c>
      <c r="AW2323" s="1" t="s">
        <v>70</v>
      </c>
      <c r="AX2323" s="1" t="s">
        <v>69</v>
      </c>
      <c r="AY2323" s="1" t="s">
        <v>69</v>
      </c>
      <c r="AZ2323" s="1" t="s">
        <v>69</v>
      </c>
      <c r="BA2323" s="1" t="s">
        <v>70</v>
      </c>
      <c r="BB2323" s="1" t="s">
        <v>70</v>
      </c>
      <c r="BC2323" s="1" t="s">
        <v>70</v>
      </c>
      <c r="BD2323" s="1" t="s">
        <v>70</v>
      </c>
      <c r="BE2323" s="1" t="s">
        <v>70</v>
      </c>
      <c r="BF2323" s="1" t="s">
        <v>70</v>
      </c>
      <c r="BG2323" s="3">
        <v>42220.603472222225</v>
      </c>
    </row>
    <row r="2324">
      <c r="A2324" s="1">
        <v>1018716.0</v>
      </c>
      <c r="B2324" s="1" t="s">
        <v>11020</v>
      </c>
      <c r="C2324" s="2" t="s">
        <v>11021</v>
      </c>
      <c r="D2324" s="2" t="s">
        <v>11022</v>
      </c>
      <c r="E2324" s="2" t="s">
        <v>11023</v>
      </c>
      <c r="G2324" s="2" t="s">
        <v>11024</v>
      </c>
      <c r="H2324" s="1" t="s">
        <v>11025</v>
      </c>
      <c r="I2324" s="1" t="s">
        <v>4230</v>
      </c>
      <c r="J2324" s="1" t="s">
        <v>4230</v>
      </c>
      <c r="K2324" s="1" t="s">
        <v>785</v>
      </c>
      <c r="L2324" s="1">
        <v>79901.0</v>
      </c>
      <c r="M2324" s="1" t="s">
        <v>915</v>
      </c>
      <c r="N2324" s="1" t="s">
        <v>79</v>
      </c>
      <c r="U2324" s="1">
        <v>-106.49429</v>
      </c>
      <c r="V2324" s="1">
        <v>31.756884</v>
      </c>
      <c r="X2324" s="1" t="s">
        <v>69</v>
      </c>
      <c r="Y2324" s="1" t="s">
        <v>70</v>
      </c>
      <c r="Z2324" s="1" t="s">
        <v>70</v>
      </c>
      <c r="AA2324" s="1" t="s">
        <v>70</v>
      </c>
      <c r="AB2324" s="1" t="s">
        <v>69</v>
      </c>
      <c r="AC2324" s="1" t="s">
        <v>70</v>
      </c>
      <c r="AD2324" s="1" t="s">
        <v>69</v>
      </c>
      <c r="AE2324" s="1" t="s">
        <v>69</v>
      </c>
      <c r="AF2324" s="1" t="s">
        <v>69</v>
      </c>
      <c r="AG2324" s="1" t="s">
        <v>69</v>
      </c>
      <c r="AH2324" s="1" t="s">
        <v>69</v>
      </c>
      <c r="AI2324" s="1" t="s">
        <v>70</v>
      </c>
      <c r="AJ2324" s="1" t="s">
        <v>69</v>
      </c>
      <c r="AK2324" s="1" t="s">
        <v>69</v>
      </c>
      <c r="AL2324" s="1" t="s">
        <v>69</v>
      </c>
      <c r="AM2324" s="1" t="s">
        <v>69</v>
      </c>
      <c r="AN2324" s="1" t="s">
        <v>70</v>
      </c>
      <c r="AO2324" s="1" t="s">
        <v>69</v>
      </c>
      <c r="AP2324" s="1" t="s">
        <v>70</v>
      </c>
      <c r="AQ2324" s="1" t="s">
        <v>69</v>
      </c>
      <c r="AR2324" s="1" t="s">
        <v>69</v>
      </c>
      <c r="AS2324" s="1" t="s">
        <v>70</v>
      </c>
      <c r="AT2324" s="1" t="s">
        <v>69</v>
      </c>
      <c r="AU2324" s="1" t="s">
        <v>69</v>
      </c>
      <c r="AV2324" s="1" t="s">
        <v>69</v>
      </c>
      <c r="AW2324" s="1" t="s">
        <v>70</v>
      </c>
      <c r="AX2324" s="1" t="s">
        <v>69</v>
      </c>
      <c r="AY2324" s="1" t="s">
        <v>69</v>
      </c>
      <c r="AZ2324" s="1" t="s">
        <v>69</v>
      </c>
      <c r="BA2324" s="1" t="s">
        <v>70</v>
      </c>
      <c r="BB2324" s="1" t="s">
        <v>69</v>
      </c>
      <c r="BC2324" s="1" t="s">
        <v>69</v>
      </c>
      <c r="BD2324" s="1" t="s">
        <v>69</v>
      </c>
      <c r="BE2324" s="1" t="s">
        <v>69</v>
      </c>
      <c r="BF2324" s="1" t="s">
        <v>69</v>
      </c>
      <c r="BG2324" s="3">
        <v>42935.82152777778</v>
      </c>
    </row>
    <row r="2325">
      <c r="A2325" s="1">
        <v>1007185.0</v>
      </c>
      <c r="B2325" s="1" t="s">
        <v>11026</v>
      </c>
      <c r="H2325" s="1" t="s">
        <v>11027</v>
      </c>
      <c r="I2325" s="1" t="s">
        <v>4230</v>
      </c>
      <c r="J2325" s="1" t="s">
        <v>4230</v>
      </c>
      <c r="K2325" s="1" t="s">
        <v>785</v>
      </c>
      <c r="L2325" s="1">
        <v>79902.0</v>
      </c>
      <c r="U2325" s="1">
        <v>-106.406</v>
      </c>
      <c r="V2325" s="1">
        <v>31.7885</v>
      </c>
      <c r="X2325" s="1" t="s">
        <v>70</v>
      </c>
      <c r="Y2325" s="1" t="s">
        <v>70</v>
      </c>
      <c r="Z2325" s="1" t="s">
        <v>70</v>
      </c>
      <c r="AA2325" s="1" t="s">
        <v>70</v>
      </c>
      <c r="AB2325" s="1" t="s">
        <v>70</v>
      </c>
      <c r="AC2325" s="1" t="s">
        <v>80</v>
      </c>
      <c r="BG2325" s="1">
        <v>2009.0</v>
      </c>
    </row>
    <row r="2326">
      <c r="A2326" s="1">
        <v>1007164.0</v>
      </c>
      <c r="B2326" s="1" t="s">
        <v>11028</v>
      </c>
      <c r="H2326" s="1" t="s">
        <v>11029</v>
      </c>
      <c r="I2326" s="1" t="s">
        <v>4230</v>
      </c>
      <c r="J2326" s="1" t="s">
        <v>4230</v>
      </c>
      <c r="K2326" s="1" t="s">
        <v>785</v>
      </c>
      <c r="L2326" s="1">
        <v>79902.0</v>
      </c>
      <c r="U2326" s="1">
        <v>-106.481</v>
      </c>
      <c r="V2326" s="1">
        <v>31.753</v>
      </c>
      <c r="X2326" s="1" t="s">
        <v>70</v>
      </c>
      <c r="Y2326" s="1" t="s">
        <v>70</v>
      </c>
      <c r="Z2326" s="1" t="s">
        <v>70</v>
      </c>
      <c r="AA2326" s="1" t="s">
        <v>70</v>
      </c>
      <c r="AB2326" s="1" t="s">
        <v>70</v>
      </c>
      <c r="AC2326" s="1" t="s">
        <v>80</v>
      </c>
      <c r="BG2326" s="1">
        <v>2009.0</v>
      </c>
    </row>
    <row r="2327">
      <c r="A2327" s="1">
        <v>1007161.0</v>
      </c>
      <c r="B2327" s="1" t="s">
        <v>11030</v>
      </c>
      <c r="H2327" s="1" t="s">
        <v>11031</v>
      </c>
      <c r="I2327" s="1" t="s">
        <v>4230</v>
      </c>
      <c r="J2327" s="1" t="s">
        <v>4230</v>
      </c>
      <c r="K2327" s="1" t="s">
        <v>785</v>
      </c>
      <c r="L2327" s="1">
        <v>79902.0</v>
      </c>
      <c r="U2327" s="1">
        <v>-106.421</v>
      </c>
      <c r="V2327" s="1">
        <v>31.881001</v>
      </c>
      <c r="X2327" s="1" t="s">
        <v>70</v>
      </c>
      <c r="Y2327" s="1" t="s">
        <v>70</v>
      </c>
      <c r="Z2327" s="1" t="s">
        <v>70</v>
      </c>
      <c r="AA2327" s="1" t="s">
        <v>70</v>
      </c>
      <c r="AB2327" s="1" t="s">
        <v>70</v>
      </c>
      <c r="AC2327" s="1" t="s">
        <v>80</v>
      </c>
      <c r="BG2327" s="1">
        <v>2009.0</v>
      </c>
    </row>
    <row r="2328">
      <c r="A2328" s="1">
        <v>1007150.0</v>
      </c>
      <c r="B2328" s="1" t="s">
        <v>11032</v>
      </c>
      <c r="H2328" s="1" t="s">
        <v>11033</v>
      </c>
      <c r="I2328" s="1" t="s">
        <v>4230</v>
      </c>
      <c r="J2328" s="1" t="s">
        <v>4230</v>
      </c>
      <c r="K2328" s="1" t="s">
        <v>785</v>
      </c>
      <c r="L2328" s="1">
        <v>79902.0</v>
      </c>
      <c r="U2328" s="1">
        <v>-106.355</v>
      </c>
      <c r="V2328" s="1">
        <v>31.760799</v>
      </c>
      <c r="X2328" s="1" t="s">
        <v>70</v>
      </c>
      <c r="Y2328" s="1" t="s">
        <v>70</v>
      </c>
      <c r="Z2328" s="1" t="s">
        <v>70</v>
      </c>
      <c r="AA2328" s="1" t="s">
        <v>70</v>
      </c>
      <c r="AB2328" s="1" t="s">
        <v>70</v>
      </c>
      <c r="AC2328" s="1" t="s">
        <v>80</v>
      </c>
      <c r="BG2328" s="1">
        <v>2009.0</v>
      </c>
    </row>
    <row r="2329">
      <c r="A2329" s="1">
        <v>1007155.0</v>
      </c>
      <c r="B2329" s="1" t="s">
        <v>11034</v>
      </c>
      <c r="H2329" s="1" t="s">
        <v>11035</v>
      </c>
      <c r="I2329" s="1" t="s">
        <v>4230</v>
      </c>
      <c r="J2329" s="1" t="s">
        <v>4230</v>
      </c>
      <c r="K2329" s="1" t="s">
        <v>785</v>
      </c>
      <c r="L2329" s="1">
        <v>79902.0</v>
      </c>
      <c r="U2329" s="1">
        <v>-106.541</v>
      </c>
      <c r="V2329" s="1">
        <v>31.819799</v>
      </c>
      <c r="X2329" s="1" t="s">
        <v>70</v>
      </c>
      <c r="Y2329" s="1" t="s">
        <v>70</v>
      </c>
      <c r="Z2329" s="1" t="s">
        <v>70</v>
      </c>
      <c r="AA2329" s="1" t="s">
        <v>70</v>
      </c>
      <c r="AB2329" s="1" t="s">
        <v>70</v>
      </c>
      <c r="AC2329" s="1" t="s">
        <v>80</v>
      </c>
      <c r="BG2329" s="1">
        <v>2009.0</v>
      </c>
    </row>
    <row r="2330">
      <c r="A2330" s="1">
        <v>1007175.0</v>
      </c>
      <c r="B2330" s="1" t="s">
        <v>11036</v>
      </c>
      <c r="H2330" s="1" t="s">
        <v>11037</v>
      </c>
      <c r="I2330" s="1" t="s">
        <v>4230</v>
      </c>
      <c r="J2330" s="1" t="s">
        <v>4230</v>
      </c>
      <c r="K2330" s="1" t="s">
        <v>785</v>
      </c>
      <c r="L2330" s="1">
        <v>79902.0</v>
      </c>
      <c r="U2330" s="1">
        <v>-106.323</v>
      </c>
      <c r="V2330" s="1">
        <v>31.701099</v>
      </c>
      <c r="X2330" s="1" t="s">
        <v>70</v>
      </c>
      <c r="Y2330" s="1" t="s">
        <v>70</v>
      </c>
      <c r="Z2330" s="1" t="s">
        <v>70</v>
      </c>
      <c r="AA2330" s="1" t="s">
        <v>70</v>
      </c>
      <c r="AB2330" s="1" t="s">
        <v>70</v>
      </c>
      <c r="AC2330" s="1" t="s">
        <v>80</v>
      </c>
      <c r="BG2330" s="1">
        <v>2009.0</v>
      </c>
    </row>
    <row r="2331">
      <c r="A2331" s="1">
        <v>1000040.0</v>
      </c>
      <c r="B2331" s="1" t="s">
        <v>11038</v>
      </c>
      <c r="H2331" s="1" t="s">
        <v>11039</v>
      </c>
      <c r="I2331" s="1" t="s">
        <v>5813</v>
      </c>
      <c r="J2331" s="1" t="s">
        <v>2156</v>
      </c>
      <c r="K2331" s="1" t="s">
        <v>705</v>
      </c>
      <c r="U2331" s="1">
        <v>-110.973</v>
      </c>
      <c r="V2331" s="1">
        <v>32.2239</v>
      </c>
      <c r="X2331" s="1" t="s">
        <v>70</v>
      </c>
      <c r="Y2331" s="1" t="s">
        <v>70</v>
      </c>
      <c r="Z2331" s="1" t="s">
        <v>70</v>
      </c>
      <c r="AA2331" s="1" t="s">
        <v>70</v>
      </c>
      <c r="AB2331" s="1" t="s">
        <v>70</v>
      </c>
      <c r="AC2331" s="1" t="s">
        <v>80</v>
      </c>
      <c r="BG2331" s="1">
        <v>2009.0</v>
      </c>
    </row>
    <row r="2332">
      <c r="A2332" s="1">
        <v>1003582.0</v>
      </c>
      <c r="B2332" s="1" t="s">
        <v>11040</v>
      </c>
      <c r="C2332" s="2" t="s">
        <v>11041</v>
      </c>
      <c r="H2332" s="1" t="s">
        <v>11042</v>
      </c>
      <c r="I2332" s="1" t="s">
        <v>11043</v>
      </c>
      <c r="J2332" s="1" t="s">
        <v>11044</v>
      </c>
      <c r="K2332" s="1" t="s">
        <v>566</v>
      </c>
      <c r="L2332" s="1">
        <v>73036.0</v>
      </c>
      <c r="M2332" s="1" t="s">
        <v>11045</v>
      </c>
      <c r="N2332" s="1" t="s">
        <v>4024</v>
      </c>
      <c r="U2332" s="1">
        <v>-97.954903</v>
      </c>
      <c r="V2332" s="1">
        <v>35.5331</v>
      </c>
      <c r="W2332" s="1" t="s">
        <v>99</v>
      </c>
      <c r="X2332" s="1" t="s">
        <v>70</v>
      </c>
      <c r="Y2332" s="1" t="s">
        <v>70</v>
      </c>
      <c r="Z2332" s="1" t="s">
        <v>70</v>
      </c>
      <c r="AA2332" s="1" t="s">
        <v>70</v>
      </c>
      <c r="AB2332" s="1" t="s">
        <v>70</v>
      </c>
      <c r="AC2332" s="1" t="s">
        <v>80</v>
      </c>
      <c r="AD2332" s="1" t="s">
        <v>70</v>
      </c>
      <c r="AE2332" s="1" t="s">
        <v>70</v>
      </c>
      <c r="AF2332" s="1" t="s">
        <v>69</v>
      </c>
      <c r="AG2332" s="1" t="s">
        <v>70</v>
      </c>
      <c r="AH2332" s="1" t="s">
        <v>69</v>
      </c>
      <c r="AI2332" s="1" t="s">
        <v>70</v>
      </c>
      <c r="AJ2332" s="1" t="s">
        <v>69</v>
      </c>
      <c r="AK2332" s="1" t="s">
        <v>69</v>
      </c>
      <c r="AL2332" s="1" t="s">
        <v>70</v>
      </c>
      <c r="AM2332" s="1" t="s">
        <v>70</v>
      </c>
      <c r="AN2332" s="1" t="s">
        <v>70</v>
      </c>
      <c r="AO2332" s="1" t="s">
        <v>70</v>
      </c>
      <c r="AP2332" s="1" t="s">
        <v>70</v>
      </c>
      <c r="AQ2332" s="1" t="s">
        <v>70</v>
      </c>
      <c r="AR2332" s="1" t="s">
        <v>70</v>
      </c>
      <c r="AS2332" s="1" t="s">
        <v>70</v>
      </c>
      <c r="AT2332" s="1" t="s">
        <v>70</v>
      </c>
      <c r="AU2332" s="1" t="s">
        <v>69</v>
      </c>
      <c r="AV2332" s="1" t="s">
        <v>70</v>
      </c>
      <c r="AW2332" s="1" t="s">
        <v>70</v>
      </c>
      <c r="AX2332" s="1" t="s">
        <v>70</v>
      </c>
      <c r="AY2332" s="1" t="s">
        <v>70</v>
      </c>
      <c r="AZ2332" s="1" t="s">
        <v>69</v>
      </c>
      <c r="BA2332" s="1" t="s">
        <v>70</v>
      </c>
      <c r="BB2332" s="1" t="s">
        <v>70</v>
      </c>
      <c r="BC2332" s="1" t="s">
        <v>70</v>
      </c>
      <c r="BD2332" s="1" t="s">
        <v>70</v>
      </c>
      <c r="BE2332" s="1" t="s">
        <v>70</v>
      </c>
      <c r="BF2332" s="1" t="s">
        <v>70</v>
      </c>
      <c r="BG2332" s="3">
        <v>41452.683333333334</v>
      </c>
    </row>
    <row r="2333">
      <c r="A2333" s="1">
        <v>1000024.0</v>
      </c>
      <c r="B2333" s="1" t="s">
        <v>11046</v>
      </c>
      <c r="C2333" s="2" t="s">
        <v>2316</v>
      </c>
      <c r="H2333" s="1" t="s">
        <v>11047</v>
      </c>
      <c r="I2333" s="1" t="s">
        <v>1103</v>
      </c>
      <c r="J2333" s="1" t="s">
        <v>1103</v>
      </c>
      <c r="K2333" s="1" t="s">
        <v>656</v>
      </c>
      <c r="L2333" s="1">
        <v>90045.0</v>
      </c>
      <c r="U2333" s="1">
        <v>-118.405</v>
      </c>
      <c r="V2333" s="1">
        <v>33.920799</v>
      </c>
      <c r="X2333" s="1" t="s">
        <v>70</v>
      </c>
      <c r="Y2333" s="1" t="s">
        <v>70</v>
      </c>
      <c r="Z2333" s="1" t="s">
        <v>70</v>
      </c>
      <c r="AA2333" s="1" t="s">
        <v>70</v>
      </c>
      <c r="AB2333" s="1" t="s">
        <v>70</v>
      </c>
      <c r="AC2333" s="1" t="s">
        <v>80</v>
      </c>
      <c r="BG2333" s="1">
        <v>2009.0</v>
      </c>
    </row>
    <row r="2334">
      <c r="A2334" s="1">
        <v>1004790.0</v>
      </c>
      <c r="B2334" s="1" t="s">
        <v>11048</v>
      </c>
      <c r="C2334" s="2" t="s">
        <v>797</v>
      </c>
      <c r="H2334" s="1" t="s">
        <v>11049</v>
      </c>
      <c r="I2334" s="1" t="s">
        <v>11050</v>
      </c>
      <c r="J2334" s="1" t="s">
        <v>11051</v>
      </c>
      <c r="K2334" s="1" t="s">
        <v>509</v>
      </c>
      <c r="M2334" s="1" t="s">
        <v>3003</v>
      </c>
      <c r="N2334" s="1" t="s">
        <v>5253</v>
      </c>
      <c r="U2334" s="1">
        <v>-105.45013</v>
      </c>
      <c r="V2334" s="1">
        <v>35.374126</v>
      </c>
      <c r="W2334" s="1" t="s">
        <v>99</v>
      </c>
      <c r="X2334" s="1" t="s">
        <v>70</v>
      </c>
      <c r="Y2334" s="1" t="s">
        <v>70</v>
      </c>
      <c r="Z2334" s="1" t="s">
        <v>70</v>
      </c>
      <c r="AA2334" s="1" t="s">
        <v>69</v>
      </c>
      <c r="AB2334" s="1" t="s">
        <v>69</v>
      </c>
      <c r="AC2334" s="1" t="s">
        <v>80</v>
      </c>
      <c r="AD2334" s="1" t="s">
        <v>70</v>
      </c>
      <c r="AE2334" s="1" t="s">
        <v>70</v>
      </c>
      <c r="AF2334" s="1" t="s">
        <v>69</v>
      </c>
      <c r="AG2334" s="1" t="s">
        <v>70</v>
      </c>
      <c r="AH2334" s="1" t="s">
        <v>70</v>
      </c>
      <c r="AI2334" s="1" t="s">
        <v>70</v>
      </c>
      <c r="AJ2334" s="1" t="s">
        <v>70</v>
      </c>
      <c r="AK2334" s="1" t="s">
        <v>69</v>
      </c>
      <c r="AL2334" s="1" t="s">
        <v>70</v>
      </c>
      <c r="AM2334" s="1" t="s">
        <v>70</v>
      </c>
      <c r="AN2334" s="1" t="s">
        <v>70</v>
      </c>
      <c r="AO2334" s="1" t="s">
        <v>70</v>
      </c>
      <c r="AP2334" s="1" t="s">
        <v>70</v>
      </c>
      <c r="AQ2334" s="1" t="s">
        <v>70</v>
      </c>
      <c r="AR2334" s="1" t="s">
        <v>70</v>
      </c>
      <c r="AS2334" s="1" t="s">
        <v>70</v>
      </c>
      <c r="AT2334" s="1" t="s">
        <v>70</v>
      </c>
      <c r="AU2334" s="1" t="s">
        <v>70</v>
      </c>
      <c r="AV2334" s="1" t="s">
        <v>70</v>
      </c>
      <c r="AW2334" s="1" t="s">
        <v>70</v>
      </c>
      <c r="AX2334" s="1" t="s">
        <v>70</v>
      </c>
      <c r="AY2334" s="1" t="s">
        <v>70</v>
      </c>
      <c r="AZ2334" s="1" t="s">
        <v>69</v>
      </c>
      <c r="BA2334" s="1" t="s">
        <v>70</v>
      </c>
      <c r="BB2334" s="1" t="s">
        <v>70</v>
      </c>
      <c r="BC2334" s="1" t="s">
        <v>70</v>
      </c>
      <c r="BD2334" s="1" t="s">
        <v>70</v>
      </c>
      <c r="BE2334" s="1" t="s">
        <v>70</v>
      </c>
      <c r="BF2334" s="1" t="s">
        <v>70</v>
      </c>
      <c r="BG2334" s="3">
        <v>41779.70486111111</v>
      </c>
    </row>
    <row r="2335">
      <c r="A2335" s="1">
        <v>1012294.0</v>
      </c>
      <c r="B2335" s="1" t="s">
        <v>11052</v>
      </c>
      <c r="C2335" s="2" t="s">
        <v>11053</v>
      </c>
      <c r="D2335" s="1" t="s">
        <v>11052</v>
      </c>
      <c r="H2335" s="1" t="s">
        <v>11054</v>
      </c>
      <c r="I2335" s="1" t="s">
        <v>11055</v>
      </c>
      <c r="J2335" s="1" t="s">
        <v>1311</v>
      </c>
      <c r="K2335" s="1" t="s">
        <v>670</v>
      </c>
      <c r="L2335" s="1">
        <v>28580.0</v>
      </c>
      <c r="M2335" s="1" t="s">
        <v>4011</v>
      </c>
      <c r="N2335" s="1" t="s">
        <v>603</v>
      </c>
      <c r="U2335" s="1">
        <v>-77.692574</v>
      </c>
      <c r="V2335" s="1">
        <v>35.456421</v>
      </c>
      <c r="X2335" s="1" t="s">
        <v>69</v>
      </c>
      <c r="Y2335" s="1" t="s">
        <v>70</v>
      </c>
      <c r="Z2335" s="1" t="s">
        <v>70</v>
      </c>
      <c r="AA2335" s="1" t="s">
        <v>70</v>
      </c>
      <c r="AB2335" s="1" t="s">
        <v>69</v>
      </c>
      <c r="AC2335" s="1" t="s">
        <v>70</v>
      </c>
      <c r="AD2335" s="1" t="s">
        <v>70</v>
      </c>
      <c r="AE2335" s="1" t="s">
        <v>70</v>
      </c>
      <c r="AF2335" s="1" t="s">
        <v>69</v>
      </c>
      <c r="AG2335" s="1" t="s">
        <v>69</v>
      </c>
      <c r="AH2335" s="1" t="s">
        <v>69</v>
      </c>
      <c r="AI2335" s="1" t="s">
        <v>69</v>
      </c>
      <c r="AJ2335" s="1" t="s">
        <v>70</v>
      </c>
      <c r="AK2335" s="1" t="s">
        <v>69</v>
      </c>
      <c r="AL2335" s="1" t="s">
        <v>69</v>
      </c>
      <c r="AM2335" s="1" t="s">
        <v>69</v>
      </c>
      <c r="AN2335" s="1" t="s">
        <v>70</v>
      </c>
      <c r="AO2335" s="1" t="s">
        <v>69</v>
      </c>
      <c r="AP2335" s="1" t="s">
        <v>70</v>
      </c>
      <c r="AQ2335" s="1" t="s">
        <v>70</v>
      </c>
      <c r="AR2335" s="1" t="s">
        <v>69</v>
      </c>
      <c r="AS2335" s="1" t="s">
        <v>69</v>
      </c>
      <c r="AT2335" s="1" t="s">
        <v>70</v>
      </c>
      <c r="AU2335" s="1" t="s">
        <v>70</v>
      </c>
      <c r="AV2335" s="1" t="s">
        <v>70</v>
      </c>
      <c r="AW2335" s="1" t="s">
        <v>70</v>
      </c>
      <c r="AX2335" s="1" t="s">
        <v>70</v>
      </c>
      <c r="AY2335" s="1" t="s">
        <v>70</v>
      </c>
      <c r="AZ2335" s="1" t="s">
        <v>69</v>
      </c>
      <c r="BA2335" s="1" t="s">
        <v>70</v>
      </c>
      <c r="BB2335" s="1" t="s">
        <v>70</v>
      </c>
      <c r="BC2335" s="1" t="s">
        <v>70</v>
      </c>
      <c r="BD2335" s="1" t="s">
        <v>70</v>
      </c>
      <c r="BE2335" s="1" t="s">
        <v>70</v>
      </c>
      <c r="BF2335" s="1" t="s">
        <v>70</v>
      </c>
      <c r="BG2335" s="3">
        <v>42558.427777777775</v>
      </c>
    </row>
    <row r="2336">
      <c r="A2336" s="1">
        <v>1004049.0</v>
      </c>
      <c r="B2336" s="1" t="s">
        <v>11056</v>
      </c>
      <c r="H2336" s="1" t="s">
        <v>11057</v>
      </c>
      <c r="I2336" s="1" t="s">
        <v>11058</v>
      </c>
      <c r="J2336" s="1" t="s">
        <v>752</v>
      </c>
      <c r="K2336" s="1" t="s">
        <v>382</v>
      </c>
      <c r="L2336" s="1">
        <v>36530.0</v>
      </c>
      <c r="M2336" s="1" t="s">
        <v>11059</v>
      </c>
      <c r="N2336" s="1" t="s">
        <v>11060</v>
      </c>
      <c r="U2336" s="1">
        <v>-87.599083</v>
      </c>
      <c r="V2336" s="1">
        <v>30.41395</v>
      </c>
      <c r="W2336" s="1" t="s">
        <v>99</v>
      </c>
      <c r="X2336" s="1" t="s">
        <v>70</v>
      </c>
      <c r="Y2336" s="1" t="s">
        <v>70</v>
      </c>
      <c r="Z2336" s="1" t="s">
        <v>70</v>
      </c>
      <c r="AA2336" s="1" t="s">
        <v>69</v>
      </c>
      <c r="AB2336" s="1" t="s">
        <v>70</v>
      </c>
      <c r="AC2336" s="1" t="s">
        <v>80</v>
      </c>
      <c r="AD2336" s="1" t="s">
        <v>70</v>
      </c>
      <c r="AE2336" s="1" t="s">
        <v>70</v>
      </c>
      <c r="AF2336" s="1" t="s">
        <v>70</v>
      </c>
      <c r="AG2336" s="1" t="s">
        <v>70</v>
      </c>
      <c r="AH2336" s="1" t="s">
        <v>69</v>
      </c>
      <c r="AI2336" s="1" t="s">
        <v>70</v>
      </c>
      <c r="AJ2336" s="1" t="s">
        <v>70</v>
      </c>
      <c r="AK2336" s="1" t="s">
        <v>70</v>
      </c>
      <c r="AL2336" s="1" t="s">
        <v>70</v>
      </c>
      <c r="AM2336" s="1" t="s">
        <v>70</v>
      </c>
      <c r="AN2336" s="1" t="s">
        <v>70</v>
      </c>
      <c r="AO2336" s="1" t="s">
        <v>70</v>
      </c>
      <c r="AP2336" s="1" t="s">
        <v>70</v>
      </c>
      <c r="AQ2336" s="1" t="s">
        <v>70</v>
      </c>
      <c r="AR2336" s="1" t="s">
        <v>70</v>
      </c>
      <c r="AS2336" s="1" t="s">
        <v>70</v>
      </c>
      <c r="AT2336" s="1" t="s">
        <v>70</v>
      </c>
      <c r="AU2336" s="1" t="s">
        <v>70</v>
      </c>
      <c r="AV2336" s="1" t="s">
        <v>70</v>
      </c>
      <c r="AW2336" s="1" t="s">
        <v>70</v>
      </c>
      <c r="AX2336" s="1" t="s">
        <v>70</v>
      </c>
      <c r="AY2336" s="1" t="s">
        <v>70</v>
      </c>
      <c r="AZ2336" s="1" t="s">
        <v>70</v>
      </c>
      <c r="BA2336" s="1" t="s">
        <v>70</v>
      </c>
      <c r="BB2336" s="1" t="s">
        <v>70</v>
      </c>
      <c r="BC2336" s="1" t="s">
        <v>70</v>
      </c>
      <c r="BD2336" s="1" t="s">
        <v>70</v>
      </c>
      <c r="BE2336" s="1" t="s">
        <v>70</v>
      </c>
      <c r="BF2336" s="1" t="s">
        <v>70</v>
      </c>
      <c r="BG2336" s="3">
        <v>41443.222916666666</v>
      </c>
    </row>
    <row r="2337">
      <c r="A2337" s="1">
        <v>1005446.0</v>
      </c>
      <c r="B2337" s="1" t="s">
        <v>11061</v>
      </c>
      <c r="C2337" s="2" t="s">
        <v>11062</v>
      </c>
      <c r="D2337" s="2" t="s">
        <v>11063</v>
      </c>
      <c r="H2337" s="1" t="s">
        <v>11064</v>
      </c>
      <c r="I2337" s="1" t="s">
        <v>11058</v>
      </c>
      <c r="J2337" s="1" t="s">
        <v>11065</v>
      </c>
      <c r="K2337" s="1" t="s">
        <v>575</v>
      </c>
      <c r="L2337" s="1">
        <v>49628.0</v>
      </c>
      <c r="M2337" s="1" t="s">
        <v>11066</v>
      </c>
      <c r="N2337" s="1" t="s">
        <v>11067</v>
      </c>
      <c r="U2337" s="1">
        <v>-86.226143</v>
      </c>
      <c r="V2337" s="1">
        <v>44.619209</v>
      </c>
      <c r="X2337" s="1" t="s">
        <v>69</v>
      </c>
      <c r="Y2337" s="1" t="s">
        <v>70</v>
      </c>
      <c r="Z2337" s="1" t="s">
        <v>70</v>
      </c>
      <c r="AA2337" s="1" t="s">
        <v>69</v>
      </c>
      <c r="AB2337" s="1" t="s">
        <v>69</v>
      </c>
      <c r="AC2337" s="1" t="s">
        <v>69</v>
      </c>
      <c r="AD2337" s="1" t="s">
        <v>69</v>
      </c>
      <c r="AE2337" s="1" t="s">
        <v>70</v>
      </c>
      <c r="AF2337" s="1" t="s">
        <v>70</v>
      </c>
      <c r="AG2337" s="1" t="s">
        <v>69</v>
      </c>
      <c r="AH2337" s="1" t="s">
        <v>69</v>
      </c>
      <c r="AI2337" s="1" t="s">
        <v>70</v>
      </c>
      <c r="AJ2337" s="1" t="s">
        <v>69</v>
      </c>
      <c r="AK2337" s="1" t="s">
        <v>69</v>
      </c>
      <c r="AL2337" s="1" t="s">
        <v>69</v>
      </c>
      <c r="AM2337" s="1" t="s">
        <v>69</v>
      </c>
      <c r="AN2337" s="1" t="s">
        <v>69</v>
      </c>
      <c r="AO2337" s="1" t="s">
        <v>69</v>
      </c>
      <c r="AP2337" s="1" t="s">
        <v>70</v>
      </c>
      <c r="AQ2337" s="1" t="s">
        <v>70</v>
      </c>
      <c r="AR2337" s="1" t="s">
        <v>69</v>
      </c>
      <c r="AS2337" s="1" t="s">
        <v>69</v>
      </c>
      <c r="AT2337" s="1" t="s">
        <v>69</v>
      </c>
      <c r="AU2337" s="1" t="s">
        <v>69</v>
      </c>
      <c r="AV2337" s="1" t="s">
        <v>69</v>
      </c>
      <c r="AW2337" s="1" t="s">
        <v>70</v>
      </c>
      <c r="AX2337" s="1" t="s">
        <v>70</v>
      </c>
      <c r="AY2337" s="1" t="s">
        <v>70</v>
      </c>
      <c r="AZ2337" s="1" t="s">
        <v>69</v>
      </c>
      <c r="BA2337" s="1" t="s">
        <v>69</v>
      </c>
      <c r="BB2337" s="1" t="s">
        <v>70</v>
      </c>
      <c r="BC2337" s="1" t="s">
        <v>69</v>
      </c>
      <c r="BD2337" s="1" t="s">
        <v>70</v>
      </c>
      <c r="BE2337" s="1" t="s">
        <v>70</v>
      </c>
      <c r="BF2337" s="1" t="s">
        <v>69</v>
      </c>
      <c r="BG2337" s="3">
        <v>42549.39097222222</v>
      </c>
    </row>
    <row r="2338">
      <c r="A2338" s="1">
        <v>1008541.0</v>
      </c>
      <c r="B2338" s="1" t="s">
        <v>11068</v>
      </c>
      <c r="C2338" s="2" t="s">
        <v>11069</v>
      </c>
      <c r="H2338" s="1" t="s">
        <v>11070</v>
      </c>
      <c r="I2338" s="1" t="s">
        <v>11071</v>
      </c>
      <c r="J2338" s="1" t="s">
        <v>11072</v>
      </c>
      <c r="K2338" s="1" t="s">
        <v>91</v>
      </c>
      <c r="L2338" s="1">
        <v>65026.0</v>
      </c>
      <c r="M2338" s="1" t="s">
        <v>11073</v>
      </c>
      <c r="N2338" s="1" t="s">
        <v>205</v>
      </c>
      <c r="U2338" s="1">
        <v>-92.581573</v>
      </c>
      <c r="V2338" s="1">
        <v>38.348366</v>
      </c>
      <c r="W2338" s="1" t="s">
        <v>99</v>
      </c>
      <c r="X2338" s="1" t="s">
        <v>69</v>
      </c>
      <c r="Y2338" s="1" t="s">
        <v>70</v>
      </c>
      <c r="Z2338" s="1" t="s">
        <v>70</v>
      </c>
      <c r="AA2338" s="1" t="s">
        <v>70</v>
      </c>
      <c r="AB2338" s="1" t="s">
        <v>70</v>
      </c>
      <c r="AC2338" s="1" t="s">
        <v>80</v>
      </c>
      <c r="AD2338" s="1" t="s">
        <v>69</v>
      </c>
      <c r="AE2338" s="1" t="s">
        <v>70</v>
      </c>
      <c r="AF2338" s="1" t="s">
        <v>69</v>
      </c>
      <c r="AG2338" s="1" t="s">
        <v>69</v>
      </c>
      <c r="AH2338" s="1" t="s">
        <v>69</v>
      </c>
      <c r="AI2338" s="1" t="s">
        <v>70</v>
      </c>
      <c r="AJ2338" s="1" t="s">
        <v>69</v>
      </c>
      <c r="AK2338" s="1" t="s">
        <v>69</v>
      </c>
      <c r="AL2338" s="1" t="s">
        <v>69</v>
      </c>
      <c r="AM2338" s="1" t="s">
        <v>69</v>
      </c>
      <c r="AN2338" s="1" t="s">
        <v>70</v>
      </c>
      <c r="AO2338" s="1" t="s">
        <v>69</v>
      </c>
      <c r="AP2338" s="1" t="s">
        <v>70</v>
      </c>
      <c r="AQ2338" s="1" t="s">
        <v>70</v>
      </c>
      <c r="AR2338" s="1" t="s">
        <v>69</v>
      </c>
      <c r="AS2338" s="1" t="s">
        <v>69</v>
      </c>
      <c r="AT2338" s="1" t="s">
        <v>69</v>
      </c>
      <c r="AU2338" s="1" t="s">
        <v>69</v>
      </c>
      <c r="AV2338" s="1" t="s">
        <v>69</v>
      </c>
      <c r="AW2338" s="1" t="s">
        <v>70</v>
      </c>
      <c r="AX2338" s="1" t="s">
        <v>70</v>
      </c>
      <c r="AY2338" s="1" t="s">
        <v>70</v>
      </c>
      <c r="AZ2338" s="1" t="s">
        <v>69</v>
      </c>
      <c r="BA2338" s="1" t="s">
        <v>70</v>
      </c>
      <c r="BB2338" s="1" t="s">
        <v>70</v>
      </c>
      <c r="BC2338" s="1" t="s">
        <v>70</v>
      </c>
      <c r="BD2338" s="1" t="s">
        <v>70</v>
      </c>
      <c r="BE2338" s="1" t="s">
        <v>70</v>
      </c>
      <c r="BF2338" s="1" t="s">
        <v>70</v>
      </c>
      <c r="BG2338" s="3">
        <v>41451.47361111111</v>
      </c>
    </row>
    <row r="2339">
      <c r="A2339" s="1">
        <v>1012634.0</v>
      </c>
      <c r="B2339" s="1" t="s">
        <v>11074</v>
      </c>
      <c r="H2339" s="1" t="s">
        <v>11075</v>
      </c>
      <c r="I2339" s="1" t="s">
        <v>11076</v>
      </c>
      <c r="J2339" s="1" t="s">
        <v>11077</v>
      </c>
      <c r="K2339" s="1" t="s">
        <v>389</v>
      </c>
      <c r="L2339" s="1">
        <v>50627.0</v>
      </c>
      <c r="M2339" s="1" t="s">
        <v>11078</v>
      </c>
      <c r="N2339" s="1" t="s">
        <v>6651</v>
      </c>
      <c r="U2339" s="1">
        <v>-93.100769</v>
      </c>
      <c r="V2339" s="1">
        <v>42.360626</v>
      </c>
      <c r="X2339" s="1" t="s">
        <v>69</v>
      </c>
      <c r="Y2339" s="1" t="s">
        <v>69</v>
      </c>
      <c r="Z2339" s="1" t="s">
        <v>69</v>
      </c>
      <c r="AA2339" s="1" t="s">
        <v>69</v>
      </c>
      <c r="AB2339" s="1" t="s">
        <v>69</v>
      </c>
      <c r="AC2339" s="1" t="s">
        <v>80</v>
      </c>
      <c r="AD2339" s="1" t="s">
        <v>69</v>
      </c>
      <c r="AE2339" s="1" t="s">
        <v>70</v>
      </c>
      <c r="AF2339" s="1" t="s">
        <v>69</v>
      </c>
      <c r="AG2339" s="1" t="s">
        <v>69</v>
      </c>
      <c r="AH2339" s="1" t="s">
        <v>69</v>
      </c>
      <c r="AI2339" s="1" t="s">
        <v>70</v>
      </c>
      <c r="AJ2339" s="1" t="s">
        <v>69</v>
      </c>
      <c r="AK2339" s="1" t="s">
        <v>69</v>
      </c>
      <c r="AL2339" s="1" t="s">
        <v>70</v>
      </c>
      <c r="AM2339" s="1" t="s">
        <v>69</v>
      </c>
      <c r="AN2339" s="1" t="s">
        <v>70</v>
      </c>
      <c r="AO2339" s="1" t="s">
        <v>70</v>
      </c>
      <c r="AP2339" s="1" t="s">
        <v>70</v>
      </c>
      <c r="AQ2339" s="1" t="s">
        <v>70</v>
      </c>
      <c r="AR2339" s="1" t="s">
        <v>69</v>
      </c>
      <c r="AS2339" s="1" t="s">
        <v>70</v>
      </c>
      <c r="AT2339" s="1" t="s">
        <v>70</v>
      </c>
      <c r="AU2339" s="1" t="s">
        <v>69</v>
      </c>
      <c r="AV2339" s="1" t="s">
        <v>70</v>
      </c>
      <c r="AW2339" s="1" t="s">
        <v>70</v>
      </c>
      <c r="AX2339" s="1" t="s">
        <v>70</v>
      </c>
      <c r="AY2339" s="1" t="s">
        <v>70</v>
      </c>
      <c r="AZ2339" s="1" t="s">
        <v>69</v>
      </c>
      <c r="BA2339" s="1" t="s">
        <v>70</v>
      </c>
      <c r="BB2339" s="1" t="s">
        <v>70</v>
      </c>
      <c r="BC2339" s="1" t="s">
        <v>70</v>
      </c>
      <c r="BD2339" s="1" t="s">
        <v>70</v>
      </c>
      <c r="BE2339" s="1" t="s">
        <v>70</v>
      </c>
      <c r="BF2339" s="1" t="s">
        <v>70</v>
      </c>
      <c r="BG2339" s="3">
        <v>42566.353472222225</v>
      </c>
    </row>
    <row r="2340">
      <c r="A2340" s="1">
        <v>1004805.0</v>
      </c>
      <c r="B2340" s="1" t="s">
        <v>11079</v>
      </c>
      <c r="C2340" s="2" t="s">
        <v>797</v>
      </c>
      <c r="H2340" s="1" t="s">
        <v>11080</v>
      </c>
      <c r="I2340" s="1" t="s">
        <v>10883</v>
      </c>
      <c r="J2340" s="1" t="s">
        <v>10883</v>
      </c>
      <c r="K2340" s="1" t="s">
        <v>509</v>
      </c>
      <c r="M2340" s="1" t="s">
        <v>11081</v>
      </c>
      <c r="N2340" s="1" t="s">
        <v>1694</v>
      </c>
      <c r="U2340" s="1">
        <v>-105.8905</v>
      </c>
      <c r="V2340" s="1">
        <v>35.536121</v>
      </c>
      <c r="W2340" s="1" t="s">
        <v>99</v>
      </c>
      <c r="X2340" s="1" t="s">
        <v>70</v>
      </c>
      <c r="Y2340" s="1" t="s">
        <v>69</v>
      </c>
      <c r="Z2340" s="1" t="s">
        <v>70</v>
      </c>
      <c r="AA2340" s="1" t="s">
        <v>69</v>
      </c>
      <c r="AB2340" s="1" t="s">
        <v>70</v>
      </c>
      <c r="AC2340" s="1" t="s">
        <v>69</v>
      </c>
      <c r="AD2340" s="1" t="s">
        <v>69</v>
      </c>
      <c r="AE2340" s="1" t="s">
        <v>70</v>
      </c>
      <c r="AF2340" s="1" t="s">
        <v>70</v>
      </c>
      <c r="AG2340" s="1" t="s">
        <v>70</v>
      </c>
      <c r="AH2340" s="1" t="s">
        <v>69</v>
      </c>
      <c r="AI2340" s="1" t="s">
        <v>70</v>
      </c>
      <c r="AJ2340" s="1" t="s">
        <v>69</v>
      </c>
      <c r="AK2340" s="1" t="s">
        <v>69</v>
      </c>
      <c r="AL2340" s="1" t="s">
        <v>69</v>
      </c>
      <c r="AM2340" s="1" t="s">
        <v>69</v>
      </c>
      <c r="AN2340" s="1" t="s">
        <v>70</v>
      </c>
      <c r="AO2340" s="1" t="s">
        <v>69</v>
      </c>
      <c r="AP2340" s="1" t="s">
        <v>70</v>
      </c>
      <c r="AQ2340" s="1" t="s">
        <v>70</v>
      </c>
      <c r="AR2340" s="1" t="s">
        <v>70</v>
      </c>
      <c r="AS2340" s="1" t="s">
        <v>69</v>
      </c>
      <c r="AT2340" s="1" t="s">
        <v>70</v>
      </c>
      <c r="AU2340" s="1" t="s">
        <v>70</v>
      </c>
      <c r="AV2340" s="1" t="s">
        <v>70</v>
      </c>
      <c r="AW2340" s="1" t="s">
        <v>70</v>
      </c>
      <c r="AX2340" s="1" t="s">
        <v>70</v>
      </c>
      <c r="AY2340" s="1" t="s">
        <v>70</v>
      </c>
      <c r="AZ2340" s="1" t="s">
        <v>69</v>
      </c>
      <c r="BA2340" s="1" t="s">
        <v>70</v>
      </c>
      <c r="BB2340" s="1" t="s">
        <v>70</v>
      </c>
      <c r="BC2340" s="1" t="s">
        <v>70</v>
      </c>
      <c r="BD2340" s="1" t="s">
        <v>70</v>
      </c>
      <c r="BE2340" s="1" t="s">
        <v>70</v>
      </c>
      <c r="BF2340" s="1" t="s">
        <v>70</v>
      </c>
      <c r="BG2340" s="3">
        <v>41779.59097222222</v>
      </c>
    </row>
    <row r="2341">
      <c r="A2341" s="1">
        <v>1008540.0</v>
      </c>
      <c r="B2341" s="1" t="s">
        <v>11082</v>
      </c>
      <c r="C2341" s="2" t="s">
        <v>11083</v>
      </c>
      <c r="H2341" s="1" t="s">
        <v>11084</v>
      </c>
      <c r="I2341" s="1" t="s">
        <v>11085</v>
      </c>
      <c r="J2341" s="1" t="s">
        <v>5903</v>
      </c>
      <c r="K2341" s="1" t="s">
        <v>91</v>
      </c>
      <c r="L2341" s="1">
        <v>64744.0</v>
      </c>
      <c r="N2341" s="1" t="s">
        <v>11060</v>
      </c>
      <c r="U2341" s="1">
        <v>-94.021568</v>
      </c>
      <c r="V2341" s="1">
        <v>37.876785</v>
      </c>
      <c r="W2341" s="1" t="s">
        <v>548</v>
      </c>
      <c r="X2341" s="1" t="s">
        <v>70</v>
      </c>
      <c r="Y2341" s="1" t="s">
        <v>70</v>
      </c>
      <c r="Z2341" s="1" t="s">
        <v>70</v>
      </c>
      <c r="AA2341" s="1" t="s">
        <v>70</v>
      </c>
      <c r="AB2341" s="1" t="s">
        <v>70</v>
      </c>
      <c r="AC2341" s="1" t="s">
        <v>80</v>
      </c>
      <c r="AD2341" s="1" t="s">
        <v>69</v>
      </c>
      <c r="AE2341" s="1" t="s">
        <v>70</v>
      </c>
      <c r="AF2341" s="1" t="s">
        <v>69</v>
      </c>
      <c r="AG2341" s="1" t="s">
        <v>70</v>
      </c>
      <c r="AH2341" s="1" t="s">
        <v>69</v>
      </c>
      <c r="AI2341" s="1" t="s">
        <v>70</v>
      </c>
      <c r="AJ2341" s="1" t="s">
        <v>69</v>
      </c>
      <c r="AK2341" s="1" t="s">
        <v>69</v>
      </c>
      <c r="AL2341" s="1" t="s">
        <v>70</v>
      </c>
      <c r="AM2341" s="1" t="s">
        <v>69</v>
      </c>
      <c r="AN2341" s="1" t="s">
        <v>70</v>
      </c>
      <c r="AO2341" s="1" t="s">
        <v>70</v>
      </c>
      <c r="AP2341" s="1" t="s">
        <v>70</v>
      </c>
      <c r="AQ2341" s="1" t="s">
        <v>70</v>
      </c>
      <c r="AR2341" s="1" t="s">
        <v>69</v>
      </c>
      <c r="AS2341" s="1" t="s">
        <v>70</v>
      </c>
      <c r="AT2341" s="1" t="s">
        <v>70</v>
      </c>
      <c r="AU2341" s="1" t="s">
        <v>69</v>
      </c>
      <c r="AV2341" s="1" t="s">
        <v>70</v>
      </c>
      <c r="AW2341" s="1" t="s">
        <v>70</v>
      </c>
      <c r="AX2341" s="1" t="s">
        <v>70</v>
      </c>
      <c r="AY2341" s="1" t="s">
        <v>70</v>
      </c>
      <c r="AZ2341" s="1" t="s">
        <v>69</v>
      </c>
      <c r="BA2341" s="1" t="s">
        <v>70</v>
      </c>
      <c r="BB2341" s="1" t="s">
        <v>70</v>
      </c>
      <c r="BC2341" s="1" t="s">
        <v>70</v>
      </c>
      <c r="BD2341" s="1" t="s">
        <v>70</v>
      </c>
      <c r="BE2341" s="1" t="s">
        <v>70</v>
      </c>
      <c r="BF2341" s="1" t="s">
        <v>70</v>
      </c>
      <c r="BG2341" s="3">
        <v>41451.46805555555</v>
      </c>
    </row>
    <row r="2342">
      <c r="A2342" s="1">
        <v>1004159.0</v>
      </c>
      <c r="B2342" s="1" t="s">
        <v>11086</v>
      </c>
      <c r="C2342" s="2" t="s">
        <v>11087</v>
      </c>
      <c r="H2342" s="1" t="s">
        <v>743</v>
      </c>
      <c r="I2342" s="1" t="s">
        <v>9711</v>
      </c>
      <c r="J2342" s="1" t="s">
        <v>3658</v>
      </c>
      <c r="K2342" s="1" t="s">
        <v>389</v>
      </c>
      <c r="L2342" s="1">
        <v>52141.0</v>
      </c>
      <c r="U2342" s="1">
        <v>-91.6269</v>
      </c>
      <c r="V2342" s="1">
        <v>42.957298</v>
      </c>
      <c r="X2342" s="1" t="s">
        <v>70</v>
      </c>
      <c r="Y2342" s="1" t="s">
        <v>70</v>
      </c>
      <c r="Z2342" s="1" t="s">
        <v>70</v>
      </c>
      <c r="AA2342" s="1" t="s">
        <v>70</v>
      </c>
      <c r="AB2342" s="1" t="s">
        <v>70</v>
      </c>
      <c r="AC2342" s="1" t="s">
        <v>80</v>
      </c>
      <c r="BG2342" s="1">
        <v>2009.0</v>
      </c>
    </row>
    <row r="2343">
      <c r="A2343" s="1">
        <v>1000527.0</v>
      </c>
      <c r="B2343" s="1" t="s">
        <v>11088</v>
      </c>
      <c r="C2343" s="2" t="s">
        <v>11089</v>
      </c>
      <c r="H2343" s="1" t="s">
        <v>11090</v>
      </c>
      <c r="I2343" s="1" t="s">
        <v>9711</v>
      </c>
      <c r="J2343" s="1" t="s">
        <v>1515</v>
      </c>
      <c r="K2343" s="1" t="s">
        <v>705</v>
      </c>
      <c r="L2343" s="1">
        <v>85611.0</v>
      </c>
      <c r="U2343" s="1">
        <v>-110.543</v>
      </c>
      <c r="V2343" s="1">
        <v>31.659</v>
      </c>
      <c r="X2343" s="1" t="s">
        <v>70</v>
      </c>
      <c r="Y2343" s="1" t="s">
        <v>70</v>
      </c>
      <c r="Z2343" s="1" t="s">
        <v>70</v>
      </c>
      <c r="AA2343" s="1" t="s">
        <v>70</v>
      </c>
      <c r="AB2343" s="1" t="s">
        <v>70</v>
      </c>
      <c r="AC2343" s="1" t="s">
        <v>80</v>
      </c>
      <c r="BG2343" s="4">
        <v>40310.646527777775</v>
      </c>
    </row>
    <row r="2344">
      <c r="A2344" s="1">
        <v>1001011.0</v>
      </c>
      <c r="B2344" s="1" t="s">
        <v>11088</v>
      </c>
      <c r="H2344" s="1" t="s">
        <v>11091</v>
      </c>
      <c r="I2344" s="1" t="s">
        <v>9711</v>
      </c>
      <c r="J2344" s="1" t="s">
        <v>3863</v>
      </c>
      <c r="K2344" s="1" t="s">
        <v>1272</v>
      </c>
      <c r="L2344" s="1">
        <v>58533.0</v>
      </c>
      <c r="U2344" s="1">
        <v>-97.2855</v>
      </c>
      <c r="V2344" s="1">
        <v>46.870998</v>
      </c>
      <c r="X2344" s="1" t="s">
        <v>70</v>
      </c>
      <c r="Y2344" s="1" t="s">
        <v>70</v>
      </c>
      <c r="Z2344" s="1" t="s">
        <v>70</v>
      </c>
      <c r="AA2344" s="1" t="s">
        <v>70</v>
      </c>
      <c r="AB2344" s="1" t="s">
        <v>70</v>
      </c>
      <c r="AC2344" s="1" t="s">
        <v>80</v>
      </c>
      <c r="BG2344" s="1">
        <v>2009.0</v>
      </c>
    </row>
    <row r="2345">
      <c r="A2345" s="1">
        <v>1010508.0</v>
      </c>
      <c r="B2345" s="1" t="s">
        <v>11092</v>
      </c>
      <c r="H2345" s="1" t="s">
        <v>11093</v>
      </c>
      <c r="I2345" s="1" t="s">
        <v>369</v>
      </c>
      <c r="J2345" s="1" t="s">
        <v>370</v>
      </c>
      <c r="K2345" s="1" t="s">
        <v>203</v>
      </c>
      <c r="L2345" s="1">
        <v>60634.0</v>
      </c>
      <c r="M2345" s="1" t="s">
        <v>5971</v>
      </c>
      <c r="N2345" s="1" t="s">
        <v>11094</v>
      </c>
      <c r="U2345" s="1">
        <v>-87.79628</v>
      </c>
      <c r="V2345" s="1">
        <v>41.959095</v>
      </c>
      <c r="X2345" s="1" t="s">
        <v>69</v>
      </c>
      <c r="Y2345" s="1" t="s">
        <v>70</v>
      </c>
      <c r="Z2345" s="1" t="s">
        <v>70</v>
      </c>
      <c r="AA2345" s="1" t="s">
        <v>70</v>
      </c>
      <c r="AB2345" s="1" t="s">
        <v>70</v>
      </c>
      <c r="AC2345" s="1" t="s">
        <v>69</v>
      </c>
      <c r="AD2345" s="1" t="s">
        <v>69</v>
      </c>
      <c r="AE2345" s="1" t="s">
        <v>70</v>
      </c>
      <c r="AF2345" s="1" t="s">
        <v>69</v>
      </c>
      <c r="AG2345" s="1" t="s">
        <v>69</v>
      </c>
      <c r="AH2345" s="1" t="s">
        <v>70</v>
      </c>
      <c r="AI2345" s="1" t="s">
        <v>70</v>
      </c>
      <c r="AJ2345" s="1" t="s">
        <v>70</v>
      </c>
      <c r="AK2345" s="1" t="s">
        <v>69</v>
      </c>
      <c r="AL2345" s="1" t="s">
        <v>69</v>
      </c>
      <c r="AM2345" s="1" t="s">
        <v>69</v>
      </c>
      <c r="AN2345" s="1" t="s">
        <v>69</v>
      </c>
      <c r="AO2345" s="1" t="s">
        <v>70</v>
      </c>
      <c r="AP2345" s="1" t="s">
        <v>70</v>
      </c>
      <c r="AQ2345" s="1" t="s">
        <v>70</v>
      </c>
      <c r="AR2345" s="1" t="s">
        <v>70</v>
      </c>
      <c r="AS2345" s="1" t="s">
        <v>69</v>
      </c>
      <c r="AT2345" s="1" t="s">
        <v>70</v>
      </c>
      <c r="AU2345" s="1" t="s">
        <v>69</v>
      </c>
      <c r="AV2345" s="1" t="s">
        <v>70</v>
      </c>
      <c r="AW2345" s="1" t="s">
        <v>70</v>
      </c>
      <c r="AX2345" s="1" t="s">
        <v>70</v>
      </c>
      <c r="AY2345" s="1" t="s">
        <v>70</v>
      </c>
      <c r="AZ2345" s="1" t="s">
        <v>69</v>
      </c>
      <c r="BA2345" s="1" t="s">
        <v>70</v>
      </c>
      <c r="BB2345" s="1" t="s">
        <v>70</v>
      </c>
      <c r="BC2345" s="1" t="s">
        <v>70</v>
      </c>
      <c r="BD2345" s="1" t="s">
        <v>70</v>
      </c>
      <c r="BE2345" s="1" t="s">
        <v>70</v>
      </c>
      <c r="BF2345" s="1" t="s">
        <v>70</v>
      </c>
      <c r="BG2345" s="3">
        <v>41869.40069444444</v>
      </c>
    </row>
    <row r="2346">
      <c r="A2346" s="1">
        <v>1000022.0</v>
      </c>
      <c r="B2346" s="1" t="s">
        <v>11095</v>
      </c>
      <c r="C2346" s="2" t="s">
        <v>11096</v>
      </c>
      <c r="H2346" s="1" t="s">
        <v>11097</v>
      </c>
      <c r="I2346" s="1" t="s">
        <v>1976</v>
      </c>
      <c r="J2346" s="1" t="s">
        <v>1977</v>
      </c>
      <c r="K2346" s="1" t="s">
        <v>670</v>
      </c>
      <c r="L2346" s="1">
        <v>28204.0</v>
      </c>
      <c r="M2346" s="1" t="s">
        <v>1490</v>
      </c>
      <c r="N2346" s="1" t="s">
        <v>1543</v>
      </c>
      <c r="U2346" s="1">
        <v>-80.826988</v>
      </c>
      <c r="V2346" s="1">
        <v>35.214409</v>
      </c>
      <c r="W2346" s="1" t="s">
        <v>99</v>
      </c>
      <c r="X2346" s="1" t="s">
        <v>70</v>
      </c>
      <c r="Y2346" s="1" t="s">
        <v>70</v>
      </c>
      <c r="Z2346" s="1" t="s">
        <v>70</v>
      </c>
      <c r="AA2346" s="1" t="s">
        <v>70</v>
      </c>
      <c r="AB2346" s="1" t="s">
        <v>70</v>
      </c>
      <c r="AC2346" s="1" t="s">
        <v>69</v>
      </c>
      <c r="AD2346" s="1" t="s">
        <v>70</v>
      </c>
      <c r="AE2346" s="1" t="s">
        <v>69</v>
      </c>
      <c r="AF2346" s="1" t="s">
        <v>70</v>
      </c>
      <c r="AG2346" s="1" t="s">
        <v>69</v>
      </c>
      <c r="AH2346" s="1" t="s">
        <v>69</v>
      </c>
      <c r="AI2346" s="1" t="s">
        <v>69</v>
      </c>
      <c r="AJ2346" s="1" t="s">
        <v>69</v>
      </c>
      <c r="AK2346" s="1" t="s">
        <v>69</v>
      </c>
      <c r="AL2346" s="1" t="s">
        <v>69</v>
      </c>
      <c r="AM2346" s="1" t="s">
        <v>70</v>
      </c>
      <c r="AN2346" s="1" t="s">
        <v>70</v>
      </c>
      <c r="AO2346" s="1" t="s">
        <v>69</v>
      </c>
      <c r="AP2346" s="1" t="s">
        <v>70</v>
      </c>
      <c r="AQ2346" s="1" t="s">
        <v>70</v>
      </c>
      <c r="AR2346" s="1" t="s">
        <v>69</v>
      </c>
      <c r="AS2346" s="1" t="s">
        <v>69</v>
      </c>
      <c r="AT2346" s="1" t="s">
        <v>70</v>
      </c>
      <c r="AU2346" s="1" t="s">
        <v>70</v>
      </c>
      <c r="AV2346" s="1" t="s">
        <v>70</v>
      </c>
      <c r="AW2346" s="1" t="s">
        <v>70</v>
      </c>
      <c r="AX2346" s="1" t="s">
        <v>70</v>
      </c>
      <c r="AY2346" s="1" t="s">
        <v>70</v>
      </c>
      <c r="AZ2346" s="1" t="s">
        <v>70</v>
      </c>
      <c r="BA2346" s="1" t="s">
        <v>70</v>
      </c>
      <c r="BB2346" s="1" t="s">
        <v>70</v>
      </c>
      <c r="BC2346" s="1" t="s">
        <v>70</v>
      </c>
      <c r="BD2346" s="1" t="s">
        <v>70</v>
      </c>
      <c r="BE2346" s="1" t="s">
        <v>70</v>
      </c>
      <c r="BF2346" s="1" t="s">
        <v>70</v>
      </c>
      <c r="BG2346" s="3">
        <v>41053.572916666664</v>
      </c>
    </row>
    <row r="2347">
      <c r="A2347" s="1">
        <v>1006377.0</v>
      </c>
      <c r="B2347" s="1" t="s">
        <v>11098</v>
      </c>
      <c r="C2347" s="2" t="s">
        <v>11099</v>
      </c>
      <c r="H2347" s="1" t="s">
        <v>11100</v>
      </c>
      <c r="I2347" s="1" t="s">
        <v>11101</v>
      </c>
      <c r="J2347" s="1" t="s">
        <v>11102</v>
      </c>
      <c r="K2347" s="1" t="s">
        <v>349</v>
      </c>
      <c r="L2347" s="1">
        <v>80107.0</v>
      </c>
      <c r="M2347" s="1" t="s">
        <v>11045</v>
      </c>
      <c r="N2347" s="1" t="s">
        <v>603</v>
      </c>
      <c r="U2347" s="1">
        <v>-104.59555</v>
      </c>
      <c r="V2347" s="1">
        <v>39.361195</v>
      </c>
      <c r="W2347" s="1" t="s">
        <v>392</v>
      </c>
      <c r="X2347" s="1" t="s">
        <v>70</v>
      </c>
      <c r="Y2347" s="1" t="s">
        <v>70</v>
      </c>
      <c r="Z2347" s="1" t="s">
        <v>70</v>
      </c>
      <c r="AA2347" s="1" t="s">
        <v>70</v>
      </c>
      <c r="AB2347" s="1" t="s">
        <v>70</v>
      </c>
      <c r="AC2347" s="1" t="s">
        <v>70</v>
      </c>
      <c r="AD2347" s="1" t="s">
        <v>69</v>
      </c>
      <c r="AE2347" s="1" t="s">
        <v>69</v>
      </c>
      <c r="AF2347" s="1" t="s">
        <v>69</v>
      </c>
      <c r="AG2347" s="1" t="s">
        <v>70</v>
      </c>
      <c r="AH2347" s="1" t="s">
        <v>69</v>
      </c>
      <c r="AI2347" s="1" t="s">
        <v>70</v>
      </c>
      <c r="AJ2347" s="1" t="s">
        <v>69</v>
      </c>
      <c r="AK2347" s="1" t="s">
        <v>69</v>
      </c>
      <c r="AL2347" s="1" t="s">
        <v>69</v>
      </c>
      <c r="AM2347" s="1" t="s">
        <v>70</v>
      </c>
      <c r="AN2347" s="1" t="s">
        <v>70</v>
      </c>
      <c r="AO2347" s="1" t="s">
        <v>70</v>
      </c>
      <c r="AP2347" s="1" t="s">
        <v>70</v>
      </c>
      <c r="AQ2347" s="1" t="s">
        <v>70</v>
      </c>
      <c r="AR2347" s="1" t="s">
        <v>70</v>
      </c>
      <c r="AS2347" s="1" t="s">
        <v>70</v>
      </c>
      <c r="AT2347" s="1" t="s">
        <v>69</v>
      </c>
      <c r="AU2347" s="1" t="s">
        <v>69</v>
      </c>
      <c r="AV2347" s="1" t="s">
        <v>70</v>
      </c>
      <c r="AW2347" s="1" t="s">
        <v>70</v>
      </c>
      <c r="AX2347" s="1" t="s">
        <v>70</v>
      </c>
      <c r="AY2347" s="1" t="s">
        <v>70</v>
      </c>
      <c r="AZ2347" s="1" t="s">
        <v>69</v>
      </c>
      <c r="BA2347" s="1" t="s">
        <v>70</v>
      </c>
      <c r="BB2347" s="1" t="s">
        <v>70</v>
      </c>
      <c r="BC2347" s="1" t="s">
        <v>70</v>
      </c>
      <c r="BD2347" s="1" t="s">
        <v>70</v>
      </c>
      <c r="BE2347" s="1" t="s">
        <v>70</v>
      </c>
      <c r="BF2347" s="1" t="s">
        <v>70</v>
      </c>
      <c r="BG2347" s="3">
        <v>41755.36666666667</v>
      </c>
    </row>
    <row r="2348">
      <c r="A2348" s="1">
        <v>1006759.0</v>
      </c>
      <c r="B2348" s="1" t="s">
        <v>11098</v>
      </c>
      <c r="C2348" s="2" t="s">
        <v>11103</v>
      </c>
      <c r="D2348" s="2" t="s">
        <v>11104</v>
      </c>
      <c r="H2348" s="1" t="s">
        <v>11105</v>
      </c>
      <c r="I2348" s="1" t="s">
        <v>11101</v>
      </c>
      <c r="J2348" s="1" t="s">
        <v>10498</v>
      </c>
      <c r="K2348" s="1" t="s">
        <v>203</v>
      </c>
      <c r="L2348" s="1">
        <v>61028.0</v>
      </c>
      <c r="M2348" s="1" t="s">
        <v>11106</v>
      </c>
      <c r="N2348" s="1" t="s">
        <v>446</v>
      </c>
      <c r="U2348" s="1">
        <v>-90.227219</v>
      </c>
      <c r="V2348" s="1">
        <v>42.31789</v>
      </c>
      <c r="X2348" s="1" t="s">
        <v>69</v>
      </c>
      <c r="Y2348" s="1" t="s">
        <v>70</v>
      </c>
      <c r="Z2348" s="1" t="s">
        <v>70</v>
      </c>
      <c r="AA2348" s="1" t="s">
        <v>70</v>
      </c>
      <c r="AB2348" s="1" t="s">
        <v>70</v>
      </c>
      <c r="AC2348" s="1" t="s">
        <v>80</v>
      </c>
      <c r="AD2348" s="1" t="s">
        <v>69</v>
      </c>
      <c r="AE2348" s="1" t="s">
        <v>70</v>
      </c>
      <c r="AF2348" s="1" t="s">
        <v>69</v>
      </c>
      <c r="AG2348" s="1" t="s">
        <v>69</v>
      </c>
      <c r="AH2348" s="1" t="s">
        <v>69</v>
      </c>
      <c r="AI2348" s="1" t="s">
        <v>70</v>
      </c>
      <c r="AJ2348" s="1" t="s">
        <v>69</v>
      </c>
      <c r="AK2348" s="1" t="s">
        <v>69</v>
      </c>
      <c r="AL2348" s="1" t="s">
        <v>70</v>
      </c>
      <c r="AM2348" s="1" t="s">
        <v>69</v>
      </c>
      <c r="AN2348" s="1" t="s">
        <v>70</v>
      </c>
      <c r="AO2348" s="1" t="s">
        <v>69</v>
      </c>
      <c r="AP2348" s="1" t="s">
        <v>70</v>
      </c>
      <c r="AQ2348" s="1" t="s">
        <v>70</v>
      </c>
      <c r="AR2348" s="1" t="s">
        <v>69</v>
      </c>
      <c r="AS2348" s="1" t="s">
        <v>70</v>
      </c>
      <c r="AT2348" s="1" t="s">
        <v>70</v>
      </c>
      <c r="AU2348" s="1" t="s">
        <v>69</v>
      </c>
      <c r="AV2348" s="1" t="s">
        <v>70</v>
      </c>
      <c r="AW2348" s="1" t="s">
        <v>70</v>
      </c>
      <c r="AX2348" s="1" t="s">
        <v>70</v>
      </c>
      <c r="AY2348" s="1" t="s">
        <v>70</v>
      </c>
      <c r="AZ2348" s="1" t="s">
        <v>69</v>
      </c>
      <c r="BA2348" s="1" t="s">
        <v>70</v>
      </c>
      <c r="BB2348" s="1" t="s">
        <v>70</v>
      </c>
      <c r="BC2348" s="1" t="s">
        <v>70</v>
      </c>
      <c r="BD2348" s="1" t="s">
        <v>70</v>
      </c>
      <c r="BE2348" s="1" t="s">
        <v>70</v>
      </c>
      <c r="BF2348" s="1" t="s">
        <v>70</v>
      </c>
      <c r="BG2348" s="3">
        <v>42552.40902777778</v>
      </c>
    </row>
    <row r="2349">
      <c r="A2349" s="1">
        <v>1001388.0</v>
      </c>
      <c r="B2349" s="1" t="s">
        <v>11107</v>
      </c>
      <c r="C2349" s="2" t="s">
        <v>6310</v>
      </c>
      <c r="H2349" s="1" t="s">
        <v>11108</v>
      </c>
      <c r="I2349" s="1" t="s">
        <v>3501</v>
      </c>
      <c r="J2349" s="1" t="s">
        <v>1334</v>
      </c>
      <c r="K2349" s="1" t="s">
        <v>96</v>
      </c>
      <c r="M2349" s="1" t="s">
        <v>11109</v>
      </c>
      <c r="N2349" s="1" t="s">
        <v>2846</v>
      </c>
      <c r="U2349" s="1">
        <v>-73.590622</v>
      </c>
      <c r="V2349" s="1">
        <v>44.215607</v>
      </c>
      <c r="W2349" s="1" t="s">
        <v>864</v>
      </c>
      <c r="X2349" s="1" t="s">
        <v>69</v>
      </c>
      <c r="Y2349" s="1" t="s">
        <v>69</v>
      </c>
      <c r="Z2349" s="1" t="s">
        <v>70</v>
      </c>
      <c r="AA2349" s="1" t="s">
        <v>69</v>
      </c>
      <c r="AB2349" s="1" t="s">
        <v>70</v>
      </c>
      <c r="AC2349" s="1" t="s">
        <v>80</v>
      </c>
      <c r="AD2349" s="1" t="s">
        <v>69</v>
      </c>
      <c r="AE2349" s="1" t="s">
        <v>70</v>
      </c>
      <c r="AF2349" s="1" t="s">
        <v>69</v>
      </c>
      <c r="AG2349" s="1" t="s">
        <v>69</v>
      </c>
      <c r="AH2349" s="1" t="s">
        <v>70</v>
      </c>
      <c r="AI2349" s="1" t="s">
        <v>70</v>
      </c>
      <c r="AJ2349" s="1" t="s">
        <v>69</v>
      </c>
      <c r="AK2349" s="1" t="s">
        <v>69</v>
      </c>
      <c r="AL2349" s="1" t="s">
        <v>69</v>
      </c>
      <c r="AM2349" s="1" t="s">
        <v>69</v>
      </c>
      <c r="AN2349" s="1" t="s">
        <v>69</v>
      </c>
      <c r="AO2349" s="1" t="s">
        <v>69</v>
      </c>
      <c r="AP2349" s="1" t="s">
        <v>70</v>
      </c>
      <c r="AQ2349" s="1" t="s">
        <v>70</v>
      </c>
      <c r="AR2349" s="1" t="s">
        <v>69</v>
      </c>
      <c r="AS2349" s="1" t="s">
        <v>69</v>
      </c>
      <c r="AT2349" s="1" t="s">
        <v>70</v>
      </c>
      <c r="AU2349" s="1" t="s">
        <v>70</v>
      </c>
      <c r="AV2349" s="1" t="s">
        <v>69</v>
      </c>
      <c r="AW2349" s="1" t="s">
        <v>69</v>
      </c>
      <c r="AX2349" s="1" t="s">
        <v>70</v>
      </c>
      <c r="AY2349" s="1" t="s">
        <v>70</v>
      </c>
      <c r="AZ2349" s="1" t="s">
        <v>69</v>
      </c>
      <c r="BA2349" s="1" t="s">
        <v>69</v>
      </c>
      <c r="BB2349" s="1" t="s">
        <v>70</v>
      </c>
      <c r="BC2349" s="1" t="s">
        <v>70</v>
      </c>
      <c r="BD2349" s="1" t="s">
        <v>70</v>
      </c>
      <c r="BE2349" s="1" t="s">
        <v>70</v>
      </c>
      <c r="BF2349" s="1" t="s">
        <v>70</v>
      </c>
      <c r="BG2349" s="3">
        <v>41782.436111111114</v>
      </c>
    </row>
    <row r="2350">
      <c r="A2350" s="1">
        <v>1002699.0</v>
      </c>
      <c r="B2350" s="1" t="s">
        <v>11110</v>
      </c>
      <c r="H2350" s="1" t="s">
        <v>11111</v>
      </c>
      <c r="I2350" s="1" t="s">
        <v>11112</v>
      </c>
      <c r="J2350" s="1" t="s">
        <v>11113</v>
      </c>
      <c r="K2350" s="1" t="s">
        <v>566</v>
      </c>
      <c r="L2350" s="1">
        <v>73644.0</v>
      </c>
      <c r="U2350" s="1">
        <v>-99.403503</v>
      </c>
      <c r="V2350" s="1">
        <v>35.410702</v>
      </c>
      <c r="X2350" s="1" t="s">
        <v>70</v>
      </c>
      <c r="Y2350" s="1" t="s">
        <v>70</v>
      </c>
      <c r="Z2350" s="1" t="s">
        <v>70</v>
      </c>
      <c r="AA2350" s="1" t="s">
        <v>70</v>
      </c>
      <c r="AB2350" s="1" t="s">
        <v>70</v>
      </c>
      <c r="AC2350" s="1" t="s">
        <v>80</v>
      </c>
      <c r="BG2350" s="1">
        <v>2009.0</v>
      </c>
    </row>
    <row r="2351">
      <c r="A2351" s="1">
        <v>1003711.0</v>
      </c>
      <c r="B2351" s="1" t="s">
        <v>11114</v>
      </c>
      <c r="C2351" s="2" t="s">
        <v>11115</v>
      </c>
      <c r="H2351" s="1" t="s">
        <v>11116</v>
      </c>
      <c r="I2351" s="1" t="s">
        <v>11117</v>
      </c>
      <c r="J2351" s="1" t="s">
        <v>6128</v>
      </c>
      <c r="K2351" s="1" t="s">
        <v>656</v>
      </c>
      <c r="L2351" s="1">
        <v>95758.0</v>
      </c>
      <c r="M2351" s="1" t="s">
        <v>1490</v>
      </c>
      <c r="N2351" s="1" t="s">
        <v>1851</v>
      </c>
      <c r="U2351" s="1">
        <v>-121.405</v>
      </c>
      <c r="V2351" s="1">
        <v>38.423729</v>
      </c>
      <c r="W2351" s="1" t="s">
        <v>99</v>
      </c>
      <c r="X2351" s="1" t="s">
        <v>70</v>
      </c>
      <c r="Y2351" s="1" t="s">
        <v>69</v>
      </c>
      <c r="Z2351" s="1" t="s">
        <v>70</v>
      </c>
      <c r="AA2351" s="1" t="s">
        <v>69</v>
      </c>
      <c r="AB2351" s="1" t="s">
        <v>69</v>
      </c>
      <c r="AC2351" s="1" t="s">
        <v>69</v>
      </c>
      <c r="AD2351" s="1" t="s">
        <v>70</v>
      </c>
      <c r="AE2351" s="1" t="s">
        <v>70</v>
      </c>
      <c r="AF2351" s="1" t="s">
        <v>70</v>
      </c>
      <c r="AG2351" s="1" t="s">
        <v>69</v>
      </c>
      <c r="AH2351" s="1" t="s">
        <v>69</v>
      </c>
      <c r="AI2351" s="1" t="s">
        <v>70</v>
      </c>
      <c r="AJ2351" s="1" t="s">
        <v>69</v>
      </c>
      <c r="AK2351" s="1" t="s">
        <v>69</v>
      </c>
      <c r="AL2351" s="1" t="s">
        <v>69</v>
      </c>
      <c r="AM2351" s="1" t="s">
        <v>69</v>
      </c>
      <c r="AN2351" s="1" t="s">
        <v>70</v>
      </c>
      <c r="AO2351" s="1" t="s">
        <v>69</v>
      </c>
      <c r="AP2351" s="1" t="s">
        <v>69</v>
      </c>
      <c r="AQ2351" s="1" t="s">
        <v>69</v>
      </c>
      <c r="AR2351" s="1" t="s">
        <v>69</v>
      </c>
      <c r="AS2351" s="1" t="s">
        <v>69</v>
      </c>
      <c r="AT2351" s="1" t="s">
        <v>70</v>
      </c>
      <c r="AU2351" s="1" t="s">
        <v>70</v>
      </c>
      <c r="AV2351" s="1" t="s">
        <v>70</v>
      </c>
      <c r="AW2351" s="1" t="s">
        <v>70</v>
      </c>
      <c r="AX2351" s="1" t="s">
        <v>70</v>
      </c>
      <c r="AY2351" s="1" t="s">
        <v>70</v>
      </c>
      <c r="AZ2351" s="1" t="s">
        <v>70</v>
      </c>
      <c r="BA2351" s="1" t="s">
        <v>70</v>
      </c>
      <c r="BB2351" s="1" t="s">
        <v>70</v>
      </c>
      <c r="BC2351" s="1" t="s">
        <v>70</v>
      </c>
      <c r="BD2351" s="1" t="s">
        <v>70</v>
      </c>
      <c r="BE2351" s="1" t="s">
        <v>70</v>
      </c>
      <c r="BF2351" s="1" t="s">
        <v>70</v>
      </c>
      <c r="BG2351" s="3">
        <v>41044.60763888889</v>
      </c>
    </row>
    <row r="2352">
      <c r="A2352" s="1">
        <v>1011922.0</v>
      </c>
      <c r="B2352" s="1" t="s">
        <v>11118</v>
      </c>
      <c r="C2352" s="2" t="s">
        <v>11119</v>
      </c>
      <c r="D2352" s="2" t="s">
        <v>11120</v>
      </c>
      <c r="H2352" s="1" t="s">
        <v>11121</v>
      </c>
      <c r="I2352" s="1" t="s">
        <v>11122</v>
      </c>
      <c r="J2352" s="1" t="s">
        <v>370</v>
      </c>
      <c r="K2352" s="1" t="s">
        <v>203</v>
      </c>
      <c r="L2352" s="1">
        <v>60007.0</v>
      </c>
      <c r="M2352" s="1" t="s">
        <v>3542</v>
      </c>
      <c r="N2352" s="1" t="s">
        <v>6557</v>
      </c>
      <c r="U2352" s="1">
        <v>-88.007828</v>
      </c>
      <c r="V2352" s="1">
        <v>42.002907</v>
      </c>
      <c r="X2352" s="1" t="s">
        <v>69</v>
      </c>
      <c r="Y2352" s="1" t="s">
        <v>70</v>
      </c>
      <c r="Z2352" s="1" t="s">
        <v>70</v>
      </c>
      <c r="AA2352" s="1" t="s">
        <v>70</v>
      </c>
      <c r="AB2352" s="1" t="s">
        <v>70</v>
      </c>
      <c r="AC2352" s="1" t="s">
        <v>80</v>
      </c>
      <c r="AD2352" s="1" t="s">
        <v>69</v>
      </c>
      <c r="AE2352" s="1" t="s">
        <v>69</v>
      </c>
      <c r="AF2352" s="1" t="s">
        <v>69</v>
      </c>
      <c r="AG2352" s="1" t="s">
        <v>69</v>
      </c>
      <c r="AH2352" s="1" t="s">
        <v>69</v>
      </c>
      <c r="AI2352" s="1" t="s">
        <v>70</v>
      </c>
      <c r="AJ2352" s="1" t="s">
        <v>69</v>
      </c>
      <c r="AK2352" s="1" t="s">
        <v>69</v>
      </c>
      <c r="AL2352" s="1" t="s">
        <v>69</v>
      </c>
      <c r="AM2352" s="1" t="s">
        <v>69</v>
      </c>
      <c r="AN2352" s="1" t="s">
        <v>70</v>
      </c>
      <c r="AO2352" s="1" t="s">
        <v>69</v>
      </c>
      <c r="AP2352" s="1" t="s">
        <v>70</v>
      </c>
      <c r="AQ2352" s="1" t="s">
        <v>70</v>
      </c>
      <c r="AR2352" s="1" t="s">
        <v>69</v>
      </c>
      <c r="AS2352" s="1" t="s">
        <v>69</v>
      </c>
      <c r="AT2352" s="1" t="s">
        <v>69</v>
      </c>
      <c r="AU2352" s="1" t="s">
        <v>69</v>
      </c>
      <c r="AV2352" s="1" t="s">
        <v>69</v>
      </c>
      <c r="AW2352" s="1" t="s">
        <v>70</v>
      </c>
      <c r="AX2352" s="1" t="s">
        <v>69</v>
      </c>
      <c r="AY2352" s="1" t="s">
        <v>69</v>
      </c>
      <c r="AZ2352" s="1" t="s">
        <v>69</v>
      </c>
      <c r="BA2352" s="1" t="s">
        <v>69</v>
      </c>
      <c r="BB2352" s="1" t="s">
        <v>69</v>
      </c>
      <c r="BC2352" s="1" t="s">
        <v>70</v>
      </c>
      <c r="BD2352" s="1" t="s">
        <v>69</v>
      </c>
      <c r="BE2352" s="1" t="s">
        <v>70</v>
      </c>
      <c r="BF2352" s="1" t="s">
        <v>70</v>
      </c>
      <c r="BG2352" s="3">
        <v>42494.71527777778</v>
      </c>
    </row>
    <row r="2353">
      <c r="A2353" s="1">
        <v>1003303.0</v>
      </c>
      <c r="B2353" s="1" t="s">
        <v>11123</v>
      </c>
      <c r="C2353" s="2" t="s">
        <v>11124</v>
      </c>
      <c r="H2353" s="1" t="s">
        <v>11125</v>
      </c>
      <c r="I2353" s="1" t="s">
        <v>11126</v>
      </c>
      <c r="J2353" s="1" t="s">
        <v>10332</v>
      </c>
      <c r="K2353" s="1" t="s">
        <v>451</v>
      </c>
      <c r="L2353" s="1">
        <v>54739.0</v>
      </c>
      <c r="M2353" s="1" t="s">
        <v>172</v>
      </c>
      <c r="N2353" s="1" t="s">
        <v>11127</v>
      </c>
      <c r="U2353" s="1">
        <v>-91.688248</v>
      </c>
      <c r="V2353" s="1">
        <v>44.872265</v>
      </c>
      <c r="W2353" s="1" t="s">
        <v>392</v>
      </c>
      <c r="X2353" s="1" t="s">
        <v>70</v>
      </c>
      <c r="Y2353" s="1" t="s">
        <v>70</v>
      </c>
      <c r="Z2353" s="1" t="s">
        <v>70</v>
      </c>
      <c r="AA2353" s="1" t="s">
        <v>70</v>
      </c>
      <c r="AB2353" s="1" t="s">
        <v>70</v>
      </c>
      <c r="AC2353" s="1" t="s">
        <v>80</v>
      </c>
      <c r="AD2353" s="1" t="s">
        <v>70</v>
      </c>
      <c r="AE2353" s="1" t="s">
        <v>70</v>
      </c>
      <c r="AF2353" s="1" t="s">
        <v>70</v>
      </c>
      <c r="AG2353" s="1" t="s">
        <v>69</v>
      </c>
      <c r="AH2353" s="1" t="s">
        <v>70</v>
      </c>
      <c r="AI2353" s="1" t="s">
        <v>70</v>
      </c>
      <c r="AJ2353" s="1" t="s">
        <v>70</v>
      </c>
      <c r="AK2353" s="1" t="s">
        <v>69</v>
      </c>
      <c r="AL2353" s="1" t="s">
        <v>70</v>
      </c>
      <c r="AM2353" s="1" t="s">
        <v>70</v>
      </c>
      <c r="AN2353" s="1" t="s">
        <v>70</v>
      </c>
      <c r="AO2353" s="1" t="s">
        <v>70</v>
      </c>
      <c r="AP2353" s="1" t="s">
        <v>70</v>
      </c>
      <c r="AQ2353" s="1" t="s">
        <v>70</v>
      </c>
      <c r="AR2353" s="1" t="s">
        <v>70</v>
      </c>
      <c r="AS2353" s="1" t="s">
        <v>70</v>
      </c>
      <c r="AT2353" s="1" t="s">
        <v>70</v>
      </c>
      <c r="AU2353" s="1" t="s">
        <v>70</v>
      </c>
      <c r="AV2353" s="1" t="s">
        <v>70</v>
      </c>
      <c r="AW2353" s="1" t="s">
        <v>70</v>
      </c>
      <c r="AX2353" s="1" t="s">
        <v>70</v>
      </c>
      <c r="AY2353" s="1" t="s">
        <v>70</v>
      </c>
      <c r="AZ2353" s="1" t="s">
        <v>70</v>
      </c>
      <c r="BA2353" s="1" t="s">
        <v>70</v>
      </c>
      <c r="BB2353" s="1" t="s">
        <v>70</v>
      </c>
      <c r="BC2353" s="1" t="s">
        <v>70</v>
      </c>
      <c r="BD2353" s="1" t="s">
        <v>70</v>
      </c>
      <c r="BE2353" s="1" t="s">
        <v>70</v>
      </c>
      <c r="BF2353" s="1" t="s">
        <v>70</v>
      </c>
      <c r="BG2353" s="3">
        <v>41029.51388888889</v>
      </c>
    </row>
    <row r="2354">
      <c r="A2354" s="1">
        <v>1006151.0</v>
      </c>
      <c r="B2354" s="1" t="s">
        <v>11128</v>
      </c>
      <c r="C2354" s="2" t="s">
        <v>11129</v>
      </c>
      <c r="D2354" s="2" t="s">
        <v>11130</v>
      </c>
      <c r="H2354" s="1" t="s">
        <v>11131</v>
      </c>
      <c r="I2354" s="1" t="s">
        <v>11132</v>
      </c>
      <c r="J2354" s="1" t="s">
        <v>2875</v>
      </c>
      <c r="K2354" s="1" t="s">
        <v>575</v>
      </c>
      <c r="L2354" s="1">
        <v>49629.0</v>
      </c>
      <c r="M2354" s="1" t="s">
        <v>11133</v>
      </c>
      <c r="N2354" s="1" t="s">
        <v>2877</v>
      </c>
      <c r="O2354" s="5">
        <v>41432.0</v>
      </c>
      <c r="U2354" s="1">
        <v>-85.409561</v>
      </c>
      <c r="V2354" s="1">
        <v>44.896362</v>
      </c>
      <c r="W2354" s="1" t="s">
        <v>392</v>
      </c>
      <c r="X2354" s="1" t="s">
        <v>69</v>
      </c>
      <c r="Y2354" s="1" t="s">
        <v>70</v>
      </c>
      <c r="Z2354" s="1" t="s">
        <v>70</v>
      </c>
      <c r="AA2354" s="1" t="s">
        <v>70</v>
      </c>
      <c r="AB2354" s="1" t="s">
        <v>69</v>
      </c>
      <c r="AC2354" s="1" t="s">
        <v>80</v>
      </c>
      <c r="AD2354" s="1" t="s">
        <v>69</v>
      </c>
      <c r="AE2354" s="1" t="s">
        <v>69</v>
      </c>
      <c r="AF2354" s="1" t="s">
        <v>70</v>
      </c>
      <c r="AG2354" s="1" t="s">
        <v>69</v>
      </c>
      <c r="AH2354" s="1" t="s">
        <v>69</v>
      </c>
      <c r="AI2354" s="1" t="s">
        <v>69</v>
      </c>
      <c r="AJ2354" s="1" t="s">
        <v>69</v>
      </c>
      <c r="AK2354" s="1" t="s">
        <v>69</v>
      </c>
      <c r="AL2354" s="1" t="s">
        <v>69</v>
      </c>
      <c r="AM2354" s="1" t="s">
        <v>69</v>
      </c>
      <c r="AN2354" s="1" t="s">
        <v>69</v>
      </c>
      <c r="AO2354" s="1" t="s">
        <v>69</v>
      </c>
      <c r="AP2354" s="1" t="s">
        <v>70</v>
      </c>
      <c r="AQ2354" s="1" t="s">
        <v>69</v>
      </c>
      <c r="AR2354" s="1" t="s">
        <v>69</v>
      </c>
      <c r="AS2354" s="1" t="s">
        <v>69</v>
      </c>
      <c r="AT2354" s="1" t="s">
        <v>69</v>
      </c>
      <c r="AU2354" s="1" t="s">
        <v>69</v>
      </c>
      <c r="AV2354" s="1" t="s">
        <v>70</v>
      </c>
      <c r="AW2354" s="1" t="s">
        <v>69</v>
      </c>
      <c r="AX2354" s="1" t="s">
        <v>70</v>
      </c>
      <c r="AY2354" s="1" t="s">
        <v>70</v>
      </c>
      <c r="AZ2354" s="1" t="s">
        <v>69</v>
      </c>
      <c r="BA2354" s="1" t="s">
        <v>70</v>
      </c>
      <c r="BB2354" s="1" t="s">
        <v>70</v>
      </c>
      <c r="BC2354" s="1" t="s">
        <v>70</v>
      </c>
      <c r="BD2354" s="1" t="s">
        <v>70</v>
      </c>
      <c r="BE2354" s="1" t="s">
        <v>70</v>
      </c>
      <c r="BF2354" s="1" t="s">
        <v>70</v>
      </c>
      <c r="BG2354" s="3">
        <v>41775.59375</v>
      </c>
    </row>
    <row r="2355">
      <c r="A2355" s="1">
        <v>1004603.0</v>
      </c>
      <c r="B2355" s="1" t="s">
        <v>11134</v>
      </c>
      <c r="H2355" s="1" t="s">
        <v>11135</v>
      </c>
      <c r="I2355" s="1" t="s">
        <v>11136</v>
      </c>
      <c r="J2355" s="1" t="s">
        <v>11136</v>
      </c>
      <c r="K2355" s="1" t="s">
        <v>322</v>
      </c>
      <c r="L2355" s="1">
        <v>46516.0</v>
      </c>
      <c r="M2355" s="1" t="s">
        <v>1135</v>
      </c>
      <c r="N2355" s="1" t="s">
        <v>11137</v>
      </c>
      <c r="U2355" s="1">
        <v>-85.968498</v>
      </c>
      <c r="V2355" s="1">
        <v>41.690102</v>
      </c>
      <c r="W2355" s="1" t="s">
        <v>392</v>
      </c>
      <c r="X2355" s="1" t="s">
        <v>70</v>
      </c>
      <c r="Y2355" s="1" t="s">
        <v>69</v>
      </c>
      <c r="Z2355" s="1" t="s">
        <v>70</v>
      </c>
      <c r="AA2355" s="1" t="s">
        <v>69</v>
      </c>
      <c r="AB2355" s="1" t="s">
        <v>70</v>
      </c>
      <c r="AC2355" s="1" t="s">
        <v>80</v>
      </c>
      <c r="AD2355" s="1" t="s">
        <v>69</v>
      </c>
      <c r="AE2355" s="1" t="s">
        <v>70</v>
      </c>
      <c r="AF2355" s="1" t="s">
        <v>69</v>
      </c>
      <c r="AG2355" s="1" t="s">
        <v>69</v>
      </c>
      <c r="AH2355" s="1" t="s">
        <v>70</v>
      </c>
      <c r="AI2355" s="1" t="s">
        <v>70</v>
      </c>
      <c r="AJ2355" s="1" t="s">
        <v>69</v>
      </c>
      <c r="AK2355" s="1" t="s">
        <v>69</v>
      </c>
      <c r="AL2355" s="1" t="s">
        <v>69</v>
      </c>
      <c r="AM2355" s="1" t="s">
        <v>69</v>
      </c>
      <c r="AN2355" s="1" t="s">
        <v>69</v>
      </c>
      <c r="AO2355" s="1" t="s">
        <v>70</v>
      </c>
      <c r="AP2355" s="1" t="s">
        <v>70</v>
      </c>
      <c r="AQ2355" s="1" t="s">
        <v>69</v>
      </c>
      <c r="AR2355" s="1" t="s">
        <v>69</v>
      </c>
      <c r="AS2355" s="1" t="s">
        <v>70</v>
      </c>
      <c r="AT2355" s="1" t="s">
        <v>69</v>
      </c>
      <c r="AU2355" s="1" t="s">
        <v>70</v>
      </c>
      <c r="AV2355" s="1" t="s">
        <v>70</v>
      </c>
      <c r="AW2355" s="1" t="s">
        <v>70</v>
      </c>
      <c r="AX2355" s="1" t="s">
        <v>70</v>
      </c>
      <c r="AY2355" s="1" t="s">
        <v>70</v>
      </c>
      <c r="AZ2355" s="1" t="s">
        <v>70</v>
      </c>
      <c r="BA2355" s="1" t="s">
        <v>70</v>
      </c>
      <c r="BB2355" s="1" t="s">
        <v>70</v>
      </c>
      <c r="BC2355" s="1" t="s">
        <v>70</v>
      </c>
      <c r="BD2355" s="1" t="s">
        <v>70</v>
      </c>
      <c r="BE2355" s="1" t="s">
        <v>70</v>
      </c>
      <c r="BF2355" s="1" t="s">
        <v>70</v>
      </c>
      <c r="BG2355" s="3">
        <v>40660.53055555555</v>
      </c>
    </row>
    <row r="2356">
      <c r="A2356" s="1">
        <v>1002009.0</v>
      </c>
      <c r="B2356" s="1" t="s">
        <v>11138</v>
      </c>
      <c r="C2356" s="2" t="s">
        <v>11139</v>
      </c>
      <c r="D2356" s="2" t="s">
        <v>9369</v>
      </c>
      <c r="G2356" s="2" t="s">
        <v>11140</v>
      </c>
      <c r="H2356" s="1" t="s">
        <v>11141</v>
      </c>
      <c r="I2356" s="1" t="s">
        <v>11142</v>
      </c>
      <c r="J2356" s="1" t="s">
        <v>9372</v>
      </c>
      <c r="K2356" s="1" t="s">
        <v>670</v>
      </c>
      <c r="L2356" s="1">
        <v>28621.0</v>
      </c>
      <c r="M2356" s="1" t="s">
        <v>3791</v>
      </c>
      <c r="N2356" s="1" t="s">
        <v>490</v>
      </c>
      <c r="U2356" s="1">
        <v>-80.850502</v>
      </c>
      <c r="V2356" s="1">
        <v>36.245018</v>
      </c>
      <c r="X2356" s="1" t="s">
        <v>69</v>
      </c>
      <c r="Y2356" s="1" t="s">
        <v>70</v>
      </c>
      <c r="Z2356" s="1" t="s">
        <v>69</v>
      </c>
      <c r="AA2356" s="1" t="s">
        <v>69</v>
      </c>
      <c r="AB2356" s="1" t="s">
        <v>70</v>
      </c>
      <c r="AC2356" s="1" t="s">
        <v>69</v>
      </c>
      <c r="AD2356" s="1" t="s">
        <v>69</v>
      </c>
      <c r="AE2356" s="1" t="s">
        <v>70</v>
      </c>
      <c r="AF2356" s="1" t="s">
        <v>69</v>
      </c>
      <c r="AG2356" s="1" t="s">
        <v>69</v>
      </c>
      <c r="AH2356" s="1" t="s">
        <v>69</v>
      </c>
      <c r="AI2356" s="1" t="s">
        <v>70</v>
      </c>
      <c r="AJ2356" s="1" t="s">
        <v>69</v>
      </c>
      <c r="AK2356" s="1" t="s">
        <v>69</v>
      </c>
      <c r="AL2356" s="1" t="s">
        <v>69</v>
      </c>
      <c r="AM2356" s="1" t="s">
        <v>69</v>
      </c>
      <c r="AN2356" s="1" t="s">
        <v>70</v>
      </c>
      <c r="AO2356" s="1" t="s">
        <v>69</v>
      </c>
      <c r="AP2356" s="1" t="s">
        <v>70</v>
      </c>
      <c r="AQ2356" s="1" t="s">
        <v>70</v>
      </c>
      <c r="AR2356" s="1" t="s">
        <v>69</v>
      </c>
      <c r="AS2356" s="1" t="s">
        <v>69</v>
      </c>
      <c r="AT2356" s="1" t="s">
        <v>69</v>
      </c>
      <c r="AU2356" s="1" t="s">
        <v>69</v>
      </c>
      <c r="AV2356" s="1" t="s">
        <v>69</v>
      </c>
      <c r="AW2356" s="1" t="s">
        <v>69</v>
      </c>
      <c r="AX2356" s="1" t="s">
        <v>69</v>
      </c>
      <c r="AY2356" s="1" t="s">
        <v>70</v>
      </c>
      <c r="AZ2356" s="1" t="s">
        <v>69</v>
      </c>
      <c r="BA2356" s="1" t="s">
        <v>70</v>
      </c>
      <c r="BB2356" s="1" t="s">
        <v>70</v>
      </c>
      <c r="BC2356" s="1" t="s">
        <v>69</v>
      </c>
      <c r="BD2356" s="1" t="s">
        <v>69</v>
      </c>
      <c r="BE2356" s="1" t="s">
        <v>70</v>
      </c>
      <c r="BF2356" s="1" t="s">
        <v>70</v>
      </c>
      <c r="BG2356" s="3">
        <v>42549.26527777778</v>
      </c>
    </row>
    <row r="2357">
      <c r="A2357" s="1">
        <v>1003120.0</v>
      </c>
      <c r="B2357" s="1" t="s">
        <v>11143</v>
      </c>
      <c r="C2357" s="2" t="s">
        <v>11144</v>
      </c>
      <c r="D2357" s="2" t="s">
        <v>11145</v>
      </c>
      <c r="H2357" s="1" t="s">
        <v>11146</v>
      </c>
      <c r="I2357" s="1" t="s">
        <v>11147</v>
      </c>
      <c r="J2357" s="1" t="s">
        <v>1775</v>
      </c>
      <c r="K2357" s="1" t="s">
        <v>881</v>
      </c>
      <c r="L2357" s="1">
        <v>26241.0</v>
      </c>
      <c r="M2357" s="1" t="s">
        <v>2916</v>
      </c>
      <c r="N2357" s="1" t="s">
        <v>490</v>
      </c>
      <c r="U2357" s="1">
        <v>-79.851463</v>
      </c>
      <c r="V2357" s="1">
        <v>38.925163</v>
      </c>
      <c r="W2357" s="1" t="s">
        <v>136</v>
      </c>
      <c r="X2357" s="1" t="s">
        <v>70</v>
      </c>
      <c r="Y2357" s="1" t="s">
        <v>70</v>
      </c>
      <c r="Z2357" s="1" t="s">
        <v>69</v>
      </c>
      <c r="AA2357" s="1" t="s">
        <v>69</v>
      </c>
      <c r="AB2357" s="1" t="s">
        <v>69</v>
      </c>
      <c r="AC2357" s="1" t="s">
        <v>80</v>
      </c>
      <c r="AD2357" s="1" t="s">
        <v>69</v>
      </c>
      <c r="AE2357" s="1" t="s">
        <v>70</v>
      </c>
      <c r="AF2357" s="1" t="s">
        <v>69</v>
      </c>
      <c r="AG2357" s="1" t="s">
        <v>69</v>
      </c>
      <c r="AH2357" s="1" t="s">
        <v>69</v>
      </c>
      <c r="AI2357" s="1" t="s">
        <v>70</v>
      </c>
      <c r="AJ2357" s="1" t="s">
        <v>69</v>
      </c>
      <c r="AK2357" s="1" t="s">
        <v>69</v>
      </c>
      <c r="AL2357" s="1" t="s">
        <v>69</v>
      </c>
      <c r="AM2357" s="1" t="s">
        <v>69</v>
      </c>
      <c r="AN2357" s="1" t="s">
        <v>69</v>
      </c>
      <c r="AO2357" s="1" t="s">
        <v>69</v>
      </c>
      <c r="AP2357" s="1" t="s">
        <v>70</v>
      </c>
      <c r="AQ2357" s="1" t="s">
        <v>70</v>
      </c>
      <c r="AR2357" s="1" t="s">
        <v>69</v>
      </c>
      <c r="AS2357" s="1" t="s">
        <v>69</v>
      </c>
      <c r="AT2357" s="1" t="s">
        <v>69</v>
      </c>
      <c r="AU2357" s="1" t="s">
        <v>69</v>
      </c>
      <c r="AV2357" s="1" t="s">
        <v>70</v>
      </c>
      <c r="AW2357" s="1" t="s">
        <v>70</v>
      </c>
      <c r="AX2357" s="1" t="s">
        <v>70</v>
      </c>
      <c r="AY2357" s="1" t="s">
        <v>70</v>
      </c>
      <c r="AZ2357" s="1" t="s">
        <v>69</v>
      </c>
      <c r="BA2357" s="1" t="s">
        <v>70</v>
      </c>
      <c r="BB2357" s="1" t="s">
        <v>70</v>
      </c>
      <c r="BC2357" s="1" t="s">
        <v>70</v>
      </c>
      <c r="BD2357" s="1" t="s">
        <v>70</v>
      </c>
      <c r="BE2357" s="1" t="s">
        <v>70</v>
      </c>
      <c r="BF2357" s="1" t="s">
        <v>70</v>
      </c>
      <c r="BG2357" s="3">
        <v>41435.53333333333</v>
      </c>
    </row>
    <row r="2358">
      <c r="A2358" s="1">
        <v>1008066.0</v>
      </c>
      <c r="B2358" s="1" t="s">
        <v>11148</v>
      </c>
      <c r="C2358" s="2" t="s">
        <v>11144</v>
      </c>
      <c r="D2358" s="2" t="s">
        <v>11149</v>
      </c>
      <c r="H2358" s="1" t="s">
        <v>11150</v>
      </c>
      <c r="I2358" s="1" t="s">
        <v>3291</v>
      </c>
      <c r="J2358" s="1" t="s">
        <v>1775</v>
      </c>
      <c r="K2358" s="1" t="s">
        <v>881</v>
      </c>
      <c r="L2358" s="1">
        <v>26253.0</v>
      </c>
      <c r="U2358" s="1">
        <v>-79.875336</v>
      </c>
      <c r="V2358" s="1">
        <v>38.841114</v>
      </c>
      <c r="W2358" s="1" t="s">
        <v>136</v>
      </c>
      <c r="X2358" s="1" t="s">
        <v>69</v>
      </c>
      <c r="Y2358" s="1" t="s">
        <v>70</v>
      </c>
      <c r="Z2358" s="1" t="s">
        <v>70</v>
      </c>
      <c r="AA2358" s="1" t="s">
        <v>70</v>
      </c>
      <c r="AB2358" s="1" t="s">
        <v>70</v>
      </c>
      <c r="AC2358" s="1" t="s">
        <v>80</v>
      </c>
      <c r="BG2358" s="3">
        <v>41435.54236111111</v>
      </c>
    </row>
    <row r="2359">
      <c r="A2359" s="1">
        <v>1000179.0</v>
      </c>
      <c r="B2359" s="1" t="s">
        <v>11151</v>
      </c>
      <c r="C2359" s="2" t="s">
        <v>11152</v>
      </c>
      <c r="H2359" s="1" t="s">
        <v>11153</v>
      </c>
      <c r="I2359" s="1" t="s">
        <v>11154</v>
      </c>
      <c r="J2359" s="1" t="s">
        <v>11154</v>
      </c>
      <c r="K2359" s="1" t="s">
        <v>332</v>
      </c>
      <c r="L2359" s="1">
        <v>89801.0</v>
      </c>
      <c r="M2359" s="1" t="s">
        <v>1407</v>
      </c>
      <c r="N2359" s="1" t="s">
        <v>3647</v>
      </c>
      <c r="U2359" s="1">
        <v>-115.762</v>
      </c>
      <c r="V2359" s="1">
        <v>40.831699</v>
      </c>
      <c r="W2359" s="1" t="s">
        <v>99</v>
      </c>
      <c r="X2359" s="1" t="s">
        <v>70</v>
      </c>
      <c r="Y2359" s="1" t="s">
        <v>70</v>
      </c>
      <c r="Z2359" s="1" t="s">
        <v>70</v>
      </c>
      <c r="AA2359" s="1" t="s">
        <v>70</v>
      </c>
      <c r="AB2359" s="1" t="s">
        <v>70</v>
      </c>
      <c r="AC2359" s="1" t="s">
        <v>80</v>
      </c>
      <c r="AD2359" s="1" t="s">
        <v>69</v>
      </c>
      <c r="AE2359" s="1" t="s">
        <v>69</v>
      </c>
      <c r="AF2359" s="1" t="s">
        <v>69</v>
      </c>
      <c r="AG2359" s="1" t="s">
        <v>70</v>
      </c>
      <c r="AH2359" s="1" t="s">
        <v>70</v>
      </c>
      <c r="AI2359" s="1" t="s">
        <v>70</v>
      </c>
      <c r="AJ2359" s="1" t="s">
        <v>69</v>
      </c>
      <c r="AK2359" s="1" t="s">
        <v>69</v>
      </c>
      <c r="AL2359" s="1" t="s">
        <v>69</v>
      </c>
      <c r="AM2359" s="1" t="s">
        <v>70</v>
      </c>
      <c r="AN2359" s="1" t="s">
        <v>70</v>
      </c>
      <c r="AO2359" s="1" t="s">
        <v>70</v>
      </c>
      <c r="AP2359" s="1" t="s">
        <v>70</v>
      </c>
      <c r="AQ2359" s="1" t="s">
        <v>70</v>
      </c>
      <c r="AR2359" s="1" t="s">
        <v>69</v>
      </c>
      <c r="AS2359" s="1" t="s">
        <v>70</v>
      </c>
      <c r="AT2359" s="1" t="s">
        <v>69</v>
      </c>
      <c r="AU2359" s="1" t="s">
        <v>69</v>
      </c>
      <c r="AV2359" s="1" t="s">
        <v>70</v>
      </c>
      <c r="AW2359" s="1" t="s">
        <v>70</v>
      </c>
      <c r="AX2359" s="1" t="s">
        <v>70</v>
      </c>
      <c r="AY2359" s="1" t="s">
        <v>70</v>
      </c>
      <c r="AZ2359" s="1" t="s">
        <v>70</v>
      </c>
      <c r="BA2359" s="1" t="s">
        <v>70</v>
      </c>
      <c r="BB2359" s="1" t="s">
        <v>70</v>
      </c>
      <c r="BC2359" s="1" t="s">
        <v>70</v>
      </c>
      <c r="BD2359" s="1" t="s">
        <v>70</v>
      </c>
      <c r="BE2359" s="1" t="s">
        <v>70</v>
      </c>
      <c r="BF2359" s="1" t="s">
        <v>70</v>
      </c>
      <c r="BG2359" s="3">
        <v>40647.92083333333</v>
      </c>
    </row>
    <row r="2360">
      <c r="A2360" s="1">
        <v>1004263.0</v>
      </c>
      <c r="B2360" s="1" t="s">
        <v>11155</v>
      </c>
      <c r="D2360" s="2" t="s">
        <v>11156</v>
      </c>
      <c r="H2360" s="1" t="s">
        <v>11157</v>
      </c>
      <c r="I2360" s="1" t="s">
        <v>11154</v>
      </c>
      <c r="J2360" s="1" t="s">
        <v>6833</v>
      </c>
      <c r="K2360" s="1" t="s">
        <v>85</v>
      </c>
      <c r="L2360" s="1">
        <v>29826.0</v>
      </c>
      <c r="M2360" s="1" t="s">
        <v>993</v>
      </c>
      <c r="N2360" s="1" t="s">
        <v>287</v>
      </c>
      <c r="U2360" s="1">
        <v>-81.379211</v>
      </c>
      <c r="V2360" s="1">
        <v>33.380737</v>
      </c>
      <c r="W2360" s="1" t="s">
        <v>136</v>
      </c>
      <c r="X2360" s="1" t="s">
        <v>70</v>
      </c>
      <c r="Y2360" s="1" t="s">
        <v>69</v>
      </c>
      <c r="Z2360" s="1" t="s">
        <v>69</v>
      </c>
      <c r="AA2360" s="1" t="s">
        <v>69</v>
      </c>
      <c r="AB2360" s="1" t="s">
        <v>69</v>
      </c>
      <c r="AC2360" s="1" t="s">
        <v>80</v>
      </c>
      <c r="AD2360" s="1" t="s">
        <v>69</v>
      </c>
      <c r="AE2360" s="1" t="s">
        <v>70</v>
      </c>
      <c r="AF2360" s="1" t="s">
        <v>69</v>
      </c>
      <c r="AG2360" s="1" t="s">
        <v>69</v>
      </c>
      <c r="AH2360" s="1" t="s">
        <v>69</v>
      </c>
      <c r="AI2360" s="1" t="s">
        <v>70</v>
      </c>
      <c r="AJ2360" s="1" t="s">
        <v>69</v>
      </c>
      <c r="AK2360" s="1" t="s">
        <v>69</v>
      </c>
      <c r="AL2360" s="1" t="s">
        <v>69</v>
      </c>
      <c r="AM2360" s="1" t="s">
        <v>69</v>
      </c>
      <c r="AN2360" s="1" t="s">
        <v>70</v>
      </c>
      <c r="AO2360" s="1" t="s">
        <v>70</v>
      </c>
      <c r="AP2360" s="1" t="s">
        <v>70</v>
      </c>
      <c r="AQ2360" s="1" t="s">
        <v>69</v>
      </c>
      <c r="AR2360" s="1" t="s">
        <v>69</v>
      </c>
      <c r="AS2360" s="1" t="s">
        <v>70</v>
      </c>
      <c r="AT2360" s="1" t="s">
        <v>70</v>
      </c>
      <c r="AU2360" s="1" t="s">
        <v>69</v>
      </c>
      <c r="AV2360" s="1" t="s">
        <v>69</v>
      </c>
      <c r="AW2360" s="1" t="s">
        <v>70</v>
      </c>
      <c r="AX2360" s="1" t="s">
        <v>70</v>
      </c>
      <c r="AY2360" s="1" t="s">
        <v>70</v>
      </c>
      <c r="AZ2360" s="1" t="s">
        <v>69</v>
      </c>
      <c r="BA2360" s="1" t="s">
        <v>70</v>
      </c>
      <c r="BB2360" s="1" t="s">
        <v>70</v>
      </c>
      <c r="BC2360" s="1" t="s">
        <v>70</v>
      </c>
      <c r="BD2360" s="1" t="s">
        <v>70</v>
      </c>
      <c r="BE2360" s="1" t="s">
        <v>70</v>
      </c>
      <c r="BF2360" s="1" t="s">
        <v>70</v>
      </c>
      <c r="BG2360" s="3">
        <v>41712.61944444444</v>
      </c>
    </row>
    <row r="2361">
      <c r="A2361" s="1">
        <v>1003732.0</v>
      </c>
      <c r="B2361" s="1" t="s">
        <v>11158</v>
      </c>
      <c r="C2361" s="2" t="s">
        <v>11159</v>
      </c>
      <c r="H2361" s="1" t="s">
        <v>11160</v>
      </c>
      <c r="I2361" s="1" t="s">
        <v>11161</v>
      </c>
      <c r="J2361" s="1" t="s">
        <v>3571</v>
      </c>
      <c r="K2361" s="1" t="s">
        <v>171</v>
      </c>
      <c r="L2361" s="1">
        <v>56026.0</v>
      </c>
      <c r="M2361" s="1" t="s">
        <v>11162</v>
      </c>
      <c r="N2361" s="1" t="s">
        <v>5479</v>
      </c>
      <c r="U2361" s="1">
        <v>-93.301636</v>
      </c>
      <c r="V2361" s="1">
        <v>43.872887</v>
      </c>
      <c r="W2361" s="1" t="s">
        <v>392</v>
      </c>
      <c r="X2361" s="1" t="s">
        <v>70</v>
      </c>
      <c r="Y2361" s="1" t="s">
        <v>70</v>
      </c>
      <c r="Z2361" s="1" t="s">
        <v>70</v>
      </c>
      <c r="AA2361" s="1" t="s">
        <v>70</v>
      </c>
      <c r="AB2361" s="1" t="s">
        <v>70</v>
      </c>
      <c r="AC2361" s="1" t="s">
        <v>70</v>
      </c>
      <c r="AD2361" s="1" t="s">
        <v>69</v>
      </c>
      <c r="AE2361" s="1" t="s">
        <v>70</v>
      </c>
      <c r="AF2361" s="1" t="s">
        <v>69</v>
      </c>
      <c r="AG2361" s="1" t="s">
        <v>70</v>
      </c>
      <c r="AH2361" s="1" t="s">
        <v>69</v>
      </c>
      <c r="AI2361" s="1" t="s">
        <v>70</v>
      </c>
      <c r="AJ2361" s="1" t="s">
        <v>70</v>
      </c>
      <c r="AK2361" s="1" t="s">
        <v>69</v>
      </c>
      <c r="AL2361" s="1" t="s">
        <v>70</v>
      </c>
      <c r="AM2361" s="1" t="s">
        <v>70</v>
      </c>
      <c r="AN2361" s="1" t="s">
        <v>70</v>
      </c>
      <c r="AO2361" s="1" t="s">
        <v>70</v>
      </c>
      <c r="AP2361" s="1" t="s">
        <v>70</v>
      </c>
      <c r="AQ2361" s="1" t="s">
        <v>70</v>
      </c>
      <c r="AR2361" s="1" t="s">
        <v>70</v>
      </c>
      <c r="AS2361" s="1" t="s">
        <v>69</v>
      </c>
      <c r="AT2361" s="1" t="s">
        <v>69</v>
      </c>
      <c r="AU2361" s="1" t="s">
        <v>70</v>
      </c>
      <c r="AV2361" s="1" t="s">
        <v>70</v>
      </c>
      <c r="AW2361" s="1" t="s">
        <v>70</v>
      </c>
      <c r="AX2361" s="1" t="s">
        <v>70</v>
      </c>
      <c r="AY2361" s="1" t="s">
        <v>70</v>
      </c>
      <c r="AZ2361" s="1" t="s">
        <v>69</v>
      </c>
      <c r="BA2361" s="1" t="s">
        <v>70</v>
      </c>
      <c r="BB2361" s="1" t="s">
        <v>70</v>
      </c>
      <c r="BC2361" s="1" t="s">
        <v>70</v>
      </c>
      <c r="BD2361" s="1" t="s">
        <v>70</v>
      </c>
      <c r="BE2361" s="1" t="s">
        <v>70</v>
      </c>
      <c r="BF2361" s="1" t="s">
        <v>70</v>
      </c>
      <c r="BG2361" s="3">
        <v>41437.86944444444</v>
      </c>
    </row>
    <row r="2362">
      <c r="A2362" s="1">
        <v>1004362.0</v>
      </c>
      <c r="B2362" s="1" t="s">
        <v>11163</v>
      </c>
      <c r="H2362" s="1" t="s">
        <v>11164</v>
      </c>
      <c r="I2362" s="1" t="s">
        <v>11165</v>
      </c>
      <c r="J2362" s="1" t="s">
        <v>11166</v>
      </c>
      <c r="K2362" s="1" t="s">
        <v>96</v>
      </c>
      <c r="L2362" s="1">
        <v>12428.0</v>
      </c>
      <c r="M2362" s="1" t="s">
        <v>390</v>
      </c>
      <c r="N2362" s="1" t="s">
        <v>8452</v>
      </c>
      <c r="U2362" s="1">
        <v>-74.394073</v>
      </c>
      <c r="V2362" s="1">
        <v>41.716064</v>
      </c>
      <c r="W2362" s="1" t="s">
        <v>548</v>
      </c>
      <c r="X2362" s="1" t="s">
        <v>70</v>
      </c>
      <c r="Y2362" s="1" t="s">
        <v>69</v>
      </c>
      <c r="Z2362" s="1" t="s">
        <v>70</v>
      </c>
      <c r="AA2362" s="1" t="s">
        <v>70</v>
      </c>
      <c r="AB2362" s="1" t="s">
        <v>69</v>
      </c>
      <c r="AC2362" s="1" t="s">
        <v>69</v>
      </c>
      <c r="AD2362" s="1" t="s">
        <v>69</v>
      </c>
      <c r="AE2362" s="1" t="s">
        <v>69</v>
      </c>
      <c r="AF2362" s="1" t="s">
        <v>69</v>
      </c>
      <c r="AG2362" s="1" t="s">
        <v>69</v>
      </c>
      <c r="AH2362" s="1" t="s">
        <v>69</v>
      </c>
      <c r="AI2362" s="1" t="s">
        <v>70</v>
      </c>
      <c r="AJ2362" s="1" t="s">
        <v>69</v>
      </c>
      <c r="AK2362" s="1" t="s">
        <v>69</v>
      </c>
      <c r="AL2362" s="1" t="s">
        <v>69</v>
      </c>
      <c r="AM2362" s="1" t="s">
        <v>70</v>
      </c>
      <c r="AN2362" s="1" t="s">
        <v>69</v>
      </c>
      <c r="AO2362" s="1" t="s">
        <v>69</v>
      </c>
      <c r="AP2362" s="1" t="s">
        <v>69</v>
      </c>
      <c r="AQ2362" s="1" t="s">
        <v>70</v>
      </c>
      <c r="AR2362" s="1" t="s">
        <v>69</v>
      </c>
      <c r="AS2362" s="1" t="s">
        <v>69</v>
      </c>
      <c r="AT2362" s="1" t="s">
        <v>69</v>
      </c>
      <c r="AU2362" s="1" t="s">
        <v>69</v>
      </c>
      <c r="AV2362" s="1" t="s">
        <v>69</v>
      </c>
      <c r="AW2362" s="1" t="s">
        <v>69</v>
      </c>
      <c r="AX2362" s="1" t="s">
        <v>70</v>
      </c>
      <c r="AY2362" s="1" t="s">
        <v>70</v>
      </c>
      <c r="AZ2362" s="1" t="s">
        <v>70</v>
      </c>
      <c r="BA2362" s="1" t="s">
        <v>70</v>
      </c>
      <c r="BB2362" s="1" t="s">
        <v>70</v>
      </c>
      <c r="BC2362" s="1" t="s">
        <v>70</v>
      </c>
      <c r="BD2362" s="1" t="s">
        <v>70</v>
      </c>
      <c r="BE2362" s="1" t="s">
        <v>70</v>
      </c>
      <c r="BF2362" s="1" t="s">
        <v>70</v>
      </c>
      <c r="BG2362" s="3">
        <v>41047.59930555556</v>
      </c>
    </row>
    <row r="2363">
      <c r="A2363" s="1">
        <v>1010343.0</v>
      </c>
      <c r="B2363" s="1" t="s">
        <v>11167</v>
      </c>
      <c r="C2363" s="2" t="s">
        <v>11168</v>
      </c>
      <c r="D2363" s="2" t="s">
        <v>11169</v>
      </c>
      <c r="E2363" s="2" t="s">
        <v>11170</v>
      </c>
      <c r="H2363" s="1" t="s">
        <v>11171</v>
      </c>
      <c r="I2363" s="1" t="s">
        <v>11172</v>
      </c>
      <c r="J2363" s="1" t="s">
        <v>338</v>
      </c>
      <c r="K2363" s="1" t="s">
        <v>322</v>
      </c>
      <c r="L2363" s="1">
        <v>47429.0</v>
      </c>
      <c r="M2363" s="1" t="s">
        <v>197</v>
      </c>
      <c r="N2363" s="1" t="s">
        <v>205</v>
      </c>
      <c r="U2363" s="1">
        <v>-86.638779</v>
      </c>
      <c r="V2363" s="1">
        <v>39.231789</v>
      </c>
      <c r="W2363" s="1" t="s">
        <v>99</v>
      </c>
      <c r="X2363" s="1" t="s">
        <v>70</v>
      </c>
      <c r="Y2363" s="1" t="s">
        <v>69</v>
      </c>
      <c r="Z2363" s="1" t="s">
        <v>69</v>
      </c>
      <c r="AA2363" s="1" t="s">
        <v>69</v>
      </c>
      <c r="AB2363" s="1" t="s">
        <v>69</v>
      </c>
      <c r="AC2363" s="1" t="s">
        <v>69</v>
      </c>
      <c r="AD2363" s="1" t="s">
        <v>69</v>
      </c>
      <c r="AE2363" s="1" t="s">
        <v>69</v>
      </c>
      <c r="AF2363" s="1" t="s">
        <v>70</v>
      </c>
      <c r="AG2363" s="1" t="s">
        <v>69</v>
      </c>
      <c r="AH2363" s="1" t="s">
        <v>69</v>
      </c>
      <c r="AI2363" s="1" t="s">
        <v>70</v>
      </c>
      <c r="AJ2363" s="1" t="s">
        <v>70</v>
      </c>
      <c r="AK2363" s="1" t="s">
        <v>69</v>
      </c>
      <c r="AL2363" s="1" t="s">
        <v>70</v>
      </c>
      <c r="AM2363" s="1" t="s">
        <v>69</v>
      </c>
      <c r="AN2363" s="1" t="s">
        <v>70</v>
      </c>
      <c r="AO2363" s="1" t="s">
        <v>69</v>
      </c>
      <c r="AP2363" s="1" t="s">
        <v>70</v>
      </c>
      <c r="AQ2363" s="1" t="s">
        <v>70</v>
      </c>
      <c r="AR2363" s="1" t="s">
        <v>69</v>
      </c>
      <c r="AS2363" s="1" t="s">
        <v>69</v>
      </c>
      <c r="AT2363" s="1" t="s">
        <v>69</v>
      </c>
      <c r="AU2363" s="1" t="s">
        <v>70</v>
      </c>
      <c r="AV2363" s="1" t="s">
        <v>70</v>
      </c>
      <c r="AW2363" s="1" t="s">
        <v>70</v>
      </c>
      <c r="AX2363" s="1" t="s">
        <v>69</v>
      </c>
      <c r="AY2363" s="1" t="s">
        <v>70</v>
      </c>
      <c r="AZ2363" s="1" t="s">
        <v>69</v>
      </c>
      <c r="BA2363" s="1" t="s">
        <v>70</v>
      </c>
      <c r="BB2363" s="1" t="s">
        <v>70</v>
      </c>
      <c r="BC2363" s="1" t="s">
        <v>70</v>
      </c>
      <c r="BD2363" s="1" t="s">
        <v>70</v>
      </c>
      <c r="BE2363" s="1" t="s">
        <v>70</v>
      </c>
      <c r="BF2363" s="1" t="s">
        <v>69</v>
      </c>
      <c r="BG2363" s="3">
        <v>41818.438888888886</v>
      </c>
    </row>
    <row r="2364">
      <c r="A2364" s="1">
        <v>1009426.0</v>
      </c>
      <c r="B2364" s="1" t="s">
        <v>11173</v>
      </c>
      <c r="C2364" s="2" t="s">
        <v>11174</v>
      </c>
      <c r="H2364" s="1" t="s">
        <v>11175</v>
      </c>
      <c r="I2364" s="1" t="s">
        <v>11176</v>
      </c>
      <c r="K2364" s="1" t="s">
        <v>96</v>
      </c>
      <c r="L2364" s="1">
        <v>14731.0</v>
      </c>
      <c r="U2364" s="1">
        <v>-78.675201</v>
      </c>
      <c r="V2364" s="1">
        <v>42.2756</v>
      </c>
      <c r="X2364" s="1" t="s">
        <v>69</v>
      </c>
      <c r="Y2364" s="1" t="s">
        <v>70</v>
      </c>
      <c r="Z2364" s="1" t="s">
        <v>70</v>
      </c>
      <c r="AA2364" s="1" t="s">
        <v>70</v>
      </c>
      <c r="AB2364" s="1" t="s">
        <v>70</v>
      </c>
      <c r="AC2364" s="1" t="s">
        <v>80</v>
      </c>
      <c r="BG2364" s="1">
        <v>2013.0</v>
      </c>
    </row>
    <row r="2365">
      <c r="A2365" s="1">
        <v>1018900.0</v>
      </c>
      <c r="B2365" s="1" t="s">
        <v>11177</v>
      </c>
      <c r="C2365" s="2" t="s">
        <v>11178</v>
      </c>
      <c r="D2365" s="2" t="s">
        <v>11179</v>
      </c>
      <c r="E2365" s="2" t="s">
        <v>11180</v>
      </c>
      <c r="F2365" s="2" t="s">
        <v>11181</v>
      </c>
      <c r="G2365" s="2" t="s">
        <v>11182</v>
      </c>
      <c r="H2365" s="1" t="s">
        <v>11183</v>
      </c>
      <c r="I2365" s="1" t="s">
        <v>11184</v>
      </c>
      <c r="J2365" s="1" t="s">
        <v>8297</v>
      </c>
      <c r="K2365" s="1" t="s">
        <v>1818</v>
      </c>
      <c r="L2365" s="1">
        <v>6029.0</v>
      </c>
      <c r="M2365" s="1" t="s">
        <v>11185</v>
      </c>
      <c r="N2365" s="1" t="s">
        <v>490</v>
      </c>
      <c r="U2365" s="1">
        <v>-72.468109</v>
      </c>
      <c r="V2365" s="1">
        <v>41.903641</v>
      </c>
      <c r="X2365" s="1" t="s">
        <v>69</v>
      </c>
      <c r="Y2365" s="1" t="s">
        <v>69</v>
      </c>
      <c r="Z2365" s="1" t="s">
        <v>70</v>
      </c>
      <c r="AA2365" s="1" t="s">
        <v>69</v>
      </c>
      <c r="AB2365" s="1" t="s">
        <v>69</v>
      </c>
      <c r="AC2365" s="1" t="s">
        <v>80</v>
      </c>
      <c r="AD2365" s="1" t="s">
        <v>69</v>
      </c>
      <c r="AE2365" s="1" t="s">
        <v>69</v>
      </c>
      <c r="AF2365" s="1" t="s">
        <v>69</v>
      </c>
      <c r="AG2365" s="1" t="s">
        <v>69</v>
      </c>
      <c r="AH2365" s="1" t="s">
        <v>69</v>
      </c>
      <c r="AI2365" s="1" t="s">
        <v>69</v>
      </c>
      <c r="AJ2365" s="1" t="s">
        <v>69</v>
      </c>
      <c r="AK2365" s="1" t="s">
        <v>69</v>
      </c>
      <c r="AL2365" s="1" t="s">
        <v>69</v>
      </c>
      <c r="AM2365" s="1" t="s">
        <v>69</v>
      </c>
      <c r="AN2365" s="1" t="s">
        <v>69</v>
      </c>
      <c r="AO2365" s="1" t="s">
        <v>69</v>
      </c>
      <c r="AP2365" s="1" t="s">
        <v>70</v>
      </c>
      <c r="AQ2365" s="1" t="s">
        <v>69</v>
      </c>
      <c r="AR2365" s="1" t="s">
        <v>69</v>
      </c>
      <c r="AS2365" s="1" t="s">
        <v>69</v>
      </c>
      <c r="AT2365" s="1" t="s">
        <v>69</v>
      </c>
      <c r="AU2365" s="1" t="s">
        <v>69</v>
      </c>
      <c r="AV2365" s="1" t="s">
        <v>69</v>
      </c>
      <c r="AW2365" s="1" t="s">
        <v>70</v>
      </c>
      <c r="AX2365" s="1" t="s">
        <v>69</v>
      </c>
      <c r="AY2365" s="1" t="s">
        <v>70</v>
      </c>
      <c r="AZ2365" s="1" t="s">
        <v>69</v>
      </c>
      <c r="BA2365" s="1" t="s">
        <v>70</v>
      </c>
      <c r="BB2365" s="1" t="s">
        <v>69</v>
      </c>
      <c r="BC2365" s="1" t="s">
        <v>69</v>
      </c>
      <c r="BD2365" s="1" t="s">
        <v>69</v>
      </c>
      <c r="BE2365" s="1" t="s">
        <v>70</v>
      </c>
      <c r="BF2365" s="1" t="s">
        <v>70</v>
      </c>
      <c r="BG2365" s="3">
        <v>43102.37152777778</v>
      </c>
    </row>
    <row r="2366">
      <c r="A2366" s="1">
        <v>1018898.0</v>
      </c>
      <c r="B2366" s="1" t="s">
        <v>11186</v>
      </c>
      <c r="C2366" s="2" t="s">
        <v>11187</v>
      </c>
      <c r="D2366" s="2" t="s">
        <v>11188</v>
      </c>
      <c r="E2366" s="2" t="s">
        <v>11189</v>
      </c>
      <c r="G2366" s="2" t="s">
        <v>11190</v>
      </c>
      <c r="H2366" s="1" t="s">
        <v>11191</v>
      </c>
      <c r="I2366" s="1" t="s">
        <v>11184</v>
      </c>
      <c r="J2366" s="1" t="s">
        <v>8297</v>
      </c>
      <c r="K2366" s="1" t="s">
        <v>1818</v>
      </c>
      <c r="L2366" s="1">
        <v>6029.0</v>
      </c>
      <c r="N2366" s="1" t="s">
        <v>4889</v>
      </c>
      <c r="U2366" s="1">
        <v>-72.490349</v>
      </c>
      <c r="V2366" s="1">
        <v>41.869789</v>
      </c>
      <c r="X2366" s="1" t="s">
        <v>69</v>
      </c>
      <c r="Y2366" s="1" t="s">
        <v>69</v>
      </c>
      <c r="Z2366" s="1" t="s">
        <v>70</v>
      </c>
      <c r="AA2366" s="1" t="s">
        <v>69</v>
      </c>
      <c r="AB2366" s="1" t="s">
        <v>69</v>
      </c>
      <c r="AC2366" s="1" t="s">
        <v>80</v>
      </c>
      <c r="AD2366" s="1" t="s">
        <v>69</v>
      </c>
      <c r="AE2366" s="1" t="s">
        <v>69</v>
      </c>
      <c r="AF2366" s="1" t="s">
        <v>69</v>
      </c>
      <c r="AG2366" s="1" t="s">
        <v>70</v>
      </c>
      <c r="AH2366" s="1" t="s">
        <v>69</v>
      </c>
      <c r="AI2366" s="1" t="s">
        <v>69</v>
      </c>
      <c r="AJ2366" s="1" t="s">
        <v>69</v>
      </c>
      <c r="AK2366" s="1" t="s">
        <v>69</v>
      </c>
      <c r="AL2366" s="1" t="s">
        <v>69</v>
      </c>
      <c r="AM2366" s="1" t="s">
        <v>69</v>
      </c>
      <c r="AN2366" s="1" t="s">
        <v>69</v>
      </c>
      <c r="AO2366" s="1" t="s">
        <v>69</v>
      </c>
      <c r="AP2366" s="1" t="s">
        <v>70</v>
      </c>
      <c r="AQ2366" s="1" t="s">
        <v>69</v>
      </c>
      <c r="AR2366" s="1" t="s">
        <v>70</v>
      </c>
      <c r="AS2366" s="1" t="s">
        <v>69</v>
      </c>
      <c r="AT2366" s="1" t="s">
        <v>69</v>
      </c>
      <c r="AU2366" s="1" t="s">
        <v>69</v>
      </c>
      <c r="AV2366" s="1" t="s">
        <v>70</v>
      </c>
      <c r="AW2366" s="1" t="s">
        <v>70</v>
      </c>
      <c r="AX2366" s="1" t="s">
        <v>70</v>
      </c>
      <c r="AY2366" s="1" t="s">
        <v>70</v>
      </c>
      <c r="AZ2366" s="1" t="s">
        <v>69</v>
      </c>
      <c r="BA2366" s="1" t="s">
        <v>70</v>
      </c>
      <c r="BB2366" s="1" t="s">
        <v>70</v>
      </c>
      <c r="BC2366" s="1" t="s">
        <v>69</v>
      </c>
      <c r="BD2366" s="1" t="s">
        <v>69</v>
      </c>
      <c r="BE2366" s="1" t="s">
        <v>70</v>
      </c>
      <c r="BF2366" s="1" t="s">
        <v>70</v>
      </c>
      <c r="BG2366" s="3">
        <v>43102.361805555556</v>
      </c>
    </row>
    <row r="2367">
      <c r="A2367" s="1">
        <v>1007568.0</v>
      </c>
      <c r="B2367" s="1" t="s">
        <v>11192</v>
      </c>
      <c r="H2367" s="1" t="s">
        <v>11193</v>
      </c>
      <c r="I2367" s="1" t="s">
        <v>11194</v>
      </c>
      <c r="J2367" s="1" t="s">
        <v>11195</v>
      </c>
      <c r="K2367" s="1" t="s">
        <v>582</v>
      </c>
      <c r="U2367" s="1">
        <v>-83.105202</v>
      </c>
      <c r="V2367" s="1">
        <v>38.123199</v>
      </c>
      <c r="X2367" s="1" t="s">
        <v>70</v>
      </c>
      <c r="Y2367" s="1" t="s">
        <v>70</v>
      </c>
      <c r="Z2367" s="1" t="s">
        <v>70</v>
      </c>
      <c r="AA2367" s="1" t="s">
        <v>70</v>
      </c>
      <c r="AB2367" s="1" t="s">
        <v>70</v>
      </c>
      <c r="AC2367" s="1" t="s">
        <v>80</v>
      </c>
      <c r="BG2367" s="1">
        <v>2009.0</v>
      </c>
    </row>
    <row r="2368">
      <c r="A2368" s="1">
        <v>1011392.0</v>
      </c>
      <c r="B2368" s="1" t="s">
        <v>11196</v>
      </c>
      <c r="C2368" s="2" t="s">
        <v>11197</v>
      </c>
      <c r="H2368" s="1" t="s">
        <v>11198</v>
      </c>
      <c r="I2368" s="1" t="s">
        <v>11199</v>
      </c>
      <c r="J2368" s="1" t="s">
        <v>4339</v>
      </c>
      <c r="K2368" s="1" t="s">
        <v>91</v>
      </c>
      <c r="L2368" s="1">
        <v>63017.0</v>
      </c>
      <c r="U2368" s="1">
        <v>-90.587555</v>
      </c>
      <c r="V2368" s="1">
        <v>38.585201</v>
      </c>
      <c r="X2368" s="1" t="s">
        <v>69</v>
      </c>
      <c r="Y2368" s="1" t="s">
        <v>70</v>
      </c>
      <c r="Z2368" s="1" t="s">
        <v>70</v>
      </c>
      <c r="AA2368" s="1" t="s">
        <v>70</v>
      </c>
      <c r="AB2368" s="1" t="s">
        <v>70</v>
      </c>
      <c r="AC2368" s="1" t="s">
        <v>80</v>
      </c>
      <c r="AD2368" s="1" t="s">
        <v>69</v>
      </c>
      <c r="AE2368" s="1" t="s">
        <v>70</v>
      </c>
      <c r="AF2368" s="1" t="s">
        <v>69</v>
      </c>
      <c r="AG2368" s="1" t="s">
        <v>70</v>
      </c>
      <c r="AH2368" s="1" t="s">
        <v>70</v>
      </c>
      <c r="AI2368" s="1" t="s">
        <v>70</v>
      </c>
      <c r="AJ2368" s="1" t="s">
        <v>69</v>
      </c>
      <c r="AK2368" s="1" t="s">
        <v>69</v>
      </c>
      <c r="AL2368" s="1" t="s">
        <v>69</v>
      </c>
      <c r="AM2368" s="1" t="s">
        <v>69</v>
      </c>
      <c r="AN2368" s="1" t="s">
        <v>70</v>
      </c>
      <c r="AO2368" s="1" t="s">
        <v>70</v>
      </c>
      <c r="AP2368" s="1" t="s">
        <v>70</v>
      </c>
      <c r="AQ2368" s="1" t="s">
        <v>70</v>
      </c>
      <c r="AR2368" s="1" t="s">
        <v>69</v>
      </c>
      <c r="AS2368" s="1" t="s">
        <v>70</v>
      </c>
      <c r="AT2368" s="1" t="s">
        <v>70</v>
      </c>
      <c r="AU2368" s="1" t="s">
        <v>70</v>
      </c>
      <c r="AV2368" s="1" t="s">
        <v>70</v>
      </c>
      <c r="AW2368" s="1" t="s">
        <v>70</v>
      </c>
      <c r="AX2368" s="1" t="s">
        <v>70</v>
      </c>
      <c r="AY2368" s="1" t="s">
        <v>70</v>
      </c>
      <c r="AZ2368" s="1" t="s">
        <v>69</v>
      </c>
      <c r="BA2368" s="1" t="s">
        <v>70</v>
      </c>
      <c r="BB2368" s="1" t="s">
        <v>70</v>
      </c>
      <c r="BC2368" s="1" t="s">
        <v>70</v>
      </c>
      <c r="BD2368" s="1" t="s">
        <v>70</v>
      </c>
      <c r="BE2368" s="1" t="s">
        <v>70</v>
      </c>
      <c r="BF2368" s="1" t="s">
        <v>70</v>
      </c>
      <c r="BG2368" s="3">
        <v>42214.4625</v>
      </c>
    </row>
    <row r="2369">
      <c r="A2369" s="1">
        <v>1003166.0</v>
      </c>
      <c r="B2369" s="1" t="s">
        <v>11200</v>
      </c>
      <c r="H2369" s="1" t="s">
        <v>11201</v>
      </c>
      <c r="I2369" s="1" t="s">
        <v>11202</v>
      </c>
      <c r="J2369" s="1" t="s">
        <v>11203</v>
      </c>
      <c r="K2369" s="1" t="s">
        <v>85</v>
      </c>
      <c r="L2369" s="1">
        <v>29431.0</v>
      </c>
      <c r="U2369" s="1">
        <v>-80.574501</v>
      </c>
      <c r="V2369" s="1">
        <v>33.533199</v>
      </c>
      <c r="X2369" s="1" t="s">
        <v>70</v>
      </c>
      <c r="Y2369" s="1" t="s">
        <v>70</v>
      </c>
      <c r="Z2369" s="1" t="s">
        <v>70</v>
      </c>
      <c r="AA2369" s="1" t="s">
        <v>70</v>
      </c>
      <c r="AB2369" s="1" t="s">
        <v>70</v>
      </c>
      <c r="AC2369" s="1" t="s">
        <v>80</v>
      </c>
      <c r="BG2369" s="1">
        <v>2009.0</v>
      </c>
    </row>
    <row r="2370">
      <c r="A2370" s="1">
        <v>1009045.0</v>
      </c>
      <c r="B2370" s="1" t="s">
        <v>11204</v>
      </c>
      <c r="C2370" s="2" t="s">
        <v>11205</v>
      </c>
      <c r="D2370" s="2" t="s">
        <v>11206</v>
      </c>
      <c r="H2370" s="1" t="s">
        <v>11207</v>
      </c>
      <c r="I2370" s="1" t="s">
        <v>11208</v>
      </c>
      <c r="J2370" s="1" t="s">
        <v>2875</v>
      </c>
      <c r="K2370" s="1" t="s">
        <v>575</v>
      </c>
      <c r="L2370" s="1">
        <v>49729.0</v>
      </c>
      <c r="M2370" s="1" t="s">
        <v>11209</v>
      </c>
      <c r="N2370" s="1" t="s">
        <v>3552</v>
      </c>
      <c r="U2370" s="1">
        <v>-85.246155</v>
      </c>
      <c r="V2370" s="1">
        <v>45.165787</v>
      </c>
      <c r="X2370" s="1" t="s">
        <v>70</v>
      </c>
      <c r="Y2370" s="1" t="s">
        <v>70</v>
      </c>
      <c r="Z2370" s="1" t="s">
        <v>70</v>
      </c>
      <c r="AA2370" s="1" t="s">
        <v>70</v>
      </c>
      <c r="AB2370" s="1" t="s">
        <v>70</v>
      </c>
      <c r="AC2370" s="1" t="s">
        <v>80</v>
      </c>
      <c r="BG2370" s="3">
        <v>41676.70416666667</v>
      </c>
    </row>
    <row r="2371">
      <c r="A2371" s="1">
        <v>1003828.0</v>
      </c>
      <c r="B2371" s="1" t="s">
        <v>11210</v>
      </c>
      <c r="C2371" s="2" t="s">
        <v>11211</v>
      </c>
      <c r="D2371" s="2" t="s">
        <v>11212</v>
      </c>
      <c r="H2371" s="1" t="s">
        <v>11213</v>
      </c>
      <c r="I2371" s="1" t="s">
        <v>11208</v>
      </c>
      <c r="J2371" s="1" t="s">
        <v>519</v>
      </c>
      <c r="K2371" s="1" t="s">
        <v>520</v>
      </c>
      <c r="L2371" s="1">
        <v>4605.0</v>
      </c>
      <c r="M2371" s="1" t="s">
        <v>2564</v>
      </c>
      <c r="N2371" s="1" t="s">
        <v>4918</v>
      </c>
      <c r="U2371" s="1">
        <v>-68.422813</v>
      </c>
      <c r="V2371" s="1">
        <v>44.542171</v>
      </c>
      <c r="W2371" s="1" t="s">
        <v>99</v>
      </c>
      <c r="X2371" s="1" t="s">
        <v>69</v>
      </c>
      <c r="Y2371" s="1" t="s">
        <v>69</v>
      </c>
      <c r="Z2371" s="1" t="s">
        <v>70</v>
      </c>
      <c r="AA2371" s="1" t="s">
        <v>70</v>
      </c>
      <c r="AB2371" s="1" t="s">
        <v>69</v>
      </c>
      <c r="AC2371" s="1" t="s">
        <v>69</v>
      </c>
      <c r="AD2371" s="1" t="s">
        <v>69</v>
      </c>
      <c r="AE2371" s="1" t="s">
        <v>69</v>
      </c>
      <c r="AF2371" s="1" t="s">
        <v>69</v>
      </c>
      <c r="AG2371" s="1" t="s">
        <v>69</v>
      </c>
      <c r="AH2371" s="1" t="s">
        <v>69</v>
      </c>
      <c r="AI2371" s="1" t="s">
        <v>69</v>
      </c>
      <c r="AJ2371" s="1" t="s">
        <v>69</v>
      </c>
      <c r="AK2371" s="1" t="s">
        <v>69</v>
      </c>
      <c r="AL2371" s="1" t="s">
        <v>70</v>
      </c>
      <c r="AM2371" s="1" t="s">
        <v>69</v>
      </c>
      <c r="AN2371" s="1" t="s">
        <v>69</v>
      </c>
      <c r="AO2371" s="1" t="s">
        <v>69</v>
      </c>
      <c r="AP2371" s="1" t="s">
        <v>70</v>
      </c>
      <c r="AQ2371" s="1" t="s">
        <v>70</v>
      </c>
      <c r="AR2371" s="1" t="s">
        <v>69</v>
      </c>
      <c r="AS2371" s="1" t="s">
        <v>69</v>
      </c>
      <c r="AT2371" s="1" t="s">
        <v>69</v>
      </c>
      <c r="AU2371" s="1" t="s">
        <v>69</v>
      </c>
      <c r="AV2371" s="1" t="s">
        <v>70</v>
      </c>
      <c r="AW2371" s="1" t="s">
        <v>70</v>
      </c>
      <c r="AX2371" s="1" t="s">
        <v>70</v>
      </c>
      <c r="AY2371" s="1" t="s">
        <v>70</v>
      </c>
      <c r="AZ2371" s="1" t="s">
        <v>69</v>
      </c>
      <c r="BA2371" s="1" t="s">
        <v>70</v>
      </c>
      <c r="BB2371" s="1" t="s">
        <v>70</v>
      </c>
      <c r="BC2371" s="1" t="s">
        <v>70</v>
      </c>
      <c r="BD2371" s="1" t="s">
        <v>70</v>
      </c>
      <c r="BE2371" s="1" t="s">
        <v>70</v>
      </c>
      <c r="BF2371" s="1" t="s">
        <v>70</v>
      </c>
      <c r="BG2371" s="3">
        <v>41778.78055555555</v>
      </c>
    </row>
    <row r="2372">
      <c r="A2372" s="1">
        <v>1003827.0</v>
      </c>
      <c r="B2372" s="1" t="s">
        <v>11210</v>
      </c>
      <c r="C2372" s="2" t="s">
        <v>11214</v>
      </c>
      <c r="D2372" s="2" t="s">
        <v>11212</v>
      </c>
      <c r="H2372" s="1" t="s">
        <v>11215</v>
      </c>
      <c r="I2372" s="1" t="s">
        <v>11208</v>
      </c>
      <c r="J2372" s="1" t="s">
        <v>519</v>
      </c>
      <c r="K2372" s="1" t="s">
        <v>520</v>
      </c>
      <c r="L2372" s="1">
        <v>4605.0</v>
      </c>
      <c r="M2372" s="1" t="s">
        <v>11216</v>
      </c>
      <c r="N2372" s="1" t="s">
        <v>11217</v>
      </c>
      <c r="U2372" s="1">
        <v>-68.418503</v>
      </c>
      <c r="V2372" s="1">
        <v>44.543301</v>
      </c>
      <c r="W2372" s="1" t="s">
        <v>99</v>
      </c>
      <c r="X2372" s="1" t="s">
        <v>69</v>
      </c>
      <c r="Y2372" s="1" t="s">
        <v>69</v>
      </c>
      <c r="Z2372" s="1" t="s">
        <v>70</v>
      </c>
      <c r="AA2372" s="1" t="s">
        <v>70</v>
      </c>
      <c r="AB2372" s="1" t="s">
        <v>69</v>
      </c>
      <c r="AC2372" s="1" t="s">
        <v>69</v>
      </c>
      <c r="AD2372" s="1" t="s">
        <v>69</v>
      </c>
      <c r="AE2372" s="1" t="s">
        <v>69</v>
      </c>
      <c r="AF2372" s="1" t="s">
        <v>69</v>
      </c>
      <c r="AG2372" s="1" t="s">
        <v>69</v>
      </c>
      <c r="AH2372" s="1" t="s">
        <v>69</v>
      </c>
      <c r="AI2372" s="1" t="s">
        <v>70</v>
      </c>
      <c r="AJ2372" s="1" t="s">
        <v>69</v>
      </c>
      <c r="AK2372" s="1" t="s">
        <v>69</v>
      </c>
      <c r="AL2372" s="1" t="s">
        <v>69</v>
      </c>
      <c r="AM2372" s="1" t="s">
        <v>69</v>
      </c>
      <c r="AN2372" s="1" t="s">
        <v>69</v>
      </c>
      <c r="AO2372" s="1" t="s">
        <v>69</v>
      </c>
      <c r="AP2372" s="1" t="s">
        <v>69</v>
      </c>
      <c r="AQ2372" s="1" t="s">
        <v>70</v>
      </c>
      <c r="AR2372" s="1" t="s">
        <v>69</v>
      </c>
      <c r="AS2372" s="1" t="s">
        <v>69</v>
      </c>
      <c r="AT2372" s="1" t="s">
        <v>69</v>
      </c>
      <c r="AU2372" s="1" t="s">
        <v>69</v>
      </c>
      <c r="AV2372" s="1" t="s">
        <v>70</v>
      </c>
      <c r="AW2372" s="1" t="s">
        <v>69</v>
      </c>
      <c r="AX2372" s="1" t="s">
        <v>70</v>
      </c>
      <c r="AY2372" s="1" t="s">
        <v>70</v>
      </c>
      <c r="AZ2372" s="1" t="s">
        <v>70</v>
      </c>
      <c r="BA2372" s="1" t="s">
        <v>70</v>
      </c>
      <c r="BB2372" s="1" t="s">
        <v>70</v>
      </c>
      <c r="BC2372" s="1" t="s">
        <v>70</v>
      </c>
      <c r="BD2372" s="1" t="s">
        <v>70</v>
      </c>
      <c r="BE2372" s="1" t="s">
        <v>70</v>
      </c>
      <c r="BF2372" s="1" t="s">
        <v>70</v>
      </c>
      <c r="BG2372" s="3">
        <v>41038.85208333333</v>
      </c>
    </row>
    <row r="2373">
      <c r="A2373" s="1">
        <v>1006809.0</v>
      </c>
      <c r="B2373" s="1" t="s">
        <v>11210</v>
      </c>
      <c r="C2373" s="2" t="s">
        <v>11218</v>
      </c>
      <c r="D2373" s="2" t="s">
        <v>11219</v>
      </c>
      <c r="H2373" s="1" t="s">
        <v>11220</v>
      </c>
      <c r="I2373" s="1" t="s">
        <v>11208</v>
      </c>
      <c r="J2373" s="1" t="s">
        <v>4410</v>
      </c>
      <c r="K2373" s="1" t="s">
        <v>451</v>
      </c>
      <c r="L2373" s="1">
        <v>54011.0</v>
      </c>
      <c r="M2373" s="1" t="s">
        <v>11221</v>
      </c>
      <c r="N2373" s="1" t="s">
        <v>6327</v>
      </c>
      <c r="U2373" s="1">
        <v>-92.469612</v>
      </c>
      <c r="V2373" s="1">
        <v>44.733559</v>
      </c>
      <c r="W2373" s="1" t="s">
        <v>136</v>
      </c>
      <c r="X2373" s="1" t="s">
        <v>70</v>
      </c>
      <c r="Y2373" s="1" t="s">
        <v>70</v>
      </c>
      <c r="Z2373" s="1" t="s">
        <v>70</v>
      </c>
      <c r="AA2373" s="1" t="s">
        <v>70</v>
      </c>
      <c r="AB2373" s="1" t="s">
        <v>70</v>
      </c>
      <c r="AC2373" s="1" t="s">
        <v>80</v>
      </c>
      <c r="AD2373" s="1" t="s">
        <v>69</v>
      </c>
      <c r="AE2373" s="1" t="s">
        <v>69</v>
      </c>
      <c r="AF2373" s="1" t="s">
        <v>69</v>
      </c>
      <c r="AG2373" s="1" t="s">
        <v>69</v>
      </c>
      <c r="AH2373" s="1" t="s">
        <v>69</v>
      </c>
      <c r="AI2373" s="1" t="s">
        <v>70</v>
      </c>
      <c r="AJ2373" s="1" t="s">
        <v>70</v>
      </c>
      <c r="AK2373" s="1" t="s">
        <v>69</v>
      </c>
      <c r="AL2373" s="1" t="s">
        <v>69</v>
      </c>
      <c r="AM2373" s="1" t="s">
        <v>69</v>
      </c>
      <c r="AN2373" s="1" t="s">
        <v>69</v>
      </c>
      <c r="AO2373" s="1" t="s">
        <v>70</v>
      </c>
      <c r="AP2373" s="1" t="s">
        <v>70</v>
      </c>
      <c r="AQ2373" s="1" t="s">
        <v>70</v>
      </c>
      <c r="AR2373" s="1" t="s">
        <v>69</v>
      </c>
      <c r="AS2373" s="1" t="s">
        <v>70</v>
      </c>
      <c r="AT2373" s="1" t="s">
        <v>69</v>
      </c>
      <c r="AU2373" s="1" t="s">
        <v>69</v>
      </c>
      <c r="AV2373" s="1" t="s">
        <v>70</v>
      </c>
      <c r="AW2373" s="1" t="s">
        <v>70</v>
      </c>
      <c r="AX2373" s="1" t="s">
        <v>70</v>
      </c>
      <c r="AY2373" s="1" t="s">
        <v>70</v>
      </c>
      <c r="AZ2373" s="1" t="s">
        <v>69</v>
      </c>
      <c r="BA2373" s="1" t="s">
        <v>70</v>
      </c>
      <c r="BB2373" s="1" t="s">
        <v>70</v>
      </c>
      <c r="BC2373" s="1" t="s">
        <v>70</v>
      </c>
      <c r="BD2373" s="1" t="s">
        <v>70</v>
      </c>
      <c r="BE2373" s="1" t="s">
        <v>70</v>
      </c>
      <c r="BF2373" s="1" t="s">
        <v>70</v>
      </c>
      <c r="BG2373" s="3">
        <v>41715.55902777778</v>
      </c>
    </row>
    <row r="2374">
      <c r="A2374" s="1">
        <v>1005709.0</v>
      </c>
      <c r="B2374" s="1" t="s">
        <v>11222</v>
      </c>
      <c r="C2374" s="2" t="s">
        <v>11223</v>
      </c>
      <c r="D2374" s="2" t="s">
        <v>11224</v>
      </c>
      <c r="H2374" s="1" t="s">
        <v>11225</v>
      </c>
      <c r="I2374" s="1" t="s">
        <v>11226</v>
      </c>
      <c r="J2374" s="1" t="s">
        <v>2100</v>
      </c>
      <c r="K2374" s="1" t="s">
        <v>188</v>
      </c>
      <c r="L2374" s="1">
        <v>16117.0</v>
      </c>
      <c r="M2374" s="1" t="s">
        <v>1125</v>
      </c>
      <c r="N2374" s="1" t="s">
        <v>205</v>
      </c>
      <c r="U2374" s="1">
        <v>-80.288254</v>
      </c>
      <c r="V2374" s="1">
        <v>40.859066</v>
      </c>
      <c r="W2374" s="1" t="s">
        <v>392</v>
      </c>
      <c r="X2374" s="1" t="s">
        <v>69</v>
      </c>
      <c r="Y2374" s="1" t="s">
        <v>70</v>
      </c>
      <c r="Z2374" s="1" t="s">
        <v>70</v>
      </c>
      <c r="AA2374" s="1" t="s">
        <v>70</v>
      </c>
      <c r="AB2374" s="1" t="s">
        <v>70</v>
      </c>
      <c r="AC2374" s="1" t="s">
        <v>80</v>
      </c>
      <c r="AD2374" s="1" t="s">
        <v>69</v>
      </c>
      <c r="AE2374" s="1" t="s">
        <v>69</v>
      </c>
      <c r="AF2374" s="1" t="s">
        <v>69</v>
      </c>
      <c r="AG2374" s="1" t="s">
        <v>69</v>
      </c>
      <c r="AH2374" s="1" t="s">
        <v>69</v>
      </c>
      <c r="AI2374" s="1" t="s">
        <v>70</v>
      </c>
      <c r="AJ2374" s="1" t="s">
        <v>69</v>
      </c>
      <c r="AK2374" s="1" t="s">
        <v>69</v>
      </c>
      <c r="AL2374" s="1" t="s">
        <v>69</v>
      </c>
      <c r="AM2374" s="1" t="s">
        <v>69</v>
      </c>
      <c r="AN2374" s="1" t="s">
        <v>70</v>
      </c>
      <c r="AO2374" s="1" t="s">
        <v>69</v>
      </c>
      <c r="AP2374" s="1" t="s">
        <v>70</v>
      </c>
      <c r="AQ2374" s="1" t="s">
        <v>70</v>
      </c>
      <c r="AR2374" s="1" t="s">
        <v>69</v>
      </c>
      <c r="AS2374" s="1" t="s">
        <v>70</v>
      </c>
      <c r="AT2374" s="1" t="s">
        <v>69</v>
      </c>
      <c r="AU2374" s="1" t="s">
        <v>69</v>
      </c>
      <c r="AV2374" s="1" t="s">
        <v>70</v>
      </c>
      <c r="AW2374" s="1" t="s">
        <v>70</v>
      </c>
      <c r="AX2374" s="1" t="s">
        <v>70</v>
      </c>
      <c r="AY2374" s="1" t="s">
        <v>70</v>
      </c>
      <c r="AZ2374" s="1" t="s">
        <v>69</v>
      </c>
      <c r="BA2374" s="1" t="s">
        <v>70</v>
      </c>
      <c r="BB2374" s="1" t="s">
        <v>70</v>
      </c>
      <c r="BC2374" s="1" t="s">
        <v>70</v>
      </c>
      <c r="BD2374" s="1" t="s">
        <v>70</v>
      </c>
      <c r="BE2374" s="1" t="s">
        <v>70</v>
      </c>
      <c r="BF2374" s="1" t="s">
        <v>70</v>
      </c>
      <c r="BG2374" s="3">
        <v>41715.48055555556</v>
      </c>
    </row>
    <row r="2375">
      <c r="A2375" s="1">
        <v>1018717.0</v>
      </c>
      <c r="B2375" s="1" t="s">
        <v>11227</v>
      </c>
      <c r="C2375" s="2" t="s">
        <v>11228</v>
      </c>
      <c r="D2375" s="2" t="s">
        <v>11229</v>
      </c>
      <c r="E2375" s="1" t="s">
        <v>11230</v>
      </c>
      <c r="H2375" s="1" t="s">
        <v>11231</v>
      </c>
      <c r="I2375" s="1" t="s">
        <v>11232</v>
      </c>
      <c r="J2375" s="1" t="s">
        <v>545</v>
      </c>
      <c r="K2375" s="1" t="s">
        <v>488</v>
      </c>
      <c r="L2375" s="1">
        <v>2465.0</v>
      </c>
      <c r="M2375" s="1" t="s">
        <v>11233</v>
      </c>
      <c r="N2375" s="1" t="s">
        <v>4918</v>
      </c>
      <c r="U2375" s="1">
        <v>-71.229492</v>
      </c>
      <c r="V2375" s="1">
        <v>42.349361</v>
      </c>
      <c r="X2375" s="1" t="s">
        <v>69</v>
      </c>
      <c r="Y2375" s="1" t="s">
        <v>69</v>
      </c>
      <c r="Z2375" s="1" t="s">
        <v>69</v>
      </c>
      <c r="AA2375" s="1" t="s">
        <v>70</v>
      </c>
      <c r="AB2375" s="1" t="s">
        <v>69</v>
      </c>
      <c r="AC2375" s="1" t="s">
        <v>69</v>
      </c>
      <c r="AD2375" s="1" t="s">
        <v>69</v>
      </c>
      <c r="AE2375" s="1" t="s">
        <v>69</v>
      </c>
      <c r="AF2375" s="1" t="s">
        <v>70</v>
      </c>
      <c r="AG2375" s="1" t="s">
        <v>70</v>
      </c>
      <c r="AH2375" s="1" t="s">
        <v>69</v>
      </c>
      <c r="AI2375" s="1" t="s">
        <v>70</v>
      </c>
      <c r="AJ2375" s="1" t="s">
        <v>69</v>
      </c>
      <c r="AK2375" s="1" t="s">
        <v>69</v>
      </c>
      <c r="AL2375" s="1" t="s">
        <v>69</v>
      </c>
      <c r="AM2375" s="1" t="s">
        <v>69</v>
      </c>
      <c r="AN2375" s="1" t="s">
        <v>70</v>
      </c>
      <c r="AO2375" s="1" t="s">
        <v>69</v>
      </c>
      <c r="AP2375" s="1" t="s">
        <v>70</v>
      </c>
      <c r="AQ2375" s="1" t="s">
        <v>70</v>
      </c>
      <c r="AR2375" s="1" t="s">
        <v>69</v>
      </c>
      <c r="AS2375" s="1" t="s">
        <v>69</v>
      </c>
      <c r="AT2375" s="1" t="s">
        <v>69</v>
      </c>
      <c r="AU2375" s="1" t="s">
        <v>69</v>
      </c>
      <c r="AV2375" s="1" t="s">
        <v>70</v>
      </c>
      <c r="AW2375" s="1" t="s">
        <v>70</v>
      </c>
      <c r="AX2375" s="1" t="s">
        <v>69</v>
      </c>
      <c r="AY2375" s="1" t="s">
        <v>70</v>
      </c>
      <c r="AZ2375" s="1" t="s">
        <v>69</v>
      </c>
      <c r="BA2375" s="1" t="s">
        <v>70</v>
      </c>
      <c r="BB2375" s="1" t="s">
        <v>69</v>
      </c>
      <c r="BC2375" s="1" t="s">
        <v>70</v>
      </c>
      <c r="BD2375" s="1" t="s">
        <v>69</v>
      </c>
      <c r="BE2375" s="1" t="s">
        <v>70</v>
      </c>
      <c r="BF2375" s="1" t="s">
        <v>70</v>
      </c>
      <c r="BG2375" s="3">
        <v>43308.54513888889</v>
      </c>
    </row>
    <row r="2376">
      <c r="A2376" s="1">
        <v>1007327.0</v>
      </c>
      <c r="B2376" s="1" t="s">
        <v>11234</v>
      </c>
      <c r="C2376" s="2" t="s">
        <v>6489</v>
      </c>
      <c r="H2376" s="1" t="s">
        <v>11235</v>
      </c>
      <c r="I2376" s="1" t="s">
        <v>11236</v>
      </c>
      <c r="J2376" s="1" t="s">
        <v>6490</v>
      </c>
      <c r="K2376" s="1" t="s">
        <v>389</v>
      </c>
      <c r="L2376" s="1">
        <v>50628.0</v>
      </c>
      <c r="U2376" s="1">
        <v>-92.435097</v>
      </c>
      <c r="V2376" s="1">
        <v>43.245499</v>
      </c>
      <c r="X2376" s="1" t="s">
        <v>70</v>
      </c>
      <c r="Y2376" s="1" t="s">
        <v>70</v>
      </c>
      <c r="Z2376" s="1" t="s">
        <v>70</v>
      </c>
      <c r="AA2376" s="1" t="s">
        <v>70</v>
      </c>
      <c r="AB2376" s="1" t="s">
        <v>70</v>
      </c>
      <c r="AC2376" s="1" t="s">
        <v>80</v>
      </c>
      <c r="BG2376" s="1">
        <v>2009.0</v>
      </c>
    </row>
    <row r="2377">
      <c r="A2377" s="1">
        <v>1000089.0</v>
      </c>
      <c r="B2377" s="1" t="s">
        <v>11237</v>
      </c>
      <c r="C2377" s="2" t="s">
        <v>356</v>
      </c>
      <c r="D2377" s="2" t="s">
        <v>1881</v>
      </c>
      <c r="H2377" s="1" t="s">
        <v>11238</v>
      </c>
      <c r="I2377" s="1" t="s">
        <v>1883</v>
      </c>
      <c r="J2377" s="1" t="s">
        <v>1883</v>
      </c>
      <c r="K2377" s="1" t="s">
        <v>96</v>
      </c>
      <c r="L2377" s="1">
        <v>11373.0</v>
      </c>
      <c r="M2377" s="1" t="s">
        <v>4449</v>
      </c>
      <c r="N2377" s="1" t="s">
        <v>4450</v>
      </c>
      <c r="U2377" s="1">
        <v>-73.884567</v>
      </c>
      <c r="V2377" s="1">
        <v>40.745899</v>
      </c>
      <c r="W2377" s="1" t="s">
        <v>136</v>
      </c>
      <c r="X2377" s="1" t="s">
        <v>69</v>
      </c>
      <c r="Y2377" s="1" t="s">
        <v>69</v>
      </c>
      <c r="Z2377" s="1" t="s">
        <v>69</v>
      </c>
      <c r="AA2377" s="1" t="s">
        <v>69</v>
      </c>
      <c r="AB2377" s="1" t="s">
        <v>69</v>
      </c>
      <c r="AC2377" s="1" t="s">
        <v>70</v>
      </c>
      <c r="AD2377" s="1" t="s">
        <v>69</v>
      </c>
      <c r="AE2377" s="1" t="s">
        <v>69</v>
      </c>
      <c r="AF2377" s="1" t="s">
        <v>70</v>
      </c>
      <c r="AG2377" s="1" t="s">
        <v>70</v>
      </c>
      <c r="AH2377" s="1" t="s">
        <v>70</v>
      </c>
      <c r="AI2377" s="1" t="s">
        <v>70</v>
      </c>
      <c r="AJ2377" s="1" t="s">
        <v>70</v>
      </c>
      <c r="AK2377" s="1" t="s">
        <v>69</v>
      </c>
      <c r="AL2377" s="1" t="s">
        <v>69</v>
      </c>
      <c r="AM2377" s="1" t="s">
        <v>70</v>
      </c>
      <c r="AN2377" s="1" t="s">
        <v>70</v>
      </c>
      <c r="AO2377" s="1" t="s">
        <v>70</v>
      </c>
      <c r="AP2377" s="1" t="s">
        <v>70</v>
      </c>
      <c r="AQ2377" s="1" t="s">
        <v>70</v>
      </c>
      <c r="AR2377" s="1" t="s">
        <v>70</v>
      </c>
      <c r="AS2377" s="1" t="s">
        <v>69</v>
      </c>
      <c r="AT2377" s="1" t="s">
        <v>70</v>
      </c>
      <c r="AU2377" s="1" t="s">
        <v>70</v>
      </c>
      <c r="AV2377" s="1" t="s">
        <v>70</v>
      </c>
      <c r="AW2377" s="1" t="s">
        <v>70</v>
      </c>
      <c r="AX2377" s="1" t="s">
        <v>70</v>
      </c>
      <c r="AY2377" s="1" t="s">
        <v>70</v>
      </c>
      <c r="AZ2377" s="1" t="s">
        <v>69</v>
      </c>
      <c r="BA2377" s="1" t="s">
        <v>70</v>
      </c>
      <c r="BB2377" s="1" t="s">
        <v>70</v>
      </c>
      <c r="BC2377" s="1" t="s">
        <v>70</v>
      </c>
      <c r="BD2377" s="1" t="s">
        <v>70</v>
      </c>
      <c r="BE2377" s="1" t="s">
        <v>70</v>
      </c>
      <c r="BF2377" s="1" t="s">
        <v>70</v>
      </c>
      <c r="BG2377" s="3">
        <v>41478.62152777778</v>
      </c>
    </row>
    <row r="2378">
      <c r="A2378" s="1">
        <v>1003427.0</v>
      </c>
      <c r="B2378" s="1" t="s">
        <v>11239</v>
      </c>
      <c r="H2378" s="1" t="s">
        <v>11240</v>
      </c>
      <c r="I2378" s="1" t="s">
        <v>10662</v>
      </c>
      <c r="J2378" s="1" t="s">
        <v>3317</v>
      </c>
      <c r="K2378" s="1" t="s">
        <v>96</v>
      </c>
      <c r="L2378" s="1">
        <v>14901.0</v>
      </c>
      <c r="U2378" s="1">
        <v>-76.808296</v>
      </c>
      <c r="V2378" s="1">
        <v>42.089802</v>
      </c>
      <c r="X2378" s="1" t="s">
        <v>70</v>
      </c>
      <c r="Y2378" s="1" t="s">
        <v>70</v>
      </c>
      <c r="Z2378" s="1" t="s">
        <v>70</v>
      </c>
      <c r="AA2378" s="1" t="s">
        <v>70</v>
      </c>
      <c r="AB2378" s="1" t="s">
        <v>70</v>
      </c>
      <c r="AC2378" s="1" t="s">
        <v>80</v>
      </c>
      <c r="BG2378" s="1">
        <v>2011.0</v>
      </c>
    </row>
    <row r="2379">
      <c r="A2379" s="1">
        <v>1001666.0</v>
      </c>
      <c r="B2379" s="1" t="s">
        <v>11241</v>
      </c>
      <c r="C2379" s="2" t="s">
        <v>11242</v>
      </c>
      <c r="H2379" s="1" t="s">
        <v>11243</v>
      </c>
      <c r="I2379" s="1" t="s">
        <v>1374</v>
      </c>
      <c r="J2379" s="1" t="s">
        <v>1181</v>
      </c>
      <c r="K2379" s="1" t="s">
        <v>96</v>
      </c>
      <c r="L2379" s="1">
        <v>11003.0</v>
      </c>
      <c r="M2379" s="1" t="s">
        <v>97</v>
      </c>
      <c r="N2379" s="1" t="s">
        <v>4929</v>
      </c>
      <c r="U2379" s="1">
        <v>-73.699974</v>
      </c>
      <c r="V2379" s="1">
        <v>40.70805</v>
      </c>
      <c r="W2379" s="1" t="s">
        <v>864</v>
      </c>
      <c r="X2379" s="1" t="s">
        <v>69</v>
      </c>
      <c r="Y2379" s="1" t="s">
        <v>69</v>
      </c>
      <c r="Z2379" s="1" t="s">
        <v>70</v>
      </c>
      <c r="AA2379" s="1" t="s">
        <v>69</v>
      </c>
      <c r="AB2379" s="1" t="s">
        <v>69</v>
      </c>
      <c r="AC2379" s="1" t="s">
        <v>70</v>
      </c>
      <c r="AD2379" s="1" t="s">
        <v>69</v>
      </c>
      <c r="AE2379" s="1" t="s">
        <v>70</v>
      </c>
      <c r="AF2379" s="1" t="s">
        <v>70</v>
      </c>
      <c r="AG2379" s="1" t="s">
        <v>70</v>
      </c>
      <c r="AH2379" s="1" t="s">
        <v>69</v>
      </c>
      <c r="AI2379" s="1" t="s">
        <v>70</v>
      </c>
      <c r="AJ2379" s="1" t="s">
        <v>70</v>
      </c>
      <c r="AK2379" s="1" t="s">
        <v>69</v>
      </c>
      <c r="AL2379" s="1" t="s">
        <v>70</v>
      </c>
      <c r="AM2379" s="1" t="s">
        <v>70</v>
      </c>
      <c r="AN2379" s="1" t="s">
        <v>70</v>
      </c>
      <c r="AO2379" s="1" t="s">
        <v>70</v>
      </c>
      <c r="AP2379" s="1" t="s">
        <v>70</v>
      </c>
      <c r="AQ2379" s="1" t="s">
        <v>70</v>
      </c>
      <c r="AR2379" s="1" t="s">
        <v>69</v>
      </c>
      <c r="AS2379" s="1" t="s">
        <v>70</v>
      </c>
      <c r="AT2379" s="1" t="s">
        <v>70</v>
      </c>
      <c r="AU2379" s="1" t="s">
        <v>70</v>
      </c>
      <c r="AV2379" s="1" t="s">
        <v>70</v>
      </c>
      <c r="AW2379" s="1" t="s">
        <v>70</v>
      </c>
      <c r="AX2379" s="1" t="s">
        <v>70</v>
      </c>
      <c r="AY2379" s="1" t="s">
        <v>70</v>
      </c>
      <c r="AZ2379" s="1" t="s">
        <v>70</v>
      </c>
      <c r="BA2379" s="1" t="s">
        <v>70</v>
      </c>
      <c r="BB2379" s="1" t="s">
        <v>70</v>
      </c>
      <c r="BC2379" s="1" t="s">
        <v>70</v>
      </c>
      <c r="BD2379" s="1" t="s">
        <v>70</v>
      </c>
      <c r="BE2379" s="1" t="s">
        <v>70</v>
      </c>
      <c r="BF2379" s="1" t="s">
        <v>70</v>
      </c>
      <c r="BG2379" s="3">
        <v>41046.68125</v>
      </c>
    </row>
    <row r="2380">
      <c r="A2380" s="1">
        <v>1006116.0</v>
      </c>
      <c r="B2380" s="1" t="s">
        <v>11244</v>
      </c>
      <c r="C2380" s="2" t="s">
        <v>11245</v>
      </c>
      <c r="H2380" s="1" t="s">
        <v>11246</v>
      </c>
      <c r="I2380" s="1" t="s">
        <v>11247</v>
      </c>
      <c r="J2380" s="1" t="s">
        <v>2765</v>
      </c>
      <c r="K2380" s="1" t="s">
        <v>96</v>
      </c>
      <c r="L2380" s="1">
        <v>10523.0</v>
      </c>
      <c r="U2380" s="1">
        <v>-73.8181</v>
      </c>
      <c r="V2380" s="1">
        <v>41.056499</v>
      </c>
      <c r="X2380" s="1" t="s">
        <v>70</v>
      </c>
      <c r="Y2380" s="1" t="s">
        <v>70</v>
      </c>
      <c r="Z2380" s="1" t="s">
        <v>70</v>
      </c>
      <c r="AA2380" s="1" t="s">
        <v>70</v>
      </c>
      <c r="AB2380" s="1" t="s">
        <v>70</v>
      </c>
      <c r="AC2380" s="1" t="s">
        <v>80</v>
      </c>
      <c r="BG2380" s="1">
        <v>2011.0</v>
      </c>
    </row>
    <row r="2381">
      <c r="A2381" s="1">
        <v>1003826.0</v>
      </c>
      <c r="B2381" s="1" t="s">
        <v>11248</v>
      </c>
      <c r="C2381" s="2" t="s">
        <v>11249</v>
      </c>
      <c r="D2381" s="2" t="s">
        <v>11250</v>
      </c>
      <c r="H2381" s="1" t="s">
        <v>11251</v>
      </c>
      <c r="I2381" s="1" t="s">
        <v>4780</v>
      </c>
      <c r="J2381" s="1" t="s">
        <v>3528</v>
      </c>
      <c r="K2381" s="1" t="s">
        <v>96</v>
      </c>
      <c r="L2381" s="1">
        <v>14222.0</v>
      </c>
      <c r="M2381" s="1" t="s">
        <v>5122</v>
      </c>
      <c r="N2381" s="1" t="s">
        <v>603</v>
      </c>
      <c r="U2381" s="1">
        <v>-78.877014</v>
      </c>
      <c r="V2381" s="1">
        <v>42.923714</v>
      </c>
      <c r="X2381" s="1" t="s">
        <v>69</v>
      </c>
      <c r="Y2381" s="1" t="s">
        <v>70</v>
      </c>
      <c r="Z2381" s="1" t="s">
        <v>69</v>
      </c>
      <c r="AA2381" s="1" t="s">
        <v>69</v>
      </c>
      <c r="AB2381" s="1" t="s">
        <v>69</v>
      </c>
      <c r="AC2381" s="1" t="s">
        <v>69</v>
      </c>
      <c r="AD2381" s="1" t="s">
        <v>69</v>
      </c>
      <c r="AE2381" s="1" t="s">
        <v>69</v>
      </c>
      <c r="AF2381" s="1" t="s">
        <v>70</v>
      </c>
      <c r="AG2381" s="1" t="s">
        <v>69</v>
      </c>
      <c r="AH2381" s="1" t="s">
        <v>69</v>
      </c>
      <c r="AI2381" s="1" t="s">
        <v>70</v>
      </c>
      <c r="AJ2381" s="1" t="s">
        <v>69</v>
      </c>
      <c r="AK2381" s="1" t="s">
        <v>69</v>
      </c>
      <c r="AL2381" s="1" t="s">
        <v>69</v>
      </c>
      <c r="AM2381" s="1" t="s">
        <v>69</v>
      </c>
      <c r="AN2381" s="1" t="s">
        <v>69</v>
      </c>
      <c r="AO2381" s="1" t="s">
        <v>69</v>
      </c>
      <c r="AP2381" s="1" t="s">
        <v>70</v>
      </c>
      <c r="AQ2381" s="1" t="s">
        <v>70</v>
      </c>
      <c r="AR2381" s="1" t="s">
        <v>69</v>
      </c>
      <c r="AS2381" s="1" t="s">
        <v>69</v>
      </c>
      <c r="AT2381" s="1" t="s">
        <v>69</v>
      </c>
      <c r="AU2381" s="1" t="s">
        <v>69</v>
      </c>
      <c r="AV2381" s="1" t="s">
        <v>69</v>
      </c>
      <c r="AW2381" s="1" t="s">
        <v>69</v>
      </c>
      <c r="AX2381" s="1" t="s">
        <v>69</v>
      </c>
      <c r="AY2381" s="1" t="s">
        <v>70</v>
      </c>
      <c r="AZ2381" s="1" t="s">
        <v>69</v>
      </c>
      <c r="BA2381" s="1" t="s">
        <v>69</v>
      </c>
      <c r="BB2381" s="1" t="s">
        <v>69</v>
      </c>
      <c r="BC2381" s="1" t="s">
        <v>70</v>
      </c>
      <c r="BD2381" s="1" t="s">
        <v>69</v>
      </c>
      <c r="BE2381" s="1" t="s">
        <v>69</v>
      </c>
      <c r="BF2381" s="1" t="s">
        <v>70</v>
      </c>
      <c r="BG2381" s="3">
        <v>42549.55763888889</v>
      </c>
    </row>
    <row r="2382">
      <c r="A2382" s="1">
        <v>1009545.0</v>
      </c>
      <c r="B2382" s="1" t="s">
        <v>11252</v>
      </c>
      <c r="D2382" s="2" t="s">
        <v>11253</v>
      </c>
      <c r="H2382" s="1" t="s">
        <v>11254</v>
      </c>
      <c r="I2382" s="1" t="s">
        <v>11255</v>
      </c>
      <c r="K2382" s="1" t="s">
        <v>670</v>
      </c>
      <c r="L2382" s="1">
        <v>27244.0</v>
      </c>
      <c r="U2382" s="1">
        <v>-79.506699</v>
      </c>
      <c r="V2382" s="1">
        <v>36.102901</v>
      </c>
      <c r="X2382" s="1" t="s">
        <v>69</v>
      </c>
      <c r="Y2382" s="1" t="s">
        <v>70</v>
      </c>
      <c r="Z2382" s="1" t="s">
        <v>70</v>
      </c>
      <c r="AA2382" s="1" t="s">
        <v>70</v>
      </c>
      <c r="AB2382" s="1" t="s">
        <v>70</v>
      </c>
      <c r="AC2382" s="1" t="s">
        <v>80</v>
      </c>
      <c r="BG2382" s="1">
        <v>2013.0</v>
      </c>
    </row>
    <row r="2383">
      <c r="A2383" s="1">
        <v>1009171.0</v>
      </c>
      <c r="B2383" s="1" t="s">
        <v>11256</v>
      </c>
      <c r="D2383" s="2" t="s">
        <v>11257</v>
      </c>
      <c r="H2383" s="1" t="s">
        <v>11258</v>
      </c>
      <c r="I2383" s="1" t="s">
        <v>11259</v>
      </c>
      <c r="K2383" s="1" t="s">
        <v>575</v>
      </c>
      <c r="L2383" s="1">
        <v>48831.0</v>
      </c>
      <c r="U2383" s="1">
        <v>-84.387299</v>
      </c>
      <c r="V2383" s="1">
        <v>43.088402</v>
      </c>
      <c r="X2383" s="1" t="s">
        <v>69</v>
      </c>
      <c r="Y2383" s="1" t="s">
        <v>70</v>
      </c>
      <c r="Z2383" s="1" t="s">
        <v>70</v>
      </c>
      <c r="AA2383" s="1" t="s">
        <v>70</v>
      </c>
      <c r="AB2383" s="1" t="s">
        <v>70</v>
      </c>
      <c r="AC2383" s="1" t="s">
        <v>80</v>
      </c>
      <c r="BG2383" s="1">
        <v>2013.0</v>
      </c>
    </row>
    <row r="2384">
      <c r="A2384" s="1">
        <v>1000107.0</v>
      </c>
      <c r="B2384" s="1" t="s">
        <v>11260</v>
      </c>
      <c r="D2384" s="2" t="s">
        <v>6475</v>
      </c>
      <c r="H2384" s="1" t="s">
        <v>11261</v>
      </c>
      <c r="I2384" s="1" t="s">
        <v>11262</v>
      </c>
      <c r="J2384" s="1" t="s">
        <v>388</v>
      </c>
      <c r="K2384" s="1" t="s">
        <v>389</v>
      </c>
      <c r="L2384" s="1">
        <v>52227.0</v>
      </c>
      <c r="M2384" s="1" t="s">
        <v>11263</v>
      </c>
      <c r="N2384" s="1" t="s">
        <v>11264</v>
      </c>
      <c r="O2384" s="1" t="s">
        <v>4444</v>
      </c>
      <c r="P2384" s="1" t="s">
        <v>1983</v>
      </c>
      <c r="U2384" s="1">
        <v>-91.585022</v>
      </c>
      <c r="V2384" s="1">
        <v>41.87162</v>
      </c>
      <c r="W2384" s="1" t="s">
        <v>392</v>
      </c>
      <c r="X2384" s="1" t="s">
        <v>70</v>
      </c>
      <c r="Y2384" s="1" t="s">
        <v>70</v>
      </c>
      <c r="Z2384" s="1" t="s">
        <v>70</v>
      </c>
      <c r="AA2384" s="1" t="s">
        <v>70</v>
      </c>
      <c r="AB2384" s="1" t="s">
        <v>70</v>
      </c>
      <c r="AC2384" s="1" t="s">
        <v>80</v>
      </c>
      <c r="AD2384" s="1" t="s">
        <v>69</v>
      </c>
      <c r="AE2384" s="1" t="s">
        <v>70</v>
      </c>
      <c r="AF2384" s="1" t="s">
        <v>69</v>
      </c>
      <c r="AG2384" s="1" t="s">
        <v>69</v>
      </c>
      <c r="AH2384" s="1" t="s">
        <v>69</v>
      </c>
      <c r="AI2384" s="1" t="s">
        <v>70</v>
      </c>
      <c r="AJ2384" s="1" t="s">
        <v>69</v>
      </c>
      <c r="AK2384" s="1" t="s">
        <v>69</v>
      </c>
      <c r="AL2384" s="1" t="s">
        <v>69</v>
      </c>
      <c r="AM2384" s="1" t="s">
        <v>69</v>
      </c>
      <c r="AN2384" s="1" t="s">
        <v>70</v>
      </c>
      <c r="AO2384" s="1" t="s">
        <v>70</v>
      </c>
      <c r="AP2384" s="1" t="s">
        <v>69</v>
      </c>
      <c r="AQ2384" s="1" t="s">
        <v>69</v>
      </c>
      <c r="AR2384" s="1" t="s">
        <v>69</v>
      </c>
      <c r="AS2384" s="1" t="s">
        <v>70</v>
      </c>
      <c r="AT2384" s="1" t="s">
        <v>69</v>
      </c>
      <c r="AU2384" s="1" t="s">
        <v>69</v>
      </c>
      <c r="AV2384" s="1" t="s">
        <v>70</v>
      </c>
      <c r="AW2384" s="1" t="s">
        <v>70</v>
      </c>
      <c r="AX2384" s="1" t="s">
        <v>70</v>
      </c>
      <c r="AY2384" s="1" t="s">
        <v>70</v>
      </c>
      <c r="AZ2384" s="1" t="s">
        <v>70</v>
      </c>
      <c r="BA2384" s="1" t="s">
        <v>70</v>
      </c>
      <c r="BB2384" s="1" t="s">
        <v>70</v>
      </c>
      <c r="BC2384" s="1" t="s">
        <v>70</v>
      </c>
      <c r="BD2384" s="1" t="s">
        <v>70</v>
      </c>
      <c r="BE2384" s="1" t="s">
        <v>70</v>
      </c>
      <c r="BF2384" s="1" t="s">
        <v>70</v>
      </c>
      <c r="BG2384" s="3">
        <v>41043.566666666666</v>
      </c>
    </row>
    <row r="2385">
      <c r="A2385" s="1">
        <v>1000108.0</v>
      </c>
      <c r="B2385" s="1" t="s">
        <v>11260</v>
      </c>
      <c r="C2385" s="2" t="s">
        <v>11265</v>
      </c>
      <c r="H2385" s="1" t="s">
        <v>11266</v>
      </c>
      <c r="I2385" s="1" t="s">
        <v>11262</v>
      </c>
      <c r="J2385" s="1" t="s">
        <v>389</v>
      </c>
      <c r="K2385" s="1" t="s">
        <v>389</v>
      </c>
      <c r="L2385" s="1">
        <v>52227.0</v>
      </c>
      <c r="M2385" s="1" t="s">
        <v>6118</v>
      </c>
      <c r="N2385" s="1" t="s">
        <v>1983</v>
      </c>
      <c r="U2385" s="1">
        <v>-91.585869</v>
      </c>
      <c r="V2385" s="1">
        <v>41.873383</v>
      </c>
      <c r="W2385" s="1" t="s">
        <v>392</v>
      </c>
      <c r="X2385" s="1" t="s">
        <v>70</v>
      </c>
      <c r="Y2385" s="1" t="s">
        <v>70</v>
      </c>
      <c r="Z2385" s="1" t="s">
        <v>70</v>
      </c>
      <c r="AA2385" s="1" t="s">
        <v>70</v>
      </c>
      <c r="AB2385" s="1" t="s">
        <v>70</v>
      </c>
      <c r="AC2385" s="1" t="s">
        <v>80</v>
      </c>
      <c r="AD2385" s="1" t="s">
        <v>69</v>
      </c>
      <c r="AE2385" s="1" t="s">
        <v>70</v>
      </c>
      <c r="AF2385" s="1" t="s">
        <v>69</v>
      </c>
      <c r="AG2385" s="1" t="s">
        <v>69</v>
      </c>
      <c r="AH2385" s="1" t="s">
        <v>69</v>
      </c>
      <c r="AI2385" s="1" t="s">
        <v>70</v>
      </c>
      <c r="AJ2385" s="1" t="s">
        <v>69</v>
      </c>
      <c r="AK2385" s="1" t="s">
        <v>69</v>
      </c>
      <c r="AL2385" s="1" t="s">
        <v>69</v>
      </c>
      <c r="AM2385" s="1" t="s">
        <v>69</v>
      </c>
      <c r="AN2385" s="1" t="s">
        <v>70</v>
      </c>
      <c r="AO2385" s="1" t="s">
        <v>70</v>
      </c>
      <c r="AP2385" s="1" t="s">
        <v>69</v>
      </c>
      <c r="AQ2385" s="1" t="s">
        <v>69</v>
      </c>
      <c r="AR2385" s="1" t="s">
        <v>69</v>
      </c>
      <c r="AS2385" s="1" t="s">
        <v>70</v>
      </c>
      <c r="AT2385" s="1" t="s">
        <v>69</v>
      </c>
      <c r="AU2385" s="1" t="s">
        <v>69</v>
      </c>
      <c r="AV2385" s="1" t="s">
        <v>70</v>
      </c>
      <c r="AW2385" s="1" t="s">
        <v>70</v>
      </c>
      <c r="AX2385" s="1" t="s">
        <v>70</v>
      </c>
      <c r="AY2385" s="1" t="s">
        <v>70</v>
      </c>
      <c r="AZ2385" s="1" t="s">
        <v>70</v>
      </c>
      <c r="BA2385" s="1" t="s">
        <v>70</v>
      </c>
      <c r="BB2385" s="1" t="s">
        <v>70</v>
      </c>
      <c r="BC2385" s="1" t="s">
        <v>70</v>
      </c>
      <c r="BD2385" s="1" t="s">
        <v>70</v>
      </c>
      <c r="BE2385" s="1" t="s">
        <v>70</v>
      </c>
      <c r="BF2385" s="1" t="s">
        <v>70</v>
      </c>
      <c r="BG2385" s="3">
        <v>41043.566666666666</v>
      </c>
    </row>
    <row r="2386">
      <c r="A2386" s="1">
        <v>1008449.0</v>
      </c>
      <c r="B2386" s="1" t="s">
        <v>11260</v>
      </c>
      <c r="D2386" s="2" t="s">
        <v>11267</v>
      </c>
      <c r="H2386" s="1" t="s">
        <v>11268</v>
      </c>
      <c r="I2386" s="1" t="s">
        <v>11262</v>
      </c>
      <c r="J2386" s="1" t="s">
        <v>4339</v>
      </c>
      <c r="K2386" s="1" t="s">
        <v>171</v>
      </c>
      <c r="L2386" s="1">
        <v>55731.0</v>
      </c>
      <c r="M2386" s="1" t="s">
        <v>11269</v>
      </c>
      <c r="N2386" s="1" t="s">
        <v>3552</v>
      </c>
      <c r="U2386" s="1">
        <v>-91.856865</v>
      </c>
      <c r="V2386" s="1">
        <v>47.903046</v>
      </c>
      <c r="W2386" s="1" t="s">
        <v>392</v>
      </c>
      <c r="X2386" s="1" t="s">
        <v>69</v>
      </c>
      <c r="Y2386" s="1" t="s">
        <v>70</v>
      </c>
      <c r="Z2386" s="1" t="s">
        <v>70</v>
      </c>
      <c r="AA2386" s="1" t="s">
        <v>70</v>
      </c>
      <c r="AB2386" s="1" t="s">
        <v>69</v>
      </c>
      <c r="AC2386" s="1" t="s">
        <v>70</v>
      </c>
      <c r="AD2386" s="1" t="s">
        <v>69</v>
      </c>
      <c r="AE2386" s="1" t="s">
        <v>70</v>
      </c>
      <c r="AF2386" s="1" t="s">
        <v>69</v>
      </c>
      <c r="AG2386" s="1" t="s">
        <v>70</v>
      </c>
      <c r="AH2386" s="1" t="s">
        <v>69</v>
      </c>
      <c r="AI2386" s="1" t="s">
        <v>70</v>
      </c>
      <c r="AJ2386" s="1" t="s">
        <v>69</v>
      </c>
      <c r="AK2386" s="1" t="s">
        <v>69</v>
      </c>
      <c r="AL2386" s="1" t="s">
        <v>69</v>
      </c>
      <c r="AM2386" s="1" t="s">
        <v>69</v>
      </c>
      <c r="AN2386" s="1" t="s">
        <v>69</v>
      </c>
      <c r="AO2386" s="1" t="s">
        <v>69</v>
      </c>
      <c r="AP2386" s="1" t="s">
        <v>70</v>
      </c>
      <c r="AQ2386" s="1" t="s">
        <v>70</v>
      </c>
      <c r="AR2386" s="1" t="s">
        <v>70</v>
      </c>
      <c r="AS2386" s="1" t="s">
        <v>69</v>
      </c>
      <c r="AT2386" s="1" t="s">
        <v>69</v>
      </c>
      <c r="AU2386" s="1" t="s">
        <v>69</v>
      </c>
      <c r="AV2386" s="1" t="s">
        <v>70</v>
      </c>
      <c r="AW2386" s="1" t="s">
        <v>70</v>
      </c>
      <c r="AX2386" s="1" t="s">
        <v>69</v>
      </c>
      <c r="AY2386" s="1" t="s">
        <v>70</v>
      </c>
      <c r="AZ2386" s="1" t="s">
        <v>69</v>
      </c>
      <c r="BA2386" s="1" t="s">
        <v>70</v>
      </c>
      <c r="BB2386" s="1" t="s">
        <v>70</v>
      </c>
      <c r="BC2386" s="1" t="s">
        <v>70</v>
      </c>
      <c r="BD2386" s="1" t="s">
        <v>70</v>
      </c>
      <c r="BE2386" s="1" t="s">
        <v>70</v>
      </c>
      <c r="BF2386" s="1" t="s">
        <v>70</v>
      </c>
      <c r="BG2386" s="3">
        <v>41755.365277777775</v>
      </c>
    </row>
    <row r="2387">
      <c r="A2387" s="1">
        <v>1018309.0</v>
      </c>
      <c r="B2387" s="1" t="s">
        <v>11270</v>
      </c>
      <c r="H2387" s="1" t="s">
        <v>11271</v>
      </c>
      <c r="I2387" s="1" t="s">
        <v>11262</v>
      </c>
      <c r="J2387" s="1" t="s">
        <v>10669</v>
      </c>
      <c r="K2387" s="1" t="s">
        <v>332</v>
      </c>
      <c r="M2387" s="1" t="s">
        <v>11272</v>
      </c>
      <c r="N2387" s="1" t="s">
        <v>1221</v>
      </c>
      <c r="U2387" s="1">
        <v>-114.89451</v>
      </c>
      <c r="V2387" s="1">
        <v>39.249191</v>
      </c>
      <c r="X2387" s="1" t="s">
        <v>69</v>
      </c>
      <c r="Y2387" s="1" t="s">
        <v>69</v>
      </c>
      <c r="Z2387" s="1" t="s">
        <v>70</v>
      </c>
      <c r="AA2387" s="1" t="s">
        <v>69</v>
      </c>
      <c r="AB2387" s="1" t="s">
        <v>70</v>
      </c>
      <c r="AC2387" s="1" t="s">
        <v>69</v>
      </c>
      <c r="AD2387" s="1" t="s">
        <v>69</v>
      </c>
      <c r="AE2387" s="1" t="s">
        <v>70</v>
      </c>
      <c r="AF2387" s="1" t="s">
        <v>70</v>
      </c>
      <c r="AG2387" s="1" t="s">
        <v>70</v>
      </c>
      <c r="AH2387" s="1" t="s">
        <v>70</v>
      </c>
      <c r="AI2387" s="1" t="s">
        <v>70</v>
      </c>
      <c r="AJ2387" s="1" t="s">
        <v>70</v>
      </c>
      <c r="AK2387" s="1" t="s">
        <v>69</v>
      </c>
      <c r="AL2387" s="1" t="s">
        <v>69</v>
      </c>
      <c r="AM2387" s="1" t="s">
        <v>69</v>
      </c>
      <c r="AN2387" s="1" t="s">
        <v>70</v>
      </c>
      <c r="AO2387" s="1" t="s">
        <v>70</v>
      </c>
      <c r="AP2387" s="1" t="s">
        <v>70</v>
      </c>
      <c r="AQ2387" s="1" t="s">
        <v>70</v>
      </c>
      <c r="AR2387" s="1" t="s">
        <v>70</v>
      </c>
      <c r="AS2387" s="1" t="s">
        <v>70</v>
      </c>
      <c r="AT2387" s="1" t="s">
        <v>69</v>
      </c>
      <c r="AU2387" s="1" t="s">
        <v>70</v>
      </c>
      <c r="AV2387" s="1" t="s">
        <v>70</v>
      </c>
      <c r="AW2387" s="1" t="s">
        <v>70</v>
      </c>
      <c r="AX2387" s="1" t="s">
        <v>69</v>
      </c>
      <c r="AY2387" s="1" t="s">
        <v>70</v>
      </c>
      <c r="AZ2387" s="1" t="s">
        <v>69</v>
      </c>
      <c r="BA2387" s="1" t="s">
        <v>70</v>
      </c>
      <c r="BB2387" s="1" t="s">
        <v>70</v>
      </c>
      <c r="BC2387" s="1" t="s">
        <v>70</v>
      </c>
      <c r="BD2387" s="1" t="s">
        <v>70</v>
      </c>
      <c r="BE2387" s="1" t="s">
        <v>70</v>
      </c>
      <c r="BF2387" s="1" t="s">
        <v>70</v>
      </c>
      <c r="BG2387" s="3">
        <v>42907.61944444444</v>
      </c>
    </row>
    <row r="2388">
      <c r="A2388" s="1">
        <v>1018580.0</v>
      </c>
      <c r="B2388" s="1" t="s">
        <v>11273</v>
      </c>
      <c r="C2388" s="2" t="s">
        <v>11274</v>
      </c>
      <c r="D2388" s="2" t="s">
        <v>11275</v>
      </c>
      <c r="E2388" s="2" t="s">
        <v>11276</v>
      </c>
      <c r="G2388" s="2" t="s">
        <v>11277</v>
      </c>
      <c r="H2388" s="1" t="s">
        <v>11278</v>
      </c>
      <c r="I2388" s="1" t="s">
        <v>6423</v>
      </c>
      <c r="J2388" s="1" t="s">
        <v>6423</v>
      </c>
      <c r="K2388" s="1" t="s">
        <v>133</v>
      </c>
      <c r="L2388" s="1">
        <v>99205.0</v>
      </c>
      <c r="M2388" s="1" t="s">
        <v>11279</v>
      </c>
      <c r="N2388" s="1" t="s">
        <v>1859</v>
      </c>
      <c r="U2388" s="1">
        <v>-117.42607</v>
      </c>
      <c r="V2388" s="1">
        <v>47.679176</v>
      </c>
      <c r="X2388" s="1" t="s">
        <v>69</v>
      </c>
      <c r="Y2388" s="1" t="s">
        <v>69</v>
      </c>
      <c r="Z2388" s="1" t="s">
        <v>70</v>
      </c>
      <c r="AA2388" s="1" t="s">
        <v>69</v>
      </c>
      <c r="AB2388" s="1" t="s">
        <v>69</v>
      </c>
      <c r="AC2388" s="1" t="s">
        <v>69</v>
      </c>
      <c r="AD2388" s="1" t="s">
        <v>69</v>
      </c>
      <c r="AE2388" s="1" t="s">
        <v>70</v>
      </c>
      <c r="AF2388" s="1" t="s">
        <v>70</v>
      </c>
      <c r="AG2388" s="1" t="s">
        <v>69</v>
      </c>
      <c r="AH2388" s="1" t="s">
        <v>70</v>
      </c>
      <c r="AI2388" s="1" t="s">
        <v>70</v>
      </c>
      <c r="AJ2388" s="1" t="s">
        <v>69</v>
      </c>
      <c r="AK2388" s="1" t="s">
        <v>69</v>
      </c>
      <c r="AL2388" s="1" t="s">
        <v>69</v>
      </c>
      <c r="AM2388" s="1" t="s">
        <v>69</v>
      </c>
      <c r="AN2388" s="1" t="s">
        <v>70</v>
      </c>
      <c r="AO2388" s="1" t="s">
        <v>70</v>
      </c>
      <c r="AP2388" s="1" t="s">
        <v>70</v>
      </c>
      <c r="AQ2388" s="1" t="s">
        <v>70</v>
      </c>
      <c r="AR2388" s="1" t="s">
        <v>69</v>
      </c>
      <c r="AS2388" s="1" t="s">
        <v>70</v>
      </c>
      <c r="AT2388" s="1" t="s">
        <v>69</v>
      </c>
      <c r="AU2388" s="1" t="s">
        <v>69</v>
      </c>
      <c r="AV2388" s="1" t="s">
        <v>69</v>
      </c>
      <c r="AW2388" s="1" t="s">
        <v>70</v>
      </c>
      <c r="AX2388" s="1" t="s">
        <v>70</v>
      </c>
      <c r="AY2388" s="1" t="s">
        <v>70</v>
      </c>
      <c r="AZ2388" s="1" t="s">
        <v>69</v>
      </c>
      <c r="BA2388" s="1" t="s">
        <v>70</v>
      </c>
      <c r="BB2388" s="1" t="s">
        <v>70</v>
      </c>
      <c r="BC2388" s="1" t="s">
        <v>70</v>
      </c>
      <c r="BD2388" s="1" t="s">
        <v>69</v>
      </c>
      <c r="BE2388" s="1" t="s">
        <v>70</v>
      </c>
      <c r="BF2388" s="1" t="s">
        <v>69</v>
      </c>
      <c r="BG2388" s="3">
        <v>42922.50069444445</v>
      </c>
    </row>
    <row r="2389">
      <c r="A2389" s="1">
        <v>1002657.0</v>
      </c>
      <c r="B2389" s="1" t="s">
        <v>11280</v>
      </c>
      <c r="C2389" s="2" t="s">
        <v>11281</v>
      </c>
      <c r="D2389" s="2" t="s">
        <v>11282</v>
      </c>
      <c r="E2389" s="2" t="s">
        <v>11283</v>
      </c>
      <c r="F2389" s="2" t="s">
        <v>11284</v>
      </c>
      <c r="G2389" s="2" t="s">
        <v>11285</v>
      </c>
      <c r="H2389" s="1" t="s">
        <v>11286</v>
      </c>
      <c r="I2389" s="1" t="s">
        <v>11287</v>
      </c>
      <c r="J2389" s="1" t="s">
        <v>1021</v>
      </c>
      <c r="K2389" s="1" t="s">
        <v>188</v>
      </c>
      <c r="L2389" s="1">
        <v>18049.0</v>
      </c>
      <c r="M2389" s="1" t="s">
        <v>11288</v>
      </c>
      <c r="N2389" s="1" t="s">
        <v>305</v>
      </c>
      <c r="O2389" s="1" t="s">
        <v>11289</v>
      </c>
      <c r="P2389" s="1" t="s">
        <v>11290</v>
      </c>
      <c r="Q2389" s="1" t="s">
        <v>11291</v>
      </c>
      <c r="R2389" s="1" t="s">
        <v>11290</v>
      </c>
      <c r="U2389" s="1">
        <v>-75.490303</v>
      </c>
      <c r="V2389" s="1">
        <v>40.536598</v>
      </c>
      <c r="X2389" s="1" t="s">
        <v>69</v>
      </c>
      <c r="Y2389" s="1" t="s">
        <v>70</v>
      </c>
      <c r="Z2389" s="1" t="s">
        <v>69</v>
      </c>
      <c r="AA2389" s="1" t="s">
        <v>70</v>
      </c>
      <c r="AB2389" s="1" t="s">
        <v>69</v>
      </c>
      <c r="AC2389" s="1" t="s">
        <v>69</v>
      </c>
      <c r="AD2389" s="1" t="s">
        <v>69</v>
      </c>
      <c r="AE2389" s="1" t="s">
        <v>69</v>
      </c>
      <c r="AF2389" s="1" t="s">
        <v>70</v>
      </c>
      <c r="AG2389" s="1" t="s">
        <v>69</v>
      </c>
      <c r="AH2389" s="1" t="s">
        <v>69</v>
      </c>
      <c r="AI2389" s="1" t="s">
        <v>70</v>
      </c>
      <c r="AJ2389" s="1" t="s">
        <v>69</v>
      </c>
      <c r="AK2389" s="1" t="s">
        <v>69</v>
      </c>
      <c r="AL2389" s="1" t="s">
        <v>69</v>
      </c>
      <c r="AM2389" s="1" t="s">
        <v>69</v>
      </c>
      <c r="AN2389" s="1" t="s">
        <v>69</v>
      </c>
      <c r="AO2389" s="1" t="s">
        <v>69</v>
      </c>
      <c r="AP2389" s="1" t="s">
        <v>70</v>
      </c>
      <c r="AQ2389" s="1" t="s">
        <v>70</v>
      </c>
      <c r="AR2389" s="1" t="s">
        <v>69</v>
      </c>
      <c r="AS2389" s="1" t="s">
        <v>69</v>
      </c>
      <c r="AT2389" s="1" t="s">
        <v>69</v>
      </c>
      <c r="AU2389" s="1" t="s">
        <v>70</v>
      </c>
      <c r="AV2389" s="1" t="s">
        <v>70</v>
      </c>
      <c r="AW2389" s="1" t="s">
        <v>69</v>
      </c>
      <c r="AX2389" s="1" t="s">
        <v>69</v>
      </c>
      <c r="AY2389" s="1" t="s">
        <v>70</v>
      </c>
      <c r="AZ2389" s="1" t="s">
        <v>69</v>
      </c>
      <c r="BA2389" s="1" t="s">
        <v>70</v>
      </c>
      <c r="BB2389" s="1" t="s">
        <v>70</v>
      </c>
      <c r="BC2389" s="1" t="s">
        <v>69</v>
      </c>
      <c r="BD2389" s="1" t="s">
        <v>69</v>
      </c>
      <c r="BE2389" s="1" t="s">
        <v>70</v>
      </c>
      <c r="BF2389" s="1" t="s">
        <v>69</v>
      </c>
      <c r="BG2389" s="3">
        <v>43307.729166666664</v>
      </c>
    </row>
    <row r="2390">
      <c r="A2390" s="1">
        <v>1004268.0</v>
      </c>
      <c r="B2390" s="1" t="s">
        <v>11292</v>
      </c>
      <c r="C2390" s="2" t="s">
        <v>11293</v>
      </c>
      <c r="H2390" s="1" t="s">
        <v>11294</v>
      </c>
      <c r="I2390" s="1" t="s">
        <v>11295</v>
      </c>
      <c r="J2390" s="1" t="s">
        <v>11296</v>
      </c>
      <c r="K2390" s="1" t="s">
        <v>1088</v>
      </c>
      <c r="L2390" s="1">
        <v>83617.0</v>
      </c>
      <c r="M2390" s="1" t="s">
        <v>11297</v>
      </c>
      <c r="N2390" s="1" t="s">
        <v>11298</v>
      </c>
      <c r="U2390" s="1">
        <v>-116.50056</v>
      </c>
      <c r="V2390" s="1">
        <v>43.876266</v>
      </c>
      <c r="W2390" s="1" t="s">
        <v>136</v>
      </c>
      <c r="X2390" s="1" t="s">
        <v>70</v>
      </c>
      <c r="Y2390" s="1" t="s">
        <v>70</v>
      </c>
      <c r="Z2390" s="1" t="s">
        <v>70</v>
      </c>
      <c r="AA2390" s="1" t="s">
        <v>70</v>
      </c>
      <c r="AB2390" s="1" t="s">
        <v>70</v>
      </c>
      <c r="AC2390" s="1" t="s">
        <v>80</v>
      </c>
      <c r="AD2390" s="1" t="s">
        <v>69</v>
      </c>
      <c r="AE2390" s="1" t="s">
        <v>69</v>
      </c>
      <c r="AF2390" s="1" t="s">
        <v>69</v>
      </c>
      <c r="AG2390" s="1" t="s">
        <v>69</v>
      </c>
      <c r="AH2390" s="1" t="s">
        <v>69</v>
      </c>
      <c r="AI2390" s="1" t="s">
        <v>70</v>
      </c>
      <c r="AJ2390" s="1" t="s">
        <v>69</v>
      </c>
      <c r="AK2390" s="1" t="s">
        <v>69</v>
      </c>
      <c r="AL2390" s="1" t="s">
        <v>69</v>
      </c>
      <c r="AM2390" s="1" t="s">
        <v>69</v>
      </c>
      <c r="AN2390" s="1" t="s">
        <v>69</v>
      </c>
      <c r="AO2390" s="1" t="s">
        <v>70</v>
      </c>
      <c r="AP2390" s="1" t="s">
        <v>69</v>
      </c>
      <c r="AQ2390" s="1" t="s">
        <v>69</v>
      </c>
      <c r="AR2390" s="1" t="s">
        <v>69</v>
      </c>
      <c r="AS2390" s="1" t="s">
        <v>70</v>
      </c>
      <c r="AT2390" s="1" t="s">
        <v>69</v>
      </c>
      <c r="AU2390" s="1" t="s">
        <v>69</v>
      </c>
      <c r="AV2390" s="1" t="s">
        <v>69</v>
      </c>
      <c r="AW2390" s="1" t="s">
        <v>69</v>
      </c>
      <c r="AX2390" s="1" t="s">
        <v>70</v>
      </c>
      <c r="AY2390" s="1" t="s">
        <v>70</v>
      </c>
      <c r="AZ2390" s="1" t="s">
        <v>70</v>
      </c>
      <c r="BA2390" s="1" t="s">
        <v>70</v>
      </c>
      <c r="BB2390" s="1" t="s">
        <v>70</v>
      </c>
      <c r="BC2390" s="1" t="s">
        <v>70</v>
      </c>
      <c r="BD2390" s="1" t="s">
        <v>70</v>
      </c>
      <c r="BE2390" s="1" t="s">
        <v>70</v>
      </c>
      <c r="BF2390" s="1" t="s">
        <v>70</v>
      </c>
      <c r="BG2390" s="3">
        <v>41024.52638888889</v>
      </c>
    </row>
    <row r="2391">
      <c r="A2391" s="1">
        <v>1007710.0</v>
      </c>
      <c r="B2391" s="1" t="s">
        <v>11299</v>
      </c>
      <c r="C2391" s="2" t="s">
        <v>11300</v>
      </c>
      <c r="D2391" s="1" t="s">
        <v>624</v>
      </c>
      <c r="E2391" s="1" t="s">
        <v>624</v>
      </c>
      <c r="F2391" s="1" t="s">
        <v>624</v>
      </c>
      <c r="G2391" s="1" t="s">
        <v>624</v>
      </c>
      <c r="H2391" s="1" t="s">
        <v>11301</v>
      </c>
      <c r="I2391" s="1" t="s">
        <v>11302</v>
      </c>
      <c r="J2391" s="1" t="s">
        <v>4683</v>
      </c>
      <c r="K2391" s="1" t="s">
        <v>311</v>
      </c>
      <c r="L2391" s="1">
        <v>21727.0</v>
      </c>
      <c r="M2391" s="1" t="s">
        <v>11303</v>
      </c>
      <c r="N2391" s="1" t="s">
        <v>11304</v>
      </c>
      <c r="U2391" s="1">
        <v>-77.329018</v>
      </c>
      <c r="V2391" s="1">
        <v>39.700165</v>
      </c>
      <c r="W2391" s="1" t="s">
        <v>392</v>
      </c>
      <c r="X2391" s="1" t="s">
        <v>70</v>
      </c>
      <c r="Y2391" s="1" t="s">
        <v>69</v>
      </c>
      <c r="Z2391" s="1" t="s">
        <v>70</v>
      </c>
      <c r="AA2391" s="1" t="s">
        <v>69</v>
      </c>
      <c r="AB2391" s="1" t="s">
        <v>70</v>
      </c>
      <c r="AC2391" s="1" t="s">
        <v>70</v>
      </c>
      <c r="AD2391" s="1" t="s">
        <v>69</v>
      </c>
      <c r="AE2391" s="1" t="s">
        <v>70</v>
      </c>
      <c r="AF2391" s="1" t="s">
        <v>69</v>
      </c>
      <c r="AG2391" s="1" t="s">
        <v>70</v>
      </c>
      <c r="AH2391" s="1" t="s">
        <v>69</v>
      </c>
      <c r="AI2391" s="1" t="s">
        <v>70</v>
      </c>
      <c r="AJ2391" s="1" t="s">
        <v>69</v>
      </c>
      <c r="AK2391" s="1" t="s">
        <v>69</v>
      </c>
      <c r="AL2391" s="1" t="s">
        <v>69</v>
      </c>
      <c r="AM2391" s="1" t="s">
        <v>69</v>
      </c>
      <c r="AN2391" s="1" t="s">
        <v>70</v>
      </c>
      <c r="AO2391" s="1" t="s">
        <v>70</v>
      </c>
      <c r="AP2391" s="1" t="s">
        <v>70</v>
      </c>
      <c r="AQ2391" s="1" t="s">
        <v>70</v>
      </c>
      <c r="AR2391" s="1" t="s">
        <v>70</v>
      </c>
      <c r="AS2391" s="1" t="s">
        <v>70</v>
      </c>
      <c r="AT2391" s="1" t="s">
        <v>70</v>
      </c>
      <c r="AU2391" s="1" t="s">
        <v>69</v>
      </c>
      <c r="AV2391" s="1" t="s">
        <v>70</v>
      </c>
      <c r="AW2391" s="1" t="s">
        <v>70</v>
      </c>
      <c r="AX2391" s="1" t="s">
        <v>70</v>
      </c>
      <c r="AY2391" s="1" t="s">
        <v>70</v>
      </c>
      <c r="AZ2391" s="1" t="s">
        <v>69</v>
      </c>
      <c r="BA2391" s="1" t="s">
        <v>70</v>
      </c>
      <c r="BB2391" s="1" t="s">
        <v>70</v>
      </c>
      <c r="BC2391" s="1" t="s">
        <v>70</v>
      </c>
      <c r="BD2391" s="1" t="s">
        <v>70</v>
      </c>
      <c r="BE2391" s="1" t="s">
        <v>70</v>
      </c>
      <c r="BF2391" s="1" t="s">
        <v>70</v>
      </c>
      <c r="BG2391" s="3">
        <v>41443.4625</v>
      </c>
    </row>
    <row r="2392">
      <c r="A2392" s="1">
        <v>1000401.0</v>
      </c>
      <c r="B2392" s="1" t="s">
        <v>11305</v>
      </c>
      <c r="H2392" s="1" t="s">
        <v>11306</v>
      </c>
      <c r="I2392" s="1" t="s">
        <v>11307</v>
      </c>
      <c r="J2392" s="1" t="s">
        <v>11308</v>
      </c>
      <c r="K2392" s="1" t="s">
        <v>1272</v>
      </c>
      <c r="L2392" s="1">
        <v>57648.0</v>
      </c>
      <c r="U2392" s="1">
        <v>-100.302</v>
      </c>
      <c r="V2392" s="1">
        <v>45.902802</v>
      </c>
      <c r="X2392" s="1" t="s">
        <v>70</v>
      </c>
      <c r="Y2392" s="1" t="s">
        <v>70</v>
      </c>
      <c r="Z2392" s="1" t="s">
        <v>70</v>
      </c>
      <c r="AA2392" s="1" t="s">
        <v>70</v>
      </c>
      <c r="AB2392" s="1" t="s">
        <v>70</v>
      </c>
      <c r="AC2392" s="1" t="s">
        <v>80</v>
      </c>
      <c r="BG2392" s="1">
        <v>2009.0</v>
      </c>
    </row>
    <row r="2393">
      <c r="A2393" s="1">
        <v>1012567.0</v>
      </c>
      <c r="B2393" s="1" t="s">
        <v>11309</v>
      </c>
      <c r="C2393" s="2" t="s">
        <v>11310</v>
      </c>
      <c r="D2393" s="2" t="s">
        <v>11311</v>
      </c>
      <c r="E2393" s="2" t="s">
        <v>11312</v>
      </c>
      <c r="G2393" s="1" t="s">
        <v>11313</v>
      </c>
      <c r="H2393" s="1" t="s">
        <v>11314</v>
      </c>
      <c r="I2393" s="1" t="s">
        <v>7754</v>
      </c>
      <c r="J2393" s="1" t="s">
        <v>4236</v>
      </c>
      <c r="K2393" s="1" t="s">
        <v>561</v>
      </c>
      <c r="L2393" s="1">
        <v>30322.0</v>
      </c>
      <c r="M2393" s="1" t="s">
        <v>224</v>
      </c>
      <c r="N2393" s="1" t="s">
        <v>11315</v>
      </c>
      <c r="U2393" s="1">
        <v>-84.323669</v>
      </c>
      <c r="V2393" s="1">
        <v>33.792145</v>
      </c>
      <c r="X2393" s="1" t="s">
        <v>69</v>
      </c>
      <c r="Y2393" s="1" t="s">
        <v>70</v>
      </c>
      <c r="Z2393" s="1" t="s">
        <v>70</v>
      </c>
      <c r="AA2393" s="1" t="s">
        <v>70</v>
      </c>
      <c r="AB2393" s="1" t="s">
        <v>70</v>
      </c>
      <c r="AC2393" s="1" t="s">
        <v>69</v>
      </c>
      <c r="AD2393" s="1" t="s">
        <v>69</v>
      </c>
      <c r="AE2393" s="1" t="s">
        <v>70</v>
      </c>
      <c r="AF2393" s="1" t="s">
        <v>70</v>
      </c>
      <c r="AG2393" s="1" t="s">
        <v>69</v>
      </c>
      <c r="AH2393" s="1" t="s">
        <v>70</v>
      </c>
      <c r="AI2393" s="1" t="s">
        <v>70</v>
      </c>
      <c r="AJ2393" s="1" t="s">
        <v>69</v>
      </c>
      <c r="AK2393" s="1" t="s">
        <v>69</v>
      </c>
      <c r="AL2393" s="1" t="s">
        <v>69</v>
      </c>
      <c r="AM2393" s="1" t="s">
        <v>69</v>
      </c>
      <c r="AN2393" s="1" t="s">
        <v>70</v>
      </c>
      <c r="AO2393" s="1" t="s">
        <v>69</v>
      </c>
      <c r="AP2393" s="1" t="s">
        <v>70</v>
      </c>
      <c r="AQ2393" s="1" t="s">
        <v>70</v>
      </c>
      <c r="AR2393" s="1" t="s">
        <v>70</v>
      </c>
      <c r="AS2393" s="1" t="s">
        <v>70</v>
      </c>
      <c r="AT2393" s="1" t="s">
        <v>69</v>
      </c>
      <c r="AU2393" s="1" t="s">
        <v>69</v>
      </c>
      <c r="AV2393" s="1" t="s">
        <v>70</v>
      </c>
      <c r="AW2393" s="1" t="s">
        <v>70</v>
      </c>
      <c r="AX2393" s="1" t="s">
        <v>69</v>
      </c>
      <c r="AY2393" s="1" t="s">
        <v>70</v>
      </c>
      <c r="AZ2393" s="1" t="s">
        <v>69</v>
      </c>
      <c r="BA2393" s="1" t="s">
        <v>70</v>
      </c>
      <c r="BB2393" s="1" t="s">
        <v>70</v>
      </c>
      <c r="BC2393" s="1" t="s">
        <v>69</v>
      </c>
      <c r="BD2393" s="1" t="s">
        <v>70</v>
      </c>
      <c r="BE2393" s="1" t="s">
        <v>70</v>
      </c>
      <c r="BF2393" s="1" t="s">
        <v>70</v>
      </c>
      <c r="BG2393" s="3">
        <v>42565.459027777775</v>
      </c>
    </row>
    <row r="2394">
      <c r="A2394" s="1">
        <v>1002769.0</v>
      </c>
      <c r="B2394" s="1" t="s">
        <v>11316</v>
      </c>
      <c r="C2394" s="2" t="s">
        <v>11317</v>
      </c>
      <c r="D2394" s="2" t="s">
        <v>11318</v>
      </c>
      <c r="H2394" s="1" t="s">
        <v>11319</v>
      </c>
      <c r="I2394" s="1" t="s">
        <v>11320</v>
      </c>
      <c r="J2394" s="1" t="s">
        <v>11321</v>
      </c>
      <c r="K2394" s="1" t="s">
        <v>575</v>
      </c>
      <c r="L2394" s="1">
        <v>49630.0</v>
      </c>
      <c r="M2394" s="1" t="s">
        <v>11322</v>
      </c>
      <c r="N2394" s="1" t="s">
        <v>79</v>
      </c>
      <c r="U2394" s="1">
        <v>-86.063057</v>
      </c>
      <c r="V2394" s="1">
        <v>44.811226</v>
      </c>
      <c r="X2394" s="1" t="s">
        <v>69</v>
      </c>
      <c r="Y2394" s="1" t="s">
        <v>69</v>
      </c>
      <c r="Z2394" s="1" t="s">
        <v>70</v>
      </c>
      <c r="AA2394" s="1" t="s">
        <v>69</v>
      </c>
      <c r="AB2394" s="1" t="s">
        <v>69</v>
      </c>
      <c r="AC2394" s="1" t="s">
        <v>69</v>
      </c>
      <c r="AD2394" s="1" t="s">
        <v>69</v>
      </c>
      <c r="AE2394" s="1" t="s">
        <v>69</v>
      </c>
      <c r="AF2394" s="1" t="s">
        <v>69</v>
      </c>
      <c r="AG2394" s="1" t="s">
        <v>69</v>
      </c>
      <c r="AH2394" s="1" t="s">
        <v>69</v>
      </c>
      <c r="AI2394" s="1" t="s">
        <v>70</v>
      </c>
      <c r="AJ2394" s="1" t="s">
        <v>69</v>
      </c>
      <c r="AK2394" s="1" t="s">
        <v>69</v>
      </c>
      <c r="AL2394" s="1" t="s">
        <v>69</v>
      </c>
      <c r="AM2394" s="1" t="s">
        <v>69</v>
      </c>
      <c r="AN2394" s="1" t="s">
        <v>69</v>
      </c>
      <c r="AO2394" s="1" t="s">
        <v>70</v>
      </c>
      <c r="AP2394" s="1" t="s">
        <v>70</v>
      </c>
      <c r="AQ2394" s="1" t="s">
        <v>70</v>
      </c>
      <c r="AR2394" s="1" t="s">
        <v>69</v>
      </c>
      <c r="AS2394" s="1" t="s">
        <v>70</v>
      </c>
      <c r="AT2394" s="1" t="s">
        <v>70</v>
      </c>
      <c r="AU2394" s="1" t="s">
        <v>69</v>
      </c>
      <c r="AV2394" s="1" t="s">
        <v>69</v>
      </c>
      <c r="AW2394" s="1" t="s">
        <v>70</v>
      </c>
      <c r="AX2394" s="1" t="s">
        <v>70</v>
      </c>
      <c r="AY2394" s="1" t="s">
        <v>70</v>
      </c>
      <c r="AZ2394" s="1" t="s">
        <v>69</v>
      </c>
      <c r="BA2394" s="1" t="s">
        <v>70</v>
      </c>
      <c r="BB2394" s="1" t="s">
        <v>70</v>
      </c>
      <c r="BC2394" s="1" t="s">
        <v>70</v>
      </c>
      <c r="BD2394" s="1" t="s">
        <v>70</v>
      </c>
      <c r="BE2394" s="1" t="s">
        <v>70</v>
      </c>
      <c r="BF2394" s="1" t="s">
        <v>70</v>
      </c>
      <c r="BG2394" s="3">
        <v>43312.99722222222</v>
      </c>
    </row>
    <row r="2395">
      <c r="A2395" s="1">
        <v>1019398.0</v>
      </c>
      <c r="B2395" s="1" t="s">
        <v>11323</v>
      </c>
      <c r="C2395" s="2" t="s">
        <v>11324</v>
      </c>
      <c r="D2395" s="2" t="s">
        <v>11325</v>
      </c>
      <c r="E2395" s="2" t="s">
        <v>11326</v>
      </c>
      <c r="G2395" s="2" t="s">
        <v>11327</v>
      </c>
      <c r="H2395" s="1" t="s">
        <v>11328</v>
      </c>
      <c r="I2395" s="1" t="s">
        <v>11329</v>
      </c>
      <c r="J2395" s="1" t="s">
        <v>2600</v>
      </c>
      <c r="K2395" s="1" t="s">
        <v>91</v>
      </c>
      <c r="L2395" s="1">
        <v>64801.0</v>
      </c>
      <c r="M2395" s="1" t="s">
        <v>720</v>
      </c>
      <c r="N2395" s="1" t="s">
        <v>1673</v>
      </c>
      <c r="U2395" s="1">
        <v>-94.502693</v>
      </c>
      <c r="V2395" s="1">
        <v>37.087883</v>
      </c>
      <c r="X2395" s="1" t="s">
        <v>69</v>
      </c>
      <c r="Y2395" s="1" t="s">
        <v>70</v>
      </c>
      <c r="Z2395" s="1" t="s">
        <v>70</v>
      </c>
      <c r="AA2395" s="1" t="s">
        <v>70</v>
      </c>
      <c r="AB2395" s="1" t="s">
        <v>69</v>
      </c>
      <c r="AC2395" s="1" t="s">
        <v>69</v>
      </c>
      <c r="AD2395" s="1" t="s">
        <v>69</v>
      </c>
      <c r="AE2395" s="1" t="s">
        <v>70</v>
      </c>
      <c r="AF2395" s="1" t="s">
        <v>69</v>
      </c>
      <c r="AG2395" s="1" t="s">
        <v>69</v>
      </c>
      <c r="AH2395" s="1" t="s">
        <v>69</v>
      </c>
      <c r="AI2395" s="1" t="s">
        <v>70</v>
      </c>
      <c r="AJ2395" s="1" t="s">
        <v>69</v>
      </c>
      <c r="AK2395" s="1" t="s">
        <v>69</v>
      </c>
      <c r="AL2395" s="1" t="s">
        <v>69</v>
      </c>
      <c r="AM2395" s="1" t="s">
        <v>69</v>
      </c>
      <c r="AN2395" s="1" t="s">
        <v>70</v>
      </c>
      <c r="AO2395" s="1" t="s">
        <v>69</v>
      </c>
      <c r="AP2395" s="1" t="s">
        <v>70</v>
      </c>
      <c r="AQ2395" s="1" t="s">
        <v>70</v>
      </c>
      <c r="AR2395" s="1" t="s">
        <v>69</v>
      </c>
      <c r="AS2395" s="1" t="s">
        <v>69</v>
      </c>
      <c r="AT2395" s="1" t="s">
        <v>69</v>
      </c>
      <c r="AU2395" s="1" t="s">
        <v>69</v>
      </c>
      <c r="AV2395" s="1" t="s">
        <v>70</v>
      </c>
      <c r="AW2395" s="1" t="s">
        <v>70</v>
      </c>
      <c r="AX2395" s="1" t="s">
        <v>69</v>
      </c>
      <c r="AY2395" s="1" t="s">
        <v>70</v>
      </c>
      <c r="AZ2395" s="1" t="s">
        <v>69</v>
      </c>
      <c r="BA2395" s="1" t="s">
        <v>70</v>
      </c>
      <c r="BB2395" s="1" t="s">
        <v>70</v>
      </c>
      <c r="BC2395" s="1" t="s">
        <v>69</v>
      </c>
      <c r="BD2395" s="1" t="s">
        <v>70</v>
      </c>
      <c r="BE2395" s="1" t="s">
        <v>70</v>
      </c>
      <c r="BF2395" s="1" t="s">
        <v>70</v>
      </c>
      <c r="BG2395" s="3">
        <v>43516.16180555556</v>
      </c>
    </row>
    <row r="2396">
      <c r="A2396" s="1">
        <v>1007856.0</v>
      </c>
      <c r="B2396" s="1" t="s">
        <v>11330</v>
      </c>
      <c r="H2396" s="1" t="s">
        <v>11331</v>
      </c>
      <c r="I2396" s="1" t="s">
        <v>11332</v>
      </c>
      <c r="J2396" s="1" t="s">
        <v>5386</v>
      </c>
      <c r="K2396" s="1" t="s">
        <v>656</v>
      </c>
      <c r="U2396" s="1">
        <v>-116.237</v>
      </c>
      <c r="V2396" s="1">
        <v>33.68</v>
      </c>
      <c r="X2396" s="1" t="s">
        <v>70</v>
      </c>
      <c r="Y2396" s="1" t="s">
        <v>70</v>
      </c>
      <c r="Z2396" s="1" t="s">
        <v>70</v>
      </c>
      <c r="AA2396" s="1" t="s">
        <v>70</v>
      </c>
      <c r="AB2396" s="1" t="s">
        <v>70</v>
      </c>
      <c r="AC2396" s="1" t="s">
        <v>80</v>
      </c>
      <c r="BG2396" s="1">
        <v>2011.0</v>
      </c>
    </row>
    <row r="2397">
      <c r="A2397" s="1">
        <v>1004226.0</v>
      </c>
      <c r="B2397" s="1" t="s">
        <v>11333</v>
      </c>
      <c r="C2397" s="2" t="s">
        <v>11334</v>
      </c>
      <c r="H2397" s="1" t="s">
        <v>11335</v>
      </c>
      <c r="I2397" s="1" t="s">
        <v>811</v>
      </c>
      <c r="J2397" s="1" t="s">
        <v>811</v>
      </c>
      <c r="K2397" s="1" t="s">
        <v>96</v>
      </c>
      <c r="L2397" s="1">
        <v>12242.0</v>
      </c>
      <c r="M2397" s="1" t="s">
        <v>390</v>
      </c>
      <c r="N2397" s="1" t="s">
        <v>11336</v>
      </c>
      <c r="U2397" s="1">
        <v>-73.758667</v>
      </c>
      <c r="V2397" s="1">
        <v>42.651352</v>
      </c>
      <c r="W2397" s="1" t="s">
        <v>118</v>
      </c>
      <c r="X2397" s="1" t="s">
        <v>69</v>
      </c>
      <c r="Y2397" s="1" t="s">
        <v>69</v>
      </c>
      <c r="Z2397" s="1" t="s">
        <v>70</v>
      </c>
      <c r="AA2397" s="1" t="s">
        <v>70</v>
      </c>
      <c r="AB2397" s="1" t="s">
        <v>70</v>
      </c>
      <c r="AC2397" s="1" t="s">
        <v>70</v>
      </c>
      <c r="AD2397" s="1" t="s">
        <v>69</v>
      </c>
      <c r="AE2397" s="1" t="s">
        <v>69</v>
      </c>
      <c r="AF2397" s="1" t="s">
        <v>70</v>
      </c>
      <c r="AG2397" s="1" t="s">
        <v>69</v>
      </c>
      <c r="AH2397" s="1" t="s">
        <v>69</v>
      </c>
      <c r="AI2397" s="1" t="s">
        <v>70</v>
      </c>
      <c r="AJ2397" s="1" t="s">
        <v>69</v>
      </c>
      <c r="AK2397" s="1" t="s">
        <v>69</v>
      </c>
      <c r="AL2397" s="1" t="s">
        <v>69</v>
      </c>
      <c r="AM2397" s="1" t="s">
        <v>69</v>
      </c>
      <c r="AN2397" s="1" t="s">
        <v>69</v>
      </c>
      <c r="AO2397" s="1" t="s">
        <v>69</v>
      </c>
      <c r="AP2397" s="1" t="s">
        <v>69</v>
      </c>
      <c r="AQ2397" s="1" t="s">
        <v>69</v>
      </c>
      <c r="AR2397" s="1" t="s">
        <v>69</v>
      </c>
      <c r="AS2397" s="1" t="s">
        <v>69</v>
      </c>
      <c r="AT2397" s="1" t="s">
        <v>69</v>
      </c>
      <c r="AU2397" s="1" t="s">
        <v>70</v>
      </c>
      <c r="AV2397" s="1" t="s">
        <v>69</v>
      </c>
      <c r="AW2397" s="1" t="s">
        <v>69</v>
      </c>
      <c r="AX2397" s="1" t="s">
        <v>70</v>
      </c>
      <c r="AY2397" s="1" t="s">
        <v>70</v>
      </c>
      <c r="AZ2397" s="1" t="s">
        <v>70</v>
      </c>
      <c r="BA2397" s="1" t="s">
        <v>70</v>
      </c>
      <c r="BB2397" s="1" t="s">
        <v>70</v>
      </c>
      <c r="BC2397" s="1" t="s">
        <v>70</v>
      </c>
      <c r="BD2397" s="1" t="s">
        <v>70</v>
      </c>
      <c r="BE2397" s="1" t="s">
        <v>70</v>
      </c>
      <c r="BF2397" s="1" t="s">
        <v>70</v>
      </c>
      <c r="BG2397" s="3">
        <v>41061.46666666667</v>
      </c>
    </row>
    <row r="2398">
      <c r="A2398" s="1">
        <v>1004719.0</v>
      </c>
      <c r="B2398" s="1" t="s">
        <v>11337</v>
      </c>
      <c r="C2398" s="2" t="s">
        <v>11338</v>
      </c>
      <c r="D2398" s="2" t="s">
        <v>11339</v>
      </c>
      <c r="H2398" s="1" t="s">
        <v>11340</v>
      </c>
      <c r="I2398" s="1" t="s">
        <v>11341</v>
      </c>
      <c r="J2398" s="1" t="s">
        <v>8931</v>
      </c>
      <c r="K2398" s="1" t="s">
        <v>230</v>
      </c>
      <c r="L2398" s="1">
        <v>66801.0</v>
      </c>
      <c r="M2398" s="1" t="s">
        <v>5420</v>
      </c>
      <c r="N2398" s="1" t="s">
        <v>198</v>
      </c>
      <c r="O2398" s="1" t="s">
        <v>11342</v>
      </c>
      <c r="P2398" s="1" t="s">
        <v>9080</v>
      </c>
      <c r="Q2398" s="1" t="s">
        <v>11343</v>
      </c>
      <c r="R2398" s="1" t="s">
        <v>480</v>
      </c>
      <c r="U2398" s="1">
        <v>-96.181236</v>
      </c>
      <c r="V2398" s="1">
        <v>38.406769</v>
      </c>
      <c r="X2398" s="1" t="s">
        <v>69</v>
      </c>
      <c r="Y2398" s="1" t="s">
        <v>70</v>
      </c>
      <c r="Z2398" s="1" t="s">
        <v>70</v>
      </c>
      <c r="AA2398" s="1" t="s">
        <v>69</v>
      </c>
      <c r="AB2398" s="1" t="s">
        <v>69</v>
      </c>
      <c r="AC2398" s="1" t="s">
        <v>70</v>
      </c>
      <c r="AD2398" s="1" t="s">
        <v>69</v>
      </c>
      <c r="AE2398" s="1" t="s">
        <v>70</v>
      </c>
      <c r="AF2398" s="1" t="s">
        <v>69</v>
      </c>
      <c r="AG2398" s="1" t="s">
        <v>69</v>
      </c>
      <c r="AH2398" s="1" t="s">
        <v>69</v>
      </c>
      <c r="AI2398" s="1" t="s">
        <v>70</v>
      </c>
      <c r="AJ2398" s="1" t="s">
        <v>69</v>
      </c>
      <c r="AK2398" s="1" t="s">
        <v>69</v>
      </c>
      <c r="AL2398" s="1" t="s">
        <v>69</v>
      </c>
      <c r="AM2398" s="1" t="s">
        <v>69</v>
      </c>
      <c r="AN2398" s="1" t="s">
        <v>70</v>
      </c>
      <c r="AO2398" s="1" t="s">
        <v>69</v>
      </c>
      <c r="AP2398" s="1" t="s">
        <v>70</v>
      </c>
      <c r="AQ2398" s="1" t="s">
        <v>69</v>
      </c>
      <c r="AR2398" s="1" t="s">
        <v>69</v>
      </c>
      <c r="AS2398" s="1" t="s">
        <v>70</v>
      </c>
      <c r="AT2398" s="1" t="s">
        <v>69</v>
      </c>
      <c r="AU2398" s="1" t="s">
        <v>69</v>
      </c>
      <c r="AV2398" s="1" t="s">
        <v>70</v>
      </c>
      <c r="AW2398" s="1" t="s">
        <v>70</v>
      </c>
      <c r="AX2398" s="1" t="s">
        <v>69</v>
      </c>
      <c r="AY2398" s="1" t="s">
        <v>70</v>
      </c>
      <c r="AZ2398" s="1" t="s">
        <v>69</v>
      </c>
      <c r="BA2398" s="1" t="s">
        <v>70</v>
      </c>
      <c r="BB2398" s="1" t="s">
        <v>69</v>
      </c>
      <c r="BC2398" s="1" t="s">
        <v>70</v>
      </c>
      <c r="BD2398" s="1" t="s">
        <v>69</v>
      </c>
      <c r="BE2398" s="1" t="s">
        <v>70</v>
      </c>
      <c r="BF2398" s="1" t="s">
        <v>70</v>
      </c>
      <c r="BG2398" s="3">
        <v>42087.67916666667</v>
      </c>
    </row>
    <row r="2399">
      <c r="A2399" s="1">
        <v>1005377.0</v>
      </c>
      <c r="B2399" s="1" t="s">
        <v>11337</v>
      </c>
      <c r="H2399" s="1" t="s">
        <v>11344</v>
      </c>
      <c r="I2399" s="1" t="s">
        <v>11341</v>
      </c>
      <c r="J2399" s="1" t="s">
        <v>11341</v>
      </c>
      <c r="K2399" s="1" t="s">
        <v>181</v>
      </c>
      <c r="L2399" s="1">
        <v>23847.0</v>
      </c>
      <c r="M2399" s="1" t="s">
        <v>1490</v>
      </c>
      <c r="N2399" s="1" t="s">
        <v>11345</v>
      </c>
      <c r="U2399" s="1">
        <v>-77.54155</v>
      </c>
      <c r="V2399" s="1">
        <v>36.688793</v>
      </c>
      <c r="W2399" s="1" t="s">
        <v>392</v>
      </c>
      <c r="X2399" s="1" t="s">
        <v>70</v>
      </c>
      <c r="Y2399" s="1" t="s">
        <v>70</v>
      </c>
      <c r="Z2399" s="1" t="s">
        <v>70</v>
      </c>
      <c r="AA2399" s="1" t="s">
        <v>69</v>
      </c>
      <c r="AB2399" s="1" t="s">
        <v>70</v>
      </c>
      <c r="AC2399" s="1" t="s">
        <v>80</v>
      </c>
      <c r="AD2399" s="1" t="s">
        <v>69</v>
      </c>
      <c r="AE2399" s="1" t="s">
        <v>70</v>
      </c>
      <c r="AF2399" s="1" t="s">
        <v>70</v>
      </c>
      <c r="AG2399" s="1" t="s">
        <v>69</v>
      </c>
      <c r="AH2399" s="1" t="s">
        <v>69</v>
      </c>
      <c r="AI2399" s="1" t="s">
        <v>70</v>
      </c>
      <c r="AJ2399" s="1" t="s">
        <v>69</v>
      </c>
      <c r="AK2399" s="1" t="s">
        <v>69</v>
      </c>
      <c r="AL2399" s="1" t="s">
        <v>69</v>
      </c>
      <c r="AM2399" s="1" t="s">
        <v>69</v>
      </c>
      <c r="AN2399" s="1" t="s">
        <v>70</v>
      </c>
      <c r="AO2399" s="1" t="s">
        <v>70</v>
      </c>
      <c r="AP2399" s="1" t="s">
        <v>69</v>
      </c>
      <c r="AQ2399" s="1" t="s">
        <v>70</v>
      </c>
      <c r="AR2399" s="1" t="s">
        <v>69</v>
      </c>
      <c r="AS2399" s="1" t="s">
        <v>70</v>
      </c>
      <c r="AT2399" s="1" t="s">
        <v>70</v>
      </c>
      <c r="AU2399" s="1" t="s">
        <v>70</v>
      </c>
      <c r="AV2399" s="1" t="s">
        <v>69</v>
      </c>
      <c r="AW2399" s="1" t="s">
        <v>70</v>
      </c>
      <c r="AX2399" s="1" t="s">
        <v>70</v>
      </c>
      <c r="AY2399" s="1" t="s">
        <v>70</v>
      </c>
      <c r="AZ2399" s="1" t="s">
        <v>70</v>
      </c>
      <c r="BA2399" s="1" t="s">
        <v>70</v>
      </c>
      <c r="BB2399" s="1" t="s">
        <v>70</v>
      </c>
      <c r="BC2399" s="1" t="s">
        <v>70</v>
      </c>
      <c r="BD2399" s="1" t="s">
        <v>70</v>
      </c>
      <c r="BE2399" s="1" t="s">
        <v>70</v>
      </c>
      <c r="BF2399" s="1" t="s">
        <v>70</v>
      </c>
      <c r="BG2399" s="3">
        <v>41036.40694444445</v>
      </c>
    </row>
    <row r="2400">
      <c r="A2400" s="1">
        <v>1012688.0</v>
      </c>
      <c r="B2400" s="1" t="s">
        <v>11346</v>
      </c>
      <c r="C2400" s="2" t="s">
        <v>11347</v>
      </c>
      <c r="D2400" s="2" t="s">
        <v>11348</v>
      </c>
      <c r="G2400" s="1" t="s">
        <v>11349</v>
      </c>
      <c r="H2400" s="1" t="s">
        <v>11350</v>
      </c>
      <c r="I2400" s="1" t="s">
        <v>8745</v>
      </c>
      <c r="J2400" s="1" t="s">
        <v>3859</v>
      </c>
      <c r="K2400" s="1" t="s">
        <v>656</v>
      </c>
      <c r="M2400" s="1" t="s">
        <v>224</v>
      </c>
      <c r="N2400" s="1" t="s">
        <v>1580</v>
      </c>
      <c r="U2400" s="1">
        <v>-117.29256</v>
      </c>
      <c r="V2400" s="1">
        <v>33.043816</v>
      </c>
      <c r="X2400" s="1" t="s">
        <v>69</v>
      </c>
      <c r="Y2400" s="1" t="s">
        <v>70</v>
      </c>
      <c r="Z2400" s="1" t="s">
        <v>70</v>
      </c>
      <c r="AA2400" s="1" t="s">
        <v>70</v>
      </c>
      <c r="AB2400" s="1" t="s">
        <v>70</v>
      </c>
      <c r="AC2400" s="1" t="s">
        <v>69</v>
      </c>
      <c r="AD2400" s="1" t="s">
        <v>69</v>
      </c>
      <c r="AE2400" s="1" t="s">
        <v>69</v>
      </c>
      <c r="AF2400" s="1" t="s">
        <v>70</v>
      </c>
      <c r="AG2400" s="1" t="s">
        <v>69</v>
      </c>
      <c r="AH2400" s="1" t="s">
        <v>69</v>
      </c>
      <c r="AI2400" s="1" t="s">
        <v>70</v>
      </c>
      <c r="AJ2400" s="1" t="s">
        <v>70</v>
      </c>
      <c r="AK2400" s="1" t="s">
        <v>69</v>
      </c>
      <c r="AL2400" s="1" t="s">
        <v>69</v>
      </c>
      <c r="AM2400" s="1" t="s">
        <v>69</v>
      </c>
      <c r="AN2400" s="1" t="s">
        <v>70</v>
      </c>
      <c r="AO2400" s="1" t="s">
        <v>70</v>
      </c>
      <c r="AP2400" s="1" t="s">
        <v>70</v>
      </c>
      <c r="AQ2400" s="1" t="s">
        <v>69</v>
      </c>
      <c r="AR2400" s="1" t="s">
        <v>70</v>
      </c>
      <c r="AS2400" s="1" t="s">
        <v>70</v>
      </c>
      <c r="AT2400" s="1" t="s">
        <v>69</v>
      </c>
      <c r="AU2400" s="1" t="s">
        <v>70</v>
      </c>
      <c r="AV2400" s="1" t="s">
        <v>70</v>
      </c>
      <c r="AW2400" s="1" t="s">
        <v>70</v>
      </c>
      <c r="AX2400" s="1" t="s">
        <v>70</v>
      </c>
      <c r="AY2400" s="1" t="s">
        <v>70</v>
      </c>
      <c r="AZ2400" s="1" t="s">
        <v>69</v>
      </c>
      <c r="BA2400" s="1" t="s">
        <v>70</v>
      </c>
      <c r="BB2400" s="1" t="s">
        <v>69</v>
      </c>
      <c r="BC2400" s="1" t="s">
        <v>70</v>
      </c>
      <c r="BD2400" s="1" t="s">
        <v>70</v>
      </c>
      <c r="BE2400" s="1" t="s">
        <v>70</v>
      </c>
      <c r="BF2400" s="1" t="s">
        <v>70</v>
      </c>
      <c r="BG2400" s="3">
        <v>42569.48611111111</v>
      </c>
    </row>
    <row r="2401">
      <c r="A2401" s="1">
        <v>1012045.0</v>
      </c>
      <c r="B2401" s="1" t="s">
        <v>11351</v>
      </c>
      <c r="C2401" s="2" t="s">
        <v>11352</v>
      </c>
      <c r="D2401" s="1" t="s">
        <v>11351</v>
      </c>
      <c r="H2401" s="1" t="s">
        <v>11353</v>
      </c>
      <c r="I2401" s="1" t="s">
        <v>11354</v>
      </c>
      <c r="J2401" s="1" t="s">
        <v>1103</v>
      </c>
      <c r="K2401" s="1" t="s">
        <v>656</v>
      </c>
      <c r="L2401" s="1">
        <v>91406.0</v>
      </c>
      <c r="M2401" s="1" t="s">
        <v>224</v>
      </c>
      <c r="N2401" s="1" t="s">
        <v>1144</v>
      </c>
      <c r="U2401" s="1">
        <v>-118.51286</v>
      </c>
      <c r="V2401" s="1">
        <v>34.18623</v>
      </c>
      <c r="X2401" s="1" t="s">
        <v>69</v>
      </c>
      <c r="Y2401" s="1" t="s">
        <v>69</v>
      </c>
      <c r="Z2401" s="1" t="s">
        <v>70</v>
      </c>
      <c r="AA2401" s="1" t="s">
        <v>69</v>
      </c>
      <c r="AB2401" s="1" t="s">
        <v>69</v>
      </c>
      <c r="AC2401" s="1" t="s">
        <v>69</v>
      </c>
      <c r="AD2401" s="1" t="s">
        <v>69</v>
      </c>
      <c r="AE2401" s="1" t="s">
        <v>69</v>
      </c>
      <c r="AF2401" s="1" t="s">
        <v>69</v>
      </c>
      <c r="AG2401" s="1" t="s">
        <v>69</v>
      </c>
      <c r="AH2401" s="1" t="s">
        <v>69</v>
      </c>
      <c r="AI2401" s="1" t="s">
        <v>69</v>
      </c>
      <c r="AJ2401" s="1" t="s">
        <v>69</v>
      </c>
      <c r="AK2401" s="1" t="s">
        <v>69</v>
      </c>
      <c r="AL2401" s="1" t="s">
        <v>69</v>
      </c>
      <c r="AM2401" s="1" t="s">
        <v>69</v>
      </c>
      <c r="AN2401" s="1" t="s">
        <v>70</v>
      </c>
      <c r="AO2401" s="1" t="s">
        <v>69</v>
      </c>
      <c r="AP2401" s="1" t="s">
        <v>70</v>
      </c>
      <c r="AQ2401" s="1" t="s">
        <v>69</v>
      </c>
      <c r="AR2401" s="1" t="s">
        <v>70</v>
      </c>
      <c r="AS2401" s="1" t="s">
        <v>69</v>
      </c>
      <c r="AT2401" s="1" t="s">
        <v>69</v>
      </c>
      <c r="AU2401" s="1" t="s">
        <v>69</v>
      </c>
      <c r="AV2401" s="1" t="s">
        <v>69</v>
      </c>
      <c r="AW2401" s="1" t="s">
        <v>70</v>
      </c>
      <c r="AX2401" s="1" t="s">
        <v>69</v>
      </c>
      <c r="AY2401" s="1" t="s">
        <v>70</v>
      </c>
      <c r="AZ2401" s="1" t="s">
        <v>69</v>
      </c>
      <c r="BA2401" s="1" t="s">
        <v>70</v>
      </c>
      <c r="BB2401" s="1" t="s">
        <v>69</v>
      </c>
      <c r="BC2401" s="1" t="s">
        <v>70</v>
      </c>
      <c r="BD2401" s="1" t="s">
        <v>70</v>
      </c>
      <c r="BE2401" s="1" t="s">
        <v>69</v>
      </c>
      <c r="BF2401" s="1" t="s">
        <v>70</v>
      </c>
      <c r="BG2401" s="3">
        <v>43308.561111111114</v>
      </c>
    </row>
    <row r="2402">
      <c r="A2402" s="1">
        <v>1002252.0</v>
      </c>
      <c r="B2402" s="1" t="s">
        <v>11355</v>
      </c>
      <c r="H2402" s="1" t="s">
        <v>11356</v>
      </c>
      <c r="I2402" s="1" t="s">
        <v>11357</v>
      </c>
      <c r="J2402" s="1" t="s">
        <v>11358</v>
      </c>
      <c r="K2402" s="1" t="s">
        <v>1272</v>
      </c>
      <c r="L2402" s="1">
        <v>58027.0</v>
      </c>
      <c r="U2402" s="1">
        <v>-97.602203</v>
      </c>
      <c r="V2402" s="1">
        <v>46.625198</v>
      </c>
      <c r="X2402" s="1" t="s">
        <v>70</v>
      </c>
      <c r="Y2402" s="1" t="s">
        <v>70</v>
      </c>
      <c r="Z2402" s="1" t="s">
        <v>70</v>
      </c>
      <c r="AA2402" s="1" t="s">
        <v>70</v>
      </c>
      <c r="AB2402" s="1" t="s">
        <v>70</v>
      </c>
      <c r="AC2402" s="1" t="s">
        <v>80</v>
      </c>
      <c r="BG2402" s="3">
        <v>40931.49097222222</v>
      </c>
    </row>
    <row r="2403">
      <c r="A2403" s="1">
        <v>1005397.0</v>
      </c>
      <c r="B2403" s="1" t="s">
        <v>11359</v>
      </c>
      <c r="H2403" s="1" t="s">
        <v>11360</v>
      </c>
      <c r="I2403" s="1" t="s">
        <v>11361</v>
      </c>
      <c r="J2403" s="1" t="s">
        <v>5248</v>
      </c>
      <c r="K2403" s="1" t="s">
        <v>2478</v>
      </c>
      <c r="L2403" s="1">
        <v>3748.0</v>
      </c>
      <c r="M2403" s="1" t="s">
        <v>390</v>
      </c>
      <c r="N2403" s="1" t="s">
        <v>872</v>
      </c>
      <c r="U2403" s="1">
        <v>-72.143799</v>
      </c>
      <c r="V2403" s="1">
        <v>43.644501</v>
      </c>
      <c r="W2403" s="1" t="s">
        <v>392</v>
      </c>
      <c r="X2403" s="1" t="s">
        <v>70</v>
      </c>
      <c r="Y2403" s="1" t="s">
        <v>70</v>
      </c>
      <c r="Z2403" s="1" t="s">
        <v>70</v>
      </c>
      <c r="AA2403" s="1" t="s">
        <v>70</v>
      </c>
      <c r="AB2403" s="1" t="s">
        <v>70</v>
      </c>
      <c r="AC2403" s="1" t="s">
        <v>80</v>
      </c>
      <c r="AD2403" s="1" t="s">
        <v>69</v>
      </c>
      <c r="AE2403" s="1" t="s">
        <v>69</v>
      </c>
      <c r="AF2403" s="1" t="s">
        <v>69</v>
      </c>
      <c r="AG2403" s="1" t="s">
        <v>69</v>
      </c>
      <c r="AH2403" s="1" t="s">
        <v>70</v>
      </c>
      <c r="AI2403" s="1" t="s">
        <v>70</v>
      </c>
      <c r="AJ2403" s="1" t="s">
        <v>69</v>
      </c>
      <c r="AK2403" s="1" t="s">
        <v>69</v>
      </c>
      <c r="AL2403" s="1" t="s">
        <v>69</v>
      </c>
      <c r="AM2403" s="1" t="s">
        <v>69</v>
      </c>
      <c r="AN2403" s="1" t="s">
        <v>69</v>
      </c>
      <c r="AO2403" s="1" t="s">
        <v>69</v>
      </c>
      <c r="AP2403" s="1" t="s">
        <v>70</v>
      </c>
      <c r="AQ2403" s="1" t="s">
        <v>70</v>
      </c>
      <c r="AR2403" s="1" t="s">
        <v>69</v>
      </c>
      <c r="AS2403" s="1" t="s">
        <v>70</v>
      </c>
      <c r="AT2403" s="1" t="s">
        <v>69</v>
      </c>
      <c r="AU2403" s="1" t="s">
        <v>69</v>
      </c>
      <c r="AV2403" s="1" t="s">
        <v>70</v>
      </c>
      <c r="AW2403" s="1" t="s">
        <v>70</v>
      </c>
      <c r="AX2403" s="1" t="s">
        <v>70</v>
      </c>
      <c r="AY2403" s="1" t="s">
        <v>70</v>
      </c>
      <c r="AZ2403" s="1" t="s">
        <v>70</v>
      </c>
      <c r="BA2403" s="1" t="s">
        <v>70</v>
      </c>
      <c r="BB2403" s="1" t="s">
        <v>70</v>
      </c>
      <c r="BC2403" s="1" t="s">
        <v>70</v>
      </c>
      <c r="BD2403" s="1" t="s">
        <v>70</v>
      </c>
      <c r="BE2403" s="1" t="s">
        <v>70</v>
      </c>
      <c r="BF2403" s="1" t="s">
        <v>70</v>
      </c>
      <c r="BG2403" s="3">
        <v>40703.58819444444</v>
      </c>
    </row>
    <row r="2404">
      <c r="A2404" s="1">
        <v>1007487.0</v>
      </c>
      <c r="B2404" s="1" t="s">
        <v>11362</v>
      </c>
      <c r="H2404" s="1" t="s">
        <v>11363</v>
      </c>
      <c r="I2404" s="1" t="s">
        <v>11361</v>
      </c>
      <c r="J2404" s="1" t="s">
        <v>2197</v>
      </c>
      <c r="K2404" s="1" t="s">
        <v>1818</v>
      </c>
      <c r="U2404" s="1">
        <v>-72.5494</v>
      </c>
      <c r="V2404" s="1">
        <v>41.974998</v>
      </c>
      <c r="X2404" s="1" t="s">
        <v>70</v>
      </c>
      <c r="Y2404" s="1" t="s">
        <v>70</v>
      </c>
      <c r="Z2404" s="1" t="s">
        <v>70</v>
      </c>
      <c r="AA2404" s="1" t="s">
        <v>70</v>
      </c>
      <c r="AB2404" s="1" t="s">
        <v>70</v>
      </c>
      <c r="AC2404" s="1" t="s">
        <v>80</v>
      </c>
      <c r="BG2404" s="1">
        <v>2009.0</v>
      </c>
    </row>
    <row r="2405">
      <c r="A2405" s="1">
        <v>1018940.0</v>
      </c>
      <c r="B2405" s="1" t="s">
        <v>11364</v>
      </c>
      <c r="I2405" s="1" t="s">
        <v>11365</v>
      </c>
      <c r="J2405" s="1" t="s">
        <v>2641</v>
      </c>
      <c r="K2405" s="1" t="s">
        <v>575</v>
      </c>
      <c r="M2405" s="1" t="s">
        <v>11366</v>
      </c>
      <c r="N2405" s="1" t="s">
        <v>490</v>
      </c>
      <c r="U2405" s="1">
        <v>-85.578247</v>
      </c>
      <c r="V2405" s="1">
        <v>46.119736</v>
      </c>
      <c r="X2405" s="1" t="s">
        <v>69</v>
      </c>
      <c r="Y2405" s="1" t="s">
        <v>69</v>
      </c>
      <c r="Z2405" s="1" t="s">
        <v>70</v>
      </c>
      <c r="AA2405" s="1" t="s">
        <v>69</v>
      </c>
      <c r="AB2405" s="1" t="s">
        <v>70</v>
      </c>
      <c r="AC2405" s="1" t="s">
        <v>80</v>
      </c>
      <c r="AD2405" s="1" t="s">
        <v>69</v>
      </c>
      <c r="AE2405" s="1" t="s">
        <v>70</v>
      </c>
      <c r="AF2405" s="1" t="s">
        <v>70</v>
      </c>
      <c r="AG2405" s="1" t="s">
        <v>69</v>
      </c>
      <c r="AH2405" s="1" t="s">
        <v>69</v>
      </c>
      <c r="AI2405" s="1" t="s">
        <v>70</v>
      </c>
      <c r="AJ2405" s="1" t="s">
        <v>69</v>
      </c>
      <c r="AK2405" s="1" t="s">
        <v>69</v>
      </c>
      <c r="AL2405" s="1" t="s">
        <v>69</v>
      </c>
      <c r="AM2405" s="1" t="s">
        <v>69</v>
      </c>
      <c r="AN2405" s="1" t="s">
        <v>69</v>
      </c>
      <c r="AO2405" s="1" t="s">
        <v>70</v>
      </c>
      <c r="AP2405" s="1" t="s">
        <v>70</v>
      </c>
      <c r="AQ2405" s="1" t="s">
        <v>70</v>
      </c>
      <c r="AR2405" s="1" t="s">
        <v>70</v>
      </c>
      <c r="AS2405" s="1" t="s">
        <v>70</v>
      </c>
      <c r="AT2405" s="1" t="s">
        <v>70</v>
      </c>
      <c r="AU2405" s="1" t="s">
        <v>70</v>
      </c>
      <c r="AV2405" s="1" t="s">
        <v>70</v>
      </c>
      <c r="AW2405" s="1" t="s">
        <v>70</v>
      </c>
      <c r="AX2405" s="1" t="s">
        <v>70</v>
      </c>
      <c r="AY2405" s="1" t="s">
        <v>70</v>
      </c>
      <c r="AZ2405" s="1" t="s">
        <v>70</v>
      </c>
      <c r="BA2405" s="1" t="s">
        <v>70</v>
      </c>
      <c r="BB2405" s="1" t="s">
        <v>70</v>
      </c>
      <c r="BC2405" s="1" t="s">
        <v>70</v>
      </c>
      <c r="BD2405" s="1" t="s">
        <v>70</v>
      </c>
      <c r="BE2405" s="1" t="s">
        <v>70</v>
      </c>
      <c r="BF2405" s="1" t="s">
        <v>70</v>
      </c>
      <c r="BG2405" s="3">
        <v>43143.72638888889</v>
      </c>
    </row>
    <row r="2406">
      <c r="A2406" s="1">
        <v>1000966.0</v>
      </c>
      <c r="B2406" s="1" t="s">
        <v>11367</v>
      </c>
      <c r="H2406" s="1" t="s">
        <v>11368</v>
      </c>
      <c r="I2406" s="1" t="s">
        <v>369</v>
      </c>
      <c r="K2406" s="1" t="s">
        <v>203</v>
      </c>
      <c r="L2406" s="1">
        <v>60637.0</v>
      </c>
      <c r="U2406" s="1">
        <v>-87.664497</v>
      </c>
      <c r="V2406" s="1">
        <v>41.7761</v>
      </c>
      <c r="X2406" s="1" t="s">
        <v>70</v>
      </c>
      <c r="Y2406" s="1" t="s">
        <v>70</v>
      </c>
      <c r="Z2406" s="1" t="s">
        <v>70</v>
      </c>
      <c r="AA2406" s="1" t="s">
        <v>70</v>
      </c>
      <c r="AB2406" s="1" t="s">
        <v>70</v>
      </c>
      <c r="AC2406" s="1" t="s">
        <v>80</v>
      </c>
      <c r="BG2406" s="1">
        <v>2009.0</v>
      </c>
    </row>
    <row r="2407">
      <c r="A2407" s="1">
        <v>1006991.0</v>
      </c>
      <c r="B2407" s="1" t="s">
        <v>11367</v>
      </c>
      <c r="H2407" s="1" t="s">
        <v>11369</v>
      </c>
      <c r="I2407" s="1" t="s">
        <v>11370</v>
      </c>
      <c r="J2407" s="1" t="s">
        <v>11371</v>
      </c>
      <c r="K2407" s="1" t="s">
        <v>244</v>
      </c>
      <c r="L2407" s="1">
        <v>7631.0</v>
      </c>
      <c r="U2407" s="1">
        <v>-73.973</v>
      </c>
      <c r="V2407" s="1">
        <v>40.897701</v>
      </c>
      <c r="X2407" s="1" t="s">
        <v>70</v>
      </c>
      <c r="Y2407" s="1" t="s">
        <v>70</v>
      </c>
      <c r="Z2407" s="1" t="s">
        <v>70</v>
      </c>
      <c r="AA2407" s="1" t="s">
        <v>70</v>
      </c>
      <c r="AB2407" s="1" t="s">
        <v>70</v>
      </c>
      <c r="AC2407" s="1" t="s">
        <v>80</v>
      </c>
      <c r="BG2407" s="4">
        <v>40302.66388888889</v>
      </c>
    </row>
    <row r="2408">
      <c r="A2408" s="1">
        <v>1003959.0</v>
      </c>
      <c r="B2408" s="1" t="s">
        <v>11372</v>
      </c>
      <c r="H2408" s="1" t="s">
        <v>11373</v>
      </c>
      <c r="I2408" s="1" t="s">
        <v>11374</v>
      </c>
      <c r="J2408" s="1" t="s">
        <v>3851</v>
      </c>
      <c r="K2408" s="1" t="s">
        <v>322</v>
      </c>
      <c r="L2408" s="1">
        <v>47118.0</v>
      </c>
      <c r="M2408" s="1" t="s">
        <v>172</v>
      </c>
      <c r="N2408" s="1" t="s">
        <v>8241</v>
      </c>
      <c r="U2408" s="1">
        <v>-86.443199</v>
      </c>
      <c r="V2408" s="1">
        <v>38.351101</v>
      </c>
      <c r="W2408" s="1" t="s">
        <v>392</v>
      </c>
      <c r="X2408" s="1" t="s">
        <v>70</v>
      </c>
      <c r="Y2408" s="1" t="s">
        <v>69</v>
      </c>
      <c r="Z2408" s="1" t="s">
        <v>69</v>
      </c>
      <c r="AA2408" s="1" t="s">
        <v>69</v>
      </c>
      <c r="AB2408" s="1" t="s">
        <v>70</v>
      </c>
      <c r="AC2408" s="1" t="s">
        <v>80</v>
      </c>
      <c r="AD2408" s="1" t="s">
        <v>69</v>
      </c>
      <c r="AE2408" s="1" t="s">
        <v>69</v>
      </c>
      <c r="AF2408" s="1" t="s">
        <v>69</v>
      </c>
      <c r="AG2408" s="1" t="s">
        <v>69</v>
      </c>
      <c r="AH2408" s="1" t="s">
        <v>70</v>
      </c>
      <c r="AI2408" s="1" t="s">
        <v>70</v>
      </c>
      <c r="AJ2408" s="1" t="s">
        <v>69</v>
      </c>
      <c r="AK2408" s="1" t="s">
        <v>69</v>
      </c>
      <c r="AL2408" s="1" t="s">
        <v>69</v>
      </c>
      <c r="AM2408" s="1" t="s">
        <v>69</v>
      </c>
      <c r="AN2408" s="1" t="s">
        <v>70</v>
      </c>
      <c r="AO2408" s="1" t="s">
        <v>70</v>
      </c>
      <c r="AP2408" s="1" t="s">
        <v>70</v>
      </c>
      <c r="AQ2408" s="1" t="s">
        <v>70</v>
      </c>
      <c r="AR2408" s="1" t="s">
        <v>69</v>
      </c>
      <c r="AS2408" s="1" t="s">
        <v>70</v>
      </c>
      <c r="AT2408" s="1" t="s">
        <v>70</v>
      </c>
      <c r="AU2408" s="1" t="s">
        <v>69</v>
      </c>
      <c r="AV2408" s="1" t="s">
        <v>70</v>
      </c>
      <c r="AW2408" s="1" t="s">
        <v>70</v>
      </c>
      <c r="AX2408" s="1" t="s">
        <v>70</v>
      </c>
      <c r="AY2408" s="1" t="s">
        <v>70</v>
      </c>
      <c r="AZ2408" s="1" t="s">
        <v>70</v>
      </c>
      <c r="BA2408" s="1" t="s">
        <v>70</v>
      </c>
      <c r="BB2408" s="1" t="s">
        <v>70</v>
      </c>
      <c r="BC2408" s="1" t="s">
        <v>70</v>
      </c>
      <c r="BD2408" s="1" t="s">
        <v>70</v>
      </c>
      <c r="BE2408" s="1" t="s">
        <v>70</v>
      </c>
      <c r="BF2408" s="1" t="s">
        <v>70</v>
      </c>
      <c r="BG2408" s="3">
        <v>40639.70972222222</v>
      </c>
    </row>
    <row r="2409">
      <c r="A2409" s="1">
        <v>1006237.0</v>
      </c>
      <c r="B2409" s="1" t="s">
        <v>11375</v>
      </c>
      <c r="C2409" s="2" t="s">
        <v>11376</v>
      </c>
      <c r="H2409" s="1" t="s">
        <v>11377</v>
      </c>
      <c r="I2409" s="1" t="s">
        <v>11378</v>
      </c>
      <c r="J2409" s="1" t="s">
        <v>243</v>
      </c>
      <c r="K2409" s="1" t="s">
        <v>244</v>
      </c>
      <c r="L2409" s="1">
        <v>7726.0</v>
      </c>
      <c r="M2409" s="1" t="s">
        <v>1490</v>
      </c>
      <c r="N2409" s="1" t="s">
        <v>11379</v>
      </c>
      <c r="U2409" s="1">
        <v>-74.361</v>
      </c>
      <c r="V2409" s="1">
        <v>40.312599</v>
      </c>
      <c r="W2409" s="1" t="s">
        <v>99</v>
      </c>
      <c r="X2409" s="1" t="s">
        <v>70</v>
      </c>
      <c r="Y2409" s="1" t="s">
        <v>69</v>
      </c>
      <c r="Z2409" s="1" t="s">
        <v>69</v>
      </c>
      <c r="AA2409" s="1" t="s">
        <v>69</v>
      </c>
      <c r="AB2409" s="1" t="s">
        <v>70</v>
      </c>
      <c r="AC2409" s="1" t="s">
        <v>70</v>
      </c>
      <c r="AD2409" s="1" t="s">
        <v>70</v>
      </c>
      <c r="AE2409" s="1" t="s">
        <v>70</v>
      </c>
      <c r="AF2409" s="1" t="s">
        <v>70</v>
      </c>
      <c r="AG2409" s="1" t="s">
        <v>69</v>
      </c>
      <c r="AH2409" s="1" t="s">
        <v>70</v>
      </c>
      <c r="AI2409" s="1" t="s">
        <v>70</v>
      </c>
      <c r="AJ2409" s="1" t="s">
        <v>69</v>
      </c>
      <c r="AK2409" s="1" t="s">
        <v>70</v>
      </c>
      <c r="AL2409" s="1" t="s">
        <v>70</v>
      </c>
      <c r="AM2409" s="1" t="s">
        <v>70</v>
      </c>
      <c r="AN2409" s="1" t="s">
        <v>70</v>
      </c>
      <c r="AO2409" s="1" t="s">
        <v>70</v>
      </c>
      <c r="AP2409" s="1" t="s">
        <v>70</v>
      </c>
      <c r="AQ2409" s="1" t="s">
        <v>69</v>
      </c>
      <c r="AR2409" s="1" t="s">
        <v>70</v>
      </c>
      <c r="AS2409" s="1" t="s">
        <v>70</v>
      </c>
      <c r="AT2409" s="1" t="s">
        <v>70</v>
      </c>
      <c r="AU2409" s="1" t="s">
        <v>70</v>
      </c>
      <c r="AV2409" s="1" t="s">
        <v>70</v>
      </c>
      <c r="AW2409" s="1" t="s">
        <v>70</v>
      </c>
      <c r="AX2409" s="1" t="s">
        <v>70</v>
      </c>
      <c r="AY2409" s="1" t="s">
        <v>70</v>
      </c>
      <c r="AZ2409" s="1" t="s">
        <v>70</v>
      </c>
      <c r="BA2409" s="1" t="s">
        <v>70</v>
      </c>
      <c r="BB2409" s="1" t="s">
        <v>70</v>
      </c>
      <c r="BC2409" s="1" t="s">
        <v>70</v>
      </c>
      <c r="BD2409" s="1" t="s">
        <v>70</v>
      </c>
      <c r="BE2409" s="1" t="s">
        <v>70</v>
      </c>
      <c r="BF2409" s="1" t="s">
        <v>70</v>
      </c>
      <c r="BG2409" s="3">
        <v>40638.404861111114</v>
      </c>
    </row>
    <row r="2410">
      <c r="A2410" s="1">
        <v>1003617.0</v>
      </c>
      <c r="B2410" s="1" t="s">
        <v>11380</v>
      </c>
      <c r="H2410" s="1" t="s">
        <v>11381</v>
      </c>
      <c r="I2410" s="1" t="s">
        <v>11382</v>
      </c>
      <c r="J2410" s="1" t="s">
        <v>3905</v>
      </c>
      <c r="K2410" s="1" t="s">
        <v>566</v>
      </c>
      <c r="L2410" s="1">
        <v>73703.0</v>
      </c>
      <c r="U2410" s="1">
        <v>-97.877403</v>
      </c>
      <c r="V2410" s="1">
        <v>36.434299</v>
      </c>
      <c r="X2410" s="1" t="s">
        <v>70</v>
      </c>
      <c r="Y2410" s="1" t="s">
        <v>70</v>
      </c>
      <c r="Z2410" s="1" t="s">
        <v>70</v>
      </c>
      <c r="AA2410" s="1" t="s">
        <v>70</v>
      </c>
      <c r="AB2410" s="1" t="s">
        <v>70</v>
      </c>
      <c r="AC2410" s="1" t="s">
        <v>80</v>
      </c>
      <c r="BG2410" s="1">
        <v>2009.0</v>
      </c>
    </row>
    <row r="2411">
      <c r="A2411" s="1">
        <v>1019684.0</v>
      </c>
      <c r="B2411" s="1" t="s">
        <v>11383</v>
      </c>
      <c r="C2411" s="2" t="s">
        <v>11384</v>
      </c>
      <c r="D2411" s="2" t="s">
        <v>11385</v>
      </c>
      <c r="H2411" s="1" t="s">
        <v>11386</v>
      </c>
      <c r="I2411" s="1" t="s">
        <v>11387</v>
      </c>
      <c r="J2411" s="1" t="s">
        <v>1805</v>
      </c>
      <c r="K2411" s="1" t="s">
        <v>670</v>
      </c>
      <c r="L2411" s="1">
        <v>28715.0</v>
      </c>
      <c r="M2411" s="1" t="s">
        <v>2990</v>
      </c>
      <c r="N2411" s="1" t="s">
        <v>270</v>
      </c>
      <c r="U2411" s="1">
        <v>-82.684677</v>
      </c>
      <c r="V2411" s="1">
        <v>35.540989</v>
      </c>
      <c r="X2411" s="1" t="s">
        <v>69</v>
      </c>
      <c r="Y2411" s="1" t="s">
        <v>70</v>
      </c>
      <c r="Z2411" s="1" t="s">
        <v>70</v>
      </c>
      <c r="AA2411" s="1" t="s">
        <v>70</v>
      </c>
      <c r="AB2411" s="1" t="s">
        <v>70</v>
      </c>
      <c r="AC2411" s="1" t="s">
        <v>69</v>
      </c>
      <c r="AD2411" s="1" t="s">
        <v>69</v>
      </c>
      <c r="AE2411" s="1" t="s">
        <v>70</v>
      </c>
      <c r="AF2411" s="1" t="s">
        <v>69</v>
      </c>
      <c r="AG2411" s="1" t="s">
        <v>69</v>
      </c>
      <c r="AH2411" s="1" t="s">
        <v>69</v>
      </c>
      <c r="AI2411" s="1" t="s">
        <v>70</v>
      </c>
      <c r="AJ2411" s="1" t="s">
        <v>70</v>
      </c>
      <c r="AK2411" s="1" t="s">
        <v>69</v>
      </c>
      <c r="AL2411" s="1" t="s">
        <v>69</v>
      </c>
      <c r="AM2411" s="1" t="s">
        <v>70</v>
      </c>
      <c r="AN2411" s="1" t="s">
        <v>70</v>
      </c>
      <c r="AO2411" s="1" t="s">
        <v>69</v>
      </c>
      <c r="AP2411" s="1" t="s">
        <v>70</v>
      </c>
      <c r="AQ2411" s="1" t="s">
        <v>70</v>
      </c>
      <c r="AR2411" s="1" t="s">
        <v>70</v>
      </c>
      <c r="AS2411" s="1" t="s">
        <v>70</v>
      </c>
      <c r="AT2411" s="1" t="s">
        <v>70</v>
      </c>
      <c r="AU2411" s="1" t="s">
        <v>69</v>
      </c>
      <c r="AV2411" s="1" t="s">
        <v>69</v>
      </c>
      <c r="AW2411" s="1" t="s">
        <v>70</v>
      </c>
      <c r="AX2411" s="1" t="s">
        <v>69</v>
      </c>
      <c r="AY2411" s="1" t="s">
        <v>70</v>
      </c>
      <c r="AZ2411" s="1" t="s">
        <v>69</v>
      </c>
      <c r="BA2411" s="1" t="s">
        <v>70</v>
      </c>
      <c r="BB2411" s="1" t="s">
        <v>70</v>
      </c>
      <c r="BC2411" s="1" t="s">
        <v>70</v>
      </c>
      <c r="BD2411" s="1" t="s">
        <v>70</v>
      </c>
      <c r="BE2411" s="1" t="s">
        <v>70</v>
      </c>
      <c r="BF2411" s="1" t="s">
        <v>70</v>
      </c>
      <c r="BG2411" s="3">
        <v>43692.924305555556</v>
      </c>
    </row>
    <row r="2412">
      <c r="A2412" s="1">
        <v>1012313.0</v>
      </c>
      <c r="B2412" s="1" t="s">
        <v>11388</v>
      </c>
      <c r="C2412" s="2" t="s">
        <v>11389</v>
      </c>
      <c r="D2412" s="2" t="s">
        <v>11390</v>
      </c>
      <c r="G2412" s="2" t="s">
        <v>11391</v>
      </c>
      <c r="H2412" s="1" t="s">
        <v>11392</v>
      </c>
      <c r="I2412" s="1" t="s">
        <v>11393</v>
      </c>
      <c r="J2412" s="1" t="s">
        <v>1124</v>
      </c>
      <c r="K2412" s="1" t="s">
        <v>1256</v>
      </c>
      <c r="L2412" s="1">
        <v>59729.0</v>
      </c>
      <c r="M2412" s="1" t="s">
        <v>11394</v>
      </c>
      <c r="N2412" s="1" t="s">
        <v>3330</v>
      </c>
      <c r="U2412" s="1">
        <v>-111.73363</v>
      </c>
      <c r="V2412" s="1">
        <v>45.349079</v>
      </c>
      <c r="X2412" s="1" t="s">
        <v>69</v>
      </c>
      <c r="Y2412" s="1" t="s">
        <v>70</v>
      </c>
      <c r="Z2412" s="1" t="s">
        <v>70</v>
      </c>
      <c r="AA2412" s="1" t="s">
        <v>70</v>
      </c>
      <c r="AB2412" s="1" t="s">
        <v>69</v>
      </c>
      <c r="AC2412" s="1" t="s">
        <v>69</v>
      </c>
      <c r="AD2412" s="1" t="s">
        <v>69</v>
      </c>
      <c r="AE2412" s="1" t="s">
        <v>70</v>
      </c>
      <c r="AF2412" s="1" t="s">
        <v>69</v>
      </c>
      <c r="AG2412" s="1" t="s">
        <v>69</v>
      </c>
      <c r="AH2412" s="1" t="s">
        <v>69</v>
      </c>
      <c r="AI2412" s="1" t="s">
        <v>70</v>
      </c>
      <c r="AJ2412" s="1" t="s">
        <v>70</v>
      </c>
      <c r="AK2412" s="1" t="s">
        <v>69</v>
      </c>
      <c r="AL2412" s="1" t="s">
        <v>69</v>
      </c>
      <c r="AM2412" s="1" t="s">
        <v>70</v>
      </c>
      <c r="AN2412" s="1" t="s">
        <v>70</v>
      </c>
      <c r="AO2412" s="1" t="s">
        <v>70</v>
      </c>
      <c r="AP2412" s="1" t="s">
        <v>70</v>
      </c>
      <c r="AQ2412" s="1" t="s">
        <v>70</v>
      </c>
      <c r="AR2412" s="1" t="s">
        <v>69</v>
      </c>
      <c r="AS2412" s="1" t="s">
        <v>70</v>
      </c>
      <c r="AT2412" s="1" t="s">
        <v>70</v>
      </c>
      <c r="AU2412" s="1" t="s">
        <v>69</v>
      </c>
      <c r="AV2412" s="1" t="s">
        <v>70</v>
      </c>
      <c r="AW2412" s="1" t="s">
        <v>70</v>
      </c>
      <c r="AX2412" s="1" t="s">
        <v>70</v>
      </c>
      <c r="AY2412" s="1" t="s">
        <v>70</v>
      </c>
      <c r="AZ2412" s="1" t="s">
        <v>69</v>
      </c>
      <c r="BA2412" s="1" t="s">
        <v>69</v>
      </c>
      <c r="BB2412" s="1" t="s">
        <v>70</v>
      </c>
      <c r="BC2412" s="1" t="s">
        <v>70</v>
      </c>
      <c r="BD2412" s="1" t="s">
        <v>69</v>
      </c>
      <c r="BE2412" s="1" t="s">
        <v>70</v>
      </c>
      <c r="BF2412" s="1" t="s">
        <v>70</v>
      </c>
      <c r="BG2412" s="3">
        <v>42558.56041666667</v>
      </c>
    </row>
    <row r="2413">
      <c r="A2413" s="1">
        <v>1018765.0</v>
      </c>
      <c r="B2413" s="1" t="s">
        <v>11395</v>
      </c>
      <c r="C2413" s="2" t="s">
        <v>11396</v>
      </c>
      <c r="D2413" s="2" t="s">
        <v>11397</v>
      </c>
      <c r="H2413" s="1" t="s">
        <v>11398</v>
      </c>
      <c r="I2413" s="1" t="s">
        <v>11393</v>
      </c>
      <c r="J2413" s="1" t="s">
        <v>10149</v>
      </c>
      <c r="K2413" s="1" t="s">
        <v>785</v>
      </c>
      <c r="L2413" s="1">
        <v>75119.0</v>
      </c>
      <c r="M2413" s="1" t="s">
        <v>11399</v>
      </c>
      <c r="N2413" s="1" t="s">
        <v>603</v>
      </c>
      <c r="U2413" s="1">
        <v>-96.629395</v>
      </c>
      <c r="V2413" s="1">
        <v>32.327629</v>
      </c>
      <c r="X2413" s="1" t="s">
        <v>69</v>
      </c>
      <c r="Y2413" s="1" t="s">
        <v>69</v>
      </c>
      <c r="Z2413" s="1" t="s">
        <v>70</v>
      </c>
      <c r="AA2413" s="1" t="s">
        <v>70</v>
      </c>
      <c r="AB2413" s="1" t="s">
        <v>69</v>
      </c>
      <c r="AC2413" s="1" t="s">
        <v>80</v>
      </c>
      <c r="AD2413" s="1" t="s">
        <v>69</v>
      </c>
      <c r="AE2413" s="1" t="s">
        <v>70</v>
      </c>
      <c r="AF2413" s="1" t="s">
        <v>69</v>
      </c>
      <c r="AG2413" s="1" t="s">
        <v>69</v>
      </c>
      <c r="AH2413" s="1" t="s">
        <v>69</v>
      </c>
      <c r="AI2413" s="1" t="s">
        <v>70</v>
      </c>
      <c r="AJ2413" s="1" t="s">
        <v>69</v>
      </c>
      <c r="AK2413" s="1" t="s">
        <v>69</v>
      </c>
      <c r="AL2413" s="1" t="s">
        <v>69</v>
      </c>
      <c r="AM2413" s="1" t="s">
        <v>69</v>
      </c>
      <c r="AN2413" s="1" t="s">
        <v>69</v>
      </c>
      <c r="AO2413" s="1" t="s">
        <v>69</v>
      </c>
      <c r="AP2413" s="1" t="s">
        <v>70</v>
      </c>
      <c r="AQ2413" s="1" t="s">
        <v>69</v>
      </c>
      <c r="AR2413" s="1" t="s">
        <v>69</v>
      </c>
      <c r="AS2413" s="1" t="s">
        <v>70</v>
      </c>
      <c r="AT2413" s="1" t="s">
        <v>69</v>
      </c>
      <c r="AU2413" s="1" t="s">
        <v>69</v>
      </c>
      <c r="AV2413" s="1" t="s">
        <v>69</v>
      </c>
      <c r="AW2413" s="1" t="s">
        <v>70</v>
      </c>
      <c r="AX2413" s="1" t="s">
        <v>69</v>
      </c>
      <c r="AY2413" s="1" t="s">
        <v>69</v>
      </c>
      <c r="AZ2413" s="1" t="s">
        <v>69</v>
      </c>
      <c r="BA2413" s="1" t="s">
        <v>69</v>
      </c>
      <c r="BB2413" s="1" t="s">
        <v>70</v>
      </c>
      <c r="BC2413" s="1" t="s">
        <v>70</v>
      </c>
      <c r="BD2413" s="1" t="s">
        <v>69</v>
      </c>
      <c r="BE2413" s="1" t="s">
        <v>70</v>
      </c>
      <c r="BF2413" s="1" t="s">
        <v>70</v>
      </c>
      <c r="BG2413" s="3">
        <v>43467.62430555555</v>
      </c>
    </row>
    <row r="2414">
      <c r="A2414" s="1">
        <v>1000175.0</v>
      </c>
      <c r="B2414" s="1" t="s">
        <v>11400</v>
      </c>
      <c r="C2414" s="2" t="s">
        <v>11401</v>
      </c>
      <c r="D2414" s="2" t="s">
        <v>11402</v>
      </c>
      <c r="E2414" s="2" t="s">
        <v>11403</v>
      </c>
      <c r="H2414" s="1" t="s">
        <v>11404</v>
      </c>
      <c r="I2414" s="1" t="s">
        <v>2756</v>
      </c>
      <c r="J2414" s="1" t="s">
        <v>2082</v>
      </c>
      <c r="K2414" s="1" t="s">
        <v>670</v>
      </c>
      <c r="L2414" s="1">
        <v>27278.0</v>
      </c>
      <c r="M2414" s="1" t="s">
        <v>11405</v>
      </c>
      <c r="N2414" s="1" t="s">
        <v>205</v>
      </c>
      <c r="O2414" s="1" t="s">
        <v>11406</v>
      </c>
      <c r="P2414" s="1" t="s">
        <v>480</v>
      </c>
      <c r="U2414" s="1">
        <v>-79.097778</v>
      </c>
      <c r="V2414" s="1">
        <v>36.074024</v>
      </c>
      <c r="X2414" s="1" t="s">
        <v>69</v>
      </c>
      <c r="Y2414" s="1" t="s">
        <v>69</v>
      </c>
      <c r="Z2414" s="1" t="s">
        <v>69</v>
      </c>
      <c r="AA2414" s="1" t="s">
        <v>70</v>
      </c>
      <c r="AB2414" s="1" t="s">
        <v>70</v>
      </c>
      <c r="AC2414" s="1" t="s">
        <v>69</v>
      </c>
      <c r="AD2414" s="1" t="s">
        <v>69</v>
      </c>
      <c r="AE2414" s="1" t="s">
        <v>69</v>
      </c>
      <c r="AF2414" s="1" t="s">
        <v>69</v>
      </c>
      <c r="AG2414" s="1" t="s">
        <v>69</v>
      </c>
      <c r="AH2414" s="1" t="s">
        <v>69</v>
      </c>
      <c r="AI2414" s="1" t="s">
        <v>70</v>
      </c>
      <c r="AJ2414" s="1" t="s">
        <v>69</v>
      </c>
      <c r="AK2414" s="1" t="s">
        <v>69</v>
      </c>
      <c r="AL2414" s="1" t="s">
        <v>69</v>
      </c>
      <c r="AM2414" s="1" t="s">
        <v>69</v>
      </c>
      <c r="AN2414" s="1" t="s">
        <v>70</v>
      </c>
      <c r="AO2414" s="1" t="s">
        <v>69</v>
      </c>
      <c r="AP2414" s="1" t="s">
        <v>70</v>
      </c>
      <c r="AQ2414" s="1" t="s">
        <v>70</v>
      </c>
      <c r="AR2414" s="1" t="s">
        <v>69</v>
      </c>
      <c r="AS2414" s="1" t="s">
        <v>69</v>
      </c>
      <c r="AT2414" s="1" t="s">
        <v>69</v>
      </c>
      <c r="AU2414" s="1" t="s">
        <v>69</v>
      </c>
      <c r="AV2414" s="1" t="s">
        <v>69</v>
      </c>
      <c r="AW2414" s="1" t="s">
        <v>69</v>
      </c>
      <c r="AX2414" s="1" t="s">
        <v>69</v>
      </c>
      <c r="AY2414" s="1" t="s">
        <v>70</v>
      </c>
      <c r="AZ2414" s="1" t="s">
        <v>69</v>
      </c>
      <c r="BA2414" s="1" t="s">
        <v>70</v>
      </c>
      <c r="BB2414" s="1" t="s">
        <v>70</v>
      </c>
      <c r="BC2414" s="1" t="s">
        <v>69</v>
      </c>
      <c r="BD2414" s="1" t="s">
        <v>70</v>
      </c>
      <c r="BE2414" s="1" t="s">
        <v>70</v>
      </c>
      <c r="BF2414" s="1" t="s">
        <v>69</v>
      </c>
      <c r="BG2414" s="3">
        <v>42549.48333333333</v>
      </c>
    </row>
    <row r="2415">
      <c r="A2415" s="1">
        <v>1011072.0</v>
      </c>
      <c r="B2415" s="1" t="s">
        <v>11407</v>
      </c>
      <c r="D2415" s="2" t="s">
        <v>11408</v>
      </c>
      <c r="H2415" s="1" t="s">
        <v>4062</v>
      </c>
      <c r="I2415" s="1" t="s">
        <v>11409</v>
      </c>
      <c r="J2415" s="1" t="s">
        <v>748</v>
      </c>
      <c r="K2415" s="1" t="s">
        <v>64</v>
      </c>
      <c r="L2415" s="1">
        <v>5450.0</v>
      </c>
      <c r="M2415" s="1" t="s">
        <v>2760</v>
      </c>
      <c r="N2415" s="1" t="s">
        <v>3689</v>
      </c>
      <c r="U2415" s="1">
        <v>-72.805183</v>
      </c>
      <c r="V2415" s="1">
        <v>44.906853</v>
      </c>
      <c r="X2415" s="1" t="s">
        <v>69</v>
      </c>
      <c r="Y2415" s="1" t="s">
        <v>69</v>
      </c>
      <c r="Z2415" s="1" t="s">
        <v>70</v>
      </c>
      <c r="AA2415" s="1" t="s">
        <v>70</v>
      </c>
      <c r="AB2415" s="1" t="s">
        <v>70</v>
      </c>
      <c r="AC2415" s="1" t="s">
        <v>80</v>
      </c>
      <c r="AD2415" s="1" t="s">
        <v>69</v>
      </c>
      <c r="AE2415" s="1" t="s">
        <v>70</v>
      </c>
      <c r="AF2415" s="1" t="s">
        <v>69</v>
      </c>
      <c r="AG2415" s="1" t="s">
        <v>70</v>
      </c>
      <c r="AH2415" s="1" t="s">
        <v>69</v>
      </c>
      <c r="AI2415" s="1" t="s">
        <v>70</v>
      </c>
      <c r="AJ2415" s="1" t="s">
        <v>69</v>
      </c>
      <c r="AK2415" s="1" t="s">
        <v>69</v>
      </c>
      <c r="AL2415" s="1" t="s">
        <v>69</v>
      </c>
      <c r="AM2415" s="1" t="s">
        <v>69</v>
      </c>
      <c r="AN2415" s="1" t="s">
        <v>69</v>
      </c>
      <c r="AO2415" s="1" t="s">
        <v>70</v>
      </c>
      <c r="AP2415" s="1" t="s">
        <v>70</v>
      </c>
      <c r="AQ2415" s="1" t="s">
        <v>70</v>
      </c>
      <c r="AR2415" s="1" t="s">
        <v>70</v>
      </c>
      <c r="AS2415" s="1" t="s">
        <v>70</v>
      </c>
      <c r="AT2415" s="1" t="s">
        <v>70</v>
      </c>
      <c r="AU2415" s="1" t="s">
        <v>69</v>
      </c>
      <c r="AV2415" s="1" t="s">
        <v>70</v>
      </c>
      <c r="AW2415" s="1" t="s">
        <v>70</v>
      </c>
      <c r="AX2415" s="1" t="s">
        <v>70</v>
      </c>
      <c r="AY2415" s="1" t="s">
        <v>70</v>
      </c>
      <c r="AZ2415" s="1" t="s">
        <v>69</v>
      </c>
      <c r="BA2415" s="1" t="s">
        <v>70</v>
      </c>
      <c r="BB2415" s="1" t="s">
        <v>70</v>
      </c>
      <c r="BC2415" s="1" t="s">
        <v>70</v>
      </c>
      <c r="BD2415" s="1" t="s">
        <v>70</v>
      </c>
      <c r="BE2415" s="1" t="s">
        <v>70</v>
      </c>
      <c r="BF2415" s="1" t="s">
        <v>70</v>
      </c>
      <c r="BG2415" s="3">
        <v>42117.61944444444</v>
      </c>
    </row>
    <row r="2416">
      <c r="A2416" s="1">
        <v>1009946.0</v>
      </c>
      <c r="B2416" s="1" t="s">
        <v>11410</v>
      </c>
      <c r="C2416" s="2" t="s">
        <v>11411</v>
      </c>
      <c r="H2416" s="1" t="s">
        <v>11412</v>
      </c>
      <c r="I2416" s="1" t="s">
        <v>11413</v>
      </c>
      <c r="J2416" s="1" t="s">
        <v>49</v>
      </c>
      <c r="K2416" s="1" t="s">
        <v>382</v>
      </c>
      <c r="L2416" s="1">
        <v>36330.0</v>
      </c>
      <c r="M2416" s="1" t="s">
        <v>1081</v>
      </c>
      <c r="N2416" s="1" t="s">
        <v>11414</v>
      </c>
      <c r="U2416" s="1">
        <v>-85.855049</v>
      </c>
      <c r="V2416" s="1">
        <v>31.313772</v>
      </c>
      <c r="W2416" s="1" t="s">
        <v>136</v>
      </c>
      <c r="X2416" s="1" t="s">
        <v>70</v>
      </c>
      <c r="Y2416" s="1" t="s">
        <v>70</v>
      </c>
      <c r="Z2416" s="1" t="s">
        <v>70</v>
      </c>
      <c r="AA2416" s="1" t="s">
        <v>69</v>
      </c>
      <c r="AB2416" s="1" t="s">
        <v>70</v>
      </c>
      <c r="AC2416" s="1" t="s">
        <v>80</v>
      </c>
      <c r="AD2416" s="1" t="s">
        <v>69</v>
      </c>
      <c r="AE2416" s="1" t="s">
        <v>70</v>
      </c>
      <c r="AF2416" s="1" t="s">
        <v>70</v>
      </c>
      <c r="AG2416" s="1" t="s">
        <v>69</v>
      </c>
      <c r="AH2416" s="1" t="s">
        <v>69</v>
      </c>
      <c r="AI2416" s="1" t="s">
        <v>70</v>
      </c>
      <c r="AJ2416" s="1" t="s">
        <v>69</v>
      </c>
      <c r="AK2416" s="1" t="s">
        <v>69</v>
      </c>
      <c r="AL2416" s="1" t="s">
        <v>69</v>
      </c>
      <c r="AM2416" s="1" t="s">
        <v>69</v>
      </c>
      <c r="AN2416" s="1" t="s">
        <v>70</v>
      </c>
      <c r="AO2416" s="1" t="s">
        <v>70</v>
      </c>
      <c r="AP2416" s="1" t="s">
        <v>70</v>
      </c>
      <c r="AQ2416" s="1" t="s">
        <v>69</v>
      </c>
      <c r="AR2416" s="1" t="s">
        <v>69</v>
      </c>
      <c r="AS2416" s="1" t="s">
        <v>70</v>
      </c>
      <c r="AT2416" s="1" t="s">
        <v>70</v>
      </c>
      <c r="AU2416" s="1" t="s">
        <v>70</v>
      </c>
      <c r="AV2416" s="1" t="s">
        <v>69</v>
      </c>
      <c r="AW2416" s="1" t="s">
        <v>70</v>
      </c>
      <c r="AX2416" s="1" t="s">
        <v>70</v>
      </c>
      <c r="AY2416" s="1" t="s">
        <v>70</v>
      </c>
      <c r="AZ2416" s="1" t="s">
        <v>69</v>
      </c>
      <c r="BA2416" s="1" t="s">
        <v>70</v>
      </c>
      <c r="BB2416" s="1" t="s">
        <v>70</v>
      </c>
      <c r="BC2416" s="1" t="s">
        <v>70</v>
      </c>
      <c r="BD2416" s="1" t="s">
        <v>70</v>
      </c>
      <c r="BE2416" s="1" t="s">
        <v>70</v>
      </c>
      <c r="BF2416" s="1" t="s">
        <v>70</v>
      </c>
      <c r="BG2416" s="3">
        <v>41745.49652777778</v>
      </c>
    </row>
    <row r="2417">
      <c r="A2417" s="1">
        <v>1019687.0</v>
      </c>
      <c r="B2417" s="1" t="s">
        <v>11415</v>
      </c>
      <c r="C2417" s="2" t="s">
        <v>11416</v>
      </c>
      <c r="D2417" s="2" t="s">
        <v>11417</v>
      </c>
      <c r="G2417" s="2" t="s">
        <v>11418</v>
      </c>
      <c r="H2417" s="1" t="s">
        <v>11419</v>
      </c>
      <c r="I2417" s="1" t="s">
        <v>11420</v>
      </c>
      <c r="J2417" s="1" t="s">
        <v>223</v>
      </c>
      <c r="K2417" s="1" t="s">
        <v>133</v>
      </c>
      <c r="L2417" s="1">
        <v>98022.0</v>
      </c>
      <c r="M2417" s="1" t="s">
        <v>2990</v>
      </c>
      <c r="N2417" s="1" t="s">
        <v>190</v>
      </c>
      <c r="U2417" s="1">
        <v>-121.98746</v>
      </c>
      <c r="V2417" s="1">
        <v>47.202843</v>
      </c>
      <c r="X2417" s="1" t="s">
        <v>69</v>
      </c>
      <c r="Y2417" s="1" t="s">
        <v>70</v>
      </c>
      <c r="Z2417" s="1" t="s">
        <v>70</v>
      </c>
      <c r="AA2417" s="1" t="s">
        <v>70</v>
      </c>
      <c r="AB2417" s="1" t="s">
        <v>70</v>
      </c>
      <c r="AC2417" s="1" t="s">
        <v>80</v>
      </c>
      <c r="AD2417" s="1" t="s">
        <v>69</v>
      </c>
      <c r="AE2417" s="1" t="s">
        <v>69</v>
      </c>
      <c r="AF2417" s="1" t="s">
        <v>69</v>
      </c>
      <c r="AG2417" s="1" t="s">
        <v>69</v>
      </c>
      <c r="AH2417" s="1" t="s">
        <v>69</v>
      </c>
      <c r="AI2417" s="1" t="s">
        <v>69</v>
      </c>
      <c r="AJ2417" s="1" t="s">
        <v>70</v>
      </c>
      <c r="AK2417" s="1" t="s">
        <v>69</v>
      </c>
      <c r="AL2417" s="1" t="s">
        <v>69</v>
      </c>
      <c r="AM2417" s="1" t="s">
        <v>69</v>
      </c>
      <c r="AN2417" s="1" t="s">
        <v>70</v>
      </c>
      <c r="AO2417" s="1" t="s">
        <v>70</v>
      </c>
      <c r="AP2417" s="1" t="s">
        <v>70</v>
      </c>
      <c r="AQ2417" s="1" t="s">
        <v>70</v>
      </c>
      <c r="AR2417" s="1" t="s">
        <v>70</v>
      </c>
      <c r="AS2417" s="1" t="s">
        <v>70</v>
      </c>
      <c r="AT2417" s="1" t="s">
        <v>69</v>
      </c>
      <c r="AU2417" s="1" t="s">
        <v>70</v>
      </c>
      <c r="AV2417" s="1" t="s">
        <v>70</v>
      </c>
      <c r="AW2417" s="1" t="s">
        <v>69</v>
      </c>
      <c r="AX2417" s="1" t="s">
        <v>69</v>
      </c>
      <c r="AY2417" s="1" t="s">
        <v>70</v>
      </c>
      <c r="AZ2417" s="1" t="s">
        <v>69</v>
      </c>
      <c r="BA2417" s="1" t="s">
        <v>70</v>
      </c>
      <c r="BB2417" s="1" t="s">
        <v>69</v>
      </c>
      <c r="BC2417" s="1" t="s">
        <v>70</v>
      </c>
      <c r="BD2417" s="1" t="s">
        <v>70</v>
      </c>
      <c r="BE2417" s="1" t="s">
        <v>70</v>
      </c>
      <c r="BF2417" s="1" t="s">
        <v>70</v>
      </c>
      <c r="BG2417" s="3">
        <v>43705.055555555555</v>
      </c>
    </row>
    <row r="2418">
      <c r="A2418" s="1">
        <v>1005622.0</v>
      </c>
      <c r="B2418" s="1" t="s">
        <v>11421</v>
      </c>
      <c r="C2418" s="2" t="s">
        <v>11422</v>
      </c>
      <c r="H2418" s="1" t="s">
        <v>11423</v>
      </c>
      <c r="I2418" s="1" t="s">
        <v>11424</v>
      </c>
      <c r="J2418" s="1" t="s">
        <v>3863</v>
      </c>
      <c r="K2418" s="1" t="s">
        <v>133</v>
      </c>
      <c r="L2418" s="1">
        <v>98823.0</v>
      </c>
      <c r="M2418" s="1" t="s">
        <v>390</v>
      </c>
      <c r="N2418" s="1" t="s">
        <v>3781</v>
      </c>
      <c r="U2418" s="1">
        <v>-119.551</v>
      </c>
      <c r="V2418" s="1">
        <v>47.3209</v>
      </c>
      <c r="W2418" s="1" t="s">
        <v>392</v>
      </c>
      <c r="X2418" s="1" t="s">
        <v>70</v>
      </c>
      <c r="Y2418" s="1" t="s">
        <v>69</v>
      </c>
      <c r="Z2418" s="1" t="s">
        <v>69</v>
      </c>
      <c r="AA2418" s="1" t="s">
        <v>69</v>
      </c>
      <c r="AB2418" s="1" t="s">
        <v>70</v>
      </c>
      <c r="AC2418" s="1" t="s">
        <v>69</v>
      </c>
      <c r="AD2418" s="1" t="s">
        <v>69</v>
      </c>
      <c r="AE2418" s="1" t="s">
        <v>70</v>
      </c>
      <c r="AF2418" s="1" t="s">
        <v>69</v>
      </c>
      <c r="AG2418" s="1" t="s">
        <v>69</v>
      </c>
      <c r="AH2418" s="1" t="s">
        <v>70</v>
      </c>
      <c r="AI2418" s="1" t="s">
        <v>70</v>
      </c>
      <c r="AJ2418" s="1" t="s">
        <v>69</v>
      </c>
      <c r="AK2418" s="1" t="s">
        <v>69</v>
      </c>
      <c r="AL2418" s="1" t="s">
        <v>69</v>
      </c>
      <c r="AM2418" s="1" t="s">
        <v>69</v>
      </c>
      <c r="AN2418" s="1" t="s">
        <v>70</v>
      </c>
      <c r="AO2418" s="1" t="s">
        <v>70</v>
      </c>
      <c r="AP2418" s="1" t="s">
        <v>70</v>
      </c>
      <c r="AQ2418" s="1" t="s">
        <v>69</v>
      </c>
      <c r="AR2418" s="1" t="s">
        <v>69</v>
      </c>
      <c r="AS2418" s="1" t="s">
        <v>70</v>
      </c>
      <c r="AT2418" s="1" t="s">
        <v>69</v>
      </c>
      <c r="AU2418" s="1" t="s">
        <v>69</v>
      </c>
      <c r="AV2418" s="1" t="s">
        <v>70</v>
      </c>
      <c r="AW2418" s="1" t="s">
        <v>70</v>
      </c>
      <c r="AX2418" s="1" t="s">
        <v>70</v>
      </c>
      <c r="AY2418" s="1" t="s">
        <v>70</v>
      </c>
      <c r="AZ2418" s="1" t="s">
        <v>70</v>
      </c>
      <c r="BA2418" s="1" t="s">
        <v>70</v>
      </c>
      <c r="BB2418" s="1" t="s">
        <v>70</v>
      </c>
      <c r="BC2418" s="1" t="s">
        <v>70</v>
      </c>
      <c r="BD2418" s="1" t="s">
        <v>70</v>
      </c>
      <c r="BE2418" s="1" t="s">
        <v>70</v>
      </c>
      <c r="BF2418" s="1" t="s">
        <v>70</v>
      </c>
      <c r="BG2418" s="3">
        <v>40638.490277777775</v>
      </c>
    </row>
    <row r="2419">
      <c r="A2419" s="1">
        <v>1007009.0</v>
      </c>
      <c r="B2419" s="1" t="s">
        <v>11425</v>
      </c>
      <c r="H2419" s="1" t="s">
        <v>11426</v>
      </c>
      <c r="I2419" s="1" t="s">
        <v>11427</v>
      </c>
      <c r="K2419" s="1" t="s">
        <v>2478</v>
      </c>
      <c r="U2419" s="1">
        <v>-71.073402</v>
      </c>
      <c r="V2419" s="1">
        <v>43.032501</v>
      </c>
      <c r="X2419" s="1" t="s">
        <v>70</v>
      </c>
      <c r="Y2419" s="1" t="s">
        <v>70</v>
      </c>
      <c r="Z2419" s="1" t="s">
        <v>70</v>
      </c>
      <c r="AA2419" s="1" t="s">
        <v>70</v>
      </c>
      <c r="AB2419" s="1" t="s">
        <v>70</v>
      </c>
      <c r="AC2419" s="1" t="s">
        <v>80</v>
      </c>
      <c r="BG2419" s="1">
        <v>2011.0</v>
      </c>
    </row>
    <row r="2420">
      <c r="A2420" s="1">
        <v>1007089.0</v>
      </c>
      <c r="B2420" s="1" t="s">
        <v>11428</v>
      </c>
      <c r="H2420" s="1" t="s">
        <v>11429</v>
      </c>
      <c r="I2420" s="1" t="s">
        <v>3528</v>
      </c>
      <c r="J2420" s="1" t="s">
        <v>3528</v>
      </c>
      <c r="K2420" s="1" t="s">
        <v>188</v>
      </c>
      <c r="L2420" s="1">
        <v>16501.0</v>
      </c>
      <c r="U2420" s="1">
        <v>-80.082001</v>
      </c>
      <c r="V2420" s="1">
        <v>42.122101</v>
      </c>
      <c r="X2420" s="1" t="s">
        <v>70</v>
      </c>
      <c r="Y2420" s="1" t="s">
        <v>70</v>
      </c>
      <c r="Z2420" s="1" t="s">
        <v>70</v>
      </c>
      <c r="AA2420" s="1" t="s">
        <v>70</v>
      </c>
      <c r="AB2420" s="1" t="s">
        <v>70</v>
      </c>
      <c r="AC2420" s="1" t="s">
        <v>80</v>
      </c>
      <c r="BG2420" s="1">
        <v>2009.0</v>
      </c>
    </row>
    <row r="2421">
      <c r="A2421" s="1">
        <v>1004525.0</v>
      </c>
      <c r="B2421" s="1" t="s">
        <v>11430</v>
      </c>
      <c r="C2421" s="2" t="s">
        <v>11431</v>
      </c>
      <c r="H2421" s="1" t="s">
        <v>11432</v>
      </c>
      <c r="I2421" s="1" t="s">
        <v>3528</v>
      </c>
      <c r="J2421" s="1" t="s">
        <v>6847</v>
      </c>
      <c r="K2421" s="1" t="s">
        <v>349</v>
      </c>
      <c r="L2421" s="1">
        <v>80516.0</v>
      </c>
      <c r="M2421" s="1" t="s">
        <v>390</v>
      </c>
      <c r="N2421" s="1" t="s">
        <v>11433</v>
      </c>
      <c r="U2421" s="1">
        <v>-105.04742</v>
      </c>
      <c r="V2421" s="1">
        <v>40.049175</v>
      </c>
      <c r="W2421" s="1" t="s">
        <v>99</v>
      </c>
      <c r="X2421" s="1" t="s">
        <v>69</v>
      </c>
      <c r="Y2421" s="1" t="s">
        <v>70</v>
      </c>
      <c r="Z2421" s="1" t="s">
        <v>70</v>
      </c>
      <c r="AA2421" s="1" t="s">
        <v>70</v>
      </c>
      <c r="AB2421" s="1" t="s">
        <v>69</v>
      </c>
      <c r="AC2421" s="1" t="s">
        <v>69</v>
      </c>
      <c r="AD2421" s="1" t="s">
        <v>69</v>
      </c>
      <c r="AE2421" s="1" t="s">
        <v>70</v>
      </c>
      <c r="AF2421" s="1" t="s">
        <v>69</v>
      </c>
      <c r="AG2421" s="1" t="s">
        <v>69</v>
      </c>
      <c r="AH2421" s="1" t="s">
        <v>70</v>
      </c>
      <c r="AI2421" s="1" t="s">
        <v>70</v>
      </c>
      <c r="AJ2421" s="1" t="s">
        <v>69</v>
      </c>
      <c r="AK2421" s="1" t="s">
        <v>69</v>
      </c>
      <c r="AL2421" s="1" t="s">
        <v>69</v>
      </c>
      <c r="AM2421" s="1" t="s">
        <v>69</v>
      </c>
      <c r="AN2421" s="1" t="s">
        <v>70</v>
      </c>
      <c r="AO2421" s="1" t="s">
        <v>69</v>
      </c>
      <c r="AP2421" s="1" t="s">
        <v>69</v>
      </c>
      <c r="AQ2421" s="1" t="s">
        <v>69</v>
      </c>
      <c r="AR2421" s="1" t="s">
        <v>69</v>
      </c>
      <c r="AS2421" s="1" t="s">
        <v>70</v>
      </c>
      <c r="AT2421" s="1" t="s">
        <v>69</v>
      </c>
      <c r="AU2421" s="1" t="s">
        <v>69</v>
      </c>
      <c r="AV2421" s="1" t="s">
        <v>70</v>
      </c>
      <c r="AW2421" s="1" t="s">
        <v>70</v>
      </c>
      <c r="AX2421" s="1" t="s">
        <v>70</v>
      </c>
      <c r="AY2421" s="1" t="s">
        <v>70</v>
      </c>
      <c r="AZ2421" s="1" t="s">
        <v>70</v>
      </c>
      <c r="BA2421" s="1" t="s">
        <v>70</v>
      </c>
      <c r="BB2421" s="1" t="s">
        <v>70</v>
      </c>
      <c r="BC2421" s="1" t="s">
        <v>70</v>
      </c>
      <c r="BD2421" s="1" t="s">
        <v>70</v>
      </c>
      <c r="BE2421" s="1" t="s">
        <v>70</v>
      </c>
      <c r="BF2421" s="1" t="s">
        <v>70</v>
      </c>
      <c r="BG2421" s="3">
        <v>41060.438888888886</v>
      </c>
    </row>
    <row r="2422">
      <c r="A2422" s="1">
        <v>1002507.0</v>
      </c>
      <c r="B2422" s="1" t="s">
        <v>11434</v>
      </c>
      <c r="H2422" s="1" t="s">
        <v>11435</v>
      </c>
      <c r="I2422" s="1" t="s">
        <v>369</v>
      </c>
      <c r="K2422" s="1" t="s">
        <v>203</v>
      </c>
      <c r="L2422" s="1">
        <v>60610.0</v>
      </c>
      <c r="U2422" s="1">
        <v>-87.641403</v>
      </c>
      <c r="V2422" s="1">
        <v>41.893902</v>
      </c>
      <c r="X2422" s="1" t="s">
        <v>70</v>
      </c>
      <c r="Y2422" s="1" t="s">
        <v>70</v>
      </c>
      <c r="Z2422" s="1" t="s">
        <v>70</v>
      </c>
      <c r="AA2422" s="1" t="s">
        <v>70</v>
      </c>
      <c r="AB2422" s="1" t="s">
        <v>70</v>
      </c>
      <c r="AC2422" s="1" t="s">
        <v>80</v>
      </c>
      <c r="BG2422" s="1">
        <v>2009.0</v>
      </c>
    </row>
    <row r="2423">
      <c r="A2423" s="1">
        <v>1003124.0</v>
      </c>
      <c r="B2423" s="1" t="s">
        <v>11436</v>
      </c>
      <c r="C2423" s="2" t="s">
        <v>11437</v>
      </c>
      <c r="H2423" s="1" t="s">
        <v>11438</v>
      </c>
      <c r="I2423" s="1" t="s">
        <v>11439</v>
      </c>
      <c r="J2423" s="1" t="s">
        <v>10333</v>
      </c>
      <c r="K2423" s="1" t="s">
        <v>670</v>
      </c>
      <c r="L2423" s="1">
        <v>28339.0</v>
      </c>
      <c r="M2423" s="1" t="s">
        <v>390</v>
      </c>
      <c r="N2423" s="1" t="s">
        <v>1543</v>
      </c>
      <c r="U2423" s="1">
        <v>-78.647346</v>
      </c>
      <c r="V2423" s="1">
        <v>35.323994</v>
      </c>
      <c r="X2423" s="1" t="s">
        <v>70</v>
      </c>
      <c r="Y2423" s="1" t="s">
        <v>70</v>
      </c>
      <c r="Z2423" s="1" t="s">
        <v>70</v>
      </c>
      <c r="AA2423" s="1" t="s">
        <v>70</v>
      </c>
      <c r="AB2423" s="1" t="s">
        <v>70</v>
      </c>
      <c r="AC2423" s="1" t="s">
        <v>80</v>
      </c>
      <c r="AD2423" s="1" t="s">
        <v>69</v>
      </c>
      <c r="AE2423" s="1" t="s">
        <v>70</v>
      </c>
      <c r="AF2423" s="1" t="s">
        <v>70</v>
      </c>
      <c r="AG2423" s="1" t="s">
        <v>69</v>
      </c>
      <c r="AH2423" s="1" t="s">
        <v>70</v>
      </c>
      <c r="AI2423" s="1" t="s">
        <v>70</v>
      </c>
      <c r="AJ2423" s="1" t="s">
        <v>69</v>
      </c>
      <c r="AK2423" s="1" t="s">
        <v>69</v>
      </c>
      <c r="AL2423" s="1" t="s">
        <v>70</v>
      </c>
      <c r="AM2423" s="1" t="s">
        <v>69</v>
      </c>
      <c r="AN2423" s="1" t="s">
        <v>70</v>
      </c>
      <c r="AO2423" s="1" t="s">
        <v>70</v>
      </c>
      <c r="AP2423" s="1" t="s">
        <v>69</v>
      </c>
      <c r="AQ2423" s="1" t="s">
        <v>70</v>
      </c>
      <c r="AR2423" s="1" t="s">
        <v>69</v>
      </c>
      <c r="AS2423" s="1" t="s">
        <v>70</v>
      </c>
      <c r="AT2423" s="1" t="s">
        <v>70</v>
      </c>
      <c r="AU2423" s="1" t="s">
        <v>70</v>
      </c>
      <c r="AV2423" s="1" t="s">
        <v>70</v>
      </c>
      <c r="AW2423" s="1" t="s">
        <v>70</v>
      </c>
      <c r="AX2423" s="1" t="s">
        <v>70</v>
      </c>
      <c r="AY2423" s="1" t="s">
        <v>70</v>
      </c>
      <c r="AZ2423" s="1" t="s">
        <v>70</v>
      </c>
      <c r="BA2423" s="1" t="s">
        <v>70</v>
      </c>
      <c r="BB2423" s="1" t="s">
        <v>70</v>
      </c>
      <c r="BC2423" s="1" t="s">
        <v>70</v>
      </c>
      <c r="BD2423" s="1" t="s">
        <v>70</v>
      </c>
      <c r="BE2423" s="1" t="s">
        <v>70</v>
      </c>
      <c r="BF2423" s="1" t="s">
        <v>70</v>
      </c>
      <c r="BG2423" s="3">
        <v>41028.28333333333</v>
      </c>
    </row>
    <row r="2424">
      <c r="A2424" s="1">
        <v>1001155.0</v>
      </c>
      <c r="B2424" s="1" t="s">
        <v>11440</v>
      </c>
      <c r="H2424" s="1" t="s">
        <v>11441</v>
      </c>
      <c r="I2424" s="1" t="s">
        <v>11439</v>
      </c>
      <c r="J2424" s="1" t="s">
        <v>11442</v>
      </c>
      <c r="K2424" s="1" t="s">
        <v>107</v>
      </c>
      <c r="L2424" s="1">
        <v>37601.0</v>
      </c>
      <c r="M2424" s="1" t="s">
        <v>1490</v>
      </c>
      <c r="U2424" s="1">
        <v>-82.398399</v>
      </c>
      <c r="V2424" s="1">
        <v>36.1465</v>
      </c>
      <c r="W2424" s="1" t="s">
        <v>392</v>
      </c>
      <c r="X2424" s="1" t="s">
        <v>70</v>
      </c>
      <c r="Y2424" s="1" t="s">
        <v>70</v>
      </c>
      <c r="Z2424" s="1" t="s">
        <v>70</v>
      </c>
      <c r="AA2424" s="1" t="s">
        <v>70</v>
      </c>
      <c r="AB2424" s="1" t="s">
        <v>70</v>
      </c>
      <c r="AC2424" s="1" t="s">
        <v>70</v>
      </c>
      <c r="AD2424" s="1" t="s">
        <v>69</v>
      </c>
      <c r="AE2424" s="1" t="s">
        <v>70</v>
      </c>
      <c r="AF2424" s="1" t="s">
        <v>69</v>
      </c>
      <c r="AG2424" s="1" t="s">
        <v>69</v>
      </c>
      <c r="AH2424" s="1" t="s">
        <v>70</v>
      </c>
      <c r="AI2424" s="1" t="s">
        <v>70</v>
      </c>
      <c r="AJ2424" s="1" t="s">
        <v>69</v>
      </c>
      <c r="AK2424" s="1" t="s">
        <v>69</v>
      </c>
      <c r="AL2424" s="1" t="s">
        <v>69</v>
      </c>
      <c r="AM2424" s="1" t="s">
        <v>69</v>
      </c>
      <c r="AN2424" s="1" t="s">
        <v>70</v>
      </c>
      <c r="AO2424" s="1" t="s">
        <v>70</v>
      </c>
      <c r="AP2424" s="1" t="s">
        <v>70</v>
      </c>
      <c r="AQ2424" s="1" t="s">
        <v>70</v>
      </c>
      <c r="AR2424" s="1" t="s">
        <v>69</v>
      </c>
      <c r="AS2424" s="1" t="s">
        <v>70</v>
      </c>
      <c r="AT2424" s="1" t="s">
        <v>69</v>
      </c>
      <c r="AU2424" s="1" t="s">
        <v>70</v>
      </c>
      <c r="AV2424" s="1" t="s">
        <v>70</v>
      </c>
      <c r="AW2424" s="1" t="s">
        <v>70</v>
      </c>
      <c r="AX2424" s="1" t="s">
        <v>70</v>
      </c>
      <c r="AY2424" s="1" t="s">
        <v>70</v>
      </c>
      <c r="AZ2424" s="1" t="s">
        <v>70</v>
      </c>
      <c r="BA2424" s="1" t="s">
        <v>70</v>
      </c>
      <c r="BB2424" s="1" t="s">
        <v>70</v>
      </c>
      <c r="BC2424" s="1" t="s">
        <v>70</v>
      </c>
      <c r="BD2424" s="1" t="s">
        <v>70</v>
      </c>
      <c r="BE2424" s="1" t="s">
        <v>70</v>
      </c>
      <c r="BF2424" s="1" t="s">
        <v>70</v>
      </c>
      <c r="BG2424" s="3">
        <v>40652.50486111111</v>
      </c>
    </row>
    <row r="2425">
      <c r="A2425" s="1">
        <v>1011260.0</v>
      </c>
      <c r="B2425" s="1" t="s">
        <v>11443</v>
      </c>
      <c r="D2425" s="2" t="s">
        <v>11444</v>
      </c>
      <c r="H2425" s="1" t="s">
        <v>11445</v>
      </c>
      <c r="I2425" s="1" t="s">
        <v>11446</v>
      </c>
      <c r="J2425" s="1" t="s">
        <v>3905</v>
      </c>
      <c r="K2425" s="1" t="s">
        <v>254</v>
      </c>
      <c r="L2425" s="1">
        <v>84726.0</v>
      </c>
      <c r="M2425" s="1" t="s">
        <v>11447</v>
      </c>
      <c r="N2425" s="1" t="s">
        <v>5479</v>
      </c>
      <c r="U2425" s="1">
        <v>-111.60028</v>
      </c>
      <c r="V2425" s="1">
        <v>37.770325</v>
      </c>
      <c r="X2425" s="1" t="s">
        <v>69</v>
      </c>
      <c r="Y2425" s="1" t="s">
        <v>70</v>
      </c>
      <c r="Z2425" s="1" t="s">
        <v>70</v>
      </c>
      <c r="AA2425" s="1" t="s">
        <v>70</v>
      </c>
      <c r="AB2425" s="1" t="s">
        <v>70</v>
      </c>
      <c r="AC2425" s="1" t="s">
        <v>80</v>
      </c>
      <c r="AD2425" s="1" t="s">
        <v>69</v>
      </c>
      <c r="AE2425" s="1" t="s">
        <v>70</v>
      </c>
      <c r="AF2425" s="1" t="s">
        <v>69</v>
      </c>
      <c r="AG2425" s="1" t="s">
        <v>70</v>
      </c>
      <c r="AH2425" s="1" t="s">
        <v>69</v>
      </c>
      <c r="AI2425" s="1" t="s">
        <v>70</v>
      </c>
      <c r="AJ2425" s="1" t="s">
        <v>70</v>
      </c>
      <c r="AK2425" s="1" t="s">
        <v>69</v>
      </c>
      <c r="AL2425" s="1" t="s">
        <v>69</v>
      </c>
      <c r="AM2425" s="1" t="s">
        <v>69</v>
      </c>
      <c r="AN2425" s="1" t="s">
        <v>70</v>
      </c>
      <c r="AO2425" s="1" t="s">
        <v>70</v>
      </c>
      <c r="AP2425" s="1" t="s">
        <v>70</v>
      </c>
      <c r="AQ2425" s="1" t="s">
        <v>70</v>
      </c>
      <c r="AR2425" s="1" t="s">
        <v>70</v>
      </c>
      <c r="AS2425" s="1" t="s">
        <v>70</v>
      </c>
      <c r="AT2425" s="1" t="s">
        <v>70</v>
      </c>
      <c r="AU2425" s="1" t="s">
        <v>69</v>
      </c>
      <c r="AV2425" s="1" t="s">
        <v>69</v>
      </c>
      <c r="AW2425" s="1" t="s">
        <v>70</v>
      </c>
      <c r="AX2425" s="1" t="s">
        <v>70</v>
      </c>
      <c r="AY2425" s="1" t="s">
        <v>70</v>
      </c>
      <c r="AZ2425" s="1" t="s">
        <v>69</v>
      </c>
      <c r="BA2425" s="1" t="s">
        <v>70</v>
      </c>
      <c r="BB2425" s="1" t="s">
        <v>70</v>
      </c>
      <c r="BC2425" s="1" t="s">
        <v>70</v>
      </c>
      <c r="BD2425" s="1" t="s">
        <v>70</v>
      </c>
      <c r="BE2425" s="1" t="s">
        <v>70</v>
      </c>
      <c r="BF2425" s="1" t="s">
        <v>69</v>
      </c>
      <c r="BG2425" s="3">
        <v>42174.69861111111</v>
      </c>
    </row>
    <row r="2426">
      <c r="A2426" s="1">
        <v>1003784.0</v>
      </c>
      <c r="B2426" s="1" t="s">
        <v>11448</v>
      </c>
      <c r="H2426" s="1" t="s">
        <v>11449</v>
      </c>
      <c r="I2426" s="1" t="s">
        <v>11450</v>
      </c>
      <c r="J2426" s="1" t="s">
        <v>9139</v>
      </c>
      <c r="K2426" s="1" t="s">
        <v>575</v>
      </c>
      <c r="L2426" s="1">
        <v>49829.0</v>
      </c>
      <c r="U2426" s="1">
        <v>-87.060402</v>
      </c>
      <c r="V2426" s="1">
        <v>45.746498</v>
      </c>
      <c r="X2426" s="1" t="s">
        <v>70</v>
      </c>
      <c r="Y2426" s="1" t="s">
        <v>70</v>
      </c>
      <c r="Z2426" s="1" t="s">
        <v>70</v>
      </c>
      <c r="AA2426" s="1" t="s">
        <v>70</v>
      </c>
      <c r="AB2426" s="1" t="s">
        <v>70</v>
      </c>
      <c r="AC2426" s="1" t="s">
        <v>80</v>
      </c>
      <c r="BG2426" s="4">
        <v>40309.70347222222</v>
      </c>
    </row>
    <row r="2427">
      <c r="A2427" s="1">
        <v>1002302.0</v>
      </c>
      <c r="B2427" s="1" t="s">
        <v>11451</v>
      </c>
      <c r="C2427" s="2" t="s">
        <v>11452</v>
      </c>
      <c r="H2427" s="1" t="s">
        <v>11453</v>
      </c>
      <c r="I2427" s="1" t="s">
        <v>11454</v>
      </c>
      <c r="J2427" s="1" t="s">
        <v>3859</v>
      </c>
      <c r="K2427" s="1" t="s">
        <v>656</v>
      </c>
      <c r="L2427" s="1">
        <v>92025.0</v>
      </c>
      <c r="M2427" s="1" t="s">
        <v>1490</v>
      </c>
      <c r="N2427" s="1" t="s">
        <v>11455</v>
      </c>
      <c r="U2427" s="1">
        <v>-117.07901</v>
      </c>
      <c r="V2427" s="1">
        <v>33.123066</v>
      </c>
      <c r="W2427" s="1" t="s">
        <v>548</v>
      </c>
      <c r="X2427" s="1" t="s">
        <v>69</v>
      </c>
      <c r="Y2427" s="1" t="s">
        <v>69</v>
      </c>
      <c r="Z2427" s="1" t="s">
        <v>70</v>
      </c>
      <c r="AA2427" s="1" t="s">
        <v>69</v>
      </c>
      <c r="AB2427" s="1" t="s">
        <v>70</v>
      </c>
      <c r="AC2427" s="1" t="s">
        <v>69</v>
      </c>
      <c r="AD2427" s="1" t="s">
        <v>69</v>
      </c>
      <c r="AE2427" s="1" t="s">
        <v>69</v>
      </c>
      <c r="AF2427" s="1" t="s">
        <v>69</v>
      </c>
      <c r="AG2427" s="1" t="s">
        <v>69</v>
      </c>
      <c r="AH2427" s="1" t="s">
        <v>69</v>
      </c>
      <c r="AI2427" s="1" t="s">
        <v>69</v>
      </c>
      <c r="AJ2427" s="1" t="s">
        <v>69</v>
      </c>
      <c r="AK2427" s="1" t="s">
        <v>69</v>
      </c>
      <c r="AL2427" s="1" t="s">
        <v>69</v>
      </c>
      <c r="AM2427" s="1" t="s">
        <v>69</v>
      </c>
      <c r="AN2427" s="1" t="s">
        <v>70</v>
      </c>
      <c r="AO2427" s="1" t="s">
        <v>69</v>
      </c>
      <c r="AP2427" s="1" t="s">
        <v>69</v>
      </c>
      <c r="AQ2427" s="1" t="s">
        <v>69</v>
      </c>
      <c r="AR2427" s="1" t="s">
        <v>69</v>
      </c>
      <c r="AS2427" s="1" t="s">
        <v>69</v>
      </c>
      <c r="AT2427" s="1" t="s">
        <v>69</v>
      </c>
      <c r="AU2427" s="1" t="s">
        <v>69</v>
      </c>
      <c r="AV2427" s="1" t="s">
        <v>69</v>
      </c>
      <c r="AW2427" s="1" t="s">
        <v>70</v>
      </c>
      <c r="AX2427" s="1" t="s">
        <v>70</v>
      </c>
      <c r="AY2427" s="1" t="s">
        <v>70</v>
      </c>
      <c r="AZ2427" s="1" t="s">
        <v>70</v>
      </c>
      <c r="BA2427" s="1" t="s">
        <v>70</v>
      </c>
      <c r="BB2427" s="1" t="s">
        <v>70</v>
      </c>
      <c r="BC2427" s="1" t="s">
        <v>70</v>
      </c>
      <c r="BD2427" s="1" t="s">
        <v>70</v>
      </c>
      <c r="BE2427" s="1" t="s">
        <v>70</v>
      </c>
      <c r="BF2427" s="1" t="s">
        <v>70</v>
      </c>
      <c r="BG2427" s="3">
        <v>41064.72708333333</v>
      </c>
    </row>
    <row r="2428">
      <c r="A2428" s="1">
        <v>1006678.0</v>
      </c>
      <c r="B2428" s="1" t="s">
        <v>11456</v>
      </c>
      <c r="C2428" s="2" t="s">
        <v>11457</v>
      </c>
      <c r="H2428" s="1" t="s">
        <v>11458</v>
      </c>
      <c r="I2428" s="1" t="s">
        <v>11459</v>
      </c>
      <c r="J2428" s="1" t="s">
        <v>9358</v>
      </c>
      <c r="K2428" s="1" t="s">
        <v>509</v>
      </c>
      <c r="L2428" s="1">
        <v>87532.0</v>
      </c>
      <c r="M2428" s="1" t="s">
        <v>11460</v>
      </c>
      <c r="N2428" s="1" t="s">
        <v>11461</v>
      </c>
      <c r="O2428" s="1" t="s">
        <v>11462</v>
      </c>
      <c r="P2428" s="1" t="s">
        <v>5642</v>
      </c>
      <c r="U2428" s="1">
        <v>-106.08023</v>
      </c>
      <c r="V2428" s="1">
        <v>36.006237</v>
      </c>
      <c r="W2428" s="1" t="s">
        <v>136</v>
      </c>
      <c r="X2428" s="1" t="s">
        <v>69</v>
      </c>
      <c r="Y2428" s="1" t="s">
        <v>69</v>
      </c>
      <c r="Z2428" s="1" t="s">
        <v>70</v>
      </c>
      <c r="AA2428" s="1" t="s">
        <v>69</v>
      </c>
      <c r="AB2428" s="1" t="s">
        <v>69</v>
      </c>
      <c r="AC2428" s="1" t="s">
        <v>69</v>
      </c>
      <c r="AD2428" s="1" t="s">
        <v>69</v>
      </c>
      <c r="AE2428" s="1" t="s">
        <v>70</v>
      </c>
      <c r="AF2428" s="1" t="s">
        <v>70</v>
      </c>
      <c r="AG2428" s="1" t="s">
        <v>69</v>
      </c>
      <c r="AH2428" s="1" t="s">
        <v>69</v>
      </c>
      <c r="AI2428" s="1" t="s">
        <v>70</v>
      </c>
      <c r="AJ2428" s="1" t="s">
        <v>69</v>
      </c>
      <c r="AK2428" s="1" t="s">
        <v>69</v>
      </c>
      <c r="AL2428" s="1" t="s">
        <v>69</v>
      </c>
      <c r="AM2428" s="1" t="s">
        <v>69</v>
      </c>
      <c r="AN2428" s="1" t="s">
        <v>70</v>
      </c>
      <c r="AO2428" s="1" t="s">
        <v>69</v>
      </c>
      <c r="AP2428" s="1" t="s">
        <v>70</v>
      </c>
      <c r="AQ2428" s="1" t="s">
        <v>69</v>
      </c>
      <c r="AR2428" s="1" t="s">
        <v>70</v>
      </c>
      <c r="AS2428" s="1" t="s">
        <v>70</v>
      </c>
      <c r="AT2428" s="1" t="s">
        <v>69</v>
      </c>
      <c r="AU2428" s="1" t="s">
        <v>69</v>
      </c>
      <c r="AV2428" s="1" t="s">
        <v>70</v>
      </c>
      <c r="AW2428" s="1" t="s">
        <v>70</v>
      </c>
      <c r="AX2428" s="1" t="s">
        <v>70</v>
      </c>
      <c r="AY2428" s="1" t="s">
        <v>69</v>
      </c>
      <c r="AZ2428" s="1" t="s">
        <v>69</v>
      </c>
      <c r="BA2428" s="1" t="s">
        <v>70</v>
      </c>
      <c r="BB2428" s="1" t="s">
        <v>70</v>
      </c>
      <c r="BC2428" s="1" t="s">
        <v>70</v>
      </c>
      <c r="BD2428" s="1" t="s">
        <v>70</v>
      </c>
      <c r="BE2428" s="1" t="s">
        <v>70</v>
      </c>
      <c r="BF2428" s="1" t="s">
        <v>69</v>
      </c>
      <c r="BG2428" s="3">
        <v>41722.94305555556</v>
      </c>
    </row>
    <row r="2429">
      <c r="A2429" s="1">
        <v>1009320.0</v>
      </c>
      <c r="B2429" s="1" t="s">
        <v>11463</v>
      </c>
      <c r="C2429" s="2" t="s">
        <v>11464</v>
      </c>
      <c r="H2429" s="1" t="s">
        <v>11465</v>
      </c>
      <c r="I2429" s="1" t="s">
        <v>493</v>
      </c>
      <c r="K2429" s="1" t="s">
        <v>188</v>
      </c>
      <c r="L2429" s="1">
        <v>18411.0</v>
      </c>
      <c r="U2429" s="1">
        <v>-75.681</v>
      </c>
      <c r="V2429" s="1">
        <v>41.473301</v>
      </c>
      <c r="X2429" s="1" t="s">
        <v>69</v>
      </c>
      <c r="Y2429" s="1" t="s">
        <v>70</v>
      </c>
      <c r="Z2429" s="1" t="s">
        <v>70</v>
      </c>
      <c r="AA2429" s="1" t="s">
        <v>70</v>
      </c>
      <c r="AB2429" s="1" t="s">
        <v>70</v>
      </c>
      <c r="AC2429" s="1" t="s">
        <v>80</v>
      </c>
      <c r="BG2429" s="1">
        <v>2013.0</v>
      </c>
    </row>
    <row r="2430">
      <c r="A2430" s="1">
        <v>1007457.0</v>
      </c>
      <c r="B2430" s="1" t="s">
        <v>11466</v>
      </c>
      <c r="H2430" s="1" t="s">
        <v>11467</v>
      </c>
      <c r="I2430" s="1" t="s">
        <v>1334</v>
      </c>
      <c r="J2430" s="1" t="s">
        <v>545</v>
      </c>
      <c r="K2430" s="1" t="s">
        <v>1818</v>
      </c>
      <c r="L2430" s="1">
        <v>6426.0</v>
      </c>
      <c r="U2430" s="1">
        <v>-72.399002</v>
      </c>
      <c r="V2430" s="1">
        <v>41.354301</v>
      </c>
      <c r="X2430" s="1" t="s">
        <v>70</v>
      </c>
      <c r="Y2430" s="1" t="s">
        <v>70</v>
      </c>
      <c r="Z2430" s="1" t="s">
        <v>70</v>
      </c>
      <c r="AA2430" s="1" t="s">
        <v>70</v>
      </c>
      <c r="AB2430" s="1" t="s">
        <v>70</v>
      </c>
      <c r="AC2430" s="1" t="s">
        <v>80</v>
      </c>
      <c r="BG2430" s="1">
        <v>2009.0</v>
      </c>
    </row>
    <row r="2431">
      <c r="A2431" s="1">
        <v>1009864.0</v>
      </c>
      <c r="B2431" s="1" t="s">
        <v>11466</v>
      </c>
      <c r="C2431" s="2" t="s">
        <v>11468</v>
      </c>
      <c r="D2431" s="2" t="s">
        <v>11469</v>
      </c>
      <c r="H2431" s="1" t="s">
        <v>11470</v>
      </c>
      <c r="I2431" s="1" t="s">
        <v>1334</v>
      </c>
      <c r="J2431" s="1" t="s">
        <v>1334</v>
      </c>
      <c r="K2431" s="1" t="s">
        <v>488</v>
      </c>
      <c r="L2431" s="1">
        <v>1929.0</v>
      </c>
      <c r="M2431" s="1" t="s">
        <v>11471</v>
      </c>
      <c r="N2431" s="1" t="s">
        <v>490</v>
      </c>
      <c r="U2431" s="1">
        <v>-70.781784</v>
      </c>
      <c r="V2431" s="1">
        <v>42.631882</v>
      </c>
      <c r="W2431" s="1" t="s">
        <v>392</v>
      </c>
      <c r="X2431" s="1" t="s">
        <v>69</v>
      </c>
      <c r="Y2431" s="1" t="s">
        <v>70</v>
      </c>
      <c r="Z2431" s="1" t="s">
        <v>70</v>
      </c>
      <c r="AA2431" s="1" t="s">
        <v>70</v>
      </c>
      <c r="AB2431" s="1" t="s">
        <v>70</v>
      </c>
      <c r="AC2431" s="1" t="s">
        <v>69</v>
      </c>
      <c r="AD2431" s="1" t="s">
        <v>69</v>
      </c>
      <c r="AE2431" s="1" t="s">
        <v>69</v>
      </c>
      <c r="AF2431" s="1" t="s">
        <v>69</v>
      </c>
      <c r="AG2431" s="1" t="s">
        <v>69</v>
      </c>
      <c r="AH2431" s="1" t="s">
        <v>69</v>
      </c>
      <c r="AI2431" s="1" t="s">
        <v>69</v>
      </c>
      <c r="AJ2431" s="1" t="s">
        <v>69</v>
      </c>
      <c r="AK2431" s="1" t="s">
        <v>69</v>
      </c>
      <c r="AL2431" s="1" t="s">
        <v>69</v>
      </c>
      <c r="AM2431" s="1" t="s">
        <v>69</v>
      </c>
      <c r="AN2431" s="1" t="s">
        <v>69</v>
      </c>
      <c r="AO2431" s="1" t="s">
        <v>69</v>
      </c>
      <c r="AP2431" s="1" t="s">
        <v>70</v>
      </c>
      <c r="AQ2431" s="1" t="s">
        <v>69</v>
      </c>
      <c r="AR2431" s="1" t="s">
        <v>70</v>
      </c>
      <c r="AS2431" s="1" t="s">
        <v>69</v>
      </c>
      <c r="AT2431" s="1" t="s">
        <v>69</v>
      </c>
      <c r="AU2431" s="1" t="s">
        <v>69</v>
      </c>
      <c r="AV2431" s="1" t="s">
        <v>70</v>
      </c>
      <c r="AW2431" s="1" t="s">
        <v>69</v>
      </c>
      <c r="AX2431" s="1" t="s">
        <v>69</v>
      </c>
      <c r="AY2431" s="1" t="s">
        <v>70</v>
      </c>
      <c r="AZ2431" s="1" t="s">
        <v>69</v>
      </c>
      <c r="BA2431" s="1" t="s">
        <v>70</v>
      </c>
      <c r="BB2431" s="1" t="s">
        <v>69</v>
      </c>
      <c r="BC2431" s="1" t="s">
        <v>69</v>
      </c>
      <c r="BD2431" s="1" t="s">
        <v>70</v>
      </c>
      <c r="BE2431" s="1" t="s">
        <v>70</v>
      </c>
      <c r="BF2431" s="1" t="s">
        <v>70</v>
      </c>
      <c r="BG2431" s="3">
        <v>41737.604166666664</v>
      </c>
    </row>
    <row r="2432">
      <c r="A2432" s="1">
        <v>1003568.0</v>
      </c>
      <c r="B2432" s="1" t="s">
        <v>11472</v>
      </c>
      <c r="C2432" s="2" t="s">
        <v>11473</v>
      </c>
      <c r="H2432" s="1" t="s">
        <v>11474</v>
      </c>
      <c r="I2432" s="1" t="s">
        <v>11475</v>
      </c>
      <c r="J2432" s="1" t="s">
        <v>3846</v>
      </c>
      <c r="K2432" s="1" t="s">
        <v>148</v>
      </c>
      <c r="L2432" s="1">
        <v>97023.0</v>
      </c>
      <c r="M2432" s="1" t="s">
        <v>832</v>
      </c>
      <c r="N2432" s="1" t="s">
        <v>1053</v>
      </c>
      <c r="U2432" s="1">
        <v>-122.33186</v>
      </c>
      <c r="V2432" s="1">
        <v>45.297543</v>
      </c>
      <c r="X2432" s="1" t="s">
        <v>69</v>
      </c>
      <c r="Y2432" s="1" t="s">
        <v>69</v>
      </c>
      <c r="Z2432" s="1" t="s">
        <v>70</v>
      </c>
      <c r="AA2432" s="1" t="s">
        <v>69</v>
      </c>
      <c r="AB2432" s="1" t="s">
        <v>70</v>
      </c>
      <c r="AC2432" s="1" t="s">
        <v>80</v>
      </c>
      <c r="BG2432" s="3">
        <v>43621.45763888889</v>
      </c>
    </row>
    <row r="2433">
      <c r="A2433" s="1">
        <v>1000189.0</v>
      </c>
      <c r="B2433" s="1" t="s">
        <v>11476</v>
      </c>
      <c r="C2433" s="2" t="s">
        <v>11477</v>
      </c>
      <c r="H2433" s="1" t="s">
        <v>11478</v>
      </c>
      <c r="I2433" s="1" t="s">
        <v>11479</v>
      </c>
      <c r="J2433" s="1" t="s">
        <v>11480</v>
      </c>
      <c r="K2433" s="1" t="s">
        <v>1283</v>
      </c>
      <c r="L2433" s="1">
        <v>99725.0</v>
      </c>
      <c r="U2433" s="1">
        <v>-148.00999</v>
      </c>
      <c r="V2433" s="1">
        <v>64.845901</v>
      </c>
      <c r="W2433" s="1" t="s">
        <v>392</v>
      </c>
      <c r="X2433" s="1" t="s">
        <v>70</v>
      </c>
      <c r="Y2433" s="1" t="s">
        <v>69</v>
      </c>
      <c r="Z2433" s="1" t="s">
        <v>70</v>
      </c>
      <c r="AA2433" s="1" t="s">
        <v>70</v>
      </c>
      <c r="AB2433" s="1" t="s">
        <v>70</v>
      </c>
      <c r="AC2433" s="1" t="s">
        <v>69</v>
      </c>
      <c r="AD2433" s="1" t="s">
        <v>70</v>
      </c>
      <c r="AE2433" s="1" t="s">
        <v>70</v>
      </c>
      <c r="AF2433" s="1" t="s">
        <v>70</v>
      </c>
      <c r="AG2433" s="1" t="s">
        <v>70</v>
      </c>
      <c r="AH2433" s="1" t="s">
        <v>70</v>
      </c>
      <c r="AI2433" s="1" t="s">
        <v>70</v>
      </c>
      <c r="AJ2433" s="1" t="s">
        <v>70</v>
      </c>
      <c r="AK2433" s="1" t="s">
        <v>69</v>
      </c>
      <c r="AL2433" s="1" t="s">
        <v>70</v>
      </c>
      <c r="AM2433" s="1" t="s">
        <v>70</v>
      </c>
      <c r="AN2433" s="1" t="s">
        <v>70</v>
      </c>
      <c r="AO2433" s="1" t="s">
        <v>70</v>
      </c>
      <c r="AP2433" s="1" t="s">
        <v>70</v>
      </c>
      <c r="AQ2433" s="1" t="s">
        <v>70</v>
      </c>
      <c r="AR2433" s="1" t="s">
        <v>70</v>
      </c>
      <c r="AS2433" s="1" t="s">
        <v>70</v>
      </c>
      <c r="AT2433" s="1" t="s">
        <v>70</v>
      </c>
      <c r="AU2433" s="1" t="s">
        <v>70</v>
      </c>
      <c r="AV2433" s="1" t="s">
        <v>70</v>
      </c>
      <c r="AW2433" s="1" t="s">
        <v>70</v>
      </c>
      <c r="AX2433" s="1" t="s">
        <v>70</v>
      </c>
      <c r="AY2433" s="1" t="s">
        <v>70</v>
      </c>
      <c r="AZ2433" s="1" t="s">
        <v>70</v>
      </c>
      <c r="BA2433" s="1" t="s">
        <v>70</v>
      </c>
      <c r="BB2433" s="1" t="s">
        <v>70</v>
      </c>
      <c r="BC2433" s="1" t="s">
        <v>70</v>
      </c>
      <c r="BD2433" s="1" t="s">
        <v>70</v>
      </c>
      <c r="BE2433" s="1" t="s">
        <v>70</v>
      </c>
      <c r="BF2433" s="1" t="s">
        <v>70</v>
      </c>
      <c r="BG2433" s="3">
        <v>40958.71944444445</v>
      </c>
    </row>
    <row r="2434">
      <c r="A2434" s="1">
        <v>1005654.0</v>
      </c>
      <c r="B2434" s="1" t="s">
        <v>11481</v>
      </c>
      <c r="D2434" s="2" t="s">
        <v>11482</v>
      </c>
      <c r="H2434" s="1" t="s">
        <v>11483</v>
      </c>
      <c r="I2434" s="1" t="s">
        <v>11484</v>
      </c>
      <c r="K2434" s="1" t="s">
        <v>349</v>
      </c>
      <c r="U2434" s="1">
        <v>-105.502</v>
      </c>
      <c r="V2434" s="1">
        <v>40.371601</v>
      </c>
      <c r="X2434" s="1" t="s">
        <v>70</v>
      </c>
      <c r="Y2434" s="1" t="s">
        <v>70</v>
      </c>
      <c r="Z2434" s="1" t="s">
        <v>70</v>
      </c>
      <c r="AA2434" s="1" t="s">
        <v>70</v>
      </c>
      <c r="AB2434" s="1" t="s">
        <v>70</v>
      </c>
      <c r="AC2434" s="1" t="s">
        <v>80</v>
      </c>
      <c r="BG2434" s="3">
        <v>41713.419444444444</v>
      </c>
    </row>
    <row r="2435">
      <c r="A2435" s="1">
        <v>1000494.0</v>
      </c>
      <c r="B2435" s="1" t="s">
        <v>11485</v>
      </c>
      <c r="C2435" s="2" t="s">
        <v>11486</v>
      </c>
      <c r="H2435" s="1" t="s">
        <v>11487</v>
      </c>
      <c r="I2435" s="1" t="s">
        <v>11488</v>
      </c>
      <c r="J2435" s="1" t="s">
        <v>2117</v>
      </c>
      <c r="K2435" s="1" t="s">
        <v>203</v>
      </c>
      <c r="L2435" s="1">
        <v>60511.0</v>
      </c>
      <c r="M2435" s="1" t="s">
        <v>2305</v>
      </c>
      <c r="N2435" s="1" t="s">
        <v>4074</v>
      </c>
      <c r="U2435" s="1">
        <v>-88.550552</v>
      </c>
      <c r="V2435" s="1">
        <v>41.764179</v>
      </c>
      <c r="W2435" s="1" t="s">
        <v>2471</v>
      </c>
      <c r="X2435" s="1" t="s">
        <v>69</v>
      </c>
      <c r="Y2435" s="1" t="s">
        <v>70</v>
      </c>
      <c r="Z2435" s="1" t="s">
        <v>70</v>
      </c>
      <c r="AA2435" s="1" t="s">
        <v>70</v>
      </c>
      <c r="AB2435" s="1" t="s">
        <v>69</v>
      </c>
      <c r="AC2435" s="1" t="s">
        <v>70</v>
      </c>
      <c r="AD2435" s="1" t="s">
        <v>70</v>
      </c>
      <c r="AE2435" s="1" t="s">
        <v>70</v>
      </c>
      <c r="AF2435" s="1" t="s">
        <v>70</v>
      </c>
      <c r="AG2435" s="1" t="s">
        <v>69</v>
      </c>
      <c r="AH2435" s="1" t="s">
        <v>69</v>
      </c>
      <c r="AI2435" s="1" t="s">
        <v>70</v>
      </c>
      <c r="AJ2435" s="1" t="s">
        <v>70</v>
      </c>
      <c r="AK2435" s="1" t="s">
        <v>69</v>
      </c>
      <c r="AL2435" s="1" t="s">
        <v>70</v>
      </c>
      <c r="AM2435" s="1" t="s">
        <v>70</v>
      </c>
      <c r="AN2435" s="1" t="s">
        <v>70</v>
      </c>
      <c r="AO2435" s="1" t="s">
        <v>70</v>
      </c>
      <c r="AP2435" s="1" t="s">
        <v>69</v>
      </c>
      <c r="AQ2435" s="1" t="s">
        <v>70</v>
      </c>
      <c r="AR2435" s="1" t="s">
        <v>69</v>
      </c>
      <c r="AS2435" s="1" t="s">
        <v>70</v>
      </c>
      <c r="AT2435" s="1" t="s">
        <v>70</v>
      </c>
      <c r="AU2435" s="1" t="s">
        <v>69</v>
      </c>
      <c r="AV2435" s="1" t="s">
        <v>70</v>
      </c>
      <c r="AW2435" s="1" t="s">
        <v>70</v>
      </c>
      <c r="AX2435" s="1" t="s">
        <v>70</v>
      </c>
      <c r="AY2435" s="1" t="s">
        <v>70</v>
      </c>
      <c r="AZ2435" s="1" t="s">
        <v>70</v>
      </c>
      <c r="BA2435" s="1" t="s">
        <v>70</v>
      </c>
      <c r="BB2435" s="1" t="s">
        <v>70</v>
      </c>
      <c r="BC2435" s="1" t="s">
        <v>70</v>
      </c>
      <c r="BD2435" s="1" t="s">
        <v>70</v>
      </c>
      <c r="BE2435" s="1" t="s">
        <v>70</v>
      </c>
      <c r="BF2435" s="1" t="s">
        <v>70</v>
      </c>
      <c r="BG2435" s="3">
        <v>41046.575694444444</v>
      </c>
    </row>
    <row r="2436">
      <c r="A2436" s="1">
        <v>1005682.0</v>
      </c>
      <c r="B2436" s="1" t="s">
        <v>11489</v>
      </c>
      <c r="H2436" s="1" t="s">
        <v>11490</v>
      </c>
      <c r="I2436" s="1" t="s">
        <v>11491</v>
      </c>
      <c r="J2436" s="1" t="s">
        <v>3537</v>
      </c>
      <c r="K2436" s="1" t="s">
        <v>389</v>
      </c>
      <c r="L2436" s="1">
        <v>51334.0</v>
      </c>
      <c r="M2436" s="1" t="s">
        <v>11492</v>
      </c>
      <c r="N2436" s="1" t="s">
        <v>11493</v>
      </c>
      <c r="U2436" s="1">
        <v>-94.827698</v>
      </c>
      <c r="V2436" s="1">
        <v>43.402008</v>
      </c>
      <c r="W2436" s="1" t="s">
        <v>99</v>
      </c>
      <c r="X2436" s="1" t="s">
        <v>70</v>
      </c>
      <c r="Y2436" s="1" t="s">
        <v>70</v>
      </c>
      <c r="Z2436" s="1" t="s">
        <v>70</v>
      </c>
      <c r="AA2436" s="1" t="s">
        <v>70</v>
      </c>
      <c r="AB2436" s="1" t="s">
        <v>70</v>
      </c>
      <c r="AC2436" s="1" t="s">
        <v>70</v>
      </c>
      <c r="AD2436" s="1" t="s">
        <v>69</v>
      </c>
      <c r="AE2436" s="1" t="s">
        <v>70</v>
      </c>
      <c r="AF2436" s="1" t="s">
        <v>70</v>
      </c>
      <c r="AG2436" s="1" t="s">
        <v>70</v>
      </c>
      <c r="AH2436" s="1" t="s">
        <v>69</v>
      </c>
      <c r="AI2436" s="1" t="s">
        <v>70</v>
      </c>
      <c r="AJ2436" s="1" t="s">
        <v>69</v>
      </c>
      <c r="AK2436" s="1" t="s">
        <v>69</v>
      </c>
      <c r="AL2436" s="1" t="s">
        <v>69</v>
      </c>
      <c r="AM2436" s="1" t="s">
        <v>69</v>
      </c>
      <c r="AN2436" s="1" t="s">
        <v>70</v>
      </c>
      <c r="AO2436" s="1" t="s">
        <v>70</v>
      </c>
      <c r="AP2436" s="1" t="s">
        <v>70</v>
      </c>
      <c r="AQ2436" s="1" t="s">
        <v>70</v>
      </c>
      <c r="AR2436" s="1" t="s">
        <v>70</v>
      </c>
      <c r="AS2436" s="1" t="s">
        <v>70</v>
      </c>
      <c r="AT2436" s="1" t="s">
        <v>70</v>
      </c>
      <c r="AU2436" s="1" t="s">
        <v>70</v>
      </c>
      <c r="AV2436" s="1" t="s">
        <v>70</v>
      </c>
      <c r="AW2436" s="1" t="s">
        <v>70</v>
      </c>
      <c r="AX2436" s="1" t="s">
        <v>70</v>
      </c>
      <c r="AY2436" s="1" t="s">
        <v>70</v>
      </c>
      <c r="AZ2436" s="1" t="s">
        <v>69</v>
      </c>
      <c r="BA2436" s="1" t="s">
        <v>70</v>
      </c>
      <c r="BB2436" s="1" t="s">
        <v>70</v>
      </c>
      <c r="BC2436" s="1" t="s">
        <v>70</v>
      </c>
      <c r="BD2436" s="1" t="s">
        <v>70</v>
      </c>
      <c r="BE2436" s="1" t="s">
        <v>70</v>
      </c>
      <c r="BF2436" s="1" t="s">
        <v>70</v>
      </c>
      <c r="BG2436" s="3">
        <v>41442.899305555555</v>
      </c>
    </row>
    <row r="2437">
      <c r="A2437" s="1">
        <v>1007569.0</v>
      </c>
      <c r="B2437" s="1" t="s">
        <v>11494</v>
      </c>
      <c r="H2437" s="1" t="s">
        <v>11495</v>
      </c>
      <c r="I2437" s="1" t="s">
        <v>11496</v>
      </c>
      <c r="J2437" s="1" t="s">
        <v>11497</v>
      </c>
      <c r="K2437" s="1" t="s">
        <v>582</v>
      </c>
      <c r="U2437" s="1">
        <v>-83.974998</v>
      </c>
      <c r="V2437" s="1">
        <v>37.687401</v>
      </c>
      <c r="X2437" s="1" t="s">
        <v>70</v>
      </c>
      <c r="Y2437" s="1" t="s">
        <v>70</v>
      </c>
      <c r="Z2437" s="1" t="s">
        <v>70</v>
      </c>
      <c r="AA2437" s="1" t="s">
        <v>70</v>
      </c>
      <c r="AB2437" s="1" t="s">
        <v>70</v>
      </c>
      <c r="AC2437" s="1" t="s">
        <v>80</v>
      </c>
      <c r="BG2437" s="1">
        <v>2009.0</v>
      </c>
    </row>
    <row r="2438">
      <c r="A2438" s="1">
        <v>1012809.0</v>
      </c>
      <c r="B2438" s="1" t="s">
        <v>11498</v>
      </c>
      <c r="C2438" s="2" t="s">
        <v>8140</v>
      </c>
      <c r="H2438" s="1" t="s">
        <v>11499</v>
      </c>
      <c r="I2438" s="1" t="s">
        <v>11500</v>
      </c>
      <c r="J2438" s="1" t="s">
        <v>704</v>
      </c>
      <c r="K2438" s="1" t="s">
        <v>705</v>
      </c>
      <c r="L2438" s="1">
        <v>85338.0</v>
      </c>
      <c r="M2438" s="1" t="s">
        <v>11501</v>
      </c>
      <c r="N2438" s="1" t="s">
        <v>2490</v>
      </c>
      <c r="U2438" s="1">
        <v>-112.42946</v>
      </c>
      <c r="V2438" s="1">
        <v>33.352917</v>
      </c>
      <c r="X2438" s="1" t="s">
        <v>69</v>
      </c>
      <c r="Y2438" s="1" t="s">
        <v>70</v>
      </c>
      <c r="Z2438" s="1" t="s">
        <v>70</v>
      </c>
      <c r="AA2438" s="1" t="s">
        <v>70</v>
      </c>
      <c r="AB2438" s="1" t="s">
        <v>70</v>
      </c>
      <c r="AC2438" s="1" t="s">
        <v>80</v>
      </c>
      <c r="AD2438" s="1" t="s">
        <v>69</v>
      </c>
      <c r="AE2438" s="1" t="s">
        <v>70</v>
      </c>
      <c r="AF2438" s="1" t="s">
        <v>69</v>
      </c>
      <c r="AG2438" s="1" t="s">
        <v>70</v>
      </c>
      <c r="AH2438" s="1" t="s">
        <v>70</v>
      </c>
      <c r="AI2438" s="1" t="s">
        <v>69</v>
      </c>
      <c r="AJ2438" s="1" t="s">
        <v>69</v>
      </c>
      <c r="AK2438" s="1" t="s">
        <v>69</v>
      </c>
      <c r="AL2438" s="1" t="s">
        <v>69</v>
      </c>
      <c r="AM2438" s="1" t="s">
        <v>69</v>
      </c>
      <c r="AN2438" s="1" t="s">
        <v>70</v>
      </c>
      <c r="AO2438" s="1" t="s">
        <v>70</v>
      </c>
      <c r="AP2438" s="1" t="s">
        <v>70</v>
      </c>
      <c r="AQ2438" s="1" t="s">
        <v>69</v>
      </c>
      <c r="AR2438" s="1" t="s">
        <v>70</v>
      </c>
      <c r="AS2438" s="1" t="s">
        <v>70</v>
      </c>
      <c r="AT2438" s="1" t="s">
        <v>69</v>
      </c>
      <c r="AU2438" s="1" t="s">
        <v>69</v>
      </c>
      <c r="AV2438" s="1" t="s">
        <v>70</v>
      </c>
      <c r="AW2438" s="1" t="s">
        <v>70</v>
      </c>
      <c r="AX2438" s="1" t="s">
        <v>69</v>
      </c>
      <c r="AY2438" s="1" t="s">
        <v>70</v>
      </c>
      <c r="AZ2438" s="1" t="s">
        <v>69</v>
      </c>
      <c r="BA2438" s="1" t="s">
        <v>70</v>
      </c>
      <c r="BB2438" s="1" t="s">
        <v>69</v>
      </c>
      <c r="BC2438" s="1" t="s">
        <v>70</v>
      </c>
      <c r="BD2438" s="1" t="s">
        <v>70</v>
      </c>
      <c r="BE2438" s="1" t="s">
        <v>70</v>
      </c>
      <c r="BF2438" s="1" t="s">
        <v>70</v>
      </c>
      <c r="BG2438" s="3">
        <v>42636.864583333336</v>
      </c>
    </row>
    <row r="2439">
      <c r="A2439" s="1">
        <v>1011981.0</v>
      </c>
      <c r="B2439" s="1" t="s">
        <v>11502</v>
      </c>
      <c r="C2439" s="2" t="s">
        <v>11503</v>
      </c>
      <c r="D2439" s="2" t="s">
        <v>11504</v>
      </c>
      <c r="H2439" s="1" t="s">
        <v>11505</v>
      </c>
      <c r="I2439" s="1" t="s">
        <v>11506</v>
      </c>
      <c r="J2439" s="1" t="s">
        <v>76</v>
      </c>
      <c r="K2439" s="1" t="s">
        <v>77</v>
      </c>
      <c r="L2439" s="1">
        <v>44123.0</v>
      </c>
      <c r="M2439" s="1" t="s">
        <v>2001</v>
      </c>
      <c r="N2439" s="1" t="s">
        <v>11507</v>
      </c>
      <c r="U2439" s="1">
        <v>-81.525917</v>
      </c>
      <c r="V2439" s="1">
        <v>41.607433</v>
      </c>
      <c r="X2439" s="1" t="s">
        <v>69</v>
      </c>
      <c r="Y2439" s="1" t="s">
        <v>69</v>
      </c>
      <c r="Z2439" s="1" t="s">
        <v>70</v>
      </c>
      <c r="AA2439" s="1" t="s">
        <v>70</v>
      </c>
      <c r="AB2439" s="1" t="s">
        <v>70</v>
      </c>
      <c r="AC2439" s="1" t="s">
        <v>69</v>
      </c>
      <c r="AD2439" s="1" t="s">
        <v>69</v>
      </c>
      <c r="AE2439" s="1" t="s">
        <v>70</v>
      </c>
      <c r="AF2439" s="1" t="s">
        <v>69</v>
      </c>
      <c r="AG2439" s="1" t="s">
        <v>69</v>
      </c>
      <c r="AH2439" s="1" t="s">
        <v>70</v>
      </c>
      <c r="AI2439" s="1" t="s">
        <v>70</v>
      </c>
      <c r="AJ2439" s="1" t="s">
        <v>69</v>
      </c>
      <c r="AK2439" s="1" t="s">
        <v>69</v>
      </c>
      <c r="AL2439" s="1" t="s">
        <v>69</v>
      </c>
      <c r="AM2439" s="1" t="s">
        <v>69</v>
      </c>
      <c r="AN2439" s="1" t="s">
        <v>69</v>
      </c>
      <c r="AO2439" s="1" t="s">
        <v>70</v>
      </c>
      <c r="AP2439" s="1" t="s">
        <v>70</v>
      </c>
      <c r="AQ2439" s="1" t="s">
        <v>70</v>
      </c>
      <c r="AR2439" s="1" t="s">
        <v>69</v>
      </c>
      <c r="AS2439" s="1" t="s">
        <v>70</v>
      </c>
      <c r="AT2439" s="1" t="s">
        <v>69</v>
      </c>
      <c r="AU2439" s="1" t="s">
        <v>69</v>
      </c>
      <c r="AV2439" s="1" t="s">
        <v>70</v>
      </c>
      <c r="AW2439" s="1" t="s">
        <v>70</v>
      </c>
      <c r="AX2439" s="1" t="s">
        <v>69</v>
      </c>
      <c r="AY2439" s="1" t="s">
        <v>70</v>
      </c>
      <c r="AZ2439" s="1" t="s">
        <v>69</v>
      </c>
      <c r="BA2439" s="1" t="s">
        <v>70</v>
      </c>
      <c r="BB2439" s="1" t="s">
        <v>70</v>
      </c>
      <c r="BC2439" s="1" t="s">
        <v>70</v>
      </c>
      <c r="BD2439" s="1" t="s">
        <v>70</v>
      </c>
      <c r="BE2439" s="1" t="s">
        <v>70</v>
      </c>
      <c r="BF2439" s="1" t="s">
        <v>70</v>
      </c>
      <c r="BG2439" s="3">
        <v>42514.71111111111</v>
      </c>
    </row>
    <row r="2440">
      <c r="A2440" s="1">
        <v>1018428.0</v>
      </c>
      <c r="B2440" s="1" t="s">
        <v>11508</v>
      </c>
      <c r="D2440" s="1" t="s">
        <v>11508</v>
      </c>
      <c r="H2440" s="1" t="s">
        <v>11509</v>
      </c>
      <c r="I2440" s="1" t="s">
        <v>11510</v>
      </c>
      <c r="J2440" s="1" t="s">
        <v>918</v>
      </c>
      <c r="K2440" s="1" t="s">
        <v>230</v>
      </c>
      <c r="L2440" s="1">
        <v>66025.0</v>
      </c>
      <c r="M2440" s="1" t="s">
        <v>4513</v>
      </c>
      <c r="N2440" s="1" t="s">
        <v>4286</v>
      </c>
      <c r="U2440" s="1">
        <v>-95.09597</v>
      </c>
      <c r="V2440" s="1">
        <v>38.935738</v>
      </c>
      <c r="X2440" s="1" t="s">
        <v>69</v>
      </c>
      <c r="Y2440" s="1" t="s">
        <v>70</v>
      </c>
      <c r="Z2440" s="1" t="s">
        <v>70</v>
      </c>
      <c r="AA2440" s="1" t="s">
        <v>69</v>
      </c>
      <c r="AB2440" s="1" t="s">
        <v>70</v>
      </c>
      <c r="AC2440" s="1" t="s">
        <v>70</v>
      </c>
      <c r="AD2440" s="1" t="s">
        <v>69</v>
      </c>
      <c r="AE2440" s="1" t="s">
        <v>70</v>
      </c>
      <c r="AF2440" s="1" t="s">
        <v>70</v>
      </c>
      <c r="AG2440" s="1" t="s">
        <v>70</v>
      </c>
      <c r="AH2440" s="1" t="s">
        <v>69</v>
      </c>
      <c r="AI2440" s="1" t="s">
        <v>70</v>
      </c>
      <c r="AJ2440" s="1" t="s">
        <v>69</v>
      </c>
      <c r="AK2440" s="1" t="s">
        <v>69</v>
      </c>
      <c r="AL2440" s="1" t="s">
        <v>69</v>
      </c>
      <c r="AM2440" s="1" t="s">
        <v>69</v>
      </c>
      <c r="AN2440" s="1" t="s">
        <v>70</v>
      </c>
      <c r="AO2440" s="1" t="s">
        <v>69</v>
      </c>
      <c r="AP2440" s="1" t="s">
        <v>70</v>
      </c>
      <c r="AQ2440" s="1" t="s">
        <v>70</v>
      </c>
      <c r="AR2440" s="1" t="s">
        <v>69</v>
      </c>
      <c r="AS2440" s="1" t="s">
        <v>69</v>
      </c>
      <c r="AT2440" s="1" t="s">
        <v>70</v>
      </c>
      <c r="AU2440" s="1" t="s">
        <v>70</v>
      </c>
      <c r="AV2440" s="1" t="s">
        <v>70</v>
      </c>
      <c r="AW2440" s="1" t="s">
        <v>70</v>
      </c>
      <c r="AX2440" s="1" t="s">
        <v>70</v>
      </c>
      <c r="AY2440" s="1" t="s">
        <v>70</v>
      </c>
      <c r="AZ2440" s="1" t="s">
        <v>69</v>
      </c>
      <c r="BA2440" s="1" t="s">
        <v>70</v>
      </c>
      <c r="BB2440" s="1" t="s">
        <v>70</v>
      </c>
      <c r="BC2440" s="1" t="s">
        <v>70</v>
      </c>
      <c r="BD2440" s="1" t="s">
        <v>70</v>
      </c>
      <c r="BE2440" s="1" t="s">
        <v>70</v>
      </c>
      <c r="BF2440" s="1" t="s">
        <v>70</v>
      </c>
      <c r="BG2440" s="3">
        <v>42913.5625</v>
      </c>
    </row>
    <row r="2441">
      <c r="A2441" s="1">
        <v>1010933.0</v>
      </c>
      <c r="B2441" s="1" t="s">
        <v>11511</v>
      </c>
      <c r="C2441" s="2" t="s">
        <v>11512</v>
      </c>
      <c r="D2441" s="1" t="s">
        <v>11513</v>
      </c>
      <c r="H2441" s="1" t="s">
        <v>11514</v>
      </c>
      <c r="I2441" s="1" t="s">
        <v>11510</v>
      </c>
      <c r="J2441" s="1" t="s">
        <v>918</v>
      </c>
      <c r="K2441" s="1" t="s">
        <v>230</v>
      </c>
      <c r="L2441" s="1">
        <v>66025.0</v>
      </c>
      <c r="M2441" s="1" t="s">
        <v>706</v>
      </c>
      <c r="N2441" s="1" t="s">
        <v>490</v>
      </c>
      <c r="U2441" s="1">
        <v>-95.098572</v>
      </c>
      <c r="V2441" s="1">
        <v>38.945797</v>
      </c>
      <c r="X2441" s="1" t="s">
        <v>69</v>
      </c>
      <c r="Y2441" s="1" t="s">
        <v>70</v>
      </c>
      <c r="Z2441" s="1" t="s">
        <v>70</v>
      </c>
      <c r="AA2441" s="1" t="s">
        <v>69</v>
      </c>
      <c r="AB2441" s="1" t="s">
        <v>69</v>
      </c>
      <c r="AC2441" s="1" t="s">
        <v>80</v>
      </c>
      <c r="AD2441" s="1" t="s">
        <v>69</v>
      </c>
      <c r="AE2441" s="1" t="s">
        <v>70</v>
      </c>
      <c r="AF2441" s="1" t="s">
        <v>69</v>
      </c>
      <c r="AG2441" s="1" t="s">
        <v>70</v>
      </c>
      <c r="AH2441" s="1" t="s">
        <v>69</v>
      </c>
      <c r="AI2441" s="1" t="s">
        <v>70</v>
      </c>
      <c r="AJ2441" s="1" t="s">
        <v>69</v>
      </c>
      <c r="AK2441" s="1" t="s">
        <v>69</v>
      </c>
      <c r="AL2441" s="1" t="s">
        <v>69</v>
      </c>
      <c r="AM2441" s="1" t="s">
        <v>69</v>
      </c>
      <c r="AN2441" s="1" t="s">
        <v>70</v>
      </c>
      <c r="AO2441" s="1" t="s">
        <v>70</v>
      </c>
      <c r="AP2441" s="1" t="s">
        <v>70</v>
      </c>
      <c r="AQ2441" s="1" t="s">
        <v>70</v>
      </c>
      <c r="AR2441" s="1" t="s">
        <v>70</v>
      </c>
      <c r="AS2441" s="1" t="s">
        <v>70</v>
      </c>
      <c r="AT2441" s="1" t="s">
        <v>70</v>
      </c>
      <c r="AU2441" s="1" t="s">
        <v>69</v>
      </c>
      <c r="AV2441" s="1" t="s">
        <v>70</v>
      </c>
      <c r="AW2441" s="1" t="s">
        <v>70</v>
      </c>
      <c r="AX2441" s="1" t="s">
        <v>69</v>
      </c>
      <c r="AY2441" s="1" t="s">
        <v>70</v>
      </c>
      <c r="AZ2441" s="1" t="s">
        <v>70</v>
      </c>
      <c r="BA2441" s="1" t="s">
        <v>70</v>
      </c>
      <c r="BB2441" s="1" t="s">
        <v>70</v>
      </c>
      <c r="BC2441" s="1" t="s">
        <v>70</v>
      </c>
      <c r="BD2441" s="1" t="s">
        <v>70</v>
      </c>
      <c r="BE2441" s="1" t="s">
        <v>70</v>
      </c>
      <c r="BF2441" s="1" t="s">
        <v>70</v>
      </c>
      <c r="BG2441" s="3">
        <v>42081.64444444444</v>
      </c>
    </row>
    <row r="2442">
      <c r="A2442" s="1">
        <v>1006618.0</v>
      </c>
      <c r="B2442" s="1" t="s">
        <v>11515</v>
      </c>
      <c r="D2442" s="2" t="s">
        <v>11516</v>
      </c>
      <c r="H2442" s="1" t="s">
        <v>11517</v>
      </c>
      <c r="I2442" s="1" t="s">
        <v>2411</v>
      </c>
      <c r="J2442" s="1" t="s">
        <v>11518</v>
      </c>
      <c r="K2442" s="1" t="s">
        <v>566</v>
      </c>
      <c r="L2442" s="1">
        <v>74432.0</v>
      </c>
      <c r="M2442" s="1" t="s">
        <v>11519</v>
      </c>
      <c r="N2442" s="1" t="s">
        <v>205</v>
      </c>
      <c r="U2442" s="1">
        <v>-95.586082</v>
      </c>
      <c r="V2442" s="1">
        <v>35.28883</v>
      </c>
      <c r="W2442" s="1" t="s">
        <v>136</v>
      </c>
      <c r="X2442" s="1" t="s">
        <v>70</v>
      </c>
      <c r="Y2442" s="1" t="s">
        <v>70</v>
      </c>
      <c r="Z2442" s="1" t="s">
        <v>70</v>
      </c>
      <c r="AA2442" s="1" t="s">
        <v>70</v>
      </c>
      <c r="AB2442" s="1" t="s">
        <v>70</v>
      </c>
      <c r="AC2442" s="1" t="s">
        <v>80</v>
      </c>
      <c r="AD2442" s="1" t="s">
        <v>69</v>
      </c>
      <c r="AE2442" s="1" t="s">
        <v>70</v>
      </c>
      <c r="AF2442" s="1" t="s">
        <v>69</v>
      </c>
      <c r="AG2442" s="1" t="s">
        <v>70</v>
      </c>
      <c r="AH2442" s="1" t="s">
        <v>69</v>
      </c>
      <c r="AI2442" s="1" t="s">
        <v>70</v>
      </c>
      <c r="AJ2442" s="1" t="s">
        <v>69</v>
      </c>
      <c r="AK2442" s="1" t="s">
        <v>69</v>
      </c>
      <c r="AL2442" s="1" t="s">
        <v>69</v>
      </c>
      <c r="AM2442" s="1" t="s">
        <v>69</v>
      </c>
      <c r="AN2442" s="1" t="s">
        <v>70</v>
      </c>
      <c r="AO2442" s="1" t="s">
        <v>70</v>
      </c>
      <c r="AP2442" s="1" t="s">
        <v>70</v>
      </c>
      <c r="AQ2442" s="1" t="s">
        <v>70</v>
      </c>
      <c r="AR2442" s="1" t="s">
        <v>69</v>
      </c>
      <c r="AS2442" s="1" t="s">
        <v>70</v>
      </c>
      <c r="AT2442" s="1" t="s">
        <v>69</v>
      </c>
      <c r="AU2442" s="1" t="s">
        <v>69</v>
      </c>
      <c r="AV2442" s="1" t="s">
        <v>69</v>
      </c>
      <c r="AW2442" s="1" t="s">
        <v>70</v>
      </c>
      <c r="AX2442" s="1" t="s">
        <v>70</v>
      </c>
      <c r="AY2442" s="1" t="s">
        <v>70</v>
      </c>
      <c r="AZ2442" s="1" t="s">
        <v>69</v>
      </c>
      <c r="BA2442" s="1" t="s">
        <v>70</v>
      </c>
      <c r="BB2442" s="1" t="s">
        <v>70</v>
      </c>
      <c r="BC2442" s="1" t="s">
        <v>70</v>
      </c>
      <c r="BD2442" s="1" t="s">
        <v>70</v>
      </c>
      <c r="BE2442" s="1" t="s">
        <v>70</v>
      </c>
      <c r="BF2442" s="1" t="s">
        <v>70</v>
      </c>
      <c r="BG2442" s="3">
        <v>41466.78611111111</v>
      </c>
    </row>
    <row r="2443">
      <c r="A2443" s="1">
        <v>1012315.0</v>
      </c>
      <c r="B2443" s="1" t="s">
        <v>11520</v>
      </c>
      <c r="C2443" s="2" t="s">
        <v>11521</v>
      </c>
      <c r="D2443" s="1" t="s">
        <v>11522</v>
      </c>
      <c r="H2443" s="1" t="s">
        <v>5773</v>
      </c>
      <c r="I2443" s="1" t="s">
        <v>11523</v>
      </c>
      <c r="J2443" s="1" t="s">
        <v>775</v>
      </c>
      <c r="K2443" s="1" t="s">
        <v>1256</v>
      </c>
      <c r="L2443" s="1">
        <v>59917.0</v>
      </c>
      <c r="M2443" s="1" t="s">
        <v>11524</v>
      </c>
      <c r="N2443" s="1" t="s">
        <v>839</v>
      </c>
      <c r="U2443" s="1">
        <v>-115.05341</v>
      </c>
      <c r="V2443" s="1">
        <v>48.87772</v>
      </c>
      <c r="X2443" s="1" t="s">
        <v>69</v>
      </c>
      <c r="Y2443" s="1" t="s">
        <v>70</v>
      </c>
      <c r="Z2443" s="1" t="s">
        <v>70</v>
      </c>
      <c r="AA2443" s="1" t="s">
        <v>70</v>
      </c>
      <c r="AB2443" s="1" t="s">
        <v>69</v>
      </c>
      <c r="AC2443" s="1" t="s">
        <v>80</v>
      </c>
      <c r="AD2443" s="1" t="s">
        <v>69</v>
      </c>
      <c r="AE2443" s="1" t="s">
        <v>70</v>
      </c>
      <c r="AF2443" s="1" t="s">
        <v>69</v>
      </c>
      <c r="AG2443" s="1" t="s">
        <v>70</v>
      </c>
      <c r="AH2443" s="1" t="s">
        <v>69</v>
      </c>
      <c r="AI2443" s="1" t="s">
        <v>70</v>
      </c>
      <c r="AJ2443" s="1" t="s">
        <v>69</v>
      </c>
      <c r="AK2443" s="1" t="s">
        <v>69</v>
      </c>
      <c r="AL2443" s="1" t="s">
        <v>70</v>
      </c>
      <c r="AM2443" s="1" t="s">
        <v>69</v>
      </c>
      <c r="AN2443" s="1" t="s">
        <v>70</v>
      </c>
      <c r="AO2443" s="1" t="s">
        <v>69</v>
      </c>
      <c r="AP2443" s="1" t="s">
        <v>70</v>
      </c>
      <c r="AQ2443" s="1" t="s">
        <v>70</v>
      </c>
      <c r="AR2443" s="1" t="s">
        <v>69</v>
      </c>
      <c r="AS2443" s="1" t="s">
        <v>70</v>
      </c>
      <c r="AT2443" s="1" t="s">
        <v>69</v>
      </c>
      <c r="AU2443" s="1" t="s">
        <v>69</v>
      </c>
      <c r="AV2443" s="1" t="s">
        <v>70</v>
      </c>
      <c r="AW2443" s="1" t="s">
        <v>70</v>
      </c>
      <c r="AX2443" s="1" t="s">
        <v>69</v>
      </c>
      <c r="AY2443" s="1" t="s">
        <v>70</v>
      </c>
      <c r="AZ2443" s="1" t="s">
        <v>69</v>
      </c>
      <c r="BA2443" s="1" t="s">
        <v>70</v>
      </c>
      <c r="BB2443" s="1" t="s">
        <v>69</v>
      </c>
      <c r="BC2443" s="1" t="s">
        <v>70</v>
      </c>
      <c r="BD2443" s="1" t="s">
        <v>69</v>
      </c>
      <c r="BE2443" s="1" t="s">
        <v>70</v>
      </c>
      <c r="BF2443" s="1" t="s">
        <v>70</v>
      </c>
      <c r="BG2443" s="3">
        <v>42558.600694444445</v>
      </c>
    </row>
    <row r="2444">
      <c r="A2444" s="1">
        <v>1006135.0</v>
      </c>
      <c r="B2444" s="1" t="s">
        <v>11525</v>
      </c>
      <c r="H2444" s="1" t="s">
        <v>11526</v>
      </c>
      <c r="I2444" s="1" t="s">
        <v>11523</v>
      </c>
      <c r="J2444" s="1" t="s">
        <v>11523</v>
      </c>
      <c r="K2444" s="1" t="s">
        <v>332</v>
      </c>
      <c r="L2444" s="1">
        <v>89316.0</v>
      </c>
      <c r="M2444" s="1" t="s">
        <v>11527</v>
      </c>
      <c r="N2444" s="1" t="s">
        <v>3558</v>
      </c>
      <c r="U2444" s="1">
        <v>-115.9609</v>
      </c>
      <c r="V2444" s="1">
        <v>39.511681</v>
      </c>
      <c r="W2444" s="1" t="s">
        <v>548</v>
      </c>
      <c r="X2444" s="1" t="s">
        <v>70</v>
      </c>
      <c r="Y2444" s="1" t="s">
        <v>70</v>
      </c>
      <c r="Z2444" s="1" t="s">
        <v>70</v>
      </c>
      <c r="AA2444" s="1" t="s">
        <v>69</v>
      </c>
      <c r="AB2444" s="1" t="s">
        <v>70</v>
      </c>
      <c r="AC2444" s="1" t="s">
        <v>70</v>
      </c>
      <c r="AD2444" s="1" t="s">
        <v>69</v>
      </c>
      <c r="AE2444" s="1" t="s">
        <v>70</v>
      </c>
      <c r="AF2444" s="1" t="s">
        <v>69</v>
      </c>
      <c r="AG2444" s="1" t="s">
        <v>70</v>
      </c>
      <c r="AH2444" s="1" t="s">
        <v>69</v>
      </c>
      <c r="AI2444" s="1" t="s">
        <v>70</v>
      </c>
      <c r="AJ2444" s="1" t="s">
        <v>69</v>
      </c>
      <c r="AK2444" s="1" t="s">
        <v>69</v>
      </c>
      <c r="AL2444" s="1" t="s">
        <v>70</v>
      </c>
      <c r="AM2444" s="1" t="s">
        <v>69</v>
      </c>
      <c r="AN2444" s="1" t="s">
        <v>70</v>
      </c>
      <c r="AO2444" s="1" t="s">
        <v>70</v>
      </c>
      <c r="AP2444" s="1" t="s">
        <v>70</v>
      </c>
      <c r="AQ2444" s="1" t="s">
        <v>70</v>
      </c>
      <c r="AR2444" s="1" t="s">
        <v>69</v>
      </c>
      <c r="AS2444" s="1" t="s">
        <v>70</v>
      </c>
      <c r="AT2444" s="1" t="s">
        <v>69</v>
      </c>
      <c r="AU2444" s="1" t="s">
        <v>69</v>
      </c>
      <c r="AV2444" s="1" t="s">
        <v>70</v>
      </c>
      <c r="AW2444" s="1" t="s">
        <v>70</v>
      </c>
      <c r="AX2444" s="1" t="s">
        <v>70</v>
      </c>
      <c r="AY2444" s="1" t="s">
        <v>70</v>
      </c>
      <c r="AZ2444" s="1" t="s">
        <v>70</v>
      </c>
      <c r="BA2444" s="1" t="s">
        <v>70</v>
      </c>
      <c r="BB2444" s="1" t="s">
        <v>70</v>
      </c>
      <c r="BC2444" s="1" t="s">
        <v>70</v>
      </c>
      <c r="BD2444" s="1" t="s">
        <v>70</v>
      </c>
      <c r="BE2444" s="1" t="s">
        <v>70</v>
      </c>
      <c r="BF2444" s="1" t="s">
        <v>70</v>
      </c>
      <c r="BG2444" s="3">
        <v>41043.57152777778</v>
      </c>
    </row>
    <row r="2445">
      <c r="A2445" s="1">
        <v>1018509.0</v>
      </c>
      <c r="B2445" s="1" t="s">
        <v>11528</v>
      </c>
      <c r="C2445" s="2" t="s">
        <v>11529</v>
      </c>
      <c r="D2445" s="2" t="s">
        <v>11529</v>
      </c>
      <c r="G2445" s="2" t="s">
        <v>11530</v>
      </c>
      <c r="H2445" s="1" t="s">
        <v>11531</v>
      </c>
      <c r="I2445" s="1" t="s">
        <v>11523</v>
      </c>
      <c r="J2445" s="1" t="s">
        <v>4339</v>
      </c>
      <c r="K2445" s="1" t="s">
        <v>91</v>
      </c>
      <c r="L2445" s="1">
        <v>63025.0</v>
      </c>
      <c r="M2445" s="1" t="s">
        <v>11532</v>
      </c>
      <c r="N2445" s="1" t="s">
        <v>1704</v>
      </c>
      <c r="U2445" s="1">
        <v>-90.628166</v>
      </c>
      <c r="V2445" s="1">
        <v>38.497822</v>
      </c>
      <c r="X2445" s="1" t="s">
        <v>69</v>
      </c>
      <c r="Y2445" s="1" t="s">
        <v>70</v>
      </c>
      <c r="Z2445" s="1" t="s">
        <v>70</v>
      </c>
      <c r="AA2445" s="1" t="s">
        <v>70</v>
      </c>
      <c r="AB2445" s="1" t="s">
        <v>70</v>
      </c>
      <c r="AC2445" s="1" t="s">
        <v>80</v>
      </c>
      <c r="AD2445" s="1" t="s">
        <v>69</v>
      </c>
      <c r="AE2445" s="1" t="s">
        <v>70</v>
      </c>
      <c r="AF2445" s="1" t="s">
        <v>69</v>
      </c>
      <c r="AG2445" s="1" t="s">
        <v>69</v>
      </c>
      <c r="AH2445" s="1" t="s">
        <v>69</v>
      </c>
      <c r="AI2445" s="1" t="s">
        <v>70</v>
      </c>
      <c r="AJ2445" s="1" t="s">
        <v>69</v>
      </c>
      <c r="AK2445" s="1" t="s">
        <v>69</v>
      </c>
      <c r="AL2445" s="1" t="s">
        <v>69</v>
      </c>
      <c r="AM2445" s="1" t="s">
        <v>69</v>
      </c>
      <c r="AN2445" s="1" t="s">
        <v>70</v>
      </c>
      <c r="AO2445" s="1" t="s">
        <v>69</v>
      </c>
      <c r="AP2445" s="1" t="s">
        <v>70</v>
      </c>
      <c r="AQ2445" s="1" t="s">
        <v>69</v>
      </c>
      <c r="AR2445" s="1" t="s">
        <v>69</v>
      </c>
      <c r="AS2445" s="1" t="s">
        <v>69</v>
      </c>
      <c r="AT2445" s="1" t="s">
        <v>69</v>
      </c>
      <c r="AU2445" s="1" t="s">
        <v>69</v>
      </c>
      <c r="AV2445" s="1" t="s">
        <v>70</v>
      </c>
      <c r="AW2445" s="1" t="s">
        <v>69</v>
      </c>
      <c r="AX2445" s="1" t="s">
        <v>69</v>
      </c>
      <c r="AY2445" s="1" t="s">
        <v>70</v>
      </c>
      <c r="AZ2445" s="1" t="s">
        <v>69</v>
      </c>
      <c r="BA2445" s="1" t="s">
        <v>70</v>
      </c>
      <c r="BB2445" s="1" t="s">
        <v>70</v>
      </c>
      <c r="BC2445" s="1" t="s">
        <v>69</v>
      </c>
      <c r="BD2445" s="1" t="s">
        <v>69</v>
      </c>
      <c r="BE2445" s="1" t="s">
        <v>70</v>
      </c>
      <c r="BF2445" s="1" t="s">
        <v>69</v>
      </c>
      <c r="BG2445" s="3">
        <v>42919.43194444444</v>
      </c>
    </row>
    <row r="2446">
      <c r="A2446" s="1">
        <v>1000410.0</v>
      </c>
      <c r="B2446" s="1" t="s">
        <v>11533</v>
      </c>
      <c r="C2446" s="2" t="s">
        <v>11534</v>
      </c>
      <c r="D2446" s="2" t="s">
        <v>11535</v>
      </c>
      <c r="H2446" s="1" t="s">
        <v>11536</v>
      </c>
      <c r="I2446" s="1" t="s">
        <v>11537</v>
      </c>
      <c r="J2446" s="1" t="s">
        <v>3187</v>
      </c>
      <c r="K2446" s="1" t="s">
        <v>1630</v>
      </c>
      <c r="L2446" s="1">
        <v>72632.0</v>
      </c>
      <c r="M2446" s="1" t="s">
        <v>11538</v>
      </c>
      <c r="N2446" s="1" t="s">
        <v>11539</v>
      </c>
      <c r="O2446" s="1" t="s">
        <v>11540</v>
      </c>
      <c r="P2446" s="1" t="s">
        <v>11541</v>
      </c>
      <c r="U2446" s="1">
        <v>-93.731705</v>
      </c>
      <c r="V2446" s="1">
        <v>36.391563</v>
      </c>
      <c r="W2446" s="1" t="s">
        <v>99</v>
      </c>
      <c r="X2446" s="1" t="s">
        <v>69</v>
      </c>
      <c r="Y2446" s="1" t="s">
        <v>69</v>
      </c>
      <c r="Z2446" s="1" t="s">
        <v>69</v>
      </c>
      <c r="AA2446" s="1" t="s">
        <v>69</v>
      </c>
      <c r="AB2446" s="1" t="s">
        <v>69</v>
      </c>
      <c r="AC2446" s="1" t="s">
        <v>69</v>
      </c>
      <c r="AD2446" s="1" t="s">
        <v>69</v>
      </c>
      <c r="AE2446" s="1" t="s">
        <v>69</v>
      </c>
      <c r="AF2446" s="1" t="s">
        <v>69</v>
      </c>
      <c r="AG2446" s="1" t="s">
        <v>69</v>
      </c>
      <c r="AH2446" s="1" t="s">
        <v>69</v>
      </c>
      <c r="AI2446" s="1" t="s">
        <v>69</v>
      </c>
      <c r="AJ2446" s="1" t="s">
        <v>69</v>
      </c>
      <c r="AK2446" s="1" t="s">
        <v>69</v>
      </c>
      <c r="AL2446" s="1" t="s">
        <v>69</v>
      </c>
      <c r="AM2446" s="1" t="s">
        <v>69</v>
      </c>
      <c r="AN2446" s="1" t="s">
        <v>70</v>
      </c>
      <c r="AO2446" s="1" t="s">
        <v>69</v>
      </c>
      <c r="AP2446" s="1" t="s">
        <v>70</v>
      </c>
      <c r="AQ2446" s="1" t="s">
        <v>69</v>
      </c>
      <c r="AR2446" s="1" t="s">
        <v>69</v>
      </c>
      <c r="AS2446" s="1" t="s">
        <v>69</v>
      </c>
      <c r="AT2446" s="1" t="s">
        <v>69</v>
      </c>
      <c r="AU2446" s="1" t="s">
        <v>69</v>
      </c>
      <c r="AV2446" s="1" t="s">
        <v>69</v>
      </c>
      <c r="AW2446" s="1" t="s">
        <v>70</v>
      </c>
      <c r="AX2446" s="1" t="s">
        <v>69</v>
      </c>
      <c r="AY2446" s="1" t="s">
        <v>69</v>
      </c>
      <c r="AZ2446" s="1" t="s">
        <v>69</v>
      </c>
      <c r="BA2446" s="1" t="s">
        <v>70</v>
      </c>
      <c r="BB2446" s="1" t="s">
        <v>70</v>
      </c>
      <c r="BC2446" s="1" t="s">
        <v>69</v>
      </c>
      <c r="BD2446" s="1" t="s">
        <v>70</v>
      </c>
      <c r="BE2446" s="1" t="s">
        <v>70</v>
      </c>
      <c r="BF2446" s="1" t="s">
        <v>70</v>
      </c>
      <c r="BG2446" s="3">
        <v>41729.80763888889</v>
      </c>
    </row>
    <row r="2447">
      <c r="A2447" s="1">
        <v>1008261.0</v>
      </c>
      <c r="B2447" s="1" t="s">
        <v>11542</v>
      </c>
      <c r="C2447" s="2" t="s">
        <v>11543</v>
      </c>
      <c r="D2447" s="2" t="s">
        <v>11544</v>
      </c>
      <c r="F2447" s="2" t="s">
        <v>11545</v>
      </c>
      <c r="G2447" s="2" t="s">
        <v>11546</v>
      </c>
      <c r="H2447" s="1" t="s">
        <v>11547</v>
      </c>
      <c r="I2447" s="1" t="s">
        <v>6846</v>
      </c>
      <c r="J2447" s="1" t="s">
        <v>580</v>
      </c>
      <c r="K2447" s="1" t="s">
        <v>561</v>
      </c>
      <c r="L2447" s="1">
        <v>30809.0</v>
      </c>
      <c r="M2447" s="1" t="s">
        <v>11548</v>
      </c>
      <c r="N2447" s="1" t="s">
        <v>11549</v>
      </c>
      <c r="U2447" s="1">
        <v>-82.132858</v>
      </c>
      <c r="V2447" s="1">
        <v>33.546516</v>
      </c>
      <c r="W2447" s="1" t="s">
        <v>392</v>
      </c>
      <c r="X2447" s="1" t="s">
        <v>69</v>
      </c>
      <c r="Y2447" s="1" t="s">
        <v>70</v>
      </c>
      <c r="Z2447" s="1" t="s">
        <v>70</v>
      </c>
      <c r="AA2447" s="1" t="s">
        <v>70</v>
      </c>
      <c r="AB2447" s="1" t="s">
        <v>69</v>
      </c>
      <c r="AC2447" s="1" t="s">
        <v>69</v>
      </c>
      <c r="AD2447" s="1" t="s">
        <v>69</v>
      </c>
      <c r="AE2447" s="1" t="s">
        <v>69</v>
      </c>
      <c r="AF2447" s="1" t="s">
        <v>69</v>
      </c>
      <c r="AG2447" s="1" t="s">
        <v>69</v>
      </c>
      <c r="AH2447" s="1" t="s">
        <v>69</v>
      </c>
      <c r="AI2447" s="1" t="s">
        <v>70</v>
      </c>
      <c r="AJ2447" s="1" t="s">
        <v>69</v>
      </c>
      <c r="AK2447" s="1" t="s">
        <v>69</v>
      </c>
      <c r="AL2447" s="1" t="s">
        <v>69</v>
      </c>
      <c r="AM2447" s="1" t="s">
        <v>69</v>
      </c>
      <c r="AN2447" s="1" t="s">
        <v>70</v>
      </c>
      <c r="AO2447" s="1" t="s">
        <v>69</v>
      </c>
      <c r="AP2447" s="1" t="s">
        <v>70</v>
      </c>
      <c r="AQ2447" s="1" t="s">
        <v>69</v>
      </c>
      <c r="AR2447" s="1" t="s">
        <v>69</v>
      </c>
      <c r="AS2447" s="1" t="s">
        <v>69</v>
      </c>
      <c r="AT2447" s="1" t="s">
        <v>69</v>
      </c>
      <c r="AU2447" s="1" t="s">
        <v>69</v>
      </c>
      <c r="AV2447" s="1" t="s">
        <v>70</v>
      </c>
      <c r="AW2447" s="1" t="s">
        <v>70</v>
      </c>
      <c r="AX2447" s="1" t="s">
        <v>69</v>
      </c>
      <c r="AY2447" s="1" t="s">
        <v>70</v>
      </c>
      <c r="AZ2447" s="1" t="s">
        <v>69</v>
      </c>
      <c r="BA2447" s="1" t="s">
        <v>69</v>
      </c>
      <c r="BB2447" s="1" t="s">
        <v>70</v>
      </c>
      <c r="BC2447" s="1" t="s">
        <v>70</v>
      </c>
      <c r="BD2447" s="1" t="s">
        <v>69</v>
      </c>
      <c r="BE2447" s="1" t="s">
        <v>70</v>
      </c>
      <c r="BF2447" s="1" t="s">
        <v>69</v>
      </c>
      <c r="BG2447" s="3">
        <v>41729.709027777775</v>
      </c>
    </row>
    <row r="2448">
      <c r="A2448" s="1">
        <v>1002729.0</v>
      </c>
      <c r="B2448" s="1" t="s">
        <v>11550</v>
      </c>
      <c r="H2448" s="1" t="s">
        <v>11551</v>
      </c>
      <c r="I2448" s="1" t="s">
        <v>11552</v>
      </c>
      <c r="J2448" s="1" t="s">
        <v>5914</v>
      </c>
      <c r="K2448" s="1" t="s">
        <v>389</v>
      </c>
      <c r="L2448" s="1">
        <v>50707.0</v>
      </c>
      <c r="M2448" s="1" t="s">
        <v>11553</v>
      </c>
      <c r="N2448" s="1" t="s">
        <v>11554</v>
      </c>
      <c r="U2448" s="1">
        <v>-92.290199</v>
      </c>
      <c r="V2448" s="1">
        <v>42.477566</v>
      </c>
      <c r="W2448" s="1" t="s">
        <v>99</v>
      </c>
      <c r="X2448" s="1" t="s">
        <v>70</v>
      </c>
      <c r="Y2448" s="1" t="s">
        <v>69</v>
      </c>
      <c r="Z2448" s="1" t="s">
        <v>69</v>
      </c>
      <c r="AA2448" s="1" t="s">
        <v>69</v>
      </c>
      <c r="AB2448" s="1" t="s">
        <v>70</v>
      </c>
      <c r="AC2448" s="1" t="s">
        <v>70</v>
      </c>
      <c r="AD2448" s="1" t="s">
        <v>69</v>
      </c>
      <c r="AE2448" s="1" t="s">
        <v>70</v>
      </c>
      <c r="AF2448" s="1" t="s">
        <v>69</v>
      </c>
      <c r="AG2448" s="1" t="s">
        <v>69</v>
      </c>
      <c r="AH2448" s="1" t="s">
        <v>69</v>
      </c>
      <c r="AI2448" s="1" t="s">
        <v>70</v>
      </c>
      <c r="AJ2448" s="1" t="s">
        <v>69</v>
      </c>
      <c r="AK2448" s="1" t="s">
        <v>69</v>
      </c>
      <c r="AL2448" s="1" t="s">
        <v>69</v>
      </c>
      <c r="AM2448" s="1" t="s">
        <v>69</v>
      </c>
      <c r="AN2448" s="1" t="s">
        <v>70</v>
      </c>
      <c r="AO2448" s="1" t="s">
        <v>70</v>
      </c>
      <c r="AP2448" s="1" t="s">
        <v>70</v>
      </c>
      <c r="AQ2448" s="1" t="s">
        <v>69</v>
      </c>
      <c r="AR2448" s="1" t="s">
        <v>69</v>
      </c>
      <c r="AS2448" s="1" t="s">
        <v>70</v>
      </c>
      <c r="AT2448" s="1" t="s">
        <v>70</v>
      </c>
      <c r="AU2448" s="1" t="s">
        <v>70</v>
      </c>
      <c r="AV2448" s="1" t="s">
        <v>70</v>
      </c>
      <c r="AW2448" s="1" t="s">
        <v>70</v>
      </c>
      <c r="AX2448" s="1" t="s">
        <v>70</v>
      </c>
      <c r="AY2448" s="1" t="s">
        <v>70</v>
      </c>
      <c r="AZ2448" s="1" t="s">
        <v>69</v>
      </c>
      <c r="BA2448" s="1" t="s">
        <v>70</v>
      </c>
      <c r="BB2448" s="1" t="s">
        <v>70</v>
      </c>
      <c r="BC2448" s="1" t="s">
        <v>70</v>
      </c>
      <c r="BD2448" s="1" t="s">
        <v>70</v>
      </c>
      <c r="BE2448" s="1" t="s">
        <v>70</v>
      </c>
      <c r="BF2448" s="1" t="s">
        <v>70</v>
      </c>
      <c r="BG2448" s="3">
        <v>41712.470138888886</v>
      </c>
    </row>
    <row r="2449">
      <c r="A2449" s="1">
        <v>1009328.0</v>
      </c>
      <c r="B2449" s="1" t="s">
        <v>11555</v>
      </c>
      <c r="D2449" s="2" t="s">
        <v>11556</v>
      </c>
      <c r="H2449" s="1" t="s">
        <v>11557</v>
      </c>
      <c r="I2449" s="1" t="s">
        <v>9717</v>
      </c>
      <c r="K2449" s="1" t="s">
        <v>1542</v>
      </c>
      <c r="L2449" s="1">
        <v>60202.0</v>
      </c>
      <c r="U2449" s="1">
        <v>-110.964</v>
      </c>
      <c r="V2449" s="1">
        <v>41.267502</v>
      </c>
      <c r="X2449" s="1" t="s">
        <v>69</v>
      </c>
      <c r="Y2449" s="1" t="s">
        <v>70</v>
      </c>
      <c r="Z2449" s="1" t="s">
        <v>70</v>
      </c>
      <c r="AA2449" s="1" t="s">
        <v>70</v>
      </c>
      <c r="AB2449" s="1" t="s">
        <v>70</v>
      </c>
      <c r="AC2449" s="1" t="s">
        <v>80</v>
      </c>
      <c r="BG2449" s="1">
        <v>2013.0</v>
      </c>
    </row>
    <row r="2450">
      <c r="A2450" s="1">
        <v>1009553.0</v>
      </c>
      <c r="B2450" s="1" t="s">
        <v>11558</v>
      </c>
      <c r="D2450" s="2" t="s">
        <v>11559</v>
      </c>
      <c r="H2450" s="1" t="s">
        <v>5047</v>
      </c>
      <c r="I2450" s="1" t="s">
        <v>9717</v>
      </c>
      <c r="K2450" s="1" t="s">
        <v>1542</v>
      </c>
      <c r="L2450" s="1">
        <v>60202.0</v>
      </c>
      <c r="U2450" s="1">
        <v>-110.964</v>
      </c>
      <c r="V2450" s="1">
        <v>41.267502</v>
      </c>
      <c r="X2450" s="1" t="s">
        <v>69</v>
      </c>
      <c r="Y2450" s="1" t="s">
        <v>70</v>
      </c>
      <c r="Z2450" s="1" t="s">
        <v>70</v>
      </c>
      <c r="AA2450" s="1" t="s">
        <v>70</v>
      </c>
      <c r="AB2450" s="1" t="s">
        <v>70</v>
      </c>
      <c r="AC2450" s="1" t="s">
        <v>80</v>
      </c>
      <c r="BG2450" s="1">
        <v>2013.0</v>
      </c>
    </row>
    <row r="2451">
      <c r="A2451" s="1">
        <v>1003809.0</v>
      </c>
      <c r="B2451" s="1" t="s">
        <v>11560</v>
      </c>
      <c r="C2451" s="2" t="s">
        <v>11561</v>
      </c>
      <c r="H2451" s="1" t="s">
        <v>11562</v>
      </c>
      <c r="I2451" s="1" t="s">
        <v>11563</v>
      </c>
      <c r="J2451" s="1" t="s">
        <v>9600</v>
      </c>
      <c r="K2451" s="1" t="s">
        <v>451</v>
      </c>
      <c r="L2451" s="1">
        <v>53536.0</v>
      </c>
      <c r="M2451" s="1" t="s">
        <v>390</v>
      </c>
      <c r="N2451" s="1" t="s">
        <v>1543</v>
      </c>
      <c r="U2451" s="1">
        <v>-89.298073</v>
      </c>
      <c r="V2451" s="1">
        <v>42.778988</v>
      </c>
      <c r="W2451" s="1" t="s">
        <v>548</v>
      </c>
      <c r="X2451" s="1" t="s">
        <v>70</v>
      </c>
      <c r="Y2451" s="1" t="s">
        <v>70</v>
      </c>
      <c r="Z2451" s="1" t="s">
        <v>70</v>
      </c>
      <c r="AA2451" s="1" t="s">
        <v>70</v>
      </c>
      <c r="AB2451" s="1" t="s">
        <v>70</v>
      </c>
      <c r="AC2451" s="1" t="s">
        <v>80</v>
      </c>
      <c r="AD2451" s="1" t="s">
        <v>69</v>
      </c>
      <c r="AE2451" s="1" t="s">
        <v>70</v>
      </c>
      <c r="AF2451" s="1" t="s">
        <v>69</v>
      </c>
      <c r="AG2451" s="1" t="s">
        <v>69</v>
      </c>
      <c r="AH2451" s="1" t="s">
        <v>69</v>
      </c>
      <c r="AI2451" s="1" t="s">
        <v>70</v>
      </c>
      <c r="AJ2451" s="1" t="s">
        <v>69</v>
      </c>
      <c r="AK2451" s="1" t="s">
        <v>69</v>
      </c>
      <c r="AL2451" s="1" t="s">
        <v>69</v>
      </c>
      <c r="AM2451" s="1" t="s">
        <v>70</v>
      </c>
      <c r="AN2451" s="1" t="s">
        <v>69</v>
      </c>
      <c r="AO2451" s="1" t="s">
        <v>70</v>
      </c>
      <c r="AP2451" s="1" t="s">
        <v>70</v>
      </c>
      <c r="AQ2451" s="1" t="s">
        <v>70</v>
      </c>
      <c r="AR2451" s="1" t="s">
        <v>69</v>
      </c>
      <c r="AS2451" s="1" t="s">
        <v>69</v>
      </c>
      <c r="AT2451" s="1" t="s">
        <v>70</v>
      </c>
      <c r="AU2451" s="1" t="s">
        <v>69</v>
      </c>
      <c r="AV2451" s="1" t="s">
        <v>70</v>
      </c>
      <c r="AW2451" s="1" t="s">
        <v>70</v>
      </c>
      <c r="AX2451" s="1" t="s">
        <v>70</v>
      </c>
      <c r="AY2451" s="1" t="s">
        <v>70</v>
      </c>
      <c r="AZ2451" s="1" t="s">
        <v>70</v>
      </c>
      <c r="BA2451" s="1" t="s">
        <v>70</v>
      </c>
      <c r="BB2451" s="1" t="s">
        <v>70</v>
      </c>
      <c r="BC2451" s="1" t="s">
        <v>70</v>
      </c>
      <c r="BD2451" s="1" t="s">
        <v>70</v>
      </c>
      <c r="BE2451" s="1" t="s">
        <v>70</v>
      </c>
      <c r="BF2451" s="1" t="s">
        <v>70</v>
      </c>
      <c r="BG2451" s="3">
        <v>41036.54375</v>
      </c>
    </row>
    <row r="2452">
      <c r="A2452" s="1">
        <v>1010195.0</v>
      </c>
      <c r="B2452" s="1" t="s">
        <v>11564</v>
      </c>
      <c r="C2452" s="2" t="s">
        <v>11565</v>
      </c>
      <c r="D2452" s="2" t="s">
        <v>11566</v>
      </c>
      <c r="H2452" s="1" t="s">
        <v>11567</v>
      </c>
      <c r="I2452" s="1" t="s">
        <v>11568</v>
      </c>
      <c r="J2452" s="1" t="s">
        <v>5953</v>
      </c>
      <c r="K2452" s="1" t="s">
        <v>575</v>
      </c>
      <c r="L2452" s="1">
        <v>49631.0</v>
      </c>
      <c r="M2452" s="1" t="s">
        <v>1834</v>
      </c>
      <c r="N2452" s="1" t="s">
        <v>79</v>
      </c>
      <c r="U2452" s="1">
        <v>-85.25959</v>
      </c>
      <c r="V2452" s="1">
        <v>43.899647</v>
      </c>
      <c r="X2452" s="1" t="s">
        <v>69</v>
      </c>
      <c r="Y2452" s="1" t="s">
        <v>69</v>
      </c>
      <c r="Z2452" s="1" t="s">
        <v>70</v>
      </c>
      <c r="AA2452" s="1" t="s">
        <v>69</v>
      </c>
      <c r="AB2452" s="1" t="s">
        <v>69</v>
      </c>
      <c r="AC2452" s="1" t="s">
        <v>80</v>
      </c>
      <c r="AD2452" s="1" t="s">
        <v>69</v>
      </c>
      <c r="AE2452" s="1" t="s">
        <v>70</v>
      </c>
      <c r="AF2452" s="1" t="s">
        <v>69</v>
      </c>
      <c r="AG2452" s="1" t="s">
        <v>69</v>
      </c>
      <c r="AH2452" s="1" t="s">
        <v>70</v>
      </c>
      <c r="AI2452" s="1" t="s">
        <v>70</v>
      </c>
      <c r="AJ2452" s="1" t="s">
        <v>70</v>
      </c>
      <c r="AK2452" s="1" t="s">
        <v>69</v>
      </c>
      <c r="AL2452" s="1" t="s">
        <v>69</v>
      </c>
      <c r="AM2452" s="1" t="s">
        <v>69</v>
      </c>
      <c r="AN2452" s="1" t="s">
        <v>70</v>
      </c>
      <c r="AO2452" s="1" t="s">
        <v>69</v>
      </c>
      <c r="AP2452" s="1" t="s">
        <v>70</v>
      </c>
      <c r="AQ2452" s="1" t="s">
        <v>70</v>
      </c>
      <c r="AR2452" s="1" t="s">
        <v>69</v>
      </c>
      <c r="AS2452" s="1" t="s">
        <v>70</v>
      </c>
      <c r="AT2452" s="1" t="s">
        <v>70</v>
      </c>
      <c r="AU2452" s="1" t="s">
        <v>70</v>
      </c>
      <c r="AV2452" s="1" t="s">
        <v>70</v>
      </c>
      <c r="AW2452" s="1" t="s">
        <v>70</v>
      </c>
      <c r="AX2452" s="1" t="s">
        <v>70</v>
      </c>
      <c r="AY2452" s="1" t="s">
        <v>70</v>
      </c>
      <c r="AZ2452" s="1" t="s">
        <v>69</v>
      </c>
      <c r="BA2452" s="1" t="s">
        <v>70</v>
      </c>
      <c r="BB2452" s="1" t="s">
        <v>70</v>
      </c>
      <c r="BC2452" s="1" t="s">
        <v>70</v>
      </c>
      <c r="BD2452" s="1" t="s">
        <v>70</v>
      </c>
      <c r="BE2452" s="1" t="s">
        <v>70</v>
      </c>
      <c r="BF2452" s="1" t="s">
        <v>70</v>
      </c>
      <c r="BG2452" s="3">
        <v>42549.53888888889</v>
      </c>
    </row>
    <row r="2453">
      <c r="A2453" s="1">
        <v>1000015.0</v>
      </c>
      <c r="B2453" s="1" t="s">
        <v>11569</v>
      </c>
      <c r="C2453" s="2" t="s">
        <v>11570</v>
      </c>
      <c r="H2453" s="1" t="s">
        <v>11571</v>
      </c>
      <c r="I2453" s="1" t="s">
        <v>11572</v>
      </c>
      <c r="J2453" s="1" t="s">
        <v>11572</v>
      </c>
      <c r="K2453" s="1" t="s">
        <v>349</v>
      </c>
      <c r="L2453" s="1">
        <v>81003.0</v>
      </c>
      <c r="U2453" s="1">
        <v>-104.613</v>
      </c>
      <c r="V2453" s="1">
        <v>38.265099</v>
      </c>
      <c r="X2453" s="1" t="s">
        <v>70</v>
      </c>
      <c r="Y2453" s="1" t="s">
        <v>70</v>
      </c>
      <c r="Z2453" s="1" t="s">
        <v>70</v>
      </c>
      <c r="AA2453" s="1" t="s">
        <v>70</v>
      </c>
      <c r="AB2453" s="1" t="s">
        <v>70</v>
      </c>
      <c r="AC2453" s="1" t="s">
        <v>80</v>
      </c>
      <c r="BG2453" s="4">
        <v>40322.52847222222</v>
      </c>
    </row>
    <row r="2454">
      <c r="A2454" s="1">
        <v>1005710.0</v>
      </c>
      <c r="B2454" s="1" t="s">
        <v>11573</v>
      </c>
      <c r="C2454" s="2" t="s">
        <v>11574</v>
      </c>
      <c r="D2454" s="2" t="s">
        <v>11575</v>
      </c>
      <c r="H2454" s="1" t="s">
        <v>11576</v>
      </c>
      <c r="I2454" s="1" t="s">
        <v>4683</v>
      </c>
      <c r="J2454" s="1" t="s">
        <v>4683</v>
      </c>
      <c r="K2454" s="1" t="s">
        <v>311</v>
      </c>
      <c r="L2454" s="1">
        <v>21701.0</v>
      </c>
      <c r="M2454" s="1" t="s">
        <v>4863</v>
      </c>
      <c r="N2454" s="1" t="s">
        <v>384</v>
      </c>
      <c r="U2454" s="1">
        <v>-77.405251</v>
      </c>
      <c r="V2454" s="1">
        <v>39.415001</v>
      </c>
      <c r="X2454" s="1" t="s">
        <v>69</v>
      </c>
      <c r="Y2454" s="1" t="s">
        <v>69</v>
      </c>
      <c r="Z2454" s="1" t="s">
        <v>69</v>
      </c>
      <c r="AA2454" s="1" t="s">
        <v>69</v>
      </c>
      <c r="AB2454" s="1" t="s">
        <v>69</v>
      </c>
      <c r="AC2454" s="1" t="s">
        <v>70</v>
      </c>
      <c r="AD2454" s="1" t="s">
        <v>69</v>
      </c>
      <c r="AE2454" s="1" t="s">
        <v>70</v>
      </c>
      <c r="AF2454" s="1" t="s">
        <v>69</v>
      </c>
      <c r="AG2454" s="1" t="s">
        <v>69</v>
      </c>
      <c r="AH2454" s="1" t="s">
        <v>69</v>
      </c>
      <c r="AI2454" s="1" t="s">
        <v>70</v>
      </c>
      <c r="AJ2454" s="1" t="s">
        <v>69</v>
      </c>
      <c r="AK2454" s="1" t="s">
        <v>69</v>
      </c>
      <c r="AL2454" s="1" t="s">
        <v>69</v>
      </c>
      <c r="AM2454" s="1" t="s">
        <v>69</v>
      </c>
      <c r="AN2454" s="1" t="s">
        <v>70</v>
      </c>
      <c r="AO2454" s="1" t="s">
        <v>69</v>
      </c>
      <c r="AP2454" s="1" t="s">
        <v>70</v>
      </c>
      <c r="AQ2454" s="1" t="s">
        <v>70</v>
      </c>
      <c r="AR2454" s="1" t="s">
        <v>69</v>
      </c>
      <c r="AS2454" s="1" t="s">
        <v>69</v>
      </c>
      <c r="AT2454" s="1" t="s">
        <v>69</v>
      </c>
      <c r="AU2454" s="1" t="s">
        <v>69</v>
      </c>
      <c r="AV2454" s="1" t="s">
        <v>69</v>
      </c>
      <c r="AW2454" s="1" t="s">
        <v>70</v>
      </c>
      <c r="AX2454" s="1" t="s">
        <v>70</v>
      </c>
      <c r="AY2454" s="1" t="s">
        <v>70</v>
      </c>
      <c r="AZ2454" s="1" t="s">
        <v>69</v>
      </c>
      <c r="BA2454" s="1" t="s">
        <v>70</v>
      </c>
      <c r="BB2454" s="1" t="s">
        <v>69</v>
      </c>
      <c r="BC2454" s="1" t="s">
        <v>70</v>
      </c>
      <c r="BD2454" s="1" t="s">
        <v>70</v>
      </c>
      <c r="BE2454" s="1" t="s">
        <v>70</v>
      </c>
      <c r="BF2454" s="1" t="s">
        <v>70</v>
      </c>
      <c r="BG2454" s="3">
        <v>42103.558333333334</v>
      </c>
    </row>
    <row r="2455">
      <c r="A2455" s="1">
        <v>1010418.0</v>
      </c>
      <c r="B2455" s="1" t="s">
        <v>11577</v>
      </c>
      <c r="C2455" s="2" t="s">
        <v>11578</v>
      </c>
      <c r="D2455" s="2" t="s">
        <v>11579</v>
      </c>
      <c r="E2455" s="1" t="s">
        <v>11580</v>
      </c>
      <c r="H2455" s="1" t="s">
        <v>11581</v>
      </c>
      <c r="I2455" s="1" t="s">
        <v>6851</v>
      </c>
      <c r="J2455" s="1" t="s">
        <v>545</v>
      </c>
      <c r="K2455" s="1" t="s">
        <v>488</v>
      </c>
      <c r="L2455" s="1">
        <v>2149.0</v>
      </c>
      <c r="M2455" s="1" t="s">
        <v>11582</v>
      </c>
      <c r="N2455" s="1" t="s">
        <v>68</v>
      </c>
      <c r="U2455" s="1">
        <v>-71.052841</v>
      </c>
      <c r="V2455" s="1">
        <v>42.41021</v>
      </c>
      <c r="W2455" s="1" t="s">
        <v>392</v>
      </c>
      <c r="X2455" s="1" t="s">
        <v>69</v>
      </c>
      <c r="Y2455" s="1" t="s">
        <v>69</v>
      </c>
      <c r="Z2455" s="1" t="s">
        <v>70</v>
      </c>
      <c r="AA2455" s="1" t="s">
        <v>69</v>
      </c>
      <c r="AB2455" s="1" t="s">
        <v>69</v>
      </c>
      <c r="AC2455" s="1" t="s">
        <v>70</v>
      </c>
      <c r="AD2455" s="1" t="s">
        <v>70</v>
      </c>
      <c r="AE2455" s="1" t="s">
        <v>70</v>
      </c>
      <c r="AF2455" s="1" t="s">
        <v>69</v>
      </c>
      <c r="AG2455" s="1" t="s">
        <v>70</v>
      </c>
      <c r="AH2455" s="1" t="s">
        <v>69</v>
      </c>
      <c r="AI2455" s="1" t="s">
        <v>69</v>
      </c>
      <c r="AJ2455" s="1" t="s">
        <v>69</v>
      </c>
      <c r="AK2455" s="1" t="s">
        <v>69</v>
      </c>
      <c r="AL2455" s="1" t="s">
        <v>69</v>
      </c>
      <c r="AM2455" s="1" t="s">
        <v>69</v>
      </c>
      <c r="AN2455" s="1" t="s">
        <v>69</v>
      </c>
      <c r="AO2455" s="1" t="s">
        <v>70</v>
      </c>
      <c r="AP2455" s="1" t="s">
        <v>70</v>
      </c>
      <c r="AQ2455" s="1" t="s">
        <v>70</v>
      </c>
      <c r="AR2455" s="1" t="s">
        <v>70</v>
      </c>
      <c r="AS2455" s="1" t="s">
        <v>70</v>
      </c>
      <c r="AT2455" s="1" t="s">
        <v>69</v>
      </c>
      <c r="AU2455" s="1" t="s">
        <v>70</v>
      </c>
      <c r="AV2455" s="1" t="s">
        <v>69</v>
      </c>
      <c r="AW2455" s="1" t="s">
        <v>70</v>
      </c>
      <c r="AX2455" s="1" t="s">
        <v>69</v>
      </c>
      <c r="AY2455" s="1" t="s">
        <v>70</v>
      </c>
      <c r="AZ2455" s="1" t="s">
        <v>69</v>
      </c>
      <c r="BA2455" s="1" t="s">
        <v>70</v>
      </c>
      <c r="BB2455" s="1" t="s">
        <v>70</v>
      </c>
      <c r="BC2455" s="1" t="s">
        <v>70</v>
      </c>
      <c r="BD2455" s="1" t="s">
        <v>70</v>
      </c>
      <c r="BE2455" s="1" t="s">
        <v>70</v>
      </c>
      <c r="BF2455" s="1" t="s">
        <v>70</v>
      </c>
      <c r="BG2455" s="3">
        <v>41856.55763888889</v>
      </c>
    </row>
    <row r="2456">
      <c r="A2456" s="1">
        <v>1003357.0</v>
      </c>
      <c r="B2456" s="1" t="s">
        <v>11583</v>
      </c>
      <c r="C2456" s="2" t="s">
        <v>11584</v>
      </c>
      <c r="D2456" s="2" t="s">
        <v>11585</v>
      </c>
      <c r="H2456" s="1" t="s">
        <v>11586</v>
      </c>
      <c r="I2456" s="1" t="s">
        <v>6851</v>
      </c>
      <c r="J2456" s="1" t="s">
        <v>1671</v>
      </c>
      <c r="K2456" s="1" t="s">
        <v>133</v>
      </c>
      <c r="L2456" s="1">
        <v>98201.0</v>
      </c>
      <c r="M2456" s="1" t="s">
        <v>11587</v>
      </c>
      <c r="N2456" s="1" t="s">
        <v>6345</v>
      </c>
      <c r="U2456" s="1">
        <v>-122.22205</v>
      </c>
      <c r="V2456" s="1">
        <v>48.000172</v>
      </c>
      <c r="X2456" s="1" t="s">
        <v>69</v>
      </c>
      <c r="Y2456" s="1" t="s">
        <v>69</v>
      </c>
      <c r="Z2456" s="1" t="s">
        <v>70</v>
      </c>
      <c r="AA2456" s="1" t="s">
        <v>69</v>
      </c>
      <c r="AB2456" s="1" t="s">
        <v>69</v>
      </c>
      <c r="AC2456" s="1" t="s">
        <v>69</v>
      </c>
      <c r="AD2456" s="1" t="s">
        <v>69</v>
      </c>
      <c r="AE2456" s="1" t="s">
        <v>69</v>
      </c>
      <c r="AF2456" s="1" t="s">
        <v>69</v>
      </c>
      <c r="AG2456" s="1" t="s">
        <v>69</v>
      </c>
      <c r="AH2456" s="1" t="s">
        <v>69</v>
      </c>
      <c r="AI2456" s="1" t="s">
        <v>69</v>
      </c>
      <c r="AJ2456" s="1" t="s">
        <v>69</v>
      </c>
      <c r="AK2456" s="1" t="s">
        <v>69</v>
      </c>
      <c r="AL2456" s="1" t="s">
        <v>69</v>
      </c>
      <c r="AM2456" s="1" t="s">
        <v>69</v>
      </c>
      <c r="AN2456" s="1" t="s">
        <v>70</v>
      </c>
      <c r="AO2456" s="1" t="s">
        <v>69</v>
      </c>
      <c r="AP2456" s="1" t="s">
        <v>70</v>
      </c>
      <c r="AQ2456" s="1" t="s">
        <v>69</v>
      </c>
      <c r="AR2456" s="1" t="s">
        <v>69</v>
      </c>
      <c r="AS2456" s="1" t="s">
        <v>70</v>
      </c>
      <c r="AT2456" s="1" t="s">
        <v>69</v>
      </c>
      <c r="AU2456" s="1" t="s">
        <v>69</v>
      </c>
      <c r="AV2456" s="1" t="s">
        <v>69</v>
      </c>
      <c r="AW2456" s="1" t="s">
        <v>69</v>
      </c>
      <c r="AX2456" s="1" t="s">
        <v>69</v>
      </c>
      <c r="AY2456" s="1" t="s">
        <v>69</v>
      </c>
      <c r="AZ2456" s="1" t="s">
        <v>69</v>
      </c>
      <c r="BA2456" s="1" t="s">
        <v>70</v>
      </c>
      <c r="BB2456" s="1" t="s">
        <v>69</v>
      </c>
      <c r="BC2456" s="1" t="s">
        <v>69</v>
      </c>
      <c r="BD2456" s="1" t="s">
        <v>70</v>
      </c>
      <c r="BE2456" s="1" t="s">
        <v>70</v>
      </c>
      <c r="BF2456" s="1" t="s">
        <v>69</v>
      </c>
      <c r="BG2456" s="3">
        <v>42486.430555555555</v>
      </c>
    </row>
    <row r="2457">
      <c r="A2457" s="1">
        <v>1005551.0</v>
      </c>
      <c r="B2457" s="1" t="s">
        <v>11588</v>
      </c>
      <c r="H2457" s="1" t="s">
        <v>11589</v>
      </c>
      <c r="I2457" s="1" t="s">
        <v>951</v>
      </c>
      <c r="J2457" s="1" t="s">
        <v>952</v>
      </c>
      <c r="K2457" s="1" t="s">
        <v>211</v>
      </c>
      <c r="L2457" s="1">
        <v>33030.0</v>
      </c>
      <c r="U2457" s="1">
        <v>-80.4776</v>
      </c>
      <c r="V2457" s="1">
        <v>25.4687</v>
      </c>
      <c r="X2457" s="1" t="s">
        <v>70</v>
      </c>
      <c r="Y2457" s="1" t="s">
        <v>70</v>
      </c>
      <c r="Z2457" s="1" t="s">
        <v>70</v>
      </c>
      <c r="AA2457" s="1" t="s">
        <v>70</v>
      </c>
      <c r="AB2457" s="1" t="s">
        <v>70</v>
      </c>
      <c r="AC2457" s="1" t="s">
        <v>80</v>
      </c>
      <c r="BG2457" s="6">
        <v>40275.56875</v>
      </c>
    </row>
    <row r="2458">
      <c r="A2458" s="1">
        <v>1001957.0</v>
      </c>
      <c r="B2458" s="1" t="s">
        <v>11590</v>
      </c>
      <c r="C2458" s="2" t="s">
        <v>11591</v>
      </c>
      <c r="H2458" s="1" t="s">
        <v>11592</v>
      </c>
      <c r="I2458" s="1" t="s">
        <v>11593</v>
      </c>
      <c r="J2458" s="1" t="s">
        <v>906</v>
      </c>
      <c r="K2458" s="1" t="s">
        <v>349</v>
      </c>
      <c r="L2458" s="1">
        <v>80435.0</v>
      </c>
      <c r="M2458" s="1" t="s">
        <v>11594</v>
      </c>
      <c r="N2458" s="1" t="s">
        <v>1376</v>
      </c>
      <c r="U2458" s="1">
        <v>-105.31721</v>
      </c>
      <c r="V2458" s="1">
        <v>39.63332</v>
      </c>
      <c r="X2458" s="1" t="s">
        <v>69</v>
      </c>
      <c r="Y2458" s="1" t="s">
        <v>70</v>
      </c>
      <c r="Z2458" s="1" t="s">
        <v>70</v>
      </c>
      <c r="AA2458" s="1" t="s">
        <v>70</v>
      </c>
      <c r="AB2458" s="1" t="s">
        <v>70</v>
      </c>
      <c r="AC2458" s="1" t="s">
        <v>80</v>
      </c>
      <c r="AD2458" s="1" t="s">
        <v>69</v>
      </c>
      <c r="AE2458" s="1" t="s">
        <v>69</v>
      </c>
      <c r="AF2458" s="1" t="s">
        <v>69</v>
      </c>
      <c r="AG2458" s="1" t="s">
        <v>69</v>
      </c>
      <c r="AH2458" s="1" t="s">
        <v>69</v>
      </c>
      <c r="AI2458" s="1" t="s">
        <v>69</v>
      </c>
      <c r="AJ2458" s="1" t="s">
        <v>69</v>
      </c>
      <c r="AK2458" s="1" t="s">
        <v>69</v>
      </c>
      <c r="AL2458" s="1" t="s">
        <v>69</v>
      </c>
      <c r="AM2458" s="1" t="s">
        <v>69</v>
      </c>
      <c r="AN2458" s="1" t="s">
        <v>69</v>
      </c>
      <c r="AO2458" s="1" t="s">
        <v>69</v>
      </c>
      <c r="AP2458" s="1" t="s">
        <v>70</v>
      </c>
      <c r="AQ2458" s="1" t="s">
        <v>70</v>
      </c>
      <c r="AR2458" s="1" t="s">
        <v>69</v>
      </c>
      <c r="AS2458" s="1" t="s">
        <v>69</v>
      </c>
      <c r="AT2458" s="1" t="s">
        <v>69</v>
      </c>
      <c r="AU2458" s="1" t="s">
        <v>69</v>
      </c>
      <c r="AV2458" s="1" t="s">
        <v>70</v>
      </c>
      <c r="AW2458" s="1" t="s">
        <v>70</v>
      </c>
      <c r="AX2458" s="1" t="s">
        <v>69</v>
      </c>
      <c r="AY2458" s="1" t="s">
        <v>69</v>
      </c>
      <c r="AZ2458" s="1" t="s">
        <v>69</v>
      </c>
      <c r="BA2458" s="1" t="s">
        <v>70</v>
      </c>
      <c r="BB2458" s="1" t="s">
        <v>69</v>
      </c>
      <c r="BC2458" s="1" t="s">
        <v>70</v>
      </c>
      <c r="BD2458" s="1" t="s">
        <v>69</v>
      </c>
      <c r="BE2458" s="1" t="s">
        <v>70</v>
      </c>
      <c r="BF2458" s="1" t="s">
        <v>70</v>
      </c>
      <c r="BG2458" s="3">
        <v>42082.50486111111</v>
      </c>
    </row>
    <row r="2459">
      <c r="A2459" s="1">
        <v>1011432.0</v>
      </c>
      <c r="B2459" s="1" t="s">
        <v>11595</v>
      </c>
      <c r="C2459" s="2" t="s">
        <v>1138</v>
      </c>
      <c r="D2459" s="2" t="s">
        <v>11596</v>
      </c>
      <c r="E2459" s="2" t="s">
        <v>1140</v>
      </c>
      <c r="H2459" s="1" t="s">
        <v>11597</v>
      </c>
      <c r="I2459" s="1" t="s">
        <v>1142</v>
      </c>
      <c r="J2459" s="1" t="s">
        <v>1143</v>
      </c>
      <c r="K2459" s="1" t="s">
        <v>656</v>
      </c>
      <c r="M2459" s="1" t="s">
        <v>706</v>
      </c>
      <c r="N2459" s="1" t="s">
        <v>11598</v>
      </c>
      <c r="U2459" s="1">
        <v>-121.77394</v>
      </c>
      <c r="V2459" s="1">
        <v>37.313923</v>
      </c>
      <c r="X2459" s="1" t="s">
        <v>69</v>
      </c>
      <c r="Y2459" s="1" t="s">
        <v>69</v>
      </c>
      <c r="Z2459" s="1" t="s">
        <v>70</v>
      </c>
      <c r="AA2459" s="1" t="s">
        <v>70</v>
      </c>
      <c r="AB2459" s="1" t="s">
        <v>69</v>
      </c>
      <c r="AC2459" s="1" t="s">
        <v>69</v>
      </c>
      <c r="AD2459" s="1" t="s">
        <v>69</v>
      </c>
      <c r="AE2459" s="1" t="s">
        <v>70</v>
      </c>
      <c r="AF2459" s="1" t="s">
        <v>70</v>
      </c>
      <c r="AG2459" s="1" t="s">
        <v>69</v>
      </c>
      <c r="AH2459" s="1" t="s">
        <v>69</v>
      </c>
      <c r="AI2459" s="1" t="s">
        <v>70</v>
      </c>
      <c r="AJ2459" s="1" t="s">
        <v>70</v>
      </c>
      <c r="AK2459" s="1" t="s">
        <v>69</v>
      </c>
      <c r="AL2459" s="1" t="s">
        <v>69</v>
      </c>
      <c r="AM2459" s="1" t="s">
        <v>70</v>
      </c>
      <c r="AN2459" s="1" t="s">
        <v>70</v>
      </c>
      <c r="AO2459" s="1" t="s">
        <v>70</v>
      </c>
      <c r="AP2459" s="1" t="s">
        <v>70</v>
      </c>
      <c r="AQ2459" s="1" t="s">
        <v>69</v>
      </c>
      <c r="AR2459" s="1" t="s">
        <v>70</v>
      </c>
      <c r="AS2459" s="1" t="s">
        <v>70</v>
      </c>
      <c r="AT2459" s="1" t="s">
        <v>69</v>
      </c>
      <c r="AU2459" s="1" t="s">
        <v>70</v>
      </c>
      <c r="AV2459" s="1" t="s">
        <v>70</v>
      </c>
      <c r="AW2459" s="1" t="s">
        <v>70</v>
      </c>
      <c r="AX2459" s="1" t="s">
        <v>70</v>
      </c>
      <c r="AY2459" s="1" t="s">
        <v>70</v>
      </c>
      <c r="AZ2459" s="1" t="s">
        <v>69</v>
      </c>
      <c r="BA2459" s="1" t="s">
        <v>70</v>
      </c>
      <c r="BB2459" s="1" t="s">
        <v>70</v>
      </c>
      <c r="BC2459" s="1" t="s">
        <v>70</v>
      </c>
      <c r="BD2459" s="1" t="s">
        <v>70</v>
      </c>
      <c r="BE2459" s="1" t="s">
        <v>70</v>
      </c>
      <c r="BF2459" s="1" t="s">
        <v>70</v>
      </c>
      <c r="BG2459" s="3">
        <v>42205.54375</v>
      </c>
    </row>
    <row r="2460">
      <c r="A2460" s="1">
        <v>1003241.0</v>
      </c>
      <c r="B2460" s="1" t="s">
        <v>11599</v>
      </c>
      <c r="H2460" s="1" t="s">
        <v>11600</v>
      </c>
      <c r="I2460" s="1" t="s">
        <v>11601</v>
      </c>
      <c r="J2460" s="1" t="s">
        <v>370</v>
      </c>
      <c r="K2460" s="1" t="s">
        <v>203</v>
      </c>
      <c r="L2460" s="1">
        <v>60805.0</v>
      </c>
      <c r="M2460" s="1" t="s">
        <v>1135</v>
      </c>
      <c r="N2460" s="1" t="s">
        <v>11602</v>
      </c>
      <c r="U2460" s="1">
        <v>-87.702202</v>
      </c>
      <c r="V2460" s="1">
        <v>41.731602</v>
      </c>
      <c r="W2460" s="1" t="s">
        <v>99</v>
      </c>
      <c r="X2460" s="1" t="s">
        <v>70</v>
      </c>
      <c r="Y2460" s="1" t="s">
        <v>70</v>
      </c>
      <c r="Z2460" s="1" t="s">
        <v>70</v>
      </c>
      <c r="AA2460" s="1" t="s">
        <v>70</v>
      </c>
      <c r="AB2460" s="1" t="s">
        <v>70</v>
      </c>
      <c r="AC2460" s="1" t="s">
        <v>80</v>
      </c>
      <c r="AD2460" s="1" t="s">
        <v>69</v>
      </c>
      <c r="AE2460" s="1" t="s">
        <v>69</v>
      </c>
      <c r="AF2460" s="1" t="s">
        <v>70</v>
      </c>
      <c r="AG2460" s="1" t="s">
        <v>69</v>
      </c>
      <c r="AH2460" s="1" t="s">
        <v>70</v>
      </c>
      <c r="AI2460" s="1" t="s">
        <v>70</v>
      </c>
      <c r="AJ2460" s="1" t="s">
        <v>69</v>
      </c>
      <c r="AK2460" s="1" t="s">
        <v>69</v>
      </c>
      <c r="AL2460" s="1" t="s">
        <v>69</v>
      </c>
      <c r="AM2460" s="1" t="s">
        <v>69</v>
      </c>
      <c r="AN2460" s="1" t="s">
        <v>70</v>
      </c>
      <c r="AO2460" s="1" t="s">
        <v>70</v>
      </c>
      <c r="AP2460" s="1" t="s">
        <v>70</v>
      </c>
      <c r="AQ2460" s="1" t="s">
        <v>69</v>
      </c>
      <c r="AR2460" s="1" t="s">
        <v>69</v>
      </c>
      <c r="AS2460" s="1" t="s">
        <v>70</v>
      </c>
      <c r="AT2460" s="1" t="s">
        <v>69</v>
      </c>
      <c r="AU2460" s="1" t="s">
        <v>70</v>
      </c>
      <c r="AV2460" s="1" t="s">
        <v>70</v>
      </c>
      <c r="AW2460" s="1" t="s">
        <v>70</v>
      </c>
      <c r="AX2460" s="1" t="s">
        <v>70</v>
      </c>
      <c r="AY2460" s="1" t="s">
        <v>70</v>
      </c>
      <c r="AZ2460" s="1" t="s">
        <v>70</v>
      </c>
      <c r="BA2460" s="1" t="s">
        <v>70</v>
      </c>
      <c r="BB2460" s="1" t="s">
        <v>70</v>
      </c>
      <c r="BC2460" s="1" t="s">
        <v>70</v>
      </c>
      <c r="BD2460" s="1" t="s">
        <v>70</v>
      </c>
      <c r="BE2460" s="1" t="s">
        <v>70</v>
      </c>
      <c r="BF2460" s="1" t="s">
        <v>70</v>
      </c>
      <c r="BG2460" s="3">
        <v>40646.67083333333</v>
      </c>
    </row>
    <row r="2461">
      <c r="A2461" s="1">
        <v>1005771.0</v>
      </c>
      <c r="B2461" s="1" t="s">
        <v>11603</v>
      </c>
      <c r="H2461" s="1" t="s">
        <v>11604</v>
      </c>
      <c r="I2461" s="1" t="s">
        <v>11605</v>
      </c>
      <c r="J2461" s="1" t="s">
        <v>2430</v>
      </c>
      <c r="K2461" s="1" t="s">
        <v>389</v>
      </c>
      <c r="L2461" s="1">
        <v>513338.0</v>
      </c>
      <c r="U2461" s="1">
        <v>-95.325302</v>
      </c>
      <c r="V2461" s="1">
        <v>43.159698</v>
      </c>
      <c r="X2461" s="1" t="s">
        <v>70</v>
      </c>
      <c r="Y2461" s="1" t="s">
        <v>70</v>
      </c>
      <c r="Z2461" s="1" t="s">
        <v>70</v>
      </c>
      <c r="AA2461" s="1" t="s">
        <v>70</v>
      </c>
      <c r="AB2461" s="1" t="s">
        <v>70</v>
      </c>
      <c r="AC2461" s="1" t="s">
        <v>80</v>
      </c>
      <c r="BG2461" s="1">
        <v>2009.0</v>
      </c>
    </row>
    <row r="2462">
      <c r="A2462" s="1">
        <v>1009443.0</v>
      </c>
      <c r="B2462" s="1" t="s">
        <v>11606</v>
      </c>
      <c r="D2462" s="2" t="s">
        <v>11607</v>
      </c>
      <c r="H2462" s="1" t="s">
        <v>11608</v>
      </c>
      <c r="I2462" s="1" t="s">
        <v>11609</v>
      </c>
      <c r="K2462" s="1" t="s">
        <v>656</v>
      </c>
      <c r="L2462" s="1">
        <v>93933.0</v>
      </c>
      <c r="U2462" s="1">
        <v>-121.241</v>
      </c>
      <c r="V2462" s="1">
        <v>36.3186</v>
      </c>
      <c r="X2462" s="1" t="s">
        <v>69</v>
      </c>
      <c r="Y2462" s="1" t="s">
        <v>70</v>
      </c>
      <c r="Z2462" s="1" t="s">
        <v>70</v>
      </c>
      <c r="AA2462" s="1" t="s">
        <v>70</v>
      </c>
      <c r="AB2462" s="1" t="s">
        <v>70</v>
      </c>
      <c r="AC2462" s="1" t="s">
        <v>80</v>
      </c>
      <c r="BG2462" s="1">
        <v>2013.0</v>
      </c>
    </row>
    <row r="2463">
      <c r="A2463" s="1">
        <v>1009444.0</v>
      </c>
      <c r="B2463" s="1" t="s">
        <v>11610</v>
      </c>
      <c r="D2463" s="2" t="s">
        <v>11607</v>
      </c>
      <c r="H2463" s="1" t="s">
        <v>11611</v>
      </c>
      <c r="I2463" s="1" t="s">
        <v>943</v>
      </c>
      <c r="K2463" s="1" t="s">
        <v>656</v>
      </c>
      <c r="L2463" s="1">
        <v>93933.0</v>
      </c>
      <c r="U2463" s="1">
        <v>-121.633</v>
      </c>
      <c r="V2463" s="1">
        <v>36.695999</v>
      </c>
      <c r="X2463" s="1" t="s">
        <v>69</v>
      </c>
      <c r="Y2463" s="1" t="s">
        <v>70</v>
      </c>
      <c r="Z2463" s="1" t="s">
        <v>70</v>
      </c>
      <c r="AA2463" s="1" t="s">
        <v>70</v>
      </c>
      <c r="AB2463" s="1" t="s">
        <v>70</v>
      </c>
      <c r="AC2463" s="1" t="s">
        <v>80</v>
      </c>
      <c r="BG2463" s="1">
        <v>2013.0</v>
      </c>
    </row>
    <row r="2464">
      <c r="A2464" s="1">
        <v>1005267.0</v>
      </c>
      <c r="B2464" s="1" t="s">
        <v>11612</v>
      </c>
      <c r="C2464" s="2" t="s">
        <v>717</v>
      </c>
      <c r="H2464" s="1" t="s">
        <v>11613</v>
      </c>
      <c r="I2464" s="1" t="s">
        <v>11614</v>
      </c>
      <c r="J2464" s="1" t="s">
        <v>719</v>
      </c>
      <c r="K2464" s="1" t="s">
        <v>637</v>
      </c>
      <c r="L2464" s="1">
        <v>96706.0</v>
      </c>
      <c r="M2464" s="1" t="s">
        <v>720</v>
      </c>
      <c r="N2464" s="1" t="s">
        <v>11615</v>
      </c>
      <c r="U2464" s="1">
        <v>-158.00717</v>
      </c>
      <c r="V2464" s="1">
        <v>21.314955</v>
      </c>
      <c r="X2464" s="1" t="s">
        <v>69</v>
      </c>
      <c r="Y2464" s="1" t="s">
        <v>70</v>
      </c>
      <c r="Z2464" s="1" t="s">
        <v>70</v>
      </c>
      <c r="AA2464" s="1" t="s">
        <v>69</v>
      </c>
      <c r="AB2464" s="1" t="s">
        <v>69</v>
      </c>
      <c r="AC2464" s="1" t="s">
        <v>70</v>
      </c>
      <c r="AD2464" s="1" t="s">
        <v>70</v>
      </c>
      <c r="AE2464" s="1" t="s">
        <v>70</v>
      </c>
      <c r="AF2464" s="1" t="s">
        <v>70</v>
      </c>
      <c r="AG2464" s="1" t="s">
        <v>70</v>
      </c>
      <c r="AH2464" s="1" t="s">
        <v>70</v>
      </c>
      <c r="AI2464" s="1" t="s">
        <v>70</v>
      </c>
      <c r="AJ2464" s="1" t="s">
        <v>70</v>
      </c>
      <c r="AK2464" s="1" t="s">
        <v>69</v>
      </c>
      <c r="AL2464" s="1" t="s">
        <v>70</v>
      </c>
      <c r="AM2464" s="1" t="s">
        <v>70</v>
      </c>
      <c r="AN2464" s="1" t="s">
        <v>70</v>
      </c>
      <c r="AO2464" s="1" t="s">
        <v>70</v>
      </c>
      <c r="AP2464" s="1" t="s">
        <v>70</v>
      </c>
      <c r="AQ2464" s="1" t="s">
        <v>69</v>
      </c>
      <c r="AR2464" s="1" t="s">
        <v>70</v>
      </c>
      <c r="AS2464" s="1" t="s">
        <v>70</v>
      </c>
      <c r="AT2464" s="1" t="s">
        <v>70</v>
      </c>
      <c r="AU2464" s="1" t="s">
        <v>70</v>
      </c>
      <c r="AV2464" s="1" t="s">
        <v>70</v>
      </c>
      <c r="AW2464" s="1" t="s">
        <v>70</v>
      </c>
      <c r="AX2464" s="1" t="s">
        <v>70</v>
      </c>
      <c r="AY2464" s="1" t="s">
        <v>69</v>
      </c>
      <c r="AZ2464" s="1" t="s">
        <v>69</v>
      </c>
      <c r="BA2464" s="1" t="s">
        <v>70</v>
      </c>
      <c r="BB2464" s="1" t="s">
        <v>70</v>
      </c>
      <c r="BC2464" s="1" t="s">
        <v>69</v>
      </c>
      <c r="BD2464" s="1" t="s">
        <v>70</v>
      </c>
      <c r="BE2464" s="1" t="s">
        <v>70</v>
      </c>
      <c r="BF2464" s="1" t="s">
        <v>70</v>
      </c>
      <c r="BG2464" s="3">
        <v>43544.7</v>
      </c>
    </row>
    <row r="2465">
      <c r="A2465" s="1">
        <v>1004422.0</v>
      </c>
      <c r="B2465" s="1" t="s">
        <v>11616</v>
      </c>
      <c r="C2465" s="2" t="s">
        <v>11617</v>
      </c>
      <c r="H2465" s="1" t="s">
        <v>11618</v>
      </c>
      <c r="I2465" s="1" t="s">
        <v>11619</v>
      </c>
      <c r="J2465" s="1" t="s">
        <v>170</v>
      </c>
      <c r="K2465" s="1" t="s">
        <v>171</v>
      </c>
      <c r="L2465" s="1">
        <v>55331.0</v>
      </c>
      <c r="M2465" s="1" t="s">
        <v>390</v>
      </c>
      <c r="N2465" s="1" t="s">
        <v>6269</v>
      </c>
      <c r="U2465" s="1">
        <v>-93.57058</v>
      </c>
      <c r="V2465" s="1">
        <v>44.901112</v>
      </c>
      <c r="W2465" s="1" t="s">
        <v>174</v>
      </c>
      <c r="X2465" s="1" t="s">
        <v>69</v>
      </c>
      <c r="Y2465" s="1" t="s">
        <v>70</v>
      </c>
      <c r="Z2465" s="1" t="s">
        <v>70</v>
      </c>
      <c r="AA2465" s="1" t="s">
        <v>70</v>
      </c>
      <c r="AB2465" s="1" t="s">
        <v>70</v>
      </c>
      <c r="AC2465" s="1" t="s">
        <v>69</v>
      </c>
      <c r="AD2465" s="1" t="s">
        <v>69</v>
      </c>
      <c r="AE2465" s="1" t="s">
        <v>69</v>
      </c>
      <c r="AF2465" s="1" t="s">
        <v>69</v>
      </c>
      <c r="AG2465" s="1" t="s">
        <v>69</v>
      </c>
      <c r="AH2465" s="1" t="s">
        <v>69</v>
      </c>
      <c r="AI2465" s="1" t="s">
        <v>69</v>
      </c>
      <c r="AJ2465" s="1" t="s">
        <v>69</v>
      </c>
      <c r="AK2465" s="1" t="s">
        <v>69</v>
      </c>
      <c r="AL2465" s="1" t="s">
        <v>69</v>
      </c>
      <c r="AM2465" s="1" t="s">
        <v>69</v>
      </c>
      <c r="AN2465" s="1" t="s">
        <v>69</v>
      </c>
      <c r="AO2465" s="1" t="s">
        <v>69</v>
      </c>
      <c r="AP2465" s="1" t="s">
        <v>69</v>
      </c>
      <c r="AQ2465" s="1" t="s">
        <v>69</v>
      </c>
      <c r="AR2465" s="1" t="s">
        <v>69</v>
      </c>
      <c r="AS2465" s="1" t="s">
        <v>69</v>
      </c>
      <c r="AT2465" s="1" t="s">
        <v>69</v>
      </c>
      <c r="AU2465" s="1" t="s">
        <v>69</v>
      </c>
      <c r="AV2465" s="1" t="s">
        <v>69</v>
      </c>
      <c r="AW2465" s="1" t="s">
        <v>70</v>
      </c>
      <c r="AX2465" s="1" t="s">
        <v>70</v>
      </c>
      <c r="AY2465" s="1" t="s">
        <v>70</v>
      </c>
      <c r="AZ2465" s="1" t="s">
        <v>70</v>
      </c>
      <c r="BA2465" s="1" t="s">
        <v>70</v>
      </c>
      <c r="BB2465" s="1" t="s">
        <v>70</v>
      </c>
      <c r="BC2465" s="1" t="s">
        <v>70</v>
      </c>
      <c r="BD2465" s="1" t="s">
        <v>70</v>
      </c>
      <c r="BE2465" s="1" t="s">
        <v>70</v>
      </c>
      <c r="BF2465" s="1" t="s">
        <v>70</v>
      </c>
      <c r="BG2465" s="3">
        <v>41025.720138888886</v>
      </c>
    </row>
    <row r="2466">
      <c r="A2466" s="1">
        <v>1007798.0</v>
      </c>
      <c r="B2466" s="1" t="s">
        <v>11620</v>
      </c>
      <c r="C2466" s="2" t="s">
        <v>9481</v>
      </c>
      <c r="D2466" s="2" t="s">
        <v>11621</v>
      </c>
      <c r="E2466" s="2" t="s">
        <v>11622</v>
      </c>
      <c r="H2466" s="1" t="s">
        <v>11623</v>
      </c>
      <c r="I2466" s="1" t="s">
        <v>11624</v>
      </c>
      <c r="J2466" s="1" t="s">
        <v>4420</v>
      </c>
      <c r="K2466" s="1" t="s">
        <v>2478</v>
      </c>
      <c r="M2466" s="1" t="s">
        <v>11625</v>
      </c>
      <c r="N2466" s="1" t="s">
        <v>11626</v>
      </c>
      <c r="U2466" s="1">
        <v>-70.95005</v>
      </c>
      <c r="V2466" s="1">
        <v>42.983631</v>
      </c>
      <c r="X2466" s="1" t="s">
        <v>69</v>
      </c>
      <c r="Y2466" s="1" t="s">
        <v>70</v>
      </c>
      <c r="Z2466" s="1" t="s">
        <v>70</v>
      </c>
      <c r="AA2466" s="1" t="s">
        <v>70</v>
      </c>
      <c r="AB2466" s="1" t="s">
        <v>69</v>
      </c>
      <c r="AC2466" s="1" t="s">
        <v>69</v>
      </c>
      <c r="AD2466" s="1" t="s">
        <v>69</v>
      </c>
      <c r="AE2466" s="1" t="s">
        <v>69</v>
      </c>
      <c r="AF2466" s="1" t="s">
        <v>69</v>
      </c>
      <c r="AG2466" s="1" t="s">
        <v>69</v>
      </c>
      <c r="AH2466" s="1" t="s">
        <v>69</v>
      </c>
      <c r="AI2466" s="1" t="s">
        <v>69</v>
      </c>
      <c r="AJ2466" s="1" t="s">
        <v>69</v>
      </c>
      <c r="AK2466" s="1" t="s">
        <v>69</v>
      </c>
      <c r="AL2466" s="1" t="s">
        <v>69</v>
      </c>
      <c r="AM2466" s="1" t="s">
        <v>69</v>
      </c>
      <c r="AN2466" s="1" t="s">
        <v>69</v>
      </c>
      <c r="AO2466" s="1" t="s">
        <v>69</v>
      </c>
      <c r="AP2466" s="1" t="s">
        <v>70</v>
      </c>
      <c r="AQ2466" s="1" t="s">
        <v>70</v>
      </c>
      <c r="AR2466" s="1" t="s">
        <v>69</v>
      </c>
      <c r="AS2466" s="1" t="s">
        <v>69</v>
      </c>
      <c r="AT2466" s="1" t="s">
        <v>69</v>
      </c>
      <c r="AU2466" s="1" t="s">
        <v>69</v>
      </c>
      <c r="AV2466" s="1" t="s">
        <v>70</v>
      </c>
      <c r="AW2466" s="1" t="s">
        <v>69</v>
      </c>
      <c r="AX2466" s="1" t="s">
        <v>69</v>
      </c>
      <c r="AY2466" s="1" t="s">
        <v>69</v>
      </c>
      <c r="AZ2466" s="1" t="s">
        <v>69</v>
      </c>
      <c r="BA2466" s="1" t="s">
        <v>70</v>
      </c>
      <c r="BB2466" s="1" t="s">
        <v>69</v>
      </c>
      <c r="BC2466" s="1" t="s">
        <v>69</v>
      </c>
      <c r="BD2466" s="1" t="s">
        <v>70</v>
      </c>
      <c r="BE2466" s="1" t="s">
        <v>70</v>
      </c>
      <c r="BF2466" s="1" t="s">
        <v>70</v>
      </c>
      <c r="BG2466" s="3">
        <v>43312.566666666666</v>
      </c>
    </row>
    <row r="2467">
      <c r="A2467" s="1">
        <v>1002239.0</v>
      </c>
      <c r="B2467" s="1" t="s">
        <v>11627</v>
      </c>
      <c r="H2467" s="1" t="s">
        <v>11628</v>
      </c>
      <c r="I2467" s="1" t="s">
        <v>11629</v>
      </c>
      <c r="J2467" s="1" t="s">
        <v>11630</v>
      </c>
      <c r="K2467" s="1" t="s">
        <v>2478</v>
      </c>
      <c r="L2467" s="1">
        <v>3276.0</v>
      </c>
      <c r="M2467" s="1" t="s">
        <v>172</v>
      </c>
      <c r="N2467" s="1" t="s">
        <v>11631</v>
      </c>
      <c r="U2467" s="1">
        <v>-71.561859</v>
      </c>
      <c r="V2467" s="1">
        <v>43.458179</v>
      </c>
      <c r="W2467" s="1" t="s">
        <v>99</v>
      </c>
      <c r="X2467" s="1" t="s">
        <v>69</v>
      </c>
      <c r="Y2467" s="1" t="s">
        <v>69</v>
      </c>
      <c r="Z2467" s="1" t="s">
        <v>70</v>
      </c>
      <c r="AA2467" s="1" t="s">
        <v>70</v>
      </c>
      <c r="AB2467" s="1" t="s">
        <v>69</v>
      </c>
      <c r="AC2467" s="1" t="s">
        <v>69</v>
      </c>
      <c r="AD2467" s="1" t="s">
        <v>69</v>
      </c>
      <c r="AE2467" s="1" t="s">
        <v>69</v>
      </c>
      <c r="AF2467" s="1" t="s">
        <v>69</v>
      </c>
      <c r="AG2467" s="1" t="s">
        <v>70</v>
      </c>
      <c r="AH2467" s="1" t="s">
        <v>70</v>
      </c>
      <c r="AI2467" s="1" t="s">
        <v>70</v>
      </c>
      <c r="AJ2467" s="1" t="s">
        <v>69</v>
      </c>
      <c r="AK2467" s="1" t="s">
        <v>69</v>
      </c>
      <c r="AL2467" s="1" t="s">
        <v>70</v>
      </c>
      <c r="AM2467" s="1" t="s">
        <v>69</v>
      </c>
      <c r="AN2467" s="1" t="s">
        <v>69</v>
      </c>
      <c r="AO2467" s="1" t="s">
        <v>70</v>
      </c>
      <c r="AP2467" s="1" t="s">
        <v>70</v>
      </c>
      <c r="AQ2467" s="1" t="s">
        <v>70</v>
      </c>
      <c r="AR2467" s="1" t="s">
        <v>70</v>
      </c>
      <c r="AS2467" s="1" t="s">
        <v>70</v>
      </c>
      <c r="AT2467" s="1" t="s">
        <v>70</v>
      </c>
      <c r="AU2467" s="1" t="s">
        <v>69</v>
      </c>
      <c r="AV2467" s="1" t="s">
        <v>70</v>
      </c>
      <c r="AW2467" s="1" t="s">
        <v>69</v>
      </c>
      <c r="AX2467" s="1" t="s">
        <v>70</v>
      </c>
      <c r="AY2467" s="1" t="s">
        <v>70</v>
      </c>
      <c r="AZ2467" s="1" t="s">
        <v>70</v>
      </c>
      <c r="BA2467" s="1" t="s">
        <v>70</v>
      </c>
      <c r="BB2467" s="1" t="s">
        <v>70</v>
      </c>
      <c r="BC2467" s="1" t="s">
        <v>70</v>
      </c>
      <c r="BD2467" s="1" t="s">
        <v>70</v>
      </c>
      <c r="BE2467" s="1" t="s">
        <v>70</v>
      </c>
      <c r="BF2467" s="1" t="s">
        <v>70</v>
      </c>
      <c r="BG2467" s="3">
        <v>41029.853472222225</v>
      </c>
    </row>
    <row r="2468">
      <c r="A2468" s="1">
        <v>1002247.0</v>
      </c>
      <c r="B2468" s="1" t="s">
        <v>11632</v>
      </c>
      <c r="H2468" s="1" t="s">
        <v>11633</v>
      </c>
      <c r="I2468" s="1" t="s">
        <v>11634</v>
      </c>
      <c r="J2468" s="1" t="s">
        <v>1087</v>
      </c>
      <c r="K2468" s="1" t="s">
        <v>196</v>
      </c>
      <c r="L2468" s="1">
        <v>68862.0</v>
      </c>
      <c r="M2468" s="1" t="s">
        <v>172</v>
      </c>
      <c r="N2468" s="1" t="s">
        <v>11635</v>
      </c>
      <c r="U2468" s="1">
        <v>-98.931648</v>
      </c>
      <c r="V2468" s="1">
        <v>41.59993</v>
      </c>
      <c r="W2468" s="1" t="s">
        <v>392</v>
      </c>
      <c r="X2468" s="1" t="s">
        <v>70</v>
      </c>
      <c r="Y2468" s="1" t="s">
        <v>70</v>
      </c>
      <c r="Z2468" s="1" t="s">
        <v>70</v>
      </c>
      <c r="AA2468" s="1" t="s">
        <v>69</v>
      </c>
      <c r="AB2468" s="1" t="s">
        <v>70</v>
      </c>
      <c r="AC2468" s="1" t="s">
        <v>80</v>
      </c>
      <c r="AD2468" s="1" t="s">
        <v>69</v>
      </c>
      <c r="AE2468" s="1" t="s">
        <v>70</v>
      </c>
      <c r="AF2468" s="1" t="s">
        <v>69</v>
      </c>
      <c r="AG2468" s="1" t="s">
        <v>70</v>
      </c>
      <c r="AH2468" s="1" t="s">
        <v>69</v>
      </c>
      <c r="AI2468" s="1" t="s">
        <v>70</v>
      </c>
      <c r="AJ2468" s="1" t="s">
        <v>69</v>
      </c>
      <c r="AK2468" s="1" t="s">
        <v>69</v>
      </c>
      <c r="AL2468" s="1" t="s">
        <v>70</v>
      </c>
      <c r="AM2468" s="1" t="s">
        <v>70</v>
      </c>
      <c r="AN2468" s="1" t="s">
        <v>70</v>
      </c>
      <c r="AO2468" s="1" t="s">
        <v>70</v>
      </c>
      <c r="AP2468" s="1" t="s">
        <v>70</v>
      </c>
      <c r="AQ2468" s="1" t="s">
        <v>70</v>
      </c>
      <c r="AR2468" s="1" t="s">
        <v>69</v>
      </c>
      <c r="AS2468" s="1" t="s">
        <v>69</v>
      </c>
      <c r="AT2468" s="1" t="s">
        <v>70</v>
      </c>
      <c r="AU2468" s="1" t="s">
        <v>70</v>
      </c>
      <c r="AV2468" s="1" t="s">
        <v>70</v>
      </c>
      <c r="AW2468" s="1" t="s">
        <v>70</v>
      </c>
      <c r="AX2468" s="1" t="s">
        <v>70</v>
      </c>
      <c r="AY2468" s="1" t="s">
        <v>70</v>
      </c>
      <c r="AZ2468" s="1" t="s">
        <v>70</v>
      </c>
      <c r="BA2468" s="1" t="s">
        <v>70</v>
      </c>
      <c r="BB2468" s="1" t="s">
        <v>70</v>
      </c>
      <c r="BC2468" s="1" t="s">
        <v>70</v>
      </c>
      <c r="BD2468" s="1" t="s">
        <v>70</v>
      </c>
      <c r="BE2468" s="1" t="s">
        <v>70</v>
      </c>
      <c r="BF2468" s="1" t="s">
        <v>70</v>
      </c>
      <c r="BG2468" s="3">
        <v>41045.31597222222</v>
      </c>
    </row>
    <row r="2469">
      <c r="A2469" s="1">
        <v>1004875.0</v>
      </c>
      <c r="B2469" s="1" t="s">
        <v>11636</v>
      </c>
      <c r="C2469" s="2" t="s">
        <v>11637</v>
      </c>
      <c r="D2469" s="2" t="s">
        <v>11638</v>
      </c>
      <c r="H2469" s="1" t="s">
        <v>11639</v>
      </c>
      <c r="I2469" s="1" t="s">
        <v>11640</v>
      </c>
      <c r="J2469" s="1" t="s">
        <v>11641</v>
      </c>
      <c r="K2469" s="1" t="s">
        <v>171</v>
      </c>
      <c r="L2469" s="1">
        <v>55934.0</v>
      </c>
      <c r="M2469" s="1" t="s">
        <v>11642</v>
      </c>
      <c r="N2469" s="1" t="s">
        <v>406</v>
      </c>
      <c r="U2469" s="1">
        <v>-92.238327</v>
      </c>
      <c r="V2469" s="1">
        <v>43.985031</v>
      </c>
      <c r="W2469" s="1" t="s">
        <v>136</v>
      </c>
      <c r="X2469" s="1" t="s">
        <v>70</v>
      </c>
      <c r="Y2469" s="1" t="s">
        <v>70</v>
      </c>
      <c r="Z2469" s="1" t="s">
        <v>70</v>
      </c>
      <c r="AA2469" s="1" t="s">
        <v>70</v>
      </c>
      <c r="AB2469" s="1" t="s">
        <v>69</v>
      </c>
      <c r="AC2469" s="1" t="s">
        <v>80</v>
      </c>
      <c r="AD2469" s="1" t="s">
        <v>69</v>
      </c>
      <c r="AE2469" s="1" t="s">
        <v>70</v>
      </c>
      <c r="AF2469" s="1" t="s">
        <v>69</v>
      </c>
      <c r="AG2469" s="1" t="s">
        <v>69</v>
      </c>
      <c r="AH2469" s="1" t="s">
        <v>69</v>
      </c>
      <c r="AI2469" s="1" t="s">
        <v>70</v>
      </c>
      <c r="AJ2469" s="1" t="s">
        <v>69</v>
      </c>
      <c r="AK2469" s="1" t="s">
        <v>69</v>
      </c>
      <c r="AL2469" s="1" t="s">
        <v>69</v>
      </c>
      <c r="AM2469" s="1" t="s">
        <v>69</v>
      </c>
      <c r="AN2469" s="1" t="s">
        <v>70</v>
      </c>
      <c r="AO2469" s="1" t="s">
        <v>70</v>
      </c>
      <c r="AP2469" s="1" t="s">
        <v>70</v>
      </c>
      <c r="AQ2469" s="1" t="s">
        <v>70</v>
      </c>
      <c r="AR2469" s="1" t="s">
        <v>69</v>
      </c>
      <c r="AS2469" s="1" t="s">
        <v>70</v>
      </c>
      <c r="AT2469" s="1" t="s">
        <v>70</v>
      </c>
      <c r="AU2469" s="1" t="s">
        <v>69</v>
      </c>
      <c r="AV2469" s="1" t="s">
        <v>70</v>
      </c>
      <c r="AW2469" s="1" t="s">
        <v>70</v>
      </c>
      <c r="AX2469" s="1" t="s">
        <v>70</v>
      </c>
      <c r="AY2469" s="1" t="s">
        <v>70</v>
      </c>
      <c r="AZ2469" s="1" t="s">
        <v>69</v>
      </c>
      <c r="BA2469" s="1" t="s">
        <v>70</v>
      </c>
      <c r="BB2469" s="1" t="s">
        <v>70</v>
      </c>
      <c r="BC2469" s="1" t="s">
        <v>70</v>
      </c>
      <c r="BD2469" s="1" t="s">
        <v>70</v>
      </c>
      <c r="BE2469" s="1" t="s">
        <v>70</v>
      </c>
      <c r="BF2469" s="1" t="s">
        <v>70</v>
      </c>
      <c r="BG2469" s="3">
        <v>41442.48125</v>
      </c>
    </row>
    <row r="2470">
      <c r="A2470" s="1">
        <v>1012801.0</v>
      </c>
      <c r="B2470" s="1" t="s">
        <v>11643</v>
      </c>
      <c r="C2470" s="2" t="s">
        <v>11644</v>
      </c>
      <c r="D2470" s="2" t="s">
        <v>11645</v>
      </c>
      <c r="G2470" s="1" t="s">
        <v>11646</v>
      </c>
      <c r="H2470" s="1" t="s">
        <v>11647</v>
      </c>
      <c r="I2470" s="1" t="s">
        <v>11648</v>
      </c>
      <c r="J2470" s="1" t="s">
        <v>560</v>
      </c>
      <c r="K2470" s="1" t="s">
        <v>561</v>
      </c>
      <c r="L2470" s="1">
        <v>30080.0</v>
      </c>
      <c r="M2470" s="1" t="s">
        <v>11649</v>
      </c>
      <c r="N2470" s="1" t="s">
        <v>11650</v>
      </c>
      <c r="U2470" s="1">
        <v>-84.49408</v>
      </c>
      <c r="V2470" s="1">
        <v>33.850613</v>
      </c>
      <c r="X2470" s="1" t="s">
        <v>69</v>
      </c>
      <c r="Y2470" s="1" t="s">
        <v>70</v>
      </c>
      <c r="Z2470" s="1" t="s">
        <v>70</v>
      </c>
      <c r="AA2470" s="1" t="s">
        <v>70</v>
      </c>
      <c r="AB2470" s="1" t="s">
        <v>70</v>
      </c>
      <c r="AC2470" s="1" t="s">
        <v>69</v>
      </c>
      <c r="AD2470" s="1" t="s">
        <v>69</v>
      </c>
      <c r="AE2470" s="1" t="s">
        <v>70</v>
      </c>
      <c r="AF2470" s="1" t="s">
        <v>70</v>
      </c>
      <c r="AG2470" s="1" t="s">
        <v>70</v>
      </c>
      <c r="AH2470" s="1" t="s">
        <v>70</v>
      </c>
      <c r="AI2470" s="1" t="s">
        <v>69</v>
      </c>
      <c r="AJ2470" s="1" t="s">
        <v>70</v>
      </c>
      <c r="AK2470" s="1" t="s">
        <v>70</v>
      </c>
      <c r="AL2470" s="1" t="s">
        <v>69</v>
      </c>
      <c r="AM2470" s="1" t="s">
        <v>69</v>
      </c>
      <c r="AN2470" s="1" t="s">
        <v>70</v>
      </c>
      <c r="AO2470" s="1" t="s">
        <v>70</v>
      </c>
      <c r="AP2470" s="1" t="s">
        <v>70</v>
      </c>
      <c r="AQ2470" s="1" t="s">
        <v>70</v>
      </c>
      <c r="AR2470" s="1" t="s">
        <v>70</v>
      </c>
      <c r="AS2470" s="1" t="s">
        <v>70</v>
      </c>
      <c r="AT2470" s="1" t="s">
        <v>69</v>
      </c>
      <c r="AU2470" s="1" t="s">
        <v>70</v>
      </c>
      <c r="AV2470" s="1" t="s">
        <v>70</v>
      </c>
      <c r="AW2470" s="1" t="s">
        <v>70</v>
      </c>
      <c r="AX2470" s="1" t="s">
        <v>70</v>
      </c>
      <c r="AY2470" s="1" t="s">
        <v>70</v>
      </c>
      <c r="AZ2470" s="1" t="s">
        <v>69</v>
      </c>
      <c r="BA2470" s="1" t="s">
        <v>69</v>
      </c>
      <c r="BB2470" s="1" t="s">
        <v>69</v>
      </c>
      <c r="BC2470" s="1" t="s">
        <v>70</v>
      </c>
      <c r="BD2470" s="1" t="s">
        <v>70</v>
      </c>
      <c r="BE2470" s="1" t="s">
        <v>70</v>
      </c>
      <c r="BF2470" s="1" t="s">
        <v>70</v>
      </c>
      <c r="BG2470" s="3">
        <v>42618.885416666664</v>
      </c>
    </row>
    <row r="2471">
      <c r="A2471" s="1">
        <v>1005313.0</v>
      </c>
      <c r="B2471" s="1" t="s">
        <v>11651</v>
      </c>
      <c r="C2471" s="2" t="s">
        <v>11652</v>
      </c>
      <c r="H2471" s="1" t="s">
        <v>11653</v>
      </c>
      <c r="I2471" s="1" t="s">
        <v>187</v>
      </c>
      <c r="J2471" s="1" t="s">
        <v>187</v>
      </c>
      <c r="K2471" s="1" t="s">
        <v>188</v>
      </c>
      <c r="L2471" s="1">
        <v>19107.0</v>
      </c>
      <c r="U2471" s="1">
        <v>-75.159401</v>
      </c>
      <c r="V2471" s="1">
        <v>39.953499</v>
      </c>
      <c r="W2471" s="1" t="s">
        <v>99</v>
      </c>
      <c r="X2471" s="1" t="s">
        <v>70</v>
      </c>
      <c r="Y2471" s="1" t="s">
        <v>69</v>
      </c>
      <c r="Z2471" s="1" t="s">
        <v>69</v>
      </c>
      <c r="AA2471" s="1" t="s">
        <v>69</v>
      </c>
      <c r="AB2471" s="1" t="s">
        <v>70</v>
      </c>
      <c r="AC2471" s="1" t="s">
        <v>80</v>
      </c>
      <c r="AD2471" s="1" t="s">
        <v>69</v>
      </c>
      <c r="AE2471" s="1" t="s">
        <v>70</v>
      </c>
      <c r="AF2471" s="1" t="s">
        <v>70</v>
      </c>
      <c r="AG2471" s="1" t="s">
        <v>70</v>
      </c>
      <c r="AH2471" s="1" t="s">
        <v>70</v>
      </c>
      <c r="AI2471" s="1" t="s">
        <v>70</v>
      </c>
      <c r="AJ2471" s="1" t="s">
        <v>70</v>
      </c>
      <c r="AK2471" s="1" t="s">
        <v>69</v>
      </c>
      <c r="AL2471" s="1" t="s">
        <v>70</v>
      </c>
      <c r="AM2471" s="1" t="s">
        <v>70</v>
      </c>
      <c r="AN2471" s="1" t="s">
        <v>70</v>
      </c>
      <c r="AO2471" s="1" t="s">
        <v>70</v>
      </c>
      <c r="AP2471" s="1" t="s">
        <v>70</v>
      </c>
      <c r="AQ2471" s="1" t="s">
        <v>70</v>
      </c>
      <c r="AR2471" s="1" t="s">
        <v>70</v>
      </c>
      <c r="AS2471" s="1" t="s">
        <v>70</v>
      </c>
      <c r="AT2471" s="1" t="s">
        <v>70</v>
      </c>
      <c r="AU2471" s="1" t="s">
        <v>70</v>
      </c>
      <c r="AV2471" s="1" t="s">
        <v>70</v>
      </c>
      <c r="AW2471" s="1" t="s">
        <v>70</v>
      </c>
      <c r="AX2471" s="1" t="s">
        <v>70</v>
      </c>
      <c r="AY2471" s="1" t="s">
        <v>70</v>
      </c>
      <c r="AZ2471" s="1" t="s">
        <v>70</v>
      </c>
      <c r="BA2471" s="1" t="s">
        <v>70</v>
      </c>
      <c r="BB2471" s="1" t="s">
        <v>70</v>
      </c>
      <c r="BC2471" s="1" t="s">
        <v>70</v>
      </c>
      <c r="BD2471" s="1" t="s">
        <v>70</v>
      </c>
      <c r="BE2471" s="1" t="s">
        <v>70</v>
      </c>
      <c r="BF2471" s="1" t="s">
        <v>70</v>
      </c>
      <c r="BG2471" s="3">
        <v>41452.51597222222</v>
      </c>
    </row>
    <row r="2472">
      <c r="A2472" s="1">
        <v>1001549.0</v>
      </c>
      <c r="B2472" s="1" t="s">
        <v>11654</v>
      </c>
      <c r="C2472" s="2" t="s">
        <v>11655</v>
      </c>
      <c r="D2472" s="2" t="s">
        <v>11656</v>
      </c>
      <c r="H2472" s="1" t="s">
        <v>11657</v>
      </c>
      <c r="I2472" s="1" t="s">
        <v>11658</v>
      </c>
      <c r="J2472" s="1" t="s">
        <v>1311</v>
      </c>
      <c r="K2472" s="1" t="s">
        <v>91</v>
      </c>
      <c r="L2472" s="1">
        <v>65648.0</v>
      </c>
      <c r="M2472" s="1" t="s">
        <v>11659</v>
      </c>
      <c r="N2472" s="1" t="s">
        <v>1011</v>
      </c>
      <c r="U2472" s="1">
        <v>-93.150848</v>
      </c>
      <c r="V2472" s="1">
        <v>37.383701</v>
      </c>
      <c r="W2472" s="1" t="s">
        <v>136</v>
      </c>
      <c r="X2472" s="1" t="s">
        <v>69</v>
      </c>
      <c r="Y2472" s="1" t="s">
        <v>70</v>
      </c>
      <c r="Z2472" s="1" t="s">
        <v>70</v>
      </c>
      <c r="AA2472" s="1" t="s">
        <v>70</v>
      </c>
      <c r="AB2472" s="1" t="s">
        <v>69</v>
      </c>
      <c r="AC2472" s="1" t="s">
        <v>80</v>
      </c>
      <c r="AD2472" s="1" t="s">
        <v>69</v>
      </c>
      <c r="AE2472" s="1" t="s">
        <v>69</v>
      </c>
      <c r="AF2472" s="1" t="s">
        <v>69</v>
      </c>
      <c r="AG2472" s="1" t="s">
        <v>69</v>
      </c>
      <c r="AH2472" s="1" t="s">
        <v>69</v>
      </c>
      <c r="AI2472" s="1" t="s">
        <v>70</v>
      </c>
      <c r="AJ2472" s="1" t="s">
        <v>69</v>
      </c>
      <c r="AK2472" s="1" t="s">
        <v>69</v>
      </c>
      <c r="AL2472" s="1" t="s">
        <v>69</v>
      </c>
      <c r="AM2472" s="1" t="s">
        <v>69</v>
      </c>
      <c r="AN2472" s="1" t="s">
        <v>70</v>
      </c>
      <c r="AO2472" s="1" t="s">
        <v>70</v>
      </c>
      <c r="AP2472" s="1" t="s">
        <v>70</v>
      </c>
      <c r="AQ2472" s="1" t="s">
        <v>70</v>
      </c>
      <c r="AR2472" s="1" t="s">
        <v>69</v>
      </c>
      <c r="AS2472" s="1" t="s">
        <v>70</v>
      </c>
      <c r="AT2472" s="1" t="s">
        <v>69</v>
      </c>
      <c r="AU2472" s="1" t="s">
        <v>69</v>
      </c>
      <c r="AV2472" s="1" t="s">
        <v>70</v>
      </c>
      <c r="AW2472" s="1" t="s">
        <v>70</v>
      </c>
      <c r="AX2472" s="1" t="s">
        <v>70</v>
      </c>
      <c r="AY2472" s="1" t="s">
        <v>70</v>
      </c>
      <c r="AZ2472" s="1" t="s">
        <v>69</v>
      </c>
      <c r="BA2472" s="1" t="s">
        <v>70</v>
      </c>
      <c r="BB2472" s="1" t="s">
        <v>70</v>
      </c>
      <c r="BC2472" s="1" t="s">
        <v>70</v>
      </c>
      <c r="BD2472" s="1" t="s">
        <v>70</v>
      </c>
      <c r="BE2472" s="1" t="s">
        <v>70</v>
      </c>
      <c r="BF2472" s="1" t="s">
        <v>70</v>
      </c>
      <c r="BG2472" s="3">
        <v>41729.69236111111</v>
      </c>
    </row>
    <row r="2473">
      <c r="A2473" s="1">
        <v>1019081.0</v>
      </c>
      <c r="B2473" s="1" t="s">
        <v>11660</v>
      </c>
      <c r="C2473" s="2" t="s">
        <v>11661</v>
      </c>
      <c r="D2473" s="1" t="s">
        <v>11662</v>
      </c>
      <c r="E2473" s="1" t="s">
        <v>11663</v>
      </c>
      <c r="H2473" s="1" t="s">
        <v>11664</v>
      </c>
      <c r="I2473" s="1" t="s">
        <v>11665</v>
      </c>
      <c r="J2473" s="1" t="s">
        <v>4122</v>
      </c>
      <c r="K2473" s="1" t="s">
        <v>64</v>
      </c>
      <c r="L2473" s="1">
        <v>5777.0</v>
      </c>
      <c r="M2473" s="1" t="s">
        <v>7728</v>
      </c>
      <c r="N2473" s="1" t="s">
        <v>8932</v>
      </c>
      <c r="U2473" s="1">
        <v>-73.266533</v>
      </c>
      <c r="V2473" s="1">
        <v>43.59449</v>
      </c>
      <c r="X2473" s="1" t="s">
        <v>69</v>
      </c>
      <c r="Y2473" s="1" t="s">
        <v>69</v>
      </c>
      <c r="Z2473" s="1" t="s">
        <v>70</v>
      </c>
      <c r="AA2473" s="1" t="s">
        <v>70</v>
      </c>
      <c r="AB2473" s="1" t="s">
        <v>70</v>
      </c>
      <c r="AC2473" s="1" t="s">
        <v>80</v>
      </c>
      <c r="AD2473" s="1" t="s">
        <v>69</v>
      </c>
      <c r="AE2473" s="1" t="s">
        <v>70</v>
      </c>
      <c r="AF2473" s="1" t="s">
        <v>69</v>
      </c>
      <c r="AG2473" s="1" t="s">
        <v>70</v>
      </c>
      <c r="AH2473" s="1" t="s">
        <v>69</v>
      </c>
      <c r="AI2473" s="1" t="s">
        <v>70</v>
      </c>
      <c r="AJ2473" s="1" t="s">
        <v>70</v>
      </c>
      <c r="AK2473" s="1" t="s">
        <v>69</v>
      </c>
      <c r="AL2473" s="1" t="s">
        <v>69</v>
      </c>
      <c r="AM2473" s="1" t="s">
        <v>69</v>
      </c>
      <c r="AN2473" s="1" t="s">
        <v>69</v>
      </c>
      <c r="AO2473" s="1" t="s">
        <v>70</v>
      </c>
      <c r="AP2473" s="1" t="s">
        <v>70</v>
      </c>
      <c r="AQ2473" s="1" t="s">
        <v>70</v>
      </c>
      <c r="AR2473" s="1" t="s">
        <v>69</v>
      </c>
      <c r="AS2473" s="1" t="s">
        <v>69</v>
      </c>
      <c r="AT2473" s="1" t="s">
        <v>70</v>
      </c>
      <c r="AU2473" s="1" t="s">
        <v>70</v>
      </c>
      <c r="AV2473" s="1" t="s">
        <v>70</v>
      </c>
      <c r="AW2473" s="1" t="s">
        <v>70</v>
      </c>
      <c r="AX2473" s="1" t="s">
        <v>70</v>
      </c>
      <c r="AY2473" s="1" t="s">
        <v>70</v>
      </c>
      <c r="AZ2473" s="1" t="s">
        <v>69</v>
      </c>
      <c r="BA2473" s="1" t="s">
        <v>70</v>
      </c>
      <c r="BB2473" s="1" t="s">
        <v>70</v>
      </c>
      <c r="BC2473" s="1" t="s">
        <v>70</v>
      </c>
      <c r="BD2473" s="1" t="s">
        <v>70</v>
      </c>
      <c r="BE2473" s="1" t="s">
        <v>70</v>
      </c>
      <c r="BF2473" s="1" t="s">
        <v>70</v>
      </c>
      <c r="BG2473" s="3">
        <v>43220.48472222222</v>
      </c>
    </row>
    <row r="2474">
      <c r="A2474" s="1">
        <v>1000199.0</v>
      </c>
      <c r="B2474" s="1" t="s">
        <v>11666</v>
      </c>
      <c r="C2474" s="2" t="s">
        <v>11667</v>
      </c>
      <c r="D2474" s="2" t="s">
        <v>11668</v>
      </c>
      <c r="E2474" s="2" t="s">
        <v>11669</v>
      </c>
      <c r="H2474" s="1" t="s">
        <v>11670</v>
      </c>
      <c r="I2474" s="1" t="s">
        <v>11671</v>
      </c>
      <c r="J2474" s="1" t="s">
        <v>11480</v>
      </c>
      <c r="K2474" s="1" t="s">
        <v>1283</v>
      </c>
      <c r="L2474" s="1">
        <v>99701.0</v>
      </c>
      <c r="M2474" s="1" t="s">
        <v>11672</v>
      </c>
      <c r="N2474" s="1" t="s">
        <v>11673</v>
      </c>
      <c r="U2474" s="1">
        <v>-147.71959</v>
      </c>
      <c r="V2474" s="1">
        <v>64.844414</v>
      </c>
      <c r="W2474" s="1" t="s">
        <v>392</v>
      </c>
      <c r="X2474" s="1" t="s">
        <v>69</v>
      </c>
      <c r="Y2474" s="1" t="s">
        <v>69</v>
      </c>
      <c r="Z2474" s="1" t="s">
        <v>70</v>
      </c>
      <c r="AA2474" s="1" t="s">
        <v>70</v>
      </c>
      <c r="AB2474" s="1" t="s">
        <v>69</v>
      </c>
      <c r="AC2474" s="1" t="s">
        <v>69</v>
      </c>
      <c r="AD2474" s="1" t="s">
        <v>69</v>
      </c>
      <c r="AE2474" s="1" t="s">
        <v>70</v>
      </c>
      <c r="AF2474" s="1" t="s">
        <v>70</v>
      </c>
      <c r="AG2474" s="1" t="s">
        <v>69</v>
      </c>
      <c r="AH2474" s="1" t="s">
        <v>69</v>
      </c>
      <c r="AI2474" s="1" t="s">
        <v>70</v>
      </c>
      <c r="AJ2474" s="1" t="s">
        <v>69</v>
      </c>
      <c r="AK2474" s="1" t="s">
        <v>69</v>
      </c>
      <c r="AL2474" s="1" t="s">
        <v>69</v>
      </c>
      <c r="AM2474" s="1" t="s">
        <v>69</v>
      </c>
      <c r="AN2474" s="1" t="s">
        <v>70</v>
      </c>
      <c r="AO2474" s="1" t="s">
        <v>70</v>
      </c>
      <c r="AP2474" s="1" t="s">
        <v>70</v>
      </c>
      <c r="AQ2474" s="1" t="s">
        <v>69</v>
      </c>
      <c r="AR2474" s="1" t="s">
        <v>69</v>
      </c>
      <c r="AS2474" s="1" t="s">
        <v>70</v>
      </c>
      <c r="AT2474" s="1" t="s">
        <v>69</v>
      </c>
      <c r="AU2474" s="1" t="s">
        <v>69</v>
      </c>
      <c r="AV2474" s="1" t="s">
        <v>70</v>
      </c>
      <c r="AW2474" s="1" t="s">
        <v>70</v>
      </c>
      <c r="AX2474" s="1" t="s">
        <v>70</v>
      </c>
      <c r="AY2474" s="1" t="s">
        <v>70</v>
      </c>
      <c r="AZ2474" s="1" t="s">
        <v>70</v>
      </c>
      <c r="BA2474" s="1" t="s">
        <v>70</v>
      </c>
      <c r="BB2474" s="1" t="s">
        <v>70</v>
      </c>
      <c r="BC2474" s="1" t="s">
        <v>70</v>
      </c>
      <c r="BD2474" s="1" t="s">
        <v>70</v>
      </c>
      <c r="BE2474" s="1" t="s">
        <v>70</v>
      </c>
      <c r="BF2474" s="1" t="s">
        <v>70</v>
      </c>
      <c r="BG2474" s="3">
        <v>41751.54652777778</v>
      </c>
    </row>
    <row r="2475">
      <c r="A2475" s="1">
        <v>1005566.0</v>
      </c>
      <c r="B2475" s="1" t="s">
        <v>11674</v>
      </c>
      <c r="C2475" s="2" t="s">
        <v>11675</v>
      </c>
      <c r="H2475" s="1" t="s">
        <v>11676</v>
      </c>
      <c r="I2475" s="1" t="s">
        <v>11677</v>
      </c>
      <c r="J2475" s="1" t="s">
        <v>1311</v>
      </c>
      <c r="K2475" s="1" t="s">
        <v>77</v>
      </c>
      <c r="L2475" s="1">
        <v>45324.0</v>
      </c>
      <c r="U2475" s="1">
        <v>-84.022499</v>
      </c>
      <c r="V2475" s="1">
        <v>39.821602</v>
      </c>
      <c r="X2475" s="1" t="s">
        <v>70</v>
      </c>
      <c r="Y2475" s="1" t="s">
        <v>70</v>
      </c>
      <c r="Z2475" s="1" t="s">
        <v>70</v>
      </c>
      <c r="AA2475" s="1" t="s">
        <v>70</v>
      </c>
      <c r="AB2475" s="1" t="s">
        <v>70</v>
      </c>
      <c r="AC2475" s="1" t="s">
        <v>80</v>
      </c>
      <c r="BG2475" s="1">
        <v>2009.0</v>
      </c>
    </row>
    <row r="2476">
      <c r="A2476" s="1">
        <v>1012685.0</v>
      </c>
      <c r="B2476" s="1" t="s">
        <v>11678</v>
      </c>
      <c r="C2476" s="2" t="s">
        <v>11679</v>
      </c>
      <c r="D2476" s="1" t="s">
        <v>11678</v>
      </c>
      <c r="H2476" s="1" t="s">
        <v>11680</v>
      </c>
      <c r="I2476" s="1" t="s">
        <v>11681</v>
      </c>
      <c r="J2476" s="1" t="s">
        <v>4236</v>
      </c>
      <c r="K2476" s="1" t="s">
        <v>561</v>
      </c>
      <c r="L2476" s="1">
        <v>30213.0</v>
      </c>
      <c r="M2476" s="1" t="s">
        <v>11682</v>
      </c>
      <c r="N2476" s="1" t="s">
        <v>1694</v>
      </c>
      <c r="U2476" s="1">
        <v>-84.582085</v>
      </c>
      <c r="V2476" s="1">
        <v>33.566788</v>
      </c>
      <c r="X2476" s="1" t="s">
        <v>69</v>
      </c>
      <c r="Y2476" s="1" t="s">
        <v>70</v>
      </c>
      <c r="Z2476" s="1" t="s">
        <v>70</v>
      </c>
      <c r="AA2476" s="1" t="s">
        <v>70</v>
      </c>
      <c r="AB2476" s="1" t="s">
        <v>70</v>
      </c>
      <c r="AC2476" s="1" t="s">
        <v>80</v>
      </c>
      <c r="AD2476" s="1" t="s">
        <v>69</v>
      </c>
      <c r="AE2476" s="1" t="s">
        <v>69</v>
      </c>
      <c r="AF2476" s="1" t="s">
        <v>69</v>
      </c>
      <c r="AG2476" s="1" t="s">
        <v>70</v>
      </c>
      <c r="AH2476" s="1" t="s">
        <v>69</v>
      </c>
      <c r="AI2476" s="1" t="s">
        <v>70</v>
      </c>
      <c r="AJ2476" s="1" t="s">
        <v>69</v>
      </c>
      <c r="AK2476" s="1" t="s">
        <v>69</v>
      </c>
      <c r="AL2476" s="1" t="s">
        <v>69</v>
      </c>
      <c r="AM2476" s="1" t="s">
        <v>69</v>
      </c>
      <c r="AN2476" s="1" t="s">
        <v>70</v>
      </c>
      <c r="AO2476" s="1" t="s">
        <v>69</v>
      </c>
      <c r="AP2476" s="1" t="s">
        <v>70</v>
      </c>
      <c r="AQ2476" s="1" t="s">
        <v>69</v>
      </c>
      <c r="AR2476" s="1" t="s">
        <v>70</v>
      </c>
      <c r="AS2476" s="1" t="s">
        <v>70</v>
      </c>
      <c r="AT2476" s="1" t="s">
        <v>69</v>
      </c>
      <c r="AU2476" s="1" t="s">
        <v>69</v>
      </c>
      <c r="AV2476" s="1" t="s">
        <v>70</v>
      </c>
      <c r="AW2476" s="1" t="s">
        <v>70</v>
      </c>
      <c r="AX2476" s="1" t="s">
        <v>69</v>
      </c>
      <c r="AY2476" s="1" t="s">
        <v>70</v>
      </c>
      <c r="AZ2476" s="1" t="s">
        <v>69</v>
      </c>
      <c r="BA2476" s="1" t="s">
        <v>70</v>
      </c>
      <c r="BB2476" s="1" t="s">
        <v>70</v>
      </c>
      <c r="BC2476" s="1" t="s">
        <v>70</v>
      </c>
      <c r="BD2476" s="1" t="s">
        <v>70</v>
      </c>
      <c r="BE2476" s="1" t="s">
        <v>70</v>
      </c>
      <c r="BF2476" s="1" t="s">
        <v>70</v>
      </c>
      <c r="BG2476" s="3">
        <v>42569.424305555556</v>
      </c>
    </row>
    <row r="2477">
      <c r="A2477" s="1">
        <v>1006669.0</v>
      </c>
      <c r="B2477" s="1" t="s">
        <v>11683</v>
      </c>
      <c r="H2477" s="1" t="s">
        <v>11684</v>
      </c>
      <c r="I2477" s="1" t="s">
        <v>11685</v>
      </c>
      <c r="J2477" s="1" t="s">
        <v>906</v>
      </c>
      <c r="K2477" s="1" t="s">
        <v>196</v>
      </c>
      <c r="L2477" s="1">
        <v>68352.0</v>
      </c>
      <c r="U2477" s="1">
        <v>-97.179901</v>
      </c>
      <c r="V2477" s="1">
        <v>40.1371</v>
      </c>
      <c r="X2477" s="1" t="s">
        <v>70</v>
      </c>
      <c r="Y2477" s="1" t="s">
        <v>70</v>
      </c>
      <c r="Z2477" s="1" t="s">
        <v>70</v>
      </c>
      <c r="AA2477" s="1" t="s">
        <v>70</v>
      </c>
      <c r="AB2477" s="1" t="s">
        <v>70</v>
      </c>
      <c r="AC2477" s="1" t="s">
        <v>80</v>
      </c>
      <c r="BG2477" s="1">
        <v>2009.0</v>
      </c>
    </row>
    <row r="2478">
      <c r="A2478" s="1">
        <v>1019186.0</v>
      </c>
      <c r="B2478" s="1" t="s">
        <v>11686</v>
      </c>
      <c r="C2478" s="2" t="s">
        <v>11687</v>
      </c>
      <c r="D2478" s="2" t="s">
        <v>11688</v>
      </c>
      <c r="H2478" s="1" t="s">
        <v>11689</v>
      </c>
      <c r="I2478" s="1" t="s">
        <v>1387</v>
      </c>
      <c r="J2478" s="1" t="s">
        <v>1387</v>
      </c>
      <c r="K2478" s="1" t="s">
        <v>181</v>
      </c>
      <c r="L2478" s="1">
        <v>22030.0</v>
      </c>
      <c r="M2478" s="1" t="s">
        <v>9821</v>
      </c>
      <c r="N2478" s="1" t="s">
        <v>603</v>
      </c>
      <c r="U2478" s="1">
        <v>-77.308647</v>
      </c>
      <c r="V2478" s="1">
        <v>38.846058</v>
      </c>
      <c r="X2478" s="1" t="s">
        <v>69</v>
      </c>
      <c r="Y2478" s="1" t="s">
        <v>70</v>
      </c>
      <c r="Z2478" s="1" t="s">
        <v>70</v>
      </c>
      <c r="AA2478" s="1" t="s">
        <v>70</v>
      </c>
      <c r="AB2478" s="1" t="s">
        <v>70</v>
      </c>
      <c r="AC2478" s="1" t="s">
        <v>80</v>
      </c>
      <c r="AD2478" s="1" t="s">
        <v>69</v>
      </c>
      <c r="AE2478" s="1" t="s">
        <v>69</v>
      </c>
      <c r="AF2478" s="1" t="s">
        <v>69</v>
      </c>
      <c r="AG2478" s="1" t="s">
        <v>69</v>
      </c>
      <c r="AH2478" s="1" t="s">
        <v>69</v>
      </c>
      <c r="AI2478" s="1" t="s">
        <v>69</v>
      </c>
      <c r="AJ2478" s="1" t="s">
        <v>69</v>
      </c>
      <c r="AK2478" s="1" t="s">
        <v>69</v>
      </c>
      <c r="AL2478" s="1" t="s">
        <v>69</v>
      </c>
      <c r="AM2478" s="1" t="s">
        <v>69</v>
      </c>
      <c r="AN2478" s="1" t="s">
        <v>70</v>
      </c>
      <c r="AO2478" s="1" t="s">
        <v>69</v>
      </c>
      <c r="AP2478" s="1" t="s">
        <v>70</v>
      </c>
      <c r="AQ2478" s="1" t="s">
        <v>70</v>
      </c>
      <c r="AR2478" s="1" t="s">
        <v>69</v>
      </c>
      <c r="AS2478" s="1" t="s">
        <v>69</v>
      </c>
      <c r="AT2478" s="1" t="s">
        <v>69</v>
      </c>
      <c r="AU2478" s="1" t="s">
        <v>69</v>
      </c>
      <c r="AV2478" s="1" t="s">
        <v>70</v>
      </c>
      <c r="AW2478" s="1" t="s">
        <v>70</v>
      </c>
      <c r="AX2478" s="1" t="s">
        <v>69</v>
      </c>
      <c r="AY2478" s="1" t="s">
        <v>70</v>
      </c>
      <c r="AZ2478" s="1" t="s">
        <v>69</v>
      </c>
      <c r="BA2478" s="1" t="s">
        <v>70</v>
      </c>
      <c r="BB2478" s="1" t="s">
        <v>69</v>
      </c>
      <c r="BC2478" s="1" t="s">
        <v>70</v>
      </c>
      <c r="BD2478" s="1" t="s">
        <v>69</v>
      </c>
      <c r="BE2478" s="1" t="s">
        <v>70</v>
      </c>
      <c r="BF2478" s="1" t="s">
        <v>70</v>
      </c>
      <c r="BG2478" s="3">
        <v>43307.84722222222</v>
      </c>
    </row>
    <row r="2479">
      <c r="A2479" s="1">
        <v>1018622.0</v>
      </c>
      <c r="B2479" s="1" t="s">
        <v>11686</v>
      </c>
      <c r="C2479" s="2" t="s">
        <v>8188</v>
      </c>
      <c r="D2479" s="2" t="s">
        <v>11690</v>
      </c>
      <c r="G2479" s="1" t="s">
        <v>8190</v>
      </c>
      <c r="H2479" s="1" t="s">
        <v>11691</v>
      </c>
      <c r="I2479" s="1" t="s">
        <v>1387</v>
      </c>
      <c r="J2479" s="1" t="s">
        <v>8152</v>
      </c>
      <c r="K2479" s="1" t="s">
        <v>656</v>
      </c>
      <c r="L2479" s="1">
        <v>94930.0</v>
      </c>
      <c r="M2479" s="1" t="s">
        <v>11692</v>
      </c>
      <c r="N2479" s="1" t="s">
        <v>1107</v>
      </c>
      <c r="U2479" s="1">
        <v>-122.58998</v>
      </c>
      <c r="V2479" s="1">
        <v>37.985729</v>
      </c>
      <c r="X2479" s="1" t="s">
        <v>69</v>
      </c>
      <c r="Y2479" s="1" t="s">
        <v>69</v>
      </c>
      <c r="Z2479" s="1" t="s">
        <v>69</v>
      </c>
      <c r="AA2479" s="1" t="s">
        <v>69</v>
      </c>
      <c r="AB2479" s="1" t="s">
        <v>69</v>
      </c>
      <c r="AC2479" s="1" t="s">
        <v>69</v>
      </c>
      <c r="AD2479" s="1" t="s">
        <v>69</v>
      </c>
      <c r="AE2479" s="1" t="s">
        <v>69</v>
      </c>
      <c r="AF2479" s="1" t="s">
        <v>69</v>
      </c>
      <c r="AG2479" s="1" t="s">
        <v>69</v>
      </c>
      <c r="AH2479" s="1" t="s">
        <v>69</v>
      </c>
      <c r="AI2479" s="1" t="s">
        <v>69</v>
      </c>
      <c r="AJ2479" s="1" t="s">
        <v>69</v>
      </c>
      <c r="AK2479" s="1" t="s">
        <v>69</v>
      </c>
      <c r="AL2479" s="1" t="s">
        <v>69</v>
      </c>
      <c r="AM2479" s="1" t="s">
        <v>69</v>
      </c>
      <c r="AN2479" s="1" t="s">
        <v>70</v>
      </c>
      <c r="AO2479" s="1" t="s">
        <v>69</v>
      </c>
      <c r="AP2479" s="1" t="s">
        <v>70</v>
      </c>
      <c r="AQ2479" s="1" t="s">
        <v>69</v>
      </c>
      <c r="AR2479" s="1" t="s">
        <v>69</v>
      </c>
      <c r="AS2479" s="1" t="s">
        <v>69</v>
      </c>
      <c r="AT2479" s="1" t="s">
        <v>69</v>
      </c>
      <c r="AU2479" s="1" t="s">
        <v>69</v>
      </c>
      <c r="AV2479" s="1" t="s">
        <v>69</v>
      </c>
      <c r="AW2479" s="1" t="s">
        <v>69</v>
      </c>
      <c r="AX2479" s="1" t="s">
        <v>69</v>
      </c>
      <c r="AY2479" s="1" t="s">
        <v>69</v>
      </c>
      <c r="AZ2479" s="1" t="s">
        <v>69</v>
      </c>
      <c r="BA2479" s="1" t="s">
        <v>69</v>
      </c>
      <c r="BB2479" s="1" t="s">
        <v>69</v>
      </c>
      <c r="BC2479" s="1" t="s">
        <v>69</v>
      </c>
      <c r="BD2479" s="1" t="s">
        <v>69</v>
      </c>
      <c r="BE2479" s="1" t="s">
        <v>69</v>
      </c>
      <c r="BF2479" s="1" t="s">
        <v>70</v>
      </c>
      <c r="BG2479" s="3">
        <v>43461.75555555556</v>
      </c>
    </row>
    <row r="2480">
      <c r="A2480" s="1">
        <v>1011456.0</v>
      </c>
      <c r="B2480" s="1" t="s">
        <v>11693</v>
      </c>
      <c r="H2480" s="1" t="s">
        <v>11694</v>
      </c>
      <c r="I2480" s="1" t="s">
        <v>3245</v>
      </c>
      <c r="J2480" s="1" t="s">
        <v>3029</v>
      </c>
      <c r="K2480" s="1" t="s">
        <v>656</v>
      </c>
      <c r="M2480" s="1" t="s">
        <v>11695</v>
      </c>
      <c r="N2480" s="1" t="s">
        <v>190</v>
      </c>
      <c r="U2480" s="1">
        <v>-122.0419</v>
      </c>
      <c r="V2480" s="1">
        <v>38.249226</v>
      </c>
      <c r="X2480" s="1" t="s">
        <v>69</v>
      </c>
      <c r="Y2480" s="1" t="s">
        <v>69</v>
      </c>
      <c r="Z2480" s="1" t="s">
        <v>70</v>
      </c>
      <c r="AA2480" s="1" t="s">
        <v>70</v>
      </c>
      <c r="AB2480" s="1" t="s">
        <v>69</v>
      </c>
      <c r="AC2480" s="1" t="s">
        <v>69</v>
      </c>
      <c r="AD2480" s="1" t="s">
        <v>70</v>
      </c>
      <c r="AE2480" s="1" t="s">
        <v>70</v>
      </c>
      <c r="AF2480" s="1" t="s">
        <v>70</v>
      </c>
      <c r="AG2480" s="1" t="s">
        <v>70</v>
      </c>
      <c r="AH2480" s="1" t="s">
        <v>70</v>
      </c>
      <c r="AI2480" s="1" t="s">
        <v>70</v>
      </c>
      <c r="AJ2480" s="1" t="s">
        <v>70</v>
      </c>
      <c r="AK2480" s="1" t="s">
        <v>69</v>
      </c>
      <c r="AL2480" s="1" t="s">
        <v>70</v>
      </c>
      <c r="AM2480" s="1" t="s">
        <v>70</v>
      </c>
      <c r="AN2480" s="1" t="s">
        <v>70</v>
      </c>
      <c r="AO2480" s="1" t="s">
        <v>70</v>
      </c>
      <c r="AP2480" s="1" t="s">
        <v>70</v>
      </c>
      <c r="AQ2480" s="1" t="s">
        <v>70</v>
      </c>
      <c r="AR2480" s="1" t="s">
        <v>70</v>
      </c>
      <c r="AS2480" s="1" t="s">
        <v>70</v>
      </c>
      <c r="AT2480" s="1" t="s">
        <v>70</v>
      </c>
      <c r="AU2480" s="1" t="s">
        <v>70</v>
      </c>
      <c r="AV2480" s="1" t="s">
        <v>70</v>
      </c>
      <c r="AW2480" s="1" t="s">
        <v>70</v>
      </c>
      <c r="AX2480" s="1" t="s">
        <v>70</v>
      </c>
      <c r="AY2480" s="1" t="s">
        <v>70</v>
      </c>
      <c r="AZ2480" s="1" t="s">
        <v>69</v>
      </c>
      <c r="BA2480" s="1" t="s">
        <v>70</v>
      </c>
      <c r="BB2480" s="1" t="s">
        <v>70</v>
      </c>
      <c r="BC2480" s="1" t="s">
        <v>70</v>
      </c>
      <c r="BD2480" s="1" t="s">
        <v>70</v>
      </c>
      <c r="BE2480" s="1" t="s">
        <v>70</v>
      </c>
      <c r="BF2480" s="1" t="s">
        <v>70</v>
      </c>
      <c r="BG2480" s="3">
        <v>42205.614583333336</v>
      </c>
    </row>
    <row r="2481">
      <c r="A2481" s="1">
        <v>1004130.0</v>
      </c>
      <c r="B2481" s="1" t="s">
        <v>11696</v>
      </c>
      <c r="D2481" s="2" t="s">
        <v>11697</v>
      </c>
      <c r="H2481" s="1" t="s">
        <v>11698</v>
      </c>
      <c r="I2481" s="1" t="s">
        <v>3245</v>
      </c>
      <c r="J2481" s="1" t="s">
        <v>906</v>
      </c>
      <c r="K2481" s="1" t="s">
        <v>389</v>
      </c>
      <c r="L2481" s="1">
        <v>52556.0</v>
      </c>
      <c r="M2481" s="1" t="s">
        <v>11699</v>
      </c>
      <c r="N2481" s="1" t="s">
        <v>93</v>
      </c>
      <c r="O2481" s="1" t="s">
        <v>1368</v>
      </c>
      <c r="P2481" s="1" t="s">
        <v>1159</v>
      </c>
      <c r="U2481" s="1">
        <v>-91.96312</v>
      </c>
      <c r="V2481" s="1">
        <v>41.010185</v>
      </c>
      <c r="W2481" s="1" t="s">
        <v>548</v>
      </c>
      <c r="X2481" s="1" t="s">
        <v>69</v>
      </c>
      <c r="Y2481" s="1" t="s">
        <v>69</v>
      </c>
      <c r="Z2481" s="1" t="s">
        <v>70</v>
      </c>
      <c r="AA2481" s="1" t="s">
        <v>70</v>
      </c>
      <c r="AB2481" s="1" t="s">
        <v>69</v>
      </c>
      <c r="AC2481" s="1" t="s">
        <v>69</v>
      </c>
      <c r="AD2481" s="1" t="s">
        <v>69</v>
      </c>
      <c r="AE2481" s="1" t="s">
        <v>69</v>
      </c>
      <c r="AF2481" s="1" t="s">
        <v>69</v>
      </c>
      <c r="AG2481" s="1" t="s">
        <v>69</v>
      </c>
      <c r="AH2481" s="1" t="s">
        <v>69</v>
      </c>
      <c r="AI2481" s="1" t="s">
        <v>70</v>
      </c>
      <c r="AJ2481" s="1" t="s">
        <v>69</v>
      </c>
      <c r="AK2481" s="1" t="s">
        <v>69</v>
      </c>
      <c r="AL2481" s="1" t="s">
        <v>69</v>
      </c>
      <c r="AM2481" s="1" t="s">
        <v>69</v>
      </c>
      <c r="AN2481" s="1" t="s">
        <v>69</v>
      </c>
      <c r="AO2481" s="1" t="s">
        <v>69</v>
      </c>
      <c r="AP2481" s="1" t="s">
        <v>70</v>
      </c>
      <c r="AQ2481" s="1" t="s">
        <v>69</v>
      </c>
      <c r="AR2481" s="1" t="s">
        <v>69</v>
      </c>
      <c r="AS2481" s="1" t="s">
        <v>69</v>
      </c>
      <c r="AT2481" s="1" t="s">
        <v>69</v>
      </c>
      <c r="AU2481" s="1" t="s">
        <v>69</v>
      </c>
      <c r="AV2481" s="1" t="s">
        <v>69</v>
      </c>
      <c r="AW2481" s="1" t="s">
        <v>70</v>
      </c>
      <c r="AX2481" s="1" t="s">
        <v>70</v>
      </c>
      <c r="AY2481" s="1" t="s">
        <v>70</v>
      </c>
      <c r="AZ2481" s="1" t="s">
        <v>69</v>
      </c>
      <c r="BA2481" s="1" t="s">
        <v>70</v>
      </c>
      <c r="BB2481" s="1" t="s">
        <v>70</v>
      </c>
      <c r="BC2481" s="1" t="s">
        <v>70</v>
      </c>
      <c r="BD2481" s="1" t="s">
        <v>70</v>
      </c>
      <c r="BE2481" s="1" t="s">
        <v>70</v>
      </c>
      <c r="BF2481" s="1" t="s">
        <v>70</v>
      </c>
      <c r="BG2481" s="3">
        <v>41773.615277777775</v>
      </c>
    </row>
    <row r="2482">
      <c r="A2482" s="1">
        <v>1003003.0</v>
      </c>
      <c r="B2482" s="1" t="s">
        <v>11700</v>
      </c>
      <c r="C2482" s="2" t="s">
        <v>11701</v>
      </c>
      <c r="H2482" s="1" t="s">
        <v>11702</v>
      </c>
      <c r="I2482" s="1" t="s">
        <v>3245</v>
      </c>
      <c r="J2482" s="1" t="s">
        <v>2647</v>
      </c>
      <c r="K2482" s="1" t="s">
        <v>520</v>
      </c>
      <c r="L2482" s="1">
        <v>4937.0</v>
      </c>
      <c r="M2482" s="1" t="s">
        <v>4206</v>
      </c>
      <c r="N2482" s="1" t="s">
        <v>11703</v>
      </c>
      <c r="U2482" s="1">
        <v>-69.600113</v>
      </c>
      <c r="V2482" s="1">
        <v>44.583439</v>
      </c>
      <c r="X2482" s="1" t="s">
        <v>69</v>
      </c>
      <c r="Y2482" s="1" t="s">
        <v>69</v>
      </c>
      <c r="Z2482" s="1" t="s">
        <v>69</v>
      </c>
      <c r="AA2482" s="1" t="s">
        <v>69</v>
      </c>
      <c r="AB2482" s="1" t="s">
        <v>69</v>
      </c>
      <c r="AC2482" s="1" t="s">
        <v>80</v>
      </c>
      <c r="AD2482" s="1" t="s">
        <v>69</v>
      </c>
      <c r="AE2482" s="1" t="s">
        <v>70</v>
      </c>
      <c r="AF2482" s="1" t="s">
        <v>69</v>
      </c>
      <c r="AG2482" s="1" t="s">
        <v>70</v>
      </c>
      <c r="AH2482" s="1" t="s">
        <v>69</v>
      </c>
      <c r="AI2482" s="1" t="s">
        <v>70</v>
      </c>
      <c r="AJ2482" s="1" t="s">
        <v>69</v>
      </c>
      <c r="AK2482" s="1" t="s">
        <v>69</v>
      </c>
      <c r="AL2482" s="1" t="s">
        <v>69</v>
      </c>
      <c r="AM2482" s="1" t="s">
        <v>69</v>
      </c>
      <c r="AN2482" s="1" t="s">
        <v>70</v>
      </c>
      <c r="AO2482" s="1" t="s">
        <v>70</v>
      </c>
      <c r="AP2482" s="1" t="s">
        <v>70</v>
      </c>
      <c r="AQ2482" s="1" t="s">
        <v>70</v>
      </c>
      <c r="AR2482" s="1" t="s">
        <v>69</v>
      </c>
      <c r="AS2482" s="1" t="s">
        <v>70</v>
      </c>
      <c r="AT2482" s="1" t="s">
        <v>70</v>
      </c>
      <c r="AU2482" s="1" t="s">
        <v>69</v>
      </c>
      <c r="AV2482" s="1" t="s">
        <v>70</v>
      </c>
      <c r="AW2482" s="1" t="s">
        <v>70</v>
      </c>
      <c r="AX2482" s="1" t="s">
        <v>70</v>
      </c>
      <c r="AY2482" s="1" t="s">
        <v>70</v>
      </c>
      <c r="AZ2482" s="1" t="s">
        <v>69</v>
      </c>
      <c r="BA2482" s="1" t="s">
        <v>70</v>
      </c>
      <c r="BB2482" s="1" t="s">
        <v>70</v>
      </c>
      <c r="BC2482" s="1" t="s">
        <v>70</v>
      </c>
      <c r="BD2482" s="1" t="s">
        <v>70</v>
      </c>
      <c r="BE2482" s="1" t="s">
        <v>70</v>
      </c>
      <c r="BF2482" s="1" t="s">
        <v>70</v>
      </c>
      <c r="BG2482" s="3">
        <v>42089.90416666667</v>
      </c>
    </row>
    <row r="2483">
      <c r="A2483" s="1">
        <v>1003946.0</v>
      </c>
      <c r="B2483" s="1" t="s">
        <v>11704</v>
      </c>
      <c r="H2483" s="1" t="s">
        <v>11705</v>
      </c>
      <c r="I2483" s="1" t="s">
        <v>11706</v>
      </c>
      <c r="J2483" s="1" t="s">
        <v>11707</v>
      </c>
      <c r="K2483" s="1" t="s">
        <v>188</v>
      </c>
      <c r="L2483" s="1">
        <v>19602.0</v>
      </c>
      <c r="U2483" s="1">
        <v>-75.939102</v>
      </c>
      <c r="V2483" s="1">
        <v>40.432899</v>
      </c>
      <c r="X2483" s="1" t="s">
        <v>70</v>
      </c>
      <c r="Y2483" s="1" t="s">
        <v>70</v>
      </c>
      <c r="Z2483" s="1" t="s">
        <v>70</v>
      </c>
      <c r="AA2483" s="1" t="s">
        <v>70</v>
      </c>
      <c r="AB2483" s="1" t="s">
        <v>70</v>
      </c>
      <c r="AC2483" s="1" t="s">
        <v>80</v>
      </c>
      <c r="BG2483" s="1">
        <v>2009.0</v>
      </c>
    </row>
    <row r="2484">
      <c r="A2484" s="1">
        <v>1002518.0</v>
      </c>
      <c r="B2484" s="1" t="s">
        <v>11708</v>
      </c>
      <c r="C2484" s="2" t="s">
        <v>11709</v>
      </c>
      <c r="H2484" s="1" t="s">
        <v>11710</v>
      </c>
      <c r="I2484" s="1" t="s">
        <v>11711</v>
      </c>
      <c r="J2484" s="1" t="s">
        <v>555</v>
      </c>
      <c r="K2484" s="1" t="s">
        <v>488</v>
      </c>
      <c r="L2484" s="1">
        <v>2719.0</v>
      </c>
      <c r="M2484" s="1" t="s">
        <v>11712</v>
      </c>
      <c r="N2484" s="1" t="s">
        <v>4322</v>
      </c>
      <c r="U2484" s="1">
        <v>-70.906662</v>
      </c>
      <c r="V2484" s="1">
        <v>41.643173</v>
      </c>
      <c r="X2484" s="1" t="s">
        <v>69</v>
      </c>
      <c r="Y2484" s="1" t="s">
        <v>69</v>
      </c>
      <c r="Z2484" s="1" t="s">
        <v>70</v>
      </c>
      <c r="AA2484" s="1" t="s">
        <v>70</v>
      </c>
      <c r="AB2484" s="1" t="s">
        <v>69</v>
      </c>
      <c r="AC2484" s="1" t="s">
        <v>69</v>
      </c>
      <c r="AD2484" s="1" t="s">
        <v>69</v>
      </c>
      <c r="AE2484" s="1" t="s">
        <v>69</v>
      </c>
      <c r="AF2484" s="1" t="s">
        <v>69</v>
      </c>
      <c r="AG2484" s="1" t="s">
        <v>69</v>
      </c>
      <c r="AH2484" s="1" t="s">
        <v>69</v>
      </c>
      <c r="AI2484" s="1" t="s">
        <v>70</v>
      </c>
      <c r="AJ2484" s="1" t="s">
        <v>69</v>
      </c>
      <c r="AK2484" s="1" t="s">
        <v>69</v>
      </c>
      <c r="AL2484" s="1" t="s">
        <v>69</v>
      </c>
      <c r="AM2484" s="1" t="s">
        <v>69</v>
      </c>
      <c r="AN2484" s="1" t="s">
        <v>69</v>
      </c>
      <c r="AO2484" s="1" t="s">
        <v>69</v>
      </c>
      <c r="AP2484" s="1" t="s">
        <v>70</v>
      </c>
      <c r="AQ2484" s="1" t="s">
        <v>70</v>
      </c>
      <c r="AR2484" s="1" t="s">
        <v>70</v>
      </c>
      <c r="AS2484" s="1" t="s">
        <v>69</v>
      </c>
      <c r="AT2484" s="1" t="s">
        <v>69</v>
      </c>
      <c r="AU2484" s="1" t="s">
        <v>69</v>
      </c>
      <c r="AV2484" s="1" t="s">
        <v>70</v>
      </c>
      <c r="AW2484" s="1" t="s">
        <v>69</v>
      </c>
      <c r="AX2484" s="1" t="s">
        <v>69</v>
      </c>
      <c r="AY2484" s="1" t="s">
        <v>70</v>
      </c>
      <c r="AZ2484" s="1" t="s">
        <v>69</v>
      </c>
      <c r="BA2484" s="1" t="s">
        <v>70</v>
      </c>
      <c r="BB2484" s="1" t="s">
        <v>69</v>
      </c>
      <c r="BC2484" s="1" t="s">
        <v>70</v>
      </c>
      <c r="BD2484" s="1" t="s">
        <v>69</v>
      </c>
      <c r="BE2484" s="1" t="s">
        <v>70</v>
      </c>
      <c r="BF2484" s="1" t="s">
        <v>70</v>
      </c>
      <c r="BG2484" s="3">
        <v>42548.53958333333</v>
      </c>
    </row>
    <row r="2485">
      <c r="A2485" s="1">
        <v>1002517.0</v>
      </c>
      <c r="B2485" s="1" t="s">
        <v>11713</v>
      </c>
      <c r="C2485" s="2" t="s">
        <v>11709</v>
      </c>
      <c r="H2485" s="1" t="s">
        <v>11714</v>
      </c>
      <c r="I2485" s="1" t="s">
        <v>11711</v>
      </c>
      <c r="J2485" s="1" t="s">
        <v>555</v>
      </c>
      <c r="K2485" s="1" t="s">
        <v>488</v>
      </c>
      <c r="L2485" s="1">
        <v>2719.0</v>
      </c>
      <c r="M2485" s="1" t="s">
        <v>11715</v>
      </c>
      <c r="N2485" s="1" t="s">
        <v>11716</v>
      </c>
      <c r="U2485" s="1">
        <v>-70.903008</v>
      </c>
      <c r="V2485" s="1">
        <v>41.64212</v>
      </c>
      <c r="W2485" s="1" t="s">
        <v>864</v>
      </c>
      <c r="X2485" s="1" t="s">
        <v>69</v>
      </c>
      <c r="Y2485" s="1" t="s">
        <v>69</v>
      </c>
      <c r="Z2485" s="1" t="s">
        <v>70</v>
      </c>
      <c r="AA2485" s="1" t="s">
        <v>70</v>
      </c>
      <c r="AB2485" s="1" t="s">
        <v>70</v>
      </c>
      <c r="AC2485" s="1" t="s">
        <v>70</v>
      </c>
      <c r="AD2485" s="1" t="s">
        <v>69</v>
      </c>
      <c r="AE2485" s="1" t="s">
        <v>69</v>
      </c>
      <c r="AF2485" s="1" t="s">
        <v>69</v>
      </c>
      <c r="AG2485" s="1" t="s">
        <v>69</v>
      </c>
      <c r="AH2485" s="1" t="s">
        <v>69</v>
      </c>
      <c r="AI2485" s="1" t="s">
        <v>69</v>
      </c>
      <c r="AJ2485" s="1" t="s">
        <v>69</v>
      </c>
      <c r="AK2485" s="1" t="s">
        <v>69</v>
      </c>
      <c r="AL2485" s="1" t="s">
        <v>69</v>
      </c>
      <c r="AM2485" s="1" t="s">
        <v>69</v>
      </c>
      <c r="AN2485" s="1" t="s">
        <v>69</v>
      </c>
      <c r="AO2485" s="1" t="s">
        <v>69</v>
      </c>
      <c r="AP2485" s="1" t="s">
        <v>70</v>
      </c>
      <c r="AQ2485" s="1" t="s">
        <v>70</v>
      </c>
      <c r="AR2485" s="1" t="s">
        <v>69</v>
      </c>
      <c r="AS2485" s="1" t="s">
        <v>69</v>
      </c>
      <c r="AT2485" s="1" t="s">
        <v>69</v>
      </c>
      <c r="AU2485" s="1" t="s">
        <v>69</v>
      </c>
      <c r="AV2485" s="1" t="s">
        <v>70</v>
      </c>
      <c r="AW2485" s="1" t="s">
        <v>70</v>
      </c>
      <c r="AX2485" s="1" t="s">
        <v>70</v>
      </c>
      <c r="AY2485" s="1" t="s">
        <v>70</v>
      </c>
      <c r="AZ2485" s="1" t="s">
        <v>70</v>
      </c>
      <c r="BA2485" s="1" t="s">
        <v>70</v>
      </c>
      <c r="BB2485" s="1" t="s">
        <v>70</v>
      </c>
      <c r="BC2485" s="1" t="s">
        <v>70</v>
      </c>
      <c r="BD2485" s="1" t="s">
        <v>70</v>
      </c>
      <c r="BE2485" s="1" t="s">
        <v>70</v>
      </c>
      <c r="BF2485" s="1" t="s">
        <v>70</v>
      </c>
      <c r="BG2485" s="3">
        <v>41043.58541666667</v>
      </c>
    </row>
    <row r="2486">
      <c r="A2486" s="1">
        <v>1000051.0</v>
      </c>
      <c r="B2486" s="1" t="s">
        <v>11717</v>
      </c>
      <c r="H2486" s="1" t="s">
        <v>11718</v>
      </c>
      <c r="I2486" s="1" t="s">
        <v>11719</v>
      </c>
      <c r="J2486" s="1" t="s">
        <v>752</v>
      </c>
      <c r="K2486" s="1" t="s">
        <v>382</v>
      </c>
      <c r="L2486" s="1">
        <v>36532.0</v>
      </c>
      <c r="M2486" s="1" t="s">
        <v>11720</v>
      </c>
      <c r="N2486" s="1" t="s">
        <v>4064</v>
      </c>
      <c r="U2486" s="1">
        <v>-87.901978</v>
      </c>
      <c r="V2486" s="1">
        <v>30.524435</v>
      </c>
      <c r="W2486" s="1" t="s">
        <v>392</v>
      </c>
      <c r="X2486" s="1" t="s">
        <v>70</v>
      </c>
      <c r="Y2486" s="1" t="s">
        <v>70</v>
      </c>
      <c r="Z2486" s="1" t="s">
        <v>70</v>
      </c>
      <c r="AA2486" s="1" t="s">
        <v>69</v>
      </c>
      <c r="AB2486" s="1" t="s">
        <v>70</v>
      </c>
      <c r="AC2486" s="1" t="s">
        <v>80</v>
      </c>
      <c r="AD2486" s="1" t="s">
        <v>69</v>
      </c>
      <c r="AE2486" s="1" t="s">
        <v>70</v>
      </c>
      <c r="AF2486" s="1" t="s">
        <v>70</v>
      </c>
      <c r="AG2486" s="1" t="s">
        <v>69</v>
      </c>
      <c r="AH2486" s="1" t="s">
        <v>69</v>
      </c>
      <c r="AI2486" s="1" t="s">
        <v>70</v>
      </c>
      <c r="AJ2486" s="1" t="s">
        <v>69</v>
      </c>
      <c r="AK2486" s="1" t="s">
        <v>69</v>
      </c>
      <c r="AL2486" s="1" t="s">
        <v>69</v>
      </c>
      <c r="AM2486" s="1" t="s">
        <v>69</v>
      </c>
      <c r="AN2486" s="1" t="s">
        <v>70</v>
      </c>
      <c r="AO2486" s="1" t="s">
        <v>70</v>
      </c>
      <c r="AP2486" s="1" t="s">
        <v>69</v>
      </c>
      <c r="AQ2486" s="1" t="s">
        <v>69</v>
      </c>
      <c r="AR2486" s="1" t="s">
        <v>69</v>
      </c>
      <c r="AS2486" s="1" t="s">
        <v>70</v>
      </c>
      <c r="AT2486" s="1" t="s">
        <v>69</v>
      </c>
      <c r="AU2486" s="1" t="s">
        <v>69</v>
      </c>
      <c r="AV2486" s="1" t="s">
        <v>69</v>
      </c>
      <c r="AW2486" s="1" t="s">
        <v>70</v>
      </c>
      <c r="AX2486" s="1" t="s">
        <v>70</v>
      </c>
      <c r="AY2486" s="1" t="s">
        <v>70</v>
      </c>
      <c r="AZ2486" s="1" t="s">
        <v>70</v>
      </c>
      <c r="BA2486" s="1" t="s">
        <v>70</v>
      </c>
      <c r="BB2486" s="1" t="s">
        <v>70</v>
      </c>
      <c r="BC2486" s="1" t="s">
        <v>70</v>
      </c>
      <c r="BD2486" s="1" t="s">
        <v>70</v>
      </c>
      <c r="BE2486" s="1" t="s">
        <v>70</v>
      </c>
      <c r="BF2486" s="1" t="s">
        <v>70</v>
      </c>
      <c r="BG2486" s="3">
        <v>41036.475694444445</v>
      </c>
    </row>
    <row r="2487">
      <c r="A2487" s="1">
        <v>1019049.0</v>
      </c>
      <c r="B2487" s="1" t="s">
        <v>11721</v>
      </c>
      <c r="D2487" s="1" t="s">
        <v>11722</v>
      </c>
      <c r="G2487" s="2" t="s">
        <v>11723</v>
      </c>
      <c r="H2487" s="1" t="s">
        <v>11724</v>
      </c>
      <c r="I2487" s="1" t="s">
        <v>11725</v>
      </c>
      <c r="J2487" s="1" t="s">
        <v>7976</v>
      </c>
      <c r="K2487" s="1" t="s">
        <v>566</v>
      </c>
      <c r="L2487" s="1">
        <v>74343.0</v>
      </c>
      <c r="M2487" s="1" t="s">
        <v>11726</v>
      </c>
      <c r="N2487" s="1" t="s">
        <v>198</v>
      </c>
      <c r="U2487" s="1">
        <v>-94.854469</v>
      </c>
      <c r="V2487" s="1">
        <v>36.747475</v>
      </c>
      <c r="X2487" s="1" t="s">
        <v>69</v>
      </c>
      <c r="Y2487" s="1" t="s">
        <v>70</v>
      </c>
      <c r="Z2487" s="1" t="s">
        <v>70</v>
      </c>
      <c r="AA2487" s="1" t="s">
        <v>69</v>
      </c>
      <c r="AB2487" s="1" t="s">
        <v>69</v>
      </c>
      <c r="AC2487" s="1" t="s">
        <v>80</v>
      </c>
      <c r="AD2487" s="1" t="s">
        <v>69</v>
      </c>
      <c r="AE2487" s="1" t="s">
        <v>70</v>
      </c>
      <c r="AF2487" s="1" t="s">
        <v>69</v>
      </c>
      <c r="AG2487" s="1" t="s">
        <v>69</v>
      </c>
      <c r="AH2487" s="1" t="s">
        <v>69</v>
      </c>
      <c r="AI2487" s="1" t="s">
        <v>70</v>
      </c>
      <c r="AJ2487" s="1" t="s">
        <v>69</v>
      </c>
      <c r="AK2487" s="1" t="s">
        <v>69</v>
      </c>
      <c r="AL2487" s="1" t="s">
        <v>69</v>
      </c>
      <c r="AM2487" s="1" t="s">
        <v>69</v>
      </c>
      <c r="AN2487" s="1" t="s">
        <v>70</v>
      </c>
      <c r="AO2487" s="1" t="s">
        <v>69</v>
      </c>
      <c r="AP2487" s="1" t="s">
        <v>70</v>
      </c>
      <c r="AQ2487" s="1" t="s">
        <v>70</v>
      </c>
      <c r="AR2487" s="1" t="s">
        <v>70</v>
      </c>
      <c r="AS2487" s="1" t="s">
        <v>70</v>
      </c>
      <c r="AT2487" s="1" t="s">
        <v>70</v>
      </c>
      <c r="AU2487" s="1" t="s">
        <v>69</v>
      </c>
      <c r="AV2487" s="1" t="s">
        <v>69</v>
      </c>
      <c r="AW2487" s="1" t="s">
        <v>69</v>
      </c>
      <c r="AX2487" s="1" t="s">
        <v>69</v>
      </c>
      <c r="AY2487" s="1" t="s">
        <v>70</v>
      </c>
      <c r="AZ2487" s="1" t="s">
        <v>69</v>
      </c>
      <c r="BA2487" s="1" t="s">
        <v>70</v>
      </c>
      <c r="BB2487" s="1" t="s">
        <v>70</v>
      </c>
      <c r="BC2487" s="1" t="s">
        <v>70</v>
      </c>
      <c r="BD2487" s="1" t="s">
        <v>70</v>
      </c>
      <c r="BE2487" s="1" t="s">
        <v>70</v>
      </c>
      <c r="BF2487" s="1" t="s">
        <v>69</v>
      </c>
      <c r="BG2487" s="3">
        <v>43200.67916666667</v>
      </c>
    </row>
    <row r="2488">
      <c r="A2488" s="1">
        <v>1010944.0</v>
      </c>
      <c r="B2488" s="1" t="s">
        <v>11727</v>
      </c>
      <c r="C2488" s="2" t="s">
        <v>11728</v>
      </c>
      <c r="D2488" s="2" t="s">
        <v>11729</v>
      </c>
      <c r="E2488" s="2" t="s">
        <v>11730</v>
      </c>
      <c r="H2488" s="1" t="s">
        <v>11731</v>
      </c>
      <c r="I2488" s="1" t="s">
        <v>1649</v>
      </c>
      <c r="J2488" s="1" t="s">
        <v>1649</v>
      </c>
      <c r="K2488" s="1" t="s">
        <v>181</v>
      </c>
      <c r="L2488" s="1">
        <v>22206.0</v>
      </c>
      <c r="M2488" s="1" t="s">
        <v>11732</v>
      </c>
      <c r="N2488" s="1" t="s">
        <v>256</v>
      </c>
      <c r="U2488" s="1">
        <v>-77.087204</v>
      </c>
      <c r="V2488" s="1">
        <v>38.834957</v>
      </c>
      <c r="X2488" s="1" t="s">
        <v>69</v>
      </c>
      <c r="Y2488" s="1" t="s">
        <v>70</v>
      </c>
      <c r="Z2488" s="1" t="s">
        <v>70</v>
      </c>
      <c r="AA2488" s="1" t="s">
        <v>70</v>
      </c>
      <c r="AB2488" s="1" t="s">
        <v>70</v>
      </c>
      <c r="AC2488" s="1" t="s">
        <v>80</v>
      </c>
      <c r="AD2488" s="1" t="s">
        <v>69</v>
      </c>
      <c r="AE2488" s="1" t="s">
        <v>69</v>
      </c>
      <c r="AF2488" s="1" t="s">
        <v>70</v>
      </c>
      <c r="AG2488" s="1" t="s">
        <v>69</v>
      </c>
      <c r="AH2488" s="1" t="s">
        <v>69</v>
      </c>
      <c r="AI2488" s="1" t="s">
        <v>70</v>
      </c>
      <c r="AJ2488" s="1" t="s">
        <v>70</v>
      </c>
      <c r="AK2488" s="1" t="s">
        <v>69</v>
      </c>
      <c r="AL2488" s="1" t="s">
        <v>70</v>
      </c>
      <c r="AM2488" s="1" t="s">
        <v>70</v>
      </c>
      <c r="AN2488" s="1" t="s">
        <v>70</v>
      </c>
      <c r="AO2488" s="1" t="s">
        <v>69</v>
      </c>
      <c r="AP2488" s="1" t="s">
        <v>70</v>
      </c>
      <c r="AQ2488" s="1" t="s">
        <v>70</v>
      </c>
      <c r="AR2488" s="1" t="s">
        <v>70</v>
      </c>
      <c r="AS2488" s="1" t="s">
        <v>69</v>
      </c>
      <c r="AT2488" s="1" t="s">
        <v>69</v>
      </c>
      <c r="AU2488" s="1" t="s">
        <v>69</v>
      </c>
      <c r="AV2488" s="1" t="s">
        <v>70</v>
      </c>
      <c r="AW2488" s="1" t="s">
        <v>70</v>
      </c>
      <c r="AX2488" s="1" t="s">
        <v>69</v>
      </c>
      <c r="AY2488" s="1" t="s">
        <v>70</v>
      </c>
      <c r="AZ2488" s="1" t="s">
        <v>69</v>
      </c>
      <c r="BA2488" s="1" t="s">
        <v>70</v>
      </c>
      <c r="BB2488" s="1" t="s">
        <v>69</v>
      </c>
      <c r="BC2488" s="1" t="s">
        <v>70</v>
      </c>
      <c r="BD2488" s="1" t="s">
        <v>70</v>
      </c>
      <c r="BE2488" s="1" t="s">
        <v>70</v>
      </c>
      <c r="BF2488" s="1" t="s">
        <v>70</v>
      </c>
      <c r="BG2488" s="3">
        <v>42083.54027777778</v>
      </c>
    </row>
    <row r="2489">
      <c r="A2489" s="1">
        <v>1012237.0</v>
      </c>
      <c r="B2489" s="1" t="s">
        <v>11733</v>
      </c>
      <c r="D2489" s="2" t="s">
        <v>11734</v>
      </c>
      <c r="H2489" s="1" t="s">
        <v>11735</v>
      </c>
      <c r="I2489" s="1" t="s">
        <v>11736</v>
      </c>
      <c r="J2489" s="1" t="s">
        <v>321</v>
      </c>
      <c r="K2489" s="1" t="s">
        <v>881</v>
      </c>
      <c r="L2489" s="1">
        <v>26554.0</v>
      </c>
      <c r="M2489" s="1" t="s">
        <v>9233</v>
      </c>
      <c r="N2489" s="1" t="s">
        <v>1586</v>
      </c>
      <c r="U2489" s="1">
        <v>-80.141525</v>
      </c>
      <c r="V2489" s="1">
        <v>39.485126</v>
      </c>
      <c r="X2489" s="1" t="s">
        <v>69</v>
      </c>
      <c r="Y2489" s="1" t="s">
        <v>70</v>
      </c>
      <c r="Z2489" s="1" t="s">
        <v>70</v>
      </c>
      <c r="AA2489" s="1" t="s">
        <v>69</v>
      </c>
      <c r="AB2489" s="1" t="s">
        <v>70</v>
      </c>
      <c r="AC2489" s="1" t="s">
        <v>70</v>
      </c>
      <c r="AD2489" s="1" t="s">
        <v>69</v>
      </c>
      <c r="AE2489" s="1" t="s">
        <v>70</v>
      </c>
      <c r="AF2489" s="1" t="s">
        <v>70</v>
      </c>
      <c r="AG2489" s="1" t="s">
        <v>70</v>
      </c>
      <c r="AH2489" s="1" t="s">
        <v>69</v>
      </c>
      <c r="AI2489" s="1" t="s">
        <v>70</v>
      </c>
      <c r="AJ2489" s="1" t="s">
        <v>69</v>
      </c>
      <c r="AK2489" s="1" t="s">
        <v>69</v>
      </c>
      <c r="AL2489" s="1" t="s">
        <v>69</v>
      </c>
      <c r="AM2489" s="1" t="s">
        <v>69</v>
      </c>
      <c r="AN2489" s="1" t="s">
        <v>70</v>
      </c>
      <c r="AO2489" s="1" t="s">
        <v>69</v>
      </c>
      <c r="AP2489" s="1" t="s">
        <v>70</v>
      </c>
      <c r="AQ2489" s="1" t="s">
        <v>70</v>
      </c>
      <c r="AR2489" s="1" t="s">
        <v>70</v>
      </c>
      <c r="AS2489" s="1" t="s">
        <v>69</v>
      </c>
      <c r="AT2489" s="1" t="s">
        <v>70</v>
      </c>
      <c r="AU2489" s="1" t="s">
        <v>69</v>
      </c>
      <c r="AV2489" s="1" t="s">
        <v>70</v>
      </c>
      <c r="AW2489" s="1" t="s">
        <v>70</v>
      </c>
      <c r="AX2489" s="1" t="s">
        <v>70</v>
      </c>
      <c r="AY2489" s="1" t="s">
        <v>70</v>
      </c>
      <c r="AZ2489" s="1" t="s">
        <v>69</v>
      </c>
      <c r="BA2489" s="1" t="s">
        <v>70</v>
      </c>
      <c r="BB2489" s="1" t="s">
        <v>70</v>
      </c>
      <c r="BC2489" s="1" t="s">
        <v>70</v>
      </c>
      <c r="BD2489" s="1" t="s">
        <v>70</v>
      </c>
      <c r="BE2489" s="1" t="s">
        <v>70</v>
      </c>
      <c r="BF2489" s="1" t="s">
        <v>70</v>
      </c>
      <c r="BG2489" s="3">
        <v>42556.53958333333</v>
      </c>
    </row>
    <row r="2490">
      <c r="A2490" s="1">
        <v>1012242.0</v>
      </c>
      <c r="B2490" s="1" t="s">
        <v>11737</v>
      </c>
      <c r="D2490" s="2" t="s">
        <v>11734</v>
      </c>
      <c r="H2490" s="1" t="s">
        <v>11738</v>
      </c>
      <c r="I2490" s="1" t="s">
        <v>11736</v>
      </c>
      <c r="J2490" s="1" t="s">
        <v>321</v>
      </c>
      <c r="K2490" s="1" t="s">
        <v>881</v>
      </c>
      <c r="L2490" s="1">
        <v>26554.0</v>
      </c>
      <c r="M2490" s="1" t="s">
        <v>1564</v>
      </c>
      <c r="N2490" s="1" t="s">
        <v>3472</v>
      </c>
      <c r="U2490" s="1">
        <v>-80.191689</v>
      </c>
      <c r="V2490" s="1">
        <v>39.431587</v>
      </c>
      <c r="X2490" s="1" t="s">
        <v>69</v>
      </c>
      <c r="Y2490" s="1" t="s">
        <v>70</v>
      </c>
      <c r="Z2490" s="1" t="s">
        <v>70</v>
      </c>
      <c r="AA2490" s="1" t="s">
        <v>69</v>
      </c>
      <c r="AB2490" s="1" t="s">
        <v>70</v>
      </c>
      <c r="AC2490" s="1" t="s">
        <v>70</v>
      </c>
      <c r="AD2490" s="1" t="s">
        <v>69</v>
      </c>
      <c r="AE2490" s="1" t="s">
        <v>70</v>
      </c>
      <c r="AF2490" s="1" t="s">
        <v>70</v>
      </c>
      <c r="AG2490" s="1" t="s">
        <v>70</v>
      </c>
      <c r="AH2490" s="1" t="s">
        <v>69</v>
      </c>
      <c r="AI2490" s="1" t="s">
        <v>70</v>
      </c>
      <c r="AJ2490" s="1" t="s">
        <v>69</v>
      </c>
      <c r="AK2490" s="1" t="s">
        <v>69</v>
      </c>
      <c r="AL2490" s="1" t="s">
        <v>69</v>
      </c>
      <c r="AM2490" s="1" t="s">
        <v>69</v>
      </c>
      <c r="AN2490" s="1" t="s">
        <v>70</v>
      </c>
      <c r="AO2490" s="1" t="s">
        <v>69</v>
      </c>
      <c r="AP2490" s="1" t="s">
        <v>70</v>
      </c>
      <c r="AQ2490" s="1" t="s">
        <v>70</v>
      </c>
      <c r="AR2490" s="1" t="s">
        <v>70</v>
      </c>
      <c r="AS2490" s="1" t="s">
        <v>69</v>
      </c>
      <c r="AT2490" s="1" t="s">
        <v>70</v>
      </c>
      <c r="AU2490" s="1" t="s">
        <v>69</v>
      </c>
      <c r="AV2490" s="1" t="s">
        <v>70</v>
      </c>
      <c r="AW2490" s="1" t="s">
        <v>70</v>
      </c>
      <c r="AX2490" s="1" t="s">
        <v>70</v>
      </c>
      <c r="AY2490" s="1" t="s">
        <v>70</v>
      </c>
      <c r="AZ2490" s="1" t="s">
        <v>69</v>
      </c>
      <c r="BA2490" s="1" t="s">
        <v>70</v>
      </c>
      <c r="BB2490" s="1" t="s">
        <v>70</v>
      </c>
      <c r="BC2490" s="1" t="s">
        <v>70</v>
      </c>
      <c r="BD2490" s="1" t="s">
        <v>70</v>
      </c>
      <c r="BE2490" s="1" t="s">
        <v>70</v>
      </c>
      <c r="BF2490" s="1" t="s">
        <v>70</v>
      </c>
      <c r="BG2490" s="3">
        <v>42556.544444444444</v>
      </c>
    </row>
    <row r="2491">
      <c r="A2491" s="1">
        <v>1005320.0</v>
      </c>
      <c r="B2491" s="1" t="s">
        <v>11739</v>
      </c>
      <c r="C2491" s="2" t="s">
        <v>11740</v>
      </c>
      <c r="H2491" s="1" t="s">
        <v>11741</v>
      </c>
      <c r="I2491" s="1" t="s">
        <v>187</v>
      </c>
      <c r="J2491" s="1" t="s">
        <v>187</v>
      </c>
      <c r="K2491" s="1" t="s">
        <v>188</v>
      </c>
      <c r="L2491" s="1">
        <v>19130.0</v>
      </c>
      <c r="M2491" s="1" t="s">
        <v>236</v>
      </c>
      <c r="N2491" s="1" t="s">
        <v>190</v>
      </c>
      <c r="U2491" s="1">
        <v>-75.174057</v>
      </c>
      <c r="V2491" s="1">
        <v>39.967377</v>
      </c>
      <c r="X2491" s="1" t="s">
        <v>69</v>
      </c>
      <c r="Y2491" s="1" t="s">
        <v>69</v>
      </c>
      <c r="Z2491" s="1" t="s">
        <v>70</v>
      </c>
      <c r="AA2491" s="1" t="s">
        <v>69</v>
      </c>
      <c r="AB2491" s="1" t="s">
        <v>69</v>
      </c>
      <c r="AC2491" s="1" t="s">
        <v>69</v>
      </c>
      <c r="AD2491" s="1" t="s">
        <v>69</v>
      </c>
      <c r="AE2491" s="1" t="s">
        <v>70</v>
      </c>
      <c r="AF2491" s="1" t="s">
        <v>70</v>
      </c>
      <c r="AG2491" s="1" t="s">
        <v>70</v>
      </c>
      <c r="AH2491" s="1" t="s">
        <v>69</v>
      </c>
      <c r="AI2491" s="1" t="s">
        <v>70</v>
      </c>
      <c r="AJ2491" s="1" t="s">
        <v>70</v>
      </c>
      <c r="AK2491" s="1" t="s">
        <v>69</v>
      </c>
      <c r="AL2491" s="1" t="s">
        <v>70</v>
      </c>
      <c r="AM2491" s="1" t="s">
        <v>70</v>
      </c>
      <c r="AN2491" s="1" t="s">
        <v>70</v>
      </c>
      <c r="AO2491" s="1" t="s">
        <v>70</v>
      </c>
      <c r="AP2491" s="1" t="s">
        <v>70</v>
      </c>
      <c r="AQ2491" s="1" t="s">
        <v>70</v>
      </c>
      <c r="AR2491" s="1" t="s">
        <v>70</v>
      </c>
      <c r="AS2491" s="1" t="s">
        <v>70</v>
      </c>
      <c r="AT2491" s="1" t="s">
        <v>70</v>
      </c>
      <c r="AU2491" s="1" t="s">
        <v>70</v>
      </c>
      <c r="AV2491" s="1" t="s">
        <v>70</v>
      </c>
      <c r="AW2491" s="1" t="s">
        <v>70</v>
      </c>
      <c r="AX2491" s="1" t="s">
        <v>70</v>
      </c>
      <c r="AY2491" s="1" t="s">
        <v>70</v>
      </c>
      <c r="AZ2491" s="1" t="s">
        <v>69</v>
      </c>
      <c r="BA2491" s="1" t="s">
        <v>70</v>
      </c>
      <c r="BB2491" s="1" t="s">
        <v>70</v>
      </c>
      <c r="BC2491" s="1" t="s">
        <v>70</v>
      </c>
      <c r="BD2491" s="1" t="s">
        <v>70</v>
      </c>
      <c r="BE2491" s="1" t="s">
        <v>70</v>
      </c>
      <c r="BF2491" s="1" t="s">
        <v>70</v>
      </c>
      <c r="BG2491" s="3">
        <v>42087.57361111111</v>
      </c>
    </row>
    <row r="2492">
      <c r="A2492" s="1">
        <v>1007717.0</v>
      </c>
      <c r="B2492" s="1" t="s">
        <v>11742</v>
      </c>
      <c r="C2492" s="2" t="s">
        <v>11743</v>
      </c>
      <c r="I2492" s="1" t="s">
        <v>11744</v>
      </c>
      <c r="J2492" s="1" t="s">
        <v>8464</v>
      </c>
      <c r="K2492" s="1" t="s">
        <v>148</v>
      </c>
      <c r="U2492" s="1">
        <v>-123.07</v>
      </c>
      <c r="V2492" s="1">
        <v>44.038898</v>
      </c>
      <c r="X2492" s="1" t="s">
        <v>70</v>
      </c>
      <c r="Y2492" s="1" t="s">
        <v>70</v>
      </c>
      <c r="Z2492" s="1" t="s">
        <v>70</v>
      </c>
      <c r="AA2492" s="1" t="s">
        <v>70</v>
      </c>
      <c r="AB2492" s="1" t="s">
        <v>70</v>
      </c>
      <c r="AC2492" s="1" t="s">
        <v>80</v>
      </c>
      <c r="BG2492" s="1">
        <v>2011.0</v>
      </c>
    </row>
    <row r="2493">
      <c r="A2493" s="1">
        <v>1001296.0</v>
      </c>
      <c r="B2493" s="1" t="s">
        <v>11745</v>
      </c>
      <c r="C2493" s="2" t="s">
        <v>11746</v>
      </c>
      <c r="D2493" s="1" t="s">
        <v>5146</v>
      </c>
      <c r="E2493" s="1" t="s">
        <v>5146</v>
      </c>
      <c r="F2493" s="1" t="s">
        <v>5146</v>
      </c>
      <c r="G2493" s="1" t="s">
        <v>11747</v>
      </c>
      <c r="H2493" s="1" t="s">
        <v>11748</v>
      </c>
      <c r="I2493" s="1" t="s">
        <v>5732</v>
      </c>
      <c r="J2493" s="1" t="s">
        <v>338</v>
      </c>
      <c r="K2493" s="1" t="s">
        <v>96</v>
      </c>
      <c r="L2493" s="1">
        <v>14450.0</v>
      </c>
      <c r="M2493" s="1" t="s">
        <v>11749</v>
      </c>
      <c r="N2493" s="1" t="s">
        <v>313</v>
      </c>
      <c r="U2493" s="1">
        <v>-77.442818</v>
      </c>
      <c r="V2493" s="1">
        <v>43.099983</v>
      </c>
      <c r="X2493" s="1" t="s">
        <v>69</v>
      </c>
      <c r="Y2493" s="1" t="s">
        <v>69</v>
      </c>
      <c r="Z2493" s="1" t="s">
        <v>69</v>
      </c>
      <c r="AA2493" s="1" t="s">
        <v>69</v>
      </c>
      <c r="AB2493" s="1" t="s">
        <v>70</v>
      </c>
      <c r="AC2493" s="1" t="s">
        <v>69</v>
      </c>
      <c r="AD2493" s="1" t="s">
        <v>69</v>
      </c>
      <c r="AE2493" s="1" t="s">
        <v>70</v>
      </c>
      <c r="AF2493" s="1" t="s">
        <v>69</v>
      </c>
      <c r="AG2493" s="1" t="s">
        <v>69</v>
      </c>
      <c r="AH2493" s="1" t="s">
        <v>69</v>
      </c>
      <c r="AI2493" s="1" t="s">
        <v>70</v>
      </c>
      <c r="AJ2493" s="1" t="s">
        <v>69</v>
      </c>
      <c r="AK2493" s="1" t="s">
        <v>69</v>
      </c>
      <c r="AL2493" s="1" t="s">
        <v>69</v>
      </c>
      <c r="AM2493" s="1" t="s">
        <v>69</v>
      </c>
      <c r="AN2493" s="1" t="s">
        <v>69</v>
      </c>
      <c r="AO2493" s="1" t="s">
        <v>69</v>
      </c>
      <c r="AP2493" s="1" t="s">
        <v>70</v>
      </c>
      <c r="AQ2493" s="1" t="s">
        <v>70</v>
      </c>
      <c r="AR2493" s="1" t="s">
        <v>69</v>
      </c>
      <c r="AS2493" s="1" t="s">
        <v>70</v>
      </c>
      <c r="AT2493" s="1" t="s">
        <v>70</v>
      </c>
      <c r="AU2493" s="1" t="s">
        <v>69</v>
      </c>
      <c r="AV2493" s="1" t="s">
        <v>70</v>
      </c>
      <c r="AW2493" s="1" t="s">
        <v>70</v>
      </c>
      <c r="AX2493" s="1" t="s">
        <v>69</v>
      </c>
      <c r="AY2493" s="1" t="s">
        <v>70</v>
      </c>
      <c r="AZ2493" s="1" t="s">
        <v>69</v>
      </c>
      <c r="BA2493" s="1" t="s">
        <v>70</v>
      </c>
      <c r="BB2493" s="1" t="s">
        <v>69</v>
      </c>
      <c r="BC2493" s="1" t="s">
        <v>69</v>
      </c>
      <c r="BD2493" s="1" t="s">
        <v>70</v>
      </c>
      <c r="BE2493" s="1" t="s">
        <v>70</v>
      </c>
      <c r="BF2493" s="1" t="s">
        <v>70</v>
      </c>
      <c r="BG2493" s="3">
        <v>42549.47361111111</v>
      </c>
    </row>
    <row r="2494">
      <c r="A2494" s="1">
        <v>1006251.0</v>
      </c>
      <c r="B2494" s="1" t="s">
        <v>11750</v>
      </c>
      <c r="C2494" s="2" t="s">
        <v>11751</v>
      </c>
      <c r="H2494" s="1" t="s">
        <v>11752</v>
      </c>
      <c r="I2494" s="1" t="s">
        <v>6456</v>
      </c>
      <c r="J2494" s="1" t="s">
        <v>6456</v>
      </c>
      <c r="K2494" s="1" t="s">
        <v>349</v>
      </c>
      <c r="L2494" s="1">
        <v>80204.0</v>
      </c>
      <c r="M2494" s="1" t="s">
        <v>1850</v>
      </c>
      <c r="N2494" s="1" t="s">
        <v>11753</v>
      </c>
      <c r="U2494" s="1">
        <v>-105.02158</v>
      </c>
      <c r="V2494" s="1">
        <v>39.734146</v>
      </c>
      <c r="W2494" s="1" t="s">
        <v>864</v>
      </c>
      <c r="X2494" s="1" t="s">
        <v>69</v>
      </c>
      <c r="Y2494" s="1" t="s">
        <v>70</v>
      </c>
      <c r="Z2494" s="1" t="s">
        <v>70</v>
      </c>
      <c r="AA2494" s="1" t="s">
        <v>70</v>
      </c>
      <c r="AB2494" s="1" t="s">
        <v>69</v>
      </c>
      <c r="AC2494" s="1" t="s">
        <v>70</v>
      </c>
      <c r="AD2494" s="1" t="s">
        <v>70</v>
      </c>
      <c r="AE2494" s="1" t="s">
        <v>70</v>
      </c>
      <c r="AF2494" s="1" t="s">
        <v>70</v>
      </c>
      <c r="AG2494" s="1" t="s">
        <v>69</v>
      </c>
      <c r="AH2494" s="1" t="s">
        <v>70</v>
      </c>
      <c r="AI2494" s="1" t="s">
        <v>70</v>
      </c>
      <c r="AJ2494" s="1" t="s">
        <v>69</v>
      </c>
      <c r="AK2494" s="1" t="s">
        <v>69</v>
      </c>
      <c r="AL2494" s="1" t="s">
        <v>70</v>
      </c>
      <c r="AM2494" s="1" t="s">
        <v>70</v>
      </c>
      <c r="AN2494" s="1" t="s">
        <v>70</v>
      </c>
      <c r="AO2494" s="1" t="s">
        <v>70</v>
      </c>
      <c r="AP2494" s="1" t="s">
        <v>70</v>
      </c>
      <c r="AQ2494" s="1" t="s">
        <v>70</v>
      </c>
      <c r="AR2494" s="1" t="s">
        <v>69</v>
      </c>
      <c r="AS2494" s="1" t="s">
        <v>70</v>
      </c>
      <c r="AT2494" s="1" t="s">
        <v>70</v>
      </c>
      <c r="AU2494" s="1" t="s">
        <v>70</v>
      </c>
      <c r="AV2494" s="1" t="s">
        <v>70</v>
      </c>
      <c r="AW2494" s="1" t="s">
        <v>70</v>
      </c>
      <c r="AX2494" s="1" t="s">
        <v>70</v>
      </c>
      <c r="AY2494" s="1" t="s">
        <v>70</v>
      </c>
      <c r="AZ2494" s="1" t="s">
        <v>70</v>
      </c>
      <c r="BA2494" s="1" t="s">
        <v>70</v>
      </c>
      <c r="BB2494" s="1" t="s">
        <v>70</v>
      </c>
      <c r="BC2494" s="1" t="s">
        <v>70</v>
      </c>
      <c r="BD2494" s="1" t="s">
        <v>70</v>
      </c>
      <c r="BE2494" s="1" t="s">
        <v>70</v>
      </c>
      <c r="BF2494" s="1" t="s">
        <v>70</v>
      </c>
      <c r="BG2494" s="3">
        <v>41038.56041666667</v>
      </c>
    </row>
    <row r="2495">
      <c r="A2495" s="1">
        <v>1002043.0</v>
      </c>
      <c r="B2495" s="1" t="s">
        <v>11754</v>
      </c>
      <c r="C2495" s="2" t="s">
        <v>7036</v>
      </c>
      <c r="H2495" s="1" t="s">
        <v>11755</v>
      </c>
      <c r="I2495" s="1" t="s">
        <v>11756</v>
      </c>
      <c r="J2495" s="1" t="s">
        <v>147</v>
      </c>
      <c r="K2495" s="1" t="s">
        <v>148</v>
      </c>
      <c r="L2495" s="1">
        <v>97220.0</v>
      </c>
      <c r="M2495" s="1" t="s">
        <v>11757</v>
      </c>
      <c r="N2495" s="1" t="s">
        <v>3031</v>
      </c>
      <c r="U2495" s="1">
        <v>-122.43869</v>
      </c>
      <c r="V2495" s="1">
        <v>45.531242</v>
      </c>
      <c r="W2495" s="1" t="s">
        <v>99</v>
      </c>
      <c r="X2495" s="1" t="s">
        <v>69</v>
      </c>
      <c r="Y2495" s="1" t="s">
        <v>69</v>
      </c>
      <c r="Z2495" s="1" t="s">
        <v>70</v>
      </c>
      <c r="AA2495" s="1" t="s">
        <v>69</v>
      </c>
      <c r="AB2495" s="1" t="s">
        <v>70</v>
      </c>
      <c r="AC2495" s="1" t="s">
        <v>69</v>
      </c>
      <c r="BG2495" s="3">
        <v>41733.933333333334</v>
      </c>
    </row>
    <row r="2496">
      <c r="A2496" s="1">
        <v>1000376.0</v>
      </c>
      <c r="B2496" s="1" t="s">
        <v>11758</v>
      </c>
      <c r="H2496" s="1" t="s">
        <v>11759</v>
      </c>
      <c r="I2496" s="1" t="s">
        <v>11756</v>
      </c>
      <c r="J2496" s="1" t="s">
        <v>2250</v>
      </c>
      <c r="K2496" s="1" t="s">
        <v>244</v>
      </c>
      <c r="L2496" s="1">
        <v>7022.0</v>
      </c>
      <c r="U2496" s="1">
        <v>-73.999001</v>
      </c>
      <c r="V2496" s="1">
        <v>40.812599</v>
      </c>
      <c r="X2496" s="1" t="s">
        <v>70</v>
      </c>
      <c r="Y2496" s="1" t="s">
        <v>70</v>
      </c>
      <c r="Z2496" s="1" t="s">
        <v>70</v>
      </c>
      <c r="AA2496" s="1" t="s">
        <v>70</v>
      </c>
      <c r="AB2496" s="1" t="s">
        <v>70</v>
      </c>
      <c r="AC2496" s="1" t="s">
        <v>80</v>
      </c>
      <c r="BG2496" s="1">
        <v>2009.0</v>
      </c>
    </row>
    <row r="2497">
      <c r="A2497" s="1">
        <v>1000394.0</v>
      </c>
      <c r="B2497" s="1" t="s">
        <v>11758</v>
      </c>
      <c r="H2497" s="1" t="s">
        <v>11760</v>
      </c>
      <c r="I2497" s="1" t="s">
        <v>276</v>
      </c>
      <c r="J2497" s="1" t="s">
        <v>276</v>
      </c>
      <c r="K2497" s="1" t="s">
        <v>382</v>
      </c>
      <c r="L2497" s="1">
        <v>36108.0</v>
      </c>
      <c r="U2497" s="1">
        <v>-86.362999</v>
      </c>
      <c r="V2497" s="1">
        <v>32.3465</v>
      </c>
      <c r="X2497" s="1" t="s">
        <v>70</v>
      </c>
      <c r="Y2497" s="1" t="s">
        <v>70</v>
      </c>
      <c r="Z2497" s="1" t="s">
        <v>70</v>
      </c>
      <c r="AA2497" s="1" t="s">
        <v>70</v>
      </c>
      <c r="AB2497" s="1" t="s">
        <v>70</v>
      </c>
      <c r="AC2497" s="1" t="s">
        <v>80</v>
      </c>
      <c r="BG2497" s="1">
        <v>2009.0</v>
      </c>
    </row>
    <row r="2498">
      <c r="A2498" s="1">
        <v>1007027.0</v>
      </c>
      <c r="B2498" s="1" t="s">
        <v>11761</v>
      </c>
      <c r="H2498" s="1" t="s">
        <v>11762</v>
      </c>
      <c r="I2498" s="1" t="s">
        <v>11756</v>
      </c>
      <c r="J2498" s="1" t="s">
        <v>1805</v>
      </c>
      <c r="K2498" s="1" t="s">
        <v>670</v>
      </c>
      <c r="L2498" s="1">
        <v>28732.0</v>
      </c>
      <c r="U2498" s="1">
        <v>-82.4505</v>
      </c>
      <c r="V2498" s="1">
        <v>35.5462</v>
      </c>
      <c r="X2498" s="1" t="s">
        <v>70</v>
      </c>
      <c r="Y2498" s="1" t="s">
        <v>70</v>
      </c>
      <c r="Z2498" s="1" t="s">
        <v>70</v>
      </c>
      <c r="AA2498" s="1" t="s">
        <v>70</v>
      </c>
      <c r="AB2498" s="1" t="s">
        <v>70</v>
      </c>
      <c r="AC2498" s="1" t="s">
        <v>80</v>
      </c>
      <c r="BG2498" s="1">
        <v>2009.0</v>
      </c>
    </row>
    <row r="2499">
      <c r="A2499" s="1">
        <v>1009359.0</v>
      </c>
      <c r="B2499" s="1" t="s">
        <v>11763</v>
      </c>
      <c r="C2499" s="2" t="s">
        <v>11764</v>
      </c>
      <c r="H2499" s="1" t="s">
        <v>11765</v>
      </c>
      <c r="I2499" s="1" t="s">
        <v>11756</v>
      </c>
      <c r="K2499" s="1" t="s">
        <v>881</v>
      </c>
      <c r="L2499" s="1">
        <v>26570.0</v>
      </c>
      <c r="U2499" s="1">
        <v>-80.247398</v>
      </c>
      <c r="V2499" s="1">
        <v>39.5924</v>
      </c>
      <c r="X2499" s="1" t="s">
        <v>69</v>
      </c>
      <c r="Y2499" s="1" t="s">
        <v>70</v>
      </c>
      <c r="Z2499" s="1" t="s">
        <v>70</v>
      </c>
      <c r="AA2499" s="1" t="s">
        <v>70</v>
      </c>
      <c r="AB2499" s="1" t="s">
        <v>70</v>
      </c>
      <c r="AC2499" s="1" t="s">
        <v>80</v>
      </c>
      <c r="BG2499" s="1">
        <v>2013.0</v>
      </c>
    </row>
    <row r="2500">
      <c r="A2500" s="1">
        <v>1018562.0</v>
      </c>
      <c r="B2500" s="1" t="s">
        <v>11766</v>
      </c>
      <c r="C2500" s="2" t="s">
        <v>11767</v>
      </c>
      <c r="D2500" s="1" t="s">
        <v>11768</v>
      </c>
      <c r="H2500" s="1" t="s">
        <v>11769</v>
      </c>
      <c r="I2500" s="1" t="s">
        <v>6423</v>
      </c>
      <c r="J2500" s="1" t="s">
        <v>6423</v>
      </c>
      <c r="K2500" s="1" t="s">
        <v>133</v>
      </c>
      <c r="L2500" s="1">
        <v>99218.0</v>
      </c>
      <c r="M2500" s="1" t="s">
        <v>5605</v>
      </c>
      <c r="N2500" s="1" t="s">
        <v>339</v>
      </c>
      <c r="U2500" s="1">
        <v>-117.41778</v>
      </c>
      <c r="V2500" s="1">
        <v>47.768387</v>
      </c>
      <c r="X2500" s="1" t="s">
        <v>69</v>
      </c>
      <c r="Y2500" s="1" t="s">
        <v>69</v>
      </c>
      <c r="Z2500" s="1" t="s">
        <v>69</v>
      </c>
      <c r="AA2500" s="1" t="s">
        <v>69</v>
      </c>
      <c r="AB2500" s="1" t="s">
        <v>69</v>
      </c>
      <c r="AC2500" s="1" t="s">
        <v>69</v>
      </c>
      <c r="AD2500" s="1" t="s">
        <v>69</v>
      </c>
      <c r="AE2500" s="1" t="s">
        <v>69</v>
      </c>
      <c r="AF2500" s="1" t="s">
        <v>69</v>
      </c>
      <c r="AG2500" s="1" t="s">
        <v>69</v>
      </c>
      <c r="AH2500" s="1" t="s">
        <v>69</v>
      </c>
      <c r="AI2500" s="1" t="s">
        <v>70</v>
      </c>
      <c r="AJ2500" s="1" t="s">
        <v>69</v>
      </c>
      <c r="AK2500" s="1" t="s">
        <v>69</v>
      </c>
      <c r="AL2500" s="1" t="s">
        <v>69</v>
      </c>
      <c r="AM2500" s="1" t="s">
        <v>69</v>
      </c>
      <c r="AN2500" s="1" t="s">
        <v>70</v>
      </c>
      <c r="AO2500" s="1" t="s">
        <v>69</v>
      </c>
      <c r="AP2500" s="1" t="s">
        <v>70</v>
      </c>
      <c r="AQ2500" s="1" t="s">
        <v>69</v>
      </c>
      <c r="AR2500" s="1" t="s">
        <v>69</v>
      </c>
      <c r="AS2500" s="1" t="s">
        <v>70</v>
      </c>
      <c r="AT2500" s="1" t="s">
        <v>69</v>
      </c>
      <c r="AU2500" s="1" t="s">
        <v>69</v>
      </c>
      <c r="AV2500" s="1" t="s">
        <v>70</v>
      </c>
      <c r="AW2500" s="1" t="s">
        <v>69</v>
      </c>
      <c r="AX2500" s="1" t="s">
        <v>69</v>
      </c>
      <c r="AY2500" s="1" t="s">
        <v>70</v>
      </c>
      <c r="AZ2500" s="1" t="s">
        <v>69</v>
      </c>
      <c r="BA2500" s="1" t="s">
        <v>70</v>
      </c>
      <c r="BB2500" s="1" t="s">
        <v>70</v>
      </c>
      <c r="BC2500" s="1" t="s">
        <v>69</v>
      </c>
      <c r="BD2500" s="1" t="s">
        <v>69</v>
      </c>
      <c r="BE2500" s="1" t="s">
        <v>70</v>
      </c>
      <c r="BF2500" s="1" t="s">
        <v>69</v>
      </c>
      <c r="BG2500" s="3">
        <v>43474.99513888889</v>
      </c>
    </row>
    <row r="2501">
      <c r="A2501" s="1">
        <v>1010667.0</v>
      </c>
      <c r="B2501" s="1" t="s">
        <v>11770</v>
      </c>
      <c r="C2501" s="2" t="s">
        <v>11771</v>
      </c>
      <c r="D2501" s="2" t="s">
        <v>11772</v>
      </c>
      <c r="E2501" s="2" t="s">
        <v>11773</v>
      </c>
      <c r="H2501" s="1" t="s">
        <v>11774</v>
      </c>
      <c r="I2501" s="1" t="s">
        <v>369</v>
      </c>
      <c r="J2501" s="1" t="s">
        <v>370</v>
      </c>
      <c r="K2501" s="1" t="s">
        <v>203</v>
      </c>
      <c r="L2501" s="1">
        <v>60637.0</v>
      </c>
      <c r="M2501" s="1" t="s">
        <v>11775</v>
      </c>
      <c r="N2501" s="1" t="s">
        <v>1221</v>
      </c>
      <c r="U2501" s="1">
        <v>-87.597382</v>
      </c>
      <c r="V2501" s="1">
        <v>41.79488</v>
      </c>
      <c r="X2501" s="1" t="s">
        <v>69</v>
      </c>
      <c r="Y2501" s="1" t="s">
        <v>70</v>
      </c>
      <c r="Z2501" s="1" t="s">
        <v>70</v>
      </c>
      <c r="AA2501" s="1" t="s">
        <v>70</v>
      </c>
      <c r="AB2501" s="1" t="s">
        <v>69</v>
      </c>
      <c r="AC2501" s="1" t="s">
        <v>80</v>
      </c>
      <c r="AD2501" s="1" t="s">
        <v>69</v>
      </c>
      <c r="AE2501" s="1" t="s">
        <v>69</v>
      </c>
      <c r="AF2501" s="1" t="s">
        <v>70</v>
      </c>
      <c r="AG2501" s="1" t="s">
        <v>70</v>
      </c>
      <c r="AH2501" s="1" t="s">
        <v>70</v>
      </c>
      <c r="AI2501" s="1" t="s">
        <v>70</v>
      </c>
      <c r="AJ2501" s="1" t="s">
        <v>69</v>
      </c>
      <c r="AK2501" s="1" t="s">
        <v>69</v>
      </c>
      <c r="AL2501" s="1" t="s">
        <v>69</v>
      </c>
      <c r="AM2501" s="1" t="s">
        <v>69</v>
      </c>
      <c r="AN2501" s="1" t="s">
        <v>70</v>
      </c>
      <c r="AO2501" s="1" t="s">
        <v>69</v>
      </c>
      <c r="AP2501" s="1" t="s">
        <v>70</v>
      </c>
      <c r="AQ2501" s="1" t="s">
        <v>70</v>
      </c>
      <c r="AR2501" s="1" t="s">
        <v>70</v>
      </c>
      <c r="AS2501" s="1" t="s">
        <v>69</v>
      </c>
      <c r="AT2501" s="1" t="s">
        <v>70</v>
      </c>
      <c r="AU2501" s="1" t="s">
        <v>69</v>
      </c>
      <c r="AV2501" s="1" t="s">
        <v>70</v>
      </c>
      <c r="AW2501" s="1" t="s">
        <v>70</v>
      </c>
      <c r="AX2501" s="1" t="s">
        <v>69</v>
      </c>
      <c r="AY2501" s="1" t="s">
        <v>70</v>
      </c>
      <c r="AZ2501" s="1" t="s">
        <v>69</v>
      </c>
      <c r="BA2501" s="1" t="s">
        <v>70</v>
      </c>
      <c r="BB2501" s="1" t="s">
        <v>69</v>
      </c>
      <c r="BC2501" s="1" t="s">
        <v>69</v>
      </c>
      <c r="BD2501" s="1" t="s">
        <v>70</v>
      </c>
      <c r="BE2501" s="1" t="s">
        <v>70</v>
      </c>
      <c r="BF2501" s="1" t="s">
        <v>70</v>
      </c>
      <c r="BG2501" s="3">
        <v>42374.63888888889</v>
      </c>
    </row>
    <row r="2502">
      <c r="A2502" s="1">
        <v>1011719.0</v>
      </c>
      <c r="B2502" s="1" t="s">
        <v>11776</v>
      </c>
      <c r="C2502" s="2" t="s">
        <v>11777</v>
      </c>
      <c r="D2502" s="2" t="s">
        <v>11778</v>
      </c>
      <c r="E2502" s="2" t="s">
        <v>11779</v>
      </c>
      <c r="H2502" s="1" t="s">
        <v>11780</v>
      </c>
      <c r="I2502" s="1" t="s">
        <v>369</v>
      </c>
      <c r="J2502" s="1" t="s">
        <v>370</v>
      </c>
      <c r="K2502" s="1" t="s">
        <v>203</v>
      </c>
      <c r="L2502" s="1">
        <v>60625.0</v>
      </c>
      <c r="M2502" s="5">
        <v>42343.0</v>
      </c>
      <c r="N2502" s="1" t="s">
        <v>1221</v>
      </c>
      <c r="U2502" s="1">
        <v>-87.684334</v>
      </c>
      <c r="V2502" s="1">
        <v>41.968132</v>
      </c>
      <c r="X2502" s="1" t="s">
        <v>69</v>
      </c>
      <c r="Y2502" s="1" t="s">
        <v>70</v>
      </c>
      <c r="Z2502" s="1" t="s">
        <v>70</v>
      </c>
      <c r="AA2502" s="1" t="s">
        <v>70</v>
      </c>
      <c r="AB2502" s="1" t="s">
        <v>69</v>
      </c>
      <c r="AC2502" s="1" t="s">
        <v>80</v>
      </c>
      <c r="AD2502" s="1" t="s">
        <v>69</v>
      </c>
      <c r="AE2502" s="1" t="s">
        <v>69</v>
      </c>
      <c r="AF2502" s="1" t="s">
        <v>69</v>
      </c>
      <c r="AG2502" s="1" t="s">
        <v>70</v>
      </c>
      <c r="AH2502" s="1" t="s">
        <v>70</v>
      </c>
      <c r="AI2502" s="1" t="s">
        <v>70</v>
      </c>
      <c r="AJ2502" s="1" t="s">
        <v>69</v>
      </c>
      <c r="AK2502" s="1" t="s">
        <v>69</v>
      </c>
      <c r="AL2502" s="1" t="s">
        <v>69</v>
      </c>
      <c r="AM2502" s="1" t="s">
        <v>69</v>
      </c>
      <c r="AN2502" s="1" t="s">
        <v>70</v>
      </c>
      <c r="AO2502" s="1" t="s">
        <v>69</v>
      </c>
      <c r="AP2502" s="1" t="s">
        <v>70</v>
      </c>
      <c r="AQ2502" s="1" t="s">
        <v>70</v>
      </c>
      <c r="AR2502" s="1" t="s">
        <v>70</v>
      </c>
      <c r="AS2502" s="1" t="s">
        <v>69</v>
      </c>
      <c r="AT2502" s="1" t="s">
        <v>70</v>
      </c>
      <c r="AU2502" s="1" t="s">
        <v>69</v>
      </c>
      <c r="AV2502" s="1" t="s">
        <v>70</v>
      </c>
      <c r="AW2502" s="1" t="s">
        <v>70</v>
      </c>
      <c r="AX2502" s="1" t="s">
        <v>69</v>
      </c>
      <c r="AY2502" s="1" t="s">
        <v>70</v>
      </c>
      <c r="AZ2502" s="1" t="s">
        <v>69</v>
      </c>
      <c r="BA2502" s="1" t="s">
        <v>69</v>
      </c>
      <c r="BB2502" s="1" t="s">
        <v>69</v>
      </c>
      <c r="BC2502" s="1" t="s">
        <v>69</v>
      </c>
      <c r="BD2502" s="1" t="s">
        <v>69</v>
      </c>
      <c r="BE2502" s="1" t="s">
        <v>70</v>
      </c>
      <c r="BF2502" s="1" t="s">
        <v>70</v>
      </c>
      <c r="BG2502" s="3">
        <v>42303.65902777778</v>
      </c>
    </row>
    <row r="2503">
      <c r="A2503" s="1">
        <v>1010668.0</v>
      </c>
      <c r="B2503" s="1" t="s">
        <v>11781</v>
      </c>
      <c r="C2503" s="2" t="s">
        <v>11771</v>
      </c>
      <c r="D2503" s="2" t="s">
        <v>11772</v>
      </c>
      <c r="E2503" s="2" t="s">
        <v>11773</v>
      </c>
      <c r="H2503" s="1" t="s">
        <v>11782</v>
      </c>
      <c r="I2503" s="1" t="s">
        <v>369</v>
      </c>
      <c r="J2503" s="1" t="s">
        <v>370</v>
      </c>
      <c r="K2503" s="1" t="s">
        <v>203</v>
      </c>
      <c r="L2503" s="1">
        <v>60643.0</v>
      </c>
      <c r="M2503" s="1" t="s">
        <v>11783</v>
      </c>
      <c r="N2503" s="1" t="s">
        <v>79</v>
      </c>
      <c r="U2503" s="1">
        <v>-87.67131</v>
      </c>
      <c r="V2503" s="1">
        <v>41.70686</v>
      </c>
      <c r="X2503" s="1" t="s">
        <v>69</v>
      </c>
      <c r="Y2503" s="1" t="s">
        <v>70</v>
      </c>
      <c r="Z2503" s="1" t="s">
        <v>70</v>
      </c>
      <c r="AA2503" s="1" t="s">
        <v>70</v>
      </c>
      <c r="AB2503" s="1" t="s">
        <v>69</v>
      </c>
      <c r="AC2503" s="1" t="s">
        <v>80</v>
      </c>
      <c r="AD2503" s="1" t="s">
        <v>69</v>
      </c>
      <c r="AE2503" s="1" t="s">
        <v>69</v>
      </c>
      <c r="AF2503" s="1" t="s">
        <v>70</v>
      </c>
      <c r="AG2503" s="1" t="s">
        <v>70</v>
      </c>
      <c r="AH2503" s="1" t="s">
        <v>70</v>
      </c>
      <c r="AI2503" s="1" t="s">
        <v>70</v>
      </c>
      <c r="AJ2503" s="1" t="s">
        <v>69</v>
      </c>
      <c r="AK2503" s="1" t="s">
        <v>69</v>
      </c>
      <c r="AL2503" s="1" t="s">
        <v>69</v>
      </c>
      <c r="AM2503" s="1" t="s">
        <v>69</v>
      </c>
      <c r="AN2503" s="1" t="s">
        <v>70</v>
      </c>
      <c r="AO2503" s="1" t="s">
        <v>69</v>
      </c>
      <c r="AP2503" s="1" t="s">
        <v>70</v>
      </c>
      <c r="AQ2503" s="1" t="s">
        <v>70</v>
      </c>
      <c r="AR2503" s="1" t="s">
        <v>70</v>
      </c>
      <c r="AS2503" s="1" t="s">
        <v>69</v>
      </c>
      <c r="AT2503" s="1" t="s">
        <v>70</v>
      </c>
      <c r="AU2503" s="1" t="s">
        <v>69</v>
      </c>
      <c r="AV2503" s="1" t="s">
        <v>70</v>
      </c>
      <c r="AW2503" s="1" t="s">
        <v>70</v>
      </c>
      <c r="AX2503" s="1" t="s">
        <v>69</v>
      </c>
      <c r="AY2503" s="1" t="s">
        <v>70</v>
      </c>
      <c r="AZ2503" s="1" t="s">
        <v>69</v>
      </c>
      <c r="BA2503" s="1" t="s">
        <v>70</v>
      </c>
      <c r="BB2503" s="1" t="s">
        <v>69</v>
      </c>
      <c r="BC2503" s="1" t="s">
        <v>69</v>
      </c>
      <c r="BD2503" s="1" t="s">
        <v>70</v>
      </c>
      <c r="BE2503" s="1" t="s">
        <v>70</v>
      </c>
      <c r="BF2503" s="1" t="s">
        <v>70</v>
      </c>
      <c r="BG2503" s="3">
        <v>42298.61388888889</v>
      </c>
    </row>
    <row r="2504">
      <c r="A2504" s="1">
        <v>1011720.0</v>
      </c>
      <c r="B2504" s="1" t="s">
        <v>11784</v>
      </c>
      <c r="C2504" s="2" t="s">
        <v>11777</v>
      </c>
      <c r="D2504" s="2" t="s">
        <v>11778</v>
      </c>
      <c r="E2504" s="2" t="s">
        <v>11779</v>
      </c>
      <c r="H2504" s="1" t="s">
        <v>11785</v>
      </c>
      <c r="I2504" s="1" t="s">
        <v>11786</v>
      </c>
      <c r="J2504" s="1" t="s">
        <v>647</v>
      </c>
      <c r="K2504" s="1" t="s">
        <v>203</v>
      </c>
      <c r="L2504" s="1">
        <v>60148.0</v>
      </c>
      <c r="M2504" s="5">
        <v>42386.0</v>
      </c>
      <c r="N2504" s="1" t="s">
        <v>305</v>
      </c>
      <c r="U2504" s="1">
        <v>-88.020798</v>
      </c>
      <c r="V2504" s="1">
        <v>41.883774</v>
      </c>
      <c r="X2504" s="1" t="s">
        <v>69</v>
      </c>
      <c r="Y2504" s="1" t="s">
        <v>70</v>
      </c>
      <c r="Z2504" s="1" t="s">
        <v>70</v>
      </c>
      <c r="AA2504" s="1" t="s">
        <v>70</v>
      </c>
      <c r="AB2504" s="1" t="s">
        <v>69</v>
      </c>
      <c r="AC2504" s="1" t="s">
        <v>80</v>
      </c>
      <c r="AD2504" s="1" t="s">
        <v>69</v>
      </c>
      <c r="AE2504" s="1" t="s">
        <v>69</v>
      </c>
      <c r="AF2504" s="1" t="s">
        <v>69</v>
      </c>
      <c r="AG2504" s="1" t="s">
        <v>70</v>
      </c>
      <c r="AH2504" s="1" t="s">
        <v>70</v>
      </c>
      <c r="AI2504" s="1" t="s">
        <v>70</v>
      </c>
      <c r="AJ2504" s="1" t="s">
        <v>69</v>
      </c>
      <c r="AK2504" s="1" t="s">
        <v>69</v>
      </c>
      <c r="AL2504" s="1" t="s">
        <v>69</v>
      </c>
      <c r="AM2504" s="1" t="s">
        <v>69</v>
      </c>
      <c r="AN2504" s="1" t="s">
        <v>70</v>
      </c>
      <c r="AO2504" s="1" t="s">
        <v>70</v>
      </c>
      <c r="AP2504" s="1" t="s">
        <v>70</v>
      </c>
      <c r="AQ2504" s="1" t="s">
        <v>70</v>
      </c>
      <c r="AR2504" s="1" t="s">
        <v>70</v>
      </c>
      <c r="AS2504" s="1" t="s">
        <v>69</v>
      </c>
      <c r="AT2504" s="1" t="s">
        <v>70</v>
      </c>
      <c r="AU2504" s="1" t="s">
        <v>69</v>
      </c>
      <c r="AV2504" s="1" t="s">
        <v>70</v>
      </c>
      <c r="AW2504" s="1" t="s">
        <v>70</v>
      </c>
      <c r="AX2504" s="1" t="s">
        <v>69</v>
      </c>
      <c r="AY2504" s="1" t="s">
        <v>70</v>
      </c>
      <c r="AZ2504" s="1" t="s">
        <v>69</v>
      </c>
      <c r="BA2504" s="1" t="s">
        <v>69</v>
      </c>
      <c r="BB2504" s="1" t="s">
        <v>69</v>
      </c>
      <c r="BC2504" s="1" t="s">
        <v>70</v>
      </c>
      <c r="BD2504" s="1" t="s">
        <v>69</v>
      </c>
      <c r="BE2504" s="1" t="s">
        <v>70</v>
      </c>
      <c r="BF2504" s="1" t="s">
        <v>70</v>
      </c>
      <c r="BG2504" s="3">
        <v>42303.66736111111</v>
      </c>
    </row>
    <row r="2505">
      <c r="A2505" s="1">
        <v>1011721.0</v>
      </c>
      <c r="B2505" s="1" t="s">
        <v>11787</v>
      </c>
      <c r="C2505" s="2" t="s">
        <v>11777</v>
      </c>
      <c r="D2505" s="2" t="s">
        <v>11778</v>
      </c>
      <c r="E2505" s="2" t="s">
        <v>11779</v>
      </c>
      <c r="H2505" s="1" t="s">
        <v>11788</v>
      </c>
      <c r="I2505" s="1" t="s">
        <v>11789</v>
      </c>
      <c r="J2505" s="1" t="s">
        <v>6183</v>
      </c>
      <c r="K2505" s="1" t="s">
        <v>203</v>
      </c>
      <c r="M2505" s="1" t="s">
        <v>11790</v>
      </c>
      <c r="N2505" s="1" t="s">
        <v>79</v>
      </c>
      <c r="U2505" s="1">
        <v>-88.107124</v>
      </c>
      <c r="V2505" s="1">
        <v>41.689568</v>
      </c>
      <c r="X2505" s="1" t="s">
        <v>69</v>
      </c>
      <c r="Y2505" s="1" t="s">
        <v>70</v>
      </c>
      <c r="Z2505" s="1" t="s">
        <v>70</v>
      </c>
      <c r="AA2505" s="1" t="s">
        <v>70</v>
      </c>
      <c r="AB2505" s="1" t="s">
        <v>69</v>
      </c>
      <c r="AC2505" s="1" t="s">
        <v>80</v>
      </c>
      <c r="AD2505" s="1" t="s">
        <v>69</v>
      </c>
      <c r="AE2505" s="1" t="s">
        <v>69</v>
      </c>
      <c r="AF2505" s="1" t="s">
        <v>69</v>
      </c>
      <c r="AG2505" s="1" t="s">
        <v>70</v>
      </c>
      <c r="AH2505" s="1" t="s">
        <v>70</v>
      </c>
      <c r="AI2505" s="1" t="s">
        <v>70</v>
      </c>
      <c r="AJ2505" s="1" t="s">
        <v>69</v>
      </c>
      <c r="AK2505" s="1" t="s">
        <v>69</v>
      </c>
      <c r="AL2505" s="1" t="s">
        <v>69</v>
      </c>
      <c r="AM2505" s="1" t="s">
        <v>69</v>
      </c>
      <c r="AN2505" s="1" t="s">
        <v>70</v>
      </c>
      <c r="AO2505" s="1" t="s">
        <v>69</v>
      </c>
      <c r="AP2505" s="1" t="s">
        <v>70</v>
      </c>
      <c r="AQ2505" s="1" t="s">
        <v>70</v>
      </c>
      <c r="AR2505" s="1" t="s">
        <v>70</v>
      </c>
      <c r="AS2505" s="1" t="s">
        <v>69</v>
      </c>
      <c r="AT2505" s="1" t="s">
        <v>70</v>
      </c>
      <c r="AU2505" s="1" t="s">
        <v>69</v>
      </c>
      <c r="AV2505" s="1" t="s">
        <v>70</v>
      </c>
      <c r="AW2505" s="1" t="s">
        <v>70</v>
      </c>
      <c r="AX2505" s="1" t="s">
        <v>69</v>
      </c>
      <c r="AY2505" s="1" t="s">
        <v>70</v>
      </c>
      <c r="AZ2505" s="1" t="s">
        <v>69</v>
      </c>
      <c r="BA2505" s="1" t="s">
        <v>69</v>
      </c>
      <c r="BB2505" s="1" t="s">
        <v>69</v>
      </c>
      <c r="BC2505" s="1" t="s">
        <v>69</v>
      </c>
      <c r="BD2505" s="1" t="s">
        <v>69</v>
      </c>
      <c r="BE2505" s="1" t="s">
        <v>70</v>
      </c>
      <c r="BF2505" s="1" t="s">
        <v>70</v>
      </c>
      <c r="BG2505" s="3">
        <v>42303.666666666664</v>
      </c>
    </row>
    <row r="2506">
      <c r="A2506" s="1">
        <v>1011725.0</v>
      </c>
      <c r="B2506" s="1" t="s">
        <v>11791</v>
      </c>
      <c r="C2506" s="2" t="s">
        <v>11777</v>
      </c>
      <c r="D2506" s="2" t="s">
        <v>11778</v>
      </c>
      <c r="E2506" s="2" t="s">
        <v>11779</v>
      </c>
      <c r="H2506" s="1" t="s">
        <v>11792</v>
      </c>
      <c r="I2506" s="1" t="s">
        <v>369</v>
      </c>
      <c r="J2506" s="1" t="s">
        <v>370</v>
      </c>
      <c r="K2506" s="1" t="s">
        <v>203</v>
      </c>
      <c r="L2506" s="1">
        <v>60630.0</v>
      </c>
      <c r="M2506" s="1" t="s">
        <v>11793</v>
      </c>
      <c r="N2506" s="1" t="s">
        <v>305</v>
      </c>
      <c r="U2506" s="1">
        <v>-87.760773</v>
      </c>
      <c r="V2506" s="1">
        <v>41.966537</v>
      </c>
      <c r="X2506" s="1" t="s">
        <v>69</v>
      </c>
      <c r="Y2506" s="1" t="s">
        <v>70</v>
      </c>
      <c r="Z2506" s="1" t="s">
        <v>70</v>
      </c>
      <c r="AA2506" s="1" t="s">
        <v>70</v>
      </c>
      <c r="AB2506" s="1" t="s">
        <v>69</v>
      </c>
      <c r="AC2506" s="1" t="s">
        <v>80</v>
      </c>
      <c r="AD2506" s="1" t="s">
        <v>69</v>
      </c>
      <c r="AE2506" s="1" t="s">
        <v>69</v>
      </c>
      <c r="AF2506" s="1" t="s">
        <v>69</v>
      </c>
      <c r="AG2506" s="1" t="s">
        <v>70</v>
      </c>
      <c r="AH2506" s="1" t="s">
        <v>70</v>
      </c>
      <c r="AI2506" s="1" t="s">
        <v>70</v>
      </c>
      <c r="AJ2506" s="1" t="s">
        <v>69</v>
      </c>
      <c r="AK2506" s="1" t="s">
        <v>69</v>
      </c>
      <c r="AL2506" s="1" t="s">
        <v>69</v>
      </c>
      <c r="AM2506" s="1" t="s">
        <v>69</v>
      </c>
      <c r="AN2506" s="1" t="s">
        <v>70</v>
      </c>
      <c r="AO2506" s="1" t="s">
        <v>69</v>
      </c>
      <c r="AP2506" s="1" t="s">
        <v>70</v>
      </c>
      <c r="AQ2506" s="1" t="s">
        <v>70</v>
      </c>
      <c r="AR2506" s="1" t="s">
        <v>70</v>
      </c>
      <c r="AS2506" s="1" t="s">
        <v>69</v>
      </c>
      <c r="AT2506" s="1" t="s">
        <v>70</v>
      </c>
      <c r="AU2506" s="1" t="s">
        <v>69</v>
      </c>
      <c r="AV2506" s="1" t="s">
        <v>70</v>
      </c>
      <c r="AW2506" s="1" t="s">
        <v>70</v>
      </c>
      <c r="AX2506" s="1" t="s">
        <v>69</v>
      </c>
      <c r="AY2506" s="1" t="s">
        <v>70</v>
      </c>
      <c r="AZ2506" s="1" t="s">
        <v>69</v>
      </c>
      <c r="BA2506" s="1" t="s">
        <v>69</v>
      </c>
      <c r="BB2506" s="1" t="s">
        <v>69</v>
      </c>
      <c r="BC2506" s="1" t="s">
        <v>69</v>
      </c>
      <c r="BD2506" s="1" t="s">
        <v>69</v>
      </c>
      <c r="BE2506" s="1" t="s">
        <v>70</v>
      </c>
      <c r="BF2506" s="1" t="s">
        <v>70</v>
      </c>
      <c r="BG2506" s="3">
        <v>42305.49722222222</v>
      </c>
    </row>
    <row r="2507">
      <c r="A2507" s="1">
        <v>1010670.0</v>
      </c>
      <c r="B2507" s="1" t="s">
        <v>11794</v>
      </c>
      <c r="C2507" s="2" t="s">
        <v>11771</v>
      </c>
      <c r="D2507" s="2" t="s">
        <v>11772</v>
      </c>
      <c r="E2507" s="2" t="s">
        <v>11773</v>
      </c>
      <c r="H2507" s="1" t="s">
        <v>11795</v>
      </c>
      <c r="I2507" s="1" t="s">
        <v>11796</v>
      </c>
      <c r="J2507" s="1" t="s">
        <v>370</v>
      </c>
      <c r="K2507" s="1" t="s">
        <v>203</v>
      </c>
      <c r="L2507" s="1">
        <v>60067.0</v>
      </c>
      <c r="M2507" s="5">
        <v>42442.0</v>
      </c>
      <c r="N2507" s="1" t="s">
        <v>305</v>
      </c>
      <c r="U2507" s="1">
        <v>-88.0476</v>
      </c>
      <c r="V2507" s="1">
        <v>42.128914</v>
      </c>
      <c r="X2507" s="1" t="s">
        <v>69</v>
      </c>
      <c r="Y2507" s="1" t="s">
        <v>70</v>
      </c>
      <c r="Z2507" s="1" t="s">
        <v>70</v>
      </c>
      <c r="AA2507" s="1" t="s">
        <v>70</v>
      </c>
      <c r="AB2507" s="1" t="s">
        <v>69</v>
      </c>
      <c r="AC2507" s="1" t="s">
        <v>80</v>
      </c>
      <c r="AD2507" s="1" t="s">
        <v>69</v>
      </c>
      <c r="AE2507" s="1" t="s">
        <v>69</v>
      </c>
      <c r="AF2507" s="1" t="s">
        <v>70</v>
      </c>
      <c r="AG2507" s="1" t="s">
        <v>70</v>
      </c>
      <c r="AH2507" s="1" t="s">
        <v>70</v>
      </c>
      <c r="AI2507" s="1" t="s">
        <v>70</v>
      </c>
      <c r="AJ2507" s="1" t="s">
        <v>69</v>
      </c>
      <c r="AK2507" s="1" t="s">
        <v>69</v>
      </c>
      <c r="AL2507" s="1" t="s">
        <v>69</v>
      </c>
      <c r="AM2507" s="1" t="s">
        <v>69</v>
      </c>
      <c r="AN2507" s="1" t="s">
        <v>70</v>
      </c>
      <c r="AO2507" s="1" t="s">
        <v>69</v>
      </c>
      <c r="AP2507" s="1" t="s">
        <v>70</v>
      </c>
      <c r="AQ2507" s="1" t="s">
        <v>70</v>
      </c>
      <c r="AR2507" s="1" t="s">
        <v>70</v>
      </c>
      <c r="AS2507" s="1" t="s">
        <v>69</v>
      </c>
      <c r="AT2507" s="1" t="s">
        <v>70</v>
      </c>
      <c r="AU2507" s="1" t="s">
        <v>69</v>
      </c>
      <c r="AV2507" s="1" t="s">
        <v>70</v>
      </c>
      <c r="AW2507" s="1" t="s">
        <v>70</v>
      </c>
      <c r="AX2507" s="1" t="s">
        <v>69</v>
      </c>
      <c r="AY2507" s="1" t="s">
        <v>70</v>
      </c>
      <c r="AZ2507" s="1" t="s">
        <v>69</v>
      </c>
      <c r="BA2507" s="1" t="s">
        <v>70</v>
      </c>
      <c r="BB2507" s="1" t="s">
        <v>69</v>
      </c>
      <c r="BC2507" s="1" t="s">
        <v>69</v>
      </c>
      <c r="BD2507" s="1" t="s">
        <v>70</v>
      </c>
      <c r="BE2507" s="1" t="s">
        <v>70</v>
      </c>
      <c r="BF2507" s="1" t="s">
        <v>70</v>
      </c>
      <c r="BG2507" s="3">
        <v>42305.479166666664</v>
      </c>
    </row>
    <row r="2508">
      <c r="A2508" s="1">
        <v>1011724.0</v>
      </c>
      <c r="B2508" s="1" t="s">
        <v>11797</v>
      </c>
      <c r="C2508" s="2" t="s">
        <v>11777</v>
      </c>
      <c r="D2508" s="2" t="s">
        <v>11778</v>
      </c>
      <c r="E2508" s="2" t="s">
        <v>11779</v>
      </c>
      <c r="H2508" s="1" t="s">
        <v>11798</v>
      </c>
      <c r="I2508" s="1" t="s">
        <v>11799</v>
      </c>
      <c r="J2508" s="1" t="s">
        <v>370</v>
      </c>
      <c r="K2508" s="1" t="s">
        <v>203</v>
      </c>
      <c r="L2508" s="1">
        <v>60563.0</v>
      </c>
      <c r="M2508" s="1" t="s">
        <v>11800</v>
      </c>
      <c r="N2508" s="1" t="s">
        <v>305</v>
      </c>
      <c r="U2508" s="1">
        <v>-88.118477</v>
      </c>
      <c r="V2508" s="1">
        <v>41.804424</v>
      </c>
      <c r="X2508" s="1" t="s">
        <v>69</v>
      </c>
      <c r="Y2508" s="1" t="s">
        <v>70</v>
      </c>
      <c r="Z2508" s="1" t="s">
        <v>70</v>
      </c>
      <c r="AA2508" s="1" t="s">
        <v>70</v>
      </c>
      <c r="AB2508" s="1" t="s">
        <v>69</v>
      </c>
      <c r="AC2508" s="1" t="s">
        <v>80</v>
      </c>
      <c r="AD2508" s="1" t="s">
        <v>69</v>
      </c>
      <c r="AE2508" s="1" t="s">
        <v>69</v>
      </c>
      <c r="AF2508" s="1" t="s">
        <v>69</v>
      </c>
      <c r="AG2508" s="1" t="s">
        <v>70</v>
      </c>
      <c r="AH2508" s="1" t="s">
        <v>70</v>
      </c>
      <c r="AI2508" s="1" t="s">
        <v>70</v>
      </c>
      <c r="AJ2508" s="1" t="s">
        <v>69</v>
      </c>
      <c r="AK2508" s="1" t="s">
        <v>69</v>
      </c>
      <c r="AL2508" s="1" t="s">
        <v>69</v>
      </c>
      <c r="AM2508" s="1" t="s">
        <v>69</v>
      </c>
      <c r="AN2508" s="1" t="s">
        <v>70</v>
      </c>
      <c r="AO2508" s="1" t="s">
        <v>69</v>
      </c>
      <c r="AP2508" s="1" t="s">
        <v>70</v>
      </c>
      <c r="AQ2508" s="1" t="s">
        <v>70</v>
      </c>
      <c r="AR2508" s="1" t="s">
        <v>70</v>
      </c>
      <c r="AS2508" s="1" t="s">
        <v>69</v>
      </c>
      <c r="AT2508" s="1" t="s">
        <v>70</v>
      </c>
      <c r="AU2508" s="1" t="s">
        <v>69</v>
      </c>
      <c r="AV2508" s="1" t="s">
        <v>70</v>
      </c>
      <c r="AW2508" s="1" t="s">
        <v>70</v>
      </c>
      <c r="AX2508" s="1" t="s">
        <v>69</v>
      </c>
      <c r="AY2508" s="1" t="s">
        <v>70</v>
      </c>
      <c r="AZ2508" s="1" t="s">
        <v>69</v>
      </c>
      <c r="BA2508" s="1" t="s">
        <v>69</v>
      </c>
      <c r="BB2508" s="1" t="s">
        <v>69</v>
      </c>
      <c r="BC2508" s="1" t="s">
        <v>69</v>
      </c>
      <c r="BD2508" s="1" t="s">
        <v>69</v>
      </c>
      <c r="BE2508" s="1" t="s">
        <v>70</v>
      </c>
      <c r="BF2508" s="1" t="s">
        <v>70</v>
      </c>
      <c r="BG2508" s="3">
        <v>42305.49375</v>
      </c>
    </row>
    <row r="2509">
      <c r="A2509" s="1">
        <v>1010671.0</v>
      </c>
      <c r="B2509" s="1" t="s">
        <v>11801</v>
      </c>
      <c r="C2509" s="2" t="s">
        <v>11771</v>
      </c>
      <c r="D2509" s="2" t="s">
        <v>11772</v>
      </c>
      <c r="E2509" s="2" t="s">
        <v>11773</v>
      </c>
      <c r="H2509" s="1" t="s">
        <v>11802</v>
      </c>
      <c r="I2509" s="1" t="s">
        <v>11803</v>
      </c>
      <c r="J2509" s="1" t="s">
        <v>370</v>
      </c>
      <c r="K2509" s="1" t="s">
        <v>203</v>
      </c>
      <c r="L2509" s="1">
        <v>60302.0</v>
      </c>
      <c r="M2509" s="1" t="s">
        <v>11804</v>
      </c>
      <c r="N2509" s="1" t="s">
        <v>79</v>
      </c>
      <c r="U2509" s="1">
        <v>-87.79306</v>
      </c>
      <c r="V2509" s="1">
        <v>41.881195</v>
      </c>
      <c r="X2509" s="1" t="s">
        <v>69</v>
      </c>
      <c r="Y2509" s="1" t="s">
        <v>70</v>
      </c>
      <c r="Z2509" s="1" t="s">
        <v>70</v>
      </c>
      <c r="AA2509" s="1" t="s">
        <v>70</v>
      </c>
      <c r="AB2509" s="1" t="s">
        <v>69</v>
      </c>
      <c r="AC2509" s="1" t="s">
        <v>80</v>
      </c>
      <c r="AD2509" s="1" t="s">
        <v>69</v>
      </c>
      <c r="AE2509" s="1" t="s">
        <v>69</v>
      </c>
      <c r="AF2509" s="1" t="s">
        <v>70</v>
      </c>
      <c r="AG2509" s="1" t="s">
        <v>70</v>
      </c>
      <c r="AH2509" s="1" t="s">
        <v>70</v>
      </c>
      <c r="AI2509" s="1" t="s">
        <v>70</v>
      </c>
      <c r="AJ2509" s="1" t="s">
        <v>69</v>
      </c>
      <c r="AK2509" s="1" t="s">
        <v>69</v>
      </c>
      <c r="AL2509" s="1" t="s">
        <v>69</v>
      </c>
      <c r="AM2509" s="1" t="s">
        <v>69</v>
      </c>
      <c r="AN2509" s="1" t="s">
        <v>70</v>
      </c>
      <c r="AO2509" s="1" t="s">
        <v>69</v>
      </c>
      <c r="AP2509" s="1" t="s">
        <v>70</v>
      </c>
      <c r="AQ2509" s="1" t="s">
        <v>70</v>
      </c>
      <c r="AR2509" s="1" t="s">
        <v>70</v>
      </c>
      <c r="AS2509" s="1" t="s">
        <v>69</v>
      </c>
      <c r="AT2509" s="1" t="s">
        <v>70</v>
      </c>
      <c r="AU2509" s="1" t="s">
        <v>69</v>
      </c>
      <c r="AV2509" s="1" t="s">
        <v>70</v>
      </c>
      <c r="AW2509" s="1" t="s">
        <v>70</v>
      </c>
      <c r="AX2509" s="1" t="s">
        <v>69</v>
      </c>
      <c r="AY2509" s="1" t="s">
        <v>70</v>
      </c>
      <c r="AZ2509" s="1" t="s">
        <v>69</v>
      </c>
      <c r="BA2509" s="1" t="s">
        <v>70</v>
      </c>
      <c r="BB2509" s="1" t="s">
        <v>69</v>
      </c>
      <c r="BC2509" s="1" t="s">
        <v>69</v>
      </c>
      <c r="BD2509" s="1" t="s">
        <v>70</v>
      </c>
      <c r="BE2509" s="1" t="s">
        <v>70</v>
      </c>
      <c r="BF2509" s="1" t="s">
        <v>70</v>
      </c>
      <c r="BG2509" s="3">
        <v>42303.56597222222</v>
      </c>
    </row>
    <row r="2510">
      <c r="A2510" s="1">
        <v>1011723.0</v>
      </c>
      <c r="B2510" s="1" t="s">
        <v>11805</v>
      </c>
      <c r="C2510" s="2" t="s">
        <v>11777</v>
      </c>
      <c r="D2510" s="2" t="s">
        <v>11778</v>
      </c>
      <c r="E2510" s="2" t="s">
        <v>11779</v>
      </c>
      <c r="H2510" s="1" t="s">
        <v>11806</v>
      </c>
      <c r="I2510" s="1" t="s">
        <v>11807</v>
      </c>
      <c r="J2510" s="1" t="s">
        <v>2117</v>
      </c>
      <c r="K2510" s="1" t="s">
        <v>203</v>
      </c>
      <c r="L2510" s="1">
        <v>60134.0</v>
      </c>
      <c r="M2510" s="5">
        <v>42329.0</v>
      </c>
      <c r="N2510" s="1" t="s">
        <v>79</v>
      </c>
      <c r="U2510" s="1">
        <v>-88.308655</v>
      </c>
      <c r="V2510" s="1">
        <v>41.889454</v>
      </c>
      <c r="X2510" s="1" t="s">
        <v>69</v>
      </c>
      <c r="Y2510" s="1" t="s">
        <v>70</v>
      </c>
      <c r="Z2510" s="1" t="s">
        <v>70</v>
      </c>
      <c r="AA2510" s="1" t="s">
        <v>70</v>
      </c>
      <c r="AB2510" s="1" t="s">
        <v>69</v>
      </c>
      <c r="AC2510" s="1" t="s">
        <v>80</v>
      </c>
      <c r="AD2510" s="1" t="s">
        <v>69</v>
      </c>
      <c r="AE2510" s="1" t="s">
        <v>69</v>
      </c>
      <c r="AF2510" s="1" t="s">
        <v>69</v>
      </c>
      <c r="AG2510" s="1" t="s">
        <v>69</v>
      </c>
      <c r="AH2510" s="1" t="s">
        <v>70</v>
      </c>
      <c r="AI2510" s="1" t="s">
        <v>70</v>
      </c>
      <c r="AJ2510" s="1" t="s">
        <v>69</v>
      </c>
      <c r="AK2510" s="1" t="s">
        <v>69</v>
      </c>
      <c r="AL2510" s="1" t="s">
        <v>69</v>
      </c>
      <c r="AM2510" s="1" t="s">
        <v>69</v>
      </c>
      <c r="AN2510" s="1" t="s">
        <v>70</v>
      </c>
      <c r="AO2510" s="1" t="s">
        <v>69</v>
      </c>
      <c r="AP2510" s="1" t="s">
        <v>70</v>
      </c>
      <c r="AQ2510" s="1" t="s">
        <v>70</v>
      </c>
      <c r="AR2510" s="1" t="s">
        <v>70</v>
      </c>
      <c r="AS2510" s="1" t="s">
        <v>69</v>
      </c>
      <c r="AT2510" s="1" t="s">
        <v>69</v>
      </c>
      <c r="AU2510" s="1" t="s">
        <v>69</v>
      </c>
      <c r="AV2510" s="1" t="s">
        <v>70</v>
      </c>
      <c r="AW2510" s="1" t="s">
        <v>70</v>
      </c>
      <c r="AX2510" s="1" t="s">
        <v>69</v>
      </c>
      <c r="AY2510" s="1" t="s">
        <v>70</v>
      </c>
      <c r="AZ2510" s="1" t="s">
        <v>69</v>
      </c>
      <c r="BA2510" s="1" t="s">
        <v>69</v>
      </c>
      <c r="BB2510" s="1" t="s">
        <v>69</v>
      </c>
      <c r="BC2510" s="1" t="s">
        <v>69</v>
      </c>
      <c r="BD2510" s="1" t="s">
        <v>70</v>
      </c>
      <c r="BE2510" s="1" t="s">
        <v>70</v>
      </c>
      <c r="BF2510" s="1" t="s">
        <v>70</v>
      </c>
      <c r="BG2510" s="3">
        <v>42305.49791666667</v>
      </c>
    </row>
    <row r="2511">
      <c r="A2511" s="1">
        <v>1011726.0</v>
      </c>
      <c r="B2511" s="1" t="s">
        <v>11808</v>
      </c>
      <c r="C2511" s="2" t="s">
        <v>11777</v>
      </c>
      <c r="D2511" s="2" t="s">
        <v>11778</v>
      </c>
      <c r="E2511" s="2" t="s">
        <v>11779</v>
      </c>
      <c r="H2511" s="1" t="s">
        <v>11809</v>
      </c>
      <c r="I2511" s="1" t="s">
        <v>11803</v>
      </c>
      <c r="J2511" s="1" t="s">
        <v>370</v>
      </c>
      <c r="K2511" s="1" t="s">
        <v>203</v>
      </c>
      <c r="L2511" s="1">
        <v>60302.0</v>
      </c>
      <c r="M2511" s="5">
        <v>42378.0</v>
      </c>
      <c r="N2511" s="1" t="s">
        <v>79</v>
      </c>
      <c r="U2511" s="1">
        <v>-87.789932</v>
      </c>
      <c r="V2511" s="1">
        <v>41.883228</v>
      </c>
      <c r="X2511" s="1" t="s">
        <v>69</v>
      </c>
      <c r="Y2511" s="1" t="s">
        <v>70</v>
      </c>
      <c r="Z2511" s="1" t="s">
        <v>70</v>
      </c>
      <c r="AA2511" s="1" t="s">
        <v>70</v>
      </c>
      <c r="AB2511" s="1" t="s">
        <v>69</v>
      </c>
      <c r="AC2511" s="1" t="s">
        <v>80</v>
      </c>
      <c r="AD2511" s="1" t="s">
        <v>69</v>
      </c>
      <c r="AE2511" s="1" t="s">
        <v>69</v>
      </c>
      <c r="AF2511" s="1" t="s">
        <v>69</v>
      </c>
      <c r="AG2511" s="1" t="s">
        <v>70</v>
      </c>
      <c r="AH2511" s="1" t="s">
        <v>70</v>
      </c>
      <c r="AI2511" s="1" t="s">
        <v>70</v>
      </c>
      <c r="AJ2511" s="1" t="s">
        <v>69</v>
      </c>
      <c r="AK2511" s="1" t="s">
        <v>69</v>
      </c>
      <c r="AL2511" s="1" t="s">
        <v>69</v>
      </c>
      <c r="AM2511" s="1" t="s">
        <v>69</v>
      </c>
      <c r="AN2511" s="1" t="s">
        <v>70</v>
      </c>
      <c r="AO2511" s="1" t="s">
        <v>69</v>
      </c>
      <c r="AP2511" s="1" t="s">
        <v>70</v>
      </c>
      <c r="AQ2511" s="1" t="s">
        <v>70</v>
      </c>
      <c r="AR2511" s="1" t="s">
        <v>70</v>
      </c>
      <c r="AS2511" s="1" t="s">
        <v>69</v>
      </c>
      <c r="AT2511" s="1" t="s">
        <v>70</v>
      </c>
      <c r="AU2511" s="1" t="s">
        <v>69</v>
      </c>
      <c r="AV2511" s="1" t="s">
        <v>70</v>
      </c>
      <c r="AW2511" s="1" t="s">
        <v>70</v>
      </c>
      <c r="AX2511" s="1" t="s">
        <v>69</v>
      </c>
      <c r="AY2511" s="1" t="s">
        <v>70</v>
      </c>
      <c r="AZ2511" s="1" t="s">
        <v>69</v>
      </c>
      <c r="BA2511" s="1" t="s">
        <v>69</v>
      </c>
      <c r="BB2511" s="1" t="s">
        <v>69</v>
      </c>
      <c r="BC2511" s="1" t="s">
        <v>69</v>
      </c>
      <c r="BD2511" s="1" t="s">
        <v>69</v>
      </c>
      <c r="BE2511" s="1" t="s">
        <v>70</v>
      </c>
      <c r="BF2511" s="1" t="s">
        <v>70</v>
      </c>
      <c r="BG2511" s="3">
        <v>42305.50208333333</v>
      </c>
    </row>
    <row r="2512">
      <c r="A2512" s="1">
        <v>1011722.0</v>
      </c>
      <c r="B2512" s="1" t="s">
        <v>11810</v>
      </c>
      <c r="C2512" s="2" t="s">
        <v>11777</v>
      </c>
      <c r="D2512" s="2" t="s">
        <v>11778</v>
      </c>
      <c r="E2512" s="2" t="s">
        <v>11779</v>
      </c>
      <c r="H2512" s="1" t="s">
        <v>11811</v>
      </c>
      <c r="I2512" s="1" t="s">
        <v>369</v>
      </c>
      <c r="J2512" s="1" t="s">
        <v>370</v>
      </c>
      <c r="K2512" s="1" t="s">
        <v>203</v>
      </c>
      <c r="L2512" s="1">
        <v>60628.0</v>
      </c>
      <c r="M2512" s="5">
        <v>42315.0</v>
      </c>
      <c r="N2512" s="1" t="s">
        <v>79</v>
      </c>
      <c r="U2512" s="1">
        <v>-87.608337</v>
      </c>
      <c r="V2512" s="1">
        <v>41.690716</v>
      </c>
      <c r="X2512" s="1" t="s">
        <v>69</v>
      </c>
      <c r="Y2512" s="1" t="s">
        <v>70</v>
      </c>
      <c r="Z2512" s="1" t="s">
        <v>70</v>
      </c>
      <c r="AA2512" s="1" t="s">
        <v>70</v>
      </c>
      <c r="AB2512" s="1" t="s">
        <v>69</v>
      </c>
      <c r="AC2512" s="1" t="s">
        <v>80</v>
      </c>
      <c r="AD2512" s="1" t="s">
        <v>69</v>
      </c>
      <c r="AE2512" s="1" t="s">
        <v>69</v>
      </c>
      <c r="AF2512" s="1" t="s">
        <v>69</v>
      </c>
      <c r="AG2512" s="1" t="s">
        <v>70</v>
      </c>
      <c r="AH2512" s="1" t="s">
        <v>70</v>
      </c>
      <c r="AI2512" s="1" t="s">
        <v>70</v>
      </c>
      <c r="AJ2512" s="1" t="s">
        <v>69</v>
      </c>
      <c r="AK2512" s="1" t="s">
        <v>69</v>
      </c>
      <c r="AL2512" s="1" t="s">
        <v>69</v>
      </c>
      <c r="AM2512" s="1" t="s">
        <v>69</v>
      </c>
      <c r="AN2512" s="1" t="s">
        <v>70</v>
      </c>
      <c r="AO2512" s="1" t="s">
        <v>69</v>
      </c>
      <c r="AP2512" s="1" t="s">
        <v>70</v>
      </c>
      <c r="AQ2512" s="1" t="s">
        <v>70</v>
      </c>
      <c r="AR2512" s="1" t="s">
        <v>70</v>
      </c>
      <c r="AS2512" s="1" t="s">
        <v>69</v>
      </c>
      <c r="AT2512" s="1" t="s">
        <v>70</v>
      </c>
      <c r="AU2512" s="1" t="s">
        <v>69</v>
      </c>
      <c r="AV2512" s="1" t="s">
        <v>70</v>
      </c>
      <c r="AW2512" s="1" t="s">
        <v>70</v>
      </c>
      <c r="AX2512" s="1" t="s">
        <v>69</v>
      </c>
      <c r="AY2512" s="1" t="s">
        <v>70</v>
      </c>
      <c r="AZ2512" s="1" t="s">
        <v>69</v>
      </c>
      <c r="BA2512" s="1" t="s">
        <v>69</v>
      </c>
      <c r="BB2512" s="1" t="s">
        <v>69</v>
      </c>
      <c r="BC2512" s="1" t="s">
        <v>69</v>
      </c>
      <c r="BD2512" s="1" t="s">
        <v>69</v>
      </c>
      <c r="BE2512" s="1" t="s">
        <v>70</v>
      </c>
      <c r="BF2512" s="1" t="s">
        <v>70</v>
      </c>
      <c r="BG2512" s="3">
        <v>42305.47986111111</v>
      </c>
    </row>
    <row r="2513">
      <c r="A2513" s="1">
        <v>1010666.0</v>
      </c>
      <c r="B2513" s="1" t="s">
        <v>11812</v>
      </c>
      <c r="C2513" s="2" t="s">
        <v>11771</v>
      </c>
      <c r="D2513" s="2" t="s">
        <v>11772</v>
      </c>
      <c r="E2513" s="2" t="s">
        <v>11773</v>
      </c>
      <c r="H2513" s="1" t="s">
        <v>11813</v>
      </c>
      <c r="I2513" s="1" t="s">
        <v>11814</v>
      </c>
      <c r="J2513" s="1" t="s">
        <v>370</v>
      </c>
      <c r="K2513" s="1" t="s">
        <v>203</v>
      </c>
      <c r="L2513" s="1">
        <v>60004.0</v>
      </c>
      <c r="M2513" s="5">
        <v>42413.0</v>
      </c>
      <c r="N2513" s="1" t="s">
        <v>79</v>
      </c>
      <c r="U2513" s="1">
        <v>-87.981102</v>
      </c>
      <c r="V2513" s="1">
        <v>42.098656</v>
      </c>
      <c r="X2513" s="1" t="s">
        <v>69</v>
      </c>
      <c r="Y2513" s="1" t="s">
        <v>70</v>
      </c>
      <c r="Z2513" s="1" t="s">
        <v>70</v>
      </c>
      <c r="AA2513" s="1" t="s">
        <v>70</v>
      </c>
      <c r="AB2513" s="1" t="s">
        <v>69</v>
      </c>
      <c r="AC2513" s="1" t="s">
        <v>80</v>
      </c>
      <c r="AD2513" s="1" t="s">
        <v>69</v>
      </c>
      <c r="AE2513" s="1" t="s">
        <v>69</v>
      </c>
      <c r="AF2513" s="1" t="s">
        <v>70</v>
      </c>
      <c r="AG2513" s="1" t="s">
        <v>70</v>
      </c>
      <c r="AH2513" s="1" t="s">
        <v>70</v>
      </c>
      <c r="AI2513" s="1" t="s">
        <v>70</v>
      </c>
      <c r="AJ2513" s="1" t="s">
        <v>69</v>
      </c>
      <c r="AK2513" s="1" t="s">
        <v>69</v>
      </c>
      <c r="AL2513" s="1" t="s">
        <v>69</v>
      </c>
      <c r="AM2513" s="1" t="s">
        <v>69</v>
      </c>
      <c r="AN2513" s="1" t="s">
        <v>70</v>
      </c>
      <c r="AO2513" s="1" t="s">
        <v>69</v>
      </c>
      <c r="AP2513" s="1" t="s">
        <v>70</v>
      </c>
      <c r="AQ2513" s="1" t="s">
        <v>70</v>
      </c>
      <c r="AR2513" s="1" t="s">
        <v>70</v>
      </c>
      <c r="AS2513" s="1" t="s">
        <v>69</v>
      </c>
      <c r="AT2513" s="1" t="s">
        <v>70</v>
      </c>
      <c r="AU2513" s="1" t="s">
        <v>69</v>
      </c>
      <c r="AV2513" s="1" t="s">
        <v>70</v>
      </c>
      <c r="AW2513" s="1" t="s">
        <v>70</v>
      </c>
      <c r="AX2513" s="1" t="s">
        <v>69</v>
      </c>
      <c r="AY2513" s="1" t="s">
        <v>70</v>
      </c>
      <c r="AZ2513" s="1" t="s">
        <v>69</v>
      </c>
      <c r="BA2513" s="1" t="s">
        <v>70</v>
      </c>
      <c r="BB2513" s="1" t="s">
        <v>69</v>
      </c>
      <c r="BC2513" s="1" t="s">
        <v>69</v>
      </c>
      <c r="BD2513" s="1" t="s">
        <v>70</v>
      </c>
      <c r="BE2513" s="1" t="s">
        <v>70</v>
      </c>
      <c r="BF2513" s="1" t="s">
        <v>70</v>
      </c>
      <c r="BG2513" s="3">
        <v>42303.58263888889</v>
      </c>
    </row>
    <row r="2514">
      <c r="A2514" s="1">
        <v>1010664.0</v>
      </c>
      <c r="B2514" s="1" t="s">
        <v>11815</v>
      </c>
      <c r="C2514" s="2" t="s">
        <v>11771</v>
      </c>
      <c r="D2514" s="2" t="s">
        <v>11772</v>
      </c>
      <c r="E2514" s="2" t="s">
        <v>11773</v>
      </c>
      <c r="H2514" s="1" t="s">
        <v>11816</v>
      </c>
      <c r="I2514" s="1" t="s">
        <v>11817</v>
      </c>
      <c r="J2514" s="1" t="s">
        <v>370</v>
      </c>
      <c r="K2514" s="1" t="s">
        <v>203</v>
      </c>
      <c r="L2514" s="1">
        <v>60068.0</v>
      </c>
      <c r="M2514" s="1" t="s">
        <v>11818</v>
      </c>
      <c r="N2514" s="1" t="s">
        <v>79</v>
      </c>
      <c r="U2514" s="1">
        <v>-87.829033</v>
      </c>
      <c r="V2514" s="1">
        <v>42.013973</v>
      </c>
      <c r="X2514" s="1" t="s">
        <v>69</v>
      </c>
      <c r="Y2514" s="1" t="s">
        <v>70</v>
      </c>
      <c r="Z2514" s="1" t="s">
        <v>70</v>
      </c>
      <c r="AA2514" s="1" t="s">
        <v>70</v>
      </c>
      <c r="AB2514" s="1" t="s">
        <v>69</v>
      </c>
      <c r="AC2514" s="1" t="s">
        <v>80</v>
      </c>
      <c r="AD2514" s="1" t="s">
        <v>69</v>
      </c>
      <c r="AE2514" s="1" t="s">
        <v>69</v>
      </c>
      <c r="AF2514" s="1" t="s">
        <v>69</v>
      </c>
      <c r="AG2514" s="1" t="s">
        <v>70</v>
      </c>
      <c r="AH2514" s="1" t="s">
        <v>70</v>
      </c>
      <c r="AI2514" s="1" t="s">
        <v>70</v>
      </c>
      <c r="AJ2514" s="1" t="s">
        <v>69</v>
      </c>
      <c r="AK2514" s="1" t="s">
        <v>69</v>
      </c>
      <c r="AL2514" s="1" t="s">
        <v>69</v>
      </c>
      <c r="AM2514" s="1" t="s">
        <v>69</v>
      </c>
      <c r="AN2514" s="1" t="s">
        <v>70</v>
      </c>
      <c r="AO2514" s="1" t="s">
        <v>69</v>
      </c>
      <c r="AP2514" s="1" t="s">
        <v>70</v>
      </c>
      <c r="AQ2514" s="1" t="s">
        <v>70</v>
      </c>
      <c r="AR2514" s="1" t="s">
        <v>70</v>
      </c>
      <c r="AS2514" s="1" t="s">
        <v>69</v>
      </c>
      <c r="AT2514" s="1" t="s">
        <v>70</v>
      </c>
      <c r="AU2514" s="1" t="s">
        <v>69</v>
      </c>
      <c r="AV2514" s="1" t="s">
        <v>70</v>
      </c>
      <c r="AW2514" s="1" t="s">
        <v>70</v>
      </c>
      <c r="AX2514" s="1" t="s">
        <v>69</v>
      </c>
      <c r="AY2514" s="1" t="s">
        <v>70</v>
      </c>
      <c r="AZ2514" s="1" t="s">
        <v>69</v>
      </c>
      <c r="BA2514" s="1" t="s">
        <v>70</v>
      </c>
      <c r="BB2514" s="1" t="s">
        <v>69</v>
      </c>
      <c r="BC2514" s="1" t="s">
        <v>69</v>
      </c>
      <c r="BD2514" s="1" t="s">
        <v>70</v>
      </c>
      <c r="BE2514" s="1" t="s">
        <v>70</v>
      </c>
      <c r="BF2514" s="1" t="s">
        <v>70</v>
      </c>
      <c r="BG2514" s="3">
        <v>42303.57708333333</v>
      </c>
    </row>
    <row r="2515">
      <c r="A2515" s="1">
        <v>1011727.0</v>
      </c>
      <c r="B2515" s="1" t="s">
        <v>11819</v>
      </c>
      <c r="C2515" s="2" t="s">
        <v>11777</v>
      </c>
      <c r="D2515" s="2" t="s">
        <v>11778</v>
      </c>
      <c r="E2515" s="2" t="s">
        <v>11779</v>
      </c>
      <c r="H2515" s="1" t="s">
        <v>11820</v>
      </c>
      <c r="I2515" s="1" t="s">
        <v>369</v>
      </c>
      <c r="J2515" s="1" t="s">
        <v>370</v>
      </c>
      <c r="K2515" s="1" t="s">
        <v>203</v>
      </c>
      <c r="L2515" s="1">
        <v>60068.0</v>
      </c>
      <c r="M2515" s="1" t="s">
        <v>11821</v>
      </c>
      <c r="N2515" s="1" t="s">
        <v>79</v>
      </c>
      <c r="U2515" s="1">
        <v>-87.584824</v>
      </c>
      <c r="V2515" s="1">
        <v>41.740974</v>
      </c>
      <c r="X2515" s="1" t="s">
        <v>69</v>
      </c>
      <c r="Y2515" s="1" t="s">
        <v>70</v>
      </c>
      <c r="Z2515" s="1" t="s">
        <v>70</v>
      </c>
      <c r="AA2515" s="1" t="s">
        <v>70</v>
      </c>
      <c r="AB2515" s="1" t="s">
        <v>69</v>
      </c>
      <c r="AC2515" s="1" t="s">
        <v>80</v>
      </c>
      <c r="AD2515" s="1" t="s">
        <v>69</v>
      </c>
      <c r="AE2515" s="1" t="s">
        <v>69</v>
      </c>
      <c r="AF2515" s="1" t="s">
        <v>70</v>
      </c>
      <c r="AG2515" s="1" t="s">
        <v>70</v>
      </c>
      <c r="AH2515" s="1" t="s">
        <v>70</v>
      </c>
      <c r="AI2515" s="1" t="s">
        <v>69</v>
      </c>
      <c r="AJ2515" s="1" t="s">
        <v>69</v>
      </c>
      <c r="AK2515" s="1" t="s">
        <v>69</v>
      </c>
      <c r="AL2515" s="1" t="s">
        <v>69</v>
      </c>
      <c r="AM2515" s="1" t="s">
        <v>69</v>
      </c>
      <c r="AN2515" s="1" t="s">
        <v>70</v>
      </c>
      <c r="AO2515" s="1" t="s">
        <v>69</v>
      </c>
      <c r="AP2515" s="1" t="s">
        <v>70</v>
      </c>
      <c r="AQ2515" s="1" t="s">
        <v>70</v>
      </c>
      <c r="AR2515" s="1" t="s">
        <v>70</v>
      </c>
      <c r="AS2515" s="1" t="s">
        <v>69</v>
      </c>
      <c r="AT2515" s="1" t="s">
        <v>70</v>
      </c>
      <c r="AU2515" s="1" t="s">
        <v>69</v>
      </c>
      <c r="AV2515" s="1" t="s">
        <v>70</v>
      </c>
      <c r="AW2515" s="1" t="s">
        <v>70</v>
      </c>
      <c r="AX2515" s="1" t="s">
        <v>69</v>
      </c>
      <c r="AY2515" s="1" t="s">
        <v>70</v>
      </c>
      <c r="AZ2515" s="1" t="s">
        <v>69</v>
      </c>
      <c r="BA2515" s="1" t="s">
        <v>69</v>
      </c>
      <c r="BB2515" s="1" t="s">
        <v>70</v>
      </c>
      <c r="BC2515" s="1" t="s">
        <v>70</v>
      </c>
      <c r="BD2515" s="1" t="s">
        <v>70</v>
      </c>
      <c r="BE2515" s="1" t="s">
        <v>70</v>
      </c>
      <c r="BF2515" s="1" t="s">
        <v>70</v>
      </c>
      <c r="BG2515" s="3">
        <v>42374.6625</v>
      </c>
    </row>
    <row r="2516">
      <c r="A2516" s="1">
        <v>1010665.0</v>
      </c>
      <c r="B2516" s="1" t="s">
        <v>11822</v>
      </c>
      <c r="C2516" s="2" t="s">
        <v>11771</v>
      </c>
      <c r="D2516" s="2" t="s">
        <v>11772</v>
      </c>
      <c r="E2516" s="2" t="s">
        <v>11773</v>
      </c>
      <c r="H2516" s="1" t="s">
        <v>11823</v>
      </c>
      <c r="I2516" s="1" t="s">
        <v>369</v>
      </c>
      <c r="J2516" s="1" t="s">
        <v>370</v>
      </c>
      <c r="K2516" s="1" t="s">
        <v>203</v>
      </c>
      <c r="L2516" s="1">
        <v>60657.0</v>
      </c>
      <c r="M2516" s="5">
        <v>42428.0</v>
      </c>
      <c r="N2516" s="1" t="s">
        <v>11824</v>
      </c>
      <c r="U2516" s="1">
        <v>-87.642014</v>
      </c>
      <c r="V2516" s="1">
        <v>41.946106</v>
      </c>
      <c r="X2516" s="1" t="s">
        <v>69</v>
      </c>
      <c r="Y2516" s="1" t="s">
        <v>70</v>
      </c>
      <c r="Z2516" s="1" t="s">
        <v>70</v>
      </c>
      <c r="AA2516" s="1" t="s">
        <v>70</v>
      </c>
      <c r="AB2516" s="1" t="s">
        <v>69</v>
      </c>
      <c r="AC2516" s="1" t="s">
        <v>80</v>
      </c>
      <c r="AD2516" s="1" t="s">
        <v>69</v>
      </c>
      <c r="AE2516" s="1" t="s">
        <v>69</v>
      </c>
      <c r="AF2516" s="1" t="s">
        <v>70</v>
      </c>
      <c r="AG2516" s="1" t="s">
        <v>70</v>
      </c>
      <c r="AH2516" s="1" t="s">
        <v>70</v>
      </c>
      <c r="AI2516" s="1" t="s">
        <v>70</v>
      </c>
      <c r="AJ2516" s="1" t="s">
        <v>69</v>
      </c>
      <c r="AK2516" s="1" t="s">
        <v>69</v>
      </c>
      <c r="AL2516" s="1" t="s">
        <v>69</v>
      </c>
      <c r="AM2516" s="1" t="s">
        <v>69</v>
      </c>
      <c r="AN2516" s="1" t="s">
        <v>70</v>
      </c>
      <c r="AO2516" s="1" t="s">
        <v>69</v>
      </c>
      <c r="AP2516" s="1" t="s">
        <v>70</v>
      </c>
      <c r="AQ2516" s="1" t="s">
        <v>70</v>
      </c>
      <c r="AR2516" s="1" t="s">
        <v>70</v>
      </c>
      <c r="AS2516" s="1" t="s">
        <v>69</v>
      </c>
      <c r="AT2516" s="1" t="s">
        <v>70</v>
      </c>
      <c r="AU2516" s="1" t="s">
        <v>69</v>
      </c>
      <c r="AV2516" s="1" t="s">
        <v>70</v>
      </c>
      <c r="AW2516" s="1" t="s">
        <v>70</v>
      </c>
      <c r="AX2516" s="1" t="s">
        <v>69</v>
      </c>
      <c r="AY2516" s="1" t="s">
        <v>70</v>
      </c>
      <c r="AZ2516" s="1" t="s">
        <v>69</v>
      </c>
      <c r="BA2516" s="1" t="s">
        <v>70</v>
      </c>
      <c r="BB2516" s="1" t="s">
        <v>69</v>
      </c>
      <c r="BC2516" s="1" t="s">
        <v>69</v>
      </c>
      <c r="BD2516" s="1" t="s">
        <v>70</v>
      </c>
      <c r="BE2516" s="1" t="s">
        <v>70</v>
      </c>
      <c r="BF2516" s="1" t="s">
        <v>70</v>
      </c>
      <c r="BG2516" s="3">
        <v>42374.67222222222</v>
      </c>
    </row>
    <row r="2517">
      <c r="A2517" s="1">
        <v>1011218.0</v>
      </c>
      <c r="B2517" s="1" t="s">
        <v>11825</v>
      </c>
      <c r="H2517" s="1" t="s">
        <v>11826</v>
      </c>
      <c r="I2517" s="1" t="s">
        <v>337</v>
      </c>
      <c r="J2517" s="1" t="s">
        <v>338</v>
      </c>
      <c r="K2517" s="1" t="s">
        <v>96</v>
      </c>
      <c r="L2517" s="1">
        <v>14608.0</v>
      </c>
      <c r="M2517" s="1" t="s">
        <v>11827</v>
      </c>
      <c r="N2517" s="1" t="s">
        <v>190</v>
      </c>
      <c r="U2517" s="1">
        <v>-77.620399</v>
      </c>
      <c r="V2517" s="1">
        <v>43.141529</v>
      </c>
      <c r="X2517" s="1" t="s">
        <v>69</v>
      </c>
      <c r="Y2517" s="1" t="s">
        <v>69</v>
      </c>
      <c r="Z2517" s="1" t="s">
        <v>70</v>
      </c>
      <c r="AA2517" s="1" t="s">
        <v>70</v>
      </c>
      <c r="AB2517" s="1" t="s">
        <v>69</v>
      </c>
      <c r="AC2517" s="1" t="s">
        <v>70</v>
      </c>
      <c r="AD2517" s="1" t="s">
        <v>70</v>
      </c>
      <c r="AE2517" s="1" t="s">
        <v>70</v>
      </c>
      <c r="AF2517" s="1" t="s">
        <v>70</v>
      </c>
      <c r="AG2517" s="1" t="s">
        <v>70</v>
      </c>
      <c r="AH2517" s="1" t="s">
        <v>70</v>
      </c>
      <c r="AI2517" s="1" t="s">
        <v>70</v>
      </c>
      <c r="AJ2517" s="1" t="s">
        <v>70</v>
      </c>
      <c r="AK2517" s="1" t="s">
        <v>69</v>
      </c>
      <c r="AL2517" s="1" t="s">
        <v>70</v>
      </c>
      <c r="AM2517" s="1" t="s">
        <v>70</v>
      </c>
      <c r="AN2517" s="1" t="s">
        <v>70</v>
      </c>
      <c r="AO2517" s="1" t="s">
        <v>70</v>
      </c>
      <c r="AP2517" s="1" t="s">
        <v>70</v>
      </c>
      <c r="AQ2517" s="1" t="s">
        <v>70</v>
      </c>
      <c r="AR2517" s="1" t="s">
        <v>70</v>
      </c>
      <c r="AS2517" s="1" t="s">
        <v>70</v>
      </c>
      <c r="AT2517" s="1" t="s">
        <v>70</v>
      </c>
      <c r="AU2517" s="1" t="s">
        <v>70</v>
      </c>
      <c r="AV2517" s="1" t="s">
        <v>70</v>
      </c>
      <c r="AW2517" s="1" t="s">
        <v>70</v>
      </c>
      <c r="AX2517" s="1" t="s">
        <v>70</v>
      </c>
      <c r="AY2517" s="1" t="s">
        <v>70</v>
      </c>
      <c r="AZ2517" s="1" t="s">
        <v>69</v>
      </c>
      <c r="BA2517" s="1" t="s">
        <v>70</v>
      </c>
      <c r="BB2517" s="1" t="s">
        <v>70</v>
      </c>
      <c r="BC2517" s="1" t="s">
        <v>70</v>
      </c>
      <c r="BD2517" s="1" t="s">
        <v>70</v>
      </c>
      <c r="BE2517" s="1" t="s">
        <v>70</v>
      </c>
      <c r="BF2517" s="1" t="s">
        <v>70</v>
      </c>
      <c r="BG2517" s="3">
        <v>42163.395833333336</v>
      </c>
    </row>
    <row r="2518">
      <c r="A2518" s="1">
        <v>1003237.0</v>
      </c>
      <c r="B2518" s="1" t="s">
        <v>11828</v>
      </c>
      <c r="C2518" s="2" t="s">
        <v>884</v>
      </c>
      <c r="H2518" s="1" t="s">
        <v>11829</v>
      </c>
      <c r="I2518" s="1" t="s">
        <v>11830</v>
      </c>
      <c r="J2518" s="1" t="s">
        <v>887</v>
      </c>
      <c r="K2518" s="1" t="s">
        <v>171</v>
      </c>
      <c r="L2518" s="1">
        <v>55108.0</v>
      </c>
      <c r="U2518" s="1">
        <v>-93.0877</v>
      </c>
      <c r="V2518" s="1">
        <v>44.960899</v>
      </c>
      <c r="X2518" s="1" t="s">
        <v>70</v>
      </c>
      <c r="Y2518" s="1" t="s">
        <v>70</v>
      </c>
      <c r="Z2518" s="1" t="s">
        <v>70</v>
      </c>
      <c r="AA2518" s="1" t="s">
        <v>70</v>
      </c>
      <c r="AB2518" s="1" t="s">
        <v>70</v>
      </c>
      <c r="AC2518" s="1" t="s">
        <v>80</v>
      </c>
      <c r="BG2518" s="1">
        <v>2009.0</v>
      </c>
    </row>
    <row r="2519">
      <c r="A2519" s="1">
        <v>1011905.0</v>
      </c>
      <c r="B2519" s="1" t="s">
        <v>11831</v>
      </c>
      <c r="H2519" s="1" t="s">
        <v>11832</v>
      </c>
      <c r="I2519" s="1" t="s">
        <v>11833</v>
      </c>
      <c r="J2519" s="1" t="s">
        <v>6355</v>
      </c>
      <c r="K2519" s="1" t="s">
        <v>96</v>
      </c>
      <c r="L2519" s="1">
        <v>14733.0</v>
      </c>
      <c r="M2519" s="1" t="s">
        <v>1687</v>
      </c>
      <c r="N2519" s="1" t="s">
        <v>372</v>
      </c>
      <c r="U2519" s="1">
        <v>-79.198364</v>
      </c>
      <c r="V2519" s="1">
        <v>42.117313</v>
      </c>
      <c r="X2519" s="1" t="s">
        <v>69</v>
      </c>
      <c r="Y2519" s="1" t="s">
        <v>69</v>
      </c>
      <c r="Z2519" s="1" t="s">
        <v>70</v>
      </c>
      <c r="AA2519" s="1" t="s">
        <v>69</v>
      </c>
      <c r="AB2519" s="1" t="s">
        <v>69</v>
      </c>
      <c r="AC2519" s="1" t="s">
        <v>80</v>
      </c>
      <c r="AD2519" s="1" t="s">
        <v>69</v>
      </c>
      <c r="AE2519" s="1" t="s">
        <v>70</v>
      </c>
      <c r="AF2519" s="1" t="s">
        <v>69</v>
      </c>
      <c r="AG2519" s="1" t="s">
        <v>69</v>
      </c>
      <c r="AH2519" s="1" t="s">
        <v>69</v>
      </c>
      <c r="AI2519" s="1" t="s">
        <v>70</v>
      </c>
      <c r="AJ2519" s="1" t="s">
        <v>70</v>
      </c>
      <c r="AK2519" s="1" t="s">
        <v>69</v>
      </c>
      <c r="AL2519" s="1" t="s">
        <v>69</v>
      </c>
      <c r="AM2519" s="1" t="s">
        <v>69</v>
      </c>
      <c r="AN2519" s="1" t="s">
        <v>69</v>
      </c>
      <c r="AO2519" s="1" t="s">
        <v>69</v>
      </c>
      <c r="AP2519" s="1" t="s">
        <v>70</v>
      </c>
      <c r="AQ2519" s="1" t="s">
        <v>70</v>
      </c>
      <c r="AR2519" s="1" t="s">
        <v>69</v>
      </c>
      <c r="AS2519" s="1" t="s">
        <v>69</v>
      </c>
      <c r="AT2519" s="1" t="s">
        <v>69</v>
      </c>
      <c r="AU2519" s="1" t="s">
        <v>69</v>
      </c>
      <c r="AV2519" s="1" t="s">
        <v>69</v>
      </c>
      <c r="AW2519" s="1" t="s">
        <v>69</v>
      </c>
      <c r="AX2519" s="1" t="s">
        <v>70</v>
      </c>
      <c r="AY2519" s="1" t="s">
        <v>70</v>
      </c>
      <c r="AZ2519" s="1" t="s">
        <v>69</v>
      </c>
      <c r="BA2519" s="1" t="s">
        <v>70</v>
      </c>
      <c r="BB2519" s="1" t="s">
        <v>70</v>
      </c>
      <c r="BC2519" s="1" t="s">
        <v>70</v>
      </c>
      <c r="BD2519" s="1" t="s">
        <v>70</v>
      </c>
      <c r="BE2519" s="1" t="s">
        <v>70</v>
      </c>
      <c r="BF2519" s="1" t="s">
        <v>70</v>
      </c>
      <c r="BG2519" s="3">
        <v>42488.42569444444</v>
      </c>
    </row>
    <row r="2520">
      <c r="A2520" s="1">
        <v>1009496.0</v>
      </c>
      <c r="B2520" s="1" t="s">
        <v>11834</v>
      </c>
      <c r="C2520" s="2" t="s">
        <v>11835</v>
      </c>
      <c r="H2520" s="1" t="s">
        <v>11836</v>
      </c>
      <c r="I2520" s="1" t="s">
        <v>11837</v>
      </c>
      <c r="K2520" s="1" t="s">
        <v>561</v>
      </c>
      <c r="L2520" s="1">
        <v>31061.0</v>
      </c>
      <c r="U2520" s="1">
        <v>-83.226601</v>
      </c>
      <c r="V2520" s="1">
        <v>33.079601</v>
      </c>
      <c r="X2520" s="1" t="s">
        <v>69</v>
      </c>
      <c r="Y2520" s="1" t="s">
        <v>70</v>
      </c>
      <c r="Z2520" s="1" t="s">
        <v>70</v>
      </c>
      <c r="AA2520" s="1" t="s">
        <v>70</v>
      </c>
      <c r="AB2520" s="1" t="s">
        <v>70</v>
      </c>
      <c r="AC2520" s="1" t="s">
        <v>80</v>
      </c>
      <c r="BG2520" s="1">
        <v>2013.0</v>
      </c>
    </row>
    <row r="2521">
      <c r="A2521" s="1">
        <v>1011342.0</v>
      </c>
      <c r="B2521" s="1" t="s">
        <v>11838</v>
      </c>
      <c r="D2521" s="1" t="s">
        <v>11839</v>
      </c>
      <c r="H2521" s="1" t="s">
        <v>11840</v>
      </c>
      <c r="I2521" s="1" t="s">
        <v>11841</v>
      </c>
      <c r="J2521" s="1" t="s">
        <v>555</v>
      </c>
      <c r="K2521" s="1" t="s">
        <v>488</v>
      </c>
      <c r="L2521" s="1">
        <v>2720.0</v>
      </c>
      <c r="M2521" s="1" t="s">
        <v>11842</v>
      </c>
      <c r="N2521" s="1" t="s">
        <v>109</v>
      </c>
      <c r="U2521" s="1">
        <v>-71.162666</v>
      </c>
      <c r="V2521" s="1">
        <v>41.699081</v>
      </c>
      <c r="X2521" s="1" t="s">
        <v>69</v>
      </c>
      <c r="Y2521" s="1" t="s">
        <v>69</v>
      </c>
      <c r="Z2521" s="1" t="s">
        <v>70</v>
      </c>
      <c r="AA2521" s="1" t="s">
        <v>69</v>
      </c>
      <c r="AB2521" s="1" t="s">
        <v>69</v>
      </c>
      <c r="AC2521" s="1" t="s">
        <v>80</v>
      </c>
      <c r="AD2521" s="1" t="s">
        <v>70</v>
      </c>
      <c r="AE2521" s="1" t="s">
        <v>70</v>
      </c>
      <c r="AF2521" s="1" t="s">
        <v>70</v>
      </c>
      <c r="AG2521" s="1" t="s">
        <v>69</v>
      </c>
      <c r="AH2521" s="1" t="s">
        <v>70</v>
      </c>
      <c r="AI2521" s="1" t="s">
        <v>70</v>
      </c>
      <c r="AJ2521" s="1" t="s">
        <v>70</v>
      </c>
      <c r="AK2521" s="1" t="s">
        <v>69</v>
      </c>
      <c r="AL2521" s="1" t="s">
        <v>69</v>
      </c>
      <c r="AM2521" s="1" t="s">
        <v>70</v>
      </c>
      <c r="AN2521" s="1" t="s">
        <v>70</v>
      </c>
      <c r="AO2521" s="1" t="s">
        <v>70</v>
      </c>
      <c r="AP2521" s="1" t="s">
        <v>70</v>
      </c>
      <c r="AQ2521" s="1" t="s">
        <v>70</v>
      </c>
      <c r="AR2521" s="1" t="s">
        <v>69</v>
      </c>
      <c r="AS2521" s="1" t="s">
        <v>70</v>
      </c>
      <c r="AT2521" s="1" t="s">
        <v>70</v>
      </c>
      <c r="AU2521" s="1" t="s">
        <v>70</v>
      </c>
      <c r="AV2521" s="1" t="s">
        <v>70</v>
      </c>
      <c r="AW2521" s="1" t="s">
        <v>70</v>
      </c>
      <c r="AX2521" s="1" t="s">
        <v>70</v>
      </c>
      <c r="AY2521" s="1" t="s">
        <v>70</v>
      </c>
      <c r="AZ2521" s="1" t="s">
        <v>69</v>
      </c>
      <c r="BA2521" s="1" t="s">
        <v>70</v>
      </c>
      <c r="BB2521" s="1" t="s">
        <v>70</v>
      </c>
      <c r="BC2521" s="1" t="s">
        <v>70</v>
      </c>
      <c r="BD2521" s="1" t="s">
        <v>70</v>
      </c>
      <c r="BE2521" s="1" t="s">
        <v>70</v>
      </c>
      <c r="BF2521" s="1" t="s">
        <v>70</v>
      </c>
      <c r="BG2521" s="3">
        <v>42199.42916666667</v>
      </c>
    </row>
    <row r="2522">
      <c r="A2522" s="1">
        <v>1006895.0</v>
      </c>
      <c r="B2522" s="1" t="s">
        <v>11843</v>
      </c>
      <c r="H2522" s="1" t="s">
        <v>11844</v>
      </c>
      <c r="I2522" s="1" t="s">
        <v>11841</v>
      </c>
      <c r="J2522" s="1" t="s">
        <v>555</v>
      </c>
      <c r="K2522" s="1" t="s">
        <v>488</v>
      </c>
      <c r="L2522" s="1">
        <v>2722.0</v>
      </c>
      <c r="U2522" s="1">
        <v>-71.156303</v>
      </c>
      <c r="V2522" s="1">
        <v>41.699001</v>
      </c>
      <c r="W2522" s="1" t="s">
        <v>11845</v>
      </c>
      <c r="X2522" s="1" t="s">
        <v>70</v>
      </c>
      <c r="Y2522" s="1" t="s">
        <v>70</v>
      </c>
      <c r="Z2522" s="1" t="s">
        <v>70</v>
      </c>
      <c r="AA2522" s="1" t="s">
        <v>70</v>
      </c>
      <c r="AB2522" s="1" t="s">
        <v>70</v>
      </c>
      <c r="AC2522" s="1" t="s">
        <v>80</v>
      </c>
      <c r="BG2522" s="1">
        <v>2011.0</v>
      </c>
    </row>
    <row r="2523">
      <c r="A2523" s="1">
        <v>1003364.0</v>
      </c>
      <c r="B2523" s="1" t="s">
        <v>11846</v>
      </c>
      <c r="H2523" s="1" t="s">
        <v>11847</v>
      </c>
      <c r="I2523" s="1" t="s">
        <v>11848</v>
      </c>
      <c r="J2523" s="1" t="s">
        <v>3859</v>
      </c>
      <c r="K2523" s="1" t="s">
        <v>656</v>
      </c>
      <c r="L2523" s="1">
        <v>92028.0</v>
      </c>
      <c r="M2523" s="1" t="s">
        <v>11849</v>
      </c>
      <c r="N2523" s="1" t="s">
        <v>11850</v>
      </c>
      <c r="U2523" s="1">
        <v>-117.25111</v>
      </c>
      <c r="V2523" s="1">
        <v>33.381645</v>
      </c>
      <c r="W2523" s="1" t="s">
        <v>136</v>
      </c>
      <c r="X2523" s="1" t="s">
        <v>69</v>
      </c>
      <c r="Y2523" s="1" t="s">
        <v>70</v>
      </c>
      <c r="Z2523" s="1" t="s">
        <v>70</v>
      </c>
      <c r="AA2523" s="1" t="s">
        <v>70</v>
      </c>
      <c r="AB2523" s="1" t="s">
        <v>70</v>
      </c>
      <c r="AC2523" s="1" t="s">
        <v>69</v>
      </c>
      <c r="AD2523" s="1" t="s">
        <v>69</v>
      </c>
      <c r="AE2523" s="1" t="s">
        <v>69</v>
      </c>
      <c r="AF2523" s="1" t="s">
        <v>69</v>
      </c>
      <c r="AG2523" s="1" t="s">
        <v>70</v>
      </c>
      <c r="AH2523" s="1" t="s">
        <v>70</v>
      </c>
      <c r="AI2523" s="1" t="s">
        <v>70</v>
      </c>
      <c r="AJ2523" s="1" t="s">
        <v>69</v>
      </c>
      <c r="AK2523" s="1" t="s">
        <v>69</v>
      </c>
      <c r="AL2523" s="1" t="s">
        <v>69</v>
      </c>
      <c r="AM2523" s="1" t="s">
        <v>69</v>
      </c>
      <c r="AN2523" s="1" t="s">
        <v>70</v>
      </c>
      <c r="AO2523" s="1" t="s">
        <v>70</v>
      </c>
      <c r="AP2523" s="1" t="s">
        <v>70</v>
      </c>
      <c r="AQ2523" s="1" t="s">
        <v>70</v>
      </c>
      <c r="AR2523" s="1" t="s">
        <v>69</v>
      </c>
      <c r="AS2523" s="1" t="s">
        <v>70</v>
      </c>
      <c r="AT2523" s="1" t="s">
        <v>69</v>
      </c>
      <c r="AU2523" s="1" t="s">
        <v>69</v>
      </c>
      <c r="AV2523" s="1" t="s">
        <v>69</v>
      </c>
      <c r="AW2523" s="1" t="s">
        <v>70</v>
      </c>
      <c r="AX2523" s="1" t="s">
        <v>70</v>
      </c>
      <c r="AY2523" s="1" t="s">
        <v>70</v>
      </c>
      <c r="AZ2523" s="1" t="s">
        <v>69</v>
      </c>
      <c r="BA2523" s="1" t="s">
        <v>70</v>
      </c>
      <c r="BB2523" s="1" t="s">
        <v>70</v>
      </c>
      <c r="BC2523" s="1" t="s">
        <v>70</v>
      </c>
      <c r="BD2523" s="1" t="s">
        <v>70</v>
      </c>
      <c r="BE2523" s="1" t="s">
        <v>70</v>
      </c>
      <c r="BF2523" s="1" t="s">
        <v>70</v>
      </c>
      <c r="BG2523" s="3">
        <v>41436.44583333333</v>
      </c>
    </row>
    <row r="2524">
      <c r="A2524" s="1">
        <v>1019457.0</v>
      </c>
      <c r="B2524" s="1" t="s">
        <v>11851</v>
      </c>
      <c r="C2524" s="2" t="s">
        <v>11852</v>
      </c>
      <c r="D2524" s="2" t="s">
        <v>11853</v>
      </c>
      <c r="H2524" s="1" t="s">
        <v>11854</v>
      </c>
      <c r="I2524" s="1" t="s">
        <v>775</v>
      </c>
      <c r="J2524" s="1" t="s">
        <v>1434</v>
      </c>
      <c r="K2524" s="1" t="s">
        <v>196</v>
      </c>
      <c r="L2524" s="1">
        <v>68522.0</v>
      </c>
      <c r="M2524" s="1" t="s">
        <v>11855</v>
      </c>
      <c r="N2524" s="1" t="s">
        <v>671</v>
      </c>
      <c r="O2524" s="1" t="s">
        <v>11856</v>
      </c>
      <c r="P2524" s="1" t="s">
        <v>671</v>
      </c>
      <c r="U2524" s="1">
        <v>-96.728378</v>
      </c>
      <c r="V2524" s="1">
        <v>40.877605</v>
      </c>
      <c r="X2524" s="1" t="s">
        <v>69</v>
      </c>
      <c r="Y2524" s="1" t="s">
        <v>70</v>
      </c>
      <c r="Z2524" s="1" t="s">
        <v>70</v>
      </c>
      <c r="AA2524" s="1" t="s">
        <v>69</v>
      </c>
      <c r="AB2524" s="1" t="s">
        <v>69</v>
      </c>
      <c r="AC2524" s="1" t="s">
        <v>69</v>
      </c>
      <c r="AD2524" s="1" t="s">
        <v>69</v>
      </c>
      <c r="AE2524" s="1" t="s">
        <v>70</v>
      </c>
      <c r="AF2524" s="1" t="s">
        <v>69</v>
      </c>
      <c r="AG2524" s="1" t="s">
        <v>69</v>
      </c>
      <c r="AH2524" s="1" t="s">
        <v>69</v>
      </c>
      <c r="AI2524" s="1" t="s">
        <v>70</v>
      </c>
      <c r="AJ2524" s="1" t="s">
        <v>69</v>
      </c>
      <c r="AK2524" s="1" t="s">
        <v>69</v>
      </c>
      <c r="AL2524" s="1" t="s">
        <v>69</v>
      </c>
      <c r="AM2524" s="1" t="s">
        <v>69</v>
      </c>
      <c r="AN2524" s="1" t="s">
        <v>69</v>
      </c>
      <c r="AO2524" s="1" t="s">
        <v>69</v>
      </c>
      <c r="AP2524" s="1" t="s">
        <v>70</v>
      </c>
      <c r="AQ2524" s="1" t="s">
        <v>69</v>
      </c>
      <c r="AR2524" s="1" t="s">
        <v>70</v>
      </c>
      <c r="AS2524" s="1" t="s">
        <v>69</v>
      </c>
      <c r="AT2524" s="1" t="s">
        <v>69</v>
      </c>
      <c r="AU2524" s="1" t="s">
        <v>70</v>
      </c>
      <c r="AV2524" s="1" t="s">
        <v>70</v>
      </c>
      <c r="AW2524" s="1" t="s">
        <v>70</v>
      </c>
      <c r="AX2524" s="1" t="s">
        <v>69</v>
      </c>
      <c r="AY2524" s="1" t="s">
        <v>70</v>
      </c>
      <c r="AZ2524" s="1" t="s">
        <v>69</v>
      </c>
      <c r="BA2524" s="1" t="s">
        <v>70</v>
      </c>
      <c r="BB2524" s="1" t="s">
        <v>69</v>
      </c>
      <c r="BC2524" s="1" t="s">
        <v>69</v>
      </c>
      <c r="BD2524" s="1" t="s">
        <v>70</v>
      </c>
      <c r="BE2524" s="1" t="s">
        <v>70</v>
      </c>
      <c r="BF2524" s="1" t="s">
        <v>69</v>
      </c>
      <c r="BG2524" s="3">
        <v>43563.61597222222</v>
      </c>
    </row>
    <row r="2525">
      <c r="A2525" s="1">
        <v>1005016.0</v>
      </c>
      <c r="B2525" s="1" t="s">
        <v>11857</v>
      </c>
      <c r="H2525" s="1" t="s">
        <v>11858</v>
      </c>
      <c r="I2525" s="1" t="s">
        <v>10402</v>
      </c>
      <c r="J2525" s="1" t="s">
        <v>10403</v>
      </c>
      <c r="K2525" s="1" t="s">
        <v>332</v>
      </c>
      <c r="L2525" s="1">
        <v>89406.0</v>
      </c>
      <c r="U2525" s="1">
        <v>-118.768</v>
      </c>
      <c r="V2525" s="1">
        <v>39.4701</v>
      </c>
      <c r="X2525" s="1" t="s">
        <v>70</v>
      </c>
      <c r="Y2525" s="1" t="s">
        <v>70</v>
      </c>
      <c r="Z2525" s="1" t="s">
        <v>70</v>
      </c>
      <c r="AA2525" s="1" t="s">
        <v>70</v>
      </c>
      <c r="AB2525" s="1" t="s">
        <v>70</v>
      </c>
      <c r="AC2525" s="1" t="s">
        <v>80</v>
      </c>
      <c r="BG2525" s="4">
        <v>40312.63333333333</v>
      </c>
    </row>
    <row r="2526">
      <c r="A2526" s="1">
        <v>1010174.0</v>
      </c>
      <c r="B2526" s="1" t="s">
        <v>11859</v>
      </c>
      <c r="C2526" s="2" t="s">
        <v>11860</v>
      </c>
      <c r="D2526" s="2" t="s">
        <v>11861</v>
      </c>
      <c r="H2526" s="1" t="s">
        <v>11862</v>
      </c>
      <c r="I2526" s="1" t="s">
        <v>11863</v>
      </c>
      <c r="J2526" s="1" t="s">
        <v>11863</v>
      </c>
      <c r="K2526" s="1" t="s">
        <v>181</v>
      </c>
      <c r="L2526" s="1">
        <v>22046.0</v>
      </c>
      <c r="M2526" s="1" t="s">
        <v>1081</v>
      </c>
      <c r="N2526" s="1" t="s">
        <v>205</v>
      </c>
      <c r="U2526" s="1">
        <v>-77.172531</v>
      </c>
      <c r="V2526" s="1">
        <v>38.885529</v>
      </c>
      <c r="X2526" s="1" t="s">
        <v>69</v>
      </c>
      <c r="Y2526" s="1" t="s">
        <v>70</v>
      </c>
      <c r="Z2526" s="1" t="s">
        <v>70</v>
      </c>
      <c r="AA2526" s="1" t="s">
        <v>70</v>
      </c>
      <c r="AB2526" s="1" t="s">
        <v>70</v>
      </c>
      <c r="AC2526" s="1" t="s">
        <v>70</v>
      </c>
      <c r="AD2526" s="1" t="s">
        <v>69</v>
      </c>
      <c r="AE2526" s="1" t="s">
        <v>69</v>
      </c>
      <c r="AF2526" s="1" t="s">
        <v>70</v>
      </c>
      <c r="AG2526" s="1" t="s">
        <v>69</v>
      </c>
      <c r="AH2526" s="1" t="s">
        <v>69</v>
      </c>
      <c r="AI2526" s="1" t="s">
        <v>69</v>
      </c>
      <c r="AJ2526" s="1" t="s">
        <v>69</v>
      </c>
      <c r="AK2526" s="1" t="s">
        <v>69</v>
      </c>
      <c r="AL2526" s="1" t="s">
        <v>69</v>
      </c>
      <c r="AM2526" s="1" t="s">
        <v>69</v>
      </c>
      <c r="AN2526" s="1" t="s">
        <v>70</v>
      </c>
      <c r="AO2526" s="1" t="s">
        <v>69</v>
      </c>
      <c r="AP2526" s="1" t="s">
        <v>70</v>
      </c>
      <c r="AQ2526" s="1" t="s">
        <v>70</v>
      </c>
      <c r="AR2526" s="1" t="s">
        <v>69</v>
      </c>
      <c r="AS2526" s="1" t="s">
        <v>69</v>
      </c>
      <c r="AT2526" s="1" t="s">
        <v>69</v>
      </c>
      <c r="AU2526" s="1" t="s">
        <v>69</v>
      </c>
      <c r="AV2526" s="1" t="s">
        <v>69</v>
      </c>
      <c r="AW2526" s="1" t="s">
        <v>69</v>
      </c>
      <c r="AX2526" s="1" t="s">
        <v>69</v>
      </c>
      <c r="AY2526" s="1" t="s">
        <v>70</v>
      </c>
      <c r="AZ2526" s="1" t="s">
        <v>69</v>
      </c>
      <c r="BA2526" s="1" t="s">
        <v>70</v>
      </c>
      <c r="BB2526" s="1" t="s">
        <v>69</v>
      </c>
      <c r="BC2526" s="1" t="s">
        <v>69</v>
      </c>
      <c r="BD2526" s="1" t="s">
        <v>69</v>
      </c>
      <c r="BE2526" s="1" t="s">
        <v>70</v>
      </c>
      <c r="BF2526" s="1" t="s">
        <v>70</v>
      </c>
      <c r="BG2526" s="3">
        <v>42550.40625</v>
      </c>
    </row>
    <row r="2527">
      <c r="A2527" s="1">
        <v>1010889.0</v>
      </c>
      <c r="B2527" s="1" t="s">
        <v>11864</v>
      </c>
      <c r="C2527" s="2" t="s">
        <v>11865</v>
      </c>
      <c r="D2527" s="2" t="s">
        <v>11866</v>
      </c>
      <c r="H2527" s="1" t="s">
        <v>11867</v>
      </c>
      <c r="I2527" s="1" t="s">
        <v>10701</v>
      </c>
      <c r="J2527" s="1" t="s">
        <v>10702</v>
      </c>
      <c r="K2527" s="1" t="s">
        <v>460</v>
      </c>
      <c r="L2527" s="1">
        <v>57101.0</v>
      </c>
      <c r="M2527" s="1" t="s">
        <v>1202</v>
      </c>
      <c r="N2527" s="1" t="s">
        <v>603</v>
      </c>
      <c r="U2527" s="1">
        <v>-96.723206</v>
      </c>
      <c r="V2527" s="1">
        <v>43.560776</v>
      </c>
      <c r="X2527" s="1" t="s">
        <v>69</v>
      </c>
      <c r="Y2527" s="1" t="s">
        <v>70</v>
      </c>
      <c r="Z2527" s="1" t="s">
        <v>70</v>
      </c>
      <c r="AA2527" s="1" t="s">
        <v>70</v>
      </c>
      <c r="AB2527" s="1" t="s">
        <v>70</v>
      </c>
      <c r="AC2527" s="1" t="s">
        <v>69</v>
      </c>
      <c r="AD2527" s="1" t="s">
        <v>69</v>
      </c>
      <c r="AE2527" s="1" t="s">
        <v>69</v>
      </c>
      <c r="AF2527" s="1" t="s">
        <v>70</v>
      </c>
      <c r="AG2527" s="1" t="s">
        <v>69</v>
      </c>
      <c r="AH2527" s="1" t="s">
        <v>69</v>
      </c>
      <c r="AI2527" s="1" t="s">
        <v>70</v>
      </c>
      <c r="AJ2527" s="1" t="s">
        <v>69</v>
      </c>
      <c r="AK2527" s="1" t="s">
        <v>69</v>
      </c>
      <c r="AL2527" s="1" t="s">
        <v>69</v>
      </c>
      <c r="AM2527" s="1" t="s">
        <v>69</v>
      </c>
      <c r="AN2527" s="1" t="s">
        <v>70</v>
      </c>
      <c r="AO2527" s="1" t="s">
        <v>69</v>
      </c>
      <c r="AP2527" s="1" t="s">
        <v>70</v>
      </c>
      <c r="AQ2527" s="1" t="s">
        <v>70</v>
      </c>
      <c r="AR2527" s="1" t="s">
        <v>69</v>
      </c>
      <c r="AS2527" s="1" t="s">
        <v>69</v>
      </c>
      <c r="AT2527" s="1" t="s">
        <v>69</v>
      </c>
      <c r="AU2527" s="1" t="s">
        <v>69</v>
      </c>
      <c r="AV2527" s="1" t="s">
        <v>69</v>
      </c>
      <c r="AW2527" s="1" t="s">
        <v>70</v>
      </c>
      <c r="AX2527" s="1" t="s">
        <v>69</v>
      </c>
      <c r="AY2527" s="1" t="s">
        <v>70</v>
      </c>
      <c r="AZ2527" s="1" t="s">
        <v>69</v>
      </c>
      <c r="BA2527" s="1" t="s">
        <v>70</v>
      </c>
      <c r="BB2527" s="1" t="s">
        <v>70</v>
      </c>
      <c r="BC2527" s="1" t="s">
        <v>69</v>
      </c>
      <c r="BD2527" s="1" t="s">
        <v>69</v>
      </c>
      <c r="BE2527" s="1" t="s">
        <v>70</v>
      </c>
      <c r="BF2527" s="1" t="s">
        <v>70</v>
      </c>
      <c r="BG2527" s="3">
        <v>43455.68194444444</v>
      </c>
    </row>
    <row r="2528">
      <c r="A2528" s="1">
        <v>1009761.0</v>
      </c>
      <c r="B2528" s="1" t="s">
        <v>11868</v>
      </c>
      <c r="I2528" s="1" t="s">
        <v>8676</v>
      </c>
      <c r="J2528" s="1" t="s">
        <v>628</v>
      </c>
      <c r="K2528" s="1" t="s">
        <v>520</v>
      </c>
      <c r="M2528" s="1" t="s">
        <v>11869</v>
      </c>
      <c r="N2528" s="1" t="s">
        <v>1809</v>
      </c>
      <c r="U2528" s="1">
        <v>-70.23613</v>
      </c>
      <c r="V2528" s="1">
        <v>43.721638</v>
      </c>
      <c r="X2528" s="1" t="s">
        <v>69</v>
      </c>
      <c r="Y2528" s="1" t="s">
        <v>70</v>
      </c>
      <c r="Z2528" s="1" t="s">
        <v>70</v>
      </c>
      <c r="AA2528" s="1" t="s">
        <v>70</v>
      </c>
      <c r="AB2528" s="1" t="s">
        <v>70</v>
      </c>
      <c r="AC2528" s="1" t="s">
        <v>80</v>
      </c>
      <c r="BG2528" s="3">
        <v>41733.53125</v>
      </c>
    </row>
    <row r="2529">
      <c r="A2529" s="1">
        <v>1018715.0</v>
      </c>
      <c r="B2529" s="1" t="s">
        <v>11870</v>
      </c>
      <c r="C2529" s="2" t="s">
        <v>11871</v>
      </c>
      <c r="G2529" s="1" t="s">
        <v>11872</v>
      </c>
      <c r="H2529" s="1" t="s">
        <v>11873</v>
      </c>
      <c r="I2529" s="1" t="s">
        <v>8676</v>
      </c>
      <c r="J2529" s="1" t="s">
        <v>2535</v>
      </c>
      <c r="K2529" s="1" t="s">
        <v>488</v>
      </c>
      <c r="L2529" s="1">
        <v>2540.0</v>
      </c>
      <c r="M2529" s="1" t="s">
        <v>8002</v>
      </c>
      <c r="N2529" s="1" t="s">
        <v>3824</v>
      </c>
      <c r="U2529" s="1">
        <v>-70.603806</v>
      </c>
      <c r="V2529" s="1">
        <v>41.548424</v>
      </c>
      <c r="X2529" s="1" t="s">
        <v>69</v>
      </c>
      <c r="Y2529" s="1" t="s">
        <v>69</v>
      </c>
      <c r="Z2529" s="1" t="s">
        <v>69</v>
      </c>
      <c r="AA2529" s="1" t="s">
        <v>69</v>
      </c>
      <c r="AB2529" s="1" t="s">
        <v>69</v>
      </c>
      <c r="AC2529" s="1" t="s">
        <v>69</v>
      </c>
      <c r="AD2529" s="1" t="s">
        <v>69</v>
      </c>
      <c r="AE2529" s="1" t="s">
        <v>69</v>
      </c>
      <c r="AF2529" s="1" t="s">
        <v>70</v>
      </c>
      <c r="AG2529" s="1" t="s">
        <v>69</v>
      </c>
      <c r="AH2529" s="1" t="s">
        <v>69</v>
      </c>
      <c r="AI2529" s="1" t="s">
        <v>69</v>
      </c>
      <c r="AJ2529" s="1" t="s">
        <v>69</v>
      </c>
      <c r="AK2529" s="1" t="s">
        <v>69</v>
      </c>
      <c r="AL2529" s="1" t="s">
        <v>69</v>
      </c>
      <c r="AM2529" s="1" t="s">
        <v>69</v>
      </c>
      <c r="AN2529" s="1" t="s">
        <v>70</v>
      </c>
      <c r="AO2529" s="1" t="s">
        <v>69</v>
      </c>
      <c r="AP2529" s="1" t="s">
        <v>70</v>
      </c>
      <c r="AQ2529" s="1" t="s">
        <v>70</v>
      </c>
      <c r="AR2529" s="1" t="s">
        <v>69</v>
      </c>
      <c r="AS2529" s="1" t="s">
        <v>69</v>
      </c>
      <c r="AT2529" s="1" t="s">
        <v>69</v>
      </c>
      <c r="AU2529" s="1" t="s">
        <v>69</v>
      </c>
      <c r="AV2529" s="1" t="s">
        <v>70</v>
      </c>
      <c r="AW2529" s="1" t="s">
        <v>69</v>
      </c>
      <c r="AX2529" s="1" t="s">
        <v>70</v>
      </c>
      <c r="AY2529" s="1" t="s">
        <v>70</v>
      </c>
      <c r="AZ2529" s="1" t="s">
        <v>69</v>
      </c>
      <c r="BA2529" s="1" t="s">
        <v>70</v>
      </c>
      <c r="BB2529" s="1" t="s">
        <v>69</v>
      </c>
      <c r="BC2529" s="1" t="s">
        <v>69</v>
      </c>
      <c r="BD2529" s="1" t="s">
        <v>69</v>
      </c>
      <c r="BE2529" s="1" t="s">
        <v>70</v>
      </c>
      <c r="BF2529" s="1" t="s">
        <v>70</v>
      </c>
      <c r="BG2529" s="3">
        <v>42935.614583333336</v>
      </c>
    </row>
    <row r="2530">
      <c r="A2530" s="1">
        <v>1008076.0</v>
      </c>
      <c r="B2530" s="1" t="s">
        <v>11874</v>
      </c>
      <c r="C2530" s="2" t="s">
        <v>11875</v>
      </c>
      <c r="D2530" s="2" t="s">
        <v>11876</v>
      </c>
      <c r="H2530" s="1" t="s">
        <v>11877</v>
      </c>
      <c r="I2530" s="1" t="s">
        <v>11878</v>
      </c>
      <c r="J2530" s="1" t="s">
        <v>332</v>
      </c>
      <c r="K2530" s="1" t="s">
        <v>656</v>
      </c>
      <c r="L2530" s="1">
        <v>95945.0</v>
      </c>
      <c r="M2530" s="1" t="s">
        <v>5094</v>
      </c>
      <c r="N2530" s="1" t="s">
        <v>446</v>
      </c>
      <c r="U2530" s="1">
        <v>-121.02789</v>
      </c>
      <c r="V2530" s="1">
        <v>39.23262</v>
      </c>
      <c r="W2530" s="1" t="s">
        <v>136</v>
      </c>
      <c r="X2530" s="1" t="s">
        <v>69</v>
      </c>
      <c r="Y2530" s="1" t="s">
        <v>70</v>
      </c>
      <c r="Z2530" s="1" t="s">
        <v>70</v>
      </c>
      <c r="AA2530" s="1" t="s">
        <v>70</v>
      </c>
      <c r="AB2530" s="1" t="s">
        <v>69</v>
      </c>
      <c r="AC2530" s="1" t="s">
        <v>69</v>
      </c>
      <c r="AD2530" s="1" t="s">
        <v>69</v>
      </c>
      <c r="AE2530" s="1" t="s">
        <v>70</v>
      </c>
      <c r="AF2530" s="1" t="s">
        <v>70</v>
      </c>
      <c r="AG2530" s="1" t="s">
        <v>69</v>
      </c>
      <c r="AH2530" s="1" t="s">
        <v>69</v>
      </c>
      <c r="AI2530" s="1" t="s">
        <v>70</v>
      </c>
      <c r="AJ2530" s="1" t="s">
        <v>69</v>
      </c>
      <c r="AK2530" s="1" t="s">
        <v>69</v>
      </c>
      <c r="AL2530" s="1" t="s">
        <v>69</v>
      </c>
      <c r="AM2530" s="1" t="s">
        <v>69</v>
      </c>
      <c r="AN2530" s="1" t="s">
        <v>69</v>
      </c>
      <c r="AO2530" s="1" t="s">
        <v>69</v>
      </c>
      <c r="AP2530" s="1" t="s">
        <v>70</v>
      </c>
      <c r="AQ2530" s="1" t="s">
        <v>69</v>
      </c>
      <c r="AR2530" s="1" t="s">
        <v>70</v>
      </c>
      <c r="AS2530" s="1" t="s">
        <v>69</v>
      </c>
      <c r="AT2530" s="1" t="s">
        <v>70</v>
      </c>
      <c r="AU2530" s="1" t="s">
        <v>69</v>
      </c>
      <c r="AV2530" s="1" t="s">
        <v>69</v>
      </c>
      <c r="AW2530" s="1" t="s">
        <v>70</v>
      </c>
      <c r="AX2530" s="1" t="s">
        <v>70</v>
      </c>
      <c r="AY2530" s="1" t="s">
        <v>70</v>
      </c>
      <c r="AZ2530" s="1" t="s">
        <v>69</v>
      </c>
      <c r="BA2530" s="1" t="s">
        <v>70</v>
      </c>
      <c r="BB2530" s="1" t="s">
        <v>70</v>
      </c>
      <c r="BC2530" s="1" t="s">
        <v>70</v>
      </c>
      <c r="BD2530" s="1" t="s">
        <v>69</v>
      </c>
      <c r="BE2530" s="1" t="s">
        <v>70</v>
      </c>
      <c r="BF2530" s="1" t="s">
        <v>70</v>
      </c>
      <c r="BG2530" s="3">
        <v>41771.58888888889</v>
      </c>
    </row>
    <row r="2531">
      <c r="A2531" s="1">
        <v>2000004.0</v>
      </c>
      <c r="B2531" s="1" t="s">
        <v>11879</v>
      </c>
      <c r="C2531" s="2" t="s">
        <v>11880</v>
      </c>
      <c r="D2531" s="2" t="s">
        <v>11881</v>
      </c>
      <c r="K2531" s="1" t="s">
        <v>561</v>
      </c>
      <c r="X2531" s="1" t="s">
        <v>69</v>
      </c>
      <c r="Y2531" s="1" t="s">
        <v>70</v>
      </c>
      <c r="Z2531" s="1" t="s">
        <v>70</v>
      </c>
      <c r="AA2531" s="1" t="s">
        <v>70</v>
      </c>
      <c r="AB2531" s="1" t="s">
        <v>70</v>
      </c>
      <c r="AC2531" s="1" t="s">
        <v>80</v>
      </c>
      <c r="BG2531" s="1">
        <v>2013.0</v>
      </c>
    </row>
    <row r="2532">
      <c r="A2532" s="1">
        <v>1001888.0</v>
      </c>
      <c r="B2532" s="1" t="s">
        <v>11882</v>
      </c>
      <c r="H2532" s="1" t="s">
        <v>11883</v>
      </c>
      <c r="I2532" s="1" t="s">
        <v>1187</v>
      </c>
      <c r="J2532" s="1" t="s">
        <v>11884</v>
      </c>
      <c r="K2532" s="1" t="s">
        <v>349</v>
      </c>
      <c r="U2532" s="1">
        <v>-108.534</v>
      </c>
      <c r="V2532" s="1">
        <v>39.0774</v>
      </c>
      <c r="X2532" s="1" t="s">
        <v>70</v>
      </c>
      <c r="Y2532" s="1" t="s">
        <v>70</v>
      </c>
      <c r="Z2532" s="1" t="s">
        <v>70</v>
      </c>
      <c r="AA2532" s="1" t="s">
        <v>70</v>
      </c>
      <c r="AB2532" s="1" t="s">
        <v>70</v>
      </c>
      <c r="AC2532" s="1" t="s">
        <v>80</v>
      </c>
      <c r="BG2532" s="1">
        <v>2009.0</v>
      </c>
    </row>
    <row r="2533">
      <c r="A2533" s="1">
        <v>1000623.0</v>
      </c>
      <c r="B2533" s="1" t="s">
        <v>11885</v>
      </c>
      <c r="H2533" s="1" t="s">
        <v>11886</v>
      </c>
      <c r="I2533" s="1" t="s">
        <v>764</v>
      </c>
      <c r="J2533" s="1" t="s">
        <v>2731</v>
      </c>
      <c r="K2533" s="1" t="s">
        <v>389</v>
      </c>
      <c r="L2533" s="1">
        <v>52601.0</v>
      </c>
      <c r="U2533" s="1">
        <v>-91.142799</v>
      </c>
      <c r="V2533" s="1">
        <v>40.814999</v>
      </c>
      <c r="X2533" s="1" t="s">
        <v>70</v>
      </c>
      <c r="Y2533" s="1" t="s">
        <v>70</v>
      </c>
      <c r="Z2533" s="1" t="s">
        <v>70</v>
      </c>
      <c r="AA2533" s="1" t="s">
        <v>70</v>
      </c>
      <c r="AB2533" s="1" t="s">
        <v>70</v>
      </c>
      <c r="AC2533" s="1" t="s">
        <v>80</v>
      </c>
      <c r="BG2533" s="1">
        <v>2009.0</v>
      </c>
    </row>
    <row r="2534">
      <c r="A2534" s="1">
        <v>1001517.0</v>
      </c>
      <c r="B2534" s="1" t="s">
        <v>11887</v>
      </c>
      <c r="H2534" s="1" t="s">
        <v>11888</v>
      </c>
      <c r="I2534" s="1" t="s">
        <v>11807</v>
      </c>
      <c r="J2534" s="1" t="s">
        <v>1868</v>
      </c>
      <c r="K2534" s="1" t="s">
        <v>77</v>
      </c>
      <c r="L2534" s="1">
        <v>44041.0</v>
      </c>
      <c r="U2534" s="1">
        <v>-80.971802</v>
      </c>
      <c r="V2534" s="1">
        <v>41.782101</v>
      </c>
      <c r="X2534" s="1" t="s">
        <v>70</v>
      </c>
      <c r="Y2534" s="1" t="s">
        <v>70</v>
      </c>
      <c r="Z2534" s="1" t="s">
        <v>70</v>
      </c>
      <c r="AA2534" s="1" t="s">
        <v>70</v>
      </c>
      <c r="AB2534" s="1" t="s">
        <v>70</v>
      </c>
      <c r="AC2534" s="1" t="s">
        <v>80</v>
      </c>
      <c r="BG2534" s="1">
        <v>2009.0</v>
      </c>
    </row>
    <row r="2535">
      <c r="A2535" s="1">
        <v>1002883.0</v>
      </c>
      <c r="B2535" s="1" t="s">
        <v>11889</v>
      </c>
      <c r="H2535" s="1" t="s">
        <v>11890</v>
      </c>
      <c r="I2535" s="1" t="s">
        <v>11891</v>
      </c>
      <c r="J2535" s="1" t="s">
        <v>7209</v>
      </c>
      <c r="K2535" s="1" t="s">
        <v>389</v>
      </c>
      <c r="L2535" s="1">
        <v>50459.0</v>
      </c>
      <c r="U2535" s="1">
        <v>-93.225899</v>
      </c>
      <c r="V2535" s="1">
        <v>43.148399</v>
      </c>
      <c r="X2535" s="1" t="s">
        <v>70</v>
      </c>
      <c r="Y2535" s="1" t="s">
        <v>70</v>
      </c>
      <c r="Z2535" s="1" t="s">
        <v>70</v>
      </c>
      <c r="AA2535" s="1" t="s">
        <v>70</v>
      </c>
      <c r="AB2535" s="1" t="s">
        <v>70</v>
      </c>
      <c r="AC2535" s="1" t="s">
        <v>80</v>
      </c>
      <c r="BG2535" s="1">
        <v>2009.0</v>
      </c>
    </row>
    <row r="2536">
      <c r="A2536" s="1">
        <v>2000005.0</v>
      </c>
      <c r="B2536" s="1" t="s">
        <v>11892</v>
      </c>
      <c r="C2536" s="2" t="s">
        <v>11893</v>
      </c>
      <c r="K2536" s="1" t="s">
        <v>96</v>
      </c>
      <c r="M2536" s="1" t="s">
        <v>1081</v>
      </c>
      <c r="X2536" s="1" t="s">
        <v>69</v>
      </c>
      <c r="Y2536" s="1" t="s">
        <v>69</v>
      </c>
      <c r="Z2536" s="1" t="s">
        <v>69</v>
      </c>
      <c r="AA2536" s="1" t="s">
        <v>69</v>
      </c>
      <c r="AB2536" s="1" t="s">
        <v>69</v>
      </c>
      <c r="AC2536" s="1" t="s">
        <v>80</v>
      </c>
      <c r="AD2536" s="1" t="s">
        <v>70</v>
      </c>
      <c r="AE2536" s="1" t="s">
        <v>70</v>
      </c>
      <c r="AF2536" s="1" t="s">
        <v>70</v>
      </c>
      <c r="AG2536" s="1" t="s">
        <v>70</v>
      </c>
      <c r="AH2536" s="1" t="s">
        <v>70</v>
      </c>
      <c r="AI2536" s="1" t="s">
        <v>70</v>
      </c>
      <c r="AJ2536" s="1" t="s">
        <v>70</v>
      </c>
      <c r="AK2536" s="1" t="s">
        <v>69</v>
      </c>
      <c r="AL2536" s="1" t="s">
        <v>70</v>
      </c>
      <c r="AM2536" s="1" t="s">
        <v>70</v>
      </c>
      <c r="AN2536" s="1" t="s">
        <v>70</v>
      </c>
      <c r="AO2536" s="1" t="s">
        <v>70</v>
      </c>
      <c r="AP2536" s="1" t="s">
        <v>70</v>
      </c>
      <c r="AQ2536" s="1" t="s">
        <v>70</v>
      </c>
      <c r="AR2536" s="1" t="s">
        <v>70</v>
      </c>
      <c r="AS2536" s="1" t="s">
        <v>70</v>
      </c>
      <c r="AT2536" s="1" t="s">
        <v>70</v>
      </c>
      <c r="AU2536" s="1" t="s">
        <v>70</v>
      </c>
      <c r="AV2536" s="1" t="s">
        <v>70</v>
      </c>
      <c r="AW2536" s="1" t="s">
        <v>70</v>
      </c>
      <c r="AX2536" s="1" t="s">
        <v>70</v>
      </c>
      <c r="AY2536" s="1" t="s">
        <v>70</v>
      </c>
      <c r="AZ2536" s="1" t="s">
        <v>69</v>
      </c>
      <c r="BA2536" s="1" t="s">
        <v>70</v>
      </c>
      <c r="BB2536" s="1" t="s">
        <v>70</v>
      </c>
      <c r="BC2536" s="1" t="s">
        <v>70</v>
      </c>
      <c r="BD2536" s="1" t="s">
        <v>70</v>
      </c>
      <c r="BE2536" s="1" t="s">
        <v>70</v>
      </c>
      <c r="BF2536" s="1" t="s">
        <v>70</v>
      </c>
      <c r="BG2536" s="1">
        <v>2013.0</v>
      </c>
    </row>
    <row r="2537">
      <c r="A2537" s="1">
        <v>1010059.0</v>
      </c>
      <c r="B2537" s="1" t="s">
        <v>11894</v>
      </c>
      <c r="C2537" s="2" t="s">
        <v>11895</v>
      </c>
      <c r="D2537" s="2" t="s">
        <v>11896</v>
      </c>
      <c r="H2537" s="1" t="s">
        <v>11897</v>
      </c>
      <c r="I2537" s="1" t="s">
        <v>11898</v>
      </c>
      <c r="J2537" s="1" t="s">
        <v>694</v>
      </c>
      <c r="K2537" s="1" t="s">
        <v>107</v>
      </c>
      <c r="L2537" s="1">
        <v>38138.0</v>
      </c>
      <c r="M2537" s="1" t="s">
        <v>10751</v>
      </c>
      <c r="N2537" s="1" t="s">
        <v>671</v>
      </c>
      <c r="U2537" s="1">
        <v>-89.803017</v>
      </c>
      <c r="V2537" s="1">
        <v>35.075783</v>
      </c>
      <c r="W2537" s="1" t="s">
        <v>392</v>
      </c>
      <c r="X2537" s="1" t="s">
        <v>69</v>
      </c>
      <c r="Y2537" s="1" t="s">
        <v>70</v>
      </c>
      <c r="Z2537" s="1" t="s">
        <v>70</v>
      </c>
      <c r="AA2537" s="1" t="s">
        <v>70</v>
      </c>
      <c r="AB2537" s="1" t="s">
        <v>70</v>
      </c>
      <c r="AC2537" s="1" t="s">
        <v>69</v>
      </c>
      <c r="AD2537" s="1" t="s">
        <v>69</v>
      </c>
      <c r="AE2537" s="1" t="s">
        <v>70</v>
      </c>
      <c r="AF2537" s="1" t="s">
        <v>69</v>
      </c>
      <c r="AG2537" s="1" t="s">
        <v>69</v>
      </c>
      <c r="AH2537" s="1" t="s">
        <v>69</v>
      </c>
      <c r="AI2537" s="1" t="s">
        <v>70</v>
      </c>
      <c r="AJ2537" s="1" t="s">
        <v>69</v>
      </c>
      <c r="AK2537" s="1" t="s">
        <v>69</v>
      </c>
      <c r="AL2537" s="1" t="s">
        <v>69</v>
      </c>
      <c r="AM2537" s="1" t="s">
        <v>69</v>
      </c>
      <c r="AN2537" s="1" t="s">
        <v>70</v>
      </c>
      <c r="AO2537" s="1" t="s">
        <v>69</v>
      </c>
      <c r="AP2537" s="1" t="s">
        <v>70</v>
      </c>
      <c r="AQ2537" s="1" t="s">
        <v>70</v>
      </c>
      <c r="AR2537" s="1" t="s">
        <v>70</v>
      </c>
      <c r="AS2537" s="1" t="s">
        <v>69</v>
      </c>
      <c r="AT2537" s="1" t="s">
        <v>70</v>
      </c>
      <c r="AU2537" s="1" t="s">
        <v>69</v>
      </c>
      <c r="AV2537" s="1" t="s">
        <v>70</v>
      </c>
      <c r="AW2537" s="1" t="s">
        <v>70</v>
      </c>
      <c r="AX2537" s="1" t="s">
        <v>70</v>
      </c>
      <c r="AY2537" s="1" t="s">
        <v>70</v>
      </c>
      <c r="AZ2537" s="1" t="s">
        <v>69</v>
      </c>
      <c r="BA2537" s="1" t="s">
        <v>70</v>
      </c>
      <c r="BB2537" s="1" t="s">
        <v>70</v>
      </c>
      <c r="BC2537" s="1" t="s">
        <v>70</v>
      </c>
      <c r="BD2537" s="1" t="s">
        <v>69</v>
      </c>
      <c r="BE2537" s="1" t="s">
        <v>70</v>
      </c>
      <c r="BF2537" s="1" t="s">
        <v>70</v>
      </c>
      <c r="BG2537" s="3">
        <v>41758.458333333336</v>
      </c>
    </row>
    <row r="2538">
      <c r="A2538" s="1">
        <v>1003870.0</v>
      </c>
      <c r="B2538" s="1" t="s">
        <v>11899</v>
      </c>
      <c r="C2538" s="2" t="s">
        <v>167</v>
      </c>
      <c r="H2538" s="1" t="s">
        <v>11900</v>
      </c>
      <c r="I2538" s="1" t="s">
        <v>169</v>
      </c>
      <c r="J2538" s="1" t="s">
        <v>170</v>
      </c>
      <c r="K2538" s="1" t="s">
        <v>171</v>
      </c>
      <c r="U2538" s="1">
        <v>-93.241699</v>
      </c>
      <c r="V2538" s="1">
        <v>44.9767</v>
      </c>
      <c r="X2538" s="1" t="s">
        <v>70</v>
      </c>
      <c r="Y2538" s="1" t="s">
        <v>70</v>
      </c>
      <c r="Z2538" s="1" t="s">
        <v>70</v>
      </c>
      <c r="AA2538" s="1" t="s">
        <v>70</v>
      </c>
      <c r="AB2538" s="1" t="s">
        <v>70</v>
      </c>
      <c r="AC2538" s="1" t="s">
        <v>80</v>
      </c>
      <c r="BG2538" s="6">
        <v>40333.98055555556</v>
      </c>
    </row>
    <row r="2539">
      <c r="A2539" s="1">
        <v>2000006.0</v>
      </c>
      <c r="B2539" s="1" t="s">
        <v>11901</v>
      </c>
      <c r="C2539" s="2" t="s">
        <v>11902</v>
      </c>
      <c r="D2539" s="2" t="s">
        <v>11903</v>
      </c>
      <c r="K2539" s="1" t="s">
        <v>181</v>
      </c>
      <c r="X2539" s="1" t="s">
        <v>69</v>
      </c>
      <c r="Y2539" s="1" t="s">
        <v>70</v>
      </c>
      <c r="Z2539" s="1" t="s">
        <v>70</v>
      </c>
      <c r="AA2539" s="1" t="s">
        <v>70</v>
      </c>
      <c r="AB2539" s="1" t="s">
        <v>70</v>
      </c>
      <c r="AC2539" s="1" t="s">
        <v>80</v>
      </c>
      <c r="BG2539" s="1">
        <v>2013.0</v>
      </c>
    </row>
    <row r="2540">
      <c r="A2540" s="1">
        <v>1019841.0</v>
      </c>
      <c r="B2540" s="1" t="s">
        <v>11904</v>
      </c>
      <c r="D2540" s="1" t="s">
        <v>11905</v>
      </c>
      <c r="G2540" s="1" t="s">
        <v>11906</v>
      </c>
      <c r="H2540" s="1" t="s">
        <v>11907</v>
      </c>
      <c r="I2540" s="1" t="s">
        <v>320</v>
      </c>
      <c r="J2540" s="1" t="s">
        <v>321</v>
      </c>
      <c r="K2540" s="1" t="s">
        <v>322</v>
      </c>
      <c r="L2540" s="1">
        <v>46278.0</v>
      </c>
      <c r="M2540" s="1" t="s">
        <v>5272</v>
      </c>
      <c r="N2540" s="1" t="s">
        <v>1694</v>
      </c>
      <c r="U2540" s="1">
        <v>-86.274994</v>
      </c>
      <c r="V2540" s="1">
        <v>39.894466</v>
      </c>
      <c r="X2540" s="1" t="s">
        <v>69</v>
      </c>
      <c r="Y2540" s="1" t="s">
        <v>70</v>
      </c>
      <c r="Z2540" s="1" t="s">
        <v>70</v>
      </c>
      <c r="AA2540" s="1" t="s">
        <v>70</v>
      </c>
      <c r="AB2540" s="1" t="s">
        <v>69</v>
      </c>
      <c r="AC2540" s="1" t="s">
        <v>69</v>
      </c>
      <c r="AD2540" s="1" t="s">
        <v>70</v>
      </c>
      <c r="AE2540" s="1" t="s">
        <v>69</v>
      </c>
      <c r="AF2540" s="1" t="s">
        <v>70</v>
      </c>
      <c r="AG2540" s="1" t="s">
        <v>70</v>
      </c>
      <c r="AH2540" s="1" t="s">
        <v>69</v>
      </c>
      <c r="AI2540" s="1" t="s">
        <v>70</v>
      </c>
      <c r="AJ2540" s="1" t="s">
        <v>70</v>
      </c>
      <c r="AK2540" s="1" t="s">
        <v>69</v>
      </c>
      <c r="AL2540" s="1" t="s">
        <v>69</v>
      </c>
      <c r="AM2540" s="1" t="s">
        <v>70</v>
      </c>
      <c r="AN2540" s="1" t="s">
        <v>70</v>
      </c>
      <c r="AO2540" s="1" t="s">
        <v>69</v>
      </c>
      <c r="AP2540" s="1" t="s">
        <v>70</v>
      </c>
      <c r="AQ2540" s="1" t="s">
        <v>70</v>
      </c>
      <c r="AR2540" s="1" t="s">
        <v>70</v>
      </c>
      <c r="AS2540" s="1" t="s">
        <v>69</v>
      </c>
      <c r="AT2540" s="1" t="s">
        <v>70</v>
      </c>
      <c r="AU2540" s="1" t="s">
        <v>69</v>
      </c>
      <c r="AV2540" s="1" t="s">
        <v>70</v>
      </c>
      <c r="AW2540" s="1" t="s">
        <v>70</v>
      </c>
      <c r="AX2540" s="1" t="s">
        <v>69</v>
      </c>
      <c r="AY2540" s="1" t="s">
        <v>70</v>
      </c>
      <c r="AZ2540" s="1" t="s">
        <v>69</v>
      </c>
      <c r="BA2540" s="1" t="s">
        <v>70</v>
      </c>
      <c r="BB2540" s="1" t="s">
        <v>70</v>
      </c>
      <c r="BC2540" s="1" t="s">
        <v>70</v>
      </c>
      <c r="BD2540" s="1" t="s">
        <v>70</v>
      </c>
      <c r="BE2540" s="1" t="s">
        <v>70</v>
      </c>
      <c r="BF2540" s="1" t="s">
        <v>70</v>
      </c>
      <c r="BG2540" s="3">
        <v>43937.53125</v>
      </c>
    </row>
    <row r="2541">
      <c r="A2541" s="1">
        <v>1010879.0</v>
      </c>
      <c r="B2541" s="1" t="s">
        <v>11908</v>
      </c>
      <c r="D2541" s="2" t="s">
        <v>11909</v>
      </c>
      <c r="H2541" s="1" t="s">
        <v>11910</v>
      </c>
      <c r="I2541" s="1" t="s">
        <v>337</v>
      </c>
      <c r="J2541" s="1" t="s">
        <v>338</v>
      </c>
      <c r="K2541" s="1" t="s">
        <v>96</v>
      </c>
      <c r="L2541" s="1">
        <v>14620.0</v>
      </c>
      <c r="M2541" s="1" t="s">
        <v>11911</v>
      </c>
      <c r="N2541" s="1" t="s">
        <v>2661</v>
      </c>
      <c r="U2541" s="1">
        <v>-77.608955</v>
      </c>
      <c r="V2541" s="1">
        <v>43.136635</v>
      </c>
      <c r="X2541" s="1" t="s">
        <v>69</v>
      </c>
      <c r="Y2541" s="1" t="s">
        <v>69</v>
      </c>
      <c r="Z2541" s="1" t="s">
        <v>69</v>
      </c>
      <c r="AA2541" s="1" t="s">
        <v>69</v>
      </c>
      <c r="AB2541" s="1" t="s">
        <v>69</v>
      </c>
      <c r="AC2541" s="1" t="s">
        <v>70</v>
      </c>
      <c r="AD2541" s="1" t="s">
        <v>70</v>
      </c>
      <c r="AE2541" s="1" t="s">
        <v>70</v>
      </c>
      <c r="AF2541" s="1" t="s">
        <v>70</v>
      </c>
      <c r="AG2541" s="1" t="s">
        <v>70</v>
      </c>
      <c r="AH2541" s="1" t="s">
        <v>70</v>
      </c>
      <c r="AI2541" s="1" t="s">
        <v>70</v>
      </c>
      <c r="AJ2541" s="1" t="s">
        <v>70</v>
      </c>
      <c r="AK2541" s="1" t="s">
        <v>69</v>
      </c>
      <c r="AL2541" s="1" t="s">
        <v>70</v>
      </c>
      <c r="AM2541" s="1" t="s">
        <v>70</v>
      </c>
      <c r="AN2541" s="1" t="s">
        <v>70</v>
      </c>
      <c r="AO2541" s="1" t="s">
        <v>70</v>
      </c>
      <c r="AP2541" s="1" t="s">
        <v>70</v>
      </c>
      <c r="AQ2541" s="1" t="s">
        <v>70</v>
      </c>
      <c r="AR2541" s="1" t="s">
        <v>70</v>
      </c>
      <c r="AS2541" s="1" t="s">
        <v>70</v>
      </c>
      <c r="AT2541" s="1" t="s">
        <v>70</v>
      </c>
      <c r="AU2541" s="1" t="s">
        <v>70</v>
      </c>
      <c r="AV2541" s="1" t="s">
        <v>70</v>
      </c>
      <c r="AW2541" s="1" t="s">
        <v>70</v>
      </c>
      <c r="AX2541" s="1" t="s">
        <v>70</v>
      </c>
      <c r="AY2541" s="1" t="s">
        <v>70</v>
      </c>
      <c r="AZ2541" s="1" t="s">
        <v>69</v>
      </c>
      <c r="BA2541" s="1" t="s">
        <v>70</v>
      </c>
      <c r="BB2541" s="1" t="s">
        <v>70</v>
      </c>
      <c r="BC2541" s="1" t="s">
        <v>70</v>
      </c>
      <c r="BD2541" s="1" t="s">
        <v>70</v>
      </c>
      <c r="BE2541" s="1" t="s">
        <v>70</v>
      </c>
      <c r="BF2541" s="1" t="s">
        <v>70</v>
      </c>
      <c r="BG2541" s="3">
        <v>42067.645833333336</v>
      </c>
    </row>
    <row r="2542">
      <c r="A2542" s="1">
        <v>1019499.0</v>
      </c>
      <c r="B2542" s="1" t="s">
        <v>11912</v>
      </c>
      <c r="C2542" s="2" t="s">
        <v>11913</v>
      </c>
      <c r="H2542" s="1" t="s">
        <v>11914</v>
      </c>
      <c r="I2542" s="1" t="s">
        <v>811</v>
      </c>
      <c r="J2542" s="1" t="s">
        <v>811</v>
      </c>
      <c r="K2542" s="1" t="s">
        <v>96</v>
      </c>
      <c r="L2542" s="1">
        <v>12206.0</v>
      </c>
      <c r="M2542" s="1" t="s">
        <v>11915</v>
      </c>
      <c r="N2542" s="1" t="s">
        <v>11916</v>
      </c>
      <c r="U2542" s="1">
        <v>-73.798355</v>
      </c>
      <c r="V2542" s="1">
        <v>42.665745</v>
      </c>
      <c r="X2542" s="1" t="s">
        <v>69</v>
      </c>
      <c r="Y2542" s="1" t="s">
        <v>69</v>
      </c>
      <c r="Z2542" s="1" t="s">
        <v>69</v>
      </c>
      <c r="AA2542" s="1" t="s">
        <v>69</v>
      </c>
      <c r="AB2542" s="1" t="s">
        <v>69</v>
      </c>
      <c r="AC2542" s="1" t="s">
        <v>69</v>
      </c>
      <c r="AD2542" s="1" t="s">
        <v>70</v>
      </c>
      <c r="AE2542" s="1" t="s">
        <v>70</v>
      </c>
      <c r="AF2542" s="1" t="s">
        <v>70</v>
      </c>
      <c r="AG2542" s="1" t="s">
        <v>69</v>
      </c>
      <c r="AH2542" s="1" t="s">
        <v>70</v>
      </c>
      <c r="AI2542" s="1" t="s">
        <v>70</v>
      </c>
      <c r="AJ2542" s="1" t="s">
        <v>70</v>
      </c>
      <c r="AK2542" s="1" t="s">
        <v>69</v>
      </c>
      <c r="AL2542" s="1" t="s">
        <v>70</v>
      </c>
      <c r="AM2542" s="1" t="s">
        <v>70</v>
      </c>
      <c r="AN2542" s="1" t="s">
        <v>70</v>
      </c>
      <c r="AO2542" s="1" t="s">
        <v>70</v>
      </c>
      <c r="AP2542" s="1" t="s">
        <v>70</v>
      </c>
      <c r="AQ2542" s="1" t="s">
        <v>70</v>
      </c>
      <c r="AR2542" s="1" t="s">
        <v>70</v>
      </c>
      <c r="AS2542" s="1" t="s">
        <v>70</v>
      </c>
      <c r="AT2542" s="1" t="s">
        <v>70</v>
      </c>
      <c r="AU2542" s="1" t="s">
        <v>70</v>
      </c>
      <c r="AV2542" s="1" t="s">
        <v>70</v>
      </c>
      <c r="AW2542" s="1" t="s">
        <v>70</v>
      </c>
      <c r="AX2542" s="1" t="s">
        <v>70</v>
      </c>
      <c r="AY2542" s="1" t="s">
        <v>70</v>
      </c>
      <c r="AZ2542" s="1" t="s">
        <v>70</v>
      </c>
      <c r="BA2542" s="1" t="s">
        <v>70</v>
      </c>
      <c r="BB2542" s="1" t="s">
        <v>70</v>
      </c>
      <c r="BC2542" s="1" t="s">
        <v>70</v>
      </c>
      <c r="BD2542" s="1" t="s">
        <v>70</v>
      </c>
      <c r="BE2542" s="1" t="s">
        <v>70</v>
      </c>
      <c r="BF2542" s="1" t="s">
        <v>70</v>
      </c>
      <c r="BG2542" s="3">
        <v>43585.498611111114</v>
      </c>
    </row>
    <row r="2543">
      <c r="A2543" s="1">
        <v>1010878.0</v>
      </c>
      <c r="B2543" s="1" t="s">
        <v>11917</v>
      </c>
      <c r="D2543" s="2" t="s">
        <v>11909</v>
      </c>
      <c r="H2543" s="1" t="s">
        <v>11918</v>
      </c>
      <c r="I2543" s="1" t="s">
        <v>337</v>
      </c>
      <c r="J2543" s="1" t="s">
        <v>338</v>
      </c>
      <c r="K2543" s="1" t="s">
        <v>96</v>
      </c>
      <c r="L2543" s="1">
        <v>14608.0</v>
      </c>
      <c r="M2543" s="1" t="s">
        <v>11919</v>
      </c>
      <c r="N2543" s="1" t="s">
        <v>8767</v>
      </c>
      <c r="U2543" s="1">
        <v>-77.625305</v>
      </c>
      <c r="V2543" s="1">
        <v>43.168465</v>
      </c>
      <c r="X2543" s="1" t="s">
        <v>69</v>
      </c>
      <c r="Y2543" s="1" t="s">
        <v>69</v>
      </c>
      <c r="Z2543" s="1" t="s">
        <v>69</v>
      </c>
      <c r="AA2543" s="1" t="s">
        <v>69</v>
      </c>
      <c r="AB2543" s="1" t="s">
        <v>69</v>
      </c>
      <c r="AC2543" s="1" t="s">
        <v>70</v>
      </c>
      <c r="AD2543" s="1" t="s">
        <v>70</v>
      </c>
      <c r="AE2543" s="1" t="s">
        <v>70</v>
      </c>
      <c r="AF2543" s="1" t="s">
        <v>70</v>
      </c>
      <c r="AG2543" s="1" t="s">
        <v>70</v>
      </c>
      <c r="AH2543" s="1" t="s">
        <v>70</v>
      </c>
      <c r="AI2543" s="1" t="s">
        <v>70</v>
      </c>
      <c r="AJ2543" s="1" t="s">
        <v>70</v>
      </c>
      <c r="AK2543" s="1" t="s">
        <v>69</v>
      </c>
      <c r="AL2543" s="1" t="s">
        <v>70</v>
      </c>
      <c r="AM2543" s="1" t="s">
        <v>70</v>
      </c>
      <c r="AN2543" s="1" t="s">
        <v>70</v>
      </c>
      <c r="AO2543" s="1" t="s">
        <v>70</v>
      </c>
      <c r="AP2543" s="1" t="s">
        <v>70</v>
      </c>
      <c r="AQ2543" s="1" t="s">
        <v>70</v>
      </c>
      <c r="AR2543" s="1" t="s">
        <v>70</v>
      </c>
      <c r="AS2543" s="1" t="s">
        <v>70</v>
      </c>
      <c r="AT2543" s="1" t="s">
        <v>70</v>
      </c>
      <c r="AU2543" s="1" t="s">
        <v>70</v>
      </c>
      <c r="AV2543" s="1" t="s">
        <v>70</v>
      </c>
      <c r="AW2543" s="1" t="s">
        <v>70</v>
      </c>
      <c r="AX2543" s="1" t="s">
        <v>70</v>
      </c>
      <c r="AY2543" s="1" t="s">
        <v>70</v>
      </c>
      <c r="AZ2543" s="1" t="s">
        <v>69</v>
      </c>
      <c r="BA2543" s="1" t="s">
        <v>70</v>
      </c>
      <c r="BB2543" s="1" t="s">
        <v>70</v>
      </c>
      <c r="BC2543" s="1" t="s">
        <v>70</v>
      </c>
      <c r="BD2543" s="1" t="s">
        <v>70</v>
      </c>
      <c r="BE2543" s="1" t="s">
        <v>70</v>
      </c>
      <c r="BF2543" s="1" t="s">
        <v>70</v>
      </c>
      <c r="BG2543" s="3">
        <v>42067.64166666667</v>
      </c>
    </row>
    <row r="2544">
      <c r="A2544" s="1">
        <v>1011052.0</v>
      </c>
      <c r="B2544" s="1" t="s">
        <v>11920</v>
      </c>
      <c r="C2544" s="2" t="s">
        <v>11921</v>
      </c>
      <c r="D2544" s="2" t="s">
        <v>11922</v>
      </c>
      <c r="E2544" s="2" t="s">
        <v>11923</v>
      </c>
      <c r="H2544" s="1" t="s">
        <v>11924</v>
      </c>
      <c r="I2544" s="1" t="s">
        <v>2756</v>
      </c>
      <c r="J2544" s="1" t="s">
        <v>2647</v>
      </c>
      <c r="K2544" s="1" t="s">
        <v>244</v>
      </c>
      <c r="L2544" s="1">
        <v>8844.0</v>
      </c>
      <c r="M2544" s="1" t="s">
        <v>11925</v>
      </c>
      <c r="N2544" s="1" t="s">
        <v>11926</v>
      </c>
      <c r="U2544" s="1">
        <v>-74.624115</v>
      </c>
      <c r="V2544" s="1">
        <v>40.544498</v>
      </c>
      <c r="X2544" s="1" t="s">
        <v>69</v>
      </c>
      <c r="Y2544" s="1" t="s">
        <v>70</v>
      </c>
      <c r="Z2544" s="1" t="s">
        <v>70</v>
      </c>
      <c r="AA2544" s="1" t="s">
        <v>70</v>
      </c>
      <c r="AB2544" s="1" t="s">
        <v>70</v>
      </c>
      <c r="AC2544" s="1" t="s">
        <v>69</v>
      </c>
      <c r="AD2544" s="1" t="s">
        <v>70</v>
      </c>
      <c r="AE2544" s="1" t="s">
        <v>69</v>
      </c>
      <c r="AF2544" s="1" t="s">
        <v>69</v>
      </c>
      <c r="AG2544" s="1" t="s">
        <v>70</v>
      </c>
      <c r="AH2544" s="1" t="s">
        <v>69</v>
      </c>
      <c r="AI2544" s="1" t="s">
        <v>70</v>
      </c>
      <c r="AJ2544" s="1" t="s">
        <v>70</v>
      </c>
      <c r="AK2544" s="1" t="s">
        <v>69</v>
      </c>
      <c r="AL2544" s="1" t="s">
        <v>69</v>
      </c>
      <c r="AM2544" s="1" t="s">
        <v>69</v>
      </c>
      <c r="AN2544" s="1" t="s">
        <v>69</v>
      </c>
      <c r="AO2544" s="1" t="s">
        <v>69</v>
      </c>
      <c r="AP2544" s="1" t="s">
        <v>70</v>
      </c>
      <c r="AQ2544" s="1" t="s">
        <v>69</v>
      </c>
      <c r="AR2544" s="1" t="s">
        <v>70</v>
      </c>
      <c r="AS2544" s="1" t="s">
        <v>69</v>
      </c>
      <c r="AT2544" s="1" t="s">
        <v>69</v>
      </c>
      <c r="AU2544" s="1" t="s">
        <v>69</v>
      </c>
      <c r="AV2544" s="1" t="s">
        <v>70</v>
      </c>
      <c r="AW2544" s="1" t="s">
        <v>69</v>
      </c>
      <c r="AX2544" s="1" t="s">
        <v>70</v>
      </c>
      <c r="AY2544" s="1" t="s">
        <v>70</v>
      </c>
      <c r="AZ2544" s="1" t="s">
        <v>69</v>
      </c>
      <c r="BA2544" s="1" t="s">
        <v>70</v>
      </c>
      <c r="BB2544" s="1" t="s">
        <v>70</v>
      </c>
      <c r="BC2544" s="1" t="s">
        <v>70</v>
      </c>
      <c r="BD2544" s="1" t="s">
        <v>70</v>
      </c>
      <c r="BE2544" s="1" t="s">
        <v>70</v>
      </c>
      <c r="BF2544" s="1" t="s">
        <v>70</v>
      </c>
      <c r="BG2544" s="3">
        <v>42548.586805555555</v>
      </c>
    </row>
    <row r="2545">
      <c r="A2545" s="1">
        <v>1010138.0</v>
      </c>
      <c r="B2545" s="1" t="s">
        <v>11927</v>
      </c>
      <c r="C2545" s="2" t="s">
        <v>11928</v>
      </c>
      <c r="H2545" s="1" t="s">
        <v>11929</v>
      </c>
      <c r="I2545" s="1" t="s">
        <v>11930</v>
      </c>
      <c r="J2545" s="1" t="s">
        <v>848</v>
      </c>
      <c r="K2545" s="1" t="s">
        <v>91</v>
      </c>
      <c r="L2545" s="1">
        <v>64078.0</v>
      </c>
      <c r="M2545" s="1" t="s">
        <v>11553</v>
      </c>
      <c r="N2545" s="1" t="s">
        <v>1580</v>
      </c>
      <c r="U2545" s="1">
        <v>-94.460442</v>
      </c>
      <c r="V2545" s="1">
        <v>38.719322</v>
      </c>
      <c r="W2545" s="1" t="s">
        <v>392</v>
      </c>
      <c r="X2545" s="1" t="s">
        <v>69</v>
      </c>
      <c r="Y2545" s="1" t="s">
        <v>70</v>
      </c>
      <c r="Z2545" s="1" t="s">
        <v>70</v>
      </c>
      <c r="AA2545" s="1" t="s">
        <v>70</v>
      </c>
      <c r="AB2545" s="1" t="s">
        <v>70</v>
      </c>
      <c r="AC2545" s="1" t="s">
        <v>80</v>
      </c>
      <c r="AD2545" s="1" t="s">
        <v>69</v>
      </c>
      <c r="AE2545" s="1" t="s">
        <v>70</v>
      </c>
      <c r="AF2545" s="1" t="s">
        <v>69</v>
      </c>
      <c r="AG2545" s="1" t="s">
        <v>69</v>
      </c>
      <c r="AH2545" s="1" t="s">
        <v>69</v>
      </c>
      <c r="AI2545" s="1" t="s">
        <v>70</v>
      </c>
      <c r="AJ2545" s="1" t="s">
        <v>69</v>
      </c>
      <c r="AK2545" s="1" t="s">
        <v>69</v>
      </c>
      <c r="AL2545" s="1" t="s">
        <v>70</v>
      </c>
      <c r="AM2545" s="1" t="s">
        <v>69</v>
      </c>
      <c r="AN2545" s="1" t="s">
        <v>70</v>
      </c>
      <c r="AO2545" s="1" t="s">
        <v>70</v>
      </c>
      <c r="AP2545" s="1" t="s">
        <v>70</v>
      </c>
      <c r="AQ2545" s="1" t="s">
        <v>70</v>
      </c>
      <c r="AR2545" s="1" t="s">
        <v>69</v>
      </c>
      <c r="AS2545" s="1" t="s">
        <v>70</v>
      </c>
      <c r="AT2545" s="1" t="s">
        <v>69</v>
      </c>
      <c r="AU2545" s="1" t="s">
        <v>69</v>
      </c>
      <c r="AV2545" s="1" t="s">
        <v>70</v>
      </c>
      <c r="AW2545" s="1" t="s">
        <v>70</v>
      </c>
      <c r="AX2545" s="1" t="s">
        <v>70</v>
      </c>
      <c r="AY2545" s="1" t="s">
        <v>70</v>
      </c>
      <c r="AZ2545" s="1" t="s">
        <v>70</v>
      </c>
      <c r="BA2545" s="1" t="s">
        <v>70</v>
      </c>
      <c r="BB2545" s="1" t="s">
        <v>70</v>
      </c>
      <c r="BC2545" s="1" t="s">
        <v>70</v>
      </c>
      <c r="BD2545" s="1" t="s">
        <v>70</v>
      </c>
      <c r="BE2545" s="1" t="s">
        <v>70</v>
      </c>
      <c r="BF2545" s="1" t="s">
        <v>70</v>
      </c>
      <c r="BG2545" s="3">
        <v>41772.70347222222</v>
      </c>
    </row>
    <row r="2546">
      <c r="A2546" s="1">
        <v>1012724.0</v>
      </c>
      <c r="B2546" s="1" t="s">
        <v>11931</v>
      </c>
      <c r="D2546" s="2" t="s">
        <v>11932</v>
      </c>
      <c r="H2546" s="1" t="s">
        <v>11933</v>
      </c>
      <c r="I2546" s="1" t="s">
        <v>3932</v>
      </c>
      <c r="J2546" s="1" t="s">
        <v>11934</v>
      </c>
      <c r="K2546" s="1" t="s">
        <v>881</v>
      </c>
      <c r="L2546" s="1">
        <v>26260.0</v>
      </c>
      <c r="M2546" s="1" t="s">
        <v>11935</v>
      </c>
      <c r="N2546" s="1" t="s">
        <v>4478</v>
      </c>
      <c r="U2546" s="1">
        <v>-79.468605</v>
      </c>
      <c r="V2546" s="1">
        <v>39.127621</v>
      </c>
      <c r="X2546" s="1" t="s">
        <v>69</v>
      </c>
      <c r="Y2546" s="1" t="s">
        <v>70</v>
      </c>
      <c r="Z2546" s="1" t="s">
        <v>70</v>
      </c>
      <c r="AA2546" s="1" t="s">
        <v>69</v>
      </c>
      <c r="AB2546" s="1" t="s">
        <v>69</v>
      </c>
      <c r="AC2546" s="1" t="s">
        <v>80</v>
      </c>
      <c r="AD2546" s="1" t="s">
        <v>69</v>
      </c>
      <c r="AE2546" s="1" t="s">
        <v>69</v>
      </c>
      <c r="AF2546" s="1" t="s">
        <v>69</v>
      </c>
      <c r="AG2546" s="1" t="s">
        <v>69</v>
      </c>
      <c r="AH2546" s="1" t="s">
        <v>69</v>
      </c>
      <c r="AI2546" s="1" t="s">
        <v>70</v>
      </c>
      <c r="AJ2546" s="1" t="s">
        <v>69</v>
      </c>
      <c r="AK2546" s="1" t="s">
        <v>69</v>
      </c>
      <c r="AL2546" s="1" t="s">
        <v>70</v>
      </c>
      <c r="AM2546" s="1" t="s">
        <v>69</v>
      </c>
      <c r="AN2546" s="1" t="s">
        <v>70</v>
      </c>
      <c r="AO2546" s="1" t="s">
        <v>69</v>
      </c>
      <c r="AP2546" s="1" t="s">
        <v>70</v>
      </c>
      <c r="AQ2546" s="1" t="s">
        <v>70</v>
      </c>
      <c r="AR2546" s="1" t="s">
        <v>70</v>
      </c>
      <c r="AS2546" s="1" t="s">
        <v>69</v>
      </c>
      <c r="AT2546" s="1" t="s">
        <v>70</v>
      </c>
      <c r="AU2546" s="1" t="s">
        <v>69</v>
      </c>
      <c r="AV2546" s="1" t="s">
        <v>70</v>
      </c>
      <c r="AW2546" s="1" t="s">
        <v>70</v>
      </c>
      <c r="AX2546" s="1" t="s">
        <v>70</v>
      </c>
      <c r="AY2546" s="1" t="s">
        <v>70</v>
      </c>
      <c r="AZ2546" s="1" t="s">
        <v>69</v>
      </c>
      <c r="BA2546" s="1" t="s">
        <v>70</v>
      </c>
      <c r="BB2546" s="1" t="s">
        <v>70</v>
      </c>
      <c r="BC2546" s="1" t="s">
        <v>69</v>
      </c>
      <c r="BD2546" s="1" t="s">
        <v>70</v>
      </c>
      <c r="BE2546" s="1" t="s">
        <v>70</v>
      </c>
      <c r="BF2546" s="1" t="s">
        <v>70</v>
      </c>
      <c r="BG2546" s="3">
        <v>42575.70486111111</v>
      </c>
    </row>
    <row r="2547">
      <c r="A2547" s="1">
        <v>1004816.0</v>
      </c>
      <c r="B2547" s="1" t="s">
        <v>11936</v>
      </c>
      <c r="C2547" s="2" t="s">
        <v>11937</v>
      </c>
      <c r="H2547" s="1" t="s">
        <v>11938</v>
      </c>
      <c r="I2547" s="1" t="s">
        <v>369</v>
      </c>
      <c r="J2547" s="1" t="s">
        <v>370</v>
      </c>
      <c r="K2547" s="1" t="s">
        <v>203</v>
      </c>
      <c r="L2547" s="1">
        <v>60660.0</v>
      </c>
      <c r="U2547" s="1">
        <v>-87.665703</v>
      </c>
      <c r="V2547" s="1">
        <v>41.997799</v>
      </c>
      <c r="X2547" s="1" t="s">
        <v>70</v>
      </c>
      <c r="Y2547" s="1" t="s">
        <v>70</v>
      </c>
      <c r="Z2547" s="1" t="s">
        <v>70</v>
      </c>
      <c r="AA2547" s="1" t="s">
        <v>70</v>
      </c>
      <c r="AB2547" s="1" t="s">
        <v>70</v>
      </c>
      <c r="AC2547" s="1" t="s">
        <v>80</v>
      </c>
      <c r="BG2547" s="4">
        <v>40319.606944444444</v>
      </c>
    </row>
    <row r="2548">
      <c r="A2548" s="1">
        <v>1008078.0</v>
      </c>
      <c r="B2548" s="1" t="s">
        <v>11939</v>
      </c>
      <c r="D2548" s="2" t="s">
        <v>11940</v>
      </c>
      <c r="H2548" s="1" t="s">
        <v>11941</v>
      </c>
      <c r="I2548" s="1" t="s">
        <v>783</v>
      </c>
      <c r="J2548" s="1" t="s">
        <v>784</v>
      </c>
      <c r="K2548" s="1" t="s">
        <v>785</v>
      </c>
      <c r="L2548" s="1">
        <v>78259.0</v>
      </c>
      <c r="M2548" s="1" t="s">
        <v>312</v>
      </c>
      <c r="N2548" s="1" t="s">
        <v>415</v>
      </c>
      <c r="U2548" s="1">
        <v>-98.466202</v>
      </c>
      <c r="V2548" s="1">
        <v>29.609802</v>
      </c>
      <c r="W2548" s="1" t="s">
        <v>99</v>
      </c>
      <c r="X2548" s="1" t="s">
        <v>69</v>
      </c>
      <c r="Y2548" s="1" t="s">
        <v>70</v>
      </c>
      <c r="Z2548" s="1" t="s">
        <v>70</v>
      </c>
      <c r="AA2548" s="1" t="s">
        <v>70</v>
      </c>
      <c r="AB2548" s="1" t="s">
        <v>70</v>
      </c>
      <c r="AC2548" s="1" t="s">
        <v>80</v>
      </c>
      <c r="AD2548" s="1" t="s">
        <v>69</v>
      </c>
      <c r="AE2548" s="1" t="s">
        <v>70</v>
      </c>
      <c r="AF2548" s="1" t="s">
        <v>70</v>
      </c>
      <c r="AG2548" s="1" t="s">
        <v>70</v>
      </c>
      <c r="AH2548" s="1" t="s">
        <v>69</v>
      </c>
      <c r="AI2548" s="1" t="s">
        <v>70</v>
      </c>
      <c r="AJ2548" s="1" t="s">
        <v>70</v>
      </c>
      <c r="AK2548" s="1" t="s">
        <v>69</v>
      </c>
      <c r="AL2548" s="1" t="s">
        <v>69</v>
      </c>
      <c r="AM2548" s="1" t="s">
        <v>69</v>
      </c>
      <c r="AN2548" s="1" t="s">
        <v>70</v>
      </c>
      <c r="AO2548" s="1" t="s">
        <v>69</v>
      </c>
      <c r="AP2548" s="1" t="s">
        <v>70</v>
      </c>
      <c r="AQ2548" s="1" t="s">
        <v>70</v>
      </c>
      <c r="AR2548" s="1" t="s">
        <v>69</v>
      </c>
      <c r="AS2548" s="1" t="s">
        <v>70</v>
      </c>
      <c r="AT2548" s="1" t="s">
        <v>69</v>
      </c>
      <c r="AU2548" s="1" t="s">
        <v>69</v>
      </c>
      <c r="AV2548" s="1" t="s">
        <v>70</v>
      </c>
      <c r="AW2548" s="1" t="s">
        <v>70</v>
      </c>
      <c r="AX2548" s="1" t="s">
        <v>70</v>
      </c>
      <c r="AY2548" s="1" t="s">
        <v>70</v>
      </c>
      <c r="AZ2548" s="1" t="s">
        <v>69</v>
      </c>
      <c r="BA2548" s="1" t="s">
        <v>70</v>
      </c>
      <c r="BB2548" s="1" t="s">
        <v>70</v>
      </c>
      <c r="BC2548" s="1" t="s">
        <v>70</v>
      </c>
      <c r="BD2548" s="1" t="s">
        <v>70</v>
      </c>
      <c r="BE2548" s="1" t="s">
        <v>70</v>
      </c>
      <c r="BF2548" s="1" t="s">
        <v>70</v>
      </c>
      <c r="BG2548" s="3">
        <v>41436.683333333334</v>
      </c>
    </row>
    <row r="2549">
      <c r="A2549" s="1">
        <v>1004024.0</v>
      </c>
      <c r="B2549" s="1" t="s">
        <v>11942</v>
      </c>
      <c r="C2549" s="2" t="s">
        <v>11943</v>
      </c>
      <c r="H2549" s="1" t="s">
        <v>11944</v>
      </c>
      <c r="I2549" s="1" t="s">
        <v>11945</v>
      </c>
      <c r="J2549" s="1" t="s">
        <v>545</v>
      </c>
      <c r="K2549" s="1" t="s">
        <v>488</v>
      </c>
      <c r="L2549" s="1">
        <v>1801.0</v>
      </c>
      <c r="M2549" s="1" t="s">
        <v>1135</v>
      </c>
      <c r="N2549" s="1" t="s">
        <v>8452</v>
      </c>
      <c r="O2549" s="1" t="s">
        <v>11946</v>
      </c>
      <c r="P2549" s="1" t="s">
        <v>8452</v>
      </c>
      <c r="U2549" s="1">
        <v>-71.159348</v>
      </c>
      <c r="V2549" s="1">
        <v>42.491879</v>
      </c>
      <c r="W2549" s="1" t="s">
        <v>392</v>
      </c>
      <c r="X2549" s="1" t="s">
        <v>69</v>
      </c>
      <c r="Y2549" s="1" t="s">
        <v>70</v>
      </c>
      <c r="Z2549" s="1" t="s">
        <v>70</v>
      </c>
      <c r="AA2549" s="1" t="s">
        <v>70</v>
      </c>
      <c r="AB2549" s="1" t="s">
        <v>69</v>
      </c>
      <c r="AC2549" s="1" t="s">
        <v>80</v>
      </c>
      <c r="AD2549" s="1" t="s">
        <v>69</v>
      </c>
      <c r="AE2549" s="1" t="s">
        <v>69</v>
      </c>
      <c r="AF2549" s="1" t="s">
        <v>69</v>
      </c>
      <c r="AG2549" s="1" t="s">
        <v>69</v>
      </c>
      <c r="AH2549" s="1" t="s">
        <v>69</v>
      </c>
      <c r="AI2549" s="1" t="s">
        <v>69</v>
      </c>
      <c r="AJ2549" s="1" t="s">
        <v>69</v>
      </c>
      <c r="AK2549" s="1" t="s">
        <v>69</v>
      </c>
      <c r="AL2549" s="1" t="s">
        <v>69</v>
      </c>
      <c r="AM2549" s="1" t="s">
        <v>69</v>
      </c>
      <c r="AN2549" s="1" t="s">
        <v>69</v>
      </c>
      <c r="AO2549" s="1" t="s">
        <v>69</v>
      </c>
      <c r="AP2549" s="1" t="s">
        <v>69</v>
      </c>
      <c r="AQ2549" s="1" t="s">
        <v>70</v>
      </c>
      <c r="AR2549" s="1" t="s">
        <v>69</v>
      </c>
      <c r="AS2549" s="1" t="s">
        <v>69</v>
      </c>
      <c r="AT2549" s="1" t="s">
        <v>69</v>
      </c>
      <c r="AU2549" s="1" t="s">
        <v>69</v>
      </c>
      <c r="AV2549" s="1" t="s">
        <v>70</v>
      </c>
      <c r="AW2549" s="1" t="s">
        <v>69</v>
      </c>
      <c r="AX2549" s="1" t="s">
        <v>70</v>
      </c>
      <c r="AY2549" s="1" t="s">
        <v>70</v>
      </c>
      <c r="AZ2549" s="1" t="s">
        <v>70</v>
      </c>
      <c r="BA2549" s="1" t="s">
        <v>70</v>
      </c>
      <c r="BB2549" s="1" t="s">
        <v>70</v>
      </c>
      <c r="BC2549" s="1" t="s">
        <v>70</v>
      </c>
      <c r="BD2549" s="1" t="s">
        <v>70</v>
      </c>
      <c r="BE2549" s="1" t="s">
        <v>70</v>
      </c>
      <c r="BF2549" s="1" t="s">
        <v>70</v>
      </c>
      <c r="BG2549" s="3">
        <v>41482.42152777778</v>
      </c>
    </row>
    <row r="2550">
      <c r="A2550" s="1">
        <v>1000173.0</v>
      </c>
      <c r="B2550" s="1" t="s">
        <v>11947</v>
      </c>
      <c r="C2550" s="2" t="s">
        <v>11948</v>
      </c>
      <c r="H2550" s="1" t="s">
        <v>11949</v>
      </c>
      <c r="I2550" s="1" t="s">
        <v>4482</v>
      </c>
      <c r="J2550" s="1" t="s">
        <v>4482</v>
      </c>
      <c r="K2550" s="1" t="s">
        <v>451</v>
      </c>
      <c r="L2550" s="1">
        <v>53189.0</v>
      </c>
      <c r="M2550" s="1" t="s">
        <v>11950</v>
      </c>
      <c r="N2550" s="1" t="s">
        <v>190</v>
      </c>
      <c r="U2550" s="1">
        <v>-88.301865</v>
      </c>
      <c r="V2550" s="1">
        <v>42.973476</v>
      </c>
      <c r="W2550" s="1" t="s">
        <v>99</v>
      </c>
      <c r="X2550" s="1" t="s">
        <v>69</v>
      </c>
      <c r="Y2550" s="1" t="s">
        <v>69</v>
      </c>
      <c r="Z2550" s="1" t="s">
        <v>70</v>
      </c>
      <c r="AA2550" s="1" t="s">
        <v>70</v>
      </c>
      <c r="AB2550" s="1" t="s">
        <v>70</v>
      </c>
      <c r="AC2550" s="1" t="s">
        <v>80</v>
      </c>
      <c r="AD2550" s="1" t="s">
        <v>70</v>
      </c>
      <c r="AE2550" s="1" t="s">
        <v>70</v>
      </c>
      <c r="AF2550" s="1" t="s">
        <v>69</v>
      </c>
      <c r="AG2550" s="1" t="s">
        <v>70</v>
      </c>
      <c r="AH2550" s="1" t="s">
        <v>69</v>
      </c>
      <c r="AI2550" s="1" t="s">
        <v>70</v>
      </c>
      <c r="AJ2550" s="1" t="s">
        <v>69</v>
      </c>
      <c r="AK2550" s="1" t="s">
        <v>69</v>
      </c>
      <c r="AL2550" s="1" t="s">
        <v>69</v>
      </c>
      <c r="AM2550" s="1" t="s">
        <v>69</v>
      </c>
      <c r="AN2550" s="1" t="s">
        <v>70</v>
      </c>
      <c r="AO2550" s="1" t="s">
        <v>69</v>
      </c>
      <c r="AP2550" s="1" t="s">
        <v>70</v>
      </c>
      <c r="AQ2550" s="1" t="s">
        <v>70</v>
      </c>
      <c r="AR2550" s="1" t="s">
        <v>70</v>
      </c>
      <c r="AS2550" s="1" t="s">
        <v>70</v>
      </c>
      <c r="AT2550" s="1" t="s">
        <v>70</v>
      </c>
      <c r="AU2550" s="1" t="s">
        <v>69</v>
      </c>
      <c r="AV2550" s="1" t="s">
        <v>69</v>
      </c>
      <c r="AW2550" s="1" t="s">
        <v>70</v>
      </c>
      <c r="AX2550" s="1" t="s">
        <v>70</v>
      </c>
      <c r="AY2550" s="1" t="s">
        <v>70</v>
      </c>
      <c r="AZ2550" s="1" t="s">
        <v>69</v>
      </c>
      <c r="BA2550" s="1" t="s">
        <v>70</v>
      </c>
      <c r="BB2550" s="1" t="s">
        <v>70</v>
      </c>
      <c r="BC2550" s="1" t="s">
        <v>70</v>
      </c>
      <c r="BD2550" s="1" t="s">
        <v>70</v>
      </c>
      <c r="BE2550" s="1" t="s">
        <v>70</v>
      </c>
      <c r="BF2550" s="1" t="s">
        <v>70</v>
      </c>
      <c r="BG2550" s="3">
        <v>41441.48611111111</v>
      </c>
    </row>
    <row r="2551">
      <c r="A2551" s="1">
        <v>1012326.0</v>
      </c>
      <c r="B2551" s="1" t="s">
        <v>11951</v>
      </c>
      <c r="C2551" s="2" t="s">
        <v>11952</v>
      </c>
      <c r="D2551" s="1" t="s">
        <v>11953</v>
      </c>
      <c r="H2551" s="1" t="s">
        <v>11954</v>
      </c>
      <c r="I2551" s="1" t="s">
        <v>11955</v>
      </c>
      <c r="J2551" s="1" t="s">
        <v>11956</v>
      </c>
      <c r="K2551" s="1" t="s">
        <v>1088</v>
      </c>
      <c r="L2551" s="1">
        <v>83864.0</v>
      </c>
      <c r="N2551" s="1" t="s">
        <v>11957</v>
      </c>
      <c r="U2551" s="1">
        <v>-116.60664</v>
      </c>
      <c r="V2551" s="1">
        <v>48.250164</v>
      </c>
      <c r="X2551" s="1" t="s">
        <v>69</v>
      </c>
      <c r="Y2551" s="1" t="s">
        <v>70</v>
      </c>
      <c r="Z2551" s="1" t="s">
        <v>70</v>
      </c>
      <c r="AA2551" s="1" t="s">
        <v>70</v>
      </c>
      <c r="AB2551" s="1" t="s">
        <v>69</v>
      </c>
      <c r="AC2551" s="1" t="s">
        <v>69</v>
      </c>
      <c r="AD2551" s="1" t="s">
        <v>69</v>
      </c>
      <c r="AE2551" s="1" t="s">
        <v>69</v>
      </c>
      <c r="AF2551" s="1" t="s">
        <v>69</v>
      </c>
      <c r="AG2551" s="1" t="s">
        <v>69</v>
      </c>
      <c r="AH2551" s="1" t="s">
        <v>69</v>
      </c>
      <c r="AI2551" s="1" t="s">
        <v>69</v>
      </c>
      <c r="AJ2551" s="1" t="s">
        <v>70</v>
      </c>
      <c r="AK2551" s="1" t="s">
        <v>70</v>
      </c>
      <c r="AL2551" s="1" t="s">
        <v>69</v>
      </c>
      <c r="AM2551" s="1" t="s">
        <v>69</v>
      </c>
      <c r="AN2551" s="1" t="s">
        <v>70</v>
      </c>
      <c r="AO2551" s="1" t="s">
        <v>69</v>
      </c>
      <c r="AP2551" s="1" t="s">
        <v>70</v>
      </c>
      <c r="AQ2551" s="1" t="s">
        <v>70</v>
      </c>
      <c r="AR2551" s="1" t="s">
        <v>69</v>
      </c>
      <c r="AS2551" s="1" t="s">
        <v>69</v>
      </c>
      <c r="AT2551" s="1" t="s">
        <v>69</v>
      </c>
      <c r="AU2551" s="1" t="s">
        <v>69</v>
      </c>
      <c r="AV2551" s="1" t="s">
        <v>70</v>
      </c>
      <c r="AW2551" s="1" t="s">
        <v>70</v>
      </c>
      <c r="AX2551" s="1" t="s">
        <v>69</v>
      </c>
      <c r="AY2551" s="1" t="s">
        <v>70</v>
      </c>
      <c r="AZ2551" s="1" t="s">
        <v>69</v>
      </c>
      <c r="BA2551" s="1" t="s">
        <v>70</v>
      </c>
      <c r="BB2551" s="1" t="s">
        <v>70</v>
      </c>
      <c r="BC2551" s="1" t="s">
        <v>69</v>
      </c>
      <c r="BD2551" s="1" t="s">
        <v>69</v>
      </c>
      <c r="BE2551" s="1" t="s">
        <v>70</v>
      </c>
      <c r="BF2551" s="1" t="s">
        <v>69</v>
      </c>
      <c r="BG2551" s="3">
        <v>42558.67986111111</v>
      </c>
    </row>
    <row r="2552">
      <c r="A2552" s="1">
        <v>1006075.0</v>
      </c>
      <c r="B2552" s="1" t="s">
        <v>11958</v>
      </c>
      <c r="C2552" s="2" t="s">
        <v>11959</v>
      </c>
      <c r="D2552" s="2" t="s">
        <v>11960</v>
      </c>
      <c r="H2552" s="1" t="s">
        <v>11961</v>
      </c>
      <c r="I2552" s="1" t="s">
        <v>11962</v>
      </c>
      <c r="J2552" s="1" t="s">
        <v>11963</v>
      </c>
      <c r="K2552" s="1" t="s">
        <v>188</v>
      </c>
      <c r="L2552" s="1">
        <v>17036.0</v>
      </c>
      <c r="M2552" s="1" t="s">
        <v>11964</v>
      </c>
      <c r="N2552" s="1" t="s">
        <v>2066</v>
      </c>
      <c r="U2552" s="1">
        <v>-76.686966</v>
      </c>
      <c r="V2552" s="1">
        <v>40.262741</v>
      </c>
      <c r="W2552" s="1" t="s">
        <v>99</v>
      </c>
      <c r="X2552" s="1" t="s">
        <v>69</v>
      </c>
      <c r="Y2552" s="1" t="s">
        <v>70</v>
      </c>
      <c r="Z2552" s="1" t="s">
        <v>70</v>
      </c>
      <c r="AA2552" s="1" t="s">
        <v>70</v>
      </c>
      <c r="AB2552" s="1" t="s">
        <v>69</v>
      </c>
      <c r="AC2552" s="1" t="s">
        <v>69</v>
      </c>
      <c r="AD2552" s="1" t="s">
        <v>69</v>
      </c>
      <c r="AE2552" s="1" t="s">
        <v>69</v>
      </c>
      <c r="AF2552" s="1" t="s">
        <v>70</v>
      </c>
      <c r="AG2552" s="1" t="s">
        <v>69</v>
      </c>
      <c r="AH2552" s="1" t="s">
        <v>69</v>
      </c>
      <c r="AI2552" s="1" t="s">
        <v>69</v>
      </c>
      <c r="AJ2552" s="1" t="s">
        <v>69</v>
      </c>
      <c r="AK2552" s="1" t="s">
        <v>69</v>
      </c>
      <c r="AL2552" s="1" t="s">
        <v>69</v>
      </c>
      <c r="AM2552" s="1" t="s">
        <v>69</v>
      </c>
      <c r="AN2552" s="1" t="s">
        <v>69</v>
      </c>
      <c r="AO2552" s="1" t="s">
        <v>69</v>
      </c>
      <c r="AP2552" s="1" t="s">
        <v>70</v>
      </c>
      <c r="AQ2552" s="1" t="s">
        <v>70</v>
      </c>
      <c r="AR2552" s="1" t="s">
        <v>69</v>
      </c>
      <c r="AS2552" s="1" t="s">
        <v>69</v>
      </c>
      <c r="AT2552" s="1" t="s">
        <v>70</v>
      </c>
      <c r="AU2552" s="1" t="s">
        <v>69</v>
      </c>
      <c r="AV2552" s="1" t="s">
        <v>70</v>
      </c>
      <c r="AW2552" s="1" t="s">
        <v>69</v>
      </c>
      <c r="AX2552" s="1" t="s">
        <v>70</v>
      </c>
      <c r="AY2552" s="1" t="s">
        <v>70</v>
      </c>
      <c r="AZ2552" s="1" t="s">
        <v>69</v>
      </c>
      <c r="BA2552" s="1" t="s">
        <v>70</v>
      </c>
      <c r="BB2552" s="1" t="s">
        <v>70</v>
      </c>
      <c r="BC2552" s="1" t="s">
        <v>70</v>
      </c>
      <c r="BD2552" s="1" t="s">
        <v>70</v>
      </c>
      <c r="BE2552" s="1" t="s">
        <v>70</v>
      </c>
      <c r="BF2552" s="1" t="s">
        <v>70</v>
      </c>
      <c r="BG2552" s="3">
        <v>41437.50763888889</v>
      </c>
    </row>
    <row r="2553">
      <c r="A2553" s="1">
        <v>1004286.0</v>
      </c>
      <c r="B2553" s="1" t="s">
        <v>11965</v>
      </c>
      <c r="C2553" s="2" t="s">
        <v>11966</v>
      </c>
      <c r="H2553" s="1" t="s">
        <v>11967</v>
      </c>
      <c r="I2553" s="1" t="s">
        <v>10130</v>
      </c>
      <c r="J2553" s="1" t="s">
        <v>11968</v>
      </c>
      <c r="K2553" s="1" t="s">
        <v>211</v>
      </c>
      <c r="L2553" s="1">
        <v>32963.0</v>
      </c>
      <c r="U2553" s="1">
        <v>-80.3554</v>
      </c>
      <c r="V2553" s="1">
        <v>27.6497</v>
      </c>
      <c r="X2553" s="1" t="s">
        <v>70</v>
      </c>
      <c r="Y2553" s="1" t="s">
        <v>70</v>
      </c>
      <c r="Z2553" s="1" t="s">
        <v>70</v>
      </c>
      <c r="AA2553" s="1" t="s">
        <v>70</v>
      </c>
      <c r="AB2553" s="1" t="s">
        <v>70</v>
      </c>
      <c r="AC2553" s="1" t="s">
        <v>80</v>
      </c>
      <c r="BG2553" s="6">
        <v>40294.75208333333</v>
      </c>
    </row>
    <row r="2554">
      <c r="A2554" s="1">
        <v>1002522.0</v>
      </c>
      <c r="B2554" s="1" t="s">
        <v>11969</v>
      </c>
      <c r="D2554" s="1" t="s">
        <v>11970</v>
      </c>
      <c r="H2554" s="1" t="s">
        <v>11971</v>
      </c>
      <c r="I2554" s="1" t="s">
        <v>5522</v>
      </c>
      <c r="J2554" s="1" t="s">
        <v>1134</v>
      </c>
      <c r="K2554" s="1" t="s">
        <v>203</v>
      </c>
      <c r="L2554" s="1">
        <v>62906.0</v>
      </c>
      <c r="M2554" s="1" t="s">
        <v>11972</v>
      </c>
      <c r="N2554" s="1" t="s">
        <v>205</v>
      </c>
      <c r="U2554" s="1">
        <v>-89.242744</v>
      </c>
      <c r="V2554" s="1">
        <v>37.728893</v>
      </c>
      <c r="X2554" s="1" t="s">
        <v>69</v>
      </c>
      <c r="Y2554" s="1" t="s">
        <v>69</v>
      </c>
      <c r="Z2554" s="1" t="s">
        <v>69</v>
      </c>
      <c r="AA2554" s="1" t="s">
        <v>69</v>
      </c>
      <c r="AB2554" s="1" t="s">
        <v>70</v>
      </c>
      <c r="AC2554" s="1" t="s">
        <v>69</v>
      </c>
      <c r="AD2554" s="1" t="s">
        <v>69</v>
      </c>
      <c r="AE2554" s="1" t="s">
        <v>69</v>
      </c>
      <c r="AF2554" s="1" t="s">
        <v>69</v>
      </c>
      <c r="AG2554" s="1" t="s">
        <v>69</v>
      </c>
      <c r="AH2554" s="1" t="s">
        <v>69</v>
      </c>
      <c r="AI2554" s="1" t="s">
        <v>69</v>
      </c>
      <c r="AJ2554" s="1" t="s">
        <v>69</v>
      </c>
      <c r="AK2554" s="1" t="s">
        <v>69</v>
      </c>
      <c r="AL2554" s="1" t="s">
        <v>69</v>
      </c>
      <c r="AM2554" s="1" t="s">
        <v>69</v>
      </c>
      <c r="AN2554" s="1" t="s">
        <v>70</v>
      </c>
      <c r="AO2554" s="1" t="s">
        <v>69</v>
      </c>
      <c r="AP2554" s="1" t="s">
        <v>70</v>
      </c>
      <c r="AQ2554" s="1" t="s">
        <v>69</v>
      </c>
      <c r="AR2554" s="1" t="s">
        <v>69</v>
      </c>
      <c r="AS2554" s="1" t="s">
        <v>69</v>
      </c>
      <c r="AT2554" s="1" t="s">
        <v>69</v>
      </c>
      <c r="AU2554" s="1" t="s">
        <v>69</v>
      </c>
      <c r="AV2554" s="1" t="s">
        <v>69</v>
      </c>
      <c r="AW2554" s="1" t="s">
        <v>70</v>
      </c>
      <c r="AX2554" s="1" t="s">
        <v>69</v>
      </c>
      <c r="AY2554" s="1" t="s">
        <v>70</v>
      </c>
      <c r="AZ2554" s="1" t="s">
        <v>69</v>
      </c>
      <c r="BA2554" s="1" t="s">
        <v>70</v>
      </c>
      <c r="BB2554" s="1" t="s">
        <v>70</v>
      </c>
      <c r="BC2554" s="1" t="s">
        <v>69</v>
      </c>
      <c r="BD2554" s="1" t="s">
        <v>69</v>
      </c>
      <c r="BE2554" s="1" t="s">
        <v>70</v>
      </c>
      <c r="BF2554" s="1" t="s">
        <v>69</v>
      </c>
      <c r="BG2554" s="3">
        <v>42083.51111111111</v>
      </c>
    </row>
    <row r="2555">
      <c r="A2555" s="1">
        <v>1008941.0</v>
      </c>
      <c r="B2555" s="1" t="s">
        <v>11973</v>
      </c>
      <c r="C2555" s="2" t="s">
        <v>11974</v>
      </c>
      <c r="D2555" s="2" t="s">
        <v>11975</v>
      </c>
      <c r="H2555" s="1" t="s">
        <v>11976</v>
      </c>
      <c r="I2555" s="1" t="s">
        <v>11977</v>
      </c>
      <c r="J2555" s="1" t="s">
        <v>595</v>
      </c>
      <c r="K2555" s="1" t="s">
        <v>349</v>
      </c>
      <c r="L2555" s="1">
        <v>80102.0</v>
      </c>
      <c r="M2555" s="1" t="s">
        <v>11978</v>
      </c>
      <c r="N2555" s="1" t="s">
        <v>372</v>
      </c>
      <c r="U2555" s="1">
        <v>-104.43336</v>
      </c>
      <c r="V2555" s="1">
        <v>39.759026</v>
      </c>
      <c r="W2555" s="1" t="s">
        <v>392</v>
      </c>
      <c r="X2555" s="1" t="s">
        <v>69</v>
      </c>
      <c r="Y2555" s="1" t="s">
        <v>70</v>
      </c>
      <c r="Z2555" s="1" t="s">
        <v>70</v>
      </c>
      <c r="AA2555" s="1" t="s">
        <v>70</v>
      </c>
      <c r="AB2555" s="1" t="s">
        <v>70</v>
      </c>
      <c r="AC2555" s="1" t="s">
        <v>80</v>
      </c>
      <c r="AD2555" s="1" t="s">
        <v>69</v>
      </c>
      <c r="AE2555" s="1" t="s">
        <v>70</v>
      </c>
      <c r="AF2555" s="1" t="s">
        <v>69</v>
      </c>
      <c r="AG2555" s="1" t="s">
        <v>70</v>
      </c>
      <c r="AH2555" s="1" t="s">
        <v>69</v>
      </c>
      <c r="AI2555" s="1" t="s">
        <v>70</v>
      </c>
      <c r="AJ2555" s="1" t="s">
        <v>69</v>
      </c>
      <c r="AK2555" s="1" t="s">
        <v>69</v>
      </c>
      <c r="AL2555" s="1" t="s">
        <v>69</v>
      </c>
      <c r="AM2555" s="1" t="s">
        <v>69</v>
      </c>
      <c r="AN2555" s="1" t="s">
        <v>70</v>
      </c>
      <c r="AO2555" s="1" t="s">
        <v>70</v>
      </c>
      <c r="AP2555" s="1" t="s">
        <v>70</v>
      </c>
      <c r="AQ2555" s="1" t="s">
        <v>70</v>
      </c>
      <c r="AR2555" s="1" t="s">
        <v>69</v>
      </c>
      <c r="AS2555" s="1" t="s">
        <v>70</v>
      </c>
      <c r="AT2555" s="1" t="s">
        <v>69</v>
      </c>
      <c r="AU2555" s="1" t="s">
        <v>69</v>
      </c>
      <c r="AV2555" s="1" t="s">
        <v>70</v>
      </c>
      <c r="AW2555" s="1" t="s">
        <v>70</v>
      </c>
      <c r="AX2555" s="1" t="s">
        <v>69</v>
      </c>
      <c r="AY2555" s="1" t="s">
        <v>70</v>
      </c>
      <c r="AZ2555" s="1" t="s">
        <v>69</v>
      </c>
      <c r="BA2555" s="1" t="s">
        <v>70</v>
      </c>
      <c r="BB2555" s="1" t="s">
        <v>70</v>
      </c>
      <c r="BC2555" s="1" t="s">
        <v>70</v>
      </c>
      <c r="BD2555" s="1" t="s">
        <v>70</v>
      </c>
      <c r="BE2555" s="1" t="s">
        <v>70</v>
      </c>
      <c r="BF2555" s="1" t="s">
        <v>70</v>
      </c>
      <c r="BG2555" s="3">
        <v>41778.58819444444</v>
      </c>
    </row>
    <row r="2556">
      <c r="A2556" s="1">
        <v>1003097.0</v>
      </c>
      <c r="B2556" s="1" t="s">
        <v>11979</v>
      </c>
      <c r="C2556" s="2" t="s">
        <v>11980</v>
      </c>
      <c r="D2556" s="2" t="s">
        <v>11981</v>
      </c>
      <c r="E2556" s="2" t="s">
        <v>11982</v>
      </c>
      <c r="H2556" s="1" t="s">
        <v>11983</v>
      </c>
      <c r="I2556" s="1" t="s">
        <v>8975</v>
      </c>
      <c r="J2556" s="1" t="s">
        <v>2907</v>
      </c>
      <c r="K2556" s="1" t="s">
        <v>575</v>
      </c>
      <c r="L2556" s="1">
        <v>48124.0</v>
      </c>
      <c r="M2556" s="1" t="s">
        <v>11984</v>
      </c>
      <c r="N2556" s="1" t="s">
        <v>908</v>
      </c>
      <c r="U2556" s="1">
        <v>-83.246246</v>
      </c>
      <c r="V2556" s="1">
        <v>42.305721</v>
      </c>
      <c r="W2556" s="1" t="s">
        <v>136</v>
      </c>
      <c r="X2556" s="1" t="s">
        <v>69</v>
      </c>
      <c r="Y2556" s="1" t="s">
        <v>69</v>
      </c>
      <c r="Z2556" s="1" t="s">
        <v>70</v>
      </c>
      <c r="AA2556" s="1" t="s">
        <v>69</v>
      </c>
      <c r="AB2556" s="1" t="s">
        <v>69</v>
      </c>
      <c r="AC2556" s="1" t="s">
        <v>80</v>
      </c>
      <c r="AD2556" s="1" t="s">
        <v>69</v>
      </c>
      <c r="AE2556" s="1" t="s">
        <v>69</v>
      </c>
      <c r="AF2556" s="1" t="s">
        <v>69</v>
      </c>
      <c r="AG2556" s="1" t="s">
        <v>69</v>
      </c>
      <c r="AH2556" s="1" t="s">
        <v>69</v>
      </c>
      <c r="AI2556" s="1" t="s">
        <v>70</v>
      </c>
      <c r="AJ2556" s="1" t="s">
        <v>69</v>
      </c>
      <c r="AK2556" s="1" t="s">
        <v>69</v>
      </c>
      <c r="AL2556" s="1" t="s">
        <v>70</v>
      </c>
      <c r="AM2556" s="1" t="s">
        <v>69</v>
      </c>
      <c r="AN2556" s="1" t="s">
        <v>69</v>
      </c>
      <c r="AO2556" s="1" t="s">
        <v>69</v>
      </c>
      <c r="AP2556" s="1" t="s">
        <v>70</v>
      </c>
      <c r="AQ2556" s="1" t="s">
        <v>70</v>
      </c>
      <c r="AR2556" s="1" t="s">
        <v>69</v>
      </c>
      <c r="AS2556" s="1" t="s">
        <v>69</v>
      </c>
      <c r="AT2556" s="1" t="s">
        <v>69</v>
      </c>
      <c r="AU2556" s="1" t="s">
        <v>69</v>
      </c>
      <c r="AV2556" s="1" t="s">
        <v>69</v>
      </c>
      <c r="AW2556" s="1" t="s">
        <v>70</v>
      </c>
      <c r="AX2556" s="1" t="s">
        <v>70</v>
      </c>
      <c r="AY2556" s="1" t="s">
        <v>70</v>
      </c>
      <c r="AZ2556" s="1" t="s">
        <v>69</v>
      </c>
      <c r="BA2556" s="1" t="s">
        <v>70</v>
      </c>
      <c r="BB2556" s="1" t="s">
        <v>70</v>
      </c>
      <c r="BC2556" s="1" t="s">
        <v>70</v>
      </c>
      <c r="BD2556" s="1" t="s">
        <v>70</v>
      </c>
      <c r="BE2556" s="1" t="s">
        <v>70</v>
      </c>
      <c r="BF2556" s="1" t="s">
        <v>70</v>
      </c>
      <c r="BG2556" s="3">
        <v>41443.802083333336</v>
      </c>
    </row>
    <row r="2557">
      <c r="A2557" s="1">
        <v>1002857.0</v>
      </c>
      <c r="B2557" s="1" t="s">
        <v>11985</v>
      </c>
      <c r="H2557" s="1" t="s">
        <v>11986</v>
      </c>
      <c r="I2557" s="1" t="s">
        <v>8394</v>
      </c>
      <c r="J2557" s="1" t="s">
        <v>5271</v>
      </c>
      <c r="K2557" s="1" t="s">
        <v>77</v>
      </c>
      <c r="L2557" s="1">
        <v>43023.0</v>
      </c>
      <c r="U2557" s="1">
        <v>-82.523003</v>
      </c>
      <c r="V2557" s="1">
        <v>40.013</v>
      </c>
      <c r="X2557" s="1" t="s">
        <v>70</v>
      </c>
      <c r="Y2557" s="1" t="s">
        <v>70</v>
      </c>
      <c r="Z2557" s="1" t="s">
        <v>70</v>
      </c>
      <c r="AA2557" s="1" t="s">
        <v>70</v>
      </c>
      <c r="AB2557" s="1" t="s">
        <v>70</v>
      </c>
      <c r="AC2557" s="1" t="s">
        <v>80</v>
      </c>
      <c r="BG2557" s="1">
        <v>2009.0</v>
      </c>
    </row>
    <row r="2558">
      <c r="A2558" s="1">
        <v>1019523.0</v>
      </c>
      <c r="B2558" s="1" t="s">
        <v>11987</v>
      </c>
      <c r="C2558" s="2" t="s">
        <v>11988</v>
      </c>
      <c r="D2558" s="2" t="s">
        <v>11989</v>
      </c>
      <c r="H2558" s="1" t="s">
        <v>11990</v>
      </c>
      <c r="I2558" s="1" t="s">
        <v>11991</v>
      </c>
      <c r="J2558" s="1" t="s">
        <v>6194</v>
      </c>
      <c r="K2558" s="1" t="s">
        <v>509</v>
      </c>
      <c r="L2558" s="1">
        <v>88001.0</v>
      </c>
      <c r="M2558" s="1" t="s">
        <v>720</v>
      </c>
      <c r="N2558" s="1" t="s">
        <v>850</v>
      </c>
      <c r="U2558" s="1">
        <v>-106.7897</v>
      </c>
      <c r="V2558" s="1">
        <v>32.326443</v>
      </c>
      <c r="X2558" s="1" t="s">
        <v>69</v>
      </c>
      <c r="Y2558" s="1" t="s">
        <v>69</v>
      </c>
      <c r="Z2558" s="1" t="s">
        <v>70</v>
      </c>
      <c r="AA2558" s="1" t="s">
        <v>69</v>
      </c>
      <c r="AB2558" s="1" t="s">
        <v>69</v>
      </c>
      <c r="AC2558" s="1" t="s">
        <v>69</v>
      </c>
      <c r="AD2558" s="1" t="s">
        <v>69</v>
      </c>
      <c r="AE2558" s="1" t="s">
        <v>70</v>
      </c>
      <c r="AF2558" s="1" t="s">
        <v>69</v>
      </c>
      <c r="AG2558" s="1" t="s">
        <v>70</v>
      </c>
      <c r="AH2558" s="1" t="s">
        <v>69</v>
      </c>
      <c r="AI2558" s="1" t="s">
        <v>70</v>
      </c>
      <c r="AJ2558" s="1" t="s">
        <v>69</v>
      </c>
      <c r="AK2558" s="1" t="s">
        <v>69</v>
      </c>
      <c r="AL2558" s="1" t="s">
        <v>69</v>
      </c>
      <c r="AM2558" s="1" t="s">
        <v>69</v>
      </c>
      <c r="AN2558" s="1" t="s">
        <v>70</v>
      </c>
      <c r="AO2558" s="1" t="s">
        <v>69</v>
      </c>
      <c r="AP2558" s="1" t="s">
        <v>70</v>
      </c>
      <c r="AQ2558" s="1" t="s">
        <v>69</v>
      </c>
      <c r="AR2558" s="1" t="s">
        <v>70</v>
      </c>
      <c r="AS2558" s="1" t="s">
        <v>70</v>
      </c>
      <c r="AT2558" s="1" t="s">
        <v>69</v>
      </c>
      <c r="AU2558" s="1" t="s">
        <v>69</v>
      </c>
      <c r="AV2558" s="1" t="s">
        <v>69</v>
      </c>
      <c r="AW2558" s="1" t="s">
        <v>70</v>
      </c>
      <c r="AX2558" s="1" t="s">
        <v>69</v>
      </c>
      <c r="AY2558" s="1" t="s">
        <v>70</v>
      </c>
      <c r="AZ2558" s="1" t="s">
        <v>69</v>
      </c>
      <c r="BA2558" s="1" t="s">
        <v>70</v>
      </c>
      <c r="BB2558" s="1" t="s">
        <v>70</v>
      </c>
      <c r="BC2558" s="1" t="s">
        <v>70</v>
      </c>
      <c r="BD2558" s="1" t="s">
        <v>70</v>
      </c>
      <c r="BE2558" s="1" t="s">
        <v>70</v>
      </c>
      <c r="BF2558" s="1" t="s">
        <v>70</v>
      </c>
      <c r="BG2558" s="3">
        <v>43599.552083333336</v>
      </c>
    </row>
    <row r="2559">
      <c r="A2559" s="1">
        <v>1018937.0</v>
      </c>
      <c r="B2559" s="1" t="s">
        <v>11992</v>
      </c>
      <c r="C2559" s="2" t="s">
        <v>11993</v>
      </c>
      <c r="D2559" s="2" t="s">
        <v>11994</v>
      </c>
      <c r="H2559" s="1" t="s">
        <v>11995</v>
      </c>
      <c r="I2559" s="1" t="s">
        <v>11996</v>
      </c>
      <c r="J2559" s="1" t="s">
        <v>651</v>
      </c>
      <c r="K2559" s="1" t="s">
        <v>785</v>
      </c>
      <c r="L2559" s="1">
        <v>75234.0</v>
      </c>
      <c r="M2559" s="1" t="s">
        <v>1227</v>
      </c>
      <c r="N2559" s="1" t="s">
        <v>11997</v>
      </c>
      <c r="U2559" s="1">
        <v>-96.895279</v>
      </c>
      <c r="V2559" s="1">
        <v>32.91785</v>
      </c>
      <c r="X2559" s="1" t="s">
        <v>69</v>
      </c>
      <c r="Y2559" s="1" t="s">
        <v>70</v>
      </c>
      <c r="Z2559" s="1" t="s">
        <v>70</v>
      </c>
      <c r="AA2559" s="1" t="s">
        <v>70</v>
      </c>
      <c r="AB2559" s="1" t="s">
        <v>70</v>
      </c>
      <c r="AC2559" s="1" t="s">
        <v>80</v>
      </c>
      <c r="AD2559" s="1" t="s">
        <v>69</v>
      </c>
      <c r="AE2559" s="1" t="s">
        <v>70</v>
      </c>
      <c r="AF2559" s="1" t="s">
        <v>69</v>
      </c>
      <c r="AG2559" s="1" t="s">
        <v>70</v>
      </c>
      <c r="AH2559" s="1" t="s">
        <v>69</v>
      </c>
      <c r="AI2559" s="1" t="s">
        <v>70</v>
      </c>
      <c r="AJ2559" s="1" t="s">
        <v>70</v>
      </c>
      <c r="AK2559" s="1" t="s">
        <v>69</v>
      </c>
      <c r="AL2559" s="1" t="s">
        <v>69</v>
      </c>
      <c r="AM2559" s="1" t="s">
        <v>69</v>
      </c>
      <c r="AN2559" s="1" t="s">
        <v>70</v>
      </c>
      <c r="AO2559" s="1" t="s">
        <v>70</v>
      </c>
      <c r="AP2559" s="1" t="s">
        <v>70</v>
      </c>
      <c r="AQ2559" s="1" t="s">
        <v>70</v>
      </c>
      <c r="AR2559" s="1" t="s">
        <v>70</v>
      </c>
      <c r="AS2559" s="1" t="s">
        <v>69</v>
      </c>
      <c r="AT2559" s="1" t="s">
        <v>70</v>
      </c>
      <c r="AU2559" s="1" t="s">
        <v>69</v>
      </c>
      <c r="AV2559" s="1" t="s">
        <v>70</v>
      </c>
      <c r="AW2559" s="1" t="s">
        <v>69</v>
      </c>
      <c r="AX2559" s="1" t="s">
        <v>69</v>
      </c>
      <c r="AY2559" s="1" t="s">
        <v>70</v>
      </c>
      <c r="AZ2559" s="1" t="s">
        <v>69</v>
      </c>
      <c r="BA2559" s="1" t="s">
        <v>70</v>
      </c>
      <c r="BB2559" s="1" t="s">
        <v>70</v>
      </c>
      <c r="BC2559" s="1" t="s">
        <v>70</v>
      </c>
      <c r="BD2559" s="1" t="s">
        <v>69</v>
      </c>
      <c r="BE2559" s="1" t="s">
        <v>70</v>
      </c>
      <c r="BF2559" s="1" t="s">
        <v>70</v>
      </c>
      <c r="BG2559" s="3">
        <v>43143.60208333333</v>
      </c>
    </row>
    <row r="2560">
      <c r="A2560" s="1">
        <v>1004640.0</v>
      </c>
      <c r="B2560" s="1" t="s">
        <v>11998</v>
      </c>
      <c r="H2560" s="1" t="s">
        <v>11999</v>
      </c>
      <c r="I2560" s="1" t="s">
        <v>3565</v>
      </c>
      <c r="J2560" s="1" t="s">
        <v>3566</v>
      </c>
      <c r="K2560" s="1" t="s">
        <v>188</v>
      </c>
      <c r="L2560" s="1">
        <v>15206.0</v>
      </c>
      <c r="U2560" s="1">
        <v>-79.921402</v>
      </c>
      <c r="V2560" s="1">
        <v>40.464699</v>
      </c>
      <c r="X2560" s="1" t="s">
        <v>70</v>
      </c>
      <c r="Y2560" s="1" t="s">
        <v>70</v>
      </c>
      <c r="Z2560" s="1" t="s">
        <v>70</v>
      </c>
      <c r="AA2560" s="1" t="s">
        <v>70</v>
      </c>
      <c r="AB2560" s="1" t="s">
        <v>70</v>
      </c>
      <c r="AC2560" s="1" t="s">
        <v>80</v>
      </c>
      <c r="BG2560" s="1">
        <v>2009.0</v>
      </c>
    </row>
    <row r="2561">
      <c r="A2561" s="1">
        <v>1002138.0</v>
      </c>
      <c r="B2561" s="1" t="s">
        <v>12000</v>
      </c>
      <c r="H2561" s="1" t="s">
        <v>12001</v>
      </c>
      <c r="I2561" s="1" t="s">
        <v>3657</v>
      </c>
      <c r="J2561" s="1" t="s">
        <v>106</v>
      </c>
      <c r="K2561" s="1" t="s">
        <v>670</v>
      </c>
      <c r="L2561" s="1">
        <v>27292.0</v>
      </c>
      <c r="U2561" s="1">
        <v>-80.330002</v>
      </c>
      <c r="V2561" s="1">
        <v>35.8466</v>
      </c>
      <c r="X2561" s="1" t="s">
        <v>70</v>
      </c>
      <c r="Y2561" s="1" t="s">
        <v>70</v>
      </c>
      <c r="Z2561" s="1" t="s">
        <v>70</v>
      </c>
      <c r="AA2561" s="1" t="s">
        <v>70</v>
      </c>
      <c r="AB2561" s="1" t="s">
        <v>70</v>
      </c>
      <c r="AC2561" s="1" t="s">
        <v>80</v>
      </c>
      <c r="BG2561" s="1">
        <v>2009.0</v>
      </c>
    </row>
    <row r="2562">
      <c r="A2562" s="1">
        <v>1019436.0</v>
      </c>
      <c r="B2562" s="1" t="s">
        <v>12002</v>
      </c>
      <c r="D2562" s="2" t="s">
        <v>12003</v>
      </c>
      <c r="H2562" s="1" t="s">
        <v>12004</v>
      </c>
      <c r="I2562" s="1" t="s">
        <v>12005</v>
      </c>
      <c r="J2562" s="1" t="s">
        <v>12006</v>
      </c>
      <c r="K2562" s="1" t="s">
        <v>1283</v>
      </c>
      <c r="L2562" s="1">
        <v>99669.0</v>
      </c>
      <c r="M2562" s="1" t="s">
        <v>2732</v>
      </c>
      <c r="N2562" s="1" t="s">
        <v>863</v>
      </c>
      <c r="U2562" s="1">
        <v>-151.13536</v>
      </c>
      <c r="V2562" s="1">
        <v>60.472775</v>
      </c>
      <c r="X2562" s="1" t="s">
        <v>69</v>
      </c>
      <c r="Y2562" s="1" t="s">
        <v>69</v>
      </c>
      <c r="Z2562" s="1" t="s">
        <v>69</v>
      </c>
      <c r="AA2562" s="1" t="s">
        <v>69</v>
      </c>
      <c r="AB2562" s="1" t="s">
        <v>70</v>
      </c>
      <c r="AC2562" s="1" t="s">
        <v>80</v>
      </c>
      <c r="AD2562" s="1" t="s">
        <v>69</v>
      </c>
      <c r="AE2562" s="1" t="s">
        <v>70</v>
      </c>
      <c r="AF2562" s="1" t="s">
        <v>70</v>
      </c>
      <c r="AG2562" s="1" t="s">
        <v>69</v>
      </c>
      <c r="AH2562" s="1" t="s">
        <v>69</v>
      </c>
      <c r="AI2562" s="1" t="s">
        <v>70</v>
      </c>
      <c r="AJ2562" s="1" t="s">
        <v>70</v>
      </c>
      <c r="AK2562" s="1" t="s">
        <v>69</v>
      </c>
      <c r="AL2562" s="1" t="s">
        <v>69</v>
      </c>
      <c r="AM2562" s="1" t="s">
        <v>69</v>
      </c>
      <c r="AN2562" s="1" t="s">
        <v>70</v>
      </c>
      <c r="AO2562" s="1" t="s">
        <v>70</v>
      </c>
      <c r="AP2562" s="1" t="s">
        <v>70</v>
      </c>
      <c r="AQ2562" s="1" t="s">
        <v>70</v>
      </c>
      <c r="AR2562" s="1" t="s">
        <v>69</v>
      </c>
      <c r="AS2562" s="1" t="s">
        <v>70</v>
      </c>
      <c r="AT2562" s="1" t="s">
        <v>70</v>
      </c>
      <c r="AU2562" s="1" t="s">
        <v>70</v>
      </c>
      <c r="AV2562" s="1" t="s">
        <v>69</v>
      </c>
      <c r="AW2562" s="1" t="s">
        <v>70</v>
      </c>
      <c r="AX2562" s="1" t="s">
        <v>69</v>
      </c>
      <c r="AY2562" s="1" t="s">
        <v>70</v>
      </c>
      <c r="AZ2562" s="1" t="s">
        <v>69</v>
      </c>
      <c r="BA2562" s="1" t="s">
        <v>70</v>
      </c>
      <c r="BB2562" s="1" t="s">
        <v>70</v>
      </c>
      <c r="BC2562" s="1" t="s">
        <v>69</v>
      </c>
      <c r="BD2562" s="1" t="s">
        <v>70</v>
      </c>
      <c r="BE2562" s="1" t="s">
        <v>70</v>
      </c>
      <c r="BF2562" s="1" t="s">
        <v>70</v>
      </c>
      <c r="BG2562" s="3">
        <v>43546.68194444444</v>
      </c>
    </row>
    <row r="2563">
      <c r="A2563" s="1">
        <v>1010148.0</v>
      </c>
      <c r="B2563" s="1" t="s">
        <v>12007</v>
      </c>
      <c r="D2563" s="2" t="s">
        <v>12008</v>
      </c>
      <c r="H2563" s="1" t="s">
        <v>12009</v>
      </c>
      <c r="I2563" s="1" t="s">
        <v>12010</v>
      </c>
      <c r="J2563" s="1" t="s">
        <v>12011</v>
      </c>
      <c r="K2563" s="1" t="s">
        <v>451</v>
      </c>
      <c r="L2563" s="1">
        <v>54773.0</v>
      </c>
      <c r="M2563" s="5">
        <v>42132.0</v>
      </c>
      <c r="N2563" s="1" t="s">
        <v>11507</v>
      </c>
      <c r="U2563" s="1">
        <v>-91.316154</v>
      </c>
      <c r="V2563" s="1">
        <v>44.372429</v>
      </c>
      <c r="X2563" s="1" t="s">
        <v>69</v>
      </c>
      <c r="Y2563" s="1" t="s">
        <v>69</v>
      </c>
      <c r="Z2563" s="1" t="s">
        <v>69</v>
      </c>
      <c r="AA2563" s="1" t="s">
        <v>69</v>
      </c>
      <c r="AB2563" s="1" t="s">
        <v>69</v>
      </c>
      <c r="AC2563" s="1" t="s">
        <v>69</v>
      </c>
      <c r="AD2563" s="1" t="s">
        <v>69</v>
      </c>
      <c r="AE2563" s="1" t="s">
        <v>69</v>
      </c>
      <c r="AF2563" s="1" t="s">
        <v>69</v>
      </c>
      <c r="AG2563" s="1" t="s">
        <v>69</v>
      </c>
      <c r="AH2563" s="1" t="s">
        <v>69</v>
      </c>
      <c r="AI2563" s="1" t="s">
        <v>70</v>
      </c>
      <c r="AJ2563" s="1" t="s">
        <v>69</v>
      </c>
      <c r="AK2563" s="1" t="s">
        <v>69</v>
      </c>
      <c r="AL2563" s="1" t="s">
        <v>69</v>
      </c>
      <c r="AM2563" s="1" t="s">
        <v>69</v>
      </c>
      <c r="AN2563" s="1" t="s">
        <v>69</v>
      </c>
      <c r="AO2563" s="1" t="s">
        <v>69</v>
      </c>
      <c r="AP2563" s="1" t="s">
        <v>70</v>
      </c>
      <c r="AQ2563" s="1" t="s">
        <v>69</v>
      </c>
      <c r="AR2563" s="1" t="s">
        <v>69</v>
      </c>
      <c r="AS2563" s="1" t="s">
        <v>69</v>
      </c>
      <c r="AT2563" s="1" t="s">
        <v>69</v>
      </c>
      <c r="AU2563" s="1" t="s">
        <v>69</v>
      </c>
      <c r="AV2563" s="1" t="s">
        <v>69</v>
      </c>
      <c r="AW2563" s="1" t="s">
        <v>70</v>
      </c>
      <c r="AX2563" s="1" t="s">
        <v>70</v>
      </c>
      <c r="AY2563" s="1" t="s">
        <v>70</v>
      </c>
      <c r="AZ2563" s="1" t="s">
        <v>69</v>
      </c>
      <c r="BA2563" s="1" t="s">
        <v>69</v>
      </c>
      <c r="BB2563" s="1" t="s">
        <v>69</v>
      </c>
      <c r="BC2563" s="1" t="s">
        <v>69</v>
      </c>
      <c r="BD2563" s="1" t="s">
        <v>70</v>
      </c>
      <c r="BE2563" s="1" t="s">
        <v>70</v>
      </c>
      <c r="BF2563" s="1" t="s">
        <v>69</v>
      </c>
      <c r="BG2563" s="3">
        <v>42234.47986111111</v>
      </c>
    </row>
    <row r="2564">
      <c r="A2564" s="1">
        <v>1012521.0</v>
      </c>
      <c r="B2564" s="1" t="s">
        <v>12012</v>
      </c>
      <c r="C2564" s="2" t="s">
        <v>12013</v>
      </c>
      <c r="D2564" s="2" t="s">
        <v>12014</v>
      </c>
      <c r="H2564" s="1" t="s">
        <v>12015</v>
      </c>
      <c r="I2564" s="1" t="s">
        <v>6307</v>
      </c>
      <c r="J2564" s="1" t="s">
        <v>6307</v>
      </c>
      <c r="K2564" s="1" t="s">
        <v>181</v>
      </c>
      <c r="L2564" s="1">
        <v>22902.0</v>
      </c>
      <c r="M2564" s="1" t="s">
        <v>12016</v>
      </c>
      <c r="N2564" s="1" t="s">
        <v>1105</v>
      </c>
      <c r="U2564" s="1">
        <v>-78.465096</v>
      </c>
      <c r="V2564" s="1">
        <v>38.027679</v>
      </c>
      <c r="X2564" s="1" t="s">
        <v>69</v>
      </c>
      <c r="Y2564" s="1" t="s">
        <v>70</v>
      </c>
      <c r="Z2564" s="1" t="s">
        <v>70</v>
      </c>
      <c r="AA2564" s="1" t="s">
        <v>70</v>
      </c>
      <c r="AB2564" s="1" t="s">
        <v>69</v>
      </c>
      <c r="AC2564" s="1" t="s">
        <v>69</v>
      </c>
      <c r="AD2564" s="1" t="s">
        <v>69</v>
      </c>
      <c r="AE2564" s="1" t="s">
        <v>69</v>
      </c>
      <c r="AF2564" s="1" t="s">
        <v>70</v>
      </c>
      <c r="AG2564" s="1" t="s">
        <v>70</v>
      </c>
      <c r="AH2564" s="1" t="s">
        <v>69</v>
      </c>
      <c r="AI2564" s="1" t="s">
        <v>69</v>
      </c>
      <c r="AJ2564" s="1" t="s">
        <v>69</v>
      </c>
      <c r="AK2564" s="1" t="s">
        <v>69</v>
      </c>
      <c r="AL2564" s="1" t="s">
        <v>69</v>
      </c>
      <c r="AM2564" s="1" t="s">
        <v>69</v>
      </c>
      <c r="AN2564" s="1" t="s">
        <v>70</v>
      </c>
      <c r="AO2564" s="1" t="s">
        <v>69</v>
      </c>
      <c r="AP2564" s="1" t="s">
        <v>70</v>
      </c>
      <c r="AQ2564" s="1" t="s">
        <v>70</v>
      </c>
      <c r="AR2564" s="1" t="s">
        <v>69</v>
      </c>
      <c r="AS2564" s="1" t="s">
        <v>69</v>
      </c>
      <c r="AT2564" s="1" t="s">
        <v>69</v>
      </c>
      <c r="AU2564" s="1" t="s">
        <v>70</v>
      </c>
      <c r="AV2564" s="1" t="s">
        <v>70</v>
      </c>
      <c r="AW2564" s="1" t="s">
        <v>70</v>
      </c>
      <c r="AX2564" s="1" t="s">
        <v>70</v>
      </c>
      <c r="AY2564" s="1" t="s">
        <v>70</v>
      </c>
      <c r="AZ2564" s="1" t="s">
        <v>69</v>
      </c>
      <c r="BA2564" s="1" t="s">
        <v>70</v>
      </c>
      <c r="BB2564" s="1" t="s">
        <v>69</v>
      </c>
      <c r="BC2564" s="1" t="s">
        <v>70</v>
      </c>
      <c r="BD2564" s="1" t="s">
        <v>70</v>
      </c>
      <c r="BE2564" s="1" t="s">
        <v>70</v>
      </c>
      <c r="BF2564" s="1" t="s">
        <v>70</v>
      </c>
      <c r="BG2564" s="3">
        <v>42564.45416666667</v>
      </c>
    </row>
    <row r="2565">
      <c r="A2565" s="1">
        <v>1009403.0</v>
      </c>
      <c r="B2565" s="1" t="s">
        <v>12017</v>
      </c>
      <c r="C2565" s="2" t="s">
        <v>12018</v>
      </c>
      <c r="H2565" s="1" t="s">
        <v>12019</v>
      </c>
      <c r="I2565" s="1" t="s">
        <v>12020</v>
      </c>
      <c r="K2565" s="1" t="s">
        <v>785</v>
      </c>
      <c r="L2565" s="1">
        <v>75756.0</v>
      </c>
      <c r="U2565" s="1">
        <v>-95.614304</v>
      </c>
      <c r="V2565" s="1">
        <v>32.3027</v>
      </c>
      <c r="X2565" s="1" t="s">
        <v>69</v>
      </c>
      <c r="Y2565" s="1" t="s">
        <v>70</v>
      </c>
      <c r="Z2565" s="1" t="s">
        <v>70</v>
      </c>
      <c r="AA2565" s="1" t="s">
        <v>70</v>
      </c>
      <c r="AB2565" s="1" t="s">
        <v>70</v>
      </c>
      <c r="AC2565" s="1" t="s">
        <v>80</v>
      </c>
      <c r="BG2565" s="1">
        <v>2013.0</v>
      </c>
    </row>
    <row r="2566">
      <c r="A2566" s="1">
        <v>1018358.0</v>
      </c>
      <c r="B2566" s="1" t="s">
        <v>12017</v>
      </c>
      <c r="H2566" s="1" t="s">
        <v>12021</v>
      </c>
      <c r="I2566" s="1" t="s">
        <v>12022</v>
      </c>
      <c r="J2566" s="1" t="s">
        <v>12023</v>
      </c>
      <c r="K2566" s="1" t="s">
        <v>881</v>
      </c>
      <c r="L2566" s="1">
        <v>25801.0</v>
      </c>
      <c r="N2566" s="1" t="s">
        <v>681</v>
      </c>
      <c r="O2566" s="1" t="s">
        <v>12024</v>
      </c>
      <c r="P2566" s="1" t="s">
        <v>12025</v>
      </c>
      <c r="U2566" s="1">
        <v>-81.190598</v>
      </c>
      <c r="V2566" s="1">
        <v>37.817558</v>
      </c>
      <c r="X2566" s="1" t="s">
        <v>69</v>
      </c>
      <c r="Y2566" s="1" t="s">
        <v>70</v>
      </c>
      <c r="Z2566" s="1" t="s">
        <v>70</v>
      </c>
      <c r="AA2566" s="1" t="s">
        <v>70</v>
      </c>
      <c r="AB2566" s="1" t="s">
        <v>69</v>
      </c>
      <c r="AC2566" s="1" t="s">
        <v>80</v>
      </c>
      <c r="AD2566" s="1" t="s">
        <v>69</v>
      </c>
      <c r="AE2566" s="1" t="s">
        <v>70</v>
      </c>
      <c r="AF2566" s="1" t="s">
        <v>70</v>
      </c>
      <c r="AG2566" s="1" t="s">
        <v>70</v>
      </c>
      <c r="AH2566" s="1" t="s">
        <v>69</v>
      </c>
      <c r="AI2566" s="1" t="s">
        <v>69</v>
      </c>
      <c r="AJ2566" s="1" t="s">
        <v>70</v>
      </c>
      <c r="AK2566" s="1" t="s">
        <v>69</v>
      </c>
      <c r="AL2566" s="1" t="s">
        <v>69</v>
      </c>
      <c r="AM2566" s="1" t="s">
        <v>69</v>
      </c>
      <c r="AN2566" s="1" t="s">
        <v>70</v>
      </c>
      <c r="AO2566" s="1" t="s">
        <v>69</v>
      </c>
      <c r="AP2566" s="1" t="s">
        <v>70</v>
      </c>
      <c r="AQ2566" s="1" t="s">
        <v>70</v>
      </c>
      <c r="AR2566" s="1" t="s">
        <v>70</v>
      </c>
      <c r="AS2566" s="1" t="s">
        <v>69</v>
      </c>
      <c r="AT2566" s="1" t="s">
        <v>70</v>
      </c>
      <c r="AU2566" s="1" t="s">
        <v>70</v>
      </c>
      <c r="AV2566" s="1" t="s">
        <v>70</v>
      </c>
      <c r="AW2566" s="1" t="s">
        <v>70</v>
      </c>
      <c r="AX2566" s="1" t="s">
        <v>69</v>
      </c>
      <c r="AY2566" s="1" t="s">
        <v>69</v>
      </c>
      <c r="AZ2566" s="1" t="s">
        <v>69</v>
      </c>
      <c r="BA2566" s="1" t="s">
        <v>69</v>
      </c>
      <c r="BB2566" s="1" t="s">
        <v>69</v>
      </c>
      <c r="BC2566" s="1" t="s">
        <v>70</v>
      </c>
      <c r="BD2566" s="1" t="s">
        <v>70</v>
      </c>
      <c r="BE2566" s="1" t="s">
        <v>70</v>
      </c>
      <c r="BF2566" s="1" t="s">
        <v>70</v>
      </c>
      <c r="BG2566" s="3">
        <v>42908.75763888889</v>
      </c>
    </row>
    <row r="2567">
      <c r="A2567" s="1">
        <v>1003373.0</v>
      </c>
      <c r="B2567" s="1" t="s">
        <v>12017</v>
      </c>
      <c r="C2567" s="2" t="s">
        <v>12026</v>
      </c>
      <c r="H2567" s="1" t="s">
        <v>12027</v>
      </c>
      <c r="I2567" s="1" t="s">
        <v>12028</v>
      </c>
      <c r="J2567" s="1" t="s">
        <v>2100</v>
      </c>
      <c r="K2567" s="1" t="s">
        <v>460</v>
      </c>
      <c r="L2567" s="1">
        <v>57783.0</v>
      </c>
      <c r="U2567" s="1">
        <v>-103.872</v>
      </c>
      <c r="V2567" s="1">
        <v>44.517899</v>
      </c>
      <c r="X2567" s="1" t="s">
        <v>70</v>
      </c>
      <c r="Y2567" s="1" t="s">
        <v>70</v>
      </c>
      <c r="Z2567" s="1" t="s">
        <v>70</v>
      </c>
      <c r="AA2567" s="1" t="s">
        <v>70</v>
      </c>
      <c r="AB2567" s="1" t="s">
        <v>70</v>
      </c>
      <c r="AC2567" s="1" t="s">
        <v>80</v>
      </c>
      <c r="BG2567" s="1">
        <v>2009.0</v>
      </c>
    </row>
    <row r="2568">
      <c r="A2568" s="1">
        <v>1005688.0</v>
      </c>
      <c r="B2568" s="1" t="s">
        <v>12017</v>
      </c>
      <c r="H2568" s="1" t="s">
        <v>12029</v>
      </c>
      <c r="I2568" s="1" t="s">
        <v>12030</v>
      </c>
      <c r="J2568" s="1" t="s">
        <v>11136</v>
      </c>
      <c r="K2568" s="1" t="s">
        <v>322</v>
      </c>
      <c r="L2568" s="1">
        <v>46573.0</v>
      </c>
      <c r="U2568" s="1">
        <v>-86.021004</v>
      </c>
      <c r="V2568" s="1">
        <v>41.5359</v>
      </c>
      <c r="X2568" s="1" t="s">
        <v>70</v>
      </c>
      <c r="Y2568" s="1" t="s">
        <v>70</v>
      </c>
      <c r="Z2568" s="1" t="s">
        <v>70</v>
      </c>
      <c r="AA2568" s="1" t="s">
        <v>70</v>
      </c>
      <c r="AB2568" s="1" t="s">
        <v>70</v>
      </c>
      <c r="AC2568" s="1" t="s">
        <v>80</v>
      </c>
      <c r="BG2568" s="1">
        <v>2009.0</v>
      </c>
    </row>
    <row r="2569">
      <c r="A2569" s="1">
        <v>1011715.0</v>
      </c>
      <c r="B2569" s="1" t="s">
        <v>12031</v>
      </c>
      <c r="C2569" s="2" t="s">
        <v>12032</v>
      </c>
      <c r="H2569" s="1" t="s">
        <v>12033</v>
      </c>
      <c r="I2569" s="1" t="s">
        <v>12034</v>
      </c>
      <c r="J2569" s="1" t="s">
        <v>848</v>
      </c>
      <c r="K2569" s="1" t="s">
        <v>1272</v>
      </c>
      <c r="L2569" s="1">
        <v>58078.0</v>
      </c>
      <c r="M2569" s="1" t="s">
        <v>12035</v>
      </c>
      <c r="N2569" s="1" t="s">
        <v>12036</v>
      </c>
      <c r="U2569" s="1">
        <v>-96.90844</v>
      </c>
      <c r="V2569" s="1">
        <v>46.864407</v>
      </c>
      <c r="X2569" s="1" t="s">
        <v>69</v>
      </c>
      <c r="Y2569" s="1" t="s">
        <v>70</v>
      </c>
      <c r="Z2569" s="1" t="s">
        <v>70</v>
      </c>
      <c r="AA2569" s="1" t="s">
        <v>70</v>
      </c>
      <c r="AB2569" s="1" t="s">
        <v>70</v>
      </c>
      <c r="AC2569" s="1" t="s">
        <v>80</v>
      </c>
      <c r="AD2569" s="1" t="s">
        <v>69</v>
      </c>
      <c r="AE2569" s="1" t="s">
        <v>70</v>
      </c>
      <c r="AF2569" s="1" t="s">
        <v>69</v>
      </c>
      <c r="AG2569" s="1" t="s">
        <v>69</v>
      </c>
      <c r="AH2569" s="1" t="s">
        <v>70</v>
      </c>
      <c r="AI2569" s="1" t="s">
        <v>70</v>
      </c>
      <c r="AJ2569" s="1" t="s">
        <v>69</v>
      </c>
      <c r="AK2569" s="1" t="s">
        <v>69</v>
      </c>
      <c r="AL2569" s="1" t="s">
        <v>69</v>
      </c>
      <c r="AM2569" s="1" t="s">
        <v>69</v>
      </c>
      <c r="AN2569" s="1" t="s">
        <v>69</v>
      </c>
      <c r="AO2569" s="1" t="s">
        <v>70</v>
      </c>
      <c r="AP2569" s="1" t="s">
        <v>70</v>
      </c>
      <c r="AQ2569" s="1" t="s">
        <v>70</v>
      </c>
      <c r="AR2569" s="1" t="s">
        <v>69</v>
      </c>
      <c r="AS2569" s="1" t="s">
        <v>69</v>
      </c>
      <c r="AT2569" s="1" t="s">
        <v>69</v>
      </c>
      <c r="AU2569" s="1" t="s">
        <v>69</v>
      </c>
      <c r="AV2569" s="1" t="s">
        <v>70</v>
      </c>
      <c r="AW2569" s="1" t="s">
        <v>70</v>
      </c>
      <c r="AX2569" s="1" t="s">
        <v>70</v>
      </c>
      <c r="AY2569" s="1" t="s">
        <v>69</v>
      </c>
      <c r="AZ2569" s="1" t="s">
        <v>69</v>
      </c>
      <c r="BA2569" s="1" t="s">
        <v>69</v>
      </c>
      <c r="BB2569" s="1" t="s">
        <v>70</v>
      </c>
      <c r="BC2569" s="1" t="s">
        <v>70</v>
      </c>
      <c r="BD2569" s="1" t="s">
        <v>70</v>
      </c>
      <c r="BE2569" s="1" t="s">
        <v>70</v>
      </c>
      <c r="BF2569" s="1" t="s">
        <v>70</v>
      </c>
      <c r="BG2569" s="3">
        <v>42297.71805555555</v>
      </c>
    </row>
    <row r="2570">
      <c r="A2570" s="1">
        <v>1009340.0</v>
      </c>
      <c r="B2570" s="1" t="s">
        <v>12037</v>
      </c>
      <c r="C2570" s="2" t="s">
        <v>12038</v>
      </c>
      <c r="H2570" s="1" t="s">
        <v>12039</v>
      </c>
      <c r="I2570" s="1" t="s">
        <v>7388</v>
      </c>
      <c r="K2570" s="1" t="s">
        <v>785</v>
      </c>
      <c r="L2570" s="1">
        <v>79510.0</v>
      </c>
      <c r="U2570" s="1">
        <v>-99.497498</v>
      </c>
      <c r="V2570" s="1">
        <v>32.4067</v>
      </c>
      <c r="X2570" s="1" t="s">
        <v>69</v>
      </c>
      <c r="Y2570" s="1" t="s">
        <v>70</v>
      </c>
      <c r="Z2570" s="1" t="s">
        <v>70</v>
      </c>
      <c r="AA2570" s="1" t="s">
        <v>70</v>
      </c>
      <c r="AB2570" s="1" t="s">
        <v>70</v>
      </c>
      <c r="AC2570" s="1" t="s">
        <v>80</v>
      </c>
      <c r="BG2570" s="1">
        <v>2013.0</v>
      </c>
    </row>
    <row r="2571">
      <c r="A2571" s="1">
        <v>1009343.0</v>
      </c>
      <c r="B2571" s="1" t="s">
        <v>12040</v>
      </c>
      <c r="C2571" s="2" t="s">
        <v>12041</v>
      </c>
      <c r="H2571" s="1" t="s">
        <v>12042</v>
      </c>
      <c r="I2571" s="1" t="s">
        <v>4935</v>
      </c>
      <c r="K2571" s="1" t="s">
        <v>785</v>
      </c>
      <c r="L2571" s="1">
        <v>75401.0</v>
      </c>
      <c r="U2571" s="1">
        <v>-96.108902</v>
      </c>
      <c r="V2571" s="1">
        <v>33.1399</v>
      </c>
      <c r="X2571" s="1" t="s">
        <v>69</v>
      </c>
      <c r="Y2571" s="1" t="s">
        <v>70</v>
      </c>
      <c r="Z2571" s="1" t="s">
        <v>70</v>
      </c>
      <c r="AA2571" s="1" t="s">
        <v>70</v>
      </c>
      <c r="AB2571" s="1" t="s">
        <v>70</v>
      </c>
      <c r="AC2571" s="1" t="s">
        <v>80</v>
      </c>
      <c r="BG2571" s="1">
        <v>2013.0</v>
      </c>
    </row>
    <row r="2572">
      <c r="A2572" s="1">
        <v>1001282.0</v>
      </c>
      <c r="B2572" s="1" t="s">
        <v>12043</v>
      </c>
      <c r="H2572" s="1" t="s">
        <v>12044</v>
      </c>
      <c r="I2572" s="1" t="s">
        <v>12045</v>
      </c>
      <c r="J2572" s="1" t="s">
        <v>2297</v>
      </c>
      <c r="K2572" s="1" t="s">
        <v>389</v>
      </c>
      <c r="L2572" s="1">
        <v>50466.0</v>
      </c>
      <c r="M2572" s="1" t="s">
        <v>12046</v>
      </c>
      <c r="N2572" s="1" t="s">
        <v>5479</v>
      </c>
      <c r="U2572" s="1">
        <v>-92.556061</v>
      </c>
      <c r="V2572" s="1">
        <v>43.363827</v>
      </c>
      <c r="X2572" s="1" t="s">
        <v>69</v>
      </c>
      <c r="Y2572" s="1" t="s">
        <v>69</v>
      </c>
      <c r="Z2572" s="1" t="s">
        <v>69</v>
      </c>
      <c r="AA2572" s="1" t="s">
        <v>69</v>
      </c>
      <c r="AB2572" s="1" t="s">
        <v>70</v>
      </c>
      <c r="AC2572" s="1" t="s">
        <v>70</v>
      </c>
      <c r="AD2572" s="1" t="s">
        <v>69</v>
      </c>
      <c r="AE2572" s="1" t="s">
        <v>70</v>
      </c>
      <c r="AF2572" s="1" t="s">
        <v>69</v>
      </c>
      <c r="AG2572" s="1" t="s">
        <v>69</v>
      </c>
      <c r="AH2572" s="1" t="s">
        <v>69</v>
      </c>
      <c r="AI2572" s="1" t="s">
        <v>70</v>
      </c>
      <c r="AJ2572" s="1" t="s">
        <v>69</v>
      </c>
      <c r="AK2572" s="1" t="s">
        <v>69</v>
      </c>
      <c r="AL2572" s="1" t="s">
        <v>69</v>
      </c>
      <c r="AM2572" s="1" t="s">
        <v>69</v>
      </c>
      <c r="AN2572" s="1" t="s">
        <v>70</v>
      </c>
      <c r="AO2572" s="1" t="s">
        <v>70</v>
      </c>
      <c r="AP2572" s="1" t="s">
        <v>70</v>
      </c>
      <c r="AQ2572" s="1" t="s">
        <v>70</v>
      </c>
      <c r="AR2572" s="1" t="s">
        <v>69</v>
      </c>
      <c r="AS2572" s="1" t="s">
        <v>70</v>
      </c>
      <c r="AT2572" s="1" t="s">
        <v>70</v>
      </c>
      <c r="AU2572" s="1" t="s">
        <v>70</v>
      </c>
      <c r="AV2572" s="1" t="s">
        <v>70</v>
      </c>
      <c r="AW2572" s="1" t="s">
        <v>70</v>
      </c>
      <c r="AX2572" s="1" t="s">
        <v>70</v>
      </c>
      <c r="AY2572" s="1" t="s">
        <v>70</v>
      </c>
      <c r="AZ2572" s="1" t="s">
        <v>69</v>
      </c>
      <c r="BA2572" s="1" t="s">
        <v>70</v>
      </c>
      <c r="BB2572" s="1" t="s">
        <v>70</v>
      </c>
      <c r="BC2572" s="1" t="s">
        <v>70</v>
      </c>
      <c r="BD2572" s="1" t="s">
        <v>70</v>
      </c>
      <c r="BE2572" s="1" t="s">
        <v>70</v>
      </c>
      <c r="BF2572" s="1" t="s">
        <v>70</v>
      </c>
      <c r="BG2572" s="3">
        <v>42082.69375</v>
      </c>
    </row>
    <row r="2573">
      <c r="A2573" s="1">
        <v>1009357.0</v>
      </c>
      <c r="B2573" s="1" t="s">
        <v>12047</v>
      </c>
      <c r="H2573" s="1" t="s">
        <v>12048</v>
      </c>
      <c r="I2573" s="1" t="s">
        <v>12049</v>
      </c>
      <c r="K2573" s="1" t="s">
        <v>488</v>
      </c>
      <c r="U2573" s="1">
        <v>-72.435898</v>
      </c>
      <c r="V2573" s="1">
        <v>42.103699</v>
      </c>
      <c r="X2573" s="1" t="s">
        <v>69</v>
      </c>
      <c r="Y2573" s="1" t="s">
        <v>70</v>
      </c>
      <c r="Z2573" s="1" t="s">
        <v>70</v>
      </c>
      <c r="AA2573" s="1" t="s">
        <v>70</v>
      </c>
      <c r="AB2573" s="1" t="s">
        <v>70</v>
      </c>
      <c r="AC2573" s="1" t="s">
        <v>80</v>
      </c>
      <c r="BG2573" s="1">
        <v>2013.0</v>
      </c>
    </row>
    <row r="2574">
      <c r="A2574" s="1">
        <v>1011178.0</v>
      </c>
      <c r="B2574" s="1" t="s">
        <v>12050</v>
      </c>
      <c r="C2574" s="2" t="s">
        <v>12051</v>
      </c>
      <c r="D2574" s="1" t="s">
        <v>12052</v>
      </c>
      <c r="H2574" s="1" t="s">
        <v>12053</v>
      </c>
      <c r="I2574" s="1" t="s">
        <v>12054</v>
      </c>
      <c r="J2574" s="1" t="s">
        <v>5087</v>
      </c>
      <c r="K2574" s="1" t="s">
        <v>311</v>
      </c>
      <c r="L2574" s="1">
        <v>20622.0</v>
      </c>
      <c r="M2574" s="1" t="s">
        <v>706</v>
      </c>
      <c r="N2574" s="1" t="s">
        <v>360</v>
      </c>
      <c r="U2574" s="1">
        <v>-76.773773</v>
      </c>
      <c r="V2574" s="1">
        <v>38.489307</v>
      </c>
      <c r="X2574" s="1" t="s">
        <v>69</v>
      </c>
      <c r="Y2574" s="1" t="s">
        <v>70</v>
      </c>
      <c r="Z2574" s="1" t="s">
        <v>70</v>
      </c>
      <c r="AA2574" s="1" t="s">
        <v>70</v>
      </c>
      <c r="AB2574" s="1" t="s">
        <v>70</v>
      </c>
      <c r="AC2574" s="1" t="s">
        <v>80</v>
      </c>
      <c r="AD2574" s="1" t="s">
        <v>69</v>
      </c>
      <c r="AE2574" s="1" t="s">
        <v>70</v>
      </c>
      <c r="AF2574" s="1" t="s">
        <v>69</v>
      </c>
      <c r="AG2574" s="1" t="s">
        <v>69</v>
      </c>
      <c r="AH2574" s="1" t="s">
        <v>70</v>
      </c>
      <c r="AI2574" s="1" t="s">
        <v>69</v>
      </c>
      <c r="AJ2574" s="1" t="s">
        <v>70</v>
      </c>
      <c r="AK2574" s="1" t="s">
        <v>69</v>
      </c>
      <c r="AL2574" s="1" t="s">
        <v>69</v>
      </c>
      <c r="AM2574" s="1" t="s">
        <v>69</v>
      </c>
      <c r="AN2574" s="1" t="s">
        <v>70</v>
      </c>
      <c r="AO2574" s="1" t="s">
        <v>70</v>
      </c>
      <c r="AP2574" s="1" t="s">
        <v>70</v>
      </c>
      <c r="AQ2574" s="1" t="s">
        <v>70</v>
      </c>
      <c r="AR2574" s="1" t="s">
        <v>70</v>
      </c>
      <c r="AS2574" s="1" t="s">
        <v>70</v>
      </c>
      <c r="AT2574" s="1" t="s">
        <v>69</v>
      </c>
      <c r="AU2574" s="1" t="s">
        <v>69</v>
      </c>
      <c r="AV2574" s="1" t="s">
        <v>70</v>
      </c>
      <c r="AW2574" s="1" t="s">
        <v>70</v>
      </c>
      <c r="AX2574" s="1" t="s">
        <v>70</v>
      </c>
      <c r="AY2574" s="1" t="s">
        <v>70</v>
      </c>
      <c r="AZ2574" s="1" t="s">
        <v>69</v>
      </c>
      <c r="BA2574" s="1" t="s">
        <v>70</v>
      </c>
      <c r="BB2574" s="1" t="s">
        <v>70</v>
      </c>
      <c r="BC2574" s="1" t="s">
        <v>70</v>
      </c>
      <c r="BD2574" s="1" t="s">
        <v>70</v>
      </c>
      <c r="BE2574" s="1" t="s">
        <v>70</v>
      </c>
      <c r="BF2574" s="1" t="s">
        <v>70</v>
      </c>
      <c r="BG2574" s="3">
        <v>42144.35208333333</v>
      </c>
    </row>
    <row r="2575">
      <c r="A2575" s="1">
        <v>1007718.0</v>
      </c>
      <c r="B2575" s="1" t="s">
        <v>12055</v>
      </c>
      <c r="C2575" s="2" t="s">
        <v>12056</v>
      </c>
      <c r="H2575" s="1" t="s">
        <v>12057</v>
      </c>
      <c r="I2575" s="1" t="s">
        <v>169</v>
      </c>
      <c r="J2575" s="1" t="s">
        <v>12058</v>
      </c>
      <c r="K2575" s="1" t="s">
        <v>171</v>
      </c>
      <c r="U2575" s="1">
        <v>-93.291496</v>
      </c>
      <c r="V2575" s="1">
        <v>44.962898</v>
      </c>
      <c r="X2575" s="1" t="s">
        <v>70</v>
      </c>
      <c r="Y2575" s="1" t="s">
        <v>70</v>
      </c>
      <c r="Z2575" s="1" t="s">
        <v>70</v>
      </c>
      <c r="AA2575" s="1" t="s">
        <v>70</v>
      </c>
      <c r="AB2575" s="1" t="s">
        <v>70</v>
      </c>
      <c r="AC2575" s="1" t="s">
        <v>80</v>
      </c>
      <c r="BG2575" s="1">
        <v>2011.0</v>
      </c>
    </row>
    <row r="2576">
      <c r="A2576" s="1">
        <v>1008723.0</v>
      </c>
      <c r="B2576" s="1" t="s">
        <v>12059</v>
      </c>
      <c r="C2576" s="2" t="s">
        <v>12060</v>
      </c>
      <c r="D2576" s="2" t="s">
        <v>12061</v>
      </c>
      <c r="H2576" s="1" t="s">
        <v>12062</v>
      </c>
      <c r="I2576" s="1" t="s">
        <v>2197</v>
      </c>
      <c r="J2576" s="1" t="s">
        <v>2197</v>
      </c>
      <c r="K2576" s="1" t="s">
        <v>1818</v>
      </c>
      <c r="L2576" s="1">
        <v>6106.0</v>
      </c>
      <c r="M2576" s="1" t="s">
        <v>1081</v>
      </c>
      <c r="N2576" s="1" t="s">
        <v>5430</v>
      </c>
      <c r="U2576" s="1">
        <v>-72.686943</v>
      </c>
      <c r="V2576" s="1">
        <v>41.762051</v>
      </c>
      <c r="W2576" s="1" t="s">
        <v>136</v>
      </c>
      <c r="X2576" s="1" t="s">
        <v>69</v>
      </c>
      <c r="Y2576" s="1" t="s">
        <v>69</v>
      </c>
      <c r="Z2576" s="1" t="s">
        <v>70</v>
      </c>
      <c r="AA2576" s="1" t="s">
        <v>69</v>
      </c>
      <c r="AB2576" s="1" t="s">
        <v>69</v>
      </c>
      <c r="AC2576" s="1" t="s">
        <v>69</v>
      </c>
      <c r="AD2576" s="1" t="s">
        <v>69</v>
      </c>
      <c r="AE2576" s="1" t="s">
        <v>69</v>
      </c>
      <c r="AF2576" s="1" t="s">
        <v>69</v>
      </c>
      <c r="AG2576" s="1" t="s">
        <v>70</v>
      </c>
      <c r="AH2576" s="1" t="s">
        <v>69</v>
      </c>
      <c r="AI2576" s="1" t="s">
        <v>70</v>
      </c>
      <c r="AJ2576" s="1" t="s">
        <v>70</v>
      </c>
      <c r="AK2576" s="1" t="s">
        <v>69</v>
      </c>
      <c r="AL2576" s="1" t="s">
        <v>69</v>
      </c>
      <c r="AM2576" s="1" t="s">
        <v>69</v>
      </c>
      <c r="AN2576" s="1" t="s">
        <v>69</v>
      </c>
      <c r="AO2576" s="1" t="s">
        <v>69</v>
      </c>
      <c r="AP2576" s="1" t="s">
        <v>70</v>
      </c>
      <c r="AQ2576" s="1" t="s">
        <v>70</v>
      </c>
      <c r="AR2576" s="1" t="s">
        <v>70</v>
      </c>
      <c r="AS2576" s="1" t="s">
        <v>70</v>
      </c>
      <c r="AT2576" s="1" t="s">
        <v>69</v>
      </c>
      <c r="AU2576" s="1" t="s">
        <v>69</v>
      </c>
      <c r="AV2576" s="1" t="s">
        <v>69</v>
      </c>
      <c r="AW2576" s="1" t="s">
        <v>70</v>
      </c>
      <c r="AX2576" s="1" t="s">
        <v>69</v>
      </c>
      <c r="AY2576" s="1" t="s">
        <v>70</v>
      </c>
      <c r="AZ2576" s="1" t="s">
        <v>69</v>
      </c>
      <c r="BA2576" s="1" t="s">
        <v>70</v>
      </c>
      <c r="BB2576" s="1" t="s">
        <v>70</v>
      </c>
      <c r="BC2576" s="1" t="s">
        <v>70</v>
      </c>
      <c r="BD2576" s="1" t="s">
        <v>70</v>
      </c>
      <c r="BE2576" s="1" t="s">
        <v>70</v>
      </c>
      <c r="BF2576" s="1" t="s">
        <v>70</v>
      </c>
      <c r="BG2576" s="3">
        <v>41716.39861111111</v>
      </c>
    </row>
    <row r="2577">
      <c r="A2577" s="1">
        <v>1008278.0</v>
      </c>
      <c r="B2577" s="1" t="s">
        <v>12063</v>
      </c>
      <c r="D2577" s="2" t="s">
        <v>12064</v>
      </c>
      <c r="H2577" s="1" t="s">
        <v>12065</v>
      </c>
      <c r="I2577" s="1" t="s">
        <v>5819</v>
      </c>
      <c r="J2577" s="1" t="s">
        <v>5819</v>
      </c>
      <c r="K2577" s="1" t="s">
        <v>670</v>
      </c>
      <c r="L2577" s="1">
        <v>28609.0</v>
      </c>
      <c r="M2577" s="1" t="s">
        <v>9120</v>
      </c>
      <c r="N2577" s="1" t="s">
        <v>8722</v>
      </c>
      <c r="U2577" s="1">
        <v>-81.082367</v>
      </c>
      <c r="V2577" s="1">
        <v>35.65958</v>
      </c>
      <c r="W2577" s="1" t="s">
        <v>174</v>
      </c>
      <c r="X2577" s="1" t="s">
        <v>70</v>
      </c>
      <c r="Y2577" s="1" t="s">
        <v>70</v>
      </c>
      <c r="Z2577" s="1" t="s">
        <v>70</v>
      </c>
      <c r="AA2577" s="1" t="s">
        <v>70</v>
      </c>
      <c r="AB2577" s="1" t="s">
        <v>70</v>
      </c>
      <c r="AC2577" s="1" t="s">
        <v>70</v>
      </c>
      <c r="AD2577" s="1" t="s">
        <v>69</v>
      </c>
      <c r="AE2577" s="1" t="s">
        <v>70</v>
      </c>
      <c r="AF2577" s="1" t="s">
        <v>70</v>
      </c>
      <c r="AG2577" s="1" t="s">
        <v>69</v>
      </c>
      <c r="AH2577" s="1" t="s">
        <v>69</v>
      </c>
      <c r="AI2577" s="1" t="s">
        <v>70</v>
      </c>
      <c r="AJ2577" s="1" t="s">
        <v>69</v>
      </c>
      <c r="AK2577" s="1" t="s">
        <v>69</v>
      </c>
      <c r="AL2577" s="1" t="s">
        <v>69</v>
      </c>
      <c r="AM2577" s="1" t="s">
        <v>69</v>
      </c>
      <c r="AN2577" s="1" t="s">
        <v>70</v>
      </c>
      <c r="AO2577" s="1" t="s">
        <v>70</v>
      </c>
      <c r="AP2577" s="1" t="s">
        <v>70</v>
      </c>
      <c r="AQ2577" s="1" t="s">
        <v>70</v>
      </c>
      <c r="AR2577" s="1" t="s">
        <v>69</v>
      </c>
      <c r="AS2577" s="1" t="s">
        <v>70</v>
      </c>
      <c r="AT2577" s="1" t="s">
        <v>70</v>
      </c>
      <c r="AU2577" s="1" t="s">
        <v>70</v>
      </c>
      <c r="AV2577" s="1" t="s">
        <v>70</v>
      </c>
      <c r="AW2577" s="1" t="s">
        <v>70</v>
      </c>
      <c r="AX2577" s="1" t="s">
        <v>70</v>
      </c>
      <c r="AY2577" s="1" t="s">
        <v>70</v>
      </c>
      <c r="AZ2577" s="1" t="s">
        <v>69</v>
      </c>
      <c r="BA2577" s="1" t="s">
        <v>70</v>
      </c>
      <c r="BB2577" s="1" t="s">
        <v>70</v>
      </c>
      <c r="BC2577" s="1" t="s">
        <v>70</v>
      </c>
      <c r="BD2577" s="1" t="s">
        <v>70</v>
      </c>
      <c r="BE2577" s="1" t="s">
        <v>70</v>
      </c>
      <c r="BF2577" s="1" t="s">
        <v>70</v>
      </c>
      <c r="BG2577" s="3">
        <v>41745.58263888889</v>
      </c>
    </row>
    <row r="2578">
      <c r="A2578" s="1">
        <v>1004275.0</v>
      </c>
      <c r="B2578" s="1" t="s">
        <v>12066</v>
      </c>
      <c r="D2578" s="2" t="s">
        <v>12067</v>
      </c>
      <c r="H2578" s="1" t="s">
        <v>12068</v>
      </c>
      <c r="I2578" s="1" t="s">
        <v>6088</v>
      </c>
      <c r="J2578" s="1" t="s">
        <v>6088</v>
      </c>
      <c r="K2578" s="1" t="s">
        <v>181</v>
      </c>
      <c r="L2578" s="1">
        <v>23606.0</v>
      </c>
      <c r="M2578" s="1" t="s">
        <v>12069</v>
      </c>
      <c r="U2578" s="1">
        <v>-76.493385</v>
      </c>
      <c r="V2578" s="1">
        <v>37.062508</v>
      </c>
      <c r="W2578" s="1" t="s">
        <v>864</v>
      </c>
      <c r="X2578" s="1" t="s">
        <v>69</v>
      </c>
      <c r="Y2578" s="1" t="s">
        <v>70</v>
      </c>
      <c r="Z2578" s="1" t="s">
        <v>70</v>
      </c>
      <c r="AA2578" s="1" t="s">
        <v>70</v>
      </c>
      <c r="AB2578" s="1" t="s">
        <v>70</v>
      </c>
      <c r="AC2578" s="1" t="s">
        <v>80</v>
      </c>
      <c r="AD2578" s="1" t="s">
        <v>69</v>
      </c>
      <c r="AE2578" s="1" t="s">
        <v>69</v>
      </c>
      <c r="AF2578" s="1" t="s">
        <v>69</v>
      </c>
      <c r="AG2578" s="1" t="s">
        <v>69</v>
      </c>
      <c r="AH2578" s="1" t="s">
        <v>69</v>
      </c>
      <c r="AI2578" s="1" t="s">
        <v>70</v>
      </c>
      <c r="AJ2578" s="1" t="s">
        <v>69</v>
      </c>
      <c r="AK2578" s="1" t="s">
        <v>69</v>
      </c>
      <c r="AL2578" s="1" t="s">
        <v>69</v>
      </c>
      <c r="AM2578" s="1" t="s">
        <v>69</v>
      </c>
      <c r="AN2578" s="1" t="s">
        <v>70</v>
      </c>
      <c r="AO2578" s="1" t="s">
        <v>69</v>
      </c>
      <c r="AP2578" s="1" t="s">
        <v>70</v>
      </c>
      <c r="AQ2578" s="1" t="s">
        <v>69</v>
      </c>
      <c r="AR2578" s="1" t="s">
        <v>69</v>
      </c>
      <c r="AS2578" s="1" t="s">
        <v>69</v>
      </c>
      <c r="AT2578" s="1" t="s">
        <v>69</v>
      </c>
      <c r="AU2578" s="1" t="s">
        <v>69</v>
      </c>
      <c r="AV2578" s="1" t="s">
        <v>70</v>
      </c>
      <c r="AW2578" s="1" t="s">
        <v>70</v>
      </c>
      <c r="AX2578" s="1" t="s">
        <v>70</v>
      </c>
      <c r="AY2578" s="1" t="s">
        <v>70</v>
      </c>
      <c r="AZ2578" s="1" t="s">
        <v>70</v>
      </c>
      <c r="BA2578" s="1" t="s">
        <v>70</v>
      </c>
      <c r="BB2578" s="1" t="s">
        <v>70</v>
      </c>
      <c r="BC2578" s="1" t="s">
        <v>70</v>
      </c>
      <c r="BD2578" s="1" t="s">
        <v>70</v>
      </c>
      <c r="BE2578" s="1" t="s">
        <v>70</v>
      </c>
      <c r="BF2578" s="1" t="s">
        <v>70</v>
      </c>
      <c r="BG2578" s="3">
        <v>41043.490277777775</v>
      </c>
    </row>
    <row r="2579">
      <c r="A2579" s="1">
        <v>1019497.0</v>
      </c>
      <c r="B2579" s="1" t="s">
        <v>12070</v>
      </c>
      <c r="C2579" s="2" t="s">
        <v>12071</v>
      </c>
      <c r="D2579" s="2" t="s">
        <v>12072</v>
      </c>
      <c r="H2579" s="1" t="s">
        <v>12073</v>
      </c>
      <c r="I2579" s="1" t="s">
        <v>179</v>
      </c>
      <c r="J2579" s="1" t="s">
        <v>1124</v>
      </c>
      <c r="K2579" s="1" t="s">
        <v>582</v>
      </c>
      <c r="L2579" s="1">
        <v>40475.0</v>
      </c>
      <c r="M2579" s="1" t="s">
        <v>12074</v>
      </c>
      <c r="N2579" s="1" t="s">
        <v>7467</v>
      </c>
      <c r="U2579" s="1">
        <v>-84.290985</v>
      </c>
      <c r="V2579" s="1">
        <v>37.721165</v>
      </c>
      <c r="X2579" s="1" t="s">
        <v>69</v>
      </c>
      <c r="Y2579" s="1" t="s">
        <v>70</v>
      </c>
      <c r="Z2579" s="1" t="s">
        <v>69</v>
      </c>
      <c r="AA2579" s="1" t="s">
        <v>70</v>
      </c>
      <c r="AB2579" s="1" t="s">
        <v>70</v>
      </c>
      <c r="AC2579" s="1" t="s">
        <v>80</v>
      </c>
      <c r="AD2579" s="1" t="s">
        <v>69</v>
      </c>
      <c r="AE2579" s="1" t="s">
        <v>69</v>
      </c>
      <c r="AF2579" s="1" t="s">
        <v>70</v>
      </c>
      <c r="AG2579" s="1" t="s">
        <v>69</v>
      </c>
      <c r="AH2579" s="1" t="s">
        <v>69</v>
      </c>
      <c r="AI2579" s="1" t="s">
        <v>70</v>
      </c>
      <c r="AJ2579" s="1" t="s">
        <v>69</v>
      </c>
      <c r="AK2579" s="1" t="s">
        <v>69</v>
      </c>
      <c r="AL2579" s="1" t="s">
        <v>69</v>
      </c>
      <c r="AM2579" s="1" t="s">
        <v>69</v>
      </c>
      <c r="AN2579" s="1" t="s">
        <v>70</v>
      </c>
      <c r="AO2579" s="1" t="s">
        <v>70</v>
      </c>
      <c r="AP2579" s="1" t="s">
        <v>70</v>
      </c>
      <c r="AQ2579" s="1" t="s">
        <v>70</v>
      </c>
      <c r="AR2579" s="1" t="s">
        <v>69</v>
      </c>
      <c r="AS2579" s="1" t="s">
        <v>69</v>
      </c>
      <c r="AT2579" s="1" t="s">
        <v>69</v>
      </c>
      <c r="AU2579" s="1" t="s">
        <v>70</v>
      </c>
      <c r="AV2579" s="1" t="s">
        <v>70</v>
      </c>
      <c r="AW2579" s="1" t="s">
        <v>70</v>
      </c>
      <c r="AX2579" s="1" t="s">
        <v>70</v>
      </c>
      <c r="AY2579" s="1" t="s">
        <v>69</v>
      </c>
      <c r="AZ2579" s="1" t="s">
        <v>69</v>
      </c>
      <c r="BA2579" s="1" t="s">
        <v>69</v>
      </c>
      <c r="BB2579" s="1" t="s">
        <v>70</v>
      </c>
      <c r="BC2579" s="1" t="s">
        <v>69</v>
      </c>
      <c r="BD2579" s="1" t="s">
        <v>70</v>
      </c>
      <c r="BE2579" s="1" t="s">
        <v>70</v>
      </c>
      <c r="BF2579" s="1" t="s">
        <v>70</v>
      </c>
      <c r="BG2579" s="3">
        <v>43584.59305555555</v>
      </c>
    </row>
    <row r="2580">
      <c r="A2580" s="1">
        <v>1006224.0</v>
      </c>
      <c r="B2580" s="1" t="s">
        <v>12075</v>
      </c>
      <c r="C2580" s="2" t="s">
        <v>12076</v>
      </c>
      <c r="H2580" s="1" t="s">
        <v>12077</v>
      </c>
      <c r="I2580" s="1" t="s">
        <v>12078</v>
      </c>
      <c r="J2580" s="1" t="s">
        <v>1422</v>
      </c>
      <c r="K2580" s="1" t="s">
        <v>188</v>
      </c>
      <c r="L2580" s="1">
        <v>19355.0</v>
      </c>
      <c r="M2580" s="1" t="s">
        <v>390</v>
      </c>
      <c r="N2580" s="1" t="s">
        <v>12079</v>
      </c>
      <c r="U2580" s="1">
        <v>-75.523399</v>
      </c>
      <c r="V2580" s="1">
        <v>40.0541</v>
      </c>
      <c r="W2580" s="1" t="s">
        <v>864</v>
      </c>
      <c r="X2580" s="1" t="s">
        <v>70</v>
      </c>
      <c r="Y2580" s="1" t="s">
        <v>70</v>
      </c>
      <c r="Z2580" s="1" t="s">
        <v>70</v>
      </c>
      <c r="AA2580" s="1" t="s">
        <v>69</v>
      </c>
      <c r="AB2580" s="1" t="s">
        <v>70</v>
      </c>
      <c r="AC2580" s="1" t="s">
        <v>70</v>
      </c>
      <c r="AD2580" s="1" t="s">
        <v>69</v>
      </c>
      <c r="AE2580" s="1" t="s">
        <v>69</v>
      </c>
      <c r="AF2580" s="1" t="s">
        <v>69</v>
      </c>
      <c r="AG2580" s="1" t="s">
        <v>70</v>
      </c>
      <c r="AH2580" s="1" t="s">
        <v>70</v>
      </c>
      <c r="AI2580" s="1" t="s">
        <v>70</v>
      </c>
      <c r="AJ2580" s="1" t="s">
        <v>69</v>
      </c>
      <c r="AK2580" s="1" t="s">
        <v>69</v>
      </c>
      <c r="AL2580" s="1" t="s">
        <v>69</v>
      </c>
      <c r="AM2580" s="1" t="s">
        <v>69</v>
      </c>
      <c r="AN2580" s="1" t="s">
        <v>70</v>
      </c>
      <c r="AO2580" s="1" t="s">
        <v>69</v>
      </c>
      <c r="AP2580" s="1" t="s">
        <v>70</v>
      </c>
      <c r="AQ2580" s="1" t="s">
        <v>70</v>
      </c>
      <c r="AR2580" s="1" t="s">
        <v>69</v>
      </c>
      <c r="AS2580" s="1" t="s">
        <v>70</v>
      </c>
      <c r="AT2580" s="1" t="s">
        <v>69</v>
      </c>
      <c r="AU2580" s="1" t="s">
        <v>69</v>
      </c>
      <c r="AV2580" s="1" t="s">
        <v>70</v>
      </c>
      <c r="AW2580" s="1" t="s">
        <v>70</v>
      </c>
      <c r="AX2580" s="1" t="s">
        <v>70</v>
      </c>
      <c r="AY2580" s="1" t="s">
        <v>70</v>
      </c>
      <c r="AZ2580" s="1" t="s">
        <v>70</v>
      </c>
      <c r="BA2580" s="1" t="s">
        <v>70</v>
      </c>
      <c r="BB2580" s="1" t="s">
        <v>70</v>
      </c>
      <c r="BC2580" s="1" t="s">
        <v>70</v>
      </c>
      <c r="BD2580" s="1" t="s">
        <v>70</v>
      </c>
      <c r="BE2580" s="1" t="s">
        <v>70</v>
      </c>
      <c r="BF2580" s="1" t="s">
        <v>70</v>
      </c>
      <c r="BG2580" s="3">
        <v>40702.80069444444</v>
      </c>
    </row>
    <row r="2581">
      <c r="A2581" s="1">
        <v>1005045.0</v>
      </c>
      <c r="B2581" s="1" t="s">
        <v>12080</v>
      </c>
      <c r="C2581" s="2" t="s">
        <v>12081</v>
      </c>
      <c r="D2581" s="2" t="s">
        <v>12082</v>
      </c>
      <c r="H2581" s="1" t="s">
        <v>12083</v>
      </c>
      <c r="I2581" s="1" t="s">
        <v>12084</v>
      </c>
      <c r="J2581" s="1" t="s">
        <v>12085</v>
      </c>
      <c r="K2581" s="1" t="s">
        <v>785</v>
      </c>
      <c r="L2581" s="1">
        <v>77498.0</v>
      </c>
      <c r="M2581" s="1" t="s">
        <v>1081</v>
      </c>
      <c r="N2581" s="1" t="s">
        <v>79</v>
      </c>
      <c r="U2581" s="1">
        <v>-95.637711</v>
      </c>
      <c r="V2581" s="1">
        <v>29.619915</v>
      </c>
      <c r="W2581" s="1" t="s">
        <v>99</v>
      </c>
      <c r="X2581" s="1" t="s">
        <v>69</v>
      </c>
      <c r="Y2581" s="1" t="s">
        <v>70</v>
      </c>
      <c r="Z2581" s="1" t="s">
        <v>70</v>
      </c>
      <c r="AA2581" s="1" t="s">
        <v>70</v>
      </c>
      <c r="AB2581" s="1" t="s">
        <v>70</v>
      </c>
      <c r="AC2581" s="1" t="s">
        <v>69</v>
      </c>
      <c r="AD2581" s="1" t="s">
        <v>69</v>
      </c>
      <c r="AE2581" s="1" t="s">
        <v>69</v>
      </c>
      <c r="AF2581" s="1" t="s">
        <v>69</v>
      </c>
      <c r="AG2581" s="1" t="s">
        <v>69</v>
      </c>
      <c r="AH2581" s="1" t="s">
        <v>69</v>
      </c>
      <c r="AI2581" s="1" t="s">
        <v>69</v>
      </c>
      <c r="AJ2581" s="1" t="s">
        <v>69</v>
      </c>
      <c r="AK2581" s="1" t="s">
        <v>69</v>
      </c>
      <c r="AL2581" s="1" t="s">
        <v>69</v>
      </c>
      <c r="AM2581" s="1" t="s">
        <v>69</v>
      </c>
      <c r="AN2581" s="1" t="s">
        <v>69</v>
      </c>
      <c r="AO2581" s="1" t="s">
        <v>69</v>
      </c>
      <c r="AP2581" s="1" t="s">
        <v>70</v>
      </c>
      <c r="AQ2581" s="1" t="s">
        <v>69</v>
      </c>
      <c r="AR2581" s="1" t="s">
        <v>69</v>
      </c>
      <c r="AS2581" s="1" t="s">
        <v>69</v>
      </c>
      <c r="AT2581" s="1" t="s">
        <v>69</v>
      </c>
      <c r="AU2581" s="1" t="s">
        <v>69</v>
      </c>
      <c r="AV2581" s="1" t="s">
        <v>69</v>
      </c>
      <c r="AW2581" s="1" t="s">
        <v>69</v>
      </c>
      <c r="AX2581" s="1" t="s">
        <v>69</v>
      </c>
      <c r="AY2581" s="1" t="s">
        <v>70</v>
      </c>
      <c r="AZ2581" s="1" t="s">
        <v>69</v>
      </c>
      <c r="BA2581" s="1" t="s">
        <v>70</v>
      </c>
      <c r="BB2581" s="1" t="s">
        <v>70</v>
      </c>
      <c r="BC2581" s="1" t="s">
        <v>70</v>
      </c>
      <c r="BD2581" s="1" t="s">
        <v>70</v>
      </c>
      <c r="BE2581" s="1" t="s">
        <v>70</v>
      </c>
      <c r="BF2581" s="1" t="s">
        <v>70</v>
      </c>
      <c r="BG2581" s="3">
        <v>41745.63680555556</v>
      </c>
    </row>
    <row r="2582">
      <c r="A2582" s="1">
        <v>1002751.0</v>
      </c>
      <c r="B2582" s="1" t="s">
        <v>12086</v>
      </c>
      <c r="H2582" s="1" t="s">
        <v>12087</v>
      </c>
      <c r="I2582" s="1" t="s">
        <v>12088</v>
      </c>
      <c r="J2582" s="1" t="s">
        <v>9288</v>
      </c>
      <c r="K2582" s="1" t="s">
        <v>77</v>
      </c>
      <c r="L2582" s="1">
        <v>44280.0</v>
      </c>
      <c r="U2582" s="1">
        <v>-81.922401</v>
      </c>
      <c r="V2582" s="1">
        <v>41.235199</v>
      </c>
      <c r="X2582" s="1" t="s">
        <v>70</v>
      </c>
      <c r="Y2582" s="1" t="s">
        <v>70</v>
      </c>
      <c r="Z2582" s="1" t="s">
        <v>70</v>
      </c>
      <c r="AA2582" s="1" t="s">
        <v>70</v>
      </c>
      <c r="AB2582" s="1" t="s">
        <v>70</v>
      </c>
      <c r="AC2582" s="1" t="s">
        <v>80</v>
      </c>
      <c r="BG2582" s="1">
        <v>2009.0</v>
      </c>
    </row>
    <row r="2583">
      <c r="A2583" s="1">
        <v>1003585.0</v>
      </c>
      <c r="B2583" s="1" t="s">
        <v>12089</v>
      </c>
      <c r="C2583" s="2" t="s">
        <v>12090</v>
      </c>
      <c r="D2583" s="2" t="s">
        <v>12091</v>
      </c>
      <c r="H2583" s="1" t="s">
        <v>12092</v>
      </c>
      <c r="I2583" s="1" t="s">
        <v>1685</v>
      </c>
      <c r="J2583" s="1" t="s">
        <v>1686</v>
      </c>
      <c r="K2583" s="1" t="s">
        <v>244</v>
      </c>
      <c r="L2583" s="1">
        <v>7306.0</v>
      </c>
      <c r="M2583" s="1" t="s">
        <v>12093</v>
      </c>
      <c r="N2583" s="1" t="s">
        <v>12094</v>
      </c>
      <c r="U2583" s="1">
        <v>-74.063904</v>
      </c>
      <c r="V2583" s="1">
        <v>40.731602</v>
      </c>
      <c r="W2583" s="1" t="s">
        <v>136</v>
      </c>
      <c r="X2583" s="1" t="s">
        <v>69</v>
      </c>
      <c r="Y2583" s="1" t="s">
        <v>69</v>
      </c>
      <c r="Z2583" s="1" t="s">
        <v>69</v>
      </c>
      <c r="AA2583" s="1" t="s">
        <v>69</v>
      </c>
      <c r="AB2583" s="1" t="s">
        <v>70</v>
      </c>
      <c r="AC2583" s="1" t="s">
        <v>69</v>
      </c>
      <c r="AD2583" s="1" t="s">
        <v>69</v>
      </c>
      <c r="AE2583" s="1" t="s">
        <v>69</v>
      </c>
      <c r="AF2583" s="1" t="s">
        <v>70</v>
      </c>
      <c r="AG2583" s="1" t="s">
        <v>69</v>
      </c>
      <c r="AH2583" s="1" t="s">
        <v>69</v>
      </c>
      <c r="AI2583" s="1" t="s">
        <v>70</v>
      </c>
      <c r="AJ2583" s="1" t="s">
        <v>69</v>
      </c>
      <c r="AK2583" s="1" t="s">
        <v>69</v>
      </c>
      <c r="AL2583" s="1" t="s">
        <v>69</v>
      </c>
      <c r="AM2583" s="1" t="s">
        <v>69</v>
      </c>
      <c r="AN2583" s="1" t="s">
        <v>70</v>
      </c>
      <c r="AO2583" s="1" t="s">
        <v>69</v>
      </c>
      <c r="AP2583" s="1" t="s">
        <v>70</v>
      </c>
      <c r="AQ2583" s="1" t="s">
        <v>70</v>
      </c>
      <c r="AR2583" s="1" t="s">
        <v>69</v>
      </c>
      <c r="AS2583" s="1" t="s">
        <v>70</v>
      </c>
      <c r="AT2583" s="1" t="s">
        <v>69</v>
      </c>
      <c r="AU2583" s="1" t="s">
        <v>70</v>
      </c>
      <c r="AV2583" s="1" t="s">
        <v>70</v>
      </c>
      <c r="AW2583" s="1" t="s">
        <v>70</v>
      </c>
      <c r="AX2583" s="1" t="s">
        <v>70</v>
      </c>
      <c r="AY2583" s="1" t="s">
        <v>70</v>
      </c>
      <c r="AZ2583" s="1" t="s">
        <v>69</v>
      </c>
      <c r="BA2583" s="1" t="s">
        <v>70</v>
      </c>
      <c r="BB2583" s="1" t="s">
        <v>70</v>
      </c>
      <c r="BC2583" s="1" t="s">
        <v>70</v>
      </c>
      <c r="BD2583" s="1" t="s">
        <v>70</v>
      </c>
      <c r="BE2583" s="1" t="s">
        <v>70</v>
      </c>
      <c r="BF2583" s="1" t="s">
        <v>70</v>
      </c>
      <c r="BG2583" s="3">
        <v>41442.540972222225</v>
      </c>
    </row>
    <row r="2584">
      <c r="A2584" s="1">
        <v>1007187.0</v>
      </c>
      <c r="B2584" s="1" t="s">
        <v>12095</v>
      </c>
      <c r="H2584" s="1" t="s">
        <v>12096</v>
      </c>
      <c r="I2584" s="1" t="s">
        <v>12097</v>
      </c>
      <c r="J2584" s="1" t="s">
        <v>12098</v>
      </c>
      <c r="K2584" s="1" t="s">
        <v>785</v>
      </c>
      <c r="U2584" s="1">
        <v>-95.775703</v>
      </c>
      <c r="V2584" s="1">
        <v>29.743099</v>
      </c>
      <c r="X2584" s="1" t="s">
        <v>70</v>
      </c>
      <c r="Y2584" s="1" t="s">
        <v>70</v>
      </c>
      <c r="Z2584" s="1" t="s">
        <v>70</v>
      </c>
      <c r="AA2584" s="1" t="s">
        <v>70</v>
      </c>
      <c r="AB2584" s="1" t="s">
        <v>70</v>
      </c>
      <c r="AC2584" s="1" t="s">
        <v>80</v>
      </c>
      <c r="BG2584" s="1">
        <v>2011.0</v>
      </c>
    </row>
    <row r="2585">
      <c r="A2585" s="1">
        <v>1010447.0</v>
      </c>
      <c r="B2585" s="1" t="s">
        <v>12099</v>
      </c>
      <c r="D2585" s="1" t="s">
        <v>12100</v>
      </c>
      <c r="E2585" s="1" t="s">
        <v>12101</v>
      </c>
      <c r="H2585" s="1" t="s">
        <v>12102</v>
      </c>
      <c r="I2585" s="1" t="s">
        <v>1685</v>
      </c>
      <c r="J2585" s="1" t="s">
        <v>1686</v>
      </c>
      <c r="K2585" s="1" t="s">
        <v>244</v>
      </c>
      <c r="L2585" s="1">
        <v>7304.0</v>
      </c>
      <c r="M2585" s="1" t="s">
        <v>12103</v>
      </c>
      <c r="N2585" s="1" t="s">
        <v>467</v>
      </c>
      <c r="U2585" s="1">
        <v>-74.081429</v>
      </c>
      <c r="V2585" s="1">
        <v>40.723953</v>
      </c>
      <c r="W2585" s="1" t="s">
        <v>392</v>
      </c>
      <c r="X2585" s="1" t="s">
        <v>70</v>
      </c>
      <c r="Y2585" s="1" t="s">
        <v>70</v>
      </c>
      <c r="Z2585" s="1" t="s">
        <v>70</v>
      </c>
      <c r="AA2585" s="1" t="s">
        <v>69</v>
      </c>
      <c r="AB2585" s="1" t="s">
        <v>70</v>
      </c>
      <c r="AC2585" s="1" t="s">
        <v>70</v>
      </c>
      <c r="AD2585" s="1" t="s">
        <v>69</v>
      </c>
      <c r="AE2585" s="1" t="s">
        <v>69</v>
      </c>
      <c r="AF2585" s="1" t="s">
        <v>70</v>
      </c>
      <c r="AG2585" s="1" t="s">
        <v>69</v>
      </c>
      <c r="AH2585" s="1" t="s">
        <v>69</v>
      </c>
      <c r="AI2585" s="1" t="s">
        <v>70</v>
      </c>
      <c r="AJ2585" s="1" t="s">
        <v>70</v>
      </c>
      <c r="AK2585" s="1" t="s">
        <v>69</v>
      </c>
      <c r="AL2585" s="1" t="s">
        <v>69</v>
      </c>
      <c r="AM2585" s="1" t="s">
        <v>69</v>
      </c>
      <c r="AN2585" s="1" t="s">
        <v>70</v>
      </c>
      <c r="AO2585" s="1" t="s">
        <v>70</v>
      </c>
      <c r="AP2585" s="1" t="s">
        <v>70</v>
      </c>
      <c r="AQ2585" s="1" t="s">
        <v>69</v>
      </c>
      <c r="AR2585" s="1" t="s">
        <v>70</v>
      </c>
      <c r="AS2585" s="1" t="s">
        <v>70</v>
      </c>
      <c r="AT2585" s="1" t="s">
        <v>69</v>
      </c>
      <c r="AU2585" s="1" t="s">
        <v>69</v>
      </c>
      <c r="AV2585" s="1" t="s">
        <v>70</v>
      </c>
      <c r="AW2585" s="1" t="s">
        <v>70</v>
      </c>
      <c r="AX2585" s="1" t="s">
        <v>69</v>
      </c>
      <c r="AY2585" s="1" t="s">
        <v>70</v>
      </c>
      <c r="AZ2585" s="1" t="s">
        <v>69</v>
      </c>
      <c r="BA2585" s="1" t="s">
        <v>70</v>
      </c>
      <c r="BB2585" s="1" t="s">
        <v>70</v>
      </c>
      <c r="BC2585" s="1" t="s">
        <v>70</v>
      </c>
      <c r="BD2585" s="1" t="s">
        <v>70</v>
      </c>
      <c r="BE2585" s="1" t="s">
        <v>70</v>
      </c>
      <c r="BF2585" s="1" t="s">
        <v>70</v>
      </c>
      <c r="BG2585" s="3">
        <v>41857.475</v>
      </c>
    </row>
    <row r="2586">
      <c r="A2586" s="1">
        <v>1008265.0</v>
      </c>
      <c r="B2586" s="1" t="s">
        <v>12104</v>
      </c>
      <c r="C2586" s="2" t="s">
        <v>12105</v>
      </c>
      <c r="H2586" s="1" t="s">
        <v>12106</v>
      </c>
      <c r="I2586" s="1" t="s">
        <v>12107</v>
      </c>
      <c r="J2586" s="1" t="s">
        <v>5093</v>
      </c>
      <c r="K2586" s="1" t="s">
        <v>656</v>
      </c>
      <c r="L2586" s="1">
        <v>94574.0</v>
      </c>
      <c r="M2586" s="1" t="s">
        <v>12108</v>
      </c>
      <c r="N2586" s="1" t="s">
        <v>12109</v>
      </c>
      <c r="O2586" s="1" t="s">
        <v>12110</v>
      </c>
      <c r="P2586" s="1" t="s">
        <v>12111</v>
      </c>
      <c r="Q2586" s="1" t="s">
        <v>12112</v>
      </c>
      <c r="R2586" s="1" t="s">
        <v>12109</v>
      </c>
      <c r="U2586" s="1">
        <v>-122.46326</v>
      </c>
      <c r="V2586" s="1">
        <v>38.501106</v>
      </c>
      <c r="X2586" s="1" t="s">
        <v>69</v>
      </c>
      <c r="Y2586" s="1" t="s">
        <v>70</v>
      </c>
      <c r="Z2586" s="1" t="s">
        <v>70</v>
      </c>
      <c r="AA2586" s="1" t="s">
        <v>70</v>
      </c>
      <c r="AB2586" s="1" t="s">
        <v>70</v>
      </c>
      <c r="AC2586" s="1" t="s">
        <v>69</v>
      </c>
      <c r="AD2586" s="1" t="s">
        <v>70</v>
      </c>
      <c r="AE2586" s="1" t="s">
        <v>70</v>
      </c>
      <c r="AF2586" s="1" t="s">
        <v>70</v>
      </c>
      <c r="AG2586" s="1" t="s">
        <v>69</v>
      </c>
      <c r="AH2586" s="1" t="s">
        <v>69</v>
      </c>
      <c r="AI2586" s="1" t="s">
        <v>70</v>
      </c>
      <c r="AJ2586" s="1" t="s">
        <v>69</v>
      </c>
      <c r="AK2586" s="1" t="s">
        <v>69</v>
      </c>
      <c r="AL2586" s="1" t="s">
        <v>69</v>
      </c>
      <c r="AM2586" s="1" t="s">
        <v>69</v>
      </c>
      <c r="AN2586" s="1" t="s">
        <v>70</v>
      </c>
      <c r="AO2586" s="1" t="s">
        <v>69</v>
      </c>
      <c r="AP2586" s="1" t="s">
        <v>70</v>
      </c>
      <c r="AQ2586" s="1" t="s">
        <v>70</v>
      </c>
      <c r="AR2586" s="1" t="s">
        <v>70</v>
      </c>
      <c r="AS2586" s="1" t="s">
        <v>70</v>
      </c>
      <c r="AT2586" s="1" t="s">
        <v>70</v>
      </c>
      <c r="AU2586" s="1" t="s">
        <v>69</v>
      </c>
      <c r="AV2586" s="1" t="s">
        <v>70</v>
      </c>
      <c r="AW2586" s="1" t="s">
        <v>69</v>
      </c>
      <c r="AX2586" s="1" t="s">
        <v>70</v>
      </c>
      <c r="AY2586" s="1" t="s">
        <v>70</v>
      </c>
      <c r="AZ2586" s="1" t="s">
        <v>69</v>
      </c>
      <c r="BA2586" s="1" t="s">
        <v>70</v>
      </c>
      <c r="BB2586" s="1" t="s">
        <v>70</v>
      </c>
      <c r="BC2586" s="1" t="s">
        <v>70</v>
      </c>
      <c r="BD2586" s="1" t="s">
        <v>70</v>
      </c>
      <c r="BE2586" s="1" t="s">
        <v>70</v>
      </c>
      <c r="BF2586" s="1" t="s">
        <v>70</v>
      </c>
      <c r="BG2586" s="3">
        <v>42213.675</v>
      </c>
    </row>
    <row r="2587">
      <c r="A2587" s="1">
        <v>1012606.0</v>
      </c>
      <c r="B2587" s="1" t="s">
        <v>12113</v>
      </c>
      <c r="D2587" s="2" t="s">
        <v>12114</v>
      </c>
      <c r="H2587" s="1" t="s">
        <v>12115</v>
      </c>
      <c r="I2587" s="1" t="s">
        <v>5229</v>
      </c>
      <c r="J2587" s="1" t="s">
        <v>1380</v>
      </c>
      <c r="K2587" s="1" t="s">
        <v>1630</v>
      </c>
      <c r="L2587" s="1">
        <v>71730.0</v>
      </c>
      <c r="M2587" s="1" t="s">
        <v>12116</v>
      </c>
      <c r="N2587" s="1" t="s">
        <v>4024</v>
      </c>
      <c r="U2587" s="1">
        <v>-92.662277</v>
      </c>
      <c r="V2587" s="1">
        <v>33.210239</v>
      </c>
      <c r="X2587" s="1" t="s">
        <v>69</v>
      </c>
      <c r="Y2587" s="1" t="s">
        <v>70</v>
      </c>
      <c r="Z2587" s="1" t="s">
        <v>70</v>
      </c>
      <c r="AA2587" s="1" t="s">
        <v>70</v>
      </c>
      <c r="AB2587" s="1" t="s">
        <v>70</v>
      </c>
      <c r="AC2587" s="1" t="s">
        <v>70</v>
      </c>
      <c r="AD2587" s="1" t="s">
        <v>69</v>
      </c>
      <c r="AE2587" s="1" t="s">
        <v>70</v>
      </c>
      <c r="AF2587" s="1" t="s">
        <v>69</v>
      </c>
      <c r="AG2587" s="1" t="s">
        <v>69</v>
      </c>
      <c r="AH2587" s="1" t="s">
        <v>69</v>
      </c>
      <c r="AI2587" s="1" t="s">
        <v>70</v>
      </c>
      <c r="AJ2587" s="1" t="s">
        <v>69</v>
      </c>
      <c r="AK2587" s="1" t="s">
        <v>69</v>
      </c>
      <c r="AL2587" s="1" t="s">
        <v>69</v>
      </c>
      <c r="AM2587" s="1" t="s">
        <v>69</v>
      </c>
      <c r="AN2587" s="1" t="s">
        <v>70</v>
      </c>
      <c r="AO2587" s="1" t="s">
        <v>70</v>
      </c>
      <c r="AP2587" s="1" t="s">
        <v>70</v>
      </c>
      <c r="AQ2587" s="1" t="s">
        <v>70</v>
      </c>
      <c r="AR2587" s="1" t="s">
        <v>70</v>
      </c>
      <c r="AS2587" s="1" t="s">
        <v>70</v>
      </c>
      <c r="AT2587" s="1" t="s">
        <v>70</v>
      </c>
      <c r="AU2587" s="1" t="s">
        <v>69</v>
      </c>
      <c r="AV2587" s="1" t="s">
        <v>70</v>
      </c>
      <c r="AW2587" s="1" t="s">
        <v>70</v>
      </c>
      <c r="AX2587" s="1" t="s">
        <v>70</v>
      </c>
      <c r="AY2587" s="1" t="s">
        <v>70</v>
      </c>
      <c r="AZ2587" s="1" t="s">
        <v>69</v>
      </c>
      <c r="BA2587" s="1" t="s">
        <v>70</v>
      </c>
      <c r="BB2587" s="1" t="s">
        <v>70</v>
      </c>
      <c r="BC2587" s="1" t="s">
        <v>70</v>
      </c>
      <c r="BD2587" s="1" t="s">
        <v>70</v>
      </c>
      <c r="BE2587" s="1" t="s">
        <v>70</v>
      </c>
      <c r="BF2587" s="1" t="s">
        <v>70</v>
      </c>
      <c r="BG2587" s="3">
        <v>43494.73402777778</v>
      </c>
    </row>
    <row r="2588">
      <c r="A2588" s="1">
        <v>1010202.0</v>
      </c>
      <c r="B2588" s="1" t="s">
        <v>12117</v>
      </c>
      <c r="C2588" s="2" t="s">
        <v>12118</v>
      </c>
      <c r="D2588" s="2" t="s">
        <v>12119</v>
      </c>
      <c r="E2588" s="2" t="s">
        <v>12120</v>
      </c>
      <c r="H2588" s="1" t="s">
        <v>12121</v>
      </c>
      <c r="I2588" s="1" t="s">
        <v>12122</v>
      </c>
      <c r="J2588" s="1" t="s">
        <v>12123</v>
      </c>
      <c r="K2588" s="1" t="s">
        <v>181</v>
      </c>
      <c r="L2588" s="1">
        <v>24368.0</v>
      </c>
      <c r="M2588" s="1" t="s">
        <v>12124</v>
      </c>
      <c r="N2588" s="1" t="s">
        <v>68</v>
      </c>
      <c r="U2588" s="1">
        <v>-81.27626</v>
      </c>
      <c r="V2588" s="1">
        <v>36.893894</v>
      </c>
      <c r="W2588" s="1" t="s">
        <v>99</v>
      </c>
      <c r="X2588" s="1" t="s">
        <v>69</v>
      </c>
      <c r="Y2588" s="1" t="s">
        <v>70</v>
      </c>
      <c r="Z2588" s="1" t="s">
        <v>70</v>
      </c>
      <c r="AA2588" s="1" t="s">
        <v>69</v>
      </c>
      <c r="AB2588" s="1" t="s">
        <v>70</v>
      </c>
      <c r="AC2588" s="1" t="s">
        <v>69</v>
      </c>
      <c r="AD2588" s="1" t="s">
        <v>69</v>
      </c>
      <c r="AE2588" s="1" t="s">
        <v>69</v>
      </c>
      <c r="AF2588" s="1" t="s">
        <v>69</v>
      </c>
      <c r="AG2588" s="1" t="s">
        <v>69</v>
      </c>
      <c r="AH2588" s="1" t="s">
        <v>69</v>
      </c>
      <c r="AI2588" s="1" t="s">
        <v>70</v>
      </c>
      <c r="AJ2588" s="1" t="s">
        <v>69</v>
      </c>
      <c r="AK2588" s="1" t="s">
        <v>69</v>
      </c>
      <c r="AL2588" s="1" t="s">
        <v>69</v>
      </c>
      <c r="AM2588" s="1" t="s">
        <v>69</v>
      </c>
      <c r="AN2588" s="1" t="s">
        <v>70</v>
      </c>
      <c r="AO2588" s="1" t="s">
        <v>70</v>
      </c>
      <c r="AP2588" s="1" t="s">
        <v>70</v>
      </c>
      <c r="AQ2588" s="1" t="s">
        <v>70</v>
      </c>
      <c r="AR2588" s="1" t="s">
        <v>70</v>
      </c>
      <c r="AS2588" s="1" t="s">
        <v>70</v>
      </c>
      <c r="AT2588" s="1" t="s">
        <v>70</v>
      </c>
      <c r="AU2588" s="1" t="s">
        <v>69</v>
      </c>
      <c r="AV2588" s="1" t="s">
        <v>70</v>
      </c>
      <c r="AW2588" s="1" t="s">
        <v>70</v>
      </c>
      <c r="AX2588" s="1" t="s">
        <v>70</v>
      </c>
      <c r="AY2588" s="1" t="s">
        <v>70</v>
      </c>
      <c r="AZ2588" s="1" t="s">
        <v>69</v>
      </c>
      <c r="BA2588" s="1" t="s">
        <v>70</v>
      </c>
      <c r="BB2588" s="1" t="s">
        <v>70</v>
      </c>
      <c r="BC2588" s="1" t="s">
        <v>70</v>
      </c>
      <c r="BD2588" s="1" t="s">
        <v>70</v>
      </c>
      <c r="BE2588" s="1" t="s">
        <v>70</v>
      </c>
      <c r="BF2588" s="1" t="s">
        <v>70</v>
      </c>
      <c r="BG2588" s="3">
        <v>41781.751388888886</v>
      </c>
    </row>
    <row r="2589">
      <c r="A2589" s="1">
        <v>1018131.0</v>
      </c>
      <c r="B2589" s="1" t="s">
        <v>12125</v>
      </c>
      <c r="C2589" s="2" t="s">
        <v>12126</v>
      </c>
      <c r="D2589" s="1" t="s">
        <v>12127</v>
      </c>
      <c r="H2589" s="1" t="s">
        <v>12128</v>
      </c>
      <c r="I2589" s="1" t="s">
        <v>11799</v>
      </c>
      <c r="J2589" s="1" t="s">
        <v>647</v>
      </c>
      <c r="K2589" s="1" t="s">
        <v>203</v>
      </c>
      <c r="L2589" s="1">
        <v>60540.0</v>
      </c>
      <c r="M2589" s="1" t="s">
        <v>12129</v>
      </c>
      <c r="N2589" s="1" t="s">
        <v>1105</v>
      </c>
      <c r="U2589" s="1">
        <v>-88.159752</v>
      </c>
      <c r="V2589" s="1">
        <v>41.767593</v>
      </c>
      <c r="X2589" s="1" t="s">
        <v>69</v>
      </c>
      <c r="Y2589" s="1" t="s">
        <v>70</v>
      </c>
      <c r="Z2589" s="1" t="s">
        <v>70</v>
      </c>
      <c r="AA2589" s="1" t="s">
        <v>70</v>
      </c>
      <c r="AB2589" s="1" t="s">
        <v>70</v>
      </c>
      <c r="AC2589" s="1" t="s">
        <v>70</v>
      </c>
      <c r="AD2589" s="1" t="s">
        <v>69</v>
      </c>
      <c r="AE2589" s="1" t="s">
        <v>70</v>
      </c>
      <c r="AF2589" s="1" t="s">
        <v>69</v>
      </c>
      <c r="AG2589" s="1" t="s">
        <v>70</v>
      </c>
      <c r="AH2589" s="1" t="s">
        <v>69</v>
      </c>
      <c r="AI2589" s="1" t="s">
        <v>69</v>
      </c>
      <c r="AJ2589" s="1" t="s">
        <v>69</v>
      </c>
      <c r="AK2589" s="1" t="s">
        <v>69</v>
      </c>
      <c r="AL2589" s="1" t="s">
        <v>69</v>
      </c>
      <c r="AM2589" s="1" t="s">
        <v>69</v>
      </c>
      <c r="AN2589" s="1" t="s">
        <v>70</v>
      </c>
      <c r="AO2589" s="1" t="s">
        <v>69</v>
      </c>
      <c r="AP2589" s="1" t="s">
        <v>70</v>
      </c>
      <c r="AQ2589" s="1" t="s">
        <v>70</v>
      </c>
      <c r="AR2589" s="1" t="s">
        <v>70</v>
      </c>
      <c r="AS2589" s="1" t="s">
        <v>70</v>
      </c>
      <c r="AT2589" s="1" t="s">
        <v>69</v>
      </c>
      <c r="AU2589" s="1" t="s">
        <v>69</v>
      </c>
      <c r="AV2589" s="1" t="s">
        <v>70</v>
      </c>
      <c r="AW2589" s="1" t="s">
        <v>70</v>
      </c>
      <c r="AX2589" s="1" t="s">
        <v>69</v>
      </c>
      <c r="AY2589" s="1" t="s">
        <v>70</v>
      </c>
      <c r="AZ2589" s="1" t="s">
        <v>69</v>
      </c>
      <c r="BA2589" s="1" t="s">
        <v>70</v>
      </c>
      <c r="BB2589" s="1" t="s">
        <v>69</v>
      </c>
      <c r="BC2589" s="1" t="s">
        <v>69</v>
      </c>
      <c r="BD2589" s="1" t="s">
        <v>70</v>
      </c>
      <c r="BE2589" s="1" t="s">
        <v>70</v>
      </c>
      <c r="BF2589" s="1" t="s">
        <v>70</v>
      </c>
      <c r="BG2589" s="3">
        <v>43311.39166666667</v>
      </c>
    </row>
    <row r="2590">
      <c r="A2590" s="1">
        <v>1002467.0</v>
      </c>
      <c r="B2590" s="1" t="s">
        <v>12130</v>
      </c>
      <c r="H2590" s="1" t="s">
        <v>12131</v>
      </c>
      <c r="I2590" s="1" t="s">
        <v>320</v>
      </c>
      <c r="J2590" s="1" t="s">
        <v>321</v>
      </c>
      <c r="K2590" s="1" t="s">
        <v>322</v>
      </c>
      <c r="L2590" s="1">
        <v>46205.0</v>
      </c>
      <c r="U2590" s="1">
        <v>-86.136497</v>
      </c>
      <c r="V2590" s="1">
        <v>39.825699</v>
      </c>
      <c r="X2590" s="1" t="s">
        <v>70</v>
      </c>
      <c r="Y2590" s="1" t="s">
        <v>70</v>
      </c>
      <c r="Z2590" s="1" t="s">
        <v>70</v>
      </c>
      <c r="AA2590" s="1" t="s">
        <v>70</v>
      </c>
      <c r="AB2590" s="1" t="s">
        <v>70</v>
      </c>
      <c r="AC2590" s="1" t="s">
        <v>80</v>
      </c>
      <c r="BG2590" s="1">
        <v>2009.0</v>
      </c>
    </row>
    <row r="2591">
      <c r="A2591" s="1">
        <v>1000132.0</v>
      </c>
      <c r="B2591" s="1" t="s">
        <v>12132</v>
      </c>
      <c r="H2591" s="1" t="s">
        <v>12133</v>
      </c>
      <c r="I2591" s="1" t="s">
        <v>12134</v>
      </c>
      <c r="J2591" s="1" t="s">
        <v>811</v>
      </c>
      <c r="K2591" s="1" t="s">
        <v>96</v>
      </c>
      <c r="U2591" s="1">
        <v>-73.787598</v>
      </c>
      <c r="V2591" s="1">
        <v>42.7192</v>
      </c>
      <c r="X2591" s="1" t="s">
        <v>70</v>
      </c>
      <c r="Y2591" s="1" t="s">
        <v>70</v>
      </c>
      <c r="Z2591" s="1" t="s">
        <v>70</v>
      </c>
      <c r="AA2591" s="1" t="s">
        <v>70</v>
      </c>
      <c r="AB2591" s="1" t="s">
        <v>70</v>
      </c>
      <c r="AC2591" s="1" t="s">
        <v>80</v>
      </c>
      <c r="BG2591" s="1">
        <v>2009.0</v>
      </c>
    </row>
    <row r="2592">
      <c r="A2592" s="1">
        <v>1005811.0</v>
      </c>
      <c r="B2592" s="1" t="s">
        <v>12135</v>
      </c>
      <c r="C2592" s="2" t="s">
        <v>12136</v>
      </c>
      <c r="H2592" s="1" t="s">
        <v>12137</v>
      </c>
      <c r="I2592" s="1" t="s">
        <v>4987</v>
      </c>
      <c r="J2592" s="1" t="s">
        <v>133</v>
      </c>
      <c r="K2592" s="1" t="s">
        <v>582</v>
      </c>
      <c r="L2592" s="1">
        <v>40069.0</v>
      </c>
      <c r="M2592" s="1" t="s">
        <v>7993</v>
      </c>
      <c r="N2592" s="1" t="s">
        <v>205</v>
      </c>
      <c r="U2592" s="1">
        <v>-85.222702</v>
      </c>
      <c r="V2592" s="1">
        <v>37.6838</v>
      </c>
      <c r="W2592" s="1" t="s">
        <v>392</v>
      </c>
      <c r="X2592" s="1" t="s">
        <v>70</v>
      </c>
      <c r="Y2592" s="1" t="s">
        <v>69</v>
      </c>
      <c r="Z2592" s="1" t="s">
        <v>70</v>
      </c>
      <c r="AA2592" s="1" t="s">
        <v>70</v>
      </c>
      <c r="AB2592" s="1" t="s">
        <v>70</v>
      </c>
      <c r="AC2592" s="1" t="s">
        <v>80</v>
      </c>
      <c r="AD2592" s="1" t="s">
        <v>69</v>
      </c>
      <c r="AE2592" s="1" t="s">
        <v>69</v>
      </c>
      <c r="AF2592" s="1" t="s">
        <v>70</v>
      </c>
      <c r="AG2592" s="1" t="s">
        <v>69</v>
      </c>
      <c r="AH2592" s="1" t="s">
        <v>69</v>
      </c>
      <c r="AI2592" s="1" t="s">
        <v>70</v>
      </c>
      <c r="AJ2592" s="1" t="s">
        <v>69</v>
      </c>
      <c r="AK2592" s="1" t="s">
        <v>69</v>
      </c>
      <c r="AL2592" s="1" t="s">
        <v>69</v>
      </c>
      <c r="AM2592" s="1" t="s">
        <v>69</v>
      </c>
      <c r="AN2592" s="1" t="s">
        <v>70</v>
      </c>
      <c r="AO2592" s="1" t="s">
        <v>69</v>
      </c>
      <c r="AP2592" s="1" t="s">
        <v>70</v>
      </c>
      <c r="AQ2592" s="1" t="s">
        <v>70</v>
      </c>
      <c r="AR2592" s="1" t="s">
        <v>70</v>
      </c>
      <c r="AS2592" s="1" t="s">
        <v>70</v>
      </c>
      <c r="AT2592" s="1" t="s">
        <v>70</v>
      </c>
      <c r="AU2592" s="1" t="s">
        <v>69</v>
      </c>
      <c r="AV2592" s="1" t="s">
        <v>70</v>
      </c>
      <c r="AW2592" s="1" t="s">
        <v>69</v>
      </c>
      <c r="AX2592" s="1" t="s">
        <v>70</v>
      </c>
      <c r="AY2592" s="1" t="s">
        <v>70</v>
      </c>
      <c r="AZ2592" s="1" t="s">
        <v>69</v>
      </c>
      <c r="BA2592" s="1" t="s">
        <v>70</v>
      </c>
      <c r="BB2592" s="1" t="s">
        <v>70</v>
      </c>
      <c r="BC2592" s="1" t="s">
        <v>69</v>
      </c>
      <c r="BD2592" s="1" t="s">
        <v>70</v>
      </c>
      <c r="BE2592" s="1" t="s">
        <v>70</v>
      </c>
      <c r="BF2592" s="1" t="s">
        <v>70</v>
      </c>
      <c r="BG2592" s="3">
        <v>41730.563888888886</v>
      </c>
    </row>
    <row r="2593">
      <c r="A2593" s="1">
        <v>1019459.0</v>
      </c>
      <c r="B2593" s="1" t="s">
        <v>1171</v>
      </c>
      <c r="C2593" s="2" t="s">
        <v>12138</v>
      </c>
      <c r="D2593" s="2" t="s">
        <v>12139</v>
      </c>
      <c r="E2593" s="1" t="s">
        <v>12140</v>
      </c>
      <c r="H2593" s="1" t="s">
        <v>12141</v>
      </c>
      <c r="I2593" s="1" t="s">
        <v>11609</v>
      </c>
      <c r="J2593" s="1" t="s">
        <v>519</v>
      </c>
      <c r="K2593" s="1" t="s">
        <v>322</v>
      </c>
      <c r="L2593" s="1">
        <v>46140.0</v>
      </c>
      <c r="M2593" s="1" t="s">
        <v>12142</v>
      </c>
      <c r="N2593" s="1" t="s">
        <v>205</v>
      </c>
      <c r="O2593" s="1" t="s">
        <v>12143</v>
      </c>
      <c r="P2593" s="1" t="s">
        <v>4024</v>
      </c>
      <c r="Q2593" s="1" t="s">
        <v>12144</v>
      </c>
      <c r="R2593" s="1" t="s">
        <v>205</v>
      </c>
      <c r="S2593" s="1" t="s">
        <v>12145</v>
      </c>
      <c r="T2593" s="1" t="s">
        <v>2490</v>
      </c>
      <c r="U2593" s="1">
        <v>-85.756088</v>
      </c>
      <c r="V2593" s="1">
        <v>39.79213</v>
      </c>
      <c r="X2593" s="1" t="s">
        <v>69</v>
      </c>
      <c r="Y2593" s="1" t="s">
        <v>69</v>
      </c>
      <c r="Z2593" s="1" t="s">
        <v>70</v>
      </c>
      <c r="AA2593" s="1" t="s">
        <v>69</v>
      </c>
      <c r="AB2593" s="1" t="s">
        <v>69</v>
      </c>
      <c r="AC2593" s="1" t="s">
        <v>70</v>
      </c>
      <c r="AD2593" s="1" t="s">
        <v>69</v>
      </c>
      <c r="AE2593" s="1" t="s">
        <v>69</v>
      </c>
      <c r="AF2593" s="1" t="s">
        <v>69</v>
      </c>
      <c r="AG2593" s="1" t="s">
        <v>69</v>
      </c>
      <c r="AH2593" s="1" t="s">
        <v>69</v>
      </c>
      <c r="AI2593" s="1" t="s">
        <v>70</v>
      </c>
      <c r="AJ2593" s="1" t="s">
        <v>69</v>
      </c>
      <c r="AK2593" s="1" t="s">
        <v>69</v>
      </c>
      <c r="AL2593" s="1" t="s">
        <v>69</v>
      </c>
      <c r="AM2593" s="1" t="s">
        <v>69</v>
      </c>
      <c r="AN2593" s="1" t="s">
        <v>69</v>
      </c>
      <c r="AO2593" s="1" t="s">
        <v>69</v>
      </c>
      <c r="AP2593" s="1" t="s">
        <v>70</v>
      </c>
      <c r="AQ2593" s="1" t="s">
        <v>70</v>
      </c>
      <c r="AR2593" s="1" t="s">
        <v>69</v>
      </c>
      <c r="AS2593" s="1" t="s">
        <v>69</v>
      </c>
      <c r="AT2593" s="1" t="s">
        <v>69</v>
      </c>
      <c r="AU2593" s="1" t="s">
        <v>69</v>
      </c>
      <c r="AV2593" s="1" t="s">
        <v>70</v>
      </c>
      <c r="AW2593" s="1" t="s">
        <v>70</v>
      </c>
      <c r="AX2593" s="1" t="s">
        <v>70</v>
      </c>
      <c r="AY2593" s="1" t="s">
        <v>70</v>
      </c>
      <c r="AZ2593" s="1" t="s">
        <v>69</v>
      </c>
      <c r="BA2593" s="1" t="s">
        <v>70</v>
      </c>
      <c r="BB2593" s="1" t="s">
        <v>70</v>
      </c>
      <c r="BC2593" s="1" t="s">
        <v>69</v>
      </c>
      <c r="BD2593" s="1" t="s">
        <v>69</v>
      </c>
      <c r="BE2593" s="1" t="s">
        <v>70</v>
      </c>
      <c r="BF2593" s="1" t="s">
        <v>70</v>
      </c>
      <c r="BG2593" s="3">
        <v>43564.438888888886</v>
      </c>
    </row>
    <row r="2594">
      <c r="A2594" s="1">
        <v>1006923.0</v>
      </c>
      <c r="B2594" s="1" t="s">
        <v>12146</v>
      </c>
      <c r="D2594" s="1" t="s">
        <v>12147</v>
      </c>
      <c r="H2594" s="1" t="s">
        <v>12148</v>
      </c>
      <c r="I2594" s="1" t="s">
        <v>12149</v>
      </c>
      <c r="J2594" s="1" t="s">
        <v>595</v>
      </c>
      <c r="K2594" s="1" t="s">
        <v>203</v>
      </c>
      <c r="M2594" s="1" t="s">
        <v>12150</v>
      </c>
      <c r="N2594" s="1" t="s">
        <v>12151</v>
      </c>
      <c r="U2594" s="1">
        <v>-91.358269</v>
      </c>
      <c r="V2594" s="1">
        <v>39.938915</v>
      </c>
      <c r="X2594" s="1" t="s">
        <v>69</v>
      </c>
      <c r="Y2594" s="1" t="s">
        <v>69</v>
      </c>
      <c r="Z2594" s="1" t="s">
        <v>70</v>
      </c>
      <c r="AA2594" s="1" t="s">
        <v>69</v>
      </c>
      <c r="AB2594" s="1" t="s">
        <v>70</v>
      </c>
      <c r="AC2594" s="1" t="s">
        <v>80</v>
      </c>
      <c r="AD2594" s="1" t="s">
        <v>69</v>
      </c>
      <c r="AE2594" s="1" t="s">
        <v>69</v>
      </c>
      <c r="AF2594" s="1" t="s">
        <v>69</v>
      </c>
      <c r="AG2594" s="1" t="s">
        <v>70</v>
      </c>
      <c r="AH2594" s="1" t="s">
        <v>70</v>
      </c>
      <c r="AI2594" s="1" t="s">
        <v>70</v>
      </c>
      <c r="AJ2594" s="1" t="s">
        <v>69</v>
      </c>
      <c r="AK2594" s="1" t="s">
        <v>69</v>
      </c>
      <c r="AL2594" s="1" t="s">
        <v>69</v>
      </c>
      <c r="AM2594" s="1" t="s">
        <v>69</v>
      </c>
      <c r="AN2594" s="1" t="s">
        <v>70</v>
      </c>
      <c r="AO2594" s="1" t="s">
        <v>69</v>
      </c>
      <c r="AP2594" s="1" t="s">
        <v>70</v>
      </c>
      <c r="AQ2594" s="1" t="s">
        <v>69</v>
      </c>
      <c r="AR2594" s="1" t="s">
        <v>69</v>
      </c>
      <c r="AS2594" s="1" t="s">
        <v>70</v>
      </c>
      <c r="AT2594" s="1" t="s">
        <v>70</v>
      </c>
      <c r="AU2594" s="1" t="s">
        <v>69</v>
      </c>
      <c r="AV2594" s="1" t="s">
        <v>70</v>
      </c>
      <c r="AW2594" s="1" t="s">
        <v>70</v>
      </c>
      <c r="AX2594" s="1" t="s">
        <v>70</v>
      </c>
      <c r="AY2594" s="1" t="s">
        <v>70</v>
      </c>
      <c r="AZ2594" s="1" t="s">
        <v>69</v>
      </c>
      <c r="BA2594" s="1" t="s">
        <v>70</v>
      </c>
      <c r="BB2594" s="1" t="s">
        <v>70</v>
      </c>
      <c r="BC2594" s="1" t="s">
        <v>70</v>
      </c>
      <c r="BD2594" s="1" t="s">
        <v>70</v>
      </c>
      <c r="BE2594" s="1" t="s">
        <v>70</v>
      </c>
      <c r="BF2594" s="1" t="s">
        <v>70</v>
      </c>
      <c r="BG2594" s="3">
        <v>42212.72152777778</v>
      </c>
    </row>
    <row r="2595">
      <c r="A2595" s="1">
        <v>1000375.0</v>
      </c>
      <c r="B2595" s="1" t="s">
        <v>12152</v>
      </c>
      <c r="H2595" s="1" t="s">
        <v>12153</v>
      </c>
      <c r="I2595" s="1" t="s">
        <v>2250</v>
      </c>
      <c r="J2595" s="1" t="s">
        <v>2250</v>
      </c>
      <c r="K2595" s="1" t="s">
        <v>244</v>
      </c>
      <c r="U2595" s="1">
        <v>-75.119598</v>
      </c>
      <c r="V2595" s="1">
        <v>39.9259</v>
      </c>
      <c r="X2595" s="1" t="s">
        <v>70</v>
      </c>
      <c r="Y2595" s="1" t="s">
        <v>70</v>
      </c>
      <c r="Z2595" s="1" t="s">
        <v>70</v>
      </c>
      <c r="AA2595" s="1" t="s">
        <v>70</v>
      </c>
      <c r="AB2595" s="1" t="s">
        <v>70</v>
      </c>
      <c r="AC2595" s="1" t="s">
        <v>80</v>
      </c>
      <c r="BG2595" s="1">
        <v>2009.0</v>
      </c>
    </row>
    <row r="2596">
      <c r="A2596" s="1">
        <v>2000007.0</v>
      </c>
      <c r="B2596" s="1" t="s">
        <v>12154</v>
      </c>
      <c r="C2596" s="2" t="s">
        <v>12155</v>
      </c>
      <c r="D2596" s="2" t="s">
        <v>12156</v>
      </c>
      <c r="K2596" s="1" t="s">
        <v>656</v>
      </c>
      <c r="X2596" s="1" t="s">
        <v>69</v>
      </c>
      <c r="Y2596" s="1" t="s">
        <v>70</v>
      </c>
      <c r="Z2596" s="1" t="s">
        <v>70</v>
      </c>
      <c r="AA2596" s="1" t="s">
        <v>70</v>
      </c>
      <c r="AB2596" s="1" t="s">
        <v>70</v>
      </c>
      <c r="AC2596" s="1" t="s">
        <v>80</v>
      </c>
      <c r="BG2596" s="1">
        <v>2013.0</v>
      </c>
    </row>
    <row r="2597">
      <c r="A2597" s="1">
        <v>1009439.0</v>
      </c>
      <c r="B2597" s="1" t="s">
        <v>12157</v>
      </c>
      <c r="C2597" s="2" t="s">
        <v>12158</v>
      </c>
      <c r="H2597" s="1" t="s">
        <v>12159</v>
      </c>
      <c r="I2597" s="1" t="s">
        <v>9164</v>
      </c>
      <c r="K2597" s="1" t="s">
        <v>785</v>
      </c>
      <c r="L2597" s="1">
        <v>75090.0</v>
      </c>
      <c r="U2597" s="1">
        <v>-96.526901</v>
      </c>
      <c r="V2597" s="1">
        <v>33.755001</v>
      </c>
      <c r="X2597" s="1" t="s">
        <v>69</v>
      </c>
      <c r="Y2597" s="1" t="s">
        <v>70</v>
      </c>
      <c r="Z2597" s="1" t="s">
        <v>70</v>
      </c>
      <c r="AA2597" s="1" t="s">
        <v>70</v>
      </c>
      <c r="AB2597" s="1" t="s">
        <v>70</v>
      </c>
      <c r="AC2597" s="1" t="s">
        <v>80</v>
      </c>
      <c r="BG2597" s="1">
        <v>2013.0</v>
      </c>
    </row>
    <row r="2598">
      <c r="A2598" s="1">
        <v>1011262.0</v>
      </c>
      <c r="B2598" s="1" t="s">
        <v>12160</v>
      </c>
      <c r="C2598" s="2" t="s">
        <v>12161</v>
      </c>
      <c r="D2598" s="2" t="s">
        <v>12162</v>
      </c>
      <c r="I2598" s="1" t="s">
        <v>12163</v>
      </c>
      <c r="J2598" s="1" t="s">
        <v>12164</v>
      </c>
      <c r="K2598" s="1" t="s">
        <v>230</v>
      </c>
      <c r="L2598" s="1">
        <v>67901.0</v>
      </c>
      <c r="M2598" s="1" t="s">
        <v>12165</v>
      </c>
      <c r="N2598" s="1" t="s">
        <v>205</v>
      </c>
      <c r="U2598" s="1">
        <v>-100.92113</v>
      </c>
      <c r="V2598" s="1">
        <v>37.052505</v>
      </c>
      <c r="X2598" s="1" t="s">
        <v>69</v>
      </c>
      <c r="Y2598" s="1" t="s">
        <v>70</v>
      </c>
      <c r="Z2598" s="1" t="s">
        <v>70</v>
      </c>
      <c r="AA2598" s="1" t="s">
        <v>70</v>
      </c>
      <c r="AB2598" s="1" t="s">
        <v>70</v>
      </c>
      <c r="AC2598" s="1" t="s">
        <v>70</v>
      </c>
      <c r="AD2598" s="1" t="s">
        <v>69</v>
      </c>
      <c r="AE2598" s="1" t="s">
        <v>69</v>
      </c>
      <c r="AF2598" s="1" t="s">
        <v>69</v>
      </c>
      <c r="AG2598" s="1" t="s">
        <v>70</v>
      </c>
      <c r="AH2598" s="1" t="s">
        <v>69</v>
      </c>
      <c r="AI2598" s="1" t="s">
        <v>70</v>
      </c>
      <c r="AJ2598" s="1" t="s">
        <v>69</v>
      </c>
      <c r="AK2598" s="1" t="s">
        <v>69</v>
      </c>
      <c r="AL2598" s="1" t="s">
        <v>69</v>
      </c>
      <c r="AM2598" s="1" t="s">
        <v>69</v>
      </c>
      <c r="AN2598" s="1" t="s">
        <v>70</v>
      </c>
      <c r="AO2598" s="1" t="s">
        <v>70</v>
      </c>
      <c r="AP2598" s="1" t="s">
        <v>70</v>
      </c>
      <c r="AQ2598" s="1" t="s">
        <v>69</v>
      </c>
      <c r="AR2598" s="1" t="s">
        <v>69</v>
      </c>
      <c r="AS2598" s="1" t="s">
        <v>70</v>
      </c>
      <c r="AT2598" s="1" t="s">
        <v>69</v>
      </c>
      <c r="AU2598" s="1" t="s">
        <v>69</v>
      </c>
      <c r="AV2598" s="1" t="s">
        <v>69</v>
      </c>
      <c r="AW2598" s="1" t="s">
        <v>70</v>
      </c>
      <c r="AX2598" s="1" t="s">
        <v>70</v>
      </c>
      <c r="AY2598" s="1" t="s">
        <v>70</v>
      </c>
      <c r="AZ2598" s="1" t="s">
        <v>69</v>
      </c>
      <c r="BA2598" s="1" t="s">
        <v>70</v>
      </c>
      <c r="BB2598" s="1" t="s">
        <v>70</v>
      </c>
      <c r="BC2598" s="1" t="s">
        <v>69</v>
      </c>
      <c r="BD2598" s="1" t="s">
        <v>70</v>
      </c>
      <c r="BE2598" s="1" t="s">
        <v>70</v>
      </c>
      <c r="BF2598" s="1" t="s">
        <v>69</v>
      </c>
      <c r="BG2598" s="3">
        <v>42175.05138888889</v>
      </c>
    </row>
    <row r="2599">
      <c r="A2599" s="1">
        <v>1009213.0</v>
      </c>
      <c r="B2599" s="1" t="s">
        <v>12166</v>
      </c>
      <c r="C2599" s="2" t="s">
        <v>12167</v>
      </c>
      <c r="H2599" s="1" t="s">
        <v>12168</v>
      </c>
      <c r="I2599" s="1" t="s">
        <v>5454</v>
      </c>
      <c r="K2599" s="1" t="s">
        <v>96</v>
      </c>
      <c r="L2599" s="1">
        <v>12204.0</v>
      </c>
      <c r="U2599" s="1">
        <v>-73.7192</v>
      </c>
      <c r="V2599" s="1">
        <v>42.6964</v>
      </c>
      <c r="X2599" s="1" t="s">
        <v>69</v>
      </c>
      <c r="Y2599" s="1" t="s">
        <v>70</v>
      </c>
      <c r="Z2599" s="1" t="s">
        <v>70</v>
      </c>
      <c r="AA2599" s="1" t="s">
        <v>70</v>
      </c>
      <c r="AB2599" s="1" t="s">
        <v>70</v>
      </c>
      <c r="AC2599" s="1" t="s">
        <v>80</v>
      </c>
      <c r="BG2599" s="1">
        <v>2013.0</v>
      </c>
    </row>
    <row r="2600">
      <c r="A2600" s="1">
        <v>1006779.0</v>
      </c>
      <c r="B2600" s="1" t="s">
        <v>12169</v>
      </c>
      <c r="H2600" s="1" t="s">
        <v>12170</v>
      </c>
      <c r="I2600" s="1" t="s">
        <v>12171</v>
      </c>
      <c r="J2600" s="1" t="s">
        <v>5326</v>
      </c>
      <c r="K2600" s="1" t="s">
        <v>107</v>
      </c>
      <c r="L2600" s="1">
        <v>37406.0</v>
      </c>
      <c r="U2600" s="1">
        <v>-86.677498</v>
      </c>
      <c r="V2600" s="1">
        <v>35.787498</v>
      </c>
      <c r="X2600" s="1" t="s">
        <v>70</v>
      </c>
      <c r="Y2600" s="1" t="s">
        <v>70</v>
      </c>
      <c r="Z2600" s="1" t="s">
        <v>70</v>
      </c>
      <c r="AA2600" s="1" t="s">
        <v>70</v>
      </c>
      <c r="AB2600" s="1" t="s">
        <v>70</v>
      </c>
      <c r="AC2600" s="1" t="s">
        <v>80</v>
      </c>
      <c r="BG2600" s="1">
        <v>2009.0</v>
      </c>
    </row>
    <row r="2601">
      <c r="A2601" s="1">
        <v>1002459.0</v>
      </c>
      <c r="B2601" s="1" t="s">
        <v>12172</v>
      </c>
      <c r="C2601" s="2" t="s">
        <v>12173</v>
      </c>
      <c r="H2601" s="1" t="s">
        <v>12174</v>
      </c>
      <c r="I2601" s="1" t="s">
        <v>12175</v>
      </c>
      <c r="J2601" s="1" t="s">
        <v>276</v>
      </c>
      <c r="K2601" s="1" t="s">
        <v>230</v>
      </c>
      <c r="L2601" s="1">
        <v>67301.0</v>
      </c>
      <c r="M2601" s="1" t="s">
        <v>390</v>
      </c>
      <c r="N2601" s="1" t="s">
        <v>12176</v>
      </c>
      <c r="U2601" s="1">
        <v>-95.707001</v>
      </c>
      <c r="V2601" s="1">
        <v>37.2243</v>
      </c>
      <c r="W2601" s="1" t="s">
        <v>548</v>
      </c>
      <c r="X2601" s="1" t="s">
        <v>70</v>
      </c>
      <c r="Y2601" s="1" t="s">
        <v>70</v>
      </c>
      <c r="Z2601" s="1" t="s">
        <v>70</v>
      </c>
      <c r="AA2601" s="1" t="s">
        <v>70</v>
      </c>
      <c r="AB2601" s="1" t="s">
        <v>70</v>
      </c>
      <c r="AC2601" s="1" t="s">
        <v>80</v>
      </c>
      <c r="AD2601" s="1" t="s">
        <v>69</v>
      </c>
      <c r="AE2601" s="1" t="s">
        <v>70</v>
      </c>
      <c r="AF2601" s="1" t="s">
        <v>69</v>
      </c>
      <c r="AG2601" s="1" t="s">
        <v>69</v>
      </c>
      <c r="AH2601" s="1" t="s">
        <v>70</v>
      </c>
      <c r="AI2601" s="1" t="s">
        <v>70</v>
      </c>
      <c r="AJ2601" s="1" t="s">
        <v>69</v>
      </c>
      <c r="AK2601" s="1" t="s">
        <v>69</v>
      </c>
      <c r="AL2601" s="1" t="s">
        <v>70</v>
      </c>
      <c r="AM2601" s="1" t="s">
        <v>69</v>
      </c>
      <c r="AN2601" s="1" t="s">
        <v>70</v>
      </c>
      <c r="AO2601" s="1" t="s">
        <v>69</v>
      </c>
      <c r="AP2601" s="1" t="s">
        <v>70</v>
      </c>
      <c r="AQ2601" s="1" t="s">
        <v>69</v>
      </c>
      <c r="AR2601" s="1" t="s">
        <v>69</v>
      </c>
      <c r="AS2601" s="1" t="s">
        <v>70</v>
      </c>
      <c r="AT2601" s="1" t="s">
        <v>69</v>
      </c>
      <c r="AU2601" s="1" t="s">
        <v>69</v>
      </c>
      <c r="AV2601" s="1" t="s">
        <v>70</v>
      </c>
      <c r="AW2601" s="1" t="s">
        <v>70</v>
      </c>
      <c r="AX2601" s="1" t="s">
        <v>70</v>
      </c>
      <c r="AY2601" s="1" t="s">
        <v>70</v>
      </c>
      <c r="AZ2601" s="1" t="s">
        <v>70</v>
      </c>
      <c r="BA2601" s="1" t="s">
        <v>70</v>
      </c>
      <c r="BB2601" s="1" t="s">
        <v>70</v>
      </c>
      <c r="BC2601" s="1" t="s">
        <v>70</v>
      </c>
      <c r="BD2601" s="1" t="s">
        <v>70</v>
      </c>
      <c r="BE2601" s="1" t="s">
        <v>70</v>
      </c>
      <c r="BF2601" s="1" t="s">
        <v>70</v>
      </c>
      <c r="BG2601" s="3">
        <v>40652.43958333333</v>
      </c>
    </row>
    <row r="2602">
      <c r="A2602" s="1">
        <v>1019705.0</v>
      </c>
      <c r="B2602" s="1" t="s">
        <v>12177</v>
      </c>
      <c r="C2602" s="2" t="s">
        <v>12178</v>
      </c>
      <c r="D2602" s="1" t="s">
        <v>12179</v>
      </c>
      <c r="G2602" s="2" t="s">
        <v>12180</v>
      </c>
      <c r="H2602" s="1" t="s">
        <v>12181</v>
      </c>
      <c r="I2602" s="1" t="s">
        <v>12182</v>
      </c>
      <c r="J2602" s="1" t="s">
        <v>704</v>
      </c>
      <c r="K2602" s="1" t="s">
        <v>705</v>
      </c>
      <c r="L2602" s="1">
        <v>85252.0</v>
      </c>
      <c r="N2602" s="1" t="s">
        <v>79</v>
      </c>
      <c r="U2602" s="1">
        <v>-111.89312</v>
      </c>
      <c r="V2602" s="1">
        <v>33.69783</v>
      </c>
      <c r="X2602" s="1" t="s">
        <v>69</v>
      </c>
      <c r="Y2602" s="1" t="s">
        <v>70</v>
      </c>
      <c r="Z2602" s="1" t="s">
        <v>70</v>
      </c>
      <c r="AA2602" s="1" t="s">
        <v>70</v>
      </c>
      <c r="AB2602" s="1" t="s">
        <v>70</v>
      </c>
      <c r="AC2602" s="1" t="s">
        <v>80</v>
      </c>
      <c r="AD2602" s="1" t="s">
        <v>69</v>
      </c>
      <c r="AE2602" s="1" t="s">
        <v>70</v>
      </c>
      <c r="AF2602" s="1" t="s">
        <v>69</v>
      </c>
      <c r="AG2602" s="1" t="s">
        <v>70</v>
      </c>
      <c r="AH2602" s="1" t="s">
        <v>69</v>
      </c>
      <c r="AI2602" s="1" t="s">
        <v>69</v>
      </c>
      <c r="AJ2602" s="1" t="s">
        <v>70</v>
      </c>
      <c r="AK2602" s="1" t="s">
        <v>69</v>
      </c>
      <c r="AL2602" s="1" t="s">
        <v>69</v>
      </c>
      <c r="AM2602" s="1" t="s">
        <v>69</v>
      </c>
      <c r="AN2602" s="1" t="s">
        <v>70</v>
      </c>
      <c r="AO2602" s="1" t="s">
        <v>70</v>
      </c>
      <c r="AP2602" s="1" t="s">
        <v>70</v>
      </c>
      <c r="AQ2602" s="1" t="s">
        <v>70</v>
      </c>
      <c r="AR2602" s="1" t="s">
        <v>70</v>
      </c>
      <c r="AS2602" s="1" t="s">
        <v>70</v>
      </c>
      <c r="AT2602" s="1" t="s">
        <v>69</v>
      </c>
      <c r="AU2602" s="1" t="s">
        <v>69</v>
      </c>
      <c r="AV2602" s="1" t="s">
        <v>70</v>
      </c>
      <c r="AW2602" s="1" t="s">
        <v>70</v>
      </c>
      <c r="AX2602" s="1" t="s">
        <v>69</v>
      </c>
      <c r="AY2602" s="1" t="s">
        <v>69</v>
      </c>
      <c r="AZ2602" s="1" t="s">
        <v>69</v>
      </c>
      <c r="BA2602" s="1" t="s">
        <v>70</v>
      </c>
      <c r="BB2602" s="1" t="s">
        <v>69</v>
      </c>
      <c r="BC2602" s="1" t="s">
        <v>70</v>
      </c>
      <c r="BD2602" s="1" t="s">
        <v>69</v>
      </c>
      <c r="BE2602" s="1" t="s">
        <v>70</v>
      </c>
      <c r="BF2602" s="1" t="s">
        <v>70</v>
      </c>
      <c r="BG2602" s="3">
        <v>43730.520833333336</v>
      </c>
    </row>
    <row r="2603">
      <c r="A2603" s="1">
        <v>1005069.0</v>
      </c>
      <c r="B2603" s="1" t="s">
        <v>12183</v>
      </c>
      <c r="C2603" s="2" t="s">
        <v>12184</v>
      </c>
      <c r="D2603" s="1" t="s">
        <v>12185</v>
      </c>
      <c r="H2603" s="1" t="s">
        <v>12186</v>
      </c>
      <c r="I2603" s="1" t="s">
        <v>3683</v>
      </c>
      <c r="J2603" s="1" t="s">
        <v>4767</v>
      </c>
      <c r="K2603" s="1" t="s">
        <v>85</v>
      </c>
      <c r="L2603" s="1">
        <v>29910.0</v>
      </c>
      <c r="M2603" s="1" t="s">
        <v>706</v>
      </c>
      <c r="N2603" s="1" t="s">
        <v>12187</v>
      </c>
      <c r="O2603" s="1" t="s">
        <v>12188</v>
      </c>
      <c r="U2603" s="1">
        <v>-80.862572</v>
      </c>
      <c r="V2603" s="1">
        <v>32.23481</v>
      </c>
      <c r="X2603" s="1" t="s">
        <v>69</v>
      </c>
      <c r="Y2603" s="1" t="s">
        <v>69</v>
      </c>
      <c r="Z2603" s="1" t="s">
        <v>70</v>
      </c>
      <c r="AA2603" s="1" t="s">
        <v>69</v>
      </c>
      <c r="AB2603" s="1" t="s">
        <v>69</v>
      </c>
      <c r="AC2603" s="1" t="s">
        <v>69</v>
      </c>
      <c r="AD2603" s="1" t="s">
        <v>69</v>
      </c>
      <c r="AE2603" s="1" t="s">
        <v>69</v>
      </c>
      <c r="AF2603" s="1" t="s">
        <v>70</v>
      </c>
      <c r="AG2603" s="1" t="s">
        <v>69</v>
      </c>
      <c r="AH2603" s="1" t="s">
        <v>69</v>
      </c>
      <c r="AI2603" s="1" t="s">
        <v>69</v>
      </c>
      <c r="AJ2603" s="1" t="s">
        <v>69</v>
      </c>
      <c r="AK2603" s="1" t="s">
        <v>69</v>
      </c>
      <c r="AL2603" s="1" t="s">
        <v>69</v>
      </c>
      <c r="AM2603" s="1" t="s">
        <v>69</v>
      </c>
      <c r="AN2603" s="1" t="s">
        <v>70</v>
      </c>
      <c r="AO2603" s="1" t="s">
        <v>69</v>
      </c>
      <c r="AP2603" s="1" t="s">
        <v>70</v>
      </c>
      <c r="AQ2603" s="1" t="s">
        <v>69</v>
      </c>
      <c r="AR2603" s="1" t="s">
        <v>69</v>
      </c>
      <c r="AS2603" s="1" t="s">
        <v>70</v>
      </c>
      <c r="AT2603" s="1" t="s">
        <v>69</v>
      </c>
      <c r="AU2603" s="1" t="s">
        <v>70</v>
      </c>
      <c r="AV2603" s="1" t="s">
        <v>69</v>
      </c>
      <c r="AW2603" s="1" t="s">
        <v>70</v>
      </c>
      <c r="AX2603" s="1" t="s">
        <v>69</v>
      </c>
      <c r="AY2603" s="1" t="s">
        <v>70</v>
      </c>
      <c r="AZ2603" s="1" t="s">
        <v>69</v>
      </c>
      <c r="BA2603" s="1" t="s">
        <v>69</v>
      </c>
      <c r="BB2603" s="1" t="s">
        <v>70</v>
      </c>
      <c r="BC2603" s="1" t="s">
        <v>70</v>
      </c>
      <c r="BD2603" s="1" t="s">
        <v>69</v>
      </c>
      <c r="BE2603" s="1" t="s">
        <v>70</v>
      </c>
      <c r="BF2603" s="1" t="s">
        <v>70</v>
      </c>
      <c r="BG2603" s="3">
        <v>42087.353472222225</v>
      </c>
    </row>
    <row r="2604">
      <c r="A2604" s="1">
        <v>1003362.0</v>
      </c>
      <c r="B2604" s="1" t="s">
        <v>12189</v>
      </c>
      <c r="H2604" s="1" t="s">
        <v>12190</v>
      </c>
      <c r="I2604" s="1" t="s">
        <v>12191</v>
      </c>
      <c r="J2604" s="1" t="s">
        <v>5953</v>
      </c>
      <c r="K2604" s="1" t="s">
        <v>211</v>
      </c>
      <c r="U2604" s="1">
        <v>-81.287903</v>
      </c>
      <c r="V2604" s="1">
        <v>28.247801</v>
      </c>
      <c r="X2604" s="1" t="s">
        <v>70</v>
      </c>
      <c r="Y2604" s="1" t="s">
        <v>70</v>
      </c>
      <c r="Z2604" s="1" t="s">
        <v>70</v>
      </c>
      <c r="AA2604" s="1" t="s">
        <v>70</v>
      </c>
      <c r="AB2604" s="1" t="s">
        <v>70</v>
      </c>
      <c r="AC2604" s="1" t="s">
        <v>80</v>
      </c>
      <c r="BG2604" s="1">
        <v>2009.0</v>
      </c>
    </row>
    <row r="2605">
      <c r="A2605" s="1">
        <v>1009409.0</v>
      </c>
      <c r="B2605" s="1" t="s">
        <v>12192</v>
      </c>
      <c r="C2605" s="2" t="s">
        <v>12193</v>
      </c>
      <c r="H2605" s="1" t="s">
        <v>12194</v>
      </c>
      <c r="I2605" s="1" t="s">
        <v>12195</v>
      </c>
      <c r="K2605" s="1" t="s">
        <v>785</v>
      </c>
      <c r="L2605" s="1">
        <v>76051.0</v>
      </c>
      <c r="U2605" s="1">
        <v>-97.078102</v>
      </c>
      <c r="V2605" s="1">
        <v>32.938202</v>
      </c>
      <c r="X2605" s="1" t="s">
        <v>69</v>
      </c>
      <c r="Y2605" s="1" t="s">
        <v>70</v>
      </c>
      <c r="Z2605" s="1" t="s">
        <v>70</v>
      </c>
      <c r="AA2605" s="1" t="s">
        <v>70</v>
      </c>
      <c r="AB2605" s="1" t="s">
        <v>70</v>
      </c>
      <c r="AC2605" s="1" t="s">
        <v>80</v>
      </c>
      <c r="BG2605" s="1">
        <v>2013.0</v>
      </c>
    </row>
    <row r="2606">
      <c r="A2606" s="1">
        <v>1007532.0</v>
      </c>
      <c r="B2606" s="1" t="s">
        <v>12196</v>
      </c>
      <c r="H2606" s="1" t="s">
        <v>12197</v>
      </c>
      <c r="I2606" s="1" t="s">
        <v>12198</v>
      </c>
      <c r="J2606" s="1" t="s">
        <v>12198</v>
      </c>
      <c r="K2606" s="1" t="s">
        <v>637</v>
      </c>
      <c r="U2606" s="1">
        <v>-156.299</v>
      </c>
      <c r="V2606" s="1">
        <v>20.903799</v>
      </c>
      <c r="X2606" s="1" t="s">
        <v>70</v>
      </c>
      <c r="Y2606" s="1" t="s">
        <v>70</v>
      </c>
      <c r="Z2606" s="1" t="s">
        <v>70</v>
      </c>
      <c r="AA2606" s="1" t="s">
        <v>70</v>
      </c>
      <c r="AB2606" s="1" t="s">
        <v>70</v>
      </c>
      <c r="AC2606" s="1" t="s">
        <v>80</v>
      </c>
      <c r="BG2606" s="1">
        <v>2009.0</v>
      </c>
    </row>
    <row r="2607">
      <c r="A2607" s="1">
        <v>1007531.0</v>
      </c>
      <c r="B2607" s="1" t="s">
        <v>12199</v>
      </c>
      <c r="H2607" s="1" t="s">
        <v>12200</v>
      </c>
      <c r="I2607" s="1" t="s">
        <v>12198</v>
      </c>
      <c r="J2607" s="1" t="s">
        <v>12198</v>
      </c>
      <c r="K2607" s="1" t="s">
        <v>637</v>
      </c>
      <c r="L2607" s="1">
        <v>96753.0</v>
      </c>
      <c r="U2607" s="1">
        <v>-156.448</v>
      </c>
      <c r="V2607" s="1">
        <v>20.732201</v>
      </c>
      <c r="X2607" s="1" t="s">
        <v>70</v>
      </c>
      <c r="Y2607" s="1" t="s">
        <v>70</v>
      </c>
      <c r="Z2607" s="1" t="s">
        <v>70</v>
      </c>
      <c r="AA2607" s="1" t="s">
        <v>70</v>
      </c>
      <c r="AB2607" s="1" t="s">
        <v>70</v>
      </c>
      <c r="AC2607" s="1" t="s">
        <v>80</v>
      </c>
      <c r="BG2607" s="1">
        <v>2009.0</v>
      </c>
    </row>
    <row r="2608">
      <c r="A2608" s="1">
        <v>1007865.0</v>
      </c>
      <c r="B2608" s="1" t="s">
        <v>12201</v>
      </c>
      <c r="H2608" s="1" t="s">
        <v>12202</v>
      </c>
      <c r="I2608" s="1" t="s">
        <v>11572</v>
      </c>
      <c r="K2608" s="1" t="s">
        <v>349</v>
      </c>
      <c r="U2608" s="1">
        <v>-104.621</v>
      </c>
      <c r="V2608" s="1">
        <v>38.272099</v>
      </c>
      <c r="X2608" s="1" t="s">
        <v>70</v>
      </c>
      <c r="Y2608" s="1" t="s">
        <v>70</v>
      </c>
      <c r="Z2608" s="1" t="s">
        <v>70</v>
      </c>
      <c r="AA2608" s="1" t="s">
        <v>70</v>
      </c>
      <c r="AB2608" s="1" t="s">
        <v>70</v>
      </c>
      <c r="AC2608" s="1" t="s">
        <v>80</v>
      </c>
      <c r="BG2608" s="1">
        <v>2009.0</v>
      </c>
    </row>
    <row r="2609">
      <c r="A2609" s="1">
        <v>1009369.0</v>
      </c>
      <c r="B2609" s="1" t="s">
        <v>12203</v>
      </c>
      <c r="C2609" s="2" t="s">
        <v>12204</v>
      </c>
      <c r="H2609" s="1" t="s">
        <v>12205</v>
      </c>
      <c r="I2609" s="1" t="s">
        <v>10672</v>
      </c>
      <c r="K2609" s="1" t="s">
        <v>211</v>
      </c>
      <c r="L2609" s="1">
        <v>32207.0</v>
      </c>
      <c r="U2609" s="1">
        <v>-81.656197</v>
      </c>
      <c r="V2609" s="1">
        <v>30.3085</v>
      </c>
      <c r="X2609" s="1" t="s">
        <v>69</v>
      </c>
      <c r="Y2609" s="1" t="s">
        <v>70</v>
      </c>
      <c r="Z2609" s="1" t="s">
        <v>70</v>
      </c>
      <c r="AA2609" s="1" t="s">
        <v>70</v>
      </c>
      <c r="AB2609" s="1" t="s">
        <v>70</v>
      </c>
      <c r="AC2609" s="1" t="s">
        <v>80</v>
      </c>
      <c r="BG2609" s="1">
        <v>2013.0</v>
      </c>
    </row>
    <row r="2610">
      <c r="A2610" s="1">
        <v>1007402.0</v>
      </c>
      <c r="B2610" s="1" t="s">
        <v>12206</v>
      </c>
      <c r="H2610" s="1" t="s">
        <v>12207</v>
      </c>
      <c r="I2610" s="1" t="s">
        <v>12208</v>
      </c>
      <c r="J2610" s="1" t="s">
        <v>6776</v>
      </c>
      <c r="K2610" s="1" t="s">
        <v>451</v>
      </c>
      <c r="L2610" s="1">
        <v>53177.0</v>
      </c>
      <c r="N2610" s="1" t="s">
        <v>12209</v>
      </c>
      <c r="U2610" s="1">
        <v>-87.887596</v>
      </c>
      <c r="V2610" s="1">
        <v>42.6978</v>
      </c>
      <c r="W2610" s="1" t="s">
        <v>99</v>
      </c>
      <c r="X2610" s="1" t="s">
        <v>70</v>
      </c>
      <c r="Y2610" s="1" t="s">
        <v>69</v>
      </c>
      <c r="Z2610" s="1" t="s">
        <v>70</v>
      </c>
      <c r="AA2610" s="1" t="s">
        <v>69</v>
      </c>
      <c r="AB2610" s="1" t="s">
        <v>70</v>
      </c>
      <c r="AC2610" s="1" t="s">
        <v>69</v>
      </c>
      <c r="AD2610" s="1" t="s">
        <v>70</v>
      </c>
      <c r="AE2610" s="1" t="s">
        <v>70</v>
      </c>
      <c r="AF2610" s="1" t="s">
        <v>69</v>
      </c>
      <c r="AG2610" s="1" t="s">
        <v>69</v>
      </c>
      <c r="AH2610" s="1" t="s">
        <v>69</v>
      </c>
      <c r="AI2610" s="1" t="s">
        <v>70</v>
      </c>
      <c r="AJ2610" s="1" t="s">
        <v>69</v>
      </c>
      <c r="AK2610" s="1" t="s">
        <v>69</v>
      </c>
      <c r="AL2610" s="1" t="s">
        <v>69</v>
      </c>
      <c r="AM2610" s="1" t="s">
        <v>69</v>
      </c>
      <c r="AN2610" s="1" t="s">
        <v>70</v>
      </c>
      <c r="AO2610" s="1" t="s">
        <v>70</v>
      </c>
      <c r="AP2610" s="1" t="s">
        <v>70</v>
      </c>
      <c r="AQ2610" s="1" t="s">
        <v>70</v>
      </c>
      <c r="AR2610" s="1" t="s">
        <v>70</v>
      </c>
      <c r="AS2610" s="1" t="s">
        <v>70</v>
      </c>
      <c r="AT2610" s="1" t="s">
        <v>69</v>
      </c>
      <c r="AU2610" s="1" t="s">
        <v>70</v>
      </c>
      <c r="AV2610" s="1" t="s">
        <v>70</v>
      </c>
      <c r="AW2610" s="1" t="s">
        <v>70</v>
      </c>
      <c r="AX2610" s="1" t="s">
        <v>70</v>
      </c>
      <c r="AY2610" s="1" t="s">
        <v>70</v>
      </c>
      <c r="AZ2610" s="1" t="s">
        <v>69</v>
      </c>
      <c r="BA2610" s="1" t="s">
        <v>70</v>
      </c>
      <c r="BB2610" s="1" t="s">
        <v>70</v>
      </c>
      <c r="BC2610" s="1" t="s">
        <v>70</v>
      </c>
      <c r="BD2610" s="1" t="s">
        <v>70</v>
      </c>
      <c r="BE2610" s="1" t="s">
        <v>70</v>
      </c>
      <c r="BF2610" s="1" t="s">
        <v>70</v>
      </c>
      <c r="BG2610" s="3">
        <v>41437.59375</v>
      </c>
    </row>
    <row r="2611">
      <c r="A2611" s="1">
        <v>1005159.0</v>
      </c>
      <c r="B2611" s="1" t="s">
        <v>12210</v>
      </c>
      <c r="C2611" s="2" t="s">
        <v>12211</v>
      </c>
      <c r="D2611" s="2" t="s">
        <v>12212</v>
      </c>
      <c r="E2611" s="2" t="s">
        <v>12213</v>
      </c>
      <c r="H2611" s="1" t="s">
        <v>12214</v>
      </c>
      <c r="I2611" s="1" t="s">
        <v>4987</v>
      </c>
      <c r="J2611" s="1" t="s">
        <v>1311</v>
      </c>
      <c r="K2611" s="1" t="s">
        <v>91</v>
      </c>
      <c r="L2611" s="1">
        <v>65804.0</v>
      </c>
      <c r="M2611" s="1" t="s">
        <v>430</v>
      </c>
      <c r="N2611" s="1" t="s">
        <v>603</v>
      </c>
      <c r="U2611" s="1">
        <v>-93.255074</v>
      </c>
      <c r="V2611" s="1">
        <v>37.136364</v>
      </c>
      <c r="X2611" s="1" t="s">
        <v>69</v>
      </c>
      <c r="Y2611" s="1" t="s">
        <v>70</v>
      </c>
      <c r="Z2611" s="1" t="s">
        <v>70</v>
      </c>
      <c r="AA2611" s="1" t="s">
        <v>70</v>
      </c>
      <c r="AB2611" s="1" t="s">
        <v>69</v>
      </c>
      <c r="AC2611" s="1" t="s">
        <v>69</v>
      </c>
      <c r="AD2611" s="1" t="s">
        <v>69</v>
      </c>
      <c r="AE2611" s="1" t="s">
        <v>69</v>
      </c>
      <c r="AF2611" s="1" t="s">
        <v>69</v>
      </c>
      <c r="AG2611" s="1" t="s">
        <v>69</v>
      </c>
      <c r="AH2611" s="1" t="s">
        <v>69</v>
      </c>
      <c r="AI2611" s="1" t="s">
        <v>69</v>
      </c>
      <c r="AJ2611" s="1" t="s">
        <v>69</v>
      </c>
      <c r="AK2611" s="1" t="s">
        <v>69</v>
      </c>
      <c r="AL2611" s="1" t="s">
        <v>69</v>
      </c>
      <c r="AM2611" s="1" t="s">
        <v>70</v>
      </c>
      <c r="AN2611" s="1" t="s">
        <v>70</v>
      </c>
      <c r="AO2611" s="1" t="s">
        <v>69</v>
      </c>
      <c r="AP2611" s="1" t="s">
        <v>70</v>
      </c>
      <c r="AQ2611" s="1" t="s">
        <v>69</v>
      </c>
      <c r="AR2611" s="1" t="s">
        <v>69</v>
      </c>
      <c r="AS2611" s="1" t="s">
        <v>69</v>
      </c>
      <c r="AT2611" s="1" t="s">
        <v>69</v>
      </c>
      <c r="AU2611" s="1" t="s">
        <v>69</v>
      </c>
      <c r="AV2611" s="1" t="s">
        <v>70</v>
      </c>
      <c r="AW2611" s="1" t="s">
        <v>69</v>
      </c>
      <c r="AX2611" s="1" t="s">
        <v>69</v>
      </c>
      <c r="AY2611" s="1" t="s">
        <v>70</v>
      </c>
      <c r="AZ2611" s="1" t="s">
        <v>69</v>
      </c>
      <c r="BA2611" s="1" t="s">
        <v>69</v>
      </c>
      <c r="BB2611" s="1" t="s">
        <v>69</v>
      </c>
      <c r="BC2611" s="1" t="s">
        <v>69</v>
      </c>
      <c r="BD2611" s="1" t="s">
        <v>70</v>
      </c>
      <c r="BE2611" s="1" t="s">
        <v>70</v>
      </c>
      <c r="BF2611" s="1" t="s">
        <v>69</v>
      </c>
      <c r="BG2611" s="3">
        <v>43307.6625</v>
      </c>
    </row>
    <row r="2612">
      <c r="A2612" s="1">
        <v>1003635.0</v>
      </c>
      <c r="B2612" s="1" t="s">
        <v>12215</v>
      </c>
      <c r="H2612" s="1" t="s">
        <v>12216</v>
      </c>
      <c r="I2612" s="1" t="s">
        <v>12217</v>
      </c>
      <c r="J2612" s="1" t="s">
        <v>12218</v>
      </c>
      <c r="K2612" s="1" t="s">
        <v>451</v>
      </c>
      <c r="L2612" s="1">
        <v>54411.0</v>
      </c>
      <c r="U2612" s="1">
        <v>-89.629997</v>
      </c>
      <c r="V2612" s="1">
        <v>44.954899</v>
      </c>
      <c r="X2612" s="1" t="s">
        <v>70</v>
      </c>
      <c r="Y2612" s="1" t="s">
        <v>70</v>
      </c>
      <c r="Z2612" s="1" t="s">
        <v>70</v>
      </c>
      <c r="AA2612" s="1" t="s">
        <v>70</v>
      </c>
      <c r="AB2612" s="1" t="s">
        <v>70</v>
      </c>
      <c r="AC2612" s="1" t="s">
        <v>80</v>
      </c>
      <c r="BG2612" s="1">
        <v>2009.0</v>
      </c>
    </row>
    <row r="2613">
      <c r="A2613" s="1">
        <v>1011817.0</v>
      </c>
      <c r="B2613" s="1" t="s">
        <v>12219</v>
      </c>
      <c r="C2613" s="2" t="s">
        <v>12220</v>
      </c>
      <c r="D2613" s="2" t="s">
        <v>12221</v>
      </c>
      <c r="G2613" s="2" t="s">
        <v>12222</v>
      </c>
      <c r="H2613" s="1" t="s">
        <v>12223</v>
      </c>
      <c r="I2613" s="1" t="s">
        <v>12224</v>
      </c>
      <c r="J2613" s="1" t="s">
        <v>12225</v>
      </c>
      <c r="K2613" s="1" t="s">
        <v>254</v>
      </c>
      <c r="L2613" s="1">
        <v>84401.0</v>
      </c>
      <c r="M2613" s="1" t="s">
        <v>4472</v>
      </c>
      <c r="N2613" s="1" t="s">
        <v>372</v>
      </c>
      <c r="U2613" s="1">
        <v>-111.9733</v>
      </c>
      <c r="V2613" s="1">
        <v>41.220684</v>
      </c>
      <c r="X2613" s="1" t="s">
        <v>69</v>
      </c>
      <c r="Y2613" s="1" t="s">
        <v>70</v>
      </c>
      <c r="Z2613" s="1" t="s">
        <v>70</v>
      </c>
      <c r="AA2613" s="1" t="s">
        <v>70</v>
      </c>
      <c r="AB2613" s="1" t="s">
        <v>69</v>
      </c>
      <c r="AC2613" s="1" t="s">
        <v>80</v>
      </c>
      <c r="AD2613" s="1" t="s">
        <v>69</v>
      </c>
      <c r="AE2613" s="1" t="s">
        <v>69</v>
      </c>
      <c r="AF2613" s="1" t="s">
        <v>69</v>
      </c>
      <c r="AG2613" s="1" t="s">
        <v>69</v>
      </c>
      <c r="AH2613" s="1" t="s">
        <v>69</v>
      </c>
      <c r="AI2613" s="1" t="s">
        <v>70</v>
      </c>
      <c r="AJ2613" s="1" t="s">
        <v>69</v>
      </c>
      <c r="AK2613" s="1" t="s">
        <v>69</v>
      </c>
      <c r="AL2613" s="1" t="s">
        <v>69</v>
      </c>
      <c r="AM2613" s="1" t="s">
        <v>69</v>
      </c>
      <c r="AN2613" s="1" t="s">
        <v>70</v>
      </c>
      <c r="AO2613" s="1" t="s">
        <v>70</v>
      </c>
      <c r="AP2613" s="1" t="s">
        <v>70</v>
      </c>
      <c r="AQ2613" s="1" t="s">
        <v>70</v>
      </c>
      <c r="AR2613" s="1" t="s">
        <v>70</v>
      </c>
      <c r="AS2613" s="1" t="s">
        <v>70</v>
      </c>
      <c r="AT2613" s="1" t="s">
        <v>69</v>
      </c>
      <c r="AU2613" s="1" t="s">
        <v>69</v>
      </c>
      <c r="AV2613" s="1" t="s">
        <v>70</v>
      </c>
      <c r="AW2613" s="1" t="s">
        <v>70</v>
      </c>
      <c r="AX2613" s="1" t="s">
        <v>69</v>
      </c>
      <c r="AY2613" s="1" t="s">
        <v>70</v>
      </c>
      <c r="AZ2613" s="1" t="s">
        <v>69</v>
      </c>
      <c r="BA2613" s="1" t="s">
        <v>70</v>
      </c>
      <c r="BB2613" s="1" t="s">
        <v>69</v>
      </c>
      <c r="BC2613" s="1" t="s">
        <v>70</v>
      </c>
      <c r="BD2613" s="1" t="s">
        <v>70</v>
      </c>
      <c r="BE2613" s="1" t="s">
        <v>70</v>
      </c>
      <c r="BF2613" s="1" t="s">
        <v>70</v>
      </c>
      <c r="BG2613" s="3">
        <v>42556.55138888889</v>
      </c>
    </row>
    <row r="2614">
      <c r="A2614" s="1">
        <v>1010320.0</v>
      </c>
      <c r="B2614" s="1" t="s">
        <v>12226</v>
      </c>
      <c r="C2614" s="2" t="s">
        <v>12227</v>
      </c>
      <c r="D2614" s="2" t="s">
        <v>12228</v>
      </c>
      <c r="H2614" s="1" t="s">
        <v>12229</v>
      </c>
      <c r="I2614" s="1" t="s">
        <v>12230</v>
      </c>
      <c r="J2614" s="1" t="s">
        <v>2606</v>
      </c>
      <c r="K2614" s="1" t="s">
        <v>785</v>
      </c>
      <c r="L2614" s="1">
        <v>77494.0</v>
      </c>
      <c r="M2614" s="1" t="s">
        <v>224</v>
      </c>
      <c r="N2614" s="1" t="s">
        <v>3224</v>
      </c>
      <c r="U2614" s="1">
        <v>-95.775002</v>
      </c>
      <c r="V2614" s="1">
        <v>29.762524</v>
      </c>
      <c r="X2614" s="1" t="s">
        <v>69</v>
      </c>
      <c r="Y2614" s="1" t="s">
        <v>70</v>
      </c>
      <c r="Z2614" s="1" t="s">
        <v>70</v>
      </c>
      <c r="AA2614" s="1" t="s">
        <v>70</v>
      </c>
      <c r="AB2614" s="1" t="s">
        <v>70</v>
      </c>
      <c r="AC2614" s="1" t="s">
        <v>69</v>
      </c>
      <c r="AD2614" s="1" t="s">
        <v>69</v>
      </c>
      <c r="AE2614" s="1" t="s">
        <v>70</v>
      </c>
      <c r="AF2614" s="1" t="s">
        <v>69</v>
      </c>
      <c r="AG2614" s="1" t="s">
        <v>70</v>
      </c>
      <c r="AH2614" s="1" t="s">
        <v>69</v>
      </c>
      <c r="AI2614" s="1" t="s">
        <v>69</v>
      </c>
      <c r="AJ2614" s="1" t="s">
        <v>69</v>
      </c>
      <c r="AK2614" s="1" t="s">
        <v>69</v>
      </c>
      <c r="AL2614" s="1" t="s">
        <v>69</v>
      </c>
      <c r="AM2614" s="1" t="s">
        <v>69</v>
      </c>
      <c r="AN2614" s="1" t="s">
        <v>70</v>
      </c>
      <c r="AO2614" s="1" t="s">
        <v>69</v>
      </c>
      <c r="AP2614" s="1" t="s">
        <v>70</v>
      </c>
      <c r="AQ2614" s="1" t="s">
        <v>70</v>
      </c>
      <c r="AR2614" s="1" t="s">
        <v>69</v>
      </c>
      <c r="AS2614" s="1" t="s">
        <v>69</v>
      </c>
      <c r="AT2614" s="1" t="s">
        <v>69</v>
      </c>
      <c r="AU2614" s="1" t="s">
        <v>69</v>
      </c>
      <c r="AV2614" s="1" t="s">
        <v>70</v>
      </c>
      <c r="AW2614" s="1" t="s">
        <v>70</v>
      </c>
      <c r="AX2614" s="1" t="s">
        <v>69</v>
      </c>
      <c r="AY2614" s="1" t="s">
        <v>69</v>
      </c>
      <c r="AZ2614" s="1" t="s">
        <v>69</v>
      </c>
      <c r="BA2614" s="1" t="s">
        <v>69</v>
      </c>
      <c r="BB2614" s="1" t="s">
        <v>69</v>
      </c>
      <c r="BC2614" s="1" t="s">
        <v>69</v>
      </c>
      <c r="BD2614" s="1" t="s">
        <v>69</v>
      </c>
      <c r="BE2614" s="1" t="s">
        <v>70</v>
      </c>
      <c r="BF2614" s="1" t="s">
        <v>69</v>
      </c>
      <c r="BG2614" s="3">
        <v>42557.57638888889</v>
      </c>
    </row>
    <row r="2615">
      <c r="A2615" s="1">
        <v>1005720.0</v>
      </c>
      <c r="B2615" s="1" t="s">
        <v>12231</v>
      </c>
      <c r="H2615" s="1" t="s">
        <v>12232</v>
      </c>
      <c r="I2615" s="1" t="s">
        <v>6156</v>
      </c>
      <c r="J2615" s="1" t="s">
        <v>6156</v>
      </c>
      <c r="K2615" s="1" t="s">
        <v>203</v>
      </c>
      <c r="L2615" s="1">
        <v>61820.0</v>
      </c>
      <c r="U2615" s="1">
        <v>-88.2388</v>
      </c>
      <c r="V2615" s="1">
        <v>40.118099</v>
      </c>
      <c r="W2615" s="1" t="s">
        <v>99</v>
      </c>
      <c r="X2615" s="1" t="s">
        <v>70</v>
      </c>
      <c r="Y2615" s="1" t="s">
        <v>69</v>
      </c>
      <c r="Z2615" s="1" t="s">
        <v>70</v>
      </c>
      <c r="AA2615" s="1" t="s">
        <v>69</v>
      </c>
      <c r="AB2615" s="1" t="s">
        <v>70</v>
      </c>
      <c r="AC2615" s="1" t="s">
        <v>70</v>
      </c>
      <c r="AD2615" s="1" t="s">
        <v>69</v>
      </c>
      <c r="AE2615" s="1" t="s">
        <v>70</v>
      </c>
      <c r="AF2615" s="1" t="s">
        <v>69</v>
      </c>
      <c r="AG2615" s="1" t="s">
        <v>69</v>
      </c>
      <c r="AH2615" s="1" t="s">
        <v>70</v>
      </c>
      <c r="AI2615" s="1" t="s">
        <v>70</v>
      </c>
      <c r="AJ2615" s="1" t="s">
        <v>70</v>
      </c>
      <c r="AK2615" s="1" t="s">
        <v>69</v>
      </c>
      <c r="AL2615" s="1" t="s">
        <v>70</v>
      </c>
      <c r="AM2615" s="1" t="s">
        <v>70</v>
      </c>
      <c r="AN2615" s="1" t="s">
        <v>70</v>
      </c>
      <c r="AO2615" s="1" t="s">
        <v>69</v>
      </c>
      <c r="AP2615" s="1" t="s">
        <v>70</v>
      </c>
      <c r="AQ2615" s="1" t="s">
        <v>70</v>
      </c>
      <c r="AR2615" s="1" t="s">
        <v>69</v>
      </c>
      <c r="AS2615" s="1" t="s">
        <v>70</v>
      </c>
      <c r="AT2615" s="1" t="s">
        <v>69</v>
      </c>
      <c r="AU2615" s="1" t="s">
        <v>70</v>
      </c>
      <c r="AV2615" s="1" t="s">
        <v>70</v>
      </c>
      <c r="AW2615" s="1" t="s">
        <v>70</v>
      </c>
      <c r="AX2615" s="1" t="s">
        <v>70</v>
      </c>
      <c r="AY2615" s="1" t="s">
        <v>70</v>
      </c>
      <c r="AZ2615" s="1" t="s">
        <v>70</v>
      </c>
      <c r="BA2615" s="1" t="s">
        <v>70</v>
      </c>
      <c r="BB2615" s="1" t="s">
        <v>70</v>
      </c>
      <c r="BC2615" s="1" t="s">
        <v>70</v>
      </c>
      <c r="BD2615" s="1" t="s">
        <v>70</v>
      </c>
      <c r="BE2615" s="1" t="s">
        <v>70</v>
      </c>
      <c r="BF2615" s="1" t="s">
        <v>70</v>
      </c>
      <c r="BG2615" s="3">
        <v>40715.68680555555</v>
      </c>
    </row>
    <row r="2616">
      <c r="A2616" s="1">
        <v>1001778.0</v>
      </c>
      <c r="B2616" s="1" t="s">
        <v>12233</v>
      </c>
      <c r="H2616" s="1" t="s">
        <v>12234</v>
      </c>
      <c r="I2616" s="1" t="s">
        <v>5713</v>
      </c>
      <c r="J2616" s="1" t="s">
        <v>3713</v>
      </c>
      <c r="K2616" s="1" t="s">
        <v>389</v>
      </c>
      <c r="L2616" s="1">
        <v>50158.0</v>
      </c>
      <c r="M2616" s="1" t="s">
        <v>390</v>
      </c>
      <c r="N2616" s="1" t="s">
        <v>12235</v>
      </c>
      <c r="U2616" s="1">
        <v>-92.912125</v>
      </c>
      <c r="V2616" s="1">
        <v>42.049007</v>
      </c>
      <c r="W2616" s="1" t="s">
        <v>392</v>
      </c>
      <c r="X2616" s="1" t="s">
        <v>70</v>
      </c>
      <c r="Y2616" s="1" t="s">
        <v>69</v>
      </c>
      <c r="Z2616" s="1" t="s">
        <v>69</v>
      </c>
      <c r="AA2616" s="1" t="s">
        <v>69</v>
      </c>
      <c r="AB2616" s="1" t="s">
        <v>70</v>
      </c>
      <c r="AC2616" s="1" t="s">
        <v>80</v>
      </c>
      <c r="AD2616" s="1" t="s">
        <v>69</v>
      </c>
      <c r="AE2616" s="1" t="s">
        <v>69</v>
      </c>
      <c r="AF2616" s="1" t="s">
        <v>69</v>
      </c>
      <c r="AG2616" s="1" t="s">
        <v>69</v>
      </c>
      <c r="AH2616" s="1" t="s">
        <v>69</v>
      </c>
      <c r="AI2616" s="1" t="s">
        <v>70</v>
      </c>
      <c r="AJ2616" s="1" t="s">
        <v>69</v>
      </c>
      <c r="AK2616" s="1" t="s">
        <v>69</v>
      </c>
      <c r="AL2616" s="1" t="s">
        <v>69</v>
      </c>
      <c r="AM2616" s="1" t="s">
        <v>69</v>
      </c>
      <c r="AN2616" s="1" t="s">
        <v>69</v>
      </c>
      <c r="AO2616" s="1" t="s">
        <v>70</v>
      </c>
      <c r="AP2616" s="1" t="s">
        <v>69</v>
      </c>
      <c r="AQ2616" s="1" t="s">
        <v>70</v>
      </c>
      <c r="AR2616" s="1" t="s">
        <v>69</v>
      </c>
      <c r="AS2616" s="1" t="s">
        <v>70</v>
      </c>
      <c r="AT2616" s="1" t="s">
        <v>70</v>
      </c>
      <c r="AU2616" s="1" t="s">
        <v>69</v>
      </c>
      <c r="AV2616" s="1" t="s">
        <v>69</v>
      </c>
      <c r="AW2616" s="1" t="s">
        <v>70</v>
      </c>
      <c r="AX2616" s="1" t="s">
        <v>70</v>
      </c>
      <c r="AY2616" s="1" t="s">
        <v>70</v>
      </c>
      <c r="AZ2616" s="1" t="s">
        <v>70</v>
      </c>
      <c r="BA2616" s="1" t="s">
        <v>70</v>
      </c>
      <c r="BB2616" s="1" t="s">
        <v>70</v>
      </c>
      <c r="BC2616" s="1" t="s">
        <v>70</v>
      </c>
      <c r="BD2616" s="1" t="s">
        <v>70</v>
      </c>
      <c r="BE2616" s="1" t="s">
        <v>70</v>
      </c>
      <c r="BF2616" s="1" t="s">
        <v>70</v>
      </c>
      <c r="BG2616" s="3">
        <v>41036.884722222225</v>
      </c>
    </row>
    <row r="2617">
      <c r="A2617" s="1">
        <v>1011400.0</v>
      </c>
      <c r="B2617" s="1" t="s">
        <v>12236</v>
      </c>
      <c r="C2617" s="2" t="s">
        <v>12237</v>
      </c>
      <c r="D2617" s="2" t="s">
        <v>12238</v>
      </c>
      <c r="G2617" s="2" t="s">
        <v>12239</v>
      </c>
      <c r="H2617" s="1" t="s">
        <v>12240</v>
      </c>
      <c r="I2617" s="1" t="s">
        <v>1134</v>
      </c>
      <c r="J2617" s="1" t="s">
        <v>12241</v>
      </c>
      <c r="K2617" s="1" t="s">
        <v>1542</v>
      </c>
      <c r="L2617" s="1">
        <v>83001.0</v>
      </c>
      <c r="N2617" s="1" t="s">
        <v>205</v>
      </c>
      <c r="U2617" s="1">
        <v>-110.76131</v>
      </c>
      <c r="V2617" s="1">
        <v>43.479633</v>
      </c>
      <c r="X2617" s="1" t="s">
        <v>69</v>
      </c>
      <c r="Y2617" s="1" t="s">
        <v>70</v>
      </c>
      <c r="Z2617" s="1" t="s">
        <v>70</v>
      </c>
      <c r="AA2617" s="1" t="s">
        <v>70</v>
      </c>
      <c r="AB2617" s="1" t="s">
        <v>70</v>
      </c>
      <c r="AC2617" s="1" t="s">
        <v>80</v>
      </c>
      <c r="AD2617" s="1" t="s">
        <v>69</v>
      </c>
      <c r="AE2617" s="1" t="s">
        <v>69</v>
      </c>
      <c r="AF2617" s="1" t="s">
        <v>70</v>
      </c>
      <c r="AG2617" s="1" t="s">
        <v>69</v>
      </c>
      <c r="AH2617" s="1" t="s">
        <v>69</v>
      </c>
      <c r="AI2617" s="1" t="s">
        <v>70</v>
      </c>
      <c r="AJ2617" s="1" t="s">
        <v>69</v>
      </c>
      <c r="AK2617" s="1" t="s">
        <v>69</v>
      </c>
      <c r="AL2617" s="1" t="s">
        <v>69</v>
      </c>
      <c r="AM2617" s="1" t="s">
        <v>70</v>
      </c>
      <c r="AN2617" s="1" t="s">
        <v>70</v>
      </c>
      <c r="AO2617" s="1" t="s">
        <v>69</v>
      </c>
      <c r="AP2617" s="1" t="s">
        <v>70</v>
      </c>
      <c r="AQ2617" s="1" t="s">
        <v>69</v>
      </c>
      <c r="AR2617" s="1" t="s">
        <v>69</v>
      </c>
      <c r="AS2617" s="1" t="s">
        <v>69</v>
      </c>
      <c r="AT2617" s="1" t="s">
        <v>69</v>
      </c>
      <c r="AU2617" s="1" t="s">
        <v>70</v>
      </c>
      <c r="AV2617" s="1" t="s">
        <v>70</v>
      </c>
      <c r="AW2617" s="1" t="s">
        <v>70</v>
      </c>
      <c r="AX2617" s="1" t="s">
        <v>69</v>
      </c>
      <c r="AY2617" s="1" t="s">
        <v>70</v>
      </c>
      <c r="AZ2617" s="1" t="s">
        <v>69</v>
      </c>
      <c r="BA2617" s="1" t="s">
        <v>69</v>
      </c>
      <c r="BB2617" s="1" t="s">
        <v>69</v>
      </c>
      <c r="BC2617" s="1" t="s">
        <v>69</v>
      </c>
      <c r="BD2617" s="1" t="s">
        <v>70</v>
      </c>
      <c r="BE2617" s="1" t="s">
        <v>70</v>
      </c>
      <c r="BF2617" s="1" t="s">
        <v>70</v>
      </c>
      <c r="BG2617" s="3">
        <v>42202.71944444445</v>
      </c>
    </row>
    <row r="2618">
      <c r="A2618" s="1">
        <v>1003109.0</v>
      </c>
      <c r="B2618" s="1" t="s">
        <v>12242</v>
      </c>
      <c r="C2618" s="2" t="s">
        <v>12243</v>
      </c>
      <c r="H2618" s="1" t="s">
        <v>12244</v>
      </c>
      <c r="I2618" s="1" t="s">
        <v>12245</v>
      </c>
      <c r="J2618" s="1" t="s">
        <v>11065</v>
      </c>
      <c r="K2618" s="1" t="s">
        <v>575</v>
      </c>
      <c r="L2618" s="1">
        <v>49683.0</v>
      </c>
      <c r="U2618" s="1">
        <v>-85.989998</v>
      </c>
      <c r="V2618" s="1">
        <v>44.5196</v>
      </c>
      <c r="X2618" s="1" t="s">
        <v>70</v>
      </c>
      <c r="Y2618" s="1" t="s">
        <v>70</v>
      </c>
      <c r="Z2618" s="1" t="s">
        <v>70</v>
      </c>
      <c r="AA2618" s="1" t="s">
        <v>70</v>
      </c>
      <c r="AB2618" s="1" t="s">
        <v>70</v>
      </c>
      <c r="AC2618" s="1" t="s">
        <v>80</v>
      </c>
      <c r="BG2618" s="4">
        <v>40302.45138888889</v>
      </c>
    </row>
    <row r="2619">
      <c r="A2619" s="1">
        <v>1011157.0</v>
      </c>
      <c r="B2619" s="1" t="s">
        <v>12246</v>
      </c>
      <c r="C2619" s="2" t="s">
        <v>12247</v>
      </c>
      <c r="D2619" s="1" t="s">
        <v>12248</v>
      </c>
      <c r="E2619" s="1" t="s">
        <v>12248</v>
      </c>
      <c r="H2619" s="1" t="s">
        <v>12249</v>
      </c>
      <c r="I2619" s="1" t="s">
        <v>580</v>
      </c>
      <c r="J2619" s="1" t="s">
        <v>12250</v>
      </c>
      <c r="K2619" s="1" t="s">
        <v>582</v>
      </c>
      <c r="L2619" s="1">
        <v>42728.0</v>
      </c>
      <c r="M2619" s="1" t="s">
        <v>12251</v>
      </c>
      <c r="N2619" s="1" t="s">
        <v>12252</v>
      </c>
      <c r="U2619" s="1">
        <v>-85.306007</v>
      </c>
      <c r="V2619" s="1">
        <v>37.103046</v>
      </c>
      <c r="X2619" s="1" t="s">
        <v>69</v>
      </c>
      <c r="Y2619" s="1" t="s">
        <v>69</v>
      </c>
      <c r="Z2619" s="1" t="s">
        <v>70</v>
      </c>
      <c r="AA2619" s="1" t="s">
        <v>69</v>
      </c>
      <c r="AB2619" s="1" t="s">
        <v>69</v>
      </c>
      <c r="AC2619" s="1" t="s">
        <v>70</v>
      </c>
      <c r="AD2619" s="1" t="s">
        <v>69</v>
      </c>
      <c r="AE2619" s="1" t="s">
        <v>69</v>
      </c>
      <c r="AF2619" s="1" t="s">
        <v>69</v>
      </c>
      <c r="AG2619" s="1" t="s">
        <v>69</v>
      </c>
      <c r="AH2619" s="1" t="s">
        <v>69</v>
      </c>
      <c r="AI2619" s="1" t="s">
        <v>70</v>
      </c>
      <c r="AJ2619" s="1" t="s">
        <v>69</v>
      </c>
      <c r="AK2619" s="1" t="s">
        <v>69</v>
      </c>
      <c r="AL2619" s="1" t="s">
        <v>69</v>
      </c>
      <c r="AM2619" s="1" t="s">
        <v>69</v>
      </c>
      <c r="AN2619" s="1" t="s">
        <v>70</v>
      </c>
      <c r="AO2619" s="1" t="s">
        <v>69</v>
      </c>
      <c r="AP2619" s="1" t="s">
        <v>70</v>
      </c>
      <c r="AQ2619" s="1" t="s">
        <v>70</v>
      </c>
      <c r="AR2619" s="1" t="s">
        <v>69</v>
      </c>
      <c r="AS2619" s="1" t="s">
        <v>69</v>
      </c>
      <c r="AT2619" s="1" t="s">
        <v>69</v>
      </c>
      <c r="AU2619" s="1" t="s">
        <v>69</v>
      </c>
      <c r="AV2619" s="1" t="s">
        <v>69</v>
      </c>
      <c r="AW2619" s="1" t="s">
        <v>70</v>
      </c>
      <c r="AX2619" s="1" t="s">
        <v>70</v>
      </c>
      <c r="AY2619" s="1" t="s">
        <v>70</v>
      </c>
      <c r="AZ2619" s="1" t="s">
        <v>69</v>
      </c>
      <c r="BA2619" s="1" t="s">
        <v>70</v>
      </c>
      <c r="BB2619" s="1" t="s">
        <v>70</v>
      </c>
      <c r="BC2619" s="1" t="s">
        <v>70</v>
      </c>
      <c r="BD2619" s="1" t="s">
        <v>69</v>
      </c>
      <c r="BE2619" s="1" t="s">
        <v>70</v>
      </c>
      <c r="BF2619" s="1" t="s">
        <v>70</v>
      </c>
      <c r="BG2619" s="3">
        <v>42136.697916666664</v>
      </c>
    </row>
    <row r="2620">
      <c r="A2620" s="1">
        <v>1009533.0</v>
      </c>
      <c r="B2620" s="1" t="s">
        <v>12253</v>
      </c>
      <c r="C2620" s="2" t="s">
        <v>12254</v>
      </c>
      <c r="H2620" s="1" t="s">
        <v>12255</v>
      </c>
      <c r="I2620" s="1" t="s">
        <v>12256</v>
      </c>
      <c r="K2620" s="1" t="s">
        <v>64</v>
      </c>
      <c r="L2620" s="1">
        <v>5494.0</v>
      </c>
      <c r="U2620" s="1">
        <v>-73.009499</v>
      </c>
      <c r="V2620" s="1">
        <v>44.6115</v>
      </c>
      <c r="X2620" s="1" t="s">
        <v>69</v>
      </c>
      <c r="Y2620" s="1" t="s">
        <v>70</v>
      </c>
      <c r="Z2620" s="1" t="s">
        <v>70</v>
      </c>
      <c r="AA2620" s="1" t="s">
        <v>70</v>
      </c>
      <c r="AB2620" s="1" t="s">
        <v>70</v>
      </c>
      <c r="AC2620" s="1" t="s">
        <v>80</v>
      </c>
      <c r="BG2620" s="1">
        <v>2013.0</v>
      </c>
    </row>
    <row r="2621">
      <c r="A2621" s="1">
        <v>1017914.0</v>
      </c>
      <c r="B2621" s="1" t="s">
        <v>12257</v>
      </c>
      <c r="D2621" s="2" t="s">
        <v>12258</v>
      </c>
      <c r="H2621" s="1" t="s">
        <v>12259</v>
      </c>
      <c r="I2621" s="1" t="s">
        <v>2139</v>
      </c>
      <c r="J2621" s="1" t="s">
        <v>2140</v>
      </c>
      <c r="K2621" s="1" t="s">
        <v>171</v>
      </c>
      <c r="L2621" s="1">
        <v>55912.0</v>
      </c>
      <c r="M2621" s="1" t="s">
        <v>12260</v>
      </c>
      <c r="N2621" s="1" t="s">
        <v>12261</v>
      </c>
      <c r="U2621" s="1">
        <v>-92.987656</v>
      </c>
      <c r="V2621" s="1">
        <v>43.684372</v>
      </c>
      <c r="X2621" s="1" t="s">
        <v>69</v>
      </c>
      <c r="Y2621" s="1" t="s">
        <v>69</v>
      </c>
      <c r="Z2621" s="1" t="s">
        <v>70</v>
      </c>
      <c r="AA2621" s="1" t="s">
        <v>70</v>
      </c>
      <c r="AB2621" s="1" t="s">
        <v>69</v>
      </c>
      <c r="AC2621" s="1" t="s">
        <v>70</v>
      </c>
      <c r="AD2621" s="1" t="s">
        <v>69</v>
      </c>
      <c r="AE2621" s="1" t="s">
        <v>70</v>
      </c>
      <c r="AF2621" s="1" t="s">
        <v>70</v>
      </c>
      <c r="AG2621" s="1" t="s">
        <v>70</v>
      </c>
      <c r="AH2621" s="1" t="s">
        <v>69</v>
      </c>
      <c r="AI2621" s="1" t="s">
        <v>70</v>
      </c>
      <c r="AJ2621" s="1" t="s">
        <v>69</v>
      </c>
      <c r="AK2621" s="1" t="s">
        <v>69</v>
      </c>
      <c r="AL2621" s="1" t="s">
        <v>70</v>
      </c>
      <c r="AM2621" s="1" t="s">
        <v>69</v>
      </c>
      <c r="AN2621" s="1" t="s">
        <v>70</v>
      </c>
      <c r="AO2621" s="1" t="s">
        <v>69</v>
      </c>
      <c r="AP2621" s="1" t="s">
        <v>70</v>
      </c>
      <c r="AQ2621" s="1" t="s">
        <v>70</v>
      </c>
      <c r="AR2621" s="1" t="s">
        <v>70</v>
      </c>
      <c r="AS2621" s="1" t="s">
        <v>70</v>
      </c>
      <c r="AT2621" s="1" t="s">
        <v>70</v>
      </c>
      <c r="AU2621" s="1" t="s">
        <v>70</v>
      </c>
      <c r="AV2621" s="1" t="s">
        <v>70</v>
      </c>
      <c r="AW2621" s="1" t="s">
        <v>70</v>
      </c>
      <c r="AX2621" s="1" t="s">
        <v>70</v>
      </c>
      <c r="AY2621" s="1" t="s">
        <v>70</v>
      </c>
      <c r="AZ2621" s="1" t="s">
        <v>69</v>
      </c>
      <c r="BA2621" s="1" t="s">
        <v>70</v>
      </c>
      <c r="BB2621" s="1" t="s">
        <v>70</v>
      </c>
      <c r="BC2621" s="1" t="s">
        <v>70</v>
      </c>
      <c r="BD2621" s="1" t="s">
        <v>70</v>
      </c>
      <c r="BE2621" s="1" t="s">
        <v>70</v>
      </c>
      <c r="BF2621" s="1" t="s">
        <v>70</v>
      </c>
      <c r="BG2621" s="3">
        <v>42842.85486111111</v>
      </c>
    </row>
    <row r="2622">
      <c r="A2622" s="1">
        <v>1005246.0</v>
      </c>
      <c r="B2622" s="1" t="s">
        <v>12262</v>
      </c>
      <c r="H2622" s="1" t="s">
        <v>12263</v>
      </c>
      <c r="I2622" s="1" t="s">
        <v>11609</v>
      </c>
      <c r="J2622" s="1" t="s">
        <v>7213</v>
      </c>
      <c r="K2622" s="1" t="s">
        <v>77</v>
      </c>
      <c r="L2622" s="1">
        <v>45123.0</v>
      </c>
      <c r="U2622" s="1">
        <v>-83.382896</v>
      </c>
      <c r="V2622" s="1">
        <v>39.3517</v>
      </c>
      <c r="X2622" s="1" t="s">
        <v>70</v>
      </c>
      <c r="Y2622" s="1" t="s">
        <v>70</v>
      </c>
      <c r="Z2622" s="1" t="s">
        <v>70</v>
      </c>
      <c r="AA2622" s="1" t="s">
        <v>70</v>
      </c>
      <c r="AB2622" s="1" t="s">
        <v>70</v>
      </c>
      <c r="AC2622" s="1" t="s">
        <v>80</v>
      </c>
      <c r="BG2622" s="1">
        <v>2009.0</v>
      </c>
    </row>
    <row r="2623">
      <c r="A2623" s="1">
        <v>1010166.0</v>
      </c>
      <c r="B2623" s="1" t="s">
        <v>12264</v>
      </c>
      <c r="C2623" s="2" t="s">
        <v>12265</v>
      </c>
      <c r="D2623" s="2" t="s">
        <v>12266</v>
      </c>
      <c r="H2623" s="1" t="s">
        <v>12267</v>
      </c>
      <c r="I2623" s="1" t="s">
        <v>179</v>
      </c>
      <c r="J2623" s="1" t="s">
        <v>180</v>
      </c>
      <c r="K2623" s="1" t="s">
        <v>181</v>
      </c>
      <c r="L2623" s="1">
        <v>23226.0</v>
      </c>
      <c r="M2623" s="1" t="s">
        <v>12268</v>
      </c>
      <c r="N2623" s="1" t="s">
        <v>205</v>
      </c>
      <c r="O2623" s="1" t="s">
        <v>12269</v>
      </c>
      <c r="P2623" s="1" t="s">
        <v>490</v>
      </c>
      <c r="Q2623" s="1" t="s">
        <v>12270</v>
      </c>
      <c r="R2623" s="1" t="s">
        <v>490</v>
      </c>
      <c r="U2623" s="1">
        <v>-77.522308</v>
      </c>
      <c r="V2623" s="1">
        <v>37.573517</v>
      </c>
      <c r="W2623" s="1" t="s">
        <v>174</v>
      </c>
      <c r="X2623" s="1" t="s">
        <v>69</v>
      </c>
      <c r="Y2623" s="1" t="s">
        <v>70</v>
      </c>
      <c r="Z2623" s="1" t="s">
        <v>70</v>
      </c>
      <c r="AA2623" s="1" t="s">
        <v>70</v>
      </c>
      <c r="AB2623" s="1" t="s">
        <v>70</v>
      </c>
      <c r="AC2623" s="1" t="s">
        <v>69</v>
      </c>
      <c r="AD2623" s="1" t="s">
        <v>69</v>
      </c>
      <c r="AE2623" s="1" t="s">
        <v>69</v>
      </c>
      <c r="AF2623" s="1" t="s">
        <v>69</v>
      </c>
      <c r="AG2623" s="1" t="s">
        <v>69</v>
      </c>
      <c r="AH2623" s="1" t="s">
        <v>69</v>
      </c>
      <c r="AI2623" s="1" t="s">
        <v>69</v>
      </c>
      <c r="AJ2623" s="1" t="s">
        <v>69</v>
      </c>
      <c r="AK2623" s="1" t="s">
        <v>69</v>
      </c>
      <c r="AL2623" s="1" t="s">
        <v>69</v>
      </c>
      <c r="AM2623" s="1" t="s">
        <v>69</v>
      </c>
      <c r="AN2623" s="1" t="s">
        <v>70</v>
      </c>
      <c r="AO2623" s="1" t="s">
        <v>69</v>
      </c>
      <c r="AP2623" s="1" t="s">
        <v>70</v>
      </c>
      <c r="AQ2623" s="1" t="s">
        <v>69</v>
      </c>
      <c r="AR2623" s="1" t="s">
        <v>69</v>
      </c>
      <c r="AS2623" s="1" t="s">
        <v>69</v>
      </c>
      <c r="AT2623" s="1" t="s">
        <v>69</v>
      </c>
      <c r="AU2623" s="1" t="s">
        <v>69</v>
      </c>
      <c r="AV2623" s="1" t="s">
        <v>69</v>
      </c>
      <c r="AW2623" s="1" t="s">
        <v>70</v>
      </c>
      <c r="AX2623" s="1" t="s">
        <v>69</v>
      </c>
      <c r="AY2623" s="1" t="s">
        <v>70</v>
      </c>
      <c r="AZ2623" s="1" t="s">
        <v>69</v>
      </c>
      <c r="BA2623" s="1" t="s">
        <v>70</v>
      </c>
      <c r="BB2623" s="1" t="s">
        <v>69</v>
      </c>
      <c r="BC2623" s="1" t="s">
        <v>69</v>
      </c>
      <c r="BD2623" s="1" t="s">
        <v>69</v>
      </c>
      <c r="BE2623" s="1" t="s">
        <v>70</v>
      </c>
      <c r="BF2623" s="1" t="s">
        <v>70</v>
      </c>
      <c r="BG2623" s="3">
        <v>41779.75277777778</v>
      </c>
    </row>
    <row r="2624">
      <c r="A2624" s="1">
        <v>1018181.0</v>
      </c>
      <c r="B2624" s="1" t="s">
        <v>12271</v>
      </c>
      <c r="C2624" s="2" t="s">
        <v>12272</v>
      </c>
      <c r="D2624" s="2" t="s">
        <v>12273</v>
      </c>
      <c r="H2624" s="1" t="s">
        <v>12274</v>
      </c>
      <c r="I2624" s="1" t="s">
        <v>1008</v>
      </c>
      <c r="J2624" s="1" t="s">
        <v>1009</v>
      </c>
      <c r="K2624" s="1" t="s">
        <v>575</v>
      </c>
      <c r="L2624" s="1">
        <v>48933.0</v>
      </c>
      <c r="M2624" s="1" t="s">
        <v>12275</v>
      </c>
      <c r="N2624" s="1" t="s">
        <v>3925</v>
      </c>
      <c r="U2624" s="1">
        <v>-84.553871</v>
      </c>
      <c r="V2624" s="1">
        <v>42.733593</v>
      </c>
      <c r="X2624" s="1" t="s">
        <v>69</v>
      </c>
      <c r="Y2624" s="1" t="s">
        <v>69</v>
      </c>
      <c r="Z2624" s="1" t="s">
        <v>70</v>
      </c>
      <c r="AA2624" s="1" t="s">
        <v>69</v>
      </c>
      <c r="AB2624" s="1" t="s">
        <v>69</v>
      </c>
      <c r="AC2624" s="1" t="s">
        <v>69</v>
      </c>
      <c r="AD2624" s="1" t="s">
        <v>69</v>
      </c>
      <c r="AE2624" s="1" t="s">
        <v>69</v>
      </c>
      <c r="AF2624" s="1" t="s">
        <v>69</v>
      </c>
      <c r="AG2624" s="1" t="s">
        <v>69</v>
      </c>
      <c r="AH2624" s="1" t="s">
        <v>69</v>
      </c>
      <c r="AI2624" s="1" t="s">
        <v>69</v>
      </c>
      <c r="AJ2624" s="1" t="s">
        <v>69</v>
      </c>
      <c r="AK2624" s="1" t="s">
        <v>69</v>
      </c>
      <c r="AL2624" s="1" t="s">
        <v>69</v>
      </c>
      <c r="AM2624" s="1" t="s">
        <v>69</v>
      </c>
      <c r="AN2624" s="1" t="s">
        <v>69</v>
      </c>
      <c r="AO2624" s="1" t="s">
        <v>69</v>
      </c>
      <c r="AP2624" s="1" t="s">
        <v>70</v>
      </c>
      <c r="AQ2624" s="1" t="s">
        <v>69</v>
      </c>
      <c r="AR2624" s="1" t="s">
        <v>69</v>
      </c>
      <c r="AS2624" s="1" t="s">
        <v>69</v>
      </c>
      <c r="AT2624" s="1" t="s">
        <v>69</v>
      </c>
      <c r="AU2624" s="1" t="s">
        <v>69</v>
      </c>
      <c r="AV2624" s="1" t="s">
        <v>70</v>
      </c>
      <c r="AW2624" s="1" t="s">
        <v>70</v>
      </c>
      <c r="AX2624" s="1" t="s">
        <v>69</v>
      </c>
      <c r="AY2624" s="1" t="s">
        <v>70</v>
      </c>
      <c r="AZ2624" s="1" t="s">
        <v>69</v>
      </c>
      <c r="BA2624" s="1" t="s">
        <v>70</v>
      </c>
      <c r="BB2624" s="1" t="s">
        <v>69</v>
      </c>
      <c r="BC2624" s="1" t="s">
        <v>70</v>
      </c>
      <c r="BD2624" s="1" t="s">
        <v>69</v>
      </c>
      <c r="BE2624" s="1" t="s">
        <v>70</v>
      </c>
      <c r="BF2624" s="1" t="s">
        <v>70</v>
      </c>
      <c r="BG2624" s="3">
        <v>42906.60555555556</v>
      </c>
    </row>
    <row r="2625">
      <c r="A2625" s="1">
        <v>1018910.0</v>
      </c>
      <c r="B2625" s="1" t="s">
        <v>12276</v>
      </c>
      <c r="C2625" s="2" t="s">
        <v>12277</v>
      </c>
      <c r="H2625" s="1" t="s">
        <v>12278</v>
      </c>
      <c r="I2625" s="1" t="s">
        <v>5556</v>
      </c>
      <c r="J2625" s="1" t="s">
        <v>628</v>
      </c>
      <c r="K2625" s="1" t="s">
        <v>188</v>
      </c>
      <c r="L2625" s="1">
        <v>17013.0</v>
      </c>
      <c r="M2625" s="1" t="s">
        <v>7983</v>
      </c>
      <c r="N2625" s="1" t="s">
        <v>1105</v>
      </c>
      <c r="U2625" s="1">
        <v>-77.18924</v>
      </c>
      <c r="V2625" s="1">
        <v>40.201698</v>
      </c>
      <c r="X2625" s="1" t="s">
        <v>69</v>
      </c>
      <c r="Y2625" s="1" t="s">
        <v>69</v>
      </c>
      <c r="Z2625" s="1" t="s">
        <v>70</v>
      </c>
      <c r="AA2625" s="1" t="s">
        <v>69</v>
      </c>
      <c r="AB2625" s="1" t="s">
        <v>69</v>
      </c>
      <c r="AC2625" s="1" t="s">
        <v>69</v>
      </c>
      <c r="AD2625" s="1" t="s">
        <v>69</v>
      </c>
      <c r="AE2625" s="1" t="s">
        <v>69</v>
      </c>
      <c r="AF2625" s="1" t="s">
        <v>70</v>
      </c>
      <c r="AG2625" s="1" t="s">
        <v>69</v>
      </c>
      <c r="AH2625" s="1" t="s">
        <v>69</v>
      </c>
      <c r="AI2625" s="1" t="s">
        <v>69</v>
      </c>
      <c r="AJ2625" s="1" t="s">
        <v>69</v>
      </c>
      <c r="AK2625" s="1" t="s">
        <v>69</v>
      </c>
      <c r="AL2625" s="1" t="s">
        <v>69</v>
      </c>
      <c r="AM2625" s="1" t="s">
        <v>69</v>
      </c>
      <c r="AN2625" s="1" t="s">
        <v>69</v>
      </c>
      <c r="AO2625" s="1" t="s">
        <v>69</v>
      </c>
      <c r="AP2625" s="1" t="s">
        <v>70</v>
      </c>
      <c r="AQ2625" s="1" t="s">
        <v>70</v>
      </c>
      <c r="AR2625" s="1" t="s">
        <v>70</v>
      </c>
      <c r="AS2625" s="1" t="s">
        <v>69</v>
      </c>
      <c r="AT2625" s="1" t="s">
        <v>69</v>
      </c>
      <c r="AU2625" s="1" t="s">
        <v>69</v>
      </c>
      <c r="AV2625" s="1" t="s">
        <v>70</v>
      </c>
      <c r="AW2625" s="1" t="s">
        <v>69</v>
      </c>
      <c r="AX2625" s="1" t="s">
        <v>70</v>
      </c>
      <c r="AY2625" s="1" t="s">
        <v>69</v>
      </c>
      <c r="AZ2625" s="1" t="s">
        <v>69</v>
      </c>
      <c r="BA2625" s="1" t="s">
        <v>69</v>
      </c>
      <c r="BB2625" s="1" t="s">
        <v>69</v>
      </c>
      <c r="BC2625" s="1" t="s">
        <v>69</v>
      </c>
      <c r="BD2625" s="1" t="s">
        <v>69</v>
      </c>
      <c r="BE2625" s="1" t="s">
        <v>70</v>
      </c>
      <c r="BF2625" s="1" t="s">
        <v>70</v>
      </c>
      <c r="BG2625" s="3">
        <v>43119.53472222222</v>
      </c>
    </row>
    <row r="2626">
      <c r="A2626" s="1">
        <v>1010456.0</v>
      </c>
      <c r="B2626" s="1" t="s">
        <v>12279</v>
      </c>
      <c r="C2626" s="2" t="s">
        <v>9558</v>
      </c>
      <c r="D2626" s="2" t="s">
        <v>12280</v>
      </c>
      <c r="E2626" s="2" t="s">
        <v>9560</v>
      </c>
      <c r="G2626" s="2" t="s">
        <v>9561</v>
      </c>
      <c r="H2626" s="1" t="s">
        <v>12281</v>
      </c>
      <c r="I2626" s="1" t="s">
        <v>9563</v>
      </c>
      <c r="J2626" s="1" t="s">
        <v>2082</v>
      </c>
      <c r="K2626" s="1" t="s">
        <v>656</v>
      </c>
      <c r="L2626" s="1">
        <v>92805.0</v>
      </c>
      <c r="M2626" s="1" t="s">
        <v>12282</v>
      </c>
      <c r="N2626" s="1" t="s">
        <v>12283</v>
      </c>
      <c r="U2626" s="1">
        <v>-117.91232</v>
      </c>
      <c r="V2626" s="1">
        <v>33.83231</v>
      </c>
      <c r="X2626" s="1" t="s">
        <v>69</v>
      </c>
      <c r="Y2626" s="1" t="s">
        <v>69</v>
      </c>
      <c r="Z2626" s="1" t="s">
        <v>70</v>
      </c>
      <c r="AA2626" s="1" t="s">
        <v>69</v>
      </c>
      <c r="AB2626" s="1" t="s">
        <v>69</v>
      </c>
      <c r="AC2626" s="1" t="s">
        <v>80</v>
      </c>
      <c r="AD2626" s="1" t="s">
        <v>69</v>
      </c>
      <c r="AE2626" s="1" t="s">
        <v>69</v>
      </c>
      <c r="AF2626" s="1" t="s">
        <v>69</v>
      </c>
      <c r="AG2626" s="1" t="s">
        <v>69</v>
      </c>
      <c r="AH2626" s="1" t="s">
        <v>69</v>
      </c>
      <c r="AI2626" s="1" t="s">
        <v>70</v>
      </c>
      <c r="AJ2626" s="1" t="s">
        <v>69</v>
      </c>
      <c r="AK2626" s="1" t="s">
        <v>69</v>
      </c>
      <c r="AL2626" s="1" t="s">
        <v>69</v>
      </c>
      <c r="AM2626" s="1" t="s">
        <v>69</v>
      </c>
      <c r="AN2626" s="1" t="s">
        <v>70</v>
      </c>
      <c r="AO2626" s="1" t="s">
        <v>70</v>
      </c>
      <c r="AP2626" s="1" t="s">
        <v>70</v>
      </c>
      <c r="AQ2626" s="1" t="s">
        <v>69</v>
      </c>
      <c r="AR2626" s="1" t="s">
        <v>70</v>
      </c>
      <c r="AS2626" s="1" t="s">
        <v>70</v>
      </c>
      <c r="AT2626" s="1" t="s">
        <v>70</v>
      </c>
      <c r="AU2626" s="1" t="s">
        <v>69</v>
      </c>
      <c r="AV2626" s="1" t="s">
        <v>70</v>
      </c>
      <c r="AW2626" s="1" t="s">
        <v>70</v>
      </c>
      <c r="AX2626" s="1" t="s">
        <v>70</v>
      </c>
      <c r="AY2626" s="1" t="s">
        <v>70</v>
      </c>
      <c r="AZ2626" s="1" t="s">
        <v>69</v>
      </c>
      <c r="BA2626" s="1" t="s">
        <v>70</v>
      </c>
      <c r="BB2626" s="1" t="s">
        <v>70</v>
      </c>
      <c r="BC2626" s="1" t="s">
        <v>70</v>
      </c>
      <c r="BD2626" s="1" t="s">
        <v>70</v>
      </c>
      <c r="BE2626" s="1" t="s">
        <v>70</v>
      </c>
      <c r="BF2626" s="1" t="s">
        <v>70</v>
      </c>
      <c r="BG2626" s="3">
        <v>42556.83263888889</v>
      </c>
    </row>
    <row r="2627">
      <c r="A2627" s="1">
        <v>1006868.0</v>
      </c>
      <c r="B2627" s="1" t="s">
        <v>12284</v>
      </c>
      <c r="H2627" s="1" t="s">
        <v>12285</v>
      </c>
      <c r="I2627" s="1" t="s">
        <v>1315</v>
      </c>
      <c r="J2627" s="1" t="s">
        <v>1316</v>
      </c>
      <c r="K2627" s="1" t="s">
        <v>77</v>
      </c>
      <c r="U2627" s="1">
        <v>-84.4216</v>
      </c>
      <c r="V2627" s="1">
        <v>39.108601</v>
      </c>
      <c r="X2627" s="1" t="s">
        <v>70</v>
      </c>
      <c r="Y2627" s="1" t="s">
        <v>70</v>
      </c>
      <c r="Z2627" s="1" t="s">
        <v>70</v>
      </c>
      <c r="AA2627" s="1" t="s">
        <v>70</v>
      </c>
      <c r="AB2627" s="1" t="s">
        <v>70</v>
      </c>
      <c r="AC2627" s="1" t="s">
        <v>80</v>
      </c>
      <c r="BG2627" s="1">
        <v>2009.0</v>
      </c>
    </row>
    <row r="2628">
      <c r="A2628" s="1">
        <v>1007060.0</v>
      </c>
      <c r="B2628" s="1" t="s">
        <v>12286</v>
      </c>
      <c r="H2628" s="1" t="s">
        <v>12287</v>
      </c>
      <c r="I2628" s="1" t="s">
        <v>12288</v>
      </c>
      <c r="J2628" s="1" t="s">
        <v>12289</v>
      </c>
      <c r="K2628" s="1" t="s">
        <v>148</v>
      </c>
      <c r="L2628" s="1">
        <v>97538.0</v>
      </c>
      <c r="U2628" s="1">
        <v>-123.613</v>
      </c>
      <c r="V2628" s="1">
        <v>42.282501</v>
      </c>
      <c r="X2628" s="1" t="s">
        <v>70</v>
      </c>
      <c r="Y2628" s="1" t="s">
        <v>70</v>
      </c>
      <c r="Z2628" s="1" t="s">
        <v>70</v>
      </c>
      <c r="AA2628" s="1" t="s">
        <v>70</v>
      </c>
      <c r="AB2628" s="1" t="s">
        <v>70</v>
      </c>
      <c r="AC2628" s="1" t="s">
        <v>80</v>
      </c>
      <c r="BG2628" s="1">
        <v>2011.0</v>
      </c>
    </row>
    <row r="2629">
      <c r="A2629" s="1">
        <v>1007061.0</v>
      </c>
      <c r="B2629" s="1" t="s">
        <v>12286</v>
      </c>
      <c r="H2629" s="1" t="s">
        <v>12290</v>
      </c>
      <c r="I2629" s="1" t="s">
        <v>12291</v>
      </c>
      <c r="J2629" s="1" t="s">
        <v>12289</v>
      </c>
      <c r="K2629" s="1" t="s">
        <v>148</v>
      </c>
      <c r="U2629" s="1">
        <v>-123.648</v>
      </c>
      <c r="V2629" s="1">
        <v>42.167099</v>
      </c>
      <c r="X2629" s="1" t="s">
        <v>70</v>
      </c>
      <c r="Y2629" s="1" t="s">
        <v>70</v>
      </c>
      <c r="Z2629" s="1" t="s">
        <v>70</v>
      </c>
      <c r="AA2629" s="1" t="s">
        <v>70</v>
      </c>
      <c r="AB2629" s="1" t="s">
        <v>70</v>
      </c>
      <c r="AC2629" s="1" t="s">
        <v>80</v>
      </c>
      <c r="BG2629" s="1">
        <v>2011.0</v>
      </c>
    </row>
    <row r="2630">
      <c r="A2630" s="1">
        <v>1018427.0</v>
      </c>
      <c r="B2630" s="1" t="s">
        <v>12292</v>
      </c>
      <c r="D2630" s="2" t="s">
        <v>12293</v>
      </c>
      <c r="H2630" s="1" t="s">
        <v>12294</v>
      </c>
      <c r="I2630" s="1" t="s">
        <v>10088</v>
      </c>
      <c r="J2630" s="1" t="s">
        <v>906</v>
      </c>
      <c r="K2630" s="1" t="s">
        <v>77</v>
      </c>
      <c r="L2630" s="1">
        <v>43952.0</v>
      </c>
      <c r="M2630" s="1" t="s">
        <v>12295</v>
      </c>
      <c r="N2630" s="1" t="s">
        <v>8363</v>
      </c>
      <c r="U2630" s="1">
        <v>-80.669762</v>
      </c>
      <c r="V2630" s="1">
        <v>40.377613</v>
      </c>
      <c r="X2630" s="1" t="s">
        <v>69</v>
      </c>
      <c r="Y2630" s="1" t="s">
        <v>70</v>
      </c>
      <c r="Z2630" s="1" t="s">
        <v>70</v>
      </c>
      <c r="AA2630" s="1" t="s">
        <v>70</v>
      </c>
      <c r="AB2630" s="1" t="s">
        <v>70</v>
      </c>
      <c r="AC2630" s="1" t="s">
        <v>80</v>
      </c>
      <c r="AD2630" s="1" t="s">
        <v>69</v>
      </c>
      <c r="AE2630" s="1" t="s">
        <v>70</v>
      </c>
      <c r="AF2630" s="1" t="s">
        <v>70</v>
      </c>
      <c r="AG2630" s="1" t="s">
        <v>69</v>
      </c>
      <c r="AH2630" s="1" t="s">
        <v>70</v>
      </c>
      <c r="AI2630" s="1" t="s">
        <v>70</v>
      </c>
      <c r="AJ2630" s="1" t="s">
        <v>69</v>
      </c>
      <c r="AK2630" s="1" t="s">
        <v>69</v>
      </c>
      <c r="AL2630" s="1" t="s">
        <v>70</v>
      </c>
      <c r="AM2630" s="1" t="s">
        <v>69</v>
      </c>
      <c r="AN2630" s="1" t="s">
        <v>70</v>
      </c>
      <c r="AO2630" s="1" t="s">
        <v>69</v>
      </c>
      <c r="AP2630" s="1" t="s">
        <v>70</v>
      </c>
      <c r="AQ2630" s="1" t="s">
        <v>70</v>
      </c>
      <c r="AR2630" s="1" t="s">
        <v>69</v>
      </c>
      <c r="AS2630" s="1" t="s">
        <v>70</v>
      </c>
      <c r="AT2630" s="1" t="s">
        <v>70</v>
      </c>
      <c r="AU2630" s="1" t="s">
        <v>70</v>
      </c>
      <c r="AV2630" s="1" t="s">
        <v>69</v>
      </c>
      <c r="AW2630" s="1" t="s">
        <v>70</v>
      </c>
      <c r="AX2630" s="1" t="s">
        <v>70</v>
      </c>
      <c r="AY2630" s="1" t="s">
        <v>70</v>
      </c>
      <c r="AZ2630" s="1" t="s">
        <v>69</v>
      </c>
      <c r="BA2630" s="1" t="s">
        <v>70</v>
      </c>
      <c r="BB2630" s="1" t="s">
        <v>70</v>
      </c>
      <c r="BC2630" s="1" t="s">
        <v>70</v>
      </c>
      <c r="BD2630" s="1" t="s">
        <v>69</v>
      </c>
      <c r="BE2630" s="1" t="s">
        <v>70</v>
      </c>
      <c r="BF2630" s="1" t="s">
        <v>70</v>
      </c>
      <c r="BG2630" s="3">
        <v>42913.55138888889</v>
      </c>
    </row>
    <row r="2631">
      <c r="A2631" s="1">
        <v>1005655.0</v>
      </c>
      <c r="B2631" s="1" t="s">
        <v>12296</v>
      </c>
      <c r="H2631" s="1" t="s">
        <v>12297</v>
      </c>
      <c r="I2631" s="1" t="s">
        <v>775</v>
      </c>
      <c r="J2631" s="1" t="s">
        <v>3808</v>
      </c>
      <c r="K2631" s="1" t="s">
        <v>203</v>
      </c>
      <c r="L2631" s="1">
        <v>62656.0</v>
      </c>
      <c r="M2631" s="1" t="s">
        <v>10021</v>
      </c>
      <c r="N2631" s="1" t="s">
        <v>4024</v>
      </c>
      <c r="U2631" s="1">
        <v>-89.36161</v>
      </c>
      <c r="V2631" s="1">
        <v>40.14761</v>
      </c>
      <c r="W2631" s="1" t="s">
        <v>392</v>
      </c>
      <c r="X2631" s="1" t="s">
        <v>70</v>
      </c>
      <c r="Y2631" s="1" t="s">
        <v>69</v>
      </c>
      <c r="Z2631" s="1" t="s">
        <v>70</v>
      </c>
      <c r="AA2631" s="1" t="s">
        <v>69</v>
      </c>
      <c r="AB2631" s="1" t="s">
        <v>70</v>
      </c>
      <c r="AC2631" s="1" t="s">
        <v>70</v>
      </c>
      <c r="AD2631" s="1" t="s">
        <v>69</v>
      </c>
      <c r="AE2631" s="1" t="s">
        <v>70</v>
      </c>
      <c r="AF2631" s="1" t="s">
        <v>69</v>
      </c>
      <c r="AG2631" s="1" t="s">
        <v>69</v>
      </c>
      <c r="AH2631" s="1" t="s">
        <v>70</v>
      </c>
      <c r="AI2631" s="1" t="s">
        <v>70</v>
      </c>
      <c r="AJ2631" s="1" t="s">
        <v>69</v>
      </c>
      <c r="AK2631" s="1" t="s">
        <v>69</v>
      </c>
      <c r="AL2631" s="1" t="s">
        <v>69</v>
      </c>
      <c r="AM2631" s="1" t="s">
        <v>69</v>
      </c>
      <c r="AN2631" s="1" t="s">
        <v>70</v>
      </c>
      <c r="AO2631" s="1" t="s">
        <v>70</v>
      </c>
      <c r="AP2631" s="1" t="s">
        <v>70</v>
      </c>
      <c r="AQ2631" s="1" t="s">
        <v>70</v>
      </c>
      <c r="AR2631" s="1" t="s">
        <v>69</v>
      </c>
      <c r="AS2631" s="1" t="s">
        <v>70</v>
      </c>
      <c r="AT2631" s="1" t="s">
        <v>70</v>
      </c>
      <c r="AU2631" s="1" t="s">
        <v>70</v>
      </c>
      <c r="AV2631" s="1" t="s">
        <v>70</v>
      </c>
      <c r="AW2631" s="1" t="s">
        <v>70</v>
      </c>
      <c r="AX2631" s="1" t="s">
        <v>70</v>
      </c>
      <c r="AY2631" s="1" t="s">
        <v>70</v>
      </c>
      <c r="AZ2631" s="1" t="s">
        <v>69</v>
      </c>
      <c r="BA2631" s="1" t="s">
        <v>70</v>
      </c>
      <c r="BB2631" s="1" t="s">
        <v>70</v>
      </c>
      <c r="BC2631" s="1" t="s">
        <v>70</v>
      </c>
      <c r="BD2631" s="1" t="s">
        <v>70</v>
      </c>
      <c r="BE2631" s="1" t="s">
        <v>70</v>
      </c>
      <c r="BF2631" s="1" t="s">
        <v>70</v>
      </c>
      <c r="BG2631" s="3">
        <v>41730.54861111111</v>
      </c>
    </row>
    <row r="2632">
      <c r="A2632" s="1">
        <v>1011676.0</v>
      </c>
      <c r="B2632" s="1" t="s">
        <v>12298</v>
      </c>
      <c r="C2632" s="2" t="s">
        <v>12299</v>
      </c>
      <c r="D2632" s="2" t="s">
        <v>12300</v>
      </c>
      <c r="E2632" s="1" t="s">
        <v>12301</v>
      </c>
      <c r="H2632" s="1" t="s">
        <v>12302</v>
      </c>
      <c r="I2632" s="1" t="s">
        <v>12303</v>
      </c>
      <c r="J2632" s="1" t="s">
        <v>2197</v>
      </c>
      <c r="K2632" s="1" t="s">
        <v>1818</v>
      </c>
      <c r="L2632" s="1">
        <v>6117.0</v>
      </c>
      <c r="M2632" s="1" t="s">
        <v>2760</v>
      </c>
      <c r="N2632" s="1" t="s">
        <v>1154</v>
      </c>
      <c r="U2632" s="1">
        <v>-72.745361</v>
      </c>
      <c r="V2632" s="1">
        <v>41.785786</v>
      </c>
      <c r="X2632" s="1" t="s">
        <v>69</v>
      </c>
      <c r="Y2632" s="1" t="s">
        <v>69</v>
      </c>
      <c r="Z2632" s="1" t="s">
        <v>70</v>
      </c>
      <c r="AA2632" s="1" t="s">
        <v>69</v>
      </c>
      <c r="AB2632" s="1" t="s">
        <v>70</v>
      </c>
      <c r="AC2632" s="1" t="s">
        <v>69</v>
      </c>
      <c r="AD2632" s="1" t="s">
        <v>69</v>
      </c>
      <c r="AE2632" s="1" t="s">
        <v>69</v>
      </c>
      <c r="AF2632" s="1" t="s">
        <v>70</v>
      </c>
      <c r="AG2632" s="1" t="s">
        <v>69</v>
      </c>
      <c r="AH2632" s="1" t="s">
        <v>69</v>
      </c>
      <c r="AI2632" s="1" t="s">
        <v>70</v>
      </c>
      <c r="AJ2632" s="1" t="s">
        <v>69</v>
      </c>
      <c r="AK2632" s="1" t="s">
        <v>69</v>
      </c>
      <c r="AL2632" s="1" t="s">
        <v>69</v>
      </c>
      <c r="AM2632" s="1" t="s">
        <v>69</v>
      </c>
      <c r="AN2632" s="1" t="s">
        <v>69</v>
      </c>
      <c r="AO2632" s="1" t="s">
        <v>69</v>
      </c>
      <c r="AP2632" s="1" t="s">
        <v>70</v>
      </c>
      <c r="AQ2632" s="1" t="s">
        <v>70</v>
      </c>
      <c r="AR2632" s="1" t="s">
        <v>70</v>
      </c>
      <c r="AS2632" s="1" t="s">
        <v>70</v>
      </c>
      <c r="AT2632" s="1" t="s">
        <v>69</v>
      </c>
      <c r="AU2632" s="1" t="s">
        <v>69</v>
      </c>
      <c r="AV2632" s="1" t="s">
        <v>70</v>
      </c>
      <c r="AW2632" s="1" t="s">
        <v>70</v>
      </c>
      <c r="AX2632" s="1" t="s">
        <v>70</v>
      </c>
      <c r="AY2632" s="1" t="s">
        <v>70</v>
      </c>
      <c r="AZ2632" s="1" t="s">
        <v>69</v>
      </c>
      <c r="BA2632" s="1" t="s">
        <v>70</v>
      </c>
      <c r="BB2632" s="1" t="s">
        <v>70</v>
      </c>
      <c r="BC2632" s="1" t="s">
        <v>70</v>
      </c>
      <c r="BD2632" s="1" t="s">
        <v>70</v>
      </c>
      <c r="BE2632" s="1" t="s">
        <v>70</v>
      </c>
      <c r="BF2632" s="1" t="s">
        <v>70</v>
      </c>
      <c r="BG2632" s="3">
        <v>42242.643055555556</v>
      </c>
    </row>
    <row r="2633">
      <c r="A2633" s="1">
        <v>1001646.0</v>
      </c>
      <c r="B2633" s="1" t="s">
        <v>12304</v>
      </c>
      <c r="C2633" s="2" t="s">
        <v>12305</v>
      </c>
      <c r="H2633" s="1" t="s">
        <v>12306</v>
      </c>
      <c r="I2633" s="1" t="s">
        <v>4987</v>
      </c>
      <c r="J2633" s="1" t="s">
        <v>2821</v>
      </c>
      <c r="K2633" s="1" t="s">
        <v>488</v>
      </c>
      <c r="L2633" s="1">
        <v>1108.0</v>
      </c>
      <c r="M2633" s="1" t="s">
        <v>390</v>
      </c>
      <c r="N2633" s="1" t="s">
        <v>12307</v>
      </c>
      <c r="U2633" s="1">
        <v>-72.558868</v>
      </c>
      <c r="V2633" s="1">
        <v>42.0797</v>
      </c>
      <c r="W2633" s="1" t="s">
        <v>136</v>
      </c>
      <c r="X2633" s="1" t="s">
        <v>69</v>
      </c>
      <c r="Y2633" s="1" t="s">
        <v>69</v>
      </c>
      <c r="Z2633" s="1" t="s">
        <v>69</v>
      </c>
      <c r="AA2633" s="1" t="s">
        <v>69</v>
      </c>
      <c r="AB2633" s="1" t="s">
        <v>69</v>
      </c>
      <c r="AC2633" s="1" t="s">
        <v>69</v>
      </c>
      <c r="AD2633" s="1" t="s">
        <v>69</v>
      </c>
      <c r="AE2633" s="1" t="s">
        <v>69</v>
      </c>
      <c r="AF2633" s="1" t="s">
        <v>69</v>
      </c>
      <c r="AG2633" s="1" t="s">
        <v>69</v>
      </c>
      <c r="AH2633" s="1" t="s">
        <v>69</v>
      </c>
      <c r="AI2633" s="1" t="s">
        <v>69</v>
      </c>
      <c r="AJ2633" s="1" t="s">
        <v>69</v>
      </c>
      <c r="AK2633" s="1" t="s">
        <v>69</v>
      </c>
      <c r="AL2633" s="1" t="s">
        <v>69</v>
      </c>
      <c r="AM2633" s="1" t="s">
        <v>69</v>
      </c>
      <c r="AN2633" s="1" t="s">
        <v>69</v>
      </c>
      <c r="AO2633" s="1" t="s">
        <v>69</v>
      </c>
      <c r="AP2633" s="1" t="s">
        <v>69</v>
      </c>
      <c r="AQ2633" s="1" t="s">
        <v>70</v>
      </c>
      <c r="AR2633" s="1" t="s">
        <v>69</v>
      </c>
      <c r="AS2633" s="1" t="s">
        <v>69</v>
      </c>
      <c r="AT2633" s="1" t="s">
        <v>69</v>
      </c>
      <c r="AU2633" s="1" t="s">
        <v>69</v>
      </c>
      <c r="AV2633" s="1" t="s">
        <v>70</v>
      </c>
      <c r="AW2633" s="1" t="s">
        <v>70</v>
      </c>
      <c r="AX2633" s="1" t="s">
        <v>70</v>
      </c>
      <c r="AY2633" s="1" t="s">
        <v>70</v>
      </c>
      <c r="AZ2633" s="1" t="s">
        <v>70</v>
      </c>
      <c r="BA2633" s="1" t="s">
        <v>70</v>
      </c>
      <c r="BB2633" s="1" t="s">
        <v>70</v>
      </c>
      <c r="BC2633" s="1" t="s">
        <v>70</v>
      </c>
      <c r="BD2633" s="1" t="s">
        <v>70</v>
      </c>
      <c r="BE2633" s="1" t="s">
        <v>70</v>
      </c>
      <c r="BF2633" s="1" t="s">
        <v>70</v>
      </c>
      <c r="BG2633" s="3">
        <v>41024.572916666664</v>
      </c>
    </row>
    <row r="2634">
      <c r="A2634" s="1">
        <v>1016870.0</v>
      </c>
      <c r="B2634" s="1" t="s">
        <v>12308</v>
      </c>
      <c r="C2634" s="2" t="s">
        <v>12309</v>
      </c>
      <c r="D2634" s="1" t="s">
        <v>12310</v>
      </c>
      <c r="H2634" s="1" t="s">
        <v>12311</v>
      </c>
      <c r="I2634" s="1" t="s">
        <v>12312</v>
      </c>
      <c r="J2634" s="1" t="s">
        <v>637</v>
      </c>
      <c r="K2634" s="1" t="s">
        <v>637</v>
      </c>
      <c r="L2634" s="1">
        <v>96727.0</v>
      </c>
      <c r="M2634" s="1" t="s">
        <v>12313</v>
      </c>
      <c r="N2634" s="1" t="s">
        <v>415</v>
      </c>
      <c r="U2634" s="1">
        <v>-155.44974</v>
      </c>
      <c r="V2634" s="1">
        <v>20.070927</v>
      </c>
      <c r="X2634" s="1" t="s">
        <v>69</v>
      </c>
      <c r="Y2634" s="1" t="s">
        <v>70</v>
      </c>
      <c r="Z2634" s="1" t="s">
        <v>70</v>
      </c>
      <c r="AA2634" s="1" t="s">
        <v>69</v>
      </c>
      <c r="AB2634" s="1" t="s">
        <v>69</v>
      </c>
      <c r="AC2634" s="1" t="s">
        <v>69</v>
      </c>
      <c r="AD2634" s="1" t="s">
        <v>69</v>
      </c>
      <c r="AE2634" s="1" t="s">
        <v>69</v>
      </c>
      <c r="AF2634" s="1" t="s">
        <v>69</v>
      </c>
      <c r="AG2634" s="1" t="s">
        <v>69</v>
      </c>
      <c r="AH2634" s="1" t="s">
        <v>69</v>
      </c>
      <c r="AI2634" s="1" t="s">
        <v>69</v>
      </c>
      <c r="AJ2634" s="1" t="s">
        <v>69</v>
      </c>
      <c r="AK2634" s="1" t="s">
        <v>69</v>
      </c>
      <c r="AL2634" s="1" t="s">
        <v>69</v>
      </c>
      <c r="AM2634" s="1" t="s">
        <v>69</v>
      </c>
      <c r="AN2634" s="1" t="s">
        <v>70</v>
      </c>
      <c r="AO2634" s="1" t="s">
        <v>70</v>
      </c>
      <c r="AP2634" s="1" t="s">
        <v>70</v>
      </c>
      <c r="AQ2634" s="1" t="s">
        <v>69</v>
      </c>
      <c r="AR2634" s="1" t="s">
        <v>69</v>
      </c>
      <c r="AS2634" s="1" t="s">
        <v>70</v>
      </c>
      <c r="AT2634" s="1" t="s">
        <v>69</v>
      </c>
      <c r="AU2634" s="1" t="s">
        <v>69</v>
      </c>
      <c r="AV2634" s="1" t="s">
        <v>69</v>
      </c>
      <c r="AW2634" s="1" t="s">
        <v>70</v>
      </c>
      <c r="AX2634" s="1" t="s">
        <v>69</v>
      </c>
      <c r="AY2634" s="1" t="s">
        <v>70</v>
      </c>
      <c r="AZ2634" s="1" t="s">
        <v>69</v>
      </c>
      <c r="BA2634" s="1" t="s">
        <v>70</v>
      </c>
      <c r="BB2634" s="1" t="s">
        <v>69</v>
      </c>
      <c r="BC2634" s="1" t="s">
        <v>70</v>
      </c>
      <c r="BD2634" s="1" t="s">
        <v>70</v>
      </c>
      <c r="BE2634" s="1" t="s">
        <v>70</v>
      </c>
      <c r="BF2634" s="1" t="s">
        <v>69</v>
      </c>
      <c r="BG2634" s="3">
        <v>43614.82708333333</v>
      </c>
    </row>
    <row r="2635">
      <c r="A2635" s="1">
        <v>1012083.0</v>
      </c>
      <c r="B2635" s="1" t="s">
        <v>12314</v>
      </c>
      <c r="C2635" s="2" t="s">
        <v>12315</v>
      </c>
      <c r="D2635" s="2" t="s">
        <v>12316</v>
      </c>
      <c r="E2635" s="2" t="s">
        <v>12317</v>
      </c>
      <c r="G2635" s="2" t="s">
        <v>12318</v>
      </c>
      <c r="H2635" s="1" t="s">
        <v>12319</v>
      </c>
      <c r="I2635" s="1" t="s">
        <v>5165</v>
      </c>
      <c r="J2635" s="1" t="s">
        <v>545</v>
      </c>
      <c r="K2635" s="1" t="s">
        <v>488</v>
      </c>
      <c r="L2635" s="1">
        <v>2138.0</v>
      </c>
      <c r="M2635" s="1" t="s">
        <v>12320</v>
      </c>
      <c r="N2635" s="1" t="s">
        <v>4627</v>
      </c>
      <c r="U2635" s="1">
        <v>-71.116714</v>
      </c>
      <c r="V2635" s="1">
        <v>42.376434</v>
      </c>
      <c r="X2635" s="1" t="s">
        <v>69</v>
      </c>
      <c r="Y2635" s="1" t="s">
        <v>69</v>
      </c>
      <c r="Z2635" s="1" t="s">
        <v>70</v>
      </c>
      <c r="AA2635" s="1" t="s">
        <v>69</v>
      </c>
      <c r="AB2635" s="1" t="s">
        <v>69</v>
      </c>
      <c r="AC2635" s="1" t="s">
        <v>69</v>
      </c>
      <c r="AD2635" s="1" t="s">
        <v>69</v>
      </c>
      <c r="AE2635" s="1" t="s">
        <v>69</v>
      </c>
      <c r="AF2635" s="1" t="s">
        <v>70</v>
      </c>
      <c r="AG2635" s="1" t="s">
        <v>69</v>
      </c>
      <c r="AH2635" s="1" t="s">
        <v>70</v>
      </c>
      <c r="AI2635" s="1" t="s">
        <v>69</v>
      </c>
      <c r="AJ2635" s="1" t="s">
        <v>69</v>
      </c>
      <c r="AK2635" s="1" t="s">
        <v>70</v>
      </c>
      <c r="AL2635" s="1" t="s">
        <v>69</v>
      </c>
      <c r="AM2635" s="1" t="s">
        <v>69</v>
      </c>
      <c r="AN2635" s="1" t="s">
        <v>69</v>
      </c>
      <c r="AO2635" s="1" t="s">
        <v>69</v>
      </c>
      <c r="AP2635" s="1" t="s">
        <v>70</v>
      </c>
      <c r="AQ2635" s="1" t="s">
        <v>70</v>
      </c>
      <c r="AR2635" s="1" t="s">
        <v>70</v>
      </c>
      <c r="AS2635" s="1" t="s">
        <v>69</v>
      </c>
      <c r="AT2635" s="1" t="s">
        <v>69</v>
      </c>
      <c r="AU2635" s="1" t="s">
        <v>70</v>
      </c>
      <c r="AV2635" s="1" t="s">
        <v>70</v>
      </c>
      <c r="AW2635" s="1" t="s">
        <v>70</v>
      </c>
      <c r="AX2635" s="1" t="s">
        <v>69</v>
      </c>
      <c r="AY2635" s="1" t="s">
        <v>70</v>
      </c>
      <c r="AZ2635" s="1" t="s">
        <v>69</v>
      </c>
      <c r="BA2635" s="1" t="s">
        <v>70</v>
      </c>
      <c r="BB2635" s="1" t="s">
        <v>69</v>
      </c>
      <c r="BC2635" s="1" t="s">
        <v>70</v>
      </c>
      <c r="BD2635" s="1" t="s">
        <v>70</v>
      </c>
      <c r="BE2635" s="1" t="s">
        <v>70</v>
      </c>
      <c r="BF2635" s="1" t="s">
        <v>70</v>
      </c>
      <c r="BG2635" s="3">
        <v>42549.694444444445</v>
      </c>
    </row>
    <row r="2636">
      <c r="A2636" s="1">
        <v>1006812.0</v>
      </c>
      <c r="B2636" s="1" t="s">
        <v>12321</v>
      </c>
      <c r="C2636" s="2" t="s">
        <v>12322</v>
      </c>
      <c r="H2636" s="1" t="s">
        <v>12323</v>
      </c>
      <c r="I2636" s="1" t="s">
        <v>2089</v>
      </c>
      <c r="J2636" s="1" t="s">
        <v>2090</v>
      </c>
      <c r="K2636" s="1" t="s">
        <v>520</v>
      </c>
      <c r="L2636" s="1">
        <v>4330.0</v>
      </c>
      <c r="M2636" s="1" t="s">
        <v>12324</v>
      </c>
      <c r="N2636" s="1" t="s">
        <v>237</v>
      </c>
      <c r="U2636" s="1">
        <v>-69.773018</v>
      </c>
      <c r="V2636" s="1">
        <v>44.321758</v>
      </c>
      <c r="W2636" s="1" t="s">
        <v>392</v>
      </c>
      <c r="X2636" s="1" t="s">
        <v>69</v>
      </c>
      <c r="Y2636" s="1" t="s">
        <v>69</v>
      </c>
      <c r="Z2636" s="1" t="s">
        <v>70</v>
      </c>
      <c r="AA2636" s="1" t="s">
        <v>69</v>
      </c>
      <c r="AB2636" s="1" t="s">
        <v>69</v>
      </c>
      <c r="AC2636" s="1" t="s">
        <v>69</v>
      </c>
      <c r="AD2636" s="1" t="s">
        <v>69</v>
      </c>
      <c r="AE2636" s="1" t="s">
        <v>69</v>
      </c>
      <c r="AF2636" s="1" t="s">
        <v>70</v>
      </c>
      <c r="AG2636" s="1" t="s">
        <v>69</v>
      </c>
      <c r="AH2636" s="1" t="s">
        <v>69</v>
      </c>
      <c r="AI2636" s="1" t="s">
        <v>70</v>
      </c>
      <c r="AJ2636" s="1" t="s">
        <v>69</v>
      </c>
      <c r="AK2636" s="1" t="s">
        <v>69</v>
      </c>
      <c r="AL2636" s="1" t="s">
        <v>69</v>
      </c>
      <c r="AM2636" s="1" t="s">
        <v>69</v>
      </c>
      <c r="AN2636" s="1" t="s">
        <v>69</v>
      </c>
      <c r="AO2636" s="1" t="s">
        <v>69</v>
      </c>
      <c r="AP2636" s="1" t="s">
        <v>70</v>
      </c>
      <c r="AQ2636" s="1" t="s">
        <v>70</v>
      </c>
      <c r="AR2636" s="1" t="s">
        <v>69</v>
      </c>
      <c r="AS2636" s="1" t="s">
        <v>69</v>
      </c>
      <c r="AT2636" s="1" t="s">
        <v>70</v>
      </c>
      <c r="AU2636" s="1" t="s">
        <v>69</v>
      </c>
      <c r="AV2636" s="1" t="s">
        <v>70</v>
      </c>
      <c r="AW2636" s="1" t="s">
        <v>70</v>
      </c>
      <c r="AX2636" s="1" t="s">
        <v>70</v>
      </c>
      <c r="AY2636" s="1" t="s">
        <v>69</v>
      </c>
      <c r="AZ2636" s="1" t="s">
        <v>69</v>
      </c>
      <c r="BA2636" s="1" t="s">
        <v>69</v>
      </c>
      <c r="BB2636" s="1" t="s">
        <v>70</v>
      </c>
      <c r="BC2636" s="1" t="s">
        <v>69</v>
      </c>
      <c r="BD2636" s="1" t="s">
        <v>70</v>
      </c>
      <c r="BE2636" s="1" t="s">
        <v>70</v>
      </c>
      <c r="BF2636" s="1" t="s">
        <v>69</v>
      </c>
      <c r="BG2636" s="3">
        <v>41729.69583333333</v>
      </c>
    </row>
    <row r="2637">
      <c r="A2637" s="1">
        <v>1010823.0</v>
      </c>
      <c r="B2637" s="1" t="s">
        <v>12325</v>
      </c>
      <c r="C2637" s="2" t="s">
        <v>12326</v>
      </c>
      <c r="D2637" s="2" t="s">
        <v>12327</v>
      </c>
      <c r="E2637" s="1" t="s">
        <v>12328</v>
      </c>
      <c r="H2637" s="1" t="s">
        <v>12329</v>
      </c>
      <c r="I2637" s="1" t="s">
        <v>123</v>
      </c>
      <c r="J2637" s="1" t="s">
        <v>12330</v>
      </c>
      <c r="K2637" s="1" t="s">
        <v>670</v>
      </c>
      <c r="L2637" s="1">
        <v>28411.0</v>
      </c>
      <c r="M2637" s="1" t="s">
        <v>12331</v>
      </c>
      <c r="N2637" s="1" t="s">
        <v>3768</v>
      </c>
      <c r="O2637" s="1" t="s">
        <v>12332</v>
      </c>
      <c r="P2637" s="1" t="s">
        <v>5339</v>
      </c>
      <c r="U2637" s="1">
        <v>-77.7649</v>
      </c>
      <c r="V2637" s="1">
        <v>34.319016</v>
      </c>
      <c r="X2637" s="1" t="s">
        <v>69</v>
      </c>
      <c r="Y2637" s="1" t="s">
        <v>70</v>
      </c>
      <c r="Z2637" s="1" t="s">
        <v>70</v>
      </c>
      <c r="AA2637" s="1" t="s">
        <v>70</v>
      </c>
      <c r="AB2637" s="1" t="s">
        <v>70</v>
      </c>
      <c r="AC2637" s="1" t="s">
        <v>69</v>
      </c>
      <c r="AD2637" s="1" t="s">
        <v>69</v>
      </c>
      <c r="AE2637" s="1" t="s">
        <v>69</v>
      </c>
      <c r="AF2637" s="1" t="s">
        <v>69</v>
      </c>
      <c r="AG2637" s="1" t="s">
        <v>69</v>
      </c>
      <c r="AH2637" s="1" t="s">
        <v>69</v>
      </c>
      <c r="AI2637" s="1" t="s">
        <v>69</v>
      </c>
      <c r="AJ2637" s="1" t="s">
        <v>69</v>
      </c>
      <c r="AK2637" s="1" t="s">
        <v>69</v>
      </c>
      <c r="AL2637" s="1" t="s">
        <v>69</v>
      </c>
      <c r="AM2637" s="1" t="s">
        <v>69</v>
      </c>
      <c r="AN2637" s="1" t="s">
        <v>70</v>
      </c>
      <c r="AO2637" s="1" t="s">
        <v>69</v>
      </c>
      <c r="AP2637" s="1" t="s">
        <v>70</v>
      </c>
      <c r="AQ2637" s="1" t="s">
        <v>69</v>
      </c>
      <c r="AR2637" s="1" t="s">
        <v>69</v>
      </c>
      <c r="AS2637" s="1" t="s">
        <v>69</v>
      </c>
      <c r="AT2637" s="1" t="s">
        <v>69</v>
      </c>
      <c r="AU2637" s="1" t="s">
        <v>69</v>
      </c>
      <c r="AV2637" s="1" t="s">
        <v>69</v>
      </c>
      <c r="AW2637" s="1" t="s">
        <v>69</v>
      </c>
      <c r="AX2637" s="1" t="s">
        <v>69</v>
      </c>
      <c r="AY2637" s="1" t="s">
        <v>70</v>
      </c>
      <c r="AZ2637" s="1" t="s">
        <v>69</v>
      </c>
      <c r="BA2637" s="1" t="s">
        <v>70</v>
      </c>
      <c r="BB2637" s="1" t="s">
        <v>70</v>
      </c>
      <c r="BC2637" s="1" t="s">
        <v>69</v>
      </c>
      <c r="BD2637" s="1" t="s">
        <v>69</v>
      </c>
      <c r="BE2637" s="1" t="s">
        <v>70</v>
      </c>
      <c r="BF2637" s="1" t="s">
        <v>70</v>
      </c>
      <c r="BG2637" s="3">
        <v>42051.48402777778</v>
      </c>
    </row>
    <row r="2638">
      <c r="A2638" s="1">
        <v>1006261.0</v>
      </c>
      <c r="B2638" s="1" t="s">
        <v>12333</v>
      </c>
      <c r="C2638" s="2" t="s">
        <v>12334</v>
      </c>
      <c r="H2638" s="1" t="s">
        <v>12335</v>
      </c>
      <c r="I2638" s="1" t="s">
        <v>12336</v>
      </c>
      <c r="J2638" s="1" t="s">
        <v>685</v>
      </c>
      <c r="K2638" s="1" t="s">
        <v>488</v>
      </c>
      <c r="L2638" s="1">
        <v>1420.0</v>
      </c>
      <c r="M2638" s="1" t="s">
        <v>1407</v>
      </c>
      <c r="U2638" s="1">
        <v>-71.799301</v>
      </c>
      <c r="V2638" s="1">
        <v>42.582298</v>
      </c>
      <c r="W2638" s="1" t="s">
        <v>392</v>
      </c>
      <c r="X2638" s="1" t="s">
        <v>70</v>
      </c>
      <c r="Y2638" s="1" t="s">
        <v>69</v>
      </c>
      <c r="Z2638" s="1" t="s">
        <v>70</v>
      </c>
      <c r="AA2638" s="1" t="s">
        <v>69</v>
      </c>
      <c r="AB2638" s="1" t="s">
        <v>70</v>
      </c>
      <c r="AC2638" s="1" t="s">
        <v>80</v>
      </c>
      <c r="AD2638" s="1" t="s">
        <v>69</v>
      </c>
      <c r="AE2638" s="1" t="s">
        <v>69</v>
      </c>
      <c r="AF2638" s="1" t="s">
        <v>69</v>
      </c>
      <c r="AG2638" s="1" t="s">
        <v>69</v>
      </c>
      <c r="AH2638" s="1" t="s">
        <v>70</v>
      </c>
      <c r="AI2638" s="1" t="s">
        <v>70</v>
      </c>
      <c r="AJ2638" s="1" t="s">
        <v>69</v>
      </c>
      <c r="AK2638" s="1" t="s">
        <v>69</v>
      </c>
      <c r="AL2638" s="1" t="s">
        <v>69</v>
      </c>
      <c r="AM2638" s="1" t="s">
        <v>69</v>
      </c>
      <c r="AN2638" s="1" t="s">
        <v>69</v>
      </c>
      <c r="AO2638" s="1" t="s">
        <v>70</v>
      </c>
      <c r="AP2638" s="1" t="s">
        <v>70</v>
      </c>
      <c r="AQ2638" s="1" t="s">
        <v>70</v>
      </c>
      <c r="AR2638" s="1" t="s">
        <v>69</v>
      </c>
      <c r="AS2638" s="1" t="s">
        <v>70</v>
      </c>
      <c r="AT2638" s="1" t="s">
        <v>69</v>
      </c>
      <c r="AU2638" s="1" t="s">
        <v>69</v>
      </c>
      <c r="AV2638" s="1" t="s">
        <v>70</v>
      </c>
      <c r="AW2638" s="1" t="s">
        <v>70</v>
      </c>
      <c r="AX2638" s="1" t="s">
        <v>70</v>
      </c>
      <c r="AY2638" s="1" t="s">
        <v>70</v>
      </c>
      <c r="AZ2638" s="1" t="s">
        <v>70</v>
      </c>
      <c r="BA2638" s="1" t="s">
        <v>70</v>
      </c>
      <c r="BB2638" s="1" t="s">
        <v>70</v>
      </c>
      <c r="BC2638" s="1" t="s">
        <v>70</v>
      </c>
      <c r="BD2638" s="1" t="s">
        <v>70</v>
      </c>
      <c r="BE2638" s="1" t="s">
        <v>70</v>
      </c>
      <c r="BF2638" s="1" t="s">
        <v>70</v>
      </c>
      <c r="BG2638" s="3">
        <v>40689.72083333333</v>
      </c>
    </row>
    <row r="2639">
      <c r="A2639" s="1">
        <v>1004476.0</v>
      </c>
      <c r="B2639" s="1" t="s">
        <v>12337</v>
      </c>
      <c r="C2639" s="2" t="s">
        <v>12338</v>
      </c>
      <c r="H2639" s="1" t="s">
        <v>12339</v>
      </c>
      <c r="I2639" s="1" t="s">
        <v>12340</v>
      </c>
      <c r="J2639" s="1" t="s">
        <v>310</v>
      </c>
      <c r="K2639" s="1" t="s">
        <v>311</v>
      </c>
      <c r="L2639" s="1">
        <v>21236.0</v>
      </c>
      <c r="M2639" s="1" t="s">
        <v>1407</v>
      </c>
      <c r="N2639" s="1" t="s">
        <v>12341</v>
      </c>
      <c r="U2639" s="1">
        <v>-76.467697</v>
      </c>
      <c r="V2639" s="1">
        <v>39.370453</v>
      </c>
      <c r="X2639" s="1" t="s">
        <v>70</v>
      </c>
      <c r="Y2639" s="1" t="s">
        <v>69</v>
      </c>
      <c r="Z2639" s="1" t="s">
        <v>69</v>
      </c>
      <c r="AA2639" s="1" t="s">
        <v>70</v>
      </c>
      <c r="AB2639" s="1" t="s">
        <v>70</v>
      </c>
      <c r="AC2639" s="1" t="s">
        <v>80</v>
      </c>
      <c r="AD2639" s="1" t="s">
        <v>69</v>
      </c>
      <c r="AE2639" s="1" t="s">
        <v>70</v>
      </c>
      <c r="AF2639" s="1" t="s">
        <v>70</v>
      </c>
      <c r="AG2639" s="1" t="s">
        <v>70</v>
      </c>
      <c r="AH2639" s="1" t="s">
        <v>69</v>
      </c>
      <c r="AI2639" s="1" t="s">
        <v>70</v>
      </c>
      <c r="AJ2639" s="1" t="s">
        <v>70</v>
      </c>
      <c r="AK2639" s="1" t="s">
        <v>69</v>
      </c>
      <c r="AL2639" s="1" t="s">
        <v>69</v>
      </c>
      <c r="AM2639" s="1" t="s">
        <v>70</v>
      </c>
      <c r="AN2639" s="1" t="s">
        <v>70</v>
      </c>
      <c r="AO2639" s="1" t="s">
        <v>70</v>
      </c>
      <c r="AP2639" s="1" t="s">
        <v>69</v>
      </c>
      <c r="AQ2639" s="1" t="s">
        <v>70</v>
      </c>
      <c r="AR2639" s="1" t="s">
        <v>69</v>
      </c>
      <c r="AS2639" s="1" t="s">
        <v>70</v>
      </c>
      <c r="AT2639" s="1" t="s">
        <v>70</v>
      </c>
      <c r="AU2639" s="1" t="s">
        <v>70</v>
      </c>
      <c r="AV2639" s="1" t="s">
        <v>70</v>
      </c>
      <c r="AW2639" s="1" t="s">
        <v>70</v>
      </c>
      <c r="AX2639" s="1" t="s">
        <v>70</v>
      </c>
      <c r="AY2639" s="1" t="s">
        <v>70</v>
      </c>
      <c r="AZ2639" s="1" t="s">
        <v>70</v>
      </c>
      <c r="BA2639" s="1" t="s">
        <v>70</v>
      </c>
      <c r="BB2639" s="1" t="s">
        <v>70</v>
      </c>
      <c r="BC2639" s="1" t="s">
        <v>70</v>
      </c>
      <c r="BD2639" s="1" t="s">
        <v>70</v>
      </c>
      <c r="BE2639" s="1" t="s">
        <v>70</v>
      </c>
      <c r="BF2639" s="1" t="s">
        <v>70</v>
      </c>
      <c r="BG2639" s="3">
        <v>41060.51736111111</v>
      </c>
    </row>
    <row r="2640">
      <c r="A2640" s="1">
        <v>1004137.0</v>
      </c>
      <c r="B2640" s="1" t="s">
        <v>12342</v>
      </c>
      <c r="C2640" s="2" t="s">
        <v>12343</v>
      </c>
      <c r="D2640" s="2" t="s">
        <v>12344</v>
      </c>
      <c r="E2640" s="2" t="s">
        <v>12345</v>
      </c>
      <c r="H2640" s="1" t="s">
        <v>12346</v>
      </c>
      <c r="I2640" s="1" t="s">
        <v>693</v>
      </c>
      <c r="J2640" s="1" t="s">
        <v>694</v>
      </c>
      <c r="K2640" s="1" t="s">
        <v>107</v>
      </c>
      <c r="L2640" s="1">
        <v>38117.0</v>
      </c>
      <c r="M2640" s="1" t="s">
        <v>12347</v>
      </c>
      <c r="N2640" s="1" t="s">
        <v>260</v>
      </c>
      <c r="U2640" s="1">
        <v>-89.91806</v>
      </c>
      <c r="V2640" s="1">
        <v>35.11021</v>
      </c>
      <c r="X2640" s="1" t="s">
        <v>69</v>
      </c>
      <c r="Y2640" s="1" t="s">
        <v>70</v>
      </c>
      <c r="Z2640" s="1" t="s">
        <v>69</v>
      </c>
      <c r="AA2640" s="1" t="s">
        <v>69</v>
      </c>
      <c r="AB2640" s="1" t="s">
        <v>70</v>
      </c>
      <c r="AC2640" s="1" t="s">
        <v>80</v>
      </c>
      <c r="AD2640" s="1" t="s">
        <v>69</v>
      </c>
      <c r="AE2640" s="1" t="s">
        <v>70</v>
      </c>
      <c r="AF2640" s="1" t="s">
        <v>69</v>
      </c>
      <c r="AG2640" s="1" t="s">
        <v>69</v>
      </c>
      <c r="AH2640" s="1" t="s">
        <v>69</v>
      </c>
      <c r="AI2640" s="1" t="s">
        <v>70</v>
      </c>
      <c r="AJ2640" s="1" t="s">
        <v>69</v>
      </c>
      <c r="AK2640" s="1" t="s">
        <v>69</v>
      </c>
      <c r="AL2640" s="1" t="s">
        <v>69</v>
      </c>
      <c r="AM2640" s="1" t="s">
        <v>69</v>
      </c>
      <c r="AN2640" s="1" t="s">
        <v>70</v>
      </c>
      <c r="AO2640" s="1" t="s">
        <v>69</v>
      </c>
      <c r="AP2640" s="1" t="s">
        <v>70</v>
      </c>
      <c r="AQ2640" s="1" t="s">
        <v>70</v>
      </c>
      <c r="AR2640" s="1" t="s">
        <v>69</v>
      </c>
      <c r="AS2640" s="1" t="s">
        <v>69</v>
      </c>
      <c r="AT2640" s="1" t="s">
        <v>69</v>
      </c>
      <c r="AU2640" s="1" t="s">
        <v>69</v>
      </c>
      <c r="AV2640" s="1" t="s">
        <v>70</v>
      </c>
      <c r="AW2640" s="1" t="s">
        <v>70</v>
      </c>
      <c r="AX2640" s="1" t="s">
        <v>70</v>
      </c>
      <c r="AY2640" s="1" t="s">
        <v>70</v>
      </c>
      <c r="AZ2640" s="1" t="s">
        <v>69</v>
      </c>
      <c r="BA2640" s="1" t="s">
        <v>69</v>
      </c>
      <c r="BB2640" s="1" t="s">
        <v>70</v>
      </c>
      <c r="BC2640" s="1" t="s">
        <v>70</v>
      </c>
      <c r="BD2640" s="1" t="s">
        <v>70</v>
      </c>
      <c r="BE2640" s="1" t="s">
        <v>70</v>
      </c>
      <c r="BF2640" s="1" t="s">
        <v>70</v>
      </c>
      <c r="BG2640" s="3">
        <v>42556.51666666667</v>
      </c>
    </row>
    <row r="2641">
      <c r="A2641" s="1">
        <v>1001585.0</v>
      </c>
      <c r="B2641" s="1" t="s">
        <v>12348</v>
      </c>
      <c r="C2641" s="2" t="s">
        <v>12349</v>
      </c>
      <c r="H2641" s="1" t="s">
        <v>12350</v>
      </c>
      <c r="I2641" s="1" t="s">
        <v>4683</v>
      </c>
      <c r="J2641" s="1" t="s">
        <v>4683</v>
      </c>
      <c r="K2641" s="1" t="s">
        <v>311</v>
      </c>
      <c r="L2641" s="1">
        <v>21702.0</v>
      </c>
      <c r="M2641" s="1" t="s">
        <v>12351</v>
      </c>
      <c r="N2641" s="1" t="s">
        <v>12352</v>
      </c>
      <c r="U2641" s="1">
        <v>-77.433189</v>
      </c>
      <c r="V2641" s="1">
        <v>39.435909</v>
      </c>
      <c r="W2641" s="1" t="s">
        <v>118</v>
      </c>
      <c r="X2641" s="1" t="s">
        <v>69</v>
      </c>
      <c r="Y2641" s="1" t="s">
        <v>70</v>
      </c>
      <c r="Z2641" s="1" t="s">
        <v>70</v>
      </c>
      <c r="AA2641" s="1" t="s">
        <v>70</v>
      </c>
      <c r="AB2641" s="1" t="s">
        <v>70</v>
      </c>
      <c r="AC2641" s="1" t="s">
        <v>80</v>
      </c>
      <c r="AD2641" s="1" t="s">
        <v>69</v>
      </c>
      <c r="AE2641" s="1" t="s">
        <v>70</v>
      </c>
      <c r="AF2641" s="1" t="s">
        <v>69</v>
      </c>
      <c r="AG2641" s="1" t="s">
        <v>69</v>
      </c>
      <c r="AH2641" s="1" t="s">
        <v>69</v>
      </c>
      <c r="AI2641" s="1" t="s">
        <v>70</v>
      </c>
      <c r="AJ2641" s="1" t="s">
        <v>69</v>
      </c>
      <c r="AK2641" s="1" t="s">
        <v>69</v>
      </c>
      <c r="AL2641" s="1" t="s">
        <v>69</v>
      </c>
      <c r="AM2641" s="1" t="s">
        <v>69</v>
      </c>
      <c r="AN2641" s="1" t="s">
        <v>70</v>
      </c>
      <c r="AO2641" s="1" t="s">
        <v>69</v>
      </c>
      <c r="AP2641" s="1" t="s">
        <v>70</v>
      </c>
      <c r="AQ2641" s="1" t="s">
        <v>70</v>
      </c>
      <c r="AR2641" s="1" t="s">
        <v>70</v>
      </c>
      <c r="AS2641" s="1" t="s">
        <v>69</v>
      </c>
      <c r="AT2641" s="1" t="s">
        <v>69</v>
      </c>
      <c r="AU2641" s="1" t="s">
        <v>70</v>
      </c>
      <c r="AV2641" s="1" t="s">
        <v>70</v>
      </c>
      <c r="AW2641" s="1" t="s">
        <v>70</v>
      </c>
      <c r="AX2641" s="1" t="s">
        <v>70</v>
      </c>
      <c r="AY2641" s="1" t="s">
        <v>70</v>
      </c>
      <c r="AZ2641" s="1" t="s">
        <v>69</v>
      </c>
      <c r="BA2641" s="1" t="s">
        <v>70</v>
      </c>
      <c r="BB2641" s="1" t="s">
        <v>70</v>
      </c>
      <c r="BC2641" s="1" t="s">
        <v>70</v>
      </c>
      <c r="BD2641" s="1" t="s">
        <v>70</v>
      </c>
      <c r="BE2641" s="1" t="s">
        <v>70</v>
      </c>
      <c r="BF2641" s="1" t="s">
        <v>70</v>
      </c>
      <c r="BG2641" s="3">
        <v>41449.61666666667</v>
      </c>
    </row>
    <row r="2642">
      <c r="A2642" s="1">
        <v>1000256.0</v>
      </c>
      <c r="B2642" s="1" t="s">
        <v>12353</v>
      </c>
      <c r="H2642" s="1" t="s">
        <v>12354</v>
      </c>
      <c r="I2642" s="1" t="s">
        <v>12355</v>
      </c>
      <c r="J2642" s="1" t="s">
        <v>3528</v>
      </c>
      <c r="K2642" s="1" t="s">
        <v>96</v>
      </c>
      <c r="L2642" s="1">
        <v>14221.0</v>
      </c>
      <c r="M2642" s="1" t="s">
        <v>390</v>
      </c>
      <c r="N2642" s="1" t="s">
        <v>3781</v>
      </c>
      <c r="U2642" s="1">
        <v>-78.744598</v>
      </c>
      <c r="V2642" s="1">
        <v>42.963699</v>
      </c>
      <c r="W2642" s="1" t="s">
        <v>392</v>
      </c>
      <c r="X2642" s="1" t="s">
        <v>70</v>
      </c>
      <c r="Y2642" s="1" t="s">
        <v>70</v>
      </c>
      <c r="Z2642" s="1" t="s">
        <v>69</v>
      </c>
      <c r="AA2642" s="1" t="s">
        <v>69</v>
      </c>
      <c r="AB2642" s="1" t="s">
        <v>70</v>
      </c>
      <c r="AC2642" s="1" t="s">
        <v>69</v>
      </c>
      <c r="AD2642" s="1" t="s">
        <v>69</v>
      </c>
      <c r="AE2642" s="1" t="s">
        <v>69</v>
      </c>
      <c r="AF2642" s="1" t="s">
        <v>70</v>
      </c>
      <c r="AG2642" s="1" t="s">
        <v>69</v>
      </c>
      <c r="AH2642" s="1" t="s">
        <v>70</v>
      </c>
      <c r="AI2642" s="1" t="s">
        <v>70</v>
      </c>
      <c r="AJ2642" s="1" t="s">
        <v>69</v>
      </c>
      <c r="AK2642" s="1" t="s">
        <v>69</v>
      </c>
      <c r="AL2642" s="1" t="s">
        <v>69</v>
      </c>
      <c r="AM2642" s="1" t="s">
        <v>69</v>
      </c>
      <c r="AN2642" s="1" t="s">
        <v>69</v>
      </c>
      <c r="AO2642" s="1" t="s">
        <v>69</v>
      </c>
      <c r="AP2642" s="1" t="s">
        <v>70</v>
      </c>
      <c r="AQ2642" s="1" t="s">
        <v>70</v>
      </c>
      <c r="AR2642" s="1" t="s">
        <v>69</v>
      </c>
      <c r="AS2642" s="1" t="s">
        <v>70</v>
      </c>
      <c r="AT2642" s="1" t="s">
        <v>69</v>
      </c>
      <c r="AU2642" s="1" t="s">
        <v>69</v>
      </c>
      <c r="AV2642" s="1" t="s">
        <v>70</v>
      </c>
      <c r="AW2642" s="1" t="s">
        <v>70</v>
      </c>
      <c r="AX2642" s="1" t="s">
        <v>70</v>
      </c>
      <c r="AY2642" s="1" t="s">
        <v>70</v>
      </c>
      <c r="AZ2642" s="1" t="s">
        <v>70</v>
      </c>
      <c r="BA2642" s="1" t="s">
        <v>70</v>
      </c>
      <c r="BB2642" s="1" t="s">
        <v>70</v>
      </c>
      <c r="BC2642" s="1" t="s">
        <v>70</v>
      </c>
      <c r="BD2642" s="1" t="s">
        <v>70</v>
      </c>
      <c r="BE2642" s="1" t="s">
        <v>70</v>
      </c>
      <c r="BF2642" s="1" t="s">
        <v>70</v>
      </c>
      <c r="BG2642" s="3">
        <v>40646.979166666664</v>
      </c>
    </row>
    <row r="2643">
      <c r="A2643" s="1">
        <v>1011395.0</v>
      </c>
      <c r="B2643" s="1" t="s">
        <v>12356</v>
      </c>
      <c r="H2643" s="1" t="s">
        <v>12357</v>
      </c>
      <c r="I2643" s="1" t="s">
        <v>12358</v>
      </c>
      <c r="J2643" s="1" t="s">
        <v>2250</v>
      </c>
      <c r="K2643" s="1" t="s">
        <v>91</v>
      </c>
      <c r="L2643" s="1">
        <v>65020.0</v>
      </c>
      <c r="M2643" s="1" t="s">
        <v>8247</v>
      </c>
      <c r="N2643" s="1" t="s">
        <v>313</v>
      </c>
      <c r="U2643" s="1">
        <v>-92.734734</v>
      </c>
      <c r="V2643" s="1">
        <v>38.015072</v>
      </c>
      <c r="X2643" s="1" t="s">
        <v>69</v>
      </c>
      <c r="Y2643" s="1" t="s">
        <v>70</v>
      </c>
      <c r="Z2643" s="1" t="s">
        <v>70</v>
      </c>
      <c r="AA2643" s="1" t="s">
        <v>70</v>
      </c>
      <c r="AB2643" s="1" t="s">
        <v>70</v>
      </c>
      <c r="AC2643" s="1" t="s">
        <v>80</v>
      </c>
      <c r="AD2643" s="1" t="s">
        <v>70</v>
      </c>
      <c r="AE2643" s="1" t="s">
        <v>69</v>
      </c>
      <c r="AF2643" s="1" t="s">
        <v>70</v>
      </c>
      <c r="AG2643" s="1" t="s">
        <v>70</v>
      </c>
      <c r="AH2643" s="1" t="s">
        <v>69</v>
      </c>
      <c r="AI2643" s="1" t="s">
        <v>70</v>
      </c>
      <c r="AJ2643" s="1" t="s">
        <v>70</v>
      </c>
      <c r="AK2643" s="1" t="s">
        <v>70</v>
      </c>
      <c r="AL2643" s="1" t="s">
        <v>69</v>
      </c>
      <c r="AM2643" s="1" t="s">
        <v>70</v>
      </c>
      <c r="AN2643" s="1" t="s">
        <v>70</v>
      </c>
      <c r="AO2643" s="1" t="s">
        <v>70</v>
      </c>
      <c r="AP2643" s="1" t="s">
        <v>70</v>
      </c>
      <c r="AQ2643" s="1" t="s">
        <v>70</v>
      </c>
      <c r="AR2643" s="1" t="s">
        <v>70</v>
      </c>
      <c r="AS2643" s="1" t="s">
        <v>69</v>
      </c>
      <c r="AT2643" s="1" t="s">
        <v>70</v>
      </c>
      <c r="AU2643" s="1" t="s">
        <v>70</v>
      </c>
      <c r="AV2643" s="1" t="s">
        <v>69</v>
      </c>
      <c r="AW2643" s="1" t="s">
        <v>70</v>
      </c>
      <c r="AX2643" s="1" t="s">
        <v>70</v>
      </c>
      <c r="AY2643" s="1" t="s">
        <v>69</v>
      </c>
      <c r="AZ2643" s="1" t="s">
        <v>70</v>
      </c>
      <c r="BA2643" s="1" t="s">
        <v>70</v>
      </c>
      <c r="BB2643" s="1" t="s">
        <v>70</v>
      </c>
      <c r="BC2643" s="1" t="s">
        <v>70</v>
      </c>
      <c r="BD2643" s="1" t="s">
        <v>70</v>
      </c>
      <c r="BE2643" s="1" t="s">
        <v>70</v>
      </c>
      <c r="BF2643" s="1" t="s">
        <v>70</v>
      </c>
      <c r="BG2643" s="3">
        <v>42220.478472222225</v>
      </c>
    </row>
    <row r="2644">
      <c r="A2644" s="1">
        <v>1008547.0</v>
      </c>
      <c r="B2644" s="1" t="s">
        <v>12359</v>
      </c>
      <c r="C2644" s="2" t="s">
        <v>12360</v>
      </c>
      <c r="H2644" s="1" t="s">
        <v>12361</v>
      </c>
      <c r="I2644" s="1" t="s">
        <v>6840</v>
      </c>
      <c r="J2644" s="1" t="s">
        <v>3851</v>
      </c>
      <c r="K2644" s="1" t="s">
        <v>91</v>
      </c>
      <c r="L2644" s="1">
        <v>65453.0</v>
      </c>
      <c r="N2644" s="1" t="s">
        <v>12362</v>
      </c>
      <c r="U2644" s="1">
        <v>-91.403481</v>
      </c>
      <c r="V2644" s="1">
        <v>38.062824</v>
      </c>
      <c r="W2644" s="1" t="s">
        <v>548</v>
      </c>
      <c r="X2644" s="1" t="s">
        <v>69</v>
      </c>
      <c r="Y2644" s="1" t="s">
        <v>70</v>
      </c>
      <c r="Z2644" s="1" t="s">
        <v>70</v>
      </c>
      <c r="AA2644" s="1" t="s">
        <v>70</v>
      </c>
      <c r="AB2644" s="1" t="s">
        <v>70</v>
      </c>
      <c r="AC2644" s="1" t="s">
        <v>80</v>
      </c>
      <c r="AD2644" s="1" t="s">
        <v>69</v>
      </c>
      <c r="AE2644" s="1" t="s">
        <v>70</v>
      </c>
      <c r="AF2644" s="1" t="s">
        <v>69</v>
      </c>
      <c r="AG2644" s="1" t="s">
        <v>70</v>
      </c>
      <c r="AH2644" s="1" t="s">
        <v>70</v>
      </c>
      <c r="AI2644" s="1" t="s">
        <v>70</v>
      </c>
      <c r="AJ2644" s="1" t="s">
        <v>69</v>
      </c>
      <c r="AK2644" s="1" t="s">
        <v>69</v>
      </c>
      <c r="AL2644" s="1" t="s">
        <v>69</v>
      </c>
      <c r="AM2644" s="1" t="s">
        <v>69</v>
      </c>
      <c r="AN2644" s="1" t="s">
        <v>70</v>
      </c>
      <c r="AO2644" s="1" t="s">
        <v>70</v>
      </c>
      <c r="AP2644" s="1" t="s">
        <v>70</v>
      </c>
      <c r="AQ2644" s="1" t="s">
        <v>70</v>
      </c>
      <c r="AR2644" s="1" t="s">
        <v>69</v>
      </c>
      <c r="AS2644" s="1" t="s">
        <v>70</v>
      </c>
      <c r="AT2644" s="1" t="s">
        <v>69</v>
      </c>
      <c r="AU2644" s="1" t="s">
        <v>69</v>
      </c>
      <c r="AV2644" s="1" t="s">
        <v>70</v>
      </c>
      <c r="AW2644" s="1" t="s">
        <v>70</v>
      </c>
      <c r="AX2644" s="1" t="s">
        <v>70</v>
      </c>
      <c r="AY2644" s="1" t="s">
        <v>70</v>
      </c>
      <c r="AZ2644" s="1" t="s">
        <v>69</v>
      </c>
      <c r="BA2644" s="1" t="s">
        <v>70</v>
      </c>
      <c r="BB2644" s="1" t="s">
        <v>70</v>
      </c>
      <c r="BC2644" s="1" t="s">
        <v>70</v>
      </c>
      <c r="BD2644" s="1" t="s">
        <v>70</v>
      </c>
      <c r="BE2644" s="1" t="s">
        <v>70</v>
      </c>
      <c r="BF2644" s="1" t="s">
        <v>70</v>
      </c>
      <c r="BG2644" s="3">
        <v>41451.50069444445</v>
      </c>
    </row>
    <row r="2645">
      <c r="A2645" s="1">
        <v>1005486.0</v>
      </c>
      <c r="B2645" s="1" t="s">
        <v>12363</v>
      </c>
      <c r="C2645" s="2" t="s">
        <v>12364</v>
      </c>
      <c r="H2645" s="1" t="s">
        <v>12365</v>
      </c>
      <c r="I2645" s="1" t="s">
        <v>12366</v>
      </c>
      <c r="J2645" s="1" t="s">
        <v>12367</v>
      </c>
      <c r="K2645" s="1" t="s">
        <v>451</v>
      </c>
      <c r="L2645" s="1">
        <v>53951.0</v>
      </c>
      <c r="M2645" s="1" t="s">
        <v>390</v>
      </c>
      <c r="N2645" s="1" t="s">
        <v>1771</v>
      </c>
      <c r="U2645" s="1">
        <v>-89.867104</v>
      </c>
      <c r="V2645" s="1">
        <v>43.4603</v>
      </c>
      <c r="W2645" s="1" t="s">
        <v>392</v>
      </c>
      <c r="X2645" s="1" t="s">
        <v>70</v>
      </c>
      <c r="Y2645" s="1" t="s">
        <v>69</v>
      </c>
      <c r="Z2645" s="1" t="s">
        <v>70</v>
      </c>
      <c r="AA2645" s="1" t="s">
        <v>70</v>
      </c>
      <c r="AB2645" s="1" t="s">
        <v>70</v>
      </c>
      <c r="AC2645" s="1" t="s">
        <v>80</v>
      </c>
      <c r="AD2645" s="1" t="s">
        <v>69</v>
      </c>
      <c r="AE2645" s="1" t="s">
        <v>70</v>
      </c>
      <c r="AF2645" s="1" t="s">
        <v>69</v>
      </c>
      <c r="AG2645" s="1" t="s">
        <v>69</v>
      </c>
      <c r="AH2645" s="1" t="s">
        <v>70</v>
      </c>
      <c r="AI2645" s="1" t="s">
        <v>69</v>
      </c>
      <c r="AJ2645" s="1" t="s">
        <v>69</v>
      </c>
      <c r="AK2645" s="1" t="s">
        <v>69</v>
      </c>
      <c r="AL2645" s="1" t="s">
        <v>69</v>
      </c>
      <c r="AM2645" s="1" t="s">
        <v>69</v>
      </c>
      <c r="AN2645" s="1" t="s">
        <v>69</v>
      </c>
      <c r="AO2645" s="1" t="s">
        <v>70</v>
      </c>
      <c r="AP2645" s="1" t="s">
        <v>69</v>
      </c>
      <c r="AQ2645" s="1" t="s">
        <v>70</v>
      </c>
      <c r="AR2645" s="1" t="s">
        <v>69</v>
      </c>
      <c r="AS2645" s="1" t="s">
        <v>70</v>
      </c>
      <c r="AT2645" s="1" t="s">
        <v>69</v>
      </c>
      <c r="AU2645" s="1" t="s">
        <v>69</v>
      </c>
      <c r="AV2645" s="1" t="s">
        <v>70</v>
      </c>
      <c r="AW2645" s="1" t="s">
        <v>70</v>
      </c>
      <c r="AX2645" s="1" t="s">
        <v>70</v>
      </c>
      <c r="AY2645" s="1" t="s">
        <v>70</v>
      </c>
      <c r="AZ2645" s="1" t="s">
        <v>70</v>
      </c>
      <c r="BA2645" s="1" t="s">
        <v>70</v>
      </c>
      <c r="BB2645" s="1" t="s">
        <v>70</v>
      </c>
      <c r="BC2645" s="1" t="s">
        <v>70</v>
      </c>
      <c r="BD2645" s="1" t="s">
        <v>70</v>
      </c>
      <c r="BE2645" s="1" t="s">
        <v>70</v>
      </c>
      <c r="BF2645" s="1" t="s">
        <v>70</v>
      </c>
      <c r="BG2645" s="3">
        <v>41044.64444444444</v>
      </c>
    </row>
    <row r="2646">
      <c r="A2646" s="1">
        <v>1008550.0</v>
      </c>
      <c r="B2646" s="1" t="s">
        <v>12368</v>
      </c>
      <c r="C2646" s="2" t="s">
        <v>12369</v>
      </c>
      <c r="H2646" s="1" t="s">
        <v>12370</v>
      </c>
      <c r="I2646" s="1" t="s">
        <v>12371</v>
      </c>
      <c r="J2646" s="1" t="s">
        <v>12372</v>
      </c>
      <c r="K2646" s="1" t="s">
        <v>91</v>
      </c>
      <c r="L2646" s="1">
        <v>65536.0</v>
      </c>
      <c r="U2646" s="1">
        <v>-92.635834</v>
      </c>
      <c r="V2646" s="1">
        <v>37.681435</v>
      </c>
      <c r="W2646" s="1" t="s">
        <v>99</v>
      </c>
      <c r="X2646" s="1" t="s">
        <v>70</v>
      </c>
      <c r="Y2646" s="1" t="s">
        <v>70</v>
      </c>
      <c r="Z2646" s="1" t="s">
        <v>70</v>
      </c>
      <c r="AA2646" s="1" t="s">
        <v>70</v>
      </c>
      <c r="AB2646" s="1" t="s">
        <v>70</v>
      </c>
      <c r="AC2646" s="1" t="s">
        <v>80</v>
      </c>
      <c r="AD2646" s="1" t="s">
        <v>69</v>
      </c>
      <c r="AE2646" s="1" t="s">
        <v>70</v>
      </c>
      <c r="AF2646" s="1" t="s">
        <v>70</v>
      </c>
      <c r="AG2646" s="1" t="s">
        <v>70</v>
      </c>
      <c r="AH2646" s="1" t="s">
        <v>70</v>
      </c>
      <c r="AI2646" s="1" t="s">
        <v>70</v>
      </c>
      <c r="AJ2646" s="1" t="s">
        <v>69</v>
      </c>
      <c r="AK2646" s="1" t="s">
        <v>69</v>
      </c>
      <c r="AL2646" s="1" t="s">
        <v>70</v>
      </c>
      <c r="AM2646" s="1" t="s">
        <v>69</v>
      </c>
      <c r="AN2646" s="1" t="s">
        <v>70</v>
      </c>
      <c r="AO2646" s="1" t="s">
        <v>70</v>
      </c>
      <c r="AP2646" s="1" t="s">
        <v>70</v>
      </c>
      <c r="AQ2646" s="1" t="s">
        <v>70</v>
      </c>
      <c r="AR2646" s="1" t="s">
        <v>70</v>
      </c>
      <c r="AS2646" s="1" t="s">
        <v>70</v>
      </c>
      <c r="AT2646" s="1" t="s">
        <v>70</v>
      </c>
      <c r="AU2646" s="1" t="s">
        <v>70</v>
      </c>
      <c r="AV2646" s="1" t="s">
        <v>70</v>
      </c>
      <c r="AW2646" s="1" t="s">
        <v>70</v>
      </c>
      <c r="AX2646" s="1" t="s">
        <v>70</v>
      </c>
      <c r="AY2646" s="1" t="s">
        <v>70</v>
      </c>
      <c r="AZ2646" s="1" t="s">
        <v>69</v>
      </c>
      <c r="BA2646" s="1" t="s">
        <v>70</v>
      </c>
      <c r="BB2646" s="1" t="s">
        <v>70</v>
      </c>
      <c r="BC2646" s="1" t="s">
        <v>70</v>
      </c>
      <c r="BD2646" s="1" t="s">
        <v>70</v>
      </c>
      <c r="BE2646" s="1" t="s">
        <v>70</v>
      </c>
      <c r="BF2646" s="1" t="s">
        <v>70</v>
      </c>
      <c r="BG2646" s="3">
        <v>41451.50486111111</v>
      </c>
    </row>
    <row r="2647">
      <c r="A2647" s="1">
        <v>1004129.0</v>
      </c>
      <c r="B2647" s="1" t="s">
        <v>12373</v>
      </c>
      <c r="D2647" s="1" t="s">
        <v>12374</v>
      </c>
      <c r="H2647" s="1" t="s">
        <v>12375</v>
      </c>
      <c r="I2647" s="1" t="s">
        <v>12376</v>
      </c>
      <c r="J2647" s="1" t="s">
        <v>6678</v>
      </c>
      <c r="K2647" s="1" t="s">
        <v>575</v>
      </c>
      <c r="L2647" s="1">
        <v>49783.0</v>
      </c>
      <c r="M2647" s="1" t="s">
        <v>9594</v>
      </c>
      <c r="N2647" s="1" t="s">
        <v>5345</v>
      </c>
      <c r="U2647" s="1">
        <v>-84.34584</v>
      </c>
      <c r="V2647" s="1">
        <v>46.500099</v>
      </c>
      <c r="X2647" s="1" t="s">
        <v>69</v>
      </c>
      <c r="Y2647" s="1" t="s">
        <v>69</v>
      </c>
      <c r="Z2647" s="1" t="s">
        <v>70</v>
      </c>
      <c r="AA2647" s="1" t="s">
        <v>69</v>
      </c>
      <c r="AB2647" s="1" t="s">
        <v>69</v>
      </c>
      <c r="AC2647" s="1" t="s">
        <v>70</v>
      </c>
      <c r="AD2647" s="1" t="s">
        <v>69</v>
      </c>
      <c r="AE2647" s="1" t="s">
        <v>70</v>
      </c>
      <c r="AF2647" s="1" t="s">
        <v>69</v>
      </c>
      <c r="AG2647" s="1" t="s">
        <v>69</v>
      </c>
      <c r="AH2647" s="1" t="s">
        <v>69</v>
      </c>
      <c r="AI2647" s="1" t="s">
        <v>69</v>
      </c>
      <c r="AJ2647" s="1" t="s">
        <v>69</v>
      </c>
      <c r="AK2647" s="1" t="s">
        <v>69</v>
      </c>
      <c r="AL2647" s="1" t="s">
        <v>69</v>
      </c>
      <c r="AM2647" s="1" t="s">
        <v>69</v>
      </c>
      <c r="AN2647" s="1" t="s">
        <v>69</v>
      </c>
      <c r="AO2647" s="1" t="s">
        <v>69</v>
      </c>
      <c r="AP2647" s="1" t="s">
        <v>70</v>
      </c>
      <c r="AQ2647" s="1" t="s">
        <v>70</v>
      </c>
      <c r="AR2647" s="1" t="s">
        <v>69</v>
      </c>
      <c r="AS2647" s="1" t="s">
        <v>69</v>
      </c>
      <c r="AT2647" s="1" t="s">
        <v>70</v>
      </c>
      <c r="AU2647" s="1" t="s">
        <v>69</v>
      </c>
      <c r="AV2647" s="1" t="s">
        <v>70</v>
      </c>
      <c r="AW2647" s="1" t="s">
        <v>69</v>
      </c>
      <c r="AX2647" s="1" t="s">
        <v>70</v>
      </c>
      <c r="AY2647" s="1" t="s">
        <v>70</v>
      </c>
      <c r="AZ2647" s="1" t="s">
        <v>69</v>
      </c>
      <c r="BA2647" s="1" t="s">
        <v>70</v>
      </c>
      <c r="BB2647" s="1" t="s">
        <v>70</v>
      </c>
      <c r="BC2647" s="1" t="s">
        <v>69</v>
      </c>
      <c r="BD2647" s="1" t="s">
        <v>69</v>
      </c>
      <c r="BE2647" s="1" t="s">
        <v>70</v>
      </c>
      <c r="BF2647" s="1" t="s">
        <v>69</v>
      </c>
      <c r="BG2647" s="3">
        <v>42556.28611111111</v>
      </c>
    </row>
    <row r="2648">
      <c r="A2648" s="1">
        <v>1012178.0</v>
      </c>
      <c r="B2648" s="1" t="s">
        <v>12377</v>
      </c>
      <c r="I2648" s="1" t="s">
        <v>9851</v>
      </c>
      <c r="J2648" s="1" t="s">
        <v>459</v>
      </c>
      <c r="K2648" s="1" t="s">
        <v>451</v>
      </c>
      <c r="L2648" s="1">
        <v>54304.0</v>
      </c>
      <c r="M2648" s="1" t="s">
        <v>8345</v>
      </c>
      <c r="N2648" s="1" t="s">
        <v>1325</v>
      </c>
      <c r="U2648" s="1">
        <v>-88.020683</v>
      </c>
      <c r="V2648" s="1">
        <v>44.518089</v>
      </c>
      <c r="X2648" s="1" t="s">
        <v>69</v>
      </c>
      <c r="Y2648" s="1" t="s">
        <v>69</v>
      </c>
      <c r="Z2648" s="1" t="s">
        <v>69</v>
      </c>
      <c r="AA2648" s="1" t="s">
        <v>69</v>
      </c>
      <c r="AB2648" s="1" t="s">
        <v>69</v>
      </c>
      <c r="AC2648" s="1" t="s">
        <v>69</v>
      </c>
      <c r="AD2648" s="1" t="s">
        <v>69</v>
      </c>
      <c r="AE2648" s="1" t="s">
        <v>69</v>
      </c>
      <c r="AF2648" s="1" t="s">
        <v>69</v>
      </c>
      <c r="AG2648" s="1" t="s">
        <v>69</v>
      </c>
      <c r="AH2648" s="1" t="s">
        <v>69</v>
      </c>
      <c r="AI2648" s="1" t="s">
        <v>69</v>
      </c>
      <c r="AJ2648" s="1" t="s">
        <v>69</v>
      </c>
      <c r="AK2648" s="1" t="s">
        <v>69</v>
      </c>
      <c r="AL2648" s="1" t="s">
        <v>69</v>
      </c>
      <c r="AM2648" s="1" t="s">
        <v>69</v>
      </c>
      <c r="AN2648" s="1" t="s">
        <v>69</v>
      </c>
      <c r="AO2648" s="1" t="s">
        <v>69</v>
      </c>
      <c r="AP2648" s="1" t="s">
        <v>70</v>
      </c>
      <c r="AQ2648" s="1" t="s">
        <v>69</v>
      </c>
      <c r="AR2648" s="1" t="s">
        <v>70</v>
      </c>
      <c r="AS2648" s="1" t="s">
        <v>70</v>
      </c>
      <c r="AT2648" s="1" t="s">
        <v>69</v>
      </c>
      <c r="AU2648" s="1" t="s">
        <v>69</v>
      </c>
      <c r="AV2648" s="1" t="s">
        <v>70</v>
      </c>
      <c r="AW2648" s="1" t="s">
        <v>69</v>
      </c>
      <c r="AX2648" s="1" t="s">
        <v>69</v>
      </c>
      <c r="AY2648" s="1" t="s">
        <v>69</v>
      </c>
      <c r="AZ2648" s="1" t="s">
        <v>69</v>
      </c>
      <c r="BA2648" s="1" t="s">
        <v>69</v>
      </c>
      <c r="BB2648" s="1" t="s">
        <v>70</v>
      </c>
      <c r="BC2648" s="1" t="s">
        <v>69</v>
      </c>
      <c r="BD2648" s="1" t="s">
        <v>70</v>
      </c>
      <c r="BE2648" s="1" t="s">
        <v>70</v>
      </c>
      <c r="BF2648" s="1" t="s">
        <v>70</v>
      </c>
      <c r="BG2648" s="3">
        <v>42552.45138888889</v>
      </c>
    </row>
    <row r="2649">
      <c r="A2649" s="1">
        <v>1019288.0</v>
      </c>
      <c r="B2649" s="1" t="s">
        <v>12378</v>
      </c>
      <c r="D2649" s="1" t="s">
        <v>12379</v>
      </c>
      <c r="H2649" s="1" t="s">
        <v>12380</v>
      </c>
      <c r="I2649" s="1" t="s">
        <v>12381</v>
      </c>
      <c r="J2649" s="1" t="s">
        <v>12382</v>
      </c>
      <c r="K2649" s="1" t="s">
        <v>582</v>
      </c>
      <c r="L2649" s="1">
        <v>42743.0</v>
      </c>
      <c r="M2649" s="1" t="s">
        <v>12383</v>
      </c>
      <c r="N2649" s="1" t="s">
        <v>12384</v>
      </c>
      <c r="U2649" s="1">
        <v>-85.483276</v>
      </c>
      <c r="V2649" s="1">
        <v>37.2435</v>
      </c>
      <c r="X2649" s="1" t="s">
        <v>69</v>
      </c>
      <c r="Y2649" s="1" t="s">
        <v>69</v>
      </c>
      <c r="Z2649" s="1" t="s">
        <v>70</v>
      </c>
      <c r="AA2649" s="1" t="s">
        <v>70</v>
      </c>
      <c r="AB2649" s="1" t="s">
        <v>70</v>
      </c>
      <c r="AC2649" s="1" t="s">
        <v>70</v>
      </c>
      <c r="AD2649" s="1" t="s">
        <v>69</v>
      </c>
      <c r="AE2649" s="1" t="s">
        <v>70</v>
      </c>
      <c r="AF2649" s="1" t="s">
        <v>69</v>
      </c>
      <c r="AG2649" s="1" t="s">
        <v>69</v>
      </c>
      <c r="AH2649" s="1" t="s">
        <v>70</v>
      </c>
      <c r="AI2649" s="1" t="s">
        <v>70</v>
      </c>
      <c r="AJ2649" s="1" t="s">
        <v>69</v>
      </c>
      <c r="AK2649" s="1" t="s">
        <v>69</v>
      </c>
      <c r="AL2649" s="1" t="s">
        <v>69</v>
      </c>
      <c r="AM2649" s="1" t="s">
        <v>69</v>
      </c>
      <c r="AN2649" s="1" t="s">
        <v>70</v>
      </c>
      <c r="AO2649" s="1" t="s">
        <v>70</v>
      </c>
      <c r="AP2649" s="1" t="s">
        <v>70</v>
      </c>
      <c r="AQ2649" s="1" t="s">
        <v>70</v>
      </c>
      <c r="AR2649" s="1" t="s">
        <v>69</v>
      </c>
      <c r="AS2649" s="1" t="s">
        <v>70</v>
      </c>
      <c r="AT2649" s="1" t="s">
        <v>69</v>
      </c>
      <c r="AU2649" s="1" t="s">
        <v>69</v>
      </c>
      <c r="AV2649" s="1" t="s">
        <v>70</v>
      </c>
      <c r="AW2649" s="1" t="s">
        <v>70</v>
      </c>
      <c r="AX2649" s="1" t="s">
        <v>70</v>
      </c>
      <c r="AY2649" s="1" t="s">
        <v>70</v>
      </c>
      <c r="AZ2649" s="1" t="s">
        <v>69</v>
      </c>
      <c r="BA2649" s="1" t="s">
        <v>70</v>
      </c>
      <c r="BB2649" s="1" t="s">
        <v>70</v>
      </c>
      <c r="BC2649" s="1" t="s">
        <v>70</v>
      </c>
      <c r="BD2649" s="1" t="s">
        <v>69</v>
      </c>
      <c r="BE2649" s="1" t="s">
        <v>70</v>
      </c>
      <c r="BF2649" s="1" t="s">
        <v>70</v>
      </c>
      <c r="BG2649" s="3">
        <v>43371.73541666667</v>
      </c>
    </row>
    <row r="2650">
      <c r="A2650" s="1">
        <v>1000141.0</v>
      </c>
      <c r="B2650" s="1" t="s">
        <v>12385</v>
      </c>
      <c r="C2650" s="2" t="s">
        <v>12386</v>
      </c>
      <c r="D2650" s="2" t="s">
        <v>12387</v>
      </c>
      <c r="G2650" s="1" t="s">
        <v>12388</v>
      </c>
      <c r="H2650" s="1" t="s">
        <v>12389</v>
      </c>
      <c r="I2650" s="1" t="s">
        <v>12390</v>
      </c>
      <c r="J2650" s="1" t="s">
        <v>12391</v>
      </c>
      <c r="K2650" s="1" t="s">
        <v>244</v>
      </c>
      <c r="L2650" s="1">
        <v>7424.0</v>
      </c>
      <c r="M2650" s="1" t="s">
        <v>12392</v>
      </c>
      <c r="N2650" s="1" t="s">
        <v>12393</v>
      </c>
      <c r="U2650" s="1">
        <v>-74.224533</v>
      </c>
      <c r="V2650" s="1">
        <v>40.88081</v>
      </c>
      <c r="W2650" s="1" t="s">
        <v>392</v>
      </c>
      <c r="X2650" s="1" t="s">
        <v>69</v>
      </c>
      <c r="Y2650" s="1" t="s">
        <v>69</v>
      </c>
      <c r="Z2650" s="1" t="s">
        <v>70</v>
      </c>
      <c r="AA2650" s="1" t="s">
        <v>70</v>
      </c>
      <c r="AB2650" s="1" t="s">
        <v>69</v>
      </c>
      <c r="AC2650" s="1" t="s">
        <v>80</v>
      </c>
      <c r="AD2650" s="1" t="s">
        <v>69</v>
      </c>
      <c r="AE2650" s="1" t="s">
        <v>70</v>
      </c>
      <c r="AF2650" s="1" t="s">
        <v>69</v>
      </c>
      <c r="AG2650" s="1" t="s">
        <v>70</v>
      </c>
      <c r="AH2650" s="1" t="s">
        <v>70</v>
      </c>
      <c r="AI2650" s="1" t="s">
        <v>70</v>
      </c>
      <c r="AJ2650" s="1" t="s">
        <v>70</v>
      </c>
      <c r="AK2650" s="1" t="s">
        <v>69</v>
      </c>
      <c r="AL2650" s="1" t="s">
        <v>69</v>
      </c>
      <c r="AM2650" s="1" t="s">
        <v>69</v>
      </c>
      <c r="AN2650" s="1" t="s">
        <v>70</v>
      </c>
      <c r="AO2650" s="1" t="s">
        <v>70</v>
      </c>
      <c r="AP2650" s="1" t="s">
        <v>70</v>
      </c>
      <c r="AQ2650" s="1" t="s">
        <v>69</v>
      </c>
      <c r="AR2650" s="1" t="s">
        <v>69</v>
      </c>
      <c r="AS2650" s="1" t="s">
        <v>70</v>
      </c>
      <c r="AT2650" s="1" t="s">
        <v>69</v>
      </c>
      <c r="AU2650" s="1" t="s">
        <v>69</v>
      </c>
      <c r="AV2650" s="1" t="s">
        <v>70</v>
      </c>
      <c r="AW2650" s="1" t="s">
        <v>70</v>
      </c>
      <c r="AX2650" s="1" t="s">
        <v>70</v>
      </c>
      <c r="AY2650" s="1" t="s">
        <v>70</v>
      </c>
      <c r="AZ2650" s="1" t="s">
        <v>69</v>
      </c>
      <c r="BA2650" s="1" t="s">
        <v>70</v>
      </c>
      <c r="BB2650" s="1" t="s">
        <v>70</v>
      </c>
      <c r="BC2650" s="1" t="s">
        <v>70</v>
      </c>
      <c r="BD2650" s="1" t="s">
        <v>69</v>
      </c>
      <c r="BE2650" s="1" t="s">
        <v>70</v>
      </c>
      <c r="BF2650" s="1" t="s">
        <v>70</v>
      </c>
      <c r="BG2650" s="3">
        <v>41712.44513888889</v>
      </c>
    </row>
    <row r="2651">
      <c r="A2651" s="1">
        <v>1003467.0</v>
      </c>
      <c r="B2651" s="1" t="s">
        <v>12394</v>
      </c>
      <c r="H2651" s="1" t="s">
        <v>12395</v>
      </c>
      <c r="I2651" s="1" t="s">
        <v>12396</v>
      </c>
      <c r="J2651" s="1" t="s">
        <v>9061</v>
      </c>
      <c r="K2651" s="1" t="s">
        <v>656</v>
      </c>
      <c r="U2651" s="1">
        <v>-119.206</v>
      </c>
      <c r="V2651" s="1">
        <v>36.3046</v>
      </c>
      <c r="X2651" s="1" t="s">
        <v>70</v>
      </c>
      <c r="Y2651" s="1" t="s">
        <v>70</v>
      </c>
      <c r="Z2651" s="1" t="s">
        <v>70</v>
      </c>
      <c r="AA2651" s="1" t="s">
        <v>70</v>
      </c>
      <c r="AB2651" s="1" t="s">
        <v>70</v>
      </c>
      <c r="AC2651" s="1" t="s">
        <v>80</v>
      </c>
      <c r="BG2651" s="1">
        <v>2011.0</v>
      </c>
    </row>
    <row r="2652">
      <c r="A2652" s="1">
        <v>1011209.0</v>
      </c>
      <c r="B2652" s="1" t="s">
        <v>12397</v>
      </c>
      <c r="C2652" s="2" t="s">
        <v>12398</v>
      </c>
      <c r="D2652" s="2" t="s">
        <v>10795</v>
      </c>
      <c r="H2652" s="1" t="s">
        <v>12399</v>
      </c>
      <c r="I2652" s="1" t="s">
        <v>10797</v>
      </c>
      <c r="J2652" s="1" t="s">
        <v>1181</v>
      </c>
      <c r="K2652" s="1" t="s">
        <v>96</v>
      </c>
      <c r="L2652" s="1">
        <v>11735.0</v>
      </c>
      <c r="M2652" s="1" t="s">
        <v>12400</v>
      </c>
      <c r="N2652" s="1" t="s">
        <v>467</v>
      </c>
      <c r="U2652" s="1">
        <v>-73.445053</v>
      </c>
      <c r="V2652" s="1">
        <v>40.731129</v>
      </c>
      <c r="X2652" s="1" t="s">
        <v>69</v>
      </c>
      <c r="Y2652" s="1" t="s">
        <v>70</v>
      </c>
      <c r="Z2652" s="1" t="s">
        <v>69</v>
      </c>
      <c r="AA2652" s="1" t="s">
        <v>69</v>
      </c>
      <c r="AB2652" s="1" t="s">
        <v>69</v>
      </c>
      <c r="AC2652" s="1" t="s">
        <v>70</v>
      </c>
      <c r="AD2652" s="1" t="s">
        <v>69</v>
      </c>
      <c r="AE2652" s="1" t="s">
        <v>70</v>
      </c>
      <c r="AF2652" s="1" t="s">
        <v>70</v>
      </c>
      <c r="AG2652" s="1" t="s">
        <v>70</v>
      </c>
      <c r="AH2652" s="1" t="s">
        <v>69</v>
      </c>
      <c r="AI2652" s="1" t="s">
        <v>70</v>
      </c>
      <c r="AJ2652" s="1" t="s">
        <v>70</v>
      </c>
      <c r="AK2652" s="1" t="s">
        <v>69</v>
      </c>
      <c r="AL2652" s="1" t="s">
        <v>69</v>
      </c>
      <c r="AM2652" s="1" t="s">
        <v>69</v>
      </c>
      <c r="AN2652" s="1" t="s">
        <v>70</v>
      </c>
      <c r="AO2652" s="1" t="s">
        <v>70</v>
      </c>
      <c r="AP2652" s="1" t="s">
        <v>70</v>
      </c>
      <c r="AQ2652" s="1" t="s">
        <v>70</v>
      </c>
      <c r="AR2652" s="1" t="s">
        <v>69</v>
      </c>
      <c r="AS2652" s="1" t="s">
        <v>70</v>
      </c>
      <c r="AT2652" s="1" t="s">
        <v>70</v>
      </c>
      <c r="AU2652" s="1" t="s">
        <v>69</v>
      </c>
      <c r="AV2652" s="1" t="s">
        <v>69</v>
      </c>
      <c r="AW2652" s="1" t="s">
        <v>69</v>
      </c>
      <c r="AX2652" s="1" t="s">
        <v>70</v>
      </c>
      <c r="AY2652" s="1" t="s">
        <v>70</v>
      </c>
      <c r="AZ2652" s="1" t="s">
        <v>69</v>
      </c>
      <c r="BA2652" s="1" t="s">
        <v>70</v>
      </c>
      <c r="BB2652" s="1" t="s">
        <v>69</v>
      </c>
      <c r="BC2652" s="1" t="s">
        <v>70</v>
      </c>
      <c r="BD2652" s="1" t="s">
        <v>70</v>
      </c>
      <c r="BE2652" s="1" t="s">
        <v>70</v>
      </c>
      <c r="BF2652" s="1" t="s">
        <v>70</v>
      </c>
      <c r="BG2652" s="3">
        <v>42161.86041666667</v>
      </c>
    </row>
    <row r="2653">
      <c r="A2653" s="1">
        <v>1005124.0</v>
      </c>
      <c r="B2653" s="1" t="s">
        <v>12401</v>
      </c>
      <c r="C2653" s="2" t="s">
        <v>12402</v>
      </c>
      <c r="D2653" s="2" t="s">
        <v>12403</v>
      </c>
      <c r="H2653" s="1" t="s">
        <v>12404</v>
      </c>
      <c r="I2653" s="1" t="s">
        <v>12405</v>
      </c>
      <c r="J2653" s="1" t="s">
        <v>2064</v>
      </c>
      <c r="K2653" s="1" t="s">
        <v>575</v>
      </c>
      <c r="L2653" s="1">
        <v>48336.0</v>
      </c>
      <c r="M2653" s="1" t="s">
        <v>12406</v>
      </c>
      <c r="N2653" s="1" t="s">
        <v>372</v>
      </c>
      <c r="U2653" s="1">
        <v>-83.373825</v>
      </c>
      <c r="V2653" s="1">
        <v>42.463169</v>
      </c>
      <c r="W2653" s="1" t="s">
        <v>392</v>
      </c>
      <c r="X2653" s="1" t="s">
        <v>69</v>
      </c>
      <c r="Y2653" s="1" t="s">
        <v>70</v>
      </c>
      <c r="Z2653" s="1" t="s">
        <v>70</v>
      </c>
      <c r="AA2653" s="1" t="s">
        <v>70</v>
      </c>
      <c r="AB2653" s="1" t="s">
        <v>70</v>
      </c>
      <c r="AC2653" s="1" t="s">
        <v>80</v>
      </c>
      <c r="AD2653" s="1" t="s">
        <v>69</v>
      </c>
      <c r="AE2653" s="1" t="s">
        <v>69</v>
      </c>
      <c r="AF2653" s="1" t="s">
        <v>69</v>
      </c>
      <c r="AG2653" s="1" t="s">
        <v>69</v>
      </c>
      <c r="AH2653" s="1" t="s">
        <v>69</v>
      </c>
      <c r="AI2653" s="1" t="s">
        <v>70</v>
      </c>
      <c r="AJ2653" s="1" t="s">
        <v>69</v>
      </c>
      <c r="AK2653" s="1" t="s">
        <v>69</v>
      </c>
      <c r="AL2653" s="1" t="s">
        <v>69</v>
      </c>
      <c r="AM2653" s="1" t="s">
        <v>69</v>
      </c>
      <c r="AN2653" s="1" t="s">
        <v>69</v>
      </c>
      <c r="AO2653" s="1" t="s">
        <v>70</v>
      </c>
      <c r="AP2653" s="1" t="s">
        <v>70</v>
      </c>
      <c r="AQ2653" s="1" t="s">
        <v>70</v>
      </c>
      <c r="AR2653" s="1" t="s">
        <v>69</v>
      </c>
      <c r="AS2653" s="1" t="s">
        <v>70</v>
      </c>
      <c r="AT2653" s="1" t="s">
        <v>69</v>
      </c>
      <c r="AU2653" s="1" t="s">
        <v>69</v>
      </c>
      <c r="AV2653" s="1" t="s">
        <v>70</v>
      </c>
      <c r="AW2653" s="1" t="s">
        <v>70</v>
      </c>
      <c r="AX2653" s="1" t="s">
        <v>70</v>
      </c>
      <c r="AY2653" s="1" t="s">
        <v>70</v>
      </c>
      <c r="AZ2653" s="1" t="s">
        <v>69</v>
      </c>
      <c r="BA2653" s="1" t="s">
        <v>70</v>
      </c>
      <c r="BB2653" s="1" t="s">
        <v>70</v>
      </c>
      <c r="BC2653" s="1" t="s">
        <v>70</v>
      </c>
      <c r="BD2653" s="1" t="s">
        <v>70</v>
      </c>
      <c r="BE2653" s="1" t="s">
        <v>70</v>
      </c>
      <c r="BF2653" s="1" t="s">
        <v>70</v>
      </c>
      <c r="BG2653" s="3">
        <v>41449.586805555555</v>
      </c>
    </row>
    <row r="2654">
      <c r="A2654" s="1">
        <v>1004131.0</v>
      </c>
      <c r="B2654" s="1" t="s">
        <v>12407</v>
      </c>
      <c r="H2654" s="1" t="s">
        <v>12408</v>
      </c>
      <c r="I2654" s="1" t="s">
        <v>12405</v>
      </c>
      <c r="J2654" s="1" t="s">
        <v>2371</v>
      </c>
      <c r="K2654" s="1" t="s">
        <v>389</v>
      </c>
      <c r="L2654" s="1">
        <v>52626.0</v>
      </c>
      <c r="M2654" s="1" t="s">
        <v>12409</v>
      </c>
      <c r="N2654" s="1" t="s">
        <v>9016</v>
      </c>
      <c r="U2654" s="1">
        <v>-91.744064</v>
      </c>
      <c r="V2654" s="1">
        <v>40.639912</v>
      </c>
      <c r="W2654" s="1" t="s">
        <v>392</v>
      </c>
      <c r="X2654" s="1" t="s">
        <v>69</v>
      </c>
      <c r="Y2654" s="1" t="s">
        <v>70</v>
      </c>
      <c r="Z2654" s="1" t="s">
        <v>70</v>
      </c>
      <c r="AA2654" s="1" t="s">
        <v>70</v>
      </c>
      <c r="AB2654" s="1" t="s">
        <v>69</v>
      </c>
      <c r="AC2654" s="1" t="s">
        <v>80</v>
      </c>
      <c r="AD2654" s="1" t="s">
        <v>69</v>
      </c>
      <c r="AE2654" s="1" t="s">
        <v>70</v>
      </c>
      <c r="AF2654" s="1" t="s">
        <v>69</v>
      </c>
      <c r="AG2654" s="1" t="s">
        <v>70</v>
      </c>
      <c r="AH2654" s="1" t="s">
        <v>70</v>
      </c>
      <c r="AI2654" s="1" t="s">
        <v>70</v>
      </c>
      <c r="AJ2654" s="1" t="s">
        <v>70</v>
      </c>
      <c r="AK2654" s="1" t="s">
        <v>69</v>
      </c>
      <c r="AL2654" s="1" t="s">
        <v>69</v>
      </c>
      <c r="AM2654" s="1" t="s">
        <v>69</v>
      </c>
      <c r="AN2654" s="1" t="s">
        <v>70</v>
      </c>
      <c r="AO2654" s="1" t="s">
        <v>70</v>
      </c>
      <c r="AP2654" s="1" t="s">
        <v>70</v>
      </c>
      <c r="AQ2654" s="1" t="s">
        <v>69</v>
      </c>
      <c r="AR2654" s="1" t="s">
        <v>69</v>
      </c>
      <c r="AS2654" s="1" t="s">
        <v>70</v>
      </c>
      <c r="AT2654" s="1" t="s">
        <v>70</v>
      </c>
      <c r="AU2654" s="1" t="s">
        <v>69</v>
      </c>
      <c r="AV2654" s="1" t="s">
        <v>70</v>
      </c>
      <c r="AW2654" s="1" t="s">
        <v>70</v>
      </c>
      <c r="AX2654" s="1" t="s">
        <v>70</v>
      </c>
      <c r="AY2654" s="1" t="s">
        <v>70</v>
      </c>
      <c r="AZ2654" s="1" t="s">
        <v>70</v>
      </c>
      <c r="BA2654" s="1" t="s">
        <v>70</v>
      </c>
      <c r="BB2654" s="1" t="s">
        <v>70</v>
      </c>
      <c r="BC2654" s="1" t="s">
        <v>70</v>
      </c>
      <c r="BD2654" s="1" t="s">
        <v>70</v>
      </c>
      <c r="BE2654" s="1" t="s">
        <v>70</v>
      </c>
      <c r="BF2654" s="1" t="s">
        <v>70</v>
      </c>
      <c r="BG2654" s="3">
        <v>41773.60972222222</v>
      </c>
    </row>
    <row r="2655">
      <c r="A2655" s="1">
        <v>1005213.0</v>
      </c>
      <c r="B2655" s="1" t="s">
        <v>12407</v>
      </c>
      <c r="C2655" s="2" t="s">
        <v>12410</v>
      </c>
      <c r="D2655" s="2" t="s">
        <v>12411</v>
      </c>
      <c r="H2655" s="1" t="s">
        <v>12412</v>
      </c>
      <c r="I2655" s="1" t="s">
        <v>12413</v>
      </c>
      <c r="J2655" s="1" t="s">
        <v>2578</v>
      </c>
      <c r="K2655" s="1" t="s">
        <v>670</v>
      </c>
      <c r="L2655" s="1">
        <v>27028.0</v>
      </c>
      <c r="M2655" s="1" t="s">
        <v>12414</v>
      </c>
      <c r="N2655" s="1" t="s">
        <v>205</v>
      </c>
      <c r="U2655" s="1">
        <v>-80.532356</v>
      </c>
      <c r="V2655" s="1">
        <v>36.008919</v>
      </c>
      <c r="W2655" s="1" t="s">
        <v>136</v>
      </c>
      <c r="X2655" s="1" t="s">
        <v>70</v>
      </c>
      <c r="Y2655" s="1" t="s">
        <v>70</v>
      </c>
      <c r="Z2655" s="1" t="s">
        <v>70</v>
      </c>
      <c r="AA2655" s="1" t="s">
        <v>70</v>
      </c>
      <c r="AB2655" s="1" t="s">
        <v>70</v>
      </c>
      <c r="AC2655" s="1" t="s">
        <v>80</v>
      </c>
      <c r="AD2655" s="1" t="s">
        <v>69</v>
      </c>
      <c r="AE2655" s="1" t="s">
        <v>70</v>
      </c>
      <c r="AF2655" s="1" t="s">
        <v>70</v>
      </c>
      <c r="AG2655" s="1" t="s">
        <v>69</v>
      </c>
      <c r="AH2655" s="1" t="s">
        <v>69</v>
      </c>
      <c r="AI2655" s="1" t="s">
        <v>70</v>
      </c>
      <c r="AJ2655" s="1" t="s">
        <v>69</v>
      </c>
      <c r="AK2655" s="1" t="s">
        <v>69</v>
      </c>
      <c r="AL2655" s="1" t="s">
        <v>69</v>
      </c>
      <c r="AM2655" s="1" t="s">
        <v>69</v>
      </c>
      <c r="AN2655" s="1" t="s">
        <v>70</v>
      </c>
      <c r="AO2655" s="1" t="s">
        <v>69</v>
      </c>
      <c r="AP2655" s="1" t="s">
        <v>70</v>
      </c>
      <c r="AQ2655" s="1" t="s">
        <v>70</v>
      </c>
      <c r="AR2655" s="1" t="s">
        <v>69</v>
      </c>
      <c r="AS2655" s="1" t="s">
        <v>69</v>
      </c>
      <c r="AT2655" s="1" t="s">
        <v>69</v>
      </c>
      <c r="AU2655" s="1" t="s">
        <v>69</v>
      </c>
      <c r="AV2655" s="1" t="s">
        <v>69</v>
      </c>
      <c r="AW2655" s="1" t="s">
        <v>70</v>
      </c>
      <c r="AX2655" s="1" t="s">
        <v>70</v>
      </c>
      <c r="AY2655" s="1" t="s">
        <v>70</v>
      </c>
      <c r="AZ2655" s="1" t="s">
        <v>69</v>
      </c>
      <c r="BA2655" s="1" t="s">
        <v>70</v>
      </c>
      <c r="BB2655" s="1" t="s">
        <v>70</v>
      </c>
      <c r="BC2655" s="1" t="s">
        <v>70</v>
      </c>
      <c r="BD2655" s="1" t="s">
        <v>70</v>
      </c>
      <c r="BE2655" s="1" t="s">
        <v>70</v>
      </c>
      <c r="BF2655" s="1" t="s">
        <v>70</v>
      </c>
      <c r="BG2655" s="3">
        <v>41751.643055555556</v>
      </c>
    </row>
    <row r="2656">
      <c r="A2656" s="1">
        <v>1001405.0</v>
      </c>
      <c r="B2656" s="1" t="s">
        <v>12407</v>
      </c>
      <c r="C2656" s="1" t="s">
        <v>12415</v>
      </c>
      <c r="D2656" s="2" t="s">
        <v>12416</v>
      </c>
      <c r="H2656" s="1" t="s">
        <v>12417</v>
      </c>
      <c r="I2656" s="1" t="s">
        <v>12405</v>
      </c>
      <c r="J2656" s="1" t="s">
        <v>12418</v>
      </c>
      <c r="K2656" s="1" t="s">
        <v>91</v>
      </c>
      <c r="L2656" s="1">
        <v>63640.0</v>
      </c>
      <c r="M2656" s="1" t="s">
        <v>12419</v>
      </c>
      <c r="N2656" s="1" t="s">
        <v>313</v>
      </c>
      <c r="U2656" s="1">
        <v>-90.407532</v>
      </c>
      <c r="V2656" s="1">
        <v>37.781891</v>
      </c>
      <c r="W2656" s="1" t="s">
        <v>99</v>
      </c>
      <c r="X2656" s="1" t="s">
        <v>70</v>
      </c>
      <c r="Y2656" s="1" t="s">
        <v>70</v>
      </c>
      <c r="Z2656" s="1" t="s">
        <v>70</v>
      </c>
      <c r="AA2656" s="1" t="s">
        <v>70</v>
      </c>
      <c r="AB2656" s="1" t="s">
        <v>70</v>
      </c>
      <c r="AC2656" s="1" t="s">
        <v>69</v>
      </c>
      <c r="AD2656" s="1" t="s">
        <v>69</v>
      </c>
      <c r="AE2656" s="1" t="s">
        <v>70</v>
      </c>
      <c r="AF2656" s="1" t="s">
        <v>70</v>
      </c>
      <c r="AG2656" s="1" t="s">
        <v>69</v>
      </c>
      <c r="AH2656" s="1" t="s">
        <v>69</v>
      </c>
      <c r="AI2656" s="1" t="s">
        <v>70</v>
      </c>
      <c r="AJ2656" s="1" t="s">
        <v>69</v>
      </c>
      <c r="AK2656" s="1" t="s">
        <v>69</v>
      </c>
      <c r="AL2656" s="1" t="s">
        <v>69</v>
      </c>
      <c r="AM2656" s="1" t="s">
        <v>69</v>
      </c>
      <c r="AN2656" s="1" t="s">
        <v>70</v>
      </c>
      <c r="AO2656" s="1" t="s">
        <v>69</v>
      </c>
      <c r="AP2656" s="1" t="s">
        <v>70</v>
      </c>
      <c r="AQ2656" s="1" t="s">
        <v>69</v>
      </c>
      <c r="AR2656" s="1" t="s">
        <v>69</v>
      </c>
      <c r="AS2656" s="1" t="s">
        <v>70</v>
      </c>
      <c r="AT2656" s="1" t="s">
        <v>70</v>
      </c>
      <c r="AU2656" s="1" t="s">
        <v>69</v>
      </c>
      <c r="AV2656" s="1" t="s">
        <v>69</v>
      </c>
      <c r="AW2656" s="1" t="s">
        <v>70</v>
      </c>
      <c r="AX2656" s="1" t="s">
        <v>70</v>
      </c>
      <c r="AY2656" s="1" t="s">
        <v>70</v>
      </c>
      <c r="AZ2656" s="1" t="s">
        <v>69</v>
      </c>
      <c r="BA2656" s="1" t="s">
        <v>70</v>
      </c>
      <c r="BB2656" s="1" t="s">
        <v>70</v>
      </c>
      <c r="BC2656" s="1" t="s">
        <v>70</v>
      </c>
      <c r="BD2656" s="1" t="s">
        <v>69</v>
      </c>
      <c r="BE2656" s="1" t="s">
        <v>70</v>
      </c>
      <c r="BF2656" s="1" t="s">
        <v>70</v>
      </c>
      <c r="BG2656" s="3">
        <v>41858.36944444444</v>
      </c>
    </row>
    <row r="2657">
      <c r="A2657" s="1">
        <v>1001838.0</v>
      </c>
      <c r="B2657" s="1" t="s">
        <v>12407</v>
      </c>
      <c r="H2657" s="1" t="s">
        <v>1269</v>
      </c>
      <c r="I2657" s="1" t="s">
        <v>12405</v>
      </c>
      <c r="J2657" s="1" t="s">
        <v>748</v>
      </c>
      <c r="K2657" s="1" t="s">
        <v>520</v>
      </c>
      <c r="L2657" s="1">
        <v>4938.0</v>
      </c>
      <c r="U2657" s="1">
        <v>-70.152901</v>
      </c>
      <c r="V2657" s="1">
        <v>44.671799</v>
      </c>
      <c r="X2657" s="1" t="s">
        <v>70</v>
      </c>
      <c r="Y2657" s="1" t="s">
        <v>70</v>
      </c>
      <c r="Z2657" s="1" t="s">
        <v>70</v>
      </c>
      <c r="AA2657" s="1" t="s">
        <v>70</v>
      </c>
      <c r="AB2657" s="1" t="s">
        <v>70</v>
      </c>
      <c r="AC2657" s="1" t="s">
        <v>80</v>
      </c>
      <c r="BG2657" s="6">
        <v>40331.46041666667</v>
      </c>
    </row>
    <row r="2658">
      <c r="A2658" s="1">
        <v>1006905.0</v>
      </c>
      <c r="B2658" s="1" t="s">
        <v>12407</v>
      </c>
      <c r="H2658" s="1" t="s">
        <v>12420</v>
      </c>
      <c r="I2658" s="1" t="s">
        <v>12405</v>
      </c>
      <c r="J2658" s="1" t="s">
        <v>2477</v>
      </c>
      <c r="K2658" s="1" t="s">
        <v>2478</v>
      </c>
      <c r="L2658" s="1">
        <v>3835.0</v>
      </c>
      <c r="U2658" s="1">
        <v>-71.030998</v>
      </c>
      <c r="V2658" s="1">
        <v>43.298901</v>
      </c>
      <c r="X2658" s="1" t="s">
        <v>70</v>
      </c>
      <c r="Y2658" s="1" t="s">
        <v>70</v>
      </c>
      <c r="Z2658" s="1" t="s">
        <v>70</v>
      </c>
      <c r="AA2658" s="1" t="s">
        <v>70</v>
      </c>
      <c r="AB2658" s="1" t="s">
        <v>70</v>
      </c>
      <c r="AC2658" s="1" t="s">
        <v>80</v>
      </c>
      <c r="AD2658" s="1" t="s">
        <v>69</v>
      </c>
      <c r="AE2658" s="1" t="s">
        <v>70</v>
      </c>
      <c r="AF2658" s="1" t="s">
        <v>69</v>
      </c>
      <c r="AG2658" s="1" t="s">
        <v>69</v>
      </c>
      <c r="AH2658" s="1" t="s">
        <v>70</v>
      </c>
      <c r="AI2658" s="1" t="s">
        <v>70</v>
      </c>
      <c r="AJ2658" s="1" t="s">
        <v>70</v>
      </c>
      <c r="AK2658" s="1" t="s">
        <v>69</v>
      </c>
      <c r="AL2658" s="1" t="s">
        <v>70</v>
      </c>
      <c r="AM2658" s="1" t="s">
        <v>70</v>
      </c>
      <c r="AN2658" s="1" t="s">
        <v>70</v>
      </c>
      <c r="AO2658" s="1" t="s">
        <v>70</v>
      </c>
      <c r="AP2658" s="1" t="s">
        <v>70</v>
      </c>
      <c r="AQ2658" s="1" t="s">
        <v>70</v>
      </c>
      <c r="AR2658" s="1" t="s">
        <v>69</v>
      </c>
      <c r="AS2658" s="1" t="s">
        <v>70</v>
      </c>
      <c r="AT2658" s="1" t="s">
        <v>70</v>
      </c>
      <c r="AU2658" s="1" t="s">
        <v>70</v>
      </c>
      <c r="AV2658" s="1" t="s">
        <v>70</v>
      </c>
      <c r="AW2658" s="1" t="s">
        <v>70</v>
      </c>
      <c r="AX2658" s="1" t="s">
        <v>70</v>
      </c>
      <c r="AY2658" s="1" t="s">
        <v>70</v>
      </c>
      <c r="AZ2658" s="1" t="s">
        <v>70</v>
      </c>
      <c r="BA2658" s="1" t="s">
        <v>70</v>
      </c>
      <c r="BB2658" s="1" t="s">
        <v>70</v>
      </c>
      <c r="BC2658" s="1" t="s">
        <v>70</v>
      </c>
      <c r="BD2658" s="1" t="s">
        <v>70</v>
      </c>
      <c r="BE2658" s="1" t="s">
        <v>70</v>
      </c>
      <c r="BF2658" s="1" t="s">
        <v>70</v>
      </c>
      <c r="BG2658" s="3">
        <v>40969.47152777778</v>
      </c>
    </row>
    <row r="2659">
      <c r="A2659" s="1">
        <v>1004806.0</v>
      </c>
      <c r="B2659" s="1" t="s">
        <v>12421</v>
      </c>
      <c r="H2659" s="1" t="s">
        <v>12422</v>
      </c>
      <c r="I2659" s="1" t="s">
        <v>12405</v>
      </c>
      <c r="J2659" s="1" t="s">
        <v>2223</v>
      </c>
      <c r="K2659" s="1" t="s">
        <v>509</v>
      </c>
      <c r="M2659" s="1" t="s">
        <v>12423</v>
      </c>
      <c r="N2659" s="1" t="s">
        <v>12424</v>
      </c>
      <c r="U2659" s="1">
        <v>-108.1642</v>
      </c>
      <c r="V2659" s="1">
        <v>36.745365</v>
      </c>
      <c r="W2659" s="1" t="s">
        <v>136</v>
      </c>
      <c r="X2659" s="1" t="s">
        <v>69</v>
      </c>
      <c r="Y2659" s="1" t="s">
        <v>69</v>
      </c>
      <c r="Z2659" s="1" t="s">
        <v>70</v>
      </c>
      <c r="AA2659" s="1" t="s">
        <v>69</v>
      </c>
      <c r="AB2659" s="1" t="s">
        <v>70</v>
      </c>
      <c r="AC2659" s="1" t="s">
        <v>80</v>
      </c>
      <c r="AD2659" s="1" t="s">
        <v>69</v>
      </c>
      <c r="AE2659" s="1" t="s">
        <v>70</v>
      </c>
      <c r="AF2659" s="1" t="s">
        <v>69</v>
      </c>
      <c r="AG2659" s="1" t="s">
        <v>69</v>
      </c>
      <c r="AH2659" s="1" t="s">
        <v>70</v>
      </c>
      <c r="AI2659" s="1" t="s">
        <v>70</v>
      </c>
      <c r="AJ2659" s="1" t="s">
        <v>69</v>
      </c>
      <c r="AK2659" s="1" t="s">
        <v>69</v>
      </c>
      <c r="AL2659" s="1" t="s">
        <v>69</v>
      </c>
      <c r="AM2659" s="1" t="s">
        <v>70</v>
      </c>
      <c r="AN2659" s="1" t="s">
        <v>70</v>
      </c>
      <c r="AO2659" s="1" t="s">
        <v>70</v>
      </c>
      <c r="AP2659" s="1" t="s">
        <v>70</v>
      </c>
      <c r="AQ2659" s="1" t="s">
        <v>70</v>
      </c>
      <c r="AR2659" s="1" t="s">
        <v>70</v>
      </c>
      <c r="AS2659" s="1" t="s">
        <v>70</v>
      </c>
      <c r="AT2659" s="1" t="s">
        <v>70</v>
      </c>
      <c r="AU2659" s="1" t="s">
        <v>70</v>
      </c>
      <c r="AV2659" s="1" t="s">
        <v>70</v>
      </c>
      <c r="AW2659" s="1" t="s">
        <v>70</v>
      </c>
      <c r="AX2659" s="1" t="s">
        <v>70</v>
      </c>
      <c r="AY2659" s="1" t="s">
        <v>70</v>
      </c>
      <c r="AZ2659" s="1" t="s">
        <v>69</v>
      </c>
      <c r="BA2659" s="1" t="s">
        <v>70</v>
      </c>
      <c r="BB2659" s="1" t="s">
        <v>70</v>
      </c>
      <c r="BC2659" s="1" t="s">
        <v>70</v>
      </c>
      <c r="BD2659" s="1" t="s">
        <v>70</v>
      </c>
      <c r="BE2659" s="1" t="s">
        <v>70</v>
      </c>
      <c r="BF2659" s="1" t="s">
        <v>70</v>
      </c>
      <c r="BG2659" s="3">
        <v>41779.58819444444</v>
      </c>
    </row>
    <row r="2660">
      <c r="A2660" s="1">
        <v>1011018.0</v>
      </c>
      <c r="B2660" s="1" t="s">
        <v>12425</v>
      </c>
      <c r="D2660" s="1" t="s">
        <v>12426</v>
      </c>
      <c r="E2660" s="1" t="s">
        <v>12426</v>
      </c>
      <c r="H2660" s="1" t="s">
        <v>12427</v>
      </c>
      <c r="I2660" s="1" t="s">
        <v>2182</v>
      </c>
      <c r="J2660" s="1" t="s">
        <v>2197</v>
      </c>
      <c r="K2660" s="1" t="s">
        <v>1818</v>
      </c>
      <c r="L2660" s="1">
        <v>6001.0</v>
      </c>
      <c r="M2660" s="1" t="s">
        <v>7758</v>
      </c>
      <c r="N2660" s="1" t="s">
        <v>614</v>
      </c>
      <c r="U2660" s="1">
        <v>-72.82856</v>
      </c>
      <c r="V2660" s="1">
        <v>41.81992</v>
      </c>
      <c r="X2660" s="1" t="s">
        <v>69</v>
      </c>
      <c r="Y2660" s="1" t="s">
        <v>69</v>
      </c>
      <c r="Z2660" s="1" t="s">
        <v>70</v>
      </c>
      <c r="AA2660" s="1" t="s">
        <v>69</v>
      </c>
      <c r="AB2660" s="1" t="s">
        <v>69</v>
      </c>
      <c r="AC2660" s="1" t="s">
        <v>69</v>
      </c>
      <c r="AD2660" s="1" t="s">
        <v>69</v>
      </c>
      <c r="AE2660" s="1" t="s">
        <v>69</v>
      </c>
      <c r="AF2660" s="1" t="s">
        <v>70</v>
      </c>
      <c r="AG2660" s="1" t="s">
        <v>69</v>
      </c>
      <c r="AH2660" s="1" t="s">
        <v>69</v>
      </c>
      <c r="AI2660" s="1" t="s">
        <v>69</v>
      </c>
      <c r="AJ2660" s="1" t="s">
        <v>69</v>
      </c>
      <c r="AK2660" s="1" t="s">
        <v>69</v>
      </c>
      <c r="AL2660" s="1" t="s">
        <v>69</v>
      </c>
      <c r="AM2660" s="1" t="s">
        <v>69</v>
      </c>
      <c r="AN2660" s="1" t="s">
        <v>69</v>
      </c>
      <c r="AO2660" s="1" t="s">
        <v>70</v>
      </c>
      <c r="AP2660" s="1" t="s">
        <v>70</v>
      </c>
      <c r="AQ2660" s="1" t="s">
        <v>70</v>
      </c>
      <c r="AR2660" s="1" t="s">
        <v>70</v>
      </c>
      <c r="AS2660" s="1" t="s">
        <v>69</v>
      </c>
      <c r="AT2660" s="1" t="s">
        <v>69</v>
      </c>
      <c r="AU2660" s="1" t="s">
        <v>69</v>
      </c>
      <c r="AV2660" s="1" t="s">
        <v>70</v>
      </c>
      <c r="AW2660" s="1" t="s">
        <v>70</v>
      </c>
      <c r="AX2660" s="1" t="s">
        <v>69</v>
      </c>
      <c r="AY2660" s="1" t="s">
        <v>70</v>
      </c>
      <c r="AZ2660" s="1" t="s">
        <v>69</v>
      </c>
      <c r="BA2660" s="1" t="s">
        <v>70</v>
      </c>
      <c r="BB2660" s="1" t="s">
        <v>70</v>
      </c>
      <c r="BC2660" s="1" t="s">
        <v>70</v>
      </c>
      <c r="BD2660" s="1" t="s">
        <v>70</v>
      </c>
      <c r="BE2660" s="1" t="s">
        <v>70</v>
      </c>
      <c r="BF2660" s="1" t="s">
        <v>70</v>
      </c>
      <c r="BG2660" s="3">
        <v>42103.79513888889</v>
      </c>
    </row>
    <row r="2661">
      <c r="A2661" s="1">
        <v>1002331.0</v>
      </c>
      <c r="B2661" s="1" t="s">
        <v>12428</v>
      </c>
      <c r="C2661" s="2" t="s">
        <v>12429</v>
      </c>
      <c r="H2661" s="1" t="s">
        <v>12430</v>
      </c>
      <c r="I2661" s="1" t="s">
        <v>12431</v>
      </c>
      <c r="J2661" s="1" t="s">
        <v>1051</v>
      </c>
      <c r="K2661" s="1" t="s">
        <v>96</v>
      </c>
      <c r="L2661" s="1">
        <v>11738.0</v>
      </c>
      <c r="M2661" s="1" t="s">
        <v>1135</v>
      </c>
      <c r="N2661" s="1" t="s">
        <v>5082</v>
      </c>
      <c r="U2661" s="1">
        <v>-73.03231</v>
      </c>
      <c r="V2661" s="1">
        <v>40.83157</v>
      </c>
      <c r="W2661" s="1" t="s">
        <v>99</v>
      </c>
      <c r="X2661" s="1" t="s">
        <v>70</v>
      </c>
      <c r="Y2661" s="1" t="s">
        <v>70</v>
      </c>
      <c r="Z2661" s="1" t="s">
        <v>70</v>
      </c>
      <c r="AA2661" s="1" t="s">
        <v>70</v>
      </c>
      <c r="AB2661" s="1" t="s">
        <v>70</v>
      </c>
      <c r="AC2661" s="1" t="s">
        <v>80</v>
      </c>
      <c r="AD2661" s="1" t="s">
        <v>69</v>
      </c>
      <c r="AE2661" s="1" t="s">
        <v>69</v>
      </c>
      <c r="AF2661" s="1" t="s">
        <v>70</v>
      </c>
      <c r="AG2661" s="1" t="s">
        <v>70</v>
      </c>
      <c r="AH2661" s="1" t="s">
        <v>69</v>
      </c>
      <c r="AI2661" s="1" t="s">
        <v>70</v>
      </c>
      <c r="AJ2661" s="1" t="s">
        <v>70</v>
      </c>
      <c r="AK2661" s="1" t="s">
        <v>69</v>
      </c>
      <c r="AL2661" s="1" t="s">
        <v>70</v>
      </c>
      <c r="AM2661" s="1" t="s">
        <v>70</v>
      </c>
      <c r="AN2661" s="1" t="s">
        <v>70</v>
      </c>
      <c r="AO2661" s="1" t="s">
        <v>70</v>
      </c>
      <c r="AP2661" s="1" t="s">
        <v>70</v>
      </c>
      <c r="AQ2661" s="1" t="s">
        <v>70</v>
      </c>
      <c r="AR2661" s="1" t="s">
        <v>70</v>
      </c>
      <c r="AS2661" s="1" t="s">
        <v>70</v>
      </c>
      <c r="AT2661" s="1" t="s">
        <v>70</v>
      </c>
      <c r="AU2661" s="1" t="s">
        <v>70</v>
      </c>
      <c r="AV2661" s="1" t="s">
        <v>70</v>
      </c>
      <c r="AW2661" s="1" t="s">
        <v>70</v>
      </c>
      <c r="AX2661" s="1" t="s">
        <v>70</v>
      </c>
      <c r="AY2661" s="1" t="s">
        <v>70</v>
      </c>
      <c r="AZ2661" s="1" t="s">
        <v>70</v>
      </c>
      <c r="BA2661" s="1" t="s">
        <v>70</v>
      </c>
      <c r="BB2661" s="1" t="s">
        <v>70</v>
      </c>
      <c r="BC2661" s="1" t="s">
        <v>70</v>
      </c>
      <c r="BD2661" s="1" t="s">
        <v>70</v>
      </c>
      <c r="BE2661" s="1" t="s">
        <v>70</v>
      </c>
      <c r="BF2661" s="1" t="s">
        <v>70</v>
      </c>
      <c r="BG2661" s="3">
        <v>41059.55347222222</v>
      </c>
    </row>
    <row r="2662">
      <c r="A2662" s="1">
        <v>1003793.0</v>
      </c>
      <c r="B2662" s="1" t="s">
        <v>12432</v>
      </c>
      <c r="C2662" s="2" t="s">
        <v>12433</v>
      </c>
      <c r="H2662" s="1" t="s">
        <v>12434</v>
      </c>
      <c r="I2662" s="1" t="s">
        <v>10566</v>
      </c>
      <c r="J2662" s="1" t="s">
        <v>10567</v>
      </c>
      <c r="K2662" s="1" t="s">
        <v>77</v>
      </c>
      <c r="L2662" s="1">
        <v>44654.0</v>
      </c>
      <c r="U2662" s="1">
        <v>-81.876404</v>
      </c>
      <c r="V2662" s="1">
        <v>40.591</v>
      </c>
      <c r="X2662" s="1" t="s">
        <v>70</v>
      </c>
      <c r="Y2662" s="1" t="s">
        <v>70</v>
      </c>
      <c r="Z2662" s="1" t="s">
        <v>70</v>
      </c>
      <c r="AA2662" s="1" t="s">
        <v>70</v>
      </c>
      <c r="AB2662" s="1" t="s">
        <v>70</v>
      </c>
      <c r="AC2662" s="1" t="s">
        <v>80</v>
      </c>
      <c r="BG2662" s="1">
        <v>2009.0</v>
      </c>
    </row>
    <row r="2663">
      <c r="A2663" s="1">
        <v>1001779.0</v>
      </c>
      <c r="B2663" s="1" t="s">
        <v>12435</v>
      </c>
      <c r="H2663" s="1" t="s">
        <v>12436</v>
      </c>
      <c r="I2663" s="1" t="s">
        <v>369</v>
      </c>
      <c r="K2663" s="1" t="s">
        <v>203</v>
      </c>
      <c r="L2663" s="1">
        <v>60655.0</v>
      </c>
      <c r="U2663" s="1">
        <v>-87.718002</v>
      </c>
      <c r="V2663" s="1">
        <v>41.688099</v>
      </c>
      <c r="X2663" s="1" t="s">
        <v>70</v>
      </c>
      <c r="Y2663" s="1" t="s">
        <v>70</v>
      </c>
      <c r="Z2663" s="1" t="s">
        <v>70</v>
      </c>
      <c r="AA2663" s="1" t="s">
        <v>70</v>
      </c>
      <c r="AB2663" s="1" t="s">
        <v>70</v>
      </c>
      <c r="AC2663" s="1" t="s">
        <v>80</v>
      </c>
      <c r="BG2663" s="1">
        <v>2009.0</v>
      </c>
    </row>
    <row r="2664">
      <c r="A2664" s="1">
        <v>1010554.0</v>
      </c>
      <c r="B2664" s="1" t="s">
        <v>12437</v>
      </c>
      <c r="C2664" s="2" t="s">
        <v>12438</v>
      </c>
      <c r="D2664" s="2" t="s">
        <v>12439</v>
      </c>
      <c r="H2664" s="1" t="s">
        <v>12440</v>
      </c>
      <c r="I2664" s="1" t="s">
        <v>12441</v>
      </c>
      <c r="J2664" s="1" t="s">
        <v>11963</v>
      </c>
      <c r="K2664" s="1" t="s">
        <v>188</v>
      </c>
      <c r="L2664" s="1">
        <v>17078.0</v>
      </c>
      <c r="M2664" s="1" t="s">
        <v>1081</v>
      </c>
      <c r="N2664" s="1" t="s">
        <v>12442</v>
      </c>
      <c r="U2664" s="1">
        <v>-76.649292</v>
      </c>
      <c r="V2664" s="1">
        <v>40.370197</v>
      </c>
      <c r="X2664" s="1" t="s">
        <v>69</v>
      </c>
      <c r="Y2664" s="1" t="s">
        <v>70</v>
      </c>
      <c r="Z2664" s="1" t="s">
        <v>70</v>
      </c>
      <c r="AA2664" s="1" t="s">
        <v>70</v>
      </c>
      <c r="AB2664" s="1" t="s">
        <v>70</v>
      </c>
      <c r="AC2664" s="1" t="s">
        <v>70</v>
      </c>
      <c r="AD2664" s="1" t="s">
        <v>69</v>
      </c>
      <c r="AE2664" s="1" t="s">
        <v>69</v>
      </c>
      <c r="AF2664" s="1" t="s">
        <v>70</v>
      </c>
      <c r="AG2664" s="1" t="s">
        <v>69</v>
      </c>
      <c r="AH2664" s="1" t="s">
        <v>69</v>
      </c>
      <c r="AI2664" s="1" t="s">
        <v>69</v>
      </c>
      <c r="AJ2664" s="1" t="s">
        <v>69</v>
      </c>
      <c r="AK2664" s="1" t="s">
        <v>70</v>
      </c>
      <c r="AL2664" s="1" t="s">
        <v>69</v>
      </c>
      <c r="AM2664" s="1" t="s">
        <v>70</v>
      </c>
      <c r="AN2664" s="1" t="s">
        <v>69</v>
      </c>
      <c r="AO2664" s="1" t="s">
        <v>69</v>
      </c>
      <c r="AP2664" s="1" t="s">
        <v>70</v>
      </c>
      <c r="AQ2664" s="1" t="s">
        <v>69</v>
      </c>
      <c r="AR2664" s="1" t="s">
        <v>70</v>
      </c>
      <c r="AS2664" s="1" t="s">
        <v>69</v>
      </c>
      <c r="AT2664" s="1" t="s">
        <v>69</v>
      </c>
      <c r="AU2664" s="1" t="s">
        <v>69</v>
      </c>
      <c r="AV2664" s="1" t="s">
        <v>70</v>
      </c>
      <c r="AW2664" s="1" t="s">
        <v>69</v>
      </c>
      <c r="AX2664" s="1" t="s">
        <v>69</v>
      </c>
      <c r="AY2664" s="1" t="s">
        <v>69</v>
      </c>
      <c r="AZ2664" s="1" t="s">
        <v>70</v>
      </c>
      <c r="BA2664" s="1" t="s">
        <v>69</v>
      </c>
      <c r="BB2664" s="1" t="s">
        <v>69</v>
      </c>
      <c r="BC2664" s="1" t="s">
        <v>69</v>
      </c>
      <c r="BD2664" s="1" t="s">
        <v>69</v>
      </c>
      <c r="BE2664" s="1" t="s">
        <v>70</v>
      </c>
      <c r="BF2664" s="1" t="s">
        <v>70</v>
      </c>
      <c r="BG2664" s="3">
        <v>41877.5125</v>
      </c>
    </row>
    <row r="2665">
      <c r="A2665" s="1">
        <v>1012107.0</v>
      </c>
      <c r="B2665" s="1" t="s">
        <v>12443</v>
      </c>
      <c r="C2665" s="2" t="s">
        <v>12444</v>
      </c>
      <c r="D2665" s="1" t="s">
        <v>12443</v>
      </c>
      <c r="H2665" s="1" t="s">
        <v>12445</v>
      </c>
      <c r="I2665" s="1" t="s">
        <v>12446</v>
      </c>
      <c r="J2665" s="1" t="s">
        <v>12447</v>
      </c>
      <c r="K2665" s="1" t="s">
        <v>181</v>
      </c>
      <c r="L2665" s="1">
        <v>23901.0</v>
      </c>
      <c r="M2665" s="1" t="s">
        <v>3088</v>
      </c>
      <c r="N2665" s="1" t="s">
        <v>79</v>
      </c>
      <c r="U2665" s="1">
        <v>-78.392914</v>
      </c>
      <c r="V2665" s="1">
        <v>37.304001</v>
      </c>
      <c r="X2665" s="1" t="s">
        <v>69</v>
      </c>
      <c r="Y2665" s="1" t="s">
        <v>70</v>
      </c>
      <c r="Z2665" s="1" t="s">
        <v>70</v>
      </c>
      <c r="AA2665" s="1" t="s">
        <v>70</v>
      </c>
      <c r="AB2665" s="1" t="s">
        <v>69</v>
      </c>
      <c r="AC2665" s="1" t="s">
        <v>69</v>
      </c>
      <c r="AD2665" s="1" t="s">
        <v>69</v>
      </c>
      <c r="AE2665" s="1" t="s">
        <v>70</v>
      </c>
      <c r="AF2665" s="1" t="s">
        <v>69</v>
      </c>
      <c r="AG2665" s="1" t="s">
        <v>69</v>
      </c>
      <c r="AH2665" s="1" t="s">
        <v>69</v>
      </c>
      <c r="AI2665" s="1" t="s">
        <v>70</v>
      </c>
      <c r="AJ2665" s="1" t="s">
        <v>69</v>
      </c>
      <c r="AK2665" s="1" t="s">
        <v>69</v>
      </c>
      <c r="AL2665" s="1" t="s">
        <v>69</v>
      </c>
      <c r="AM2665" s="1" t="s">
        <v>69</v>
      </c>
      <c r="AN2665" s="1" t="s">
        <v>70</v>
      </c>
      <c r="AO2665" s="1" t="s">
        <v>69</v>
      </c>
      <c r="AP2665" s="1" t="s">
        <v>70</v>
      </c>
      <c r="AQ2665" s="1" t="s">
        <v>70</v>
      </c>
      <c r="AR2665" s="1" t="s">
        <v>69</v>
      </c>
      <c r="AS2665" s="1" t="s">
        <v>69</v>
      </c>
      <c r="AT2665" s="1" t="s">
        <v>69</v>
      </c>
      <c r="AU2665" s="1" t="s">
        <v>69</v>
      </c>
      <c r="AV2665" s="1" t="s">
        <v>69</v>
      </c>
      <c r="AW2665" s="1" t="s">
        <v>70</v>
      </c>
      <c r="AX2665" s="1" t="s">
        <v>70</v>
      </c>
      <c r="AY2665" s="1" t="s">
        <v>70</v>
      </c>
      <c r="AZ2665" s="1" t="s">
        <v>69</v>
      </c>
      <c r="BA2665" s="1" t="s">
        <v>70</v>
      </c>
      <c r="BB2665" s="1" t="s">
        <v>69</v>
      </c>
      <c r="BC2665" s="1" t="s">
        <v>69</v>
      </c>
      <c r="BD2665" s="1" t="s">
        <v>70</v>
      </c>
      <c r="BE2665" s="1" t="s">
        <v>70</v>
      </c>
      <c r="BF2665" s="1" t="s">
        <v>70</v>
      </c>
      <c r="BG2665" s="3">
        <v>42571.595138888886</v>
      </c>
    </row>
    <row r="2666">
      <c r="A2666" s="1">
        <v>1003944.0</v>
      </c>
      <c r="B2666" s="1" t="s">
        <v>12448</v>
      </c>
      <c r="C2666" s="2" t="s">
        <v>12449</v>
      </c>
      <c r="H2666" s="1" t="s">
        <v>12450</v>
      </c>
      <c r="I2666" s="1" t="s">
        <v>12451</v>
      </c>
      <c r="J2666" s="1" t="s">
        <v>303</v>
      </c>
      <c r="K2666" s="1" t="s">
        <v>188</v>
      </c>
      <c r="L2666" s="1">
        <v>16121.0</v>
      </c>
      <c r="U2666" s="1">
        <v>-80.502296</v>
      </c>
      <c r="V2666" s="1">
        <v>41.2127</v>
      </c>
      <c r="X2666" s="1" t="s">
        <v>70</v>
      </c>
      <c r="Y2666" s="1" t="s">
        <v>70</v>
      </c>
      <c r="Z2666" s="1" t="s">
        <v>70</v>
      </c>
      <c r="AA2666" s="1" t="s">
        <v>70</v>
      </c>
      <c r="AB2666" s="1" t="s">
        <v>70</v>
      </c>
      <c r="AC2666" s="1" t="s">
        <v>80</v>
      </c>
      <c r="BG2666" s="1">
        <v>2009.0</v>
      </c>
    </row>
    <row r="2667">
      <c r="A2667" s="1">
        <v>1004715.0</v>
      </c>
      <c r="B2667" s="1" t="s">
        <v>12452</v>
      </c>
      <c r="C2667" s="2" t="s">
        <v>12453</v>
      </c>
      <c r="H2667" s="1" t="s">
        <v>12454</v>
      </c>
      <c r="I2667" s="1" t="s">
        <v>12455</v>
      </c>
      <c r="J2667" s="1" t="s">
        <v>7049</v>
      </c>
      <c r="K2667" s="1" t="s">
        <v>575</v>
      </c>
      <c r="L2667" s="1">
        <v>48622.0</v>
      </c>
      <c r="M2667" s="1" t="s">
        <v>12456</v>
      </c>
      <c r="N2667" s="1" t="s">
        <v>12457</v>
      </c>
      <c r="U2667" s="1">
        <v>-84.866875</v>
      </c>
      <c r="V2667" s="1">
        <v>43.833103</v>
      </c>
      <c r="X2667" s="1" t="s">
        <v>69</v>
      </c>
      <c r="Y2667" s="1" t="s">
        <v>69</v>
      </c>
      <c r="Z2667" s="1" t="s">
        <v>70</v>
      </c>
      <c r="AA2667" s="1" t="s">
        <v>69</v>
      </c>
      <c r="AB2667" s="1" t="s">
        <v>69</v>
      </c>
      <c r="AC2667" s="1" t="s">
        <v>80</v>
      </c>
      <c r="AD2667" s="1" t="s">
        <v>69</v>
      </c>
      <c r="AE2667" s="1" t="s">
        <v>69</v>
      </c>
      <c r="AF2667" s="1" t="s">
        <v>69</v>
      </c>
      <c r="AG2667" s="1" t="s">
        <v>69</v>
      </c>
      <c r="AH2667" s="1" t="s">
        <v>69</v>
      </c>
      <c r="AI2667" s="1" t="s">
        <v>70</v>
      </c>
      <c r="AJ2667" s="1" t="s">
        <v>69</v>
      </c>
      <c r="AK2667" s="1" t="s">
        <v>69</v>
      </c>
      <c r="AL2667" s="1" t="s">
        <v>69</v>
      </c>
      <c r="AM2667" s="1" t="s">
        <v>69</v>
      </c>
      <c r="AN2667" s="1" t="s">
        <v>69</v>
      </c>
      <c r="AO2667" s="1" t="s">
        <v>70</v>
      </c>
      <c r="AP2667" s="1" t="s">
        <v>70</v>
      </c>
      <c r="AQ2667" s="1" t="s">
        <v>70</v>
      </c>
      <c r="AR2667" s="1" t="s">
        <v>69</v>
      </c>
      <c r="AS2667" s="1" t="s">
        <v>70</v>
      </c>
      <c r="AT2667" s="1" t="s">
        <v>70</v>
      </c>
      <c r="AU2667" s="1" t="s">
        <v>69</v>
      </c>
      <c r="AV2667" s="1" t="s">
        <v>70</v>
      </c>
      <c r="AW2667" s="1" t="s">
        <v>70</v>
      </c>
      <c r="AX2667" s="1" t="s">
        <v>70</v>
      </c>
      <c r="AY2667" s="1" t="s">
        <v>70</v>
      </c>
      <c r="AZ2667" s="1" t="s">
        <v>69</v>
      </c>
      <c r="BA2667" s="1" t="s">
        <v>70</v>
      </c>
      <c r="BB2667" s="1" t="s">
        <v>70</v>
      </c>
      <c r="BC2667" s="1" t="s">
        <v>70</v>
      </c>
      <c r="BD2667" s="1" t="s">
        <v>70</v>
      </c>
      <c r="BE2667" s="1" t="s">
        <v>70</v>
      </c>
      <c r="BF2667" s="1" t="s">
        <v>70</v>
      </c>
      <c r="BG2667" s="3">
        <v>42082.48402777778</v>
      </c>
    </row>
    <row r="2668">
      <c r="A2668" s="1">
        <v>1006174.0</v>
      </c>
      <c r="B2668" s="1" t="s">
        <v>12458</v>
      </c>
      <c r="H2668" s="1" t="s">
        <v>12459</v>
      </c>
      <c r="I2668" s="1" t="s">
        <v>7905</v>
      </c>
      <c r="J2668" s="1" t="s">
        <v>7909</v>
      </c>
      <c r="K2668" s="1" t="s">
        <v>1630</v>
      </c>
      <c r="L2668" s="1">
        <v>72034.0</v>
      </c>
      <c r="U2668" s="1">
        <v>-92.444099</v>
      </c>
      <c r="V2668" s="1">
        <v>35.077099</v>
      </c>
      <c r="X2668" s="1" t="s">
        <v>70</v>
      </c>
      <c r="Y2668" s="1" t="s">
        <v>70</v>
      </c>
      <c r="Z2668" s="1" t="s">
        <v>70</v>
      </c>
      <c r="AA2668" s="1" t="s">
        <v>70</v>
      </c>
      <c r="AB2668" s="1" t="s">
        <v>70</v>
      </c>
      <c r="AC2668" s="1" t="s">
        <v>80</v>
      </c>
      <c r="BG2668" s="1">
        <v>2009.0</v>
      </c>
    </row>
    <row r="2669">
      <c r="A2669" s="1">
        <v>1000931.0</v>
      </c>
      <c r="B2669" s="1" t="s">
        <v>12460</v>
      </c>
      <c r="H2669" s="1" t="s">
        <v>12461</v>
      </c>
      <c r="I2669" s="1" t="s">
        <v>12462</v>
      </c>
      <c r="J2669" s="1" t="s">
        <v>6490</v>
      </c>
      <c r="K2669" s="1" t="s">
        <v>91</v>
      </c>
      <c r="L2669" s="1">
        <v>65254.0</v>
      </c>
      <c r="U2669" s="1">
        <v>-92.897598</v>
      </c>
      <c r="V2669" s="1">
        <v>39.160099</v>
      </c>
      <c r="X2669" s="1" t="s">
        <v>70</v>
      </c>
      <c r="Y2669" s="1" t="s">
        <v>70</v>
      </c>
      <c r="Z2669" s="1" t="s">
        <v>70</v>
      </c>
      <c r="AA2669" s="1" t="s">
        <v>70</v>
      </c>
      <c r="AB2669" s="1" t="s">
        <v>70</v>
      </c>
      <c r="AC2669" s="1" t="s">
        <v>80</v>
      </c>
      <c r="BG2669" s="1">
        <v>2009.0</v>
      </c>
    </row>
    <row r="2670">
      <c r="A2670" s="1">
        <v>1001187.0</v>
      </c>
      <c r="B2670" s="1" t="s">
        <v>12463</v>
      </c>
      <c r="D2670" s="2" t="s">
        <v>12464</v>
      </c>
      <c r="H2670" s="1" t="s">
        <v>12465</v>
      </c>
      <c r="I2670" s="1" t="s">
        <v>12466</v>
      </c>
      <c r="J2670" s="1" t="s">
        <v>3658</v>
      </c>
      <c r="K2670" s="1" t="s">
        <v>881</v>
      </c>
      <c r="L2670" s="1">
        <v>25901.0</v>
      </c>
      <c r="M2670" s="1" t="s">
        <v>12467</v>
      </c>
      <c r="N2670" s="1" t="s">
        <v>863</v>
      </c>
      <c r="U2670" s="1">
        <v>-81.143242</v>
      </c>
      <c r="V2670" s="1">
        <v>37.975361</v>
      </c>
      <c r="W2670" s="1" t="s">
        <v>99</v>
      </c>
      <c r="X2670" s="1" t="s">
        <v>69</v>
      </c>
      <c r="Y2670" s="1" t="s">
        <v>69</v>
      </c>
      <c r="Z2670" s="1" t="s">
        <v>69</v>
      </c>
      <c r="AA2670" s="1" t="s">
        <v>69</v>
      </c>
      <c r="AB2670" s="1" t="s">
        <v>69</v>
      </c>
      <c r="AC2670" s="1" t="s">
        <v>70</v>
      </c>
      <c r="AD2670" s="1" t="s">
        <v>69</v>
      </c>
      <c r="AE2670" s="1" t="s">
        <v>70</v>
      </c>
      <c r="AF2670" s="1" t="s">
        <v>69</v>
      </c>
      <c r="AG2670" s="1" t="s">
        <v>69</v>
      </c>
      <c r="AH2670" s="1" t="s">
        <v>69</v>
      </c>
      <c r="AI2670" s="1" t="s">
        <v>70</v>
      </c>
      <c r="AJ2670" s="1" t="s">
        <v>69</v>
      </c>
      <c r="AK2670" s="1" t="s">
        <v>69</v>
      </c>
      <c r="AL2670" s="1" t="s">
        <v>69</v>
      </c>
      <c r="AM2670" s="1" t="s">
        <v>69</v>
      </c>
      <c r="AN2670" s="1" t="s">
        <v>69</v>
      </c>
      <c r="AO2670" s="1" t="s">
        <v>69</v>
      </c>
      <c r="AP2670" s="1" t="s">
        <v>70</v>
      </c>
      <c r="AQ2670" s="1" t="s">
        <v>70</v>
      </c>
      <c r="AR2670" s="1" t="s">
        <v>69</v>
      </c>
      <c r="AS2670" s="1" t="s">
        <v>69</v>
      </c>
      <c r="AT2670" s="1" t="s">
        <v>69</v>
      </c>
      <c r="AU2670" s="1" t="s">
        <v>69</v>
      </c>
      <c r="AV2670" s="1" t="s">
        <v>69</v>
      </c>
      <c r="AW2670" s="1" t="s">
        <v>70</v>
      </c>
      <c r="AX2670" s="1" t="s">
        <v>70</v>
      </c>
      <c r="AY2670" s="1" t="s">
        <v>70</v>
      </c>
      <c r="AZ2670" s="1" t="s">
        <v>69</v>
      </c>
      <c r="BA2670" s="1" t="s">
        <v>70</v>
      </c>
      <c r="BB2670" s="1" t="s">
        <v>70</v>
      </c>
      <c r="BC2670" s="1" t="s">
        <v>70</v>
      </c>
      <c r="BD2670" s="1" t="s">
        <v>70</v>
      </c>
      <c r="BE2670" s="1" t="s">
        <v>70</v>
      </c>
      <c r="BF2670" s="1" t="s">
        <v>70</v>
      </c>
      <c r="BG2670" s="3">
        <v>41450.35763888889</v>
      </c>
    </row>
    <row r="2671">
      <c r="A2671" s="1">
        <v>1003495.0</v>
      </c>
      <c r="B2671" s="1" t="s">
        <v>12463</v>
      </c>
      <c r="H2671" s="1" t="s">
        <v>12468</v>
      </c>
      <c r="I2671" s="1" t="s">
        <v>3658</v>
      </c>
      <c r="J2671" s="1" t="s">
        <v>3658</v>
      </c>
      <c r="K2671" s="1" t="s">
        <v>382</v>
      </c>
      <c r="L2671" s="1">
        <v>35555.0</v>
      </c>
      <c r="U2671" s="1">
        <v>-87.807899</v>
      </c>
      <c r="V2671" s="1">
        <v>33.732201</v>
      </c>
      <c r="X2671" s="1" t="s">
        <v>70</v>
      </c>
      <c r="Y2671" s="1" t="s">
        <v>70</v>
      </c>
      <c r="Z2671" s="1" t="s">
        <v>70</v>
      </c>
      <c r="AA2671" s="1" t="s">
        <v>70</v>
      </c>
      <c r="AB2671" s="1" t="s">
        <v>70</v>
      </c>
      <c r="AC2671" s="1" t="s">
        <v>80</v>
      </c>
      <c r="BG2671" s="1">
        <v>2009.0</v>
      </c>
    </row>
    <row r="2672">
      <c r="A2672" s="1">
        <v>1001188.0</v>
      </c>
      <c r="B2672" s="1" t="s">
        <v>12463</v>
      </c>
      <c r="D2672" s="2" t="s">
        <v>12464</v>
      </c>
      <c r="H2672" s="1" t="s">
        <v>12469</v>
      </c>
      <c r="I2672" s="1" t="s">
        <v>12470</v>
      </c>
      <c r="J2672" s="1" t="s">
        <v>3658</v>
      </c>
      <c r="K2672" s="1" t="s">
        <v>881</v>
      </c>
      <c r="L2672" s="1">
        <v>25840.0</v>
      </c>
      <c r="M2672" s="1" t="s">
        <v>12471</v>
      </c>
      <c r="N2672" s="1" t="s">
        <v>6196</v>
      </c>
      <c r="U2672" s="1">
        <v>-81.104507</v>
      </c>
      <c r="V2672" s="1">
        <v>38.056099</v>
      </c>
      <c r="W2672" s="1" t="s">
        <v>99</v>
      </c>
      <c r="X2672" s="1" t="s">
        <v>69</v>
      </c>
      <c r="Y2672" s="1" t="s">
        <v>69</v>
      </c>
      <c r="Z2672" s="1" t="s">
        <v>69</v>
      </c>
      <c r="AA2672" s="1" t="s">
        <v>69</v>
      </c>
      <c r="AB2672" s="1" t="s">
        <v>69</v>
      </c>
      <c r="AC2672" s="1" t="s">
        <v>70</v>
      </c>
      <c r="AD2672" s="1" t="s">
        <v>69</v>
      </c>
      <c r="AE2672" s="1" t="s">
        <v>70</v>
      </c>
      <c r="AF2672" s="1" t="s">
        <v>69</v>
      </c>
      <c r="AG2672" s="1" t="s">
        <v>69</v>
      </c>
      <c r="AH2672" s="1" t="s">
        <v>69</v>
      </c>
      <c r="AI2672" s="1" t="s">
        <v>70</v>
      </c>
      <c r="AJ2672" s="1" t="s">
        <v>69</v>
      </c>
      <c r="AK2672" s="1" t="s">
        <v>69</v>
      </c>
      <c r="AL2672" s="1" t="s">
        <v>69</v>
      </c>
      <c r="AM2672" s="1" t="s">
        <v>69</v>
      </c>
      <c r="AN2672" s="1" t="s">
        <v>69</v>
      </c>
      <c r="AO2672" s="1" t="s">
        <v>69</v>
      </c>
      <c r="AP2672" s="1" t="s">
        <v>70</v>
      </c>
      <c r="AQ2672" s="1" t="s">
        <v>70</v>
      </c>
      <c r="AR2672" s="1" t="s">
        <v>69</v>
      </c>
      <c r="AS2672" s="1" t="s">
        <v>69</v>
      </c>
      <c r="AT2672" s="1" t="s">
        <v>69</v>
      </c>
      <c r="AU2672" s="1" t="s">
        <v>69</v>
      </c>
      <c r="AV2672" s="1" t="s">
        <v>69</v>
      </c>
      <c r="AW2672" s="1" t="s">
        <v>70</v>
      </c>
      <c r="AX2672" s="1" t="s">
        <v>70</v>
      </c>
      <c r="AY2672" s="1" t="s">
        <v>70</v>
      </c>
      <c r="AZ2672" s="1" t="s">
        <v>69</v>
      </c>
      <c r="BA2672" s="1" t="s">
        <v>70</v>
      </c>
      <c r="BB2672" s="1" t="s">
        <v>70</v>
      </c>
      <c r="BC2672" s="1" t="s">
        <v>70</v>
      </c>
      <c r="BD2672" s="1" t="s">
        <v>70</v>
      </c>
      <c r="BE2672" s="1" t="s">
        <v>70</v>
      </c>
      <c r="BF2672" s="1" t="s">
        <v>70</v>
      </c>
      <c r="BG2672" s="3">
        <v>41450.347916666666</v>
      </c>
    </row>
    <row r="2673">
      <c r="A2673" s="1">
        <v>1018871.0</v>
      </c>
      <c r="B2673" s="1" t="s">
        <v>12463</v>
      </c>
      <c r="C2673" s="2" t="s">
        <v>12472</v>
      </c>
      <c r="D2673" s="2" t="s">
        <v>12473</v>
      </c>
      <c r="H2673" s="1" t="s">
        <v>12474</v>
      </c>
      <c r="I2673" s="1" t="s">
        <v>12475</v>
      </c>
      <c r="J2673" s="1" t="s">
        <v>3658</v>
      </c>
      <c r="K2673" s="1" t="s">
        <v>107</v>
      </c>
      <c r="L2673" s="1">
        <v>38068.0</v>
      </c>
      <c r="M2673" s="1" t="s">
        <v>12476</v>
      </c>
      <c r="N2673" s="1" t="s">
        <v>8741</v>
      </c>
      <c r="U2673" s="1">
        <v>-89.415787</v>
      </c>
      <c r="V2673" s="1">
        <v>35.233986</v>
      </c>
      <c r="X2673" s="1" t="s">
        <v>69</v>
      </c>
      <c r="Y2673" s="1" t="s">
        <v>70</v>
      </c>
      <c r="Z2673" s="1" t="s">
        <v>70</v>
      </c>
      <c r="AA2673" s="1" t="s">
        <v>70</v>
      </c>
      <c r="AB2673" s="1" t="s">
        <v>70</v>
      </c>
      <c r="AC2673" s="1" t="s">
        <v>70</v>
      </c>
      <c r="AD2673" s="1" t="s">
        <v>70</v>
      </c>
      <c r="AE2673" s="1" t="s">
        <v>70</v>
      </c>
      <c r="AF2673" s="1" t="s">
        <v>70</v>
      </c>
      <c r="AG2673" s="1" t="s">
        <v>69</v>
      </c>
      <c r="AH2673" s="1" t="s">
        <v>69</v>
      </c>
      <c r="AI2673" s="1" t="s">
        <v>70</v>
      </c>
      <c r="AJ2673" s="1" t="s">
        <v>69</v>
      </c>
      <c r="AK2673" s="1" t="s">
        <v>69</v>
      </c>
      <c r="AL2673" s="1" t="s">
        <v>70</v>
      </c>
      <c r="AM2673" s="1" t="s">
        <v>69</v>
      </c>
      <c r="AN2673" s="1" t="s">
        <v>70</v>
      </c>
      <c r="AO2673" s="1" t="s">
        <v>70</v>
      </c>
      <c r="AP2673" s="1" t="s">
        <v>70</v>
      </c>
      <c r="AQ2673" s="1" t="s">
        <v>69</v>
      </c>
      <c r="AR2673" s="1" t="s">
        <v>69</v>
      </c>
      <c r="AS2673" s="1" t="s">
        <v>70</v>
      </c>
      <c r="AT2673" s="1" t="s">
        <v>70</v>
      </c>
      <c r="AU2673" s="1" t="s">
        <v>70</v>
      </c>
      <c r="AV2673" s="1" t="s">
        <v>69</v>
      </c>
      <c r="AW2673" s="1" t="s">
        <v>70</v>
      </c>
      <c r="AX2673" s="1" t="s">
        <v>70</v>
      </c>
      <c r="AY2673" s="1" t="s">
        <v>69</v>
      </c>
      <c r="AZ2673" s="1" t="s">
        <v>69</v>
      </c>
      <c r="BA2673" s="1" t="s">
        <v>70</v>
      </c>
      <c r="BB2673" s="1" t="s">
        <v>70</v>
      </c>
      <c r="BC2673" s="1" t="s">
        <v>70</v>
      </c>
      <c r="BD2673" s="1" t="s">
        <v>70</v>
      </c>
      <c r="BE2673" s="1" t="s">
        <v>70</v>
      </c>
      <c r="BF2673" s="1" t="s">
        <v>70</v>
      </c>
      <c r="BG2673" s="3">
        <v>43053.50486111111</v>
      </c>
    </row>
    <row r="2674">
      <c r="A2674" s="1">
        <v>1019796.0</v>
      </c>
      <c r="B2674" s="1" t="s">
        <v>12463</v>
      </c>
      <c r="C2674" s="2" t="s">
        <v>12477</v>
      </c>
      <c r="D2674" s="2" t="s">
        <v>12478</v>
      </c>
      <c r="E2674" s="2" t="s">
        <v>12479</v>
      </c>
      <c r="G2674" s="2" t="s">
        <v>12480</v>
      </c>
      <c r="H2674" s="1" t="s">
        <v>12481</v>
      </c>
      <c r="I2674" s="1" t="s">
        <v>12482</v>
      </c>
      <c r="J2674" s="1" t="s">
        <v>3658</v>
      </c>
      <c r="K2674" s="1" t="s">
        <v>77</v>
      </c>
      <c r="L2674" s="1">
        <v>43160.0</v>
      </c>
      <c r="M2674" s="1" t="s">
        <v>12483</v>
      </c>
      <c r="N2674" s="1" t="s">
        <v>801</v>
      </c>
      <c r="U2674" s="1">
        <v>-83.42794</v>
      </c>
      <c r="V2674" s="1">
        <v>39.53886</v>
      </c>
      <c r="X2674" s="1" t="s">
        <v>69</v>
      </c>
      <c r="Y2674" s="1" t="s">
        <v>69</v>
      </c>
      <c r="Z2674" s="1" t="s">
        <v>70</v>
      </c>
      <c r="AA2674" s="1" t="s">
        <v>69</v>
      </c>
      <c r="AB2674" s="1" t="s">
        <v>69</v>
      </c>
      <c r="AC2674" s="1" t="s">
        <v>70</v>
      </c>
      <c r="AD2674" s="1" t="s">
        <v>69</v>
      </c>
      <c r="AE2674" s="1" t="s">
        <v>70</v>
      </c>
      <c r="AF2674" s="1" t="s">
        <v>69</v>
      </c>
      <c r="AG2674" s="1" t="s">
        <v>69</v>
      </c>
      <c r="AH2674" s="1" t="s">
        <v>69</v>
      </c>
      <c r="AI2674" s="1" t="s">
        <v>70</v>
      </c>
      <c r="AJ2674" s="1" t="s">
        <v>69</v>
      </c>
      <c r="AK2674" s="1" t="s">
        <v>69</v>
      </c>
      <c r="AL2674" s="1" t="s">
        <v>69</v>
      </c>
      <c r="AM2674" s="1" t="s">
        <v>69</v>
      </c>
      <c r="AN2674" s="1" t="s">
        <v>70</v>
      </c>
      <c r="AO2674" s="1" t="s">
        <v>70</v>
      </c>
      <c r="AP2674" s="1" t="s">
        <v>70</v>
      </c>
      <c r="AQ2674" s="1" t="s">
        <v>70</v>
      </c>
      <c r="AR2674" s="1" t="s">
        <v>69</v>
      </c>
      <c r="AS2674" s="1" t="s">
        <v>70</v>
      </c>
      <c r="AT2674" s="1" t="s">
        <v>69</v>
      </c>
      <c r="AU2674" s="1" t="s">
        <v>69</v>
      </c>
      <c r="AV2674" s="1" t="s">
        <v>70</v>
      </c>
      <c r="AW2674" s="1" t="s">
        <v>70</v>
      </c>
      <c r="AX2674" s="1" t="s">
        <v>70</v>
      </c>
      <c r="AY2674" s="1" t="s">
        <v>70</v>
      </c>
      <c r="AZ2674" s="1" t="s">
        <v>69</v>
      </c>
      <c r="BA2674" s="1" t="s">
        <v>70</v>
      </c>
      <c r="BB2674" s="1" t="s">
        <v>69</v>
      </c>
      <c r="BC2674" s="1" t="s">
        <v>70</v>
      </c>
      <c r="BD2674" s="1" t="s">
        <v>69</v>
      </c>
      <c r="BE2674" s="1" t="s">
        <v>70</v>
      </c>
      <c r="BF2674" s="1" t="s">
        <v>70</v>
      </c>
      <c r="BG2674" s="3">
        <v>43901.4125</v>
      </c>
    </row>
    <row r="2675">
      <c r="A2675" s="1">
        <v>1019801.0</v>
      </c>
      <c r="B2675" s="1" t="s">
        <v>12463</v>
      </c>
      <c r="C2675" s="2" t="s">
        <v>12477</v>
      </c>
      <c r="D2675" s="2" t="s">
        <v>12478</v>
      </c>
      <c r="E2675" s="2" t="s">
        <v>12479</v>
      </c>
      <c r="G2675" s="2" t="s">
        <v>12480</v>
      </c>
      <c r="H2675" s="1" t="s">
        <v>12484</v>
      </c>
      <c r="I2675" s="1" t="s">
        <v>12485</v>
      </c>
      <c r="J2675" s="1" t="s">
        <v>3658</v>
      </c>
      <c r="K2675" s="1" t="s">
        <v>77</v>
      </c>
      <c r="L2675" s="1">
        <v>43160.0</v>
      </c>
      <c r="M2675" s="1" t="s">
        <v>12483</v>
      </c>
      <c r="N2675" s="1" t="s">
        <v>801</v>
      </c>
      <c r="U2675" s="1">
        <v>-83.42794</v>
      </c>
      <c r="V2675" s="1">
        <v>39.53886</v>
      </c>
      <c r="X2675" s="1" t="s">
        <v>69</v>
      </c>
      <c r="Y2675" s="1" t="s">
        <v>70</v>
      </c>
      <c r="Z2675" s="1" t="s">
        <v>70</v>
      </c>
      <c r="AA2675" s="1" t="s">
        <v>69</v>
      </c>
      <c r="AB2675" s="1" t="s">
        <v>69</v>
      </c>
      <c r="AC2675" s="1" t="s">
        <v>70</v>
      </c>
      <c r="AD2675" s="1" t="s">
        <v>69</v>
      </c>
      <c r="AE2675" s="1" t="s">
        <v>70</v>
      </c>
      <c r="AF2675" s="1" t="s">
        <v>69</v>
      </c>
      <c r="AG2675" s="1" t="s">
        <v>69</v>
      </c>
      <c r="AH2675" s="1" t="s">
        <v>69</v>
      </c>
      <c r="AI2675" s="1" t="s">
        <v>70</v>
      </c>
      <c r="AJ2675" s="1" t="s">
        <v>69</v>
      </c>
      <c r="AK2675" s="1" t="s">
        <v>69</v>
      </c>
      <c r="AL2675" s="1" t="s">
        <v>69</v>
      </c>
      <c r="AM2675" s="1" t="s">
        <v>69</v>
      </c>
      <c r="AN2675" s="1" t="s">
        <v>70</v>
      </c>
      <c r="AO2675" s="1" t="s">
        <v>70</v>
      </c>
      <c r="AP2675" s="1" t="s">
        <v>70</v>
      </c>
      <c r="AQ2675" s="1" t="s">
        <v>70</v>
      </c>
      <c r="AR2675" s="1" t="s">
        <v>69</v>
      </c>
      <c r="AS2675" s="1" t="s">
        <v>70</v>
      </c>
      <c r="AT2675" s="1" t="s">
        <v>69</v>
      </c>
      <c r="AU2675" s="1" t="s">
        <v>69</v>
      </c>
      <c r="AV2675" s="1" t="s">
        <v>70</v>
      </c>
      <c r="AW2675" s="1" t="s">
        <v>70</v>
      </c>
      <c r="AX2675" s="1" t="s">
        <v>70</v>
      </c>
      <c r="AY2675" s="1" t="s">
        <v>70</v>
      </c>
      <c r="AZ2675" s="1" t="s">
        <v>69</v>
      </c>
      <c r="BA2675" s="1" t="s">
        <v>70</v>
      </c>
      <c r="BB2675" s="1" t="s">
        <v>70</v>
      </c>
      <c r="BC2675" s="1" t="s">
        <v>70</v>
      </c>
      <c r="BD2675" s="1" t="s">
        <v>69</v>
      </c>
      <c r="BE2675" s="1" t="s">
        <v>70</v>
      </c>
      <c r="BF2675" s="1" t="s">
        <v>70</v>
      </c>
      <c r="BG2675" s="3">
        <v>43905.805555555555</v>
      </c>
    </row>
    <row r="2676">
      <c r="A2676" s="1">
        <v>1019800.0</v>
      </c>
      <c r="B2676" s="1" t="s">
        <v>12486</v>
      </c>
      <c r="D2676" s="2" t="s">
        <v>12487</v>
      </c>
      <c r="H2676" s="1" t="s">
        <v>12488</v>
      </c>
      <c r="I2676" s="1" t="s">
        <v>12489</v>
      </c>
      <c r="J2676" s="1" t="s">
        <v>3658</v>
      </c>
      <c r="K2676" s="1" t="s">
        <v>322</v>
      </c>
      <c r="L2676" s="1">
        <v>47331.0</v>
      </c>
      <c r="M2676" s="1" t="s">
        <v>12490</v>
      </c>
      <c r="N2676" s="1" t="s">
        <v>12491</v>
      </c>
      <c r="U2676" s="1">
        <v>-85.13974</v>
      </c>
      <c r="V2676" s="1">
        <v>39.641132</v>
      </c>
      <c r="X2676" s="1" t="s">
        <v>69</v>
      </c>
      <c r="Y2676" s="1" t="s">
        <v>70</v>
      </c>
      <c r="Z2676" s="1" t="s">
        <v>69</v>
      </c>
      <c r="AA2676" s="1" t="s">
        <v>69</v>
      </c>
      <c r="AB2676" s="1" t="s">
        <v>69</v>
      </c>
      <c r="AC2676" s="1" t="s">
        <v>80</v>
      </c>
      <c r="AD2676" s="1" t="s">
        <v>69</v>
      </c>
      <c r="AE2676" s="1" t="s">
        <v>69</v>
      </c>
      <c r="AF2676" s="1" t="s">
        <v>69</v>
      </c>
      <c r="AG2676" s="1" t="s">
        <v>69</v>
      </c>
      <c r="AH2676" s="1" t="s">
        <v>69</v>
      </c>
      <c r="AI2676" s="1" t="s">
        <v>70</v>
      </c>
      <c r="AJ2676" s="1" t="s">
        <v>69</v>
      </c>
      <c r="AK2676" s="1" t="s">
        <v>69</v>
      </c>
      <c r="AL2676" s="1" t="s">
        <v>69</v>
      </c>
      <c r="AM2676" s="1" t="s">
        <v>69</v>
      </c>
      <c r="AN2676" s="1" t="s">
        <v>69</v>
      </c>
      <c r="AO2676" s="1" t="s">
        <v>69</v>
      </c>
      <c r="AP2676" s="1" t="s">
        <v>70</v>
      </c>
      <c r="AQ2676" s="1" t="s">
        <v>70</v>
      </c>
      <c r="AR2676" s="1" t="s">
        <v>69</v>
      </c>
      <c r="AS2676" s="1" t="s">
        <v>69</v>
      </c>
      <c r="AT2676" s="1" t="s">
        <v>70</v>
      </c>
      <c r="AU2676" s="1" t="s">
        <v>69</v>
      </c>
      <c r="AV2676" s="1" t="s">
        <v>70</v>
      </c>
      <c r="AW2676" s="1" t="s">
        <v>70</v>
      </c>
      <c r="AX2676" s="1" t="s">
        <v>69</v>
      </c>
      <c r="AY2676" s="1" t="s">
        <v>70</v>
      </c>
      <c r="AZ2676" s="1" t="s">
        <v>69</v>
      </c>
      <c r="BA2676" s="1" t="s">
        <v>70</v>
      </c>
      <c r="BB2676" s="1" t="s">
        <v>70</v>
      </c>
      <c r="BC2676" s="1" t="s">
        <v>70</v>
      </c>
      <c r="BD2676" s="1" t="s">
        <v>70</v>
      </c>
      <c r="BE2676" s="1" t="s">
        <v>70</v>
      </c>
      <c r="BF2676" s="1" t="s">
        <v>70</v>
      </c>
      <c r="BG2676" s="3">
        <v>43905.62430555555</v>
      </c>
    </row>
    <row r="2677">
      <c r="A2677" s="1">
        <v>1012061.0</v>
      </c>
      <c r="B2677" s="1" t="s">
        <v>12492</v>
      </c>
      <c r="D2677" s="2" t="s">
        <v>12493</v>
      </c>
      <c r="H2677" s="1" t="s">
        <v>12494</v>
      </c>
      <c r="I2677" s="1" t="s">
        <v>12470</v>
      </c>
      <c r="J2677" s="1" t="s">
        <v>133</v>
      </c>
      <c r="K2677" s="1" t="s">
        <v>1630</v>
      </c>
      <c r="L2677" s="1">
        <v>72701.0</v>
      </c>
      <c r="M2677" s="1" t="s">
        <v>4011</v>
      </c>
      <c r="N2677" s="1" t="s">
        <v>3603</v>
      </c>
      <c r="O2677" s="1" t="s">
        <v>4552</v>
      </c>
      <c r="P2677" s="1" t="s">
        <v>12495</v>
      </c>
      <c r="Q2677" s="1" t="s">
        <v>12496</v>
      </c>
      <c r="R2677" s="1" t="s">
        <v>79</v>
      </c>
      <c r="U2677" s="1">
        <v>-94.160858</v>
      </c>
      <c r="V2677" s="1">
        <v>36.061615</v>
      </c>
      <c r="X2677" s="1" t="s">
        <v>69</v>
      </c>
      <c r="Y2677" s="1" t="s">
        <v>70</v>
      </c>
      <c r="Z2677" s="1" t="s">
        <v>70</v>
      </c>
      <c r="AA2677" s="1" t="s">
        <v>70</v>
      </c>
      <c r="AB2677" s="1" t="s">
        <v>69</v>
      </c>
      <c r="AC2677" s="1" t="s">
        <v>69</v>
      </c>
      <c r="AD2677" s="1" t="s">
        <v>69</v>
      </c>
      <c r="AE2677" s="1" t="s">
        <v>69</v>
      </c>
      <c r="AF2677" s="1" t="s">
        <v>69</v>
      </c>
      <c r="AG2677" s="1" t="s">
        <v>69</v>
      </c>
      <c r="AH2677" s="1" t="s">
        <v>69</v>
      </c>
      <c r="AI2677" s="1" t="s">
        <v>70</v>
      </c>
      <c r="AJ2677" s="1" t="s">
        <v>69</v>
      </c>
      <c r="AK2677" s="1" t="s">
        <v>69</v>
      </c>
      <c r="AL2677" s="1" t="s">
        <v>69</v>
      </c>
      <c r="AM2677" s="1" t="s">
        <v>69</v>
      </c>
      <c r="AN2677" s="1" t="s">
        <v>70</v>
      </c>
      <c r="AO2677" s="1" t="s">
        <v>69</v>
      </c>
      <c r="AP2677" s="1" t="s">
        <v>70</v>
      </c>
      <c r="AQ2677" s="1" t="s">
        <v>70</v>
      </c>
      <c r="AR2677" s="1" t="s">
        <v>69</v>
      </c>
      <c r="AS2677" s="1" t="s">
        <v>69</v>
      </c>
      <c r="AT2677" s="1" t="s">
        <v>69</v>
      </c>
      <c r="AU2677" s="1" t="s">
        <v>69</v>
      </c>
      <c r="AV2677" s="1" t="s">
        <v>69</v>
      </c>
      <c r="AW2677" s="1" t="s">
        <v>70</v>
      </c>
      <c r="AX2677" s="1" t="s">
        <v>69</v>
      </c>
      <c r="AY2677" s="1" t="s">
        <v>70</v>
      </c>
      <c r="AZ2677" s="1" t="s">
        <v>69</v>
      </c>
      <c r="BA2677" s="1" t="s">
        <v>69</v>
      </c>
      <c r="BB2677" s="1" t="s">
        <v>70</v>
      </c>
      <c r="BC2677" s="1" t="s">
        <v>69</v>
      </c>
      <c r="BD2677" s="1" t="s">
        <v>69</v>
      </c>
      <c r="BE2677" s="1" t="s">
        <v>70</v>
      </c>
      <c r="BF2677" s="1" t="s">
        <v>70</v>
      </c>
      <c r="BG2677" s="3">
        <v>42549.49652777778</v>
      </c>
    </row>
    <row r="2678">
      <c r="A2678" s="1">
        <v>1011668.0</v>
      </c>
      <c r="B2678" s="1" t="s">
        <v>12497</v>
      </c>
      <c r="C2678" s="2" t="s">
        <v>12498</v>
      </c>
      <c r="D2678" s="2" t="s">
        <v>12499</v>
      </c>
      <c r="H2678" s="1" t="s">
        <v>12500</v>
      </c>
      <c r="I2678" s="1" t="s">
        <v>12470</v>
      </c>
      <c r="J2678" s="1" t="s">
        <v>2620</v>
      </c>
      <c r="K2678" s="1" t="s">
        <v>96</v>
      </c>
      <c r="L2678" s="1">
        <v>13066.0</v>
      </c>
      <c r="M2678" s="1" t="s">
        <v>12501</v>
      </c>
      <c r="N2678" s="1" t="s">
        <v>3824</v>
      </c>
      <c r="O2678" s="1" t="s">
        <v>12502</v>
      </c>
      <c r="P2678" s="1" t="s">
        <v>12503</v>
      </c>
      <c r="U2678" s="1">
        <v>-76.019508</v>
      </c>
      <c r="V2678" s="1">
        <v>43.033413</v>
      </c>
      <c r="X2678" s="1" t="s">
        <v>69</v>
      </c>
      <c r="Y2678" s="1" t="s">
        <v>70</v>
      </c>
      <c r="Z2678" s="1" t="s">
        <v>70</v>
      </c>
      <c r="AA2678" s="1" t="s">
        <v>70</v>
      </c>
      <c r="AB2678" s="1" t="s">
        <v>70</v>
      </c>
      <c r="AC2678" s="1" t="s">
        <v>80</v>
      </c>
      <c r="AD2678" s="1" t="s">
        <v>69</v>
      </c>
      <c r="AE2678" s="1" t="s">
        <v>69</v>
      </c>
      <c r="AF2678" s="1" t="s">
        <v>70</v>
      </c>
      <c r="AG2678" s="1" t="s">
        <v>69</v>
      </c>
      <c r="AH2678" s="1" t="s">
        <v>69</v>
      </c>
      <c r="AI2678" s="1" t="s">
        <v>70</v>
      </c>
      <c r="AJ2678" s="1" t="s">
        <v>69</v>
      </c>
      <c r="AK2678" s="1" t="s">
        <v>69</v>
      </c>
      <c r="AL2678" s="1" t="s">
        <v>69</v>
      </c>
      <c r="AM2678" s="1" t="s">
        <v>69</v>
      </c>
      <c r="AN2678" s="1" t="s">
        <v>69</v>
      </c>
      <c r="AO2678" s="1" t="s">
        <v>69</v>
      </c>
      <c r="AP2678" s="1" t="s">
        <v>70</v>
      </c>
      <c r="AQ2678" s="1" t="s">
        <v>70</v>
      </c>
      <c r="AR2678" s="1" t="s">
        <v>69</v>
      </c>
      <c r="AS2678" s="1" t="s">
        <v>69</v>
      </c>
      <c r="AT2678" s="1" t="s">
        <v>70</v>
      </c>
      <c r="AU2678" s="1" t="s">
        <v>69</v>
      </c>
      <c r="AV2678" s="1" t="s">
        <v>69</v>
      </c>
      <c r="AW2678" s="1" t="s">
        <v>69</v>
      </c>
      <c r="AX2678" s="1" t="s">
        <v>69</v>
      </c>
      <c r="AY2678" s="1" t="s">
        <v>69</v>
      </c>
      <c r="AZ2678" s="1" t="s">
        <v>69</v>
      </c>
      <c r="BA2678" s="1" t="s">
        <v>70</v>
      </c>
      <c r="BB2678" s="1" t="s">
        <v>69</v>
      </c>
      <c r="BC2678" s="1" t="s">
        <v>69</v>
      </c>
      <c r="BD2678" s="1" t="s">
        <v>69</v>
      </c>
      <c r="BE2678" s="1" t="s">
        <v>70</v>
      </c>
      <c r="BF2678" s="1" t="s">
        <v>69</v>
      </c>
      <c r="BG2678" s="3">
        <v>42230.62222222222</v>
      </c>
    </row>
    <row r="2679">
      <c r="A2679" s="1">
        <v>1010830.0</v>
      </c>
      <c r="B2679" s="1" t="s">
        <v>12504</v>
      </c>
      <c r="C2679" s="2" t="s">
        <v>12505</v>
      </c>
      <c r="D2679" s="1" t="s">
        <v>12506</v>
      </c>
      <c r="E2679" s="1" t="s">
        <v>12507</v>
      </c>
      <c r="H2679" s="1" t="s">
        <v>12508</v>
      </c>
      <c r="I2679" s="1" t="s">
        <v>12509</v>
      </c>
      <c r="J2679" s="1" t="s">
        <v>12510</v>
      </c>
      <c r="K2679" s="1" t="s">
        <v>211</v>
      </c>
      <c r="L2679" s="1">
        <v>32084.0</v>
      </c>
      <c r="M2679" s="1" t="s">
        <v>12511</v>
      </c>
      <c r="N2679" s="1" t="s">
        <v>1221</v>
      </c>
      <c r="U2679" s="1">
        <v>-81.311584</v>
      </c>
      <c r="V2679" s="1">
        <v>29.895927</v>
      </c>
      <c r="X2679" s="1" t="s">
        <v>69</v>
      </c>
      <c r="Y2679" s="1" t="s">
        <v>70</v>
      </c>
      <c r="Z2679" s="1" t="s">
        <v>70</v>
      </c>
      <c r="AA2679" s="1" t="s">
        <v>70</v>
      </c>
      <c r="AB2679" s="1" t="s">
        <v>70</v>
      </c>
      <c r="AC2679" s="1" t="s">
        <v>80</v>
      </c>
      <c r="AD2679" s="1" t="s">
        <v>69</v>
      </c>
      <c r="AE2679" s="1" t="s">
        <v>70</v>
      </c>
      <c r="AF2679" s="1" t="s">
        <v>69</v>
      </c>
      <c r="AG2679" s="1" t="s">
        <v>70</v>
      </c>
      <c r="AH2679" s="1" t="s">
        <v>70</v>
      </c>
      <c r="AI2679" s="1" t="s">
        <v>70</v>
      </c>
      <c r="AJ2679" s="1" t="s">
        <v>70</v>
      </c>
      <c r="AK2679" s="1" t="s">
        <v>69</v>
      </c>
      <c r="AL2679" s="1" t="s">
        <v>69</v>
      </c>
      <c r="AM2679" s="1" t="s">
        <v>69</v>
      </c>
      <c r="AN2679" s="1" t="s">
        <v>70</v>
      </c>
      <c r="AO2679" s="1" t="s">
        <v>70</v>
      </c>
      <c r="AP2679" s="1" t="s">
        <v>70</v>
      </c>
      <c r="AQ2679" s="1" t="s">
        <v>70</v>
      </c>
      <c r="AR2679" s="1" t="s">
        <v>69</v>
      </c>
      <c r="AS2679" s="1" t="s">
        <v>70</v>
      </c>
      <c r="AT2679" s="1" t="s">
        <v>69</v>
      </c>
      <c r="AU2679" s="1" t="s">
        <v>70</v>
      </c>
      <c r="AV2679" s="1" t="s">
        <v>69</v>
      </c>
      <c r="AW2679" s="1" t="s">
        <v>70</v>
      </c>
      <c r="AX2679" s="1" t="s">
        <v>70</v>
      </c>
      <c r="AY2679" s="1" t="s">
        <v>70</v>
      </c>
      <c r="AZ2679" s="1" t="s">
        <v>69</v>
      </c>
      <c r="BA2679" s="1" t="s">
        <v>70</v>
      </c>
      <c r="BB2679" s="1" t="s">
        <v>70</v>
      </c>
      <c r="BC2679" s="1" t="s">
        <v>70</v>
      </c>
      <c r="BD2679" s="1" t="s">
        <v>70</v>
      </c>
      <c r="BE2679" s="1" t="s">
        <v>70</v>
      </c>
      <c r="BF2679" s="1" t="s">
        <v>70</v>
      </c>
      <c r="BG2679" s="3">
        <v>42053.69652777778</v>
      </c>
    </row>
    <row r="2680">
      <c r="A2680" s="1">
        <v>1005819.0</v>
      </c>
      <c r="B2680" s="1" t="s">
        <v>12512</v>
      </c>
      <c r="C2680" s="2" t="s">
        <v>12513</v>
      </c>
      <c r="H2680" s="1" t="s">
        <v>12514</v>
      </c>
      <c r="I2680" s="1" t="s">
        <v>6334</v>
      </c>
      <c r="J2680" s="1" t="s">
        <v>6321</v>
      </c>
      <c r="K2680" s="1" t="s">
        <v>670</v>
      </c>
      <c r="L2680" s="1">
        <v>27312.0</v>
      </c>
      <c r="U2680" s="1">
        <v>-79.194099</v>
      </c>
      <c r="V2680" s="1">
        <v>35.764099</v>
      </c>
      <c r="X2680" s="1" t="s">
        <v>70</v>
      </c>
      <c r="Y2680" s="1" t="s">
        <v>70</v>
      </c>
      <c r="Z2680" s="1" t="s">
        <v>70</v>
      </c>
      <c r="AA2680" s="1" t="s">
        <v>70</v>
      </c>
      <c r="AB2680" s="1" t="s">
        <v>70</v>
      </c>
      <c r="AC2680" s="1" t="s">
        <v>80</v>
      </c>
      <c r="BG2680" s="1">
        <v>2009.0</v>
      </c>
    </row>
    <row r="2681">
      <c r="A2681" s="1">
        <v>1012627.0</v>
      </c>
      <c r="B2681" s="1" t="s">
        <v>12515</v>
      </c>
      <c r="C2681" s="2" t="s">
        <v>12516</v>
      </c>
      <c r="D2681" s="2" t="s">
        <v>12517</v>
      </c>
      <c r="H2681" s="1" t="s">
        <v>12518</v>
      </c>
      <c r="I2681" s="1" t="s">
        <v>12519</v>
      </c>
      <c r="J2681" s="1" t="s">
        <v>6321</v>
      </c>
      <c r="K2681" s="1" t="s">
        <v>670</v>
      </c>
      <c r="L2681" s="1">
        <v>27312.0</v>
      </c>
      <c r="M2681" s="1" t="s">
        <v>12520</v>
      </c>
      <c r="N2681" s="1" t="s">
        <v>12521</v>
      </c>
      <c r="U2681" s="1">
        <v>-79.090141</v>
      </c>
      <c r="V2681" s="1">
        <v>35.800209</v>
      </c>
      <c r="X2681" s="1" t="s">
        <v>69</v>
      </c>
      <c r="Y2681" s="1" t="s">
        <v>70</v>
      </c>
      <c r="Z2681" s="1" t="s">
        <v>70</v>
      </c>
      <c r="AA2681" s="1" t="s">
        <v>70</v>
      </c>
      <c r="AB2681" s="1" t="s">
        <v>70</v>
      </c>
      <c r="AC2681" s="1" t="s">
        <v>69</v>
      </c>
      <c r="AD2681" s="1" t="s">
        <v>69</v>
      </c>
      <c r="AE2681" s="1" t="s">
        <v>69</v>
      </c>
      <c r="AF2681" s="1" t="s">
        <v>70</v>
      </c>
      <c r="AG2681" s="1" t="s">
        <v>69</v>
      </c>
      <c r="AH2681" s="1" t="s">
        <v>69</v>
      </c>
      <c r="AI2681" s="1" t="s">
        <v>70</v>
      </c>
      <c r="AJ2681" s="1" t="s">
        <v>69</v>
      </c>
      <c r="AK2681" s="1" t="s">
        <v>69</v>
      </c>
      <c r="AL2681" s="1" t="s">
        <v>69</v>
      </c>
      <c r="AM2681" s="1" t="s">
        <v>69</v>
      </c>
      <c r="AN2681" s="1" t="s">
        <v>70</v>
      </c>
      <c r="AO2681" s="1" t="s">
        <v>69</v>
      </c>
      <c r="AP2681" s="1" t="s">
        <v>70</v>
      </c>
      <c r="AQ2681" s="1" t="s">
        <v>70</v>
      </c>
      <c r="AR2681" s="1" t="s">
        <v>69</v>
      </c>
      <c r="AS2681" s="1" t="s">
        <v>69</v>
      </c>
      <c r="AT2681" s="1" t="s">
        <v>69</v>
      </c>
      <c r="AU2681" s="1" t="s">
        <v>69</v>
      </c>
      <c r="AV2681" s="1" t="s">
        <v>70</v>
      </c>
      <c r="AW2681" s="1" t="s">
        <v>69</v>
      </c>
      <c r="AX2681" s="1" t="s">
        <v>70</v>
      </c>
      <c r="AY2681" s="1" t="s">
        <v>69</v>
      </c>
      <c r="AZ2681" s="1" t="s">
        <v>69</v>
      </c>
      <c r="BA2681" s="1" t="s">
        <v>70</v>
      </c>
      <c r="BB2681" s="1" t="s">
        <v>69</v>
      </c>
      <c r="BC2681" s="1" t="s">
        <v>69</v>
      </c>
      <c r="BD2681" s="1" t="s">
        <v>69</v>
      </c>
      <c r="BE2681" s="1" t="s">
        <v>70</v>
      </c>
      <c r="BF2681" s="1" t="s">
        <v>69</v>
      </c>
      <c r="BG2681" s="3">
        <v>43309.77847222222</v>
      </c>
    </row>
    <row r="2682">
      <c r="A2682" s="1">
        <v>1008327.0</v>
      </c>
      <c r="B2682" s="1" t="s">
        <v>12522</v>
      </c>
      <c r="C2682" s="2" t="s">
        <v>12523</v>
      </c>
      <c r="D2682" s="2" t="s">
        <v>12524</v>
      </c>
      <c r="E2682" s="2" t="s">
        <v>12525</v>
      </c>
      <c r="H2682" s="1" t="s">
        <v>12526</v>
      </c>
      <c r="I2682" s="1" t="s">
        <v>12527</v>
      </c>
      <c r="J2682" s="1" t="s">
        <v>276</v>
      </c>
      <c r="K2682" s="1" t="s">
        <v>785</v>
      </c>
      <c r="L2682" s="1">
        <v>77303.0</v>
      </c>
      <c r="N2682" s="1" t="s">
        <v>12528</v>
      </c>
      <c r="U2682" s="1">
        <v>-95.432961</v>
      </c>
      <c r="V2682" s="1">
        <v>30.346584</v>
      </c>
      <c r="W2682" s="1" t="s">
        <v>99</v>
      </c>
      <c r="X2682" s="1" t="s">
        <v>69</v>
      </c>
      <c r="Y2682" s="1" t="s">
        <v>70</v>
      </c>
      <c r="Z2682" s="1" t="s">
        <v>70</v>
      </c>
      <c r="AA2682" s="1" t="s">
        <v>70</v>
      </c>
      <c r="AB2682" s="1" t="s">
        <v>70</v>
      </c>
      <c r="AC2682" s="1" t="s">
        <v>80</v>
      </c>
      <c r="AD2682" s="1" t="s">
        <v>69</v>
      </c>
      <c r="AE2682" s="1" t="s">
        <v>70</v>
      </c>
      <c r="AF2682" s="1" t="s">
        <v>69</v>
      </c>
      <c r="AG2682" s="1" t="s">
        <v>70</v>
      </c>
      <c r="AH2682" s="1" t="s">
        <v>69</v>
      </c>
      <c r="AI2682" s="1" t="s">
        <v>70</v>
      </c>
      <c r="AJ2682" s="1" t="s">
        <v>69</v>
      </c>
      <c r="AK2682" s="1" t="s">
        <v>69</v>
      </c>
      <c r="AL2682" s="1" t="s">
        <v>70</v>
      </c>
      <c r="AM2682" s="1" t="s">
        <v>69</v>
      </c>
      <c r="AN2682" s="1" t="s">
        <v>70</v>
      </c>
      <c r="AO2682" s="1" t="s">
        <v>70</v>
      </c>
      <c r="AP2682" s="1" t="s">
        <v>70</v>
      </c>
      <c r="AQ2682" s="1" t="s">
        <v>70</v>
      </c>
      <c r="AR2682" s="1" t="s">
        <v>70</v>
      </c>
      <c r="AS2682" s="1" t="s">
        <v>70</v>
      </c>
      <c r="AT2682" s="1" t="s">
        <v>69</v>
      </c>
      <c r="AU2682" s="1" t="s">
        <v>69</v>
      </c>
      <c r="AV2682" s="1" t="s">
        <v>70</v>
      </c>
      <c r="AW2682" s="1" t="s">
        <v>69</v>
      </c>
      <c r="AX2682" s="1" t="s">
        <v>69</v>
      </c>
      <c r="AY2682" s="1" t="s">
        <v>70</v>
      </c>
      <c r="AZ2682" s="1" t="s">
        <v>69</v>
      </c>
      <c r="BA2682" s="1" t="s">
        <v>70</v>
      </c>
      <c r="BB2682" s="1" t="s">
        <v>70</v>
      </c>
      <c r="BC2682" s="1" t="s">
        <v>70</v>
      </c>
      <c r="BD2682" s="1" t="s">
        <v>70</v>
      </c>
      <c r="BE2682" s="1" t="s">
        <v>70</v>
      </c>
      <c r="BF2682" s="1" t="s">
        <v>70</v>
      </c>
      <c r="BG2682" s="3">
        <v>41778.808333333334</v>
      </c>
    </row>
    <row r="2683">
      <c r="A2683" s="1">
        <v>1011729.0</v>
      </c>
      <c r="B2683" s="1" t="s">
        <v>12529</v>
      </c>
      <c r="C2683" s="2" t="s">
        <v>12530</v>
      </c>
      <c r="D2683" s="2" t="s">
        <v>12531</v>
      </c>
      <c r="H2683" s="1" t="s">
        <v>12532</v>
      </c>
      <c r="I2683" s="1" t="s">
        <v>310</v>
      </c>
      <c r="J2683" s="1" t="s">
        <v>2355</v>
      </c>
      <c r="K2683" s="1" t="s">
        <v>311</v>
      </c>
      <c r="L2683" s="1">
        <v>21230.0</v>
      </c>
      <c r="M2683" s="1" t="s">
        <v>12533</v>
      </c>
      <c r="N2683" s="1" t="s">
        <v>12534</v>
      </c>
      <c r="U2683" s="1">
        <v>-76.612396</v>
      </c>
      <c r="V2683" s="1">
        <v>39.279518</v>
      </c>
      <c r="X2683" s="1" t="s">
        <v>69</v>
      </c>
      <c r="Y2683" s="1" t="s">
        <v>70</v>
      </c>
      <c r="Z2683" s="1" t="s">
        <v>70</v>
      </c>
      <c r="AA2683" s="1" t="s">
        <v>70</v>
      </c>
      <c r="AB2683" s="1" t="s">
        <v>70</v>
      </c>
      <c r="AC2683" s="1" t="s">
        <v>80</v>
      </c>
      <c r="AD2683" s="1" t="s">
        <v>69</v>
      </c>
      <c r="AE2683" s="1" t="s">
        <v>69</v>
      </c>
      <c r="AF2683" s="1" t="s">
        <v>70</v>
      </c>
      <c r="AG2683" s="1" t="s">
        <v>70</v>
      </c>
      <c r="AH2683" s="1" t="s">
        <v>69</v>
      </c>
      <c r="AI2683" s="1" t="s">
        <v>70</v>
      </c>
      <c r="AJ2683" s="1" t="s">
        <v>70</v>
      </c>
      <c r="AK2683" s="1" t="s">
        <v>69</v>
      </c>
      <c r="AL2683" s="1" t="s">
        <v>70</v>
      </c>
      <c r="AM2683" s="1" t="s">
        <v>69</v>
      </c>
      <c r="AN2683" s="1" t="s">
        <v>70</v>
      </c>
      <c r="AO2683" s="1" t="s">
        <v>70</v>
      </c>
      <c r="AP2683" s="1" t="s">
        <v>70</v>
      </c>
      <c r="AQ2683" s="1" t="s">
        <v>70</v>
      </c>
      <c r="AR2683" s="1" t="s">
        <v>70</v>
      </c>
      <c r="AS2683" s="1" t="s">
        <v>69</v>
      </c>
      <c r="AT2683" s="1" t="s">
        <v>69</v>
      </c>
      <c r="AU2683" s="1" t="s">
        <v>69</v>
      </c>
      <c r="AV2683" s="1" t="s">
        <v>70</v>
      </c>
      <c r="AW2683" s="1" t="s">
        <v>70</v>
      </c>
      <c r="AX2683" s="1" t="s">
        <v>69</v>
      </c>
      <c r="AY2683" s="1" t="s">
        <v>70</v>
      </c>
      <c r="AZ2683" s="1" t="s">
        <v>69</v>
      </c>
      <c r="BA2683" s="1" t="s">
        <v>70</v>
      </c>
      <c r="BB2683" s="1" t="s">
        <v>69</v>
      </c>
      <c r="BC2683" s="1" t="s">
        <v>70</v>
      </c>
      <c r="BD2683" s="1" t="s">
        <v>70</v>
      </c>
      <c r="BE2683" s="1" t="s">
        <v>70</v>
      </c>
      <c r="BF2683" s="1" t="s">
        <v>70</v>
      </c>
      <c r="BG2683" s="3">
        <v>42307.49236111111</v>
      </c>
    </row>
    <row r="2684">
      <c r="A2684" s="1">
        <v>1002494.0</v>
      </c>
      <c r="B2684" s="1" t="s">
        <v>12535</v>
      </c>
      <c r="C2684" s="2" t="s">
        <v>1777</v>
      </c>
      <c r="H2684" s="1" t="s">
        <v>12536</v>
      </c>
      <c r="I2684" s="1" t="s">
        <v>369</v>
      </c>
      <c r="J2684" s="1" t="s">
        <v>370</v>
      </c>
      <c r="K2684" s="1" t="s">
        <v>203</v>
      </c>
      <c r="L2684" s="1">
        <v>60602.0</v>
      </c>
      <c r="U2684" s="1">
        <v>-87.629402</v>
      </c>
      <c r="V2684" s="1">
        <v>41.879002</v>
      </c>
      <c r="X2684" s="1" t="s">
        <v>70</v>
      </c>
      <c r="Y2684" s="1" t="s">
        <v>70</v>
      </c>
      <c r="Z2684" s="1" t="s">
        <v>70</v>
      </c>
      <c r="AA2684" s="1" t="s">
        <v>70</v>
      </c>
      <c r="AB2684" s="1" t="s">
        <v>70</v>
      </c>
      <c r="AC2684" s="1" t="s">
        <v>80</v>
      </c>
      <c r="BG2684" s="1">
        <v>2009.0</v>
      </c>
    </row>
    <row r="2685">
      <c r="A2685" s="1">
        <v>1005743.0</v>
      </c>
      <c r="B2685" s="1" t="s">
        <v>12537</v>
      </c>
      <c r="C2685" s="2" t="s">
        <v>12538</v>
      </c>
      <c r="D2685" s="2" t="s">
        <v>12539</v>
      </c>
      <c r="E2685" s="2" t="s">
        <v>12540</v>
      </c>
      <c r="H2685" s="1" t="s">
        <v>12541</v>
      </c>
      <c r="I2685" s="1" t="s">
        <v>12542</v>
      </c>
      <c r="J2685" s="1" t="s">
        <v>223</v>
      </c>
      <c r="K2685" s="1" t="s">
        <v>133</v>
      </c>
      <c r="L2685" s="1">
        <v>98003.0</v>
      </c>
      <c r="M2685" s="1" t="s">
        <v>661</v>
      </c>
      <c r="N2685" s="1" t="s">
        <v>5314</v>
      </c>
      <c r="U2685" s="1">
        <v>-122.31302</v>
      </c>
      <c r="V2685" s="1">
        <v>47.313385</v>
      </c>
      <c r="X2685" s="1" t="s">
        <v>69</v>
      </c>
      <c r="Y2685" s="1" t="s">
        <v>69</v>
      </c>
      <c r="Z2685" s="1" t="s">
        <v>70</v>
      </c>
      <c r="AA2685" s="1" t="s">
        <v>69</v>
      </c>
      <c r="AB2685" s="1" t="s">
        <v>69</v>
      </c>
      <c r="AC2685" s="1" t="s">
        <v>69</v>
      </c>
      <c r="AD2685" s="1" t="s">
        <v>69</v>
      </c>
      <c r="AE2685" s="1" t="s">
        <v>69</v>
      </c>
      <c r="AF2685" s="1" t="s">
        <v>69</v>
      </c>
      <c r="AG2685" s="1" t="s">
        <v>69</v>
      </c>
      <c r="AH2685" s="1" t="s">
        <v>69</v>
      </c>
      <c r="AI2685" s="1" t="s">
        <v>69</v>
      </c>
      <c r="AJ2685" s="1" t="s">
        <v>69</v>
      </c>
      <c r="AK2685" s="1" t="s">
        <v>69</v>
      </c>
      <c r="AL2685" s="1" t="s">
        <v>69</v>
      </c>
      <c r="AM2685" s="1" t="s">
        <v>69</v>
      </c>
      <c r="AN2685" s="1" t="s">
        <v>70</v>
      </c>
      <c r="AO2685" s="1" t="s">
        <v>70</v>
      </c>
      <c r="AP2685" s="1" t="s">
        <v>70</v>
      </c>
      <c r="AQ2685" s="1" t="s">
        <v>69</v>
      </c>
      <c r="AR2685" s="1" t="s">
        <v>69</v>
      </c>
      <c r="AS2685" s="1" t="s">
        <v>70</v>
      </c>
      <c r="AT2685" s="1" t="s">
        <v>69</v>
      </c>
      <c r="AU2685" s="1" t="s">
        <v>69</v>
      </c>
      <c r="AV2685" s="1" t="s">
        <v>69</v>
      </c>
      <c r="AW2685" s="1" t="s">
        <v>70</v>
      </c>
      <c r="AX2685" s="1" t="s">
        <v>69</v>
      </c>
      <c r="AY2685" s="1" t="s">
        <v>70</v>
      </c>
      <c r="AZ2685" s="1" t="s">
        <v>69</v>
      </c>
      <c r="BA2685" s="1" t="s">
        <v>70</v>
      </c>
      <c r="BB2685" s="1" t="s">
        <v>70</v>
      </c>
      <c r="BC2685" s="1" t="s">
        <v>70</v>
      </c>
      <c r="BD2685" s="1" t="s">
        <v>69</v>
      </c>
      <c r="BE2685" s="1" t="s">
        <v>70</v>
      </c>
      <c r="BF2685" s="1" t="s">
        <v>70</v>
      </c>
      <c r="BG2685" s="3">
        <v>42558.69652777778</v>
      </c>
    </row>
    <row r="2686">
      <c r="A2686" s="1">
        <v>1010139.0</v>
      </c>
      <c r="B2686" s="1" t="s">
        <v>12543</v>
      </c>
      <c r="C2686" s="2" t="s">
        <v>12538</v>
      </c>
      <c r="D2686" s="2" t="s">
        <v>12539</v>
      </c>
      <c r="H2686" s="1" t="s">
        <v>12544</v>
      </c>
      <c r="I2686" s="1" t="s">
        <v>12542</v>
      </c>
      <c r="J2686" s="1" t="s">
        <v>223</v>
      </c>
      <c r="K2686" s="1" t="s">
        <v>133</v>
      </c>
      <c r="L2686" s="1">
        <v>98003.0</v>
      </c>
      <c r="M2686" s="1" t="s">
        <v>12545</v>
      </c>
      <c r="N2686" s="1" t="s">
        <v>8581</v>
      </c>
      <c r="U2686" s="1">
        <v>-122.30715</v>
      </c>
      <c r="V2686" s="1">
        <v>47.317963</v>
      </c>
      <c r="W2686" s="1" t="s">
        <v>392</v>
      </c>
      <c r="X2686" s="1" t="s">
        <v>69</v>
      </c>
      <c r="Y2686" s="1" t="s">
        <v>69</v>
      </c>
      <c r="Z2686" s="1" t="s">
        <v>70</v>
      </c>
      <c r="AA2686" s="1" t="s">
        <v>69</v>
      </c>
      <c r="AB2686" s="1" t="s">
        <v>69</v>
      </c>
      <c r="AC2686" s="1" t="s">
        <v>80</v>
      </c>
      <c r="AD2686" s="1" t="s">
        <v>69</v>
      </c>
      <c r="AE2686" s="1" t="s">
        <v>70</v>
      </c>
      <c r="AF2686" s="1" t="s">
        <v>69</v>
      </c>
      <c r="AG2686" s="1" t="s">
        <v>69</v>
      </c>
      <c r="AH2686" s="1" t="s">
        <v>70</v>
      </c>
      <c r="AI2686" s="1" t="s">
        <v>69</v>
      </c>
      <c r="AJ2686" s="1" t="s">
        <v>70</v>
      </c>
      <c r="AK2686" s="1" t="s">
        <v>69</v>
      </c>
      <c r="AL2686" s="1" t="s">
        <v>69</v>
      </c>
      <c r="AM2686" s="1" t="s">
        <v>70</v>
      </c>
      <c r="AN2686" s="1" t="s">
        <v>70</v>
      </c>
      <c r="AO2686" s="1" t="s">
        <v>70</v>
      </c>
      <c r="AP2686" s="1" t="s">
        <v>70</v>
      </c>
      <c r="AQ2686" s="1" t="s">
        <v>70</v>
      </c>
      <c r="AR2686" s="1" t="s">
        <v>69</v>
      </c>
      <c r="AS2686" s="1" t="s">
        <v>70</v>
      </c>
      <c r="AT2686" s="1" t="s">
        <v>69</v>
      </c>
      <c r="AU2686" s="1" t="s">
        <v>69</v>
      </c>
      <c r="AV2686" s="1" t="s">
        <v>69</v>
      </c>
      <c r="AW2686" s="1" t="s">
        <v>70</v>
      </c>
      <c r="AX2686" s="1" t="s">
        <v>69</v>
      </c>
      <c r="AY2686" s="1" t="s">
        <v>70</v>
      </c>
      <c r="AZ2686" s="1" t="s">
        <v>69</v>
      </c>
      <c r="BA2686" s="1" t="s">
        <v>70</v>
      </c>
      <c r="BB2686" s="1" t="s">
        <v>70</v>
      </c>
      <c r="BC2686" s="1" t="s">
        <v>70</v>
      </c>
      <c r="BD2686" s="1" t="s">
        <v>69</v>
      </c>
      <c r="BE2686" s="1" t="s">
        <v>70</v>
      </c>
      <c r="BF2686" s="1" t="s">
        <v>70</v>
      </c>
      <c r="BG2686" s="3">
        <v>41772.79375</v>
      </c>
    </row>
    <row r="2687">
      <c r="A2687" s="1">
        <v>1003000.0</v>
      </c>
      <c r="B2687" s="1" t="s">
        <v>12546</v>
      </c>
      <c r="H2687" s="1" t="s">
        <v>12547</v>
      </c>
      <c r="I2687" s="1" t="s">
        <v>12548</v>
      </c>
      <c r="J2687" s="1" t="s">
        <v>12549</v>
      </c>
      <c r="K2687" s="1" t="s">
        <v>451</v>
      </c>
      <c r="L2687" s="1">
        <v>54843.0</v>
      </c>
      <c r="M2687" s="1" t="s">
        <v>1481</v>
      </c>
      <c r="N2687" s="1" t="s">
        <v>12550</v>
      </c>
      <c r="U2687" s="1">
        <v>-91.485664</v>
      </c>
      <c r="V2687" s="1">
        <v>46.011971</v>
      </c>
      <c r="W2687" s="1" t="s">
        <v>99</v>
      </c>
      <c r="X2687" s="1" t="s">
        <v>69</v>
      </c>
      <c r="Y2687" s="1" t="s">
        <v>69</v>
      </c>
      <c r="Z2687" s="1" t="s">
        <v>70</v>
      </c>
      <c r="AA2687" s="1" t="s">
        <v>69</v>
      </c>
      <c r="AB2687" s="1" t="s">
        <v>69</v>
      </c>
      <c r="AC2687" s="1" t="s">
        <v>69</v>
      </c>
      <c r="AD2687" s="1" t="s">
        <v>69</v>
      </c>
      <c r="AE2687" s="1" t="s">
        <v>70</v>
      </c>
      <c r="AF2687" s="1" t="s">
        <v>70</v>
      </c>
      <c r="AG2687" s="1" t="s">
        <v>69</v>
      </c>
      <c r="AH2687" s="1" t="s">
        <v>70</v>
      </c>
      <c r="AI2687" s="1" t="s">
        <v>70</v>
      </c>
      <c r="AJ2687" s="1" t="s">
        <v>69</v>
      </c>
      <c r="AK2687" s="1" t="s">
        <v>69</v>
      </c>
      <c r="AL2687" s="1" t="s">
        <v>69</v>
      </c>
      <c r="AM2687" s="1" t="s">
        <v>69</v>
      </c>
      <c r="AN2687" s="1" t="s">
        <v>69</v>
      </c>
      <c r="AO2687" s="1" t="s">
        <v>69</v>
      </c>
      <c r="AP2687" s="1" t="s">
        <v>69</v>
      </c>
      <c r="AQ2687" s="1" t="s">
        <v>70</v>
      </c>
      <c r="AR2687" s="1" t="s">
        <v>69</v>
      </c>
      <c r="AS2687" s="1" t="s">
        <v>69</v>
      </c>
      <c r="AT2687" s="1" t="s">
        <v>69</v>
      </c>
      <c r="AU2687" s="1" t="s">
        <v>69</v>
      </c>
      <c r="AV2687" s="1" t="s">
        <v>70</v>
      </c>
      <c r="AW2687" s="1" t="s">
        <v>70</v>
      </c>
      <c r="AX2687" s="1" t="s">
        <v>70</v>
      </c>
      <c r="AY2687" s="1" t="s">
        <v>70</v>
      </c>
      <c r="AZ2687" s="1" t="s">
        <v>70</v>
      </c>
      <c r="BA2687" s="1" t="s">
        <v>70</v>
      </c>
      <c r="BB2687" s="1" t="s">
        <v>70</v>
      </c>
      <c r="BC2687" s="1" t="s">
        <v>70</v>
      </c>
      <c r="BD2687" s="1" t="s">
        <v>70</v>
      </c>
      <c r="BE2687" s="1" t="s">
        <v>70</v>
      </c>
      <c r="BF2687" s="1" t="s">
        <v>70</v>
      </c>
      <c r="BG2687" s="3">
        <v>41025.575694444444</v>
      </c>
    </row>
    <row r="2688">
      <c r="A2688" s="1">
        <v>1007590.0</v>
      </c>
      <c r="B2688" s="1" t="s">
        <v>12551</v>
      </c>
      <c r="H2688" s="1" t="s">
        <v>12552</v>
      </c>
      <c r="I2688" s="1" t="s">
        <v>310</v>
      </c>
      <c r="J2688" s="1" t="s">
        <v>2355</v>
      </c>
      <c r="K2688" s="1" t="s">
        <v>311</v>
      </c>
      <c r="L2688" s="1">
        <v>2011.0</v>
      </c>
      <c r="U2688" s="1">
        <v>-76.593597</v>
      </c>
      <c r="V2688" s="1">
        <v>39.283501</v>
      </c>
      <c r="X2688" s="1" t="s">
        <v>70</v>
      </c>
      <c r="Y2688" s="1" t="s">
        <v>70</v>
      </c>
      <c r="Z2688" s="1" t="s">
        <v>70</v>
      </c>
      <c r="AA2688" s="1" t="s">
        <v>70</v>
      </c>
      <c r="AB2688" s="1" t="s">
        <v>70</v>
      </c>
      <c r="AC2688" s="1" t="s">
        <v>80</v>
      </c>
      <c r="AD2688" s="1" t="s">
        <v>70</v>
      </c>
      <c r="AE2688" s="1" t="s">
        <v>70</v>
      </c>
      <c r="AF2688" s="1" t="s">
        <v>70</v>
      </c>
      <c r="AG2688" s="1" t="s">
        <v>70</v>
      </c>
      <c r="AH2688" s="1" t="s">
        <v>70</v>
      </c>
      <c r="AI2688" s="1" t="s">
        <v>70</v>
      </c>
      <c r="AJ2688" s="1" t="s">
        <v>70</v>
      </c>
      <c r="AK2688" s="1" t="s">
        <v>69</v>
      </c>
      <c r="AL2688" s="1" t="s">
        <v>70</v>
      </c>
      <c r="AM2688" s="1" t="s">
        <v>70</v>
      </c>
      <c r="AN2688" s="1" t="s">
        <v>70</v>
      </c>
      <c r="AO2688" s="1" t="s">
        <v>70</v>
      </c>
      <c r="AP2688" s="1" t="s">
        <v>70</v>
      </c>
      <c r="AQ2688" s="1" t="s">
        <v>70</v>
      </c>
      <c r="AR2688" s="1" t="s">
        <v>70</v>
      </c>
      <c r="AS2688" s="1" t="s">
        <v>70</v>
      </c>
      <c r="AT2688" s="1" t="s">
        <v>70</v>
      </c>
      <c r="AU2688" s="1" t="s">
        <v>70</v>
      </c>
      <c r="AV2688" s="1" t="s">
        <v>70</v>
      </c>
      <c r="AW2688" s="1" t="s">
        <v>70</v>
      </c>
      <c r="AX2688" s="1" t="s">
        <v>70</v>
      </c>
      <c r="AY2688" s="1" t="s">
        <v>70</v>
      </c>
      <c r="AZ2688" s="1" t="s">
        <v>70</v>
      </c>
      <c r="BA2688" s="1" t="s">
        <v>70</v>
      </c>
      <c r="BB2688" s="1" t="s">
        <v>70</v>
      </c>
      <c r="BC2688" s="1" t="s">
        <v>70</v>
      </c>
      <c r="BD2688" s="1" t="s">
        <v>70</v>
      </c>
      <c r="BE2688" s="1" t="s">
        <v>70</v>
      </c>
      <c r="BF2688" s="1" t="s">
        <v>70</v>
      </c>
      <c r="BG2688" s="3">
        <v>40764.475694444445</v>
      </c>
    </row>
    <row r="2689">
      <c r="A2689" s="1">
        <v>1002721.0</v>
      </c>
      <c r="B2689" s="1" t="s">
        <v>12553</v>
      </c>
      <c r="C2689" s="2" t="s">
        <v>12554</v>
      </c>
      <c r="D2689" s="2" t="s">
        <v>10063</v>
      </c>
      <c r="G2689" s="2" t="s">
        <v>10064</v>
      </c>
      <c r="H2689" s="1" t="s">
        <v>12555</v>
      </c>
      <c r="I2689" s="1" t="s">
        <v>12556</v>
      </c>
      <c r="J2689" s="1" t="s">
        <v>1515</v>
      </c>
      <c r="K2689" s="1" t="s">
        <v>656</v>
      </c>
      <c r="L2689" s="1">
        <v>95018.0</v>
      </c>
      <c r="M2689" s="1" t="s">
        <v>12557</v>
      </c>
      <c r="N2689" s="1" t="s">
        <v>12558</v>
      </c>
      <c r="U2689" s="1">
        <v>-122.07381</v>
      </c>
      <c r="V2689" s="1">
        <v>37.048107</v>
      </c>
      <c r="X2689" s="1" t="s">
        <v>69</v>
      </c>
      <c r="Y2689" s="1" t="s">
        <v>69</v>
      </c>
      <c r="Z2689" s="1" t="s">
        <v>69</v>
      </c>
      <c r="AA2689" s="1" t="s">
        <v>69</v>
      </c>
      <c r="AB2689" s="1" t="s">
        <v>69</v>
      </c>
      <c r="AC2689" s="1" t="s">
        <v>69</v>
      </c>
      <c r="AD2689" s="1" t="s">
        <v>69</v>
      </c>
      <c r="AE2689" s="1" t="s">
        <v>70</v>
      </c>
      <c r="AF2689" s="1" t="s">
        <v>70</v>
      </c>
      <c r="AG2689" s="1" t="s">
        <v>69</v>
      </c>
      <c r="AH2689" s="1" t="s">
        <v>69</v>
      </c>
      <c r="AI2689" s="1" t="s">
        <v>69</v>
      </c>
      <c r="AJ2689" s="1" t="s">
        <v>69</v>
      </c>
      <c r="AK2689" s="1" t="s">
        <v>69</v>
      </c>
      <c r="AL2689" s="1" t="s">
        <v>69</v>
      </c>
      <c r="AM2689" s="1" t="s">
        <v>69</v>
      </c>
      <c r="AN2689" s="1" t="s">
        <v>70</v>
      </c>
      <c r="AO2689" s="1" t="s">
        <v>69</v>
      </c>
      <c r="AP2689" s="1" t="s">
        <v>70</v>
      </c>
      <c r="AQ2689" s="1" t="s">
        <v>69</v>
      </c>
      <c r="AR2689" s="1" t="s">
        <v>69</v>
      </c>
      <c r="AS2689" s="1" t="s">
        <v>69</v>
      </c>
      <c r="AT2689" s="1" t="s">
        <v>69</v>
      </c>
      <c r="AU2689" s="1" t="s">
        <v>69</v>
      </c>
      <c r="AV2689" s="1" t="s">
        <v>69</v>
      </c>
      <c r="AW2689" s="1" t="s">
        <v>69</v>
      </c>
      <c r="AX2689" s="1" t="s">
        <v>69</v>
      </c>
      <c r="AY2689" s="1" t="s">
        <v>70</v>
      </c>
      <c r="AZ2689" s="1" t="s">
        <v>69</v>
      </c>
      <c r="BA2689" s="1" t="s">
        <v>70</v>
      </c>
      <c r="BB2689" s="1" t="s">
        <v>69</v>
      </c>
      <c r="BC2689" s="1" t="s">
        <v>70</v>
      </c>
      <c r="BD2689" s="1" t="s">
        <v>70</v>
      </c>
      <c r="BE2689" s="1" t="s">
        <v>70</v>
      </c>
      <c r="BF2689" s="1" t="s">
        <v>70</v>
      </c>
      <c r="BG2689" s="3">
        <v>43313.59861111111</v>
      </c>
    </row>
    <row r="2690">
      <c r="A2690" s="1">
        <v>1006419.0</v>
      </c>
      <c r="B2690" s="1" t="s">
        <v>12559</v>
      </c>
      <c r="C2690" s="2" t="s">
        <v>12560</v>
      </c>
      <c r="H2690" s="1" t="s">
        <v>12561</v>
      </c>
      <c r="I2690" s="1" t="s">
        <v>12562</v>
      </c>
      <c r="J2690" s="1" t="s">
        <v>6868</v>
      </c>
      <c r="K2690" s="1" t="s">
        <v>575</v>
      </c>
      <c r="L2690" s="1">
        <v>48430.0</v>
      </c>
      <c r="U2690" s="1">
        <v>-83.703796</v>
      </c>
      <c r="V2690" s="1">
        <v>42.798199</v>
      </c>
      <c r="X2690" s="1" t="s">
        <v>70</v>
      </c>
      <c r="Y2690" s="1" t="s">
        <v>70</v>
      </c>
      <c r="Z2690" s="1" t="s">
        <v>70</v>
      </c>
      <c r="AA2690" s="1" t="s">
        <v>70</v>
      </c>
      <c r="AB2690" s="1" t="s">
        <v>70</v>
      </c>
      <c r="AC2690" s="1" t="s">
        <v>80</v>
      </c>
      <c r="BG2690" s="6">
        <v>40333.541666666664</v>
      </c>
    </row>
    <row r="2691">
      <c r="A2691" s="1">
        <v>1010518.0</v>
      </c>
      <c r="B2691" s="1" t="s">
        <v>12563</v>
      </c>
      <c r="C2691" s="2" t="s">
        <v>12564</v>
      </c>
      <c r="D2691" s="2" t="s">
        <v>12565</v>
      </c>
      <c r="H2691" s="1" t="s">
        <v>12566</v>
      </c>
      <c r="I2691" s="1" t="s">
        <v>12567</v>
      </c>
      <c r="J2691" s="1" t="s">
        <v>1039</v>
      </c>
      <c r="K2691" s="1" t="s">
        <v>211</v>
      </c>
      <c r="L2691" s="1">
        <v>33913.0</v>
      </c>
      <c r="M2691" s="1" t="s">
        <v>12568</v>
      </c>
      <c r="N2691" s="1" t="s">
        <v>12569</v>
      </c>
      <c r="O2691" s="1" t="s">
        <v>12570</v>
      </c>
      <c r="P2691" s="1" t="s">
        <v>12209</v>
      </c>
      <c r="U2691" s="1">
        <v>-81.762291</v>
      </c>
      <c r="V2691" s="1">
        <v>26.549265</v>
      </c>
      <c r="X2691" s="1" t="s">
        <v>69</v>
      </c>
      <c r="Y2691" s="1" t="s">
        <v>70</v>
      </c>
      <c r="Z2691" s="1" t="s">
        <v>70</v>
      </c>
      <c r="AA2691" s="1" t="s">
        <v>70</v>
      </c>
      <c r="AB2691" s="1" t="s">
        <v>70</v>
      </c>
      <c r="AC2691" s="1" t="s">
        <v>69</v>
      </c>
      <c r="AD2691" s="1" t="s">
        <v>69</v>
      </c>
      <c r="AE2691" s="1" t="s">
        <v>69</v>
      </c>
      <c r="AF2691" s="1" t="s">
        <v>69</v>
      </c>
      <c r="AG2691" s="1" t="s">
        <v>69</v>
      </c>
      <c r="AH2691" s="1" t="s">
        <v>69</v>
      </c>
      <c r="AI2691" s="1" t="s">
        <v>69</v>
      </c>
      <c r="AJ2691" s="1" t="s">
        <v>69</v>
      </c>
      <c r="AK2691" s="1" t="s">
        <v>69</v>
      </c>
      <c r="AL2691" s="1" t="s">
        <v>69</v>
      </c>
      <c r="AM2691" s="1" t="s">
        <v>69</v>
      </c>
      <c r="AN2691" s="1" t="s">
        <v>69</v>
      </c>
      <c r="AO2691" s="1" t="s">
        <v>69</v>
      </c>
      <c r="AP2691" s="1" t="s">
        <v>70</v>
      </c>
      <c r="AQ2691" s="1" t="s">
        <v>69</v>
      </c>
      <c r="AR2691" s="1" t="s">
        <v>69</v>
      </c>
      <c r="AS2691" s="1" t="s">
        <v>69</v>
      </c>
      <c r="AT2691" s="1" t="s">
        <v>69</v>
      </c>
      <c r="AU2691" s="1" t="s">
        <v>69</v>
      </c>
      <c r="AV2691" s="1" t="s">
        <v>69</v>
      </c>
      <c r="AW2691" s="1" t="s">
        <v>70</v>
      </c>
      <c r="AX2691" s="1" t="s">
        <v>69</v>
      </c>
      <c r="AY2691" s="1" t="s">
        <v>69</v>
      </c>
      <c r="AZ2691" s="1" t="s">
        <v>69</v>
      </c>
      <c r="BA2691" s="1" t="s">
        <v>69</v>
      </c>
      <c r="BB2691" s="1" t="s">
        <v>69</v>
      </c>
      <c r="BC2691" s="1" t="s">
        <v>69</v>
      </c>
      <c r="BD2691" s="1" t="s">
        <v>69</v>
      </c>
      <c r="BE2691" s="1" t="s">
        <v>69</v>
      </c>
      <c r="BF2691" s="1" t="s">
        <v>69</v>
      </c>
      <c r="BG2691" s="3">
        <v>42909.52916666667</v>
      </c>
    </row>
    <row r="2692">
      <c r="A2692" s="1">
        <v>1000251.0</v>
      </c>
      <c r="B2692" s="1" t="s">
        <v>12571</v>
      </c>
      <c r="C2692" s="2" t="s">
        <v>12572</v>
      </c>
      <c r="H2692" s="1" t="s">
        <v>12573</v>
      </c>
      <c r="I2692" s="1" t="s">
        <v>12574</v>
      </c>
      <c r="K2692" s="1" t="s">
        <v>125</v>
      </c>
      <c r="L2692" s="1">
        <v>19944.0</v>
      </c>
      <c r="U2692" s="1">
        <v>-75.051903</v>
      </c>
      <c r="V2692" s="1">
        <v>38.4604</v>
      </c>
      <c r="X2692" s="1" t="s">
        <v>70</v>
      </c>
      <c r="Y2692" s="1" t="s">
        <v>70</v>
      </c>
      <c r="Z2692" s="1" t="s">
        <v>70</v>
      </c>
      <c r="AA2692" s="1" t="s">
        <v>70</v>
      </c>
      <c r="AB2692" s="1" t="s">
        <v>70</v>
      </c>
      <c r="AC2692" s="1" t="s">
        <v>80</v>
      </c>
      <c r="BG2692" s="1">
        <v>2011.0</v>
      </c>
    </row>
    <row r="2693">
      <c r="A2693" s="1">
        <v>1018973.0</v>
      </c>
      <c r="B2693" s="1" t="s">
        <v>12575</v>
      </c>
      <c r="C2693" s="2" t="s">
        <v>12576</v>
      </c>
      <c r="D2693" s="2" t="s">
        <v>12577</v>
      </c>
      <c r="H2693" s="1" t="s">
        <v>12578</v>
      </c>
      <c r="I2693" s="1" t="s">
        <v>12579</v>
      </c>
      <c r="J2693" s="1" t="s">
        <v>4339</v>
      </c>
      <c r="K2693" s="1" t="s">
        <v>91</v>
      </c>
      <c r="L2693" s="1">
        <v>63135.0</v>
      </c>
      <c r="M2693" s="1" t="s">
        <v>1711</v>
      </c>
      <c r="N2693" s="1" t="s">
        <v>205</v>
      </c>
      <c r="U2693" s="1">
        <v>-90.302711</v>
      </c>
      <c r="V2693" s="1">
        <v>38.737579</v>
      </c>
      <c r="X2693" s="1" t="s">
        <v>69</v>
      </c>
      <c r="Y2693" s="1" t="s">
        <v>70</v>
      </c>
      <c r="Z2693" s="1" t="s">
        <v>70</v>
      </c>
      <c r="AA2693" s="1" t="s">
        <v>70</v>
      </c>
      <c r="AB2693" s="1" t="s">
        <v>69</v>
      </c>
      <c r="AC2693" s="1" t="s">
        <v>69</v>
      </c>
      <c r="AD2693" s="1" t="s">
        <v>69</v>
      </c>
      <c r="AE2693" s="1" t="s">
        <v>70</v>
      </c>
      <c r="AF2693" s="1" t="s">
        <v>69</v>
      </c>
      <c r="AG2693" s="1" t="s">
        <v>69</v>
      </c>
      <c r="AH2693" s="1" t="s">
        <v>69</v>
      </c>
      <c r="AI2693" s="1" t="s">
        <v>70</v>
      </c>
      <c r="AJ2693" s="1" t="s">
        <v>69</v>
      </c>
      <c r="AK2693" s="1" t="s">
        <v>69</v>
      </c>
      <c r="AL2693" s="1" t="s">
        <v>69</v>
      </c>
      <c r="AM2693" s="1" t="s">
        <v>70</v>
      </c>
      <c r="AN2693" s="1" t="s">
        <v>70</v>
      </c>
      <c r="AO2693" s="1" t="s">
        <v>70</v>
      </c>
      <c r="AP2693" s="1" t="s">
        <v>70</v>
      </c>
      <c r="AQ2693" s="1" t="s">
        <v>70</v>
      </c>
      <c r="AR2693" s="1" t="s">
        <v>69</v>
      </c>
      <c r="AS2693" s="1" t="s">
        <v>70</v>
      </c>
      <c r="AT2693" s="1" t="s">
        <v>69</v>
      </c>
      <c r="AU2693" s="1" t="s">
        <v>69</v>
      </c>
      <c r="AV2693" s="1" t="s">
        <v>70</v>
      </c>
      <c r="AW2693" s="1" t="s">
        <v>69</v>
      </c>
      <c r="AX2693" s="1" t="s">
        <v>69</v>
      </c>
      <c r="AY2693" s="1" t="s">
        <v>70</v>
      </c>
      <c r="AZ2693" s="1" t="s">
        <v>69</v>
      </c>
      <c r="BA2693" s="1" t="s">
        <v>69</v>
      </c>
      <c r="BB2693" s="1" t="s">
        <v>70</v>
      </c>
      <c r="BC2693" s="1" t="s">
        <v>70</v>
      </c>
      <c r="BD2693" s="1" t="s">
        <v>70</v>
      </c>
      <c r="BE2693" s="1" t="s">
        <v>70</v>
      </c>
      <c r="BF2693" s="1" t="s">
        <v>70</v>
      </c>
      <c r="BG2693" s="3">
        <v>43160.40069444444</v>
      </c>
    </row>
    <row r="2694">
      <c r="A2694" s="1">
        <v>1011914.0</v>
      </c>
      <c r="B2694" s="1" t="s">
        <v>12580</v>
      </c>
      <c r="C2694" s="2" t="s">
        <v>12581</v>
      </c>
      <c r="D2694" s="2" t="s">
        <v>12582</v>
      </c>
      <c r="H2694" s="1" t="s">
        <v>12583</v>
      </c>
      <c r="I2694" s="1" t="s">
        <v>12584</v>
      </c>
      <c r="J2694" s="1" t="s">
        <v>12584</v>
      </c>
      <c r="K2694" s="1" t="s">
        <v>6084</v>
      </c>
      <c r="L2694" s="1">
        <v>773.0</v>
      </c>
      <c r="M2694" s="1" t="s">
        <v>224</v>
      </c>
      <c r="N2694" s="1" t="s">
        <v>603</v>
      </c>
      <c r="U2694" s="1">
        <v>-65.720734</v>
      </c>
      <c r="V2694" s="1">
        <v>18.378202</v>
      </c>
      <c r="X2694" s="1" t="s">
        <v>69</v>
      </c>
      <c r="Y2694" s="1" t="s">
        <v>70</v>
      </c>
      <c r="Z2694" s="1" t="s">
        <v>70</v>
      </c>
      <c r="AA2694" s="1" t="s">
        <v>70</v>
      </c>
      <c r="AB2694" s="1" t="s">
        <v>70</v>
      </c>
      <c r="AC2694" s="1" t="s">
        <v>80</v>
      </c>
      <c r="AD2694" s="1" t="s">
        <v>69</v>
      </c>
      <c r="AE2694" s="1" t="s">
        <v>69</v>
      </c>
      <c r="AF2694" s="1" t="s">
        <v>69</v>
      </c>
      <c r="AG2694" s="1" t="s">
        <v>69</v>
      </c>
      <c r="AH2694" s="1" t="s">
        <v>69</v>
      </c>
      <c r="AI2694" s="1" t="s">
        <v>69</v>
      </c>
      <c r="AJ2694" s="1" t="s">
        <v>69</v>
      </c>
      <c r="AK2694" s="1" t="s">
        <v>69</v>
      </c>
      <c r="AL2694" s="1" t="s">
        <v>69</v>
      </c>
      <c r="AM2694" s="1" t="s">
        <v>69</v>
      </c>
      <c r="AN2694" s="1" t="s">
        <v>70</v>
      </c>
      <c r="AO2694" s="1" t="s">
        <v>70</v>
      </c>
      <c r="AP2694" s="1" t="s">
        <v>70</v>
      </c>
      <c r="AQ2694" s="1" t="s">
        <v>70</v>
      </c>
      <c r="AR2694" s="1" t="s">
        <v>69</v>
      </c>
      <c r="AS2694" s="1" t="s">
        <v>70</v>
      </c>
      <c r="AT2694" s="1" t="s">
        <v>69</v>
      </c>
      <c r="AU2694" s="1" t="s">
        <v>69</v>
      </c>
      <c r="AV2694" s="1" t="s">
        <v>69</v>
      </c>
      <c r="AW2694" s="1" t="s">
        <v>70</v>
      </c>
      <c r="AX2694" s="1" t="s">
        <v>69</v>
      </c>
      <c r="AY2694" s="1" t="s">
        <v>69</v>
      </c>
      <c r="AZ2694" s="1" t="s">
        <v>69</v>
      </c>
      <c r="BA2694" s="1" t="s">
        <v>70</v>
      </c>
      <c r="BB2694" s="1" t="s">
        <v>69</v>
      </c>
      <c r="BC2694" s="1" t="s">
        <v>70</v>
      </c>
      <c r="BD2694" s="1" t="s">
        <v>70</v>
      </c>
      <c r="BE2694" s="1" t="s">
        <v>70</v>
      </c>
      <c r="BF2694" s="1" t="s">
        <v>70</v>
      </c>
      <c r="BG2694" s="3">
        <v>42492.34583333333</v>
      </c>
    </row>
    <row r="2695">
      <c r="A2695" s="1">
        <v>1007521.0</v>
      </c>
      <c r="B2695" s="1" t="s">
        <v>12585</v>
      </c>
      <c r="I2695" s="1" t="s">
        <v>12586</v>
      </c>
      <c r="K2695" s="1" t="s">
        <v>637</v>
      </c>
      <c r="L2695" s="1">
        <v>96771.0</v>
      </c>
      <c r="U2695" s="1">
        <v>-155.166</v>
      </c>
      <c r="V2695" s="1">
        <v>19.4657</v>
      </c>
      <c r="X2695" s="1" t="s">
        <v>70</v>
      </c>
      <c r="Y2695" s="1" t="s">
        <v>70</v>
      </c>
      <c r="Z2695" s="1" t="s">
        <v>70</v>
      </c>
      <c r="AA2695" s="1" t="s">
        <v>70</v>
      </c>
      <c r="AB2695" s="1" t="s">
        <v>70</v>
      </c>
      <c r="AC2695" s="1" t="s">
        <v>80</v>
      </c>
      <c r="BG2695" s="1">
        <v>2009.0</v>
      </c>
    </row>
    <row r="2696">
      <c r="A2696" s="1">
        <v>1008226.0</v>
      </c>
      <c r="B2696" s="1" t="s">
        <v>12587</v>
      </c>
      <c r="C2696" s="2" t="s">
        <v>12588</v>
      </c>
      <c r="D2696" s="2" t="s">
        <v>12589</v>
      </c>
      <c r="H2696" s="1" t="s">
        <v>12590</v>
      </c>
      <c r="I2696" s="1" t="s">
        <v>12591</v>
      </c>
      <c r="J2696" s="1" t="s">
        <v>1181</v>
      </c>
      <c r="K2696" s="1" t="s">
        <v>211</v>
      </c>
      <c r="L2696" s="1">
        <v>32034.0</v>
      </c>
      <c r="M2696" s="1" t="s">
        <v>224</v>
      </c>
      <c r="N2696" s="1" t="s">
        <v>79</v>
      </c>
      <c r="U2696" s="1">
        <v>-81.459579</v>
      </c>
      <c r="V2696" s="1">
        <v>30.671007</v>
      </c>
      <c r="X2696" s="1" t="s">
        <v>69</v>
      </c>
      <c r="Y2696" s="1" t="s">
        <v>70</v>
      </c>
      <c r="Z2696" s="1" t="s">
        <v>70</v>
      </c>
      <c r="AA2696" s="1" t="s">
        <v>70</v>
      </c>
      <c r="AB2696" s="1" t="s">
        <v>70</v>
      </c>
      <c r="AC2696" s="1" t="s">
        <v>69</v>
      </c>
      <c r="AD2696" s="1" t="s">
        <v>69</v>
      </c>
      <c r="AE2696" s="1" t="s">
        <v>69</v>
      </c>
      <c r="AF2696" s="1" t="s">
        <v>70</v>
      </c>
      <c r="AG2696" s="1" t="s">
        <v>69</v>
      </c>
      <c r="AH2696" s="1" t="s">
        <v>69</v>
      </c>
      <c r="AI2696" s="1" t="s">
        <v>69</v>
      </c>
      <c r="AJ2696" s="1" t="s">
        <v>69</v>
      </c>
      <c r="AK2696" s="1" t="s">
        <v>69</v>
      </c>
      <c r="AL2696" s="1" t="s">
        <v>69</v>
      </c>
      <c r="AM2696" s="1" t="s">
        <v>69</v>
      </c>
      <c r="AN2696" s="1" t="s">
        <v>69</v>
      </c>
      <c r="AO2696" s="1" t="s">
        <v>69</v>
      </c>
      <c r="AP2696" s="1" t="s">
        <v>70</v>
      </c>
      <c r="AQ2696" s="1" t="s">
        <v>69</v>
      </c>
      <c r="AR2696" s="1" t="s">
        <v>69</v>
      </c>
      <c r="AS2696" s="1" t="s">
        <v>70</v>
      </c>
      <c r="AT2696" s="1" t="s">
        <v>69</v>
      </c>
      <c r="AU2696" s="1" t="s">
        <v>69</v>
      </c>
      <c r="AV2696" s="1" t="s">
        <v>69</v>
      </c>
      <c r="AW2696" s="1" t="s">
        <v>70</v>
      </c>
      <c r="AX2696" s="1" t="s">
        <v>69</v>
      </c>
      <c r="AY2696" s="1" t="s">
        <v>69</v>
      </c>
      <c r="AZ2696" s="1" t="s">
        <v>69</v>
      </c>
      <c r="BA2696" s="1" t="s">
        <v>69</v>
      </c>
      <c r="BB2696" s="1" t="s">
        <v>69</v>
      </c>
      <c r="BC2696" s="1" t="s">
        <v>70</v>
      </c>
      <c r="BD2696" s="1" t="s">
        <v>69</v>
      </c>
      <c r="BE2696" s="1" t="s">
        <v>70</v>
      </c>
      <c r="BF2696" s="1" t="s">
        <v>69</v>
      </c>
      <c r="BG2696" s="3">
        <v>42550.58611111111</v>
      </c>
    </row>
    <row r="2697">
      <c r="A2697" s="1">
        <v>1007194.0</v>
      </c>
      <c r="B2697" s="1" t="s">
        <v>12592</v>
      </c>
      <c r="H2697" s="1" t="s">
        <v>12593</v>
      </c>
      <c r="I2697" s="1" t="s">
        <v>12594</v>
      </c>
      <c r="J2697" s="1" t="s">
        <v>12595</v>
      </c>
      <c r="K2697" s="1" t="s">
        <v>133</v>
      </c>
      <c r="U2697" s="1">
        <v>-122.588</v>
      </c>
      <c r="V2697" s="1">
        <v>48.844601</v>
      </c>
      <c r="X2697" s="1" t="s">
        <v>70</v>
      </c>
      <c r="Y2697" s="1" t="s">
        <v>70</v>
      </c>
      <c r="Z2697" s="1" t="s">
        <v>70</v>
      </c>
      <c r="AA2697" s="1" t="s">
        <v>70</v>
      </c>
      <c r="AB2697" s="1" t="s">
        <v>70</v>
      </c>
      <c r="AC2697" s="1" t="s">
        <v>80</v>
      </c>
      <c r="BG2697" s="1">
        <v>2011.0</v>
      </c>
    </row>
    <row r="2698">
      <c r="A2698" s="1">
        <v>1008868.0</v>
      </c>
      <c r="B2698" s="1" t="s">
        <v>12596</v>
      </c>
      <c r="H2698" s="1" t="s">
        <v>12597</v>
      </c>
      <c r="I2698" s="1" t="s">
        <v>12598</v>
      </c>
      <c r="J2698" s="1" t="s">
        <v>8931</v>
      </c>
      <c r="K2698" s="1" t="s">
        <v>332</v>
      </c>
      <c r="L2698" s="1">
        <v>89408.0</v>
      </c>
      <c r="M2698" s="1" t="s">
        <v>12599</v>
      </c>
      <c r="N2698" s="1" t="s">
        <v>3031</v>
      </c>
      <c r="U2698" s="1">
        <v>-119.23988</v>
      </c>
      <c r="V2698" s="1">
        <v>39.606625</v>
      </c>
      <c r="W2698" s="1" t="s">
        <v>99</v>
      </c>
      <c r="X2698" s="1" t="s">
        <v>69</v>
      </c>
      <c r="Y2698" s="1" t="s">
        <v>70</v>
      </c>
      <c r="Z2698" s="1" t="s">
        <v>70</v>
      </c>
      <c r="AA2698" s="1" t="s">
        <v>69</v>
      </c>
      <c r="AB2698" s="1" t="s">
        <v>70</v>
      </c>
      <c r="AC2698" s="1" t="s">
        <v>69</v>
      </c>
      <c r="AD2698" s="1" t="s">
        <v>69</v>
      </c>
      <c r="AE2698" s="1" t="s">
        <v>70</v>
      </c>
      <c r="AF2698" s="1" t="s">
        <v>69</v>
      </c>
      <c r="AG2698" s="1" t="s">
        <v>70</v>
      </c>
      <c r="AH2698" s="1" t="s">
        <v>70</v>
      </c>
      <c r="AI2698" s="1" t="s">
        <v>70</v>
      </c>
      <c r="AJ2698" s="1" t="s">
        <v>69</v>
      </c>
      <c r="AK2698" s="1" t="s">
        <v>69</v>
      </c>
      <c r="AL2698" s="1" t="s">
        <v>69</v>
      </c>
      <c r="AM2698" s="1" t="s">
        <v>69</v>
      </c>
      <c r="AN2698" s="1" t="s">
        <v>70</v>
      </c>
      <c r="AO2698" s="1" t="s">
        <v>70</v>
      </c>
      <c r="AP2698" s="1" t="s">
        <v>70</v>
      </c>
      <c r="AQ2698" s="1" t="s">
        <v>70</v>
      </c>
      <c r="AR2698" s="1" t="s">
        <v>69</v>
      </c>
      <c r="AS2698" s="1" t="s">
        <v>70</v>
      </c>
      <c r="AT2698" s="1" t="s">
        <v>69</v>
      </c>
      <c r="AU2698" s="1" t="s">
        <v>69</v>
      </c>
      <c r="AV2698" s="1" t="s">
        <v>69</v>
      </c>
      <c r="AW2698" s="1" t="s">
        <v>70</v>
      </c>
      <c r="AX2698" s="1" t="s">
        <v>69</v>
      </c>
      <c r="AY2698" s="1" t="s">
        <v>70</v>
      </c>
      <c r="AZ2698" s="1" t="s">
        <v>69</v>
      </c>
      <c r="BA2698" s="1" t="s">
        <v>70</v>
      </c>
      <c r="BB2698" s="1" t="s">
        <v>69</v>
      </c>
      <c r="BC2698" s="1" t="s">
        <v>70</v>
      </c>
      <c r="BD2698" s="1" t="s">
        <v>70</v>
      </c>
      <c r="BE2698" s="1" t="s">
        <v>70</v>
      </c>
      <c r="BF2698" s="1" t="s">
        <v>70</v>
      </c>
      <c r="BG2698" s="3">
        <v>41752.875</v>
      </c>
    </row>
    <row r="2699">
      <c r="A2699" s="1">
        <v>1018096.0</v>
      </c>
      <c r="B2699" s="1" t="s">
        <v>12600</v>
      </c>
      <c r="C2699" s="2" t="s">
        <v>12601</v>
      </c>
      <c r="D2699" s="2" t="s">
        <v>12602</v>
      </c>
      <c r="E2699" s="1" t="s">
        <v>12603</v>
      </c>
      <c r="G2699" s="1" t="s">
        <v>12603</v>
      </c>
      <c r="H2699" s="1" t="s">
        <v>12604</v>
      </c>
      <c r="I2699" s="1" t="s">
        <v>5794</v>
      </c>
      <c r="J2699" s="1" t="s">
        <v>5794</v>
      </c>
      <c r="K2699" s="1" t="s">
        <v>656</v>
      </c>
      <c r="L2699" s="1">
        <v>94111.0</v>
      </c>
      <c r="M2699" s="1" t="s">
        <v>915</v>
      </c>
      <c r="N2699" s="1" t="s">
        <v>12605</v>
      </c>
      <c r="U2699" s="1">
        <v>-122.39332</v>
      </c>
      <c r="V2699" s="1">
        <v>37.79557</v>
      </c>
      <c r="X2699" s="1" t="s">
        <v>69</v>
      </c>
      <c r="Y2699" s="1" t="s">
        <v>69</v>
      </c>
      <c r="Z2699" s="1" t="s">
        <v>70</v>
      </c>
      <c r="AA2699" s="1" t="s">
        <v>69</v>
      </c>
      <c r="AB2699" s="1" t="s">
        <v>69</v>
      </c>
      <c r="AC2699" s="1" t="s">
        <v>69</v>
      </c>
      <c r="AD2699" s="1" t="s">
        <v>69</v>
      </c>
      <c r="AE2699" s="1" t="s">
        <v>69</v>
      </c>
      <c r="AF2699" s="1" t="s">
        <v>70</v>
      </c>
      <c r="AG2699" s="1" t="s">
        <v>69</v>
      </c>
      <c r="AH2699" s="1" t="s">
        <v>69</v>
      </c>
      <c r="AI2699" s="1" t="s">
        <v>69</v>
      </c>
      <c r="AJ2699" s="1" t="s">
        <v>69</v>
      </c>
      <c r="AK2699" s="1" t="s">
        <v>69</v>
      </c>
      <c r="AL2699" s="1" t="s">
        <v>69</v>
      </c>
      <c r="AM2699" s="1" t="s">
        <v>69</v>
      </c>
      <c r="AN2699" s="1" t="s">
        <v>70</v>
      </c>
      <c r="AO2699" s="1" t="s">
        <v>69</v>
      </c>
      <c r="AP2699" s="1" t="s">
        <v>70</v>
      </c>
      <c r="AQ2699" s="1" t="s">
        <v>69</v>
      </c>
      <c r="AR2699" s="1" t="s">
        <v>70</v>
      </c>
      <c r="AS2699" s="1" t="s">
        <v>69</v>
      </c>
      <c r="AT2699" s="1" t="s">
        <v>69</v>
      </c>
      <c r="AU2699" s="1" t="s">
        <v>70</v>
      </c>
      <c r="AV2699" s="1" t="s">
        <v>70</v>
      </c>
      <c r="AW2699" s="1" t="s">
        <v>69</v>
      </c>
      <c r="AX2699" s="1" t="s">
        <v>69</v>
      </c>
      <c r="AY2699" s="1" t="s">
        <v>69</v>
      </c>
      <c r="AZ2699" s="1" t="s">
        <v>69</v>
      </c>
      <c r="BA2699" s="1" t="s">
        <v>69</v>
      </c>
      <c r="BB2699" s="1" t="s">
        <v>69</v>
      </c>
      <c r="BC2699" s="1" t="s">
        <v>69</v>
      </c>
      <c r="BD2699" s="1" t="s">
        <v>70</v>
      </c>
      <c r="BE2699" s="1" t="s">
        <v>69</v>
      </c>
      <c r="BF2699" s="1" t="s">
        <v>70</v>
      </c>
      <c r="BG2699" s="3">
        <v>42906.53958333333</v>
      </c>
    </row>
    <row r="2700">
      <c r="A2700" s="1">
        <v>1018855.0</v>
      </c>
      <c r="B2700" s="1" t="s">
        <v>12606</v>
      </c>
      <c r="C2700" s="2" t="s">
        <v>12607</v>
      </c>
      <c r="D2700" s="1" t="s">
        <v>12608</v>
      </c>
      <c r="H2700" s="1" t="s">
        <v>12609</v>
      </c>
      <c r="I2700" s="1" t="s">
        <v>12610</v>
      </c>
      <c r="J2700" s="1" t="s">
        <v>12610</v>
      </c>
      <c r="K2700" s="1" t="s">
        <v>382</v>
      </c>
      <c r="L2700" s="1">
        <v>35056.0</v>
      </c>
      <c r="M2700" s="1" t="s">
        <v>12611</v>
      </c>
      <c r="N2700" s="1" t="s">
        <v>2042</v>
      </c>
      <c r="U2700" s="1">
        <v>-86.844284</v>
      </c>
      <c r="V2700" s="1">
        <v>34.179405</v>
      </c>
      <c r="X2700" s="1" t="s">
        <v>69</v>
      </c>
      <c r="Y2700" s="1" t="s">
        <v>70</v>
      </c>
      <c r="Z2700" s="1" t="s">
        <v>70</v>
      </c>
      <c r="AA2700" s="1" t="s">
        <v>69</v>
      </c>
      <c r="AB2700" s="1" t="s">
        <v>70</v>
      </c>
      <c r="AC2700" s="1" t="s">
        <v>80</v>
      </c>
      <c r="AD2700" s="1" t="s">
        <v>69</v>
      </c>
      <c r="AE2700" s="1" t="s">
        <v>70</v>
      </c>
      <c r="AF2700" s="1" t="s">
        <v>69</v>
      </c>
      <c r="AG2700" s="1" t="s">
        <v>69</v>
      </c>
      <c r="AH2700" s="1" t="s">
        <v>69</v>
      </c>
      <c r="AI2700" s="1" t="s">
        <v>70</v>
      </c>
      <c r="AJ2700" s="1" t="s">
        <v>69</v>
      </c>
      <c r="AK2700" s="1" t="s">
        <v>69</v>
      </c>
      <c r="AL2700" s="1" t="s">
        <v>69</v>
      </c>
      <c r="AM2700" s="1" t="s">
        <v>69</v>
      </c>
      <c r="AN2700" s="1" t="s">
        <v>70</v>
      </c>
      <c r="AO2700" s="1" t="s">
        <v>69</v>
      </c>
      <c r="AP2700" s="1" t="s">
        <v>70</v>
      </c>
      <c r="AQ2700" s="1" t="s">
        <v>70</v>
      </c>
      <c r="AR2700" s="1" t="s">
        <v>69</v>
      </c>
      <c r="AS2700" s="1" t="s">
        <v>70</v>
      </c>
      <c r="AT2700" s="1" t="s">
        <v>70</v>
      </c>
      <c r="AU2700" s="1" t="s">
        <v>70</v>
      </c>
      <c r="AV2700" s="1" t="s">
        <v>70</v>
      </c>
      <c r="AW2700" s="1" t="s">
        <v>70</v>
      </c>
      <c r="AX2700" s="1" t="s">
        <v>70</v>
      </c>
      <c r="AY2700" s="1" t="s">
        <v>70</v>
      </c>
      <c r="AZ2700" s="1" t="s">
        <v>69</v>
      </c>
      <c r="BA2700" s="1" t="s">
        <v>70</v>
      </c>
      <c r="BB2700" s="1" t="s">
        <v>70</v>
      </c>
      <c r="BC2700" s="1" t="s">
        <v>70</v>
      </c>
      <c r="BD2700" s="1" t="s">
        <v>70</v>
      </c>
      <c r="BE2700" s="1" t="s">
        <v>70</v>
      </c>
      <c r="BF2700" s="1" t="s">
        <v>70</v>
      </c>
      <c r="BG2700" s="3">
        <v>43033.60763888889</v>
      </c>
    </row>
    <row r="2701">
      <c r="A2701" s="1">
        <v>1012308.0</v>
      </c>
      <c r="B2701" s="1" t="s">
        <v>12612</v>
      </c>
      <c r="H2701" s="1" t="s">
        <v>12613</v>
      </c>
      <c r="I2701" s="1" t="s">
        <v>12614</v>
      </c>
      <c r="J2701" s="1" t="s">
        <v>12615</v>
      </c>
      <c r="K2701" s="1" t="s">
        <v>96</v>
      </c>
      <c r="L2701" s="1">
        <v>12043.0</v>
      </c>
      <c r="M2701" s="1" t="s">
        <v>12616</v>
      </c>
      <c r="N2701" s="1" t="s">
        <v>12617</v>
      </c>
      <c r="U2701" s="1">
        <v>-74.466988</v>
      </c>
      <c r="V2701" s="1">
        <v>42.679253</v>
      </c>
      <c r="X2701" s="1" t="s">
        <v>69</v>
      </c>
      <c r="Y2701" s="1" t="s">
        <v>69</v>
      </c>
      <c r="Z2701" s="1" t="s">
        <v>69</v>
      </c>
      <c r="AA2701" s="1" t="s">
        <v>69</v>
      </c>
      <c r="AB2701" s="1" t="s">
        <v>69</v>
      </c>
      <c r="AC2701" s="1" t="s">
        <v>70</v>
      </c>
      <c r="AD2701" s="1" t="s">
        <v>69</v>
      </c>
      <c r="AE2701" s="1" t="s">
        <v>69</v>
      </c>
      <c r="AF2701" s="1" t="s">
        <v>69</v>
      </c>
      <c r="AG2701" s="1" t="s">
        <v>69</v>
      </c>
      <c r="AH2701" s="1" t="s">
        <v>69</v>
      </c>
      <c r="AI2701" s="1" t="s">
        <v>70</v>
      </c>
      <c r="AJ2701" s="1" t="s">
        <v>69</v>
      </c>
      <c r="AK2701" s="1" t="s">
        <v>69</v>
      </c>
      <c r="AL2701" s="1" t="s">
        <v>69</v>
      </c>
      <c r="AM2701" s="1" t="s">
        <v>69</v>
      </c>
      <c r="AN2701" s="1" t="s">
        <v>69</v>
      </c>
      <c r="AO2701" s="1" t="s">
        <v>69</v>
      </c>
      <c r="AP2701" s="1" t="s">
        <v>70</v>
      </c>
      <c r="AQ2701" s="1" t="s">
        <v>70</v>
      </c>
      <c r="AR2701" s="1" t="s">
        <v>69</v>
      </c>
      <c r="AS2701" s="1" t="s">
        <v>69</v>
      </c>
      <c r="AT2701" s="1" t="s">
        <v>70</v>
      </c>
      <c r="AU2701" s="1" t="s">
        <v>69</v>
      </c>
      <c r="AV2701" s="1" t="s">
        <v>70</v>
      </c>
      <c r="AW2701" s="1" t="s">
        <v>70</v>
      </c>
      <c r="AX2701" s="1" t="s">
        <v>70</v>
      </c>
      <c r="AY2701" s="1" t="s">
        <v>70</v>
      </c>
      <c r="AZ2701" s="1" t="s">
        <v>69</v>
      </c>
      <c r="BA2701" s="1" t="s">
        <v>70</v>
      </c>
      <c r="BB2701" s="1" t="s">
        <v>70</v>
      </c>
      <c r="BC2701" s="1" t="s">
        <v>70</v>
      </c>
      <c r="BD2701" s="1" t="s">
        <v>70</v>
      </c>
      <c r="BE2701" s="1" t="s">
        <v>70</v>
      </c>
      <c r="BF2701" s="1" t="s">
        <v>70</v>
      </c>
      <c r="BG2701" s="3">
        <v>43308.54652777778</v>
      </c>
    </row>
    <row r="2702">
      <c r="A2702" s="1">
        <v>1001213.0</v>
      </c>
      <c r="B2702" s="1" t="s">
        <v>12618</v>
      </c>
      <c r="C2702" s="2" t="s">
        <v>12619</v>
      </c>
      <c r="H2702" s="1" t="s">
        <v>12620</v>
      </c>
      <c r="I2702" s="1" t="s">
        <v>12621</v>
      </c>
      <c r="J2702" s="1" t="s">
        <v>9625</v>
      </c>
      <c r="K2702" s="1" t="s">
        <v>451</v>
      </c>
      <c r="L2702" s="1">
        <v>54449.0</v>
      </c>
      <c r="U2702" s="1">
        <v>-91.210999</v>
      </c>
      <c r="V2702" s="1">
        <v>43.868698</v>
      </c>
      <c r="X2702" s="1" t="s">
        <v>70</v>
      </c>
      <c r="Y2702" s="1" t="s">
        <v>70</v>
      </c>
      <c r="Z2702" s="1" t="s">
        <v>70</v>
      </c>
      <c r="AA2702" s="1" t="s">
        <v>70</v>
      </c>
      <c r="AB2702" s="1" t="s">
        <v>70</v>
      </c>
      <c r="AC2702" s="1" t="s">
        <v>80</v>
      </c>
      <c r="BG2702" s="1">
        <v>2009.0</v>
      </c>
    </row>
    <row r="2703">
      <c r="A2703" s="1">
        <v>1007239.0</v>
      </c>
      <c r="B2703" s="1" t="s">
        <v>12622</v>
      </c>
      <c r="C2703" s="2" t="s">
        <v>12623</v>
      </c>
      <c r="H2703" s="1" t="s">
        <v>12624</v>
      </c>
      <c r="I2703" s="1" t="s">
        <v>9748</v>
      </c>
      <c r="J2703" s="1" t="s">
        <v>9748</v>
      </c>
      <c r="K2703" s="1" t="s">
        <v>451</v>
      </c>
      <c r="L2703" s="1">
        <v>54701.0</v>
      </c>
      <c r="M2703" s="1" t="s">
        <v>3003</v>
      </c>
      <c r="N2703" s="1" t="s">
        <v>6151</v>
      </c>
      <c r="U2703" s="1">
        <v>-91.460297</v>
      </c>
      <c r="V2703" s="1">
        <v>44.7882</v>
      </c>
      <c r="W2703" s="1" t="s">
        <v>99</v>
      </c>
      <c r="X2703" s="1" t="s">
        <v>69</v>
      </c>
      <c r="Y2703" s="1" t="s">
        <v>69</v>
      </c>
      <c r="Z2703" s="1" t="s">
        <v>69</v>
      </c>
      <c r="AA2703" s="1" t="s">
        <v>69</v>
      </c>
      <c r="AB2703" s="1" t="s">
        <v>70</v>
      </c>
      <c r="AC2703" s="1" t="s">
        <v>69</v>
      </c>
      <c r="AD2703" s="1" t="s">
        <v>69</v>
      </c>
      <c r="AE2703" s="1" t="s">
        <v>70</v>
      </c>
      <c r="AF2703" s="1" t="s">
        <v>69</v>
      </c>
      <c r="AG2703" s="1" t="s">
        <v>69</v>
      </c>
      <c r="AH2703" s="1" t="s">
        <v>69</v>
      </c>
      <c r="AI2703" s="1" t="s">
        <v>70</v>
      </c>
      <c r="AJ2703" s="1" t="s">
        <v>69</v>
      </c>
      <c r="AK2703" s="1" t="s">
        <v>69</v>
      </c>
      <c r="AL2703" s="1" t="s">
        <v>70</v>
      </c>
      <c r="AM2703" s="1" t="s">
        <v>69</v>
      </c>
      <c r="AN2703" s="1" t="s">
        <v>69</v>
      </c>
      <c r="AO2703" s="1" t="s">
        <v>69</v>
      </c>
      <c r="AP2703" s="1" t="s">
        <v>70</v>
      </c>
      <c r="AQ2703" s="1" t="s">
        <v>70</v>
      </c>
      <c r="AR2703" s="1" t="s">
        <v>69</v>
      </c>
      <c r="AS2703" s="1" t="s">
        <v>69</v>
      </c>
      <c r="AT2703" s="1" t="s">
        <v>70</v>
      </c>
      <c r="AU2703" s="1" t="s">
        <v>69</v>
      </c>
      <c r="AV2703" s="1" t="s">
        <v>70</v>
      </c>
      <c r="AW2703" s="1" t="s">
        <v>70</v>
      </c>
      <c r="AX2703" s="1" t="s">
        <v>70</v>
      </c>
      <c r="AY2703" s="1" t="s">
        <v>70</v>
      </c>
      <c r="AZ2703" s="1" t="s">
        <v>69</v>
      </c>
      <c r="BA2703" s="1" t="s">
        <v>70</v>
      </c>
      <c r="BB2703" s="1" t="s">
        <v>70</v>
      </c>
      <c r="BC2703" s="1" t="s">
        <v>70</v>
      </c>
      <c r="BD2703" s="1" t="s">
        <v>69</v>
      </c>
      <c r="BE2703" s="1" t="s">
        <v>70</v>
      </c>
      <c r="BF2703" s="1" t="s">
        <v>70</v>
      </c>
      <c r="BG2703" s="3">
        <v>41733.54791666667</v>
      </c>
    </row>
    <row r="2704">
      <c r="A2704" s="1">
        <v>1003283.0</v>
      </c>
      <c r="B2704" s="1" t="s">
        <v>12625</v>
      </c>
      <c r="I2704" s="1" t="s">
        <v>1497</v>
      </c>
      <c r="J2704" s="1" t="s">
        <v>1506</v>
      </c>
      <c r="K2704" s="1" t="s">
        <v>451</v>
      </c>
      <c r="L2704" s="1">
        <v>54914.0</v>
      </c>
      <c r="U2704" s="1">
        <v>-88.455002</v>
      </c>
      <c r="V2704" s="1">
        <v>44.281898</v>
      </c>
      <c r="X2704" s="1" t="s">
        <v>70</v>
      </c>
      <c r="Y2704" s="1" t="s">
        <v>70</v>
      </c>
      <c r="Z2704" s="1" t="s">
        <v>70</v>
      </c>
      <c r="AA2704" s="1" t="s">
        <v>70</v>
      </c>
      <c r="AB2704" s="1" t="s">
        <v>70</v>
      </c>
      <c r="AC2704" s="1" t="s">
        <v>80</v>
      </c>
      <c r="BG2704" s="1">
        <v>2009.0</v>
      </c>
    </row>
    <row r="2705">
      <c r="A2705" s="1">
        <v>1007200.0</v>
      </c>
      <c r="B2705" s="1" t="s">
        <v>12626</v>
      </c>
      <c r="H2705" s="1" t="s">
        <v>12627</v>
      </c>
      <c r="I2705" s="1" t="s">
        <v>12628</v>
      </c>
      <c r="J2705" s="1" t="s">
        <v>4279</v>
      </c>
      <c r="K2705" s="1" t="s">
        <v>451</v>
      </c>
      <c r="L2705" s="1">
        <v>54650.0</v>
      </c>
      <c r="U2705" s="1">
        <v>-91.214401</v>
      </c>
      <c r="V2705" s="1">
        <v>43.870098</v>
      </c>
      <c r="X2705" s="1" t="s">
        <v>70</v>
      </c>
      <c r="Y2705" s="1" t="s">
        <v>70</v>
      </c>
      <c r="Z2705" s="1" t="s">
        <v>70</v>
      </c>
      <c r="AA2705" s="1" t="s">
        <v>70</v>
      </c>
      <c r="AB2705" s="1" t="s">
        <v>70</v>
      </c>
      <c r="AC2705" s="1" t="s">
        <v>80</v>
      </c>
      <c r="BG2705" s="1">
        <v>2009.0</v>
      </c>
    </row>
    <row r="2706">
      <c r="A2706" s="1">
        <v>1019771.0</v>
      </c>
      <c r="B2706" s="1" t="s">
        <v>12629</v>
      </c>
      <c r="C2706" s="2" t="s">
        <v>12630</v>
      </c>
      <c r="D2706" s="2" t="s">
        <v>12631</v>
      </c>
      <c r="H2706" s="1" t="s">
        <v>12632</v>
      </c>
      <c r="I2706" s="1" t="s">
        <v>1315</v>
      </c>
      <c r="J2706" s="1" t="s">
        <v>1316</v>
      </c>
      <c r="K2706" s="1" t="s">
        <v>77</v>
      </c>
      <c r="L2706" s="1">
        <v>45231.0</v>
      </c>
      <c r="M2706" s="1" t="s">
        <v>12633</v>
      </c>
      <c r="N2706" s="1" t="s">
        <v>614</v>
      </c>
      <c r="U2706" s="1">
        <v>-84.540947</v>
      </c>
      <c r="V2706" s="1">
        <v>39.231609</v>
      </c>
      <c r="X2706" s="1" t="s">
        <v>69</v>
      </c>
      <c r="Y2706" s="1" t="s">
        <v>70</v>
      </c>
      <c r="Z2706" s="1" t="s">
        <v>70</v>
      </c>
      <c r="AA2706" s="1" t="s">
        <v>70</v>
      </c>
      <c r="AB2706" s="1" t="s">
        <v>69</v>
      </c>
      <c r="AC2706" s="1" t="s">
        <v>80</v>
      </c>
      <c r="AD2706" s="1" t="s">
        <v>69</v>
      </c>
      <c r="AE2706" s="1" t="s">
        <v>69</v>
      </c>
      <c r="AF2706" s="1" t="s">
        <v>70</v>
      </c>
      <c r="AG2706" s="1" t="s">
        <v>70</v>
      </c>
      <c r="AH2706" s="1" t="s">
        <v>69</v>
      </c>
      <c r="AI2706" s="1" t="s">
        <v>70</v>
      </c>
      <c r="AJ2706" s="1" t="s">
        <v>69</v>
      </c>
      <c r="AK2706" s="1" t="s">
        <v>69</v>
      </c>
      <c r="AL2706" s="1" t="s">
        <v>70</v>
      </c>
      <c r="AM2706" s="1" t="s">
        <v>69</v>
      </c>
      <c r="AN2706" s="1" t="s">
        <v>69</v>
      </c>
      <c r="AO2706" s="1" t="s">
        <v>69</v>
      </c>
      <c r="AP2706" s="1" t="s">
        <v>70</v>
      </c>
      <c r="AQ2706" s="1" t="s">
        <v>70</v>
      </c>
      <c r="AR2706" s="1" t="s">
        <v>70</v>
      </c>
      <c r="AS2706" s="1" t="s">
        <v>69</v>
      </c>
      <c r="AT2706" s="1" t="s">
        <v>69</v>
      </c>
      <c r="AU2706" s="1" t="s">
        <v>69</v>
      </c>
      <c r="AV2706" s="1" t="s">
        <v>70</v>
      </c>
      <c r="AW2706" s="1" t="s">
        <v>69</v>
      </c>
      <c r="AX2706" s="1" t="s">
        <v>69</v>
      </c>
      <c r="AY2706" s="1" t="s">
        <v>70</v>
      </c>
      <c r="AZ2706" s="1" t="s">
        <v>69</v>
      </c>
      <c r="BA2706" s="1" t="s">
        <v>70</v>
      </c>
      <c r="BB2706" s="1" t="s">
        <v>69</v>
      </c>
      <c r="BC2706" s="1" t="s">
        <v>70</v>
      </c>
      <c r="BD2706" s="1" t="s">
        <v>70</v>
      </c>
      <c r="BE2706" s="1" t="s">
        <v>70</v>
      </c>
      <c r="BF2706" s="1" t="s">
        <v>70</v>
      </c>
      <c r="BG2706" s="3">
        <v>43892.631944444445</v>
      </c>
    </row>
    <row r="2707">
      <c r="A2707" s="1">
        <v>1012142.0</v>
      </c>
      <c r="B2707" s="1" t="s">
        <v>12634</v>
      </c>
      <c r="C2707" s="2" t="s">
        <v>12635</v>
      </c>
      <c r="D2707" s="2" t="s">
        <v>12636</v>
      </c>
      <c r="H2707" s="1" t="s">
        <v>12637</v>
      </c>
      <c r="I2707" s="1" t="s">
        <v>12638</v>
      </c>
      <c r="J2707" s="1" t="s">
        <v>4410</v>
      </c>
      <c r="K2707" s="1" t="s">
        <v>133</v>
      </c>
      <c r="L2707" s="1">
        <v>98424.0</v>
      </c>
      <c r="M2707" s="1" t="s">
        <v>12639</v>
      </c>
      <c r="N2707" s="1" t="s">
        <v>12640</v>
      </c>
      <c r="U2707" s="1">
        <v>-122.35702</v>
      </c>
      <c r="V2707" s="1">
        <v>47.230949</v>
      </c>
      <c r="X2707" s="1" t="s">
        <v>69</v>
      </c>
      <c r="Y2707" s="1" t="s">
        <v>69</v>
      </c>
      <c r="Z2707" s="1" t="s">
        <v>69</v>
      </c>
      <c r="AA2707" s="1" t="s">
        <v>69</v>
      </c>
      <c r="AB2707" s="1" t="s">
        <v>69</v>
      </c>
      <c r="AC2707" s="1" t="s">
        <v>80</v>
      </c>
      <c r="AD2707" s="1" t="s">
        <v>69</v>
      </c>
      <c r="AE2707" s="1" t="s">
        <v>69</v>
      </c>
      <c r="AF2707" s="1" t="s">
        <v>69</v>
      </c>
      <c r="AG2707" s="1" t="s">
        <v>70</v>
      </c>
      <c r="AH2707" s="1" t="s">
        <v>69</v>
      </c>
      <c r="AI2707" s="1" t="s">
        <v>69</v>
      </c>
      <c r="AJ2707" s="1" t="s">
        <v>70</v>
      </c>
      <c r="AK2707" s="1" t="s">
        <v>69</v>
      </c>
      <c r="AL2707" s="1" t="s">
        <v>69</v>
      </c>
      <c r="AM2707" s="1" t="s">
        <v>69</v>
      </c>
      <c r="AN2707" s="1" t="s">
        <v>70</v>
      </c>
      <c r="AO2707" s="1" t="s">
        <v>70</v>
      </c>
      <c r="AP2707" s="1" t="s">
        <v>70</v>
      </c>
      <c r="AQ2707" s="1" t="s">
        <v>70</v>
      </c>
      <c r="AR2707" s="1" t="s">
        <v>69</v>
      </c>
      <c r="AS2707" s="1" t="s">
        <v>70</v>
      </c>
      <c r="AT2707" s="1" t="s">
        <v>69</v>
      </c>
      <c r="AU2707" s="1" t="s">
        <v>69</v>
      </c>
      <c r="AV2707" s="1" t="s">
        <v>69</v>
      </c>
      <c r="AW2707" s="1" t="s">
        <v>69</v>
      </c>
      <c r="AX2707" s="1" t="s">
        <v>70</v>
      </c>
      <c r="AY2707" s="1" t="s">
        <v>70</v>
      </c>
      <c r="AZ2707" s="1" t="s">
        <v>69</v>
      </c>
      <c r="BA2707" s="1" t="s">
        <v>70</v>
      </c>
      <c r="BB2707" s="1" t="s">
        <v>69</v>
      </c>
      <c r="BC2707" s="1" t="s">
        <v>70</v>
      </c>
      <c r="BD2707" s="1" t="s">
        <v>70</v>
      </c>
      <c r="BE2707" s="1" t="s">
        <v>70</v>
      </c>
      <c r="BF2707" s="1" t="s">
        <v>70</v>
      </c>
      <c r="BG2707" s="3">
        <v>42551.64097222222</v>
      </c>
    </row>
    <row r="2708">
      <c r="A2708" s="1">
        <v>1010224.0</v>
      </c>
      <c r="B2708" s="1" t="s">
        <v>12641</v>
      </c>
      <c r="C2708" s="2" t="s">
        <v>12642</v>
      </c>
      <c r="D2708" s="2" t="s">
        <v>12643</v>
      </c>
      <c r="H2708" s="1" t="s">
        <v>12644</v>
      </c>
      <c r="I2708" s="1" t="s">
        <v>12645</v>
      </c>
      <c r="J2708" s="1" t="s">
        <v>12646</v>
      </c>
      <c r="K2708" s="1" t="s">
        <v>575</v>
      </c>
      <c r="L2708" s="1">
        <v>49633.0</v>
      </c>
      <c r="M2708" s="1" t="s">
        <v>12647</v>
      </c>
      <c r="N2708" s="1" t="s">
        <v>256</v>
      </c>
      <c r="U2708" s="1">
        <v>-85.350327</v>
      </c>
      <c r="V2708" s="1">
        <v>44.576923</v>
      </c>
      <c r="W2708" s="1" t="s">
        <v>392</v>
      </c>
      <c r="X2708" s="1" t="s">
        <v>69</v>
      </c>
      <c r="Y2708" s="1" t="s">
        <v>70</v>
      </c>
      <c r="Z2708" s="1" t="s">
        <v>70</v>
      </c>
      <c r="AA2708" s="1" t="s">
        <v>69</v>
      </c>
      <c r="AB2708" s="1" t="s">
        <v>70</v>
      </c>
      <c r="AC2708" s="1" t="s">
        <v>80</v>
      </c>
      <c r="AD2708" s="1" t="s">
        <v>69</v>
      </c>
      <c r="AE2708" s="1" t="s">
        <v>69</v>
      </c>
      <c r="AF2708" s="1" t="s">
        <v>69</v>
      </c>
      <c r="AG2708" s="1" t="s">
        <v>69</v>
      </c>
      <c r="AH2708" s="1" t="s">
        <v>69</v>
      </c>
      <c r="AI2708" s="1" t="s">
        <v>69</v>
      </c>
      <c r="AJ2708" s="1" t="s">
        <v>69</v>
      </c>
      <c r="AK2708" s="1" t="s">
        <v>69</v>
      </c>
      <c r="AL2708" s="1" t="s">
        <v>69</v>
      </c>
      <c r="AM2708" s="1" t="s">
        <v>69</v>
      </c>
      <c r="AN2708" s="1" t="s">
        <v>69</v>
      </c>
      <c r="AO2708" s="1" t="s">
        <v>70</v>
      </c>
      <c r="AP2708" s="1" t="s">
        <v>70</v>
      </c>
      <c r="AQ2708" s="1" t="s">
        <v>69</v>
      </c>
      <c r="AR2708" s="1" t="s">
        <v>69</v>
      </c>
      <c r="AS2708" s="1" t="s">
        <v>70</v>
      </c>
      <c r="AT2708" s="1" t="s">
        <v>70</v>
      </c>
      <c r="AU2708" s="1" t="s">
        <v>69</v>
      </c>
      <c r="AV2708" s="1" t="s">
        <v>69</v>
      </c>
      <c r="AW2708" s="1" t="s">
        <v>69</v>
      </c>
      <c r="AX2708" s="1" t="s">
        <v>69</v>
      </c>
      <c r="AY2708" s="1" t="s">
        <v>70</v>
      </c>
      <c r="AZ2708" s="1" t="s">
        <v>69</v>
      </c>
      <c r="BA2708" s="1" t="s">
        <v>70</v>
      </c>
      <c r="BB2708" s="1" t="s">
        <v>70</v>
      </c>
      <c r="BC2708" s="1" t="s">
        <v>69</v>
      </c>
      <c r="BD2708" s="1" t="s">
        <v>70</v>
      </c>
      <c r="BE2708" s="1" t="s">
        <v>70</v>
      </c>
      <c r="BF2708" s="1" t="s">
        <v>69</v>
      </c>
      <c r="BG2708" s="3">
        <v>41782.720138888886</v>
      </c>
    </row>
    <row r="2709">
      <c r="A2709" s="1">
        <v>1018193.0</v>
      </c>
      <c r="B2709" s="1" t="s">
        <v>12648</v>
      </c>
      <c r="D2709" s="1" t="s">
        <v>12649</v>
      </c>
      <c r="H2709" s="1" t="s">
        <v>12650</v>
      </c>
      <c r="I2709" s="1" t="s">
        <v>9329</v>
      </c>
      <c r="J2709" s="1" t="s">
        <v>12651</v>
      </c>
      <c r="K2709" s="1" t="s">
        <v>77</v>
      </c>
      <c r="L2709" s="1">
        <v>44882.0</v>
      </c>
      <c r="M2709" s="1" t="s">
        <v>12652</v>
      </c>
      <c r="N2709" s="1" t="s">
        <v>2490</v>
      </c>
      <c r="U2709" s="1">
        <v>-83.170006</v>
      </c>
      <c r="V2709" s="1">
        <v>40.950939</v>
      </c>
      <c r="X2709" s="1" t="s">
        <v>69</v>
      </c>
      <c r="Y2709" s="1" t="s">
        <v>70</v>
      </c>
      <c r="Z2709" s="1" t="s">
        <v>70</v>
      </c>
      <c r="AA2709" s="1" t="s">
        <v>70</v>
      </c>
      <c r="AB2709" s="1" t="s">
        <v>70</v>
      </c>
      <c r="AC2709" s="1" t="s">
        <v>80</v>
      </c>
      <c r="AD2709" s="1" t="s">
        <v>69</v>
      </c>
      <c r="AE2709" s="1" t="s">
        <v>70</v>
      </c>
      <c r="AF2709" s="1" t="s">
        <v>69</v>
      </c>
      <c r="AG2709" s="1" t="s">
        <v>70</v>
      </c>
      <c r="AH2709" s="1" t="s">
        <v>69</v>
      </c>
      <c r="AI2709" s="1" t="s">
        <v>70</v>
      </c>
      <c r="AJ2709" s="1" t="s">
        <v>69</v>
      </c>
      <c r="AK2709" s="1" t="s">
        <v>69</v>
      </c>
      <c r="AL2709" s="1" t="s">
        <v>69</v>
      </c>
      <c r="AM2709" s="1" t="s">
        <v>69</v>
      </c>
      <c r="AN2709" s="1" t="s">
        <v>70</v>
      </c>
      <c r="AO2709" s="1" t="s">
        <v>70</v>
      </c>
      <c r="AP2709" s="1" t="s">
        <v>70</v>
      </c>
      <c r="AQ2709" s="1" t="s">
        <v>70</v>
      </c>
      <c r="AR2709" s="1" t="s">
        <v>69</v>
      </c>
      <c r="AS2709" s="1" t="s">
        <v>70</v>
      </c>
      <c r="AT2709" s="1" t="s">
        <v>70</v>
      </c>
      <c r="AU2709" s="1" t="s">
        <v>69</v>
      </c>
      <c r="AV2709" s="1" t="s">
        <v>69</v>
      </c>
      <c r="AW2709" s="1" t="s">
        <v>70</v>
      </c>
      <c r="AX2709" s="1" t="s">
        <v>70</v>
      </c>
      <c r="AY2709" s="1" t="s">
        <v>70</v>
      </c>
      <c r="AZ2709" s="1" t="s">
        <v>69</v>
      </c>
      <c r="BA2709" s="1" t="s">
        <v>70</v>
      </c>
      <c r="BB2709" s="1" t="s">
        <v>70</v>
      </c>
      <c r="BC2709" s="1" t="s">
        <v>70</v>
      </c>
      <c r="BD2709" s="1" t="s">
        <v>70</v>
      </c>
      <c r="BE2709" s="1" t="s">
        <v>70</v>
      </c>
      <c r="BF2709" s="1" t="s">
        <v>70</v>
      </c>
      <c r="BG2709" s="3">
        <v>43308.36736111111</v>
      </c>
    </row>
    <row r="2710">
      <c r="A2710" s="1">
        <v>1010317.0</v>
      </c>
      <c r="B2710" s="1" t="s">
        <v>12653</v>
      </c>
      <c r="C2710" s="2" t="s">
        <v>12654</v>
      </c>
      <c r="D2710" s="2" t="s">
        <v>12655</v>
      </c>
      <c r="H2710" s="1" t="s">
        <v>12656</v>
      </c>
      <c r="I2710" s="1" t="s">
        <v>12657</v>
      </c>
      <c r="J2710" s="1" t="s">
        <v>694</v>
      </c>
      <c r="K2710" s="1" t="s">
        <v>203</v>
      </c>
      <c r="L2710" s="1">
        <v>62534.0</v>
      </c>
      <c r="M2710" s="1" t="s">
        <v>12658</v>
      </c>
      <c r="N2710" s="1" t="s">
        <v>490</v>
      </c>
      <c r="U2710" s="1">
        <v>-88.753494</v>
      </c>
      <c r="V2710" s="1">
        <v>39.522133</v>
      </c>
      <c r="W2710" s="1" t="s">
        <v>392</v>
      </c>
      <c r="X2710" s="1" t="s">
        <v>70</v>
      </c>
      <c r="Y2710" s="1" t="s">
        <v>70</v>
      </c>
      <c r="Z2710" s="1" t="s">
        <v>70</v>
      </c>
      <c r="AA2710" s="1" t="s">
        <v>70</v>
      </c>
      <c r="AB2710" s="1" t="s">
        <v>70</v>
      </c>
      <c r="AC2710" s="1" t="s">
        <v>80</v>
      </c>
      <c r="AD2710" s="1" t="s">
        <v>69</v>
      </c>
      <c r="AE2710" s="1" t="s">
        <v>70</v>
      </c>
      <c r="AF2710" s="1" t="s">
        <v>69</v>
      </c>
      <c r="AG2710" s="1" t="s">
        <v>69</v>
      </c>
      <c r="AH2710" s="1" t="s">
        <v>70</v>
      </c>
      <c r="AI2710" s="1" t="s">
        <v>70</v>
      </c>
      <c r="AJ2710" s="1" t="s">
        <v>70</v>
      </c>
      <c r="AK2710" s="1" t="s">
        <v>69</v>
      </c>
      <c r="AL2710" s="1" t="s">
        <v>70</v>
      </c>
      <c r="AM2710" s="1" t="s">
        <v>69</v>
      </c>
      <c r="AN2710" s="1" t="s">
        <v>70</v>
      </c>
      <c r="AO2710" s="1" t="s">
        <v>70</v>
      </c>
      <c r="AP2710" s="1" t="s">
        <v>70</v>
      </c>
      <c r="AQ2710" s="1" t="s">
        <v>70</v>
      </c>
      <c r="AR2710" s="1" t="s">
        <v>69</v>
      </c>
      <c r="AS2710" s="1" t="s">
        <v>70</v>
      </c>
      <c r="AT2710" s="1" t="s">
        <v>69</v>
      </c>
      <c r="AU2710" s="1" t="s">
        <v>69</v>
      </c>
      <c r="AV2710" s="1" t="s">
        <v>69</v>
      </c>
      <c r="AW2710" s="1" t="s">
        <v>70</v>
      </c>
      <c r="AX2710" s="1" t="s">
        <v>70</v>
      </c>
      <c r="AY2710" s="1" t="s">
        <v>70</v>
      </c>
      <c r="AZ2710" s="1" t="s">
        <v>69</v>
      </c>
      <c r="BA2710" s="1" t="s">
        <v>70</v>
      </c>
      <c r="BB2710" s="1" t="s">
        <v>70</v>
      </c>
      <c r="BC2710" s="1" t="s">
        <v>70</v>
      </c>
      <c r="BD2710" s="1" t="s">
        <v>69</v>
      </c>
      <c r="BE2710" s="1" t="s">
        <v>70</v>
      </c>
      <c r="BF2710" s="1" t="s">
        <v>69</v>
      </c>
      <c r="BG2710" s="3">
        <v>41806.65972222222</v>
      </c>
    </row>
    <row r="2711">
      <c r="A2711" s="1">
        <v>1008135.0</v>
      </c>
      <c r="B2711" s="1" t="s">
        <v>12659</v>
      </c>
      <c r="C2711" s="2" t="s">
        <v>12660</v>
      </c>
      <c r="D2711" s="2" t="s">
        <v>12661</v>
      </c>
      <c r="E2711" s="2" t="s">
        <v>12662</v>
      </c>
      <c r="H2711" s="1" t="s">
        <v>12663</v>
      </c>
      <c r="I2711" s="1" t="s">
        <v>1315</v>
      </c>
      <c r="J2711" s="1" t="s">
        <v>1316</v>
      </c>
      <c r="K2711" s="1" t="s">
        <v>77</v>
      </c>
      <c r="L2711" s="1">
        <v>45202.0</v>
      </c>
      <c r="M2711" s="1" t="s">
        <v>312</v>
      </c>
      <c r="N2711" s="1" t="s">
        <v>12664</v>
      </c>
      <c r="U2711" s="1">
        <v>-84.518944</v>
      </c>
      <c r="V2711" s="1">
        <v>39.11533</v>
      </c>
      <c r="W2711" s="1" t="s">
        <v>392</v>
      </c>
      <c r="X2711" s="1" t="s">
        <v>69</v>
      </c>
      <c r="Y2711" s="1" t="s">
        <v>69</v>
      </c>
      <c r="Z2711" s="1" t="s">
        <v>70</v>
      </c>
      <c r="AA2711" s="1" t="s">
        <v>70</v>
      </c>
      <c r="AB2711" s="1" t="s">
        <v>69</v>
      </c>
      <c r="AC2711" s="1" t="s">
        <v>69</v>
      </c>
      <c r="AD2711" s="1" t="s">
        <v>69</v>
      </c>
      <c r="AE2711" s="1" t="s">
        <v>69</v>
      </c>
      <c r="AF2711" s="1" t="s">
        <v>69</v>
      </c>
      <c r="AG2711" s="1" t="s">
        <v>69</v>
      </c>
      <c r="AH2711" s="1" t="s">
        <v>69</v>
      </c>
      <c r="AI2711" s="1" t="s">
        <v>69</v>
      </c>
      <c r="AJ2711" s="1" t="s">
        <v>69</v>
      </c>
      <c r="AK2711" s="1" t="s">
        <v>69</v>
      </c>
      <c r="AL2711" s="1" t="s">
        <v>69</v>
      </c>
      <c r="AM2711" s="1" t="s">
        <v>69</v>
      </c>
      <c r="AN2711" s="1" t="s">
        <v>69</v>
      </c>
      <c r="AO2711" s="1" t="s">
        <v>69</v>
      </c>
      <c r="AP2711" s="1" t="s">
        <v>70</v>
      </c>
      <c r="AQ2711" s="1" t="s">
        <v>70</v>
      </c>
      <c r="AR2711" s="1" t="s">
        <v>69</v>
      </c>
      <c r="AS2711" s="1" t="s">
        <v>69</v>
      </c>
      <c r="AT2711" s="1" t="s">
        <v>69</v>
      </c>
      <c r="AU2711" s="1" t="s">
        <v>69</v>
      </c>
      <c r="AV2711" s="1" t="s">
        <v>70</v>
      </c>
      <c r="AW2711" s="1" t="s">
        <v>69</v>
      </c>
      <c r="AX2711" s="1" t="s">
        <v>70</v>
      </c>
      <c r="AY2711" s="1" t="s">
        <v>70</v>
      </c>
      <c r="AZ2711" s="1" t="s">
        <v>69</v>
      </c>
      <c r="BA2711" s="1" t="s">
        <v>70</v>
      </c>
      <c r="BB2711" s="1" t="s">
        <v>70</v>
      </c>
      <c r="BC2711" s="1" t="s">
        <v>70</v>
      </c>
      <c r="BD2711" s="1" t="s">
        <v>70</v>
      </c>
      <c r="BE2711" s="1" t="s">
        <v>70</v>
      </c>
      <c r="BF2711" s="1" t="s">
        <v>70</v>
      </c>
      <c r="BG2711" s="3">
        <v>41733.623611111114</v>
      </c>
    </row>
    <row r="2712">
      <c r="A2712" s="1">
        <v>1019677.0</v>
      </c>
      <c r="B2712" s="1" t="s">
        <v>12665</v>
      </c>
      <c r="C2712" s="2" t="s">
        <v>12666</v>
      </c>
      <c r="D2712" s="2" t="s">
        <v>12667</v>
      </c>
      <c r="G2712" s="1" t="s">
        <v>2707</v>
      </c>
      <c r="H2712" s="1" t="s">
        <v>12668</v>
      </c>
      <c r="I2712" s="1" t="s">
        <v>10169</v>
      </c>
      <c r="J2712" s="1" t="s">
        <v>6426</v>
      </c>
      <c r="K2712" s="1" t="s">
        <v>230</v>
      </c>
      <c r="L2712" s="1">
        <v>67230.0</v>
      </c>
      <c r="M2712" s="1" t="s">
        <v>12669</v>
      </c>
      <c r="N2712" s="1" t="s">
        <v>614</v>
      </c>
      <c r="U2712" s="1">
        <v>-97.156593</v>
      </c>
      <c r="V2712" s="1">
        <v>37.723202</v>
      </c>
      <c r="X2712" s="1" t="s">
        <v>69</v>
      </c>
      <c r="Y2712" s="1" t="s">
        <v>70</v>
      </c>
      <c r="Z2712" s="1" t="s">
        <v>70</v>
      </c>
      <c r="AA2712" s="1" t="s">
        <v>70</v>
      </c>
      <c r="AB2712" s="1" t="s">
        <v>70</v>
      </c>
      <c r="AC2712" s="1" t="s">
        <v>70</v>
      </c>
      <c r="AD2712" s="1" t="s">
        <v>69</v>
      </c>
      <c r="AE2712" s="1" t="s">
        <v>69</v>
      </c>
      <c r="AF2712" s="1" t="s">
        <v>70</v>
      </c>
      <c r="AG2712" s="1" t="s">
        <v>69</v>
      </c>
      <c r="AH2712" s="1" t="s">
        <v>69</v>
      </c>
      <c r="AI2712" s="1" t="s">
        <v>70</v>
      </c>
      <c r="AJ2712" s="1" t="s">
        <v>69</v>
      </c>
      <c r="AK2712" s="1" t="s">
        <v>69</v>
      </c>
      <c r="AL2712" s="1" t="s">
        <v>69</v>
      </c>
      <c r="AM2712" s="1" t="s">
        <v>69</v>
      </c>
      <c r="AN2712" s="1" t="s">
        <v>70</v>
      </c>
      <c r="AO2712" s="1" t="s">
        <v>69</v>
      </c>
      <c r="AP2712" s="1" t="s">
        <v>70</v>
      </c>
      <c r="AQ2712" s="1" t="s">
        <v>70</v>
      </c>
      <c r="AR2712" s="1" t="s">
        <v>70</v>
      </c>
      <c r="AS2712" s="1" t="s">
        <v>69</v>
      </c>
      <c r="AT2712" s="1" t="s">
        <v>69</v>
      </c>
      <c r="AU2712" s="1" t="s">
        <v>69</v>
      </c>
      <c r="AV2712" s="1" t="s">
        <v>69</v>
      </c>
      <c r="AW2712" s="1" t="s">
        <v>70</v>
      </c>
      <c r="AX2712" s="1" t="s">
        <v>70</v>
      </c>
      <c r="AY2712" s="1" t="s">
        <v>70</v>
      </c>
      <c r="AZ2712" s="1" t="s">
        <v>69</v>
      </c>
      <c r="BA2712" s="1" t="s">
        <v>69</v>
      </c>
      <c r="BB2712" s="1" t="s">
        <v>70</v>
      </c>
      <c r="BC2712" s="1" t="s">
        <v>70</v>
      </c>
      <c r="BD2712" s="1" t="s">
        <v>69</v>
      </c>
      <c r="BE2712" s="1" t="s">
        <v>70</v>
      </c>
      <c r="BF2712" s="1" t="s">
        <v>70</v>
      </c>
      <c r="BG2712" s="3">
        <v>43689.80972222222</v>
      </c>
    </row>
    <row r="2713">
      <c r="A2713" s="1">
        <v>1003146.0</v>
      </c>
      <c r="B2713" s="1" t="s">
        <v>12670</v>
      </c>
      <c r="C2713" s="2" t="s">
        <v>12671</v>
      </c>
      <c r="D2713" s="2" t="s">
        <v>12672</v>
      </c>
      <c r="H2713" s="1" t="s">
        <v>12673</v>
      </c>
      <c r="I2713" s="1" t="s">
        <v>4229</v>
      </c>
      <c r="J2713" s="1" t="s">
        <v>4230</v>
      </c>
      <c r="K2713" s="1" t="s">
        <v>349</v>
      </c>
      <c r="L2713" s="1">
        <v>80922.0</v>
      </c>
      <c r="M2713" s="1" t="s">
        <v>12674</v>
      </c>
      <c r="N2713" s="1" t="s">
        <v>12675</v>
      </c>
      <c r="U2713" s="1">
        <v>-104.71891</v>
      </c>
      <c r="V2713" s="1">
        <v>38.880638</v>
      </c>
      <c r="W2713" s="1" t="s">
        <v>99</v>
      </c>
      <c r="X2713" s="1" t="s">
        <v>69</v>
      </c>
      <c r="Y2713" s="1" t="s">
        <v>70</v>
      </c>
      <c r="Z2713" s="1" t="s">
        <v>70</v>
      </c>
      <c r="AA2713" s="1" t="s">
        <v>70</v>
      </c>
      <c r="AB2713" s="1" t="s">
        <v>69</v>
      </c>
      <c r="AC2713" s="1" t="s">
        <v>80</v>
      </c>
      <c r="AD2713" s="1" t="s">
        <v>69</v>
      </c>
      <c r="AE2713" s="1" t="s">
        <v>69</v>
      </c>
      <c r="AF2713" s="1" t="s">
        <v>69</v>
      </c>
      <c r="AG2713" s="1" t="s">
        <v>70</v>
      </c>
      <c r="AH2713" s="1" t="s">
        <v>69</v>
      </c>
      <c r="AI2713" s="1" t="s">
        <v>69</v>
      </c>
      <c r="AJ2713" s="1" t="s">
        <v>70</v>
      </c>
      <c r="AK2713" s="1" t="s">
        <v>69</v>
      </c>
      <c r="AL2713" s="1" t="s">
        <v>69</v>
      </c>
      <c r="AM2713" s="1" t="s">
        <v>69</v>
      </c>
      <c r="AN2713" s="1" t="s">
        <v>70</v>
      </c>
      <c r="AO2713" s="1" t="s">
        <v>69</v>
      </c>
      <c r="AP2713" s="1" t="s">
        <v>70</v>
      </c>
      <c r="AQ2713" s="1" t="s">
        <v>70</v>
      </c>
      <c r="AR2713" s="1" t="s">
        <v>70</v>
      </c>
      <c r="AS2713" s="1" t="s">
        <v>69</v>
      </c>
      <c r="AT2713" s="1" t="s">
        <v>70</v>
      </c>
      <c r="AU2713" s="1" t="s">
        <v>69</v>
      </c>
      <c r="AV2713" s="1" t="s">
        <v>70</v>
      </c>
      <c r="AW2713" s="1" t="s">
        <v>69</v>
      </c>
      <c r="AX2713" s="1" t="s">
        <v>70</v>
      </c>
      <c r="AY2713" s="1" t="s">
        <v>70</v>
      </c>
      <c r="AZ2713" s="1" t="s">
        <v>69</v>
      </c>
      <c r="BA2713" s="1" t="s">
        <v>70</v>
      </c>
      <c r="BB2713" s="1" t="s">
        <v>70</v>
      </c>
      <c r="BC2713" s="1" t="s">
        <v>69</v>
      </c>
      <c r="BD2713" s="1" t="s">
        <v>69</v>
      </c>
      <c r="BE2713" s="1" t="s">
        <v>70</v>
      </c>
      <c r="BF2713" s="1" t="s">
        <v>70</v>
      </c>
      <c r="BG2713" s="3">
        <v>41712.475</v>
      </c>
    </row>
    <row r="2714">
      <c r="A2714" s="1">
        <v>1008116.0</v>
      </c>
      <c r="B2714" s="1" t="s">
        <v>12676</v>
      </c>
      <c r="C2714" s="2" t="s">
        <v>12677</v>
      </c>
      <c r="D2714" s="2" t="s">
        <v>12678</v>
      </c>
      <c r="E2714" s="2" t="s">
        <v>12679</v>
      </c>
      <c r="H2714" s="1" t="s">
        <v>12680</v>
      </c>
      <c r="I2714" s="1" t="s">
        <v>12681</v>
      </c>
      <c r="J2714" s="1" t="s">
        <v>76</v>
      </c>
      <c r="K2714" s="1" t="s">
        <v>77</v>
      </c>
      <c r="L2714" s="1">
        <v>44118.0</v>
      </c>
      <c r="M2714" s="1" t="s">
        <v>12682</v>
      </c>
      <c r="N2714" s="1" t="s">
        <v>1580</v>
      </c>
      <c r="U2714" s="1">
        <v>-81.549728</v>
      </c>
      <c r="V2714" s="1">
        <v>41.485691</v>
      </c>
      <c r="W2714" s="1" t="s">
        <v>174</v>
      </c>
      <c r="X2714" s="1" t="s">
        <v>70</v>
      </c>
      <c r="Y2714" s="1" t="s">
        <v>70</v>
      </c>
      <c r="Z2714" s="1" t="s">
        <v>70</v>
      </c>
      <c r="AA2714" s="1" t="s">
        <v>70</v>
      </c>
      <c r="AB2714" s="1" t="s">
        <v>70</v>
      </c>
      <c r="AC2714" s="1" t="s">
        <v>80</v>
      </c>
      <c r="AD2714" s="1" t="s">
        <v>69</v>
      </c>
      <c r="AE2714" s="1" t="s">
        <v>70</v>
      </c>
      <c r="AF2714" s="1" t="s">
        <v>70</v>
      </c>
      <c r="AG2714" s="1" t="s">
        <v>69</v>
      </c>
      <c r="AH2714" s="1" t="s">
        <v>69</v>
      </c>
      <c r="AI2714" s="1" t="s">
        <v>70</v>
      </c>
      <c r="AJ2714" s="1" t="s">
        <v>69</v>
      </c>
      <c r="AK2714" s="1" t="s">
        <v>69</v>
      </c>
      <c r="AL2714" s="1" t="s">
        <v>69</v>
      </c>
      <c r="AM2714" s="1" t="s">
        <v>69</v>
      </c>
      <c r="AN2714" s="1" t="s">
        <v>69</v>
      </c>
      <c r="AO2714" s="1" t="s">
        <v>70</v>
      </c>
      <c r="AP2714" s="1" t="s">
        <v>70</v>
      </c>
      <c r="AQ2714" s="1" t="s">
        <v>70</v>
      </c>
      <c r="AR2714" s="1" t="s">
        <v>70</v>
      </c>
      <c r="AS2714" s="1" t="s">
        <v>70</v>
      </c>
      <c r="AT2714" s="1" t="s">
        <v>69</v>
      </c>
      <c r="AU2714" s="1" t="s">
        <v>70</v>
      </c>
      <c r="AV2714" s="1" t="s">
        <v>69</v>
      </c>
      <c r="AW2714" s="1" t="s">
        <v>70</v>
      </c>
      <c r="AX2714" s="1" t="s">
        <v>70</v>
      </c>
      <c r="AY2714" s="1" t="s">
        <v>70</v>
      </c>
      <c r="AZ2714" s="1" t="s">
        <v>69</v>
      </c>
      <c r="BA2714" s="1" t="s">
        <v>70</v>
      </c>
      <c r="BB2714" s="1" t="s">
        <v>70</v>
      </c>
      <c r="BC2714" s="1" t="s">
        <v>70</v>
      </c>
      <c r="BD2714" s="1" t="s">
        <v>70</v>
      </c>
      <c r="BE2714" s="1" t="s">
        <v>70</v>
      </c>
      <c r="BF2714" s="1" t="s">
        <v>70</v>
      </c>
      <c r="BG2714" s="3">
        <v>41439.49236111111</v>
      </c>
    </row>
    <row r="2715">
      <c r="A2715" s="1">
        <v>1002093.0</v>
      </c>
      <c r="B2715" s="1" t="s">
        <v>12683</v>
      </c>
      <c r="C2715" s="2" t="s">
        <v>12684</v>
      </c>
      <c r="H2715" s="1" t="s">
        <v>12685</v>
      </c>
      <c r="I2715" s="1" t="s">
        <v>12686</v>
      </c>
      <c r="J2715" s="1" t="s">
        <v>6156</v>
      </c>
      <c r="K2715" s="1" t="s">
        <v>203</v>
      </c>
      <c r="L2715" s="1">
        <v>61853.0</v>
      </c>
      <c r="U2715" s="1">
        <v>-88.400002</v>
      </c>
      <c r="V2715" s="1">
        <v>40.194099</v>
      </c>
      <c r="X2715" s="1" t="s">
        <v>70</v>
      </c>
      <c r="Y2715" s="1" t="s">
        <v>70</v>
      </c>
      <c r="Z2715" s="1" t="s">
        <v>70</v>
      </c>
      <c r="AA2715" s="1" t="s">
        <v>70</v>
      </c>
      <c r="AB2715" s="1" t="s">
        <v>70</v>
      </c>
      <c r="AC2715" s="1" t="s">
        <v>80</v>
      </c>
      <c r="BG2715" s="1">
        <v>2009.0</v>
      </c>
    </row>
    <row r="2716">
      <c r="A2716" s="1">
        <v>1004793.0</v>
      </c>
      <c r="B2716" s="1" t="s">
        <v>12687</v>
      </c>
      <c r="C2716" s="2" t="s">
        <v>797</v>
      </c>
      <c r="H2716" s="1" t="s">
        <v>12688</v>
      </c>
      <c r="I2716" s="1" t="s">
        <v>12689</v>
      </c>
      <c r="J2716" s="1" t="s">
        <v>7529</v>
      </c>
      <c r="K2716" s="1" t="s">
        <v>509</v>
      </c>
      <c r="L2716" s="1">
        <v>87440.0</v>
      </c>
      <c r="M2716" s="1" t="s">
        <v>8651</v>
      </c>
      <c r="N2716" s="1" t="s">
        <v>12690</v>
      </c>
      <c r="U2716" s="1">
        <v>-104.43822</v>
      </c>
      <c r="V2716" s="1">
        <v>36.90205</v>
      </c>
      <c r="W2716" s="1" t="s">
        <v>548</v>
      </c>
      <c r="X2716" s="1" t="s">
        <v>70</v>
      </c>
      <c r="Y2716" s="1" t="s">
        <v>69</v>
      </c>
      <c r="Z2716" s="1" t="s">
        <v>70</v>
      </c>
      <c r="AA2716" s="1" t="s">
        <v>69</v>
      </c>
      <c r="AB2716" s="1" t="s">
        <v>70</v>
      </c>
      <c r="AC2716" s="1" t="s">
        <v>80</v>
      </c>
      <c r="AD2716" s="1" t="s">
        <v>69</v>
      </c>
      <c r="AE2716" s="1" t="s">
        <v>69</v>
      </c>
      <c r="AF2716" s="1" t="s">
        <v>69</v>
      </c>
      <c r="AG2716" s="1" t="s">
        <v>70</v>
      </c>
      <c r="AH2716" s="1" t="s">
        <v>70</v>
      </c>
      <c r="AI2716" s="1" t="s">
        <v>70</v>
      </c>
      <c r="AJ2716" s="1" t="s">
        <v>69</v>
      </c>
      <c r="AK2716" s="1" t="s">
        <v>69</v>
      </c>
      <c r="AL2716" s="1" t="s">
        <v>70</v>
      </c>
      <c r="AM2716" s="1" t="s">
        <v>69</v>
      </c>
      <c r="AN2716" s="1" t="s">
        <v>70</v>
      </c>
      <c r="AO2716" s="1" t="s">
        <v>70</v>
      </c>
      <c r="AP2716" s="1" t="s">
        <v>70</v>
      </c>
      <c r="AQ2716" s="1" t="s">
        <v>70</v>
      </c>
      <c r="AR2716" s="1" t="s">
        <v>70</v>
      </c>
      <c r="AS2716" s="1" t="s">
        <v>70</v>
      </c>
      <c r="AT2716" s="1" t="s">
        <v>70</v>
      </c>
      <c r="AU2716" s="1" t="s">
        <v>69</v>
      </c>
      <c r="AV2716" s="1" t="s">
        <v>70</v>
      </c>
      <c r="AW2716" s="1" t="s">
        <v>70</v>
      </c>
      <c r="AX2716" s="1" t="s">
        <v>70</v>
      </c>
      <c r="AY2716" s="1" t="s">
        <v>70</v>
      </c>
      <c r="AZ2716" s="1" t="s">
        <v>69</v>
      </c>
      <c r="BA2716" s="1" t="s">
        <v>70</v>
      </c>
      <c r="BB2716" s="1" t="s">
        <v>70</v>
      </c>
      <c r="BC2716" s="1" t="s">
        <v>70</v>
      </c>
      <c r="BD2716" s="1" t="s">
        <v>70</v>
      </c>
      <c r="BE2716" s="1" t="s">
        <v>70</v>
      </c>
      <c r="BF2716" s="1" t="s">
        <v>70</v>
      </c>
      <c r="BG2716" s="3">
        <v>41779.63611111111</v>
      </c>
    </row>
    <row r="2717">
      <c r="A2717" s="1">
        <v>1008554.0</v>
      </c>
      <c r="B2717" s="1" t="s">
        <v>12691</v>
      </c>
      <c r="C2717" s="2" t="s">
        <v>12692</v>
      </c>
      <c r="H2717" s="1" t="s">
        <v>12693</v>
      </c>
      <c r="I2717" s="1" t="s">
        <v>5474</v>
      </c>
      <c r="J2717" s="1" t="s">
        <v>4237</v>
      </c>
      <c r="K2717" s="1" t="s">
        <v>91</v>
      </c>
      <c r="L2717" s="1">
        <v>65101.0</v>
      </c>
      <c r="U2717" s="1">
        <v>-92.166435</v>
      </c>
      <c r="V2717" s="1">
        <v>38.588486</v>
      </c>
      <c r="W2717" s="1" t="s">
        <v>128</v>
      </c>
      <c r="X2717" s="1" t="s">
        <v>69</v>
      </c>
      <c r="Y2717" s="1" t="s">
        <v>70</v>
      </c>
      <c r="Z2717" s="1" t="s">
        <v>70</v>
      </c>
      <c r="AA2717" s="1" t="s">
        <v>70</v>
      </c>
      <c r="AB2717" s="1" t="s">
        <v>70</v>
      </c>
      <c r="AC2717" s="1" t="s">
        <v>80</v>
      </c>
      <c r="AD2717" s="1" t="s">
        <v>69</v>
      </c>
      <c r="AE2717" s="1" t="s">
        <v>70</v>
      </c>
      <c r="AF2717" s="1" t="s">
        <v>69</v>
      </c>
      <c r="AG2717" s="1" t="s">
        <v>70</v>
      </c>
      <c r="AH2717" s="1" t="s">
        <v>70</v>
      </c>
      <c r="AI2717" s="1" t="s">
        <v>70</v>
      </c>
      <c r="AJ2717" s="1" t="s">
        <v>69</v>
      </c>
      <c r="AK2717" s="1" t="s">
        <v>69</v>
      </c>
      <c r="AL2717" s="1" t="s">
        <v>70</v>
      </c>
      <c r="AM2717" s="1" t="s">
        <v>69</v>
      </c>
      <c r="AN2717" s="1" t="s">
        <v>70</v>
      </c>
      <c r="AO2717" s="1" t="s">
        <v>70</v>
      </c>
      <c r="AP2717" s="1" t="s">
        <v>70</v>
      </c>
      <c r="AQ2717" s="1" t="s">
        <v>70</v>
      </c>
      <c r="AR2717" s="1" t="s">
        <v>69</v>
      </c>
      <c r="AS2717" s="1" t="s">
        <v>70</v>
      </c>
      <c r="AT2717" s="1" t="s">
        <v>69</v>
      </c>
      <c r="AU2717" s="1" t="s">
        <v>70</v>
      </c>
      <c r="AV2717" s="1" t="s">
        <v>69</v>
      </c>
      <c r="AW2717" s="1" t="s">
        <v>70</v>
      </c>
      <c r="AX2717" s="1" t="s">
        <v>70</v>
      </c>
      <c r="AY2717" s="1" t="s">
        <v>70</v>
      </c>
      <c r="AZ2717" s="1" t="s">
        <v>69</v>
      </c>
      <c r="BA2717" s="1" t="s">
        <v>70</v>
      </c>
      <c r="BB2717" s="1" t="s">
        <v>70</v>
      </c>
      <c r="BC2717" s="1" t="s">
        <v>70</v>
      </c>
      <c r="BD2717" s="1" t="s">
        <v>70</v>
      </c>
      <c r="BE2717" s="1" t="s">
        <v>70</v>
      </c>
      <c r="BF2717" s="1" t="s">
        <v>70</v>
      </c>
      <c r="BG2717" s="3">
        <v>41451.51527777778</v>
      </c>
    </row>
    <row r="2718">
      <c r="A2718" s="1">
        <v>1004377.0</v>
      </c>
      <c r="B2718" s="1" t="s">
        <v>12694</v>
      </c>
      <c r="C2718" s="2" t="s">
        <v>12695</v>
      </c>
      <c r="H2718" s="1" t="s">
        <v>12696</v>
      </c>
      <c r="I2718" s="1" t="s">
        <v>12697</v>
      </c>
      <c r="J2718" s="1" t="s">
        <v>10939</v>
      </c>
      <c r="K2718" s="1" t="s">
        <v>451</v>
      </c>
      <c r="L2718" s="1">
        <v>54212.0</v>
      </c>
      <c r="M2718" s="1" t="s">
        <v>12698</v>
      </c>
      <c r="N2718" s="1" t="s">
        <v>12699</v>
      </c>
      <c r="U2718" s="1">
        <v>-87.245354</v>
      </c>
      <c r="V2718" s="1">
        <v>45.113438</v>
      </c>
      <c r="X2718" s="1" t="s">
        <v>69</v>
      </c>
      <c r="Y2718" s="1" t="s">
        <v>70</v>
      </c>
      <c r="Z2718" s="1" t="s">
        <v>69</v>
      </c>
      <c r="AA2718" s="1" t="s">
        <v>70</v>
      </c>
      <c r="AB2718" s="1" t="s">
        <v>70</v>
      </c>
      <c r="AC2718" s="1" t="s">
        <v>69</v>
      </c>
      <c r="AD2718" s="1" t="s">
        <v>69</v>
      </c>
      <c r="AE2718" s="1" t="s">
        <v>70</v>
      </c>
      <c r="AF2718" s="1" t="s">
        <v>69</v>
      </c>
      <c r="AG2718" s="1" t="s">
        <v>69</v>
      </c>
      <c r="AH2718" s="1" t="s">
        <v>70</v>
      </c>
      <c r="AI2718" s="1" t="s">
        <v>70</v>
      </c>
      <c r="AJ2718" s="1" t="s">
        <v>69</v>
      </c>
      <c r="AK2718" s="1" t="s">
        <v>69</v>
      </c>
      <c r="AL2718" s="1" t="s">
        <v>69</v>
      </c>
      <c r="AM2718" s="1" t="s">
        <v>69</v>
      </c>
      <c r="AN2718" s="1" t="s">
        <v>70</v>
      </c>
      <c r="AO2718" s="1" t="s">
        <v>70</v>
      </c>
      <c r="AP2718" s="1" t="s">
        <v>70</v>
      </c>
      <c r="AQ2718" s="1" t="s">
        <v>70</v>
      </c>
      <c r="AR2718" s="1" t="s">
        <v>69</v>
      </c>
      <c r="AS2718" s="1" t="s">
        <v>70</v>
      </c>
      <c r="AT2718" s="1" t="s">
        <v>70</v>
      </c>
      <c r="AU2718" s="1" t="s">
        <v>69</v>
      </c>
      <c r="AV2718" s="1" t="s">
        <v>69</v>
      </c>
      <c r="AW2718" s="1" t="s">
        <v>70</v>
      </c>
      <c r="AX2718" s="1" t="s">
        <v>70</v>
      </c>
      <c r="AY2718" s="1" t="s">
        <v>70</v>
      </c>
      <c r="AZ2718" s="1" t="s">
        <v>69</v>
      </c>
      <c r="BA2718" s="1" t="s">
        <v>70</v>
      </c>
      <c r="BB2718" s="1" t="s">
        <v>70</v>
      </c>
      <c r="BC2718" s="1" t="s">
        <v>70</v>
      </c>
      <c r="BD2718" s="1" t="s">
        <v>70</v>
      </c>
      <c r="BE2718" s="1" t="s">
        <v>70</v>
      </c>
      <c r="BF2718" s="1" t="s">
        <v>70</v>
      </c>
      <c r="BG2718" s="3">
        <v>43311.64791666667</v>
      </c>
    </row>
    <row r="2719">
      <c r="A2719" s="1">
        <v>1002035.0</v>
      </c>
      <c r="B2719" s="1" t="s">
        <v>12700</v>
      </c>
      <c r="C2719" s="2" t="s">
        <v>12701</v>
      </c>
      <c r="H2719" s="1" t="s">
        <v>12702</v>
      </c>
      <c r="I2719" s="1" t="s">
        <v>12703</v>
      </c>
      <c r="J2719" s="1" t="s">
        <v>133</v>
      </c>
      <c r="K2719" s="1" t="s">
        <v>1521</v>
      </c>
      <c r="L2719" s="1">
        <v>2879.0</v>
      </c>
      <c r="M2719" s="1" t="s">
        <v>12704</v>
      </c>
      <c r="N2719" s="1" t="s">
        <v>256</v>
      </c>
      <c r="U2719" s="1">
        <v>-71.623199</v>
      </c>
      <c r="V2719" s="1">
        <v>41.470001</v>
      </c>
      <c r="X2719" s="1" t="s">
        <v>69</v>
      </c>
      <c r="Y2719" s="1" t="s">
        <v>69</v>
      </c>
      <c r="Z2719" s="1" t="s">
        <v>69</v>
      </c>
      <c r="AA2719" s="1" t="s">
        <v>69</v>
      </c>
      <c r="AB2719" s="1" t="s">
        <v>70</v>
      </c>
      <c r="AC2719" s="1" t="s">
        <v>80</v>
      </c>
      <c r="AD2719" s="1" t="s">
        <v>69</v>
      </c>
      <c r="AE2719" s="1" t="s">
        <v>70</v>
      </c>
      <c r="AF2719" s="1" t="s">
        <v>70</v>
      </c>
      <c r="AG2719" s="1" t="s">
        <v>69</v>
      </c>
      <c r="AH2719" s="1" t="s">
        <v>69</v>
      </c>
      <c r="AI2719" s="1" t="s">
        <v>69</v>
      </c>
      <c r="AJ2719" s="1" t="s">
        <v>70</v>
      </c>
      <c r="AK2719" s="1" t="s">
        <v>69</v>
      </c>
      <c r="AL2719" s="1" t="s">
        <v>69</v>
      </c>
      <c r="AM2719" s="1" t="s">
        <v>70</v>
      </c>
      <c r="AN2719" s="1" t="s">
        <v>69</v>
      </c>
      <c r="AO2719" s="1" t="s">
        <v>70</v>
      </c>
      <c r="AP2719" s="1" t="s">
        <v>70</v>
      </c>
      <c r="AQ2719" s="1" t="s">
        <v>70</v>
      </c>
      <c r="AR2719" s="1" t="s">
        <v>70</v>
      </c>
      <c r="AS2719" s="1" t="s">
        <v>70</v>
      </c>
      <c r="AT2719" s="1" t="s">
        <v>70</v>
      </c>
      <c r="AU2719" s="1" t="s">
        <v>70</v>
      </c>
      <c r="AV2719" s="1" t="s">
        <v>70</v>
      </c>
      <c r="AW2719" s="1" t="s">
        <v>70</v>
      </c>
      <c r="AX2719" s="1" t="s">
        <v>70</v>
      </c>
      <c r="AY2719" s="1" t="s">
        <v>70</v>
      </c>
      <c r="AZ2719" s="1" t="s">
        <v>69</v>
      </c>
      <c r="BA2719" s="1" t="s">
        <v>70</v>
      </c>
      <c r="BB2719" s="1" t="s">
        <v>70</v>
      </c>
      <c r="BC2719" s="1" t="s">
        <v>70</v>
      </c>
      <c r="BD2719" s="1" t="s">
        <v>70</v>
      </c>
      <c r="BE2719" s="1" t="s">
        <v>70</v>
      </c>
      <c r="BF2719" s="1" t="s">
        <v>70</v>
      </c>
      <c r="BG2719" s="3">
        <v>42713.51597222222</v>
      </c>
    </row>
    <row r="2720">
      <c r="A2720" s="1">
        <v>1000748.0</v>
      </c>
      <c r="B2720" s="1" t="s">
        <v>12705</v>
      </c>
      <c r="C2720" s="2" t="s">
        <v>12706</v>
      </c>
      <c r="H2720" s="1" t="s">
        <v>12707</v>
      </c>
      <c r="I2720" s="1" t="s">
        <v>12708</v>
      </c>
      <c r="J2720" s="1" t="s">
        <v>1316</v>
      </c>
      <c r="K2720" s="1" t="s">
        <v>322</v>
      </c>
      <c r="L2720" s="1">
        <v>46038.0</v>
      </c>
      <c r="M2720" s="1" t="s">
        <v>172</v>
      </c>
      <c r="N2720" s="1" t="s">
        <v>1851</v>
      </c>
      <c r="U2720" s="1">
        <v>-86.016319</v>
      </c>
      <c r="V2720" s="1">
        <v>39.9575</v>
      </c>
      <c r="W2720" s="1" t="s">
        <v>392</v>
      </c>
      <c r="X2720" s="1" t="s">
        <v>69</v>
      </c>
      <c r="Y2720" s="1" t="s">
        <v>69</v>
      </c>
      <c r="Z2720" s="1" t="s">
        <v>70</v>
      </c>
      <c r="AA2720" s="1" t="s">
        <v>69</v>
      </c>
      <c r="AB2720" s="1" t="s">
        <v>70</v>
      </c>
      <c r="AC2720" s="1" t="s">
        <v>80</v>
      </c>
      <c r="AD2720" s="1" t="s">
        <v>69</v>
      </c>
      <c r="AE2720" s="1" t="s">
        <v>70</v>
      </c>
      <c r="AF2720" s="1" t="s">
        <v>70</v>
      </c>
      <c r="AG2720" s="1" t="s">
        <v>69</v>
      </c>
      <c r="AH2720" s="1" t="s">
        <v>69</v>
      </c>
      <c r="AI2720" s="1" t="s">
        <v>70</v>
      </c>
      <c r="AJ2720" s="1" t="s">
        <v>69</v>
      </c>
      <c r="AK2720" s="1" t="s">
        <v>69</v>
      </c>
      <c r="AL2720" s="1" t="s">
        <v>69</v>
      </c>
      <c r="AM2720" s="1" t="s">
        <v>69</v>
      </c>
      <c r="AN2720" s="1" t="s">
        <v>69</v>
      </c>
      <c r="AO2720" s="1" t="s">
        <v>69</v>
      </c>
      <c r="AP2720" s="1" t="s">
        <v>69</v>
      </c>
      <c r="AQ2720" s="1" t="s">
        <v>70</v>
      </c>
      <c r="AR2720" s="1" t="s">
        <v>69</v>
      </c>
      <c r="AS2720" s="1" t="s">
        <v>69</v>
      </c>
      <c r="AT2720" s="1" t="s">
        <v>69</v>
      </c>
      <c r="AU2720" s="1" t="s">
        <v>69</v>
      </c>
      <c r="AV2720" s="1" t="s">
        <v>70</v>
      </c>
      <c r="AW2720" s="1" t="s">
        <v>70</v>
      </c>
      <c r="AX2720" s="1" t="s">
        <v>70</v>
      </c>
      <c r="AY2720" s="1" t="s">
        <v>70</v>
      </c>
      <c r="AZ2720" s="1" t="s">
        <v>70</v>
      </c>
      <c r="BA2720" s="1" t="s">
        <v>70</v>
      </c>
      <c r="BB2720" s="1" t="s">
        <v>70</v>
      </c>
      <c r="BC2720" s="1" t="s">
        <v>70</v>
      </c>
      <c r="BD2720" s="1" t="s">
        <v>70</v>
      </c>
      <c r="BE2720" s="1" t="s">
        <v>70</v>
      </c>
      <c r="BF2720" s="1" t="s">
        <v>70</v>
      </c>
      <c r="BG2720" s="3">
        <v>41029.552083333336</v>
      </c>
    </row>
    <row r="2721">
      <c r="A2721" s="1">
        <v>1005413.0</v>
      </c>
      <c r="B2721" s="1" t="s">
        <v>12709</v>
      </c>
      <c r="C2721" s="2" t="s">
        <v>12710</v>
      </c>
      <c r="D2721" s="2" t="s">
        <v>12711</v>
      </c>
      <c r="H2721" s="1" t="s">
        <v>12712</v>
      </c>
      <c r="I2721" s="1" t="s">
        <v>12336</v>
      </c>
      <c r="J2721" s="1" t="s">
        <v>4535</v>
      </c>
      <c r="K2721" s="1" t="s">
        <v>451</v>
      </c>
      <c r="L2721" s="1">
        <v>53711.0</v>
      </c>
      <c r="M2721" s="1" t="s">
        <v>4411</v>
      </c>
      <c r="N2721" s="1" t="s">
        <v>384</v>
      </c>
      <c r="U2721" s="1">
        <v>-89.424004</v>
      </c>
      <c r="V2721" s="1">
        <v>43.005501</v>
      </c>
      <c r="W2721" s="1" t="s">
        <v>99</v>
      </c>
      <c r="X2721" s="1" t="s">
        <v>69</v>
      </c>
      <c r="Y2721" s="1" t="s">
        <v>69</v>
      </c>
      <c r="Z2721" s="1" t="s">
        <v>69</v>
      </c>
      <c r="AA2721" s="1" t="s">
        <v>69</v>
      </c>
      <c r="AB2721" s="1" t="s">
        <v>69</v>
      </c>
      <c r="AC2721" s="1" t="s">
        <v>69</v>
      </c>
      <c r="AD2721" s="1" t="s">
        <v>69</v>
      </c>
      <c r="AE2721" s="1" t="s">
        <v>69</v>
      </c>
      <c r="AF2721" s="1" t="s">
        <v>70</v>
      </c>
      <c r="AG2721" s="1" t="s">
        <v>69</v>
      </c>
      <c r="AH2721" s="1" t="s">
        <v>69</v>
      </c>
      <c r="AI2721" s="1" t="s">
        <v>70</v>
      </c>
      <c r="AJ2721" s="1" t="s">
        <v>69</v>
      </c>
      <c r="AK2721" s="1" t="s">
        <v>69</v>
      </c>
      <c r="AL2721" s="1" t="s">
        <v>69</v>
      </c>
      <c r="AM2721" s="1" t="s">
        <v>69</v>
      </c>
      <c r="AN2721" s="1" t="s">
        <v>69</v>
      </c>
      <c r="AO2721" s="1" t="s">
        <v>69</v>
      </c>
      <c r="AP2721" s="1" t="s">
        <v>70</v>
      </c>
      <c r="AQ2721" s="1" t="s">
        <v>69</v>
      </c>
      <c r="AR2721" s="1" t="s">
        <v>69</v>
      </c>
      <c r="AS2721" s="1" t="s">
        <v>69</v>
      </c>
      <c r="AT2721" s="1" t="s">
        <v>69</v>
      </c>
      <c r="AU2721" s="1" t="s">
        <v>69</v>
      </c>
      <c r="AV2721" s="1" t="s">
        <v>70</v>
      </c>
      <c r="AW2721" s="1" t="s">
        <v>70</v>
      </c>
      <c r="AX2721" s="1" t="s">
        <v>70</v>
      </c>
      <c r="AY2721" s="1" t="s">
        <v>70</v>
      </c>
      <c r="AZ2721" s="1" t="s">
        <v>69</v>
      </c>
      <c r="BA2721" s="1" t="s">
        <v>70</v>
      </c>
      <c r="BB2721" s="1" t="s">
        <v>69</v>
      </c>
      <c r="BC2721" s="1" t="s">
        <v>70</v>
      </c>
      <c r="BD2721" s="1" t="s">
        <v>70</v>
      </c>
      <c r="BE2721" s="1" t="s">
        <v>70</v>
      </c>
      <c r="BF2721" s="1" t="s">
        <v>70</v>
      </c>
      <c r="BG2721" s="3">
        <v>41772.45972222222</v>
      </c>
    </row>
    <row r="2722">
      <c r="A2722" s="1">
        <v>1006262.0</v>
      </c>
      <c r="B2722" s="1" t="s">
        <v>12713</v>
      </c>
      <c r="H2722" s="1" t="s">
        <v>12714</v>
      </c>
      <c r="I2722" s="1" t="s">
        <v>12336</v>
      </c>
      <c r="J2722" s="1" t="s">
        <v>685</v>
      </c>
      <c r="K2722" s="1" t="s">
        <v>488</v>
      </c>
      <c r="L2722" s="1">
        <v>1420.0</v>
      </c>
      <c r="U2722" s="1">
        <v>-71.805901</v>
      </c>
      <c r="V2722" s="1">
        <v>42.598</v>
      </c>
      <c r="X2722" s="1" t="s">
        <v>70</v>
      </c>
      <c r="Y2722" s="1" t="s">
        <v>70</v>
      </c>
      <c r="Z2722" s="1" t="s">
        <v>70</v>
      </c>
      <c r="AA2722" s="1" t="s">
        <v>70</v>
      </c>
      <c r="AB2722" s="1" t="s">
        <v>70</v>
      </c>
      <c r="AC2722" s="1" t="s">
        <v>80</v>
      </c>
      <c r="BG2722" s="1">
        <v>2011.0</v>
      </c>
    </row>
    <row r="2723">
      <c r="A2723" s="1">
        <v>1005297.0</v>
      </c>
      <c r="B2723" s="1" t="s">
        <v>12715</v>
      </c>
      <c r="C2723" s="2" t="s">
        <v>12716</v>
      </c>
      <c r="H2723" s="1" t="s">
        <v>12717</v>
      </c>
      <c r="I2723" s="1" t="s">
        <v>187</v>
      </c>
      <c r="J2723" s="1" t="s">
        <v>187</v>
      </c>
      <c r="K2723" s="1" t="s">
        <v>188</v>
      </c>
      <c r="L2723" s="1">
        <v>19146.0</v>
      </c>
      <c r="M2723" s="1" t="s">
        <v>706</v>
      </c>
      <c r="N2723" s="1" t="s">
        <v>372</v>
      </c>
      <c r="U2723" s="1">
        <v>-75.179352</v>
      </c>
      <c r="V2723" s="1">
        <v>39.947517</v>
      </c>
      <c r="X2723" s="1" t="s">
        <v>69</v>
      </c>
      <c r="Y2723" s="1" t="s">
        <v>69</v>
      </c>
      <c r="Z2723" s="1" t="s">
        <v>70</v>
      </c>
      <c r="AA2723" s="1" t="s">
        <v>69</v>
      </c>
      <c r="AB2723" s="1" t="s">
        <v>70</v>
      </c>
      <c r="AC2723" s="1" t="s">
        <v>70</v>
      </c>
      <c r="AD2723" s="1" t="s">
        <v>69</v>
      </c>
      <c r="AE2723" s="1" t="s">
        <v>70</v>
      </c>
      <c r="AF2723" s="1" t="s">
        <v>70</v>
      </c>
      <c r="AG2723" s="1" t="s">
        <v>70</v>
      </c>
      <c r="AH2723" s="1" t="s">
        <v>70</v>
      </c>
      <c r="AI2723" s="1" t="s">
        <v>70</v>
      </c>
      <c r="AJ2723" s="1" t="s">
        <v>70</v>
      </c>
      <c r="AK2723" s="1" t="s">
        <v>69</v>
      </c>
      <c r="AL2723" s="1" t="s">
        <v>70</v>
      </c>
      <c r="AM2723" s="1" t="s">
        <v>70</v>
      </c>
      <c r="AN2723" s="1" t="s">
        <v>70</v>
      </c>
      <c r="AO2723" s="1" t="s">
        <v>70</v>
      </c>
      <c r="AP2723" s="1" t="s">
        <v>70</v>
      </c>
      <c r="AQ2723" s="1" t="s">
        <v>70</v>
      </c>
      <c r="AR2723" s="1" t="s">
        <v>70</v>
      </c>
      <c r="AS2723" s="1" t="s">
        <v>70</v>
      </c>
      <c r="AT2723" s="1" t="s">
        <v>70</v>
      </c>
      <c r="AU2723" s="1" t="s">
        <v>70</v>
      </c>
      <c r="AV2723" s="1" t="s">
        <v>70</v>
      </c>
      <c r="AW2723" s="1" t="s">
        <v>70</v>
      </c>
      <c r="AX2723" s="1" t="s">
        <v>69</v>
      </c>
      <c r="AY2723" s="1" t="s">
        <v>70</v>
      </c>
      <c r="AZ2723" s="1" t="s">
        <v>69</v>
      </c>
      <c r="BA2723" s="1" t="s">
        <v>70</v>
      </c>
      <c r="BB2723" s="1" t="s">
        <v>70</v>
      </c>
      <c r="BC2723" s="1" t="s">
        <v>69</v>
      </c>
      <c r="BD2723" s="1" t="s">
        <v>70</v>
      </c>
      <c r="BE2723" s="1" t="s">
        <v>70</v>
      </c>
      <c r="BF2723" s="1" t="s">
        <v>70</v>
      </c>
      <c r="BG2723" s="3">
        <v>42087.618055555555</v>
      </c>
    </row>
    <row r="2724">
      <c r="A2724" s="1">
        <v>1000048.0</v>
      </c>
      <c r="B2724" s="1" t="s">
        <v>12718</v>
      </c>
      <c r="C2724" s="2" t="s">
        <v>12719</v>
      </c>
      <c r="H2724" s="1" t="s">
        <v>12720</v>
      </c>
      <c r="I2724" s="1" t="s">
        <v>12721</v>
      </c>
      <c r="J2724" s="1" t="s">
        <v>12722</v>
      </c>
      <c r="K2724" s="1" t="s">
        <v>561</v>
      </c>
      <c r="L2724" s="1">
        <v>31750.0</v>
      </c>
      <c r="M2724" s="1" t="s">
        <v>1490</v>
      </c>
      <c r="N2724" s="1" t="s">
        <v>12723</v>
      </c>
      <c r="U2724" s="1">
        <v>-83.251846</v>
      </c>
      <c r="V2724" s="1">
        <v>31.713648</v>
      </c>
      <c r="W2724" s="1" t="s">
        <v>392</v>
      </c>
      <c r="X2724" s="1" t="s">
        <v>70</v>
      </c>
      <c r="Y2724" s="1" t="s">
        <v>70</v>
      </c>
      <c r="Z2724" s="1" t="s">
        <v>70</v>
      </c>
      <c r="AA2724" s="1" t="s">
        <v>70</v>
      </c>
      <c r="AB2724" s="1" t="s">
        <v>70</v>
      </c>
      <c r="AC2724" s="1" t="s">
        <v>70</v>
      </c>
      <c r="AD2724" s="1" t="s">
        <v>70</v>
      </c>
      <c r="AE2724" s="1" t="s">
        <v>70</v>
      </c>
      <c r="AF2724" s="1" t="s">
        <v>70</v>
      </c>
      <c r="AG2724" s="1" t="s">
        <v>70</v>
      </c>
      <c r="AH2724" s="1" t="s">
        <v>70</v>
      </c>
      <c r="AI2724" s="1" t="s">
        <v>70</v>
      </c>
      <c r="AJ2724" s="1" t="s">
        <v>70</v>
      </c>
      <c r="AK2724" s="1" t="s">
        <v>69</v>
      </c>
      <c r="AL2724" s="1" t="s">
        <v>70</v>
      </c>
      <c r="AM2724" s="1" t="s">
        <v>69</v>
      </c>
      <c r="AN2724" s="1" t="s">
        <v>70</v>
      </c>
      <c r="AO2724" s="1" t="s">
        <v>70</v>
      </c>
      <c r="AP2724" s="1" t="s">
        <v>70</v>
      </c>
      <c r="AQ2724" s="1" t="s">
        <v>70</v>
      </c>
      <c r="AR2724" s="1" t="s">
        <v>70</v>
      </c>
      <c r="AS2724" s="1" t="s">
        <v>70</v>
      </c>
      <c r="AT2724" s="1" t="s">
        <v>70</v>
      </c>
      <c r="AU2724" s="1" t="s">
        <v>70</v>
      </c>
      <c r="AV2724" s="1" t="s">
        <v>70</v>
      </c>
      <c r="AW2724" s="1" t="s">
        <v>70</v>
      </c>
      <c r="AX2724" s="1" t="s">
        <v>70</v>
      </c>
      <c r="AY2724" s="1" t="s">
        <v>70</v>
      </c>
      <c r="AZ2724" s="1" t="s">
        <v>70</v>
      </c>
      <c r="BA2724" s="1" t="s">
        <v>70</v>
      </c>
      <c r="BB2724" s="1" t="s">
        <v>70</v>
      </c>
      <c r="BC2724" s="1" t="s">
        <v>70</v>
      </c>
      <c r="BD2724" s="1" t="s">
        <v>70</v>
      </c>
      <c r="BE2724" s="1" t="s">
        <v>70</v>
      </c>
      <c r="BF2724" s="1" t="s">
        <v>70</v>
      </c>
      <c r="BG2724" s="3">
        <v>41064.59444444445</v>
      </c>
    </row>
    <row r="2725">
      <c r="A2725" s="1">
        <v>1003782.0</v>
      </c>
      <c r="B2725" s="1" t="s">
        <v>12724</v>
      </c>
      <c r="C2725" s="2" t="s">
        <v>12725</v>
      </c>
      <c r="H2725" s="1" t="s">
        <v>12726</v>
      </c>
      <c r="I2725" s="1" t="s">
        <v>5940</v>
      </c>
      <c r="J2725" s="1" t="s">
        <v>5941</v>
      </c>
      <c r="K2725" s="1" t="s">
        <v>451</v>
      </c>
      <c r="L2725" s="1">
        <v>53012.0</v>
      </c>
      <c r="M2725" s="1" t="s">
        <v>1033</v>
      </c>
      <c r="N2725" s="1" t="s">
        <v>372</v>
      </c>
      <c r="U2725" s="1">
        <v>-88.005844</v>
      </c>
      <c r="V2725" s="1">
        <v>43.323547</v>
      </c>
      <c r="W2725" s="1" t="s">
        <v>99</v>
      </c>
      <c r="X2725" s="1" t="s">
        <v>70</v>
      </c>
      <c r="Y2725" s="1" t="s">
        <v>70</v>
      </c>
      <c r="Z2725" s="1" t="s">
        <v>70</v>
      </c>
      <c r="AA2725" s="1" t="s">
        <v>70</v>
      </c>
      <c r="AB2725" s="1" t="s">
        <v>70</v>
      </c>
      <c r="AC2725" s="1" t="s">
        <v>80</v>
      </c>
      <c r="AD2725" s="1" t="s">
        <v>69</v>
      </c>
      <c r="AE2725" s="1" t="s">
        <v>70</v>
      </c>
      <c r="AF2725" s="1" t="s">
        <v>69</v>
      </c>
      <c r="AG2725" s="1" t="s">
        <v>69</v>
      </c>
      <c r="AH2725" s="1" t="s">
        <v>70</v>
      </c>
      <c r="AI2725" s="1" t="s">
        <v>70</v>
      </c>
      <c r="AJ2725" s="1" t="s">
        <v>69</v>
      </c>
      <c r="AK2725" s="1" t="s">
        <v>69</v>
      </c>
      <c r="AL2725" s="1" t="s">
        <v>70</v>
      </c>
      <c r="AM2725" s="1" t="s">
        <v>70</v>
      </c>
      <c r="AN2725" s="1" t="s">
        <v>70</v>
      </c>
      <c r="AO2725" s="1" t="s">
        <v>69</v>
      </c>
      <c r="AP2725" s="1" t="s">
        <v>70</v>
      </c>
      <c r="AQ2725" s="1" t="s">
        <v>70</v>
      </c>
      <c r="AR2725" s="1" t="s">
        <v>69</v>
      </c>
      <c r="AS2725" s="1" t="s">
        <v>70</v>
      </c>
      <c r="AT2725" s="1" t="s">
        <v>70</v>
      </c>
      <c r="AU2725" s="1" t="s">
        <v>70</v>
      </c>
      <c r="AV2725" s="1" t="s">
        <v>70</v>
      </c>
      <c r="AW2725" s="1" t="s">
        <v>70</v>
      </c>
      <c r="AX2725" s="1" t="s">
        <v>70</v>
      </c>
      <c r="AY2725" s="1" t="s">
        <v>70</v>
      </c>
      <c r="AZ2725" s="1" t="s">
        <v>69</v>
      </c>
      <c r="BA2725" s="1" t="s">
        <v>70</v>
      </c>
      <c r="BB2725" s="1" t="s">
        <v>70</v>
      </c>
      <c r="BC2725" s="1" t="s">
        <v>70</v>
      </c>
      <c r="BD2725" s="1" t="s">
        <v>70</v>
      </c>
      <c r="BE2725" s="1" t="s">
        <v>70</v>
      </c>
      <c r="BF2725" s="1" t="s">
        <v>70</v>
      </c>
      <c r="BG2725" s="3">
        <v>41435.56458333333</v>
      </c>
    </row>
    <row r="2726">
      <c r="A2726" s="1">
        <v>1008838.0</v>
      </c>
      <c r="B2726" s="1" t="s">
        <v>12724</v>
      </c>
      <c r="C2726" s="2" t="s">
        <v>12727</v>
      </c>
      <c r="D2726" s="2" t="s">
        <v>12728</v>
      </c>
      <c r="H2726" s="1" t="s">
        <v>12729</v>
      </c>
      <c r="I2726" s="1" t="s">
        <v>12730</v>
      </c>
      <c r="J2726" s="1" t="s">
        <v>4849</v>
      </c>
      <c r="K2726" s="1" t="s">
        <v>64</v>
      </c>
      <c r="L2726" s="1">
        <v>5452.0</v>
      </c>
      <c r="N2726" s="1" t="s">
        <v>12731</v>
      </c>
      <c r="P2726" s="1" t="s">
        <v>9016</v>
      </c>
      <c r="U2726" s="1">
        <v>-73.110435</v>
      </c>
      <c r="V2726" s="1">
        <v>44.491959</v>
      </c>
      <c r="X2726" s="1" t="s">
        <v>69</v>
      </c>
      <c r="Y2726" s="1" t="s">
        <v>70</v>
      </c>
      <c r="Z2726" s="1" t="s">
        <v>70</v>
      </c>
      <c r="AA2726" s="1" t="s">
        <v>70</v>
      </c>
      <c r="AB2726" s="1" t="s">
        <v>69</v>
      </c>
      <c r="AC2726" s="1" t="s">
        <v>69</v>
      </c>
      <c r="AD2726" s="1" t="s">
        <v>69</v>
      </c>
      <c r="AE2726" s="1" t="s">
        <v>69</v>
      </c>
      <c r="AF2726" s="1" t="s">
        <v>69</v>
      </c>
      <c r="AG2726" s="1" t="s">
        <v>69</v>
      </c>
      <c r="AH2726" s="1" t="s">
        <v>69</v>
      </c>
      <c r="AI2726" s="1" t="s">
        <v>70</v>
      </c>
      <c r="AJ2726" s="1" t="s">
        <v>69</v>
      </c>
      <c r="AK2726" s="1" t="s">
        <v>69</v>
      </c>
      <c r="AL2726" s="1" t="s">
        <v>69</v>
      </c>
      <c r="AM2726" s="1" t="s">
        <v>69</v>
      </c>
      <c r="AN2726" s="1" t="s">
        <v>69</v>
      </c>
      <c r="AO2726" s="1" t="s">
        <v>69</v>
      </c>
      <c r="AP2726" s="1" t="s">
        <v>70</v>
      </c>
      <c r="AQ2726" s="1" t="s">
        <v>70</v>
      </c>
      <c r="AR2726" s="1" t="s">
        <v>70</v>
      </c>
      <c r="AS2726" s="1" t="s">
        <v>70</v>
      </c>
      <c r="AT2726" s="1" t="s">
        <v>69</v>
      </c>
      <c r="AU2726" s="1" t="s">
        <v>69</v>
      </c>
      <c r="AV2726" s="1" t="s">
        <v>70</v>
      </c>
      <c r="AW2726" s="1" t="s">
        <v>69</v>
      </c>
      <c r="AX2726" s="1" t="s">
        <v>70</v>
      </c>
      <c r="AY2726" s="1" t="s">
        <v>70</v>
      </c>
      <c r="AZ2726" s="1" t="s">
        <v>69</v>
      </c>
      <c r="BA2726" s="1" t="s">
        <v>70</v>
      </c>
      <c r="BB2726" s="1" t="s">
        <v>70</v>
      </c>
      <c r="BC2726" s="1" t="s">
        <v>70</v>
      </c>
      <c r="BD2726" s="1" t="s">
        <v>70</v>
      </c>
      <c r="BE2726" s="1" t="s">
        <v>70</v>
      </c>
      <c r="BF2726" s="1" t="s">
        <v>70</v>
      </c>
      <c r="BG2726" s="3">
        <v>42549.45208333333</v>
      </c>
    </row>
    <row r="2727">
      <c r="A2727" s="1">
        <v>1001752.0</v>
      </c>
      <c r="B2727" s="1" t="s">
        <v>12732</v>
      </c>
      <c r="C2727" s="2" t="s">
        <v>12733</v>
      </c>
      <c r="D2727" s="2" t="s">
        <v>12734</v>
      </c>
      <c r="H2727" s="1" t="s">
        <v>12735</v>
      </c>
      <c r="I2727" s="1" t="s">
        <v>4090</v>
      </c>
      <c r="J2727" s="1" t="s">
        <v>4090</v>
      </c>
      <c r="K2727" s="1" t="s">
        <v>181</v>
      </c>
      <c r="L2727" s="1">
        <v>23504.0</v>
      </c>
      <c r="M2727" s="1" t="s">
        <v>312</v>
      </c>
      <c r="N2727" s="1" t="s">
        <v>12736</v>
      </c>
      <c r="U2727" s="1">
        <v>-76.279678</v>
      </c>
      <c r="V2727" s="1">
        <v>36.869972</v>
      </c>
      <c r="W2727" s="1" t="s">
        <v>136</v>
      </c>
      <c r="X2727" s="1" t="s">
        <v>69</v>
      </c>
      <c r="Y2727" s="1" t="s">
        <v>70</v>
      </c>
      <c r="Z2727" s="1" t="s">
        <v>70</v>
      </c>
      <c r="AA2727" s="1" t="s">
        <v>70</v>
      </c>
      <c r="AB2727" s="1" t="s">
        <v>69</v>
      </c>
      <c r="AC2727" s="1" t="s">
        <v>70</v>
      </c>
      <c r="AD2727" s="1" t="s">
        <v>69</v>
      </c>
      <c r="AE2727" s="1" t="s">
        <v>69</v>
      </c>
      <c r="AF2727" s="1" t="s">
        <v>70</v>
      </c>
      <c r="AG2727" s="1" t="s">
        <v>70</v>
      </c>
      <c r="AH2727" s="1" t="s">
        <v>69</v>
      </c>
      <c r="AI2727" s="1" t="s">
        <v>69</v>
      </c>
      <c r="AJ2727" s="1" t="s">
        <v>70</v>
      </c>
      <c r="AK2727" s="1" t="s">
        <v>69</v>
      </c>
      <c r="AL2727" s="1" t="s">
        <v>69</v>
      </c>
      <c r="AM2727" s="1" t="s">
        <v>69</v>
      </c>
      <c r="AN2727" s="1" t="s">
        <v>70</v>
      </c>
      <c r="AO2727" s="1" t="s">
        <v>69</v>
      </c>
      <c r="AP2727" s="1" t="s">
        <v>70</v>
      </c>
      <c r="AQ2727" s="1" t="s">
        <v>69</v>
      </c>
      <c r="AR2727" s="1" t="s">
        <v>69</v>
      </c>
      <c r="AS2727" s="1" t="s">
        <v>69</v>
      </c>
      <c r="AT2727" s="1" t="s">
        <v>69</v>
      </c>
      <c r="AU2727" s="1" t="s">
        <v>70</v>
      </c>
      <c r="AV2727" s="1" t="s">
        <v>70</v>
      </c>
      <c r="AW2727" s="1" t="s">
        <v>70</v>
      </c>
      <c r="AX2727" s="1" t="s">
        <v>69</v>
      </c>
      <c r="AY2727" s="1" t="s">
        <v>69</v>
      </c>
      <c r="AZ2727" s="1" t="s">
        <v>69</v>
      </c>
      <c r="BA2727" s="1" t="s">
        <v>69</v>
      </c>
      <c r="BB2727" s="1" t="s">
        <v>70</v>
      </c>
      <c r="BC2727" s="1" t="s">
        <v>69</v>
      </c>
      <c r="BD2727" s="1" t="s">
        <v>69</v>
      </c>
      <c r="BE2727" s="1" t="s">
        <v>69</v>
      </c>
      <c r="BF2727" s="1" t="s">
        <v>70</v>
      </c>
      <c r="BG2727" s="3">
        <v>41715.48611111111</v>
      </c>
    </row>
    <row r="2728">
      <c r="A2728" s="1">
        <v>1009723.0</v>
      </c>
      <c r="B2728" s="1" t="s">
        <v>12737</v>
      </c>
      <c r="C2728" s="2" t="s">
        <v>12738</v>
      </c>
      <c r="D2728" s="2" t="s">
        <v>12739</v>
      </c>
      <c r="E2728" s="2" t="s">
        <v>12740</v>
      </c>
      <c r="H2728" s="1" t="s">
        <v>12741</v>
      </c>
      <c r="I2728" s="1" t="s">
        <v>6117</v>
      </c>
      <c r="J2728" s="1" t="s">
        <v>3657</v>
      </c>
      <c r="K2728" s="1" t="s">
        <v>85</v>
      </c>
      <c r="L2728" s="1">
        <v>29172.0</v>
      </c>
      <c r="M2728" s="1" t="s">
        <v>12742</v>
      </c>
      <c r="N2728" s="1" t="s">
        <v>12743</v>
      </c>
      <c r="U2728" s="1">
        <v>-81.060722</v>
      </c>
      <c r="V2728" s="1">
        <v>33.90358</v>
      </c>
      <c r="W2728" s="1" t="s">
        <v>118</v>
      </c>
      <c r="X2728" s="1" t="s">
        <v>69</v>
      </c>
      <c r="Y2728" s="1" t="s">
        <v>70</v>
      </c>
      <c r="Z2728" s="1" t="s">
        <v>70</v>
      </c>
      <c r="AA2728" s="1" t="s">
        <v>70</v>
      </c>
      <c r="AB2728" s="1" t="s">
        <v>70</v>
      </c>
      <c r="AC2728" s="1" t="s">
        <v>80</v>
      </c>
      <c r="AD2728" s="1" t="s">
        <v>69</v>
      </c>
      <c r="AE2728" s="1" t="s">
        <v>69</v>
      </c>
      <c r="AF2728" s="1" t="s">
        <v>69</v>
      </c>
      <c r="AG2728" s="1" t="s">
        <v>69</v>
      </c>
      <c r="AH2728" s="1" t="s">
        <v>69</v>
      </c>
      <c r="AI2728" s="1" t="s">
        <v>69</v>
      </c>
      <c r="AJ2728" s="1" t="s">
        <v>69</v>
      </c>
      <c r="AK2728" s="1" t="s">
        <v>69</v>
      </c>
      <c r="AL2728" s="1" t="s">
        <v>69</v>
      </c>
      <c r="AM2728" s="1" t="s">
        <v>69</v>
      </c>
      <c r="AN2728" s="1" t="s">
        <v>70</v>
      </c>
      <c r="AO2728" s="1" t="s">
        <v>69</v>
      </c>
      <c r="AP2728" s="1" t="s">
        <v>70</v>
      </c>
      <c r="AQ2728" s="1" t="s">
        <v>69</v>
      </c>
      <c r="AR2728" s="1" t="s">
        <v>69</v>
      </c>
      <c r="AS2728" s="1" t="s">
        <v>69</v>
      </c>
      <c r="AT2728" s="1" t="s">
        <v>69</v>
      </c>
      <c r="AU2728" s="1" t="s">
        <v>69</v>
      </c>
      <c r="AV2728" s="1" t="s">
        <v>70</v>
      </c>
      <c r="AW2728" s="1" t="s">
        <v>69</v>
      </c>
      <c r="AX2728" s="1" t="s">
        <v>69</v>
      </c>
      <c r="AY2728" s="1" t="s">
        <v>70</v>
      </c>
      <c r="AZ2728" s="1" t="s">
        <v>69</v>
      </c>
      <c r="BA2728" s="1" t="s">
        <v>69</v>
      </c>
      <c r="BB2728" s="1" t="s">
        <v>69</v>
      </c>
      <c r="BC2728" s="1" t="s">
        <v>70</v>
      </c>
      <c r="BD2728" s="1" t="s">
        <v>70</v>
      </c>
      <c r="BE2728" s="1" t="s">
        <v>70</v>
      </c>
      <c r="BF2728" s="1" t="s">
        <v>69</v>
      </c>
      <c r="BG2728" s="3">
        <v>41732.461805555555</v>
      </c>
    </row>
    <row r="2729">
      <c r="A2729" s="1">
        <v>1001768.0</v>
      </c>
      <c r="B2729" s="1" t="s">
        <v>12744</v>
      </c>
      <c r="C2729" s="2" t="s">
        <v>12745</v>
      </c>
      <c r="D2729" s="2" t="s">
        <v>12746</v>
      </c>
      <c r="H2729" s="1" t="s">
        <v>12747</v>
      </c>
      <c r="I2729" s="1" t="s">
        <v>12748</v>
      </c>
      <c r="J2729" s="1" t="s">
        <v>4790</v>
      </c>
      <c r="K2729" s="1" t="s">
        <v>211</v>
      </c>
      <c r="L2729" s="1">
        <v>32136.0</v>
      </c>
      <c r="N2729" s="1" t="s">
        <v>12749</v>
      </c>
      <c r="U2729" s="1">
        <v>-81.128571</v>
      </c>
      <c r="V2729" s="1">
        <v>29.480103</v>
      </c>
      <c r="W2729" s="1" t="s">
        <v>136</v>
      </c>
      <c r="X2729" s="1" t="s">
        <v>69</v>
      </c>
      <c r="Y2729" s="1" t="s">
        <v>70</v>
      </c>
      <c r="Z2729" s="1" t="s">
        <v>70</v>
      </c>
      <c r="AA2729" s="1" t="s">
        <v>70</v>
      </c>
      <c r="AB2729" s="1" t="s">
        <v>69</v>
      </c>
      <c r="AC2729" s="1" t="s">
        <v>69</v>
      </c>
      <c r="AD2729" s="1" t="s">
        <v>69</v>
      </c>
      <c r="AE2729" s="1" t="s">
        <v>69</v>
      </c>
      <c r="AF2729" s="1" t="s">
        <v>69</v>
      </c>
      <c r="AG2729" s="1" t="s">
        <v>70</v>
      </c>
      <c r="AH2729" s="1" t="s">
        <v>69</v>
      </c>
      <c r="AI2729" s="1" t="s">
        <v>69</v>
      </c>
      <c r="AJ2729" s="1" t="s">
        <v>69</v>
      </c>
      <c r="AK2729" s="1" t="s">
        <v>69</v>
      </c>
      <c r="AL2729" s="1" t="s">
        <v>69</v>
      </c>
      <c r="AM2729" s="1" t="s">
        <v>69</v>
      </c>
      <c r="AN2729" s="1" t="s">
        <v>70</v>
      </c>
      <c r="AO2729" s="1" t="s">
        <v>69</v>
      </c>
      <c r="AP2729" s="1" t="s">
        <v>70</v>
      </c>
      <c r="AQ2729" s="1" t="s">
        <v>69</v>
      </c>
      <c r="AR2729" s="1" t="s">
        <v>69</v>
      </c>
      <c r="AS2729" s="1" t="s">
        <v>70</v>
      </c>
      <c r="AT2729" s="1" t="s">
        <v>69</v>
      </c>
      <c r="AU2729" s="1" t="s">
        <v>69</v>
      </c>
      <c r="AV2729" s="1" t="s">
        <v>70</v>
      </c>
      <c r="AW2729" s="1" t="s">
        <v>70</v>
      </c>
      <c r="AX2729" s="1" t="s">
        <v>70</v>
      </c>
      <c r="AY2729" s="1" t="s">
        <v>70</v>
      </c>
      <c r="AZ2729" s="1" t="s">
        <v>69</v>
      </c>
      <c r="BA2729" s="1" t="s">
        <v>70</v>
      </c>
      <c r="BB2729" s="1" t="s">
        <v>69</v>
      </c>
      <c r="BC2729" s="1" t="s">
        <v>70</v>
      </c>
      <c r="BD2729" s="1" t="s">
        <v>70</v>
      </c>
      <c r="BE2729" s="1" t="s">
        <v>70</v>
      </c>
      <c r="BF2729" s="1" t="s">
        <v>70</v>
      </c>
      <c r="BG2729" s="3">
        <v>41738.68541666667</v>
      </c>
    </row>
    <row r="2730">
      <c r="A2730" s="1">
        <v>1012843.0</v>
      </c>
      <c r="B2730" s="1" t="s">
        <v>12750</v>
      </c>
      <c r="C2730" s="2" t="s">
        <v>12751</v>
      </c>
      <c r="D2730" s="1" t="s">
        <v>12752</v>
      </c>
      <c r="H2730" s="1" t="s">
        <v>12753</v>
      </c>
      <c r="I2730" s="1" t="s">
        <v>12754</v>
      </c>
      <c r="J2730" s="1" t="s">
        <v>12755</v>
      </c>
      <c r="K2730" s="1" t="s">
        <v>705</v>
      </c>
      <c r="L2730" s="1">
        <v>86001.0</v>
      </c>
      <c r="M2730" s="1" t="s">
        <v>12756</v>
      </c>
      <c r="N2730" s="1" t="s">
        <v>3224</v>
      </c>
      <c r="U2730" s="1">
        <v>-111.65162</v>
      </c>
      <c r="V2730" s="1">
        <v>35.199062</v>
      </c>
      <c r="X2730" s="1" t="s">
        <v>69</v>
      </c>
      <c r="Y2730" s="1" t="s">
        <v>69</v>
      </c>
      <c r="Z2730" s="1" t="s">
        <v>70</v>
      </c>
      <c r="AA2730" s="1" t="s">
        <v>70</v>
      </c>
      <c r="AB2730" s="1" t="s">
        <v>69</v>
      </c>
      <c r="AC2730" s="1" t="s">
        <v>69</v>
      </c>
      <c r="AD2730" s="1" t="s">
        <v>69</v>
      </c>
      <c r="AE2730" s="1" t="s">
        <v>69</v>
      </c>
      <c r="AF2730" s="1" t="s">
        <v>70</v>
      </c>
      <c r="AG2730" s="1" t="s">
        <v>69</v>
      </c>
      <c r="AH2730" s="1" t="s">
        <v>69</v>
      </c>
      <c r="AI2730" s="1" t="s">
        <v>69</v>
      </c>
      <c r="AJ2730" s="1" t="s">
        <v>70</v>
      </c>
      <c r="AK2730" s="1" t="s">
        <v>69</v>
      </c>
      <c r="AL2730" s="1" t="s">
        <v>70</v>
      </c>
      <c r="AM2730" s="1" t="s">
        <v>69</v>
      </c>
      <c r="AN2730" s="1" t="s">
        <v>70</v>
      </c>
      <c r="AO2730" s="1" t="s">
        <v>70</v>
      </c>
      <c r="AP2730" s="1" t="s">
        <v>70</v>
      </c>
      <c r="AQ2730" s="1" t="s">
        <v>69</v>
      </c>
      <c r="AR2730" s="1" t="s">
        <v>70</v>
      </c>
      <c r="AS2730" s="1" t="s">
        <v>70</v>
      </c>
      <c r="AT2730" s="1" t="s">
        <v>69</v>
      </c>
      <c r="AU2730" s="1" t="s">
        <v>69</v>
      </c>
      <c r="AV2730" s="1" t="s">
        <v>70</v>
      </c>
      <c r="AW2730" s="1" t="s">
        <v>69</v>
      </c>
      <c r="AX2730" s="1" t="s">
        <v>69</v>
      </c>
      <c r="AY2730" s="1" t="s">
        <v>70</v>
      </c>
      <c r="AZ2730" s="1" t="s">
        <v>69</v>
      </c>
      <c r="BA2730" s="1" t="s">
        <v>70</v>
      </c>
      <c r="BB2730" s="1" t="s">
        <v>70</v>
      </c>
      <c r="BC2730" s="1" t="s">
        <v>70</v>
      </c>
      <c r="BD2730" s="1" t="s">
        <v>70</v>
      </c>
      <c r="BE2730" s="1" t="s">
        <v>70</v>
      </c>
      <c r="BF2730" s="1" t="s">
        <v>69</v>
      </c>
      <c r="BG2730" s="3">
        <v>42670.97152777778</v>
      </c>
    </row>
    <row r="2731">
      <c r="A2731" s="1">
        <v>1003846.0</v>
      </c>
      <c r="B2731" s="1" t="s">
        <v>12757</v>
      </c>
      <c r="C2731" s="2" t="s">
        <v>12758</v>
      </c>
      <c r="H2731" s="1" t="s">
        <v>12759</v>
      </c>
      <c r="I2731" s="1" t="s">
        <v>12760</v>
      </c>
      <c r="J2731" s="1" t="s">
        <v>1051</v>
      </c>
      <c r="K2731" s="1" t="s">
        <v>96</v>
      </c>
      <c r="L2731" s="1">
        <v>11901.0</v>
      </c>
      <c r="M2731" s="1" t="s">
        <v>1407</v>
      </c>
      <c r="N2731" s="1" t="s">
        <v>5800</v>
      </c>
      <c r="U2731" s="1">
        <v>-72.636505</v>
      </c>
      <c r="V2731" s="1">
        <v>40.909126</v>
      </c>
      <c r="W2731" s="1" t="s">
        <v>392</v>
      </c>
      <c r="X2731" s="1" t="s">
        <v>70</v>
      </c>
      <c r="Y2731" s="1" t="s">
        <v>69</v>
      </c>
      <c r="Z2731" s="1" t="s">
        <v>69</v>
      </c>
      <c r="AA2731" s="1" t="s">
        <v>69</v>
      </c>
      <c r="AB2731" s="1" t="s">
        <v>69</v>
      </c>
      <c r="AC2731" s="1" t="s">
        <v>69</v>
      </c>
      <c r="AD2731" s="1" t="s">
        <v>70</v>
      </c>
      <c r="AE2731" s="1" t="s">
        <v>70</v>
      </c>
      <c r="AF2731" s="1" t="s">
        <v>70</v>
      </c>
      <c r="AG2731" s="1" t="s">
        <v>70</v>
      </c>
      <c r="AH2731" s="1" t="s">
        <v>70</v>
      </c>
      <c r="AI2731" s="1" t="s">
        <v>70</v>
      </c>
      <c r="AJ2731" s="1" t="s">
        <v>70</v>
      </c>
      <c r="AK2731" s="1" t="s">
        <v>69</v>
      </c>
      <c r="AL2731" s="1" t="s">
        <v>70</v>
      </c>
      <c r="AM2731" s="1" t="s">
        <v>70</v>
      </c>
      <c r="AN2731" s="1" t="s">
        <v>70</v>
      </c>
      <c r="AO2731" s="1" t="s">
        <v>70</v>
      </c>
      <c r="AP2731" s="1" t="s">
        <v>70</v>
      </c>
      <c r="AQ2731" s="1" t="s">
        <v>70</v>
      </c>
      <c r="AR2731" s="1" t="s">
        <v>70</v>
      </c>
      <c r="AS2731" s="1" t="s">
        <v>70</v>
      </c>
      <c r="AT2731" s="1" t="s">
        <v>70</v>
      </c>
      <c r="AU2731" s="1" t="s">
        <v>70</v>
      </c>
      <c r="AV2731" s="1" t="s">
        <v>70</v>
      </c>
      <c r="AW2731" s="1" t="s">
        <v>70</v>
      </c>
      <c r="AX2731" s="1" t="s">
        <v>70</v>
      </c>
      <c r="AY2731" s="1" t="s">
        <v>70</v>
      </c>
      <c r="AZ2731" s="1" t="s">
        <v>70</v>
      </c>
      <c r="BA2731" s="1" t="s">
        <v>70</v>
      </c>
      <c r="BB2731" s="1" t="s">
        <v>70</v>
      </c>
      <c r="BC2731" s="1" t="s">
        <v>70</v>
      </c>
      <c r="BD2731" s="1" t="s">
        <v>70</v>
      </c>
      <c r="BE2731" s="1" t="s">
        <v>70</v>
      </c>
      <c r="BF2731" s="1" t="s">
        <v>70</v>
      </c>
      <c r="BG2731" s="3">
        <v>41064.46527777778</v>
      </c>
    </row>
    <row r="2732">
      <c r="A2732" s="1">
        <v>1006340.0</v>
      </c>
      <c r="B2732" s="1" t="s">
        <v>12761</v>
      </c>
      <c r="C2732" s="2" t="s">
        <v>12762</v>
      </c>
      <c r="H2732" s="1" t="s">
        <v>12763</v>
      </c>
      <c r="I2732" s="1" t="s">
        <v>12764</v>
      </c>
      <c r="J2732" s="1" t="s">
        <v>2907</v>
      </c>
      <c r="K2732" s="1" t="s">
        <v>575</v>
      </c>
      <c r="L2732" s="1">
        <v>48134.0</v>
      </c>
      <c r="U2732" s="1">
        <v>-83.287201</v>
      </c>
      <c r="V2732" s="1">
        <v>42.105598</v>
      </c>
      <c r="X2732" s="1" t="s">
        <v>70</v>
      </c>
      <c r="Y2732" s="1" t="s">
        <v>70</v>
      </c>
      <c r="Z2732" s="1" t="s">
        <v>70</v>
      </c>
      <c r="AA2732" s="1" t="s">
        <v>70</v>
      </c>
      <c r="AB2732" s="1" t="s">
        <v>70</v>
      </c>
      <c r="AC2732" s="1" t="s">
        <v>80</v>
      </c>
      <c r="BG2732" s="3">
        <v>41470.39027777778</v>
      </c>
    </row>
    <row r="2733">
      <c r="A2733" s="1">
        <v>1010437.0</v>
      </c>
      <c r="B2733" s="1" t="s">
        <v>12765</v>
      </c>
      <c r="C2733" s="2" t="s">
        <v>12766</v>
      </c>
      <c r="D2733" s="1" t="s">
        <v>12767</v>
      </c>
      <c r="H2733" s="1" t="s">
        <v>12768</v>
      </c>
      <c r="I2733" s="1" t="s">
        <v>7443</v>
      </c>
      <c r="J2733" s="1" t="s">
        <v>4569</v>
      </c>
      <c r="K2733" s="1" t="s">
        <v>670</v>
      </c>
      <c r="L2733" s="1">
        <v>27127.0</v>
      </c>
      <c r="M2733" s="1" t="s">
        <v>1369</v>
      </c>
      <c r="N2733" s="1" t="s">
        <v>1978</v>
      </c>
      <c r="U2733" s="1">
        <v>-80.303246</v>
      </c>
      <c r="V2733" s="1">
        <v>36.013405</v>
      </c>
      <c r="W2733" s="1" t="s">
        <v>128</v>
      </c>
      <c r="X2733" s="1" t="s">
        <v>69</v>
      </c>
      <c r="Y2733" s="1" t="s">
        <v>70</v>
      </c>
      <c r="Z2733" s="1" t="s">
        <v>70</v>
      </c>
      <c r="AA2733" s="1" t="s">
        <v>70</v>
      </c>
      <c r="AB2733" s="1" t="s">
        <v>70</v>
      </c>
      <c r="AC2733" s="1" t="s">
        <v>70</v>
      </c>
      <c r="AD2733" s="1" t="s">
        <v>69</v>
      </c>
      <c r="AE2733" s="1" t="s">
        <v>69</v>
      </c>
      <c r="AF2733" s="1" t="s">
        <v>70</v>
      </c>
      <c r="AG2733" s="1" t="s">
        <v>70</v>
      </c>
      <c r="AH2733" s="1" t="s">
        <v>69</v>
      </c>
      <c r="AI2733" s="1" t="s">
        <v>70</v>
      </c>
      <c r="AJ2733" s="1" t="s">
        <v>70</v>
      </c>
      <c r="AK2733" s="1" t="s">
        <v>69</v>
      </c>
      <c r="AL2733" s="1" t="s">
        <v>69</v>
      </c>
      <c r="AM2733" s="1" t="s">
        <v>69</v>
      </c>
      <c r="AN2733" s="1" t="s">
        <v>70</v>
      </c>
      <c r="AO2733" s="1" t="s">
        <v>70</v>
      </c>
      <c r="AP2733" s="1" t="s">
        <v>70</v>
      </c>
      <c r="AQ2733" s="1" t="s">
        <v>69</v>
      </c>
      <c r="AR2733" s="1" t="s">
        <v>70</v>
      </c>
      <c r="AS2733" s="1" t="s">
        <v>70</v>
      </c>
      <c r="AT2733" s="1" t="s">
        <v>69</v>
      </c>
      <c r="AU2733" s="1" t="s">
        <v>70</v>
      </c>
      <c r="AV2733" s="1" t="s">
        <v>70</v>
      </c>
      <c r="AW2733" s="1" t="s">
        <v>70</v>
      </c>
      <c r="AX2733" s="1" t="s">
        <v>70</v>
      </c>
      <c r="AY2733" s="1" t="s">
        <v>69</v>
      </c>
      <c r="AZ2733" s="1" t="s">
        <v>69</v>
      </c>
      <c r="BA2733" s="1" t="s">
        <v>69</v>
      </c>
      <c r="BB2733" s="1" t="s">
        <v>70</v>
      </c>
      <c r="BC2733" s="1" t="s">
        <v>70</v>
      </c>
      <c r="BD2733" s="1" t="s">
        <v>70</v>
      </c>
      <c r="BE2733" s="1" t="s">
        <v>70</v>
      </c>
      <c r="BF2733" s="1" t="s">
        <v>70</v>
      </c>
      <c r="BG2733" s="3">
        <v>41856.98888888889</v>
      </c>
    </row>
    <row r="2734">
      <c r="A2734" s="1">
        <v>1006819.0</v>
      </c>
      <c r="B2734" s="1" t="s">
        <v>12769</v>
      </c>
      <c r="H2734" s="1" t="s">
        <v>12770</v>
      </c>
      <c r="I2734" s="1" t="s">
        <v>12764</v>
      </c>
      <c r="J2734" s="1" t="s">
        <v>9870</v>
      </c>
      <c r="K2734" s="1" t="s">
        <v>670</v>
      </c>
      <c r="L2734" s="1">
        <v>28731.0</v>
      </c>
      <c r="U2734" s="1">
        <v>-82.441315</v>
      </c>
      <c r="V2734" s="1">
        <v>35.270752</v>
      </c>
      <c r="W2734" s="1" t="s">
        <v>99</v>
      </c>
      <c r="X2734" s="1" t="s">
        <v>70</v>
      </c>
      <c r="Y2734" s="1" t="s">
        <v>70</v>
      </c>
      <c r="Z2734" s="1" t="s">
        <v>70</v>
      </c>
      <c r="AA2734" s="1" t="s">
        <v>70</v>
      </c>
      <c r="AB2734" s="1" t="s">
        <v>70</v>
      </c>
      <c r="AC2734" s="1" t="s">
        <v>69</v>
      </c>
      <c r="AD2734" s="1" t="s">
        <v>70</v>
      </c>
      <c r="AE2734" s="1" t="s">
        <v>70</v>
      </c>
      <c r="AF2734" s="1" t="s">
        <v>70</v>
      </c>
      <c r="AG2734" s="1" t="s">
        <v>70</v>
      </c>
      <c r="AH2734" s="1" t="s">
        <v>69</v>
      </c>
      <c r="AI2734" s="1" t="s">
        <v>70</v>
      </c>
      <c r="AJ2734" s="1" t="s">
        <v>70</v>
      </c>
      <c r="AK2734" s="1" t="s">
        <v>70</v>
      </c>
      <c r="AL2734" s="1" t="s">
        <v>70</v>
      </c>
      <c r="AM2734" s="1" t="s">
        <v>70</v>
      </c>
      <c r="AN2734" s="1" t="s">
        <v>70</v>
      </c>
      <c r="AO2734" s="1" t="s">
        <v>70</v>
      </c>
      <c r="AP2734" s="1" t="s">
        <v>70</v>
      </c>
      <c r="AQ2734" s="1" t="s">
        <v>70</v>
      </c>
      <c r="AR2734" s="1" t="s">
        <v>70</v>
      </c>
      <c r="AS2734" s="1" t="s">
        <v>70</v>
      </c>
      <c r="AT2734" s="1" t="s">
        <v>70</v>
      </c>
      <c r="AU2734" s="1" t="s">
        <v>70</v>
      </c>
      <c r="AV2734" s="1" t="s">
        <v>69</v>
      </c>
      <c r="AW2734" s="1" t="s">
        <v>70</v>
      </c>
      <c r="AX2734" s="1" t="s">
        <v>70</v>
      </c>
      <c r="AY2734" s="1" t="s">
        <v>70</v>
      </c>
      <c r="AZ2734" s="1" t="s">
        <v>70</v>
      </c>
      <c r="BA2734" s="1" t="s">
        <v>70</v>
      </c>
      <c r="BB2734" s="1" t="s">
        <v>70</v>
      </c>
      <c r="BC2734" s="1" t="s">
        <v>70</v>
      </c>
      <c r="BD2734" s="1" t="s">
        <v>70</v>
      </c>
      <c r="BE2734" s="1" t="s">
        <v>70</v>
      </c>
      <c r="BF2734" s="1" t="s">
        <v>70</v>
      </c>
      <c r="BG2734" s="3">
        <v>41438.29791666667</v>
      </c>
    </row>
    <row r="2735">
      <c r="A2735" s="1">
        <v>1007412.0</v>
      </c>
      <c r="B2735" s="1" t="s">
        <v>12771</v>
      </c>
      <c r="H2735" s="1" t="s">
        <v>12772</v>
      </c>
      <c r="I2735" s="1" t="s">
        <v>4633</v>
      </c>
      <c r="J2735" s="1" t="s">
        <v>642</v>
      </c>
      <c r="K2735" s="1" t="s">
        <v>96</v>
      </c>
      <c r="U2735" s="1">
        <v>-74.190102</v>
      </c>
      <c r="V2735" s="1">
        <v>40.547901</v>
      </c>
      <c r="X2735" s="1" t="s">
        <v>70</v>
      </c>
      <c r="Y2735" s="1" t="s">
        <v>70</v>
      </c>
      <c r="Z2735" s="1" t="s">
        <v>70</v>
      </c>
      <c r="AA2735" s="1" t="s">
        <v>70</v>
      </c>
      <c r="AB2735" s="1" t="s">
        <v>70</v>
      </c>
      <c r="AC2735" s="1" t="s">
        <v>80</v>
      </c>
      <c r="BG2735" s="1">
        <v>2009.0</v>
      </c>
    </row>
    <row r="2736">
      <c r="A2736" s="1">
        <v>1007196.0</v>
      </c>
      <c r="B2736" s="1" t="s">
        <v>12773</v>
      </c>
      <c r="H2736" s="1" t="s">
        <v>12774</v>
      </c>
      <c r="I2736" s="1" t="s">
        <v>12775</v>
      </c>
      <c r="J2736" s="1" t="s">
        <v>12776</v>
      </c>
      <c r="K2736" s="1" t="s">
        <v>881</v>
      </c>
      <c r="U2736" s="1">
        <v>-80.649803</v>
      </c>
      <c r="V2736" s="1">
        <v>38.723202</v>
      </c>
      <c r="X2736" s="1" t="s">
        <v>70</v>
      </c>
      <c r="Y2736" s="1" t="s">
        <v>70</v>
      </c>
      <c r="Z2736" s="1" t="s">
        <v>70</v>
      </c>
      <c r="AA2736" s="1" t="s">
        <v>70</v>
      </c>
      <c r="AB2736" s="1" t="s">
        <v>70</v>
      </c>
      <c r="AC2736" s="1" t="s">
        <v>80</v>
      </c>
      <c r="BG2736" s="1">
        <v>2011.0</v>
      </c>
    </row>
    <row r="2737">
      <c r="A2737" s="1">
        <v>1007570.0</v>
      </c>
      <c r="B2737" s="1" t="s">
        <v>12777</v>
      </c>
      <c r="H2737" s="1" t="s">
        <v>12778</v>
      </c>
      <c r="I2737" s="1" t="s">
        <v>12779</v>
      </c>
      <c r="J2737" s="1" t="s">
        <v>12780</v>
      </c>
      <c r="K2737" s="1" t="s">
        <v>582</v>
      </c>
      <c r="U2737" s="1">
        <v>-83.759201</v>
      </c>
      <c r="V2737" s="1">
        <v>38.420799</v>
      </c>
      <c r="X2737" s="1" t="s">
        <v>70</v>
      </c>
      <c r="Y2737" s="1" t="s">
        <v>70</v>
      </c>
      <c r="Z2737" s="1" t="s">
        <v>70</v>
      </c>
      <c r="AA2737" s="1" t="s">
        <v>70</v>
      </c>
      <c r="AB2737" s="1" t="s">
        <v>70</v>
      </c>
      <c r="AC2737" s="1" t="s">
        <v>80</v>
      </c>
      <c r="BG2737" s="1">
        <v>2009.0</v>
      </c>
    </row>
    <row r="2738">
      <c r="A2738" s="1">
        <v>1005579.0</v>
      </c>
      <c r="B2738" s="1" t="s">
        <v>12781</v>
      </c>
      <c r="H2738" s="1" t="s">
        <v>12782</v>
      </c>
      <c r="I2738" s="1" t="s">
        <v>764</v>
      </c>
      <c r="J2738" s="1" t="s">
        <v>4849</v>
      </c>
      <c r="K2738" s="1" t="s">
        <v>64</v>
      </c>
      <c r="L2738" s="1">
        <v>5401.0</v>
      </c>
      <c r="U2738" s="1">
        <v>-73.195503</v>
      </c>
      <c r="V2738" s="1">
        <v>44.478901</v>
      </c>
      <c r="X2738" s="1" t="s">
        <v>70</v>
      </c>
      <c r="Y2738" s="1" t="s">
        <v>70</v>
      </c>
      <c r="Z2738" s="1" t="s">
        <v>70</v>
      </c>
      <c r="AA2738" s="1" t="s">
        <v>70</v>
      </c>
      <c r="AB2738" s="1" t="s">
        <v>70</v>
      </c>
      <c r="AC2738" s="1" t="s">
        <v>80</v>
      </c>
      <c r="BG2738" s="4">
        <v>40317.33888888889</v>
      </c>
    </row>
    <row r="2739">
      <c r="A2739" s="1">
        <v>1018860.0</v>
      </c>
      <c r="B2739" s="1" t="s">
        <v>12783</v>
      </c>
      <c r="C2739" s="2" t="s">
        <v>12784</v>
      </c>
      <c r="H2739" s="1" t="s">
        <v>12785</v>
      </c>
      <c r="I2739" s="1" t="s">
        <v>12786</v>
      </c>
      <c r="J2739" s="1" t="s">
        <v>2563</v>
      </c>
      <c r="K2739" s="1" t="s">
        <v>575</v>
      </c>
      <c r="L2739" s="1">
        <v>48502.0</v>
      </c>
      <c r="M2739" s="1" t="s">
        <v>915</v>
      </c>
      <c r="N2739" s="1" t="s">
        <v>12787</v>
      </c>
      <c r="U2739" s="1">
        <v>-83.687004</v>
      </c>
      <c r="V2739" s="1">
        <v>43.017097</v>
      </c>
      <c r="X2739" s="1" t="s">
        <v>69</v>
      </c>
      <c r="Y2739" s="1" t="s">
        <v>70</v>
      </c>
      <c r="Z2739" s="1" t="s">
        <v>70</v>
      </c>
      <c r="AA2739" s="1" t="s">
        <v>70</v>
      </c>
      <c r="AB2739" s="1" t="s">
        <v>70</v>
      </c>
      <c r="AC2739" s="1" t="s">
        <v>69</v>
      </c>
      <c r="AD2739" s="1" t="s">
        <v>69</v>
      </c>
      <c r="AE2739" s="1" t="s">
        <v>70</v>
      </c>
      <c r="AF2739" s="1" t="s">
        <v>70</v>
      </c>
      <c r="AG2739" s="1" t="s">
        <v>70</v>
      </c>
      <c r="AH2739" s="1" t="s">
        <v>70</v>
      </c>
      <c r="AI2739" s="1" t="s">
        <v>70</v>
      </c>
      <c r="AJ2739" s="1" t="s">
        <v>70</v>
      </c>
      <c r="AK2739" s="1" t="s">
        <v>69</v>
      </c>
      <c r="AL2739" s="1" t="s">
        <v>70</v>
      </c>
      <c r="AM2739" s="1" t="s">
        <v>70</v>
      </c>
      <c r="AN2739" s="1" t="s">
        <v>70</v>
      </c>
      <c r="AO2739" s="1" t="s">
        <v>70</v>
      </c>
      <c r="AP2739" s="1" t="s">
        <v>70</v>
      </c>
      <c r="AQ2739" s="1" t="s">
        <v>70</v>
      </c>
      <c r="AR2739" s="1" t="s">
        <v>70</v>
      </c>
      <c r="AS2739" s="1" t="s">
        <v>70</v>
      </c>
      <c r="AT2739" s="1" t="s">
        <v>70</v>
      </c>
      <c r="AU2739" s="1" t="s">
        <v>70</v>
      </c>
      <c r="AV2739" s="1" t="s">
        <v>69</v>
      </c>
      <c r="AW2739" s="1" t="s">
        <v>70</v>
      </c>
      <c r="AX2739" s="1" t="s">
        <v>70</v>
      </c>
      <c r="AY2739" s="1" t="s">
        <v>70</v>
      </c>
      <c r="AZ2739" s="1" t="s">
        <v>69</v>
      </c>
      <c r="BA2739" s="1" t="s">
        <v>70</v>
      </c>
      <c r="BB2739" s="1" t="s">
        <v>70</v>
      </c>
      <c r="BC2739" s="1" t="s">
        <v>69</v>
      </c>
      <c r="BD2739" s="1" t="s">
        <v>70</v>
      </c>
      <c r="BE2739" s="1" t="s">
        <v>70</v>
      </c>
      <c r="BF2739" s="1" t="s">
        <v>70</v>
      </c>
      <c r="BG2739" s="3">
        <v>43041.60277777778</v>
      </c>
    </row>
    <row r="2740">
      <c r="A2740" s="1">
        <v>1005971.0</v>
      </c>
      <c r="B2740" s="1" t="s">
        <v>12788</v>
      </c>
      <c r="H2740" s="1" t="s">
        <v>12789</v>
      </c>
      <c r="I2740" s="1" t="s">
        <v>12790</v>
      </c>
      <c r="J2740" s="1" t="s">
        <v>4217</v>
      </c>
      <c r="K2740" s="1" t="s">
        <v>382</v>
      </c>
      <c r="L2740" s="1">
        <v>36441.0</v>
      </c>
      <c r="U2740" s="1">
        <v>-87.260002</v>
      </c>
      <c r="V2740" s="1">
        <v>31.001499</v>
      </c>
      <c r="X2740" s="1" t="s">
        <v>70</v>
      </c>
      <c r="Y2740" s="1" t="s">
        <v>70</v>
      </c>
      <c r="Z2740" s="1" t="s">
        <v>70</v>
      </c>
      <c r="AA2740" s="1" t="s">
        <v>70</v>
      </c>
      <c r="AB2740" s="1" t="s">
        <v>70</v>
      </c>
      <c r="AC2740" s="1" t="s">
        <v>80</v>
      </c>
      <c r="BG2740" s="1">
        <v>2009.0</v>
      </c>
    </row>
    <row r="2741">
      <c r="A2741" s="1">
        <v>1004740.0</v>
      </c>
      <c r="B2741" s="1" t="s">
        <v>12791</v>
      </c>
      <c r="C2741" s="2" t="s">
        <v>12792</v>
      </c>
      <c r="H2741" s="1" t="s">
        <v>12793</v>
      </c>
      <c r="I2741" s="1" t="s">
        <v>12794</v>
      </c>
      <c r="J2741" s="1" t="s">
        <v>2430</v>
      </c>
      <c r="K2741" s="1" t="s">
        <v>203</v>
      </c>
      <c r="L2741" s="1">
        <v>62839.0</v>
      </c>
      <c r="U2741" s="1">
        <v>-88.486099</v>
      </c>
      <c r="V2741" s="1">
        <v>38.668999</v>
      </c>
      <c r="X2741" s="1" t="s">
        <v>70</v>
      </c>
      <c r="Y2741" s="1" t="s">
        <v>70</v>
      </c>
      <c r="Z2741" s="1" t="s">
        <v>70</v>
      </c>
      <c r="AA2741" s="1" t="s">
        <v>70</v>
      </c>
      <c r="AB2741" s="1" t="s">
        <v>70</v>
      </c>
      <c r="AC2741" s="1" t="s">
        <v>80</v>
      </c>
      <c r="BG2741" s="1">
        <v>2009.0</v>
      </c>
    </row>
    <row r="2742">
      <c r="A2742" s="1">
        <v>1002151.0</v>
      </c>
      <c r="B2742" s="1" t="s">
        <v>12795</v>
      </c>
      <c r="H2742" s="1" t="s">
        <v>12796</v>
      </c>
      <c r="I2742" s="1" t="s">
        <v>12797</v>
      </c>
      <c r="J2742" s="1" t="s">
        <v>2256</v>
      </c>
      <c r="K2742" s="1" t="s">
        <v>211</v>
      </c>
      <c r="L2742" s="1">
        <v>32140.0</v>
      </c>
      <c r="U2742" s="1">
        <v>-81.879303</v>
      </c>
      <c r="V2742" s="1">
        <v>29.7328</v>
      </c>
      <c r="X2742" s="1" t="s">
        <v>70</v>
      </c>
      <c r="Y2742" s="1" t="s">
        <v>70</v>
      </c>
      <c r="Z2742" s="1" t="s">
        <v>70</v>
      </c>
      <c r="AA2742" s="1" t="s">
        <v>70</v>
      </c>
      <c r="AB2742" s="1" t="s">
        <v>70</v>
      </c>
      <c r="AC2742" s="1" t="s">
        <v>80</v>
      </c>
      <c r="BG2742" s="1">
        <v>2011.0</v>
      </c>
    </row>
    <row r="2743">
      <c r="A2743" s="1">
        <v>1000552.0</v>
      </c>
      <c r="B2743" s="1" t="s">
        <v>12798</v>
      </c>
      <c r="H2743" s="1" t="s">
        <v>12799</v>
      </c>
      <c r="I2743" s="1" t="s">
        <v>12800</v>
      </c>
      <c r="J2743" s="1" t="s">
        <v>8314</v>
      </c>
      <c r="K2743" s="1" t="s">
        <v>382</v>
      </c>
      <c r="L2743" s="1">
        <v>36442.0</v>
      </c>
      <c r="U2743" s="1">
        <v>-86.325203</v>
      </c>
      <c r="V2743" s="1">
        <v>31.0063</v>
      </c>
      <c r="X2743" s="1" t="s">
        <v>70</v>
      </c>
      <c r="Y2743" s="1" t="s">
        <v>70</v>
      </c>
      <c r="Z2743" s="1" t="s">
        <v>70</v>
      </c>
      <c r="AA2743" s="1" t="s">
        <v>70</v>
      </c>
      <c r="AB2743" s="1" t="s">
        <v>70</v>
      </c>
      <c r="AC2743" s="1" t="s">
        <v>80</v>
      </c>
      <c r="BG2743" s="1">
        <v>2009.0</v>
      </c>
    </row>
    <row r="2744">
      <c r="A2744" s="1">
        <v>1003116.0</v>
      </c>
      <c r="B2744" s="1" t="s">
        <v>12801</v>
      </c>
      <c r="H2744" s="1" t="s">
        <v>12802</v>
      </c>
      <c r="I2744" s="1" t="s">
        <v>3438</v>
      </c>
      <c r="J2744" s="1" t="s">
        <v>1864</v>
      </c>
      <c r="K2744" s="1" t="s">
        <v>349</v>
      </c>
      <c r="L2744" s="1">
        <v>81226.0</v>
      </c>
      <c r="M2744" s="1" t="s">
        <v>12803</v>
      </c>
      <c r="N2744" s="1" t="s">
        <v>6287</v>
      </c>
      <c r="U2744" s="1">
        <v>-105.11655</v>
      </c>
      <c r="V2744" s="1">
        <v>38.392483</v>
      </c>
      <c r="W2744" s="1" t="s">
        <v>136</v>
      </c>
      <c r="X2744" s="1" t="s">
        <v>69</v>
      </c>
      <c r="Y2744" s="1" t="s">
        <v>70</v>
      </c>
      <c r="Z2744" s="1" t="s">
        <v>70</v>
      </c>
      <c r="AA2744" s="1" t="s">
        <v>70</v>
      </c>
      <c r="AB2744" s="1" t="s">
        <v>70</v>
      </c>
      <c r="AC2744" s="1" t="s">
        <v>69</v>
      </c>
      <c r="AD2744" s="1" t="s">
        <v>69</v>
      </c>
      <c r="AE2744" s="1" t="s">
        <v>70</v>
      </c>
      <c r="AF2744" s="1" t="s">
        <v>69</v>
      </c>
      <c r="AG2744" s="1" t="s">
        <v>69</v>
      </c>
      <c r="AH2744" s="1" t="s">
        <v>69</v>
      </c>
      <c r="AI2744" s="1" t="s">
        <v>70</v>
      </c>
      <c r="AJ2744" s="1" t="s">
        <v>69</v>
      </c>
      <c r="AK2744" s="1" t="s">
        <v>69</v>
      </c>
      <c r="AL2744" s="1" t="s">
        <v>69</v>
      </c>
      <c r="AM2744" s="1" t="s">
        <v>69</v>
      </c>
      <c r="AN2744" s="1" t="s">
        <v>70</v>
      </c>
      <c r="AO2744" s="1" t="s">
        <v>69</v>
      </c>
      <c r="AP2744" s="1" t="s">
        <v>70</v>
      </c>
      <c r="AQ2744" s="1" t="s">
        <v>70</v>
      </c>
      <c r="AR2744" s="1" t="s">
        <v>69</v>
      </c>
      <c r="AS2744" s="1" t="s">
        <v>70</v>
      </c>
      <c r="AT2744" s="1" t="s">
        <v>69</v>
      </c>
      <c r="AU2744" s="1" t="s">
        <v>69</v>
      </c>
      <c r="AV2744" s="1" t="s">
        <v>69</v>
      </c>
      <c r="AW2744" s="1" t="s">
        <v>70</v>
      </c>
      <c r="AX2744" s="1" t="s">
        <v>69</v>
      </c>
      <c r="AY2744" s="1" t="s">
        <v>70</v>
      </c>
      <c r="AZ2744" s="1" t="s">
        <v>69</v>
      </c>
      <c r="BA2744" s="1" t="s">
        <v>70</v>
      </c>
      <c r="BB2744" s="1" t="s">
        <v>70</v>
      </c>
      <c r="BC2744" s="1" t="s">
        <v>70</v>
      </c>
      <c r="BD2744" s="1" t="s">
        <v>70</v>
      </c>
      <c r="BE2744" s="1" t="s">
        <v>70</v>
      </c>
      <c r="BF2744" s="1" t="s">
        <v>70</v>
      </c>
      <c r="BG2744" s="3">
        <v>41711.78333333333</v>
      </c>
    </row>
    <row r="2745">
      <c r="A2745" s="1">
        <v>1004709.0</v>
      </c>
      <c r="B2745" s="1" t="s">
        <v>12801</v>
      </c>
      <c r="H2745" s="1" t="s">
        <v>12804</v>
      </c>
      <c r="I2745" s="1" t="s">
        <v>3438</v>
      </c>
      <c r="J2745" s="1" t="s">
        <v>3439</v>
      </c>
      <c r="K2745" s="1" t="s">
        <v>1256</v>
      </c>
      <c r="L2745" s="1">
        <v>59833.0</v>
      </c>
      <c r="M2745" s="1" t="s">
        <v>12805</v>
      </c>
      <c r="N2745" s="1" t="s">
        <v>2740</v>
      </c>
      <c r="U2745" s="1">
        <v>-114.09137</v>
      </c>
      <c r="V2745" s="1">
        <v>46.612095</v>
      </c>
      <c r="W2745" s="1" t="s">
        <v>128</v>
      </c>
      <c r="X2745" s="1" t="s">
        <v>69</v>
      </c>
      <c r="Y2745" s="1" t="s">
        <v>69</v>
      </c>
      <c r="Z2745" s="1" t="s">
        <v>69</v>
      </c>
      <c r="AA2745" s="1" t="s">
        <v>69</v>
      </c>
      <c r="AB2745" s="1" t="s">
        <v>70</v>
      </c>
      <c r="AC2745" s="1" t="s">
        <v>80</v>
      </c>
      <c r="AD2745" s="1" t="s">
        <v>69</v>
      </c>
      <c r="AE2745" s="1" t="s">
        <v>70</v>
      </c>
      <c r="AF2745" s="1" t="s">
        <v>69</v>
      </c>
      <c r="AG2745" s="1" t="s">
        <v>70</v>
      </c>
      <c r="AH2745" s="1" t="s">
        <v>69</v>
      </c>
      <c r="AI2745" s="1" t="s">
        <v>70</v>
      </c>
      <c r="AJ2745" s="1" t="s">
        <v>69</v>
      </c>
      <c r="AK2745" s="1" t="s">
        <v>69</v>
      </c>
      <c r="AL2745" s="1" t="s">
        <v>70</v>
      </c>
      <c r="AM2745" s="1" t="s">
        <v>69</v>
      </c>
      <c r="AN2745" s="1" t="s">
        <v>70</v>
      </c>
      <c r="AO2745" s="1" t="s">
        <v>70</v>
      </c>
      <c r="AP2745" s="1" t="s">
        <v>70</v>
      </c>
      <c r="AQ2745" s="1" t="s">
        <v>70</v>
      </c>
      <c r="AR2745" s="1" t="s">
        <v>69</v>
      </c>
      <c r="AS2745" s="1" t="s">
        <v>70</v>
      </c>
      <c r="AT2745" s="1" t="s">
        <v>70</v>
      </c>
      <c r="AU2745" s="1" t="s">
        <v>70</v>
      </c>
      <c r="AV2745" s="1" t="s">
        <v>70</v>
      </c>
      <c r="AW2745" s="1" t="s">
        <v>70</v>
      </c>
      <c r="AX2745" s="1" t="s">
        <v>70</v>
      </c>
      <c r="AY2745" s="1" t="s">
        <v>70</v>
      </c>
      <c r="AZ2745" s="1" t="s">
        <v>69</v>
      </c>
      <c r="BA2745" s="1" t="s">
        <v>70</v>
      </c>
      <c r="BB2745" s="1" t="s">
        <v>70</v>
      </c>
      <c r="BC2745" s="1" t="s">
        <v>70</v>
      </c>
      <c r="BD2745" s="1" t="s">
        <v>70</v>
      </c>
      <c r="BE2745" s="1" t="s">
        <v>70</v>
      </c>
      <c r="BF2745" s="1" t="s">
        <v>70</v>
      </c>
      <c r="BG2745" s="3">
        <v>41720.48472222222</v>
      </c>
    </row>
    <row r="2746">
      <c r="A2746" s="1">
        <v>1007608.0</v>
      </c>
      <c r="B2746" s="1" t="s">
        <v>12801</v>
      </c>
      <c r="H2746" s="1" t="s">
        <v>12806</v>
      </c>
      <c r="I2746" s="1" t="s">
        <v>3438</v>
      </c>
      <c r="K2746" s="1" t="s">
        <v>488</v>
      </c>
      <c r="L2746" s="1">
        <v>1027.0</v>
      </c>
      <c r="U2746" s="1">
        <v>-72.673203</v>
      </c>
      <c r="V2746" s="1">
        <v>42.335899</v>
      </c>
      <c r="X2746" s="1" t="s">
        <v>70</v>
      </c>
      <c r="Y2746" s="1" t="s">
        <v>70</v>
      </c>
      <c r="Z2746" s="1" t="s">
        <v>70</v>
      </c>
      <c r="AA2746" s="1" t="s">
        <v>70</v>
      </c>
      <c r="AB2746" s="1" t="s">
        <v>70</v>
      </c>
      <c r="AC2746" s="1" t="s">
        <v>80</v>
      </c>
      <c r="BG2746" s="1">
        <v>2009.0</v>
      </c>
    </row>
    <row r="2747">
      <c r="A2747" s="1">
        <v>1007062.0</v>
      </c>
      <c r="B2747" s="1" t="s">
        <v>12807</v>
      </c>
      <c r="I2747" s="1" t="s">
        <v>3438</v>
      </c>
      <c r="J2747" s="1" t="s">
        <v>8464</v>
      </c>
      <c r="K2747" s="1" t="s">
        <v>148</v>
      </c>
      <c r="U2747" s="1">
        <v>-124.101</v>
      </c>
      <c r="V2747" s="1">
        <v>43.974701</v>
      </c>
      <c r="X2747" s="1" t="s">
        <v>70</v>
      </c>
      <c r="Y2747" s="1" t="s">
        <v>70</v>
      </c>
      <c r="Z2747" s="1" t="s">
        <v>70</v>
      </c>
      <c r="AA2747" s="1" t="s">
        <v>70</v>
      </c>
      <c r="AB2747" s="1" t="s">
        <v>70</v>
      </c>
      <c r="AC2747" s="1" t="s">
        <v>80</v>
      </c>
      <c r="BG2747" s="1">
        <v>2011.0</v>
      </c>
    </row>
    <row r="2748">
      <c r="A2748" s="1">
        <v>1008244.0</v>
      </c>
      <c r="B2748" s="1" t="s">
        <v>12808</v>
      </c>
      <c r="D2748" s="2" t="s">
        <v>12809</v>
      </c>
      <c r="H2748" s="1" t="s">
        <v>12810</v>
      </c>
      <c r="I2748" s="1" t="s">
        <v>2360</v>
      </c>
      <c r="J2748" s="1" t="s">
        <v>918</v>
      </c>
      <c r="K2748" s="1" t="s">
        <v>196</v>
      </c>
      <c r="L2748" s="1">
        <v>68112.0</v>
      </c>
      <c r="M2748" s="1" t="s">
        <v>5728</v>
      </c>
      <c r="N2748" s="1" t="s">
        <v>467</v>
      </c>
      <c r="U2748" s="1">
        <v>-95.962616</v>
      </c>
      <c r="V2748" s="1">
        <v>41.343391</v>
      </c>
      <c r="W2748" s="1" t="s">
        <v>864</v>
      </c>
      <c r="X2748" s="1" t="s">
        <v>69</v>
      </c>
      <c r="Y2748" s="1" t="s">
        <v>70</v>
      </c>
      <c r="Z2748" s="1" t="s">
        <v>70</v>
      </c>
      <c r="AA2748" s="1" t="s">
        <v>69</v>
      </c>
      <c r="AB2748" s="1" t="s">
        <v>70</v>
      </c>
      <c r="AC2748" s="1" t="s">
        <v>80</v>
      </c>
      <c r="AD2748" s="1" t="s">
        <v>69</v>
      </c>
      <c r="AE2748" s="1" t="s">
        <v>70</v>
      </c>
      <c r="AF2748" s="1" t="s">
        <v>69</v>
      </c>
      <c r="AG2748" s="1" t="s">
        <v>69</v>
      </c>
      <c r="AH2748" s="1" t="s">
        <v>69</v>
      </c>
      <c r="AI2748" s="1" t="s">
        <v>70</v>
      </c>
      <c r="AJ2748" s="1" t="s">
        <v>69</v>
      </c>
      <c r="AK2748" s="1" t="s">
        <v>69</v>
      </c>
      <c r="AL2748" s="1" t="s">
        <v>70</v>
      </c>
      <c r="AM2748" s="1" t="s">
        <v>69</v>
      </c>
      <c r="AN2748" s="1" t="s">
        <v>70</v>
      </c>
      <c r="AO2748" s="1" t="s">
        <v>69</v>
      </c>
      <c r="AP2748" s="1" t="s">
        <v>70</v>
      </c>
      <c r="AQ2748" s="1" t="s">
        <v>70</v>
      </c>
      <c r="AR2748" s="1" t="s">
        <v>69</v>
      </c>
      <c r="AS2748" s="1" t="s">
        <v>70</v>
      </c>
      <c r="AT2748" s="1" t="s">
        <v>70</v>
      </c>
      <c r="AU2748" s="1" t="s">
        <v>70</v>
      </c>
      <c r="AV2748" s="1" t="s">
        <v>70</v>
      </c>
      <c r="AW2748" s="1" t="s">
        <v>70</v>
      </c>
      <c r="AX2748" s="1" t="s">
        <v>69</v>
      </c>
      <c r="AY2748" s="1" t="s">
        <v>70</v>
      </c>
      <c r="AZ2748" s="1" t="s">
        <v>69</v>
      </c>
      <c r="BA2748" s="1" t="s">
        <v>69</v>
      </c>
      <c r="BB2748" s="1" t="s">
        <v>70</v>
      </c>
      <c r="BC2748" s="1" t="s">
        <v>70</v>
      </c>
      <c r="BD2748" s="1" t="s">
        <v>70</v>
      </c>
      <c r="BE2748" s="1" t="s">
        <v>70</v>
      </c>
      <c r="BF2748" s="1" t="s">
        <v>70</v>
      </c>
      <c r="BG2748" s="3">
        <v>41778.54722222222</v>
      </c>
    </row>
    <row r="2749">
      <c r="A2749" s="1">
        <v>1007339.0</v>
      </c>
      <c r="B2749" s="1" t="s">
        <v>12811</v>
      </c>
      <c r="C2749" s="2" t="s">
        <v>12812</v>
      </c>
      <c r="H2749" s="1" t="s">
        <v>12813</v>
      </c>
      <c r="I2749" s="1" t="s">
        <v>12814</v>
      </c>
      <c r="J2749" s="1" t="s">
        <v>12815</v>
      </c>
      <c r="K2749" s="1" t="s">
        <v>211</v>
      </c>
      <c r="L2749" s="1">
        <v>34639.0</v>
      </c>
      <c r="U2749" s="1">
        <v>-82.375298</v>
      </c>
      <c r="V2749" s="1">
        <v>28.323999</v>
      </c>
      <c r="X2749" s="1" t="s">
        <v>70</v>
      </c>
      <c r="Y2749" s="1" t="s">
        <v>70</v>
      </c>
      <c r="Z2749" s="1" t="s">
        <v>70</v>
      </c>
      <c r="AA2749" s="1" t="s">
        <v>70</v>
      </c>
      <c r="AB2749" s="1" t="s">
        <v>70</v>
      </c>
      <c r="AC2749" s="1" t="s">
        <v>80</v>
      </c>
      <c r="BG2749" s="1">
        <v>2009.0</v>
      </c>
    </row>
    <row r="2750">
      <c r="A2750" s="1">
        <v>1012451.0</v>
      </c>
      <c r="B2750" s="1" t="s">
        <v>12816</v>
      </c>
      <c r="C2750" s="2" t="s">
        <v>12817</v>
      </c>
      <c r="D2750" s="2" t="s">
        <v>12818</v>
      </c>
      <c r="H2750" s="1" t="s">
        <v>12819</v>
      </c>
      <c r="I2750" s="1" t="s">
        <v>211</v>
      </c>
      <c r="J2750" s="1" t="s">
        <v>2082</v>
      </c>
      <c r="K2750" s="1" t="s">
        <v>96</v>
      </c>
      <c r="L2750" s="1">
        <v>10921.0</v>
      </c>
      <c r="M2750" s="1" t="s">
        <v>12820</v>
      </c>
      <c r="N2750" s="1" t="s">
        <v>12821</v>
      </c>
      <c r="U2750" s="1">
        <v>-74.355423</v>
      </c>
      <c r="V2750" s="1">
        <v>41.326832</v>
      </c>
      <c r="X2750" s="1" t="s">
        <v>69</v>
      </c>
      <c r="Y2750" s="1" t="s">
        <v>69</v>
      </c>
      <c r="Z2750" s="1" t="s">
        <v>70</v>
      </c>
      <c r="AA2750" s="1" t="s">
        <v>70</v>
      </c>
      <c r="AB2750" s="1" t="s">
        <v>70</v>
      </c>
      <c r="AC2750" s="1" t="s">
        <v>70</v>
      </c>
      <c r="AD2750" s="1" t="s">
        <v>69</v>
      </c>
      <c r="AE2750" s="1" t="s">
        <v>70</v>
      </c>
      <c r="AF2750" s="1" t="s">
        <v>70</v>
      </c>
      <c r="AG2750" s="1" t="s">
        <v>70</v>
      </c>
      <c r="AH2750" s="1" t="s">
        <v>69</v>
      </c>
      <c r="AI2750" s="1" t="s">
        <v>70</v>
      </c>
      <c r="AJ2750" s="1" t="s">
        <v>69</v>
      </c>
      <c r="AK2750" s="1" t="s">
        <v>69</v>
      </c>
      <c r="AL2750" s="1" t="s">
        <v>69</v>
      </c>
      <c r="AM2750" s="1" t="s">
        <v>70</v>
      </c>
      <c r="AN2750" s="1" t="s">
        <v>69</v>
      </c>
      <c r="AO2750" s="1" t="s">
        <v>69</v>
      </c>
      <c r="AP2750" s="1" t="s">
        <v>70</v>
      </c>
      <c r="AQ2750" s="1" t="s">
        <v>70</v>
      </c>
      <c r="AR2750" s="1" t="s">
        <v>70</v>
      </c>
      <c r="AS2750" s="1" t="s">
        <v>69</v>
      </c>
      <c r="AT2750" s="1" t="s">
        <v>70</v>
      </c>
      <c r="AU2750" s="1" t="s">
        <v>69</v>
      </c>
      <c r="AV2750" s="1" t="s">
        <v>70</v>
      </c>
      <c r="AW2750" s="1" t="s">
        <v>70</v>
      </c>
      <c r="AX2750" s="1" t="s">
        <v>70</v>
      </c>
      <c r="AY2750" s="1" t="s">
        <v>70</v>
      </c>
      <c r="AZ2750" s="1" t="s">
        <v>70</v>
      </c>
      <c r="BA2750" s="1" t="s">
        <v>70</v>
      </c>
      <c r="BB2750" s="1" t="s">
        <v>70</v>
      </c>
      <c r="BC2750" s="1" t="s">
        <v>70</v>
      </c>
      <c r="BD2750" s="1" t="s">
        <v>70</v>
      </c>
      <c r="BE2750" s="1" t="s">
        <v>70</v>
      </c>
      <c r="BF2750" s="1" t="s">
        <v>70</v>
      </c>
      <c r="BG2750" s="3">
        <v>42562.80486111111</v>
      </c>
    </row>
    <row r="2751">
      <c r="A2751" s="1">
        <v>1011806.0</v>
      </c>
      <c r="B2751" s="1" t="s">
        <v>12822</v>
      </c>
      <c r="C2751" s="2" t="s">
        <v>12823</v>
      </c>
      <c r="D2751" s="2" t="s">
        <v>12824</v>
      </c>
      <c r="H2751" s="1" t="s">
        <v>12825</v>
      </c>
      <c r="I2751" s="1" t="s">
        <v>6128</v>
      </c>
      <c r="J2751" s="1" t="s">
        <v>6128</v>
      </c>
      <c r="K2751" s="1" t="s">
        <v>656</v>
      </c>
      <c r="U2751" s="1">
        <v>-121.43586</v>
      </c>
      <c r="V2751" s="1">
        <v>38.496658</v>
      </c>
      <c r="X2751" s="1" t="s">
        <v>69</v>
      </c>
      <c r="Y2751" s="1" t="s">
        <v>70</v>
      </c>
      <c r="Z2751" s="1" t="s">
        <v>70</v>
      </c>
      <c r="AA2751" s="1" t="s">
        <v>70</v>
      </c>
      <c r="AB2751" s="1" t="s">
        <v>70</v>
      </c>
      <c r="AC2751" s="1" t="s">
        <v>80</v>
      </c>
      <c r="BG2751" s="3">
        <v>42447.65347222222</v>
      </c>
    </row>
    <row r="2752">
      <c r="A2752" s="1">
        <v>1005082.0</v>
      </c>
      <c r="B2752" s="1" t="s">
        <v>12826</v>
      </c>
      <c r="C2752" s="1" t="s">
        <v>12827</v>
      </c>
      <c r="D2752" s="2" t="s">
        <v>12828</v>
      </c>
      <c r="H2752" s="1" t="s">
        <v>12829</v>
      </c>
      <c r="I2752" s="1" t="s">
        <v>12830</v>
      </c>
      <c r="J2752" s="1" t="s">
        <v>370</v>
      </c>
      <c r="K2752" s="1" t="s">
        <v>203</v>
      </c>
      <c r="L2752" s="1">
        <v>60422.0</v>
      </c>
      <c r="M2752" s="1" t="s">
        <v>12831</v>
      </c>
      <c r="N2752" s="1" t="s">
        <v>9726</v>
      </c>
      <c r="U2752" s="1">
        <v>-87.67865</v>
      </c>
      <c r="V2752" s="1">
        <v>41.543751</v>
      </c>
      <c r="W2752" s="1" t="s">
        <v>392</v>
      </c>
      <c r="X2752" s="1" t="s">
        <v>69</v>
      </c>
      <c r="Y2752" s="1" t="s">
        <v>70</v>
      </c>
      <c r="Z2752" s="1" t="s">
        <v>70</v>
      </c>
      <c r="AA2752" s="1" t="s">
        <v>70</v>
      </c>
      <c r="AB2752" s="1" t="s">
        <v>70</v>
      </c>
      <c r="AC2752" s="1" t="s">
        <v>70</v>
      </c>
      <c r="AD2752" s="1" t="s">
        <v>69</v>
      </c>
      <c r="AE2752" s="1" t="s">
        <v>69</v>
      </c>
      <c r="AF2752" s="1" t="s">
        <v>70</v>
      </c>
      <c r="AG2752" s="1" t="s">
        <v>69</v>
      </c>
      <c r="AH2752" s="1" t="s">
        <v>69</v>
      </c>
      <c r="AI2752" s="1" t="s">
        <v>70</v>
      </c>
      <c r="AJ2752" s="1" t="s">
        <v>69</v>
      </c>
      <c r="AK2752" s="1" t="s">
        <v>69</v>
      </c>
      <c r="AL2752" s="1" t="s">
        <v>69</v>
      </c>
      <c r="AM2752" s="1" t="s">
        <v>69</v>
      </c>
      <c r="AN2752" s="1" t="s">
        <v>70</v>
      </c>
      <c r="AO2752" s="1" t="s">
        <v>70</v>
      </c>
      <c r="AP2752" s="1" t="s">
        <v>70</v>
      </c>
      <c r="AQ2752" s="1" t="s">
        <v>70</v>
      </c>
      <c r="AR2752" s="1" t="s">
        <v>69</v>
      </c>
      <c r="AS2752" s="1" t="s">
        <v>70</v>
      </c>
      <c r="AT2752" s="1" t="s">
        <v>70</v>
      </c>
      <c r="AU2752" s="1" t="s">
        <v>69</v>
      </c>
      <c r="AV2752" s="1" t="s">
        <v>70</v>
      </c>
      <c r="AW2752" s="1" t="s">
        <v>70</v>
      </c>
      <c r="AX2752" s="1" t="s">
        <v>69</v>
      </c>
      <c r="AY2752" s="1" t="s">
        <v>70</v>
      </c>
      <c r="AZ2752" s="1" t="s">
        <v>69</v>
      </c>
      <c r="BA2752" s="1" t="s">
        <v>70</v>
      </c>
      <c r="BB2752" s="1" t="s">
        <v>70</v>
      </c>
      <c r="BC2752" s="1" t="s">
        <v>70</v>
      </c>
      <c r="BD2752" s="1" t="s">
        <v>69</v>
      </c>
      <c r="BE2752" s="1" t="s">
        <v>70</v>
      </c>
      <c r="BF2752" s="1" t="s">
        <v>70</v>
      </c>
      <c r="BG2752" s="3">
        <v>41729.66111111111</v>
      </c>
    </row>
    <row r="2753">
      <c r="A2753" s="1">
        <v>1018413.0</v>
      </c>
      <c r="B2753" s="1" t="s">
        <v>12832</v>
      </c>
      <c r="C2753" s="2" t="s">
        <v>12833</v>
      </c>
      <c r="D2753" s="2" t="s">
        <v>12834</v>
      </c>
      <c r="E2753" s="2" t="s">
        <v>12835</v>
      </c>
      <c r="H2753" s="1" t="s">
        <v>12836</v>
      </c>
      <c r="I2753" s="1" t="s">
        <v>6229</v>
      </c>
      <c r="J2753" s="1" t="s">
        <v>6229</v>
      </c>
      <c r="K2753" s="1" t="s">
        <v>181</v>
      </c>
      <c r="L2753" s="1">
        <v>24091.0</v>
      </c>
      <c r="M2753" s="1" t="s">
        <v>4397</v>
      </c>
      <c r="N2753" s="1" t="s">
        <v>79</v>
      </c>
      <c r="U2753" s="1">
        <v>-80.319832</v>
      </c>
      <c r="V2753" s="1">
        <v>36.910606</v>
      </c>
      <c r="X2753" s="1" t="s">
        <v>69</v>
      </c>
      <c r="Y2753" s="1" t="s">
        <v>70</v>
      </c>
      <c r="Z2753" s="1" t="s">
        <v>70</v>
      </c>
      <c r="AA2753" s="1" t="s">
        <v>70</v>
      </c>
      <c r="AB2753" s="1" t="s">
        <v>69</v>
      </c>
      <c r="AC2753" s="1" t="s">
        <v>69</v>
      </c>
      <c r="AD2753" s="1" t="s">
        <v>69</v>
      </c>
      <c r="AE2753" s="1" t="s">
        <v>69</v>
      </c>
      <c r="AF2753" s="1" t="s">
        <v>69</v>
      </c>
      <c r="AG2753" s="1" t="s">
        <v>69</v>
      </c>
      <c r="AH2753" s="1" t="s">
        <v>69</v>
      </c>
      <c r="AI2753" s="1" t="s">
        <v>70</v>
      </c>
      <c r="AJ2753" s="1" t="s">
        <v>69</v>
      </c>
      <c r="AK2753" s="1" t="s">
        <v>69</v>
      </c>
      <c r="AL2753" s="1" t="s">
        <v>69</v>
      </c>
      <c r="AM2753" s="1" t="s">
        <v>69</v>
      </c>
      <c r="AN2753" s="1" t="s">
        <v>70</v>
      </c>
      <c r="AO2753" s="1" t="s">
        <v>69</v>
      </c>
      <c r="AP2753" s="1" t="s">
        <v>70</v>
      </c>
      <c r="AQ2753" s="1" t="s">
        <v>69</v>
      </c>
      <c r="AR2753" s="1" t="s">
        <v>69</v>
      </c>
      <c r="AS2753" s="1" t="s">
        <v>69</v>
      </c>
      <c r="AT2753" s="1" t="s">
        <v>69</v>
      </c>
      <c r="AU2753" s="1" t="s">
        <v>69</v>
      </c>
      <c r="AV2753" s="1" t="s">
        <v>69</v>
      </c>
      <c r="AW2753" s="1" t="s">
        <v>70</v>
      </c>
      <c r="AX2753" s="1" t="s">
        <v>69</v>
      </c>
      <c r="AY2753" s="1" t="s">
        <v>69</v>
      </c>
      <c r="AZ2753" s="1" t="s">
        <v>69</v>
      </c>
      <c r="BA2753" s="1" t="s">
        <v>69</v>
      </c>
      <c r="BB2753" s="1" t="s">
        <v>69</v>
      </c>
      <c r="BC2753" s="1" t="s">
        <v>69</v>
      </c>
      <c r="BD2753" s="1" t="s">
        <v>70</v>
      </c>
      <c r="BE2753" s="1" t="s">
        <v>70</v>
      </c>
      <c r="BF2753" s="1" t="s">
        <v>69</v>
      </c>
      <c r="BG2753" s="3">
        <v>42912.521527777775</v>
      </c>
    </row>
    <row r="2754">
      <c r="A2754" s="1">
        <v>1019196.0</v>
      </c>
      <c r="B2754" s="1" t="s">
        <v>12837</v>
      </c>
      <c r="D2754" s="1" t="s">
        <v>12837</v>
      </c>
      <c r="H2754" s="1" t="s">
        <v>12838</v>
      </c>
      <c r="I2754" s="1" t="s">
        <v>12839</v>
      </c>
      <c r="J2754" s="1" t="s">
        <v>6229</v>
      </c>
      <c r="K2754" s="1" t="s">
        <v>322</v>
      </c>
      <c r="L2754" s="1">
        <v>47119.0</v>
      </c>
      <c r="M2754" s="1" t="s">
        <v>3511</v>
      </c>
      <c r="N2754" s="1" t="s">
        <v>603</v>
      </c>
      <c r="U2754" s="1">
        <v>-85.906998</v>
      </c>
      <c r="V2754" s="1">
        <v>38.319057</v>
      </c>
      <c r="X2754" s="1" t="s">
        <v>69</v>
      </c>
      <c r="Y2754" s="1" t="s">
        <v>69</v>
      </c>
      <c r="Z2754" s="1" t="s">
        <v>70</v>
      </c>
      <c r="AA2754" s="1" t="s">
        <v>69</v>
      </c>
      <c r="AB2754" s="1" t="s">
        <v>70</v>
      </c>
      <c r="AC2754" s="1" t="s">
        <v>70</v>
      </c>
      <c r="AD2754" s="1" t="s">
        <v>69</v>
      </c>
      <c r="AE2754" s="1" t="s">
        <v>70</v>
      </c>
      <c r="AF2754" s="1" t="s">
        <v>69</v>
      </c>
      <c r="AG2754" s="1" t="s">
        <v>69</v>
      </c>
      <c r="AH2754" s="1" t="s">
        <v>69</v>
      </c>
      <c r="AI2754" s="1" t="s">
        <v>70</v>
      </c>
      <c r="AJ2754" s="1" t="s">
        <v>69</v>
      </c>
      <c r="AK2754" s="1" t="s">
        <v>69</v>
      </c>
      <c r="AL2754" s="1" t="s">
        <v>69</v>
      </c>
      <c r="AM2754" s="1" t="s">
        <v>69</v>
      </c>
      <c r="AN2754" s="1" t="s">
        <v>70</v>
      </c>
      <c r="AO2754" s="1" t="s">
        <v>69</v>
      </c>
      <c r="AP2754" s="1" t="s">
        <v>70</v>
      </c>
      <c r="AQ2754" s="1" t="s">
        <v>70</v>
      </c>
      <c r="AR2754" s="1" t="s">
        <v>69</v>
      </c>
      <c r="AS2754" s="1" t="s">
        <v>70</v>
      </c>
      <c r="AT2754" s="1" t="s">
        <v>70</v>
      </c>
      <c r="AU2754" s="1" t="s">
        <v>69</v>
      </c>
      <c r="AV2754" s="1" t="s">
        <v>70</v>
      </c>
      <c r="AW2754" s="1" t="s">
        <v>70</v>
      </c>
      <c r="AX2754" s="1" t="s">
        <v>70</v>
      </c>
      <c r="AY2754" s="1" t="s">
        <v>70</v>
      </c>
      <c r="AZ2754" s="1" t="s">
        <v>69</v>
      </c>
      <c r="BA2754" s="1" t="s">
        <v>70</v>
      </c>
      <c r="BB2754" s="1" t="s">
        <v>70</v>
      </c>
      <c r="BC2754" s="1" t="s">
        <v>70</v>
      </c>
      <c r="BD2754" s="1" t="s">
        <v>70</v>
      </c>
      <c r="BE2754" s="1" t="s">
        <v>70</v>
      </c>
      <c r="BF2754" s="1" t="s">
        <v>70</v>
      </c>
      <c r="BG2754" s="3">
        <v>43310.05347222222</v>
      </c>
    </row>
    <row r="2755">
      <c r="A2755" s="1">
        <v>1003222.0</v>
      </c>
      <c r="B2755" s="1" t="s">
        <v>12840</v>
      </c>
      <c r="C2755" s="2" t="s">
        <v>12841</v>
      </c>
      <c r="D2755" s="2" t="s">
        <v>12842</v>
      </c>
      <c r="H2755" s="1" t="s">
        <v>12843</v>
      </c>
      <c r="I2755" s="1" t="s">
        <v>12441</v>
      </c>
      <c r="J2755" s="1" t="s">
        <v>12844</v>
      </c>
      <c r="K2755" s="1" t="s">
        <v>181</v>
      </c>
      <c r="L2755" s="1">
        <v>22963.0</v>
      </c>
      <c r="M2755" s="1" t="s">
        <v>12845</v>
      </c>
      <c r="N2755" s="1" t="s">
        <v>237</v>
      </c>
      <c r="U2755" s="1">
        <v>-78.293312</v>
      </c>
      <c r="V2755" s="1">
        <v>37.869263</v>
      </c>
      <c r="W2755" s="1" t="s">
        <v>392</v>
      </c>
      <c r="X2755" s="1" t="s">
        <v>69</v>
      </c>
      <c r="Y2755" s="1" t="s">
        <v>70</v>
      </c>
      <c r="Z2755" s="1" t="s">
        <v>70</v>
      </c>
      <c r="AA2755" s="1" t="s">
        <v>70</v>
      </c>
      <c r="AB2755" s="1" t="s">
        <v>70</v>
      </c>
      <c r="AC2755" s="1" t="s">
        <v>70</v>
      </c>
      <c r="AD2755" s="1" t="s">
        <v>69</v>
      </c>
      <c r="AE2755" s="1" t="s">
        <v>70</v>
      </c>
      <c r="AF2755" s="1" t="s">
        <v>69</v>
      </c>
      <c r="AG2755" s="1" t="s">
        <v>69</v>
      </c>
      <c r="AH2755" s="1" t="s">
        <v>69</v>
      </c>
      <c r="AI2755" s="1" t="s">
        <v>70</v>
      </c>
      <c r="AJ2755" s="1" t="s">
        <v>69</v>
      </c>
      <c r="AK2755" s="1" t="s">
        <v>69</v>
      </c>
      <c r="AL2755" s="1" t="s">
        <v>70</v>
      </c>
      <c r="AM2755" s="1" t="s">
        <v>69</v>
      </c>
      <c r="AN2755" s="1" t="s">
        <v>70</v>
      </c>
      <c r="AO2755" s="1" t="s">
        <v>69</v>
      </c>
      <c r="AP2755" s="1" t="s">
        <v>70</v>
      </c>
      <c r="AQ2755" s="1" t="s">
        <v>70</v>
      </c>
      <c r="AR2755" s="1" t="s">
        <v>69</v>
      </c>
      <c r="AS2755" s="1" t="s">
        <v>70</v>
      </c>
      <c r="AT2755" s="1" t="s">
        <v>69</v>
      </c>
      <c r="AU2755" s="1" t="s">
        <v>69</v>
      </c>
      <c r="AV2755" s="1" t="s">
        <v>69</v>
      </c>
      <c r="AW2755" s="1" t="s">
        <v>70</v>
      </c>
      <c r="AX2755" s="1" t="s">
        <v>70</v>
      </c>
      <c r="AY2755" s="1" t="s">
        <v>70</v>
      </c>
      <c r="AZ2755" s="1" t="s">
        <v>69</v>
      </c>
      <c r="BA2755" s="1" t="s">
        <v>70</v>
      </c>
      <c r="BB2755" s="1" t="s">
        <v>70</v>
      </c>
      <c r="BC2755" s="1" t="s">
        <v>70</v>
      </c>
      <c r="BD2755" s="1" t="s">
        <v>69</v>
      </c>
      <c r="BE2755" s="1" t="s">
        <v>70</v>
      </c>
      <c r="BF2755" s="1" t="s">
        <v>70</v>
      </c>
      <c r="BG2755" s="3">
        <v>41715.481944444444</v>
      </c>
    </row>
    <row r="2756">
      <c r="A2756" s="1">
        <v>1007228.0</v>
      </c>
      <c r="B2756" s="1" t="s">
        <v>12846</v>
      </c>
      <c r="H2756" s="1" t="s">
        <v>12847</v>
      </c>
      <c r="I2756" s="1" t="s">
        <v>12848</v>
      </c>
      <c r="J2756" s="1" t="s">
        <v>3566</v>
      </c>
      <c r="K2756" s="1" t="s">
        <v>188</v>
      </c>
      <c r="U2756" s="1">
        <v>-80.058502</v>
      </c>
      <c r="V2756" s="1">
        <v>40.4645</v>
      </c>
      <c r="X2756" s="1" t="s">
        <v>70</v>
      </c>
      <c r="Y2756" s="1" t="s">
        <v>70</v>
      </c>
      <c r="Z2756" s="1" t="s">
        <v>70</v>
      </c>
      <c r="AA2756" s="1" t="s">
        <v>70</v>
      </c>
      <c r="AB2756" s="1" t="s">
        <v>70</v>
      </c>
      <c r="AC2756" s="1" t="s">
        <v>80</v>
      </c>
      <c r="BG2756" s="6">
        <v>40294.58819444444</v>
      </c>
    </row>
    <row r="2757">
      <c r="A2757" s="1">
        <v>1003992.0</v>
      </c>
      <c r="B2757" s="1" t="s">
        <v>12849</v>
      </c>
      <c r="H2757" s="1" t="s">
        <v>12850</v>
      </c>
      <c r="I2757" s="1" t="s">
        <v>12851</v>
      </c>
      <c r="J2757" s="1" t="s">
        <v>6128</v>
      </c>
      <c r="K2757" s="1" t="s">
        <v>656</v>
      </c>
      <c r="L2757" s="1">
        <v>95709.0</v>
      </c>
      <c r="U2757" s="1">
        <v>-121.178</v>
      </c>
      <c r="V2757" s="1">
        <v>38.676998</v>
      </c>
      <c r="X2757" s="1" t="s">
        <v>70</v>
      </c>
      <c r="Y2757" s="1" t="s">
        <v>70</v>
      </c>
      <c r="Z2757" s="1" t="s">
        <v>70</v>
      </c>
      <c r="AA2757" s="1" t="s">
        <v>70</v>
      </c>
      <c r="AB2757" s="1" t="s">
        <v>70</v>
      </c>
      <c r="AC2757" s="1" t="s">
        <v>80</v>
      </c>
      <c r="BG2757" s="1">
        <v>2009.0</v>
      </c>
    </row>
    <row r="2758">
      <c r="A2758" s="1">
        <v>1003648.0</v>
      </c>
      <c r="B2758" s="1" t="s">
        <v>12852</v>
      </c>
      <c r="C2758" s="2" t="s">
        <v>12853</v>
      </c>
      <c r="H2758" s="1" t="s">
        <v>12854</v>
      </c>
      <c r="I2758" s="1" t="s">
        <v>12855</v>
      </c>
      <c r="J2758" s="1" t="s">
        <v>276</v>
      </c>
      <c r="K2758" s="1" t="s">
        <v>96</v>
      </c>
      <c r="L2758" s="1">
        <v>12068.0</v>
      </c>
      <c r="M2758" s="1" t="s">
        <v>1288</v>
      </c>
      <c r="N2758" s="1" t="s">
        <v>12856</v>
      </c>
      <c r="U2758" s="1">
        <v>-74.369698</v>
      </c>
      <c r="V2758" s="1">
        <v>42.955601</v>
      </c>
      <c r="W2758" s="1" t="s">
        <v>99</v>
      </c>
      <c r="X2758" s="1" t="s">
        <v>70</v>
      </c>
      <c r="Y2758" s="1" t="s">
        <v>70</v>
      </c>
      <c r="Z2758" s="1" t="s">
        <v>69</v>
      </c>
      <c r="AA2758" s="1" t="s">
        <v>70</v>
      </c>
      <c r="AB2758" s="1" t="s">
        <v>70</v>
      </c>
      <c r="AC2758" s="1" t="s">
        <v>80</v>
      </c>
      <c r="AD2758" s="1" t="s">
        <v>69</v>
      </c>
      <c r="AE2758" s="1" t="s">
        <v>69</v>
      </c>
      <c r="AF2758" s="1" t="s">
        <v>70</v>
      </c>
      <c r="AG2758" s="1" t="s">
        <v>69</v>
      </c>
      <c r="AH2758" s="1" t="s">
        <v>69</v>
      </c>
      <c r="AI2758" s="1" t="s">
        <v>70</v>
      </c>
      <c r="AJ2758" s="1" t="s">
        <v>70</v>
      </c>
      <c r="AK2758" s="1" t="s">
        <v>70</v>
      </c>
      <c r="AL2758" s="1" t="s">
        <v>70</v>
      </c>
      <c r="AM2758" s="1" t="s">
        <v>70</v>
      </c>
      <c r="AN2758" s="1" t="s">
        <v>70</v>
      </c>
      <c r="AO2758" s="1" t="s">
        <v>69</v>
      </c>
      <c r="AP2758" s="1" t="s">
        <v>70</v>
      </c>
      <c r="AQ2758" s="1" t="s">
        <v>70</v>
      </c>
      <c r="AR2758" s="1" t="s">
        <v>69</v>
      </c>
      <c r="AS2758" s="1" t="s">
        <v>70</v>
      </c>
      <c r="AT2758" s="1" t="s">
        <v>70</v>
      </c>
      <c r="AU2758" s="1" t="s">
        <v>70</v>
      </c>
      <c r="AV2758" s="1" t="s">
        <v>70</v>
      </c>
      <c r="AW2758" s="1" t="s">
        <v>70</v>
      </c>
      <c r="AX2758" s="1" t="s">
        <v>70</v>
      </c>
      <c r="AY2758" s="1" t="s">
        <v>70</v>
      </c>
      <c r="AZ2758" s="1" t="s">
        <v>70</v>
      </c>
      <c r="BA2758" s="1" t="s">
        <v>70</v>
      </c>
      <c r="BB2758" s="1" t="s">
        <v>70</v>
      </c>
      <c r="BC2758" s="1" t="s">
        <v>70</v>
      </c>
      <c r="BD2758" s="1" t="s">
        <v>70</v>
      </c>
      <c r="BE2758" s="1" t="s">
        <v>70</v>
      </c>
      <c r="BF2758" s="1" t="s">
        <v>70</v>
      </c>
      <c r="BG2758" s="3">
        <v>41065.294444444444</v>
      </c>
    </row>
    <row r="2759">
      <c r="A2759" s="1">
        <v>1003649.0</v>
      </c>
      <c r="B2759" s="1" t="s">
        <v>12852</v>
      </c>
      <c r="C2759" s="2" t="s">
        <v>12853</v>
      </c>
      <c r="H2759" s="1" t="s">
        <v>1269</v>
      </c>
      <c r="I2759" s="1" t="s">
        <v>12857</v>
      </c>
      <c r="J2759" s="1" t="s">
        <v>276</v>
      </c>
      <c r="K2759" s="1" t="s">
        <v>96</v>
      </c>
      <c r="L2759" s="1">
        <v>12068.0</v>
      </c>
      <c r="M2759" s="1" t="s">
        <v>1288</v>
      </c>
      <c r="N2759" s="1" t="s">
        <v>1771</v>
      </c>
      <c r="U2759" s="1">
        <v>-74.377403</v>
      </c>
      <c r="V2759" s="1">
        <v>42.954498</v>
      </c>
      <c r="W2759" s="1" t="s">
        <v>99</v>
      </c>
      <c r="X2759" s="1" t="s">
        <v>70</v>
      </c>
      <c r="Y2759" s="1" t="s">
        <v>70</v>
      </c>
      <c r="Z2759" s="1" t="s">
        <v>69</v>
      </c>
      <c r="AA2759" s="1" t="s">
        <v>70</v>
      </c>
      <c r="AB2759" s="1" t="s">
        <v>70</v>
      </c>
      <c r="AC2759" s="1" t="s">
        <v>70</v>
      </c>
      <c r="AD2759" s="1" t="s">
        <v>70</v>
      </c>
      <c r="AE2759" s="1" t="s">
        <v>70</v>
      </c>
      <c r="AF2759" s="1" t="s">
        <v>70</v>
      </c>
      <c r="AG2759" s="1" t="s">
        <v>69</v>
      </c>
      <c r="AH2759" s="1" t="s">
        <v>69</v>
      </c>
      <c r="AI2759" s="1" t="s">
        <v>70</v>
      </c>
      <c r="AJ2759" s="1" t="s">
        <v>70</v>
      </c>
      <c r="AK2759" s="1" t="s">
        <v>70</v>
      </c>
      <c r="AL2759" s="1" t="s">
        <v>70</v>
      </c>
      <c r="AM2759" s="1" t="s">
        <v>70</v>
      </c>
      <c r="AN2759" s="1" t="s">
        <v>70</v>
      </c>
      <c r="AO2759" s="1" t="s">
        <v>69</v>
      </c>
      <c r="AP2759" s="1" t="s">
        <v>70</v>
      </c>
      <c r="AQ2759" s="1" t="s">
        <v>70</v>
      </c>
      <c r="AR2759" s="1" t="s">
        <v>70</v>
      </c>
      <c r="AS2759" s="1" t="s">
        <v>70</v>
      </c>
      <c r="AT2759" s="1" t="s">
        <v>70</v>
      </c>
      <c r="AU2759" s="1" t="s">
        <v>70</v>
      </c>
      <c r="AV2759" s="1" t="s">
        <v>70</v>
      </c>
      <c r="AW2759" s="1" t="s">
        <v>70</v>
      </c>
      <c r="AX2759" s="1" t="s">
        <v>70</v>
      </c>
      <c r="AY2759" s="1" t="s">
        <v>70</v>
      </c>
      <c r="AZ2759" s="1" t="s">
        <v>70</v>
      </c>
      <c r="BA2759" s="1" t="s">
        <v>70</v>
      </c>
      <c r="BB2759" s="1" t="s">
        <v>70</v>
      </c>
      <c r="BC2759" s="1" t="s">
        <v>70</v>
      </c>
      <c r="BD2759" s="1" t="s">
        <v>70</v>
      </c>
      <c r="BE2759" s="1" t="s">
        <v>70</v>
      </c>
      <c r="BF2759" s="1" t="s">
        <v>70</v>
      </c>
      <c r="BG2759" s="3">
        <v>41065.294444444444</v>
      </c>
    </row>
    <row r="2760">
      <c r="A2760" s="1">
        <v>1004181.0</v>
      </c>
      <c r="B2760" s="1" t="s">
        <v>12852</v>
      </c>
      <c r="H2760" s="1" t="s">
        <v>12858</v>
      </c>
      <c r="I2760" s="1" t="s">
        <v>12855</v>
      </c>
      <c r="J2760" s="1" t="s">
        <v>12859</v>
      </c>
      <c r="K2760" s="1" t="s">
        <v>389</v>
      </c>
      <c r="L2760" s="1">
        <v>50540.0</v>
      </c>
      <c r="U2760" s="1">
        <v>-94.8395</v>
      </c>
      <c r="V2760" s="1">
        <v>42.588902</v>
      </c>
      <c r="X2760" s="1" t="s">
        <v>70</v>
      </c>
      <c r="Y2760" s="1" t="s">
        <v>70</v>
      </c>
      <c r="Z2760" s="1" t="s">
        <v>70</v>
      </c>
      <c r="AA2760" s="1" t="s">
        <v>70</v>
      </c>
      <c r="AB2760" s="1" t="s">
        <v>70</v>
      </c>
      <c r="AC2760" s="1" t="s">
        <v>80</v>
      </c>
      <c r="BG2760" s="1">
        <v>2009.0</v>
      </c>
    </row>
    <row r="2761">
      <c r="A2761" s="1">
        <v>1003408.0</v>
      </c>
      <c r="B2761" s="1" t="s">
        <v>12860</v>
      </c>
      <c r="C2761" s="2" t="s">
        <v>12861</v>
      </c>
      <c r="H2761" s="1" t="s">
        <v>12862</v>
      </c>
      <c r="I2761" s="1" t="s">
        <v>4604</v>
      </c>
      <c r="J2761" s="1" t="s">
        <v>4604</v>
      </c>
      <c r="K2761" s="1" t="s">
        <v>451</v>
      </c>
      <c r="L2761" s="1">
        <v>53206.0</v>
      </c>
      <c r="M2761" s="1" t="s">
        <v>1135</v>
      </c>
      <c r="N2761" s="1" t="s">
        <v>12863</v>
      </c>
      <c r="O2761" s="1" t="s">
        <v>12864</v>
      </c>
      <c r="P2761" s="1" t="s">
        <v>8597</v>
      </c>
      <c r="U2761" s="1">
        <v>-87.939903</v>
      </c>
      <c r="V2761" s="1">
        <v>43.061501</v>
      </c>
      <c r="W2761" s="1" t="s">
        <v>99</v>
      </c>
      <c r="X2761" s="1" t="s">
        <v>70</v>
      </c>
      <c r="Y2761" s="1" t="s">
        <v>69</v>
      </c>
      <c r="Z2761" s="1" t="s">
        <v>70</v>
      </c>
      <c r="AA2761" s="1" t="s">
        <v>69</v>
      </c>
      <c r="AB2761" s="1" t="s">
        <v>70</v>
      </c>
      <c r="AC2761" s="1" t="s">
        <v>70</v>
      </c>
      <c r="AD2761" s="1" t="s">
        <v>69</v>
      </c>
      <c r="AE2761" s="1" t="s">
        <v>70</v>
      </c>
      <c r="AF2761" s="1" t="s">
        <v>69</v>
      </c>
      <c r="AG2761" s="1" t="s">
        <v>69</v>
      </c>
      <c r="AH2761" s="1" t="s">
        <v>70</v>
      </c>
      <c r="AI2761" s="1" t="s">
        <v>70</v>
      </c>
      <c r="AJ2761" s="1" t="s">
        <v>69</v>
      </c>
      <c r="AK2761" s="1" t="s">
        <v>69</v>
      </c>
      <c r="AL2761" s="1" t="s">
        <v>69</v>
      </c>
      <c r="AM2761" s="1" t="s">
        <v>70</v>
      </c>
      <c r="AN2761" s="1" t="s">
        <v>70</v>
      </c>
      <c r="AO2761" s="1" t="s">
        <v>69</v>
      </c>
      <c r="AP2761" s="1" t="s">
        <v>70</v>
      </c>
      <c r="AQ2761" s="1" t="s">
        <v>70</v>
      </c>
      <c r="AR2761" s="1" t="s">
        <v>69</v>
      </c>
      <c r="AS2761" s="1" t="s">
        <v>70</v>
      </c>
      <c r="AT2761" s="1" t="s">
        <v>69</v>
      </c>
      <c r="AU2761" s="1" t="s">
        <v>70</v>
      </c>
      <c r="AV2761" s="1" t="s">
        <v>70</v>
      </c>
      <c r="AW2761" s="1" t="s">
        <v>70</v>
      </c>
      <c r="AX2761" s="1" t="s">
        <v>70</v>
      </c>
      <c r="AY2761" s="1" t="s">
        <v>70</v>
      </c>
      <c r="AZ2761" s="1" t="s">
        <v>70</v>
      </c>
      <c r="BA2761" s="1" t="s">
        <v>70</v>
      </c>
      <c r="BB2761" s="1" t="s">
        <v>70</v>
      </c>
      <c r="BC2761" s="1" t="s">
        <v>70</v>
      </c>
      <c r="BD2761" s="1" t="s">
        <v>70</v>
      </c>
      <c r="BE2761" s="1" t="s">
        <v>70</v>
      </c>
      <c r="BF2761" s="1" t="s">
        <v>70</v>
      </c>
      <c r="BG2761" s="3">
        <v>40695.631944444445</v>
      </c>
    </row>
    <row r="2762">
      <c r="A2762" s="1">
        <v>1011530.0</v>
      </c>
      <c r="B2762" s="1" t="s">
        <v>12865</v>
      </c>
      <c r="C2762" s="2" t="s">
        <v>12866</v>
      </c>
      <c r="H2762" s="1" t="s">
        <v>12867</v>
      </c>
      <c r="I2762" s="1" t="s">
        <v>12868</v>
      </c>
      <c r="J2762" s="1" t="s">
        <v>655</v>
      </c>
      <c r="K2762" s="1" t="s">
        <v>656</v>
      </c>
      <c r="L2762" s="1">
        <v>92335.0</v>
      </c>
      <c r="M2762" s="1" t="s">
        <v>12869</v>
      </c>
      <c r="N2762" s="1" t="s">
        <v>603</v>
      </c>
      <c r="U2762" s="1">
        <v>-117.43581</v>
      </c>
      <c r="V2762" s="1">
        <v>34.099365</v>
      </c>
      <c r="X2762" s="1" t="s">
        <v>69</v>
      </c>
      <c r="Y2762" s="1" t="s">
        <v>70</v>
      </c>
      <c r="Z2762" s="1" t="s">
        <v>70</v>
      </c>
      <c r="AA2762" s="1" t="s">
        <v>70</v>
      </c>
      <c r="AB2762" s="1" t="s">
        <v>69</v>
      </c>
      <c r="AC2762" s="1" t="s">
        <v>80</v>
      </c>
      <c r="AD2762" s="1" t="s">
        <v>69</v>
      </c>
      <c r="AE2762" s="1" t="s">
        <v>70</v>
      </c>
      <c r="AF2762" s="1" t="s">
        <v>69</v>
      </c>
      <c r="AG2762" s="1" t="s">
        <v>70</v>
      </c>
      <c r="AH2762" s="1" t="s">
        <v>69</v>
      </c>
      <c r="AI2762" s="1" t="s">
        <v>70</v>
      </c>
      <c r="AJ2762" s="1" t="s">
        <v>70</v>
      </c>
      <c r="AK2762" s="1" t="s">
        <v>69</v>
      </c>
      <c r="AL2762" s="1" t="s">
        <v>70</v>
      </c>
      <c r="AM2762" s="1" t="s">
        <v>70</v>
      </c>
      <c r="AN2762" s="1" t="s">
        <v>70</v>
      </c>
      <c r="AO2762" s="1" t="s">
        <v>70</v>
      </c>
      <c r="AP2762" s="1" t="s">
        <v>70</v>
      </c>
      <c r="AQ2762" s="1" t="s">
        <v>70</v>
      </c>
      <c r="AR2762" s="1" t="s">
        <v>70</v>
      </c>
      <c r="AS2762" s="1" t="s">
        <v>70</v>
      </c>
      <c r="AT2762" s="1" t="s">
        <v>70</v>
      </c>
      <c r="AU2762" s="1" t="s">
        <v>69</v>
      </c>
      <c r="AV2762" s="1" t="s">
        <v>70</v>
      </c>
      <c r="AW2762" s="1" t="s">
        <v>70</v>
      </c>
      <c r="AX2762" s="1" t="s">
        <v>70</v>
      </c>
      <c r="AY2762" s="1" t="s">
        <v>70</v>
      </c>
      <c r="AZ2762" s="1" t="s">
        <v>69</v>
      </c>
      <c r="BA2762" s="1" t="s">
        <v>70</v>
      </c>
      <c r="BB2762" s="1" t="s">
        <v>69</v>
      </c>
      <c r="BC2762" s="1" t="s">
        <v>70</v>
      </c>
      <c r="BD2762" s="1" t="s">
        <v>70</v>
      </c>
      <c r="BE2762" s="1" t="s">
        <v>70</v>
      </c>
      <c r="BF2762" s="1" t="s">
        <v>70</v>
      </c>
      <c r="BG2762" s="3">
        <v>42212.49722222222</v>
      </c>
    </row>
    <row r="2763">
      <c r="A2763" s="1">
        <v>1011531.0</v>
      </c>
      <c r="B2763" s="1" t="s">
        <v>12870</v>
      </c>
      <c r="C2763" s="2" t="s">
        <v>12866</v>
      </c>
      <c r="H2763" s="1" t="s">
        <v>12871</v>
      </c>
      <c r="I2763" s="1" t="s">
        <v>12868</v>
      </c>
      <c r="J2763" s="1" t="s">
        <v>655</v>
      </c>
      <c r="K2763" s="1" t="s">
        <v>656</v>
      </c>
      <c r="L2763" s="1">
        <v>92335.0</v>
      </c>
      <c r="M2763" s="1" t="s">
        <v>12869</v>
      </c>
      <c r="N2763" s="1" t="s">
        <v>603</v>
      </c>
      <c r="U2763" s="1">
        <v>-117.4865</v>
      </c>
      <c r="V2763" s="1">
        <v>34.040714</v>
      </c>
      <c r="X2763" s="1" t="s">
        <v>69</v>
      </c>
      <c r="Y2763" s="1" t="s">
        <v>70</v>
      </c>
      <c r="Z2763" s="1" t="s">
        <v>70</v>
      </c>
      <c r="AA2763" s="1" t="s">
        <v>70</v>
      </c>
      <c r="AB2763" s="1" t="s">
        <v>69</v>
      </c>
      <c r="AC2763" s="1" t="s">
        <v>80</v>
      </c>
      <c r="AD2763" s="1" t="s">
        <v>69</v>
      </c>
      <c r="AE2763" s="1" t="s">
        <v>69</v>
      </c>
      <c r="AF2763" s="1" t="s">
        <v>69</v>
      </c>
      <c r="AG2763" s="1" t="s">
        <v>70</v>
      </c>
      <c r="AH2763" s="1" t="s">
        <v>70</v>
      </c>
      <c r="AI2763" s="1" t="s">
        <v>70</v>
      </c>
      <c r="AJ2763" s="1" t="s">
        <v>70</v>
      </c>
      <c r="AK2763" s="1" t="s">
        <v>69</v>
      </c>
      <c r="AL2763" s="1" t="s">
        <v>69</v>
      </c>
      <c r="AM2763" s="1" t="s">
        <v>70</v>
      </c>
      <c r="AN2763" s="1" t="s">
        <v>70</v>
      </c>
      <c r="AO2763" s="1" t="s">
        <v>70</v>
      </c>
      <c r="AP2763" s="1" t="s">
        <v>70</v>
      </c>
      <c r="AQ2763" s="1" t="s">
        <v>69</v>
      </c>
      <c r="AR2763" s="1" t="s">
        <v>70</v>
      </c>
      <c r="AS2763" s="1" t="s">
        <v>70</v>
      </c>
      <c r="AT2763" s="1" t="s">
        <v>69</v>
      </c>
      <c r="AU2763" s="1" t="s">
        <v>70</v>
      </c>
      <c r="AV2763" s="1" t="s">
        <v>70</v>
      </c>
      <c r="AW2763" s="1" t="s">
        <v>70</v>
      </c>
      <c r="AX2763" s="1" t="s">
        <v>70</v>
      </c>
      <c r="AY2763" s="1" t="s">
        <v>70</v>
      </c>
      <c r="AZ2763" s="1" t="s">
        <v>69</v>
      </c>
      <c r="BA2763" s="1" t="s">
        <v>70</v>
      </c>
      <c r="BB2763" s="1" t="s">
        <v>70</v>
      </c>
      <c r="BC2763" s="1" t="s">
        <v>70</v>
      </c>
      <c r="BD2763" s="1" t="s">
        <v>70</v>
      </c>
      <c r="BE2763" s="1" t="s">
        <v>70</v>
      </c>
      <c r="BF2763" s="1" t="s">
        <v>70</v>
      </c>
      <c r="BG2763" s="3">
        <v>42212.504166666666</v>
      </c>
    </row>
    <row r="2764">
      <c r="A2764" s="1">
        <v>1019123.0</v>
      </c>
      <c r="B2764" s="1" t="s">
        <v>12872</v>
      </c>
      <c r="C2764" s="2" t="s">
        <v>12873</v>
      </c>
      <c r="D2764" s="2" t="s">
        <v>12874</v>
      </c>
      <c r="H2764" s="1" t="s">
        <v>12875</v>
      </c>
      <c r="I2764" s="1" t="s">
        <v>12876</v>
      </c>
      <c r="J2764" s="1" t="s">
        <v>12877</v>
      </c>
      <c r="K2764" s="1" t="s">
        <v>1542</v>
      </c>
      <c r="L2764" s="1">
        <v>82601.0</v>
      </c>
      <c r="M2764" s="1" t="s">
        <v>12878</v>
      </c>
      <c r="N2764" s="1" t="s">
        <v>12879</v>
      </c>
      <c r="U2764" s="1">
        <v>-106.32699</v>
      </c>
      <c r="V2764" s="1">
        <v>42.848255</v>
      </c>
      <c r="X2764" s="1" t="s">
        <v>69</v>
      </c>
      <c r="Y2764" s="1" t="s">
        <v>70</v>
      </c>
      <c r="Z2764" s="1" t="s">
        <v>70</v>
      </c>
      <c r="AA2764" s="1" t="s">
        <v>70</v>
      </c>
      <c r="AB2764" s="1" t="s">
        <v>69</v>
      </c>
      <c r="AC2764" s="1" t="s">
        <v>70</v>
      </c>
      <c r="AD2764" s="1" t="s">
        <v>69</v>
      </c>
      <c r="AE2764" s="1" t="s">
        <v>69</v>
      </c>
      <c r="AF2764" s="1" t="s">
        <v>69</v>
      </c>
      <c r="AG2764" s="1" t="s">
        <v>70</v>
      </c>
      <c r="AH2764" s="1" t="s">
        <v>69</v>
      </c>
      <c r="AI2764" s="1" t="s">
        <v>70</v>
      </c>
      <c r="AJ2764" s="1" t="s">
        <v>69</v>
      </c>
      <c r="AK2764" s="1" t="s">
        <v>69</v>
      </c>
      <c r="AL2764" s="1" t="s">
        <v>69</v>
      </c>
      <c r="AM2764" s="1" t="s">
        <v>69</v>
      </c>
      <c r="AN2764" s="1" t="s">
        <v>69</v>
      </c>
      <c r="AO2764" s="1" t="s">
        <v>69</v>
      </c>
      <c r="AP2764" s="1" t="s">
        <v>70</v>
      </c>
      <c r="AQ2764" s="1" t="s">
        <v>70</v>
      </c>
      <c r="AR2764" s="1" t="s">
        <v>70</v>
      </c>
      <c r="AS2764" s="1" t="s">
        <v>69</v>
      </c>
      <c r="AT2764" s="1" t="s">
        <v>69</v>
      </c>
      <c r="AU2764" s="1" t="s">
        <v>69</v>
      </c>
      <c r="AV2764" s="1" t="s">
        <v>70</v>
      </c>
      <c r="AW2764" s="1" t="s">
        <v>69</v>
      </c>
      <c r="AX2764" s="1" t="s">
        <v>69</v>
      </c>
      <c r="AY2764" s="1" t="s">
        <v>70</v>
      </c>
      <c r="AZ2764" s="1" t="s">
        <v>69</v>
      </c>
      <c r="BA2764" s="1" t="s">
        <v>70</v>
      </c>
      <c r="BB2764" s="1" t="s">
        <v>69</v>
      </c>
      <c r="BC2764" s="1" t="s">
        <v>69</v>
      </c>
      <c r="BD2764" s="1" t="s">
        <v>70</v>
      </c>
      <c r="BE2764" s="1" t="s">
        <v>70</v>
      </c>
      <c r="BF2764" s="1" t="s">
        <v>70</v>
      </c>
      <c r="BG2764" s="3">
        <v>43257.6125</v>
      </c>
    </row>
    <row r="2765">
      <c r="A2765" s="1">
        <v>2000008.0</v>
      </c>
      <c r="B2765" s="1" t="s">
        <v>12880</v>
      </c>
      <c r="C2765" s="2" t="s">
        <v>12881</v>
      </c>
      <c r="D2765" s="2" t="s">
        <v>12882</v>
      </c>
      <c r="K2765" s="1" t="s">
        <v>670</v>
      </c>
      <c r="X2765" s="1" t="s">
        <v>69</v>
      </c>
      <c r="Y2765" s="1" t="s">
        <v>70</v>
      </c>
      <c r="Z2765" s="1" t="s">
        <v>70</v>
      </c>
      <c r="AA2765" s="1" t="s">
        <v>70</v>
      </c>
      <c r="AB2765" s="1" t="s">
        <v>70</v>
      </c>
      <c r="AC2765" s="1" t="s">
        <v>80</v>
      </c>
      <c r="BG2765" s="1">
        <v>2013.0</v>
      </c>
    </row>
    <row r="2766">
      <c r="A2766" s="1">
        <v>1011842.0</v>
      </c>
      <c r="B2766" s="1" t="s">
        <v>12883</v>
      </c>
      <c r="C2766" s="2" t="s">
        <v>12884</v>
      </c>
      <c r="D2766" s="2" t="s">
        <v>12885</v>
      </c>
      <c r="E2766" s="1" t="s">
        <v>12886</v>
      </c>
      <c r="H2766" s="1" t="s">
        <v>12887</v>
      </c>
      <c r="I2766" s="1" t="s">
        <v>5813</v>
      </c>
      <c r="J2766" s="1" t="s">
        <v>2156</v>
      </c>
      <c r="K2766" s="1" t="s">
        <v>705</v>
      </c>
      <c r="L2766" s="1">
        <v>85724.0</v>
      </c>
      <c r="M2766" s="1" t="s">
        <v>224</v>
      </c>
      <c r="N2766" s="1" t="s">
        <v>4276</v>
      </c>
      <c r="U2766" s="1">
        <v>-110.94601</v>
      </c>
      <c r="V2766" s="1">
        <v>32.240124</v>
      </c>
      <c r="X2766" s="1" t="s">
        <v>69</v>
      </c>
      <c r="Y2766" s="1" t="s">
        <v>70</v>
      </c>
      <c r="Z2766" s="1" t="s">
        <v>70</v>
      </c>
      <c r="AA2766" s="1" t="s">
        <v>70</v>
      </c>
      <c r="AB2766" s="1" t="s">
        <v>70</v>
      </c>
      <c r="AC2766" s="1" t="s">
        <v>69</v>
      </c>
      <c r="AD2766" s="1" t="s">
        <v>69</v>
      </c>
      <c r="AE2766" s="1" t="s">
        <v>69</v>
      </c>
      <c r="AF2766" s="1" t="s">
        <v>69</v>
      </c>
      <c r="AG2766" s="1" t="s">
        <v>69</v>
      </c>
      <c r="AH2766" s="1" t="s">
        <v>69</v>
      </c>
      <c r="AI2766" s="1" t="s">
        <v>69</v>
      </c>
      <c r="AJ2766" s="1" t="s">
        <v>69</v>
      </c>
      <c r="AK2766" s="1" t="s">
        <v>69</v>
      </c>
      <c r="AL2766" s="1" t="s">
        <v>69</v>
      </c>
      <c r="AM2766" s="1" t="s">
        <v>69</v>
      </c>
      <c r="AN2766" s="1" t="s">
        <v>69</v>
      </c>
      <c r="AO2766" s="1" t="s">
        <v>69</v>
      </c>
      <c r="AP2766" s="1" t="s">
        <v>70</v>
      </c>
      <c r="AQ2766" s="1" t="s">
        <v>69</v>
      </c>
      <c r="AR2766" s="1" t="s">
        <v>69</v>
      </c>
      <c r="AS2766" s="1" t="s">
        <v>69</v>
      </c>
      <c r="AT2766" s="1" t="s">
        <v>69</v>
      </c>
      <c r="AU2766" s="1" t="s">
        <v>69</v>
      </c>
      <c r="AV2766" s="1" t="s">
        <v>69</v>
      </c>
      <c r="AW2766" s="1" t="s">
        <v>70</v>
      </c>
      <c r="AX2766" s="1" t="s">
        <v>69</v>
      </c>
      <c r="AY2766" s="1" t="s">
        <v>69</v>
      </c>
      <c r="AZ2766" s="1" t="s">
        <v>69</v>
      </c>
      <c r="BA2766" s="1" t="s">
        <v>69</v>
      </c>
      <c r="BB2766" s="1" t="s">
        <v>69</v>
      </c>
      <c r="BC2766" s="1" t="s">
        <v>69</v>
      </c>
      <c r="BD2766" s="1" t="s">
        <v>69</v>
      </c>
      <c r="BE2766" s="1" t="s">
        <v>69</v>
      </c>
      <c r="BF2766" s="1" t="s">
        <v>70</v>
      </c>
      <c r="BG2766" s="3">
        <v>42458.73402777778</v>
      </c>
    </row>
    <row r="2767">
      <c r="A2767" s="1">
        <v>1011848.0</v>
      </c>
      <c r="B2767" s="1" t="s">
        <v>12888</v>
      </c>
      <c r="C2767" s="2" t="s">
        <v>12889</v>
      </c>
      <c r="D2767" s="2" t="s">
        <v>12890</v>
      </c>
      <c r="E2767" s="1" t="s">
        <v>12886</v>
      </c>
      <c r="H2767" s="1" t="s">
        <v>12891</v>
      </c>
      <c r="I2767" s="1" t="s">
        <v>5813</v>
      </c>
      <c r="J2767" s="1" t="s">
        <v>2156</v>
      </c>
      <c r="K2767" s="1" t="s">
        <v>705</v>
      </c>
      <c r="L2767" s="1">
        <v>85721.0</v>
      </c>
      <c r="M2767" s="1" t="s">
        <v>12892</v>
      </c>
      <c r="N2767" s="1" t="s">
        <v>1476</v>
      </c>
      <c r="O2767" s="1" t="s">
        <v>12893</v>
      </c>
      <c r="P2767" s="1" t="s">
        <v>1476</v>
      </c>
      <c r="U2767" s="1">
        <v>-110.95224</v>
      </c>
      <c r="V2767" s="1">
        <v>32.232567</v>
      </c>
      <c r="X2767" s="1" t="s">
        <v>69</v>
      </c>
      <c r="Y2767" s="1" t="s">
        <v>70</v>
      </c>
      <c r="Z2767" s="1" t="s">
        <v>70</v>
      </c>
      <c r="AA2767" s="1" t="s">
        <v>70</v>
      </c>
      <c r="AB2767" s="1" t="s">
        <v>69</v>
      </c>
      <c r="AC2767" s="1" t="s">
        <v>80</v>
      </c>
      <c r="AD2767" s="1" t="s">
        <v>69</v>
      </c>
      <c r="AE2767" s="1" t="s">
        <v>69</v>
      </c>
      <c r="AF2767" s="1" t="s">
        <v>69</v>
      </c>
      <c r="AG2767" s="1" t="s">
        <v>69</v>
      </c>
      <c r="AH2767" s="1" t="s">
        <v>69</v>
      </c>
      <c r="AI2767" s="1" t="s">
        <v>70</v>
      </c>
      <c r="AJ2767" s="1" t="s">
        <v>69</v>
      </c>
      <c r="AK2767" s="1" t="s">
        <v>69</v>
      </c>
      <c r="AL2767" s="1" t="s">
        <v>69</v>
      </c>
      <c r="AM2767" s="1" t="s">
        <v>69</v>
      </c>
      <c r="AN2767" s="1" t="s">
        <v>69</v>
      </c>
      <c r="AO2767" s="1" t="s">
        <v>69</v>
      </c>
      <c r="AP2767" s="1" t="s">
        <v>70</v>
      </c>
      <c r="AQ2767" s="1" t="s">
        <v>69</v>
      </c>
      <c r="AR2767" s="1" t="s">
        <v>69</v>
      </c>
      <c r="AS2767" s="1" t="s">
        <v>69</v>
      </c>
      <c r="AT2767" s="1" t="s">
        <v>69</v>
      </c>
      <c r="AU2767" s="1" t="s">
        <v>69</v>
      </c>
      <c r="AV2767" s="1" t="s">
        <v>69</v>
      </c>
      <c r="AW2767" s="1" t="s">
        <v>70</v>
      </c>
      <c r="AX2767" s="1" t="s">
        <v>69</v>
      </c>
      <c r="AY2767" s="1" t="s">
        <v>69</v>
      </c>
      <c r="AZ2767" s="1" t="s">
        <v>69</v>
      </c>
      <c r="BA2767" s="1" t="s">
        <v>69</v>
      </c>
      <c r="BB2767" s="1" t="s">
        <v>69</v>
      </c>
      <c r="BC2767" s="1" t="s">
        <v>69</v>
      </c>
      <c r="BD2767" s="1" t="s">
        <v>69</v>
      </c>
      <c r="BE2767" s="1" t="s">
        <v>69</v>
      </c>
      <c r="BF2767" s="1" t="s">
        <v>70</v>
      </c>
      <c r="BG2767" s="3">
        <v>42465.71805555555</v>
      </c>
    </row>
    <row r="2768">
      <c r="A2768" s="1">
        <v>1011144.0</v>
      </c>
      <c r="B2768" s="1" t="s">
        <v>12894</v>
      </c>
      <c r="C2768" s="2" t="s">
        <v>12889</v>
      </c>
      <c r="D2768" s="2" t="s">
        <v>12895</v>
      </c>
      <c r="E2768" s="2" t="s">
        <v>12896</v>
      </c>
      <c r="G2768" s="2" t="s">
        <v>12897</v>
      </c>
      <c r="H2768" s="1" t="s">
        <v>12898</v>
      </c>
      <c r="I2768" s="1" t="s">
        <v>5813</v>
      </c>
      <c r="J2768" s="1" t="s">
        <v>2156</v>
      </c>
      <c r="K2768" s="1" t="s">
        <v>705</v>
      </c>
      <c r="L2768" s="1">
        <v>85741.0</v>
      </c>
      <c r="M2768" s="1" t="s">
        <v>224</v>
      </c>
      <c r="N2768" s="1" t="s">
        <v>1376</v>
      </c>
      <c r="U2768" s="1">
        <v>-111.00941</v>
      </c>
      <c r="V2768" s="1">
        <v>32.31921</v>
      </c>
      <c r="X2768" s="1" t="s">
        <v>69</v>
      </c>
      <c r="Y2768" s="1" t="s">
        <v>70</v>
      </c>
      <c r="Z2768" s="1" t="s">
        <v>70</v>
      </c>
      <c r="AA2768" s="1" t="s">
        <v>70</v>
      </c>
      <c r="AB2768" s="1" t="s">
        <v>70</v>
      </c>
      <c r="AC2768" s="1" t="s">
        <v>80</v>
      </c>
      <c r="AD2768" s="1" t="s">
        <v>69</v>
      </c>
      <c r="AE2768" s="1" t="s">
        <v>70</v>
      </c>
      <c r="AF2768" s="1" t="s">
        <v>70</v>
      </c>
      <c r="AG2768" s="1" t="s">
        <v>70</v>
      </c>
      <c r="AH2768" s="1" t="s">
        <v>69</v>
      </c>
      <c r="AI2768" s="1" t="s">
        <v>70</v>
      </c>
      <c r="AJ2768" s="1" t="s">
        <v>70</v>
      </c>
      <c r="AK2768" s="1" t="s">
        <v>69</v>
      </c>
      <c r="AL2768" s="1" t="s">
        <v>69</v>
      </c>
      <c r="AM2768" s="1" t="s">
        <v>69</v>
      </c>
      <c r="AN2768" s="1" t="s">
        <v>70</v>
      </c>
      <c r="AO2768" s="1" t="s">
        <v>70</v>
      </c>
      <c r="AP2768" s="1" t="s">
        <v>70</v>
      </c>
      <c r="AQ2768" s="1" t="s">
        <v>70</v>
      </c>
      <c r="AR2768" s="1" t="s">
        <v>70</v>
      </c>
      <c r="AS2768" s="1" t="s">
        <v>70</v>
      </c>
      <c r="AT2768" s="1" t="s">
        <v>69</v>
      </c>
      <c r="AU2768" s="1" t="s">
        <v>69</v>
      </c>
      <c r="AV2768" s="1" t="s">
        <v>70</v>
      </c>
      <c r="AW2768" s="1" t="s">
        <v>70</v>
      </c>
      <c r="AX2768" s="1" t="s">
        <v>69</v>
      </c>
      <c r="AY2768" s="1" t="s">
        <v>69</v>
      </c>
      <c r="AZ2768" s="1" t="s">
        <v>69</v>
      </c>
      <c r="BA2768" s="1" t="s">
        <v>70</v>
      </c>
      <c r="BB2768" s="1" t="s">
        <v>69</v>
      </c>
      <c r="BC2768" s="1" t="s">
        <v>70</v>
      </c>
      <c r="BD2768" s="1" t="s">
        <v>70</v>
      </c>
      <c r="BE2768" s="1" t="s">
        <v>70</v>
      </c>
      <c r="BF2768" s="1" t="s">
        <v>70</v>
      </c>
      <c r="BG2768" s="3">
        <v>42511.79513888889</v>
      </c>
    </row>
    <row r="2769">
      <c r="A2769" s="1">
        <v>1011849.0</v>
      </c>
      <c r="B2769" s="1" t="s">
        <v>12899</v>
      </c>
      <c r="C2769" s="2" t="s">
        <v>12889</v>
      </c>
      <c r="D2769" s="2" t="s">
        <v>12900</v>
      </c>
      <c r="E2769" s="1" t="s">
        <v>12886</v>
      </c>
      <c r="H2769" s="1" t="s">
        <v>12901</v>
      </c>
      <c r="I2769" s="1" t="s">
        <v>12902</v>
      </c>
      <c r="J2769" s="1" t="s">
        <v>2156</v>
      </c>
      <c r="K2769" s="1" t="s">
        <v>705</v>
      </c>
      <c r="L2769" s="1">
        <v>85629.0</v>
      </c>
      <c r="M2769" s="1" t="s">
        <v>224</v>
      </c>
      <c r="N2769" s="1" t="s">
        <v>12903</v>
      </c>
      <c r="U2769" s="1">
        <v>-110.96824</v>
      </c>
      <c r="V2769" s="1">
        <v>31.969912</v>
      </c>
      <c r="X2769" s="1" t="s">
        <v>69</v>
      </c>
      <c r="Y2769" s="1" t="s">
        <v>70</v>
      </c>
      <c r="Z2769" s="1" t="s">
        <v>70</v>
      </c>
      <c r="AA2769" s="1" t="s">
        <v>70</v>
      </c>
      <c r="AB2769" s="1" t="s">
        <v>69</v>
      </c>
      <c r="AC2769" s="1" t="s">
        <v>80</v>
      </c>
      <c r="AD2769" s="1" t="s">
        <v>69</v>
      </c>
      <c r="AE2769" s="1" t="s">
        <v>69</v>
      </c>
      <c r="AF2769" s="1" t="s">
        <v>69</v>
      </c>
      <c r="AG2769" s="1" t="s">
        <v>69</v>
      </c>
      <c r="AH2769" s="1" t="s">
        <v>69</v>
      </c>
      <c r="AI2769" s="1" t="s">
        <v>70</v>
      </c>
      <c r="AJ2769" s="1" t="s">
        <v>69</v>
      </c>
      <c r="AK2769" s="1" t="s">
        <v>69</v>
      </c>
      <c r="AL2769" s="1" t="s">
        <v>69</v>
      </c>
      <c r="AM2769" s="1" t="s">
        <v>69</v>
      </c>
      <c r="AN2769" s="1" t="s">
        <v>69</v>
      </c>
      <c r="AO2769" s="1" t="s">
        <v>70</v>
      </c>
      <c r="AP2769" s="1" t="s">
        <v>70</v>
      </c>
      <c r="AQ2769" s="1" t="s">
        <v>69</v>
      </c>
      <c r="AR2769" s="1" t="s">
        <v>69</v>
      </c>
      <c r="AS2769" s="1" t="s">
        <v>70</v>
      </c>
      <c r="AT2769" s="1" t="s">
        <v>69</v>
      </c>
      <c r="AU2769" s="1" t="s">
        <v>69</v>
      </c>
      <c r="AV2769" s="1" t="s">
        <v>69</v>
      </c>
      <c r="AW2769" s="1" t="s">
        <v>70</v>
      </c>
      <c r="AX2769" s="1" t="s">
        <v>69</v>
      </c>
      <c r="AY2769" s="1" t="s">
        <v>69</v>
      </c>
      <c r="AZ2769" s="1" t="s">
        <v>69</v>
      </c>
      <c r="BA2769" s="1" t="s">
        <v>69</v>
      </c>
      <c r="BB2769" s="1" t="s">
        <v>69</v>
      </c>
      <c r="BC2769" s="1" t="s">
        <v>69</v>
      </c>
      <c r="BD2769" s="1" t="s">
        <v>69</v>
      </c>
      <c r="BE2769" s="1" t="s">
        <v>69</v>
      </c>
      <c r="BF2769" s="1" t="s">
        <v>70</v>
      </c>
      <c r="BG2769" s="3">
        <v>42458.74166666667</v>
      </c>
    </row>
    <row r="2770">
      <c r="A2770" s="1">
        <v>1018224.0</v>
      </c>
      <c r="B2770" s="1" t="s">
        <v>12904</v>
      </c>
      <c r="C2770" s="2" t="s">
        <v>12884</v>
      </c>
      <c r="D2770" s="2" t="s">
        <v>12905</v>
      </c>
      <c r="E2770" s="2" t="s">
        <v>12906</v>
      </c>
      <c r="G2770" s="2" t="s">
        <v>12907</v>
      </c>
      <c r="H2770" s="1" t="s">
        <v>12908</v>
      </c>
      <c r="I2770" s="1" t="s">
        <v>5813</v>
      </c>
      <c r="J2770" s="1" t="s">
        <v>2156</v>
      </c>
      <c r="K2770" s="1" t="s">
        <v>705</v>
      </c>
      <c r="L2770" s="1">
        <v>85718.0</v>
      </c>
      <c r="M2770" s="1" t="s">
        <v>12909</v>
      </c>
      <c r="N2770" s="1" t="s">
        <v>12910</v>
      </c>
      <c r="O2770" s="1" t="s">
        <v>12911</v>
      </c>
      <c r="P2770" s="1" t="s">
        <v>12912</v>
      </c>
      <c r="U2770" s="1">
        <v>-110.94289</v>
      </c>
      <c r="V2770" s="1">
        <v>32.285614</v>
      </c>
      <c r="X2770" s="1" t="s">
        <v>69</v>
      </c>
      <c r="Y2770" s="1" t="s">
        <v>70</v>
      </c>
      <c r="Z2770" s="1" t="s">
        <v>70</v>
      </c>
      <c r="AA2770" s="1" t="s">
        <v>70</v>
      </c>
      <c r="AB2770" s="1" t="s">
        <v>69</v>
      </c>
      <c r="AC2770" s="1" t="s">
        <v>80</v>
      </c>
      <c r="AD2770" s="1" t="s">
        <v>69</v>
      </c>
      <c r="AE2770" s="1" t="s">
        <v>69</v>
      </c>
      <c r="AF2770" s="1" t="s">
        <v>69</v>
      </c>
      <c r="AG2770" s="1" t="s">
        <v>69</v>
      </c>
      <c r="AH2770" s="1" t="s">
        <v>69</v>
      </c>
      <c r="AI2770" s="1" t="s">
        <v>69</v>
      </c>
      <c r="AJ2770" s="1" t="s">
        <v>69</v>
      </c>
      <c r="AK2770" s="1" t="s">
        <v>69</v>
      </c>
      <c r="AL2770" s="1" t="s">
        <v>69</v>
      </c>
      <c r="AM2770" s="1" t="s">
        <v>69</v>
      </c>
      <c r="AN2770" s="1" t="s">
        <v>69</v>
      </c>
      <c r="AO2770" s="1" t="s">
        <v>69</v>
      </c>
      <c r="AP2770" s="1" t="s">
        <v>70</v>
      </c>
      <c r="AQ2770" s="1" t="s">
        <v>69</v>
      </c>
      <c r="AR2770" s="1" t="s">
        <v>69</v>
      </c>
      <c r="AS2770" s="1" t="s">
        <v>69</v>
      </c>
      <c r="AT2770" s="1" t="s">
        <v>69</v>
      </c>
      <c r="AU2770" s="1" t="s">
        <v>69</v>
      </c>
      <c r="AV2770" s="1" t="s">
        <v>69</v>
      </c>
      <c r="AW2770" s="1" t="s">
        <v>70</v>
      </c>
      <c r="AX2770" s="1" t="s">
        <v>69</v>
      </c>
      <c r="AY2770" s="1" t="s">
        <v>70</v>
      </c>
      <c r="AZ2770" s="1" t="s">
        <v>69</v>
      </c>
      <c r="BA2770" s="1" t="s">
        <v>70</v>
      </c>
      <c r="BB2770" s="1" t="s">
        <v>69</v>
      </c>
      <c r="BC2770" s="1" t="s">
        <v>69</v>
      </c>
      <c r="BD2770" s="1" t="s">
        <v>69</v>
      </c>
      <c r="BE2770" s="1" t="s">
        <v>70</v>
      </c>
      <c r="BF2770" s="1" t="s">
        <v>69</v>
      </c>
      <c r="BG2770" s="3">
        <v>42906.68472222222</v>
      </c>
    </row>
    <row r="2771">
      <c r="A2771" s="1">
        <v>1016884.0</v>
      </c>
      <c r="B2771" s="1" t="s">
        <v>12913</v>
      </c>
      <c r="C2771" s="2" t="s">
        <v>12914</v>
      </c>
      <c r="D2771" s="2" t="s">
        <v>12915</v>
      </c>
      <c r="E2771" s="2" t="s">
        <v>12916</v>
      </c>
      <c r="H2771" s="1" t="s">
        <v>12917</v>
      </c>
      <c r="I2771" s="1" t="s">
        <v>337</v>
      </c>
      <c r="J2771" s="1" t="s">
        <v>338</v>
      </c>
      <c r="K2771" s="1" t="s">
        <v>96</v>
      </c>
      <c r="L2771" s="1">
        <v>14615.0</v>
      </c>
      <c r="M2771" s="1" t="s">
        <v>915</v>
      </c>
      <c r="N2771" s="1" t="s">
        <v>12918</v>
      </c>
      <c r="U2771" s="1">
        <v>-77.661377</v>
      </c>
      <c r="V2771" s="1">
        <v>43.191967</v>
      </c>
      <c r="X2771" s="1" t="s">
        <v>69</v>
      </c>
      <c r="Y2771" s="1" t="s">
        <v>69</v>
      </c>
      <c r="Z2771" s="1" t="s">
        <v>70</v>
      </c>
      <c r="AA2771" s="1" t="s">
        <v>69</v>
      </c>
      <c r="AB2771" s="1" t="s">
        <v>69</v>
      </c>
      <c r="AC2771" s="1" t="s">
        <v>80</v>
      </c>
      <c r="AD2771" s="1" t="s">
        <v>70</v>
      </c>
      <c r="AE2771" s="1" t="s">
        <v>70</v>
      </c>
      <c r="AF2771" s="1" t="s">
        <v>70</v>
      </c>
      <c r="AG2771" s="1" t="s">
        <v>70</v>
      </c>
      <c r="AH2771" s="1" t="s">
        <v>69</v>
      </c>
      <c r="AI2771" s="1" t="s">
        <v>70</v>
      </c>
      <c r="AJ2771" s="1" t="s">
        <v>70</v>
      </c>
      <c r="AK2771" s="1" t="s">
        <v>69</v>
      </c>
      <c r="AL2771" s="1" t="s">
        <v>70</v>
      </c>
      <c r="AM2771" s="1" t="s">
        <v>70</v>
      </c>
      <c r="AN2771" s="1" t="s">
        <v>70</v>
      </c>
      <c r="AO2771" s="1" t="s">
        <v>70</v>
      </c>
      <c r="AP2771" s="1" t="s">
        <v>70</v>
      </c>
      <c r="AQ2771" s="1" t="s">
        <v>70</v>
      </c>
      <c r="AR2771" s="1" t="s">
        <v>70</v>
      </c>
      <c r="AS2771" s="1" t="s">
        <v>70</v>
      </c>
      <c r="AT2771" s="1" t="s">
        <v>70</v>
      </c>
      <c r="AU2771" s="1" t="s">
        <v>70</v>
      </c>
      <c r="AV2771" s="1" t="s">
        <v>70</v>
      </c>
      <c r="AW2771" s="1" t="s">
        <v>70</v>
      </c>
      <c r="AX2771" s="1" t="s">
        <v>70</v>
      </c>
      <c r="AY2771" s="1" t="s">
        <v>70</v>
      </c>
      <c r="AZ2771" s="1" t="s">
        <v>69</v>
      </c>
      <c r="BA2771" s="1" t="s">
        <v>70</v>
      </c>
      <c r="BB2771" s="1" t="s">
        <v>70</v>
      </c>
      <c r="BC2771" s="1" t="s">
        <v>70</v>
      </c>
      <c r="BD2771" s="1" t="s">
        <v>70</v>
      </c>
      <c r="BE2771" s="1" t="s">
        <v>70</v>
      </c>
      <c r="BF2771" s="1" t="s">
        <v>70</v>
      </c>
      <c r="BG2771" s="3">
        <v>42816.436111111114</v>
      </c>
    </row>
    <row r="2772">
      <c r="A2772" s="1">
        <v>1001455.0</v>
      </c>
      <c r="B2772" s="1" t="s">
        <v>12919</v>
      </c>
      <c r="C2772" s="2" t="s">
        <v>12920</v>
      </c>
      <c r="D2772" s="2" t="s">
        <v>12921</v>
      </c>
      <c r="H2772" s="1" t="s">
        <v>12922</v>
      </c>
      <c r="I2772" s="1" t="s">
        <v>694</v>
      </c>
      <c r="J2772" s="1" t="s">
        <v>4077</v>
      </c>
      <c r="K2772" s="1" t="s">
        <v>670</v>
      </c>
      <c r="L2772" s="1">
        <v>28150.0</v>
      </c>
      <c r="N2772" s="1" t="s">
        <v>12923</v>
      </c>
      <c r="U2772" s="1">
        <v>-81.541679</v>
      </c>
      <c r="V2772" s="1">
        <v>35.292286</v>
      </c>
      <c r="X2772" s="1" t="s">
        <v>69</v>
      </c>
      <c r="Y2772" s="1" t="s">
        <v>70</v>
      </c>
      <c r="Z2772" s="1" t="s">
        <v>70</v>
      </c>
      <c r="AA2772" s="1" t="s">
        <v>70</v>
      </c>
      <c r="AB2772" s="1" t="s">
        <v>69</v>
      </c>
      <c r="AC2772" s="1" t="s">
        <v>70</v>
      </c>
      <c r="AD2772" s="1" t="s">
        <v>69</v>
      </c>
      <c r="AE2772" s="1" t="s">
        <v>70</v>
      </c>
      <c r="AF2772" s="1" t="s">
        <v>69</v>
      </c>
      <c r="AG2772" s="1" t="s">
        <v>69</v>
      </c>
      <c r="AH2772" s="1" t="s">
        <v>69</v>
      </c>
      <c r="AI2772" s="1" t="s">
        <v>69</v>
      </c>
      <c r="AJ2772" s="1" t="s">
        <v>69</v>
      </c>
      <c r="AK2772" s="1" t="s">
        <v>69</v>
      </c>
      <c r="AL2772" s="1" t="s">
        <v>69</v>
      </c>
      <c r="AM2772" s="1" t="s">
        <v>69</v>
      </c>
      <c r="AN2772" s="1" t="s">
        <v>70</v>
      </c>
      <c r="AO2772" s="1" t="s">
        <v>69</v>
      </c>
      <c r="AP2772" s="1" t="s">
        <v>70</v>
      </c>
      <c r="AQ2772" s="1" t="s">
        <v>69</v>
      </c>
      <c r="AR2772" s="1" t="s">
        <v>70</v>
      </c>
      <c r="AS2772" s="1" t="s">
        <v>69</v>
      </c>
      <c r="AT2772" s="1" t="s">
        <v>69</v>
      </c>
      <c r="AU2772" s="1" t="s">
        <v>69</v>
      </c>
      <c r="AV2772" s="1" t="s">
        <v>69</v>
      </c>
      <c r="AW2772" s="1" t="s">
        <v>69</v>
      </c>
      <c r="AX2772" s="1" t="s">
        <v>69</v>
      </c>
      <c r="AY2772" s="1" t="s">
        <v>70</v>
      </c>
      <c r="AZ2772" s="1" t="s">
        <v>69</v>
      </c>
      <c r="BA2772" s="1" t="s">
        <v>70</v>
      </c>
      <c r="BB2772" s="1" t="s">
        <v>70</v>
      </c>
      <c r="BC2772" s="1" t="s">
        <v>69</v>
      </c>
      <c r="BD2772" s="1" t="s">
        <v>70</v>
      </c>
      <c r="BE2772" s="1" t="s">
        <v>70</v>
      </c>
      <c r="BF2772" s="1" t="s">
        <v>69</v>
      </c>
      <c r="BG2772" s="3">
        <v>42212.65902777778</v>
      </c>
    </row>
    <row r="2773">
      <c r="A2773" s="1">
        <v>1012239.0</v>
      </c>
      <c r="B2773" s="1" t="s">
        <v>12919</v>
      </c>
      <c r="C2773" s="2" t="s">
        <v>12920</v>
      </c>
      <c r="D2773" s="2" t="s">
        <v>12924</v>
      </c>
      <c r="H2773" s="1" t="s">
        <v>12922</v>
      </c>
      <c r="I2773" s="1" t="s">
        <v>694</v>
      </c>
      <c r="J2773" s="1" t="s">
        <v>4077</v>
      </c>
      <c r="K2773" s="1" t="s">
        <v>670</v>
      </c>
      <c r="L2773" s="1">
        <v>28152.0</v>
      </c>
      <c r="M2773" s="1" t="s">
        <v>224</v>
      </c>
      <c r="N2773" s="1" t="s">
        <v>4024</v>
      </c>
      <c r="U2773" s="1">
        <v>-81.541199</v>
      </c>
      <c r="V2773" s="1">
        <v>35.292</v>
      </c>
      <c r="X2773" s="1" t="s">
        <v>69</v>
      </c>
      <c r="Y2773" s="1" t="s">
        <v>70</v>
      </c>
      <c r="Z2773" s="1" t="s">
        <v>70</v>
      </c>
      <c r="AA2773" s="1" t="s">
        <v>70</v>
      </c>
      <c r="AB2773" s="1" t="s">
        <v>70</v>
      </c>
      <c r="AC2773" s="1" t="s">
        <v>70</v>
      </c>
      <c r="AD2773" s="1" t="s">
        <v>69</v>
      </c>
      <c r="AE2773" s="1" t="s">
        <v>69</v>
      </c>
      <c r="AF2773" s="1" t="s">
        <v>69</v>
      </c>
      <c r="AG2773" s="1" t="s">
        <v>69</v>
      </c>
      <c r="AH2773" s="1" t="s">
        <v>69</v>
      </c>
      <c r="AI2773" s="1" t="s">
        <v>69</v>
      </c>
      <c r="AJ2773" s="1" t="s">
        <v>69</v>
      </c>
      <c r="AK2773" s="1" t="s">
        <v>70</v>
      </c>
      <c r="AL2773" s="1" t="s">
        <v>69</v>
      </c>
      <c r="AM2773" s="1" t="s">
        <v>69</v>
      </c>
      <c r="AN2773" s="1" t="s">
        <v>70</v>
      </c>
      <c r="AO2773" s="1" t="s">
        <v>69</v>
      </c>
      <c r="AP2773" s="1" t="s">
        <v>70</v>
      </c>
      <c r="AQ2773" s="1" t="s">
        <v>69</v>
      </c>
      <c r="AR2773" s="1" t="s">
        <v>69</v>
      </c>
      <c r="AS2773" s="1" t="s">
        <v>69</v>
      </c>
      <c r="AT2773" s="1" t="s">
        <v>69</v>
      </c>
      <c r="AU2773" s="1" t="s">
        <v>69</v>
      </c>
      <c r="AV2773" s="1" t="s">
        <v>69</v>
      </c>
      <c r="AW2773" s="1" t="s">
        <v>69</v>
      </c>
      <c r="AX2773" s="1" t="s">
        <v>69</v>
      </c>
      <c r="AY2773" s="1" t="s">
        <v>69</v>
      </c>
      <c r="AZ2773" s="1" t="s">
        <v>69</v>
      </c>
      <c r="BA2773" s="1" t="s">
        <v>70</v>
      </c>
      <c r="BB2773" s="1" t="s">
        <v>70</v>
      </c>
      <c r="BC2773" s="1" t="s">
        <v>69</v>
      </c>
      <c r="BD2773" s="1" t="s">
        <v>70</v>
      </c>
      <c r="BE2773" s="1" t="s">
        <v>70</v>
      </c>
      <c r="BF2773" s="1" t="s">
        <v>69</v>
      </c>
      <c r="BG2773" s="3">
        <v>42556.54236111111</v>
      </c>
    </row>
    <row r="2774">
      <c r="A2774" s="1">
        <v>1002382.0</v>
      </c>
      <c r="B2774" s="1" t="s">
        <v>12925</v>
      </c>
      <c r="C2774" s="2" t="s">
        <v>12926</v>
      </c>
      <c r="D2774" s="2" t="s">
        <v>12927</v>
      </c>
      <c r="H2774" s="1" t="s">
        <v>12928</v>
      </c>
      <c r="I2774" s="1" t="s">
        <v>580</v>
      </c>
      <c r="J2774" s="1" t="s">
        <v>971</v>
      </c>
      <c r="K2774" s="1" t="s">
        <v>85</v>
      </c>
      <c r="L2774" s="1">
        <v>29204.0</v>
      </c>
      <c r="M2774" s="1" t="s">
        <v>12929</v>
      </c>
      <c r="N2774" s="1" t="s">
        <v>1105</v>
      </c>
      <c r="U2774" s="1">
        <v>-80.987503</v>
      </c>
      <c r="V2774" s="1">
        <v>34.015312</v>
      </c>
      <c r="X2774" s="1" t="s">
        <v>69</v>
      </c>
      <c r="Y2774" s="1" t="s">
        <v>70</v>
      </c>
      <c r="Z2774" s="1" t="s">
        <v>70</v>
      </c>
      <c r="AA2774" s="1" t="s">
        <v>70</v>
      </c>
      <c r="AB2774" s="1" t="s">
        <v>70</v>
      </c>
      <c r="AC2774" s="1" t="s">
        <v>80</v>
      </c>
      <c r="AD2774" s="1" t="s">
        <v>69</v>
      </c>
      <c r="AE2774" s="1" t="s">
        <v>70</v>
      </c>
      <c r="AF2774" s="1" t="s">
        <v>69</v>
      </c>
      <c r="AG2774" s="1" t="s">
        <v>69</v>
      </c>
      <c r="AH2774" s="1" t="s">
        <v>69</v>
      </c>
      <c r="AI2774" s="1" t="s">
        <v>69</v>
      </c>
      <c r="AJ2774" s="1" t="s">
        <v>70</v>
      </c>
      <c r="AK2774" s="1" t="s">
        <v>69</v>
      </c>
      <c r="AL2774" s="1" t="s">
        <v>69</v>
      </c>
      <c r="AM2774" s="1" t="s">
        <v>69</v>
      </c>
      <c r="AN2774" s="1" t="s">
        <v>70</v>
      </c>
      <c r="AO2774" s="1" t="s">
        <v>69</v>
      </c>
      <c r="AP2774" s="1" t="s">
        <v>70</v>
      </c>
      <c r="AQ2774" s="1" t="s">
        <v>70</v>
      </c>
      <c r="AR2774" s="1" t="s">
        <v>70</v>
      </c>
      <c r="AS2774" s="1" t="s">
        <v>69</v>
      </c>
      <c r="AT2774" s="1" t="s">
        <v>69</v>
      </c>
      <c r="AU2774" s="1" t="s">
        <v>70</v>
      </c>
      <c r="AV2774" s="1" t="s">
        <v>69</v>
      </c>
      <c r="AW2774" s="1" t="s">
        <v>70</v>
      </c>
      <c r="AX2774" s="1" t="s">
        <v>70</v>
      </c>
      <c r="AY2774" s="1" t="s">
        <v>70</v>
      </c>
      <c r="AZ2774" s="1" t="s">
        <v>69</v>
      </c>
      <c r="BA2774" s="1" t="s">
        <v>69</v>
      </c>
      <c r="BB2774" s="1" t="s">
        <v>70</v>
      </c>
      <c r="BC2774" s="1" t="s">
        <v>70</v>
      </c>
      <c r="BD2774" s="1" t="s">
        <v>70</v>
      </c>
      <c r="BE2774" s="1" t="s">
        <v>70</v>
      </c>
      <c r="BF2774" s="1" t="s">
        <v>70</v>
      </c>
      <c r="BG2774" s="3">
        <v>42548.572916666664</v>
      </c>
    </row>
    <row r="2775">
      <c r="A2775" s="1">
        <v>1003808.0</v>
      </c>
      <c r="B2775" s="1" t="s">
        <v>12930</v>
      </c>
      <c r="D2775" s="2" t="s">
        <v>12931</v>
      </c>
      <c r="H2775" s="1" t="s">
        <v>12932</v>
      </c>
      <c r="I2775" s="1" t="s">
        <v>12933</v>
      </c>
      <c r="J2775" s="1" t="s">
        <v>11077</v>
      </c>
      <c r="K2775" s="1" t="s">
        <v>77</v>
      </c>
      <c r="L2775" s="1">
        <v>45843.0</v>
      </c>
      <c r="M2775" s="1" t="s">
        <v>6143</v>
      </c>
      <c r="N2775" s="1" t="s">
        <v>2490</v>
      </c>
      <c r="U2775" s="1">
        <v>-83.512047</v>
      </c>
      <c r="V2775" s="1">
        <v>40.801899</v>
      </c>
      <c r="W2775" s="1" t="s">
        <v>392</v>
      </c>
      <c r="X2775" s="1" t="s">
        <v>69</v>
      </c>
      <c r="Y2775" s="1" t="s">
        <v>69</v>
      </c>
      <c r="Z2775" s="1" t="s">
        <v>70</v>
      </c>
      <c r="AA2775" s="1" t="s">
        <v>69</v>
      </c>
      <c r="AB2775" s="1" t="s">
        <v>70</v>
      </c>
      <c r="AC2775" s="1" t="s">
        <v>80</v>
      </c>
      <c r="AD2775" s="1" t="s">
        <v>69</v>
      </c>
      <c r="AE2775" s="1" t="s">
        <v>70</v>
      </c>
      <c r="AF2775" s="1" t="s">
        <v>69</v>
      </c>
      <c r="AG2775" s="1" t="s">
        <v>70</v>
      </c>
      <c r="AH2775" s="1" t="s">
        <v>69</v>
      </c>
      <c r="AI2775" s="1" t="s">
        <v>70</v>
      </c>
      <c r="AJ2775" s="1" t="s">
        <v>70</v>
      </c>
      <c r="AK2775" s="1" t="s">
        <v>69</v>
      </c>
      <c r="AL2775" s="1" t="s">
        <v>69</v>
      </c>
      <c r="AM2775" s="1" t="s">
        <v>69</v>
      </c>
      <c r="AN2775" s="1" t="s">
        <v>69</v>
      </c>
      <c r="AO2775" s="1" t="s">
        <v>70</v>
      </c>
      <c r="AP2775" s="1" t="s">
        <v>70</v>
      </c>
      <c r="AQ2775" s="1" t="s">
        <v>70</v>
      </c>
      <c r="AR2775" s="1" t="s">
        <v>69</v>
      </c>
      <c r="AS2775" s="1" t="s">
        <v>70</v>
      </c>
      <c r="AT2775" s="1" t="s">
        <v>70</v>
      </c>
      <c r="AU2775" s="1" t="s">
        <v>69</v>
      </c>
      <c r="AV2775" s="1" t="s">
        <v>70</v>
      </c>
      <c r="AW2775" s="1" t="s">
        <v>70</v>
      </c>
      <c r="AX2775" s="1" t="s">
        <v>70</v>
      </c>
      <c r="AY2775" s="1" t="s">
        <v>70</v>
      </c>
      <c r="AZ2775" s="1" t="s">
        <v>69</v>
      </c>
      <c r="BA2775" s="1" t="s">
        <v>70</v>
      </c>
      <c r="BB2775" s="1" t="s">
        <v>70</v>
      </c>
      <c r="BC2775" s="1" t="s">
        <v>70</v>
      </c>
      <c r="BD2775" s="1" t="s">
        <v>70</v>
      </c>
      <c r="BE2775" s="1" t="s">
        <v>70</v>
      </c>
      <c r="BF2775" s="1" t="s">
        <v>70</v>
      </c>
      <c r="BG2775" s="3">
        <v>41771.58611111111</v>
      </c>
    </row>
    <row r="2776">
      <c r="A2776" s="1">
        <v>1000958.0</v>
      </c>
      <c r="B2776" s="1" t="s">
        <v>12934</v>
      </c>
      <c r="C2776" s="2" t="s">
        <v>12935</v>
      </c>
      <c r="D2776" s="2" t="s">
        <v>12936</v>
      </c>
      <c r="E2776" s="2" t="s">
        <v>12937</v>
      </c>
      <c r="H2776" s="1" t="s">
        <v>12938</v>
      </c>
      <c r="I2776" s="1" t="s">
        <v>12933</v>
      </c>
      <c r="J2776" s="1" t="s">
        <v>2755</v>
      </c>
      <c r="K2776" s="1" t="s">
        <v>181</v>
      </c>
      <c r="L2776" s="1">
        <v>24551.0</v>
      </c>
      <c r="M2776" s="1" t="s">
        <v>12939</v>
      </c>
      <c r="N2776" s="1" t="s">
        <v>205</v>
      </c>
      <c r="O2776" s="1" t="s">
        <v>12940</v>
      </c>
      <c r="P2776" s="1" t="s">
        <v>205</v>
      </c>
      <c r="U2776" s="1">
        <v>-79.285446</v>
      </c>
      <c r="V2776" s="1">
        <v>37.364368</v>
      </c>
      <c r="X2776" s="1" t="s">
        <v>69</v>
      </c>
      <c r="Y2776" s="1" t="s">
        <v>70</v>
      </c>
      <c r="Z2776" s="1" t="s">
        <v>70</v>
      </c>
      <c r="AA2776" s="1" t="s">
        <v>70</v>
      </c>
      <c r="AB2776" s="1" t="s">
        <v>69</v>
      </c>
      <c r="AC2776" s="1" t="s">
        <v>70</v>
      </c>
      <c r="AD2776" s="1" t="s">
        <v>69</v>
      </c>
      <c r="AE2776" s="1" t="s">
        <v>69</v>
      </c>
      <c r="AF2776" s="1" t="s">
        <v>69</v>
      </c>
      <c r="AG2776" s="1" t="s">
        <v>69</v>
      </c>
      <c r="AH2776" s="1" t="s">
        <v>69</v>
      </c>
      <c r="AI2776" s="1" t="s">
        <v>69</v>
      </c>
      <c r="AJ2776" s="1" t="s">
        <v>69</v>
      </c>
      <c r="AK2776" s="1" t="s">
        <v>69</v>
      </c>
      <c r="AL2776" s="1" t="s">
        <v>69</v>
      </c>
      <c r="AM2776" s="1" t="s">
        <v>69</v>
      </c>
      <c r="AN2776" s="1" t="s">
        <v>70</v>
      </c>
      <c r="AO2776" s="1" t="s">
        <v>69</v>
      </c>
      <c r="AP2776" s="1" t="s">
        <v>70</v>
      </c>
      <c r="AQ2776" s="1" t="s">
        <v>70</v>
      </c>
      <c r="AR2776" s="1" t="s">
        <v>69</v>
      </c>
      <c r="AS2776" s="1" t="s">
        <v>69</v>
      </c>
      <c r="AT2776" s="1" t="s">
        <v>69</v>
      </c>
      <c r="AU2776" s="1" t="s">
        <v>69</v>
      </c>
      <c r="AV2776" s="1" t="s">
        <v>69</v>
      </c>
      <c r="AW2776" s="1" t="s">
        <v>69</v>
      </c>
      <c r="AX2776" s="1" t="s">
        <v>69</v>
      </c>
      <c r="AY2776" s="1" t="s">
        <v>69</v>
      </c>
      <c r="AZ2776" s="1" t="s">
        <v>69</v>
      </c>
      <c r="BA2776" s="1" t="s">
        <v>70</v>
      </c>
      <c r="BB2776" s="1" t="s">
        <v>70</v>
      </c>
      <c r="BC2776" s="1" t="s">
        <v>69</v>
      </c>
      <c r="BD2776" s="1" t="s">
        <v>70</v>
      </c>
      <c r="BE2776" s="1" t="s">
        <v>70</v>
      </c>
      <c r="BF2776" s="1" t="s">
        <v>70</v>
      </c>
      <c r="BG2776" s="3">
        <v>42562.42916666667</v>
      </c>
    </row>
    <row r="2777">
      <c r="A2777" s="1">
        <v>1003332.0</v>
      </c>
      <c r="B2777" s="1" t="s">
        <v>12941</v>
      </c>
      <c r="C2777" s="2" t="s">
        <v>12942</v>
      </c>
      <c r="D2777" s="2" t="s">
        <v>12943</v>
      </c>
      <c r="H2777" s="1" t="s">
        <v>12944</v>
      </c>
      <c r="I2777" s="1" t="s">
        <v>12945</v>
      </c>
      <c r="J2777" s="1" t="s">
        <v>133</v>
      </c>
      <c r="K2777" s="1" t="s">
        <v>148</v>
      </c>
      <c r="L2777" s="1">
        <v>97116.0</v>
      </c>
      <c r="M2777" s="1" t="s">
        <v>12946</v>
      </c>
      <c r="N2777" s="1" t="s">
        <v>1107</v>
      </c>
      <c r="O2777" s="1" t="s">
        <v>12947</v>
      </c>
      <c r="P2777" s="1" t="s">
        <v>1580</v>
      </c>
      <c r="U2777" s="1">
        <v>-123.11206</v>
      </c>
      <c r="V2777" s="1">
        <v>45.520622</v>
      </c>
      <c r="X2777" s="1" t="s">
        <v>69</v>
      </c>
      <c r="Y2777" s="1" t="s">
        <v>69</v>
      </c>
      <c r="Z2777" s="1" t="s">
        <v>69</v>
      </c>
      <c r="AA2777" s="1" t="s">
        <v>69</v>
      </c>
      <c r="AB2777" s="1" t="s">
        <v>69</v>
      </c>
      <c r="AC2777" s="1" t="s">
        <v>69</v>
      </c>
      <c r="AD2777" s="1" t="s">
        <v>69</v>
      </c>
      <c r="AE2777" s="1" t="s">
        <v>69</v>
      </c>
      <c r="AF2777" s="1" t="s">
        <v>69</v>
      </c>
      <c r="AG2777" s="1" t="s">
        <v>69</v>
      </c>
      <c r="AH2777" s="1" t="s">
        <v>69</v>
      </c>
      <c r="AI2777" s="1" t="s">
        <v>70</v>
      </c>
      <c r="AJ2777" s="1" t="s">
        <v>69</v>
      </c>
      <c r="AK2777" s="1" t="s">
        <v>69</v>
      </c>
      <c r="AL2777" s="1" t="s">
        <v>69</v>
      </c>
      <c r="AM2777" s="1" t="s">
        <v>69</v>
      </c>
      <c r="AN2777" s="1" t="s">
        <v>70</v>
      </c>
      <c r="AO2777" s="1" t="s">
        <v>69</v>
      </c>
      <c r="AP2777" s="1" t="s">
        <v>70</v>
      </c>
      <c r="AQ2777" s="1" t="s">
        <v>69</v>
      </c>
      <c r="AR2777" s="1" t="s">
        <v>69</v>
      </c>
      <c r="AS2777" s="1" t="s">
        <v>69</v>
      </c>
      <c r="AT2777" s="1" t="s">
        <v>69</v>
      </c>
      <c r="AU2777" s="1" t="s">
        <v>69</v>
      </c>
      <c r="AV2777" s="1" t="s">
        <v>69</v>
      </c>
      <c r="AW2777" s="1" t="s">
        <v>69</v>
      </c>
      <c r="AX2777" s="1" t="s">
        <v>69</v>
      </c>
      <c r="AY2777" s="1" t="s">
        <v>69</v>
      </c>
      <c r="AZ2777" s="1" t="s">
        <v>69</v>
      </c>
      <c r="BA2777" s="1" t="s">
        <v>69</v>
      </c>
      <c r="BB2777" s="1" t="s">
        <v>69</v>
      </c>
      <c r="BC2777" s="1" t="s">
        <v>70</v>
      </c>
      <c r="BD2777" s="1" t="s">
        <v>70</v>
      </c>
      <c r="BE2777" s="1" t="s">
        <v>70</v>
      </c>
      <c r="BF2777" s="1" t="s">
        <v>70</v>
      </c>
      <c r="BG2777" s="3">
        <v>43318.62430555555</v>
      </c>
    </row>
    <row r="2778">
      <c r="A2778" s="1">
        <v>1008916.0</v>
      </c>
      <c r="B2778" s="1" t="s">
        <v>12948</v>
      </c>
      <c r="C2778" s="2" t="s">
        <v>356</v>
      </c>
      <c r="D2778" s="2" t="s">
        <v>1881</v>
      </c>
      <c r="H2778" s="1" t="s">
        <v>12949</v>
      </c>
      <c r="I2778" s="1" t="s">
        <v>1883</v>
      </c>
      <c r="J2778" s="1" t="s">
        <v>1883</v>
      </c>
      <c r="K2778" s="1" t="s">
        <v>96</v>
      </c>
      <c r="L2778" s="1">
        <v>11375.0</v>
      </c>
      <c r="M2778" s="1" t="s">
        <v>12950</v>
      </c>
      <c r="N2778" s="1" t="s">
        <v>5674</v>
      </c>
      <c r="U2778" s="1">
        <v>-73.846382</v>
      </c>
      <c r="V2778" s="1">
        <v>40.721882</v>
      </c>
      <c r="W2778" s="1" t="s">
        <v>136</v>
      </c>
      <c r="X2778" s="1" t="s">
        <v>69</v>
      </c>
      <c r="Y2778" s="1" t="s">
        <v>69</v>
      </c>
      <c r="Z2778" s="1" t="s">
        <v>69</v>
      </c>
      <c r="AA2778" s="1" t="s">
        <v>69</v>
      </c>
      <c r="AB2778" s="1" t="s">
        <v>69</v>
      </c>
      <c r="AC2778" s="1" t="s">
        <v>69</v>
      </c>
      <c r="AD2778" s="1" t="s">
        <v>69</v>
      </c>
      <c r="AE2778" s="1" t="s">
        <v>69</v>
      </c>
      <c r="AF2778" s="1" t="s">
        <v>70</v>
      </c>
      <c r="AG2778" s="1" t="s">
        <v>70</v>
      </c>
      <c r="AH2778" s="1" t="s">
        <v>69</v>
      </c>
      <c r="AI2778" s="1" t="s">
        <v>69</v>
      </c>
      <c r="AJ2778" s="1" t="s">
        <v>69</v>
      </c>
      <c r="AK2778" s="1" t="s">
        <v>69</v>
      </c>
      <c r="AL2778" s="1" t="s">
        <v>69</v>
      </c>
      <c r="AM2778" s="1" t="s">
        <v>70</v>
      </c>
      <c r="AN2778" s="1" t="s">
        <v>70</v>
      </c>
      <c r="AO2778" s="1" t="s">
        <v>69</v>
      </c>
      <c r="AP2778" s="1" t="s">
        <v>70</v>
      </c>
      <c r="AQ2778" s="1" t="s">
        <v>70</v>
      </c>
      <c r="AR2778" s="1" t="s">
        <v>70</v>
      </c>
      <c r="AS2778" s="1" t="s">
        <v>69</v>
      </c>
      <c r="AT2778" s="1" t="s">
        <v>70</v>
      </c>
      <c r="AU2778" s="1" t="s">
        <v>70</v>
      </c>
      <c r="AV2778" s="1" t="s">
        <v>70</v>
      </c>
      <c r="AW2778" s="1" t="s">
        <v>69</v>
      </c>
      <c r="AX2778" s="1" t="s">
        <v>70</v>
      </c>
      <c r="AY2778" s="1" t="s">
        <v>70</v>
      </c>
      <c r="AZ2778" s="1" t="s">
        <v>69</v>
      </c>
      <c r="BA2778" s="1" t="s">
        <v>70</v>
      </c>
      <c r="BB2778" s="1" t="s">
        <v>70</v>
      </c>
      <c r="BC2778" s="1" t="s">
        <v>70</v>
      </c>
      <c r="BD2778" s="1" t="s">
        <v>70</v>
      </c>
      <c r="BE2778" s="1" t="s">
        <v>70</v>
      </c>
      <c r="BF2778" s="1" t="s">
        <v>70</v>
      </c>
      <c r="BG2778" s="3">
        <v>41479.55416666667</v>
      </c>
    </row>
    <row r="2779">
      <c r="A2779" s="1">
        <v>1018647.0</v>
      </c>
      <c r="B2779" s="1" t="s">
        <v>12951</v>
      </c>
      <c r="C2779" s="2" t="s">
        <v>12952</v>
      </c>
      <c r="D2779" s="1" t="s">
        <v>12953</v>
      </c>
      <c r="H2779" s="1" t="s">
        <v>12954</v>
      </c>
      <c r="I2779" s="1" t="s">
        <v>12955</v>
      </c>
      <c r="J2779" s="1" t="s">
        <v>3566</v>
      </c>
      <c r="K2779" s="1" t="s">
        <v>188</v>
      </c>
      <c r="L2779" s="1">
        <v>15221.0</v>
      </c>
      <c r="N2779" s="1" t="s">
        <v>1694</v>
      </c>
      <c r="U2779" s="1">
        <v>-79.861145</v>
      </c>
      <c r="V2779" s="1">
        <v>40.424957</v>
      </c>
      <c r="X2779" s="1" t="s">
        <v>69</v>
      </c>
      <c r="Y2779" s="1" t="s">
        <v>70</v>
      </c>
      <c r="Z2779" s="1" t="s">
        <v>69</v>
      </c>
      <c r="AA2779" s="1" t="s">
        <v>70</v>
      </c>
      <c r="AB2779" s="1" t="s">
        <v>70</v>
      </c>
      <c r="AC2779" s="1" t="s">
        <v>70</v>
      </c>
      <c r="AD2779" s="1" t="s">
        <v>69</v>
      </c>
      <c r="AE2779" s="1" t="s">
        <v>69</v>
      </c>
      <c r="AF2779" s="1" t="s">
        <v>70</v>
      </c>
      <c r="AG2779" s="1" t="s">
        <v>69</v>
      </c>
      <c r="AH2779" s="1" t="s">
        <v>69</v>
      </c>
      <c r="AI2779" s="1" t="s">
        <v>70</v>
      </c>
      <c r="AJ2779" s="1" t="s">
        <v>69</v>
      </c>
      <c r="AK2779" s="1" t="s">
        <v>69</v>
      </c>
      <c r="AL2779" s="1" t="s">
        <v>69</v>
      </c>
      <c r="AM2779" s="1" t="s">
        <v>69</v>
      </c>
      <c r="AN2779" s="1" t="s">
        <v>70</v>
      </c>
      <c r="AO2779" s="1" t="s">
        <v>70</v>
      </c>
      <c r="AP2779" s="1" t="s">
        <v>70</v>
      </c>
      <c r="AQ2779" s="1" t="s">
        <v>70</v>
      </c>
      <c r="AR2779" s="1" t="s">
        <v>69</v>
      </c>
      <c r="AS2779" s="1" t="s">
        <v>70</v>
      </c>
      <c r="AT2779" s="1" t="s">
        <v>69</v>
      </c>
      <c r="AU2779" s="1" t="s">
        <v>69</v>
      </c>
      <c r="AV2779" s="1" t="s">
        <v>70</v>
      </c>
      <c r="AW2779" s="1" t="s">
        <v>70</v>
      </c>
      <c r="AX2779" s="1" t="s">
        <v>70</v>
      </c>
      <c r="AY2779" s="1" t="s">
        <v>70</v>
      </c>
      <c r="AZ2779" s="1" t="s">
        <v>69</v>
      </c>
      <c r="BA2779" s="1" t="s">
        <v>70</v>
      </c>
      <c r="BB2779" s="1" t="s">
        <v>70</v>
      </c>
      <c r="BC2779" s="1" t="s">
        <v>70</v>
      </c>
      <c r="BD2779" s="1" t="s">
        <v>70</v>
      </c>
      <c r="BE2779" s="1" t="s">
        <v>70</v>
      </c>
      <c r="BF2779" s="1" t="s">
        <v>70</v>
      </c>
      <c r="BG2779" s="3">
        <v>42927.479166666664</v>
      </c>
    </row>
    <row r="2780">
      <c r="A2780" s="1">
        <v>1009430.0</v>
      </c>
      <c r="B2780" s="1" t="s">
        <v>12956</v>
      </c>
      <c r="C2780" s="2" t="s">
        <v>12957</v>
      </c>
      <c r="H2780" s="1" t="s">
        <v>12958</v>
      </c>
      <c r="I2780" s="1" t="s">
        <v>4192</v>
      </c>
      <c r="K2780" s="1" t="s">
        <v>107</v>
      </c>
      <c r="L2780" s="1">
        <v>37027.0</v>
      </c>
      <c r="U2780" s="1">
        <v>-86.82</v>
      </c>
      <c r="V2780" s="1">
        <v>36.0424</v>
      </c>
      <c r="X2780" s="1" t="s">
        <v>69</v>
      </c>
      <c r="Y2780" s="1" t="s">
        <v>70</v>
      </c>
      <c r="Z2780" s="1" t="s">
        <v>70</v>
      </c>
      <c r="AA2780" s="1" t="s">
        <v>70</v>
      </c>
      <c r="AB2780" s="1" t="s">
        <v>70</v>
      </c>
      <c r="AC2780" s="1" t="s">
        <v>80</v>
      </c>
      <c r="BG2780" s="1">
        <v>2013.0</v>
      </c>
    </row>
    <row r="2781">
      <c r="A2781" s="1">
        <v>1002803.0</v>
      </c>
      <c r="B2781" s="1" t="s">
        <v>12959</v>
      </c>
      <c r="D2781" s="2" t="s">
        <v>12960</v>
      </c>
      <c r="H2781" s="1" t="s">
        <v>12961</v>
      </c>
      <c r="I2781" s="1" t="s">
        <v>6307</v>
      </c>
      <c r="J2781" s="1" t="s">
        <v>831</v>
      </c>
      <c r="K2781" s="1" t="s">
        <v>181</v>
      </c>
      <c r="L2781" s="1">
        <v>22911.0</v>
      </c>
      <c r="M2781" s="1" t="s">
        <v>12962</v>
      </c>
      <c r="N2781" s="1" t="s">
        <v>406</v>
      </c>
      <c r="U2781" s="1">
        <v>-78.441063</v>
      </c>
      <c r="V2781" s="1">
        <v>38.1087</v>
      </c>
      <c r="W2781" s="1" t="s">
        <v>136</v>
      </c>
      <c r="X2781" s="1" t="s">
        <v>69</v>
      </c>
      <c r="Y2781" s="1" t="s">
        <v>70</v>
      </c>
      <c r="Z2781" s="1" t="s">
        <v>70</v>
      </c>
      <c r="AA2781" s="1" t="s">
        <v>70</v>
      </c>
      <c r="AB2781" s="1" t="s">
        <v>70</v>
      </c>
      <c r="AC2781" s="1" t="s">
        <v>70</v>
      </c>
      <c r="AD2781" s="1" t="s">
        <v>69</v>
      </c>
      <c r="AE2781" s="1" t="s">
        <v>70</v>
      </c>
      <c r="AF2781" s="1" t="s">
        <v>69</v>
      </c>
      <c r="AG2781" s="1" t="s">
        <v>69</v>
      </c>
      <c r="AH2781" s="1" t="s">
        <v>69</v>
      </c>
      <c r="AI2781" s="1" t="s">
        <v>70</v>
      </c>
      <c r="AJ2781" s="1" t="s">
        <v>69</v>
      </c>
      <c r="AK2781" s="1" t="s">
        <v>69</v>
      </c>
      <c r="AL2781" s="1" t="s">
        <v>69</v>
      </c>
      <c r="AM2781" s="1" t="s">
        <v>69</v>
      </c>
      <c r="AN2781" s="1" t="s">
        <v>69</v>
      </c>
      <c r="AO2781" s="1" t="s">
        <v>69</v>
      </c>
      <c r="AP2781" s="1" t="s">
        <v>70</v>
      </c>
      <c r="AQ2781" s="1" t="s">
        <v>69</v>
      </c>
      <c r="AR2781" s="1" t="s">
        <v>69</v>
      </c>
      <c r="AS2781" s="1" t="s">
        <v>69</v>
      </c>
      <c r="AT2781" s="1" t="s">
        <v>70</v>
      </c>
      <c r="AU2781" s="1" t="s">
        <v>69</v>
      </c>
      <c r="AV2781" s="1" t="s">
        <v>69</v>
      </c>
      <c r="AW2781" s="1" t="s">
        <v>70</v>
      </c>
      <c r="AX2781" s="1" t="s">
        <v>70</v>
      </c>
      <c r="AY2781" s="1" t="s">
        <v>70</v>
      </c>
      <c r="AZ2781" s="1" t="s">
        <v>69</v>
      </c>
      <c r="BA2781" s="1" t="s">
        <v>70</v>
      </c>
      <c r="BB2781" s="1" t="s">
        <v>70</v>
      </c>
      <c r="BC2781" s="1" t="s">
        <v>70</v>
      </c>
      <c r="BD2781" s="1" t="s">
        <v>70</v>
      </c>
      <c r="BE2781" s="1" t="s">
        <v>70</v>
      </c>
      <c r="BF2781" s="1" t="s">
        <v>70</v>
      </c>
      <c r="BG2781" s="3">
        <v>41712.558333333334</v>
      </c>
    </row>
    <row r="2782">
      <c r="A2782" s="1">
        <v>1000657.0</v>
      </c>
      <c r="B2782" s="1" t="s">
        <v>12963</v>
      </c>
      <c r="C2782" s="2" t="s">
        <v>2027</v>
      </c>
      <c r="H2782" s="1" t="s">
        <v>12964</v>
      </c>
      <c r="I2782" s="1" t="s">
        <v>12965</v>
      </c>
      <c r="J2782" s="1" t="s">
        <v>2030</v>
      </c>
      <c r="K2782" s="1" t="s">
        <v>656</v>
      </c>
      <c r="L2782" s="1">
        <v>95631.0</v>
      </c>
      <c r="U2782" s="1">
        <v>-120.852</v>
      </c>
      <c r="V2782" s="1">
        <v>39.009201</v>
      </c>
      <c r="X2782" s="1" t="s">
        <v>70</v>
      </c>
      <c r="Y2782" s="1" t="s">
        <v>70</v>
      </c>
      <c r="Z2782" s="1" t="s">
        <v>70</v>
      </c>
      <c r="AA2782" s="1" t="s">
        <v>70</v>
      </c>
      <c r="AB2782" s="1" t="s">
        <v>70</v>
      </c>
      <c r="AC2782" s="1" t="s">
        <v>80</v>
      </c>
      <c r="BG2782" s="1">
        <v>2009.0</v>
      </c>
    </row>
    <row r="2783">
      <c r="A2783" s="1">
        <v>1003188.0</v>
      </c>
      <c r="B2783" s="1" t="s">
        <v>12966</v>
      </c>
      <c r="H2783" s="1" t="s">
        <v>12967</v>
      </c>
      <c r="I2783" s="1" t="s">
        <v>12968</v>
      </c>
      <c r="J2783" s="1" t="s">
        <v>679</v>
      </c>
      <c r="K2783" s="1" t="s">
        <v>244</v>
      </c>
      <c r="U2783" s="1">
        <v>-74.191299</v>
      </c>
      <c r="V2783" s="1">
        <v>39.84</v>
      </c>
      <c r="X2783" s="1" t="s">
        <v>70</v>
      </c>
      <c r="Y2783" s="1" t="s">
        <v>70</v>
      </c>
      <c r="Z2783" s="1" t="s">
        <v>70</v>
      </c>
      <c r="AA2783" s="1" t="s">
        <v>70</v>
      </c>
      <c r="AB2783" s="1" t="s">
        <v>70</v>
      </c>
      <c r="AC2783" s="1" t="s">
        <v>80</v>
      </c>
      <c r="BG2783" s="1">
        <v>2009.0</v>
      </c>
    </row>
    <row r="2784">
      <c r="A2784" s="1">
        <v>1009319.0</v>
      </c>
      <c r="B2784" s="1" t="s">
        <v>12969</v>
      </c>
      <c r="C2784" s="2" t="s">
        <v>12970</v>
      </c>
      <c r="H2784" s="1" t="s">
        <v>12971</v>
      </c>
      <c r="I2784" s="1" t="s">
        <v>12972</v>
      </c>
      <c r="K2784" s="1" t="s">
        <v>188</v>
      </c>
      <c r="L2784" s="1">
        <v>17859.0</v>
      </c>
      <c r="U2784" s="1">
        <v>-76.336403</v>
      </c>
      <c r="V2784" s="1">
        <v>41.116299</v>
      </c>
      <c r="X2784" s="1" t="s">
        <v>69</v>
      </c>
      <c r="Y2784" s="1" t="s">
        <v>70</v>
      </c>
      <c r="Z2784" s="1" t="s">
        <v>70</v>
      </c>
      <c r="AA2784" s="1" t="s">
        <v>70</v>
      </c>
      <c r="AB2784" s="1" t="s">
        <v>70</v>
      </c>
      <c r="AC2784" s="1" t="s">
        <v>80</v>
      </c>
      <c r="BG2784" s="1">
        <v>2013.0</v>
      </c>
    </row>
    <row r="2785">
      <c r="A2785" s="1">
        <v>1002141.0</v>
      </c>
      <c r="B2785" s="1" t="s">
        <v>12973</v>
      </c>
      <c r="H2785" s="1" t="s">
        <v>12974</v>
      </c>
      <c r="I2785" s="1" t="s">
        <v>12975</v>
      </c>
      <c r="J2785" s="1" t="s">
        <v>12976</v>
      </c>
      <c r="K2785" s="1" t="s">
        <v>1630</v>
      </c>
      <c r="L2785" s="1">
        <v>72335.0</v>
      </c>
      <c r="U2785" s="1">
        <v>-90.787399</v>
      </c>
      <c r="V2785" s="1">
        <v>35.020401</v>
      </c>
      <c r="X2785" s="1" t="s">
        <v>70</v>
      </c>
      <c r="Y2785" s="1" t="s">
        <v>70</v>
      </c>
      <c r="Z2785" s="1" t="s">
        <v>70</v>
      </c>
      <c r="AA2785" s="1" t="s">
        <v>70</v>
      </c>
      <c r="AB2785" s="1" t="s">
        <v>70</v>
      </c>
      <c r="AC2785" s="1" t="s">
        <v>80</v>
      </c>
      <c r="BG2785" s="1">
        <v>2009.0</v>
      </c>
    </row>
    <row r="2786">
      <c r="A2786" s="1">
        <v>1000916.0</v>
      </c>
      <c r="B2786" s="1" t="s">
        <v>12977</v>
      </c>
      <c r="H2786" s="1" t="s">
        <v>12978</v>
      </c>
      <c r="I2786" s="1" t="s">
        <v>10571</v>
      </c>
      <c r="J2786" s="1" t="s">
        <v>10572</v>
      </c>
      <c r="K2786" s="1" t="s">
        <v>2008</v>
      </c>
      <c r="L2786" s="1">
        <v>39401.0</v>
      </c>
      <c r="U2786" s="1">
        <v>-89.302902</v>
      </c>
      <c r="V2786" s="1">
        <v>31.317801</v>
      </c>
      <c r="X2786" s="1" t="s">
        <v>70</v>
      </c>
      <c r="Y2786" s="1" t="s">
        <v>70</v>
      </c>
      <c r="Z2786" s="1" t="s">
        <v>70</v>
      </c>
      <c r="AA2786" s="1" t="s">
        <v>70</v>
      </c>
      <c r="AB2786" s="1" t="s">
        <v>70</v>
      </c>
      <c r="AC2786" s="1" t="s">
        <v>80</v>
      </c>
      <c r="BG2786" s="1">
        <v>2009.0</v>
      </c>
    </row>
    <row r="2787">
      <c r="A2787" s="1">
        <v>1006211.0</v>
      </c>
      <c r="B2787" s="1" t="s">
        <v>12979</v>
      </c>
      <c r="H2787" s="1" t="s">
        <v>12980</v>
      </c>
      <c r="I2787" s="1" t="s">
        <v>4633</v>
      </c>
      <c r="J2787" s="1" t="s">
        <v>157</v>
      </c>
      <c r="K2787" s="1" t="s">
        <v>96</v>
      </c>
      <c r="L2787" s="1">
        <v>10455.0</v>
      </c>
      <c r="U2787" s="1">
        <v>-73.905296</v>
      </c>
      <c r="V2787" s="1">
        <v>40.817902</v>
      </c>
      <c r="W2787" s="1" t="s">
        <v>392</v>
      </c>
      <c r="X2787" s="1" t="s">
        <v>70</v>
      </c>
      <c r="Y2787" s="1" t="s">
        <v>69</v>
      </c>
      <c r="Z2787" s="1" t="s">
        <v>70</v>
      </c>
      <c r="AA2787" s="1" t="s">
        <v>69</v>
      </c>
      <c r="AB2787" s="1" t="s">
        <v>70</v>
      </c>
      <c r="AC2787" s="1" t="s">
        <v>80</v>
      </c>
      <c r="AD2787" s="1" t="s">
        <v>70</v>
      </c>
      <c r="AE2787" s="1" t="s">
        <v>70</v>
      </c>
      <c r="AF2787" s="1" t="s">
        <v>70</v>
      </c>
      <c r="AG2787" s="1" t="s">
        <v>70</v>
      </c>
      <c r="AH2787" s="1" t="s">
        <v>70</v>
      </c>
      <c r="AI2787" s="1" t="s">
        <v>70</v>
      </c>
      <c r="AJ2787" s="1" t="s">
        <v>70</v>
      </c>
      <c r="AK2787" s="1" t="s">
        <v>69</v>
      </c>
      <c r="AL2787" s="1" t="s">
        <v>70</v>
      </c>
      <c r="AM2787" s="1" t="s">
        <v>70</v>
      </c>
      <c r="AN2787" s="1" t="s">
        <v>70</v>
      </c>
      <c r="AO2787" s="1" t="s">
        <v>70</v>
      </c>
      <c r="AP2787" s="1" t="s">
        <v>70</v>
      </c>
      <c r="AQ2787" s="1" t="s">
        <v>70</v>
      </c>
      <c r="AR2787" s="1" t="s">
        <v>70</v>
      </c>
      <c r="AS2787" s="1" t="s">
        <v>70</v>
      </c>
      <c r="AT2787" s="1" t="s">
        <v>70</v>
      </c>
      <c r="AU2787" s="1" t="s">
        <v>70</v>
      </c>
      <c r="AV2787" s="1" t="s">
        <v>70</v>
      </c>
      <c r="AW2787" s="1" t="s">
        <v>70</v>
      </c>
      <c r="AX2787" s="1" t="s">
        <v>70</v>
      </c>
      <c r="AY2787" s="1" t="s">
        <v>70</v>
      </c>
      <c r="AZ2787" s="1" t="s">
        <v>70</v>
      </c>
      <c r="BA2787" s="1" t="s">
        <v>70</v>
      </c>
      <c r="BB2787" s="1" t="s">
        <v>70</v>
      </c>
      <c r="BC2787" s="1" t="s">
        <v>70</v>
      </c>
      <c r="BD2787" s="1" t="s">
        <v>70</v>
      </c>
      <c r="BE2787" s="1" t="s">
        <v>70</v>
      </c>
      <c r="BF2787" s="1" t="s">
        <v>70</v>
      </c>
      <c r="BG2787" s="3">
        <v>40711.697222222225</v>
      </c>
    </row>
    <row r="2788">
      <c r="A2788" s="1">
        <v>1010427.0</v>
      </c>
      <c r="B2788" s="1" t="s">
        <v>12981</v>
      </c>
      <c r="C2788" s="1" t="s">
        <v>12982</v>
      </c>
      <c r="D2788" s="1" t="s">
        <v>12983</v>
      </c>
      <c r="H2788" s="1" t="s">
        <v>12984</v>
      </c>
      <c r="I2788" s="1" t="s">
        <v>4569</v>
      </c>
      <c r="J2788" s="1" t="s">
        <v>338</v>
      </c>
      <c r="K2788" s="1" t="s">
        <v>561</v>
      </c>
      <c r="L2788" s="1">
        <v>31029.0</v>
      </c>
      <c r="M2788" s="1" t="s">
        <v>12985</v>
      </c>
      <c r="N2788" s="1" t="s">
        <v>2002</v>
      </c>
      <c r="U2788" s="1">
        <v>-83.939705</v>
      </c>
      <c r="V2788" s="1">
        <v>33.036659</v>
      </c>
      <c r="X2788" s="1" t="s">
        <v>69</v>
      </c>
      <c r="Y2788" s="1" t="s">
        <v>70</v>
      </c>
      <c r="Z2788" s="1" t="s">
        <v>70</v>
      </c>
      <c r="AA2788" s="1" t="s">
        <v>70</v>
      </c>
      <c r="AB2788" s="1" t="s">
        <v>70</v>
      </c>
      <c r="AC2788" s="1" t="s">
        <v>80</v>
      </c>
      <c r="AD2788" s="1" t="s">
        <v>69</v>
      </c>
      <c r="AE2788" s="1" t="s">
        <v>69</v>
      </c>
      <c r="AF2788" s="1" t="s">
        <v>69</v>
      </c>
      <c r="AG2788" s="1" t="s">
        <v>70</v>
      </c>
      <c r="AH2788" s="1" t="s">
        <v>69</v>
      </c>
      <c r="AI2788" s="1" t="s">
        <v>70</v>
      </c>
      <c r="AJ2788" s="1" t="s">
        <v>70</v>
      </c>
      <c r="AK2788" s="1" t="s">
        <v>69</v>
      </c>
      <c r="AL2788" s="1" t="s">
        <v>69</v>
      </c>
      <c r="AM2788" s="1" t="s">
        <v>69</v>
      </c>
      <c r="AN2788" s="1" t="s">
        <v>69</v>
      </c>
      <c r="AO2788" s="1" t="s">
        <v>70</v>
      </c>
      <c r="AP2788" s="1" t="s">
        <v>70</v>
      </c>
      <c r="AQ2788" s="1" t="s">
        <v>69</v>
      </c>
      <c r="AR2788" s="1" t="s">
        <v>70</v>
      </c>
      <c r="AS2788" s="1" t="s">
        <v>70</v>
      </c>
      <c r="AT2788" s="1" t="s">
        <v>70</v>
      </c>
      <c r="AU2788" s="1" t="s">
        <v>69</v>
      </c>
      <c r="AV2788" s="1" t="s">
        <v>70</v>
      </c>
      <c r="AW2788" s="1" t="s">
        <v>70</v>
      </c>
      <c r="AX2788" s="1" t="s">
        <v>70</v>
      </c>
      <c r="AY2788" s="1" t="s">
        <v>70</v>
      </c>
      <c r="AZ2788" s="1" t="s">
        <v>69</v>
      </c>
      <c r="BA2788" s="1" t="s">
        <v>70</v>
      </c>
      <c r="BB2788" s="1" t="s">
        <v>69</v>
      </c>
      <c r="BC2788" s="1" t="s">
        <v>70</v>
      </c>
      <c r="BD2788" s="1" t="s">
        <v>69</v>
      </c>
      <c r="BE2788" s="1" t="s">
        <v>70</v>
      </c>
      <c r="BF2788" s="1" t="s">
        <v>70</v>
      </c>
      <c r="BG2788" s="3">
        <v>42096.54375</v>
      </c>
    </row>
    <row r="2789">
      <c r="A2789" s="1">
        <v>1001648.0</v>
      </c>
      <c r="B2789" s="1" t="s">
        <v>12986</v>
      </c>
      <c r="C2789" s="2" t="s">
        <v>12987</v>
      </c>
      <c r="D2789" s="2" t="s">
        <v>12988</v>
      </c>
      <c r="E2789" s="2" t="s">
        <v>12989</v>
      </c>
      <c r="F2789" s="2" t="s">
        <v>12990</v>
      </c>
      <c r="G2789" s="2" t="s">
        <v>12991</v>
      </c>
      <c r="H2789" s="1" t="s">
        <v>12992</v>
      </c>
      <c r="I2789" s="1" t="s">
        <v>12993</v>
      </c>
      <c r="J2789" s="1" t="s">
        <v>6321</v>
      </c>
      <c r="K2789" s="1" t="s">
        <v>561</v>
      </c>
      <c r="L2789" s="1">
        <v>31401.0</v>
      </c>
      <c r="M2789" s="1" t="s">
        <v>12994</v>
      </c>
      <c r="N2789" s="1" t="s">
        <v>79</v>
      </c>
      <c r="U2789" s="1">
        <v>-81.097168</v>
      </c>
      <c r="V2789" s="1">
        <v>32.06498</v>
      </c>
      <c r="X2789" s="1" t="s">
        <v>69</v>
      </c>
      <c r="Y2789" s="1" t="s">
        <v>70</v>
      </c>
      <c r="Z2789" s="1" t="s">
        <v>70</v>
      </c>
      <c r="AA2789" s="1" t="s">
        <v>70</v>
      </c>
      <c r="AB2789" s="1" t="s">
        <v>69</v>
      </c>
      <c r="AC2789" s="1" t="s">
        <v>69</v>
      </c>
      <c r="AD2789" s="1" t="s">
        <v>69</v>
      </c>
      <c r="AE2789" s="1" t="s">
        <v>69</v>
      </c>
      <c r="AF2789" s="1" t="s">
        <v>70</v>
      </c>
      <c r="AG2789" s="1" t="s">
        <v>69</v>
      </c>
      <c r="AH2789" s="1" t="s">
        <v>69</v>
      </c>
      <c r="AI2789" s="1" t="s">
        <v>69</v>
      </c>
      <c r="AJ2789" s="1" t="s">
        <v>69</v>
      </c>
      <c r="AK2789" s="1" t="s">
        <v>69</v>
      </c>
      <c r="AL2789" s="1" t="s">
        <v>69</v>
      </c>
      <c r="AM2789" s="1" t="s">
        <v>69</v>
      </c>
      <c r="AN2789" s="1" t="s">
        <v>70</v>
      </c>
      <c r="AO2789" s="1" t="s">
        <v>69</v>
      </c>
      <c r="AP2789" s="1" t="s">
        <v>70</v>
      </c>
      <c r="AQ2789" s="1" t="s">
        <v>69</v>
      </c>
      <c r="AR2789" s="1" t="s">
        <v>69</v>
      </c>
      <c r="AS2789" s="1" t="s">
        <v>69</v>
      </c>
      <c r="AT2789" s="1" t="s">
        <v>70</v>
      </c>
      <c r="AU2789" s="1" t="s">
        <v>70</v>
      </c>
      <c r="AV2789" s="1" t="s">
        <v>70</v>
      </c>
      <c r="AW2789" s="1" t="s">
        <v>70</v>
      </c>
      <c r="AX2789" s="1" t="s">
        <v>69</v>
      </c>
      <c r="AY2789" s="1" t="s">
        <v>69</v>
      </c>
      <c r="AZ2789" s="1" t="s">
        <v>69</v>
      </c>
      <c r="BA2789" s="1" t="s">
        <v>69</v>
      </c>
      <c r="BB2789" s="1" t="s">
        <v>70</v>
      </c>
      <c r="BC2789" s="1" t="s">
        <v>70</v>
      </c>
      <c r="BD2789" s="1" t="s">
        <v>70</v>
      </c>
      <c r="BE2789" s="1" t="s">
        <v>70</v>
      </c>
      <c r="BF2789" s="1" t="s">
        <v>69</v>
      </c>
      <c r="BG2789" s="3">
        <v>42559.50763888889</v>
      </c>
    </row>
    <row r="2790">
      <c r="A2790" s="1">
        <v>1008556.0</v>
      </c>
      <c r="B2790" s="1" t="s">
        <v>12986</v>
      </c>
      <c r="C2790" s="2" t="s">
        <v>12995</v>
      </c>
      <c r="H2790" s="1" t="s">
        <v>12996</v>
      </c>
      <c r="I2790" s="1" t="s">
        <v>4569</v>
      </c>
      <c r="J2790" s="1" t="s">
        <v>4140</v>
      </c>
      <c r="K2790" s="1" t="s">
        <v>91</v>
      </c>
      <c r="L2790" s="1">
        <v>65653.0</v>
      </c>
      <c r="N2790" s="1" t="s">
        <v>12997</v>
      </c>
      <c r="U2790" s="1">
        <v>-93.112427</v>
      </c>
      <c r="V2790" s="1">
        <v>36.684368</v>
      </c>
      <c r="W2790" s="1" t="s">
        <v>174</v>
      </c>
      <c r="X2790" s="1" t="s">
        <v>70</v>
      </c>
      <c r="Y2790" s="1" t="s">
        <v>70</v>
      </c>
      <c r="Z2790" s="1" t="s">
        <v>70</v>
      </c>
      <c r="AA2790" s="1" t="s">
        <v>70</v>
      </c>
      <c r="AB2790" s="1" t="s">
        <v>70</v>
      </c>
      <c r="AC2790" s="1" t="s">
        <v>80</v>
      </c>
      <c r="AD2790" s="1" t="s">
        <v>69</v>
      </c>
      <c r="AE2790" s="1" t="s">
        <v>70</v>
      </c>
      <c r="AF2790" s="1" t="s">
        <v>69</v>
      </c>
      <c r="AG2790" s="1" t="s">
        <v>70</v>
      </c>
      <c r="AH2790" s="1" t="s">
        <v>70</v>
      </c>
      <c r="AI2790" s="1" t="s">
        <v>70</v>
      </c>
      <c r="AJ2790" s="1" t="s">
        <v>69</v>
      </c>
      <c r="AK2790" s="1" t="s">
        <v>69</v>
      </c>
      <c r="AL2790" s="1" t="s">
        <v>70</v>
      </c>
      <c r="AM2790" s="1" t="s">
        <v>69</v>
      </c>
      <c r="AN2790" s="1" t="s">
        <v>70</v>
      </c>
      <c r="AO2790" s="1" t="s">
        <v>70</v>
      </c>
      <c r="AP2790" s="1" t="s">
        <v>70</v>
      </c>
      <c r="AQ2790" s="1" t="s">
        <v>70</v>
      </c>
      <c r="AR2790" s="1" t="s">
        <v>69</v>
      </c>
      <c r="AS2790" s="1" t="s">
        <v>70</v>
      </c>
      <c r="AT2790" s="1" t="s">
        <v>70</v>
      </c>
      <c r="AU2790" s="1" t="s">
        <v>70</v>
      </c>
      <c r="AV2790" s="1" t="s">
        <v>70</v>
      </c>
      <c r="AW2790" s="1" t="s">
        <v>70</v>
      </c>
      <c r="AX2790" s="1" t="s">
        <v>70</v>
      </c>
      <c r="AY2790" s="1" t="s">
        <v>70</v>
      </c>
      <c r="AZ2790" s="1" t="s">
        <v>69</v>
      </c>
      <c r="BA2790" s="1" t="s">
        <v>70</v>
      </c>
      <c r="BB2790" s="1" t="s">
        <v>70</v>
      </c>
      <c r="BC2790" s="1" t="s">
        <v>70</v>
      </c>
      <c r="BD2790" s="1" t="s">
        <v>70</v>
      </c>
      <c r="BE2790" s="1" t="s">
        <v>70</v>
      </c>
      <c r="BF2790" s="1" t="s">
        <v>70</v>
      </c>
      <c r="BG2790" s="3">
        <v>41451.52638888889</v>
      </c>
    </row>
    <row r="2791">
      <c r="A2791" s="1">
        <v>1003668.0</v>
      </c>
      <c r="B2791" s="1" t="s">
        <v>12998</v>
      </c>
      <c r="H2791" s="1" t="s">
        <v>12999</v>
      </c>
      <c r="I2791" s="1" t="s">
        <v>13000</v>
      </c>
      <c r="J2791" s="1" t="s">
        <v>906</v>
      </c>
      <c r="K2791" s="1" t="s">
        <v>451</v>
      </c>
      <c r="L2791" s="1">
        <v>53538.0</v>
      </c>
      <c r="U2791" s="1">
        <v>-88.829597</v>
      </c>
      <c r="V2791" s="1">
        <v>42.9263</v>
      </c>
      <c r="X2791" s="1" t="s">
        <v>70</v>
      </c>
      <c r="Y2791" s="1" t="s">
        <v>70</v>
      </c>
      <c r="Z2791" s="1" t="s">
        <v>70</v>
      </c>
      <c r="AA2791" s="1" t="s">
        <v>70</v>
      </c>
      <c r="AB2791" s="1" t="s">
        <v>70</v>
      </c>
      <c r="AC2791" s="1" t="s">
        <v>80</v>
      </c>
      <c r="BG2791" s="1">
        <v>2009.0</v>
      </c>
    </row>
    <row r="2792">
      <c r="A2792" s="1">
        <v>1018989.0</v>
      </c>
      <c r="B2792" s="1" t="s">
        <v>13001</v>
      </c>
      <c r="C2792" s="2" t="s">
        <v>13002</v>
      </c>
      <c r="D2792" s="2" t="s">
        <v>13003</v>
      </c>
      <c r="I2792" s="1" t="s">
        <v>2100</v>
      </c>
      <c r="J2792" s="1" t="s">
        <v>321</v>
      </c>
      <c r="K2792" s="1" t="s">
        <v>322</v>
      </c>
      <c r="M2792" s="1" t="s">
        <v>3213</v>
      </c>
      <c r="N2792" s="1" t="s">
        <v>671</v>
      </c>
      <c r="U2792" s="1">
        <v>-85.989647</v>
      </c>
      <c r="V2792" s="1">
        <v>39.865955</v>
      </c>
      <c r="X2792" s="1" t="s">
        <v>69</v>
      </c>
      <c r="Y2792" s="1" t="s">
        <v>69</v>
      </c>
      <c r="Z2792" s="1" t="s">
        <v>69</v>
      </c>
      <c r="AA2792" s="1" t="s">
        <v>69</v>
      </c>
      <c r="AB2792" s="1" t="s">
        <v>69</v>
      </c>
      <c r="AC2792" s="1" t="s">
        <v>69</v>
      </c>
      <c r="AD2792" s="1" t="s">
        <v>69</v>
      </c>
      <c r="AE2792" s="1" t="s">
        <v>70</v>
      </c>
      <c r="AF2792" s="1" t="s">
        <v>69</v>
      </c>
      <c r="AG2792" s="1" t="s">
        <v>69</v>
      </c>
      <c r="AH2792" s="1" t="s">
        <v>69</v>
      </c>
      <c r="AI2792" s="1" t="s">
        <v>69</v>
      </c>
      <c r="AJ2792" s="1" t="s">
        <v>70</v>
      </c>
      <c r="AK2792" s="1" t="s">
        <v>69</v>
      </c>
      <c r="AL2792" s="1" t="s">
        <v>69</v>
      </c>
      <c r="AM2792" s="1" t="s">
        <v>69</v>
      </c>
      <c r="AN2792" s="1" t="s">
        <v>69</v>
      </c>
      <c r="AO2792" s="1" t="s">
        <v>69</v>
      </c>
      <c r="AP2792" s="1" t="s">
        <v>70</v>
      </c>
      <c r="AQ2792" s="1" t="s">
        <v>70</v>
      </c>
      <c r="AR2792" s="1" t="s">
        <v>69</v>
      </c>
      <c r="AS2792" s="1" t="s">
        <v>69</v>
      </c>
      <c r="AT2792" s="1" t="s">
        <v>69</v>
      </c>
      <c r="AU2792" s="1" t="s">
        <v>69</v>
      </c>
      <c r="AV2792" s="1" t="s">
        <v>70</v>
      </c>
      <c r="AW2792" s="1" t="s">
        <v>70</v>
      </c>
      <c r="AX2792" s="1" t="s">
        <v>69</v>
      </c>
      <c r="AY2792" s="1" t="s">
        <v>70</v>
      </c>
      <c r="AZ2792" s="1" t="s">
        <v>69</v>
      </c>
      <c r="BA2792" s="1" t="s">
        <v>70</v>
      </c>
      <c r="BB2792" s="1" t="s">
        <v>70</v>
      </c>
      <c r="BC2792" s="1" t="s">
        <v>69</v>
      </c>
      <c r="BD2792" s="1" t="s">
        <v>70</v>
      </c>
      <c r="BE2792" s="1" t="s">
        <v>69</v>
      </c>
      <c r="BF2792" s="1" t="s">
        <v>70</v>
      </c>
      <c r="BG2792" s="3">
        <v>43199.91180555556</v>
      </c>
    </row>
    <row r="2793">
      <c r="A2793" s="1">
        <v>1003299.0</v>
      </c>
      <c r="B2793" s="1" t="s">
        <v>13004</v>
      </c>
      <c r="C2793" s="2" t="s">
        <v>13005</v>
      </c>
      <c r="D2793" s="2" t="s">
        <v>13006</v>
      </c>
      <c r="H2793" s="1" t="s">
        <v>13007</v>
      </c>
      <c r="I2793" s="1" t="s">
        <v>13008</v>
      </c>
      <c r="J2793" s="1" t="s">
        <v>3818</v>
      </c>
      <c r="K2793" s="1" t="s">
        <v>656</v>
      </c>
      <c r="L2793" s="1">
        <v>95437.0</v>
      </c>
      <c r="M2793" s="1" t="s">
        <v>9079</v>
      </c>
      <c r="N2793" s="1" t="s">
        <v>1159</v>
      </c>
      <c r="U2793" s="1">
        <v>-123.80478</v>
      </c>
      <c r="V2793" s="1">
        <v>39.445919</v>
      </c>
      <c r="W2793" s="1" t="s">
        <v>548</v>
      </c>
      <c r="X2793" s="1" t="s">
        <v>69</v>
      </c>
      <c r="Y2793" s="1" t="s">
        <v>69</v>
      </c>
      <c r="Z2793" s="1" t="s">
        <v>70</v>
      </c>
      <c r="AA2793" s="1" t="s">
        <v>69</v>
      </c>
      <c r="AB2793" s="1" t="s">
        <v>69</v>
      </c>
      <c r="AC2793" s="1" t="s">
        <v>69</v>
      </c>
      <c r="AD2793" s="1" t="s">
        <v>69</v>
      </c>
      <c r="AE2793" s="1" t="s">
        <v>69</v>
      </c>
      <c r="AF2793" s="1" t="s">
        <v>70</v>
      </c>
      <c r="AG2793" s="1" t="s">
        <v>69</v>
      </c>
      <c r="AH2793" s="1" t="s">
        <v>69</v>
      </c>
      <c r="AI2793" s="1" t="s">
        <v>69</v>
      </c>
      <c r="AJ2793" s="1" t="s">
        <v>69</v>
      </c>
      <c r="AK2793" s="1" t="s">
        <v>69</v>
      </c>
      <c r="AL2793" s="1" t="s">
        <v>69</v>
      </c>
      <c r="AM2793" s="1" t="s">
        <v>69</v>
      </c>
      <c r="AN2793" s="1" t="s">
        <v>70</v>
      </c>
      <c r="AO2793" s="1" t="s">
        <v>69</v>
      </c>
      <c r="AP2793" s="1" t="s">
        <v>70</v>
      </c>
      <c r="AQ2793" s="1" t="s">
        <v>70</v>
      </c>
      <c r="AR2793" s="1" t="s">
        <v>69</v>
      </c>
      <c r="AS2793" s="1" t="s">
        <v>69</v>
      </c>
      <c r="AT2793" s="1" t="s">
        <v>69</v>
      </c>
      <c r="AU2793" s="1" t="s">
        <v>70</v>
      </c>
      <c r="AV2793" s="1" t="s">
        <v>69</v>
      </c>
      <c r="AW2793" s="1" t="s">
        <v>70</v>
      </c>
      <c r="AX2793" s="1" t="s">
        <v>70</v>
      </c>
      <c r="AY2793" s="1" t="s">
        <v>70</v>
      </c>
      <c r="AZ2793" s="1" t="s">
        <v>69</v>
      </c>
      <c r="BA2793" s="1" t="s">
        <v>70</v>
      </c>
      <c r="BB2793" s="1" t="s">
        <v>69</v>
      </c>
      <c r="BC2793" s="1" t="s">
        <v>70</v>
      </c>
      <c r="BD2793" s="1" t="s">
        <v>70</v>
      </c>
      <c r="BE2793" s="1" t="s">
        <v>70</v>
      </c>
      <c r="BF2793" s="1" t="s">
        <v>70</v>
      </c>
      <c r="BG2793" s="3">
        <v>41751.51736111111</v>
      </c>
    </row>
    <row r="2794">
      <c r="A2794" s="1">
        <v>1011136.0</v>
      </c>
      <c r="B2794" s="1" t="s">
        <v>13009</v>
      </c>
      <c r="C2794" s="2" t="s">
        <v>13010</v>
      </c>
      <c r="D2794" s="2" t="s">
        <v>13011</v>
      </c>
      <c r="H2794" s="1" t="s">
        <v>13012</v>
      </c>
      <c r="I2794" s="1" t="s">
        <v>2665</v>
      </c>
      <c r="J2794" s="1" t="s">
        <v>348</v>
      </c>
      <c r="K2794" s="1" t="s">
        <v>349</v>
      </c>
      <c r="L2794" s="1">
        <v>80525.0</v>
      </c>
      <c r="M2794" s="1" t="s">
        <v>13013</v>
      </c>
      <c r="N2794" s="1" t="s">
        <v>503</v>
      </c>
      <c r="O2794" s="1" t="s">
        <v>1875</v>
      </c>
      <c r="P2794" s="1" t="s">
        <v>8581</v>
      </c>
      <c r="U2794" s="1">
        <v>-105.05969</v>
      </c>
      <c r="V2794" s="1">
        <v>40.522308</v>
      </c>
      <c r="X2794" s="1" t="s">
        <v>69</v>
      </c>
      <c r="Y2794" s="1" t="s">
        <v>70</v>
      </c>
      <c r="Z2794" s="1" t="s">
        <v>70</v>
      </c>
      <c r="AA2794" s="1" t="s">
        <v>70</v>
      </c>
      <c r="AB2794" s="1" t="s">
        <v>69</v>
      </c>
      <c r="AC2794" s="1" t="s">
        <v>69</v>
      </c>
      <c r="AD2794" s="1" t="s">
        <v>69</v>
      </c>
      <c r="AE2794" s="1" t="s">
        <v>69</v>
      </c>
      <c r="AF2794" s="1" t="s">
        <v>70</v>
      </c>
      <c r="AG2794" s="1" t="s">
        <v>69</v>
      </c>
      <c r="AH2794" s="1" t="s">
        <v>69</v>
      </c>
      <c r="AI2794" s="1" t="s">
        <v>69</v>
      </c>
      <c r="AJ2794" s="1" t="s">
        <v>69</v>
      </c>
      <c r="AK2794" s="1" t="s">
        <v>69</v>
      </c>
      <c r="AL2794" s="1" t="s">
        <v>69</v>
      </c>
      <c r="AM2794" s="1" t="s">
        <v>69</v>
      </c>
      <c r="AN2794" s="1" t="s">
        <v>70</v>
      </c>
      <c r="AO2794" s="1" t="s">
        <v>69</v>
      </c>
      <c r="AP2794" s="1" t="s">
        <v>70</v>
      </c>
      <c r="AQ2794" s="1" t="s">
        <v>70</v>
      </c>
      <c r="AR2794" s="1" t="s">
        <v>69</v>
      </c>
      <c r="AS2794" s="1" t="s">
        <v>70</v>
      </c>
      <c r="AT2794" s="1" t="s">
        <v>70</v>
      </c>
      <c r="AU2794" s="1" t="s">
        <v>69</v>
      </c>
      <c r="AV2794" s="1" t="s">
        <v>70</v>
      </c>
      <c r="AW2794" s="1" t="s">
        <v>70</v>
      </c>
      <c r="AX2794" s="1" t="s">
        <v>69</v>
      </c>
      <c r="AY2794" s="1" t="s">
        <v>69</v>
      </c>
      <c r="AZ2794" s="1" t="s">
        <v>69</v>
      </c>
      <c r="BA2794" s="1" t="s">
        <v>70</v>
      </c>
      <c r="BB2794" s="1" t="s">
        <v>69</v>
      </c>
      <c r="BC2794" s="1" t="s">
        <v>69</v>
      </c>
      <c r="BD2794" s="1" t="s">
        <v>69</v>
      </c>
      <c r="BE2794" s="1" t="s">
        <v>70</v>
      </c>
      <c r="BF2794" s="1" t="s">
        <v>70</v>
      </c>
      <c r="BG2794" s="3">
        <v>42131.76666666667</v>
      </c>
    </row>
    <row r="2795">
      <c r="A2795" s="1">
        <v>1004582.0</v>
      </c>
      <c r="B2795" s="1" t="s">
        <v>13014</v>
      </c>
      <c r="H2795" s="1" t="s">
        <v>13015</v>
      </c>
      <c r="I2795" s="1" t="s">
        <v>13016</v>
      </c>
      <c r="J2795" s="1" t="s">
        <v>13017</v>
      </c>
      <c r="K2795" s="1" t="s">
        <v>389</v>
      </c>
      <c r="L2795" s="1">
        <v>50501.0</v>
      </c>
      <c r="U2795" s="1">
        <v>-94.179398</v>
      </c>
      <c r="V2795" s="1">
        <v>42.505798</v>
      </c>
      <c r="X2795" s="1" t="s">
        <v>70</v>
      </c>
      <c r="Y2795" s="1" t="s">
        <v>70</v>
      </c>
      <c r="Z2795" s="1" t="s">
        <v>70</v>
      </c>
      <c r="AA2795" s="1" t="s">
        <v>70</v>
      </c>
      <c r="AB2795" s="1" t="s">
        <v>70</v>
      </c>
      <c r="AC2795" s="1" t="s">
        <v>80</v>
      </c>
      <c r="BG2795" s="1">
        <v>2009.0</v>
      </c>
    </row>
    <row r="2796">
      <c r="A2796" s="1">
        <v>1009380.0</v>
      </c>
      <c r="B2796" s="1" t="s">
        <v>13018</v>
      </c>
      <c r="C2796" s="2" t="s">
        <v>13019</v>
      </c>
      <c r="H2796" s="1" t="s">
        <v>13020</v>
      </c>
      <c r="I2796" s="1" t="s">
        <v>13000</v>
      </c>
      <c r="K2796" s="1" t="s">
        <v>451</v>
      </c>
      <c r="L2796" s="1">
        <v>53538.0</v>
      </c>
      <c r="U2796" s="1">
        <v>-88.831703</v>
      </c>
      <c r="V2796" s="1">
        <v>42.926701</v>
      </c>
      <c r="X2796" s="1" t="s">
        <v>69</v>
      </c>
      <c r="Y2796" s="1" t="s">
        <v>70</v>
      </c>
      <c r="Z2796" s="1" t="s">
        <v>70</v>
      </c>
      <c r="AA2796" s="1" t="s">
        <v>70</v>
      </c>
      <c r="AB2796" s="1" t="s">
        <v>70</v>
      </c>
      <c r="AC2796" s="1" t="s">
        <v>80</v>
      </c>
      <c r="BG2796" s="1">
        <v>2013.0</v>
      </c>
    </row>
    <row r="2797">
      <c r="A2797" s="1">
        <v>1000058.0</v>
      </c>
      <c r="B2797" s="1" t="s">
        <v>13021</v>
      </c>
      <c r="C2797" s="2" t="s">
        <v>356</v>
      </c>
      <c r="D2797" s="2" t="s">
        <v>2413</v>
      </c>
      <c r="H2797" s="1" t="s">
        <v>13022</v>
      </c>
      <c r="I2797" s="1" t="s">
        <v>96</v>
      </c>
      <c r="J2797" s="1" t="s">
        <v>642</v>
      </c>
      <c r="K2797" s="1" t="s">
        <v>96</v>
      </c>
      <c r="L2797" s="1">
        <v>11205.0</v>
      </c>
      <c r="M2797" s="1" t="s">
        <v>312</v>
      </c>
      <c r="N2797" s="1" t="s">
        <v>2416</v>
      </c>
      <c r="U2797" s="1">
        <v>-73.974602</v>
      </c>
      <c r="V2797" s="1">
        <v>40.692101</v>
      </c>
      <c r="W2797" s="1" t="s">
        <v>136</v>
      </c>
      <c r="X2797" s="1" t="s">
        <v>69</v>
      </c>
      <c r="Y2797" s="1" t="s">
        <v>69</v>
      </c>
      <c r="Z2797" s="1" t="s">
        <v>69</v>
      </c>
      <c r="AA2797" s="1" t="s">
        <v>69</v>
      </c>
      <c r="AB2797" s="1" t="s">
        <v>69</v>
      </c>
      <c r="AC2797" s="1" t="s">
        <v>69</v>
      </c>
      <c r="AD2797" s="1" t="s">
        <v>69</v>
      </c>
      <c r="AE2797" s="1" t="s">
        <v>69</v>
      </c>
      <c r="AF2797" s="1" t="s">
        <v>70</v>
      </c>
      <c r="AG2797" s="1" t="s">
        <v>70</v>
      </c>
      <c r="AH2797" s="1" t="s">
        <v>69</v>
      </c>
      <c r="AI2797" s="1" t="s">
        <v>69</v>
      </c>
      <c r="AJ2797" s="1" t="s">
        <v>69</v>
      </c>
      <c r="AK2797" s="1" t="s">
        <v>69</v>
      </c>
      <c r="AL2797" s="1" t="s">
        <v>70</v>
      </c>
      <c r="AM2797" s="1" t="s">
        <v>69</v>
      </c>
      <c r="AN2797" s="1" t="s">
        <v>70</v>
      </c>
      <c r="AO2797" s="1" t="s">
        <v>69</v>
      </c>
      <c r="AP2797" s="1" t="s">
        <v>70</v>
      </c>
      <c r="AQ2797" s="1" t="s">
        <v>70</v>
      </c>
      <c r="AR2797" s="1" t="s">
        <v>70</v>
      </c>
      <c r="AS2797" s="1" t="s">
        <v>69</v>
      </c>
      <c r="AT2797" s="1" t="s">
        <v>70</v>
      </c>
      <c r="AU2797" s="1" t="s">
        <v>70</v>
      </c>
      <c r="AV2797" s="1" t="s">
        <v>70</v>
      </c>
      <c r="AW2797" s="1" t="s">
        <v>69</v>
      </c>
      <c r="AX2797" s="1" t="s">
        <v>70</v>
      </c>
      <c r="AY2797" s="1" t="s">
        <v>70</v>
      </c>
      <c r="AZ2797" s="1" t="s">
        <v>69</v>
      </c>
      <c r="BA2797" s="1" t="s">
        <v>70</v>
      </c>
      <c r="BB2797" s="1" t="s">
        <v>70</v>
      </c>
      <c r="BC2797" s="1" t="s">
        <v>70</v>
      </c>
      <c r="BD2797" s="1" t="s">
        <v>70</v>
      </c>
      <c r="BE2797" s="1" t="s">
        <v>70</v>
      </c>
      <c r="BF2797" s="1" t="s">
        <v>70</v>
      </c>
      <c r="BG2797" s="3">
        <v>41479.46944444445</v>
      </c>
    </row>
    <row r="2798">
      <c r="A2798" s="1">
        <v>1002397.0</v>
      </c>
      <c r="B2798" s="1" t="s">
        <v>13023</v>
      </c>
      <c r="H2798" s="1" t="s">
        <v>13024</v>
      </c>
      <c r="I2798" s="1" t="s">
        <v>13025</v>
      </c>
      <c r="J2798" s="1" t="s">
        <v>10337</v>
      </c>
      <c r="K2798" s="1" t="s">
        <v>656</v>
      </c>
      <c r="L2798" s="1">
        <v>96032.0</v>
      </c>
      <c r="U2798" s="1">
        <v>-122.837</v>
      </c>
      <c r="V2798" s="1">
        <v>41.616402</v>
      </c>
      <c r="X2798" s="1" t="s">
        <v>70</v>
      </c>
      <c r="Y2798" s="1" t="s">
        <v>70</v>
      </c>
      <c r="Z2798" s="1" t="s">
        <v>70</v>
      </c>
      <c r="AA2798" s="1" t="s">
        <v>70</v>
      </c>
      <c r="AB2798" s="1" t="s">
        <v>70</v>
      </c>
      <c r="AC2798" s="1" t="s">
        <v>80</v>
      </c>
      <c r="BG2798" s="1">
        <v>2009.0</v>
      </c>
    </row>
    <row r="2799">
      <c r="A2799" s="1">
        <v>1004605.0</v>
      </c>
      <c r="B2799" s="1" t="s">
        <v>13026</v>
      </c>
      <c r="H2799" s="1" t="s">
        <v>13027</v>
      </c>
      <c r="I2799" s="1" t="s">
        <v>13028</v>
      </c>
      <c r="J2799" s="1" t="s">
        <v>11371</v>
      </c>
      <c r="K2799" s="1" t="s">
        <v>244</v>
      </c>
      <c r="L2799" s="1">
        <v>7024.0</v>
      </c>
      <c r="M2799" s="1" t="s">
        <v>13029</v>
      </c>
      <c r="N2799" s="1" t="s">
        <v>6151</v>
      </c>
      <c r="U2799" s="1">
        <v>-73.980003</v>
      </c>
      <c r="V2799" s="1">
        <v>40.844501</v>
      </c>
      <c r="W2799" s="1" t="s">
        <v>392</v>
      </c>
      <c r="X2799" s="1" t="s">
        <v>69</v>
      </c>
      <c r="Y2799" s="1" t="s">
        <v>70</v>
      </c>
      <c r="Z2799" s="1" t="s">
        <v>69</v>
      </c>
      <c r="AA2799" s="1" t="s">
        <v>70</v>
      </c>
      <c r="AB2799" s="1" t="s">
        <v>70</v>
      </c>
      <c r="AC2799" s="1" t="s">
        <v>69</v>
      </c>
      <c r="AD2799" s="1" t="s">
        <v>69</v>
      </c>
      <c r="AE2799" s="1" t="s">
        <v>69</v>
      </c>
      <c r="AF2799" s="1" t="s">
        <v>70</v>
      </c>
      <c r="AG2799" s="1" t="s">
        <v>69</v>
      </c>
      <c r="AH2799" s="1" t="s">
        <v>69</v>
      </c>
      <c r="AI2799" s="1" t="s">
        <v>70</v>
      </c>
      <c r="AJ2799" s="1" t="s">
        <v>70</v>
      </c>
      <c r="AK2799" s="1" t="s">
        <v>69</v>
      </c>
      <c r="AL2799" s="1" t="s">
        <v>70</v>
      </c>
      <c r="AM2799" s="1" t="s">
        <v>70</v>
      </c>
      <c r="AN2799" s="1" t="s">
        <v>69</v>
      </c>
      <c r="AO2799" s="1" t="s">
        <v>70</v>
      </c>
      <c r="AP2799" s="1" t="s">
        <v>70</v>
      </c>
      <c r="AQ2799" s="1" t="s">
        <v>69</v>
      </c>
      <c r="AR2799" s="1" t="s">
        <v>70</v>
      </c>
      <c r="AS2799" s="1" t="s">
        <v>70</v>
      </c>
      <c r="AT2799" s="1" t="s">
        <v>69</v>
      </c>
      <c r="AU2799" s="1" t="s">
        <v>70</v>
      </c>
      <c r="AV2799" s="1" t="s">
        <v>70</v>
      </c>
      <c r="AW2799" s="1" t="s">
        <v>70</v>
      </c>
      <c r="AX2799" s="1" t="s">
        <v>70</v>
      </c>
      <c r="AY2799" s="1" t="s">
        <v>70</v>
      </c>
      <c r="AZ2799" s="1" t="s">
        <v>69</v>
      </c>
      <c r="BA2799" s="1" t="s">
        <v>69</v>
      </c>
      <c r="BB2799" s="1" t="s">
        <v>69</v>
      </c>
      <c r="BC2799" s="1" t="s">
        <v>70</v>
      </c>
      <c r="BD2799" s="1" t="s">
        <v>69</v>
      </c>
      <c r="BE2799" s="1" t="s">
        <v>70</v>
      </c>
      <c r="BF2799" s="1" t="s">
        <v>69</v>
      </c>
      <c r="BG2799" s="3">
        <v>41712.555555555555</v>
      </c>
    </row>
    <row r="2800">
      <c r="A2800" s="1">
        <v>1006490.0</v>
      </c>
      <c r="B2800" s="1" t="s">
        <v>13030</v>
      </c>
      <c r="C2800" s="2" t="s">
        <v>13031</v>
      </c>
      <c r="H2800" s="1" t="s">
        <v>13032</v>
      </c>
      <c r="I2800" s="1" t="s">
        <v>13033</v>
      </c>
      <c r="J2800" s="1" t="s">
        <v>1039</v>
      </c>
      <c r="K2800" s="1" t="s">
        <v>389</v>
      </c>
      <c r="L2800" s="1">
        <v>52627.0</v>
      </c>
      <c r="M2800" s="1" t="s">
        <v>172</v>
      </c>
      <c r="N2800" s="1" t="s">
        <v>13034</v>
      </c>
      <c r="U2800" s="1">
        <v>-91.313454</v>
      </c>
      <c r="V2800" s="1">
        <v>40.632389</v>
      </c>
      <c r="W2800" s="1" t="s">
        <v>392</v>
      </c>
      <c r="X2800" s="1" t="s">
        <v>69</v>
      </c>
      <c r="Y2800" s="1" t="s">
        <v>69</v>
      </c>
      <c r="Z2800" s="1" t="s">
        <v>70</v>
      </c>
      <c r="AA2800" s="1" t="s">
        <v>70</v>
      </c>
      <c r="AB2800" s="1" t="s">
        <v>69</v>
      </c>
      <c r="AC2800" s="1" t="s">
        <v>80</v>
      </c>
      <c r="AD2800" s="1" t="s">
        <v>69</v>
      </c>
      <c r="AE2800" s="1" t="s">
        <v>69</v>
      </c>
      <c r="AF2800" s="1" t="s">
        <v>69</v>
      </c>
      <c r="AG2800" s="1" t="s">
        <v>69</v>
      </c>
      <c r="AH2800" s="1" t="s">
        <v>69</v>
      </c>
      <c r="AI2800" s="1" t="s">
        <v>70</v>
      </c>
      <c r="AJ2800" s="1" t="s">
        <v>69</v>
      </c>
      <c r="AK2800" s="1" t="s">
        <v>69</v>
      </c>
      <c r="AL2800" s="1" t="s">
        <v>69</v>
      </c>
      <c r="AM2800" s="1" t="s">
        <v>69</v>
      </c>
      <c r="AN2800" s="1" t="s">
        <v>69</v>
      </c>
      <c r="AO2800" s="1" t="s">
        <v>69</v>
      </c>
      <c r="AP2800" s="1" t="s">
        <v>69</v>
      </c>
      <c r="AQ2800" s="1" t="s">
        <v>70</v>
      </c>
      <c r="AR2800" s="1" t="s">
        <v>69</v>
      </c>
      <c r="AS2800" s="1" t="s">
        <v>70</v>
      </c>
      <c r="AT2800" s="1" t="s">
        <v>69</v>
      </c>
      <c r="AU2800" s="1" t="s">
        <v>69</v>
      </c>
      <c r="AV2800" s="1" t="s">
        <v>70</v>
      </c>
      <c r="AW2800" s="1" t="s">
        <v>69</v>
      </c>
      <c r="AX2800" s="1" t="s">
        <v>70</v>
      </c>
      <c r="AY2800" s="1" t="s">
        <v>70</v>
      </c>
      <c r="AZ2800" s="1" t="s">
        <v>70</v>
      </c>
      <c r="BA2800" s="1" t="s">
        <v>70</v>
      </c>
      <c r="BB2800" s="1" t="s">
        <v>70</v>
      </c>
      <c r="BC2800" s="1" t="s">
        <v>70</v>
      </c>
      <c r="BD2800" s="1" t="s">
        <v>70</v>
      </c>
      <c r="BE2800" s="1" t="s">
        <v>70</v>
      </c>
      <c r="BF2800" s="1" t="s">
        <v>70</v>
      </c>
      <c r="BG2800" s="3">
        <v>41025.56597222222</v>
      </c>
    </row>
    <row r="2801">
      <c r="A2801" s="1">
        <v>1002741.0</v>
      </c>
      <c r="B2801" s="1" t="s">
        <v>13035</v>
      </c>
      <c r="C2801" s="2" t="s">
        <v>13036</v>
      </c>
      <c r="D2801" s="2" t="s">
        <v>13037</v>
      </c>
      <c r="E2801" s="2" t="s">
        <v>3607</v>
      </c>
      <c r="G2801" s="2" t="s">
        <v>3608</v>
      </c>
      <c r="H2801" s="1" t="s">
        <v>13038</v>
      </c>
      <c r="I2801" s="1" t="s">
        <v>5794</v>
      </c>
      <c r="J2801" s="1" t="s">
        <v>5794</v>
      </c>
      <c r="K2801" s="1" t="s">
        <v>656</v>
      </c>
      <c r="L2801" s="1">
        <v>94123.0</v>
      </c>
      <c r="M2801" s="1" t="s">
        <v>224</v>
      </c>
      <c r="N2801" s="1" t="s">
        <v>11824</v>
      </c>
      <c r="U2801" s="1">
        <v>-122.4313</v>
      </c>
      <c r="V2801" s="1">
        <v>37.806213</v>
      </c>
      <c r="X2801" s="1" t="s">
        <v>69</v>
      </c>
      <c r="Y2801" s="1" t="s">
        <v>69</v>
      </c>
      <c r="Z2801" s="1" t="s">
        <v>70</v>
      </c>
      <c r="AA2801" s="1" t="s">
        <v>69</v>
      </c>
      <c r="AB2801" s="1" t="s">
        <v>69</v>
      </c>
      <c r="AC2801" s="1" t="s">
        <v>69</v>
      </c>
      <c r="AD2801" s="1" t="s">
        <v>69</v>
      </c>
      <c r="AE2801" s="1" t="s">
        <v>69</v>
      </c>
      <c r="AF2801" s="1" t="s">
        <v>70</v>
      </c>
      <c r="AG2801" s="1" t="s">
        <v>69</v>
      </c>
      <c r="AH2801" s="1" t="s">
        <v>69</v>
      </c>
      <c r="AI2801" s="1" t="s">
        <v>69</v>
      </c>
      <c r="AJ2801" s="1" t="s">
        <v>69</v>
      </c>
      <c r="AK2801" s="1" t="s">
        <v>69</v>
      </c>
      <c r="AL2801" s="1" t="s">
        <v>69</v>
      </c>
      <c r="AM2801" s="1" t="s">
        <v>69</v>
      </c>
      <c r="AN2801" s="1" t="s">
        <v>70</v>
      </c>
      <c r="AO2801" s="1" t="s">
        <v>69</v>
      </c>
      <c r="AP2801" s="1" t="s">
        <v>70</v>
      </c>
      <c r="AQ2801" s="1" t="s">
        <v>69</v>
      </c>
      <c r="AR2801" s="1" t="s">
        <v>69</v>
      </c>
      <c r="AS2801" s="1" t="s">
        <v>69</v>
      </c>
      <c r="AT2801" s="1" t="s">
        <v>69</v>
      </c>
      <c r="AU2801" s="1" t="s">
        <v>69</v>
      </c>
      <c r="AV2801" s="1" t="s">
        <v>69</v>
      </c>
      <c r="AW2801" s="1" t="s">
        <v>70</v>
      </c>
      <c r="AX2801" s="1" t="s">
        <v>70</v>
      </c>
      <c r="AY2801" s="1" t="s">
        <v>69</v>
      </c>
      <c r="AZ2801" s="1" t="s">
        <v>69</v>
      </c>
      <c r="BA2801" s="1" t="s">
        <v>69</v>
      </c>
      <c r="BB2801" s="1" t="s">
        <v>69</v>
      </c>
      <c r="BC2801" s="1" t="s">
        <v>69</v>
      </c>
      <c r="BD2801" s="1" t="s">
        <v>70</v>
      </c>
      <c r="BE2801" s="1" t="s">
        <v>70</v>
      </c>
      <c r="BF2801" s="1" t="s">
        <v>70</v>
      </c>
      <c r="BG2801" s="3">
        <v>42571.73819444444</v>
      </c>
    </row>
    <row r="2802">
      <c r="A2802" s="1">
        <v>1018373.0</v>
      </c>
      <c r="B2802" s="1" t="s">
        <v>13039</v>
      </c>
      <c r="C2802" s="2" t="s">
        <v>3715</v>
      </c>
      <c r="D2802" s="1" t="s">
        <v>13040</v>
      </c>
      <c r="H2802" s="1" t="s">
        <v>13041</v>
      </c>
      <c r="I2802" s="1" t="s">
        <v>12567</v>
      </c>
      <c r="J2802" s="1" t="s">
        <v>1039</v>
      </c>
      <c r="K2802" s="1" t="s">
        <v>211</v>
      </c>
      <c r="L2802" s="1">
        <v>33901.0</v>
      </c>
      <c r="M2802" s="1" t="s">
        <v>13042</v>
      </c>
      <c r="N2802" s="1" t="s">
        <v>7467</v>
      </c>
      <c r="U2802" s="1">
        <v>-81.873192</v>
      </c>
      <c r="V2802" s="1">
        <v>26.64263</v>
      </c>
      <c r="X2802" s="1" t="s">
        <v>69</v>
      </c>
      <c r="Y2802" s="1" t="s">
        <v>70</v>
      </c>
      <c r="Z2802" s="1" t="s">
        <v>70</v>
      </c>
      <c r="AA2802" s="1" t="s">
        <v>70</v>
      </c>
      <c r="AB2802" s="1" t="s">
        <v>70</v>
      </c>
      <c r="AC2802" s="1" t="s">
        <v>69</v>
      </c>
      <c r="AD2802" s="1" t="s">
        <v>69</v>
      </c>
      <c r="AE2802" s="1" t="s">
        <v>69</v>
      </c>
      <c r="AF2802" s="1" t="s">
        <v>69</v>
      </c>
      <c r="AG2802" s="1" t="s">
        <v>69</v>
      </c>
      <c r="AH2802" s="1" t="s">
        <v>69</v>
      </c>
      <c r="AI2802" s="1" t="s">
        <v>69</v>
      </c>
      <c r="AJ2802" s="1" t="s">
        <v>69</v>
      </c>
      <c r="AK2802" s="1" t="s">
        <v>69</v>
      </c>
      <c r="AL2802" s="1" t="s">
        <v>69</v>
      </c>
      <c r="AM2802" s="1" t="s">
        <v>69</v>
      </c>
      <c r="AN2802" s="1" t="s">
        <v>69</v>
      </c>
      <c r="AO2802" s="1" t="s">
        <v>69</v>
      </c>
      <c r="AP2802" s="1" t="s">
        <v>70</v>
      </c>
      <c r="AQ2802" s="1" t="s">
        <v>69</v>
      </c>
      <c r="AR2802" s="1" t="s">
        <v>69</v>
      </c>
      <c r="AS2802" s="1" t="s">
        <v>69</v>
      </c>
      <c r="AT2802" s="1" t="s">
        <v>69</v>
      </c>
      <c r="AU2802" s="1" t="s">
        <v>69</v>
      </c>
      <c r="AV2802" s="1" t="s">
        <v>69</v>
      </c>
      <c r="AW2802" s="1" t="s">
        <v>70</v>
      </c>
      <c r="AX2802" s="1" t="s">
        <v>69</v>
      </c>
      <c r="AY2802" s="1" t="s">
        <v>69</v>
      </c>
      <c r="AZ2802" s="1" t="s">
        <v>69</v>
      </c>
      <c r="BA2802" s="1" t="s">
        <v>69</v>
      </c>
      <c r="BB2802" s="1" t="s">
        <v>69</v>
      </c>
      <c r="BC2802" s="1" t="s">
        <v>69</v>
      </c>
      <c r="BD2802" s="1" t="s">
        <v>69</v>
      </c>
      <c r="BE2802" s="1" t="s">
        <v>70</v>
      </c>
      <c r="BF2802" s="1" t="s">
        <v>69</v>
      </c>
      <c r="BG2802" s="3">
        <v>42909.54652777778</v>
      </c>
    </row>
    <row r="2803">
      <c r="A2803" s="1">
        <v>1005572.0</v>
      </c>
      <c r="B2803" s="1" t="s">
        <v>13043</v>
      </c>
      <c r="H2803" s="1" t="s">
        <v>13044</v>
      </c>
      <c r="I2803" s="1" t="s">
        <v>13045</v>
      </c>
      <c r="J2803" s="1" t="s">
        <v>276</v>
      </c>
      <c r="K2803" s="1" t="s">
        <v>96</v>
      </c>
      <c r="L2803" s="1">
        <v>13339.0</v>
      </c>
      <c r="N2803" s="1" t="s">
        <v>13046</v>
      </c>
      <c r="U2803" s="1">
        <v>-74.621201</v>
      </c>
      <c r="V2803" s="1">
        <v>42.931801</v>
      </c>
      <c r="X2803" s="1" t="s">
        <v>69</v>
      </c>
      <c r="Y2803" s="1" t="s">
        <v>70</v>
      </c>
      <c r="Z2803" s="1" t="s">
        <v>70</v>
      </c>
      <c r="AA2803" s="1" t="s">
        <v>69</v>
      </c>
      <c r="AB2803" s="1" t="s">
        <v>70</v>
      </c>
      <c r="AC2803" s="1" t="s">
        <v>80</v>
      </c>
      <c r="AD2803" s="1" t="s">
        <v>70</v>
      </c>
      <c r="AE2803" s="1" t="s">
        <v>70</v>
      </c>
      <c r="AF2803" s="1" t="s">
        <v>70</v>
      </c>
      <c r="AG2803" s="1" t="s">
        <v>70</v>
      </c>
      <c r="AH2803" s="1" t="s">
        <v>70</v>
      </c>
      <c r="AI2803" s="1" t="s">
        <v>70</v>
      </c>
      <c r="AJ2803" s="1" t="s">
        <v>70</v>
      </c>
      <c r="AK2803" s="1" t="s">
        <v>69</v>
      </c>
      <c r="AL2803" s="1" t="s">
        <v>70</v>
      </c>
      <c r="AM2803" s="1" t="s">
        <v>70</v>
      </c>
      <c r="AN2803" s="1" t="s">
        <v>70</v>
      </c>
      <c r="AO2803" s="1" t="s">
        <v>70</v>
      </c>
      <c r="AP2803" s="1" t="s">
        <v>70</v>
      </c>
      <c r="AQ2803" s="1" t="s">
        <v>70</v>
      </c>
      <c r="AR2803" s="1" t="s">
        <v>70</v>
      </c>
      <c r="AS2803" s="1" t="s">
        <v>70</v>
      </c>
      <c r="AT2803" s="1" t="s">
        <v>70</v>
      </c>
      <c r="AU2803" s="1" t="s">
        <v>70</v>
      </c>
      <c r="AV2803" s="1" t="s">
        <v>70</v>
      </c>
      <c r="AW2803" s="1" t="s">
        <v>70</v>
      </c>
      <c r="AX2803" s="1" t="s">
        <v>70</v>
      </c>
      <c r="AY2803" s="1" t="s">
        <v>70</v>
      </c>
      <c r="AZ2803" s="1" t="s">
        <v>69</v>
      </c>
      <c r="BA2803" s="1" t="s">
        <v>70</v>
      </c>
      <c r="BB2803" s="1" t="s">
        <v>70</v>
      </c>
      <c r="BC2803" s="1" t="s">
        <v>70</v>
      </c>
      <c r="BD2803" s="1" t="s">
        <v>70</v>
      </c>
      <c r="BE2803" s="1" t="s">
        <v>70</v>
      </c>
      <c r="BF2803" s="1" t="s">
        <v>70</v>
      </c>
      <c r="BG2803" s="3">
        <v>42082.59722222222</v>
      </c>
    </row>
    <row r="2804">
      <c r="A2804" s="1">
        <v>1000734.0</v>
      </c>
      <c r="B2804" s="1" t="s">
        <v>13047</v>
      </c>
      <c r="C2804" s="2" t="s">
        <v>13048</v>
      </c>
      <c r="D2804" s="2" t="s">
        <v>13049</v>
      </c>
      <c r="H2804" s="1" t="s">
        <v>13050</v>
      </c>
      <c r="I2804" s="1" t="s">
        <v>13051</v>
      </c>
      <c r="J2804" s="1" t="s">
        <v>3946</v>
      </c>
      <c r="K2804" s="1" t="s">
        <v>230</v>
      </c>
      <c r="L2804" s="1">
        <v>66701.0</v>
      </c>
      <c r="M2804" s="1" t="s">
        <v>2564</v>
      </c>
      <c r="N2804" s="1" t="s">
        <v>12424</v>
      </c>
      <c r="U2804" s="1">
        <v>-94.704948</v>
      </c>
      <c r="V2804" s="1">
        <v>37.842396</v>
      </c>
      <c r="W2804" s="1" t="s">
        <v>392</v>
      </c>
      <c r="X2804" s="1" t="s">
        <v>70</v>
      </c>
      <c r="Y2804" s="1" t="s">
        <v>70</v>
      </c>
      <c r="Z2804" s="1" t="s">
        <v>70</v>
      </c>
      <c r="AA2804" s="1" t="s">
        <v>69</v>
      </c>
      <c r="AB2804" s="1" t="s">
        <v>69</v>
      </c>
      <c r="AC2804" s="1" t="s">
        <v>69</v>
      </c>
      <c r="AD2804" s="1" t="s">
        <v>69</v>
      </c>
      <c r="AE2804" s="1" t="s">
        <v>70</v>
      </c>
      <c r="AF2804" s="1" t="s">
        <v>69</v>
      </c>
      <c r="AG2804" s="1" t="s">
        <v>69</v>
      </c>
      <c r="AH2804" s="1" t="s">
        <v>69</v>
      </c>
      <c r="AI2804" s="1" t="s">
        <v>70</v>
      </c>
      <c r="AJ2804" s="1" t="s">
        <v>69</v>
      </c>
      <c r="AK2804" s="1" t="s">
        <v>69</v>
      </c>
      <c r="AL2804" s="1" t="s">
        <v>69</v>
      </c>
      <c r="AM2804" s="1" t="s">
        <v>69</v>
      </c>
      <c r="AN2804" s="1" t="s">
        <v>70</v>
      </c>
      <c r="AO2804" s="1" t="s">
        <v>70</v>
      </c>
      <c r="AP2804" s="1" t="s">
        <v>70</v>
      </c>
      <c r="AQ2804" s="1" t="s">
        <v>69</v>
      </c>
      <c r="AR2804" s="1" t="s">
        <v>69</v>
      </c>
      <c r="AS2804" s="1" t="s">
        <v>69</v>
      </c>
      <c r="AT2804" s="1" t="s">
        <v>69</v>
      </c>
      <c r="AU2804" s="1" t="s">
        <v>70</v>
      </c>
      <c r="AV2804" s="1" t="s">
        <v>70</v>
      </c>
      <c r="AW2804" s="1" t="s">
        <v>70</v>
      </c>
      <c r="AX2804" s="1" t="s">
        <v>70</v>
      </c>
      <c r="AY2804" s="1" t="s">
        <v>70</v>
      </c>
      <c r="AZ2804" s="1" t="s">
        <v>69</v>
      </c>
      <c r="BA2804" s="1" t="s">
        <v>70</v>
      </c>
      <c r="BB2804" s="1" t="s">
        <v>70</v>
      </c>
      <c r="BC2804" s="1" t="s">
        <v>70</v>
      </c>
      <c r="BD2804" s="1" t="s">
        <v>70</v>
      </c>
      <c r="BE2804" s="1" t="s">
        <v>70</v>
      </c>
      <c r="BF2804" s="1" t="s">
        <v>69</v>
      </c>
      <c r="BG2804" s="3">
        <v>41730.342361111114</v>
      </c>
    </row>
    <row r="2805">
      <c r="A2805" s="1">
        <v>1012842.0</v>
      </c>
      <c r="B2805" s="1" t="s">
        <v>13052</v>
      </c>
      <c r="D2805" s="2" t="s">
        <v>13053</v>
      </c>
      <c r="G2805" s="1" t="s">
        <v>13054</v>
      </c>
      <c r="H2805" s="1" t="s">
        <v>13055</v>
      </c>
      <c r="I2805" s="1" t="s">
        <v>13056</v>
      </c>
      <c r="J2805" s="1" t="s">
        <v>13057</v>
      </c>
      <c r="K2805" s="1" t="s">
        <v>1630</v>
      </c>
      <c r="L2805" s="1">
        <v>72901.0</v>
      </c>
      <c r="M2805" s="1" t="s">
        <v>224</v>
      </c>
      <c r="N2805" s="1" t="s">
        <v>13058</v>
      </c>
      <c r="U2805" s="1">
        <v>-94.427994</v>
      </c>
      <c r="V2805" s="1">
        <v>35.3899</v>
      </c>
      <c r="X2805" s="1" t="s">
        <v>69</v>
      </c>
      <c r="Y2805" s="1" t="s">
        <v>70</v>
      </c>
      <c r="Z2805" s="1" t="s">
        <v>70</v>
      </c>
      <c r="AA2805" s="1" t="s">
        <v>70</v>
      </c>
      <c r="AB2805" s="1" t="s">
        <v>69</v>
      </c>
      <c r="AC2805" s="1" t="s">
        <v>80</v>
      </c>
      <c r="AD2805" s="1" t="s">
        <v>69</v>
      </c>
      <c r="AE2805" s="1" t="s">
        <v>70</v>
      </c>
      <c r="AF2805" s="1" t="s">
        <v>69</v>
      </c>
      <c r="AG2805" s="1" t="s">
        <v>69</v>
      </c>
      <c r="AH2805" s="1" t="s">
        <v>69</v>
      </c>
      <c r="AI2805" s="1" t="s">
        <v>70</v>
      </c>
      <c r="AJ2805" s="1" t="s">
        <v>69</v>
      </c>
      <c r="AK2805" s="1" t="s">
        <v>69</v>
      </c>
      <c r="AL2805" s="1" t="s">
        <v>69</v>
      </c>
      <c r="AM2805" s="1" t="s">
        <v>69</v>
      </c>
      <c r="AN2805" s="1" t="s">
        <v>70</v>
      </c>
      <c r="AO2805" s="1" t="s">
        <v>69</v>
      </c>
      <c r="AP2805" s="1" t="s">
        <v>70</v>
      </c>
      <c r="AQ2805" s="1" t="s">
        <v>69</v>
      </c>
      <c r="AR2805" s="1" t="s">
        <v>69</v>
      </c>
      <c r="AS2805" s="1" t="s">
        <v>69</v>
      </c>
      <c r="AT2805" s="1" t="s">
        <v>69</v>
      </c>
      <c r="AU2805" s="1" t="s">
        <v>69</v>
      </c>
      <c r="AV2805" s="1" t="s">
        <v>69</v>
      </c>
      <c r="AW2805" s="1" t="s">
        <v>70</v>
      </c>
      <c r="AX2805" s="1" t="s">
        <v>69</v>
      </c>
      <c r="AY2805" s="1" t="s">
        <v>70</v>
      </c>
      <c r="AZ2805" s="1" t="s">
        <v>69</v>
      </c>
      <c r="BA2805" s="1" t="s">
        <v>70</v>
      </c>
      <c r="BB2805" s="1" t="s">
        <v>69</v>
      </c>
      <c r="BC2805" s="1" t="s">
        <v>69</v>
      </c>
      <c r="BD2805" s="1" t="s">
        <v>69</v>
      </c>
      <c r="BE2805" s="1" t="s">
        <v>70</v>
      </c>
      <c r="BF2805" s="1" t="s">
        <v>69</v>
      </c>
      <c r="BG2805" s="3">
        <v>42670.6</v>
      </c>
    </row>
    <row r="2806">
      <c r="A2806" s="1">
        <v>1001353.0</v>
      </c>
      <c r="B2806" s="1" t="s">
        <v>13059</v>
      </c>
      <c r="H2806" s="1" t="s">
        <v>13060</v>
      </c>
      <c r="I2806" s="1" t="s">
        <v>719</v>
      </c>
      <c r="J2806" s="1" t="s">
        <v>719</v>
      </c>
      <c r="K2806" s="1" t="s">
        <v>637</v>
      </c>
      <c r="L2806" s="1">
        <v>96814.0</v>
      </c>
      <c r="U2806" s="1">
        <v>-157.862</v>
      </c>
      <c r="V2806" s="1">
        <v>21.309299</v>
      </c>
      <c r="X2806" s="1" t="s">
        <v>70</v>
      </c>
      <c r="Y2806" s="1" t="s">
        <v>70</v>
      </c>
      <c r="Z2806" s="1" t="s">
        <v>70</v>
      </c>
      <c r="AA2806" s="1" t="s">
        <v>70</v>
      </c>
      <c r="AB2806" s="1" t="s">
        <v>70</v>
      </c>
      <c r="AC2806" s="1" t="s">
        <v>80</v>
      </c>
      <c r="BG2806" s="1">
        <v>2009.0</v>
      </c>
    </row>
    <row r="2807">
      <c r="A2807" s="1">
        <v>1018505.0</v>
      </c>
      <c r="B2807" s="1" t="s">
        <v>13061</v>
      </c>
      <c r="G2807" s="1" t="s">
        <v>5245</v>
      </c>
      <c r="H2807" s="1" t="s">
        <v>13062</v>
      </c>
      <c r="I2807" s="1" t="s">
        <v>13063</v>
      </c>
      <c r="J2807" s="1" t="s">
        <v>13064</v>
      </c>
      <c r="K2807" s="1" t="s">
        <v>509</v>
      </c>
      <c r="L2807" s="1">
        <v>88119.0</v>
      </c>
      <c r="M2807" s="1" t="s">
        <v>13065</v>
      </c>
      <c r="N2807" s="1" t="s">
        <v>13066</v>
      </c>
      <c r="O2807" s="1" t="s">
        <v>13067</v>
      </c>
      <c r="P2807" s="1" t="s">
        <v>13068</v>
      </c>
      <c r="U2807" s="1">
        <v>-104.24401</v>
      </c>
      <c r="V2807" s="1">
        <v>34.470848</v>
      </c>
      <c r="X2807" s="1" t="s">
        <v>69</v>
      </c>
      <c r="Y2807" s="1" t="s">
        <v>69</v>
      </c>
      <c r="Z2807" s="1" t="s">
        <v>69</v>
      </c>
      <c r="AA2807" s="1" t="s">
        <v>69</v>
      </c>
      <c r="AB2807" s="1" t="s">
        <v>69</v>
      </c>
      <c r="AC2807" s="1" t="s">
        <v>70</v>
      </c>
      <c r="AD2807" s="1" t="s">
        <v>69</v>
      </c>
      <c r="AE2807" s="1" t="s">
        <v>70</v>
      </c>
      <c r="AF2807" s="1" t="s">
        <v>69</v>
      </c>
      <c r="AG2807" s="1" t="s">
        <v>70</v>
      </c>
      <c r="AH2807" s="1" t="s">
        <v>69</v>
      </c>
      <c r="AI2807" s="1" t="s">
        <v>70</v>
      </c>
      <c r="AJ2807" s="1" t="s">
        <v>69</v>
      </c>
      <c r="AK2807" s="1" t="s">
        <v>69</v>
      </c>
      <c r="AL2807" s="1" t="s">
        <v>69</v>
      </c>
      <c r="AM2807" s="1" t="s">
        <v>69</v>
      </c>
      <c r="AN2807" s="1" t="s">
        <v>70</v>
      </c>
      <c r="AO2807" s="1" t="s">
        <v>70</v>
      </c>
      <c r="AP2807" s="1" t="s">
        <v>70</v>
      </c>
      <c r="AQ2807" s="1" t="s">
        <v>69</v>
      </c>
      <c r="AR2807" s="1" t="s">
        <v>69</v>
      </c>
      <c r="AS2807" s="1" t="s">
        <v>70</v>
      </c>
      <c r="AT2807" s="1" t="s">
        <v>70</v>
      </c>
      <c r="AU2807" s="1" t="s">
        <v>69</v>
      </c>
      <c r="AV2807" s="1" t="s">
        <v>70</v>
      </c>
      <c r="AW2807" s="1" t="s">
        <v>70</v>
      </c>
      <c r="AX2807" s="1" t="s">
        <v>70</v>
      </c>
      <c r="AY2807" s="1" t="s">
        <v>70</v>
      </c>
      <c r="AZ2807" s="1" t="s">
        <v>69</v>
      </c>
      <c r="BA2807" s="1" t="s">
        <v>70</v>
      </c>
      <c r="BB2807" s="1" t="s">
        <v>70</v>
      </c>
      <c r="BC2807" s="1" t="s">
        <v>70</v>
      </c>
      <c r="BD2807" s="1" t="s">
        <v>69</v>
      </c>
      <c r="BE2807" s="1" t="s">
        <v>70</v>
      </c>
      <c r="BF2807" s="1" t="s">
        <v>70</v>
      </c>
      <c r="BG2807" s="3">
        <v>43371.41458333333</v>
      </c>
    </row>
    <row r="2808">
      <c r="A2808" s="1">
        <v>1010160.0</v>
      </c>
      <c r="B2808" s="1" t="s">
        <v>13069</v>
      </c>
      <c r="C2808" s="2" t="s">
        <v>13070</v>
      </c>
      <c r="D2808" s="2" t="s">
        <v>13071</v>
      </c>
      <c r="H2808" s="1" t="s">
        <v>13072</v>
      </c>
      <c r="I2808" s="1" t="s">
        <v>13073</v>
      </c>
      <c r="J2808" s="1" t="s">
        <v>9741</v>
      </c>
      <c r="K2808" s="1" t="s">
        <v>582</v>
      </c>
      <c r="L2808" s="1">
        <v>41075.0</v>
      </c>
      <c r="M2808" s="1" t="s">
        <v>13074</v>
      </c>
      <c r="N2808" s="1" t="s">
        <v>4889</v>
      </c>
      <c r="U2808" s="1">
        <v>-84.461403</v>
      </c>
      <c r="V2808" s="1">
        <v>39.064892</v>
      </c>
      <c r="W2808" s="1" t="s">
        <v>99</v>
      </c>
      <c r="X2808" s="1" t="s">
        <v>69</v>
      </c>
      <c r="Y2808" s="1" t="s">
        <v>70</v>
      </c>
      <c r="Z2808" s="1" t="s">
        <v>70</v>
      </c>
      <c r="AA2808" s="1" t="s">
        <v>70</v>
      </c>
      <c r="AB2808" s="1" t="s">
        <v>70</v>
      </c>
      <c r="AC2808" s="1" t="s">
        <v>80</v>
      </c>
      <c r="AD2808" s="1" t="s">
        <v>69</v>
      </c>
      <c r="AE2808" s="1" t="s">
        <v>69</v>
      </c>
      <c r="AF2808" s="1" t="s">
        <v>69</v>
      </c>
      <c r="AG2808" s="1" t="s">
        <v>69</v>
      </c>
      <c r="AH2808" s="1" t="s">
        <v>69</v>
      </c>
      <c r="AI2808" s="1" t="s">
        <v>70</v>
      </c>
      <c r="AJ2808" s="1" t="s">
        <v>70</v>
      </c>
      <c r="AK2808" s="1" t="s">
        <v>69</v>
      </c>
      <c r="AL2808" s="1" t="s">
        <v>69</v>
      </c>
      <c r="AM2808" s="1" t="s">
        <v>69</v>
      </c>
      <c r="AN2808" s="1" t="s">
        <v>70</v>
      </c>
      <c r="AO2808" s="1" t="s">
        <v>70</v>
      </c>
      <c r="AP2808" s="1" t="s">
        <v>70</v>
      </c>
      <c r="AQ2808" s="1" t="s">
        <v>70</v>
      </c>
      <c r="AR2808" s="1" t="s">
        <v>69</v>
      </c>
      <c r="AS2808" s="1" t="s">
        <v>70</v>
      </c>
      <c r="AT2808" s="1" t="s">
        <v>69</v>
      </c>
      <c r="AU2808" s="1" t="s">
        <v>69</v>
      </c>
      <c r="AV2808" s="1" t="s">
        <v>70</v>
      </c>
      <c r="AW2808" s="1" t="s">
        <v>69</v>
      </c>
      <c r="AX2808" s="1" t="s">
        <v>70</v>
      </c>
      <c r="AY2808" s="1" t="s">
        <v>70</v>
      </c>
      <c r="AZ2808" s="1" t="s">
        <v>69</v>
      </c>
      <c r="BA2808" s="1" t="s">
        <v>70</v>
      </c>
      <c r="BB2808" s="1" t="s">
        <v>70</v>
      </c>
      <c r="BC2808" s="1" t="s">
        <v>70</v>
      </c>
      <c r="BD2808" s="1" t="s">
        <v>70</v>
      </c>
      <c r="BE2808" s="1" t="s">
        <v>70</v>
      </c>
      <c r="BF2808" s="1" t="s">
        <v>70</v>
      </c>
      <c r="BG2808" s="3">
        <v>41778.45277777778</v>
      </c>
    </row>
    <row r="2809">
      <c r="A2809" s="1">
        <v>1002838.0</v>
      </c>
      <c r="B2809" s="1" t="s">
        <v>13075</v>
      </c>
      <c r="C2809" s="2" t="s">
        <v>13070</v>
      </c>
      <c r="D2809" s="2" t="s">
        <v>13071</v>
      </c>
      <c r="H2809" s="1" t="s">
        <v>13076</v>
      </c>
      <c r="I2809" s="1" t="s">
        <v>13073</v>
      </c>
      <c r="J2809" s="1" t="s">
        <v>1118</v>
      </c>
      <c r="K2809" s="1" t="s">
        <v>582</v>
      </c>
      <c r="L2809" s="1">
        <v>41075.0</v>
      </c>
      <c r="M2809" s="1" t="s">
        <v>9079</v>
      </c>
      <c r="N2809" s="1" t="s">
        <v>1105</v>
      </c>
      <c r="U2809" s="1">
        <v>-84.446892</v>
      </c>
      <c r="V2809" s="1">
        <v>39.06411</v>
      </c>
      <c r="W2809" s="1" t="s">
        <v>136</v>
      </c>
      <c r="X2809" s="1" t="s">
        <v>69</v>
      </c>
      <c r="Y2809" s="1" t="s">
        <v>70</v>
      </c>
      <c r="Z2809" s="1" t="s">
        <v>70</v>
      </c>
      <c r="AA2809" s="1" t="s">
        <v>70</v>
      </c>
      <c r="AB2809" s="1" t="s">
        <v>70</v>
      </c>
      <c r="AC2809" s="1" t="s">
        <v>69</v>
      </c>
      <c r="AD2809" s="1" t="s">
        <v>69</v>
      </c>
      <c r="AE2809" s="1" t="s">
        <v>69</v>
      </c>
      <c r="AF2809" s="1" t="s">
        <v>70</v>
      </c>
      <c r="AG2809" s="1" t="s">
        <v>69</v>
      </c>
      <c r="AH2809" s="1" t="s">
        <v>69</v>
      </c>
      <c r="AI2809" s="1" t="s">
        <v>70</v>
      </c>
      <c r="AJ2809" s="1" t="s">
        <v>69</v>
      </c>
      <c r="AK2809" s="1" t="s">
        <v>69</v>
      </c>
      <c r="AL2809" s="1" t="s">
        <v>69</v>
      </c>
      <c r="AM2809" s="1" t="s">
        <v>69</v>
      </c>
      <c r="AN2809" s="1" t="s">
        <v>70</v>
      </c>
      <c r="AO2809" s="1" t="s">
        <v>69</v>
      </c>
      <c r="AP2809" s="1" t="s">
        <v>70</v>
      </c>
      <c r="AQ2809" s="1" t="s">
        <v>70</v>
      </c>
      <c r="AR2809" s="1" t="s">
        <v>69</v>
      </c>
      <c r="AS2809" s="1" t="s">
        <v>69</v>
      </c>
      <c r="AT2809" s="1" t="s">
        <v>70</v>
      </c>
      <c r="AU2809" s="1" t="s">
        <v>70</v>
      </c>
      <c r="AV2809" s="1" t="s">
        <v>70</v>
      </c>
      <c r="AW2809" s="1" t="s">
        <v>69</v>
      </c>
      <c r="AX2809" s="1" t="s">
        <v>69</v>
      </c>
      <c r="AY2809" s="1" t="s">
        <v>70</v>
      </c>
      <c r="AZ2809" s="1" t="s">
        <v>69</v>
      </c>
      <c r="BA2809" s="1" t="s">
        <v>70</v>
      </c>
      <c r="BB2809" s="1" t="s">
        <v>70</v>
      </c>
      <c r="BC2809" s="1" t="s">
        <v>70</v>
      </c>
      <c r="BD2809" s="1" t="s">
        <v>69</v>
      </c>
      <c r="BE2809" s="1" t="s">
        <v>70</v>
      </c>
      <c r="BF2809" s="1" t="s">
        <v>70</v>
      </c>
      <c r="BG2809" s="3">
        <v>41778.45416666667</v>
      </c>
    </row>
    <row r="2810">
      <c r="A2810" s="1">
        <v>1010159.0</v>
      </c>
      <c r="B2810" s="1" t="s">
        <v>13077</v>
      </c>
      <c r="C2810" s="2" t="s">
        <v>13070</v>
      </c>
      <c r="D2810" s="2" t="s">
        <v>13071</v>
      </c>
      <c r="H2810" s="1" t="s">
        <v>13078</v>
      </c>
      <c r="I2810" s="1" t="s">
        <v>13073</v>
      </c>
      <c r="J2810" s="1" t="s">
        <v>1118</v>
      </c>
      <c r="K2810" s="1" t="s">
        <v>582</v>
      </c>
      <c r="L2810" s="1">
        <v>41075.0</v>
      </c>
      <c r="M2810" s="1" t="s">
        <v>13079</v>
      </c>
      <c r="N2810" s="1" t="s">
        <v>1859</v>
      </c>
      <c r="U2810" s="1">
        <v>-84.448593</v>
      </c>
      <c r="V2810" s="1">
        <v>39.07848</v>
      </c>
      <c r="W2810" s="1" t="s">
        <v>99</v>
      </c>
      <c r="X2810" s="1" t="s">
        <v>69</v>
      </c>
      <c r="Y2810" s="1" t="s">
        <v>70</v>
      </c>
      <c r="Z2810" s="1" t="s">
        <v>70</v>
      </c>
      <c r="AA2810" s="1" t="s">
        <v>70</v>
      </c>
      <c r="AB2810" s="1" t="s">
        <v>70</v>
      </c>
      <c r="AC2810" s="1" t="s">
        <v>69</v>
      </c>
      <c r="AD2810" s="1" t="s">
        <v>69</v>
      </c>
      <c r="AE2810" s="1" t="s">
        <v>69</v>
      </c>
      <c r="AF2810" s="1" t="s">
        <v>69</v>
      </c>
      <c r="AG2810" s="1" t="s">
        <v>69</v>
      </c>
      <c r="AH2810" s="1" t="s">
        <v>69</v>
      </c>
      <c r="AI2810" s="1" t="s">
        <v>70</v>
      </c>
      <c r="AJ2810" s="1" t="s">
        <v>70</v>
      </c>
      <c r="AK2810" s="1" t="s">
        <v>69</v>
      </c>
      <c r="AL2810" s="1" t="s">
        <v>69</v>
      </c>
      <c r="AM2810" s="1" t="s">
        <v>69</v>
      </c>
      <c r="AN2810" s="1" t="s">
        <v>70</v>
      </c>
      <c r="AO2810" s="1" t="s">
        <v>70</v>
      </c>
      <c r="AP2810" s="1" t="s">
        <v>70</v>
      </c>
      <c r="AQ2810" s="1" t="s">
        <v>70</v>
      </c>
      <c r="AR2810" s="1" t="s">
        <v>69</v>
      </c>
      <c r="AS2810" s="1" t="s">
        <v>70</v>
      </c>
      <c r="AT2810" s="1" t="s">
        <v>69</v>
      </c>
      <c r="AU2810" s="1" t="s">
        <v>69</v>
      </c>
      <c r="AV2810" s="1" t="s">
        <v>70</v>
      </c>
      <c r="AW2810" s="1" t="s">
        <v>69</v>
      </c>
      <c r="AX2810" s="1" t="s">
        <v>70</v>
      </c>
      <c r="AY2810" s="1" t="s">
        <v>70</v>
      </c>
      <c r="AZ2810" s="1" t="s">
        <v>69</v>
      </c>
      <c r="BA2810" s="1" t="s">
        <v>70</v>
      </c>
      <c r="BB2810" s="1" t="s">
        <v>70</v>
      </c>
      <c r="BC2810" s="1" t="s">
        <v>70</v>
      </c>
      <c r="BD2810" s="1" t="s">
        <v>70</v>
      </c>
      <c r="BE2810" s="1" t="s">
        <v>70</v>
      </c>
      <c r="BF2810" s="1" t="s">
        <v>70</v>
      </c>
      <c r="BG2810" s="3">
        <v>41778.44930555556</v>
      </c>
    </row>
    <row r="2811">
      <c r="A2811" s="1">
        <v>1005784.0</v>
      </c>
      <c r="B2811" s="1" t="s">
        <v>13080</v>
      </c>
      <c r="C2811" s="2" t="s">
        <v>13081</v>
      </c>
      <c r="H2811" s="1" t="s">
        <v>13082</v>
      </c>
      <c r="I2811" s="1" t="s">
        <v>13083</v>
      </c>
      <c r="J2811" s="1" t="s">
        <v>13084</v>
      </c>
      <c r="K2811" s="1" t="s">
        <v>561</v>
      </c>
      <c r="L2811" s="1">
        <v>31030.0</v>
      </c>
      <c r="N2811" s="1" t="s">
        <v>603</v>
      </c>
      <c r="U2811" s="1">
        <v>-83.885483</v>
      </c>
      <c r="V2811" s="1">
        <v>32.553013</v>
      </c>
      <c r="X2811" s="1" t="s">
        <v>69</v>
      </c>
      <c r="Y2811" s="1" t="s">
        <v>70</v>
      </c>
      <c r="Z2811" s="1" t="s">
        <v>70</v>
      </c>
      <c r="AA2811" s="1" t="s">
        <v>70</v>
      </c>
      <c r="AB2811" s="1" t="s">
        <v>70</v>
      </c>
      <c r="AC2811" s="1" t="s">
        <v>80</v>
      </c>
      <c r="AD2811" s="1" t="s">
        <v>70</v>
      </c>
      <c r="AE2811" s="1" t="s">
        <v>70</v>
      </c>
      <c r="AF2811" s="1" t="s">
        <v>69</v>
      </c>
      <c r="AG2811" s="1" t="s">
        <v>70</v>
      </c>
      <c r="AH2811" s="1" t="s">
        <v>70</v>
      </c>
      <c r="AI2811" s="1" t="s">
        <v>70</v>
      </c>
      <c r="AJ2811" s="1" t="s">
        <v>70</v>
      </c>
      <c r="AK2811" s="1" t="s">
        <v>69</v>
      </c>
      <c r="AL2811" s="1" t="s">
        <v>70</v>
      </c>
      <c r="AM2811" s="1" t="s">
        <v>70</v>
      </c>
      <c r="AN2811" s="1" t="s">
        <v>70</v>
      </c>
      <c r="AO2811" s="1" t="s">
        <v>70</v>
      </c>
      <c r="AP2811" s="1" t="s">
        <v>70</v>
      </c>
      <c r="AQ2811" s="1" t="s">
        <v>70</v>
      </c>
      <c r="AR2811" s="1" t="s">
        <v>70</v>
      </c>
      <c r="AS2811" s="1" t="s">
        <v>70</v>
      </c>
      <c r="AT2811" s="1" t="s">
        <v>70</v>
      </c>
      <c r="AU2811" s="1" t="s">
        <v>70</v>
      </c>
      <c r="AV2811" s="1" t="s">
        <v>70</v>
      </c>
      <c r="AW2811" s="1" t="s">
        <v>70</v>
      </c>
      <c r="AX2811" s="1" t="s">
        <v>70</v>
      </c>
      <c r="AY2811" s="1" t="s">
        <v>70</v>
      </c>
      <c r="AZ2811" s="1" t="s">
        <v>69</v>
      </c>
      <c r="BA2811" s="1" t="s">
        <v>70</v>
      </c>
      <c r="BB2811" s="1" t="s">
        <v>70</v>
      </c>
      <c r="BC2811" s="1" t="s">
        <v>70</v>
      </c>
      <c r="BD2811" s="1" t="s">
        <v>70</v>
      </c>
      <c r="BE2811" s="1" t="s">
        <v>70</v>
      </c>
      <c r="BF2811" s="1" t="s">
        <v>70</v>
      </c>
      <c r="BG2811" s="3">
        <v>42082.47777777778</v>
      </c>
    </row>
    <row r="2812">
      <c r="A2812" s="1">
        <v>1001373.0</v>
      </c>
      <c r="B2812" s="1" t="s">
        <v>13085</v>
      </c>
      <c r="H2812" s="1" t="s">
        <v>13086</v>
      </c>
      <c r="I2812" s="1" t="s">
        <v>13087</v>
      </c>
      <c r="J2812" s="1" t="s">
        <v>737</v>
      </c>
      <c r="K2812" s="1" t="s">
        <v>211</v>
      </c>
      <c r="L2812" s="1">
        <v>32547.0</v>
      </c>
      <c r="U2812" s="1">
        <v>-86.614601</v>
      </c>
      <c r="V2812" s="1">
        <v>30.469101</v>
      </c>
      <c r="X2812" s="1" t="s">
        <v>70</v>
      </c>
      <c r="Y2812" s="1" t="s">
        <v>70</v>
      </c>
      <c r="Z2812" s="1" t="s">
        <v>70</v>
      </c>
      <c r="AA2812" s="1" t="s">
        <v>70</v>
      </c>
      <c r="AB2812" s="1" t="s">
        <v>70</v>
      </c>
      <c r="AC2812" s="1" t="s">
        <v>80</v>
      </c>
      <c r="BG2812" s="6">
        <v>40336.41527777778</v>
      </c>
    </row>
    <row r="2813">
      <c r="A2813" s="1">
        <v>1004843.0</v>
      </c>
      <c r="B2813" s="1" t="s">
        <v>13088</v>
      </c>
      <c r="H2813" s="1" t="s">
        <v>13089</v>
      </c>
      <c r="I2813" s="1" t="s">
        <v>13090</v>
      </c>
      <c r="J2813" s="1" t="s">
        <v>1597</v>
      </c>
      <c r="K2813" s="1" t="s">
        <v>656</v>
      </c>
      <c r="L2813" s="1">
        <v>95518.0</v>
      </c>
      <c r="U2813" s="1">
        <v>-124.159</v>
      </c>
      <c r="V2813" s="1">
        <v>40.798801</v>
      </c>
      <c r="X2813" s="1" t="s">
        <v>70</v>
      </c>
      <c r="Y2813" s="1" t="s">
        <v>70</v>
      </c>
      <c r="Z2813" s="1" t="s">
        <v>70</v>
      </c>
      <c r="AA2813" s="1" t="s">
        <v>70</v>
      </c>
      <c r="AB2813" s="1" t="s">
        <v>70</v>
      </c>
      <c r="AC2813" s="1" t="s">
        <v>80</v>
      </c>
      <c r="BG2813" s="1">
        <v>2009.0</v>
      </c>
    </row>
    <row r="2814">
      <c r="A2814" s="1">
        <v>1008067.0</v>
      </c>
      <c r="B2814" s="1" t="s">
        <v>13091</v>
      </c>
      <c r="C2814" s="2" t="s">
        <v>13092</v>
      </c>
      <c r="D2814" s="2" t="s">
        <v>13093</v>
      </c>
      <c r="E2814" s="1" t="s">
        <v>13094</v>
      </c>
      <c r="H2814" s="1" t="s">
        <v>13095</v>
      </c>
      <c r="I2814" s="1" t="s">
        <v>13096</v>
      </c>
      <c r="J2814" s="1" t="s">
        <v>519</v>
      </c>
      <c r="K2814" s="1" t="s">
        <v>322</v>
      </c>
      <c r="L2814" s="1">
        <v>46040.0</v>
      </c>
      <c r="M2814" s="1" t="s">
        <v>13097</v>
      </c>
      <c r="N2814" s="1" t="s">
        <v>13098</v>
      </c>
      <c r="U2814" s="1">
        <v>-85.846046</v>
      </c>
      <c r="V2814" s="1">
        <v>39.928814</v>
      </c>
      <c r="X2814" s="1" t="s">
        <v>69</v>
      </c>
      <c r="Y2814" s="1" t="s">
        <v>69</v>
      </c>
      <c r="Z2814" s="1" t="s">
        <v>69</v>
      </c>
      <c r="AA2814" s="1" t="s">
        <v>69</v>
      </c>
      <c r="AB2814" s="1" t="s">
        <v>69</v>
      </c>
      <c r="AC2814" s="1" t="s">
        <v>70</v>
      </c>
      <c r="AD2814" s="1" t="s">
        <v>69</v>
      </c>
      <c r="AE2814" s="1" t="s">
        <v>69</v>
      </c>
      <c r="AF2814" s="1" t="s">
        <v>69</v>
      </c>
      <c r="AG2814" s="1" t="s">
        <v>69</v>
      </c>
      <c r="AH2814" s="1" t="s">
        <v>69</v>
      </c>
      <c r="AI2814" s="1" t="s">
        <v>70</v>
      </c>
      <c r="AJ2814" s="1" t="s">
        <v>69</v>
      </c>
      <c r="AK2814" s="1" t="s">
        <v>69</v>
      </c>
      <c r="AL2814" s="1" t="s">
        <v>69</v>
      </c>
      <c r="AM2814" s="1" t="s">
        <v>69</v>
      </c>
      <c r="AN2814" s="1" t="s">
        <v>69</v>
      </c>
      <c r="AO2814" s="1" t="s">
        <v>69</v>
      </c>
      <c r="AP2814" s="1" t="s">
        <v>70</v>
      </c>
      <c r="AQ2814" s="1" t="s">
        <v>70</v>
      </c>
      <c r="AR2814" s="1" t="s">
        <v>69</v>
      </c>
      <c r="AS2814" s="1" t="s">
        <v>69</v>
      </c>
      <c r="AT2814" s="1" t="s">
        <v>69</v>
      </c>
      <c r="AU2814" s="1" t="s">
        <v>69</v>
      </c>
      <c r="AV2814" s="1" t="s">
        <v>70</v>
      </c>
      <c r="AW2814" s="1" t="s">
        <v>70</v>
      </c>
      <c r="AX2814" s="1" t="s">
        <v>70</v>
      </c>
      <c r="AY2814" s="1" t="s">
        <v>70</v>
      </c>
      <c r="AZ2814" s="1" t="s">
        <v>69</v>
      </c>
      <c r="BA2814" s="1" t="s">
        <v>70</v>
      </c>
      <c r="BB2814" s="1" t="s">
        <v>69</v>
      </c>
      <c r="BC2814" s="1" t="s">
        <v>70</v>
      </c>
      <c r="BD2814" s="1" t="s">
        <v>69</v>
      </c>
      <c r="BE2814" s="1" t="s">
        <v>70</v>
      </c>
      <c r="BF2814" s="1" t="s">
        <v>70</v>
      </c>
      <c r="BG2814" s="3">
        <v>42483.55902777778</v>
      </c>
    </row>
    <row r="2815">
      <c r="A2815" s="1">
        <v>1002091.0</v>
      </c>
      <c r="B2815" s="1" t="s">
        <v>13099</v>
      </c>
      <c r="C2815" s="2" t="s">
        <v>13100</v>
      </c>
      <c r="D2815" s="2" t="s">
        <v>13101</v>
      </c>
      <c r="H2815" s="1" t="s">
        <v>13102</v>
      </c>
      <c r="I2815" s="1" t="s">
        <v>13103</v>
      </c>
      <c r="J2815" s="1" t="s">
        <v>1195</v>
      </c>
      <c r="K2815" s="1" t="s">
        <v>171</v>
      </c>
      <c r="L2815" s="1">
        <v>56542.0</v>
      </c>
      <c r="M2815" s="1" t="s">
        <v>6427</v>
      </c>
      <c r="N2815" s="1" t="s">
        <v>205</v>
      </c>
      <c r="U2815" s="1">
        <v>-95.741516</v>
      </c>
      <c r="V2815" s="1">
        <v>47.571018</v>
      </c>
      <c r="W2815" s="1" t="s">
        <v>392</v>
      </c>
      <c r="X2815" s="1" t="s">
        <v>69</v>
      </c>
      <c r="Y2815" s="1" t="s">
        <v>70</v>
      </c>
      <c r="Z2815" s="1" t="s">
        <v>70</v>
      </c>
      <c r="AA2815" s="1" t="s">
        <v>70</v>
      </c>
      <c r="AB2815" s="1" t="s">
        <v>69</v>
      </c>
      <c r="AC2815" s="1" t="s">
        <v>80</v>
      </c>
      <c r="AD2815" s="1" t="s">
        <v>69</v>
      </c>
      <c r="AE2815" s="1" t="s">
        <v>70</v>
      </c>
      <c r="AF2815" s="1" t="s">
        <v>69</v>
      </c>
      <c r="AG2815" s="1" t="s">
        <v>69</v>
      </c>
      <c r="AH2815" s="1" t="s">
        <v>69</v>
      </c>
      <c r="AI2815" s="1" t="s">
        <v>70</v>
      </c>
      <c r="AJ2815" s="1" t="s">
        <v>69</v>
      </c>
      <c r="AK2815" s="1" t="s">
        <v>69</v>
      </c>
      <c r="AL2815" s="1" t="s">
        <v>69</v>
      </c>
      <c r="AM2815" s="1" t="s">
        <v>69</v>
      </c>
      <c r="AN2815" s="1" t="s">
        <v>69</v>
      </c>
      <c r="AO2815" s="1" t="s">
        <v>70</v>
      </c>
      <c r="AP2815" s="1" t="s">
        <v>70</v>
      </c>
      <c r="AQ2815" s="1" t="s">
        <v>70</v>
      </c>
      <c r="AR2815" s="1" t="s">
        <v>69</v>
      </c>
      <c r="AS2815" s="1" t="s">
        <v>70</v>
      </c>
      <c r="AT2815" s="1" t="s">
        <v>69</v>
      </c>
      <c r="AU2815" s="1" t="s">
        <v>70</v>
      </c>
      <c r="AV2815" s="1" t="s">
        <v>70</v>
      </c>
      <c r="AW2815" s="1" t="s">
        <v>70</v>
      </c>
      <c r="AX2815" s="1" t="s">
        <v>70</v>
      </c>
      <c r="AY2815" s="1" t="s">
        <v>70</v>
      </c>
      <c r="AZ2815" s="1" t="s">
        <v>69</v>
      </c>
      <c r="BA2815" s="1" t="s">
        <v>70</v>
      </c>
      <c r="BB2815" s="1" t="s">
        <v>70</v>
      </c>
      <c r="BC2815" s="1" t="s">
        <v>70</v>
      </c>
      <c r="BD2815" s="1" t="s">
        <v>70</v>
      </c>
      <c r="BE2815" s="1" t="s">
        <v>70</v>
      </c>
      <c r="BF2815" s="1" t="s">
        <v>70</v>
      </c>
      <c r="BG2815" s="3">
        <v>41442.46597222222</v>
      </c>
    </row>
    <row r="2816">
      <c r="A2816" s="1">
        <v>1000757.0</v>
      </c>
      <c r="B2816" s="1" t="s">
        <v>13104</v>
      </c>
      <c r="D2816" s="2" t="s">
        <v>13105</v>
      </c>
      <c r="H2816" s="1" t="s">
        <v>13106</v>
      </c>
      <c r="I2816" s="1" t="s">
        <v>13107</v>
      </c>
      <c r="J2816" s="1" t="s">
        <v>13108</v>
      </c>
      <c r="K2816" s="1" t="s">
        <v>77</v>
      </c>
      <c r="L2816" s="1">
        <v>44830.0</v>
      </c>
      <c r="M2816" s="1" t="s">
        <v>13109</v>
      </c>
      <c r="N2816" s="1" t="s">
        <v>79</v>
      </c>
      <c r="U2816" s="1">
        <v>-83.415413</v>
      </c>
      <c r="V2816" s="1">
        <v>41.15641</v>
      </c>
      <c r="X2816" s="1" t="s">
        <v>69</v>
      </c>
      <c r="Y2816" s="1" t="s">
        <v>70</v>
      </c>
      <c r="Z2816" s="1" t="s">
        <v>69</v>
      </c>
      <c r="AA2816" s="1" t="s">
        <v>69</v>
      </c>
      <c r="AB2816" s="1" t="s">
        <v>70</v>
      </c>
      <c r="AC2816" s="1" t="s">
        <v>80</v>
      </c>
      <c r="AD2816" s="1" t="s">
        <v>69</v>
      </c>
      <c r="AE2816" s="1" t="s">
        <v>70</v>
      </c>
      <c r="AF2816" s="1" t="s">
        <v>69</v>
      </c>
      <c r="AG2816" s="1" t="s">
        <v>69</v>
      </c>
      <c r="AH2816" s="1" t="s">
        <v>70</v>
      </c>
      <c r="AI2816" s="1" t="s">
        <v>70</v>
      </c>
      <c r="AJ2816" s="1" t="s">
        <v>69</v>
      </c>
      <c r="AK2816" s="1" t="s">
        <v>69</v>
      </c>
      <c r="AL2816" s="1" t="s">
        <v>69</v>
      </c>
      <c r="AM2816" s="1" t="s">
        <v>69</v>
      </c>
      <c r="AN2816" s="1" t="s">
        <v>70</v>
      </c>
      <c r="AO2816" s="1" t="s">
        <v>70</v>
      </c>
      <c r="AP2816" s="1" t="s">
        <v>70</v>
      </c>
      <c r="AQ2816" s="1" t="s">
        <v>70</v>
      </c>
      <c r="AR2816" s="1" t="s">
        <v>69</v>
      </c>
      <c r="AS2816" s="1" t="s">
        <v>70</v>
      </c>
      <c r="AT2816" s="1" t="s">
        <v>69</v>
      </c>
      <c r="AU2816" s="1" t="s">
        <v>69</v>
      </c>
      <c r="AV2816" s="1" t="s">
        <v>70</v>
      </c>
      <c r="AW2816" s="1" t="s">
        <v>70</v>
      </c>
      <c r="AX2816" s="1" t="s">
        <v>70</v>
      </c>
      <c r="AY2816" s="1" t="s">
        <v>70</v>
      </c>
      <c r="AZ2816" s="1" t="s">
        <v>69</v>
      </c>
      <c r="BA2816" s="1" t="s">
        <v>70</v>
      </c>
      <c r="BB2816" s="1" t="s">
        <v>70</v>
      </c>
      <c r="BC2816" s="1" t="s">
        <v>70</v>
      </c>
      <c r="BD2816" s="1" t="s">
        <v>70</v>
      </c>
      <c r="BE2816" s="1" t="s">
        <v>70</v>
      </c>
      <c r="BF2816" s="1" t="s">
        <v>70</v>
      </c>
      <c r="BG2816" s="3">
        <v>42082.510416666664</v>
      </c>
    </row>
    <row r="2817">
      <c r="A2817" s="1">
        <v>1001487.0</v>
      </c>
      <c r="B2817" s="1" t="s">
        <v>13110</v>
      </c>
      <c r="D2817" s="2" t="s">
        <v>13111</v>
      </c>
      <c r="H2817" s="1" t="s">
        <v>13112</v>
      </c>
      <c r="I2817" s="1" t="s">
        <v>7617</v>
      </c>
      <c r="J2817" s="1" t="s">
        <v>4777</v>
      </c>
      <c r="K2817" s="1" t="s">
        <v>203</v>
      </c>
      <c r="L2817" s="1">
        <v>61101.0</v>
      </c>
      <c r="M2817" s="1" t="s">
        <v>13113</v>
      </c>
      <c r="N2817" s="1" t="s">
        <v>1983</v>
      </c>
      <c r="O2817" s="1" t="s">
        <v>13114</v>
      </c>
      <c r="P2817" s="1" t="s">
        <v>1983</v>
      </c>
      <c r="Q2817" s="1" t="s">
        <v>13115</v>
      </c>
      <c r="R2817" s="1" t="s">
        <v>1983</v>
      </c>
      <c r="U2817" s="1">
        <v>-89.10009</v>
      </c>
      <c r="V2817" s="1">
        <v>42.263577</v>
      </c>
      <c r="W2817" s="1" t="s">
        <v>864</v>
      </c>
      <c r="X2817" s="1" t="s">
        <v>70</v>
      </c>
      <c r="Y2817" s="1" t="s">
        <v>70</v>
      </c>
      <c r="Z2817" s="1" t="s">
        <v>70</v>
      </c>
      <c r="AA2817" s="1" t="s">
        <v>70</v>
      </c>
      <c r="AB2817" s="1" t="s">
        <v>70</v>
      </c>
      <c r="AC2817" s="1" t="s">
        <v>80</v>
      </c>
      <c r="AD2817" s="1" t="s">
        <v>70</v>
      </c>
      <c r="AE2817" s="1" t="s">
        <v>70</v>
      </c>
      <c r="AF2817" s="1" t="s">
        <v>69</v>
      </c>
      <c r="AG2817" s="1" t="s">
        <v>69</v>
      </c>
      <c r="AH2817" s="1" t="s">
        <v>70</v>
      </c>
      <c r="AI2817" s="1" t="s">
        <v>70</v>
      </c>
      <c r="AJ2817" s="1" t="s">
        <v>69</v>
      </c>
      <c r="AK2817" s="1" t="s">
        <v>69</v>
      </c>
      <c r="AL2817" s="1" t="s">
        <v>70</v>
      </c>
      <c r="AM2817" s="1" t="s">
        <v>70</v>
      </c>
      <c r="AN2817" s="1" t="s">
        <v>70</v>
      </c>
      <c r="AO2817" s="1" t="s">
        <v>70</v>
      </c>
      <c r="AP2817" s="1" t="s">
        <v>69</v>
      </c>
      <c r="AQ2817" s="1" t="s">
        <v>70</v>
      </c>
      <c r="AR2817" s="1" t="s">
        <v>69</v>
      </c>
      <c r="AS2817" s="1" t="s">
        <v>70</v>
      </c>
      <c r="AT2817" s="1" t="s">
        <v>70</v>
      </c>
      <c r="AU2817" s="1" t="s">
        <v>69</v>
      </c>
      <c r="AV2817" s="1" t="s">
        <v>70</v>
      </c>
      <c r="AW2817" s="1" t="s">
        <v>70</v>
      </c>
      <c r="AX2817" s="1" t="s">
        <v>70</v>
      </c>
      <c r="AY2817" s="1" t="s">
        <v>70</v>
      </c>
      <c r="AZ2817" s="1" t="s">
        <v>70</v>
      </c>
      <c r="BA2817" s="1" t="s">
        <v>70</v>
      </c>
      <c r="BB2817" s="1" t="s">
        <v>70</v>
      </c>
      <c r="BC2817" s="1" t="s">
        <v>70</v>
      </c>
      <c r="BD2817" s="1" t="s">
        <v>70</v>
      </c>
      <c r="BE2817" s="1" t="s">
        <v>70</v>
      </c>
      <c r="BF2817" s="1" t="s">
        <v>70</v>
      </c>
      <c r="BG2817" s="3">
        <v>41093.65</v>
      </c>
    </row>
    <row r="2818">
      <c r="A2818" s="1">
        <v>1003209.0</v>
      </c>
      <c r="B2818" s="1" t="s">
        <v>13116</v>
      </c>
      <c r="H2818" s="1" t="s">
        <v>13117</v>
      </c>
      <c r="I2818" s="1" t="s">
        <v>13118</v>
      </c>
      <c r="J2818" s="1" t="s">
        <v>4780</v>
      </c>
      <c r="K2818" s="1" t="s">
        <v>451</v>
      </c>
      <c r="L2818" s="1">
        <v>54629.0</v>
      </c>
      <c r="M2818" s="1" t="s">
        <v>1135</v>
      </c>
      <c r="N2818" s="1" t="s">
        <v>5206</v>
      </c>
      <c r="U2818" s="1">
        <v>-91.70649</v>
      </c>
      <c r="V2818" s="1">
        <v>44.122253</v>
      </c>
      <c r="W2818" s="1" t="s">
        <v>2471</v>
      </c>
      <c r="X2818" s="1" t="s">
        <v>70</v>
      </c>
      <c r="Y2818" s="1" t="s">
        <v>69</v>
      </c>
      <c r="Z2818" s="1" t="s">
        <v>70</v>
      </c>
      <c r="AA2818" s="1" t="s">
        <v>70</v>
      </c>
      <c r="AB2818" s="1" t="s">
        <v>70</v>
      </c>
      <c r="AC2818" s="1" t="s">
        <v>70</v>
      </c>
      <c r="AD2818" s="1" t="s">
        <v>69</v>
      </c>
      <c r="AE2818" s="1" t="s">
        <v>70</v>
      </c>
      <c r="AF2818" s="1" t="s">
        <v>69</v>
      </c>
      <c r="AG2818" s="1" t="s">
        <v>70</v>
      </c>
      <c r="AH2818" s="1" t="s">
        <v>69</v>
      </c>
      <c r="AI2818" s="1" t="s">
        <v>70</v>
      </c>
      <c r="AJ2818" s="1" t="s">
        <v>69</v>
      </c>
      <c r="AK2818" s="1" t="s">
        <v>69</v>
      </c>
      <c r="AL2818" s="1" t="s">
        <v>70</v>
      </c>
      <c r="AM2818" s="1" t="s">
        <v>70</v>
      </c>
      <c r="AN2818" s="1" t="s">
        <v>70</v>
      </c>
      <c r="AO2818" s="1" t="s">
        <v>69</v>
      </c>
      <c r="AP2818" s="1" t="s">
        <v>69</v>
      </c>
      <c r="AQ2818" s="1" t="s">
        <v>70</v>
      </c>
      <c r="AR2818" s="1" t="s">
        <v>69</v>
      </c>
      <c r="AS2818" s="1" t="s">
        <v>69</v>
      </c>
      <c r="AT2818" s="1" t="s">
        <v>70</v>
      </c>
      <c r="AU2818" s="1" t="s">
        <v>69</v>
      </c>
      <c r="AV2818" s="1" t="s">
        <v>70</v>
      </c>
      <c r="AW2818" s="1" t="s">
        <v>70</v>
      </c>
      <c r="AX2818" s="1" t="s">
        <v>70</v>
      </c>
      <c r="AY2818" s="1" t="s">
        <v>70</v>
      </c>
      <c r="AZ2818" s="1" t="s">
        <v>70</v>
      </c>
      <c r="BA2818" s="1" t="s">
        <v>70</v>
      </c>
      <c r="BB2818" s="1" t="s">
        <v>70</v>
      </c>
      <c r="BC2818" s="1" t="s">
        <v>70</v>
      </c>
      <c r="BD2818" s="1" t="s">
        <v>70</v>
      </c>
      <c r="BE2818" s="1" t="s">
        <v>70</v>
      </c>
      <c r="BF2818" s="1" t="s">
        <v>70</v>
      </c>
      <c r="BG2818" s="3">
        <v>41036.51180555556</v>
      </c>
    </row>
    <row r="2819">
      <c r="A2819" s="1">
        <v>1002901.0</v>
      </c>
      <c r="B2819" s="1" t="s">
        <v>13119</v>
      </c>
      <c r="H2819" s="1" t="s">
        <v>13120</v>
      </c>
      <c r="I2819" s="1" t="s">
        <v>13121</v>
      </c>
      <c r="J2819" s="1" t="s">
        <v>4230</v>
      </c>
      <c r="K2819" s="1" t="s">
        <v>349</v>
      </c>
      <c r="L2819" s="1">
        <v>80817.0</v>
      </c>
      <c r="M2819" s="1" t="s">
        <v>13122</v>
      </c>
      <c r="N2819" s="1" t="s">
        <v>339</v>
      </c>
      <c r="U2819" s="1">
        <v>-104.70037</v>
      </c>
      <c r="V2819" s="1">
        <v>38.682701</v>
      </c>
      <c r="W2819" s="1" t="s">
        <v>548</v>
      </c>
      <c r="X2819" s="1" t="s">
        <v>70</v>
      </c>
      <c r="Y2819" s="1" t="s">
        <v>70</v>
      </c>
      <c r="Z2819" s="1" t="s">
        <v>70</v>
      </c>
      <c r="AA2819" s="1" t="s">
        <v>70</v>
      </c>
      <c r="AB2819" s="1" t="s">
        <v>69</v>
      </c>
      <c r="AC2819" s="1" t="s">
        <v>69</v>
      </c>
      <c r="AD2819" s="1" t="s">
        <v>69</v>
      </c>
      <c r="AE2819" s="1" t="s">
        <v>69</v>
      </c>
      <c r="AF2819" s="1" t="s">
        <v>69</v>
      </c>
      <c r="AG2819" s="1" t="s">
        <v>70</v>
      </c>
      <c r="AH2819" s="1" t="s">
        <v>69</v>
      </c>
      <c r="AI2819" s="1" t="s">
        <v>70</v>
      </c>
      <c r="AJ2819" s="1" t="s">
        <v>69</v>
      </c>
      <c r="AK2819" s="1" t="s">
        <v>69</v>
      </c>
      <c r="AL2819" s="1" t="s">
        <v>69</v>
      </c>
      <c r="AM2819" s="1" t="s">
        <v>69</v>
      </c>
      <c r="AN2819" s="1" t="s">
        <v>70</v>
      </c>
      <c r="AO2819" s="1" t="s">
        <v>69</v>
      </c>
      <c r="AP2819" s="1" t="s">
        <v>70</v>
      </c>
      <c r="AQ2819" s="1" t="s">
        <v>69</v>
      </c>
      <c r="AR2819" s="1" t="s">
        <v>69</v>
      </c>
      <c r="AS2819" s="1" t="s">
        <v>70</v>
      </c>
      <c r="AT2819" s="1" t="s">
        <v>69</v>
      </c>
      <c r="AU2819" s="1" t="s">
        <v>69</v>
      </c>
      <c r="AV2819" s="1" t="s">
        <v>70</v>
      </c>
      <c r="AW2819" s="1" t="s">
        <v>70</v>
      </c>
      <c r="AX2819" s="1" t="s">
        <v>69</v>
      </c>
      <c r="AY2819" s="1" t="s">
        <v>69</v>
      </c>
      <c r="AZ2819" s="1" t="s">
        <v>69</v>
      </c>
      <c r="BA2819" s="1" t="s">
        <v>70</v>
      </c>
      <c r="BB2819" s="1" t="s">
        <v>70</v>
      </c>
      <c r="BC2819" s="1" t="s">
        <v>70</v>
      </c>
      <c r="BD2819" s="1" t="s">
        <v>70</v>
      </c>
      <c r="BE2819" s="1" t="s">
        <v>70</v>
      </c>
      <c r="BF2819" s="1" t="s">
        <v>70</v>
      </c>
      <c r="BG2819" s="3">
        <v>41729.71944444445</v>
      </c>
    </row>
    <row r="2820">
      <c r="A2820" s="1">
        <v>1008457.0</v>
      </c>
      <c r="B2820" s="1" t="s">
        <v>13123</v>
      </c>
      <c r="C2820" s="2" t="s">
        <v>4708</v>
      </c>
      <c r="D2820" s="2" t="s">
        <v>10514</v>
      </c>
      <c r="E2820" s="2" t="s">
        <v>4710</v>
      </c>
      <c r="H2820" s="1" t="s">
        <v>13124</v>
      </c>
      <c r="I2820" s="1" t="s">
        <v>187</v>
      </c>
      <c r="J2820" s="1" t="s">
        <v>187</v>
      </c>
      <c r="K2820" s="1" t="s">
        <v>188</v>
      </c>
      <c r="L2820" s="1">
        <v>19147.0</v>
      </c>
      <c r="M2820" s="1" t="s">
        <v>13125</v>
      </c>
      <c r="N2820" s="1" t="s">
        <v>1105</v>
      </c>
      <c r="U2820" s="1">
        <v>-75.163185</v>
      </c>
      <c r="V2820" s="1">
        <v>39.929901</v>
      </c>
      <c r="X2820" s="1" t="s">
        <v>69</v>
      </c>
      <c r="Y2820" s="1" t="s">
        <v>69</v>
      </c>
      <c r="Z2820" s="1" t="s">
        <v>70</v>
      </c>
      <c r="AA2820" s="1" t="s">
        <v>69</v>
      </c>
      <c r="AB2820" s="1" t="s">
        <v>70</v>
      </c>
      <c r="AC2820" s="1" t="s">
        <v>70</v>
      </c>
      <c r="AD2820" s="1" t="s">
        <v>69</v>
      </c>
      <c r="AE2820" s="1" t="s">
        <v>70</v>
      </c>
      <c r="AF2820" s="1" t="s">
        <v>70</v>
      </c>
      <c r="AG2820" s="1" t="s">
        <v>69</v>
      </c>
      <c r="AH2820" s="1" t="s">
        <v>69</v>
      </c>
      <c r="AI2820" s="1" t="s">
        <v>70</v>
      </c>
      <c r="AJ2820" s="1" t="s">
        <v>69</v>
      </c>
      <c r="AK2820" s="1" t="s">
        <v>69</v>
      </c>
      <c r="AL2820" s="1" t="s">
        <v>69</v>
      </c>
      <c r="AM2820" s="1" t="s">
        <v>69</v>
      </c>
      <c r="AN2820" s="1" t="s">
        <v>69</v>
      </c>
      <c r="AO2820" s="1" t="s">
        <v>70</v>
      </c>
      <c r="AP2820" s="1" t="s">
        <v>70</v>
      </c>
      <c r="AQ2820" s="1" t="s">
        <v>70</v>
      </c>
      <c r="AR2820" s="1" t="s">
        <v>70</v>
      </c>
      <c r="AS2820" s="1" t="s">
        <v>70</v>
      </c>
      <c r="AT2820" s="1" t="s">
        <v>70</v>
      </c>
      <c r="AU2820" s="1" t="s">
        <v>70</v>
      </c>
      <c r="AV2820" s="1" t="s">
        <v>70</v>
      </c>
      <c r="AW2820" s="1" t="s">
        <v>70</v>
      </c>
      <c r="AX2820" s="1" t="s">
        <v>70</v>
      </c>
      <c r="AY2820" s="1" t="s">
        <v>70</v>
      </c>
      <c r="AZ2820" s="1" t="s">
        <v>69</v>
      </c>
      <c r="BA2820" s="1" t="s">
        <v>70</v>
      </c>
      <c r="BB2820" s="1" t="s">
        <v>70</v>
      </c>
      <c r="BC2820" s="1" t="s">
        <v>70</v>
      </c>
      <c r="BD2820" s="1" t="s">
        <v>70</v>
      </c>
      <c r="BE2820" s="1" t="s">
        <v>70</v>
      </c>
      <c r="BF2820" s="1" t="s">
        <v>70</v>
      </c>
      <c r="BG2820" s="3">
        <v>42550.52916666667</v>
      </c>
    </row>
    <row r="2821">
      <c r="A2821" s="1">
        <v>1001037.0</v>
      </c>
      <c r="B2821" s="1" t="s">
        <v>13126</v>
      </c>
      <c r="C2821" s="2" t="s">
        <v>13127</v>
      </c>
      <c r="D2821" s="2" t="s">
        <v>13128</v>
      </c>
      <c r="H2821" s="1" t="s">
        <v>13129</v>
      </c>
      <c r="I2821" s="1" t="s">
        <v>13130</v>
      </c>
      <c r="J2821" s="1" t="s">
        <v>4935</v>
      </c>
      <c r="K2821" s="1" t="s">
        <v>85</v>
      </c>
      <c r="L2821" s="1">
        <v>29644.0</v>
      </c>
      <c r="M2821" s="1" t="s">
        <v>7687</v>
      </c>
      <c r="N2821" s="1" t="s">
        <v>205</v>
      </c>
      <c r="U2821" s="1">
        <v>-82.1996</v>
      </c>
      <c r="V2821" s="1">
        <v>34.692402</v>
      </c>
      <c r="W2821" s="1" t="s">
        <v>392</v>
      </c>
      <c r="X2821" s="1" t="s">
        <v>69</v>
      </c>
      <c r="Y2821" s="1" t="s">
        <v>69</v>
      </c>
      <c r="Z2821" s="1" t="s">
        <v>69</v>
      </c>
      <c r="AA2821" s="1" t="s">
        <v>69</v>
      </c>
      <c r="AB2821" s="1" t="s">
        <v>69</v>
      </c>
      <c r="AC2821" s="1" t="s">
        <v>80</v>
      </c>
      <c r="AD2821" s="1" t="s">
        <v>69</v>
      </c>
      <c r="AE2821" s="1" t="s">
        <v>69</v>
      </c>
      <c r="AF2821" s="1" t="s">
        <v>69</v>
      </c>
      <c r="AG2821" s="1" t="s">
        <v>69</v>
      </c>
      <c r="AH2821" s="1" t="s">
        <v>69</v>
      </c>
      <c r="AI2821" s="1" t="s">
        <v>69</v>
      </c>
      <c r="AJ2821" s="1" t="s">
        <v>69</v>
      </c>
      <c r="AK2821" s="1" t="s">
        <v>69</v>
      </c>
      <c r="AL2821" s="1" t="s">
        <v>69</v>
      </c>
      <c r="AM2821" s="1" t="s">
        <v>69</v>
      </c>
      <c r="AN2821" s="1" t="s">
        <v>70</v>
      </c>
      <c r="AO2821" s="1" t="s">
        <v>69</v>
      </c>
      <c r="AP2821" s="1" t="s">
        <v>70</v>
      </c>
      <c r="AQ2821" s="1" t="s">
        <v>69</v>
      </c>
      <c r="AR2821" s="1" t="s">
        <v>69</v>
      </c>
      <c r="AS2821" s="1" t="s">
        <v>69</v>
      </c>
      <c r="AT2821" s="1" t="s">
        <v>70</v>
      </c>
      <c r="AU2821" s="1" t="s">
        <v>69</v>
      </c>
      <c r="AV2821" s="1" t="s">
        <v>70</v>
      </c>
      <c r="AW2821" s="1" t="s">
        <v>70</v>
      </c>
      <c r="AX2821" s="1" t="s">
        <v>70</v>
      </c>
      <c r="AY2821" s="1" t="s">
        <v>70</v>
      </c>
      <c r="AZ2821" s="1" t="s">
        <v>69</v>
      </c>
      <c r="BA2821" s="1" t="s">
        <v>70</v>
      </c>
      <c r="BB2821" s="1" t="s">
        <v>70</v>
      </c>
      <c r="BC2821" s="1" t="s">
        <v>70</v>
      </c>
      <c r="BD2821" s="1" t="s">
        <v>70</v>
      </c>
      <c r="BE2821" s="1" t="s">
        <v>70</v>
      </c>
      <c r="BF2821" s="1" t="s">
        <v>70</v>
      </c>
      <c r="BG2821" s="3">
        <v>41730.410416666666</v>
      </c>
    </row>
    <row r="2822">
      <c r="A2822" s="1">
        <v>1010121.0</v>
      </c>
      <c r="B2822" s="1" t="s">
        <v>13131</v>
      </c>
      <c r="D2822" s="2" t="s">
        <v>13132</v>
      </c>
      <c r="H2822" s="1" t="s">
        <v>13133</v>
      </c>
      <c r="I2822" s="1" t="s">
        <v>12645</v>
      </c>
      <c r="J2822" s="1" t="s">
        <v>12646</v>
      </c>
      <c r="K2822" s="1" t="s">
        <v>575</v>
      </c>
      <c r="L2822" s="1">
        <v>49633.0</v>
      </c>
      <c r="M2822" s="1" t="s">
        <v>13134</v>
      </c>
      <c r="N2822" s="1" t="s">
        <v>13135</v>
      </c>
      <c r="U2822" s="1">
        <v>-85.363304</v>
      </c>
      <c r="V2822" s="1">
        <v>44.577171</v>
      </c>
      <c r="W2822" s="1" t="s">
        <v>99</v>
      </c>
      <c r="X2822" s="1" t="s">
        <v>69</v>
      </c>
      <c r="Y2822" s="1" t="s">
        <v>70</v>
      </c>
      <c r="Z2822" s="1" t="s">
        <v>70</v>
      </c>
      <c r="AA2822" s="1" t="s">
        <v>69</v>
      </c>
      <c r="AB2822" s="1" t="s">
        <v>70</v>
      </c>
      <c r="AC2822" s="1" t="s">
        <v>69</v>
      </c>
      <c r="AD2822" s="1" t="s">
        <v>69</v>
      </c>
      <c r="AE2822" s="1" t="s">
        <v>70</v>
      </c>
      <c r="AF2822" s="1" t="s">
        <v>69</v>
      </c>
      <c r="AG2822" s="1" t="s">
        <v>69</v>
      </c>
      <c r="AH2822" s="1" t="s">
        <v>69</v>
      </c>
      <c r="AI2822" s="1" t="s">
        <v>70</v>
      </c>
      <c r="AJ2822" s="1" t="s">
        <v>69</v>
      </c>
      <c r="AK2822" s="1" t="s">
        <v>69</v>
      </c>
      <c r="AL2822" s="1" t="s">
        <v>69</v>
      </c>
      <c r="AM2822" s="1" t="s">
        <v>69</v>
      </c>
      <c r="AN2822" s="1" t="s">
        <v>69</v>
      </c>
      <c r="AO2822" s="1" t="s">
        <v>70</v>
      </c>
      <c r="AP2822" s="1" t="s">
        <v>70</v>
      </c>
      <c r="AQ2822" s="1" t="s">
        <v>70</v>
      </c>
      <c r="AR2822" s="1" t="s">
        <v>69</v>
      </c>
      <c r="AS2822" s="1" t="s">
        <v>70</v>
      </c>
      <c r="AT2822" s="1" t="s">
        <v>70</v>
      </c>
      <c r="AU2822" s="1" t="s">
        <v>69</v>
      </c>
      <c r="AV2822" s="1" t="s">
        <v>69</v>
      </c>
      <c r="AW2822" s="1" t="s">
        <v>70</v>
      </c>
      <c r="AX2822" s="1" t="s">
        <v>70</v>
      </c>
      <c r="AY2822" s="1" t="s">
        <v>69</v>
      </c>
      <c r="AZ2822" s="1" t="s">
        <v>69</v>
      </c>
      <c r="BA2822" s="1" t="s">
        <v>70</v>
      </c>
      <c r="BB2822" s="1" t="s">
        <v>69</v>
      </c>
      <c r="BC2822" s="1" t="s">
        <v>69</v>
      </c>
      <c r="BD2822" s="1" t="s">
        <v>70</v>
      </c>
      <c r="BE2822" s="1" t="s">
        <v>70</v>
      </c>
      <c r="BF2822" s="1" t="s">
        <v>69</v>
      </c>
      <c r="BG2822" s="3">
        <v>41797.27361111111</v>
      </c>
    </row>
    <row r="2823">
      <c r="A2823" s="1">
        <v>1007551.0</v>
      </c>
      <c r="B2823" s="1" t="s">
        <v>13136</v>
      </c>
      <c r="H2823" s="1" t="s">
        <v>13137</v>
      </c>
      <c r="I2823" s="1" t="s">
        <v>7406</v>
      </c>
      <c r="J2823" s="1" t="s">
        <v>13138</v>
      </c>
      <c r="K2823" s="1" t="s">
        <v>230</v>
      </c>
      <c r="U2823" s="1">
        <v>-95.687798</v>
      </c>
      <c r="V2823" s="1">
        <v>38.7817</v>
      </c>
      <c r="X2823" s="1" t="s">
        <v>70</v>
      </c>
      <c r="Y2823" s="1" t="s">
        <v>70</v>
      </c>
      <c r="Z2823" s="1" t="s">
        <v>70</v>
      </c>
      <c r="AA2823" s="1" t="s">
        <v>70</v>
      </c>
      <c r="AB2823" s="1" t="s">
        <v>70</v>
      </c>
      <c r="AC2823" s="1" t="s">
        <v>80</v>
      </c>
      <c r="BG2823" s="1">
        <v>2011.0</v>
      </c>
    </row>
    <row r="2824">
      <c r="A2824" s="1">
        <v>1018231.0</v>
      </c>
      <c r="B2824" s="1" t="s">
        <v>13139</v>
      </c>
      <c r="C2824" s="2" t="s">
        <v>13140</v>
      </c>
      <c r="D2824" s="2" t="s">
        <v>13141</v>
      </c>
      <c r="E2824" s="1" t="s">
        <v>13142</v>
      </c>
      <c r="G2824" s="2" t="s">
        <v>13143</v>
      </c>
      <c r="H2824" s="1" t="s">
        <v>13144</v>
      </c>
      <c r="I2824" s="1" t="s">
        <v>913</v>
      </c>
      <c r="J2824" s="1" t="s">
        <v>913</v>
      </c>
      <c r="K2824" s="1" t="s">
        <v>181</v>
      </c>
      <c r="L2824" s="1">
        <v>22305.0</v>
      </c>
      <c r="M2824" s="1" t="s">
        <v>915</v>
      </c>
      <c r="N2824" s="1" t="s">
        <v>256</v>
      </c>
      <c r="U2824" s="1">
        <v>-77.063713</v>
      </c>
      <c r="V2824" s="1">
        <v>38.843304</v>
      </c>
      <c r="X2824" s="1" t="s">
        <v>69</v>
      </c>
      <c r="Y2824" s="1" t="s">
        <v>70</v>
      </c>
      <c r="Z2824" s="1" t="s">
        <v>70</v>
      </c>
      <c r="AA2824" s="1" t="s">
        <v>70</v>
      </c>
      <c r="AB2824" s="1" t="s">
        <v>69</v>
      </c>
      <c r="AC2824" s="1" t="s">
        <v>80</v>
      </c>
      <c r="AD2824" s="1" t="s">
        <v>70</v>
      </c>
      <c r="AE2824" s="1" t="s">
        <v>69</v>
      </c>
      <c r="AF2824" s="1" t="s">
        <v>69</v>
      </c>
      <c r="AG2824" s="1" t="s">
        <v>70</v>
      </c>
      <c r="AH2824" s="1" t="s">
        <v>69</v>
      </c>
      <c r="AI2824" s="1" t="s">
        <v>69</v>
      </c>
      <c r="AJ2824" s="1" t="s">
        <v>70</v>
      </c>
      <c r="AK2824" s="1" t="s">
        <v>69</v>
      </c>
      <c r="AL2824" s="1" t="s">
        <v>69</v>
      </c>
      <c r="AM2824" s="1" t="s">
        <v>69</v>
      </c>
      <c r="AN2824" s="1" t="s">
        <v>69</v>
      </c>
      <c r="AO2824" s="1" t="s">
        <v>70</v>
      </c>
      <c r="AP2824" s="1" t="s">
        <v>70</v>
      </c>
      <c r="AQ2824" s="1" t="s">
        <v>70</v>
      </c>
      <c r="AR2824" s="1" t="s">
        <v>69</v>
      </c>
      <c r="AS2824" s="1" t="s">
        <v>70</v>
      </c>
      <c r="AT2824" s="1" t="s">
        <v>69</v>
      </c>
      <c r="AU2824" s="1" t="s">
        <v>69</v>
      </c>
      <c r="AV2824" s="1" t="s">
        <v>70</v>
      </c>
      <c r="AW2824" s="1" t="s">
        <v>70</v>
      </c>
      <c r="AX2824" s="1" t="s">
        <v>69</v>
      </c>
      <c r="AY2824" s="1" t="s">
        <v>70</v>
      </c>
      <c r="AZ2824" s="1" t="s">
        <v>69</v>
      </c>
      <c r="BA2824" s="1" t="s">
        <v>70</v>
      </c>
      <c r="BB2824" s="1" t="s">
        <v>69</v>
      </c>
      <c r="BC2824" s="1" t="s">
        <v>69</v>
      </c>
      <c r="BD2824" s="1" t="s">
        <v>70</v>
      </c>
      <c r="BE2824" s="1" t="s">
        <v>70</v>
      </c>
      <c r="BF2824" s="1" t="s">
        <v>69</v>
      </c>
      <c r="BG2824" s="3">
        <v>42906.709027777775</v>
      </c>
    </row>
    <row r="2825">
      <c r="A2825" s="1">
        <v>1011779.0</v>
      </c>
      <c r="B2825" s="1" t="s">
        <v>13145</v>
      </c>
      <c r="C2825" s="2" t="s">
        <v>13146</v>
      </c>
      <c r="D2825" s="2" t="s">
        <v>13147</v>
      </c>
      <c r="F2825" s="2" t="s">
        <v>13148</v>
      </c>
      <c r="H2825" s="1" t="s">
        <v>13149</v>
      </c>
      <c r="I2825" s="1" t="s">
        <v>8550</v>
      </c>
      <c r="J2825" s="1" t="s">
        <v>906</v>
      </c>
      <c r="K2825" s="1" t="s">
        <v>349</v>
      </c>
      <c r="L2825" s="1">
        <v>80033.0</v>
      </c>
      <c r="M2825" s="1" t="s">
        <v>224</v>
      </c>
      <c r="N2825" s="1" t="s">
        <v>13150</v>
      </c>
      <c r="U2825" s="1">
        <v>-105.07525</v>
      </c>
      <c r="V2825" s="1">
        <v>39.769905</v>
      </c>
      <c r="X2825" s="1" t="s">
        <v>69</v>
      </c>
      <c r="Y2825" s="1" t="s">
        <v>70</v>
      </c>
      <c r="Z2825" s="1" t="s">
        <v>70</v>
      </c>
      <c r="AA2825" s="1" t="s">
        <v>70</v>
      </c>
      <c r="AB2825" s="1" t="s">
        <v>69</v>
      </c>
      <c r="AC2825" s="1" t="s">
        <v>80</v>
      </c>
      <c r="AD2825" s="1" t="s">
        <v>69</v>
      </c>
      <c r="AE2825" s="1" t="s">
        <v>69</v>
      </c>
      <c r="AF2825" s="1" t="s">
        <v>69</v>
      </c>
      <c r="AG2825" s="1" t="s">
        <v>69</v>
      </c>
      <c r="AH2825" s="1" t="s">
        <v>69</v>
      </c>
      <c r="AI2825" s="1" t="s">
        <v>70</v>
      </c>
      <c r="AJ2825" s="1" t="s">
        <v>69</v>
      </c>
      <c r="AK2825" s="1" t="s">
        <v>69</v>
      </c>
      <c r="AL2825" s="1" t="s">
        <v>69</v>
      </c>
      <c r="AM2825" s="1" t="s">
        <v>69</v>
      </c>
      <c r="AN2825" s="1" t="s">
        <v>70</v>
      </c>
      <c r="AO2825" s="1" t="s">
        <v>69</v>
      </c>
      <c r="AP2825" s="1" t="s">
        <v>70</v>
      </c>
      <c r="AQ2825" s="1" t="s">
        <v>70</v>
      </c>
      <c r="AR2825" s="1" t="s">
        <v>69</v>
      </c>
      <c r="AS2825" s="1" t="s">
        <v>69</v>
      </c>
      <c r="AT2825" s="1" t="s">
        <v>69</v>
      </c>
      <c r="AU2825" s="1" t="s">
        <v>69</v>
      </c>
      <c r="AV2825" s="1" t="s">
        <v>70</v>
      </c>
      <c r="AW2825" s="1" t="s">
        <v>70</v>
      </c>
      <c r="AX2825" s="1" t="s">
        <v>69</v>
      </c>
      <c r="AY2825" s="1" t="s">
        <v>69</v>
      </c>
      <c r="AZ2825" s="1" t="s">
        <v>70</v>
      </c>
      <c r="BA2825" s="1" t="s">
        <v>69</v>
      </c>
      <c r="BB2825" s="1" t="s">
        <v>69</v>
      </c>
      <c r="BC2825" s="1" t="s">
        <v>69</v>
      </c>
      <c r="BD2825" s="1" t="s">
        <v>69</v>
      </c>
      <c r="BE2825" s="1" t="s">
        <v>70</v>
      </c>
      <c r="BF2825" s="1" t="s">
        <v>70</v>
      </c>
      <c r="BG2825" s="3">
        <v>42408.79513888889</v>
      </c>
    </row>
    <row r="2826">
      <c r="A2826" s="1">
        <v>1000396.0</v>
      </c>
      <c r="B2826" s="1" t="s">
        <v>13151</v>
      </c>
      <c r="C2826" s="2" t="s">
        <v>13152</v>
      </c>
      <c r="H2826" s="1" t="s">
        <v>13153</v>
      </c>
      <c r="I2826" s="1" t="s">
        <v>13154</v>
      </c>
      <c r="J2826" s="1" t="s">
        <v>651</v>
      </c>
      <c r="K2826" s="1" t="s">
        <v>785</v>
      </c>
      <c r="L2826" s="1">
        <v>75080.0</v>
      </c>
      <c r="M2826" s="1" t="s">
        <v>4689</v>
      </c>
      <c r="N2826" s="1" t="s">
        <v>7490</v>
      </c>
      <c r="O2826" s="1" t="s">
        <v>13155</v>
      </c>
      <c r="P2826" s="1" t="s">
        <v>2212</v>
      </c>
      <c r="U2826" s="1">
        <v>-96.74305</v>
      </c>
      <c r="V2826" s="1">
        <v>32.977879</v>
      </c>
      <c r="W2826" s="1" t="s">
        <v>99</v>
      </c>
      <c r="X2826" s="1" t="s">
        <v>69</v>
      </c>
      <c r="Y2826" s="1" t="s">
        <v>70</v>
      </c>
      <c r="Z2826" s="1" t="s">
        <v>70</v>
      </c>
      <c r="AA2826" s="1" t="s">
        <v>70</v>
      </c>
      <c r="AB2826" s="1" t="s">
        <v>70</v>
      </c>
      <c r="AC2826" s="1" t="s">
        <v>70</v>
      </c>
      <c r="AD2826" s="1" t="s">
        <v>69</v>
      </c>
      <c r="AE2826" s="1" t="s">
        <v>69</v>
      </c>
      <c r="AF2826" s="1" t="s">
        <v>69</v>
      </c>
      <c r="AG2826" s="1" t="s">
        <v>69</v>
      </c>
      <c r="AH2826" s="1" t="s">
        <v>69</v>
      </c>
      <c r="AI2826" s="1" t="s">
        <v>70</v>
      </c>
      <c r="AJ2826" s="1" t="s">
        <v>69</v>
      </c>
      <c r="AK2826" s="1" t="s">
        <v>69</v>
      </c>
      <c r="AL2826" s="1" t="s">
        <v>69</v>
      </c>
      <c r="AM2826" s="1" t="s">
        <v>69</v>
      </c>
      <c r="AN2826" s="1" t="s">
        <v>70</v>
      </c>
      <c r="AO2826" s="1" t="s">
        <v>69</v>
      </c>
      <c r="AP2826" s="1" t="s">
        <v>69</v>
      </c>
      <c r="AQ2826" s="1" t="s">
        <v>69</v>
      </c>
      <c r="AR2826" s="1" t="s">
        <v>69</v>
      </c>
      <c r="AS2826" s="1" t="s">
        <v>70</v>
      </c>
      <c r="AT2826" s="1" t="s">
        <v>70</v>
      </c>
      <c r="AU2826" s="1" t="s">
        <v>69</v>
      </c>
      <c r="AV2826" s="1" t="s">
        <v>69</v>
      </c>
      <c r="AW2826" s="1" t="s">
        <v>69</v>
      </c>
      <c r="AX2826" s="1" t="s">
        <v>70</v>
      </c>
      <c r="AY2826" s="1" t="s">
        <v>70</v>
      </c>
      <c r="AZ2826" s="1" t="s">
        <v>70</v>
      </c>
      <c r="BA2826" s="1" t="s">
        <v>70</v>
      </c>
      <c r="BB2826" s="1" t="s">
        <v>70</v>
      </c>
      <c r="BC2826" s="1" t="s">
        <v>70</v>
      </c>
      <c r="BD2826" s="1" t="s">
        <v>70</v>
      </c>
      <c r="BE2826" s="1" t="s">
        <v>70</v>
      </c>
      <c r="BF2826" s="1" t="s">
        <v>70</v>
      </c>
      <c r="BG2826" s="3">
        <v>41029.72222222222</v>
      </c>
    </row>
    <row r="2827">
      <c r="A2827" s="1">
        <v>1010124.0</v>
      </c>
      <c r="B2827" s="1" t="s">
        <v>13156</v>
      </c>
      <c r="H2827" s="1" t="s">
        <v>13157</v>
      </c>
      <c r="I2827" s="1" t="s">
        <v>3651</v>
      </c>
      <c r="J2827" s="1" t="s">
        <v>3651</v>
      </c>
      <c r="K2827" s="1" t="s">
        <v>181</v>
      </c>
      <c r="M2827" s="1" t="s">
        <v>197</v>
      </c>
      <c r="N2827" s="1" t="s">
        <v>205</v>
      </c>
      <c r="U2827" s="1">
        <v>-81.494011</v>
      </c>
      <c r="V2827" s="1">
        <v>37.13369</v>
      </c>
      <c r="W2827" s="1" t="s">
        <v>99</v>
      </c>
      <c r="X2827" s="1" t="s">
        <v>69</v>
      </c>
      <c r="Y2827" s="1" t="s">
        <v>70</v>
      </c>
      <c r="Z2827" s="1" t="s">
        <v>70</v>
      </c>
      <c r="AA2827" s="1" t="s">
        <v>70</v>
      </c>
      <c r="AB2827" s="1" t="s">
        <v>70</v>
      </c>
      <c r="AC2827" s="1" t="s">
        <v>80</v>
      </c>
      <c r="BG2827" s="3">
        <v>41772.461805555555</v>
      </c>
    </row>
    <row r="2828">
      <c r="A2828" s="1">
        <v>1008676.0</v>
      </c>
      <c r="B2828" s="1" t="s">
        <v>13158</v>
      </c>
      <c r="H2828" s="1" t="s">
        <v>13159</v>
      </c>
      <c r="I2828" s="1" t="s">
        <v>13160</v>
      </c>
      <c r="J2828" s="1" t="s">
        <v>5363</v>
      </c>
      <c r="K2828" s="1" t="s">
        <v>96</v>
      </c>
      <c r="M2828" s="1" t="s">
        <v>13161</v>
      </c>
      <c r="N2828" s="1" t="s">
        <v>446</v>
      </c>
      <c r="U2828" s="1">
        <v>-75.392128</v>
      </c>
      <c r="V2828" s="1">
        <v>44.282536</v>
      </c>
      <c r="W2828" s="1" t="s">
        <v>99</v>
      </c>
      <c r="X2828" s="1" t="s">
        <v>70</v>
      </c>
      <c r="Y2828" s="1" t="s">
        <v>70</v>
      </c>
      <c r="Z2828" s="1" t="s">
        <v>70</v>
      </c>
      <c r="AA2828" s="1" t="s">
        <v>70</v>
      </c>
      <c r="AB2828" s="1" t="s">
        <v>70</v>
      </c>
      <c r="AC2828" s="1" t="s">
        <v>80</v>
      </c>
      <c r="BG2828" s="3">
        <v>41716.42361111111</v>
      </c>
    </row>
    <row r="2829">
      <c r="A2829" s="1">
        <v>1019101.0</v>
      </c>
      <c r="B2829" s="1" t="s">
        <v>13162</v>
      </c>
      <c r="C2829" s="2" t="s">
        <v>13163</v>
      </c>
      <c r="D2829" s="2" t="s">
        <v>13164</v>
      </c>
      <c r="H2829" s="1" t="s">
        <v>13165</v>
      </c>
      <c r="I2829" s="1" t="s">
        <v>13166</v>
      </c>
      <c r="J2829" s="1" t="s">
        <v>1461</v>
      </c>
      <c r="K2829" s="1" t="s">
        <v>203</v>
      </c>
      <c r="L2829" s="1">
        <v>60020.0</v>
      </c>
      <c r="M2829" s="1" t="s">
        <v>12878</v>
      </c>
      <c r="N2829" s="1" t="s">
        <v>9939</v>
      </c>
      <c r="U2829" s="1">
        <v>-88.178513</v>
      </c>
      <c r="V2829" s="1">
        <v>42.398071</v>
      </c>
      <c r="X2829" s="1" t="s">
        <v>69</v>
      </c>
      <c r="Y2829" s="1" t="s">
        <v>70</v>
      </c>
      <c r="Z2829" s="1" t="s">
        <v>70</v>
      </c>
      <c r="AA2829" s="1" t="s">
        <v>70</v>
      </c>
      <c r="AB2829" s="1" t="s">
        <v>70</v>
      </c>
      <c r="AC2829" s="1" t="s">
        <v>80</v>
      </c>
      <c r="AD2829" s="1" t="s">
        <v>70</v>
      </c>
      <c r="AE2829" s="1" t="s">
        <v>70</v>
      </c>
      <c r="AF2829" s="1" t="s">
        <v>70</v>
      </c>
      <c r="AG2829" s="1" t="s">
        <v>70</v>
      </c>
      <c r="AH2829" s="1" t="s">
        <v>69</v>
      </c>
      <c r="AI2829" s="1" t="s">
        <v>69</v>
      </c>
      <c r="AJ2829" s="1" t="s">
        <v>70</v>
      </c>
      <c r="AK2829" s="1" t="s">
        <v>69</v>
      </c>
      <c r="AL2829" s="1" t="s">
        <v>70</v>
      </c>
      <c r="AM2829" s="1" t="s">
        <v>70</v>
      </c>
      <c r="AN2829" s="1" t="s">
        <v>70</v>
      </c>
      <c r="AO2829" s="1" t="s">
        <v>69</v>
      </c>
      <c r="AP2829" s="1" t="s">
        <v>70</v>
      </c>
      <c r="AQ2829" s="1" t="s">
        <v>70</v>
      </c>
      <c r="AR2829" s="1" t="s">
        <v>70</v>
      </c>
      <c r="AS2829" s="1" t="s">
        <v>69</v>
      </c>
      <c r="AT2829" s="1" t="s">
        <v>70</v>
      </c>
      <c r="AU2829" s="1" t="s">
        <v>70</v>
      </c>
      <c r="AV2829" s="1" t="s">
        <v>70</v>
      </c>
      <c r="AW2829" s="1" t="s">
        <v>70</v>
      </c>
      <c r="AX2829" s="1" t="s">
        <v>70</v>
      </c>
      <c r="AY2829" s="1" t="s">
        <v>70</v>
      </c>
      <c r="AZ2829" s="1" t="s">
        <v>69</v>
      </c>
      <c r="BA2829" s="1" t="s">
        <v>70</v>
      </c>
      <c r="BB2829" s="1" t="s">
        <v>70</v>
      </c>
      <c r="BC2829" s="1" t="s">
        <v>70</v>
      </c>
      <c r="BD2829" s="1" t="s">
        <v>70</v>
      </c>
      <c r="BE2829" s="1" t="s">
        <v>70</v>
      </c>
      <c r="BF2829" s="1" t="s">
        <v>70</v>
      </c>
      <c r="BG2829" s="3">
        <v>43235.72986111111</v>
      </c>
    </row>
    <row r="2830">
      <c r="A2830" s="1">
        <v>1018249.0</v>
      </c>
      <c r="B2830" s="1" t="s">
        <v>13167</v>
      </c>
      <c r="D2830" s="1" t="s">
        <v>13167</v>
      </c>
      <c r="G2830" s="1" t="s">
        <v>13168</v>
      </c>
      <c r="H2830" s="1" t="s">
        <v>13169</v>
      </c>
      <c r="I2830" s="1" t="s">
        <v>13170</v>
      </c>
      <c r="J2830" s="1" t="s">
        <v>4604</v>
      </c>
      <c r="K2830" s="1" t="s">
        <v>451</v>
      </c>
      <c r="L2830" s="1">
        <v>53217.0</v>
      </c>
      <c r="M2830" s="1" t="s">
        <v>13171</v>
      </c>
      <c r="N2830" s="1" t="s">
        <v>205</v>
      </c>
      <c r="U2830" s="1">
        <v>-87.906021</v>
      </c>
      <c r="V2830" s="1">
        <v>43.150345</v>
      </c>
      <c r="X2830" s="1" t="s">
        <v>69</v>
      </c>
      <c r="Y2830" s="1" t="s">
        <v>69</v>
      </c>
      <c r="Z2830" s="1" t="s">
        <v>70</v>
      </c>
      <c r="AA2830" s="1" t="s">
        <v>70</v>
      </c>
      <c r="AB2830" s="1" t="s">
        <v>69</v>
      </c>
      <c r="AC2830" s="1" t="s">
        <v>69</v>
      </c>
      <c r="AD2830" s="1" t="s">
        <v>69</v>
      </c>
      <c r="AE2830" s="1" t="s">
        <v>70</v>
      </c>
      <c r="AF2830" s="1" t="s">
        <v>70</v>
      </c>
      <c r="AG2830" s="1" t="s">
        <v>69</v>
      </c>
      <c r="AH2830" s="1" t="s">
        <v>69</v>
      </c>
      <c r="AI2830" s="1" t="s">
        <v>69</v>
      </c>
      <c r="AJ2830" s="1" t="s">
        <v>69</v>
      </c>
      <c r="AK2830" s="1" t="s">
        <v>69</v>
      </c>
      <c r="AL2830" s="1" t="s">
        <v>69</v>
      </c>
      <c r="AM2830" s="1" t="s">
        <v>69</v>
      </c>
      <c r="AN2830" s="1" t="s">
        <v>69</v>
      </c>
      <c r="AO2830" s="1" t="s">
        <v>69</v>
      </c>
      <c r="AP2830" s="1" t="s">
        <v>70</v>
      </c>
      <c r="AQ2830" s="1" t="s">
        <v>70</v>
      </c>
      <c r="AR2830" s="1" t="s">
        <v>70</v>
      </c>
      <c r="AS2830" s="1" t="s">
        <v>69</v>
      </c>
      <c r="AT2830" s="1" t="s">
        <v>70</v>
      </c>
      <c r="AU2830" s="1" t="s">
        <v>69</v>
      </c>
      <c r="AV2830" s="1" t="s">
        <v>70</v>
      </c>
      <c r="AW2830" s="1" t="s">
        <v>70</v>
      </c>
      <c r="AX2830" s="1" t="s">
        <v>69</v>
      </c>
      <c r="AY2830" s="1" t="s">
        <v>70</v>
      </c>
      <c r="AZ2830" s="1" t="s">
        <v>69</v>
      </c>
      <c r="BA2830" s="1" t="s">
        <v>70</v>
      </c>
      <c r="BB2830" s="1" t="s">
        <v>69</v>
      </c>
      <c r="BC2830" s="1" t="s">
        <v>69</v>
      </c>
      <c r="BD2830" s="1" t="s">
        <v>70</v>
      </c>
      <c r="BE2830" s="1" t="s">
        <v>70</v>
      </c>
      <c r="BF2830" s="1" t="s">
        <v>70</v>
      </c>
      <c r="BG2830" s="3">
        <v>42906.84097222222</v>
      </c>
    </row>
    <row r="2831">
      <c r="A2831" s="1">
        <v>1018836.0</v>
      </c>
      <c r="B2831" s="1" t="s">
        <v>13172</v>
      </c>
      <c r="C2831" s="2" t="s">
        <v>13173</v>
      </c>
      <c r="D2831" s="1" t="s">
        <v>13174</v>
      </c>
      <c r="E2831" s="1" t="s">
        <v>13175</v>
      </c>
      <c r="G2831" s="2" t="s">
        <v>13176</v>
      </c>
      <c r="H2831" s="1" t="s">
        <v>13177</v>
      </c>
      <c r="I2831" s="1" t="s">
        <v>6178</v>
      </c>
      <c r="J2831" s="1" t="s">
        <v>2117</v>
      </c>
      <c r="K2831" s="1" t="s">
        <v>203</v>
      </c>
      <c r="L2831" s="1">
        <v>60175.0</v>
      </c>
      <c r="M2831" s="1" t="s">
        <v>12909</v>
      </c>
      <c r="N2831" s="1" t="s">
        <v>13178</v>
      </c>
      <c r="U2831" s="1">
        <v>-88.348511</v>
      </c>
      <c r="V2831" s="1">
        <v>41.95163</v>
      </c>
      <c r="X2831" s="1" t="s">
        <v>69</v>
      </c>
      <c r="Y2831" s="1" t="s">
        <v>70</v>
      </c>
      <c r="Z2831" s="1" t="s">
        <v>70</v>
      </c>
      <c r="AA2831" s="1" t="s">
        <v>70</v>
      </c>
      <c r="AB2831" s="1" t="s">
        <v>70</v>
      </c>
      <c r="AC2831" s="1" t="s">
        <v>69</v>
      </c>
      <c r="AD2831" s="1" t="s">
        <v>69</v>
      </c>
      <c r="AE2831" s="1" t="s">
        <v>69</v>
      </c>
      <c r="AF2831" s="1" t="s">
        <v>70</v>
      </c>
      <c r="AG2831" s="1" t="s">
        <v>69</v>
      </c>
      <c r="AH2831" s="1" t="s">
        <v>70</v>
      </c>
      <c r="AI2831" s="1" t="s">
        <v>69</v>
      </c>
      <c r="AJ2831" s="1" t="s">
        <v>69</v>
      </c>
      <c r="AK2831" s="1" t="s">
        <v>69</v>
      </c>
      <c r="AL2831" s="1" t="s">
        <v>69</v>
      </c>
      <c r="AM2831" s="1" t="s">
        <v>69</v>
      </c>
      <c r="AN2831" s="1" t="s">
        <v>70</v>
      </c>
      <c r="AO2831" s="1" t="s">
        <v>69</v>
      </c>
      <c r="AP2831" s="1" t="s">
        <v>70</v>
      </c>
      <c r="AQ2831" s="1" t="s">
        <v>70</v>
      </c>
      <c r="AR2831" s="1" t="s">
        <v>69</v>
      </c>
      <c r="AS2831" s="1" t="s">
        <v>69</v>
      </c>
      <c r="AT2831" s="1" t="s">
        <v>69</v>
      </c>
      <c r="AU2831" s="1" t="s">
        <v>70</v>
      </c>
      <c r="AV2831" s="1" t="s">
        <v>70</v>
      </c>
      <c r="AW2831" s="1" t="s">
        <v>70</v>
      </c>
      <c r="AX2831" s="1" t="s">
        <v>69</v>
      </c>
      <c r="AY2831" s="1" t="s">
        <v>70</v>
      </c>
      <c r="AZ2831" s="1" t="s">
        <v>69</v>
      </c>
      <c r="BA2831" s="1" t="s">
        <v>70</v>
      </c>
      <c r="BB2831" s="1" t="s">
        <v>70</v>
      </c>
      <c r="BC2831" s="1" t="s">
        <v>69</v>
      </c>
      <c r="BD2831" s="1" t="s">
        <v>70</v>
      </c>
      <c r="BE2831" s="1" t="s">
        <v>69</v>
      </c>
      <c r="BF2831" s="1" t="s">
        <v>70</v>
      </c>
      <c r="BG2831" s="3">
        <v>42969.967361111114</v>
      </c>
    </row>
    <row r="2832">
      <c r="A2832" s="1">
        <v>1012426.0</v>
      </c>
      <c r="B2832" s="1" t="s">
        <v>13179</v>
      </c>
      <c r="D2832" s="2" t="s">
        <v>13180</v>
      </c>
      <c r="H2832" s="1" t="s">
        <v>13181</v>
      </c>
      <c r="I2832" s="1" t="s">
        <v>13182</v>
      </c>
      <c r="J2832" s="1" t="s">
        <v>545</v>
      </c>
      <c r="K2832" s="1" t="s">
        <v>488</v>
      </c>
      <c r="L2832" s="1">
        <v>1701.0</v>
      </c>
      <c r="M2832" s="1" t="s">
        <v>1564</v>
      </c>
      <c r="N2832" s="1" t="s">
        <v>13183</v>
      </c>
      <c r="U2832" s="1">
        <v>-71.433853</v>
      </c>
      <c r="V2832" s="1">
        <v>42.303524</v>
      </c>
      <c r="X2832" s="1" t="s">
        <v>69</v>
      </c>
      <c r="Y2832" s="1" t="s">
        <v>69</v>
      </c>
      <c r="Z2832" s="1" t="s">
        <v>70</v>
      </c>
      <c r="AA2832" s="1" t="s">
        <v>69</v>
      </c>
      <c r="AB2832" s="1" t="s">
        <v>69</v>
      </c>
      <c r="AC2832" s="1" t="s">
        <v>70</v>
      </c>
      <c r="AD2832" s="1" t="s">
        <v>69</v>
      </c>
      <c r="AE2832" s="1" t="s">
        <v>70</v>
      </c>
      <c r="AF2832" s="1" t="s">
        <v>70</v>
      </c>
      <c r="AG2832" s="1" t="s">
        <v>69</v>
      </c>
      <c r="AH2832" s="1" t="s">
        <v>69</v>
      </c>
      <c r="AI2832" s="1" t="s">
        <v>69</v>
      </c>
      <c r="AJ2832" s="1" t="s">
        <v>70</v>
      </c>
      <c r="AK2832" s="1" t="s">
        <v>69</v>
      </c>
      <c r="AL2832" s="1" t="s">
        <v>69</v>
      </c>
      <c r="AM2832" s="1" t="s">
        <v>69</v>
      </c>
      <c r="AN2832" s="1" t="s">
        <v>70</v>
      </c>
      <c r="AO2832" s="1" t="s">
        <v>70</v>
      </c>
      <c r="AP2832" s="1" t="s">
        <v>70</v>
      </c>
      <c r="AQ2832" s="1" t="s">
        <v>70</v>
      </c>
      <c r="AR2832" s="1" t="s">
        <v>69</v>
      </c>
      <c r="AS2832" s="1" t="s">
        <v>69</v>
      </c>
      <c r="AT2832" s="1" t="s">
        <v>69</v>
      </c>
      <c r="AU2832" s="1" t="s">
        <v>69</v>
      </c>
      <c r="AV2832" s="1" t="s">
        <v>70</v>
      </c>
      <c r="AW2832" s="1" t="s">
        <v>70</v>
      </c>
      <c r="AX2832" s="1" t="s">
        <v>70</v>
      </c>
      <c r="AY2832" s="1" t="s">
        <v>70</v>
      </c>
      <c r="AZ2832" s="1" t="s">
        <v>69</v>
      </c>
      <c r="BA2832" s="1" t="s">
        <v>70</v>
      </c>
      <c r="BB2832" s="1" t="s">
        <v>69</v>
      </c>
      <c r="BC2832" s="1" t="s">
        <v>70</v>
      </c>
      <c r="BD2832" s="1" t="s">
        <v>70</v>
      </c>
      <c r="BE2832" s="1" t="s">
        <v>70</v>
      </c>
      <c r="BF2832" s="1" t="s">
        <v>70</v>
      </c>
      <c r="BG2832" s="3">
        <v>42562.49097222222</v>
      </c>
    </row>
    <row r="2833">
      <c r="A2833" s="1">
        <v>1007609.0</v>
      </c>
      <c r="B2833" s="1" t="s">
        <v>13184</v>
      </c>
      <c r="H2833" s="1" t="s">
        <v>13185</v>
      </c>
      <c r="I2833" s="1" t="s">
        <v>13182</v>
      </c>
      <c r="K2833" s="1" t="s">
        <v>488</v>
      </c>
      <c r="L2833" s="1">
        <v>1702.0</v>
      </c>
      <c r="U2833" s="1">
        <v>-71.422203</v>
      </c>
      <c r="V2833" s="1">
        <v>42.2752</v>
      </c>
      <c r="X2833" s="1" t="s">
        <v>70</v>
      </c>
      <c r="Y2833" s="1" t="s">
        <v>70</v>
      </c>
      <c r="Z2833" s="1" t="s">
        <v>70</v>
      </c>
      <c r="AA2833" s="1" t="s">
        <v>70</v>
      </c>
      <c r="AB2833" s="1" t="s">
        <v>70</v>
      </c>
      <c r="AC2833" s="1" t="s">
        <v>80</v>
      </c>
      <c r="BG2833" s="1">
        <v>2009.0</v>
      </c>
    </row>
    <row r="2834">
      <c r="A2834" s="1">
        <v>1002880.0</v>
      </c>
      <c r="B2834" s="1" t="s">
        <v>13186</v>
      </c>
      <c r="C2834" s="2" t="s">
        <v>13187</v>
      </c>
      <c r="D2834" s="2" t="s">
        <v>13188</v>
      </c>
      <c r="E2834" s="2" t="s">
        <v>13189</v>
      </c>
      <c r="G2834" s="2" t="s">
        <v>13190</v>
      </c>
      <c r="H2834" s="1" t="s">
        <v>13191</v>
      </c>
      <c r="I2834" s="1" t="s">
        <v>13192</v>
      </c>
      <c r="J2834" s="1" t="s">
        <v>3392</v>
      </c>
      <c r="K2834" s="1" t="s">
        <v>575</v>
      </c>
      <c r="L2834" s="1">
        <v>48734.0</v>
      </c>
      <c r="M2834" s="1" t="s">
        <v>13193</v>
      </c>
      <c r="N2834" s="1" t="s">
        <v>13194</v>
      </c>
      <c r="U2834" s="1">
        <v>-83.738213</v>
      </c>
      <c r="V2834" s="1">
        <v>43.344315</v>
      </c>
      <c r="X2834" s="1" t="s">
        <v>69</v>
      </c>
      <c r="Y2834" s="1" t="s">
        <v>69</v>
      </c>
      <c r="Z2834" s="1" t="s">
        <v>70</v>
      </c>
      <c r="AA2834" s="1" t="s">
        <v>69</v>
      </c>
      <c r="AB2834" s="1" t="s">
        <v>69</v>
      </c>
      <c r="AC2834" s="1" t="s">
        <v>70</v>
      </c>
      <c r="AD2834" s="1" t="s">
        <v>69</v>
      </c>
      <c r="AE2834" s="1" t="s">
        <v>69</v>
      </c>
      <c r="AF2834" s="1" t="s">
        <v>69</v>
      </c>
      <c r="AG2834" s="1" t="s">
        <v>69</v>
      </c>
      <c r="AH2834" s="1" t="s">
        <v>69</v>
      </c>
      <c r="AI2834" s="1" t="s">
        <v>69</v>
      </c>
      <c r="AJ2834" s="1" t="s">
        <v>69</v>
      </c>
      <c r="AK2834" s="1" t="s">
        <v>69</v>
      </c>
      <c r="AL2834" s="1" t="s">
        <v>69</v>
      </c>
      <c r="AM2834" s="1" t="s">
        <v>69</v>
      </c>
      <c r="AN2834" s="1" t="s">
        <v>69</v>
      </c>
      <c r="AO2834" s="1" t="s">
        <v>69</v>
      </c>
      <c r="AP2834" s="1" t="s">
        <v>70</v>
      </c>
      <c r="AQ2834" s="1" t="s">
        <v>69</v>
      </c>
      <c r="AR2834" s="1" t="s">
        <v>69</v>
      </c>
      <c r="AS2834" s="1" t="s">
        <v>69</v>
      </c>
      <c r="AT2834" s="1" t="s">
        <v>69</v>
      </c>
      <c r="AU2834" s="1" t="s">
        <v>69</v>
      </c>
      <c r="AV2834" s="1" t="s">
        <v>70</v>
      </c>
      <c r="AW2834" s="1" t="s">
        <v>70</v>
      </c>
      <c r="AX2834" s="1" t="s">
        <v>69</v>
      </c>
      <c r="AY2834" s="1" t="s">
        <v>69</v>
      </c>
      <c r="AZ2834" s="1" t="s">
        <v>69</v>
      </c>
      <c r="BA2834" s="1" t="s">
        <v>69</v>
      </c>
      <c r="BB2834" s="1" t="s">
        <v>69</v>
      </c>
      <c r="BC2834" s="1" t="s">
        <v>69</v>
      </c>
      <c r="BD2834" s="1" t="s">
        <v>69</v>
      </c>
      <c r="BE2834" s="1" t="s">
        <v>70</v>
      </c>
      <c r="BF2834" s="1" t="s">
        <v>70</v>
      </c>
      <c r="BG2834" s="3">
        <v>43462.65902777778</v>
      </c>
    </row>
    <row r="2835">
      <c r="A2835" s="1">
        <v>1005303.0</v>
      </c>
      <c r="B2835" s="1" t="s">
        <v>13195</v>
      </c>
      <c r="C2835" s="2" t="s">
        <v>13196</v>
      </c>
      <c r="H2835" s="1" t="s">
        <v>13197</v>
      </c>
      <c r="I2835" s="1" t="s">
        <v>187</v>
      </c>
      <c r="J2835" s="1" t="s">
        <v>187</v>
      </c>
      <c r="K2835" s="1" t="s">
        <v>188</v>
      </c>
      <c r="L2835" s="1">
        <v>19124.0</v>
      </c>
      <c r="M2835" s="1" t="s">
        <v>189</v>
      </c>
      <c r="N2835" s="1" t="s">
        <v>237</v>
      </c>
      <c r="U2835" s="1">
        <v>-75.077019</v>
      </c>
      <c r="V2835" s="1">
        <v>40.023415</v>
      </c>
      <c r="X2835" s="1" t="s">
        <v>69</v>
      </c>
      <c r="Y2835" s="1" t="s">
        <v>69</v>
      </c>
      <c r="Z2835" s="1" t="s">
        <v>70</v>
      </c>
      <c r="AA2835" s="1" t="s">
        <v>69</v>
      </c>
      <c r="AB2835" s="1" t="s">
        <v>69</v>
      </c>
      <c r="AC2835" s="1" t="s">
        <v>70</v>
      </c>
      <c r="AD2835" s="1" t="s">
        <v>70</v>
      </c>
      <c r="AE2835" s="1" t="s">
        <v>70</v>
      </c>
      <c r="AF2835" s="1" t="s">
        <v>70</v>
      </c>
      <c r="AG2835" s="1" t="s">
        <v>70</v>
      </c>
      <c r="AH2835" s="1" t="s">
        <v>70</v>
      </c>
      <c r="AI2835" s="1" t="s">
        <v>70</v>
      </c>
      <c r="AJ2835" s="1" t="s">
        <v>70</v>
      </c>
      <c r="AK2835" s="1" t="s">
        <v>69</v>
      </c>
      <c r="AL2835" s="1" t="s">
        <v>70</v>
      </c>
      <c r="AM2835" s="1" t="s">
        <v>70</v>
      </c>
      <c r="AN2835" s="1" t="s">
        <v>70</v>
      </c>
      <c r="AO2835" s="1" t="s">
        <v>70</v>
      </c>
      <c r="AP2835" s="1" t="s">
        <v>70</v>
      </c>
      <c r="AQ2835" s="1" t="s">
        <v>70</v>
      </c>
      <c r="AR2835" s="1" t="s">
        <v>70</v>
      </c>
      <c r="AS2835" s="1" t="s">
        <v>70</v>
      </c>
      <c r="AT2835" s="1" t="s">
        <v>70</v>
      </c>
      <c r="AU2835" s="1" t="s">
        <v>70</v>
      </c>
      <c r="AV2835" s="1" t="s">
        <v>70</v>
      </c>
      <c r="AW2835" s="1" t="s">
        <v>70</v>
      </c>
      <c r="AX2835" s="1" t="s">
        <v>70</v>
      </c>
      <c r="AY2835" s="1" t="s">
        <v>70</v>
      </c>
      <c r="AZ2835" s="1" t="s">
        <v>69</v>
      </c>
      <c r="BA2835" s="1" t="s">
        <v>70</v>
      </c>
      <c r="BB2835" s="1" t="s">
        <v>70</v>
      </c>
      <c r="BC2835" s="1" t="s">
        <v>70</v>
      </c>
      <c r="BD2835" s="1" t="s">
        <v>70</v>
      </c>
      <c r="BE2835" s="1" t="s">
        <v>70</v>
      </c>
      <c r="BF2835" s="1" t="s">
        <v>70</v>
      </c>
      <c r="BG2835" s="3">
        <v>42087.61041666667</v>
      </c>
    </row>
    <row r="2836">
      <c r="A2836" s="1">
        <v>1000924.0</v>
      </c>
      <c r="B2836" s="1" t="s">
        <v>13198</v>
      </c>
      <c r="D2836" s="2" t="s">
        <v>13199</v>
      </c>
      <c r="H2836" s="1" t="s">
        <v>13200</v>
      </c>
      <c r="I2836" s="1" t="s">
        <v>7172</v>
      </c>
      <c r="J2836" s="1" t="s">
        <v>11065</v>
      </c>
      <c r="K2836" s="1" t="s">
        <v>575</v>
      </c>
      <c r="L2836" s="1">
        <v>49635.0</v>
      </c>
      <c r="M2836" s="1" t="s">
        <v>1490</v>
      </c>
      <c r="N2836" s="1" t="s">
        <v>8241</v>
      </c>
      <c r="U2836" s="1">
        <v>-86.233803</v>
      </c>
      <c r="V2836" s="1">
        <v>44.632</v>
      </c>
      <c r="W2836" s="1" t="s">
        <v>392</v>
      </c>
      <c r="X2836" s="1" t="s">
        <v>70</v>
      </c>
      <c r="Y2836" s="1" t="s">
        <v>70</v>
      </c>
      <c r="Z2836" s="1" t="s">
        <v>70</v>
      </c>
      <c r="AA2836" s="1" t="s">
        <v>70</v>
      </c>
      <c r="AB2836" s="1" t="s">
        <v>70</v>
      </c>
      <c r="AC2836" s="1" t="s">
        <v>69</v>
      </c>
      <c r="AD2836" s="1" t="s">
        <v>69</v>
      </c>
      <c r="AE2836" s="1" t="s">
        <v>70</v>
      </c>
      <c r="AF2836" s="1" t="s">
        <v>69</v>
      </c>
      <c r="AG2836" s="1" t="s">
        <v>69</v>
      </c>
      <c r="AH2836" s="1" t="s">
        <v>70</v>
      </c>
      <c r="AI2836" s="1" t="s">
        <v>69</v>
      </c>
      <c r="AJ2836" s="1" t="s">
        <v>69</v>
      </c>
      <c r="AK2836" s="1" t="s">
        <v>69</v>
      </c>
      <c r="AL2836" s="1" t="s">
        <v>69</v>
      </c>
      <c r="AM2836" s="1" t="s">
        <v>69</v>
      </c>
      <c r="AN2836" s="1" t="s">
        <v>69</v>
      </c>
      <c r="AO2836" s="1" t="s">
        <v>69</v>
      </c>
      <c r="AP2836" s="1" t="s">
        <v>70</v>
      </c>
      <c r="AQ2836" s="1" t="s">
        <v>70</v>
      </c>
      <c r="AR2836" s="1" t="s">
        <v>69</v>
      </c>
      <c r="AS2836" s="1" t="s">
        <v>70</v>
      </c>
      <c r="AT2836" s="1" t="s">
        <v>69</v>
      </c>
      <c r="AU2836" s="1" t="s">
        <v>69</v>
      </c>
      <c r="AV2836" s="1" t="s">
        <v>70</v>
      </c>
      <c r="AW2836" s="1" t="s">
        <v>70</v>
      </c>
      <c r="AX2836" s="1" t="s">
        <v>70</v>
      </c>
      <c r="AY2836" s="1" t="s">
        <v>70</v>
      </c>
      <c r="AZ2836" s="1" t="s">
        <v>70</v>
      </c>
      <c r="BA2836" s="1" t="s">
        <v>70</v>
      </c>
      <c r="BB2836" s="1" t="s">
        <v>70</v>
      </c>
      <c r="BC2836" s="1" t="s">
        <v>70</v>
      </c>
      <c r="BD2836" s="1" t="s">
        <v>70</v>
      </c>
      <c r="BE2836" s="1" t="s">
        <v>70</v>
      </c>
      <c r="BF2836" s="1" t="s">
        <v>70</v>
      </c>
      <c r="BG2836" s="3">
        <v>40654.84097222222</v>
      </c>
    </row>
    <row r="2837">
      <c r="A2837" s="1">
        <v>1005988.0</v>
      </c>
      <c r="B2837" s="1" t="s">
        <v>13201</v>
      </c>
      <c r="C2837" s="2" t="s">
        <v>8880</v>
      </c>
      <c r="H2837" s="1" t="s">
        <v>13202</v>
      </c>
      <c r="I2837" s="1" t="s">
        <v>13203</v>
      </c>
      <c r="J2837" s="1" t="s">
        <v>6183</v>
      </c>
      <c r="K2837" s="1" t="s">
        <v>203</v>
      </c>
      <c r="L2837" s="1">
        <v>60423.0</v>
      </c>
      <c r="M2837" s="1" t="s">
        <v>8133</v>
      </c>
      <c r="N2837" s="1" t="s">
        <v>305</v>
      </c>
      <c r="U2837" s="1">
        <v>-87.843758</v>
      </c>
      <c r="V2837" s="1">
        <v>41.498421</v>
      </c>
      <c r="W2837" s="1" t="s">
        <v>136</v>
      </c>
      <c r="X2837" s="1" t="s">
        <v>69</v>
      </c>
      <c r="Y2837" s="1" t="s">
        <v>70</v>
      </c>
      <c r="Z2837" s="1" t="s">
        <v>70</v>
      </c>
      <c r="AA2837" s="1" t="s">
        <v>70</v>
      </c>
      <c r="AB2837" s="1" t="s">
        <v>70</v>
      </c>
      <c r="AC2837" s="1" t="s">
        <v>69</v>
      </c>
      <c r="AD2837" s="1" t="s">
        <v>69</v>
      </c>
      <c r="AE2837" s="1" t="s">
        <v>69</v>
      </c>
      <c r="AF2837" s="1" t="s">
        <v>70</v>
      </c>
      <c r="AG2837" s="1" t="s">
        <v>69</v>
      </c>
      <c r="AH2837" s="1" t="s">
        <v>69</v>
      </c>
      <c r="AI2837" s="1" t="s">
        <v>69</v>
      </c>
      <c r="AJ2837" s="1" t="s">
        <v>69</v>
      </c>
      <c r="AK2837" s="1" t="s">
        <v>69</v>
      </c>
      <c r="AL2837" s="1" t="s">
        <v>69</v>
      </c>
      <c r="AM2837" s="1" t="s">
        <v>69</v>
      </c>
      <c r="AN2837" s="1" t="s">
        <v>69</v>
      </c>
      <c r="AO2837" s="1" t="s">
        <v>69</v>
      </c>
      <c r="AP2837" s="1" t="s">
        <v>70</v>
      </c>
      <c r="AQ2837" s="1" t="s">
        <v>69</v>
      </c>
      <c r="AR2837" s="1" t="s">
        <v>69</v>
      </c>
      <c r="AS2837" s="1" t="s">
        <v>69</v>
      </c>
      <c r="AT2837" s="1" t="s">
        <v>69</v>
      </c>
      <c r="AU2837" s="1" t="s">
        <v>69</v>
      </c>
      <c r="AV2837" s="1" t="s">
        <v>69</v>
      </c>
      <c r="AW2837" s="1" t="s">
        <v>70</v>
      </c>
      <c r="AX2837" s="1" t="s">
        <v>69</v>
      </c>
      <c r="AY2837" s="1" t="s">
        <v>69</v>
      </c>
      <c r="AZ2837" s="1" t="s">
        <v>69</v>
      </c>
      <c r="BA2837" s="1" t="s">
        <v>69</v>
      </c>
      <c r="BB2837" s="1" t="s">
        <v>69</v>
      </c>
      <c r="BC2837" s="1" t="s">
        <v>69</v>
      </c>
      <c r="BD2837" s="1" t="s">
        <v>69</v>
      </c>
      <c r="BE2837" s="1" t="s">
        <v>69</v>
      </c>
      <c r="BF2837" s="1" t="s">
        <v>69</v>
      </c>
      <c r="BG2837" s="3">
        <v>41715.441666666666</v>
      </c>
    </row>
    <row r="2838">
      <c r="A2838" s="1">
        <v>1007247.0</v>
      </c>
      <c r="B2838" s="1" t="s">
        <v>13204</v>
      </c>
      <c r="D2838" s="2" t="s">
        <v>13205</v>
      </c>
      <c r="H2838" s="1" t="s">
        <v>649</v>
      </c>
      <c r="I2838" s="1" t="s">
        <v>7172</v>
      </c>
      <c r="J2838" s="1" t="s">
        <v>2563</v>
      </c>
      <c r="K2838" s="1" t="s">
        <v>322</v>
      </c>
      <c r="L2838" s="1">
        <v>46041.0</v>
      </c>
      <c r="M2838" s="1" t="s">
        <v>5240</v>
      </c>
      <c r="N2838" s="1" t="s">
        <v>205</v>
      </c>
      <c r="U2838" s="1">
        <v>-86.511368</v>
      </c>
      <c r="V2838" s="1">
        <v>40.280689</v>
      </c>
      <c r="W2838" s="1" t="s">
        <v>392</v>
      </c>
      <c r="X2838" s="1" t="s">
        <v>70</v>
      </c>
      <c r="Y2838" s="1" t="s">
        <v>69</v>
      </c>
      <c r="Z2838" s="1" t="s">
        <v>70</v>
      </c>
      <c r="AA2838" s="1" t="s">
        <v>69</v>
      </c>
      <c r="AB2838" s="1" t="s">
        <v>70</v>
      </c>
      <c r="AC2838" s="1" t="s">
        <v>70</v>
      </c>
      <c r="AD2838" s="1" t="s">
        <v>69</v>
      </c>
      <c r="AE2838" s="1" t="s">
        <v>70</v>
      </c>
      <c r="AF2838" s="1" t="s">
        <v>69</v>
      </c>
      <c r="AG2838" s="1" t="s">
        <v>70</v>
      </c>
      <c r="AH2838" s="1" t="s">
        <v>69</v>
      </c>
      <c r="AI2838" s="1" t="s">
        <v>70</v>
      </c>
      <c r="AJ2838" s="1" t="s">
        <v>70</v>
      </c>
      <c r="AK2838" s="1" t="s">
        <v>69</v>
      </c>
      <c r="AL2838" s="1" t="s">
        <v>69</v>
      </c>
      <c r="AM2838" s="1" t="s">
        <v>69</v>
      </c>
      <c r="AN2838" s="1" t="s">
        <v>70</v>
      </c>
      <c r="AO2838" s="1" t="s">
        <v>69</v>
      </c>
      <c r="AP2838" s="1" t="s">
        <v>70</v>
      </c>
      <c r="AQ2838" s="1" t="s">
        <v>70</v>
      </c>
      <c r="AR2838" s="1" t="s">
        <v>69</v>
      </c>
      <c r="AS2838" s="1" t="s">
        <v>69</v>
      </c>
      <c r="AT2838" s="1" t="s">
        <v>69</v>
      </c>
      <c r="AU2838" s="1" t="s">
        <v>69</v>
      </c>
      <c r="AV2838" s="1" t="s">
        <v>70</v>
      </c>
      <c r="AW2838" s="1" t="s">
        <v>70</v>
      </c>
      <c r="AX2838" s="1" t="s">
        <v>70</v>
      </c>
      <c r="AY2838" s="1" t="s">
        <v>70</v>
      </c>
      <c r="AZ2838" s="1" t="s">
        <v>69</v>
      </c>
      <c r="BA2838" s="1" t="s">
        <v>69</v>
      </c>
      <c r="BB2838" s="1" t="s">
        <v>70</v>
      </c>
      <c r="BC2838" s="1" t="s">
        <v>70</v>
      </c>
      <c r="BD2838" s="1" t="s">
        <v>70</v>
      </c>
      <c r="BE2838" s="1" t="s">
        <v>70</v>
      </c>
      <c r="BF2838" s="1" t="s">
        <v>70</v>
      </c>
      <c r="BG2838" s="3">
        <v>41712.54791666667</v>
      </c>
    </row>
    <row r="2839">
      <c r="A2839" s="1">
        <v>1007419.0</v>
      </c>
      <c r="B2839" s="1" t="s">
        <v>13206</v>
      </c>
      <c r="H2839" s="1" t="s">
        <v>13207</v>
      </c>
      <c r="I2839" s="1" t="s">
        <v>3442</v>
      </c>
      <c r="J2839" s="1" t="s">
        <v>748</v>
      </c>
      <c r="K2839" s="1" t="s">
        <v>382</v>
      </c>
      <c r="L2839" s="1">
        <v>35653.0</v>
      </c>
      <c r="U2839" s="1">
        <v>-87.732803</v>
      </c>
      <c r="V2839" s="1">
        <v>34.504501</v>
      </c>
      <c r="X2839" s="1" t="s">
        <v>70</v>
      </c>
      <c r="Y2839" s="1" t="s">
        <v>70</v>
      </c>
      <c r="Z2839" s="1" t="s">
        <v>70</v>
      </c>
      <c r="AA2839" s="1" t="s">
        <v>70</v>
      </c>
      <c r="AB2839" s="1" t="s">
        <v>70</v>
      </c>
      <c r="AC2839" s="1" t="s">
        <v>80</v>
      </c>
      <c r="BG2839" s="1">
        <v>2009.0</v>
      </c>
    </row>
    <row r="2840">
      <c r="A2840" s="1">
        <v>1019298.0</v>
      </c>
      <c r="B2840" s="1" t="s">
        <v>13206</v>
      </c>
      <c r="C2840" s="2" t="s">
        <v>13208</v>
      </c>
      <c r="D2840" s="2" t="s">
        <v>13209</v>
      </c>
      <c r="E2840" s="2" t="s">
        <v>13210</v>
      </c>
      <c r="G2840" s="2" t="s">
        <v>13211</v>
      </c>
      <c r="H2840" s="1" t="s">
        <v>13212</v>
      </c>
      <c r="I2840" s="1" t="s">
        <v>7172</v>
      </c>
      <c r="J2840" s="1" t="s">
        <v>748</v>
      </c>
      <c r="K2840" s="1" t="s">
        <v>582</v>
      </c>
      <c r="L2840" s="1">
        <v>40601.0</v>
      </c>
      <c r="M2840" s="1" t="s">
        <v>13213</v>
      </c>
      <c r="N2840" s="1" t="s">
        <v>205</v>
      </c>
      <c r="O2840" s="1" t="s">
        <v>12557</v>
      </c>
      <c r="P2840" s="1" t="s">
        <v>11539</v>
      </c>
      <c r="Q2840" s="1" t="s">
        <v>13214</v>
      </c>
      <c r="R2840" s="1" t="s">
        <v>480</v>
      </c>
      <c r="U2840" s="1">
        <v>-84.880142</v>
      </c>
      <c r="V2840" s="1">
        <v>38.201859</v>
      </c>
      <c r="X2840" s="1" t="s">
        <v>69</v>
      </c>
      <c r="Y2840" s="1" t="s">
        <v>69</v>
      </c>
      <c r="Z2840" s="1" t="s">
        <v>70</v>
      </c>
      <c r="AA2840" s="1" t="s">
        <v>69</v>
      </c>
      <c r="AB2840" s="1" t="s">
        <v>69</v>
      </c>
      <c r="AC2840" s="1" t="s">
        <v>69</v>
      </c>
      <c r="AD2840" s="1" t="s">
        <v>69</v>
      </c>
      <c r="AE2840" s="1" t="s">
        <v>69</v>
      </c>
      <c r="AF2840" s="1" t="s">
        <v>69</v>
      </c>
      <c r="AG2840" s="1" t="s">
        <v>69</v>
      </c>
      <c r="AH2840" s="1" t="s">
        <v>69</v>
      </c>
      <c r="AI2840" s="1" t="s">
        <v>69</v>
      </c>
      <c r="AJ2840" s="1" t="s">
        <v>69</v>
      </c>
      <c r="AK2840" s="1" t="s">
        <v>69</v>
      </c>
      <c r="AL2840" s="1" t="s">
        <v>69</v>
      </c>
      <c r="AM2840" s="1" t="s">
        <v>69</v>
      </c>
      <c r="AN2840" s="1" t="s">
        <v>70</v>
      </c>
      <c r="AO2840" s="1" t="s">
        <v>69</v>
      </c>
      <c r="AP2840" s="1" t="s">
        <v>70</v>
      </c>
      <c r="AQ2840" s="1" t="s">
        <v>70</v>
      </c>
      <c r="AR2840" s="1" t="s">
        <v>69</v>
      </c>
      <c r="AS2840" s="1" t="s">
        <v>69</v>
      </c>
      <c r="AT2840" s="1" t="s">
        <v>69</v>
      </c>
      <c r="AU2840" s="1" t="s">
        <v>69</v>
      </c>
      <c r="AV2840" s="1" t="s">
        <v>69</v>
      </c>
      <c r="AW2840" s="1" t="s">
        <v>69</v>
      </c>
      <c r="AX2840" s="1" t="s">
        <v>69</v>
      </c>
      <c r="AY2840" s="1" t="s">
        <v>70</v>
      </c>
      <c r="AZ2840" s="1" t="s">
        <v>69</v>
      </c>
      <c r="BA2840" s="1" t="s">
        <v>70</v>
      </c>
      <c r="BB2840" s="1" t="s">
        <v>69</v>
      </c>
      <c r="BC2840" s="1" t="s">
        <v>69</v>
      </c>
      <c r="BD2840" s="1" t="s">
        <v>70</v>
      </c>
      <c r="BE2840" s="1" t="s">
        <v>70</v>
      </c>
      <c r="BF2840" s="1" t="s">
        <v>69</v>
      </c>
      <c r="BG2840" s="3">
        <v>43376.37986111111</v>
      </c>
    </row>
    <row r="2841">
      <c r="A2841" s="1">
        <v>1010602.0</v>
      </c>
      <c r="B2841" s="1" t="s">
        <v>13215</v>
      </c>
      <c r="C2841" s="2" t="s">
        <v>13216</v>
      </c>
      <c r="I2841" s="1" t="s">
        <v>13217</v>
      </c>
      <c r="J2841" s="1" t="s">
        <v>748</v>
      </c>
      <c r="K2841" s="1" t="s">
        <v>670</v>
      </c>
      <c r="L2841" s="1">
        <v>27549.0</v>
      </c>
      <c r="U2841" s="1">
        <v>-78.301109</v>
      </c>
      <c r="V2841" s="1">
        <v>36.099041</v>
      </c>
      <c r="X2841" s="1" t="s">
        <v>69</v>
      </c>
      <c r="Y2841" s="1" t="s">
        <v>70</v>
      </c>
      <c r="Z2841" s="1" t="s">
        <v>70</v>
      </c>
      <c r="AA2841" s="1" t="s">
        <v>70</v>
      </c>
      <c r="AB2841" s="1" t="s">
        <v>70</v>
      </c>
      <c r="AC2841" s="1" t="s">
        <v>80</v>
      </c>
      <c r="BG2841" s="3">
        <v>41904.40972222222</v>
      </c>
    </row>
    <row r="2842">
      <c r="A2842" s="1">
        <v>1003375.0</v>
      </c>
      <c r="B2842" s="1" t="s">
        <v>13218</v>
      </c>
      <c r="H2842" s="1" t="s">
        <v>13219</v>
      </c>
      <c r="I2842" s="1" t="s">
        <v>748</v>
      </c>
      <c r="J2842" s="1" t="s">
        <v>8381</v>
      </c>
      <c r="K2842" s="1" t="s">
        <v>188</v>
      </c>
      <c r="L2842" s="1">
        <v>16323.0</v>
      </c>
      <c r="U2842" s="1">
        <v>-79.828003</v>
      </c>
      <c r="V2842" s="1">
        <v>41.3974</v>
      </c>
      <c r="X2842" s="1" t="s">
        <v>70</v>
      </c>
      <c r="Y2842" s="1" t="s">
        <v>70</v>
      </c>
      <c r="Z2842" s="1" t="s">
        <v>70</v>
      </c>
      <c r="AA2842" s="1" t="s">
        <v>70</v>
      </c>
      <c r="AB2842" s="1" t="s">
        <v>70</v>
      </c>
      <c r="AC2842" s="1" t="s">
        <v>80</v>
      </c>
      <c r="BG2842" s="1">
        <v>2009.0</v>
      </c>
    </row>
    <row r="2843">
      <c r="A2843" s="1">
        <v>1008403.0</v>
      </c>
      <c r="B2843" s="1" t="s">
        <v>13220</v>
      </c>
      <c r="C2843" s="2" t="s">
        <v>13221</v>
      </c>
      <c r="D2843" s="1" t="s">
        <v>13220</v>
      </c>
      <c r="H2843" s="1" t="s">
        <v>13222</v>
      </c>
      <c r="I2843" s="1" t="s">
        <v>748</v>
      </c>
      <c r="J2843" s="1" t="s">
        <v>4063</v>
      </c>
      <c r="K2843" s="1" t="s">
        <v>2478</v>
      </c>
      <c r="L2843" s="1">
        <v>3235.0</v>
      </c>
      <c r="M2843" s="1" t="s">
        <v>13223</v>
      </c>
      <c r="N2843" s="1" t="s">
        <v>863</v>
      </c>
      <c r="U2843" s="1">
        <v>-71.643562</v>
      </c>
      <c r="V2843" s="1">
        <v>43.448067</v>
      </c>
      <c r="X2843" s="1" t="s">
        <v>69</v>
      </c>
      <c r="Y2843" s="1" t="s">
        <v>70</v>
      </c>
      <c r="Z2843" s="1" t="s">
        <v>70</v>
      </c>
      <c r="AA2843" s="1" t="s">
        <v>70</v>
      </c>
      <c r="AB2843" s="1" t="s">
        <v>69</v>
      </c>
      <c r="AC2843" s="1" t="s">
        <v>80</v>
      </c>
      <c r="AD2843" s="1" t="s">
        <v>69</v>
      </c>
      <c r="AE2843" s="1" t="s">
        <v>69</v>
      </c>
      <c r="AF2843" s="1" t="s">
        <v>70</v>
      </c>
      <c r="AG2843" s="1" t="s">
        <v>69</v>
      </c>
      <c r="AH2843" s="1" t="s">
        <v>69</v>
      </c>
      <c r="AI2843" s="1" t="s">
        <v>70</v>
      </c>
      <c r="AJ2843" s="1" t="s">
        <v>69</v>
      </c>
      <c r="AK2843" s="1" t="s">
        <v>69</v>
      </c>
      <c r="AL2843" s="1" t="s">
        <v>70</v>
      </c>
      <c r="AM2843" s="1" t="s">
        <v>69</v>
      </c>
      <c r="AN2843" s="1" t="s">
        <v>69</v>
      </c>
      <c r="AO2843" s="1" t="s">
        <v>69</v>
      </c>
      <c r="AP2843" s="1" t="s">
        <v>70</v>
      </c>
      <c r="AQ2843" s="1" t="s">
        <v>70</v>
      </c>
      <c r="AR2843" s="1" t="s">
        <v>70</v>
      </c>
      <c r="AS2843" s="1" t="s">
        <v>69</v>
      </c>
      <c r="AT2843" s="1" t="s">
        <v>69</v>
      </c>
      <c r="AU2843" s="1" t="s">
        <v>70</v>
      </c>
      <c r="AV2843" s="1" t="s">
        <v>70</v>
      </c>
      <c r="AW2843" s="1" t="s">
        <v>70</v>
      </c>
      <c r="AX2843" s="1" t="s">
        <v>70</v>
      </c>
      <c r="AY2843" s="1" t="s">
        <v>70</v>
      </c>
      <c r="AZ2843" s="1" t="s">
        <v>69</v>
      </c>
      <c r="BA2843" s="1" t="s">
        <v>70</v>
      </c>
      <c r="BB2843" s="1" t="s">
        <v>70</v>
      </c>
      <c r="BC2843" s="1" t="s">
        <v>70</v>
      </c>
      <c r="BD2843" s="1" t="s">
        <v>70</v>
      </c>
      <c r="BE2843" s="1" t="s">
        <v>70</v>
      </c>
      <c r="BF2843" s="1" t="s">
        <v>70</v>
      </c>
      <c r="BG2843" s="3">
        <v>42549.55138888889</v>
      </c>
    </row>
    <row r="2844">
      <c r="A2844" s="1">
        <v>1011098.0</v>
      </c>
      <c r="B2844" s="1" t="s">
        <v>13224</v>
      </c>
      <c r="C2844" s="2" t="s">
        <v>13225</v>
      </c>
      <c r="D2844" s="1" t="s">
        <v>13224</v>
      </c>
      <c r="H2844" s="1" t="s">
        <v>13226</v>
      </c>
      <c r="I2844" s="1" t="s">
        <v>748</v>
      </c>
      <c r="J2844" s="1" t="s">
        <v>5326</v>
      </c>
      <c r="K2844" s="1" t="s">
        <v>107</v>
      </c>
      <c r="L2844" s="1">
        <v>37064.0</v>
      </c>
      <c r="M2844" s="1" t="s">
        <v>5420</v>
      </c>
      <c r="N2844" s="1" t="s">
        <v>603</v>
      </c>
      <c r="O2844" s="1" t="s">
        <v>13227</v>
      </c>
      <c r="P2844" s="1" t="s">
        <v>490</v>
      </c>
      <c r="U2844" s="1">
        <v>-86.858009</v>
      </c>
      <c r="V2844" s="1">
        <v>35.931976</v>
      </c>
      <c r="X2844" s="1" t="s">
        <v>69</v>
      </c>
      <c r="Y2844" s="1" t="s">
        <v>70</v>
      </c>
      <c r="Z2844" s="1" t="s">
        <v>70</v>
      </c>
      <c r="AA2844" s="1" t="s">
        <v>70</v>
      </c>
      <c r="AB2844" s="1" t="s">
        <v>69</v>
      </c>
      <c r="AC2844" s="1" t="s">
        <v>69</v>
      </c>
      <c r="AD2844" s="1" t="s">
        <v>69</v>
      </c>
      <c r="AE2844" s="1" t="s">
        <v>69</v>
      </c>
      <c r="AF2844" s="1" t="s">
        <v>69</v>
      </c>
      <c r="AG2844" s="1" t="s">
        <v>69</v>
      </c>
      <c r="AH2844" s="1" t="s">
        <v>69</v>
      </c>
      <c r="AI2844" s="1" t="s">
        <v>70</v>
      </c>
      <c r="AJ2844" s="1" t="s">
        <v>69</v>
      </c>
      <c r="AK2844" s="1" t="s">
        <v>69</v>
      </c>
      <c r="AL2844" s="1" t="s">
        <v>69</v>
      </c>
      <c r="AM2844" s="1" t="s">
        <v>69</v>
      </c>
      <c r="AN2844" s="1" t="s">
        <v>69</v>
      </c>
      <c r="AO2844" s="1" t="s">
        <v>69</v>
      </c>
      <c r="AP2844" s="1" t="s">
        <v>70</v>
      </c>
      <c r="AQ2844" s="1" t="s">
        <v>69</v>
      </c>
      <c r="AR2844" s="1" t="s">
        <v>69</v>
      </c>
      <c r="AS2844" s="1" t="s">
        <v>69</v>
      </c>
      <c r="AT2844" s="1" t="s">
        <v>69</v>
      </c>
      <c r="AU2844" s="1" t="s">
        <v>69</v>
      </c>
      <c r="AV2844" s="1" t="s">
        <v>69</v>
      </c>
      <c r="AW2844" s="1" t="s">
        <v>70</v>
      </c>
      <c r="AX2844" s="1" t="s">
        <v>69</v>
      </c>
      <c r="AY2844" s="1" t="s">
        <v>69</v>
      </c>
      <c r="AZ2844" s="1" t="s">
        <v>69</v>
      </c>
      <c r="BA2844" s="1" t="s">
        <v>69</v>
      </c>
      <c r="BB2844" s="1" t="s">
        <v>69</v>
      </c>
      <c r="BC2844" s="1" t="s">
        <v>69</v>
      </c>
      <c r="BD2844" s="1" t="s">
        <v>69</v>
      </c>
      <c r="BE2844" s="1" t="s">
        <v>69</v>
      </c>
      <c r="BF2844" s="1" t="s">
        <v>69</v>
      </c>
      <c r="BG2844" s="3">
        <v>42129.572222222225</v>
      </c>
    </row>
    <row r="2845">
      <c r="A2845" s="1">
        <v>1012065.0</v>
      </c>
      <c r="B2845" s="1" t="s">
        <v>13224</v>
      </c>
      <c r="C2845" s="2" t="s">
        <v>13228</v>
      </c>
      <c r="D2845" s="2" t="s">
        <v>13229</v>
      </c>
      <c r="H2845" s="1" t="s">
        <v>13230</v>
      </c>
      <c r="I2845" s="1" t="s">
        <v>748</v>
      </c>
      <c r="J2845" s="1" t="s">
        <v>4090</v>
      </c>
      <c r="K2845" s="1" t="s">
        <v>488</v>
      </c>
      <c r="L2845" s="1">
        <v>2038.0</v>
      </c>
      <c r="M2845" s="1" t="s">
        <v>1553</v>
      </c>
      <c r="N2845" s="1" t="s">
        <v>2002</v>
      </c>
      <c r="U2845" s="1">
        <v>-71.401451</v>
      </c>
      <c r="V2845" s="1">
        <v>42.087769</v>
      </c>
      <c r="X2845" s="1" t="s">
        <v>69</v>
      </c>
      <c r="Y2845" s="1" t="s">
        <v>70</v>
      </c>
      <c r="Z2845" s="1" t="s">
        <v>70</v>
      </c>
      <c r="AA2845" s="1" t="s">
        <v>70</v>
      </c>
      <c r="AB2845" s="1" t="s">
        <v>69</v>
      </c>
      <c r="AC2845" s="1" t="s">
        <v>69</v>
      </c>
      <c r="AD2845" s="1" t="s">
        <v>69</v>
      </c>
      <c r="AE2845" s="1" t="s">
        <v>69</v>
      </c>
      <c r="AF2845" s="1" t="s">
        <v>70</v>
      </c>
      <c r="AG2845" s="1" t="s">
        <v>69</v>
      </c>
      <c r="AH2845" s="1" t="s">
        <v>69</v>
      </c>
      <c r="AI2845" s="1" t="s">
        <v>70</v>
      </c>
      <c r="AJ2845" s="1" t="s">
        <v>69</v>
      </c>
      <c r="AK2845" s="1" t="s">
        <v>69</v>
      </c>
      <c r="AL2845" s="1" t="s">
        <v>69</v>
      </c>
      <c r="AM2845" s="1" t="s">
        <v>69</v>
      </c>
      <c r="AN2845" s="1" t="s">
        <v>69</v>
      </c>
      <c r="AO2845" s="1" t="s">
        <v>70</v>
      </c>
      <c r="AP2845" s="1" t="s">
        <v>70</v>
      </c>
      <c r="AQ2845" s="1" t="s">
        <v>70</v>
      </c>
      <c r="AR2845" s="1" t="s">
        <v>69</v>
      </c>
      <c r="AS2845" s="1" t="s">
        <v>70</v>
      </c>
      <c r="AT2845" s="1" t="s">
        <v>69</v>
      </c>
      <c r="AU2845" s="1" t="s">
        <v>69</v>
      </c>
      <c r="AV2845" s="1" t="s">
        <v>70</v>
      </c>
      <c r="AW2845" s="1" t="s">
        <v>69</v>
      </c>
      <c r="AX2845" s="1" t="s">
        <v>70</v>
      </c>
      <c r="AY2845" s="1" t="s">
        <v>70</v>
      </c>
      <c r="AZ2845" s="1" t="s">
        <v>69</v>
      </c>
      <c r="BA2845" s="1" t="s">
        <v>70</v>
      </c>
      <c r="BB2845" s="1" t="s">
        <v>70</v>
      </c>
      <c r="BC2845" s="1" t="s">
        <v>70</v>
      </c>
      <c r="BD2845" s="1" t="s">
        <v>70</v>
      </c>
      <c r="BE2845" s="1" t="s">
        <v>70</v>
      </c>
      <c r="BF2845" s="1" t="s">
        <v>70</v>
      </c>
      <c r="BG2845" s="3">
        <v>42549.518055555556</v>
      </c>
    </row>
    <row r="2846">
      <c r="A2846" s="1">
        <v>1018226.0</v>
      </c>
      <c r="B2846" s="1" t="s">
        <v>13224</v>
      </c>
      <c r="D2846" s="1" t="s">
        <v>13224</v>
      </c>
      <c r="H2846" s="1" t="s">
        <v>13231</v>
      </c>
      <c r="I2846" s="1" t="s">
        <v>748</v>
      </c>
      <c r="J2846" s="1" t="s">
        <v>13232</v>
      </c>
      <c r="K2846" s="1" t="s">
        <v>670</v>
      </c>
      <c r="L2846" s="1">
        <v>28734.0</v>
      </c>
      <c r="M2846" s="1" t="s">
        <v>915</v>
      </c>
      <c r="N2846" s="1" t="s">
        <v>205</v>
      </c>
      <c r="U2846" s="1">
        <v>-83.381248</v>
      </c>
      <c r="V2846" s="1">
        <v>35.180847</v>
      </c>
      <c r="X2846" s="1" t="s">
        <v>69</v>
      </c>
      <c r="Y2846" s="1" t="s">
        <v>70</v>
      </c>
      <c r="Z2846" s="1" t="s">
        <v>70</v>
      </c>
      <c r="AA2846" s="1" t="s">
        <v>70</v>
      </c>
      <c r="AB2846" s="1" t="s">
        <v>70</v>
      </c>
      <c r="AC2846" s="1" t="s">
        <v>80</v>
      </c>
      <c r="AD2846" s="1" t="s">
        <v>69</v>
      </c>
      <c r="AE2846" s="1" t="s">
        <v>69</v>
      </c>
      <c r="AF2846" s="1" t="s">
        <v>70</v>
      </c>
      <c r="AG2846" s="1" t="s">
        <v>69</v>
      </c>
      <c r="AH2846" s="1" t="s">
        <v>69</v>
      </c>
      <c r="AI2846" s="1" t="s">
        <v>69</v>
      </c>
      <c r="AJ2846" s="1" t="s">
        <v>70</v>
      </c>
      <c r="AK2846" s="1" t="s">
        <v>69</v>
      </c>
      <c r="AL2846" s="1" t="s">
        <v>69</v>
      </c>
      <c r="AM2846" s="1" t="s">
        <v>69</v>
      </c>
      <c r="AN2846" s="1" t="s">
        <v>70</v>
      </c>
      <c r="AO2846" s="1" t="s">
        <v>70</v>
      </c>
      <c r="AP2846" s="1" t="s">
        <v>70</v>
      </c>
      <c r="AQ2846" s="1" t="s">
        <v>70</v>
      </c>
      <c r="AR2846" s="1" t="s">
        <v>69</v>
      </c>
      <c r="AS2846" s="1" t="s">
        <v>70</v>
      </c>
      <c r="AT2846" s="1" t="s">
        <v>70</v>
      </c>
      <c r="AU2846" s="1" t="s">
        <v>69</v>
      </c>
      <c r="AV2846" s="1" t="s">
        <v>69</v>
      </c>
      <c r="AW2846" s="1" t="s">
        <v>70</v>
      </c>
      <c r="AX2846" s="1" t="s">
        <v>69</v>
      </c>
      <c r="AY2846" s="1" t="s">
        <v>70</v>
      </c>
      <c r="AZ2846" s="1" t="s">
        <v>69</v>
      </c>
      <c r="BA2846" s="1" t="s">
        <v>70</v>
      </c>
      <c r="BB2846" s="1" t="s">
        <v>70</v>
      </c>
      <c r="BC2846" s="1" t="s">
        <v>69</v>
      </c>
      <c r="BD2846" s="1" t="s">
        <v>70</v>
      </c>
      <c r="BE2846" s="1" t="s">
        <v>70</v>
      </c>
      <c r="BF2846" s="1" t="s">
        <v>70</v>
      </c>
      <c r="BG2846" s="3">
        <v>42906.69236111111</v>
      </c>
    </row>
    <row r="2847">
      <c r="A2847" s="1">
        <v>1019147.0</v>
      </c>
      <c r="B2847" s="1" t="s">
        <v>13224</v>
      </c>
      <c r="C2847" s="2" t="s">
        <v>13233</v>
      </c>
      <c r="D2847" s="2" t="s">
        <v>13234</v>
      </c>
      <c r="G2847" s="2" t="s">
        <v>13235</v>
      </c>
      <c r="H2847" s="1" t="s">
        <v>13236</v>
      </c>
      <c r="I2847" s="1" t="s">
        <v>748</v>
      </c>
      <c r="J2847" s="1" t="s">
        <v>4727</v>
      </c>
      <c r="K2847" s="1" t="s">
        <v>322</v>
      </c>
      <c r="L2847" s="1">
        <v>46131.0</v>
      </c>
      <c r="M2847" s="1" t="s">
        <v>13237</v>
      </c>
      <c r="N2847" s="1" t="s">
        <v>205</v>
      </c>
      <c r="U2847" s="1">
        <v>-86.057678</v>
      </c>
      <c r="V2847" s="1">
        <v>39.479797</v>
      </c>
      <c r="X2847" s="1" t="s">
        <v>69</v>
      </c>
      <c r="Y2847" s="1" t="s">
        <v>70</v>
      </c>
      <c r="Z2847" s="1" t="s">
        <v>70</v>
      </c>
      <c r="AA2847" s="1" t="s">
        <v>70</v>
      </c>
      <c r="AB2847" s="1" t="s">
        <v>69</v>
      </c>
      <c r="AC2847" s="1" t="s">
        <v>69</v>
      </c>
      <c r="AD2847" s="1" t="s">
        <v>69</v>
      </c>
      <c r="AE2847" s="1" t="s">
        <v>69</v>
      </c>
      <c r="AF2847" s="1" t="s">
        <v>69</v>
      </c>
      <c r="AG2847" s="1" t="s">
        <v>69</v>
      </c>
      <c r="AH2847" s="1" t="s">
        <v>69</v>
      </c>
      <c r="AI2847" s="1" t="s">
        <v>70</v>
      </c>
      <c r="AJ2847" s="1" t="s">
        <v>69</v>
      </c>
      <c r="AK2847" s="1" t="s">
        <v>69</v>
      </c>
      <c r="AL2847" s="1" t="s">
        <v>70</v>
      </c>
      <c r="AM2847" s="1" t="s">
        <v>69</v>
      </c>
      <c r="AN2847" s="1" t="s">
        <v>70</v>
      </c>
      <c r="AO2847" s="1" t="s">
        <v>69</v>
      </c>
      <c r="AP2847" s="1" t="s">
        <v>70</v>
      </c>
      <c r="AQ2847" s="1" t="s">
        <v>69</v>
      </c>
      <c r="AR2847" s="1" t="s">
        <v>69</v>
      </c>
      <c r="AS2847" s="1" t="s">
        <v>69</v>
      </c>
      <c r="AT2847" s="1" t="s">
        <v>69</v>
      </c>
      <c r="AU2847" s="1" t="s">
        <v>69</v>
      </c>
      <c r="AV2847" s="1" t="s">
        <v>70</v>
      </c>
      <c r="AW2847" s="1" t="s">
        <v>70</v>
      </c>
      <c r="AX2847" s="1" t="s">
        <v>69</v>
      </c>
      <c r="AY2847" s="1" t="s">
        <v>70</v>
      </c>
      <c r="AZ2847" s="1" t="s">
        <v>69</v>
      </c>
      <c r="BA2847" s="1" t="s">
        <v>70</v>
      </c>
      <c r="BB2847" s="1" t="s">
        <v>69</v>
      </c>
      <c r="BC2847" s="1" t="s">
        <v>70</v>
      </c>
      <c r="BD2847" s="1" t="s">
        <v>70</v>
      </c>
      <c r="BE2847" s="1" t="s">
        <v>70</v>
      </c>
      <c r="BF2847" s="1" t="s">
        <v>69</v>
      </c>
      <c r="BG2847" s="3">
        <v>43279.38055555556</v>
      </c>
    </row>
    <row r="2848">
      <c r="A2848" s="1">
        <v>1005786.0</v>
      </c>
      <c r="B2848" s="1" t="s">
        <v>13238</v>
      </c>
      <c r="C2848" s="2" t="s">
        <v>13239</v>
      </c>
      <c r="H2848" s="1" t="s">
        <v>13240</v>
      </c>
      <c r="I2848" s="1" t="s">
        <v>748</v>
      </c>
      <c r="J2848" s="1" t="s">
        <v>13241</v>
      </c>
      <c r="K2848" s="1" t="s">
        <v>181</v>
      </c>
      <c r="L2848" s="1">
        <v>23851.0</v>
      </c>
      <c r="M2848" s="1" t="s">
        <v>1490</v>
      </c>
      <c r="N2848" s="1" t="s">
        <v>13242</v>
      </c>
      <c r="U2848" s="1">
        <v>-76.921249</v>
      </c>
      <c r="V2848" s="1">
        <v>36.676243</v>
      </c>
      <c r="W2848" s="1" t="s">
        <v>136</v>
      </c>
      <c r="X2848" s="1" t="s">
        <v>70</v>
      </c>
      <c r="Y2848" s="1" t="s">
        <v>70</v>
      </c>
      <c r="Z2848" s="1" t="s">
        <v>70</v>
      </c>
      <c r="AA2848" s="1" t="s">
        <v>69</v>
      </c>
      <c r="AB2848" s="1" t="s">
        <v>70</v>
      </c>
      <c r="AC2848" s="1" t="s">
        <v>70</v>
      </c>
      <c r="AD2848" s="1" t="s">
        <v>69</v>
      </c>
      <c r="AE2848" s="1" t="s">
        <v>70</v>
      </c>
      <c r="AF2848" s="1" t="s">
        <v>69</v>
      </c>
      <c r="AG2848" s="1" t="s">
        <v>69</v>
      </c>
      <c r="AH2848" s="1" t="s">
        <v>69</v>
      </c>
      <c r="AI2848" s="1" t="s">
        <v>70</v>
      </c>
      <c r="AJ2848" s="1" t="s">
        <v>70</v>
      </c>
      <c r="AK2848" s="1" t="s">
        <v>69</v>
      </c>
      <c r="AL2848" s="1" t="s">
        <v>70</v>
      </c>
      <c r="AM2848" s="1" t="s">
        <v>69</v>
      </c>
      <c r="AN2848" s="1" t="s">
        <v>70</v>
      </c>
      <c r="AO2848" s="1" t="s">
        <v>69</v>
      </c>
      <c r="AP2848" s="1" t="s">
        <v>70</v>
      </c>
      <c r="AQ2848" s="1" t="s">
        <v>70</v>
      </c>
      <c r="AR2848" s="1" t="s">
        <v>69</v>
      </c>
      <c r="AS2848" s="1" t="s">
        <v>70</v>
      </c>
      <c r="AT2848" s="1" t="s">
        <v>69</v>
      </c>
      <c r="AU2848" s="1" t="s">
        <v>70</v>
      </c>
      <c r="AV2848" s="1" t="s">
        <v>69</v>
      </c>
      <c r="AW2848" s="1" t="s">
        <v>70</v>
      </c>
      <c r="AX2848" s="1" t="s">
        <v>70</v>
      </c>
      <c r="AY2848" s="1" t="s">
        <v>70</v>
      </c>
      <c r="AZ2848" s="1" t="s">
        <v>70</v>
      </c>
      <c r="BA2848" s="1" t="s">
        <v>70</v>
      </c>
      <c r="BB2848" s="1" t="s">
        <v>70</v>
      </c>
      <c r="BC2848" s="1" t="s">
        <v>70</v>
      </c>
      <c r="BD2848" s="1" t="s">
        <v>70</v>
      </c>
      <c r="BE2848" s="1" t="s">
        <v>70</v>
      </c>
      <c r="BF2848" s="1" t="s">
        <v>70</v>
      </c>
      <c r="BG2848" s="3">
        <v>41037.39444444444</v>
      </c>
    </row>
    <row r="2849">
      <c r="A2849" s="1">
        <v>1000249.0</v>
      </c>
      <c r="B2849" s="1" t="s">
        <v>13238</v>
      </c>
      <c r="H2849" s="1" t="s">
        <v>13243</v>
      </c>
      <c r="I2849" s="1" t="s">
        <v>748</v>
      </c>
      <c r="J2849" s="1" t="s">
        <v>125</v>
      </c>
      <c r="K2849" s="1" t="s">
        <v>96</v>
      </c>
      <c r="L2849" s="1">
        <v>13775.0</v>
      </c>
      <c r="M2849" s="1" t="s">
        <v>1135</v>
      </c>
      <c r="N2849" s="1" t="s">
        <v>8452</v>
      </c>
      <c r="U2849" s="1">
        <v>-75.167709</v>
      </c>
      <c r="V2849" s="1">
        <v>42.339127</v>
      </c>
      <c r="W2849" s="1" t="s">
        <v>136</v>
      </c>
      <c r="X2849" s="1" t="s">
        <v>70</v>
      </c>
      <c r="Y2849" s="1" t="s">
        <v>69</v>
      </c>
      <c r="Z2849" s="1" t="s">
        <v>69</v>
      </c>
      <c r="AA2849" s="1" t="s">
        <v>70</v>
      </c>
      <c r="AB2849" s="1" t="s">
        <v>70</v>
      </c>
      <c r="AC2849" s="1" t="s">
        <v>69</v>
      </c>
      <c r="AD2849" s="1" t="s">
        <v>69</v>
      </c>
      <c r="AE2849" s="1" t="s">
        <v>69</v>
      </c>
      <c r="AF2849" s="1" t="s">
        <v>69</v>
      </c>
      <c r="AG2849" s="1" t="s">
        <v>70</v>
      </c>
      <c r="AH2849" s="1" t="s">
        <v>69</v>
      </c>
      <c r="AI2849" s="1" t="s">
        <v>69</v>
      </c>
      <c r="AJ2849" s="1" t="s">
        <v>69</v>
      </c>
      <c r="AK2849" s="1" t="s">
        <v>69</v>
      </c>
      <c r="AL2849" s="1" t="s">
        <v>69</v>
      </c>
      <c r="AM2849" s="1" t="s">
        <v>70</v>
      </c>
      <c r="AN2849" s="1" t="s">
        <v>69</v>
      </c>
      <c r="AO2849" s="1" t="s">
        <v>69</v>
      </c>
      <c r="AP2849" s="1" t="s">
        <v>69</v>
      </c>
      <c r="AQ2849" s="1" t="s">
        <v>70</v>
      </c>
      <c r="AR2849" s="1" t="s">
        <v>69</v>
      </c>
      <c r="AS2849" s="1" t="s">
        <v>69</v>
      </c>
      <c r="AT2849" s="1" t="s">
        <v>69</v>
      </c>
      <c r="AU2849" s="1" t="s">
        <v>69</v>
      </c>
      <c r="AV2849" s="1" t="s">
        <v>70</v>
      </c>
      <c r="AW2849" s="1" t="s">
        <v>69</v>
      </c>
      <c r="AX2849" s="1" t="s">
        <v>70</v>
      </c>
      <c r="AY2849" s="1" t="s">
        <v>70</v>
      </c>
      <c r="AZ2849" s="1" t="s">
        <v>70</v>
      </c>
      <c r="BA2849" s="1" t="s">
        <v>70</v>
      </c>
      <c r="BB2849" s="1" t="s">
        <v>70</v>
      </c>
      <c r="BC2849" s="1" t="s">
        <v>70</v>
      </c>
      <c r="BD2849" s="1" t="s">
        <v>70</v>
      </c>
      <c r="BE2849" s="1" t="s">
        <v>70</v>
      </c>
      <c r="BF2849" s="1" t="s">
        <v>70</v>
      </c>
      <c r="BG2849" s="3">
        <v>41046.40902777778</v>
      </c>
    </row>
    <row r="2850">
      <c r="A2850" s="1">
        <v>1019795.0</v>
      </c>
      <c r="B2850" s="1" t="s">
        <v>13244</v>
      </c>
      <c r="C2850" s="2" t="s">
        <v>13245</v>
      </c>
      <c r="D2850" s="2" t="s">
        <v>13246</v>
      </c>
      <c r="E2850" s="2" t="s">
        <v>13247</v>
      </c>
      <c r="G2850" s="2" t="s">
        <v>13248</v>
      </c>
      <c r="H2850" s="1" t="s">
        <v>13249</v>
      </c>
      <c r="I2850" s="1" t="s">
        <v>1748</v>
      </c>
      <c r="J2850" s="1" t="s">
        <v>748</v>
      </c>
      <c r="K2850" s="1" t="s">
        <v>77</v>
      </c>
      <c r="L2850" s="1">
        <v>43203.0</v>
      </c>
      <c r="M2850" s="1" t="s">
        <v>13250</v>
      </c>
      <c r="N2850" s="1" t="s">
        <v>2282</v>
      </c>
      <c r="U2850" s="1">
        <v>-82.952324</v>
      </c>
      <c r="V2850" s="1">
        <v>39.966885</v>
      </c>
      <c r="X2850" s="1" t="s">
        <v>69</v>
      </c>
      <c r="Y2850" s="1" t="s">
        <v>70</v>
      </c>
      <c r="Z2850" s="1" t="s">
        <v>69</v>
      </c>
      <c r="AA2850" s="1" t="s">
        <v>69</v>
      </c>
      <c r="AB2850" s="1" t="s">
        <v>69</v>
      </c>
      <c r="AC2850" s="1" t="s">
        <v>69</v>
      </c>
      <c r="AD2850" s="1" t="s">
        <v>69</v>
      </c>
      <c r="AE2850" s="1" t="s">
        <v>69</v>
      </c>
      <c r="AF2850" s="1" t="s">
        <v>69</v>
      </c>
      <c r="AG2850" s="1" t="s">
        <v>69</v>
      </c>
      <c r="AH2850" s="1" t="s">
        <v>69</v>
      </c>
      <c r="AI2850" s="1" t="s">
        <v>69</v>
      </c>
      <c r="AJ2850" s="1" t="s">
        <v>69</v>
      </c>
      <c r="AK2850" s="1" t="s">
        <v>69</v>
      </c>
      <c r="AL2850" s="1" t="s">
        <v>69</v>
      </c>
      <c r="AM2850" s="1" t="s">
        <v>69</v>
      </c>
      <c r="AN2850" s="1" t="s">
        <v>69</v>
      </c>
      <c r="AO2850" s="1" t="s">
        <v>69</v>
      </c>
      <c r="AP2850" s="1" t="s">
        <v>70</v>
      </c>
      <c r="AQ2850" s="1" t="s">
        <v>70</v>
      </c>
      <c r="AR2850" s="1" t="s">
        <v>69</v>
      </c>
      <c r="AS2850" s="1" t="s">
        <v>69</v>
      </c>
      <c r="AT2850" s="1" t="s">
        <v>69</v>
      </c>
      <c r="AU2850" s="1" t="s">
        <v>69</v>
      </c>
      <c r="AV2850" s="1" t="s">
        <v>70</v>
      </c>
      <c r="AW2850" s="1" t="s">
        <v>69</v>
      </c>
      <c r="AX2850" s="1" t="s">
        <v>69</v>
      </c>
      <c r="AY2850" s="1" t="s">
        <v>70</v>
      </c>
      <c r="AZ2850" s="1" t="s">
        <v>69</v>
      </c>
      <c r="BA2850" s="1" t="s">
        <v>69</v>
      </c>
      <c r="BB2850" s="1" t="s">
        <v>69</v>
      </c>
      <c r="BC2850" s="1" t="s">
        <v>69</v>
      </c>
      <c r="BD2850" s="1" t="s">
        <v>69</v>
      </c>
      <c r="BE2850" s="1" t="s">
        <v>69</v>
      </c>
      <c r="BF2850" s="1" t="s">
        <v>70</v>
      </c>
      <c r="BG2850" s="3">
        <v>43900.61944444444</v>
      </c>
    </row>
    <row r="2851">
      <c r="A2851" s="1">
        <v>1018035.0</v>
      </c>
      <c r="B2851" s="1" t="s">
        <v>13251</v>
      </c>
      <c r="C2851" s="2" t="s">
        <v>13252</v>
      </c>
      <c r="H2851" s="1" t="s">
        <v>13253</v>
      </c>
      <c r="I2851" s="1" t="s">
        <v>11563</v>
      </c>
      <c r="J2851" s="1" t="s">
        <v>9724</v>
      </c>
      <c r="K2851" s="1" t="s">
        <v>322</v>
      </c>
      <c r="L2851" s="1">
        <v>47710.0</v>
      </c>
      <c r="M2851" s="1" t="s">
        <v>556</v>
      </c>
      <c r="N2851" s="1" t="s">
        <v>79</v>
      </c>
      <c r="U2851" s="1">
        <v>-87.594788</v>
      </c>
      <c r="V2851" s="1">
        <v>37.980389</v>
      </c>
      <c r="X2851" s="1" t="s">
        <v>69</v>
      </c>
      <c r="Y2851" s="1" t="s">
        <v>69</v>
      </c>
      <c r="Z2851" s="1" t="s">
        <v>70</v>
      </c>
      <c r="AA2851" s="1" t="s">
        <v>70</v>
      </c>
      <c r="AB2851" s="1" t="s">
        <v>69</v>
      </c>
      <c r="AC2851" s="1" t="s">
        <v>80</v>
      </c>
      <c r="AD2851" s="1" t="s">
        <v>69</v>
      </c>
      <c r="AE2851" s="1" t="s">
        <v>69</v>
      </c>
      <c r="AF2851" s="1" t="s">
        <v>69</v>
      </c>
      <c r="AG2851" s="1" t="s">
        <v>69</v>
      </c>
      <c r="AH2851" s="1" t="s">
        <v>69</v>
      </c>
      <c r="AI2851" s="1" t="s">
        <v>70</v>
      </c>
      <c r="AJ2851" s="1" t="s">
        <v>69</v>
      </c>
      <c r="AK2851" s="1" t="s">
        <v>69</v>
      </c>
      <c r="AL2851" s="1" t="s">
        <v>69</v>
      </c>
      <c r="AM2851" s="1" t="s">
        <v>69</v>
      </c>
      <c r="AN2851" s="1" t="s">
        <v>69</v>
      </c>
      <c r="AO2851" s="1" t="s">
        <v>69</v>
      </c>
      <c r="AP2851" s="1" t="s">
        <v>70</v>
      </c>
      <c r="AQ2851" s="1" t="s">
        <v>69</v>
      </c>
      <c r="AR2851" s="1" t="s">
        <v>69</v>
      </c>
      <c r="AS2851" s="1" t="s">
        <v>70</v>
      </c>
      <c r="AT2851" s="1" t="s">
        <v>69</v>
      </c>
      <c r="AU2851" s="1" t="s">
        <v>69</v>
      </c>
      <c r="AV2851" s="1" t="s">
        <v>70</v>
      </c>
      <c r="AW2851" s="1" t="s">
        <v>69</v>
      </c>
      <c r="AX2851" s="1" t="s">
        <v>69</v>
      </c>
      <c r="AY2851" s="1" t="s">
        <v>69</v>
      </c>
      <c r="AZ2851" s="1" t="s">
        <v>69</v>
      </c>
      <c r="BA2851" s="1" t="s">
        <v>70</v>
      </c>
      <c r="BB2851" s="1" t="s">
        <v>69</v>
      </c>
      <c r="BC2851" s="1" t="s">
        <v>70</v>
      </c>
      <c r="BD2851" s="1" t="s">
        <v>69</v>
      </c>
      <c r="BE2851" s="1" t="s">
        <v>70</v>
      </c>
      <c r="BF2851" s="1" t="s">
        <v>69</v>
      </c>
      <c r="BG2851" s="3">
        <v>42886.36388888889</v>
      </c>
    </row>
    <row r="2852">
      <c r="A2852" s="1">
        <v>1004223.0</v>
      </c>
      <c r="B2852" s="1" t="s">
        <v>13254</v>
      </c>
      <c r="C2852" s="2" t="s">
        <v>13255</v>
      </c>
      <c r="D2852" s="2" t="s">
        <v>13256</v>
      </c>
      <c r="H2852" s="1" t="s">
        <v>13257</v>
      </c>
      <c r="I2852" s="1" t="s">
        <v>748</v>
      </c>
      <c r="J2852" s="1" t="s">
        <v>13258</v>
      </c>
      <c r="K2852" s="1" t="s">
        <v>582</v>
      </c>
      <c r="L2852" s="1">
        <v>42134.0</v>
      </c>
      <c r="M2852" s="1" t="s">
        <v>13259</v>
      </c>
      <c r="N2852" s="1" t="s">
        <v>13260</v>
      </c>
      <c r="U2852" s="1">
        <v>-86.577408</v>
      </c>
      <c r="V2852" s="1">
        <v>36.724213</v>
      </c>
      <c r="W2852" s="1" t="s">
        <v>864</v>
      </c>
      <c r="X2852" s="1" t="s">
        <v>69</v>
      </c>
      <c r="Y2852" s="1" t="s">
        <v>70</v>
      </c>
      <c r="Z2852" s="1" t="s">
        <v>70</v>
      </c>
      <c r="AA2852" s="1" t="s">
        <v>70</v>
      </c>
      <c r="AB2852" s="1" t="s">
        <v>69</v>
      </c>
      <c r="AC2852" s="1" t="s">
        <v>70</v>
      </c>
      <c r="AD2852" s="1" t="s">
        <v>69</v>
      </c>
      <c r="AE2852" s="1" t="s">
        <v>70</v>
      </c>
      <c r="AF2852" s="1" t="s">
        <v>69</v>
      </c>
      <c r="AG2852" s="1" t="s">
        <v>69</v>
      </c>
      <c r="AH2852" s="1" t="s">
        <v>70</v>
      </c>
      <c r="AI2852" s="1" t="s">
        <v>70</v>
      </c>
      <c r="AJ2852" s="1" t="s">
        <v>69</v>
      </c>
      <c r="AK2852" s="1" t="s">
        <v>69</v>
      </c>
      <c r="AL2852" s="1" t="s">
        <v>69</v>
      </c>
      <c r="AM2852" s="1" t="s">
        <v>69</v>
      </c>
      <c r="AN2852" s="1" t="s">
        <v>70</v>
      </c>
      <c r="AO2852" s="1" t="s">
        <v>69</v>
      </c>
      <c r="AP2852" s="1" t="s">
        <v>70</v>
      </c>
      <c r="AQ2852" s="1" t="s">
        <v>70</v>
      </c>
      <c r="AR2852" s="1" t="s">
        <v>69</v>
      </c>
      <c r="AS2852" s="1" t="s">
        <v>69</v>
      </c>
      <c r="AT2852" s="1" t="s">
        <v>70</v>
      </c>
      <c r="AU2852" s="1" t="s">
        <v>70</v>
      </c>
      <c r="AV2852" s="1" t="s">
        <v>70</v>
      </c>
      <c r="AW2852" s="1" t="s">
        <v>69</v>
      </c>
      <c r="AX2852" s="1" t="s">
        <v>70</v>
      </c>
      <c r="AY2852" s="1" t="s">
        <v>70</v>
      </c>
      <c r="AZ2852" s="1" t="s">
        <v>69</v>
      </c>
      <c r="BA2852" s="1" t="s">
        <v>70</v>
      </c>
      <c r="BB2852" s="1" t="s">
        <v>69</v>
      </c>
      <c r="BC2852" s="1" t="s">
        <v>70</v>
      </c>
      <c r="BD2852" s="1" t="s">
        <v>70</v>
      </c>
      <c r="BE2852" s="1" t="s">
        <v>70</v>
      </c>
      <c r="BF2852" s="1" t="s">
        <v>70</v>
      </c>
      <c r="BG2852" s="3">
        <v>41712.46388888889</v>
      </c>
    </row>
    <row r="2853">
      <c r="A2853" s="1">
        <v>1008093.0</v>
      </c>
      <c r="B2853" s="1" t="s">
        <v>13261</v>
      </c>
      <c r="D2853" s="2" t="s">
        <v>2971</v>
      </c>
      <c r="H2853" s="1" t="s">
        <v>13262</v>
      </c>
      <c r="I2853" s="1" t="s">
        <v>13263</v>
      </c>
      <c r="J2853" s="1" t="s">
        <v>13264</v>
      </c>
      <c r="K2853" s="1" t="s">
        <v>96</v>
      </c>
      <c r="L2853" s="1">
        <v>14737.0</v>
      </c>
      <c r="M2853" s="1" t="s">
        <v>13265</v>
      </c>
      <c r="N2853" s="1" t="s">
        <v>1159</v>
      </c>
      <c r="U2853" s="1">
        <v>-78.45726</v>
      </c>
      <c r="V2853" s="1">
        <v>42.337177</v>
      </c>
      <c r="X2853" s="1" t="s">
        <v>69</v>
      </c>
      <c r="Y2853" s="1" t="s">
        <v>69</v>
      </c>
      <c r="Z2853" s="1" t="s">
        <v>69</v>
      </c>
      <c r="AA2853" s="1" t="s">
        <v>69</v>
      </c>
      <c r="AB2853" s="1" t="s">
        <v>69</v>
      </c>
      <c r="AC2853" s="1" t="s">
        <v>70</v>
      </c>
      <c r="AD2853" s="1" t="s">
        <v>69</v>
      </c>
      <c r="AE2853" s="1" t="s">
        <v>70</v>
      </c>
      <c r="AF2853" s="1" t="s">
        <v>69</v>
      </c>
      <c r="AG2853" s="1" t="s">
        <v>69</v>
      </c>
      <c r="AH2853" s="1" t="s">
        <v>69</v>
      </c>
      <c r="AI2853" s="1" t="s">
        <v>70</v>
      </c>
      <c r="AJ2853" s="1" t="s">
        <v>69</v>
      </c>
      <c r="AK2853" s="1" t="s">
        <v>69</v>
      </c>
      <c r="AL2853" s="1" t="s">
        <v>69</v>
      </c>
      <c r="AM2853" s="1" t="s">
        <v>69</v>
      </c>
      <c r="AN2853" s="1" t="s">
        <v>69</v>
      </c>
      <c r="AO2853" s="1" t="s">
        <v>70</v>
      </c>
      <c r="AP2853" s="1" t="s">
        <v>70</v>
      </c>
      <c r="AQ2853" s="1" t="s">
        <v>70</v>
      </c>
      <c r="AR2853" s="1" t="s">
        <v>69</v>
      </c>
      <c r="AS2853" s="1" t="s">
        <v>70</v>
      </c>
      <c r="AT2853" s="1" t="s">
        <v>70</v>
      </c>
      <c r="AU2853" s="1" t="s">
        <v>70</v>
      </c>
      <c r="AV2853" s="1" t="s">
        <v>70</v>
      </c>
      <c r="AW2853" s="1" t="s">
        <v>70</v>
      </c>
      <c r="AX2853" s="1" t="s">
        <v>70</v>
      </c>
      <c r="AY2853" s="1" t="s">
        <v>70</v>
      </c>
      <c r="AZ2853" s="1" t="s">
        <v>69</v>
      </c>
      <c r="BA2853" s="1" t="s">
        <v>70</v>
      </c>
      <c r="BB2853" s="1" t="s">
        <v>70</v>
      </c>
      <c r="BC2853" s="1" t="s">
        <v>70</v>
      </c>
      <c r="BD2853" s="1" t="s">
        <v>70</v>
      </c>
      <c r="BE2853" s="1" t="s">
        <v>70</v>
      </c>
      <c r="BF2853" s="1" t="s">
        <v>70</v>
      </c>
      <c r="BG2853" s="3">
        <v>43240.720138888886</v>
      </c>
    </row>
    <row r="2854">
      <c r="A2854" s="1">
        <v>1018741.0</v>
      </c>
      <c r="B2854" s="1" t="s">
        <v>13266</v>
      </c>
      <c r="C2854" s="2" t="s">
        <v>13267</v>
      </c>
      <c r="D2854" s="2" t="s">
        <v>13268</v>
      </c>
      <c r="H2854" s="1" t="s">
        <v>13269</v>
      </c>
      <c r="I2854" s="1" t="s">
        <v>13270</v>
      </c>
      <c r="J2854" s="1" t="s">
        <v>3235</v>
      </c>
      <c r="K2854" s="1" t="s">
        <v>322</v>
      </c>
      <c r="L2854" s="1">
        <v>47112.0</v>
      </c>
      <c r="M2854" s="1" t="s">
        <v>13271</v>
      </c>
      <c r="N2854" s="1" t="s">
        <v>13272</v>
      </c>
      <c r="U2854" s="1">
        <v>-86.123779</v>
      </c>
      <c r="V2854" s="1">
        <v>38.209747</v>
      </c>
      <c r="X2854" s="1" t="s">
        <v>69</v>
      </c>
      <c r="Y2854" s="1" t="s">
        <v>70</v>
      </c>
      <c r="Z2854" s="1" t="s">
        <v>69</v>
      </c>
      <c r="AA2854" s="1" t="s">
        <v>69</v>
      </c>
      <c r="AB2854" s="1" t="s">
        <v>69</v>
      </c>
      <c r="AC2854" s="1" t="s">
        <v>80</v>
      </c>
      <c r="AD2854" s="1" t="s">
        <v>69</v>
      </c>
      <c r="AE2854" s="1" t="s">
        <v>69</v>
      </c>
      <c r="AF2854" s="1" t="s">
        <v>69</v>
      </c>
      <c r="AG2854" s="1" t="s">
        <v>69</v>
      </c>
      <c r="AH2854" s="1" t="s">
        <v>69</v>
      </c>
      <c r="AI2854" s="1" t="s">
        <v>69</v>
      </c>
      <c r="AJ2854" s="1" t="s">
        <v>69</v>
      </c>
      <c r="AK2854" s="1" t="s">
        <v>69</v>
      </c>
      <c r="AL2854" s="1" t="s">
        <v>69</v>
      </c>
      <c r="AM2854" s="1" t="s">
        <v>69</v>
      </c>
      <c r="AN2854" s="1" t="s">
        <v>69</v>
      </c>
      <c r="AO2854" s="1" t="s">
        <v>69</v>
      </c>
      <c r="AP2854" s="1" t="s">
        <v>70</v>
      </c>
      <c r="AQ2854" s="1" t="s">
        <v>70</v>
      </c>
      <c r="AR2854" s="1" t="s">
        <v>69</v>
      </c>
      <c r="AS2854" s="1" t="s">
        <v>69</v>
      </c>
      <c r="AT2854" s="1" t="s">
        <v>69</v>
      </c>
      <c r="AU2854" s="1" t="s">
        <v>69</v>
      </c>
      <c r="AV2854" s="1" t="s">
        <v>70</v>
      </c>
      <c r="AW2854" s="1" t="s">
        <v>69</v>
      </c>
      <c r="AX2854" s="1" t="s">
        <v>69</v>
      </c>
      <c r="AY2854" s="1" t="s">
        <v>69</v>
      </c>
      <c r="AZ2854" s="1" t="s">
        <v>69</v>
      </c>
      <c r="BA2854" s="1" t="s">
        <v>69</v>
      </c>
      <c r="BB2854" s="1" t="s">
        <v>70</v>
      </c>
      <c r="BC2854" s="1" t="s">
        <v>69</v>
      </c>
      <c r="BD2854" s="1" t="s">
        <v>70</v>
      </c>
      <c r="BE2854" s="1" t="s">
        <v>70</v>
      </c>
      <c r="BF2854" s="1" t="s">
        <v>70</v>
      </c>
      <c r="BG2854" s="3">
        <v>42943.34930555556</v>
      </c>
    </row>
    <row r="2855">
      <c r="A2855" s="1">
        <v>1000970.0</v>
      </c>
      <c r="B2855" s="1" t="s">
        <v>13273</v>
      </c>
      <c r="H2855" s="1" t="s">
        <v>13274</v>
      </c>
      <c r="I2855" s="1" t="s">
        <v>13275</v>
      </c>
      <c r="J2855" s="1" t="s">
        <v>1195</v>
      </c>
      <c r="K2855" s="1" t="s">
        <v>451</v>
      </c>
      <c r="L2855" s="1">
        <v>54837.0</v>
      </c>
      <c r="M2855" s="1" t="s">
        <v>13276</v>
      </c>
      <c r="N2855" s="1" t="s">
        <v>205</v>
      </c>
      <c r="U2855" s="1">
        <v>-92.466454</v>
      </c>
      <c r="V2855" s="1">
        <v>45.661911</v>
      </c>
      <c r="W2855" s="1" t="s">
        <v>99</v>
      </c>
      <c r="X2855" s="1" t="s">
        <v>70</v>
      </c>
      <c r="Y2855" s="1" t="s">
        <v>69</v>
      </c>
      <c r="Z2855" s="1" t="s">
        <v>69</v>
      </c>
      <c r="AA2855" s="1" t="s">
        <v>69</v>
      </c>
      <c r="AB2855" s="1" t="s">
        <v>70</v>
      </c>
      <c r="AC2855" s="1" t="s">
        <v>80</v>
      </c>
      <c r="AD2855" s="1" t="s">
        <v>69</v>
      </c>
      <c r="AE2855" s="1" t="s">
        <v>70</v>
      </c>
      <c r="AF2855" s="1" t="s">
        <v>70</v>
      </c>
      <c r="AG2855" s="1" t="s">
        <v>69</v>
      </c>
      <c r="AH2855" s="1" t="s">
        <v>69</v>
      </c>
      <c r="AI2855" s="1" t="s">
        <v>70</v>
      </c>
      <c r="AJ2855" s="1" t="s">
        <v>69</v>
      </c>
      <c r="AK2855" s="1" t="s">
        <v>69</v>
      </c>
      <c r="AL2855" s="1" t="s">
        <v>69</v>
      </c>
      <c r="AM2855" s="1" t="s">
        <v>70</v>
      </c>
      <c r="AN2855" s="1" t="s">
        <v>69</v>
      </c>
      <c r="AO2855" s="1" t="s">
        <v>70</v>
      </c>
      <c r="AP2855" s="1" t="s">
        <v>70</v>
      </c>
      <c r="AQ2855" s="1" t="s">
        <v>70</v>
      </c>
      <c r="AR2855" s="1" t="s">
        <v>70</v>
      </c>
      <c r="AS2855" s="1" t="s">
        <v>70</v>
      </c>
      <c r="AT2855" s="1" t="s">
        <v>70</v>
      </c>
      <c r="AU2855" s="1" t="s">
        <v>70</v>
      </c>
      <c r="AV2855" s="1" t="s">
        <v>70</v>
      </c>
      <c r="AW2855" s="1" t="s">
        <v>70</v>
      </c>
      <c r="AX2855" s="1" t="s">
        <v>70</v>
      </c>
      <c r="AY2855" s="1" t="s">
        <v>70</v>
      </c>
      <c r="AZ2855" s="1" t="s">
        <v>69</v>
      </c>
      <c r="BA2855" s="1" t="s">
        <v>70</v>
      </c>
      <c r="BB2855" s="1" t="s">
        <v>70</v>
      </c>
      <c r="BC2855" s="1" t="s">
        <v>70</v>
      </c>
      <c r="BD2855" s="1" t="s">
        <v>70</v>
      </c>
      <c r="BE2855" s="1" t="s">
        <v>70</v>
      </c>
      <c r="BF2855" s="1" t="s">
        <v>70</v>
      </c>
      <c r="BG2855" s="3">
        <v>41730.84652777778</v>
      </c>
    </row>
    <row r="2856">
      <c r="A2856" s="1">
        <v>1008272.0</v>
      </c>
      <c r="B2856" s="1" t="s">
        <v>13277</v>
      </c>
      <c r="D2856" s="2" t="s">
        <v>13278</v>
      </c>
      <c r="H2856" s="1" t="s">
        <v>13279</v>
      </c>
      <c r="I2856" s="1" t="s">
        <v>4683</v>
      </c>
      <c r="J2856" s="1" t="s">
        <v>4683</v>
      </c>
      <c r="K2856" s="1" t="s">
        <v>311</v>
      </c>
      <c r="L2856" s="1">
        <v>21701.0</v>
      </c>
      <c r="M2856" s="1" t="s">
        <v>13280</v>
      </c>
      <c r="N2856" s="1" t="s">
        <v>256</v>
      </c>
      <c r="U2856" s="1">
        <v>-77.410751</v>
      </c>
      <c r="V2856" s="1">
        <v>39.418697</v>
      </c>
      <c r="X2856" s="1" t="s">
        <v>69</v>
      </c>
      <c r="Y2856" s="1" t="s">
        <v>69</v>
      </c>
      <c r="Z2856" s="1" t="s">
        <v>70</v>
      </c>
      <c r="AA2856" s="1" t="s">
        <v>70</v>
      </c>
      <c r="AB2856" s="1" t="s">
        <v>69</v>
      </c>
      <c r="AC2856" s="1" t="s">
        <v>69</v>
      </c>
      <c r="AD2856" s="1" t="s">
        <v>69</v>
      </c>
      <c r="AE2856" s="1" t="s">
        <v>69</v>
      </c>
      <c r="AF2856" s="1" t="s">
        <v>69</v>
      </c>
      <c r="AG2856" s="1" t="s">
        <v>70</v>
      </c>
      <c r="AH2856" s="1" t="s">
        <v>69</v>
      </c>
      <c r="AI2856" s="1" t="s">
        <v>70</v>
      </c>
      <c r="AJ2856" s="1" t="s">
        <v>69</v>
      </c>
      <c r="AK2856" s="1" t="s">
        <v>69</v>
      </c>
      <c r="AL2856" s="1" t="s">
        <v>69</v>
      </c>
      <c r="AM2856" s="1" t="s">
        <v>69</v>
      </c>
      <c r="AN2856" s="1" t="s">
        <v>70</v>
      </c>
      <c r="AO2856" s="1" t="s">
        <v>69</v>
      </c>
      <c r="AP2856" s="1" t="s">
        <v>70</v>
      </c>
      <c r="AQ2856" s="1" t="s">
        <v>70</v>
      </c>
      <c r="AR2856" s="1" t="s">
        <v>69</v>
      </c>
      <c r="AS2856" s="1" t="s">
        <v>69</v>
      </c>
      <c r="AT2856" s="1" t="s">
        <v>69</v>
      </c>
      <c r="AU2856" s="1" t="s">
        <v>69</v>
      </c>
      <c r="AV2856" s="1" t="s">
        <v>70</v>
      </c>
      <c r="AW2856" s="1" t="s">
        <v>69</v>
      </c>
      <c r="AX2856" s="1" t="s">
        <v>69</v>
      </c>
      <c r="AY2856" s="1" t="s">
        <v>70</v>
      </c>
      <c r="AZ2856" s="1" t="s">
        <v>69</v>
      </c>
      <c r="BA2856" s="1" t="s">
        <v>70</v>
      </c>
      <c r="BB2856" s="1" t="s">
        <v>69</v>
      </c>
      <c r="BC2856" s="1" t="s">
        <v>70</v>
      </c>
      <c r="BD2856" s="1" t="s">
        <v>70</v>
      </c>
      <c r="BE2856" s="1" t="s">
        <v>70</v>
      </c>
      <c r="BF2856" s="1" t="s">
        <v>70</v>
      </c>
      <c r="BG2856" s="3">
        <v>42080.71875</v>
      </c>
    </row>
    <row r="2857">
      <c r="A2857" s="1">
        <v>1010115.0</v>
      </c>
      <c r="B2857" s="1" t="s">
        <v>13281</v>
      </c>
      <c r="C2857" s="2" t="s">
        <v>13282</v>
      </c>
      <c r="D2857" s="2" t="s">
        <v>13283</v>
      </c>
      <c r="E2857" s="2" t="s">
        <v>13284</v>
      </c>
      <c r="H2857" s="1" t="s">
        <v>13285</v>
      </c>
      <c r="I2857" s="1" t="s">
        <v>4683</v>
      </c>
      <c r="J2857" s="1" t="s">
        <v>6847</v>
      </c>
      <c r="K2857" s="1" t="s">
        <v>349</v>
      </c>
      <c r="L2857" s="1">
        <v>80530.0</v>
      </c>
      <c r="M2857" s="1" t="s">
        <v>2931</v>
      </c>
      <c r="N2857" s="1" t="s">
        <v>3031</v>
      </c>
      <c r="U2857" s="1">
        <v>-104.94128</v>
      </c>
      <c r="V2857" s="1">
        <v>40.098667</v>
      </c>
      <c r="W2857" s="1" t="s">
        <v>548</v>
      </c>
      <c r="X2857" s="1" t="s">
        <v>69</v>
      </c>
      <c r="Y2857" s="1" t="s">
        <v>70</v>
      </c>
      <c r="Z2857" s="1" t="s">
        <v>70</v>
      </c>
      <c r="AA2857" s="1" t="s">
        <v>70</v>
      </c>
      <c r="AB2857" s="1" t="s">
        <v>70</v>
      </c>
      <c r="AC2857" s="1" t="s">
        <v>80</v>
      </c>
      <c r="AD2857" s="1" t="s">
        <v>69</v>
      </c>
      <c r="AE2857" s="1" t="s">
        <v>70</v>
      </c>
      <c r="AF2857" s="1" t="s">
        <v>69</v>
      </c>
      <c r="AG2857" s="1" t="s">
        <v>70</v>
      </c>
      <c r="AH2857" s="1" t="s">
        <v>69</v>
      </c>
      <c r="AI2857" s="1" t="s">
        <v>70</v>
      </c>
      <c r="AJ2857" s="1" t="s">
        <v>70</v>
      </c>
      <c r="AK2857" s="1" t="s">
        <v>69</v>
      </c>
      <c r="AL2857" s="1" t="s">
        <v>69</v>
      </c>
      <c r="AM2857" s="1" t="s">
        <v>69</v>
      </c>
      <c r="AN2857" s="1" t="s">
        <v>70</v>
      </c>
      <c r="AO2857" s="1" t="s">
        <v>69</v>
      </c>
      <c r="AP2857" s="1" t="s">
        <v>70</v>
      </c>
      <c r="AQ2857" s="1" t="s">
        <v>70</v>
      </c>
      <c r="AR2857" s="1" t="s">
        <v>70</v>
      </c>
      <c r="AS2857" s="1" t="s">
        <v>70</v>
      </c>
      <c r="AT2857" s="1" t="s">
        <v>70</v>
      </c>
      <c r="AU2857" s="1" t="s">
        <v>69</v>
      </c>
      <c r="AV2857" s="1" t="s">
        <v>69</v>
      </c>
      <c r="AW2857" s="1" t="s">
        <v>70</v>
      </c>
      <c r="AX2857" s="1" t="s">
        <v>69</v>
      </c>
      <c r="AY2857" s="1" t="s">
        <v>70</v>
      </c>
      <c r="AZ2857" s="1" t="s">
        <v>69</v>
      </c>
      <c r="BA2857" s="1" t="s">
        <v>70</v>
      </c>
      <c r="BB2857" s="1" t="s">
        <v>70</v>
      </c>
      <c r="BC2857" s="1" t="s">
        <v>70</v>
      </c>
      <c r="BD2857" s="1" t="s">
        <v>70</v>
      </c>
      <c r="BE2857" s="1" t="s">
        <v>70</v>
      </c>
      <c r="BF2857" s="1" t="s">
        <v>70</v>
      </c>
      <c r="BG2857" s="3">
        <v>41766.430555555555</v>
      </c>
    </row>
    <row r="2858">
      <c r="A2858" s="1">
        <v>1006031.0</v>
      </c>
      <c r="B2858" s="1" t="s">
        <v>13286</v>
      </c>
      <c r="D2858" s="2" t="s">
        <v>13287</v>
      </c>
      <c r="E2858" s="2" t="s">
        <v>13288</v>
      </c>
      <c r="H2858" s="1" t="s">
        <v>13289</v>
      </c>
      <c r="I2858" s="1" t="s">
        <v>13290</v>
      </c>
      <c r="J2858" s="1" t="s">
        <v>10728</v>
      </c>
      <c r="K2858" s="1" t="s">
        <v>181</v>
      </c>
      <c r="L2858" s="1">
        <v>22401.0</v>
      </c>
      <c r="M2858" s="1" t="s">
        <v>3791</v>
      </c>
      <c r="N2858" s="1" t="s">
        <v>13291</v>
      </c>
      <c r="O2858" s="1" t="s">
        <v>13292</v>
      </c>
      <c r="P2858" s="1" t="s">
        <v>603</v>
      </c>
      <c r="Q2858" s="1" t="s">
        <v>13293</v>
      </c>
      <c r="R2858" s="1" t="s">
        <v>603</v>
      </c>
      <c r="U2858" s="1">
        <v>-77.462547</v>
      </c>
      <c r="V2858" s="1">
        <v>38.30201</v>
      </c>
      <c r="X2858" s="1" t="s">
        <v>69</v>
      </c>
      <c r="Y2858" s="1" t="s">
        <v>70</v>
      </c>
      <c r="Z2858" s="1" t="s">
        <v>70</v>
      </c>
      <c r="AA2858" s="1" t="s">
        <v>70</v>
      </c>
      <c r="AB2858" s="1" t="s">
        <v>69</v>
      </c>
      <c r="AC2858" s="1" t="s">
        <v>69</v>
      </c>
      <c r="AD2858" s="1" t="s">
        <v>69</v>
      </c>
      <c r="AE2858" s="1" t="s">
        <v>69</v>
      </c>
      <c r="AF2858" s="1" t="s">
        <v>69</v>
      </c>
      <c r="AG2858" s="1" t="s">
        <v>69</v>
      </c>
      <c r="AH2858" s="1" t="s">
        <v>69</v>
      </c>
      <c r="AI2858" s="1" t="s">
        <v>69</v>
      </c>
      <c r="AJ2858" s="1" t="s">
        <v>69</v>
      </c>
      <c r="AK2858" s="1" t="s">
        <v>69</v>
      </c>
      <c r="AL2858" s="1" t="s">
        <v>69</v>
      </c>
      <c r="AM2858" s="1" t="s">
        <v>69</v>
      </c>
      <c r="AN2858" s="1" t="s">
        <v>70</v>
      </c>
      <c r="AO2858" s="1" t="s">
        <v>69</v>
      </c>
      <c r="AP2858" s="1" t="s">
        <v>70</v>
      </c>
      <c r="AQ2858" s="1" t="s">
        <v>70</v>
      </c>
      <c r="AR2858" s="1" t="s">
        <v>69</v>
      </c>
      <c r="AS2858" s="1" t="s">
        <v>69</v>
      </c>
      <c r="AT2858" s="1" t="s">
        <v>69</v>
      </c>
      <c r="AU2858" s="1" t="s">
        <v>69</v>
      </c>
      <c r="AV2858" s="1" t="s">
        <v>69</v>
      </c>
      <c r="AW2858" s="1" t="s">
        <v>69</v>
      </c>
      <c r="AX2858" s="1" t="s">
        <v>69</v>
      </c>
      <c r="AY2858" s="1" t="s">
        <v>70</v>
      </c>
      <c r="AZ2858" s="1" t="s">
        <v>69</v>
      </c>
      <c r="BA2858" s="1" t="s">
        <v>70</v>
      </c>
      <c r="BB2858" s="1" t="s">
        <v>69</v>
      </c>
      <c r="BC2858" s="1" t="s">
        <v>70</v>
      </c>
      <c r="BD2858" s="1" t="s">
        <v>69</v>
      </c>
      <c r="BE2858" s="1" t="s">
        <v>70</v>
      </c>
      <c r="BF2858" s="1" t="s">
        <v>70</v>
      </c>
      <c r="BG2858" s="3">
        <v>42448.84722222222</v>
      </c>
    </row>
    <row r="2859">
      <c r="A2859" s="1">
        <v>1004606.0</v>
      </c>
      <c r="B2859" s="1" t="s">
        <v>13294</v>
      </c>
      <c r="C2859" s="2" t="s">
        <v>13295</v>
      </c>
      <c r="H2859" s="1" t="s">
        <v>13296</v>
      </c>
      <c r="I2859" s="1" t="s">
        <v>13290</v>
      </c>
      <c r="J2859" s="1" t="s">
        <v>13297</v>
      </c>
      <c r="K2859" s="1" t="s">
        <v>785</v>
      </c>
      <c r="L2859" s="1">
        <v>78624.0</v>
      </c>
      <c r="M2859" s="1" t="s">
        <v>3126</v>
      </c>
      <c r="N2859" s="1" t="s">
        <v>1771</v>
      </c>
      <c r="U2859" s="1">
        <v>-98.873131</v>
      </c>
      <c r="V2859" s="1">
        <v>30.276079</v>
      </c>
      <c r="W2859" s="1" t="s">
        <v>392</v>
      </c>
      <c r="X2859" s="1" t="s">
        <v>69</v>
      </c>
      <c r="Y2859" s="1" t="s">
        <v>70</v>
      </c>
      <c r="Z2859" s="1" t="s">
        <v>70</v>
      </c>
      <c r="AA2859" s="1" t="s">
        <v>70</v>
      </c>
      <c r="AB2859" s="1" t="s">
        <v>70</v>
      </c>
      <c r="AC2859" s="1" t="s">
        <v>69</v>
      </c>
      <c r="AD2859" s="1" t="s">
        <v>69</v>
      </c>
      <c r="AE2859" s="1" t="s">
        <v>69</v>
      </c>
      <c r="AF2859" s="1" t="s">
        <v>70</v>
      </c>
      <c r="AG2859" s="1" t="s">
        <v>70</v>
      </c>
      <c r="AH2859" s="1" t="s">
        <v>69</v>
      </c>
      <c r="AI2859" s="1" t="s">
        <v>70</v>
      </c>
      <c r="AJ2859" s="1" t="s">
        <v>69</v>
      </c>
      <c r="AK2859" s="1" t="s">
        <v>69</v>
      </c>
      <c r="AL2859" s="1" t="s">
        <v>70</v>
      </c>
      <c r="AM2859" s="1" t="s">
        <v>69</v>
      </c>
      <c r="AN2859" s="1" t="s">
        <v>70</v>
      </c>
      <c r="AO2859" s="1" t="s">
        <v>69</v>
      </c>
      <c r="AP2859" s="1" t="s">
        <v>70</v>
      </c>
      <c r="AQ2859" s="1" t="s">
        <v>70</v>
      </c>
      <c r="AR2859" s="1" t="s">
        <v>70</v>
      </c>
      <c r="AS2859" s="1" t="s">
        <v>69</v>
      </c>
      <c r="AT2859" s="1" t="s">
        <v>69</v>
      </c>
      <c r="AU2859" s="1" t="s">
        <v>69</v>
      </c>
      <c r="AV2859" s="1" t="s">
        <v>70</v>
      </c>
      <c r="AW2859" s="1" t="s">
        <v>69</v>
      </c>
      <c r="AX2859" s="1" t="s">
        <v>70</v>
      </c>
      <c r="AY2859" s="1" t="s">
        <v>70</v>
      </c>
      <c r="AZ2859" s="1" t="s">
        <v>70</v>
      </c>
      <c r="BA2859" s="1" t="s">
        <v>70</v>
      </c>
      <c r="BB2859" s="1" t="s">
        <v>70</v>
      </c>
      <c r="BC2859" s="1" t="s">
        <v>70</v>
      </c>
      <c r="BD2859" s="1" t="s">
        <v>70</v>
      </c>
      <c r="BE2859" s="1" t="s">
        <v>70</v>
      </c>
      <c r="BF2859" s="1" t="s">
        <v>70</v>
      </c>
      <c r="BG2859" s="3">
        <v>41055.680555555555</v>
      </c>
    </row>
    <row r="2860">
      <c r="A2860" s="1">
        <v>1011514.0</v>
      </c>
      <c r="B2860" s="1" t="s">
        <v>13298</v>
      </c>
      <c r="H2860" s="1" t="s">
        <v>13299</v>
      </c>
      <c r="I2860" s="1" t="s">
        <v>13300</v>
      </c>
      <c r="J2860" s="1" t="s">
        <v>1124</v>
      </c>
      <c r="K2860" s="1" t="s">
        <v>91</v>
      </c>
      <c r="M2860" s="1" t="s">
        <v>13301</v>
      </c>
      <c r="N2860" s="1" t="s">
        <v>384</v>
      </c>
      <c r="U2860" s="1">
        <v>-90.292709</v>
      </c>
      <c r="V2860" s="1">
        <v>37.56382</v>
      </c>
      <c r="X2860" s="1" t="s">
        <v>69</v>
      </c>
      <c r="Y2860" s="1" t="s">
        <v>70</v>
      </c>
      <c r="Z2860" s="1" t="s">
        <v>70</v>
      </c>
      <c r="AA2860" s="1" t="s">
        <v>70</v>
      </c>
      <c r="AB2860" s="1" t="s">
        <v>70</v>
      </c>
      <c r="AC2860" s="1" t="s">
        <v>80</v>
      </c>
      <c r="AD2860" s="1" t="s">
        <v>69</v>
      </c>
      <c r="AE2860" s="1" t="s">
        <v>69</v>
      </c>
      <c r="AF2860" s="1" t="s">
        <v>70</v>
      </c>
      <c r="AG2860" s="1" t="s">
        <v>70</v>
      </c>
      <c r="AH2860" s="1" t="s">
        <v>70</v>
      </c>
      <c r="AI2860" s="1" t="s">
        <v>70</v>
      </c>
      <c r="AJ2860" s="1" t="s">
        <v>70</v>
      </c>
      <c r="AK2860" s="1" t="s">
        <v>69</v>
      </c>
      <c r="AL2860" s="1" t="s">
        <v>69</v>
      </c>
      <c r="AM2860" s="1" t="s">
        <v>70</v>
      </c>
      <c r="AN2860" s="1" t="s">
        <v>69</v>
      </c>
      <c r="AO2860" s="1" t="s">
        <v>70</v>
      </c>
      <c r="AP2860" s="1" t="s">
        <v>70</v>
      </c>
      <c r="AQ2860" s="1" t="s">
        <v>70</v>
      </c>
      <c r="AR2860" s="1" t="s">
        <v>70</v>
      </c>
      <c r="AS2860" s="1" t="s">
        <v>70</v>
      </c>
      <c r="AT2860" s="1" t="s">
        <v>70</v>
      </c>
      <c r="AU2860" s="1" t="s">
        <v>70</v>
      </c>
      <c r="AV2860" s="1" t="s">
        <v>70</v>
      </c>
      <c r="AW2860" s="1" t="s">
        <v>70</v>
      </c>
      <c r="AX2860" s="1" t="s">
        <v>70</v>
      </c>
      <c r="AY2860" s="1" t="s">
        <v>70</v>
      </c>
      <c r="AZ2860" s="1" t="s">
        <v>69</v>
      </c>
      <c r="BA2860" s="1" t="s">
        <v>70</v>
      </c>
      <c r="BB2860" s="1" t="s">
        <v>70</v>
      </c>
      <c r="BC2860" s="1" t="s">
        <v>70</v>
      </c>
      <c r="BD2860" s="1" t="s">
        <v>70</v>
      </c>
      <c r="BE2860" s="1" t="s">
        <v>70</v>
      </c>
      <c r="BF2860" s="1" t="s">
        <v>70</v>
      </c>
      <c r="BG2860" s="3">
        <v>42251.410416666666</v>
      </c>
    </row>
    <row r="2861">
      <c r="A2861" s="1">
        <v>1011191.0</v>
      </c>
      <c r="B2861" s="1" t="s">
        <v>13302</v>
      </c>
      <c r="C2861" s="2" t="s">
        <v>13303</v>
      </c>
      <c r="D2861" s="2" t="s">
        <v>13304</v>
      </c>
      <c r="H2861" s="1" t="s">
        <v>13305</v>
      </c>
      <c r="I2861" s="1" t="s">
        <v>13306</v>
      </c>
      <c r="J2861" s="1" t="s">
        <v>6355</v>
      </c>
      <c r="K2861" s="1" t="s">
        <v>96</v>
      </c>
      <c r="L2861" s="1">
        <v>14063.0</v>
      </c>
      <c r="M2861" s="1" t="s">
        <v>2760</v>
      </c>
      <c r="N2861" s="1" t="s">
        <v>79</v>
      </c>
      <c r="U2861" s="1">
        <v>-79.332352</v>
      </c>
      <c r="V2861" s="1">
        <v>42.440636</v>
      </c>
      <c r="X2861" s="1" t="s">
        <v>69</v>
      </c>
      <c r="Y2861" s="1" t="s">
        <v>69</v>
      </c>
      <c r="Z2861" s="1" t="s">
        <v>69</v>
      </c>
      <c r="AA2861" s="1" t="s">
        <v>69</v>
      </c>
      <c r="AB2861" s="1" t="s">
        <v>69</v>
      </c>
      <c r="AC2861" s="1" t="s">
        <v>69</v>
      </c>
      <c r="AD2861" s="1" t="s">
        <v>69</v>
      </c>
      <c r="AE2861" s="1" t="s">
        <v>69</v>
      </c>
      <c r="AF2861" s="1" t="s">
        <v>69</v>
      </c>
      <c r="AG2861" s="1" t="s">
        <v>69</v>
      </c>
      <c r="AH2861" s="1" t="s">
        <v>69</v>
      </c>
      <c r="AI2861" s="1" t="s">
        <v>70</v>
      </c>
      <c r="AJ2861" s="1" t="s">
        <v>69</v>
      </c>
      <c r="AK2861" s="1" t="s">
        <v>69</v>
      </c>
      <c r="AL2861" s="1" t="s">
        <v>69</v>
      </c>
      <c r="AM2861" s="1" t="s">
        <v>69</v>
      </c>
      <c r="AN2861" s="1" t="s">
        <v>69</v>
      </c>
      <c r="AO2861" s="1" t="s">
        <v>69</v>
      </c>
      <c r="AP2861" s="1" t="s">
        <v>70</v>
      </c>
      <c r="AQ2861" s="1" t="s">
        <v>70</v>
      </c>
      <c r="AR2861" s="1" t="s">
        <v>69</v>
      </c>
      <c r="AS2861" s="1" t="s">
        <v>69</v>
      </c>
      <c r="AT2861" s="1" t="s">
        <v>69</v>
      </c>
      <c r="AU2861" s="1" t="s">
        <v>69</v>
      </c>
      <c r="AV2861" s="1" t="s">
        <v>69</v>
      </c>
      <c r="AW2861" s="1" t="s">
        <v>70</v>
      </c>
      <c r="AX2861" s="1" t="s">
        <v>69</v>
      </c>
      <c r="AY2861" s="1" t="s">
        <v>69</v>
      </c>
      <c r="AZ2861" s="1" t="s">
        <v>69</v>
      </c>
      <c r="BA2861" s="1" t="s">
        <v>69</v>
      </c>
      <c r="BB2861" s="1" t="s">
        <v>69</v>
      </c>
      <c r="BC2861" s="1" t="s">
        <v>70</v>
      </c>
      <c r="BD2861" s="1" t="s">
        <v>69</v>
      </c>
      <c r="BE2861" s="1" t="s">
        <v>70</v>
      </c>
      <c r="BF2861" s="1" t="s">
        <v>70</v>
      </c>
      <c r="BG2861" s="3">
        <v>42151.62291666667</v>
      </c>
    </row>
    <row r="2862">
      <c r="A2862" s="1">
        <v>1011192.0</v>
      </c>
      <c r="B2862" s="1" t="s">
        <v>13307</v>
      </c>
      <c r="C2862" s="2" t="s">
        <v>13303</v>
      </c>
      <c r="D2862" s="1" t="s">
        <v>13308</v>
      </c>
      <c r="H2862" s="1" t="s">
        <v>13309</v>
      </c>
      <c r="I2862" s="1" t="s">
        <v>13306</v>
      </c>
      <c r="J2862" s="1" t="s">
        <v>6355</v>
      </c>
      <c r="K2862" s="1" t="s">
        <v>96</v>
      </c>
      <c r="L2862" s="1">
        <v>14063.0</v>
      </c>
      <c r="M2862" s="1" t="s">
        <v>13310</v>
      </c>
      <c r="N2862" s="1" t="s">
        <v>2490</v>
      </c>
      <c r="U2862" s="1">
        <v>-79.3153</v>
      </c>
      <c r="V2862" s="1">
        <v>42.447609</v>
      </c>
      <c r="X2862" s="1" t="s">
        <v>69</v>
      </c>
      <c r="Y2862" s="1" t="s">
        <v>69</v>
      </c>
      <c r="Z2862" s="1" t="s">
        <v>69</v>
      </c>
      <c r="AA2862" s="1" t="s">
        <v>69</v>
      </c>
      <c r="AB2862" s="1" t="s">
        <v>69</v>
      </c>
      <c r="AC2862" s="1" t="s">
        <v>69</v>
      </c>
      <c r="AD2862" s="1" t="s">
        <v>69</v>
      </c>
      <c r="AE2862" s="1" t="s">
        <v>69</v>
      </c>
      <c r="AF2862" s="1" t="s">
        <v>69</v>
      </c>
      <c r="AG2862" s="1" t="s">
        <v>69</v>
      </c>
      <c r="AH2862" s="1" t="s">
        <v>69</v>
      </c>
      <c r="AI2862" s="1" t="s">
        <v>70</v>
      </c>
      <c r="AJ2862" s="1" t="s">
        <v>69</v>
      </c>
      <c r="AK2862" s="1" t="s">
        <v>69</v>
      </c>
      <c r="AL2862" s="1" t="s">
        <v>69</v>
      </c>
      <c r="AM2862" s="1" t="s">
        <v>69</v>
      </c>
      <c r="AN2862" s="1" t="s">
        <v>70</v>
      </c>
      <c r="AO2862" s="1" t="s">
        <v>69</v>
      </c>
      <c r="AP2862" s="1" t="s">
        <v>70</v>
      </c>
      <c r="AQ2862" s="1" t="s">
        <v>70</v>
      </c>
      <c r="AR2862" s="1" t="s">
        <v>70</v>
      </c>
      <c r="AS2862" s="1" t="s">
        <v>69</v>
      </c>
      <c r="AT2862" s="1" t="s">
        <v>69</v>
      </c>
      <c r="AU2862" s="1" t="s">
        <v>69</v>
      </c>
      <c r="AV2862" s="1" t="s">
        <v>70</v>
      </c>
      <c r="AW2862" s="1" t="s">
        <v>70</v>
      </c>
      <c r="AX2862" s="1" t="s">
        <v>69</v>
      </c>
      <c r="AY2862" s="1" t="s">
        <v>69</v>
      </c>
      <c r="AZ2862" s="1" t="s">
        <v>69</v>
      </c>
      <c r="BA2862" s="1" t="s">
        <v>69</v>
      </c>
      <c r="BB2862" s="1" t="s">
        <v>69</v>
      </c>
      <c r="BC2862" s="1" t="s">
        <v>70</v>
      </c>
      <c r="BD2862" s="1" t="s">
        <v>70</v>
      </c>
      <c r="BE2862" s="1" t="s">
        <v>70</v>
      </c>
      <c r="BF2862" s="1" t="s">
        <v>70</v>
      </c>
      <c r="BG2862" s="3">
        <v>42151.629166666666</v>
      </c>
    </row>
    <row r="2863">
      <c r="A2863" s="1">
        <v>1000184.0</v>
      </c>
      <c r="B2863" s="1" t="s">
        <v>13311</v>
      </c>
      <c r="C2863" s="2" t="s">
        <v>13312</v>
      </c>
      <c r="D2863" s="2" t="s">
        <v>13313</v>
      </c>
      <c r="F2863" s="2" t="s">
        <v>13314</v>
      </c>
      <c r="G2863" s="1" t="s">
        <v>13315</v>
      </c>
      <c r="H2863" s="1" t="s">
        <v>13316</v>
      </c>
      <c r="I2863" s="1" t="s">
        <v>13317</v>
      </c>
      <c r="J2863" s="1" t="s">
        <v>3982</v>
      </c>
      <c r="K2863" s="1" t="s">
        <v>311</v>
      </c>
      <c r="L2863" s="1">
        <v>20744.0</v>
      </c>
      <c r="M2863" s="1" t="s">
        <v>13318</v>
      </c>
      <c r="N2863" s="1" t="s">
        <v>13319</v>
      </c>
      <c r="U2863" s="1">
        <v>-76.999863</v>
      </c>
      <c r="V2863" s="1">
        <v>38.742989</v>
      </c>
      <c r="W2863" s="1" t="s">
        <v>864</v>
      </c>
      <c r="X2863" s="1" t="s">
        <v>69</v>
      </c>
      <c r="Y2863" s="1" t="s">
        <v>69</v>
      </c>
      <c r="Z2863" s="1" t="s">
        <v>69</v>
      </c>
      <c r="AA2863" s="1" t="s">
        <v>69</v>
      </c>
      <c r="AB2863" s="1" t="s">
        <v>70</v>
      </c>
      <c r="AC2863" s="1" t="s">
        <v>70</v>
      </c>
      <c r="AD2863" s="1" t="s">
        <v>70</v>
      </c>
      <c r="AE2863" s="1" t="s">
        <v>70</v>
      </c>
      <c r="AF2863" s="1" t="s">
        <v>69</v>
      </c>
      <c r="AG2863" s="1" t="s">
        <v>69</v>
      </c>
      <c r="AH2863" s="1" t="s">
        <v>69</v>
      </c>
      <c r="AI2863" s="1" t="s">
        <v>70</v>
      </c>
      <c r="AJ2863" s="1" t="s">
        <v>70</v>
      </c>
      <c r="AK2863" s="1" t="s">
        <v>69</v>
      </c>
      <c r="AL2863" s="1" t="s">
        <v>70</v>
      </c>
      <c r="AM2863" s="1" t="s">
        <v>70</v>
      </c>
      <c r="AN2863" s="1" t="s">
        <v>70</v>
      </c>
      <c r="AO2863" s="1" t="s">
        <v>70</v>
      </c>
      <c r="AP2863" s="1" t="s">
        <v>70</v>
      </c>
      <c r="AQ2863" s="1" t="s">
        <v>70</v>
      </c>
      <c r="AR2863" s="1" t="s">
        <v>69</v>
      </c>
      <c r="AS2863" s="1" t="s">
        <v>70</v>
      </c>
      <c r="AT2863" s="1" t="s">
        <v>70</v>
      </c>
      <c r="AU2863" s="1" t="s">
        <v>69</v>
      </c>
      <c r="AV2863" s="1" t="s">
        <v>69</v>
      </c>
      <c r="AW2863" s="1" t="s">
        <v>70</v>
      </c>
      <c r="AX2863" s="1" t="s">
        <v>70</v>
      </c>
      <c r="AY2863" s="1" t="s">
        <v>70</v>
      </c>
      <c r="AZ2863" s="1" t="s">
        <v>69</v>
      </c>
      <c r="BA2863" s="1" t="s">
        <v>70</v>
      </c>
      <c r="BB2863" s="1" t="s">
        <v>70</v>
      </c>
      <c r="BC2863" s="1" t="s">
        <v>70</v>
      </c>
      <c r="BD2863" s="1" t="s">
        <v>70</v>
      </c>
      <c r="BE2863" s="1" t="s">
        <v>70</v>
      </c>
      <c r="BF2863" s="1" t="s">
        <v>70</v>
      </c>
      <c r="BG2863" s="3">
        <v>41435.61388888889</v>
      </c>
    </row>
    <row r="2864">
      <c r="A2864" s="1">
        <v>1012429.0</v>
      </c>
      <c r="B2864" s="1" t="s">
        <v>13320</v>
      </c>
      <c r="C2864" s="2" t="s">
        <v>13321</v>
      </c>
      <c r="D2864" s="2" t="s">
        <v>13322</v>
      </c>
      <c r="E2864" s="2" t="s">
        <v>13323</v>
      </c>
      <c r="G2864" s="2" t="s">
        <v>13324</v>
      </c>
      <c r="H2864" s="1" t="s">
        <v>13325</v>
      </c>
      <c r="I2864" s="1" t="s">
        <v>7754</v>
      </c>
      <c r="J2864" s="1" t="s">
        <v>4236</v>
      </c>
      <c r="K2864" s="1" t="s">
        <v>561</v>
      </c>
      <c r="L2864" s="1">
        <v>30307.0</v>
      </c>
      <c r="M2864" s="1" t="s">
        <v>13326</v>
      </c>
      <c r="N2864" s="1" t="s">
        <v>490</v>
      </c>
      <c r="O2864" s="1" t="s">
        <v>13327</v>
      </c>
      <c r="P2864" s="1" t="s">
        <v>79</v>
      </c>
      <c r="Q2864" s="1" t="s">
        <v>13328</v>
      </c>
      <c r="R2864" s="1" t="s">
        <v>79</v>
      </c>
      <c r="S2864" s="1" t="s">
        <v>13329</v>
      </c>
      <c r="T2864" s="1" t="s">
        <v>79</v>
      </c>
      <c r="U2864" s="1">
        <v>-84.356819</v>
      </c>
      <c r="V2864" s="1">
        <v>33.76759</v>
      </c>
      <c r="X2864" s="1" t="s">
        <v>69</v>
      </c>
      <c r="Y2864" s="1" t="s">
        <v>70</v>
      </c>
      <c r="Z2864" s="1" t="s">
        <v>70</v>
      </c>
      <c r="AA2864" s="1" t="s">
        <v>70</v>
      </c>
      <c r="AB2864" s="1" t="s">
        <v>69</v>
      </c>
      <c r="AC2864" s="1" t="s">
        <v>69</v>
      </c>
      <c r="AD2864" s="1" t="s">
        <v>69</v>
      </c>
      <c r="AE2864" s="1" t="s">
        <v>69</v>
      </c>
      <c r="AF2864" s="1" t="s">
        <v>70</v>
      </c>
      <c r="AG2864" s="1" t="s">
        <v>69</v>
      </c>
      <c r="AH2864" s="1" t="s">
        <v>69</v>
      </c>
      <c r="AI2864" s="1" t="s">
        <v>69</v>
      </c>
      <c r="AJ2864" s="1" t="s">
        <v>69</v>
      </c>
      <c r="AK2864" s="1" t="s">
        <v>69</v>
      </c>
      <c r="AL2864" s="1" t="s">
        <v>69</v>
      </c>
      <c r="AM2864" s="1" t="s">
        <v>69</v>
      </c>
      <c r="AN2864" s="1" t="s">
        <v>70</v>
      </c>
      <c r="AO2864" s="1" t="s">
        <v>69</v>
      </c>
      <c r="AP2864" s="1" t="s">
        <v>70</v>
      </c>
      <c r="AQ2864" s="1" t="s">
        <v>69</v>
      </c>
      <c r="AR2864" s="1" t="s">
        <v>69</v>
      </c>
      <c r="AS2864" s="1" t="s">
        <v>69</v>
      </c>
      <c r="AT2864" s="1" t="s">
        <v>69</v>
      </c>
      <c r="AU2864" s="1" t="s">
        <v>70</v>
      </c>
      <c r="AV2864" s="1" t="s">
        <v>69</v>
      </c>
      <c r="AW2864" s="1" t="s">
        <v>70</v>
      </c>
      <c r="AX2864" s="1" t="s">
        <v>69</v>
      </c>
      <c r="AY2864" s="1" t="s">
        <v>69</v>
      </c>
      <c r="AZ2864" s="1" t="s">
        <v>69</v>
      </c>
      <c r="BA2864" s="1" t="s">
        <v>69</v>
      </c>
      <c r="BB2864" s="1" t="s">
        <v>69</v>
      </c>
      <c r="BC2864" s="1" t="s">
        <v>69</v>
      </c>
      <c r="BD2864" s="1" t="s">
        <v>70</v>
      </c>
      <c r="BE2864" s="1" t="s">
        <v>69</v>
      </c>
      <c r="BF2864" s="1" t="s">
        <v>69</v>
      </c>
      <c r="BG2864" s="3">
        <v>43455.77222222222</v>
      </c>
    </row>
    <row r="2865">
      <c r="A2865" s="1">
        <v>1011816.0</v>
      </c>
      <c r="B2865" s="1" t="s">
        <v>13330</v>
      </c>
      <c r="C2865" s="2" t="s">
        <v>13331</v>
      </c>
      <c r="D2865" s="2" t="s">
        <v>13332</v>
      </c>
      <c r="G2865" s="2" t="s">
        <v>13333</v>
      </c>
      <c r="H2865" s="1" t="s">
        <v>13334</v>
      </c>
      <c r="I2865" s="1" t="s">
        <v>2064</v>
      </c>
      <c r="J2865" s="1" t="s">
        <v>770</v>
      </c>
      <c r="K2865" s="1" t="s">
        <v>656</v>
      </c>
      <c r="L2865" s="1">
        <v>94609.0</v>
      </c>
      <c r="M2865" s="1" t="s">
        <v>13335</v>
      </c>
      <c r="N2865" s="1" t="s">
        <v>1673</v>
      </c>
      <c r="U2865" s="1">
        <v>-122.26179</v>
      </c>
      <c r="V2865" s="1">
        <v>37.838856</v>
      </c>
      <c r="X2865" s="1" t="s">
        <v>69</v>
      </c>
      <c r="Y2865" s="1" t="s">
        <v>70</v>
      </c>
      <c r="Z2865" s="1" t="s">
        <v>70</v>
      </c>
      <c r="AA2865" s="1" t="s">
        <v>70</v>
      </c>
      <c r="AB2865" s="1" t="s">
        <v>69</v>
      </c>
      <c r="AC2865" s="1" t="s">
        <v>69</v>
      </c>
      <c r="AD2865" s="1" t="s">
        <v>69</v>
      </c>
      <c r="AE2865" s="1" t="s">
        <v>70</v>
      </c>
      <c r="AF2865" s="1" t="s">
        <v>69</v>
      </c>
      <c r="AG2865" s="1" t="s">
        <v>70</v>
      </c>
      <c r="AH2865" s="1" t="s">
        <v>70</v>
      </c>
      <c r="AI2865" s="1" t="s">
        <v>70</v>
      </c>
      <c r="AJ2865" s="1" t="s">
        <v>70</v>
      </c>
      <c r="AK2865" s="1" t="s">
        <v>69</v>
      </c>
      <c r="AL2865" s="1" t="s">
        <v>69</v>
      </c>
      <c r="AM2865" s="1" t="s">
        <v>69</v>
      </c>
      <c r="AN2865" s="1" t="s">
        <v>70</v>
      </c>
      <c r="AO2865" s="1" t="s">
        <v>70</v>
      </c>
      <c r="AP2865" s="1" t="s">
        <v>70</v>
      </c>
      <c r="AQ2865" s="1" t="s">
        <v>69</v>
      </c>
      <c r="AR2865" s="1" t="s">
        <v>70</v>
      </c>
      <c r="AS2865" s="1" t="s">
        <v>70</v>
      </c>
      <c r="AT2865" s="1" t="s">
        <v>69</v>
      </c>
      <c r="AU2865" s="1" t="s">
        <v>70</v>
      </c>
      <c r="AV2865" s="1" t="s">
        <v>70</v>
      </c>
      <c r="AW2865" s="1" t="s">
        <v>70</v>
      </c>
      <c r="AX2865" s="1" t="s">
        <v>69</v>
      </c>
      <c r="AY2865" s="1" t="s">
        <v>70</v>
      </c>
      <c r="AZ2865" s="1" t="s">
        <v>69</v>
      </c>
      <c r="BA2865" s="1" t="s">
        <v>70</v>
      </c>
      <c r="BB2865" s="1" t="s">
        <v>70</v>
      </c>
      <c r="BC2865" s="1" t="s">
        <v>70</v>
      </c>
      <c r="BD2865" s="1" t="s">
        <v>70</v>
      </c>
      <c r="BE2865" s="1" t="s">
        <v>70</v>
      </c>
      <c r="BF2865" s="1" t="s">
        <v>70</v>
      </c>
      <c r="BG2865" s="3">
        <v>42548.572916666664</v>
      </c>
    </row>
    <row r="2866">
      <c r="A2866" s="1">
        <v>1018415.0</v>
      </c>
      <c r="B2866" s="1" t="s">
        <v>13336</v>
      </c>
      <c r="H2866" s="1" t="s">
        <v>13337</v>
      </c>
      <c r="I2866" s="1" t="s">
        <v>11329</v>
      </c>
      <c r="J2866" s="1" t="s">
        <v>5830</v>
      </c>
      <c r="K2866" s="1" t="s">
        <v>91</v>
      </c>
      <c r="L2866" s="1">
        <v>64801.0</v>
      </c>
      <c r="M2866" s="1" t="s">
        <v>13338</v>
      </c>
      <c r="N2866" s="1" t="s">
        <v>1580</v>
      </c>
      <c r="U2866" s="1">
        <v>-94.526848</v>
      </c>
      <c r="V2866" s="1">
        <v>37.052689</v>
      </c>
      <c r="X2866" s="1" t="s">
        <v>69</v>
      </c>
      <c r="Y2866" s="1" t="s">
        <v>70</v>
      </c>
      <c r="Z2866" s="1" t="s">
        <v>70</v>
      </c>
      <c r="AA2866" s="1" t="s">
        <v>70</v>
      </c>
      <c r="AB2866" s="1" t="s">
        <v>70</v>
      </c>
      <c r="AC2866" s="1" t="s">
        <v>80</v>
      </c>
      <c r="AD2866" s="1" t="s">
        <v>69</v>
      </c>
      <c r="AE2866" s="1" t="s">
        <v>70</v>
      </c>
      <c r="AF2866" s="1" t="s">
        <v>70</v>
      </c>
      <c r="AG2866" s="1" t="s">
        <v>69</v>
      </c>
      <c r="AH2866" s="1" t="s">
        <v>69</v>
      </c>
      <c r="AI2866" s="1" t="s">
        <v>70</v>
      </c>
      <c r="AJ2866" s="1" t="s">
        <v>70</v>
      </c>
      <c r="AK2866" s="1" t="s">
        <v>69</v>
      </c>
      <c r="AL2866" s="1" t="s">
        <v>69</v>
      </c>
      <c r="AM2866" s="1" t="s">
        <v>69</v>
      </c>
      <c r="AN2866" s="1" t="s">
        <v>70</v>
      </c>
      <c r="AO2866" s="1" t="s">
        <v>69</v>
      </c>
      <c r="AP2866" s="1" t="s">
        <v>70</v>
      </c>
      <c r="AQ2866" s="1" t="s">
        <v>70</v>
      </c>
      <c r="AR2866" s="1" t="s">
        <v>70</v>
      </c>
      <c r="AS2866" s="1" t="s">
        <v>69</v>
      </c>
      <c r="AT2866" s="1" t="s">
        <v>70</v>
      </c>
      <c r="AU2866" s="1" t="s">
        <v>70</v>
      </c>
      <c r="AV2866" s="1" t="s">
        <v>70</v>
      </c>
      <c r="AW2866" s="1" t="s">
        <v>70</v>
      </c>
      <c r="AX2866" s="1" t="s">
        <v>70</v>
      </c>
      <c r="AY2866" s="1" t="s">
        <v>70</v>
      </c>
      <c r="AZ2866" s="1" t="s">
        <v>69</v>
      </c>
      <c r="BA2866" s="1" t="s">
        <v>70</v>
      </c>
      <c r="BB2866" s="1" t="s">
        <v>70</v>
      </c>
      <c r="BC2866" s="1" t="s">
        <v>70</v>
      </c>
      <c r="BD2866" s="1" t="s">
        <v>70</v>
      </c>
      <c r="BE2866" s="1" t="s">
        <v>70</v>
      </c>
      <c r="BF2866" s="1" t="s">
        <v>70</v>
      </c>
      <c r="BG2866" s="3">
        <v>43311.48888888889</v>
      </c>
    </row>
    <row r="2867">
      <c r="A2867" s="1">
        <v>1008393.0</v>
      </c>
      <c r="B2867" s="1" t="s">
        <v>13339</v>
      </c>
      <c r="D2867" s="2" t="s">
        <v>13340</v>
      </c>
      <c r="H2867" s="1" t="s">
        <v>13341</v>
      </c>
      <c r="I2867" s="1" t="s">
        <v>13342</v>
      </c>
      <c r="J2867" s="1" t="s">
        <v>628</v>
      </c>
      <c r="K2867" s="1" t="s">
        <v>520</v>
      </c>
      <c r="M2867" s="1" t="s">
        <v>13343</v>
      </c>
      <c r="N2867" s="1" t="s">
        <v>4668</v>
      </c>
      <c r="U2867" s="1">
        <v>-70.102783</v>
      </c>
      <c r="V2867" s="1">
        <v>43.857517</v>
      </c>
      <c r="W2867" s="1" t="s">
        <v>99</v>
      </c>
      <c r="X2867" s="1" t="s">
        <v>69</v>
      </c>
      <c r="Y2867" s="1" t="s">
        <v>69</v>
      </c>
      <c r="Z2867" s="1" t="s">
        <v>69</v>
      </c>
      <c r="AA2867" s="1" t="s">
        <v>69</v>
      </c>
      <c r="AB2867" s="1" t="s">
        <v>70</v>
      </c>
      <c r="AC2867" s="1" t="s">
        <v>80</v>
      </c>
      <c r="AD2867" s="1" t="s">
        <v>69</v>
      </c>
      <c r="AE2867" s="1" t="s">
        <v>69</v>
      </c>
      <c r="AF2867" s="1" t="s">
        <v>69</v>
      </c>
      <c r="AG2867" s="1" t="s">
        <v>69</v>
      </c>
      <c r="AH2867" s="1" t="s">
        <v>69</v>
      </c>
      <c r="AI2867" s="1" t="s">
        <v>69</v>
      </c>
      <c r="AJ2867" s="1" t="s">
        <v>70</v>
      </c>
      <c r="AK2867" s="1" t="s">
        <v>69</v>
      </c>
      <c r="AL2867" s="1" t="s">
        <v>70</v>
      </c>
      <c r="AM2867" s="1" t="s">
        <v>70</v>
      </c>
      <c r="AN2867" s="1" t="s">
        <v>70</v>
      </c>
      <c r="AO2867" s="1" t="s">
        <v>70</v>
      </c>
      <c r="AP2867" s="1" t="s">
        <v>70</v>
      </c>
      <c r="AQ2867" s="1" t="s">
        <v>70</v>
      </c>
      <c r="AR2867" s="1" t="s">
        <v>70</v>
      </c>
      <c r="AS2867" s="1" t="s">
        <v>70</v>
      </c>
      <c r="AT2867" s="1" t="s">
        <v>70</v>
      </c>
      <c r="AU2867" s="1" t="s">
        <v>70</v>
      </c>
      <c r="AV2867" s="1" t="s">
        <v>70</v>
      </c>
      <c r="AW2867" s="1" t="s">
        <v>70</v>
      </c>
      <c r="AX2867" s="1" t="s">
        <v>70</v>
      </c>
      <c r="AY2867" s="1" t="s">
        <v>70</v>
      </c>
      <c r="AZ2867" s="1" t="s">
        <v>69</v>
      </c>
      <c r="BA2867" s="1" t="s">
        <v>70</v>
      </c>
      <c r="BB2867" s="1" t="s">
        <v>70</v>
      </c>
      <c r="BC2867" s="1" t="s">
        <v>70</v>
      </c>
      <c r="BD2867" s="1" t="s">
        <v>70</v>
      </c>
      <c r="BE2867" s="1" t="s">
        <v>70</v>
      </c>
      <c r="BF2867" s="1" t="s">
        <v>70</v>
      </c>
      <c r="BG2867" s="3">
        <v>41449.92083333333</v>
      </c>
    </row>
    <row r="2868">
      <c r="A2868" s="1">
        <v>1001599.0</v>
      </c>
      <c r="B2868" s="1" t="s">
        <v>13344</v>
      </c>
      <c r="C2868" s="2" t="s">
        <v>13345</v>
      </c>
      <c r="D2868" s="2" t="s">
        <v>13346</v>
      </c>
      <c r="H2868" s="1" t="s">
        <v>13347</v>
      </c>
      <c r="I2868" s="1" t="s">
        <v>13342</v>
      </c>
      <c r="J2868" s="1" t="s">
        <v>1181</v>
      </c>
      <c r="K2868" s="1" t="s">
        <v>96</v>
      </c>
      <c r="L2868" s="1">
        <v>11520.0</v>
      </c>
      <c r="M2868" s="1" t="s">
        <v>13348</v>
      </c>
      <c r="N2868" s="1" t="s">
        <v>13349</v>
      </c>
      <c r="U2868" s="1">
        <v>-73.574959</v>
      </c>
      <c r="V2868" s="1">
        <v>40.654472</v>
      </c>
      <c r="X2868" s="1" t="s">
        <v>69</v>
      </c>
      <c r="Y2868" s="1" t="s">
        <v>69</v>
      </c>
      <c r="Z2868" s="1" t="s">
        <v>69</v>
      </c>
      <c r="AA2868" s="1" t="s">
        <v>69</v>
      </c>
      <c r="AB2868" s="1" t="s">
        <v>69</v>
      </c>
      <c r="AC2868" s="1" t="s">
        <v>69</v>
      </c>
      <c r="AD2868" s="1" t="s">
        <v>70</v>
      </c>
      <c r="AE2868" s="1" t="s">
        <v>70</v>
      </c>
      <c r="AF2868" s="1" t="s">
        <v>70</v>
      </c>
      <c r="AG2868" s="1" t="s">
        <v>70</v>
      </c>
      <c r="AH2868" s="1" t="s">
        <v>70</v>
      </c>
      <c r="AI2868" s="1" t="s">
        <v>70</v>
      </c>
      <c r="AJ2868" s="1" t="s">
        <v>69</v>
      </c>
      <c r="AK2868" s="1" t="s">
        <v>69</v>
      </c>
      <c r="AL2868" s="1" t="s">
        <v>69</v>
      </c>
      <c r="AM2868" s="1" t="s">
        <v>70</v>
      </c>
      <c r="AN2868" s="1" t="s">
        <v>70</v>
      </c>
      <c r="AO2868" s="1" t="s">
        <v>70</v>
      </c>
      <c r="AP2868" s="1" t="s">
        <v>70</v>
      </c>
      <c r="AQ2868" s="1" t="s">
        <v>70</v>
      </c>
      <c r="AR2868" s="1" t="s">
        <v>70</v>
      </c>
      <c r="AS2868" s="1" t="s">
        <v>70</v>
      </c>
      <c r="AT2868" s="1" t="s">
        <v>70</v>
      </c>
      <c r="AU2868" s="1" t="s">
        <v>69</v>
      </c>
      <c r="AV2868" s="1" t="s">
        <v>70</v>
      </c>
      <c r="AW2868" s="1" t="s">
        <v>70</v>
      </c>
      <c r="AX2868" s="1" t="s">
        <v>70</v>
      </c>
      <c r="AY2868" s="1" t="s">
        <v>69</v>
      </c>
      <c r="AZ2868" s="1" t="s">
        <v>69</v>
      </c>
      <c r="BA2868" s="1" t="s">
        <v>70</v>
      </c>
      <c r="BB2868" s="1" t="s">
        <v>70</v>
      </c>
      <c r="BC2868" s="1" t="s">
        <v>70</v>
      </c>
      <c r="BD2868" s="1" t="s">
        <v>70</v>
      </c>
      <c r="BE2868" s="1" t="s">
        <v>70</v>
      </c>
      <c r="BF2868" s="1" t="s">
        <v>70</v>
      </c>
      <c r="BG2868" s="3">
        <v>42548.938888888886</v>
      </c>
    </row>
    <row r="2869">
      <c r="A2869" s="1">
        <v>1009250.0</v>
      </c>
      <c r="B2869" s="1" t="s">
        <v>13350</v>
      </c>
      <c r="C2869" s="2" t="s">
        <v>13351</v>
      </c>
      <c r="D2869" s="2" t="s">
        <v>13352</v>
      </c>
      <c r="H2869" s="1" t="s">
        <v>13353</v>
      </c>
      <c r="I2869" s="1" t="s">
        <v>524</v>
      </c>
      <c r="K2869" s="1" t="s">
        <v>502</v>
      </c>
      <c r="L2869" s="1">
        <v>70501.0</v>
      </c>
      <c r="U2869" s="1">
        <v>-92.013901</v>
      </c>
      <c r="V2869" s="1">
        <v>30.218399</v>
      </c>
      <c r="X2869" s="1" t="s">
        <v>69</v>
      </c>
      <c r="Y2869" s="1" t="s">
        <v>70</v>
      </c>
      <c r="Z2869" s="1" t="s">
        <v>70</v>
      </c>
      <c r="AA2869" s="1" t="s">
        <v>70</v>
      </c>
      <c r="AB2869" s="1" t="s">
        <v>70</v>
      </c>
      <c r="AC2869" s="1" t="s">
        <v>80</v>
      </c>
      <c r="BG2869" s="1">
        <v>2013.0</v>
      </c>
    </row>
    <row r="2870">
      <c r="A2870" s="1">
        <v>1012645.0</v>
      </c>
      <c r="B2870" s="1" t="s">
        <v>13354</v>
      </c>
      <c r="C2870" s="2" t="s">
        <v>13355</v>
      </c>
      <c r="D2870" s="1" t="s">
        <v>13356</v>
      </c>
      <c r="G2870" s="1" t="s">
        <v>13357</v>
      </c>
      <c r="H2870" s="1" t="s">
        <v>13358</v>
      </c>
      <c r="I2870" s="1" t="s">
        <v>3353</v>
      </c>
      <c r="J2870" s="1" t="s">
        <v>3279</v>
      </c>
      <c r="K2870" s="1" t="s">
        <v>389</v>
      </c>
      <c r="L2870" s="1">
        <v>52805.0</v>
      </c>
      <c r="M2870" s="1" t="s">
        <v>224</v>
      </c>
      <c r="N2870" s="1" t="s">
        <v>13359</v>
      </c>
      <c r="U2870" s="1">
        <v>-90.580322</v>
      </c>
      <c r="V2870" s="1">
        <v>41.520004</v>
      </c>
      <c r="X2870" s="1" t="s">
        <v>69</v>
      </c>
      <c r="Y2870" s="1" t="s">
        <v>69</v>
      </c>
      <c r="Z2870" s="1" t="s">
        <v>70</v>
      </c>
      <c r="AA2870" s="1" t="s">
        <v>69</v>
      </c>
      <c r="AB2870" s="1" t="s">
        <v>69</v>
      </c>
      <c r="AC2870" s="1" t="s">
        <v>69</v>
      </c>
      <c r="AD2870" s="1" t="s">
        <v>69</v>
      </c>
      <c r="AE2870" s="1" t="s">
        <v>69</v>
      </c>
      <c r="AF2870" s="1" t="s">
        <v>69</v>
      </c>
      <c r="AG2870" s="1" t="s">
        <v>69</v>
      </c>
      <c r="AH2870" s="1" t="s">
        <v>69</v>
      </c>
      <c r="AI2870" s="1" t="s">
        <v>69</v>
      </c>
      <c r="AJ2870" s="1" t="s">
        <v>69</v>
      </c>
      <c r="AK2870" s="1" t="s">
        <v>69</v>
      </c>
      <c r="AL2870" s="1" t="s">
        <v>69</v>
      </c>
      <c r="AM2870" s="1" t="s">
        <v>69</v>
      </c>
      <c r="AN2870" s="1" t="s">
        <v>69</v>
      </c>
      <c r="AO2870" s="1" t="s">
        <v>69</v>
      </c>
      <c r="AP2870" s="1" t="s">
        <v>70</v>
      </c>
      <c r="AQ2870" s="1" t="s">
        <v>69</v>
      </c>
      <c r="AR2870" s="1" t="s">
        <v>69</v>
      </c>
      <c r="AS2870" s="1" t="s">
        <v>69</v>
      </c>
      <c r="AT2870" s="1" t="s">
        <v>69</v>
      </c>
      <c r="AU2870" s="1" t="s">
        <v>69</v>
      </c>
      <c r="AV2870" s="1" t="s">
        <v>69</v>
      </c>
      <c r="AW2870" s="1" t="s">
        <v>69</v>
      </c>
      <c r="AX2870" s="1" t="s">
        <v>69</v>
      </c>
      <c r="AY2870" s="1" t="s">
        <v>69</v>
      </c>
      <c r="AZ2870" s="1" t="s">
        <v>69</v>
      </c>
      <c r="BA2870" s="1" t="s">
        <v>69</v>
      </c>
      <c r="BB2870" s="1" t="s">
        <v>69</v>
      </c>
      <c r="BC2870" s="1" t="s">
        <v>69</v>
      </c>
      <c r="BD2870" s="1" t="s">
        <v>69</v>
      </c>
      <c r="BE2870" s="1" t="s">
        <v>70</v>
      </c>
      <c r="BF2870" s="1" t="s">
        <v>69</v>
      </c>
      <c r="BG2870" s="3">
        <v>42566.478472222225</v>
      </c>
    </row>
    <row r="2871">
      <c r="A2871" s="1">
        <v>1019600.0</v>
      </c>
      <c r="B2871" s="1" t="s">
        <v>13360</v>
      </c>
      <c r="C2871" s="2" t="s">
        <v>13361</v>
      </c>
      <c r="D2871" s="2" t="s">
        <v>13362</v>
      </c>
      <c r="G2871" s="1" t="s">
        <v>13363</v>
      </c>
      <c r="H2871" s="1" t="s">
        <v>13364</v>
      </c>
      <c r="I2871" s="1" t="s">
        <v>13365</v>
      </c>
      <c r="J2871" s="1" t="s">
        <v>13366</v>
      </c>
      <c r="K2871" s="1" t="s">
        <v>785</v>
      </c>
      <c r="L2871" s="1">
        <v>78130.0</v>
      </c>
      <c r="M2871" s="1" t="s">
        <v>13367</v>
      </c>
      <c r="N2871" s="1" t="s">
        <v>1105</v>
      </c>
      <c r="U2871" s="1">
        <v>-98.07299</v>
      </c>
      <c r="V2871" s="1">
        <v>29.717953</v>
      </c>
      <c r="X2871" s="1" t="s">
        <v>69</v>
      </c>
      <c r="Y2871" s="1" t="s">
        <v>70</v>
      </c>
      <c r="Z2871" s="1" t="s">
        <v>70</v>
      </c>
      <c r="AA2871" s="1" t="s">
        <v>70</v>
      </c>
      <c r="AB2871" s="1" t="s">
        <v>70</v>
      </c>
      <c r="AC2871" s="1" t="s">
        <v>70</v>
      </c>
      <c r="AD2871" s="1" t="s">
        <v>69</v>
      </c>
      <c r="AE2871" s="1" t="s">
        <v>70</v>
      </c>
      <c r="AF2871" s="1" t="s">
        <v>69</v>
      </c>
      <c r="AG2871" s="1" t="s">
        <v>69</v>
      </c>
      <c r="AH2871" s="1" t="s">
        <v>69</v>
      </c>
      <c r="AI2871" s="1" t="s">
        <v>70</v>
      </c>
      <c r="AJ2871" s="1" t="s">
        <v>70</v>
      </c>
      <c r="AK2871" s="1" t="s">
        <v>69</v>
      </c>
      <c r="AL2871" s="1" t="s">
        <v>69</v>
      </c>
      <c r="AM2871" s="1" t="s">
        <v>69</v>
      </c>
      <c r="AN2871" s="1" t="s">
        <v>70</v>
      </c>
      <c r="AO2871" s="1" t="s">
        <v>69</v>
      </c>
      <c r="AP2871" s="1" t="s">
        <v>70</v>
      </c>
      <c r="AQ2871" s="1" t="s">
        <v>70</v>
      </c>
      <c r="AR2871" s="1" t="s">
        <v>69</v>
      </c>
      <c r="AS2871" s="1" t="s">
        <v>70</v>
      </c>
      <c r="AT2871" s="1" t="s">
        <v>69</v>
      </c>
      <c r="AU2871" s="1" t="s">
        <v>69</v>
      </c>
      <c r="AV2871" s="1" t="s">
        <v>70</v>
      </c>
      <c r="AW2871" s="1" t="s">
        <v>69</v>
      </c>
      <c r="AX2871" s="1" t="s">
        <v>69</v>
      </c>
      <c r="AY2871" s="1" t="s">
        <v>70</v>
      </c>
      <c r="AZ2871" s="1" t="s">
        <v>69</v>
      </c>
      <c r="BA2871" s="1" t="s">
        <v>70</v>
      </c>
      <c r="BB2871" s="1" t="s">
        <v>69</v>
      </c>
      <c r="BC2871" s="1" t="s">
        <v>70</v>
      </c>
      <c r="BD2871" s="1" t="s">
        <v>70</v>
      </c>
      <c r="BE2871" s="1" t="s">
        <v>70</v>
      </c>
      <c r="BF2871" s="1" t="s">
        <v>70</v>
      </c>
      <c r="BG2871" s="3">
        <v>43647.42847222222</v>
      </c>
    </row>
    <row r="2872">
      <c r="A2872" s="1">
        <v>1001581.0</v>
      </c>
      <c r="B2872" s="1" t="s">
        <v>13368</v>
      </c>
      <c r="H2872" s="1" t="s">
        <v>13369</v>
      </c>
      <c r="I2872" s="1" t="s">
        <v>1864</v>
      </c>
      <c r="J2872" s="1" t="s">
        <v>770</v>
      </c>
      <c r="K2872" s="1" t="s">
        <v>656</v>
      </c>
      <c r="L2872" s="1">
        <v>94538.0</v>
      </c>
      <c r="U2872" s="1">
        <v>-122.008</v>
      </c>
      <c r="V2872" s="1">
        <v>37.558998</v>
      </c>
      <c r="X2872" s="1" t="s">
        <v>70</v>
      </c>
      <c r="Y2872" s="1" t="s">
        <v>70</v>
      </c>
      <c r="Z2872" s="1" t="s">
        <v>70</v>
      </c>
      <c r="AA2872" s="1" t="s">
        <v>70</v>
      </c>
      <c r="AB2872" s="1" t="s">
        <v>70</v>
      </c>
      <c r="AC2872" s="1" t="s">
        <v>80</v>
      </c>
      <c r="BG2872" s="1">
        <v>2009.0</v>
      </c>
    </row>
    <row r="2873">
      <c r="A2873" s="1">
        <v>1007678.0</v>
      </c>
      <c r="B2873" s="1" t="s">
        <v>13370</v>
      </c>
      <c r="C2873" s="2" t="s">
        <v>13371</v>
      </c>
      <c r="D2873" s="2" t="s">
        <v>13372</v>
      </c>
      <c r="H2873" s="1" t="s">
        <v>13373</v>
      </c>
      <c r="I2873" s="1" t="s">
        <v>1864</v>
      </c>
      <c r="J2873" s="1" t="s">
        <v>13374</v>
      </c>
      <c r="K2873" s="1" t="s">
        <v>575</v>
      </c>
      <c r="L2873" s="1">
        <v>49412.0</v>
      </c>
      <c r="M2873" s="1" t="s">
        <v>13375</v>
      </c>
      <c r="N2873" s="1" t="s">
        <v>13376</v>
      </c>
      <c r="U2873" s="1">
        <v>-85.943199</v>
      </c>
      <c r="V2873" s="1">
        <v>43.467999</v>
      </c>
      <c r="W2873" s="1" t="s">
        <v>392</v>
      </c>
      <c r="X2873" s="1" t="s">
        <v>70</v>
      </c>
      <c r="Y2873" s="1" t="s">
        <v>69</v>
      </c>
      <c r="Z2873" s="1" t="s">
        <v>70</v>
      </c>
      <c r="AA2873" s="1" t="s">
        <v>70</v>
      </c>
      <c r="AB2873" s="1" t="s">
        <v>69</v>
      </c>
      <c r="AC2873" s="1" t="s">
        <v>80</v>
      </c>
      <c r="AD2873" s="1" t="s">
        <v>69</v>
      </c>
      <c r="AE2873" s="1" t="s">
        <v>69</v>
      </c>
      <c r="AF2873" s="1" t="s">
        <v>69</v>
      </c>
      <c r="AG2873" s="1" t="s">
        <v>69</v>
      </c>
      <c r="AH2873" s="1" t="s">
        <v>69</v>
      </c>
      <c r="AI2873" s="1" t="s">
        <v>70</v>
      </c>
      <c r="AJ2873" s="1" t="s">
        <v>69</v>
      </c>
      <c r="AK2873" s="1" t="s">
        <v>69</v>
      </c>
      <c r="AL2873" s="1" t="s">
        <v>69</v>
      </c>
      <c r="AM2873" s="1" t="s">
        <v>69</v>
      </c>
      <c r="AN2873" s="1" t="s">
        <v>69</v>
      </c>
      <c r="AO2873" s="1" t="s">
        <v>70</v>
      </c>
      <c r="AP2873" s="1" t="s">
        <v>70</v>
      </c>
      <c r="AQ2873" s="1" t="s">
        <v>70</v>
      </c>
      <c r="AR2873" s="1" t="s">
        <v>69</v>
      </c>
      <c r="AS2873" s="1" t="s">
        <v>70</v>
      </c>
      <c r="AT2873" s="1" t="s">
        <v>70</v>
      </c>
      <c r="AU2873" s="1" t="s">
        <v>70</v>
      </c>
      <c r="AV2873" s="1" t="s">
        <v>69</v>
      </c>
      <c r="AW2873" s="1" t="s">
        <v>70</v>
      </c>
      <c r="AX2873" s="1" t="s">
        <v>70</v>
      </c>
      <c r="AY2873" s="1" t="s">
        <v>70</v>
      </c>
      <c r="AZ2873" s="1" t="s">
        <v>69</v>
      </c>
      <c r="BA2873" s="1" t="s">
        <v>70</v>
      </c>
      <c r="BB2873" s="1" t="s">
        <v>70</v>
      </c>
      <c r="BC2873" s="1" t="s">
        <v>70</v>
      </c>
      <c r="BD2873" s="1" t="s">
        <v>70</v>
      </c>
      <c r="BE2873" s="1" t="s">
        <v>70</v>
      </c>
      <c r="BF2873" s="1" t="s">
        <v>70</v>
      </c>
      <c r="BG2873" s="3">
        <v>41442.60277777778</v>
      </c>
    </row>
    <row r="2874">
      <c r="A2874" s="1">
        <v>1001266.0</v>
      </c>
      <c r="B2874" s="1" t="s">
        <v>13377</v>
      </c>
      <c r="H2874" s="1" t="s">
        <v>13378</v>
      </c>
      <c r="I2874" s="1" t="s">
        <v>13379</v>
      </c>
      <c r="J2874" s="1" t="s">
        <v>13380</v>
      </c>
      <c r="K2874" s="1" t="s">
        <v>77</v>
      </c>
      <c r="L2874" s="1">
        <v>45631.0</v>
      </c>
      <c r="U2874" s="1">
        <v>-82.238403</v>
      </c>
      <c r="V2874" s="1">
        <v>38.844299</v>
      </c>
      <c r="X2874" s="1" t="s">
        <v>70</v>
      </c>
      <c r="Y2874" s="1" t="s">
        <v>70</v>
      </c>
      <c r="Z2874" s="1" t="s">
        <v>70</v>
      </c>
      <c r="AA2874" s="1" t="s">
        <v>70</v>
      </c>
      <c r="AB2874" s="1" t="s">
        <v>70</v>
      </c>
      <c r="AC2874" s="1" t="s">
        <v>80</v>
      </c>
      <c r="BG2874" s="1">
        <v>2009.0</v>
      </c>
    </row>
    <row r="2875">
      <c r="A2875" s="1">
        <v>1002211.0</v>
      </c>
      <c r="B2875" s="1" t="s">
        <v>13381</v>
      </c>
      <c r="D2875" s="2" t="s">
        <v>13382</v>
      </c>
      <c r="H2875" s="1" t="s">
        <v>13383</v>
      </c>
      <c r="I2875" s="1" t="s">
        <v>1804</v>
      </c>
      <c r="J2875" s="1" t="s">
        <v>1805</v>
      </c>
      <c r="K2875" s="1" t="s">
        <v>670</v>
      </c>
      <c r="L2875" s="1">
        <v>28801.0</v>
      </c>
      <c r="U2875" s="1">
        <v>-82.550201</v>
      </c>
      <c r="V2875" s="1">
        <v>35.5919</v>
      </c>
      <c r="X2875" s="1" t="s">
        <v>70</v>
      </c>
      <c r="Y2875" s="1" t="s">
        <v>70</v>
      </c>
      <c r="Z2875" s="1" t="s">
        <v>70</v>
      </c>
      <c r="AA2875" s="1" t="s">
        <v>70</v>
      </c>
      <c r="AB2875" s="1" t="s">
        <v>70</v>
      </c>
      <c r="AC2875" s="1" t="s">
        <v>80</v>
      </c>
      <c r="BG2875" s="1">
        <v>2009.0</v>
      </c>
    </row>
    <row r="2876">
      <c r="A2876" s="1">
        <v>1010928.0</v>
      </c>
      <c r="B2876" s="1" t="s">
        <v>13384</v>
      </c>
      <c r="C2876" s="2" t="s">
        <v>13385</v>
      </c>
      <c r="D2876" s="2" t="s">
        <v>13386</v>
      </c>
      <c r="E2876" s="2" t="s">
        <v>13387</v>
      </c>
      <c r="G2876" s="2" t="s">
        <v>13388</v>
      </c>
      <c r="H2876" s="1" t="s">
        <v>13389</v>
      </c>
      <c r="I2876" s="1" t="s">
        <v>8433</v>
      </c>
      <c r="J2876" s="1" t="s">
        <v>8372</v>
      </c>
      <c r="K2876" s="1" t="s">
        <v>502</v>
      </c>
      <c r="L2876" s="1">
        <v>70151.0</v>
      </c>
      <c r="M2876" s="1" t="s">
        <v>706</v>
      </c>
      <c r="N2876" s="1" t="s">
        <v>13390</v>
      </c>
      <c r="U2876" s="1">
        <v>-90.058586</v>
      </c>
      <c r="V2876" s="1">
        <v>29.96019</v>
      </c>
      <c r="X2876" s="1" t="s">
        <v>69</v>
      </c>
      <c r="Y2876" s="1" t="s">
        <v>70</v>
      </c>
      <c r="Z2876" s="1" t="s">
        <v>70</v>
      </c>
      <c r="AA2876" s="1" t="s">
        <v>70</v>
      </c>
      <c r="AB2876" s="1" t="s">
        <v>70</v>
      </c>
      <c r="AC2876" s="1" t="s">
        <v>70</v>
      </c>
      <c r="AD2876" s="1" t="s">
        <v>69</v>
      </c>
      <c r="AE2876" s="1" t="s">
        <v>70</v>
      </c>
      <c r="AF2876" s="1" t="s">
        <v>70</v>
      </c>
      <c r="AG2876" s="1" t="s">
        <v>70</v>
      </c>
      <c r="AH2876" s="1" t="s">
        <v>70</v>
      </c>
      <c r="AI2876" s="1" t="s">
        <v>69</v>
      </c>
      <c r="AJ2876" s="1" t="s">
        <v>69</v>
      </c>
      <c r="AK2876" s="1" t="s">
        <v>69</v>
      </c>
      <c r="AL2876" s="1" t="s">
        <v>69</v>
      </c>
      <c r="AM2876" s="1" t="s">
        <v>69</v>
      </c>
      <c r="AN2876" s="1" t="s">
        <v>70</v>
      </c>
      <c r="AO2876" s="1" t="s">
        <v>70</v>
      </c>
      <c r="AP2876" s="1" t="s">
        <v>70</v>
      </c>
      <c r="AQ2876" s="1" t="s">
        <v>70</v>
      </c>
      <c r="AR2876" s="1" t="s">
        <v>69</v>
      </c>
      <c r="AS2876" s="1" t="s">
        <v>70</v>
      </c>
      <c r="AT2876" s="1" t="s">
        <v>69</v>
      </c>
      <c r="AU2876" s="1" t="s">
        <v>70</v>
      </c>
      <c r="AV2876" s="1" t="s">
        <v>70</v>
      </c>
      <c r="AW2876" s="1" t="s">
        <v>69</v>
      </c>
      <c r="AX2876" s="1" t="s">
        <v>69</v>
      </c>
      <c r="AY2876" s="1" t="s">
        <v>70</v>
      </c>
      <c r="AZ2876" s="1" t="s">
        <v>69</v>
      </c>
      <c r="BA2876" s="1" t="s">
        <v>70</v>
      </c>
      <c r="BB2876" s="1" t="s">
        <v>70</v>
      </c>
      <c r="BC2876" s="1" t="s">
        <v>70</v>
      </c>
      <c r="BD2876" s="1" t="s">
        <v>70</v>
      </c>
      <c r="BE2876" s="1" t="s">
        <v>70</v>
      </c>
      <c r="BF2876" s="1" t="s">
        <v>69</v>
      </c>
      <c r="BG2876" s="3">
        <v>42080.43680555555</v>
      </c>
    </row>
    <row r="2877">
      <c r="A2877" s="1">
        <v>1010457.0</v>
      </c>
      <c r="B2877" s="1" t="s">
        <v>13391</v>
      </c>
      <c r="C2877" s="2" t="s">
        <v>13392</v>
      </c>
      <c r="D2877" s="2" t="s">
        <v>13393</v>
      </c>
      <c r="G2877" s="2" t="s">
        <v>13394</v>
      </c>
      <c r="H2877" s="1" t="s">
        <v>13395</v>
      </c>
      <c r="I2877" s="1" t="s">
        <v>428</v>
      </c>
      <c r="J2877" s="1" t="s">
        <v>429</v>
      </c>
      <c r="K2877" s="1" t="s">
        <v>211</v>
      </c>
      <c r="L2877" s="1">
        <v>32301.0</v>
      </c>
      <c r="M2877" s="1" t="s">
        <v>224</v>
      </c>
      <c r="N2877" s="1" t="s">
        <v>372</v>
      </c>
      <c r="U2877" s="1">
        <v>-84.285881</v>
      </c>
      <c r="V2877" s="1">
        <v>30.447784</v>
      </c>
      <c r="X2877" s="1" t="s">
        <v>69</v>
      </c>
      <c r="Y2877" s="1" t="s">
        <v>69</v>
      </c>
      <c r="Z2877" s="1" t="s">
        <v>69</v>
      </c>
      <c r="AA2877" s="1" t="s">
        <v>69</v>
      </c>
      <c r="AB2877" s="1" t="s">
        <v>69</v>
      </c>
      <c r="AC2877" s="1" t="s">
        <v>80</v>
      </c>
      <c r="AD2877" s="1" t="s">
        <v>69</v>
      </c>
      <c r="AE2877" s="1" t="s">
        <v>70</v>
      </c>
      <c r="AF2877" s="1" t="s">
        <v>69</v>
      </c>
      <c r="AG2877" s="1" t="s">
        <v>69</v>
      </c>
      <c r="AH2877" s="1" t="s">
        <v>69</v>
      </c>
      <c r="AI2877" s="1" t="s">
        <v>70</v>
      </c>
      <c r="AJ2877" s="1" t="s">
        <v>69</v>
      </c>
      <c r="AK2877" s="1" t="s">
        <v>69</v>
      </c>
      <c r="AL2877" s="1" t="s">
        <v>69</v>
      </c>
      <c r="AM2877" s="1" t="s">
        <v>69</v>
      </c>
      <c r="AN2877" s="1" t="s">
        <v>70</v>
      </c>
      <c r="AO2877" s="1" t="s">
        <v>69</v>
      </c>
      <c r="AP2877" s="1" t="s">
        <v>70</v>
      </c>
      <c r="AQ2877" s="1" t="s">
        <v>69</v>
      </c>
      <c r="AR2877" s="1" t="s">
        <v>70</v>
      </c>
      <c r="AS2877" s="1" t="s">
        <v>69</v>
      </c>
      <c r="AT2877" s="1" t="s">
        <v>70</v>
      </c>
      <c r="AU2877" s="1" t="s">
        <v>69</v>
      </c>
      <c r="AV2877" s="1" t="s">
        <v>70</v>
      </c>
      <c r="AW2877" s="1" t="s">
        <v>70</v>
      </c>
      <c r="AX2877" s="1" t="s">
        <v>70</v>
      </c>
      <c r="AY2877" s="1" t="s">
        <v>70</v>
      </c>
      <c r="AZ2877" s="1" t="s">
        <v>69</v>
      </c>
      <c r="BA2877" s="1" t="s">
        <v>70</v>
      </c>
      <c r="BB2877" s="1" t="s">
        <v>69</v>
      </c>
      <c r="BC2877" s="1" t="s">
        <v>70</v>
      </c>
      <c r="BD2877" s="1" t="s">
        <v>70</v>
      </c>
      <c r="BE2877" s="1" t="s">
        <v>70</v>
      </c>
      <c r="BF2877" s="1" t="s">
        <v>69</v>
      </c>
      <c r="BG2877" s="3">
        <v>42552.21319444444</v>
      </c>
    </row>
    <row r="2878">
      <c r="A2878" s="1">
        <v>1008319.0</v>
      </c>
      <c r="B2878" s="1" t="s">
        <v>13396</v>
      </c>
      <c r="C2878" s="1" t="s">
        <v>13397</v>
      </c>
      <c r="D2878" s="2" t="s">
        <v>13398</v>
      </c>
      <c r="H2878" s="1" t="s">
        <v>13399</v>
      </c>
      <c r="I2878" s="1" t="s">
        <v>13400</v>
      </c>
      <c r="J2878" s="1" t="s">
        <v>7331</v>
      </c>
      <c r="K2878" s="1" t="s">
        <v>244</v>
      </c>
      <c r="L2878" s="1">
        <v>8825.0</v>
      </c>
      <c r="M2878" s="1" t="s">
        <v>3003</v>
      </c>
      <c r="N2878" s="1" t="s">
        <v>305</v>
      </c>
      <c r="U2878" s="1">
        <v>-75.059525</v>
      </c>
      <c r="V2878" s="1">
        <v>40.5266</v>
      </c>
      <c r="W2878" s="1" t="s">
        <v>99</v>
      </c>
      <c r="X2878" s="1" t="s">
        <v>69</v>
      </c>
      <c r="Y2878" s="1" t="s">
        <v>70</v>
      </c>
      <c r="Z2878" s="1" t="s">
        <v>70</v>
      </c>
      <c r="AA2878" s="1" t="s">
        <v>70</v>
      </c>
      <c r="AB2878" s="1" t="s">
        <v>70</v>
      </c>
      <c r="AC2878" s="1" t="s">
        <v>69</v>
      </c>
      <c r="AD2878" s="1" t="s">
        <v>69</v>
      </c>
      <c r="AE2878" s="1" t="s">
        <v>69</v>
      </c>
      <c r="AF2878" s="1" t="s">
        <v>69</v>
      </c>
      <c r="AG2878" s="1" t="s">
        <v>69</v>
      </c>
      <c r="AH2878" s="1" t="s">
        <v>69</v>
      </c>
      <c r="AI2878" s="1" t="s">
        <v>70</v>
      </c>
      <c r="AJ2878" s="1" t="s">
        <v>69</v>
      </c>
      <c r="AK2878" s="1" t="s">
        <v>69</v>
      </c>
      <c r="AL2878" s="1" t="s">
        <v>69</v>
      </c>
      <c r="AM2878" s="1" t="s">
        <v>69</v>
      </c>
      <c r="AN2878" s="1" t="s">
        <v>69</v>
      </c>
      <c r="AO2878" s="1" t="s">
        <v>69</v>
      </c>
      <c r="AP2878" s="1" t="s">
        <v>70</v>
      </c>
      <c r="AQ2878" s="1" t="s">
        <v>69</v>
      </c>
      <c r="AR2878" s="1" t="s">
        <v>69</v>
      </c>
      <c r="AS2878" s="1" t="s">
        <v>69</v>
      </c>
      <c r="AT2878" s="1" t="s">
        <v>69</v>
      </c>
      <c r="AU2878" s="1" t="s">
        <v>69</v>
      </c>
      <c r="AV2878" s="1" t="s">
        <v>70</v>
      </c>
      <c r="AW2878" s="1" t="s">
        <v>69</v>
      </c>
      <c r="AX2878" s="1" t="s">
        <v>69</v>
      </c>
      <c r="AY2878" s="1" t="s">
        <v>70</v>
      </c>
      <c r="AZ2878" s="1" t="s">
        <v>69</v>
      </c>
      <c r="BA2878" s="1" t="s">
        <v>70</v>
      </c>
      <c r="BB2878" s="1" t="s">
        <v>70</v>
      </c>
      <c r="BC2878" s="1" t="s">
        <v>70</v>
      </c>
      <c r="BD2878" s="1" t="s">
        <v>70</v>
      </c>
      <c r="BE2878" s="1" t="s">
        <v>70</v>
      </c>
      <c r="BF2878" s="1" t="s">
        <v>70</v>
      </c>
      <c r="BG2878" s="3">
        <v>41730.40347222222</v>
      </c>
    </row>
    <row r="2879">
      <c r="A2879" s="1">
        <v>1019404.0</v>
      </c>
      <c r="B2879" s="1" t="s">
        <v>13401</v>
      </c>
      <c r="D2879" s="2" t="s">
        <v>13402</v>
      </c>
      <c r="E2879" s="2" t="s">
        <v>13403</v>
      </c>
      <c r="G2879" s="2" t="s">
        <v>13404</v>
      </c>
      <c r="H2879" s="1" t="s">
        <v>13405</v>
      </c>
      <c r="I2879" s="1" t="s">
        <v>1460</v>
      </c>
      <c r="J2879" s="1" t="s">
        <v>4193</v>
      </c>
      <c r="K2879" s="1" t="s">
        <v>656</v>
      </c>
      <c r="L2879" s="1">
        <v>94509.0</v>
      </c>
      <c r="M2879" s="1" t="s">
        <v>13406</v>
      </c>
      <c r="N2879" s="1" t="s">
        <v>13407</v>
      </c>
      <c r="U2879" s="1">
        <v>-121.81252</v>
      </c>
      <c r="V2879" s="1">
        <v>38.016544</v>
      </c>
      <c r="X2879" s="1" t="s">
        <v>69</v>
      </c>
      <c r="Y2879" s="1" t="s">
        <v>70</v>
      </c>
      <c r="Z2879" s="1" t="s">
        <v>70</v>
      </c>
      <c r="AA2879" s="1" t="s">
        <v>70</v>
      </c>
      <c r="AB2879" s="1" t="s">
        <v>69</v>
      </c>
      <c r="AC2879" s="1" t="s">
        <v>80</v>
      </c>
      <c r="AD2879" s="1" t="s">
        <v>70</v>
      </c>
      <c r="AE2879" s="1" t="s">
        <v>70</v>
      </c>
      <c r="AF2879" s="1" t="s">
        <v>70</v>
      </c>
      <c r="AG2879" s="1" t="s">
        <v>70</v>
      </c>
      <c r="AH2879" s="1" t="s">
        <v>70</v>
      </c>
      <c r="AI2879" s="1" t="s">
        <v>70</v>
      </c>
      <c r="AJ2879" s="1" t="s">
        <v>69</v>
      </c>
      <c r="AK2879" s="1" t="s">
        <v>69</v>
      </c>
      <c r="AL2879" s="1" t="s">
        <v>70</v>
      </c>
      <c r="AM2879" s="1" t="s">
        <v>70</v>
      </c>
      <c r="AN2879" s="1" t="s">
        <v>70</v>
      </c>
      <c r="AO2879" s="1" t="s">
        <v>70</v>
      </c>
      <c r="AP2879" s="1" t="s">
        <v>70</v>
      </c>
      <c r="AQ2879" s="1" t="s">
        <v>70</v>
      </c>
      <c r="AR2879" s="1" t="s">
        <v>70</v>
      </c>
      <c r="AS2879" s="1" t="s">
        <v>70</v>
      </c>
      <c r="AT2879" s="1" t="s">
        <v>70</v>
      </c>
      <c r="AU2879" s="1" t="s">
        <v>70</v>
      </c>
      <c r="AV2879" s="1" t="s">
        <v>70</v>
      </c>
      <c r="AW2879" s="1" t="s">
        <v>70</v>
      </c>
      <c r="AX2879" s="1" t="s">
        <v>70</v>
      </c>
      <c r="AY2879" s="1" t="s">
        <v>69</v>
      </c>
      <c r="AZ2879" s="1" t="s">
        <v>69</v>
      </c>
      <c r="BA2879" s="1" t="s">
        <v>70</v>
      </c>
      <c r="BB2879" s="1" t="s">
        <v>70</v>
      </c>
      <c r="BC2879" s="1" t="s">
        <v>70</v>
      </c>
      <c r="BD2879" s="1" t="s">
        <v>70</v>
      </c>
      <c r="BE2879" s="1" t="s">
        <v>70</v>
      </c>
      <c r="BF2879" s="1" t="s">
        <v>70</v>
      </c>
      <c r="BG2879" s="3">
        <v>43522.81319444445</v>
      </c>
    </row>
    <row r="2880">
      <c r="A2880" s="1">
        <v>1007745.0</v>
      </c>
      <c r="B2880" s="1" t="s">
        <v>13408</v>
      </c>
      <c r="C2880" s="2" t="s">
        <v>13409</v>
      </c>
      <c r="H2880" s="1" t="s">
        <v>13410</v>
      </c>
      <c r="I2880" s="1" t="s">
        <v>310</v>
      </c>
      <c r="J2880" s="1" t="s">
        <v>2355</v>
      </c>
      <c r="K2880" s="1" t="s">
        <v>311</v>
      </c>
      <c r="L2880" s="1">
        <v>21201.0</v>
      </c>
      <c r="U2880" s="1">
        <v>-76.819397</v>
      </c>
      <c r="V2880" s="1">
        <v>39.064098</v>
      </c>
      <c r="W2880" s="1" t="s">
        <v>2471</v>
      </c>
      <c r="X2880" s="1" t="s">
        <v>70</v>
      </c>
      <c r="Y2880" s="1" t="s">
        <v>69</v>
      </c>
      <c r="Z2880" s="1" t="s">
        <v>70</v>
      </c>
      <c r="AA2880" s="1" t="s">
        <v>69</v>
      </c>
      <c r="AB2880" s="1" t="s">
        <v>70</v>
      </c>
      <c r="AC2880" s="1" t="s">
        <v>80</v>
      </c>
      <c r="BG2880" s="3">
        <v>40764.48472222222</v>
      </c>
    </row>
    <row r="2881">
      <c r="A2881" s="1">
        <v>1002610.0</v>
      </c>
      <c r="B2881" s="1" t="s">
        <v>13411</v>
      </c>
      <c r="H2881" s="1" t="s">
        <v>13412</v>
      </c>
      <c r="I2881" s="1" t="s">
        <v>13413</v>
      </c>
      <c r="J2881" s="1" t="s">
        <v>906</v>
      </c>
      <c r="K2881" s="1" t="s">
        <v>382</v>
      </c>
      <c r="L2881" s="1">
        <v>35226.0</v>
      </c>
      <c r="U2881" s="1">
        <v>-86.880997</v>
      </c>
      <c r="V2881" s="1">
        <v>33.3927</v>
      </c>
      <c r="X2881" s="1" t="s">
        <v>70</v>
      </c>
      <c r="Y2881" s="1" t="s">
        <v>70</v>
      </c>
      <c r="Z2881" s="1" t="s">
        <v>70</v>
      </c>
      <c r="AA2881" s="1" t="s">
        <v>70</v>
      </c>
      <c r="AB2881" s="1" t="s">
        <v>70</v>
      </c>
      <c r="AC2881" s="1" t="s">
        <v>80</v>
      </c>
      <c r="BG2881" s="1">
        <v>2009.0</v>
      </c>
    </row>
    <row r="2882">
      <c r="A2882" s="1">
        <v>1012349.0</v>
      </c>
      <c r="B2882" s="1" t="s">
        <v>13414</v>
      </c>
      <c r="H2882" s="1" t="s">
        <v>13415</v>
      </c>
      <c r="I2882" s="1" t="s">
        <v>13416</v>
      </c>
      <c r="J2882" s="1" t="s">
        <v>2100</v>
      </c>
      <c r="K2882" s="1" t="s">
        <v>188</v>
      </c>
      <c r="L2882" s="1">
        <v>16142.0</v>
      </c>
      <c r="M2882" s="1" t="s">
        <v>13097</v>
      </c>
      <c r="N2882" s="1" t="s">
        <v>671</v>
      </c>
      <c r="U2882" s="1">
        <v>-80.332191</v>
      </c>
      <c r="V2882" s="1">
        <v>41.121605</v>
      </c>
      <c r="X2882" s="1" t="s">
        <v>69</v>
      </c>
      <c r="Y2882" s="1" t="s">
        <v>69</v>
      </c>
      <c r="Z2882" s="1" t="s">
        <v>69</v>
      </c>
      <c r="AA2882" s="1" t="s">
        <v>69</v>
      </c>
      <c r="AB2882" s="1" t="s">
        <v>70</v>
      </c>
      <c r="AC2882" s="1" t="s">
        <v>69</v>
      </c>
      <c r="AD2882" s="1" t="s">
        <v>69</v>
      </c>
      <c r="AE2882" s="1" t="s">
        <v>69</v>
      </c>
      <c r="AF2882" s="1" t="s">
        <v>69</v>
      </c>
      <c r="AG2882" s="1" t="s">
        <v>69</v>
      </c>
      <c r="AH2882" s="1" t="s">
        <v>69</v>
      </c>
      <c r="AI2882" s="1" t="s">
        <v>70</v>
      </c>
      <c r="AJ2882" s="1" t="s">
        <v>69</v>
      </c>
      <c r="AK2882" s="1" t="s">
        <v>69</v>
      </c>
      <c r="AL2882" s="1" t="s">
        <v>69</v>
      </c>
      <c r="AM2882" s="1" t="s">
        <v>69</v>
      </c>
      <c r="AN2882" s="1" t="s">
        <v>69</v>
      </c>
      <c r="AO2882" s="1" t="s">
        <v>69</v>
      </c>
      <c r="AP2882" s="1" t="s">
        <v>70</v>
      </c>
      <c r="AQ2882" s="1" t="s">
        <v>70</v>
      </c>
      <c r="AR2882" s="1" t="s">
        <v>69</v>
      </c>
      <c r="AS2882" s="1" t="s">
        <v>69</v>
      </c>
      <c r="AT2882" s="1" t="s">
        <v>69</v>
      </c>
      <c r="AU2882" s="1" t="s">
        <v>69</v>
      </c>
      <c r="AV2882" s="1" t="s">
        <v>69</v>
      </c>
      <c r="AW2882" s="1" t="s">
        <v>70</v>
      </c>
      <c r="AX2882" s="1" t="s">
        <v>69</v>
      </c>
      <c r="AY2882" s="1" t="s">
        <v>70</v>
      </c>
      <c r="AZ2882" s="1" t="s">
        <v>69</v>
      </c>
      <c r="BA2882" s="1" t="s">
        <v>70</v>
      </c>
      <c r="BB2882" s="1" t="s">
        <v>69</v>
      </c>
      <c r="BC2882" s="1" t="s">
        <v>70</v>
      </c>
      <c r="BD2882" s="1" t="s">
        <v>70</v>
      </c>
      <c r="BE2882" s="1" t="s">
        <v>70</v>
      </c>
      <c r="BF2882" s="1" t="s">
        <v>69</v>
      </c>
      <c r="BG2882" s="3">
        <v>42559.407638888886</v>
      </c>
    </row>
    <row r="2883">
      <c r="A2883" s="1">
        <v>1005569.0</v>
      </c>
      <c r="B2883" s="1" t="s">
        <v>13417</v>
      </c>
      <c r="H2883" s="1" t="s">
        <v>13418</v>
      </c>
      <c r="I2883" s="1" t="s">
        <v>13419</v>
      </c>
      <c r="K2883" s="1" t="s">
        <v>349</v>
      </c>
      <c r="U2883" s="1">
        <v>-103.237</v>
      </c>
      <c r="V2883" s="1">
        <v>38.0658</v>
      </c>
      <c r="X2883" s="1" t="s">
        <v>70</v>
      </c>
      <c r="Y2883" s="1" t="s">
        <v>70</v>
      </c>
      <c r="Z2883" s="1" t="s">
        <v>70</v>
      </c>
      <c r="AA2883" s="1" t="s">
        <v>70</v>
      </c>
      <c r="AB2883" s="1" t="s">
        <v>70</v>
      </c>
      <c r="AC2883" s="1" t="s">
        <v>80</v>
      </c>
      <c r="BG2883" s="1">
        <v>2011.0</v>
      </c>
    </row>
    <row r="2884">
      <c r="A2884" s="1">
        <v>1002912.0</v>
      </c>
      <c r="B2884" s="1" t="s">
        <v>13420</v>
      </c>
      <c r="C2884" s="2" t="s">
        <v>13421</v>
      </c>
      <c r="H2884" s="1" t="s">
        <v>13422</v>
      </c>
      <c r="I2884" s="1" t="s">
        <v>13423</v>
      </c>
      <c r="J2884" s="1" t="s">
        <v>4727</v>
      </c>
      <c r="K2884" s="1" t="s">
        <v>230</v>
      </c>
      <c r="L2884" s="1">
        <v>66018.0</v>
      </c>
      <c r="M2884" s="1" t="s">
        <v>13424</v>
      </c>
      <c r="N2884" s="1" t="s">
        <v>8363</v>
      </c>
      <c r="U2884" s="1">
        <v>-94.955856</v>
      </c>
      <c r="V2884" s="1">
        <v>38.961445</v>
      </c>
      <c r="W2884" s="1" t="s">
        <v>128</v>
      </c>
      <c r="X2884" s="1" t="s">
        <v>70</v>
      </c>
      <c r="Y2884" s="1" t="s">
        <v>70</v>
      </c>
      <c r="Z2884" s="1" t="s">
        <v>70</v>
      </c>
      <c r="AA2884" s="1" t="s">
        <v>70</v>
      </c>
      <c r="AB2884" s="1" t="s">
        <v>70</v>
      </c>
      <c r="AC2884" s="1" t="s">
        <v>80</v>
      </c>
      <c r="AD2884" s="1" t="s">
        <v>69</v>
      </c>
      <c r="AE2884" s="1" t="s">
        <v>70</v>
      </c>
      <c r="AF2884" s="1" t="s">
        <v>70</v>
      </c>
      <c r="AG2884" s="1" t="s">
        <v>70</v>
      </c>
      <c r="AH2884" s="1" t="s">
        <v>69</v>
      </c>
      <c r="AI2884" s="1" t="s">
        <v>70</v>
      </c>
      <c r="AJ2884" s="1" t="s">
        <v>69</v>
      </c>
      <c r="AK2884" s="1" t="s">
        <v>69</v>
      </c>
      <c r="AL2884" s="1" t="s">
        <v>69</v>
      </c>
      <c r="AM2884" s="1" t="s">
        <v>69</v>
      </c>
      <c r="AN2884" s="1" t="s">
        <v>70</v>
      </c>
      <c r="AO2884" s="1" t="s">
        <v>69</v>
      </c>
      <c r="AP2884" s="1" t="s">
        <v>70</v>
      </c>
      <c r="AQ2884" s="1" t="s">
        <v>70</v>
      </c>
      <c r="AR2884" s="1" t="s">
        <v>70</v>
      </c>
      <c r="AS2884" s="1" t="s">
        <v>69</v>
      </c>
      <c r="AT2884" s="1" t="s">
        <v>69</v>
      </c>
      <c r="AU2884" s="1" t="s">
        <v>70</v>
      </c>
      <c r="AV2884" s="1" t="s">
        <v>70</v>
      </c>
      <c r="AW2884" s="1" t="s">
        <v>70</v>
      </c>
      <c r="AX2884" s="1" t="s">
        <v>70</v>
      </c>
      <c r="AY2884" s="1" t="s">
        <v>70</v>
      </c>
      <c r="AZ2884" s="1" t="s">
        <v>69</v>
      </c>
      <c r="BA2884" s="1" t="s">
        <v>70</v>
      </c>
      <c r="BB2884" s="1" t="s">
        <v>70</v>
      </c>
      <c r="BC2884" s="1" t="s">
        <v>70</v>
      </c>
      <c r="BD2884" s="1" t="s">
        <v>70</v>
      </c>
      <c r="BE2884" s="1" t="s">
        <v>70</v>
      </c>
      <c r="BF2884" s="1" t="s">
        <v>70</v>
      </c>
      <c r="BG2884" s="3">
        <v>41437.45208333333</v>
      </c>
    </row>
    <row r="2885">
      <c r="A2885" s="1">
        <v>1008170.0</v>
      </c>
      <c r="B2885" s="1" t="s">
        <v>13425</v>
      </c>
      <c r="D2885" s="2" t="s">
        <v>13426</v>
      </c>
      <c r="H2885" s="1" t="s">
        <v>13427</v>
      </c>
      <c r="I2885" s="1" t="s">
        <v>13428</v>
      </c>
      <c r="J2885" s="1" t="s">
        <v>13429</v>
      </c>
      <c r="K2885" s="1" t="s">
        <v>171</v>
      </c>
      <c r="L2885" s="1">
        <v>56623.0</v>
      </c>
      <c r="M2885" s="1" t="s">
        <v>13430</v>
      </c>
      <c r="N2885" s="1" t="s">
        <v>79</v>
      </c>
      <c r="U2885" s="1">
        <v>-94.586128</v>
      </c>
      <c r="V2885" s="1">
        <v>48.711674</v>
      </c>
      <c r="W2885" s="1" t="s">
        <v>99</v>
      </c>
      <c r="X2885" s="1" t="s">
        <v>69</v>
      </c>
      <c r="Y2885" s="1" t="s">
        <v>70</v>
      </c>
      <c r="Z2885" s="1" t="s">
        <v>70</v>
      </c>
      <c r="AA2885" s="1" t="s">
        <v>70</v>
      </c>
      <c r="AB2885" s="1" t="s">
        <v>70</v>
      </c>
      <c r="AC2885" s="1" t="s">
        <v>70</v>
      </c>
      <c r="AD2885" s="1" t="s">
        <v>69</v>
      </c>
      <c r="AE2885" s="1" t="s">
        <v>69</v>
      </c>
      <c r="AF2885" s="1" t="s">
        <v>69</v>
      </c>
      <c r="AG2885" s="1" t="s">
        <v>69</v>
      </c>
      <c r="AH2885" s="1" t="s">
        <v>69</v>
      </c>
      <c r="AI2885" s="1" t="s">
        <v>70</v>
      </c>
      <c r="AJ2885" s="1" t="s">
        <v>69</v>
      </c>
      <c r="AK2885" s="1" t="s">
        <v>69</v>
      </c>
      <c r="AL2885" s="1" t="s">
        <v>69</v>
      </c>
      <c r="AM2885" s="1" t="s">
        <v>69</v>
      </c>
      <c r="AN2885" s="1" t="s">
        <v>69</v>
      </c>
      <c r="AO2885" s="1" t="s">
        <v>69</v>
      </c>
      <c r="AP2885" s="1" t="s">
        <v>70</v>
      </c>
      <c r="AQ2885" s="1" t="s">
        <v>70</v>
      </c>
      <c r="AR2885" s="1" t="s">
        <v>69</v>
      </c>
      <c r="AS2885" s="1" t="s">
        <v>69</v>
      </c>
      <c r="AT2885" s="1" t="s">
        <v>69</v>
      </c>
      <c r="AU2885" s="1" t="s">
        <v>69</v>
      </c>
      <c r="AV2885" s="1" t="s">
        <v>70</v>
      </c>
      <c r="AW2885" s="1" t="s">
        <v>70</v>
      </c>
      <c r="AX2885" s="1" t="s">
        <v>69</v>
      </c>
      <c r="AY2885" s="1" t="s">
        <v>70</v>
      </c>
      <c r="AZ2885" s="1" t="s">
        <v>69</v>
      </c>
      <c r="BA2885" s="1" t="s">
        <v>69</v>
      </c>
      <c r="BB2885" s="1" t="s">
        <v>70</v>
      </c>
      <c r="BC2885" s="1" t="s">
        <v>70</v>
      </c>
      <c r="BD2885" s="1" t="s">
        <v>70</v>
      </c>
      <c r="BE2885" s="1" t="s">
        <v>70</v>
      </c>
      <c r="BF2885" s="1" t="s">
        <v>70</v>
      </c>
      <c r="BG2885" s="3">
        <v>41751.60625</v>
      </c>
    </row>
    <row r="2886">
      <c r="A2886" s="1">
        <v>1012466.0</v>
      </c>
      <c r="B2886" s="1" t="s">
        <v>13431</v>
      </c>
      <c r="C2886" s="2" t="s">
        <v>13432</v>
      </c>
      <c r="D2886" s="1" t="s">
        <v>13433</v>
      </c>
      <c r="E2886" s="1" t="s">
        <v>13433</v>
      </c>
      <c r="F2886" s="2" t="s">
        <v>13434</v>
      </c>
      <c r="I2886" s="1" t="s">
        <v>13435</v>
      </c>
      <c r="J2886" s="1" t="s">
        <v>1422</v>
      </c>
      <c r="K2886" s="1" t="s">
        <v>188</v>
      </c>
      <c r="M2886" s="1" t="s">
        <v>13436</v>
      </c>
      <c r="N2886" s="1" t="s">
        <v>13437</v>
      </c>
      <c r="U2886" s="1">
        <v>-75.748451</v>
      </c>
      <c r="V2886" s="1">
        <v>39.973194</v>
      </c>
      <c r="X2886" s="1" t="s">
        <v>69</v>
      </c>
      <c r="Y2886" s="1" t="s">
        <v>69</v>
      </c>
      <c r="Z2886" s="1" t="s">
        <v>70</v>
      </c>
      <c r="AA2886" s="1" t="s">
        <v>69</v>
      </c>
      <c r="AB2886" s="1" t="s">
        <v>69</v>
      </c>
      <c r="AC2886" s="1" t="s">
        <v>70</v>
      </c>
      <c r="AD2886" s="1" t="s">
        <v>70</v>
      </c>
      <c r="AE2886" s="1" t="s">
        <v>70</v>
      </c>
      <c r="AF2886" s="1" t="s">
        <v>70</v>
      </c>
      <c r="AG2886" s="1" t="s">
        <v>70</v>
      </c>
      <c r="AH2886" s="1" t="s">
        <v>69</v>
      </c>
      <c r="AI2886" s="1" t="s">
        <v>70</v>
      </c>
      <c r="AJ2886" s="1" t="s">
        <v>69</v>
      </c>
      <c r="AK2886" s="1" t="s">
        <v>69</v>
      </c>
      <c r="AL2886" s="1" t="s">
        <v>69</v>
      </c>
      <c r="AM2886" s="1" t="s">
        <v>70</v>
      </c>
      <c r="AN2886" s="1" t="s">
        <v>70</v>
      </c>
      <c r="AO2886" s="1" t="s">
        <v>70</v>
      </c>
      <c r="AP2886" s="1" t="s">
        <v>70</v>
      </c>
      <c r="AQ2886" s="1" t="s">
        <v>70</v>
      </c>
      <c r="AR2886" s="1" t="s">
        <v>70</v>
      </c>
      <c r="AS2886" s="1" t="s">
        <v>70</v>
      </c>
      <c r="AT2886" s="1" t="s">
        <v>70</v>
      </c>
      <c r="AU2886" s="1" t="s">
        <v>70</v>
      </c>
      <c r="AV2886" s="1" t="s">
        <v>70</v>
      </c>
      <c r="AW2886" s="1" t="s">
        <v>70</v>
      </c>
      <c r="AX2886" s="1" t="s">
        <v>70</v>
      </c>
      <c r="AY2886" s="1" t="s">
        <v>69</v>
      </c>
      <c r="AZ2886" s="1" t="s">
        <v>69</v>
      </c>
      <c r="BA2886" s="1" t="s">
        <v>69</v>
      </c>
      <c r="BB2886" s="1" t="s">
        <v>70</v>
      </c>
      <c r="BC2886" s="1" t="s">
        <v>70</v>
      </c>
      <c r="BD2886" s="1" t="s">
        <v>70</v>
      </c>
      <c r="BE2886" s="1" t="s">
        <v>70</v>
      </c>
      <c r="BF2886" s="1" t="s">
        <v>70</v>
      </c>
      <c r="BG2886" s="3">
        <v>43307.71319444444</v>
      </c>
    </row>
    <row r="2887">
      <c r="A2887" s="1">
        <v>1000820.0</v>
      </c>
      <c r="B2887" s="1" t="s">
        <v>13438</v>
      </c>
      <c r="C2887" s="2" t="s">
        <v>13439</v>
      </c>
      <c r="D2887" s="2" t="s">
        <v>13440</v>
      </c>
      <c r="E2887" s="2" t="s">
        <v>13441</v>
      </c>
      <c r="F2887" s="1" t="s">
        <v>13442</v>
      </c>
      <c r="G2887" s="1" t="s">
        <v>13443</v>
      </c>
      <c r="H2887" s="1" t="s">
        <v>13444</v>
      </c>
      <c r="I2887" s="1" t="s">
        <v>9541</v>
      </c>
      <c r="J2887" s="1" t="s">
        <v>450</v>
      </c>
      <c r="K2887" s="1" t="s">
        <v>332</v>
      </c>
      <c r="L2887" s="1">
        <v>89123.0</v>
      </c>
      <c r="M2887" s="1" t="s">
        <v>13445</v>
      </c>
      <c r="N2887" s="1" t="s">
        <v>9189</v>
      </c>
      <c r="U2887" s="1">
        <v>-115.17684</v>
      </c>
      <c r="V2887" s="1">
        <v>36.068779</v>
      </c>
      <c r="W2887" s="1" t="s">
        <v>99</v>
      </c>
      <c r="X2887" s="1" t="s">
        <v>69</v>
      </c>
      <c r="Y2887" s="1" t="s">
        <v>70</v>
      </c>
      <c r="Z2887" s="1" t="s">
        <v>70</v>
      </c>
      <c r="AA2887" s="1" t="s">
        <v>69</v>
      </c>
      <c r="AB2887" s="1" t="s">
        <v>69</v>
      </c>
      <c r="AC2887" s="1" t="s">
        <v>69</v>
      </c>
      <c r="AD2887" s="1" t="s">
        <v>69</v>
      </c>
      <c r="AE2887" s="1" t="s">
        <v>69</v>
      </c>
      <c r="AF2887" s="1" t="s">
        <v>69</v>
      </c>
      <c r="AG2887" s="1" t="s">
        <v>69</v>
      </c>
      <c r="AH2887" s="1" t="s">
        <v>69</v>
      </c>
      <c r="AI2887" s="1" t="s">
        <v>70</v>
      </c>
      <c r="AJ2887" s="1" t="s">
        <v>69</v>
      </c>
      <c r="AK2887" s="1" t="s">
        <v>69</v>
      </c>
      <c r="AL2887" s="1" t="s">
        <v>69</v>
      </c>
      <c r="AM2887" s="1" t="s">
        <v>69</v>
      </c>
      <c r="AN2887" s="1" t="s">
        <v>69</v>
      </c>
      <c r="AO2887" s="1" t="s">
        <v>69</v>
      </c>
      <c r="AP2887" s="1" t="s">
        <v>70</v>
      </c>
      <c r="AQ2887" s="1" t="s">
        <v>69</v>
      </c>
      <c r="AR2887" s="1" t="s">
        <v>69</v>
      </c>
      <c r="AS2887" s="1" t="s">
        <v>70</v>
      </c>
      <c r="AT2887" s="1" t="s">
        <v>69</v>
      </c>
      <c r="AU2887" s="1" t="s">
        <v>69</v>
      </c>
      <c r="AV2887" s="1" t="s">
        <v>70</v>
      </c>
      <c r="AW2887" s="1" t="s">
        <v>70</v>
      </c>
      <c r="AX2887" s="1" t="s">
        <v>69</v>
      </c>
      <c r="AY2887" s="1" t="s">
        <v>70</v>
      </c>
      <c r="AZ2887" s="1" t="s">
        <v>69</v>
      </c>
      <c r="BA2887" s="1" t="s">
        <v>70</v>
      </c>
      <c r="BB2887" s="1" t="s">
        <v>69</v>
      </c>
      <c r="BC2887" s="1" t="s">
        <v>70</v>
      </c>
      <c r="BD2887" s="1" t="s">
        <v>69</v>
      </c>
      <c r="BE2887" s="1" t="s">
        <v>69</v>
      </c>
      <c r="BF2887" s="1" t="s">
        <v>70</v>
      </c>
      <c r="BG2887" s="3">
        <v>41730.63263888889</v>
      </c>
    </row>
    <row r="2888">
      <c r="A2888" s="1">
        <v>1000819.0</v>
      </c>
      <c r="B2888" s="1" t="s">
        <v>13446</v>
      </c>
      <c r="C2888" s="2" t="s">
        <v>13439</v>
      </c>
      <c r="D2888" s="2" t="s">
        <v>13440</v>
      </c>
      <c r="E2888" s="2" t="s">
        <v>13441</v>
      </c>
      <c r="F2888" s="1" t="s">
        <v>13442</v>
      </c>
      <c r="G2888" s="1" t="s">
        <v>13443</v>
      </c>
      <c r="H2888" s="1" t="s">
        <v>13447</v>
      </c>
      <c r="I2888" s="1" t="s">
        <v>9541</v>
      </c>
      <c r="J2888" s="1" t="s">
        <v>450</v>
      </c>
      <c r="K2888" s="1" t="s">
        <v>332</v>
      </c>
      <c r="L2888" s="1">
        <v>89145.0</v>
      </c>
      <c r="M2888" s="1" t="s">
        <v>800</v>
      </c>
      <c r="N2888" s="1" t="s">
        <v>372</v>
      </c>
      <c r="U2888" s="1">
        <v>-115.17684</v>
      </c>
      <c r="V2888" s="1">
        <v>36.068779</v>
      </c>
      <c r="W2888" s="1" t="s">
        <v>136</v>
      </c>
      <c r="X2888" s="1" t="s">
        <v>69</v>
      </c>
      <c r="Y2888" s="1" t="s">
        <v>70</v>
      </c>
      <c r="Z2888" s="1" t="s">
        <v>70</v>
      </c>
      <c r="AA2888" s="1" t="s">
        <v>69</v>
      </c>
      <c r="AB2888" s="1" t="s">
        <v>69</v>
      </c>
      <c r="AC2888" s="1" t="s">
        <v>69</v>
      </c>
      <c r="AD2888" s="1" t="s">
        <v>69</v>
      </c>
      <c r="AE2888" s="1" t="s">
        <v>69</v>
      </c>
      <c r="AF2888" s="1" t="s">
        <v>69</v>
      </c>
      <c r="AG2888" s="1" t="s">
        <v>69</v>
      </c>
      <c r="AH2888" s="1" t="s">
        <v>69</v>
      </c>
      <c r="AI2888" s="1" t="s">
        <v>70</v>
      </c>
      <c r="AJ2888" s="1" t="s">
        <v>69</v>
      </c>
      <c r="AK2888" s="1" t="s">
        <v>69</v>
      </c>
      <c r="AL2888" s="1" t="s">
        <v>69</v>
      </c>
      <c r="AM2888" s="1" t="s">
        <v>69</v>
      </c>
      <c r="AN2888" s="1" t="s">
        <v>69</v>
      </c>
      <c r="AO2888" s="1" t="s">
        <v>69</v>
      </c>
      <c r="AP2888" s="1" t="s">
        <v>70</v>
      </c>
      <c r="AQ2888" s="1" t="s">
        <v>69</v>
      </c>
      <c r="AR2888" s="1" t="s">
        <v>69</v>
      </c>
      <c r="AS2888" s="1" t="s">
        <v>70</v>
      </c>
      <c r="AT2888" s="1" t="s">
        <v>69</v>
      </c>
      <c r="AU2888" s="1" t="s">
        <v>69</v>
      </c>
      <c r="AV2888" s="1" t="s">
        <v>70</v>
      </c>
      <c r="AW2888" s="1" t="s">
        <v>70</v>
      </c>
      <c r="AX2888" s="1" t="s">
        <v>69</v>
      </c>
      <c r="AY2888" s="1" t="s">
        <v>70</v>
      </c>
      <c r="AZ2888" s="1" t="s">
        <v>69</v>
      </c>
      <c r="BA2888" s="1" t="s">
        <v>70</v>
      </c>
      <c r="BB2888" s="1" t="s">
        <v>69</v>
      </c>
      <c r="BC2888" s="1" t="s">
        <v>70</v>
      </c>
      <c r="BD2888" s="1" t="s">
        <v>69</v>
      </c>
      <c r="BE2888" s="1" t="s">
        <v>69</v>
      </c>
      <c r="BF2888" s="1" t="s">
        <v>70</v>
      </c>
      <c r="BG2888" s="3">
        <v>41730.63402777778</v>
      </c>
    </row>
    <row r="2889">
      <c r="A2889" s="1">
        <v>2000009.0</v>
      </c>
      <c r="B2889" s="1" t="s">
        <v>13448</v>
      </c>
      <c r="C2889" s="2" t="s">
        <v>13449</v>
      </c>
      <c r="D2889" s="2" t="s">
        <v>13450</v>
      </c>
      <c r="K2889" s="1" t="s">
        <v>656</v>
      </c>
      <c r="X2889" s="1" t="s">
        <v>69</v>
      </c>
      <c r="Y2889" s="1" t="s">
        <v>70</v>
      </c>
      <c r="Z2889" s="1" t="s">
        <v>70</v>
      </c>
      <c r="AA2889" s="1" t="s">
        <v>70</v>
      </c>
      <c r="AB2889" s="1" t="s">
        <v>70</v>
      </c>
      <c r="AC2889" s="1" t="s">
        <v>80</v>
      </c>
      <c r="BG2889" s="1">
        <v>2013.0</v>
      </c>
    </row>
    <row r="2890">
      <c r="A2890" s="1">
        <v>1018679.0</v>
      </c>
      <c r="B2890" s="1" t="s">
        <v>13451</v>
      </c>
      <c r="C2890" s="2" t="s">
        <v>13452</v>
      </c>
      <c r="D2890" s="2" t="s">
        <v>13453</v>
      </c>
      <c r="E2890" s="2" t="s">
        <v>13454</v>
      </c>
      <c r="G2890" s="2" t="s">
        <v>13455</v>
      </c>
      <c r="H2890" s="1" t="s">
        <v>13456</v>
      </c>
      <c r="I2890" s="1" t="s">
        <v>1649</v>
      </c>
      <c r="J2890" s="1" t="s">
        <v>1649</v>
      </c>
      <c r="K2890" s="1" t="s">
        <v>181</v>
      </c>
      <c r="L2890" s="1">
        <v>22203.0</v>
      </c>
      <c r="M2890" s="1" t="s">
        <v>13457</v>
      </c>
      <c r="N2890" s="1" t="s">
        <v>190</v>
      </c>
      <c r="U2890" s="1">
        <v>-77.112244</v>
      </c>
      <c r="V2890" s="1">
        <v>38.88126</v>
      </c>
      <c r="X2890" s="1" t="s">
        <v>69</v>
      </c>
      <c r="Y2890" s="1" t="s">
        <v>69</v>
      </c>
      <c r="Z2890" s="1" t="s">
        <v>70</v>
      </c>
      <c r="AA2890" s="1" t="s">
        <v>69</v>
      </c>
      <c r="AB2890" s="1" t="s">
        <v>69</v>
      </c>
      <c r="AC2890" s="1" t="s">
        <v>69</v>
      </c>
      <c r="AD2890" s="1" t="s">
        <v>69</v>
      </c>
      <c r="AE2890" s="1" t="s">
        <v>70</v>
      </c>
      <c r="AF2890" s="1" t="s">
        <v>70</v>
      </c>
      <c r="AG2890" s="1" t="s">
        <v>69</v>
      </c>
      <c r="AH2890" s="1" t="s">
        <v>69</v>
      </c>
      <c r="AI2890" s="1" t="s">
        <v>70</v>
      </c>
      <c r="AJ2890" s="1" t="s">
        <v>69</v>
      </c>
      <c r="AK2890" s="1" t="s">
        <v>69</v>
      </c>
      <c r="AL2890" s="1" t="s">
        <v>70</v>
      </c>
      <c r="AM2890" s="1" t="s">
        <v>69</v>
      </c>
      <c r="AN2890" s="1" t="s">
        <v>70</v>
      </c>
      <c r="AO2890" s="1" t="s">
        <v>69</v>
      </c>
      <c r="AP2890" s="1" t="s">
        <v>70</v>
      </c>
      <c r="AQ2890" s="1" t="s">
        <v>70</v>
      </c>
      <c r="AR2890" s="1" t="s">
        <v>70</v>
      </c>
      <c r="AS2890" s="1" t="s">
        <v>69</v>
      </c>
      <c r="AT2890" s="1" t="s">
        <v>69</v>
      </c>
      <c r="AU2890" s="1" t="s">
        <v>69</v>
      </c>
      <c r="AV2890" s="1" t="s">
        <v>70</v>
      </c>
      <c r="AW2890" s="1" t="s">
        <v>69</v>
      </c>
      <c r="AX2890" s="1" t="s">
        <v>70</v>
      </c>
      <c r="AY2890" s="1" t="s">
        <v>70</v>
      </c>
      <c r="AZ2890" s="1" t="s">
        <v>69</v>
      </c>
      <c r="BA2890" s="1" t="s">
        <v>70</v>
      </c>
      <c r="BB2890" s="1" t="s">
        <v>69</v>
      </c>
      <c r="BC2890" s="1" t="s">
        <v>70</v>
      </c>
      <c r="BD2890" s="1" t="s">
        <v>70</v>
      </c>
      <c r="BE2890" s="1" t="s">
        <v>70</v>
      </c>
      <c r="BF2890" s="1" t="s">
        <v>70</v>
      </c>
      <c r="BG2890" s="3">
        <v>42930.6875</v>
      </c>
    </row>
    <row r="2891">
      <c r="A2891" s="1">
        <v>1018673.0</v>
      </c>
      <c r="B2891" s="1" t="s">
        <v>13458</v>
      </c>
      <c r="C2891" s="2" t="s">
        <v>13459</v>
      </c>
      <c r="D2891" s="2" t="s">
        <v>13453</v>
      </c>
      <c r="E2891" s="2" t="s">
        <v>13460</v>
      </c>
      <c r="G2891" s="2" t="s">
        <v>13455</v>
      </c>
      <c r="H2891" s="1" t="s">
        <v>13461</v>
      </c>
      <c r="I2891" s="1" t="s">
        <v>133</v>
      </c>
      <c r="J2891" s="1" t="s">
        <v>134</v>
      </c>
      <c r="K2891" s="1" t="s">
        <v>134</v>
      </c>
      <c r="L2891" s="1">
        <v>20420.0</v>
      </c>
      <c r="N2891" s="1" t="s">
        <v>5430</v>
      </c>
      <c r="U2891" s="1">
        <v>-77.035027</v>
      </c>
      <c r="V2891" s="1">
        <v>38.900608</v>
      </c>
      <c r="X2891" s="1" t="s">
        <v>69</v>
      </c>
      <c r="Y2891" s="1" t="s">
        <v>69</v>
      </c>
      <c r="Z2891" s="1" t="s">
        <v>70</v>
      </c>
      <c r="AA2891" s="1" t="s">
        <v>69</v>
      </c>
      <c r="AB2891" s="1" t="s">
        <v>69</v>
      </c>
      <c r="AC2891" s="1" t="s">
        <v>70</v>
      </c>
      <c r="AD2891" s="1" t="s">
        <v>69</v>
      </c>
      <c r="AE2891" s="1" t="s">
        <v>70</v>
      </c>
      <c r="AF2891" s="1" t="s">
        <v>70</v>
      </c>
      <c r="AG2891" s="1" t="s">
        <v>70</v>
      </c>
      <c r="AH2891" s="1" t="s">
        <v>70</v>
      </c>
      <c r="AI2891" s="1" t="s">
        <v>69</v>
      </c>
      <c r="AJ2891" s="1" t="s">
        <v>69</v>
      </c>
      <c r="AK2891" s="1" t="s">
        <v>69</v>
      </c>
      <c r="AL2891" s="1" t="s">
        <v>70</v>
      </c>
      <c r="AM2891" s="1" t="s">
        <v>69</v>
      </c>
      <c r="AN2891" s="1" t="s">
        <v>70</v>
      </c>
      <c r="AO2891" s="1" t="s">
        <v>69</v>
      </c>
      <c r="AP2891" s="1" t="s">
        <v>70</v>
      </c>
      <c r="AQ2891" s="1" t="s">
        <v>70</v>
      </c>
      <c r="AR2891" s="1" t="s">
        <v>70</v>
      </c>
      <c r="AS2891" s="1" t="s">
        <v>69</v>
      </c>
      <c r="AT2891" s="1" t="s">
        <v>69</v>
      </c>
      <c r="AU2891" s="1" t="s">
        <v>70</v>
      </c>
      <c r="AV2891" s="1" t="s">
        <v>70</v>
      </c>
      <c r="AW2891" s="1" t="s">
        <v>70</v>
      </c>
      <c r="AX2891" s="1" t="s">
        <v>69</v>
      </c>
      <c r="AY2891" s="1" t="s">
        <v>70</v>
      </c>
      <c r="AZ2891" s="1" t="s">
        <v>69</v>
      </c>
      <c r="BA2891" s="1" t="s">
        <v>70</v>
      </c>
      <c r="BB2891" s="1" t="s">
        <v>69</v>
      </c>
      <c r="BC2891" s="1" t="s">
        <v>69</v>
      </c>
      <c r="BD2891" s="1" t="s">
        <v>70</v>
      </c>
      <c r="BE2891" s="1" t="s">
        <v>70</v>
      </c>
      <c r="BF2891" s="1" t="s">
        <v>70</v>
      </c>
      <c r="BG2891" s="3">
        <v>42930.65694444445</v>
      </c>
    </row>
    <row r="2892">
      <c r="A2892" s="1">
        <v>1018670.0</v>
      </c>
      <c r="B2892" s="1" t="s">
        <v>13462</v>
      </c>
      <c r="C2892" s="2" t="s">
        <v>13463</v>
      </c>
      <c r="D2892" s="2" t="s">
        <v>13453</v>
      </c>
      <c r="E2892" s="2" t="s">
        <v>13464</v>
      </c>
      <c r="G2892" s="2" t="s">
        <v>13455</v>
      </c>
      <c r="H2892" s="1" t="s">
        <v>13465</v>
      </c>
      <c r="I2892" s="1" t="s">
        <v>133</v>
      </c>
      <c r="J2892" s="1" t="s">
        <v>134</v>
      </c>
      <c r="K2892" s="1" t="s">
        <v>134</v>
      </c>
      <c r="L2892" s="1">
        <v>20003.0</v>
      </c>
      <c r="M2892" s="1" t="s">
        <v>13466</v>
      </c>
      <c r="N2892" s="1" t="s">
        <v>305</v>
      </c>
      <c r="U2892" s="1">
        <v>-77.003227</v>
      </c>
      <c r="V2892" s="1">
        <v>38.876823</v>
      </c>
      <c r="X2892" s="1" t="s">
        <v>69</v>
      </c>
      <c r="Y2892" s="1" t="s">
        <v>69</v>
      </c>
      <c r="Z2892" s="1" t="s">
        <v>70</v>
      </c>
      <c r="AA2892" s="1" t="s">
        <v>69</v>
      </c>
      <c r="AB2892" s="1" t="s">
        <v>69</v>
      </c>
      <c r="AC2892" s="1" t="s">
        <v>69</v>
      </c>
      <c r="AD2892" s="1" t="s">
        <v>69</v>
      </c>
      <c r="AE2892" s="1" t="s">
        <v>69</v>
      </c>
      <c r="AF2892" s="1" t="s">
        <v>70</v>
      </c>
      <c r="AG2892" s="1" t="s">
        <v>69</v>
      </c>
      <c r="AH2892" s="1" t="s">
        <v>69</v>
      </c>
      <c r="AI2892" s="1" t="s">
        <v>70</v>
      </c>
      <c r="AJ2892" s="1" t="s">
        <v>69</v>
      </c>
      <c r="AK2892" s="1" t="s">
        <v>69</v>
      </c>
      <c r="AL2892" s="1" t="s">
        <v>70</v>
      </c>
      <c r="AM2892" s="1" t="s">
        <v>69</v>
      </c>
      <c r="AN2892" s="1" t="s">
        <v>70</v>
      </c>
      <c r="AO2892" s="1" t="s">
        <v>69</v>
      </c>
      <c r="AP2892" s="1" t="s">
        <v>70</v>
      </c>
      <c r="AQ2892" s="1" t="s">
        <v>70</v>
      </c>
      <c r="AR2892" s="1" t="s">
        <v>70</v>
      </c>
      <c r="AS2892" s="1" t="s">
        <v>69</v>
      </c>
      <c r="AT2892" s="1" t="s">
        <v>69</v>
      </c>
      <c r="AU2892" s="1" t="s">
        <v>70</v>
      </c>
      <c r="AV2892" s="1" t="s">
        <v>70</v>
      </c>
      <c r="AW2892" s="1" t="s">
        <v>69</v>
      </c>
      <c r="AX2892" s="1" t="s">
        <v>69</v>
      </c>
      <c r="AY2892" s="1" t="s">
        <v>70</v>
      </c>
      <c r="AZ2892" s="1" t="s">
        <v>69</v>
      </c>
      <c r="BA2892" s="1" t="s">
        <v>70</v>
      </c>
      <c r="BB2892" s="1" t="s">
        <v>70</v>
      </c>
      <c r="BC2892" s="1" t="s">
        <v>70</v>
      </c>
      <c r="BD2892" s="1" t="s">
        <v>70</v>
      </c>
      <c r="BE2892" s="1" t="s">
        <v>70</v>
      </c>
      <c r="BF2892" s="1" t="s">
        <v>70</v>
      </c>
      <c r="BG2892" s="3">
        <v>42930.62847222222</v>
      </c>
    </row>
    <row r="2893">
      <c r="A2893" s="1">
        <v>1018676.0</v>
      </c>
      <c r="B2893" s="1" t="s">
        <v>13467</v>
      </c>
      <c r="C2893" s="2" t="s">
        <v>13468</v>
      </c>
      <c r="D2893" s="2" t="s">
        <v>13453</v>
      </c>
      <c r="E2893" s="2" t="s">
        <v>13469</v>
      </c>
      <c r="G2893" s="2" t="s">
        <v>13455</v>
      </c>
      <c r="H2893" s="1" t="s">
        <v>13470</v>
      </c>
      <c r="I2893" s="1" t="s">
        <v>133</v>
      </c>
      <c r="J2893" s="1" t="s">
        <v>134</v>
      </c>
      <c r="K2893" s="1" t="s">
        <v>134</v>
      </c>
      <c r="L2893" s="1">
        <v>20005.0</v>
      </c>
      <c r="M2893" s="1" t="s">
        <v>13471</v>
      </c>
      <c r="N2893" s="1" t="s">
        <v>4270</v>
      </c>
      <c r="U2893" s="1">
        <v>-77.026459</v>
      </c>
      <c r="V2893" s="1">
        <v>38.900883</v>
      </c>
      <c r="X2893" s="1" t="s">
        <v>69</v>
      </c>
      <c r="Y2893" s="1" t="s">
        <v>69</v>
      </c>
      <c r="Z2893" s="1" t="s">
        <v>70</v>
      </c>
      <c r="AA2893" s="1" t="s">
        <v>69</v>
      </c>
      <c r="AB2893" s="1" t="s">
        <v>69</v>
      </c>
      <c r="AC2893" s="1" t="s">
        <v>70</v>
      </c>
      <c r="AD2893" s="1" t="s">
        <v>69</v>
      </c>
      <c r="AE2893" s="1" t="s">
        <v>70</v>
      </c>
      <c r="AF2893" s="1" t="s">
        <v>70</v>
      </c>
      <c r="AG2893" s="1" t="s">
        <v>70</v>
      </c>
      <c r="AH2893" s="1" t="s">
        <v>69</v>
      </c>
      <c r="AI2893" s="1" t="s">
        <v>69</v>
      </c>
      <c r="AJ2893" s="1" t="s">
        <v>69</v>
      </c>
      <c r="AK2893" s="1" t="s">
        <v>69</v>
      </c>
      <c r="AL2893" s="1" t="s">
        <v>70</v>
      </c>
      <c r="AM2893" s="1" t="s">
        <v>69</v>
      </c>
      <c r="AN2893" s="1" t="s">
        <v>70</v>
      </c>
      <c r="AO2893" s="1" t="s">
        <v>69</v>
      </c>
      <c r="AP2893" s="1" t="s">
        <v>70</v>
      </c>
      <c r="AQ2893" s="1" t="s">
        <v>70</v>
      </c>
      <c r="AR2893" s="1" t="s">
        <v>70</v>
      </c>
      <c r="AS2893" s="1" t="s">
        <v>69</v>
      </c>
      <c r="AT2893" s="1" t="s">
        <v>69</v>
      </c>
      <c r="AU2893" s="1" t="s">
        <v>70</v>
      </c>
      <c r="AV2893" s="1" t="s">
        <v>70</v>
      </c>
      <c r="AW2893" s="1" t="s">
        <v>70</v>
      </c>
      <c r="AX2893" s="1" t="s">
        <v>69</v>
      </c>
      <c r="AY2893" s="1" t="s">
        <v>70</v>
      </c>
      <c r="AZ2893" s="1" t="s">
        <v>69</v>
      </c>
      <c r="BA2893" s="1" t="s">
        <v>70</v>
      </c>
      <c r="BB2893" s="1" t="s">
        <v>69</v>
      </c>
      <c r="BC2893" s="1" t="s">
        <v>70</v>
      </c>
      <c r="BD2893" s="1" t="s">
        <v>70</v>
      </c>
      <c r="BE2893" s="1" t="s">
        <v>70</v>
      </c>
      <c r="BF2893" s="1" t="s">
        <v>70</v>
      </c>
      <c r="BG2893" s="3">
        <v>42930.68194444444</v>
      </c>
    </row>
    <row r="2894">
      <c r="A2894" s="1">
        <v>1018680.0</v>
      </c>
      <c r="B2894" s="1" t="s">
        <v>13472</v>
      </c>
      <c r="C2894" s="2" t="s">
        <v>13473</v>
      </c>
      <c r="D2894" s="2" t="s">
        <v>13453</v>
      </c>
      <c r="E2894" s="2" t="s">
        <v>13474</v>
      </c>
      <c r="G2894" s="2" t="s">
        <v>13455</v>
      </c>
      <c r="H2894" s="1" t="s">
        <v>13475</v>
      </c>
      <c r="I2894" s="1" t="s">
        <v>1649</v>
      </c>
      <c r="J2894" s="1" t="s">
        <v>1649</v>
      </c>
      <c r="K2894" s="1" t="s">
        <v>181</v>
      </c>
      <c r="L2894" s="1">
        <v>22202.0</v>
      </c>
      <c r="M2894" s="1" t="s">
        <v>13476</v>
      </c>
      <c r="N2894" s="1" t="s">
        <v>339</v>
      </c>
      <c r="U2894" s="1">
        <v>-77.049332</v>
      </c>
      <c r="V2894" s="1">
        <v>38.856361</v>
      </c>
      <c r="X2894" s="1" t="s">
        <v>69</v>
      </c>
      <c r="Y2894" s="1" t="s">
        <v>69</v>
      </c>
      <c r="Z2894" s="1" t="s">
        <v>70</v>
      </c>
      <c r="AA2894" s="1" t="s">
        <v>69</v>
      </c>
      <c r="AB2894" s="1" t="s">
        <v>69</v>
      </c>
      <c r="AC2894" s="1" t="s">
        <v>70</v>
      </c>
      <c r="AD2894" s="1" t="s">
        <v>69</v>
      </c>
      <c r="AE2894" s="1" t="s">
        <v>69</v>
      </c>
      <c r="AF2894" s="1" t="s">
        <v>70</v>
      </c>
      <c r="AG2894" s="1" t="s">
        <v>70</v>
      </c>
      <c r="AH2894" s="1" t="s">
        <v>69</v>
      </c>
      <c r="AI2894" s="1" t="s">
        <v>70</v>
      </c>
      <c r="AJ2894" s="1" t="s">
        <v>69</v>
      </c>
      <c r="AK2894" s="1" t="s">
        <v>69</v>
      </c>
      <c r="AL2894" s="1" t="s">
        <v>70</v>
      </c>
      <c r="AM2894" s="1" t="s">
        <v>69</v>
      </c>
      <c r="AN2894" s="1" t="s">
        <v>70</v>
      </c>
      <c r="AO2894" s="1" t="s">
        <v>69</v>
      </c>
      <c r="AP2894" s="1" t="s">
        <v>70</v>
      </c>
      <c r="AQ2894" s="1" t="s">
        <v>70</v>
      </c>
      <c r="AR2894" s="1" t="s">
        <v>70</v>
      </c>
      <c r="AS2894" s="1" t="s">
        <v>69</v>
      </c>
      <c r="AT2894" s="1" t="s">
        <v>69</v>
      </c>
      <c r="AU2894" s="1" t="s">
        <v>70</v>
      </c>
      <c r="AV2894" s="1" t="s">
        <v>70</v>
      </c>
      <c r="AW2894" s="1" t="s">
        <v>70</v>
      </c>
      <c r="AX2894" s="1" t="s">
        <v>70</v>
      </c>
      <c r="AY2894" s="1" t="s">
        <v>70</v>
      </c>
      <c r="AZ2894" s="1" t="s">
        <v>69</v>
      </c>
      <c r="BA2894" s="1" t="s">
        <v>70</v>
      </c>
      <c r="BB2894" s="1" t="s">
        <v>70</v>
      </c>
      <c r="BC2894" s="1" t="s">
        <v>70</v>
      </c>
      <c r="BD2894" s="1" t="s">
        <v>70</v>
      </c>
      <c r="BE2894" s="1" t="s">
        <v>70</v>
      </c>
      <c r="BF2894" s="1" t="s">
        <v>70</v>
      </c>
      <c r="BG2894" s="3">
        <v>42930.69027777778</v>
      </c>
    </row>
    <row r="2895">
      <c r="A2895" s="1">
        <v>1018671.0</v>
      </c>
      <c r="B2895" s="1" t="s">
        <v>13477</v>
      </c>
      <c r="C2895" s="2" t="s">
        <v>13478</v>
      </c>
      <c r="D2895" s="2" t="s">
        <v>13453</v>
      </c>
      <c r="E2895" s="2" t="s">
        <v>13479</v>
      </c>
      <c r="G2895" s="2" t="s">
        <v>13455</v>
      </c>
      <c r="H2895" s="1" t="s">
        <v>13480</v>
      </c>
      <c r="I2895" s="1" t="s">
        <v>133</v>
      </c>
      <c r="J2895" s="1" t="s">
        <v>134</v>
      </c>
      <c r="K2895" s="1" t="s">
        <v>134</v>
      </c>
      <c r="L2895" s="1">
        <v>20036.0</v>
      </c>
      <c r="M2895" s="1" t="s">
        <v>13481</v>
      </c>
      <c r="N2895" s="1" t="s">
        <v>13482</v>
      </c>
      <c r="O2895" s="1" t="s">
        <v>13483</v>
      </c>
      <c r="P2895" s="1" t="s">
        <v>5253</v>
      </c>
      <c r="U2895" s="1">
        <v>-77.044762</v>
      </c>
      <c r="V2895" s="1">
        <v>38.909771</v>
      </c>
      <c r="X2895" s="1" t="s">
        <v>69</v>
      </c>
      <c r="Y2895" s="1" t="s">
        <v>69</v>
      </c>
      <c r="Z2895" s="1" t="s">
        <v>70</v>
      </c>
      <c r="AA2895" s="1" t="s">
        <v>69</v>
      </c>
      <c r="AB2895" s="1" t="s">
        <v>69</v>
      </c>
      <c r="AC2895" s="1" t="s">
        <v>69</v>
      </c>
      <c r="AD2895" s="1" t="s">
        <v>69</v>
      </c>
      <c r="AE2895" s="1" t="s">
        <v>69</v>
      </c>
      <c r="AF2895" s="1" t="s">
        <v>70</v>
      </c>
      <c r="AG2895" s="1" t="s">
        <v>69</v>
      </c>
      <c r="AH2895" s="1" t="s">
        <v>69</v>
      </c>
      <c r="AI2895" s="1" t="s">
        <v>69</v>
      </c>
      <c r="AJ2895" s="1" t="s">
        <v>69</v>
      </c>
      <c r="AK2895" s="1" t="s">
        <v>69</v>
      </c>
      <c r="AL2895" s="1" t="s">
        <v>69</v>
      </c>
      <c r="AM2895" s="1" t="s">
        <v>69</v>
      </c>
      <c r="AN2895" s="1" t="s">
        <v>69</v>
      </c>
      <c r="AO2895" s="1" t="s">
        <v>69</v>
      </c>
      <c r="AP2895" s="1" t="s">
        <v>70</v>
      </c>
      <c r="AQ2895" s="1" t="s">
        <v>70</v>
      </c>
      <c r="AR2895" s="1" t="s">
        <v>69</v>
      </c>
      <c r="AS2895" s="1" t="s">
        <v>69</v>
      </c>
      <c r="AT2895" s="1" t="s">
        <v>69</v>
      </c>
      <c r="AU2895" s="1" t="s">
        <v>69</v>
      </c>
      <c r="AV2895" s="1" t="s">
        <v>70</v>
      </c>
      <c r="AW2895" s="1" t="s">
        <v>69</v>
      </c>
      <c r="AX2895" s="1" t="s">
        <v>69</v>
      </c>
      <c r="AY2895" s="1" t="s">
        <v>70</v>
      </c>
      <c r="AZ2895" s="1" t="s">
        <v>69</v>
      </c>
      <c r="BA2895" s="1" t="s">
        <v>70</v>
      </c>
      <c r="BB2895" s="1" t="s">
        <v>69</v>
      </c>
      <c r="BC2895" s="1" t="s">
        <v>69</v>
      </c>
      <c r="BD2895" s="1" t="s">
        <v>70</v>
      </c>
      <c r="BE2895" s="1" t="s">
        <v>70</v>
      </c>
      <c r="BF2895" s="1" t="s">
        <v>69</v>
      </c>
      <c r="BG2895" s="3">
        <v>42930.64166666667</v>
      </c>
    </row>
    <row r="2896">
      <c r="A2896" s="1">
        <v>1018672.0</v>
      </c>
      <c r="B2896" s="1" t="s">
        <v>13484</v>
      </c>
      <c r="C2896" s="2" t="s">
        <v>13485</v>
      </c>
      <c r="D2896" s="2" t="s">
        <v>13453</v>
      </c>
      <c r="E2896" s="2" t="s">
        <v>13486</v>
      </c>
      <c r="G2896" s="2" t="s">
        <v>13455</v>
      </c>
      <c r="H2896" s="1" t="s">
        <v>13487</v>
      </c>
      <c r="I2896" s="1" t="s">
        <v>133</v>
      </c>
      <c r="J2896" s="1" t="s">
        <v>134</v>
      </c>
      <c r="K2896" s="1" t="s">
        <v>134</v>
      </c>
      <c r="L2896" s="1">
        <v>20052.0</v>
      </c>
      <c r="N2896" s="1" t="s">
        <v>1105</v>
      </c>
      <c r="U2896" s="1">
        <v>-77.050545</v>
      </c>
      <c r="V2896" s="1">
        <v>38.900616</v>
      </c>
      <c r="X2896" s="1" t="s">
        <v>69</v>
      </c>
      <c r="Y2896" s="1" t="s">
        <v>69</v>
      </c>
      <c r="Z2896" s="1" t="s">
        <v>70</v>
      </c>
      <c r="AA2896" s="1" t="s">
        <v>69</v>
      </c>
      <c r="AB2896" s="1" t="s">
        <v>69</v>
      </c>
      <c r="AC2896" s="1" t="s">
        <v>69</v>
      </c>
      <c r="AD2896" s="1" t="s">
        <v>69</v>
      </c>
      <c r="AE2896" s="1" t="s">
        <v>69</v>
      </c>
      <c r="AF2896" s="1" t="s">
        <v>70</v>
      </c>
      <c r="AG2896" s="1" t="s">
        <v>70</v>
      </c>
      <c r="AH2896" s="1" t="s">
        <v>69</v>
      </c>
      <c r="AI2896" s="1" t="s">
        <v>69</v>
      </c>
      <c r="AJ2896" s="1" t="s">
        <v>69</v>
      </c>
      <c r="AK2896" s="1" t="s">
        <v>69</v>
      </c>
      <c r="AL2896" s="1" t="s">
        <v>70</v>
      </c>
      <c r="AM2896" s="1" t="s">
        <v>69</v>
      </c>
      <c r="AN2896" s="1" t="s">
        <v>70</v>
      </c>
      <c r="AO2896" s="1" t="s">
        <v>69</v>
      </c>
      <c r="AP2896" s="1" t="s">
        <v>70</v>
      </c>
      <c r="AQ2896" s="1" t="s">
        <v>70</v>
      </c>
      <c r="AR2896" s="1" t="s">
        <v>70</v>
      </c>
      <c r="AS2896" s="1" t="s">
        <v>69</v>
      </c>
      <c r="AT2896" s="1" t="s">
        <v>69</v>
      </c>
      <c r="AU2896" s="1" t="s">
        <v>70</v>
      </c>
      <c r="AV2896" s="1" t="s">
        <v>70</v>
      </c>
      <c r="AW2896" s="1" t="s">
        <v>70</v>
      </c>
      <c r="AX2896" s="1" t="s">
        <v>69</v>
      </c>
      <c r="AY2896" s="1" t="s">
        <v>70</v>
      </c>
      <c r="AZ2896" s="1" t="s">
        <v>69</v>
      </c>
      <c r="BA2896" s="1" t="s">
        <v>70</v>
      </c>
      <c r="BB2896" s="1" t="s">
        <v>69</v>
      </c>
      <c r="BC2896" s="1" t="s">
        <v>70</v>
      </c>
      <c r="BD2896" s="1" t="s">
        <v>70</v>
      </c>
      <c r="BE2896" s="1" t="s">
        <v>70</v>
      </c>
      <c r="BF2896" s="1" t="s">
        <v>70</v>
      </c>
      <c r="BG2896" s="3">
        <v>42930.649305555555</v>
      </c>
    </row>
    <row r="2897">
      <c r="A2897" s="1">
        <v>1018674.0</v>
      </c>
      <c r="B2897" s="1" t="s">
        <v>13488</v>
      </c>
      <c r="C2897" s="2" t="s">
        <v>13489</v>
      </c>
      <c r="D2897" s="2" t="s">
        <v>13453</v>
      </c>
      <c r="E2897" s="2" t="s">
        <v>13490</v>
      </c>
      <c r="G2897" s="2" t="s">
        <v>13455</v>
      </c>
      <c r="H2897" s="1" t="s">
        <v>13491</v>
      </c>
      <c r="I2897" s="1" t="s">
        <v>133</v>
      </c>
      <c r="J2897" s="1" t="s">
        <v>134</v>
      </c>
      <c r="K2897" s="1" t="s">
        <v>134</v>
      </c>
      <c r="L2897" s="1">
        <v>20002.0</v>
      </c>
      <c r="N2897" s="1" t="s">
        <v>1534</v>
      </c>
      <c r="U2897" s="1">
        <v>-76.988327</v>
      </c>
      <c r="V2897" s="1">
        <v>38.900234</v>
      </c>
      <c r="X2897" s="1" t="s">
        <v>69</v>
      </c>
      <c r="Y2897" s="1" t="s">
        <v>69</v>
      </c>
      <c r="Z2897" s="1" t="s">
        <v>70</v>
      </c>
      <c r="AA2897" s="1" t="s">
        <v>69</v>
      </c>
      <c r="AB2897" s="1" t="s">
        <v>69</v>
      </c>
      <c r="AC2897" s="1" t="s">
        <v>69</v>
      </c>
      <c r="AD2897" s="1" t="s">
        <v>69</v>
      </c>
      <c r="AE2897" s="1" t="s">
        <v>69</v>
      </c>
      <c r="AF2897" s="1" t="s">
        <v>70</v>
      </c>
      <c r="AG2897" s="1" t="s">
        <v>70</v>
      </c>
      <c r="AH2897" s="1" t="s">
        <v>69</v>
      </c>
      <c r="AI2897" s="1" t="s">
        <v>70</v>
      </c>
      <c r="AJ2897" s="1" t="s">
        <v>69</v>
      </c>
      <c r="AK2897" s="1" t="s">
        <v>69</v>
      </c>
      <c r="AL2897" s="1" t="s">
        <v>70</v>
      </c>
      <c r="AM2897" s="1" t="s">
        <v>69</v>
      </c>
      <c r="AN2897" s="1" t="s">
        <v>70</v>
      </c>
      <c r="AO2897" s="1" t="s">
        <v>69</v>
      </c>
      <c r="AP2897" s="1" t="s">
        <v>70</v>
      </c>
      <c r="AQ2897" s="1" t="s">
        <v>70</v>
      </c>
      <c r="AR2897" s="1" t="s">
        <v>70</v>
      </c>
      <c r="AS2897" s="1" t="s">
        <v>69</v>
      </c>
      <c r="AT2897" s="1" t="s">
        <v>69</v>
      </c>
      <c r="AU2897" s="1" t="s">
        <v>70</v>
      </c>
      <c r="AV2897" s="1" t="s">
        <v>70</v>
      </c>
      <c r="AW2897" s="1" t="s">
        <v>70</v>
      </c>
      <c r="AX2897" s="1" t="s">
        <v>69</v>
      </c>
      <c r="AY2897" s="1" t="s">
        <v>70</v>
      </c>
      <c r="AZ2897" s="1" t="s">
        <v>69</v>
      </c>
      <c r="BA2897" s="1" t="s">
        <v>70</v>
      </c>
      <c r="BB2897" s="1" t="s">
        <v>70</v>
      </c>
      <c r="BC2897" s="1" t="s">
        <v>70</v>
      </c>
      <c r="BD2897" s="1" t="s">
        <v>70</v>
      </c>
      <c r="BE2897" s="1" t="s">
        <v>70</v>
      </c>
      <c r="BF2897" s="1" t="s">
        <v>70</v>
      </c>
      <c r="BG2897" s="3">
        <v>42930.65902777778</v>
      </c>
    </row>
    <row r="2898">
      <c r="A2898" s="1">
        <v>1018677.0</v>
      </c>
      <c r="B2898" s="1" t="s">
        <v>13492</v>
      </c>
      <c r="C2898" s="2" t="s">
        <v>13493</v>
      </c>
      <c r="D2898" s="2" t="s">
        <v>13453</v>
      </c>
      <c r="E2898" s="2" t="s">
        <v>13494</v>
      </c>
      <c r="G2898" s="2" t="s">
        <v>13455</v>
      </c>
      <c r="H2898" s="1" t="s">
        <v>13495</v>
      </c>
      <c r="I2898" s="1" t="s">
        <v>133</v>
      </c>
      <c r="J2898" s="1" t="s">
        <v>134</v>
      </c>
      <c r="K2898" s="1" t="s">
        <v>134</v>
      </c>
      <c r="L2898" s="1">
        <v>20001.0</v>
      </c>
      <c r="M2898" s="1" t="s">
        <v>1294</v>
      </c>
      <c r="N2898" s="1" t="s">
        <v>1221</v>
      </c>
      <c r="U2898" s="1">
        <v>-77.018623</v>
      </c>
      <c r="V2898" s="1">
        <v>38.901306</v>
      </c>
      <c r="X2898" s="1" t="s">
        <v>69</v>
      </c>
      <c r="Y2898" s="1" t="s">
        <v>69</v>
      </c>
      <c r="Z2898" s="1" t="s">
        <v>70</v>
      </c>
      <c r="AA2898" s="1" t="s">
        <v>69</v>
      </c>
      <c r="AB2898" s="1" t="s">
        <v>69</v>
      </c>
      <c r="AC2898" s="1" t="s">
        <v>69</v>
      </c>
      <c r="AD2898" s="1" t="s">
        <v>69</v>
      </c>
      <c r="AE2898" s="1" t="s">
        <v>70</v>
      </c>
      <c r="AF2898" s="1" t="s">
        <v>70</v>
      </c>
      <c r="AG2898" s="1" t="s">
        <v>69</v>
      </c>
      <c r="AH2898" s="1" t="s">
        <v>69</v>
      </c>
      <c r="AI2898" s="1" t="s">
        <v>70</v>
      </c>
      <c r="AJ2898" s="1" t="s">
        <v>69</v>
      </c>
      <c r="AK2898" s="1" t="s">
        <v>69</v>
      </c>
      <c r="AL2898" s="1" t="s">
        <v>70</v>
      </c>
      <c r="AM2898" s="1" t="s">
        <v>70</v>
      </c>
      <c r="AN2898" s="1" t="s">
        <v>70</v>
      </c>
      <c r="AO2898" s="1" t="s">
        <v>69</v>
      </c>
      <c r="AP2898" s="1" t="s">
        <v>70</v>
      </c>
      <c r="AQ2898" s="1" t="s">
        <v>70</v>
      </c>
      <c r="AR2898" s="1" t="s">
        <v>70</v>
      </c>
      <c r="AS2898" s="1" t="s">
        <v>69</v>
      </c>
      <c r="AT2898" s="1" t="s">
        <v>70</v>
      </c>
      <c r="AU2898" s="1" t="s">
        <v>70</v>
      </c>
      <c r="AV2898" s="1" t="s">
        <v>70</v>
      </c>
      <c r="AW2898" s="1" t="s">
        <v>70</v>
      </c>
      <c r="AX2898" s="1" t="s">
        <v>70</v>
      </c>
      <c r="AY2898" s="1" t="s">
        <v>70</v>
      </c>
      <c r="AZ2898" s="1" t="s">
        <v>69</v>
      </c>
      <c r="BA2898" s="1" t="s">
        <v>70</v>
      </c>
      <c r="BB2898" s="1" t="s">
        <v>70</v>
      </c>
      <c r="BC2898" s="1" t="s">
        <v>70</v>
      </c>
      <c r="BD2898" s="1" t="s">
        <v>70</v>
      </c>
      <c r="BE2898" s="1" t="s">
        <v>70</v>
      </c>
      <c r="BF2898" s="1" t="s">
        <v>70</v>
      </c>
      <c r="BG2898" s="3">
        <v>42930.68263888889</v>
      </c>
    </row>
    <row r="2899">
      <c r="A2899" s="1">
        <v>1018675.0</v>
      </c>
      <c r="B2899" s="1" t="s">
        <v>13496</v>
      </c>
      <c r="C2899" s="2" t="s">
        <v>13497</v>
      </c>
      <c r="D2899" s="2" t="s">
        <v>13453</v>
      </c>
      <c r="E2899" s="2" t="s">
        <v>13498</v>
      </c>
      <c r="G2899" s="2" t="s">
        <v>13455</v>
      </c>
      <c r="H2899" s="1" t="s">
        <v>13499</v>
      </c>
      <c r="I2899" s="1" t="s">
        <v>133</v>
      </c>
      <c r="J2899" s="1" t="s">
        <v>134</v>
      </c>
      <c r="K2899" s="1" t="s">
        <v>134</v>
      </c>
      <c r="L2899" s="1">
        <v>20004.0</v>
      </c>
      <c r="M2899" s="1" t="s">
        <v>13500</v>
      </c>
      <c r="N2899" s="1" t="s">
        <v>190</v>
      </c>
      <c r="U2899" s="1">
        <v>-77.022964</v>
      </c>
      <c r="V2899" s="1">
        <v>38.897358</v>
      </c>
      <c r="X2899" s="1" t="s">
        <v>69</v>
      </c>
      <c r="Y2899" s="1" t="s">
        <v>69</v>
      </c>
      <c r="Z2899" s="1" t="s">
        <v>70</v>
      </c>
      <c r="AA2899" s="1" t="s">
        <v>69</v>
      </c>
      <c r="AB2899" s="1" t="s">
        <v>69</v>
      </c>
      <c r="AC2899" s="1" t="s">
        <v>69</v>
      </c>
      <c r="AD2899" s="1" t="s">
        <v>69</v>
      </c>
      <c r="AE2899" s="1" t="s">
        <v>70</v>
      </c>
      <c r="AF2899" s="1" t="s">
        <v>70</v>
      </c>
      <c r="AG2899" s="1" t="s">
        <v>69</v>
      </c>
      <c r="AH2899" s="1" t="s">
        <v>69</v>
      </c>
      <c r="AI2899" s="1" t="s">
        <v>69</v>
      </c>
      <c r="AJ2899" s="1" t="s">
        <v>69</v>
      </c>
      <c r="AK2899" s="1" t="s">
        <v>69</v>
      </c>
      <c r="AL2899" s="1" t="s">
        <v>70</v>
      </c>
      <c r="AM2899" s="1" t="s">
        <v>69</v>
      </c>
      <c r="AN2899" s="1" t="s">
        <v>70</v>
      </c>
      <c r="AO2899" s="1" t="s">
        <v>69</v>
      </c>
      <c r="AP2899" s="1" t="s">
        <v>70</v>
      </c>
      <c r="AQ2899" s="1" t="s">
        <v>70</v>
      </c>
      <c r="AR2899" s="1" t="s">
        <v>70</v>
      </c>
      <c r="AS2899" s="1" t="s">
        <v>69</v>
      </c>
      <c r="AT2899" s="1" t="s">
        <v>69</v>
      </c>
      <c r="AU2899" s="1" t="s">
        <v>70</v>
      </c>
      <c r="AV2899" s="1" t="s">
        <v>70</v>
      </c>
      <c r="AW2899" s="1" t="s">
        <v>69</v>
      </c>
      <c r="AX2899" s="1" t="s">
        <v>69</v>
      </c>
      <c r="AY2899" s="1" t="s">
        <v>70</v>
      </c>
      <c r="AZ2899" s="1" t="s">
        <v>69</v>
      </c>
      <c r="BA2899" s="1" t="s">
        <v>70</v>
      </c>
      <c r="BB2899" s="1" t="s">
        <v>69</v>
      </c>
      <c r="BC2899" s="1" t="s">
        <v>69</v>
      </c>
      <c r="BD2899" s="1" t="s">
        <v>70</v>
      </c>
      <c r="BE2899" s="1" t="s">
        <v>70</v>
      </c>
      <c r="BF2899" s="1" t="s">
        <v>70</v>
      </c>
      <c r="BG2899" s="3">
        <v>42930.68125</v>
      </c>
    </row>
    <row r="2900">
      <c r="A2900" s="1">
        <v>1018681.0</v>
      </c>
      <c r="B2900" s="1" t="s">
        <v>13501</v>
      </c>
      <c r="C2900" s="2" t="s">
        <v>13502</v>
      </c>
      <c r="D2900" s="2" t="s">
        <v>13453</v>
      </c>
      <c r="E2900" s="2" t="s">
        <v>13503</v>
      </c>
      <c r="G2900" s="2" t="s">
        <v>13455</v>
      </c>
      <c r="H2900" s="1" t="s">
        <v>13504</v>
      </c>
      <c r="I2900" s="1" t="s">
        <v>1649</v>
      </c>
      <c r="J2900" s="1" t="s">
        <v>1649</v>
      </c>
      <c r="K2900" s="1" t="s">
        <v>181</v>
      </c>
      <c r="L2900" s="1">
        <v>22209.0</v>
      </c>
      <c r="M2900" s="1" t="s">
        <v>13505</v>
      </c>
      <c r="N2900" s="1" t="s">
        <v>1107</v>
      </c>
      <c r="U2900" s="1">
        <v>-77.071213</v>
      </c>
      <c r="V2900" s="1">
        <v>38.896145</v>
      </c>
      <c r="X2900" s="1" t="s">
        <v>69</v>
      </c>
      <c r="Y2900" s="1" t="s">
        <v>69</v>
      </c>
      <c r="Z2900" s="1" t="s">
        <v>70</v>
      </c>
      <c r="AA2900" s="1" t="s">
        <v>69</v>
      </c>
      <c r="AB2900" s="1" t="s">
        <v>69</v>
      </c>
      <c r="AC2900" s="1" t="s">
        <v>69</v>
      </c>
      <c r="AD2900" s="1" t="s">
        <v>69</v>
      </c>
      <c r="AE2900" s="1" t="s">
        <v>69</v>
      </c>
      <c r="AF2900" s="1" t="s">
        <v>70</v>
      </c>
      <c r="AG2900" s="1" t="s">
        <v>69</v>
      </c>
      <c r="AH2900" s="1" t="s">
        <v>69</v>
      </c>
      <c r="AI2900" s="1" t="s">
        <v>70</v>
      </c>
      <c r="AJ2900" s="1" t="s">
        <v>70</v>
      </c>
      <c r="AK2900" s="1" t="s">
        <v>69</v>
      </c>
      <c r="AL2900" s="1" t="s">
        <v>70</v>
      </c>
      <c r="AM2900" s="1" t="s">
        <v>70</v>
      </c>
      <c r="AN2900" s="1" t="s">
        <v>70</v>
      </c>
      <c r="AO2900" s="1" t="s">
        <v>69</v>
      </c>
      <c r="AP2900" s="1" t="s">
        <v>70</v>
      </c>
      <c r="AQ2900" s="1" t="s">
        <v>70</v>
      </c>
      <c r="AR2900" s="1" t="s">
        <v>70</v>
      </c>
      <c r="AS2900" s="1" t="s">
        <v>69</v>
      </c>
      <c r="AT2900" s="1" t="s">
        <v>69</v>
      </c>
      <c r="AU2900" s="1" t="s">
        <v>70</v>
      </c>
      <c r="AV2900" s="1" t="s">
        <v>70</v>
      </c>
      <c r="AW2900" s="1" t="s">
        <v>70</v>
      </c>
      <c r="AX2900" s="1" t="s">
        <v>70</v>
      </c>
      <c r="AY2900" s="1" t="s">
        <v>70</v>
      </c>
      <c r="AZ2900" s="1" t="s">
        <v>69</v>
      </c>
      <c r="BA2900" s="1" t="s">
        <v>70</v>
      </c>
      <c r="BB2900" s="1" t="s">
        <v>69</v>
      </c>
      <c r="BC2900" s="1" t="s">
        <v>70</v>
      </c>
      <c r="BD2900" s="1" t="s">
        <v>70</v>
      </c>
      <c r="BE2900" s="1" t="s">
        <v>70</v>
      </c>
      <c r="BF2900" s="1" t="s">
        <v>70</v>
      </c>
      <c r="BG2900" s="3">
        <v>42930.69513888889</v>
      </c>
    </row>
    <row r="2901">
      <c r="A2901" s="1">
        <v>1018678.0</v>
      </c>
      <c r="B2901" s="1" t="s">
        <v>13506</v>
      </c>
      <c r="C2901" s="2" t="s">
        <v>13507</v>
      </c>
      <c r="D2901" s="2" t="s">
        <v>13453</v>
      </c>
      <c r="E2901" s="2" t="s">
        <v>13508</v>
      </c>
      <c r="G2901" s="2" t="s">
        <v>13455</v>
      </c>
      <c r="H2901" s="1" t="s">
        <v>13509</v>
      </c>
      <c r="I2901" s="1" t="s">
        <v>4302</v>
      </c>
      <c r="J2901" s="1" t="s">
        <v>276</v>
      </c>
      <c r="K2901" s="1" t="s">
        <v>311</v>
      </c>
      <c r="L2901" s="1">
        <v>20910.0</v>
      </c>
      <c r="M2901" s="1" t="s">
        <v>13481</v>
      </c>
      <c r="N2901" s="1" t="s">
        <v>79</v>
      </c>
      <c r="O2901" s="1" t="s">
        <v>13483</v>
      </c>
      <c r="P2901" s="1" t="s">
        <v>2490</v>
      </c>
      <c r="U2901" s="1">
        <v>-77.02549</v>
      </c>
      <c r="V2901" s="1">
        <v>38.996803</v>
      </c>
      <c r="X2901" s="1" t="s">
        <v>69</v>
      </c>
      <c r="Y2901" s="1" t="s">
        <v>69</v>
      </c>
      <c r="Z2901" s="1" t="s">
        <v>70</v>
      </c>
      <c r="AA2901" s="1" t="s">
        <v>69</v>
      </c>
      <c r="AB2901" s="1" t="s">
        <v>69</v>
      </c>
      <c r="AC2901" s="1" t="s">
        <v>69</v>
      </c>
      <c r="AD2901" s="1" t="s">
        <v>69</v>
      </c>
      <c r="AE2901" s="1" t="s">
        <v>69</v>
      </c>
      <c r="AF2901" s="1" t="s">
        <v>70</v>
      </c>
      <c r="AG2901" s="1" t="s">
        <v>69</v>
      </c>
      <c r="AH2901" s="1" t="s">
        <v>69</v>
      </c>
      <c r="AI2901" s="1" t="s">
        <v>69</v>
      </c>
      <c r="AJ2901" s="1" t="s">
        <v>69</v>
      </c>
      <c r="AK2901" s="1" t="s">
        <v>69</v>
      </c>
      <c r="AL2901" s="1" t="s">
        <v>69</v>
      </c>
      <c r="AM2901" s="1" t="s">
        <v>69</v>
      </c>
      <c r="AN2901" s="1" t="s">
        <v>70</v>
      </c>
      <c r="AO2901" s="1" t="s">
        <v>69</v>
      </c>
      <c r="AP2901" s="1" t="s">
        <v>70</v>
      </c>
      <c r="AQ2901" s="1" t="s">
        <v>70</v>
      </c>
      <c r="AR2901" s="1" t="s">
        <v>69</v>
      </c>
      <c r="AS2901" s="1" t="s">
        <v>69</v>
      </c>
      <c r="AT2901" s="1" t="s">
        <v>69</v>
      </c>
      <c r="AU2901" s="1" t="s">
        <v>69</v>
      </c>
      <c r="AV2901" s="1" t="s">
        <v>70</v>
      </c>
      <c r="AW2901" s="1" t="s">
        <v>69</v>
      </c>
      <c r="AX2901" s="1" t="s">
        <v>70</v>
      </c>
      <c r="AY2901" s="1" t="s">
        <v>70</v>
      </c>
      <c r="AZ2901" s="1" t="s">
        <v>69</v>
      </c>
      <c r="BA2901" s="1" t="s">
        <v>70</v>
      </c>
      <c r="BB2901" s="1" t="s">
        <v>69</v>
      </c>
      <c r="BC2901" s="1" t="s">
        <v>69</v>
      </c>
      <c r="BD2901" s="1" t="s">
        <v>70</v>
      </c>
      <c r="BE2901" s="1" t="s">
        <v>70</v>
      </c>
      <c r="BF2901" s="1" t="s">
        <v>70</v>
      </c>
      <c r="BG2901" s="3">
        <v>42930.680555555555</v>
      </c>
    </row>
    <row r="2902">
      <c r="A2902" s="1">
        <v>1005605.0</v>
      </c>
      <c r="B2902" s="1" t="s">
        <v>13510</v>
      </c>
      <c r="C2902" s="2" t="s">
        <v>13511</v>
      </c>
      <c r="H2902" s="1" t="s">
        <v>13512</v>
      </c>
      <c r="I2902" s="1" t="s">
        <v>13513</v>
      </c>
      <c r="J2902" s="1" t="s">
        <v>201</v>
      </c>
      <c r="K2902" s="1" t="s">
        <v>85</v>
      </c>
      <c r="L2902" s="1">
        <v>29455.0</v>
      </c>
      <c r="U2902" s="1">
        <v>-80.149101</v>
      </c>
      <c r="V2902" s="1">
        <v>32.607899</v>
      </c>
      <c r="X2902" s="1" t="s">
        <v>70</v>
      </c>
      <c r="Y2902" s="1" t="s">
        <v>70</v>
      </c>
      <c r="Z2902" s="1" t="s">
        <v>70</v>
      </c>
      <c r="AA2902" s="1" t="s">
        <v>70</v>
      </c>
      <c r="AB2902" s="1" t="s">
        <v>70</v>
      </c>
      <c r="AC2902" s="1" t="s">
        <v>80</v>
      </c>
      <c r="BG2902" s="1">
        <v>2011.0</v>
      </c>
    </row>
    <row r="2903">
      <c r="A2903" s="1">
        <v>1008595.0</v>
      </c>
      <c r="B2903" s="1" t="s">
        <v>13514</v>
      </c>
      <c r="C2903" s="2" t="s">
        <v>13515</v>
      </c>
      <c r="E2903" s="2" t="s">
        <v>13516</v>
      </c>
      <c r="H2903" s="1" t="s">
        <v>13517</v>
      </c>
      <c r="I2903" s="1" t="s">
        <v>7384</v>
      </c>
      <c r="J2903" s="1" t="s">
        <v>7384</v>
      </c>
      <c r="K2903" s="1" t="s">
        <v>656</v>
      </c>
      <c r="L2903" s="1">
        <v>93721.0</v>
      </c>
      <c r="M2903" s="1" t="s">
        <v>13518</v>
      </c>
      <c r="N2903" s="1" t="s">
        <v>13519</v>
      </c>
      <c r="U2903" s="1">
        <v>-119.79053</v>
      </c>
      <c r="V2903" s="1">
        <v>36.731953</v>
      </c>
      <c r="W2903" s="1" t="s">
        <v>136</v>
      </c>
      <c r="X2903" s="1" t="s">
        <v>70</v>
      </c>
      <c r="Y2903" s="1" t="s">
        <v>70</v>
      </c>
      <c r="Z2903" s="1" t="s">
        <v>70</v>
      </c>
      <c r="AA2903" s="1" t="s">
        <v>70</v>
      </c>
      <c r="AB2903" s="1" t="s">
        <v>70</v>
      </c>
      <c r="AC2903" s="1" t="s">
        <v>80</v>
      </c>
      <c r="AD2903" s="1" t="s">
        <v>70</v>
      </c>
      <c r="AE2903" s="1" t="s">
        <v>69</v>
      </c>
      <c r="AF2903" s="1" t="s">
        <v>70</v>
      </c>
      <c r="AG2903" s="1" t="s">
        <v>70</v>
      </c>
      <c r="AH2903" s="1" t="s">
        <v>69</v>
      </c>
      <c r="AI2903" s="1" t="s">
        <v>70</v>
      </c>
      <c r="AJ2903" s="1" t="s">
        <v>70</v>
      </c>
      <c r="AK2903" s="1" t="s">
        <v>69</v>
      </c>
      <c r="AL2903" s="1" t="s">
        <v>69</v>
      </c>
      <c r="AM2903" s="1" t="s">
        <v>69</v>
      </c>
      <c r="AN2903" s="1" t="s">
        <v>70</v>
      </c>
      <c r="AO2903" s="1" t="s">
        <v>70</v>
      </c>
      <c r="AP2903" s="1" t="s">
        <v>70</v>
      </c>
      <c r="AQ2903" s="1" t="s">
        <v>69</v>
      </c>
      <c r="AR2903" s="1" t="s">
        <v>70</v>
      </c>
      <c r="AS2903" s="1" t="s">
        <v>70</v>
      </c>
      <c r="AT2903" s="1" t="s">
        <v>70</v>
      </c>
      <c r="AU2903" s="1" t="s">
        <v>70</v>
      </c>
      <c r="AV2903" s="1" t="s">
        <v>70</v>
      </c>
      <c r="AW2903" s="1" t="s">
        <v>70</v>
      </c>
      <c r="AX2903" s="1" t="s">
        <v>70</v>
      </c>
      <c r="AY2903" s="1" t="s">
        <v>70</v>
      </c>
      <c r="AZ2903" s="1" t="s">
        <v>69</v>
      </c>
      <c r="BA2903" s="1" t="s">
        <v>70</v>
      </c>
      <c r="BB2903" s="1" t="s">
        <v>69</v>
      </c>
      <c r="BC2903" s="1" t="s">
        <v>70</v>
      </c>
      <c r="BD2903" s="1" t="s">
        <v>70</v>
      </c>
      <c r="BE2903" s="1" t="s">
        <v>69</v>
      </c>
      <c r="BF2903" s="1" t="s">
        <v>70</v>
      </c>
      <c r="BG2903" s="3">
        <v>41822.38958333333</v>
      </c>
    </row>
    <row r="2904">
      <c r="A2904" s="1">
        <v>1004540.0</v>
      </c>
      <c r="B2904" s="1" t="s">
        <v>13520</v>
      </c>
      <c r="H2904" s="1" t="s">
        <v>13521</v>
      </c>
      <c r="I2904" s="1" t="s">
        <v>7384</v>
      </c>
      <c r="J2904" s="1" t="s">
        <v>7384</v>
      </c>
      <c r="K2904" s="1" t="s">
        <v>656</v>
      </c>
      <c r="L2904" s="1">
        <v>93729.0</v>
      </c>
      <c r="U2904" s="1">
        <v>-119.82654</v>
      </c>
      <c r="V2904" s="1">
        <v>36.822838</v>
      </c>
      <c r="X2904" s="1" t="s">
        <v>69</v>
      </c>
      <c r="Y2904" s="1" t="s">
        <v>70</v>
      </c>
      <c r="Z2904" s="1" t="s">
        <v>70</v>
      </c>
      <c r="AA2904" s="1" t="s">
        <v>70</v>
      </c>
      <c r="AB2904" s="1" t="s">
        <v>70</v>
      </c>
      <c r="AC2904" s="1" t="s">
        <v>80</v>
      </c>
      <c r="BG2904" s="3">
        <v>42114.56180555555</v>
      </c>
    </row>
    <row r="2905">
      <c r="A2905" s="1">
        <v>1004539.0</v>
      </c>
      <c r="B2905" s="1" t="s">
        <v>13522</v>
      </c>
      <c r="H2905" s="1" t="s">
        <v>13523</v>
      </c>
      <c r="I2905" s="1" t="s">
        <v>7384</v>
      </c>
      <c r="J2905" s="1" t="s">
        <v>7384</v>
      </c>
      <c r="K2905" s="1" t="s">
        <v>656</v>
      </c>
      <c r="L2905" s="1">
        <v>93729.0</v>
      </c>
      <c r="U2905" s="1">
        <v>-119.8269</v>
      </c>
      <c r="V2905" s="1">
        <v>36.823093</v>
      </c>
      <c r="X2905" s="1" t="s">
        <v>69</v>
      </c>
      <c r="Y2905" s="1" t="s">
        <v>70</v>
      </c>
      <c r="Z2905" s="1" t="s">
        <v>70</v>
      </c>
      <c r="AA2905" s="1" t="s">
        <v>70</v>
      </c>
      <c r="AB2905" s="1" t="s">
        <v>70</v>
      </c>
      <c r="AC2905" s="1" t="s">
        <v>80</v>
      </c>
      <c r="BG2905" s="3">
        <v>42114.55694444444</v>
      </c>
    </row>
    <row r="2906">
      <c r="A2906" s="1">
        <v>1004706.0</v>
      </c>
      <c r="B2906" s="1" t="s">
        <v>13524</v>
      </c>
      <c r="H2906" s="1" t="s">
        <v>13525</v>
      </c>
      <c r="I2906" s="1" t="s">
        <v>4090</v>
      </c>
      <c r="J2906" s="1" t="s">
        <v>1124</v>
      </c>
      <c r="K2906" s="1" t="s">
        <v>196</v>
      </c>
      <c r="L2906" s="1">
        <v>68701.0</v>
      </c>
      <c r="U2906" s="1">
        <v>-97.450798</v>
      </c>
      <c r="V2906" s="1">
        <v>42.040901</v>
      </c>
      <c r="X2906" s="1" t="s">
        <v>70</v>
      </c>
      <c r="Y2906" s="1" t="s">
        <v>70</v>
      </c>
      <c r="Z2906" s="1" t="s">
        <v>70</v>
      </c>
      <c r="AA2906" s="1" t="s">
        <v>70</v>
      </c>
      <c r="AB2906" s="1" t="s">
        <v>70</v>
      </c>
      <c r="AC2906" s="1" t="s">
        <v>80</v>
      </c>
      <c r="BG2906" s="4">
        <v>40317.513194444444</v>
      </c>
    </row>
    <row r="2907">
      <c r="A2907" s="1">
        <v>1005196.0</v>
      </c>
      <c r="B2907" s="1" t="s">
        <v>13526</v>
      </c>
      <c r="C2907" s="2" t="s">
        <v>13527</v>
      </c>
      <c r="H2907" s="1" t="s">
        <v>13528</v>
      </c>
      <c r="I2907" s="1" t="s">
        <v>4443</v>
      </c>
      <c r="J2907" s="1" t="s">
        <v>4443</v>
      </c>
      <c r="K2907" s="1" t="s">
        <v>575</v>
      </c>
      <c r="L2907" s="1">
        <v>49048.0</v>
      </c>
      <c r="U2907" s="1">
        <v>-85.559799</v>
      </c>
      <c r="V2907" s="1">
        <v>42.307701</v>
      </c>
      <c r="X2907" s="1" t="s">
        <v>70</v>
      </c>
      <c r="Y2907" s="1" t="s">
        <v>70</v>
      </c>
      <c r="Z2907" s="1" t="s">
        <v>70</v>
      </c>
      <c r="AA2907" s="1" t="s">
        <v>70</v>
      </c>
      <c r="AB2907" s="1" t="s">
        <v>70</v>
      </c>
      <c r="AC2907" s="1" t="s">
        <v>80</v>
      </c>
      <c r="BG2907" s="4">
        <v>40323.53472222222</v>
      </c>
    </row>
    <row r="2908">
      <c r="A2908" s="1">
        <v>1000546.0</v>
      </c>
      <c r="B2908" s="1" t="s">
        <v>13529</v>
      </c>
      <c r="H2908" s="1" t="s">
        <v>13530</v>
      </c>
      <c r="I2908" s="1" t="s">
        <v>6422</v>
      </c>
      <c r="J2908" s="1" t="s">
        <v>6423</v>
      </c>
      <c r="K2908" s="1" t="s">
        <v>133</v>
      </c>
      <c r="L2908" s="1">
        <v>99004.0</v>
      </c>
      <c r="U2908" s="1">
        <v>-117.575</v>
      </c>
      <c r="V2908" s="1">
        <v>47.487598</v>
      </c>
      <c r="X2908" s="1" t="s">
        <v>70</v>
      </c>
      <c r="Y2908" s="1" t="s">
        <v>70</v>
      </c>
      <c r="Z2908" s="1" t="s">
        <v>70</v>
      </c>
      <c r="AA2908" s="1" t="s">
        <v>70</v>
      </c>
      <c r="AB2908" s="1" t="s">
        <v>70</v>
      </c>
      <c r="AC2908" s="1" t="s">
        <v>80</v>
      </c>
      <c r="BG2908" s="1">
        <v>2009.0</v>
      </c>
    </row>
    <row r="2909">
      <c r="A2909" s="1">
        <v>1006817.0</v>
      </c>
      <c r="B2909" s="1" t="s">
        <v>13529</v>
      </c>
      <c r="H2909" s="1" t="s">
        <v>13531</v>
      </c>
      <c r="I2909" s="1" t="s">
        <v>13532</v>
      </c>
      <c r="J2909" s="1" t="s">
        <v>1987</v>
      </c>
      <c r="K2909" s="1" t="s">
        <v>389</v>
      </c>
      <c r="L2909" s="1">
        <v>52157.0</v>
      </c>
      <c r="U2909" s="1">
        <v>-91.174896</v>
      </c>
      <c r="V2909" s="1">
        <v>43.024899</v>
      </c>
      <c r="X2909" s="1" t="s">
        <v>70</v>
      </c>
      <c r="Y2909" s="1" t="s">
        <v>70</v>
      </c>
      <c r="Z2909" s="1" t="s">
        <v>70</v>
      </c>
      <c r="AA2909" s="1" t="s">
        <v>70</v>
      </c>
      <c r="AB2909" s="1" t="s">
        <v>70</v>
      </c>
      <c r="AC2909" s="1" t="s">
        <v>80</v>
      </c>
      <c r="BG2909" s="6">
        <v>40283.714583333334</v>
      </c>
    </row>
    <row r="2910">
      <c r="A2910" s="1">
        <v>1009706.0</v>
      </c>
      <c r="B2910" s="1" t="s">
        <v>13533</v>
      </c>
      <c r="C2910" s="2" t="s">
        <v>13534</v>
      </c>
      <c r="D2910" s="2" t="s">
        <v>13535</v>
      </c>
      <c r="H2910" s="1" t="s">
        <v>13536</v>
      </c>
      <c r="I2910" s="1" t="s">
        <v>6851</v>
      </c>
      <c r="J2910" s="1" t="s">
        <v>1671</v>
      </c>
      <c r="K2910" s="1" t="s">
        <v>133</v>
      </c>
      <c r="L2910" s="1">
        <v>98208.0</v>
      </c>
      <c r="M2910" s="1" t="s">
        <v>13537</v>
      </c>
      <c r="N2910" s="1" t="s">
        <v>1859</v>
      </c>
      <c r="U2910" s="1">
        <v>-122.21592</v>
      </c>
      <c r="V2910" s="1">
        <v>47.910469</v>
      </c>
      <c r="X2910" s="1" t="s">
        <v>69</v>
      </c>
      <c r="Y2910" s="1" t="s">
        <v>69</v>
      </c>
      <c r="Z2910" s="1" t="s">
        <v>70</v>
      </c>
      <c r="AA2910" s="1" t="s">
        <v>69</v>
      </c>
      <c r="AB2910" s="1" t="s">
        <v>69</v>
      </c>
      <c r="AC2910" s="1" t="s">
        <v>69</v>
      </c>
      <c r="AD2910" s="1" t="s">
        <v>69</v>
      </c>
      <c r="AE2910" s="1" t="s">
        <v>69</v>
      </c>
      <c r="AF2910" s="1" t="s">
        <v>69</v>
      </c>
      <c r="AG2910" s="1" t="s">
        <v>69</v>
      </c>
      <c r="AH2910" s="1" t="s">
        <v>70</v>
      </c>
      <c r="AI2910" s="1" t="s">
        <v>70</v>
      </c>
      <c r="AJ2910" s="1" t="s">
        <v>69</v>
      </c>
      <c r="AK2910" s="1" t="s">
        <v>69</v>
      </c>
      <c r="AL2910" s="1" t="s">
        <v>69</v>
      </c>
      <c r="AM2910" s="1" t="s">
        <v>69</v>
      </c>
      <c r="AN2910" s="1" t="s">
        <v>70</v>
      </c>
      <c r="AO2910" s="1" t="s">
        <v>70</v>
      </c>
      <c r="AP2910" s="1" t="s">
        <v>70</v>
      </c>
      <c r="AQ2910" s="1" t="s">
        <v>69</v>
      </c>
      <c r="AR2910" s="1" t="s">
        <v>69</v>
      </c>
      <c r="AS2910" s="1" t="s">
        <v>70</v>
      </c>
      <c r="AT2910" s="1" t="s">
        <v>69</v>
      </c>
      <c r="AU2910" s="1" t="s">
        <v>69</v>
      </c>
      <c r="AV2910" s="1" t="s">
        <v>69</v>
      </c>
      <c r="AW2910" s="1" t="s">
        <v>69</v>
      </c>
      <c r="AX2910" s="1" t="s">
        <v>69</v>
      </c>
      <c r="AY2910" s="1" t="s">
        <v>70</v>
      </c>
      <c r="AZ2910" s="1" t="s">
        <v>69</v>
      </c>
      <c r="BA2910" s="1" t="s">
        <v>70</v>
      </c>
      <c r="BB2910" s="1" t="s">
        <v>69</v>
      </c>
      <c r="BC2910" s="1" t="s">
        <v>70</v>
      </c>
      <c r="BD2910" s="1" t="s">
        <v>70</v>
      </c>
      <c r="BE2910" s="1" t="s">
        <v>70</v>
      </c>
      <c r="BF2910" s="1" t="s">
        <v>70</v>
      </c>
      <c r="BG2910" s="3">
        <v>42486.43263888889</v>
      </c>
    </row>
    <row r="2911">
      <c r="A2911" s="1">
        <v>1006818.0</v>
      </c>
      <c r="B2911" s="1" t="s">
        <v>13538</v>
      </c>
      <c r="H2911" s="1" t="s">
        <v>13539</v>
      </c>
      <c r="I2911" s="1" t="s">
        <v>9961</v>
      </c>
      <c r="J2911" s="1" t="s">
        <v>1987</v>
      </c>
      <c r="K2911" s="1" t="s">
        <v>389</v>
      </c>
      <c r="L2911" s="1">
        <v>52158.0</v>
      </c>
      <c r="U2911" s="1">
        <v>-91.184196</v>
      </c>
      <c r="V2911" s="1">
        <v>43.042801</v>
      </c>
      <c r="X2911" s="1" t="s">
        <v>70</v>
      </c>
      <c r="Y2911" s="1" t="s">
        <v>70</v>
      </c>
      <c r="Z2911" s="1" t="s">
        <v>70</v>
      </c>
      <c r="AA2911" s="1" t="s">
        <v>70</v>
      </c>
      <c r="AB2911" s="1" t="s">
        <v>70</v>
      </c>
      <c r="AC2911" s="1" t="s">
        <v>80</v>
      </c>
      <c r="BG2911" s="1">
        <v>2009.0</v>
      </c>
    </row>
    <row r="2912">
      <c r="A2912" s="1">
        <v>1003418.0</v>
      </c>
      <c r="B2912" s="1" t="s">
        <v>13540</v>
      </c>
      <c r="C2912" s="2" t="s">
        <v>13541</v>
      </c>
      <c r="H2912" s="1" t="s">
        <v>13542</v>
      </c>
      <c r="I2912" s="1" t="s">
        <v>10130</v>
      </c>
      <c r="J2912" s="1" t="s">
        <v>11968</v>
      </c>
      <c r="K2912" s="1" t="s">
        <v>211</v>
      </c>
      <c r="L2912" s="1">
        <v>32960.0</v>
      </c>
      <c r="M2912" s="1" t="s">
        <v>13543</v>
      </c>
      <c r="N2912" s="1" t="s">
        <v>13544</v>
      </c>
      <c r="U2912" s="1">
        <v>-80.399261</v>
      </c>
      <c r="V2912" s="1">
        <v>27.641457</v>
      </c>
      <c r="W2912" s="1" t="s">
        <v>392</v>
      </c>
      <c r="X2912" s="1" t="s">
        <v>69</v>
      </c>
      <c r="Y2912" s="1" t="s">
        <v>70</v>
      </c>
      <c r="Z2912" s="1" t="s">
        <v>70</v>
      </c>
      <c r="AA2912" s="1" t="s">
        <v>70</v>
      </c>
      <c r="AB2912" s="1" t="s">
        <v>70</v>
      </c>
      <c r="AC2912" s="1" t="s">
        <v>80</v>
      </c>
      <c r="AD2912" s="1" t="s">
        <v>69</v>
      </c>
      <c r="AE2912" s="1" t="s">
        <v>70</v>
      </c>
      <c r="AF2912" s="1" t="s">
        <v>69</v>
      </c>
      <c r="AG2912" s="1" t="s">
        <v>70</v>
      </c>
      <c r="AH2912" s="1" t="s">
        <v>69</v>
      </c>
      <c r="AI2912" s="1" t="s">
        <v>70</v>
      </c>
      <c r="AJ2912" s="1" t="s">
        <v>69</v>
      </c>
      <c r="AK2912" s="1" t="s">
        <v>69</v>
      </c>
      <c r="AL2912" s="1" t="s">
        <v>70</v>
      </c>
      <c r="AM2912" s="1" t="s">
        <v>70</v>
      </c>
      <c r="AN2912" s="1" t="s">
        <v>70</v>
      </c>
      <c r="AO2912" s="1" t="s">
        <v>70</v>
      </c>
      <c r="AP2912" s="1" t="s">
        <v>70</v>
      </c>
      <c r="AQ2912" s="1" t="s">
        <v>70</v>
      </c>
      <c r="AR2912" s="1" t="s">
        <v>69</v>
      </c>
      <c r="AS2912" s="1" t="s">
        <v>70</v>
      </c>
      <c r="AT2912" s="1" t="s">
        <v>70</v>
      </c>
      <c r="AU2912" s="1" t="s">
        <v>69</v>
      </c>
      <c r="AV2912" s="1" t="s">
        <v>69</v>
      </c>
      <c r="AW2912" s="1" t="s">
        <v>70</v>
      </c>
      <c r="AX2912" s="1" t="s">
        <v>70</v>
      </c>
      <c r="AY2912" s="1" t="s">
        <v>70</v>
      </c>
      <c r="AZ2912" s="1" t="s">
        <v>69</v>
      </c>
      <c r="BA2912" s="1" t="s">
        <v>70</v>
      </c>
      <c r="BB2912" s="1" t="s">
        <v>70</v>
      </c>
      <c r="BC2912" s="1" t="s">
        <v>70</v>
      </c>
      <c r="BD2912" s="1" t="s">
        <v>70</v>
      </c>
      <c r="BE2912" s="1" t="s">
        <v>70</v>
      </c>
      <c r="BF2912" s="1" t="s">
        <v>70</v>
      </c>
      <c r="BG2912" s="3">
        <v>41450.069444444445</v>
      </c>
    </row>
    <row r="2913">
      <c r="A2913" s="1">
        <v>1008560.0</v>
      </c>
      <c r="B2913" s="1" t="s">
        <v>13545</v>
      </c>
      <c r="C2913" s="2" t="s">
        <v>13546</v>
      </c>
      <c r="G2913" s="2" t="s">
        <v>13547</v>
      </c>
      <c r="H2913" s="1" t="s">
        <v>13548</v>
      </c>
      <c r="I2913" s="1" t="s">
        <v>4987</v>
      </c>
      <c r="J2913" s="1" t="s">
        <v>1311</v>
      </c>
      <c r="K2913" s="1" t="s">
        <v>91</v>
      </c>
      <c r="L2913" s="1">
        <v>65806.0</v>
      </c>
      <c r="U2913" s="1">
        <v>-93.292267</v>
      </c>
      <c r="V2913" s="1">
        <v>37.209297</v>
      </c>
      <c r="W2913" s="1" t="s">
        <v>392</v>
      </c>
      <c r="X2913" s="1" t="s">
        <v>70</v>
      </c>
      <c r="Y2913" s="1" t="s">
        <v>70</v>
      </c>
      <c r="Z2913" s="1" t="s">
        <v>70</v>
      </c>
      <c r="AA2913" s="1" t="s">
        <v>70</v>
      </c>
      <c r="AB2913" s="1" t="s">
        <v>70</v>
      </c>
      <c r="AC2913" s="1" t="s">
        <v>80</v>
      </c>
      <c r="AD2913" s="1" t="s">
        <v>69</v>
      </c>
      <c r="AE2913" s="1" t="s">
        <v>70</v>
      </c>
      <c r="AF2913" s="1" t="s">
        <v>69</v>
      </c>
      <c r="AG2913" s="1" t="s">
        <v>69</v>
      </c>
      <c r="AH2913" s="1" t="s">
        <v>69</v>
      </c>
      <c r="AI2913" s="1" t="s">
        <v>70</v>
      </c>
      <c r="AJ2913" s="1" t="s">
        <v>69</v>
      </c>
      <c r="AK2913" s="1" t="s">
        <v>69</v>
      </c>
      <c r="AL2913" s="1" t="s">
        <v>69</v>
      </c>
      <c r="AM2913" s="1" t="s">
        <v>69</v>
      </c>
      <c r="AN2913" s="1" t="s">
        <v>70</v>
      </c>
      <c r="AO2913" s="1" t="s">
        <v>69</v>
      </c>
      <c r="AP2913" s="1" t="s">
        <v>70</v>
      </c>
      <c r="AQ2913" s="1" t="s">
        <v>70</v>
      </c>
      <c r="AR2913" s="1" t="s">
        <v>69</v>
      </c>
      <c r="AS2913" s="1" t="s">
        <v>69</v>
      </c>
      <c r="AT2913" s="1" t="s">
        <v>69</v>
      </c>
      <c r="AU2913" s="1" t="s">
        <v>69</v>
      </c>
      <c r="AV2913" s="1" t="s">
        <v>70</v>
      </c>
      <c r="AW2913" s="1" t="s">
        <v>70</v>
      </c>
      <c r="AX2913" s="1" t="s">
        <v>70</v>
      </c>
      <c r="AY2913" s="1" t="s">
        <v>70</v>
      </c>
      <c r="AZ2913" s="1" t="s">
        <v>69</v>
      </c>
      <c r="BA2913" s="1" t="s">
        <v>70</v>
      </c>
      <c r="BB2913" s="1" t="s">
        <v>70</v>
      </c>
      <c r="BC2913" s="1" t="s">
        <v>70</v>
      </c>
      <c r="BD2913" s="1" t="s">
        <v>70</v>
      </c>
      <c r="BE2913" s="1" t="s">
        <v>70</v>
      </c>
      <c r="BF2913" s="1" t="s">
        <v>70</v>
      </c>
      <c r="BG2913" s="3">
        <v>41451.53472222222</v>
      </c>
    </row>
    <row r="2914">
      <c r="A2914" s="1">
        <v>1006928.0</v>
      </c>
      <c r="B2914" s="1" t="s">
        <v>13549</v>
      </c>
      <c r="H2914" s="1" t="s">
        <v>1269</v>
      </c>
      <c r="I2914" s="1" t="s">
        <v>13550</v>
      </c>
      <c r="J2914" s="1" t="s">
        <v>13551</v>
      </c>
      <c r="K2914" s="1" t="s">
        <v>670</v>
      </c>
      <c r="L2914" s="1">
        <v>28052.0</v>
      </c>
      <c r="U2914" s="1">
        <v>-81.177299</v>
      </c>
      <c r="V2914" s="1">
        <v>35.264099</v>
      </c>
      <c r="X2914" s="1" t="s">
        <v>70</v>
      </c>
      <c r="Y2914" s="1" t="s">
        <v>70</v>
      </c>
      <c r="Z2914" s="1" t="s">
        <v>70</v>
      </c>
      <c r="AA2914" s="1" t="s">
        <v>70</v>
      </c>
      <c r="AB2914" s="1" t="s">
        <v>70</v>
      </c>
      <c r="AC2914" s="1" t="s">
        <v>80</v>
      </c>
      <c r="BG2914" s="6">
        <v>40338.51111111111</v>
      </c>
    </row>
    <row r="2915">
      <c r="A2915" s="1">
        <v>1007086.0</v>
      </c>
      <c r="B2915" s="1" t="s">
        <v>13552</v>
      </c>
      <c r="H2915" s="1" t="s">
        <v>13553</v>
      </c>
      <c r="I2915" s="1" t="s">
        <v>13554</v>
      </c>
      <c r="J2915" s="1" t="s">
        <v>13555</v>
      </c>
      <c r="K2915" s="1" t="s">
        <v>188</v>
      </c>
      <c r="L2915" s="1">
        <v>17740.0</v>
      </c>
      <c r="U2915" s="1">
        <v>-77.239403</v>
      </c>
      <c r="V2915" s="1">
        <v>41.136398</v>
      </c>
      <c r="X2915" s="1" t="s">
        <v>70</v>
      </c>
      <c r="Y2915" s="1" t="s">
        <v>70</v>
      </c>
      <c r="Z2915" s="1" t="s">
        <v>70</v>
      </c>
      <c r="AA2915" s="1" t="s">
        <v>70</v>
      </c>
      <c r="AB2915" s="1" t="s">
        <v>70</v>
      </c>
      <c r="AC2915" s="1" t="s">
        <v>80</v>
      </c>
      <c r="BG2915" s="1">
        <v>2009.0</v>
      </c>
    </row>
    <row r="2916">
      <c r="A2916" s="1">
        <v>1007837.0</v>
      </c>
      <c r="B2916" s="1" t="s">
        <v>13556</v>
      </c>
      <c r="C2916" s="2" t="s">
        <v>13557</v>
      </c>
      <c r="H2916" s="1" t="s">
        <v>13558</v>
      </c>
      <c r="I2916" s="1" t="s">
        <v>641</v>
      </c>
      <c r="J2916" s="1" t="s">
        <v>5758</v>
      </c>
      <c r="K2916" s="1" t="s">
        <v>575</v>
      </c>
      <c r="U2916" s="1">
        <v>-84.223701</v>
      </c>
      <c r="V2916" s="1">
        <v>42.063702</v>
      </c>
      <c r="X2916" s="1" t="s">
        <v>70</v>
      </c>
      <c r="Y2916" s="1" t="s">
        <v>70</v>
      </c>
      <c r="Z2916" s="1" t="s">
        <v>70</v>
      </c>
      <c r="AA2916" s="1" t="s">
        <v>70</v>
      </c>
      <c r="AB2916" s="1" t="s">
        <v>70</v>
      </c>
      <c r="AC2916" s="1" t="s">
        <v>80</v>
      </c>
      <c r="BG2916" s="1">
        <v>2011.0</v>
      </c>
    </row>
    <row r="2917">
      <c r="A2917" s="1">
        <v>1011730.0</v>
      </c>
      <c r="B2917" s="1" t="s">
        <v>13559</v>
      </c>
      <c r="C2917" s="2" t="s">
        <v>13560</v>
      </c>
      <c r="D2917" s="2" t="s">
        <v>13561</v>
      </c>
      <c r="H2917" s="1" t="s">
        <v>13562</v>
      </c>
      <c r="I2917" s="1" t="s">
        <v>2605</v>
      </c>
      <c r="J2917" s="1" t="s">
        <v>13563</v>
      </c>
      <c r="K2917" s="1" t="s">
        <v>785</v>
      </c>
      <c r="L2917" s="1">
        <v>77546.0</v>
      </c>
      <c r="M2917" s="1" t="s">
        <v>706</v>
      </c>
      <c r="N2917" s="1" t="s">
        <v>205</v>
      </c>
      <c r="U2917" s="1">
        <v>-95.191299</v>
      </c>
      <c r="V2917" s="1">
        <v>29.520767</v>
      </c>
      <c r="X2917" s="1" t="s">
        <v>69</v>
      </c>
      <c r="Y2917" s="1" t="s">
        <v>70</v>
      </c>
      <c r="Z2917" s="1" t="s">
        <v>70</v>
      </c>
      <c r="AA2917" s="1" t="s">
        <v>70</v>
      </c>
      <c r="AB2917" s="1" t="s">
        <v>70</v>
      </c>
      <c r="AC2917" s="1" t="s">
        <v>69</v>
      </c>
      <c r="AD2917" s="1" t="s">
        <v>69</v>
      </c>
      <c r="AE2917" s="1" t="s">
        <v>70</v>
      </c>
      <c r="AF2917" s="1" t="s">
        <v>70</v>
      </c>
      <c r="AG2917" s="1" t="s">
        <v>70</v>
      </c>
      <c r="AH2917" s="1" t="s">
        <v>69</v>
      </c>
      <c r="AI2917" s="1" t="s">
        <v>69</v>
      </c>
      <c r="AJ2917" s="1" t="s">
        <v>69</v>
      </c>
      <c r="AK2917" s="1" t="s">
        <v>69</v>
      </c>
      <c r="AL2917" s="1" t="s">
        <v>69</v>
      </c>
      <c r="AM2917" s="1" t="s">
        <v>69</v>
      </c>
      <c r="AN2917" s="1" t="s">
        <v>70</v>
      </c>
      <c r="AO2917" s="1" t="s">
        <v>69</v>
      </c>
      <c r="AP2917" s="1" t="s">
        <v>70</v>
      </c>
      <c r="AQ2917" s="1" t="s">
        <v>69</v>
      </c>
      <c r="AR2917" s="1" t="s">
        <v>69</v>
      </c>
      <c r="AS2917" s="1" t="s">
        <v>69</v>
      </c>
      <c r="AT2917" s="1" t="s">
        <v>69</v>
      </c>
      <c r="AU2917" s="1" t="s">
        <v>69</v>
      </c>
      <c r="AV2917" s="1" t="s">
        <v>69</v>
      </c>
      <c r="AW2917" s="1" t="s">
        <v>70</v>
      </c>
      <c r="AX2917" s="1" t="s">
        <v>69</v>
      </c>
      <c r="AY2917" s="1" t="s">
        <v>70</v>
      </c>
      <c r="AZ2917" s="1" t="s">
        <v>69</v>
      </c>
      <c r="BA2917" s="1" t="s">
        <v>69</v>
      </c>
      <c r="BB2917" s="1" t="s">
        <v>69</v>
      </c>
      <c r="BC2917" s="1" t="s">
        <v>69</v>
      </c>
      <c r="BD2917" s="1" t="s">
        <v>69</v>
      </c>
      <c r="BE2917" s="1" t="s">
        <v>70</v>
      </c>
      <c r="BF2917" s="1" t="s">
        <v>70</v>
      </c>
      <c r="BG2917" s="3">
        <v>42307.50833333333</v>
      </c>
    </row>
    <row r="2918">
      <c r="A2918" s="1">
        <v>1002104.0</v>
      </c>
      <c r="B2918" s="1" t="s">
        <v>13564</v>
      </c>
      <c r="H2918" s="1" t="s">
        <v>13565</v>
      </c>
      <c r="I2918" s="1" t="s">
        <v>13566</v>
      </c>
      <c r="J2918" s="1" t="s">
        <v>338</v>
      </c>
      <c r="K2918" s="1" t="s">
        <v>382</v>
      </c>
      <c r="L2918" s="1">
        <v>36445.0</v>
      </c>
      <c r="U2918" s="1">
        <v>-87.4002</v>
      </c>
      <c r="V2918" s="1">
        <v>31.434999</v>
      </c>
      <c r="X2918" s="1" t="s">
        <v>70</v>
      </c>
      <c r="Y2918" s="1" t="s">
        <v>70</v>
      </c>
      <c r="Z2918" s="1" t="s">
        <v>70</v>
      </c>
      <c r="AA2918" s="1" t="s">
        <v>70</v>
      </c>
      <c r="AB2918" s="1" t="s">
        <v>70</v>
      </c>
      <c r="AC2918" s="1" t="s">
        <v>80</v>
      </c>
      <c r="BG2918" s="4">
        <v>40299.94236111111</v>
      </c>
    </row>
    <row r="2919">
      <c r="A2919" s="1">
        <v>1010955.0</v>
      </c>
      <c r="B2919" s="1" t="s">
        <v>13567</v>
      </c>
      <c r="C2919" s="2" t="s">
        <v>13568</v>
      </c>
      <c r="D2919" s="2" t="s">
        <v>13569</v>
      </c>
      <c r="H2919" s="1" t="s">
        <v>13570</v>
      </c>
      <c r="I2919" s="1" t="s">
        <v>13571</v>
      </c>
      <c r="J2919" s="1" t="s">
        <v>5965</v>
      </c>
      <c r="K2919" s="1" t="s">
        <v>785</v>
      </c>
      <c r="L2919" s="1">
        <v>75034.0</v>
      </c>
      <c r="M2919" s="1" t="s">
        <v>13572</v>
      </c>
      <c r="N2919" s="1" t="s">
        <v>205</v>
      </c>
      <c r="U2919" s="1">
        <v>-96.832207</v>
      </c>
      <c r="V2919" s="1">
        <v>33.151199</v>
      </c>
      <c r="X2919" s="1" t="s">
        <v>69</v>
      </c>
      <c r="Y2919" s="1" t="s">
        <v>70</v>
      </c>
      <c r="Z2919" s="1" t="s">
        <v>70</v>
      </c>
      <c r="AA2919" s="1" t="s">
        <v>70</v>
      </c>
      <c r="AB2919" s="1" t="s">
        <v>70</v>
      </c>
      <c r="AC2919" s="1" t="s">
        <v>80</v>
      </c>
      <c r="AD2919" s="1" t="s">
        <v>69</v>
      </c>
      <c r="AE2919" s="1" t="s">
        <v>70</v>
      </c>
      <c r="AF2919" s="1" t="s">
        <v>69</v>
      </c>
      <c r="AG2919" s="1" t="s">
        <v>70</v>
      </c>
      <c r="AH2919" s="1" t="s">
        <v>69</v>
      </c>
      <c r="AI2919" s="1" t="s">
        <v>70</v>
      </c>
      <c r="AJ2919" s="1" t="s">
        <v>70</v>
      </c>
      <c r="AK2919" s="1" t="s">
        <v>69</v>
      </c>
      <c r="AL2919" s="1" t="s">
        <v>69</v>
      </c>
      <c r="AM2919" s="1" t="s">
        <v>69</v>
      </c>
      <c r="AN2919" s="1" t="s">
        <v>70</v>
      </c>
      <c r="AO2919" s="1" t="s">
        <v>70</v>
      </c>
      <c r="AP2919" s="1" t="s">
        <v>70</v>
      </c>
      <c r="AQ2919" s="1" t="s">
        <v>69</v>
      </c>
      <c r="AR2919" s="1" t="s">
        <v>70</v>
      </c>
      <c r="AS2919" s="1" t="s">
        <v>69</v>
      </c>
      <c r="AT2919" s="1" t="s">
        <v>70</v>
      </c>
      <c r="AU2919" s="1" t="s">
        <v>69</v>
      </c>
      <c r="AV2919" s="1" t="s">
        <v>70</v>
      </c>
      <c r="AW2919" s="1" t="s">
        <v>70</v>
      </c>
      <c r="AX2919" s="1" t="s">
        <v>69</v>
      </c>
      <c r="AY2919" s="1" t="s">
        <v>70</v>
      </c>
      <c r="AZ2919" s="1" t="s">
        <v>69</v>
      </c>
      <c r="BA2919" s="1" t="s">
        <v>70</v>
      </c>
      <c r="BB2919" s="1" t="s">
        <v>70</v>
      </c>
      <c r="BC2919" s="1" t="s">
        <v>70</v>
      </c>
      <c r="BD2919" s="1" t="s">
        <v>69</v>
      </c>
      <c r="BE2919" s="1" t="s">
        <v>70</v>
      </c>
      <c r="BF2919" s="1" t="s">
        <v>69</v>
      </c>
      <c r="BG2919" s="3">
        <v>42086.74791666667</v>
      </c>
    </row>
    <row r="2920">
      <c r="A2920" s="1">
        <v>1010765.0</v>
      </c>
      <c r="B2920" s="1" t="s">
        <v>13573</v>
      </c>
      <c r="C2920" s="2" t="s">
        <v>13574</v>
      </c>
      <c r="I2920" s="1" t="s">
        <v>13575</v>
      </c>
      <c r="J2920" s="1" t="s">
        <v>3002</v>
      </c>
      <c r="K2920" s="1" t="s">
        <v>181</v>
      </c>
      <c r="L2920" s="1">
        <v>22630.0</v>
      </c>
      <c r="M2920" s="1" t="s">
        <v>5420</v>
      </c>
      <c r="N2920" s="1" t="s">
        <v>79</v>
      </c>
      <c r="O2920" s="1" t="s">
        <v>13576</v>
      </c>
      <c r="P2920" s="1" t="s">
        <v>13577</v>
      </c>
      <c r="U2920" s="1">
        <v>-78.189568</v>
      </c>
      <c r="V2920" s="1">
        <v>38.918034</v>
      </c>
      <c r="X2920" s="1" t="s">
        <v>69</v>
      </c>
      <c r="Y2920" s="1" t="s">
        <v>70</v>
      </c>
      <c r="Z2920" s="1" t="s">
        <v>70</v>
      </c>
      <c r="AA2920" s="1" t="s">
        <v>70</v>
      </c>
      <c r="AB2920" s="1" t="s">
        <v>69</v>
      </c>
      <c r="AC2920" s="1" t="s">
        <v>69</v>
      </c>
      <c r="AD2920" s="1" t="s">
        <v>69</v>
      </c>
      <c r="AE2920" s="1" t="s">
        <v>69</v>
      </c>
      <c r="AF2920" s="1" t="s">
        <v>69</v>
      </c>
      <c r="AG2920" s="1" t="s">
        <v>69</v>
      </c>
      <c r="AH2920" s="1" t="s">
        <v>69</v>
      </c>
      <c r="AI2920" s="1" t="s">
        <v>70</v>
      </c>
      <c r="AJ2920" s="1" t="s">
        <v>69</v>
      </c>
      <c r="AK2920" s="1" t="s">
        <v>69</v>
      </c>
      <c r="AL2920" s="1" t="s">
        <v>69</v>
      </c>
      <c r="AM2920" s="1" t="s">
        <v>69</v>
      </c>
      <c r="AN2920" s="1" t="s">
        <v>70</v>
      </c>
      <c r="AO2920" s="1" t="s">
        <v>69</v>
      </c>
      <c r="AP2920" s="1" t="s">
        <v>70</v>
      </c>
      <c r="AQ2920" s="1" t="s">
        <v>70</v>
      </c>
      <c r="AR2920" s="1" t="s">
        <v>69</v>
      </c>
      <c r="AS2920" s="1" t="s">
        <v>69</v>
      </c>
      <c r="AT2920" s="1" t="s">
        <v>70</v>
      </c>
      <c r="AU2920" s="1" t="s">
        <v>69</v>
      </c>
      <c r="AV2920" s="1" t="s">
        <v>69</v>
      </c>
      <c r="AW2920" s="1" t="s">
        <v>70</v>
      </c>
      <c r="AX2920" s="1" t="s">
        <v>70</v>
      </c>
      <c r="AY2920" s="1" t="s">
        <v>69</v>
      </c>
      <c r="AZ2920" s="1" t="s">
        <v>69</v>
      </c>
      <c r="BA2920" s="1" t="s">
        <v>70</v>
      </c>
      <c r="BB2920" s="1" t="s">
        <v>70</v>
      </c>
      <c r="BC2920" s="1" t="s">
        <v>70</v>
      </c>
      <c r="BD2920" s="1" t="s">
        <v>69</v>
      </c>
      <c r="BE2920" s="1" t="s">
        <v>70</v>
      </c>
      <c r="BF2920" s="1" t="s">
        <v>70</v>
      </c>
      <c r="BG2920" s="3">
        <v>42012.49722222222</v>
      </c>
    </row>
    <row r="2921">
      <c r="A2921" s="1">
        <v>1009292.0</v>
      </c>
      <c r="B2921" s="1" t="s">
        <v>13578</v>
      </c>
      <c r="C2921" s="2" t="s">
        <v>13579</v>
      </c>
      <c r="H2921" s="1" t="s">
        <v>13580</v>
      </c>
      <c r="I2921" s="1" t="s">
        <v>13581</v>
      </c>
      <c r="K2921" s="1" t="s">
        <v>656</v>
      </c>
      <c r="L2921" s="1">
        <v>96080.0</v>
      </c>
      <c r="U2921" s="1">
        <v>-122.202</v>
      </c>
      <c r="V2921" s="1">
        <v>40.185101</v>
      </c>
      <c r="X2921" s="1" t="s">
        <v>69</v>
      </c>
      <c r="Y2921" s="1" t="s">
        <v>70</v>
      </c>
      <c r="Z2921" s="1" t="s">
        <v>70</v>
      </c>
      <c r="AA2921" s="1" t="s">
        <v>70</v>
      </c>
      <c r="AB2921" s="1" t="s">
        <v>70</v>
      </c>
      <c r="AC2921" s="1" t="s">
        <v>80</v>
      </c>
      <c r="BG2921" s="1">
        <v>2013.0</v>
      </c>
    </row>
    <row r="2922">
      <c r="A2922" s="1">
        <v>1012762.0</v>
      </c>
      <c r="B2922" s="1" t="s">
        <v>13582</v>
      </c>
      <c r="C2922" s="2" t="s">
        <v>13583</v>
      </c>
      <c r="D2922" s="2" t="s">
        <v>13584</v>
      </c>
      <c r="H2922" s="1" t="s">
        <v>13585</v>
      </c>
      <c r="I2922" s="1" t="s">
        <v>13586</v>
      </c>
      <c r="J2922" s="1" t="s">
        <v>927</v>
      </c>
      <c r="K2922" s="1" t="s">
        <v>311</v>
      </c>
      <c r="L2922" s="1">
        <v>21532.0</v>
      </c>
      <c r="M2922" s="1" t="s">
        <v>13587</v>
      </c>
      <c r="N2922" s="1" t="s">
        <v>6278</v>
      </c>
      <c r="U2922" s="1">
        <v>-78.929253</v>
      </c>
      <c r="V2922" s="1">
        <v>39.657471</v>
      </c>
      <c r="X2922" s="1" t="s">
        <v>69</v>
      </c>
      <c r="Y2922" s="1" t="s">
        <v>70</v>
      </c>
      <c r="Z2922" s="1" t="s">
        <v>70</v>
      </c>
      <c r="AA2922" s="1" t="s">
        <v>70</v>
      </c>
      <c r="AB2922" s="1" t="s">
        <v>69</v>
      </c>
      <c r="AC2922" s="1" t="s">
        <v>69</v>
      </c>
      <c r="AD2922" s="1" t="s">
        <v>69</v>
      </c>
      <c r="AE2922" s="1" t="s">
        <v>69</v>
      </c>
      <c r="AF2922" s="1" t="s">
        <v>70</v>
      </c>
      <c r="AG2922" s="1" t="s">
        <v>69</v>
      </c>
      <c r="AH2922" s="1" t="s">
        <v>69</v>
      </c>
      <c r="AI2922" s="1" t="s">
        <v>70</v>
      </c>
      <c r="AJ2922" s="1" t="s">
        <v>69</v>
      </c>
      <c r="AK2922" s="1" t="s">
        <v>69</v>
      </c>
      <c r="AL2922" s="1" t="s">
        <v>69</v>
      </c>
      <c r="AM2922" s="1" t="s">
        <v>70</v>
      </c>
      <c r="AN2922" s="1" t="s">
        <v>69</v>
      </c>
      <c r="AO2922" s="1" t="s">
        <v>69</v>
      </c>
      <c r="AP2922" s="1" t="s">
        <v>70</v>
      </c>
      <c r="AQ2922" s="1" t="s">
        <v>70</v>
      </c>
      <c r="AR2922" s="1" t="s">
        <v>69</v>
      </c>
      <c r="AS2922" s="1" t="s">
        <v>69</v>
      </c>
      <c r="AT2922" s="1" t="s">
        <v>70</v>
      </c>
      <c r="AU2922" s="1" t="s">
        <v>69</v>
      </c>
      <c r="AV2922" s="1" t="s">
        <v>70</v>
      </c>
      <c r="AW2922" s="1" t="s">
        <v>70</v>
      </c>
      <c r="AX2922" s="1" t="s">
        <v>69</v>
      </c>
      <c r="AY2922" s="1" t="s">
        <v>70</v>
      </c>
      <c r="AZ2922" s="1" t="s">
        <v>69</v>
      </c>
      <c r="BA2922" s="1" t="s">
        <v>70</v>
      </c>
      <c r="BB2922" s="1" t="s">
        <v>70</v>
      </c>
      <c r="BC2922" s="1" t="s">
        <v>69</v>
      </c>
      <c r="BD2922" s="1" t="s">
        <v>70</v>
      </c>
      <c r="BE2922" s="1" t="s">
        <v>70</v>
      </c>
      <c r="BF2922" s="1" t="s">
        <v>70</v>
      </c>
      <c r="BG2922" s="3">
        <v>42587.611805555556</v>
      </c>
    </row>
    <row r="2923">
      <c r="A2923" s="1">
        <v>1011181.0</v>
      </c>
      <c r="B2923" s="1" t="s">
        <v>13588</v>
      </c>
      <c r="C2923" s="2" t="s">
        <v>13589</v>
      </c>
      <c r="D2923" s="2" t="s">
        <v>13590</v>
      </c>
      <c r="G2923" s="2" t="s">
        <v>13591</v>
      </c>
      <c r="H2923" s="1" t="s">
        <v>13592</v>
      </c>
      <c r="I2923" s="1" t="s">
        <v>13593</v>
      </c>
      <c r="J2923" s="1" t="s">
        <v>76</v>
      </c>
      <c r="K2923" s="1" t="s">
        <v>77</v>
      </c>
      <c r="L2923" s="1">
        <v>44070.0</v>
      </c>
      <c r="M2923" s="1" t="s">
        <v>5420</v>
      </c>
      <c r="N2923" s="1" t="s">
        <v>79</v>
      </c>
      <c r="U2923" s="1">
        <v>-81.891663</v>
      </c>
      <c r="V2923" s="1">
        <v>41.405487</v>
      </c>
      <c r="X2923" s="1" t="s">
        <v>69</v>
      </c>
      <c r="Y2923" s="1" t="s">
        <v>70</v>
      </c>
      <c r="Z2923" s="1" t="s">
        <v>70</v>
      </c>
      <c r="AA2923" s="1" t="s">
        <v>70</v>
      </c>
      <c r="AB2923" s="1" t="s">
        <v>70</v>
      </c>
      <c r="AC2923" s="1" t="s">
        <v>80</v>
      </c>
      <c r="AD2923" s="1" t="s">
        <v>69</v>
      </c>
      <c r="AE2923" s="1" t="s">
        <v>69</v>
      </c>
      <c r="AF2923" s="1" t="s">
        <v>69</v>
      </c>
      <c r="AG2923" s="1" t="s">
        <v>70</v>
      </c>
      <c r="AH2923" s="1" t="s">
        <v>69</v>
      </c>
      <c r="AI2923" s="1" t="s">
        <v>70</v>
      </c>
      <c r="AJ2923" s="1" t="s">
        <v>69</v>
      </c>
      <c r="AK2923" s="1" t="s">
        <v>69</v>
      </c>
      <c r="AL2923" s="1" t="s">
        <v>69</v>
      </c>
      <c r="AM2923" s="1" t="s">
        <v>69</v>
      </c>
      <c r="AN2923" s="1" t="s">
        <v>69</v>
      </c>
      <c r="AO2923" s="1" t="s">
        <v>69</v>
      </c>
      <c r="AP2923" s="1" t="s">
        <v>70</v>
      </c>
      <c r="AQ2923" s="1" t="s">
        <v>70</v>
      </c>
      <c r="AR2923" s="1" t="s">
        <v>69</v>
      </c>
      <c r="AS2923" s="1" t="s">
        <v>69</v>
      </c>
      <c r="AT2923" s="1" t="s">
        <v>70</v>
      </c>
      <c r="AU2923" s="1" t="s">
        <v>69</v>
      </c>
      <c r="AV2923" s="1" t="s">
        <v>70</v>
      </c>
      <c r="AW2923" s="1" t="s">
        <v>69</v>
      </c>
      <c r="AX2923" s="1" t="s">
        <v>69</v>
      </c>
      <c r="AY2923" s="1" t="s">
        <v>70</v>
      </c>
      <c r="AZ2923" s="1" t="s">
        <v>69</v>
      </c>
      <c r="BA2923" s="1" t="s">
        <v>70</v>
      </c>
      <c r="BB2923" s="1" t="s">
        <v>70</v>
      </c>
      <c r="BC2923" s="1" t="s">
        <v>70</v>
      </c>
      <c r="BD2923" s="1" t="s">
        <v>69</v>
      </c>
      <c r="BE2923" s="1" t="s">
        <v>70</v>
      </c>
      <c r="BF2923" s="1" t="s">
        <v>70</v>
      </c>
      <c r="BG2923" s="3">
        <v>42145.65694444445</v>
      </c>
    </row>
    <row r="2924">
      <c r="A2924" s="1">
        <v>1006245.0</v>
      </c>
      <c r="B2924" s="1" t="s">
        <v>13594</v>
      </c>
      <c r="C2924" s="2" t="s">
        <v>13595</v>
      </c>
      <c r="D2924" s="2" t="s">
        <v>13596</v>
      </c>
      <c r="H2924" s="1" t="s">
        <v>13597</v>
      </c>
      <c r="I2924" s="1" t="s">
        <v>13598</v>
      </c>
      <c r="J2924" s="1" t="s">
        <v>11884</v>
      </c>
      <c r="K2924" s="1" t="s">
        <v>349</v>
      </c>
      <c r="L2924" s="1">
        <v>81521.0</v>
      </c>
      <c r="M2924" s="1" t="s">
        <v>13599</v>
      </c>
      <c r="N2924" s="1" t="s">
        <v>1469</v>
      </c>
      <c r="U2924" s="1">
        <v>-108.72899</v>
      </c>
      <c r="V2924" s="1">
        <v>39.158871</v>
      </c>
      <c r="W2924" s="1" t="s">
        <v>392</v>
      </c>
      <c r="X2924" s="1" t="s">
        <v>69</v>
      </c>
      <c r="Y2924" s="1" t="s">
        <v>69</v>
      </c>
      <c r="Z2924" s="1" t="s">
        <v>70</v>
      </c>
      <c r="AA2924" s="1" t="s">
        <v>70</v>
      </c>
      <c r="AB2924" s="1" t="s">
        <v>70</v>
      </c>
      <c r="AC2924" s="1" t="s">
        <v>69</v>
      </c>
      <c r="AD2924" s="1" t="s">
        <v>69</v>
      </c>
      <c r="AE2924" s="1" t="s">
        <v>69</v>
      </c>
      <c r="AF2924" s="1" t="s">
        <v>69</v>
      </c>
      <c r="AG2924" s="1" t="s">
        <v>69</v>
      </c>
      <c r="AH2924" s="1" t="s">
        <v>69</v>
      </c>
      <c r="AI2924" s="1" t="s">
        <v>70</v>
      </c>
      <c r="AJ2924" s="1" t="s">
        <v>69</v>
      </c>
      <c r="AK2924" s="1" t="s">
        <v>69</v>
      </c>
      <c r="AL2924" s="1" t="s">
        <v>69</v>
      </c>
      <c r="AM2924" s="1" t="s">
        <v>69</v>
      </c>
      <c r="AN2924" s="1" t="s">
        <v>70</v>
      </c>
      <c r="AO2924" s="1" t="s">
        <v>69</v>
      </c>
      <c r="AP2924" s="1" t="s">
        <v>70</v>
      </c>
      <c r="AQ2924" s="1" t="s">
        <v>69</v>
      </c>
      <c r="AR2924" s="1" t="s">
        <v>69</v>
      </c>
      <c r="AS2924" s="1" t="s">
        <v>70</v>
      </c>
      <c r="AT2924" s="1" t="s">
        <v>69</v>
      </c>
      <c r="AU2924" s="1" t="s">
        <v>69</v>
      </c>
      <c r="AV2924" s="1" t="s">
        <v>70</v>
      </c>
      <c r="AW2924" s="1" t="s">
        <v>70</v>
      </c>
      <c r="AX2924" s="1" t="s">
        <v>70</v>
      </c>
      <c r="AY2924" s="1" t="s">
        <v>70</v>
      </c>
      <c r="AZ2924" s="1" t="s">
        <v>69</v>
      </c>
      <c r="BA2924" s="1" t="s">
        <v>70</v>
      </c>
      <c r="BB2924" s="1" t="s">
        <v>70</v>
      </c>
      <c r="BC2924" s="1" t="s">
        <v>70</v>
      </c>
      <c r="BD2924" s="1" t="s">
        <v>70</v>
      </c>
      <c r="BE2924" s="1" t="s">
        <v>70</v>
      </c>
      <c r="BF2924" s="1" t="s">
        <v>70</v>
      </c>
      <c r="BG2924" s="3">
        <v>41712.510416666664</v>
      </c>
    </row>
    <row r="2925">
      <c r="A2925" s="1">
        <v>1004614.0</v>
      </c>
      <c r="B2925" s="1" t="s">
        <v>13600</v>
      </c>
      <c r="C2925" s="2" t="s">
        <v>13601</v>
      </c>
      <c r="H2925" s="1" t="s">
        <v>13602</v>
      </c>
      <c r="I2925" s="1" t="s">
        <v>2064</v>
      </c>
      <c r="J2925" s="1" t="s">
        <v>770</v>
      </c>
      <c r="K2925" s="1" t="s">
        <v>656</v>
      </c>
      <c r="L2925" s="1">
        <v>94601.0</v>
      </c>
      <c r="M2925" s="1" t="s">
        <v>2399</v>
      </c>
      <c r="U2925" s="1">
        <v>-122.22364</v>
      </c>
      <c r="V2925" s="1">
        <v>37.775871</v>
      </c>
      <c r="W2925" s="1" t="s">
        <v>136</v>
      </c>
      <c r="X2925" s="1" t="s">
        <v>70</v>
      </c>
      <c r="Y2925" s="1" t="s">
        <v>69</v>
      </c>
      <c r="Z2925" s="1" t="s">
        <v>70</v>
      </c>
      <c r="AA2925" s="1" t="s">
        <v>69</v>
      </c>
      <c r="AB2925" s="1" t="s">
        <v>70</v>
      </c>
      <c r="AC2925" s="1" t="s">
        <v>80</v>
      </c>
      <c r="BG2925" s="3">
        <v>41712.541666666664</v>
      </c>
    </row>
    <row r="2926">
      <c r="A2926" s="1">
        <v>1004820.0</v>
      </c>
      <c r="B2926" s="1" t="s">
        <v>13603</v>
      </c>
      <c r="H2926" s="1" t="s">
        <v>13604</v>
      </c>
      <c r="I2926" s="1" t="s">
        <v>13605</v>
      </c>
      <c r="J2926" s="1" t="s">
        <v>3249</v>
      </c>
      <c r="K2926" s="1" t="s">
        <v>520</v>
      </c>
      <c r="L2926" s="1">
        <v>4037.0</v>
      </c>
      <c r="U2926" s="1">
        <v>-70.980904</v>
      </c>
      <c r="V2926" s="1">
        <v>44.0173</v>
      </c>
      <c r="X2926" s="1" t="s">
        <v>70</v>
      </c>
      <c r="Y2926" s="1" t="s">
        <v>70</v>
      </c>
      <c r="Z2926" s="1" t="s">
        <v>70</v>
      </c>
      <c r="AA2926" s="1" t="s">
        <v>70</v>
      </c>
      <c r="AB2926" s="1" t="s">
        <v>70</v>
      </c>
      <c r="AC2926" s="1" t="s">
        <v>80</v>
      </c>
      <c r="BG2926" s="1">
        <v>2009.0</v>
      </c>
    </row>
    <row r="2927">
      <c r="A2927" s="1">
        <v>1002067.0</v>
      </c>
      <c r="B2927" s="1" t="s">
        <v>13606</v>
      </c>
      <c r="C2927" s="2" t="s">
        <v>13607</v>
      </c>
      <c r="H2927" s="1" t="s">
        <v>13608</v>
      </c>
      <c r="I2927" s="1" t="s">
        <v>13609</v>
      </c>
      <c r="K2927" s="1" t="s">
        <v>181</v>
      </c>
      <c r="U2927" s="1">
        <v>-77.408302</v>
      </c>
      <c r="V2927" s="1">
        <v>38.938099</v>
      </c>
      <c r="X2927" s="1" t="s">
        <v>70</v>
      </c>
      <c r="Y2927" s="1" t="s">
        <v>70</v>
      </c>
      <c r="Z2927" s="1" t="s">
        <v>70</v>
      </c>
      <c r="AA2927" s="1" t="s">
        <v>70</v>
      </c>
      <c r="AB2927" s="1" t="s">
        <v>70</v>
      </c>
      <c r="AC2927" s="1" t="s">
        <v>80</v>
      </c>
      <c r="BG2927" s="1">
        <v>2011.0</v>
      </c>
    </row>
    <row r="2928">
      <c r="A2928" s="1">
        <v>1000071.0</v>
      </c>
      <c r="B2928" s="1" t="s">
        <v>13610</v>
      </c>
      <c r="C2928" s="2" t="s">
        <v>356</v>
      </c>
      <c r="D2928" s="2" t="s">
        <v>357</v>
      </c>
      <c r="H2928" s="1" t="s">
        <v>13611</v>
      </c>
      <c r="I2928" s="1" t="s">
        <v>96</v>
      </c>
      <c r="J2928" s="1" t="s">
        <v>96</v>
      </c>
      <c r="K2928" s="1" t="s">
        <v>96</v>
      </c>
      <c r="L2928" s="1">
        <v>10032.0</v>
      </c>
      <c r="M2928" s="1" t="s">
        <v>4449</v>
      </c>
      <c r="N2928" s="1" t="s">
        <v>4450</v>
      </c>
      <c r="U2928" s="1">
        <v>-73.942268</v>
      </c>
      <c r="V2928" s="1">
        <v>40.842175</v>
      </c>
      <c r="W2928" s="1" t="s">
        <v>136</v>
      </c>
      <c r="X2928" s="1" t="s">
        <v>69</v>
      </c>
      <c r="Y2928" s="1" t="s">
        <v>69</v>
      </c>
      <c r="Z2928" s="1" t="s">
        <v>69</v>
      </c>
      <c r="AA2928" s="1" t="s">
        <v>69</v>
      </c>
      <c r="AB2928" s="1" t="s">
        <v>69</v>
      </c>
      <c r="AC2928" s="1" t="s">
        <v>70</v>
      </c>
      <c r="AD2928" s="1" t="s">
        <v>69</v>
      </c>
      <c r="AE2928" s="1" t="s">
        <v>69</v>
      </c>
      <c r="AF2928" s="1" t="s">
        <v>70</v>
      </c>
      <c r="AG2928" s="1" t="s">
        <v>70</v>
      </c>
      <c r="AH2928" s="1" t="s">
        <v>70</v>
      </c>
      <c r="AI2928" s="1" t="s">
        <v>70</v>
      </c>
      <c r="AJ2928" s="1" t="s">
        <v>69</v>
      </c>
      <c r="AK2928" s="1" t="s">
        <v>69</v>
      </c>
      <c r="AL2928" s="1" t="s">
        <v>69</v>
      </c>
      <c r="AM2928" s="1" t="s">
        <v>69</v>
      </c>
      <c r="AN2928" s="1" t="s">
        <v>70</v>
      </c>
      <c r="AO2928" s="1" t="s">
        <v>70</v>
      </c>
      <c r="AP2928" s="1" t="s">
        <v>70</v>
      </c>
      <c r="AQ2928" s="1" t="s">
        <v>70</v>
      </c>
      <c r="AR2928" s="1" t="s">
        <v>70</v>
      </c>
      <c r="AS2928" s="1" t="s">
        <v>70</v>
      </c>
      <c r="AT2928" s="1" t="s">
        <v>70</v>
      </c>
      <c r="AU2928" s="1" t="s">
        <v>70</v>
      </c>
      <c r="AV2928" s="1" t="s">
        <v>70</v>
      </c>
      <c r="AW2928" s="1" t="s">
        <v>70</v>
      </c>
      <c r="AX2928" s="1" t="s">
        <v>70</v>
      </c>
      <c r="AY2928" s="1" t="s">
        <v>70</v>
      </c>
      <c r="AZ2928" s="1" t="s">
        <v>69</v>
      </c>
      <c r="BA2928" s="1" t="s">
        <v>70</v>
      </c>
      <c r="BB2928" s="1" t="s">
        <v>70</v>
      </c>
      <c r="BC2928" s="1" t="s">
        <v>70</v>
      </c>
      <c r="BD2928" s="1" t="s">
        <v>70</v>
      </c>
      <c r="BE2928" s="1" t="s">
        <v>70</v>
      </c>
      <c r="BF2928" s="1" t="s">
        <v>70</v>
      </c>
      <c r="BG2928" s="3">
        <v>41478.66458333333</v>
      </c>
    </row>
    <row r="2929">
      <c r="A2929" s="1">
        <v>1019762.0</v>
      </c>
      <c r="B2929" s="1" t="s">
        <v>13612</v>
      </c>
      <c r="C2929" s="2" t="s">
        <v>13613</v>
      </c>
      <c r="D2929" s="2" t="s">
        <v>13614</v>
      </c>
      <c r="E2929" s="2" t="s">
        <v>13615</v>
      </c>
      <c r="F2929" s="2" t="s">
        <v>13616</v>
      </c>
      <c r="G2929" s="2" t="s">
        <v>13617</v>
      </c>
      <c r="H2929" s="1" t="s">
        <v>13618</v>
      </c>
      <c r="I2929" s="1" t="s">
        <v>13619</v>
      </c>
      <c r="J2929" s="1" t="s">
        <v>997</v>
      </c>
      <c r="K2929" s="1" t="s">
        <v>322</v>
      </c>
      <c r="L2929" s="1">
        <v>46802.0</v>
      </c>
      <c r="M2929" s="1" t="s">
        <v>596</v>
      </c>
      <c r="N2929" s="1" t="s">
        <v>79</v>
      </c>
      <c r="U2929" s="1">
        <v>-85.136154</v>
      </c>
      <c r="V2929" s="1">
        <v>41.078388</v>
      </c>
      <c r="X2929" s="1" t="s">
        <v>69</v>
      </c>
      <c r="Y2929" s="1" t="s">
        <v>70</v>
      </c>
      <c r="Z2929" s="1" t="s">
        <v>70</v>
      </c>
      <c r="AA2929" s="1" t="s">
        <v>70</v>
      </c>
      <c r="AB2929" s="1" t="s">
        <v>70</v>
      </c>
      <c r="AC2929" s="1" t="s">
        <v>69</v>
      </c>
      <c r="AD2929" s="1" t="s">
        <v>69</v>
      </c>
      <c r="AE2929" s="1" t="s">
        <v>69</v>
      </c>
      <c r="AF2929" s="1" t="s">
        <v>69</v>
      </c>
      <c r="AG2929" s="1" t="s">
        <v>69</v>
      </c>
      <c r="AH2929" s="1" t="s">
        <v>69</v>
      </c>
      <c r="AI2929" s="1" t="s">
        <v>70</v>
      </c>
      <c r="AJ2929" s="1" t="s">
        <v>69</v>
      </c>
      <c r="AK2929" s="1" t="s">
        <v>69</v>
      </c>
      <c r="AL2929" s="1" t="s">
        <v>69</v>
      </c>
      <c r="AM2929" s="1" t="s">
        <v>70</v>
      </c>
      <c r="AN2929" s="1" t="s">
        <v>69</v>
      </c>
      <c r="AO2929" s="1" t="s">
        <v>69</v>
      </c>
      <c r="AP2929" s="1" t="s">
        <v>70</v>
      </c>
      <c r="AQ2929" s="1" t="s">
        <v>70</v>
      </c>
      <c r="AR2929" s="1" t="s">
        <v>69</v>
      </c>
      <c r="AS2929" s="1" t="s">
        <v>69</v>
      </c>
      <c r="AT2929" s="1" t="s">
        <v>69</v>
      </c>
      <c r="AU2929" s="1" t="s">
        <v>69</v>
      </c>
      <c r="AV2929" s="1" t="s">
        <v>70</v>
      </c>
      <c r="AW2929" s="1" t="s">
        <v>69</v>
      </c>
      <c r="AX2929" s="1" t="s">
        <v>69</v>
      </c>
      <c r="AY2929" s="1" t="s">
        <v>70</v>
      </c>
      <c r="AZ2929" s="1" t="s">
        <v>69</v>
      </c>
      <c r="BA2929" s="1" t="s">
        <v>69</v>
      </c>
      <c r="BB2929" s="1" t="s">
        <v>69</v>
      </c>
      <c r="BC2929" s="1" t="s">
        <v>69</v>
      </c>
      <c r="BD2929" s="1" t="s">
        <v>69</v>
      </c>
      <c r="BE2929" s="1" t="s">
        <v>70</v>
      </c>
      <c r="BF2929" s="1" t="s">
        <v>69</v>
      </c>
      <c r="BG2929" s="3">
        <v>43887.69027777778</v>
      </c>
    </row>
    <row r="2930">
      <c r="A2930" s="1">
        <v>1019285.0</v>
      </c>
      <c r="B2930" s="1" t="s">
        <v>13620</v>
      </c>
      <c r="C2930" s="2" t="s">
        <v>13613</v>
      </c>
      <c r="D2930" s="2" t="s">
        <v>13614</v>
      </c>
      <c r="E2930" s="1" t="s">
        <v>13621</v>
      </c>
      <c r="G2930" s="1" t="s">
        <v>13622</v>
      </c>
      <c r="H2930" s="1" t="s">
        <v>13623</v>
      </c>
      <c r="I2930" s="1" t="s">
        <v>13624</v>
      </c>
      <c r="J2930" s="1" t="s">
        <v>997</v>
      </c>
      <c r="K2930" s="1" t="s">
        <v>322</v>
      </c>
      <c r="L2930" s="1">
        <v>46802.0</v>
      </c>
      <c r="M2930" s="1" t="s">
        <v>13625</v>
      </c>
      <c r="N2930" s="1" t="s">
        <v>79</v>
      </c>
      <c r="U2930" s="1">
        <v>-85.140411</v>
      </c>
      <c r="V2930" s="1">
        <v>41.074493</v>
      </c>
      <c r="X2930" s="1" t="s">
        <v>69</v>
      </c>
      <c r="Y2930" s="1" t="s">
        <v>70</v>
      </c>
      <c r="Z2930" s="1" t="s">
        <v>70</v>
      </c>
      <c r="AA2930" s="1" t="s">
        <v>70</v>
      </c>
      <c r="AB2930" s="1" t="s">
        <v>70</v>
      </c>
      <c r="AC2930" s="1" t="s">
        <v>69</v>
      </c>
      <c r="AD2930" s="1" t="s">
        <v>69</v>
      </c>
      <c r="AE2930" s="1" t="s">
        <v>69</v>
      </c>
      <c r="AF2930" s="1" t="s">
        <v>69</v>
      </c>
      <c r="AG2930" s="1" t="s">
        <v>69</v>
      </c>
      <c r="AH2930" s="1" t="s">
        <v>69</v>
      </c>
      <c r="AI2930" s="1" t="s">
        <v>70</v>
      </c>
      <c r="AJ2930" s="1" t="s">
        <v>69</v>
      </c>
      <c r="AK2930" s="1" t="s">
        <v>69</v>
      </c>
      <c r="AL2930" s="1" t="s">
        <v>69</v>
      </c>
      <c r="AM2930" s="1" t="s">
        <v>69</v>
      </c>
      <c r="AN2930" s="1" t="s">
        <v>69</v>
      </c>
      <c r="AO2930" s="1" t="s">
        <v>69</v>
      </c>
      <c r="AP2930" s="1" t="s">
        <v>70</v>
      </c>
      <c r="AQ2930" s="1" t="s">
        <v>70</v>
      </c>
      <c r="AR2930" s="1" t="s">
        <v>69</v>
      </c>
      <c r="AS2930" s="1" t="s">
        <v>69</v>
      </c>
      <c r="AT2930" s="1" t="s">
        <v>69</v>
      </c>
      <c r="AU2930" s="1" t="s">
        <v>69</v>
      </c>
      <c r="AV2930" s="1" t="s">
        <v>69</v>
      </c>
      <c r="AW2930" s="1" t="s">
        <v>69</v>
      </c>
      <c r="AX2930" s="1" t="s">
        <v>69</v>
      </c>
      <c r="AY2930" s="1" t="s">
        <v>70</v>
      </c>
      <c r="AZ2930" s="1" t="s">
        <v>69</v>
      </c>
      <c r="BA2930" s="1" t="s">
        <v>69</v>
      </c>
      <c r="BB2930" s="1" t="s">
        <v>69</v>
      </c>
      <c r="BC2930" s="1" t="s">
        <v>69</v>
      </c>
      <c r="BD2930" s="1" t="s">
        <v>69</v>
      </c>
      <c r="BE2930" s="1" t="s">
        <v>70</v>
      </c>
      <c r="BF2930" s="1" t="s">
        <v>70</v>
      </c>
      <c r="BG2930" s="3">
        <v>43370.413194444445</v>
      </c>
    </row>
    <row r="2931">
      <c r="A2931" s="1">
        <v>1011620.0</v>
      </c>
      <c r="B2931" s="1" t="s">
        <v>13626</v>
      </c>
      <c r="C2931" s="2" t="s">
        <v>13627</v>
      </c>
      <c r="D2931" s="2" t="s">
        <v>13628</v>
      </c>
      <c r="H2931" s="1" t="s">
        <v>13629</v>
      </c>
      <c r="I2931" s="1" t="s">
        <v>13630</v>
      </c>
      <c r="J2931" s="1" t="s">
        <v>276</v>
      </c>
      <c r="K2931" s="1" t="s">
        <v>311</v>
      </c>
      <c r="L2931" s="1">
        <v>20877.0</v>
      </c>
      <c r="M2931" s="1" t="s">
        <v>13631</v>
      </c>
      <c r="N2931" s="1" t="s">
        <v>13632</v>
      </c>
      <c r="O2931" s="1" t="s">
        <v>1567</v>
      </c>
      <c r="P2931" s="1" t="s">
        <v>13632</v>
      </c>
      <c r="U2931" s="1">
        <v>-77.195999</v>
      </c>
      <c r="V2931" s="1">
        <v>39.140427</v>
      </c>
      <c r="X2931" s="1" t="s">
        <v>69</v>
      </c>
      <c r="Y2931" s="1" t="s">
        <v>69</v>
      </c>
      <c r="Z2931" s="1" t="s">
        <v>69</v>
      </c>
      <c r="AA2931" s="1" t="s">
        <v>69</v>
      </c>
      <c r="AB2931" s="1" t="s">
        <v>69</v>
      </c>
      <c r="AC2931" s="1" t="s">
        <v>70</v>
      </c>
      <c r="AD2931" s="1" t="s">
        <v>69</v>
      </c>
      <c r="AE2931" s="1" t="s">
        <v>70</v>
      </c>
      <c r="AF2931" s="1" t="s">
        <v>70</v>
      </c>
      <c r="AG2931" s="1" t="s">
        <v>69</v>
      </c>
      <c r="AH2931" s="1" t="s">
        <v>69</v>
      </c>
      <c r="AI2931" s="1" t="s">
        <v>70</v>
      </c>
      <c r="AJ2931" s="1" t="s">
        <v>69</v>
      </c>
      <c r="AK2931" s="1" t="s">
        <v>69</v>
      </c>
      <c r="AL2931" s="1" t="s">
        <v>69</v>
      </c>
      <c r="AM2931" s="1" t="s">
        <v>69</v>
      </c>
      <c r="AN2931" s="1" t="s">
        <v>70</v>
      </c>
      <c r="AO2931" s="1" t="s">
        <v>70</v>
      </c>
      <c r="AP2931" s="1" t="s">
        <v>70</v>
      </c>
      <c r="AQ2931" s="1" t="s">
        <v>70</v>
      </c>
      <c r="AR2931" s="1" t="s">
        <v>69</v>
      </c>
      <c r="AS2931" s="1" t="s">
        <v>70</v>
      </c>
      <c r="AT2931" s="1" t="s">
        <v>70</v>
      </c>
      <c r="AU2931" s="1" t="s">
        <v>69</v>
      </c>
      <c r="AV2931" s="1" t="s">
        <v>70</v>
      </c>
      <c r="AW2931" s="1" t="s">
        <v>70</v>
      </c>
      <c r="AX2931" s="1" t="s">
        <v>70</v>
      </c>
      <c r="AY2931" s="1" t="s">
        <v>70</v>
      </c>
      <c r="AZ2931" s="1" t="s">
        <v>69</v>
      </c>
      <c r="BA2931" s="1" t="s">
        <v>70</v>
      </c>
      <c r="BB2931" s="1" t="s">
        <v>69</v>
      </c>
      <c r="BC2931" s="1" t="s">
        <v>70</v>
      </c>
      <c r="BD2931" s="1" t="s">
        <v>70</v>
      </c>
      <c r="BE2931" s="1" t="s">
        <v>70</v>
      </c>
      <c r="BF2931" s="1" t="s">
        <v>70</v>
      </c>
      <c r="BG2931" s="3">
        <v>42220.47430555556</v>
      </c>
    </row>
    <row r="2932">
      <c r="A2932" s="1">
        <v>1007386.0</v>
      </c>
      <c r="B2932" s="1" t="s">
        <v>13633</v>
      </c>
      <c r="C2932" s="2" t="s">
        <v>13634</v>
      </c>
      <c r="H2932" s="1" t="s">
        <v>13635</v>
      </c>
      <c r="I2932" s="1" t="s">
        <v>13636</v>
      </c>
      <c r="J2932" s="1" t="s">
        <v>1143</v>
      </c>
      <c r="K2932" s="1" t="s">
        <v>656</v>
      </c>
      <c r="L2932" s="1">
        <v>94087.0</v>
      </c>
      <c r="M2932" s="1" t="s">
        <v>1490</v>
      </c>
      <c r="N2932" s="1" t="s">
        <v>13637</v>
      </c>
      <c r="U2932" s="1">
        <v>-122.0061</v>
      </c>
      <c r="V2932" s="1">
        <v>37.344879</v>
      </c>
      <c r="W2932" s="1" t="s">
        <v>128</v>
      </c>
      <c r="X2932" s="1" t="s">
        <v>70</v>
      </c>
      <c r="Y2932" s="1" t="s">
        <v>70</v>
      </c>
      <c r="Z2932" s="1" t="s">
        <v>70</v>
      </c>
      <c r="AA2932" s="1" t="s">
        <v>70</v>
      </c>
      <c r="AB2932" s="1" t="s">
        <v>70</v>
      </c>
      <c r="AC2932" s="1" t="s">
        <v>80</v>
      </c>
      <c r="AD2932" s="1" t="s">
        <v>70</v>
      </c>
      <c r="AE2932" s="1" t="s">
        <v>70</v>
      </c>
      <c r="AF2932" s="1" t="s">
        <v>70</v>
      </c>
      <c r="AG2932" s="1" t="s">
        <v>70</v>
      </c>
      <c r="AH2932" s="1" t="s">
        <v>70</v>
      </c>
      <c r="AI2932" s="1" t="s">
        <v>70</v>
      </c>
      <c r="AJ2932" s="1" t="s">
        <v>69</v>
      </c>
      <c r="AK2932" s="1" t="s">
        <v>69</v>
      </c>
      <c r="AL2932" s="1" t="s">
        <v>69</v>
      </c>
      <c r="AM2932" s="1" t="s">
        <v>70</v>
      </c>
      <c r="AN2932" s="1" t="s">
        <v>70</v>
      </c>
      <c r="AO2932" s="1" t="s">
        <v>70</v>
      </c>
      <c r="AP2932" s="1" t="s">
        <v>69</v>
      </c>
      <c r="AQ2932" s="1" t="s">
        <v>70</v>
      </c>
      <c r="AR2932" s="1" t="s">
        <v>69</v>
      </c>
      <c r="AS2932" s="1" t="s">
        <v>70</v>
      </c>
      <c r="AT2932" s="1" t="s">
        <v>70</v>
      </c>
      <c r="AU2932" s="1" t="s">
        <v>70</v>
      </c>
      <c r="AV2932" s="1" t="s">
        <v>70</v>
      </c>
      <c r="AW2932" s="1" t="s">
        <v>70</v>
      </c>
      <c r="AX2932" s="1" t="s">
        <v>70</v>
      </c>
      <c r="AY2932" s="1" t="s">
        <v>70</v>
      </c>
      <c r="AZ2932" s="1" t="s">
        <v>70</v>
      </c>
      <c r="BA2932" s="1" t="s">
        <v>70</v>
      </c>
      <c r="BB2932" s="1" t="s">
        <v>70</v>
      </c>
      <c r="BC2932" s="1" t="s">
        <v>70</v>
      </c>
      <c r="BD2932" s="1" t="s">
        <v>70</v>
      </c>
      <c r="BE2932" s="1" t="s">
        <v>70</v>
      </c>
      <c r="BF2932" s="1" t="s">
        <v>70</v>
      </c>
      <c r="BG2932" s="3">
        <v>41053.88958333333</v>
      </c>
    </row>
    <row r="2933">
      <c r="A2933" s="1">
        <v>1003329.0</v>
      </c>
      <c r="B2933" s="1" t="s">
        <v>13638</v>
      </c>
      <c r="H2933" s="1" t="s">
        <v>13639</v>
      </c>
      <c r="I2933" s="1" t="s">
        <v>13640</v>
      </c>
      <c r="J2933" s="1" t="s">
        <v>2082</v>
      </c>
      <c r="K2933" s="1" t="s">
        <v>656</v>
      </c>
      <c r="L2933" s="1">
        <v>92635.0</v>
      </c>
      <c r="U2933" s="1">
        <v>-117.922</v>
      </c>
      <c r="V2933" s="1">
        <v>33.872398</v>
      </c>
      <c r="X2933" s="1" t="s">
        <v>70</v>
      </c>
      <c r="Y2933" s="1" t="s">
        <v>70</v>
      </c>
      <c r="Z2933" s="1" t="s">
        <v>70</v>
      </c>
      <c r="AA2933" s="1" t="s">
        <v>70</v>
      </c>
      <c r="AB2933" s="1" t="s">
        <v>70</v>
      </c>
      <c r="AC2933" s="1" t="s">
        <v>80</v>
      </c>
      <c r="BG2933" s="1">
        <v>2009.0</v>
      </c>
    </row>
    <row r="2934">
      <c r="A2934" s="1">
        <v>1003328.0</v>
      </c>
      <c r="B2934" s="1" t="s">
        <v>13641</v>
      </c>
      <c r="H2934" s="1" t="s">
        <v>13642</v>
      </c>
      <c r="I2934" s="1" t="s">
        <v>13640</v>
      </c>
      <c r="J2934" s="1" t="s">
        <v>2082</v>
      </c>
      <c r="K2934" s="1" t="s">
        <v>656</v>
      </c>
      <c r="L2934" s="1">
        <v>92634.0</v>
      </c>
      <c r="U2934" s="1">
        <v>-117.932</v>
      </c>
      <c r="V2934" s="1">
        <v>33.886398</v>
      </c>
      <c r="X2934" s="1" t="s">
        <v>70</v>
      </c>
      <c r="Y2934" s="1" t="s">
        <v>70</v>
      </c>
      <c r="Z2934" s="1" t="s">
        <v>70</v>
      </c>
      <c r="AA2934" s="1" t="s">
        <v>70</v>
      </c>
      <c r="AB2934" s="1" t="s">
        <v>70</v>
      </c>
      <c r="AC2934" s="1" t="s">
        <v>80</v>
      </c>
      <c r="BG2934" s="1">
        <v>2009.0</v>
      </c>
    </row>
    <row r="2935">
      <c r="A2935" s="1">
        <v>1018121.0</v>
      </c>
      <c r="B2935" s="1" t="s">
        <v>13643</v>
      </c>
      <c r="I2935" s="1" t="s">
        <v>337</v>
      </c>
      <c r="J2935" s="1" t="s">
        <v>4236</v>
      </c>
      <c r="K2935" s="1" t="s">
        <v>322</v>
      </c>
      <c r="L2935" s="1">
        <v>46975.0</v>
      </c>
      <c r="M2935" s="1" t="s">
        <v>13644</v>
      </c>
      <c r="N2935" s="1" t="s">
        <v>205</v>
      </c>
      <c r="U2935" s="1">
        <v>-86.215836</v>
      </c>
      <c r="V2935" s="1">
        <v>41.064766</v>
      </c>
      <c r="X2935" s="1" t="s">
        <v>69</v>
      </c>
      <c r="Y2935" s="1" t="s">
        <v>70</v>
      </c>
      <c r="Z2935" s="1" t="s">
        <v>69</v>
      </c>
      <c r="AA2935" s="1" t="s">
        <v>70</v>
      </c>
      <c r="AB2935" s="1" t="s">
        <v>70</v>
      </c>
      <c r="AC2935" s="1" t="s">
        <v>69</v>
      </c>
      <c r="AD2935" s="1" t="s">
        <v>69</v>
      </c>
      <c r="AE2935" s="1" t="s">
        <v>70</v>
      </c>
      <c r="AF2935" s="1" t="s">
        <v>69</v>
      </c>
      <c r="AG2935" s="1" t="s">
        <v>69</v>
      </c>
      <c r="AH2935" s="1" t="s">
        <v>69</v>
      </c>
      <c r="AI2935" s="1" t="s">
        <v>70</v>
      </c>
      <c r="AJ2935" s="1" t="s">
        <v>69</v>
      </c>
      <c r="AK2935" s="1" t="s">
        <v>69</v>
      </c>
      <c r="AL2935" s="1" t="s">
        <v>69</v>
      </c>
      <c r="AM2935" s="1" t="s">
        <v>69</v>
      </c>
      <c r="AN2935" s="1" t="s">
        <v>70</v>
      </c>
      <c r="AO2935" s="1" t="s">
        <v>69</v>
      </c>
      <c r="AP2935" s="1" t="s">
        <v>70</v>
      </c>
      <c r="AQ2935" s="1" t="s">
        <v>69</v>
      </c>
      <c r="AR2935" s="1" t="s">
        <v>69</v>
      </c>
      <c r="AS2935" s="1" t="s">
        <v>70</v>
      </c>
      <c r="AT2935" s="1" t="s">
        <v>69</v>
      </c>
      <c r="AU2935" s="1" t="s">
        <v>70</v>
      </c>
      <c r="AV2935" s="1" t="s">
        <v>69</v>
      </c>
      <c r="AW2935" s="1" t="s">
        <v>70</v>
      </c>
      <c r="AX2935" s="1" t="s">
        <v>70</v>
      </c>
      <c r="AY2935" s="1" t="s">
        <v>70</v>
      </c>
      <c r="AZ2935" s="1" t="s">
        <v>69</v>
      </c>
      <c r="BA2935" s="1" t="s">
        <v>70</v>
      </c>
      <c r="BB2935" s="1" t="s">
        <v>70</v>
      </c>
      <c r="BC2935" s="1" t="s">
        <v>70</v>
      </c>
      <c r="BD2935" s="1" t="s">
        <v>70</v>
      </c>
      <c r="BE2935" s="1" t="s">
        <v>70</v>
      </c>
      <c r="BF2935" s="1" t="s">
        <v>70</v>
      </c>
      <c r="BG2935" s="3">
        <v>43307.674305555556</v>
      </c>
    </row>
    <row r="2936">
      <c r="A2936" s="1">
        <v>1012520.0</v>
      </c>
      <c r="B2936" s="1" t="s">
        <v>13645</v>
      </c>
      <c r="H2936" s="1" t="s">
        <v>13646</v>
      </c>
      <c r="I2936" s="1" t="s">
        <v>13647</v>
      </c>
      <c r="J2936" s="1" t="s">
        <v>4236</v>
      </c>
      <c r="K2936" s="1" t="s">
        <v>188</v>
      </c>
      <c r="L2936" s="1">
        <v>17233.0</v>
      </c>
      <c r="M2936" s="1" t="s">
        <v>13648</v>
      </c>
      <c r="N2936" s="1" t="s">
        <v>13135</v>
      </c>
      <c r="U2936" s="1">
        <v>-77.995682</v>
      </c>
      <c r="V2936" s="1">
        <v>39.931839</v>
      </c>
      <c r="X2936" s="1" t="s">
        <v>69</v>
      </c>
      <c r="Y2936" s="1" t="s">
        <v>70</v>
      </c>
      <c r="Z2936" s="1" t="s">
        <v>70</v>
      </c>
      <c r="AA2936" s="1" t="s">
        <v>69</v>
      </c>
      <c r="AB2936" s="1" t="s">
        <v>70</v>
      </c>
      <c r="AC2936" s="1" t="s">
        <v>69</v>
      </c>
      <c r="AD2936" s="1" t="s">
        <v>70</v>
      </c>
      <c r="AE2936" s="1" t="s">
        <v>70</v>
      </c>
      <c r="AF2936" s="1" t="s">
        <v>70</v>
      </c>
      <c r="AG2936" s="1" t="s">
        <v>70</v>
      </c>
      <c r="AH2936" s="1" t="s">
        <v>69</v>
      </c>
      <c r="AI2936" s="1" t="s">
        <v>70</v>
      </c>
      <c r="AJ2936" s="1" t="s">
        <v>70</v>
      </c>
      <c r="AK2936" s="1" t="s">
        <v>69</v>
      </c>
      <c r="AL2936" s="1" t="s">
        <v>70</v>
      </c>
      <c r="AM2936" s="1" t="s">
        <v>70</v>
      </c>
      <c r="AN2936" s="1" t="s">
        <v>70</v>
      </c>
      <c r="AO2936" s="1" t="s">
        <v>70</v>
      </c>
      <c r="AP2936" s="1" t="s">
        <v>70</v>
      </c>
      <c r="AQ2936" s="1" t="s">
        <v>70</v>
      </c>
      <c r="AR2936" s="1" t="s">
        <v>70</v>
      </c>
      <c r="AS2936" s="1" t="s">
        <v>69</v>
      </c>
      <c r="AT2936" s="1" t="s">
        <v>70</v>
      </c>
      <c r="AU2936" s="1" t="s">
        <v>70</v>
      </c>
      <c r="AV2936" s="1" t="s">
        <v>70</v>
      </c>
      <c r="AW2936" s="1" t="s">
        <v>70</v>
      </c>
      <c r="AX2936" s="1" t="s">
        <v>70</v>
      </c>
      <c r="AY2936" s="1" t="s">
        <v>70</v>
      </c>
      <c r="AZ2936" s="1" t="s">
        <v>69</v>
      </c>
      <c r="BA2936" s="1" t="s">
        <v>70</v>
      </c>
      <c r="BB2936" s="1" t="s">
        <v>70</v>
      </c>
      <c r="BC2936" s="1" t="s">
        <v>70</v>
      </c>
      <c r="BD2936" s="1" t="s">
        <v>70</v>
      </c>
      <c r="BE2936" s="1" t="s">
        <v>70</v>
      </c>
      <c r="BF2936" s="1" t="s">
        <v>70</v>
      </c>
      <c r="BG2936" s="3">
        <v>42564.44236111111</v>
      </c>
    </row>
    <row r="2937">
      <c r="A2937" s="1">
        <v>1004387.0</v>
      </c>
      <c r="B2937" s="1" t="s">
        <v>13649</v>
      </c>
      <c r="H2937" s="1" t="s">
        <v>13650</v>
      </c>
      <c r="I2937" s="1" t="s">
        <v>4236</v>
      </c>
      <c r="J2937" s="1" t="s">
        <v>13651</v>
      </c>
      <c r="K2937" s="1" t="s">
        <v>96</v>
      </c>
      <c r="L2937" s="1">
        <v>13069.0</v>
      </c>
      <c r="M2937" s="1" t="s">
        <v>390</v>
      </c>
      <c r="N2937" s="1" t="s">
        <v>3912</v>
      </c>
      <c r="U2937" s="1">
        <v>-76.416519</v>
      </c>
      <c r="V2937" s="1">
        <v>43.322899</v>
      </c>
      <c r="W2937" s="1" t="s">
        <v>136</v>
      </c>
      <c r="X2937" s="1" t="s">
        <v>69</v>
      </c>
      <c r="Y2937" s="1" t="s">
        <v>69</v>
      </c>
      <c r="Z2937" s="1" t="s">
        <v>69</v>
      </c>
      <c r="AA2937" s="1" t="s">
        <v>69</v>
      </c>
      <c r="AB2937" s="1" t="s">
        <v>69</v>
      </c>
      <c r="AC2937" s="1" t="s">
        <v>69</v>
      </c>
      <c r="AD2937" s="1" t="s">
        <v>69</v>
      </c>
      <c r="AE2937" s="1" t="s">
        <v>69</v>
      </c>
      <c r="AF2937" s="1" t="s">
        <v>69</v>
      </c>
      <c r="AG2937" s="1" t="s">
        <v>69</v>
      </c>
      <c r="AH2937" s="1" t="s">
        <v>69</v>
      </c>
      <c r="AI2937" s="1" t="s">
        <v>70</v>
      </c>
      <c r="AJ2937" s="1" t="s">
        <v>69</v>
      </c>
      <c r="AK2937" s="1" t="s">
        <v>69</v>
      </c>
      <c r="AL2937" s="1" t="s">
        <v>69</v>
      </c>
      <c r="AM2937" s="1" t="s">
        <v>69</v>
      </c>
      <c r="AN2937" s="1" t="s">
        <v>69</v>
      </c>
      <c r="AO2937" s="1" t="s">
        <v>70</v>
      </c>
      <c r="AP2937" s="1" t="s">
        <v>70</v>
      </c>
      <c r="AQ2937" s="1" t="s">
        <v>70</v>
      </c>
      <c r="AR2937" s="1" t="s">
        <v>70</v>
      </c>
      <c r="AS2937" s="1" t="s">
        <v>70</v>
      </c>
      <c r="AT2937" s="1" t="s">
        <v>70</v>
      </c>
      <c r="AU2937" s="1" t="s">
        <v>70</v>
      </c>
      <c r="AV2937" s="1" t="s">
        <v>70</v>
      </c>
      <c r="AW2937" s="1" t="s">
        <v>70</v>
      </c>
      <c r="AX2937" s="1" t="s">
        <v>70</v>
      </c>
      <c r="AY2937" s="1" t="s">
        <v>70</v>
      </c>
      <c r="AZ2937" s="1" t="s">
        <v>70</v>
      </c>
      <c r="BA2937" s="1" t="s">
        <v>70</v>
      </c>
      <c r="BB2937" s="1" t="s">
        <v>70</v>
      </c>
      <c r="BC2937" s="1" t="s">
        <v>70</v>
      </c>
      <c r="BD2937" s="1" t="s">
        <v>70</v>
      </c>
      <c r="BE2937" s="1" t="s">
        <v>70</v>
      </c>
      <c r="BF2937" s="1" t="s">
        <v>70</v>
      </c>
      <c r="BG2937" s="3">
        <v>41025.60138888889</v>
      </c>
    </row>
    <row r="2938">
      <c r="A2938" s="1">
        <v>1003170.0</v>
      </c>
      <c r="B2938" s="1" t="s">
        <v>13649</v>
      </c>
      <c r="C2938" s="2" t="s">
        <v>13652</v>
      </c>
      <c r="D2938" s="2" t="s">
        <v>13653</v>
      </c>
      <c r="E2938" s="2" t="s">
        <v>13654</v>
      </c>
      <c r="G2938" s="1" t="s">
        <v>13655</v>
      </c>
      <c r="H2938" s="1" t="s">
        <v>13656</v>
      </c>
      <c r="I2938" s="1" t="s">
        <v>169</v>
      </c>
      <c r="J2938" s="1" t="s">
        <v>170</v>
      </c>
      <c r="K2938" s="1" t="s">
        <v>171</v>
      </c>
      <c r="L2938" s="1">
        <v>55410.0</v>
      </c>
      <c r="M2938" s="1" t="s">
        <v>13657</v>
      </c>
      <c r="N2938" s="1" t="s">
        <v>213</v>
      </c>
      <c r="U2938" s="1">
        <v>-93.324959</v>
      </c>
      <c r="V2938" s="1">
        <v>44.913605</v>
      </c>
      <c r="X2938" s="1" t="s">
        <v>69</v>
      </c>
      <c r="Y2938" s="1" t="s">
        <v>69</v>
      </c>
      <c r="Z2938" s="1" t="s">
        <v>69</v>
      </c>
      <c r="AA2938" s="1" t="s">
        <v>69</v>
      </c>
      <c r="AB2938" s="1" t="s">
        <v>69</v>
      </c>
      <c r="AC2938" s="1" t="s">
        <v>69</v>
      </c>
      <c r="AD2938" s="1" t="s">
        <v>69</v>
      </c>
      <c r="AE2938" s="1" t="s">
        <v>69</v>
      </c>
      <c r="AF2938" s="1" t="s">
        <v>69</v>
      </c>
      <c r="AG2938" s="1" t="s">
        <v>69</v>
      </c>
      <c r="AH2938" s="1" t="s">
        <v>69</v>
      </c>
      <c r="AI2938" s="1" t="s">
        <v>69</v>
      </c>
      <c r="AJ2938" s="1" t="s">
        <v>69</v>
      </c>
      <c r="AK2938" s="1" t="s">
        <v>69</v>
      </c>
      <c r="AL2938" s="1" t="s">
        <v>69</v>
      </c>
      <c r="AM2938" s="1" t="s">
        <v>69</v>
      </c>
      <c r="AN2938" s="1" t="s">
        <v>69</v>
      </c>
      <c r="AO2938" s="1" t="s">
        <v>69</v>
      </c>
      <c r="AP2938" s="1" t="s">
        <v>70</v>
      </c>
      <c r="AQ2938" s="1" t="s">
        <v>70</v>
      </c>
      <c r="AR2938" s="1" t="s">
        <v>69</v>
      </c>
      <c r="AS2938" s="1" t="s">
        <v>69</v>
      </c>
      <c r="AT2938" s="1" t="s">
        <v>69</v>
      </c>
      <c r="AU2938" s="1" t="s">
        <v>69</v>
      </c>
      <c r="AV2938" s="1" t="s">
        <v>69</v>
      </c>
      <c r="AW2938" s="1" t="s">
        <v>70</v>
      </c>
      <c r="AX2938" s="1" t="s">
        <v>69</v>
      </c>
      <c r="AY2938" s="1" t="s">
        <v>69</v>
      </c>
      <c r="AZ2938" s="1" t="s">
        <v>69</v>
      </c>
      <c r="BA2938" s="1" t="s">
        <v>70</v>
      </c>
      <c r="BB2938" s="1" t="s">
        <v>69</v>
      </c>
      <c r="BC2938" s="1" t="s">
        <v>69</v>
      </c>
      <c r="BD2938" s="1" t="s">
        <v>69</v>
      </c>
      <c r="BE2938" s="1" t="s">
        <v>70</v>
      </c>
      <c r="BF2938" s="1" t="s">
        <v>70</v>
      </c>
      <c r="BG2938" s="3">
        <v>42566.711805555555</v>
      </c>
    </row>
    <row r="2939">
      <c r="A2939" s="1">
        <v>1008566.0</v>
      </c>
      <c r="B2939" s="1" t="s">
        <v>13658</v>
      </c>
      <c r="C2939" s="2" t="s">
        <v>4234</v>
      </c>
      <c r="H2939" s="1" t="s">
        <v>13659</v>
      </c>
      <c r="I2939" s="1" t="s">
        <v>4236</v>
      </c>
      <c r="J2939" s="1" t="s">
        <v>4237</v>
      </c>
      <c r="K2939" s="1" t="s">
        <v>91</v>
      </c>
      <c r="L2939" s="1">
        <v>65251.0</v>
      </c>
      <c r="M2939" s="1" t="s">
        <v>13660</v>
      </c>
      <c r="N2939" s="1" t="s">
        <v>13661</v>
      </c>
      <c r="U2939" s="1">
        <v>-91.959633</v>
      </c>
      <c r="V2939" s="1">
        <v>38.832355</v>
      </c>
      <c r="W2939" s="1" t="s">
        <v>99</v>
      </c>
      <c r="X2939" s="1" t="s">
        <v>69</v>
      </c>
      <c r="Y2939" s="1" t="s">
        <v>70</v>
      </c>
      <c r="Z2939" s="1" t="s">
        <v>70</v>
      </c>
      <c r="AA2939" s="1" t="s">
        <v>70</v>
      </c>
      <c r="AB2939" s="1" t="s">
        <v>70</v>
      </c>
      <c r="AC2939" s="1" t="s">
        <v>80</v>
      </c>
      <c r="AD2939" s="1" t="s">
        <v>69</v>
      </c>
      <c r="AE2939" s="1" t="s">
        <v>70</v>
      </c>
      <c r="AF2939" s="1" t="s">
        <v>69</v>
      </c>
      <c r="AG2939" s="1" t="s">
        <v>70</v>
      </c>
      <c r="AH2939" s="1" t="s">
        <v>69</v>
      </c>
      <c r="AI2939" s="1" t="s">
        <v>69</v>
      </c>
      <c r="AJ2939" s="1" t="s">
        <v>69</v>
      </c>
      <c r="AK2939" s="1" t="s">
        <v>69</v>
      </c>
      <c r="AL2939" s="1" t="s">
        <v>69</v>
      </c>
      <c r="AM2939" s="1" t="s">
        <v>69</v>
      </c>
      <c r="AN2939" s="1" t="s">
        <v>70</v>
      </c>
      <c r="AO2939" s="1" t="s">
        <v>69</v>
      </c>
      <c r="AP2939" s="1" t="s">
        <v>70</v>
      </c>
      <c r="AQ2939" s="1" t="s">
        <v>70</v>
      </c>
      <c r="AR2939" s="1" t="s">
        <v>69</v>
      </c>
      <c r="AS2939" s="1" t="s">
        <v>69</v>
      </c>
      <c r="AT2939" s="1" t="s">
        <v>69</v>
      </c>
      <c r="AU2939" s="1" t="s">
        <v>69</v>
      </c>
      <c r="AV2939" s="1" t="s">
        <v>70</v>
      </c>
      <c r="AW2939" s="1" t="s">
        <v>70</v>
      </c>
      <c r="AX2939" s="1" t="s">
        <v>70</v>
      </c>
      <c r="AY2939" s="1" t="s">
        <v>70</v>
      </c>
      <c r="AZ2939" s="1" t="s">
        <v>69</v>
      </c>
      <c r="BA2939" s="1" t="s">
        <v>70</v>
      </c>
      <c r="BB2939" s="1" t="s">
        <v>70</v>
      </c>
      <c r="BC2939" s="1" t="s">
        <v>70</v>
      </c>
      <c r="BD2939" s="1" t="s">
        <v>70</v>
      </c>
      <c r="BE2939" s="1" t="s">
        <v>70</v>
      </c>
      <c r="BF2939" s="1" t="s">
        <v>70</v>
      </c>
      <c r="BG2939" s="3">
        <v>41451.606944444444</v>
      </c>
    </row>
    <row r="2940">
      <c r="A2940" s="1">
        <v>2000010.0</v>
      </c>
      <c r="B2940" s="1" t="s">
        <v>13662</v>
      </c>
      <c r="C2940" s="2" t="s">
        <v>13663</v>
      </c>
      <c r="K2940" s="1" t="s">
        <v>561</v>
      </c>
      <c r="X2940" s="1" t="s">
        <v>69</v>
      </c>
      <c r="Y2940" s="1" t="s">
        <v>70</v>
      </c>
      <c r="Z2940" s="1" t="s">
        <v>70</v>
      </c>
      <c r="AA2940" s="1" t="s">
        <v>70</v>
      </c>
      <c r="AB2940" s="1" t="s">
        <v>70</v>
      </c>
      <c r="AC2940" s="1" t="s">
        <v>80</v>
      </c>
      <c r="BG2940" s="1">
        <v>2013.0</v>
      </c>
    </row>
    <row r="2941">
      <c r="A2941" s="1">
        <v>1006661.0</v>
      </c>
      <c r="B2941" s="1" t="s">
        <v>13664</v>
      </c>
      <c r="C2941" s="2" t="s">
        <v>13665</v>
      </c>
      <c r="D2941" s="2" t="s">
        <v>13666</v>
      </c>
      <c r="H2941" s="1" t="s">
        <v>13667</v>
      </c>
      <c r="I2941" s="1" t="s">
        <v>5989</v>
      </c>
      <c r="J2941" s="1" t="s">
        <v>574</v>
      </c>
      <c r="K2941" s="1" t="s">
        <v>575</v>
      </c>
      <c r="L2941" s="1">
        <v>49503.0</v>
      </c>
      <c r="M2941" s="1" t="s">
        <v>1202</v>
      </c>
      <c r="N2941" s="1" t="s">
        <v>13668</v>
      </c>
      <c r="O2941" s="1" t="s">
        <v>13669</v>
      </c>
      <c r="P2941" s="1" t="s">
        <v>2490</v>
      </c>
      <c r="U2941" s="1">
        <v>-85.64048</v>
      </c>
      <c r="V2941" s="1">
        <v>42.963913</v>
      </c>
      <c r="X2941" s="1" t="s">
        <v>69</v>
      </c>
      <c r="Y2941" s="1" t="s">
        <v>69</v>
      </c>
      <c r="Z2941" s="1" t="s">
        <v>70</v>
      </c>
      <c r="AA2941" s="1" t="s">
        <v>69</v>
      </c>
      <c r="AB2941" s="1" t="s">
        <v>69</v>
      </c>
      <c r="AC2941" s="1" t="s">
        <v>69</v>
      </c>
      <c r="AD2941" s="1" t="s">
        <v>69</v>
      </c>
      <c r="AE2941" s="1" t="s">
        <v>69</v>
      </c>
      <c r="AF2941" s="1" t="s">
        <v>69</v>
      </c>
      <c r="AG2941" s="1" t="s">
        <v>69</v>
      </c>
      <c r="AH2941" s="1" t="s">
        <v>69</v>
      </c>
      <c r="AI2941" s="1" t="s">
        <v>69</v>
      </c>
      <c r="AJ2941" s="1" t="s">
        <v>69</v>
      </c>
      <c r="AK2941" s="1" t="s">
        <v>69</v>
      </c>
      <c r="AL2941" s="1" t="s">
        <v>69</v>
      </c>
      <c r="AM2941" s="1" t="s">
        <v>69</v>
      </c>
      <c r="AN2941" s="1" t="s">
        <v>69</v>
      </c>
      <c r="AO2941" s="1" t="s">
        <v>69</v>
      </c>
      <c r="AP2941" s="1" t="s">
        <v>70</v>
      </c>
      <c r="AQ2941" s="1" t="s">
        <v>70</v>
      </c>
      <c r="AR2941" s="1" t="s">
        <v>69</v>
      </c>
      <c r="AS2941" s="1" t="s">
        <v>69</v>
      </c>
      <c r="AT2941" s="1" t="s">
        <v>69</v>
      </c>
      <c r="AU2941" s="1" t="s">
        <v>69</v>
      </c>
      <c r="AV2941" s="1" t="s">
        <v>69</v>
      </c>
      <c r="AW2941" s="1" t="s">
        <v>69</v>
      </c>
      <c r="AX2941" s="1" t="s">
        <v>69</v>
      </c>
      <c r="AY2941" s="1" t="s">
        <v>69</v>
      </c>
      <c r="AZ2941" s="1" t="s">
        <v>69</v>
      </c>
      <c r="BA2941" s="1" t="s">
        <v>69</v>
      </c>
      <c r="BB2941" s="1" t="s">
        <v>69</v>
      </c>
      <c r="BC2941" s="1" t="s">
        <v>69</v>
      </c>
      <c r="BD2941" s="1" t="s">
        <v>70</v>
      </c>
      <c r="BE2941" s="1" t="s">
        <v>70</v>
      </c>
      <c r="BF2941" s="1" t="s">
        <v>69</v>
      </c>
      <c r="BG2941" s="3">
        <v>43490.509722222225</v>
      </c>
    </row>
    <row r="2942">
      <c r="A2942" s="1">
        <v>1009445.0</v>
      </c>
      <c r="B2942" s="1" t="s">
        <v>13670</v>
      </c>
      <c r="C2942" s="2" t="s">
        <v>13671</v>
      </c>
      <c r="D2942" s="2" t="s">
        <v>13672</v>
      </c>
      <c r="H2942" s="1" t="s">
        <v>13673</v>
      </c>
      <c r="I2942" s="1" t="s">
        <v>13674</v>
      </c>
      <c r="K2942" s="1" t="s">
        <v>96</v>
      </c>
      <c r="L2942" s="1">
        <v>11709.0</v>
      </c>
      <c r="U2942" s="1">
        <v>-73.557999</v>
      </c>
      <c r="V2942" s="1">
        <v>40.909199</v>
      </c>
      <c r="X2942" s="1" t="s">
        <v>69</v>
      </c>
      <c r="Y2942" s="1" t="s">
        <v>70</v>
      </c>
      <c r="Z2942" s="1" t="s">
        <v>70</v>
      </c>
      <c r="AA2942" s="1" t="s">
        <v>70</v>
      </c>
      <c r="AB2942" s="1" t="s">
        <v>70</v>
      </c>
      <c r="AC2942" s="1" t="s">
        <v>80</v>
      </c>
      <c r="BG2942" s="1">
        <v>2013.0</v>
      </c>
    </row>
    <row r="2943">
      <c r="A2943" s="1">
        <v>1001914.0</v>
      </c>
      <c r="B2943" s="1" t="s">
        <v>13675</v>
      </c>
      <c r="H2943" s="1" t="s">
        <v>13676</v>
      </c>
      <c r="I2943" s="1" t="s">
        <v>13677</v>
      </c>
      <c r="J2943" s="1" t="s">
        <v>2013</v>
      </c>
      <c r="K2943" s="1" t="s">
        <v>382</v>
      </c>
      <c r="L2943" s="1">
        <v>35902.0</v>
      </c>
      <c r="U2943" s="1">
        <v>-86.003998</v>
      </c>
      <c r="V2943" s="1">
        <v>34.002899</v>
      </c>
      <c r="X2943" s="1" t="s">
        <v>70</v>
      </c>
      <c r="Y2943" s="1" t="s">
        <v>70</v>
      </c>
      <c r="Z2943" s="1" t="s">
        <v>70</v>
      </c>
      <c r="AA2943" s="1" t="s">
        <v>70</v>
      </c>
      <c r="AB2943" s="1" t="s">
        <v>70</v>
      </c>
      <c r="AC2943" s="1" t="s">
        <v>80</v>
      </c>
      <c r="BG2943" s="6">
        <v>40294.68680555555</v>
      </c>
    </row>
    <row r="2944">
      <c r="A2944" s="1">
        <v>1000041.0</v>
      </c>
      <c r="B2944" s="1" t="s">
        <v>13678</v>
      </c>
      <c r="H2944" s="1" t="s">
        <v>13679</v>
      </c>
      <c r="I2944" s="1" t="s">
        <v>13680</v>
      </c>
      <c r="J2944" s="1" t="s">
        <v>1340</v>
      </c>
      <c r="K2944" s="1" t="s">
        <v>85</v>
      </c>
      <c r="L2944" s="1">
        <v>29342.0</v>
      </c>
      <c r="U2944" s="1">
        <v>-81.648003</v>
      </c>
      <c r="V2944" s="1">
        <v>35.076302</v>
      </c>
      <c r="X2944" s="1" t="s">
        <v>70</v>
      </c>
      <c r="Y2944" s="1" t="s">
        <v>70</v>
      </c>
      <c r="Z2944" s="1" t="s">
        <v>70</v>
      </c>
      <c r="AA2944" s="1" t="s">
        <v>70</v>
      </c>
      <c r="AB2944" s="1" t="s">
        <v>70</v>
      </c>
      <c r="AC2944" s="1" t="s">
        <v>80</v>
      </c>
      <c r="BG2944" s="1">
        <v>2009.0</v>
      </c>
    </row>
    <row r="2945">
      <c r="A2945" s="1">
        <v>1004186.0</v>
      </c>
      <c r="B2945" s="1" t="s">
        <v>13681</v>
      </c>
      <c r="C2945" s="2" t="s">
        <v>456</v>
      </c>
      <c r="H2945" s="1" t="s">
        <v>13682</v>
      </c>
      <c r="I2945" s="1" t="s">
        <v>12028</v>
      </c>
      <c r="J2945" s="1" t="s">
        <v>2100</v>
      </c>
      <c r="K2945" s="1" t="s">
        <v>460</v>
      </c>
      <c r="L2945" s="1">
        <v>57783.0</v>
      </c>
      <c r="U2945" s="1">
        <v>-103.87</v>
      </c>
      <c r="V2945" s="1">
        <v>44.516102</v>
      </c>
      <c r="X2945" s="1" t="s">
        <v>70</v>
      </c>
      <c r="Y2945" s="1" t="s">
        <v>70</v>
      </c>
      <c r="Z2945" s="1" t="s">
        <v>70</v>
      </c>
      <c r="AA2945" s="1" t="s">
        <v>70</v>
      </c>
      <c r="AB2945" s="1" t="s">
        <v>70</v>
      </c>
      <c r="AC2945" s="1" t="s">
        <v>80</v>
      </c>
      <c r="BG2945" s="1">
        <v>2009.0</v>
      </c>
    </row>
    <row r="2946">
      <c r="A2946" s="1">
        <v>1003714.0</v>
      </c>
      <c r="B2946" s="1" t="s">
        <v>13683</v>
      </c>
      <c r="H2946" s="1" t="s">
        <v>13684</v>
      </c>
      <c r="I2946" s="1" t="s">
        <v>6856</v>
      </c>
      <c r="J2946" s="1" t="s">
        <v>6856</v>
      </c>
      <c r="K2946" s="1" t="s">
        <v>181</v>
      </c>
      <c r="L2946" s="1">
        <v>24333.0</v>
      </c>
      <c r="U2946" s="1">
        <v>-80.924599</v>
      </c>
      <c r="V2946" s="1">
        <v>36.661999</v>
      </c>
      <c r="X2946" s="1" t="s">
        <v>70</v>
      </c>
      <c r="Y2946" s="1" t="s">
        <v>70</v>
      </c>
      <c r="Z2946" s="1" t="s">
        <v>70</v>
      </c>
      <c r="AA2946" s="1" t="s">
        <v>70</v>
      </c>
      <c r="AB2946" s="1" t="s">
        <v>70</v>
      </c>
      <c r="AC2946" s="1" t="s">
        <v>80</v>
      </c>
      <c r="BG2946" s="1">
        <v>2009.0</v>
      </c>
    </row>
    <row r="2947">
      <c r="A2947" s="1">
        <v>1005981.0</v>
      </c>
      <c r="B2947" s="1" t="s">
        <v>13685</v>
      </c>
      <c r="H2947" s="1" t="s">
        <v>13686</v>
      </c>
      <c r="I2947" s="1" t="s">
        <v>13687</v>
      </c>
      <c r="J2947" s="1" t="s">
        <v>10498</v>
      </c>
      <c r="K2947" s="1" t="s">
        <v>203</v>
      </c>
      <c r="L2947" s="1">
        <v>61036.0</v>
      </c>
      <c r="U2947" s="1">
        <v>-90.397598</v>
      </c>
      <c r="V2947" s="1">
        <v>42.408798</v>
      </c>
      <c r="X2947" s="1" t="s">
        <v>70</v>
      </c>
      <c r="Y2947" s="1" t="s">
        <v>70</v>
      </c>
      <c r="Z2947" s="1" t="s">
        <v>70</v>
      </c>
      <c r="AA2947" s="1" t="s">
        <v>70</v>
      </c>
      <c r="AB2947" s="1" t="s">
        <v>70</v>
      </c>
      <c r="AC2947" s="1" t="s">
        <v>80</v>
      </c>
      <c r="BG2947" s="1">
        <v>2009.0</v>
      </c>
    </row>
    <row r="2948">
      <c r="A2948" s="1">
        <v>1008569.0</v>
      </c>
      <c r="B2948" s="1" t="s">
        <v>13688</v>
      </c>
      <c r="C2948" s="2" t="s">
        <v>13689</v>
      </c>
      <c r="H2948" s="1" t="s">
        <v>13690</v>
      </c>
      <c r="I2948" s="1" t="s">
        <v>13687</v>
      </c>
      <c r="J2948" s="1" t="s">
        <v>8386</v>
      </c>
      <c r="K2948" s="1" t="s">
        <v>91</v>
      </c>
      <c r="L2948" s="1">
        <v>65656.0</v>
      </c>
      <c r="M2948" s="1" t="s">
        <v>13691</v>
      </c>
      <c r="N2948" s="1" t="s">
        <v>13692</v>
      </c>
      <c r="U2948" s="1">
        <v>-93.466675</v>
      </c>
      <c r="V2948" s="1">
        <v>36.805416</v>
      </c>
      <c r="W2948" s="1" t="s">
        <v>392</v>
      </c>
      <c r="X2948" s="1" t="s">
        <v>69</v>
      </c>
      <c r="Y2948" s="1" t="s">
        <v>70</v>
      </c>
      <c r="Z2948" s="1" t="s">
        <v>70</v>
      </c>
      <c r="AA2948" s="1" t="s">
        <v>70</v>
      </c>
      <c r="AB2948" s="1" t="s">
        <v>70</v>
      </c>
      <c r="AC2948" s="1" t="s">
        <v>80</v>
      </c>
      <c r="AD2948" s="1" t="s">
        <v>69</v>
      </c>
      <c r="AE2948" s="1" t="s">
        <v>70</v>
      </c>
      <c r="AF2948" s="1" t="s">
        <v>69</v>
      </c>
      <c r="AG2948" s="1" t="s">
        <v>69</v>
      </c>
      <c r="AH2948" s="1" t="s">
        <v>69</v>
      </c>
      <c r="AI2948" s="1" t="s">
        <v>70</v>
      </c>
      <c r="AJ2948" s="1" t="s">
        <v>69</v>
      </c>
      <c r="AK2948" s="1" t="s">
        <v>69</v>
      </c>
      <c r="AL2948" s="1" t="s">
        <v>69</v>
      </c>
      <c r="AM2948" s="1" t="s">
        <v>69</v>
      </c>
      <c r="AN2948" s="1" t="s">
        <v>70</v>
      </c>
      <c r="AO2948" s="1" t="s">
        <v>70</v>
      </c>
      <c r="AP2948" s="1" t="s">
        <v>70</v>
      </c>
      <c r="AQ2948" s="1" t="s">
        <v>70</v>
      </c>
      <c r="AR2948" s="1" t="s">
        <v>69</v>
      </c>
      <c r="AS2948" s="1" t="s">
        <v>70</v>
      </c>
      <c r="AT2948" s="1" t="s">
        <v>69</v>
      </c>
      <c r="AU2948" s="1" t="s">
        <v>69</v>
      </c>
      <c r="AV2948" s="1" t="s">
        <v>70</v>
      </c>
      <c r="AW2948" s="1" t="s">
        <v>70</v>
      </c>
      <c r="AX2948" s="1" t="s">
        <v>70</v>
      </c>
      <c r="AY2948" s="1" t="s">
        <v>70</v>
      </c>
      <c r="AZ2948" s="1" t="s">
        <v>69</v>
      </c>
      <c r="BA2948" s="1" t="s">
        <v>70</v>
      </c>
      <c r="BB2948" s="1" t="s">
        <v>70</v>
      </c>
      <c r="BC2948" s="1" t="s">
        <v>70</v>
      </c>
      <c r="BD2948" s="1" t="s">
        <v>70</v>
      </c>
      <c r="BE2948" s="1" t="s">
        <v>70</v>
      </c>
      <c r="BF2948" s="1" t="s">
        <v>70</v>
      </c>
      <c r="BG2948" s="3">
        <v>41451.618055555555</v>
      </c>
    </row>
    <row r="2949">
      <c r="A2949" s="1">
        <v>1009720.0</v>
      </c>
      <c r="B2949" s="1" t="s">
        <v>13693</v>
      </c>
      <c r="C2949" s="2" t="s">
        <v>13694</v>
      </c>
      <c r="D2949" s="2" t="s">
        <v>13695</v>
      </c>
      <c r="E2949" s="2" t="s">
        <v>13696</v>
      </c>
      <c r="H2949" s="1" t="s">
        <v>13697</v>
      </c>
      <c r="I2949" s="1" t="s">
        <v>13698</v>
      </c>
      <c r="J2949" s="1" t="s">
        <v>4443</v>
      </c>
      <c r="K2949" s="1" t="s">
        <v>575</v>
      </c>
      <c r="L2949" s="1">
        <v>49053.0</v>
      </c>
      <c r="M2949" s="1" t="s">
        <v>12805</v>
      </c>
      <c r="N2949" s="1" t="s">
        <v>5314</v>
      </c>
      <c r="U2949" s="1">
        <v>-85.418968</v>
      </c>
      <c r="V2949" s="1">
        <v>42.288857</v>
      </c>
      <c r="W2949" s="1" t="s">
        <v>99</v>
      </c>
      <c r="X2949" s="1" t="s">
        <v>70</v>
      </c>
      <c r="Y2949" s="1" t="s">
        <v>69</v>
      </c>
      <c r="Z2949" s="1" t="s">
        <v>70</v>
      </c>
      <c r="AA2949" s="1" t="s">
        <v>69</v>
      </c>
      <c r="AB2949" s="1" t="s">
        <v>69</v>
      </c>
      <c r="AC2949" s="1" t="s">
        <v>69</v>
      </c>
      <c r="AD2949" s="1" t="s">
        <v>69</v>
      </c>
      <c r="AE2949" s="1" t="s">
        <v>69</v>
      </c>
      <c r="AF2949" s="1" t="s">
        <v>69</v>
      </c>
      <c r="AG2949" s="1" t="s">
        <v>69</v>
      </c>
      <c r="AH2949" s="1" t="s">
        <v>69</v>
      </c>
      <c r="AI2949" s="1" t="s">
        <v>70</v>
      </c>
      <c r="AJ2949" s="1" t="s">
        <v>69</v>
      </c>
      <c r="AK2949" s="1" t="s">
        <v>69</v>
      </c>
      <c r="AL2949" s="1" t="s">
        <v>69</v>
      </c>
      <c r="AM2949" s="1" t="s">
        <v>69</v>
      </c>
      <c r="AN2949" s="1" t="s">
        <v>69</v>
      </c>
      <c r="AO2949" s="1" t="s">
        <v>70</v>
      </c>
      <c r="AP2949" s="1" t="s">
        <v>70</v>
      </c>
      <c r="AQ2949" s="1" t="s">
        <v>69</v>
      </c>
      <c r="AR2949" s="1" t="s">
        <v>69</v>
      </c>
      <c r="AS2949" s="1" t="s">
        <v>70</v>
      </c>
      <c r="AT2949" s="1" t="s">
        <v>69</v>
      </c>
      <c r="AU2949" s="1" t="s">
        <v>69</v>
      </c>
      <c r="AV2949" s="1" t="s">
        <v>70</v>
      </c>
      <c r="AW2949" s="1" t="s">
        <v>70</v>
      </c>
      <c r="AX2949" s="1" t="s">
        <v>69</v>
      </c>
      <c r="AY2949" s="1" t="s">
        <v>69</v>
      </c>
      <c r="AZ2949" s="1" t="s">
        <v>69</v>
      </c>
      <c r="BA2949" s="1" t="s">
        <v>69</v>
      </c>
      <c r="BB2949" s="1" t="s">
        <v>70</v>
      </c>
      <c r="BC2949" s="1" t="s">
        <v>70</v>
      </c>
      <c r="BD2949" s="1" t="s">
        <v>70</v>
      </c>
      <c r="BE2949" s="1" t="s">
        <v>69</v>
      </c>
      <c r="BF2949" s="1" t="s">
        <v>70</v>
      </c>
      <c r="BG2949" s="3">
        <v>41731.768055555556</v>
      </c>
    </row>
    <row r="2950">
      <c r="A2950" s="1">
        <v>1001237.0</v>
      </c>
      <c r="B2950" s="1" t="s">
        <v>13699</v>
      </c>
      <c r="C2950" s="2" t="s">
        <v>13700</v>
      </c>
      <c r="H2950" s="1" t="s">
        <v>13701</v>
      </c>
      <c r="I2950" s="1" t="s">
        <v>13698</v>
      </c>
      <c r="J2950" s="1" t="s">
        <v>8853</v>
      </c>
      <c r="K2950" s="1" t="s">
        <v>203</v>
      </c>
      <c r="L2950" s="1">
        <v>61401.0</v>
      </c>
      <c r="U2950" s="1">
        <v>-90.365402</v>
      </c>
      <c r="V2950" s="1">
        <v>40.946098</v>
      </c>
      <c r="X2950" s="1" t="s">
        <v>70</v>
      </c>
      <c r="Y2950" s="1" t="s">
        <v>70</v>
      </c>
      <c r="Z2950" s="1" t="s">
        <v>70</v>
      </c>
      <c r="AA2950" s="1" t="s">
        <v>70</v>
      </c>
      <c r="AB2950" s="1" t="s">
        <v>70</v>
      </c>
      <c r="AC2950" s="1" t="s">
        <v>80</v>
      </c>
      <c r="BG2950" s="6">
        <v>40297.495833333334</v>
      </c>
    </row>
    <row r="2951">
      <c r="A2951" s="1">
        <v>1007206.0</v>
      </c>
      <c r="B2951" s="1" t="s">
        <v>13702</v>
      </c>
      <c r="H2951" s="1" t="s">
        <v>13703</v>
      </c>
      <c r="I2951" s="1" t="s">
        <v>13704</v>
      </c>
      <c r="J2951" s="1" t="s">
        <v>12011</v>
      </c>
      <c r="K2951" s="1" t="s">
        <v>451</v>
      </c>
      <c r="L2951" s="1">
        <v>54630.0</v>
      </c>
      <c r="U2951" s="1">
        <v>-91.348999</v>
      </c>
      <c r="V2951" s="1">
        <v>44.0816</v>
      </c>
      <c r="X2951" s="1" t="s">
        <v>70</v>
      </c>
      <c r="Y2951" s="1" t="s">
        <v>70</v>
      </c>
      <c r="Z2951" s="1" t="s">
        <v>70</v>
      </c>
      <c r="AA2951" s="1" t="s">
        <v>70</v>
      </c>
      <c r="AB2951" s="1" t="s">
        <v>70</v>
      </c>
      <c r="AC2951" s="1" t="s">
        <v>80</v>
      </c>
      <c r="BG2951" s="1">
        <v>2009.0</v>
      </c>
    </row>
    <row r="2952">
      <c r="A2952" s="1">
        <v>1019630.0</v>
      </c>
      <c r="B2952" s="1" t="s">
        <v>13705</v>
      </c>
      <c r="C2952" s="2" t="s">
        <v>13706</v>
      </c>
      <c r="D2952" s="2" t="s">
        <v>13707</v>
      </c>
      <c r="G2952" s="2" t="s">
        <v>13708</v>
      </c>
      <c r="H2952" s="1" t="s">
        <v>13709</v>
      </c>
      <c r="I2952" s="1" t="s">
        <v>2851</v>
      </c>
      <c r="J2952" s="1" t="s">
        <v>13710</v>
      </c>
      <c r="K2952" s="1" t="s">
        <v>107</v>
      </c>
      <c r="L2952" s="1">
        <v>37066.0</v>
      </c>
      <c r="M2952" s="1" t="s">
        <v>13711</v>
      </c>
      <c r="N2952" s="1" t="s">
        <v>603</v>
      </c>
      <c r="U2952" s="1">
        <v>-86.448952</v>
      </c>
      <c r="V2952" s="1">
        <v>36.388901</v>
      </c>
      <c r="X2952" s="1" t="s">
        <v>69</v>
      </c>
      <c r="Y2952" s="1" t="s">
        <v>70</v>
      </c>
      <c r="Z2952" s="1" t="s">
        <v>70</v>
      </c>
      <c r="AA2952" s="1" t="s">
        <v>70</v>
      </c>
      <c r="AB2952" s="1" t="s">
        <v>70</v>
      </c>
      <c r="AC2952" s="1" t="s">
        <v>80</v>
      </c>
      <c r="AD2952" s="1" t="s">
        <v>69</v>
      </c>
      <c r="AE2952" s="1" t="s">
        <v>70</v>
      </c>
      <c r="AF2952" s="1" t="s">
        <v>69</v>
      </c>
      <c r="AG2952" s="1" t="s">
        <v>70</v>
      </c>
      <c r="AH2952" s="1" t="s">
        <v>69</v>
      </c>
      <c r="AI2952" s="1" t="s">
        <v>70</v>
      </c>
      <c r="AJ2952" s="1" t="s">
        <v>69</v>
      </c>
      <c r="AK2952" s="1" t="s">
        <v>69</v>
      </c>
      <c r="AL2952" s="1" t="s">
        <v>69</v>
      </c>
      <c r="AM2952" s="1" t="s">
        <v>69</v>
      </c>
      <c r="AN2952" s="1" t="s">
        <v>70</v>
      </c>
      <c r="AO2952" s="1" t="s">
        <v>69</v>
      </c>
      <c r="AP2952" s="1" t="s">
        <v>70</v>
      </c>
      <c r="AQ2952" s="1" t="s">
        <v>70</v>
      </c>
      <c r="AR2952" s="1" t="s">
        <v>69</v>
      </c>
      <c r="AS2952" s="1" t="s">
        <v>69</v>
      </c>
      <c r="AT2952" s="1" t="s">
        <v>70</v>
      </c>
      <c r="AU2952" s="1" t="s">
        <v>69</v>
      </c>
      <c r="AV2952" s="1" t="s">
        <v>70</v>
      </c>
      <c r="AW2952" s="1" t="s">
        <v>70</v>
      </c>
      <c r="AX2952" s="1" t="s">
        <v>69</v>
      </c>
      <c r="AY2952" s="1" t="s">
        <v>70</v>
      </c>
      <c r="AZ2952" s="1" t="s">
        <v>69</v>
      </c>
      <c r="BA2952" s="1" t="s">
        <v>70</v>
      </c>
      <c r="BB2952" s="1" t="s">
        <v>70</v>
      </c>
      <c r="BC2952" s="1" t="s">
        <v>70</v>
      </c>
      <c r="BD2952" s="1" t="s">
        <v>70</v>
      </c>
      <c r="BE2952" s="1" t="s">
        <v>70</v>
      </c>
      <c r="BF2952" s="1" t="s">
        <v>70</v>
      </c>
      <c r="BG2952" s="3">
        <v>43662.618055555555</v>
      </c>
    </row>
    <row r="2953">
      <c r="A2953" s="1">
        <v>1005120.0</v>
      </c>
      <c r="B2953" s="1" t="s">
        <v>13712</v>
      </c>
      <c r="C2953" s="2" t="s">
        <v>13713</v>
      </c>
      <c r="D2953" s="2" t="s">
        <v>13714</v>
      </c>
      <c r="H2953" s="1" t="s">
        <v>13715</v>
      </c>
      <c r="I2953" s="1" t="s">
        <v>3729</v>
      </c>
      <c r="J2953" s="1" t="s">
        <v>2851</v>
      </c>
      <c r="K2953" s="1" t="s">
        <v>1256</v>
      </c>
      <c r="L2953" s="1">
        <v>59715.0</v>
      </c>
      <c r="M2953" s="1" t="s">
        <v>13716</v>
      </c>
      <c r="N2953" s="1" t="s">
        <v>490</v>
      </c>
      <c r="U2953" s="1">
        <v>-111.03993</v>
      </c>
      <c r="V2953" s="1">
        <v>45.689274</v>
      </c>
      <c r="W2953" s="1" t="s">
        <v>136</v>
      </c>
      <c r="X2953" s="1" t="s">
        <v>69</v>
      </c>
      <c r="Y2953" s="1" t="s">
        <v>70</v>
      </c>
      <c r="Z2953" s="1" t="s">
        <v>69</v>
      </c>
      <c r="AA2953" s="1" t="s">
        <v>69</v>
      </c>
      <c r="AB2953" s="1" t="s">
        <v>69</v>
      </c>
      <c r="AC2953" s="1" t="s">
        <v>80</v>
      </c>
      <c r="AD2953" s="1" t="s">
        <v>69</v>
      </c>
      <c r="AE2953" s="1" t="s">
        <v>69</v>
      </c>
      <c r="AF2953" s="1" t="s">
        <v>69</v>
      </c>
      <c r="AG2953" s="1" t="s">
        <v>69</v>
      </c>
      <c r="AH2953" s="1" t="s">
        <v>69</v>
      </c>
      <c r="AI2953" s="1" t="s">
        <v>70</v>
      </c>
      <c r="AJ2953" s="1" t="s">
        <v>69</v>
      </c>
      <c r="AK2953" s="1" t="s">
        <v>69</v>
      </c>
      <c r="AL2953" s="1" t="s">
        <v>69</v>
      </c>
      <c r="AM2953" s="1" t="s">
        <v>69</v>
      </c>
      <c r="AN2953" s="1" t="s">
        <v>70</v>
      </c>
      <c r="AO2953" s="1" t="s">
        <v>69</v>
      </c>
      <c r="AP2953" s="1" t="s">
        <v>70</v>
      </c>
      <c r="AQ2953" s="1" t="s">
        <v>70</v>
      </c>
      <c r="AR2953" s="1" t="s">
        <v>69</v>
      </c>
      <c r="AS2953" s="1" t="s">
        <v>69</v>
      </c>
      <c r="AT2953" s="1" t="s">
        <v>69</v>
      </c>
      <c r="AU2953" s="1" t="s">
        <v>69</v>
      </c>
      <c r="AV2953" s="1" t="s">
        <v>69</v>
      </c>
      <c r="AW2953" s="1" t="s">
        <v>70</v>
      </c>
      <c r="AX2953" s="1" t="s">
        <v>69</v>
      </c>
      <c r="AY2953" s="1" t="s">
        <v>70</v>
      </c>
      <c r="AZ2953" s="1" t="s">
        <v>69</v>
      </c>
      <c r="BA2953" s="1" t="s">
        <v>70</v>
      </c>
      <c r="BB2953" s="1" t="s">
        <v>69</v>
      </c>
      <c r="BC2953" s="1" t="s">
        <v>70</v>
      </c>
      <c r="BD2953" s="1" t="s">
        <v>69</v>
      </c>
      <c r="BE2953" s="1" t="s">
        <v>70</v>
      </c>
      <c r="BF2953" s="1" t="s">
        <v>70</v>
      </c>
      <c r="BG2953" s="3">
        <v>41771.646527777775</v>
      </c>
    </row>
    <row r="2954">
      <c r="A2954" s="1">
        <v>1011814.0</v>
      </c>
      <c r="B2954" s="1" t="s">
        <v>13717</v>
      </c>
      <c r="C2954" s="2" t="s">
        <v>5329</v>
      </c>
      <c r="D2954" s="2" t="s">
        <v>13718</v>
      </c>
      <c r="H2954" s="1" t="s">
        <v>13719</v>
      </c>
      <c r="I2954" s="1" t="s">
        <v>2385</v>
      </c>
      <c r="J2954" s="1" t="s">
        <v>2385</v>
      </c>
      <c r="K2954" s="1" t="s">
        <v>656</v>
      </c>
      <c r="L2954" s="1">
        <v>92503.0</v>
      </c>
      <c r="M2954" s="1" t="s">
        <v>430</v>
      </c>
      <c r="N2954" s="1" t="s">
        <v>9189</v>
      </c>
      <c r="U2954" s="1">
        <v>-117.45783</v>
      </c>
      <c r="V2954" s="1">
        <v>33.909748</v>
      </c>
      <c r="X2954" s="1" t="s">
        <v>69</v>
      </c>
      <c r="Y2954" s="1" t="s">
        <v>69</v>
      </c>
      <c r="Z2954" s="1" t="s">
        <v>69</v>
      </c>
      <c r="AA2954" s="1" t="s">
        <v>69</v>
      </c>
      <c r="AB2954" s="1" t="s">
        <v>69</v>
      </c>
      <c r="AC2954" s="1" t="s">
        <v>69</v>
      </c>
      <c r="AD2954" s="1" t="s">
        <v>69</v>
      </c>
      <c r="AE2954" s="1" t="s">
        <v>69</v>
      </c>
      <c r="AF2954" s="1" t="s">
        <v>69</v>
      </c>
      <c r="AG2954" s="1" t="s">
        <v>69</v>
      </c>
      <c r="AH2954" s="1" t="s">
        <v>69</v>
      </c>
      <c r="AI2954" s="1" t="s">
        <v>69</v>
      </c>
      <c r="AJ2954" s="1" t="s">
        <v>69</v>
      </c>
      <c r="AK2954" s="1" t="s">
        <v>69</v>
      </c>
      <c r="AL2954" s="1" t="s">
        <v>69</v>
      </c>
      <c r="AM2954" s="1" t="s">
        <v>69</v>
      </c>
      <c r="AN2954" s="1" t="s">
        <v>69</v>
      </c>
      <c r="AO2954" s="1" t="s">
        <v>69</v>
      </c>
      <c r="AP2954" s="1" t="s">
        <v>70</v>
      </c>
      <c r="AQ2954" s="1" t="s">
        <v>69</v>
      </c>
      <c r="AR2954" s="1" t="s">
        <v>69</v>
      </c>
      <c r="AS2954" s="1" t="s">
        <v>70</v>
      </c>
      <c r="AT2954" s="1" t="s">
        <v>69</v>
      </c>
      <c r="AU2954" s="1" t="s">
        <v>69</v>
      </c>
      <c r="AV2954" s="1" t="s">
        <v>69</v>
      </c>
      <c r="AW2954" s="1" t="s">
        <v>70</v>
      </c>
      <c r="AX2954" s="1" t="s">
        <v>69</v>
      </c>
      <c r="AY2954" s="1" t="s">
        <v>69</v>
      </c>
      <c r="AZ2954" s="1" t="s">
        <v>69</v>
      </c>
      <c r="BA2954" s="1" t="s">
        <v>69</v>
      </c>
      <c r="BB2954" s="1" t="s">
        <v>69</v>
      </c>
      <c r="BC2954" s="1" t="s">
        <v>70</v>
      </c>
      <c r="BD2954" s="1" t="s">
        <v>70</v>
      </c>
      <c r="BE2954" s="1" t="s">
        <v>70</v>
      </c>
      <c r="BF2954" s="1" t="s">
        <v>69</v>
      </c>
      <c r="BG2954" s="3">
        <v>43308.63263888889</v>
      </c>
    </row>
    <row r="2955">
      <c r="A2955" s="1">
        <v>1001947.0</v>
      </c>
      <c r="B2955" s="1" t="s">
        <v>13720</v>
      </c>
      <c r="C2955" s="2" t="s">
        <v>13721</v>
      </c>
      <c r="H2955" s="1" t="s">
        <v>13722</v>
      </c>
      <c r="I2955" s="1" t="s">
        <v>13723</v>
      </c>
      <c r="J2955" s="1" t="s">
        <v>243</v>
      </c>
      <c r="K2955" s="1" t="s">
        <v>244</v>
      </c>
      <c r="L2955" s="1">
        <v>7701.0</v>
      </c>
      <c r="M2955" s="1" t="s">
        <v>13724</v>
      </c>
      <c r="N2955" s="1" t="s">
        <v>415</v>
      </c>
      <c r="U2955" s="1">
        <v>-74.07634</v>
      </c>
      <c r="V2955" s="1">
        <v>40.350716</v>
      </c>
      <c r="W2955" s="1" t="s">
        <v>99</v>
      </c>
      <c r="X2955" s="1" t="s">
        <v>69</v>
      </c>
      <c r="Y2955" s="1" t="s">
        <v>70</v>
      </c>
      <c r="Z2955" s="1" t="s">
        <v>70</v>
      </c>
      <c r="AA2955" s="1" t="s">
        <v>70</v>
      </c>
      <c r="AB2955" s="1" t="s">
        <v>70</v>
      </c>
      <c r="AC2955" s="1" t="s">
        <v>80</v>
      </c>
      <c r="AD2955" s="1" t="s">
        <v>69</v>
      </c>
      <c r="AE2955" s="1" t="s">
        <v>69</v>
      </c>
      <c r="AF2955" s="1" t="s">
        <v>69</v>
      </c>
      <c r="AG2955" s="1" t="s">
        <v>69</v>
      </c>
      <c r="AH2955" s="1" t="s">
        <v>70</v>
      </c>
      <c r="AI2955" s="1" t="s">
        <v>70</v>
      </c>
      <c r="AJ2955" s="1" t="s">
        <v>70</v>
      </c>
      <c r="AK2955" s="1" t="s">
        <v>69</v>
      </c>
      <c r="AL2955" s="1" t="s">
        <v>69</v>
      </c>
      <c r="AM2955" s="1" t="s">
        <v>69</v>
      </c>
      <c r="AN2955" s="1" t="s">
        <v>70</v>
      </c>
      <c r="AO2955" s="1" t="s">
        <v>70</v>
      </c>
      <c r="AP2955" s="1" t="s">
        <v>70</v>
      </c>
      <c r="AQ2955" s="1" t="s">
        <v>70</v>
      </c>
      <c r="AR2955" s="1" t="s">
        <v>70</v>
      </c>
      <c r="AS2955" s="1" t="s">
        <v>70</v>
      </c>
      <c r="AT2955" s="1" t="s">
        <v>70</v>
      </c>
      <c r="AU2955" s="1" t="s">
        <v>69</v>
      </c>
      <c r="AV2955" s="1" t="s">
        <v>69</v>
      </c>
      <c r="AW2955" s="1" t="s">
        <v>70</v>
      </c>
      <c r="AX2955" s="1" t="s">
        <v>69</v>
      </c>
      <c r="AY2955" s="1" t="s">
        <v>70</v>
      </c>
      <c r="AZ2955" s="1" t="s">
        <v>69</v>
      </c>
      <c r="BA2955" s="1" t="s">
        <v>70</v>
      </c>
      <c r="BB2955" s="1" t="s">
        <v>70</v>
      </c>
      <c r="BC2955" s="1" t="s">
        <v>69</v>
      </c>
      <c r="BD2955" s="1" t="s">
        <v>69</v>
      </c>
      <c r="BE2955" s="1" t="s">
        <v>69</v>
      </c>
      <c r="BF2955" s="1" t="s">
        <v>70</v>
      </c>
      <c r="BG2955" s="3">
        <v>41771.56527777778</v>
      </c>
    </row>
    <row r="2956">
      <c r="A2956" s="1">
        <v>1003278.0</v>
      </c>
      <c r="B2956" s="1" t="s">
        <v>13725</v>
      </c>
      <c r="C2956" s="2" t="s">
        <v>13726</v>
      </c>
      <c r="H2956" s="1" t="s">
        <v>13727</v>
      </c>
      <c r="I2956" s="1" t="s">
        <v>13379</v>
      </c>
      <c r="J2956" s="1" t="s">
        <v>13380</v>
      </c>
      <c r="K2956" s="1" t="s">
        <v>77</v>
      </c>
      <c r="L2956" s="1">
        <v>45631.0</v>
      </c>
      <c r="M2956" s="1" t="s">
        <v>13728</v>
      </c>
      <c r="N2956" s="1" t="s">
        <v>13729</v>
      </c>
      <c r="U2956" s="1">
        <v>-82.204964</v>
      </c>
      <c r="V2956" s="1">
        <v>38.807362</v>
      </c>
      <c r="W2956" s="1" t="s">
        <v>548</v>
      </c>
      <c r="X2956" s="1" t="s">
        <v>69</v>
      </c>
      <c r="Y2956" s="1" t="s">
        <v>70</v>
      </c>
      <c r="Z2956" s="1" t="s">
        <v>70</v>
      </c>
      <c r="AA2956" s="1" t="s">
        <v>70</v>
      </c>
      <c r="AB2956" s="1" t="s">
        <v>70</v>
      </c>
      <c r="AC2956" s="1" t="s">
        <v>70</v>
      </c>
      <c r="AD2956" s="1" t="s">
        <v>69</v>
      </c>
      <c r="AE2956" s="1" t="s">
        <v>69</v>
      </c>
      <c r="AF2956" s="1" t="s">
        <v>70</v>
      </c>
      <c r="AG2956" s="1" t="s">
        <v>69</v>
      </c>
      <c r="AH2956" s="1" t="s">
        <v>69</v>
      </c>
      <c r="AI2956" s="1" t="s">
        <v>70</v>
      </c>
      <c r="AJ2956" s="1" t="s">
        <v>69</v>
      </c>
      <c r="AK2956" s="1" t="s">
        <v>69</v>
      </c>
      <c r="AL2956" s="1" t="s">
        <v>69</v>
      </c>
      <c r="AM2956" s="1" t="s">
        <v>70</v>
      </c>
      <c r="AN2956" s="1" t="s">
        <v>69</v>
      </c>
      <c r="AO2956" s="1" t="s">
        <v>69</v>
      </c>
      <c r="AP2956" s="1" t="s">
        <v>70</v>
      </c>
      <c r="AQ2956" s="1" t="s">
        <v>70</v>
      </c>
      <c r="AR2956" s="1" t="s">
        <v>69</v>
      </c>
      <c r="AS2956" s="1" t="s">
        <v>69</v>
      </c>
      <c r="AT2956" s="1" t="s">
        <v>69</v>
      </c>
      <c r="AU2956" s="1" t="s">
        <v>70</v>
      </c>
      <c r="AV2956" s="1" t="s">
        <v>69</v>
      </c>
      <c r="AW2956" s="1" t="s">
        <v>70</v>
      </c>
      <c r="AX2956" s="1" t="s">
        <v>70</v>
      </c>
      <c r="AY2956" s="1" t="s">
        <v>70</v>
      </c>
      <c r="AZ2956" s="1" t="s">
        <v>69</v>
      </c>
      <c r="BA2956" s="1" t="s">
        <v>70</v>
      </c>
      <c r="BB2956" s="1" t="s">
        <v>70</v>
      </c>
      <c r="BC2956" s="1" t="s">
        <v>70</v>
      </c>
      <c r="BD2956" s="1" t="s">
        <v>70</v>
      </c>
      <c r="BE2956" s="1" t="s">
        <v>70</v>
      </c>
      <c r="BF2956" s="1" t="s">
        <v>70</v>
      </c>
      <c r="BG2956" s="3">
        <v>41731.634722222225</v>
      </c>
    </row>
    <row r="2957">
      <c r="A2957" s="1">
        <v>1004794.0</v>
      </c>
      <c r="B2957" s="1" t="s">
        <v>13730</v>
      </c>
      <c r="H2957" s="1" t="s">
        <v>13731</v>
      </c>
      <c r="I2957" s="1" t="s">
        <v>13732</v>
      </c>
      <c r="J2957" s="1" t="s">
        <v>13733</v>
      </c>
      <c r="K2957" s="1" t="s">
        <v>509</v>
      </c>
      <c r="M2957" s="1" t="s">
        <v>13734</v>
      </c>
      <c r="N2957" s="1" t="s">
        <v>5560</v>
      </c>
      <c r="U2957" s="1">
        <v>-108.7477</v>
      </c>
      <c r="V2957" s="1">
        <v>35.525093</v>
      </c>
      <c r="W2957" s="1" t="s">
        <v>548</v>
      </c>
      <c r="X2957" s="1" t="s">
        <v>70</v>
      </c>
      <c r="Y2957" s="1" t="s">
        <v>69</v>
      </c>
      <c r="Z2957" s="1" t="s">
        <v>70</v>
      </c>
      <c r="AA2957" s="1" t="s">
        <v>69</v>
      </c>
      <c r="AB2957" s="1" t="s">
        <v>70</v>
      </c>
      <c r="AC2957" s="1" t="s">
        <v>80</v>
      </c>
      <c r="AD2957" s="1" t="s">
        <v>70</v>
      </c>
      <c r="AE2957" s="1" t="s">
        <v>70</v>
      </c>
      <c r="AF2957" s="1" t="s">
        <v>70</v>
      </c>
      <c r="AG2957" s="1" t="s">
        <v>70</v>
      </c>
      <c r="AH2957" s="1" t="s">
        <v>70</v>
      </c>
      <c r="AI2957" s="1" t="s">
        <v>70</v>
      </c>
      <c r="AJ2957" s="1" t="s">
        <v>70</v>
      </c>
      <c r="AK2957" s="1" t="s">
        <v>69</v>
      </c>
      <c r="AL2957" s="1" t="s">
        <v>70</v>
      </c>
      <c r="AM2957" s="1" t="s">
        <v>70</v>
      </c>
      <c r="AN2957" s="1" t="s">
        <v>70</v>
      </c>
      <c r="AO2957" s="1" t="s">
        <v>70</v>
      </c>
      <c r="AP2957" s="1" t="s">
        <v>70</v>
      </c>
      <c r="AQ2957" s="1" t="s">
        <v>70</v>
      </c>
      <c r="AR2957" s="1" t="s">
        <v>70</v>
      </c>
      <c r="AS2957" s="1" t="s">
        <v>70</v>
      </c>
      <c r="AT2957" s="1" t="s">
        <v>70</v>
      </c>
      <c r="AU2957" s="1" t="s">
        <v>70</v>
      </c>
      <c r="AV2957" s="1" t="s">
        <v>70</v>
      </c>
      <c r="AW2957" s="1" t="s">
        <v>70</v>
      </c>
      <c r="AX2957" s="1" t="s">
        <v>70</v>
      </c>
      <c r="AY2957" s="1" t="s">
        <v>70</v>
      </c>
      <c r="AZ2957" s="1" t="s">
        <v>69</v>
      </c>
      <c r="BA2957" s="1" t="s">
        <v>70</v>
      </c>
      <c r="BB2957" s="1" t="s">
        <v>70</v>
      </c>
      <c r="BC2957" s="1" t="s">
        <v>70</v>
      </c>
      <c r="BD2957" s="1" t="s">
        <v>70</v>
      </c>
      <c r="BE2957" s="1" t="s">
        <v>70</v>
      </c>
      <c r="BF2957" s="1" t="s">
        <v>70</v>
      </c>
      <c r="BG2957" s="3">
        <v>41780.475</v>
      </c>
    </row>
    <row r="2958">
      <c r="A2958" s="1">
        <v>1004056.0</v>
      </c>
      <c r="B2958" s="1" t="s">
        <v>13735</v>
      </c>
      <c r="H2958" s="1" t="s">
        <v>13736</v>
      </c>
      <c r="I2958" s="1" t="s">
        <v>13563</v>
      </c>
      <c r="J2958" s="1" t="s">
        <v>13563</v>
      </c>
      <c r="K2958" s="1" t="s">
        <v>785</v>
      </c>
      <c r="L2958" s="1">
        <v>77551.0</v>
      </c>
      <c r="M2958" s="1" t="s">
        <v>1490</v>
      </c>
      <c r="N2958" s="1" t="s">
        <v>8241</v>
      </c>
      <c r="U2958" s="1">
        <v>-94.8349</v>
      </c>
      <c r="V2958" s="1">
        <v>29.273701</v>
      </c>
      <c r="W2958" s="1" t="s">
        <v>99</v>
      </c>
      <c r="X2958" s="1" t="s">
        <v>70</v>
      </c>
      <c r="Y2958" s="1" t="s">
        <v>70</v>
      </c>
      <c r="Z2958" s="1" t="s">
        <v>70</v>
      </c>
      <c r="AA2958" s="1" t="s">
        <v>70</v>
      </c>
      <c r="AB2958" s="1" t="s">
        <v>70</v>
      </c>
      <c r="AC2958" s="1" t="s">
        <v>69</v>
      </c>
      <c r="AD2958" s="1" t="s">
        <v>69</v>
      </c>
      <c r="AE2958" s="1" t="s">
        <v>69</v>
      </c>
      <c r="AF2958" s="1" t="s">
        <v>69</v>
      </c>
      <c r="AG2958" s="1" t="s">
        <v>70</v>
      </c>
      <c r="AH2958" s="1" t="s">
        <v>70</v>
      </c>
      <c r="AI2958" s="1" t="s">
        <v>69</v>
      </c>
      <c r="AJ2958" s="1" t="s">
        <v>69</v>
      </c>
      <c r="AK2958" s="1" t="s">
        <v>69</v>
      </c>
      <c r="AL2958" s="1" t="s">
        <v>69</v>
      </c>
      <c r="AM2958" s="1" t="s">
        <v>69</v>
      </c>
      <c r="AN2958" s="1" t="s">
        <v>70</v>
      </c>
      <c r="AO2958" s="1" t="s">
        <v>69</v>
      </c>
      <c r="AP2958" s="1" t="s">
        <v>70</v>
      </c>
      <c r="AQ2958" s="1" t="s">
        <v>69</v>
      </c>
      <c r="AR2958" s="1" t="s">
        <v>69</v>
      </c>
      <c r="AS2958" s="1" t="s">
        <v>70</v>
      </c>
      <c r="AT2958" s="1" t="s">
        <v>69</v>
      </c>
      <c r="AU2958" s="1" t="s">
        <v>69</v>
      </c>
      <c r="AV2958" s="1" t="s">
        <v>70</v>
      </c>
      <c r="AW2958" s="1" t="s">
        <v>70</v>
      </c>
      <c r="AX2958" s="1" t="s">
        <v>70</v>
      </c>
      <c r="AY2958" s="1" t="s">
        <v>70</v>
      </c>
      <c r="AZ2958" s="1" t="s">
        <v>70</v>
      </c>
      <c r="BA2958" s="1" t="s">
        <v>70</v>
      </c>
      <c r="BB2958" s="1" t="s">
        <v>70</v>
      </c>
      <c r="BC2958" s="1" t="s">
        <v>70</v>
      </c>
      <c r="BD2958" s="1" t="s">
        <v>70</v>
      </c>
      <c r="BE2958" s="1" t="s">
        <v>70</v>
      </c>
      <c r="BF2958" s="1" t="s">
        <v>70</v>
      </c>
      <c r="BG2958" s="3">
        <v>40651.59097222222</v>
      </c>
    </row>
    <row r="2959">
      <c r="A2959" s="1">
        <v>1009440.0</v>
      </c>
      <c r="B2959" s="1" t="s">
        <v>13737</v>
      </c>
      <c r="D2959" s="2" t="s">
        <v>13738</v>
      </c>
      <c r="H2959" s="1" t="s">
        <v>13739</v>
      </c>
      <c r="I2959" s="1" t="s">
        <v>13563</v>
      </c>
      <c r="K2959" s="1" t="s">
        <v>785</v>
      </c>
      <c r="U2959" s="1">
        <v>-94.796097</v>
      </c>
      <c r="V2959" s="1">
        <v>29.3039</v>
      </c>
      <c r="X2959" s="1" t="s">
        <v>69</v>
      </c>
      <c r="Y2959" s="1" t="s">
        <v>70</v>
      </c>
      <c r="Z2959" s="1" t="s">
        <v>70</v>
      </c>
      <c r="AA2959" s="1" t="s">
        <v>70</v>
      </c>
      <c r="AB2959" s="1" t="s">
        <v>70</v>
      </c>
      <c r="AC2959" s="1" t="s">
        <v>80</v>
      </c>
      <c r="BG2959" s="1">
        <v>2013.0</v>
      </c>
    </row>
    <row r="2960">
      <c r="A2960" s="1">
        <v>1004392.0</v>
      </c>
      <c r="B2960" s="1" t="s">
        <v>13740</v>
      </c>
      <c r="H2960" s="1" t="s">
        <v>13741</v>
      </c>
      <c r="I2960" s="1" t="s">
        <v>13742</v>
      </c>
      <c r="J2960" s="1" t="s">
        <v>133</v>
      </c>
      <c r="K2960" s="1" t="s">
        <v>96</v>
      </c>
      <c r="L2960" s="1">
        <v>12831.0</v>
      </c>
      <c r="U2960" s="1">
        <v>-73.6772</v>
      </c>
      <c r="V2960" s="1">
        <v>43.2029</v>
      </c>
      <c r="X2960" s="1" t="s">
        <v>70</v>
      </c>
      <c r="Y2960" s="1" t="s">
        <v>70</v>
      </c>
      <c r="Z2960" s="1" t="s">
        <v>70</v>
      </c>
      <c r="AA2960" s="1" t="s">
        <v>70</v>
      </c>
      <c r="AB2960" s="1" t="s">
        <v>70</v>
      </c>
      <c r="AC2960" s="1" t="s">
        <v>80</v>
      </c>
      <c r="BG2960" s="3">
        <v>40956.611805555556</v>
      </c>
    </row>
    <row r="2961">
      <c r="A2961" s="1">
        <v>1011794.0</v>
      </c>
      <c r="B2961" s="1" t="s">
        <v>13743</v>
      </c>
      <c r="C2961" s="2" t="s">
        <v>973</v>
      </c>
      <c r="D2961" s="2" t="s">
        <v>13744</v>
      </c>
      <c r="H2961" s="1" t="s">
        <v>5398</v>
      </c>
      <c r="I2961" s="1" t="s">
        <v>13745</v>
      </c>
      <c r="J2961" s="1" t="s">
        <v>1597</v>
      </c>
      <c r="K2961" s="1" t="s">
        <v>656</v>
      </c>
      <c r="L2961" s="1">
        <v>95542.0</v>
      </c>
      <c r="M2961" s="1" t="s">
        <v>13746</v>
      </c>
      <c r="N2961" s="1" t="s">
        <v>5470</v>
      </c>
      <c r="U2961" s="1">
        <v>-123.79424</v>
      </c>
      <c r="V2961" s="1">
        <v>40.100544</v>
      </c>
      <c r="X2961" s="1" t="s">
        <v>69</v>
      </c>
      <c r="Y2961" s="1" t="s">
        <v>69</v>
      </c>
      <c r="Z2961" s="1" t="s">
        <v>70</v>
      </c>
      <c r="AA2961" s="1" t="s">
        <v>69</v>
      </c>
      <c r="AB2961" s="1" t="s">
        <v>69</v>
      </c>
      <c r="AC2961" s="1" t="s">
        <v>69</v>
      </c>
      <c r="AD2961" s="1" t="s">
        <v>69</v>
      </c>
      <c r="AE2961" s="1" t="s">
        <v>69</v>
      </c>
      <c r="AF2961" s="1" t="s">
        <v>69</v>
      </c>
      <c r="AG2961" s="1" t="s">
        <v>70</v>
      </c>
      <c r="AH2961" s="1" t="s">
        <v>69</v>
      </c>
      <c r="AI2961" s="1" t="s">
        <v>69</v>
      </c>
      <c r="AJ2961" s="1" t="s">
        <v>69</v>
      </c>
      <c r="AK2961" s="1" t="s">
        <v>69</v>
      </c>
      <c r="AL2961" s="1" t="s">
        <v>69</v>
      </c>
      <c r="AM2961" s="1" t="s">
        <v>69</v>
      </c>
      <c r="AN2961" s="1" t="s">
        <v>70</v>
      </c>
      <c r="AO2961" s="1" t="s">
        <v>69</v>
      </c>
      <c r="AP2961" s="1" t="s">
        <v>70</v>
      </c>
      <c r="AQ2961" s="1" t="s">
        <v>70</v>
      </c>
      <c r="AR2961" s="1" t="s">
        <v>69</v>
      </c>
      <c r="AS2961" s="1" t="s">
        <v>69</v>
      </c>
      <c r="AT2961" s="1" t="s">
        <v>69</v>
      </c>
      <c r="AU2961" s="1" t="s">
        <v>69</v>
      </c>
      <c r="AV2961" s="1" t="s">
        <v>69</v>
      </c>
      <c r="AW2961" s="1" t="s">
        <v>70</v>
      </c>
      <c r="AX2961" s="1" t="s">
        <v>70</v>
      </c>
      <c r="AY2961" s="1" t="s">
        <v>70</v>
      </c>
      <c r="AZ2961" s="1" t="s">
        <v>69</v>
      </c>
      <c r="BA2961" s="1" t="s">
        <v>69</v>
      </c>
      <c r="BB2961" s="1" t="s">
        <v>69</v>
      </c>
      <c r="BC2961" s="1" t="s">
        <v>69</v>
      </c>
      <c r="BD2961" s="1" t="s">
        <v>70</v>
      </c>
      <c r="BE2961" s="1" t="s">
        <v>70</v>
      </c>
      <c r="BF2961" s="1" t="s">
        <v>69</v>
      </c>
      <c r="BG2961" s="3">
        <v>42432.67013888889</v>
      </c>
    </row>
    <row r="2962">
      <c r="A2962" s="1">
        <v>1000345.0</v>
      </c>
      <c r="B2962" s="1" t="s">
        <v>13747</v>
      </c>
      <c r="H2962" s="1" t="s">
        <v>13748</v>
      </c>
      <c r="I2962" s="1" t="s">
        <v>13749</v>
      </c>
      <c r="J2962" s="1" t="s">
        <v>1181</v>
      </c>
      <c r="K2962" s="1" t="s">
        <v>96</v>
      </c>
      <c r="U2962" s="1">
        <v>-73.635498</v>
      </c>
      <c r="V2962" s="1">
        <v>40.737202</v>
      </c>
      <c r="X2962" s="1" t="s">
        <v>70</v>
      </c>
      <c r="Y2962" s="1" t="s">
        <v>70</v>
      </c>
      <c r="Z2962" s="1" t="s">
        <v>70</v>
      </c>
      <c r="AA2962" s="1" t="s">
        <v>70</v>
      </c>
      <c r="AB2962" s="1" t="s">
        <v>70</v>
      </c>
      <c r="AC2962" s="1" t="s">
        <v>80</v>
      </c>
      <c r="BG2962" s="1">
        <v>2009.0</v>
      </c>
    </row>
    <row r="2963">
      <c r="A2963" s="1">
        <v>1018970.0</v>
      </c>
      <c r="B2963" s="1" t="s">
        <v>13747</v>
      </c>
      <c r="H2963" s="1" t="s">
        <v>13750</v>
      </c>
      <c r="I2963" s="1" t="s">
        <v>13749</v>
      </c>
      <c r="J2963" s="1" t="s">
        <v>13751</v>
      </c>
      <c r="K2963" s="1" t="s">
        <v>230</v>
      </c>
      <c r="L2963" s="1">
        <v>67846.0</v>
      </c>
      <c r="M2963" s="1" t="s">
        <v>8928</v>
      </c>
      <c r="N2963" s="1" t="s">
        <v>313</v>
      </c>
      <c r="U2963" s="1">
        <v>-100.85321</v>
      </c>
      <c r="V2963" s="1">
        <v>37.977253</v>
      </c>
      <c r="X2963" s="1" t="s">
        <v>69</v>
      </c>
      <c r="Y2963" s="1" t="s">
        <v>70</v>
      </c>
      <c r="Z2963" s="1" t="s">
        <v>70</v>
      </c>
      <c r="AA2963" s="1" t="s">
        <v>69</v>
      </c>
      <c r="AB2963" s="1" t="s">
        <v>70</v>
      </c>
      <c r="AC2963" s="1" t="s">
        <v>80</v>
      </c>
      <c r="AD2963" s="1" t="s">
        <v>69</v>
      </c>
      <c r="AE2963" s="1" t="s">
        <v>70</v>
      </c>
      <c r="AF2963" s="1" t="s">
        <v>69</v>
      </c>
      <c r="AG2963" s="1" t="s">
        <v>69</v>
      </c>
      <c r="AH2963" s="1" t="s">
        <v>69</v>
      </c>
      <c r="AI2963" s="1" t="s">
        <v>70</v>
      </c>
      <c r="AJ2963" s="1" t="s">
        <v>70</v>
      </c>
      <c r="AK2963" s="1" t="s">
        <v>69</v>
      </c>
      <c r="AL2963" s="1" t="s">
        <v>69</v>
      </c>
      <c r="AM2963" s="1" t="s">
        <v>69</v>
      </c>
      <c r="AN2963" s="1" t="s">
        <v>70</v>
      </c>
      <c r="AO2963" s="1" t="s">
        <v>70</v>
      </c>
      <c r="AP2963" s="1" t="s">
        <v>70</v>
      </c>
      <c r="AQ2963" s="1" t="s">
        <v>70</v>
      </c>
      <c r="AR2963" s="1" t="s">
        <v>69</v>
      </c>
      <c r="AS2963" s="1" t="s">
        <v>70</v>
      </c>
      <c r="AT2963" s="1" t="s">
        <v>70</v>
      </c>
      <c r="AU2963" s="1" t="s">
        <v>69</v>
      </c>
      <c r="AV2963" s="1" t="s">
        <v>69</v>
      </c>
      <c r="AW2963" s="1" t="s">
        <v>70</v>
      </c>
      <c r="AX2963" s="1" t="s">
        <v>70</v>
      </c>
      <c r="AY2963" s="1" t="s">
        <v>70</v>
      </c>
      <c r="AZ2963" s="1" t="s">
        <v>69</v>
      </c>
      <c r="BA2963" s="1" t="s">
        <v>70</v>
      </c>
      <c r="BB2963" s="1" t="s">
        <v>70</v>
      </c>
      <c r="BC2963" s="1" t="s">
        <v>70</v>
      </c>
      <c r="BD2963" s="1" t="s">
        <v>70</v>
      </c>
      <c r="BE2963" s="1" t="s">
        <v>70</v>
      </c>
      <c r="BF2963" s="1" t="s">
        <v>70</v>
      </c>
      <c r="BG2963" s="3">
        <v>43158.73541666667</v>
      </c>
    </row>
    <row r="2964">
      <c r="A2964" s="1">
        <v>1007331.0</v>
      </c>
      <c r="B2964" s="1" t="s">
        <v>13752</v>
      </c>
      <c r="H2964" s="1" t="s">
        <v>13753</v>
      </c>
      <c r="I2964" s="1" t="s">
        <v>13754</v>
      </c>
      <c r="J2964" s="1" t="s">
        <v>13755</v>
      </c>
      <c r="K2964" s="1" t="s">
        <v>656</v>
      </c>
      <c r="U2964" s="1">
        <v>-117.941</v>
      </c>
      <c r="V2964" s="1">
        <v>33.773998</v>
      </c>
      <c r="X2964" s="1" t="s">
        <v>70</v>
      </c>
      <c r="Y2964" s="1" t="s">
        <v>70</v>
      </c>
      <c r="Z2964" s="1" t="s">
        <v>70</v>
      </c>
      <c r="AA2964" s="1" t="s">
        <v>70</v>
      </c>
      <c r="AB2964" s="1" t="s">
        <v>70</v>
      </c>
      <c r="AC2964" s="1" t="s">
        <v>80</v>
      </c>
      <c r="BG2964" s="1">
        <v>2011.0</v>
      </c>
    </row>
    <row r="2965">
      <c r="A2965" s="1">
        <v>1000714.0</v>
      </c>
      <c r="B2965" s="1" t="s">
        <v>13756</v>
      </c>
      <c r="H2965" s="1" t="s">
        <v>13757</v>
      </c>
      <c r="I2965" s="1" t="s">
        <v>2930</v>
      </c>
      <c r="K2965" s="1" t="s">
        <v>349</v>
      </c>
      <c r="L2965" s="1">
        <v>80615.0</v>
      </c>
      <c r="U2965" s="1">
        <v>-104.712</v>
      </c>
      <c r="V2965" s="1">
        <v>40.530102</v>
      </c>
      <c r="X2965" s="1" t="s">
        <v>70</v>
      </c>
      <c r="Y2965" s="1" t="s">
        <v>70</v>
      </c>
      <c r="Z2965" s="1" t="s">
        <v>70</v>
      </c>
      <c r="AA2965" s="1" t="s">
        <v>70</v>
      </c>
      <c r="AB2965" s="1" t="s">
        <v>70</v>
      </c>
      <c r="AC2965" s="1" t="s">
        <v>80</v>
      </c>
      <c r="BG2965" s="1">
        <v>2009.0</v>
      </c>
    </row>
    <row r="2966">
      <c r="A2966" s="1">
        <v>1008572.0</v>
      </c>
      <c r="B2966" s="1" t="s">
        <v>13758</v>
      </c>
      <c r="C2966" s="2" t="s">
        <v>13759</v>
      </c>
      <c r="G2966" s="2" t="s">
        <v>13760</v>
      </c>
      <c r="H2966" s="1" t="s">
        <v>13761</v>
      </c>
      <c r="I2966" s="1" t="s">
        <v>5774</v>
      </c>
      <c r="J2966" s="1" t="s">
        <v>13762</v>
      </c>
      <c r="K2966" s="1" t="s">
        <v>91</v>
      </c>
      <c r="L2966" s="1">
        <v>65625.0</v>
      </c>
      <c r="N2966" s="1" t="s">
        <v>13763</v>
      </c>
      <c r="U2966" s="1">
        <v>-93.8629</v>
      </c>
      <c r="V2966" s="1">
        <v>36.67765</v>
      </c>
      <c r="W2966" s="1" t="s">
        <v>99</v>
      </c>
      <c r="X2966" s="1" t="s">
        <v>69</v>
      </c>
      <c r="Y2966" s="1" t="s">
        <v>70</v>
      </c>
      <c r="Z2966" s="1" t="s">
        <v>70</v>
      </c>
      <c r="AA2966" s="1" t="s">
        <v>70</v>
      </c>
      <c r="AB2966" s="1" t="s">
        <v>70</v>
      </c>
      <c r="AC2966" s="1" t="s">
        <v>80</v>
      </c>
      <c r="AD2966" s="1" t="s">
        <v>69</v>
      </c>
      <c r="AE2966" s="1" t="s">
        <v>70</v>
      </c>
      <c r="AF2966" s="1" t="s">
        <v>69</v>
      </c>
      <c r="AG2966" s="1" t="s">
        <v>69</v>
      </c>
      <c r="AH2966" s="1" t="s">
        <v>69</v>
      </c>
      <c r="AI2966" s="1" t="s">
        <v>70</v>
      </c>
      <c r="AJ2966" s="1" t="s">
        <v>69</v>
      </c>
      <c r="AK2966" s="1" t="s">
        <v>69</v>
      </c>
      <c r="AL2966" s="1" t="s">
        <v>69</v>
      </c>
      <c r="AM2966" s="1" t="s">
        <v>69</v>
      </c>
      <c r="AN2966" s="1" t="s">
        <v>70</v>
      </c>
      <c r="AO2966" s="1" t="s">
        <v>69</v>
      </c>
      <c r="AP2966" s="1" t="s">
        <v>70</v>
      </c>
      <c r="AQ2966" s="1" t="s">
        <v>70</v>
      </c>
      <c r="AR2966" s="1" t="s">
        <v>69</v>
      </c>
      <c r="AS2966" s="1" t="s">
        <v>69</v>
      </c>
      <c r="AT2966" s="1" t="s">
        <v>69</v>
      </c>
      <c r="AU2966" s="1" t="s">
        <v>69</v>
      </c>
      <c r="AV2966" s="1" t="s">
        <v>70</v>
      </c>
      <c r="AW2966" s="1" t="s">
        <v>70</v>
      </c>
      <c r="AX2966" s="1" t="s">
        <v>70</v>
      </c>
      <c r="AY2966" s="1" t="s">
        <v>70</v>
      </c>
      <c r="AZ2966" s="1" t="s">
        <v>69</v>
      </c>
      <c r="BA2966" s="1" t="s">
        <v>70</v>
      </c>
      <c r="BB2966" s="1" t="s">
        <v>70</v>
      </c>
      <c r="BC2966" s="1" t="s">
        <v>70</v>
      </c>
      <c r="BD2966" s="1" t="s">
        <v>70</v>
      </c>
      <c r="BE2966" s="1" t="s">
        <v>70</v>
      </c>
      <c r="BF2966" s="1" t="s">
        <v>70</v>
      </c>
      <c r="BG2966" s="3">
        <v>41451.62222222222</v>
      </c>
    </row>
    <row r="2967">
      <c r="A2967" s="1">
        <v>1011786.0</v>
      </c>
      <c r="B2967" s="1" t="s">
        <v>13764</v>
      </c>
      <c r="C2967" s="2" t="s">
        <v>13765</v>
      </c>
      <c r="D2967" s="2" t="s">
        <v>13766</v>
      </c>
      <c r="E2967" s="2" t="s">
        <v>13767</v>
      </c>
      <c r="F2967" s="2" t="s">
        <v>13768</v>
      </c>
      <c r="G2967" s="2" t="s">
        <v>13769</v>
      </c>
      <c r="H2967" s="1" t="s">
        <v>13770</v>
      </c>
      <c r="I2967" s="1" t="s">
        <v>13771</v>
      </c>
      <c r="J2967" s="1" t="s">
        <v>3223</v>
      </c>
      <c r="K2967" s="1" t="s">
        <v>125</v>
      </c>
      <c r="L2967" s="1">
        <v>19958.0</v>
      </c>
      <c r="M2967" s="1" t="s">
        <v>13772</v>
      </c>
      <c r="N2967" s="1" t="s">
        <v>317</v>
      </c>
      <c r="U2967" s="1">
        <v>-75.216232</v>
      </c>
      <c r="V2967" s="1">
        <v>38.695026</v>
      </c>
      <c r="X2967" s="1" t="s">
        <v>69</v>
      </c>
      <c r="Y2967" s="1" t="s">
        <v>70</v>
      </c>
      <c r="Z2967" s="1" t="s">
        <v>70</v>
      </c>
      <c r="AA2967" s="1" t="s">
        <v>70</v>
      </c>
      <c r="AB2967" s="1" t="s">
        <v>70</v>
      </c>
      <c r="AC2967" s="1" t="s">
        <v>80</v>
      </c>
      <c r="AD2967" s="1" t="s">
        <v>69</v>
      </c>
      <c r="AE2967" s="1" t="s">
        <v>69</v>
      </c>
      <c r="AF2967" s="1" t="s">
        <v>69</v>
      </c>
      <c r="AG2967" s="1" t="s">
        <v>69</v>
      </c>
      <c r="AH2967" s="1" t="s">
        <v>69</v>
      </c>
      <c r="AI2967" s="1" t="s">
        <v>70</v>
      </c>
      <c r="AJ2967" s="1" t="s">
        <v>69</v>
      </c>
      <c r="AK2967" s="1" t="s">
        <v>69</v>
      </c>
      <c r="AL2967" s="1" t="s">
        <v>69</v>
      </c>
      <c r="AM2967" s="1" t="s">
        <v>69</v>
      </c>
      <c r="AN2967" s="1" t="s">
        <v>70</v>
      </c>
      <c r="AO2967" s="1" t="s">
        <v>69</v>
      </c>
      <c r="AP2967" s="1" t="s">
        <v>70</v>
      </c>
      <c r="AQ2967" s="1" t="s">
        <v>70</v>
      </c>
      <c r="AR2967" s="1" t="s">
        <v>69</v>
      </c>
      <c r="AS2967" s="1" t="s">
        <v>69</v>
      </c>
      <c r="AT2967" s="1" t="s">
        <v>69</v>
      </c>
      <c r="AU2967" s="1" t="s">
        <v>69</v>
      </c>
      <c r="AV2967" s="1" t="s">
        <v>69</v>
      </c>
      <c r="AW2967" s="1" t="s">
        <v>70</v>
      </c>
      <c r="AX2967" s="1" t="s">
        <v>69</v>
      </c>
      <c r="AY2967" s="1" t="s">
        <v>70</v>
      </c>
      <c r="AZ2967" s="1" t="s">
        <v>69</v>
      </c>
      <c r="BA2967" s="1" t="s">
        <v>69</v>
      </c>
      <c r="BB2967" s="1" t="s">
        <v>69</v>
      </c>
      <c r="BC2967" s="1" t="s">
        <v>70</v>
      </c>
      <c r="BD2967" s="1" t="s">
        <v>70</v>
      </c>
      <c r="BE2967" s="1" t="s">
        <v>70</v>
      </c>
      <c r="BF2967" s="1" t="s">
        <v>69</v>
      </c>
      <c r="BG2967" s="3">
        <v>42416.64513888889</v>
      </c>
    </row>
    <row r="2968">
      <c r="A2968" s="1">
        <v>1001963.0</v>
      </c>
      <c r="B2968" s="1" t="s">
        <v>13773</v>
      </c>
      <c r="C2968" s="2" t="s">
        <v>13774</v>
      </c>
      <c r="H2968" s="1" t="s">
        <v>13775</v>
      </c>
      <c r="I2968" s="1" t="s">
        <v>1650</v>
      </c>
      <c r="J2968" s="1" t="s">
        <v>331</v>
      </c>
      <c r="K2968" s="1" t="s">
        <v>332</v>
      </c>
      <c r="L2968" s="1">
        <v>89509.0</v>
      </c>
      <c r="M2968" s="1" t="s">
        <v>13776</v>
      </c>
      <c r="N2968" s="1" t="s">
        <v>13777</v>
      </c>
      <c r="U2968" s="1">
        <v>-119.85556</v>
      </c>
      <c r="V2968" s="1">
        <v>39.511257</v>
      </c>
      <c r="W2968" s="1" t="s">
        <v>136</v>
      </c>
      <c r="X2968" s="1" t="s">
        <v>69</v>
      </c>
      <c r="Y2968" s="1" t="s">
        <v>70</v>
      </c>
      <c r="Z2968" s="1" t="s">
        <v>70</v>
      </c>
      <c r="AA2968" s="1" t="s">
        <v>69</v>
      </c>
      <c r="AB2968" s="1" t="s">
        <v>70</v>
      </c>
      <c r="AC2968" s="1" t="s">
        <v>80</v>
      </c>
      <c r="AD2968" s="1" t="s">
        <v>69</v>
      </c>
      <c r="AE2968" s="1" t="s">
        <v>70</v>
      </c>
      <c r="AF2968" s="1" t="s">
        <v>69</v>
      </c>
      <c r="AG2968" s="1" t="s">
        <v>70</v>
      </c>
      <c r="AH2968" s="1" t="s">
        <v>69</v>
      </c>
      <c r="AI2968" s="1" t="s">
        <v>69</v>
      </c>
      <c r="AJ2968" s="1" t="s">
        <v>69</v>
      </c>
      <c r="AK2968" s="1" t="s">
        <v>69</v>
      </c>
      <c r="AL2968" s="1" t="s">
        <v>69</v>
      </c>
      <c r="AM2968" s="1" t="s">
        <v>69</v>
      </c>
      <c r="AN2968" s="1" t="s">
        <v>70</v>
      </c>
      <c r="AO2968" s="1" t="s">
        <v>69</v>
      </c>
      <c r="AP2968" s="1" t="s">
        <v>69</v>
      </c>
      <c r="AQ2968" s="1" t="s">
        <v>70</v>
      </c>
      <c r="AR2968" s="1" t="s">
        <v>70</v>
      </c>
      <c r="AS2968" s="1" t="s">
        <v>70</v>
      </c>
      <c r="AT2968" s="1" t="s">
        <v>69</v>
      </c>
      <c r="AU2968" s="1" t="s">
        <v>69</v>
      </c>
      <c r="AV2968" s="1" t="s">
        <v>69</v>
      </c>
      <c r="AW2968" s="1" t="s">
        <v>70</v>
      </c>
      <c r="AX2968" s="1" t="s">
        <v>70</v>
      </c>
      <c r="AY2968" s="1" t="s">
        <v>70</v>
      </c>
      <c r="AZ2968" s="1" t="s">
        <v>70</v>
      </c>
      <c r="BA2968" s="1" t="s">
        <v>70</v>
      </c>
      <c r="BB2968" s="1" t="s">
        <v>70</v>
      </c>
      <c r="BC2968" s="1" t="s">
        <v>70</v>
      </c>
      <c r="BD2968" s="1" t="s">
        <v>70</v>
      </c>
      <c r="BE2968" s="1" t="s">
        <v>70</v>
      </c>
      <c r="BF2968" s="1" t="s">
        <v>70</v>
      </c>
      <c r="BG2968" s="3">
        <v>41130.70625</v>
      </c>
    </row>
    <row r="2969">
      <c r="A2969" s="1">
        <v>1009174.0</v>
      </c>
      <c r="B2969" s="1" t="s">
        <v>13778</v>
      </c>
      <c r="C2969" s="2" t="s">
        <v>13779</v>
      </c>
      <c r="D2969" s="2" t="s">
        <v>13780</v>
      </c>
      <c r="H2969" s="1" t="s">
        <v>13781</v>
      </c>
      <c r="I2969" s="1" t="s">
        <v>275</v>
      </c>
      <c r="K2969" s="1" t="s">
        <v>77</v>
      </c>
      <c r="L2969" s="1">
        <v>45402.0</v>
      </c>
      <c r="U2969" s="1">
        <v>-84.185402</v>
      </c>
      <c r="V2969" s="1">
        <v>39.7593</v>
      </c>
      <c r="X2969" s="1" t="s">
        <v>69</v>
      </c>
      <c r="Y2969" s="1" t="s">
        <v>70</v>
      </c>
      <c r="Z2969" s="1" t="s">
        <v>70</v>
      </c>
      <c r="AA2969" s="1" t="s">
        <v>70</v>
      </c>
      <c r="AB2969" s="1" t="s">
        <v>70</v>
      </c>
      <c r="AC2969" s="1" t="s">
        <v>80</v>
      </c>
      <c r="BG2969" s="1">
        <v>2013.0</v>
      </c>
    </row>
    <row r="2970">
      <c r="A2970" s="1">
        <v>1004328.0</v>
      </c>
      <c r="B2970" s="1" t="s">
        <v>13782</v>
      </c>
      <c r="C2970" s="2" t="s">
        <v>13783</v>
      </c>
      <c r="H2970" s="1" t="s">
        <v>13784</v>
      </c>
      <c r="I2970" s="1" t="s">
        <v>1103</v>
      </c>
      <c r="J2970" s="1" t="s">
        <v>1103</v>
      </c>
      <c r="K2970" s="1" t="s">
        <v>656</v>
      </c>
      <c r="L2970" s="1">
        <v>90047.0</v>
      </c>
      <c r="U2970" s="1">
        <v>-118.318</v>
      </c>
      <c r="V2970" s="1">
        <v>33.931</v>
      </c>
      <c r="X2970" s="1" t="s">
        <v>70</v>
      </c>
      <c r="Y2970" s="1" t="s">
        <v>70</v>
      </c>
      <c r="Z2970" s="1" t="s">
        <v>70</v>
      </c>
      <c r="AA2970" s="1" t="s">
        <v>70</v>
      </c>
      <c r="AB2970" s="1" t="s">
        <v>70</v>
      </c>
      <c r="AC2970" s="1" t="s">
        <v>80</v>
      </c>
      <c r="BG2970" s="1">
        <v>2009.0</v>
      </c>
    </row>
    <row r="2971">
      <c r="A2971" s="1">
        <v>1004329.0</v>
      </c>
      <c r="B2971" s="1" t="s">
        <v>13785</v>
      </c>
      <c r="C2971" s="2" t="s">
        <v>13783</v>
      </c>
      <c r="H2971" s="1" t="s">
        <v>13786</v>
      </c>
      <c r="I2971" s="1" t="s">
        <v>1103</v>
      </c>
      <c r="J2971" s="1" t="s">
        <v>1103</v>
      </c>
      <c r="K2971" s="1" t="s">
        <v>656</v>
      </c>
      <c r="L2971" s="1">
        <v>90047.0</v>
      </c>
      <c r="U2971" s="1">
        <v>-118.306</v>
      </c>
      <c r="V2971" s="1">
        <v>33.884102</v>
      </c>
      <c r="X2971" s="1" t="s">
        <v>70</v>
      </c>
      <c r="Y2971" s="1" t="s">
        <v>70</v>
      </c>
      <c r="Z2971" s="1" t="s">
        <v>70</v>
      </c>
      <c r="AA2971" s="1" t="s">
        <v>70</v>
      </c>
      <c r="AB2971" s="1" t="s">
        <v>70</v>
      </c>
      <c r="AC2971" s="1" t="s">
        <v>80</v>
      </c>
      <c r="BG2971" s="1">
        <v>2009.0</v>
      </c>
    </row>
    <row r="2972">
      <c r="A2972" s="1">
        <v>1004066.0</v>
      </c>
      <c r="B2972" s="1" t="s">
        <v>13787</v>
      </c>
      <c r="C2972" s="2" t="s">
        <v>13788</v>
      </c>
      <c r="D2972" s="2" t="s">
        <v>13789</v>
      </c>
      <c r="H2972" s="1" t="s">
        <v>13790</v>
      </c>
      <c r="I2972" s="1" t="s">
        <v>13791</v>
      </c>
      <c r="J2972" s="1" t="s">
        <v>906</v>
      </c>
      <c r="K2972" s="1" t="s">
        <v>382</v>
      </c>
      <c r="L2972" s="1">
        <v>35071.0</v>
      </c>
      <c r="M2972" s="1" t="s">
        <v>13097</v>
      </c>
      <c r="N2972" s="1" t="s">
        <v>5749</v>
      </c>
      <c r="U2972" s="1">
        <v>-86.81041</v>
      </c>
      <c r="V2972" s="1">
        <v>33.647453</v>
      </c>
      <c r="X2972" s="1" t="s">
        <v>69</v>
      </c>
      <c r="Y2972" s="1" t="s">
        <v>70</v>
      </c>
      <c r="Z2972" s="1" t="s">
        <v>70</v>
      </c>
      <c r="AA2972" s="1" t="s">
        <v>70</v>
      </c>
      <c r="AB2972" s="1" t="s">
        <v>69</v>
      </c>
      <c r="AC2972" s="1" t="s">
        <v>70</v>
      </c>
      <c r="AD2972" s="1" t="s">
        <v>69</v>
      </c>
      <c r="AE2972" s="1" t="s">
        <v>70</v>
      </c>
      <c r="AF2972" s="1" t="s">
        <v>70</v>
      </c>
      <c r="AG2972" s="1" t="s">
        <v>70</v>
      </c>
      <c r="AH2972" s="1" t="s">
        <v>70</v>
      </c>
      <c r="AI2972" s="1" t="s">
        <v>70</v>
      </c>
      <c r="AJ2972" s="1" t="s">
        <v>70</v>
      </c>
      <c r="AK2972" s="1" t="s">
        <v>69</v>
      </c>
      <c r="AL2972" s="1" t="s">
        <v>69</v>
      </c>
      <c r="AM2972" s="1" t="s">
        <v>69</v>
      </c>
      <c r="AN2972" s="1" t="s">
        <v>70</v>
      </c>
      <c r="AO2972" s="1" t="s">
        <v>70</v>
      </c>
      <c r="AP2972" s="1" t="s">
        <v>70</v>
      </c>
      <c r="AQ2972" s="1" t="s">
        <v>70</v>
      </c>
      <c r="AR2972" s="1" t="s">
        <v>70</v>
      </c>
      <c r="AS2972" s="1" t="s">
        <v>70</v>
      </c>
      <c r="AT2972" s="1" t="s">
        <v>70</v>
      </c>
      <c r="AU2972" s="1" t="s">
        <v>70</v>
      </c>
      <c r="AV2972" s="1" t="s">
        <v>70</v>
      </c>
      <c r="AW2972" s="1" t="s">
        <v>70</v>
      </c>
      <c r="AX2972" s="1" t="s">
        <v>70</v>
      </c>
      <c r="AY2972" s="1" t="s">
        <v>70</v>
      </c>
      <c r="AZ2972" s="1" t="s">
        <v>69</v>
      </c>
      <c r="BA2972" s="1" t="s">
        <v>70</v>
      </c>
      <c r="BB2972" s="1" t="s">
        <v>70</v>
      </c>
      <c r="BC2972" s="1" t="s">
        <v>70</v>
      </c>
      <c r="BD2972" s="1" t="s">
        <v>70</v>
      </c>
      <c r="BE2972" s="1" t="s">
        <v>70</v>
      </c>
      <c r="BF2972" s="1" t="s">
        <v>70</v>
      </c>
      <c r="BG2972" s="3">
        <v>42548.71597222222</v>
      </c>
    </row>
    <row r="2973">
      <c r="A2973" s="1">
        <v>1004850.0</v>
      </c>
      <c r="B2973" s="1" t="s">
        <v>13792</v>
      </c>
      <c r="C2973" s="2" t="s">
        <v>13793</v>
      </c>
      <c r="H2973" s="1" t="s">
        <v>13794</v>
      </c>
      <c r="I2973" s="1" t="s">
        <v>13795</v>
      </c>
      <c r="J2973" s="1" t="s">
        <v>887</v>
      </c>
      <c r="K2973" s="1" t="s">
        <v>1272</v>
      </c>
      <c r="L2973" s="1">
        <v>58325.0</v>
      </c>
      <c r="U2973" s="1">
        <v>-99.197304</v>
      </c>
      <c r="V2973" s="1">
        <v>48.272999</v>
      </c>
      <c r="X2973" s="1" t="s">
        <v>70</v>
      </c>
      <c r="Y2973" s="1" t="s">
        <v>70</v>
      </c>
      <c r="Z2973" s="1" t="s">
        <v>70</v>
      </c>
      <c r="AA2973" s="1" t="s">
        <v>70</v>
      </c>
      <c r="AB2973" s="1" t="s">
        <v>70</v>
      </c>
      <c r="AC2973" s="1" t="s">
        <v>80</v>
      </c>
      <c r="BG2973" s="4">
        <v>40322.60486111111</v>
      </c>
    </row>
    <row r="2974">
      <c r="A2974" s="1">
        <v>1007642.0</v>
      </c>
      <c r="B2974" s="1" t="s">
        <v>13796</v>
      </c>
      <c r="H2974" s="1" t="s">
        <v>13797</v>
      </c>
      <c r="I2974" s="1" t="s">
        <v>13798</v>
      </c>
      <c r="J2974" s="1" t="s">
        <v>13799</v>
      </c>
      <c r="K2974" s="1" t="s">
        <v>171</v>
      </c>
      <c r="U2974" s="1">
        <v>-96.742104</v>
      </c>
      <c r="V2974" s="1">
        <v>46.878201</v>
      </c>
      <c r="X2974" s="1" t="s">
        <v>70</v>
      </c>
      <c r="Y2974" s="1" t="s">
        <v>70</v>
      </c>
      <c r="Z2974" s="1" t="s">
        <v>70</v>
      </c>
      <c r="AA2974" s="1" t="s">
        <v>70</v>
      </c>
      <c r="AB2974" s="1" t="s">
        <v>70</v>
      </c>
      <c r="AC2974" s="1" t="s">
        <v>80</v>
      </c>
      <c r="BG2974" s="1">
        <v>2011.0</v>
      </c>
    </row>
    <row r="2975">
      <c r="A2975" s="1">
        <v>1008408.0</v>
      </c>
      <c r="B2975" s="1" t="s">
        <v>13800</v>
      </c>
      <c r="C2975" s="2" t="s">
        <v>13801</v>
      </c>
      <c r="H2975" s="1" t="s">
        <v>13802</v>
      </c>
      <c r="I2975" s="1" t="s">
        <v>13803</v>
      </c>
      <c r="J2975" s="1" t="s">
        <v>425</v>
      </c>
      <c r="K2975" s="1" t="s">
        <v>211</v>
      </c>
      <c r="L2975" s="1">
        <v>33410.0</v>
      </c>
      <c r="M2975" s="1" t="s">
        <v>13804</v>
      </c>
      <c r="U2975" s="1">
        <v>-80.104462</v>
      </c>
      <c r="V2975" s="1">
        <v>26.841862</v>
      </c>
      <c r="W2975" s="1" t="s">
        <v>99</v>
      </c>
      <c r="X2975" s="1" t="s">
        <v>69</v>
      </c>
      <c r="Y2975" s="1" t="s">
        <v>70</v>
      </c>
      <c r="Z2975" s="1" t="s">
        <v>70</v>
      </c>
      <c r="AA2975" s="1" t="s">
        <v>70</v>
      </c>
      <c r="AB2975" s="1" t="s">
        <v>70</v>
      </c>
      <c r="AC2975" s="1" t="s">
        <v>70</v>
      </c>
      <c r="AD2975" s="1" t="s">
        <v>69</v>
      </c>
      <c r="AE2975" s="1" t="s">
        <v>69</v>
      </c>
      <c r="AF2975" s="1" t="s">
        <v>69</v>
      </c>
      <c r="AG2975" s="1" t="s">
        <v>69</v>
      </c>
      <c r="AH2975" s="1" t="s">
        <v>70</v>
      </c>
      <c r="AI2975" s="1" t="s">
        <v>69</v>
      </c>
      <c r="AJ2975" s="1" t="s">
        <v>69</v>
      </c>
      <c r="AK2975" s="1" t="s">
        <v>69</v>
      </c>
      <c r="AL2975" s="1" t="s">
        <v>69</v>
      </c>
      <c r="AM2975" s="1" t="s">
        <v>69</v>
      </c>
      <c r="AN2975" s="1" t="s">
        <v>69</v>
      </c>
      <c r="AO2975" s="1" t="s">
        <v>70</v>
      </c>
      <c r="AP2975" s="1" t="s">
        <v>70</v>
      </c>
      <c r="AQ2975" s="1" t="s">
        <v>70</v>
      </c>
      <c r="AR2975" s="1" t="s">
        <v>69</v>
      </c>
      <c r="AS2975" s="1" t="s">
        <v>69</v>
      </c>
      <c r="AT2975" s="1" t="s">
        <v>69</v>
      </c>
      <c r="AU2975" s="1" t="s">
        <v>69</v>
      </c>
      <c r="AV2975" s="1" t="s">
        <v>69</v>
      </c>
      <c r="AW2975" s="1" t="s">
        <v>70</v>
      </c>
      <c r="AX2975" s="1" t="s">
        <v>70</v>
      </c>
      <c r="AY2975" s="1" t="s">
        <v>70</v>
      </c>
      <c r="AZ2975" s="1" t="s">
        <v>69</v>
      </c>
      <c r="BA2975" s="1" t="s">
        <v>70</v>
      </c>
      <c r="BB2975" s="1" t="s">
        <v>70</v>
      </c>
      <c r="BC2975" s="1" t="s">
        <v>70</v>
      </c>
      <c r="BD2975" s="1" t="s">
        <v>70</v>
      </c>
      <c r="BE2975" s="1" t="s">
        <v>70</v>
      </c>
      <c r="BF2975" s="1" t="s">
        <v>70</v>
      </c>
      <c r="BG2975" s="3">
        <v>41450.415972222225</v>
      </c>
    </row>
    <row r="2976">
      <c r="A2976" s="1">
        <v>1002510.0</v>
      </c>
      <c r="B2976" s="1" t="s">
        <v>13805</v>
      </c>
      <c r="C2976" s="2" t="s">
        <v>13806</v>
      </c>
      <c r="D2976" s="2" t="s">
        <v>13807</v>
      </c>
      <c r="H2976" s="1" t="s">
        <v>13808</v>
      </c>
      <c r="I2976" s="1" t="s">
        <v>13809</v>
      </c>
      <c r="J2976" s="1" t="s">
        <v>2090</v>
      </c>
      <c r="K2976" s="1" t="s">
        <v>520</v>
      </c>
      <c r="L2976" s="1">
        <v>4345.0</v>
      </c>
      <c r="M2976" s="1" t="s">
        <v>13810</v>
      </c>
      <c r="N2976" s="1" t="s">
        <v>1159</v>
      </c>
      <c r="U2976" s="1">
        <v>-69.775185</v>
      </c>
      <c r="V2976" s="1">
        <v>44.226482</v>
      </c>
      <c r="W2976" s="1" t="s">
        <v>392</v>
      </c>
      <c r="X2976" s="1" t="s">
        <v>69</v>
      </c>
      <c r="Y2976" s="1" t="s">
        <v>70</v>
      </c>
      <c r="Z2976" s="1" t="s">
        <v>70</v>
      </c>
      <c r="AA2976" s="1" t="s">
        <v>70</v>
      </c>
      <c r="AB2976" s="1" t="s">
        <v>69</v>
      </c>
      <c r="AC2976" s="1" t="s">
        <v>69</v>
      </c>
      <c r="AD2976" s="1" t="s">
        <v>69</v>
      </c>
      <c r="AE2976" s="1" t="s">
        <v>69</v>
      </c>
      <c r="AF2976" s="1" t="s">
        <v>69</v>
      </c>
      <c r="AG2976" s="1" t="s">
        <v>69</v>
      </c>
      <c r="AH2976" s="1" t="s">
        <v>69</v>
      </c>
      <c r="AI2976" s="1" t="s">
        <v>69</v>
      </c>
      <c r="AJ2976" s="1" t="s">
        <v>69</v>
      </c>
      <c r="AK2976" s="1" t="s">
        <v>69</v>
      </c>
      <c r="AL2976" s="1" t="s">
        <v>69</v>
      </c>
      <c r="AM2976" s="1" t="s">
        <v>69</v>
      </c>
      <c r="AN2976" s="1" t="s">
        <v>69</v>
      </c>
      <c r="AO2976" s="1" t="s">
        <v>69</v>
      </c>
      <c r="AP2976" s="1" t="s">
        <v>70</v>
      </c>
      <c r="AQ2976" s="1" t="s">
        <v>70</v>
      </c>
      <c r="AR2976" s="1" t="s">
        <v>69</v>
      </c>
      <c r="AS2976" s="1" t="s">
        <v>69</v>
      </c>
      <c r="AT2976" s="1" t="s">
        <v>69</v>
      </c>
      <c r="AU2976" s="1" t="s">
        <v>69</v>
      </c>
      <c r="AV2976" s="1" t="s">
        <v>69</v>
      </c>
      <c r="AW2976" s="1" t="s">
        <v>70</v>
      </c>
      <c r="AX2976" s="1" t="s">
        <v>70</v>
      </c>
      <c r="AY2976" s="1" t="s">
        <v>70</v>
      </c>
      <c r="AZ2976" s="1" t="s">
        <v>69</v>
      </c>
      <c r="BA2976" s="1" t="s">
        <v>70</v>
      </c>
      <c r="BB2976" s="1" t="s">
        <v>70</v>
      </c>
      <c r="BC2976" s="1" t="s">
        <v>70</v>
      </c>
      <c r="BD2976" s="1" t="s">
        <v>70</v>
      </c>
      <c r="BE2976" s="1" t="s">
        <v>70</v>
      </c>
      <c r="BF2976" s="1" t="s">
        <v>70</v>
      </c>
      <c r="BG2976" s="3">
        <v>41443.62152777778</v>
      </c>
    </row>
    <row r="2977">
      <c r="A2977" s="1">
        <v>1002720.0</v>
      </c>
      <c r="B2977" s="1" t="s">
        <v>13805</v>
      </c>
      <c r="D2977" s="2" t="s">
        <v>13811</v>
      </c>
      <c r="H2977" s="1" t="s">
        <v>13812</v>
      </c>
      <c r="I2977" s="1" t="s">
        <v>13809</v>
      </c>
      <c r="J2977" s="1" t="s">
        <v>11166</v>
      </c>
      <c r="K2977" s="1" t="s">
        <v>96</v>
      </c>
      <c r="L2977" s="1">
        <v>12561.0</v>
      </c>
      <c r="M2977" s="1" t="s">
        <v>5094</v>
      </c>
      <c r="N2977" s="1" t="s">
        <v>1694</v>
      </c>
      <c r="O2977" s="1" t="s">
        <v>13813</v>
      </c>
      <c r="P2977" s="1" t="s">
        <v>13814</v>
      </c>
      <c r="U2977" s="1">
        <v>-74.15274</v>
      </c>
      <c r="V2977" s="1">
        <v>41.679996</v>
      </c>
      <c r="W2977" s="1" t="s">
        <v>136</v>
      </c>
      <c r="X2977" s="1" t="s">
        <v>70</v>
      </c>
      <c r="Y2977" s="1" t="s">
        <v>70</v>
      </c>
      <c r="Z2977" s="1" t="s">
        <v>70</v>
      </c>
      <c r="AA2977" s="1" t="s">
        <v>70</v>
      </c>
      <c r="AB2977" s="1" t="s">
        <v>70</v>
      </c>
      <c r="AC2977" s="1" t="s">
        <v>80</v>
      </c>
      <c r="AD2977" s="1" t="s">
        <v>69</v>
      </c>
      <c r="AE2977" s="1" t="s">
        <v>69</v>
      </c>
      <c r="AF2977" s="1" t="s">
        <v>69</v>
      </c>
      <c r="AG2977" s="1" t="s">
        <v>69</v>
      </c>
      <c r="AH2977" s="1" t="s">
        <v>69</v>
      </c>
      <c r="AI2977" s="1" t="s">
        <v>70</v>
      </c>
      <c r="AJ2977" s="1" t="s">
        <v>69</v>
      </c>
      <c r="AK2977" s="1" t="s">
        <v>69</v>
      </c>
      <c r="AL2977" s="1" t="s">
        <v>69</v>
      </c>
      <c r="AM2977" s="1" t="s">
        <v>69</v>
      </c>
      <c r="AN2977" s="1" t="s">
        <v>69</v>
      </c>
      <c r="AO2977" s="1" t="s">
        <v>69</v>
      </c>
      <c r="AP2977" s="1" t="s">
        <v>70</v>
      </c>
      <c r="AQ2977" s="1" t="s">
        <v>69</v>
      </c>
      <c r="AR2977" s="1" t="s">
        <v>69</v>
      </c>
      <c r="AS2977" s="1" t="s">
        <v>69</v>
      </c>
      <c r="AT2977" s="1" t="s">
        <v>69</v>
      </c>
      <c r="AU2977" s="1" t="s">
        <v>69</v>
      </c>
      <c r="AV2977" s="1" t="s">
        <v>70</v>
      </c>
      <c r="AW2977" s="1" t="s">
        <v>70</v>
      </c>
      <c r="AX2977" s="1" t="s">
        <v>70</v>
      </c>
      <c r="AY2977" s="1" t="s">
        <v>70</v>
      </c>
      <c r="AZ2977" s="1" t="s">
        <v>69</v>
      </c>
      <c r="BA2977" s="1" t="s">
        <v>70</v>
      </c>
      <c r="BB2977" s="1" t="s">
        <v>70</v>
      </c>
      <c r="BC2977" s="1" t="s">
        <v>70</v>
      </c>
      <c r="BD2977" s="1" t="s">
        <v>70</v>
      </c>
      <c r="BE2977" s="1" t="s">
        <v>70</v>
      </c>
      <c r="BF2977" s="1" t="s">
        <v>69</v>
      </c>
      <c r="BG2977" s="3">
        <v>41757.45208333333</v>
      </c>
    </row>
    <row r="2978">
      <c r="A2978" s="1">
        <v>1007576.0</v>
      </c>
      <c r="B2978" s="1" t="s">
        <v>13815</v>
      </c>
      <c r="H2978" s="1" t="s">
        <v>13816</v>
      </c>
      <c r="I2978" s="1" t="s">
        <v>12336</v>
      </c>
      <c r="J2978" s="1" t="s">
        <v>685</v>
      </c>
      <c r="K2978" s="1" t="s">
        <v>488</v>
      </c>
      <c r="L2978" s="1">
        <v>1420.0</v>
      </c>
      <c r="U2978" s="1">
        <v>-71.806396</v>
      </c>
      <c r="V2978" s="1">
        <v>42.587399</v>
      </c>
      <c r="X2978" s="1" t="s">
        <v>70</v>
      </c>
      <c r="Y2978" s="1" t="s">
        <v>70</v>
      </c>
      <c r="Z2978" s="1" t="s">
        <v>70</v>
      </c>
      <c r="AA2978" s="1" t="s">
        <v>70</v>
      </c>
      <c r="AB2978" s="1" t="s">
        <v>70</v>
      </c>
      <c r="AC2978" s="1" t="s">
        <v>80</v>
      </c>
      <c r="BG2978" s="1">
        <v>2011.0</v>
      </c>
    </row>
    <row r="2979">
      <c r="A2979" s="1">
        <v>1002373.0</v>
      </c>
      <c r="B2979" s="1" t="s">
        <v>13817</v>
      </c>
      <c r="H2979" s="1" t="s">
        <v>13818</v>
      </c>
      <c r="I2979" s="1" t="s">
        <v>13815</v>
      </c>
      <c r="J2979" s="1" t="s">
        <v>13819</v>
      </c>
      <c r="K2979" s="1" t="s">
        <v>349</v>
      </c>
      <c r="L2979" s="1">
        <v>81040.0</v>
      </c>
      <c r="M2979" s="1" t="s">
        <v>849</v>
      </c>
      <c r="N2979" s="1" t="s">
        <v>2490</v>
      </c>
      <c r="U2979" s="1">
        <v>-105.16556</v>
      </c>
      <c r="V2979" s="1">
        <v>37.78334</v>
      </c>
      <c r="W2979" s="1" t="s">
        <v>136</v>
      </c>
      <c r="X2979" s="1" t="s">
        <v>69</v>
      </c>
      <c r="Y2979" s="1" t="s">
        <v>70</v>
      </c>
      <c r="Z2979" s="1" t="s">
        <v>70</v>
      </c>
      <c r="AA2979" s="1" t="s">
        <v>70</v>
      </c>
      <c r="AB2979" s="1" t="s">
        <v>69</v>
      </c>
      <c r="AC2979" s="1" t="s">
        <v>80</v>
      </c>
      <c r="AD2979" s="1" t="s">
        <v>69</v>
      </c>
      <c r="AE2979" s="1" t="s">
        <v>69</v>
      </c>
      <c r="AF2979" s="1" t="s">
        <v>69</v>
      </c>
      <c r="AG2979" s="1" t="s">
        <v>69</v>
      </c>
      <c r="AH2979" s="1" t="s">
        <v>69</v>
      </c>
      <c r="AI2979" s="1" t="s">
        <v>70</v>
      </c>
      <c r="AJ2979" s="1" t="s">
        <v>69</v>
      </c>
      <c r="AK2979" s="1" t="s">
        <v>69</v>
      </c>
      <c r="AL2979" s="1" t="s">
        <v>69</v>
      </c>
      <c r="AM2979" s="1" t="s">
        <v>70</v>
      </c>
      <c r="AN2979" s="1" t="s">
        <v>70</v>
      </c>
      <c r="AO2979" s="1" t="s">
        <v>70</v>
      </c>
      <c r="AP2979" s="1" t="s">
        <v>70</v>
      </c>
      <c r="AQ2979" s="1" t="s">
        <v>70</v>
      </c>
      <c r="AR2979" s="1" t="s">
        <v>69</v>
      </c>
      <c r="AS2979" s="1" t="s">
        <v>70</v>
      </c>
      <c r="AT2979" s="1" t="s">
        <v>69</v>
      </c>
      <c r="AU2979" s="1" t="s">
        <v>69</v>
      </c>
      <c r="AV2979" s="1" t="s">
        <v>69</v>
      </c>
      <c r="AW2979" s="1" t="s">
        <v>70</v>
      </c>
      <c r="AX2979" s="1" t="s">
        <v>70</v>
      </c>
      <c r="AY2979" s="1" t="s">
        <v>70</v>
      </c>
      <c r="AZ2979" s="1" t="s">
        <v>69</v>
      </c>
      <c r="BA2979" s="1" t="s">
        <v>70</v>
      </c>
      <c r="BB2979" s="1" t="s">
        <v>69</v>
      </c>
      <c r="BC2979" s="1" t="s">
        <v>69</v>
      </c>
      <c r="BD2979" s="1" t="s">
        <v>70</v>
      </c>
      <c r="BE2979" s="1" t="s">
        <v>70</v>
      </c>
      <c r="BF2979" s="1" t="s">
        <v>70</v>
      </c>
      <c r="BG2979" s="3">
        <v>41713.53958333333</v>
      </c>
    </row>
    <row r="2980">
      <c r="A2980" s="1">
        <v>1018831.0</v>
      </c>
      <c r="B2980" s="1" t="s">
        <v>13820</v>
      </c>
      <c r="C2980" s="1" t="s">
        <v>13821</v>
      </c>
      <c r="D2980" s="1" t="s">
        <v>13820</v>
      </c>
      <c r="H2980" s="1" t="s">
        <v>13822</v>
      </c>
      <c r="I2980" s="1" t="s">
        <v>13815</v>
      </c>
      <c r="J2980" s="1" t="s">
        <v>4727</v>
      </c>
      <c r="K2980" s="1" t="s">
        <v>230</v>
      </c>
      <c r="L2980" s="1">
        <v>66030.0</v>
      </c>
      <c r="M2980" s="1" t="s">
        <v>13823</v>
      </c>
      <c r="N2980" s="1" t="s">
        <v>671</v>
      </c>
      <c r="U2980" s="1">
        <v>-94.925774</v>
      </c>
      <c r="V2980" s="1">
        <v>38.813</v>
      </c>
      <c r="X2980" s="1" t="s">
        <v>69</v>
      </c>
      <c r="Y2980" s="1" t="s">
        <v>70</v>
      </c>
      <c r="Z2980" s="1" t="s">
        <v>70</v>
      </c>
      <c r="AA2980" s="1" t="s">
        <v>70</v>
      </c>
      <c r="AB2980" s="1" t="s">
        <v>70</v>
      </c>
      <c r="AC2980" s="1" t="s">
        <v>69</v>
      </c>
      <c r="AD2980" s="1" t="s">
        <v>69</v>
      </c>
      <c r="AE2980" s="1" t="s">
        <v>70</v>
      </c>
      <c r="AF2980" s="1" t="s">
        <v>69</v>
      </c>
      <c r="AG2980" s="1" t="s">
        <v>69</v>
      </c>
      <c r="AH2980" s="1" t="s">
        <v>69</v>
      </c>
      <c r="AI2980" s="1" t="s">
        <v>70</v>
      </c>
      <c r="AJ2980" s="1" t="s">
        <v>69</v>
      </c>
      <c r="AK2980" s="1" t="s">
        <v>69</v>
      </c>
      <c r="AL2980" s="1" t="s">
        <v>69</v>
      </c>
      <c r="AM2980" s="1" t="s">
        <v>69</v>
      </c>
      <c r="AN2980" s="1" t="s">
        <v>70</v>
      </c>
      <c r="AO2980" s="1" t="s">
        <v>69</v>
      </c>
      <c r="AP2980" s="1" t="s">
        <v>70</v>
      </c>
      <c r="AQ2980" s="1" t="s">
        <v>69</v>
      </c>
      <c r="AR2980" s="1" t="s">
        <v>69</v>
      </c>
      <c r="AS2980" s="1" t="s">
        <v>69</v>
      </c>
      <c r="AT2980" s="1" t="s">
        <v>70</v>
      </c>
      <c r="AU2980" s="1" t="s">
        <v>69</v>
      </c>
      <c r="AV2980" s="1" t="s">
        <v>70</v>
      </c>
      <c r="AW2980" s="1" t="s">
        <v>70</v>
      </c>
      <c r="AX2980" s="1" t="s">
        <v>70</v>
      </c>
      <c r="AY2980" s="1" t="s">
        <v>70</v>
      </c>
      <c r="AZ2980" s="1" t="s">
        <v>69</v>
      </c>
      <c r="BA2980" s="1" t="s">
        <v>69</v>
      </c>
      <c r="BB2980" s="1" t="s">
        <v>69</v>
      </c>
      <c r="BC2980" s="1" t="s">
        <v>70</v>
      </c>
      <c r="BD2980" s="1" t="s">
        <v>69</v>
      </c>
      <c r="BE2980" s="1" t="s">
        <v>70</v>
      </c>
      <c r="BF2980" s="1" t="s">
        <v>70</v>
      </c>
      <c r="BG2980" s="3">
        <v>43556.36666666667</v>
      </c>
    </row>
    <row r="2981">
      <c r="A2981" s="1">
        <v>1002773.0</v>
      </c>
      <c r="B2981" s="1" t="s">
        <v>13824</v>
      </c>
      <c r="C2981" s="2" t="s">
        <v>13825</v>
      </c>
      <c r="H2981" s="1" t="s">
        <v>13826</v>
      </c>
      <c r="I2981" s="1" t="s">
        <v>369</v>
      </c>
      <c r="J2981" s="1" t="s">
        <v>370</v>
      </c>
      <c r="K2981" s="1" t="s">
        <v>203</v>
      </c>
      <c r="L2981" s="1">
        <v>60602.0</v>
      </c>
      <c r="U2981" s="1">
        <v>-87.7164</v>
      </c>
      <c r="V2981" s="1">
        <v>41.886299</v>
      </c>
      <c r="X2981" s="1" t="s">
        <v>70</v>
      </c>
      <c r="Y2981" s="1" t="s">
        <v>70</v>
      </c>
      <c r="Z2981" s="1" t="s">
        <v>70</v>
      </c>
      <c r="AA2981" s="1" t="s">
        <v>70</v>
      </c>
      <c r="AB2981" s="1" t="s">
        <v>70</v>
      </c>
      <c r="AC2981" s="1" t="s">
        <v>80</v>
      </c>
      <c r="BG2981" s="1">
        <v>2009.0</v>
      </c>
    </row>
    <row r="2982">
      <c r="A2982" s="1">
        <v>1019728.0</v>
      </c>
      <c r="B2982" s="1" t="s">
        <v>13827</v>
      </c>
      <c r="D2982" s="2" t="s">
        <v>13828</v>
      </c>
      <c r="G2982" s="2" t="s">
        <v>13829</v>
      </c>
      <c r="H2982" s="1" t="s">
        <v>13830</v>
      </c>
      <c r="I2982" s="1" t="s">
        <v>320</v>
      </c>
      <c r="J2982" s="1" t="s">
        <v>321</v>
      </c>
      <c r="K2982" s="1" t="s">
        <v>322</v>
      </c>
      <c r="L2982" s="1">
        <v>46225.0</v>
      </c>
      <c r="M2982" s="1" t="s">
        <v>13831</v>
      </c>
      <c r="N2982" s="1" t="s">
        <v>1534</v>
      </c>
      <c r="U2982" s="1">
        <v>-86.14183</v>
      </c>
      <c r="V2982" s="1">
        <v>39.73111</v>
      </c>
      <c r="X2982" s="1" t="s">
        <v>69</v>
      </c>
      <c r="Y2982" s="1" t="s">
        <v>69</v>
      </c>
      <c r="Z2982" s="1" t="s">
        <v>69</v>
      </c>
      <c r="AA2982" s="1" t="s">
        <v>69</v>
      </c>
      <c r="AB2982" s="1" t="s">
        <v>69</v>
      </c>
      <c r="AC2982" s="1" t="s">
        <v>69</v>
      </c>
      <c r="AD2982" s="1" t="s">
        <v>69</v>
      </c>
      <c r="AE2982" s="1" t="s">
        <v>69</v>
      </c>
      <c r="AF2982" s="1" t="s">
        <v>69</v>
      </c>
      <c r="AG2982" s="1" t="s">
        <v>69</v>
      </c>
      <c r="AH2982" s="1" t="s">
        <v>69</v>
      </c>
      <c r="AI2982" s="1" t="s">
        <v>70</v>
      </c>
      <c r="AJ2982" s="1" t="s">
        <v>69</v>
      </c>
      <c r="AK2982" s="1" t="s">
        <v>69</v>
      </c>
      <c r="AL2982" s="1" t="s">
        <v>69</v>
      </c>
      <c r="AM2982" s="1" t="s">
        <v>69</v>
      </c>
      <c r="AN2982" s="1" t="s">
        <v>69</v>
      </c>
      <c r="AO2982" s="1" t="s">
        <v>69</v>
      </c>
      <c r="AP2982" s="1" t="s">
        <v>70</v>
      </c>
      <c r="AQ2982" s="1" t="s">
        <v>69</v>
      </c>
      <c r="AR2982" s="1" t="s">
        <v>69</v>
      </c>
      <c r="AS2982" s="1" t="s">
        <v>69</v>
      </c>
      <c r="AT2982" s="1" t="s">
        <v>69</v>
      </c>
      <c r="AU2982" s="1" t="s">
        <v>69</v>
      </c>
      <c r="AV2982" s="1" t="s">
        <v>69</v>
      </c>
      <c r="AW2982" s="1" t="s">
        <v>70</v>
      </c>
      <c r="AX2982" s="1" t="s">
        <v>69</v>
      </c>
      <c r="AY2982" s="1" t="s">
        <v>69</v>
      </c>
      <c r="AZ2982" s="1" t="s">
        <v>69</v>
      </c>
      <c r="BA2982" s="1" t="s">
        <v>69</v>
      </c>
      <c r="BB2982" s="1" t="s">
        <v>69</v>
      </c>
      <c r="BC2982" s="1" t="s">
        <v>69</v>
      </c>
      <c r="BD2982" s="1" t="s">
        <v>69</v>
      </c>
      <c r="BE2982" s="1" t="s">
        <v>69</v>
      </c>
      <c r="BF2982" s="1" t="s">
        <v>69</v>
      </c>
      <c r="BG2982" s="3">
        <v>43819.60208333333</v>
      </c>
    </row>
    <row r="2983">
      <c r="A2983" s="1">
        <v>1000904.0</v>
      </c>
      <c r="B2983" s="1" t="s">
        <v>13832</v>
      </c>
      <c r="C2983" s="2" t="s">
        <v>13833</v>
      </c>
      <c r="H2983" s="1" t="s">
        <v>13834</v>
      </c>
      <c r="I2983" s="1" t="s">
        <v>13835</v>
      </c>
      <c r="J2983" s="1" t="s">
        <v>519</v>
      </c>
      <c r="K2983" s="1" t="s">
        <v>389</v>
      </c>
      <c r="L2983" s="1">
        <v>50438.0</v>
      </c>
      <c r="U2983" s="1">
        <v>-93.612198</v>
      </c>
      <c r="V2983" s="1">
        <v>43.102299</v>
      </c>
      <c r="X2983" s="1" t="s">
        <v>70</v>
      </c>
      <c r="Y2983" s="1" t="s">
        <v>70</v>
      </c>
      <c r="Z2983" s="1" t="s">
        <v>70</v>
      </c>
      <c r="AA2983" s="1" t="s">
        <v>70</v>
      </c>
      <c r="AB2983" s="1" t="s">
        <v>70</v>
      </c>
      <c r="AC2983" s="1" t="s">
        <v>80</v>
      </c>
      <c r="BG2983" s="1">
        <v>2009.0</v>
      </c>
    </row>
    <row r="2984">
      <c r="A2984" s="1">
        <v>1000135.0</v>
      </c>
      <c r="B2984" s="1" t="s">
        <v>13836</v>
      </c>
      <c r="H2984" s="1" t="s">
        <v>13837</v>
      </c>
      <c r="I2984" s="1" t="s">
        <v>13838</v>
      </c>
      <c r="J2984" s="1" t="s">
        <v>1293</v>
      </c>
      <c r="K2984" s="1" t="s">
        <v>230</v>
      </c>
      <c r="L2984" s="1">
        <v>66032.0</v>
      </c>
      <c r="U2984" s="1">
        <v>-95.239998</v>
      </c>
      <c r="V2984" s="1">
        <v>38.280899</v>
      </c>
      <c r="X2984" s="1" t="s">
        <v>70</v>
      </c>
      <c r="Y2984" s="1" t="s">
        <v>70</v>
      </c>
      <c r="Z2984" s="1" t="s">
        <v>70</v>
      </c>
      <c r="AA2984" s="1" t="s">
        <v>70</v>
      </c>
      <c r="AB2984" s="1" t="s">
        <v>70</v>
      </c>
      <c r="AC2984" s="1" t="s">
        <v>80</v>
      </c>
      <c r="BG2984" s="1">
        <v>2009.0</v>
      </c>
    </row>
    <row r="2985">
      <c r="A2985" s="1">
        <v>1002291.0</v>
      </c>
      <c r="B2985" s="1" t="s">
        <v>13839</v>
      </c>
      <c r="H2985" s="1" t="s">
        <v>13840</v>
      </c>
      <c r="I2985" s="1" t="s">
        <v>1434</v>
      </c>
      <c r="J2985" s="1" t="s">
        <v>13841</v>
      </c>
      <c r="K2985" s="1" t="s">
        <v>582</v>
      </c>
      <c r="L2985" s="1">
        <v>40444.0</v>
      </c>
      <c r="U2985" s="1">
        <v>-84.578697</v>
      </c>
      <c r="V2985" s="1">
        <v>37.615898</v>
      </c>
      <c r="X2985" s="1" t="s">
        <v>70</v>
      </c>
      <c r="Y2985" s="1" t="s">
        <v>70</v>
      </c>
      <c r="Z2985" s="1" t="s">
        <v>70</v>
      </c>
      <c r="AA2985" s="1" t="s">
        <v>70</v>
      </c>
      <c r="AB2985" s="1" t="s">
        <v>70</v>
      </c>
      <c r="AC2985" s="1" t="s">
        <v>80</v>
      </c>
      <c r="BG2985" s="3">
        <v>41466.56458333333</v>
      </c>
    </row>
    <row r="2986">
      <c r="A2986" s="1">
        <v>1005141.0</v>
      </c>
      <c r="B2986" s="1" t="s">
        <v>13842</v>
      </c>
      <c r="H2986" s="1" t="s">
        <v>13843</v>
      </c>
      <c r="I2986" s="1" t="s">
        <v>13844</v>
      </c>
      <c r="J2986" s="1" t="s">
        <v>9536</v>
      </c>
      <c r="K2986" s="1" t="s">
        <v>1272</v>
      </c>
      <c r="L2986" s="1">
        <v>58540.0</v>
      </c>
      <c r="U2986" s="1">
        <v>-101.416</v>
      </c>
      <c r="V2986" s="1">
        <v>47.646702</v>
      </c>
      <c r="X2986" s="1" t="s">
        <v>70</v>
      </c>
      <c r="Y2986" s="1" t="s">
        <v>70</v>
      </c>
      <c r="Z2986" s="1" t="s">
        <v>70</v>
      </c>
      <c r="AA2986" s="1" t="s">
        <v>70</v>
      </c>
      <c r="AB2986" s="1" t="s">
        <v>70</v>
      </c>
      <c r="AC2986" s="1" t="s">
        <v>80</v>
      </c>
      <c r="BG2986" s="1">
        <v>2009.0</v>
      </c>
    </row>
    <row r="2987">
      <c r="A2987" s="1">
        <v>1019587.0</v>
      </c>
      <c r="B2987" s="1" t="s">
        <v>13845</v>
      </c>
      <c r="D2987" s="2" t="s">
        <v>13846</v>
      </c>
      <c r="H2987" s="1" t="s">
        <v>13847</v>
      </c>
      <c r="I2987" s="1" t="s">
        <v>13848</v>
      </c>
      <c r="J2987" s="1" t="s">
        <v>3863</v>
      </c>
      <c r="K2987" s="1" t="s">
        <v>322</v>
      </c>
      <c r="L2987" s="1">
        <v>46933.0</v>
      </c>
      <c r="M2987" s="1" t="s">
        <v>13849</v>
      </c>
      <c r="N2987" s="1" t="s">
        <v>2672</v>
      </c>
      <c r="U2987" s="1">
        <v>-85.598503</v>
      </c>
      <c r="V2987" s="1">
        <v>40.489811</v>
      </c>
      <c r="X2987" s="1" t="s">
        <v>69</v>
      </c>
      <c r="Y2987" s="1" t="s">
        <v>70</v>
      </c>
      <c r="Z2987" s="1" t="s">
        <v>70</v>
      </c>
      <c r="AA2987" s="1" t="s">
        <v>70</v>
      </c>
      <c r="AB2987" s="1" t="s">
        <v>70</v>
      </c>
      <c r="AC2987" s="1" t="s">
        <v>70</v>
      </c>
      <c r="AD2987" s="1" t="s">
        <v>69</v>
      </c>
      <c r="AE2987" s="1" t="s">
        <v>70</v>
      </c>
      <c r="AF2987" s="1" t="s">
        <v>70</v>
      </c>
      <c r="AG2987" s="1" t="s">
        <v>69</v>
      </c>
      <c r="AH2987" s="1" t="s">
        <v>69</v>
      </c>
      <c r="AI2987" s="1" t="s">
        <v>70</v>
      </c>
      <c r="AJ2987" s="1" t="s">
        <v>70</v>
      </c>
      <c r="AK2987" s="1" t="s">
        <v>69</v>
      </c>
      <c r="AL2987" s="1" t="s">
        <v>69</v>
      </c>
      <c r="AM2987" s="1" t="s">
        <v>69</v>
      </c>
      <c r="AN2987" s="1" t="s">
        <v>70</v>
      </c>
      <c r="AO2987" s="1" t="s">
        <v>69</v>
      </c>
      <c r="AP2987" s="1" t="s">
        <v>70</v>
      </c>
      <c r="AQ2987" s="1" t="s">
        <v>70</v>
      </c>
      <c r="AR2987" s="1" t="s">
        <v>70</v>
      </c>
      <c r="AS2987" s="1" t="s">
        <v>70</v>
      </c>
      <c r="AT2987" s="1" t="s">
        <v>70</v>
      </c>
      <c r="AU2987" s="1" t="s">
        <v>70</v>
      </c>
      <c r="AV2987" s="1" t="s">
        <v>70</v>
      </c>
      <c r="AW2987" s="1" t="s">
        <v>70</v>
      </c>
      <c r="AX2987" s="1" t="s">
        <v>70</v>
      </c>
      <c r="AY2987" s="1" t="s">
        <v>70</v>
      </c>
      <c r="AZ2987" s="1" t="s">
        <v>69</v>
      </c>
      <c r="BA2987" s="1" t="s">
        <v>70</v>
      </c>
      <c r="BB2987" s="1" t="s">
        <v>70</v>
      </c>
      <c r="BC2987" s="1" t="s">
        <v>70</v>
      </c>
      <c r="BD2987" s="1" t="s">
        <v>70</v>
      </c>
      <c r="BE2987" s="1" t="s">
        <v>70</v>
      </c>
      <c r="BF2987" s="1" t="s">
        <v>70</v>
      </c>
      <c r="BG2987" s="3">
        <v>43631.42222222222</v>
      </c>
    </row>
    <row r="2988">
      <c r="A2988" s="1">
        <v>1000774.0</v>
      </c>
      <c r="B2988" s="1" t="s">
        <v>13850</v>
      </c>
      <c r="C2988" s="2" t="s">
        <v>13851</v>
      </c>
      <c r="D2988" s="2" t="s">
        <v>13852</v>
      </c>
      <c r="H2988" s="1" t="s">
        <v>13853</v>
      </c>
      <c r="I2988" s="1" t="s">
        <v>13550</v>
      </c>
      <c r="J2988" s="1" t="s">
        <v>13551</v>
      </c>
      <c r="K2988" s="1" t="s">
        <v>670</v>
      </c>
      <c r="L2988" s="1">
        <v>28054.0</v>
      </c>
      <c r="M2988" s="1" t="s">
        <v>13854</v>
      </c>
      <c r="N2988" s="1" t="s">
        <v>13855</v>
      </c>
      <c r="U2988" s="1">
        <v>-81.175697</v>
      </c>
      <c r="V2988" s="1">
        <v>35.265209</v>
      </c>
      <c r="W2988" s="1" t="s">
        <v>392</v>
      </c>
      <c r="X2988" s="1" t="s">
        <v>69</v>
      </c>
      <c r="Y2988" s="1" t="s">
        <v>69</v>
      </c>
      <c r="Z2988" s="1" t="s">
        <v>70</v>
      </c>
      <c r="AA2988" s="1" t="s">
        <v>70</v>
      </c>
      <c r="AB2988" s="1" t="s">
        <v>70</v>
      </c>
      <c r="AC2988" s="1" t="s">
        <v>80</v>
      </c>
      <c r="AD2988" s="1" t="s">
        <v>69</v>
      </c>
      <c r="AE2988" s="1" t="s">
        <v>69</v>
      </c>
      <c r="AF2988" s="1" t="s">
        <v>69</v>
      </c>
      <c r="AG2988" s="1" t="s">
        <v>69</v>
      </c>
      <c r="AH2988" s="1" t="s">
        <v>69</v>
      </c>
      <c r="AI2988" s="1" t="s">
        <v>70</v>
      </c>
      <c r="AJ2988" s="1" t="s">
        <v>69</v>
      </c>
      <c r="AK2988" s="1" t="s">
        <v>69</v>
      </c>
      <c r="AL2988" s="1" t="s">
        <v>69</v>
      </c>
      <c r="AM2988" s="1" t="s">
        <v>69</v>
      </c>
      <c r="AN2988" s="1" t="s">
        <v>70</v>
      </c>
      <c r="AO2988" s="1" t="s">
        <v>69</v>
      </c>
      <c r="AP2988" s="1" t="s">
        <v>70</v>
      </c>
      <c r="AQ2988" s="1" t="s">
        <v>69</v>
      </c>
      <c r="AR2988" s="1" t="s">
        <v>69</v>
      </c>
      <c r="AS2988" s="1" t="s">
        <v>70</v>
      </c>
      <c r="AT2988" s="1" t="s">
        <v>69</v>
      </c>
      <c r="AU2988" s="1" t="s">
        <v>69</v>
      </c>
      <c r="AV2988" s="1" t="s">
        <v>69</v>
      </c>
      <c r="AW2988" s="1" t="s">
        <v>69</v>
      </c>
      <c r="AX2988" s="1" t="s">
        <v>70</v>
      </c>
      <c r="AY2988" s="1" t="s">
        <v>70</v>
      </c>
      <c r="AZ2988" s="1" t="s">
        <v>69</v>
      </c>
      <c r="BA2988" s="1" t="s">
        <v>70</v>
      </c>
      <c r="BB2988" s="1" t="s">
        <v>70</v>
      </c>
      <c r="BC2988" s="1" t="s">
        <v>70</v>
      </c>
      <c r="BD2988" s="1" t="s">
        <v>70</v>
      </c>
      <c r="BE2988" s="1" t="s">
        <v>70</v>
      </c>
      <c r="BF2988" s="1" t="s">
        <v>70</v>
      </c>
      <c r="BG2988" s="3">
        <v>41731.38888888889</v>
      </c>
    </row>
    <row r="2989">
      <c r="A2989" s="1">
        <v>1002495.0</v>
      </c>
      <c r="B2989" s="1" t="s">
        <v>13856</v>
      </c>
      <c r="C2989" s="2" t="s">
        <v>1777</v>
      </c>
      <c r="H2989" s="1" t="s">
        <v>13857</v>
      </c>
      <c r="I2989" s="1" t="s">
        <v>369</v>
      </c>
      <c r="J2989" s="1" t="s">
        <v>370</v>
      </c>
      <c r="K2989" s="1" t="s">
        <v>203</v>
      </c>
      <c r="L2989" s="1">
        <v>60602.0</v>
      </c>
      <c r="U2989" s="1">
        <v>-87.624397</v>
      </c>
      <c r="V2989" s="1">
        <v>41.8815</v>
      </c>
      <c r="X2989" s="1" t="s">
        <v>70</v>
      </c>
      <c r="Y2989" s="1" t="s">
        <v>70</v>
      </c>
      <c r="Z2989" s="1" t="s">
        <v>70</v>
      </c>
      <c r="AA2989" s="1" t="s">
        <v>70</v>
      </c>
      <c r="AB2989" s="1" t="s">
        <v>70</v>
      </c>
      <c r="AC2989" s="1" t="s">
        <v>80</v>
      </c>
      <c r="BG2989" s="1">
        <v>2009.0</v>
      </c>
    </row>
    <row r="2990">
      <c r="A2990" s="1">
        <v>1008452.0</v>
      </c>
      <c r="B2990" s="1" t="s">
        <v>13858</v>
      </c>
      <c r="D2990" s="2" t="s">
        <v>13859</v>
      </c>
      <c r="H2990" s="1" t="s">
        <v>13860</v>
      </c>
      <c r="I2990" s="1" t="s">
        <v>13861</v>
      </c>
      <c r="J2990" s="1" t="s">
        <v>11072</v>
      </c>
      <c r="K2990" s="1" t="s">
        <v>1630</v>
      </c>
      <c r="L2990" s="1">
        <v>71854.0</v>
      </c>
      <c r="U2990" s="1">
        <v>-94.029884</v>
      </c>
      <c r="V2990" s="1">
        <v>33.430885</v>
      </c>
      <c r="W2990" s="1" t="s">
        <v>136</v>
      </c>
      <c r="X2990" s="1" t="s">
        <v>69</v>
      </c>
      <c r="Y2990" s="1" t="s">
        <v>70</v>
      </c>
      <c r="Z2990" s="1" t="s">
        <v>70</v>
      </c>
      <c r="AA2990" s="1" t="s">
        <v>70</v>
      </c>
      <c r="AB2990" s="1" t="s">
        <v>70</v>
      </c>
      <c r="AC2990" s="1" t="s">
        <v>80</v>
      </c>
      <c r="BG2990" s="3">
        <v>41450.620833333334</v>
      </c>
    </row>
    <row r="2991">
      <c r="A2991" s="1">
        <v>1009921.0</v>
      </c>
      <c r="B2991" s="1" t="s">
        <v>13862</v>
      </c>
      <c r="C2991" s="2" t="s">
        <v>13863</v>
      </c>
      <c r="D2991" s="2" t="s">
        <v>13864</v>
      </c>
      <c r="H2991" s="1" t="s">
        <v>13865</v>
      </c>
      <c r="I2991" s="1" t="s">
        <v>4077</v>
      </c>
      <c r="J2991" s="1" t="s">
        <v>76</v>
      </c>
      <c r="K2991" s="1" t="s">
        <v>77</v>
      </c>
      <c r="L2991" s="1">
        <v>44108.0</v>
      </c>
      <c r="M2991" s="1" t="s">
        <v>3896</v>
      </c>
      <c r="N2991" s="1" t="s">
        <v>1859</v>
      </c>
      <c r="O2991" s="1" t="s">
        <v>13866</v>
      </c>
      <c r="P2991" s="1" t="s">
        <v>1859</v>
      </c>
      <c r="U2991" s="1">
        <v>-81.615463</v>
      </c>
      <c r="V2991" s="1">
        <v>41.518158</v>
      </c>
      <c r="W2991" s="1" t="s">
        <v>136</v>
      </c>
      <c r="X2991" s="1" t="s">
        <v>69</v>
      </c>
      <c r="Y2991" s="1" t="s">
        <v>69</v>
      </c>
      <c r="Z2991" s="1" t="s">
        <v>69</v>
      </c>
      <c r="AA2991" s="1" t="s">
        <v>69</v>
      </c>
      <c r="AB2991" s="1" t="s">
        <v>69</v>
      </c>
      <c r="AC2991" s="1" t="s">
        <v>80</v>
      </c>
      <c r="AD2991" s="1" t="s">
        <v>69</v>
      </c>
      <c r="AE2991" s="1" t="s">
        <v>70</v>
      </c>
      <c r="AF2991" s="1" t="s">
        <v>70</v>
      </c>
      <c r="AG2991" s="1" t="s">
        <v>69</v>
      </c>
      <c r="AH2991" s="1" t="s">
        <v>70</v>
      </c>
      <c r="AI2991" s="1" t="s">
        <v>70</v>
      </c>
      <c r="AJ2991" s="1" t="s">
        <v>69</v>
      </c>
      <c r="AK2991" s="1" t="s">
        <v>69</v>
      </c>
      <c r="AL2991" s="1" t="s">
        <v>70</v>
      </c>
      <c r="AM2991" s="1" t="s">
        <v>69</v>
      </c>
      <c r="AN2991" s="1" t="s">
        <v>70</v>
      </c>
      <c r="AO2991" s="1" t="s">
        <v>70</v>
      </c>
      <c r="AP2991" s="1" t="s">
        <v>70</v>
      </c>
      <c r="AQ2991" s="1" t="s">
        <v>70</v>
      </c>
      <c r="AR2991" s="1" t="s">
        <v>69</v>
      </c>
      <c r="AS2991" s="1" t="s">
        <v>70</v>
      </c>
      <c r="AT2991" s="1" t="s">
        <v>69</v>
      </c>
      <c r="AU2991" s="1" t="s">
        <v>69</v>
      </c>
      <c r="AV2991" s="1" t="s">
        <v>70</v>
      </c>
      <c r="AW2991" s="1" t="s">
        <v>70</v>
      </c>
      <c r="AX2991" s="1" t="s">
        <v>69</v>
      </c>
      <c r="AY2991" s="1" t="s">
        <v>70</v>
      </c>
      <c r="AZ2991" s="1" t="s">
        <v>69</v>
      </c>
      <c r="BA2991" s="1" t="s">
        <v>69</v>
      </c>
      <c r="BB2991" s="1" t="s">
        <v>70</v>
      </c>
      <c r="BC2991" s="1" t="s">
        <v>69</v>
      </c>
      <c r="BD2991" s="1" t="s">
        <v>70</v>
      </c>
      <c r="BE2991" s="1" t="s">
        <v>70</v>
      </c>
      <c r="BF2991" s="1" t="s">
        <v>70</v>
      </c>
      <c r="BG2991" s="3">
        <v>41743.40138888889</v>
      </c>
    </row>
    <row r="2992">
      <c r="A2992" s="1">
        <v>1011001.0</v>
      </c>
      <c r="B2992" s="1" t="s">
        <v>13867</v>
      </c>
      <c r="C2992" s="2" t="s">
        <v>13868</v>
      </c>
      <c r="D2992" s="1" t="s">
        <v>13869</v>
      </c>
      <c r="H2992" s="1" t="s">
        <v>13870</v>
      </c>
      <c r="I2992" s="1" t="s">
        <v>13871</v>
      </c>
      <c r="J2992" s="1" t="s">
        <v>13872</v>
      </c>
      <c r="K2992" s="1" t="s">
        <v>107</v>
      </c>
      <c r="L2992" s="1">
        <v>37738.0</v>
      </c>
      <c r="N2992" s="1" t="s">
        <v>801</v>
      </c>
      <c r="U2992" s="1">
        <v>-83.45018</v>
      </c>
      <c r="V2992" s="1">
        <v>35.748074</v>
      </c>
      <c r="X2992" s="1" t="s">
        <v>69</v>
      </c>
      <c r="Y2992" s="1" t="s">
        <v>70</v>
      </c>
      <c r="Z2992" s="1" t="s">
        <v>70</v>
      </c>
      <c r="AA2992" s="1" t="s">
        <v>70</v>
      </c>
      <c r="AB2992" s="1" t="s">
        <v>70</v>
      </c>
      <c r="AC2992" s="1" t="s">
        <v>70</v>
      </c>
      <c r="AD2992" s="1" t="s">
        <v>69</v>
      </c>
      <c r="AE2992" s="1" t="s">
        <v>70</v>
      </c>
      <c r="AF2992" s="1" t="s">
        <v>69</v>
      </c>
      <c r="AG2992" s="1" t="s">
        <v>69</v>
      </c>
      <c r="AH2992" s="1" t="s">
        <v>69</v>
      </c>
      <c r="AI2992" s="1" t="s">
        <v>70</v>
      </c>
      <c r="AJ2992" s="1" t="s">
        <v>69</v>
      </c>
      <c r="AK2992" s="1" t="s">
        <v>69</v>
      </c>
      <c r="AL2992" s="1" t="s">
        <v>69</v>
      </c>
      <c r="AM2992" s="1" t="s">
        <v>70</v>
      </c>
      <c r="AN2992" s="1" t="s">
        <v>70</v>
      </c>
      <c r="AO2992" s="1" t="s">
        <v>69</v>
      </c>
      <c r="AP2992" s="1" t="s">
        <v>70</v>
      </c>
      <c r="AQ2992" s="1" t="s">
        <v>70</v>
      </c>
      <c r="AR2992" s="1" t="s">
        <v>69</v>
      </c>
      <c r="AS2992" s="1" t="s">
        <v>70</v>
      </c>
      <c r="AT2992" s="1" t="s">
        <v>70</v>
      </c>
      <c r="AU2992" s="1" t="s">
        <v>69</v>
      </c>
      <c r="AV2992" s="1" t="s">
        <v>69</v>
      </c>
      <c r="AW2992" s="1" t="s">
        <v>70</v>
      </c>
      <c r="AX2992" s="1" t="s">
        <v>69</v>
      </c>
      <c r="AY2992" s="1" t="s">
        <v>70</v>
      </c>
      <c r="AZ2992" s="1" t="s">
        <v>69</v>
      </c>
      <c r="BA2992" s="1" t="s">
        <v>70</v>
      </c>
      <c r="BB2992" s="1" t="s">
        <v>70</v>
      </c>
      <c r="BC2992" s="1" t="s">
        <v>69</v>
      </c>
      <c r="BD2992" s="1" t="s">
        <v>70</v>
      </c>
      <c r="BE2992" s="1" t="s">
        <v>70</v>
      </c>
      <c r="BF2992" s="1" t="s">
        <v>69</v>
      </c>
      <c r="BG2992" s="3">
        <v>42094.311111111114</v>
      </c>
    </row>
    <row r="2993">
      <c r="A2993" s="1">
        <v>1002524.0</v>
      </c>
      <c r="B2993" s="1" t="s">
        <v>13873</v>
      </c>
      <c r="C2993" s="2" t="s">
        <v>13874</v>
      </c>
      <c r="D2993" s="2" t="s">
        <v>13875</v>
      </c>
      <c r="H2993" s="1" t="s">
        <v>13876</v>
      </c>
      <c r="I2993" s="1" t="s">
        <v>13877</v>
      </c>
      <c r="J2993" s="1" t="s">
        <v>133</v>
      </c>
      <c r="K2993" s="1" t="s">
        <v>785</v>
      </c>
      <c r="L2993" s="1">
        <v>77833.0</v>
      </c>
      <c r="M2993" s="1" t="s">
        <v>13878</v>
      </c>
      <c r="N2993" s="1" t="s">
        <v>205</v>
      </c>
      <c r="U2993" s="1">
        <v>-96.479012</v>
      </c>
      <c r="V2993" s="1">
        <v>30.276812</v>
      </c>
      <c r="W2993" s="1" t="s">
        <v>99</v>
      </c>
      <c r="X2993" s="1" t="s">
        <v>69</v>
      </c>
      <c r="Y2993" s="1" t="s">
        <v>70</v>
      </c>
      <c r="Z2993" s="1" t="s">
        <v>70</v>
      </c>
      <c r="AA2993" s="1" t="s">
        <v>70</v>
      </c>
      <c r="AB2993" s="1" t="s">
        <v>70</v>
      </c>
      <c r="AC2993" s="1" t="s">
        <v>80</v>
      </c>
      <c r="AD2993" s="1" t="s">
        <v>69</v>
      </c>
      <c r="AE2993" s="1" t="s">
        <v>70</v>
      </c>
      <c r="AF2993" s="1" t="s">
        <v>70</v>
      </c>
      <c r="AG2993" s="1" t="s">
        <v>69</v>
      </c>
      <c r="AH2993" s="1" t="s">
        <v>69</v>
      </c>
      <c r="AI2993" s="1" t="s">
        <v>70</v>
      </c>
      <c r="AJ2993" s="1" t="s">
        <v>69</v>
      </c>
      <c r="AK2993" s="1" t="s">
        <v>69</v>
      </c>
      <c r="AL2993" s="1" t="s">
        <v>70</v>
      </c>
      <c r="AM2993" s="1" t="s">
        <v>69</v>
      </c>
      <c r="AN2993" s="1" t="s">
        <v>70</v>
      </c>
      <c r="AO2993" s="1" t="s">
        <v>70</v>
      </c>
      <c r="AP2993" s="1" t="s">
        <v>70</v>
      </c>
      <c r="AQ2993" s="1" t="s">
        <v>70</v>
      </c>
      <c r="AR2993" s="1" t="s">
        <v>70</v>
      </c>
      <c r="AS2993" s="1" t="s">
        <v>70</v>
      </c>
      <c r="AT2993" s="1" t="s">
        <v>70</v>
      </c>
      <c r="AU2993" s="1" t="s">
        <v>69</v>
      </c>
      <c r="AV2993" s="1" t="s">
        <v>69</v>
      </c>
      <c r="AW2993" s="1" t="s">
        <v>70</v>
      </c>
      <c r="AX2993" s="1" t="s">
        <v>70</v>
      </c>
      <c r="AY2993" s="1" t="s">
        <v>70</v>
      </c>
      <c r="AZ2993" s="1" t="s">
        <v>69</v>
      </c>
      <c r="BA2993" s="1" t="s">
        <v>70</v>
      </c>
      <c r="BB2993" s="1" t="s">
        <v>70</v>
      </c>
      <c r="BC2993" s="1" t="s">
        <v>70</v>
      </c>
      <c r="BD2993" s="1" t="s">
        <v>70</v>
      </c>
      <c r="BE2993" s="1" t="s">
        <v>70</v>
      </c>
      <c r="BF2993" s="1" t="s">
        <v>70</v>
      </c>
      <c r="BG2993" s="3">
        <v>41711.57152777778</v>
      </c>
    </row>
    <row r="2994">
      <c r="A2994" s="1">
        <v>1000518.0</v>
      </c>
      <c r="B2994" s="1" t="s">
        <v>13879</v>
      </c>
      <c r="H2994" s="1" t="s">
        <v>13880</v>
      </c>
      <c r="I2994" s="1" t="s">
        <v>9843</v>
      </c>
      <c r="J2994" s="1" t="s">
        <v>13881</v>
      </c>
      <c r="K2994" s="1" t="s">
        <v>171</v>
      </c>
      <c r="U2994" s="1">
        <v>-94.222198</v>
      </c>
      <c r="V2994" s="1">
        <v>44.552898</v>
      </c>
      <c r="X2994" s="1" t="s">
        <v>70</v>
      </c>
      <c r="Y2994" s="1" t="s">
        <v>70</v>
      </c>
      <c r="Z2994" s="1" t="s">
        <v>70</v>
      </c>
      <c r="AA2994" s="1" t="s">
        <v>70</v>
      </c>
      <c r="AB2994" s="1" t="s">
        <v>70</v>
      </c>
      <c r="AC2994" s="1" t="s">
        <v>80</v>
      </c>
      <c r="BG2994" s="1">
        <v>2009.0</v>
      </c>
    </row>
    <row r="2995">
      <c r="A2995" s="1">
        <v>1006240.0</v>
      </c>
      <c r="B2995" s="1" t="s">
        <v>13882</v>
      </c>
      <c r="C2995" s="2" t="s">
        <v>13883</v>
      </c>
      <c r="D2995" s="1" t="s">
        <v>13882</v>
      </c>
      <c r="H2995" s="1" t="s">
        <v>13884</v>
      </c>
      <c r="I2995" s="1" t="s">
        <v>13885</v>
      </c>
      <c r="J2995" s="1" t="s">
        <v>3851</v>
      </c>
      <c r="K2995" s="1" t="s">
        <v>451</v>
      </c>
      <c r="L2995" s="1">
        <v>54631.0</v>
      </c>
      <c r="M2995" s="1" t="s">
        <v>13886</v>
      </c>
      <c r="N2995" s="1" t="s">
        <v>68</v>
      </c>
      <c r="U2995" s="1">
        <v>-90.850197</v>
      </c>
      <c r="V2995" s="1">
        <v>43.31884</v>
      </c>
      <c r="X2995" s="1" t="s">
        <v>69</v>
      </c>
      <c r="Y2995" s="1" t="s">
        <v>69</v>
      </c>
      <c r="Z2995" s="1" t="s">
        <v>70</v>
      </c>
      <c r="AA2995" s="1" t="s">
        <v>69</v>
      </c>
      <c r="AB2995" s="1" t="s">
        <v>70</v>
      </c>
      <c r="AC2995" s="1" t="s">
        <v>70</v>
      </c>
      <c r="AD2995" s="1" t="s">
        <v>69</v>
      </c>
      <c r="AE2995" s="1" t="s">
        <v>70</v>
      </c>
      <c r="AF2995" s="1" t="s">
        <v>70</v>
      </c>
      <c r="AG2995" s="1" t="s">
        <v>69</v>
      </c>
      <c r="AH2995" s="1" t="s">
        <v>70</v>
      </c>
      <c r="AI2995" s="1" t="s">
        <v>70</v>
      </c>
      <c r="AJ2995" s="1" t="s">
        <v>69</v>
      </c>
      <c r="AK2995" s="1" t="s">
        <v>69</v>
      </c>
      <c r="AL2995" s="1" t="s">
        <v>69</v>
      </c>
      <c r="AM2995" s="1" t="s">
        <v>69</v>
      </c>
      <c r="AN2995" s="1" t="s">
        <v>69</v>
      </c>
      <c r="AO2995" s="1" t="s">
        <v>70</v>
      </c>
      <c r="AP2995" s="1" t="s">
        <v>70</v>
      </c>
      <c r="AQ2995" s="1" t="s">
        <v>70</v>
      </c>
      <c r="AR2995" s="1" t="s">
        <v>69</v>
      </c>
      <c r="AS2995" s="1" t="s">
        <v>70</v>
      </c>
      <c r="AT2995" s="1" t="s">
        <v>69</v>
      </c>
      <c r="AU2995" s="1" t="s">
        <v>69</v>
      </c>
      <c r="AV2995" s="1" t="s">
        <v>70</v>
      </c>
      <c r="AW2995" s="1" t="s">
        <v>70</v>
      </c>
      <c r="AX2995" s="1" t="s">
        <v>70</v>
      </c>
      <c r="AY2995" s="1" t="s">
        <v>70</v>
      </c>
      <c r="AZ2995" s="1" t="s">
        <v>69</v>
      </c>
      <c r="BA2995" s="1" t="s">
        <v>70</v>
      </c>
      <c r="BB2995" s="1" t="s">
        <v>70</v>
      </c>
      <c r="BC2995" s="1" t="s">
        <v>70</v>
      </c>
      <c r="BD2995" s="1" t="s">
        <v>70</v>
      </c>
      <c r="BE2995" s="1" t="s">
        <v>70</v>
      </c>
      <c r="BF2995" s="1" t="s">
        <v>69</v>
      </c>
      <c r="BG2995" s="3">
        <v>42145.99652777778</v>
      </c>
    </row>
    <row r="2996">
      <c r="A2996" s="1">
        <v>1011067.0</v>
      </c>
      <c r="B2996" s="1" t="s">
        <v>13887</v>
      </c>
      <c r="C2996" s="2" t="s">
        <v>13888</v>
      </c>
      <c r="D2996" s="2" t="s">
        <v>13889</v>
      </c>
      <c r="H2996" s="1" t="s">
        <v>13890</v>
      </c>
      <c r="I2996" s="1" t="s">
        <v>13891</v>
      </c>
      <c r="J2996" s="1" t="s">
        <v>13892</v>
      </c>
      <c r="K2996" s="1" t="s">
        <v>230</v>
      </c>
      <c r="L2996" s="1">
        <v>66441.0</v>
      </c>
      <c r="N2996" s="1" t="s">
        <v>671</v>
      </c>
      <c r="U2996" s="1">
        <v>-96.850471</v>
      </c>
      <c r="V2996" s="1">
        <v>39.014263</v>
      </c>
      <c r="X2996" s="1" t="s">
        <v>69</v>
      </c>
      <c r="Y2996" s="1" t="s">
        <v>70</v>
      </c>
      <c r="Z2996" s="1" t="s">
        <v>70</v>
      </c>
      <c r="AA2996" s="1" t="s">
        <v>69</v>
      </c>
      <c r="AB2996" s="1" t="s">
        <v>70</v>
      </c>
      <c r="AC2996" s="1" t="s">
        <v>80</v>
      </c>
      <c r="AD2996" s="1" t="s">
        <v>69</v>
      </c>
      <c r="AE2996" s="1" t="s">
        <v>69</v>
      </c>
      <c r="AF2996" s="1" t="s">
        <v>70</v>
      </c>
      <c r="AG2996" s="1" t="s">
        <v>70</v>
      </c>
      <c r="AH2996" s="1" t="s">
        <v>69</v>
      </c>
      <c r="AI2996" s="1" t="s">
        <v>70</v>
      </c>
      <c r="AJ2996" s="1" t="s">
        <v>69</v>
      </c>
      <c r="AK2996" s="1" t="s">
        <v>69</v>
      </c>
      <c r="AL2996" s="1" t="s">
        <v>69</v>
      </c>
      <c r="AM2996" s="1" t="s">
        <v>69</v>
      </c>
      <c r="AN2996" s="1" t="s">
        <v>70</v>
      </c>
      <c r="AO2996" s="1" t="s">
        <v>69</v>
      </c>
      <c r="AP2996" s="1" t="s">
        <v>70</v>
      </c>
      <c r="AQ2996" s="1" t="s">
        <v>70</v>
      </c>
      <c r="AR2996" s="1" t="s">
        <v>69</v>
      </c>
      <c r="AS2996" s="1" t="s">
        <v>69</v>
      </c>
      <c r="AT2996" s="1" t="s">
        <v>70</v>
      </c>
      <c r="AU2996" s="1" t="s">
        <v>70</v>
      </c>
      <c r="AV2996" s="1" t="s">
        <v>70</v>
      </c>
      <c r="AW2996" s="1" t="s">
        <v>70</v>
      </c>
      <c r="AX2996" s="1" t="s">
        <v>69</v>
      </c>
      <c r="AY2996" s="1" t="s">
        <v>70</v>
      </c>
      <c r="AZ2996" s="1" t="s">
        <v>69</v>
      </c>
      <c r="BA2996" s="1" t="s">
        <v>69</v>
      </c>
      <c r="BB2996" s="1" t="s">
        <v>70</v>
      </c>
      <c r="BC2996" s="1" t="s">
        <v>70</v>
      </c>
      <c r="BD2996" s="1" t="s">
        <v>70</v>
      </c>
      <c r="BE2996" s="1" t="s">
        <v>70</v>
      </c>
      <c r="BF2996" s="1" t="s">
        <v>70</v>
      </c>
      <c r="BG2996" s="3">
        <v>42117.44375</v>
      </c>
    </row>
    <row r="2997">
      <c r="A2997" s="1">
        <v>1000601.0</v>
      </c>
      <c r="B2997" s="1" t="s">
        <v>13893</v>
      </c>
      <c r="H2997" s="1" t="s">
        <v>13894</v>
      </c>
      <c r="I2997" s="1" t="s">
        <v>13895</v>
      </c>
      <c r="J2997" s="1" t="s">
        <v>76</v>
      </c>
      <c r="K2997" s="1" t="s">
        <v>77</v>
      </c>
      <c r="U2997" s="1">
        <v>-81.512299</v>
      </c>
      <c r="V2997" s="1">
        <v>41.519798</v>
      </c>
      <c r="X2997" s="1" t="s">
        <v>70</v>
      </c>
      <c r="Y2997" s="1" t="s">
        <v>70</v>
      </c>
      <c r="Z2997" s="1" t="s">
        <v>70</v>
      </c>
      <c r="AA2997" s="1" t="s">
        <v>70</v>
      </c>
      <c r="AB2997" s="1" t="s">
        <v>70</v>
      </c>
      <c r="AC2997" s="1" t="s">
        <v>80</v>
      </c>
      <c r="BG2997" s="1">
        <v>2009.0</v>
      </c>
    </row>
    <row r="2998">
      <c r="A2998" s="1">
        <v>1018547.0</v>
      </c>
      <c r="B2998" s="1" t="s">
        <v>13896</v>
      </c>
      <c r="D2998" s="2" t="s">
        <v>13897</v>
      </c>
      <c r="H2998" s="1" t="s">
        <v>13898</v>
      </c>
      <c r="I2998" s="1" t="s">
        <v>13899</v>
      </c>
      <c r="J2998" s="1" t="s">
        <v>13900</v>
      </c>
      <c r="K2998" s="1" t="s">
        <v>77</v>
      </c>
      <c r="L2998" s="1">
        <v>44022.0</v>
      </c>
      <c r="M2998" s="1" t="s">
        <v>6230</v>
      </c>
      <c r="N2998" s="1" t="s">
        <v>490</v>
      </c>
      <c r="U2998" s="1">
        <v>-81.337547</v>
      </c>
      <c r="V2998" s="1">
        <v>41.430889</v>
      </c>
      <c r="X2998" s="1" t="s">
        <v>69</v>
      </c>
      <c r="Y2998" s="1" t="s">
        <v>70</v>
      </c>
      <c r="Z2998" s="1" t="s">
        <v>70</v>
      </c>
      <c r="AA2998" s="1" t="s">
        <v>69</v>
      </c>
      <c r="AB2998" s="1" t="s">
        <v>69</v>
      </c>
      <c r="AC2998" s="1" t="s">
        <v>69</v>
      </c>
      <c r="AD2998" s="1" t="s">
        <v>69</v>
      </c>
      <c r="AE2998" s="1" t="s">
        <v>69</v>
      </c>
      <c r="AF2998" s="1" t="s">
        <v>69</v>
      </c>
      <c r="AG2998" s="1" t="s">
        <v>69</v>
      </c>
      <c r="AH2998" s="1" t="s">
        <v>69</v>
      </c>
      <c r="AI2998" s="1" t="s">
        <v>70</v>
      </c>
      <c r="AJ2998" s="1" t="s">
        <v>70</v>
      </c>
      <c r="AK2998" s="1" t="s">
        <v>69</v>
      </c>
      <c r="AL2998" s="1" t="s">
        <v>69</v>
      </c>
      <c r="AM2998" s="1" t="s">
        <v>69</v>
      </c>
      <c r="AN2998" s="1" t="s">
        <v>69</v>
      </c>
      <c r="AO2998" s="1" t="s">
        <v>69</v>
      </c>
      <c r="AP2998" s="1" t="s">
        <v>70</v>
      </c>
      <c r="AQ2998" s="1" t="s">
        <v>70</v>
      </c>
      <c r="AR2998" s="1" t="s">
        <v>69</v>
      </c>
      <c r="AS2998" s="1" t="s">
        <v>69</v>
      </c>
      <c r="AT2998" s="1" t="s">
        <v>69</v>
      </c>
      <c r="AU2998" s="1" t="s">
        <v>69</v>
      </c>
      <c r="AV2998" s="1" t="s">
        <v>70</v>
      </c>
      <c r="AW2998" s="1" t="s">
        <v>70</v>
      </c>
      <c r="AX2998" s="1" t="s">
        <v>69</v>
      </c>
      <c r="AY2998" s="1" t="s">
        <v>70</v>
      </c>
      <c r="AZ2998" s="1" t="s">
        <v>69</v>
      </c>
      <c r="BA2998" s="1" t="s">
        <v>70</v>
      </c>
      <c r="BB2998" s="1" t="s">
        <v>70</v>
      </c>
      <c r="BC2998" s="1" t="s">
        <v>69</v>
      </c>
      <c r="BD2998" s="1" t="s">
        <v>70</v>
      </c>
      <c r="BE2998" s="1" t="s">
        <v>70</v>
      </c>
      <c r="BF2998" s="1" t="s">
        <v>70</v>
      </c>
      <c r="BG2998" s="3">
        <v>42921.47638888889</v>
      </c>
    </row>
    <row r="2999">
      <c r="A2999" s="1">
        <v>1004030.0</v>
      </c>
      <c r="B2999" s="1" t="s">
        <v>13901</v>
      </c>
      <c r="H2999" s="1" t="s">
        <v>13902</v>
      </c>
      <c r="I2999" s="1" t="s">
        <v>2548</v>
      </c>
      <c r="J2999" s="1" t="s">
        <v>6868</v>
      </c>
      <c r="K2999" s="1" t="s">
        <v>96</v>
      </c>
      <c r="U2999" s="1">
        <v>-78.193802</v>
      </c>
      <c r="V2999" s="1">
        <v>43.0009</v>
      </c>
      <c r="X2999" s="1" t="s">
        <v>70</v>
      </c>
      <c r="Y2999" s="1" t="s">
        <v>70</v>
      </c>
      <c r="Z2999" s="1" t="s">
        <v>70</v>
      </c>
      <c r="AA2999" s="1" t="s">
        <v>70</v>
      </c>
      <c r="AB2999" s="1" t="s">
        <v>70</v>
      </c>
      <c r="AC2999" s="1" t="s">
        <v>80</v>
      </c>
      <c r="BG2999" s="3">
        <v>40969.413194444445</v>
      </c>
    </row>
    <row r="3000">
      <c r="A3000" s="1">
        <v>1000845.0</v>
      </c>
      <c r="B3000" s="1" t="s">
        <v>13903</v>
      </c>
      <c r="C3000" s="2" t="s">
        <v>13904</v>
      </c>
      <c r="D3000" s="2" t="s">
        <v>13905</v>
      </c>
      <c r="H3000" s="1" t="s">
        <v>13906</v>
      </c>
      <c r="I3000" s="1" t="s">
        <v>13907</v>
      </c>
      <c r="J3000" s="1" t="s">
        <v>2203</v>
      </c>
      <c r="K3000" s="1" t="s">
        <v>96</v>
      </c>
      <c r="L3000" s="1">
        <v>14454.0</v>
      </c>
      <c r="M3000" s="1" t="s">
        <v>13908</v>
      </c>
      <c r="N3000" s="1" t="s">
        <v>183</v>
      </c>
      <c r="U3000" s="1">
        <v>-77.816406</v>
      </c>
      <c r="V3000" s="1">
        <v>42.796196</v>
      </c>
      <c r="X3000" s="1" t="s">
        <v>69</v>
      </c>
      <c r="Y3000" s="1" t="s">
        <v>69</v>
      </c>
      <c r="Z3000" s="1" t="s">
        <v>70</v>
      </c>
      <c r="AA3000" s="1" t="s">
        <v>69</v>
      </c>
      <c r="AB3000" s="1" t="s">
        <v>69</v>
      </c>
      <c r="AC3000" s="1" t="s">
        <v>69</v>
      </c>
      <c r="AD3000" s="1" t="s">
        <v>69</v>
      </c>
      <c r="AE3000" s="1" t="s">
        <v>69</v>
      </c>
      <c r="AF3000" s="1" t="s">
        <v>70</v>
      </c>
      <c r="AG3000" s="1" t="s">
        <v>69</v>
      </c>
      <c r="AH3000" s="1" t="s">
        <v>69</v>
      </c>
      <c r="AI3000" s="1" t="s">
        <v>70</v>
      </c>
      <c r="AJ3000" s="1" t="s">
        <v>69</v>
      </c>
      <c r="AK3000" s="1" t="s">
        <v>69</v>
      </c>
      <c r="AL3000" s="1" t="s">
        <v>69</v>
      </c>
      <c r="AM3000" s="1" t="s">
        <v>69</v>
      </c>
      <c r="AN3000" s="1" t="s">
        <v>69</v>
      </c>
      <c r="AO3000" s="1" t="s">
        <v>69</v>
      </c>
      <c r="AP3000" s="1" t="s">
        <v>70</v>
      </c>
      <c r="AQ3000" s="1" t="s">
        <v>70</v>
      </c>
      <c r="AR3000" s="1" t="s">
        <v>69</v>
      </c>
      <c r="AS3000" s="1" t="s">
        <v>69</v>
      </c>
      <c r="AT3000" s="1" t="s">
        <v>69</v>
      </c>
      <c r="AU3000" s="1" t="s">
        <v>70</v>
      </c>
      <c r="AV3000" s="1" t="s">
        <v>70</v>
      </c>
      <c r="AW3000" s="1" t="s">
        <v>69</v>
      </c>
      <c r="AX3000" s="1" t="s">
        <v>69</v>
      </c>
      <c r="AY3000" s="1" t="s">
        <v>70</v>
      </c>
      <c r="AZ3000" s="1" t="s">
        <v>69</v>
      </c>
      <c r="BA3000" s="1" t="s">
        <v>70</v>
      </c>
      <c r="BB3000" s="1" t="s">
        <v>70</v>
      </c>
      <c r="BC3000" s="1" t="s">
        <v>69</v>
      </c>
      <c r="BD3000" s="1" t="s">
        <v>70</v>
      </c>
      <c r="BE3000" s="1" t="s">
        <v>70</v>
      </c>
      <c r="BF3000" s="1" t="s">
        <v>70</v>
      </c>
      <c r="BG3000" s="3">
        <v>42548.91388888889</v>
      </c>
    </row>
    <row r="3001">
      <c r="A3001" s="1">
        <v>1017980.0</v>
      </c>
      <c r="B3001" s="1" t="s">
        <v>13909</v>
      </c>
      <c r="C3001" s="2" t="s">
        <v>13910</v>
      </c>
      <c r="D3001" s="2" t="s">
        <v>13911</v>
      </c>
      <c r="H3001" s="1" t="s">
        <v>13912</v>
      </c>
      <c r="I3001" s="1" t="s">
        <v>11807</v>
      </c>
      <c r="J3001" s="1" t="s">
        <v>1868</v>
      </c>
      <c r="K3001" s="1" t="s">
        <v>77</v>
      </c>
      <c r="L3001" s="1">
        <v>44041.0</v>
      </c>
      <c r="M3001" s="1" t="s">
        <v>8442</v>
      </c>
      <c r="N3001" s="1" t="s">
        <v>1221</v>
      </c>
      <c r="U3001" s="1">
        <v>-80.947266</v>
      </c>
      <c r="V3001" s="1">
        <v>41.806408</v>
      </c>
      <c r="X3001" s="1" t="s">
        <v>69</v>
      </c>
      <c r="Y3001" s="1" t="s">
        <v>69</v>
      </c>
      <c r="Z3001" s="1" t="s">
        <v>69</v>
      </c>
      <c r="AA3001" s="1" t="s">
        <v>70</v>
      </c>
      <c r="AB3001" s="1" t="s">
        <v>69</v>
      </c>
      <c r="AC3001" s="1" t="s">
        <v>80</v>
      </c>
      <c r="AD3001" s="1" t="s">
        <v>70</v>
      </c>
      <c r="AE3001" s="1" t="s">
        <v>70</v>
      </c>
      <c r="AF3001" s="1" t="s">
        <v>69</v>
      </c>
      <c r="AG3001" s="1" t="s">
        <v>69</v>
      </c>
      <c r="AH3001" s="1" t="s">
        <v>69</v>
      </c>
      <c r="AI3001" s="1" t="s">
        <v>70</v>
      </c>
      <c r="AJ3001" s="1" t="s">
        <v>69</v>
      </c>
      <c r="AK3001" s="1" t="s">
        <v>69</v>
      </c>
      <c r="AL3001" s="1" t="s">
        <v>69</v>
      </c>
      <c r="AM3001" s="1" t="s">
        <v>69</v>
      </c>
      <c r="AN3001" s="1" t="s">
        <v>69</v>
      </c>
      <c r="AO3001" s="1" t="s">
        <v>69</v>
      </c>
      <c r="AP3001" s="1" t="s">
        <v>70</v>
      </c>
      <c r="AQ3001" s="1" t="s">
        <v>70</v>
      </c>
      <c r="AR3001" s="1" t="s">
        <v>70</v>
      </c>
      <c r="AS3001" s="1" t="s">
        <v>69</v>
      </c>
      <c r="AT3001" s="1" t="s">
        <v>69</v>
      </c>
      <c r="AU3001" s="1" t="s">
        <v>69</v>
      </c>
      <c r="AV3001" s="1" t="s">
        <v>70</v>
      </c>
      <c r="AW3001" s="1" t="s">
        <v>69</v>
      </c>
      <c r="AX3001" s="1" t="s">
        <v>70</v>
      </c>
      <c r="AY3001" s="1" t="s">
        <v>70</v>
      </c>
      <c r="AZ3001" s="1" t="s">
        <v>69</v>
      </c>
      <c r="BA3001" s="1" t="s">
        <v>70</v>
      </c>
      <c r="BB3001" s="1" t="s">
        <v>70</v>
      </c>
      <c r="BC3001" s="1" t="s">
        <v>70</v>
      </c>
      <c r="BD3001" s="1" t="s">
        <v>70</v>
      </c>
      <c r="BE3001" s="1" t="s">
        <v>70</v>
      </c>
      <c r="BF3001" s="1" t="s">
        <v>69</v>
      </c>
      <c r="BG3001" s="3">
        <v>42862.94861111111</v>
      </c>
    </row>
    <row r="3002">
      <c r="A3002" s="1">
        <v>1002300.0</v>
      </c>
      <c r="B3002" s="1" t="s">
        <v>13909</v>
      </c>
      <c r="C3002" s="2" t="s">
        <v>13913</v>
      </c>
      <c r="H3002" s="1" t="s">
        <v>13914</v>
      </c>
      <c r="I3002" s="1" t="s">
        <v>11807</v>
      </c>
      <c r="J3002" s="1" t="s">
        <v>5283</v>
      </c>
      <c r="K3002" s="1" t="s">
        <v>96</v>
      </c>
      <c r="L3002" s="1">
        <v>14456.0</v>
      </c>
      <c r="M3002" s="1" t="s">
        <v>1135</v>
      </c>
      <c r="N3002" s="1" t="s">
        <v>13915</v>
      </c>
      <c r="U3002" s="1">
        <v>-76.980919</v>
      </c>
      <c r="V3002" s="1">
        <v>42.868965</v>
      </c>
      <c r="W3002" s="1" t="s">
        <v>136</v>
      </c>
      <c r="X3002" s="1" t="s">
        <v>70</v>
      </c>
      <c r="Y3002" s="1" t="s">
        <v>69</v>
      </c>
      <c r="Z3002" s="1" t="s">
        <v>70</v>
      </c>
      <c r="AA3002" s="1" t="s">
        <v>69</v>
      </c>
      <c r="AB3002" s="1" t="s">
        <v>70</v>
      </c>
      <c r="AC3002" s="1" t="s">
        <v>69</v>
      </c>
      <c r="AD3002" s="1" t="s">
        <v>69</v>
      </c>
      <c r="AE3002" s="1" t="s">
        <v>69</v>
      </c>
      <c r="AF3002" s="1" t="s">
        <v>69</v>
      </c>
      <c r="AG3002" s="1" t="s">
        <v>69</v>
      </c>
      <c r="AH3002" s="1" t="s">
        <v>69</v>
      </c>
      <c r="AI3002" s="1" t="s">
        <v>70</v>
      </c>
      <c r="AJ3002" s="1" t="s">
        <v>69</v>
      </c>
      <c r="AK3002" s="1" t="s">
        <v>69</v>
      </c>
      <c r="AL3002" s="1" t="s">
        <v>69</v>
      </c>
      <c r="AM3002" s="1" t="s">
        <v>69</v>
      </c>
      <c r="AN3002" s="1" t="s">
        <v>69</v>
      </c>
      <c r="AO3002" s="1" t="s">
        <v>69</v>
      </c>
      <c r="AP3002" s="1" t="s">
        <v>69</v>
      </c>
      <c r="AQ3002" s="1" t="s">
        <v>70</v>
      </c>
      <c r="AR3002" s="1" t="s">
        <v>69</v>
      </c>
      <c r="AS3002" s="1" t="s">
        <v>69</v>
      </c>
      <c r="AT3002" s="1" t="s">
        <v>70</v>
      </c>
      <c r="AU3002" s="1" t="s">
        <v>69</v>
      </c>
      <c r="AV3002" s="1" t="s">
        <v>69</v>
      </c>
      <c r="AW3002" s="1" t="s">
        <v>69</v>
      </c>
      <c r="AX3002" s="1" t="s">
        <v>70</v>
      </c>
      <c r="AY3002" s="1" t="s">
        <v>70</v>
      </c>
      <c r="AZ3002" s="1" t="s">
        <v>70</v>
      </c>
      <c r="BA3002" s="1" t="s">
        <v>70</v>
      </c>
      <c r="BB3002" s="1" t="s">
        <v>70</v>
      </c>
      <c r="BC3002" s="1" t="s">
        <v>70</v>
      </c>
      <c r="BD3002" s="1" t="s">
        <v>70</v>
      </c>
      <c r="BE3002" s="1" t="s">
        <v>70</v>
      </c>
      <c r="BF3002" s="1" t="s">
        <v>70</v>
      </c>
      <c r="BG3002" s="3">
        <v>41061.470138888886</v>
      </c>
    </row>
    <row r="3003">
      <c r="A3003" s="1">
        <v>1010029.0</v>
      </c>
      <c r="B3003" s="1" t="s">
        <v>13909</v>
      </c>
      <c r="H3003" s="1" t="s">
        <v>13916</v>
      </c>
      <c r="I3003" s="1" t="s">
        <v>11807</v>
      </c>
      <c r="J3003" s="1" t="s">
        <v>13917</v>
      </c>
      <c r="K3003" s="1" t="s">
        <v>196</v>
      </c>
      <c r="L3003" s="1">
        <v>68361.0</v>
      </c>
      <c r="M3003" s="1" t="s">
        <v>13918</v>
      </c>
      <c r="N3003" s="1" t="s">
        <v>3552</v>
      </c>
      <c r="U3003" s="1">
        <v>-97.60154</v>
      </c>
      <c r="V3003" s="1">
        <v>40.525227</v>
      </c>
      <c r="W3003" s="1" t="s">
        <v>392</v>
      </c>
      <c r="X3003" s="1" t="s">
        <v>70</v>
      </c>
      <c r="Y3003" s="1" t="s">
        <v>70</v>
      </c>
      <c r="Z3003" s="1" t="s">
        <v>70</v>
      </c>
      <c r="AA3003" s="1" t="s">
        <v>69</v>
      </c>
      <c r="AB3003" s="1" t="s">
        <v>70</v>
      </c>
      <c r="AC3003" s="1" t="s">
        <v>80</v>
      </c>
      <c r="AD3003" s="1" t="s">
        <v>69</v>
      </c>
      <c r="AE3003" s="1" t="s">
        <v>70</v>
      </c>
      <c r="AF3003" s="1" t="s">
        <v>69</v>
      </c>
      <c r="AG3003" s="1" t="s">
        <v>69</v>
      </c>
      <c r="AH3003" s="1" t="s">
        <v>69</v>
      </c>
      <c r="AI3003" s="1" t="s">
        <v>70</v>
      </c>
      <c r="AJ3003" s="1" t="s">
        <v>69</v>
      </c>
      <c r="AK3003" s="1" t="s">
        <v>69</v>
      </c>
      <c r="AL3003" s="1" t="s">
        <v>70</v>
      </c>
      <c r="AM3003" s="1" t="s">
        <v>69</v>
      </c>
      <c r="AN3003" s="1" t="s">
        <v>70</v>
      </c>
      <c r="AO3003" s="1" t="s">
        <v>70</v>
      </c>
      <c r="AP3003" s="1" t="s">
        <v>70</v>
      </c>
      <c r="AQ3003" s="1" t="s">
        <v>70</v>
      </c>
      <c r="AR3003" s="1" t="s">
        <v>70</v>
      </c>
      <c r="AS3003" s="1" t="s">
        <v>70</v>
      </c>
      <c r="AT3003" s="1" t="s">
        <v>70</v>
      </c>
      <c r="AU3003" s="1" t="s">
        <v>69</v>
      </c>
      <c r="AV3003" s="1" t="s">
        <v>70</v>
      </c>
      <c r="AW3003" s="1" t="s">
        <v>70</v>
      </c>
      <c r="AX3003" s="1" t="s">
        <v>70</v>
      </c>
      <c r="AY3003" s="1" t="s">
        <v>70</v>
      </c>
      <c r="AZ3003" s="1" t="s">
        <v>69</v>
      </c>
      <c r="BA3003" s="1" t="s">
        <v>70</v>
      </c>
      <c r="BB3003" s="1" t="s">
        <v>70</v>
      </c>
      <c r="BC3003" s="1" t="s">
        <v>70</v>
      </c>
      <c r="BD3003" s="1" t="s">
        <v>70</v>
      </c>
      <c r="BE3003" s="1" t="s">
        <v>70</v>
      </c>
      <c r="BF3003" s="1" t="s">
        <v>70</v>
      </c>
      <c r="BG3003" s="3">
        <v>41753.415972222225</v>
      </c>
    </row>
    <row r="3004">
      <c r="A3004" s="1">
        <v>1012691.0</v>
      </c>
      <c r="B3004" s="1" t="s">
        <v>13919</v>
      </c>
      <c r="C3004" s="2" t="s">
        <v>3043</v>
      </c>
      <c r="D3004" s="2" t="s">
        <v>13920</v>
      </c>
      <c r="E3004" s="2" t="s">
        <v>3045</v>
      </c>
      <c r="G3004" s="2" t="s">
        <v>3046</v>
      </c>
      <c r="H3004" s="1" t="s">
        <v>13921</v>
      </c>
      <c r="I3004" s="1" t="s">
        <v>11807</v>
      </c>
      <c r="J3004" s="1" t="s">
        <v>647</v>
      </c>
      <c r="K3004" s="1" t="s">
        <v>203</v>
      </c>
      <c r="L3004" s="1">
        <v>60134.0</v>
      </c>
      <c r="M3004" s="1" t="s">
        <v>13922</v>
      </c>
      <c r="N3004" s="1" t="s">
        <v>415</v>
      </c>
      <c r="U3004" s="1">
        <v>-88.311218</v>
      </c>
      <c r="V3004" s="1">
        <v>41.883766</v>
      </c>
      <c r="X3004" s="1" t="s">
        <v>69</v>
      </c>
      <c r="Y3004" s="1" t="s">
        <v>70</v>
      </c>
      <c r="Z3004" s="1" t="s">
        <v>70</v>
      </c>
      <c r="AA3004" s="1" t="s">
        <v>70</v>
      </c>
      <c r="AB3004" s="1" t="s">
        <v>69</v>
      </c>
      <c r="AC3004" s="1" t="s">
        <v>69</v>
      </c>
      <c r="AD3004" s="1" t="s">
        <v>69</v>
      </c>
      <c r="AE3004" s="1" t="s">
        <v>69</v>
      </c>
      <c r="AF3004" s="1" t="s">
        <v>69</v>
      </c>
      <c r="AG3004" s="1" t="s">
        <v>69</v>
      </c>
      <c r="AH3004" s="1" t="s">
        <v>69</v>
      </c>
      <c r="AI3004" s="1" t="s">
        <v>69</v>
      </c>
      <c r="AJ3004" s="1" t="s">
        <v>69</v>
      </c>
      <c r="AK3004" s="1" t="s">
        <v>69</v>
      </c>
      <c r="AL3004" s="1" t="s">
        <v>69</v>
      </c>
      <c r="AM3004" s="1" t="s">
        <v>69</v>
      </c>
      <c r="AN3004" s="1" t="s">
        <v>69</v>
      </c>
      <c r="AO3004" s="1" t="s">
        <v>69</v>
      </c>
      <c r="AP3004" s="1" t="s">
        <v>70</v>
      </c>
      <c r="AQ3004" s="1" t="s">
        <v>69</v>
      </c>
      <c r="AR3004" s="1" t="s">
        <v>69</v>
      </c>
      <c r="AS3004" s="1" t="s">
        <v>69</v>
      </c>
      <c r="AT3004" s="1" t="s">
        <v>69</v>
      </c>
      <c r="AU3004" s="1" t="s">
        <v>69</v>
      </c>
      <c r="AV3004" s="1" t="s">
        <v>69</v>
      </c>
      <c r="AW3004" s="1" t="s">
        <v>70</v>
      </c>
      <c r="AX3004" s="1" t="s">
        <v>69</v>
      </c>
      <c r="AY3004" s="1" t="s">
        <v>69</v>
      </c>
      <c r="AZ3004" s="1" t="s">
        <v>69</v>
      </c>
      <c r="BA3004" s="1" t="s">
        <v>69</v>
      </c>
      <c r="BB3004" s="1" t="s">
        <v>69</v>
      </c>
      <c r="BC3004" s="1" t="s">
        <v>69</v>
      </c>
      <c r="BD3004" s="1" t="s">
        <v>69</v>
      </c>
      <c r="BE3004" s="1" t="s">
        <v>69</v>
      </c>
      <c r="BF3004" s="1" t="s">
        <v>69</v>
      </c>
      <c r="BG3004" s="3">
        <v>42569.61319444444</v>
      </c>
    </row>
    <row r="3005">
      <c r="A3005" s="1">
        <v>1004353.0</v>
      </c>
      <c r="B3005" s="1" t="s">
        <v>13923</v>
      </c>
      <c r="C3005" s="2" t="s">
        <v>13924</v>
      </c>
      <c r="H3005" s="1" t="s">
        <v>13925</v>
      </c>
      <c r="I3005" s="1" t="s">
        <v>13926</v>
      </c>
      <c r="J3005" s="1" t="s">
        <v>2882</v>
      </c>
      <c r="K3005" s="1" t="s">
        <v>1630</v>
      </c>
      <c r="L3005" s="1">
        <v>72734.0</v>
      </c>
      <c r="U3005" s="1">
        <v>-94.480003</v>
      </c>
      <c r="V3005" s="1">
        <v>36.266201</v>
      </c>
      <c r="X3005" s="1" t="s">
        <v>70</v>
      </c>
      <c r="Y3005" s="1" t="s">
        <v>70</v>
      </c>
      <c r="Z3005" s="1" t="s">
        <v>70</v>
      </c>
      <c r="AA3005" s="1" t="s">
        <v>70</v>
      </c>
      <c r="AB3005" s="1" t="s">
        <v>70</v>
      </c>
      <c r="AC3005" s="1" t="s">
        <v>80</v>
      </c>
      <c r="BG3005" s="6">
        <v>40289.45972222222</v>
      </c>
    </row>
    <row r="3006">
      <c r="A3006" s="1">
        <v>1007548.0</v>
      </c>
      <c r="B3006" s="1" t="s">
        <v>13927</v>
      </c>
      <c r="H3006" s="1" t="s">
        <v>13928</v>
      </c>
      <c r="I3006" s="1" t="s">
        <v>13929</v>
      </c>
      <c r="J3006" s="1" t="s">
        <v>13930</v>
      </c>
      <c r="K3006" s="1" t="s">
        <v>389</v>
      </c>
      <c r="U3006" s="1">
        <v>-96.0019</v>
      </c>
      <c r="V3006" s="1">
        <v>43.339901</v>
      </c>
      <c r="X3006" s="1" t="s">
        <v>70</v>
      </c>
      <c r="Y3006" s="1" t="s">
        <v>70</v>
      </c>
      <c r="Z3006" s="1" t="s">
        <v>70</v>
      </c>
      <c r="AA3006" s="1" t="s">
        <v>70</v>
      </c>
      <c r="AB3006" s="1" t="s">
        <v>70</v>
      </c>
      <c r="AC3006" s="1" t="s">
        <v>80</v>
      </c>
      <c r="BG3006" s="1">
        <v>2011.0</v>
      </c>
    </row>
    <row r="3007">
      <c r="A3007" s="1">
        <v>1000011.0</v>
      </c>
      <c r="B3007" s="1" t="s">
        <v>13931</v>
      </c>
      <c r="H3007" s="1" t="s">
        <v>13932</v>
      </c>
      <c r="I3007" s="1" t="s">
        <v>4593</v>
      </c>
      <c r="J3007" s="1" t="s">
        <v>4593</v>
      </c>
      <c r="K3007" s="1" t="s">
        <v>85</v>
      </c>
      <c r="L3007" s="1">
        <v>29440.0</v>
      </c>
      <c r="M3007" s="1" t="s">
        <v>2305</v>
      </c>
      <c r="N3007" s="1" t="s">
        <v>3912</v>
      </c>
      <c r="U3007" s="1">
        <v>-79.276482</v>
      </c>
      <c r="V3007" s="1">
        <v>33.359962</v>
      </c>
      <c r="W3007" s="1" t="s">
        <v>392</v>
      </c>
      <c r="X3007" s="1" t="s">
        <v>69</v>
      </c>
      <c r="Y3007" s="1" t="s">
        <v>70</v>
      </c>
      <c r="Z3007" s="1" t="s">
        <v>69</v>
      </c>
      <c r="AA3007" s="1" t="s">
        <v>69</v>
      </c>
      <c r="AB3007" s="1" t="s">
        <v>70</v>
      </c>
      <c r="AC3007" s="1" t="s">
        <v>80</v>
      </c>
      <c r="AD3007" s="1" t="s">
        <v>69</v>
      </c>
      <c r="AE3007" s="1" t="s">
        <v>69</v>
      </c>
      <c r="AF3007" s="1" t="s">
        <v>70</v>
      </c>
      <c r="AG3007" s="1" t="s">
        <v>70</v>
      </c>
      <c r="AH3007" s="1" t="s">
        <v>70</v>
      </c>
      <c r="AI3007" s="1" t="s">
        <v>70</v>
      </c>
      <c r="AJ3007" s="1" t="s">
        <v>70</v>
      </c>
      <c r="AK3007" s="1" t="s">
        <v>69</v>
      </c>
      <c r="AL3007" s="1" t="s">
        <v>69</v>
      </c>
      <c r="AM3007" s="1" t="s">
        <v>70</v>
      </c>
      <c r="AN3007" s="1" t="s">
        <v>70</v>
      </c>
      <c r="AO3007" s="1" t="s">
        <v>70</v>
      </c>
      <c r="AP3007" s="1" t="s">
        <v>70</v>
      </c>
      <c r="AQ3007" s="1" t="s">
        <v>70</v>
      </c>
      <c r="AR3007" s="1" t="s">
        <v>69</v>
      </c>
      <c r="AS3007" s="1" t="s">
        <v>70</v>
      </c>
      <c r="AT3007" s="1" t="s">
        <v>70</v>
      </c>
      <c r="AU3007" s="1" t="s">
        <v>70</v>
      </c>
      <c r="AV3007" s="1" t="s">
        <v>70</v>
      </c>
      <c r="AW3007" s="1" t="s">
        <v>70</v>
      </c>
      <c r="AX3007" s="1" t="s">
        <v>70</v>
      </c>
      <c r="AY3007" s="1" t="s">
        <v>70</v>
      </c>
      <c r="AZ3007" s="1" t="s">
        <v>70</v>
      </c>
      <c r="BA3007" s="1" t="s">
        <v>70</v>
      </c>
      <c r="BB3007" s="1" t="s">
        <v>70</v>
      </c>
      <c r="BC3007" s="1" t="s">
        <v>70</v>
      </c>
      <c r="BD3007" s="1" t="s">
        <v>70</v>
      </c>
      <c r="BE3007" s="1" t="s">
        <v>70</v>
      </c>
      <c r="BF3007" s="1" t="s">
        <v>70</v>
      </c>
      <c r="BG3007" s="3">
        <v>41026.436111111114</v>
      </c>
    </row>
    <row r="3008">
      <c r="A3008" s="1">
        <v>1001645.0</v>
      </c>
      <c r="B3008" s="1" t="s">
        <v>13933</v>
      </c>
      <c r="H3008" s="1" t="s">
        <v>13934</v>
      </c>
      <c r="I3008" s="1" t="s">
        <v>4593</v>
      </c>
      <c r="K3008" s="1" t="s">
        <v>349</v>
      </c>
      <c r="U3008" s="1">
        <v>-105.697</v>
      </c>
      <c r="V3008" s="1">
        <v>39.706902</v>
      </c>
      <c r="X3008" s="1" t="s">
        <v>70</v>
      </c>
      <c r="Y3008" s="1" t="s">
        <v>70</v>
      </c>
      <c r="Z3008" s="1" t="s">
        <v>70</v>
      </c>
      <c r="AA3008" s="1" t="s">
        <v>70</v>
      </c>
      <c r="AB3008" s="1" t="s">
        <v>70</v>
      </c>
      <c r="AC3008" s="1" t="s">
        <v>80</v>
      </c>
      <c r="BG3008" s="1">
        <v>2011.0</v>
      </c>
    </row>
    <row r="3009">
      <c r="A3009" s="1">
        <v>1012033.0</v>
      </c>
      <c r="B3009" s="1" t="s">
        <v>13933</v>
      </c>
      <c r="C3009" s="2" t="s">
        <v>5620</v>
      </c>
      <c r="D3009" s="2" t="s">
        <v>5621</v>
      </c>
      <c r="H3009" s="1" t="s">
        <v>13935</v>
      </c>
      <c r="I3009" s="1" t="s">
        <v>4593</v>
      </c>
      <c r="J3009" s="1" t="s">
        <v>4593</v>
      </c>
      <c r="K3009" s="1" t="s">
        <v>85</v>
      </c>
      <c r="L3009" s="1">
        <v>29440.0</v>
      </c>
      <c r="M3009" s="1" t="s">
        <v>661</v>
      </c>
      <c r="N3009" s="1" t="s">
        <v>603</v>
      </c>
      <c r="U3009" s="1">
        <v>-79.281784</v>
      </c>
      <c r="V3009" s="1">
        <v>33.366207</v>
      </c>
      <c r="X3009" s="1" t="s">
        <v>69</v>
      </c>
      <c r="Y3009" s="1" t="s">
        <v>69</v>
      </c>
      <c r="Z3009" s="1" t="s">
        <v>69</v>
      </c>
      <c r="AA3009" s="1" t="s">
        <v>69</v>
      </c>
      <c r="AB3009" s="1" t="s">
        <v>69</v>
      </c>
      <c r="AC3009" s="1" t="s">
        <v>80</v>
      </c>
      <c r="AD3009" s="1" t="s">
        <v>69</v>
      </c>
      <c r="AE3009" s="1" t="s">
        <v>69</v>
      </c>
      <c r="AF3009" s="1" t="s">
        <v>69</v>
      </c>
      <c r="AG3009" s="1" t="s">
        <v>69</v>
      </c>
      <c r="AH3009" s="1" t="s">
        <v>69</v>
      </c>
      <c r="AI3009" s="1" t="s">
        <v>69</v>
      </c>
      <c r="AJ3009" s="1" t="s">
        <v>69</v>
      </c>
      <c r="AK3009" s="1" t="s">
        <v>70</v>
      </c>
      <c r="AL3009" s="1" t="s">
        <v>69</v>
      </c>
      <c r="AM3009" s="1" t="s">
        <v>69</v>
      </c>
      <c r="AN3009" s="1" t="s">
        <v>70</v>
      </c>
      <c r="AO3009" s="1" t="s">
        <v>69</v>
      </c>
      <c r="AP3009" s="1" t="s">
        <v>70</v>
      </c>
      <c r="AQ3009" s="1" t="s">
        <v>69</v>
      </c>
      <c r="AR3009" s="1" t="s">
        <v>70</v>
      </c>
      <c r="AS3009" s="1" t="s">
        <v>69</v>
      </c>
      <c r="AT3009" s="1" t="s">
        <v>69</v>
      </c>
      <c r="AU3009" s="1" t="s">
        <v>69</v>
      </c>
      <c r="AV3009" s="1" t="s">
        <v>70</v>
      </c>
      <c r="AW3009" s="1" t="s">
        <v>70</v>
      </c>
      <c r="AX3009" s="1" t="s">
        <v>69</v>
      </c>
      <c r="AY3009" s="1" t="s">
        <v>70</v>
      </c>
      <c r="AZ3009" s="1" t="s">
        <v>69</v>
      </c>
      <c r="BA3009" s="1" t="s">
        <v>70</v>
      </c>
      <c r="BB3009" s="1" t="s">
        <v>69</v>
      </c>
      <c r="BC3009" s="1" t="s">
        <v>70</v>
      </c>
      <c r="BD3009" s="1" t="s">
        <v>70</v>
      </c>
      <c r="BE3009" s="1" t="s">
        <v>70</v>
      </c>
      <c r="BF3009" s="1" t="s">
        <v>70</v>
      </c>
      <c r="BG3009" s="3">
        <v>42548.57847222222</v>
      </c>
    </row>
    <row r="3010">
      <c r="A3010" s="1">
        <v>1007866.0</v>
      </c>
      <c r="B3010" s="1" t="s">
        <v>13933</v>
      </c>
      <c r="H3010" s="1" t="s">
        <v>13936</v>
      </c>
      <c r="I3010" s="1" t="s">
        <v>4593</v>
      </c>
      <c r="J3010" s="1" t="s">
        <v>3245</v>
      </c>
      <c r="K3010" s="1" t="s">
        <v>1818</v>
      </c>
      <c r="L3010" s="1">
        <v>6829.0</v>
      </c>
      <c r="U3010" s="1">
        <v>-73.427803</v>
      </c>
      <c r="V3010" s="1">
        <v>41.256599</v>
      </c>
      <c r="X3010" s="1" t="s">
        <v>70</v>
      </c>
      <c r="Y3010" s="1" t="s">
        <v>70</v>
      </c>
      <c r="Z3010" s="1" t="s">
        <v>70</v>
      </c>
      <c r="AA3010" s="1" t="s">
        <v>70</v>
      </c>
      <c r="AB3010" s="1" t="s">
        <v>70</v>
      </c>
      <c r="AC3010" s="1" t="s">
        <v>80</v>
      </c>
      <c r="BG3010" s="1">
        <v>2009.0</v>
      </c>
    </row>
    <row r="3011">
      <c r="A3011" s="1">
        <v>1008166.0</v>
      </c>
      <c r="B3011" s="1" t="s">
        <v>13933</v>
      </c>
      <c r="C3011" s="2" t="s">
        <v>13937</v>
      </c>
      <c r="D3011" s="2" t="s">
        <v>13938</v>
      </c>
      <c r="H3011" s="1" t="s">
        <v>13939</v>
      </c>
      <c r="I3011" s="1" t="s">
        <v>4593</v>
      </c>
      <c r="J3011" s="1" t="s">
        <v>5326</v>
      </c>
      <c r="K3011" s="1" t="s">
        <v>785</v>
      </c>
      <c r="L3011" s="1">
        <v>78628.0</v>
      </c>
      <c r="M3011" s="1" t="s">
        <v>1081</v>
      </c>
      <c r="N3011" s="1" t="s">
        <v>270</v>
      </c>
      <c r="U3011" s="1">
        <v>-97.685753</v>
      </c>
      <c r="V3011" s="1">
        <v>30.561623</v>
      </c>
      <c r="W3011" s="1" t="s">
        <v>174</v>
      </c>
      <c r="X3011" s="1" t="s">
        <v>69</v>
      </c>
      <c r="Y3011" s="1" t="s">
        <v>70</v>
      </c>
      <c r="Z3011" s="1" t="s">
        <v>70</v>
      </c>
      <c r="AA3011" s="1" t="s">
        <v>70</v>
      </c>
      <c r="AB3011" s="1" t="s">
        <v>70</v>
      </c>
      <c r="AC3011" s="1" t="s">
        <v>80</v>
      </c>
      <c r="AD3011" s="1" t="s">
        <v>69</v>
      </c>
      <c r="AE3011" s="1" t="s">
        <v>70</v>
      </c>
      <c r="AF3011" s="1" t="s">
        <v>70</v>
      </c>
      <c r="AG3011" s="1" t="s">
        <v>70</v>
      </c>
      <c r="AH3011" s="1" t="s">
        <v>69</v>
      </c>
      <c r="AI3011" s="1" t="s">
        <v>70</v>
      </c>
      <c r="AJ3011" s="1" t="s">
        <v>69</v>
      </c>
      <c r="AK3011" s="1" t="s">
        <v>69</v>
      </c>
      <c r="AL3011" s="1" t="s">
        <v>69</v>
      </c>
      <c r="AM3011" s="1" t="s">
        <v>69</v>
      </c>
      <c r="AN3011" s="1" t="s">
        <v>70</v>
      </c>
      <c r="AO3011" s="1" t="s">
        <v>69</v>
      </c>
      <c r="AP3011" s="1" t="s">
        <v>70</v>
      </c>
      <c r="AQ3011" s="1" t="s">
        <v>69</v>
      </c>
      <c r="AR3011" s="1" t="s">
        <v>70</v>
      </c>
      <c r="AS3011" s="1" t="s">
        <v>69</v>
      </c>
      <c r="AT3011" s="1" t="s">
        <v>69</v>
      </c>
      <c r="AU3011" s="1" t="s">
        <v>69</v>
      </c>
      <c r="AV3011" s="1" t="s">
        <v>70</v>
      </c>
      <c r="AW3011" s="1" t="s">
        <v>70</v>
      </c>
      <c r="AX3011" s="1" t="s">
        <v>70</v>
      </c>
      <c r="AY3011" s="1" t="s">
        <v>70</v>
      </c>
      <c r="AZ3011" s="1" t="s">
        <v>69</v>
      </c>
      <c r="BA3011" s="1" t="s">
        <v>70</v>
      </c>
      <c r="BB3011" s="1" t="s">
        <v>70</v>
      </c>
      <c r="BC3011" s="1" t="s">
        <v>70</v>
      </c>
      <c r="BD3011" s="1" t="s">
        <v>70</v>
      </c>
      <c r="BE3011" s="1" t="s">
        <v>70</v>
      </c>
      <c r="BF3011" s="1" t="s">
        <v>70</v>
      </c>
      <c r="BG3011" s="3">
        <v>41729.66458333333</v>
      </c>
    </row>
    <row r="3012">
      <c r="A3012" s="1">
        <v>1007731.0</v>
      </c>
      <c r="B3012" s="1" t="s">
        <v>13940</v>
      </c>
      <c r="C3012" s="2" t="s">
        <v>13937</v>
      </c>
      <c r="H3012" s="1" t="s">
        <v>649</v>
      </c>
      <c r="I3012" s="1" t="s">
        <v>4593</v>
      </c>
      <c r="J3012" s="1" t="s">
        <v>5326</v>
      </c>
      <c r="K3012" s="1" t="s">
        <v>785</v>
      </c>
      <c r="L3012" s="1">
        <v>78626.0</v>
      </c>
      <c r="U3012" s="1">
        <v>-97.676903</v>
      </c>
      <c r="V3012" s="1">
        <v>30.6376</v>
      </c>
      <c r="X3012" s="1" t="s">
        <v>70</v>
      </c>
      <c r="Y3012" s="1" t="s">
        <v>70</v>
      </c>
      <c r="Z3012" s="1" t="s">
        <v>70</v>
      </c>
      <c r="AA3012" s="1" t="s">
        <v>70</v>
      </c>
      <c r="AB3012" s="1" t="s">
        <v>70</v>
      </c>
      <c r="AC3012" s="1" t="s">
        <v>80</v>
      </c>
      <c r="BG3012" s="1">
        <v>2009.0</v>
      </c>
    </row>
    <row r="3013">
      <c r="A3013" s="1">
        <v>1007732.0</v>
      </c>
      <c r="B3013" s="1" t="s">
        <v>13941</v>
      </c>
      <c r="C3013" s="2" t="s">
        <v>13937</v>
      </c>
      <c r="H3013" s="1" t="s">
        <v>13942</v>
      </c>
      <c r="I3013" s="1" t="s">
        <v>4593</v>
      </c>
      <c r="J3013" s="1" t="s">
        <v>5326</v>
      </c>
      <c r="K3013" s="1" t="s">
        <v>785</v>
      </c>
      <c r="L3013" s="1">
        <v>78626.0</v>
      </c>
      <c r="U3013" s="1">
        <v>-97.6782</v>
      </c>
      <c r="V3013" s="1">
        <v>30.6399</v>
      </c>
      <c r="X3013" s="1" t="s">
        <v>70</v>
      </c>
      <c r="Y3013" s="1" t="s">
        <v>70</v>
      </c>
      <c r="Z3013" s="1" t="s">
        <v>70</v>
      </c>
      <c r="AA3013" s="1" t="s">
        <v>70</v>
      </c>
      <c r="AB3013" s="1" t="s">
        <v>70</v>
      </c>
      <c r="AC3013" s="1" t="s">
        <v>80</v>
      </c>
      <c r="BG3013" s="1">
        <v>2009.0</v>
      </c>
    </row>
    <row r="3014">
      <c r="A3014" s="1">
        <v>1003354.0</v>
      </c>
      <c r="B3014" s="1" t="s">
        <v>13943</v>
      </c>
      <c r="C3014" s="2" t="s">
        <v>13944</v>
      </c>
      <c r="D3014" s="2" t="s">
        <v>13945</v>
      </c>
      <c r="H3014" s="1" t="s">
        <v>13946</v>
      </c>
      <c r="I3014" s="1" t="s">
        <v>4593</v>
      </c>
      <c r="J3014" s="1" t="s">
        <v>3223</v>
      </c>
      <c r="K3014" s="1" t="s">
        <v>125</v>
      </c>
      <c r="L3014" s="1">
        <v>19947.0</v>
      </c>
      <c r="M3014" s="1" t="s">
        <v>6505</v>
      </c>
      <c r="N3014" s="1" t="s">
        <v>1159</v>
      </c>
      <c r="U3014" s="1">
        <v>-75.378166</v>
      </c>
      <c r="V3014" s="1">
        <v>38.678829</v>
      </c>
      <c r="X3014" s="1" t="s">
        <v>69</v>
      </c>
      <c r="Y3014" s="1" t="s">
        <v>70</v>
      </c>
      <c r="Z3014" s="1" t="s">
        <v>70</v>
      </c>
      <c r="AA3014" s="1" t="s">
        <v>70</v>
      </c>
      <c r="AB3014" s="1" t="s">
        <v>70</v>
      </c>
      <c r="AC3014" s="1" t="s">
        <v>80</v>
      </c>
      <c r="AD3014" s="1" t="s">
        <v>69</v>
      </c>
      <c r="AE3014" s="1" t="s">
        <v>69</v>
      </c>
      <c r="AF3014" s="1" t="s">
        <v>69</v>
      </c>
      <c r="AG3014" s="1" t="s">
        <v>69</v>
      </c>
      <c r="AH3014" s="1" t="s">
        <v>69</v>
      </c>
      <c r="AI3014" s="1" t="s">
        <v>69</v>
      </c>
      <c r="AJ3014" s="1" t="s">
        <v>69</v>
      </c>
      <c r="AK3014" s="1" t="s">
        <v>69</v>
      </c>
      <c r="AL3014" s="1" t="s">
        <v>69</v>
      </c>
      <c r="AM3014" s="1" t="s">
        <v>69</v>
      </c>
      <c r="AN3014" s="1" t="s">
        <v>69</v>
      </c>
      <c r="AO3014" s="1" t="s">
        <v>69</v>
      </c>
      <c r="AP3014" s="1" t="s">
        <v>70</v>
      </c>
      <c r="AQ3014" s="1" t="s">
        <v>69</v>
      </c>
      <c r="AR3014" s="1" t="s">
        <v>69</v>
      </c>
      <c r="AS3014" s="1" t="s">
        <v>69</v>
      </c>
      <c r="AT3014" s="1" t="s">
        <v>69</v>
      </c>
      <c r="AU3014" s="1" t="s">
        <v>69</v>
      </c>
      <c r="AV3014" s="1" t="s">
        <v>69</v>
      </c>
      <c r="AW3014" s="1" t="s">
        <v>69</v>
      </c>
      <c r="AX3014" s="1" t="s">
        <v>69</v>
      </c>
      <c r="AY3014" s="1" t="s">
        <v>70</v>
      </c>
      <c r="AZ3014" s="1" t="s">
        <v>69</v>
      </c>
      <c r="BA3014" s="1" t="s">
        <v>70</v>
      </c>
      <c r="BB3014" s="1" t="s">
        <v>70</v>
      </c>
      <c r="BC3014" s="1" t="s">
        <v>69</v>
      </c>
      <c r="BD3014" s="1" t="s">
        <v>69</v>
      </c>
      <c r="BE3014" s="1" t="s">
        <v>70</v>
      </c>
      <c r="BF3014" s="1" t="s">
        <v>70</v>
      </c>
      <c r="BG3014" s="3">
        <v>42089.72430555556</v>
      </c>
    </row>
    <row r="3015">
      <c r="A3015" s="1">
        <v>1004075.0</v>
      </c>
      <c r="B3015" s="1" t="s">
        <v>13943</v>
      </c>
      <c r="H3015" s="1" t="s">
        <v>13947</v>
      </c>
      <c r="I3015" s="1" t="s">
        <v>4593</v>
      </c>
      <c r="J3015" s="1" t="s">
        <v>1334</v>
      </c>
      <c r="K3015" s="1" t="s">
        <v>488</v>
      </c>
      <c r="L3015" s="1">
        <v>1833.0</v>
      </c>
      <c r="U3015" s="1">
        <v>-70.966599</v>
      </c>
      <c r="V3015" s="1">
        <v>42.7248</v>
      </c>
      <c r="X3015" s="1" t="s">
        <v>70</v>
      </c>
      <c r="Y3015" s="1" t="s">
        <v>70</v>
      </c>
      <c r="Z3015" s="1" t="s">
        <v>70</v>
      </c>
      <c r="AA3015" s="1" t="s">
        <v>70</v>
      </c>
      <c r="AB3015" s="1" t="s">
        <v>70</v>
      </c>
      <c r="AC3015" s="1" t="s">
        <v>80</v>
      </c>
      <c r="BG3015" s="1">
        <v>2009.0</v>
      </c>
    </row>
    <row r="3016">
      <c r="A3016" s="1">
        <v>1004356.0</v>
      </c>
      <c r="B3016" s="1" t="s">
        <v>13948</v>
      </c>
      <c r="C3016" s="2" t="s">
        <v>13949</v>
      </c>
      <c r="H3016" s="1" t="s">
        <v>13950</v>
      </c>
      <c r="I3016" s="1" t="s">
        <v>133</v>
      </c>
      <c r="J3016" s="1" t="s">
        <v>134</v>
      </c>
      <c r="K3016" s="1" t="s">
        <v>134</v>
      </c>
      <c r="L3016" s="1">
        <v>20007.0</v>
      </c>
      <c r="M3016" s="1" t="s">
        <v>13810</v>
      </c>
      <c r="N3016" s="1" t="s">
        <v>1105</v>
      </c>
      <c r="U3016" s="1">
        <v>-77.054642</v>
      </c>
      <c r="V3016" s="1">
        <v>38.90871</v>
      </c>
      <c r="W3016" s="1" t="s">
        <v>136</v>
      </c>
      <c r="X3016" s="1" t="s">
        <v>69</v>
      </c>
      <c r="Y3016" s="1" t="s">
        <v>69</v>
      </c>
      <c r="Z3016" s="1" t="s">
        <v>69</v>
      </c>
      <c r="AA3016" s="1" t="s">
        <v>69</v>
      </c>
      <c r="AB3016" s="1" t="s">
        <v>70</v>
      </c>
      <c r="AC3016" s="1" t="s">
        <v>80</v>
      </c>
      <c r="AD3016" s="1" t="s">
        <v>70</v>
      </c>
      <c r="AE3016" s="1" t="s">
        <v>70</v>
      </c>
      <c r="AF3016" s="1" t="s">
        <v>70</v>
      </c>
      <c r="AG3016" s="1" t="s">
        <v>70</v>
      </c>
      <c r="AH3016" s="1" t="s">
        <v>69</v>
      </c>
      <c r="AI3016" s="1" t="s">
        <v>70</v>
      </c>
      <c r="AJ3016" s="1" t="s">
        <v>70</v>
      </c>
      <c r="AK3016" s="1" t="s">
        <v>70</v>
      </c>
      <c r="AL3016" s="1" t="s">
        <v>70</v>
      </c>
      <c r="AM3016" s="1" t="s">
        <v>70</v>
      </c>
      <c r="AN3016" s="1" t="s">
        <v>70</v>
      </c>
      <c r="AO3016" s="1" t="s">
        <v>70</v>
      </c>
      <c r="AP3016" s="1" t="s">
        <v>70</v>
      </c>
      <c r="AQ3016" s="1" t="s">
        <v>70</v>
      </c>
      <c r="AR3016" s="1" t="s">
        <v>70</v>
      </c>
      <c r="AS3016" s="1" t="s">
        <v>70</v>
      </c>
      <c r="AT3016" s="1" t="s">
        <v>70</v>
      </c>
      <c r="AU3016" s="1" t="s">
        <v>70</v>
      </c>
      <c r="AV3016" s="1" t="s">
        <v>70</v>
      </c>
      <c r="AW3016" s="1" t="s">
        <v>70</v>
      </c>
      <c r="AX3016" s="1" t="s">
        <v>70</v>
      </c>
      <c r="AY3016" s="1" t="s">
        <v>70</v>
      </c>
      <c r="AZ3016" s="1" t="s">
        <v>69</v>
      </c>
      <c r="BA3016" s="1" t="s">
        <v>70</v>
      </c>
      <c r="BB3016" s="1" t="s">
        <v>70</v>
      </c>
      <c r="BC3016" s="1" t="s">
        <v>70</v>
      </c>
      <c r="BD3016" s="1" t="s">
        <v>70</v>
      </c>
      <c r="BE3016" s="1" t="s">
        <v>70</v>
      </c>
      <c r="BF3016" s="1" t="s">
        <v>70</v>
      </c>
      <c r="BG3016" s="3">
        <v>41486.006944444445</v>
      </c>
    </row>
    <row r="3017">
      <c r="A3017" s="1">
        <v>1009230.0</v>
      </c>
      <c r="B3017" s="1" t="s">
        <v>13951</v>
      </c>
      <c r="C3017" s="2" t="s">
        <v>13952</v>
      </c>
      <c r="H3017" s="1" t="s">
        <v>13953</v>
      </c>
      <c r="I3017" s="1" t="s">
        <v>4593</v>
      </c>
      <c r="K3017" s="1" t="s">
        <v>322</v>
      </c>
      <c r="L3017" s="1">
        <v>47122.0</v>
      </c>
      <c r="U3017" s="1">
        <v>-85.966103</v>
      </c>
      <c r="V3017" s="1">
        <v>38.297001</v>
      </c>
      <c r="X3017" s="1" t="s">
        <v>69</v>
      </c>
      <c r="Y3017" s="1" t="s">
        <v>70</v>
      </c>
      <c r="Z3017" s="1" t="s">
        <v>70</v>
      </c>
      <c r="AA3017" s="1" t="s">
        <v>70</v>
      </c>
      <c r="AB3017" s="1" t="s">
        <v>70</v>
      </c>
      <c r="AC3017" s="1" t="s">
        <v>80</v>
      </c>
      <c r="BG3017" s="1">
        <v>2013.0</v>
      </c>
    </row>
    <row r="3018">
      <c r="A3018" s="1">
        <v>1002572.0</v>
      </c>
      <c r="B3018" s="1" t="s">
        <v>13954</v>
      </c>
      <c r="H3018" s="1" t="s">
        <v>13955</v>
      </c>
      <c r="I3018" s="1" t="s">
        <v>13956</v>
      </c>
      <c r="J3018" s="1" t="s">
        <v>13957</v>
      </c>
      <c r="K3018" s="1" t="s">
        <v>382</v>
      </c>
      <c r="L3018" s="1">
        <v>36033.0</v>
      </c>
      <c r="U3018" s="1">
        <v>-86.742798</v>
      </c>
      <c r="V3018" s="1">
        <v>31.639601</v>
      </c>
      <c r="X3018" s="1" t="s">
        <v>70</v>
      </c>
      <c r="Y3018" s="1" t="s">
        <v>70</v>
      </c>
      <c r="Z3018" s="1" t="s">
        <v>70</v>
      </c>
      <c r="AA3018" s="1" t="s">
        <v>70</v>
      </c>
      <c r="AB3018" s="1" t="s">
        <v>70</v>
      </c>
      <c r="AC3018" s="1" t="s">
        <v>80</v>
      </c>
      <c r="BG3018" s="1">
        <v>2011.0</v>
      </c>
    </row>
    <row r="3019">
      <c r="A3019" s="1">
        <v>1008155.0</v>
      </c>
      <c r="B3019" s="1" t="s">
        <v>13958</v>
      </c>
      <c r="C3019" s="2" t="s">
        <v>13959</v>
      </c>
      <c r="D3019" s="2" t="s">
        <v>13960</v>
      </c>
      <c r="H3019" s="1" t="s">
        <v>13961</v>
      </c>
      <c r="I3019" s="1" t="s">
        <v>13962</v>
      </c>
      <c r="J3019" s="1" t="s">
        <v>6178</v>
      </c>
      <c r="K3019" s="1" t="s">
        <v>502</v>
      </c>
      <c r="L3019" s="1">
        <v>70047.0</v>
      </c>
      <c r="M3019" s="1" t="s">
        <v>13963</v>
      </c>
      <c r="N3019" s="1" t="s">
        <v>205</v>
      </c>
      <c r="U3019" s="1">
        <v>-90.386688</v>
      </c>
      <c r="V3019" s="1">
        <v>29.953634</v>
      </c>
      <c r="W3019" s="1" t="s">
        <v>136</v>
      </c>
      <c r="X3019" s="1" t="s">
        <v>69</v>
      </c>
      <c r="Y3019" s="1" t="s">
        <v>70</v>
      </c>
      <c r="Z3019" s="1" t="s">
        <v>70</v>
      </c>
      <c r="AA3019" s="1" t="s">
        <v>69</v>
      </c>
      <c r="AB3019" s="1" t="s">
        <v>70</v>
      </c>
      <c r="AC3019" s="1" t="s">
        <v>80</v>
      </c>
      <c r="AD3019" s="1" t="s">
        <v>69</v>
      </c>
      <c r="AE3019" s="1" t="s">
        <v>70</v>
      </c>
      <c r="AF3019" s="1" t="s">
        <v>69</v>
      </c>
      <c r="AG3019" s="1" t="s">
        <v>70</v>
      </c>
      <c r="AH3019" s="1" t="s">
        <v>69</v>
      </c>
      <c r="AI3019" s="1" t="s">
        <v>69</v>
      </c>
      <c r="AJ3019" s="1" t="s">
        <v>69</v>
      </c>
      <c r="AK3019" s="1" t="s">
        <v>69</v>
      </c>
      <c r="AL3019" s="1" t="s">
        <v>69</v>
      </c>
      <c r="AM3019" s="1" t="s">
        <v>69</v>
      </c>
      <c r="AN3019" s="1" t="s">
        <v>70</v>
      </c>
      <c r="AO3019" s="1" t="s">
        <v>69</v>
      </c>
      <c r="AP3019" s="1" t="s">
        <v>70</v>
      </c>
      <c r="AQ3019" s="1" t="s">
        <v>70</v>
      </c>
      <c r="AR3019" s="1" t="s">
        <v>69</v>
      </c>
      <c r="AS3019" s="1" t="s">
        <v>69</v>
      </c>
      <c r="AT3019" s="1" t="s">
        <v>69</v>
      </c>
      <c r="AU3019" s="1" t="s">
        <v>69</v>
      </c>
      <c r="AV3019" s="1" t="s">
        <v>69</v>
      </c>
      <c r="AW3019" s="1" t="s">
        <v>69</v>
      </c>
      <c r="AX3019" s="1" t="s">
        <v>70</v>
      </c>
      <c r="AY3019" s="1" t="s">
        <v>70</v>
      </c>
      <c r="AZ3019" s="1" t="s">
        <v>69</v>
      </c>
      <c r="BA3019" s="1" t="s">
        <v>70</v>
      </c>
      <c r="BB3019" s="1" t="s">
        <v>70</v>
      </c>
      <c r="BC3019" s="1" t="s">
        <v>70</v>
      </c>
      <c r="BD3019" s="1" t="s">
        <v>70</v>
      </c>
      <c r="BE3019" s="1" t="s">
        <v>70</v>
      </c>
      <c r="BF3019" s="1" t="s">
        <v>70</v>
      </c>
      <c r="BG3019" s="3">
        <v>41766.96666666667</v>
      </c>
    </row>
    <row r="3020">
      <c r="A3020" s="1">
        <v>1008159.0</v>
      </c>
      <c r="B3020" s="1" t="s">
        <v>13964</v>
      </c>
      <c r="C3020" s="2" t="s">
        <v>13965</v>
      </c>
      <c r="D3020" s="2" t="s">
        <v>13960</v>
      </c>
      <c r="H3020" s="1" t="s">
        <v>13966</v>
      </c>
      <c r="I3020" s="1" t="s">
        <v>13967</v>
      </c>
      <c r="J3020" s="1" t="s">
        <v>6178</v>
      </c>
      <c r="K3020" s="1" t="s">
        <v>502</v>
      </c>
      <c r="L3020" s="1">
        <v>70047.0</v>
      </c>
      <c r="M3020" s="1" t="s">
        <v>312</v>
      </c>
      <c r="N3020" s="1" t="s">
        <v>10295</v>
      </c>
      <c r="U3020" s="1">
        <v>-90.386902</v>
      </c>
      <c r="V3020" s="1">
        <v>29.953632</v>
      </c>
      <c r="W3020" s="1" t="s">
        <v>136</v>
      </c>
      <c r="X3020" s="1" t="s">
        <v>69</v>
      </c>
      <c r="Y3020" s="1" t="s">
        <v>70</v>
      </c>
      <c r="Z3020" s="1" t="s">
        <v>70</v>
      </c>
      <c r="AA3020" s="1" t="s">
        <v>69</v>
      </c>
      <c r="AB3020" s="1" t="s">
        <v>70</v>
      </c>
      <c r="AC3020" s="1" t="s">
        <v>80</v>
      </c>
      <c r="AD3020" s="1" t="s">
        <v>69</v>
      </c>
      <c r="AE3020" s="1" t="s">
        <v>70</v>
      </c>
      <c r="AF3020" s="1" t="s">
        <v>69</v>
      </c>
      <c r="AG3020" s="1" t="s">
        <v>70</v>
      </c>
      <c r="AH3020" s="1" t="s">
        <v>69</v>
      </c>
      <c r="AI3020" s="1" t="s">
        <v>69</v>
      </c>
      <c r="AJ3020" s="1" t="s">
        <v>69</v>
      </c>
      <c r="AK3020" s="1" t="s">
        <v>69</v>
      </c>
      <c r="AL3020" s="1" t="s">
        <v>69</v>
      </c>
      <c r="AM3020" s="1" t="s">
        <v>69</v>
      </c>
      <c r="AN3020" s="1" t="s">
        <v>70</v>
      </c>
      <c r="AO3020" s="1" t="s">
        <v>70</v>
      </c>
      <c r="AP3020" s="1" t="s">
        <v>70</v>
      </c>
      <c r="AQ3020" s="1" t="s">
        <v>70</v>
      </c>
      <c r="AR3020" s="1" t="s">
        <v>69</v>
      </c>
      <c r="AS3020" s="1" t="s">
        <v>70</v>
      </c>
      <c r="AT3020" s="1" t="s">
        <v>69</v>
      </c>
      <c r="AU3020" s="1" t="s">
        <v>69</v>
      </c>
      <c r="AV3020" s="1" t="s">
        <v>69</v>
      </c>
      <c r="AW3020" s="1" t="s">
        <v>69</v>
      </c>
      <c r="AX3020" s="1" t="s">
        <v>70</v>
      </c>
      <c r="AY3020" s="1" t="s">
        <v>70</v>
      </c>
      <c r="AZ3020" s="1" t="s">
        <v>69</v>
      </c>
      <c r="BA3020" s="1" t="s">
        <v>70</v>
      </c>
      <c r="BB3020" s="1" t="s">
        <v>70</v>
      </c>
      <c r="BC3020" s="1" t="s">
        <v>70</v>
      </c>
      <c r="BD3020" s="1" t="s">
        <v>70</v>
      </c>
      <c r="BE3020" s="1" t="s">
        <v>70</v>
      </c>
      <c r="BF3020" s="1" t="s">
        <v>70</v>
      </c>
      <c r="BG3020" s="3">
        <v>41766.958333333336</v>
      </c>
    </row>
    <row r="3021">
      <c r="A3021" s="1">
        <v>1001345.0</v>
      </c>
      <c r="B3021" s="1" t="s">
        <v>13968</v>
      </c>
      <c r="H3021" s="1" t="s">
        <v>13969</v>
      </c>
      <c r="I3021" s="1" t="s">
        <v>11898</v>
      </c>
      <c r="J3021" s="1" t="s">
        <v>133</v>
      </c>
      <c r="K3021" s="1" t="s">
        <v>451</v>
      </c>
      <c r="L3021" s="1">
        <v>53090.0</v>
      </c>
      <c r="U3021" s="1">
        <v>-88.120598</v>
      </c>
      <c r="V3021" s="1">
        <v>43.220501</v>
      </c>
      <c r="X3021" s="1" t="s">
        <v>70</v>
      </c>
      <c r="Y3021" s="1" t="s">
        <v>70</v>
      </c>
      <c r="Z3021" s="1" t="s">
        <v>70</v>
      </c>
      <c r="AA3021" s="1" t="s">
        <v>70</v>
      </c>
      <c r="AB3021" s="1" t="s">
        <v>70</v>
      </c>
      <c r="AC3021" s="1" t="s">
        <v>80</v>
      </c>
      <c r="BG3021" s="1">
        <v>2009.0</v>
      </c>
    </row>
    <row r="3022">
      <c r="A3022" s="1">
        <v>1005298.0</v>
      </c>
      <c r="B3022" s="1" t="s">
        <v>13970</v>
      </c>
      <c r="C3022" s="2" t="s">
        <v>13971</v>
      </c>
      <c r="H3022" s="1" t="s">
        <v>13972</v>
      </c>
      <c r="I3022" s="1" t="s">
        <v>187</v>
      </c>
      <c r="J3022" s="1" t="s">
        <v>187</v>
      </c>
      <c r="K3022" s="1" t="s">
        <v>188</v>
      </c>
      <c r="L3022" s="1">
        <v>19144.0</v>
      </c>
      <c r="M3022" s="1" t="s">
        <v>189</v>
      </c>
      <c r="N3022" s="1" t="s">
        <v>1237</v>
      </c>
      <c r="U3022" s="1">
        <v>-75.178665</v>
      </c>
      <c r="V3022" s="1">
        <v>40.040211</v>
      </c>
      <c r="X3022" s="1" t="s">
        <v>69</v>
      </c>
      <c r="Y3022" s="1" t="s">
        <v>69</v>
      </c>
      <c r="Z3022" s="1" t="s">
        <v>70</v>
      </c>
      <c r="AA3022" s="1" t="s">
        <v>69</v>
      </c>
      <c r="AB3022" s="1" t="s">
        <v>69</v>
      </c>
      <c r="AC3022" s="1" t="s">
        <v>70</v>
      </c>
      <c r="AD3022" s="1" t="s">
        <v>70</v>
      </c>
      <c r="AE3022" s="1" t="s">
        <v>70</v>
      </c>
      <c r="AF3022" s="1" t="s">
        <v>70</v>
      </c>
      <c r="AG3022" s="1" t="s">
        <v>70</v>
      </c>
      <c r="AH3022" s="1" t="s">
        <v>70</v>
      </c>
      <c r="AI3022" s="1" t="s">
        <v>70</v>
      </c>
      <c r="AJ3022" s="1" t="s">
        <v>70</v>
      </c>
      <c r="AK3022" s="1" t="s">
        <v>69</v>
      </c>
      <c r="AL3022" s="1" t="s">
        <v>70</v>
      </c>
      <c r="AM3022" s="1" t="s">
        <v>70</v>
      </c>
      <c r="AN3022" s="1" t="s">
        <v>70</v>
      </c>
      <c r="AO3022" s="1" t="s">
        <v>70</v>
      </c>
      <c r="AP3022" s="1" t="s">
        <v>70</v>
      </c>
      <c r="AQ3022" s="1" t="s">
        <v>70</v>
      </c>
      <c r="AR3022" s="1" t="s">
        <v>70</v>
      </c>
      <c r="AS3022" s="1" t="s">
        <v>70</v>
      </c>
      <c r="AT3022" s="1" t="s">
        <v>70</v>
      </c>
      <c r="AU3022" s="1" t="s">
        <v>70</v>
      </c>
      <c r="AV3022" s="1" t="s">
        <v>70</v>
      </c>
      <c r="AW3022" s="1" t="s">
        <v>70</v>
      </c>
      <c r="AX3022" s="1" t="s">
        <v>70</v>
      </c>
      <c r="AY3022" s="1" t="s">
        <v>70</v>
      </c>
      <c r="AZ3022" s="1" t="s">
        <v>69</v>
      </c>
      <c r="BA3022" s="1" t="s">
        <v>70</v>
      </c>
      <c r="BB3022" s="1" t="s">
        <v>70</v>
      </c>
      <c r="BC3022" s="1" t="s">
        <v>70</v>
      </c>
      <c r="BD3022" s="1" t="s">
        <v>70</v>
      </c>
      <c r="BE3022" s="1" t="s">
        <v>70</v>
      </c>
      <c r="BF3022" s="1" t="s">
        <v>70</v>
      </c>
      <c r="BG3022" s="3">
        <v>42087.61666666667</v>
      </c>
    </row>
    <row r="3023">
      <c r="A3023" s="1">
        <v>1009958.0</v>
      </c>
      <c r="B3023" s="1" t="s">
        <v>13973</v>
      </c>
      <c r="C3023" s="2" t="s">
        <v>13974</v>
      </c>
      <c r="D3023" s="2" t="s">
        <v>13975</v>
      </c>
      <c r="E3023" s="2" t="s">
        <v>13976</v>
      </c>
      <c r="H3023" s="1" t="s">
        <v>13977</v>
      </c>
      <c r="I3023" s="1" t="s">
        <v>5352</v>
      </c>
      <c r="J3023" s="1" t="s">
        <v>1032</v>
      </c>
      <c r="K3023" s="1" t="s">
        <v>77</v>
      </c>
      <c r="L3023" s="1">
        <v>44721.0</v>
      </c>
      <c r="M3023" s="1" t="s">
        <v>6520</v>
      </c>
      <c r="N3023" s="1" t="s">
        <v>1580</v>
      </c>
      <c r="U3023" s="1">
        <v>-81.351433</v>
      </c>
      <c r="V3023" s="1">
        <v>40.859638</v>
      </c>
      <c r="W3023" s="1" t="s">
        <v>136</v>
      </c>
      <c r="X3023" s="1" t="s">
        <v>70</v>
      </c>
      <c r="Y3023" s="1" t="s">
        <v>70</v>
      </c>
      <c r="Z3023" s="1" t="s">
        <v>70</v>
      </c>
      <c r="AA3023" s="1" t="s">
        <v>70</v>
      </c>
      <c r="AB3023" s="1" t="s">
        <v>70</v>
      </c>
      <c r="AC3023" s="1" t="s">
        <v>80</v>
      </c>
      <c r="AD3023" s="1" t="s">
        <v>69</v>
      </c>
      <c r="AE3023" s="1" t="s">
        <v>69</v>
      </c>
      <c r="AF3023" s="1" t="s">
        <v>70</v>
      </c>
      <c r="AG3023" s="1" t="s">
        <v>69</v>
      </c>
      <c r="AH3023" s="1" t="s">
        <v>69</v>
      </c>
      <c r="AI3023" s="1" t="s">
        <v>70</v>
      </c>
      <c r="AJ3023" s="1" t="s">
        <v>69</v>
      </c>
      <c r="AK3023" s="1" t="s">
        <v>69</v>
      </c>
      <c r="AL3023" s="1" t="s">
        <v>69</v>
      </c>
      <c r="AM3023" s="1" t="s">
        <v>69</v>
      </c>
      <c r="AN3023" s="1" t="s">
        <v>70</v>
      </c>
      <c r="AO3023" s="1" t="s">
        <v>69</v>
      </c>
      <c r="AP3023" s="1" t="s">
        <v>70</v>
      </c>
      <c r="AQ3023" s="1" t="s">
        <v>70</v>
      </c>
      <c r="AR3023" s="1" t="s">
        <v>70</v>
      </c>
      <c r="AS3023" s="1" t="s">
        <v>69</v>
      </c>
      <c r="AT3023" s="1" t="s">
        <v>69</v>
      </c>
      <c r="AU3023" s="1" t="s">
        <v>69</v>
      </c>
      <c r="AV3023" s="1" t="s">
        <v>70</v>
      </c>
      <c r="AW3023" s="1" t="s">
        <v>69</v>
      </c>
      <c r="AX3023" s="1" t="s">
        <v>69</v>
      </c>
      <c r="AY3023" s="1" t="s">
        <v>70</v>
      </c>
      <c r="AZ3023" s="1" t="s">
        <v>69</v>
      </c>
      <c r="BA3023" s="1" t="s">
        <v>70</v>
      </c>
      <c r="BB3023" s="1" t="s">
        <v>70</v>
      </c>
      <c r="BC3023" s="1" t="s">
        <v>70</v>
      </c>
      <c r="BD3023" s="1" t="s">
        <v>69</v>
      </c>
      <c r="BE3023" s="1" t="s">
        <v>70</v>
      </c>
      <c r="BF3023" s="1" t="s">
        <v>70</v>
      </c>
      <c r="BG3023" s="3">
        <v>41746.62430555555</v>
      </c>
    </row>
    <row r="3024">
      <c r="A3024" s="1">
        <v>1000636.0</v>
      </c>
      <c r="B3024" s="1" t="s">
        <v>13978</v>
      </c>
      <c r="C3024" s="2" t="s">
        <v>13979</v>
      </c>
      <c r="H3024" s="1" t="s">
        <v>13980</v>
      </c>
      <c r="I3024" s="1" t="s">
        <v>12198</v>
      </c>
      <c r="J3024" s="1" t="s">
        <v>12198</v>
      </c>
      <c r="K3024" s="1" t="s">
        <v>637</v>
      </c>
      <c r="L3024" s="1">
        <v>96761.0</v>
      </c>
      <c r="U3024" s="1">
        <v>-156.657</v>
      </c>
      <c r="V3024" s="1">
        <v>20.8491</v>
      </c>
      <c r="X3024" s="1" t="s">
        <v>70</v>
      </c>
      <c r="Y3024" s="1" t="s">
        <v>70</v>
      </c>
      <c r="Z3024" s="1" t="s">
        <v>70</v>
      </c>
      <c r="AA3024" s="1" t="s">
        <v>70</v>
      </c>
      <c r="AB3024" s="1" t="s">
        <v>70</v>
      </c>
      <c r="AC3024" s="1" t="s">
        <v>80</v>
      </c>
      <c r="BG3024" s="4">
        <v>40323.61944444444</v>
      </c>
    </row>
    <row r="3025">
      <c r="A3025" s="1">
        <v>1019602.0</v>
      </c>
      <c r="B3025" s="1" t="s">
        <v>13981</v>
      </c>
      <c r="C3025" s="2" t="s">
        <v>13982</v>
      </c>
      <c r="D3025" s="2" t="s">
        <v>13983</v>
      </c>
      <c r="E3025" s="2" t="s">
        <v>13984</v>
      </c>
      <c r="H3025" s="1" t="s">
        <v>13985</v>
      </c>
      <c r="I3025" s="1" t="s">
        <v>381</v>
      </c>
      <c r="J3025" s="1" t="s">
        <v>381</v>
      </c>
      <c r="K3025" s="1" t="s">
        <v>785</v>
      </c>
      <c r="L3025" s="1">
        <v>77091.0</v>
      </c>
      <c r="M3025" s="1" t="s">
        <v>13328</v>
      </c>
      <c r="N3025" s="1" t="s">
        <v>13986</v>
      </c>
      <c r="U3025" s="1">
        <v>-95.422241</v>
      </c>
      <c r="V3025" s="1">
        <v>29.857439</v>
      </c>
      <c r="X3025" s="1" t="s">
        <v>69</v>
      </c>
      <c r="Y3025" s="1" t="s">
        <v>69</v>
      </c>
      <c r="Z3025" s="1" t="s">
        <v>69</v>
      </c>
      <c r="AA3025" s="1" t="s">
        <v>70</v>
      </c>
      <c r="AB3025" s="1" t="s">
        <v>69</v>
      </c>
      <c r="AC3025" s="1" t="s">
        <v>70</v>
      </c>
      <c r="AD3025" s="1" t="s">
        <v>70</v>
      </c>
      <c r="AE3025" s="1" t="s">
        <v>70</v>
      </c>
      <c r="AF3025" s="1" t="s">
        <v>70</v>
      </c>
      <c r="AG3025" s="1" t="s">
        <v>70</v>
      </c>
      <c r="AH3025" s="1" t="s">
        <v>70</v>
      </c>
      <c r="AI3025" s="1" t="s">
        <v>70</v>
      </c>
      <c r="AJ3025" s="1" t="s">
        <v>70</v>
      </c>
      <c r="AK3025" s="1" t="s">
        <v>69</v>
      </c>
      <c r="AL3025" s="1" t="s">
        <v>70</v>
      </c>
      <c r="AM3025" s="1" t="s">
        <v>70</v>
      </c>
      <c r="AN3025" s="1" t="s">
        <v>70</v>
      </c>
      <c r="AO3025" s="1" t="s">
        <v>70</v>
      </c>
      <c r="AP3025" s="1" t="s">
        <v>70</v>
      </c>
      <c r="AQ3025" s="1" t="s">
        <v>70</v>
      </c>
      <c r="AR3025" s="1" t="s">
        <v>70</v>
      </c>
      <c r="AS3025" s="1" t="s">
        <v>70</v>
      </c>
      <c r="AT3025" s="1" t="s">
        <v>70</v>
      </c>
      <c r="AU3025" s="1" t="s">
        <v>70</v>
      </c>
      <c r="AV3025" s="1" t="s">
        <v>70</v>
      </c>
      <c r="AW3025" s="1" t="s">
        <v>70</v>
      </c>
      <c r="AX3025" s="1" t="s">
        <v>70</v>
      </c>
      <c r="AY3025" s="1" t="s">
        <v>70</v>
      </c>
      <c r="AZ3025" s="1" t="s">
        <v>69</v>
      </c>
      <c r="BA3025" s="1" t="s">
        <v>70</v>
      </c>
      <c r="BB3025" s="1" t="s">
        <v>70</v>
      </c>
      <c r="BC3025" s="1" t="s">
        <v>70</v>
      </c>
      <c r="BD3025" s="1" t="s">
        <v>70</v>
      </c>
      <c r="BE3025" s="1" t="s">
        <v>70</v>
      </c>
      <c r="BF3025" s="1" t="s">
        <v>70</v>
      </c>
      <c r="BG3025" s="3">
        <v>43648.79583333333</v>
      </c>
    </row>
    <row r="3026">
      <c r="A3026" s="1">
        <v>1019603.0</v>
      </c>
      <c r="B3026" s="1" t="s">
        <v>13987</v>
      </c>
      <c r="C3026" s="2" t="s">
        <v>13982</v>
      </c>
      <c r="D3026" s="2" t="s">
        <v>13983</v>
      </c>
      <c r="E3026" s="2" t="s">
        <v>13984</v>
      </c>
      <c r="H3026" s="1" t="s">
        <v>13988</v>
      </c>
      <c r="I3026" s="1" t="s">
        <v>381</v>
      </c>
      <c r="J3026" s="1" t="s">
        <v>381</v>
      </c>
      <c r="K3026" s="1" t="s">
        <v>785</v>
      </c>
      <c r="L3026" s="1">
        <v>77020.0</v>
      </c>
      <c r="M3026" s="1" t="s">
        <v>13989</v>
      </c>
      <c r="N3026" s="1" t="s">
        <v>13990</v>
      </c>
      <c r="U3026" s="1">
        <v>-95.386345</v>
      </c>
      <c r="V3026" s="1">
        <v>29.780472</v>
      </c>
      <c r="X3026" s="1" t="s">
        <v>69</v>
      </c>
      <c r="Y3026" s="1" t="s">
        <v>69</v>
      </c>
      <c r="Z3026" s="1" t="s">
        <v>69</v>
      </c>
      <c r="AA3026" s="1" t="s">
        <v>70</v>
      </c>
      <c r="AB3026" s="1" t="s">
        <v>69</v>
      </c>
      <c r="AC3026" s="1" t="s">
        <v>70</v>
      </c>
      <c r="AD3026" s="1" t="s">
        <v>70</v>
      </c>
      <c r="AE3026" s="1" t="s">
        <v>70</v>
      </c>
      <c r="AF3026" s="1" t="s">
        <v>70</v>
      </c>
      <c r="AG3026" s="1" t="s">
        <v>70</v>
      </c>
      <c r="AH3026" s="1" t="s">
        <v>70</v>
      </c>
      <c r="AI3026" s="1" t="s">
        <v>70</v>
      </c>
      <c r="AJ3026" s="1" t="s">
        <v>70</v>
      </c>
      <c r="AK3026" s="1" t="s">
        <v>69</v>
      </c>
      <c r="AL3026" s="1" t="s">
        <v>70</v>
      </c>
      <c r="AM3026" s="1" t="s">
        <v>70</v>
      </c>
      <c r="AN3026" s="1" t="s">
        <v>70</v>
      </c>
      <c r="AO3026" s="1" t="s">
        <v>70</v>
      </c>
      <c r="AP3026" s="1" t="s">
        <v>70</v>
      </c>
      <c r="AQ3026" s="1" t="s">
        <v>70</v>
      </c>
      <c r="AR3026" s="1" t="s">
        <v>70</v>
      </c>
      <c r="AS3026" s="1" t="s">
        <v>70</v>
      </c>
      <c r="AT3026" s="1" t="s">
        <v>70</v>
      </c>
      <c r="AU3026" s="1" t="s">
        <v>70</v>
      </c>
      <c r="AV3026" s="1" t="s">
        <v>70</v>
      </c>
      <c r="AW3026" s="1" t="s">
        <v>70</v>
      </c>
      <c r="AX3026" s="1" t="s">
        <v>70</v>
      </c>
      <c r="AY3026" s="1" t="s">
        <v>70</v>
      </c>
      <c r="AZ3026" s="1" t="s">
        <v>69</v>
      </c>
      <c r="BA3026" s="1" t="s">
        <v>70</v>
      </c>
      <c r="BB3026" s="1" t="s">
        <v>70</v>
      </c>
      <c r="BC3026" s="1" t="s">
        <v>70</v>
      </c>
      <c r="BD3026" s="1" t="s">
        <v>70</v>
      </c>
      <c r="BE3026" s="1" t="s">
        <v>70</v>
      </c>
      <c r="BF3026" s="1" t="s">
        <v>70</v>
      </c>
      <c r="BG3026" s="3">
        <v>43648.79513888889</v>
      </c>
    </row>
    <row r="3027">
      <c r="A3027" s="1">
        <v>1019604.0</v>
      </c>
      <c r="B3027" s="1" t="s">
        <v>13991</v>
      </c>
      <c r="C3027" s="2" t="s">
        <v>13982</v>
      </c>
      <c r="D3027" s="2" t="s">
        <v>13983</v>
      </c>
      <c r="E3027" s="2" t="s">
        <v>13984</v>
      </c>
      <c r="H3027" s="1" t="s">
        <v>13992</v>
      </c>
      <c r="I3027" s="1" t="s">
        <v>381</v>
      </c>
      <c r="J3027" s="1" t="s">
        <v>381</v>
      </c>
      <c r="K3027" s="1" t="s">
        <v>785</v>
      </c>
      <c r="L3027" s="1">
        <v>77045.0</v>
      </c>
      <c r="M3027" s="1" t="s">
        <v>13993</v>
      </c>
      <c r="N3027" s="1" t="s">
        <v>13990</v>
      </c>
      <c r="U3027" s="1">
        <v>-95.433548</v>
      </c>
      <c r="V3027" s="1">
        <v>29.614042</v>
      </c>
      <c r="X3027" s="1" t="s">
        <v>69</v>
      </c>
      <c r="Y3027" s="1" t="s">
        <v>69</v>
      </c>
      <c r="Z3027" s="1" t="s">
        <v>69</v>
      </c>
      <c r="AA3027" s="1" t="s">
        <v>70</v>
      </c>
      <c r="AB3027" s="1" t="s">
        <v>69</v>
      </c>
      <c r="AC3027" s="1" t="s">
        <v>70</v>
      </c>
      <c r="AD3027" s="1" t="s">
        <v>70</v>
      </c>
      <c r="AE3027" s="1" t="s">
        <v>70</v>
      </c>
      <c r="AF3027" s="1" t="s">
        <v>70</v>
      </c>
      <c r="AG3027" s="1" t="s">
        <v>70</v>
      </c>
      <c r="AH3027" s="1" t="s">
        <v>70</v>
      </c>
      <c r="AI3027" s="1" t="s">
        <v>70</v>
      </c>
      <c r="AJ3027" s="1" t="s">
        <v>70</v>
      </c>
      <c r="AK3027" s="1" t="s">
        <v>69</v>
      </c>
      <c r="AL3027" s="1" t="s">
        <v>70</v>
      </c>
      <c r="AM3027" s="1" t="s">
        <v>70</v>
      </c>
      <c r="AN3027" s="1" t="s">
        <v>70</v>
      </c>
      <c r="AO3027" s="1" t="s">
        <v>70</v>
      </c>
      <c r="AP3027" s="1" t="s">
        <v>70</v>
      </c>
      <c r="AQ3027" s="1" t="s">
        <v>70</v>
      </c>
      <c r="AR3027" s="1" t="s">
        <v>70</v>
      </c>
      <c r="AS3027" s="1" t="s">
        <v>70</v>
      </c>
      <c r="AT3027" s="1" t="s">
        <v>70</v>
      </c>
      <c r="AU3027" s="1" t="s">
        <v>70</v>
      </c>
      <c r="AV3027" s="1" t="s">
        <v>70</v>
      </c>
      <c r="AW3027" s="1" t="s">
        <v>70</v>
      </c>
      <c r="AX3027" s="1" t="s">
        <v>70</v>
      </c>
      <c r="AY3027" s="1" t="s">
        <v>70</v>
      </c>
      <c r="AZ3027" s="1" t="s">
        <v>69</v>
      </c>
      <c r="BA3027" s="1" t="s">
        <v>70</v>
      </c>
      <c r="BB3027" s="1" t="s">
        <v>70</v>
      </c>
      <c r="BC3027" s="1" t="s">
        <v>70</v>
      </c>
      <c r="BD3027" s="1" t="s">
        <v>70</v>
      </c>
      <c r="BE3027" s="1" t="s">
        <v>70</v>
      </c>
      <c r="BF3027" s="1" t="s">
        <v>70</v>
      </c>
      <c r="BG3027" s="3">
        <v>43648.79791666667</v>
      </c>
    </row>
    <row r="3028">
      <c r="A3028" s="1">
        <v>1019605.0</v>
      </c>
      <c r="B3028" s="1" t="s">
        <v>13994</v>
      </c>
      <c r="C3028" s="2" t="s">
        <v>13982</v>
      </c>
      <c r="D3028" s="2" t="s">
        <v>13983</v>
      </c>
      <c r="E3028" s="2" t="s">
        <v>13984</v>
      </c>
      <c r="H3028" s="1" t="s">
        <v>13995</v>
      </c>
      <c r="I3028" s="1" t="s">
        <v>381</v>
      </c>
      <c r="J3028" s="1" t="s">
        <v>381</v>
      </c>
      <c r="K3028" s="1" t="s">
        <v>785</v>
      </c>
      <c r="L3028" s="1">
        <v>77011.0</v>
      </c>
      <c r="M3028" s="1" t="s">
        <v>13996</v>
      </c>
      <c r="N3028" s="1" t="s">
        <v>13986</v>
      </c>
      <c r="U3028" s="1">
        <v>-95.300903</v>
      </c>
      <c r="V3028" s="1">
        <v>29.734482</v>
      </c>
      <c r="X3028" s="1" t="s">
        <v>69</v>
      </c>
      <c r="Y3028" s="1" t="s">
        <v>69</v>
      </c>
      <c r="Z3028" s="1" t="s">
        <v>69</v>
      </c>
      <c r="AA3028" s="1" t="s">
        <v>70</v>
      </c>
      <c r="AB3028" s="1" t="s">
        <v>69</v>
      </c>
      <c r="AC3028" s="1" t="s">
        <v>70</v>
      </c>
      <c r="AD3028" s="1" t="s">
        <v>70</v>
      </c>
      <c r="AE3028" s="1" t="s">
        <v>70</v>
      </c>
      <c r="AF3028" s="1" t="s">
        <v>70</v>
      </c>
      <c r="AG3028" s="1" t="s">
        <v>70</v>
      </c>
      <c r="AH3028" s="1" t="s">
        <v>70</v>
      </c>
      <c r="AI3028" s="1" t="s">
        <v>70</v>
      </c>
      <c r="AJ3028" s="1" t="s">
        <v>70</v>
      </c>
      <c r="AK3028" s="1" t="s">
        <v>69</v>
      </c>
      <c r="AL3028" s="1" t="s">
        <v>70</v>
      </c>
      <c r="AM3028" s="1" t="s">
        <v>70</v>
      </c>
      <c r="AN3028" s="1" t="s">
        <v>70</v>
      </c>
      <c r="AO3028" s="1" t="s">
        <v>70</v>
      </c>
      <c r="AP3028" s="1" t="s">
        <v>70</v>
      </c>
      <c r="AQ3028" s="1" t="s">
        <v>70</v>
      </c>
      <c r="AR3028" s="1" t="s">
        <v>70</v>
      </c>
      <c r="AS3028" s="1" t="s">
        <v>70</v>
      </c>
      <c r="AT3028" s="1" t="s">
        <v>70</v>
      </c>
      <c r="AU3028" s="1" t="s">
        <v>70</v>
      </c>
      <c r="AV3028" s="1" t="s">
        <v>70</v>
      </c>
      <c r="AW3028" s="1" t="s">
        <v>70</v>
      </c>
      <c r="AX3028" s="1" t="s">
        <v>70</v>
      </c>
      <c r="AY3028" s="1" t="s">
        <v>70</v>
      </c>
      <c r="AZ3028" s="1" t="s">
        <v>69</v>
      </c>
      <c r="BA3028" s="1" t="s">
        <v>70</v>
      </c>
      <c r="BB3028" s="1" t="s">
        <v>70</v>
      </c>
      <c r="BC3028" s="1" t="s">
        <v>70</v>
      </c>
      <c r="BD3028" s="1" t="s">
        <v>70</v>
      </c>
      <c r="BE3028" s="1" t="s">
        <v>70</v>
      </c>
      <c r="BF3028" s="1" t="s">
        <v>70</v>
      </c>
      <c r="BG3028" s="3">
        <v>43648.79652777778</v>
      </c>
    </row>
    <row r="3029">
      <c r="A3029" s="1">
        <v>1019606.0</v>
      </c>
      <c r="B3029" s="1" t="s">
        <v>13997</v>
      </c>
      <c r="C3029" s="2" t="s">
        <v>13982</v>
      </c>
      <c r="D3029" s="2" t="s">
        <v>13983</v>
      </c>
      <c r="E3029" s="2" t="s">
        <v>13984</v>
      </c>
      <c r="H3029" s="1" t="s">
        <v>13998</v>
      </c>
      <c r="I3029" s="1" t="s">
        <v>381</v>
      </c>
      <c r="J3029" s="1" t="s">
        <v>381</v>
      </c>
      <c r="K3029" s="1" t="s">
        <v>785</v>
      </c>
      <c r="L3029" s="1">
        <v>77016.0</v>
      </c>
      <c r="M3029" s="1" t="s">
        <v>13999</v>
      </c>
      <c r="N3029" s="1" t="s">
        <v>14000</v>
      </c>
      <c r="U3029" s="1">
        <v>-95.304199</v>
      </c>
      <c r="V3029" s="1">
        <v>29.851549</v>
      </c>
      <c r="X3029" s="1" t="s">
        <v>69</v>
      </c>
      <c r="Y3029" s="1" t="s">
        <v>69</v>
      </c>
      <c r="Z3029" s="1" t="s">
        <v>69</v>
      </c>
      <c r="AA3029" s="1" t="s">
        <v>70</v>
      </c>
      <c r="AB3029" s="1" t="s">
        <v>69</v>
      </c>
      <c r="AC3029" s="1" t="s">
        <v>70</v>
      </c>
      <c r="AD3029" s="1" t="s">
        <v>70</v>
      </c>
      <c r="AE3029" s="1" t="s">
        <v>70</v>
      </c>
      <c r="AF3029" s="1" t="s">
        <v>70</v>
      </c>
      <c r="AG3029" s="1" t="s">
        <v>70</v>
      </c>
      <c r="AH3029" s="1" t="s">
        <v>70</v>
      </c>
      <c r="AI3029" s="1" t="s">
        <v>70</v>
      </c>
      <c r="AJ3029" s="1" t="s">
        <v>70</v>
      </c>
      <c r="AK3029" s="1" t="s">
        <v>69</v>
      </c>
      <c r="AL3029" s="1" t="s">
        <v>70</v>
      </c>
      <c r="AM3029" s="1" t="s">
        <v>70</v>
      </c>
      <c r="AN3029" s="1" t="s">
        <v>70</v>
      </c>
      <c r="AO3029" s="1" t="s">
        <v>70</v>
      </c>
      <c r="AP3029" s="1" t="s">
        <v>70</v>
      </c>
      <c r="AQ3029" s="1" t="s">
        <v>70</v>
      </c>
      <c r="AR3029" s="1" t="s">
        <v>70</v>
      </c>
      <c r="AS3029" s="1" t="s">
        <v>70</v>
      </c>
      <c r="AT3029" s="1" t="s">
        <v>70</v>
      </c>
      <c r="AU3029" s="1" t="s">
        <v>70</v>
      </c>
      <c r="AV3029" s="1" t="s">
        <v>70</v>
      </c>
      <c r="AW3029" s="1" t="s">
        <v>70</v>
      </c>
      <c r="AX3029" s="1" t="s">
        <v>70</v>
      </c>
      <c r="AY3029" s="1" t="s">
        <v>70</v>
      </c>
      <c r="AZ3029" s="1" t="s">
        <v>69</v>
      </c>
      <c r="BA3029" s="1" t="s">
        <v>70</v>
      </c>
      <c r="BB3029" s="1" t="s">
        <v>70</v>
      </c>
      <c r="BC3029" s="1" t="s">
        <v>70</v>
      </c>
      <c r="BD3029" s="1" t="s">
        <v>70</v>
      </c>
      <c r="BE3029" s="1" t="s">
        <v>70</v>
      </c>
      <c r="BF3029" s="1" t="s">
        <v>70</v>
      </c>
      <c r="BG3029" s="3">
        <v>43648.79791666667</v>
      </c>
    </row>
    <row r="3030">
      <c r="A3030" s="1">
        <v>1019607.0</v>
      </c>
      <c r="B3030" s="1" t="s">
        <v>14001</v>
      </c>
      <c r="C3030" s="2" t="s">
        <v>13982</v>
      </c>
      <c r="D3030" s="2" t="s">
        <v>13983</v>
      </c>
      <c r="E3030" s="2" t="s">
        <v>13984</v>
      </c>
      <c r="H3030" s="1" t="s">
        <v>14002</v>
      </c>
      <c r="I3030" s="1" t="s">
        <v>381</v>
      </c>
      <c r="J3030" s="1" t="s">
        <v>381</v>
      </c>
      <c r="K3030" s="1" t="s">
        <v>785</v>
      </c>
      <c r="L3030" s="1">
        <v>77074.0</v>
      </c>
      <c r="M3030" s="1" t="s">
        <v>14003</v>
      </c>
      <c r="N3030" s="1" t="s">
        <v>14000</v>
      </c>
      <c r="U3030" s="1">
        <v>-95.496223</v>
      </c>
      <c r="V3030" s="1">
        <v>29.711246</v>
      </c>
      <c r="X3030" s="1" t="s">
        <v>69</v>
      </c>
      <c r="Y3030" s="1" t="s">
        <v>69</v>
      </c>
      <c r="Z3030" s="1" t="s">
        <v>69</v>
      </c>
      <c r="AA3030" s="1" t="s">
        <v>70</v>
      </c>
      <c r="AB3030" s="1" t="s">
        <v>69</v>
      </c>
      <c r="AC3030" s="1" t="s">
        <v>70</v>
      </c>
      <c r="AD3030" s="1" t="s">
        <v>70</v>
      </c>
      <c r="AE3030" s="1" t="s">
        <v>70</v>
      </c>
      <c r="AF3030" s="1" t="s">
        <v>70</v>
      </c>
      <c r="AG3030" s="1" t="s">
        <v>70</v>
      </c>
      <c r="AH3030" s="1" t="s">
        <v>70</v>
      </c>
      <c r="AI3030" s="1" t="s">
        <v>70</v>
      </c>
      <c r="AJ3030" s="1" t="s">
        <v>70</v>
      </c>
      <c r="AK3030" s="1" t="s">
        <v>69</v>
      </c>
      <c r="AL3030" s="1" t="s">
        <v>70</v>
      </c>
      <c r="AM3030" s="1" t="s">
        <v>70</v>
      </c>
      <c r="AN3030" s="1" t="s">
        <v>70</v>
      </c>
      <c r="AO3030" s="1" t="s">
        <v>70</v>
      </c>
      <c r="AP3030" s="1" t="s">
        <v>70</v>
      </c>
      <c r="AQ3030" s="1" t="s">
        <v>70</v>
      </c>
      <c r="AR3030" s="1" t="s">
        <v>70</v>
      </c>
      <c r="AS3030" s="1" t="s">
        <v>70</v>
      </c>
      <c r="AT3030" s="1" t="s">
        <v>70</v>
      </c>
      <c r="AU3030" s="1" t="s">
        <v>70</v>
      </c>
      <c r="AV3030" s="1" t="s">
        <v>70</v>
      </c>
      <c r="AW3030" s="1" t="s">
        <v>70</v>
      </c>
      <c r="AX3030" s="1" t="s">
        <v>70</v>
      </c>
      <c r="AY3030" s="1" t="s">
        <v>70</v>
      </c>
      <c r="AZ3030" s="1" t="s">
        <v>69</v>
      </c>
      <c r="BA3030" s="1" t="s">
        <v>70</v>
      </c>
      <c r="BB3030" s="1" t="s">
        <v>70</v>
      </c>
      <c r="BC3030" s="1" t="s">
        <v>70</v>
      </c>
      <c r="BD3030" s="1" t="s">
        <v>70</v>
      </c>
      <c r="BE3030" s="1" t="s">
        <v>70</v>
      </c>
      <c r="BF3030" s="1" t="s">
        <v>70</v>
      </c>
      <c r="BG3030" s="3">
        <v>43648.79722222222</v>
      </c>
    </row>
    <row r="3031">
      <c r="A3031" s="1">
        <v>1019608.0</v>
      </c>
      <c r="B3031" s="1" t="s">
        <v>14004</v>
      </c>
      <c r="C3031" s="2" t="s">
        <v>13982</v>
      </c>
      <c r="D3031" s="2" t="s">
        <v>13983</v>
      </c>
      <c r="E3031" s="2" t="s">
        <v>13984</v>
      </c>
      <c r="H3031" s="1" t="s">
        <v>14005</v>
      </c>
      <c r="I3031" s="1" t="s">
        <v>381</v>
      </c>
      <c r="J3031" s="1" t="s">
        <v>381</v>
      </c>
      <c r="K3031" s="1" t="s">
        <v>785</v>
      </c>
      <c r="L3031" s="1">
        <v>77051.0</v>
      </c>
      <c r="M3031" s="1" t="s">
        <v>14006</v>
      </c>
      <c r="N3031" s="1" t="s">
        <v>13986</v>
      </c>
      <c r="U3031" s="1">
        <v>-95.356476</v>
      </c>
      <c r="V3031" s="1">
        <v>29.656412</v>
      </c>
      <c r="X3031" s="1" t="s">
        <v>69</v>
      </c>
      <c r="Y3031" s="1" t="s">
        <v>69</v>
      </c>
      <c r="Z3031" s="1" t="s">
        <v>69</v>
      </c>
      <c r="AA3031" s="1" t="s">
        <v>70</v>
      </c>
      <c r="AB3031" s="1" t="s">
        <v>69</v>
      </c>
      <c r="AC3031" s="1" t="s">
        <v>70</v>
      </c>
      <c r="AD3031" s="1" t="s">
        <v>70</v>
      </c>
      <c r="AE3031" s="1" t="s">
        <v>70</v>
      </c>
      <c r="AF3031" s="1" t="s">
        <v>70</v>
      </c>
      <c r="AG3031" s="1" t="s">
        <v>70</v>
      </c>
      <c r="AH3031" s="1" t="s">
        <v>70</v>
      </c>
      <c r="AI3031" s="1" t="s">
        <v>70</v>
      </c>
      <c r="AJ3031" s="1" t="s">
        <v>70</v>
      </c>
      <c r="AK3031" s="1" t="s">
        <v>69</v>
      </c>
      <c r="AL3031" s="1" t="s">
        <v>70</v>
      </c>
      <c r="AM3031" s="1" t="s">
        <v>70</v>
      </c>
      <c r="AN3031" s="1" t="s">
        <v>70</v>
      </c>
      <c r="AO3031" s="1" t="s">
        <v>70</v>
      </c>
      <c r="AP3031" s="1" t="s">
        <v>70</v>
      </c>
      <c r="AQ3031" s="1" t="s">
        <v>70</v>
      </c>
      <c r="AR3031" s="1" t="s">
        <v>70</v>
      </c>
      <c r="AS3031" s="1" t="s">
        <v>70</v>
      </c>
      <c r="AT3031" s="1" t="s">
        <v>70</v>
      </c>
      <c r="AU3031" s="1" t="s">
        <v>70</v>
      </c>
      <c r="AV3031" s="1" t="s">
        <v>70</v>
      </c>
      <c r="AW3031" s="1" t="s">
        <v>70</v>
      </c>
      <c r="AX3031" s="1" t="s">
        <v>70</v>
      </c>
      <c r="AY3031" s="1" t="s">
        <v>70</v>
      </c>
      <c r="AZ3031" s="1" t="s">
        <v>69</v>
      </c>
      <c r="BA3031" s="1" t="s">
        <v>70</v>
      </c>
      <c r="BB3031" s="1" t="s">
        <v>70</v>
      </c>
      <c r="BC3031" s="1" t="s">
        <v>70</v>
      </c>
      <c r="BD3031" s="1" t="s">
        <v>70</v>
      </c>
      <c r="BE3031" s="1" t="s">
        <v>70</v>
      </c>
      <c r="BF3031" s="1" t="s">
        <v>70</v>
      </c>
      <c r="BG3031" s="3">
        <v>43648.79722222222</v>
      </c>
    </row>
    <row r="3032">
      <c r="A3032" s="1">
        <v>1011886.0</v>
      </c>
      <c r="B3032" s="1" t="s">
        <v>14007</v>
      </c>
      <c r="C3032" s="2" t="s">
        <v>14008</v>
      </c>
      <c r="H3032" s="1" t="s">
        <v>14009</v>
      </c>
      <c r="I3032" s="1" t="s">
        <v>14010</v>
      </c>
      <c r="J3032" s="1" t="s">
        <v>14011</v>
      </c>
      <c r="K3032" s="1" t="s">
        <v>670</v>
      </c>
      <c r="L3032" s="1">
        <v>27834.0</v>
      </c>
      <c r="M3032" s="1" t="s">
        <v>14012</v>
      </c>
      <c r="N3032" s="1" t="s">
        <v>14013</v>
      </c>
      <c r="U3032" s="1">
        <v>-77.452423</v>
      </c>
      <c r="V3032" s="1">
        <v>35.675144</v>
      </c>
      <c r="X3032" s="1" t="s">
        <v>69</v>
      </c>
      <c r="Y3032" s="1" t="s">
        <v>69</v>
      </c>
      <c r="Z3032" s="1" t="s">
        <v>69</v>
      </c>
      <c r="AA3032" s="1" t="s">
        <v>69</v>
      </c>
      <c r="AB3032" s="1" t="s">
        <v>69</v>
      </c>
      <c r="AC3032" s="1" t="s">
        <v>80</v>
      </c>
      <c r="AD3032" s="1" t="s">
        <v>69</v>
      </c>
      <c r="AE3032" s="1" t="s">
        <v>69</v>
      </c>
      <c r="AF3032" s="1" t="s">
        <v>69</v>
      </c>
      <c r="AG3032" s="1" t="s">
        <v>69</v>
      </c>
      <c r="AH3032" s="1" t="s">
        <v>69</v>
      </c>
      <c r="AI3032" s="1" t="s">
        <v>69</v>
      </c>
      <c r="AJ3032" s="1" t="s">
        <v>69</v>
      </c>
      <c r="AK3032" s="1" t="s">
        <v>69</v>
      </c>
      <c r="AL3032" s="1" t="s">
        <v>69</v>
      </c>
      <c r="AM3032" s="1" t="s">
        <v>69</v>
      </c>
      <c r="AN3032" s="1" t="s">
        <v>69</v>
      </c>
      <c r="AO3032" s="1" t="s">
        <v>69</v>
      </c>
      <c r="AP3032" s="1" t="s">
        <v>70</v>
      </c>
      <c r="AQ3032" s="1" t="s">
        <v>69</v>
      </c>
      <c r="AR3032" s="1" t="s">
        <v>69</v>
      </c>
      <c r="AS3032" s="1" t="s">
        <v>69</v>
      </c>
      <c r="AT3032" s="1" t="s">
        <v>69</v>
      </c>
      <c r="AU3032" s="1" t="s">
        <v>69</v>
      </c>
      <c r="AV3032" s="1" t="s">
        <v>69</v>
      </c>
      <c r="AW3032" s="1" t="s">
        <v>70</v>
      </c>
      <c r="AX3032" s="1" t="s">
        <v>69</v>
      </c>
      <c r="AY3032" s="1" t="s">
        <v>69</v>
      </c>
      <c r="AZ3032" s="1" t="s">
        <v>69</v>
      </c>
      <c r="BA3032" s="1" t="s">
        <v>69</v>
      </c>
      <c r="BB3032" s="1" t="s">
        <v>69</v>
      </c>
      <c r="BC3032" s="1" t="s">
        <v>69</v>
      </c>
      <c r="BD3032" s="1" t="s">
        <v>69</v>
      </c>
      <c r="BE3032" s="1" t="s">
        <v>70</v>
      </c>
      <c r="BF3032" s="1" t="s">
        <v>69</v>
      </c>
      <c r="BG3032" s="3">
        <v>42480.72708333333</v>
      </c>
    </row>
    <row r="3033">
      <c r="A3033" s="1">
        <v>1005430.0</v>
      </c>
      <c r="B3033" s="1" t="s">
        <v>14014</v>
      </c>
      <c r="H3033" s="1" t="s">
        <v>14015</v>
      </c>
      <c r="I3033" s="1" t="s">
        <v>14016</v>
      </c>
      <c r="J3033" s="1" t="s">
        <v>13881</v>
      </c>
      <c r="K3033" s="1" t="s">
        <v>171</v>
      </c>
      <c r="L3033" s="1">
        <v>55335.0</v>
      </c>
      <c r="M3033" s="1" t="s">
        <v>1407</v>
      </c>
      <c r="N3033" s="1" t="s">
        <v>14017</v>
      </c>
      <c r="U3033" s="1">
        <v>-94.548698</v>
      </c>
      <c r="V3033" s="1">
        <v>44.534</v>
      </c>
      <c r="W3033" s="1" t="s">
        <v>99</v>
      </c>
      <c r="X3033" s="1" t="s">
        <v>70</v>
      </c>
      <c r="Y3033" s="1" t="s">
        <v>70</v>
      </c>
      <c r="Z3033" s="1" t="s">
        <v>70</v>
      </c>
      <c r="AA3033" s="1" t="s">
        <v>70</v>
      </c>
      <c r="AB3033" s="1" t="s">
        <v>70</v>
      </c>
      <c r="AC3033" s="1" t="s">
        <v>80</v>
      </c>
      <c r="AD3033" s="1" t="s">
        <v>69</v>
      </c>
      <c r="AE3033" s="1" t="s">
        <v>70</v>
      </c>
      <c r="AF3033" s="1" t="s">
        <v>69</v>
      </c>
      <c r="AG3033" s="1" t="s">
        <v>70</v>
      </c>
      <c r="AH3033" s="1" t="s">
        <v>70</v>
      </c>
      <c r="AI3033" s="1" t="s">
        <v>70</v>
      </c>
      <c r="AJ3033" s="1" t="s">
        <v>70</v>
      </c>
      <c r="AK3033" s="1" t="s">
        <v>69</v>
      </c>
      <c r="AL3033" s="1" t="s">
        <v>70</v>
      </c>
      <c r="AM3033" s="1" t="s">
        <v>69</v>
      </c>
      <c r="AN3033" s="1" t="s">
        <v>70</v>
      </c>
      <c r="AO3033" s="1" t="s">
        <v>70</v>
      </c>
      <c r="AP3033" s="1" t="s">
        <v>70</v>
      </c>
      <c r="AQ3033" s="1" t="s">
        <v>70</v>
      </c>
      <c r="AR3033" s="1" t="s">
        <v>70</v>
      </c>
      <c r="AS3033" s="1" t="s">
        <v>70</v>
      </c>
      <c r="AT3033" s="1" t="s">
        <v>70</v>
      </c>
      <c r="AU3033" s="1" t="s">
        <v>70</v>
      </c>
      <c r="AV3033" s="1" t="s">
        <v>70</v>
      </c>
      <c r="AW3033" s="1" t="s">
        <v>70</v>
      </c>
      <c r="AX3033" s="1" t="s">
        <v>70</v>
      </c>
      <c r="AY3033" s="1" t="s">
        <v>70</v>
      </c>
      <c r="AZ3033" s="1" t="s">
        <v>70</v>
      </c>
      <c r="BA3033" s="1" t="s">
        <v>70</v>
      </c>
      <c r="BB3033" s="1" t="s">
        <v>70</v>
      </c>
      <c r="BC3033" s="1" t="s">
        <v>70</v>
      </c>
      <c r="BD3033" s="1" t="s">
        <v>70</v>
      </c>
      <c r="BE3033" s="1" t="s">
        <v>70</v>
      </c>
      <c r="BF3033" s="1" t="s">
        <v>70</v>
      </c>
      <c r="BG3033" s="3">
        <v>40687.68472222222</v>
      </c>
    </row>
    <row r="3034">
      <c r="A3034" s="1">
        <v>1004178.0</v>
      </c>
      <c r="B3034" s="1" t="s">
        <v>14018</v>
      </c>
      <c r="C3034" s="2" t="s">
        <v>14019</v>
      </c>
      <c r="H3034" s="1" t="s">
        <v>14020</v>
      </c>
      <c r="I3034" s="1" t="s">
        <v>14021</v>
      </c>
      <c r="J3034" s="1" t="s">
        <v>9379</v>
      </c>
      <c r="K3034" s="1" t="s">
        <v>203</v>
      </c>
      <c r="L3034" s="1">
        <v>60936.0</v>
      </c>
      <c r="U3034" s="1">
        <v>-88.369202</v>
      </c>
      <c r="V3034" s="1">
        <v>40.465599</v>
      </c>
      <c r="X3034" s="1" t="s">
        <v>70</v>
      </c>
      <c r="Y3034" s="1" t="s">
        <v>70</v>
      </c>
      <c r="Z3034" s="1" t="s">
        <v>70</v>
      </c>
      <c r="AA3034" s="1" t="s">
        <v>70</v>
      </c>
      <c r="AB3034" s="1" t="s">
        <v>70</v>
      </c>
      <c r="AC3034" s="1" t="s">
        <v>80</v>
      </c>
      <c r="BG3034" s="1">
        <v>2009.0</v>
      </c>
    </row>
    <row r="3035">
      <c r="A3035" s="1">
        <v>1005404.0</v>
      </c>
      <c r="B3035" s="1" t="s">
        <v>14022</v>
      </c>
      <c r="C3035" s="2" t="s">
        <v>14023</v>
      </c>
      <c r="H3035" s="1" t="s">
        <v>14024</v>
      </c>
      <c r="I3035" s="1" t="s">
        <v>14025</v>
      </c>
      <c r="J3035" s="1" t="s">
        <v>4410</v>
      </c>
      <c r="K3035" s="1" t="s">
        <v>133</v>
      </c>
      <c r="L3035" s="1">
        <v>98349.0</v>
      </c>
      <c r="U3035" s="1">
        <v>-122.773</v>
      </c>
      <c r="V3035" s="1">
        <v>47.271999</v>
      </c>
      <c r="X3035" s="1" t="s">
        <v>70</v>
      </c>
      <c r="Y3035" s="1" t="s">
        <v>70</v>
      </c>
      <c r="Z3035" s="1" t="s">
        <v>70</v>
      </c>
      <c r="AA3035" s="1" t="s">
        <v>70</v>
      </c>
      <c r="AB3035" s="1" t="s">
        <v>70</v>
      </c>
      <c r="AC3035" s="1" t="s">
        <v>80</v>
      </c>
      <c r="BG3035" s="1">
        <v>2009.0</v>
      </c>
    </row>
    <row r="3036">
      <c r="A3036" s="1">
        <v>1003699.0</v>
      </c>
      <c r="B3036" s="1" t="s">
        <v>14026</v>
      </c>
      <c r="C3036" s="2" t="s">
        <v>14023</v>
      </c>
      <c r="H3036" s="1" t="s">
        <v>14027</v>
      </c>
      <c r="I3036" s="1" t="s">
        <v>14028</v>
      </c>
      <c r="J3036" s="1" t="s">
        <v>4410</v>
      </c>
      <c r="K3036" s="1" t="s">
        <v>133</v>
      </c>
      <c r="L3036" s="1">
        <v>98349.0</v>
      </c>
      <c r="U3036" s="1">
        <v>-122.746</v>
      </c>
      <c r="V3036" s="1">
        <v>47.340599</v>
      </c>
      <c r="X3036" s="1" t="s">
        <v>70</v>
      </c>
      <c r="Y3036" s="1" t="s">
        <v>70</v>
      </c>
      <c r="Z3036" s="1" t="s">
        <v>70</v>
      </c>
      <c r="AA3036" s="1" t="s">
        <v>70</v>
      </c>
      <c r="AB3036" s="1" t="s">
        <v>70</v>
      </c>
      <c r="AC3036" s="1" t="s">
        <v>80</v>
      </c>
      <c r="BG3036" s="4">
        <v>40319.45208333333</v>
      </c>
    </row>
    <row r="3037">
      <c r="A3037" s="1">
        <v>1003697.0</v>
      </c>
      <c r="B3037" s="1" t="s">
        <v>14029</v>
      </c>
      <c r="C3037" s="2" t="s">
        <v>14023</v>
      </c>
      <c r="H3037" s="1" t="s">
        <v>14030</v>
      </c>
      <c r="I3037" s="1" t="s">
        <v>14025</v>
      </c>
      <c r="J3037" s="1" t="s">
        <v>4410</v>
      </c>
      <c r="K3037" s="1" t="s">
        <v>133</v>
      </c>
      <c r="L3037" s="1">
        <v>98335.0</v>
      </c>
      <c r="U3037" s="1">
        <v>-122.587</v>
      </c>
      <c r="V3037" s="1">
        <v>47.3186</v>
      </c>
      <c r="X3037" s="1" t="s">
        <v>70</v>
      </c>
      <c r="Y3037" s="1" t="s">
        <v>70</v>
      </c>
      <c r="Z3037" s="1" t="s">
        <v>70</v>
      </c>
      <c r="AA3037" s="1" t="s">
        <v>70</v>
      </c>
      <c r="AB3037" s="1" t="s">
        <v>70</v>
      </c>
      <c r="AC3037" s="1" t="s">
        <v>80</v>
      </c>
      <c r="BG3037" s="4">
        <v>40319.44305555556</v>
      </c>
    </row>
    <row r="3038">
      <c r="A3038" s="1">
        <v>1003700.0</v>
      </c>
      <c r="B3038" s="1" t="s">
        <v>14031</v>
      </c>
      <c r="H3038" s="1" t="s">
        <v>14032</v>
      </c>
      <c r="I3038" s="1" t="s">
        <v>14025</v>
      </c>
      <c r="J3038" s="1" t="s">
        <v>4410</v>
      </c>
      <c r="K3038" s="1" t="s">
        <v>133</v>
      </c>
      <c r="L3038" s="1">
        <v>98335.0</v>
      </c>
      <c r="M3038" s="1" t="s">
        <v>14033</v>
      </c>
      <c r="N3038" s="1" t="s">
        <v>14034</v>
      </c>
      <c r="U3038" s="1">
        <v>-122.579</v>
      </c>
      <c r="V3038" s="1">
        <v>47.302799</v>
      </c>
      <c r="W3038" s="1" t="s">
        <v>99</v>
      </c>
      <c r="X3038" s="1" t="s">
        <v>70</v>
      </c>
      <c r="Y3038" s="1" t="s">
        <v>69</v>
      </c>
      <c r="Z3038" s="1" t="s">
        <v>69</v>
      </c>
      <c r="AA3038" s="1" t="s">
        <v>69</v>
      </c>
      <c r="AB3038" s="1" t="s">
        <v>70</v>
      </c>
      <c r="AC3038" s="1" t="s">
        <v>69</v>
      </c>
      <c r="AD3038" s="1" t="s">
        <v>69</v>
      </c>
      <c r="AE3038" s="1" t="s">
        <v>69</v>
      </c>
      <c r="AF3038" s="1" t="s">
        <v>69</v>
      </c>
      <c r="AG3038" s="1" t="s">
        <v>69</v>
      </c>
      <c r="AH3038" s="1" t="s">
        <v>70</v>
      </c>
      <c r="AI3038" s="1" t="s">
        <v>69</v>
      </c>
      <c r="AJ3038" s="1" t="s">
        <v>69</v>
      </c>
      <c r="AK3038" s="1" t="s">
        <v>69</v>
      </c>
      <c r="AL3038" s="1" t="s">
        <v>69</v>
      </c>
      <c r="AM3038" s="1" t="s">
        <v>69</v>
      </c>
      <c r="AN3038" s="1" t="s">
        <v>70</v>
      </c>
      <c r="AO3038" s="1" t="s">
        <v>69</v>
      </c>
      <c r="AP3038" s="1" t="s">
        <v>70</v>
      </c>
      <c r="AQ3038" s="1" t="s">
        <v>69</v>
      </c>
      <c r="AR3038" s="1" t="s">
        <v>69</v>
      </c>
      <c r="AS3038" s="1" t="s">
        <v>70</v>
      </c>
      <c r="AT3038" s="1" t="s">
        <v>69</v>
      </c>
      <c r="AU3038" s="1" t="s">
        <v>69</v>
      </c>
      <c r="AV3038" s="1" t="s">
        <v>70</v>
      </c>
      <c r="AW3038" s="1" t="s">
        <v>70</v>
      </c>
      <c r="AX3038" s="1" t="s">
        <v>70</v>
      </c>
      <c r="AY3038" s="1" t="s">
        <v>70</v>
      </c>
      <c r="AZ3038" s="1" t="s">
        <v>70</v>
      </c>
      <c r="BA3038" s="1" t="s">
        <v>70</v>
      </c>
      <c r="BB3038" s="1" t="s">
        <v>70</v>
      </c>
      <c r="BC3038" s="1" t="s">
        <v>70</v>
      </c>
      <c r="BD3038" s="1" t="s">
        <v>70</v>
      </c>
      <c r="BE3038" s="1" t="s">
        <v>70</v>
      </c>
      <c r="BF3038" s="1" t="s">
        <v>70</v>
      </c>
      <c r="BG3038" s="3">
        <v>40658.44097222222</v>
      </c>
    </row>
    <row r="3039">
      <c r="A3039" s="1">
        <v>1003701.0</v>
      </c>
      <c r="B3039" s="1" t="s">
        <v>14031</v>
      </c>
      <c r="H3039" s="1" t="s">
        <v>14035</v>
      </c>
      <c r="I3039" s="1" t="s">
        <v>14025</v>
      </c>
      <c r="J3039" s="1" t="s">
        <v>4410</v>
      </c>
      <c r="K3039" s="1" t="s">
        <v>133</v>
      </c>
      <c r="L3039" s="1">
        <v>98335.0</v>
      </c>
      <c r="M3039" s="1" t="s">
        <v>172</v>
      </c>
      <c r="N3039" s="1" t="s">
        <v>14036</v>
      </c>
      <c r="U3039" s="1">
        <v>-122.586</v>
      </c>
      <c r="V3039" s="1">
        <v>47.332901</v>
      </c>
      <c r="W3039" s="1" t="s">
        <v>392</v>
      </c>
      <c r="X3039" s="1" t="s">
        <v>70</v>
      </c>
      <c r="Y3039" s="1" t="s">
        <v>70</v>
      </c>
      <c r="Z3039" s="1" t="s">
        <v>69</v>
      </c>
      <c r="AA3039" s="1" t="s">
        <v>69</v>
      </c>
      <c r="AB3039" s="1" t="s">
        <v>70</v>
      </c>
      <c r="AC3039" s="1" t="s">
        <v>70</v>
      </c>
      <c r="AD3039" s="1" t="s">
        <v>69</v>
      </c>
      <c r="AE3039" s="1" t="s">
        <v>69</v>
      </c>
      <c r="AF3039" s="1" t="s">
        <v>69</v>
      </c>
      <c r="AG3039" s="1" t="s">
        <v>69</v>
      </c>
      <c r="AH3039" s="1" t="s">
        <v>70</v>
      </c>
      <c r="AI3039" s="1" t="s">
        <v>69</v>
      </c>
      <c r="AJ3039" s="1" t="s">
        <v>69</v>
      </c>
      <c r="AK3039" s="1" t="s">
        <v>69</v>
      </c>
      <c r="AL3039" s="1" t="s">
        <v>69</v>
      </c>
      <c r="AM3039" s="1" t="s">
        <v>69</v>
      </c>
      <c r="AN3039" s="1" t="s">
        <v>70</v>
      </c>
      <c r="AO3039" s="1" t="s">
        <v>69</v>
      </c>
      <c r="AP3039" s="1" t="s">
        <v>70</v>
      </c>
      <c r="AQ3039" s="1" t="s">
        <v>69</v>
      </c>
      <c r="AR3039" s="1" t="s">
        <v>69</v>
      </c>
      <c r="AS3039" s="1" t="s">
        <v>70</v>
      </c>
      <c r="AT3039" s="1" t="s">
        <v>69</v>
      </c>
      <c r="AU3039" s="1" t="s">
        <v>69</v>
      </c>
      <c r="AV3039" s="1" t="s">
        <v>70</v>
      </c>
      <c r="AW3039" s="1" t="s">
        <v>70</v>
      </c>
      <c r="AX3039" s="1" t="s">
        <v>70</v>
      </c>
      <c r="AY3039" s="1" t="s">
        <v>70</v>
      </c>
      <c r="AZ3039" s="1" t="s">
        <v>70</v>
      </c>
      <c r="BA3039" s="1" t="s">
        <v>70</v>
      </c>
      <c r="BB3039" s="1" t="s">
        <v>70</v>
      </c>
      <c r="BC3039" s="1" t="s">
        <v>70</v>
      </c>
      <c r="BD3039" s="1" t="s">
        <v>70</v>
      </c>
      <c r="BE3039" s="1" t="s">
        <v>70</v>
      </c>
      <c r="BF3039" s="1" t="s">
        <v>70</v>
      </c>
      <c r="BG3039" s="3">
        <v>40658.44097222222</v>
      </c>
    </row>
    <row r="3040">
      <c r="A3040" s="1">
        <v>1006658.0</v>
      </c>
      <c r="B3040" s="1" t="s">
        <v>14037</v>
      </c>
      <c r="H3040" s="1" t="s">
        <v>14038</v>
      </c>
      <c r="I3040" s="1" t="s">
        <v>14039</v>
      </c>
      <c r="J3040" s="1" t="s">
        <v>1103</v>
      </c>
      <c r="K3040" s="1" t="s">
        <v>656</v>
      </c>
      <c r="U3040" s="1">
        <v>-118.211</v>
      </c>
      <c r="V3040" s="1">
        <v>34.125099</v>
      </c>
      <c r="X3040" s="1" t="s">
        <v>70</v>
      </c>
      <c r="Y3040" s="1" t="s">
        <v>70</v>
      </c>
      <c r="Z3040" s="1" t="s">
        <v>70</v>
      </c>
      <c r="AA3040" s="1" t="s">
        <v>70</v>
      </c>
      <c r="AB3040" s="1" t="s">
        <v>70</v>
      </c>
      <c r="AC3040" s="1" t="s">
        <v>80</v>
      </c>
      <c r="BG3040" s="1">
        <v>2011.0</v>
      </c>
    </row>
    <row r="3041">
      <c r="A3041" s="1">
        <v>1011962.0</v>
      </c>
      <c r="B3041" s="1" t="s">
        <v>14040</v>
      </c>
      <c r="C3041" s="2" t="s">
        <v>14041</v>
      </c>
      <c r="D3041" s="2" t="s">
        <v>14042</v>
      </c>
      <c r="E3041" s="2" t="s">
        <v>14043</v>
      </c>
      <c r="G3041" s="2" t="s">
        <v>14044</v>
      </c>
      <c r="H3041" s="1" t="s">
        <v>14045</v>
      </c>
      <c r="I3041" s="1" t="s">
        <v>703</v>
      </c>
      <c r="J3041" s="1" t="s">
        <v>704</v>
      </c>
      <c r="K3041" s="1" t="s">
        <v>705</v>
      </c>
      <c r="L3041" s="1">
        <v>85234.0</v>
      </c>
      <c r="M3041" s="1" t="s">
        <v>9802</v>
      </c>
      <c r="N3041" s="1" t="s">
        <v>2812</v>
      </c>
      <c r="O3041" s="1" t="s">
        <v>3763</v>
      </c>
      <c r="P3041" s="1" t="s">
        <v>205</v>
      </c>
      <c r="U3041" s="1">
        <v>-111.79127</v>
      </c>
      <c r="V3041" s="1">
        <v>33.354534</v>
      </c>
      <c r="X3041" s="1" t="s">
        <v>69</v>
      </c>
      <c r="Y3041" s="1" t="s">
        <v>70</v>
      </c>
      <c r="Z3041" s="1" t="s">
        <v>70</v>
      </c>
      <c r="AA3041" s="1" t="s">
        <v>70</v>
      </c>
      <c r="AB3041" s="1" t="s">
        <v>70</v>
      </c>
      <c r="AC3041" s="1" t="s">
        <v>69</v>
      </c>
      <c r="AD3041" s="1" t="s">
        <v>69</v>
      </c>
      <c r="AE3041" s="1" t="s">
        <v>69</v>
      </c>
      <c r="AF3041" s="1" t="s">
        <v>70</v>
      </c>
      <c r="AG3041" s="1" t="s">
        <v>69</v>
      </c>
      <c r="AH3041" s="1" t="s">
        <v>69</v>
      </c>
      <c r="AI3041" s="1" t="s">
        <v>69</v>
      </c>
      <c r="AJ3041" s="1" t="s">
        <v>69</v>
      </c>
      <c r="AK3041" s="1" t="s">
        <v>69</v>
      </c>
      <c r="AL3041" s="1" t="s">
        <v>69</v>
      </c>
      <c r="AM3041" s="1" t="s">
        <v>69</v>
      </c>
      <c r="AN3041" s="1" t="s">
        <v>70</v>
      </c>
      <c r="AO3041" s="1" t="s">
        <v>69</v>
      </c>
      <c r="AP3041" s="1" t="s">
        <v>70</v>
      </c>
      <c r="AQ3041" s="1" t="s">
        <v>69</v>
      </c>
      <c r="AR3041" s="1" t="s">
        <v>69</v>
      </c>
      <c r="AS3041" s="1" t="s">
        <v>69</v>
      </c>
      <c r="AT3041" s="1" t="s">
        <v>69</v>
      </c>
      <c r="AU3041" s="1" t="s">
        <v>69</v>
      </c>
      <c r="AV3041" s="1" t="s">
        <v>69</v>
      </c>
      <c r="AW3041" s="1" t="s">
        <v>69</v>
      </c>
      <c r="AX3041" s="1" t="s">
        <v>69</v>
      </c>
      <c r="AY3041" s="1" t="s">
        <v>69</v>
      </c>
      <c r="AZ3041" s="1" t="s">
        <v>69</v>
      </c>
      <c r="BA3041" s="1" t="s">
        <v>69</v>
      </c>
      <c r="BB3041" s="1" t="s">
        <v>69</v>
      </c>
      <c r="BC3041" s="1" t="s">
        <v>69</v>
      </c>
      <c r="BD3041" s="1" t="s">
        <v>69</v>
      </c>
      <c r="BE3041" s="1" t="s">
        <v>69</v>
      </c>
      <c r="BF3041" s="1" t="s">
        <v>69</v>
      </c>
      <c r="BG3041" s="3">
        <v>42507.461805555555</v>
      </c>
    </row>
    <row r="3042">
      <c r="A3042" s="1">
        <v>1002545.0</v>
      </c>
      <c r="B3042" s="1" t="s">
        <v>14046</v>
      </c>
      <c r="C3042" s="2" t="s">
        <v>14047</v>
      </c>
      <c r="H3042" s="1" t="s">
        <v>14048</v>
      </c>
      <c r="I3042" s="1" t="s">
        <v>1637</v>
      </c>
      <c r="J3042" s="1" t="s">
        <v>14049</v>
      </c>
      <c r="K3042" s="1" t="s">
        <v>107</v>
      </c>
      <c r="L3042" s="1">
        <v>38478.0</v>
      </c>
      <c r="U3042" s="1">
        <v>-87.031898</v>
      </c>
      <c r="V3042" s="1">
        <v>35.1992</v>
      </c>
      <c r="X3042" s="1" t="s">
        <v>70</v>
      </c>
      <c r="Y3042" s="1" t="s">
        <v>70</v>
      </c>
      <c r="Z3042" s="1" t="s">
        <v>70</v>
      </c>
      <c r="AA3042" s="1" t="s">
        <v>70</v>
      </c>
      <c r="AB3042" s="1" t="s">
        <v>70</v>
      </c>
      <c r="AC3042" s="1" t="s">
        <v>80</v>
      </c>
      <c r="BG3042" s="1">
        <v>2009.0</v>
      </c>
    </row>
    <row r="3043">
      <c r="A3043" s="1">
        <v>1006932.0</v>
      </c>
      <c r="B3043" s="1" t="s">
        <v>14050</v>
      </c>
      <c r="D3043" s="2" t="s">
        <v>14051</v>
      </c>
      <c r="H3043" s="1" t="s">
        <v>14052</v>
      </c>
      <c r="I3043" s="1" t="s">
        <v>14053</v>
      </c>
      <c r="J3043" s="1" t="s">
        <v>1118</v>
      </c>
      <c r="K3043" s="1" t="s">
        <v>1542</v>
      </c>
      <c r="L3043" s="1">
        <v>82718.0</v>
      </c>
      <c r="M3043" s="1" t="s">
        <v>13276</v>
      </c>
      <c r="N3043" s="1" t="s">
        <v>205</v>
      </c>
      <c r="U3043" s="1">
        <v>-105.5044</v>
      </c>
      <c r="V3043" s="1">
        <v>44.290642</v>
      </c>
      <c r="W3043" s="1" t="s">
        <v>864</v>
      </c>
      <c r="X3043" s="1" t="s">
        <v>69</v>
      </c>
      <c r="Y3043" s="1" t="s">
        <v>70</v>
      </c>
      <c r="Z3043" s="1" t="s">
        <v>70</v>
      </c>
      <c r="AA3043" s="1" t="s">
        <v>70</v>
      </c>
      <c r="AB3043" s="1" t="s">
        <v>70</v>
      </c>
      <c r="AC3043" s="1" t="s">
        <v>69</v>
      </c>
      <c r="AD3043" s="1" t="s">
        <v>69</v>
      </c>
      <c r="AE3043" s="1" t="s">
        <v>69</v>
      </c>
      <c r="AF3043" s="1" t="s">
        <v>69</v>
      </c>
      <c r="AG3043" s="1" t="s">
        <v>69</v>
      </c>
      <c r="AH3043" s="1" t="s">
        <v>69</v>
      </c>
      <c r="AI3043" s="1" t="s">
        <v>70</v>
      </c>
      <c r="AJ3043" s="1" t="s">
        <v>69</v>
      </c>
      <c r="AK3043" s="1" t="s">
        <v>69</v>
      </c>
      <c r="AL3043" s="1" t="s">
        <v>69</v>
      </c>
      <c r="AM3043" s="1" t="s">
        <v>69</v>
      </c>
      <c r="AN3043" s="1" t="s">
        <v>70</v>
      </c>
      <c r="AO3043" s="1" t="s">
        <v>69</v>
      </c>
      <c r="AP3043" s="1" t="s">
        <v>70</v>
      </c>
      <c r="AQ3043" s="1" t="s">
        <v>69</v>
      </c>
      <c r="AR3043" s="1" t="s">
        <v>69</v>
      </c>
      <c r="AS3043" s="1" t="s">
        <v>69</v>
      </c>
      <c r="AT3043" s="1" t="s">
        <v>69</v>
      </c>
      <c r="AU3043" s="1" t="s">
        <v>69</v>
      </c>
      <c r="AV3043" s="1" t="s">
        <v>69</v>
      </c>
      <c r="AW3043" s="1" t="s">
        <v>70</v>
      </c>
      <c r="AX3043" s="1" t="s">
        <v>69</v>
      </c>
      <c r="AY3043" s="1" t="s">
        <v>70</v>
      </c>
      <c r="AZ3043" s="1" t="s">
        <v>70</v>
      </c>
      <c r="BA3043" s="1" t="s">
        <v>69</v>
      </c>
      <c r="BB3043" s="1" t="s">
        <v>70</v>
      </c>
      <c r="BC3043" s="1" t="s">
        <v>70</v>
      </c>
      <c r="BD3043" s="1" t="s">
        <v>69</v>
      </c>
      <c r="BE3043" s="1" t="s">
        <v>70</v>
      </c>
      <c r="BF3043" s="1" t="s">
        <v>70</v>
      </c>
      <c r="BG3043" s="3">
        <v>41729.71805555555</v>
      </c>
    </row>
    <row r="3044">
      <c r="A3044" s="1">
        <v>1007754.0</v>
      </c>
      <c r="B3044" s="1" t="s">
        <v>14054</v>
      </c>
      <c r="H3044" s="1" t="s">
        <v>14055</v>
      </c>
      <c r="I3044" s="1" t="s">
        <v>14056</v>
      </c>
      <c r="K3044" s="1" t="s">
        <v>2478</v>
      </c>
      <c r="U3044" s="1">
        <v>-71.577797</v>
      </c>
      <c r="V3044" s="1">
        <v>43.6852</v>
      </c>
      <c r="X3044" s="1" t="s">
        <v>70</v>
      </c>
      <c r="Y3044" s="1" t="s">
        <v>70</v>
      </c>
      <c r="Z3044" s="1" t="s">
        <v>70</v>
      </c>
      <c r="AA3044" s="1" t="s">
        <v>70</v>
      </c>
      <c r="AB3044" s="1" t="s">
        <v>70</v>
      </c>
      <c r="AC3044" s="1" t="s">
        <v>80</v>
      </c>
      <c r="AD3044" s="1" t="s">
        <v>69</v>
      </c>
      <c r="AE3044" s="1" t="s">
        <v>69</v>
      </c>
      <c r="AF3044" s="1" t="s">
        <v>70</v>
      </c>
      <c r="AG3044" s="1" t="s">
        <v>69</v>
      </c>
      <c r="AH3044" s="1" t="s">
        <v>70</v>
      </c>
      <c r="AI3044" s="1" t="s">
        <v>70</v>
      </c>
      <c r="AJ3044" s="1" t="s">
        <v>70</v>
      </c>
      <c r="AK3044" s="1" t="s">
        <v>69</v>
      </c>
      <c r="AL3044" s="1" t="s">
        <v>70</v>
      </c>
      <c r="AM3044" s="1" t="s">
        <v>70</v>
      </c>
      <c r="AN3044" s="1" t="s">
        <v>70</v>
      </c>
      <c r="AO3044" s="1" t="s">
        <v>69</v>
      </c>
      <c r="AP3044" s="1" t="s">
        <v>70</v>
      </c>
      <c r="AQ3044" s="1" t="s">
        <v>70</v>
      </c>
      <c r="AR3044" s="1" t="s">
        <v>69</v>
      </c>
      <c r="AS3044" s="1" t="s">
        <v>70</v>
      </c>
      <c r="AT3044" s="1" t="s">
        <v>70</v>
      </c>
      <c r="AU3044" s="1" t="s">
        <v>70</v>
      </c>
      <c r="AV3044" s="1" t="s">
        <v>70</v>
      </c>
      <c r="AW3044" s="1" t="s">
        <v>70</v>
      </c>
      <c r="AX3044" s="1" t="s">
        <v>70</v>
      </c>
      <c r="AY3044" s="1" t="s">
        <v>70</v>
      </c>
      <c r="AZ3044" s="1" t="s">
        <v>70</v>
      </c>
      <c r="BA3044" s="1" t="s">
        <v>70</v>
      </c>
      <c r="BB3044" s="1" t="s">
        <v>70</v>
      </c>
      <c r="BC3044" s="1" t="s">
        <v>70</v>
      </c>
      <c r="BD3044" s="1" t="s">
        <v>70</v>
      </c>
      <c r="BE3044" s="1" t="s">
        <v>70</v>
      </c>
      <c r="BF3044" s="1" t="s">
        <v>70</v>
      </c>
      <c r="BG3044" s="3">
        <v>40747.686111111114</v>
      </c>
    </row>
    <row r="3045">
      <c r="A3045" s="1">
        <v>1003690.0</v>
      </c>
      <c r="B3045" s="1" t="s">
        <v>14057</v>
      </c>
      <c r="H3045" s="1" t="s">
        <v>14058</v>
      </c>
      <c r="I3045" s="1" t="s">
        <v>14059</v>
      </c>
      <c r="J3045" s="1" t="s">
        <v>14060</v>
      </c>
      <c r="K3045" s="1" t="s">
        <v>881</v>
      </c>
      <c r="L3045" s="1">
        <v>26351.0</v>
      </c>
      <c r="M3045" s="1" t="s">
        <v>390</v>
      </c>
      <c r="N3045" s="1" t="s">
        <v>3447</v>
      </c>
      <c r="U3045" s="1">
        <v>-80.820084</v>
      </c>
      <c r="V3045" s="1">
        <v>38.941185</v>
      </c>
      <c r="W3045" s="1" t="s">
        <v>136</v>
      </c>
      <c r="X3045" s="1" t="s">
        <v>70</v>
      </c>
      <c r="Y3045" s="1" t="s">
        <v>70</v>
      </c>
      <c r="Z3045" s="1" t="s">
        <v>69</v>
      </c>
      <c r="AA3045" s="1" t="s">
        <v>69</v>
      </c>
      <c r="AB3045" s="1" t="s">
        <v>70</v>
      </c>
      <c r="AC3045" s="1" t="s">
        <v>80</v>
      </c>
      <c r="AD3045" s="1" t="s">
        <v>69</v>
      </c>
      <c r="AE3045" s="1" t="s">
        <v>70</v>
      </c>
      <c r="AF3045" s="1" t="s">
        <v>69</v>
      </c>
      <c r="AG3045" s="1" t="s">
        <v>69</v>
      </c>
      <c r="AH3045" s="1" t="s">
        <v>69</v>
      </c>
      <c r="AI3045" s="1" t="s">
        <v>70</v>
      </c>
      <c r="AJ3045" s="1" t="s">
        <v>69</v>
      </c>
      <c r="AK3045" s="1" t="s">
        <v>69</v>
      </c>
      <c r="AL3045" s="1" t="s">
        <v>69</v>
      </c>
      <c r="AM3045" s="1" t="s">
        <v>69</v>
      </c>
      <c r="AN3045" s="1" t="s">
        <v>70</v>
      </c>
      <c r="AO3045" s="1" t="s">
        <v>70</v>
      </c>
      <c r="AP3045" s="1" t="s">
        <v>69</v>
      </c>
      <c r="AQ3045" s="1" t="s">
        <v>70</v>
      </c>
      <c r="AR3045" s="1" t="s">
        <v>69</v>
      </c>
      <c r="AS3045" s="1" t="s">
        <v>70</v>
      </c>
      <c r="AT3045" s="1" t="s">
        <v>70</v>
      </c>
      <c r="AU3045" s="1" t="s">
        <v>69</v>
      </c>
      <c r="AV3045" s="1" t="s">
        <v>69</v>
      </c>
      <c r="AW3045" s="1" t="s">
        <v>70</v>
      </c>
      <c r="AX3045" s="1" t="s">
        <v>70</v>
      </c>
      <c r="AY3045" s="1" t="s">
        <v>70</v>
      </c>
      <c r="AZ3045" s="1" t="s">
        <v>70</v>
      </c>
      <c r="BA3045" s="1" t="s">
        <v>70</v>
      </c>
      <c r="BB3045" s="1" t="s">
        <v>70</v>
      </c>
      <c r="BC3045" s="1" t="s">
        <v>70</v>
      </c>
      <c r="BD3045" s="1" t="s">
        <v>70</v>
      </c>
      <c r="BE3045" s="1" t="s">
        <v>70</v>
      </c>
      <c r="BF3045" s="1" t="s">
        <v>70</v>
      </c>
      <c r="BG3045" s="3">
        <v>41058.441666666666</v>
      </c>
    </row>
    <row r="3046">
      <c r="A3046" s="1">
        <v>1004244.0</v>
      </c>
      <c r="B3046" s="1" t="s">
        <v>14057</v>
      </c>
      <c r="H3046" s="1" t="s">
        <v>14061</v>
      </c>
      <c r="I3046" s="1" t="s">
        <v>14062</v>
      </c>
      <c r="J3046" s="1" t="s">
        <v>14060</v>
      </c>
      <c r="K3046" s="1" t="s">
        <v>561</v>
      </c>
      <c r="L3046" s="1">
        <v>30540.0</v>
      </c>
      <c r="M3046" s="1" t="s">
        <v>14063</v>
      </c>
      <c r="N3046" s="1" t="s">
        <v>205</v>
      </c>
      <c r="U3046" s="1">
        <v>-84.482941</v>
      </c>
      <c r="V3046" s="1">
        <v>34.695194</v>
      </c>
      <c r="W3046" s="1" t="s">
        <v>174</v>
      </c>
      <c r="X3046" s="1" t="s">
        <v>70</v>
      </c>
      <c r="Y3046" s="1" t="s">
        <v>70</v>
      </c>
      <c r="Z3046" s="1" t="s">
        <v>70</v>
      </c>
      <c r="AA3046" s="1" t="s">
        <v>70</v>
      </c>
      <c r="AB3046" s="1" t="s">
        <v>70</v>
      </c>
      <c r="AC3046" s="1" t="s">
        <v>70</v>
      </c>
      <c r="AD3046" s="1" t="s">
        <v>69</v>
      </c>
      <c r="AE3046" s="1" t="s">
        <v>70</v>
      </c>
      <c r="AF3046" s="1" t="s">
        <v>69</v>
      </c>
      <c r="AG3046" s="1" t="s">
        <v>69</v>
      </c>
      <c r="AH3046" s="1" t="s">
        <v>69</v>
      </c>
      <c r="AI3046" s="1" t="s">
        <v>70</v>
      </c>
      <c r="AJ3046" s="1" t="s">
        <v>69</v>
      </c>
      <c r="AK3046" s="1" t="s">
        <v>69</v>
      </c>
      <c r="AL3046" s="1" t="s">
        <v>69</v>
      </c>
      <c r="AM3046" s="1" t="s">
        <v>69</v>
      </c>
      <c r="AN3046" s="1" t="s">
        <v>70</v>
      </c>
      <c r="AO3046" s="1" t="s">
        <v>70</v>
      </c>
      <c r="AP3046" s="1" t="s">
        <v>70</v>
      </c>
      <c r="AQ3046" s="1" t="s">
        <v>70</v>
      </c>
      <c r="AR3046" s="1" t="s">
        <v>69</v>
      </c>
      <c r="AS3046" s="1" t="s">
        <v>70</v>
      </c>
      <c r="AT3046" s="1" t="s">
        <v>69</v>
      </c>
      <c r="AU3046" s="1" t="s">
        <v>69</v>
      </c>
      <c r="AV3046" s="1" t="s">
        <v>69</v>
      </c>
      <c r="AW3046" s="1" t="s">
        <v>70</v>
      </c>
      <c r="AX3046" s="1" t="s">
        <v>70</v>
      </c>
      <c r="AY3046" s="1" t="s">
        <v>70</v>
      </c>
      <c r="AZ3046" s="1" t="s">
        <v>69</v>
      </c>
      <c r="BA3046" s="1" t="s">
        <v>70</v>
      </c>
      <c r="BB3046" s="1" t="s">
        <v>70</v>
      </c>
      <c r="BC3046" s="1" t="s">
        <v>70</v>
      </c>
      <c r="BD3046" s="1" t="s">
        <v>70</v>
      </c>
      <c r="BE3046" s="1" t="s">
        <v>70</v>
      </c>
      <c r="BF3046" s="1" t="s">
        <v>70</v>
      </c>
      <c r="BG3046" s="3">
        <v>41729.66388888889</v>
      </c>
    </row>
    <row r="3047">
      <c r="A3047" s="1">
        <v>1000844.0</v>
      </c>
      <c r="B3047" s="1" t="s">
        <v>14064</v>
      </c>
      <c r="C3047" s="2" t="s">
        <v>14065</v>
      </c>
      <c r="H3047" s="1" t="s">
        <v>14066</v>
      </c>
      <c r="I3047" s="1" t="s">
        <v>14067</v>
      </c>
      <c r="J3047" s="1" t="s">
        <v>1143</v>
      </c>
      <c r="K3047" s="1" t="s">
        <v>656</v>
      </c>
      <c r="L3047" s="1">
        <v>95020.0</v>
      </c>
      <c r="M3047" s="1" t="s">
        <v>1429</v>
      </c>
      <c r="N3047" s="1" t="s">
        <v>14068</v>
      </c>
      <c r="U3047" s="1">
        <v>-121.568</v>
      </c>
      <c r="V3047" s="1">
        <v>37.006001</v>
      </c>
      <c r="W3047" s="1" t="s">
        <v>99</v>
      </c>
      <c r="X3047" s="1" t="s">
        <v>70</v>
      </c>
      <c r="Y3047" s="1" t="s">
        <v>70</v>
      </c>
      <c r="Z3047" s="1" t="s">
        <v>70</v>
      </c>
      <c r="AA3047" s="1" t="s">
        <v>70</v>
      </c>
      <c r="AB3047" s="1" t="s">
        <v>70</v>
      </c>
      <c r="AC3047" s="1" t="s">
        <v>69</v>
      </c>
      <c r="AD3047" s="1" t="s">
        <v>69</v>
      </c>
      <c r="AE3047" s="1" t="s">
        <v>69</v>
      </c>
      <c r="AF3047" s="1" t="s">
        <v>70</v>
      </c>
      <c r="AG3047" s="1" t="s">
        <v>69</v>
      </c>
      <c r="AH3047" s="1" t="s">
        <v>70</v>
      </c>
      <c r="AI3047" s="1" t="s">
        <v>69</v>
      </c>
      <c r="AJ3047" s="1" t="s">
        <v>69</v>
      </c>
      <c r="AK3047" s="1" t="s">
        <v>70</v>
      </c>
      <c r="AL3047" s="1" t="s">
        <v>69</v>
      </c>
      <c r="AM3047" s="1" t="s">
        <v>70</v>
      </c>
      <c r="AN3047" s="1" t="s">
        <v>70</v>
      </c>
      <c r="AO3047" s="1" t="s">
        <v>69</v>
      </c>
      <c r="AP3047" s="1" t="s">
        <v>70</v>
      </c>
      <c r="AQ3047" s="1" t="s">
        <v>70</v>
      </c>
      <c r="AR3047" s="1" t="s">
        <v>69</v>
      </c>
      <c r="AS3047" s="1" t="s">
        <v>70</v>
      </c>
      <c r="AT3047" s="1" t="s">
        <v>69</v>
      </c>
      <c r="AU3047" s="1" t="s">
        <v>69</v>
      </c>
      <c r="AV3047" s="1" t="s">
        <v>70</v>
      </c>
      <c r="AW3047" s="1" t="s">
        <v>70</v>
      </c>
      <c r="AX3047" s="1" t="s">
        <v>70</v>
      </c>
      <c r="AY3047" s="1" t="s">
        <v>70</v>
      </c>
      <c r="AZ3047" s="1" t="s">
        <v>70</v>
      </c>
      <c r="BA3047" s="1" t="s">
        <v>70</v>
      </c>
      <c r="BB3047" s="1" t="s">
        <v>70</v>
      </c>
      <c r="BC3047" s="1" t="s">
        <v>70</v>
      </c>
      <c r="BD3047" s="1" t="s">
        <v>70</v>
      </c>
      <c r="BE3047" s="1" t="s">
        <v>70</v>
      </c>
      <c r="BF3047" s="1" t="s">
        <v>70</v>
      </c>
      <c r="BG3047" s="3">
        <v>40659.652083333334</v>
      </c>
    </row>
    <row r="3048">
      <c r="A3048" s="1">
        <v>1004939.0</v>
      </c>
      <c r="B3048" s="1" t="s">
        <v>14069</v>
      </c>
      <c r="C3048" s="2" t="s">
        <v>456</v>
      </c>
      <c r="H3048" s="1" t="s">
        <v>14070</v>
      </c>
      <c r="I3048" s="1" t="s">
        <v>14071</v>
      </c>
      <c r="J3048" s="1" t="s">
        <v>14072</v>
      </c>
      <c r="K3048" s="1" t="s">
        <v>460</v>
      </c>
      <c r="L3048" s="1">
        <v>57248.0</v>
      </c>
      <c r="U3048" s="1">
        <v>-97.279701</v>
      </c>
      <c r="V3048" s="1">
        <v>44.557899</v>
      </c>
      <c r="X3048" s="1" t="s">
        <v>70</v>
      </c>
      <c r="Y3048" s="1" t="s">
        <v>70</v>
      </c>
      <c r="Z3048" s="1" t="s">
        <v>70</v>
      </c>
      <c r="AA3048" s="1" t="s">
        <v>70</v>
      </c>
      <c r="AB3048" s="1" t="s">
        <v>70</v>
      </c>
      <c r="AC3048" s="1" t="s">
        <v>80</v>
      </c>
      <c r="BG3048" s="1">
        <v>2009.0</v>
      </c>
    </row>
    <row r="3049">
      <c r="A3049" s="1">
        <v>1006934.0</v>
      </c>
      <c r="B3049" s="1" t="s">
        <v>14073</v>
      </c>
      <c r="H3049" s="1" t="s">
        <v>14074</v>
      </c>
      <c r="I3049" s="1" t="s">
        <v>14075</v>
      </c>
      <c r="J3049" s="1" t="s">
        <v>10397</v>
      </c>
      <c r="K3049" s="1" t="s">
        <v>389</v>
      </c>
      <c r="L3049" s="1">
        <v>50635.0</v>
      </c>
      <c r="U3049" s="1">
        <v>-92.716904</v>
      </c>
      <c r="V3049" s="1">
        <v>42.187698</v>
      </c>
      <c r="X3049" s="1" t="s">
        <v>70</v>
      </c>
      <c r="Y3049" s="1" t="s">
        <v>70</v>
      </c>
      <c r="Z3049" s="1" t="s">
        <v>70</v>
      </c>
      <c r="AA3049" s="1" t="s">
        <v>70</v>
      </c>
      <c r="AB3049" s="1" t="s">
        <v>70</v>
      </c>
      <c r="AC3049" s="1" t="s">
        <v>80</v>
      </c>
      <c r="BG3049" s="1">
        <v>2009.0</v>
      </c>
    </row>
    <row r="3050">
      <c r="A3050" s="1">
        <v>1003952.0</v>
      </c>
      <c r="B3050" s="1" t="s">
        <v>14076</v>
      </c>
      <c r="C3050" s="2" t="s">
        <v>14077</v>
      </c>
      <c r="D3050" s="2" t="s">
        <v>14078</v>
      </c>
      <c r="H3050" s="1" t="s">
        <v>14079</v>
      </c>
      <c r="I3050" s="1" t="s">
        <v>14080</v>
      </c>
      <c r="J3050" s="1" t="s">
        <v>133</v>
      </c>
      <c r="K3050" s="1" t="s">
        <v>181</v>
      </c>
      <c r="L3050" s="1">
        <v>24340.0</v>
      </c>
      <c r="M3050" s="1" t="s">
        <v>3236</v>
      </c>
      <c r="N3050" s="1" t="s">
        <v>205</v>
      </c>
      <c r="U3050" s="1">
        <v>-81.771027</v>
      </c>
      <c r="V3050" s="1">
        <v>36.790894</v>
      </c>
      <c r="W3050" s="1" t="s">
        <v>392</v>
      </c>
      <c r="X3050" s="1" t="s">
        <v>69</v>
      </c>
      <c r="Y3050" s="1" t="s">
        <v>70</v>
      </c>
      <c r="Z3050" s="1" t="s">
        <v>70</v>
      </c>
      <c r="AA3050" s="1" t="s">
        <v>69</v>
      </c>
      <c r="AB3050" s="1" t="s">
        <v>70</v>
      </c>
      <c r="AC3050" s="1" t="s">
        <v>70</v>
      </c>
      <c r="AD3050" s="1" t="s">
        <v>69</v>
      </c>
      <c r="AE3050" s="1" t="s">
        <v>70</v>
      </c>
      <c r="AF3050" s="1" t="s">
        <v>69</v>
      </c>
      <c r="AG3050" s="1" t="s">
        <v>69</v>
      </c>
      <c r="AH3050" s="1" t="s">
        <v>69</v>
      </c>
      <c r="AI3050" s="1" t="s">
        <v>70</v>
      </c>
      <c r="AJ3050" s="1" t="s">
        <v>69</v>
      </c>
      <c r="AK3050" s="1" t="s">
        <v>69</v>
      </c>
      <c r="AL3050" s="1" t="s">
        <v>69</v>
      </c>
      <c r="AM3050" s="1" t="s">
        <v>69</v>
      </c>
      <c r="AN3050" s="1" t="s">
        <v>70</v>
      </c>
      <c r="AO3050" s="1" t="s">
        <v>69</v>
      </c>
      <c r="AP3050" s="1" t="s">
        <v>70</v>
      </c>
      <c r="AQ3050" s="1" t="s">
        <v>69</v>
      </c>
      <c r="AR3050" s="1" t="s">
        <v>69</v>
      </c>
      <c r="AS3050" s="1" t="s">
        <v>70</v>
      </c>
      <c r="AT3050" s="1" t="s">
        <v>70</v>
      </c>
      <c r="AU3050" s="1" t="s">
        <v>69</v>
      </c>
      <c r="AV3050" s="1" t="s">
        <v>70</v>
      </c>
      <c r="AW3050" s="1" t="s">
        <v>69</v>
      </c>
      <c r="AX3050" s="1" t="s">
        <v>69</v>
      </c>
      <c r="AY3050" s="1" t="s">
        <v>70</v>
      </c>
      <c r="AZ3050" s="1" t="s">
        <v>69</v>
      </c>
      <c r="BA3050" s="1" t="s">
        <v>70</v>
      </c>
      <c r="BB3050" s="1" t="s">
        <v>70</v>
      </c>
      <c r="BC3050" s="1" t="s">
        <v>69</v>
      </c>
      <c r="BD3050" s="1" t="s">
        <v>70</v>
      </c>
      <c r="BE3050" s="1" t="s">
        <v>70</v>
      </c>
      <c r="BF3050" s="1" t="s">
        <v>69</v>
      </c>
      <c r="BG3050" s="3">
        <v>41751.54375</v>
      </c>
    </row>
    <row r="3051">
      <c r="A3051" s="1">
        <v>1008573.0</v>
      </c>
      <c r="B3051" s="1" t="s">
        <v>14081</v>
      </c>
      <c r="C3051" s="2" t="s">
        <v>14082</v>
      </c>
      <c r="D3051" s="2" t="s">
        <v>14083</v>
      </c>
      <c r="H3051" s="1" t="s">
        <v>14084</v>
      </c>
      <c r="I3051" s="1" t="s">
        <v>14085</v>
      </c>
      <c r="J3051" s="1" t="s">
        <v>2430</v>
      </c>
      <c r="K3051" s="1" t="s">
        <v>91</v>
      </c>
      <c r="L3051" s="1">
        <v>64118.0</v>
      </c>
      <c r="M3051" s="1" t="s">
        <v>695</v>
      </c>
      <c r="N3051" s="1" t="s">
        <v>14086</v>
      </c>
      <c r="O3051" s="1" t="s">
        <v>14087</v>
      </c>
      <c r="P3051" s="1" t="s">
        <v>68</v>
      </c>
      <c r="U3051" s="1">
        <v>-94.572998</v>
      </c>
      <c r="V3051" s="1">
        <v>39.221455</v>
      </c>
      <c r="X3051" s="1" t="s">
        <v>69</v>
      </c>
      <c r="Y3051" s="1" t="s">
        <v>70</v>
      </c>
      <c r="Z3051" s="1" t="s">
        <v>70</v>
      </c>
      <c r="AA3051" s="1" t="s">
        <v>70</v>
      </c>
      <c r="AB3051" s="1" t="s">
        <v>69</v>
      </c>
      <c r="AC3051" s="1" t="s">
        <v>70</v>
      </c>
      <c r="AD3051" s="1" t="s">
        <v>69</v>
      </c>
      <c r="AE3051" s="1" t="s">
        <v>70</v>
      </c>
      <c r="AF3051" s="1" t="s">
        <v>69</v>
      </c>
      <c r="AG3051" s="1" t="s">
        <v>69</v>
      </c>
      <c r="AH3051" s="1" t="s">
        <v>69</v>
      </c>
      <c r="AI3051" s="1" t="s">
        <v>70</v>
      </c>
      <c r="AJ3051" s="1" t="s">
        <v>69</v>
      </c>
      <c r="AK3051" s="1" t="s">
        <v>69</v>
      </c>
      <c r="AL3051" s="1" t="s">
        <v>69</v>
      </c>
      <c r="AM3051" s="1" t="s">
        <v>69</v>
      </c>
      <c r="AN3051" s="1" t="s">
        <v>70</v>
      </c>
      <c r="AO3051" s="1" t="s">
        <v>69</v>
      </c>
      <c r="AP3051" s="1" t="s">
        <v>70</v>
      </c>
      <c r="AQ3051" s="1" t="s">
        <v>70</v>
      </c>
      <c r="AR3051" s="1" t="s">
        <v>69</v>
      </c>
      <c r="AS3051" s="1" t="s">
        <v>70</v>
      </c>
      <c r="AT3051" s="1" t="s">
        <v>70</v>
      </c>
      <c r="AU3051" s="1" t="s">
        <v>70</v>
      </c>
      <c r="AV3051" s="1" t="s">
        <v>70</v>
      </c>
      <c r="AW3051" s="1" t="s">
        <v>70</v>
      </c>
      <c r="AX3051" s="1" t="s">
        <v>70</v>
      </c>
      <c r="AY3051" s="1" t="s">
        <v>69</v>
      </c>
      <c r="AZ3051" s="1" t="s">
        <v>69</v>
      </c>
      <c r="BA3051" s="1" t="s">
        <v>70</v>
      </c>
      <c r="BB3051" s="1" t="s">
        <v>70</v>
      </c>
      <c r="BC3051" s="1" t="s">
        <v>70</v>
      </c>
      <c r="BD3051" s="1" t="s">
        <v>70</v>
      </c>
      <c r="BE3051" s="1" t="s">
        <v>70</v>
      </c>
      <c r="BF3051" s="1" t="s">
        <v>70</v>
      </c>
      <c r="BG3051" s="3">
        <v>43307.717361111114</v>
      </c>
    </row>
    <row r="3052">
      <c r="A3052" s="1">
        <v>1009799.0</v>
      </c>
      <c r="B3052" s="1" t="s">
        <v>14088</v>
      </c>
      <c r="C3052" s="2" t="s">
        <v>14089</v>
      </c>
      <c r="H3052" s="1" t="s">
        <v>14090</v>
      </c>
      <c r="I3052" s="1" t="s">
        <v>14085</v>
      </c>
      <c r="J3052" s="1" t="s">
        <v>3846</v>
      </c>
      <c r="K3052" s="1" t="s">
        <v>148</v>
      </c>
      <c r="L3052" s="1">
        <v>97027.0</v>
      </c>
      <c r="M3052" s="1" t="s">
        <v>197</v>
      </c>
      <c r="N3052" s="1" t="s">
        <v>372</v>
      </c>
      <c r="U3052" s="1">
        <v>-122.59512</v>
      </c>
      <c r="V3052" s="1">
        <v>45.380669</v>
      </c>
      <c r="X3052" s="1" t="s">
        <v>70</v>
      </c>
      <c r="Y3052" s="1" t="s">
        <v>70</v>
      </c>
      <c r="Z3052" s="1" t="s">
        <v>70</v>
      </c>
      <c r="AA3052" s="1" t="s">
        <v>70</v>
      </c>
      <c r="AB3052" s="1" t="s">
        <v>70</v>
      </c>
      <c r="AC3052" s="1" t="s">
        <v>80</v>
      </c>
      <c r="BG3052" s="3">
        <v>41733.94375</v>
      </c>
    </row>
    <row r="3053">
      <c r="A3053" s="1">
        <v>1001630.0</v>
      </c>
      <c r="B3053" s="1" t="s">
        <v>14091</v>
      </c>
      <c r="D3053" s="2" t="s">
        <v>14092</v>
      </c>
      <c r="H3053" s="1" t="s">
        <v>14093</v>
      </c>
      <c r="I3053" s="1" t="s">
        <v>14094</v>
      </c>
      <c r="J3053" s="1" t="s">
        <v>14094</v>
      </c>
      <c r="K3053" s="1" t="s">
        <v>575</v>
      </c>
      <c r="L3053" s="1">
        <v>48624.0</v>
      </c>
      <c r="M3053" s="1" t="s">
        <v>14095</v>
      </c>
      <c r="N3053" s="1" t="s">
        <v>79</v>
      </c>
      <c r="U3053" s="1">
        <v>-84.481529</v>
      </c>
      <c r="V3053" s="1">
        <v>43.980915</v>
      </c>
      <c r="W3053" s="1" t="s">
        <v>392</v>
      </c>
      <c r="X3053" s="1" t="s">
        <v>69</v>
      </c>
      <c r="Y3053" s="1" t="s">
        <v>69</v>
      </c>
      <c r="Z3053" s="1" t="s">
        <v>70</v>
      </c>
      <c r="AA3053" s="1" t="s">
        <v>69</v>
      </c>
      <c r="AB3053" s="1" t="s">
        <v>69</v>
      </c>
      <c r="AC3053" s="1" t="s">
        <v>80</v>
      </c>
      <c r="AD3053" s="1" t="s">
        <v>69</v>
      </c>
      <c r="AE3053" s="1" t="s">
        <v>70</v>
      </c>
      <c r="AF3053" s="1" t="s">
        <v>69</v>
      </c>
      <c r="AG3053" s="1" t="s">
        <v>69</v>
      </c>
      <c r="AH3053" s="1" t="s">
        <v>69</v>
      </c>
      <c r="AI3053" s="1" t="s">
        <v>70</v>
      </c>
      <c r="AJ3053" s="1" t="s">
        <v>69</v>
      </c>
      <c r="AK3053" s="1" t="s">
        <v>69</v>
      </c>
      <c r="AL3053" s="1" t="s">
        <v>69</v>
      </c>
      <c r="AM3053" s="1" t="s">
        <v>69</v>
      </c>
      <c r="AN3053" s="1" t="s">
        <v>69</v>
      </c>
      <c r="AO3053" s="1" t="s">
        <v>69</v>
      </c>
      <c r="AP3053" s="1" t="s">
        <v>70</v>
      </c>
      <c r="AQ3053" s="1" t="s">
        <v>70</v>
      </c>
      <c r="AR3053" s="1" t="s">
        <v>69</v>
      </c>
      <c r="AS3053" s="1" t="s">
        <v>70</v>
      </c>
      <c r="AT3053" s="1" t="s">
        <v>69</v>
      </c>
      <c r="AU3053" s="1" t="s">
        <v>69</v>
      </c>
      <c r="AV3053" s="1" t="s">
        <v>69</v>
      </c>
      <c r="AW3053" s="1" t="s">
        <v>70</v>
      </c>
      <c r="AX3053" s="1" t="s">
        <v>70</v>
      </c>
      <c r="AY3053" s="1" t="s">
        <v>69</v>
      </c>
      <c r="AZ3053" s="1" t="s">
        <v>69</v>
      </c>
      <c r="BA3053" s="1" t="s">
        <v>70</v>
      </c>
      <c r="BB3053" s="1" t="s">
        <v>70</v>
      </c>
      <c r="BC3053" s="1" t="s">
        <v>69</v>
      </c>
      <c r="BD3053" s="1" t="s">
        <v>69</v>
      </c>
      <c r="BE3053" s="1" t="s">
        <v>70</v>
      </c>
      <c r="BF3053" s="1" t="s">
        <v>69</v>
      </c>
      <c r="BG3053" s="3">
        <v>41730.822222222225</v>
      </c>
    </row>
    <row r="3054">
      <c r="A3054" s="1">
        <v>1012433.0</v>
      </c>
      <c r="B3054" s="1" t="s">
        <v>14096</v>
      </c>
      <c r="D3054" s="1" t="s">
        <v>14096</v>
      </c>
      <c r="H3054" s="1" t="s">
        <v>14097</v>
      </c>
      <c r="I3054" s="1" t="s">
        <v>2467</v>
      </c>
      <c r="J3054" s="1" t="s">
        <v>14098</v>
      </c>
      <c r="K3054" s="1" t="s">
        <v>181</v>
      </c>
      <c r="L3054" s="1">
        <v>24555.0</v>
      </c>
      <c r="M3054" s="1" t="s">
        <v>14099</v>
      </c>
      <c r="N3054" s="1" t="s">
        <v>14100</v>
      </c>
      <c r="U3054" s="1">
        <v>-79.452072</v>
      </c>
      <c r="V3054" s="1">
        <v>37.629238</v>
      </c>
      <c r="X3054" s="1" t="s">
        <v>69</v>
      </c>
      <c r="Y3054" s="1" t="s">
        <v>70</v>
      </c>
      <c r="Z3054" s="1" t="s">
        <v>70</v>
      </c>
      <c r="AA3054" s="1" t="s">
        <v>70</v>
      </c>
      <c r="AB3054" s="1" t="s">
        <v>70</v>
      </c>
      <c r="AC3054" s="1" t="s">
        <v>80</v>
      </c>
      <c r="AD3054" s="1" t="s">
        <v>70</v>
      </c>
      <c r="AE3054" s="1" t="s">
        <v>70</v>
      </c>
      <c r="AF3054" s="1" t="s">
        <v>69</v>
      </c>
      <c r="AG3054" s="1" t="s">
        <v>70</v>
      </c>
      <c r="AH3054" s="1" t="s">
        <v>69</v>
      </c>
      <c r="AI3054" s="1" t="s">
        <v>69</v>
      </c>
      <c r="AJ3054" s="1" t="s">
        <v>70</v>
      </c>
      <c r="AK3054" s="1" t="s">
        <v>69</v>
      </c>
      <c r="AL3054" s="1" t="s">
        <v>69</v>
      </c>
      <c r="AM3054" s="1" t="s">
        <v>70</v>
      </c>
      <c r="AN3054" s="1" t="s">
        <v>70</v>
      </c>
      <c r="AO3054" s="1" t="s">
        <v>69</v>
      </c>
      <c r="AP3054" s="1" t="s">
        <v>70</v>
      </c>
      <c r="AQ3054" s="1" t="s">
        <v>70</v>
      </c>
      <c r="AR3054" s="1" t="s">
        <v>70</v>
      </c>
      <c r="AS3054" s="1" t="s">
        <v>70</v>
      </c>
      <c r="AT3054" s="1" t="s">
        <v>70</v>
      </c>
      <c r="AU3054" s="1" t="s">
        <v>70</v>
      </c>
      <c r="AV3054" s="1" t="s">
        <v>70</v>
      </c>
      <c r="AW3054" s="1" t="s">
        <v>69</v>
      </c>
      <c r="AX3054" s="1" t="s">
        <v>70</v>
      </c>
      <c r="AY3054" s="1" t="s">
        <v>70</v>
      </c>
      <c r="AZ3054" s="1" t="s">
        <v>69</v>
      </c>
      <c r="BA3054" s="1" t="s">
        <v>70</v>
      </c>
      <c r="BB3054" s="1" t="s">
        <v>70</v>
      </c>
      <c r="BC3054" s="1" t="s">
        <v>70</v>
      </c>
      <c r="BD3054" s="1" t="s">
        <v>70</v>
      </c>
      <c r="BE3054" s="1" t="s">
        <v>70</v>
      </c>
      <c r="BF3054" s="1" t="s">
        <v>70</v>
      </c>
      <c r="BG3054" s="3">
        <v>42562.552083333336</v>
      </c>
    </row>
    <row r="3055">
      <c r="A3055" s="1">
        <v>1011613.0</v>
      </c>
      <c r="B3055" s="1" t="s">
        <v>14101</v>
      </c>
      <c r="C3055" s="2" t="s">
        <v>5638</v>
      </c>
      <c r="D3055" s="2" t="s">
        <v>5639</v>
      </c>
      <c r="H3055" s="1" t="s">
        <v>14102</v>
      </c>
      <c r="I3055" s="1" t="s">
        <v>4105</v>
      </c>
      <c r="J3055" s="1" t="s">
        <v>124</v>
      </c>
      <c r="K3055" s="1" t="s">
        <v>125</v>
      </c>
      <c r="L3055" s="1">
        <v>19702.0</v>
      </c>
      <c r="M3055" s="1" t="s">
        <v>5641</v>
      </c>
      <c r="N3055" s="1" t="s">
        <v>1859</v>
      </c>
      <c r="U3055" s="1">
        <v>-75.739334</v>
      </c>
      <c r="V3055" s="1">
        <v>39.607136</v>
      </c>
      <c r="X3055" s="1" t="s">
        <v>69</v>
      </c>
      <c r="Y3055" s="1" t="s">
        <v>70</v>
      </c>
      <c r="Z3055" s="1" t="s">
        <v>70</v>
      </c>
      <c r="AA3055" s="1" t="s">
        <v>70</v>
      </c>
      <c r="AB3055" s="1" t="s">
        <v>69</v>
      </c>
      <c r="AC3055" s="1" t="s">
        <v>69</v>
      </c>
      <c r="AD3055" s="1" t="s">
        <v>70</v>
      </c>
      <c r="AE3055" s="1" t="s">
        <v>70</v>
      </c>
      <c r="AF3055" s="1" t="s">
        <v>70</v>
      </c>
      <c r="AG3055" s="1" t="s">
        <v>69</v>
      </c>
      <c r="AH3055" s="1" t="s">
        <v>69</v>
      </c>
      <c r="AI3055" s="1" t="s">
        <v>70</v>
      </c>
      <c r="AJ3055" s="1" t="s">
        <v>69</v>
      </c>
      <c r="AK3055" s="1" t="s">
        <v>69</v>
      </c>
      <c r="AL3055" s="1" t="s">
        <v>69</v>
      </c>
      <c r="AM3055" s="1" t="s">
        <v>69</v>
      </c>
      <c r="AN3055" s="1" t="s">
        <v>70</v>
      </c>
      <c r="AO3055" s="1" t="s">
        <v>69</v>
      </c>
      <c r="AP3055" s="1" t="s">
        <v>70</v>
      </c>
      <c r="AQ3055" s="1" t="s">
        <v>69</v>
      </c>
      <c r="AR3055" s="1" t="s">
        <v>69</v>
      </c>
      <c r="AS3055" s="1" t="s">
        <v>69</v>
      </c>
      <c r="AT3055" s="1" t="s">
        <v>69</v>
      </c>
      <c r="AU3055" s="1" t="s">
        <v>69</v>
      </c>
      <c r="AV3055" s="1" t="s">
        <v>70</v>
      </c>
      <c r="AW3055" s="1" t="s">
        <v>70</v>
      </c>
      <c r="AX3055" s="1" t="s">
        <v>70</v>
      </c>
      <c r="AY3055" s="1" t="s">
        <v>70</v>
      </c>
      <c r="AZ3055" s="1" t="s">
        <v>69</v>
      </c>
      <c r="BA3055" s="1" t="s">
        <v>70</v>
      </c>
      <c r="BB3055" s="1" t="s">
        <v>70</v>
      </c>
      <c r="BC3055" s="1" t="s">
        <v>69</v>
      </c>
      <c r="BD3055" s="1" t="s">
        <v>70</v>
      </c>
      <c r="BE3055" s="1" t="s">
        <v>70</v>
      </c>
      <c r="BF3055" s="1" t="s">
        <v>70</v>
      </c>
      <c r="BG3055" s="3">
        <v>42220.45138888889</v>
      </c>
    </row>
    <row r="3056">
      <c r="A3056" s="1">
        <v>1002767.0</v>
      </c>
      <c r="B3056" s="1" t="s">
        <v>14103</v>
      </c>
      <c r="C3056" s="2" t="s">
        <v>11317</v>
      </c>
      <c r="D3056" s="2" t="s">
        <v>11318</v>
      </c>
      <c r="H3056" s="1" t="s">
        <v>14104</v>
      </c>
      <c r="I3056" s="1" t="s">
        <v>14105</v>
      </c>
      <c r="J3056" s="1" t="s">
        <v>11321</v>
      </c>
      <c r="K3056" s="1" t="s">
        <v>575</v>
      </c>
      <c r="L3056" s="1">
        <v>49636.0</v>
      </c>
      <c r="M3056" s="1" t="s">
        <v>14106</v>
      </c>
      <c r="N3056" s="1" t="s">
        <v>5516</v>
      </c>
      <c r="U3056" s="1">
        <v>-85.986908</v>
      </c>
      <c r="V3056" s="1">
        <v>44.89798</v>
      </c>
      <c r="X3056" s="1" t="s">
        <v>69</v>
      </c>
      <c r="Y3056" s="1" t="s">
        <v>69</v>
      </c>
      <c r="Z3056" s="1" t="s">
        <v>70</v>
      </c>
      <c r="AA3056" s="1" t="s">
        <v>69</v>
      </c>
      <c r="AB3056" s="1" t="s">
        <v>69</v>
      </c>
      <c r="AC3056" s="1" t="s">
        <v>80</v>
      </c>
      <c r="AD3056" s="1" t="s">
        <v>69</v>
      </c>
      <c r="AE3056" s="1" t="s">
        <v>69</v>
      </c>
      <c r="AF3056" s="1" t="s">
        <v>69</v>
      </c>
      <c r="AG3056" s="1" t="s">
        <v>69</v>
      </c>
      <c r="AH3056" s="1" t="s">
        <v>69</v>
      </c>
      <c r="AI3056" s="1" t="s">
        <v>70</v>
      </c>
      <c r="AJ3056" s="1" t="s">
        <v>69</v>
      </c>
      <c r="AK3056" s="1" t="s">
        <v>69</v>
      </c>
      <c r="AL3056" s="1" t="s">
        <v>69</v>
      </c>
      <c r="AM3056" s="1" t="s">
        <v>69</v>
      </c>
      <c r="AN3056" s="1" t="s">
        <v>69</v>
      </c>
      <c r="AO3056" s="1" t="s">
        <v>69</v>
      </c>
      <c r="AP3056" s="1" t="s">
        <v>70</v>
      </c>
      <c r="AQ3056" s="1" t="s">
        <v>70</v>
      </c>
      <c r="AR3056" s="1" t="s">
        <v>69</v>
      </c>
      <c r="AS3056" s="1" t="s">
        <v>69</v>
      </c>
      <c r="AT3056" s="1" t="s">
        <v>69</v>
      </c>
      <c r="AU3056" s="1" t="s">
        <v>69</v>
      </c>
      <c r="AV3056" s="1" t="s">
        <v>70</v>
      </c>
      <c r="AW3056" s="1" t="s">
        <v>70</v>
      </c>
      <c r="AX3056" s="1" t="s">
        <v>70</v>
      </c>
      <c r="AY3056" s="1" t="s">
        <v>70</v>
      </c>
      <c r="AZ3056" s="1" t="s">
        <v>69</v>
      </c>
      <c r="BA3056" s="1" t="s">
        <v>70</v>
      </c>
      <c r="BB3056" s="1" t="s">
        <v>70</v>
      </c>
      <c r="BC3056" s="1" t="s">
        <v>69</v>
      </c>
      <c r="BD3056" s="1" t="s">
        <v>70</v>
      </c>
      <c r="BE3056" s="1" t="s">
        <v>70</v>
      </c>
      <c r="BF3056" s="1" t="s">
        <v>70</v>
      </c>
      <c r="BG3056" s="3">
        <v>43312.99652777778</v>
      </c>
    </row>
    <row r="3057">
      <c r="A3057" s="1">
        <v>1011376.0</v>
      </c>
      <c r="B3057" s="1" t="s">
        <v>14107</v>
      </c>
      <c r="C3057" s="2" t="s">
        <v>2964</v>
      </c>
      <c r="D3057" s="2" t="s">
        <v>14108</v>
      </c>
      <c r="E3057" s="2" t="s">
        <v>2966</v>
      </c>
      <c r="G3057" s="2" t="s">
        <v>2967</v>
      </c>
      <c r="H3057" s="1" t="s">
        <v>14109</v>
      </c>
      <c r="I3057" s="1" t="s">
        <v>5794</v>
      </c>
      <c r="J3057" s="1" t="s">
        <v>5794</v>
      </c>
      <c r="K3057" s="1" t="s">
        <v>656</v>
      </c>
      <c r="L3057" s="1">
        <v>94131.0</v>
      </c>
      <c r="M3057" s="1" t="s">
        <v>14110</v>
      </c>
      <c r="N3057" s="1" t="s">
        <v>305</v>
      </c>
      <c r="U3057" s="1">
        <v>-122.43307</v>
      </c>
      <c r="V3057" s="1">
        <v>37.733597</v>
      </c>
      <c r="X3057" s="1" t="s">
        <v>69</v>
      </c>
      <c r="Y3057" s="1" t="s">
        <v>69</v>
      </c>
      <c r="Z3057" s="1" t="s">
        <v>70</v>
      </c>
      <c r="AA3057" s="1" t="s">
        <v>69</v>
      </c>
      <c r="AB3057" s="1" t="s">
        <v>69</v>
      </c>
      <c r="AC3057" s="1" t="s">
        <v>69</v>
      </c>
      <c r="AD3057" s="1" t="s">
        <v>70</v>
      </c>
      <c r="AE3057" s="1" t="s">
        <v>70</v>
      </c>
      <c r="AF3057" s="1" t="s">
        <v>70</v>
      </c>
      <c r="AG3057" s="1" t="s">
        <v>70</v>
      </c>
      <c r="AH3057" s="1" t="s">
        <v>70</v>
      </c>
      <c r="AI3057" s="1" t="s">
        <v>69</v>
      </c>
      <c r="AJ3057" s="1" t="s">
        <v>69</v>
      </c>
      <c r="AK3057" s="1" t="s">
        <v>69</v>
      </c>
      <c r="AL3057" s="1" t="s">
        <v>70</v>
      </c>
      <c r="AM3057" s="1" t="s">
        <v>69</v>
      </c>
      <c r="AN3057" s="1" t="s">
        <v>70</v>
      </c>
      <c r="AO3057" s="1" t="s">
        <v>70</v>
      </c>
      <c r="AP3057" s="1" t="s">
        <v>70</v>
      </c>
      <c r="AQ3057" s="1" t="s">
        <v>70</v>
      </c>
      <c r="AR3057" s="1" t="s">
        <v>70</v>
      </c>
      <c r="AS3057" s="1" t="s">
        <v>70</v>
      </c>
      <c r="AT3057" s="1" t="s">
        <v>69</v>
      </c>
      <c r="AU3057" s="1" t="s">
        <v>70</v>
      </c>
      <c r="AV3057" s="1" t="s">
        <v>70</v>
      </c>
      <c r="AW3057" s="1" t="s">
        <v>70</v>
      </c>
      <c r="AX3057" s="1" t="s">
        <v>70</v>
      </c>
      <c r="AY3057" s="1" t="s">
        <v>70</v>
      </c>
      <c r="AZ3057" s="1" t="s">
        <v>69</v>
      </c>
      <c r="BA3057" s="1" t="s">
        <v>70</v>
      </c>
      <c r="BB3057" s="1" t="s">
        <v>70</v>
      </c>
      <c r="BC3057" s="1" t="s">
        <v>69</v>
      </c>
      <c r="BD3057" s="1" t="s">
        <v>70</v>
      </c>
      <c r="BE3057" s="1" t="s">
        <v>70</v>
      </c>
      <c r="BF3057" s="1" t="s">
        <v>70</v>
      </c>
      <c r="BG3057" s="3">
        <v>42201.79861111111</v>
      </c>
    </row>
    <row r="3058">
      <c r="A3058" s="1">
        <v>1012623.0</v>
      </c>
      <c r="B3058" s="1" t="s">
        <v>14111</v>
      </c>
      <c r="D3058" s="2" t="s">
        <v>14112</v>
      </c>
      <c r="H3058" s="1" t="s">
        <v>14113</v>
      </c>
      <c r="I3058" s="1" t="s">
        <v>14114</v>
      </c>
      <c r="J3058" s="1" t="s">
        <v>3200</v>
      </c>
      <c r="K3058" s="1" t="s">
        <v>188</v>
      </c>
      <c r="L3058" s="1">
        <v>17327.0</v>
      </c>
      <c r="M3058" s="1" t="s">
        <v>10316</v>
      </c>
      <c r="N3058" s="1" t="s">
        <v>5253</v>
      </c>
      <c r="U3058" s="1">
        <v>-76.73381</v>
      </c>
      <c r="V3058" s="1">
        <v>39.794186</v>
      </c>
      <c r="X3058" s="1" t="s">
        <v>69</v>
      </c>
      <c r="Y3058" s="1" t="s">
        <v>70</v>
      </c>
      <c r="Z3058" s="1" t="s">
        <v>70</v>
      </c>
      <c r="AA3058" s="1" t="s">
        <v>70</v>
      </c>
      <c r="AB3058" s="1" t="s">
        <v>70</v>
      </c>
      <c r="AC3058" s="1" t="s">
        <v>70</v>
      </c>
      <c r="AD3058" s="1" t="s">
        <v>69</v>
      </c>
      <c r="AE3058" s="1" t="s">
        <v>69</v>
      </c>
      <c r="AF3058" s="1" t="s">
        <v>69</v>
      </c>
      <c r="AG3058" s="1" t="s">
        <v>69</v>
      </c>
      <c r="AH3058" s="1" t="s">
        <v>69</v>
      </c>
      <c r="AI3058" s="1" t="s">
        <v>70</v>
      </c>
      <c r="AJ3058" s="1" t="s">
        <v>69</v>
      </c>
      <c r="AK3058" s="1" t="s">
        <v>69</v>
      </c>
      <c r="AL3058" s="1" t="s">
        <v>70</v>
      </c>
      <c r="AM3058" s="1" t="s">
        <v>69</v>
      </c>
      <c r="AN3058" s="1" t="s">
        <v>70</v>
      </c>
      <c r="AO3058" s="1" t="s">
        <v>69</v>
      </c>
      <c r="AP3058" s="1" t="s">
        <v>70</v>
      </c>
      <c r="AQ3058" s="1" t="s">
        <v>70</v>
      </c>
      <c r="AR3058" s="1" t="s">
        <v>70</v>
      </c>
      <c r="AS3058" s="1" t="s">
        <v>69</v>
      </c>
      <c r="AT3058" s="1" t="s">
        <v>69</v>
      </c>
      <c r="AU3058" s="1" t="s">
        <v>69</v>
      </c>
      <c r="AV3058" s="1" t="s">
        <v>70</v>
      </c>
      <c r="AW3058" s="1" t="s">
        <v>70</v>
      </c>
      <c r="AX3058" s="1" t="s">
        <v>69</v>
      </c>
      <c r="AY3058" s="1" t="s">
        <v>70</v>
      </c>
      <c r="AZ3058" s="1" t="s">
        <v>69</v>
      </c>
      <c r="BA3058" s="1" t="s">
        <v>70</v>
      </c>
      <c r="BB3058" s="1" t="s">
        <v>70</v>
      </c>
      <c r="BC3058" s="1" t="s">
        <v>70</v>
      </c>
      <c r="BD3058" s="1" t="s">
        <v>70</v>
      </c>
      <c r="BE3058" s="1" t="s">
        <v>70</v>
      </c>
      <c r="BF3058" s="1" t="s">
        <v>70</v>
      </c>
      <c r="BG3058" s="3">
        <v>42565.89097222222</v>
      </c>
    </row>
    <row r="3059">
      <c r="A3059" s="1">
        <v>1016888.0</v>
      </c>
      <c r="B3059" s="1" t="s">
        <v>14115</v>
      </c>
      <c r="C3059" s="1" t="s">
        <v>14116</v>
      </c>
      <c r="D3059" s="1" t="s">
        <v>14115</v>
      </c>
      <c r="E3059" s="1" t="s">
        <v>14117</v>
      </c>
      <c r="G3059" s="1" t="s">
        <v>14118</v>
      </c>
      <c r="H3059" s="1" t="s">
        <v>14119</v>
      </c>
      <c r="I3059" s="1" t="s">
        <v>14120</v>
      </c>
      <c r="J3059" s="1" t="s">
        <v>11371</v>
      </c>
      <c r="K3059" s="1" t="s">
        <v>244</v>
      </c>
      <c r="L3059" s="1">
        <v>7452.0</v>
      </c>
      <c r="M3059" s="1" t="s">
        <v>14121</v>
      </c>
      <c r="N3059" s="1" t="s">
        <v>305</v>
      </c>
      <c r="U3059" s="1">
        <v>-74.128197</v>
      </c>
      <c r="V3059" s="1">
        <v>40.961914</v>
      </c>
      <c r="X3059" s="1" t="s">
        <v>69</v>
      </c>
      <c r="Y3059" s="1" t="s">
        <v>69</v>
      </c>
      <c r="Z3059" s="1" t="s">
        <v>69</v>
      </c>
      <c r="AA3059" s="1" t="s">
        <v>69</v>
      </c>
      <c r="AB3059" s="1" t="s">
        <v>69</v>
      </c>
      <c r="AC3059" s="1" t="s">
        <v>69</v>
      </c>
      <c r="AD3059" s="1" t="s">
        <v>69</v>
      </c>
      <c r="AE3059" s="1" t="s">
        <v>69</v>
      </c>
      <c r="AF3059" s="1" t="s">
        <v>69</v>
      </c>
      <c r="AG3059" s="1" t="s">
        <v>69</v>
      </c>
      <c r="AH3059" s="1" t="s">
        <v>69</v>
      </c>
      <c r="AI3059" s="1" t="s">
        <v>70</v>
      </c>
      <c r="AJ3059" s="1" t="s">
        <v>69</v>
      </c>
      <c r="AK3059" s="1" t="s">
        <v>69</v>
      </c>
      <c r="AL3059" s="1" t="s">
        <v>69</v>
      </c>
      <c r="AM3059" s="1" t="s">
        <v>69</v>
      </c>
      <c r="AN3059" s="1" t="s">
        <v>69</v>
      </c>
      <c r="AO3059" s="1" t="s">
        <v>69</v>
      </c>
      <c r="AP3059" s="1" t="s">
        <v>70</v>
      </c>
      <c r="AQ3059" s="1" t="s">
        <v>69</v>
      </c>
      <c r="AR3059" s="1" t="s">
        <v>69</v>
      </c>
      <c r="AS3059" s="1" t="s">
        <v>69</v>
      </c>
      <c r="AT3059" s="1" t="s">
        <v>69</v>
      </c>
      <c r="AU3059" s="1" t="s">
        <v>69</v>
      </c>
      <c r="AV3059" s="1" t="s">
        <v>69</v>
      </c>
      <c r="AW3059" s="1" t="s">
        <v>70</v>
      </c>
      <c r="AX3059" s="1" t="s">
        <v>69</v>
      </c>
      <c r="AY3059" s="1" t="s">
        <v>70</v>
      </c>
      <c r="AZ3059" s="1" t="s">
        <v>69</v>
      </c>
      <c r="BA3059" s="1" t="s">
        <v>69</v>
      </c>
      <c r="BB3059" s="1" t="s">
        <v>69</v>
      </c>
      <c r="BC3059" s="1" t="s">
        <v>69</v>
      </c>
      <c r="BD3059" s="1" t="s">
        <v>69</v>
      </c>
      <c r="BE3059" s="1" t="s">
        <v>69</v>
      </c>
      <c r="BF3059" s="1" t="s">
        <v>69</v>
      </c>
      <c r="BG3059" s="3">
        <v>42822.540972222225</v>
      </c>
    </row>
    <row r="3060">
      <c r="A3060" s="1">
        <v>1005588.0</v>
      </c>
      <c r="B3060" s="1" t="s">
        <v>14122</v>
      </c>
      <c r="H3060" s="1" t="s">
        <v>14123</v>
      </c>
      <c r="I3060" s="1" t="s">
        <v>14122</v>
      </c>
      <c r="J3060" s="1" t="s">
        <v>2013</v>
      </c>
      <c r="K3060" s="1" t="s">
        <v>382</v>
      </c>
      <c r="L3060" s="1">
        <v>35905.0</v>
      </c>
      <c r="M3060" s="1" t="s">
        <v>172</v>
      </c>
      <c r="N3060" s="1" t="s">
        <v>14124</v>
      </c>
      <c r="U3060" s="1">
        <v>-85.934715</v>
      </c>
      <c r="V3060" s="1">
        <v>33.957829</v>
      </c>
      <c r="W3060" s="1" t="s">
        <v>392</v>
      </c>
      <c r="X3060" s="1" t="s">
        <v>70</v>
      </c>
      <c r="Y3060" s="1" t="s">
        <v>70</v>
      </c>
      <c r="Z3060" s="1" t="s">
        <v>70</v>
      </c>
      <c r="AA3060" s="1" t="s">
        <v>69</v>
      </c>
      <c r="AB3060" s="1" t="s">
        <v>70</v>
      </c>
      <c r="AC3060" s="1" t="s">
        <v>80</v>
      </c>
      <c r="AD3060" s="1" t="s">
        <v>70</v>
      </c>
      <c r="AE3060" s="1" t="s">
        <v>70</v>
      </c>
      <c r="AF3060" s="1" t="s">
        <v>70</v>
      </c>
      <c r="AG3060" s="1" t="s">
        <v>70</v>
      </c>
      <c r="AH3060" s="1" t="s">
        <v>70</v>
      </c>
      <c r="AI3060" s="1" t="s">
        <v>70</v>
      </c>
      <c r="AJ3060" s="1" t="s">
        <v>70</v>
      </c>
      <c r="AK3060" s="1" t="s">
        <v>69</v>
      </c>
      <c r="AL3060" s="1" t="s">
        <v>70</v>
      </c>
      <c r="AM3060" s="1" t="s">
        <v>70</v>
      </c>
      <c r="AN3060" s="1" t="s">
        <v>70</v>
      </c>
      <c r="AO3060" s="1" t="s">
        <v>70</v>
      </c>
      <c r="AP3060" s="1" t="s">
        <v>69</v>
      </c>
      <c r="AQ3060" s="1" t="s">
        <v>70</v>
      </c>
      <c r="AR3060" s="1" t="s">
        <v>69</v>
      </c>
      <c r="AS3060" s="1" t="s">
        <v>70</v>
      </c>
      <c r="AT3060" s="1" t="s">
        <v>70</v>
      </c>
      <c r="AU3060" s="1" t="s">
        <v>70</v>
      </c>
      <c r="AV3060" s="1" t="s">
        <v>70</v>
      </c>
      <c r="AW3060" s="1" t="s">
        <v>70</v>
      </c>
      <c r="AX3060" s="1" t="s">
        <v>70</v>
      </c>
      <c r="AY3060" s="1" t="s">
        <v>70</v>
      </c>
      <c r="AZ3060" s="1" t="s">
        <v>70</v>
      </c>
      <c r="BA3060" s="1" t="s">
        <v>70</v>
      </c>
      <c r="BB3060" s="1" t="s">
        <v>70</v>
      </c>
      <c r="BC3060" s="1" t="s">
        <v>70</v>
      </c>
      <c r="BD3060" s="1" t="s">
        <v>70</v>
      </c>
      <c r="BE3060" s="1" t="s">
        <v>70</v>
      </c>
      <c r="BF3060" s="1" t="s">
        <v>70</v>
      </c>
      <c r="BG3060" s="3">
        <v>41025.58194444444</v>
      </c>
    </row>
    <row r="3061">
      <c r="A3061" s="1">
        <v>1000892.0</v>
      </c>
      <c r="B3061" s="1" t="s">
        <v>14125</v>
      </c>
      <c r="C3061" s="2" t="s">
        <v>14126</v>
      </c>
      <c r="H3061" s="1" t="s">
        <v>14127</v>
      </c>
      <c r="I3061" s="1" t="s">
        <v>14128</v>
      </c>
      <c r="J3061" s="1" t="s">
        <v>14129</v>
      </c>
      <c r="K3061" s="1" t="s">
        <v>171</v>
      </c>
      <c r="L3061" s="1">
        <v>55336.0</v>
      </c>
      <c r="M3061" s="1" t="s">
        <v>12674</v>
      </c>
      <c r="N3061" s="1" t="s">
        <v>384</v>
      </c>
      <c r="U3061" s="1">
        <v>-94.148811</v>
      </c>
      <c r="V3061" s="1">
        <v>44.770004</v>
      </c>
      <c r="W3061" s="1" t="s">
        <v>392</v>
      </c>
      <c r="X3061" s="1" t="s">
        <v>70</v>
      </c>
      <c r="Y3061" s="1" t="s">
        <v>70</v>
      </c>
      <c r="Z3061" s="1" t="s">
        <v>70</v>
      </c>
      <c r="AA3061" s="1" t="s">
        <v>70</v>
      </c>
      <c r="AB3061" s="1" t="s">
        <v>70</v>
      </c>
      <c r="AC3061" s="1" t="s">
        <v>69</v>
      </c>
      <c r="AD3061" s="1" t="s">
        <v>69</v>
      </c>
      <c r="AE3061" s="1" t="s">
        <v>70</v>
      </c>
      <c r="AF3061" s="1" t="s">
        <v>69</v>
      </c>
      <c r="AG3061" s="1" t="s">
        <v>69</v>
      </c>
      <c r="AH3061" s="1" t="s">
        <v>70</v>
      </c>
      <c r="AI3061" s="1" t="s">
        <v>70</v>
      </c>
      <c r="AJ3061" s="1" t="s">
        <v>69</v>
      </c>
      <c r="AK3061" s="1" t="s">
        <v>69</v>
      </c>
      <c r="AL3061" s="1" t="s">
        <v>69</v>
      </c>
      <c r="AM3061" s="1" t="s">
        <v>69</v>
      </c>
      <c r="AN3061" s="1" t="s">
        <v>70</v>
      </c>
      <c r="AO3061" s="1" t="s">
        <v>70</v>
      </c>
      <c r="AP3061" s="1" t="s">
        <v>70</v>
      </c>
      <c r="AQ3061" s="1" t="s">
        <v>70</v>
      </c>
      <c r="AR3061" s="1" t="s">
        <v>70</v>
      </c>
      <c r="AS3061" s="1" t="s">
        <v>70</v>
      </c>
      <c r="AT3061" s="1" t="s">
        <v>70</v>
      </c>
      <c r="AU3061" s="1" t="s">
        <v>70</v>
      </c>
      <c r="AV3061" s="1" t="s">
        <v>70</v>
      </c>
      <c r="AW3061" s="1" t="s">
        <v>70</v>
      </c>
      <c r="AX3061" s="1" t="s">
        <v>70</v>
      </c>
      <c r="AY3061" s="1" t="s">
        <v>70</v>
      </c>
      <c r="AZ3061" s="1" t="s">
        <v>69</v>
      </c>
      <c r="BA3061" s="1" t="s">
        <v>70</v>
      </c>
      <c r="BB3061" s="1" t="s">
        <v>70</v>
      </c>
      <c r="BC3061" s="1" t="s">
        <v>70</v>
      </c>
      <c r="BD3061" s="1" t="s">
        <v>70</v>
      </c>
      <c r="BE3061" s="1" t="s">
        <v>70</v>
      </c>
      <c r="BF3061" s="1" t="s">
        <v>70</v>
      </c>
      <c r="BG3061" s="3">
        <v>41729.70277777778</v>
      </c>
    </row>
    <row r="3062">
      <c r="A3062" s="1">
        <v>1012381.0</v>
      </c>
      <c r="B3062" s="1" t="s">
        <v>14130</v>
      </c>
      <c r="C3062" s="2" t="s">
        <v>3043</v>
      </c>
      <c r="D3062" s="2" t="s">
        <v>14131</v>
      </c>
      <c r="E3062" s="2" t="s">
        <v>3045</v>
      </c>
      <c r="G3062" s="2" t="s">
        <v>3046</v>
      </c>
      <c r="H3062" s="1" t="s">
        <v>14132</v>
      </c>
      <c r="I3062" s="1" t="s">
        <v>14128</v>
      </c>
      <c r="J3062" s="1" t="s">
        <v>370</v>
      </c>
      <c r="K3062" s="1" t="s">
        <v>203</v>
      </c>
      <c r="M3062" s="1" t="s">
        <v>14133</v>
      </c>
      <c r="N3062" s="1" t="s">
        <v>603</v>
      </c>
      <c r="U3062" s="1">
        <v>-87.758362</v>
      </c>
      <c r="V3062" s="1">
        <v>42.133953</v>
      </c>
      <c r="X3062" s="1" t="s">
        <v>69</v>
      </c>
      <c r="Y3062" s="1" t="s">
        <v>70</v>
      </c>
      <c r="Z3062" s="1" t="s">
        <v>70</v>
      </c>
      <c r="AA3062" s="1" t="s">
        <v>70</v>
      </c>
      <c r="AB3062" s="1" t="s">
        <v>69</v>
      </c>
      <c r="AC3062" s="1" t="s">
        <v>69</v>
      </c>
      <c r="AD3062" s="1" t="s">
        <v>69</v>
      </c>
      <c r="AE3062" s="1" t="s">
        <v>69</v>
      </c>
      <c r="AF3062" s="1" t="s">
        <v>69</v>
      </c>
      <c r="AG3062" s="1" t="s">
        <v>69</v>
      </c>
      <c r="AH3062" s="1" t="s">
        <v>69</v>
      </c>
      <c r="AI3062" s="1" t="s">
        <v>69</v>
      </c>
      <c r="AJ3062" s="1" t="s">
        <v>69</v>
      </c>
      <c r="AK3062" s="1" t="s">
        <v>69</v>
      </c>
      <c r="AL3062" s="1" t="s">
        <v>69</v>
      </c>
      <c r="AM3062" s="1" t="s">
        <v>69</v>
      </c>
      <c r="AN3062" s="1" t="s">
        <v>69</v>
      </c>
      <c r="AO3062" s="1" t="s">
        <v>69</v>
      </c>
      <c r="AP3062" s="1" t="s">
        <v>70</v>
      </c>
      <c r="AQ3062" s="1" t="s">
        <v>69</v>
      </c>
      <c r="AR3062" s="1" t="s">
        <v>69</v>
      </c>
      <c r="AS3062" s="1" t="s">
        <v>69</v>
      </c>
      <c r="AT3062" s="1" t="s">
        <v>69</v>
      </c>
      <c r="AU3062" s="1" t="s">
        <v>69</v>
      </c>
      <c r="AV3062" s="1" t="s">
        <v>69</v>
      </c>
      <c r="AW3062" s="1" t="s">
        <v>70</v>
      </c>
      <c r="AX3062" s="1" t="s">
        <v>69</v>
      </c>
      <c r="AY3062" s="1" t="s">
        <v>69</v>
      </c>
      <c r="AZ3062" s="1" t="s">
        <v>69</v>
      </c>
      <c r="BA3062" s="1" t="s">
        <v>69</v>
      </c>
      <c r="BB3062" s="1" t="s">
        <v>69</v>
      </c>
      <c r="BC3062" s="1" t="s">
        <v>69</v>
      </c>
      <c r="BD3062" s="1" t="s">
        <v>69</v>
      </c>
      <c r="BE3062" s="1" t="s">
        <v>69</v>
      </c>
      <c r="BF3062" s="1" t="s">
        <v>69</v>
      </c>
      <c r="BG3062" s="3">
        <v>42560.71388888889</v>
      </c>
    </row>
    <row r="3063">
      <c r="A3063" s="1">
        <v>1018066.0</v>
      </c>
      <c r="B3063" s="1" t="s">
        <v>14134</v>
      </c>
      <c r="C3063" s="2" t="s">
        <v>14135</v>
      </c>
      <c r="D3063" s="1" t="s">
        <v>14136</v>
      </c>
      <c r="H3063" s="1" t="s">
        <v>14137</v>
      </c>
      <c r="I3063" s="1" t="s">
        <v>14138</v>
      </c>
      <c r="J3063" s="1" t="s">
        <v>704</v>
      </c>
      <c r="K3063" s="1" t="s">
        <v>705</v>
      </c>
      <c r="L3063" s="1">
        <v>85301.0</v>
      </c>
      <c r="M3063" s="1" t="s">
        <v>14139</v>
      </c>
      <c r="N3063" s="1" t="s">
        <v>79</v>
      </c>
      <c r="U3063" s="1">
        <v>-112.18619</v>
      </c>
      <c r="V3063" s="1">
        <v>33.542599</v>
      </c>
      <c r="X3063" s="1" t="s">
        <v>69</v>
      </c>
      <c r="Y3063" s="1" t="s">
        <v>70</v>
      </c>
      <c r="Z3063" s="1" t="s">
        <v>70</v>
      </c>
      <c r="AA3063" s="1" t="s">
        <v>70</v>
      </c>
      <c r="AB3063" s="1" t="s">
        <v>69</v>
      </c>
      <c r="AC3063" s="1" t="s">
        <v>80</v>
      </c>
      <c r="AD3063" s="1" t="s">
        <v>69</v>
      </c>
      <c r="AE3063" s="1" t="s">
        <v>69</v>
      </c>
      <c r="AF3063" s="1" t="s">
        <v>69</v>
      </c>
      <c r="AG3063" s="1" t="s">
        <v>70</v>
      </c>
      <c r="AH3063" s="1" t="s">
        <v>69</v>
      </c>
      <c r="AI3063" s="1" t="s">
        <v>70</v>
      </c>
      <c r="AJ3063" s="1" t="s">
        <v>69</v>
      </c>
      <c r="AK3063" s="1" t="s">
        <v>69</v>
      </c>
      <c r="AL3063" s="1" t="s">
        <v>69</v>
      </c>
      <c r="AM3063" s="1" t="s">
        <v>69</v>
      </c>
      <c r="AN3063" s="1" t="s">
        <v>70</v>
      </c>
      <c r="AO3063" s="1" t="s">
        <v>69</v>
      </c>
      <c r="AP3063" s="1" t="s">
        <v>70</v>
      </c>
      <c r="AQ3063" s="1" t="s">
        <v>70</v>
      </c>
      <c r="AR3063" s="1" t="s">
        <v>69</v>
      </c>
      <c r="AS3063" s="1" t="s">
        <v>70</v>
      </c>
      <c r="AT3063" s="1" t="s">
        <v>69</v>
      </c>
      <c r="AU3063" s="1" t="s">
        <v>69</v>
      </c>
      <c r="AV3063" s="1" t="s">
        <v>70</v>
      </c>
      <c r="AW3063" s="1" t="s">
        <v>70</v>
      </c>
      <c r="AX3063" s="1" t="s">
        <v>69</v>
      </c>
      <c r="AY3063" s="1" t="s">
        <v>70</v>
      </c>
      <c r="AZ3063" s="1" t="s">
        <v>69</v>
      </c>
      <c r="BA3063" s="1" t="s">
        <v>70</v>
      </c>
      <c r="BB3063" s="1" t="s">
        <v>70</v>
      </c>
      <c r="BC3063" s="1" t="s">
        <v>70</v>
      </c>
      <c r="BD3063" s="1" t="s">
        <v>69</v>
      </c>
      <c r="BE3063" s="1" t="s">
        <v>70</v>
      </c>
      <c r="BF3063" s="1" t="s">
        <v>70</v>
      </c>
      <c r="BG3063" s="3">
        <v>42900.725694444445</v>
      </c>
    </row>
    <row r="3064">
      <c r="A3064" s="1">
        <v>1003876.0</v>
      </c>
      <c r="B3064" s="1" t="s">
        <v>14134</v>
      </c>
      <c r="C3064" s="2" t="s">
        <v>167</v>
      </c>
      <c r="H3064" s="1" t="s">
        <v>14140</v>
      </c>
      <c r="I3064" s="1" t="s">
        <v>169</v>
      </c>
      <c r="J3064" s="1" t="s">
        <v>170</v>
      </c>
      <c r="K3064" s="1" t="s">
        <v>171</v>
      </c>
      <c r="L3064" s="1">
        <v>55414.0</v>
      </c>
      <c r="M3064" s="1" t="s">
        <v>1135</v>
      </c>
      <c r="N3064" s="1" t="s">
        <v>14141</v>
      </c>
      <c r="U3064" s="1">
        <v>-93.218399</v>
      </c>
      <c r="V3064" s="1">
        <v>44.9687</v>
      </c>
      <c r="W3064" s="1" t="s">
        <v>99</v>
      </c>
      <c r="X3064" s="1" t="s">
        <v>70</v>
      </c>
      <c r="Y3064" s="1" t="s">
        <v>70</v>
      </c>
      <c r="Z3064" s="1" t="s">
        <v>70</v>
      </c>
      <c r="AA3064" s="1" t="s">
        <v>70</v>
      </c>
      <c r="AB3064" s="1" t="s">
        <v>70</v>
      </c>
      <c r="AC3064" s="1" t="s">
        <v>80</v>
      </c>
      <c r="BG3064" s="3">
        <v>40927.657638888886</v>
      </c>
    </row>
    <row r="3065">
      <c r="A3065" s="1">
        <v>1006606.0</v>
      </c>
      <c r="B3065" s="1" t="s">
        <v>14142</v>
      </c>
      <c r="H3065" s="1" t="s">
        <v>14143</v>
      </c>
      <c r="I3065" s="1" t="s">
        <v>14144</v>
      </c>
      <c r="J3065" s="1" t="s">
        <v>1226</v>
      </c>
      <c r="K3065" s="1" t="s">
        <v>1256</v>
      </c>
      <c r="L3065" s="1">
        <v>59330.0</v>
      </c>
      <c r="U3065" s="1">
        <v>-104.931</v>
      </c>
      <c r="V3065" s="1">
        <v>46.963902</v>
      </c>
      <c r="X3065" s="1" t="s">
        <v>70</v>
      </c>
      <c r="Y3065" s="1" t="s">
        <v>70</v>
      </c>
      <c r="Z3065" s="1" t="s">
        <v>70</v>
      </c>
      <c r="AA3065" s="1" t="s">
        <v>70</v>
      </c>
      <c r="AB3065" s="1" t="s">
        <v>70</v>
      </c>
      <c r="AC3065" s="1" t="s">
        <v>80</v>
      </c>
      <c r="BG3065" s="1">
        <v>2009.0</v>
      </c>
    </row>
    <row r="3066">
      <c r="A3066" s="1">
        <v>1001217.0</v>
      </c>
      <c r="B3066" s="1" t="s">
        <v>14145</v>
      </c>
      <c r="H3066" s="1" t="s">
        <v>14146</v>
      </c>
      <c r="I3066" s="1" t="s">
        <v>14144</v>
      </c>
      <c r="J3066" s="1" t="s">
        <v>1226</v>
      </c>
      <c r="K3066" s="1" t="s">
        <v>1256</v>
      </c>
      <c r="L3066" s="1">
        <v>59330.0</v>
      </c>
      <c r="M3066" s="1" t="s">
        <v>14147</v>
      </c>
      <c r="N3066" s="1" t="s">
        <v>490</v>
      </c>
      <c r="U3066" s="1">
        <v>-104.71771</v>
      </c>
      <c r="V3066" s="1">
        <v>47.104485</v>
      </c>
      <c r="W3066" s="1" t="s">
        <v>548</v>
      </c>
      <c r="X3066" s="1" t="s">
        <v>69</v>
      </c>
      <c r="Y3066" s="1" t="s">
        <v>69</v>
      </c>
      <c r="Z3066" s="1" t="s">
        <v>69</v>
      </c>
      <c r="AA3066" s="1" t="s">
        <v>70</v>
      </c>
      <c r="AB3066" s="1" t="s">
        <v>69</v>
      </c>
      <c r="AC3066" s="1" t="s">
        <v>69</v>
      </c>
      <c r="AD3066" s="1" t="s">
        <v>69</v>
      </c>
      <c r="AE3066" s="1" t="s">
        <v>70</v>
      </c>
      <c r="AF3066" s="1" t="s">
        <v>69</v>
      </c>
      <c r="AG3066" s="1" t="s">
        <v>69</v>
      </c>
      <c r="AH3066" s="1" t="s">
        <v>69</v>
      </c>
      <c r="AI3066" s="1" t="s">
        <v>70</v>
      </c>
      <c r="AJ3066" s="1" t="s">
        <v>69</v>
      </c>
      <c r="AK3066" s="1" t="s">
        <v>69</v>
      </c>
      <c r="AL3066" s="1" t="s">
        <v>69</v>
      </c>
      <c r="AM3066" s="1" t="s">
        <v>69</v>
      </c>
      <c r="AN3066" s="1" t="s">
        <v>70</v>
      </c>
      <c r="AO3066" s="1" t="s">
        <v>69</v>
      </c>
      <c r="AP3066" s="1" t="s">
        <v>70</v>
      </c>
      <c r="AQ3066" s="1" t="s">
        <v>70</v>
      </c>
      <c r="AR3066" s="1" t="s">
        <v>69</v>
      </c>
      <c r="AS3066" s="1" t="s">
        <v>70</v>
      </c>
      <c r="AT3066" s="1" t="s">
        <v>69</v>
      </c>
      <c r="AU3066" s="1" t="s">
        <v>69</v>
      </c>
      <c r="AV3066" s="1" t="s">
        <v>69</v>
      </c>
      <c r="AW3066" s="1" t="s">
        <v>70</v>
      </c>
      <c r="AX3066" s="1" t="s">
        <v>69</v>
      </c>
      <c r="AY3066" s="1" t="s">
        <v>69</v>
      </c>
      <c r="AZ3066" s="1" t="s">
        <v>69</v>
      </c>
      <c r="BA3066" s="1" t="s">
        <v>69</v>
      </c>
      <c r="BB3066" s="1" t="s">
        <v>70</v>
      </c>
      <c r="BC3066" s="1" t="s">
        <v>70</v>
      </c>
      <c r="BD3066" s="1" t="s">
        <v>70</v>
      </c>
      <c r="BE3066" s="1" t="s">
        <v>70</v>
      </c>
      <c r="BF3066" s="1" t="s">
        <v>69</v>
      </c>
      <c r="BG3066" s="3">
        <v>41712.45277777778</v>
      </c>
    </row>
    <row r="3067">
      <c r="A3067" s="1">
        <v>1001352.0</v>
      </c>
      <c r="B3067" s="1" t="s">
        <v>14148</v>
      </c>
      <c r="C3067" s="2" t="s">
        <v>14149</v>
      </c>
      <c r="H3067" s="1" t="s">
        <v>14150</v>
      </c>
      <c r="I3067" s="1" t="s">
        <v>14151</v>
      </c>
      <c r="J3067" s="1" t="s">
        <v>1103</v>
      </c>
      <c r="K3067" s="1" t="s">
        <v>656</v>
      </c>
      <c r="L3067" s="1">
        <v>91741.0</v>
      </c>
      <c r="U3067" s="1">
        <v>-117.865</v>
      </c>
      <c r="V3067" s="1">
        <v>34.135201</v>
      </c>
      <c r="X3067" s="1" t="s">
        <v>70</v>
      </c>
      <c r="Y3067" s="1" t="s">
        <v>70</v>
      </c>
      <c r="Z3067" s="1" t="s">
        <v>70</v>
      </c>
      <c r="AA3067" s="1" t="s">
        <v>70</v>
      </c>
      <c r="AB3067" s="1" t="s">
        <v>70</v>
      </c>
      <c r="AC3067" s="1" t="s">
        <v>80</v>
      </c>
      <c r="BG3067" s="1">
        <v>2009.0</v>
      </c>
    </row>
    <row r="3068">
      <c r="A3068" s="1">
        <v>1007023.0</v>
      </c>
      <c r="B3068" s="1" t="s">
        <v>14152</v>
      </c>
      <c r="H3068" s="1" t="s">
        <v>14153</v>
      </c>
      <c r="I3068" s="1" t="s">
        <v>14154</v>
      </c>
      <c r="J3068" s="1" t="s">
        <v>14155</v>
      </c>
      <c r="K3068" s="1" t="s">
        <v>96</v>
      </c>
      <c r="U3068" s="1">
        <v>-73.788696</v>
      </c>
      <c r="V3068" s="1">
        <v>42.610802</v>
      </c>
      <c r="X3068" s="1" t="s">
        <v>70</v>
      </c>
      <c r="Y3068" s="1" t="s">
        <v>70</v>
      </c>
      <c r="Z3068" s="1" t="s">
        <v>70</v>
      </c>
      <c r="AA3068" s="1" t="s">
        <v>70</v>
      </c>
      <c r="AB3068" s="1" t="s">
        <v>70</v>
      </c>
      <c r="AC3068" s="1" t="s">
        <v>80</v>
      </c>
      <c r="BG3068" s="1">
        <v>2011.0</v>
      </c>
    </row>
    <row r="3069">
      <c r="A3069" s="1">
        <v>1008418.0</v>
      </c>
      <c r="B3069" s="1" t="s">
        <v>14156</v>
      </c>
      <c r="C3069" s="2" t="s">
        <v>14157</v>
      </c>
      <c r="D3069" s="2" t="s">
        <v>14158</v>
      </c>
      <c r="H3069" s="1" t="s">
        <v>14159</v>
      </c>
      <c r="I3069" s="1" t="s">
        <v>14160</v>
      </c>
      <c r="J3069" s="1" t="s">
        <v>14161</v>
      </c>
      <c r="K3069" s="1" t="s">
        <v>656</v>
      </c>
      <c r="L3069" s="1">
        <v>95988.0</v>
      </c>
      <c r="M3069" s="1" t="s">
        <v>14162</v>
      </c>
      <c r="N3069" s="1" t="s">
        <v>205</v>
      </c>
      <c r="U3069" s="1">
        <v>-122.19392</v>
      </c>
      <c r="V3069" s="1">
        <v>39.520618</v>
      </c>
      <c r="W3069" s="1" t="s">
        <v>392</v>
      </c>
      <c r="X3069" s="1" t="s">
        <v>69</v>
      </c>
      <c r="Y3069" s="1" t="s">
        <v>69</v>
      </c>
      <c r="Z3069" s="1" t="s">
        <v>69</v>
      </c>
      <c r="AA3069" s="1" t="s">
        <v>69</v>
      </c>
      <c r="AB3069" s="1" t="s">
        <v>69</v>
      </c>
      <c r="AC3069" s="1" t="s">
        <v>80</v>
      </c>
      <c r="AD3069" s="1" t="s">
        <v>69</v>
      </c>
      <c r="AE3069" s="1" t="s">
        <v>69</v>
      </c>
      <c r="AF3069" s="1" t="s">
        <v>69</v>
      </c>
      <c r="AG3069" s="1" t="s">
        <v>69</v>
      </c>
      <c r="AH3069" s="1" t="s">
        <v>69</v>
      </c>
      <c r="AI3069" s="1" t="s">
        <v>70</v>
      </c>
      <c r="AJ3069" s="1" t="s">
        <v>69</v>
      </c>
      <c r="AK3069" s="1" t="s">
        <v>69</v>
      </c>
      <c r="AL3069" s="1" t="s">
        <v>69</v>
      </c>
      <c r="AM3069" s="1" t="s">
        <v>69</v>
      </c>
      <c r="AN3069" s="1" t="s">
        <v>70</v>
      </c>
      <c r="AO3069" s="1" t="s">
        <v>69</v>
      </c>
      <c r="AP3069" s="1" t="s">
        <v>70</v>
      </c>
      <c r="AQ3069" s="1" t="s">
        <v>69</v>
      </c>
      <c r="AR3069" s="1" t="s">
        <v>69</v>
      </c>
      <c r="AS3069" s="1" t="s">
        <v>70</v>
      </c>
      <c r="AT3069" s="1" t="s">
        <v>69</v>
      </c>
      <c r="AU3069" s="1" t="s">
        <v>69</v>
      </c>
      <c r="AV3069" s="1" t="s">
        <v>69</v>
      </c>
      <c r="AW3069" s="1" t="s">
        <v>70</v>
      </c>
      <c r="AX3069" s="1" t="s">
        <v>70</v>
      </c>
      <c r="AY3069" s="1" t="s">
        <v>70</v>
      </c>
      <c r="AZ3069" s="1" t="s">
        <v>69</v>
      </c>
      <c r="BA3069" s="1" t="s">
        <v>69</v>
      </c>
      <c r="BB3069" s="1" t="s">
        <v>70</v>
      </c>
      <c r="BC3069" s="1" t="s">
        <v>70</v>
      </c>
      <c r="BD3069" s="1" t="s">
        <v>70</v>
      </c>
      <c r="BE3069" s="1" t="s">
        <v>70</v>
      </c>
      <c r="BF3069" s="1" t="s">
        <v>70</v>
      </c>
      <c r="BG3069" s="3">
        <v>41822.39166666667</v>
      </c>
    </row>
    <row r="3070">
      <c r="A3070" s="1">
        <v>1010085.0</v>
      </c>
      <c r="B3070" s="1" t="s">
        <v>14163</v>
      </c>
      <c r="C3070" s="2" t="s">
        <v>14164</v>
      </c>
      <c r="D3070" s="2" t="s">
        <v>14165</v>
      </c>
      <c r="H3070" s="1" t="s">
        <v>14166</v>
      </c>
      <c r="I3070" s="1" t="s">
        <v>14167</v>
      </c>
      <c r="J3070" s="1" t="s">
        <v>3982</v>
      </c>
      <c r="K3070" s="1" t="s">
        <v>311</v>
      </c>
      <c r="L3070" s="1">
        <v>20769.0</v>
      </c>
      <c r="M3070" s="1" t="s">
        <v>14168</v>
      </c>
      <c r="N3070" s="1" t="s">
        <v>79</v>
      </c>
      <c r="U3070" s="1">
        <v>-76.800751</v>
      </c>
      <c r="V3070" s="1">
        <v>38.974995</v>
      </c>
      <c r="X3070" s="1" t="s">
        <v>69</v>
      </c>
      <c r="Y3070" s="1" t="s">
        <v>69</v>
      </c>
      <c r="Z3070" s="1" t="s">
        <v>70</v>
      </c>
      <c r="AA3070" s="1" t="s">
        <v>69</v>
      </c>
      <c r="AB3070" s="1" t="s">
        <v>69</v>
      </c>
      <c r="AC3070" s="1" t="s">
        <v>69</v>
      </c>
      <c r="AD3070" s="1" t="s">
        <v>69</v>
      </c>
      <c r="AE3070" s="1" t="s">
        <v>69</v>
      </c>
      <c r="AF3070" s="1" t="s">
        <v>69</v>
      </c>
      <c r="AG3070" s="1" t="s">
        <v>69</v>
      </c>
      <c r="AH3070" s="1" t="s">
        <v>69</v>
      </c>
      <c r="AI3070" s="1" t="s">
        <v>70</v>
      </c>
      <c r="AJ3070" s="1" t="s">
        <v>69</v>
      </c>
      <c r="AK3070" s="1" t="s">
        <v>69</v>
      </c>
      <c r="AL3070" s="1" t="s">
        <v>69</v>
      </c>
      <c r="AM3070" s="1" t="s">
        <v>69</v>
      </c>
      <c r="AN3070" s="1" t="s">
        <v>70</v>
      </c>
      <c r="AO3070" s="1" t="s">
        <v>69</v>
      </c>
      <c r="AP3070" s="1" t="s">
        <v>70</v>
      </c>
      <c r="AQ3070" s="1" t="s">
        <v>70</v>
      </c>
      <c r="AR3070" s="1" t="s">
        <v>69</v>
      </c>
      <c r="AS3070" s="1" t="s">
        <v>69</v>
      </c>
      <c r="AT3070" s="1" t="s">
        <v>69</v>
      </c>
      <c r="AU3070" s="1" t="s">
        <v>69</v>
      </c>
      <c r="AV3070" s="1" t="s">
        <v>69</v>
      </c>
      <c r="AW3070" s="1" t="s">
        <v>70</v>
      </c>
      <c r="AX3070" s="1" t="s">
        <v>69</v>
      </c>
      <c r="AY3070" s="1" t="s">
        <v>69</v>
      </c>
      <c r="AZ3070" s="1" t="s">
        <v>69</v>
      </c>
      <c r="BA3070" s="1" t="s">
        <v>70</v>
      </c>
      <c r="BB3070" s="1" t="s">
        <v>70</v>
      </c>
      <c r="BC3070" s="1" t="s">
        <v>70</v>
      </c>
      <c r="BD3070" s="1" t="s">
        <v>70</v>
      </c>
      <c r="BE3070" s="1" t="s">
        <v>69</v>
      </c>
      <c r="BF3070" s="1" t="s">
        <v>69</v>
      </c>
      <c r="BG3070" s="3">
        <v>42250.69930555556</v>
      </c>
    </row>
    <row r="3071">
      <c r="A3071" s="1">
        <v>1009386.0</v>
      </c>
      <c r="B3071" s="1" t="s">
        <v>14169</v>
      </c>
      <c r="D3071" s="2" t="s">
        <v>14170</v>
      </c>
      <c r="H3071" s="1" t="s">
        <v>14171</v>
      </c>
      <c r="I3071" s="1" t="s">
        <v>6423</v>
      </c>
      <c r="K3071" s="1" t="s">
        <v>133</v>
      </c>
      <c r="U3071" s="1">
        <v>-117.325</v>
      </c>
      <c r="V3071" s="1">
        <v>47.620998</v>
      </c>
      <c r="X3071" s="1" t="s">
        <v>69</v>
      </c>
      <c r="Y3071" s="1" t="s">
        <v>70</v>
      </c>
      <c r="Z3071" s="1" t="s">
        <v>70</v>
      </c>
      <c r="AA3071" s="1" t="s">
        <v>70</v>
      </c>
      <c r="AB3071" s="1" t="s">
        <v>70</v>
      </c>
      <c r="AC3071" s="1" t="s">
        <v>80</v>
      </c>
      <c r="BG3071" s="1">
        <v>2013.0</v>
      </c>
    </row>
    <row r="3072">
      <c r="A3072" s="1">
        <v>1019710.0</v>
      </c>
      <c r="B3072" s="1" t="s">
        <v>14172</v>
      </c>
      <c r="C3072" s="2" t="s">
        <v>14173</v>
      </c>
      <c r="D3072" s="2" t="s">
        <v>14174</v>
      </c>
      <c r="G3072" s="2" t="s">
        <v>14175</v>
      </c>
      <c r="H3072" s="1" t="s">
        <v>14176</v>
      </c>
      <c r="I3072" s="1" t="s">
        <v>14177</v>
      </c>
      <c r="J3072" s="1" t="s">
        <v>3002</v>
      </c>
      <c r="K3072" s="1" t="s">
        <v>96</v>
      </c>
      <c r="L3072" s="1">
        <v>12801.0</v>
      </c>
      <c r="N3072" s="1" t="s">
        <v>1154</v>
      </c>
      <c r="U3072" s="1">
        <v>-73.653503</v>
      </c>
      <c r="V3072" s="1">
        <v>43.317547</v>
      </c>
      <c r="X3072" s="1" t="s">
        <v>69</v>
      </c>
      <c r="Y3072" s="1" t="s">
        <v>69</v>
      </c>
      <c r="Z3072" s="1" t="s">
        <v>69</v>
      </c>
      <c r="AA3072" s="1" t="s">
        <v>69</v>
      </c>
      <c r="AB3072" s="1" t="s">
        <v>69</v>
      </c>
      <c r="AC3072" s="1" t="s">
        <v>69</v>
      </c>
      <c r="AD3072" s="1" t="s">
        <v>69</v>
      </c>
      <c r="AE3072" s="1" t="s">
        <v>69</v>
      </c>
      <c r="AF3072" s="1" t="s">
        <v>69</v>
      </c>
      <c r="AG3072" s="1" t="s">
        <v>70</v>
      </c>
      <c r="AH3072" s="1" t="s">
        <v>69</v>
      </c>
      <c r="AI3072" s="1" t="s">
        <v>69</v>
      </c>
      <c r="AJ3072" s="1" t="s">
        <v>69</v>
      </c>
      <c r="AK3072" s="1" t="s">
        <v>69</v>
      </c>
      <c r="AL3072" s="1" t="s">
        <v>69</v>
      </c>
      <c r="AM3072" s="1" t="s">
        <v>69</v>
      </c>
      <c r="AN3072" s="1" t="s">
        <v>69</v>
      </c>
      <c r="AO3072" s="1" t="s">
        <v>69</v>
      </c>
      <c r="AP3072" s="1" t="s">
        <v>70</v>
      </c>
      <c r="AQ3072" s="1" t="s">
        <v>70</v>
      </c>
      <c r="AR3072" s="1" t="s">
        <v>70</v>
      </c>
      <c r="AS3072" s="1" t="s">
        <v>69</v>
      </c>
      <c r="AT3072" s="1" t="s">
        <v>69</v>
      </c>
      <c r="AU3072" s="1" t="s">
        <v>69</v>
      </c>
      <c r="AV3072" s="1" t="s">
        <v>70</v>
      </c>
      <c r="AW3072" s="1" t="s">
        <v>70</v>
      </c>
      <c r="AX3072" s="1" t="s">
        <v>69</v>
      </c>
      <c r="AY3072" s="1" t="s">
        <v>69</v>
      </c>
      <c r="AZ3072" s="1" t="s">
        <v>69</v>
      </c>
      <c r="BA3072" s="1" t="s">
        <v>70</v>
      </c>
      <c r="BB3072" s="1" t="s">
        <v>69</v>
      </c>
      <c r="BC3072" s="1" t="s">
        <v>69</v>
      </c>
      <c r="BD3072" s="1" t="s">
        <v>69</v>
      </c>
      <c r="BE3072" s="1" t="s">
        <v>70</v>
      </c>
      <c r="BF3072" s="1" t="s">
        <v>69</v>
      </c>
      <c r="BG3072" s="3">
        <v>43766.38958333333</v>
      </c>
    </row>
    <row r="3073">
      <c r="A3073" s="1">
        <v>1003511.0</v>
      </c>
      <c r="B3073" s="1" t="s">
        <v>14178</v>
      </c>
      <c r="C3073" s="2" t="s">
        <v>14179</v>
      </c>
      <c r="D3073" s="2" t="s">
        <v>14180</v>
      </c>
      <c r="H3073" s="1" t="s">
        <v>14181</v>
      </c>
      <c r="I3073" s="1" t="s">
        <v>14182</v>
      </c>
      <c r="J3073" s="1" t="s">
        <v>276</v>
      </c>
      <c r="K3073" s="1" t="s">
        <v>188</v>
      </c>
      <c r="L3073" s="1">
        <v>19038.0</v>
      </c>
      <c r="M3073" s="1" t="s">
        <v>135</v>
      </c>
      <c r="N3073" s="1" t="s">
        <v>79</v>
      </c>
      <c r="U3073" s="1">
        <v>-75.153503</v>
      </c>
      <c r="V3073" s="1">
        <v>40.100571</v>
      </c>
      <c r="X3073" s="1" t="s">
        <v>69</v>
      </c>
      <c r="Y3073" s="1" t="s">
        <v>69</v>
      </c>
      <c r="Z3073" s="1" t="s">
        <v>69</v>
      </c>
      <c r="AA3073" s="1" t="s">
        <v>69</v>
      </c>
      <c r="AB3073" s="1" t="s">
        <v>70</v>
      </c>
      <c r="AC3073" s="1" t="s">
        <v>69</v>
      </c>
      <c r="AD3073" s="1" t="s">
        <v>69</v>
      </c>
      <c r="AE3073" s="1" t="s">
        <v>69</v>
      </c>
      <c r="AF3073" s="1" t="s">
        <v>69</v>
      </c>
      <c r="AG3073" s="1" t="s">
        <v>69</v>
      </c>
      <c r="AH3073" s="1" t="s">
        <v>69</v>
      </c>
      <c r="AI3073" s="1" t="s">
        <v>70</v>
      </c>
      <c r="AJ3073" s="1" t="s">
        <v>69</v>
      </c>
      <c r="AK3073" s="1" t="s">
        <v>69</v>
      </c>
      <c r="AL3073" s="1" t="s">
        <v>69</v>
      </c>
      <c r="AM3073" s="1" t="s">
        <v>69</v>
      </c>
      <c r="AN3073" s="1" t="s">
        <v>69</v>
      </c>
      <c r="AO3073" s="1" t="s">
        <v>69</v>
      </c>
      <c r="AP3073" s="1" t="s">
        <v>70</v>
      </c>
      <c r="AQ3073" s="1" t="s">
        <v>70</v>
      </c>
      <c r="AR3073" s="1" t="s">
        <v>69</v>
      </c>
      <c r="AS3073" s="1" t="s">
        <v>69</v>
      </c>
      <c r="AT3073" s="1" t="s">
        <v>70</v>
      </c>
      <c r="AU3073" s="1" t="s">
        <v>69</v>
      </c>
      <c r="AV3073" s="1" t="s">
        <v>70</v>
      </c>
      <c r="AW3073" s="1" t="s">
        <v>69</v>
      </c>
      <c r="AX3073" s="1" t="s">
        <v>69</v>
      </c>
      <c r="AY3073" s="1" t="s">
        <v>70</v>
      </c>
      <c r="AZ3073" s="1" t="s">
        <v>69</v>
      </c>
      <c r="BA3073" s="1" t="s">
        <v>70</v>
      </c>
      <c r="BB3073" s="1" t="s">
        <v>70</v>
      </c>
      <c r="BC3073" s="1" t="s">
        <v>69</v>
      </c>
      <c r="BD3073" s="1" t="s">
        <v>69</v>
      </c>
      <c r="BE3073" s="1" t="s">
        <v>70</v>
      </c>
      <c r="BF3073" s="1" t="s">
        <v>70</v>
      </c>
      <c r="BG3073" s="3">
        <v>42212.65555555555</v>
      </c>
    </row>
    <row r="3074">
      <c r="A3074" s="1">
        <v>1004662.0</v>
      </c>
      <c r="B3074" s="1" t="s">
        <v>14183</v>
      </c>
      <c r="C3074" s="2" t="s">
        <v>14184</v>
      </c>
      <c r="H3074" s="1" t="s">
        <v>14185</v>
      </c>
      <c r="I3074" s="1" t="s">
        <v>14186</v>
      </c>
      <c r="J3074" s="1" t="s">
        <v>370</v>
      </c>
      <c r="K3074" s="1" t="s">
        <v>203</v>
      </c>
      <c r="L3074" s="1">
        <v>60025.0</v>
      </c>
      <c r="N3074" s="1" t="s">
        <v>205</v>
      </c>
      <c r="U3074" s="1">
        <v>-87.7808</v>
      </c>
      <c r="V3074" s="1">
        <v>42.081902</v>
      </c>
      <c r="W3074" s="1" t="s">
        <v>128</v>
      </c>
      <c r="X3074" s="1" t="s">
        <v>70</v>
      </c>
      <c r="Y3074" s="1" t="s">
        <v>70</v>
      </c>
      <c r="Z3074" s="1" t="s">
        <v>70</v>
      </c>
      <c r="AA3074" s="1" t="s">
        <v>70</v>
      </c>
      <c r="AB3074" s="1" t="s">
        <v>69</v>
      </c>
      <c r="AC3074" s="1" t="s">
        <v>70</v>
      </c>
      <c r="AD3074" s="1" t="s">
        <v>69</v>
      </c>
      <c r="AE3074" s="1" t="s">
        <v>69</v>
      </c>
      <c r="AF3074" s="1" t="s">
        <v>70</v>
      </c>
      <c r="AG3074" s="1" t="s">
        <v>69</v>
      </c>
      <c r="AH3074" s="1" t="s">
        <v>69</v>
      </c>
      <c r="AI3074" s="1" t="s">
        <v>70</v>
      </c>
      <c r="AJ3074" s="1" t="s">
        <v>69</v>
      </c>
      <c r="AK3074" s="1" t="s">
        <v>69</v>
      </c>
      <c r="AL3074" s="1" t="s">
        <v>69</v>
      </c>
      <c r="AM3074" s="1" t="s">
        <v>69</v>
      </c>
      <c r="AN3074" s="1" t="s">
        <v>69</v>
      </c>
      <c r="AO3074" s="1" t="s">
        <v>70</v>
      </c>
      <c r="AP3074" s="1" t="s">
        <v>70</v>
      </c>
      <c r="AQ3074" s="1" t="s">
        <v>70</v>
      </c>
      <c r="AR3074" s="1" t="s">
        <v>69</v>
      </c>
      <c r="AS3074" s="1" t="s">
        <v>69</v>
      </c>
      <c r="AT3074" s="1" t="s">
        <v>69</v>
      </c>
      <c r="AU3074" s="1" t="s">
        <v>70</v>
      </c>
      <c r="AV3074" s="1" t="s">
        <v>70</v>
      </c>
      <c r="AW3074" s="1" t="s">
        <v>70</v>
      </c>
      <c r="AX3074" s="1" t="s">
        <v>69</v>
      </c>
      <c r="AY3074" s="1" t="s">
        <v>70</v>
      </c>
      <c r="AZ3074" s="1" t="s">
        <v>69</v>
      </c>
      <c r="BA3074" s="1" t="s">
        <v>69</v>
      </c>
      <c r="BB3074" s="1" t="s">
        <v>70</v>
      </c>
      <c r="BC3074" s="1" t="s">
        <v>69</v>
      </c>
      <c r="BD3074" s="1" t="s">
        <v>69</v>
      </c>
      <c r="BE3074" s="1" t="s">
        <v>70</v>
      </c>
      <c r="BF3074" s="1" t="s">
        <v>70</v>
      </c>
      <c r="BG3074" s="3">
        <v>41729.660416666666</v>
      </c>
    </row>
    <row r="3075">
      <c r="A3075" s="1">
        <v>1006699.0</v>
      </c>
      <c r="B3075" s="1" t="s">
        <v>14187</v>
      </c>
      <c r="D3075" s="2" t="s">
        <v>14188</v>
      </c>
      <c r="H3075" s="1" t="s">
        <v>14189</v>
      </c>
      <c r="I3075" s="1" t="s">
        <v>14190</v>
      </c>
      <c r="J3075" s="1" t="s">
        <v>3905</v>
      </c>
      <c r="K3075" s="1" t="s">
        <v>349</v>
      </c>
      <c r="L3075" s="1">
        <v>81601.0</v>
      </c>
      <c r="M3075" s="1" t="s">
        <v>14191</v>
      </c>
      <c r="N3075" s="1" t="s">
        <v>14192</v>
      </c>
      <c r="U3075" s="1">
        <v>-107.32484</v>
      </c>
      <c r="V3075" s="1">
        <v>39.538067</v>
      </c>
      <c r="W3075" s="1" t="s">
        <v>99</v>
      </c>
      <c r="X3075" s="1" t="s">
        <v>69</v>
      </c>
      <c r="Y3075" s="1" t="s">
        <v>70</v>
      </c>
      <c r="Z3075" s="1" t="s">
        <v>70</v>
      </c>
      <c r="AA3075" s="1" t="s">
        <v>70</v>
      </c>
      <c r="AB3075" s="1" t="s">
        <v>70</v>
      </c>
      <c r="AC3075" s="1" t="s">
        <v>80</v>
      </c>
      <c r="AD3075" s="1" t="s">
        <v>69</v>
      </c>
      <c r="AE3075" s="1" t="s">
        <v>69</v>
      </c>
      <c r="AF3075" s="1" t="s">
        <v>69</v>
      </c>
      <c r="AG3075" s="1" t="s">
        <v>69</v>
      </c>
      <c r="AH3075" s="1" t="s">
        <v>70</v>
      </c>
      <c r="AI3075" s="1" t="s">
        <v>69</v>
      </c>
      <c r="AJ3075" s="1" t="s">
        <v>69</v>
      </c>
      <c r="AK3075" s="1" t="s">
        <v>69</v>
      </c>
      <c r="AL3075" s="1" t="s">
        <v>69</v>
      </c>
      <c r="AM3075" s="1" t="s">
        <v>69</v>
      </c>
      <c r="AN3075" s="1" t="s">
        <v>69</v>
      </c>
      <c r="AO3075" s="1" t="s">
        <v>69</v>
      </c>
      <c r="AP3075" s="1" t="s">
        <v>70</v>
      </c>
      <c r="AQ3075" s="1" t="s">
        <v>70</v>
      </c>
      <c r="AR3075" s="1" t="s">
        <v>69</v>
      </c>
      <c r="AS3075" s="1" t="s">
        <v>69</v>
      </c>
      <c r="AT3075" s="1" t="s">
        <v>69</v>
      </c>
      <c r="AU3075" s="1" t="s">
        <v>69</v>
      </c>
      <c r="AV3075" s="1" t="s">
        <v>70</v>
      </c>
      <c r="AW3075" s="1" t="s">
        <v>70</v>
      </c>
      <c r="AX3075" s="1" t="s">
        <v>70</v>
      </c>
      <c r="AY3075" s="1" t="s">
        <v>70</v>
      </c>
      <c r="AZ3075" s="1" t="s">
        <v>69</v>
      </c>
      <c r="BA3075" s="1" t="s">
        <v>70</v>
      </c>
      <c r="BB3075" s="1" t="s">
        <v>70</v>
      </c>
      <c r="BC3075" s="1" t="s">
        <v>70</v>
      </c>
      <c r="BD3075" s="1" t="s">
        <v>70</v>
      </c>
      <c r="BE3075" s="1" t="s">
        <v>70</v>
      </c>
      <c r="BF3075" s="1" t="s">
        <v>70</v>
      </c>
      <c r="BG3075" s="3">
        <v>41440.65</v>
      </c>
    </row>
    <row r="3076">
      <c r="A3076" s="1">
        <v>1019414.0</v>
      </c>
      <c r="B3076" s="1" t="s">
        <v>14193</v>
      </c>
      <c r="C3076" s="2" t="s">
        <v>14194</v>
      </c>
      <c r="D3076" s="2" t="s">
        <v>14195</v>
      </c>
      <c r="E3076" s="2" t="s">
        <v>14196</v>
      </c>
      <c r="G3076" s="2" t="s">
        <v>14197</v>
      </c>
      <c r="H3076" s="1" t="s">
        <v>14198</v>
      </c>
      <c r="I3076" s="1" t="s">
        <v>369</v>
      </c>
      <c r="J3076" s="1" t="s">
        <v>370</v>
      </c>
      <c r="K3076" s="1" t="s">
        <v>203</v>
      </c>
      <c r="L3076" s="1">
        <v>60626.0</v>
      </c>
      <c r="M3076" s="1" t="s">
        <v>8298</v>
      </c>
      <c r="N3076" s="1" t="s">
        <v>415</v>
      </c>
      <c r="U3076" s="1">
        <v>-87.666351</v>
      </c>
      <c r="V3076" s="1">
        <v>42.00787</v>
      </c>
      <c r="X3076" s="1" t="s">
        <v>69</v>
      </c>
      <c r="Y3076" s="1" t="s">
        <v>69</v>
      </c>
      <c r="Z3076" s="1" t="s">
        <v>70</v>
      </c>
      <c r="AA3076" s="1" t="s">
        <v>69</v>
      </c>
      <c r="AB3076" s="1" t="s">
        <v>69</v>
      </c>
      <c r="AC3076" s="1" t="s">
        <v>69</v>
      </c>
      <c r="AD3076" s="1" t="s">
        <v>69</v>
      </c>
      <c r="AE3076" s="1" t="s">
        <v>69</v>
      </c>
      <c r="AF3076" s="1" t="s">
        <v>70</v>
      </c>
      <c r="AG3076" s="1" t="s">
        <v>69</v>
      </c>
      <c r="AH3076" s="1" t="s">
        <v>69</v>
      </c>
      <c r="AI3076" s="1" t="s">
        <v>69</v>
      </c>
      <c r="AJ3076" s="1" t="s">
        <v>69</v>
      </c>
      <c r="AK3076" s="1" t="s">
        <v>69</v>
      </c>
      <c r="AL3076" s="1" t="s">
        <v>69</v>
      </c>
      <c r="AM3076" s="1" t="s">
        <v>69</v>
      </c>
      <c r="AN3076" s="1" t="s">
        <v>69</v>
      </c>
      <c r="AO3076" s="1" t="s">
        <v>69</v>
      </c>
      <c r="AP3076" s="1" t="s">
        <v>70</v>
      </c>
      <c r="AQ3076" s="1" t="s">
        <v>70</v>
      </c>
      <c r="AR3076" s="1" t="s">
        <v>69</v>
      </c>
      <c r="AS3076" s="1" t="s">
        <v>69</v>
      </c>
      <c r="AT3076" s="1" t="s">
        <v>69</v>
      </c>
      <c r="AU3076" s="1" t="s">
        <v>69</v>
      </c>
      <c r="AV3076" s="1" t="s">
        <v>70</v>
      </c>
      <c r="AW3076" s="1" t="s">
        <v>70</v>
      </c>
      <c r="AX3076" s="1" t="s">
        <v>70</v>
      </c>
      <c r="AY3076" s="1" t="s">
        <v>70</v>
      </c>
      <c r="AZ3076" s="1" t="s">
        <v>69</v>
      </c>
      <c r="BA3076" s="1" t="s">
        <v>70</v>
      </c>
      <c r="BB3076" s="1" t="s">
        <v>69</v>
      </c>
      <c r="BC3076" s="1" t="s">
        <v>69</v>
      </c>
      <c r="BD3076" s="1" t="s">
        <v>70</v>
      </c>
      <c r="BE3076" s="1" t="s">
        <v>70</v>
      </c>
      <c r="BF3076" s="1" t="s">
        <v>70</v>
      </c>
      <c r="BG3076" s="3">
        <v>43530.54236111111</v>
      </c>
    </row>
    <row r="3077">
      <c r="A3077" s="1">
        <v>1003531.0</v>
      </c>
      <c r="B3077" s="1" t="s">
        <v>14199</v>
      </c>
      <c r="C3077" s="2" t="s">
        <v>14200</v>
      </c>
      <c r="D3077" s="2" t="s">
        <v>14201</v>
      </c>
      <c r="H3077" s="1" t="s">
        <v>14202</v>
      </c>
      <c r="I3077" s="1" t="s">
        <v>14190</v>
      </c>
      <c r="J3077" s="1" t="s">
        <v>3905</v>
      </c>
      <c r="K3077" s="1" t="s">
        <v>349</v>
      </c>
      <c r="L3077" s="1">
        <v>81601.0</v>
      </c>
      <c r="M3077" s="1" t="s">
        <v>14203</v>
      </c>
      <c r="N3077" s="1" t="s">
        <v>9939</v>
      </c>
      <c r="U3077" s="1">
        <v>-107.32458</v>
      </c>
      <c r="V3077" s="1">
        <v>39.545582</v>
      </c>
      <c r="W3077" s="1" t="s">
        <v>548</v>
      </c>
      <c r="X3077" s="1" t="s">
        <v>69</v>
      </c>
      <c r="Y3077" s="1" t="s">
        <v>69</v>
      </c>
      <c r="Z3077" s="1" t="s">
        <v>70</v>
      </c>
      <c r="AA3077" s="1" t="s">
        <v>69</v>
      </c>
      <c r="AB3077" s="1" t="s">
        <v>69</v>
      </c>
      <c r="AC3077" s="1" t="s">
        <v>80</v>
      </c>
      <c r="AD3077" s="1" t="s">
        <v>69</v>
      </c>
      <c r="AE3077" s="1" t="s">
        <v>70</v>
      </c>
      <c r="AF3077" s="1" t="s">
        <v>69</v>
      </c>
      <c r="AG3077" s="1" t="s">
        <v>69</v>
      </c>
      <c r="AH3077" s="1" t="s">
        <v>69</v>
      </c>
      <c r="AI3077" s="1" t="s">
        <v>69</v>
      </c>
      <c r="AJ3077" s="1" t="s">
        <v>70</v>
      </c>
      <c r="AK3077" s="1" t="s">
        <v>69</v>
      </c>
      <c r="AL3077" s="1" t="s">
        <v>69</v>
      </c>
      <c r="AM3077" s="1" t="s">
        <v>69</v>
      </c>
      <c r="AN3077" s="1" t="s">
        <v>70</v>
      </c>
      <c r="AO3077" s="1" t="s">
        <v>69</v>
      </c>
      <c r="AP3077" s="1" t="s">
        <v>70</v>
      </c>
      <c r="AQ3077" s="1" t="s">
        <v>70</v>
      </c>
      <c r="AR3077" s="1" t="s">
        <v>70</v>
      </c>
      <c r="AS3077" s="1" t="s">
        <v>70</v>
      </c>
      <c r="AT3077" s="1" t="s">
        <v>69</v>
      </c>
      <c r="AU3077" s="1" t="s">
        <v>69</v>
      </c>
      <c r="AV3077" s="1" t="s">
        <v>70</v>
      </c>
      <c r="AW3077" s="1" t="s">
        <v>69</v>
      </c>
      <c r="AX3077" s="1" t="s">
        <v>70</v>
      </c>
      <c r="AY3077" s="1" t="s">
        <v>70</v>
      </c>
      <c r="AZ3077" s="1" t="s">
        <v>69</v>
      </c>
      <c r="BA3077" s="1" t="s">
        <v>70</v>
      </c>
      <c r="BB3077" s="1" t="s">
        <v>70</v>
      </c>
      <c r="BC3077" s="1" t="s">
        <v>70</v>
      </c>
      <c r="BD3077" s="1" t="s">
        <v>70</v>
      </c>
      <c r="BE3077" s="1" t="s">
        <v>70</v>
      </c>
      <c r="BF3077" s="1" t="s">
        <v>70</v>
      </c>
      <c r="BG3077" s="3">
        <v>41711.81597222222</v>
      </c>
    </row>
    <row r="3078">
      <c r="A3078" s="1">
        <v>1010247.0</v>
      </c>
      <c r="B3078" s="1" t="s">
        <v>14204</v>
      </c>
      <c r="D3078" s="2" t="s">
        <v>14205</v>
      </c>
      <c r="H3078" s="1" t="s">
        <v>14206</v>
      </c>
      <c r="I3078" s="1" t="s">
        <v>14207</v>
      </c>
      <c r="J3078" s="1" t="s">
        <v>14208</v>
      </c>
      <c r="K3078" s="1" t="s">
        <v>705</v>
      </c>
      <c r="L3078" s="1">
        <v>85501.0</v>
      </c>
      <c r="M3078" s="1" t="s">
        <v>197</v>
      </c>
      <c r="N3078" s="1" t="s">
        <v>198</v>
      </c>
      <c r="U3078" s="1">
        <v>-110.78841</v>
      </c>
      <c r="V3078" s="1">
        <v>33.396034</v>
      </c>
      <c r="W3078" s="1" t="s">
        <v>392</v>
      </c>
      <c r="X3078" s="1" t="s">
        <v>70</v>
      </c>
      <c r="Y3078" s="1" t="s">
        <v>69</v>
      </c>
      <c r="Z3078" s="1" t="s">
        <v>70</v>
      </c>
      <c r="AA3078" s="1" t="s">
        <v>69</v>
      </c>
      <c r="AB3078" s="1" t="s">
        <v>70</v>
      </c>
      <c r="AC3078" s="1" t="s">
        <v>80</v>
      </c>
      <c r="AD3078" s="1" t="s">
        <v>69</v>
      </c>
      <c r="AE3078" s="1" t="s">
        <v>70</v>
      </c>
      <c r="AF3078" s="1" t="s">
        <v>69</v>
      </c>
      <c r="AG3078" s="1" t="s">
        <v>69</v>
      </c>
      <c r="AH3078" s="1" t="s">
        <v>69</v>
      </c>
      <c r="AI3078" s="1" t="s">
        <v>70</v>
      </c>
      <c r="AJ3078" s="1" t="s">
        <v>69</v>
      </c>
      <c r="AK3078" s="1" t="s">
        <v>69</v>
      </c>
      <c r="AL3078" s="1" t="s">
        <v>69</v>
      </c>
      <c r="AM3078" s="1" t="s">
        <v>69</v>
      </c>
      <c r="AN3078" s="1" t="s">
        <v>70</v>
      </c>
      <c r="AO3078" s="1" t="s">
        <v>70</v>
      </c>
      <c r="AP3078" s="1" t="s">
        <v>70</v>
      </c>
      <c r="AQ3078" s="1" t="s">
        <v>69</v>
      </c>
      <c r="AR3078" s="1" t="s">
        <v>69</v>
      </c>
      <c r="AS3078" s="1" t="s">
        <v>70</v>
      </c>
      <c r="AT3078" s="1" t="s">
        <v>69</v>
      </c>
      <c r="AU3078" s="1" t="s">
        <v>69</v>
      </c>
      <c r="AV3078" s="1" t="s">
        <v>69</v>
      </c>
      <c r="AW3078" s="1" t="s">
        <v>70</v>
      </c>
      <c r="AX3078" s="1" t="s">
        <v>69</v>
      </c>
      <c r="AY3078" s="1" t="s">
        <v>70</v>
      </c>
      <c r="AZ3078" s="1" t="s">
        <v>69</v>
      </c>
      <c r="BA3078" s="1" t="s">
        <v>69</v>
      </c>
      <c r="BB3078" s="1" t="s">
        <v>70</v>
      </c>
      <c r="BC3078" s="1" t="s">
        <v>70</v>
      </c>
      <c r="BD3078" s="1" t="s">
        <v>70</v>
      </c>
      <c r="BE3078" s="1" t="s">
        <v>70</v>
      </c>
      <c r="BF3078" s="1" t="s">
        <v>70</v>
      </c>
      <c r="BG3078" s="3">
        <v>41787.71111111111</v>
      </c>
    </row>
    <row r="3079">
      <c r="A3079" s="1">
        <v>1005893.0</v>
      </c>
      <c r="B3079" s="1" t="s">
        <v>14209</v>
      </c>
      <c r="H3079" s="1" t="s">
        <v>14210</v>
      </c>
      <c r="I3079" s="1" t="s">
        <v>14211</v>
      </c>
      <c r="J3079" s="1" t="s">
        <v>5396</v>
      </c>
      <c r="K3079" s="1" t="s">
        <v>244</v>
      </c>
      <c r="U3079" s="1">
        <v>-75.128098</v>
      </c>
      <c r="V3079" s="1">
        <v>39.8955</v>
      </c>
      <c r="X3079" s="1" t="s">
        <v>70</v>
      </c>
      <c r="Y3079" s="1" t="s">
        <v>70</v>
      </c>
      <c r="Z3079" s="1" t="s">
        <v>70</v>
      </c>
      <c r="AA3079" s="1" t="s">
        <v>70</v>
      </c>
      <c r="AB3079" s="1" t="s">
        <v>70</v>
      </c>
      <c r="AC3079" s="1" t="s">
        <v>80</v>
      </c>
      <c r="BG3079" s="1">
        <v>2009.0</v>
      </c>
    </row>
    <row r="3080">
      <c r="A3080" s="1">
        <v>1004269.0</v>
      </c>
      <c r="B3080" s="1" t="s">
        <v>14212</v>
      </c>
      <c r="C3080" s="2" t="s">
        <v>14213</v>
      </c>
      <c r="D3080" s="2" t="s">
        <v>14214</v>
      </c>
      <c r="E3080" s="2" t="s">
        <v>14215</v>
      </c>
      <c r="H3080" s="1" t="s">
        <v>14216</v>
      </c>
      <c r="I3080" s="1" t="s">
        <v>133</v>
      </c>
      <c r="J3080" s="1" t="s">
        <v>134</v>
      </c>
      <c r="K3080" s="1" t="s">
        <v>134</v>
      </c>
      <c r="L3080" s="1">
        <v>20007.0</v>
      </c>
      <c r="M3080" s="1" t="s">
        <v>14217</v>
      </c>
      <c r="N3080" s="1" t="s">
        <v>79</v>
      </c>
      <c r="U3080" s="1">
        <v>-77.068298</v>
      </c>
      <c r="V3080" s="1">
        <v>38.915798</v>
      </c>
      <c r="X3080" s="1" t="s">
        <v>69</v>
      </c>
      <c r="Y3080" s="1" t="s">
        <v>69</v>
      </c>
      <c r="Z3080" s="1" t="s">
        <v>69</v>
      </c>
      <c r="AA3080" s="1" t="s">
        <v>69</v>
      </c>
      <c r="AB3080" s="1" t="s">
        <v>69</v>
      </c>
      <c r="AC3080" s="1" t="s">
        <v>69</v>
      </c>
      <c r="AD3080" s="1" t="s">
        <v>69</v>
      </c>
      <c r="AE3080" s="1" t="s">
        <v>69</v>
      </c>
      <c r="AF3080" s="1" t="s">
        <v>69</v>
      </c>
      <c r="AG3080" s="1" t="s">
        <v>69</v>
      </c>
      <c r="AH3080" s="1" t="s">
        <v>69</v>
      </c>
      <c r="AI3080" s="1" t="s">
        <v>69</v>
      </c>
      <c r="AJ3080" s="1" t="s">
        <v>69</v>
      </c>
      <c r="AK3080" s="1" t="s">
        <v>69</v>
      </c>
      <c r="AL3080" s="1" t="s">
        <v>69</v>
      </c>
      <c r="AM3080" s="1" t="s">
        <v>69</v>
      </c>
      <c r="AN3080" s="1" t="s">
        <v>70</v>
      </c>
      <c r="AO3080" s="1" t="s">
        <v>69</v>
      </c>
      <c r="AP3080" s="1" t="s">
        <v>70</v>
      </c>
      <c r="AQ3080" s="1" t="s">
        <v>70</v>
      </c>
      <c r="AR3080" s="1" t="s">
        <v>69</v>
      </c>
      <c r="AS3080" s="1" t="s">
        <v>69</v>
      </c>
      <c r="AT3080" s="1" t="s">
        <v>69</v>
      </c>
      <c r="AU3080" s="1" t="s">
        <v>70</v>
      </c>
      <c r="AV3080" s="1" t="s">
        <v>69</v>
      </c>
      <c r="AW3080" s="1" t="s">
        <v>70</v>
      </c>
      <c r="AX3080" s="1" t="s">
        <v>69</v>
      </c>
      <c r="AY3080" s="1" t="s">
        <v>70</v>
      </c>
      <c r="AZ3080" s="1" t="s">
        <v>69</v>
      </c>
      <c r="BA3080" s="1" t="s">
        <v>70</v>
      </c>
      <c r="BB3080" s="1" t="s">
        <v>69</v>
      </c>
      <c r="BC3080" s="1" t="s">
        <v>70</v>
      </c>
      <c r="BD3080" s="1" t="s">
        <v>70</v>
      </c>
      <c r="BE3080" s="1" t="s">
        <v>70</v>
      </c>
      <c r="BF3080" s="1" t="s">
        <v>70</v>
      </c>
      <c r="BG3080" s="3">
        <v>42100.52013888889</v>
      </c>
    </row>
    <row r="3081">
      <c r="A3081" s="1">
        <v>1005453.0</v>
      </c>
      <c r="B3081" s="1" t="s">
        <v>14218</v>
      </c>
      <c r="C3081" s="2" t="s">
        <v>14219</v>
      </c>
      <c r="D3081" s="2" t="s">
        <v>14220</v>
      </c>
      <c r="H3081" s="1" t="s">
        <v>14221</v>
      </c>
      <c r="I3081" s="1" t="s">
        <v>14222</v>
      </c>
      <c r="J3081" s="1" t="s">
        <v>4236</v>
      </c>
      <c r="K3081" s="1" t="s">
        <v>96</v>
      </c>
      <c r="L3081" s="1">
        <v>12078.0</v>
      </c>
      <c r="M3081" s="1" t="s">
        <v>14223</v>
      </c>
      <c r="N3081" s="1" t="s">
        <v>1469</v>
      </c>
      <c r="U3081" s="1">
        <v>-74.345161</v>
      </c>
      <c r="V3081" s="1">
        <v>43.052067</v>
      </c>
      <c r="W3081" s="1" t="s">
        <v>392</v>
      </c>
      <c r="X3081" s="1" t="s">
        <v>69</v>
      </c>
      <c r="Y3081" s="1" t="s">
        <v>69</v>
      </c>
      <c r="Z3081" s="1" t="s">
        <v>70</v>
      </c>
      <c r="AA3081" s="1" t="s">
        <v>69</v>
      </c>
      <c r="AB3081" s="1" t="s">
        <v>69</v>
      </c>
      <c r="AC3081" s="1" t="s">
        <v>70</v>
      </c>
      <c r="AD3081" s="1" t="s">
        <v>69</v>
      </c>
      <c r="AE3081" s="1" t="s">
        <v>70</v>
      </c>
      <c r="AF3081" s="1" t="s">
        <v>70</v>
      </c>
      <c r="AG3081" s="1" t="s">
        <v>69</v>
      </c>
      <c r="AH3081" s="1" t="s">
        <v>69</v>
      </c>
      <c r="AI3081" s="1" t="s">
        <v>70</v>
      </c>
      <c r="AJ3081" s="1" t="s">
        <v>69</v>
      </c>
      <c r="AK3081" s="1" t="s">
        <v>69</v>
      </c>
      <c r="AL3081" s="1" t="s">
        <v>70</v>
      </c>
      <c r="AM3081" s="1" t="s">
        <v>70</v>
      </c>
      <c r="AN3081" s="1" t="s">
        <v>70</v>
      </c>
      <c r="AO3081" s="1" t="s">
        <v>69</v>
      </c>
      <c r="AP3081" s="1" t="s">
        <v>70</v>
      </c>
      <c r="AQ3081" s="1" t="s">
        <v>70</v>
      </c>
      <c r="AR3081" s="1" t="s">
        <v>69</v>
      </c>
      <c r="AS3081" s="1" t="s">
        <v>70</v>
      </c>
      <c r="AT3081" s="1" t="s">
        <v>69</v>
      </c>
      <c r="AU3081" s="1" t="s">
        <v>70</v>
      </c>
      <c r="AV3081" s="1" t="s">
        <v>69</v>
      </c>
      <c r="AW3081" s="1" t="s">
        <v>70</v>
      </c>
      <c r="AX3081" s="1" t="s">
        <v>70</v>
      </c>
      <c r="AY3081" s="1" t="s">
        <v>70</v>
      </c>
      <c r="AZ3081" s="1" t="s">
        <v>69</v>
      </c>
      <c r="BA3081" s="1" t="s">
        <v>70</v>
      </c>
      <c r="BB3081" s="1" t="s">
        <v>70</v>
      </c>
      <c r="BC3081" s="1" t="s">
        <v>70</v>
      </c>
      <c r="BD3081" s="1" t="s">
        <v>70</v>
      </c>
      <c r="BE3081" s="1" t="s">
        <v>70</v>
      </c>
      <c r="BF3081" s="1" t="s">
        <v>70</v>
      </c>
      <c r="BG3081" s="3">
        <v>41727.00277777778</v>
      </c>
    </row>
    <row r="3082">
      <c r="A3082" s="1">
        <v>2000011.0</v>
      </c>
      <c r="B3082" s="1" t="s">
        <v>14224</v>
      </c>
      <c r="C3082" s="2" t="s">
        <v>14225</v>
      </c>
      <c r="D3082" s="2" t="s">
        <v>14226</v>
      </c>
      <c r="K3082" s="1" t="s">
        <v>488</v>
      </c>
      <c r="X3082" s="1" t="s">
        <v>69</v>
      </c>
      <c r="Y3082" s="1" t="s">
        <v>70</v>
      </c>
      <c r="Z3082" s="1" t="s">
        <v>70</v>
      </c>
      <c r="AA3082" s="1" t="s">
        <v>70</v>
      </c>
      <c r="AB3082" s="1" t="s">
        <v>70</v>
      </c>
      <c r="AC3082" s="1" t="s">
        <v>80</v>
      </c>
      <c r="BG3082" s="1">
        <v>2013.0</v>
      </c>
    </row>
    <row r="3083">
      <c r="A3083" s="1">
        <v>1007592.0</v>
      </c>
      <c r="B3083" s="1" t="s">
        <v>14227</v>
      </c>
      <c r="H3083" s="1" t="s">
        <v>14228</v>
      </c>
      <c r="I3083" s="1" t="s">
        <v>310</v>
      </c>
      <c r="J3083" s="1" t="s">
        <v>2355</v>
      </c>
      <c r="K3083" s="1" t="s">
        <v>311</v>
      </c>
      <c r="L3083" s="1">
        <v>21215.0</v>
      </c>
      <c r="U3083" s="1">
        <v>-76.659798</v>
      </c>
      <c r="V3083" s="1">
        <v>39.346901</v>
      </c>
      <c r="X3083" s="1" t="s">
        <v>70</v>
      </c>
      <c r="Y3083" s="1" t="s">
        <v>70</v>
      </c>
      <c r="Z3083" s="1" t="s">
        <v>70</v>
      </c>
      <c r="AA3083" s="1" t="s">
        <v>70</v>
      </c>
      <c r="AB3083" s="1" t="s">
        <v>70</v>
      </c>
      <c r="AC3083" s="1" t="s">
        <v>80</v>
      </c>
      <c r="AD3083" s="1" t="s">
        <v>70</v>
      </c>
      <c r="AE3083" s="1" t="s">
        <v>70</v>
      </c>
      <c r="AF3083" s="1" t="s">
        <v>70</v>
      </c>
      <c r="AG3083" s="1" t="s">
        <v>70</v>
      </c>
      <c r="AH3083" s="1" t="s">
        <v>70</v>
      </c>
      <c r="AI3083" s="1" t="s">
        <v>70</v>
      </c>
      <c r="AJ3083" s="1" t="s">
        <v>70</v>
      </c>
      <c r="AK3083" s="1" t="s">
        <v>69</v>
      </c>
      <c r="AL3083" s="1" t="s">
        <v>70</v>
      </c>
      <c r="AM3083" s="1" t="s">
        <v>70</v>
      </c>
      <c r="AN3083" s="1" t="s">
        <v>70</v>
      </c>
      <c r="AO3083" s="1" t="s">
        <v>70</v>
      </c>
      <c r="AP3083" s="1" t="s">
        <v>70</v>
      </c>
      <c r="AQ3083" s="1" t="s">
        <v>70</v>
      </c>
      <c r="AR3083" s="1" t="s">
        <v>70</v>
      </c>
      <c r="AS3083" s="1" t="s">
        <v>70</v>
      </c>
      <c r="AT3083" s="1" t="s">
        <v>70</v>
      </c>
      <c r="AU3083" s="1" t="s">
        <v>70</v>
      </c>
      <c r="AV3083" s="1" t="s">
        <v>70</v>
      </c>
      <c r="AW3083" s="1" t="s">
        <v>70</v>
      </c>
      <c r="AX3083" s="1" t="s">
        <v>70</v>
      </c>
      <c r="AY3083" s="1" t="s">
        <v>70</v>
      </c>
      <c r="AZ3083" s="1" t="s">
        <v>70</v>
      </c>
      <c r="BA3083" s="1" t="s">
        <v>70</v>
      </c>
      <c r="BB3083" s="1" t="s">
        <v>70</v>
      </c>
      <c r="BC3083" s="1" t="s">
        <v>70</v>
      </c>
      <c r="BD3083" s="1" t="s">
        <v>70</v>
      </c>
      <c r="BE3083" s="1" t="s">
        <v>70</v>
      </c>
      <c r="BF3083" s="1" t="s">
        <v>70</v>
      </c>
      <c r="BG3083" s="3">
        <v>40764.61944444444</v>
      </c>
    </row>
    <row r="3084">
      <c r="A3084" s="1">
        <v>1009534.0</v>
      </c>
      <c r="B3084" s="1" t="s">
        <v>14229</v>
      </c>
      <c r="D3084" s="2" t="s">
        <v>14230</v>
      </c>
      <c r="H3084" s="1" t="s">
        <v>14231</v>
      </c>
      <c r="I3084" s="1" t="s">
        <v>14232</v>
      </c>
      <c r="K3084" s="1" t="s">
        <v>77</v>
      </c>
      <c r="L3084" s="1">
        <v>44833.0</v>
      </c>
      <c r="U3084" s="1">
        <v>-82.790001</v>
      </c>
      <c r="V3084" s="1">
        <v>40.731602</v>
      </c>
      <c r="X3084" s="1" t="s">
        <v>69</v>
      </c>
      <c r="Y3084" s="1" t="s">
        <v>70</v>
      </c>
      <c r="Z3084" s="1" t="s">
        <v>70</v>
      </c>
      <c r="AA3084" s="1" t="s">
        <v>70</v>
      </c>
      <c r="AB3084" s="1" t="s">
        <v>70</v>
      </c>
      <c r="AC3084" s="1" t="s">
        <v>80</v>
      </c>
      <c r="BG3084" s="1">
        <v>2013.0</v>
      </c>
    </row>
    <row r="3085">
      <c r="A3085" s="1">
        <v>1002036.0</v>
      </c>
      <c r="B3085" s="1" t="s">
        <v>14233</v>
      </c>
      <c r="C3085" s="2" t="s">
        <v>12701</v>
      </c>
      <c r="H3085" s="1" t="s">
        <v>14234</v>
      </c>
      <c r="I3085" s="1" t="s">
        <v>10538</v>
      </c>
      <c r="J3085" s="1" t="s">
        <v>1703</v>
      </c>
      <c r="K3085" s="1" t="s">
        <v>1521</v>
      </c>
      <c r="L3085" s="1">
        <v>2886.0</v>
      </c>
      <c r="M3085" s="1" t="s">
        <v>13271</v>
      </c>
      <c r="N3085" s="1" t="s">
        <v>2846</v>
      </c>
      <c r="U3085" s="1">
        <v>-71.431</v>
      </c>
      <c r="V3085" s="1">
        <v>41.66</v>
      </c>
      <c r="X3085" s="1" t="s">
        <v>69</v>
      </c>
      <c r="Y3085" s="1" t="s">
        <v>69</v>
      </c>
      <c r="Z3085" s="1" t="s">
        <v>69</v>
      </c>
      <c r="AA3085" s="1" t="s">
        <v>69</v>
      </c>
      <c r="AB3085" s="1" t="s">
        <v>69</v>
      </c>
      <c r="AC3085" s="1" t="s">
        <v>80</v>
      </c>
      <c r="AD3085" s="1" t="s">
        <v>69</v>
      </c>
      <c r="AE3085" s="1" t="s">
        <v>69</v>
      </c>
      <c r="AF3085" s="1" t="s">
        <v>69</v>
      </c>
      <c r="AG3085" s="1" t="s">
        <v>69</v>
      </c>
      <c r="AH3085" s="1" t="s">
        <v>69</v>
      </c>
      <c r="AI3085" s="1" t="s">
        <v>69</v>
      </c>
      <c r="AJ3085" s="1" t="s">
        <v>70</v>
      </c>
      <c r="AK3085" s="1" t="s">
        <v>69</v>
      </c>
      <c r="AL3085" s="1" t="s">
        <v>69</v>
      </c>
      <c r="AM3085" s="1" t="s">
        <v>70</v>
      </c>
      <c r="AN3085" s="1" t="s">
        <v>69</v>
      </c>
      <c r="AO3085" s="1" t="s">
        <v>69</v>
      </c>
      <c r="AP3085" s="1" t="s">
        <v>70</v>
      </c>
      <c r="AQ3085" s="1" t="s">
        <v>70</v>
      </c>
      <c r="AR3085" s="1" t="s">
        <v>69</v>
      </c>
      <c r="AS3085" s="1" t="s">
        <v>69</v>
      </c>
      <c r="AT3085" s="1" t="s">
        <v>69</v>
      </c>
      <c r="AU3085" s="1" t="s">
        <v>70</v>
      </c>
      <c r="AV3085" s="1" t="s">
        <v>69</v>
      </c>
      <c r="AW3085" s="1" t="s">
        <v>70</v>
      </c>
      <c r="AX3085" s="1" t="s">
        <v>70</v>
      </c>
      <c r="AY3085" s="1" t="s">
        <v>70</v>
      </c>
      <c r="AZ3085" s="1" t="s">
        <v>69</v>
      </c>
      <c r="BA3085" s="1" t="s">
        <v>70</v>
      </c>
      <c r="BB3085" s="1" t="s">
        <v>70</v>
      </c>
      <c r="BC3085" s="1" t="s">
        <v>70</v>
      </c>
      <c r="BD3085" s="1" t="s">
        <v>70</v>
      </c>
      <c r="BE3085" s="1" t="s">
        <v>70</v>
      </c>
      <c r="BF3085" s="1" t="s">
        <v>70</v>
      </c>
      <c r="BG3085" s="3">
        <v>42713.51458333333</v>
      </c>
    </row>
    <row r="3086">
      <c r="A3086" s="1">
        <v>1017990.0</v>
      </c>
      <c r="B3086" s="1" t="s">
        <v>14235</v>
      </c>
      <c r="H3086" s="1" t="s">
        <v>14236</v>
      </c>
      <c r="I3086" s="1" t="s">
        <v>6128</v>
      </c>
      <c r="J3086" s="1" t="s">
        <v>6128</v>
      </c>
      <c r="K3086" s="1" t="s">
        <v>656</v>
      </c>
      <c r="L3086" s="1">
        <v>95827.0</v>
      </c>
      <c r="M3086" s="1" t="s">
        <v>14237</v>
      </c>
      <c r="N3086" s="1" t="s">
        <v>11067</v>
      </c>
      <c r="U3086" s="1">
        <v>-121.33337</v>
      </c>
      <c r="V3086" s="1">
        <v>38.550758</v>
      </c>
      <c r="X3086" s="1" t="s">
        <v>69</v>
      </c>
      <c r="Y3086" s="1" t="s">
        <v>70</v>
      </c>
      <c r="Z3086" s="1" t="s">
        <v>70</v>
      </c>
      <c r="AA3086" s="1" t="s">
        <v>70</v>
      </c>
      <c r="AB3086" s="1" t="s">
        <v>70</v>
      </c>
      <c r="AC3086" s="1" t="s">
        <v>80</v>
      </c>
      <c r="AD3086" s="1" t="s">
        <v>69</v>
      </c>
      <c r="AE3086" s="1" t="s">
        <v>69</v>
      </c>
      <c r="AF3086" s="1" t="s">
        <v>70</v>
      </c>
      <c r="AG3086" s="1" t="s">
        <v>69</v>
      </c>
      <c r="AH3086" s="1" t="s">
        <v>70</v>
      </c>
      <c r="AI3086" s="1" t="s">
        <v>69</v>
      </c>
      <c r="AJ3086" s="1" t="s">
        <v>69</v>
      </c>
      <c r="AK3086" s="1" t="s">
        <v>69</v>
      </c>
      <c r="AL3086" s="1" t="s">
        <v>70</v>
      </c>
      <c r="AM3086" s="1" t="s">
        <v>70</v>
      </c>
      <c r="AN3086" s="1" t="s">
        <v>70</v>
      </c>
      <c r="AO3086" s="1" t="s">
        <v>70</v>
      </c>
      <c r="AP3086" s="1" t="s">
        <v>70</v>
      </c>
      <c r="AQ3086" s="1" t="s">
        <v>70</v>
      </c>
      <c r="AR3086" s="1" t="s">
        <v>70</v>
      </c>
      <c r="AS3086" s="1" t="s">
        <v>70</v>
      </c>
      <c r="AT3086" s="1" t="s">
        <v>69</v>
      </c>
      <c r="AU3086" s="1" t="s">
        <v>70</v>
      </c>
      <c r="AV3086" s="1" t="s">
        <v>70</v>
      </c>
      <c r="AW3086" s="1" t="s">
        <v>70</v>
      </c>
      <c r="AX3086" s="1" t="s">
        <v>69</v>
      </c>
      <c r="AY3086" s="1" t="s">
        <v>70</v>
      </c>
      <c r="AZ3086" s="1" t="s">
        <v>69</v>
      </c>
      <c r="BA3086" s="1" t="s">
        <v>70</v>
      </c>
      <c r="BB3086" s="1" t="s">
        <v>69</v>
      </c>
      <c r="BC3086" s="1" t="s">
        <v>70</v>
      </c>
      <c r="BD3086" s="1" t="s">
        <v>70</v>
      </c>
      <c r="BE3086" s="1" t="s">
        <v>70</v>
      </c>
      <c r="BF3086" s="1" t="s">
        <v>70</v>
      </c>
      <c r="BG3086" s="3">
        <v>42867.67291666667</v>
      </c>
    </row>
    <row r="3087">
      <c r="A3087" s="1">
        <v>1005685.0</v>
      </c>
      <c r="B3087" s="1" t="s">
        <v>14238</v>
      </c>
      <c r="C3087" s="2" t="s">
        <v>14239</v>
      </c>
      <c r="H3087" s="1" t="s">
        <v>14240</v>
      </c>
      <c r="I3087" s="1" t="s">
        <v>14241</v>
      </c>
      <c r="J3087" s="1" t="s">
        <v>14242</v>
      </c>
      <c r="K3087" s="1" t="s">
        <v>203</v>
      </c>
      <c r="L3087" s="1">
        <v>62938.0</v>
      </c>
      <c r="U3087" s="1">
        <v>-88.484901</v>
      </c>
      <c r="V3087" s="1">
        <v>37.3671</v>
      </c>
      <c r="X3087" s="1" t="s">
        <v>70</v>
      </c>
      <c r="Y3087" s="1" t="s">
        <v>70</v>
      </c>
      <c r="Z3087" s="1" t="s">
        <v>70</v>
      </c>
      <c r="AA3087" s="1" t="s">
        <v>70</v>
      </c>
      <c r="AB3087" s="1" t="s">
        <v>70</v>
      </c>
      <c r="AC3087" s="1" t="s">
        <v>80</v>
      </c>
      <c r="BG3087" s="1">
        <v>2009.0</v>
      </c>
    </row>
    <row r="3088">
      <c r="A3088" s="1">
        <v>1009239.0</v>
      </c>
      <c r="B3088" s="1" t="s">
        <v>14243</v>
      </c>
      <c r="C3088" s="2" t="s">
        <v>14244</v>
      </c>
      <c r="H3088" s="1" t="s">
        <v>14245</v>
      </c>
      <c r="I3088" s="1" t="s">
        <v>14246</v>
      </c>
      <c r="K3088" s="1" t="s">
        <v>656</v>
      </c>
      <c r="L3088" s="1">
        <v>95658.0</v>
      </c>
      <c r="U3088" s="1">
        <v>-121.117</v>
      </c>
      <c r="V3088" s="1">
        <v>38.833801</v>
      </c>
      <c r="X3088" s="1" t="s">
        <v>69</v>
      </c>
      <c r="Y3088" s="1" t="s">
        <v>70</v>
      </c>
      <c r="Z3088" s="1" t="s">
        <v>70</v>
      </c>
      <c r="AA3088" s="1" t="s">
        <v>70</v>
      </c>
      <c r="AB3088" s="1" t="s">
        <v>70</v>
      </c>
      <c r="AC3088" s="1" t="s">
        <v>80</v>
      </c>
      <c r="BG3088" s="1">
        <v>2013.0</v>
      </c>
    </row>
    <row r="3089">
      <c r="A3089" s="1">
        <v>1005099.0</v>
      </c>
      <c r="B3089" s="1" t="s">
        <v>14247</v>
      </c>
      <c r="C3089" s="2" t="s">
        <v>14248</v>
      </c>
      <c r="D3089" s="2" t="s">
        <v>14249</v>
      </c>
      <c r="H3089" s="1" t="s">
        <v>14250</v>
      </c>
      <c r="I3089" s="1" t="s">
        <v>14251</v>
      </c>
      <c r="J3089" s="1" t="s">
        <v>906</v>
      </c>
      <c r="K3089" s="1" t="s">
        <v>349</v>
      </c>
      <c r="L3089" s="1">
        <v>80401.0</v>
      </c>
      <c r="M3089" s="1" t="s">
        <v>14252</v>
      </c>
      <c r="N3089" s="1" t="s">
        <v>603</v>
      </c>
      <c r="U3089" s="1">
        <v>-105.226</v>
      </c>
      <c r="V3089" s="1">
        <v>39.755402</v>
      </c>
      <c r="W3089" s="1" t="s">
        <v>392</v>
      </c>
      <c r="X3089" s="1" t="s">
        <v>69</v>
      </c>
      <c r="Y3089" s="1" t="s">
        <v>70</v>
      </c>
      <c r="Z3089" s="1" t="s">
        <v>70</v>
      </c>
      <c r="AA3089" s="1" t="s">
        <v>70</v>
      </c>
      <c r="AB3089" s="1" t="s">
        <v>69</v>
      </c>
      <c r="AC3089" s="1" t="s">
        <v>69</v>
      </c>
      <c r="AD3089" s="1" t="s">
        <v>69</v>
      </c>
      <c r="AE3089" s="1" t="s">
        <v>69</v>
      </c>
      <c r="AF3089" s="1" t="s">
        <v>70</v>
      </c>
      <c r="AG3089" s="1" t="s">
        <v>69</v>
      </c>
      <c r="AH3089" s="1" t="s">
        <v>69</v>
      </c>
      <c r="AI3089" s="1" t="s">
        <v>69</v>
      </c>
      <c r="AJ3089" s="1" t="s">
        <v>69</v>
      </c>
      <c r="AK3089" s="1" t="s">
        <v>69</v>
      </c>
      <c r="AL3089" s="1" t="s">
        <v>69</v>
      </c>
      <c r="AM3089" s="1" t="s">
        <v>69</v>
      </c>
      <c r="AN3089" s="1" t="s">
        <v>69</v>
      </c>
      <c r="AO3089" s="1" t="s">
        <v>69</v>
      </c>
      <c r="AP3089" s="1" t="s">
        <v>70</v>
      </c>
      <c r="AQ3089" s="1" t="s">
        <v>69</v>
      </c>
      <c r="AR3089" s="1" t="s">
        <v>69</v>
      </c>
      <c r="AS3089" s="1" t="s">
        <v>69</v>
      </c>
      <c r="AT3089" s="1" t="s">
        <v>69</v>
      </c>
      <c r="AU3089" s="1" t="s">
        <v>69</v>
      </c>
      <c r="AV3089" s="1" t="s">
        <v>70</v>
      </c>
      <c r="AW3089" s="1" t="s">
        <v>69</v>
      </c>
      <c r="AX3089" s="1" t="s">
        <v>69</v>
      </c>
      <c r="AY3089" s="1" t="s">
        <v>70</v>
      </c>
      <c r="AZ3089" s="1" t="s">
        <v>69</v>
      </c>
      <c r="BA3089" s="1" t="s">
        <v>70</v>
      </c>
      <c r="BB3089" s="1" t="s">
        <v>69</v>
      </c>
      <c r="BC3089" s="1" t="s">
        <v>70</v>
      </c>
      <c r="BD3089" s="1" t="s">
        <v>69</v>
      </c>
      <c r="BE3089" s="1" t="s">
        <v>70</v>
      </c>
      <c r="BF3089" s="1" t="s">
        <v>70</v>
      </c>
      <c r="BG3089" s="3">
        <v>41751.53194444445</v>
      </c>
    </row>
    <row r="3090">
      <c r="A3090" s="1">
        <v>1008863.0</v>
      </c>
      <c r="B3090" s="1" t="s">
        <v>14253</v>
      </c>
      <c r="C3090" s="2" t="s">
        <v>14254</v>
      </c>
      <c r="D3090" s="2" t="s">
        <v>14255</v>
      </c>
      <c r="F3090" s="2" t="s">
        <v>14256</v>
      </c>
      <c r="H3090" s="1" t="s">
        <v>14257</v>
      </c>
      <c r="I3090" s="1" t="s">
        <v>3859</v>
      </c>
      <c r="J3090" s="1" t="s">
        <v>3859</v>
      </c>
      <c r="K3090" s="1" t="s">
        <v>656</v>
      </c>
      <c r="L3090" s="1">
        <v>92102.0</v>
      </c>
      <c r="M3090" s="1" t="s">
        <v>224</v>
      </c>
      <c r="N3090" s="1" t="s">
        <v>6529</v>
      </c>
      <c r="U3090" s="1">
        <v>-117.13455</v>
      </c>
      <c r="V3090" s="1">
        <v>32.717922</v>
      </c>
      <c r="X3090" s="1" t="s">
        <v>69</v>
      </c>
      <c r="Y3090" s="1" t="s">
        <v>69</v>
      </c>
      <c r="Z3090" s="1" t="s">
        <v>69</v>
      </c>
      <c r="AA3090" s="1" t="s">
        <v>70</v>
      </c>
      <c r="AB3090" s="1" t="s">
        <v>69</v>
      </c>
      <c r="AC3090" s="1" t="s">
        <v>70</v>
      </c>
      <c r="AD3090" s="1" t="s">
        <v>69</v>
      </c>
      <c r="AE3090" s="1" t="s">
        <v>70</v>
      </c>
      <c r="AF3090" s="1" t="s">
        <v>69</v>
      </c>
      <c r="AG3090" s="1" t="s">
        <v>70</v>
      </c>
      <c r="AH3090" s="1" t="s">
        <v>69</v>
      </c>
      <c r="AI3090" s="1" t="s">
        <v>69</v>
      </c>
      <c r="AJ3090" s="1" t="s">
        <v>69</v>
      </c>
      <c r="AK3090" s="1" t="s">
        <v>69</v>
      </c>
      <c r="AL3090" s="1" t="s">
        <v>69</v>
      </c>
      <c r="AM3090" s="1" t="s">
        <v>69</v>
      </c>
      <c r="AN3090" s="1" t="s">
        <v>69</v>
      </c>
      <c r="AO3090" s="1" t="s">
        <v>69</v>
      </c>
      <c r="AP3090" s="1" t="s">
        <v>70</v>
      </c>
      <c r="AQ3090" s="1" t="s">
        <v>69</v>
      </c>
      <c r="AR3090" s="1" t="s">
        <v>69</v>
      </c>
      <c r="AS3090" s="1" t="s">
        <v>70</v>
      </c>
      <c r="AT3090" s="1" t="s">
        <v>69</v>
      </c>
      <c r="AU3090" s="1" t="s">
        <v>69</v>
      </c>
      <c r="AV3090" s="1" t="s">
        <v>70</v>
      </c>
      <c r="AW3090" s="1" t="s">
        <v>70</v>
      </c>
      <c r="AX3090" s="1" t="s">
        <v>69</v>
      </c>
      <c r="AY3090" s="1" t="s">
        <v>70</v>
      </c>
      <c r="AZ3090" s="1" t="s">
        <v>69</v>
      </c>
      <c r="BA3090" s="1" t="s">
        <v>70</v>
      </c>
      <c r="BB3090" s="1" t="s">
        <v>69</v>
      </c>
      <c r="BC3090" s="1" t="s">
        <v>70</v>
      </c>
      <c r="BD3090" s="1" t="s">
        <v>70</v>
      </c>
      <c r="BE3090" s="1" t="s">
        <v>70</v>
      </c>
      <c r="BF3090" s="1" t="s">
        <v>69</v>
      </c>
      <c r="BG3090" s="3">
        <v>42548.71875</v>
      </c>
    </row>
    <row r="3091">
      <c r="A3091" s="1">
        <v>1007096.0</v>
      </c>
      <c r="B3091" s="1" t="s">
        <v>14258</v>
      </c>
      <c r="H3091" s="1" t="s">
        <v>14259</v>
      </c>
      <c r="I3091" s="1" t="s">
        <v>14260</v>
      </c>
      <c r="J3091" s="1" t="s">
        <v>2910</v>
      </c>
      <c r="K3091" s="1" t="s">
        <v>188</v>
      </c>
      <c r="L3091" s="1">
        <v>17063.0</v>
      </c>
      <c r="U3091" s="1">
        <v>-77.5299</v>
      </c>
      <c r="V3091" s="1">
        <v>40.749199</v>
      </c>
      <c r="X3091" s="1" t="s">
        <v>70</v>
      </c>
      <c r="Y3091" s="1" t="s">
        <v>70</v>
      </c>
      <c r="Z3091" s="1" t="s">
        <v>70</v>
      </c>
      <c r="AA3091" s="1" t="s">
        <v>70</v>
      </c>
      <c r="AB3091" s="1" t="s">
        <v>70</v>
      </c>
      <c r="AC3091" s="1" t="s">
        <v>80</v>
      </c>
      <c r="BG3091" s="1">
        <v>2009.0</v>
      </c>
    </row>
    <row r="3092">
      <c r="A3092" s="1">
        <v>1007378.0</v>
      </c>
      <c r="B3092" s="1" t="s">
        <v>14261</v>
      </c>
      <c r="C3092" s="2" t="s">
        <v>14262</v>
      </c>
      <c r="D3092" s="2" t="s">
        <v>14263</v>
      </c>
      <c r="H3092" s="1" t="s">
        <v>14264</v>
      </c>
      <c r="I3092" s="1" t="s">
        <v>14265</v>
      </c>
      <c r="J3092" s="1" t="s">
        <v>14266</v>
      </c>
      <c r="K3092" s="1" t="s">
        <v>785</v>
      </c>
      <c r="L3092" s="1">
        <v>79109.0</v>
      </c>
      <c r="M3092" s="1" t="s">
        <v>14267</v>
      </c>
      <c r="N3092" s="1" t="s">
        <v>4937</v>
      </c>
      <c r="U3092" s="1">
        <v>-101.8778</v>
      </c>
      <c r="V3092" s="1">
        <v>35.198929</v>
      </c>
      <c r="W3092" s="1" t="s">
        <v>99</v>
      </c>
      <c r="X3092" s="1" t="s">
        <v>70</v>
      </c>
      <c r="Y3092" s="1" t="s">
        <v>70</v>
      </c>
      <c r="Z3092" s="1" t="s">
        <v>70</v>
      </c>
      <c r="AA3092" s="1" t="s">
        <v>70</v>
      </c>
      <c r="AB3092" s="1" t="s">
        <v>70</v>
      </c>
      <c r="AC3092" s="1" t="s">
        <v>80</v>
      </c>
      <c r="AD3092" s="1" t="s">
        <v>69</v>
      </c>
      <c r="AE3092" s="1" t="s">
        <v>70</v>
      </c>
      <c r="AF3092" s="1" t="s">
        <v>70</v>
      </c>
      <c r="AG3092" s="1" t="s">
        <v>70</v>
      </c>
      <c r="AH3092" s="1" t="s">
        <v>69</v>
      </c>
      <c r="AI3092" s="1" t="s">
        <v>70</v>
      </c>
      <c r="AJ3092" s="1" t="s">
        <v>70</v>
      </c>
      <c r="AK3092" s="1" t="s">
        <v>69</v>
      </c>
      <c r="AL3092" s="1" t="s">
        <v>70</v>
      </c>
      <c r="AM3092" s="1" t="s">
        <v>69</v>
      </c>
      <c r="AN3092" s="1" t="s">
        <v>70</v>
      </c>
      <c r="AO3092" s="1" t="s">
        <v>69</v>
      </c>
      <c r="AP3092" s="1" t="s">
        <v>70</v>
      </c>
      <c r="AQ3092" s="1" t="s">
        <v>70</v>
      </c>
      <c r="AR3092" s="1" t="s">
        <v>70</v>
      </c>
      <c r="AS3092" s="1" t="s">
        <v>70</v>
      </c>
      <c r="AT3092" s="1" t="s">
        <v>70</v>
      </c>
      <c r="AU3092" s="1" t="s">
        <v>70</v>
      </c>
      <c r="AV3092" s="1" t="s">
        <v>70</v>
      </c>
      <c r="AW3092" s="1" t="s">
        <v>70</v>
      </c>
      <c r="AX3092" s="1" t="s">
        <v>70</v>
      </c>
      <c r="AY3092" s="1" t="s">
        <v>70</v>
      </c>
      <c r="AZ3092" s="1" t="s">
        <v>69</v>
      </c>
      <c r="BA3092" s="1" t="s">
        <v>70</v>
      </c>
      <c r="BB3092" s="1" t="s">
        <v>70</v>
      </c>
      <c r="BC3092" s="1" t="s">
        <v>70</v>
      </c>
      <c r="BD3092" s="1" t="s">
        <v>70</v>
      </c>
      <c r="BE3092" s="1" t="s">
        <v>70</v>
      </c>
      <c r="BF3092" s="1" t="s">
        <v>70</v>
      </c>
      <c r="BG3092" s="3">
        <v>41772.35763888889</v>
      </c>
    </row>
    <row r="3093">
      <c r="A3093" s="1">
        <v>1008574.0</v>
      </c>
      <c r="B3093" s="1" t="s">
        <v>14268</v>
      </c>
      <c r="C3093" s="2" t="s">
        <v>14269</v>
      </c>
      <c r="H3093" s="1" t="s">
        <v>14270</v>
      </c>
      <c r="I3093" s="1" t="s">
        <v>2563</v>
      </c>
      <c r="J3093" s="1" t="s">
        <v>444</v>
      </c>
      <c r="K3093" s="1" t="s">
        <v>91</v>
      </c>
      <c r="L3093" s="1">
        <v>64735.0</v>
      </c>
      <c r="N3093" s="1" t="s">
        <v>14271</v>
      </c>
      <c r="U3093" s="1">
        <v>-93.763161</v>
      </c>
      <c r="V3093" s="1">
        <v>38.366455</v>
      </c>
      <c r="W3093" s="1" t="s">
        <v>548</v>
      </c>
      <c r="X3093" s="1" t="s">
        <v>69</v>
      </c>
      <c r="Y3093" s="1" t="s">
        <v>70</v>
      </c>
      <c r="Z3093" s="1" t="s">
        <v>70</v>
      </c>
      <c r="AA3093" s="1" t="s">
        <v>70</v>
      </c>
      <c r="AB3093" s="1" t="s">
        <v>70</v>
      </c>
      <c r="AC3093" s="1" t="s">
        <v>80</v>
      </c>
      <c r="AD3093" s="1" t="s">
        <v>69</v>
      </c>
      <c r="AE3093" s="1" t="s">
        <v>70</v>
      </c>
      <c r="AF3093" s="1" t="s">
        <v>69</v>
      </c>
      <c r="AG3093" s="1" t="s">
        <v>69</v>
      </c>
      <c r="AH3093" s="1" t="s">
        <v>69</v>
      </c>
      <c r="AI3093" s="1" t="s">
        <v>70</v>
      </c>
      <c r="AJ3093" s="1" t="s">
        <v>69</v>
      </c>
      <c r="AK3093" s="1" t="s">
        <v>69</v>
      </c>
      <c r="AL3093" s="1" t="s">
        <v>69</v>
      </c>
      <c r="AM3093" s="1" t="s">
        <v>69</v>
      </c>
      <c r="AN3093" s="1" t="s">
        <v>70</v>
      </c>
      <c r="AO3093" s="1" t="s">
        <v>69</v>
      </c>
      <c r="AP3093" s="1" t="s">
        <v>70</v>
      </c>
      <c r="AQ3093" s="1" t="s">
        <v>70</v>
      </c>
      <c r="AR3093" s="1" t="s">
        <v>69</v>
      </c>
      <c r="AS3093" s="1" t="s">
        <v>69</v>
      </c>
      <c r="AT3093" s="1" t="s">
        <v>69</v>
      </c>
      <c r="AU3093" s="1" t="s">
        <v>69</v>
      </c>
      <c r="AV3093" s="1" t="s">
        <v>69</v>
      </c>
      <c r="AW3093" s="1" t="s">
        <v>70</v>
      </c>
      <c r="AX3093" s="1" t="s">
        <v>70</v>
      </c>
      <c r="AY3093" s="1" t="s">
        <v>70</v>
      </c>
      <c r="AZ3093" s="1" t="s">
        <v>69</v>
      </c>
      <c r="BA3093" s="1" t="s">
        <v>70</v>
      </c>
      <c r="BB3093" s="1" t="s">
        <v>70</v>
      </c>
      <c r="BC3093" s="1" t="s">
        <v>70</v>
      </c>
      <c r="BD3093" s="1" t="s">
        <v>70</v>
      </c>
      <c r="BE3093" s="1" t="s">
        <v>70</v>
      </c>
      <c r="BF3093" s="1" t="s">
        <v>70</v>
      </c>
      <c r="BG3093" s="3">
        <v>41451.65138888889</v>
      </c>
    </row>
    <row r="3094">
      <c r="A3094" s="1">
        <v>1018354.0</v>
      </c>
      <c r="B3094" s="1" t="s">
        <v>14272</v>
      </c>
      <c r="C3094" s="2" t="s">
        <v>14273</v>
      </c>
      <c r="D3094" s="2" t="s">
        <v>14274</v>
      </c>
      <c r="H3094" s="1" t="s">
        <v>14275</v>
      </c>
      <c r="I3094" s="1" t="s">
        <v>14276</v>
      </c>
      <c r="J3094" s="1" t="s">
        <v>14277</v>
      </c>
      <c r="K3094" s="1" t="s">
        <v>133</v>
      </c>
      <c r="L3094" s="1">
        <v>98620.0</v>
      </c>
      <c r="M3094" s="1" t="s">
        <v>14278</v>
      </c>
      <c r="N3094" s="1" t="s">
        <v>372</v>
      </c>
      <c r="U3094" s="1">
        <v>-120.81899</v>
      </c>
      <c r="V3094" s="1">
        <v>45.824612</v>
      </c>
      <c r="X3094" s="1" t="s">
        <v>69</v>
      </c>
      <c r="Y3094" s="1" t="s">
        <v>69</v>
      </c>
      <c r="Z3094" s="1" t="s">
        <v>70</v>
      </c>
      <c r="AA3094" s="1" t="s">
        <v>69</v>
      </c>
      <c r="AB3094" s="1" t="s">
        <v>69</v>
      </c>
      <c r="AC3094" s="1" t="s">
        <v>80</v>
      </c>
      <c r="AD3094" s="1" t="s">
        <v>69</v>
      </c>
      <c r="AE3094" s="1" t="s">
        <v>70</v>
      </c>
      <c r="AF3094" s="1" t="s">
        <v>69</v>
      </c>
      <c r="AG3094" s="1" t="s">
        <v>70</v>
      </c>
      <c r="AH3094" s="1" t="s">
        <v>69</v>
      </c>
      <c r="AI3094" s="1" t="s">
        <v>70</v>
      </c>
      <c r="AJ3094" s="1" t="s">
        <v>69</v>
      </c>
      <c r="AK3094" s="1" t="s">
        <v>69</v>
      </c>
      <c r="AL3094" s="1" t="s">
        <v>69</v>
      </c>
      <c r="AM3094" s="1" t="s">
        <v>69</v>
      </c>
      <c r="AN3094" s="1" t="s">
        <v>70</v>
      </c>
      <c r="AO3094" s="1" t="s">
        <v>69</v>
      </c>
      <c r="AP3094" s="1" t="s">
        <v>70</v>
      </c>
      <c r="AQ3094" s="1" t="s">
        <v>70</v>
      </c>
      <c r="AR3094" s="1" t="s">
        <v>69</v>
      </c>
      <c r="AS3094" s="1" t="s">
        <v>70</v>
      </c>
      <c r="AT3094" s="1" t="s">
        <v>69</v>
      </c>
      <c r="AU3094" s="1" t="s">
        <v>69</v>
      </c>
      <c r="AV3094" s="1" t="s">
        <v>69</v>
      </c>
      <c r="AW3094" s="1" t="s">
        <v>70</v>
      </c>
      <c r="AX3094" s="1" t="s">
        <v>70</v>
      </c>
      <c r="AY3094" s="1" t="s">
        <v>70</v>
      </c>
      <c r="AZ3094" s="1" t="s">
        <v>69</v>
      </c>
      <c r="BA3094" s="1" t="s">
        <v>70</v>
      </c>
      <c r="BB3094" s="1" t="s">
        <v>70</v>
      </c>
      <c r="BC3094" s="1" t="s">
        <v>70</v>
      </c>
      <c r="BD3094" s="1" t="s">
        <v>69</v>
      </c>
      <c r="BE3094" s="1" t="s">
        <v>70</v>
      </c>
      <c r="BF3094" s="1" t="s">
        <v>70</v>
      </c>
      <c r="BG3094" s="3">
        <v>42908.66388888889</v>
      </c>
    </row>
    <row r="3095">
      <c r="A3095" s="1">
        <v>1007080.0</v>
      </c>
      <c r="B3095" s="1" t="s">
        <v>14279</v>
      </c>
      <c r="H3095" s="1" t="s">
        <v>14280</v>
      </c>
      <c r="I3095" s="1" t="s">
        <v>14281</v>
      </c>
      <c r="J3095" s="1" t="s">
        <v>2910</v>
      </c>
      <c r="K3095" s="1" t="s">
        <v>188</v>
      </c>
      <c r="L3095" s="1">
        <v>17084.0</v>
      </c>
      <c r="U3095" s="1">
        <v>-77.616203</v>
      </c>
      <c r="V3095" s="1">
        <v>40.666199</v>
      </c>
      <c r="X3095" s="1" t="s">
        <v>70</v>
      </c>
      <c r="Y3095" s="1" t="s">
        <v>70</v>
      </c>
      <c r="Z3095" s="1" t="s">
        <v>70</v>
      </c>
      <c r="AA3095" s="1" t="s">
        <v>70</v>
      </c>
      <c r="AB3095" s="1" t="s">
        <v>70</v>
      </c>
      <c r="AC3095" s="1" t="s">
        <v>80</v>
      </c>
      <c r="BG3095" s="1">
        <v>2009.0</v>
      </c>
    </row>
    <row r="3096">
      <c r="A3096" s="1">
        <v>1006697.0</v>
      </c>
      <c r="B3096" s="1" t="s">
        <v>14282</v>
      </c>
      <c r="H3096" s="1" t="s">
        <v>14283</v>
      </c>
      <c r="I3096" s="1" t="s">
        <v>14284</v>
      </c>
      <c r="J3096" s="1" t="s">
        <v>5646</v>
      </c>
      <c r="K3096" s="1" t="s">
        <v>656</v>
      </c>
      <c r="U3096" s="1">
        <v>-119.825</v>
      </c>
      <c r="V3096" s="1">
        <v>34.4417</v>
      </c>
      <c r="X3096" s="1" t="s">
        <v>70</v>
      </c>
      <c r="Y3096" s="1" t="s">
        <v>70</v>
      </c>
      <c r="Z3096" s="1" t="s">
        <v>70</v>
      </c>
      <c r="AA3096" s="1" t="s">
        <v>70</v>
      </c>
      <c r="AB3096" s="1" t="s">
        <v>70</v>
      </c>
      <c r="AC3096" s="1" t="s">
        <v>80</v>
      </c>
      <c r="BG3096" s="1">
        <v>2011.0</v>
      </c>
    </row>
    <row r="3097">
      <c r="A3097" s="1">
        <v>1018297.0</v>
      </c>
      <c r="B3097" s="1" t="s">
        <v>14285</v>
      </c>
      <c r="C3097" s="2" t="s">
        <v>14286</v>
      </c>
      <c r="D3097" s="2" t="s">
        <v>14287</v>
      </c>
      <c r="E3097" s="2" t="s">
        <v>14288</v>
      </c>
      <c r="G3097" s="2" t="s">
        <v>14289</v>
      </c>
      <c r="H3097" s="1" t="s">
        <v>14290</v>
      </c>
      <c r="I3097" s="1" t="s">
        <v>14291</v>
      </c>
      <c r="J3097" s="1" t="s">
        <v>14291</v>
      </c>
      <c r="K3097" s="1" t="s">
        <v>181</v>
      </c>
      <c r="L3097" s="1">
        <v>23063.0</v>
      </c>
      <c r="N3097" s="1" t="s">
        <v>109</v>
      </c>
      <c r="U3097" s="1">
        <v>-77.88829</v>
      </c>
      <c r="V3097" s="1">
        <v>37.698311</v>
      </c>
      <c r="X3097" s="1" t="s">
        <v>69</v>
      </c>
      <c r="Y3097" s="1" t="s">
        <v>70</v>
      </c>
      <c r="Z3097" s="1" t="s">
        <v>70</v>
      </c>
      <c r="AA3097" s="1" t="s">
        <v>70</v>
      </c>
      <c r="AB3097" s="1" t="s">
        <v>69</v>
      </c>
      <c r="AC3097" s="1" t="s">
        <v>70</v>
      </c>
      <c r="AD3097" s="1" t="s">
        <v>69</v>
      </c>
      <c r="AE3097" s="1" t="s">
        <v>70</v>
      </c>
      <c r="AF3097" s="1" t="s">
        <v>70</v>
      </c>
      <c r="AG3097" s="1" t="s">
        <v>70</v>
      </c>
      <c r="AH3097" s="1" t="s">
        <v>69</v>
      </c>
      <c r="AI3097" s="1" t="s">
        <v>69</v>
      </c>
      <c r="AJ3097" s="1" t="s">
        <v>69</v>
      </c>
      <c r="AK3097" s="1" t="s">
        <v>69</v>
      </c>
      <c r="AL3097" s="1" t="s">
        <v>69</v>
      </c>
      <c r="AM3097" s="1" t="s">
        <v>69</v>
      </c>
      <c r="AN3097" s="1" t="s">
        <v>70</v>
      </c>
      <c r="AO3097" s="1" t="s">
        <v>69</v>
      </c>
      <c r="AP3097" s="1" t="s">
        <v>70</v>
      </c>
      <c r="AQ3097" s="1" t="s">
        <v>70</v>
      </c>
      <c r="AR3097" s="1" t="s">
        <v>69</v>
      </c>
      <c r="AS3097" s="1" t="s">
        <v>69</v>
      </c>
      <c r="AT3097" s="1" t="s">
        <v>69</v>
      </c>
      <c r="AU3097" s="1" t="s">
        <v>69</v>
      </c>
      <c r="AV3097" s="1" t="s">
        <v>70</v>
      </c>
      <c r="AW3097" s="1" t="s">
        <v>70</v>
      </c>
      <c r="AX3097" s="1" t="s">
        <v>70</v>
      </c>
      <c r="AY3097" s="1" t="s">
        <v>70</v>
      </c>
      <c r="AZ3097" s="1" t="s">
        <v>69</v>
      </c>
      <c r="BA3097" s="1" t="s">
        <v>70</v>
      </c>
      <c r="BB3097" s="1" t="s">
        <v>70</v>
      </c>
      <c r="BC3097" s="1" t="s">
        <v>69</v>
      </c>
      <c r="BD3097" s="1" t="s">
        <v>70</v>
      </c>
      <c r="BE3097" s="1" t="s">
        <v>70</v>
      </c>
      <c r="BF3097" s="1" t="s">
        <v>70</v>
      </c>
      <c r="BG3097" s="3">
        <v>42907.49791666667</v>
      </c>
    </row>
    <row r="3098">
      <c r="A3098" s="1">
        <v>1002925.0</v>
      </c>
      <c r="B3098" s="1" t="s">
        <v>14292</v>
      </c>
      <c r="H3098" s="1" t="s">
        <v>14293</v>
      </c>
      <c r="I3098" s="1" t="s">
        <v>684</v>
      </c>
      <c r="J3098" s="1" t="s">
        <v>10567</v>
      </c>
      <c r="K3098" s="1" t="s">
        <v>77</v>
      </c>
      <c r="U3098" s="1">
        <v>-81.797401</v>
      </c>
      <c r="V3098" s="1">
        <v>40.559601</v>
      </c>
      <c r="X3098" s="1" t="s">
        <v>70</v>
      </c>
      <c r="Y3098" s="1" t="s">
        <v>70</v>
      </c>
      <c r="Z3098" s="1" t="s">
        <v>70</v>
      </c>
      <c r="AA3098" s="1" t="s">
        <v>70</v>
      </c>
      <c r="AB3098" s="1" t="s">
        <v>70</v>
      </c>
      <c r="AC3098" s="1" t="s">
        <v>80</v>
      </c>
      <c r="BG3098" s="1">
        <v>2009.0</v>
      </c>
    </row>
    <row r="3099">
      <c r="A3099" s="1">
        <v>1004321.0</v>
      </c>
      <c r="B3099" s="1" t="s">
        <v>14294</v>
      </c>
      <c r="C3099" s="2" t="s">
        <v>14295</v>
      </c>
      <c r="H3099" s="1" t="s">
        <v>14296</v>
      </c>
      <c r="I3099" s="1" t="s">
        <v>14297</v>
      </c>
      <c r="J3099" s="1" t="s">
        <v>8884</v>
      </c>
      <c r="K3099" s="1" t="s">
        <v>85</v>
      </c>
      <c r="L3099" s="1">
        <v>29551.0</v>
      </c>
      <c r="M3099" s="1" t="s">
        <v>2211</v>
      </c>
      <c r="N3099" s="1" t="s">
        <v>1543</v>
      </c>
      <c r="O3099" s="1" t="s">
        <v>8037</v>
      </c>
      <c r="P3099" s="1" t="s">
        <v>14298</v>
      </c>
      <c r="Q3099" s="1" t="s">
        <v>3913</v>
      </c>
      <c r="R3099" s="1" t="s">
        <v>7490</v>
      </c>
      <c r="U3099" s="1">
        <v>-80.071426</v>
      </c>
      <c r="V3099" s="1">
        <v>34.373867</v>
      </c>
      <c r="W3099" s="1" t="s">
        <v>548</v>
      </c>
      <c r="X3099" s="1" t="s">
        <v>69</v>
      </c>
      <c r="Y3099" s="1" t="s">
        <v>70</v>
      </c>
      <c r="Z3099" s="1" t="s">
        <v>70</v>
      </c>
      <c r="AA3099" s="1" t="s">
        <v>70</v>
      </c>
      <c r="AB3099" s="1" t="s">
        <v>70</v>
      </c>
      <c r="AC3099" s="1" t="s">
        <v>69</v>
      </c>
      <c r="AD3099" s="1" t="s">
        <v>69</v>
      </c>
      <c r="AE3099" s="1" t="s">
        <v>69</v>
      </c>
      <c r="AF3099" s="1" t="s">
        <v>69</v>
      </c>
      <c r="AG3099" s="1" t="s">
        <v>69</v>
      </c>
      <c r="AH3099" s="1" t="s">
        <v>69</v>
      </c>
      <c r="AI3099" s="1" t="s">
        <v>70</v>
      </c>
      <c r="AJ3099" s="1" t="s">
        <v>69</v>
      </c>
      <c r="AK3099" s="1" t="s">
        <v>69</v>
      </c>
      <c r="AL3099" s="1" t="s">
        <v>69</v>
      </c>
      <c r="AM3099" s="1" t="s">
        <v>69</v>
      </c>
      <c r="AN3099" s="1" t="s">
        <v>69</v>
      </c>
      <c r="AO3099" s="1" t="s">
        <v>69</v>
      </c>
      <c r="AP3099" s="1" t="s">
        <v>69</v>
      </c>
      <c r="AQ3099" s="1" t="s">
        <v>69</v>
      </c>
      <c r="AR3099" s="1" t="s">
        <v>69</v>
      </c>
      <c r="AS3099" s="1" t="s">
        <v>69</v>
      </c>
      <c r="AT3099" s="1" t="s">
        <v>69</v>
      </c>
      <c r="AU3099" s="1" t="s">
        <v>69</v>
      </c>
      <c r="AV3099" s="1" t="s">
        <v>69</v>
      </c>
      <c r="AW3099" s="1" t="s">
        <v>70</v>
      </c>
      <c r="AX3099" s="1" t="s">
        <v>70</v>
      </c>
      <c r="AY3099" s="1" t="s">
        <v>70</v>
      </c>
      <c r="AZ3099" s="1" t="s">
        <v>70</v>
      </c>
      <c r="BA3099" s="1" t="s">
        <v>70</v>
      </c>
      <c r="BB3099" s="1" t="s">
        <v>70</v>
      </c>
      <c r="BC3099" s="1" t="s">
        <v>70</v>
      </c>
      <c r="BD3099" s="1" t="s">
        <v>70</v>
      </c>
      <c r="BE3099" s="1" t="s">
        <v>70</v>
      </c>
      <c r="BF3099" s="1" t="s">
        <v>70</v>
      </c>
      <c r="BG3099" s="3">
        <v>41031.49375</v>
      </c>
    </row>
    <row r="3100">
      <c r="A3100" s="1">
        <v>1012509.0</v>
      </c>
      <c r="B3100" s="1" t="s">
        <v>14299</v>
      </c>
      <c r="C3100" s="2" t="s">
        <v>14300</v>
      </c>
      <c r="D3100" s="1" t="s">
        <v>14301</v>
      </c>
      <c r="H3100" s="1" t="s">
        <v>14302</v>
      </c>
      <c r="I3100" s="1" t="s">
        <v>651</v>
      </c>
      <c r="J3100" s="1" t="s">
        <v>651</v>
      </c>
      <c r="K3100" s="1" t="s">
        <v>785</v>
      </c>
      <c r="L3100" s="1">
        <v>75231.0</v>
      </c>
      <c r="M3100" s="1" t="s">
        <v>14303</v>
      </c>
      <c r="N3100" s="1" t="s">
        <v>467</v>
      </c>
      <c r="U3100" s="1">
        <v>-96.764778</v>
      </c>
      <c r="V3100" s="1">
        <v>32.866177</v>
      </c>
      <c r="X3100" s="1" t="s">
        <v>69</v>
      </c>
      <c r="Y3100" s="1" t="s">
        <v>70</v>
      </c>
      <c r="Z3100" s="1" t="s">
        <v>70</v>
      </c>
      <c r="AA3100" s="1" t="s">
        <v>70</v>
      </c>
      <c r="AB3100" s="1" t="s">
        <v>69</v>
      </c>
      <c r="AC3100" s="1" t="s">
        <v>80</v>
      </c>
      <c r="AD3100" s="1" t="s">
        <v>69</v>
      </c>
      <c r="AE3100" s="1" t="s">
        <v>69</v>
      </c>
      <c r="AF3100" s="1" t="s">
        <v>69</v>
      </c>
      <c r="AG3100" s="1" t="s">
        <v>69</v>
      </c>
      <c r="AH3100" s="1" t="s">
        <v>69</v>
      </c>
      <c r="AI3100" s="1" t="s">
        <v>70</v>
      </c>
      <c r="AJ3100" s="1" t="s">
        <v>69</v>
      </c>
      <c r="AK3100" s="1" t="s">
        <v>69</v>
      </c>
      <c r="AL3100" s="1" t="s">
        <v>69</v>
      </c>
      <c r="AM3100" s="1" t="s">
        <v>69</v>
      </c>
      <c r="AN3100" s="1" t="s">
        <v>70</v>
      </c>
      <c r="AO3100" s="1" t="s">
        <v>69</v>
      </c>
      <c r="AP3100" s="1" t="s">
        <v>70</v>
      </c>
      <c r="AQ3100" s="1" t="s">
        <v>69</v>
      </c>
      <c r="AR3100" s="1" t="s">
        <v>69</v>
      </c>
      <c r="AS3100" s="1" t="s">
        <v>69</v>
      </c>
      <c r="AT3100" s="1" t="s">
        <v>69</v>
      </c>
      <c r="AU3100" s="1" t="s">
        <v>69</v>
      </c>
      <c r="AV3100" s="1" t="s">
        <v>69</v>
      </c>
      <c r="AW3100" s="1" t="s">
        <v>70</v>
      </c>
      <c r="AX3100" s="1" t="s">
        <v>70</v>
      </c>
      <c r="AY3100" s="1" t="s">
        <v>70</v>
      </c>
      <c r="AZ3100" s="1" t="s">
        <v>69</v>
      </c>
      <c r="BA3100" s="1" t="s">
        <v>70</v>
      </c>
      <c r="BB3100" s="1" t="s">
        <v>69</v>
      </c>
      <c r="BC3100" s="1" t="s">
        <v>69</v>
      </c>
      <c r="BD3100" s="1" t="s">
        <v>69</v>
      </c>
      <c r="BE3100" s="1" t="s">
        <v>70</v>
      </c>
      <c r="BF3100" s="1" t="s">
        <v>70</v>
      </c>
      <c r="BG3100" s="3">
        <v>42563.845138888886</v>
      </c>
    </row>
    <row r="3101">
      <c r="A3101" s="1">
        <v>1012510.0</v>
      </c>
      <c r="B3101" s="1" t="s">
        <v>14304</v>
      </c>
      <c r="C3101" s="2" t="s">
        <v>14300</v>
      </c>
      <c r="D3101" s="1" t="s">
        <v>14301</v>
      </c>
      <c r="H3101" s="1" t="s">
        <v>14305</v>
      </c>
      <c r="I3101" s="1" t="s">
        <v>651</v>
      </c>
      <c r="J3101" s="1" t="s">
        <v>651</v>
      </c>
      <c r="K3101" s="1" t="s">
        <v>785</v>
      </c>
      <c r="L3101" s="1">
        <v>75218.0</v>
      </c>
      <c r="M3101" s="1" t="s">
        <v>14306</v>
      </c>
      <c r="N3101" s="1" t="s">
        <v>603</v>
      </c>
      <c r="O3101" s="1" t="s">
        <v>14307</v>
      </c>
      <c r="P3101" s="1" t="s">
        <v>205</v>
      </c>
      <c r="U3101" s="1">
        <v>-96.706932</v>
      </c>
      <c r="V3101" s="1">
        <v>32.829426</v>
      </c>
      <c r="X3101" s="1" t="s">
        <v>69</v>
      </c>
      <c r="Y3101" s="1" t="s">
        <v>70</v>
      </c>
      <c r="Z3101" s="1" t="s">
        <v>70</v>
      </c>
      <c r="AA3101" s="1" t="s">
        <v>70</v>
      </c>
      <c r="AB3101" s="1" t="s">
        <v>69</v>
      </c>
      <c r="AC3101" s="1" t="s">
        <v>80</v>
      </c>
      <c r="AD3101" s="1" t="s">
        <v>69</v>
      </c>
      <c r="AE3101" s="1" t="s">
        <v>69</v>
      </c>
      <c r="AF3101" s="1" t="s">
        <v>69</v>
      </c>
      <c r="AG3101" s="1" t="s">
        <v>69</v>
      </c>
      <c r="AH3101" s="1" t="s">
        <v>69</v>
      </c>
      <c r="AI3101" s="1" t="s">
        <v>70</v>
      </c>
      <c r="AJ3101" s="1" t="s">
        <v>69</v>
      </c>
      <c r="AK3101" s="1" t="s">
        <v>69</v>
      </c>
      <c r="AL3101" s="1" t="s">
        <v>69</v>
      </c>
      <c r="AM3101" s="1" t="s">
        <v>69</v>
      </c>
      <c r="AN3101" s="1" t="s">
        <v>70</v>
      </c>
      <c r="AO3101" s="1" t="s">
        <v>69</v>
      </c>
      <c r="AP3101" s="1" t="s">
        <v>70</v>
      </c>
      <c r="AQ3101" s="1" t="s">
        <v>69</v>
      </c>
      <c r="AR3101" s="1" t="s">
        <v>69</v>
      </c>
      <c r="AS3101" s="1" t="s">
        <v>69</v>
      </c>
      <c r="AT3101" s="1" t="s">
        <v>69</v>
      </c>
      <c r="AU3101" s="1" t="s">
        <v>69</v>
      </c>
      <c r="AV3101" s="1" t="s">
        <v>69</v>
      </c>
      <c r="AW3101" s="1" t="s">
        <v>70</v>
      </c>
      <c r="AX3101" s="1" t="s">
        <v>69</v>
      </c>
      <c r="AY3101" s="1" t="s">
        <v>70</v>
      </c>
      <c r="AZ3101" s="1" t="s">
        <v>69</v>
      </c>
      <c r="BA3101" s="1" t="s">
        <v>69</v>
      </c>
      <c r="BB3101" s="1" t="s">
        <v>69</v>
      </c>
      <c r="BC3101" s="1" t="s">
        <v>69</v>
      </c>
      <c r="BD3101" s="1" t="s">
        <v>69</v>
      </c>
      <c r="BE3101" s="1" t="s">
        <v>69</v>
      </c>
      <c r="BF3101" s="1" t="s">
        <v>69</v>
      </c>
      <c r="BG3101" s="3">
        <v>43308.03680555556</v>
      </c>
    </row>
    <row r="3102">
      <c r="A3102" s="1">
        <v>1001591.0</v>
      </c>
      <c r="B3102" s="1" t="s">
        <v>14308</v>
      </c>
      <c r="H3102" s="1" t="s">
        <v>14309</v>
      </c>
      <c r="I3102" s="1" t="s">
        <v>14310</v>
      </c>
      <c r="J3102" s="1" t="s">
        <v>6699</v>
      </c>
      <c r="K3102" s="1" t="s">
        <v>656</v>
      </c>
      <c r="U3102" s="1">
        <v>-119.504</v>
      </c>
      <c r="V3102" s="1">
        <v>37.228699</v>
      </c>
      <c r="X3102" s="1" t="s">
        <v>70</v>
      </c>
      <c r="Y3102" s="1" t="s">
        <v>70</v>
      </c>
      <c r="Z3102" s="1" t="s">
        <v>70</v>
      </c>
      <c r="AA3102" s="1" t="s">
        <v>70</v>
      </c>
      <c r="AB3102" s="1" t="s">
        <v>70</v>
      </c>
      <c r="AC3102" s="1" t="s">
        <v>80</v>
      </c>
      <c r="BG3102" s="1">
        <v>2011.0</v>
      </c>
    </row>
    <row r="3103">
      <c r="A3103" s="1">
        <v>1012311.0</v>
      </c>
      <c r="B3103" s="1" t="s">
        <v>14311</v>
      </c>
      <c r="C3103" s="2" t="s">
        <v>14312</v>
      </c>
      <c r="D3103" s="2" t="s">
        <v>14313</v>
      </c>
      <c r="E3103" s="2" t="s">
        <v>14314</v>
      </c>
      <c r="G3103" s="2" t="s">
        <v>14315</v>
      </c>
      <c r="H3103" s="1" t="s">
        <v>14316</v>
      </c>
      <c r="I3103" s="1" t="s">
        <v>14317</v>
      </c>
      <c r="J3103" s="1" t="s">
        <v>3528</v>
      </c>
      <c r="K3103" s="1" t="s">
        <v>188</v>
      </c>
      <c r="L3103" s="1">
        <v>16412.0</v>
      </c>
      <c r="M3103" s="1" t="s">
        <v>4468</v>
      </c>
      <c r="N3103" s="1" t="s">
        <v>1159</v>
      </c>
      <c r="U3103" s="1">
        <v>-80.123062</v>
      </c>
      <c r="V3103" s="1">
        <v>41.876987</v>
      </c>
      <c r="X3103" s="1" t="s">
        <v>69</v>
      </c>
      <c r="Y3103" s="1" t="s">
        <v>69</v>
      </c>
      <c r="Z3103" s="1" t="s">
        <v>70</v>
      </c>
      <c r="AA3103" s="1" t="s">
        <v>69</v>
      </c>
      <c r="AB3103" s="1" t="s">
        <v>69</v>
      </c>
      <c r="AC3103" s="1" t="s">
        <v>70</v>
      </c>
      <c r="AD3103" s="1" t="s">
        <v>69</v>
      </c>
      <c r="AE3103" s="1" t="s">
        <v>69</v>
      </c>
      <c r="AF3103" s="1" t="s">
        <v>69</v>
      </c>
      <c r="AG3103" s="1" t="s">
        <v>69</v>
      </c>
      <c r="AH3103" s="1" t="s">
        <v>69</v>
      </c>
      <c r="AI3103" s="1" t="s">
        <v>70</v>
      </c>
      <c r="AJ3103" s="1" t="s">
        <v>69</v>
      </c>
      <c r="AK3103" s="1" t="s">
        <v>69</v>
      </c>
      <c r="AL3103" s="1" t="s">
        <v>69</v>
      </c>
      <c r="AM3103" s="1" t="s">
        <v>69</v>
      </c>
      <c r="AN3103" s="1" t="s">
        <v>69</v>
      </c>
      <c r="AO3103" s="1" t="s">
        <v>69</v>
      </c>
      <c r="AP3103" s="1" t="s">
        <v>70</v>
      </c>
      <c r="AQ3103" s="1" t="s">
        <v>70</v>
      </c>
      <c r="AR3103" s="1" t="s">
        <v>69</v>
      </c>
      <c r="AS3103" s="1" t="s">
        <v>69</v>
      </c>
      <c r="AT3103" s="1" t="s">
        <v>69</v>
      </c>
      <c r="AU3103" s="1" t="s">
        <v>69</v>
      </c>
      <c r="AV3103" s="1" t="s">
        <v>69</v>
      </c>
      <c r="AW3103" s="1" t="s">
        <v>69</v>
      </c>
      <c r="AX3103" s="1" t="s">
        <v>69</v>
      </c>
      <c r="AY3103" s="1" t="s">
        <v>70</v>
      </c>
      <c r="AZ3103" s="1" t="s">
        <v>69</v>
      </c>
      <c r="BA3103" s="1" t="s">
        <v>69</v>
      </c>
      <c r="BB3103" s="1" t="s">
        <v>70</v>
      </c>
      <c r="BC3103" s="1" t="s">
        <v>69</v>
      </c>
      <c r="BD3103" s="1" t="s">
        <v>69</v>
      </c>
      <c r="BE3103" s="1" t="s">
        <v>70</v>
      </c>
      <c r="BF3103" s="1" t="s">
        <v>70</v>
      </c>
      <c r="BG3103" s="3">
        <v>42558.52291666667</v>
      </c>
    </row>
    <row r="3104">
      <c r="A3104" s="1">
        <v>1019833.0</v>
      </c>
      <c r="B3104" s="1" t="s">
        <v>14318</v>
      </c>
      <c r="D3104" s="1" t="s">
        <v>14318</v>
      </c>
      <c r="H3104" s="1" t="s">
        <v>14319</v>
      </c>
      <c r="I3104" s="1" t="s">
        <v>14320</v>
      </c>
      <c r="J3104" s="1" t="s">
        <v>14320</v>
      </c>
      <c r="K3104" s="1" t="s">
        <v>171</v>
      </c>
      <c r="L3104" s="1">
        <v>55027.0</v>
      </c>
      <c r="M3104" s="1" t="s">
        <v>14321</v>
      </c>
      <c r="N3104" s="1" t="s">
        <v>1105</v>
      </c>
      <c r="U3104" s="1">
        <v>-92.624672</v>
      </c>
      <c r="V3104" s="1">
        <v>44.403336</v>
      </c>
      <c r="X3104" s="1" t="s">
        <v>69</v>
      </c>
      <c r="Y3104" s="1" t="s">
        <v>70</v>
      </c>
      <c r="Z3104" s="1" t="s">
        <v>70</v>
      </c>
      <c r="AA3104" s="1" t="s">
        <v>70</v>
      </c>
      <c r="AB3104" s="1" t="s">
        <v>70</v>
      </c>
      <c r="AC3104" s="1" t="s">
        <v>80</v>
      </c>
      <c r="AD3104" s="1" t="s">
        <v>69</v>
      </c>
      <c r="AE3104" s="1" t="s">
        <v>70</v>
      </c>
      <c r="AF3104" s="1" t="s">
        <v>69</v>
      </c>
      <c r="AG3104" s="1" t="s">
        <v>69</v>
      </c>
      <c r="AH3104" s="1" t="s">
        <v>69</v>
      </c>
      <c r="AI3104" s="1" t="s">
        <v>70</v>
      </c>
      <c r="AJ3104" s="1" t="s">
        <v>70</v>
      </c>
      <c r="AK3104" s="1" t="s">
        <v>69</v>
      </c>
      <c r="AL3104" s="1" t="s">
        <v>69</v>
      </c>
      <c r="AM3104" s="1" t="s">
        <v>69</v>
      </c>
      <c r="AN3104" s="1" t="s">
        <v>70</v>
      </c>
      <c r="AO3104" s="1" t="s">
        <v>70</v>
      </c>
      <c r="AP3104" s="1" t="s">
        <v>70</v>
      </c>
      <c r="AQ3104" s="1" t="s">
        <v>70</v>
      </c>
      <c r="AR3104" s="1" t="s">
        <v>70</v>
      </c>
      <c r="AS3104" s="1" t="s">
        <v>69</v>
      </c>
      <c r="AT3104" s="1" t="s">
        <v>70</v>
      </c>
      <c r="AU3104" s="1" t="s">
        <v>69</v>
      </c>
      <c r="AV3104" s="1" t="s">
        <v>70</v>
      </c>
      <c r="AW3104" s="1" t="s">
        <v>70</v>
      </c>
      <c r="AX3104" s="1" t="s">
        <v>69</v>
      </c>
      <c r="AY3104" s="1" t="s">
        <v>70</v>
      </c>
      <c r="AZ3104" s="1" t="s">
        <v>70</v>
      </c>
      <c r="BA3104" s="1" t="s">
        <v>70</v>
      </c>
      <c r="BB3104" s="1" t="s">
        <v>70</v>
      </c>
      <c r="BC3104" s="1" t="s">
        <v>70</v>
      </c>
      <c r="BD3104" s="1" t="s">
        <v>70</v>
      </c>
      <c r="BE3104" s="1" t="s">
        <v>70</v>
      </c>
      <c r="BF3104" s="1" t="s">
        <v>70</v>
      </c>
      <c r="BG3104" s="3">
        <v>43927.82083333333</v>
      </c>
    </row>
    <row r="3105">
      <c r="A3105" s="1">
        <v>1004421.0</v>
      </c>
      <c r="B3105" s="1" t="s">
        <v>14322</v>
      </c>
      <c r="H3105" s="1" t="s">
        <v>14323</v>
      </c>
      <c r="I3105" s="1" t="s">
        <v>14324</v>
      </c>
      <c r="J3105" s="1" t="s">
        <v>14324</v>
      </c>
      <c r="K3105" s="1" t="s">
        <v>1088</v>
      </c>
      <c r="L3105" s="1">
        <v>83330.0</v>
      </c>
      <c r="U3105" s="1">
        <v>-114.755</v>
      </c>
      <c r="V3105" s="1">
        <v>42.865299</v>
      </c>
      <c r="X3105" s="1" t="s">
        <v>70</v>
      </c>
      <c r="Y3105" s="1" t="s">
        <v>70</v>
      </c>
      <c r="Z3105" s="1" t="s">
        <v>70</v>
      </c>
      <c r="AA3105" s="1" t="s">
        <v>70</v>
      </c>
      <c r="AB3105" s="1" t="s">
        <v>70</v>
      </c>
      <c r="AC3105" s="1" t="s">
        <v>80</v>
      </c>
      <c r="BG3105" s="1">
        <v>2009.0</v>
      </c>
    </row>
    <row r="3106">
      <c r="A3106" s="1">
        <v>1005294.0</v>
      </c>
      <c r="B3106" s="1" t="s">
        <v>14325</v>
      </c>
      <c r="C3106" s="2" t="s">
        <v>14326</v>
      </c>
      <c r="H3106" s="1" t="s">
        <v>14327</v>
      </c>
      <c r="I3106" s="1" t="s">
        <v>14328</v>
      </c>
      <c r="J3106" s="1" t="s">
        <v>14329</v>
      </c>
      <c r="K3106" s="1" t="s">
        <v>230</v>
      </c>
      <c r="L3106" s="1">
        <v>67735.0</v>
      </c>
      <c r="M3106" s="1" t="s">
        <v>14330</v>
      </c>
      <c r="N3106" s="1" t="s">
        <v>198</v>
      </c>
      <c r="U3106" s="1">
        <v>-101.71341</v>
      </c>
      <c r="V3106" s="1">
        <v>39.345707</v>
      </c>
      <c r="W3106" s="1" t="s">
        <v>136</v>
      </c>
      <c r="X3106" s="1" t="s">
        <v>69</v>
      </c>
      <c r="Y3106" s="1" t="s">
        <v>70</v>
      </c>
      <c r="Z3106" s="1" t="s">
        <v>70</v>
      </c>
      <c r="AA3106" s="1" t="s">
        <v>70</v>
      </c>
      <c r="AB3106" s="1" t="s">
        <v>70</v>
      </c>
      <c r="AC3106" s="1" t="s">
        <v>80</v>
      </c>
      <c r="AD3106" s="1" t="s">
        <v>69</v>
      </c>
      <c r="AE3106" s="1" t="s">
        <v>70</v>
      </c>
      <c r="AF3106" s="1" t="s">
        <v>70</v>
      </c>
      <c r="AG3106" s="1" t="s">
        <v>70</v>
      </c>
      <c r="AH3106" s="1" t="s">
        <v>69</v>
      </c>
      <c r="AI3106" s="1" t="s">
        <v>70</v>
      </c>
      <c r="AJ3106" s="1" t="s">
        <v>70</v>
      </c>
      <c r="AK3106" s="1" t="s">
        <v>69</v>
      </c>
      <c r="AL3106" s="1" t="s">
        <v>70</v>
      </c>
      <c r="AM3106" s="1" t="s">
        <v>69</v>
      </c>
      <c r="AN3106" s="1" t="s">
        <v>70</v>
      </c>
      <c r="AO3106" s="1" t="s">
        <v>70</v>
      </c>
      <c r="AP3106" s="1" t="s">
        <v>70</v>
      </c>
      <c r="AQ3106" s="1" t="s">
        <v>70</v>
      </c>
      <c r="AR3106" s="1" t="s">
        <v>70</v>
      </c>
      <c r="AS3106" s="1" t="s">
        <v>70</v>
      </c>
      <c r="AT3106" s="1" t="s">
        <v>69</v>
      </c>
      <c r="AU3106" s="1" t="s">
        <v>70</v>
      </c>
      <c r="AV3106" s="1" t="s">
        <v>70</v>
      </c>
      <c r="AW3106" s="1" t="s">
        <v>70</v>
      </c>
      <c r="AX3106" s="1" t="s">
        <v>70</v>
      </c>
      <c r="AY3106" s="1" t="s">
        <v>70</v>
      </c>
      <c r="AZ3106" s="1" t="s">
        <v>69</v>
      </c>
      <c r="BA3106" s="1" t="s">
        <v>70</v>
      </c>
      <c r="BB3106" s="1" t="s">
        <v>70</v>
      </c>
      <c r="BC3106" s="1" t="s">
        <v>70</v>
      </c>
      <c r="BD3106" s="1" t="s">
        <v>70</v>
      </c>
      <c r="BE3106" s="1" t="s">
        <v>70</v>
      </c>
      <c r="BF3106" s="1" t="s">
        <v>70</v>
      </c>
      <c r="BG3106" s="3">
        <v>41472.5</v>
      </c>
    </row>
    <row r="3107">
      <c r="A3107" s="1">
        <v>1011111.0</v>
      </c>
      <c r="B3107" s="1" t="s">
        <v>14331</v>
      </c>
      <c r="C3107" s="2" t="s">
        <v>14332</v>
      </c>
      <c r="D3107" s="1" t="s">
        <v>14331</v>
      </c>
      <c r="H3107" s="1" t="s">
        <v>14333</v>
      </c>
      <c r="I3107" s="1" t="s">
        <v>14334</v>
      </c>
      <c r="J3107" s="1" t="s">
        <v>106</v>
      </c>
      <c r="K3107" s="1" t="s">
        <v>107</v>
      </c>
      <c r="L3107" s="1">
        <v>37072.0</v>
      </c>
      <c r="M3107" s="1" t="s">
        <v>14335</v>
      </c>
      <c r="N3107" s="1" t="s">
        <v>270</v>
      </c>
      <c r="U3107" s="1">
        <v>-86.714546</v>
      </c>
      <c r="V3107" s="1">
        <v>36.31712</v>
      </c>
      <c r="X3107" s="1" t="s">
        <v>69</v>
      </c>
      <c r="Y3107" s="1" t="s">
        <v>70</v>
      </c>
      <c r="Z3107" s="1" t="s">
        <v>70</v>
      </c>
      <c r="AA3107" s="1" t="s">
        <v>70</v>
      </c>
      <c r="AB3107" s="1" t="s">
        <v>69</v>
      </c>
      <c r="AC3107" s="1" t="s">
        <v>69</v>
      </c>
      <c r="AD3107" s="1" t="s">
        <v>69</v>
      </c>
      <c r="AE3107" s="1" t="s">
        <v>70</v>
      </c>
      <c r="AF3107" s="1" t="s">
        <v>69</v>
      </c>
      <c r="AG3107" s="1" t="s">
        <v>69</v>
      </c>
      <c r="AH3107" s="1" t="s">
        <v>69</v>
      </c>
      <c r="AI3107" s="1" t="s">
        <v>70</v>
      </c>
      <c r="AJ3107" s="1" t="s">
        <v>70</v>
      </c>
      <c r="AK3107" s="1" t="s">
        <v>69</v>
      </c>
      <c r="AL3107" s="1" t="s">
        <v>69</v>
      </c>
      <c r="AM3107" s="1" t="s">
        <v>69</v>
      </c>
      <c r="AN3107" s="1" t="s">
        <v>70</v>
      </c>
      <c r="AO3107" s="1" t="s">
        <v>70</v>
      </c>
      <c r="AP3107" s="1" t="s">
        <v>70</v>
      </c>
      <c r="AQ3107" s="1" t="s">
        <v>70</v>
      </c>
      <c r="AR3107" s="1" t="s">
        <v>69</v>
      </c>
      <c r="AS3107" s="1" t="s">
        <v>70</v>
      </c>
      <c r="AT3107" s="1" t="s">
        <v>70</v>
      </c>
      <c r="AU3107" s="1" t="s">
        <v>69</v>
      </c>
      <c r="AV3107" s="1" t="s">
        <v>70</v>
      </c>
      <c r="AW3107" s="1" t="s">
        <v>70</v>
      </c>
      <c r="AX3107" s="1" t="s">
        <v>70</v>
      </c>
      <c r="AY3107" s="1" t="s">
        <v>70</v>
      </c>
      <c r="AZ3107" s="1" t="s">
        <v>69</v>
      </c>
      <c r="BA3107" s="1" t="s">
        <v>70</v>
      </c>
      <c r="BB3107" s="1" t="s">
        <v>70</v>
      </c>
      <c r="BC3107" s="1" t="s">
        <v>69</v>
      </c>
      <c r="BD3107" s="1" t="s">
        <v>70</v>
      </c>
      <c r="BE3107" s="1" t="s">
        <v>70</v>
      </c>
      <c r="BF3107" s="1" t="s">
        <v>70</v>
      </c>
      <c r="BG3107" s="3">
        <v>42127.37013888889</v>
      </c>
    </row>
    <row r="3108">
      <c r="A3108" s="1">
        <v>1012498.0</v>
      </c>
      <c r="B3108" s="1" t="s">
        <v>14336</v>
      </c>
      <c r="C3108" s="2" t="s">
        <v>14337</v>
      </c>
      <c r="D3108" s="2" t="s">
        <v>14338</v>
      </c>
      <c r="E3108" s="2" t="s">
        <v>14339</v>
      </c>
      <c r="H3108" s="1" t="s">
        <v>14340</v>
      </c>
      <c r="I3108" s="1" t="s">
        <v>14341</v>
      </c>
      <c r="J3108" s="1" t="s">
        <v>704</v>
      </c>
      <c r="K3108" s="1" t="s">
        <v>705</v>
      </c>
      <c r="L3108" s="1">
        <v>85338.0</v>
      </c>
      <c r="M3108" s="1" t="s">
        <v>4053</v>
      </c>
      <c r="N3108" s="1" t="s">
        <v>205</v>
      </c>
      <c r="U3108" s="1">
        <v>-112.36104</v>
      </c>
      <c r="V3108" s="1">
        <v>33.482525</v>
      </c>
      <c r="X3108" s="1" t="s">
        <v>69</v>
      </c>
      <c r="Y3108" s="1" t="s">
        <v>69</v>
      </c>
      <c r="Z3108" s="1" t="s">
        <v>69</v>
      </c>
      <c r="AA3108" s="1" t="s">
        <v>69</v>
      </c>
      <c r="AB3108" s="1" t="s">
        <v>69</v>
      </c>
      <c r="AC3108" s="1" t="s">
        <v>70</v>
      </c>
      <c r="AD3108" s="1" t="s">
        <v>69</v>
      </c>
      <c r="AE3108" s="1" t="s">
        <v>70</v>
      </c>
      <c r="AF3108" s="1" t="s">
        <v>69</v>
      </c>
      <c r="AG3108" s="1" t="s">
        <v>70</v>
      </c>
      <c r="AH3108" s="1" t="s">
        <v>69</v>
      </c>
      <c r="AI3108" s="1" t="s">
        <v>70</v>
      </c>
      <c r="AJ3108" s="1" t="s">
        <v>69</v>
      </c>
      <c r="AK3108" s="1" t="s">
        <v>69</v>
      </c>
      <c r="AL3108" s="1" t="s">
        <v>69</v>
      </c>
      <c r="AM3108" s="1" t="s">
        <v>69</v>
      </c>
      <c r="AN3108" s="1" t="s">
        <v>70</v>
      </c>
      <c r="AO3108" s="1" t="s">
        <v>70</v>
      </c>
      <c r="AP3108" s="1" t="s">
        <v>70</v>
      </c>
      <c r="AQ3108" s="1" t="s">
        <v>70</v>
      </c>
      <c r="AR3108" s="1" t="s">
        <v>69</v>
      </c>
      <c r="AS3108" s="1" t="s">
        <v>70</v>
      </c>
      <c r="AT3108" s="1" t="s">
        <v>69</v>
      </c>
      <c r="AU3108" s="1" t="s">
        <v>69</v>
      </c>
      <c r="AV3108" s="1" t="s">
        <v>70</v>
      </c>
      <c r="AW3108" s="1" t="s">
        <v>70</v>
      </c>
      <c r="AX3108" s="1" t="s">
        <v>69</v>
      </c>
      <c r="AY3108" s="1" t="s">
        <v>69</v>
      </c>
      <c r="AZ3108" s="1" t="s">
        <v>69</v>
      </c>
      <c r="BA3108" s="1" t="s">
        <v>70</v>
      </c>
      <c r="BB3108" s="1" t="s">
        <v>70</v>
      </c>
      <c r="BC3108" s="1" t="s">
        <v>70</v>
      </c>
      <c r="BD3108" s="1" t="s">
        <v>69</v>
      </c>
      <c r="BE3108" s="1" t="s">
        <v>70</v>
      </c>
      <c r="BF3108" s="1" t="s">
        <v>70</v>
      </c>
      <c r="BG3108" s="3">
        <v>42563.625</v>
      </c>
    </row>
    <row r="3109">
      <c r="A3109" s="1">
        <v>1005829.0</v>
      </c>
      <c r="B3109" s="1" t="s">
        <v>14342</v>
      </c>
      <c r="D3109" s="2" t="s">
        <v>14343</v>
      </c>
      <c r="H3109" s="1" t="s">
        <v>14344</v>
      </c>
      <c r="I3109" s="1" t="s">
        <v>14345</v>
      </c>
      <c r="J3109" s="1" t="s">
        <v>8522</v>
      </c>
      <c r="K3109" s="1" t="s">
        <v>85</v>
      </c>
      <c r="L3109" s="1">
        <v>29445.0</v>
      </c>
      <c r="M3109" s="1" t="s">
        <v>14346</v>
      </c>
      <c r="N3109" s="1" t="s">
        <v>287</v>
      </c>
      <c r="U3109" s="1">
        <v>-80.025284</v>
      </c>
      <c r="V3109" s="1">
        <v>32.978134</v>
      </c>
      <c r="W3109" s="1" t="s">
        <v>99</v>
      </c>
      <c r="X3109" s="1" t="s">
        <v>69</v>
      </c>
      <c r="Y3109" s="1" t="s">
        <v>69</v>
      </c>
      <c r="Z3109" s="1" t="s">
        <v>69</v>
      </c>
      <c r="AA3109" s="1" t="s">
        <v>69</v>
      </c>
      <c r="AB3109" s="1" t="s">
        <v>70</v>
      </c>
      <c r="AC3109" s="1" t="s">
        <v>80</v>
      </c>
      <c r="AD3109" s="1" t="s">
        <v>70</v>
      </c>
      <c r="AE3109" s="1" t="s">
        <v>70</v>
      </c>
      <c r="AF3109" s="1" t="s">
        <v>70</v>
      </c>
      <c r="AG3109" s="1" t="s">
        <v>70</v>
      </c>
      <c r="AH3109" s="1" t="s">
        <v>70</v>
      </c>
      <c r="AI3109" s="1" t="s">
        <v>70</v>
      </c>
      <c r="AJ3109" s="1" t="s">
        <v>69</v>
      </c>
      <c r="AK3109" s="1" t="s">
        <v>69</v>
      </c>
      <c r="AL3109" s="1" t="s">
        <v>69</v>
      </c>
      <c r="AM3109" s="1" t="s">
        <v>69</v>
      </c>
      <c r="AN3109" s="1" t="s">
        <v>70</v>
      </c>
      <c r="AO3109" s="1" t="s">
        <v>70</v>
      </c>
      <c r="AP3109" s="1" t="s">
        <v>70</v>
      </c>
      <c r="AQ3109" s="1" t="s">
        <v>69</v>
      </c>
      <c r="AR3109" s="1" t="s">
        <v>70</v>
      </c>
      <c r="AS3109" s="1" t="s">
        <v>70</v>
      </c>
      <c r="AT3109" s="1" t="s">
        <v>70</v>
      </c>
      <c r="AU3109" s="1" t="s">
        <v>70</v>
      </c>
      <c r="AV3109" s="1" t="s">
        <v>70</v>
      </c>
      <c r="AW3109" s="1" t="s">
        <v>70</v>
      </c>
      <c r="AX3109" s="1" t="s">
        <v>70</v>
      </c>
      <c r="AY3109" s="1" t="s">
        <v>70</v>
      </c>
      <c r="AZ3109" s="1" t="s">
        <v>69</v>
      </c>
      <c r="BA3109" s="1" t="s">
        <v>70</v>
      </c>
      <c r="BB3109" s="1" t="s">
        <v>70</v>
      </c>
      <c r="BC3109" s="1" t="s">
        <v>70</v>
      </c>
      <c r="BD3109" s="1" t="s">
        <v>70</v>
      </c>
      <c r="BE3109" s="1" t="s">
        <v>70</v>
      </c>
      <c r="BF3109" s="1" t="s">
        <v>70</v>
      </c>
      <c r="BG3109" s="3">
        <v>41771.58472222222</v>
      </c>
    </row>
    <row r="3110">
      <c r="A3110" s="1">
        <v>1003638.0</v>
      </c>
      <c r="B3110" s="1" t="s">
        <v>14347</v>
      </c>
      <c r="H3110" s="1" t="s">
        <v>14348</v>
      </c>
      <c r="I3110" s="1" t="s">
        <v>14349</v>
      </c>
      <c r="J3110" s="1" t="s">
        <v>7258</v>
      </c>
      <c r="K3110" s="1" t="s">
        <v>382</v>
      </c>
      <c r="L3110" s="1">
        <v>35466.0</v>
      </c>
      <c r="M3110" s="1" t="s">
        <v>9135</v>
      </c>
      <c r="N3110" s="1" t="s">
        <v>14350</v>
      </c>
      <c r="U3110" s="1">
        <v>-87.902802</v>
      </c>
      <c r="V3110" s="1">
        <v>33.318501</v>
      </c>
      <c r="W3110" s="1" t="s">
        <v>392</v>
      </c>
      <c r="X3110" s="1" t="s">
        <v>70</v>
      </c>
      <c r="Y3110" s="1" t="s">
        <v>70</v>
      </c>
      <c r="Z3110" s="1" t="s">
        <v>70</v>
      </c>
      <c r="AA3110" s="1" t="s">
        <v>69</v>
      </c>
      <c r="AB3110" s="1" t="s">
        <v>70</v>
      </c>
      <c r="AC3110" s="1" t="s">
        <v>70</v>
      </c>
      <c r="AD3110" s="1" t="s">
        <v>69</v>
      </c>
      <c r="AE3110" s="1" t="s">
        <v>70</v>
      </c>
      <c r="AF3110" s="1" t="s">
        <v>70</v>
      </c>
      <c r="AG3110" s="1" t="s">
        <v>70</v>
      </c>
      <c r="AH3110" s="1" t="s">
        <v>70</v>
      </c>
      <c r="AI3110" s="1" t="s">
        <v>70</v>
      </c>
      <c r="AJ3110" s="1" t="s">
        <v>70</v>
      </c>
      <c r="AK3110" s="1" t="s">
        <v>69</v>
      </c>
      <c r="AL3110" s="1" t="s">
        <v>70</v>
      </c>
      <c r="AM3110" s="1" t="s">
        <v>69</v>
      </c>
      <c r="AN3110" s="1" t="s">
        <v>70</v>
      </c>
      <c r="AO3110" s="1" t="s">
        <v>70</v>
      </c>
      <c r="AP3110" s="1" t="s">
        <v>70</v>
      </c>
      <c r="AQ3110" s="1" t="s">
        <v>70</v>
      </c>
      <c r="AR3110" s="1" t="s">
        <v>69</v>
      </c>
      <c r="AS3110" s="1" t="s">
        <v>70</v>
      </c>
      <c r="AT3110" s="1" t="s">
        <v>70</v>
      </c>
      <c r="AU3110" s="1" t="s">
        <v>70</v>
      </c>
      <c r="AV3110" s="1" t="s">
        <v>70</v>
      </c>
      <c r="AW3110" s="1" t="s">
        <v>70</v>
      </c>
      <c r="AX3110" s="1" t="s">
        <v>70</v>
      </c>
      <c r="AY3110" s="1" t="s">
        <v>70</v>
      </c>
      <c r="AZ3110" s="1" t="s">
        <v>69</v>
      </c>
      <c r="BA3110" s="1" t="s">
        <v>70</v>
      </c>
      <c r="BB3110" s="1" t="s">
        <v>70</v>
      </c>
      <c r="BC3110" s="1" t="s">
        <v>70</v>
      </c>
      <c r="BD3110" s="1" t="s">
        <v>70</v>
      </c>
      <c r="BE3110" s="1" t="s">
        <v>70</v>
      </c>
      <c r="BF3110" s="1" t="s">
        <v>70</v>
      </c>
      <c r="BG3110" s="3">
        <v>41442.48055555556</v>
      </c>
    </row>
    <row r="3111">
      <c r="A3111" s="1">
        <v>1018590.0</v>
      </c>
      <c r="B3111" s="1" t="s">
        <v>14351</v>
      </c>
      <c r="H3111" s="1" t="s">
        <v>14352</v>
      </c>
      <c r="I3111" s="1" t="s">
        <v>14353</v>
      </c>
      <c r="J3111" s="1" t="s">
        <v>14354</v>
      </c>
      <c r="K3111" s="1" t="s">
        <v>196</v>
      </c>
      <c r="L3111" s="1">
        <v>69343.0</v>
      </c>
      <c r="M3111" s="1" t="s">
        <v>14355</v>
      </c>
      <c r="N3111" s="1" t="s">
        <v>603</v>
      </c>
      <c r="U3111" s="1">
        <v>-102.20328</v>
      </c>
      <c r="V3111" s="1">
        <v>42.806293</v>
      </c>
      <c r="X3111" s="1" t="s">
        <v>69</v>
      </c>
      <c r="Y3111" s="1" t="s">
        <v>70</v>
      </c>
      <c r="Z3111" s="1" t="s">
        <v>70</v>
      </c>
      <c r="AA3111" s="1" t="s">
        <v>69</v>
      </c>
      <c r="AB3111" s="1" t="s">
        <v>70</v>
      </c>
      <c r="AC3111" s="1" t="s">
        <v>70</v>
      </c>
      <c r="AD3111" s="1" t="s">
        <v>69</v>
      </c>
      <c r="AE3111" s="1" t="s">
        <v>70</v>
      </c>
      <c r="AF3111" s="1" t="s">
        <v>69</v>
      </c>
      <c r="AG3111" s="1" t="s">
        <v>70</v>
      </c>
      <c r="AH3111" s="1" t="s">
        <v>70</v>
      </c>
      <c r="AI3111" s="1" t="s">
        <v>70</v>
      </c>
      <c r="AJ3111" s="1" t="s">
        <v>69</v>
      </c>
      <c r="AK3111" s="1" t="s">
        <v>69</v>
      </c>
      <c r="AL3111" s="1" t="s">
        <v>69</v>
      </c>
      <c r="AM3111" s="1" t="s">
        <v>69</v>
      </c>
      <c r="AN3111" s="1" t="s">
        <v>70</v>
      </c>
      <c r="AO3111" s="1" t="s">
        <v>70</v>
      </c>
      <c r="AP3111" s="1" t="s">
        <v>70</v>
      </c>
      <c r="AQ3111" s="1" t="s">
        <v>70</v>
      </c>
      <c r="AR3111" s="1" t="s">
        <v>69</v>
      </c>
      <c r="AS3111" s="1" t="s">
        <v>70</v>
      </c>
      <c r="AT3111" s="1" t="s">
        <v>70</v>
      </c>
      <c r="AU3111" s="1" t="s">
        <v>70</v>
      </c>
      <c r="AV3111" s="1" t="s">
        <v>70</v>
      </c>
      <c r="AW3111" s="1" t="s">
        <v>70</v>
      </c>
      <c r="AX3111" s="1" t="s">
        <v>70</v>
      </c>
      <c r="AY3111" s="1" t="s">
        <v>70</v>
      </c>
      <c r="AZ3111" s="1" t="s">
        <v>70</v>
      </c>
      <c r="BA3111" s="1" t="s">
        <v>70</v>
      </c>
      <c r="BB3111" s="1" t="s">
        <v>70</v>
      </c>
      <c r="BC3111" s="1" t="s">
        <v>70</v>
      </c>
      <c r="BD3111" s="1" t="s">
        <v>70</v>
      </c>
      <c r="BE3111" s="1" t="s">
        <v>70</v>
      </c>
      <c r="BF3111" s="1" t="s">
        <v>70</v>
      </c>
      <c r="BG3111" s="3">
        <v>42922.84305555555</v>
      </c>
    </row>
    <row r="3112">
      <c r="A3112" s="1">
        <v>1010051.0</v>
      </c>
      <c r="B3112" s="1" t="s">
        <v>14356</v>
      </c>
      <c r="C3112" s="2" t="s">
        <v>14357</v>
      </c>
      <c r="D3112" s="1" t="s">
        <v>14358</v>
      </c>
      <c r="H3112" s="1" t="s">
        <v>14359</v>
      </c>
      <c r="I3112" s="1" t="s">
        <v>1934</v>
      </c>
      <c r="J3112" s="1" t="s">
        <v>14353</v>
      </c>
      <c r="K3112" s="1" t="s">
        <v>561</v>
      </c>
      <c r="L3112" s="1">
        <v>30703.0</v>
      </c>
      <c r="M3112" s="1" t="s">
        <v>14360</v>
      </c>
      <c r="N3112" s="1" t="s">
        <v>6217</v>
      </c>
      <c r="U3112" s="1">
        <v>-84.926262</v>
      </c>
      <c r="V3112" s="1">
        <v>34.510189</v>
      </c>
      <c r="X3112" s="1" t="s">
        <v>69</v>
      </c>
      <c r="Y3112" s="1" t="s">
        <v>70</v>
      </c>
      <c r="Z3112" s="1" t="s">
        <v>70</v>
      </c>
      <c r="AA3112" s="1" t="s">
        <v>70</v>
      </c>
      <c r="AB3112" s="1" t="s">
        <v>70</v>
      </c>
      <c r="AC3112" s="1" t="s">
        <v>69</v>
      </c>
      <c r="AD3112" s="1" t="s">
        <v>69</v>
      </c>
      <c r="AE3112" s="1" t="s">
        <v>69</v>
      </c>
      <c r="AF3112" s="1" t="s">
        <v>69</v>
      </c>
      <c r="AG3112" s="1" t="s">
        <v>69</v>
      </c>
      <c r="AH3112" s="1" t="s">
        <v>69</v>
      </c>
      <c r="AI3112" s="1" t="s">
        <v>70</v>
      </c>
      <c r="AJ3112" s="1" t="s">
        <v>69</v>
      </c>
      <c r="AK3112" s="1" t="s">
        <v>69</v>
      </c>
      <c r="AL3112" s="1" t="s">
        <v>69</v>
      </c>
      <c r="AM3112" s="1" t="s">
        <v>69</v>
      </c>
      <c r="AN3112" s="1" t="s">
        <v>70</v>
      </c>
      <c r="AO3112" s="1" t="s">
        <v>70</v>
      </c>
      <c r="AP3112" s="1" t="s">
        <v>70</v>
      </c>
      <c r="AQ3112" s="1" t="s">
        <v>70</v>
      </c>
      <c r="AR3112" s="1" t="s">
        <v>70</v>
      </c>
      <c r="AS3112" s="1" t="s">
        <v>70</v>
      </c>
      <c r="AT3112" s="1" t="s">
        <v>70</v>
      </c>
      <c r="AU3112" s="1" t="s">
        <v>69</v>
      </c>
      <c r="AV3112" s="1" t="s">
        <v>69</v>
      </c>
      <c r="AW3112" s="1" t="s">
        <v>70</v>
      </c>
      <c r="AX3112" s="1" t="s">
        <v>70</v>
      </c>
      <c r="AY3112" s="1" t="s">
        <v>70</v>
      </c>
      <c r="AZ3112" s="1" t="s">
        <v>69</v>
      </c>
      <c r="BA3112" s="1" t="s">
        <v>70</v>
      </c>
      <c r="BB3112" s="1" t="s">
        <v>70</v>
      </c>
      <c r="BC3112" s="1" t="s">
        <v>70</v>
      </c>
      <c r="BD3112" s="1" t="s">
        <v>70</v>
      </c>
      <c r="BE3112" s="1" t="s">
        <v>70</v>
      </c>
      <c r="BF3112" s="1" t="s">
        <v>70</v>
      </c>
      <c r="BG3112" s="3">
        <v>42521.47222222222</v>
      </c>
    </row>
    <row r="3113">
      <c r="A3113" s="1">
        <v>1003279.0</v>
      </c>
      <c r="B3113" s="1" t="s">
        <v>14361</v>
      </c>
      <c r="C3113" s="2" t="s">
        <v>14362</v>
      </c>
      <c r="D3113" s="2" t="s">
        <v>14363</v>
      </c>
      <c r="E3113" s="2" t="s">
        <v>14364</v>
      </c>
      <c r="G3113" s="2" t="s">
        <v>14365</v>
      </c>
      <c r="H3113" s="1" t="s">
        <v>14366</v>
      </c>
      <c r="I3113" s="1" t="s">
        <v>4077</v>
      </c>
      <c r="J3113" s="1" t="s">
        <v>76</v>
      </c>
      <c r="K3113" s="1" t="s">
        <v>77</v>
      </c>
      <c r="L3113" s="1">
        <v>44102.0</v>
      </c>
      <c r="M3113" s="1" t="s">
        <v>9120</v>
      </c>
      <c r="N3113" s="1" t="s">
        <v>1580</v>
      </c>
      <c r="U3113" s="1">
        <v>-81.728973</v>
      </c>
      <c r="V3113" s="1">
        <v>41.484211</v>
      </c>
      <c r="W3113" s="1" t="s">
        <v>99</v>
      </c>
      <c r="X3113" s="1" t="s">
        <v>69</v>
      </c>
      <c r="Y3113" s="1" t="s">
        <v>69</v>
      </c>
      <c r="Z3113" s="1" t="s">
        <v>69</v>
      </c>
      <c r="AA3113" s="1" t="s">
        <v>69</v>
      </c>
      <c r="AB3113" s="1" t="s">
        <v>69</v>
      </c>
      <c r="AC3113" s="1" t="s">
        <v>70</v>
      </c>
      <c r="AD3113" s="1" t="s">
        <v>69</v>
      </c>
      <c r="AE3113" s="1" t="s">
        <v>69</v>
      </c>
      <c r="AF3113" s="1" t="s">
        <v>69</v>
      </c>
      <c r="AG3113" s="1" t="s">
        <v>69</v>
      </c>
      <c r="AH3113" s="1" t="s">
        <v>69</v>
      </c>
      <c r="AI3113" s="1" t="s">
        <v>70</v>
      </c>
      <c r="AJ3113" s="1" t="s">
        <v>69</v>
      </c>
      <c r="AK3113" s="1" t="s">
        <v>69</v>
      </c>
      <c r="AL3113" s="1" t="s">
        <v>69</v>
      </c>
      <c r="AM3113" s="1" t="s">
        <v>69</v>
      </c>
      <c r="AN3113" s="1" t="s">
        <v>69</v>
      </c>
      <c r="AO3113" s="1" t="s">
        <v>69</v>
      </c>
      <c r="AP3113" s="1" t="s">
        <v>70</v>
      </c>
      <c r="AQ3113" s="1" t="s">
        <v>70</v>
      </c>
      <c r="AR3113" s="1" t="s">
        <v>70</v>
      </c>
      <c r="AS3113" s="1" t="s">
        <v>69</v>
      </c>
      <c r="AT3113" s="1" t="s">
        <v>69</v>
      </c>
      <c r="AU3113" s="1" t="s">
        <v>70</v>
      </c>
      <c r="AV3113" s="1" t="s">
        <v>70</v>
      </c>
      <c r="AW3113" s="1" t="s">
        <v>70</v>
      </c>
      <c r="AX3113" s="1" t="s">
        <v>69</v>
      </c>
      <c r="AY3113" s="1" t="s">
        <v>69</v>
      </c>
      <c r="AZ3113" s="1" t="s">
        <v>69</v>
      </c>
      <c r="BA3113" s="1" t="s">
        <v>69</v>
      </c>
      <c r="BB3113" s="1" t="s">
        <v>69</v>
      </c>
      <c r="BC3113" s="1" t="s">
        <v>69</v>
      </c>
      <c r="BD3113" s="1" t="s">
        <v>70</v>
      </c>
      <c r="BE3113" s="1" t="s">
        <v>70</v>
      </c>
      <c r="BF3113" s="1" t="s">
        <v>70</v>
      </c>
      <c r="BG3113" s="3">
        <v>41714.40833333333</v>
      </c>
    </row>
    <row r="3114">
      <c r="A3114" s="1">
        <v>1008475.0</v>
      </c>
      <c r="B3114" s="1" t="s">
        <v>14367</v>
      </c>
      <c r="C3114" s="2" t="s">
        <v>4708</v>
      </c>
      <c r="D3114" s="2" t="s">
        <v>10514</v>
      </c>
      <c r="E3114" s="2" t="s">
        <v>4710</v>
      </c>
      <c r="H3114" s="1" t="s">
        <v>14368</v>
      </c>
      <c r="I3114" s="1" t="s">
        <v>187</v>
      </c>
      <c r="J3114" s="1" t="s">
        <v>187</v>
      </c>
      <c r="K3114" s="1" t="s">
        <v>188</v>
      </c>
      <c r="L3114" s="1">
        <v>19128.0</v>
      </c>
      <c r="M3114" s="1" t="s">
        <v>14369</v>
      </c>
      <c r="N3114" s="1" t="s">
        <v>1237</v>
      </c>
      <c r="U3114" s="1">
        <v>-75.221313</v>
      </c>
      <c r="V3114" s="1">
        <v>40.037514</v>
      </c>
      <c r="W3114" s="1" t="s">
        <v>136</v>
      </c>
      <c r="X3114" s="1" t="s">
        <v>69</v>
      </c>
      <c r="Y3114" s="1" t="s">
        <v>70</v>
      </c>
      <c r="Z3114" s="1" t="s">
        <v>70</v>
      </c>
      <c r="AA3114" s="1" t="s">
        <v>70</v>
      </c>
      <c r="AB3114" s="1" t="s">
        <v>69</v>
      </c>
      <c r="AC3114" s="1" t="s">
        <v>70</v>
      </c>
      <c r="AD3114" s="1" t="s">
        <v>70</v>
      </c>
      <c r="AE3114" s="1" t="s">
        <v>70</v>
      </c>
      <c r="AF3114" s="1" t="s">
        <v>70</v>
      </c>
      <c r="AG3114" s="1" t="s">
        <v>70</v>
      </c>
      <c r="AH3114" s="1" t="s">
        <v>70</v>
      </c>
      <c r="AI3114" s="1" t="s">
        <v>70</v>
      </c>
      <c r="AJ3114" s="1" t="s">
        <v>69</v>
      </c>
      <c r="AK3114" s="1" t="s">
        <v>69</v>
      </c>
      <c r="AL3114" s="1" t="s">
        <v>69</v>
      </c>
      <c r="AM3114" s="1" t="s">
        <v>69</v>
      </c>
      <c r="AN3114" s="1" t="s">
        <v>69</v>
      </c>
      <c r="AO3114" s="1" t="s">
        <v>70</v>
      </c>
      <c r="AP3114" s="1" t="s">
        <v>70</v>
      </c>
      <c r="AQ3114" s="1" t="s">
        <v>70</v>
      </c>
      <c r="AR3114" s="1" t="s">
        <v>70</v>
      </c>
      <c r="AS3114" s="1" t="s">
        <v>70</v>
      </c>
      <c r="AT3114" s="1" t="s">
        <v>69</v>
      </c>
      <c r="AU3114" s="1" t="s">
        <v>70</v>
      </c>
      <c r="AV3114" s="1" t="s">
        <v>70</v>
      </c>
      <c r="AW3114" s="1" t="s">
        <v>70</v>
      </c>
      <c r="AX3114" s="1" t="s">
        <v>70</v>
      </c>
      <c r="AY3114" s="1" t="s">
        <v>70</v>
      </c>
      <c r="AZ3114" s="1" t="s">
        <v>69</v>
      </c>
      <c r="BA3114" s="1" t="s">
        <v>70</v>
      </c>
      <c r="BB3114" s="1" t="s">
        <v>70</v>
      </c>
      <c r="BC3114" s="1" t="s">
        <v>70</v>
      </c>
      <c r="BD3114" s="1" t="s">
        <v>70</v>
      </c>
      <c r="BE3114" s="1" t="s">
        <v>70</v>
      </c>
      <c r="BF3114" s="1" t="s">
        <v>70</v>
      </c>
      <c r="BG3114" s="3">
        <v>41759.67986111111</v>
      </c>
    </row>
    <row r="3115">
      <c r="A3115" s="1">
        <v>2000012.0</v>
      </c>
      <c r="B3115" s="1" t="s">
        <v>14370</v>
      </c>
      <c r="C3115" s="2" t="s">
        <v>14371</v>
      </c>
      <c r="D3115" s="2" t="s">
        <v>14372</v>
      </c>
      <c r="K3115" s="1" t="s">
        <v>148</v>
      </c>
      <c r="X3115" s="1" t="s">
        <v>69</v>
      </c>
      <c r="Y3115" s="1" t="s">
        <v>70</v>
      </c>
      <c r="Z3115" s="1" t="s">
        <v>70</v>
      </c>
      <c r="AA3115" s="1" t="s">
        <v>70</v>
      </c>
      <c r="AB3115" s="1" t="s">
        <v>70</v>
      </c>
      <c r="AC3115" s="1" t="s">
        <v>80</v>
      </c>
      <c r="BG3115" s="1">
        <v>2013.0</v>
      </c>
    </row>
    <row r="3116">
      <c r="A3116" s="1">
        <v>1001315.0</v>
      </c>
      <c r="B3116" s="1" t="s">
        <v>14373</v>
      </c>
      <c r="H3116" s="1" t="s">
        <v>14374</v>
      </c>
      <c r="I3116" s="1" t="s">
        <v>14375</v>
      </c>
      <c r="J3116" s="1" t="s">
        <v>628</v>
      </c>
      <c r="K3116" s="1" t="s">
        <v>520</v>
      </c>
      <c r="U3116" s="1">
        <v>-70.429398</v>
      </c>
      <c r="V3116" s="1">
        <v>43.6852</v>
      </c>
      <c r="X3116" s="1" t="s">
        <v>70</v>
      </c>
      <c r="Y3116" s="1" t="s">
        <v>70</v>
      </c>
      <c r="Z3116" s="1" t="s">
        <v>70</v>
      </c>
      <c r="AA3116" s="1" t="s">
        <v>70</v>
      </c>
      <c r="AB3116" s="1" t="s">
        <v>70</v>
      </c>
      <c r="AC3116" s="1" t="s">
        <v>80</v>
      </c>
      <c r="BG3116" s="1">
        <v>2009.0</v>
      </c>
    </row>
    <row r="3117">
      <c r="A3117" s="1">
        <v>1007726.0</v>
      </c>
      <c r="B3117" s="1" t="s">
        <v>14376</v>
      </c>
      <c r="C3117" s="1" t="s">
        <v>14377</v>
      </c>
      <c r="I3117" s="1" t="s">
        <v>14378</v>
      </c>
      <c r="K3117" s="1" t="s">
        <v>2478</v>
      </c>
      <c r="U3117" s="1">
        <v>-71.577797</v>
      </c>
      <c r="V3117" s="1">
        <v>43.6852</v>
      </c>
      <c r="X3117" s="1" t="s">
        <v>70</v>
      </c>
      <c r="Y3117" s="1" t="s">
        <v>70</v>
      </c>
      <c r="Z3117" s="1" t="s">
        <v>70</v>
      </c>
      <c r="AA3117" s="1" t="s">
        <v>70</v>
      </c>
      <c r="AB3117" s="1" t="s">
        <v>70</v>
      </c>
      <c r="AC3117" s="1" t="s">
        <v>80</v>
      </c>
      <c r="BG3117" s="3">
        <v>40746.864583333336</v>
      </c>
    </row>
    <row r="3118">
      <c r="A3118" s="1">
        <v>1012253.0</v>
      </c>
      <c r="B3118" s="1" t="s">
        <v>14379</v>
      </c>
      <c r="C3118" s="2" t="s">
        <v>14380</v>
      </c>
      <c r="D3118" s="1" t="s">
        <v>14381</v>
      </c>
      <c r="H3118" s="1" t="s">
        <v>14382</v>
      </c>
      <c r="I3118" s="1" t="s">
        <v>14378</v>
      </c>
      <c r="J3118" s="1" t="s">
        <v>2082</v>
      </c>
      <c r="K3118" s="1" t="s">
        <v>96</v>
      </c>
      <c r="L3118" s="1">
        <v>10924.0</v>
      </c>
      <c r="M3118" s="1" t="s">
        <v>10940</v>
      </c>
      <c r="N3118" s="1" t="s">
        <v>14383</v>
      </c>
      <c r="U3118" s="1">
        <v>-74.322899</v>
      </c>
      <c r="V3118" s="1">
        <v>41.401966</v>
      </c>
      <c r="X3118" s="1" t="s">
        <v>69</v>
      </c>
      <c r="Y3118" s="1" t="s">
        <v>69</v>
      </c>
      <c r="Z3118" s="1" t="s">
        <v>69</v>
      </c>
      <c r="AA3118" s="1" t="s">
        <v>69</v>
      </c>
      <c r="AB3118" s="1" t="s">
        <v>70</v>
      </c>
      <c r="AC3118" s="1" t="s">
        <v>70</v>
      </c>
      <c r="AD3118" s="1" t="s">
        <v>69</v>
      </c>
      <c r="AE3118" s="1" t="s">
        <v>69</v>
      </c>
      <c r="AF3118" s="1" t="s">
        <v>70</v>
      </c>
      <c r="AG3118" s="1" t="s">
        <v>70</v>
      </c>
      <c r="AH3118" s="1" t="s">
        <v>69</v>
      </c>
      <c r="AI3118" s="1" t="s">
        <v>69</v>
      </c>
      <c r="AJ3118" s="1" t="s">
        <v>69</v>
      </c>
      <c r="AK3118" s="1" t="s">
        <v>69</v>
      </c>
      <c r="AL3118" s="1" t="s">
        <v>69</v>
      </c>
      <c r="AM3118" s="1" t="s">
        <v>69</v>
      </c>
      <c r="AN3118" s="1" t="s">
        <v>69</v>
      </c>
      <c r="AO3118" s="1" t="s">
        <v>69</v>
      </c>
      <c r="AP3118" s="1" t="s">
        <v>70</v>
      </c>
      <c r="AQ3118" s="1" t="s">
        <v>70</v>
      </c>
      <c r="AR3118" s="1" t="s">
        <v>69</v>
      </c>
      <c r="AS3118" s="1" t="s">
        <v>69</v>
      </c>
      <c r="AT3118" s="1" t="s">
        <v>70</v>
      </c>
      <c r="AU3118" s="1" t="s">
        <v>69</v>
      </c>
      <c r="AV3118" s="1" t="s">
        <v>70</v>
      </c>
      <c r="AW3118" s="1" t="s">
        <v>69</v>
      </c>
      <c r="AX3118" s="1" t="s">
        <v>69</v>
      </c>
      <c r="AY3118" s="1" t="s">
        <v>70</v>
      </c>
      <c r="AZ3118" s="1" t="s">
        <v>69</v>
      </c>
      <c r="BA3118" s="1" t="s">
        <v>70</v>
      </c>
      <c r="BB3118" s="1" t="s">
        <v>70</v>
      </c>
      <c r="BC3118" s="1" t="s">
        <v>69</v>
      </c>
      <c r="BD3118" s="1" t="s">
        <v>69</v>
      </c>
      <c r="BE3118" s="1" t="s">
        <v>70</v>
      </c>
      <c r="BF3118" s="1" t="s">
        <v>70</v>
      </c>
      <c r="BG3118" s="3">
        <v>43310.79583333333</v>
      </c>
    </row>
    <row r="3119">
      <c r="A3119" s="1">
        <v>1018747.0</v>
      </c>
      <c r="B3119" s="1" t="s">
        <v>14379</v>
      </c>
      <c r="C3119" s="2" t="s">
        <v>14384</v>
      </c>
      <c r="D3119" s="2" t="s">
        <v>14385</v>
      </c>
      <c r="H3119" s="1" t="s">
        <v>14386</v>
      </c>
      <c r="I3119" s="1" t="s">
        <v>14378</v>
      </c>
      <c r="J3119" s="1" t="s">
        <v>11136</v>
      </c>
      <c r="K3119" s="1" t="s">
        <v>322</v>
      </c>
      <c r="L3119" s="1">
        <v>46526.0</v>
      </c>
      <c r="M3119" s="1" t="s">
        <v>915</v>
      </c>
      <c r="N3119" s="1" t="s">
        <v>603</v>
      </c>
      <c r="U3119" s="1">
        <v>-85.837357</v>
      </c>
      <c r="V3119" s="1">
        <v>41.584881</v>
      </c>
      <c r="X3119" s="1" t="s">
        <v>69</v>
      </c>
      <c r="Y3119" s="1" t="s">
        <v>69</v>
      </c>
      <c r="Z3119" s="1" t="s">
        <v>70</v>
      </c>
      <c r="AA3119" s="1" t="s">
        <v>69</v>
      </c>
      <c r="AB3119" s="1" t="s">
        <v>69</v>
      </c>
      <c r="AC3119" s="1" t="s">
        <v>80</v>
      </c>
      <c r="AD3119" s="1" t="s">
        <v>69</v>
      </c>
      <c r="AE3119" s="1" t="s">
        <v>69</v>
      </c>
      <c r="AF3119" s="1" t="s">
        <v>69</v>
      </c>
      <c r="AG3119" s="1" t="s">
        <v>69</v>
      </c>
      <c r="AH3119" s="1" t="s">
        <v>69</v>
      </c>
      <c r="AI3119" s="1" t="s">
        <v>70</v>
      </c>
      <c r="AJ3119" s="1" t="s">
        <v>69</v>
      </c>
      <c r="AK3119" s="1" t="s">
        <v>69</v>
      </c>
      <c r="AL3119" s="1" t="s">
        <v>69</v>
      </c>
      <c r="AM3119" s="1" t="s">
        <v>69</v>
      </c>
      <c r="AN3119" s="1" t="s">
        <v>69</v>
      </c>
      <c r="AO3119" s="1" t="s">
        <v>69</v>
      </c>
      <c r="AP3119" s="1" t="s">
        <v>70</v>
      </c>
      <c r="AQ3119" s="1" t="s">
        <v>69</v>
      </c>
      <c r="AR3119" s="1" t="s">
        <v>69</v>
      </c>
      <c r="AS3119" s="1" t="s">
        <v>69</v>
      </c>
      <c r="AT3119" s="1" t="s">
        <v>69</v>
      </c>
      <c r="AU3119" s="1" t="s">
        <v>69</v>
      </c>
      <c r="AV3119" s="1" t="s">
        <v>70</v>
      </c>
      <c r="AW3119" s="1" t="s">
        <v>70</v>
      </c>
      <c r="AX3119" s="1" t="s">
        <v>69</v>
      </c>
      <c r="AY3119" s="1" t="s">
        <v>70</v>
      </c>
      <c r="AZ3119" s="1" t="s">
        <v>69</v>
      </c>
      <c r="BA3119" s="1" t="s">
        <v>70</v>
      </c>
      <c r="BB3119" s="1" t="s">
        <v>69</v>
      </c>
      <c r="BC3119" s="1" t="s">
        <v>69</v>
      </c>
      <c r="BD3119" s="1" t="s">
        <v>69</v>
      </c>
      <c r="BE3119" s="1" t="s">
        <v>70</v>
      </c>
      <c r="BF3119" s="1" t="s">
        <v>70</v>
      </c>
      <c r="BG3119" s="3">
        <v>42943.38611111111</v>
      </c>
    </row>
    <row r="3120">
      <c r="A3120" s="1">
        <v>1009085.0</v>
      </c>
      <c r="B3120" s="1" t="s">
        <v>14387</v>
      </c>
      <c r="C3120" s="2" t="s">
        <v>14388</v>
      </c>
      <c r="D3120" s="2" t="s">
        <v>14389</v>
      </c>
      <c r="H3120" s="1" t="s">
        <v>14390</v>
      </c>
      <c r="I3120" s="1" t="s">
        <v>14378</v>
      </c>
      <c r="J3120" s="1" t="s">
        <v>8100</v>
      </c>
      <c r="K3120" s="1" t="s">
        <v>1818</v>
      </c>
      <c r="L3120" s="1">
        <v>6756.0</v>
      </c>
      <c r="M3120" s="1" t="s">
        <v>14391</v>
      </c>
      <c r="N3120" s="1" t="s">
        <v>4918</v>
      </c>
      <c r="U3120" s="1">
        <v>-73.234634</v>
      </c>
      <c r="V3120" s="1">
        <v>41.801598</v>
      </c>
      <c r="W3120" s="1" t="s">
        <v>99</v>
      </c>
      <c r="X3120" s="1" t="s">
        <v>70</v>
      </c>
      <c r="Y3120" s="1" t="s">
        <v>70</v>
      </c>
      <c r="Z3120" s="1" t="s">
        <v>69</v>
      </c>
      <c r="AA3120" s="1" t="s">
        <v>69</v>
      </c>
      <c r="AB3120" s="1" t="s">
        <v>70</v>
      </c>
      <c r="AC3120" s="1" t="s">
        <v>69</v>
      </c>
      <c r="AD3120" s="1" t="s">
        <v>69</v>
      </c>
      <c r="AE3120" s="1" t="s">
        <v>70</v>
      </c>
      <c r="AF3120" s="1" t="s">
        <v>69</v>
      </c>
      <c r="AG3120" s="1" t="s">
        <v>69</v>
      </c>
      <c r="AH3120" s="1" t="s">
        <v>69</v>
      </c>
      <c r="AI3120" s="1" t="s">
        <v>70</v>
      </c>
      <c r="AJ3120" s="1" t="s">
        <v>69</v>
      </c>
      <c r="AK3120" s="1" t="s">
        <v>69</v>
      </c>
      <c r="AL3120" s="1" t="s">
        <v>69</v>
      </c>
      <c r="AM3120" s="1" t="s">
        <v>69</v>
      </c>
      <c r="AN3120" s="1" t="s">
        <v>69</v>
      </c>
      <c r="AO3120" s="1" t="s">
        <v>69</v>
      </c>
      <c r="AP3120" s="1" t="s">
        <v>70</v>
      </c>
      <c r="AQ3120" s="1" t="s">
        <v>70</v>
      </c>
      <c r="AR3120" s="1" t="s">
        <v>69</v>
      </c>
      <c r="AS3120" s="1" t="s">
        <v>70</v>
      </c>
      <c r="AT3120" s="1" t="s">
        <v>69</v>
      </c>
      <c r="AU3120" s="1" t="s">
        <v>69</v>
      </c>
      <c r="AV3120" s="1" t="s">
        <v>70</v>
      </c>
      <c r="AW3120" s="1" t="s">
        <v>69</v>
      </c>
      <c r="AX3120" s="1" t="s">
        <v>69</v>
      </c>
      <c r="AY3120" s="1" t="s">
        <v>70</v>
      </c>
      <c r="AZ3120" s="1" t="s">
        <v>69</v>
      </c>
      <c r="BA3120" s="1" t="s">
        <v>70</v>
      </c>
      <c r="BB3120" s="1" t="s">
        <v>70</v>
      </c>
      <c r="BC3120" s="1" t="s">
        <v>70</v>
      </c>
      <c r="BD3120" s="1" t="s">
        <v>70</v>
      </c>
      <c r="BE3120" s="1" t="s">
        <v>70</v>
      </c>
      <c r="BF3120" s="1" t="s">
        <v>70</v>
      </c>
      <c r="BG3120" s="3">
        <v>41771.56736111111</v>
      </c>
    </row>
    <row r="3121">
      <c r="A3121" s="1">
        <v>1000285.0</v>
      </c>
      <c r="B3121" s="1" t="s">
        <v>14392</v>
      </c>
      <c r="H3121" s="1" t="s">
        <v>14393</v>
      </c>
      <c r="I3121" s="1" t="s">
        <v>14394</v>
      </c>
      <c r="J3121" s="1" t="s">
        <v>2008</v>
      </c>
      <c r="K3121" s="1" t="s">
        <v>1630</v>
      </c>
      <c r="L3121" s="1">
        <v>72315.0</v>
      </c>
      <c r="M3121" s="1" t="s">
        <v>1135</v>
      </c>
      <c r="N3121" s="1" t="s">
        <v>14395</v>
      </c>
      <c r="U3121" s="1">
        <v>-89.964828</v>
      </c>
      <c r="V3121" s="1">
        <v>35.959007</v>
      </c>
      <c r="W3121" s="1" t="s">
        <v>392</v>
      </c>
      <c r="X3121" s="1" t="s">
        <v>70</v>
      </c>
      <c r="Y3121" s="1" t="s">
        <v>70</v>
      </c>
      <c r="Z3121" s="1" t="s">
        <v>70</v>
      </c>
      <c r="AA3121" s="1" t="s">
        <v>70</v>
      </c>
      <c r="AB3121" s="1" t="s">
        <v>70</v>
      </c>
      <c r="AC3121" s="1" t="s">
        <v>70</v>
      </c>
      <c r="AD3121" s="1" t="s">
        <v>70</v>
      </c>
      <c r="AE3121" s="1" t="s">
        <v>70</v>
      </c>
      <c r="AF3121" s="1" t="s">
        <v>69</v>
      </c>
      <c r="AG3121" s="1" t="s">
        <v>70</v>
      </c>
      <c r="AH3121" s="1" t="s">
        <v>69</v>
      </c>
      <c r="AI3121" s="1" t="s">
        <v>70</v>
      </c>
      <c r="AJ3121" s="1" t="s">
        <v>70</v>
      </c>
      <c r="AK3121" s="1" t="s">
        <v>69</v>
      </c>
      <c r="AL3121" s="1" t="s">
        <v>70</v>
      </c>
      <c r="AM3121" s="1" t="s">
        <v>70</v>
      </c>
      <c r="AN3121" s="1" t="s">
        <v>70</v>
      </c>
      <c r="AO3121" s="1" t="s">
        <v>70</v>
      </c>
      <c r="AP3121" s="1" t="s">
        <v>70</v>
      </c>
      <c r="AQ3121" s="1" t="s">
        <v>70</v>
      </c>
      <c r="AR3121" s="1" t="s">
        <v>70</v>
      </c>
      <c r="AS3121" s="1" t="s">
        <v>70</v>
      </c>
      <c r="AT3121" s="1" t="s">
        <v>70</v>
      </c>
      <c r="AU3121" s="1" t="s">
        <v>70</v>
      </c>
      <c r="AV3121" s="1" t="s">
        <v>70</v>
      </c>
      <c r="AW3121" s="1" t="s">
        <v>70</v>
      </c>
      <c r="AX3121" s="1" t="s">
        <v>70</v>
      </c>
      <c r="AY3121" s="1" t="s">
        <v>70</v>
      </c>
      <c r="AZ3121" s="1" t="s">
        <v>70</v>
      </c>
      <c r="BA3121" s="1" t="s">
        <v>70</v>
      </c>
      <c r="BB3121" s="1" t="s">
        <v>70</v>
      </c>
      <c r="BC3121" s="1" t="s">
        <v>70</v>
      </c>
      <c r="BD3121" s="1" t="s">
        <v>70</v>
      </c>
      <c r="BE3121" s="1" t="s">
        <v>70</v>
      </c>
      <c r="BF3121" s="1" t="s">
        <v>70</v>
      </c>
      <c r="BG3121" s="3">
        <v>41029.60277777778</v>
      </c>
    </row>
    <row r="3122">
      <c r="A3122" s="1">
        <v>1009361.0</v>
      </c>
      <c r="B3122" s="1" t="s">
        <v>14396</v>
      </c>
      <c r="C3122" s="2" t="s">
        <v>14397</v>
      </c>
      <c r="H3122" s="1" t="s">
        <v>14398</v>
      </c>
      <c r="I3122" s="1" t="s">
        <v>14399</v>
      </c>
      <c r="K3122" s="1" t="s">
        <v>96</v>
      </c>
      <c r="L3122" s="1">
        <v>10590.0</v>
      </c>
      <c r="U3122" s="1">
        <v>-73.568199</v>
      </c>
      <c r="V3122" s="1">
        <v>41.276001</v>
      </c>
      <c r="X3122" s="1" t="s">
        <v>69</v>
      </c>
      <c r="Y3122" s="1" t="s">
        <v>70</v>
      </c>
      <c r="Z3122" s="1" t="s">
        <v>70</v>
      </c>
      <c r="AA3122" s="1" t="s">
        <v>70</v>
      </c>
      <c r="AB3122" s="1" t="s">
        <v>70</v>
      </c>
      <c r="AC3122" s="1" t="s">
        <v>80</v>
      </c>
      <c r="BG3122" s="1">
        <v>2013.0</v>
      </c>
    </row>
    <row r="3123">
      <c r="A3123" s="1">
        <v>1018603.0</v>
      </c>
      <c r="B3123" s="1" t="s">
        <v>14400</v>
      </c>
      <c r="H3123" s="1" t="s">
        <v>14401</v>
      </c>
      <c r="I3123" s="1" t="s">
        <v>14402</v>
      </c>
      <c r="J3123" s="1" t="s">
        <v>1226</v>
      </c>
      <c r="K3123" s="1" t="s">
        <v>196</v>
      </c>
      <c r="L3123" s="1">
        <v>69138.0</v>
      </c>
      <c r="M3123" s="1" t="s">
        <v>14403</v>
      </c>
      <c r="N3123" s="1" t="s">
        <v>3325</v>
      </c>
      <c r="U3123" s="1">
        <v>-100.15868</v>
      </c>
      <c r="V3123" s="1">
        <v>40.933014</v>
      </c>
      <c r="X3123" s="1" t="s">
        <v>69</v>
      </c>
      <c r="Y3123" s="1" t="s">
        <v>69</v>
      </c>
      <c r="Z3123" s="1" t="s">
        <v>70</v>
      </c>
      <c r="AA3123" s="1" t="s">
        <v>69</v>
      </c>
      <c r="AB3123" s="1" t="s">
        <v>70</v>
      </c>
      <c r="AC3123" s="1" t="s">
        <v>80</v>
      </c>
      <c r="AD3123" s="1" t="s">
        <v>69</v>
      </c>
      <c r="AE3123" s="1" t="s">
        <v>70</v>
      </c>
      <c r="AF3123" s="1" t="s">
        <v>70</v>
      </c>
      <c r="AG3123" s="1" t="s">
        <v>70</v>
      </c>
      <c r="AH3123" s="1" t="s">
        <v>70</v>
      </c>
      <c r="AI3123" s="1" t="s">
        <v>70</v>
      </c>
      <c r="AJ3123" s="1" t="s">
        <v>69</v>
      </c>
      <c r="AK3123" s="1" t="s">
        <v>69</v>
      </c>
      <c r="AL3123" s="1" t="s">
        <v>69</v>
      </c>
      <c r="AM3123" s="1" t="s">
        <v>69</v>
      </c>
      <c r="AN3123" s="1" t="s">
        <v>70</v>
      </c>
      <c r="AO3123" s="1" t="s">
        <v>70</v>
      </c>
      <c r="AP3123" s="1" t="s">
        <v>70</v>
      </c>
      <c r="AQ3123" s="1" t="s">
        <v>70</v>
      </c>
      <c r="AR3123" s="1" t="s">
        <v>70</v>
      </c>
      <c r="AS3123" s="1" t="s">
        <v>70</v>
      </c>
      <c r="AT3123" s="1" t="s">
        <v>70</v>
      </c>
      <c r="AU3123" s="1" t="s">
        <v>70</v>
      </c>
      <c r="AV3123" s="1" t="s">
        <v>70</v>
      </c>
      <c r="AW3123" s="1" t="s">
        <v>70</v>
      </c>
      <c r="AX3123" s="1" t="s">
        <v>70</v>
      </c>
      <c r="AY3123" s="1" t="s">
        <v>70</v>
      </c>
      <c r="AZ3123" s="1" t="s">
        <v>69</v>
      </c>
      <c r="BA3123" s="1" t="s">
        <v>70</v>
      </c>
      <c r="BB3123" s="1" t="s">
        <v>70</v>
      </c>
      <c r="BC3123" s="1" t="s">
        <v>70</v>
      </c>
      <c r="BD3123" s="1" t="s">
        <v>69</v>
      </c>
      <c r="BE3123" s="1" t="s">
        <v>70</v>
      </c>
      <c r="BF3123" s="1" t="s">
        <v>70</v>
      </c>
      <c r="BG3123" s="3">
        <v>42923.42361111111</v>
      </c>
    </row>
    <row r="3124">
      <c r="A3124" s="1">
        <v>1008678.0</v>
      </c>
      <c r="B3124" s="1" t="s">
        <v>14404</v>
      </c>
      <c r="H3124" s="1" t="s">
        <v>14405</v>
      </c>
      <c r="I3124" s="1" t="s">
        <v>14406</v>
      </c>
      <c r="J3124" s="1" t="s">
        <v>5363</v>
      </c>
      <c r="K3124" s="1" t="s">
        <v>96</v>
      </c>
      <c r="M3124" s="1" t="s">
        <v>14407</v>
      </c>
      <c r="N3124" s="1" t="s">
        <v>5749</v>
      </c>
      <c r="U3124" s="1">
        <v>-75.467064</v>
      </c>
      <c r="V3124" s="1">
        <v>44.335411</v>
      </c>
      <c r="W3124" s="1" t="s">
        <v>136</v>
      </c>
      <c r="X3124" s="1" t="s">
        <v>69</v>
      </c>
      <c r="Y3124" s="1" t="s">
        <v>69</v>
      </c>
      <c r="Z3124" s="1" t="s">
        <v>69</v>
      </c>
      <c r="AA3124" s="1" t="s">
        <v>69</v>
      </c>
      <c r="AB3124" s="1" t="s">
        <v>69</v>
      </c>
      <c r="AC3124" s="1" t="s">
        <v>80</v>
      </c>
      <c r="AD3124" s="1" t="s">
        <v>69</v>
      </c>
      <c r="AE3124" s="1" t="s">
        <v>70</v>
      </c>
      <c r="AF3124" s="1" t="s">
        <v>69</v>
      </c>
      <c r="AG3124" s="1" t="s">
        <v>70</v>
      </c>
      <c r="AH3124" s="1" t="s">
        <v>69</v>
      </c>
      <c r="AI3124" s="1" t="s">
        <v>70</v>
      </c>
      <c r="AJ3124" s="1" t="s">
        <v>69</v>
      </c>
      <c r="AK3124" s="1" t="s">
        <v>69</v>
      </c>
      <c r="AL3124" s="1" t="s">
        <v>69</v>
      </c>
      <c r="AM3124" s="1" t="s">
        <v>69</v>
      </c>
      <c r="AN3124" s="1" t="s">
        <v>70</v>
      </c>
      <c r="AO3124" s="1" t="s">
        <v>70</v>
      </c>
      <c r="AP3124" s="1" t="s">
        <v>70</v>
      </c>
      <c r="AQ3124" s="1" t="s">
        <v>70</v>
      </c>
      <c r="AR3124" s="1" t="s">
        <v>69</v>
      </c>
      <c r="AS3124" s="1" t="s">
        <v>69</v>
      </c>
      <c r="AT3124" s="1" t="s">
        <v>70</v>
      </c>
      <c r="AU3124" s="1" t="s">
        <v>69</v>
      </c>
      <c r="AV3124" s="1" t="s">
        <v>70</v>
      </c>
      <c r="AW3124" s="1" t="s">
        <v>69</v>
      </c>
      <c r="AX3124" s="1" t="s">
        <v>70</v>
      </c>
      <c r="AY3124" s="1" t="s">
        <v>70</v>
      </c>
      <c r="AZ3124" s="1" t="s">
        <v>69</v>
      </c>
      <c r="BA3124" s="1" t="s">
        <v>70</v>
      </c>
      <c r="BB3124" s="1" t="s">
        <v>70</v>
      </c>
      <c r="BC3124" s="1" t="s">
        <v>70</v>
      </c>
      <c r="BD3124" s="1" t="s">
        <v>70</v>
      </c>
      <c r="BE3124" s="1" t="s">
        <v>70</v>
      </c>
      <c r="BF3124" s="1" t="s">
        <v>70</v>
      </c>
      <c r="BG3124" s="3">
        <v>41716.42291666667</v>
      </c>
    </row>
    <row r="3125">
      <c r="A3125" s="1">
        <v>1008109.0</v>
      </c>
      <c r="B3125" s="1" t="s">
        <v>14408</v>
      </c>
      <c r="C3125" s="2" t="s">
        <v>5226</v>
      </c>
      <c r="H3125" s="1" t="s">
        <v>14409</v>
      </c>
      <c r="I3125" s="1" t="s">
        <v>14410</v>
      </c>
      <c r="J3125" s="1" t="s">
        <v>5229</v>
      </c>
      <c r="K3125" s="1" t="s">
        <v>656</v>
      </c>
      <c r="L3125" s="1">
        <v>95667.0</v>
      </c>
      <c r="M3125" s="1" t="s">
        <v>14411</v>
      </c>
      <c r="N3125" s="1" t="s">
        <v>2846</v>
      </c>
      <c r="U3125" s="1">
        <v>-120.82776</v>
      </c>
      <c r="V3125" s="1">
        <v>38.728287</v>
      </c>
      <c r="W3125" s="1" t="s">
        <v>392</v>
      </c>
      <c r="X3125" s="1" t="s">
        <v>69</v>
      </c>
      <c r="Y3125" s="1" t="s">
        <v>69</v>
      </c>
      <c r="Z3125" s="1" t="s">
        <v>70</v>
      </c>
      <c r="AA3125" s="1" t="s">
        <v>69</v>
      </c>
      <c r="AB3125" s="1" t="s">
        <v>69</v>
      </c>
      <c r="AC3125" s="1" t="s">
        <v>69</v>
      </c>
      <c r="AD3125" s="1" t="s">
        <v>69</v>
      </c>
      <c r="AE3125" s="1" t="s">
        <v>70</v>
      </c>
      <c r="AF3125" s="1" t="s">
        <v>70</v>
      </c>
      <c r="AG3125" s="1" t="s">
        <v>69</v>
      </c>
      <c r="AH3125" s="1" t="s">
        <v>70</v>
      </c>
      <c r="AI3125" s="1" t="s">
        <v>70</v>
      </c>
      <c r="AJ3125" s="1" t="s">
        <v>69</v>
      </c>
      <c r="AK3125" s="1" t="s">
        <v>69</v>
      </c>
      <c r="AL3125" s="1" t="s">
        <v>69</v>
      </c>
      <c r="AM3125" s="1" t="s">
        <v>70</v>
      </c>
      <c r="AN3125" s="1" t="s">
        <v>70</v>
      </c>
      <c r="AO3125" s="1" t="s">
        <v>70</v>
      </c>
      <c r="AP3125" s="1" t="s">
        <v>70</v>
      </c>
      <c r="AQ3125" s="1" t="s">
        <v>69</v>
      </c>
      <c r="AR3125" s="1" t="s">
        <v>69</v>
      </c>
      <c r="AS3125" s="1" t="s">
        <v>70</v>
      </c>
      <c r="AT3125" s="1" t="s">
        <v>69</v>
      </c>
      <c r="AU3125" s="1" t="s">
        <v>69</v>
      </c>
      <c r="AV3125" s="1" t="s">
        <v>70</v>
      </c>
      <c r="AW3125" s="1" t="s">
        <v>70</v>
      </c>
      <c r="AX3125" s="1" t="s">
        <v>69</v>
      </c>
      <c r="AY3125" s="1" t="s">
        <v>70</v>
      </c>
      <c r="AZ3125" s="1" t="s">
        <v>69</v>
      </c>
      <c r="BA3125" s="1" t="s">
        <v>70</v>
      </c>
      <c r="BB3125" s="1" t="s">
        <v>70</v>
      </c>
      <c r="BC3125" s="1" t="s">
        <v>70</v>
      </c>
      <c r="BD3125" s="1" t="s">
        <v>70</v>
      </c>
      <c r="BE3125" s="1" t="s">
        <v>70</v>
      </c>
      <c r="BF3125" s="1" t="s">
        <v>70</v>
      </c>
      <c r="BG3125" s="3">
        <v>41719.729166666664</v>
      </c>
    </row>
    <row r="3126">
      <c r="A3126" s="1">
        <v>1009007.0</v>
      </c>
      <c r="B3126" s="1" t="s">
        <v>14412</v>
      </c>
      <c r="C3126" s="2" t="s">
        <v>14413</v>
      </c>
      <c r="D3126" s="2" t="s">
        <v>14414</v>
      </c>
      <c r="E3126" s="2" t="s">
        <v>14415</v>
      </c>
      <c r="F3126" s="2" t="s">
        <v>14416</v>
      </c>
      <c r="G3126" s="2" t="s">
        <v>14417</v>
      </c>
      <c r="H3126" s="1" t="s">
        <v>14418</v>
      </c>
      <c r="I3126" s="1" t="s">
        <v>310</v>
      </c>
      <c r="J3126" s="1" t="s">
        <v>2355</v>
      </c>
      <c r="K3126" s="1" t="s">
        <v>311</v>
      </c>
      <c r="L3126" s="1">
        <v>21212.0</v>
      </c>
      <c r="M3126" s="1" t="s">
        <v>9537</v>
      </c>
      <c r="N3126" s="1" t="s">
        <v>1105</v>
      </c>
      <c r="U3126" s="1">
        <v>-76.610199</v>
      </c>
      <c r="V3126" s="1">
        <v>39.351746</v>
      </c>
      <c r="X3126" s="1" t="s">
        <v>69</v>
      </c>
      <c r="Y3126" s="1" t="s">
        <v>69</v>
      </c>
      <c r="Z3126" s="1" t="s">
        <v>69</v>
      </c>
      <c r="AA3126" s="1" t="s">
        <v>69</v>
      </c>
      <c r="AB3126" s="1" t="s">
        <v>69</v>
      </c>
      <c r="AC3126" s="1" t="s">
        <v>69</v>
      </c>
      <c r="AD3126" s="1" t="s">
        <v>69</v>
      </c>
      <c r="AE3126" s="1" t="s">
        <v>69</v>
      </c>
      <c r="AF3126" s="1" t="s">
        <v>69</v>
      </c>
      <c r="AG3126" s="1" t="s">
        <v>69</v>
      </c>
      <c r="AH3126" s="1" t="s">
        <v>69</v>
      </c>
      <c r="AI3126" s="1" t="s">
        <v>69</v>
      </c>
      <c r="AJ3126" s="1" t="s">
        <v>69</v>
      </c>
      <c r="AK3126" s="1" t="s">
        <v>69</v>
      </c>
      <c r="AL3126" s="1" t="s">
        <v>69</v>
      </c>
      <c r="AM3126" s="1" t="s">
        <v>69</v>
      </c>
      <c r="AN3126" s="1" t="s">
        <v>70</v>
      </c>
      <c r="AO3126" s="1" t="s">
        <v>69</v>
      </c>
      <c r="AP3126" s="1" t="s">
        <v>70</v>
      </c>
      <c r="AQ3126" s="1" t="s">
        <v>69</v>
      </c>
      <c r="AR3126" s="1" t="s">
        <v>69</v>
      </c>
      <c r="AS3126" s="1" t="s">
        <v>69</v>
      </c>
      <c r="AT3126" s="1" t="s">
        <v>69</v>
      </c>
      <c r="AU3126" s="1" t="s">
        <v>69</v>
      </c>
      <c r="AV3126" s="1" t="s">
        <v>70</v>
      </c>
      <c r="AW3126" s="1" t="s">
        <v>70</v>
      </c>
      <c r="AX3126" s="1" t="s">
        <v>70</v>
      </c>
      <c r="AY3126" s="1" t="s">
        <v>70</v>
      </c>
      <c r="AZ3126" s="1" t="s">
        <v>69</v>
      </c>
      <c r="BA3126" s="1" t="s">
        <v>70</v>
      </c>
      <c r="BB3126" s="1" t="s">
        <v>69</v>
      </c>
      <c r="BC3126" s="1" t="s">
        <v>70</v>
      </c>
      <c r="BD3126" s="1" t="s">
        <v>70</v>
      </c>
      <c r="BE3126" s="1" t="s">
        <v>70</v>
      </c>
      <c r="BF3126" s="1" t="s">
        <v>69</v>
      </c>
      <c r="BG3126" s="3">
        <v>42096.603472222225</v>
      </c>
    </row>
    <row r="3127">
      <c r="A3127" s="1">
        <v>1012592.0</v>
      </c>
      <c r="B3127" s="1" t="s">
        <v>14419</v>
      </c>
      <c r="C3127" s="2" t="s">
        <v>14420</v>
      </c>
      <c r="H3127" s="1" t="s">
        <v>14421</v>
      </c>
      <c r="I3127" s="1" t="s">
        <v>1387</v>
      </c>
      <c r="J3127" s="1" t="s">
        <v>1387</v>
      </c>
      <c r="K3127" s="1" t="s">
        <v>181</v>
      </c>
      <c r="L3127" s="1">
        <v>22035.0</v>
      </c>
      <c r="N3127" s="1" t="s">
        <v>190</v>
      </c>
      <c r="U3127" s="1">
        <v>-77.356369</v>
      </c>
      <c r="V3127" s="1">
        <v>38.854126</v>
      </c>
      <c r="X3127" s="1" t="s">
        <v>69</v>
      </c>
      <c r="Y3127" s="1" t="s">
        <v>70</v>
      </c>
      <c r="Z3127" s="1" t="s">
        <v>70</v>
      </c>
      <c r="AA3127" s="1" t="s">
        <v>70</v>
      </c>
      <c r="AB3127" s="1" t="s">
        <v>70</v>
      </c>
      <c r="AC3127" s="1" t="s">
        <v>70</v>
      </c>
      <c r="AD3127" s="1" t="s">
        <v>69</v>
      </c>
      <c r="AE3127" s="1" t="s">
        <v>70</v>
      </c>
      <c r="AF3127" s="1" t="s">
        <v>70</v>
      </c>
      <c r="AG3127" s="1" t="s">
        <v>70</v>
      </c>
      <c r="AH3127" s="1" t="s">
        <v>70</v>
      </c>
      <c r="AI3127" s="1" t="s">
        <v>70</v>
      </c>
      <c r="AJ3127" s="1" t="s">
        <v>70</v>
      </c>
      <c r="AK3127" s="1" t="s">
        <v>69</v>
      </c>
      <c r="AL3127" s="1" t="s">
        <v>69</v>
      </c>
      <c r="AM3127" s="1" t="s">
        <v>69</v>
      </c>
      <c r="AN3127" s="1" t="s">
        <v>70</v>
      </c>
      <c r="AO3127" s="1" t="s">
        <v>69</v>
      </c>
      <c r="AP3127" s="1" t="s">
        <v>70</v>
      </c>
      <c r="AQ3127" s="1" t="s">
        <v>70</v>
      </c>
      <c r="AR3127" s="1" t="s">
        <v>70</v>
      </c>
      <c r="AS3127" s="1" t="s">
        <v>69</v>
      </c>
      <c r="AT3127" s="1" t="s">
        <v>70</v>
      </c>
      <c r="AU3127" s="1" t="s">
        <v>70</v>
      </c>
      <c r="AV3127" s="1" t="s">
        <v>70</v>
      </c>
      <c r="AW3127" s="1" t="s">
        <v>70</v>
      </c>
      <c r="AX3127" s="1" t="s">
        <v>70</v>
      </c>
      <c r="AY3127" s="1" t="s">
        <v>70</v>
      </c>
      <c r="AZ3127" s="1" t="s">
        <v>69</v>
      </c>
      <c r="BA3127" s="1" t="s">
        <v>69</v>
      </c>
      <c r="BB3127" s="1" t="s">
        <v>70</v>
      </c>
      <c r="BC3127" s="1" t="s">
        <v>70</v>
      </c>
      <c r="BD3127" s="1" t="s">
        <v>70</v>
      </c>
      <c r="BE3127" s="1" t="s">
        <v>70</v>
      </c>
      <c r="BF3127" s="1" t="s">
        <v>70</v>
      </c>
      <c r="BG3127" s="3">
        <v>42565.620833333334</v>
      </c>
    </row>
    <row r="3128">
      <c r="A3128" s="1">
        <v>1005994.0</v>
      </c>
      <c r="B3128" s="1" t="s">
        <v>14422</v>
      </c>
      <c r="H3128" s="1" t="s">
        <v>14423</v>
      </c>
      <c r="I3128" s="1" t="s">
        <v>4683</v>
      </c>
      <c r="J3128" s="1" t="s">
        <v>4683</v>
      </c>
      <c r="K3128" s="1" t="s">
        <v>311</v>
      </c>
      <c r="L3128" s="1">
        <v>21702.0</v>
      </c>
      <c r="M3128" s="1" t="s">
        <v>3126</v>
      </c>
      <c r="N3128" s="1" t="s">
        <v>3993</v>
      </c>
      <c r="U3128" s="1">
        <v>-77.491852</v>
      </c>
      <c r="V3128" s="1">
        <v>39.42366</v>
      </c>
      <c r="W3128" s="1" t="s">
        <v>174</v>
      </c>
      <c r="X3128" s="1" t="s">
        <v>69</v>
      </c>
      <c r="Y3128" s="1" t="s">
        <v>69</v>
      </c>
      <c r="Z3128" s="1" t="s">
        <v>69</v>
      </c>
      <c r="AA3128" s="1" t="s">
        <v>69</v>
      </c>
      <c r="AB3128" s="1" t="s">
        <v>69</v>
      </c>
      <c r="AC3128" s="1" t="s">
        <v>70</v>
      </c>
      <c r="AD3128" s="1" t="s">
        <v>69</v>
      </c>
      <c r="AE3128" s="1" t="s">
        <v>69</v>
      </c>
      <c r="AF3128" s="1" t="s">
        <v>69</v>
      </c>
      <c r="AG3128" s="1" t="s">
        <v>70</v>
      </c>
      <c r="AH3128" s="1" t="s">
        <v>69</v>
      </c>
      <c r="AI3128" s="1" t="s">
        <v>70</v>
      </c>
      <c r="AJ3128" s="1" t="s">
        <v>69</v>
      </c>
      <c r="AK3128" s="1" t="s">
        <v>69</v>
      </c>
      <c r="AL3128" s="1" t="s">
        <v>70</v>
      </c>
      <c r="AM3128" s="1" t="s">
        <v>69</v>
      </c>
      <c r="AN3128" s="1" t="s">
        <v>70</v>
      </c>
      <c r="AO3128" s="1" t="s">
        <v>69</v>
      </c>
      <c r="AP3128" s="1" t="s">
        <v>69</v>
      </c>
      <c r="AQ3128" s="1" t="s">
        <v>70</v>
      </c>
      <c r="AR3128" s="1" t="s">
        <v>69</v>
      </c>
      <c r="AS3128" s="1" t="s">
        <v>69</v>
      </c>
      <c r="AT3128" s="1" t="s">
        <v>70</v>
      </c>
      <c r="AU3128" s="1" t="s">
        <v>69</v>
      </c>
      <c r="AV3128" s="1" t="s">
        <v>70</v>
      </c>
      <c r="AW3128" s="1" t="s">
        <v>70</v>
      </c>
      <c r="AX3128" s="1" t="s">
        <v>70</v>
      </c>
      <c r="AY3128" s="1" t="s">
        <v>70</v>
      </c>
      <c r="AZ3128" s="1" t="s">
        <v>70</v>
      </c>
      <c r="BA3128" s="1" t="s">
        <v>70</v>
      </c>
      <c r="BB3128" s="1" t="s">
        <v>70</v>
      </c>
      <c r="BC3128" s="1" t="s">
        <v>70</v>
      </c>
      <c r="BD3128" s="1" t="s">
        <v>70</v>
      </c>
      <c r="BE3128" s="1" t="s">
        <v>70</v>
      </c>
      <c r="BF3128" s="1" t="s">
        <v>70</v>
      </c>
      <c r="BG3128" s="3">
        <v>41029.50902777778</v>
      </c>
    </row>
    <row r="3129">
      <c r="A3129" s="1">
        <v>1010261.0</v>
      </c>
      <c r="B3129" s="1" t="s">
        <v>14424</v>
      </c>
      <c r="D3129" s="2" t="s">
        <v>14425</v>
      </c>
      <c r="H3129" s="1" t="s">
        <v>14426</v>
      </c>
      <c r="I3129" s="1" t="s">
        <v>123</v>
      </c>
      <c r="J3129" s="1" t="s">
        <v>124</v>
      </c>
      <c r="K3129" s="1" t="s">
        <v>125</v>
      </c>
      <c r="L3129" s="1">
        <v>19803.0</v>
      </c>
      <c r="M3129" s="1" t="s">
        <v>14427</v>
      </c>
      <c r="N3129" s="1" t="s">
        <v>1859</v>
      </c>
      <c r="U3129" s="1">
        <v>-75.547501</v>
      </c>
      <c r="V3129" s="1">
        <v>39.822159</v>
      </c>
      <c r="W3129" s="1" t="s">
        <v>174</v>
      </c>
      <c r="X3129" s="1" t="s">
        <v>70</v>
      </c>
      <c r="Y3129" s="1" t="s">
        <v>70</v>
      </c>
      <c r="Z3129" s="1" t="s">
        <v>70</v>
      </c>
      <c r="AA3129" s="1" t="s">
        <v>70</v>
      </c>
      <c r="AB3129" s="1" t="s">
        <v>70</v>
      </c>
      <c r="AC3129" s="1" t="s">
        <v>80</v>
      </c>
      <c r="AD3129" s="1" t="s">
        <v>69</v>
      </c>
      <c r="AE3129" s="1" t="s">
        <v>70</v>
      </c>
      <c r="AF3129" s="1" t="s">
        <v>69</v>
      </c>
      <c r="AG3129" s="1" t="s">
        <v>70</v>
      </c>
      <c r="AH3129" s="1" t="s">
        <v>69</v>
      </c>
      <c r="AI3129" s="1" t="s">
        <v>70</v>
      </c>
      <c r="AJ3129" s="1" t="s">
        <v>69</v>
      </c>
      <c r="AK3129" s="1" t="s">
        <v>69</v>
      </c>
      <c r="AL3129" s="1" t="s">
        <v>69</v>
      </c>
      <c r="AM3129" s="1" t="s">
        <v>69</v>
      </c>
      <c r="AN3129" s="1" t="s">
        <v>69</v>
      </c>
      <c r="AO3129" s="1" t="s">
        <v>69</v>
      </c>
      <c r="AP3129" s="1" t="s">
        <v>70</v>
      </c>
      <c r="AQ3129" s="1" t="s">
        <v>70</v>
      </c>
      <c r="AR3129" s="1" t="s">
        <v>70</v>
      </c>
      <c r="AS3129" s="1" t="s">
        <v>69</v>
      </c>
      <c r="AT3129" s="1" t="s">
        <v>69</v>
      </c>
      <c r="AU3129" s="1" t="s">
        <v>69</v>
      </c>
      <c r="AV3129" s="1" t="s">
        <v>70</v>
      </c>
      <c r="AW3129" s="1" t="s">
        <v>70</v>
      </c>
      <c r="AX3129" s="1" t="s">
        <v>69</v>
      </c>
      <c r="AY3129" s="1" t="s">
        <v>70</v>
      </c>
      <c r="AZ3129" s="1" t="s">
        <v>69</v>
      </c>
      <c r="BA3129" s="1" t="s">
        <v>70</v>
      </c>
      <c r="BB3129" s="1" t="s">
        <v>69</v>
      </c>
      <c r="BC3129" s="1" t="s">
        <v>69</v>
      </c>
      <c r="BD3129" s="1" t="s">
        <v>70</v>
      </c>
      <c r="BE3129" s="1" t="s">
        <v>70</v>
      </c>
      <c r="BF3129" s="1" t="s">
        <v>70</v>
      </c>
      <c r="BG3129" s="3">
        <v>41790.279861111114</v>
      </c>
    </row>
    <row r="3130">
      <c r="A3130" s="1">
        <v>1001997.0</v>
      </c>
      <c r="B3130" s="1" t="s">
        <v>14428</v>
      </c>
      <c r="H3130" s="1" t="s">
        <v>14429</v>
      </c>
      <c r="I3130" s="1" t="s">
        <v>14430</v>
      </c>
      <c r="J3130" s="1" t="s">
        <v>11136</v>
      </c>
      <c r="K3130" s="1" t="s">
        <v>322</v>
      </c>
      <c r="L3130" s="1">
        <v>46550.0</v>
      </c>
      <c r="U3130" s="1">
        <v>-85.997902</v>
      </c>
      <c r="V3130" s="1">
        <v>41.4674</v>
      </c>
      <c r="X3130" s="1" t="s">
        <v>70</v>
      </c>
      <c r="Y3130" s="1" t="s">
        <v>70</v>
      </c>
      <c r="Z3130" s="1" t="s">
        <v>70</v>
      </c>
      <c r="AA3130" s="1" t="s">
        <v>70</v>
      </c>
      <c r="AB3130" s="1" t="s">
        <v>70</v>
      </c>
      <c r="AC3130" s="1" t="s">
        <v>80</v>
      </c>
      <c r="BG3130" s="4">
        <v>40304.36944444444</v>
      </c>
    </row>
    <row r="3131">
      <c r="A3131" s="1">
        <v>1000473.0</v>
      </c>
      <c r="B3131" s="1" t="s">
        <v>14431</v>
      </c>
      <c r="H3131" s="1" t="s">
        <v>14432</v>
      </c>
      <c r="I3131" s="1" t="s">
        <v>580</v>
      </c>
      <c r="J3131" s="1" t="s">
        <v>971</v>
      </c>
      <c r="K3131" s="1" t="s">
        <v>85</v>
      </c>
      <c r="L3131" s="1">
        <v>29212.0</v>
      </c>
      <c r="U3131" s="1">
        <v>-81.149597</v>
      </c>
      <c r="V3131" s="1">
        <v>34.080502</v>
      </c>
      <c r="X3131" s="1" t="s">
        <v>70</v>
      </c>
      <c r="Y3131" s="1" t="s">
        <v>70</v>
      </c>
      <c r="Z3131" s="1" t="s">
        <v>70</v>
      </c>
      <c r="AA3131" s="1" t="s">
        <v>70</v>
      </c>
      <c r="AB3131" s="1" t="s">
        <v>70</v>
      </c>
      <c r="AC3131" s="1" t="s">
        <v>80</v>
      </c>
      <c r="BG3131" s="1">
        <v>2009.0</v>
      </c>
    </row>
    <row r="3132">
      <c r="A3132" s="1">
        <v>1012246.0</v>
      </c>
      <c r="B3132" s="1" t="s">
        <v>14433</v>
      </c>
      <c r="D3132" s="2" t="s">
        <v>14434</v>
      </c>
      <c r="H3132" s="1" t="s">
        <v>1269</v>
      </c>
      <c r="I3132" s="1" t="s">
        <v>5248</v>
      </c>
      <c r="J3132" s="1" t="s">
        <v>14435</v>
      </c>
      <c r="K3132" s="1" t="s">
        <v>881</v>
      </c>
      <c r="L3132" s="1">
        <v>26354.0</v>
      </c>
      <c r="M3132" s="1" t="s">
        <v>14436</v>
      </c>
      <c r="N3132" s="1" t="s">
        <v>14437</v>
      </c>
      <c r="U3132" s="1">
        <v>-80.017143</v>
      </c>
      <c r="V3132" s="1">
        <v>39.340374</v>
      </c>
      <c r="X3132" s="1" t="s">
        <v>69</v>
      </c>
      <c r="Y3132" s="1" t="s">
        <v>70</v>
      </c>
      <c r="Z3132" s="1" t="s">
        <v>70</v>
      </c>
      <c r="AA3132" s="1" t="s">
        <v>69</v>
      </c>
      <c r="AB3132" s="1" t="s">
        <v>70</v>
      </c>
      <c r="AC3132" s="1" t="s">
        <v>70</v>
      </c>
      <c r="AD3132" s="1" t="s">
        <v>69</v>
      </c>
      <c r="AE3132" s="1" t="s">
        <v>70</v>
      </c>
      <c r="AF3132" s="1" t="s">
        <v>69</v>
      </c>
      <c r="AG3132" s="1" t="s">
        <v>70</v>
      </c>
      <c r="AH3132" s="1" t="s">
        <v>69</v>
      </c>
      <c r="AI3132" s="1" t="s">
        <v>70</v>
      </c>
      <c r="AJ3132" s="1" t="s">
        <v>70</v>
      </c>
      <c r="AK3132" s="1" t="s">
        <v>69</v>
      </c>
      <c r="AL3132" s="1" t="s">
        <v>69</v>
      </c>
      <c r="AM3132" s="1" t="s">
        <v>69</v>
      </c>
      <c r="AN3132" s="1" t="s">
        <v>70</v>
      </c>
      <c r="AO3132" s="1" t="s">
        <v>69</v>
      </c>
      <c r="AP3132" s="1" t="s">
        <v>70</v>
      </c>
      <c r="AQ3132" s="1" t="s">
        <v>70</v>
      </c>
      <c r="AR3132" s="1" t="s">
        <v>70</v>
      </c>
      <c r="AS3132" s="1" t="s">
        <v>70</v>
      </c>
      <c r="AT3132" s="1" t="s">
        <v>70</v>
      </c>
      <c r="AU3132" s="1" t="s">
        <v>70</v>
      </c>
      <c r="AV3132" s="1" t="s">
        <v>70</v>
      </c>
      <c r="AW3132" s="1" t="s">
        <v>70</v>
      </c>
      <c r="AX3132" s="1" t="s">
        <v>70</v>
      </c>
      <c r="AY3132" s="1" t="s">
        <v>70</v>
      </c>
      <c r="AZ3132" s="1" t="s">
        <v>69</v>
      </c>
      <c r="BA3132" s="1" t="s">
        <v>70</v>
      </c>
      <c r="BB3132" s="1" t="s">
        <v>70</v>
      </c>
      <c r="BC3132" s="1" t="s">
        <v>70</v>
      </c>
      <c r="BD3132" s="1" t="s">
        <v>70</v>
      </c>
      <c r="BE3132" s="1" t="s">
        <v>70</v>
      </c>
      <c r="BF3132" s="1" t="s">
        <v>70</v>
      </c>
      <c r="BG3132" s="3">
        <v>42556.552777777775</v>
      </c>
    </row>
    <row r="3133">
      <c r="A3133" s="1">
        <v>1018723.0</v>
      </c>
      <c r="B3133" s="1" t="s">
        <v>14433</v>
      </c>
      <c r="C3133" s="2" t="s">
        <v>14438</v>
      </c>
      <c r="D3133" s="2" t="s">
        <v>14439</v>
      </c>
      <c r="H3133" s="1" t="s">
        <v>14440</v>
      </c>
      <c r="I3133" s="1" t="s">
        <v>5248</v>
      </c>
      <c r="J3133" s="1" t="s">
        <v>685</v>
      </c>
      <c r="K3133" s="1" t="s">
        <v>488</v>
      </c>
      <c r="L3133" s="1">
        <v>1519.0</v>
      </c>
      <c r="M3133" s="1" t="s">
        <v>14441</v>
      </c>
      <c r="N3133" s="1" t="s">
        <v>68</v>
      </c>
      <c r="U3133" s="1">
        <v>-71.685135</v>
      </c>
      <c r="V3133" s="1">
        <v>42.206398</v>
      </c>
      <c r="X3133" s="1" t="s">
        <v>69</v>
      </c>
      <c r="Y3133" s="1" t="s">
        <v>70</v>
      </c>
      <c r="Z3133" s="1" t="s">
        <v>69</v>
      </c>
      <c r="AA3133" s="1" t="s">
        <v>69</v>
      </c>
      <c r="AB3133" s="1" t="s">
        <v>70</v>
      </c>
      <c r="AC3133" s="1" t="s">
        <v>80</v>
      </c>
      <c r="AD3133" s="1" t="s">
        <v>69</v>
      </c>
      <c r="AE3133" s="1" t="s">
        <v>69</v>
      </c>
      <c r="AF3133" s="1" t="s">
        <v>69</v>
      </c>
      <c r="AG3133" s="1" t="s">
        <v>69</v>
      </c>
      <c r="AH3133" s="1" t="s">
        <v>69</v>
      </c>
      <c r="AI3133" s="1" t="s">
        <v>69</v>
      </c>
      <c r="AJ3133" s="1" t="s">
        <v>69</v>
      </c>
      <c r="AK3133" s="1" t="s">
        <v>69</v>
      </c>
      <c r="AL3133" s="1" t="s">
        <v>69</v>
      </c>
      <c r="AM3133" s="1" t="s">
        <v>69</v>
      </c>
      <c r="AN3133" s="1" t="s">
        <v>69</v>
      </c>
      <c r="AO3133" s="1" t="s">
        <v>69</v>
      </c>
      <c r="AP3133" s="1" t="s">
        <v>70</v>
      </c>
      <c r="AQ3133" s="1" t="s">
        <v>70</v>
      </c>
      <c r="AR3133" s="1" t="s">
        <v>70</v>
      </c>
      <c r="AS3133" s="1" t="s">
        <v>69</v>
      </c>
      <c r="AT3133" s="1" t="s">
        <v>69</v>
      </c>
      <c r="AU3133" s="1" t="s">
        <v>69</v>
      </c>
      <c r="AV3133" s="1" t="s">
        <v>70</v>
      </c>
      <c r="AW3133" s="1" t="s">
        <v>69</v>
      </c>
      <c r="AX3133" s="1" t="s">
        <v>69</v>
      </c>
      <c r="AY3133" s="1" t="s">
        <v>69</v>
      </c>
      <c r="AZ3133" s="1" t="s">
        <v>69</v>
      </c>
      <c r="BA3133" s="1" t="s">
        <v>69</v>
      </c>
      <c r="BB3133" s="1" t="s">
        <v>69</v>
      </c>
      <c r="BC3133" s="1" t="s">
        <v>70</v>
      </c>
      <c r="BD3133" s="1" t="s">
        <v>69</v>
      </c>
      <c r="BE3133" s="1" t="s">
        <v>70</v>
      </c>
      <c r="BF3133" s="1" t="s">
        <v>70</v>
      </c>
      <c r="BG3133" s="3">
        <v>42938.42361111111</v>
      </c>
    </row>
    <row r="3134">
      <c r="A3134" s="1">
        <v>1018586.0</v>
      </c>
      <c r="B3134" s="1" t="s">
        <v>14433</v>
      </c>
      <c r="D3134" s="2" t="s">
        <v>14442</v>
      </c>
      <c r="H3134" s="1" t="s">
        <v>14443</v>
      </c>
      <c r="I3134" s="1" t="s">
        <v>5248</v>
      </c>
      <c r="J3134" s="1" t="s">
        <v>14444</v>
      </c>
      <c r="K3134" s="1" t="s">
        <v>1272</v>
      </c>
      <c r="L3134" s="1">
        <v>58237.0</v>
      </c>
      <c r="M3134" s="1" t="s">
        <v>14445</v>
      </c>
      <c r="N3134" s="1" t="s">
        <v>14446</v>
      </c>
      <c r="U3134" s="1">
        <v>-97.421669</v>
      </c>
      <c r="V3134" s="1">
        <v>48.414238</v>
      </c>
      <c r="X3134" s="1" t="s">
        <v>69</v>
      </c>
      <c r="Y3134" s="1" t="s">
        <v>70</v>
      </c>
      <c r="Z3134" s="1" t="s">
        <v>70</v>
      </c>
      <c r="AA3134" s="1" t="s">
        <v>70</v>
      </c>
      <c r="AB3134" s="1" t="s">
        <v>69</v>
      </c>
      <c r="AC3134" s="1" t="s">
        <v>80</v>
      </c>
      <c r="AD3134" s="1" t="s">
        <v>69</v>
      </c>
      <c r="AE3134" s="1" t="s">
        <v>70</v>
      </c>
      <c r="AF3134" s="1" t="s">
        <v>69</v>
      </c>
      <c r="AG3134" s="1" t="s">
        <v>70</v>
      </c>
      <c r="AH3134" s="1" t="s">
        <v>70</v>
      </c>
      <c r="AI3134" s="1" t="s">
        <v>70</v>
      </c>
      <c r="AJ3134" s="1" t="s">
        <v>70</v>
      </c>
      <c r="AK3134" s="1" t="s">
        <v>69</v>
      </c>
      <c r="AL3134" s="1" t="s">
        <v>70</v>
      </c>
      <c r="AM3134" s="1" t="s">
        <v>69</v>
      </c>
      <c r="AN3134" s="1" t="s">
        <v>70</v>
      </c>
      <c r="AO3134" s="1" t="s">
        <v>70</v>
      </c>
      <c r="AP3134" s="1" t="s">
        <v>70</v>
      </c>
      <c r="AQ3134" s="1" t="s">
        <v>70</v>
      </c>
      <c r="AR3134" s="1" t="s">
        <v>70</v>
      </c>
      <c r="AS3134" s="1" t="s">
        <v>70</v>
      </c>
      <c r="AT3134" s="1" t="s">
        <v>69</v>
      </c>
      <c r="AU3134" s="1" t="s">
        <v>69</v>
      </c>
      <c r="AV3134" s="1" t="s">
        <v>70</v>
      </c>
      <c r="AW3134" s="1" t="s">
        <v>70</v>
      </c>
      <c r="AX3134" s="1" t="s">
        <v>70</v>
      </c>
      <c r="AY3134" s="1" t="s">
        <v>70</v>
      </c>
      <c r="AZ3134" s="1" t="s">
        <v>69</v>
      </c>
      <c r="BA3134" s="1" t="s">
        <v>70</v>
      </c>
      <c r="BB3134" s="1" t="s">
        <v>70</v>
      </c>
      <c r="BC3134" s="1" t="s">
        <v>70</v>
      </c>
      <c r="BD3134" s="1" t="s">
        <v>70</v>
      </c>
      <c r="BE3134" s="1" t="s">
        <v>70</v>
      </c>
      <c r="BF3134" s="1" t="s">
        <v>70</v>
      </c>
      <c r="BG3134" s="3">
        <v>42922.697222222225</v>
      </c>
    </row>
    <row r="3135">
      <c r="A3135" s="1">
        <v>1001715.0</v>
      </c>
      <c r="B3135" s="1" t="s">
        <v>14447</v>
      </c>
      <c r="C3135" s="2" t="s">
        <v>14448</v>
      </c>
      <c r="H3135" s="1" t="s">
        <v>14449</v>
      </c>
      <c r="I3135" s="1" t="s">
        <v>641</v>
      </c>
      <c r="J3135" s="1" t="s">
        <v>642</v>
      </c>
      <c r="K3135" s="1" t="s">
        <v>96</v>
      </c>
      <c r="L3135" s="1">
        <v>11206.0</v>
      </c>
      <c r="M3135" s="1" t="s">
        <v>5478</v>
      </c>
      <c r="N3135" s="1" t="s">
        <v>14450</v>
      </c>
      <c r="U3135" s="1">
        <v>-73.942184</v>
      </c>
      <c r="V3135" s="1">
        <v>40.702351</v>
      </c>
      <c r="W3135" s="1" t="s">
        <v>548</v>
      </c>
      <c r="X3135" s="1" t="s">
        <v>69</v>
      </c>
      <c r="Y3135" s="1" t="s">
        <v>69</v>
      </c>
      <c r="Z3135" s="1" t="s">
        <v>69</v>
      </c>
      <c r="AA3135" s="1" t="s">
        <v>69</v>
      </c>
      <c r="AB3135" s="1" t="s">
        <v>69</v>
      </c>
      <c r="AC3135" s="1" t="s">
        <v>80</v>
      </c>
      <c r="AD3135" s="1" t="s">
        <v>69</v>
      </c>
      <c r="AE3135" s="1" t="s">
        <v>70</v>
      </c>
      <c r="AF3135" s="1" t="s">
        <v>70</v>
      </c>
      <c r="AG3135" s="1" t="s">
        <v>70</v>
      </c>
      <c r="AH3135" s="1" t="s">
        <v>69</v>
      </c>
      <c r="AI3135" s="1" t="s">
        <v>70</v>
      </c>
      <c r="AJ3135" s="1" t="s">
        <v>70</v>
      </c>
      <c r="AK3135" s="1" t="s">
        <v>69</v>
      </c>
      <c r="AL3135" s="1" t="s">
        <v>69</v>
      </c>
      <c r="AM3135" s="1" t="s">
        <v>69</v>
      </c>
      <c r="AN3135" s="1" t="s">
        <v>69</v>
      </c>
      <c r="AO3135" s="1" t="s">
        <v>70</v>
      </c>
      <c r="AP3135" s="1" t="s">
        <v>70</v>
      </c>
      <c r="AQ3135" s="1" t="s">
        <v>70</v>
      </c>
      <c r="AR3135" s="1" t="s">
        <v>70</v>
      </c>
      <c r="AS3135" s="1" t="s">
        <v>70</v>
      </c>
      <c r="AT3135" s="1" t="s">
        <v>70</v>
      </c>
      <c r="AU3135" s="1" t="s">
        <v>70</v>
      </c>
      <c r="AV3135" s="1" t="s">
        <v>70</v>
      </c>
      <c r="AW3135" s="1" t="s">
        <v>70</v>
      </c>
      <c r="AX3135" s="1" t="s">
        <v>70</v>
      </c>
      <c r="AY3135" s="1" t="s">
        <v>70</v>
      </c>
      <c r="AZ3135" s="1" t="s">
        <v>69</v>
      </c>
      <c r="BA3135" s="1" t="s">
        <v>69</v>
      </c>
      <c r="BB3135" s="1" t="s">
        <v>70</v>
      </c>
      <c r="BC3135" s="1" t="s">
        <v>69</v>
      </c>
      <c r="BD3135" s="1" t="s">
        <v>70</v>
      </c>
      <c r="BE3135" s="1" t="s">
        <v>70</v>
      </c>
      <c r="BF3135" s="1" t="s">
        <v>70</v>
      </c>
      <c r="BG3135" s="3">
        <v>41711.58888888889</v>
      </c>
    </row>
    <row r="3136">
      <c r="A3136" s="1">
        <v>1001756.0</v>
      </c>
      <c r="B3136" s="1" t="s">
        <v>14451</v>
      </c>
      <c r="C3136" s="2" t="s">
        <v>14452</v>
      </c>
      <c r="H3136" s="1" t="s">
        <v>14453</v>
      </c>
      <c r="I3136" s="1" t="s">
        <v>14454</v>
      </c>
      <c r="J3136" s="1" t="s">
        <v>14455</v>
      </c>
      <c r="K3136" s="1" t="s">
        <v>670</v>
      </c>
      <c r="L3136" s="1">
        <v>28771.0</v>
      </c>
      <c r="M3136" s="1" t="s">
        <v>14456</v>
      </c>
      <c r="N3136" s="1" t="s">
        <v>205</v>
      </c>
      <c r="U3136" s="1">
        <v>-83.806725</v>
      </c>
      <c r="V3136" s="1">
        <v>35.322491</v>
      </c>
      <c r="W3136" s="1" t="s">
        <v>136</v>
      </c>
      <c r="X3136" s="1" t="s">
        <v>69</v>
      </c>
      <c r="Y3136" s="1" t="s">
        <v>70</v>
      </c>
      <c r="Z3136" s="1" t="s">
        <v>70</v>
      </c>
      <c r="AA3136" s="1" t="s">
        <v>70</v>
      </c>
      <c r="AB3136" s="1" t="s">
        <v>70</v>
      </c>
      <c r="AC3136" s="1" t="s">
        <v>80</v>
      </c>
      <c r="AD3136" s="1" t="s">
        <v>69</v>
      </c>
      <c r="AE3136" s="1" t="s">
        <v>70</v>
      </c>
      <c r="AF3136" s="1" t="s">
        <v>69</v>
      </c>
      <c r="AG3136" s="1" t="s">
        <v>69</v>
      </c>
      <c r="AH3136" s="1" t="s">
        <v>69</v>
      </c>
      <c r="AI3136" s="1" t="s">
        <v>70</v>
      </c>
      <c r="AJ3136" s="1" t="s">
        <v>69</v>
      </c>
      <c r="AK3136" s="1" t="s">
        <v>69</v>
      </c>
      <c r="AL3136" s="1" t="s">
        <v>69</v>
      </c>
      <c r="AM3136" s="1" t="s">
        <v>69</v>
      </c>
      <c r="AN3136" s="1" t="s">
        <v>70</v>
      </c>
      <c r="AO3136" s="1" t="s">
        <v>70</v>
      </c>
      <c r="AP3136" s="1" t="s">
        <v>70</v>
      </c>
      <c r="AQ3136" s="1" t="s">
        <v>69</v>
      </c>
      <c r="AR3136" s="1" t="s">
        <v>69</v>
      </c>
      <c r="AS3136" s="1" t="s">
        <v>70</v>
      </c>
      <c r="AT3136" s="1" t="s">
        <v>70</v>
      </c>
      <c r="AU3136" s="1" t="s">
        <v>70</v>
      </c>
      <c r="AV3136" s="1" t="s">
        <v>69</v>
      </c>
      <c r="AW3136" s="1" t="s">
        <v>70</v>
      </c>
      <c r="AX3136" s="1" t="s">
        <v>70</v>
      </c>
      <c r="AY3136" s="1" t="s">
        <v>70</v>
      </c>
      <c r="AZ3136" s="1" t="s">
        <v>69</v>
      </c>
      <c r="BA3136" s="1" t="s">
        <v>69</v>
      </c>
      <c r="BB3136" s="1" t="s">
        <v>70</v>
      </c>
      <c r="BC3136" s="1" t="s">
        <v>69</v>
      </c>
      <c r="BD3136" s="1" t="s">
        <v>70</v>
      </c>
      <c r="BE3136" s="1" t="s">
        <v>70</v>
      </c>
      <c r="BF3136" s="1" t="s">
        <v>69</v>
      </c>
      <c r="BG3136" s="3">
        <v>41711.65972222222</v>
      </c>
    </row>
    <row r="3137">
      <c r="A3137" s="1">
        <v>1006866.0</v>
      </c>
      <c r="B3137" s="1" t="s">
        <v>14457</v>
      </c>
      <c r="C3137" s="2" t="s">
        <v>14458</v>
      </c>
      <c r="H3137" s="1" t="s">
        <v>14459</v>
      </c>
      <c r="I3137" s="1" t="s">
        <v>14460</v>
      </c>
      <c r="J3137" s="1" t="s">
        <v>14461</v>
      </c>
      <c r="K3137" s="1" t="s">
        <v>349</v>
      </c>
      <c r="L3137" s="1">
        <v>80446.0</v>
      </c>
      <c r="U3137" s="1">
        <v>-105.937</v>
      </c>
      <c r="V3137" s="1">
        <v>40.0849</v>
      </c>
      <c r="X3137" s="1" t="s">
        <v>70</v>
      </c>
      <c r="Y3137" s="1" t="s">
        <v>70</v>
      </c>
      <c r="Z3137" s="1" t="s">
        <v>70</v>
      </c>
      <c r="AA3137" s="1" t="s">
        <v>70</v>
      </c>
      <c r="AB3137" s="1" t="s">
        <v>70</v>
      </c>
      <c r="AC3137" s="1" t="s">
        <v>80</v>
      </c>
      <c r="BG3137" s="4">
        <v>40302.895833333336</v>
      </c>
    </row>
    <row r="3138">
      <c r="A3138" s="1">
        <v>1000104.0</v>
      </c>
      <c r="B3138" s="1" t="s">
        <v>14462</v>
      </c>
      <c r="C3138" s="2" t="s">
        <v>356</v>
      </c>
      <c r="D3138" s="2" t="s">
        <v>14463</v>
      </c>
      <c r="H3138" s="1" t="s">
        <v>14464</v>
      </c>
      <c r="I3138" s="1" t="s">
        <v>641</v>
      </c>
      <c r="J3138" s="1" t="s">
        <v>642</v>
      </c>
      <c r="K3138" s="1" t="s">
        <v>96</v>
      </c>
      <c r="L3138" s="1">
        <v>11217.0</v>
      </c>
      <c r="M3138" s="1" t="s">
        <v>312</v>
      </c>
      <c r="N3138" s="1" t="s">
        <v>2416</v>
      </c>
      <c r="U3138" s="1">
        <v>-73.970367</v>
      </c>
      <c r="V3138" s="1">
        <v>40.67263</v>
      </c>
      <c r="W3138" s="1" t="s">
        <v>136</v>
      </c>
      <c r="X3138" s="1" t="s">
        <v>69</v>
      </c>
      <c r="Y3138" s="1" t="s">
        <v>69</v>
      </c>
      <c r="Z3138" s="1" t="s">
        <v>69</v>
      </c>
      <c r="AA3138" s="1" t="s">
        <v>69</v>
      </c>
      <c r="AB3138" s="1" t="s">
        <v>69</v>
      </c>
      <c r="AC3138" s="1" t="s">
        <v>69</v>
      </c>
      <c r="AD3138" s="1" t="s">
        <v>69</v>
      </c>
      <c r="AE3138" s="1" t="s">
        <v>69</v>
      </c>
      <c r="AF3138" s="1" t="s">
        <v>70</v>
      </c>
      <c r="AG3138" s="1" t="s">
        <v>69</v>
      </c>
      <c r="AH3138" s="1" t="s">
        <v>69</v>
      </c>
      <c r="AI3138" s="1" t="s">
        <v>69</v>
      </c>
      <c r="AJ3138" s="1" t="s">
        <v>69</v>
      </c>
      <c r="AK3138" s="1" t="s">
        <v>69</v>
      </c>
      <c r="AL3138" s="1" t="s">
        <v>69</v>
      </c>
      <c r="AM3138" s="1" t="s">
        <v>69</v>
      </c>
      <c r="AN3138" s="1" t="s">
        <v>69</v>
      </c>
      <c r="AO3138" s="1" t="s">
        <v>69</v>
      </c>
      <c r="AP3138" s="1" t="s">
        <v>70</v>
      </c>
      <c r="AQ3138" s="1" t="s">
        <v>70</v>
      </c>
      <c r="AR3138" s="1" t="s">
        <v>69</v>
      </c>
      <c r="AS3138" s="1" t="s">
        <v>69</v>
      </c>
      <c r="AT3138" s="1" t="s">
        <v>70</v>
      </c>
      <c r="AU3138" s="1" t="s">
        <v>70</v>
      </c>
      <c r="AV3138" s="1" t="s">
        <v>69</v>
      </c>
      <c r="AW3138" s="1" t="s">
        <v>69</v>
      </c>
      <c r="AX3138" s="1" t="s">
        <v>70</v>
      </c>
      <c r="AY3138" s="1" t="s">
        <v>70</v>
      </c>
      <c r="AZ3138" s="1" t="s">
        <v>69</v>
      </c>
      <c r="BA3138" s="1" t="s">
        <v>70</v>
      </c>
      <c r="BB3138" s="1" t="s">
        <v>70</v>
      </c>
      <c r="BC3138" s="1" t="s">
        <v>70</v>
      </c>
      <c r="BD3138" s="1" t="s">
        <v>70</v>
      </c>
      <c r="BE3138" s="1" t="s">
        <v>70</v>
      </c>
      <c r="BF3138" s="1" t="s">
        <v>70</v>
      </c>
      <c r="BG3138" s="3">
        <v>41479.478472222225</v>
      </c>
    </row>
    <row r="3139">
      <c r="A3139" s="1">
        <v>1010774.0</v>
      </c>
      <c r="B3139" s="1" t="s">
        <v>14465</v>
      </c>
      <c r="D3139" s="2" t="s">
        <v>14466</v>
      </c>
      <c r="H3139" s="1" t="s">
        <v>14467</v>
      </c>
      <c r="I3139" s="1" t="s">
        <v>14468</v>
      </c>
      <c r="J3139" s="1" t="s">
        <v>294</v>
      </c>
      <c r="K3139" s="1" t="s">
        <v>211</v>
      </c>
      <c r="L3139" s="1">
        <v>32550.0</v>
      </c>
      <c r="M3139" s="1" t="s">
        <v>14469</v>
      </c>
      <c r="N3139" s="1" t="s">
        <v>79</v>
      </c>
      <c r="U3139" s="1">
        <v>-86.313652</v>
      </c>
      <c r="V3139" s="1">
        <v>30.379152</v>
      </c>
      <c r="X3139" s="1" t="s">
        <v>69</v>
      </c>
      <c r="Y3139" s="1" t="s">
        <v>70</v>
      </c>
      <c r="Z3139" s="1" t="s">
        <v>70</v>
      </c>
      <c r="AA3139" s="1" t="s">
        <v>70</v>
      </c>
      <c r="AB3139" s="1" t="s">
        <v>70</v>
      </c>
      <c r="AC3139" s="1" t="s">
        <v>80</v>
      </c>
      <c r="AD3139" s="1" t="s">
        <v>69</v>
      </c>
      <c r="AE3139" s="1" t="s">
        <v>69</v>
      </c>
      <c r="AF3139" s="1" t="s">
        <v>70</v>
      </c>
      <c r="AG3139" s="1" t="s">
        <v>69</v>
      </c>
      <c r="AH3139" s="1" t="s">
        <v>69</v>
      </c>
      <c r="AI3139" s="1" t="s">
        <v>69</v>
      </c>
      <c r="AJ3139" s="1" t="s">
        <v>69</v>
      </c>
      <c r="AK3139" s="1" t="s">
        <v>69</v>
      </c>
      <c r="AL3139" s="1" t="s">
        <v>69</v>
      </c>
      <c r="AM3139" s="1" t="s">
        <v>69</v>
      </c>
      <c r="AN3139" s="1" t="s">
        <v>70</v>
      </c>
      <c r="AO3139" s="1" t="s">
        <v>69</v>
      </c>
      <c r="AP3139" s="1" t="s">
        <v>70</v>
      </c>
      <c r="AQ3139" s="1" t="s">
        <v>69</v>
      </c>
      <c r="AR3139" s="1" t="s">
        <v>69</v>
      </c>
      <c r="AS3139" s="1" t="s">
        <v>69</v>
      </c>
      <c r="AT3139" s="1" t="s">
        <v>69</v>
      </c>
      <c r="AU3139" s="1" t="s">
        <v>69</v>
      </c>
      <c r="AV3139" s="1" t="s">
        <v>70</v>
      </c>
      <c r="AW3139" s="1" t="s">
        <v>70</v>
      </c>
      <c r="AX3139" s="1" t="s">
        <v>69</v>
      </c>
      <c r="AY3139" s="1" t="s">
        <v>70</v>
      </c>
      <c r="AZ3139" s="1" t="s">
        <v>69</v>
      </c>
      <c r="BA3139" s="1" t="s">
        <v>69</v>
      </c>
      <c r="BB3139" s="1" t="s">
        <v>69</v>
      </c>
      <c r="BC3139" s="1" t="s">
        <v>69</v>
      </c>
      <c r="BD3139" s="1" t="s">
        <v>69</v>
      </c>
      <c r="BE3139" s="1" t="s">
        <v>70</v>
      </c>
      <c r="BF3139" s="1" t="s">
        <v>69</v>
      </c>
      <c r="BG3139" s="3">
        <v>42020.75902777778</v>
      </c>
    </row>
    <row r="3140">
      <c r="A3140" s="1">
        <v>1008578.0</v>
      </c>
      <c r="B3140" s="1" t="s">
        <v>14470</v>
      </c>
      <c r="C3140" s="2" t="s">
        <v>14471</v>
      </c>
      <c r="H3140" s="1" t="s">
        <v>14472</v>
      </c>
      <c r="I3140" s="1" t="s">
        <v>4224</v>
      </c>
      <c r="J3140" s="1" t="s">
        <v>1134</v>
      </c>
      <c r="K3140" s="1" t="s">
        <v>91</v>
      </c>
      <c r="L3140" s="1">
        <v>64137.0</v>
      </c>
      <c r="M3140" s="1" t="s">
        <v>11073</v>
      </c>
      <c r="N3140" s="1" t="s">
        <v>2490</v>
      </c>
      <c r="U3140" s="1">
        <v>-94.59668</v>
      </c>
      <c r="V3140" s="1">
        <v>38.934494</v>
      </c>
      <c r="W3140" s="1" t="s">
        <v>99</v>
      </c>
      <c r="X3140" s="1" t="s">
        <v>70</v>
      </c>
      <c r="Y3140" s="1" t="s">
        <v>70</v>
      </c>
      <c r="Z3140" s="1" t="s">
        <v>70</v>
      </c>
      <c r="AA3140" s="1" t="s">
        <v>70</v>
      </c>
      <c r="AB3140" s="1" t="s">
        <v>70</v>
      </c>
      <c r="AC3140" s="1" t="s">
        <v>80</v>
      </c>
      <c r="AD3140" s="1" t="s">
        <v>69</v>
      </c>
      <c r="AE3140" s="1" t="s">
        <v>70</v>
      </c>
      <c r="AF3140" s="1" t="s">
        <v>70</v>
      </c>
      <c r="AG3140" s="1" t="s">
        <v>70</v>
      </c>
      <c r="AH3140" s="1" t="s">
        <v>69</v>
      </c>
      <c r="AI3140" s="1" t="s">
        <v>70</v>
      </c>
      <c r="AJ3140" s="1" t="s">
        <v>69</v>
      </c>
      <c r="AK3140" s="1" t="s">
        <v>69</v>
      </c>
      <c r="AL3140" s="1" t="s">
        <v>69</v>
      </c>
      <c r="AM3140" s="1" t="s">
        <v>69</v>
      </c>
      <c r="AN3140" s="1" t="s">
        <v>70</v>
      </c>
      <c r="AO3140" s="1" t="s">
        <v>70</v>
      </c>
      <c r="AP3140" s="1" t="s">
        <v>70</v>
      </c>
      <c r="AQ3140" s="1" t="s">
        <v>70</v>
      </c>
      <c r="AR3140" s="1" t="s">
        <v>69</v>
      </c>
      <c r="AS3140" s="1" t="s">
        <v>70</v>
      </c>
      <c r="AT3140" s="1" t="s">
        <v>69</v>
      </c>
      <c r="AU3140" s="1" t="s">
        <v>69</v>
      </c>
      <c r="AV3140" s="1" t="s">
        <v>70</v>
      </c>
      <c r="AW3140" s="1" t="s">
        <v>70</v>
      </c>
      <c r="AX3140" s="1" t="s">
        <v>70</v>
      </c>
      <c r="AY3140" s="1" t="s">
        <v>70</v>
      </c>
      <c r="AZ3140" s="1" t="s">
        <v>70</v>
      </c>
      <c r="BA3140" s="1" t="s">
        <v>70</v>
      </c>
      <c r="BB3140" s="1" t="s">
        <v>70</v>
      </c>
      <c r="BC3140" s="1" t="s">
        <v>70</v>
      </c>
      <c r="BD3140" s="1" t="s">
        <v>70</v>
      </c>
      <c r="BE3140" s="1" t="s">
        <v>70</v>
      </c>
      <c r="BF3140" s="1" t="s">
        <v>70</v>
      </c>
      <c r="BG3140" s="3">
        <v>41451.66388888889</v>
      </c>
    </row>
    <row r="3141">
      <c r="A3141" s="1">
        <v>1009048.0</v>
      </c>
      <c r="B3141" s="1" t="s">
        <v>14473</v>
      </c>
      <c r="C3141" s="2" t="s">
        <v>14474</v>
      </c>
      <c r="D3141" s="2" t="s">
        <v>14475</v>
      </c>
      <c r="H3141" s="1" t="s">
        <v>14476</v>
      </c>
      <c r="I3141" s="1" t="s">
        <v>14477</v>
      </c>
      <c r="J3141" s="1" t="s">
        <v>7976</v>
      </c>
      <c r="K3141" s="1" t="s">
        <v>575</v>
      </c>
      <c r="L3141" s="1">
        <v>49417.0</v>
      </c>
      <c r="M3141" s="1" t="s">
        <v>14478</v>
      </c>
      <c r="N3141" s="1" t="s">
        <v>1082</v>
      </c>
      <c r="U3141" s="1">
        <v>-86.23101</v>
      </c>
      <c r="V3141" s="1">
        <v>43.067471</v>
      </c>
      <c r="W3141" s="1" t="s">
        <v>392</v>
      </c>
      <c r="X3141" s="1" t="s">
        <v>69</v>
      </c>
      <c r="Y3141" s="1" t="s">
        <v>69</v>
      </c>
      <c r="Z3141" s="1" t="s">
        <v>70</v>
      </c>
      <c r="AA3141" s="1" t="s">
        <v>69</v>
      </c>
      <c r="AB3141" s="1" t="s">
        <v>69</v>
      </c>
      <c r="AC3141" s="1" t="s">
        <v>80</v>
      </c>
      <c r="AD3141" s="1" t="s">
        <v>69</v>
      </c>
      <c r="AE3141" s="1" t="s">
        <v>70</v>
      </c>
      <c r="AF3141" s="1" t="s">
        <v>70</v>
      </c>
      <c r="AG3141" s="1" t="s">
        <v>69</v>
      </c>
      <c r="AH3141" s="1" t="s">
        <v>70</v>
      </c>
      <c r="AI3141" s="1" t="s">
        <v>70</v>
      </c>
      <c r="AJ3141" s="1" t="s">
        <v>70</v>
      </c>
      <c r="AK3141" s="1" t="s">
        <v>69</v>
      </c>
      <c r="AL3141" s="1" t="s">
        <v>69</v>
      </c>
      <c r="AM3141" s="1" t="s">
        <v>69</v>
      </c>
      <c r="AN3141" s="1" t="s">
        <v>70</v>
      </c>
      <c r="AO3141" s="1" t="s">
        <v>70</v>
      </c>
      <c r="AP3141" s="1" t="s">
        <v>70</v>
      </c>
      <c r="AQ3141" s="1" t="s">
        <v>70</v>
      </c>
      <c r="AR3141" s="1" t="s">
        <v>69</v>
      </c>
      <c r="AS3141" s="1" t="s">
        <v>70</v>
      </c>
      <c r="AT3141" s="1" t="s">
        <v>69</v>
      </c>
      <c r="AU3141" s="1" t="s">
        <v>70</v>
      </c>
      <c r="AV3141" s="1" t="s">
        <v>70</v>
      </c>
      <c r="AW3141" s="1" t="s">
        <v>70</v>
      </c>
      <c r="AX3141" s="1" t="s">
        <v>69</v>
      </c>
      <c r="AY3141" s="1" t="s">
        <v>70</v>
      </c>
      <c r="AZ3141" s="1" t="s">
        <v>69</v>
      </c>
      <c r="BA3141" s="1" t="s">
        <v>70</v>
      </c>
      <c r="BB3141" s="1" t="s">
        <v>69</v>
      </c>
      <c r="BC3141" s="1" t="s">
        <v>70</v>
      </c>
      <c r="BD3141" s="1" t="s">
        <v>69</v>
      </c>
      <c r="BE3141" s="1" t="s">
        <v>70</v>
      </c>
      <c r="BF3141" s="1" t="s">
        <v>70</v>
      </c>
      <c r="BG3141" s="3">
        <v>41712.49791666667</v>
      </c>
    </row>
    <row r="3142">
      <c r="A3142" s="1">
        <v>1010574.0</v>
      </c>
      <c r="B3142" s="1" t="s">
        <v>14479</v>
      </c>
      <c r="D3142" s="2" t="s">
        <v>14480</v>
      </c>
      <c r="H3142" s="1" t="s">
        <v>14481</v>
      </c>
      <c r="I3142" s="1" t="s">
        <v>14482</v>
      </c>
      <c r="J3142" s="1" t="s">
        <v>9837</v>
      </c>
      <c r="K3142" s="1" t="s">
        <v>196</v>
      </c>
      <c r="L3142" s="1">
        <v>68803.0</v>
      </c>
      <c r="M3142" s="1" t="s">
        <v>6841</v>
      </c>
      <c r="N3142" s="1" t="s">
        <v>14483</v>
      </c>
      <c r="U3142" s="1">
        <v>-98.377846</v>
      </c>
      <c r="V3142" s="1">
        <v>40.914787</v>
      </c>
      <c r="X3142" s="1" t="s">
        <v>69</v>
      </c>
      <c r="Y3142" s="1" t="s">
        <v>70</v>
      </c>
      <c r="Z3142" s="1" t="s">
        <v>70</v>
      </c>
      <c r="AA3142" s="1" t="s">
        <v>69</v>
      </c>
      <c r="AB3142" s="1" t="s">
        <v>70</v>
      </c>
      <c r="AC3142" s="1" t="s">
        <v>80</v>
      </c>
      <c r="AD3142" s="1" t="s">
        <v>69</v>
      </c>
      <c r="AE3142" s="1" t="s">
        <v>70</v>
      </c>
      <c r="AF3142" s="1" t="s">
        <v>69</v>
      </c>
      <c r="AG3142" s="1" t="s">
        <v>69</v>
      </c>
      <c r="AH3142" s="1" t="s">
        <v>69</v>
      </c>
      <c r="AI3142" s="1" t="s">
        <v>70</v>
      </c>
      <c r="AJ3142" s="1" t="s">
        <v>69</v>
      </c>
      <c r="AK3142" s="1" t="s">
        <v>69</v>
      </c>
      <c r="AL3142" s="1" t="s">
        <v>69</v>
      </c>
      <c r="AM3142" s="1" t="s">
        <v>69</v>
      </c>
      <c r="AN3142" s="1" t="s">
        <v>69</v>
      </c>
      <c r="AO3142" s="1" t="s">
        <v>69</v>
      </c>
      <c r="AP3142" s="1" t="s">
        <v>70</v>
      </c>
      <c r="AQ3142" s="1" t="s">
        <v>70</v>
      </c>
      <c r="AR3142" s="1" t="s">
        <v>69</v>
      </c>
      <c r="AS3142" s="1" t="s">
        <v>69</v>
      </c>
      <c r="AT3142" s="1" t="s">
        <v>70</v>
      </c>
      <c r="AU3142" s="1" t="s">
        <v>69</v>
      </c>
      <c r="AV3142" s="1" t="s">
        <v>70</v>
      </c>
      <c r="AW3142" s="1" t="s">
        <v>70</v>
      </c>
      <c r="AX3142" s="1" t="s">
        <v>69</v>
      </c>
      <c r="AY3142" s="1" t="s">
        <v>70</v>
      </c>
      <c r="AZ3142" s="1" t="s">
        <v>69</v>
      </c>
      <c r="BA3142" s="1" t="s">
        <v>70</v>
      </c>
      <c r="BB3142" s="1" t="s">
        <v>70</v>
      </c>
      <c r="BC3142" s="1" t="s">
        <v>69</v>
      </c>
      <c r="BD3142" s="1" t="s">
        <v>70</v>
      </c>
      <c r="BE3142" s="1" t="s">
        <v>70</v>
      </c>
      <c r="BF3142" s="1" t="s">
        <v>69</v>
      </c>
      <c r="BG3142" s="3">
        <v>41885.995833333334</v>
      </c>
    </row>
    <row r="3143">
      <c r="A3143" s="1">
        <v>1007376.0</v>
      </c>
      <c r="B3143" s="1" t="s">
        <v>14484</v>
      </c>
      <c r="C3143" s="2" t="s">
        <v>5097</v>
      </c>
      <c r="D3143" s="2" t="s">
        <v>14485</v>
      </c>
      <c r="H3143" s="1" t="s">
        <v>14486</v>
      </c>
      <c r="I3143" s="1" t="s">
        <v>14487</v>
      </c>
      <c r="J3143" s="1" t="s">
        <v>2610</v>
      </c>
      <c r="K3143" s="1" t="s">
        <v>211</v>
      </c>
      <c r="L3143" s="1">
        <v>32408.0</v>
      </c>
      <c r="M3143" s="1" t="s">
        <v>312</v>
      </c>
      <c r="N3143" s="1" t="s">
        <v>14488</v>
      </c>
      <c r="U3143" s="1">
        <v>-85.746803</v>
      </c>
      <c r="V3143" s="1">
        <v>30.150175</v>
      </c>
      <c r="W3143" s="1" t="s">
        <v>99</v>
      </c>
      <c r="X3143" s="1" t="s">
        <v>69</v>
      </c>
      <c r="Y3143" s="1" t="s">
        <v>69</v>
      </c>
      <c r="Z3143" s="1" t="s">
        <v>70</v>
      </c>
      <c r="AA3143" s="1" t="s">
        <v>69</v>
      </c>
      <c r="AB3143" s="1" t="s">
        <v>70</v>
      </c>
      <c r="AC3143" s="1" t="s">
        <v>69</v>
      </c>
      <c r="AD3143" s="1" t="s">
        <v>69</v>
      </c>
      <c r="AE3143" s="1" t="s">
        <v>69</v>
      </c>
      <c r="AF3143" s="1" t="s">
        <v>69</v>
      </c>
      <c r="AG3143" s="1" t="s">
        <v>69</v>
      </c>
      <c r="AH3143" s="1" t="s">
        <v>69</v>
      </c>
      <c r="AI3143" s="1" t="s">
        <v>69</v>
      </c>
      <c r="AJ3143" s="1" t="s">
        <v>69</v>
      </c>
      <c r="AK3143" s="1" t="s">
        <v>69</v>
      </c>
      <c r="AL3143" s="1" t="s">
        <v>69</v>
      </c>
      <c r="AM3143" s="1" t="s">
        <v>69</v>
      </c>
      <c r="AN3143" s="1" t="s">
        <v>70</v>
      </c>
      <c r="AO3143" s="1" t="s">
        <v>69</v>
      </c>
      <c r="AP3143" s="1" t="s">
        <v>70</v>
      </c>
      <c r="AQ3143" s="1" t="s">
        <v>70</v>
      </c>
      <c r="AR3143" s="1" t="s">
        <v>69</v>
      </c>
      <c r="AS3143" s="1" t="s">
        <v>70</v>
      </c>
      <c r="AT3143" s="1" t="s">
        <v>69</v>
      </c>
      <c r="AU3143" s="1" t="s">
        <v>69</v>
      </c>
      <c r="AV3143" s="1" t="s">
        <v>69</v>
      </c>
      <c r="AW3143" s="1" t="s">
        <v>70</v>
      </c>
      <c r="AX3143" s="1" t="s">
        <v>70</v>
      </c>
      <c r="AY3143" s="1" t="s">
        <v>70</v>
      </c>
      <c r="AZ3143" s="1" t="s">
        <v>69</v>
      </c>
      <c r="BA3143" s="1" t="s">
        <v>70</v>
      </c>
      <c r="BB3143" s="1" t="s">
        <v>70</v>
      </c>
      <c r="BC3143" s="1" t="s">
        <v>70</v>
      </c>
      <c r="BD3143" s="1" t="s">
        <v>70</v>
      </c>
      <c r="BE3143" s="1" t="s">
        <v>70</v>
      </c>
      <c r="BF3143" s="1" t="s">
        <v>70</v>
      </c>
      <c r="BG3143" s="3">
        <v>41444.61319444444</v>
      </c>
    </row>
    <row r="3144">
      <c r="A3144" s="1">
        <v>1012529.0</v>
      </c>
      <c r="B3144" s="1" t="s">
        <v>14489</v>
      </c>
      <c r="C3144" s="2" t="s">
        <v>14490</v>
      </c>
      <c r="D3144" s="2" t="s">
        <v>14491</v>
      </c>
      <c r="H3144" s="1" t="s">
        <v>14492</v>
      </c>
      <c r="I3144" s="1" t="s">
        <v>2064</v>
      </c>
      <c r="J3144" s="1" t="s">
        <v>770</v>
      </c>
      <c r="K3144" s="1" t="s">
        <v>656</v>
      </c>
      <c r="M3144" s="1" t="s">
        <v>224</v>
      </c>
      <c r="N3144" s="1" t="s">
        <v>372</v>
      </c>
      <c r="U3144" s="1">
        <v>-122.24784</v>
      </c>
      <c r="V3144" s="1">
        <v>37.810543</v>
      </c>
      <c r="X3144" s="1" t="s">
        <v>69</v>
      </c>
      <c r="Y3144" s="1" t="s">
        <v>69</v>
      </c>
      <c r="Z3144" s="1" t="s">
        <v>70</v>
      </c>
      <c r="AA3144" s="1" t="s">
        <v>69</v>
      </c>
      <c r="AB3144" s="1" t="s">
        <v>69</v>
      </c>
      <c r="AC3144" s="1" t="s">
        <v>69</v>
      </c>
      <c r="AD3144" s="1" t="s">
        <v>69</v>
      </c>
      <c r="AE3144" s="1" t="s">
        <v>69</v>
      </c>
      <c r="AF3144" s="1" t="s">
        <v>69</v>
      </c>
      <c r="AG3144" s="1" t="s">
        <v>69</v>
      </c>
      <c r="AH3144" s="1" t="s">
        <v>69</v>
      </c>
      <c r="AI3144" s="1" t="s">
        <v>69</v>
      </c>
      <c r="AJ3144" s="1" t="s">
        <v>69</v>
      </c>
      <c r="AK3144" s="1" t="s">
        <v>69</v>
      </c>
      <c r="AL3144" s="1" t="s">
        <v>69</v>
      </c>
      <c r="AM3144" s="1" t="s">
        <v>69</v>
      </c>
      <c r="AN3144" s="1" t="s">
        <v>69</v>
      </c>
      <c r="AO3144" s="1" t="s">
        <v>69</v>
      </c>
      <c r="AP3144" s="1" t="s">
        <v>70</v>
      </c>
      <c r="AQ3144" s="1" t="s">
        <v>69</v>
      </c>
      <c r="AR3144" s="1" t="s">
        <v>70</v>
      </c>
      <c r="AS3144" s="1" t="s">
        <v>69</v>
      </c>
      <c r="AT3144" s="1" t="s">
        <v>69</v>
      </c>
      <c r="AU3144" s="1" t="s">
        <v>69</v>
      </c>
      <c r="AV3144" s="1" t="s">
        <v>69</v>
      </c>
      <c r="AW3144" s="1" t="s">
        <v>69</v>
      </c>
      <c r="AX3144" s="1" t="s">
        <v>69</v>
      </c>
      <c r="AY3144" s="1" t="s">
        <v>69</v>
      </c>
      <c r="AZ3144" s="1" t="s">
        <v>69</v>
      </c>
      <c r="BA3144" s="1" t="s">
        <v>69</v>
      </c>
      <c r="BB3144" s="1" t="s">
        <v>69</v>
      </c>
      <c r="BC3144" s="1" t="s">
        <v>69</v>
      </c>
      <c r="BD3144" s="1" t="s">
        <v>70</v>
      </c>
      <c r="BE3144" s="1" t="s">
        <v>69</v>
      </c>
      <c r="BF3144" s="1" t="s">
        <v>70</v>
      </c>
      <c r="BG3144" s="3">
        <v>42564.54236111111</v>
      </c>
    </row>
    <row r="3145">
      <c r="A3145" s="1">
        <v>1001973.0</v>
      </c>
      <c r="B3145" s="1" t="s">
        <v>14493</v>
      </c>
      <c r="C3145" s="2" t="s">
        <v>14494</v>
      </c>
      <c r="H3145" s="1" t="s">
        <v>14495</v>
      </c>
      <c r="I3145" s="1" t="s">
        <v>14496</v>
      </c>
      <c r="J3145" s="1" t="s">
        <v>2930</v>
      </c>
      <c r="K3145" s="1" t="s">
        <v>575</v>
      </c>
      <c r="L3145" s="1">
        <v>48837.0</v>
      </c>
      <c r="U3145" s="1">
        <v>-84.7463</v>
      </c>
      <c r="V3145" s="1">
        <v>42.7533</v>
      </c>
      <c r="X3145" s="1" t="s">
        <v>70</v>
      </c>
      <c r="Y3145" s="1" t="s">
        <v>70</v>
      </c>
      <c r="Z3145" s="1" t="s">
        <v>70</v>
      </c>
      <c r="AA3145" s="1" t="s">
        <v>70</v>
      </c>
      <c r="AB3145" s="1" t="s">
        <v>70</v>
      </c>
      <c r="AC3145" s="1" t="s">
        <v>80</v>
      </c>
      <c r="BG3145" s="6">
        <v>40344.59097222222</v>
      </c>
    </row>
    <row r="3146">
      <c r="A3146" s="1">
        <v>1002360.0</v>
      </c>
      <c r="B3146" s="1" t="s">
        <v>14497</v>
      </c>
      <c r="H3146" s="1" t="s">
        <v>14498</v>
      </c>
      <c r="I3146" s="1" t="s">
        <v>14461</v>
      </c>
      <c r="K3146" s="1" t="s">
        <v>349</v>
      </c>
      <c r="U3146" s="1">
        <v>-105.79</v>
      </c>
      <c r="V3146" s="1">
        <v>39.930099</v>
      </c>
      <c r="X3146" s="1" t="s">
        <v>70</v>
      </c>
      <c r="Y3146" s="1" t="s">
        <v>70</v>
      </c>
      <c r="Z3146" s="1" t="s">
        <v>70</v>
      </c>
      <c r="AA3146" s="1" t="s">
        <v>70</v>
      </c>
      <c r="AB3146" s="1" t="s">
        <v>70</v>
      </c>
      <c r="AC3146" s="1" t="s">
        <v>80</v>
      </c>
      <c r="BG3146" s="1">
        <v>2011.0</v>
      </c>
    </row>
    <row r="3147">
      <c r="A3147" s="1">
        <v>1018308.0</v>
      </c>
      <c r="B3147" s="1" t="s">
        <v>14499</v>
      </c>
      <c r="C3147" s="2" t="s">
        <v>14500</v>
      </c>
      <c r="D3147" s="2" t="s">
        <v>14501</v>
      </c>
      <c r="E3147" s="1" t="s">
        <v>14502</v>
      </c>
      <c r="F3147" s="2" t="s">
        <v>14503</v>
      </c>
      <c r="G3147" s="2" t="s">
        <v>14504</v>
      </c>
      <c r="H3147" s="1" t="s">
        <v>14505</v>
      </c>
      <c r="I3147" s="1" t="s">
        <v>14506</v>
      </c>
      <c r="J3147" s="1" t="s">
        <v>651</v>
      </c>
      <c r="K3147" s="1" t="s">
        <v>785</v>
      </c>
      <c r="L3147" s="1">
        <v>75050.0</v>
      </c>
      <c r="M3147" s="1" t="s">
        <v>14507</v>
      </c>
      <c r="N3147" s="1" t="s">
        <v>603</v>
      </c>
      <c r="U3147" s="1">
        <v>-97.004539</v>
      </c>
      <c r="V3147" s="1">
        <v>32.745823</v>
      </c>
      <c r="X3147" s="1" t="s">
        <v>69</v>
      </c>
      <c r="Y3147" s="1" t="s">
        <v>70</v>
      </c>
      <c r="Z3147" s="1" t="s">
        <v>70</v>
      </c>
      <c r="AA3147" s="1" t="s">
        <v>70</v>
      </c>
      <c r="AB3147" s="1" t="s">
        <v>70</v>
      </c>
      <c r="AC3147" s="1" t="s">
        <v>80</v>
      </c>
      <c r="AD3147" s="1" t="s">
        <v>69</v>
      </c>
      <c r="AE3147" s="1" t="s">
        <v>69</v>
      </c>
      <c r="AF3147" s="1" t="s">
        <v>69</v>
      </c>
      <c r="AG3147" s="1" t="s">
        <v>69</v>
      </c>
      <c r="AH3147" s="1" t="s">
        <v>69</v>
      </c>
      <c r="AI3147" s="1" t="s">
        <v>69</v>
      </c>
      <c r="AJ3147" s="1" t="s">
        <v>69</v>
      </c>
      <c r="AK3147" s="1" t="s">
        <v>69</v>
      </c>
      <c r="AL3147" s="1" t="s">
        <v>69</v>
      </c>
      <c r="AM3147" s="1" t="s">
        <v>69</v>
      </c>
      <c r="AN3147" s="1" t="s">
        <v>69</v>
      </c>
      <c r="AO3147" s="1" t="s">
        <v>69</v>
      </c>
      <c r="AP3147" s="1" t="s">
        <v>70</v>
      </c>
      <c r="AQ3147" s="1" t="s">
        <v>69</v>
      </c>
      <c r="AR3147" s="1" t="s">
        <v>69</v>
      </c>
      <c r="AS3147" s="1" t="s">
        <v>69</v>
      </c>
      <c r="AT3147" s="1" t="s">
        <v>69</v>
      </c>
      <c r="AU3147" s="1" t="s">
        <v>69</v>
      </c>
      <c r="AV3147" s="1" t="s">
        <v>69</v>
      </c>
      <c r="AW3147" s="1" t="s">
        <v>69</v>
      </c>
      <c r="AX3147" s="1" t="s">
        <v>69</v>
      </c>
      <c r="AY3147" s="1" t="s">
        <v>69</v>
      </c>
      <c r="AZ3147" s="1" t="s">
        <v>69</v>
      </c>
      <c r="BA3147" s="1" t="s">
        <v>69</v>
      </c>
      <c r="BB3147" s="1" t="s">
        <v>69</v>
      </c>
      <c r="BC3147" s="1" t="s">
        <v>69</v>
      </c>
      <c r="BD3147" s="1" t="s">
        <v>70</v>
      </c>
      <c r="BE3147" s="1" t="s">
        <v>69</v>
      </c>
      <c r="BF3147" s="1" t="s">
        <v>69</v>
      </c>
      <c r="BG3147" s="3">
        <v>42907.611805555556</v>
      </c>
    </row>
    <row r="3148">
      <c r="A3148" s="1">
        <v>1005937.0</v>
      </c>
      <c r="B3148" s="1" t="s">
        <v>14508</v>
      </c>
      <c r="C3148" s="2" t="s">
        <v>14509</v>
      </c>
      <c r="D3148" s="2" t="s">
        <v>14510</v>
      </c>
      <c r="H3148" s="1" t="s">
        <v>14511</v>
      </c>
      <c r="I3148" s="1" t="s">
        <v>5989</v>
      </c>
      <c r="J3148" s="1" t="s">
        <v>14512</v>
      </c>
      <c r="K3148" s="1" t="s">
        <v>171</v>
      </c>
      <c r="L3148" s="1">
        <v>55744.0</v>
      </c>
      <c r="M3148" s="1" t="s">
        <v>14513</v>
      </c>
      <c r="N3148" s="1" t="s">
        <v>1082</v>
      </c>
      <c r="U3148" s="1">
        <v>-93.529755</v>
      </c>
      <c r="V3148" s="1">
        <v>47.221394</v>
      </c>
      <c r="X3148" s="1" t="s">
        <v>69</v>
      </c>
      <c r="Y3148" s="1" t="s">
        <v>70</v>
      </c>
      <c r="Z3148" s="1" t="s">
        <v>70</v>
      </c>
      <c r="AA3148" s="1" t="s">
        <v>70</v>
      </c>
      <c r="AB3148" s="1" t="s">
        <v>69</v>
      </c>
      <c r="AC3148" s="1" t="s">
        <v>70</v>
      </c>
      <c r="AD3148" s="1" t="s">
        <v>69</v>
      </c>
      <c r="AE3148" s="1" t="s">
        <v>70</v>
      </c>
      <c r="AF3148" s="1" t="s">
        <v>69</v>
      </c>
      <c r="AG3148" s="1" t="s">
        <v>69</v>
      </c>
      <c r="AH3148" s="1" t="s">
        <v>69</v>
      </c>
      <c r="AI3148" s="1" t="s">
        <v>69</v>
      </c>
      <c r="AJ3148" s="1" t="s">
        <v>69</v>
      </c>
      <c r="AK3148" s="1" t="s">
        <v>69</v>
      </c>
      <c r="AL3148" s="1" t="s">
        <v>69</v>
      </c>
      <c r="AM3148" s="1" t="s">
        <v>69</v>
      </c>
      <c r="AN3148" s="1" t="s">
        <v>69</v>
      </c>
      <c r="AO3148" s="1" t="s">
        <v>69</v>
      </c>
      <c r="AP3148" s="1" t="s">
        <v>70</v>
      </c>
      <c r="AQ3148" s="1" t="s">
        <v>70</v>
      </c>
      <c r="AR3148" s="1" t="s">
        <v>69</v>
      </c>
      <c r="AS3148" s="1" t="s">
        <v>69</v>
      </c>
      <c r="AT3148" s="1" t="s">
        <v>69</v>
      </c>
      <c r="AU3148" s="1" t="s">
        <v>69</v>
      </c>
      <c r="AV3148" s="1" t="s">
        <v>70</v>
      </c>
      <c r="AW3148" s="1" t="s">
        <v>70</v>
      </c>
      <c r="AX3148" s="1" t="s">
        <v>69</v>
      </c>
      <c r="AY3148" s="1" t="s">
        <v>69</v>
      </c>
      <c r="AZ3148" s="1" t="s">
        <v>69</v>
      </c>
      <c r="BA3148" s="1" t="s">
        <v>69</v>
      </c>
      <c r="BB3148" s="1" t="s">
        <v>70</v>
      </c>
      <c r="BC3148" s="1" t="s">
        <v>69</v>
      </c>
      <c r="BD3148" s="1" t="s">
        <v>70</v>
      </c>
      <c r="BE3148" s="1" t="s">
        <v>70</v>
      </c>
      <c r="BF3148" s="1" t="s">
        <v>69</v>
      </c>
      <c r="BG3148" s="3">
        <v>43308.01180555556</v>
      </c>
    </row>
    <row r="3149">
      <c r="A3149" s="1">
        <v>1005870.0</v>
      </c>
      <c r="B3149" s="1" t="s">
        <v>14514</v>
      </c>
      <c r="C3149" s="2" t="s">
        <v>14515</v>
      </c>
      <c r="H3149" s="1" t="s">
        <v>14516</v>
      </c>
      <c r="I3149" s="1" t="s">
        <v>1016</v>
      </c>
      <c r="J3149" s="1" t="s">
        <v>7976</v>
      </c>
      <c r="K3149" s="1" t="s">
        <v>575</v>
      </c>
      <c r="L3149" s="1">
        <v>49504.0</v>
      </c>
      <c r="M3149" s="1" t="s">
        <v>11342</v>
      </c>
      <c r="U3149" s="1">
        <v>-85.954025</v>
      </c>
      <c r="V3149" s="1">
        <v>42.972187</v>
      </c>
      <c r="X3149" s="1" t="s">
        <v>69</v>
      </c>
      <c r="Y3149" s="1" t="s">
        <v>70</v>
      </c>
      <c r="Z3149" s="1" t="s">
        <v>70</v>
      </c>
      <c r="AA3149" s="1" t="s">
        <v>70</v>
      </c>
      <c r="AB3149" s="1" t="s">
        <v>70</v>
      </c>
      <c r="AC3149" s="1" t="s">
        <v>80</v>
      </c>
      <c r="AD3149" s="1" t="s">
        <v>69</v>
      </c>
      <c r="AE3149" s="1" t="s">
        <v>69</v>
      </c>
      <c r="AF3149" s="1" t="s">
        <v>70</v>
      </c>
      <c r="AG3149" s="1" t="s">
        <v>69</v>
      </c>
      <c r="AH3149" s="1" t="s">
        <v>69</v>
      </c>
      <c r="AI3149" s="1" t="s">
        <v>70</v>
      </c>
      <c r="AJ3149" s="1" t="s">
        <v>69</v>
      </c>
      <c r="AK3149" s="1" t="s">
        <v>69</v>
      </c>
      <c r="AL3149" s="1" t="s">
        <v>69</v>
      </c>
      <c r="AM3149" s="1" t="s">
        <v>69</v>
      </c>
      <c r="AN3149" s="1" t="s">
        <v>70</v>
      </c>
      <c r="AO3149" s="1" t="s">
        <v>69</v>
      </c>
      <c r="AP3149" s="1" t="s">
        <v>70</v>
      </c>
      <c r="AQ3149" s="1" t="s">
        <v>70</v>
      </c>
      <c r="AR3149" s="1" t="s">
        <v>70</v>
      </c>
      <c r="AS3149" s="1" t="s">
        <v>69</v>
      </c>
      <c r="AT3149" s="1" t="s">
        <v>70</v>
      </c>
      <c r="AU3149" s="1" t="s">
        <v>69</v>
      </c>
      <c r="AV3149" s="1" t="s">
        <v>70</v>
      </c>
      <c r="AW3149" s="1" t="s">
        <v>70</v>
      </c>
      <c r="AX3149" s="1" t="s">
        <v>69</v>
      </c>
      <c r="AY3149" s="1" t="s">
        <v>70</v>
      </c>
      <c r="AZ3149" s="1" t="s">
        <v>69</v>
      </c>
      <c r="BA3149" s="1" t="s">
        <v>70</v>
      </c>
      <c r="BB3149" s="1" t="s">
        <v>70</v>
      </c>
      <c r="BC3149" s="1" t="s">
        <v>70</v>
      </c>
      <c r="BD3149" s="1" t="s">
        <v>70</v>
      </c>
      <c r="BE3149" s="1" t="s">
        <v>70</v>
      </c>
      <c r="BF3149" s="1" t="s">
        <v>70</v>
      </c>
      <c r="BG3149" s="3">
        <v>42082.56319444445</v>
      </c>
    </row>
    <row r="3150">
      <c r="A3150" s="1">
        <v>1017947.0</v>
      </c>
      <c r="B3150" s="1" t="s">
        <v>14517</v>
      </c>
      <c r="C3150" s="2" t="s">
        <v>14518</v>
      </c>
      <c r="D3150" s="2" t="s">
        <v>14519</v>
      </c>
      <c r="E3150" s="1" t="s">
        <v>14520</v>
      </c>
      <c r="G3150" s="1" t="s">
        <v>14521</v>
      </c>
      <c r="H3150" s="1" t="s">
        <v>14522</v>
      </c>
      <c r="I3150" s="1" t="s">
        <v>5835</v>
      </c>
      <c r="J3150" s="1" t="s">
        <v>14523</v>
      </c>
      <c r="K3150" s="1" t="s">
        <v>181</v>
      </c>
      <c r="L3150" s="1">
        <v>24015.0</v>
      </c>
      <c r="M3150" s="1" t="s">
        <v>13213</v>
      </c>
      <c r="N3150" s="1" t="s">
        <v>205</v>
      </c>
      <c r="O3150" s="1" t="s">
        <v>14524</v>
      </c>
      <c r="P3150" s="1" t="s">
        <v>2490</v>
      </c>
      <c r="U3150" s="1">
        <v>-79.97789</v>
      </c>
      <c r="V3150" s="1">
        <v>37.264874</v>
      </c>
      <c r="X3150" s="1" t="s">
        <v>69</v>
      </c>
      <c r="Y3150" s="1" t="s">
        <v>70</v>
      </c>
      <c r="Z3150" s="1" t="s">
        <v>70</v>
      </c>
      <c r="AA3150" s="1" t="s">
        <v>70</v>
      </c>
      <c r="AB3150" s="1" t="s">
        <v>69</v>
      </c>
      <c r="AC3150" s="1" t="s">
        <v>69</v>
      </c>
      <c r="AD3150" s="1" t="s">
        <v>69</v>
      </c>
      <c r="AE3150" s="1" t="s">
        <v>69</v>
      </c>
      <c r="AF3150" s="1" t="s">
        <v>69</v>
      </c>
      <c r="AG3150" s="1" t="s">
        <v>69</v>
      </c>
      <c r="AH3150" s="1" t="s">
        <v>69</v>
      </c>
      <c r="AI3150" s="1" t="s">
        <v>69</v>
      </c>
      <c r="AJ3150" s="1" t="s">
        <v>69</v>
      </c>
      <c r="AK3150" s="1" t="s">
        <v>69</v>
      </c>
      <c r="AL3150" s="1" t="s">
        <v>69</v>
      </c>
      <c r="AM3150" s="1" t="s">
        <v>69</v>
      </c>
      <c r="AN3150" s="1" t="s">
        <v>69</v>
      </c>
      <c r="AO3150" s="1" t="s">
        <v>69</v>
      </c>
      <c r="AP3150" s="1" t="s">
        <v>70</v>
      </c>
      <c r="AQ3150" s="1" t="s">
        <v>69</v>
      </c>
      <c r="AR3150" s="1" t="s">
        <v>69</v>
      </c>
      <c r="AS3150" s="1" t="s">
        <v>69</v>
      </c>
      <c r="AT3150" s="1" t="s">
        <v>69</v>
      </c>
      <c r="AU3150" s="1" t="s">
        <v>69</v>
      </c>
      <c r="AV3150" s="1" t="s">
        <v>69</v>
      </c>
      <c r="AW3150" s="1" t="s">
        <v>70</v>
      </c>
      <c r="AX3150" s="1" t="s">
        <v>69</v>
      </c>
      <c r="AY3150" s="1" t="s">
        <v>69</v>
      </c>
      <c r="AZ3150" s="1" t="s">
        <v>69</v>
      </c>
      <c r="BA3150" s="1" t="s">
        <v>69</v>
      </c>
      <c r="BB3150" s="1" t="s">
        <v>69</v>
      </c>
      <c r="BC3150" s="1" t="s">
        <v>69</v>
      </c>
      <c r="BD3150" s="1" t="s">
        <v>69</v>
      </c>
      <c r="BE3150" s="1" t="s">
        <v>70</v>
      </c>
      <c r="BF3150" s="1" t="s">
        <v>69</v>
      </c>
      <c r="BG3150" s="3">
        <v>43312.50486111111</v>
      </c>
    </row>
    <row r="3151">
      <c r="A3151" s="1">
        <v>1002268.0</v>
      </c>
      <c r="B3151" s="1" t="s">
        <v>14525</v>
      </c>
      <c r="C3151" s="2" t="s">
        <v>14526</v>
      </c>
      <c r="D3151" s="2" t="s">
        <v>14527</v>
      </c>
      <c r="H3151" s="1" t="s">
        <v>14528</v>
      </c>
      <c r="I3151" s="1" t="s">
        <v>2553</v>
      </c>
      <c r="J3151" s="1" t="s">
        <v>11841</v>
      </c>
      <c r="K3151" s="1" t="s">
        <v>460</v>
      </c>
      <c r="L3151" s="1">
        <v>57747.0</v>
      </c>
      <c r="M3151" s="1" t="s">
        <v>14529</v>
      </c>
      <c r="N3151" s="1" t="s">
        <v>14530</v>
      </c>
      <c r="U3151" s="1">
        <v>-103.35414</v>
      </c>
      <c r="V3151" s="1">
        <v>43.28392</v>
      </c>
      <c r="W3151" s="1" t="s">
        <v>128</v>
      </c>
      <c r="X3151" s="1" t="s">
        <v>69</v>
      </c>
      <c r="Y3151" s="1" t="s">
        <v>70</v>
      </c>
      <c r="Z3151" s="1" t="s">
        <v>70</v>
      </c>
      <c r="AA3151" s="1" t="s">
        <v>70</v>
      </c>
      <c r="AB3151" s="1" t="s">
        <v>70</v>
      </c>
      <c r="AC3151" s="1" t="s">
        <v>80</v>
      </c>
      <c r="AD3151" s="1" t="s">
        <v>70</v>
      </c>
      <c r="AE3151" s="1" t="s">
        <v>70</v>
      </c>
      <c r="AF3151" s="1" t="s">
        <v>70</v>
      </c>
      <c r="AG3151" s="1" t="s">
        <v>70</v>
      </c>
      <c r="AH3151" s="1" t="s">
        <v>69</v>
      </c>
      <c r="AI3151" s="1" t="s">
        <v>70</v>
      </c>
      <c r="AJ3151" s="1" t="s">
        <v>69</v>
      </c>
      <c r="AK3151" s="1" t="s">
        <v>69</v>
      </c>
      <c r="AL3151" s="1" t="s">
        <v>70</v>
      </c>
      <c r="AM3151" s="1" t="s">
        <v>69</v>
      </c>
      <c r="AN3151" s="1" t="s">
        <v>70</v>
      </c>
      <c r="AO3151" s="1" t="s">
        <v>70</v>
      </c>
      <c r="AP3151" s="1" t="s">
        <v>70</v>
      </c>
      <c r="AQ3151" s="1" t="s">
        <v>70</v>
      </c>
      <c r="AR3151" s="1" t="s">
        <v>70</v>
      </c>
      <c r="AS3151" s="1" t="s">
        <v>70</v>
      </c>
      <c r="AT3151" s="1" t="s">
        <v>70</v>
      </c>
      <c r="AU3151" s="1" t="s">
        <v>70</v>
      </c>
      <c r="AV3151" s="1" t="s">
        <v>70</v>
      </c>
      <c r="AW3151" s="1" t="s">
        <v>70</v>
      </c>
      <c r="AX3151" s="1" t="s">
        <v>70</v>
      </c>
      <c r="AY3151" s="1" t="s">
        <v>70</v>
      </c>
      <c r="AZ3151" s="1" t="s">
        <v>69</v>
      </c>
      <c r="BA3151" s="1" t="s">
        <v>70</v>
      </c>
      <c r="BB3151" s="1" t="s">
        <v>70</v>
      </c>
      <c r="BC3151" s="1" t="s">
        <v>70</v>
      </c>
      <c r="BD3151" s="1" t="s">
        <v>70</v>
      </c>
      <c r="BE3151" s="1" t="s">
        <v>70</v>
      </c>
      <c r="BF3151" s="1" t="s">
        <v>70</v>
      </c>
      <c r="BG3151" s="3">
        <v>41436.79861111111</v>
      </c>
    </row>
    <row r="3152">
      <c r="A3152" s="1">
        <v>1001635.0</v>
      </c>
      <c r="B3152" s="1" t="s">
        <v>14531</v>
      </c>
      <c r="C3152" s="2" t="s">
        <v>14532</v>
      </c>
      <c r="H3152" s="1" t="s">
        <v>14533</v>
      </c>
      <c r="I3152" s="1" t="s">
        <v>1748</v>
      </c>
      <c r="J3152" s="1" t="s">
        <v>748</v>
      </c>
      <c r="K3152" s="1" t="s">
        <v>77</v>
      </c>
      <c r="L3152" s="1">
        <v>43212.0</v>
      </c>
      <c r="M3152" s="1" t="s">
        <v>14534</v>
      </c>
      <c r="N3152" s="1" t="s">
        <v>2490</v>
      </c>
      <c r="U3152" s="1">
        <v>-83.043442</v>
      </c>
      <c r="V3152" s="1">
        <v>39.980194</v>
      </c>
      <c r="W3152" s="1" t="s">
        <v>99</v>
      </c>
      <c r="X3152" s="1" t="s">
        <v>69</v>
      </c>
      <c r="Y3152" s="1" t="s">
        <v>69</v>
      </c>
      <c r="Z3152" s="1" t="s">
        <v>69</v>
      </c>
      <c r="AA3152" s="1" t="s">
        <v>69</v>
      </c>
      <c r="AB3152" s="1" t="s">
        <v>70</v>
      </c>
      <c r="AC3152" s="1" t="s">
        <v>80</v>
      </c>
      <c r="AD3152" s="1" t="s">
        <v>69</v>
      </c>
      <c r="AE3152" s="1" t="s">
        <v>69</v>
      </c>
      <c r="AF3152" s="1" t="s">
        <v>69</v>
      </c>
      <c r="AG3152" s="1" t="s">
        <v>69</v>
      </c>
      <c r="AH3152" s="1" t="s">
        <v>69</v>
      </c>
      <c r="AI3152" s="1" t="s">
        <v>70</v>
      </c>
      <c r="AJ3152" s="1" t="s">
        <v>69</v>
      </c>
      <c r="AK3152" s="1" t="s">
        <v>69</v>
      </c>
      <c r="AL3152" s="1" t="s">
        <v>69</v>
      </c>
      <c r="AM3152" s="1" t="s">
        <v>69</v>
      </c>
      <c r="AN3152" s="1" t="s">
        <v>69</v>
      </c>
      <c r="AO3152" s="1" t="s">
        <v>70</v>
      </c>
      <c r="AP3152" s="1" t="s">
        <v>70</v>
      </c>
      <c r="AQ3152" s="1" t="s">
        <v>70</v>
      </c>
      <c r="AR3152" s="1" t="s">
        <v>70</v>
      </c>
      <c r="AS3152" s="1" t="s">
        <v>70</v>
      </c>
      <c r="AT3152" s="1" t="s">
        <v>70</v>
      </c>
      <c r="AU3152" s="1" t="s">
        <v>69</v>
      </c>
      <c r="AV3152" s="1" t="s">
        <v>70</v>
      </c>
      <c r="AW3152" s="1" t="s">
        <v>70</v>
      </c>
      <c r="AX3152" s="1" t="s">
        <v>70</v>
      </c>
      <c r="AY3152" s="1" t="s">
        <v>70</v>
      </c>
      <c r="AZ3152" s="1" t="s">
        <v>69</v>
      </c>
      <c r="BA3152" s="1" t="s">
        <v>70</v>
      </c>
      <c r="BB3152" s="1" t="s">
        <v>70</v>
      </c>
      <c r="BC3152" s="1" t="s">
        <v>70</v>
      </c>
      <c r="BD3152" s="1" t="s">
        <v>70</v>
      </c>
      <c r="BE3152" s="1" t="s">
        <v>70</v>
      </c>
      <c r="BF3152" s="1" t="s">
        <v>70</v>
      </c>
      <c r="BG3152" s="3">
        <v>41453.09166666667</v>
      </c>
    </row>
    <row r="3153">
      <c r="A3153" s="1">
        <v>1008580.0</v>
      </c>
      <c r="B3153" s="1" t="s">
        <v>14535</v>
      </c>
      <c r="C3153" s="2" t="s">
        <v>14536</v>
      </c>
      <c r="G3153" s="2" t="s">
        <v>14537</v>
      </c>
      <c r="H3153" s="1" t="s">
        <v>14538</v>
      </c>
      <c r="I3153" s="1" t="s">
        <v>14539</v>
      </c>
      <c r="J3153" s="1" t="s">
        <v>1134</v>
      </c>
      <c r="K3153" s="1" t="s">
        <v>91</v>
      </c>
      <c r="L3153" s="1">
        <v>64030.0</v>
      </c>
      <c r="N3153" s="1" t="s">
        <v>14540</v>
      </c>
      <c r="U3153" s="1">
        <v>-94.536034</v>
      </c>
      <c r="V3153" s="1">
        <v>38.890373</v>
      </c>
      <c r="W3153" s="1" t="s">
        <v>99</v>
      </c>
      <c r="X3153" s="1" t="s">
        <v>69</v>
      </c>
      <c r="Y3153" s="1" t="s">
        <v>70</v>
      </c>
      <c r="Z3153" s="1" t="s">
        <v>70</v>
      </c>
      <c r="AA3153" s="1" t="s">
        <v>70</v>
      </c>
      <c r="AB3153" s="1" t="s">
        <v>70</v>
      </c>
      <c r="AC3153" s="1" t="s">
        <v>80</v>
      </c>
      <c r="AD3153" s="1" t="s">
        <v>69</v>
      </c>
      <c r="AE3153" s="1" t="s">
        <v>70</v>
      </c>
      <c r="AF3153" s="1" t="s">
        <v>70</v>
      </c>
      <c r="AG3153" s="1" t="s">
        <v>70</v>
      </c>
      <c r="AH3153" s="1" t="s">
        <v>69</v>
      </c>
      <c r="AI3153" s="1" t="s">
        <v>70</v>
      </c>
      <c r="AJ3153" s="1" t="s">
        <v>69</v>
      </c>
      <c r="AK3153" s="1" t="s">
        <v>69</v>
      </c>
      <c r="AL3153" s="1" t="s">
        <v>69</v>
      </c>
      <c r="AM3153" s="1" t="s">
        <v>69</v>
      </c>
      <c r="AN3153" s="1" t="s">
        <v>70</v>
      </c>
      <c r="AO3153" s="1" t="s">
        <v>70</v>
      </c>
      <c r="AP3153" s="1" t="s">
        <v>70</v>
      </c>
      <c r="AQ3153" s="1" t="s">
        <v>70</v>
      </c>
      <c r="AR3153" s="1" t="s">
        <v>69</v>
      </c>
      <c r="AS3153" s="1" t="s">
        <v>70</v>
      </c>
      <c r="AT3153" s="1" t="s">
        <v>69</v>
      </c>
      <c r="AU3153" s="1" t="s">
        <v>69</v>
      </c>
      <c r="AV3153" s="1" t="s">
        <v>70</v>
      </c>
      <c r="AW3153" s="1" t="s">
        <v>70</v>
      </c>
      <c r="AX3153" s="1" t="s">
        <v>70</v>
      </c>
      <c r="AY3153" s="1" t="s">
        <v>70</v>
      </c>
      <c r="AZ3153" s="1" t="s">
        <v>69</v>
      </c>
      <c r="BA3153" s="1" t="s">
        <v>70</v>
      </c>
      <c r="BB3153" s="1" t="s">
        <v>70</v>
      </c>
      <c r="BC3153" s="1" t="s">
        <v>70</v>
      </c>
      <c r="BD3153" s="1" t="s">
        <v>70</v>
      </c>
      <c r="BE3153" s="1" t="s">
        <v>70</v>
      </c>
      <c r="BF3153" s="1" t="s">
        <v>70</v>
      </c>
      <c r="BG3153" s="3">
        <v>41451.669444444444</v>
      </c>
    </row>
    <row r="3154">
      <c r="A3154" s="1">
        <v>1006061.0</v>
      </c>
      <c r="B3154" s="1" t="s">
        <v>14541</v>
      </c>
      <c r="H3154" s="1" t="s">
        <v>14542</v>
      </c>
      <c r="I3154" s="1" t="s">
        <v>14543</v>
      </c>
      <c r="J3154" s="1" t="s">
        <v>574</v>
      </c>
      <c r="K3154" s="1" t="s">
        <v>575</v>
      </c>
      <c r="L3154" s="1">
        <v>49418.0</v>
      </c>
      <c r="U3154" s="1">
        <v>-85.762497</v>
      </c>
      <c r="V3154" s="1">
        <v>42.875999</v>
      </c>
      <c r="X3154" s="1" t="s">
        <v>70</v>
      </c>
      <c r="Y3154" s="1" t="s">
        <v>70</v>
      </c>
      <c r="Z3154" s="1" t="s">
        <v>70</v>
      </c>
      <c r="AA3154" s="1" t="s">
        <v>70</v>
      </c>
      <c r="AB3154" s="1" t="s">
        <v>70</v>
      </c>
      <c r="AC3154" s="1" t="s">
        <v>80</v>
      </c>
      <c r="BG3154" s="6">
        <v>40346.40625</v>
      </c>
    </row>
    <row r="3155">
      <c r="A3155" s="1">
        <v>1004359.0</v>
      </c>
      <c r="B3155" s="1" t="s">
        <v>14544</v>
      </c>
      <c r="H3155" s="1" t="s">
        <v>14545</v>
      </c>
      <c r="I3155" s="1" t="s">
        <v>14546</v>
      </c>
      <c r="J3155" s="1" t="s">
        <v>4638</v>
      </c>
      <c r="K3155" s="1" t="s">
        <v>656</v>
      </c>
      <c r="U3155" s="1">
        <v>-121.231</v>
      </c>
      <c r="V3155" s="1">
        <v>39.376202</v>
      </c>
      <c r="X3155" s="1" t="s">
        <v>70</v>
      </c>
      <c r="Y3155" s="1" t="s">
        <v>70</v>
      </c>
      <c r="Z3155" s="1" t="s">
        <v>70</v>
      </c>
      <c r="AA3155" s="1" t="s">
        <v>70</v>
      </c>
      <c r="AB3155" s="1" t="s">
        <v>70</v>
      </c>
      <c r="AC3155" s="1" t="s">
        <v>80</v>
      </c>
      <c r="BG3155" s="1">
        <v>2011.0</v>
      </c>
    </row>
    <row r="3156">
      <c r="A3156" s="1">
        <v>1010149.0</v>
      </c>
      <c r="B3156" s="1" t="s">
        <v>14547</v>
      </c>
      <c r="C3156" s="2" t="s">
        <v>14548</v>
      </c>
      <c r="D3156" s="2" t="s">
        <v>14549</v>
      </c>
      <c r="H3156" s="1" t="s">
        <v>14550</v>
      </c>
      <c r="I3156" s="1" t="s">
        <v>14551</v>
      </c>
      <c r="J3156" s="1" t="s">
        <v>14552</v>
      </c>
      <c r="K3156" s="1" t="s">
        <v>322</v>
      </c>
      <c r="L3156" s="1">
        <v>46530.0</v>
      </c>
      <c r="M3156" s="1" t="s">
        <v>5392</v>
      </c>
      <c r="N3156" s="1" t="s">
        <v>14553</v>
      </c>
      <c r="O3156" s="1" t="s">
        <v>14554</v>
      </c>
      <c r="P3156" s="1" t="s">
        <v>14555</v>
      </c>
      <c r="U3156" s="1">
        <v>-86.110199</v>
      </c>
      <c r="V3156" s="1">
        <v>41.753532</v>
      </c>
      <c r="W3156" s="1" t="s">
        <v>99</v>
      </c>
      <c r="X3156" s="1" t="s">
        <v>69</v>
      </c>
      <c r="Y3156" s="1" t="s">
        <v>70</v>
      </c>
      <c r="Z3156" s="1" t="s">
        <v>70</v>
      </c>
      <c r="AA3156" s="1" t="s">
        <v>70</v>
      </c>
      <c r="AB3156" s="1" t="s">
        <v>70</v>
      </c>
      <c r="AC3156" s="1" t="s">
        <v>69</v>
      </c>
      <c r="AD3156" s="1" t="s">
        <v>69</v>
      </c>
      <c r="AE3156" s="1" t="s">
        <v>69</v>
      </c>
      <c r="AF3156" s="1" t="s">
        <v>69</v>
      </c>
      <c r="AG3156" s="1" t="s">
        <v>69</v>
      </c>
      <c r="AH3156" s="1" t="s">
        <v>69</v>
      </c>
      <c r="AI3156" s="1" t="s">
        <v>70</v>
      </c>
      <c r="AJ3156" s="1" t="s">
        <v>69</v>
      </c>
      <c r="AK3156" s="1" t="s">
        <v>69</v>
      </c>
      <c r="AL3156" s="1" t="s">
        <v>69</v>
      </c>
      <c r="AM3156" s="1" t="s">
        <v>70</v>
      </c>
      <c r="AN3156" s="1" t="s">
        <v>69</v>
      </c>
      <c r="AO3156" s="1" t="s">
        <v>69</v>
      </c>
      <c r="AP3156" s="1" t="s">
        <v>70</v>
      </c>
      <c r="AQ3156" s="1" t="s">
        <v>69</v>
      </c>
      <c r="AR3156" s="1" t="s">
        <v>69</v>
      </c>
      <c r="AS3156" s="1" t="s">
        <v>69</v>
      </c>
      <c r="AT3156" s="1" t="s">
        <v>70</v>
      </c>
      <c r="AU3156" s="1" t="s">
        <v>69</v>
      </c>
      <c r="AV3156" s="1" t="s">
        <v>70</v>
      </c>
      <c r="AW3156" s="1" t="s">
        <v>70</v>
      </c>
      <c r="AX3156" s="1" t="s">
        <v>69</v>
      </c>
      <c r="AY3156" s="1" t="s">
        <v>69</v>
      </c>
      <c r="AZ3156" s="1" t="s">
        <v>69</v>
      </c>
      <c r="BA3156" s="1" t="s">
        <v>69</v>
      </c>
      <c r="BB3156" s="1" t="s">
        <v>69</v>
      </c>
      <c r="BC3156" s="1" t="s">
        <v>69</v>
      </c>
      <c r="BD3156" s="1" t="s">
        <v>70</v>
      </c>
      <c r="BE3156" s="1" t="s">
        <v>70</v>
      </c>
      <c r="BF3156" s="1" t="s">
        <v>69</v>
      </c>
      <c r="BG3156" s="3">
        <v>41773.59375</v>
      </c>
    </row>
    <row r="3157">
      <c r="A3157" s="1">
        <v>1012395.0</v>
      </c>
      <c r="B3157" s="1" t="s">
        <v>14556</v>
      </c>
      <c r="D3157" s="2" t="s">
        <v>14557</v>
      </c>
      <c r="H3157" s="1" t="s">
        <v>1269</v>
      </c>
      <c r="I3157" s="1" t="s">
        <v>14558</v>
      </c>
      <c r="J3157" s="1" t="s">
        <v>1088</v>
      </c>
      <c r="K3157" s="1" t="s">
        <v>1088</v>
      </c>
      <c r="L3157" s="1">
        <v>83530.0</v>
      </c>
      <c r="M3157" s="1" t="s">
        <v>14559</v>
      </c>
      <c r="N3157" s="1" t="s">
        <v>14560</v>
      </c>
      <c r="U3157" s="1">
        <v>-116.11462</v>
      </c>
      <c r="V3157" s="1">
        <v>45.924561</v>
      </c>
      <c r="X3157" s="1" t="s">
        <v>69</v>
      </c>
      <c r="Y3157" s="1" t="s">
        <v>70</v>
      </c>
      <c r="Z3157" s="1" t="s">
        <v>70</v>
      </c>
      <c r="AA3157" s="1" t="s">
        <v>70</v>
      </c>
      <c r="AB3157" s="1" t="s">
        <v>69</v>
      </c>
      <c r="AC3157" s="1" t="s">
        <v>70</v>
      </c>
      <c r="AD3157" s="1" t="s">
        <v>69</v>
      </c>
      <c r="AE3157" s="1" t="s">
        <v>69</v>
      </c>
      <c r="AF3157" s="1" t="s">
        <v>69</v>
      </c>
      <c r="AG3157" s="1" t="s">
        <v>70</v>
      </c>
      <c r="AH3157" s="1" t="s">
        <v>69</v>
      </c>
      <c r="AI3157" s="1" t="s">
        <v>70</v>
      </c>
      <c r="AJ3157" s="1" t="s">
        <v>69</v>
      </c>
      <c r="AK3157" s="1" t="s">
        <v>69</v>
      </c>
      <c r="AL3157" s="1" t="s">
        <v>70</v>
      </c>
      <c r="AM3157" s="1" t="s">
        <v>69</v>
      </c>
      <c r="AN3157" s="1" t="s">
        <v>70</v>
      </c>
      <c r="AO3157" s="1" t="s">
        <v>70</v>
      </c>
      <c r="AP3157" s="1" t="s">
        <v>70</v>
      </c>
      <c r="AQ3157" s="1" t="s">
        <v>70</v>
      </c>
      <c r="AR3157" s="1" t="s">
        <v>70</v>
      </c>
      <c r="AS3157" s="1" t="s">
        <v>70</v>
      </c>
      <c r="AT3157" s="1" t="s">
        <v>70</v>
      </c>
      <c r="AU3157" s="1" t="s">
        <v>69</v>
      </c>
      <c r="AV3157" s="1" t="s">
        <v>70</v>
      </c>
      <c r="AW3157" s="1" t="s">
        <v>70</v>
      </c>
      <c r="AX3157" s="1" t="s">
        <v>70</v>
      </c>
      <c r="AY3157" s="1" t="s">
        <v>70</v>
      </c>
      <c r="AZ3157" s="1" t="s">
        <v>69</v>
      </c>
      <c r="BA3157" s="1" t="s">
        <v>70</v>
      </c>
      <c r="BB3157" s="1" t="s">
        <v>70</v>
      </c>
      <c r="BC3157" s="1" t="s">
        <v>70</v>
      </c>
      <c r="BD3157" s="1" t="s">
        <v>70</v>
      </c>
      <c r="BE3157" s="1" t="s">
        <v>70</v>
      </c>
      <c r="BF3157" s="1" t="s">
        <v>70</v>
      </c>
      <c r="BG3157" s="3">
        <v>42562.37569444445</v>
      </c>
    </row>
    <row r="3158">
      <c r="A3158" s="1">
        <v>1000737.0</v>
      </c>
      <c r="B3158" s="1" t="s">
        <v>14561</v>
      </c>
      <c r="C3158" s="2" t="s">
        <v>2027</v>
      </c>
      <c r="H3158" s="1" t="s">
        <v>14562</v>
      </c>
      <c r="I3158" s="1" t="s">
        <v>14563</v>
      </c>
      <c r="J3158" s="1" t="s">
        <v>2030</v>
      </c>
      <c r="K3158" s="1" t="s">
        <v>656</v>
      </c>
      <c r="L3158" s="1">
        <v>95746.0</v>
      </c>
      <c r="U3158" s="1">
        <v>-121.198</v>
      </c>
      <c r="V3158" s="1">
        <v>38.744701</v>
      </c>
      <c r="X3158" s="1" t="s">
        <v>70</v>
      </c>
      <c r="Y3158" s="1" t="s">
        <v>70</v>
      </c>
      <c r="Z3158" s="1" t="s">
        <v>70</v>
      </c>
      <c r="AA3158" s="1" t="s">
        <v>70</v>
      </c>
      <c r="AB3158" s="1" t="s">
        <v>70</v>
      </c>
      <c r="AC3158" s="1" t="s">
        <v>80</v>
      </c>
      <c r="BG3158" s="6">
        <v>40294.711805555555</v>
      </c>
    </row>
    <row r="3159">
      <c r="A3159" s="1">
        <v>1007727.0</v>
      </c>
      <c r="B3159" s="1" t="s">
        <v>14564</v>
      </c>
      <c r="C3159" s="2" t="s">
        <v>14565</v>
      </c>
      <c r="H3159" s="1" t="s">
        <v>14566</v>
      </c>
      <c r="I3159" s="1" t="s">
        <v>14567</v>
      </c>
      <c r="J3159" s="1" t="s">
        <v>14568</v>
      </c>
      <c r="K3159" s="1" t="s">
        <v>171</v>
      </c>
      <c r="L3159" s="1">
        <v>56241.0</v>
      </c>
      <c r="U3159" s="1">
        <v>-95.542099</v>
      </c>
      <c r="V3159" s="1">
        <v>44.811501</v>
      </c>
      <c r="X3159" s="1" t="s">
        <v>70</v>
      </c>
      <c r="Y3159" s="1" t="s">
        <v>70</v>
      </c>
      <c r="Z3159" s="1" t="s">
        <v>70</v>
      </c>
      <c r="AA3159" s="1" t="s">
        <v>70</v>
      </c>
      <c r="AB3159" s="1" t="s">
        <v>70</v>
      </c>
      <c r="AC3159" s="1" t="s">
        <v>80</v>
      </c>
      <c r="BG3159" s="1">
        <v>2009.0</v>
      </c>
    </row>
    <row r="3160">
      <c r="A3160" s="1">
        <v>1005463.0</v>
      </c>
      <c r="B3160" s="1" t="s">
        <v>14569</v>
      </c>
      <c r="H3160" s="1" t="s">
        <v>14570</v>
      </c>
      <c r="I3160" s="1" t="s">
        <v>14571</v>
      </c>
      <c r="J3160" s="1" t="s">
        <v>3863</v>
      </c>
      <c r="K3160" s="1" t="s">
        <v>322</v>
      </c>
      <c r="L3160" s="1">
        <v>46989.0</v>
      </c>
      <c r="M3160" s="1" t="s">
        <v>14572</v>
      </c>
      <c r="N3160" s="1" t="s">
        <v>14573</v>
      </c>
      <c r="U3160" s="1">
        <v>-85.495522</v>
      </c>
      <c r="V3160" s="1">
        <v>40.474228</v>
      </c>
      <c r="W3160" s="1" t="s">
        <v>136</v>
      </c>
      <c r="X3160" s="1" t="s">
        <v>70</v>
      </c>
      <c r="Y3160" s="1" t="s">
        <v>70</v>
      </c>
      <c r="Z3160" s="1" t="s">
        <v>70</v>
      </c>
      <c r="AA3160" s="1" t="s">
        <v>70</v>
      </c>
      <c r="AB3160" s="1" t="s">
        <v>70</v>
      </c>
      <c r="AC3160" s="1" t="s">
        <v>70</v>
      </c>
      <c r="AD3160" s="1" t="s">
        <v>69</v>
      </c>
      <c r="AE3160" s="1" t="s">
        <v>70</v>
      </c>
      <c r="AF3160" s="1" t="s">
        <v>70</v>
      </c>
      <c r="AG3160" s="1" t="s">
        <v>70</v>
      </c>
      <c r="AH3160" s="1" t="s">
        <v>69</v>
      </c>
      <c r="AI3160" s="1" t="s">
        <v>70</v>
      </c>
      <c r="AJ3160" s="1" t="s">
        <v>70</v>
      </c>
      <c r="AK3160" s="1" t="s">
        <v>69</v>
      </c>
      <c r="AL3160" s="1" t="s">
        <v>70</v>
      </c>
      <c r="AM3160" s="1" t="s">
        <v>69</v>
      </c>
      <c r="AN3160" s="1" t="s">
        <v>69</v>
      </c>
      <c r="AO3160" s="1" t="s">
        <v>70</v>
      </c>
      <c r="AP3160" s="1" t="s">
        <v>70</v>
      </c>
      <c r="AQ3160" s="1" t="s">
        <v>70</v>
      </c>
      <c r="AR3160" s="1" t="s">
        <v>69</v>
      </c>
      <c r="AS3160" s="1" t="s">
        <v>70</v>
      </c>
      <c r="AT3160" s="1" t="s">
        <v>70</v>
      </c>
      <c r="AU3160" s="1" t="s">
        <v>69</v>
      </c>
      <c r="AV3160" s="1" t="s">
        <v>70</v>
      </c>
      <c r="AW3160" s="1" t="s">
        <v>70</v>
      </c>
      <c r="AX3160" s="1" t="s">
        <v>70</v>
      </c>
      <c r="AY3160" s="1" t="s">
        <v>70</v>
      </c>
      <c r="AZ3160" s="1" t="s">
        <v>69</v>
      </c>
      <c r="BA3160" s="1" t="s">
        <v>70</v>
      </c>
      <c r="BB3160" s="1" t="s">
        <v>70</v>
      </c>
      <c r="BC3160" s="1" t="s">
        <v>70</v>
      </c>
      <c r="BD3160" s="1" t="s">
        <v>70</v>
      </c>
      <c r="BE3160" s="1" t="s">
        <v>70</v>
      </c>
      <c r="BF3160" s="1" t="s">
        <v>70</v>
      </c>
      <c r="BG3160" s="3">
        <v>41797.95486111111</v>
      </c>
    </row>
    <row r="3161">
      <c r="A3161" s="1">
        <v>1004547.0</v>
      </c>
      <c r="B3161" s="1" t="s">
        <v>14574</v>
      </c>
      <c r="H3161" s="1" t="s">
        <v>14575</v>
      </c>
      <c r="I3161" s="1" t="s">
        <v>14354</v>
      </c>
      <c r="J3161" s="1" t="s">
        <v>3863</v>
      </c>
      <c r="K3161" s="1" t="s">
        <v>1630</v>
      </c>
      <c r="L3161" s="1">
        <v>72150.0</v>
      </c>
      <c r="U3161" s="1">
        <v>-92.382103</v>
      </c>
      <c r="V3161" s="1">
        <v>34.320999</v>
      </c>
      <c r="X3161" s="1" t="s">
        <v>70</v>
      </c>
      <c r="Y3161" s="1" t="s">
        <v>70</v>
      </c>
      <c r="Z3161" s="1" t="s">
        <v>70</v>
      </c>
      <c r="AA3161" s="1" t="s">
        <v>70</v>
      </c>
      <c r="AB3161" s="1" t="s">
        <v>70</v>
      </c>
      <c r="AC3161" s="1" t="s">
        <v>80</v>
      </c>
      <c r="BG3161" s="1">
        <v>2009.0</v>
      </c>
    </row>
    <row r="3162">
      <c r="A3162" s="1">
        <v>1007400.0</v>
      </c>
      <c r="B3162" s="1" t="s">
        <v>14574</v>
      </c>
      <c r="H3162" s="1" t="s">
        <v>14576</v>
      </c>
      <c r="I3162" s="1" t="s">
        <v>14577</v>
      </c>
      <c r="J3162" s="1" t="s">
        <v>3863</v>
      </c>
      <c r="K3162" s="1" t="s">
        <v>881</v>
      </c>
      <c r="L3162" s="1">
        <v>26847.0</v>
      </c>
      <c r="U3162" s="1">
        <v>-79.123901</v>
      </c>
      <c r="V3162" s="1">
        <v>38.992599</v>
      </c>
      <c r="X3162" s="1" t="s">
        <v>70</v>
      </c>
      <c r="Y3162" s="1" t="s">
        <v>70</v>
      </c>
      <c r="Z3162" s="1" t="s">
        <v>70</v>
      </c>
      <c r="AA3162" s="1" t="s">
        <v>70</v>
      </c>
      <c r="AB3162" s="1" t="s">
        <v>70</v>
      </c>
      <c r="AC3162" s="1" t="s">
        <v>80</v>
      </c>
      <c r="BG3162" s="1">
        <v>2009.0</v>
      </c>
    </row>
    <row r="3163">
      <c r="A3163" s="1">
        <v>1007047.0</v>
      </c>
      <c r="B3163" s="1" t="s">
        <v>14574</v>
      </c>
      <c r="I3163" s="1" t="s">
        <v>10855</v>
      </c>
      <c r="J3163" s="1" t="s">
        <v>14578</v>
      </c>
      <c r="K3163" s="1" t="s">
        <v>566</v>
      </c>
      <c r="U3163" s="1">
        <v>-97.736298</v>
      </c>
      <c r="V3163" s="1">
        <v>36.809101</v>
      </c>
      <c r="X3163" s="1" t="s">
        <v>70</v>
      </c>
      <c r="Y3163" s="1" t="s">
        <v>70</v>
      </c>
      <c r="Z3163" s="1" t="s">
        <v>70</v>
      </c>
      <c r="AA3163" s="1" t="s">
        <v>70</v>
      </c>
      <c r="AB3163" s="1" t="s">
        <v>70</v>
      </c>
      <c r="AC3163" s="1" t="s">
        <v>80</v>
      </c>
      <c r="BG3163" s="1">
        <v>2011.0</v>
      </c>
    </row>
    <row r="3164">
      <c r="A3164" s="1">
        <v>1001531.0</v>
      </c>
      <c r="B3164" s="1" t="s">
        <v>14579</v>
      </c>
      <c r="C3164" s="2" t="s">
        <v>14580</v>
      </c>
      <c r="H3164" s="1" t="s">
        <v>14581</v>
      </c>
      <c r="I3164" s="1" t="s">
        <v>14582</v>
      </c>
      <c r="J3164" s="1" t="s">
        <v>3863</v>
      </c>
      <c r="K3164" s="1" t="s">
        <v>582</v>
      </c>
      <c r="L3164" s="1">
        <v>41035.0</v>
      </c>
      <c r="M3164" s="1" t="s">
        <v>390</v>
      </c>
      <c r="N3164" s="1" t="s">
        <v>14583</v>
      </c>
      <c r="U3164" s="1">
        <v>-84.60498</v>
      </c>
      <c r="V3164" s="1">
        <v>38.774998</v>
      </c>
      <c r="W3164" s="1" t="s">
        <v>2471</v>
      </c>
      <c r="X3164" s="1" t="s">
        <v>70</v>
      </c>
      <c r="Y3164" s="1" t="s">
        <v>69</v>
      </c>
      <c r="Z3164" s="1" t="s">
        <v>70</v>
      </c>
      <c r="AA3164" s="1" t="s">
        <v>69</v>
      </c>
      <c r="AB3164" s="1" t="s">
        <v>70</v>
      </c>
      <c r="AC3164" s="1" t="s">
        <v>70</v>
      </c>
      <c r="AD3164" s="1" t="s">
        <v>69</v>
      </c>
      <c r="AE3164" s="1" t="s">
        <v>70</v>
      </c>
      <c r="AF3164" s="1" t="s">
        <v>69</v>
      </c>
      <c r="AG3164" s="1" t="s">
        <v>70</v>
      </c>
      <c r="AH3164" s="1" t="s">
        <v>69</v>
      </c>
      <c r="AI3164" s="1" t="s">
        <v>70</v>
      </c>
      <c r="AJ3164" s="1" t="s">
        <v>69</v>
      </c>
      <c r="AK3164" s="1" t="s">
        <v>69</v>
      </c>
      <c r="AL3164" s="1" t="s">
        <v>69</v>
      </c>
      <c r="AM3164" s="1" t="s">
        <v>69</v>
      </c>
      <c r="AN3164" s="1" t="s">
        <v>70</v>
      </c>
      <c r="AO3164" s="1" t="s">
        <v>70</v>
      </c>
      <c r="AP3164" s="1" t="s">
        <v>69</v>
      </c>
      <c r="AQ3164" s="1" t="s">
        <v>70</v>
      </c>
      <c r="AR3164" s="1" t="s">
        <v>69</v>
      </c>
      <c r="AS3164" s="1" t="s">
        <v>70</v>
      </c>
      <c r="AT3164" s="1" t="s">
        <v>70</v>
      </c>
      <c r="AU3164" s="1" t="s">
        <v>70</v>
      </c>
      <c r="AV3164" s="1" t="s">
        <v>70</v>
      </c>
      <c r="AW3164" s="1" t="s">
        <v>70</v>
      </c>
      <c r="AX3164" s="1" t="s">
        <v>70</v>
      </c>
      <c r="AY3164" s="1" t="s">
        <v>70</v>
      </c>
      <c r="AZ3164" s="1" t="s">
        <v>70</v>
      </c>
      <c r="BA3164" s="1" t="s">
        <v>70</v>
      </c>
      <c r="BB3164" s="1" t="s">
        <v>70</v>
      </c>
      <c r="BC3164" s="1" t="s">
        <v>70</v>
      </c>
      <c r="BD3164" s="1" t="s">
        <v>70</v>
      </c>
      <c r="BE3164" s="1" t="s">
        <v>70</v>
      </c>
      <c r="BF3164" s="1" t="s">
        <v>70</v>
      </c>
      <c r="BG3164" s="3">
        <v>41037.45694444444</v>
      </c>
    </row>
    <row r="3165">
      <c r="A3165" s="1">
        <v>1001530.0</v>
      </c>
      <c r="B3165" s="1" t="s">
        <v>14579</v>
      </c>
      <c r="C3165" s="2" t="s">
        <v>14580</v>
      </c>
      <c r="H3165" s="1" t="s">
        <v>14584</v>
      </c>
      <c r="I3165" s="1" t="s">
        <v>3136</v>
      </c>
      <c r="J3165" s="1" t="s">
        <v>3863</v>
      </c>
      <c r="K3165" s="1" t="s">
        <v>582</v>
      </c>
      <c r="L3165" s="1">
        <v>41097.0</v>
      </c>
      <c r="M3165" s="1" t="s">
        <v>390</v>
      </c>
      <c r="N3165" s="1" t="s">
        <v>14585</v>
      </c>
      <c r="U3165" s="1">
        <v>-84.577843</v>
      </c>
      <c r="V3165" s="1">
        <v>38.664368</v>
      </c>
      <c r="W3165" s="1" t="s">
        <v>2471</v>
      </c>
      <c r="X3165" s="1" t="s">
        <v>70</v>
      </c>
      <c r="Y3165" s="1" t="s">
        <v>69</v>
      </c>
      <c r="Z3165" s="1" t="s">
        <v>70</v>
      </c>
      <c r="AA3165" s="1" t="s">
        <v>69</v>
      </c>
      <c r="AB3165" s="1" t="s">
        <v>70</v>
      </c>
      <c r="AC3165" s="1" t="s">
        <v>70</v>
      </c>
      <c r="AD3165" s="1" t="s">
        <v>69</v>
      </c>
      <c r="AE3165" s="1" t="s">
        <v>70</v>
      </c>
      <c r="AF3165" s="1" t="s">
        <v>69</v>
      </c>
      <c r="AG3165" s="1" t="s">
        <v>70</v>
      </c>
      <c r="AH3165" s="1" t="s">
        <v>69</v>
      </c>
      <c r="AI3165" s="1" t="s">
        <v>70</v>
      </c>
      <c r="AJ3165" s="1" t="s">
        <v>69</v>
      </c>
      <c r="AK3165" s="1" t="s">
        <v>69</v>
      </c>
      <c r="AL3165" s="1" t="s">
        <v>69</v>
      </c>
      <c r="AM3165" s="1" t="s">
        <v>69</v>
      </c>
      <c r="AN3165" s="1" t="s">
        <v>70</v>
      </c>
      <c r="AO3165" s="1" t="s">
        <v>70</v>
      </c>
      <c r="AP3165" s="1" t="s">
        <v>69</v>
      </c>
      <c r="AQ3165" s="1" t="s">
        <v>70</v>
      </c>
      <c r="AR3165" s="1" t="s">
        <v>69</v>
      </c>
      <c r="AS3165" s="1" t="s">
        <v>70</v>
      </c>
      <c r="AT3165" s="1" t="s">
        <v>70</v>
      </c>
      <c r="AU3165" s="1" t="s">
        <v>69</v>
      </c>
      <c r="AV3165" s="1" t="s">
        <v>70</v>
      </c>
      <c r="AW3165" s="1" t="s">
        <v>70</v>
      </c>
      <c r="AX3165" s="1" t="s">
        <v>70</v>
      </c>
      <c r="AY3165" s="1" t="s">
        <v>70</v>
      </c>
      <c r="AZ3165" s="1" t="s">
        <v>70</v>
      </c>
      <c r="BA3165" s="1" t="s">
        <v>70</v>
      </c>
      <c r="BB3165" s="1" t="s">
        <v>70</v>
      </c>
      <c r="BC3165" s="1" t="s">
        <v>70</v>
      </c>
      <c r="BD3165" s="1" t="s">
        <v>70</v>
      </c>
      <c r="BE3165" s="1" t="s">
        <v>70</v>
      </c>
      <c r="BF3165" s="1" t="s">
        <v>70</v>
      </c>
      <c r="BG3165" s="3">
        <v>41037.45694444444</v>
      </c>
    </row>
    <row r="3166">
      <c r="A3166" s="1">
        <v>1001532.0</v>
      </c>
      <c r="B3166" s="1" t="s">
        <v>14579</v>
      </c>
      <c r="C3166" s="2" t="s">
        <v>14580</v>
      </c>
      <c r="H3166" s="1" t="s">
        <v>14586</v>
      </c>
      <c r="I3166" s="1" t="s">
        <v>3136</v>
      </c>
      <c r="J3166" s="1" t="s">
        <v>3863</v>
      </c>
      <c r="K3166" s="1" t="s">
        <v>582</v>
      </c>
      <c r="L3166" s="1">
        <v>41097.0</v>
      </c>
      <c r="M3166" s="1" t="s">
        <v>172</v>
      </c>
      <c r="N3166" s="1" t="s">
        <v>14587</v>
      </c>
      <c r="U3166" s="1">
        <v>-84.575356</v>
      </c>
      <c r="V3166" s="1">
        <v>38.651527</v>
      </c>
      <c r="W3166" s="1" t="s">
        <v>2471</v>
      </c>
      <c r="X3166" s="1" t="s">
        <v>70</v>
      </c>
      <c r="Y3166" s="1" t="s">
        <v>69</v>
      </c>
      <c r="Z3166" s="1" t="s">
        <v>70</v>
      </c>
      <c r="AA3166" s="1" t="s">
        <v>69</v>
      </c>
      <c r="AB3166" s="1" t="s">
        <v>70</v>
      </c>
      <c r="AC3166" s="1" t="s">
        <v>70</v>
      </c>
      <c r="AD3166" s="1" t="s">
        <v>69</v>
      </c>
      <c r="AE3166" s="1" t="s">
        <v>70</v>
      </c>
      <c r="AF3166" s="1" t="s">
        <v>69</v>
      </c>
      <c r="AG3166" s="1" t="s">
        <v>70</v>
      </c>
      <c r="AH3166" s="1" t="s">
        <v>69</v>
      </c>
      <c r="AI3166" s="1" t="s">
        <v>70</v>
      </c>
      <c r="AJ3166" s="1" t="s">
        <v>69</v>
      </c>
      <c r="AK3166" s="1" t="s">
        <v>69</v>
      </c>
      <c r="AL3166" s="1" t="s">
        <v>69</v>
      </c>
      <c r="AM3166" s="1" t="s">
        <v>69</v>
      </c>
      <c r="AN3166" s="1" t="s">
        <v>70</v>
      </c>
      <c r="AO3166" s="1" t="s">
        <v>70</v>
      </c>
      <c r="AP3166" s="1" t="s">
        <v>70</v>
      </c>
      <c r="AQ3166" s="1" t="s">
        <v>70</v>
      </c>
      <c r="AR3166" s="1" t="s">
        <v>70</v>
      </c>
      <c r="AS3166" s="1" t="s">
        <v>70</v>
      </c>
      <c r="AT3166" s="1" t="s">
        <v>70</v>
      </c>
      <c r="AU3166" s="1" t="s">
        <v>70</v>
      </c>
      <c r="AV3166" s="1" t="s">
        <v>70</v>
      </c>
      <c r="AW3166" s="1" t="s">
        <v>70</v>
      </c>
      <c r="AX3166" s="1" t="s">
        <v>70</v>
      </c>
      <c r="AY3166" s="1" t="s">
        <v>70</v>
      </c>
      <c r="AZ3166" s="1" t="s">
        <v>70</v>
      </c>
      <c r="BA3166" s="1" t="s">
        <v>70</v>
      </c>
      <c r="BB3166" s="1" t="s">
        <v>70</v>
      </c>
      <c r="BC3166" s="1" t="s">
        <v>70</v>
      </c>
      <c r="BD3166" s="1" t="s">
        <v>70</v>
      </c>
      <c r="BE3166" s="1" t="s">
        <v>70</v>
      </c>
      <c r="BF3166" s="1" t="s">
        <v>70</v>
      </c>
      <c r="BG3166" s="3">
        <v>41037.45694444444</v>
      </c>
    </row>
    <row r="3167">
      <c r="A3167" s="1">
        <v>1018611.0</v>
      </c>
      <c r="B3167" s="1" t="s">
        <v>14588</v>
      </c>
      <c r="C3167" s="2" t="s">
        <v>14589</v>
      </c>
      <c r="D3167" s="2" t="s">
        <v>14590</v>
      </c>
      <c r="G3167" s="1" t="s">
        <v>8985</v>
      </c>
      <c r="H3167" s="1" t="s">
        <v>14591</v>
      </c>
      <c r="I3167" s="1" t="s">
        <v>7754</v>
      </c>
      <c r="J3167" s="1" t="s">
        <v>4236</v>
      </c>
      <c r="K3167" s="1" t="s">
        <v>561</v>
      </c>
      <c r="L3167" s="1">
        <v>30312.0</v>
      </c>
      <c r="M3167" s="1" t="s">
        <v>14592</v>
      </c>
      <c r="N3167" s="1" t="s">
        <v>256</v>
      </c>
      <c r="U3167" s="1">
        <v>-84.373627</v>
      </c>
      <c r="V3167" s="1">
        <v>33.738911</v>
      </c>
      <c r="X3167" s="1" t="s">
        <v>69</v>
      </c>
      <c r="Y3167" s="1" t="s">
        <v>70</v>
      </c>
      <c r="Z3167" s="1" t="s">
        <v>70</v>
      </c>
      <c r="AA3167" s="1" t="s">
        <v>70</v>
      </c>
      <c r="AB3167" s="1" t="s">
        <v>69</v>
      </c>
      <c r="AC3167" s="1" t="s">
        <v>69</v>
      </c>
      <c r="AD3167" s="1" t="s">
        <v>69</v>
      </c>
      <c r="AE3167" s="1" t="s">
        <v>69</v>
      </c>
      <c r="AF3167" s="1" t="s">
        <v>69</v>
      </c>
      <c r="AG3167" s="1" t="s">
        <v>69</v>
      </c>
      <c r="AH3167" s="1" t="s">
        <v>69</v>
      </c>
      <c r="AI3167" s="1" t="s">
        <v>70</v>
      </c>
      <c r="AJ3167" s="1" t="s">
        <v>69</v>
      </c>
      <c r="AK3167" s="1" t="s">
        <v>69</v>
      </c>
      <c r="AL3167" s="1" t="s">
        <v>69</v>
      </c>
      <c r="AM3167" s="1" t="s">
        <v>69</v>
      </c>
      <c r="AN3167" s="1" t="s">
        <v>70</v>
      </c>
      <c r="AO3167" s="1" t="s">
        <v>69</v>
      </c>
      <c r="AP3167" s="1" t="s">
        <v>70</v>
      </c>
      <c r="AQ3167" s="1" t="s">
        <v>70</v>
      </c>
      <c r="AR3167" s="1" t="s">
        <v>70</v>
      </c>
      <c r="AS3167" s="1" t="s">
        <v>69</v>
      </c>
      <c r="AT3167" s="1" t="s">
        <v>69</v>
      </c>
      <c r="AU3167" s="1" t="s">
        <v>69</v>
      </c>
      <c r="AV3167" s="1" t="s">
        <v>69</v>
      </c>
      <c r="AW3167" s="1" t="s">
        <v>70</v>
      </c>
      <c r="AX3167" s="1" t="s">
        <v>69</v>
      </c>
      <c r="AY3167" s="1" t="s">
        <v>70</v>
      </c>
      <c r="AZ3167" s="1" t="s">
        <v>69</v>
      </c>
      <c r="BA3167" s="1" t="s">
        <v>70</v>
      </c>
      <c r="BB3167" s="1" t="s">
        <v>69</v>
      </c>
      <c r="BC3167" s="1" t="s">
        <v>69</v>
      </c>
      <c r="BD3167" s="1" t="s">
        <v>69</v>
      </c>
      <c r="BE3167" s="1" t="s">
        <v>69</v>
      </c>
      <c r="BF3167" s="1" t="s">
        <v>69</v>
      </c>
      <c r="BG3167" s="3">
        <v>43308.36319444444</v>
      </c>
    </row>
    <row r="3168">
      <c r="A3168" s="1">
        <v>1007222.0</v>
      </c>
      <c r="B3168" s="1" t="s">
        <v>14593</v>
      </c>
      <c r="H3168" s="1" t="s">
        <v>14594</v>
      </c>
      <c r="I3168" s="1" t="s">
        <v>14595</v>
      </c>
      <c r="J3168" s="1" t="s">
        <v>450</v>
      </c>
      <c r="K3168" s="1" t="s">
        <v>451</v>
      </c>
      <c r="L3168" s="1">
        <v>54436.0</v>
      </c>
      <c r="M3168" s="1" t="s">
        <v>390</v>
      </c>
      <c r="N3168" s="1" t="s">
        <v>5033</v>
      </c>
      <c r="U3168" s="1">
        <v>-90.456429</v>
      </c>
      <c r="V3168" s="1">
        <v>44.580318</v>
      </c>
      <c r="W3168" s="1" t="s">
        <v>99</v>
      </c>
      <c r="X3168" s="1" t="s">
        <v>70</v>
      </c>
      <c r="Y3168" s="1" t="s">
        <v>69</v>
      </c>
      <c r="Z3168" s="1" t="s">
        <v>70</v>
      </c>
      <c r="AA3168" s="1" t="s">
        <v>69</v>
      </c>
      <c r="AB3168" s="1" t="s">
        <v>70</v>
      </c>
      <c r="AC3168" s="1" t="s">
        <v>80</v>
      </c>
      <c r="AD3168" s="1" t="s">
        <v>69</v>
      </c>
      <c r="AE3168" s="1" t="s">
        <v>70</v>
      </c>
      <c r="AF3168" s="1" t="s">
        <v>69</v>
      </c>
      <c r="AG3168" s="1" t="s">
        <v>69</v>
      </c>
      <c r="AH3168" s="1" t="s">
        <v>70</v>
      </c>
      <c r="AI3168" s="1" t="s">
        <v>70</v>
      </c>
      <c r="AJ3168" s="1" t="s">
        <v>69</v>
      </c>
      <c r="AK3168" s="1" t="s">
        <v>69</v>
      </c>
      <c r="AL3168" s="1" t="s">
        <v>69</v>
      </c>
      <c r="AM3168" s="1" t="s">
        <v>69</v>
      </c>
      <c r="AN3168" s="1" t="s">
        <v>69</v>
      </c>
      <c r="AO3168" s="1" t="s">
        <v>70</v>
      </c>
      <c r="AP3168" s="1" t="s">
        <v>69</v>
      </c>
      <c r="AQ3168" s="1" t="s">
        <v>70</v>
      </c>
      <c r="AR3168" s="1" t="s">
        <v>69</v>
      </c>
      <c r="AS3168" s="1" t="s">
        <v>70</v>
      </c>
      <c r="AT3168" s="1" t="s">
        <v>70</v>
      </c>
      <c r="AU3168" s="1" t="s">
        <v>69</v>
      </c>
      <c r="AV3168" s="1" t="s">
        <v>69</v>
      </c>
      <c r="AW3168" s="1" t="s">
        <v>70</v>
      </c>
      <c r="AX3168" s="1" t="s">
        <v>70</v>
      </c>
      <c r="AY3168" s="1" t="s">
        <v>70</v>
      </c>
      <c r="AZ3168" s="1" t="s">
        <v>70</v>
      </c>
      <c r="BA3168" s="1" t="s">
        <v>70</v>
      </c>
      <c r="BB3168" s="1" t="s">
        <v>70</v>
      </c>
      <c r="BC3168" s="1" t="s">
        <v>70</v>
      </c>
      <c r="BD3168" s="1" t="s">
        <v>70</v>
      </c>
      <c r="BE3168" s="1" t="s">
        <v>70</v>
      </c>
      <c r="BF3168" s="1" t="s">
        <v>70</v>
      </c>
      <c r="BG3168" s="3">
        <v>41036.48125</v>
      </c>
    </row>
    <row r="3169">
      <c r="A3169" s="1">
        <v>1018462.0</v>
      </c>
      <c r="B3169" s="1" t="s">
        <v>14596</v>
      </c>
      <c r="D3169" s="2" t="s">
        <v>14597</v>
      </c>
      <c r="H3169" s="1" t="s">
        <v>14598</v>
      </c>
      <c r="I3169" s="1" t="s">
        <v>14599</v>
      </c>
      <c r="J3169" s="1" t="s">
        <v>14600</v>
      </c>
      <c r="K3169" s="1" t="s">
        <v>509</v>
      </c>
      <c r="L3169" s="1">
        <v>87020.0</v>
      </c>
      <c r="M3169" s="1" t="s">
        <v>14601</v>
      </c>
      <c r="N3169" s="1" t="s">
        <v>490</v>
      </c>
      <c r="U3169" s="1">
        <v>-107.85432</v>
      </c>
      <c r="V3169" s="1">
        <v>35.152798</v>
      </c>
      <c r="X3169" s="1" t="s">
        <v>69</v>
      </c>
      <c r="Y3169" s="1" t="s">
        <v>69</v>
      </c>
      <c r="Z3169" s="1" t="s">
        <v>70</v>
      </c>
      <c r="AA3169" s="1" t="s">
        <v>69</v>
      </c>
      <c r="AB3169" s="1" t="s">
        <v>69</v>
      </c>
      <c r="AC3169" s="1" t="s">
        <v>80</v>
      </c>
      <c r="AD3169" s="1" t="s">
        <v>69</v>
      </c>
      <c r="AE3169" s="1" t="s">
        <v>70</v>
      </c>
      <c r="AF3169" s="1" t="s">
        <v>69</v>
      </c>
      <c r="AG3169" s="1" t="s">
        <v>70</v>
      </c>
      <c r="AH3169" s="1" t="s">
        <v>69</v>
      </c>
      <c r="AI3169" s="1" t="s">
        <v>70</v>
      </c>
      <c r="AJ3169" s="1" t="s">
        <v>69</v>
      </c>
      <c r="AK3169" s="1" t="s">
        <v>69</v>
      </c>
      <c r="AL3169" s="1" t="s">
        <v>69</v>
      </c>
      <c r="AM3169" s="1" t="s">
        <v>70</v>
      </c>
      <c r="AN3169" s="1" t="s">
        <v>70</v>
      </c>
      <c r="AO3169" s="1" t="s">
        <v>70</v>
      </c>
      <c r="AP3169" s="1" t="s">
        <v>70</v>
      </c>
      <c r="AQ3169" s="1" t="s">
        <v>70</v>
      </c>
      <c r="AR3169" s="1" t="s">
        <v>70</v>
      </c>
      <c r="AS3169" s="1" t="s">
        <v>69</v>
      </c>
      <c r="AT3169" s="1" t="s">
        <v>69</v>
      </c>
      <c r="AU3169" s="1" t="s">
        <v>69</v>
      </c>
      <c r="AV3169" s="1" t="s">
        <v>70</v>
      </c>
      <c r="AW3169" s="1" t="s">
        <v>70</v>
      </c>
      <c r="AX3169" s="1" t="s">
        <v>69</v>
      </c>
      <c r="AY3169" s="1" t="s">
        <v>69</v>
      </c>
      <c r="AZ3169" s="1" t="s">
        <v>69</v>
      </c>
      <c r="BA3169" s="1" t="s">
        <v>70</v>
      </c>
      <c r="BB3169" s="1" t="s">
        <v>70</v>
      </c>
      <c r="BC3169" s="1" t="s">
        <v>70</v>
      </c>
      <c r="BD3169" s="1" t="s">
        <v>70</v>
      </c>
      <c r="BE3169" s="1" t="s">
        <v>70</v>
      </c>
      <c r="BF3169" s="1" t="s">
        <v>70</v>
      </c>
      <c r="BG3169" s="3">
        <v>42914.73263888889</v>
      </c>
    </row>
    <row r="3170">
      <c r="A3170" s="1">
        <v>1016781.0</v>
      </c>
      <c r="B3170" s="1" t="s">
        <v>14602</v>
      </c>
      <c r="C3170" s="2" t="s">
        <v>14603</v>
      </c>
      <c r="D3170" s="2" t="s">
        <v>14604</v>
      </c>
      <c r="H3170" s="1" t="s">
        <v>14605</v>
      </c>
      <c r="I3170" s="1" t="s">
        <v>14606</v>
      </c>
      <c r="J3170" s="1" t="s">
        <v>12289</v>
      </c>
      <c r="K3170" s="1" t="s">
        <v>148</v>
      </c>
      <c r="L3170" s="1">
        <v>97526.0</v>
      </c>
      <c r="M3170" s="1" t="s">
        <v>14607</v>
      </c>
      <c r="N3170" s="1" t="s">
        <v>79</v>
      </c>
      <c r="U3170" s="1">
        <v>-123.32898</v>
      </c>
      <c r="V3170" s="1">
        <v>42.44083</v>
      </c>
      <c r="X3170" s="1" t="s">
        <v>69</v>
      </c>
      <c r="Y3170" s="1" t="s">
        <v>69</v>
      </c>
      <c r="Z3170" s="1" t="s">
        <v>69</v>
      </c>
      <c r="AA3170" s="1" t="s">
        <v>69</v>
      </c>
      <c r="AB3170" s="1" t="s">
        <v>69</v>
      </c>
      <c r="AC3170" s="1" t="s">
        <v>69</v>
      </c>
      <c r="AD3170" s="1" t="s">
        <v>69</v>
      </c>
      <c r="AE3170" s="1" t="s">
        <v>69</v>
      </c>
      <c r="AF3170" s="1" t="s">
        <v>69</v>
      </c>
      <c r="AG3170" s="1" t="s">
        <v>69</v>
      </c>
      <c r="AH3170" s="1" t="s">
        <v>69</v>
      </c>
      <c r="AI3170" s="1" t="s">
        <v>69</v>
      </c>
      <c r="AJ3170" s="1" t="s">
        <v>69</v>
      </c>
      <c r="AK3170" s="1" t="s">
        <v>69</v>
      </c>
      <c r="AL3170" s="1" t="s">
        <v>69</v>
      </c>
      <c r="AM3170" s="1" t="s">
        <v>69</v>
      </c>
      <c r="AN3170" s="1" t="s">
        <v>70</v>
      </c>
      <c r="AO3170" s="1" t="s">
        <v>69</v>
      </c>
      <c r="AP3170" s="1" t="s">
        <v>70</v>
      </c>
      <c r="AQ3170" s="1" t="s">
        <v>69</v>
      </c>
      <c r="AR3170" s="1" t="s">
        <v>69</v>
      </c>
      <c r="AS3170" s="1" t="s">
        <v>70</v>
      </c>
      <c r="AT3170" s="1" t="s">
        <v>69</v>
      </c>
      <c r="AU3170" s="1" t="s">
        <v>69</v>
      </c>
      <c r="AV3170" s="1" t="s">
        <v>69</v>
      </c>
      <c r="AW3170" s="1" t="s">
        <v>69</v>
      </c>
      <c r="AX3170" s="1" t="s">
        <v>69</v>
      </c>
      <c r="AY3170" s="1" t="s">
        <v>70</v>
      </c>
      <c r="AZ3170" s="1" t="s">
        <v>69</v>
      </c>
      <c r="BA3170" s="1" t="s">
        <v>70</v>
      </c>
      <c r="BB3170" s="1" t="s">
        <v>69</v>
      </c>
      <c r="BC3170" s="1" t="s">
        <v>69</v>
      </c>
      <c r="BD3170" s="1" t="s">
        <v>70</v>
      </c>
      <c r="BE3170" s="1" t="s">
        <v>70</v>
      </c>
      <c r="BF3170" s="1" t="s">
        <v>69</v>
      </c>
      <c r="BG3170" s="3">
        <v>42719.85625</v>
      </c>
    </row>
    <row r="3171">
      <c r="A3171" s="1">
        <v>1003688.0</v>
      </c>
      <c r="B3171" s="1" t="s">
        <v>14608</v>
      </c>
      <c r="H3171" s="1" t="s">
        <v>14609</v>
      </c>
      <c r="I3171" s="1" t="s">
        <v>14610</v>
      </c>
      <c r="J3171" s="1" t="s">
        <v>1934</v>
      </c>
      <c r="K3171" s="1" t="s">
        <v>881</v>
      </c>
      <c r="L3171" s="1">
        <v>26147.0</v>
      </c>
      <c r="M3171" s="1" t="s">
        <v>1135</v>
      </c>
      <c r="N3171" s="1" t="s">
        <v>14611</v>
      </c>
      <c r="U3171" s="1">
        <v>-81.093353</v>
      </c>
      <c r="V3171" s="1">
        <v>38.920013</v>
      </c>
      <c r="W3171" s="1" t="s">
        <v>136</v>
      </c>
      <c r="X3171" s="1" t="s">
        <v>70</v>
      </c>
      <c r="Y3171" s="1" t="s">
        <v>70</v>
      </c>
      <c r="Z3171" s="1" t="s">
        <v>69</v>
      </c>
      <c r="AA3171" s="1" t="s">
        <v>69</v>
      </c>
      <c r="AB3171" s="1" t="s">
        <v>70</v>
      </c>
      <c r="AC3171" s="1" t="s">
        <v>69</v>
      </c>
      <c r="AD3171" s="1" t="s">
        <v>69</v>
      </c>
      <c r="AE3171" s="1" t="s">
        <v>70</v>
      </c>
      <c r="AF3171" s="1" t="s">
        <v>70</v>
      </c>
      <c r="AG3171" s="1" t="s">
        <v>69</v>
      </c>
      <c r="AH3171" s="1" t="s">
        <v>69</v>
      </c>
      <c r="AI3171" s="1" t="s">
        <v>70</v>
      </c>
      <c r="AJ3171" s="1" t="s">
        <v>69</v>
      </c>
      <c r="AK3171" s="1" t="s">
        <v>69</v>
      </c>
      <c r="AL3171" s="1" t="s">
        <v>69</v>
      </c>
      <c r="AM3171" s="1" t="s">
        <v>69</v>
      </c>
      <c r="AN3171" s="1" t="s">
        <v>69</v>
      </c>
      <c r="AO3171" s="1" t="s">
        <v>69</v>
      </c>
      <c r="AP3171" s="1" t="s">
        <v>69</v>
      </c>
      <c r="AQ3171" s="1" t="s">
        <v>70</v>
      </c>
      <c r="AR3171" s="1" t="s">
        <v>69</v>
      </c>
      <c r="AS3171" s="1" t="s">
        <v>69</v>
      </c>
      <c r="AT3171" s="1" t="s">
        <v>69</v>
      </c>
      <c r="AU3171" s="1" t="s">
        <v>69</v>
      </c>
      <c r="AV3171" s="1" t="s">
        <v>69</v>
      </c>
      <c r="AW3171" s="1" t="s">
        <v>70</v>
      </c>
      <c r="AX3171" s="1" t="s">
        <v>70</v>
      </c>
      <c r="AY3171" s="1" t="s">
        <v>70</v>
      </c>
      <c r="AZ3171" s="1" t="s">
        <v>70</v>
      </c>
      <c r="BA3171" s="1" t="s">
        <v>70</v>
      </c>
      <c r="BB3171" s="1" t="s">
        <v>70</v>
      </c>
      <c r="BC3171" s="1" t="s">
        <v>70</v>
      </c>
      <c r="BD3171" s="1" t="s">
        <v>70</v>
      </c>
      <c r="BE3171" s="1" t="s">
        <v>70</v>
      </c>
      <c r="BF3171" s="1" t="s">
        <v>70</v>
      </c>
      <c r="BG3171" s="3">
        <v>41058.44861111111</v>
      </c>
    </row>
    <row r="3172">
      <c r="A3172" s="1">
        <v>1003934.0</v>
      </c>
      <c r="B3172" s="1" t="s">
        <v>14612</v>
      </c>
      <c r="H3172" s="1" t="s">
        <v>14613</v>
      </c>
      <c r="I3172" s="1" t="s">
        <v>3249</v>
      </c>
      <c r="J3172" s="1" t="s">
        <v>8394</v>
      </c>
      <c r="K3172" s="1" t="s">
        <v>670</v>
      </c>
      <c r="L3172" s="1">
        <v>27565.0</v>
      </c>
      <c r="U3172" s="1">
        <v>-78.609901</v>
      </c>
      <c r="V3172" s="1">
        <v>36.314499</v>
      </c>
      <c r="X3172" s="1" t="s">
        <v>70</v>
      </c>
      <c r="Y3172" s="1" t="s">
        <v>70</v>
      </c>
      <c r="Z3172" s="1" t="s">
        <v>70</v>
      </c>
      <c r="AA3172" s="1" t="s">
        <v>70</v>
      </c>
      <c r="AB3172" s="1" t="s">
        <v>70</v>
      </c>
      <c r="AC3172" s="1" t="s">
        <v>80</v>
      </c>
      <c r="BG3172" s="1">
        <v>2009.0</v>
      </c>
    </row>
    <row r="3173">
      <c r="A3173" s="1">
        <v>1001067.0</v>
      </c>
      <c r="B3173" s="1" t="s">
        <v>14614</v>
      </c>
      <c r="H3173" s="1" t="s">
        <v>1269</v>
      </c>
      <c r="I3173" s="1" t="s">
        <v>14615</v>
      </c>
      <c r="J3173" s="1" t="s">
        <v>133</v>
      </c>
      <c r="K3173" s="1" t="s">
        <v>96</v>
      </c>
      <c r="L3173" s="1">
        <v>12865.0</v>
      </c>
      <c r="U3173" s="1">
        <v>-73.328201</v>
      </c>
      <c r="V3173" s="1">
        <v>43.174198</v>
      </c>
      <c r="X3173" s="1" t="s">
        <v>70</v>
      </c>
      <c r="Y3173" s="1" t="s">
        <v>70</v>
      </c>
      <c r="Z3173" s="1" t="s">
        <v>70</v>
      </c>
      <c r="AA3173" s="1" t="s">
        <v>70</v>
      </c>
      <c r="AB3173" s="1" t="s">
        <v>70</v>
      </c>
      <c r="AC3173" s="1" t="s">
        <v>80</v>
      </c>
      <c r="BG3173" s="1">
        <v>2011.0</v>
      </c>
    </row>
    <row r="3174">
      <c r="A3174" s="1">
        <v>1005193.0</v>
      </c>
      <c r="B3174" s="1" t="s">
        <v>14616</v>
      </c>
      <c r="C3174" s="2" t="s">
        <v>14617</v>
      </c>
      <c r="H3174" s="1" t="s">
        <v>14618</v>
      </c>
      <c r="I3174" s="1" t="s">
        <v>8394</v>
      </c>
      <c r="J3174" s="1" t="s">
        <v>5271</v>
      </c>
      <c r="K3174" s="1" t="s">
        <v>77</v>
      </c>
      <c r="L3174" s="1">
        <v>43023.0</v>
      </c>
      <c r="M3174" s="1" t="s">
        <v>2564</v>
      </c>
      <c r="N3174" s="1" t="s">
        <v>14619</v>
      </c>
      <c r="U3174" s="1">
        <v>-82.520096</v>
      </c>
      <c r="V3174" s="1">
        <v>40.06852</v>
      </c>
      <c r="W3174" s="1" t="s">
        <v>548</v>
      </c>
      <c r="X3174" s="1" t="s">
        <v>69</v>
      </c>
      <c r="Y3174" s="1" t="s">
        <v>69</v>
      </c>
      <c r="Z3174" s="1" t="s">
        <v>70</v>
      </c>
      <c r="AA3174" s="1" t="s">
        <v>70</v>
      </c>
      <c r="AB3174" s="1" t="s">
        <v>69</v>
      </c>
      <c r="AC3174" s="1" t="s">
        <v>70</v>
      </c>
      <c r="AD3174" s="1" t="s">
        <v>69</v>
      </c>
      <c r="AE3174" s="1" t="s">
        <v>69</v>
      </c>
      <c r="AF3174" s="1" t="s">
        <v>70</v>
      </c>
      <c r="AG3174" s="1" t="s">
        <v>69</v>
      </c>
      <c r="AH3174" s="1" t="s">
        <v>70</v>
      </c>
      <c r="AI3174" s="1" t="s">
        <v>70</v>
      </c>
      <c r="AJ3174" s="1" t="s">
        <v>69</v>
      </c>
      <c r="AK3174" s="1" t="s">
        <v>69</v>
      </c>
      <c r="AL3174" s="1" t="s">
        <v>69</v>
      </c>
      <c r="AM3174" s="1" t="s">
        <v>69</v>
      </c>
      <c r="AN3174" s="1" t="s">
        <v>69</v>
      </c>
      <c r="AO3174" s="1" t="s">
        <v>69</v>
      </c>
      <c r="AP3174" s="1" t="s">
        <v>70</v>
      </c>
      <c r="AQ3174" s="1" t="s">
        <v>70</v>
      </c>
      <c r="AR3174" s="1" t="s">
        <v>69</v>
      </c>
      <c r="AS3174" s="1" t="s">
        <v>69</v>
      </c>
      <c r="AT3174" s="1" t="s">
        <v>70</v>
      </c>
      <c r="AU3174" s="1" t="s">
        <v>69</v>
      </c>
      <c r="AV3174" s="1" t="s">
        <v>70</v>
      </c>
      <c r="AW3174" s="1" t="s">
        <v>70</v>
      </c>
      <c r="AX3174" s="1" t="s">
        <v>69</v>
      </c>
      <c r="AY3174" s="1" t="s">
        <v>69</v>
      </c>
      <c r="AZ3174" s="1" t="s">
        <v>69</v>
      </c>
      <c r="BA3174" s="1" t="s">
        <v>70</v>
      </c>
      <c r="BB3174" s="1" t="s">
        <v>69</v>
      </c>
      <c r="BC3174" s="1" t="s">
        <v>70</v>
      </c>
      <c r="BD3174" s="1" t="s">
        <v>69</v>
      </c>
      <c r="BE3174" s="1" t="s">
        <v>70</v>
      </c>
      <c r="BF3174" s="1" t="s">
        <v>70</v>
      </c>
      <c r="BG3174" s="3">
        <v>41712.5</v>
      </c>
    </row>
    <row r="3175">
      <c r="A3175" s="1">
        <v>1016913.0</v>
      </c>
      <c r="B3175" s="1" t="s">
        <v>14616</v>
      </c>
      <c r="D3175" s="1" t="s">
        <v>14620</v>
      </c>
      <c r="H3175" s="1" t="s">
        <v>14621</v>
      </c>
      <c r="I3175" s="1" t="s">
        <v>8394</v>
      </c>
      <c r="J3175" s="1" t="s">
        <v>2821</v>
      </c>
      <c r="K3175" s="1" t="s">
        <v>488</v>
      </c>
      <c r="L3175" s="1">
        <v>1034.0</v>
      </c>
      <c r="M3175" s="1" t="s">
        <v>14622</v>
      </c>
      <c r="N3175" s="1" t="s">
        <v>14623</v>
      </c>
      <c r="U3175" s="1">
        <v>-72.858757</v>
      </c>
      <c r="V3175" s="1">
        <v>42.052528</v>
      </c>
      <c r="X3175" s="1" t="s">
        <v>69</v>
      </c>
      <c r="Y3175" s="1" t="s">
        <v>69</v>
      </c>
      <c r="Z3175" s="1" t="s">
        <v>70</v>
      </c>
      <c r="AA3175" s="1" t="s">
        <v>69</v>
      </c>
      <c r="AB3175" s="1" t="s">
        <v>70</v>
      </c>
      <c r="AC3175" s="1" t="s">
        <v>80</v>
      </c>
      <c r="AD3175" s="1" t="s">
        <v>69</v>
      </c>
      <c r="AE3175" s="1" t="s">
        <v>69</v>
      </c>
      <c r="AF3175" s="1" t="s">
        <v>69</v>
      </c>
      <c r="AG3175" s="1" t="s">
        <v>69</v>
      </c>
      <c r="AH3175" s="1" t="s">
        <v>69</v>
      </c>
      <c r="AI3175" s="1" t="s">
        <v>70</v>
      </c>
      <c r="AJ3175" s="1" t="s">
        <v>69</v>
      </c>
      <c r="AK3175" s="1" t="s">
        <v>69</v>
      </c>
      <c r="AL3175" s="1" t="s">
        <v>69</v>
      </c>
      <c r="AM3175" s="1" t="s">
        <v>69</v>
      </c>
      <c r="AN3175" s="1" t="s">
        <v>69</v>
      </c>
      <c r="AO3175" s="1" t="s">
        <v>69</v>
      </c>
      <c r="AP3175" s="1" t="s">
        <v>70</v>
      </c>
      <c r="AQ3175" s="1" t="s">
        <v>70</v>
      </c>
      <c r="AR3175" s="1" t="s">
        <v>69</v>
      </c>
      <c r="AS3175" s="1" t="s">
        <v>70</v>
      </c>
      <c r="AT3175" s="1" t="s">
        <v>69</v>
      </c>
      <c r="AU3175" s="1" t="s">
        <v>69</v>
      </c>
      <c r="AV3175" s="1" t="s">
        <v>70</v>
      </c>
      <c r="AW3175" s="1" t="s">
        <v>70</v>
      </c>
      <c r="AX3175" s="1" t="s">
        <v>69</v>
      </c>
      <c r="AY3175" s="1" t="s">
        <v>70</v>
      </c>
      <c r="AZ3175" s="1" t="s">
        <v>69</v>
      </c>
      <c r="BA3175" s="1" t="s">
        <v>70</v>
      </c>
      <c r="BB3175" s="1" t="s">
        <v>70</v>
      </c>
      <c r="BC3175" s="1" t="s">
        <v>69</v>
      </c>
      <c r="BD3175" s="1" t="s">
        <v>69</v>
      </c>
      <c r="BE3175" s="1" t="s">
        <v>70</v>
      </c>
      <c r="BF3175" s="1" t="s">
        <v>69</v>
      </c>
      <c r="BG3175" s="3">
        <v>42836.57777777778</v>
      </c>
    </row>
    <row r="3176">
      <c r="A3176" s="1">
        <v>1005192.0</v>
      </c>
      <c r="B3176" s="1" t="s">
        <v>14624</v>
      </c>
      <c r="C3176" s="2" t="s">
        <v>14617</v>
      </c>
      <c r="H3176" s="1" t="s">
        <v>14625</v>
      </c>
      <c r="I3176" s="1" t="s">
        <v>8394</v>
      </c>
      <c r="J3176" s="1" t="s">
        <v>5271</v>
      </c>
      <c r="K3176" s="1" t="s">
        <v>77</v>
      </c>
      <c r="L3176" s="1">
        <v>43023.0</v>
      </c>
      <c r="M3176" s="1" t="s">
        <v>8890</v>
      </c>
      <c r="N3176" s="1" t="s">
        <v>863</v>
      </c>
      <c r="U3176" s="1">
        <v>-82.520294</v>
      </c>
      <c r="V3176" s="1">
        <v>40.06324</v>
      </c>
      <c r="W3176" s="1" t="s">
        <v>99</v>
      </c>
      <c r="X3176" s="1" t="s">
        <v>69</v>
      </c>
      <c r="Y3176" s="1" t="s">
        <v>70</v>
      </c>
      <c r="Z3176" s="1" t="s">
        <v>70</v>
      </c>
      <c r="AA3176" s="1" t="s">
        <v>70</v>
      </c>
      <c r="AB3176" s="1" t="s">
        <v>69</v>
      </c>
      <c r="AC3176" s="1" t="s">
        <v>70</v>
      </c>
      <c r="AD3176" s="1" t="s">
        <v>69</v>
      </c>
      <c r="AE3176" s="1" t="s">
        <v>70</v>
      </c>
      <c r="AF3176" s="1" t="s">
        <v>70</v>
      </c>
      <c r="AG3176" s="1" t="s">
        <v>69</v>
      </c>
      <c r="AH3176" s="1" t="s">
        <v>70</v>
      </c>
      <c r="AI3176" s="1" t="s">
        <v>70</v>
      </c>
      <c r="AJ3176" s="1" t="s">
        <v>70</v>
      </c>
      <c r="AK3176" s="1" t="s">
        <v>69</v>
      </c>
      <c r="AL3176" s="1" t="s">
        <v>70</v>
      </c>
      <c r="AM3176" s="1" t="s">
        <v>70</v>
      </c>
      <c r="AN3176" s="1" t="s">
        <v>70</v>
      </c>
      <c r="AO3176" s="1" t="s">
        <v>70</v>
      </c>
      <c r="AP3176" s="1" t="s">
        <v>70</v>
      </c>
      <c r="AQ3176" s="1" t="s">
        <v>70</v>
      </c>
      <c r="AR3176" s="1" t="s">
        <v>70</v>
      </c>
      <c r="AS3176" s="1" t="s">
        <v>70</v>
      </c>
      <c r="AT3176" s="1" t="s">
        <v>70</v>
      </c>
      <c r="AU3176" s="1" t="s">
        <v>70</v>
      </c>
      <c r="AV3176" s="1" t="s">
        <v>70</v>
      </c>
      <c r="AW3176" s="1" t="s">
        <v>70</v>
      </c>
      <c r="AX3176" s="1" t="s">
        <v>70</v>
      </c>
      <c r="AY3176" s="1" t="s">
        <v>69</v>
      </c>
      <c r="AZ3176" s="1" t="s">
        <v>70</v>
      </c>
      <c r="BA3176" s="1" t="s">
        <v>70</v>
      </c>
      <c r="BB3176" s="1" t="s">
        <v>70</v>
      </c>
      <c r="BC3176" s="1" t="s">
        <v>70</v>
      </c>
      <c r="BD3176" s="1" t="s">
        <v>70</v>
      </c>
      <c r="BE3176" s="1" t="s">
        <v>70</v>
      </c>
      <c r="BF3176" s="1" t="s">
        <v>70</v>
      </c>
      <c r="BG3176" s="3">
        <v>41712.498611111114</v>
      </c>
    </row>
    <row r="3177">
      <c r="A3177" s="1">
        <v>1018346.0</v>
      </c>
      <c r="B3177" s="1" t="s">
        <v>14626</v>
      </c>
      <c r="D3177" s="1" t="s">
        <v>14626</v>
      </c>
      <c r="E3177" s="1" t="s">
        <v>14627</v>
      </c>
      <c r="I3177" s="1" t="s">
        <v>96</v>
      </c>
      <c r="J3177" s="1" t="s">
        <v>96</v>
      </c>
      <c r="K3177" s="1" t="s">
        <v>96</v>
      </c>
      <c r="L3177" s="1">
        <v>10031.0</v>
      </c>
      <c r="M3177" s="1" t="s">
        <v>14628</v>
      </c>
      <c r="N3177" s="1" t="s">
        <v>14629</v>
      </c>
      <c r="U3177" s="1">
        <v>-73.943451</v>
      </c>
      <c r="V3177" s="1">
        <v>40.823616</v>
      </c>
      <c r="X3177" s="1" t="s">
        <v>69</v>
      </c>
      <c r="Y3177" s="1" t="s">
        <v>69</v>
      </c>
      <c r="Z3177" s="1" t="s">
        <v>69</v>
      </c>
      <c r="AA3177" s="1" t="s">
        <v>69</v>
      </c>
      <c r="AB3177" s="1" t="s">
        <v>69</v>
      </c>
      <c r="AC3177" s="1" t="s">
        <v>80</v>
      </c>
      <c r="AD3177" s="1" t="s">
        <v>69</v>
      </c>
      <c r="AE3177" s="1" t="s">
        <v>70</v>
      </c>
      <c r="AF3177" s="1" t="s">
        <v>70</v>
      </c>
      <c r="AG3177" s="1" t="s">
        <v>70</v>
      </c>
      <c r="AH3177" s="1" t="s">
        <v>69</v>
      </c>
      <c r="AI3177" s="1" t="s">
        <v>70</v>
      </c>
      <c r="AJ3177" s="1" t="s">
        <v>70</v>
      </c>
      <c r="AK3177" s="1" t="s">
        <v>69</v>
      </c>
      <c r="AL3177" s="1" t="s">
        <v>69</v>
      </c>
      <c r="AM3177" s="1" t="s">
        <v>70</v>
      </c>
      <c r="AN3177" s="1" t="s">
        <v>70</v>
      </c>
      <c r="AO3177" s="1" t="s">
        <v>70</v>
      </c>
      <c r="AP3177" s="1" t="s">
        <v>70</v>
      </c>
      <c r="AQ3177" s="1" t="s">
        <v>70</v>
      </c>
      <c r="AR3177" s="1" t="s">
        <v>70</v>
      </c>
      <c r="AS3177" s="1" t="s">
        <v>70</v>
      </c>
      <c r="AT3177" s="1" t="s">
        <v>70</v>
      </c>
      <c r="AU3177" s="1" t="s">
        <v>70</v>
      </c>
      <c r="AV3177" s="1" t="s">
        <v>70</v>
      </c>
      <c r="AW3177" s="1" t="s">
        <v>70</v>
      </c>
      <c r="AX3177" s="1" t="s">
        <v>70</v>
      </c>
      <c r="AY3177" s="1" t="s">
        <v>70</v>
      </c>
      <c r="AZ3177" s="1" t="s">
        <v>69</v>
      </c>
      <c r="BA3177" s="1" t="s">
        <v>70</v>
      </c>
      <c r="BB3177" s="1" t="s">
        <v>70</v>
      </c>
      <c r="BC3177" s="1" t="s">
        <v>70</v>
      </c>
      <c r="BD3177" s="1" t="s">
        <v>70</v>
      </c>
      <c r="BE3177" s="1" t="s">
        <v>70</v>
      </c>
      <c r="BF3177" s="1" t="s">
        <v>70</v>
      </c>
      <c r="BG3177" s="3">
        <v>42908.57430555556</v>
      </c>
    </row>
    <row r="3178">
      <c r="A3178" s="1">
        <v>1005933.0</v>
      </c>
      <c r="B3178" s="1" t="s">
        <v>14630</v>
      </c>
      <c r="H3178" s="1" t="s">
        <v>14631</v>
      </c>
      <c r="I3178" s="1" t="s">
        <v>14632</v>
      </c>
      <c r="J3178" s="1" t="s">
        <v>14633</v>
      </c>
      <c r="K3178" s="1" t="s">
        <v>582</v>
      </c>
      <c r="L3178" s="1">
        <v>42066.0</v>
      </c>
      <c r="M3178" s="1" t="s">
        <v>2305</v>
      </c>
      <c r="N3178" s="1" t="s">
        <v>14634</v>
      </c>
      <c r="U3178" s="1">
        <v>-88.638664</v>
      </c>
      <c r="V3178" s="1">
        <v>36.741638</v>
      </c>
      <c r="W3178" s="1" t="s">
        <v>174</v>
      </c>
      <c r="X3178" s="1" t="s">
        <v>70</v>
      </c>
      <c r="Y3178" s="1" t="s">
        <v>69</v>
      </c>
      <c r="Z3178" s="1" t="s">
        <v>70</v>
      </c>
      <c r="AA3178" s="1" t="s">
        <v>70</v>
      </c>
      <c r="AB3178" s="1" t="s">
        <v>70</v>
      </c>
      <c r="AC3178" s="1" t="s">
        <v>70</v>
      </c>
      <c r="AD3178" s="1" t="s">
        <v>69</v>
      </c>
      <c r="AE3178" s="1" t="s">
        <v>70</v>
      </c>
      <c r="AF3178" s="1" t="s">
        <v>69</v>
      </c>
      <c r="AG3178" s="1" t="s">
        <v>70</v>
      </c>
      <c r="AH3178" s="1" t="s">
        <v>70</v>
      </c>
      <c r="AI3178" s="1" t="s">
        <v>70</v>
      </c>
      <c r="AJ3178" s="1" t="s">
        <v>69</v>
      </c>
      <c r="AK3178" s="1" t="s">
        <v>69</v>
      </c>
      <c r="AL3178" s="1" t="s">
        <v>69</v>
      </c>
      <c r="AM3178" s="1" t="s">
        <v>69</v>
      </c>
      <c r="AN3178" s="1" t="s">
        <v>70</v>
      </c>
      <c r="AO3178" s="1" t="s">
        <v>70</v>
      </c>
      <c r="AP3178" s="1" t="s">
        <v>69</v>
      </c>
      <c r="AQ3178" s="1" t="s">
        <v>70</v>
      </c>
      <c r="AR3178" s="1" t="s">
        <v>69</v>
      </c>
      <c r="AS3178" s="1" t="s">
        <v>70</v>
      </c>
      <c r="AT3178" s="1" t="s">
        <v>70</v>
      </c>
      <c r="AU3178" s="1" t="s">
        <v>70</v>
      </c>
      <c r="AV3178" s="1" t="s">
        <v>69</v>
      </c>
      <c r="AW3178" s="1" t="s">
        <v>70</v>
      </c>
      <c r="AX3178" s="1" t="s">
        <v>70</v>
      </c>
      <c r="AY3178" s="1" t="s">
        <v>70</v>
      </c>
      <c r="AZ3178" s="1" t="s">
        <v>70</v>
      </c>
      <c r="BA3178" s="1" t="s">
        <v>70</v>
      </c>
      <c r="BB3178" s="1" t="s">
        <v>70</v>
      </c>
      <c r="BC3178" s="1" t="s">
        <v>70</v>
      </c>
      <c r="BD3178" s="1" t="s">
        <v>70</v>
      </c>
      <c r="BE3178" s="1" t="s">
        <v>70</v>
      </c>
      <c r="BF3178" s="1" t="s">
        <v>70</v>
      </c>
      <c r="BG3178" s="3">
        <v>41029.597916666666</v>
      </c>
    </row>
    <row r="3179">
      <c r="A3179" s="1">
        <v>1005934.0</v>
      </c>
      <c r="B3179" s="1" t="s">
        <v>14630</v>
      </c>
      <c r="H3179" s="1" t="s">
        <v>14635</v>
      </c>
      <c r="I3179" s="1" t="s">
        <v>14632</v>
      </c>
      <c r="J3179" s="1" t="s">
        <v>14633</v>
      </c>
      <c r="K3179" s="1" t="s">
        <v>582</v>
      </c>
      <c r="L3179" s="1">
        <v>42066.0</v>
      </c>
      <c r="M3179" s="1" t="s">
        <v>2305</v>
      </c>
      <c r="N3179" s="1" t="s">
        <v>2357</v>
      </c>
      <c r="U3179" s="1">
        <v>-88.635185</v>
      </c>
      <c r="V3179" s="1">
        <v>36.741413</v>
      </c>
      <c r="W3179" s="1" t="s">
        <v>392</v>
      </c>
      <c r="X3179" s="1" t="s">
        <v>70</v>
      </c>
      <c r="Y3179" s="1" t="s">
        <v>69</v>
      </c>
      <c r="Z3179" s="1" t="s">
        <v>70</v>
      </c>
      <c r="AA3179" s="1" t="s">
        <v>70</v>
      </c>
      <c r="AB3179" s="1" t="s">
        <v>70</v>
      </c>
      <c r="AC3179" s="1" t="s">
        <v>70</v>
      </c>
      <c r="AD3179" s="1" t="s">
        <v>69</v>
      </c>
      <c r="AE3179" s="1" t="s">
        <v>70</v>
      </c>
      <c r="AF3179" s="1" t="s">
        <v>69</v>
      </c>
      <c r="AG3179" s="1" t="s">
        <v>70</v>
      </c>
      <c r="AH3179" s="1" t="s">
        <v>70</v>
      </c>
      <c r="AI3179" s="1" t="s">
        <v>70</v>
      </c>
      <c r="AJ3179" s="1" t="s">
        <v>69</v>
      </c>
      <c r="AK3179" s="1" t="s">
        <v>69</v>
      </c>
      <c r="AL3179" s="1" t="s">
        <v>69</v>
      </c>
      <c r="AM3179" s="1" t="s">
        <v>69</v>
      </c>
      <c r="AN3179" s="1" t="s">
        <v>70</v>
      </c>
      <c r="AO3179" s="1" t="s">
        <v>70</v>
      </c>
      <c r="AP3179" s="1" t="s">
        <v>69</v>
      </c>
      <c r="AQ3179" s="1" t="s">
        <v>70</v>
      </c>
      <c r="AR3179" s="1" t="s">
        <v>69</v>
      </c>
      <c r="AS3179" s="1" t="s">
        <v>70</v>
      </c>
      <c r="AT3179" s="1" t="s">
        <v>70</v>
      </c>
      <c r="AU3179" s="1" t="s">
        <v>70</v>
      </c>
      <c r="AV3179" s="1" t="s">
        <v>69</v>
      </c>
      <c r="AW3179" s="1" t="s">
        <v>70</v>
      </c>
      <c r="AX3179" s="1" t="s">
        <v>70</v>
      </c>
      <c r="AY3179" s="1" t="s">
        <v>70</v>
      </c>
      <c r="AZ3179" s="1" t="s">
        <v>70</v>
      </c>
      <c r="BA3179" s="1" t="s">
        <v>70</v>
      </c>
      <c r="BB3179" s="1" t="s">
        <v>70</v>
      </c>
      <c r="BC3179" s="1" t="s">
        <v>70</v>
      </c>
      <c r="BD3179" s="1" t="s">
        <v>70</v>
      </c>
      <c r="BE3179" s="1" t="s">
        <v>70</v>
      </c>
      <c r="BF3179" s="1" t="s">
        <v>70</v>
      </c>
      <c r="BG3179" s="3">
        <v>41029.597916666666</v>
      </c>
    </row>
    <row r="3180">
      <c r="A3180" s="1">
        <v>1000151.0</v>
      </c>
      <c r="B3180" s="1" t="s">
        <v>14636</v>
      </c>
      <c r="C3180" s="2" t="s">
        <v>14637</v>
      </c>
      <c r="H3180" s="1" t="s">
        <v>14638</v>
      </c>
      <c r="I3180" s="1" t="s">
        <v>14639</v>
      </c>
      <c r="J3180" s="1" t="s">
        <v>2882</v>
      </c>
      <c r="K3180" s="1" t="s">
        <v>1630</v>
      </c>
      <c r="L3180" s="1">
        <v>72736.0</v>
      </c>
      <c r="M3180" s="1" t="s">
        <v>2211</v>
      </c>
      <c r="N3180" s="1" t="s">
        <v>1851</v>
      </c>
      <c r="U3180" s="1">
        <v>-94.445114</v>
      </c>
      <c r="V3180" s="1">
        <v>36.421982</v>
      </c>
      <c r="W3180" s="1" t="s">
        <v>392</v>
      </c>
      <c r="X3180" s="1" t="s">
        <v>70</v>
      </c>
      <c r="Y3180" s="1" t="s">
        <v>69</v>
      </c>
      <c r="Z3180" s="1" t="s">
        <v>70</v>
      </c>
      <c r="AA3180" s="1" t="s">
        <v>69</v>
      </c>
      <c r="AB3180" s="1" t="s">
        <v>70</v>
      </c>
      <c r="AC3180" s="1" t="s">
        <v>70</v>
      </c>
      <c r="AD3180" s="1" t="s">
        <v>69</v>
      </c>
      <c r="AE3180" s="1" t="s">
        <v>70</v>
      </c>
      <c r="AF3180" s="1" t="s">
        <v>69</v>
      </c>
      <c r="AG3180" s="1" t="s">
        <v>69</v>
      </c>
      <c r="AH3180" s="1" t="s">
        <v>69</v>
      </c>
      <c r="AI3180" s="1" t="s">
        <v>70</v>
      </c>
      <c r="AJ3180" s="1" t="s">
        <v>69</v>
      </c>
      <c r="AK3180" s="1" t="s">
        <v>69</v>
      </c>
      <c r="AL3180" s="1" t="s">
        <v>69</v>
      </c>
      <c r="AM3180" s="1" t="s">
        <v>69</v>
      </c>
      <c r="AN3180" s="1" t="s">
        <v>70</v>
      </c>
      <c r="AO3180" s="1" t="s">
        <v>70</v>
      </c>
      <c r="AP3180" s="1" t="s">
        <v>69</v>
      </c>
      <c r="AQ3180" s="1" t="s">
        <v>70</v>
      </c>
      <c r="AR3180" s="1" t="s">
        <v>69</v>
      </c>
      <c r="AS3180" s="1" t="s">
        <v>70</v>
      </c>
      <c r="AT3180" s="1" t="s">
        <v>70</v>
      </c>
      <c r="AU3180" s="1" t="s">
        <v>69</v>
      </c>
      <c r="AV3180" s="1" t="s">
        <v>69</v>
      </c>
      <c r="AW3180" s="1" t="s">
        <v>70</v>
      </c>
      <c r="AX3180" s="1" t="s">
        <v>70</v>
      </c>
      <c r="AY3180" s="1" t="s">
        <v>70</v>
      </c>
      <c r="AZ3180" s="1" t="s">
        <v>70</v>
      </c>
      <c r="BA3180" s="1" t="s">
        <v>70</v>
      </c>
      <c r="BB3180" s="1" t="s">
        <v>70</v>
      </c>
      <c r="BC3180" s="1" t="s">
        <v>70</v>
      </c>
      <c r="BD3180" s="1" t="s">
        <v>70</v>
      </c>
      <c r="BE3180" s="1" t="s">
        <v>70</v>
      </c>
      <c r="BF3180" s="1" t="s">
        <v>70</v>
      </c>
      <c r="BG3180" s="3">
        <v>41052.464583333334</v>
      </c>
    </row>
    <row r="3181">
      <c r="A3181" s="1">
        <v>1018425.0</v>
      </c>
      <c r="B3181" s="1" t="s">
        <v>14640</v>
      </c>
      <c r="C3181" s="2" t="s">
        <v>14641</v>
      </c>
      <c r="D3181" s="2" t="s">
        <v>14642</v>
      </c>
      <c r="E3181" s="2" t="s">
        <v>14643</v>
      </c>
      <c r="H3181" s="1" t="s">
        <v>14644</v>
      </c>
      <c r="I3181" s="1" t="s">
        <v>2784</v>
      </c>
      <c r="J3181" s="1" t="s">
        <v>906</v>
      </c>
      <c r="K3181" s="1" t="s">
        <v>582</v>
      </c>
      <c r="L3181" s="1">
        <v>40202.0</v>
      </c>
      <c r="M3181" s="1" t="s">
        <v>14645</v>
      </c>
      <c r="N3181" s="1" t="s">
        <v>7394</v>
      </c>
      <c r="U3181" s="1">
        <v>-85.746147</v>
      </c>
      <c r="V3181" s="1">
        <v>38.246361</v>
      </c>
      <c r="X3181" s="1" t="s">
        <v>69</v>
      </c>
      <c r="Y3181" s="1" t="s">
        <v>70</v>
      </c>
      <c r="Z3181" s="1" t="s">
        <v>70</v>
      </c>
      <c r="AA3181" s="1" t="s">
        <v>69</v>
      </c>
      <c r="AB3181" s="1" t="s">
        <v>69</v>
      </c>
      <c r="AC3181" s="1" t="s">
        <v>70</v>
      </c>
      <c r="AD3181" s="1" t="s">
        <v>69</v>
      </c>
      <c r="AE3181" s="1" t="s">
        <v>70</v>
      </c>
      <c r="AF3181" s="1" t="s">
        <v>70</v>
      </c>
      <c r="AG3181" s="1" t="s">
        <v>69</v>
      </c>
      <c r="AH3181" s="1" t="s">
        <v>69</v>
      </c>
      <c r="AI3181" s="1" t="s">
        <v>70</v>
      </c>
      <c r="AJ3181" s="1" t="s">
        <v>69</v>
      </c>
      <c r="AK3181" s="1" t="s">
        <v>69</v>
      </c>
      <c r="AL3181" s="1" t="s">
        <v>69</v>
      </c>
      <c r="AM3181" s="1" t="s">
        <v>69</v>
      </c>
      <c r="AN3181" s="1" t="s">
        <v>69</v>
      </c>
      <c r="AO3181" s="1" t="s">
        <v>69</v>
      </c>
      <c r="AP3181" s="1" t="s">
        <v>70</v>
      </c>
      <c r="AQ3181" s="1" t="s">
        <v>70</v>
      </c>
      <c r="AR3181" s="1" t="s">
        <v>70</v>
      </c>
      <c r="AS3181" s="1" t="s">
        <v>69</v>
      </c>
      <c r="AT3181" s="1" t="s">
        <v>69</v>
      </c>
      <c r="AU3181" s="1" t="s">
        <v>69</v>
      </c>
      <c r="AV3181" s="1" t="s">
        <v>70</v>
      </c>
      <c r="AW3181" s="1" t="s">
        <v>70</v>
      </c>
      <c r="AX3181" s="1" t="s">
        <v>70</v>
      </c>
      <c r="AY3181" s="1" t="s">
        <v>69</v>
      </c>
      <c r="AZ3181" s="1" t="s">
        <v>69</v>
      </c>
      <c r="BA3181" s="1" t="s">
        <v>70</v>
      </c>
      <c r="BB3181" s="1" t="s">
        <v>70</v>
      </c>
      <c r="BC3181" s="1" t="s">
        <v>70</v>
      </c>
      <c r="BD3181" s="1" t="s">
        <v>70</v>
      </c>
      <c r="BE3181" s="1" t="s">
        <v>70</v>
      </c>
      <c r="BF3181" s="1" t="s">
        <v>70</v>
      </c>
      <c r="BG3181" s="3">
        <v>42913.53125</v>
      </c>
    </row>
    <row r="3182">
      <c r="A3182" s="1">
        <v>1002208.0</v>
      </c>
      <c r="B3182" s="1" t="s">
        <v>14646</v>
      </c>
      <c r="C3182" s="2" t="s">
        <v>14647</v>
      </c>
      <c r="D3182" s="2" t="s">
        <v>14648</v>
      </c>
      <c r="F3182" s="1" t="s">
        <v>14649</v>
      </c>
      <c r="H3182" s="1" t="s">
        <v>14650</v>
      </c>
      <c r="I3182" s="1" t="s">
        <v>14651</v>
      </c>
      <c r="J3182" s="1" t="s">
        <v>1461</v>
      </c>
      <c r="K3182" s="1" t="s">
        <v>203</v>
      </c>
      <c r="L3182" s="1">
        <v>60030.0</v>
      </c>
      <c r="M3182" s="1" t="s">
        <v>14652</v>
      </c>
      <c r="N3182" s="1" t="s">
        <v>1105</v>
      </c>
      <c r="O3182" s="1" t="s">
        <v>14653</v>
      </c>
      <c r="P3182" s="1" t="s">
        <v>1221</v>
      </c>
      <c r="Q3182" s="1" t="s">
        <v>14654</v>
      </c>
      <c r="R3182" s="1" t="s">
        <v>1221</v>
      </c>
      <c r="U3182" s="1">
        <v>-88.04026</v>
      </c>
      <c r="V3182" s="1">
        <v>42.344326</v>
      </c>
      <c r="X3182" s="1" t="s">
        <v>69</v>
      </c>
      <c r="Y3182" s="1" t="s">
        <v>70</v>
      </c>
      <c r="Z3182" s="1" t="s">
        <v>70</v>
      </c>
      <c r="AA3182" s="1" t="s">
        <v>70</v>
      </c>
      <c r="AB3182" s="1" t="s">
        <v>70</v>
      </c>
      <c r="AC3182" s="1" t="s">
        <v>69</v>
      </c>
      <c r="AD3182" s="1" t="s">
        <v>69</v>
      </c>
      <c r="AE3182" s="1" t="s">
        <v>69</v>
      </c>
      <c r="AF3182" s="1" t="s">
        <v>69</v>
      </c>
      <c r="AG3182" s="1" t="s">
        <v>69</v>
      </c>
      <c r="AH3182" s="1" t="s">
        <v>69</v>
      </c>
      <c r="AI3182" s="1" t="s">
        <v>69</v>
      </c>
      <c r="AJ3182" s="1" t="s">
        <v>69</v>
      </c>
      <c r="AK3182" s="1" t="s">
        <v>69</v>
      </c>
      <c r="AL3182" s="1" t="s">
        <v>69</v>
      </c>
      <c r="AM3182" s="1" t="s">
        <v>69</v>
      </c>
      <c r="AN3182" s="1" t="s">
        <v>70</v>
      </c>
      <c r="AO3182" s="1" t="s">
        <v>69</v>
      </c>
      <c r="AP3182" s="1" t="s">
        <v>70</v>
      </c>
      <c r="AQ3182" s="1" t="s">
        <v>70</v>
      </c>
      <c r="AR3182" s="1" t="s">
        <v>69</v>
      </c>
      <c r="AS3182" s="1" t="s">
        <v>69</v>
      </c>
      <c r="AT3182" s="1" t="s">
        <v>69</v>
      </c>
      <c r="AU3182" s="1" t="s">
        <v>69</v>
      </c>
      <c r="AV3182" s="1" t="s">
        <v>70</v>
      </c>
      <c r="AW3182" s="1" t="s">
        <v>69</v>
      </c>
      <c r="AX3182" s="1" t="s">
        <v>69</v>
      </c>
      <c r="AY3182" s="1" t="s">
        <v>70</v>
      </c>
      <c r="AZ3182" s="1" t="s">
        <v>69</v>
      </c>
      <c r="BA3182" s="1" t="s">
        <v>70</v>
      </c>
      <c r="BB3182" s="1" t="s">
        <v>70</v>
      </c>
      <c r="BC3182" s="1" t="s">
        <v>69</v>
      </c>
      <c r="BD3182" s="1" t="s">
        <v>70</v>
      </c>
      <c r="BE3182" s="1" t="s">
        <v>70</v>
      </c>
      <c r="BF3182" s="1" t="s">
        <v>70</v>
      </c>
      <c r="BG3182" s="3">
        <v>42552.42986111111</v>
      </c>
    </row>
    <row r="3183">
      <c r="A3183" s="1">
        <v>1007573.0</v>
      </c>
      <c r="B3183" s="1" t="s">
        <v>14655</v>
      </c>
      <c r="H3183" s="1" t="s">
        <v>14656</v>
      </c>
      <c r="I3183" s="1" t="s">
        <v>14657</v>
      </c>
      <c r="J3183" s="1" t="s">
        <v>5699</v>
      </c>
      <c r="K3183" s="1" t="s">
        <v>582</v>
      </c>
      <c r="L3183" s="1">
        <v>42754.0</v>
      </c>
      <c r="U3183" s="1">
        <v>-86.287598</v>
      </c>
      <c r="V3183" s="1">
        <v>37.484501</v>
      </c>
      <c r="X3183" s="1" t="s">
        <v>70</v>
      </c>
      <c r="Y3183" s="1" t="s">
        <v>70</v>
      </c>
      <c r="Z3183" s="1" t="s">
        <v>70</v>
      </c>
      <c r="AA3183" s="1" t="s">
        <v>70</v>
      </c>
      <c r="AB3183" s="1" t="s">
        <v>70</v>
      </c>
      <c r="AC3183" s="1" t="s">
        <v>80</v>
      </c>
      <c r="BG3183" s="1">
        <v>2009.0</v>
      </c>
    </row>
    <row r="3184">
      <c r="A3184" s="1">
        <v>1008950.0</v>
      </c>
      <c r="B3184" s="1" t="s">
        <v>14658</v>
      </c>
      <c r="D3184" s="2" t="s">
        <v>14659</v>
      </c>
      <c r="H3184" s="1" t="s">
        <v>14660</v>
      </c>
      <c r="I3184" s="1" t="s">
        <v>5699</v>
      </c>
      <c r="J3184" s="1" t="s">
        <v>14661</v>
      </c>
      <c r="K3184" s="1" t="s">
        <v>561</v>
      </c>
      <c r="L3184" s="1">
        <v>30017.0</v>
      </c>
      <c r="M3184" s="1" t="s">
        <v>1104</v>
      </c>
      <c r="N3184" s="1" t="s">
        <v>10233</v>
      </c>
      <c r="O3184" s="1" t="s">
        <v>14662</v>
      </c>
      <c r="P3184" s="1" t="s">
        <v>1580</v>
      </c>
      <c r="U3184" s="1">
        <v>-83.957977</v>
      </c>
      <c r="V3184" s="1">
        <v>33.893188</v>
      </c>
      <c r="W3184" s="1" t="s">
        <v>392</v>
      </c>
      <c r="X3184" s="1" t="s">
        <v>69</v>
      </c>
      <c r="Y3184" s="1" t="s">
        <v>70</v>
      </c>
      <c r="Z3184" s="1" t="s">
        <v>70</v>
      </c>
      <c r="AA3184" s="1" t="s">
        <v>70</v>
      </c>
      <c r="AB3184" s="1" t="s">
        <v>70</v>
      </c>
      <c r="AC3184" s="1" t="s">
        <v>80</v>
      </c>
      <c r="AD3184" s="1" t="s">
        <v>69</v>
      </c>
      <c r="AE3184" s="1" t="s">
        <v>69</v>
      </c>
      <c r="AF3184" s="1" t="s">
        <v>70</v>
      </c>
      <c r="AG3184" s="1" t="s">
        <v>69</v>
      </c>
      <c r="AH3184" s="1" t="s">
        <v>69</v>
      </c>
      <c r="AI3184" s="1" t="s">
        <v>70</v>
      </c>
      <c r="AJ3184" s="1" t="s">
        <v>69</v>
      </c>
      <c r="AK3184" s="1" t="s">
        <v>69</v>
      </c>
      <c r="AL3184" s="1" t="s">
        <v>69</v>
      </c>
      <c r="AM3184" s="1" t="s">
        <v>69</v>
      </c>
      <c r="AN3184" s="1" t="s">
        <v>70</v>
      </c>
      <c r="AO3184" s="1" t="s">
        <v>69</v>
      </c>
      <c r="AP3184" s="1" t="s">
        <v>70</v>
      </c>
      <c r="AQ3184" s="1" t="s">
        <v>70</v>
      </c>
      <c r="AR3184" s="1" t="s">
        <v>69</v>
      </c>
      <c r="AS3184" s="1" t="s">
        <v>69</v>
      </c>
      <c r="AT3184" s="1" t="s">
        <v>69</v>
      </c>
      <c r="AU3184" s="1" t="s">
        <v>69</v>
      </c>
      <c r="AV3184" s="1" t="s">
        <v>70</v>
      </c>
      <c r="AW3184" s="1" t="s">
        <v>70</v>
      </c>
      <c r="AX3184" s="1" t="s">
        <v>69</v>
      </c>
      <c r="AY3184" s="1" t="s">
        <v>70</v>
      </c>
      <c r="AZ3184" s="1" t="s">
        <v>69</v>
      </c>
      <c r="BA3184" s="1" t="s">
        <v>69</v>
      </c>
      <c r="BB3184" s="1" t="s">
        <v>70</v>
      </c>
      <c r="BC3184" s="1" t="s">
        <v>69</v>
      </c>
      <c r="BD3184" s="1" t="s">
        <v>69</v>
      </c>
      <c r="BE3184" s="1" t="s">
        <v>70</v>
      </c>
      <c r="BF3184" s="1" t="s">
        <v>70</v>
      </c>
      <c r="BG3184" s="3">
        <v>41778.444444444445</v>
      </c>
    </row>
    <row r="3185">
      <c r="A3185" s="1">
        <v>1009857.0</v>
      </c>
      <c r="B3185" s="1" t="s">
        <v>14663</v>
      </c>
      <c r="C3185" s="2" t="s">
        <v>14664</v>
      </c>
      <c r="H3185" s="1" t="s">
        <v>14665</v>
      </c>
      <c r="I3185" s="1" t="s">
        <v>3132</v>
      </c>
      <c r="J3185" s="1" t="s">
        <v>612</v>
      </c>
      <c r="K3185" s="1" t="s">
        <v>488</v>
      </c>
      <c r="L3185" s="1">
        <v>1230.0</v>
      </c>
      <c r="M3185" s="1" t="s">
        <v>10021</v>
      </c>
      <c r="N3185" s="1" t="s">
        <v>79</v>
      </c>
      <c r="U3185" s="1">
        <v>-73.364777</v>
      </c>
      <c r="V3185" s="1">
        <v>42.19014</v>
      </c>
      <c r="W3185" s="1" t="s">
        <v>136</v>
      </c>
      <c r="X3185" s="1" t="s">
        <v>69</v>
      </c>
      <c r="Y3185" s="1" t="s">
        <v>70</v>
      </c>
      <c r="Z3185" s="1" t="s">
        <v>70</v>
      </c>
      <c r="AA3185" s="1" t="s">
        <v>70</v>
      </c>
      <c r="AB3185" s="1" t="s">
        <v>69</v>
      </c>
      <c r="AC3185" s="1" t="s">
        <v>69</v>
      </c>
      <c r="AD3185" s="1" t="s">
        <v>69</v>
      </c>
      <c r="AE3185" s="1" t="s">
        <v>69</v>
      </c>
      <c r="AF3185" s="1" t="s">
        <v>70</v>
      </c>
      <c r="AG3185" s="1" t="s">
        <v>69</v>
      </c>
      <c r="AH3185" s="1" t="s">
        <v>69</v>
      </c>
      <c r="AI3185" s="1" t="s">
        <v>69</v>
      </c>
      <c r="AJ3185" s="1" t="s">
        <v>69</v>
      </c>
      <c r="AK3185" s="1" t="s">
        <v>69</v>
      </c>
      <c r="AL3185" s="1" t="s">
        <v>69</v>
      </c>
      <c r="AM3185" s="1" t="s">
        <v>69</v>
      </c>
      <c r="AN3185" s="1" t="s">
        <v>69</v>
      </c>
      <c r="AO3185" s="1" t="s">
        <v>69</v>
      </c>
      <c r="AP3185" s="1" t="s">
        <v>70</v>
      </c>
      <c r="AQ3185" s="1" t="s">
        <v>70</v>
      </c>
      <c r="AR3185" s="1" t="s">
        <v>69</v>
      </c>
      <c r="AS3185" s="1" t="s">
        <v>69</v>
      </c>
      <c r="AT3185" s="1" t="s">
        <v>69</v>
      </c>
      <c r="AU3185" s="1" t="s">
        <v>70</v>
      </c>
      <c r="AV3185" s="1" t="s">
        <v>70</v>
      </c>
      <c r="AW3185" s="1" t="s">
        <v>69</v>
      </c>
      <c r="AX3185" s="1" t="s">
        <v>69</v>
      </c>
      <c r="AY3185" s="1" t="s">
        <v>69</v>
      </c>
      <c r="AZ3185" s="1" t="s">
        <v>69</v>
      </c>
      <c r="BA3185" s="1" t="s">
        <v>70</v>
      </c>
      <c r="BB3185" s="1" t="s">
        <v>70</v>
      </c>
      <c r="BC3185" s="1" t="s">
        <v>70</v>
      </c>
      <c r="BD3185" s="1" t="s">
        <v>70</v>
      </c>
      <c r="BE3185" s="1" t="s">
        <v>70</v>
      </c>
      <c r="BF3185" s="1" t="s">
        <v>69</v>
      </c>
      <c r="BG3185" s="3">
        <v>41737.4375</v>
      </c>
    </row>
    <row r="3186">
      <c r="A3186" s="1">
        <v>1007001.0</v>
      </c>
      <c r="B3186" s="1" t="s">
        <v>14666</v>
      </c>
      <c r="H3186" s="1" t="s">
        <v>14667</v>
      </c>
      <c r="I3186" s="1" t="s">
        <v>3132</v>
      </c>
      <c r="J3186" s="1" t="s">
        <v>612</v>
      </c>
      <c r="K3186" s="1" t="s">
        <v>488</v>
      </c>
      <c r="L3186" s="1">
        <v>1230.0</v>
      </c>
      <c r="U3186" s="1">
        <v>-73.344398</v>
      </c>
      <c r="V3186" s="1">
        <v>42.213501</v>
      </c>
      <c r="X3186" s="1" t="s">
        <v>70</v>
      </c>
      <c r="Y3186" s="1" t="s">
        <v>70</v>
      </c>
      <c r="Z3186" s="1" t="s">
        <v>70</v>
      </c>
      <c r="AA3186" s="1" t="s">
        <v>70</v>
      </c>
      <c r="AB3186" s="1" t="s">
        <v>70</v>
      </c>
      <c r="AC3186" s="1" t="s">
        <v>80</v>
      </c>
      <c r="BG3186" s="1">
        <v>2011.0</v>
      </c>
    </row>
    <row r="3187">
      <c r="A3187" s="1">
        <v>1018780.0</v>
      </c>
      <c r="B3187" s="1" t="s">
        <v>14668</v>
      </c>
      <c r="C3187" s="2" t="s">
        <v>14669</v>
      </c>
      <c r="D3187" s="2" t="s">
        <v>14670</v>
      </c>
      <c r="H3187" s="1" t="s">
        <v>14671</v>
      </c>
      <c r="I3187" s="1" t="s">
        <v>14672</v>
      </c>
      <c r="J3187" s="1" t="s">
        <v>90</v>
      </c>
      <c r="K3187" s="1" t="s">
        <v>230</v>
      </c>
      <c r="L3187" s="1">
        <v>67530.0</v>
      </c>
      <c r="M3187" s="1" t="s">
        <v>14673</v>
      </c>
      <c r="N3187" s="1" t="s">
        <v>671</v>
      </c>
      <c r="U3187" s="1">
        <v>-98.763962</v>
      </c>
      <c r="V3187" s="1">
        <v>38.36459</v>
      </c>
      <c r="X3187" s="1" t="s">
        <v>69</v>
      </c>
      <c r="Y3187" s="1" t="s">
        <v>70</v>
      </c>
      <c r="Z3187" s="1" t="s">
        <v>70</v>
      </c>
      <c r="AA3187" s="1" t="s">
        <v>69</v>
      </c>
      <c r="AB3187" s="1" t="s">
        <v>70</v>
      </c>
      <c r="AC3187" s="1" t="s">
        <v>70</v>
      </c>
      <c r="AD3187" s="1" t="s">
        <v>69</v>
      </c>
      <c r="AE3187" s="1" t="s">
        <v>70</v>
      </c>
      <c r="AF3187" s="1" t="s">
        <v>69</v>
      </c>
      <c r="AG3187" s="1" t="s">
        <v>69</v>
      </c>
      <c r="AH3187" s="1" t="s">
        <v>69</v>
      </c>
      <c r="AI3187" s="1" t="s">
        <v>70</v>
      </c>
      <c r="AJ3187" s="1" t="s">
        <v>69</v>
      </c>
      <c r="AK3187" s="1" t="s">
        <v>69</v>
      </c>
      <c r="AL3187" s="1" t="s">
        <v>69</v>
      </c>
      <c r="AM3187" s="1" t="s">
        <v>69</v>
      </c>
      <c r="AN3187" s="1" t="s">
        <v>70</v>
      </c>
      <c r="AO3187" s="1" t="s">
        <v>70</v>
      </c>
      <c r="AP3187" s="1" t="s">
        <v>70</v>
      </c>
      <c r="AQ3187" s="1" t="s">
        <v>70</v>
      </c>
      <c r="AR3187" s="1" t="s">
        <v>69</v>
      </c>
      <c r="AS3187" s="1" t="s">
        <v>70</v>
      </c>
      <c r="AT3187" s="1" t="s">
        <v>69</v>
      </c>
      <c r="AU3187" s="1" t="s">
        <v>69</v>
      </c>
      <c r="AV3187" s="1" t="s">
        <v>70</v>
      </c>
      <c r="AW3187" s="1" t="s">
        <v>70</v>
      </c>
      <c r="AX3187" s="1" t="s">
        <v>70</v>
      </c>
      <c r="AY3187" s="1" t="s">
        <v>70</v>
      </c>
      <c r="AZ3187" s="1" t="s">
        <v>69</v>
      </c>
      <c r="BA3187" s="1" t="s">
        <v>70</v>
      </c>
      <c r="BB3187" s="1" t="s">
        <v>70</v>
      </c>
      <c r="BC3187" s="1" t="s">
        <v>70</v>
      </c>
      <c r="BD3187" s="1" t="s">
        <v>69</v>
      </c>
      <c r="BE3187" s="1" t="s">
        <v>70</v>
      </c>
      <c r="BF3187" s="1" t="s">
        <v>70</v>
      </c>
      <c r="BG3187" s="3">
        <v>42951.51180555556</v>
      </c>
    </row>
    <row r="3188">
      <c r="A3188" s="1">
        <v>1005797.0</v>
      </c>
      <c r="B3188" s="1" t="s">
        <v>14674</v>
      </c>
      <c r="C3188" s="2" t="s">
        <v>14675</v>
      </c>
      <c r="D3188" s="2" t="s">
        <v>14676</v>
      </c>
      <c r="H3188" s="1" t="s">
        <v>14677</v>
      </c>
      <c r="I3188" s="1" t="s">
        <v>14678</v>
      </c>
      <c r="J3188" s="1" t="s">
        <v>1387</v>
      </c>
      <c r="K3188" s="1" t="s">
        <v>181</v>
      </c>
      <c r="L3188" s="1">
        <v>22066.0</v>
      </c>
      <c r="M3188" s="1" t="s">
        <v>14679</v>
      </c>
      <c r="N3188" s="1" t="s">
        <v>79</v>
      </c>
      <c r="O3188" s="1" t="s">
        <v>14680</v>
      </c>
      <c r="P3188" s="1" t="s">
        <v>1221</v>
      </c>
      <c r="U3188" s="1">
        <v>-77.288773</v>
      </c>
      <c r="V3188" s="1">
        <v>38.996178</v>
      </c>
      <c r="W3188" s="1" t="s">
        <v>99</v>
      </c>
      <c r="X3188" s="1" t="s">
        <v>69</v>
      </c>
      <c r="Y3188" s="1" t="s">
        <v>70</v>
      </c>
      <c r="Z3188" s="1" t="s">
        <v>70</v>
      </c>
      <c r="AA3188" s="1" t="s">
        <v>70</v>
      </c>
      <c r="AB3188" s="1" t="s">
        <v>70</v>
      </c>
      <c r="AC3188" s="1" t="s">
        <v>69</v>
      </c>
      <c r="AD3188" s="1" t="s">
        <v>69</v>
      </c>
      <c r="AE3188" s="1" t="s">
        <v>69</v>
      </c>
      <c r="AF3188" s="1" t="s">
        <v>69</v>
      </c>
      <c r="AG3188" s="1" t="s">
        <v>69</v>
      </c>
      <c r="AH3188" s="1" t="s">
        <v>69</v>
      </c>
      <c r="AI3188" s="1" t="s">
        <v>69</v>
      </c>
      <c r="AJ3188" s="1" t="s">
        <v>69</v>
      </c>
      <c r="AK3188" s="1" t="s">
        <v>69</v>
      </c>
      <c r="AL3188" s="1" t="s">
        <v>69</v>
      </c>
      <c r="AM3188" s="1" t="s">
        <v>69</v>
      </c>
      <c r="AN3188" s="1" t="s">
        <v>70</v>
      </c>
      <c r="AO3188" s="1" t="s">
        <v>69</v>
      </c>
      <c r="AP3188" s="1" t="s">
        <v>70</v>
      </c>
      <c r="AQ3188" s="1" t="s">
        <v>70</v>
      </c>
      <c r="AR3188" s="1" t="s">
        <v>69</v>
      </c>
      <c r="AS3188" s="1" t="s">
        <v>69</v>
      </c>
      <c r="AT3188" s="1" t="s">
        <v>69</v>
      </c>
      <c r="AU3188" s="1" t="s">
        <v>69</v>
      </c>
      <c r="AV3188" s="1" t="s">
        <v>70</v>
      </c>
      <c r="AW3188" s="1" t="s">
        <v>70</v>
      </c>
      <c r="AX3188" s="1" t="s">
        <v>69</v>
      </c>
      <c r="AY3188" s="1" t="s">
        <v>70</v>
      </c>
      <c r="AZ3188" s="1" t="s">
        <v>69</v>
      </c>
      <c r="BA3188" s="1" t="s">
        <v>70</v>
      </c>
      <c r="BB3188" s="1" t="s">
        <v>70</v>
      </c>
      <c r="BC3188" s="1" t="s">
        <v>69</v>
      </c>
      <c r="BD3188" s="1" t="s">
        <v>70</v>
      </c>
      <c r="BE3188" s="1" t="s">
        <v>70</v>
      </c>
      <c r="BF3188" s="1" t="s">
        <v>69</v>
      </c>
      <c r="BG3188" s="3">
        <v>41712.535416666666</v>
      </c>
    </row>
    <row r="3189">
      <c r="A3189" s="1">
        <v>1009808.0</v>
      </c>
      <c r="B3189" s="1" t="s">
        <v>14681</v>
      </c>
      <c r="C3189" s="2" t="s">
        <v>14682</v>
      </c>
      <c r="D3189" s="2" t="s">
        <v>14683</v>
      </c>
      <c r="H3189" s="1" t="s">
        <v>14684</v>
      </c>
      <c r="I3189" s="1" t="s">
        <v>14685</v>
      </c>
      <c r="J3189" s="1" t="s">
        <v>748</v>
      </c>
      <c r="K3189" s="1" t="s">
        <v>488</v>
      </c>
      <c r="L3189" s="1">
        <v>1376.0</v>
      </c>
      <c r="M3189" s="1" t="s">
        <v>14686</v>
      </c>
      <c r="N3189" s="1" t="s">
        <v>68</v>
      </c>
      <c r="U3189" s="1">
        <v>-72.556099</v>
      </c>
      <c r="V3189" s="1">
        <v>42.609055</v>
      </c>
      <c r="X3189" s="1" t="s">
        <v>69</v>
      </c>
      <c r="Y3189" s="1" t="s">
        <v>69</v>
      </c>
      <c r="Z3189" s="1" t="s">
        <v>70</v>
      </c>
      <c r="AA3189" s="1" t="s">
        <v>69</v>
      </c>
      <c r="AB3189" s="1" t="s">
        <v>69</v>
      </c>
      <c r="AC3189" s="1" t="s">
        <v>80</v>
      </c>
      <c r="AD3189" s="1" t="s">
        <v>69</v>
      </c>
      <c r="AE3189" s="1" t="s">
        <v>70</v>
      </c>
      <c r="AF3189" s="1" t="s">
        <v>69</v>
      </c>
      <c r="AG3189" s="1" t="s">
        <v>69</v>
      </c>
      <c r="AH3189" s="1" t="s">
        <v>69</v>
      </c>
      <c r="AI3189" s="1" t="s">
        <v>70</v>
      </c>
      <c r="AJ3189" s="1" t="s">
        <v>69</v>
      </c>
      <c r="AK3189" s="1" t="s">
        <v>69</v>
      </c>
      <c r="AL3189" s="1" t="s">
        <v>69</v>
      </c>
      <c r="AM3189" s="1" t="s">
        <v>69</v>
      </c>
      <c r="AN3189" s="1" t="s">
        <v>69</v>
      </c>
      <c r="AO3189" s="1" t="s">
        <v>70</v>
      </c>
      <c r="AP3189" s="1" t="s">
        <v>70</v>
      </c>
      <c r="AQ3189" s="1" t="s">
        <v>70</v>
      </c>
      <c r="AR3189" s="1" t="s">
        <v>69</v>
      </c>
      <c r="AS3189" s="1" t="s">
        <v>70</v>
      </c>
      <c r="AT3189" s="1" t="s">
        <v>70</v>
      </c>
      <c r="AU3189" s="1" t="s">
        <v>69</v>
      </c>
      <c r="AV3189" s="1" t="s">
        <v>70</v>
      </c>
      <c r="AW3189" s="1" t="s">
        <v>70</v>
      </c>
      <c r="AX3189" s="1" t="s">
        <v>70</v>
      </c>
      <c r="AY3189" s="1" t="s">
        <v>70</v>
      </c>
      <c r="AZ3189" s="1" t="s">
        <v>69</v>
      </c>
      <c r="BA3189" s="1" t="s">
        <v>70</v>
      </c>
      <c r="BB3189" s="1" t="s">
        <v>70</v>
      </c>
      <c r="BC3189" s="1" t="s">
        <v>70</v>
      </c>
      <c r="BD3189" s="1" t="s">
        <v>70</v>
      </c>
      <c r="BE3189" s="1" t="s">
        <v>70</v>
      </c>
      <c r="BF3189" s="1" t="s">
        <v>70</v>
      </c>
      <c r="BG3189" s="3">
        <v>43313.56597222222</v>
      </c>
    </row>
    <row r="3190">
      <c r="A3190" s="1">
        <v>1012497.0</v>
      </c>
      <c r="B3190" s="1" t="s">
        <v>14687</v>
      </c>
      <c r="C3190" s="2" t="s">
        <v>14688</v>
      </c>
      <c r="D3190" s="2" t="s">
        <v>14689</v>
      </c>
      <c r="H3190" s="1" t="s">
        <v>14690</v>
      </c>
      <c r="I3190" s="1" t="s">
        <v>14678</v>
      </c>
      <c r="J3190" s="1" t="s">
        <v>1086</v>
      </c>
      <c r="K3190" s="1" t="s">
        <v>1256</v>
      </c>
      <c r="L3190" s="1">
        <v>59401.0</v>
      </c>
      <c r="M3190" s="1" t="s">
        <v>14691</v>
      </c>
      <c r="N3190" s="1" t="s">
        <v>205</v>
      </c>
      <c r="O3190" s="1" t="s">
        <v>14692</v>
      </c>
      <c r="P3190" s="1" t="s">
        <v>8363</v>
      </c>
      <c r="U3190" s="1">
        <v>-111.30679</v>
      </c>
      <c r="V3190" s="1">
        <v>47.505283</v>
      </c>
      <c r="X3190" s="1" t="s">
        <v>69</v>
      </c>
      <c r="Y3190" s="1" t="s">
        <v>70</v>
      </c>
      <c r="Z3190" s="1" t="s">
        <v>69</v>
      </c>
      <c r="AA3190" s="1" t="s">
        <v>70</v>
      </c>
      <c r="AB3190" s="1" t="s">
        <v>70</v>
      </c>
      <c r="AC3190" s="1" t="s">
        <v>69</v>
      </c>
      <c r="AD3190" s="1" t="s">
        <v>69</v>
      </c>
      <c r="AE3190" s="1" t="s">
        <v>70</v>
      </c>
      <c r="AF3190" s="1" t="s">
        <v>69</v>
      </c>
      <c r="AG3190" s="1" t="s">
        <v>69</v>
      </c>
      <c r="AH3190" s="1" t="s">
        <v>69</v>
      </c>
      <c r="AI3190" s="1" t="s">
        <v>70</v>
      </c>
      <c r="AJ3190" s="1" t="s">
        <v>69</v>
      </c>
      <c r="AK3190" s="1" t="s">
        <v>69</v>
      </c>
      <c r="AL3190" s="1" t="s">
        <v>69</v>
      </c>
      <c r="AM3190" s="1" t="s">
        <v>69</v>
      </c>
      <c r="AN3190" s="1" t="s">
        <v>69</v>
      </c>
      <c r="AO3190" s="1" t="s">
        <v>69</v>
      </c>
      <c r="AP3190" s="1" t="s">
        <v>70</v>
      </c>
      <c r="AQ3190" s="1" t="s">
        <v>69</v>
      </c>
      <c r="AR3190" s="1" t="s">
        <v>69</v>
      </c>
      <c r="AS3190" s="1" t="s">
        <v>69</v>
      </c>
      <c r="AT3190" s="1" t="s">
        <v>69</v>
      </c>
      <c r="AU3190" s="1" t="s">
        <v>69</v>
      </c>
      <c r="AV3190" s="1" t="s">
        <v>70</v>
      </c>
      <c r="AW3190" s="1" t="s">
        <v>70</v>
      </c>
      <c r="AX3190" s="1" t="s">
        <v>69</v>
      </c>
      <c r="AY3190" s="1" t="s">
        <v>70</v>
      </c>
      <c r="AZ3190" s="1" t="s">
        <v>69</v>
      </c>
      <c r="BA3190" s="1" t="s">
        <v>69</v>
      </c>
      <c r="BB3190" s="1" t="s">
        <v>70</v>
      </c>
      <c r="BC3190" s="1" t="s">
        <v>70</v>
      </c>
      <c r="BD3190" s="1" t="s">
        <v>69</v>
      </c>
      <c r="BE3190" s="1" t="s">
        <v>70</v>
      </c>
      <c r="BF3190" s="1" t="s">
        <v>69</v>
      </c>
      <c r="BG3190" s="3">
        <v>42567.024305555555</v>
      </c>
    </row>
    <row r="3191">
      <c r="A3191" s="1">
        <v>1007275.0</v>
      </c>
      <c r="B3191" s="1" t="s">
        <v>14693</v>
      </c>
      <c r="C3191" s="2" t="s">
        <v>14694</v>
      </c>
      <c r="H3191" s="1" t="s">
        <v>14695</v>
      </c>
      <c r="I3191" s="1" t="s">
        <v>4683</v>
      </c>
      <c r="J3191" s="1" t="s">
        <v>4683</v>
      </c>
      <c r="K3191" s="1" t="s">
        <v>311</v>
      </c>
      <c r="L3191" s="1">
        <v>21701.0</v>
      </c>
      <c r="M3191" s="1" t="s">
        <v>1490</v>
      </c>
      <c r="N3191" s="1" t="s">
        <v>814</v>
      </c>
      <c r="U3191" s="1">
        <v>-77.393394</v>
      </c>
      <c r="V3191" s="1">
        <v>39.410492</v>
      </c>
      <c r="W3191" s="1" t="s">
        <v>136</v>
      </c>
      <c r="X3191" s="1" t="s">
        <v>70</v>
      </c>
      <c r="Y3191" s="1" t="s">
        <v>69</v>
      </c>
      <c r="Z3191" s="1" t="s">
        <v>70</v>
      </c>
      <c r="AA3191" s="1" t="s">
        <v>70</v>
      </c>
      <c r="AB3191" s="1" t="s">
        <v>70</v>
      </c>
      <c r="AC3191" s="1" t="s">
        <v>80</v>
      </c>
      <c r="AD3191" s="1" t="s">
        <v>69</v>
      </c>
      <c r="AE3191" s="1" t="s">
        <v>69</v>
      </c>
      <c r="AF3191" s="1" t="s">
        <v>69</v>
      </c>
      <c r="AG3191" s="1" t="s">
        <v>70</v>
      </c>
      <c r="AH3191" s="1" t="s">
        <v>69</v>
      </c>
      <c r="AI3191" s="1" t="s">
        <v>69</v>
      </c>
      <c r="AJ3191" s="1" t="s">
        <v>69</v>
      </c>
      <c r="AK3191" s="1" t="s">
        <v>69</v>
      </c>
      <c r="AL3191" s="1" t="s">
        <v>69</v>
      </c>
      <c r="AM3191" s="1" t="s">
        <v>70</v>
      </c>
      <c r="AN3191" s="1" t="s">
        <v>70</v>
      </c>
      <c r="AO3191" s="1" t="s">
        <v>69</v>
      </c>
      <c r="AP3191" s="1" t="s">
        <v>69</v>
      </c>
      <c r="AQ3191" s="1" t="s">
        <v>70</v>
      </c>
      <c r="AR3191" s="1" t="s">
        <v>70</v>
      </c>
      <c r="AS3191" s="1" t="s">
        <v>70</v>
      </c>
      <c r="AT3191" s="1" t="s">
        <v>69</v>
      </c>
      <c r="AU3191" s="1" t="s">
        <v>70</v>
      </c>
      <c r="AV3191" s="1" t="s">
        <v>70</v>
      </c>
      <c r="AW3191" s="1" t="s">
        <v>69</v>
      </c>
      <c r="AX3191" s="1" t="s">
        <v>70</v>
      </c>
      <c r="AY3191" s="1" t="s">
        <v>70</v>
      </c>
      <c r="AZ3191" s="1" t="s">
        <v>70</v>
      </c>
      <c r="BA3191" s="1" t="s">
        <v>70</v>
      </c>
      <c r="BB3191" s="1" t="s">
        <v>70</v>
      </c>
      <c r="BC3191" s="1" t="s">
        <v>70</v>
      </c>
      <c r="BD3191" s="1" t="s">
        <v>70</v>
      </c>
      <c r="BE3191" s="1" t="s">
        <v>70</v>
      </c>
      <c r="BF3191" s="1" t="s">
        <v>70</v>
      </c>
      <c r="BG3191" s="3">
        <v>41036.47986111111</v>
      </c>
    </row>
    <row r="3192">
      <c r="A3192" s="1">
        <v>1000522.0</v>
      </c>
      <c r="B3192" s="1" t="s">
        <v>14696</v>
      </c>
      <c r="H3192" s="1" t="s">
        <v>14697</v>
      </c>
      <c r="I3192" s="1" t="s">
        <v>14698</v>
      </c>
      <c r="J3192" s="1" t="s">
        <v>1143</v>
      </c>
      <c r="K3192" s="1" t="s">
        <v>656</v>
      </c>
      <c r="L3192" s="1">
        <v>95035.0</v>
      </c>
      <c r="M3192" s="1" t="s">
        <v>3126</v>
      </c>
      <c r="N3192" s="1" t="s">
        <v>3912</v>
      </c>
      <c r="U3192" s="1">
        <v>-121.8969</v>
      </c>
      <c r="V3192" s="1">
        <v>37.411961</v>
      </c>
      <c r="W3192" s="1" t="s">
        <v>99</v>
      </c>
      <c r="X3192" s="1" t="s">
        <v>70</v>
      </c>
      <c r="Y3192" s="1" t="s">
        <v>69</v>
      </c>
      <c r="Z3192" s="1" t="s">
        <v>70</v>
      </c>
      <c r="AA3192" s="1" t="s">
        <v>69</v>
      </c>
      <c r="AB3192" s="1" t="s">
        <v>70</v>
      </c>
      <c r="AC3192" s="1" t="s">
        <v>69</v>
      </c>
      <c r="AD3192" s="1" t="s">
        <v>69</v>
      </c>
      <c r="AE3192" s="1" t="s">
        <v>70</v>
      </c>
      <c r="AF3192" s="1" t="s">
        <v>69</v>
      </c>
      <c r="AG3192" s="1" t="s">
        <v>69</v>
      </c>
      <c r="AH3192" s="1" t="s">
        <v>69</v>
      </c>
      <c r="AI3192" s="1" t="s">
        <v>69</v>
      </c>
      <c r="AJ3192" s="1" t="s">
        <v>69</v>
      </c>
      <c r="AK3192" s="1" t="s">
        <v>69</v>
      </c>
      <c r="AL3192" s="1" t="s">
        <v>69</v>
      </c>
      <c r="AM3192" s="1" t="s">
        <v>70</v>
      </c>
      <c r="AN3192" s="1" t="s">
        <v>70</v>
      </c>
      <c r="AO3192" s="1" t="s">
        <v>70</v>
      </c>
      <c r="AP3192" s="1" t="s">
        <v>70</v>
      </c>
      <c r="AQ3192" s="1" t="s">
        <v>69</v>
      </c>
      <c r="AR3192" s="1" t="s">
        <v>69</v>
      </c>
      <c r="AS3192" s="1" t="s">
        <v>69</v>
      </c>
      <c r="AT3192" s="1" t="s">
        <v>69</v>
      </c>
      <c r="AU3192" s="1" t="s">
        <v>70</v>
      </c>
      <c r="AV3192" s="1" t="s">
        <v>70</v>
      </c>
      <c r="AW3192" s="1" t="s">
        <v>70</v>
      </c>
      <c r="AX3192" s="1" t="s">
        <v>70</v>
      </c>
      <c r="AY3192" s="1" t="s">
        <v>70</v>
      </c>
      <c r="AZ3192" s="1" t="s">
        <v>70</v>
      </c>
      <c r="BA3192" s="1" t="s">
        <v>70</v>
      </c>
      <c r="BB3192" s="1" t="s">
        <v>70</v>
      </c>
      <c r="BC3192" s="1" t="s">
        <v>70</v>
      </c>
      <c r="BD3192" s="1" t="s">
        <v>70</v>
      </c>
      <c r="BE3192" s="1" t="s">
        <v>70</v>
      </c>
      <c r="BF3192" s="1" t="s">
        <v>70</v>
      </c>
      <c r="BG3192" s="3">
        <v>41029.677083333336</v>
      </c>
    </row>
    <row r="3193">
      <c r="A3193" s="1">
        <v>1006173.0</v>
      </c>
      <c r="B3193" s="1" t="s">
        <v>14699</v>
      </c>
      <c r="H3193" s="1" t="s">
        <v>14700</v>
      </c>
      <c r="I3193" s="1" t="s">
        <v>7767</v>
      </c>
      <c r="J3193" s="1" t="s">
        <v>848</v>
      </c>
      <c r="K3193" s="1" t="s">
        <v>1272</v>
      </c>
      <c r="L3193" s="1">
        <v>58104.0</v>
      </c>
      <c r="M3193" s="1" t="s">
        <v>1135</v>
      </c>
      <c r="N3193" s="1" t="s">
        <v>14701</v>
      </c>
      <c r="U3193" s="1">
        <v>-96.783401</v>
      </c>
      <c r="V3193" s="1">
        <v>46.871899</v>
      </c>
      <c r="W3193" s="1" t="s">
        <v>392</v>
      </c>
      <c r="X3193" s="1" t="s">
        <v>70</v>
      </c>
      <c r="Y3193" s="1" t="s">
        <v>70</v>
      </c>
      <c r="Z3193" s="1" t="s">
        <v>70</v>
      </c>
      <c r="AA3193" s="1" t="s">
        <v>70</v>
      </c>
      <c r="AB3193" s="1" t="s">
        <v>70</v>
      </c>
      <c r="AC3193" s="1" t="s">
        <v>80</v>
      </c>
      <c r="AD3193" s="1" t="s">
        <v>69</v>
      </c>
      <c r="AE3193" s="1" t="s">
        <v>70</v>
      </c>
      <c r="AF3193" s="1" t="s">
        <v>70</v>
      </c>
      <c r="AG3193" s="1" t="s">
        <v>69</v>
      </c>
      <c r="AH3193" s="1" t="s">
        <v>70</v>
      </c>
      <c r="AI3193" s="1" t="s">
        <v>70</v>
      </c>
      <c r="AJ3193" s="1" t="s">
        <v>70</v>
      </c>
      <c r="AK3193" s="1" t="s">
        <v>69</v>
      </c>
      <c r="AL3193" s="1" t="s">
        <v>70</v>
      </c>
      <c r="AM3193" s="1" t="s">
        <v>69</v>
      </c>
      <c r="AN3193" s="1" t="s">
        <v>70</v>
      </c>
      <c r="AO3193" s="1" t="s">
        <v>70</v>
      </c>
      <c r="AP3193" s="1" t="s">
        <v>70</v>
      </c>
      <c r="AQ3193" s="1" t="s">
        <v>70</v>
      </c>
      <c r="AR3193" s="1" t="s">
        <v>69</v>
      </c>
      <c r="AS3193" s="1" t="s">
        <v>70</v>
      </c>
      <c r="AT3193" s="1" t="s">
        <v>70</v>
      </c>
      <c r="AU3193" s="1" t="s">
        <v>70</v>
      </c>
      <c r="AV3193" s="1" t="s">
        <v>70</v>
      </c>
      <c r="AW3193" s="1" t="s">
        <v>70</v>
      </c>
      <c r="AX3193" s="1" t="s">
        <v>70</v>
      </c>
      <c r="AY3193" s="1" t="s">
        <v>70</v>
      </c>
      <c r="AZ3193" s="1" t="s">
        <v>70</v>
      </c>
      <c r="BA3193" s="1" t="s">
        <v>70</v>
      </c>
      <c r="BB3193" s="1" t="s">
        <v>70</v>
      </c>
      <c r="BC3193" s="1" t="s">
        <v>70</v>
      </c>
      <c r="BD3193" s="1" t="s">
        <v>70</v>
      </c>
      <c r="BE3193" s="1" t="s">
        <v>70</v>
      </c>
      <c r="BF3193" s="1" t="s">
        <v>70</v>
      </c>
      <c r="BG3193" s="3">
        <v>40638.37569444445</v>
      </c>
    </row>
    <row r="3194">
      <c r="A3194" s="1">
        <v>1011601.0</v>
      </c>
      <c r="B3194" s="1" t="s">
        <v>14702</v>
      </c>
      <c r="C3194" s="2" t="s">
        <v>14703</v>
      </c>
      <c r="D3194" s="2" t="s">
        <v>14704</v>
      </c>
      <c r="H3194" s="1" t="s">
        <v>14705</v>
      </c>
      <c r="I3194" s="1" t="s">
        <v>14706</v>
      </c>
      <c r="J3194" s="1" t="s">
        <v>2620</v>
      </c>
      <c r="K3194" s="1" t="s">
        <v>96</v>
      </c>
      <c r="L3194" s="1">
        <v>13027.0</v>
      </c>
      <c r="M3194" s="1" t="s">
        <v>9537</v>
      </c>
      <c r="N3194" s="1" t="s">
        <v>1105</v>
      </c>
      <c r="U3194" s="1">
        <v>-76.321899</v>
      </c>
      <c r="V3194" s="1">
        <v>43.156448</v>
      </c>
      <c r="X3194" s="1" t="s">
        <v>69</v>
      </c>
      <c r="Y3194" s="1" t="s">
        <v>70</v>
      </c>
      <c r="Z3194" s="1" t="s">
        <v>70</v>
      </c>
      <c r="AA3194" s="1" t="s">
        <v>70</v>
      </c>
      <c r="AB3194" s="1" t="s">
        <v>70</v>
      </c>
      <c r="AC3194" s="1" t="s">
        <v>69</v>
      </c>
      <c r="AD3194" s="1" t="s">
        <v>69</v>
      </c>
      <c r="AE3194" s="1" t="s">
        <v>69</v>
      </c>
      <c r="AF3194" s="1" t="s">
        <v>69</v>
      </c>
      <c r="AG3194" s="1" t="s">
        <v>70</v>
      </c>
      <c r="AH3194" s="1" t="s">
        <v>69</v>
      </c>
      <c r="AI3194" s="1" t="s">
        <v>70</v>
      </c>
      <c r="AJ3194" s="1" t="s">
        <v>69</v>
      </c>
      <c r="AK3194" s="1" t="s">
        <v>69</v>
      </c>
      <c r="AL3194" s="1" t="s">
        <v>69</v>
      </c>
      <c r="AM3194" s="1" t="s">
        <v>69</v>
      </c>
      <c r="AN3194" s="1" t="s">
        <v>69</v>
      </c>
      <c r="AO3194" s="1" t="s">
        <v>69</v>
      </c>
      <c r="AP3194" s="1" t="s">
        <v>70</v>
      </c>
      <c r="AQ3194" s="1" t="s">
        <v>69</v>
      </c>
      <c r="AR3194" s="1" t="s">
        <v>69</v>
      </c>
      <c r="AS3194" s="1" t="s">
        <v>69</v>
      </c>
      <c r="AT3194" s="1" t="s">
        <v>69</v>
      </c>
      <c r="AU3194" s="1" t="s">
        <v>69</v>
      </c>
      <c r="AV3194" s="1" t="s">
        <v>70</v>
      </c>
      <c r="AW3194" s="1" t="s">
        <v>69</v>
      </c>
      <c r="AX3194" s="1" t="s">
        <v>69</v>
      </c>
      <c r="AY3194" s="1" t="s">
        <v>69</v>
      </c>
      <c r="AZ3194" s="1" t="s">
        <v>69</v>
      </c>
      <c r="BA3194" s="1" t="s">
        <v>69</v>
      </c>
      <c r="BB3194" s="1" t="s">
        <v>70</v>
      </c>
      <c r="BC3194" s="1" t="s">
        <v>70</v>
      </c>
      <c r="BD3194" s="1" t="s">
        <v>69</v>
      </c>
      <c r="BE3194" s="1" t="s">
        <v>70</v>
      </c>
      <c r="BF3194" s="1" t="s">
        <v>70</v>
      </c>
      <c r="BG3194" s="3">
        <v>42219.46597222222</v>
      </c>
    </row>
    <row r="3195">
      <c r="A3195" s="1">
        <v>1011602.0</v>
      </c>
      <c r="B3195" s="1" t="s">
        <v>14707</v>
      </c>
      <c r="C3195" s="2" t="s">
        <v>14703</v>
      </c>
      <c r="D3195" s="2" t="s">
        <v>14704</v>
      </c>
      <c r="H3195" s="1" t="s">
        <v>14708</v>
      </c>
      <c r="I3195" s="1" t="s">
        <v>14709</v>
      </c>
      <c r="J3195" s="1" t="s">
        <v>2620</v>
      </c>
      <c r="K3195" s="1" t="s">
        <v>96</v>
      </c>
      <c r="L3195" s="1">
        <v>13219.0</v>
      </c>
      <c r="M3195" s="1" t="s">
        <v>11594</v>
      </c>
      <c r="N3195" s="1" t="s">
        <v>339</v>
      </c>
      <c r="U3195" s="1">
        <v>-76.248047</v>
      </c>
      <c r="V3195" s="1">
        <v>43.044781</v>
      </c>
      <c r="X3195" s="1" t="s">
        <v>69</v>
      </c>
      <c r="Y3195" s="1" t="s">
        <v>70</v>
      </c>
      <c r="Z3195" s="1" t="s">
        <v>70</v>
      </c>
      <c r="AA3195" s="1" t="s">
        <v>70</v>
      </c>
      <c r="AB3195" s="1" t="s">
        <v>70</v>
      </c>
      <c r="AC3195" s="1" t="s">
        <v>69</v>
      </c>
      <c r="AD3195" s="1" t="s">
        <v>69</v>
      </c>
      <c r="AE3195" s="1" t="s">
        <v>69</v>
      </c>
      <c r="AF3195" s="1" t="s">
        <v>69</v>
      </c>
      <c r="AG3195" s="1" t="s">
        <v>70</v>
      </c>
      <c r="AH3195" s="1" t="s">
        <v>69</v>
      </c>
      <c r="AI3195" s="1" t="s">
        <v>70</v>
      </c>
      <c r="AJ3195" s="1" t="s">
        <v>69</v>
      </c>
      <c r="AK3195" s="1" t="s">
        <v>69</v>
      </c>
      <c r="AL3195" s="1" t="s">
        <v>69</v>
      </c>
      <c r="AM3195" s="1" t="s">
        <v>69</v>
      </c>
      <c r="AN3195" s="1" t="s">
        <v>69</v>
      </c>
      <c r="AO3195" s="1" t="s">
        <v>69</v>
      </c>
      <c r="AP3195" s="1" t="s">
        <v>70</v>
      </c>
      <c r="AQ3195" s="1" t="s">
        <v>69</v>
      </c>
      <c r="AR3195" s="1" t="s">
        <v>69</v>
      </c>
      <c r="AS3195" s="1" t="s">
        <v>69</v>
      </c>
      <c r="AT3195" s="1" t="s">
        <v>69</v>
      </c>
      <c r="AU3195" s="1" t="s">
        <v>69</v>
      </c>
      <c r="AV3195" s="1" t="s">
        <v>70</v>
      </c>
      <c r="AW3195" s="1" t="s">
        <v>69</v>
      </c>
      <c r="AX3195" s="1" t="s">
        <v>69</v>
      </c>
      <c r="AY3195" s="1" t="s">
        <v>69</v>
      </c>
      <c r="AZ3195" s="1" t="s">
        <v>69</v>
      </c>
      <c r="BA3195" s="1" t="s">
        <v>69</v>
      </c>
      <c r="BB3195" s="1" t="s">
        <v>70</v>
      </c>
      <c r="BC3195" s="1" t="s">
        <v>70</v>
      </c>
      <c r="BD3195" s="1" t="s">
        <v>69</v>
      </c>
      <c r="BE3195" s="1" t="s">
        <v>70</v>
      </c>
      <c r="BF3195" s="1" t="s">
        <v>70</v>
      </c>
      <c r="BG3195" s="3">
        <v>42219.47430555556</v>
      </c>
    </row>
    <row r="3196">
      <c r="A3196" s="1">
        <v>1010196.0</v>
      </c>
      <c r="B3196" s="1" t="s">
        <v>14710</v>
      </c>
      <c r="H3196" s="1" t="s">
        <v>14711</v>
      </c>
      <c r="I3196" s="1" t="s">
        <v>14712</v>
      </c>
      <c r="J3196" s="1" t="s">
        <v>1051</v>
      </c>
      <c r="K3196" s="1" t="s">
        <v>96</v>
      </c>
      <c r="L3196" s="1">
        <v>11713.0</v>
      </c>
      <c r="M3196" s="1" t="s">
        <v>14713</v>
      </c>
      <c r="N3196" s="1" t="s">
        <v>13349</v>
      </c>
      <c r="U3196" s="1">
        <v>-72.94828</v>
      </c>
      <c r="V3196" s="1">
        <v>40.775185</v>
      </c>
      <c r="W3196" s="1" t="s">
        <v>99</v>
      </c>
      <c r="X3196" s="1" t="s">
        <v>70</v>
      </c>
      <c r="Y3196" s="1" t="s">
        <v>69</v>
      </c>
      <c r="Z3196" s="1" t="s">
        <v>69</v>
      </c>
      <c r="AA3196" s="1" t="s">
        <v>69</v>
      </c>
      <c r="AB3196" s="1" t="s">
        <v>69</v>
      </c>
      <c r="AC3196" s="1" t="s">
        <v>80</v>
      </c>
      <c r="AD3196" s="1" t="s">
        <v>70</v>
      </c>
      <c r="AE3196" s="1" t="s">
        <v>70</v>
      </c>
      <c r="AF3196" s="1" t="s">
        <v>70</v>
      </c>
      <c r="AG3196" s="1" t="s">
        <v>70</v>
      </c>
      <c r="AH3196" s="1" t="s">
        <v>70</v>
      </c>
      <c r="AI3196" s="1" t="s">
        <v>70</v>
      </c>
      <c r="AJ3196" s="1" t="s">
        <v>70</v>
      </c>
      <c r="AK3196" s="1" t="s">
        <v>69</v>
      </c>
      <c r="AL3196" s="1" t="s">
        <v>70</v>
      </c>
      <c r="AM3196" s="1" t="s">
        <v>70</v>
      </c>
      <c r="AN3196" s="1" t="s">
        <v>70</v>
      </c>
      <c r="AO3196" s="1" t="s">
        <v>70</v>
      </c>
      <c r="AP3196" s="1" t="s">
        <v>70</v>
      </c>
      <c r="AQ3196" s="1" t="s">
        <v>70</v>
      </c>
      <c r="AR3196" s="1" t="s">
        <v>70</v>
      </c>
      <c r="AS3196" s="1" t="s">
        <v>70</v>
      </c>
      <c r="AT3196" s="1" t="s">
        <v>70</v>
      </c>
      <c r="AU3196" s="1" t="s">
        <v>70</v>
      </c>
      <c r="AV3196" s="1" t="s">
        <v>70</v>
      </c>
      <c r="AW3196" s="1" t="s">
        <v>70</v>
      </c>
      <c r="AX3196" s="1" t="s">
        <v>70</v>
      </c>
      <c r="AY3196" s="1" t="s">
        <v>70</v>
      </c>
      <c r="AZ3196" s="1" t="s">
        <v>69</v>
      </c>
      <c r="BA3196" s="1" t="s">
        <v>70</v>
      </c>
      <c r="BB3196" s="1" t="s">
        <v>70</v>
      </c>
      <c r="BC3196" s="1" t="s">
        <v>70</v>
      </c>
      <c r="BD3196" s="1" t="s">
        <v>70</v>
      </c>
      <c r="BE3196" s="1" t="s">
        <v>70</v>
      </c>
      <c r="BF3196" s="1" t="s">
        <v>70</v>
      </c>
      <c r="BG3196" s="3">
        <v>41781.54375</v>
      </c>
    </row>
    <row r="3197">
      <c r="A3197" s="1">
        <v>1003904.0</v>
      </c>
      <c r="B3197" s="1" t="s">
        <v>14714</v>
      </c>
      <c r="H3197" s="1" t="s">
        <v>14715</v>
      </c>
      <c r="I3197" s="1" t="s">
        <v>14716</v>
      </c>
      <c r="J3197" s="1" t="s">
        <v>3713</v>
      </c>
      <c r="K3197" s="1" t="s">
        <v>460</v>
      </c>
      <c r="L3197" s="1">
        <v>57430.0</v>
      </c>
      <c r="M3197" s="1" t="s">
        <v>14717</v>
      </c>
      <c r="N3197" s="1" t="s">
        <v>671</v>
      </c>
      <c r="U3197" s="1">
        <v>-97.75457</v>
      </c>
      <c r="V3197" s="1">
        <v>45.795731</v>
      </c>
      <c r="W3197" s="1" t="s">
        <v>392</v>
      </c>
      <c r="X3197" s="1" t="s">
        <v>70</v>
      </c>
      <c r="Y3197" s="1" t="s">
        <v>70</v>
      </c>
      <c r="Z3197" s="1" t="s">
        <v>70</v>
      </c>
      <c r="AA3197" s="1" t="s">
        <v>70</v>
      </c>
      <c r="AB3197" s="1" t="s">
        <v>70</v>
      </c>
      <c r="AC3197" s="1" t="s">
        <v>70</v>
      </c>
      <c r="AD3197" s="1" t="s">
        <v>69</v>
      </c>
      <c r="AE3197" s="1" t="s">
        <v>70</v>
      </c>
      <c r="AF3197" s="1" t="s">
        <v>69</v>
      </c>
      <c r="AG3197" s="1" t="s">
        <v>69</v>
      </c>
      <c r="AH3197" s="1" t="s">
        <v>69</v>
      </c>
      <c r="AI3197" s="1" t="s">
        <v>70</v>
      </c>
      <c r="AJ3197" s="1" t="s">
        <v>69</v>
      </c>
      <c r="AK3197" s="1" t="s">
        <v>69</v>
      </c>
      <c r="AL3197" s="1" t="s">
        <v>69</v>
      </c>
      <c r="AM3197" s="1" t="s">
        <v>69</v>
      </c>
      <c r="AN3197" s="1" t="s">
        <v>70</v>
      </c>
      <c r="AO3197" s="1" t="s">
        <v>70</v>
      </c>
      <c r="AP3197" s="1" t="s">
        <v>70</v>
      </c>
      <c r="AQ3197" s="1" t="s">
        <v>70</v>
      </c>
      <c r="AR3197" s="1" t="s">
        <v>70</v>
      </c>
      <c r="AS3197" s="1" t="s">
        <v>70</v>
      </c>
      <c r="AT3197" s="1" t="s">
        <v>70</v>
      </c>
      <c r="AU3197" s="1" t="s">
        <v>69</v>
      </c>
      <c r="AV3197" s="1" t="s">
        <v>70</v>
      </c>
      <c r="AW3197" s="1" t="s">
        <v>70</v>
      </c>
      <c r="AX3197" s="1" t="s">
        <v>70</v>
      </c>
      <c r="AY3197" s="1" t="s">
        <v>70</v>
      </c>
      <c r="AZ3197" s="1" t="s">
        <v>69</v>
      </c>
      <c r="BA3197" s="1" t="s">
        <v>70</v>
      </c>
      <c r="BB3197" s="1" t="s">
        <v>70</v>
      </c>
      <c r="BC3197" s="1" t="s">
        <v>70</v>
      </c>
      <c r="BD3197" s="1" t="s">
        <v>70</v>
      </c>
      <c r="BE3197" s="1" t="s">
        <v>70</v>
      </c>
      <c r="BF3197" s="1" t="s">
        <v>70</v>
      </c>
      <c r="BG3197" s="3">
        <v>41729.66458333333</v>
      </c>
    </row>
    <row r="3198">
      <c r="A3198" s="1">
        <v>1018469.0</v>
      </c>
      <c r="B3198" s="1" t="s">
        <v>14718</v>
      </c>
      <c r="C3198" s="2" t="s">
        <v>14719</v>
      </c>
      <c r="D3198" s="2" t="s">
        <v>14720</v>
      </c>
      <c r="H3198" s="1" t="s">
        <v>14721</v>
      </c>
      <c r="I3198" s="1" t="s">
        <v>14722</v>
      </c>
      <c r="J3198" s="1" t="s">
        <v>1817</v>
      </c>
      <c r="K3198" s="1" t="s">
        <v>64</v>
      </c>
      <c r="L3198" s="1">
        <v>5101.0</v>
      </c>
      <c r="M3198" s="1" t="s">
        <v>1935</v>
      </c>
      <c r="N3198" s="1" t="s">
        <v>1694</v>
      </c>
      <c r="U3198" s="1">
        <v>-72.444557</v>
      </c>
      <c r="V3198" s="1">
        <v>43.132629</v>
      </c>
      <c r="X3198" s="1" t="s">
        <v>69</v>
      </c>
      <c r="Y3198" s="1" t="s">
        <v>69</v>
      </c>
      <c r="Z3198" s="1" t="s">
        <v>70</v>
      </c>
      <c r="AA3198" s="1" t="s">
        <v>70</v>
      </c>
      <c r="AB3198" s="1" t="s">
        <v>69</v>
      </c>
      <c r="AC3198" s="1" t="s">
        <v>69</v>
      </c>
      <c r="AD3198" s="1" t="s">
        <v>69</v>
      </c>
      <c r="AE3198" s="1" t="s">
        <v>69</v>
      </c>
      <c r="AF3198" s="1" t="s">
        <v>69</v>
      </c>
      <c r="AG3198" s="1" t="s">
        <v>69</v>
      </c>
      <c r="AH3198" s="1" t="s">
        <v>69</v>
      </c>
      <c r="AI3198" s="1" t="s">
        <v>70</v>
      </c>
      <c r="AJ3198" s="1" t="s">
        <v>69</v>
      </c>
      <c r="AK3198" s="1" t="s">
        <v>69</v>
      </c>
      <c r="AL3198" s="1" t="s">
        <v>70</v>
      </c>
      <c r="AM3198" s="1" t="s">
        <v>69</v>
      </c>
      <c r="AN3198" s="1" t="s">
        <v>69</v>
      </c>
      <c r="AO3198" s="1" t="s">
        <v>70</v>
      </c>
      <c r="AP3198" s="1" t="s">
        <v>70</v>
      </c>
      <c r="AQ3198" s="1" t="s">
        <v>70</v>
      </c>
      <c r="AR3198" s="1" t="s">
        <v>69</v>
      </c>
      <c r="AS3198" s="1" t="s">
        <v>70</v>
      </c>
      <c r="AT3198" s="1" t="s">
        <v>69</v>
      </c>
      <c r="AU3198" s="1" t="s">
        <v>69</v>
      </c>
      <c r="AV3198" s="1" t="s">
        <v>70</v>
      </c>
      <c r="AW3198" s="1" t="s">
        <v>69</v>
      </c>
      <c r="AX3198" s="1" t="s">
        <v>70</v>
      </c>
      <c r="AY3198" s="1" t="s">
        <v>70</v>
      </c>
      <c r="AZ3198" s="1" t="s">
        <v>69</v>
      </c>
      <c r="BA3198" s="1" t="s">
        <v>70</v>
      </c>
      <c r="BB3198" s="1" t="s">
        <v>69</v>
      </c>
      <c r="BC3198" s="1" t="s">
        <v>70</v>
      </c>
      <c r="BD3198" s="1" t="s">
        <v>70</v>
      </c>
      <c r="BE3198" s="1" t="s">
        <v>70</v>
      </c>
      <c r="BF3198" s="1" t="s">
        <v>69</v>
      </c>
      <c r="BG3198" s="3">
        <v>42915.49097222222</v>
      </c>
    </row>
    <row r="3199">
      <c r="A3199" s="1">
        <v>1006084.0</v>
      </c>
      <c r="B3199" s="1" t="s">
        <v>14723</v>
      </c>
      <c r="D3199" s="2" t="s">
        <v>14724</v>
      </c>
      <c r="H3199" s="1" t="s">
        <v>14725</v>
      </c>
      <c r="I3199" s="1" t="s">
        <v>14375</v>
      </c>
      <c r="J3199" s="1" t="s">
        <v>628</v>
      </c>
      <c r="K3199" s="1" t="s">
        <v>520</v>
      </c>
      <c r="L3199" s="1">
        <v>4038.0</v>
      </c>
      <c r="M3199" s="1" t="s">
        <v>849</v>
      </c>
      <c r="N3199" s="1" t="s">
        <v>1469</v>
      </c>
      <c r="U3199" s="1">
        <v>-70.441544</v>
      </c>
      <c r="V3199" s="1">
        <v>43.676956</v>
      </c>
      <c r="W3199" s="1" t="s">
        <v>392</v>
      </c>
      <c r="X3199" s="1" t="s">
        <v>69</v>
      </c>
      <c r="Y3199" s="1" t="s">
        <v>70</v>
      </c>
      <c r="Z3199" s="1" t="s">
        <v>70</v>
      </c>
      <c r="AA3199" s="1" t="s">
        <v>70</v>
      </c>
      <c r="AB3199" s="1" t="s">
        <v>70</v>
      </c>
      <c r="AC3199" s="1" t="s">
        <v>69</v>
      </c>
      <c r="AD3199" s="1" t="s">
        <v>69</v>
      </c>
      <c r="AE3199" s="1" t="s">
        <v>69</v>
      </c>
      <c r="AF3199" s="1" t="s">
        <v>70</v>
      </c>
      <c r="AG3199" s="1" t="s">
        <v>69</v>
      </c>
      <c r="AH3199" s="1" t="s">
        <v>69</v>
      </c>
      <c r="AI3199" s="1" t="s">
        <v>70</v>
      </c>
      <c r="AJ3199" s="1" t="s">
        <v>69</v>
      </c>
      <c r="AK3199" s="1" t="s">
        <v>69</v>
      </c>
      <c r="AL3199" s="1" t="s">
        <v>70</v>
      </c>
      <c r="AM3199" s="1" t="s">
        <v>69</v>
      </c>
      <c r="AN3199" s="1" t="s">
        <v>69</v>
      </c>
      <c r="AO3199" s="1" t="s">
        <v>69</v>
      </c>
      <c r="AP3199" s="1" t="s">
        <v>70</v>
      </c>
      <c r="AQ3199" s="1" t="s">
        <v>70</v>
      </c>
      <c r="AR3199" s="1" t="s">
        <v>69</v>
      </c>
      <c r="AS3199" s="1" t="s">
        <v>70</v>
      </c>
      <c r="AT3199" s="1" t="s">
        <v>70</v>
      </c>
      <c r="AU3199" s="1" t="s">
        <v>69</v>
      </c>
      <c r="AV3199" s="1" t="s">
        <v>70</v>
      </c>
      <c r="AW3199" s="1" t="s">
        <v>70</v>
      </c>
      <c r="AX3199" s="1" t="s">
        <v>69</v>
      </c>
      <c r="AY3199" s="1" t="s">
        <v>70</v>
      </c>
      <c r="AZ3199" s="1" t="s">
        <v>69</v>
      </c>
      <c r="BA3199" s="1" t="s">
        <v>70</v>
      </c>
      <c r="BB3199" s="1" t="s">
        <v>70</v>
      </c>
      <c r="BC3199" s="1" t="s">
        <v>70</v>
      </c>
      <c r="BD3199" s="1" t="s">
        <v>70</v>
      </c>
      <c r="BE3199" s="1" t="s">
        <v>70</v>
      </c>
      <c r="BF3199" s="1" t="s">
        <v>70</v>
      </c>
      <c r="BG3199" s="3">
        <v>41711.697916666664</v>
      </c>
    </row>
    <row r="3200">
      <c r="A3200" s="1">
        <v>1010084.0</v>
      </c>
      <c r="B3200" s="1" t="s">
        <v>14726</v>
      </c>
      <c r="C3200" s="2" t="s">
        <v>14727</v>
      </c>
      <c r="D3200" s="2" t="s">
        <v>14728</v>
      </c>
      <c r="H3200" s="1" t="s">
        <v>14729</v>
      </c>
      <c r="I3200" s="1" t="s">
        <v>14730</v>
      </c>
      <c r="J3200" s="1" t="s">
        <v>14731</v>
      </c>
      <c r="K3200" s="1" t="s">
        <v>133</v>
      </c>
      <c r="L3200" s="1">
        <v>98532.0</v>
      </c>
      <c r="M3200" s="1" t="s">
        <v>9233</v>
      </c>
      <c r="N3200" s="1" t="s">
        <v>577</v>
      </c>
      <c r="U3200" s="1">
        <v>-122.97013</v>
      </c>
      <c r="V3200" s="1">
        <v>46.665081</v>
      </c>
      <c r="X3200" s="1" t="s">
        <v>69</v>
      </c>
      <c r="Y3200" s="1" t="s">
        <v>69</v>
      </c>
      <c r="Z3200" s="1" t="s">
        <v>69</v>
      </c>
      <c r="AA3200" s="1" t="s">
        <v>69</v>
      </c>
      <c r="AB3200" s="1" t="s">
        <v>69</v>
      </c>
      <c r="AC3200" s="1" t="s">
        <v>69</v>
      </c>
      <c r="AD3200" s="1" t="s">
        <v>69</v>
      </c>
      <c r="AE3200" s="1" t="s">
        <v>69</v>
      </c>
      <c r="AF3200" s="1" t="s">
        <v>70</v>
      </c>
      <c r="AG3200" s="1" t="s">
        <v>69</v>
      </c>
      <c r="AH3200" s="1" t="s">
        <v>69</v>
      </c>
      <c r="AI3200" s="1" t="s">
        <v>70</v>
      </c>
      <c r="AJ3200" s="1" t="s">
        <v>69</v>
      </c>
      <c r="AK3200" s="1" t="s">
        <v>69</v>
      </c>
      <c r="AL3200" s="1" t="s">
        <v>69</v>
      </c>
      <c r="AM3200" s="1" t="s">
        <v>69</v>
      </c>
      <c r="AN3200" s="1" t="s">
        <v>70</v>
      </c>
      <c r="AO3200" s="1" t="s">
        <v>70</v>
      </c>
      <c r="AP3200" s="1" t="s">
        <v>70</v>
      </c>
      <c r="AQ3200" s="1" t="s">
        <v>70</v>
      </c>
      <c r="AR3200" s="1" t="s">
        <v>69</v>
      </c>
      <c r="AS3200" s="1" t="s">
        <v>69</v>
      </c>
      <c r="AT3200" s="1" t="s">
        <v>69</v>
      </c>
      <c r="AU3200" s="1" t="s">
        <v>69</v>
      </c>
      <c r="AV3200" s="1" t="s">
        <v>69</v>
      </c>
      <c r="AW3200" s="1" t="s">
        <v>70</v>
      </c>
      <c r="AX3200" s="1" t="s">
        <v>70</v>
      </c>
      <c r="AY3200" s="1" t="s">
        <v>70</v>
      </c>
      <c r="AZ3200" s="1" t="s">
        <v>69</v>
      </c>
      <c r="BA3200" s="1" t="s">
        <v>70</v>
      </c>
      <c r="BB3200" s="1" t="s">
        <v>70</v>
      </c>
      <c r="BC3200" s="1" t="s">
        <v>70</v>
      </c>
      <c r="BD3200" s="1" t="s">
        <v>70</v>
      </c>
      <c r="BE3200" s="1" t="s">
        <v>70</v>
      </c>
      <c r="BF3200" s="1" t="s">
        <v>70</v>
      </c>
      <c r="BG3200" s="3">
        <v>42548.725</v>
      </c>
    </row>
    <row r="3201">
      <c r="A3201" s="1">
        <v>1018088.0</v>
      </c>
      <c r="B3201" s="1" t="s">
        <v>14732</v>
      </c>
      <c r="C3201" s="2" t="s">
        <v>14733</v>
      </c>
      <c r="D3201" s="2" t="s">
        <v>14734</v>
      </c>
      <c r="H3201" s="1" t="s">
        <v>14735</v>
      </c>
      <c r="I3201" s="1" t="s">
        <v>14736</v>
      </c>
      <c r="J3201" s="1" t="s">
        <v>14737</v>
      </c>
      <c r="K3201" s="1" t="s">
        <v>91</v>
      </c>
      <c r="L3201" s="1">
        <v>65775.0</v>
      </c>
      <c r="M3201" s="1" t="s">
        <v>14738</v>
      </c>
      <c r="N3201" s="1" t="s">
        <v>14739</v>
      </c>
      <c r="U3201" s="1">
        <v>-91.875504</v>
      </c>
      <c r="V3201" s="1">
        <v>36.713406</v>
      </c>
      <c r="X3201" s="1" t="s">
        <v>69</v>
      </c>
      <c r="Y3201" s="1" t="s">
        <v>70</v>
      </c>
      <c r="Z3201" s="1" t="s">
        <v>70</v>
      </c>
      <c r="AA3201" s="1" t="s">
        <v>70</v>
      </c>
      <c r="AB3201" s="1" t="s">
        <v>69</v>
      </c>
      <c r="AC3201" s="1" t="s">
        <v>80</v>
      </c>
      <c r="AD3201" s="1" t="s">
        <v>69</v>
      </c>
      <c r="AE3201" s="1" t="s">
        <v>69</v>
      </c>
      <c r="AF3201" s="1" t="s">
        <v>69</v>
      </c>
      <c r="AG3201" s="1" t="s">
        <v>69</v>
      </c>
      <c r="AH3201" s="1" t="s">
        <v>69</v>
      </c>
      <c r="AI3201" s="1" t="s">
        <v>70</v>
      </c>
      <c r="AJ3201" s="1" t="s">
        <v>69</v>
      </c>
      <c r="AK3201" s="1" t="s">
        <v>69</v>
      </c>
      <c r="AL3201" s="1" t="s">
        <v>69</v>
      </c>
      <c r="AM3201" s="1" t="s">
        <v>69</v>
      </c>
      <c r="AN3201" s="1" t="s">
        <v>70</v>
      </c>
      <c r="AO3201" s="1" t="s">
        <v>69</v>
      </c>
      <c r="AP3201" s="1" t="s">
        <v>70</v>
      </c>
      <c r="AQ3201" s="1" t="s">
        <v>70</v>
      </c>
      <c r="AR3201" s="1" t="s">
        <v>69</v>
      </c>
      <c r="AS3201" s="1" t="s">
        <v>69</v>
      </c>
      <c r="AT3201" s="1" t="s">
        <v>69</v>
      </c>
      <c r="AU3201" s="1" t="s">
        <v>69</v>
      </c>
      <c r="AV3201" s="1" t="s">
        <v>69</v>
      </c>
      <c r="AW3201" s="1" t="s">
        <v>70</v>
      </c>
      <c r="AX3201" s="1" t="s">
        <v>70</v>
      </c>
      <c r="AY3201" s="1" t="s">
        <v>70</v>
      </c>
      <c r="AZ3201" s="1" t="s">
        <v>69</v>
      </c>
      <c r="BA3201" s="1" t="s">
        <v>70</v>
      </c>
      <c r="BB3201" s="1" t="s">
        <v>69</v>
      </c>
      <c r="BC3201" s="1" t="s">
        <v>70</v>
      </c>
      <c r="BD3201" s="1" t="s">
        <v>70</v>
      </c>
      <c r="BE3201" s="1" t="s">
        <v>70</v>
      </c>
      <c r="BF3201" s="1" t="s">
        <v>70</v>
      </c>
      <c r="BG3201" s="3">
        <v>42906.45138888889</v>
      </c>
    </row>
    <row r="3202">
      <c r="A3202" s="1">
        <v>1004065.0</v>
      </c>
      <c r="B3202" s="1" t="s">
        <v>14740</v>
      </c>
      <c r="H3202" s="1" t="s">
        <v>14741</v>
      </c>
      <c r="I3202" s="1" t="s">
        <v>7270</v>
      </c>
      <c r="J3202" s="1" t="s">
        <v>1195</v>
      </c>
      <c r="K3202" s="1" t="s">
        <v>91</v>
      </c>
      <c r="L3202" s="1">
        <v>65613.0</v>
      </c>
      <c r="M3202" s="1" t="s">
        <v>14033</v>
      </c>
      <c r="N3202" s="1" t="s">
        <v>14742</v>
      </c>
      <c r="U3202" s="1">
        <v>-93.434731</v>
      </c>
      <c r="V3202" s="1">
        <v>37.605289</v>
      </c>
      <c r="W3202" s="1" t="s">
        <v>136</v>
      </c>
      <c r="X3202" s="1" t="s">
        <v>69</v>
      </c>
      <c r="Y3202" s="1" t="s">
        <v>70</v>
      </c>
      <c r="Z3202" s="1" t="s">
        <v>70</v>
      </c>
      <c r="AA3202" s="1" t="s">
        <v>70</v>
      </c>
      <c r="AB3202" s="1" t="s">
        <v>69</v>
      </c>
      <c r="AC3202" s="1" t="s">
        <v>70</v>
      </c>
      <c r="AD3202" s="1" t="s">
        <v>69</v>
      </c>
      <c r="AE3202" s="1" t="s">
        <v>70</v>
      </c>
      <c r="AF3202" s="1" t="s">
        <v>70</v>
      </c>
      <c r="AG3202" s="1" t="s">
        <v>69</v>
      </c>
      <c r="AH3202" s="1" t="s">
        <v>69</v>
      </c>
      <c r="AI3202" s="1" t="s">
        <v>70</v>
      </c>
      <c r="AJ3202" s="1" t="s">
        <v>69</v>
      </c>
      <c r="AK3202" s="1" t="s">
        <v>69</v>
      </c>
      <c r="AL3202" s="1" t="s">
        <v>69</v>
      </c>
      <c r="AM3202" s="1" t="s">
        <v>69</v>
      </c>
      <c r="AN3202" s="1" t="s">
        <v>70</v>
      </c>
      <c r="AO3202" s="1" t="s">
        <v>69</v>
      </c>
      <c r="AP3202" s="1" t="s">
        <v>69</v>
      </c>
      <c r="AQ3202" s="1" t="s">
        <v>69</v>
      </c>
      <c r="AR3202" s="1" t="s">
        <v>69</v>
      </c>
      <c r="AS3202" s="1" t="s">
        <v>69</v>
      </c>
      <c r="AT3202" s="1" t="s">
        <v>70</v>
      </c>
      <c r="AU3202" s="1" t="s">
        <v>69</v>
      </c>
      <c r="AV3202" s="1" t="s">
        <v>69</v>
      </c>
      <c r="AW3202" s="1" t="s">
        <v>70</v>
      </c>
      <c r="AX3202" s="1" t="s">
        <v>70</v>
      </c>
      <c r="AY3202" s="1" t="s">
        <v>70</v>
      </c>
      <c r="AZ3202" s="1" t="s">
        <v>70</v>
      </c>
      <c r="BA3202" s="1" t="s">
        <v>70</v>
      </c>
      <c r="BB3202" s="1" t="s">
        <v>70</v>
      </c>
      <c r="BC3202" s="1" t="s">
        <v>70</v>
      </c>
      <c r="BD3202" s="1" t="s">
        <v>70</v>
      </c>
      <c r="BE3202" s="1" t="s">
        <v>70</v>
      </c>
      <c r="BF3202" s="1" t="s">
        <v>70</v>
      </c>
      <c r="BG3202" s="3">
        <v>41029.60555555556</v>
      </c>
    </row>
    <row r="3203">
      <c r="A3203" s="1">
        <v>1001119.0</v>
      </c>
      <c r="B3203" s="1" t="s">
        <v>14743</v>
      </c>
      <c r="C3203" s="2" t="s">
        <v>14744</v>
      </c>
      <c r="D3203" s="2" t="s">
        <v>14745</v>
      </c>
      <c r="H3203" s="1" t="s">
        <v>14746</v>
      </c>
      <c r="I3203" s="1" t="s">
        <v>4987</v>
      </c>
      <c r="J3203" s="1" t="s">
        <v>1311</v>
      </c>
      <c r="K3203" s="1" t="s">
        <v>91</v>
      </c>
      <c r="L3203" s="1">
        <v>65804.0</v>
      </c>
      <c r="M3203" s="1" t="s">
        <v>14747</v>
      </c>
      <c r="N3203" s="1" t="s">
        <v>14748</v>
      </c>
      <c r="O3203" s="1" t="s">
        <v>14749</v>
      </c>
      <c r="P3203" s="1" t="s">
        <v>490</v>
      </c>
      <c r="U3203" s="1">
        <v>-93.263329</v>
      </c>
      <c r="V3203" s="1">
        <v>37.15987</v>
      </c>
      <c r="W3203" s="1" t="s">
        <v>99</v>
      </c>
      <c r="X3203" s="1" t="s">
        <v>69</v>
      </c>
      <c r="Y3203" s="1" t="s">
        <v>70</v>
      </c>
      <c r="Z3203" s="1" t="s">
        <v>70</v>
      </c>
      <c r="AA3203" s="1" t="s">
        <v>70</v>
      </c>
      <c r="AB3203" s="1" t="s">
        <v>69</v>
      </c>
      <c r="AC3203" s="1" t="s">
        <v>70</v>
      </c>
      <c r="AD3203" s="1" t="s">
        <v>69</v>
      </c>
      <c r="AE3203" s="1" t="s">
        <v>69</v>
      </c>
      <c r="AF3203" s="1" t="s">
        <v>69</v>
      </c>
      <c r="AG3203" s="1" t="s">
        <v>69</v>
      </c>
      <c r="AH3203" s="1" t="s">
        <v>69</v>
      </c>
      <c r="AI3203" s="1" t="s">
        <v>70</v>
      </c>
      <c r="AJ3203" s="1" t="s">
        <v>69</v>
      </c>
      <c r="AK3203" s="1" t="s">
        <v>69</v>
      </c>
      <c r="AL3203" s="1" t="s">
        <v>69</v>
      </c>
      <c r="AM3203" s="1" t="s">
        <v>69</v>
      </c>
      <c r="AN3203" s="1" t="s">
        <v>70</v>
      </c>
      <c r="AO3203" s="1" t="s">
        <v>69</v>
      </c>
      <c r="AP3203" s="1" t="s">
        <v>70</v>
      </c>
      <c r="AQ3203" s="1" t="s">
        <v>69</v>
      </c>
      <c r="AR3203" s="1" t="s">
        <v>69</v>
      </c>
      <c r="AS3203" s="1" t="s">
        <v>69</v>
      </c>
      <c r="AT3203" s="1" t="s">
        <v>69</v>
      </c>
      <c r="AU3203" s="1" t="s">
        <v>69</v>
      </c>
      <c r="AV3203" s="1" t="s">
        <v>69</v>
      </c>
      <c r="AW3203" s="1" t="s">
        <v>70</v>
      </c>
      <c r="AX3203" s="1" t="s">
        <v>70</v>
      </c>
      <c r="AY3203" s="1" t="s">
        <v>70</v>
      </c>
      <c r="AZ3203" s="1" t="s">
        <v>69</v>
      </c>
      <c r="BA3203" s="1" t="s">
        <v>70</v>
      </c>
      <c r="BB3203" s="1" t="s">
        <v>70</v>
      </c>
      <c r="BC3203" s="1" t="s">
        <v>69</v>
      </c>
      <c r="BD3203" s="1" t="s">
        <v>69</v>
      </c>
      <c r="BE3203" s="1" t="s">
        <v>70</v>
      </c>
      <c r="BF3203" s="1" t="s">
        <v>70</v>
      </c>
      <c r="BG3203" s="3">
        <v>41752.47638888889</v>
      </c>
    </row>
    <row r="3204">
      <c r="A3204" s="1">
        <v>1006059.0</v>
      </c>
      <c r="B3204" s="1" t="s">
        <v>14750</v>
      </c>
      <c r="C3204" s="2" t="s">
        <v>14751</v>
      </c>
      <c r="D3204" s="2" t="s">
        <v>14752</v>
      </c>
      <c r="H3204" s="1" t="s">
        <v>14753</v>
      </c>
      <c r="I3204" s="1" t="s">
        <v>14754</v>
      </c>
      <c r="J3204" s="1" t="s">
        <v>906</v>
      </c>
      <c r="K3204" s="1" t="s">
        <v>96</v>
      </c>
      <c r="L3204" s="1">
        <v>13601.0</v>
      </c>
      <c r="M3204" s="1" t="s">
        <v>14755</v>
      </c>
      <c r="N3204" s="1" t="s">
        <v>14756</v>
      </c>
      <c r="U3204" s="1">
        <v>-75.91127</v>
      </c>
      <c r="V3204" s="1">
        <v>43.972095</v>
      </c>
      <c r="X3204" s="1" t="s">
        <v>69</v>
      </c>
      <c r="Y3204" s="1" t="s">
        <v>70</v>
      </c>
      <c r="Z3204" s="1" t="s">
        <v>69</v>
      </c>
      <c r="AA3204" s="1" t="s">
        <v>70</v>
      </c>
      <c r="AB3204" s="1" t="s">
        <v>69</v>
      </c>
      <c r="AC3204" s="1" t="s">
        <v>69</v>
      </c>
      <c r="AD3204" s="1" t="s">
        <v>69</v>
      </c>
      <c r="AE3204" s="1" t="s">
        <v>69</v>
      </c>
      <c r="AF3204" s="1" t="s">
        <v>69</v>
      </c>
      <c r="AG3204" s="1" t="s">
        <v>69</v>
      </c>
      <c r="AH3204" s="1" t="s">
        <v>69</v>
      </c>
      <c r="AI3204" s="1" t="s">
        <v>70</v>
      </c>
      <c r="AJ3204" s="1" t="s">
        <v>69</v>
      </c>
      <c r="AK3204" s="1" t="s">
        <v>69</v>
      </c>
      <c r="AL3204" s="1" t="s">
        <v>69</v>
      </c>
      <c r="AM3204" s="1" t="s">
        <v>69</v>
      </c>
      <c r="AN3204" s="1" t="s">
        <v>69</v>
      </c>
      <c r="AO3204" s="1" t="s">
        <v>69</v>
      </c>
      <c r="AP3204" s="1" t="s">
        <v>70</v>
      </c>
      <c r="AQ3204" s="1" t="s">
        <v>69</v>
      </c>
      <c r="AR3204" s="1" t="s">
        <v>69</v>
      </c>
      <c r="AS3204" s="1" t="s">
        <v>69</v>
      </c>
      <c r="AT3204" s="1" t="s">
        <v>69</v>
      </c>
      <c r="AU3204" s="1" t="s">
        <v>69</v>
      </c>
      <c r="AV3204" s="1" t="s">
        <v>69</v>
      </c>
      <c r="AW3204" s="1" t="s">
        <v>69</v>
      </c>
      <c r="AX3204" s="1" t="s">
        <v>69</v>
      </c>
      <c r="AY3204" s="1" t="s">
        <v>70</v>
      </c>
      <c r="AZ3204" s="1" t="s">
        <v>69</v>
      </c>
      <c r="BA3204" s="1" t="s">
        <v>70</v>
      </c>
      <c r="BB3204" s="1" t="s">
        <v>70</v>
      </c>
      <c r="BC3204" s="1" t="s">
        <v>69</v>
      </c>
      <c r="BD3204" s="1" t="s">
        <v>69</v>
      </c>
      <c r="BE3204" s="1" t="s">
        <v>70</v>
      </c>
      <c r="BF3204" s="1" t="s">
        <v>70</v>
      </c>
      <c r="BG3204" s="3">
        <v>43308.36597222222</v>
      </c>
    </row>
    <row r="3205">
      <c r="A3205" s="1">
        <v>1010482.0</v>
      </c>
      <c r="B3205" s="1" t="s">
        <v>14757</v>
      </c>
      <c r="D3205" s="1" t="s">
        <v>14757</v>
      </c>
      <c r="H3205" s="1" t="s">
        <v>14758</v>
      </c>
      <c r="I3205" s="1" t="s">
        <v>14759</v>
      </c>
      <c r="J3205" s="1" t="s">
        <v>14760</v>
      </c>
      <c r="K3205" s="1" t="s">
        <v>230</v>
      </c>
      <c r="L3205" s="1">
        <v>67879.0</v>
      </c>
      <c r="M3205" s="1" t="s">
        <v>14761</v>
      </c>
      <c r="N3205" s="1" t="s">
        <v>14762</v>
      </c>
      <c r="U3205" s="1">
        <v>-101.7524</v>
      </c>
      <c r="V3205" s="1">
        <v>38.470879</v>
      </c>
      <c r="W3205" s="1" t="s">
        <v>136</v>
      </c>
      <c r="X3205" s="1" t="s">
        <v>70</v>
      </c>
      <c r="Y3205" s="1" t="s">
        <v>70</v>
      </c>
      <c r="Z3205" s="1" t="s">
        <v>70</v>
      </c>
      <c r="AA3205" s="1" t="s">
        <v>70</v>
      </c>
      <c r="AB3205" s="1" t="s">
        <v>70</v>
      </c>
      <c r="AC3205" s="1" t="s">
        <v>80</v>
      </c>
      <c r="AD3205" s="1" t="s">
        <v>69</v>
      </c>
      <c r="AE3205" s="1" t="s">
        <v>70</v>
      </c>
      <c r="AF3205" s="1" t="s">
        <v>69</v>
      </c>
      <c r="AG3205" s="1" t="s">
        <v>69</v>
      </c>
      <c r="AH3205" s="1" t="s">
        <v>69</v>
      </c>
      <c r="AI3205" s="1" t="s">
        <v>70</v>
      </c>
      <c r="AJ3205" s="1" t="s">
        <v>70</v>
      </c>
      <c r="AK3205" s="1" t="s">
        <v>69</v>
      </c>
      <c r="AL3205" s="1" t="s">
        <v>70</v>
      </c>
      <c r="AM3205" s="1" t="s">
        <v>70</v>
      </c>
      <c r="AN3205" s="1" t="s">
        <v>70</v>
      </c>
      <c r="AO3205" s="1" t="s">
        <v>70</v>
      </c>
      <c r="AP3205" s="1" t="s">
        <v>70</v>
      </c>
      <c r="AQ3205" s="1" t="s">
        <v>70</v>
      </c>
      <c r="AR3205" s="1" t="s">
        <v>70</v>
      </c>
      <c r="AS3205" s="1" t="s">
        <v>70</v>
      </c>
      <c r="AT3205" s="1" t="s">
        <v>70</v>
      </c>
      <c r="AU3205" s="1" t="s">
        <v>70</v>
      </c>
      <c r="AV3205" s="1" t="s">
        <v>70</v>
      </c>
      <c r="AW3205" s="1" t="s">
        <v>70</v>
      </c>
      <c r="AX3205" s="1" t="s">
        <v>70</v>
      </c>
      <c r="AY3205" s="1" t="s">
        <v>70</v>
      </c>
      <c r="AZ3205" s="1" t="s">
        <v>70</v>
      </c>
      <c r="BA3205" s="1" t="s">
        <v>70</v>
      </c>
      <c r="BB3205" s="1" t="s">
        <v>70</v>
      </c>
      <c r="BC3205" s="1" t="s">
        <v>70</v>
      </c>
      <c r="BD3205" s="1" t="s">
        <v>70</v>
      </c>
      <c r="BE3205" s="1" t="s">
        <v>70</v>
      </c>
      <c r="BF3205" s="1" t="s">
        <v>70</v>
      </c>
      <c r="BG3205" s="3">
        <v>41863.49375</v>
      </c>
    </row>
    <row r="3206">
      <c r="A3206" s="1">
        <v>1003819.0</v>
      </c>
      <c r="B3206" s="1" t="s">
        <v>14763</v>
      </c>
      <c r="C3206" s="2" t="s">
        <v>14764</v>
      </c>
      <c r="D3206" s="2" t="s">
        <v>14765</v>
      </c>
      <c r="H3206" s="1" t="s">
        <v>14766</v>
      </c>
      <c r="I3206" s="1" t="s">
        <v>14760</v>
      </c>
      <c r="J3206" s="1" t="s">
        <v>6847</v>
      </c>
      <c r="K3206" s="1" t="s">
        <v>349</v>
      </c>
      <c r="L3206" s="1">
        <v>80631.0</v>
      </c>
      <c r="M3206" s="1" t="s">
        <v>2489</v>
      </c>
      <c r="N3206" s="1" t="s">
        <v>2917</v>
      </c>
      <c r="U3206" s="1">
        <v>-104.68855</v>
      </c>
      <c r="V3206" s="1">
        <v>40.423138</v>
      </c>
      <c r="X3206" s="1" t="s">
        <v>69</v>
      </c>
      <c r="Y3206" s="1" t="s">
        <v>70</v>
      </c>
      <c r="Z3206" s="1" t="s">
        <v>70</v>
      </c>
      <c r="AA3206" s="1" t="s">
        <v>70</v>
      </c>
      <c r="AB3206" s="1" t="s">
        <v>69</v>
      </c>
      <c r="AC3206" s="1" t="s">
        <v>80</v>
      </c>
      <c r="AD3206" s="1" t="s">
        <v>69</v>
      </c>
      <c r="AE3206" s="1" t="s">
        <v>70</v>
      </c>
      <c r="AF3206" s="1" t="s">
        <v>69</v>
      </c>
      <c r="AG3206" s="1" t="s">
        <v>70</v>
      </c>
      <c r="AH3206" s="1" t="s">
        <v>70</v>
      </c>
      <c r="AI3206" s="1" t="s">
        <v>70</v>
      </c>
      <c r="AJ3206" s="1" t="s">
        <v>70</v>
      </c>
      <c r="AK3206" s="1" t="s">
        <v>70</v>
      </c>
      <c r="AL3206" s="1" t="s">
        <v>69</v>
      </c>
      <c r="AM3206" s="1" t="s">
        <v>69</v>
      </c>
      <c r="AN3206" s="1" t="s">
        <v>70</v>
      </c>
      <c r="AO3206" s="1" t="s">
        <v>69</v>
      </c>
      <c r="AP3206" s="1" t="s">
        <v>70</v>
      </c>
      <c r="AQ3206" s="1" t="s">
        <v>70</v>
      </c>
      <c r="AR3206" s="1" t="s">
        <v>69</v>
      </c>
      <c r="AS3206" s="1" t="s">
        <v>69</v>
      </c>
      <c r="AT3206" s="1" t="s">
        <v>69</v>
      </c>
      <c r="AU3206" s="1" t="s">
        <v>69</v>
      </c>
      <c r="AV3206" s="1" t="s">
        <v>70</v>
      </c>
      <c r="AW3206" s="1" t="s">
        <v>69</v>
      </c>
      <c r="AX3206" s="1" t="s">
        <v>69</v>
      </c>
      <c r="AY3206" s="1" t="s">
        <v>70</v>
      </c>
      <c r="AZ3206" s="1" t="s">
        <v>70</v>
      </c>
      <c r="BA3206" s="1" t="s">
        <v>70</v>
      </c>
      <c r="BB3206" s="1" t="s">
        <v>70</v>
      </c>
      <c r="BC3206" s="1" t="s">
        <v>69</v>
      </c>
      <c r="BD3206" s="1" t="s">
        <v>70</v>
      </c>
      <c r="BE3206" s="1" t="s">
        <v>70</v>
      </c>
      <c r="BF3206" s="1" t="s">
        <v>70</v>
      </c>
      <c r="BG3206" s="3">
        <v>42549.54791666667</v>
      </c>
    </row>
    <row r="3207">
      <c r="A3207" s="1">
        <v>1003820.0</v>
      </c>
      <c r="B3207" s="1" t="s">
        <v>14767</v>
      </c>
      <c r="C3207" s="2" t="s">
        <v>14764</v>
      </c>
      <c r="D3207" s="2" t="s">
        <v>14765</v>
      </c>
      <c r="H3207" s="1" t="s">
        <v>14768</v>
      </c>
      <c r="I3207" s="1" t="s">
        <v>14760</v>
      </c>
      <c r="J3207" s="1" t="s">
        <v>6847</v>
      </c>
      <c r="K3207" s="1" t="s">
        <v>349</v>
      </c>
      <c r="L3207" s="1">
        <v>80631.0</v>
      </c>
      <c r="M3207" s="1" t="s">
        <v>14769</v>
      </c>
      <c r="N3207" s="1" t="s">
        <v>14770</v>
      </c>
      <c r="U3207" s="1">
        <v>-104.68993</v>
      </c>
      <c r="V3207" s="1">
        <v>40.422714</v>
      </c>
      <c r="X3207" s="1" t="s">
        <v>69</v>
      </c>
      <c r="Y3207" s="1" t="s">
        <v>70</v>
      </c>
      <c r="Z3207" s="1" t="s">
        <v>70</v>
      </c>
      <c r="AA3207" s="1" t="s">
        <v>70</v>
      </c>
      <c r="AB3207" s="1" t="s">
        <v>69</v>
      </c>
      <c r="AC3207" s="1" t="s">
        <v>80</v>
      </c>
      <c r="AD3207" s="1" t="s">
        <v>69</v>
      </c>
      <c r="AE3207" s="1" t="s">
        <v>69</v>
      </c>
      <c r="AF3207" s="1" t="s">
        <v>70</v>
      </c>
      <c r="AG3207" s="1" t="s">
        <v>70</v>
      </c>
      <c r="AH3207" s="1" t="s">
        <v>69</v>
      </c>
      <c r="AI3207" s="1" t="s">
        <v>70</v>
      </c>
      <c r="AJ3207" s="1" t="s">
        <v>69</v>
      </c>
      <c r="AK3207" s="1" t="s">
        <v>69</v>
      </c>
      <c r="AL3207" s="1" t="s">
        <v>69</v>
      </c>
      <c r="AM3207" s="1" t="s">
        <v>69</v>
      </c>
      <c r="AN3207" s="1" t="s">
        <v>70</v>
      </c>
      <c r="AO3207" s="1" t="s">
        <v>69</v>
      </c>
      <c r="AP3207" s="1" t="s">
        <v>70</v>
      </c>
      <c r="AQ3207" s="1" t="s">
        <v>70</v>
      </c>
      <c r="AR3207" s="1" t="s">
        <v>70</v>
      </c>
      <c r="AS3207" s="1" t="s">
        <v>69</v>
      </c>
      <c r="AT3207" s="1" t="s">
        <v>69</v>
      </c>
      <c r="AU3207" s="1" t="s">
        <v>69</v>
      </c>
      <c r="AV3207" s="1" t="s">
        <v>70</v>
      </c>
      <c r="AW3207" s="1" t="s">
        <v>70</v>
      </c>
      <c r="AX3207" s="1" t="s">
        <v>69</v>
      </c>
      <c r="AY3207" s="1" t="s">
        <v>70</v>
      </c>
      <c r="AZ3207" s="1" t="s">
        <v>70</v>
      </c>
      <c r="BA3207" s="1" t="s">
        <v>70</v>
      </c>
      <c r="BB3207" s="1" t="s">
        <v>70</v>
      </c>
      <c r="BC3207" s="1" t="s">
        <v>69</v>
      </c>
      <c r="BD3207" s="1" t="s">
        <v>70</v>
      </c>
      <c r="BE3207" s="1" t="s">
        <v>70</v>
      </c>
      <c r="BF3207" s="1" t="s">
        <v>70</v>
      </c>
      <c r="BG3207" s="3">
        <v>42549.54375</v>
      </c>
    </row>
    <row r="3208">
      <c r="A3208" s="1">
        <v>1009209.0</v>
      </c>
      <c r="B3208" s="1" t="s">
        <v>14771</v>
      </c>
      <c r="D3208" s="2" t="s">
        <v>14772</v>
      </c>
      <c r="H3208" s="1" t="s">
        <v>14773</v>
      </c>
      <c r="I3208" s="1" t="s">
        <v>14774</v>
      </c>
      <c r="K3208" s="1" t="s">
        <v>561</v>
      </c>
      <c r="L3208" s="1">
        <v>30517.0</v>
      </c>
      <c r="U3208" s="1">
        <v>-83.797501</v>
      </c>
      <c r="V3208" s="1">
        <v>34.144402</v>
      </c>
      <c r="X3208" s="1" t="s">
        <v>69</v>
      </c>
      <c r="Y3208" s="1" t="s">
        <v>70</v>
      </c>
      <c r="Z3208" s="1" t="s">
        <v>70</v>
      </c>
      <c r="AA3208" s="1" t="s">
        <v>70</v>
      </c>
      <c r="AB3208" s="1" t="s">
        <v>70</v>
      </c>
      <c r="AC3208" s="1" t="s">
        <v>80</v>
      </c>
      <c r="BG3208" s="1">
        <v>2013.0</v>
      </c>
    </row>
    <row r="3209">
      <c r="A3209" s="1">
        <v>1010529.0</v>
      </c>
      <c r="B3209" s="1" t="s">
        <v>14775</v>
      </c>
      <c r="C3209" s="2" t="s">
        <v>14776</v>
      </c>
      <c r="D3209" s="2" t="s">
        <v>14777</v>
      </c>
      <c r="H3209" s="1" t="s">
        <v>14778</v>
      </c>
      <c r="I3209" s="1" t="s">
        <v>12851</v>
      </c>
      <c r="J3209" s="1" t="s">
        <v>5229</v>
      </c>
      <c r="K3209" s="1" t="s">
        <v>656</v>
      </c>
      <c r="L3209" s="1">
        <v>95709.0</v>
      </c>
      <c r="M3209" s="1" t="s">
        <v>14779</v>
      </c>
      <c r="N3209" s="1" t="s">
        <v>14780</v>
      </c>
      <c r="U3209" s="1">
        <v>-120.70381</v>
      </c>
      <c r="V3209" s="1">
        <v>38.737782</v>
      </c>
      <c r="X3209" s="1" t="s">
        <v>69</v>
      </c>
      <c r="Y3209" s="1" t="s">
        <v>70</v>
      </c>
      <c r="Z3209" s="1" t="s">
        <v>70</v>
      </c>
      <c r="AA3209" s="1" t="s">
        <v>70</v>
      </c>
      <c r="AB3209" s="1" t="s">
        <v>70</v>
      </c>
      <c r="AC3209" s="1" t="s">
        <v>69</v>
      </c>
      <c r="AD3209" s="1" t="s">
        <v>70</v>
      </c>
      <c r="AE3209" s="1" t="s">
        <v>70</v>
      </c>
      <c r="AF3209" s="1" t="s">
        <v>70</v>
      </c>
      <c r="AG3209" s="1" t="s">
        <v>69</v>
      </c>
      <c r="AH3209" s="1" t="s">
        <v>70</v>
      </c>
      <c r="AI3209" s="1" t="s">
        <v>70</v>
      </c>
      <c r="AJ3209" s="1" t="s">
        <v>70</v>
      </c>
      <c r="AK3209" s="1" t="s">
        <v>69</v>
      </c>
      <c r="AL3209" s="1" t="s">
        <v>69</v>
      </c>
      <c r="AM3209" s="1" t="s">
        <v>70</v>
      </c>
      <c r="AN3209" s="1" t="s">
        <v>69</v>
      </c>
      <c r="AO3209" s="1" t="s">
        <v>70</v>
      </c>
      <c r="AP3209" s="1" t="s">
        <v>70</v>
      </c>
      <c r="AQ3209" s="1" t="s">
        <v>69</v>
      </c>
      <c r="AR3209" s="1" t="s">
        <v>70</v>
      </c>
      <c r="AS3209" s="1" t="s">
        <v>70</v>
      </c>
      <c r="AT3209" s="1" t="s">
        <v>70</v>
      </c>
      <c r="AU3209" s="1" t="s">
        <v>70</v>
      </c>
      <c r="AV3209" s="1" t="s">
        <v>69</v>
      </c>
      <c r="AW3209" s="1" t="s">
        <v>69</v>
      </c>
      <c r="AX3209" s="1" t="s">
        <v>70</v>
      </c>
      <c r="AY3209" s="1" t="s">
        <v>70</v>
      </c>
      <c r="AZ3209" s="1" t="s">
        <v>69</v>
      </c>
      <c r="BA3209" s="1" t="s">
        <v>70</v>
      </c>
      <c r="BB3209" s="1" t="s">
        <v>70</v>
      </c>
      <c r="BC3209" s="1" t="s">
        <v>70</v>
      </c>
      <c r="BD3209" s="1" t="s">
        <v>70</v>
      </c>
      <c r="BE3209" s="1" t="s">
        <v>70</v>
      </c>
      <c r="BF3209" s="1" t="s">
        <v>70</v>
      </c>
      <c r="BG3209" s="3">
        <v>41872.37708333333</v>
      </c>
    </row>
    <row r="3210">
      <c r="A3210" s="1">
        <v>1009018.0</v>
      </c>
      <c r="B3210" s="1" t="s">
        <v>14781</v>
      </c>
      <c r="H3210" s="1" t="s">
        <v>14782</v>
      </c>
      <c r="I3210" s="1" t="s">
        <v>1103</v>
      </c>
      <c r="J3210" s="1" t="s">
        <v>1103</v>
      </c>
      <c r="K3210" s="1" t="s">
        <v>656</v>
      </c>
      <c r="M3210" s="1" t="s">
        <v>14783</v>
      </c>
      <c r="N3210" s="1" t="s">
        <v>260</v>
      </c>
      <c r="U3210" s="1">
        <v>-118.2565</v>
      </c>
      <c r="V3210" s="1">
        <v>34.013073</v>
      </c>
      <c r="W3210" s="1" t="s">
        <v>136</v>
      </c>
      <c r="X3210" s="1" t="s">
        <v>69</v>
      </c>
      <c r="Y3210" s="1" t="s">
        <v>70</v>
      </c>
      <c r="Z3210" s="1" t="s">
        <v>70</v>
      </c>
      <c r="AA3210" s="1" t="s">
        <v>69</v>
      </c>
      <c r="AB3210" s="1" t="s">
        <v>69</v>
      </c>
      <c r="AC3210" s="1" t="s">
        <v>69</v>
      </c>
      <c r="AD3210" s="1" t="s">
        <v>69</v>
      </c>
      <c r="AE3210" s="1" t="s">
        <v>70</v>
      </c>
      <c r="AF3210" s="1" t="s">
        <v>70</v>
      </c>
      <c r="AG3210" s="1" t="s">
        <v>70</v>
      </c>
      <c r="AH3210" s="1" t="s">
        <v>70</v>
      </c>
      <c r="AI3210" s="1" t="s">
        <v>70</v>
      </c>
      <c r="AJ3210" s="1" t="s">
        <v>70</v>
      </c>
      <c r="AK3210" s="1" t="s">
        <v>69</v>
      </c>
      <c r="AL3210" s="1" t="s">
        <v>70</v>
      </c>
      <c r="AM3210" s="1" t="s">
        <v>70</v>
      </c>
      <c r="AN3210" s="1" t="s">
        <v>70</v>
      </c>
      <c r="AO3210" s="1" t="s">
        <v>70</v>
      </c>
      <c r="AP3210" s="1" t="s">
        <v>70</v>
      </c>
      <c r="AQ3210" s="1" t="s">
        <v>70</v>
      </c>
      <c r="AR3210" s="1" t="s">
        <v>69</v>
      </c>
      <c r="AS3210" s="1" t="s">
        <v>70</v>
      </c>
      <c r="AT3210" s="1" t="s">
        <v>70</v>
      </c>
      <c r="AU3210" s="1" t="s">
        <v>69</v>
      </c>
      <c r="AV3210" s="1" t="s">
        <v>70</v>
      </c>
      <c r="AW3210" s="1" t="s">
        <v>70</v>
      </c>
      <c r="AX3210" s="1" t="s">
        <v>70</v>
      </c>
      <c r="AY3210" s="1" t="s">
        <v>70</v>
      </c>
      <c r="AZ3210" s="1" t="s">
        <v>69</v>
      </c>
      <c r="BA3210" s="1" t="s">
        <v>70</v>
      </c>
      <c r="BB3210" s="1" t="s">
        <v>70</v>
      </c>
      <c r="BC3210" s="1" t="s">
        <v>70</v>
      </c>
      <c r="BD3210" s="1" t="s">
        <v>70</v>
      </c>
      <c r="BE3210" s="1" t="s">
        <v>70</v>
      </c>
      <c r="BF3210" s="1" t="s">
        <v>70</v>
      </c>
      <c r="BG3210" s="3">
        <v>41594.92569444444</v>
      </c>
    </row>
    <row r="3211">
      <c r="A3211" s="1">
        <v>1011775.0</v>
      </c>
      <c r="B3211" s="1" t="s">
        <v>14784</v>
      </c>
      <c r="C3211" s="2" t="s">
        <v>14785</v>
      </c>
      <c r="D3211" s="2" t="s">
        <v>14786</v>
      </c>
      <c r="E3211" s="2" t="s">
        <v>14787</v>
      </c>
      <c r="G3211" s="2" t="s">
        <v>14788</v>
      </c>
      <c r="H3211" s="1" t="s">
        <v>14789</v>
      </c>
      <c r="I3211" s="1" t="s">
        <v>369</v>
      </c>
      <c r="J3211" s="1" t="s">
        <v>370</v>
      </c>
      <c r="K3211" s="1" t="s">
        <v>203</v>
      </c>
      <c r="L3211" s="1">
        <v>60614.0</v>
      </c>
      <c r="M3211" s="1" t="s">
        <v>13227</v>
      </c>
      <c r="N3211" s="1" t="s">
        <v>603</v>
      </c>
      <c r="U3211" s="1">
        <v>-87.635185</v>
      </c>
      <c r="V3211" s="1">
        <v>41.926785</v>
      </c>
      <c r="X3211" s="1" t="s">
        <v>69</v>
      </c>
      <c r="Y3211" s="1" t="s">
        <v>70</v>
      </c>
      <c r="Z3211" s="1" t="s">
        <v>70</v>
      </c>
      <c r="AA3211" s="1" t="s">
        <v>70</v>
      </c>
      <c r="AB3211" s="1" t="s">
        <v>69</v>
      </c>
      <c r="AC3211" s="1" t="s">
        <v>69</v>
      </c>
      <c r="AD3211" s="1" t="s">
        <v>69</v>
      </c>
      <c r="AE3211" s="1" t="s">
        <v>69</v>
      </c>
      <c r="AF3211" s="1" t="s">
        <v>70</v>
      </c>
      <c r="AG3211" s="1" t="s">
        <v>70</v>
      </c>
      <c r="AH3211" s="1" t="s">
        <v>69</v>
      </c>
      <c r="AI3211" s="1" t="s">
        <v>69</v>
      </c>
      <c r="AJ3211" s="1" t="s">
        <v>69</v>
      </c>
      <c r="AK3211" s="1" t="s">
        <v>69</v>
      </c>
      <c r="AL3211" s="1" t="s">
        <v>69</v>
      </c>
      <c r="AM3211" s="1" t="s">
        <v>69</v>
      </c>
      <c r="AN3211" s="1" t="s">
        <v>69</v>
      </c>
      <c r="AO3211" s="1" t="s">
        <v>69</v>
      </c>
      <c r="AP3211" s="1" t="s">
        <v>70</v>
      </c>
      <c r="AQ3211" s="1" t="s">
        <v>69</v>
      </c>
      <c r="AR3211" s="1" t="s">
        <v>70</v>
      </c>
      <c r="AS3211" s="1" t="s">
        <v>69</v>
      </c>
      <c r="AT3211" s="1" t="s">
        <v>69</v>
      </c>
      <c r="AU3211" s="1" t="s">
        <v>70</v>
      </c>
      <c r="AV3211" s="1" t="s">
        <v>70</v>
      </c>
      <c r="AW3211" s="1" t="s">
        <v>70</v>
      </c>
      <c r="AX3211" s="1" t="s">
        <v>69</v>
      </c>
      <c r="AY3211" s="1" t="s">
        <v>69</v>
      </c>
      <c r="AZ3211" s="1" t="s">
        <v>69</v>
      </c>
      <c r="BA3211" s="1" t="s">
        <v>69</v>
      </c>
      <c r="BB3211" s="1" t="s">
        <v>69</v>
      </c>
      <c r="BC3211" s="1" t="s">
        <v>69</v>
      </c>
      <c r="BD3211" s="1" t="s">
        <v>70</v>
      </c>
      <c r="BE3211" s="1" t="s">
        <v>69</v>
      </c>
      <c r="BF3211" s="1" t="s">
        <v>70</v>
      </c>
      <c r="BG3211" s="3">
        <v>42404.76527777778</v>
      </c>
    </row>
    <row r="3212">
      <c r="A3212" s="1">
        <v>1011774.0</v>
      </c>
      <c r="B3212" s="1" t="s">
        <v>14790</v>
      </c>
      <c r="C3212" s="2" t="s">
        <v>14785</v>
      </c>
      <c r="D3212" s="2" t="s">
        <v>14786</v>
      </c>
      <c r="E3212" s="2" t="s">
        <v>14787</v>
      </c>
      <c r="G3212" s="2" t="s">
        <v>14788</v>
      </c>
      <c r="H3212" s="1" t="s">
        <v>14791</v>
      </c>
      <c r="I3212" s="1" t="s">
        <v>369</v>
      </c>
      <c r="J3212" s="1" t="s">
        <v>370</v>
      </c>
      <c r="K3212" s="1" t="s">
        <v>203</v>
      </c>
      <c r="L3212" s="1">
        <v>60614.0</v>
      </c>
      <c r="M3212" s="1" t="s">
        <v>14792</v>
      </c>
      <c r="N3212" s="1" t="s">
        <v>1062</v>
      </c>
      <c r="U3212" s="1">
        <v>-87.634109</v>
      </c>
      <c r="V3212" s="1">
        <v>41.915276</v>
      </c>
      <c r="X3212" s="1" t="s">
        <v>69</v>
      </c>
      <c r="Y3212" s="1" t="s">
        <v>70</v>
      </c>
      <c r="Z3212" s="1" t="s">
        <v>70</v>
      </c>
      <c r="AA3212" s="1" t="s">
        <v>70</v>
      </c>
      <c r="AB3212" s="1" t="s">
        <v>69</v>
      </c>
      <c r="AC3212" s="1" t="s">
        <v>69</v>
      </c>
      <c r="AD3212" s="1" t="s">
        <v>69</v>
      </c>
      <c r="AE3212" s="1" t="s">
        <v>69</v>
      </c>
      <c r="AF3212" s="1" t="s">
        <v>70</v>
      </c>
      <c r="AG3212" s="1" t="s">
        <v>69</v>
      </c>
      <c r="AH3212" s="1" t="s">
        <v>69</v>
      </c>
      <c r="AI3212" s="1" t="s">
        <v>69</v>
      </c>
      <c r="AJ3212" s="1" t="s">
        <v>69</v>
      </c>
      <c r="AK3212" s="1" t="s">
        <v>69</v>
      </c>
      <c r="AL3212" s="1" t="s">
        <v>69</v>
      </c>
      <c r="AM3212" s="1" t="s">
        <v>69</v>
      </c>
      <c r="AN3212" s="1" t="s">
        <v>69</v>
      </c>
      <c r="AO3212" s="1" t="s">
        <v>69</v>
      </c>
      <c r="AP3212" s="1" t="s">
        <v>70</v>
      </c>
      <c r="AQ3212" s="1" t="s">
        <v>69</v>
      </c>
      <c r="AR3212" s="1" t="s">
        <v>70</v>
      </c>
      <c r="AS3212" s="1" t="s">
        <v>70</v>
      </c>
      <c r="AT3212" s="1" t="s">
        <v>69</v>
      </c>
      <c r="AU3212" s="1" t="s">
        <v>70</v>
      </c>
      <c r="AV3212" s="1" t="s">
        <v>70</v>
      </c>
      <c r="AW3212" s="1" t="s">
        <v>70</v>
      </c>
      <c r="AX3212" s="1" t="s">
        <v>70</v>
      </c>
      <c r="AY3212" s="1" t="s">
        <v>69</v>
      </c>
      <c r="AZ3212" s="1" t="s">
        <v>69</v>
      </c>
      <c r="BA3212" s="1" t="s">
        <v>69</v>
      </c>
      <c r="BB3212" s="1" t="s">
        <v>69</v>
      </c>
      <c r="BC3212" s="1" t="s">
        <v>69</v>
      </c>
      <c r="BD3212" s="1" t="s">
        <v>70</v>
      </c>
      <c r="BE3212" s="1" t="s">
        <v>69</v>
      </c>
      <c r="BF3212" s="1" t="s">
        <v>70</v>
      </c>
      <c r="BG3212" s="3">
        <v>42404.76597222222</v>
      </c>
    </row>
    <row r="3213">
      <c r="A3213" s="1">
        <v>1004829.0</v>
      </c>
      <c r="B3213" s="1" t="s">
        <v>14793</v>
      </c>
      <c r="H3213" s="1" t="s">
        <v>14794</v>
      </c>
      <c r="I3213" s="1" t="s">
        <v>11677</v>
      </c>
      <c r="J3213" s="1" t="s">
        <v>1311</v>
      </c>
      <c r="K3213" s="1" t="s">
        <v>77</v>
      </c>
      <c r="L3213" s="1">
        <v>45324.0</v>
      </c>
      <c r="U3213" s="1">
        <v>-84.020599</v>
      </c>
      <c r="V3213" s="1">
        <v>39.789398</v>
      </c>
      <c r="X3213" s="1" t="s">
        <v>70</v>
      </c>
      <c r="Y3213" s="1" t="s">
        <v>70</v>
      </c>
      <c r="Z3213" s="1" t="s">
        <v>70</v>
      </c>
      <c r="AA3213" s="1" t="s">
        <v>70</v>
      </c>
      <c r="AB3213" s="1" t="s">
        <v>70</v>
      </c>
      <c r="AC3213" s="1" t="s">
        <v>80</v>
      </c>
      <c r="BG3213" s="1">
        <v>2009.0</v>
      </c>
    </row>
    <row r="3214">
      <c r="A3214" s="1">
        <v>1007260.0</v>
      </c>
      <c r="B3214" s="1" t="s">
        <v>14795</v>
      </c>
      <c r="C3214" s="2" t="s">
        <v>14796</v>
      </c>
      <c r="H3214" s="1" t="s">
        <v>14797</v>
      </c>
      <c r="I3214" s="1" t="s">
        <v>11424</v>
      </c>
      <c r="J3214" s="1" t="s">
        <v>1434</v>
      </c>
      <c r="K3214" s="1" t="s">
        <v>188</v>
      </c>
      <c r="L3214" s="1">
        <v>17522.0</v>
      </c>
      <c r="M3214" s="1" t="s">
        <v>1490</v>
      </c>
      <c r="N3214" s="1" t="s">
        <v>14798</v>
      </c>
      <c r="U3214" s="1">
        <v>-76.152397</v>
      </c>
      <c r="V3214" s="1">
        <v>40.193802</v>
      </c>
      <c r="W3214" s="1" t="s">
        <v>128</v>
      </c>
      <c r="X3214" s="1" t="s">
        <v>70</v>
      </c>
      <c r="Y3214" s="1" t="s">
        <v>70</v>
      </c>
      <c r="Z3214" s="1" t="s">
        <v>70</v>
      </c>
      <c r="AA3214" s="1" t="s">
        <v>70</v>
      </c>
      <c r="AB3214" s="1" t="s">
        <v>70</v>
      </c>
      <c r="AC3214" s="1" t="s">
        <v>69</v>
      </c>
      <c r="AD3214" s="1" t="s">
        <v>69</v>
      </c>
      <c r="AE3214" s="1" t="s">
        <v>69</v>
      </c>
      <c r="AF3214" s="1" t="s">
        <v>69</v>
      </c>
      <c r="AG3214" s="1" t="s">
        <v>69</v>
      </c>
      <c r="AH3214" s="1" t="s">
        <v>70</v>
      </c>
      <c r="AI3214" s="1" t="s">
        <v>69</v>
      </c>
      <c r="AJ3214" s="1" t="s">
        <v>69</v>
      </c>
      <c r="AK3214" s="1" t="s">
        <v>69</v>
      </c>
      <c r="AL3214" s="1" t="s">
        <v>69</v>
      </c>
      <c r="AM3214" s="1" t="s">
        <v>69</v>
      </c>
      <c r="AN3214" s="1" t="s">
        <v>69</v>
      </c>
      <c r="AO3214" s="1" t="s">
        <v>69</v>
      </c>
      <c r="AP3214" s="1" t="s">
        <v>70</v>
      </c>
      <c r="AQ3214" s="1" t="s">
        <v>69</v>
      </c>
      <c r="AR3214" s="1" t="s">
        <v>69</v>
      </c>
      <c r="AS3214" s="1" t="s">
        <v>70</v>
      </c>
      <c r="AT3214" s="1" t="s">
        <v>69</v>
      </c>
      <c r="AU3214" s="1" t="s">
        <v>69</v>
      </c>
      <c r="AV3214" s="1" t="s">
        <v>70</v>
      </c>
      <c r="AW3214" s="1" t="s">
        <v>70</v>
      </c>
      <c r="AX3214" s="1" t="s">
        <v>70</v>
      </c>
      <c r="AY3214" s="1" t="s">
        <v>70</v>
      </c>
      <c r="AZ3214" s="1" t="s">
        <v>70</v>
      </c>
      <c r="BA3214" s="1" t="s">
        <v>70</v>
      </c>
      <c r="BB3214" s="1" t="s">
        <v>70</v>
      </c>
      <c r="BC3214" s="1" t="s">
        <v>70</v>
      </c>
      <c r="BD3214" s="1" t="s">
        <v>70</v>
      </c>
      <c r="BE3214" s="1" t="s">
        <v>70</v>
      </c>
      <c r="BF3214" s="1" t="s">
        <v>70</v>
      </c>
      <c r="BG3214" s="3">
        <v>40669.79722222222</v>
      </c>
    </row>
    <row r="3215">
      <c r="A3215" s="1">
        <v>1005617.0</v>
      </c>
      <c r="B3215" s="1" t="s">
        <v>14799</v>
      </c>
      <c r="H3215" s="1" t="s">
        <v>14800</v>
      </c>
      <c r="I3215" s="1" t="s">
        <v>14801</v>
      </c>
      <c r="J3215" s="1" t="s">
        <v>14802</v>
      </c>
      <c r="K3215" s="1" t="s">
        <v>389</v>
      </c>
      <c r="L3215" s="1">
        <v>52501.0</v>
      </c>
      <c r="U3215" s="1">
        <v>-92.415398</v>
      </c>
      <c r="V3215" s="1">
        <v>41.013699</v>
      </c>
      <c r="X3215" s="1" t="s">
        <v>70</v>
      </c>
      <c r="Y3215" s="1" t="s">
        <v>70</v>
      </c>
      <c r="Z3215" s="1" t="s">
        <v>70</v>
      </c>
      <c r="AA3215" s="1" t="s">
        <v>70</v>
      </c>
      <c r="AB3215" s="1" t="s">
        <v>70</v>
      </c>
      <c r="AC3215" s="1" t="s">
        <v>80</v>
      </c>
      <c r="BG3215" s="6">
        <v>40287.87291666667</v>
      </c>
    </row>
    <row r="3216">
      <c r="A3216" s="1">
        <v>1008124.0</v>
      </c>
      <c r="B3216" s="1" t="s">
        <v>14803</v>
      </c>
      <c r="C3216" s="2" t="s">
        <v>14804</v>
      </c>
      <c r="D3216" s="2" t="s">
        <v>14805</v>
      </c>
      <c r="H3216" s="1" t="s">
        <v>14806</v>
      </c>
      <c r="I3216" s="1" t="s">
        <v>12382</v>
      </c>
      <c r="J3216" s="1" t="s">
        <v>8001</v>
      </c>
      <c r="K3216" s="1" t="s">
        <v>77</v>
      </c>
      <c r="L3216" s="1">
        <v>44685.0</v>
      </c>
      <c r="M3216" s="1" t="s">
        <v>14807</v>
      </c>
      <c r="N3216" s="1" t="s">
        <v>339</v>
      </c>
      <c r="U3216" s="1">
        <v>-83.649582</v>
      </c>
      <c r="V3216" s="1">
        <v>41.377678</v>
      </c>
      <c r="W3216" s="1" t="s">
        <v>392</v>
      </c>
      <c r="X3216" s="1" t="s">
        <v>69</v>
      </c>
      <c r="Y3216" s="1" t="s">
        <v>70</v>
      </c>
      <c r="Z3216" s="1" t="s">
        <v>70</v>
      </c>
      <c r="AA3216" s="1" t="s">
        <v>69</v>
      </c>
      <c r="AB3216" s="1" t="s">
        <v>70</v>
      </c>
      <c r="AC3216" s="1" t="s">
        <v>80</v>
      </c>
      <c r="AD3216" s="1" t="s">
        <v>69</v>
      </c>
      <c r="AE3216" s="1" t="s">
        <v>69</v>
      </c>
      <c r="AF3216" s="1" t="s">
        <v>70</v>
      </c>
      <c r="AG3216" s="1" t="s">
        <v>69</v>
      </c>
      <c r="AH3216" s="1" t="s">
        <v>69</v>
      </c>
      <c r="AI3216" s="1" t="s">
        <v>70</v>
      </c>
      <c r="AJ3216" s="1" t="s">
        <v>69</v>
      </c>
      <c r="AK3216" s="1" t="s">
        <v>69</v>
      </c>
      <c r="AL3216" s="1" t="s">
        <v>69</v>
      </c>
      <c r="AM3216" s="1" t="s">
        <v>69</v>
      </c>
      <c r="AN3216" s="1" t="s">
        <v>69</v>
      </c>
      <c r="AO3216" s="1" t="s">
        <v>69</v>
      </c>
      <c r="AP3216" s="1" t="s">
        <v>70</v>
      </c>
      <c r="AQ3216" s="1" t="s">
        <v>70</v>
      </c>
      <c r="AR3216" s="1" t="s">
        <v>70</v>
      </c>
      <c r="AS3216" s="1" t="s">
        <v>69</v>
      </c>
      <c r="AT3216" s="1" t="s">
        <v>69</v>
      </c>
      <c r="AU3216" s="1" t="s">
        <v>69</v>
      </c>
      <c r="AV3216" s="1" t="s">
        <v>70</v>
      </c>
      <c r="AW3216" s="1" t="s">
        <v>69</v>
      </c>
      <c r="AX3216" s="1" t="s">
        <v>70</v>
      </c>
      <c r="AY3216" s="1" t="s">
        <v>70</v>
      </c>
      <c r="AZ3216" s="1" t="s">
        <v>69</v>
      </c>
      <c r="BA3216" s="1" t="s">
        <v>70</v>
      </c>
      <c r="BB3216" s="1" t="s">
        <v>70</v>
      </c>
      <c r="BC3216" s="1" t="s">
        <v>70</v>
      </c>
      <c r="BD3216" s="1" t="s">
        <v>70</v>
      </c>
      <c r="BE3216" s="1" t="s">
        <v>70</v>
      </c>
      <c r="BF3216" s="1" t="s">
        <v>70</v>
      </c>
      <c r="BG3216" s="3">
        <v>41439.59930555556</v>
      </c>
    </row>
    <row r="3217">
      <c r="A3217" s="1">
        <v>1012343.0</v>
      </c>
      <c r="B3217" s="1" t="s">
        <v>14808</v>
      </c>
      <c r="C3217" s="2" t="s">
        <v>14809</v>
      </c>
      <c r="D3217" s="1" t="s">
        <v>14810</v>
      </c>
      <c r="H3217" s="1" t="s">
        <v>14811</v>
      </c>
      <c r="I3217" s="1" t="s">
        <v>12470</v>
      </c>
      <c r="J3217" s="1" t="s">
        <v>133</v>
      </c>
      <c r="K3217" s="1" t="s">
        <v>1630</v>
      </c>
      <c r="L3217" s="1">
        <v>72701.0</v>
      </c>
      <c r="M3217" s="1" t="s">
        <v>224</v>
      </c>
      <c r="U3217" s="1">
        <v>-94.161896</v>
      </c>
      <c r="V3217" s="1">
        <v>36.065937</v>
      </c>
      <c r="X3217" s="1" t="s">
        <v>69</v>
      </c>
      <c r="Y3217" s="1" t="s">
        <v>70</v>
      </c>
      <c r="Z3217" s="1" t="s">
        <v>70</v>
      </c>
      <c r="AA3217" s="1" t="s">
        <v>69</v>
      </c>
      <c r="AB3217" s="1" t="s">
        <v>69</v>
      </c>
      <c r="AC3217" s="1" t="s">
        <v>69</v>
      </c>
      <c r="AD3217" s="1" t="s">
        <v>70</v>
      </c>
      <c r="AE3217" s="1" t="s">
        <v>70</v>
      </c>
      <c r="AF3217" s="1" t="s">
        <v>69</v>
      </c>
      <c r="AG3217" s="1" t="s">
        <v>69</v>
      </c>
      <c r="AH3217" s="1" t="s">
        <v>69</v>
      </c>
      <c r="AI3217" s="1" t="s">
        <v>70</v>
      </c>
      <c r="AJ3217" s="1" t="s">
        <v>69</v>
      </c>
      <c r="AK3217" s="1" t="s">
        <v>69</v>
      </c>
      <c r="AL3217" s="1" t="s">
        <v>69</v>
      </c>
      <c r="AM3217" s="1" t="s">
        <v>69</v>
      </c>
      <c r="AN3217" s="1" t="s">
        <v>70</v>
      </c>
      <c r="AO3217" s="1" t="s">
        <v>69</v>
      </c>
      <c r="AP3217" s="1" t="s">
        <v>70</v>
      </c>
      <c r="AQ3217" s="1" t="s">
        <v>70</v>
      </c>
      <c r="AR3217" s="1" t="s">
        <v>70</v>
      </c>
      <c r="AS3217" s="1" t="s">
        <v>69</v>
      </c>
      <c r="AT3217" s="1" t="s">
        <v>70</v>
      </c>
      <c r="AU3217" s="1" t="s">
        <v>69</v>
      </c>
      <c r="AV3217" s="1" t="s">
        <v>70</v>
      </c>
      <c r="AW3217" s="1" t="s">
        <v>70</v>
      </c>
      <c r="AX3217" s="1" t="s">
        <v>70</v>
      </c>
      <c r="AY3217" s="1" t="s">
        <v>70</v>
      </c>
      <c r="AZ3217" s="1" t="s">
        <v>69</v>
      </c>
      <c r="BA3217" s="1" t="s">
        <v>70</v>
      </c>
      <c r="BB3217" s="1" t="s">
        <v>70</v>
      </c>
      <c r="BC3217" s="1" t="s">
        <v>70</v>
      </c>
      <c r="BD3217" s="1" t="s">
        <v>70</v>
      </c>
      <c r="BE3217" s="1" t="s">
        <v>70</v>
      </c>
      <c r="BF3217" s="1" t="s">
        <v>70</v>
      </c>
      <c r="BG3217" s="3">
        <v>42558.98402777778</v>
      </c>
    </row>
    <row r="3218">
      <c r="A3218" s="1">
        <v>1000310.0</v>
      </c>
      <c r="B3218" s="1" t="s">
        <v>14812</v>
      </c>
      <c r="C3218" s="2" t="s">
        <v>14813</v>
      </c>
      <c r="H3218" s="1" t="s">
        <v>14814</v>
      </c>
      <c r="I3218" s="1" t="s">
        <v>2139</v>
      </c>
      <c r="J3218" s="1" t="s">
        <v>6064</v>
      </c>
      <c r="K3218" s="1" t="s">
        <v>785</v>
      </c>
      <c r="L3218" s="1">
        <v>78724.0</v>
      </c>
      <c r="U3218" s="1">
        <v>-97.6353</v>
      </c>
      <c r="V3218" s="1">
        <v>30.285</v>
      </c>
      <c r="X3218" s="1" t="s">
        <v>70</v>
      </c>
      <c r="Y3218" s="1" t="s">
        <v>70</v>
      </c>
      <c r="Z3218" s="1" t="s">
        <v>70</v>
      </c>
      <c r="AA3218" s="1" t="s">
        <v>70</v>
      </c>
      <c r="AB3218" s="1" t="s">
        <v>70</v>
      </c>
      <c r="AC3218" s="1" t="s">
        <v>80</v>
      </c>
      <c r="BG3218" s="4">
        <v>40303.799305555556</v>
      </c>
    </row>
    <row r="3219">
      <c r="A3219" s="1">
        <v>1010292.0</v>
      </c>
      <c r="B3219" s="1" t="s">
        <v>14815</v>
      </c>
      <c r="H3219" s="1" t="s">
        <v>14816</v>
      </c>
      <c r="I3219" s="1" t="s">
        <v>428</v>
      </c>
      <c r="J3219" s="1" t="s">
        <v>429</v>
      </c>
      <c r="K3219" s="1" t="s">
        <v>211</v>
      </c>
      <c r="L3219" s="1">
        <v>32399.0</v>
      </c>
      <c r="M3219" s="1" t="s">
        <v>1081</v>
      </c>
      <c r="N3219" s="1" t="s">
        <v>14817</v>
      </c>
      <c r="U3219" s="1">
        <v>-84.250809</v>
      </c>
      <c r="V3219" s="1">
        <v>30.425844</v>
      </c>
      <c r="W3219" s="1" t="s">
        <v>118</v>
      </c>
      <c r="X3219" s="1" t="s">
        <v>70</v>
      </c>
      <c r="Y3219" s="1" t="s">
        <v>69</v>
      </c>
      <c r="Z3219" s="1" t="s">
        <v>70</v>
      </c>
      <c r="AA3219" s="1" t="s">
        <v>69</v>
      </c>
      <c r="AB3219" s="1" t="s">
        <v>70</v>
      </c>
      <c r="AC3219" s="1" t="s">
        <v>70</v>
      </c>
      <c r="AD3219" s="1" t="s">
        <v>69</v>
      </c>
      <c r="AE3219" s="1" t="s">
        <v>70</v>
      </c>
      <c r="AF3219" s="1" t="s">
        <v>70</v>
      </c>
      <c r="AG3219" s="1" t="s">
        <v>70</v>
      </c>
      <c r="AH3219" s="1" t="s">
        <v>70</v>
      </c>
      <c r="AI3219" s="1" t="s">
        <v>70</v>
      </c>
      <c r="AJ3219" s="1" t="s">
        <v>69</v>
      </c>
      <c r="AK3219" s="1" t="s">
        <v>69</v>
      </c>
      <c r="AL3219" s="1" t="s">
        <v>69</v>
      </c>
      <c r="AM3219" s="1" t="s">
        <v>69</v>
      </c>
      <c r="AN3219" s="1" t="s">
        <v>70</v>
      </c>
      <c r="AO3219" s="1" t="s">
        <v>70</v>
      </c>
      <c r="AP3219" s="1" t="s">
        <v>70</v>
      </c>
      <c r="AQ3219" s="1" t="s">
        <v>69</v>
      </c>
      <c r="AR3219" s="1" t="s">
        <v>70</v>
      </c>
      <c r="AS3219" s="1" t="s">
        <v>70</v>
      </c>
      <c r="AT3219" s="1" t="s">
        <v>70</v>
      </c>
      <c r="AU3219" s="1" t="s">
        <v>70</v>
      </c>
      <c r="AV3219" s="1" t="s">
        <v>70</v>
      </c>
      <c r="AW3219" s="1" t="s">
        <v>70</v>
      </c>
      <c r="AX3219" s="1" t="s">
        <v>70</v>
      </c>
      <c r="AY3219" s="1" t="s">
        <v>70</v>
      </c>
      <c r="AZ3219" s="1" t="s">
        <v>69</v>
      </c>
      <c r="BA3219" s="1" t="s">
        <v>70</v>
      </c>
      <c r="BB3219" s="1" t="s">
        <v>70</v>
      </c>
      <c r="BC3219" s="1" t="s">
        <v>70</v>
      </c>
      <c r="BD3219" s="1" t="s">
        <v>70</v>
      </c>
      <c r="BE3219" s="1" t="s">
        <v>70</v>
      </c>
      <c r="BF3219" s="1" t="s">
        <v>70</v>
      </c>
      <c r="BG3219" s="3">
        <v>41793.84930555556</v>
      </c>
    </row>
    <row r="3220">
      <c r="A3220" s="1">
        <v>1006396.0</v>
      </c>
      <c r="B3220" s="1" t="s">
        <v>14818</v>
      </c>
      <c r="H3220" s="1" t="s">
        <v>14819</v>
      </c>
      <c r="I3220" s="1" t="s">
        <v>14820</v>
      </c>
      <c r="J3220" s="1" t="s">
        <v>2535</v>
      </c>
      <c r="K3220" s="1" t="s">
        <v>488</v>
      </c>
      <c r="L3220" s="1">
        <v>2536.0</v>
      </c>
      <c r="M3220" s="1" t="s">
        <v>14821</v>
      </c>
      <c r="N3220" s="1" t="s">
        <v>14822</v>
      </c>
      <c r="U3220" s="1">
        <v>-70.533272</v>
      </c>
      <c r="V3220" s="1">
        <v>41.617695</v>
      </c>
      <c r="X3220" s="1" t="s">
        <v>70</v>
      </c>
      <c r="Y3220" s="1" t="s">
        <v>70</v>
      </c>
      <c r="Z3220" s="1" t="s">
        <v>70</v>
      </c>
      <c r="AA3220" s="1" t="s">
        <v>70</v>
      </c>
      <c r="AB3220" s="1" t="s">
        <v>69</v>
      </c>
      <c r="AC3220" s="1" t="s">
        <v>69</v>
      </c>
      <c r="AD3220" s="1" t="s">
        <v>69</v>
      </c>
      <c r="AE3220" s="1" t="s">
        <v>69</v>
      </c>
      <c r="AF3220" s="1" t="s">
        <v>70</v>
      </c>
      <c r="AG3220" s="1" t="s">
        <v>69</v>
      </c>
      <c r="AH3220" s="1" t="s">
        <v>69</v>
      </c>
      <c r="AI3220" s="1" t="s">
        <v>69</v>
      </c>
      <c r="AJ3220" s="1" t="s">
        <v>69</v>
      </c>
      <c r="AK3220" s="1" t="s">
        <v>69</v>
      </c>
      <c r="AL3220" s="1" t="s">
        <v>69</v>
      </c>
      <c r="AM3220" s="1" t="s">
        <v>69</v>
      </c>
      <c r="AN3220" s="1" t="s">
        <v>70</v>
      </c>
      <c r="AO3220" s="1" t="s">
        <v>69</v>
      </c>
      <c r="AP3220" s="1" t="s">
        <v>69</v>
      </c>
      <c r="AQ3220" s="1" t="s">
        <v>70</v>
      </c>
      <c r="AR3220" s="1" t="s">
        <v>69</v>
      </c>
      <c r="AS3220" s="1" t="s">
        <v>69</v>
      </c>
      <c r="AT3220" s="1" t="s">
        <v>69</v>
      </c>
      <c r="AU3220" s="1" t="s">
        <v>69</v>
      </c>
      <c r="AV3220" s="1" t="s">
        <v>70</v>
      </c>
      <c r="AW3220" s="1" t="s">
        <v>70</v>
      </c>
      <c r="AX3220" s="1" t="s">
        <v>70</v>
      </c>
      <c r="AY3220" s="1" t="s">
        <v>70</v>
      </c>
      <c r="AZ3220" s="1" t="s">
        <v>70</v>
      </c>
      <c r="BA3220" s="1" t="s">
        <v>70</v>
      </c>
      <c r="BB3220" s="1" t="s">
        <v>70</v>
      </c>
      <c r="BC3220" s="1" t="s">
        <v>70</v>
      </c>
      <c r="BD3220" s="1" t="s">
        <v>70</v>
      </c>
      <c r="BE3220" s="1" t="s">
        <v>70</v>
      </c>
      <c r="BF3220" s="1" t="s">
        <v>70</v>
      </c>
      <c r="BG3220" s="3">
        <v>41063.97083333333</v>
      </c>
    </row>
    <row r="3221">
      <c r="A3221" s="1">
        <v>1004734.0</v>
      </c>
      <c r="B3221" s="1" t="s">
        <v>14823</v>
      </c>
      <c r="H3221" s="1" t="s">
        <v>14824</v>
      </c>
      <c r="I3221" s="1" t="s">
        <v>6053</v>
      </c>
      <c r="J3221" s="1" t="s">
        <v>2620</v>
      </c>
      <c r="K3221" s="1" t="s">
        <v>96</v>
      </c>
      <c r="L3221" s="1">
        <v>13205.0</v>
      </c>
      <c r="U3221" s="1">
        <v>-76.143204</v>
      </c>
      <c r="V3221" s="1">
        <v>42.984402</v>
      </c>
      <c r="X3221" s="1" t="s">
        <v>70</v>
      </c>
      <c r="Y3221" s="1" t="s">
        <v>70</v>
      </c>
      <c r="Z3221" s="1" t="s">
        <v>70</v>
      </c>
      <c r="AA3221" s="1" t="s">
        <v>70</v>
      </c>
      <c r="AB3221" s="1" t="s">
        <v>70</v>
      </c>
      <c r="AC3221" s="1" t="s">
        <v>80</v>
      </c>
      <c r="BG3221" s="1">
        <v>2011.0</v>
      </c>
    </row>
    <row r="3222">
      <c r="A3222" s="1">
        <v>1012481.0</v>
      </c>
      <c r="B3222" s="1" t="s">
        <v>14825</v>
      </c>
      <c r="D3222" s="1" t="s">
        <v>14826</v>
      </c>
      <c r="I3222" s="1" t="s">
        <v>8080</v>
      </c>
      <c r="J3222" s="1" t="s">
        <v>595</v>
      </c>
      <c r="K3222" s="1" t="s">
        <v>389</v>
      </c>
      <c r="L3222" s="1">
        <v>50841.0</v>
      </c>
      <c r="M3222" s="1" t="s">
        <v>14827</v>
      </c>
      <c r="N3222" s="1" t="s">
        <v>6217</v>
      </c>
      <c r="U3222" s="1">
        <v>-94.734619</v>
      </c>
      <c r="V3222" s="1">
        <v>40.990543</v>
      </c>
      <c r="X3222" s="1" t="s">
        <v>69</v>
      </c>
      <c r="Y3222" s="1" t="s">
        <v>69</v>
      </c>
      <c r="Z3222" s="1" t="s">
        <v>70</v>
      </c>
      <c r="AA3222" s="1" t="s">
        <v>69</v>
      </c>
      <c r="AB3222" s="1" t="s">
        <v>70</v>
      </c>
      <c r="AC3222" s="1" t="s">
        <v>70</v>
      </c>
      <c r="AD3222" s="1" t="s">
        <v>69</v>
      </c>
      <c r="AE3222" s="1" t="s">
        <v>70</v>
      </c>
      <c r="AF3222" s="1" t="s">
        <v>69</v>
      </c>
      <c r="AG3222" s="1" t="s">
        <v>70</v>
      </c>
      <c r="AH3222" s="1" t="s">
        <v>69</v>
      </c>
      <c r="AI3222" s="1" t="s">
        <v>70</v>
      </c>
      <c r="AJ3222" s="1" t="s">
        <v>69</v>
      </c>
      <c r="AK3222" s="1" t="s">
        <v>69</v>
      </c>
      <c r="AL3222" s="1" t="s">
        <v>69</v>
      </c>
      <c r="AM3222" s="1" t="s">
        <v>69</v>
      </c>
      <c r="AN3222" s="1" t="s">
        <v>70</v>
      </c>
      <c r="AO3222" s="1" t="s">
        <v>70</v>
      </c>
      <c r="AP3222" s="1" t="s">
        <v>70</v>
      </c>
      <c r="AQ3222" s="1" t="s">
        <v>70</v>
      </c>
      <c r="AR3222" s="1" t="s">
        <v>69</v>
      </c>
      <c r="AS3222" s="1" t="s">
        <v>70</v>
      </c>
      <c r="AT3222" s="1" t="s">
        <v>70</v>
      </c>
      <c r="AU3222" s="1" t="s">
        <v>69</v>
      </c>
      <c r="AV3222" s="1" t="s">
        <v>70</v>
      </c>
      <c r="AW3222" s="1" t="s">
        <v>70</v>
      </c>
      <c r="AX3222" s="1" t="s">
        <v>70</v>
      </c>
      <c r="AY3222" s="1" t="s">
        <v>70</v>
      </c>
      <c r="AZ3222" s="1" t="s">
        <v>69</v>
      </c>
      <c r="BA3222" s="1" t="s">
        <v>70</v>
      </c>
      <c r="BB3222" s="1" t="s">
        <v>70</v>
      </c>
      <c r="BC3222" s="1" t="s">
        <v>70</v>
      </c>
      <c r="BD3222" s="1" t="s">
        <v>70</v>
      </c>
      <c r="BE3222" s="1" t="s">
        <v>70</v>
      </c>
      <c r="BF3222" s="1" t="s">
        <v>70</v>
      </c>
      <c r="BG3222" s="3">
        <v>42563.50902777778</v>
      </c>
    </row>
    <row r="3223">
      <c r="A3223" s="1">
        <v>1003348.0</v>
      </c>
      <c r="B3223" s="1" t="s">
        <v>14828</v>
      </c>
      <c r="H3223" s="1" t="s">
        <v>14829</v>
      </c>
      <c r="I3223" s="1" t="s">
        <v>8072</v>
      </c>
      <c r="J3223" s="1" t="s">
        <v>8073</v>
      </c>
      <c r="K3223" s="1" t="s">
        <v>2008</v>
      </c>
      <c r="L3223" s="1">
        <v>38834.0</v>
      </c>
      <c r="U3223" s="1">
        <v>-88.521103</v>
      </c>
      <c r="V3223" s="1">
        <v>34.933102</v>
      </c>
      <c r="X3223" s="1" t="s">
        <v>70</v>
      </c>
      <c r="Y3223" s="1" t="s">
        <v>70</v>
      </c>
      <c r="Z3223" s="1" t="s">
        <v>70</v>
      </c>
      <c r="AA3223" s="1" t="s">
        <v>70</v>
      </c>
      <c r="AB3223" s="1" t="s">
        <v>70</v>
      </c>
      <c r="AC3223" s="1" t="s">
        <v>80</v>
      </c>
      <c r="BG3223" s="1">
        <v>2011.0</v>
      </c>
    </row>
    <row r="3224">
      <c r="A3224" s="1">
        <v>1004849.0</v>
      </c>
      <c r="B3224" s="1" t="s">
        <v>14830</v>
      </c>
      <c r="C3224" s="2" t="s">
        <v>14831</v>
      </c>
      <c r="D3224" s="2" t="s">
        <v>14832</v>
      </c>
      <c r="G3224" s="2" t="s">
        <v>14833</v>
      </c>
      <c r="H3224" s="1" t="s">
        <v>14834</v>
      </c>
      <c r="I3224" s="1" t="s">
        <v>7754</v>
      </c>
      <c r="J3224" s="1" t="s">
        <v>4236</v>
      </c>
      <c r="K3224" s="1" t="s">
        <v>561</v>
      </c>
      <c r="L3224" s="1">
        <v>30309.0</v>
      </c>
      <c r="M3224" s="1" t="s">
        <v>14835</v>
      </c>
      <c r="N3224" s="1" t="s">
        <v>79</v>
      </c>
      <c r="U3224" s="1">
        <v>-84.378548</v>
      </c>
      <c r="V3224" s="1">
        <v>33.784256</v>
      </c>
      <c r="X3224" s="1" t="s">
        <v>69</v>
      </c>
      <c r="Y3224" s="1" t="s">
        <v>70</v>
      </c>
      <c r="Z3224" s="1" t="s">
        <v>70</v>
      </c>
      <c r="AA3224" s="1" t="s">
        <v>70</v>
      </c>
      <c r="AB3224" s="1" t="s">
        <v>70</v>
      </c>
      <c r="AC3224" s="1" t="s">
        <v>69</v>
      </c>
      <c r="AD3224" s="1" t="s">
        <v>69</v>
      </c>
      <c r="AE3224" s="1" t="s">
        <v>69</v>
      </c>
      <c r="AF3224" s="1" t="s">
        <v>69</v>
      </c>
      <c r="AG3224" s="1" t="s">
        <v>69</v>
      </c>
      <c r="AH3224" s="1" t="s">
        <v>69</v>
      </c>
      <c r="AI3224" s="1" t="s">
        <v>70</v>
      </c>
      <c r="AJ3224" s="1" t="s">
        <v>69</v>
      </c>
      <c r="AK3224" s="1" t="s">
        <v>69</v>
      </c>
      <c r="AL3224" s="1" t="s">
        <v>69</v>
      </c>
      <c r="AM3224" s="1" t="s">
        <v>69</v>
      </c>
      <c r="AN3224" s="1" t="s">
        <v>70</v>
      </c>
      <c r="AO3224" s="1" t="s">
        <v>69</v>
      </c>
      <c r="AP3224" s="1" t="s">
        <v>70</v>
      </c>
      <c r="AQ3224" s="1" t="s">
        <v>69</v>
      </c>
      <c r="AR3224" s="1" t="s">
        <v>69</v>
      </c>
      <c r="AS3224" s="1" t="s">
        <v>69</v>
      </c>
      <c r="AT3224" s="1" t="s">
        <v>69</v>
      </c>
      <c r="AU3224" s="1" t="s">
        <v>69</v>
      </c>
      <c r="AV3224" s="1" t="s">
        <v>70</v>
      </c>
      <c r="AW3224" s="1" t="s">
        <v>70</v>
      </c>
      <c r="AX3224" s="1" t="s">
        <v>69</v>
      </c>
      <c r="AY3224" s="1" t="s">
        <v>70</v>
      </c>
      <c r="AZ3224" s="1" t="s">
        <v>69</v>
      </c>
      <c r="BA3224" s="1" t="s">
        <v>70</v>
      </c>
      <c r="BB3224" s="1" t="s">
        <v>69</v>
      </c>
      <c r="BC3224" s="1" t="s">
        <v>69</v>
      </c>
      <c r="BD3224" s="1" t="s">
        <v>69</v>
      </c>
      <c r="BE3224" s="1" t="s">
        <v>70</v>
      </c>
      <c r="BF3224" s="1" t="s">
        <v>69</v>
      </c>
      <c r="BG3224" s="3">
        <v>43467.52847222222</v>
      </c>
    </row>
    <row r="3225">
      <c r="A3225" s="1">
        <v>2000013.0</v>
      </c>
      <c r="B3225" s="1" t="s">
        <v>14836</v>
      </c>
      <c r="C3225" s="2" t="s">
        <v>14837</v>
      </c>
      <c r="D3225" s="2" t="s">
        <v>14838</v>
      </c>
      <c r="K3225" s="1" t="s">
        <v>64</v>
      </c>
      <c r="X3225" s="1" t="s">
        <v>69</v>
      </c>
      <c r="Y3225" s="1" t="s">
        <v>70</v>
      </c>
      <c r="Z3225" s="1" t="s">
        <v>70</v>
      </c>
      <c r="AA3225" s="1" t="s">
        <v>70</v>
      </c>
      <c r="AB3225" s="1" t="s">
        <v>70</v>
      </c>
      <c r="AC3225" s="1" t="s">
        <v>80</v>
      </c>
      <c r="BG3225" s="1">
        <v>2013.0</v>
      </c>
    </row>
    <row r="3226">
      <c r="A3226" s="1">
        <v>1003151.0</v>
      </c>
      <c r="B3226" s="1" t="s">
        <v>14839</v>
      </c>
      <c r="D3226" s="2" t="s">
        <v>14840</v>
      </c>
      <c r="H3226" s="1" t="s">
        <v>14841</v>
      </c>
      <c r="I3226" s="1" t="s">
        <v>4313</v>
      </c>
      <c r="J3226" s="1" t="s">
        <v>2203</v>
      </c>
      <c r="K3226" s="1" t="s">
        <v>575</v>
      </c>
      <c r="L3226" s="1">
        <v>48116.0</v>
      </c>
      <c r="M3226" s="1" t="s">
        <v>14842</v>
      </c>
      <c r="N3226" s="1" t="s">
        <v>467</v>
      </c>
      <c r="U3226" s="1">
        <v>-83.727165</v>
      </c>
      <c r="V3226" s="1">
        <v>42.515999</v>
      </c>
      <c r="X3226" s="1" t="s">
        <v>69</v>
      </c>
      <c r="Y3226" s="1" t="s">
        <v>69</v>
      </c>
      <c r="Z3226" s="1" t="s">
        <v>70</v>
      </c>
      <c r="AA3226" s="1" t="s">
        <v>69</v>
      </c>
      <c r="AB3226" s="1" t="s">
        <v>70</v>
      </c>
      <c r="AC3226" s="1" t="s">
        <v>80</v>
      </c>
      <c r="AD3226" s="1" t="s">
        <v>69</v>
      </c>
      <c r="AE3226" s="1" t="s">
        <v>69</v>
      </c>
      <c r="AF3226" s="1" t="s">
        <v>69</v>
      </c>
      <c r="AG3226" s="1" t="s">
        <v>69</v>
      </c>
      <c r="AH3226" s="1" t="s">
        <v>69</v>
      </c>
      <c r="AI3226" s="1" t="s">
        <v>70</v>
      </c>
      <c r="AJ3226" s="1" t="s">
        <v>69</v>
      </c>
      <c r="AK3226" s="1" t="s">
        <v>69</v>
      </c>
      <c r="AL3226" s="1" t="s">
        <v>69</v>
      </c>
      <c r="AM3226" s="1" t="s">
        <v>69</v>
      </c>
      <c r="AN3226" s="1" t="s">
        <v>69</v>
      </c>
      <c r="AO3226" s="1" t="s">
        <v>69</v>
      </c>
      <c r="AP3226" s="1" t="s">
        <v>70</v>
      </c>
      <c r="AQ3226" s="1" t="s">
        <v>70</v>
      </c>
      <c r="AR3226" s="1" t="s">
        <v>69</v>
      </c>
      <c r="AS3226" s="1" t="s">
        <v>69</v>
      </c>
      <c r="AT3226" s="1" t="s">
        <v>69</v>
      </c>
      <c r="AU3226" s="1" t="s">
        <v>69</v>
      </c>
      <c r="AV3226" s="1" t="s">
        <v>70</v>
      </c>
      <c r="AW3226" s="1" t="s">
        <v>70</v>
      </c>
      <c r="AX3226" s="1" t="s">
        <v>69</v>
      </c>
      <c r="AY3226" s="1" t="s">
        <v>70</v>
      </c>
      <c r="AZ3226" s="1" t="s">
        <v>69</v>
      </c>
      <c r="BA3226" s="1" t="s">
        <v>70</v>
      </c>
      <c r="BB3226" s="1" t="s">
        <v>70</v>
      </c>
      <c r="BC3226" s="1" t="s">
        <v>70</v>
      </c>
      <c r="BD3226" s="1" t="s">
        <v>70</v>
      </c>
      <c r="BE3226" s="1" t="s">
        <v>70</v>
      </c>
      <c r="BF3226" s="1" t="s">
        <v>70</v>
      </c>
      <c r="BG3226" s="3">
        <v>42562.79236111111</v>
      </c>
    </row>
    <row r="3227">
      <c r="A3227" s="1">
        <v>1003883.0</v>
      </c>
      <c r="B3227" s="1" t="s">
        <v>14843</v>
      </c>
      <c r="H3227" s="1" t="s">
        <v>14844</v>
      </c>
      <c r="I3227" s="1" t="s">
        <v>14845</v>
      </c>
      <c r="K3227" s="1" t="s">
        <v>1542</v>
      </c>
      <c r="L3227" s="1">
        <v>82935.0</v>
      </c>
      <c r="U3227" s="1">
        <v>-109.465</v>
      </c>
      <c r="V3227" s="1">
        <v>41.5298</v>
      </c>
      <c r="X3227" s="1" t="s">
        <v>70</v>
      </c>
      <c r="Y3227" s="1" t="s">
        <v>70</v>
      </c>
      <c r="Z3227" s="1" t="s">
        <v>70</v>
      </c>
      <c r="AA3227" s="1" t="s">
        <v>70</v>
      </c>
      <c r="AB3227" s="1" t="s">
        <v>70</v>
      </c>
      <c r="AC3227" s="1" t="s">
        <v>80</v>
      </c>
      <c r="BG3227" s="1">
        <v>2009.0</v>
      </c>
    </row>
    <row r="3228">
      <c r="A3228" s="1">
        <v>1006997.0</v>
      </c>
      <c r="B3228" s="1" t="s">
        <v>14846</v>
      </c>
      <c r="C3228" s="2" t="s">
        <v>14847</v>
      </c>
      <c r="D3228" s="2" t="s">
        <v>14848</v>
      </c>
      <c r="H3228" s="1" t="s">
        <v>14849</v>
      </c>
      <c r="I3228" s="1" t="s">
        <v>2594</v>
      </c>
      <c r="J3228" s="1" t="s">
        <v>848</v>
      </c>
      <c r="K3228" s="1" t="s">
        <v>171</v>
      </c>
      <c r="L3228" s="1">
        <v>56484.0</v>
      </c>
      <c r="M3228" s="1" t="s">
        <v>5586</v>
      </c>
      <c r="N3228" s="1" t="s">
        <v>7467</v>
      </c>
      <c r="U3228" s="1">
        <v>-94.584854</v>
      </c>
      <c r="V3228" s="1">
        <v>47.10054</v>
      </c>
      <c r="W3228" s="1" t="s">
        <v>136</v>
      </c>
      <c r="X3228" s="1" t="s">
        <v>69</v>
      </c>
      <c r="Y3228" s="1" t="s">
        <v>70</v>
      </c>
      <c r="Z3228" s="1" t="s">
        <v>70</v>
      </c>
      <c r="AA3228" s="1" t="s">
        <v>70</v>
      </c>
      <c r="AB3228" s="1" t="s">
        <v>69</v>
      </c>
      <c r="AC3228" s="1" t="s">
        <v>69</v>
      </c>
      <c r="AD3228" s="1" t="s">
        <v>69</v>
      </c>
      <c r="AE3228" s="1" t="s">
        <v>70</v>
      </c>
      <c r="AF3228" s="1" t="s">
        <v>69</v>
      </c>
      <c r="AG3228" s="1" t="s">
        <v>69</v>
      </c>
      <c r="AH3228" s="1" t="s">
        <v>70</v>
      </c>
      <c r="AI3228" s="1" t="s">
        <v>70</v>
      </c>
      <c r="AJ3228" s="1" t="s">
        <v>69</v>
      </c>
      <c r="AK3228" s="1" t="s">
        <v>69</v>
      </c>
      <c r="AL3228" s="1" t="s">
        <v>69</v>
      </c>
      <c r="AM3228" s="1" t="s">
        <v>69</v>
      </c>
      <c r="AN3228" s="1" t="s">
        <v>69</v>
      </c>
      <c r="AO3228" s="1" t="s">
        <v>70</v>
      </c>
      <c r="AP3228" s="1" t="s">
        <v>70</v>
      </c>
      <c r="AQ3228" s="1" t="s">
        <v>70</v>
      </c>
      <c r="AR3228" s="1" t="s">
        <v>69</v>
      </c>
      <c r="AS3228" s="1" t="s">
        <v>69</v>
      </c>
      <c r="AT3228" s="1" t="s">
        <v>69</v>
      </c>
      <c r="AU3228" s="1" t="s">
        <v>69</v>
      </c>
      <c r="AV3228" s="1" t="s">
        <v>69</v>
      </c>
      <c r="AW3228" s="1" t="s">
        <v>70</v>
      </c>
      <c r="AX3228" s="1" t="s">
        <v>69</v>
      </c>
      <c r="AY3228" s="1" t="s">
        <v>70</v>
      </c>
      <c r="AZ3228" s="1" t="s">
        <v>69</v>
      </c>
      <c r="BA3228" s="1" t="s">
        <v>69</v>
      </c>
      <c r="BB3228" s="1" t="s">
        <v>69</v>
      </c>
      <c r="BC3228" s="1" t="s">
        <v>70</v>
      </c>
      <c r="BD3228" s="1" t="s">
        <v>70</v>
      </c>
      <c r="BE3228" s="1" t="s">
        <v>70</v>
      </c>
      <c r="BF3228" s="1" t="s">
        <v>69</v>
      </c>
      <c r="BG3228" s="3">
        <v>41746.52291666667</v>
      </c>
    </row>
    <row r="3229">
      <c r="A3229" s="1">
        <v>1002274.0</v>
      </c>
      <c r="B3229" s="1" t="s">
        <v>14850</v>
      </c>
      <c r="H3229" s="1" t="s">
        <v>14851</v>
      </c>
      <c r="I3229" s="1" t="s">
        <v>310</v>
      </c>
      <c r="J3229" s="1" t="s">
        <v>310</v>
      </c>
      <c r="K3229" s="1" t="s">
        <v>311</v>
      </c>
      <c r="L3229" s="1">
        <v>21212.0</v>
      </c>
      <c r="M3229" s="1" t="s">
        <v>14852</v>
      </c>
      <c r="N3229" s="1" t="s">
        <v>490</v>
      </c>
      <c r="U3229" s="1">
        <v>-76.668854</v>
      </c>
      <c r="V3229" s="1">
        <v>39.42083</v>
      </c>
      <c r="W3229" s="1" t="s">
        <v>99</v>
      </c>
      <c r="X3229" s="1" t="s">
        <v>69</v>
      </c>
      <c r="Y3229" s="1" t="s">
        <v>69</v>
      </c>
      <c r="Z3229" s="1" t="s">
        <v>69</v>
      </c>
      <c r="AA3229" s="1" t="s">
        <v>69</v>
      </c>
      <c r="AB3229" s="1" t="s">
        <v>70</v>
      </c>
      <c r="AC3229" s="1" t="s">
        <v>70</v>
      </c>
      <c r="AD3229" s="1" t="s">
        <v>69</v>
      </c>
      <c r="AE3229" s="1" t="s">
        <v>70</v>
      </c>
      <c r="AF3229" s="1" t="s">
        <v>70</v>
      </c>
      <c r="AG3229" s="1" t="s">
        <v>69</v>
      </c>
      <c r="AH3229" s="1" t="s">
        <v>69</v>
      </c>
      <c r="AI3229" s="1" t="s">
        <v>70</v>
      </c>
      <c r="AJ3229" s="1" t="s">
        <v>69</v>
      </c>
      <c r="AK3229" s="1" t="s">
        <v>69</v>
      </c>
      <c r="AL3229" s="1" t="s">
        <v>69</v>
      </c>
      <c r="AM3229" s="1" t="s">
        <v>69</v>
      </c>
      <c r="AN3229" s="1" t="s">
        <v>70</v>
      </c>
      <c r="AO3229" s="1" t="s">
        <v>69</v>
      </c>
      <c r="AP3229" s="1" t="s">
        <v>70</v>
      </c>
      <c r="AQ3229" s="1" t="s">
        <v>70</v>
      </c>
      <c r="AR3229" s="1" t="s">
        <v>69</v>
      </c>
      <c r="AS3229" s="1" t="s">
        <v>69</v>
      </c>
      <c r="AT3229" s="1" t="s">
        <v>69</v>
      </c>
      <c r="AU3229" s="1" t="s">
        <v>70</v>
      </c>
      <c r="AV3229" s="1" t="s">
        <v>70</v>
      </c>
      <c r="AW3229" s="1" t="s">
        <v>70</v>
      </c>
      <c r="AX3229" s="1" t="s">
        <v>70</v>
      </c>
      <c r="AY3229" s="1" t="s">
        <v>70</v>
      </c>
      <c r="AZ3229" s="1" t="s">
        <v>69</v>
      </c>
      <c r="BA3229" s="1" t="s">
        <v>70</v>
      </c>
      <c r="BB3229" s="1" t="s">
        <v>70</v>
      </c>
      <c r="BC3229" s="1" t="s">
        <v>70</v>
      </c>
      <c r="BD3229" s="1" t="s">
        <v>70</v>
      </c>
      <c r="BE3229" s="1" t="s">
        <v>70</v>
      </c>
      <c r="BF3229" s="1" t="s">
        <v>70</v>
      </c>
      <c r="BG3229" s="3">
        <v>41719.739583333336</v>
      </c>
    </row>
    <row r="3230">
      <c r="A3230" s="1">
        <v>1002273.0</v>
      </c>
      <c r="B3230" s="1" t="s">
        <v>14853</v>
      </c>
      <c r="C3230" s="2" t="s">
        <v>14854</v>
      </c>
      <c r="H3230" s="1" t="s">
        <v>14855</v>
      </c>
      <c r="I3230" s="1" t="s">
        <v>310</v>
      </c>
      <c r="J3230" s="1" t="s">
        <v>310</v>
      </c>
      <c r="K3230" s="1" t="s">
        <v>311</v>
      </c>
      <c r="L3230" s="1">
        <v>21093.0</v>
      </c>
      <c r="M3230" s="1" t="s">
        <v>14856</v>
      </c>
      <c r="N3230" s="1" t="s">
        <v>14857</v>
      </c>
      <c r="U3230" s="1">
        <v>-76.668716</v>
      </c>
      <c r="V3230" s="1">
        <v>39.42028</v>
      </c>
      <c r="W3230" s="1" t="s">
        <v>136</v>
      </c>
      <c r="X3230" s="1" t="s">
        <v>70</v>
      </c>
      <c r="Y3230" s="1" t="s">
        <v>70</v>
      </c>
      <c r="Z3230" s="1" t="s">
        <v>70</v>
      </c>
      <c r="AA3230" s="1" t="s">
        <v>70</v>
      </c>
      <c r="AB3230" s="1" t="s">
        <v>70</v>
      </c>
      <c r="AC3230" s="1" t="s">
        <v>70</v>
      </c>
      <c r="AD3230" s="1" t="s">
        <v>69</v>
      </c>
      <c r="AE3230" s="1" t="s">
        <v>70</v>
      </c>
      <c r="AF3230" s="1" t="s">
        <v>70</v>
      </c>
      <c r="AG3230" s="1" t="s">
        <v>70</v>
      </c>
      <c r="AH3230" s="1" t="s">
        <v>69</v>
      </c>
      <c r="AI3230" s="1" t="s">
        <v>70</v>
      </c>
      <c r="AJ3230" s="1" t="s">
        <v>70</v>
      </c>
      <c r="AK3230" s="1" t="s">
        <v>70</v>
      </c>
      <c r="AL3230" s="1" t="s">
        <v>69</v>
      </c>
      <c r="AM3230" s="1" t="s">
        <v>69</v>
      </c>
      <c r="AN3230" s="1" t="s">
        <v>70</v>
      </c>
      <c r="AO3230" s="1" t="s">
        <v>69</v>
      </c>
      <c r="AP3230" s="1" t="s">
        <v>70</v>
      </c>
      <c r="AQ3230" s="1" t="s">
        <v>70</v>
      </c>
      <c r="AR3230" s="1" t="s">
        <v>69</v>
      </c>
      <c r="AS3230" s="1" t="s">
        <v>69</v>
      </c>
      <c r="AT3230" s="1" t="s">
        <v>69</v>
      </c>
      <c r="AU3230" s="1" t="s">
        <v>69</v>
      </c>
      <c r="AV3230" s="1" t="s">
        <v>70</v>
      </c>
      <c r="AW3230" s="1" t="s">
        <v>70</v>
      </c>
      <c r="AX3230" s="1" t="s">
        <v>70</v>
      </c>
      <c r="AY3230" s="1" t="s">
        <v>70</v>
      </c>
      <c r="AZ3230" s="1" t="s">
        <v>70</v>
      </c>
      <c r="BA3230" s="1" t="s">
        <v>70</v>
      </c>
      <c r="BB3230" s="1" t="s">
        <v>70</v>
      </c>
      <c r="BC3230" s="1" t="s">
        <v>70</v>
      </c>
      <c r="BD3230" s="1" t="s">
        <v>70</v>
      </c>
      <c r="BE3230" s="1" t="s">
        <v>70</v>
      </c>
      <c r="BF3230" s="1" t="s">
        <v>70</v>
      </c>
      <c r="BG3230" s="3">
        <v>41029.78194444445</v>
      </c>
    </row>
    <row r="3231">
      <c r="A3231" s="1">
        <v>1002646.0</v>
      </c>
      <c r="B3231" s="1" t="s">
        <v>14858</v>
      </c>
      <c r="H3231" s="1" t="s">
        <v>14859</v>
      </c>
      <c r="I3231" s="1" t="s">
        <v>3565</v>
      </c>
      <c r="J3231" s="1" t="s">
        <v>3566</v>
      </c>
      <c r="K3231" s="1" t="s">
        <v>188</v>
      </c>
      <c r="L3231" s="1">
        <v>15220.0</v>
      </c>
      <c r="N3231" s="1" t="s">
        <v>9747</v>
      </c>
      <c r="U3231" s="1">
        <v>-80.045799</v>
      </c>
      <c r="V3231" s="1">
        <v>40.421799</v>
      </c>
      <c r="W3231" s="1" t="s">
        <v>392</v>
      </c>
      <c r="X3231" s="1" t="s">
        <v>70</v>
      </c>
      <c r="Y3231" s="1" t="s">
        <v>70</v>
      </c>
      <c r="Z3231" s="1" t="s">
        <v>69</v>
      </c>
      <c r="AA3231" s="1" t="s">
        <v>69</v>
      </c>
      <c r="AB3231" s="1" t="s">
        <v>70</v>
      </c>
      <c r="AC3231" s="1" t="s">
        <v>70</v>
      </c>
      <c r="AD3231" s="1" t="s">
        <v>69</v>
      </c>
      <c r="AE3231" s="1" t="s">
        <v>69</v>
      </c>
      <c r="AF3231" s="1" t="s">
        <v>70</v>
      </c>
      <c r="AG3231" s="1" t="s">
        <v>70</v>
      </c>
      <c r="AH3231" s="1" t="s">
        <v>70</v>
      </c>
      <c r="AI3231" s="1" t="s">
        <v>70</v>
      </c>
      <c r="AJ3231" s="1" t="s">
        <v>70</v>
      </c>
      <c r="AK3231" s="1" t="s">
        <v>69</v>
      </c>
      <c r="AL3231" s="1" t="s">
        <v>69</v>
      </c>
      <c r="AM3231" s="1" t="s">
        <v>70</v>
      </c>
      <c r="AN3231" s="1" t="s">
        <v>70</v>
      </c>
      <c r="AO3231" s="1" t="s">
        <v>70</v>
      </c>
      <c r="AP3231" s="1" t="s">
        <v>70</v>
      </c>
      <c r="AQ3231" s="1" t="s">
        <v>70</v>
      </c>
      <c r="AR3231" s="1" t="s">
        <v>69</v>
      </c>
      <c r="AS3231" s="1" t="s">
        <v>70</v>
      </c>
      <c r="AT3231" s="1" t="s">
        <v>69</v>
      </c>
      <c r="AU3231" s="1" t="s">
        <v>70</v>
      </c>
      <c r="AV3231" s="1" t="s">
        <v>70</v>
      </c>
      <c r="AW3231" s="1" t="s">
        <v>70</v>
      </c>
      <c r="AX3231" s="1" t="s">
        <v>70</v>
      </c>
      <c r="AY3231" s="1" t="s">
        <v>70</v>
      </c>
      <c r="AZ3231" s="1" t="s">
        <v>69</v>
      </c>
      <c r="BA3231" s="1" t="s">
        <v>70</v>
      </c>
      <c r="BB3231" s="1" t="s">
        <v>70</v>
      </c>
      <c r="BC3231" s="1" t="s">
        <v>70</v>
      </c>
      <c r="BD3231" s="1" t="s">
        <v>70</v>
      </c>
      <c r="BE3231" s="1" t="s">
        <v>70</v>
      </c>
      <c r="BF3231" s="1" t="s">
        <v>70</v>
      </c>
      <c r="BG3231" s="3">
        <v>41452.509722222225</v>
      </c>
    </row>
    <row r="3232">
      <c r="A3232" s="1">
        <v>1019805.0</v>
      </c>
      <c r="B3232" s="1" t="s">
        <v>14860</v>
      </c>
      <c r="C3232" s="2" t="s">
        <v>14861</v>
      </c>
      <c r="D3232" s="2" t="s">
        <v>14862</v>
      </c>
      <c r="E3232" s="2" t="s">
        <v>14863</v>
      </c>
      <c r="F3232" s="1" t="s">
        <v>10247</v>
      </c>
      <c r="G3232" s="2" t="s">
        <v>14864</v>
      </c>
      <c r="H3232" s="1" t="s">
        <v>14865</v>
      </c>
      <c r="I3232" s="1" t="s">
        <v>14866</v>
      </c>
      <c r="J3232" s="1" t="s">
        <v>3982</v>
      </c>
      <c r="K3232" s="1" t="s">
        <v>311</v>
      </c>
      <c r="L3232" s="1">
        <v>20770.0</v>
      </c>
      <c r="M3232" s="1" t="s">
        <v>14867</v>
      </c>
      <c r="N3232" s="1" t="s">
        <v>305</v>
      </c>
      <c r="U3232" s="1">
        <v>-76.877296</v>
      </c>
      <c r="V3232" s="1">
        <v>39.001144</v>
      </c>
      <c r="X3232" s="1" t="s">
        <v>69</v>
      </c>
      <c r="Y3232" s="1" t="s">
        <v>70</v>
      </c>
      <c r="Z3232" s="1" t="s">
        <v>69</v>
      </c>
      <c r="AA3232" s="1" t="s">
        <v>69</v>
      </c>
      <c r="AB3232" s="1" t="s">
        <v>69</v>
      </c>
      <c r="AC3232" s="1" t="s">
        <v>69</v>
      </c>
      <c r="AD3232" s="1" t="s">
        <v>69</v>
      </c>
      <c r="AE3232" s="1" t="s">
        <v>69</v>
      </c>
      <c r="AF3232" s="1" t="s">
        <v>70</v>
      </c>
      <c r="AG3232" s="1" t="s">
        <v>69</v>
      </c>
      <c r="AH3232" s="1" t="s">
        <v>69</v>
      </c>
      <c r="AI3232" s="1" t="s">
        <v>69</v>
      </c>
      <c r="AJ3232" s="1" t="s">
        <v>69</v>
      </c>
      <c r="AK3232" s="1" t="s">
        <v>69</v>
      </c>
      <c r="AL3232" s="1" t="s">
        <v>69</v>
      </c>
      <c r="AM3232" s="1" t="s">
        <v>69</v>
      </c>
      <c r="AN3232" s="1" t="s">
        <v>70</v>
      </c>
      <c r="AO3232" s="1" t="s">
        <v>69</v>
      </c>
      <c r="AP3232" s="1" t="s">
        <v>70</v>
      </c>
      <c r="AQ3232" s="1" t="s">
        <v>69</v>
      </c>
      <c r="AR3232" s="1" t="s">
        <v>69</v>
      </c>
      <c r="AS3232" s="1" t="s">
        <v>69</v>
      </c>
      <c r="AT3232" s="1" t="s">
        <v>69</v>
      </c>
      <c r="AU3232" s="1" t="s">
        <v>69</v>
      </c>
      <c r="AV3232" s="1" t="s">
        <v>70</v>
      </c>
      <c r="AW3232" s="1" t="s">
        <v>69</v>
      </c>
      <c r="AX3232" s="1" t="s">
        <v>69</v>
      </c>
      <c r="AY3232" s="1" t="s">
        <v>70</v>
      </c>
      <c r="AZ3232" s="1" t="s">
        <v>69</v>
      </c>
      <c r="BA3232" s="1" t="s">
        <v>70</v>
      </c>
      <c r="BB3232" s="1" t="s">
        <v>69</v>
      </c>
      <c r="BC3232" s="1" t="s">
        <v>69</v>
      </c>
      <c r="BD3232" s="1" t="s">
        <v>70</v>
      </c>
      <c r="BE3232" s="1" t="s">
        <v>70</v>
      </c>
      <c r="BF3232" s="1" t="s">
        <v>70</v>
      </c>
      <c r="BG3232" s="3">
        <v>43912.61736111111</v>
      </c>
    </row>
    <row r="3233">
      <c r="A3233" s="1">
        <v>1000863.0</v>
      </c>
      <c r="B3233" s="1" t="s">
        <v>14868</v>
      </c>
      <c r="D3233" s="2" t="s">
        <v>14869</v>
      </c>
      <c r="H3233" s="1" t="s">
        <v>14870</v>
      </c>
      <c r="I3233" s="1" t="s">
        <v>14871</v>
      </c>
      <c r="J3233" s="1" t="s">
        <v>2256</v>
      </c>
      <c r="K3233" s="1" t="s">
        <v>322</v>
      </c>
      <c r="L3233" s="1">
        <v>46135.0</v>
      </c>
      <c r="M3233" s="1" t="s">
        <v>661</v>
      </c>
      <c r="N3233" s="1" t="s">
        <v>205</v>
      </c>
      <c r="U3233" s="1">
        <v>-86.864548</v>
      </c>
      <c r="V3233" s="1">
        <v>39.644176</v>
      </c>
      <c r="X3233" s="1" t="s">
        <v>69</v>
      </c>
      <c r="Y3233" s="1" t="s">
        <v>69</v>
      </c>
      <c r="Z3233" s="1" t="s">
        <v>70</v>
      </c>
      <c r="AA3233" s="1" t="s">
        <v>69</v>
      </c>
      <c r="AB3233" s="1" t="s">
        <v>69</v>
      </c>
      <c r="AC3233" s="1" t="s">
        <v>80</v>
      </c>
      <c r="AD3233" s="1" t="s">
        <v>69</v>
      </c>
      <c r="AE3233" s="1" t="s">
        <v>70</v>
      </c>
      <c r="AF3233" s="1" t="s">
        <v>69</v>
      </c>
      <c r="AG3233" s="1" t="s">
        <v>69</v>
      </c>
      <c r="AH3233" s="1" t="s">
        <v>69</v>
      </c>
      <c r="AI3233" s="1" t="s">
        <v>70</v>
      </c>
      <c r="AJ3233" s="1" t="s">
        <v>69</v>
      </c>
      <c r="AK3233" s="1" t="s">
        <v>69</v>
      </c>
      <c r="AL3233" s="1" t="s">
        <v>69</v>
      </c>
      <c r="AM3233" s="1" t="s">
        <v>69</v>
      </c>
      <c r="AN3233" s="1" t="s">
        <v>70</v>
      </c>
      <c r="AO3233" s="1" t="s">
        <v>69</v>
      </c>
      <c r="AP3233" s="1" t="s">
        <v>70</v>
      </c>
      <c r="AQ3233" s="1" t="s">
        <v>70</v>
      </c>
      <c r="AR3233" s="1" t="s">
        <v>69</v>
      </c>
      <c r="AS3233" s="1" t="s">
        <v>69</v>
      </c>
      <c r="AT3233" s="1" t="s">
        <v>69</v>
      </c>
      <c r="AU3233" s="1" t="s">
        <v>69</v>
      </c>
      <c r="AV3233" s="1" t="s">
        <v>69</v>
      </c>
      <c r="AW3233" s="1" t="s">
        <v>70</v>
      </c>
      <c r="AX3233" s="1" t="s">
        <v>69</v>
      </c>
      <c r="AY3233" s="1" t="s">
        <v>70</v>
      </c>
      <c r="AZ3233" s="1" t="s">
        <v>69</v>
      </c>
      <c r="BA3233" s="1" t="s">
        <v>70</v>
      </c>
      <c r="BB3233" s="1" t="s">
        <v>69</v>
      </c>
      <c r="BC3233" s="1" t="s">
        <v>70</v>
      </c>
      <c r="BD3233" s="1" t="s">
        <v>69</v>
      </c>
      <c r="BE3233" s="1" t="s">
        <v>70</v>
      </c>
      <c r="BF3233" s="1" t="s">
        <v>69</v>
      </c>
      <c r="BG3233" s="3">
        <v>42562.66111111111</v>
      </c>
    </row>
    <row r="3234">
      <c r="A3234" s="1">
        <v>1004933.0</v>
      </c>
      <c r="B3234" s="1" t="s">
        <v>14872</v>
      </c>
      <c r="C3234" s="2" t="s">
        <v>14873</v>
      </c>
      <c r="D3234" s="2" t="s">
        <v>14874</v>
      </c>
      <c r="E3234" s="2" t="s">
        <v>14875</v>
      </c>
      <c r="H3234" s="1" t="s">
        <v>14061</v>
      </c>
      <c r="I3234" s="1" t="s">
        <v>14876</v>
      </c>
      <c r="J3234" s="1" t="s">
        <v>4604</v>
      </c>
      <c r="K3234" s="1" t="s">
        <v>451</v>
      </c>
      <c r="L3234" s="1">
        <v>53129.0</v>
      </c>
      <c r="M3234" s="1" t="s">
        <v>14877</v>
      </c>
      <c r="N3234" s="1" t="s">
        <v>205</v>
      </c>
      <c r="U3234" s="1">
        <v>-87.995972</v>
      </c>
      <c r="V3234" s="1">
        <v>42.941963</v>
      </c>
      <c r="X3234" s="1" t="s">
        <v>69</v>
      </c>
      <c r="Y3234" s="1" t="s">
        <v>70</v>
      </c>
      <c r="Z3234" s="1" t="s">
        <v>70</v>
      </c>
      <c r="AA3234" s="1" t="s">
        <v>70</v>
      </c>
      <c r="AB3234" s="1" t="s">
        <v>70</v>
      </c>
      <c r="AC3234" s="1" t="s">
        <v>80</v>
      </c>
      <c r="AD3234" s="1" t="s">
        <v>69</v>
      </c>
      <c r="AE3234" s="1" t="s">
        <v>70</v>
      </c>
      <c r="AF3234" s="1" t="s">
        <v>69</v>
      </c>
      <c r="AG3234" s="1" t="s">
        <v>69</v>
      </c>
      <c r="AH3234" s="1" t="s">
        <v>70</v>
      </c>
      <c r="AI3234" s="1" t="s">
        <v>70</v>
      </c>
      <c r="AJ3234" s="1" t="s">
        <v>69</v>
      </c>
      <c r="AK3234" s="1" t="s">
        <v>69</v>
      </c>
      <c r="AL3234" s="1" t="s">
        <v>69</v>
      </c>
      <c r="AM3234" s="1" t="s">
        <v>69</v>
      </c>
      <c r="AN3234" s="1" t="s">
        <v>69</v>
      </c>
      <c r="AO3234" s="1" t="s">
        <v>70</v>
      </c>
      <c r="AP3234" s="1" t="s">
        <v>70</v>
      </c>
      <c r="AQ3234" s="1" t="s">
        <v>70</v>
      </c>
      <c r="AR3234" s="1" t="s">
        <v>70</v>
      </c>
      <c r="AS3234" s="1" t="s">
        <v>70</v>
      </c>
      <c r="AT3234" s="1" t="s">
        <v>69</v>
      </c>
      <c r="AU3234" s="1" t="s">
        <v>69</v>
      </c>
      <c r="AV3234" s="1" t="s">
        <v>70</v>
      </c>
      <c r="AW3234" s="1" t="s">
        <v>70</v>
      </c>
      <c r="AX3234" s="1" t="s">
        <v>69</v>
      </c>
      <c r="AY3234" s="1" t="s">
        <v>70</v>
      </c>
      <c r="AZ3234" s="1" t="s">
        <v>69</v>
      </c>
      <c r="BA3234" s="1" t="s">
        <v>70</v>
      </c>
      <c r="BB3234" s="1" t="s">
        <v>70</v>
      </c>
      <c r="BC3234" s="1" t="s">
        <v>70</v>
      </c>
      <c r="BD3234" s="1" t="s">
        <v>70</v>
      </c>
      <c r="BE3234" s="1" t="s">
        <v>70</v>
      </c>
      <c r="BF3234" s="1" t="s">
        <v>70</v>
      </c>
      <c r="BG3234" s="3">
        <v>42082.513194444444</v>
      </c>
    </row>
    <row r="3235">
      <c r="A3235" s="1">
        <v>1004830.0</v>
      </c>
      <c r="B3235" s="1" t="s">
        <v>14878</v>
      </c>
      <c r="H3235" s="1" t="s">
        <v>14879</v>
      </c>
      <c r="I3235" s="1" t="s">
        <v>1310</v>
      </c>
      <c r="J3235" s="1" t="s">
        <v>1311</v>
      </c>
      <c r="K3235" s="1" t="s">
        <v>77</v>
      </c>
      <c r="L3235" s="1">
        <v>45335.0</v>
      </c>
      <c r="U3235" s="1">
        <v>-83.943199</v>
      </c>
      <c r="V3235" s="1">
        <v>39.685799</v>
      </c>
      <c r="X3235" s="1" t="s">
        <v>70</v>
      </c>
      <c r="Y3235" s="1" t="s">
        <v>70</v>
      </c>
      <c r="Z3235" s="1" t="s">
        <v>70</v>
      </c>
      <c r="AA3235" s="1" t="s">
        <v>70</v>
      </c>
      <c r="AB3235" s="1" t="s">
        <v>70</v>
      </c>
      <c r="AC3235" s="1" t="s">
        <v>80</v>
      </c>
      <c r="BG3235" s="1">
        <v>2009.0</v>
      </c>
    </row>
    <row r="3236">
      <c r="A3236" s="1">
        <v>1012701.0</v>
      </c>
      <c r="B3236" s="1" t="s">
        <v>14878</v>
      </c>
      <c r="D3236" s="1" t="s">
        <v>14880</v>
      </c>
      <c r="H3236" s="1" t="s">
        <v>14881</v>
      </c>
      <c r="I3236" s="1" t="s">
        <v>906</v>
      </c>
      <c r="J3236" s="1" t="s">
        <v>1311</v>
      </c>
      <c r="K3236" s="1" t="s">
        <v>389</v>
      </c>
      <c r="L3236" s="1">
        <v>50129.0</v>
      </c>
      <c r="M3236" s="1" t="s">
        <v>14882</v>
      </c>
      <c r="N3236" s="1" t="s">
        <v>4286</v>
      </c>
      <c r="U3236" s="1">
        <v>-94.374092</v>
      </c>
      <c r="V3236" s="1">
        <v>42.01577</v>
      </c>
      <c r="X3236" s="1" t="s">
        <v>69</v>
      </c>
      <c r="Y3236" s="1" t="s">
        <v>69</v>
      </c>
      <c r="Z3236" s="1" t="s">
        <v>70</v>
      </c>
      <c r="AA3236" s="1" t="s">
        <v>69</v>
      </c>
      <c r="AB3236" s="1" t="s">
        <v>70</v>
      </c>
      <c r="AC3236" s="1" t="s">
        <v>80</v>
      </c>
      <c r="AD3236" s="1" t="s">
        <v>69</v>
      </c>
      <c r="AE3236" s="1" t="s">
        <v>70</v>
      </c>
      <c r="AF3236" s="1" t="s">
        <v>69</v>
      </c>
      <c r="AG3236" s="1" t="s">
        <v>69</v>
      </c>
      <c r="AH3236" s="1" t="s">
        <v>69</v>
      </c>
      <c r="AI3236" s="1" t="s">
        <v>70</v>
      </c>
      <c r="AJ3236" s="1" t="s">
        <v>69</v>
      </c>
      <c r="AK3236" s="1" t="s">
        <v>69</v>
      </c>
      <c r="AL3236" s="1" t="s">
        <v>69</v>
      </c>
      <c r="AM3236" s="1" t="s">
        <v>69</v>
      </c>
      <c r="AN3236" s="1" t="s">
        <v>70</v>
      </c>
      <c r="AO3236" s="1" t="s">
        <v>69</v>
      </c>
      <c r="AP3236" s="1" t="s">
        <v>70</v>
      </c>
      <c r="AQ3236" s="1" t="s">
        <v>70</v>
      </c>
      <c r="AR3236" s="1" t="s">
        <v>69</v>
      </c>
      <c r="AS3236" s="1" t="s">
        <v>70</v>
      </c>
      <c r="AT3236" s="1" t="s">
        <v>69</v>
      </c>
      <c r="AU3236" s="1" t="s">
        <v>69</v>
      </c>
      <c r="AV3236" s="1" t="s">
        <v>70</v>
      </c>
      <c r="AW3236" s="1" t="s">
        <v>69</v>
      </c>
      <c r="AX3236" s="1" t="s">
        <v>70</v>
      </c>
      <c r="AY3236" s="1" t="s">
        <v>70</v>
      </c>
      <c r="AZ3236" s="1" t="s">
        <v>69</v>
      </c>
      <c r="BA3236" s="1" t="s">
        <v>70</v>
      </c>
      <c r="BB3236" s="1" t="s">
        <v>69</v>
      </c>
      <c r="BC3236" s="1" t="s">
        <v>70</v>
      </c>
      <c r="BD3236" s="1" t="s">
        <v>70</v>
      </c>
      <c r="BE3236" s="1" t="s">
        <v>70</v>
      </c>
      <c r="BF3236" s="1" t="s">
        <v>70</v>
      </c>
      <c r="BG3236" s="3">
        <v>42569.89722222222</v>
      </c>
    </row>
    <row r="3237">
      <c r="A3237" s="1">
        <v>1019132.0</v>
      </c>
      <c r="B3237" s="1" t="s">
        <v>14883</v>
      </c>
      <c r="C3237" s="2" t="s">
        <v>14884</v>
      </c>
      <c r="D3237" s="2" t="s">
        <v>14885</v>
      </c>
      <c r="H3237" s="1" t="s">
        <v>14886</v>
      </c>
      <c r="I3237" s="1" t="s">
        <v>14887</v>
      </c>
      <c r="J3237" s="1" t="s">
        <v>1311</v>
      </c>
      <c r="K3237" s="1" t="s">
        <v>181</v>
      </c>
      <c r="L3237" s="1">
        <v>22968.0</v>
      </c>
      <c r="M3237" s="1" t="s">
        <v>14888</v>
      </c>
      <c r="N3237" s="1" t="s">
        <v>79</v>
      </c>
      <c r="U3237" s="1">
        <v>-78.38414</v>
      </c>
      <c r="V3237" s="1">
        <v>38.233856</v>
      </c>
      <c r="X3237" s="1" t="s">
        <v>69</v>
      </c>
      <c r="Y3237" s="1" t="s">
        <v>70</v>
      </c>
      <c r="Z3237" s="1" t="s">
        <v>70</v>
      </c>
      <c r="AA3237" s="1" t="s">
        <v>70</v>
      </c>
      <c r="AB3237" s="1" t="s">
        <v>70</v>
      </c>
      <c r="AC3237" s="1" t="s">
        <v>80</v>
      </c>
      <c r="AD3237" s="1" t="s">
        <v>69</v>
      </c>
      <c r="AE3237" s="1" t="s">
        <v>69</v>
      </c>
      <c r="AF3237" s="1" t="s">
        <v>70</v>
      </c>
      <c r="AG3237" s="1" t="s">
        <v>69</v>
      </c>
      <c r="AH3237" s="1" t="s">
        <v>69</v>
      </c>
      <c r="AI3237" s="1" t="s">
        <v>70</v>
      </c>
      <c r="AJ3237" s="1" t="s">
        <v>69</v>
      </c>
      <c r="AK3237" s="1" t="s">
        <v>69</v>
      </c>
      <c r="AL3237" s="1" t="s">
        <v>69</v>
      </c>
      <c r="AM3237" s="1" t="s">
        <v>69</v>
      </c>
      <c r="AN3237" s="1" t="s">
        <v>70</v>
      </c>
      <c r="AO3237" s="1" t="s">
        <v>69</v>
      </c>
      <c r="AP3237" s="1" t="s">
        <v>70</v>
      </c>
      <c r="AQ3237" s="1" t="s">
        <v>70</v>
      </c>
      <c r="AR3237" s="1" t="s">
        <v>69</v>
      </c>
      <c r="AS3237" s="1" t="s">
        <v>70</v>
      </c>
      <c r="AT3237" s="1" t="s">
        <v>69</v>
      </c>
      <c r="AU3237" s="1" t="s">
        <v>69</v>
      </c>
      <c r="AV3237" s="1" t="s">
        <v>70</v>
      </c>
      <c r="AW3237" s="1" t="s">
        <v>70</v>
      </c>
      <c r="AX3237" s="1" t="s">
        <v>69</v>
      </c>
      <c r="AY3237" s="1" t="s">
        <v>70</v>
      </c>
      <c r="AZ3237" s="1" t="s">
        <v>69</v>
      </c>
      <c r="BA3237" s="1" t="s">
        <v>70</v>
      </c>
      <c r="BB3237" s="1" t="s">
        <v>70</v>
      </c>
      <c r="BC3237" s="1" t="s">
        <v>70</v>
      </c>
      <c r="BD3237" s="1" t="s">
        <v>70</v>
      </c>
      <c r="BE3237" s="1" t="s">
        <v>70</v>
      </c>
      <c r="BF3237" s="1" t="s">
        <v>70</v>
      </c>
      <c r="BG3237" s="3">
        <v>43262.666666666664</v>
      </c>
    </row>
    <row r="3238">
      <c r="A3238" s="1">
        <v>1010143.0</v>
      </c>
      <c r="B3238" s="1" t="s">
        <v>14889</v>
      </c>
      <c r="H3238" s="1" t="s">
        <v>14890</v>
      </c>
      <c r="I3238" s="1" t="s">
        <v>1311</v>
      </c>
      <c r="J3238" s="1" t="s">
        <v>574</v>
      </c>
      <c r="K3238" s="1" t="s">
        <v>1521</v>
      </c>
      <c r="L3238" s="1">
        <v>2827.0</v>
      </c>
      <c r="M3238" s="1" t="s">
        <v>14891</v>
      </c>
      <c r="N3238" s="1" t="s">
        <v>406</v>
      </c>
      <c r="U3238" s="1">
        <v>-71.749496</v>
      </c>
      <c r="V3238" s="1">
        <v>41.68808</v>
      </c>
      <c r="W3238" s="1" t="s">
        <v>864</v>
      </c>
      <c r="X3238" s="1" t="s">
        <v>69</v>
      </c>
      <c r="Y3238" s="1" t="s">
        <v>70</v>
      </c>
      <c r="Z3238" s="1" t="s">
        <v>70</v>
      </c>
      <c r="AA3238" s="1" t="s">
        <v>70</v>
      </c>
      <c r="AB3238" s="1" t="s">
        <v>70</v>
      </c>
      <c r="AC3238" s="1" t="s">
        <v>80</v>
      </c>
      <c r="AD3238" s="1" t="s">
        <v>70</v>
      </c>
      <c r="AE3238" s="1" t="s">
        <v>70</v>
      </c>
      <c r="AF3238" s="1" t="s">
        <v>70</v>
      </c>
      <c r="AG3238" s="1" t="s">
        <v>69</v>
      </c>
      <c r="AH3238" s="1" t="s">
        <v>69</v>
      </c>
      <c r="AI3238" s="1" t="s">
        <v>70</v>
      </c>
      <c r="AJ3238" s="1" t="s">
        <v>69</v>
      </c>
      <c r="AK3238" s="1" t="s">
        <v>69</v>
      </c>
      <c r="AL3238" s="1" t="s">
        <v>69</v>
      </c>
      <c r="AM3238" s="1" t="s">
        <v>69</v>
      </c>
      <c r="AN3238" s="1" t="s">
        <v>70</v>
      </c>
      <c r="AO3238" s="1" t="s">
        <v>70</v>
      </c>
      <c r="AP3238" s="1" t="s">
        <v>70</v>
      </c>
      <c r="AQ3238" s="1" t="s">
        <v>70</v>
      </c>
      <c r="AR3238" s="1" t="s">
        <v>69</v>
      </c>
      <c r="AS3238" s="1" t="s">
        <v>70</v>
      </c>
      <c r="AT3238" s="1" t="s">
        <v>70</v>
      </c>
      <c r="AU3238" s="1" t="s">
        <v>69</v>
      </c>
      <c r="AV3238" s="1" t="s">
        <v>69</v>
      </c>
      <c r="AW3238" s="1" t="s">
        <v>70</v>
      </c>
      <c r="AX3238" s="1" t="s">
        <v>70</v>
      </c>
      <c r="AY3238" s="1" t="s">
        <v>70</v>
      </c>
      <c r="AZ3238" s="1" t="s">
        <v>69</v>
      </c>
      <c r="BA3238" s="1" t="s">
        <v>70</v>
      </c>
      <c r="BB3238" s="1" t="s">
        <v>70</v>
      </c>
      <c r="BC3238" s="1" t="s">
        <v>70</v>
      </c>
      <c r="BD3238" s="1" t="s">
        <v>70</v>
      </c>
      <c r="BE3238" s="1" t="s">
        <v>70</v>
      </c>
      <c r="BF3238" s="1" t="s">
        <v>70</v>
      </c>
      <c r="BG3238" s="3">
        <v>41773.48333333333</v>
      </c>
    </row>
    <row r="3239">
      <c r="A3239" s="1">
        <v>1008581.0</v>
      </c>
      <c r="B3239" s="1" t="s">
        <v>14892</v>
      </c>
      <c r="C3239" s="2" t="s">
        <v>14893</v>
      </c>
      <c r="D3239" s="2" t="s">
        <v>14894</v>
      </c>
      <c r="G3239" s="2" t="s">
        <v>14895</v>
      </c>
      <c r="H3239" s="1" t="s">
        <v>14896</v>
      </c>
      <c r="I3239" s="1" t="s">
        <v>14897</v>
      </c>
      <c r="J3239" s="1" t="s">
        <v>6178</v>
      </c>
      <c r="K3239" s="1" t="s">
        <v>91</v>
      </c>
      <c r="L3239" s="1">
        <v>63367.0</v>
      </c>
      <c r="N3239" s="1" t="s">
        <v>14898</v>
      </c>
      <c r="U3239" s="1">
        <v>-90.777809</v>
      </c>
      <c r="V3239" s="1">
        <v>38.766266</v>
      </c>
      <c r="W3239" s="1" t="s">
        <v>136</v>
      </c>
      <c r="X3239" s="1" t="s">
        <v>69</v>
      </c>
      <c r="Y3239" s="1" t="s">
        <v>70</v>
      </c>
      <c r="Z3239" s="1" t="s">
        <v>70</v>
      </c>
      <c r="AA3239" s="1" t="s">
        <v>70</v>
      </c>
      <c r="AB3239" s="1" t="s">
        <v>70</v>
      </c>
      <c r="AC3239" s="1" t="s">
        <v>69</v>
      </c>
      <c r="AD3239" s="1" t="s">
        <v>69</v>
      </c>
      <c r="AE3239" s="1" t="s">
        <v>69</v>
      </c>
      <c r="AF3239" s="1" t="s">
        <v>69</v>
      </c>
      <c r="AG3239" s="1" t="s">
        <v>70</v>
      </c>
      <c r="AH3239" s="1" t="s">
        <v>69</v>
      </c>
      <c r="AI3239" s="1" t="s">
        <v>70</v>
      </c>
      <c r="AJ3239" s="1" t="s">
        <v>69</v>
      </c>
      <c r="AK3239" s="1" t="s">
        <v>69</v>
      </c>
      <c r="AL3239" s="1" t="s">
        <v>69</v>
      </c>
      <c r="AM3239" s="1" t="s">
        <v>69</v>
      </c>
      <c r="AN3239" s="1" t="s">
        <v>70</v>
      </c>
      <c r="AO3239" s="1" t="s">
        <v>69</v>
      </c>
      <c r="AP3239" s="1" t="s">
        <v>70</v>
      </c>
      <c r="AQ3239" s="1" t="s">
        <v>70</v>
      </c>
      <c r="AR3239" s="1" t="s">
        <v>69</v>
      </c>
      <c r="AS3239" s="1" t="s">
        <v>69</v>
      </c>
      <c r="AT3239" s="1" t="s">
        <v>69</v>
      </c>
      <c r="AU3239" s="1" t="s">
        <v>69</v>
      </c>
      <c r="AV3239" s="1" t="s">
        <v>69</v>
      </c>
      <c r="AW3239" s="1" t="s">
        <v>70</v>
      </c>
      <c r="AX3239" s="1" t="s">
        <v>70</v>
      </c>
      <c r="AY3239" s="1" t="s">
        <v>70</v>
      </c>
      <c r="AZ3239" s="1" t="s">
        <v>69</v>
      </c>
      <c r="BA3239" s="1" t="s">
        <v>70</v>
      </c>
      <c r="BB3239" s="1" t="s">
        <v>70</v>
      </c>
      <c r="BC3239" s="1" t="s">
        <v>70</v>
      </c>
      <c r="BD3239" s="1" t="s">
        <v>70</v>
      </c>
      <c r="BE3239" s="1" t="s">
        <v>70</v>
      </c>
      <c r="BF3239" s="1" t="s">
        <v>70</v>
      </c>
      <c r="BG3239" s="3">
        <v>41451.677083333336</v>
      </c>
    </row>
    <row r="3240">
      <c r="A3240" s="1">
        <v>1001369.0</v>
      </c>
      <c r="B3240" s="1" t="s">
        <v>14899</v>
      </c>
      <c r="D3240" s="2" t="s">
        <v>14900</v>
      </c>
      <c r="H3240" s="1" t="s">
        <v>14901</v>
      </c>
      <c r="I3240" s="1" t="s">
        <v>14902</v>
      </c>
      <c r="J3240" s="1" t="s">
        <v>1311</v>
      </c>
      <c r="K3240" s="1" t="s">
        <v>382</v>
      </c>
      <c r="L3240" s="1">
        <v>35462.0</v>
      </c>
      <c r="M3240" s="1" t="s">
        <v>14903</v>
      </c>
      <c r="U3240" s="1">
        <v>-87.881615</v>
      </c>
      <c r="V3240" s="1">
        <v>32.834076</v>
      </c>
      <c r="W3240" s="1" t="s">
        <v>392</v>
      </c>
      <c r="X3240" s="1" t="s">
        <v>70</v>
      </c>
      <c r="Y3240" s="1" t="s">
        <v>70</v>
      </c>
      <c r="Z3240" s="1" t="s">
        <v>69</v>
      </c>
      <c r="AA3240" s="1" t="s">
        <v>69</v>
      </c>
      <c r="AB3240" s="1" t="s">
        <v>70</v>
      </c>
      <c r="AC3240" s="1" t="s">
        <v>70</v>
      </c>
      <c r="BG3240" s="3">
        <v>41723.64444444444</v>
      </c>
    </row>
    <row r="3241">
      <c r="A3241" s="1">
        <v>1017979.0</v>
      </c>
      <c r="B3241" s="1" t="s">
        <v>14904</v>
      </c>
      <c r="C3241" s="2" t="s">
        <v>14905</v>
      </c>
      <c r="D3241" s="2" t="s">
        <v>14906</v>
      </c>
      <c r="E3241" s="2" t="s">
        <v>14907</v>
      </c>
      <c r="F3241" s="2" t="s">
        <v>14908</v>
      </c>
      <c r="H3241" s="1" t="s">
        <v>14909</v>
      </c>
      <c r="I3241" s="1" t="s">
        <v>9208</v>
      </c>
      <c r="J3241" s="1" t="s">
        <v>1311</v>
      </c>
      <c r="K3241" s="1" t="s">
        <v>107</v>
      </c>
      <c r="L3241" s="1">
        <v>37745.0</v>
      </c>
      <c r="M3241" s="1" t="s">
        <v>14910</v>
      </c>
      <c r="N3241" s="1" t="s">
        <v>79</v>
      </c>
      <c r="U3241" s="1">
        <v>-82.783173</v>
      </c>
      <c r="V3241" s="1">
        <v>36.181808</v>
      </c>
      <c r="X3241" s="1" t="s">
        <v>69</v>
      </c>
      <c r="Y3241" s="1" t="s">
        <v>70</v>
      </c>
      <c r="Z3241" s="1" t="s">
        <v>70</v>
      </c>
      <c r="AA3241" s="1" t="s">
        <v>70</v>
      </c>
      <c r="AB3241" s="1" t="s">
        <v>69</v>
      </c>
      <c r="AC3241" s="1" t="s">
        <v>80</v>
      </c>
      <c r="AD3241" s="1" t="s">
        <v>69</v>
      </c>
      <c r="AE3241" s="1" t="s">
        <v>70</v>
      </c>
      <c r="AF3241" s="1" t="s">
        <v>69</v>
      </c>
      <c r="AG3241" s="1" t="s">
        <v>69</v>
      </c>
      <c r="AH3241" s="1" t="s">
        <v>69</v>
      </c>
      <c r="AI3241" s="1" t="s">
        <v>70</v>
      </c>
      <c r="AJ3241" s="1" t="s">
        <v>69</v>
      </c>
      <c r="AK3241" s="1" t="s">
        <v>69</v>
      </c>
      <c r="AL3241" s="1" t="s">
        <v>69</v>
      </c>
      <c r="AM3241" s="1" t="s">
        <v>69</v>
      </c>
      <c r="AN3241" s="1" t="s">
        <v>70</v>
      </c>
      <c r="AO3241" s="1" t="s">
        <v>69</v>
      </c>
      <c r="AP3241" s="1" t="s">
        <v>70</v>
      </c>
      <c r="AQ3241" s="1" t="s">
        <v>69</v>
      </c>
      <c r="AR3241" s="1" t="s">
        <v>69</v>
      </c>
      <c r="AS3241" s="1" t="s">
        <v>69</v>
      </c>
      <c r="AT3241" s="1" t="s">
        <v>69</v>
      </c>
      <c r="AU3241" s="1" t="s">
        <v>69</v>
      </c>
      <c r="AV3241" s="1" t="s">
        <v>70</v>
      </c>
      <c r="AW3241" s="1" t="s">
        <v>70</v>
      </c>
      <c r="AX3241" s="1" t="s">
        <v>69</v>
      </c>
      <c r="AY3241" s="1" t="s">
        <v>70</v>
      </c>
      <c r="AZ3241" s="1" t="s">
        <v>69</v>
      </c>
      <c r="BA3241" s="1" t="s">
        <v>70</v>
      </c>
      <c r="BB3241" s="1" t="s">
        <v>70</v>
      </c>
      <c r="BC3241" s="1" t="s">
        <v>69</v>
      </c>
      <c r="BD3241" s="1" t="s">
        <v>69</v>
      </c>
      <c r="BE3241" s="1" t="s">
        <v>70</v>
      </c>
      <c r="BF3241" s="1" t="s">
        <v>69</v>
      </c>
      <c r="BG3241" s="3">
        <v>42862.4375</v>
      </c>
    </row>
    <row r="3242">
      <c r="A3242" s="1">
        <v>1000216.0</v>
      </c>
      <c r="B3242" s="1" t="s">
        <v>14911</v>
      </c>
      <c r="D3242" s="2" t="s">
        <v>14912</v>
      </c>
      <c r="H3242" s="1" t="s">
        <v>14913</v>
      </c>
      <c r="I3242" s="1" t="s">
        <v>11609</v>
      </c>
      <c r="J3242" s="1" t="s">
        <v>7213</v>
      </c>
      <c r="K3242" s="1" t="s">
        <v>77</v>
      </c>
      <c r="L3242" s="1">
        <v>45123.0</v>
      </c>
      <c r="N3242" s="1" t="s">
        <v>671</v>
      </c>
      <c r="U3242" s="1">
        <v>-83.400833</v>
      </c>
      <c r="V3242" s="1">
        <v>39.347271</v>
      </c>
      <c r="W3242" s="1" t="s">
        <v>99</v>
      </c>
      <c r="X3242" s="1" t="s">
        <v>70</v>
      </c>
      <c r="Y3242" s="1" t="s">
        <v>70</v>
      </c>
      <c r="Z3242" s="1" t="s">
        <v>69</v>
      </c>
      <c r="AA3242" s="1" t="s">
        <v>70</v>
      </c>
      <c r="AB3242" s="1" t="s">
        <v>69</v>
      </c>
      <c r="AC3242" s="1" t="s">
        <v>80</v>
      </c>
      <c r="AD3242" s="1" t="s">
        <v>69</v>
      </c>
      <c r="AE3242" s="1" t="s">
        <v>70</v>
      </c>
      <c r="AF3242" s="1" t="s">
        <v>69</v>
      </c>
      <c r="AG3242" s="1" t="s">
        <v>69</v>
      </c>
      <c r="AH3242" s="1" t="s">
        <v>69</v>
      </c>
      <c r="AI3242" s="1" t="s">
        <v>70</v>
      </c>
      <c r="AJ3242" s="1" t="s">
        <v>69</v>
      </c>
      <c r="AK3242" s="1" t="s">
        <v>69</v>
      </c>
      <c r="AL3242" s="1" t="s">
        <v>70</v>
      </c>
      <c r="AM3242" s="1" t="s">
        <v>69</v>
      </c>
      <c r="AN3242" s="1" t="s">
        <v>70</v>
      </c>
      <c r="AO3242" s="1" t="s">
        <v>70</v>
      </c>
      <c r="AP3242" s="1" t="s">
        <v>70</v>
      </c>
      <c r="AQ3242" s="1" t="s">
        <v>70</v>
      </c>
      <c r="AR3242" s="1" t="s">
        <v>70</v>
      </c>
      <c r="AS3242" s="1" t="s">
        <v>70</v>
      </c>
      <c r="AT3242" s="1" t="s">
        <v>70</v>
      </c>
      <c r="AU3242" s="1" t="s">
        <v>70</v>
      </c>
      <c r="AV3242" s="1" t="s">
        <v>70</v>
      </c>
      <c r="AW3242" s="1" t="s">
        <v>70</v>
      </c>
      <c r="AX3242" s="1" t="s">
        <v>70</v>
      </c>
      <c r="AY3242" s="1" t="s">
        <v>70</v>
      </c>
      <c r="AZ3242" s="1" t="s">
        <v>69</v>
      </c>
      <c r="BA3242" s="1" t="s">
        <v>70</v>
      </c>
      <c r="BB3242" s="1" t="s">
        <v>70</v>
      </c>
      <c r="BC3242" s="1" t="s">
        <v>70</v>
      </c>
      <c r="BD3242" s="1" t="s">
        <v>70</v>
      </c>
      <c r="BE3242" s="1" t="s">
        <v>70</v>
      </c>
      <c r="BF3242" s="1" t="s">
        <v>70</v>
      </c>
      <c r="BG3242" s="3">
        <v>41437.595138888886</v>
      </c>
    </row>
    <row r="3243">
      <c r="A3243" s="1">
        <v>1002650.0</v>
      </c>
      <c r="B3243" s="1" t="s">
        <v>14914</v>
      </c>
      <c r="D3243" s="2" t="s">
        <v>14915</v>
      </c>
      <c r="H3243" s="1" t="s">
        <v>14916</v>
      </c>
      <c r="I3243" s="1" t="s">
        <v>14917</v>
      </c>
      <c r="J3243" s="1" t="s">
        <v>1311</v>
      </c>
      <c r="K3243" s="1" t="s">
        <v>203</v>
      </c>
      <c r="L3243" s="1">
        <v>62044.0</v>
      </c>
      <c r="M3243" s="1" t="s">
        <v>172</v>
      </c>
      <c r="N3243" s="1" t="s">
        <v>3781</v>
      </c>
      <c r="U3243" s="1">
        <v>-87.800301</v>
      </c>
      <c r="V3243" s="1">
        <v>41.9053</v>
      </c>
      <c r="W3243" s="1" t="s">
        <v>392</v>
      </c>
      <c r="X3243" s="1" t="s">
        <v>70</v>
      </c>
      <c r="Y3243" s="1" t="s">
        <v>70</v>
      </c>
      <c r="Z3243" s="1" t="s">
        <v>70</v>
      </c>
      <c r="AA3243" s="1" t="s">
        <v>70</v>
      </c>
      <c r="AB3243" s="1" t="s">
        <v>70</v>
      </c>
      <c r="AC3243" s="1" t="s">
        <v>80</v>
      </c>
      <c r="AD3243" s="1" t="s">
        <v>69</v>
      </c>
      <c r="AE3243" s="1" t="s">
        <v>70</v>
      </c>
      <c r="AF3243" s="1" t="s">
        <v>70</v>
      </c>
      <c r="AG3243" s="1" t="s">
        <v>70</v>
      </c>
      <c r="AH3243" s="1" t="s">
        <v>70</v>
      </c>
      <c r="AI3243" s="1" t="s">
        <v>70</v>
      </c>
      <c r="AJ3243" s="1" t="s">
        <v>69</v>
      </c>
      <c r="AK3243" s="1" t="s">
        <v>69</v>
      </c>
      <c r="AL3243" s="1" t="s">
        <v>69</v>
      </c>
      <c r="AM3243" s="1" t="s">
        <v>70</v>
      </c>
      <c r="AN3243" s="1" t="s">
        <v>70</v>
      </c>
      <c r="AO3243" s="1" t="s">
        <v>70</v>
      </c>
      <c r="AP3243" s="1" t="s">
        <v>70</v>
      </c>
      <c r="AQ3243" s="1" t="s">
        <v>70</v>
      </c>
      <c r="AR3243" s="1" t="s">
        <v>70</v>
      </c>
      <c r="AS3243" s="1" t="s">
        <v>70</v>
      </c>
      <c r="AT3243" s="1" t="s">
        <v>70</v>
      </c>
      <c r="AU3243" s="1" t="s">
        <v>70</v>
      </c>
      <c r="AV3243" s="1" t="s">
        <v>70</v>
      </c>
      <c r="AW3243" s="1" t="s">
        <v>70</v>
      </c>
      <c r="AX3243" s="1" t="s">
        <v>70</v>
      </c>
      <c r="AY3243" s="1" t="s">
        <v>70</v>
      </c>
      <c r="AZ3243" s="1" t="s">
        <v>70</v>
      </c>
      <c r="BA3243" s="1" t="s">
        <v>70</v>
      </c>
      <c r="BB3243" s="1" t="s">
        <v>70</v>
      </c>
      <c r="BC3243" s="1" t="s">
        <v>70</v>
      </c>
      <c r="BD3243" s="1" t="s">
        <v>70</v>
      </c>
      <c r="BE3243" s="1" t="s">
        <v>70</v>
      </c>
      <c r="BF3243" s="1" t="s">
        <v>70</v>
      </c>
      <c r="BG3243" s="3">
        <v>40686.66111111111</v>
      </c>
    </row>
    <row r="3244">
      <c r="A3244" s="1">
        <v>1005596.0</v>
      </c>
      <c r="B3244" s="1" t="s">
        <v>14914</v>
      </c>
      <c r="H3244" s="1" t="s">
        <v>14918</v>
      </c>
      <c r="I3244" s="1" t="s">
        <v>3245</v>
      </c>
      <c r="J3244" s="1" t="s">
        <v>3245</v>
      </c>
      <c r="K3244" s="1" t="s">
        <v>1818</v>
      </c>
      <c r="L3244" s="1">
        <v>6824.0</v>
      </c>
      <c r="M3244" s="1" t="s">
        <v>1135</v>
      </c>
      <c r="N3244" s="1" t="s">
        <v>14919</v>
      </c>
      <c r="U3244" s="1">
        <v>-73.284401</v>
      </c>
      <c r="V3244" s="1">
        <v>41.161701</v>
      </c>
      <c r="W3244" s="1" t="s">
        <v>99</v>
      </c>
      <c r="X3244" s="1" t="s">
        <v>70</v>
      </c>
      <c r="Y3244" s="1" t="s">
        <v>70</v>
      </c>
      <c r="Z3244" s="1" t="s">
        <v>70</v>
      </c>
      <c r="AA3244" s="1" t="s">
        <v>70</v>
      </c>
      <c r="AB3244" s="1" t="s">
        <v>70</v>
      </c>
      <c r="AC3244" s="1" t="s">
        <v>69</v>
      </c>
      <c r="AD3244" s="1" t="s">
        <v>69</v>
      </c>
      <c r="AE3244" s="1" t="s">
        <v>69</v>
      </c>
      <c r="AF3244" s="1" t="s">
        <v>70</v>
      </c>
      <c r="AG3244" s="1" t="s">
        <v>69</v>
      </c>
      <c r="AH3244" s="1" t="s">
        <v>70</v>
      </c>
      <c r="AI3244" s="1" t="s">
        <v>70</v>
      </c>
      <c r="AJ3244" s="1" t="s">
        <v>69</v>
      </c>
      <c r="AK3244" s="1" t="s">
        <v>69</v>
      </c>
      <c r="AL3244" s="1" t="s">
        <v>69</v>
      </c>
      <c r="AM3244" s="1" t="s">
        <v>70</v>
      </c>
      <c r="AN3244" s="1" t="s">
        <v>70</v>
      </c>
      <c r="AO3244" s="1" t="s">
        <v>70</v>
      </c>
      <c r="AP3244" s="1" t="s">
        <v>70</v>
      </c>
      <c r="AQ3244" s="1" t="s">
        <v>70</v>
      </c>
      <c r="AR3244" s="1" t="s">
        <v>69</v>
      </c>
      <c r="AS3244" s="1" t="s">
        <v>70</v>
      </c>
      <c r="AT3244" s="1" t="s">
        <v>70</v>
      </c>
      <c r="AU3244" s="1" t="s">
        <v>69</v>
      </c>
      <c r="AV3244" s="1" t="s">
        <v>70</v>
      </c>
      <c r="AW3244" s="1" t="s">
        <v>70</v>
      </c>
      <c r="AX3244" s="1" t="s">
        <v>70</v>
      </c>
      <c r="AY3244" s="1" t="s">
        <v>70</v>
      </c>
      <c r="AZ3244" s="1" t="s">
        <v>70</v>
      </c>
      <c r="BA3244" s="1" t="s">
        <v>70</v>
      </c>
      <c r="BB3244" s="1" t="s">
        <v>70</v>
      </c>
      <c r="BC3244" s="1" t="s">
        <v>70</v>
      </c>
      <c r="BD3244" s="1" t="s">
        <v>70</v>
      </c>
      <c r="BE3244" s="1" t="s">
        <v>70</v>
      </c>
      <c r="BF3244" s="1" t="s">
        <v>70</v>
      </c>
      <c r="BG3244" s="3">
        <v>40670.61666666667</v>
      </c>
    </row>
    <row r="3245">
      <c r="A3245" s="1">
        <v>1010623.0</v>
      </c>
      <c r="B3245" s="1" t="s">
        <v>14914</v>
      </c>
      <c r="C3245" s="2" t="s">
        <v>14920</v>
      </c>
      <c r="D3245" s="2" t="s">
        <v>14921</v>
      </c>
      <c r="H3245" s="1" t="s">
        <v>14922</v>
      </c>
      <c r="I3245" s="1" t="s">
        <v>11609</v>
      </c>
      <c r="J3245" s="1" t="s">
        <v>4604</v>
      </c>
      <c r="K3245" s="1" t="s">
        <v>451</v>
      </c>
      <c r="L3245" s="1">
        <v>53220.0</v>
      </c>
      <c r="M3245" s="1" t="s">
        <v>7993</v>
      </c>
      <c r="N3245" s="1" t="s">
        <v>305</v>
      </c>
      <c r="O3245" s="1" t="s">
        <v>14923</v>
      </c>
      <c r="P3245" s="1" t="s">
        <v>305</v>
      </c>
      <c r="Q3245" s="1" t="s">
        <v>14842</v>
      </c>
      <c r="R3245" s="1" t="s">
        <v>305</v>
      </c>
      <c r="U3245" s="1">
        <v>-87.977081</v>
      </c>
      <c r="V3245" s="1">
        <v>42.958832</v>
      </c>
      <c r="X3245" s="1" t="s">
        <v>69</v>
      </c>
      <c r="Y3245" s="1" t="s">
        <v>69</v>
      </c>
      <c r="Z3245" s="1" t="s">
        <v>70</v>
      </c>
      <c r="AA3245" s="1" t="s">
        <v>70</v>
      </c>
      <c r="AB3245" s="1" t="s">
        <v>69</v>
      </c>
      <c r="AC3245" s="1" t="s">
        <v>69</v>
      </c>
      <c r="AD3245" s="1" t="s">
        <v>69</v>
      </c>
      <c r="AE3245" s="1" t="s">
        <v>69</v>
      </c>
      <c r="AF3245" s="1" t="s">
        <v>69</v>
      </c>
      <c r="AG3245" s="1" t="s">
        <v>69</v>
      </c>
      <c r="AH3245" s="1" t="s">
        <v>69</v>
      </c>
      <c r="AI3245" s="1" t="s">
        <v>70</v>
      </c>
      <c r="AJ3245" s="1" t="s">
        <v>69</v>
      </c>
      <c r="AK3245" s="1" t="s">
        <v>69</v>
      </c>
      <c r="AL3245" s="1" t="s">
        <v>69</v>
      </c>
      <c r="AM3245" s="1" t="s">
        <v>69</v>
      </c>
      <c r="AN3245" s="1" t="s">
        <v>69</v>
      </c>
      <c r="AO3245" s="1" t="s">
        <v>69</v>
      </c>
      <c r="AP3245" s="1" t="s">
        <v>70</v>
      </c>
      <c r="AQ3245" s="1" t="s">
        <v>70</v>
      </c>
      <c r="AR3245" s="1" t="s">
        <v>69</v>
      </c>
      <c r="AS3245" s="1" t="s">
        <v>69</v>
      </c>
      <c r="AT3245" s="1" t="s">
        <v>69</v>
      </c>
      <c r="AU3245" s="1" t="s">
        <v>69</v>
      </c>
      <c r="AV3245" s="1" t="s">
        <v>69</v>
      </c>
      <c r="AW3245" s="1" t="s">
        <v>70</v>
      </c>
      <c r="AX3245" s="1" t="s">
        <v>69</v>
      </c>
      <c r="AY3245" s="1" t="s">
        <v>70</v>
      </c>
      <c r="AZ3245" s="1" t="s">
        <v>69</v>
      </c>
      <c r="BA3245" s="1" t="s">
        <v>69</v>
      </c>
      <c r="BB3245" s="1" t="s">
        <v>69</v>
      </c>
      <c r="BC3245" s="1" t="s">
        <v>69</v>
      </c>
      <c r="BD3245" s="1" t="s">
        <v>69</v>
      </c>
      <c r="BE3245" s="1" t="s">
        <v>70</v>
      </c>
      <c r="BF3245" s="1" t="s">
        <v>70</v>
      </c>
      <c r="BG3245" s="3">
        <v>42548.54583333333</v>
      </c>
    </row>
    <row r="3246">
      <c r="A3246" s="1">
        <v>1010024.0</v>
      </c>
      <c r="B3246" s="1" t="s">
        <v>14924</v>
      </c>
      <c r="C3246" s="2" t="s">
        <v>14925</v>
      </c>
      <c r="D3246" s="2" t="s">
        <v>14926</v>
      </c>
      <c r="H3246" s="1" t="s">
        <v>14927</v>
      </c>
      <c r="I3246" s="1" t="s">
        <v>11609</v>
      </c>
      <c r="J3246" s="1" t="s">
        <v>748</v>
      </c>
      <c r="K3246" s="1" t="s">
        <v>488</v>
      </c>
      <c r="L3246" s="1">
        <v>1301.0</v>
      </c>
      <c r="M3246" s="1" t="s">
        <v>7368</v>
      </c>
      <c r="N3246" s="1" t="s">
        <v>882</v>
      </c>
      <c r="O3246" s="1" t="s">
        <v>14928</v>
      </c>
      <c r="P3246" s="1" t="s">
        <v>5253</v>
      </c>
      <c r="U3246" s="1">
        <v>-72.600899</v>
      </c>
      <c r="V3246" s="1">
        <v>42.587505</v>
      </c>
      <c r="X3246" s="1" t="s">
        <v>69</v>
      </c>
      <c r="Y3246" s="1" t="s">
        <v>69</v>
      </c>
      <c r="Z3246" s="1" t="s">
        <v>69</v>
      </c>
      <c r="AA3246" s="1" t="s">
        <v>69</v>
      </c>
      <c r="AB3246" s="1" t="s">
        <v>69</v>
      </c>
      <c r="AC3246" s="1" t="s">
        <v>69</v>
      </c>
      <c r="AD3246" s="1" t="s">
        <v>69</v>
      </c>
      <c r="AE3246" s="1" t="s">
        <v>69</v>
      </c>
      <c r="AF3246" s="1" t="s">
        <v>69</v>
      </c>
      <c r="AG3246" s="1" t="s">
        <v>69</v>
      </c>
      <c r="AH3246" s="1" t="s">
        <v>69</v>
      </c>
      <c r="AI3246" s="1" t="s">
        <v>70</v>
      </c>
      <c r="AJ3246" s="1" t="s">
        <v>69</v>
      </c>
      <c r="AK3246" s="1" t="s">
        <v>69</v>
      </c>
      <c r="AL3246" s="1" t="s">
        <v>69</v>
      </c>
      <c r="AM3246" s="1" t="s">
        <v>69</v>
      </c>
      <c r="AN3246" s="1" t="s">
        <v>69</v>
      </c>
      <c r="AO3246" s="1" t="s">
        <v>69</v>
      </c>
      <c r="AP3246" s="1" t="s">
        <v>70</v>
      </c>
      <c r="AQ3246" s="1" t="s">
        <v>70</v>
      </c>
      <c r="AR3246" s="1" t="s">
        <v>69</v>
      </c>
      <c r="AS3246" s="1" t="s">
        <v>69</v>
      </c>
      <c r="AT3246" s="1" t="s">
        <v>69</v>
      </c>
      <c r="AU3246" s="1" t="s">
        <v>69</v>
      </c>
      <c r="AV3246" s="1" t="s">
        <v>70</v>
      </c>
      <c r="AW3246" s="1" t="s">
        <v>69</v>
      </c>
      <c r="AX3246" s="1" t="s">
        <v>70</v>
      </c>
      <c r="AY3246" s="1" t="s">
        <v>70</v>
      </c>
      <c r="AZ3246" s="1" t="s">
        <v>69</v>
      </c>
      <c r="BA3246" s="1" t="s">
        <v>70</v>
      </c>
      <c r="BB3246" s="1" t="s">
        <v>69</v>
      </c>
      <c r="BC3246" s="1" t="s">
        <v>69</v>
      </c>
      <c r="BD3246" s="1" t="s">
        <v>70</v>
      </c>
      <c r="BE3246" s="1" t="s">
        <v>70</v>
      </c>
      <c r="BF3246" s="1" t="s">
        <v>69</v>
      </c>
      <c r="BG3246" s="3">
        <v>42513.5125</v>
      </c>
    </row>
    <row r="3247">
      <c r="A3247" s="1">
        <v>1006357.0</v>
      </c>
      <c r="B3247" s="1" t="s">
        <v>14929</v>
      </c>
      <c r="H3247" s="1" t="s">
        <v>14930</v>
      </c>
      <c r="I3247" s="1" t="s">
        <v>11609</v>
      </c>
      <c r="J3247" s="1" t="s">
        <v>944</v>
      </c>
      <c r="K3247" s="1" t="s">
        <v>656</v>
      </c>
      <c r="L3247" s="1">
        <v>93927.0</v>
      </c>
      <c r="M3247" s="1" t="s">
        <v>1423</v>
      </c>
      <c r="N3247" s="1" t="s">
        <v>14931</v>
      </c>
      <c r="U3247" s="1">
        <v>-121.239</v>
      </c>
      <c r="V3247" s="1">
        <v>36.317699</v>
      </c>
      <c r="W3247" s="1" t="s">
        <v>548</v>
      </c>
      <c r="X3247" s="1" t="s">
        <v>70</v>
      </c>
      <c r="Y3247" s="1" t="s">
        <v>70</v>
      </c>
      <c r="Z3247" s="1" t="s">
        <v>70</v>
      </c>
      <c r="AA3247" s="1" t="s">
        <v>70</v>
      </c>
      <c r="AB3247" s="1" t="s">
        <v>70</v>
      </c>
      <c r="AC3247" s="1" t="s">
        <v>69</v>
      </c>
      <c r="AD3247" s="1" t="s">
        <v>69</v>
      </c>
      <c r="AE3247" s="1" t="s">
        <v>70</v>
      </c>
      <c r="AF3247" s="1" t="s">
        <v>69</v>
      </c>
      <c r="AG3247" s="1" t="s">
        <v>70</v>
      </c>
      <c r="AH3247" s="1" t="s">
        <v>70</v>
      </c>
      <c r="AI3247" s="1" t="s">
        <v>70</v>
      </c>
      <c r="AJ3247" s="1" t="s">
        <v>70</v>
      </c>
      <c r="AK3247" s="1" t="s">
        <v>69</v>
      </c>
      <c r="AL3247" s="1" t="s">
        <v>70</v>
      </c>
      <c r="AM3247" s="1" t="s">
        <v>70</v>
      </c>
      <c r="AN3247" s="1" t="s">
        <v>70</v>
      </c>
      <c r="AO3247" s="1" t="s">
        <v>70</v>
      </c>
      <c r="AP3247" s="1" t="s">
        <v>70</v>
      </c>
      <c r="AQ3247" s="1" t="s">
        <v>69</v>
      </c>
      <c r="AR3247" s="1" t="s">
        <v>70</v>
      </c>
      <c r="AS3247" s="1" t="s">
        <v>70</v>
      </c>
      <c r="AT3247" s="1" t="s">
        <v>69</v>
      </c>
      <c r="AU3247" s="1" t="s">
        <v>69</v>
      </c>
      <c r="AV3247" s="1" t="s">
        <v>70</v>
      </c>
      <c r="AW3247" s="1" t="s">
        <v>70</v>
      </c>
      <c r="AX3247" s="1" t="s">
        <v>70</v>
      </c>
      <c r="AY3247" s="1" t="s">
        <v>70</v>
      </c>
      <c r="AZ3247" s="1" t="s">
        <v>70</v>
      </c>
      <c r="BA3247" s="1" t="s">
        <v>70</v>
      </c>
      <c r="BB3247" s="1" t="s">
        <v>70</v>
      </c>
      <c r="BC3247" s="1" t="s">
        <v>70</v>
      </c>
      <c r="BD3247" s="1" t="s">
        <v>70</v>
      </c>
      <c r="BE3247" s="1" t="s">
        <v>70</v>
      </c>
      <c r="BF3247" s="1" t="s">
        <v>70</v>
      </c>
      <c r="BG3247" s="3">
        <v>40702.81875</v>
      </c>
    </row>
    <row r="3248">
      <c r="A3248" s="1">
        <v>1005865.0</v>
      </c>
      <c r="B3248" s="1" t="s">
        <v>14932</v>
      </c>
      <c r="C3248" s="2" t="s">
        <v>14933</v>
      </c>
      <c r="H3248" s="1" t="s">
        <v>14934</v>
      </c>
      <c r="I3248" s="1" t="s">
        <v>3179</v>
      </c>
      <c r="J3248" s="1" t="s">
        <v>303</v>
      </c>
      <c r="K3248" s="1" t="s">
        <v>244</v>
      </c>
      <c r="L3248" s="1">
        <v>8544.0</v>
      </c>
      <c r="U3248" s="1">
        <v>-74.656303</v>
      </c>
      <c r="V3248" s="1">
        <v>40.347401</v>
      </c>
      <c r="X3248" s="1" t="s">
        <v>70</v>
      </c>
      <c r="Y3248" s="1" t="s">
        <v>70</v>
      </c>
      <c r="Z3248" s="1" t="s">
        <v>70</v>
      </c>
      <c r="AA3248" s="1" t="s">
        <v>70</v>
      </c>
      <c r="AB3248" s="1" t="s">
        <v>70</v>
      </c>
      <c r="AC3248" s="1" t="s">
        <v>80</v>
      </c>
      <c r="BG3248" s="6">
        <v>40287.00347222222</v>
      </c>
    </row>
    <row r="3249">
      <c r="A3249" s="1">
        <v>1010262.0</v>
      </c>
      <c r="B3249" s="1" t="s">
        <v>14935</v>
      </c>
      <c r="C3249" s="2" t="s">
        <v>14936</v>
      </c>
      <c r="D3249" s="2" t="s">
        <v>14937</v>
      </c>
      <c r="E3249" s="2" t="s">
        <v>14938</v>
      </c>
      <c r="F3249" s="2" t="s">
        <v>14939</v>
      </c>
      <c r="G3249" s="2" t="s">
        <v>14940</v>
      </c>
      <c r="H3249" s="1" t="s">
        <v>14941</v>
      </c>
      <c r="I3249" s="1" t="s">
        <v>14942</v>
      </c>
      <c r="J3249" s="1" t="s">
        <v>4420</v>
      </c>
      <c r="K3249" s="1" t="s">
        <v>2478</v>
      </c>
      <c r="L3249" s="1">
        <v>3840.0</v>
      </c>
      <c r="M3249" s="1" t="s">
        <v>14943</v>
      </c>
      <c r="N3249" s="1" t="s">
        <v>863</v>
      </c>
      <c r="U3249" s="1">
        <v>-70.831726</v>
      </c>
      <c r="V3249" s="1">
        <v>43.033188</v>
      </c>
      <c r="W3249" s="1" t="s">
        <v>136</v>
      </c>
      <c r="X3249" s="1" t="s">
        <v>69</v>
      </c>
      <c r="Y3249" s="1" t="s">
        <v>70</v>
      </c>
      <c r="Z3249" s="1" t="s">
        <v>70</v>
      </c>
      <c r="AA3249" s="1" t="s">
        <v>70</v>
      </c>
      <c r="AB3249" s="1" t="s">
        <v>69</v>
      </c>
      <c r="AC3249" s="1" t="s">
        <v>80</v>
      </c>
      <c r="AD3249" s="1" t="s">
        <v>69</v>
      </c>
      <c r="AE3249" s="1" t="s">
        <v>69</v>
      </c>
      <c r="AF3249" s="1" t="s">
        <v>69</v>
      </c>
      <c r="AG3249" s="1" t="s">
        <v>69</v>
      </c>
      <c r="AH3249" s="1" t="s">
        <v>69</v>
      </c>
      <c r="AI3249" s="1" t="s">
        <v>70</v>
      </c>
      <c r="AJ3249" s="1" t="s">
        <v>69</v>
      </c>
      <c r="AK3249" s="1" t="s">
        <v>69</v>
      </c>
      <c r="AL3249" s="1" t="s">
        <v>69</v>
      </c>
      <c r="AM3249" s="1" t="s">
        <v>69</v>
      </c>
      <c r="AN3249" s="1" t="s">
        <v>69</v>
      </c>
      <c r="AO3249" s="1" t="s">
        <v>69</v>
      </c>
      <c r="AP3249" s="1" t="s">
        <v>70</v>
      </c>
      <c r="AQ3249" s="1" t="s">
        <v>70</v>
      </c>
      <c r="AR3249" s="1" t="s">
        <v>69</v>
      </c>
      <c r="AS3249" s="1" t="s">
        <v>69</v>
      </c>
      <c r="AT3249" s="1" t="s">
        <v>69</v>
      </c>
      <c r="AU3249" s="1" t="s">
        <v>69</v>
      </c>
      <c r="AV3249" s="1" t="s">
        <v>70</v>
      </c>
      <c r="AW3249" s="1" t="s">
        <v>69</v>
      </c>
      <c r="AX3249" s="1" t="s">
        <v>69</v>
      </c>
      <c r="AY3249" s="1" t="s">
        <v>69</v>
      </c>
      <c r="AZ3249" s="1" t="s">
        <v>69</v>
      </c>
      <c r="BA3249" s="1" t="s">
        <v>69</v>
      </c>
      <c r="BB3249" s="1" t="s">
        <v>70</v>
      </c>
      <c r="BC3249" s="1" t="s">
        <v>69</v>
      </c>
      <c r="BD3249" s="1" t="s">
        <v>69</v>
      </c>
      <c r="BE3249" s="1" t="s">
        <v>70</v>
      </c>
      <c r="BF3249" s="1" t="s">
        <v>69</v>
      </c>
      <c r="BG3249" s="3">
        <v>41792.74930555555</v>
      </c>
    </row>
    <row r="3250">
      <c r="A3250" s="1">
        <v>1003559.0</v>
      </c>
      <c r="B3250" s="1" t="s">
        <v>14944</v>
      </c>
      <c r="C3250" s="2" t="s">
        <v>14945</v>
      </c>
      <c r="H3250" s="1" t="s">
        <v>14946</v>
      </c>
      <c r="I3250" s="1" t="s">
        <v>1804</v>
      </c>
      <c r="J3250" s="1" t="s">
        <v>1805</v>
      </c>
      <c r="K3250" s="1" t="s">
        <v>670</v>
      </c>
      <c r="L3250" s="1">
        <v>28801.0</v>
      </c>
      <c r="U3250" s="1">
        <v>-82.554199</v>
      </c>
      <c r="V3250" s="1">
        <v>35.602402</v>
      </c>
      <c r="X3250" s="1" t="s">
        <v>70</v>
      </c>
      <c r="Y3250" s="1" t="s">
        <v>70</v>
      </c>
      <c r="Z3250" s="1" t="s">
        <v>70</v>
      </c>
      <c r="AA3250" s="1" t="s">
        <v>70</v>
      </c>
      <c r="AB3250" s="1" t="s">
        <v>70</v>
      </c>
      <c r="AC3250" s="1" t="s">
        <v>80</v>
      </c>
      <c r="BG3250" s="1">
        <v>2009.0</v>
      </c>
    </row>
    <row r="3251">
      <c r="A3251" s="1">
        <v>1000099.0</v>
      </c>
      <c r="B3251" s="1" t="s">
        <v>14947</v>
      </c>
      <c r="C3251" s="2" t="s">
        <v>356</v>
      </c>
      <c r="D3251" s="2" t="s">
        <v>2413</v>
      </c>
      <c r="H3251" s="1" t="s">
        <v>14948</v>
      </c>
      <c r="I3251" s="1" t="s">
        <v>641</v>
      </c>
      <c r="J3251" s="1" t="s">
        <v>642</v>
      </c>
      <c r="K3251" s="1" t="s">
        <v>96</v>
      </c>
      <c r="L3251" s="1">
        <v>11222.0</v>
      </c>
      <c r="M3251" s="1" t="s">
        <v>312</v>
      </c>
      <c r="N3251" s="1" t="s">
        <v>2616</v>
      </c>
      <c r="U3251" s="1">
        <v>-73.952705</v>
      </c>
      <c r="V3251" s="1">
        <v>40.720493</v>
      </c>
      <c r="W3251" s="1" t="s">
        <v>136</v>
      </c>
      <c r="X3251" s="1" t="s">
        <v>69</v>
      </c>
      <c r="Y3251" s="1" t="s">
        <v>69</v>
      </c>
      <c r="Z3251" s="1" t="s">
        <v>69</v>
      </c>
      <c r="AA3251" s="1" t="s">
        <v>69</v>
      </c>
      <c r="AB3251" s="1" t="s">
        <v>69</v>
      </c>
      <c r="AC3251" s="1" t="s">
        <v>70</v>
      </c>
      <c r="AD3251" s="1" t="s">
        <v>69</v>
      </c>
      <c r="AE3251" s="1" t="s">
        <v>69</v>
      </c>
      <c r="AF3251" s="1" t="s">
        <v>70</v>
      </c>
      <c r="AG3251" s="1" t="s">
        <v>69</v>
      </c>
      <c r="AH3251" s="1" t="s">
        <v>70</v>
      </c>
      <c r="AI3251" s="1" t="s">
        <v>69</v>
      </c>
      <c r="AJ3251" s="1" t="s">
        <v>70</v>
      </c>
      <c r="AK3251" s="1" t="s">
        <v>69</v>
      </c>
      <c r="AL3251" s="1" t="s">
        <v>69</v>
      </c>
      <c r="AM3251" s="1" t="s">
        <v>69</v>
      </c>
      <c r="AN3251" s="1" t="s">
        <v>69</v>
      </c>
      <c r="AO3251" s="1" t="s">
        <v>69</v>
      </c>
      <c r="AP3251" s="1" t="s">
        <v>70</v>
      </c>
      <c r="AQ3251" s="1" t="s">
        <v>70</v>
      </c>
      <c r="AR3251" s="1" t="s">
        <v>69</v>
      </c>
      <c r="AS3251" s="1" t="s">
        <v>69</v>
      </c>
      <c r="AT3251" s="1" t="s">
        <v>70</v>
      </c>
      <c r="AU3251" s="1" t="s">
        <v>70</v>
      </c>
      <c r="AV3251" s="1" t="s">
        <v>70</v>
      </c>
      <c r="AW3251" s="1" t="s">
        <v>69</v>
      </c>
      <c r="AX3251" s="1" t="s">
        <v>70</v>
      </c>
      <c r="AY3251" s="1" t="s">
        <v>70</v>
      </c>
      <c r="AZ3251" s="1" t="s">
        <v>69</v>
      </c>
      <c r="BA3251" s="1" t="s">
        <v>70</v>
      </c>
      <c r="BB3251" s="1" t="s">
        <v>70</v>
      </c>
      <c r="BC3251" s="1" t="s">
        <v>70</v>
      </c>
      <c r="BD3251" s="1" t="s">
        <v>70</v>
      </c>
      <c r="BE3251" s="1" t="s">
        <v>70</v>
      </c>
      <c r="BF3251" s="1" t="s">
        <v>70</v>
      </c>
      <c r="BG3251" s="3">
        <v>41478.606944444444</v>
      </c>
    </row>
    <row r="3252">
      <c r="A3252" s="1">
        <v>1005163.0</v>
      </c>
      <c r="B3252" s="1" t="s">
        <v>14949</v>
      </c>
      <c r="C3252" s="2" t="s">
        <v>14950</v>
      </c>
      <c r="D3252" s="2" t="s">
        <v>14951</v>
      </c>
      <c r="E3252" s="2" t="s">
        <v>14952</v>
      </c>
      <c r="H3252" s="1" t="s">
        <v>14953</v>
      </c>
      <c r="I3252" s="1" t="s">
        <v>14954</v>
      </c>
      <c r="J3252" s="1" t="s">
        <v>1051</v>
      </c>
      <c r="K3252" s="1" t="s">
        <v>96</v>
      </c>
      <c r="L3252" s="1">
        <v>11944.0</v>
      </c>
      <c r="M3252" s="1" t="s">
        <v>14955</v>
      </c>
      <c r="N3252" s="1" t="s">
        <v>79</v>
      </c>
      <c r="U3252" s="1">
        <v>-72.36219</v>
      </c>
      <c r="V3252" s="1">
        <v>41.107143</v>
      </c>
      <c r="W3252" s="1" t="s">
        <v>174</v>
      </c>
      <c r="X3252" s="1" t="s">
        <v>69</v>
      </c>
      <c r="Y3252" s="1" t="s">
        <v>69</v>
      </c>
      <c r="Z3252" s="1" t="s">
        <v>69</v>
      </c>
      <c r="AA3252" s="1" t="s">
        <v>69</v>
      </c>
      <c r="AB3252" s="1" t="s">
        <v>69</v>
      </c>
      <c r="AC3252" s="1" t="s">
        <v>69</v>
      </c>
      <c r="AD3252" s="1" t="s">
        <v>69</v>
      </c>
      <c r="AE3252" s="1" t="s">
        <v>69</v>
      </c>
      <c r="AF3252" s="1" t="s">
        <v>70</v>
      </c>
      <c r="AG3252" s="1" t="s">
        <v>69</v>
      </c>
      <c r="AH3252" s="1" t="s">
        <v>69</v>
      </c>
      <c r="AI3252" s="1" t="s">
        <v>70</v>
      </c>
      <c r="AJ3252" s="1" t="s">
        <v>69</v>
      </c>
      <c r="AK3252" s="1" t="s">
        <v>69</v>
      </c>
      <c r="AL3252" s="1" t="s">
        <v>69</v>
      </c>
      <c r="AM3252" s="1" t="s">
        <v>69</v>
      </c>
      <c r="AN3252" s="1" t="s">
        <v>70</v>
      </c>
      <c r="AO3252" s="1" t="s">
        <v>70</v>
      </c>
      <c r="AP3252" s="1" t="s">
        <v>70</v>
      </c>
      <c r="AQ3252" s="1" t="s">
        <v>70</v>
      </c>
      <c r="AR3252" s="1" t="s">
        <v>69</v>
      </c>
      <c r="AS3252" s="1" t="s">
        <v>69</v>
      </c>
      <c r="AT3252" s="1" t="s">
        <v>70</v>
      </c>
      <c r="AU3252" s="1" t="s">
        <v>69</v>
      </c>
      <c r="AV3252" s="1" t="s">
        <v>70</v>
      </c>
      <c r="AW3252" s="1" t="s">
        <v>69</v>
      </c>
      <c r="AX3252" s="1" t="s">
        <v>70</v>
      </c>
      <c r="AY3252" s="1" t="s">
        <v>70</v>
      </c>
      <c r="AZ3252" s="1" t="s">
        <v>69</v>
      </c>
      <c r="BA3252" s="1" t="s">
        <v>70</v>
      </c>
      <c r="BB3252" s="1" t="s">
        <v>70</v>
      </c>
      <c r="BC3252" s="1" t="s">
        <v>70</v>
      </c>
      <c r="BD3252" s="1" t="s">
        <v>70</v>
      </c>
      <c r="BE3252" s="1" t="s">
        <v>70</v>
      </c>
      <c r="BF3252" s="1" t="s">
        <v>70</v>
      </c>
      <c r="BG3252" s="3">
        <v>41439.663194444445</v>
      </c>
    </row>
    <row r="3253">
      <c r="A3253" s="1">
        <v>1011398.0</v>
      </c>
      <c r="B3253" s="1" t="s">
        <v>14956</v>
      </c>
      <c r="C3253" s="2" t="s">
        <v>14957</v>
      </c>
      <c r="D3253" s="1" t="s">
        <v>14958</v>
      </c>
      <c r="G3253" s="1" t="s">
        <v>14959</v>
      </c>
      <c r="H3253" s="1" t="s">
        <v>14960</v>
      </c>
      <c r="I3253" s="1" t="s">
        <v>14961</v>
      </c>
      <c r="J3253" s="1" t="s">
        <v>14962</v>
      </c>
      <c r="K3253" s="1" t="s">
        <v>670</v>
      </c>
      <c r="L3253" s="1">
        <v>27405.0</v>
      </c>
      <c r="M3253" s="1" t="s">
        <v>706</v>
      </c>
      <c r="N3253" s="1" t="s">
        <v>14963</v>
      </c>
      <c r="U3253" s="1">
        <v>-79.778862</v>
      </c>
      <c r="V3253" s="1">
        <v>36.078426</v>
      </c>
      <c r="X3253" s="1" t="s">
        <v>69</v>
      </c>
      <c r="Y3253" s="1" t="s">
        <v>69</v>
      </c>
      <c r="Z3253" s="1" t="s">
        <v>69</v>
      </c>
      <c r="AA3253" s="1" t="s">
        <v>69</v>
      </c>
      <c r="AB3253" s="1" t="s">
        <v>69</v>
      </c>
      <c r="AC3253" s="1" t="s">
        <v>80</v>
      </c>
      <c r="AD3253" s="1" t="s">
        <v>69</v>
      </c>
      <c r="AE3253" s="1" t="s">
        <v>69</v>
      </c>
      <c r="AF3253" s="1" t="s">
        <v>69</v>
      </c>
      <c r="AG3253" s="1" t="s">
        <v>69</v>
      </c>
      <c r="AH3253" s="1" t="s">
        <v>69</v>
      </c>
      <c r="AI3253" s="1" t="s">
        <v>69</v>
      </c>
      <c r="AJ3253" s="1" t="s">
        <v>69</v>
      </c>
      <c r="AK3253" s="1" t="s">
        <v>69</v>
      </c>
      <c r="AL3253" s="1" t="s">
        <v>69</v>
      </c>
      <c r="AM3253" s="1" t="s">
        <v>69</v>
      </c>
      <c r="AN3253" s="1" t="s">
        <v>70</v>
      </c>
      <c r="AO3253" s="1" t="s">
        <v>69</v>
      </c>
      <c r="AP3253" s="1" t="s">
        <v>70</v>
      </c>
      <c r="AQ3253" s="1" t="s">
        <v>69</v>
      </c>
      <c r="AR3253" s="1" t="s">
        <v>69</v>
      </c>
      <c r="AS3253" s="1" t="s">
        <v>70</v>
      </c>
      <c r="AT3253" s="1" t="s">
        <v>69</v>
      </c>
      <c r="AU3253" s="1" t="s">
        <v>69</v>
      </c>
      <c r="AV3253" s="1" t="s">
        <v>69</v>
      </c>
      <c r="AW3253" s="1" t="s">
        <v>70</v>
      </c>
      <c r="AX3253" s="1" t="s">
        <v>69</v>
      </c>
      <c r="AY3253" s="1" t="s">
        <v>69</v>
      </c>
      <c r="AZ3253" s="1" t="s">
        <v>69</v>
      </c>
      <c r="BA3253" s="1" t="s">
        <v>70</v>
      </c>
      <c r="BB3253" s="1" t="s">
        <v>69</v>
      </c>
      <c r="BC3253" s="1" t="s">
        <v>69</v>
      </c>
      <c r="BD3253" s="1" t="s">
        <v>70</v>
      </c>
      <c r="BE3253" s="1" t="s">
        <v>70</v>
      </c>
      <c r="BF3253" s="1" t="s">
        <v>69</v>
      </c>
      <c r="BG3253" s="3">
        <v>42202.66736111111</v>
      </c>
    </row>
    <row r="3254">
      <c r="A3254" s="1">
        <v>1008021.0</v>
      </c>
      <c r="B3254" s="1" t="s">
        <v>14964</v>
      </c>
      <c r="C3254" s="2" t="s">
        <v>14965</v>
      </c>
      <c r="I3254" s="1" t="s">
        <v>14961</v>
      </c>
      <c r="J3254" s="1" t="s">
        <v>1311</v>
      </c>
      <c r="K3254" s="1" t="s">
        <v>188</v>
      </c>
      <c r="L3254" s="1">
        <v>15338.0</v>
      </c>
      <c r="U3254" s="1">
        <v>-79.912834</v>
      </c>
      <c r="V3254" s="1">
        <v>39.791187</v>
      </c>
      <c r="X3254" s="1" t="s">
        <v>70</v>
      </c>
      <c r="Y3254" s="1" t="s">
        <v>69</v>
      </c>
      <c r="Z3254" s="1" t="s">
        <v>70</v>
      </c>
      <c r="AA3254" s="1" t="s">
        <v>70</v>
      </c>
      <c r="AB3254" s="1" t="s">
        <v>70</v>
      </c>
      <c r="AC3254" s="1" t="s">
        <v>80</v>
      </c>
      <c r="AD3254" s="1" t="s">
        <v>69</v>
      </c>
      <c r="AE3254" s="1" t="s">
        <v>70</v>
      </c>
      <c r="AF3254" s="1" t="s">
        <v>70</v>
      </c>
      <c r="AG3254" s="1" t="s">
        <v>70</v>
      </c>
      <c r="AH3254" s="1" t="s">
        <v>69</v>
      </c>
      <c r="AI3254" s="1" t="s">
        <v>70</v>
      </c>
      <c r="AJ3254" s="1" t="s">
        <v>69</v>
      </c>
      <c r="AK3254" s="1" t="s">
        <v>69</v>
      </c>
      <c r="AL3254" s="1" t="s">
        <v>69</v>
      </c>
      <c r="AM3254" s="1" t="s">
        <v>69</v>
      </c>
      <c r="AN3254" s="1" t="s">
        <v>69</v>
      </c>
      <c r="AO3254" s="1" t="s">
        <v>70</v>
      </c>
      <c r="AP3254" s="1" t="s">
        <v>70</v>
      </c>
      <c r="AQ3254" s="1" t="s">
        <v>70</v>
      </c>
      <c r="AR3254" s="1" t="s">
        <v>70</v>
      </c>
      <c r="AS3254" s="1" t="s">
        <v>70</v>
      </c>
      <c r="AT3254" s="1" t="s">
        <v>70</v>
      </c>
      <c r="AU3254" s="1" t="s">
        <v>69</v>
      </c>
      <c r="AV3254" s="1" t="s">
        <v>70</v>
      </c>
      <c r="AW3254" s="1" t="s">
        <v>70</v>
      </c>
      <c r="AX3254" s="1" t="s">
        <v>70</v>
      </c>
      <c r="AY3254" s="1" t="s">
        <v>70</v>
      </c>
      <c r="AZ3254" s="1" t="s">
        <v>70</v>
      </c>
      <c r="BA3254" s="1" t="s">
        <v>70</v>
      </c>
      <c r="BB3254" s="1" t="s">
        <v>70</v>
      </c>
      <c r="BC3254" s="1" t="s">
        <v>70</v>
      </c>
      <c r="BD3254" s="1" t="s">
        <v>70</v>
      </c>
      <c r="BE3254" s="1" t="s">
        <v>70</v>
      </c>
      <c r="BF3254" s="1" t="s">
        <v>70</v>
      </c>
      <c r="BG3254" s="3">
        <v>41365.69236111111</v>
      </c>
    </row>
    <row r="3255">
      <c r="A3255" s="1">
        <v>1001192.0</v>
      </c>
      <c r="B3255" s="1" t="s">
        <v>14966</v>
      </c>
      <c r="H3255" s="1" t="s">
        <v>14967</v>
      </c>
      <c r="I3255" s="1" t="s">
        <v>14961</v>
      </c>
      <c r="J3255" s="1" t="s">
        <v>8372</v>
      </c>
      <c r="K3255" s="1" t="s">
        <v>64</v>
      </c>
      <c r="L3255" s="1">
        <v>5841.0</v>
      </c>
      <c r="M3255" s="1" t="s">
        <v>172</v>
      </c>
      <c r="N3255" s="1" t="s">
        <v>4064</v>
      </c>
      <c r="U3255" s="1">
        <v>-72.295448</v>
      </c>
      <c r="V3255" s="1">
        <v>44.579071</v>
      </c>
      <c r="W3255" s="1" t="s">
        <v>392</v>
      </c>
      <c r="X3255" s="1" t="s">
        <v>70</v>
      </c>
      <c r="Y3255" s="1" t="s">
        <v>69</v>
      </c>
      <c r="Z3255" s="1" t="s">
        <v>69</v>
      </c>
      <c r="AA3255" s="1" t="s">
        <v>69</v>
      </c>
      <c r="AB3255" s="1" t="s">
        <v>70</v>
      </c>
      <c r="AC3255" s="1" t="s">
        <v>69</v>
      </c>
      <c r="AD3255" s="1" t="s">
        <v>69</v>
      </c>
      <c r="AE3255" s="1" t="s">
        <v>69</v>
      </c>
      <c r="AF3255" s="1" t="s">
        <v>69</v>
      </c>
      <c r="AG3255" s="1" t="s">
        <v>70</v>
      </c>
      <c r="AH3255" s="1" t="s">
        <v>69</v>
      </c>
      <c r="AI3255" s="1" t="s">
        <v>69</v>
      </c>
      <c r="AJ3255" s="1" t="s">
        <v>69</v>
      </c>
      <c r="AK3255" s="1" t="s">
        <v>69</v>
      </c>
      <c r="AL3255" s="1" t="s">
        <v>70</v>
      </c>
      <c r="AM3255" s="1" t="s">
        <v>69</v>
      </c>
      <c r="AN3255" s="1" t="s">
        <v>69</v>
      </c>
      <c r="AO3255" s="1" t="s">
        <v>69</v>
      </c>
      <c r="AP3255" s="1" t="s">
        <v>69</v>
      </c>
      <c r="AQ3255" s="1" t="s">
        <v>70</v>
      </c>
      <c r="AR3255" s="1" t="s">
        <v>69</v>
      </c>
      <c r="AS3255" s="1" t="s">
        <v>69</v>
      </c>
      <c r="AT3255" s="1" t="s">
        <v>69</v>
      </c>
      <c r="AU3255" s="1" t="s">
        <v>70</v>
      </c>
      <c r="AV3255" s="1" t="s">
        <v>69</v>
      </c>
      <c r="AW3255" s="1" t="s">
        <v>70</v>
      </c>
      <c r="AX3255" s="1" t="s">
        <v>70</v>
      </c>
      <c r="AY3255" s="1" t="s">
        <v>70</v>
      </c>
      <c r="AZ3255" s="1" t="s">
        <v>70</v>
      </c>
      <c r="BA3255" s="1" t="s">
        <v>70</v>
      </c>
      <c r="BB3255" s="1" t="s">
        <v>70</v>
      </c>
      <c r="BC3255" s="1" t="s">
        <v>70</v>
      </c>
      <c r="BD3255" s="1" t="s">
        <v>70</v>
      </c>
      <c r="BE3255" s="1" t="s">
        <v>70</v>
      </c>
      <c r="BF3255" s="1" t="s">
        <v>70</v>
      </c>
      <c r="BG3255" s="3">
        <v>41037.46875</v>
      </c>
    </row>
    <row r="3256">
      <c r="A3256" s="1">
        <v>1007112.0</v>
      </c>
      <c r="B3256" s="1" t="s">
        <v>14968</v>
      </c>
      <c r="H3256" s="1" t="s">
        <v>14969</v>
      </c>
      <c r="I3256" s="1" t="s">
        <v>12381</v>
      </c>
      <c r="J3256" s="1" t="s">
        <v>7609</v>
      </c>
      <c r="K3256" s="1" t="s">
        <v>188</v>
      </c>
      <c r="U3256" s="1">
        <v>-79.544899</v>
      </c>
      <c r="V3256" s="1">
        <v>40.305901</v>
      </c>
      <c r="X3256" s="1" t="s">
        <v>70</v>
      </c>
      <c r="Y3256" s="1" t="s">
        <v>70</v>
      </c>
      <c r="Z3256" s="1" t="s">
        <v>70</v>
      </c>
      <c r="AA3256" s="1" t="s">
        <v>70</v>
      </c>
      <c r="AB3256" s="1" t="s">
        <v>70</v>
      </c>
      <c r="AC3256" s="1" t="s">
        <v>80</v>
      </c>
      <c r="BG3256" s="1">
        <v>2009.0</v>
      </c>
    </row>
    <row r="3257">
      <c r="A3257" s="1">
        <v>1004045.0</v>
      </c>
      <c r="B3257" s="1" t="s">
        <v>14970</v>
      </c>
      <c r="H3257" s="1" t="s">
        <v>1269</v>
      </c>
      <c r="I3257" s="1" t="s">
        <v>12381</v>
      </c>
      <c r="J3257" s="1" t="s">
        <v>7609</v>
      </c>
      <c r="K3257" s="1" t="s">
        <v>188</v>
      </c>
      <c r="L3257" s="1">
        <v>15601.0</v>
      </c>
      <c r="U3257" s="1">
        <v>-79.543198</v>
      </c>
      <c r="V3257" s="1">
        <v>40.299198</v>
      </c>
      <c r="X3257" s="1" t="s">
        <v>70</v>
      </c>
      <c r="Y3257" s="1" t="s">
        <v>70</v>
      </c>
      <c r="Z3257" s="1" t="s">
        <v>70</v>
      </c>
      <c r="AA3257" s="1" t="s">
        <v>70</v>
      </c>
      <c r="AB3257" s="1" t="s">
        <v>70</v>
      </c>
      <c r="AC3257" s="1" t="s">
        <v>80</v>
      </c>
      <c r="BG3257" s="1">
        <v>2009.0</v>
      </c>
    </row>
    <row r="3258">
      <c r="A3258" s="1">
        <v>1011793.0</v>
      </c>
      <c r="B3258" s="1" t="s">
        <v>14971</v>
      </c>
      <c r="C3258" s="2" t="s">
        <v>14972</v>
      </c>
      <c r="D3258" s="2" t="s">
        <v>14973</v>
      </c>
      <c r="H3258" s="1" t="s">
        <v>14974</v>
      </c>
      <c r="I3258" s="1" t="s">
        <v>12381</v>
      </c>
      <c r="J3258" s="1" t="s">
        <v>2265</v>
      </c>
      <c r="K3258" s="1" t="s">
        <v>322</v>
      </c>
      <c r="L3258" s="1">
        <v>47240.0</v>
      </c>
      <c r="M3258" s="1" t="s">
        <v>14975</v>
      </c>
      <c r="N3258" s="1" t="s">
        <v>1237</v>
      </c>
      <c r="U3258" s="1">
        <v>-85.48349</v>
      </c>
      <c r="V3258" s="1">
        <v>39.336926</v>
      </c>
      <c r="X3258" s="1" t="s">
        <v>69</v>
      </c>
      <c r="Y3258" s="1" t="s">
        <v>69</v>
      </c>
      <c r="Z3258" s="1" t="s">
        <v>70</v>
      </c>
      <c r="AA3258" s="1" t="s">
        <v>69</v>
      </c>
      <c r="AB3258" s="1" t="s">
        <v>69</v>
      </c>
      <c r="AC3258" s="1" t="s">
        <v>69</v>
      </c>
      <c r="AD3258" s="1" t="s">
        <v>69</v>
      </c>
      <c r="AE3258" s="1" t="s">
        <v>69</v>
      </c>
      <c r="AF3258" s="1" t="s">
        <v>70</v>
      </c>
      <c r="AG3258" s="1" t="s">
        <v>69</v>
      </c>
      <c r="AH3258" s="1" t="s">
        <v>69</v>
      </c>
      <c r="AI3258" s="1" t="s">
        <v>70</v>
      </c>
      <c r="AJ3258" s="1" t="s">
        <v>69</v>
      </c>
      <c r="AK3258" s="1" t="s">
        <v>69</v>
      </c>
      <c r="AL3258" s="1" t="s">
        <v>69</v>
      </c>
      <c r="AM3258" s="1" t="s">
        <v>69</v>
      </c>
      <c r="AN3258" s="1" t="s">
        <v>69</v>
      </c>
      <c r="AO3258" s="1" t="s">
        <v>69</v>
      </c>
      <c r="AP3258" s="1" t="s">
        <v>70</v>
      </c>
      <c r="AQ3258" s="1" t="s">
        <v>70</v>
      </c>
      <c r="AR3258" s="1" t="s">
        <v>69</v>
      </c>
      <c r="AS3258" s="1" t="s">
        <v>69</v>
      </c>
      <c r="AT3258" s="1" t="s">
        <v>70</v>
      </c>
      <c r="AU3258" s="1" t="s">
        <v>69</v>
      </c>
      <c r="AV3258" s="1" t="s">
        <v>70</v>
      </c>
      <c r="AW3258" s="1" t="s">
        <v>70</v>
      </c>
      <c r="AX3258" s="1" t="s">
        <v>70</v>
      </c>
      <c r="AY3258" s="1" t="s">
        <v>70</v>
      </c>
      <c r="AZ3258" s="1" t="s">
        <v>69</v>
      </c>
      <c r="BA3258" s="1" t="s">
        <v>69</v>
      </c>
      <c r="BB3258" s="1" t="s">
        <v>70</v>
      </c>
      <c r="BC3258" s="1" t="s">
        <v>70</v>
      </c>
      <c r="BD3258" s="1" t="s">
        <v>70</v>
      </c>
      <c r="BE3258" s="1" t="s">
        <v>70</v>
      </c>
      <c r="BF3258" s="1" t="s">
        <v>70</v>
      </c>
      <c r="BG3258" s="3">
        <v>42431.532638888886</v>
      </c>
    </row>
    <row r="3259">
      <c r="A3259" s="1">
        <v>1005315.0</v>
      </c>
      <c r="B3259" s="1" t="s">
        <v>14976</v>
      </c>
      <c r="C3259" s="2" t="s">
        <v>14977</v>
      </c>
      <c r="H3259" s="1" t="s">
        <v>14978</v>
      </c>
      <c r="I3259" s="1" t="s">
        <v>187</v>
      </c>
      <c r="J3259" s="1" t="s">
        <v>187</v>
      </c>
      <c r="K3259" s="1" t="s">
        <v>188</v>
      </c>
      <c r="L3259" s="1">
        <v>19132.0</v>
      </c>
      <c r="M3259" s="1" t="s">
        <v>14979</v>
      </c>
      <c r="N3259" s="1" t="s">
        <v>14980</v>
      </c>
      <c r="U3259" s="1">
        <v>-75.120972</v>
      </c>
      <c r="V3259" s="1">
        <v>39.977982</v>
      </c>
      <c r="X3259" s="1" t="s">
        <v>69</v>
      </c>
      <c r="Y3259" s="1" t="s">
        <v>69</v>
      </c>
      <c r="Z3259" s="1" t="s">
        <v>70</v>
      </c>
      <c r="AA3259" s="1" t="s">
        <v>69</v>
      </c>
      <c r="AB3259" s="1" t="s">
        <v>69</v>
      </c>
      <c r="AC3259" s="1" t="s">
        <v>80</v>
      </c>
      <c r="AD3259" s="1" t="s">
        <v>69</v>
      </c>
      <c r="AE3259" s="1" t="s">
        <v>69</v>
      </c>
      <c r="AF3259" s="1" t="s">
        <v>70</v>
      </c>
      <c r="AG3259" s="1" t="s">
        <v>70</v>
      </c>
      <c r="AH3259" s="1" t="s">
        <v>69</v>
      </c>
      <c r="AI3259" s="1" t="s">
        <v>70</v>
      </c>
      <c r="AJ3259" s="1" t="s">
        <v>70</v>
      </c>
      <c r="AK3259" s="1" t="s">
        <v>69</v>
      </c>
      <c r="AL3259" s="1" t="s">
        <v>70</v>
      </c>
      <c r="AM3259" s="1" t="s">
        <v>69</v>
      </c>
      <c r="AN3259" s="1" t="s">
        <v>70</v>
      </c>
      <c r="AO3259" s="1" t="s">
        <v>70</v>
      </c>
      <c r="AP3259" s="1" t="s">
        <v>70</v>
      </c>
      <c r="AQ3259" s="1" t="s">
        <v>70</v>
      </c>
      <c r="AR3259" s="1" t="s">
        <v>70</v>
      </c>
      <c r="AS3259" s="1" t="s">
        <v>69</v>
      </c>
      <c r="AT3259" s="1" t="s">
        <v>69</v>
      </c>
      <c r="AU3259" s="1" t="s">
        <v>70</v>
      </c>
      <c r="AV3259" s="1" t="s">
        <v>70</v>
      </c>
      <c r="AW3259" s="1" t="s">
        <v>70</v>
      </c>
      <c r="AX3259" s="1" t="s">
        <v>69</v>
      </c>
      <c r="AY3259" s="1" t="s">
        <v>70</v>
      </c>
      <c r="AZ3259" s="1" t="s">
        <v>69</v>
      </c>
      <c r="BA3259" s="1" t="s">
        <v>70</v>
      </c>
      <c r="BB3259" s="1" t="s">
        <v>70</v>
      </c>
      <c r="BC3259" s="1" t="s">
        <v>70</v>
      </c>
      <c r="BD3259" s="1" t="s">
        <v>70</v>
      </c>
      <c r="BE3259" s="1" t="s">
        <v>70</v>
      </c>
      <c r="BF3259" s="1" t="s">
        <v>70</v>
      </c>
      <c r="BG3259" s="3">
        <v>42089.600694444445</v>
      </c>
    </row>
    <row r="3260">
      <c r="A3260" s="1">
        <v>2000014.0</v>
      </c>
      <c r="B3260" s="1" t="s">
        <v>14981</v>
      </c>
      <c r="C3260" s="2" t="s">
        <v>14982</v>
      </c>
      <c r="D3260" s="2" t="s">
        <v>14983</v>
      </c>
      <c r="K3260" s="1" t="s">
        <v>188</v>
      </c>
      <c r="X3260" s="1" t="s">
        <v>69</v>
      </c>
      <c r="Y3260" s="1" t="s">
        <v>70</v>
      </c>
      <c r="Z3260" s="1" t="s">
        <v>70</v>
      </c>
      <c r="AA3260" s="1" t="s">
        <v>70</v>
      </c>
      <c r="AB3260" s="1" t="s">
        <v>70</v>
      </c>
      <c r="AC3260" s="1" t="s">
        <v>80</v>
      </c>
      <c r="BG3260" s="1">
        <v>2013.0</v>
      </c>
    </row>
    <row r="3261">
      <c r="A3261" s="1">
        <v>1011987.0</v>
      </c>
      <c r="B3261" s="1" t="s">
        <v>14984</v>
      </c>
      <c r="C3261" s="2" t="s">
        <v>14985</v>
      </c>
      <c r="D3261" s="2" t="s">
        <v>14986</v>
      </c>
      <c r="H3261" s="1" t="s">
        <v>14987</v>
      </c>
      <c r="I3261" s="1" t="s">
        <v>14988</v>
      </c>
      <c r="J3261" s="1" t="s">
        <v>435</v>
      </c>
      <c r="K3261" s="1" t="s">
        <v>311</v>
      </c>
      <c r="L3261" s="1">
        <v>20711.0</v>
      </c>
      <c r="M3261" s="1" t="s">
        <v>14989</v>
      </c>
      <c r="N3261" s="1" t="s">
        <v>183</v>
      </c>
      <c r="U3261" s="1">
        <v>-76.628029</v>
      </c>
      <c r="V3261" s="1">
        <v>38.78043</v>
      </c>
      <c r="X3261" s="1" t="s">
        <v>69</v>
      </c>
      <c r="Y3261" s="1" t="s">
        <v>70</v>
      </c>
      <c r="Z3261" s="1" t="s">
        <v>70</v>
      </c>
      <c r="AA3261" s="1" t="s">
        <v>70</v>
      </c>
      <c r="AB3261" s="1" t="s">
        <v>70</v>
      </c>
      <c r="AC3261" s="1" t="s">
        <v>70</v>
      </c>
      <c r="AD3261" s="1" t="s">
        <v>69</v>
      </c>
      <c r="AE3261" s="1" t="s">
        <v>70</v>
      </c>
      <c r="AF3261" s="1" t="s">
        <v>69</v>
      </c>
      <c r="AG3261" s="1" t="s">
        <v>70</v>
      </c>
      <c r="AH3261" s="1" t="s">
        <v>69</v>
      </c>
      <c r="AI3261" s="1" t="s">
        <v>69</v>
      </c>
      <c r="AJ3261" s="1" t="s">
        <v>69</v>
      </c>
      <c r="AK3261" s="1" t="s">
        <v>69</v>
      </c>
      <c r="AL3261" s="1" t="s">
        <v>69</v>
      </c>
      <c r="AM3261" s="1" t="s">
        <v>70</v>
      </c>
      <c r="AN3261" s="1" t="s">
        <v>70</v>
      </c>
      <c r="AO3261" s="1" t="s">
        <v>69</v>
      </c>
      <c r="AP3261" s="1" t="s">
        <v>70</v>
      </c>
      <c r="AQ3261" s="1" t="s">
        <v>70</v>
      </c>
      <c r="AR3261" s="1" t="s">
        <v>69</v>
      </c>
      <c r="AS3261" s="1" t="s">
        <v>69</v>
      </c>
      <c r="AT3261" s="1" t="s">
        <v>70</v>
      </c>
      <c r="AU3261" s="1" t="s">
        <v>69</v>
      </c>
      <c r="AV3261" s="1" t="s">
        <v>69</v>
      </c>
      <c r="AW3261" s="1" t="s">
        <v>69</v>
      </c>
      <c r="AX3261" s="1" t="s">
        <v>69</v>
      </c>
      <c r="AY3261" s="1" t="s">
        <v>70</v>
      </c>
      <c r="AZ3261" s="1" t="s">
        <v>69</v>
      </c>
      <c r="BA3261" s="1" t="s">
        <v>70</v>
      </c>
      <c r="BB3261" s="1" t="s">
        <v>70</v>
      </c>
      <c r="BC3261" s="1" t="s">
        <v>70</v>
      </c>
      <c r="BD3261" s="1" t="s">
        <v>70</v>
      </c>
      <c r="BE3261" s="1" t="s">
        <v>70</v>
      </c>
      <c r="BF3261" s="1" t="s">
        <v>70</v>
      </c>
      <c r="BG3261" s="3">
        <v>42548.603472222225</v>
      </c>
    </row>
    <row r="3262">
      <c r="A3262" s="1">
        <v>1004398.0</v>
      </c>
      <c r="B3262" s="1" t="s">
        <v>14990</v>
      </c>
      <c r="H3262" s="1" t="s">
        <v>14991</v>
      </c>
      <c r="I3262" s="1" t="s">
        <v>14992</v>
      </c>
      <c r="J3262" s="1" t="s">
        <v>14993</v>
      </c>
      <c r="K3262" s="1" t="s">
        <v>582</v>
      </c>
      <c r="L3262" s="1">
        <v>41175.0</v>
      </c>
      <c r="U3262" s="1">
        <v>-82.9142</v>
      </c>
      <c r="V3262" s="1">
        <v>38.731098</v>
      </c>
      <c r="X3262" s="1" t="s">
        <v>70</v>
      </c>
      <c r="Y3262" s="1" t="s">
        <v>70</v>
      </c>
      <c r="Z3262" s="1" t="s">
        <v>70</v>
      </c>
      <c r="AA3262" s="1" t="s">
        <v>70</v>
      </c>
      <c r="AB3262" s="1" t="s">
        <v>70</v>
      </c>
      <c r="AC3262" s="1" t="s">
        <v>80</v>
      </c>
      <c r="BG3262" s="1">
        <v>2009.0</v>
      </c>
    </row>
    <row r="3263">
      <c r="A3263" s="1">
        <v>1002398.0</v>
      </c>
      <c r="B3263" s="1" t="s">
        <v>14994</v>
      </c>
      <c r="H3263" s="1" t="s">
        <v>14995</v>
      </c>
      <c r="I3263" s="1" t="s">
        <v>13025</v>
      </c>
      <c r="J3263" s="1" t="s">
        <v>10337</v>
      </c>
      <c r="K3263" s="1" t="s">
        <v>656</v>
      </c>
      <c r="L3263" s="1">
        <v>96032.0</v>
      </c>
      <c r="U3263" s="1">
        <v>-122.804</v>
      </c>
      <c r="V3263" s="1">
        <v>41.622002</v>
      </c>
      <c r="X3263" s="1" t="s">
        <v>70</v>
      </c>
      <c r="Y3263" s="1" t="s">
        <v>70</v>
      </c>
      <c r="Z3263" s="1" t="s">
        <v>70</v>
      </c>
      <c r="AA3263" s="1" t="s">
        <v>70</v>
      </c>
      <c r="AB3263" s="1" t="s">
        <v>70</v>
      </c>
      <c r="AC3263" s="1" t="s">
        <v>80</v>
      </c>
      <c r="BG3263" s="1">
        <v>2009.0</v>
      </c>
    </row>
    <row r="3264">
      <c r="A3264" s="1">
        <v>1001302.0</v>
      </c>
      <c r="B3264" s="1" t="s">
        <v>14996</v>
      </c>
      <c r="C3264" s="2" t="s">
        <v>14997</v>
      </c>
      <c r="H3264" s="1" t="s">
        <v>14998</v>
      </c>
      <c r="I3264" s="1" t="s">
        <v>4935</v>
      </c>
      <c r="J3264" s="1" t="s">
        <v>8614</v>
      </c>
      <c r="K3264" s="1" t="s">
        <v>575</v>
      </c>
      <c r="L3264" s="1">
        <v>48838.0</v>
      </c>
      <c r="M3264" s="1" t="s">
        <v>14999</v>
      </c>
      <c r="N3264" s="1" t="s">
        <v>2470</v>
      </c>
      <c r="U3264" s="1">
        <v>-85.270729</v>
      </c>
      <c r="V3264" s="1">
        <v>43.177292</v>
      </c>
      <c r="W3264" s="1" t="s">
        <v>99</v>
      </c>
      <c r="X3264" s="1" t="s">
        <v>69</v>
      </c>
      <c r="Y3264" s="1" t="s">
        <v>69</v>
      </c>
      <c r="Z3264" s="1" t="s">
        <v>70</v>
      </c>
      <c r="AA3264" s="1" t="s">
        <v>69</v>
      </c>
      <c r="AB3264" s="1" t="s">
        <v>69</v>
      </c>
      <c r="AC3264" s="1" t="s">
        <v>80</v>
      </c>
      <c r="AD3264" s="1" t="s">
        <v>69</v>
      </c>
      <c r="AE3264" s="1" t="s">
        <v>70</v>
      </c>
      <c r="AF3264" s="1" t="s">
        <v>69</v>
      </c>
      <c r="AG3264" s="1" t="s">
        <v>69</v>
      </c>
      <c r="AH3264" s="1" t="s">
        <v>69</v>
      </c>
      <c r="AI3264" s="1" t="s">
        <v>70</v>
      </c>
      <c r="AJ3264" s="1" t="s">
        <v>69</v>
      </c>
      <c r="AK3264" s="1" t="s">
        <v>69</v>
      </c>
      <c r="AL3264" s="1" t="s">
        <v>69</v>
      </c>
      <c r="AM3264" s="1" t="s">
        <v>70</v>
      </c>
      <c r="AN3264" s="1" t="s">
        <v>69</v>
      </c>
      <c r="AO3264" s="1" t="s">
        <v>70</v>
      </c>
      <c r="AP3264" s="1" t="s">
        <v>70</v>
      </c>
      <c r="AQ3264" s="1" t="s">
        <v>70</v>
      </c>
      <c r="AR3264" s="1" t="s">
        <v>69</v>
      </c>
      <c r="AS3264" s="1" t="s">
        <v>70</v>
      </c>
      <c r="AT3264" s="1" t="s">
        <v>70</v>
      </c>
      <c r="AU3264" s="1" t="s">
        <v>70</v>
      </c>
      <c r="AV3264" s="1" t="s">
        <v>70</v>
      </c>
      <c r="AW3264" s="1" t="s">
        <v>70</v>
      </c>
      <c r="AX3264" s="1" t="s">
        <v>70</v>
      </c>
      <c r="AY3264" s="1" t="s">
        <v>70</v>
      </c>
      <c r="AZ3264" s="1" t="s">
        <v>69</v>
      </c>
      <c r="BA3264" s="1" t="s">
        <v>70</v>
      </c>
      <c r="BB3264" s="1" t="s">
        <v>70</v>
      </c>
      <c r="BC3264" s="1" t="s">
        <v>70</v>
      </c>
      <c r="BD3264" s="1" t="s">
        <v>70</v>
      </c>
      <c r="BE3264" s="1" t="s">
        <v>70</v>
      </c>
      <c r="BF3264" s="1" t="s">
        <v>70</v>
      </c>
      <c r="BG3264" s="3">
        <v>41751.60763888889</v>
      </c>
    </row>
    <row r="3265">
      <c r="A3265" s="1">
        <v>1005680.0</v>
      </c>
      <c r="B3265" s="1" t="s">
        <v>15000</v>
      </c>
      <c r="H3265" s="1" t="s">
        <v>15001</v>
      </c>
      <c r="I3265" s="1" t="s">
        <v>4935</v>
      </c>
      <c r="J3265" s="1" t="s">
        <v>1311</v>
      </c>
      <c r="K3265" s="1" t="s">
        <v>96</v>
      </c>
      <c r="L3265" s="1">
        <v>12083.0</v>
      </c>
      <c r="M3265" s="1" t="s">
        <v>15002</v>
      </c>
      <c r="N3265" s="1" t="s">
        <v>79</v>
      </c>
      <c r="U3265" s="1">
        <v>-74.022415</v>
      </c>
      <c r="V3265" s="1">
        <v>42.416416</v>
      </c>
      <c r="W3265" s="1" t="s">
        <v>392</v>
      </c>
      <c r="X3265" s="1" t="s">
        <v>70</v>
      </c>
      <c r="Y3265" s="1" t="s">
        <v>70</v>
      </c>
      <c r="Z3265" s="1" t="s">
        <v>70</v>
      </c>
      <c r="AA3265" s="1" t="s">
        <v>70</v>
      </c>
      <c r="AB3265" s="1" t="s">
        <v>70</v>
      </c>
      <c r="AC3265" s="1" t="s">
        <v>80</v>
      </c>
      <c r="AD3265" s="1" t="s">
        <v>70</v>
      </c>
      <c r="AE3265" s="1" t="s">
        <v>69</v>
      </c>
      <c r="AF3265" s="1" t="s">
        <v>70</v>
      </c>
      <c r="AG3265" s="1" t="s">
        <v>70</v>
      </c>
      <c r="AH3265" s="1" t="s">
        <v>70</v>
      </c>
      <c r="AI3265" s="1" t="s">
        <v>70</v>
      </c>
      <c r="AJ3265" s="1" t="s">
        <v>70</v>
      </c>
      <c r="AK3265" s="1" t="s">
        <v>69</v>
      </c>
      <c r="AL3265" s="1" t="s">
        <v>69</v>
      </c>
      <c r="AM3265" s="1" t="s">
        <v>70</v>
      </c>
      <c r="AN3265" s="1" t="s">
        <v>70</v>
      </c>
      <c r="AO3265" s="1" t="s">
        <v>70</v>
      </c>
      <c r="AP3265" s="1" t="s">
        <v>70</v>
      </c>
      <c r="AQ3265" s="1" t="s">
        <v>70</v>
      </c>
      <c r="AR3265" s="1" t="s">
        <v>70</v>
      </c>
      <c r="AS3265" s="1" t="s">
        <v>70</v>
      </c>
      <c r="AT3265" s="1" t="s">
        <v>70</v>
      </c>
      <c r="AU3265" s="1" t="s">
        <v>70</v>
      </c>
      <c r="AV3265" s="1" t="s">
        <v>70</v>
      </c>
      <c r="AW3265" s="1" t="s">
        <v>70</v>
      </c>
      <c r="AX3265" s="1" t="s">
        <v>70</v>
      </c>
      <c r="AY3265" s="1" t="s">
        <v>70</v>
      </c>
      <c r="AZ3265" s="1" t="s">
        <v>70</v>
      </c>
      <c r="BA3265" s="1" t="s">
        <v>70</v>
      </c>
      <c r="BB3265" s="1" t="s">
        <v>70</v>
      </c>
      <c r="BC3265" s="1" t="s">
        <v>70</v>
      </c>
      <c r="BD3265" s="1" t="s">
        <v>70</v>
      </c>
      <c r="BE3265" s="1" t="s">
        <v>70</v>
      </c>
      <c r="BF3265" s="1" t="s">
        <v>70</v>
      </c>
      <c r="BG3265" s="3">
        <v>41466.72361111111</v>
      </c>
    </row>
    <row r="3266">
      <c r="A3266" s="1">
        <v>1001722.0</v>
      </c>
      <c r="B3266" s="1" t="s">
        <v>15003</v>
      </c>
      <c r="C3266" s="2" t="s">
        <v>15004</v>
      </c>
      <c r="H3266" s="1" t="s">
        <v>15005</v>
      </c>
      <c r="I3266" s="1" t="s">
        <v>4935</v>
      </c>
      <c r="J3266" s="1" t="s">
        <v>133</v>
      </c>
      <c r="K3266" s="1" t="s">
        <v>2008</v>
      </c>
      <c r="L3266" s="1">
        <v>38701.0</v>
      </c>
      <c r="M3266" s="1" t="s">
        <v>15006</v>
      </c>
      <c r="N3266" s="1" t="s">
        <v>15007</v>
      </c>
      <c r="U3266" s="1">
        <v>-91.056198</v>
      </c>
      <c r="V3266" s="1">
        <v>33.408901</v>
      </c>
      <c r="W3266" s="1" t="s">
        <v>136</v>
      </c>
      <c r="X3266" s="1" t="s">
        <v>70</v>
      </c>
      <c r="Y3266" s="1" t="s">
        <v>70</v>
      </c>
      <c r="Z3266" s="1" t="s">
        <v>70</v>
      </c>
      <c r="AA3266" s="1" t="s">
        <v>70</v>
      </c>
      <c r="AB3266" s="1" t="s">
        <v>70</v>
      </c>
      <c r="AC3266" s="1" t="s">
        <v>70</v>
      </c>
      <c r="AD3266" s="1" t="s">
        <v>69</v>
      </c>
      <c r="AE3266" s="1" t="s">
        <v>70</v>
      </c>
      <c r="AF3266" s="1" t="s">
        <v>69</v>
      </c>
      <c r="AG3266" s="1" t="s">
        <v>70</v>
      </c>
      <c r="AH3266" s="1" t="s">
        <v>70</v>
      </c>
      <c r="AI3266" s="1" t="s">
        <v>70</v>
      </c>
      <c r="AJ3266" s="1" t="s">
        <v>70</v>
      </c>
      <c r="AK3266" s="1" t="s">
        <v>69</v>
      </c>
      <c r="AL3266" s="1" t="s">
        <v>69</v>
      </c>
      <c r="AM3266" s="1" t="s">
        <v>69</v>
      </c>
      <c r="AN3266" s="1" t="s">
        <v>70</v>
      </c>
      <c r="AO3266" s="1" t="s">
        <v>70</v>
      </c>
      <c r="AP3266" s="1" t="s">
        <v>70</v>
      </c>
      <c r="AQ3266" s="1" t="s">
        <v>70</v>
      </c>
      <c r="AR3266" s="1" t="s">
        <v>69</v>
      </c>
      <c r="AS3266" s="1" t="s">
        <v>70</v>
      </c>
      <c r="AT3266" s="1" t="s">
        <v>70</v>
      </c>
      <c r="AU3266" s="1" t="s">
        <v>69</v>
      </c>
      <c r="AV3266" s="1" t="s">
        <v>70</v>
      </c>
      <c r="AW3266" s="1" t="s">
        <v>70</v>
      </c>
      <c r="AX3266" s="1" t="s">
        <v>70</v>
      </c>
      <c r="AY3266" s="1" t="s">
        <v>70</v>
      </c>
      <c r="AZ3266" s="1" t="s">
        <v>70</v>
      </c>
      <c r="BA3266" s="1" t="s">
        <v>70</v>
      </c>
      <c r="BB3266" s="1" t="s">
        <v>70</v>
      </c>
      <c r="BC3266" s="1" t="s">
        <v>70</v>
      </c>
      <c r="BD3266" s="1" t="s">
        <v>70</v>
      </c>
      <c r="BE3266" s="1" t="s">
        <v>70</v>
      </c>
      <c r="BF3266" s="1" t="s">
        <v>70</v>
      </c>
      <c r="BG3266" s="3">
        <v>41031.73333333333</v>
      </c>
    </row>
    <row r="3267">
      <c r="A3267" s="1">
        <v>1002578.0</v>
      </c>
      <c r="B3267" s="1" t="s">
        <v>15008</v>
      </c>
      <c r="C3267" s="2" t="s">
        <v>6115</v>
      </c>
      <c r="D3267" s="2" t="s">
        <v>15009</v>
      </c>
      <c r="H3267" s="1" t="s">
        <v>15010</v>
      </c>
      <c r="I3267" s="1" t="s">
        <v>4935</v>
      </c>
      <c r="J3267" s="1" t="s">
        <v>4935</v>
      </c>
      <c r="K3267" s="1" t="s">
        <v>85</v>
      </c>
      <c r="L3267" s="1">
        <v>29609.0</v>
      </c>
      <c r="M3267" s="1" t="s">
        <v>1081</v>
      </c>
      <c r="N3267" s="1" t="s">
        <v>15011</v>
      </c>
      <c r="U3267" s="1">
        <v>-82.367645</v>
      </c>
      <c r="V3267" s="1">
        <v>34.893425</v>
      </c>
      <c r="W3267" s="1" t="s">
        <v>118</v>
      </c>
      <c r="X3267" s="1" t="s">
        <v>69</v>
      </c>
      <c r="Y3267" s="1" t="s">
        <v>70</v>
      </c>
      <c r="Z3267" s="1" t="s">
        <v>70</v>
      </c>
      <c r="AA3267" s="1" t="s">
        <v>70</v>
      </c>
      <c r="AB3267" s="1" t="s">
        <v>70</v>
      </c>
      <c r="AC3267" s="1" t="s">
        <v>80</v>
      </c>
      <c r="AD3267" s="1" t="s">
        <v>69</v>
      </c>
      <c r="AE3267" s="1" t="s">
        <v>69</v>
      </c>
      <c r="AF3267" s="1" t="s">
        <v>69</v>
      </c>
      <c r="AG3267" s="1" t="s">
        <v>70</v>
      </c>
      <c r="AH3267" s="1" t="s">
        <v>69</v>
      </c>
      <c r="AI3267" s="1" t="s">
        <v>70</v>
      </c>
      <c r="AJ3267" s="1" t="s">
        <v>69</v>
      </c>
      <c r="AK3267" s="1" t="s">
        <v>69</v>
      </c>
      <c r="AL3267" s="1" t="s">
        <v>69</v>
      </c>
      <c r="AM3267" s="1" t="s">
        <v>69</v>
      </c>
      <c r="AN3267" s="1" t="s">
        <v>69</v>
      </c>
      <c r="AO3267" s="1" t="s">
        <v>70</v>
      </c>
      <c r="AP3267" s="1" t="s">
        <v>70</v>
      </c>
      <c r="AQ3267" s="1" t="s">
        <v>69</v>
      </c>
      <c r="AR3267" s="1" t="s">
        <v>69</v>
      </c>
      <c r="AS3267" s="1" t="s">
        <v>70</v>
      </c>
      <c r="AT3267" s="1" t="s">
        <v>70</v>
      </c>
      <c r="AU3267" s="1" t="s">
        <v>70</v>
      </c>
      <c r="AV3267" s="1" t="s">
        <v>69</v>
      </c>
      <c r="AW3267" s="1" t="s">
        <v>70</v>
      </c>
      <c r="AX3267" s="1" t="s">
        <v>70</v>
      </c>
      <c r="AY3267" s="1" t="s">
        <v>69</v>
      </c>
      <c r="AZ3267" s="1" t="s">
        <v>69</v>
      </c>
      <c r="BA3267" s="1" t="s">
        <v>70</v>
      </c>
      <c r="BB3267" s="1" t="s">
        <v>70</v>
      </c>
      <c r="BC3267" s="1" t="s">
        <v>70</v>
      </c>
      <c r="BD3267" s="1" t="s">
        <v>70</v>
      </c>
      <c r="BE3267" s="1" t="s">
        <v>70</v>
      </c>
      <c r="BF3267" s="1" t="s">
        <v>70</v>
      </c>
      <c r="BG3267" s="3">
        <v>41730.32986111111</v>
      </c>
    </row>
    <row r="3268">
      <c r="A3268" s="1">
        <v>1009293.0</v>
      </c>
      <c r="B3268" s="1" t="s">
        <v>15012</v>
      </c>
      <c r="D3268" s="2" t="s">
        <v>15013</v>
      </c>
      <c r="H3268" s="1" t="s">
        <v>15014</v>
      </c>
      <c r="I3268" s="1" t="s">
        <v>11837</v>
      </c>
      <c r="K3268" s="1" t="s">
        <v>561</v>
      </c>
      <c r="L3268" s="1">
        <v>31061.0</v>
      </c>
      <c r="U3268" s="1">
        <v>-83.208504</v>
      </c>
      <c r="V3268" s="1">
        <v>33.081501</v>
      </c>
      <c r="X3268" s="1" t="s">
        <v>69</v>
      </c>
      <c r="Y3268" s="1" t="s">
        <v>70</v>
      </c>
      <c r="Z3268" s="1" t="s">
        <v>70</v>
      </c>
      <c r="AA3268" s="1" t="s">
        <v>70</v>
      </c>
      <c r="AB3268" s="1" t="s">
        <v>70</v>
      </c>
      <c r="AC3268" s="1" t="s">
        <v>80</v>
      </c>
      <c r="BG3268" s="1">
        <v>2013.0</v>
      </c>
    </row>
    <row r="3269">
      <c r="A3269" s="1">
        <v>1009501.0</v>
      </c>
      <c r="B3269" s="1" t="s">
        <v>15015</v>
      </c>
      <c r="C3269" s="2" t="s">
        <v>15016</v>
      </c>
      <c r="H3269" s="1" t="s">
        <v>15017</v>
      </c>
      <c r="I3269" s="1" t="s">
        <v>9979</v>
      </c>
      <c r="K3269" s="1" t="s">
        <v>451</v>
      </c>
      <c r="L3269" s="1">
        <v>53562.0</v>
      </c>
      <c r="U3269" s="1">
        <v>-89.5271</v>
      </c>
      <c r="V3269" s="1">
        <v>43.090199</v>
      </c>
      <c r="X3269" s="1" t="s">
        <v>69</v>
      </c>
      <c r="Y3269" s="1" t="s">
        <v>70</v>
      </c>
      <c r="Z3269" s="1" t="s">
        <v>70</v>
      </c>
      <c r="AA3269" s="1" t="s">
        <v>70</v>
      </c>
      <c r="AB3269" s="1" t="s">
        <v>70</v>
      </c>
      <c r="AC3269" s="1" t="s">
        <v>80</v>
      </c>
      <c r="BG3269" s="1">
        <v>2013.0</v>
      </c>
    </row>
    <row r="3270">
      <c r="A3270" s="1">
        <v>1007464.0</v>
      </c>
      <c r="B3270" s="1" t="s">
        <v>15018</v>
      </c>
      <c r="H3270" s="1" t="s">
        <v>15019</v>
      </c>
      <c r="I3270" s="1" t="s">
        <v>15020</v>
      </c>
      <c r="J3270" s="1" t="s">
        <v>3245</v>
      </c>
      <c r="K3270" s="1" t="s">
        <v>1818</v>
      </c>
      <c r="L3270" s="1">
        <v>6830.0</v>
      </c>
      <c r="U3270" s="1">
        <v>-73.628197</v>
      </c>
      <c r="V3270" s="1">
        <v>41.0355</v>
      </c>
      <c r="X3270" s="1" t="s">
        <v>70</v>
      </c>
      <c r="Y3270" s="1" t="s">
        <v>70</v>
      </c>
      <c r="Z3270" s="1" t="s">
        <v>70</v>
      </c>
      <c r="AA3270" s="1" t="s">
        <v>70</v>
      </c>
      <c r="AB3270" s="1" t="s">
        <v>70</v>
      </c>
      <c r="AC3270" s="1" t="s">
        <v>80</v>
      </c>
      <c r="BG3270" s="1">
        <v>2009.0</v>
      </c>
    </row>
    <row r="3271">
      <c r="A3271" s="1">
        <v>1003302.0</v>
      </c>
      <c r="B3271" s="1" t="s">
        <v>15021</v>
      </c>
      <c r="C3271" s="2" t="s">
        <v>15022</v>
      </c>
      <c r="H3271" s="1" t="s">
        <v>15023</v>
      </c>
      <c r="I3271" s="1" t="s">
        <v>15020</v>
      </c>
      <c r="J3271" s="1" t="s">
        <v>133</v>
      </c>
      <c r="K3271" s="1" t="s">
        <v>96</v>
      </c>
      <c r="L3271" s="1">
        <v>12834.0</v>
      </c>
      <c r="M3271" s="1" t="s">
        <v>224</v>
      </c>
      <c r="N3271" s="1" t="s">
        <v>1159</v>
      </c>
      <c r="O3271" s="1" t="s">
        <v>224</v>
      </c>
      <c r="P3271" s="1" t="s">
        <v>1159</v>
      </c>
      <c r="U3271" s="1">
        <v>-73.499252</v>
      </c>
      <c r="V3271" s="1">
        <v>43.090057</v>
      </c>
      <c r="X3271" s="1" t="s">
        <v>69</v>
      </c>
      <c r="Y3271" s="1" t="s">
        <v>69</v>
      </c>
      <c r="Z3271" s="1" t="s">
        <v>70</v>
      </c>
      <c r="AA3271" s="1" t="s">
        <v>69</v>
      </c>
      <c r="AB3271" s="1" t="s">
        <v>70</v>
      </c>
      <c r="AC3271" s="1" t="s">
        <v>70</v>
      </c>
      <c r="AD3271" s="1" t="s">
        <v>70</v>
      </c>
      <c r="AE3271" s="1" t="s">
        <v>69</v>
      </c>
      <c r="AF3271" s="1" t="s">
        <v>70</v>
      </c>
      <c r="AG3271" s="1" t="s">
        <v>70</v>
      </c>
      <c r="AH3271" s="1" t="s">
        <v>69</v>
      </c>
      <c r="AI3271" s="1" t="s">
        <v>70</v>
      </c>
      <c r="AJ3271" s="1" t="s">
        <v>69</v>
      </c>
      <c r="AK3271" s="1" t="s">
        <v>69</v>
      </c>
      <c r="AL3271" s="1" t="s">
        <v>69</v>
      </c>
      <c r="AM3271" s="1" t="s">
        <v>70</v>
      </c>
      <c r="AN3271" s="1" t="s">
        <v>69</v>
      </c>
      <c r="AO3271" s="1" t="s">
        <v>69</v>
      </c>
      <c r="AP3271" s="1" t="s">
        <v>70</v>
      </c>
      <c r="AQ3271" s="1" t="s">
        <v>70</v>
      </c>
      <c r="AR3271" s="1" t="s">
        <v>70</v>
      </c>
      <c r="AS3271" s="1" t="s">
        <v>69</v>
      </c>
      <c r="AT3271" s="1" t="s">
        <v>69</v>
      </c>
      <c r="AU3271" s="1" t="s">
        <v>69</v>
      </c>
      <c r="AV3271" s="1" t="s">
        <v>70</v>
      </c>
      <c r="AW3271" s="1" t="s">
        <v>70</v>
      </c>
      <c r="AX3271" s="1" t="s">
        <v>69</v>
      </c>
      <c r="AY3271" s="1" t="s">
        <v>70</v>
      </c>
      <c r="AZ3271" s="1" t="s">
        <v>70</v>
      </c>
      <c r="BA3271" s="1" t="s">
        <v>70</v>
      </c>
      <c r="BB3271" s="1" t="s">
        <v>70</v>
      </c>
      <c r="BC3271" s="1" t="s">
        <v>70</v>
      </c>
      <c r="BD3271" s="1" t="s">
        <v>70</v>
      </c>
      <c r="BE3271" s="1" t="s">
        <v>70</v>
      </c>
      <c r="BF3271" s="1" t="s">
        <v>70</v>
      </c>
      <c r="BG3271" s="3">
        <v>42552.69652777778</v>
      </c>
    </row>
    <row r="3272">
      <c r="A3272" s="1">
        <v>1010068.0</v>
      </c>
      <c r="B3272" s="1" t="s">
        <v>15024</v>
      </c>
      <c r="C3272" s="2" t="s">
        <v>15025</v>
      </c>
      <c r="D3272" s="2" t="s">
        <v>15026</v>
      </c>
      <c r="H3272" s="1" t="s">
        <v>15027</v>
      </c>
      <c r="I3272" s="1" t="s">
        <v>15020</v>
      </c>
      <c r="J3272" s="1" t="s">
        <v>15028</v>
      </c>
      <c r="K3272" s="1" t="s">
        <v>77</v>
      </c>
      <c r="L3272" s="1">
        <v>44837.0</v>
      </c>
      <c r="M3272" s="1" t="s">
        <v>5593</v>
      </c>
      <c r="N3272" s="1" t="s">
        <v>490</v>
      </c>
      <c r="U3272" s="1">
        <v>-82.517517</v>
      </c>
      <c r="V3272" s="1">
        <v>41.030437</v>
      </c>
      <c r="W3272" s="1" t="s">
        <v>548</v>
      </c>
      <c r="X3272" s="1" t="s">
        <v>70</v>
      </c>
      <c r="Y3272" s="1" t="s">
        <v>70</v>
      </c>
      <c r="Z3272" s="1" t="s">
        <v>70</v>
      </c>
      <c r="AA3272" s="1" t="s">
        <v>70</v>
      </c>
      <c r="AB3272" s="1" t="s">
        <v>70</v>
      </c>
      <c r="AC3272" s="1" t="s">
        <v>80</v>
      </c>
      <c r="AD3272" s="1" t="s">
        <v>69</v>
      </c>
      <c r="AE3272" s="1" t="s">
        <v>70</v>
      </c>
      <c r="AF3272" s="1" t="s">
        <v>69</v>
      </c>
      <c r="AG3272" s="1" t="s">
        <v>69</v>
      </c>
      <c r="AH3272" s="1" t="s">
        <v>70</v>
      </c>
      <c r="AI3272" s="1" t="s">
        <v>70</v>
      </c>
      <c r="AJ3272" s="1" t="s">
        <v>70</v>
      </c>
      <c r="AK3272" s="1" t="s">
        <v>69</v>
      </c>
      <c r="AL3272" s="1" t="s">
        <v>69</v>
      </c>
      <c r="AM3272" s="1" t="s">
        <v>70</v>
      </c>
      <c r="AN3272" s="1" t="s">
        <v>69</v>
      </c>
      <c r="AO3272" s="1" t="s">
        <v>70</v>
      </c>
      <c r="AP3272" s="1" t="s">
        <v>70</v>
      </c>
      <c r="AQ3272" s="1" t="s">
        <v>70</v>
      </c>
      <c r="AR3272" s="1" t="s">
        <v>69</v>
      </c>
      <c r="AS3272" s="1" t="s">
        <v>70</v>
      </c>
      <c r="AT3272" s="1" t="s">
        <v>70</v>
      </c>
      <c r="AU3272" s="1" t="s">
        <v>69</v>
      </c>
      <c r="AV3272" s="1" t="s">
        <v>69</v>
      </c>
      <c r="AW3272" s="1" t="s">
        <v>70</v>
      </c>
      <c r="AX3272" s="1" t="s">
        <v>70</v>
      </c>
      <c r="AY3272" s="1" t="s">
        <v>70</v>
      </c>
      <c r="AZ3272" s="1" t="s">
        <v>69</v>
      </c>
      <c r="BA3272" s="1" t="s">
        <v>69</v>
      </c>
      <c r="BB3272" s="1" t="s">
        <v>70</v>
      </c>
      <c r="BC3272" s="1" t="s">
        <v>70</v>
      </c>
      <c r="BD3272" s="1" t="s">
        <v>70</v>
      </c>
      <c r="BE3272" s="1" t="s">
        <v>70</v>
      </c>
      <c r="BF3272" s="1" t="s">
        <v>70</v>
      </c>
      <c r="BG3272" s="3">
        <v>41758.854166666664</v>
      </c>
    </row>
    <row r="3273">
      <c r="A3273" s="1">
        <v>1018652.0</v>
      </c>
      <c r="B3273" s="1" t="s">
        <v>15029</v>
      </c>
      <c r="C3273" s="2" t="s">
        <v>15030</v>
      </c>
      <c r="D3273" s="2" t="s">
        <v>15031</v>
      </c>
      <c r="E3273" s="2" t="s">
        <v>15032</v>
      </c>
      <c r="G3273" s="2" t="s">
        <v>15033</v>
      </c>
      <c r="H3273" s="1" t="s">
        <v>15034</v>
      </c>
      <c r="I3273" s="1" t="s">
        <v>5429</v>
      </c>
      <c r="J3273" s="1" t="s">
        <v>303</v>
      </c>
      <c r="K3273" s="1" t="s">
        <v>244</v>
      </c>
      <c r="L3273" s="1">
        <v>8609.0</v>
      </c>
      <c r="M3273" s="1" t="s">
        <v>15035</v>
      </c>
      <c r="N3273" s="1" t="s">
        <v>15036</v>
      </c>
      <c r="U3273" s="1">
        <v>-74.753181</v>
      </c>
      <c r="V3273" s="1">
        <v>40.216816</v>
      </c>
      <c r="X3273" s="1" t="s">
        <v>69</v>
      </c>
      <c r="Y3273" s="1" t="s">
        <v>69</v>
      </c>
      <c r="Z3273" s="1" t="s">
        <v>69</v>
      </c>
      <c r="AA3273" s="1" t="s">
        <v>69</v>
      </c>
      <c r="AB3273" s="1" t="s">
        <v>69</v>
      </c>
      <c r="AC3273" s="1" t="s">
        <v>70</v>
      </c>
      <c r="AD3273" s="1" t="s">
        <v>69</v>
      </c>
      <c r="AE3273" s="1" t="s">
        <v>70</v>
      </c>
      <c r="AF3273" s="1" t="s">
        <v>70</v>
      </c>
      <c r="AG3273" s="1" t="s">
        <v>69</v>
      </c>
      <c r="AH3273" s="1" t="s">
        <v>69</v>
      </c>
      <c r="AI3273" s="1" t="s">
        <v>69</v>
      </c>
      <c r="AJ3273" s="1" t="s">
        <v>69</v>
      </c>
      <c r="AK3273" s="1" t="s">
        <v>69</v>
      </c>
      <c r="AL3273" s="1" t="s">
        <v>69</v>
      </c>
      <c r="AM3273" s="1" t="s">
        <v>69</v>
      </c>
      <c r="AN3273" s="1" t="s">
        <v>70</v>
      </c>
      <c r="AO3273" s="1" t="s">
        <v>69</v>
      </c>
      <c r="AP3273" s="1" t="s">
        <v>70</v>
      </c>
      <c r="AQ3273" s="1" t="s">
        <v>70</v>
      </c>
      <c r="AR3273" s="1" t="s">
        <v>69</v>
      </c>
      <c r="AS3273" s="1" t="s">
        <v>70</v>
      </c>
      <c r="AT3273" s="1" t="s">
        <v>69</v>
      </c>
      <c r="AU3273" s="1" t="s">
        <v>70</v>
      </c>
      <c r="AV3273" s="1" t="s">
        <v>70</v>
      </c>
      <c r="AW3273" s="1" t="s">
        <v>70</v>
      </c>
      <c r="AX3273" s="1" t="s">
        <v>70</v>
      </c>
      <c r="AY3273" s="1" t="s">
        <v>70</v>
      </c>
      <c r="AZ3273" s="1" t="s">
        <v>69</v>
      </c>
      <c r="BA3273" s="1" t="s">
        <v>70</v>
      </c>
      <c r="BB3273" s="1" t="s">
        <v>69</v>
      </c>
      <c r="BC3273" s="1" t="s">
        <v>70</v>
      </c>
      <c r="BD3273" s="1" t="s">
        <v>70</v>
      </c>
      <c r="BE3273" s="1" t="s">
        <v>70</v>
      </c>
      <c r="BF3273" s="1" t="s">
        <v>70</v>
      </c>
      <c r="BG3273" s="3">
        <v>42928.325</v>
      </c>
    </row>
    <row r="3274">
      <c r="A3274" s="1">
        <v>1009930.0</v>
      </c>
      <c r="B3274" s="1" t="s">
        <v>15037</v>
      </c>
      <c r="D3274" s="2" t="s">
        <v>15038</v>
      </c>
      <c r="E3274" s="1" t="s">
        <v>15039</v>
      </c>
      <c r="H3274" s="1" t="s">
        <v>15040</v>
      </c>
      <c r="I3274" s="1" t="s">
        <v>11523</v>
      </c>
      <c r="J3274" s="1" t="s">
        <v>15041</v>
      </c>
      <c r="K3274" s="1" t="s">
        <v>230</v>
      </c>
      <c r="L3274" s="1">
        <v>67045.0</v>
      </c>
      <c r="M3274" s="1" t="s">
        <v>15042</v>
      </c>
      <c r="N3274" s="1" t="s">
        <v>6196</v>
      </c>
      <c r="U3274" s="1">
        <v>-96.280037</v>
      </c>
      <c r="V3274" s="1">
        <v>37.818249</v>
      </c>
      <c r="W3274" s="1" t="s">
        <v>392</v>
      </c>
      <c r="X3274" s="1" t="s">
        <v>70</v>
      </c>
      <c r="Y3274" s="1" t="s">
        <v>70</v>
      </c>
      <c r="Z3274" s="1" t="s">
        <v>70</v>
      </c>
      <c r="AA3274" s="1" t="s">
        <v>70</v>
      </c>
      <c r="AB3274" s="1" t="s">
        <v>70</v>
      </c>
      <c r="AC3274" s="1" t="s">
        <v>80</v>
      </c>
      <c r="AD3274" s="1" t="s">
        <v>69</v>
      </c>
      <c r="AE3274" s="1" t="s">
        <v>70</v>
      </c>
      <c r="AF3274" s="1" t="s">
        <v>69</v>
      </c>
      <c r="AG3274" s="1" t="s">
        <v>69</v>
      </c>
      <c r="AH3274" s="1" t="s">
        <v>69</v>
      </c>
      <c r="AI3274" s="1" t="s">
        <v>70</v>
      </c>
      <c r="AJ3274" s="1" t="s">
        <v>69</v>
      </c>
      <c r="AK3274" s="1" t="s">
        <v>69</v>
      </c>
      <c r="AL3274" s="1" t="s">
        <v>69</v>
      </c>
      <c r="AM3274" s="1" t="s">
        <v>69</v>
      </c>
      <c r="AN3274" s="1" t="s">
        <v>70</v>
      </c>
      <c r="AO3274" s="1" t="s">
        <v>69</v>
      </c>
      <c r="AP3274" s="1" t="s">
        <v>70</v>
      </c>
      <c r="AQ3274" s="1" t="s">
        <v>69</v>
      </c>
      <c r="AR3274" s="1" t="s">
        <v>69</v>
      </c>
      <c r="AS3274" s="1" t="s">
        <v>69</v>
      </c>
      <c r="AT3274" s="1" t="s">
        <v>70</v>
      </c>
      <c r="AU3274" s="1" t="s">
        <v>69</v>
      </c>
      <c r="AV3274" s="1" t="s">
        <v>69</v>
      </c>
      <c r="AW3274" s="1" t="s">
        <v>70</v>
      </c>
      <c r="AX3274" s="1" t="s">
        <v>70</v>
      </c>
      <c r="AY3274" s="1" t="s">
        <v>70</v>
      </c>
      <c r="AZ3274" s="1" t="s">
        <v>69</v>
      </c>
      <c r="BA3274" s="1" t="s">
        <v>70</v>
      </c>
      <c r="BB3274" s="1" t="s">
        <v>69</v>
      </c>
      <c r="BC3274" s="1" t="s">
        <v>70</v>
      </c>
      <c r="BD3274" s="1" t="s">
        <v>70</v>
      </c>
      <c r="BE3274" s="1" t="s">
        <v>70</v>
      </c>
      <c r="BF3274" s="1" t="s">
        <v>70</v>
      </c>
      <c r="BG3274" s="3">
        <v>41743.623611111114</v>
      </c>
    </row>
    <row r="3275">
      <c r="A3275" s="1">
        <v>1005284.0</v>
      </c>
      <c r="B3275" s="1" t="s">
        <v>15043</v>
      </c>
      <c r="H3275" s="1" t="s">
        <v>15044</v>
      </c>
      <c r="I3275" s="1" t="s">
        <v>15045</v>
      </c>
      <c r="J3275" s="1" t="s">
        <v>15041</v>
      </c>
      <c r="K3275" s="1" t="s">
        <v>85</v>
      </c>
      <c r="L3275" s="1">
        <v>29549.0</v>
      </c>
      <c r="U3275" s="1">
        <v>-82.140297</v>
      </c>
      <c r="V3275" s="1">
        <v>34.211498</v>
      </c>
      <c r="X3275" s="1" t="s">
        <v>70</v>
      </c>
      <c r="Y3275" s="1" t="s">
        <v>70</v>
      </c>
      <c r="Z3275" s="1" t="s">
        <v>70</v>
      </c>
      <c r="AA3275" s="1" t="s">
        <v>70</v>
      </c>
      <c r="AB3275" s="1" t="s">
        <v>70</v>
      </c>
      <c r="AC3275" s="1" t="s">
        <v>80</v>
      </c>
      <c r="BG3275" s="1">
        <v>2009.0</v>
      </c>
    </row>
    <row r="3276">
      <c r="A3276" s="1">
        <v>1007850.0</v>
      </c>
      <c r="B3276" s="1" t="s">
        <v>15043</v>
      </c>
      <c r="H3276" s="1" t="s">
        <v>15046</v>
      </c>
      <c r="I3276" s="1" t="s">
        <v>15041</v>
      </c>
      <c r="J3276" s="1" t="s">
        <v>15047</v>
      </c>
      <c r="K3276" s="1" t="s">
        <v>1630</v>
      </c>
      <c r="U3276" s="1">
        <v>-94.255203</v>
      </c>
      <c r="V3276" s="1">
        <v>35.212898</v>
      </c>
      <c r="X3276" s="1" t="s">
        <v>70</v>
      </c>
      <c r="Y3276" s="1" t="s">
        <v>70</v>
      </c>
      <c r="Z3276" s="1" t="s">
        <v>70</v>
      </c>
      <c r="AA3276" s="1" t="s">
        <v>70</v>
      </c>
      <c r="AB3276" s="1" t="s">
        <v>70</v>
      </c>
      <c r="AC3276" s="1" t="s">
        <v>80</v>
      </c>
      <c r="BG3276" s="1">
        <v>2011.0</v>
      </c>
    </row>
    <row r="3277">
      <c r="A3277" s="1">
        <v>1018240.0</v>
      </c>
      <c r="B3277" s="1" t="s">
        <v>15043</v>
      </c>
      <c r="H3277" s="1" t="s">
        <v>15048</v>
      </c>
      <c r="I3277" s="1" t="s">
        <v>15041</v>
      </c>
      <c r="J3277" s="1" t="s">
        <v>4727</v>
      </c>
      <c r="K3277" s="1" t="s">
        <v>322</v>
      </c>
      <c r="L3277" s="1">
        <v>46142.0</v>
      </c>
      <c r="M3277" s="1" t="s">
        <v>14910</v>
      </c>
      <c r="N3277" s="1" t="s">
        <v>205</v>
      </c>
      <c r="U3277" s="1">
        <v>-86.111725</v>
      </c>
      <c r="V3277" s="1">
        <v>39.622009</v>
      </c>
      <c r="X3277" s="1" t="s">
        <v>69</v>
      </c>
      <c r="Y3277" s="1" t="s">
        <v>70</v>
      </c>
      <c r="Z3277" s="1" t="s">
        <v>69</v>
      </c>
      <c r="AA3277" s="1" t="s">
        <v>70</v>
      </c>
      <c r="AB3277" s="1" t="s">
        <v>70</v>
      </c>
      <c r="AC3277" s="1" t="s">
        <v>70</v>
      </c>
      <c r="AD3277" s="1" t="s">
        <v>69</v>
      </c>
      <c r="AE3277" s="1" t="s">
        <v>70</v>
      </c>
      <c r="AF3277" s="1" t="s">
        <v>69</v>
      </c>
      <c r="AG3277" s="1" t="s">
        <v>69</v>
      </c>
      <c r="AH3277" s="1" t="s">
        <v>69</v>
      </c>
      <c r="AI3277" s="1" t="s">
        <v>70</v>
      </c>
      <c r="AJ3277" s="1" t="s">
        <v>69</v>
      </c>
      <c r="AK3277" s="1" t="s">
        <v>69</v>
      </c>
      <c r="AL3277" s="1" t="s">
        <v>69</v>
      </c>
      <c r="AM3277" s="1" t="s">
        <v>69</v>
      </c>
      <c r="AN3277" s="1" t="s">
        <v>70</v>
      </c>
      <c r="AO3277" s="1" t="s">
        <v>70</v>
      </c>
      <c r="AP3277" s="1" t="s">
        <v>70</v>
      </c>
      <c r="AQ3277" s="1" t="s">
        <v>70</v>
      </c>
      <c r="AR3277" s="1" t="s">
        <v>69</v>
      </c>
      <c r="AS3277" s="1" t="s">
        <v>70</v>
      </c>
      <c r="AT3277" s="1" t="s">
        <v>70</v>
      </c>
      <c r="AU3277" s="1" t="s">
        <v>69</v>
      </c>
      <c r="AV3277" s="1" t="s">
        <v>70</v>
      </c>
      <c r="AW3277" s="1" t="s">
        <v>70</v>
      </c>
      <c r="AX3277" s="1" t="s">
        <v>69</v>
      </c>
      <c r="AY3277" s="1" t="s">
        <v>70</v>
      </c>
      <c r="AZ3277" s="1" t="s">
        <v>69</v>
      </c>
      <c r="BA3277" s="1" t="s">
        <v>70</v>
      </c>
      <c r="BB3277" s="1" t="s">
        <v>70</v>
      </c>
      <c r="BC3277" s="1" t="s">
        <v>70</v>
      </c>
      <c r="BD3277" s="1" t="s">
        <v>69</v>
      </c>
      <c r="BE3277" s="1" t="s">
        <v>70</v>
      </c>
      <c r="BF3277" s="1" t="s">
        <v>70</v>
      </c>
      <c r="BG3277" s="3">
        <v>42906.745833333334</v>
      </c>
    </row>
    <row r="3278">
      <c r="A3278" s="1">
        <v>1004995.0</v>
      </c>
      <c r="B3278" s="1" t="s">
        <v>15049</v>
      </c>
      <c r="C3278" s="2" t="s">
        <v>15050</v>
      </c>
      <c r="D3278" s="2" t="s">
        <v>15051</v>
      </c>
      <c r="H3278" s="1" t="s">
        <v>15052</v>
      </c>
      <c r="I3278" s="1" t="s">
        <v>15041</v>
      </c>
      <c r="J3278" s="1" t="s">
        <v>450</v>
      </c>
      <c r="K3278" s="1" t="s">
        <v>451</v>
      </c>
      <c r="L3278" s="1">
        <v>54437.0</v>
      </c>
      <c r="U3278" s="1">
        <v>-90.597969</v>
      </c>
      <c r="V3278" s="1">
        <v>44.762634</v>
      </c>
      <c r="W3278" s="1" t="s">
        <v>99</v>
      </c>
      <c r="X3278" s="1" t="s">
        <v>70</v>
      </c>
      <c r="Y3278" s="1" t="s">
        <v>69</v>
      </c>
      <c r="Z3278" s="1" t="s">
        <v>69</v>
      </c>
      <c r="AA3278" s="1" t="s">
        <v>69</v>
      </c>
      <c r="AB3278" s="1" t="s">
        <v>70</v>
      </c>
      <c r="AC3278" s="1" t="s">
        <v>69</v>
      </c>
      <c r="AD3278" s="1" t="s">
        <v>70</v>
      </c>
      <c r="AE3278" s="1" t="s">
        <v>70</v>
      </c>
      <c r="AF3278" s="1" t="s">
        <v>70</v>
      </c>
      <c r="AG3278" s="1" t="s">
        <v>70</v>
      </c>
      <c r="AH3278" s="1" t="s">
        <v>69</v>
      </c>
      <c r="AI3278" s="1" t="s">
        <v>70</v>
      </c>
      <c r="AJ3278" s="1" t="s">
        <v>70</v>
      </c>
      <c r="AK3278" s="1" t="s">
        <v>70</v>
      </c>
      <c r="AL3278" s="1" t="s">
        <v>70</v>
      </c>
      <c r="AM3278" s="1" t="s">
        <v>70</v>
      </c>
      <c r="AN3278" s="1" t="s">
        <v>70</v>
      </c>
      <c r="AO3278" s="1" t="s">
        <v>70</v>
      </c>
      <c r="AP3278" s="1" t="s">
        <v>70</v>
      </c>
      <c r="AQ3278" s="1" t="s">
        <v>70</v>
      </c>
      <c r="AR3278" s="1" t="s">
        <v>70</v>
      </c>
      <c r="AS3278" s="1" t="s">
        <v>70</v>
      </c>
      <c r="AT3278" s="1" t="s">
        <v>70</v>
      </c>
      <c r="AU3278" s="1" t="s">
        <v>70</v>
      </c>
      <c r="AV3278" s="1" t="s">
        <v>70</v>
      </c>
      <c r="AW3278" s="1" t="s">
        <v>70</v>
      </c>
      <c r="AX3278" s="1" t="s">
        <v>70</v>
      </c>
      <c r="AY3278" s="1" t="s">
        <v>70</v>
      </c>
      <c r="AZ3278" s="1" t="s">
        <v>70</v>
      </c>
      <c r="BA3278" s="1" t="s">
        <v>70</v>
      </c>
      <c r="BB3278" s="1" t="s">
        <v>70</v>
      </c>
      <c r="BC3278" s="1" t="s">
        <v>70</v>
      </c>
      <c r="BD3278" s="1" t="s">
        <v>70</v>
      </c>
      <c r="BE3278" s="1" t="s">
        <v>70</v>
      </c>
      <c r="BF3278" s="1" t="s">
        <v>70</v>
      </c>
      <c r="BG3278" s="3">
        <v>41449.589583333334</v>
      </c>
    </row>
    <row r="3279">
      <c r="A3279" s="1">
        <v>1009513.0</v>
      </c>
      <c r="B3279" s="1" t="s">
        <v>15053</v>
      </c>
      <c r="D3279" s="2" t="s">
        <v>15054</v>
      </c>
      <c r="H3279" s="1" t="s">
        <v>15055</v>
      </c>
      <c r="I3279" s="1" t="s">
        <v>7033</v>
      </c>
      <c r="K3279" s="1" t="s">
        <v>2008</v>
      </c>
      <c r="U3279" s="1">
        <v>-89.809998</v>
      </c>
      <c r="V3279" s="1">
        <v>33.784</v>
      </c>
      <c r="X3279" s="1" t="s">
        <v>69</v>
      </c>
      <c r="Y3279" s="1" t="s">
        <v>70</v>
      </c>
      <c r="Z3279" s="1" t="s">
        <v>70</v>
      </c>
      <c r="AA3279" s="1" t="s">
        <v>70</v>
      </c>
      <c r="AB3279" s="1" t="s">
        <v>70</v>
      </c>
      <c r="AC3279" s="1" t="s">
        <v>80</v>
      </c>
      <c r="BG3279" s="1">
        <v>2013.0</v>
      </c>
    </row>
    <row r="3280">
      <c r="A3280" s="1">
        <v>1004666.0</v>
      </c>
      <c r="B3280" s="1" t="s">
        <v>15056</v>
      </c>
      <c r="H3280" s="1" t="s">
        <v>3927</v>
      </c>
      <c r="I3280" s="1" t="s">
        <v>15057</v>
      </c>
      <c r="J3280" s="1" t="s">
        <v>15058</v>
      </c>
      <c r="K3280" s="1" t="s">
        <v>1272</v>
      </c>
      <c r="L3280" s="1">
        <v>58845.0</v>
      </c>
      <c r="U3280" s="1">
        <v>-103.937</v>
      </c>
      <c r="V3280" s="1">
        <v>48.617802</v>
      </c>
      <c r="X3280" s="1" t="s">
        <v>70</v>
      </c>
      <c r="Y3280" s="1" t="s">
        <v>70</v>
      </c>
      <c r="Z3280" s="1" t="s">
        <v>70</v>
      </c>
      <c r="AA3280" s="1" t="s">
        <v>70</v>
      </c>
      <c r="AB3280" s="1" t="s">
        <v>70</v>
      </c>
      <c r="AC3280" s="1" t="s">
        <v>80</v>
      </c>
      <c r="BG3280" s="1">
        <v>2009.0</v>
      </c>
    </row>
    <row r="3281">
      <c r="A3281" s="1">
        <v>1018472.0</v>
      </c>
      <c r="B3281" s="1" t="s">
        <v>15059</v>
      </c>
      <c r="C3281" s="2" t="s">
        <v>15060</v>
      </c>
      <c r="D3281" s="1" t="s">
        <v>15061</v>
      </c>
      <c r="G3281" s="2" t="s">
        <v>15062</v>
      </c>
      <c r="H3281" s="1" t="s">
        <v>15063</v>
      </c>
      <c r="I3281" s="1" t="s">
        <v>15064</v>
      </c>
      <c r="J3281" s="1" t="s">
        <v>906</v>
      </c>
      <c r="K3281" s="1" t="s">
        <v>502</v>
      </c>
      <c r="L3281" s="1">
        <v>70053.0</v>
      </c>
      <c r="M3281" s="1" t="s">
        <v>430</v>
      </c>
      <c r="N3281" s="1" t="s">
        <v>1469</v>
      </c>
      <c r="U3281" s="1">
        <v>-90.065361</v>
      </c>
      <c r="V3281" s="1">
        <v>29.916508</v>
      </c>
      <c r="X3281" s="1" t="s">
        <v>69</v>
      </c>
      <c r="Y3281" s="1" t="s">
        <v>70</v>
      </c>
      <c r="Z3281" s="1" t="s">
        <v>70</v>
      </c>
      <c r="AA3281" s="1" t="s">
        <v>69</v>
      </c>
      <c r="AB3281" s="1" t="s">
        <v>70</v>
      </c>
      <c r="AC3281" s="1" t="s">
        <v>69</v>
      </c>
      <c r="AD3281" s="1" t="s">
        <v>69</v>
      </c>
      <c r="AE3281" s="1" t="s">
        <v>70</v>
      </c>
      <c r="AF3281" s="1" t="s">
        <v>69</v>
      </c>
      <c r="AG3281" s="1" t="s">
        <v>69</v>
      </c>
      <c r="AH3281" s="1" t="s">
        <v>69</v>
      </c>
      <c r="AI3281" s="1" t="s">
        <v>69</v>
      </c>
      <c r="AJ3281" s="1" t="s">
        <v>69</v>
      </c>
      <c r="AK3281" s="1" t="s">
        <v>69</v>
      </c>
      <c r="AL3281" s="1" t="s">
        <v>69</v>
      </c>
      <c r="AM3281" s="1" t="s">
        <v>69</v>
      </c>
      <c r="AN3281" s="1" t="s">
        <v>70</v>
      </c>
      <c r="AO3281" s="1" t="s">
        <v>69</v>
      </c>
      <c r="AP3281" s="1" t="s">
        <v>70</v>
      </c>
      <c r="AQ3281" s="1" t="s">
        <v>69</v>
      </c>
      <c r="AR3281" s="1" t="s">
        <v>69</v>
      </c>
      <c r="AS3281" s="1" t="s">
        <v>70</v>
      </c>
      <c r="AT3281" s="1" t="s">
        <v>69</v>
      </c>
      <c r="AU3281" s="1" t="s">
        <v>69</v>
      </c>
      <c r="AV3281" s="1" t="s">
        <v>69</v>
      </c>
      <c r="AW3281" s="1" t="s">
        <v>70</v>
      </c>
      <c r="AX3281" s="1" t="s">
        <v>69</v>
      </c>
      <c r="AY3281" s="1" t="s">
        <v>69</v>
      </c>
      <c r="AZ3281" s="1" t="s">
        <v>69</v>
      </c>
      <c r="BA3281" s="1" t="s">
        <v>69</v>
      </c>
      <c r="BB3281" s="1" t="s">
        <v>69</v>
      </c>
      <c r="BC3281" s="1" t="s">
        <v>70</v>
      </c>
      <c r="BD3281" s="1" t="s">
        <v>69</v>
      </c>
      <c r="BE3281" s="1" t="s">
        <v>70</v>
      </c>
      <c r="BF3281" s="1" t="s">
        <v>70</v>
      </c>
      <c r="BG3281" s="3">
        <v>43307.69375</v>
      </c>
    </row>
    <row r="3282">
      <c r="A3282" s="1">
        <v>1006436.0</v>
      </c>
      <c r="B3282" s="1" t="s">
        <v>15065</v>
      </c>
      <c r="H3282" s="1" t="s">
        <v>15066</v>
      </c>
      <c r="I3282" s="1" t="s">
        <v>15067</v>
      </c>
      <c r="J3282" s="1" t="s">
        <v>2523</v>
      </c>
      <c r="K3282" s="1" t="s">
        <v>1542</v>
      </c>
      <c r="L3282" s="1">
        <v>82410.0</v>
      </c>
      <c r="U3282" s="1">
        <v>-108.055</v>
      </c>
      <c r="V3282" s="1">
        <v>44.497002</v>
      </c>
      <c r="X3282" s="1" t="s">
        <v>70</v>
      </c>
      <c r="Y3282" s="1" t="s">
        <v>70</v>
      </c>
      <c r="Z3282" s="1" t="s">
        <v>70</v>
      </c>
      <c r="AA3282" s="1" t="s">
        <v>70</v>
      </c>
      <c r="AB3282" s="1" t="s">
        <v>70</v>
      </c>
      <c r="AC3282" s="1" t="s">
        <v>80</v>
      </c>
      <c r="BG3282" s="1">
        <v>2009.0</v>
      </c>
    </row>
    <row r="3283">
      <c r="A3283" s="1">
        <v>1001966.0</v>
      </c>
      <c r="B3283" s="1" t="s">
        <v>15068</v>
      </c>
      <c r="D3283" s="2" t="s">
        <v>15069</v>
      </c>
      <c r="H3283" s="1" t="s">
        <v>15070</v>
      </c>
      <c r="I3283" s="1" t="s">
        <v>15071</v>
      </c>
      <c r="J3283" s="1" t="s">
        <v>4952</v>
      </c>
      <c r="K3283" s="1" t="s">
        <v>656</v>
      </c>
      <c r="L3283" s="1">
        <v>95948.0</v>
      </c>
      <c r="M3283" s="1" t="s">
        <v>15072</v>
      </c>
      <c r="N3283" s="1" t="s">
        <v>12879</v>
      </c>
      <c r="U3283" s="1">
        <v>-121.69514</v>
      </c>
      <c r="V3283" s="1">
        <v>39.36462</v>
      </c>
      <c r="W3283" s="1" t="s">
        <v>136</v>
      </c>
      <c r="X3283" s="1" t="s">
        <v>69</v>
      </c>
      <c r="Y3283" s="1" t="s">
        <v>69</v>
      </c>
      <c r="Z3283" s="1" t="s">
        <v>69</v>
      </c>
      <c r="AA3283" s="1" t="s">
        <v>69</v>
      </c>
      <c r="AB3283" s="1" t="s">
        <v>69</v>
      </c>
      <c r="AC3283" s="1" t="s">
        <v>70</v>
      </c>
      <c r="AD3283" s="1" t="s">
        <v>69</v>
      </c>
      <c r="AE3283" s="1" t="s">
        <v>69</v>
      </c>
      <c r="AF3283" s="1" t="s">
        <v>69</v>
      </c>
      <c r="AG3283" s="1" t="s">
        <v>69</v>
      </c>
      <c r="AH3283" s="1" t="s">
        <v>69</v>
      </c>
      <c r="AI3283" s="1" t="s">
        <v>70</v>
      </c>
      <c r="AJ3283" s="1" t="s">
        <v>69</v>
      </c>
      <c r="AK3283" s="1" t="s">
        <v>69</v>
      </c>
      <c r="AL3283" s="1" t="s">
        <v>69</v>
      </c>
      <c r="AM3283" s="1" t="s">
        <v>69</v>
      </c>
      <c r="AN3283" s="1" t="s">
        <v>70</v>
      </c>
      <c r="AO3283" s="1" t="s">
        <v>70</v>
      </c>
      <c r="AP3283" s="1" t="s">
        <v>70</v>
      </c>
      <c r="AQ3283" s="1" t="s">
        <v>70</v>
      </c>
      <c r="AR3283" s="1" t="s">
        <v>69</v>
      </c>
      <c r="AS3283" s="1" t="s">
        <v>70</v>
      </c>
      <c r="AT3283" s="1" t="s">
        <v>69</v>
      </c>
      <c r="AU3283" s="1" t="s">
        <v>69</v>
      </c>
      <c r="AV3283" s="1" t="s">
        <v>70</v>
      </c>
      <c r="AW3283" s="1" t="s">
        <v>70</v>
      </c>
      <c r="AX3283" s="1" t="s">
        <v>70</v>
      </c>
      <c r="AY3283" s="1" t="s">
        <v>70</v>
      </c>
      <c r="AZ3283" s="1" t="s">
        <v>69</v>
      </c>
      <c r="BA3283" s="1" t="s">
        <v>70</v>
      </c>
      <c r="BB3283" s="1" t="s">
        <v>70</v>
      </c>
      <c r="BC3283" s="1" t="s">
        <v>70</v>
      </c>
      <c r="BD3283" s="1" t="s">
        <v>70</v>
      </c>
      <c r="BE3283" s="1" t="s">
        <v>70</v>
      </c>
      <c r="BF3283" s="1" t="s">
        <v>70</v>
      </c>
      <c r="BG3283" s="3">
        <v>41711.7125</v>
      </c>
    </row>
    <row r="3284">
      <c r="A3284" s="1">
        <v>1007552.0</v>
      </c>
      <c r="B3284" s="1" t="s">
        <v>15068</v>
      </c>
      <c r="H3284" s="1" t="s">
        <v>1269</v>
      </c>
      <c r="I3284" s="1" t="s">
        <v>15071</v>
      </c>
      <c r="J3284" s="1" t="s">
        <v>15073</v>
      </c>
      <c r="K3284" s="1" t="s">
        <v>230</v>
      </c>
      <c r="U3284" s="1">
        <v>-95.883102</v>
      </c>
      <c r="V3284" s="1">
        <v>38.097401</v>
      </c>
      <c r="X3284" s="1" t="s">
        <v>70</v>
      </c>
      <c r="Y3284" s="1" t="s">
        <v>70</v>
      </c>
      <c r="Z3284" s="1" t="s">
        <v>70</v>
      </c>
      <c r="AA3284" s="1" t="s">
        <v>70</v>
      </c>
      <c r="AB3284" s="1" t="s">
        <v>70</v>
      </c>
      <c r="AC3284" s="1" t="s">
        <v>80</v>
      </c>
      <c r="BG3284" s="1">
        <v>2011.0</v>
      </c>
    </row>
    <row r="3285">
      <c r="A3285" s="1">
        <v>1000952.0</v>
      </c>
      <c r="B3285" s="1" t="s">
        <v>15074</v>
      </c>
      <c r="H3285" s="1" t="s">
        <v>15075</v>
      </c>
      <c r="I3285" s="1" t="s">
        <v>15076</v>
      </c>
      <c r="J3285" s="1" t="s">
        <v>1195</v>
      </c>
      <c r="K3285" s="1" t="s">
        <v>389</v>
      </c>
      <c r="L3285" s="1">
        <v>50111.0</v>
      </c>
      <c r="U3285" s="1">
        <v>-93.793503</v>
      </c>
      <c r="V3285" s="1">
        <v>41.6884</v>
      </c>
      <c r="X3285" s="1" t="s">
        <v>70</v>
      </c>
      <c r="Y3285" s="1" t="s">
        <v>70</v>
      </c>
      <c r="Z3285" s="1" t="s">
        <v>70</v>
      </c>
      <c r="AA3285" s="1" t="s">
        <v>70</v>
      </c>
      <c r="AB3285" s="1" t="s">
        <v>70</v>
      </c>
      <c r="AC3285" s="1" t="s">
        <v>80</v>
      </c>
      <c r="BG3285" s="1">
        <v>2009.0</v>
      </c>
    </row>
    <row r="3286">
      <c r="A3286" s="1">
        <v>1004247.0</v>
      </c>
      <c r="B3286" s="1" t="s">
        <v>15077</v>
      </c>
      <c r="C3286" s="2" t="s">
        <v>15078</v>
      </c>
      <c r="H3286" s="1" t="s">
        <v>15079</v>
      </c>
      <c r="I3286" s="1" t="s">
        <v>15080</v>
      </c>
      <c r="J3286" s="1" t="s">
        <v>15081</v>
      </c>
      <c r="K3286" s="1" t="s">
        <v>389</v>
      </c>
      <c r="L3286" s="1">
        <v>50112.0</v>
      </c>
      <c r="U3286" s="1">
        <v>-92.764999</v>
      </c>
      <c r="V3286" s="1">
        <v>41.7673</v>
      </c>
      <c r="X3286" s="1" t="s">
        <v>70</v>
      </c>
      <c r="Y3286" s="1" t="s">
        <v>70</v>
      </c>
      <c r="Z3286" s="1" t="s">
        <v>70</v>
      </c>
      <c r="AA3286" s="1" t="s">
        <v>70</v>
      </c>
      <c r="AB3286" s="1" t="s">
        <v>70</v>
      </c>
      <c r="AC3286" s="1" t="s">
        <v>80</v>
      </c>
      <c r="BG3286" s="1">
        <v>2009.0</v>
      </c>
    </row>
    <row r="3287">
      <c r="A3287" s="1">
        <v>1004661.0</v>
      </c>
      <c r="B3287" s="1" t="s">
        <v>15082</v>
      </c>
      <c r="H3287" s="1" t="s">
        <v>15083</v>
      </c>
      <c r="I3287" s="1" t="s">
        <v>15084</v>
      </c>
      <c r="J3287" s="1" t="s">
        <v>848</v>
      </c>
      <c r="K3287" s="1" t="s">
        <v>389</v>
      </c>
      <c r="L3287" s="1">
        <v>51535.0</v>
      </c>
      <c r="M3287" s="1" t="s">
        <v>172</v>
      </c>
      <c r="N3287" s="1" t="s">
        <v>15085</v>
      </c>
      <c r="U3287" s="1">
        <v>-95.141403</v>
      </c>
      <c r="V3287" s="1">
        <v>41.234798</v>
      </c>
      <c r="W3287" s="1" t="s">
        <v>548</v>
      </c>
      <c r="X3287" s="1" t="s">
        <v>70</v>
      </c>
      <c r="Y3287" s="1" t="s">
        <v>70</v>
      </c>
      <c r="Z3287" s="1" t="s">
        <v>70</v>
      </c>
      <c r="AA3287" s="1" t="s">
        <v>70</v>
      </c>
      <c r="AB3287" s="1" t="s">
        <v>70</v>
      </c>
      <c r="AC3287" s="1" t="s">
        <v>80</v>
      </c>
      <c r="AD3287" s="1" t="s">
        <v>69</v>
      </c>
      <c r="AE3287" s="1" t="s">
        <v>70</v>
      </c>
      <c r="AF3287" s="1" t="s">
        <v>69</v>
      </c>
      <c r="AG3287" s="1" t="s">
        <v>69</v>
      </c>
      <c r="AH3287" s="1" t="s">
        <v>70</v>
      </c>
      <c r="AI3287" s="1" t="s">
        <v>70</v>
      </c>
      <c r="AJ3287" s="1" t="s">
        <v>70</v>
      </c>
      <c r="AK3287" s="1" t="s">
        <v>69</v>
      </c>
      <c r="AL3287" s="1" t="s">
        <v>70</v>
      </c>
      <c r="AM3287" s="1" t="s">
        <v>69</v>
      </c>
      <c r="AN3287" s="1" t="s">
        <v>70</v>
      </c>
      <c r="AO3287" s="1" t="s">
        <v>70</v>
      </c>
      <c r="AP3287" s="1" t="s">
        <v>70</v>
      </c>
      <c r="AQ3287" s="1" t="s">
        <v>70</v>
      </c>
      <c r="AR3287" s="1" t="s">
        <v>69</v>
      </c>
      <c r="AS3287" s="1" t="s">
        <v>70</v>
      </c>
      <c r="AT3287" s="1" t="s">
        <v>70</v>
      </c>
      <c r="AU3287" s="1" t="s">
        <v>70</v>
      </c>
      <c r="AV3287" s="1" t="s">
        <v>70</v>
      </c>
      <c r="AW3287" s="1" t="s">
        <v>70</v>
      </c>
      <c r="AX3287" s="1" t="s">
        <v>70</v>
      </c>
      <c r="AY3287" s="1" t="s">
        <v>70</v>
      </c>
      <c r="AZ3287" s="1" t="s">
        <v>70</v>
      </c>
      <c r="BA3287" s="1" t="s">
        <v>70</v>
      </c>
      <c r="BB3287" s="1" t="s">
        <v>70</v>
      </c>
      <c r="BC3287" s="1" t="s">
        <v>70</v>
      </c>
      <c r="BD3287" s="1" t="s">
        <v>70</v>
      </c>
      <c r="BE3287" s="1" t="s">
        <v>70</v>
      </c>
      <c r="BF3287" s="1" t="s">
        <v>70</v>
      </c>
      <c r="BG3287" s="3">
        <v>40645.95416666667</v>
      </c>
    </row>
    <row r="3288">
      <c r="A3288" s="1">
        <v>1012182.0</v>
      </c>
      <c r="B3288" s="1" t="s">
        <v>15086</v>
      </c>
      <c r="C3288" s="2" t="s">
        <v>15087</v>
      </c>
      <c r="H3288" s="1" t="s">
        <v>15088</v>
      </c>
      <c r="I3288" s="1" t="s">
        <v>7098</v>
      </c>
      <c r="J3288" s="1" t="s">
        <v>7098</v>
      </c>
      <c r="K3288" s="1" t="s">
        <v>1256</v>
      </c>
      <c r="L3288" s="1">
        <v>59812.0</v>
      </c>
      <c r="M3288" s="1" t="s">
        <v>224</v>
      </c>
      <c r="N3288" s="1" t="s">
        <v>2122</v>
      </c>
      <c r="U3288" s="1">
        <v>-113.98309</v>
      </c>
      <c r="V3288" s="1">
        <v>46.860229</v>
      </c>
      <c r="X3288" s="1" t="s">
        <v>69</v>
      </c>
      <c r="Y3288" s="1" t="s">
        <v>70</v>
      </c>
      <c r="Z3288" s="1" t="s">
        <v>70</v>
      </c>
      <c r="AA3288" s="1" t="s">
        <v>70</v>
      </c>
      <c r="AB3288" s="1" t="s">
        <v>70</v>
      </c>
      <c r="AC3288" s="1" t="s">
        <v>80</v>
      </c>
      <c r="AD3288" s="1" t="s">
        <v>69</v>
      </c>
      <c r="AE3288" s="1" t="s">
        <v>70</v>
      </c>
      <c r="AF3288" s="1" t="s">
        <v>70</v>
      </c>
      <c r="AG3288" s="1" t="s">
        <v>70</v>
      </c>
      <c r="AH3288" s="1" t="s">
        <v>69</v>
      </c>
      <c r="AI3288" s="1" t="s">
        <v>70</v>
      </c>
      <c r="AJ3288" s="1" t="s">
        <v>69</v>
      </c>
      <c r="AK3288" s="1" t="s">
        <v>70</v>
      </c>
      <c r="AL3288" s="1" t="s">
        <v>70</v>
      </c>
      <c r="AM3288" s="1" t="s">
        <v>70</v>
      </c>
      <c r="AN3288" s="1" t="s">
        <v>70</v>
      </c>
      <c r="AO3288" s="1" t="s">
        <v>70</v>
      </c>
      <c r="AP3288" s="1" t="s">
        <v>70</v>
      </c>
      <c r="AQ3288" s="1" t="s">
        <v>70</v>
      </c>
      <c r="AR3288" s="1" t="s">
        <v>70</v>
      </c>
      <c r="AS3288" s="1" t="s">
        <v>70</v>
      </c>
      <c r="AT3288" s="1" t="s">
        <v>70</v>
      </c>
      <c r="AU3288" s="1" t="s">
        <v>70</v>
      </c>
      <c r="AV3288" s="1" t="s">
        <v>70</v>
      </c>
      <c r="AW3288" s="1" t="s">
        <v>70</v>
      </c>
      <c r="AX3288" s="1" t="s">
        <v>70</v>
      </c>
      <c r="AY3288" s="1" t="s">
        <v>69</v>
      </c>
      <c r="AZ3288" s="1" t="s">
        <v>69</v>
      </c>
      <c r="BA3288" s="1" t="s">
        <v>69</v>
      </c>
      <c r="BB3288" s="1" t="s">
        <v>70</v>
      </c>
      <c r="BC3288" s="1" t="s">
        <v>70</v>
      </c>
      <c r="BD3288" s="1" t="s">
        <v>70</v>
      </c>
      <c r="BE3288" s="1" t="s">
        <v>70</v>
      </c>
      <c r="BF3288" s="1" t="s">
        <v>70</v>
      </c>
      <c r="BG3288" s="3">
        <v>42552.49513888889</v>
      </c>
    </row>
    <row r="3289">
      <c r="A3289" s="1">
        <v>1007465.0</v>
      </c>
      <c r="B3289" s="1" t="s">
        <v>15089</v>
      </c>
      <c r="H3289" s="1" t="s">
        <v>15090</v>
      </c>
      <c r="I3289" s="1" t="s">
        <v>15091</v>
      </c>
      <c r="J3289" s="1" t="s">
        <v>4037</v>
      </c>
      <c r="K3289" s="1" t="s">
        <v>1818</v>
      </c>
      <c r="L3289" s="1">
        <v>6340.0</v>
      </c>
      <c r="U3289" s="1">
        <v>-72.051697</v>
      </c>
      <c r="V3289" s="1">
        <v>41.348801</v>
      </c>
      <c r="X3289" s="1" t="s">
        <v>70</v>
      </c>
      <c r="Y3289" s="1" t="s">
        <v>70</v>
      </c>
      <c r="Z3289" s="1" t="s">
        <v>70</v>
      </c>
      <c r="AA3289" s="1" t="s">
        <v>70</v>
      </c>
      <c r="AB3289" s="1" t="s">
        <v>70</v>
      </c>
      <c r="AC3289" s="1" t="s">
        <v>80</v>
      </c>
      <c r="BG3289" s="1">
        <v>2009.0</v>
      </c>
    </row>
    <row r="3290">
      <c r="A3290" s="1">
        <v>1004324.0</v>
      </c>
      <c r="B3290" s="1" t="s">
        <v>15089</v>
      </c>
      <c r="C3290" s="2" t="s">
        <v>15092</v>
      </c>
      <c r="D3290" s="2" t="s">
        <v>15093</v>
      </c>
      <c r="H3290" s="1" t="s">
        <v>15094</v>
      </c>
      <c r="I3290" s="1" t="s">
        <v>15095</v>
      </c>
      <c r="J3290" s="1" t="s">
        <v>545</v>
      </c>
      <c r="K3290" s="1" t="s">
        <v>488</v>
      </c>
      <c r="L3290" s="1">
        <v>1450.0</v>
      </c>
      <c r="M3290" s="1" t="s">
        <v>15096</v>
      </c>
      <c r="U3290" s="1">
        <v>-71.550179</v>
      </c>
      <c r="V3290" s="1">
        <v>42.626633</v>
      </c>
      <c r="W3290" s="1" t="s">
        <v>392</v>
      </c>
      <c r="X3290" s="1" t="s">
        <v>69</v>
      </c>
      <c r="Y3290" s="1" t="s">
        <v>69</v>
      </c>
      <c r="Z3290" s="1" t="s">
        <v>70</v>
      </c>
      <c r="AA3290" s="1" t="s">
        <v>70</v>
      </c>
      <c r="AB3290" s="1" t="s">
        <v>70</v>
      </c>
      <c r="AC3290" s="1" t="s">
        <v>69</v>
      </c>
      <c r="AD3290" s="1" t="s">
        <v>69</v>
      </c>
      <c r="AE3290" s="1" t="s">
        <v>69</v>
      </c>
      <c r="AF3290" s="1" t="s">
        <v>70</v>
      </c>
      <c r="AG3290" s="1" t="s">
        <v>69</v>
      </c>
      <c r="AH3290" s="1" t="s">
        <v>69</v>
      </c>
      <c r="AI3290" s="1" t="s">
        <v>69</v>
      </c>
      <c r="AJ3290" s="1" t="s">
        <v>69</v>
      </c>
      <c r="AK3290" s="1" t="s">
        <v>69</v>
      </c>
      <c r="AL3290" s="1" t="s">
        <v>69</v>
      </c>
      <c r="AM3290" s="1" t="s">
        <v>69</v>
      </c>
      <c r="AN3290" s="1" t="s">
        <v>70</v>
      </c>
      <c r="AO3290" s="1" t="s">
        <v>69</v>
      </c>
      <c r="AP3290" s="1" t="s">
        <v>70</v>
      </c>
      <c r="AQ3290" s="1" t="s">
        <v>70</v>
      </c>
      <c r="AR3290" s="1" t="s">
        <v>70</v>
      </c>
      <c r="AS3290" s="1" t="s">
        <v>70</v>
      </c>
      <c r="AT3290" s="1" t="s">
        <v>69</v>
      </c>
      <c r="AU3290" s="1" t="s">
        <v>69</v>
      </c>
      <c r="AV3290" s="1" t="s">
        <v>70</v>
      </c>
      <c r="AW3290" s="1" t="s">
        <v>69</v>
      </c>
      <c r="AX3290" s="1" t="s">
        <v>69</v>
      </c>
      <c r="AY3290" s="1" t="s">
        <v>70</v>
      </c>
      <c r="AZ3290" s="1" t="s">
        <v>69</v>
      </c>
      <c r="BA3290" s="1" t="s">
        <v>70</v>
      </c>
      <c r="BB3290" s="1" t="s">
        <v>70</v>
      </c>
      <c r="BC3290" s="1" t="s">
        <v>70</v>
      </c>
      <c r="BD3290" s="1" t="s">
        <v>70</v>
      </c>
      <c r="BE3290" s="1" t="s">
        <v>70</v>
      </c>
      <c r="BF3290" s="1" t="s">
        <v>70</v>
      </c>
      <c r="BG3290" s="3">
        <v>41716.88611111111</v>
      </c>
    </row>
    <row r="3291">
      <c r="A3291" s="1">
        <v>1008831.0</v>
      </c>
      <c r="B3291" s="1" t="s">
        <v>15097</v>
      </c>
      <c r="C3291" s="2" t="s">
        <v>15098</v>
      </c>
      <c r="D3291" s="2" t="s">
        <v>15099</v>
      </c>
      <c r="H3291" s="1" t="s">
        <v>15100</v>
      </c>
      <c r="I3291" s="1" t="s">
        <v>15091</v>
      </c>
      <c r="J3291" s="1" t="s">
        <v>63</v>
      </c>
      <c r="K3291" s="1" t="s">
        <v>64</v>
      </c>
      <c r="M3291" s="1" t="s">
        <v>5278</v>
      </c>
      <c r="N3291" s="1" t="s">
        <v>79</v>
      </c>
      <c r="O3291" s="1" t="s">
        <v>15101</v>
      </c>
      <c r="P3291" s="1" t="s">
        <v>2490</v>
      </c>
      <c r="U3291" s="1">
        <v>-72.197395</v>
      </c>
      <c r="V3291" s="1">
        <v>44.211525</v>
      </c>
      <c r="X3291" s="1" t="s">
        <v>69</v>
      </c>
      <c r="Y3291" s="1" t="s">
        <v>69</v>
      </c>
      <c r="Z3291" s="1" t="s">
        <v>70</v>
      </c>
      <c r="AA3291" s="1" t="s">
        <v>69</v>
      </c>
      <c r="AB3291" s="1" t="s">
        <v>69</v>
      </c>
      <c r="AC3291" s="1" t="s">
        <v>69</v>
      </c>
      <c r="AD3291" s="1" t="s">
        <v>69</v>
      </c>
      <c r="AE3291" s="1" t="s">
        <v>69</v>
      </c>
      <c r="AF3291" s="1" t="s">
        <v>69</v>
      </c>
      <c r="AG3291" s="1" t="s">
        <v>69</v>
      </c>
      <c r="AH3291" s="1" t="s">
        <v>69</v>
      </c>
      <c r="AI3291" s="1" t="s">
        <v>70</v>
      </c>
      <c r="AJ3291" s="1" t="s">
        <v>69</v>
      </c>
      <c r="AK3291" s="1" t="s">
        <v>69</v>
      </c>
      <c r="AL3291" s="1" t="s">
        <v>69</v>
      </c>
      <c r="AM3291" s="1" t="s">
        <v>69</v>
      </c>
      <c r="AN3291" s="1" t="s">
        <v>69</v>
      </c>
      <c r="AO3291" s="1" t="s">
        <v>69</v>
      </c>
      <c r="AP3291" s="1" t="s">
        <v>70</v>
      </c>
      <c r="AQ3291" s="1" t="s">
        <v>69</v>
      </c>
      <c r="AR3291" s="1" t="s">
        <v>69</v>
      </c>
      <c r="AS3291" s="1" t="s">
        <v>69</v>
      </c>
      <c r="AT3291" s="1" t="s">
        <v>69</v>
      </c>
      <c r="AU3291" s="1" t="s">
        <v>69</v>
      </c>
      <c r="AV3291" s="1" t="s">
        <v>70</v>
      </c>
      <c r="AW3291" s="1" t="s">
        <v>70</v>
      </c>
      <c r="AX3291" s="1" t="s">
        <v>70</v>
      </c>
      <c r="AY3291" s="1" t="s">
        <v>70</v>
      </c>
      <c r="AZ3291" s="1" t="s">
        <v>69</v>
      </c>
      <c r="BA3291" s="1" t="s">
        <v>70</v>
      </c>
      <c r="BB3291" s="1" t="s">
        <v>70</v>
      </c>
      <c r="BC3291" s="1" t="s">
        <v>70</v>
      </c>
      <c r="BD3291" s="1" t="s">
        <v>70</v>
      </c>
      <c r="BE3291" s="1" t="s">
        <v>70</v>
      </c>
      <c r="BF3291" s="1" t="s">
        <v>70</v>
      </c>
      <c r="BG3291" s="3">
        <v>42117.6</v>
      </c>
    </row>
    <row r="3292">
      <c r="A3292" s="1">
        <v>1009188.0</v>
      </c>
      <c r="B3292" s="1" t="s">
        <v>15102</v>
      </c>
      <c r="C3292" s="2" t="s">
        <v>15103</v>
      </c>
      <c r="H3292" s="1" t="s">
        <v>15104</v>
      </c>
      <c r="I3292" s="1" t="s">
        <v>15105</v>
      </c>
      <c r="K3292" s="1" t="s">
        <v>77</v>
      </c>
      <c r="L3292" s="1">
        <v>43123.0</v>
      </c>
      <c r="U3292" s="1">
        <v>-83.093597</v>
      </c>
      <c r="V3292" s="1">
        <v>39.882198</v>
      </c>
      <c r="X3292" s="1" t="s">
        <v>69</v>
      </c>
      <c r="Y3292" s="1" t="s">
        <v>70</v>
      </c>
      <c r="Z3292" s="1" t="s">
        <v>70</v>
      </c>
      <c r="AA3292" s="1" t="s">
        <v>70</v>
      </c>
      <c r="AB3292" s="1" t="s">
        <v>70</v>
      </c>
      <c r="AC3292" s="1" t="s">
        <v>80</v>
      </c>
      <c r="BG3292" s="1">
        <v>2013.0</v>
      </c>
    </row>
    <row r="3293">
      <c r="A3293" s="1">
        <v>1005038.0</v>
      </c>
      <c r="B3293" s="1" t="s">
        <v>15106</v>
      </c>
      <c r="H3293" s="1" t="s">
        <v>15107</v>
      </c>
      <c r="I3293" s="1" t="s">
        <v>15108</v>
      </c>
      <c r="J3293" s="1" t="s">
        <v>1948</v>
      </c>
      <c r="K3293" s="1" t="s">
        <v>382</v>
      </c>
      <c r="L3293" s="1">
        <v>36451.0</v>
      </c>
      <c r="M3293" s="1" t="s">
        <v>15109</v>
      </c>
      <c r="N3293" s="1" t="s">
        <v>384</v>
      </c>
      <c r="U3293" s="1">
        <v>-87.776726</v>
      </c>
      <c r="V3293" s="1">
        <v>31.709833</v>
      </c>
      <c r="W3293" s="1" t="s">
        <v>136</v>
      </c>
      <c r="X3293" s="1" t="s">
        <v>69</v>
      </c>
      <c r="Y3293" s="1" t="s">
        <v>70</v>
      </c>
      <c r="Z3293" s="1" t="s">
        <v>70</v>
      </c>
      <c r="AA3293" s="1" t="s">
        <v>69</v>
      </c>
      <c r="AB3293" s="1" t="s">
        <v>69</v>
      </c>
      <c r="AC3293" s="1" t="s">
        <v>69</v>
      </c>
      <c r="AD3293" s="1" t="s">
        <v>69</v>
      </c>
      <c r="AE3293" s="1" t="s">
        <v>70</v>
      </c>
      <c r="AF3293" s="1" t="s">
        <v>70</v>
      </c>
      <c r="AG3293" s="1" t="s">
        <v>70</v>
      </c>
      <c r="AH3293" s="1" t="s">
        <v>69</v>
      </c>
      <c r="AI3293" s="1" t="s">
        <v>70</v>
      </c>
      <c r="AJ3293" s="1" t="s">
        <v>70</v>
      </c>
      <c r="AK3293" s="1" t="s">
        <v>69</v>
      </c>
      <c r="AL3293" s="1" t="s">
        <v>69</v>
      </c>
      <c r="AM3293" s="1" t="s">
        <v>69</v>
      </c>
      <c r="AN3293" s="1" t="s">
        <v>70</v>
      </c>
      <c r="AO3293" s="1" t="s">
        <v>70</v>
      </c>
      <c r="AP3293" s="1" t="s">
        <v>70</v>
      </c>
      <c r="AQ3293" s="1" t="s">
        <v>70</v>
      </c>
      <c r="AR3293" s="1" t="s">
        <v>70</v>
      </c>
      <c r="AS3293" s="1" t="s">
        <v>70</v>
      </c>
      <c r="AT3293" s="1" t="s">
        <v>70</v>
      </c>
      <c r="AU3293" s="1" t="s">
        <v>70</v>
      </c>
      <c r="AV3293" s="1" t="s">
        <v>69</v>
      </c>
      <c r="AW3293" s="1" t="s">
        <v>70</v>
      </c>
      <c r="AX3293" s="1" t="s">
        <v>70</v>
      </c>
      <c r="AY3293" s="1" t="s">
        <v>70</v>
      </c>
      <c r="AZ3293" s="1" t="s">
        <v>69</v>
      </c>
      <c r="BA3293" s="1" t="s">
        <v>70</v>
      </c>
      <c r="BB3293" s="1" t="s">
        <v>70</v>
      </c>
      <c r="BC3293" s="1" t="s">
        <v>70</v>
      </c>
      <c r="BD3293" s="1" t="s">
        <v>70</v>
      </c>
      <c r="BE3293" s="1" t="s">
        <v>70</v>
      </c>
      <c r="BF3293" s="1" t="s">
        <v>70</v>
      </c>
      <c r="BG3293" s="3">
        <v>41439.506944444445</v>
      </c>
    </row>
    <row r="3294">
      <c r="A3294" s="1">
        <v>1007026.0</v>
      </c>
      <c r="B3294" s="1" t="s">
        <v>15110</v>
      </c>
      <c r="H3294" s="1" t="s">
        <v>15111</v>
      </c>
      <c r="I3294" s="1" t="s">
        <v>10662</v>
      </c>
      <c r="J3294" s="1" t="s">
        <v>15112</v>
      </c>
      <c r="K3294" s="1" t="s">
        <v>96</v>
      </c>
      <c r="U3294" s="1">
        <v>-76.820099</v>
      </c>
      <c r="V3294" s="1">
        <v>42.092098</v>
      </c>
      <c r="X3294" s="1" t="s">
        <v>70</v>
      </c>
      <c r="Y3294" s="1" t="s">
        <v>70</v>
      </c>
      <c r="Z3294" s="1" t="s">
        <v>70</v>
      </c>
      <c r="AA3294" s="1" t="s">
        <v>70</v>
      </c>
      <c r="AB3294" s="1" t="s">
        <v>70</v>
      </c>
      <c r="AC3294" s="1" t="s">
        <v>80</v>
      </c>
      <c r="BG3294" s="1">
        <v>2011.0</v>
      </c>
    </row>
    <row r="3295">
      <c r="A3295" s="1">
        <v>1016808.0</v>
      </c>
      <c r="B3295" s="1" t="s">
        <v>15113</v>
      </c>
      <c r="C3295" s="2" t="s">
        <v>15114</v>
      </c>
      <c r="H3295" s="1" t="s">
        <v>15115</v>
      </c>
      <c r="I3295" s="1" t="s">
        <v>15116</v>
      </c>
      <c r="J3295" s="1" t="s">
        <v>748</v>
      </c>
      <c r="K3295" s="1" t="s">
        <v>77</v>
      </c>
      <c r="L3295" s="1">
        <v>43125.0</v>
      </c>
      <c r="M3295" s="1" t="s">
        <v>15117</v>
      </c>
      <c r="N3295" s="1" t="s">
        <v>12879</v>
      </c>
      <c r="U3295" s="1">
        <v>-82.88237</v>
      </c>
      <c r="V3295" s="1">
        <v>39.851215</v>
      </c>
      <c r="X3295" s="1" t="s">
        <v>69</v>
      </c>
      <c r="Y3295" s="1" t="s">
        <v>70</v>
      </c>
      <c r="Z3295" s="1" t="s">
        <v>70</v>
      </c>
      <c r="AA3295" s="1" t="s">
        <v>70</v>
      </c>
      <c r="AB3295" s="1" t="s">
        <v>69</v>
      </c>
      <c r="AC3295" s="1" t="s">
        <v>80</v>
      </c>
      <c r="AD3295" s="1" t="s">
        <v>69</v>
      </c>
      <c r="AE3295" s="1" t="s">
        <v>70</v>
      </c>
      <c r="AF3295" s="1" t="s">
        <v>69</v>
      </c>
      <c r="AG3295" s="1" t="s">
        <v>69</v>
      </c>
      <c r="AH3295" s="1" t="s">
        <v>70</v>
      </c>
      <c r="AI3295" s="1" t="s">
        <v>70</v>
      </c>
      <c r="AJ3295" s="1" t="s">
        <v>69</v>
      </c>
      <c r="AK3295" s="1" t="s">
        <v>69</v>
      </c>
      <c r="AL3295" s="1" t="s">
        <v>69</v>
      </c>
      <c r="AM3295" s="1" t="s">
        <v>69</v>
      </c>
      <c r="AN3295" s="1" t="s">
        <v>69</v>
      </c>
      <c r="AO3295" s="1" t="s">
        <v>70</v>
      </c>
      <c r="AP3295" s="1" t="s">
        <v>70</v>
      </c>
      <c r="AQ3295" s="1" t="s">
        <v>70</v>
      </c>
      <c r="AR3295" s="1" t="s">
        <v>69</v>
      </c>
      <c r="AS3295" s="1" t="s">
        <v>70</v>
      </c>
      <c r="AT3295" s="1" t="s">
        <v>70</v>
      </c>
      <c r="AU3295" s="1" t="s">
        <v>70</v>
      </c>
      <c r="AV3295" s="1" t="s">
        <v>70</v>
      </c>
      <c r="AW3295" s="1" t="s">
        <v>70</v>
      </c>
      <c r="AX3295" s="1" t="s">
        <v>70</v>
      </c>
      <c r="AY3295" s="1" t="s">
        <v>70</v>
      </c>
      <c r="AZ3295" s="1" t="s">
        <v>69</v>
      </c>
      <c r="BA3295" s="1" t="s">
        <v>70</v>
      </c>
      <c r="BB3295" s="1" t="s">
        <v>70</v>
      </c>
      <c r="BC3295" s="1" t="s">
        <v>70</v>
      </c>
      <c r="BD3295" s="1" t="s">
        <v>70</v>
      </c>
      <c r="BE3295" s="1" t="s">
        <v>70</v>
      </c>
      <c r="BF3295" s="1" t="s">
        <v>70</v>
      </c>
      <c r="BG3295" s="3">
        <v>42757.89027777778</v>
      </c>
    </row>
    <row r="3296">
      <c r="A3296" s="1">
        <v>1019088.0</v>
      </c>
      <c r="B3296" s="1" t="s">
        <v>15118</v>
      </c>
      <c r="C3296" s="2" t="s">
        <v>15119</v>
      </c>
      <c r="D3296" s="2" t="s">
        <v>15120</v>
      </c>
      <c r="H3296" s="1" t="s">
        <v>15121</v>
      </c>
      <c r="I3296" s="1" t="s">
        <v>15122</v>
      </c>
      <c r="J3296" s="1" t="s">
        <v>6993</v>
      </c>
      <c r="K3296" s="1" t="s">
        <v>502</v>
      </c>
      <c r="L3296" s="1">
        <v>70802.0</v>
      </c>
      <c r="M3296" s="1" t="s">
        <v>15123</v>
      </c>
      <c r="N3296" s="1" t="s">
        <v>2490</v>
      </c>
      <c r="U3296" s="1">
        <v>-91.149117</v>
      </c>
      <c r="V3296" s="1">
        <v>30.461756</v>
      </c>
      <c r="X3296" s="1" t="s">
        <v>69</v>
      </c>
      <c r="Y3296" s="1" t="s">
        <v>69</v>
      </c>
      <c r="Z3296" s="1" t="s">
        <v>70</v>
      </c>
      <c r="AA3296" s="1" t="s">
        <v>70</v>
      </c>
      <c r="AB3296" s="1" t="s">
        <v>69</v>
      </c>
      <c r="AC3296" s="1" t="s">
        <v>80</v>
      </c>
      <c r="AD3296" s="1" t="s">
        <v>69</v>
      </c>
      <c r="AE3296" s="1" t="s">
        <v>70</v>
      </c>
      <c r="AF3296" s="1" t="s">
        <v>70</v>
      </c>
      <c r="AG3296" s="1" t="s">
        <v>70</v>
      </c>
      <c r="AH3296" s="1" t="s">
        <v>70</v>
      </c>
      <c r="AI3296" s="1" t="s">
        <v>70</v>
      </c>
      <c r="AJ3296" s="1" t="s">
        <v>70</v>
      </c>
      <c r="AK3296" s="1" t="s">
        <v>69</v>
      </c>
      <c r="AL3296" s="1" t="s">
        <v>69</v>
      </c>
      <c r="AM3296" s="1" t="s">
        <v>69</v>
      </c>
      <c r="AN3296" s="1" t="s">
        <v>70</v>
      </c>
      <c r="AO3296" s="1" t="s">
        <v>70</v>
      </c>
      <c r="AP3296" s="1" t="s">
        <v>70</v>
      </c>
      <c r="AQ3296" s="1" t="s">
        <v>69</v>
      </c>
      <c r="AR3296" s="1" t="s">
        <v>70</v>
      </c>
      <c r="AS3296" s="1" t="s">
        <v>70</v>
      </c>
      <c r="AT3296" s="1" t="s">
        <v>69</v>
      </c>
      <c r="AU3296" s="1" t="s">
        <v>69</v>
      </c>
      <c r="AV3296" s="1" t="s">
        <v>70</v>
      </c>
      <c r="AW3296" s="1" t="s">
        <v>70</v>
      </c>
      <c r="AX3296" s="1" t="s">
        <v>70</v>
      </c>
      <c r="AY3296" s="1" t="s">
        <v>70</v>
      </c>
      <c r="AZ3296" s="1" t="s">
        <v>69</v>
      </c>
      <c r="BA3296" s="1" t="s">
        <v>69</v>
      </c>
      <c r="BB3296" s="1" t="s">
        <v>69</v>
      </c>
      <c r="BC3296" s="1" t="s">
        <v>69</v>
      </c>
      <c r="BD3296" s="1" t="s">
        <v>70</v>
      </c>
      <c r="BE3296" s="1" t="s">
        <v>69</v>
      </c>
      <c r="BF3296" s="1" t="s">
        <v>69</v>
      </c>
      <c r="BG3296" s="3">
        <v>43226.61388888889</v>
      </c>
    </row>
    <row r="3297">
      <c r="A3297" s="1">
        <v>1012619.0</v>
      </c>
      <c r="B3297" s="1" t="s">
        <v>15124</v>
      </c>
      <c r="C3297" s="2" t="s">
        <v>15125</v>
      </c>
      <c r="D3297" s="2" t="s">
        <v>15126</v>
      </c>
      <c r="H3297" s="1" t="s">
        <v>15127</v>
      </c>
      <c r="I3297" s="1" t="s">
        <v>15128</v>
      </c>
      <c r="J3297" s="1" t="s">
        <v>11065</v>
      </c>
      <c r="K3297" s="1" t="s">
        <v>575</v>
      </c>
      <c r="L3297" s="1">
        <v>49616.0</v>
      </c>
      <c r="M3297" s="1" t="s">
        <v>979</v>
      </c>
      <c r="N3297" s="1" t="s">
        <v>3293</v>
      </c>
      <c r="U3297" s="1">
        <v>-86.12149</v>
      </c>
      <c r="V3297" s="1">
        <v>44.630836</v>
      </c>
      <c r="X3297" s="1" t="s">
        <v>69</v>
      </c>
      <c r="Y3297" s="1" t="s">
        <v>69</v>
      </c>
      <c r="Z3297" s="1" t="s">
        <v>70</v>
      </c>
      <c r="AA3297" s="1" t="s">
        <v>69</v>
      </c>
      <c r="AB3297" s="1" t="s">
        <v>69</v>
      </c>
      <c r="AC3297" s="1" t="s">
        <v>69</v>
      </c>
      <c r="AD3297" s="1" t="s">
        <v>69</v>
      </c>
      <c r="AE3297" s="1" t="s">
        <v>69</v>
      </c>
      <c r="AF3297" s="1" t="s">
        <v>69</v>
      </c>
      <c r="AG3297" s="1" t="s">
        <v>69</v>
      </c>
      <c r="AH3297" s="1" t="s">
        <v>69</v>
      </c>
      <c r="AI3297" s="1" t="s">
        <v>70</v>
      </c>
      <c r="AJ3297" s="1" t="s">
        <v>69</v>
      </c>
      <c r="AK3297" s="1" t="s">
        <v>69</v>
      </c>
      <c r="AL3297" s="1" t="s">
        <v>69</v>
      </c>
      <c r="AM3297" s="1" t="s">
        <v>69</v>
      </c>
      <c r="AN3297" s="1" t="s">
        <v>69</v>
      </c>
      <c r="AO3297" s="1" t="s">
        <v>69</v>
      </c>
      <c r="AP3297" s="1" t="s">
        <v>70</v>
      </c>
      <c r="AQ3297" s="1" t="s">
        <v>70</v>
      </c>
      <c r="AR3297" s="1" t="s">
        <v>69</v>
      </c>
      <c r="AS3297" s="1" t="s">
        <v>70</v>
      </c>
      <c r="AT3297" s="1" t="s">
        <v>69</v>
      </c>
      <c r="AU3297" s="1" t="s">
        <v>69</v>
      </c>
      <c r="AV3297" s="1" t="s">
        <v>70</v>
      </c>
      <c r="AW3297" s="1" t="s">
        <v>70</v>
      </c>
      <c r="AX3297" s="1" t="s">
        <v>70</v>
      </c>
      <c r="AY3297" s="1" t="s">
        <v>70</v>
      </c>
      <c r="AZ3297" s="1" t="s">
        <v>69</v>
      </c>
      <c r="BA3297" s="1" t="s">
        <v>69</v>
      </c>
      <c r="BB3297" s="1" t="s">
        <v>70</v>
      </c>
      <c r="BC3297" s="1" t="s">
        <v>69</v>
      </c>
      <c r="BD3297" s="1" t="s">
        <v>70</v>
      </c>
      <c r="BE3297" s="1" t="s">
        <v>70</v>
      </c>
      <c r="BF3297" s="1" t="s">
        <v>70</v>
      </c>
      <c r="BG3297" s="3">
        <v>42565.83263888889</v>
      </c>
    </row>
    <row r="3298">
      <c r="A3298" s="1">
        <v>1012689.0</v>
      </c>
      <c r="B3298" s="1" t="s">
        <v>15129</v>
      </c>
      <c r="C3298" s="2" t="s">
        <v>15130</v>
      </c>
      <c r="D3298" s="2" t="s">
        <v>15131</v>
      </c>
      <c r="E3298" s="2" t="s">
        <v>15132</v>
      </c>
      <c r="G3298" s="2" t="s">
        <v>15133</v>
      </c>
      <c r="H3298" s="1" t="s">
        <v>15134</v>
      </c>
      <c r="I3298" s="1" t="s">
        <v>8433</v>
      </c>
      <c r="J3298" s="1" t="s">
        <v>8372</v>
      </c>
      <c r="K3298" s="1" t="s">
        <v>502</v>
      </c>
      <c r="L3298" s="1">
        <v>70116.0</v>
      </c>
      <c r="M3298" s="1" t="s">
        <v>15135</v>
      </c>
      <c r="N3298" s="1" t="s">
        <v>490</v>
      </c>
      <c r="U3298" s="1">
        <v>-90.092812</v>
      </c>
      <c r="V3298" s="1">
        <v>29.994371</v>
      </c>
      <c r="X3298" s="1" t="s">
        <v>69</v>
      </c>
      <c r="Y3298" s="1" t="s">
        <v>69</v>
      </c>
      <c r="Z3298" s="1" t="s">
        <v>70</v>
      </c>
      <c r="AA3298" s="1" t="s">
        <v>69</v>
      </c>
      <c r="AB3298" s="1" t="s">
        <v>69</v>
      </c>
      <c r="AC3298" s="1" t="s">
        <v>70</v>
      </c>
      <c r="AD3298" s="1" t="s">
        <v>70</v>
      </c>
      <c r="AE3298" s="1" t="s">
        <v>70</v>
      </c>
      <c r="AF3298" s="1" t="s">
        <v>70</v>
      </c>
      <c r="AG3298" s="1" t="s">
        <v>69</v>
      </c>
      <c r="AH3298" s="1" t="s">
        <v>70</v>
      </c>
      <c r="AI3298" s="1" t="s">
        <v>70</v>
      </c>
      <c r="AJ3298" s="1" t="s">
        <v>69</v>
      </c>
      <c r="AK3298" s="1" t="s">
        <v>69</v>
      </c>
      <c r="AL3298" s="1" t="s">
        <v>70</v>
      </c>
      <c r="AM3298" s="1" t="s">
        <v>70</v>
      </c>
      <c r="AN3298" s="1" t="s">
        <v>70</v>
      </c>
      <c r="AO3298" s="1" t="s">
        <v>70</v>
      </c>
      <c r="AP3298" s="1" t="s">
        <v>70</v>
      </c>
      <c r="AQ3298" s="1" t="s">
        <v>70</v>
      </c>
      <c r="AR3298" s="1" t="s">
        <v>70</v>
      </c>
      <c r="AS3298" s="1" t="s">
        <v>70</v>
      </c>
      <c r="AT3298" s="1" t="s">
        <v>70</v>
      </c>
      <c r="AU3298" s="1" t="s">
        <v>70</v>
      </c>
      <c r="AV3298" s="1" t="s">
        <v>70</v>
      </c>
      <c r="AW3298" s="1" t="s">
        <v>70</v>
      </c>
      <c r="AX3298" s="1" t="s">
        <v>70</v>
      </c>
      <c r="AY3298" s="1" t="s">
        <v>70</v>
      </c>
      <c r="AZ3298" s="1" t="s">
        <v>69</v>
      </c>
      <c r="BA3298" s="1" t="s">
        <v>70</v>
      </c>
      <c r="BB3298" s="1" t="s">
        <v>70</v>
      </c>
      <c r="BC3298" s="1" t="s">
        <v>70</v>
      </c>
      <c r="BD3298" s="1" t="s">
        <v>70</v>
      </c>
      <c r="BE3298" s="1" t="s">
        <v>70</v>
      </c>
      <c r="BF3298" s="1" t="s">
        <v>70</v>
      </c>
      <c r="BG3298" s="3">
        <v>42569.472916666666</v>
      </c>
    </row>
    <row r="3299">
      <c r="A3299" s="1">
        <v>1005107.0</v>
      </c>
      <c r="B3299" s="1" t="s">
        <v>15136</v>
      </c>
      <c r="H3299" s="1" t="s">
        <v>15137</v>
      </c>
      <c r="I3299" s="1" t="s">
        <v>15138</v>
      </c>
      <c r="J3299" s="1" t="s">
        <v>15138</v>
      </c>
      <c r="K3299" s="1" t="s">
        <v>85</v>
      </c>
      <c r="L3299" s="1">
        <v>29108.0</v>
      </c>
      <c r="U3299" s="1">
        <v>-81.598297</v>
      </c>
      <c r="V3299" s="1">
        <v>34.270302</v>
      </c>
      <c r="X3299" s="1" t="s">
        <v>70</v>
      </c>
      <c r="Y3299" s="1" t="s">
        <v>70</v>
      </c>
      <c r="Z3299" s="1" t="s">
        <v>70</v>
      </c>
      <c r="AA3299" s="1" t="s">
        <v>70</v>
      </c>
      <c r="AB3299" s="1" t="s">
        <v>70</v>
      </c>
      <c r="AC3299" s="1" t="s">
        <v>80</v>
      </c>
      <c r="BG3299" s="1">
        <v>2009.0</v>
      </c>
    </row>
    <row r="3300">
      <c r="A3300" s="1">
        <v>1009190.0</v>
      </c>
      <c r="B3300" s="1" t="s">
        <v>15139</v>
      </c>
      <c r="D3300" s="2" t="s">
        <v>15140</v>
      </c>
      <c r="H3300" s="1" t="s">
        <v>15141</v>
      </c>
      <c r="I3300" s="1" t="s">
        <v>15142</v>
      </c>
      <c r="K3300" s="1" t="s">
        <v>785</v>
      </c>
      <c r="L3300" s="1">
        <v>78501.0</v>
      </c>
      <c r="U3300" s="1">
        <v>-98.219299</v>
      </c>
      <c r="V3300" s="1">
        <v>26.201401</v>
      </c>
      <c r="X3300" s="1" t="s">
        <v>69</v>
      </c>
      <c r="Y3300" s="1" t="s">
        <v>70</v>
      </c>
      <c r="Z3300" s="1" t="s">
        <v>70</v>
      </c>
      <c r="AA3300" s="1" t="s">
        <v>70</v>
      </c>
      <c r="AB3300" s="1" t="s">
        <v>70</v>
      </c>
      <c r="AC3300" s="1" t="s">
        <v>80</v>
      </c>
      <c r="BG3300" s="1">
        <v>2013.0</v>
      </c>
    </row>
    <row r="3301">
      <c r="A3301" s="1">
        <v>1006832.0</v>
      </c>
      <c r="B3301" s="1" t="s">
        <v>15143</v>
      </c>
      <c r="C3301" s="2" t="s">
        <v>15144</v>
      </c>
      <c r="H3301" s="1" t="s">
        <v>15145</v>
      </c>
      <c r="I3301" s="1" t="s">
        <v>15146</v>
      </c>
      <c r="J3301" s="1" t="s">
        <v>1467</v>
      </c>
      <c r="K3301" s="1" t="s">
        <v>670</v>
      </c>
      <c r="L3301" s="1">
        <v>27526.0</v>
      </c>
      <c r="M3301" s="1" t="s">
        <v>2305</v>
      </c>
      <c r="N3301" s="1" t="s">
        <v>15147</v>
      </c>
      <c r="U3301" s="1">
        <v>-78.799301</v>
      </c>
      <c r="V3301" s="1">
        <v>35.584599</v>
      </c>
      <c r="W3301" s="1" t="s">
        <v>392</v>
      </c>
      <c r="X3301" s="1" t="s">
        <v>70</v>
      </c>
      <c r="Y3301" s="1" t="s">
        <v>70</v>
      </c>
      <c r="Z3301" s="1" t="s">
        <v>70</v>
      </c>
      <c r="AA3301" s="1" t="s">
        <v>70</v>
      </c>
      <c r="AB3301" s="1" t="s">
        <v>70</v>
      </c>
      <c r="AC3301" s="1" t="s">
        <v>70</v>
      </c>
      <c r="AD3301" s="1" t="s">
        <v>69</v>
      </c>
      <c r="AE3301" s="1" t="s">
        <v>69</v>
      </c>
      <c r="AF3301" s="1" t="s">
        <v>70</v>
      </c>
      <c r="AG3301" s="1" t="s">
        <v>69</v>
      </c>
      <c r="AH3301" s="1" t="s">
        <v>70</v>
      </c>
      <c r="AI3301" s="1" t="s">
        <v>70</v>
      </c>
      <c r="AJ3301" s="1" t="s">
        <v>69</v>
      </c>
      <c r="AK3301" s="1" t="s">
        <v>69</v>
      </c>
      <c r="AL3301" s="1" t="s">
        <v>69</v>
      </c>
      <c r="AM3301" s="1" t="s">
        <v>69</v>
      </c>
      <c r="AN3301" s="1" t="s">
        <v>70</v>
      </c>
      <c r="AO3301" s="1" t="s">
        <v>70</v>
      </c>
      <c r="AP3301" s="1" t="s">
        <v>70</v>
      </c>
      <c r="AQ3301" s="1" t="s">
        <v>70</v>
      </c>
      <c r="AR3301" s="1" t="s">
        <v>69</v>
      </c>
      <c r="AS3301" s="1" t="s">
        <v>70</v>
      </c>
      <c r="AT3301" s="1" t="s">
        <v>70</v>
      </c>
      <c r="AU3301" s="1" t="s">
        <v>70</v>
      </c>
      <c r="AV3301" s="1" t="s">
        <v>70</v>
      </c>
      <c r="AW3301" s="1" t="s">
        <v>70</v>
      </c>
      <c r="AX3301" s="1" t="s">
        <v>70</v>
      </c>
      <c r="AY3301" s="1" t="s">
        <v>70</v>
      </c>
      <c r="AZ3301" s="1" t="s">
        <v>70</v>
      </c>
      <c r="BA3301" s="1" t="s">
        <v>70</v>
      </c>
      <c r="BB3301" s="1" t="s">
        <v>70</v>
      </c>
      <c r="BC3301" s="1" t="s">
        <v>70</v>
      </c>
      <c r="BD3301" s="1" t="s">
        <v>70</v>
      </c>
      <c r="BE3301" s="1" t="s">
        <v>70</v>
      </c>
      <c r="BF3301" s="1" t="s">
        <v>70</v>
      </c>
      <c r="BG3301" s="3">
        <v>40666.40069444444</v>
      </c>
    </row>
    <row r="3302">
      <c r="A3302" s="1">
        <v>1012055.0</v>
      </c>
      <c r="B3302" s="1" t="s">
        <v>15148</v>
      </c>
      <c r="C3302" s="2" t="s">
        <v>14286</v>
      </c>
      <c r="D3302" s="2" t="s">
        <v>15149</v>
      </c>
      <c r="E3302" s="2" t="s">
        <v>15150</v>
      </c>
      <c r="H3302" s="1" t="s">
        <v>15151</v>
      </c>
      <c r="I3302" s="1" t="s">
        <v>14291</v>
      </c>
      <c r="J3302" s="1" t="s">
        <v>14291</v>
      </c>
      <c r="K3302" s="1" t="s">
        <v>181</v>
      </c>
      <c r="L3302" s="1">
        <v>23063.0</v>
      </c>
      <c r="M3302" s="1" t="s">
        <v>15152</v>
      </c>
      <c r="N3302" s="1" t="s">
        <v>15153</v>
      </c>
      <c r="U3302" s="1">
        <v>-78.056358</v>
      </c>
      <c r="V3302" s="1">
        <v>37.740097</v>
      </c>
      <c r="X3302" s="1" t="s">
        <v>69</v>
      </c>
      <c r="Y3302" s="1" t="s">
        <v>70</v>
      </c>
      <c r="Z3302" s="1" t="s">
        <v>70</v>
      </c>
      <c r="AA3302" s="1" t="s">
        <v>70</v>
      </c>
      <c r="AB3302" s="1" t="s">
        <v>69</v>
      </c>
      <c r="AC3302" s="1" t="s">
        <v>70</v>
      </c>
      <c r="AD3302" s="1" t="s">
        <v>69</v>
      </c>
      <c r="AE3302" s="1" t="s">
        <v>70</v>
      </c>
      <c r="AF3302" s="1" t="s">
        <v>70</v>
      </c>
      <c r="AG3302" s="1" t="s">
        <v>70</v>
      </c>
      <c r="AH3302" s="1" t="s">
        <v>69</v>
      </c>
      <c r="AI3302" s="1" t="s">
        <v>70</v>
      </c>
      <c r="AJ3302" s="1" t="s">
        <v>70</v>
      </c>
      <c r="AK3302" s="1" t="s">
        <v>69</v>
      </c>
      <c r="AL3302" s="1" t="s">
        <v>70</v>
      </c>
      <c r="AM3302" s="1" t="s">
        <v>70</v>
      </c>
      <c r="AN3302" s="1" t="s">
        <v>70</v>
      </c>
      <c r="AO3302" s="1" t="s">
        <v>69</v>
      </c>
      <c r="AP3302" s="1" t="s">
        <v>70</v>
      </c>
      <c r="AQ3302" s="1" t="s">
        <v>70</v>
      </c>
      <c r="AR3302" s="1" t="s">
        <v>70</v>
      </c>
      <c r="AS3302" s="1" t="s">
        <v>69</v>
      </c>
      <c r="AT3302" s="1" t="s">
        <v>70</v>
      </c>
      <c r="AU3302" s="1" t="s">
        <v>70</v>
      </c>
      <c r="AV3302" s="1" t="s">
        <v>70</v>
      </c>
      <c r="AW3302" s="1" t="s">
        <v>70</v>
      </c>
      <c r="AX3302" s="1" t="s">
        <v>70</v>
      </c>
      <c r="AY3302" s="1" t="s">
        <v>70</v>
      </c>
      <c r="AZ3302" s="1" t="s">
        <v>69</v>
      </c>
      <c r="BA3302" s="1" t="s">
        <v>70</v>
      </c>
      <c r="BB3302" s="1" t="s">
        <v>70</v>
      </c>
      <c r="BC3302" s="1" t="s">
        <v>70</v>
      </c>
      <c r="BD3302" s="1" t="s">
        <v>70</v>
      </c>
      <c r="BE3302" s="1" t="s">
        <v>70</v>
      </c>
      <c r="BF3302" s="1" t="s">
        <v>70</v>
      </c>
      <c r="BG3302" s="3">
        <v>42549.44236111111</v>
      </c>
    </row>
    <row r="3303">
      <c r="A3303" s="1">
        <v>1010541.0</v>
      </c>
      <c r="B3303" s="1" t="s">
        <v>15154</v>
      </c>
      <c r="D3303" s="1" t="s">
        <v>15155</v>
      </c>
      <c r="H3303" s="1" t="s">
        <v>15156</v>
      </c>
      <c r="I3303" s="1" t="s">
        <v>15157</v>
      </c>
      <c r="J3303" s="1" t="s">
        <v>285</v>
      </c>
      <c r="K3303" s="1" t="s">
        <v>107</v>
      </c>
      <c r="L3303" s="1">
        <v>37387.0</v>
      </c>
      <c r="M3303" s="1" t="s">
        <v>7993</v>
      </c>
      <c r="N3303" s="1" t="s">
        <v>15158</v>
      </c>
      <c r="O3303" s="1" t="s">
        <v>14554</v>
      </c>
      <c r="P3303" s="1" t="s">
        <v>15159</v>
      </c>
      <c r="U3303" s="1">
        <v>-85.743973</v>
      </c>
      <c r="V3303" s="1">
        <v>35.258698</v>
      </c>
      <c r="X3303" s="1" t="s">
        <v>69</v>
      </c>
      <c r="Y3303" s="1" t="s">
        <v>70</v>
      </c>
      <c r="Z3303" s="1" t="s">
        <v>70</v>
      </c>
      <c r="AA3303" s="1" t="s">
        <v>70</v>
      </c>
      <c r="AB3303" s="1" t="s">
        <v>69</v>
      </c>
      <c r="AC3303" s="1" t="s">
        <v>80</v>
      </c>
      <c r="AD3303" s="1" t="s">
        <v>69</v>
      </c>
      <c r="AE3303" s="1" t="s">
        <v>70</v>
      </c>
      <c r="AF3303" s="1" t="s">
        <v>69</v>
      </c>
      <c r="AG3303" s="1" t="s">
        <v>70</v>
      </c>
      <c r="AH3303" s="1" t="s">
        <v>69</v>
      </c>
      <c r="AI3303" s="1" t="s">
        <v>70</v>
      </c>
      <c r="AJ3303" s="1" t="s">
        <v>69</v>
      </c>
      <c r="AK3303" s="1" t="s">
        <v>69</v>
      </c>
      <c r="AL3303" s="1" t="s">
        <v>69</v>
      </c>
      <c r="AM3303" s="1" t="s">
        <v>69</v>
      </c>
      <c r="AN3303" s="1" t="s">
        <v>70</v>
      </c>
      <c r="AO3303" s="1" t="s">
        <v>69</v>
      </c>
      <c r="AP3303" s="1" t="s">
        <v>70</v>
      </c>
      <c r="AQ3303" s="1" t="s">
        <v>70</v>
      </c>
      <c r="AR3303" s="1" t="s">
        <v>70</v>
      </c>
      <c r="AS3303" s="1" t="s">
        <v>70</v>
      </c>
      <c r="AT3303" s="1" t="s">
        <v>69</v>
      </c>
      <c r="AU3303" s="1" t="s">
        <v>69</v>
      </c>
      <c r="AV3303" s="1" t="s">
        <v>70</v>
      </c>
      <c r="AW3303" s="1" t="s">
        <v>70</v>
      </c>
      <c r="AX3303" s="1" t="s">
        <v>70</v>
      </c>
      <c r="AY3303" s="1" t="s">
        <v>70</v>
      </c>
      <c r="AZ3303" s="1" t="s">
        <v>69</v>
      </c>
      <c r="BA3303" s="1" t="s">
        <v>70</v>
      </c>
      <c r="BB3303" s="1" t="s">
        <v>70</v>
      </c>
      <c r="BC3303" s="1" t="s">
        <v>70</v>
      </c>
      <c r="BD3303" s="1" t="s">
        <v>70</v>
      </c>
      <c r="BE3303" s="1" t="s">
        <v>70</v>
      </c>
      <c r="BF3303" s="1" t="s">
        <v>70</v>
      </c>
      <c r="BG3303" s="3">
        <v>41873.61041666667</v>
      </c>
    </row>
    <row r="3304">
      <c r="A3304" s="1">
        <v>1002709.0</v>
      </c>
      <c r="B3304" s="1" t="s">
        <v>15160</v>
      </c>
      <c r="H3304" s="1" t="s">
        <v>15161</v>
      </c>
      <c r="I3304" s="1" t="s">
        <v>15162</v>
      </c>
      <c r="J3304" s="1" t="s">
        <v>285</v>
      </c>
      <c r="K3304" s="1" t="s">
        <v>389</v>
      </c>
      <c r="L3304" s="1">
        <v>50638.0</v>
      </c>
      <c r="U3304" s="1">
        <v>-92.777603</v>
      </c>
      <c r="V3304" s="1">
        <v>42.365101</v>
      </c>
      <c r="X3304" s="1" t="s">
        <v>70</v>
      </c>
      <c r="Y3304" s="1" t="s">
        <v>70</v>
      </c>
      <c r="Z3304" s="1" t="s">
        <v>70</v>
      </c>
      <c r="AA3304" s="1" t="s">
        <v>70</v>
      </c>
      <c r="AB3304" s="1" t="s">
        <v>70</v>
      </c>
      <c r="AC3304" s="1" t="s">
        <v>80</v>
      </c>
      <c r="BG3304" s="6">
        <v>40295.58194444444</v>
      </c>
    </row>
    <row r="3305">
      <c r="A3305" s="1">
        <v>1002080.0</v>
      </c>
      <c r="B3305" s="1" t="s">
        <v>15163</v>
      </c>
      <c r="C3305" s="2" t="s">
        <v>15164</v>
      </c>
      <c r="H3305" s="1" t="s">
        <v>15165</v>
      </c>
      <c r="I3305" s="1" t="s">
        <v>15166</v>
      </c>
      <c r="J3305" s="1" t="s">
        <v>6743</v>
      </c>
      <c r="K3305" s="1" t="s">
        <v>785</v>
      </c>
      <c r="L3305" s="1">
        <v>78155.0</v>
      </c>
      <c r="U3305" s="1">
        <v>-97.963699</v>
      </c>
      <c r="V3305" s="1">
        <v>29.5679</v>
      </c>
      <c r="W3305" s="1" t="s">
        <v>392</v>
      </c>
      <c r="X3305" s="1" t="s">
        <v>70</v>
      </c>
      <c r="Y3305" s="1" t="s">
        <v>69</v>
      </c>
      <c r="Z3305" s="1" t="s">
        <v>70</v>
      </c>
      <c r="AA3305" s="1" t="s">
        <v>70</v>
      </c>
      <c r="AB3305" s="1" t="s">
        <v>70</v>
      </c>
      <c r="AC3305" s="1" t="s">
        <v>80</v>
      </c>
      <c r="AD3305" s="1" t="s">
        <v>70</v>
      </c>
      <c r="AE3305" s="1" t="s">
        <v>70</v>
      </c>
      <c r="AF3305" s="1" t="s">
        <v>70</v>
      </c>
      <c r="AG3305" s="1" t="s">
        <v>70</v>
      </c>
      <c r="AH3305" s="1" t="s">
        <v>70</v>
      </c>
      <c r="AI3305" s="1" t="s">
        <v>70</v>
      </c>
      <c r="AJ3305" s="1" t="s">
        <v>70</v>
      </c>
      <c r="AK3305" s="1" t="s">
        <v>69</v>
      </c>
      <c r="AL3305" s="1" t="s">
        <v>69</v>
      </c>
      <c r="AM3305" s="1" t="s">
        <v>70</v>
      </c>
      <c r="AN3305" s="1" t="s">
        <v>70</v>
      </c>
      <c r="AO3305" s="1" t="s">
        <v>70</v>
      </c>
      <c r="AP3305" s="1" t="s">
        <v>70</v>
      </c>
      <c r="AQ3305" s="1" t="s">
        <v>70</v>
      </c>
      <c r="AR3305" s="1" t="s">
        <v>70</v>
      </c>
      <c r="AS3305" s="1" t="s">
        <v>70</v>
      </c>
      <c r="AT3305" s="1" t="s">
        <v>70</v>
      </c>
      <c r="AU3305" s="1" t="s">
        <v>70</v>
      </c>
      <c r="AV3305" s="1" t="s">
        <v>70</v>
      </c>
      <c r="AW3305" s="1" t="s">
        <v>70</v>
      </c>
      <c r="AX3305" s="1" t="s">
        <v>70</v>
      </c>
      <c r="AY3305" s="1" t="s">
        <v>70</v>
      </c>
      <c r="AZ3305" s="1" t="s">
        <v>70</v>
      </c>
      <c r="BA3305" s="1" t="s">
        <v>70</v>
      </c>
      <c r="BB3305" s="1" t="s">
        <v>70</v>
      </c>
      <c r="BC3305" s="1" t="s">
        <v>70</v>
      </c>
      <c r="BD3305" s="1" t="s">
        <v>70</v>
      </c>
      <c r="BE3305" s="1" t="s">
        <v>70</v>
      </c>
      <c r="BF3305" s="1" t="s">
        <v>70</v>
      </c>
      <c r="BG3305" s="3">
        <v>41453.84166666667</v>
      </c>
    </row>
    <row r="3306">
      <c r="A3306" s="1">
        <v>1002079.0</v>
      </c>
      <c r="B3306" s="1" t="s">
        <v>15163</v>
      </c>
      <c r="C3306" s="2" t="s">
        <v>15164</v>
      </c>
      <c r="H3306" s="1" t="s">
        <v>15167</v>
      </c>
      <c r="I3306" s="1" t="s">
        <v>15166</v>
      </c>
      <c r="J3306" s="1" t="s">
        <v>6743</v>
      </c>
      <c r="K3306" s="1" t="s">
        <v>785</v>
      </c>
      <c r="L3306" s="1">
        <v>78155.0</v>
      </c>
      <c r="U3306" s="1">
        <v>-97.960899</v>
      </c>
      <c r="V3306" s="1">
        <v>29.569401</v>
      </c>
      <c r="W3306" s="1" t="s">
        <v>99</v>
      </c>
      <c r="X3306" s="1" t="s">
        <v>70</v>
      </c>
      <c r="Y3306" s="1" t="s">
        <v>69</v>
      </c>
      <c r="Z3306" s="1" t="s">
        <v>70</v>
      </c>
      <c r="AA3306" s="1" t="s">
        <v>70</v>
      </c>
      <c r="AB3306" s="1" t="s">
        <v>70</v>
      </c>
      <c r="AC3306" s="1" t="s">
        <v>80</v>
      </c>
      <c r="AD3306" s="1" t="s">
        <v>70</v>
      </c>
      <c r="AE3306" s="1" t="s">
        <v>70</v>
      </c>
      <c r="AF3306" s="1" t="s">
        <v>70</v>
      </c>
      <c r="AG3306" s="1" t="s">
        <v>70</v>
      </c>
      <c r="AH3306" s="1" t="s">
        <v>70</v>
      </c>
      <c r="AI3306" s="1" t="s">
        <v>70</v>
      </c>
      <c r="AJ3306" s="1" t="s">
        <v>70</v>
      </c>
      <c r="AK3306" s="1" t="s">
        <v>69</v>
      </c>
      <c r="AL3306" s="1" t="s">
        <v>69</v>
      </c>
      <c r="AM3306" s="1" t="s">
        <v>70</v>
      </c>
      <c r="AN3306" s="1" t="s">
        <v>70</v>
      </c>
      <c r="AO3306" s="1" t="s">
        <v>70</v>
      </c>
      <c r="AP3306" s="1" t="s">
        <v>70</v>
      </c>
      <c r="AQ3306" s="1" t="s">
        <v>70</v>
      </c>
      <c r="AR3306" s="1" t="s">
        <v>70</v>
      </c>
      <c r="AS3306" s="1" t="s">
        <v>70</v>
      </c>
      <c r="AT3306" s="1" t="s">
        <v>70</v>
      </c>
      <c r="AU3306" s="1" t="s">
        <v>70</v>
      </c>
      <c r="AV3306" s="1" t="s">
        <v>70</v>
      </c>
      <c r="AW3306" s="1" t="s">
        <v>70</v>
      </c>
      <c r="AX3306" s="1" t="s">
        <v>70</v>
      </c>
      <c r="AY3306" s="1" t="s">
        <v>70</v>
      </c>
      <c r="AZ3306" s="1" t="s">
        <v>70</v>
      </c>
      <c r="BA3306" s="1" t="s">
        <v>70</v>
      </c>
      <c r="BB3306" s="1" t="s">
        <v>70</v>
      </c>
      <c r="BC3306" s="1" t="s">
        <v>70</v>
      </c>
      <c r="BD3306" s="1" t="s">
        <v>70</v>
      </c>
      <c r="BE3306" s="1" t="s">
        <v>70</v>
      </c>
      <c r="BF3306" s="1" t="s">
        <v>70</v>
      </c>
      <c r="BG3306" s="3">
        <v>41453.84166666667</v>
      </c>
    </row>
    <row r="3307">
      <c r="A3307" s="1">
        <v>1000463.0</v>
      </c>
      <c r="B3307" s="1" t="s">
        <v>15168</v>
      </c>
      <c r="C3307" s="2" t="s">
        <v>13005</v>
      </c>
      <c r="H3307" s="1" t="s">
        <v>15169</v>
      </c>
      <c r="I3307" s="1" t="s">
        <v>15170</v>
      </c>
      <c r="J3307" s="1" t="s">
        <v>3818</v>
      </c>
      <c r="K3307" s="1" t="s">
        <v>656</v>
      </c>
      <c r="L3307" s="1">
        <v>95445.0</v>
      </c>
      <c r="U3307" s="1">
        <v>-123.521</v>
      </c>
      <c r="V3307" s="1">
        <v>38.762001</v>
      </c>
      <c r="X3307" s="1" t="s">
        <v>70</v>
      </c>
      <c r="Y3307" s="1" t="s">
        <v>70</v>
      </c>
      <c r="Z3307" s="1" t="s">
        <v>70</v>
      </c>
      <c r="AA3307" s="1" t="s">
        <v>70</v>
      </c>
      <c r="AB3307" s="1" t="s">
        <v>70</v>
      </c>
      <c r="AC3307" s="1" t="s">
        <v>80</v>
      </c>
      <c r="BG3307" s="6">
        <v>40285.464583333334</v>
      </c>
    </row>
    <row r="3308">
      <c r="A3308" s="1">
        <v>1004091.0</v>
      </c>
      <c r="B3308" s="1" t="s">
        <v>15171</v>
      </c>
      <c r="H3308" s="1" t="s">
        <v>15172</v>
      </c>
      <c r="I3308" s="1" t="s">
        <v>10300</v>
      </c>
      <c r="J3308" s="1" t="s">
        <v>7374</v>
      </c>
      <c r="K3308" s="1" t="s">
        <v>656</v>
      </c>
      <c r="L3308" s="1">
        <v>95486.0</v>
      </c>
      <c r="U3308" s="1">
        <v>-123.023</v>
      </c>
      <c r="V3308" s="1">
        <v>38.474602</v>
      </c>
      <c r="X3308" s="1" t="s">
        <v>70</v>
      </c>
      <c r="Y3308" s="1" t="s">
        <v>70</v>
      </c>
      <c r="Z3308" s="1" t="s">
        <v>70</v>
      </c>
      <c r="AA3308" s="1" t="s">
        <v>70</v>
      </c>
      <c r="AB3308" s="1" t="s">
        <v>70</v>
      </c>
      <c r="AC3308" s="1" t="s">
        <v>80</v>
      </c>
      <c r="BG3308" s="1">
        <v>2009.0</v>
      </c>
    </row>
    <row r="3309">
      <c r="A3309" s="1">
        <v>1003607.0</v>
      </c>
      <c r="B3309" s="1" t="s">
        <v>15173</v>
      </c>
      <c r="C3309" s="2" t="s">
        <v>15174</v>
      </c>
      <c r="H3309" s="1" t="s">
        <v>15175</v>
      </c>
      <c r="I3309" s="1" t="s">
        <v>5165</v>
      </c>
      <c r="J3309" s="1" t="s">
        <v>15176</v>
      </c>
      <c r="K3309" s="1" t="s">
        <v>77</v>
      </c>
      <c r="L3309" s="1">
        <v>43725.0</v>
      </c>
      <c r="M3309" s="1" t="s">
        <v>390</v>
      </c>
      <c r="N3309" s="1" t="s">
        <v>15177</v>
      </c>
      <c r="U3309" s="1">
        <v>-81.589996</v>
      </c>
      <c r="V3309" s="1">
        <v>40.024799</v>
      </c>
      <c r="W3309" s="1" t="s">
        <v>392</v>
      </c>
      <c r="X3309" s="1" t="s">
        <v>70</v>
      </c>
      <c r="Y3309" s="1" t="s">
        <v>69</v>
      </c>
      <c r="Z3309" s="1" t="s">
        <v>70</v>
      </c>
      <c r="AA3309" s="1" t="s">
        <v>70</v>
      </c>
      <c r="AB3309" s="1" t="s">
        <v>70</v>
      </c>
      <c r="AC3309" s="1" t="s">
        <v>80</v>
      </c>
      <c r="AD3309" s="1" t="s">
        <v>69</v>
      </c>
      <c r="AE3309" s="1" t="s">
        <v>70</v>
      </c>
      <c r="AF3309" s="1" t="s">
        <v>69</v>
      </c>
      <c r="AG3309" s="1" t="s">
        <v>70</v>
      </c>
      <c r="AH3309" s="1" t="s">
        <v>70</v>
      </c>
      <c r="AI3309" s="1" t="s">
        <v>70</v>
      </c>
      <c r="AJ3309" s="1" t="s">
        <v>69</v>
      </c>
      <c r="AK3309" s="1" t="s">
        <v>69</v>
      </c>
      <c r="AL3309" s="1" t="s">
        <v>69</v>
      </c>
      <c r="AM3309" s="1" t="s">
        <v>69</v>
      </c>
      <c r="AN3309" s="1" t="s">
        <v>70</v>
      </c>
      <c r="AO3309" s="1" t="s">
        <v>69</v>
      </c>
      <c r="AP3309" s="1" t="s">
        <v>70</v>
      </c>
      <c r="AQ3309" s="1" t="s">
        <v>70</v>
      </c>
      <c r="AR3309" s="1" t="s">
        <v>69</v>
      </c>
      <c r="AS3309" s="1" t="s">
        <v>70</v>
      </c>
      <c r="AT3309" s="1" t="s">
        <v>69</v>
      </c>
      <c r="AU3309" s="1" t="s">
        <v>70</v>
      </c>
      <c r="AV3309" s="1" t="s">
        <v>70</v>
      </c>
      <c r="AW3309" s="1" t="s">
        <v>70</v>
      </c>
      <c r="AX3309" s="1" t="s">
        <v>70</v>
      </c>
      <c r="AY3309" s="1" t="s">
        <v>70</v>
      </c>
      <c r="AZ3309" s="1" t="s">
        <v>70</v>
      </c>
      <c r="BA3309" s="1" t="s">
        <v>70</v>
      </c>
      <c r="BB3309" s="1" t="s">
        <v>70</v>
      </c>
      <c r="BC3309" s="1" t="s">
        <v>70</v>
      </c>
      <c r="BD3309" s="1" t="s">
        <v>70</v>
      </c>
      <c r="BE3309" s="1" t="s">
        <v>70</v>
      </c>
      <c r="BF3309" s="1" t="s">
        <v>70</v>
      </c>
      <c r="BG3309" s="3">
        <v>40665.92222222222</v>
      </c>
    </row>
    <row r="3310">
      <c r="A3310" s="1">
        <v>1018028.0</v>
      </c>
      <c r="B3310" s="1" t="s">
        <v>15178</v>
      </c>
      <c r="D3310" s="1" t="s">
        <v>15178</v>
      </c>
      <c r="H3310" s="1" t="s">
        <v>11832</v>
      </c>
      <c r="I3310" s="1" t="s">
        <v>15179</v>
      </c>
      <c r="J3310" s="1" t="s">
        <v>7707</v>
      </c>
      <c r="K3310" s="1" t="s">
        <v>1542</v>
      </c>
      <c r="L3310" s="1">
        <v>82214.0</v>
      </c>
      <c r="M3310" s="1" t="s">
        <v>15180</v>
      </c>
      <c r="N3310" s="1" t="s">
        <v>4706</v>
      </c>
      <c r="U3310" s="1">
        <v>-104.74537</v>
      </c>
      <c r="V3310" s="1">
        <v>42.26918</v>
      </c>
      <c r="X3310" s="1" t="s">
        <v>69</v>
      </c>
      <c r="Y3310" s="1" t="s">
        <v>70</v>
      </c>
      <c r="Z3310" s="1" t="s">
        <v>70</v>
      </c>
      <c r="AA3310" s="1" t="s">
        <v>70</v>
      </c>
      <c r="AB3310" s="1" t="s">
        <v>70</v>
      </c>
      <c r="AC3310" s="1" t="s">
        <v>80</v>
      </c>
      <c r="AD3310" s="1" t="s">
        <v>69</v>
      </c>
      <c r="AE3310" s="1" t="s">
        <v>69</v>
      </c>
      <c r="AF3310" s="1" t="s">
        <v>69</v>
      </c>
      <c r="AG3310" s="1" t="s">
        <v>69</v>
      </c>
      <c r="AH3310" s="1" t="s">
        <v>69</v>
      </c>
      <c r="AI3310" s="1" t="s">
        <v>70</v>
      </c>
      <c r="AJ3310" s="1" t="s">
        <v>69</v>
      </c>
      <c r="AK3310" s="1" t="s">
        <v>69</v>
      </c>
      <c r="AL3310" s="1" t="s">
        <v>69</v>
      </c>
      <c r="AM3310" s="1" t="s">
        <v>69</v>
      </c>
      <c r="AN3310" s="1" t="s">
        <v>70</v>
      </c>
      <c r="AO3310" s="1" t="s">
        <v>70</v>
      </c>
      <c r="AP3310" s="1" t="s">
        <v>70</v>
      </c>
      <c r="AQ3310" s="1" t="s">
        <v>70</v>
      </c>
      <c r="AR3310" s="1" t="s">
        <v>70</v>
      </c>
      <c r="AS3310" s="1" t="s">
        <v>70</v>
      </c>
      <c r="AT3310" s="1" t="s">
        <v>69</v>
      </c>
      <c r="AU3310" s="1" t="s">
        <v>69</v>
      </c>
      <c r="AV3310" s="1" t="s">
        <v>70</v>
      </c>
      <c r="AW3310" s="1" t="s">
        <v>70</v>
      </c>
      <c r="AX3310" s="1" t="s">
        <v>70</v>
      </c>
      <c r="AY3310" s="1" t="s">
        <v>69</v>
      </c>
      <c r="AZ3310" s="1" t="s">
        <v>69</v>
      </c>
      <c r="BA3310" s="1" t="s">
        <v>70</v>
      </c>
      <c r="BB3310" s="1" t="s">
        <v>69</v>
      </c>
      <c r="BC3310" s="1" t="s">
        <v>70</v>
      </c>
      <c r="BD3310" s="1" t="s">
        <v>70</v>
      </c>
      <c r="BE3310" s="1" t="s">
        <v>70</v>
      </c>
      <c r="BF3310" s="1" t="s">
        <v>70</v>
      </c>
      <c r="BG3310" s="3">
        <v>42885.42569444444</v>
      </c>
    </row>
    <row r="3311">
      <c r="A3311" s="1">
        <v>1002265.0</v>
      </c>
      <c r="B3311" s="1" t="s">
        <v>15181</v>
      </c>
      <c r="C3311" s="2" t="s">
        <v>15182</v>
      </c>
      <c r="H3311" s="1" t="s">
        <v>15183</v>
      </c>
      <c r="I3311" s="1" t="s">
        <v>15184</v>
      </c>
      <c r="J3311" s="1" t="s">
        <v>9688</v>
      </c>
      <c r="K3311" s="1" t="s">
        <v>502</v>
      </c>
      <c r="L3311" s="1">
        <v>70542.0</v>
      </c>
      <c r="M3311" s="1" t="s">
        <v>1429</v>
      </c>
      <c r="N3311" s="1" t="s">
        <v>1851</v>
      </c>
      <c r="U3311" s="1">
        <v>-92.507973</v>
      </c>
      <c r="V3311" s="1">
        <v>30.025551</v>
      </c>
      <c r="W3311" s="1" t="s">
        <v>392</v>
      </c>
      <c r="X3311" s="1" t="s">
        <v>70</v>
      </c>
      <c r="Y3311" s="1" t="s">
        <v>70</v>
      </c>
      <c r="Z3311" s="1" t="s">
        <v>70</v>
      </c>
      <c r="AA3311" s="1" t="s">
        <v>69</v>
      </c>
      <c r="AB3311" s="1" t="s">
        <v>70</v>
      </c>
      <c r="AC3311" s="1" t="s">
        <v>80</v>
      </c>
      <c r="AD3311" s="1" t="s">
        <v>70</v>
      </c>
      <c r="AE3311" s="1" t="s">
        <v>70</v>
      </c>
      <c r="AF3311" s="1" t="s">
        <v>70</v>
      </c>
      <c r="AG3311" s="1" t="s">
        <v>70</v>
      </c>
      <c r="AH3311" s="1" t="s">
        <v>69</v>
      </c>
      <c r="AI3311" s="1" t="s">
        <v>70</v>
      </c>
      <c r="AJ3311" s="1" t="s">
        <v>70</v>
      </c>
      <c r="AK3311" s="1" t="s">
        <v>69</v>
      </c>
      <c r="AL3311" s="1" t="s">
        <v>70</v>
      </c>
      <c r="AM3311" s="1" t="s">
        <v>70</v>
      </c>
      <c r="AN3311" s="1" t="s">
        <v>70</v>
      </c>
      <c r="AO3311" s="1" t="s">
        <v>70</v>
      </c>
      <c r="AP3311" s="1" t="s">
        <v>70</v>
      </c>
      <c r="AQ3311" s="1" t="s">
        <v>70</v>
      </c>
      <c r="AR3311" s="1" t="s">
        <v>70</v>
      </c>
      <c r="AS3311" s="1" t="s">
        <v>70</v>
      </c>
      <c r="AT3311" s="1" t="s">
        <v>70</v>
      </c>
      <c r="AU3311" s="1" t="s">
        <v>70</v>
      </c>
      <c r="AV3311" s="1" t="s">
        <v>70</v>
      </c>
      <c r="AW3311" s="1" t="s">
        <v>70</v>
      </c>
      <c r="AX3311" s="1" t="s">
        <v>70</v>
      </c>
      <c r="AY3311" s="1" t="s">
        <v>70</v>
      </c>
      <c r="AZ3311" s="1" t="s">
        <v>70</v>
      </c>
      <c r="BA3311" s="1" t="s">
        <v>70</v>
      </c>
      <c r="BB3311" s="1" t="s">
        <v>70</v>
      </c>
      <c r="BC3311" s="1" t="s">
        <v>70</v>
      </c>
      <c r="BD3311" s="1" t="s">
        <v>70</v>
      </c>
      <c r="BE3311" s="1" t="s">
        <v>70</v>
      </c>
      <c r="BF3311" s="1" t="s">
        <v>70</v>
      </c>
      <c r="BG3311" s="3">
        <v>41034.44305555556</v>
      </c>
    </row>
    <row r="3312">
      <c r="A3312" s="1">
        <v>1005050.0</v>
      </c>
      <c r="B3312" s="1" t="s">
        <v>15185</v>
      </c>
      <c r="H3312" s="1" t="s">
        <v>15186</v>
      </c>
      <c r="I3312" s="1" t="s">
        <v>15187</v>
      </c>
      <c r="J3312" s="1" t="s">
        <v>13017</v>
      </c>
      <c r="K3312" s="1" t="s">
        <v>196</v>
      </c>
      <c r="L3312" s="1">
        <v>68942.0</v>
      </c>
      <c r="U3312" s="1">
        <v>-98.518097</v>
      </c>
      <c r="V3312" s="1">
        <v>40.090199</v>
      </c>
      <c r="X3312" s="1" t="s">
        <v>70</v>
      </c>
      <c r="Y3312" s="1" t="s">
        <v>70</v>
      </c>
      <c r="Z3312" s="1" t="s">
        <v>70</v>
      </c>
      <c r="AA3312" s="1" t="s">
        <v>70</v>
      </c>
      <c r="AB3312" s="1" t="s">
        <v>70</v>
      </c>
      <c r="AC3312" s="1" t="s">
        <v>80</v>
      </c>
      <c r="BG3312" s="1">
        <v>2009.0</v>
      </c>
    </row>
    <row r="3313">
      <c r="A3313" s="1">
        <v>1006607.0</v>
      </c>
      <c r="B3313" s="1" t="s">
        <v>15188</v>
      </c>
      <c r="H3313" s="1" t="s">
        <v>15189</v>
      </c>
      <c r="I3313" s="1" t="s">
        <v>14961</v>
      </c>
      <c r="J3313" s="1" t="s">
        <v>14962</v>
      </c>
      <c r="K3313" s="1" t="s">
        <v>670</v>
      </c>
      <c r="L3313" s="1">
        <v>27298.0</v>
      </c>
      <c r="U3313" s="1">
        <v>-79.8097</v>
      </c>
      <c r="V3313" s="1">
        <v>36.090698</v>
      </c>
      <c r="X3313" s="1" t="s">
        <v>70</v>
      </c>
      <c r="Y3313" s="1" t="s">
        <v>70</v>
      </c>
      <c r="Z3313" s="1" t="s">
        <v>70</v>
      </c>
      <c r="AA3313" s="1" t="s">
        <v>70</v>
      </c>
      <c r="AB3313" s="1" t="s">
        <v>70</v>
      </c>
      <c r="AC3313" s="1" t="s">
        <v>80</v>
      </c>
      <c r="BG3313" s="1">
        <v>2009.0</v>
      </c>
    </row>
    <row r="3314">
      <c r="A3314" s="1">
        <v>1008068.0</v>
      </c>
      <c r="B3314" s="1" t="s">
        <v>15190</v>
      </c>
      <c r="D3314" s="2" t="s">
        <v>15191</v>
      </c>
      <c r="H3314" s="1" t="s">
        <v>15192</v>
      </c>
      <c r="I3314" s="1" t="s">
        <v>6878</v>
      </c>
      <c r="J3314" s="1" t="s">
        <v>3235</v>
      </c>
      <c r="K3314" s="1" t="s">
        <v>2008</v>
      </c>
      <c r="L3314" s="1">
        <v>39501.0</v>
      </c>
      <c r="M3314" s="1" t="s">
        <v>15193</v>
      </c>
      <c r="N3314" s="1" t="s">
        <v>15194</v>
      </c>
      <c r="U3314" s="1">
        <v>-89.090179</v>
      </c>
      <c r="V3314" s="1">
        <v>30.364058</v>
      </c>
      <c r="X3314" s="1" t="s">
        <v>69</v>
      </c>
      <c r="Y3314" s="1" t="s">
        <v>70</v>
      </c>
      <c r="Z3314" s="1" t="s">
        <v>70</v>
      </c>
      <c r="AA3314" s="1" t="s">
        <v>69</v>
      </c>
      <c r="AB3314" s="1" t="s">
        <v>70</v>
      </c>
      <c r="AC3314" s="1" t="s">
        <v>69</v>
      </c>
      <c r="AD3314" s="1" t="s">
        <v>69</v>
      </c>
      <c r="AE3314" s="1" t="s">
        <v>69</v>
      </c>
      <c r="AF3314" s="1" t="s">
        <v>70</v>
      </c>
      <c r="AG3314" s="1" t="s">
        <v>69</v>
      </c>
      <c r="AH3314" s="1" t="s">
        <v>69</v>
      </c>
      <c r="AI3314" s="1" t="s">
        <v>69</v>
      </c>
      <c r="AJ3314" s="1" t="s">
        <v>69</v>
      </c>
      <c r="AK3314" s="1" t="s">
        <v>69</v>
      </c>
      <c r="AL3314" s="1" t="s">
        <v>69</v>
      </c>
      <c r="AM3314" s="1" t="s">
        <v>69</v>
      </c>
      <c r="AN3314" s="1" t="s">
        <v>70</v>
      </c>
      <c r="AO3314" s="1" t="s">
        <v>69</v>
      </c>
      <c r="AP3314" s="1" t="s">
        <v>70</v>
      </c>
      <c r="AQ3314" s="1" t="s">
        <v>70</v>
      </c>
      <c r="AR3314" s="1" t="s">
        <v>69</v>
      </c>
      <c r="AS3314" s="1" t="s">
        <v>70</v>
      </c>
      <c r="AT3314" s="1" t="s">
        <v>70</v>
      </c>
      <c r="AU3314" s="1" t="s">
        <v>69</v>
      </c>
      <c r="AV3314" s="1" t="s">
        <v>69</v>
      </c>
      <c r="AW3314" s="1" t="s">
        <v>70</v>
      </c>
      <c r="AX3314" s="1" t="s">
        <v>69</v>
      </c>
      <c r="AY3314" s="1" t="s">
        <v>70</v>
      </c>
      <c r="AZ3314" s="1" t="s">
        <v>69</v>
      </c>
      <c r="BA3314" s="1" t="s">
        <v>70</v>
      </c>
      <c r="BB3314" s="1" t="s">
        <v>70</v>
      </c>
      <c r="BC3314" s="1" t="s">
        <v>69</v>
      </c>
      <c r="BD3314" s="1" t="s">
        <v>69</v>
      </c>
      <c r="BE3314" s="1" t="s">
        <v>70</v>
      </c>
      <c r="BF3314" s="1" t="s">
        <v>70</v>
      </c>
      <c r="BG3314" s="3">
        <v>42103.39791666667</v>
      </c>
    </row>
    <row r="3315">
      <c r="A3315" s="1">
        <v>1002652.0</v>
      </c>
      <c r="B3315" s="1" t="s">
        <v>15195</v>
      </c>
      <c r="C3315" s="2" t="s">
        <v>15196</v>
      </c>
      <c r="D3315" s="2" t="s">
        <v>15197</v>
      </c>
      <c r="E3315" s="2" t="s">
        <v>15198</v>
      </c>
      <c r="H3315" s="1" t="s">
        <v>15199</v>
      </c>
      <c r="I3315" s="1" t="s">
        <v>6878</v>
      </c>
      <c r="J3315" s="1" t="s">
        <v>2889</v>
      </c>
      <c r="K3315" s="1" t="s">
        <v>211</v>
      </c>
      <c r="L3315" s="1">
        <v>33707.0</v>
      </c>
      <c r="M3315" s="1" t="s">
        <v>15200</v>
      </c>
      <c r="N3315" s="1" t="s">
        <v>15201</v>
      </c>
      <c r="O3315" s="1" t="s">
        <v>15202</v>
      </c>
      <c r="P3315" s="1" t="s">
        <v>15203</v>
      </c>
      <c r="U3315" s="1">
        <v>-82.707794</v>
      </c>
      <c r="V3315" s="1">
        <v>27.740097</v>
      </c>
      <c r="W3315" s="1" t="s">
        <v>136</v>
      </c>
      <c r="X3315" s="1" t="s">
        <v>69</v>
      </c>
      <c r="Y3315" s="1" t="s">
        <v>70</v>
      </c>
      <c r="Z3315" s="1" t="s">
        <v>70</v>
      </c>
      <c r="AA3315" s="1" t="s">
        <v>70</v>
      </c>
      <c r="AB3315" s="1" t="s">
        <v>70</v>
      </c>
      <c r="AC3315" s="1" t="s">
        <v>80</v>
      </c>
      <c r="AD3315" s="1" t="s">
        <v>69</v>
      </c>
      <c r="AE3315" s="1" t="s">
        <v>69</v>
      </c>
      <c r="AF3315" s="1" t="s">
        <v>69</v>
      </c>
      <c r="AG3315" s="1" t="s">
        <v>69</v>
      </c>
      <c r="AH3315" s="1" t="s">
        <v>69</v>
      </c>
      <c r="AI3315" s="1" t="s">
        <v>69</v>
      </c>
      <c r="AJ3315" s="1" t="s">
        <v>69</v>
      </c>
      <c r="AK3315" s="1" t="s">
        <v>69</v>
      </c>
      <c r="AL3315" s="1" t="s">
        <v>69</v>
      </c>
      <c r="AM3315" s="1" t="s">
        <v>69</v>
      </c>
      <c r="AN3315" s="1" t="s">
        <v>69</v>
      </c>
      <c r="AO3315" s="1" t="s">
        <v>69</v>
      </c>
      <c r="AP3315" s="1" t="s">
        <v>70</v>
      </c>
      <c r="AQ3315" s="1" t="s">
        <v>69</v>
      </c>
      <c r="AR3315" s="1" t="s">
        <v>69</v>
      </c>
      <c r="AS3315" s="1" t="s">
        <v>69</v>
      </c>
      <c r="AT3315" s="1" t="s">
        <v>69</v>
      </c>
      <c r="AU3315" s="1" t="s">
        <v>69</v>
      </c>
      <c r="AV3315" s="1" t="s">
        <v>69</v>
      </c>
      <c r="AW3315" s="1" t="s">
        <v>69</v>
      </c>
      <c r="AX3315" s="1" t="s">
        <v>69</v>
      </c>
      <c r="AY3315" s="1" t="s">
        <v>69</v>
      </c>
      <c r="AZ3315" s="1" t="s">
        <v>69</v>
      </c>
      <c r="BA3315" s="1" t="s">
        <v>69</v>
      </c>
      <c r="BB3315" s="1" t="s">
        <v>69</v>
      </c>
      <c r="BC3315" s="1" t="s">
        <v>70</v>
      </c>
      <c r="BD3315" s="1" t="s">
        <v>69</v>
      </c>
      <c r="BE3315" s="1" t="s">
        <v>70</v>
      </c>
      <c r="BF3315" s="1" t="s">
        <v>69</v>
      </c>
      <c r="BG3315" s="3">
        <v>41711.665972222225</v>
      </c>
    </row>
    <row r="3316">
      <c r="A3316" s="1">
        <v>1005025.0</v>
      </c>
      <c r="B3316" s="1" t="s">
        <v>15204</v>
      </c>
      <c r="C3316" s="2" t="s">
        <v>15205</v>
      </c>
      <c r="H3316" s="1" t="s">
        <v>15206</v>
      </c>
      <c r="I3316" s="1" t="s">
        <v>2665</v>
      </c>
      <c r="J3316" s="1" t="s">
        <v>348</v>
      </c>
      <c r="K3316" s="1" t="s">
        <v>349</v>
      </c>
      <c r="U3316" s="1">
        <v>-105.097</v>
      </c>
      <c r="V3316" s="1">
        <v>40.501499</v>
      </c>
      <c r="X3316" s="1" t="s">
        <v>70</v>
      </c>
      <c r="Y3316" s="1" t="s">
        <v>70</v>
      </c>
      <c r="Z3316" s="1" t="s">
        <v>70</v>
      </c>
      <c r="AA3316" s="1" t="s">
        <v>70</v>
      </c>
      <c r="AB3316" s="1" t="s">
        <v>70</v>
      </c>
      <c r="AC3316" s="1" t="s">
        <v>80</v>
      </c>
      <c r="BG3316" s="1">
        <v>2009.0</v>
      </c>
    </row>
    <row r="3317">
      <c r="A3317" s="1">
        <v>1001675.0</v>
      </c>
      <c r="B3317" s="1" t="s">
        <v>15207</v>
      </c>
      <c r="C3317" s="2" t="s">
        <v>15208</v>
      </c>
      <c r="D3317" s="2" t="s">
        <v>15209</v>
      </c>
      <c r="H3317" s="1" t="s">
        <v>15210</v>
      </c>
      <c r="I3317" s="1" t="s">
        <v>8451</v>
      </c>
      <c r="J3317" s="1" t="s">
        <v>8451</v>
      </c>
      <c r="K3317" s="1" t="s">
        <v>349</v>
      </c>
      <c r="L3317" s="1">
        <v>81230.0</v>
      </c>
      <c r="M3317" s="1" t="s">
        <v>4965</v>
      </c>
      <c r="N3317" s="1" t="s">
        <v>6529</v>
      </c>
      <c r="U3317" s="1">
        <v>-106.9264</v>
      </c>
      <c r="V3317" s="1">
        <v>38.54562</v>
      </c>
      <c r="W3317" s="1" t="s">
        <v>548</v>
      </c>
      <c r="X3317" s="1" t="s">
        <v>70</v>
      </c>
      <c r="Y3317" s="1" t="s">
        <v>70</v>
      </c>
      <c r="Z3317" s="1" t="s">
        <v>70</v>
      </c>
      <c r="AA3317" s="1" t="s">
        <v>70</v>
      </c>
      <c r="AB3317" s="1" t="s">
        <v>69</v>
      </c>
      <c r="AC3317" s="1" t="s">
        <v>69</v>
      </c>
      <c r="AD3317" s="1" t="s">
        <v>69</v>
      </c>
      <c r="AE3317" s="1" t="s">
        <v>69</v>
      </c>
      <c r="AF3317" s="1" t="s">
        <v>69</v>
      </c>
      <c r="AG3317" s="1" t="s">
        <v>69</v>
      </c>
      <c r="AH3317" s="1" t="s">
        <v>69</v>
      </c>
      <c r="AI3317" s="1" t="s">
        <v>70</v>
      </c>
      <c r="AJ3317" s="1" t="s">
        <v>69</v>
      </c>
      <c r="AK3317" s="1" t="s">
        <v>69</v>
      </c>
      <c r="AL3317" s="1" t="s">
        <v>69</v>
      </c>
      <c r="AM3317" s="1" t="s">
        <v>69</v>
      </c>
      <c r="AN3317" s="1" t="s">
        <v>70</v>
      </c>
      <c r="AO3317" s="1" t="s">
        <v>69</v>
      </c>
      <c r="AP3317" s="1" t="s">
        <v>70</v>
      </c>
      <c r="AQ3317" s="1" t="s">
        <v>70</v>
      </c>
      <c r="AR3317" s="1" t="s">
        <v>69</v>
      </c>
      <c r="AS3317" s="1" t="s">
        <v>69</v>
      </c>
      <c r="AT3317" s="1" t="s">
        <v>69</v>
      </c>
      <c r="AU3317" s="1" t="s">
        <v>69</v>
      </c>
      <c r="AV3317" s="1" t="s">
        <v>70</v>
      </c>
      <c r="AW3317" s="1" t="s">
        <v>69</v>
      </c>
      <c r="AX3317" s="1" t="s">
        <v>69</v>
      </c>
      <c r="AY3317" s="1" t="s">
        <v>70</v>
      </c>
      <c r="AZ3317" s="1" t="s">
        <v>69</v>
      </c>
      <c r="BA3317" s="1" t="s">
        <v>70</v>
      </c>
      <c r="BB3317" s="1" t="s">
        <v>69</v>
      </c>
      <c r="BC3317" s="1" t="s">
        <v>70</v>
      </c>
      <c r="BD3317" s="1" t="s">
        <v>70</v>
      </c>
      <c r="BE3317" s="1" t="s">
        <v>70</v>
      </c>
      <c r="BF3317" s="1" t="s">
        <v>69</v>
      </c>
      <c r="BG3317" s="3">
        <v>41751.64166666667</v>
      </c>
    </row>
    <row r="3318">
      <c r="A3318" s="1">
        <v>1007191.0</v>
      </c>
      <c r="B3318" s="1" t="s">
        <v>15207</v>
      </c>
      <c r="I3318" s="1" t="s">
        <v>8451</v>
      </c>
      <c r="J3318" s="1" t="s">
        <v>15211</v>
      </c>
      <c r="K3318" s="1" t="s">
        <v>254</v>
      </c>
      <c r="U3318" s="1">
        <v>-111.818</v>
      </c>
      <c r="V3318" s="1">
        <v>39.143299</v>
      </c>
      <c r="X3318" s="1" t="s">
        <v>70</v>
      </c>
      <c r="Y3318" s="1" t="s">
        <v>70</v>
      </c>
      <c r="Z3318" s="1" t="s">
        <v>70</v>
      </c>
      <c r="AA3318" s="1" t="s">
        <v>70</v>
      </c>
      <c r="AB3318" s="1" t="s">
        <v>70</v>
      </c>
      <c r="AC3318" s="1" t="s">
        <v>80</v>
      </c>
      <c r="BG3318" s="1">
        <v>2011.0</v>
      </c>
    </row>
    <row r="3319">
      <c r="A3319" s="1">
        <v>1006730.0</v>
      </c>
      <c r="B3319" s="1" t="s">
        <v>15212</v>
      </c>
      <c r="D3319" s="2" t="s">
        <v>15213</v>
      </c>
      <c r="H3319" s="1" t="s">
        <v>15214</v>
      </c>
      <c r="I3319" s="1" t="s">
        <v>15215</v>
      </c>
      <c r="J3319" s="1" t="s">
        <v>3713</v>
      </c>
      <c r="K3319" s="1" t="s">
        <v>382</v>
      </c>
      <c r="L3319" s="1">
        <v>35976.0</v>
      </c>
      <c r="M3319" s="1" t="s">
        <v>15216</v>
      </c>
      <c r="N3319" s="1" t="s">
        <v>3603</v>
      </c>
      <c r="U3319" s="1">
        <v>-86.310738</v>
      </c>
      <c r="V3319" s="1">
        <v>34.360203</v>
      </c>
      <c r="X3319" s="1" t="s">
        <v>69</v>
      </c>
      <c r="Y3319" s="1" t="s">
        <v>70</v>
      </c>
      <c r="Z3319" s="1" t="s">
        <v>70</v>
      </c>
      <c r="AA3319" s="1" t="s">
        <v>70</v>
      </c>
      <c r="AB3319" s="1" t="s">
        <v>70</v>
      </c>
      <c r="AC3319" s="1" t="s">
        <v>80</v>
      </c>
      <c r="AD3319" s="1" t="s">
        <v>69</v>
      </c>
      <c r="AE3319" s="1" t="s">
        <v>70</v>
      </c>
      <c r="AF3319" s="1" t="s">
        <v>69</v>
      </c>
      <c r="AG3319" s="1" t="s">
        <v>69</v>
      </c>
      <c r="AH3319" s="1" t="s">
        <v>69</v>
      </c>
      <c r="AI3319" s="1" t="s">
        <v>70</v>
      </c>
      <c r="AJ3319" s="1" t="s">
        <v>69</v>
      </c>
      <c r="AK3319" s="1" t="s">
        <v>69</v>
      </c>
      <c r="AL3319" s="1" t="s">
        <v>69</v>
      </c>
      <c r="AM3319" s="1" t="s">
        <v>69</v>
      </c>
      <c r="AN3319" s="1" t="s">
        <v>70</v>
      </c>
      <c r="AO3319" s="1" t="s">
        <v>70</v>
      </c>
      <c r="AP3319" s="1" t="s">
        <v>70</v>
      </c>
      <c r="AQ3319" s="1" t="s">
        <v>70</v>
      </c>
      <c r="AR3319" s="1" t="s">
        <v>69</v>
      </c>
      <c r="AS3319" s="1" t="s">
        <v>70</v>
      </c>
      <c r="AT3319" s="1" t="s">
        <v>70</v>
      </c>
      <c r="AU3319" s="1" t="s">
        <v>70</v>
      </c>
      <c r="AV3319" s="1" t="s">
        <v>70</v>
      </c>
      <c r="AW3319" s="1" t="s">
        <v>70</v>
      </c>
      <c r="AX3319" s="1" t="s">
        <v>69</v>
      </c>
      <c r="AY3319" s="1" t="s">
        <v>69</v>
      </c>
      <c r="AZ3319" s="1" t="s">
        <v>69</v>
      </c>
      <c r="BA3319" s="1" t="s">
        <v>69</v>
      </c>
      <c r="BB3319" s="1" t="s">
        <v>69</v>
      </c>
      <c r="BC3319" s="1" t="s">
        <v>70</v>
      </c>
      <c r="BD3319" s="1" t="s">
        <v>70</v>
      </c>
      <c r="BE3319" s="1" t="s">
        <v>70</v>
      </c>
      <c r="BF3319" s="1" t="s">
        <v>70</v>
      </c>
      <c r="BG3319" s="3">
        <v>42548.7</v>
      </c>
    </row>
    <row r="3320">
      <c r="A3320" s="1">
        <v>1005113.0</v>
      </c>
      <c r="B3320" s="1" t="s">
        <v>15217</v>
      </c>
      <c r="H3320" s="1" t="s">
        <v>15218</v>
      </c>
      <c r="I3320" s="1" t="s">
        <v>15219</v>
      </c>
      <c r="J3320" s="1" t="s">
        <v>1461</v>
      </c>
      <c r="K3320" s="1" t="s">
        <v>203</v>
      </c>
      <c r="L3320" s="1">
        <v>60031.0</v>
      </c>
      <c r="U3320" s="1">
        <v>-87.911598</v>
      </c>
      <c r="V3320" s="1">
        <v>42.370998</v>
      </c>
      <c r="X3320" s="1" t="s">
        <v>70</v>
      </c>
      <c r="Y3320" s="1" t="s">
        <v>70</v>
      </c>
      <c r="Z3320" s="1" t="s">
        <v>70</v>
      </c>
      <c r="AA3320" s="1" t="s">
        <v>70</v>
      </c>
      <c r="AB3320" s="1" t="s">
        <v>70</v>
      </c>
      <c r="AC3320" s="1" t="s">
        <v>80</v>
      </c>
      <c r="BG3320" s="1">
        <v>2009.0</v>
      </c>
    </row>
    <row r="3321">
      <c r="A3321" s="1">
        <v>1000509.0</v>
      </c>
      <c r="B3321" s="1" t="s">
        <v>15220</v>
      </c>
      <c r="H3321" s="1" t="s">
        <v>15221</v>
      </c>
      <c r="I3321" s="1" t="s">
        <v>15222</v>
      </c>
      <c r="J3321" s="1" t="s">
        <v>15223</v>
      </c>
      <c r="K3321" s="1" t="s">
        <v>389</v>
      </c>
      <c r="L3321" s="1">
        <v>50115.0</v>
      </c>
      <c r="U3321" s="1">
        <v>-94.503304</v>
      </c>
      <c r="V3321" s="1">
        <v>41.6772</v>
      </c>
      <c r="X3321" s="1" t="s">
        <v>70</v>
      </c>
      <c r="Y3321" s="1" t="s">
        <v>70</v>
      </c>
      <c r="Z3321" s="1" t="s">
        <v>70</v>
      </c>
      <c r="AA3321" s="1" t="s">
        <v>70</v>
      </c>
      <c r="AB3321" s="1" t="s">
        <v>70</v>
      </c>
      <c r="AC3321" s="1" t="s">
        <v>80</v>
      </c>
      <c r="BG3321" s="1">
        <v>2009.0</v>
      </c>
    </row>
    <row r="3322">
      <c r="A3322" s="1">
        <v>1018619.0</v>
      </c>
      <c r="B3322" s="1" t="s">
        <v>15224</v>
      </c>
      <c r="C3322" s="2" t="s">
        <v>15225</v>
      </c>
      <c r="D3322" s="2" t="s">
        <v>15226</v>
      </c>
      <c r="H3322" s="1" t="s">
        <v>15227</v>
      </c>
      <c r="I3322" s="1" t="s">
        <v>15228</v>
      </c>
      <c r="J3322" s="1" t="s">
        <v>1987</v>
      </c>
      <c r="K3322" s="1" t="s">
        <v>389</v>
      </c>
      <c r="L3322" s="1">
        <v>52052.0</v>
      </c>
      <c r="M3322" s="1" t="s">
        <v>2442</v>
      </c>
      <c r="N3322" s="1" t="s">
        <v>205</v>
      </c>
      <c r="U3322" s="1">
        <v>-91.095444</v>
      </c>
      <c r="V3322" s="1">
        <v>42.782433</v>
      </c>
      <c r="X3322" s="1" t="s">
        <v>69</v>
      </c>
      <c r="Y3322" s="1" t="s">
        <v>69</v>
      </c>
      <c r="Z3322" s="1" t="s">
        <v>69</v>
      </c>
      <c r="AA3322" s="1" t="s">
        <v>69</v>
      </c>
      <c r="AB3322" s="1" t="s">
        <v>69</v>
      </c>
      <c r="AC3322" s="1" t="s">
        <v>80</v>
      </c>
      <c r="AD3322" s="1" t="s">
        <v>69</v>
      </c>
      <c r="AE3322" s="1" t="s">
        <v>70</v>
      </c>
      <c r="AF3322" s="1" t="s">
        <v>69</v>
      </c>
      <c r="AG3322" s="1" t="s">
        <v>69</v>
      </c>
      <c r="AH3322" s="1" t="s">
        <v>69</v>
      </c>
      <c r="AI3322" s="1" t="s">
        <v>69</v>
      </c>
      <c r="AJ3322" s="1" t="s">
        <v>69</v>
      </c>
      <c r="AK3322" s="1" t="s">
        <v>69</v>
      </c>
      <c r="AL3322" s="1" t="s">
        <v>69</v>
      </c>
      <c r="AM3322" s="1" t="s">
        <v>69</v>
      </c>
      <c r="AN3322" s="1" t="s">
        <v>69</v>
      </c>
      <c r="AO3322" s="1" t="s">
        <v>69</v>
      </c>
      <c r="AP3322" s="1" t="s">
        <v>70</v>
      </c>
      <c r="AQ3322" s="1" t="s">
        <v>70</v>
      </c>
      <c r="AR3322" s="1" t="s">
        <v>69</v>
      </c>
      <c r="AS3322" s="1" t="s">
        <v>70</v>
      </c>
      <c r="AT3322" s="1" t="s">
        <v>70</v>
      </c>
      <c r="AU3322" s="1" t="s">
        <v>69</v>
      </c>
      <c r="AV3322" s="1" t="s">
        <v>70</v>
      </c>
      <c r="AW3322" s="1" t="s">
        <v>70</v>
      </c>
      <c r="AX3322" s="1" t="s">
        <v>70</v>
      </c>
      <c r="AY3322" s="1" t="s">
        <v>70</v>
      </c>
      <c r="AZ3322" s="1" t="s">
        <v>69</v>
      </c>
      <c r="BA3322" s="1" t="s">
        <v>70</v>
      </c>
      <c r="BB3322" s="1" t="s">
        <v>70</v>
      </c>
      <c r="BC3322" s="1" t="s">
        <v>69</v>
      </c>
      <c r="BD3322" s="1" t="s">
        <v>70</v>
      </c>
      <c r="BE3322" s="1" t="s">
        <v>70</v>
      </c>
      <c r="BF3322" s="1" t="s">
        <v>70</v>
      </c>
      <c r="BG3322" s="3">
        <v>43307.714583333334</v>
      </c>
    </row>
    <row r="3323">
      <c r="A3323" s="1">
        <v>1007645.0</v>
      </c>
      <c r="B3323" s="1" t="s">
        <v>15229</v>
      </c>
      <c r="H3323" s="1" t="s">
        <v>15230</v>
      </c>
      <c r="I3323" s="1" t="s">
        <v>15231</v>
      </c>
      <c r="J3323" s="1" t="s">
        <v>5767</v>
      </c>
      <c r="K3323" s="1" t="s">
        <v>171</v>
      </c>
      <c r="U3323" s="1">
        <v>-94.487701</v>
      </c>
      <c r="V3323" s="1">
        <v>46.932499</v>
      </c>
      <c r="X3323" s="1" t="s">
        <v>70</v>
      </c>
      <c r="Y3323" s="1" t="s">
        <v>70</v>
      </c>
      <c r="Z3323" s="1" t="s">
        <v>70</v>
      </c>
      <c r="AA3323" s="1" t="s">
        <v>70</v>
      </c>
      <c r="AB3323" s="1" t="s">
        <v>70</v>
      </c>
      <c r="AC3323" s="1" t="s">
        <v>80</v>
      </c>
      <c r="BG3323" s="1">
        <v>2011.0</v>
      </c>
    </row>
    <row r="3324">
      <c r="A3324" s="1">
        <v>1003073.0</v>
      </c>
      <c r="B3324" s="1" t="s">
        <v>15232</v>
      </c>
      <c r="C3324" s="2" t="s">
        <v>15233</v>
      </c>
      <c r="D3324" s="2" t="s">
        <v>15234</v>
      </c>
      <c r="G3324" s="2" t="s">
        <v>15235</v>
      </c>
      <c r="H3324" s="1" t="s">
        <v>15236</v>
      </c>
      <c r="I3324" s="1" t="s">
        <v>15237</v>
      </c>
      <c r="J3324" s="1" t="s">
        <v>3002</v>
      </c>
      <c r="K3324" s="1" t="s">
        <v>244</v>
      </c>
      <c r="L3324" s="1">
        <v>7840.0</v>
      </c>
      <c r="M3324" s="1" t="s">
        <v>197</v>
      </c>
      <c r="N3324" s="1" t="s">
        <v>1221</v>
      </c>
      <c r="U3324" s="1">
        <v>-74.828514</v>
      </c>
      <c r="V3324" s="1">
        <v>40.852959</v>
      </c>
      <c r="W3324" s="1" t="s">
        <v>548</v>
      </c>
      <c r="X3324" s="1" t="s">
        <v>69</v>
      </c>
      <c r="Y3324" s="1" t="s">
        <v>69</v>
      </c>
      <c r="Z3324" s="1" t="s">
        <v>70</v>
      </c>
      <c r="AA3324" s="1" t="s">
        <v>70</v>
      </c>
      <c r="AB3324" s="1" t="s">
        <v>70</v>
      </c>
      <c r="AC3324" s="1" t="s">
        <v>80</v>
      </c>
      <c r="AD3324" s="1" t="s">
        <v>69</v>
      </c>
      <c r="AE3324" s="1" t="s">
        <v>69</v>
      </c>
      <c r="AF3324" s="1" t="s">
        <v>69</v>
      </c>
      <c r="AG3324" s="1" t="s">
        <v>69</v>
      </c>
      <c r="AH3324" s="1" t="s">
        <v>69</v>
      </c>
      <c r="AI3324" s="1" t="s">
        <v>70</v>
      </c>
      <c r="AJ3324" s="1" t="s">
        <v>69</v>
      </c>
      <c r="AK3324" s="1" t="s">
        <v>69</v>
      </c>
      <c r="AL3324" s="1" t="s">
        <v>70</v>
      </c>
      <c r="AM3324" s="1" t="s">
        <v>69</v>
      </c>
      <c r="AN3324" s="1" t="s">
        <v>70</v>
      </c>
      <c r="AO3324" s="1" t="s">
        <v>70</v>
      </c>
      <c r="AP3324" s="1" t="s">
        <v>70</v>
      </c>
      <c r="AQ3324" s="1" t="s">
        <v>69</v>
      </c>
      <c r="AR3324" s="1" t="s">
        <v>69</v>
      </c>
      <c r="AS3324" s="1" t="s">
        <v>70</v>
      </c>
      <c r="AT3324" s="1" t="s">
        <v>69</v>
      </c>
      <c r="AU3324" s="1" t="s">
        <v>69</v>
      </c>
      <c r="AV3324" s="1" t="s">
        <v>70</v>
      </c>
      <c r="AW3324" s="1" t="s">
        <v>70</v>
      </c>
      <c r="AX3324" s="1" t="s">
        <v>70</v>
      </c>
      <c r="AY3324" s="1" t="s">
        <v>70</v>
      </c>
      <c r="AZ3324" s="1" t="s">
        <v>69</v>
      </c>
      <c r="BA3324" s="1" t="s">
        <v>70</v>
      </c>
      <c r="BB3324" s="1" t="s">
        <v>69</v>
      </c>
      <c r="BC3324" s="1" t="s">
        <v>70</v>
      </c>
      <c r="BD3324" s="1" t="s">
        <v>70</v>
      </c>
      <c r="BE3324" s="1" t="s">
        <v>70</v>
      </c>
      <c r="BF3324" s="1" t="s">
        <v>70</v>
      </c>
      <c r="BG3324" s="3">
        <v>41730.481944444444</v>
      </c>
    </row>
    <row r="3325">
      <c r="A3325" s="1">
        <v>1004644.0</v>
      </c>
      <c r="B3325" s="1" t="s">
        <v>15238</v>
      </c>
      <c r="C3325" s="2" t="s">
        <v>15239</v>
      </c>
      <c r="H3325" s="1" t="s">
        <v>15240</v>
      </c>
      <c r="I3325" s="1" t="s">
        <v>15241</v>
      </c>
      <c r="J3325" s="1" t="s">
        <v>2250</v>
      </c>
      <c r="K3325" s="1" t="s">
        <v>244</v>
      </c>
      <c r="L3325" s="1">
        <v>8033.0</v>
      </c>
      <c r="M3325" s="1" t="s">
        <v>390</v>
      </c>
      <c r="N3325" s="1" t="s">
        <v>11433</v>
      </c>
      <c r="U3325" s="1">
        <v>-75.032288</v>
      </c>
      <c r="V3325" s="1">
        <v>39.897739</v>
      </c>
      <c r="W3325" s="1" t="s">
        <v>548</v>
      </c>
      <c r="X3325" s="1" t="s">
        <v>70</v>
      </c>
      <c r="Y3325" s="1" t="s">
        <v>70</v>
      </c>
      <c r="Z3325" s="1" t="s">
        <v>70</v>
      </c>
      <c r="AA3325" s="1" t="s">
        <v>69</v>
      </c>
      <c r="AB3325" s="1" t="s">
        <v>70</v>
      </c>
      <c r="AC3325" s="1" t="s">
        <v>80</v>
      </c>
      <c r="AD3325" s="1" t="s">
        <v>69</v>
      </c>
      <c r="AE3325" s="1" t="s">
        <v>70</v>
      </c>
      <c r="AF3325" s="1" t="s">
        <v>70</v>
      </c>
      <c r="AG3325" s="1" t="s">
        <v>69</v>
      </c>
      <c r="AH3325" s="1" t="s">
        <v>69</v>
      </c>
      <c r="AI3325" s="1" t="s">
        <v>70</v>
      </c>
      <c r="AJ3325" s="1" t="s">
        <v>69</v>
      </c>
      <c r="AK3325" s="1" t="s">
        <v>69</v>
      </c>
      <c r="AL3325" s="1" t="s">
        <v>69</v>
      </c>
      <c r="AM3325" s="1" t="s">
        <v>69</v>
      </c>
      <c r="AN3325" s="1" t="s">
        <v>70</v>
      </c>
      <c r="AO3325" s="1" t="s">
        <v>69</v>
      </c>
      <c r="AP3325" s="1" t="s">
        <v>69</v>
      </c>
      <c r="AQ3325" s="1" t="s">
        <v>69</v>
      </c>
      <c r="AR3325" s="1" t="s">
        <v>69</v>
      </c>
      <c r="AS3325" s="1" t="s">
        <v>70</v>
      </c>
      <c r="AT3325" s="1" t="s">
        <v>69</v>
      </c>
      <c r="AU3325" s="1" t="s">
        <v>69</v>
      </c>
      <c r="AV3325" s="1" t="s">
        <v>70</v>
      </c>
      <c r="AW3325" s="1" t="s">
        <v>70</v>
      </c>
      <c r="AX3325" s="1" t="s">
        <v>70</v>
      </c>
      <c r="AY3325" s="1" t="s">
        <v>70</v>
      </c>
      <c r="AZ3325" s="1" t="s">
        <v>70</v>
      </c>
      <c r="BA3325" s="1" t="s">
        <v>70</v>
      </c>
      <c r="BB3325" s="1" t="s">
        <v>70</v>
      </c>
      <c r="BC3325" s="1" t="s">
        <v>70</v>
      </c>
      <c r="BD3325" s="1" t="s">
        <v>70</v>
      </c>
      <c r="BE3325" s="1" t="s">
        <v>70</v>
      </c>
      <c r="BF3325" s="1" t="s">
        <v>70</v>
      </c>
      <c r="BG3325" s="3">
        <v>41025.68680555555</v>
      </c>
    </row>
    <row r="3326">
      <c r="A3326" s="1">
        <v>1003014.0</v>
      </c>
      <c r="B3326" s="1" t="s">
        <v>15242</v>
      </c>
      <c r="C3326" s="2" t="s">
        <v>15243</v>
      </c>
      <c r="H3326" s="1" t="s">
        <v>15244</v>
      </c>
      <c r="I3326" s="1" t="s">
        <v>759</v>
      </c>
      <c r="J3326" s="1" t="s">
        <v>760</v>
      </c>
      <c r="K3326" s="1" t="s">
        <v>211</v>
      </c>
      <c r="L3326" s="1">
        <v>32605.0</v>
      </c>
      <c r="N3326" s="1" t="s">
        <v>801</v>
      </c>
      <c r="U3326" s="1">
        <v>-82.439003</v>
      </c>
      <c r="V3326" s="1">
        <v>29.6061</v>
      </c>
      <c r="W3326" s="1" t="s">
        <v>548</v>
      </c>
      <c r="X3326" s="1" t="s">
        <v>69</v>
      </c>
      <c r="Y3326" s="1" t="s">
        <v>69</v>
      </c>
      <c r="Z3326" s="1" t="s">
        <v>70</v>
      </c>
      <c r="AA3326" s="1" t="s">
        <v>69</v>
      </c>
      <c r="AB3326" s="1" t="s">
        <v>70</v>
      </c>
      <c r="AC3326" s="1" t="s">
        <v>69</v>
      </c>
      <c r="AD3326" s="1" t="s">
        <v>69</v>
      </c>
      <c r="AE3326" s="1" t="s">
        <v>70</v>
      </c>
      <c r="AF3326" s="1" t="s">
        <v>69</v>
      </c>
      <c r="AG3326" s="1" t="s">
        <v>69</v>
      </c>
      <c r="AH3326" s="1" t="s">
        <v>70</v>
      </c>
      <c r="AI3326" s="1" t="s">
        <v>69</v>
      </c>
      <c r="AJ3326" s="1" t="s">
        <v>70</v>
      </c>
      <c r="AK3326" s="1" t="s">
        <v>69</v>
      </c>
      <c r="AL3326" s="1" t="s">
        <v>69</v>
      </c>
      <c r="AM3326" s="1" t="s">
        <v>70</v>
      </c>
      <c r="AN3326" s="1" t="s">
        <v>70</v>
      </c>
      <c r="AO3326" s="1" t="s">
        <v>69</v>
      </c>
      <c r="AP3326" s="1" t="s">
        <v>70</v>
      </c>
      <c r="AQ3326" s="1" t="s">
        <v>70</v>
      </c>
      <c r="AR3326" s="1" t="s">
        <v>69</v>
      </c>
      <c r="AS3326" s="1" t="s">
        <v>70</v>
      </c>
      <c r="AT3326" s="1" t="s">
        <v>70</v>
      </c>
      <c r="AU3326" s="1" t="s">
        <v>70</v>
      </c>
      <c r="AV3326" s="1" t="s">
        <v>70</v>
      </c>
      <c r="AW3326" s="1" t="s">
        <v>70</v>
      </c>
      <c r="AX3326" s="1" t="s">
        <v>70</v>
      </c>
      <c r="AY3326" s="1" t="s">
        <v>70</v>
      </c>
      <c r="AZ3326" s="1" t="s">
        <v>69</v>
      </c>
      <c r="BA3326" s="1" t="s">
        <v>70</v>
      </c>
      <c r="BB3326" s="1" t="s">
        <v>70</v>
      </c>
      <c r="BC3326" s="1" t="s">
        <v>70</v>
      </c>
      <c r="BD3326" s="1" t="s">
        <v>70</v>
      </c>
      <c r="BE3326" s="1" t="s">
        <v>70</v>
      </c>
      <c r="BF3326" s="1" t="s">
        <v>70</v>
      </c>
      <c r="BG3326" s="3">
        <v>41466.61597222222</v>
      </c>
    </row>
    <row r="3327">
      <c r="A3327" s="1">
        <v>1005877.0</v>
      </c>
      <c r="B3327" s="1" t="s">
        <v>15245</v>
      </c>
      <c r="C3327" s="2" t="s">
        <v>15246</v>
      </c>
      <c r="H3327" s="1" t="s">
        <v>15247</v>
      </c>
      <c r="I3327" s="1" t="s">
        <v>15248</v>
      </c>
      <c r="J3327" s="1" t="s">
        <v>1411</v>
      </c>
      <c r="K3327" s="1" t="s">
        <v>1088</v>
      </c>
      <c r="L3327" s="1">
        <v>83333.0</v>
      </c>
      <c r="M3327" s="1" t="s">
        <v>1135</v>
      </c>
      <c r="N3327" s="1" t="s">
        <v>15249</v>
      </c>
      <c r="U3327" s="1">
        <v>-114.3167</v>
      </c>
      <c r="V3327" s="1">
        <v>43.520889</v>
      </c>
      <c r="W3327" s="1" t="s">
        <v>136</v>
      </c>
      <c r="X3327" s="1" t="s">
        <v>69</v>
      </c>
      <c r="Y3327" s="1" t="s">
        <v>70</v>
      </c>
      <c r="Z3327" s="1" t="s">
        <v>70</v>
      </c>
      <c r="AA3327" s="1" t="s">
        <v>70</v>
      </c>
      <c r="AB3327" s="1" t="s">
        <v>70</v>
      </c>
      <c r="AC3327" s="1" t="s">
        <v>69</v>
      </c>
      <c r="AD3327" s="1" t="s">
        <v>69</v>
      </c>
      <c r="AE3327" s="1" t="s">
        <v>69</v>
      </c>
      <c r="AF3327" s="1" t="s">
        <v>69</v>
      </c>
      <c r="AG3327" s="1" t="s">
        <v>69</v>
      </c>
      <c r="AH3327" s="1" t="s">
        <v>69</v>
      </c>
      <c r="AI3327" s="1" t="s">
        <v>70</v>
      </c>
      <c r="AJ3327" s="1" t="s">
        <v>69</v>
      </c>
      <c r="AK3327" s="1" t="s">
        <v>69</v>
      </c>
      <c r="AL3327" s="1" t="s">
        <v>69</v>
      </c>
      <c r="AM3327" s="1" t="s">
        <v>69</v>
      </c>
      <c r="AN3327" s="1" t="s">
        <v>70</v>
      </c>
      <c r="AO3327" s="1" t="s">
        <v>69</v>
      </c>
      <c r="AP3327" s="1" t="s">
        <v>69</v>
      </c>
      <c r="AQ3327" s="1" t="s">
        <v>69</v>
      </c>
      <c r="AR3327" s="1" t="s">
        <v>69</v>
      </c>
      <c r="AS3327" s="1" t="s">
        <v>69</v>
      </c>
      <c r="AT3327" s="1" t="s">
        <v>69</v>
      </c>
      <c r="AU3327" s="1" t="s">
        <v>69</v>
      </c>
      <c r="AV3327" s="1" t="s">
        <v>70</v>
      </c>
      <c r="AW3327" s="1" t="s">
        <v>69</v>
      </c>
      <c r="AX3327" s="1" t="s">
        <v>70</v>
      </c>
      <c r="AY3327" s="1" t="s">
        <v>70</v>
      </c>
      <c r="AZ3327" s="1" t="s">
        <v>70</v>
      </c>
      <c r="BA3327" s="1" t="s">
        <v>70</v>
      </c>
      <c r="BB3327" s="1" t="s">
        <v>70</v>
      </c>
      <c r="BC3327" s="1" t="s">
        <v>70</v>
      </c>
      <c r="BD3327" s="1" t="s">
        <v>70</v>
      </c>
      <c r="BE3327" s="1" t="s">
        <v>70</v>
      </c>
      <c r="BF3327" s="1" t="s">
        <v>70</v>
      </c>
      <c r="BG3327" s="3">
        <v>41025.85486111111</v>
      </c>
    </row>
    <row r="3328">
      <c r="A3328" s="1">
        <v>1007676.0</v>
      </c>
      <c r="B3328" s="1" t="s">
        <v>15250</v>
      </c>
      <c r="C3328" s="2" t="s">
        <v>15251</v>
      </c>
      <c r="H3328" s="1" t="s">
        <v>15252</v>
      </c>
      <c r="I3328" s="1" t="s">
        <v>15253</v>
      </c>
      <c r="J3328" s="1" t="s">
        <v>1195</v>
      </c>
      <c r="K3328" s="1" t="s">
        <v>211</v>
      </c>
      <c r="L3328" s="1">
        <v>33844.0</v>
      </c>
      <c r="U3328" s="1">
        <v>-81.626602</v>
      </c>
      <c r="V3328" s="1">
        <v>28.1082</v>
      </c>
      <c r="X3328" s="1" t="s">
        <v>70</v>
      </c>
      <c r="Y3328" s="1" t="s">
        <v>70</v>
      </c>
      <c r="Z3328" s="1" t="s">
        <v>70</v>
      </c>
      <c r="AA3328" s="1" t="s">
        <v>70</v>
      </c>
      <c r="AB3328" s="1" t="s">
        <v>70</v>
      </c>
      <c r="AC3328" s="1" t="s">
        <v>80</v>
      </c>
      <c r="BG3328" s="6">
        <v>40330.611805555556</v>
      </c>
    </row>
    <row r="3329">
      <c r="A3329" s="1">
        <v>1006354.0</v>
      </c>
      <c r="B3329" s="1" t="s">
        <v>15254</v>
      </c>
      <c r="H3329" s="1" t="s">
        <v>15255</v>
      </c>
      <c r="I3329" s="1" t="s">
        <v>15256</v>
      </c>
      <c r="J3329" s="1" t="s">
        <v>15256</v>
      </c>
      <c r="K3329" s="1" t="s">
        <v>1283</v>
      </c>
      <c r="L3329" s="1">
        <v>99827.0</v>
      </c>
      <c r="U3329" s="1">
        <v>-135.466</v>
      </c>
      <c r="V3329" s="1">
        <v>59.233101</v>
      </c>
      <c r="X3329" s="1" t="s">
        <v>70</v>
      </c>
      <c r="Y3329" s="1" t="s">
        <v>70</v>
      </c>
      <c r="Z3329" s="1" t="s">
        <v>70</v>
      </c>
      <c r="AA3329" s="1" t="s">
        <v>70</v>
      </c>
      <c r="AB3329" s="1" t="s">
        <v>70</v>
      </c>
      <c r="AC3329" s="1" t="s">
        <v>80</v>
      </c>
      <c r="BG3329" s="6">
        <v>40284.603472222225</v>
      </c>
    </row>
    <row r="3330">
      <c r="A3330" s="1">
        <v>1002037.0</v>
      </c>
      <c r="B3330" s="1" t="s">
        <v>15257</v>
      </c>
      <c r="C3330" s="2" t="s">
        <v>12701</v>
      </c>
      <c r="H3330" s="1" t="s">
        <v>15258</v>
      </c>
      <c r="I3330" s="1" t="s">
        <v>15259</v>
      </c>
      <c r="J3330" s="1" t="s">
        <v>555</v>
      </c>
      <c r="K3330" s="1" t="s">
        <v>1521</v>
      </c>
      <c r="M3330" s="1" t="s">
        <v>15260</v>
      </c>
      <c r="N3330" s="1" t="s">
        <v>68</v>
      </c>
      <c r="U3330" s="1">
        <v>-71.3451</v>
      </c>
      <c r="V3330" s="1">
        <v>41.752701</v>
      </c>
      <c r="X3330" s="1" t="s">
        <v>69</v>
      </c>
      <c r="Y3330" s="1" t="s">
        <v>69</v>
      </c>
      <c r="Z3330" s="1" t="s">
        <v>69</v>
      </c>
      <c r="AA3330" s="1" t="s">
        <v>69</v>
      </c>
      <c r="AB3330" s="1" t="s">
        <v>69</v>
      </c>
      <c r="AC3330" s="1" t="s">
        <v>80</v>
      </c>
      <c r="AD3330" s="1" t="s">
        <v>69</v>
      </c>
      <c r="AE3330" s="1" t="s">
        <v>70</v>
      </c>
      <c r="AF3330" s="1" t="s">
        <v>70</v>
      </c>
      <c r="AG3330" s="1" t="s">
        <v>69</v>
      </c>
      <c r="AH3330" s="1" t="s">
        <v>70</v>
      </c>
      <c r="AI3330" s="1" t="s">
        <v>70</v>
      </c>
      <c r="AJ3330" s="1" t="s">
        <v>70</v>
      </c>
      <c r="AK3330" s="1" t="s">
        <v>69</v>
      </c>
      <c r="AL3330" s="1" t="s">
        <v>69</v>
      </c>
      <c r="AM3330" s="1" t="s">
        <v>70</v>
      </c>
      <c r="AN3330" s="1" t="s">
        <v>69</v>
      </c>
      <c r="AO3330" s="1" t="s">
        <v>70</v>
      </c>
      <c r="AP3330" s="1" t="s">
        <v>70</v>
      </c>
      <c r="AQ3330" s="1" t="s">
        <v>70</v>
      </c>
      <c r="AR3330" s="1" t="s">
        <v>69</v>
      </c>
      <c r="AS3330" s="1" t="s">
        <v>70</v>
      </c>
      <c r="AT3330" s="1" t="s">
        <v>70</v>
      </c>
      <c r="AU3330" s="1" t="s">
        <v>70</v>
      </c>
      <c r="AV3330" s="1" t="s">
        <v>70</v>
      </c>
      <c r="AW3330" s="1" t="s">
        <v>70</v>
      </c>
      <c r="AX3330" s="1" t="s">
        <v>70</v>
      </c>
      <c r="AY3330" s="1" t="s">
        <v>70</v>
      </c>
      <c r="AZ3330" s="1" t="s">
        <v>69</v>
      </c>
      <c r="BA3330" s="1" t="s">
        <v>70</v>
      </c>
      <c r="BB3330" s="1" t="s">
        <v>70</v>
      </c>
      <c r="BC3330" s="1" t="s">
        <v>70</v>
      </c>
      <c r="BD3330" s="1" t="s">
        <v>70</v>
      </c>
      <c r="BE3330" s="1" t="s">
        <v>70</v>
      </c>
      <c r="BF3330" s="1" t="s">
        <v>70</v>
      </c>
      <c r="BG3330" s="3">
        <v>42713.5125</v>
      </c>
    </row>
    <row r="3331">
      <c r="A3331" s="1">
        <v>1005265.0</v>
      </c>
      <c r="B3331" s="1" t="s">
        <v>15261</v>
      </c>
      <c r="C3331" s="2" t="s">
        <v>717</v>
      </c>
      <c r="H3331" s="1" t="s">
        <v>15262</v>
      </c>
      <c r="I3331" s="1" t="s">
        <v>15263</v>
      </c>
      <c r="J3331" s="1" t="s">
        <v>719</v>
      </c>
      <c r="K3331" s="1" t="s">
        <v>637</v>
      </c>
      <c r="L3331" s="1">
        <v>96701.0</v>
      </c>
      <c r="M3331" s="1" t="s">
        <v>720</v>
      </c>
      <c r="N3331" s="1" t="s">
        <v>15264</v>
      </c>
      <c r="U3331" s="1">
        <v>-157.91495</v>
      </c>
      <c r="V3331" s="1">
        <v>21.373293</v>
      </c>
      <c r="X3331" s="1" t="s">
        <v>69</v>
      </c>
      <c r="Y3331" s="1" t="s">
        <v>70</v>
      </c>
      <c r="Z3331" s="1" t="s">
        <v>70</v>
      </c>
      <c r="AA3331" s="1" t="s">
        <v>69</v>
      </c>
      <c r="AB3331" s="1" t="s">
        <v>69</v>
      </c>
      <c r="AC3331" s="1" t="s">
        <v>70</v>
      </c>
      <c r="AD3331" s="1" t="s">
        <v>70</v>
      </c>
      <c r="AE3331" s="1" t="s">
        <v>70</v>
      </c>
      <c r="AF3331" s="1" t="s">
        <v>70</v>
      </c>
      <c r="AG3331" s="1" t="s">
        <v>70</v>
      </c>
      <c r="AH3331" s="1" t="s">
        <v>70</v>
      </c>
      <c r="AI3331" s="1" t="s">
        <v>70</v>
      </c>
      <c r="AJ3331" s="1" t="s">
        <v>69</v>
      </c>
      <c r="AK3331" s="1" t="s">
        <v>69</v>
      </c>
      <c r="AL3331" s="1" t="s">
        <v>70</v>
      </c>
      <c r="AM3331" s="1" t="s">
        <v>70</v>
      </c>
      <c r="AN3331" s="1" t="s">
        <v>70</v>
      </c>
      <c r="AO3331" s="1" t="s">
        <v>70</v>
      </c>
      <c r="AP3331" s="1" t="s">
        <v>70</v>
      </c>
      <c r="AQ3331" s="1" t="s">
        <v>69</v>
      </c>
      <c r="AR3331" s="1" t="s">
        <v>70</v>
      </c>
      <c r="AS3331" s="1" t="s">
        <v>70</v>
      </c>
      <c r="AT3331" s="1" t="s">
        <v>70</v>
      </c>
      <c r="AU3331" s="1" t="s">
        <v>70</v>
      </c>
      <c r="AV3331" s="1" t="s">
        <v>70</v>
      </c>
      <c r="AW3331" s="1" t="s">
        <v>70</v>
      </c>
      <c r="AX3331" s="1" t="s">
        <v>70</v>
      </c>
      <c r="AY3331" s="1" t="s">
        <v>70</v>
      </c>
      <c r="AZ3331" s="1" t="s">
        <v>69</v>
      </c>
      <c r="BA3331" s="1" t="s">
        <v>70</v>
      </c>
      <c r="BB3331" s="1" t="s">
        <v>70</v>
      </c>
      <c r="BC3331" s="1" t="s">
        <v>69</v>
      </c>
      <c r="BD3331" s="1" t="s">
        <v>70</v>
      </c>
      <c r="BE3331" s="1" t="s">
        <v>70</v>
      </c>
      <c r="BF3331" s="1" t="s">
        <v>70</v>
      </c>
      <c r="BG3331" s="3">
        <v>43489.660416666666</v>
      </c>
    </row>
    <row r="3332">
      <c r="A3332" s="1">
        <v>1002218.0</v>
      </c>
      <c r="B3332" s="1" t="s">
        <v>15265</v>
      </c>
      <c r="C3332" s="2" t="s">
        <v>15266</v>
      </c>
      <c r="D3332" s="2" t="s">
        <v>15267</v>
      </c>
      <c r="E3332" s="2" t="s">
        <v>15268</v>
      </c>
      <c r="F3332" s="2" t="s">
        <v>15269</v>
      </c>
      <c r="G3332" s="1" t="s">
        <v>15270</v>
      </c>
      <c r="H3332" s="1" t="s">
        <v>15271</v>
      </c>
      <c r="I3332" s="1" t="s">
        <v>15272</v>
      </c>
      <c r="J3332" s="1" t="s">
        <v>719</v>
      </c>
      <c r="K3332" s="1" t="s">
        <v>637</v>
      </c>
      <c r="L3332" s="1">
        <v>96712.0</v>
      </c>
      <c r="M3332" s="1" t="s">
        <v>1081</v>
      </c>
      <c r="N3332" s="1" t="s">
        <v>317</v>
      </c>
      <c r="U3332" s="1">
        <v>-158.05447</v>
      </c>
      <c r="V3332" s="1">
        <v>21.636543</v>
      </c>
      <c r="X3332" s="1" t="s">
        <v>69</v>
      </c>
      <c r="Y3332" s="1" t="s">
        <v>70</v>
      </c>
      <c r="Z3332" s="1" t="s">
        <v>70</v>
      </c>
      <c r="AA3332" s="1" t="s">
        <v>70</v>
      </c>
      <c r="AB3332" s="1" t="s">
        <v>70</v>
      </c>
      <c r="AC3332" s="1" t="s">
        <v>69</v>
      </c>
      <c r="AD3332" s="1" t="s">
        <v>69</v>
      </c>
      <c r="AE3332" s="1" t="s">
        <v>69</v>
      </c>
      <c r="AF3332" s="1" t="s">
        <v>69</v>
      </c>
      <c r="AG3332" s="1" t="s">
        <v>69</v>
      </c>
      <c r="AH3332" s="1" t="s">
        <v>69</v>
      </c>
      <c r="AI3332" s="1" t="s">
        <v>69</v>
      </c>
      <c r="AJ3332" s="1" t="s">
        <v>69</v>
      </c>
      <c r="AK3332" s="1" t="s">
        <v>69</v>
      </c>
      <c r="AL3332" s="1" t="s">
        <v>69</v>
      </c>
      <c r="AM3332" s="1" t="s">
        <v>69</v>
      </c>
      <c r="AN3332" s="1" t="s">
        <v>70</v>
      </c>
      <c r="AO3332" s="1" t="s">
        <v>69</v>
      </c>
      <c r="AP3332" s="1" t="s">
        <v>70</v>
      </c>
      <c r="AQ3332" s="1" t="s">
        <v>69</v>
      </c>
      <c r="AR3332" s="1" t="s">
        <v>69</v>
      </c>
      <c r="AS3332" s="1" t="s">
        <v>70</v>
      </c>
      <c r="AT3332" s="1" t="s">
        <v>69</v>
      </c>
      <c r="AU3332" s="1" t="s">
        <v>69</v>
      </c>
      <c r="AV3332" s="1" t="s">
        <v>69</v>
      </c>
      <c r="AW3332" s="1" t="s">
        <v>69</v>
      </c>
      <c r="AX3332" s="1" t="s">
        <v>69</v>
      </c>
      <c r="AY3332" s="1" t="s">
        <v>70</v>
      </c>
      <c r="AZ3332" s="1" t="s">
        <v>69</v>
      </c>
      <c r="BA3332" s="1" t="s">
        <v>70</v>
      </c>
      <c r="BB3332" s="1" t="s">
        <v>69</v>
      </c>
      <c r="BC3332" s="1" t="s">
        <v>70</v>
      </c>
      <c r="BD3332" s="1" t="s">
        <v>70</v>
      </c>
      <c r="BE3332" s="1" t="s">
        <v>70</v>
      </c>
      <c r="BF3332" s="1" t="s">
        <v>70</v>
      </c>
      <c r="BG3332" s="3">
        <v>42086.845138888886</v>
      </c>
    </row>
    <row r="3333">
      <c r="A3333" s="1">
        <v>1008174.0</v>
      </c>
      <c r="B3333" s="1" t="s">
        <v>15273</v>
      </c>
      <c r="D3333" s="2" t="s">
        <v>15274</v>
      </c>
      <c r="H3333" s="1" t="s">
        <v>15275</v>
      </c>
      <c r="I3333" s="1" t="s">
        <v>15276</v>
      </c>
      <c r="J3333" s="1" t="s">
        <v>15277</v>
      </c>
      <c r="K3333" s="1" t="s">
        <v>382</v>
      </c>
      <c r="L3333" s="1">
        <v>35553.0</v>
      </c>
      <c r="M3333" s="1" t="s">
        <v>15278</v>
      </c>
      <c r="N3333" s="1" t="s">
        <v>15279</v>
      </c>
      <c r="U3333" s="1">
        <v>-87.608253</v>
      </c>
      <c r="V3333" s="1">
        <v>34.231731</v>
      </c>
      <c r="W3333" s="1" t="s">
        <v>392</v>
      </c>
      <c r="X3333" s="1" t="s">
        <v>69</v>
      </c>
      <c r="Y3333" s="1" t="s">
        <v>70</v>
      </c>
      <c r="Z3333" s="1" t="s">
        <v>70</v>
      </c>
      <c r="AA3333" s="1" t="s">
        <v>69</v>
      </c>
      <c r="AB3333" s="1" t="s">
        <v>69</v>
      </c>
      <c r="AC3333" s="1" t="s">
        <v>80</v>
      </c>
      <c r="AD3333" s="1" t="s">
        <v>70</v>
      </c>
      <c r="AE3333" s="1" t="s">
        <v>70</v>
      </c>
      <c r="AF3333" s="1" t="s">
        <v>70</v>
      </c>
      <c r="AG3333" s="1" t="s">
        <v>70</v>
      </c>
      <c r="AH3333" s="1" t="s">
        <v>70</v>
      </c>
      <c r="AI3333" s="1" t="s">
        <v>70</v>
      </c>
      <c r="AJ3333" s="1" t="s">
        <v>69</v>
      </c>
      <c r="AK3333" s="1" t="s">
        <v>69</v>
      </c>
      <c r="AL3333" s="1" t="s">
        <v>69</v>
      </c>
      <c r="AM3333" s="1" t="s">
        <v>70</v>
      </c>
      <c r="AN3333" s="1" t="s">
        <v>70</v>
      </c>
      <c r="AO3333" s="1" t="s">
        <v>70</v>
      </c>
      <c r="AP3333" s="1" t="s">
        <v>70</v>
      </c>
      <c r="AQ3333" s="1" t="s">
        <v>70</v>
      </c>
      <c r="AR3333" s="1" t="s">
        <v>69</v>
      </c>
      <c r="AS3333" s="1" t="s">
        <v>70</v>
      </c>
      <c r="AT3333" s="1" t="s">
        <v>70</v>
      </c>
      <c r="AU3333" s="1" t="s">
        <v>70</v>
      </c>
      <c r="AV3333" s="1" t="s">
        <v>70</v>
      </c>
      <c r="AW3333" s="1" t="s">
        <v>70</v>
      </c>
      <c r="AX3333" s="1" t="s">
        <v>70</v>
      </c>
      <c r="AY3333" s="1" t="s">
        <v>70</v>
      </c>
      <c r="AZ3333" s="1" t="s">
        <v>69</v>
      </c>
      <c r="BA3333" s="1" t="s">
        <v>70</v>
      </c>
      <c r="BB3333" s="1" t="s">
        <v>70</v>
      </c>
      <c r="BC3333" s="1" t="s">
        <v>70</v>
      </c>
      <c r="BD3333" s="1" t="s">
        <v>70</v>
      </c>
      <c r="BE3333" s="1" t="s">
        <v>70</v>
      </c>
      <c r="BF3333" s="1" t="s">
        <v>70</v>
      </c>
      <c r="BG3333" s="3">
        <v>41778.510416666664</v>
      </c>
    </row>
    <row r="3334">
      <c r="A3334" s="1">
        <v>1001481.0</v>
      </c>
      <c r="B3334" s="1" t="s">
        <v>15280</v>
      </c>
      <c r="C3334" s="2" t="s">
        <v>9834</v>
      </c>
      <c r="H3334" s="1" t="s">
        <v>15281</v>
      </c>
      <c r="I3334" s="1" t="s">
        <v>15282</v>
      </c>
      <c r="J3334" s="1" t="s">
        <v>9837</v>
      </c>
      <c r="K3334" s="1" t="s">
        <v>561</v>
      </c>
      <c r="L3334" s="1">
        <v>30503.0</v>
      </c>
      <c r="U3334" s="1">
        <v>-83.790604</v>
      </c>
      <c r="V3334" s="1">
        <v>34.315601</v>
      </c>
      <c r="X3334" s="1" t="s">
        <v>70</v>
      </c>
      <c r="Y3334" s="1" t="s">
        <v>70</v>
      </c>
      <c r="Z3334" s="1" t="s">
        <v>70</v>
      </c>
      <c r="AA3334" s="1" t="s">
        <v>70</v>
      </c>
      <c r="AB3334" s="1" t="s">
        <v>70</v>
      </c>
      <c r="AC3334" s="1" t="s">
        <v>80</v>
      </c>
      <c r="BG3334" s="1">
        <v>2009.0</v>
      </c>
    </row>
    <row r="3335">
      <c r="A3335" s="1">
        <v>1006936.0</v>
      </c>
      <c r="B3335" s="1" t="s">
        <v>15283</v>
      </c>
      <c r="H3335" s="1" t="s">
        <v>15284</v>
      </c>
      <c r="I3335" s="1" t="s">
        <v>15285</v>
      </c>
      <c r="J3335" s="1" t="s">
        <v>2090</v>
      </c>
      <c r="K3335" s="1" t="s">
        <v>520</v>
      </c>
      <c r="L3335" s="1">
        <v>4347.0</v>
      </c>
      <c r="U3335" s="1">
        <v>-69.789902</v>
      </c>
      <c r="V3335" s="1">
        <v>44.2868</v>
      </c>
      <c r="X3335" s="1" t="s">
        <v>70</v>
      </c>
      <c r="Y3335" s="1" t="s">
        <v>70</v>
      </c>
      <c r="Z3335" s="1" t="s">
        <v>70</v>
      </c>
      <c r="AA3335" s="1" t="s">
        <v>70</v>
      </c>
      <c r="AB3335" s="1" t="s">
        <v>70</v>
      </c>
      <c r="AC3335" s="1" t="s">
        <v>80</v>
      </c>
      <c r="BG3335" s="1">
        <v>2009.0</v>
      </c>
    </row>
    <row r="3336">
      <c r="A3336" s="1">
        <v>1003137.0</v>
      </c>
      <c r="B3336" s="1" t="s">
        <v>15286</v>
      </c>
      <c r="H3336" s="1" t="s">
        <v>15287</v>
      </c>
      <c r="I3336" s="1" t="s">
        <v>8894</v>
      </c>
      <c r="J3336" s="1" t="s">
        <v>8894</v>
      </c>
      <c r="K3336" s="1" t="s">
        <v>382</v>
      </c>
      <c r="L3336" s="1">
        <v>36606.0</v>
      </c>
      <c r="M3336" s="1" t="s">
        <v>15288</v>
      </c>
      <c r="N3336" s="1" t="s">
        <v>11539</v>
      </c>
      <c r="U3336" s="1">
        <v>-88.0961</v>
      </c>
      <c r="V3336" s="1">
        <v>30.6609</v>
      </c>
      <c r="W3336" s="1" t="s">
        <v>99</v>
      </c>
      <c r="X3336" s="1" t="s">
        <v>70</v>
      </c>
      <c r="Y3336" s="1" t="s">
        <v>70</v>
      </c>
      <c r="Z3336" s="1" t="s">
        <v>70</v>
      </c>
      <c r="AA3336" s="1" t="s">
        <v>69</v>
      </c>
      <c r="AB3336" s="1" t="s">
        <v>70</v>
      </c>
      <c r="AC3336" s="1" t="s">
        <v>70</v>
      </c>
      <c r="AD3336" s="1" t="s">
        <v>70</v>
      </c>
      <c r="AE3336" s="1" t="s">
        <v>70</v>
      </c>
      <c r="AF3336" s="1" t="s">
        <v>70</v>
      </c>
      <c r="AG3336" s="1" t="s">
        <v>70</v>
      </c>
      <c r="AH3336" s="1" t="s">
        <v>70</v>
      </c>
      <c r="AI3336" s="1" t="s">
        <v>70</v>
      </c>
      <c r="AJ3336" s="1" t="s">
        <v>70</v>
      </c>
      <c r="AK3336" s="1" t="s">
        <v>69</v>
      </c>
      <c r="AL3336" s="1" t="s">
        <v>70</v>
      </c>
      <c r="AM3336" s="1" t="s">
        <v>70</v>
      </c>
      <c r="AN3336" s="1" t="s">
        <v>70</v>
      </c>
      <c r="AO3336" s="1" t="s">
        <v>70</v>
      </c>
      <c r="AP3336" s="1" t="s">
        <v>70</v>
      </c>
      <c r="AQ3336" s="1" t="s">
        <v>70</v>
      </c>
      <c r="AR3336" s="1" t="s">
        <v>70</v>
      </c>
      <c r="AS3336" s="1" t="s">
        <v>70</v>
      </c>
      <c r="AT3336" s="1" t="s">
        <v>70</v>
      </c>
      <c r="AU3336" s="1" t="s">
        <v>70</v>
      </c>
      <c r="AV3336" s="1" t="s">
        <v>70</v>
      </c>
      <c r="AW3336" s="1" t="s">
        <v>70</v>
      </c>
      <c r="AX3336" s="1" t="s">
        <v>70</v>
      </c>
      <c r="AY3336" s="1" t="s">
        <v>70</v>
      </c>
      <c r="AZ3336" s="1" t="s">
        <v>69</v>
      </c>
      <c r="BA3336" s="1" t="s">
        <v>70</v>
      </c>
      <c r="BB3336" s="1" t="s">
        <v>70</v>
      </c>
      <c r="BC3336" s="1" t="s">
        <v>70</v>
      </c>
      <c r="BD3336" s="1" t="s">
        <v>70</v>
      </c>
      <c r="BE3336" s="1" t="s">
        <v>70</v>
      </c>
      <c r="BF3336" s="1" t="s">
        <v>70</v>
      </c>
      <c r="BG3336" s="3">
        <v>41753.55416666667</v>
      </c>
    </row>
    <row r="3337">
      <c r="A3337" s="1">
        <v>1008582.0</v>
      </c>
      <c r="B3337" s="1" t="s">
        <v>15289</v>
      </c>
      <c r="G3337" s="2" t="s">
        <v>15290</v>
      </c>
      <c r="H3337" s="1" t="s">
        <v>15291</v>
      </c>
      <c r="I3337" s="1" t="s">
        <v>15292</v>
      </c>
      <c r="J3337" s="1" t="s">
        <v>2996</v>
      </c>
      <c r="K3337" s="1" t="s">
        <v>91</v>
      </c>
      <c r="L3337" s="1">
        <v>65255.0</v>
      </c>
      <c r="M3337" s="1" t="s">
        <v>7520</v>
      </c>
      <c r="N3337" s="1" t="s">
        <v>15293</v>
      </c>
      <c r="U3337" s="1">
        <v>-92.211029</v>
      </c>
      <c r="V3337" s="1">
        <v>39.11124</v>
      </c>
      <c r="W3337" s="1" t="s">
        <v>392</v>
      </c>
      <c r="X3337" s="1" t="s">
        <v>70</v>
      </c>
      <c r="Y3337" s="1" t="s">
        <v>70</v>
      </c>
      <c r="Z3337" s="1" t="s">
        <v>70</v>
      </c>
      <c r="AA3337" s="1" t="s">
        <v>70</v>
      </c>
      <c r="AB3337" s="1" t="s">
        <v>70</v>
      </c>
      <c r="AC3337" s="1" t="s">
        <v>80</v>
      </c>
      <c r="AD3337" s="1" t="s">
        <v>69</v>
      </c>
      <c r="AE3337" s="1" t="s">
        <v>70</v>
      </c>
      <c r="AF3337" s="1" t="s">
        <v>69</v>
      </c>
      <c r="AG3337" s="1" t="s">
        <v>70</v>
      </c>
      <c r="AH3337" s="1" t="s">
        <v>69</v>
      </c>
      <c r="AI3337" s="1" t="s">
        <v>70</v>
      </c>
      <c r="AJ3337" s="1" t="s">
        <v>69</v>
      </c>
      <c r="AK3337" s="1" t="s">
        <v>69</v>
      </c>
      <c r="AL3337" s="1" t="s">
        <v>70</v>
      </c>
      <c r="AM3337" s="1" t="s">
        <v>69</v>
      </c>
      <c r="AN3337" s="1" t="s">
        <v>70</v>
      </c>
      <c r="AO3337" s="1" t="s">
        <v>70</v>
      </c>
      <c r="AP3337" s="1" t="s">
        <v>70</v>
      </c>
      <c r="AQ3337" s="1" t="s">
        <v>70</v>
      </c>
      <c r="AR3337" s="1" t="s">
        <v>69</v>
      </c>
      <c r="AS3337" s="1" t="s">
        <v>70</v>
      </c>
      <c r="AT3337" s="1" t="s">
        <v>69</v>
      </c>
      <c r="AU3337" s="1" t="s">
        <v>69</v>
      </c>
      <c r="AV3337" s="1" t="s">
        <v>70</v>
      </c>
      <c r="AW3337" s="1" t="s">
        <v>70</v>
      </c>
      <c r="AX3337" s="1" t="s">
        <v>70</v>
      </c>
      <c r="AY3337" s="1" t="s">
        <v>70</v>
      </c>
      <c r="AZ3337" s="1" t="s">
        <v>69</v>
      </c>
      <c r="BA3337" s="1" t="s">
        <v>70</v>
      </c>
      <c r="BB3337" s="1" t="s">
        <v>70</v>
      </c>
      <c r="BC3337" s="1" t="s">
        <v>70</v>
      </c>
      <c r="BD3337" s="1" t="s">
        <v>70</v>
      </c>
      <c r="BE3337" s="1" t="s">
        <v>70</v>
      </c>
      <c r="BF3337" s="1" t="s">
        <v>70</v>
      </c>
      <c r="BG3337" s="3">
        <v>41451.68402777778</v>
      </c>
    </row>
    <row r="3338">
      <c r="A3338" s="1">
        <v>1001725.0</v>
      </c>
      <c r="B3338" s="1" t="s">
        <v>15294</v>
      </c>
      <c r="C3338" s="2" t="s">
        <v>15295</v>
      </c>
      <c r="D3338" s="1" t="s">
        <v>15296</v>
      </c>
      <c r="H3338" s="1" t="s">
        <v>15297</v>
      </c>
      <c r="I3338" s="1" t="s">
        <v>15298</v>
      </c>
      <c r="J3338" s="1" t="s">
        <v>3528</v>
      </c>
      <c r="K3338" s="1" t="s">
        <v>96</v>
      </c>
      <c r="L3338" s="1">
        <v>14075.0</v>
      </c>
      <c r="M3338" s="1" t="s">
        <v>9351</v>
      </c>
      <c r="N3338" s="1" t="s">
        <v>6557</v>
      </c>
      <c r="U3338" s="1">
        <v>-78.831017</v>
      </c>
      <c r="V3338" s="1">
        <v>42.716843</v>
      </c>
      <c r="W3338" s="1" t="s">
        <v>118</v>
      </c>
      <c r="X3338" s="1" t="s">
        <v>69</v>
      </c>
      <c r="Y3338" s="1" t="s">
        <v>69</v>
      </c>
      <c r="Z3338" s="1" t="s">
        <v>70</v>
      </c>
      <c r="AA3338" s="1" t="s">
        <v>69</v>
      </c>
      <c r="AB3338" s="1" t="s">
        <v>70</v>
      </c>
      <c r="AC3338" s="1" t="s">
        <v>69</v>
      </c>
      <c r="AD3338" s="1" t="s">
        <v>69</v>
      </c>
      <c r="AE3338" s="1" t="s">
        <v>69</v>
      </c>
      <c r="AF3338" s="1" t="s">
        <v>70</v>
      </c>
      <c r="AG3338" s="1" t="s">
        <v>69</v>
      </c>
      <c r="AH3338" s="1" t="s">
        <v>69</v>
      </c>
      <c r="AI3338" s="1" t="s">
        <v>70</v>
      </c>
      <c r="AJ3338" s="1" t="s">
        <v>69</v>
      </c>
      <c r="AK3338" s="1" t="s">
        <v>69</v>
      </c>
      <c r="AL3338" s="1" t="s">
        <v>69</v>
      </c>
      <c r="AM3338" s="1" t="s">
        <v>69</v>
      </c>
      <c r="AN3338" s="1" t="s">
        <v>69</v>
      </c>
      <c r="AO3338" s="1" t="s">
        <v>69</v>
      </c>
      <c r="AP3338" s="1" t="s">
        <v>70</v>
      </c>
      <c r="AQ3338" s="1" t="s">
        <v>70</v>
      </c>
      <c r="AR3338" s="1" t="s">
        <v>69</v>
      </c>
      <c r="AS3338" s="1" t="s">
        <v>69</v>
      </c>
      <c r="AT3338" s="1" t="s">
        <v>69</v>
      </c>
      <c r="AU3338" s="1" t="s">
        <v>69</v>
      </c>
      <c r="AV3338" s="1" t="s">
        <v>69</v>
      </c>
      <c r="AW3338" s="1" t="s">
        <v>69</v>
      </c>
      <c r="AX3338" s="1" t="s">
        <v>69</v>
      </c>
      <c r="AY3338" s="1" t="s">
        <v>70</v>
      </c>
      <c r="AZ3338" s="1" t="s">
        <v>69</v>
      </c>
      <c r="BA3338" s="1" t="s">
        <v>70</v>
      </c>
      <c r="BB3338" s="1" t="s">
        <v>70</v>
      </c>
      <c r="BC3338" s="1" t="s">
        <v>70</v>
      </c>
      <c r="BD3338" s="1" t="s">
        <v>70</v>
      </c>
      <c r="BE3338" s="1" t="s">
        <v>69</v>
      </c>
      <c r="BF3338" s="1" t="s">
        <v>70</v>
      </c>
      <c r="BG3338" s="3">
        <v>41751.59930555556</v>
      </c>
    </row>
    <row r="3339">
      <c r="A3339" s="1">
        <v>1007733.0</v>
      </c>
      <c r="B3339" s="1" t="s">
        <v>15299</v>
      </c>
      <c r="C3339" s="2" t="s">
        <v>15300</v>
      </c>
      <c r="H3339" s="1" t="s">
        <v>15301</v>
      </c>
      <c r="I3339" s="1" t="s">
        <v>15302</v>
      </c>
      <c r="J3339" s="1" t="s">
        <v>3230</v>
      </c>
      <c r="K3339" s="1" t="s">
        <v>1818</v>
      </c>
      <c r="U3339" s="1">
        <v>-72.911301</v>
      </c>
      <c r="V3339" s="1">
        <v>41.381802</v>
      </c>
      <c r="X3339" s="1" t="s">
        <v>70</v>
      </c>
      <c r="Y3339" s="1" t="s">
        <v>70</v>
      </c>
      <c r="Z3339" s="1" t="s">
        <v>70</v>
      </c>
      <c r="AA3339" s="1" t="s">
        <v>70</v>
      </c>
      <c r="AB3339" s="1" t="s">
        <v>70</v>
      </c>
      <c r="AC3339" s="1" t="s">
        <v>80</v>
      </c>
      <c r="BG3339" s="1">
        <v>2009.0</v>
      </c>
    </row>
    <row r="3340">
      <c r="A3340" s="1">
        <v>1007497.0</v>
      </c>
      <c r="B3340" s="1" t="s">
        <v>15303</v>
      </c>
      <c r="H3340" s="1" t="s">
        <v>15304</v>
      </c>
      <c r="I3340" s="1" t="s">
        <v>15302</v>
      </c>
      <c r="J3340" s="1" t="s">
        <v>3230</v>
      </c>
      <c r="K3340" s="1" t="s">
        <v>1818</v>
      </c>
      <c r="U3340" s="1">
        <v>-72.908203</v>
      </c>
      <c r="V3340" s="1">
        <v>41.365799</v>
      </c>
      <c r="X3340" s="1" t="s">
        <v>70</v>
      </c>
      <c r="Y3340" s="1" t="s">
        <v>70</v>
      </c>
      <c r="Z3340" s="1" t="s">
        <v>70</v>
      </c>
      <c r="AA3340" s="1" t="s">
        <v>70</v>
      </c>
      <c r="AB3340" s="1" t="s">
        <v>70</v>
      </c>
      <c r="AC3340" s="1" t="s">
        <v>80</v>
      </c>
      <c r="BG3340" s="1">
        <v>2009.0</v>
      </c>
    </row>
    <row r="3341">
      <c r="A3341" s="1">
        <v>1011831.0</v>
      </c>
      <c r="B3341" s="1" t="s">
        <v>15305</v>
      </c>
      <c r="C3341" s="2" t="s">
        <v>15306</v>
      </c>
      <c r="D3341" s="1" t="s">
        <v>15305</v>
      </c>
      <c r="H3341" s="1" t="s">
        <v>15307</v>
      </c>
      <c r="I3341" s="1" t="s">
        <v>6053</v>
      </c>
      <c r="J3341" s="1" t="s">
        <v>1316</v>
      </c>
      <c r="K3341" s="1" t="s">
        <v>230</v>
      </c>
      <c r="L3341" s="1">
        <v>67878.0</v>
      </c>
      <c r="M3341" s="1" t="s">
        <v>14989</v>
      </c>
      <c r="N3341" s="1" t="s">
        <v>15308</v>
      </c>
      <c r="U3341" s="1">
        <v>-101.74686</v>
      </c>
      <c r="V3341" s="1">
        <v>37.983028</v>
      </c>
      <c r="X3341" s="1" t="s">
        <v>69</v>
      </c>
      <c r="Y3341" s="1" t="s">
        <v>70</v>
      </c>
      <c r="Z3341" s="1" t="s">
        <v>70</v>
      </c>
      <c r="AA3341" s="1" t="s">
        <v>70</v>
      </c>
      <c r="AB3341" s="1" t="s">
        <v>70</v>
      </c>
      <c r="AC3341" s="1" t="s">
        <v>80</v>
      </c>
      <c r="AD3341" s="1" t="s">
        <v>69</v>
      </c>
      <c r="AE3341" s="1" t="s">
        <v>70</v>
      </c>
      <c r="AF3341" s="1" t="s">
        <v>69</v>
      </c>
      <c r="AG3341" s="1" t="s">
        <v>69</v>
      </c>
      <c r="AH3341" s="1" t="s">
        <v>69</v>
      </c>
      <c r="AI3341" s="1" t="s">
        <v>70</v>
      </c>
      <c r="AJ3341" s="1" t="s">
        <v>69</v>
      </c>
      <c r="AK3341" s="1" t="s">
        <v>69</v>
      </c>
      <c r="AL3341" s="1" t="s">
        <v>70</v>
      </c>
      <c r="AM3341" s="1" t="s">
        <v>69</v>
      </c>
      <c r="AN3341" s="1" t="s">
        <v>70</v>
      </c>
      <c r="AO3341" s="1" t="s">
        <v>70</v>
      </c>
      <c r="AP3341" s="1" t="s">
        <v>70</v>
      </c>
      <c r="AQ3341" s="1" t="s">
        <v>69</v>
      </c>
      <c r="AR3341" s="1" t="s">
        <v>70</v>
      </c>
      <c r="AS3341" s="1" t="s">
        <v>70</v>
      </c>
      <c r="AT3341" s="1" t="s">
        <v>69</v>
      </c>
      <c r="AU3341" s="1" t="s">
        <v>69</v>
      </c>
      <c r="AV3341" s="1" t="s">
        <v>70</v>
      </c>
      <c r="AW3341" s="1" t="s">
        <v>70</v>
      </c>
      <c r="AX3341" s="1" t="s">
        <v>69</v>
      </c>
      <c r="AY3341" s="1" t="s">
        <v>70</v>
      </c>
      <c r="AZ3341" s="1" t="s">
        <v>69</v>
      </c>
      <c r="BA3341" s="1" t="s">
        <v>69</v>
      </c>
      <c r="BB3341" s="1" t="s">
        <v>70</v>
      </c>
      <c r="BC3341" s="1" t="s">
        <v>70</v>
      </c>
      <c r="BD3341" s="1" t="s">
        <v>70</v>
      </c>
      <c r="BE3341" s="1" t="s">
        <v>70</v>
      </c>
      <c r="BF3341" s="1" t="s">
        <v>70</v>
      </c>
      <c r="BG3341" s="3">
        <v>42454.725694444445</v>
      </c>
    </row>
    <row r="3342">
      <c r="A3342" s="1">
        <v>1007285.0</v>
      </c>
      <c r="B3342" s="1" t="s">
        <v>15309</v>
      </c>
      <c r="H3342" s="1" t="s">
        <v>15310</v>
      </c>
      <c r="I3342" s="1" t="s">
        <v>1316</v>
      </c>
      <c r="J3342" s="1" t="s">
        <v>321</v>
      </c>
      <c r="K3342" s="1" t="s">
        <v>382</v>
      </c>
      <c r="L3342" s="1">
        <v>35570.0</v>
      </c>
      <c r="U3342" s="1">
        <v>-88.016098</v>
      </c>
      <c r="V3342" s="1">
        <v>34.155399</v>
      </c>
      <c r="X3342" s="1" t="s">
        <v>70</v>
      </c>
      <c r="Y3342" s="1" t="s">
        <v>70</v>
      </c>
      <c r="Z3342" s="1" t="s">
        <v>70</v>
      </c>
      <c r="AA3342" s="1" t="s">
        <v>70</v>
      </c>
      <c r="AB3342" s="1" t="s">
        <v>70</v>
      </c>
      <c r="AC3342" s="1" t="s">
        <v>80</v>
      </c>
      <c r="BG3342" s="4">
        <v>40299.65972222222</v>
      </c>
    </row>
    <row r="3343">
      <c r="A3343" s="1">
        <v>1007373.0</v>
      </c>
      <c r="B3343" s="1" t="s">
        <v>15309</v>
      </c>
      <c r="H3343" s="1" t="s">
        <v>15311</v>
      </c>
      <c r="I3343" s="1" t="s">
        <v>1316</v>
      </c>
      <c r="J3343" s="1" t="s">
        <v>1124</v>
      </c>
      <c r="K3343" s="1" t="s">
        <v>96</v>
      </c>
      <c r="U3343" s="1">
        <v>-75.541298</v>
      </c>
      <c r="V3343" s="1">
        <v>42.8195</v>
      </c>
      <c r="X3343" s="1" t="s">
        <v>70</v>
      </c>
      <c r="Y3343" s="1" t="s">
        <v>70</v>
      </c>
      <c r="Z3343" s="1" t="s">
        <v>70</v>
      </c>
      <c r="AA3343" s="1" t="s">
        <v>70</v>
      </c>
      <c r="AB3343" s="1" t="s">
        <v>70</v>
      </c>
      <c r="AC3343" s="1" t="s">
        <v>80</v>
      </c>
      <c r="BG3343" s="1">
        <v>2009.0</v>
      </c>
    </row>
    <row r="3344">
      <c r="A3344" s="1">
        <v>1005204.0</v>
      </c>
      <c r="B3344" s="1" t="s">
        <v>15312</v>
      </c>
      <c r="C3344" s="2" t="s">
        <v>15313</v>
      </c>
      <c r="D3344" s="1" t="s">
        <v>10462</v>
      </c>
      <c r="E3344" s="1" t="s">
        <v>5146</v>
      </c>
      <c r="F3344" s="1" t="s">
        <v>15314</v>
      </c>
      <c r="H3344" s="1" t="s">
        <v>15315</v>
      </c>
      <c r="I3344" s="1" t="s">
        <v>1316</v>
      </c>
      <c r="J3344" s="1" t="s">
        <v>3439</v>
      </c>
      <c r="K3344" s="1" t="s">
        <v>1256</v>
      </c>
      <c r="L3344" s="1">
        <v>59840.0</v>
      </c>
      <c r="M3344" s="1" t="s">
        <v>255</v>
      </c>
      <c r="N3344" s="1" t="s">
        <v>1534</v>
      </c>
      <c r="U3344" s="1">
        <v>-114.15834</v>
      </c>
      <c r="V3344" s="1">
        <v>46.244843</v>
      </c>
      <c r="X3344" s="1" t="s">
        <v>69</v>
      </c>
      <c r="Y3344" s="1" t="s">
        <v>69</v>
      </c>
      <c r="Z3344" s="1" t="s">
        <v>69</v>
      </c>
      <c r="AA3344" s="1" t="s">
        <v>69</v>
      </c>
      <c r="AB3344" s="1" t="s">
        <v>69</v>
      </c>
      <c r="AC3344" s="1" t="s">
        <v>69</v>
      </c>
      <c r="AD3344" s="1" t="s">
        <v>69</v>
      </c>
      <c r="AE3344" s="1" t="s">
        <v>69</v>
      </c>
      <c r="AF3344" s="1" t="s">
        <v>69</v>
      </c>
      <c r="AG3344" s="1" t="s">
        <v>69</v>
      </c>
      <c r="AH3344" s="1" t="s">
        <v>69</v>
      </c>
      <c r="AI3344" s="1" t="s">
        <v>70</v>
      </c>
      <c r="AJ3344" s="1" t="s">
        <v>69</v>
      </c>
      <c r="AK3344" s="1" t="s">
        <v>69</v>
      </c>
      <c r="AL3344" s="1" t="s">
        <v>69</v>
      </c>
      <c r="AM3344" s="1" t="s">
        <v>69</v>
      </c>
      <c r="AN3344" s="1" t="s">
        <v>70</v>
      </c>
      <c r="AO3344" s="1" t="s">
        <v>69</v>
      </c>
      <c r="AP3344" s="1" t="s">
        <v>70</v>
      </c>
      <c r="AQ3344" s="1" t="s">
        <v>70</v>
      </c>
      <c r="AR3344" s="1" t="s">
        <v>69</v>
      </c>
      <c r="AS3344" s="1" t="s">
        <v>69</v>
      </c>
      <c r="AT3344" s="1" t="s">
        <v>69</v>
      </c>
      <c r="AU3344" s="1" t="s">
        <v>69</v>
      </c>
      <c r="AV3344" s="1" t="s">
        <v>69</v>
      </c>
      <c r="AW3344" s="1" t="s">
        <v>70</v>
      </c>
      <c r="AX3344" s="1" t="s">
        <v>69</v>
      </c>
      <c r="AY3344" s="1" t="s">
        <v>70</v>
      </c>
      <c r="AZ3344" s="1" t="s">
        <v>69</v>
      </c>
      <c r="BA3344" s="1" t="s">
        <v>70</v>
      </c>
      <c r="BB3344" s="1" t="s">
        <v>69</v>
      </c>
      <c r="BC3344" s="1" t="s">
        <v>70</v>
      </c>
      <c r="BD3344" s="1" t="s">
        <v>69</v>
      </c>
      <c r="BE3344" s="1" t="s">
        <v>70</v>
      </c>
      <c r="BF3344" s="1" t="s">
        <v>69</v>
      </c>
      <c r="BG3344" s="3">
        <v>42548.82847222222</v>
      </c>
    </row>
    <row r="3345">
      <c r="A3345" s="1">
        <v>1011411.0</v>
      </c>
      <c r="B3345" s="1" t="s">
        <v>15316</v>
      </c>
      <c r="C3345" s="2" t="s">
        <v>15317</v>
      </c>
      <c r="H3345" s="1" t="s">
        <v>15318</v>
      </c>
      <c r="I3345" s="1" t="s">
        <v>1316</v>
      </c>
      <c r="J3345" s="1" t="s">
        <v>3434</v>
      </c>
      <c r="K3345" s="1" t="s">
        <v>91</v>
      </c>
      <c r="L3345" s="1">
        <v>64644.0</v>
      </c>
      <c r="M3345" s="1" t="s">
        <v>8247</v>
      </c>
      <c r="N3345" s="1" t="s">
        <v>1694</v>
      </c>
      <c r="U3345" s="1">
        <v>-93.998276</v>
      </c>
      <c r="V3345" s="1">
        <v>39.743618</v>
      </c>
      <c r="X3345" s="1" t="s">
        <v>69</v>
      </c>
      <c r="Y3345" s="1" t="s">
        <v>70</v>
      </c>
      <c r="Z3345" s="1" t="s">
        <v>70</v>
      </c>
      <c r="AA3345" s="1" t="s">
        <v>70</v>
      </c>
      <c r="AB3345" s="1" t="s">
        <v>70</v>
      </c>
      <c r="AC3345" s="1" t="s">
        <v>80</v>
      </c>
      <c r="AD3345" s="1" t="s">
        <v>69</v>
      </c>
      <c r="AE3345" s="1" t="s">
        <v>70</v>
      </c>
      <c r="AF3345" s="1" t="s">
        <v>69</v>
      </c>
      <c r="AG3345" s="1" t="s">
        <v>69</v>
      </c>
      <c r="AH3345" s="1" t="s">
        <v>69</v>
      </c>
      <c r="AI3345" s="1" t="s">
        <v>70</v>
      </c>
      <c r="AJ3345" s="1" t="s">
        <v>70</v>
      </c>
      <c r="AK3345" s="1" t="s">
        <v>70</v>
      </c>
      <c r="AL3345" s="1" t="s">
        <v>70</v>
      </c>
      <c r="AM3345" s="1" t="s">
        <v>69</v>
      </c>
      <c r="AN3345" s="1" t="s">
        <v>70</v>
      </c>
      <c r="AO3345" s="1" t="s">
        <v>70</v>
      </c>
      <c r="AP3345" s="1" t="s">
        <v>70</v>
      </c>
      <c r="AQ3345" s="1" t="s">
        <v>70</v>
      </c>
      <c r="AR3345" s="1" t="s">
        <v>70</v>
      </c>
      <c r="AS3345" s="1" t="s">
        <v>70</v>
      </c>
      <c r="AT3345" s="1" t="s">
        <v>70</v>
      </c>
      <c r="AU3345" s="1" t="s">
        <v>70</v>
      </c>
      <c r="AV3345" s="1" t="s">
        <v>70</v>
      </c>
      <c r="AW3345" s="1" t="s">
        <v>70</v>
      </c>
      <c r="AX3345" s="1" t="s">
        <v>70</v>
      </c>
      <c r="AY3345" s="1" t="s">
        <v>70</v>
      </c>
      <c r="AZ3345" s="1" t="s">
        <v>69</v>
      </c>
      <c r="BA3345" s="1" t="s">
        <v>70</v>
      </c>
      <c r="BB3345" s="1" t="s">
        <v>70</v>
      </c>
      <c r="BC3345" s="1" t="s">
        <v>70</v>
      </c>
      <c r="BD3345" s="1" t="s">
        <v>70</v>
      </c>
      <c r="BE3345" s="1" t="s">
        <v>70</v>
      </c>
      <c r="BF3345" s="1" t="s">
        <v>70</v>
      </c>
      <c r="BG3345" s="3">
        <v>42251.410416666666</v>
      </c>
    </row>
    <row r="3346">
      <c r="A3346" s="1">
        <v>1001012.0</v>
      </c>
      <c r="B3346" s="1" t="s">
        <v>15319</v>
      </c>
      <c r="D3346" s="2" t="s">
        <v>15320</v>
      </c>
      <c r="H3346" s="1" t="s">
        <v>15321</v>
      </c>
      <c r="I3346" s="1" t="s">
        <v>1685</v>
      </c>
      <c r="J3346" s="1" t="s">
        <v>1686</v>
      </c>
      <c r="K3346" s="1" t="s">
        <v>244</v>
      </c>
      <c r="L3346" s="1">
        <v>7302.0</v>
      </c>
      <c r="M3346" s="1" t="s">
        <v>7080</v>
      </c>
      <c r="N3346" s="1" t="s">
        <v>15322</v>
      </c>
      <c r="U3346" s="1">
        <v>-74.045097</v>
      </c>
      <c r="V3346" s="1">
        <v>40.727798</v>
      </c>
      <c r="W3346" s="1" t="s">
        <v>392</v>
      </c>
      <c r="X3346" s="1" t="s">
        <v>69</v>
      </c>
      <c r="Y3346" s="1" t="s">
        <v>70</v>
      </c>
      <c r="Z3346" s="1" t="s">
        <v>70</v>
      </c>
      <c r="AA3346" s="1" t="s">
        <v>69</v>
      </c>
      <c r="AB3346" s="1" t="s">
        <v>70</v>
      </c>
      <c r="AC3346" s="1" t="s">
        <v>69</v>
      </c>
      <c r="AD3346" s="1" t="s">
        <v>69</v>
      </c>
      <c r="AE3346" s="1" t="s">
        <v>69</v>
      </c>
      <c r="AF3346" s="1" t="s">
        <v>69</v>
      </c>
      <c r="AG3346" s="1" t="s">
        <v>69</v>
      </c>
      <c r="AH3346" s="1" t="s">
        <v>69</v>
      </c>
      <c r="AI3346" s="1" t="s">
        <v>69</v>
      </c>
      <c r="AJ3346" s="1" t="s">
        <v>69</v>
      </c>
      <c r="AK3346" s="1" t="s">
        <v>69</v>
      </c>
      <c r="AL3346" s="1" t="s">
        <v>69</v>
      </c>
      <c r="AM3346" s="1" t="s">
        <v>70</v>
      </c>
      <c r="AN3346" s="1" t="s">
        <v>70</v>
      </c>
      <c r="AO3346" s="1" t="s">
        <v>69</v>
      </c>
      <c r="AP3346" s="1" t="s">
        <v>70</v>
      </c>
      <c r="AQ3346" s="1" t="s">
        <v>69</v>
      </c>
      <c r="AR3346" s="1" t="s">
        <v>70</v>
      </c>
      <c r="AS3346" s="1" t="s">
        <v>69</v>
      </c>
      <c r="AT3346" s="1" t="s">
        <v>69</v>
      </c>
      <c r="AU3346" s="1" t="s">
        <v>69</v>
      </c>
      <c r="AV3346" s="1" t="s">
        <v>70</v>
      </c>
      <c r="AW3346" s="1" t="s">
        <v>70</v>
      </c>
      <c r="AX3346" s="1" t="s">
        <v>69</v>
      </c>
      <c r="AY3346" s="1" t="s">
        <v>70</v>
      </c>
      <c r="AZ3346" s="1" t="s">
        <v>69</v>
      </c>
      <c r="BA3346" s="1" t="s">
        <v>70</v>
      </c>
      <c r="BB3346" s="1" t="s">
        <v>69</v>
      </c>
      <c r="BC3346" s="1" t="s">
        <v>70</v>
      </c>
      <c r="BD3346" s="1" t="s">
        <v>70</v>
      </c>
      <c r="BE3346" s="1" t="s">
        <v>70</v>
      </c>
      <c r="BF3346" s="1" t="s">
        <v>70</v>
      </c>
      <c r="BG3346" s="3">
        <v>41807.71597222222</v>
      </c>
    </row>
    <row r="3347">
      <c r="A3347" s="1">
        <v>1019673.0</v>
      </c>
      <c r="B3347" s="1" t="s">
        <v>15323</v>
      </c>
      <c r="C3347" s="2" t="s">
        <v>15324</v>
      </c>
      <c r="D3347" s="1" t="s">
        <v>15325</v>
      </c>
      <c r="H3347" s="1" t="s">
        <v>15326</v>
      </c>
      <c r="I3347" s="1" t="s">
        <v>1316</v>
      </c>
      <c r="J3347" s="1" t="s">
        <v>2780</v>
      </c>
      <c r="K3347" s="1" t="s">
        <v>77</v>
      </c>
      <c r="L3347" s="1">
        <v>45011.0</v>
      </c>
      <c r="M3347" s="1" t="s">
        <v>15327</v>
      </c>
      <c r="N3347" s="1" t="s">
        <v>801</v>
      </c>
      <c r="U3347" s="1">
        <v>-84.565521</v>
      </c>
      <c r="V3347" s="1">
        <v>39.394329</v>
      </c>
      <c r="X3347" s="1" t="s">
        <v>69</v>
      </c>
      <c r="Y3347" s="1" t="s">
        <v>70</v>
      </c>
      <c r="Z3347" s="1" t="s">
        <v>70</v>
      </c>
      <c r="AA3347" s="1" t="s">
        <v>70</v>
      </c>
      <c r="AB3347" s="1" t="s">
        <v>70</v>
      </c>
      <c r="AC3347" s="1" t="s">
        <v>80</v>
      </c>
      <c r="AD3347" s="1" t="s">
        <v>69</v>
      </c>
      <c r="AE3347" s="1" t="s">
        <v>70</v>
      </c>
      <c r="AF3347" s="1" t="s">
        <v>69</v>
      </c>
      <c r="AG3347" s="1" t="s">
        <v>69</v>
      </c>
      <c r="AH3347" s="1" t="s">
        <v>69</v>
      </c>
      <c r="AI3347" s="1" t="s">
        <v>70</v>
      </c>
      <c r="AJ3347" s="1" t="s">
        <v>70</v>
      </c>
      <c r="AK3347" s="1" t="s">
        <v>69</v>
      </c>
      <c r="AL3347" s="1" t="s">
        <v>69</v>
      </c>
      <c r="AM3347" s="1" t="s">
        <v>69</v>
      </c>
      <c r="AN3347" s="1" t="s">
        <v>70</v>
      </c>
      <c r="AO3347" s="1" t="s">
        <v>70</v>
      </c>
      <c r="AP3347" s="1" t="s">
        <v>70</v>
      </c>
      <c r="AQ3347" s="1" t="s">
        <v>70</v>
      </c>
      <c r="AR3347" s="1" t="s">
        <v>69</v>
      </c>
      <c r="AS3347" s="1" t="s">
        <v>70</v>
      </c>
      <c r="AT3347" s="1" t="s">
        <v>70</v>
      </c>
      <c r="AU3347" s="1" t="s">
        <v>69</v>
      </c>
      <c r="AV3347" s="1" t="s">
        <v>70</v>
      </c>
      <c r="AW3347" s="1" t="s">
        <v>70</v>
      </c>
      <c r="AX3347" s="1" t="s">
        <v>69</v>
      </c>
      <c r="AY3347" s="1" t="s">
        <v>70</v>
      </c>
      <c r="AZ3347" s="1" t="s">
        <v>69</v>
      </c>
      <c r="BA3347" s="1" t="s">
        <v>70</v>
      </c>
      <c r="BB3347" s="1" t="s">
        <v>70</v>
      </c>
      <c r="BC3347" s="1" t="s">
        <v>70</v>
      </c>
      <c r="BD3347" s="1" t="s">
        <v>70</v>
      </c>
      <c r="BE3347" s="1" t="s">
        <v>70</v>
      </c>
      <c r="BF3347" s="1" t="s">
        <v>70</v>
      </c>
      <c r="BG3347" s="3">
        <v>43684.77222222222</v>
      </c>
    </row>
    <row r="3348">
      <c r="A3348" s="1">
        <v>1010241.0</v>
      </c>
      <c r="B3348" s="1" t="s">
        <v>15328</v>
      </c>
      <c r="D3348" s="2" t="s">
        <v>15329</v>
      </c>
      <c r="H3348" s="1" t="s">
        <v>15330</v>
      </c>
      <c r="I3348" s="1" t="s">
        <v>15331</v>
      </c>
      <c r="J3348" s="1" t="s">
        <v>5363</v>
      </c>
      <c r="K3348" s="1" t="s">
        <v>96</v>
      </c>
      <c r="M3348" s="1" t="s">
        <v>15332</v>
      </c>
      <c r="N3348" s="1" t="s">
        <v>10625</v>
      </c>
      <c r="U3348" s="1">
        <v>-75.693291</v>
      </c>
      <c r="V3348" s="1">
        <v>44.451843</v>
      </c>
      <c r="X3348" s="1" t="s">
        <v>69</v>
      </c>
      <c r="Y3348" s="1" t="s">
        <v>69</v>
      </c>
      <c r="Z3348" s="1" t="s">
        <v>69</v>
      </c>
      <c r="AA3348" s="1" t="s">
        <v>69</v>
      </c>
      <c r="AB3348" s="1" t="s">
        <v>69</v>
      </c>
      <c r="AC3348" s="1" t="s">
        <v>80</v>
      </c>
      <c r="BG3348" s="3">
        <v>41786.563888888886</v>
      </c>
    </row>
    <row r="3349">
      <c r="A3349" s="1">
        <v>1009078.0</v>
      </c>
      <c r="B3349" s="1" t="s">
        <v>15328</v>
      </c>
      <c r="C3349" s="2" t="s">
        <v>15333</v>
      </c>
      <c r="D3349" s="2" t="s">
        <v>15334</v>
      </c>
      <c r="H3349" s="1" t="s">
        <v>15335</v>
      </c>
      <c r="I3349" s="1" t="s">
        <v>15331</v>
      </c>
      <c r="J3349" s="1" t="s">
        <v>15336</v>
      </c>
      <c r="K3349" s="1" t="s">
        <v>502</v>
      </c>
      <c r="L3349" s="1">
        <v>70401.0</v>
      </c>
      <c r="N3349" s="1" t="s">
        <v>205</v>
      </c>
      <c r="U3349" s="1">
        <v>-90.460693</v>
      </c>
      <c r="V3349" s="1">
        <v>30.504198</v>
      </c>
      <c r="W3349" s="1" t="s">
        <v>392</v>
      </c>
      <c r="X3349" s="1" t="s">
        <v>69</v>
      </c>
      <c r="Y3349" s="1" t="s">
        <v>70</v>
      </c>
      <c r="Z3349" s="1" t="s">
        <v>70</v>
      </c>
      <c r="AA3349" s="1" t="s">
        <v>69</v>
      </c>
      <c r="AB3349" s="1" t="s">
        <v>70</v>
      </c>
      <c r="AC3349" s="1" t="s">
        <v>70</v>
      </c>
      <c r="AD3349" s="1" t="s">
        <v>69</v>
      </c>
      <c r="AE3349" s="1" t="s">
        <v>70</v>
      </c>
      <c r="AF3349" s="1" t="s">
        <v>69</v>
      </c>
      <c r="AG3349" s="1" t="s">
        <v>70</v>
      </c>
      <c r="AH3349" s="1" t="s">
        <v>69</v>
      </c>
      <c r="AI3349" s="1" t="s">
        <v>70</v>
      </c>
      <c r="AJ3349" s="1" t="s">
        <v>69</v>
      </c>
      <c r="AK3349" s="1" t="s">
        <v>69</v>
      </c>
      <c r="AL3349" s="1" t="s">
        <v>69</v>
      </c>
      <c r="AM3349" s="1" t="s">
        <v>69</v>
      </c>
      <c r="AN3349" s="1" t="s">
        <v>70</v>
      </c>
      <c r="AO3349" s="1" t="s">
        <v>70</v>
      </c>
      <c r="AP3349" s="1" t="s">
        <v>70</v>
      </c>
      <c r="AQ3349" s="1" t="s">
        <v>70</v>
      </c>
      <c r="AR3349" s="1" t="s">
        <v>69</v>
      </c>
      <c r="AS3349" s="1" t="s">
        <v>69</v>
      </c>
      <c r="AT3349" s="1" t="s">
        <v>69</v>
      </c>
      <c r="AU3349" s="1" t="s">
        <v>69</v>
      </c>
      <c r="AV3349" s="1" t="s">
        <v>69</v>
      </c>
      <c r="AW3349" s="1" t="s">
        <v>70</v>
      </c>
      <c r="AX3349" s="1" t="s">
        <v>70</v>
      </c>
      <c r="AY3349" s="1" t="s">
        <v>70</v>
      </c>
      <c r="AZ3349" s="1" t="s">
        <v>69</v>
      </c>
      <c r="BA3349" s="1" t="s">
        <v>70</v>
      </c>
      <c r="BB3349" s="1" t="s">
        <v>70</v>
      </c>
      <c r="BC3349" s="1" t="s">
        <v>70</v>
      </c>
      <c r="BD3349" s="1" t="s">
        <v>70</v>
      </c>
      <c r="BE3349" s="1" t="s">
        <v>70</v>
      </c>
      <c r="BF3349" s="1" t="s">
        <v>70</v>
      </c>
      <c r="BG3349" s="3">
        <v>41752.36944444444</v>
      </c>
    </row>
    <row r="3350">
      <c r="A3350" s="1">
        <v>1018774.0</v>
      </c>
      <c r="B3350" s="1" t="s">
        <v>15337</v>
      </c>
      <c r="D3350" s="1" t="s">
        <v>15338</v>
      </c>
      <c r="H3350" s="1" t="s">
        <v>15339</v>
      </c>
      <c r="I3350" s="1" t="s">
        <v>12470</v>
      </c>
      <c r="J3350" s="1" t="s">
        <v>628</v>
      </c>
      <c r="K3350" s="1" t="s">
        <v>670</v>
      </c>
      <c r="L3350" s="1">
        <v>28310.0</v>
      </c>
      <c r="M3350" s="1" t="s">
        <v>915</v>
      </c>
      <c r="N3350" s="1" t="s">
        <v>15340</v>
      </c>
      <c r="U3350" s="1">
        <v>-78.853165</v>
      </c>
      <c r="V3350" s="1">
        <v>35.18652</v>
      </c>
      <c r="X3350" s="1" t="s">
        <v>69</v>
      </c>
      <c r="Y3350" s="1" t="s">
        <v>70</v>
      </c>
      <c r="Z3350" s="1" t="s">
        <v>70</v>
      </c>
      <c r="AA3350" s="1" t="s">
        <v>70</v>
      </c>
      <c r="AB3350" s="1" t="s">
        <v>70</v>
      </c>
      <c r="AC3350" s="1" t="s">
        <v>70</v>
      </c>
      <c r="AD3350" s="1" t="s">
        <v>69</v>
      </c>
      <c r="AE3350" s="1" t="s">
        <v>70</v>
      </c>
      <c r="AF3350" s="1" t="s">
        <v>70</v>
      </c>
      <c r="AG3350" s="1" t="s">
        <v>70</v>
      </c>
      <c r="AH3350" s="1" t="s">
        <v>70</v>
      </c>
      <c r="AI3350" s="1" t="s">
        <v>70</v>
      </c>
      <c r="AJ3350" s="1" t="s">
        <v>70</v>
      </c>
      <c r="AK3350" s="1" t="s">
        <v>69</v>
      </c>
      <c r="AL3350" s="1" t="s">
        <v>70</v>
      </c>
      <c r="AM3350" s="1" t="s">
        <v>70</v>
      </c>
      <c r="AN3350" s="1" t="s">
        <v>70</v>
      </c>
      <c r="AO3350" s="1" t="s">
        <v>70</v>
      </c>
      <c r="AP3350" s="1" t="s">
        <v>70</v>
      </c>
      <c r="AQ3350" s="1" t="s">
        <v>70</v>
      </c>
      <c r="AR3350" s="1" t="s">
        <v>70</v>
      </c>
      <c r="AS3350" s="1" t="s">
        <v>70</v>
      </c>
      <c r="AT3350" s="1" t="s">
        <v>70</v>
      </c>
      <c r="AU3350" s="1" t="s">
        <v>70</v>
      </c>
      <c r="AV3350" s="1" t="s">
        <v>70</v>
      </c>
      <c r="AW3350" s="1" t="s">
        <v>70</v>
      </c>
      <c r="AX3350" s="1" t="s">
        <v>70</v>
      </c>
      <c r="AY3350" s="1" t="s">
        <v>70</v>
      </c>
      <c r="AZ3350" s="1" t="s">
        <v>69</v>
      </c>
      <c r="BA3350" s="1" t="s">
        <v>70</v>
      </c>
      <c r="BB3350" s="1" t="s">
        <v>70</v>
      </c>
      <c r="BC3350" s="1" t="s">
        <v>70</v>
      </c>
      <c r="BD3350" s="1" t="s">
        <v>70</v>
      </c>
      <c r="BE3350" s="1" t="s">
        <v>70</v>
      </c>
      <c r="BF3350" s="1" t="s">
        <v>70</v>
      </c>
      <c r="BG3350" s="3">
        <v>42950.626388888886</v>
      </c>
    </row>
    <row r="3351">
      <c r="A3351" s="1">
        <v>1003973.0</v>
      </c>
      <c r="B3351" s="1" t="s">
        <v>15341</v>
      </c>
      <c r="H3351" s="1" t="s">
        <v>15342</v>
      </c>
      <c r="I3351" s="1" t="s">
        <v>15343</v>
      </c>
      <c r="J3351" s="1" t="s">
        <v>2567</v>
      </c>
      <c r="K3351" s="1" t="s">
        <v>96</v>
      </c>
      <c r="N3351" s="1" t="s">
        <v>15344</v>
      </c>
      <c r="U3351" s="1">
        <v>-77.22216</v>
      </c>
      <c r="V3351" s="1">
        <v>42.407951</v>
      </c>
      <c r="W3351" s="1" t="s">
        <v>136</v>
      </c>
      <c r="X3351" s="1" t="s">
        <v>70</v>
      </c>
      <c r="Y3351" s="1" t="s">
        <v>70</v>
      </c>
      <c r="Z3351" s="1" t="s">
        <v>70</v>
      </c>
      <c r="AA3351" s="1" t="s">
        <v>70</v>
      </c>
      <c r="AB3351" s="1" t="s">
        <v>70</v>
      </c>
      <c r="AC3351" s="1" t="s">
        <v>80</v>
      </c>
      <c r="AD3351" s="1" t="s">
        <v>70</v>
      </c>
      <c r="AE3351" s="1" t="s">
        <v>70</v>
      </c>
      <c r="AF3351" s="1" t="s">
        <v>69</v>
      </c>
      <c r="AG3351" s="1" t="s">
        <v>69</v>
      </c>
      <c r="AH3351" s="1" t="s">
        <v>70</v>
      </c>
      <c r="AI3351" s="1" t="s">
        <v>70</v>
      </c>
      <c r="AJ3351" s="1" t="s">
        <v>69</v>
      </c>
      <c r="AK3351" s="1" t="s">
        <v>69</v>
      </c>
      <c r="AL3351" s="1" t="s">
        <v>69</v>
      </c>
      <c r="AM3351" s="1" t="s">
        <v>70</v>
      </c>
      <c r="AN3351" s="1" t="s">
        <v>70</v>
      </c>
      <c r="AO3351" s="1" t="s">
        <v>70</v>
      </c>
      <c r="AP3351" s="1" t="s">
        <v>70</v>
      </c>
      <c r="AQ3351" s="1" t="s">
        <v>70</v>
      </c>
      <c r="AR3351" s="1" t="s">
        <v>69</v>
      </c>
      <c r="AS3351" s="1" t="s">
        <v>70</v>
      </c>
      <c r="AT3351" s="1" t="s">
        <v>70</v>
      </c>
      <c r="AU3351" s="1" t="s">
        <v>70</v>
      </c>
      <c r="AV3351" s="1" t="s">
        <v>70</v>
      </c>
      <c r="AW3351" s="1" t="s">
        <v>70</v>
      </c>
      <c r="AX3351" s="1" t="s">
        <v>70</v>
      </c>
      <c r="AY3351" s="1" t="s">
        <v>70</v>
      </c>
      <c r="AZ3351" s="1" t="s">
        <v>69</v>
      </c>
      <c r="BA3351" s="1" t="s">
        <v>70</v>
      </c>
      <c r="BB3351" s="1" t="s">
        <v>70</v>
      </c>
      <c r="BC3351" s="1" t="s">
        <v>70</v>
      </c>
      <c r="BD3351" s="1" t="s">
        <v>70</v>
      </c>
      <c r="BE3351" s="1" t="s">
        <v>70</v>
      </c>
      <c r="BF3351" s="1" t="s">
        <v>70</v>
      </c>
      <c r="BG3351" s="3">
        <v>41781.74097222222</v>
      </c>
    </row>
    <row r="3352">
      <c r="A3352" s="1">
        <v>1008211.0</v>
      </c>
      <c r="B3352" s="1" t="s">
        <v>15345</v>
      </c>
      <c r="C3352" s="2" t="s">
        <v>15346</v>
      </c>
      <c r="D3352" s="2" t="s">
        <v>15347</v>
      </c>
      <c r="H3352" s="1" t="s">
        <v>15348</v>
      </c>
      <c r="I3352" s="1" t="s">
        <v>15349</v>
      </c>
      <c r="J3352" s="1" t="s">
        <v>1992</v>
      </c>
      <c r="K3352" s="1" t="s">
        <v>244</v>
      </c>
      <c r="L3352" s="1">
        <v>8037.0</v>
      </c>
      <c r="M3352" s="1" t="s">
        <v>15350</v>
      </c>
      <c r="N3352" s="1" t="s">
        <v>490</v>
      </c>
      <c r="U3352" s="1">
        <v>-74.802208</v>
      </c>
      <c r="V3352" s="1">
        <v>39.635666</v>
      </c>
      <c r="W3352" s="1" t="s">
        <v>99</v>
      </c>
      <c r="X3352" s="1" t="s">
        <v>69</v>
      </c>
      <c r="Y3352" s="1" t="s">
        <v>70</v>
      </c>
      <c r="Z3352" s="1" t="s">
        <v>70</v>
      </c>
      <c r="AA3352" s="1" t="s">
        <v>70</v>
      </c>
      <c r="AB3352" s="1" t="s">
        <v>70</v>
      </c>
      <c r="AC3352" s="1" t="s">
        <v>70</v>
      </c>
      <c r="AD3352" s="1" t="s">
        <v>69</v>
      </c>
      <c r="AE3352" s="1" t="s">
        <v>70</v>
      </c>
      <c r="AF3352" s="1" t="s">
        <v>69</v>
      </c>
      <c r="AG3352" s="1" t="s">
        <v>69</v>
      </c>
      <c r="AH3352" s="1" t="s">
        <v>69</v>
      </c>
      <c r="AI3352" s="1" t="s">
        <v>70</v>
      </c>
      <c r="AJ3352" s="1" t="s">
        <v>69</v>
      </c>
      <c r="AK3352" s="1" t="s">
        <v>69</v>
      </c>
      <c r="AL3352" s="1" t="s">
        <v>69</v>
      </c>
      <c r="AM3352" s="1" t="s">
        <v>69</v>
      </c>
      <c r="AN3352" s="1" t="s">
        <v>70</v>
      </c>
      <c r="AO3352" s="1" t="s">
        <v>70</v>
      </c>
      <c r="AP3352" s="1" t="s">
        <v>70</v>
      </c>
      <c r="AQ3352" s="1" t="s">
        <v>70</v>
      </c>
      <c r="AR3352" s="1" t="s">
        <v>70</v>
      </c>
      <c r="AS3352" s="1" t="s">
        <v>70</v>
      </c>
      <c r="AT3352" s="1" t="s">
        <v>69</v>
      </c>
      <c r="AU3352" s="1" t="s">
        <v>69</v>
      </c>
      <c r="AV3352" s="1" t="s">
        <v>70</v>
      </c>
      <c r="AW3352" s="1" t="s">
        <v>69</v>
      </c>
      <c r="AX3352" s="1" t="s">
        <v>70</v>
      </c>
      <c r="AY3352" s="1" t="s">
        <v>70</v>
      </c>
      <c r="AZ3352" s="1" t="s">
        <v>69</v>
      </c>
      <c r="BA3352" s="1" t="s">
        <v>70</v>
      </c>
      <c r="BB3352" s="1" t="s">
        <v>70</v>
      </c>
      <c r="BC3352" s="1" t="s">
        <v>70</v>
      </c>
      <c r="BD3352" s="1" t="s">
        <v>70</v>
      </c>
      <c r="BE3352" s="1" t="s">
        <v>70</v>
      </c>
      <c r="BF3352" s="1" t="s">
        <v>70</v>
      </c>
      <c r="BG3352" s="3">
        <v>41443.229166666664</v>
      </c>
    </row>
    <row r="3353">
      <c r="A3353" s="1">
        <v>1008245.0</v>
      </c>
      <c r="B3353" s="1" t="s">
        <v>15351</v>
      </c>
      <c r="H3353" s="1" t="s">
        <v>15352</v>
      </c>
      <c r="I3353" s="1" t="s">
        <v>4757</v>
      </c>
      <c r="J3353" s="1" t="s">
        <v>4757</v>
      </c>
      <c r="K3353" s="1" t="s">
        <v>85</v>
      </c>
      <c r="L3353" s="1">
        <v>29924.0</v>
      </c>
      <c r="N3353" s="1" t="s">
        <v>15353</v>
      </c>
      <c r="U3353" s="1">
        <v>-81.103409</v>
      </c>
      <c r="V3353" s="1">
        <v>32.862843</v>
      </c>
      <c r="W3353" s="1" t="s">
        <v>99</v>
      </c>
      <c r="X3353" s="1" t="s">
        <v>70</v>
      </c>
      <c r="Y3353" s="1" t="s">
        <v>70</v>
      </c>
      <c r="Z3353" s="1" t="s">
        <v>70</v>
      </c>
      <c r="AA3353" s="1" t="s">
        <v>69</v>
      </c>
      <c r="AB3353" s="1" t="s">
        <v>70</v>
      </c>
      <c r="AC3353" s="1" t="s">
        <v>70</v>
      </c>
      <c r="AD3353" s="1" t="s">
        <v>70</v>
      </c>
      <c r="AE3353" s="1" t="s">
        <v>70</v>
      </c>
      <c r="AF3353" s="1" t="s">
        <v>70</v>
      </c>
      <c r="AG3353" s="1" t="s">
        <v>70</v>
      </c>
      <c r="AH3353" s="1" t="s">
        <v>70</v>
      </c>
      <c r="AI3353" s="1" t="s">
        <v>70</v>
      </c>
      <c r="AJ3353" s="1" t="s">
        <v>70</v>
      </c>
      <c r="AK3353" s="1" t="s">
        <v>69</v>
      </c>
      <c r="AL3353" s="1" t="s">
        <v>70</v>
      </c>
      <c r="AM3353" s="1" t="s">
        <v>70</v>
      </c>
      <c r="AN3353" s="1" t="s">
        <v>70</v>
      </c>
      <c r="AO3353" s="1" t="s">
        <v>70</v>
      </c>
      <c r="AP3353" s="1" t="s">
        <v>70</v>
      </c>
      <c r="AQ3353" s="1" t="s">
        <v>70</v>
      </c>
      <c r="AR3353" s="1" t="s">
        <v>70</v>
      </c>
      <c r="AS3353" s="1" t="s">
        <v>70</v>
      </c>
      <c r="AT3353" s="1" t="s">
        <v>70</v>
      </c>
      <c r="AU3353" s="1" t="s">
        <v>70</v>
      </c>
      <c r="AV3353" s="1" t="s">
        <v>70</v>
      </c>
      <c r="AW3353" s="1" t="s">
        <v>70</v>
      </c>
      <c r="AX3353" s="1" t="s">
        <v>70</v>
      </c>
      <c r="AY3353" s="1" t="s">
        <v>70</v>
      </c>
      <c r="AZ3353" s="1" t="s">
        <v>70</v>
      </c>
      <c r="BA3353" s="1" t="s">
        <v>70</v>
      </c>
      <c r="BB3353" s="1" t="s">
        <v>70</v>
      </c>
      <c r="BC3353" s="1" t="s">
        <v>70</v>
      </c>
      <c r="BD3353" s="1" t="s">
        <v>70</v>
      </c>
      <c r="BE3353" s="1" t="s">
        <v>70</v>
      </c>
      <c r="BF3353" s="1" t="s">
        <v>70</v>
      </c>
      <c r="BG3353" s="3">
        <v>41444.745833333334</v>
      </c>
    </row>
    <row r="3354">
      <c r="A3354" s="1">
        <v>1011742.0</v>
      </c>
      <c r="B3354" s="1" t="s">
        <v>15354</v>
      </c>
      <c r="D3354" s="1" t="s">
        <v>15355</v>
      </c>
      <c r="H3354" s="1" t="s">
        <v>15356</v>
      </c>
      <c r="I3354" s="1" t="s">
        <v>2821</v>
      </c>
      <c r="J3354" s="1" t="s">
        <v>2821</v>
      </c>
      <c r="K3354" s="1" t="s">
        <v>488</v>
      </c>
      <c r="L3354" s="1">
        <v>1036.0</v>
      </c>
      <c r="M3354" s="1" t="s">
        <v>15357</v>
      </c>
      <c r="N3354" s="1" t="s">
        <v>305</v>
      </c>
      <c r="U3354" s="1">
        <v>-72.448059</v>
      </c>
      <c r="V3354" s="1">
        <v>42.064812</v>
      </c>
      <c r="X3354" s="1" t="s">
        <v>69</v>
      </c>
      <c r="Y3354" s="1" t="s">
        <v>69</v>
      </c>
      <c r="Z3354" s="1" t="s">
        <v>70</v>
      </c>
      <c r="AA3354" s="1" t="s">
        <v>69</v>
      </c>
      <c r="AB3354" s="1" t="s">
        <v>70</v>
      </c>
      <c r="AC3354" s="1" t="s">
        <v>80</v>
      </c>
      <c r="AD3354" s="1" t="s">
        <v>69</v>
      </c>
      <c r="AE3354" s="1" t="s">
        <v>69</v>
      </c>
      <c r="AF3354" s="1" t="s">
        <v>69</v>
      </c>
      <c r="AG3354" s="1" t="s">
        <v>69</v>
      </c>
      <c r="AH3354" s="1" t="s">
        <v>69</v>
      </c>
      <c r="AI3354" s="1" t="s">
        <v>69</v>
      </c>
      <c r="AJ3354" s="1" t="s">
        <v>69</v>
      </c>
      <c r="AK3354" s="1" t="s">
        <v>69</v>
      </c>
      <c r="AL3354" s="1" t="s">
        <v>69</v>
      </c>
      <c r="AM3354" s="1" t="s">
        <v>69</v>
      </c>
      <c r="AN3354" s="1" t="s">
        <v>69</v>
      </c>
      <c r="AO3354" s="1" t="s">
        <v>70</v>
      </c>
      <c r="AP3354" s="1" t="s">
        <v>70</v>
      </c>
      <c r="AQ3354" s="1" t="s">
        <v>69</v>
      </c>
      <c r="AR3354" s="1" t="s">
        <v>69</v>
      </c>
      <c r="AS3354" s="1" t="s">
        <v>69</v>
      </c>
      <c r="AT3354" s="1" t="s">
        <v>69</v>
      </c>
      <c r="AU3354" s="1" t="s">
        <v>69</v>
      </c>
      <c r="AV3354" s="1" t="s">
        <v>69</v>
      </c>
      <c r="AW3354" s="1" t="s">
        <v>70</v>
      </c>
      <c r="AX3354" s="1" t="s">
        <v>70</v>
      </c>
      <c r="AY3354" s="1" t="s">
        <v>70</v>
      </c>
      <c r="AZ3354" s="1" t="s">
        <v>69</v>
      </c>
      <c r="BA3354" s="1" t="s">
        <v>70</v>
      </c>
      <c r="BB3354" s="1" t="s">
        <v>70</v>
      </c>
      <c r="BC3354" s="1" t="s">
        <v>70</v>
      </c>
      <c r="BD3354" s="1" t="s">
        <v>69</v>
      </c>
      <c r="BE3354" s="1" t="s">
        <v>70</v>
      </c>
      <c r="BF3354" s="1" t="s">
        <v>70</v>
      </c>
      <c r="BG3354" s="3">
        <v>42548.90902777778</v>
      </c>
    </row>
    <row r="3355">
      <c r="A3355" s="1">
        <v>1019738.0</v>
      </c>
      <c r="B3355" s="1" t="s">
        <v>15354</v>
      </c>
      <c r="C3355" s="2" t="s">
        <v>15358</v>
      </c>
      <c r="D3355" s="2" t="s">
        <v>15359</v>
      </c>
      <c r="H3355" s="1" t="s">
        <v>15360</v>
      </c>
      <c r="I3355" s="1" t="s">
        <v>2821</v>
      </c>
      <c r="J3355" s="1" t="s">
        <v>2378</v>
      </c>
      <c r="K3355" s="1" t="s">
        <v>520</v>
      </c>
      <c r="L3355" s="1">
        <v>4444.0</v>
      </c>
      <c r="M3355" s="1" t="s">
        <v>15361</v>
      </c>
      <c r="N3355" s="1" t="s">
        <v>6204</v>
      </c>
      <c r="O3355" s="1" t="s">
        <v>15362</v>
      </c>
      <c r="P3355" s="1" t="s">
        <v>6204</v>
      </c>
      <c r="U3355" s="1">
        <v>-68.847237</v>
      </c>
      <c r="V3355" s="1">
        <v>44.745579</v>
      </c>
      <c r="X3355" s="1" t="s">
        <v>69</v>
      </c>
      <c r="Y3355" s="1" t="s">
        <v>69</v>
      </c>
      <c r="Z3355" s="1" t="s">
        <v>69</v>
      </c>
      <c r="AA3355" s="1" t="s">
        <v>70</v>
      </c>
      <c r="AB3355" s="1" t="s">
        <v>69</v>
      </c>
      <c r="AC3355" s="1" t="s">
        <v>69</v>
      </c>
      <c r="AD3355" s="1" t="s">
        <v>69</v>
      </c>
      <c r="AE3355" s="1" t="s">
        <v>69</v>
      </c>
      <c r="AF3355" s="1" t="s">
        <v>69</v>
      </c>
      <c r="AG3355" s="1" t="s">
        <v>69</v>
      </c>
      <c r="AH3355" s="1" t="s">
        <v>69</v>
      </c>
      <c r="AI3355" s="1" t="s">
        <v>70</v>
      </c>
      <c r="AJ3355" s="1" t="s">
        <v>69</v>
      </c>
      <c r="AK3355" s="1" t="s">
        <v>69</v>
      </c>
      <c r="AL3355" s="1" t="s">
        <v>69</v>
      </c>
      <c r="AM3355" s="1" t="s">
        <v>69</v>
      </c>
      <c r="AN3355" s="1" t="s">
        <v>69</v>
      </c>
      <c r="AO3355" s="1" t="s">
        <v>69</v>
      </c>
      <c r="AP3355" s="1" t="s">
        <v>70</v>
      </c>
      <c r="AQ3355" s="1" t="s">
        <v>70</v>
      </c>
      <c r="AR3355" s="1" t="s">
        <v>69</v>
      </c>
      <c r="AS3355" s="1" t="s">
        <v>69</v>
      </c>
      <c r="AT3355" s="1" t="s">
        <v>69</v>
      </c>
      <c r="AU3355" s="1" t="s">
        <v>69</v>
      </c>
      <c r="AV3355" s="1" t="s">
        <v>70</v>
      </c>
      <c r="AW3355" s="1" t="s">
        <v>70</v>
      </c>
      <c r="AX3355" s="1" t="s">
        <v>69</v>
      </c>
      <c r="AY3355" s="1" t="s">
        <v>70</v>
      </c>
      <c r="AZ3355" s="1" t="s">
        <v>69</v>
      </c>
      <c r="BA3355" s="1" t="s">
        <v>70</v>
      </c>
      <c r="BB3355" s="1" t="s">
        <v>70</v>
      </c>
      <c r="BC3355" s="1" t="s">
        <v>69</v>
      </c>
      <c r="BD3355" s="1" t="s">
        <v>70</v>
      </c>
      <c r="BE3355" s="1" t="s">
        <v>70</v>
      </c>
      <c r="BF3355" s="1" t="s">
        <v>70</v>
      </c>
      <c r="BG3355" s="3">
        <v>43853.52569444444</v>
      </c>
    </row>
    <row r="3356">
      <c r="A3356" s="1">
        <v>1012174.0</v>
      </c>
      <c r="B3356" s="1" t="s">
        <v>15363</v>
      </c>
      <c r="C3356" s="2" t="s">
        <v>15364</v>
      </c>
      <c r="D3356" s="1" t="s">
        <v>15365</v>
      </c>
      <c r="H3356" s="1" t="s">
        <v>15366</v>
      </c>
      <c r="I3356" s="1" t="s">
        <v>15367</v>
      </c>
      <c r="J3356" s="1" t="s">
        <v>3187</v>
      </c>
      <c r="K3356" s="1" t="s">
        <v>311</v>
      </c>
      <c r="L3356" s="1">
        <v>21074.0</v>
      </c>
      <c r="M3356" s="1" t="s">
        <v>15368</v>
      </c>
      <c r="N3356" s="1" t="s">
        <v>1469</v>
      </c>
      <c r="U3356" s="1">
        <v>-76.851715</v>
      </c>
      <c r="V3356" s="1">
        <v>39.610329</v>
      </c>
      <c r="X3356" s="1" t="s">
        <v>69</v>
      </c>
      <c r="Y3356" s="1" t="s">
        <v>69</v>
      </c>
      <c r="Z3356" s="1" t="s">
        <v>70</v>
      </c>
      <c r="AA3356" s="1" t="s">
        <v>69</v>
      </c>
      <c r="AB3356" s="1" t="s">
        <v>69</v>
      </c>
      <c r="AC3356" s="1" t="s">
        <v>70</v>
      </c>
      <c r="AD3356" s="1" t="s">
        <v>69</v>
      </c>
      <c r="AE3356" s="1" t="s">
        <v>69</v>
      </c>
      <c r="AF3356" s="1" t="s">
        <v>69</v>
      </c>
      <c r="AG3356" s="1" t="s">
        <v>69</v>
      </c>
      <c r="AH3356" s="1" t="s">
        <v>69</v>
      </c>
      <c r="AI3356" s="1" t="s">
        <v>70</v>
      </c>
      <c r="AJ3356" s="1" t="s">
        <v>69</v>
      </c>
      <c r="AK3356" s="1" t="s">
        <v>69</v>
      </c>
      <c r="AL3356" s="1" t="s">
        <v>70</v>
      </c>
      <c r="AM3356" s="1" t="s">
        <v>69</v>
      </c>
      <c r="AN3356" s="1" t="s">
        <v>70</v>
      </c>
      <c r="AO3356" s="1" t="s">
        <v>69</v>
      </c>
      <c r="AP3356" s="1" t="s">
        <v>70</v>
      </c>
      <c r="AQ3356" s="1" t="s">
        <v>69</v>
      </c>
      <c r="AR3356" s="1" t="s">
        <v>69</v>
      </c>
      <c r="AS3356" s="1" t="s">
        <v>69</v>
      </c>
      <c r="AT3356" s="1" t="s">
        <v>69</v>
      </c>
      <c r="AU3356" s="1" t="s">
        <v>69</v>
      </c>
      <c r="AV3356" s="1" t="s">
        <v>69</v>
      </c>
      <c r="AW3356" s="1" t="s">
        <v>69</v>
      </c>
      <c r="AX3356" s="1" t="s">
        <v>69</v>
      </c>
      <c r="AY3356" s="1" t="s">
        <v>70</v>
      </c>
      <c r="AZ3356" s="1" t="s">
        <v>69</v>
      </c>
      <c r="BA3356" s="1" t="s">
        <v>70</v>
      </c>
      <c r="BB3356" s="1" t="s">
        <v>69</v>
      </c>
      <c r="BC3356" s="1" t="s">
        <v>70</v>
      </c>
      <c r="BD3356" s="1" t="s">
        <v>70</v>
      </c>
      <c r="BE3356" s="1" t="s">
        <v>70</v>
      </c>
      <c r="BF3356" s="1" t="s">
        <v>70</v>
      </c>
      <c r="BG3356" s="3">
        <v>42552.43194444444</v>
      </c>
    </row>
    <row r="3357">
      <c r="A3357" s="1">
        <v>1012165.0</v>
      </c>
      <c r="B3357" s="1" t="s">
        <v>15369</v>
      </c>
      <c r="C3357" s="2" t="s">
        <v>15370</v>
      </c>
      <c r="D3357" s="2" t="s">
        <v>15371</v>
      </c>
      <c r="E3357" s="1" t="s">
        <v>15372</v>
      </c>
      <c r="G3357" s="1" t="s">
        <v>15373</v>
      </c>
      <c r="H3357" s="1" t="s">
        <v>15374</v>
      </c>
      <c r="I3357" s="1" t="s">
        <v>15375</v>
      </c>
      <c r="J3357" s="1" t="s">
        <v>1051</v>
      </c>
      <c r="K3357" s="1" t="s">
        <v>96</v>
      </c>
      <c r="L3357" s="1">
        <v>11946.0</v>
      </c>
      <c r="M3357" s="1" t="s">
        <v>15376</v>
      </c>
      <c r="N3357" s="1" t="s">
        <v>79</v>
      </c>
      <c r="U3357" s="1">
        <v>-72.513107</v>
      </c>
      <c r="V3357" s="1">
        <v>40.858696</v>
      </c>
      <c r="X3357" s="1" t="s">
        <v>69</v>
      </c>
      <c r="Y3357" s="1" t="s">
        <v>69</v>
      </c>
      <c r="Z3357" s="1" t="s">
        <v>70</v>
      </c>
      <c r="AA3357" s="1" t="s">
        <v>70</v>
      </c>
      <c r="AB3357" s="1" t="s">
        <v>70</v>
      </c>
      <c r="AC3357" s="1" t="s">
        <v>70</v>
      </c>
      <c r="AD3357" s="1" t="s">
        <v>69</v>
      </c>
      <c r="AE3357" s="1" t="s">
        <v>69</v>
      </c>
      <c r="AF3357" s="1" t="s">
        <v>69</v>
      </c>
      <c r="AG3357" s="1" t="s">
        <v>69</v>
      </c>
      <c r="AH3357" s="1" t="s">
        <v>69</v>
      </c>
      <c r="AI3357" s="1" t="s">
        <v>69</v>
      </c>
      <c r="AJ3357" s="1" t="s">
        <v>69</v>
      </c>
      <c r="AK3357" s="1" t="s">
        <v>69</v>
      </c>
      <c r="AL3357" s="1" t="s">
        <v>69</v>
      </c>
      <c r="AM3357" s="1" t="s">
        <v>69</v>
      </c>
      <c r="AN3357" s="1" t="s">
        <v>70</v>
      </c>
      <c r="AO3357" s="1" t="s">
        <v>70</v>
      </c>
      <c r="AP3357" s="1" t="s">
        <v>70</v>
      </c>
      <c r="AQ3357" s="1" t="s">
        <v>69</v>
      </c>
      <c r="AR3357" s="1" t="s">
        <v>69</v>
      </c>
      <c r="AS3357" s="1" t="s">
        <v>69</v>
      </c>
      <c r="AT3357" s="1" t="s">
        <v>70</v>
      </c>
      <c r="AU3357" s="1" t="s">
        <v>70</v>
      </c>
      <c r="AV3357" s="1" t="s">
        <v>70</v>
      </c>
      <c r="AW3357" s="1" t="s">
        <v>70</v>
      </c>
      <c r="AX3357" s="1" t="s">
        <v>69</v>
      </c>
      <c r="AY3357" s="1" t="s">
        <v>70</v>
      </c>
      <c r="AZ3357" s="1" t="s">
        <v>69</v>
      </c>
      <c r="BA3357" s="1" t="s">
        <v>70</v>
      </c>
      <c r="BB3357" s="1" t="s">
        <v>70</v>
      </c>
      <c r="BC3357" s="1" t="s">
        <v>70</v>
      </c>
      <c r="BD3357" s="1" t="s">
        <v>70</v>
      </c>
      <c r="BE3357" s="1" t="s">
        <v>70</v>
      </c>
      <c r="BF3357" s="1" t="s">
        <v>70</v>
      </c>
      <c r="BG3357" s="3">
        <v>42552.37777777778</v>
      </c>
    </row>
    <row r="3358">
      <c r="A3358" s="1">
        <v>1019209.0</v>
      </c>
      <c r="B3358" s="1" t="s">
        <v>15377</v>
      </c>
      <c r="C3358" s="2" t="s">
        <v>15378</v>
      </c>
      <c r="D3358" s="2" t="s">
        <v>15379</v>
      </c>
      <c r="H3358" s="1" t="s">
        <v>15380</v>
      </c>
      <c r="I3358" s="1" t="s">
        <v>4090</v>
      </c>
      <c r="J3358" s="1" t="s">
        <v>4090</v>
      </c>
      <c r="K3358" s="1" t="s">
        <v>181</v>
      </c>
      <c r="L3358" s="1">
        <v>23505.0</v>
      </c>
      <c r="M3358" s="1" t="s">
        <v>15381</v>
      </c>
      <c r="N3358" s="1" t="s">
        <v>1105</v>
      </c>
      <c r="U3358" s="1">
        <v>-76.30558</v>
      </c>
      <c r="V3358" s="1">
        <v>36.912354</v>
      </c>
      <c r="X3358" s="1" t="s">
        <v>69</v>
      </c>
      <c r="Y3358" s="1" t="s">
        <v>70</v>
      </c>
      <c r="Z3358" s="1" t="s">
        <v>70</v>
      </c>
      <c r="AA3358" s="1" t="s">
        <v>70</v>
      </c>
      <c r="AB3358" s="1" t="s">
        <v>70</v>
      </c>
      <c r="AC3358" s="1" t="s">
        <v>69</v>
      </c>
      <c r="AD3358" s="1" t="s">
        <v>69</v>
      </c>
      <c r="AE3358" s="1" t="s">
        <v>69</v>
      </c>
      <c r="AF3358" s="1" t="s">
        <v>70</v>
      </c>
      <c r="AG3358" s="1" t="s">
        <v>69</v>
      </c>
      <c r="AH3358" s="1" t="s">
        <v>69</v>
      </c>
      <c r="AI3358" s="1" t="s">
        <v>69</v>
      </c>
      <c r="AJ3358" s="1" t="s">
        <v>69</v>
      </c>
      <c r="AK3358" s="1" t="s">
        <v>69</v>
      </c>
      <c r="AL3358" s="1" t="s">
        <v>69</v>
      </c>
      <c r="AM3358" s="1" t="s">
        <v>69</v>
      </c>
      <c r="AN3358" s="1" t="s">
        <v>70</v>
      </c>
      <c r="AO3358" s="1" t="s">
        <v>69</v>
      </c>
      <c r="AP3358" s="1" t="s">
        <v>70</v>
      </c>
      <c r="AQ3358" s="1" t="s">
        <v>70</v>
      </c>
      <c r="AR3358" s="1" t="s">
        <v>69</v>
      </c>
      <c r="AS3358" s="1" t="s">
        <v>69</v>
      </c>
      <c r="AT3358" s="1" t="s">
        <v>69</v>
      </c>
      <c r="AU3358" s="1" t="s">
        <v>69</v>
      </c>
      <c r="AV3358" s="1" t="s">
        <v>70</v>
      </c>
      <c r="AW3358" s="1" t="s">
        <v>69</v>
      </c>
      <c r="AX3358" s="1" t="s">
        <v>69</v>
      </c>
      <c r="AY3358" s="1" t="s">
        <v>70</v>
      </c>
      <c r="AZ3358" s="1" t="s">
        <v>69</v>
      </c>
      <c r="BA3358" s="1" t="s">
        <v>69</v>
      </c>
      <c r="BB3358" s="1" t="s">
        <v>70</v>
      </c>
      <c r="BC3358" s="1" t="s">
        <v>70</v>
      </c>
      <c r="BD3358" s="1" t="s">
        <v>69</v>
      </c>
      <c r="BE3358" s="1" t="s">
        <v>70</v>
      </c>
      <c r="BF3358" s="1" t="s">
        <v>70</v>
      </c>
      <c r="BG3358" s="3">
        <v>43315.6125</v>
      </c>
    </row>
    <row r="3359">
      <c r="A3359" s="1">
        <v>1001597.0</v>
      </c>
      <c r="B3359" s="1" t="s">
        <v>15382</v>
      </c>
      <c r="H3359" s="1" t="s">
        <v>15383</v>
      </c>
      <c r="I3359" s="1" t="s">
        <v>4757</v>
      </c>
      <c r="J3359" s="1" t="s">
        <v>748</v>
      </c>
      <c r="K3359" s="1" t="s">
        <v>389</v>
      </c>
      <c r="L3359" s="1">
        <v>50441.0</v>
      </c>
      <c r="M3359" s="1" t="s">
        <v>15384</v>
      </c>
      <c r="N3359" s="1" t="s">
        <v>15385</v>
      </c>
      <c r="U3359" s="1">
        <v>-93.209702</v>
      </c>
      <c r="V3359" s="1">
        <v>42.742893</v>
      </c>
      <c r="X3359" s="1" t="s">
        <v>69</v>
      </c>
      <c r="Y3359" s="1" t="s">
        <v>69</v>
      </c>
      <c r="Z3359" s="1" t="s">
        <v>70</v>
      </c>
      <c r="AA3359" s="1" t="s">
        <v>69</v>
      </c>
      <c r="AB3359" s="1" t="s">
        <v>69</v>
      </c>
      <c r="AC3359" s="1" t="s">
        <v>70</v>
      </c>
      <c r="AD3359" s="1" t="s">
        <v>69</v>
      </c>
      <c r="AE3359" s="1" t="s">
        <v>70</v>
      </c>
      <c r="AF3359" s="1" t="s">
        <v>69</v>
      </c>
      <c r="AG3359" s="1" t="s">
        <v>70</v>
      </c>
      <c r="AH3359" s="1" t="s">
        <v>69</v>
      </c>
      <c r="AI3359" s="1" t="s">
        <v>70</v>
      </c>
      <c r="AJ3359" s="1" t="s">
        <v>69</v>
      </c>
      <c r="AK3359" s="1" t="s">
        <v>69</v>
      </c>
      <c r="AL3359" s="1" t="s">
        <v>69</v>
      </c>
      <c r="AM3359" s="1" t="s">
        <v>69</v>
      </c>
      <c r="AN3359" s="1" t="s">
        <v>70</v>
      </c>
      <c r="AO3359" s="1" t="s">
        <v>70</v>
      </c>
      <c r="AP3359" s="1" t="s">
        <v>70</v>
      </c>
      <c r="AQ3359" s="1" t="s">
        <v>70</v>
      </c>
      <c r="AR3359" s="1" t="s">
        <v>69</v>
      </c>
      <c r="AS3359" s="1" t="s">
        <v>70</v>
      </c>
      <c r="AT3359" s="1" t="s">
        <v>70</v>
      </c>
      <c r="AU3359" s="1" t="s">
        <v>70</v>
      </c>
      <c r="AV3359" s="1" t="s">
        <v>70</v>
      </c>
      <c r="AW3359" s="1" t="s">
        <v>70</v>
      </c>
      <c r="AX3359" s="1" t="s">
        <v>70</v>
      </c>
      <c r="AY3359" s="1" t="s">
        <v>70</v>
      </c>
      <c r="AZ3359" s="1" t="s">
        <v>69</v>
      </c>
      <c r="BA3359" s="1" t="s">
        <v>70</v>
      </c>
      <c r="BB3359" s="1" t="s">
        <v>70</v>
      </c>
      <c r="BC3359" s="1" t="s">
        <v>70</v>
      </c>
      <c r="BD3359" s="1" t="s">
        <v>70</v>
      </c>
      <c r="BE3359" s="1" t="s">
        <v>70</v>
      </c>
      <c r="BF3359" s="1" t="s">
        <v>70</v>
      </c>
      <c r="BG3359" s="3">
        <v>43311.49375</v>
      </c>
    </row>
    <row r="3360">
      <c r="A3360" s="1">
        <v>1006951.0</v>
      </c>
      <c r="B3360" s="1" t="s">
        <v>15386</v>
      </c>
      <c r="I3360" s="1" t="s">
        <v>4757</v>
      </c>
      <c r="K3360" s="1" t="s">
        <v>2478</v>
      </c>
      <c r="U3360" s="1">
        <v>-71.577797</v>
      </c>
      <c r="V3360" s="1">
        <v>43.6852</v>
      </c>
      <c r="X3360" s="1" t="s">
        <v>70</v>
      </c>
      <c r="Y3360" s="1" t="s">
        <v>70</v>
      </c>
      <c r="Z3360" s="1" t="s">
        <v>70</v>
      </c>
      <c r="AA3360" s="1" t="s">
        <v>70</v>
      </c>
      <c r="AB3360" s="1" t="s">
        <v>70</v>
      </c>
      <c r="AC3360" s="1" t="s">
        <v>80</v>
      </c>
      <c r="AD3360" s="1" t="s">
        <v>70</v>
      </c>
      <c r="AE3360" s="1" t="s">
        <v>70</v>
      </c>
      <c r="AF3360" s="1" t="s">
        <v>70</v>
      </c>
      <c r="AG3360" s="1" t="s">
        <v>70</v>
      </c>
      <c r="AH3360" s="1" t="s">
        <v>70</v>
      </c>
      <c r="AI3360" s="1" t="s">
        <v>70</v>
      </c>
      <c r="AJ3360" s="1" t="s">
        <v>70</v>
      </c>
      <c r="AK3360" s="1" t="s">
        <v>69</v>
      </c>
      <c r="AL3360" s="1" t="s">
        <v>70</v>
      </c>
      <c r="AM3360" s="1" t="s">
        <v>70</v>
      </c>
      <c r="AN3360" s="1" t="s">
        <v>70</v>
      </c>
      <c r="AO3360" s="1" t="s">
        <v>70</v>
      </c>
      <c r="AP3360" s="1" t="s">
        <v>70</v>
      </c>
      <c r="AQ3360" s="1" t="s">
        <v>70</v>
      </c>
      <c r="AR3360" s="1" t="s">
        <v>70</v>
      </c>
      <c r="AS3360" s="1" t="s">
        <v>70</v>
      </c>
      <c r="AT3360" s="1" t="s">
        <v>70</v>
      </c>
      <c r="AU3360" s="1" t="s">
        <v>70</v>
      </c>
      <c r="AV3360" s="1" t="s">
        <v>70</v>
      </c>
      <c r="AW3360" s="1" t="s">
        <v>70</v>
      </c>
      <c r="AX3360" s="1" t="s">
        <v>70</v>
      </c>
      <c r="AY3360" s="1" t="s">
        <v>70</v>
      </c>
      <c r="AZ3360" s="1" t="s">
        <v>70</v>
      </c>
      <c r="BA3360" s="1" t="s">
        <v>70</v>
      </c>
      <c r="BB3360" s="1" t="s">
        <v>70</v>
      </c>
      <c r="BC3360" s="1" t="s">
        <v>70</v>
      </c>
      <c r="BD3360" s="1" t="s">
        <v>70</v>
      </c>
      <c r="BE3360" s="1" t="s">
        <v>70</v>
      </c>
      <c r="BF3360" s="1" t="s">
        <v>70</v>
      </c>
      <c r="BG3360" s="3">
        <v>40746.87222222222</v>
      </c>
    </row>
    <row r="3361">
      <c r="A3361" s="1">
        <v>1008851.0</v>
      </c>
      <c r="B3361" s="1" t="s">
        <v>15387</v>
      </c>
      <c r="D3361" s="2" t="s">
        <v>15388</v>
      </c>
      <c r="H3361" s="1" t="s">
        <v>15389</v>
      </c>
      <c r="I3361" s="1" t="s">
        <v>15390</v>
      </c>
      <c r="J3361" s="1" t="s">
        <v>2907</v>
      </c>
      <c r="K3361" s="1" t="s">
        <v>575</v>
      </c>
      <c r="L3361" s="1">
        <v>48212.0</v>
      </c>
      <c r="M3361" s="1" t="s">
        <v>15391</v>
      </c>
      <c r="N3361" s="1" t="s">
        <v>2199</v>
      </c>
      <c r="U3361" s="1">
        <v>-83.058899</v>
      </c>
      <c r="V3361" s="1">
        <v>42.398453</v>
      </c>
      <c r="W3361" s="1" t="s">
        <v>392</v>
      </c>
      <c r="X3361" s="1" t="s">
        <v>70</v>
      </c>
      <c r="Y3361" s="1" t="s">
        <v>70</v>
      </c>
      <c r="Z3361" s="1" t="s">
        <v>70</v>
      </c>
      <c r="AA3361" s="1" t="s">
        <v>70</v>
      </c>
      <c r="AB3361" s="1" t="s">
        <v>69</v>
      </c>
      <c r="AC3361" s="1" t="s">
        <v>80</v>
      </c>
      <c r="AD3361" s="1" t="s">
        <v>69</v>
      </c>
      <c r="AE3361" s="1" t="s">
        <v>70</v>
      </c>
      <c r="AF3361" s="1" t="s">
        <v>70</v>
      </c>
      <c r="AG3361" s="1" t="s">
        <v>70</v>
      </c>
      <c r="AH3361" s="1" t="s">
        <v>70</v>
      </c>
      <c r="AI3361" s="1" t="s">
        <v>70</v>
      </c>
      <c r="AJ3361" s="1" t="s">
        <v>70</v>
      </c>
      <c r="AK3361" s="1" t="s">
        <v>69</v>
      </c>
      <c r="AL3361" s="1" t="s">
        <v>69</v>
      </c>
      <c r="AM3361" s="1" t="s">
        <v>69</v>
      </c>
      <c r="AN3361" s="1" t="s">
        <v>70</v>
      </c>
      <c r="AO3361" s="1" t="s">
        <v>70</v>
      </c>
      <c r="AP3361" s="1" t="s">
        <v>70</v>
      </c>
      <c r="AQ3361" s="1" t="s">
        <v>70</v>
      </c>
      <c r="AR3361" s="1" t="s">
        <v>70</v>
      </c>
      <c r="AS3361" s="1" t="s">
        <v>70</v>
      </c>
      <c r="AT3361" s="1" t="s">
        <v>69</v>
      </c>
      <c r="AU3361" s="1" t="s">
        <v>69</v>
      </c>
      <c r="AV3361" s="1" t="s">
        <v>70</v>
      </c>
      <c r="AW3361" s="1" t="s">
        <v>70</v>
      </c>
      <c r="AX3361" s="1" t="s">
        <v>70</v>
      </c>
      <c r="AY3361" s="1" t="s">
        <v>70</v>
      </c>
      <c r="AZ3361" s="1" t="s">
        <v>70</v>
      </c>
      <c r="BA3361" s="1" t="s">
        <v>70</v>
      </c>
      <c r="BB3361" s="1" t="s">
        <v>70</v>
      </c>
      <c r="BC3361" s="1" t="s">
        <v>70</v>
      </c>
      <c r="BD3361" s="1" t="s">
        <v>70</v>
      </c>
      <c r="BE3361" s="1" t="s">
        <v>70</v>
      </c>
      <c r="BF3361" s="1" t="s">
        <v>70</v>
      </c>
      <c r="BG3361" s="3">
        <v>41730.41736111111</v>
      </c>
    </row>
    <row r="3362">
      <c r="A3362" s="1">
        <v>1006425.0</v>
      </c>
      <c r="B3362" s="1" t="s">
        <v>15392</v>
      </c>
      <c r="C3362" s="2" t="s">
        <v>15393</v>
      </c>
      <c r="D3362" s="2" t="s">
        <v>15394</v>
      </c>
      <c r="H3362" s="1" t="s">
        <v>15395</v>
      </c>
      <c r="I3362" s="1" t="s">
        <v>15396</v>
      </c>
      <c r="J3362" s="1" t="s">
        <v>15397</v>
      </c>
      <c r="K3362" s="1" t="s">
        <v>637</v>
      </c>
      <c r="L3362" s="1">
        <v>96714.0</v>
      </c>
      <c r="M3362" s="1" t="s">
        <v>430</v>
      </c>
      <c r="N3362" s="1" t="s">
        <v>15398</v>
      </c>
      <c r="U3362" s="1">
        <v>-159.49774</v>
      </c>
      <c r="V3362" s="1">
        <v>22.203848</v>
      </c>
      <c r="X3362" s="1" t="s">
        <v>69</v>
      </c>
      <c r="Y3362" s="1" t="s">
        <v>70</v>
      </c>
      <c r="Z3362" s="1" t="s">
        <v>70</v>
      </c>
      <c r="AA3362" s="1" t="s">
        <v>70</v>
      </c>
      <c r="AB3362" s="1" t="s">
        <v>70</v>
      </c>
      <c r="AC3362" s="1" t="s">
        <v>80</v>
      </c>
      <c r="AD3362" s="1" t="s">
        <v>69</v>
      </c>
      <c r="AE3362" s="1" t="s">
        <v>69</v>
      </c>
      <c r="AF3362" s="1" t="s">
        <v>69</v>
      </c>
      <c r="AG3362" s="1" t="s">
        <v>69</v>
      </c>
      <c r="AH3362" s="1" t="s">
        <v>69</v>
      </c>
      <c r="AI3362" s="1" t="s">
        <v>70</v>
      </c>
      <c r="AJ3362" s="1" t="s">
        <v>69</v>
      </c>
      <c r="AK3362" s="1" t="s">
        <v>69</v>
      </c>
      <c r="AL3362" s="1" t="s">
        <v>69</v>
      </c>
      <c r="AM3362" s="1" t="s">
        <v>69</v>
      </c>
      <c r="AN3362" s="1" t="s">
        <v>70</v>
      </c>
      <c r="AO3362" s="1" t="s">
        <v>70</v>
      </c>
      <c r="AP3362" s="1" t="s">
        <v>70</v>
      </c>
      <c r="AQ3362" s="1" t="s">
        <v>69</v>
      </c>
      <c r="AR3362" s="1" t="s">
        <v>70</v>
      </c>
      <c r="AS3362" s="1" t="s">
        <v>70</v>
      </c>
      <c r="AT3362" s="1" t="s">
        <v>69</v>
      </c>
      <c r="AU3362" s="1" t="s">
        <v>69</v>
      </c>
      <c r="AV3362" s="1" t="s">
        <v>70</v>
      </c>
      <c r="AW3362" s="1" t="s">
        <v>70</v>
      </c>
      <c r="AX3362" s="1" t="s">
        <v>69</v>
      </c>
      <c r="AY3362" s="1" t="s">
        <v>70</v>
      </c>
      <c r="AZ3362" s="1" t="s">
        <v>69</v>
      </c>
      <c r="BA3362" s="1" t="s">
        <v>70</v>
      </c>
      <c r="BB3362" s="1" t="s">
        <v>69</v>
      </c>
      <c r="BC3362" s="1" t="s">
        <v>69</v>
      </c>
      <c r="BD3362" s="1" t="s">
        <v>70</v>
      </c>
      <c r="BE3362" s="1" t="s">
        <v>70</v>
      </c>
      <c r="BF3362" s="1" t="s">
        <v>69</v>
      </c>
      <c r="BG3362" s="3">
        <v>43308.66805555556</v>
      </c>
    </row>
    <row r="3363">
      <c r="A3363" s="1">
        <v>1003612.0</v>
      </c>
      <c r="B3363" s="1" t="s">
        <v>15399</v>
      </c>
      <c r="H3363" s="1" t="s">
        <v>15400</v>
      </c>
      <c r="I3363" s="1" t="s">
        <v>15401</v>
      </c>
      <c r="J3363" s="1" t="s">
        <v>15397</v>
      </c>
      <c r="K3363" s="1" t="s">
        <v>637</v>
      </c>
      <c r="L3363" s="1">
        <v>96716.0</v>
      </c>
      <c r="U3363" s="1">
        <v>-159.588</v>
      </c>
      <c r="V3363" s="1">
        <v>21.910101</v>
      </c>
      <c r="X3363" s="1" t="s">
        <v>70</v>
      </c>
      <c r="Y3363" s="1" t="s">
        <v>70</v>
      </c>
      <c r="Z3363" s="1" t="s">
        <v>70</v>
      </c>
      <c r="AA3363" s="1" t="s">
        <v>70</v>
      </c>
      <c r="AB3363" s="1" t="s">
        <v>70</v>
      </c>
      <c r="AC3363" s="1" t="s">
        <v>80</v>
      </c>
      <c r="BG3363" s="1">
        <v>2009.0</v>
      </c>
    </row>
    <row r="3364">
      <c r="A3364" s="1">
        <v>1006554.0</v>
      </c>
      <c r="B3364" s="1" t="s">
        <v>15402</v>
      </c>
      <c r="C3364" s="2" t="s">
        <v>15403</v>
      </c>
      <c r="H3364" s="1" t="s">
        <v>15404</v>
      </c>
      <c r="I3364" s="1" t="s">
        <v>1142</v>
      </c>
      <c r="J3364" s="1" t="s">
        <v>1143</v>
      </c>
      <c r="K3364" s="1" t="s">
        <v>656</v>
      </c>
      <c r="L3364" s="1">
        <v>95126.0</v>
      </c>
      <c r="M3364" s="1" t="s">
        <v>172</v>
      </c>
      <c r="N3364" s="1" t="s">
        <v>1543</v>
      </c>
      <c r="U3364" s="1">
        <v>-121.91328</v>
      </c>
      <c r="V3364" s="1">
        <v>37.332047</v>
      </c>
      <c r="W3364" s="1" t="s">
        <v>392</v>
      </c>
      <c r="X3364" s="1" t="s">
        <v>70</v>
      </c>
      <c r="Y3364" s="1" t="s">
        <v>69</v>
      </c>
      <c r="Z3364" s="1" t="s">
        <v>70</v>
      </c>
      <c r="AA3364" s="1" t="s">
        <v>69</v>
      </c>
      <c r="AB3364" s="1" t="s">
        <v>69</v>
      </c>
      <c r="AC3364" s="1" t="s">
        <v>69</v>
      </c>
      <c r="AD3364" s="1" t="s">
        <v>69</v>
      </c>
      <c r="AE3364" s="1" t="s">
        <v>70</v>
      </c>
      <c r="AF3364" s="1" t="s">
        <v>70</v>
      </c>
      <c r="AG3364" s="1" t="s">
        <v>69</v>
      </c>
      <c r="AH3364" s="1" t="s">
        <v>70</v>
      </c>
      <c r="AI3364" s="1" t="s">
        <v>70</v>
      </c>
      <c r="AJ3364" s="1" t="s">
        <v>70</v>
      </c>
      <c r="AK3364" s="1" t="s">
        <v>69</v>
      </c>
      <c r="AL3364" s="1" t="s">
        <v>70</v>
      </c>
      <c r="AM3364" s="1" t="s">
        <v>70</v>
      </c>
      <c r="AN3364" s="1" t="s">
        <v>70</v>
      </c>
      <c r="AO3364" s="1" t="s">
        <v>70</v>
      </c>
      <c r="AP3364" s="1" t="s">
        <v>70</v>
      </c>
      <c r="AQ3364" s="1" t="s">
        <v>70</v>
      </c>
      <c r="AR3364" s="1" t="s">
        <v>70</v>
      </c>
      <c r="AS3364" s="1" t="s">
        <v>70</v>
      </c>
      <c r="AT3364" s="1" t="s">
        <v>69</v>
      </c>
      <c r="AU3364" s="1" t="s">
        <v>70</v>
      </c>
      <c r="AV3364" s="1" t="s">
        <v>70</v>
      </c>
      <c r="AW3364" s="1" t="s">
        <v>70</v>
      </c>
      <c r="AX3364" s="1" t="s">
        <v>70</v>
      </c>
      <c r="AY3364" s="1" t="s">
        <v>70</v>
      </c>
      <c r="AZ3364" s="1" t="s">
        <v>70</v>
      </c>
      <c r="BA3364" s="1" t="s">
        <v>70</v>
      </c>
      <c r="BB3364" s="1" t="s">
        <v>70</v>
      </c>
      <c r="BC3364" s="1" t="s">
        <v>70</v>
      </c>
      <c r="BD3364" s="1" t="s">
        <v>70</v>
      </c>
      <c r="BE3364" s="1" t="s">
        <v>70</v>
      </c>
      <c r="BF3364" s="1" t="s">
        <v>70</v>
      </c>
      <c r="BG3364" s="3">
        <v>41074.600694444445</v>
      </c>
    </row>
    <row r="3365">
      <c r="A3365" s="1">
        <v>1004423.0</v>
      </c>
      <c r="B3365" s="1" t="s">
        <v>15405</v>
      </c>
      <c r="H3365" s="1" t="s">
        <v>15406</v>
      </c>
      <c r="I3365" s="1" t="s">
        <v>519</v>
      </c>
      <c r="J3365" s="1" t="s">
        <v>125</v>
      </c>
      <c r="K3365" s="1" t="s">
        <v>96</v>
      </c>
      <c r="U3365" s="1">
        <v>-75.281898</v>
      </c>
      <c r="V3365" s="1">
        <v>41.955101</v>
      </c>
      <c r="X3365" s="1" t="s">
        <v>70</v>
      </c>
      <c r="Y3365" s="1" t="s">
        <v>70</v>
      </c>
      <c r="Z3365" s="1" t="s">
        <v>70</v>
      </c>
      <c r="AA3365" s="1" t="s">
        <v>70</v>
      </c>
      <c r="AB3365" s="1" t="s">
        <v>70</v>
      </c>
      <c r="AC3365" s="1" t="s">
        <v>80</v>
      </c>
      <c r="BG3365" s="1">
        <v>2009.0</v>
      </c>
    </row>
    <row r="3366">
      <c r="A3366" s="1">
        <v>1019065.0</v>
      </c>
      <c r="B3366" s="1" t="s">
        <v>15407</v>
      </c>
      <c r="C3366" s="2" t="s">
        <v>15408</v>
      </c>
      <c r="D3366" s="1" t="s">
        <v>15409</v>
      </c>
      <c r="H3366" s="1" t="s">
        <v>15410</v>
      </c>
      <c r="I3366" s="1" t="s">
        <v>12657</v>
      </c>
      <c r="J3366" s="1" t="s">
        <v>519</v>
      </c>
      <c r="K3366" s="1" t="s">
        <v>77</v>
      </c>
      <c r="L3366" s="1">
        <v>45840.0</v>
      </c>
      <c r="M3366" s="1" t="s">
        <v>15411</v>
      </c>
      <c r="N3366" s="1" t="s">
        <v>3472</v>
      </c>
      <c r="U3366" s="1">
        <v>-83.653008</v>
      </c>
      <c r="V3366" s="1">
        <v>41.039589</v>
      </c>
      <c r="X3366" s="1" t="s">
        <v>69</v>
      </c>
      <c r="Y3366" s="1" t="s">
        <v>70</v>
      </c>
      <c r="Z3366" s="1" t="s">
        <v>70</v>
      </c>
      <c r="AA3366" s="1" t="s">
        <v>69</v>
      </c>
      <c r="AB3366" s="1" t="s">
        <v>70</v>
      </c>
      <c r="AC3366" s="1" t="s">
        <v>80</v>
      </c>
      <c r="AD3366" s="1" t="s">
        <v>69</v>
      </c>
      <c r="AE3366" s="1" t="s">
        <v>70</v>
      </c>
      <c r="AF3366" s="1" t="s">
        <v>69</v>
      </c>
      <c r="AG3366" s="1" t="s">
        <v>69</v>
      </c>
      <c r="AH3366" s="1" t="s">
        <v>70</v>
      </c>
      <c r="AI3366" s="1" t="s">
        <v>70</v>
      </c>
      <c r="AJ3366" s="1" t="s">
        <v>69</v>
      </c>
      <c r="AK3366" s="1" t="s">
        <v>69</v>
      </c>
      <c r="AL3366" s="1" t="s">
        <v>69</v>
      </c>
      <c r="AM3366" s="1" t="s">
        <v>69</v>
      </c>
      <c r="AN3366" s="1" t="s">
        <v>69</v>
      </c>
      <c r="AO3366" s="1" t="s">
        <v>69</v>
      </c>
      <c r="AP3366" s="1" t="s">
        <v>70</v>
      </c>
      <c r="AQ3366" s="1" t="s">
        <v>69</v>
      </c>
      <c r="AR3366" s="1" t="s">
        <v>69</v>
      </c>
      <c r="AS3366" s="1" t="s">
        <v>69</v>
      </c>
      <c r="AT3366" s="1" t="s">
        <v>69</v>
      </c>
      <c r="AU3366" s="1" t="s">
        <v>69</v>
      </c>
      <c r="AV3366" s="1" t="s">
        <v>69</v>
      </c>
      <c r="AW3366" s="1" t="s">
        <v>70</v>
      </c>
      <c r="AX3366" s="1" t="s">
        <v>69</v>
      </c>
      <c r="AY3366" s="1" t="s">
        <v>70</v>
      </c>
      <c r="AZ3366" s="1" t="s">
        <v>69</v>
      </c>
      <c r="BA3366" s="1" t="s">
        <v>70</v>
      </c>
      <c r="BB3366" s="1" t="s">
        <v>69</v>
      </c>
      <c r="BC3366" s="1" t="s">
        <v>69</v>
      </c>
      <c r="BD3366" s="1" t="s">
        <v>69</v>
      </c>
      <c r="BE3366" s="1" t="s">
        <v>70</v>
      </c>
      <c r="BF3366" s="1" t="s">
        <v>70</v>
      </c>
      <c r="BG3366" s="3">
        <v>43213.45416666667</v>
      </c>
    </row>
    <row r="3367">
      <c r="A3367" s="1">
        <v>1011331.0</v>
      </c>
      <c r="B3367" s="1" t="s">
        <v>15412</v>
      </c>
      <c r="H3367" s="1" t="s">
        <v>15413</v>
      </c>
      <c r="I3367" s="1" t="s">
        <v>519</v>
      </c>
      <c r="J3367" s="1" t="s">
        <v>612</v>
      </c>
      <c r="K3367" s="1" t="s">
        <v>488</v>
      </c>
      <c r="L3367" s="1">
        <v>1237.0</v>
      </c>
      <c r="N3367" s="1" t="s">
        <v>15414</v>
      </c>
      <c r="U3367" s="1">
        <v>-73.302742</v>
      </c>
      <c r="V3367" s="1">
        <v>42.570164</v>
      </c>
      <c r="X3367" s="1" t="s">
        <v>69</v>
      </c>
      <c r="Y3367" s="1" t="s">
        <v>70</v>
      </c>
      <c r="Z3367" s="1" t="s">
        <v>70</v>
      </c>
      <c r="AA3367" s="1" t="s">
        <v>70</v>
      </c>
      <c r="AB3367" s="1" t="s">
        <v>70</v>
      </c>
      <c r="AC3367" s="1" t="s">
        <v>70</v>
      </c>
      <c r="AD3367" s="1" t="s">
        <v>69</v>
      </c>
      <c r="AE3367" s="1" t="s">
        <v>69</v>
      </c>
      <c r="AF3367" s="1" t="s">
        <v>69</v>
      </c>
      <c r="AG3367" s="1" t="s">
        <v>70</v>
      </c>
      <c r="AH3367" s="1" t="s">
        <v>69</v>
      </c>
      <c r="AI3367" s="1" t="s">
        <v>70</v>
      </c>
      <c r="AJ3367" s="1" t="s">
        <v>69</v>
      </c>
      <c r="AK3367" s="1" t="s">
        <v>69</v>
      </c>
      <c r="AL3367" s="1" t="s">
        <v>69</v>
      </c>
      <c r="AM3367" s="1" t="s">
        <v>69</v>
      </c>
      <c r="AN3367" s="1" t="s">
        <v>69</v>
      </c>
      <c r="AO3367" s="1" t="s">
        <v>70</v>
      </c>
      <c r="AP3367" s="1" t="s">
        <v>70</v>
      </c>
      <c r="AQ3367" s="1" t="s">
        <v>70</v>
      </c>
      <c r="AR3367" s="1" t="s">
        <v>69</v>
      </c>
      <c r="AS3367" s="1" t="s">
        <v>70</v>
      </c>
      <c r="AT3367" s="1" t="s">
        <v>70</v>
      </c>
      <c r="AU3367" s="1" t="s">
        <v>69</v>
      </c>
      <c r="AV3367" s="1" t="s">
        <v>70</v>
      </c>
      <c r="AW3367" s="1" t="s">
        <v>70</v>
      </c>
      <c r="AX3367" s="1" t="s">
        <v>70</v>
      </c>
      <c r="AY3367" s="1" t="s">
        <v>70</v>
      </c>
      <c r="AZ3367" s="1" t="s">
        <v>69</v>
      </c>
      <c r="BA3367" s="1" t="s">
        <v>70</v>
      </c>
      <c r="BB3367" s="1" t="s">
        <v>70</v>
      </c>
      <c r="BC3367" s="1" t="s">
        <v>70</v>
      </c>
      <c r="BD3367" s="1" t="s">
        <v>70</v>
      </c>
      <c r="BE3367" s="1" t="s">
        <v>70</v>
      </c>
      <c r="BF3367" s="1" t="s">
        <v>69</v>
      </c>
      <c r="BG3367" s="3">
        <v>42195.694444444445</v>
      </c>
    </row>
    <row r="3368">
      <c r="A3368" s="1">
        <v>1004352.0</v>
      </c>
      <c r="B3368" s="1" t="s">
        <v>15415</v>
      </c>
      <c r="C3368" s="2" t="s">
        <v>15416</v>
      </c>
      <c r="H3368" s="1" t="s">
        <v>15417</v>
      </c>
      <c r="I3368" s="1" t="s">
        <v>519</v>
      </c>
      <c r="J3368" s="1" t="s">
        <v>2756</v>
      </c>
      <c r="K3368" s="1" t="s">
        <v>2478</v>
      </c>
      <c r="L3368" s="1">
        <v>3449.0</v>
      </c>
      <c r="M3368" s="1" t="s">
        <v>2954</v>
      </c>
      <c r="N3368" s="1" t="s">
        <v>490</v>
      </c>
      <c r="O3368" s="1" t="s">
        <v>15418</v>
      </c>
      <c r="P3368" s="1" t="s">
        <v>2490</v>
      </c>
      <c r="U3368" s="1">
        <v>-71.984779</v>
      </c>
      <c r="V3368" s="1">
        <v>42.973034</v>
      </c>
      <c r="W3368" s="1" t="s">
        <v>392</v>
      </c>
      <c r="X3368" s="1" t="s">
        <v>70</v>
      </c>
      <c r="Y3368" s="1" t="s">
        <v>69</v>
      </c>
      <c r="Z3368" s="1" t="s">
        <v>70</v>
      </c>
      <c r="AA3368" s="1" t="s">
        <v>70</v>
      </c>
      <c r="AB3368" s="1" t="s">
        <v>70</v>
      </c>
      <c r="AC3368" s="1" t="s">
        <v>70</v>
      </c>
      <c r="AD3368" s="1" t="s">
        <v>69</v>
      </c>
      <c r="AE3368" s="1" t="s">
        <v>69</v>
      </c>
      <c r="AF3368" s="1" t="s">
        <v>69</v>
      </c>
      <c r="AG3368" s="1" t="s">
        <v>69</v>
      </c>
      <c r="AH3368" s="1" t="s">
        <v>69</v>
      </c>
      <c r="AI3368" s="1" t="s">
        <v>70</v>
      </c>
      <c r="AJ3368" s="1" t="s">
        <v>69</v>
      </c>
      <c r="AK3368" s="1" t="s">
        <v>69</v>
      </c>
      <c r="AL3368" s="1" t="s">
        <v>69</v>
      </c>
      <c r="AM3368" s="1" t="s">
        <v>69</v>
      </c>
      <c r="AN3368" s="1" t="s">
        <v>69</v>
      </c>
      <c r="AO3368" s="1" t="s">
        <v>69</v>
      </c>
      <c r="AP3368" s="1" t="s">
        <v>70</v>
      </c>
      <c r="AQ3368" s="1" t="s">
        <v>70</v>
      </c>
      <c r="AR3368" s="1" t="s">
        <v>69</v>
      </c>
      <c r="AS3368" s="1" t="s">
        <v>69</v>
      </c>
      <c r="AT3368" s="1" t="s">
        <v>69</v>
      </c>
      <c r="AU3368" s="1" t="s">
        <v>69</v>
      </c>
      <c r="AV3368" s="1" t="s">
        <v>69</v>
      </c>
      <c r="AW3368" s="1" t="s">
        <v>70</v>
      </c>
      <c r="AX3368" s="1" t="s">
        <v>70</v>
      </c>
      <c r="AY3368" s="1" t="s">
        <v>70</v>
      </c>
      <c r="AZ3368" s="1" t="s">
        <v>69</v>
      </c>
      <c r="BA3368" s="1" t="s">
        <v>70</v>
      </c>
      <c r="BB3368" s="1" t="s">
        <v>70</v>
      </c>
      <c r="BC3368" s="1" t="s">
        <v>70</v>
      </c>
      <c r="BD3368" s="1" t="s">
        <v>70</v>
      </c>
      <c r="BE3368" s="1" t="s">
        <v>70</v>
      </c>
      <c r="BF3368" s="1" t="s">
        <v>70</v>
      </c>
      <c r="BG3368" s="3">
        <v>41457.74930555555</v>
      </c>
    </row>
    <row r="3369">
      <c r="A3369" s="1">
        <v>1010153.0</v>
      </c>
      <c r="B3369" s="1" t="s">
        <v>15419</v>
      </c>
      <c r="D3369" s="1" t="s">
        <v>15419</v>
      </c>
      <c r="H3369" s="1" t="s">
        <v>15420</v>
      </c>
      <c r="I3369" s="1" t="s">
        <v>519</v>
      </c>
      <c r="J3369" s="1" t="s">
        <v>15421</v>
      </c>
      <c r="K3369" s="1" t="s">
        <v>575</v>
      </c>
      <c r="L3369" s="1">
        <v>49930.0</v>
      </c>
      <c r="M3369" s="1" t="s">
        <v>15422</v>
      </c>
      <c r="N3369" s="1" t="s">
        <v>15423</v>
      </c>
      <c r="U3369" s="1">
        <v>-88.585754</v>
      </c>
      <c r="V3369" s="1">
        <v>47.126804</v>
      </c>
      <c r="X3369" s="1" t="s">
        <v>69</v>
      </c>
      <c r="Y3369" s="1" t="s">
        <v>70</v>
      </c>
      <c r="Z3369" s="1" t="s">
        <v>70</v>
      </c>
      <c r="AA3369" s="1" t="s">
        <v>69</v>
      </c>
      <c r="AB3369" s="1" t="s">
        <v>70</v>
      </c>
      <c r="AC3369" s="1" t="s">
        <v>80</v>
      </c>
      <c r="AD3369" s="1" t="s">
        <v>69</v>
      </c>
      <c r="AE3369" s="1" t="s">
        <v>70</v>
      </c>
      <c r="AF3369" s="1" t="s">
        <v>69</v>
      </c>
      <c r="AG3369" s="1" t="s">
        <v>69</v>
      </c>
      <c r="AH3369" s="1" t="s">
        <v>69</v>
      </c>
      <c r="AI3369" s="1" t="s">
        <v>70</v>
      </c>
      <c r="AJ3369" s="1" t="s">
        <v>69</v>
      </c>
      <c r="AK3369" s="1" t="s">
        <v>69</v>
      </c>
      <c r="AL3369" s="1" t="s">
        <v>69</v>
      </c>
      <c r="AM3369" s="1" t="s">
        <v>69</v>
      </c>
      <c r="AN3369" s="1" t="s">
        <v>69</v>
      </c>
      <c r="AO3369" s="1" t="s">
        <v>70</v>
      </c>
      <c r="AP3369" s="1" t="s">
        <v>70</v>
      </c>
      <c r="AQ3369" s="1" t="s">
        <v>70</v>
      </c>
      <c r="AR3369" s="1" t="s">
        <v>69</v>
      </c>
      <c r="AS3369" s="1" t="s">
        <v>70</v>
      </c>
      <c r="AT3369" s="1" t="s">
        <v>70</v>
      </c>
      <c r="AU3369" s="1" t="s">
        <v>69</v>
      </c>
      <c r="AV3369" s="1" t="s">
        <v>70</v>
      </c>
      <c r="AW3369" s="1" t="s">
        <v>70</v>
      </c>
      <c r="AX3369" s="1" t="s">
        <v>70</v>
      </c>
      <c r="AY3369" s="1" t="s">
        <v>69</v>
      </c>
      <c r="AZ3369" s="1" t="s">
        <v>69</v>
      </c>
      <c r="BA3369" s="1" t="s">
        <v>70</v>
      </c>
      <c r="BB3369" s="1" t="s">
        <v>70</v>
      </c>
      <c r="BC3369" s="1" t="s">
        <v>70</v>
      </c>
      <c r="BD3369" s="1" t="s">
        <v>70</v>
      </c>
      <c r="BE3369" s="1" t="s">
        <v>70</v>
      </c>
      <c r="BF3369" s="1" t="s">
        <v>70</v>
      </c>
      <c r="BG3369" s="3">
        <v>42548.70625</v>
      </c>
    </row>
    <row r="3370">
      <c r="A3370" s="1">
        <v>1011340.0</v>
      </c>
      <c r="B3370" s="1" t="s">
        <v>15424</v>
      </c>
      <c r="C3370" s="2" t="s">
        <v>15425</v>
      </c>
      <c r="D3370" s="2" t="s">
        <v>15426</v>
      </c>
      <c r="G3370" s="2" t="s">
        <v>15427</v>
      </c>
      <c r="H3370" s="1" t="s">
        <v>15428</v>
      </c>
      <c r="I3370" s="1" t="s">
        <v>4370</v>
      </c>
      <c r="J3370" s="1" t="s">
        <v>4371</v>
      </c>
      <c r="K3370" s="1" t="s">
        <v>785</v>
      </c>
      <c r="L3370" s="1">
        <v>76112.0</v>
      </c>
      <c r="N3370" s="1" t="s">
        <v>15429</v>
      </c>
      <c r="U3370" s="1">
        <v>-97.207298</v>
      </c>
      <c r="V3370" s="1">
        <v>32.73037</v>
      </c>
      <c r="X3370" s="1" t="s">
        <v>69</v>
      </c>
      <c r="Y3370" s="1" t="s">
        <v>70</v>
      </c>
      <c r="Z3370" s="1" t="s">
        <v>70</v>
      </c>
      <c r="AA3370" s="1" t="s">
        <v>70</v>
      </c>
      <c r="AB3370" s="1" t="s">
        <v>70</v>
      </c>
      <c r="AC3370" s="1" t="s">
        <v>70</v>
      </c>
      <c r="AD3370" s="1" t="s">
        <v>69</v>
      </c>
      <c r="AE3370" s="1" t="s">
        <v>69</v>
      </c>
      <c r="AF3370" s="1" t="s">
        <v>69</v>
      </c>
      <c r="AG3370" s="1" t="s">
        <v>70</v>
      </c>
      <c r="AH3370" s="1" t="s">
        <v>69</v>
      </c>
      <c r="AI3370" s="1" t="s">
        <v>70</v>
      </c>
      <c r="AJ3370" s="1" t="s">
        <v>70</v>
      </c>
      <c r="AK3370" s="1" t="s">
        <v>69</v>
      </c>
      <c r="AL3370" s="1" t="s">
        <v>69</v>
      </c>
      <c r="AM3370" s="1" t="s">
        <v>69</v>
      </c>
      <c r="AN3370" s="1" t="s">
        <v>69</v>
      </c>
      <c r="AO3370" s="1" t="s">
        <v>69</v>
      </c>
      <c r="AP3370" s="1" t="s">
        <v>70</v>
      </c>
      <c r="AQ3370" s="1" t="s">
        <v>70</v>
      </c>
      <c r="AR3370" s="1" t="s">
        <v>70</v>
      </c>
      <c r="AS3370" s="1" t="s">
        <v>70</v>
      </c>
      <c r="AT3370" s="1" t="s">
        <v>69</v>
      </c>
      <c r="AU3370" s="1" t="s">
        <v>69</v>
      </c>
      <c r="AV3370" s="1" t="s">
        <v>70</v>
      </c>
      <c r="AW3370" s="1" t="s">
        <v>69</v>
      </c>
      <c r="AX3370" s="1" t="s">
        <v>69</v>
      </c>
      <c r="AY3370" s="1" t="s">
        <v>70</v>
      </c>
      <c r="AZ3370" s="1" t="s">
        <v>69</v>
      </c>
      <c r="BA3370" s="1" t="s">
        <v>70</v>
      </c>
      <c r="BB3370" s="1" t="s">
        <v>69</v>
      </c>
      <c r="BC3370" s="1" t="s">
        <v>69</v>
      </c>
      <c r="BD3370" s="1" t="s">
        <v>70</v>
      </c>
      <c r="BE3370" s="1" t="s">
        <v>70</v>
      </c>
      <c r="BF3370" s="1" t="s">
        <v>70</v>
      </c>
      <c r="BG3370" s="3">
        <v>42198.82152777778</v>
      </c>
    </row>
    <row r="3371">
      <c r="A3371" s="1">
        <v>1009049.0</v>
      </c>
      <c r="B3371" s="1" t="s">
        <v>15430</v>
      </c>
      <c r="C3371" s="2" t="s">
        <v>15431</v>
      </c>
      <c r="D3371" s="2" t="s">
        <v>15432</v>
      </c>
      <c r="H3371" s="1" t="s">
        <v>15433</v>
      </c>
      <c r="I3371" s="1" t="s">
        <v>8970</v>
      </c>
      <c r="J3371" s="1" t="s">
        <v>15434</v>
      </c>
      <c r="K3371" s="1" t="s">
        <v>575</v>
      </c>
      <c r="L3371" s="1">
        <v>49896.0</v>
      </c>
      <c r="M3371" s="1" t="s">
        <v>1081</v>
      </c>
      <c r="N3371" s="1" t="s">
        <v>15435</v>
      </c>
      <c r="U3371" s="1">
        <v>-87.438187</v>
      </c>
      <c r="V3371" s="1">
        <v>45.705242</v>
      </c>
      <c r="X3371" s="1" t="s">
        <v>70</v>
      </c>
      <c r="Y3371" s="1" t="s">
        <v>70</v>
      </c>
      <c r="Z3371" s="1" t="s">
        <v>70</v>
      </c>
      <c r="AA3371" s="1" t="s">
        <v>70</v>
      </c>
      <c r="AB3371" s="1" t="s">
        <v>70</v>
      </c>
      <c r="AC3371" s="1" t="s">
        <v>80</v>
      </c>
      <c r="BG3371" s="3">
        <v>41677.416666666664</v>
      </c>
    </row>
    <row r="3372">
      <c r="A3372" s="1">
        <v>1004979.0</v>
      </c>
      <c r="B3372" s="1" t="s">
        <v>15436</v>
      </c>
      <c r="H3372" s="1" t="s">
        <v>15437</v>
      </c>
      <c r="I3372" s="1" t="s">
        <v>15438</v>
      </c>
      <c r="J3372" s="1" t="s">
        <v>321</v>
      </c>
      <c r="K3372" s="1" t="s">
        <v>91</v>
      </c>
      <c r="L3372" s="1">
        <v>63401.0</v>
      </c>
      <c r="M3372" s="1" t="s">
        <v>4689</v>
      </c>
      <c r="N3372" s="1" t="s">
        <v>15439</v>
      </c>
      <c r="O3372" s="1" t="s">
        <v>1481</v>
      </c>
      <c r="P3372" s="1" t="s">
        <v>15439</v>
      </c>
      <c r="Q3372" s="1" t="s">
        <v>10522</v>
      </c>
      <c r="R3372" s="1" t="s">
        <v>15439</v>
      </c>
      <c r="U3372" s="1">
        <v>-91.3591</v>
      </c>
      <c r="V3372" s="1">
        <v>39.708302</v>
      </c>
      <c r="W3372" s="1" t="s">
        <v>392</v>
      </c>
      <c r="X3372" s="1" t="s">
        <v>70</v>
      </c>
      <c r="Y3372" s="1" t="s">
        <v>70</v>
      </c>
      <c r="Z3372" s="1" t="s">
        <v>70</v>
      </c>
      <c r="AA3372" s="1" t="s">
        <v>70</v>
      </c>
      <c r="AB3372" s="1" t="s">
        <v>70</v>
      </c>
      <c r="AC3372" s="1" t="s">
        <v>80</v>
      </c>
      <c r="AD3372" s="1" t="s">
        <v>69</v>
      </c>
      <c r="AE3372" s="1" t="s">
        <v>70</v>
      </c>
      <c r="AF3372" s="1" t="s">
        <v>69</v>
      </c>
      <c r="AG3372" s="1" t="s">
        <v>69</v>
      </c>
      <c r="AH3372" s="1" t="s">
        <v>70</v>
      </c>
      <c r="AI3372" s="1" t="s">
        <v>70</v>
      </c>
      <c r="AJ3372" s="1" t="s">
        <v>69</v>
      </c>
      <c r="AK3372" s="1" t="s">
        <v>69</v>
      </c>
      <c r="AL3372" s="1" t="s">
        <v>69</v>
      </c>
      <c r="AM3372" s="1" t="s">
        <v>69</v>
      </c>
      <c r="AN3372" s="1" t="s">
        <v>70</v>
      </c>
      <c r="AO3372" s="1" t="s">
        <v>70</v>
      </c>
      <c r="AP3372" s="1" t="s">
        <v>70</v>
      </c>
      <c r="AQ3372" s="1" t="s">
        <v>69</v>
      </c>
      <c r="AR3372" s="1" t="s">
        <v>69</v>
      </c>
      <c r="AS3372" s="1" t="s">
        <v>70</v>
      </c>
      <c r="AT3372" s="1" t="s">
        <v>70</v>
      </c>
      <c r="AU3372" s="1" t="s">
        <v>69</v>
      </c>
      <c r="AV3372" s="1" t="s">
        <v>70</v>
      </c>
      <c r="AW3372" s="1" t="s">
        <v>70</v>
      </c>
      <c r="AX3372" s="1" t="s">
        <v>70</v>
      </c>
      <c r="AY3372" s="1" t="s">
        <v>70</v>
      </c>
      <c r="AZ3372" s="1" t="s">
        <v>70</v>
      </c>
      <c r="BA3372" s="1" t="s">
        <v>70</v>
      </c>
      <c r="BB3372" s="1" t="s">
        <v>70</v>
      </c>
      <c r="BC3372" s="1" t="s">
        <v>70</v>
      </c>
      <c r="BD3372" s="1" t="s">
        <v>70</v>
      </c>
      <c r="BE3372" s="1" t="s">
        <v>70</v>
      </c>
      <c r="BF3372" s="1" t="s">
        <v>70</v>
      </c>
      <c r="BG3372" s="3">
        <v>40646.84652777778</v>
      </c>
    </row>
    <row r="3373">
      <c r="A3373" s="1">
        <v>1006689.0</v>
      </c>
      <c r="B3373" s="1" t="s">
        <v>15440</v>
      </c>
      <c r="C3373" s="2" t="s">
        <v>15441</v>
      </c>
      <c r="H3373" s="1" t="s">
        <v>15442</v>
      </c>
      <c r="I3373" s="1" t="s">
        <v>1829</v>
      </c>
      <c r="J3373" s="1" t="s">
        <v>5248</v>
      </c>
      <c r="K3373" s="1" t="s">
        <v>2478</v>
      </c>
      <c r="L3373" s="1">
        <v>3755.0</v>
      </c>
      <c r="M3373" s="1" t="s">
        <v>15443</v>
      </c>
      <c r="N3373" s="1" t="s">
        <v>1159</v>
      </c>
      <c r="U3373" s="1">
        <v>-72.288597</v>
      </c>
      <c r="V3373" s="1">
        <v>43.7033</v>
      </c>
      <c r="W3373" s="1" t="s">
        <v>864</v>
      </c>
      <c r="X3373" s="1" t="s">
        <v>69</v>
      </c>
      <c r="Y3373" s="1" t="s">
        <v>70</v>
      </c>
      <c r="Z3373" s="1" t="s">
        <v>69</v>
      </c>
      <c r="AA3373" s="1" t="s">
        <v>70</v>
      </c>
      <c r="AB3373" s="1" t="s">
        <v>70</v>
      </c>
      <c r="AC3373" s="1" t="s">
        <v>69</v>
      </c>
      <c r="AD3373" s="1" t="s">
        <v>69</v>
      </c>
      <c r="AE3373" s="1" t="s">
        <v>69</v>
      </c>
      <c r="AF3373" s="1" t="s">
        <v>69</v>
      </c>
      <c r="AG3373" s="1" t="s">
        <v>69</v>
      </c>
      <c r="AH3373" s="1" t="s">
        <v>69</v>
      </c>
      <c r="AI3373" s="1" t="s">
        <v>70</v>
      </c>
      <c r="AJ3373" s="1" t="s">
        <v>69</v>
      </c>
      <c r="AK3373" s="1" t="s">
        <v>69</v>
      </c>
      <c r="AL3373" s="1" t="s">
        <v>69</v>
      </c>
      <c r="AM3373" s="1" t="s">
        <v>69</v>
      </c>
      <c r="AN3373" s="1" t="s">
        <v>69</v>
      </c>
      <c r="AO3373" s="1" t="s">
        <v>69</v>
      </c>
      <c r="AP3373" s="1" t="s">
        <v>70</v>
      </c>
      <c r="AQ3373" s="1" t="s">
        <v>70</v>
      </c>
      <c r="AR3373" s="1" t="s">
        <v>69</v>
      </c>
      <c r="AS3373" s="1" t="s">
        <v>69</v>
      </c>
      <c r="AT3373" s="1" t="s">
        <v>69</v>
      </c>
      <c r="AU3373" s="1" t="s">
        <v>69</v>
      </c>
      <c r="AV3373" s="1" t="s">
        <v>69</v>
      </c>
      <c r="AW3373" s="1" t="s">
        <v>70</v>
      </c>
      <c r="AX3373" s="1" t="s">
        <v>70</v>
      </c>
      <c r="AY3373" s="1" t="s">
        <v>70</v>
      </c>
      <c r="AZ3373" s="1" t="s">
        <v>69</v>
      </c>
      <c r="BA3373" s="1" t="s">
        <v>70</v>
      </c>
      <c r="BB3373" s="1" t="s">
        <v>70</v>
      </c>
      <c r="BC3373" s="1" t="s">
        <v>70</v>
      </c>
      <c r="BD3373" s="1" t="s">
        <v>70</v>
      </c>
      <c r="BE3373" s="1" t="s">
        <v>70</v>
      </c>
      <c r="BF3373" s="1" t="s">
        <v>70</v>
      </c>
      <c r="BG3373" s="3">
        <v>41442.46388888889</v>
      </c>
    </row>
    <row r="3374">
      <c r="A3374" s="1">
        <v>1019148.0</v>
      </c>
      <c r="B3374" s="1" t="s">
        <v>15444</v>
      </c>
      <c r="C3374" s="2" t="s">
        <v>15445</v>
      </c>
      <c r="D3374" s="2" t="s">
        <v>15446</v>
      </c>
      <c r="H3374" s="1" t="s">
        <v>15447</v>
      </c>
      <c r="I3374" s="1" t="s">
        <v>1829</v>
      </c>
      <c r="J3374" s="1" t="s">
        <v>3200</v>
      </c>
      <c r="K3374" s="1" t="s">
        <v>188</v>
      </c>
      <c r="L3374" s="1">
        <v>17331.0</v>
      </c>
      <c r="M3374" s="1" t="s">
        <v>430</v>
      </c>
      <c r="N3374" s="1" t="s">
        <v>15448</v>
      </c>
      <c r="U3374" s="1">
        <v>-76.982613</v>
      </c>
      <c r="V3374" s="1">
        <v>39.803272</v>
      </c>
      <c r="X3374" s="1" t="s">
        <v>69</v>
      </c>
      <c r="Y3374" s="1" t="s">
        <v>70</v>
      </c>
      <c r="Z3374" s="1" t="s">
        <v>70</v>
      </c>
      <c r="AA3374" s="1" t="s">
        <v>70</v>
      </c>
      <c r="AB3374" s="1" t="s">
        <v>70</v>
      </c>
      <c r="AC3374" s="1" t="s">
        <v>70</v>
      </c>
      <c r="AD3374" s="1" t="s">
        <v>69</v>
      </c>
      <c r="AE3374" s="1" t="s">
        <v>69</v>
      </c>
      <c r="AF3374" s="1" t="s">
        <v>69</v>
      </c>
      <c r="AG3374" s="1" t="s">
        <v>70</v>
      </c>
      <c r="AH3374" s="1" t="s">
        <v>69</v>
      </c>
      <c r="AI3374" s="1" t="s">
        <v>70</v>
      </c>
      <c r="AJ3374" s="1" t="s">
        <v>69</v>
      </c>
      <c r="AK3374" s="1" t="s">
        <v>69</v>
      </c>
      <c r="AL3374" s="1" t="s">
        <v>69</v>
      </c>
      <c r="AM3374" s="1" t="s">
        <v>69</v>
      </c>
      <c r="AN3374" s="1" t="s">
        <v>70</v>
      </c>
      <c r="AO3374" s="1" t="s">
        <v>69</v>
      </c>
      <c r="AP3374" s="1" t="s">
        <v>70</v>
      </c>
      <c r="AQ3374" s="1" t="s">
        <v>70</v>
      </c>
      <c r="AR3374" s="1" t="s">
        <v>70</v>
      </c>
      <c r="AS3374" s="1" t="s">
        <v>69</v>
      </c>
      <c r="AT3374" s="1" t="s">
        <v>69</v>
      </c>
      <c r="AU3374" s="1" t="s">
        <v>69</v>
      </c>
      <c r="AV3374" s="1" t="s">
        <v>70</v>
      </c>
      <c r="AW3374" s="1" t="s">
        <v>69</v>
      </c>
      <c r="AX3374" s="1" t="s">
        <v>69</v>
      </c>
      <c r="AY3374" s="1" t="s">
        <v>70</v>
      </c>
      <c r="AZ3374" s="1" t="s">
        <v>69</v>
      </c>
      <c r="BA3374" s="1" t="s">
        <v>70</v>
      </c>
      <c r="BB3374" s="1" t="s">
        <v>70</v>
      </c>
      <c r="BC3374" s="1" t="s">
        <v>70</v>
      </c>
      <c r="BD3374" s="1" t="s">
        <v>70</v>
      </c>
      <c r="BE3374" s="1" t="s">
        <v>70</v>
      </c>
      <c r="BF3374" s="1" t="s">
        <v>70</v>
      </c>
      <c r="BG3374" s="3">
        <v>43280.98611111111</v>
      </c>
    </row>
    <row r="3375">
      <c r="A3375" s="1">
        <v>1001953.0</v>
      </c>
      <c r="B3375" s="1" t="s">
        <v>15449</v>
      </c>
      <c r="H3375" s="1" t="s">
        <v>15450</v>
      </c>
      <c r="I3375" s="1" t="s">
        <v>15451</v>
      </c>
      <c r="J3375" s="1" t="s">
        <v>487</v>
      </c>
      <c r="K3375" s="1" t="s">
        <v>488</v>
      </c>
      <c r="L3375" s="1">
        <v>2341.0</v>
      </c>
      <c r="U3375" s="1">
        <v>-70.865997</v>
      </c>
      <c r="V3375" s="1">
        <v>42.0653</v>
      </c>
      <c r="X3375" s="1" t="s">
        <v>70</v>
      </c>
      <c r="Y3375" s="1" t="s">
        <v>70</v>
      </c>
      <c r="Z3375" s="1" t="s">
        <v>70</v>
      </c>
      <c r="AA3375" s="1" t="s">
        <v>70</v>
      </c>
      <c r="AB3375" s="1" t="s">
        <v>70</v>
      </c>
      <c r="AC3375" s="1" t="s">
        <v>80</v>
      </c>
      <c r="BG3375" s="4">
        <v>40304.6125</v>
      </c>
    </row>
    <row r="3376">
      <c r="A3376" s="1">
        <v>1019533.0</v>
      </c>
      <c r="B3376" s="1" t="s">
        <v>15452</v>
      </c>
      <c r="H3376" s="1" t="s">
        <v>15453</v>
      </c>
      <c r="I3376" s="1" t="s">
        <v>744</v>
      </c>
      <c r="J3376" s="1" t="s">
        <v>8001</v>
      </c>
      <c r="K3376" s="1" t="s">
        <v>77</v>
      </c>
      <c r="L3376" s="1">
        <v>44304.0</v>
      </c>
      <c r="M3376" s="1" t="s">
        <v>14003</v>
      </c>
      <c r="N3376" s="1" t="s">
        <v>1580</v>
      </c>
      <c r="U3376" s="1">
        <v>-81.521431</v>
      </c>
      <c r="V3376" s="1">
        <v>41.080456</v>
      </c>
      <c r="X3376" s="1" t="s">
        <v>69</v>
      </c>
      <c r="Y3376" s="1" t="s">
        <v>69</v>
      </c>
      <c r="Z3376" s="1" t="s">
        <v>70</v>
      </c>
      <c r="AA3376" s="1" t="s">
        <v>69</v>
      </c>
      <c r="AB3376" s="1" t="s">
        <v>69</v>
      </c>
      <c r="AC3376" s="1" t="s">
        <v>69</v>
      </c>
      <c r="AD3376" s="1" t="s">
        <v>69</v>
      </c>
      <c r="AE3376" s="1" t="s">
        <v>70</v>
      </c>
      <c r="AF3376" s="1" t="s">
        <v>69</v>
      </c>
      <c r="AG3376" s="1" t="s">
        <v>70</v>
      </c>
      <c r="AH3376" s="1" t="s">
        <v>70</v>
      </c>
      <c r="AI3376" s="1" t="s">
        <v>70</v>
      </c>
      <c r="AJ3376" s="1" t="s">
        <v>70</v>
      </c>
      <c r="AK3376" s="1" t="s">
        <v>69</v>
      </c>
      <c r="AL3376" s="1" t="s">
        <v>69</v>
      </c>
      <c r="AM3376" s="1" t="s">
        <v>69</v>
      </c>
      <c r="AN3376" s="1" t="s">
        <v>69</v>
      </c>
      <c r="AO3376" s="1" t="s">
        <v>70</v>
      </c>
      <c r="AP3376" s="1" t="s">
        <v>70</v>
      </c>
      <c r="AQ3376" s="1" t="s">
        <v>70</v>
      </c>
      <c r="AR3376" s="1" t="s">
        <v>70</v>
      </c>
      <c r="AS3376" s="1" t="s">
        <v>70</v>
      </c>
      <c r="AT3376" s="1" t="s">
        <v>70</v>
      </c>
      <c r="AU3376" s="1" t="s">
        <v>69</v>
      </c>
      <c r="AV3376" s="1" t="s">
        <v>70</v>
      </c>
      <c r="AW3376" s="1" t="s">
        <v>70</v>
      </c>
      <c r="AX3376" s="1" t="s">
        <v>69</v>
      </c>
      <c r="AY3376" s="1" t="s">
        <v>70</v>
      </c>
      <c r="AZ3376" s="1" t="s">
        <v>69</v>
      </c>
      <c r="BA3376" s="1" t="s">
        <v>70</v>
      </c>
      <c r="BB3376" s="1" t="s">
        <v>70</v>
      </c>
      <c r="BC3376" s="1" t="s">
        <v>70</v>
      </c>
      <c r="BD3376" s="1" t="s">
        <v>70</v>
      </c>
      <c r="BE3376" s="1" t="s">
        <v>70</v>
      </c>
      <c r="BF3376" s="1" t="s">
        <v>70</v>
      </c>
      <c r="BG3376" s="3">
        <v>43602.459027777775</v>
      </c>
    </row>
    <row r="3377">
      <c r="A3377" s="1">
        <v>1019770.0</v>
      </c>
      <c r="B3377" s="1" t="s">
        <v>15452</v>
      </c>
      <c r="C3377" s="2" t="s">
        <v>15454</v>
      </c>
      <c r="H3377" s="1" t="s">
        <v>15455</v>
      </c>
      <c r="I3377" s="1" t="s">
        <v>744</v>
      </c>
      <c r="J3377" s="1" t="s">
        <v>8001</v>
      </c>
      <c r="K3377" s="1" t="s">
        <v>77</v>
      </c>
      <c r="L3377" s="1">
        <v>44310.0</v>
      </c>
      <c r="M3377" s="1" t="s">
        <v>15456</v>
      </c>
      <c r="N3377" s="1" t="s">
        <v>1580</v>
      </c>
      <c r="U3377" s="1">
        <v>-81.521431</v>
      </c>
      <c r="V3377" s="1">
        <v>41.080456</v>
      </c>
      <c r="X3377" s="1" t="s">
        <v>69</v>
      </c>
      <c r="Y3377" s="1" t="s">
        <v>70</v>
      </c>
      <c r="Z3377" s="1" t="s">
        <v>69</v>
      </c>
      <c r="AA3377" s="1" t="s">
        <v>69</v>
      </c>
      <c r="AB3377" s="1" t="s">
        <v>69</v>
      </c>
      <c r="AC3377" s="1" t="s">
        <v>69</v>
      </c>
      <c r="AD3377" s="1" t="s">
        <v>69</v>
      </c>
      <c r="AE3377" s="1" t="s">
        <v>70</v>
      </c>
      <c r="AF3377" s="1" t="s">
        <v>69</v>
      </c>
      <c r="AG3377" s="1" t="s">
        <v>69</v>
      </c>
      <c r="AH3377" s="1" t="s">
        <v>70</v>
      </c>
      <c r="AI3377" s="1" t="s">
        <v>70</v>
      </c>
      <c r="AJ3377" s="1" t="s">
        <v>70</v>
      </c>
      <c r="AK3377" s="1" t="s">
        <v>69</v>
      </c>
      <c r="AL3377" s="1" t="s">
        <v>69</v>
      </c>
      <c r="AM3377" s="1" t="s">
        <v>69</v>
      </c>
      <c r="AN3377" s="1" t="s">
        <v>69</v>
      </c>
      <c r="AO3377" s="1" t="s">
        <v>70</v>
      </c>
      <c r="AP3377" s="1" t="s">
        <v>70</v>
      </c>
      <c r="AQ3377" s="1" t="s">
        <v>70</v>
      </c>
      <c r="AR3377" s="1" t="s">
        <v>69</v>
      </c>
      <c r="AS3377" s="1" t="s">
        <v>70</v>
      </c>
      <c r="AT3377" s="1" t="s">
        <v>69</v>
      </c>
      <c r="AU3377" s="1" t="s">
        <v>70</v>
      </c>
      <c r="AV3377" s="1" t="s">
        <v>70</v>
      </c>
      <c r="AW3377" s="1" t="s">
        <v>70</v>
      </c>
      <c r="AX3377" s="1" t="s">
        <v>70</v>
      </c>
      <c r="AY3377" s="1" t="s">
        <v>70</v>
      </c>
      <c r="AZ3377" s="1" t="s">
        <v>69</v>
      </c>
      <c r="BA3377" s="1" t="s">
        <v>70</v>
      </c>
      <c r="BB3377" s="1" t="s">
        <v>70</v>
      </c>
      <c r="BC3377" s="1" t="s">
        <v>70</v>
      </c>
      <c r="BD3377" s="1" t="s">
        <v>70</v>
      </c>
      <c r="BE3377" s="1" t="s">
        <v>70</v>
      </c>
      <c r="BF3377" s="1" t="s">
        <v>70</v>
      </c>
      <c r="BG3377" s="3">
        <v>43892.51388888889</v>
      </c>
    </row>
    <row r="3378">
      <c r="A3378" s="1">
        <v>1017997.0</v>
      </c>
      <c r="B3378" s="1" t="s">
        <v>15457</v>
      </c>
      <c r="C3378" s="2" t="s">
        <v>15458</v>
      </c>
      <c r="D3378" s="2" t="s">
        <v>15459</v>
      </c>
      <c r="H3378" s="1" t="s">
        <v>15460</v>
      </c>
      <c r="I3378" s="1" t="s">
        <v>15461</v>
      </c>
      <c r="J3378" s="1" t="s">
        <v>254</v>
      </c>
      <c r="K3378" s="1" t="s">
        <v>254</v>
      </c>
      <c r="L3378" s="1">
        <v>84097.0</v>
      </c>
      <c r="M3378" s="1" t="s">
        <v>15462</v>
      </c>
      <c r="N3378" s="1" t="s">
        <v>12283</v>
      </c>
      <c r="U3378" s="1">
        <v>-111.68111</v>
      </c>
      <c r="V3378" s="1">
        <v>40.275188</v>
      </c>
      <c r="X3378" s="1" t="s">
        <v>69</v>
      </c>
      <c r="Y3378" s="1" t="s">
        <v>70</v>
      </c>
      <c r="Z3378" s="1" t="s">
        <v>70</v>
      </c>
      <c r="AA3378" s="1" t="s">
        <v>70</v>
      </c>
      <c r="AB3378" s="1" t="s">
        <v>69</v>
      </c>
      <c r="AC3378" s="1" t="s">
        <v>80</v>
      </c>
      <c r="AD3378" s="1" t="s">
        <v>69</v>
      </c>
      <c r="AE3378" s="1" t="s">
        <v>70</v>
      </c>
      <c r="AF3378" s="1" t="s">
        <v>69</v>
      </c>
      <c r="AG3378" s="1" t="s">
        <v>70</v>
      </c>
      <c r="AH3378" s="1" t="s">
        <v>69</v>
      </c>
      <c r="AI3378" s="1" t="s">
        <v>70</v>
      </c>
      <c r="AJ3378" s="1" t="s">
        <v>69</v>
      </c>
      <c r="AK3378" s="1" t="s">
        <v>69</v>
      </c>
      <c r="AL3378" s="1" t="s">
        <v>69</v>
      </c>
      <c r="AM3378" s="1" t="s">
        <v>69</v>
      </c>
      <c r="AN3378" s="1" t="s">
        <v>70</v>
      </c>
      <c r="AO3378" s="1" t="s">
        <v>70</v>
      </c>
      <c r="AP3378" s="1" t="s">
        <v>70</v>
      </c>
      <c r="AQ3378" s="1" t="s">
        <v>70</v>
      </c>
      <c r="AR3378" s="1" t="s">
        <v>70</v>
      </c>
      <c r="AS3378" s="1" t="s">
        <v>70</v>
      </c>
      <c r="AT3378" s="1" t="s">
        <v>70</v>
      </c>
      <c r="AU3378" s="1" t="s">
        <v>69</v>
      </c>
      <c r="AV3378" s="1" t="s">
        <v>70</v>
      </c>
      <c r="AW3378" s="1" t="s">
        <v>70</v>
      </c>
      <c r="AX3378" s="1" t="s">
        <v>69</v>
      </c>
      <c r="AY3378" s="1" t="s">
        <v>70</v>
      </c>
      <c r="AZ3378" s="1" t="s">
        <v>69</v>
      </c>
      <c r="BA3378" s="1" t="s">
        <v>70</v>
      </c>
      <c r="BB3378" s="1" t="s">
        <v>69</v>
      </c>
      <c r="BC3378" s="1" t="s">
        <v>70</v>
      </c>
      <c r="BD3378" s="1" t="s">
        <v>70</v>
      </c>
      <c r="BE3378" s="1" t="s">
        <v>70</v>
      </c>
      <c r="BF3378" s="1" t="s">
        <v>70</v>
      </c>
      <c r="BG3378" s="3">
        <v>42872.79791666667</v>
      </c>
    </row>
    <row r="3379">
      <c r="A3379" s="1">
        <v>1012262.0</v>
      </c>
      <c r="B3379" s="1" t="s">
        <v>15457</v>
      </c>
      <c r="C3379" s="2" t="s">
        <v>15458</v>
      </c>
      <c r="D3379" s="2" t="s">
        <v>15459</v>
      </c>
      <c r="H3379" s="1" t="s">
        <v>15463</v>
      </c>
      <c r="I3379" s="1" t="s">
        <v>15464</v>
      </c>
      <c r="J3379" s="1" t="s">
        <v>254</v>
      </c>
      <c r="K3379" s="1" t="s">
        <v>254</v>
      </c>
      <c r="L3379" s="1">
        <v>84058.0</v>
      </c>
      <c r="M3379" s="1" t="s">
        <v>8995</v>
      </c>
      <c r="N3379" s="1" t="s">
        <v>15465</v>
      </c>
      <c r="U3379" s="1">
        <v>-111.79592</v>
      </c>
      <c r="V3379" s="1">
        <v>40.37677</v>
      </c>
      <c r="X3379" s="1" t="s">
        <v>69</v>
      </c>
      <c r="Y3379" s="1" t="s">
        <v>70</v>
      </c>
      <c r="Z3379" s="1" t="s">
        <v>70</v>
      </c>
      <c r="AA3379" s="1" t="s">
        <v>70</v>
      </c>
      <c r="AB3379" s="1" t="s">
        <v>69</v>
      </c>
      <c r="AC3379" s="1" t="s">
        <v>70</v>
      </c>
      <c r="AD3379" s="1" t="s">
        <v>69</v>
      </c>
      <c r="AE3379" s="1" t="s">
        <v>69</v>
      </c>
      <c r="AF3379" s="1" t="s">
        <v>70</v>
      </c>
      <c r="AG3379" s="1" t="s">
        <v>70</v>
      </c>
      <c r="AH3379" s="1" t="s">
        <v>69</v>
      </c>
      <c r="AI3379" s="1" t="s">
        <v>70</v>
      </c>
      <c r="AJ3379" s="1" t="s">
        <v>69</v>
      </c>
      <c r="AK3379" s="1" t="s">
        <v>69</v>
      </c>
      <c r="AL3379" s="1" t="s">
        <v>69</v>
      </c>
      <c r="AM3379" s="1" t="s">
        <v>69</v>
      </c>
      <c r="AN3379" s="1" t="s">
        <v>70</v>
      </c>
      <c r="AO3379" s="1" t="s">
        <v>70</v>
      </c>
      <c r="AP3379" s="1" t="s">
        <v>70</v>
      </c>
      <c r="AQ3379" s="1" t="s">
        <v>69</v>
      </c>
      <c r="AR3379" s="1" t="s">
        <v>70</v>
      </c>
      <c r="AS3379" s="1" t="s">
        <v>70</v>
      </c>
      <c r="AT3379" s="1" t="s">
        <v>69</v>
      </c>
      <c r="AU3379" s="1" t="s">
        <v>69</v>
      </c>
      <c r="AV3379" s="1" t="s">
        <v>70</v>
      </c>
      <c r="AW3379" s="1" t="s">
        <v>70</v>
      </c>
      <c r="AX3379" s="1" t="s">
        <v>70</v>
      </c>
      <c r="AY3379" s="1" t="s">
        <v>70</v>
      </c>
      <c r="AZ3379" s="1" t="s">
        <v>69</v>
      </c>
      <c r="BA3379" s="1" t="s">
        <v>70</v>
      </c>
      <c r="BB3379" s="1" t="s">
        <v>70</v>
      </c>
      <c r="BC3379" s="1" t="s">
        <v>70</v>
      </c>
      <c r="BD3379" s="1" t="s">
        <v>70</v>
      </c>
      <c r="BE3379" s="1" t="s">
        <v>70</v>
      </c>
      <c r="BF3379" s="1" t="s">
        <v>70</v>
      </c>
      <c r="BG3379" s="3">
        <v>42556.84652777778</v>
      </c>
    </row>
    <row r="3380">
      <c r="A3380" s="1">
        <v>1017998.0</v>
      </c>
      <c r="B3380" s="1" t="s">
        <v>15466</v>
      </c>
      <c r="C3380" s="2" t="s">
        <v>15458</v>
      </c>
      <c r="D3380" s="2" t="s">
        <v>15467</v>
      </c>
      <c r="H3380" s="1" t="s">
        <v>15468</v>
      </c>
      <c r="I3380" s="1" t="s">
        <v>15469</v>
      </c>
      <c r="J3380" s="1" t="s">
        <v>254</v>
      </c>
      <c r="K3380" s="1" t="s">
        <v>254</v>
      </c>
      <c r="L3380" s="1">
        <v>84663.0</v>
      </c>
      <c r="M3380" s="1" t="s">
        <v>15470</v>
      </c>
      <c r="N3380" s="1" t="s">
        <v>15471</v>
      </c>
      <c r="U3380" s="1">
        <v>-111.60851</v>
      </c>
      <c r="V3380" s="1">
        <v>40.160717</v>
      </c>
      <c r="X3380" s="1" t="s">
        <v>69</v>
      </c>
      <c r="Y3380" s="1" t="s">
        <v>70</v>
      </c>
      <c r="Z3380" s="1" t="s">
        <v>70</v>
      </c>
      <c r="AA3380" s="1" t="s">
        <v>70</v>
      </c>
      <c r="AB3380" s="1" t="s">
        <v>69</v>
      </c>
      <c r="AC3380" s="1" t="s">
        <v>80</v>
      </c>
      <c r="AD3380" s="1" t="s">
        <v>69</v>
      </c>
      <c r="AE3380" s="1" t="s">
        <v>70</v>
      </c>
      <c r="AF3380" s="1" t="s">
        <v>69</v>
      </c>
      <c r="AG3380" s="1" t="s">
        <v>70</v>
      </c>
      <c r="AH3380" s="1" t="s">
        <v>69</v>
      </c>
      <c r="AI3380" s="1" t="s">
        <v>70</v>
      </c>
      <c r="AJ3380" s="1" t="s">
        <v>69</v>
      </c>
      <c r="AK3380" s="1" t="s">
        <v>69</v>
      </c>
      <c r="AL3380" s="1" t="s">
        <v>69</v>
      </c>
      <c r="AM3380" s="1" t="s">
        <v>70</v>
      </c>
      <c r="AN3380" s="1" t="s">
        <v>70</v>
      </c>
      <c r="AO3380" s="1" t="s">
        <v>70</v>
      </c>
      <c r="AP3380" s="1" t="s">
        <v>70</v>
      </c>
      <c r="AQ3380" s="1" t="s">
        <v>70</v>
      </c>
      <c r="AR3380" s="1" t="s">
        <v>70</v>
      </c>
      <c r="AS3380" s="1" t="s">
        <v>70</v>
      </c>
      <c r="AT3380" s="1" t="s">
        <v>70</v>
      </c>
      <c r="AU3380" s="1" t="s">
        <v>69</v>
      </c>
      <c r="AV3380" s="1" t="s">
        <v>70</v>
      </c>
      <c r="AW3380" s="1" t="s">
        <v>70</v>
      </c>
      <c r="AX3380" s="1" t="s">
        <v>69</v>
      </c>
      <c r="AY3380" s="1" t="s">
        <v>70</v>
      </c>
      <c r="AZ3380" s="1" t="s">
        <v>69</v>
      </c>
      <c r="BA3380" s="1" t="s">
        <v>70</v>
      </c>
      <c r="BB3380" s="1" t="s">
        <v>69</v>
      </c>
      <c r="BC3380" s="1" t="s">
        <v>70</v>
      </c>
      <c r="BD3380" s="1" t="s">
        <v>70</v>
      </c>
      <c r="BE3380" s="1" t="s">
        <v>70</v>
      </c>
      <c r="BF3380" s="1" t="s">
        <v>70</v>
      </c>
      <c r="BG3380" s="3">
        <v>42872.8125</v>
      </c>
    </row>
    <row r="3381">
      <c r="A3381" s="1">
        <v>1003660.0</v>
      </c>
      <c r="B3381" s="1" t="s">
        <v>15472</v>
      </c>
      <c r="C3381" s="1" t="s">
        <v>15473</v>
      </c>
      <c r="D3381" s="2" t="s">
        <v>15474</v>
      </c>
      <c r="H3381" s="1" t="s">
        <v>15475</v>
      </c>
      <c r="I3381" s="1" t="s">
        <v>15476</v>
      </c>
      <c r="J3381" s="1" t="s">
        <v>3537</v>
      </c>
      <c r="K3381" s="1" t="s">
        <v>575</v>
      </c>
      <c r="L3381" s="1">
        <v>49740.0</v>
      </c>
      <c r="M3381" s="1" t="s">
        <v>15477</v>
      </c>
      <c r="N3381" s="1" t="s">
        <v>8173</v>
      </c>
      <c r="O3381" s="1" t="s">
        <v>15478</v>
      </c>
      <c r="P3381" s="1" t="s">
        <v>79</v>
      </c>
      <c r="U3381" s="1">
        <v>-84.989639</v>
      </c>
      <c r="V3381" s="1">
        <v>45.429508</v>
      </c>
      <c r="W3381" s="1" t="s">
        <v>548</v>
      </c>
      <c r="X3381" s="1" t="s">
        <v>69</v>
      </c>
      <c r="Y3381" s="1" t="s">
        <v>69</v>
      </c>
      <c r="Z3381" s="1" t="s">
        <v>70</v>
      </c>
      <c r="AA3381" s="1" t="s">
        <v>69</v>
      </c>
      <c r="AB3381" s="1" t="s">
        <v>69</v>
      </c>
      <c r="AC3381" s="1" t="s">
        <v>80</v>
      </c>
      <c r="AD3381" s="1" t="s">
        <v>69</v>
      </c>
      <c r="AE3381" s="1" t="s">
        <v>69</v>
      </c>
      <c r="AF3381" s="1" t="s">
        <v>70</v>
      </c>
      <c r="AG3381" s="1" t="s">
        <v>69</v>
      </c>
      <c r="AH3381" s="1" t="s">
        <v>69</v>
      </c>
      <c r="AI3381" s="1" t="s">
        <v>69</v>
      </c>
      <c r="AJ3381" s="1" t="s">
        <v>69</v>
      </c>
      <c r="AK3381" s="1" t="s">
        <v>69</v>
      </c>
      <c r="AL3381" s="1" t="s">
        <v>69</v>
      </c>
      <c r="AM3381" s="1" t="s">
        <v>69</v>
      </c>
      <c r="AN3381" s="1" t="s">
        <v>69</v>
      </c>
      <c r="AO3381" s="1" t="s">
        <v>69</v>
      </c>
      <c r="AP3381" s="1" t="s">
        <v>70</v>
      </c>
      <c r="AQ3381" s="1" t="s">
        <v>69</v>
      </c>
      <c r="AR3381" s="1" t="s">
        <v>69</v>
      </c>
      <c r="AS3381" s="1" t="s">
        <v>69</v>
      </c>
      <c r="AT3381" s="1" t="s">
        <v>69</v>
      </c>
      <c r="AU3381" s="1" t="s">
        <v>69</v>
      </c>
      <c r="AV3381" s="1" t="s">
        <v>70</v>
      </c>
      <c r="AW3381" s="1" t="s">
        <v>69</v>
      </c>
      <c r="AX3381" s="1" t="s">
        <v>69</v>
      </c>
      <c r="AY3381" s="1" t="s">
        <v>70</v>
      </c>
      <c r="AZ3381" s="1" t="s">
        <v>69</v>
      </c>
      <c r="BA3381" s="1" t="s">
        <v>70</v>
      </c>
      <c r="BB3381" s="1" t="s">
        <v>69</v>
      </c>
      <c r="BC3381" s="1" t="s">
        <v>69</v>
      </c>
      <c r="BD3381" s="1" t="s">
        <v>70</v>
      </c>
      <c r="BE3381" s="1" t="s">
        <v>70</v>
      </c>
      <c r="BF3381" s="1" t="s">
        <v>69</v>
      </c>
      <c r="BG3381" s="3">
        <v>41712.475694444445</v>
      </c>
    </row>
    <row r="3382">
      <c r="A3382" s="1">
        <v>1002255.0</v>
      </c>
      <c r="B3382" s="1" t="s">
        <v>15479</v>
      </c>
      <c r="C3382" s="2" t="s">
        <v>15480</v>
      </c>
      <c r="H3382" s="1" t="s">
        <v>15481</v>
      </c>
      <c r="I3382" s="1" t="s">
        <v>12993</v>
      </c>
      <c r="J3382" s="1" t="s">
        <v>11077</v>
      </c>
      <c r="K3382" s="1" t="s">
        <v>107</v>
      </c>
      <c r="L3382" s="1">
        <v>38372.0</v>
      </c>
      <c r="U3382" s="1">
        <v>-88.227898</v>
      </c>
      <c r="V3382" s="1">
        <v>35.2393</v>
      </c>
      <c r="X3382" s="1" t="s">
        <v>70</v>
      </c>
      <c r="Y3382" s="1" t="s">
        <v>70</v>
      </c>
      <c r="Z3382" s="1" t="s">
        <v>70</v>
      </c>
      <c r="AA3382" s="1" t="s">
        <v>70</v>
      </c>
      <c r="AB3382" s="1" t="s">
        <v>70</v>
      </c>
      <c r="AC3382" s="1" t="s">
        <v>80</v>
      </c>
      <c r="BG3382" s="1">
        <v>2009.0</v>
      </c>
    </row>
    <row r="3383">
      <c r="A3383" s="1">
        <v>1001153.0</v>
      </c>
      <c r="B3383" s="1" t="s">
        <v>15482</v>
      </c>
      <c r="C3383" s="2" t="s">
        <v>15483</v>
      </c>
      <c r="D3383" s="2" t="s">
        <v>15484</v>
      </c>
      <c r="H3383" s="1" t="s">
        <v>15485</v>
      </c>
      <c r="I3383" s="1" t="s">
        <v>3501</v>
      </c>
      <c r="J3383" s="1" t="s">
        <v>11077</v>
      </c>
      <c r="K3383" s="1" t="s">
        <v>582</v>
      </c>
      <c r="L3383" s="1">
        <v>42701.0</v>
      </c>
      <c r="M3383" s="1" t="s">
        <v>5420</v>
      </c>
      <c r="N3383" s="1" t="s">
        <v>15486</v>
      </c>
      <c r="U3383" s="1">
        <v>-85.889397</v>
      </c>
      <c r="V3383" s="1">
        <v>37.678101</v>
      </c>
      <c r="X3383" s="1" t="s">
        <v>69</v>
      </c>
      <c r="Y3383" s="1" t="s">
        <v>70</v>
      </c>
      <c r="Z3383" s="1" t="s">
        <v>70</v>
      </c>
      <c r="AA3383" s="1" t="s">
        <v>70</v>
      </c>
      <c r="AB3383" s="1" t="s">
        <v>69</v>
      </c>
      <c r="AC3383" s="1" t="s">
        <v>70</v>
      </c>
      <c r="AD3383" s="1" t="s">
        <v>69</v>
      </c>
      <c r="AE3383" s="1" t="s">
        <v>69</v>
      </c>
      <c r="AF3383" s="1" t="s">
        <v>69</v>
      </c>
      <c r="AG3383" s="1" t="s">
        <v>69</v>
      </c>
      <c r="AH3383" s="1" t="s">
        <v>69</v>
      </c>
      <c r="AI3383" s="1" t="s">
        <v>70</v>
      </c>
      <c r="AJ3383" s="1" t="s">
        <v>69</v>
      </c>
      <c r="AK3383" s="1" t="s">
        <v>69</v>
      </c>
      <c r="AL3383" s="1" t="s">
        <v>69</v>
      </c>
      <c r="AM3383" s="1" t="s">
        <v>69</v>
      </c>
      <c r="AN3383" s="1" t="s">
        <v>70</v>
      </c>
      <c r="AO3383" s="1" t="s">
        <v>69</v>
      </c>
      <c r="AP3383" s="1" t="s">
        <v>70</v>
      </c>
      <c r="AQ3383" s="1" t="s">
        <v>69</v>
      </c>
      <c r="AR3383" s="1" t="s">
        <v>69</v>
      </c>
      <c r="AS3383" s="1" t="s">
        <v>69</v>
      </c>
      <c r="AT3383" s="1" t="s">
        <v>70</v>
      </c>
      <c r="AU3383" s="1" t="s">
        <v>69</v>
      </c>
      <c r="AV3383" s="1" t="s">
        <v>69</v>
      </c>
      <c r="AW3383" s="1" t="s">
        <v>70</v>
      </c>
      <c r="AX3383" s="1" t="s">
        <v>70</v>
      </c>
      <c r="AY3383" s="1" t="s">
        <v>69</v>
      </c>
      <c r="AZ3383" s="1" t="s">
        <v>69</v>
      </c>
      <c r="BA3383" s="1" t="s">
        <v>69</v>
      </c>
      <c r="BB3383" s="1" t="s">
        <v>70</v>
      </c>
      <c r="BC3383" s="1" t="s">
        <v>70</v>
      </c>
      <c r="BD3383" s="1" t="s">
        <v>70</v>
      </c>
      <c r="BE3383" s="1" t="s">
        <v>70</v>
      </c>
      <c r="BF3383" s="1" t="s">
        <v>69</v>
      </c>
      <c r="BG3383" s="3">
        <v>42090.36875</v>
      </c>
    </row>
    <row r="3384">
      <c r="A3384" s="1">
        <v>1006694.0</v>
      </c>
      <c r="B3384" s="1" t="s">
        <v>15487</v>
      </c>
      <c r="H3384" s="1" t="s">
        <v>15488</v>
      </c>
      <c r="I3384" s="1" t="s">
        <v>15489</v>
      </c>
      <c r="J3384" s="1" t="s">
        <v>15489</v>
      </c>
      <c r="K3384" s="1" t="s">
        <v>656</v>
      </c>
      <c r="U3384" s="1">
        <v>-119.722</v>
      </c>
      <c r="V3384" s="1">
        <v>34.416599</v>
      </c>
      <c r="X3384" s="1" t="s">
        <v>70</v>
      </c>
      <c r="Y3384" s="1" t="s">
        <v>70</v>
      </c>
      <c r="Z3384" s="1" t="s">
        <v>70</v>
      </c>
      <c r="AA3384" s="1" t="s">
        <v>70</v>
      </c>
      <c r="AB3384" s="1" t="s">
        <v>70</v>
      </c>
      <c r="AC3384" s="1" t="s">
        <v>80</v>
      </c>
      <c r="BG3384" s="1">
        <v>2011.0</v>
      </c>
    </row>
    <row r="3385">
      <c r="A3385" s="1">
        <v>1004984.0</v>
      </c>
      <c r="B3385" s="1" t="s">
        <v>15490</v>
      </c>
      <c r="C3385" s="2" t="s">
        <v>15491</v>
      </c>
      <c r="H3385" s="1" t="s">
        <v>15492</v>
      </c>
      <c r="I3385" s="1" t="s">
        <v>15493</v>
      </c>
      <c r="J3385" s="1" t="s">
        <v>685</v>
      </c>
      <c r="K3385" s="1" t="s">
        <v>488</v>
      </c>
      <c r="L3385" s="1">
        <v>1037.0</v>
      </c>
      <c r="M3385" s="1" t="s">
        <v>1135</v>
      </c>
      <c r="N3385" s="1" t="s">
        <v>6488</v>
      </c>
      <c r="U3385" s="1">
        <v>-72.206596</v>
      </c>
      <c r="V3385" s="1">
        <v>42.3834</v>
      </c>
      <c r="W3385" s="1" t="s">
        <v>392</v>
      </c>
      <c r="X3385" s="1" t="s">
        <v>70</v>
      </c>
      <c r="Y3385" s="1" t="s">
        <v>70</v>
      </c>
      <c r="Z3385" s="1" t="s">
        <v>70</v>
      </c>
      <c r="AA3385" s="1" t="s">
        <v>70</v>
      </c>
      <c r="AB3385" s="1" t="s">
        <v>70</v>
      </c>
      <c r="AC3385" s="1" t="s">
        <v>69</v>
      </c>
      <c r="AD3385" s="1" t="s">
        <v>69</v>
      </c>
      <c r="AE3385" s="1" t="s">
        <v>69</v>
      </c>
      <c r="AF3385" s="1" t="s">
        <v>69</v>
      </c>
      <c r="AG3385" s="1" t="s">
        <v>69</v>
      </c>
      <c r="AH3385" s="1" t="s">
        <v>70</v>
      </c>
      <c r="AI3385" s="1" t="s">
        <v>70</v>
      </c>
      <c r="AJ3385" s="1" t="s">
        <v>69</v>
      </c>
      <c r="AK3385" s="1" t="s">
        <v>69</v>
      </c>
      <c r="AL3385" s="1" t="s">
        <v>69</v>
      </c>
      <c r="AM3385" s="1" t="s">
        <v>69</v>
      </c>
      <c r="AN3385" s="1" t="s">
        <v>69</v>
      </c>
      <c r="AO3385" s="1" t="s">
        <v>69</v>
      </c>
      <c r="AP3385" s="1" t="s">
        <v>70</v>
      </c>
      <c r="AQ3385" s="1" t="s">
        <v>70</v>
      </c>
      <c r="AR3385" s="1" t="s">
        <v>69</v>
      </c>
      <c r="AS3385" s="1" t="s">
        <v>70</v>
      </c>
      <c r="AT3385" s="1" t="s">
        <v>69</v>
      </c>
      <c r="AU3385" s="1" t="s">
        <v>69</v>
      </c>
      <c r="AV3385" s="1" t="s">
        <v>70</v>
      </c>
      <c r="AW3385" s="1" t="s">
        <v>70</v>
      </c>
      <c r="AX3385" s="1" t="s">
        <v>70</v>
      </c>
      <c r="AY3385" s="1" t="s">
        <v>70</v>
      </c>
      <c r="AZ3385" s="1" t="s">
        <v>70</v>
      </c>
      <c r="BA3385" s="1" t="s">
        <v>70</v>
      </c>
      <c r="BB3385" s="1" t="s">
        <v>70</v>
      </c>
      <c r="BC3385" s="1" t="s">
        <v>70</v>
      </c>
      <c r="BD3385" s="1" t="s">
        <v>70</v>
      </c>
      <c r="BE3385" s="1" t="s">
        <v>70</v>
      </c>
      <c r="BF3385" s="1" t="s">
        <v>70</v>
      </c>
      <c r="BG3385" s="3">
        <v>40931.49791666667</v>
      </c>
    </row>
    <row r="3386">
      <c r="A3386" s="1">
        <v>1006630.0</v>
      </c>
      <c r="B3386" s="1" t="s">
        <v>15490</v>
      </c>
      <c r="C3386" s="2" t="s">
        <v>15494</v>
      </c>
      <c r="D3386" s="2" t="s">
        <v>15495</v>
      </c>
      <c r="E3386" s="2" t="s">
        <v>15496</v>
      </c>
      <c r="H3386" s="1" t="s">
        <v>15497</v>
      </c>
      <c r="I3386" s="1" t="s">
        <v>15493</v>
      </c>
      <c r="J3386" s="1" t="s">
        <v>63</v>
      </c>
      <c r="K3386" s="1" t="s">
        <v>64</v>
      </c>
      <c r="L3386" s="1">
        <v>5843.0</v>
      </c>
      <c r="M3386" s="1" t="s">
        <v>9345</v>
      </c>
      <c r="N3386" s="1" t="s">
        <v>446</v>
      </c>
      <c r="U3386" s="1">
        <v>-72.371513</v>
      </c>
      <c r="V3386" s="1">
        <v>44.506611</v>
      </c>
      <c r="X3386" s="1" t="s">
        <v>69</v>
      </c>
      <c r="Y3386" s="1" t="s">
        <v>69</v>
      </c>
      <c r="Z3386" s="1" t="s">
        <v>69</v>
      </c>
      <c r="AA3386" s="1" t="s">
        <v>69</v>
      </c>
      <c r="AB3386" s="1" t="s">
        <v>69</v>
      </c>
      <c r="AC3386" s="1" t="s">
        <v>69</v>
      </c>
      <c r="AD3386" s="1" t="s">
        <v>69</v>
      </c>
      <c r="AE3386" s="1" t="s">
        <v>69</v>
      </c>
      <c r="AF3386" s="1" t="s">
        <v>69</v>
      </c>
      <c r="AG3386" s="1" t="s">
        <v>70</v>
      </c>
      <c r="AH3386" s="1" t="s">
        <v>69</v>
      </c>
      <c r="AI3386" s="1" t="s">
        <v>70</v>
      </c>
      <c r="AJ3386" s="1" t="s">
        <v>69</v>
      </c>
      <c r="AK3386" s="1" t="s">
        <v>69</v>
      </c>
      <c r="AL3386" s="1" t="s">
        <v>69</v>
      </c>
      <c r="AM3386" s="1" t="s">
        <v>69</v>
      </c>
      <c r="AN3386" s="1" t="s">
        <v>69</v>
      </c>
      <c r="AO3386" s="1" t="s">
        <v>69</v>
      </c>
      <c r="AP3386" s="1" t="s">
        <v>70</v>
      </c>
      <c r="AQ3386" s="1" t="s">
        <v>70</v>
      </c>
      <c r="AR3386" s="1" t="s">
        <v>69</v>
      </c>
      <c r="AS3386" s="1" t="s">
        <v>69</v>
      </c>
      <c r="AT3386" s="1" t="s">
        <v>69</v>
      </c>
      <c r="AU3386" s="1" t="s">
        <v>69</v>
      </c>
      <c r="AV3386" s="1" t="s">
        <v>69</v>
      </c>
      <c r="AW3386" s="1" t="s">
        <v>69</v>
      </c>
      <c r="AX3386" s="1" t="s">
        <v>69</v>
      </c>
      <c r="AY3386" s="1" t="s">
        <v>70</v>
      </c>
      <c r="AZ3386" s="1" t="s">
        <v>69</v>
      </c>
      <c r="BA3386" s="1" t="s">
        <v>70</v>
      </c>
      <c r="BB3386" s="1" t="s">
        <v>69</v>
      </c>
      <c r="BC3386" s="1" t="s">
        <v>70</v>
      </c>
      <c r="BD3386" s="1" t="s">
        <v>70</v>
      </c>
      <c r="BE3386" s="1" t="s">
        <v>70</v>
      </c>
      <c r="BF3386" s="1" t="s">
        <v>70</v>
      </c>
      <c r="BG3386" s="3">
        <v>42550.356944444444</v>
      </c>
    </row>
    <row r="3387">
      <c r="A3387" s="1">
        <v>1018893.0</v>
      </c>
      <c r="B3387" s="1" t="s">
        <v>15498</v>
      </c>
      <c r="D3387" s="1" t="s">
        <v>15498</v>
      </c>
      <c r="H3387" s="1" t="s">
        <v>15499</v>
      </c>
      <c r="I3387" s="1" t="s">
        <v>15500</v>
      </c>
      <c r="J3387" s="1" t="s">
        <v>15501</v>
      </c>
      <c r="K3387" s="1" t="s">
        <v>1630</v>
      </c>
      <c r="L3387" s="1">
        <v>72542.0</v>
      </c>
      <c r="M3387" s="1" t="s">
        <v>15502</v>
      </c>
      <c r="N3387" s="1" t="s">
        <v>1237</v>
      </c>
      <c r="U3387" s="1">
        <v>-91.48555</v>
      </c>
      <c r="V3387" s="1">
        <v>36.315552</v>
      </c>
      <c r="X3387" s="1" t="s">
        <v>69</v>
      </c>
      <c r="Y3387" s="1" t="s">
        <v>70</v>
      </c>
      <c r="Z3387" s="1" t="s">
        <v>70</v>
      </c>
      <c r="AA3387" s="1" t="s">
        <v>70</v>
      </c>
      <c r="AB3387" s="1" t="s">
        <v>70</v>
      </c>
      <c r="AC3387" s="1" t="s">
        <v>80</v>
      </c>
      <c r="AD3387" s="1" t="s">
        <v>69</v>
      </c>
      <c r="AE3387" s="1" t="s">
        <v>70</v>
      </c>
      <c r="AF3387" s="1" t="s">
        <v>69</v>
      </c>
      <c r="AG3387" s="1" t="s">
        <v>70</v>
      </c>
      <c r="AH3387" s="1" t="s">
        <v>69</v>
      </c>
      <c r="AI3387" s="1" t="s">
        <v>70</v>
      </c>
      <c r="AJ3387" s="1" t="s">
        <v>70</v>
      </c>
      <c r="AK3387" s="1" t="s">
        <v>69</v>
      </c>
      <c r="AL3387" s="1" t="s">
        <v>69</v>
      </c>
      <c r="AM3387" s="1" t="s">
        <v>69</v>
      </c>
      <c r="AN3387" s="1" t="s">
        <v>70</v>
      </c>
      <c r="AO3387" s="1" t="s">
        <v>70</v>
      </c>
      <c r="AP3387" s="1" t="s">
        <v>70</v>
      </c>
      <c r="AQ3387" s="1" t="s">
        <v>70</v>
      </c>
      <c r="AR3387" s="1" t="s">
        <v>70</v>
      </c>
      <c r="AS3387" s="1" t="s">
        <v>70</v>
      </c>
      <c r="AT3387" s="1" t="s">
        <v>70</v>
      </c>
      <c r="AU3387" s="1" t="s">
        <v>69</v>
      </c>
      <c r="AV3387" s="1" t="s">
        <v>70</v>
      </c>
      <c r="AW3387" s="1" t="s">
        <v>70</v>
      </c>
      <c r="AX3387" s="1" t="s">
        <v>70</v>
      </c>
      <c r="AY3387" s="1" t="s">
        <v>70</v>
      </c>
      <c r="AZ3387" s="1" t="s">
        <v>69</v>
      </c>
      <c r="BA3387" s="1" t="s">
        <v>70</v>
      </c>
      <c r="BB3387" s="1" t="s">
        <v>70</v>
      </c>
      <c r="BC3387" s="1" t="s">
        <v>70</v>
      </c>
      <c r="BD3387" s="1" t="s">
        <v>70</v>
      </c>
      <c r="BE3387" s="1" t="s">
        <v>70</v>
      </c>
      <c r="BF3387" s="1" t="s">
        <v>70</v>
      </c>
      <c r="BG3387" s="3">
        <v>43089.675</v>
      </c>
    </row>
    <row r="3388">
      <c r="A3388" s="1">
        <v>1019154.0</v>
      </c>
      <c r="B3388" s="1" t="s">
        <v>15503</v>
      </c>
      <c r="D3388" s="1" t="s">
        <v>15503</v>
      </c>
      <c r="H3388" s="1" t="s">
        <v>15504</v>
      </c>
      <c r="I3388" s="1" t="s">
        <v>13619</v>
      </c>
      <c r="J3388" s="1" t="s">
        <v>997</v>
      </c>
      <c r="K3388" s="1" t="s">
        <v>322</v>
      </c>
      <c r="L3388" s="1">
        <v>46809.0</v>
      </c>
      <c r="M3388" s="1" t="s">
        <v>15505</v>
      </c>
      <c r="N3388" s="1" t="s">
        <v>1978</v>
      </c>
      <c r="U3388" s="1">
        <v>-85.20118</v>
      </c>
      <c r="V3388" s="1">
        <v>41.035934</v>
      </c>
      <c r="X3388" s="1" t="s">
        <v>69</v>
      </c>
      <c r="Y3388" s="1" t="s">
        <v>69</v>
      </c>
      <c r="Z3388" s="1" t="s">
        <v>69</v>
      </c>
      <c r="AA3388" s="1" t="s">
        <v>70</v>
      </c>
      <c r="AB3388" s="1" t="s">
        <v>70</v>
      </c>
      <c r="AC3388" s="1" t="s">
        <v>70</v>
      </c>
      <c r="AD3388" s="1" t="s">
        <v>69</v>
      </c>
      <c r="AE3388" s="1" t="s">
        <v>70</v>
      </c>
      <c r="AF3388" s="1" t="s">
        <v>69</v>
      </c>
      <c r="AG3388" s="1" t="s">
        <v>69</v>
      </c>
      <c r="AH3388" s="1" t="s">
        <v>69</v>
      </c>
      <c r="AI3388" s="1" t="s">
        <v>70</v>
      </c>
      <c r="AJ3388" s="1" t="s">
        <v>70</v>
      </c>
      <c r="AK3388" s="1" t="s">
        <v>69</v>
      </c>
      <c r="AL3388" s="1" t="s">
        <v>69</v>
      </c>
      <c r="AM3388" s="1" t="s">
        <v>69</v>
      </c>
      <c r="AN3388" s="1" t="s">
        <v>70</v>
      </c>
      <c r="AO3388" s="1" t="s">
        <v>70</v>
      </c>
      <c r="AP3388" s="1" t="s">
        <v>70</v>
      </c>
      <c r="AQ3388" s="1" t="s">
        <v>70</v>
      </c>
      <c r="AR3388" s="1" t="s">
        <v>69</v>
      </c>
      <c r="AS3388" s="1" t="s">
        <v>70</v>
      </c>
      <c r="AT3388" s="1" t="s">
        <v>70</v>
      </c>
      <c r="AU3388" s="1" t="s">
        <v>70</v>
      </c>
      <c r="AV3388" s="1" t="s">
        <v>70</v>
      </c>
      <c r="AW3388" s="1" t="s">
        <v>70</v>
      </c>
      <c r="AX3388" s="1" t="s">
        <v>70</v>
      </c>
      <c r="AY3388" s="1" t="s">
        <v>70</v>
      </c>
      <c r="AZ3388" s="1" t="s">
        <v>69</v>
      </c>
      <c r="BA3388" s="1" t="s">
        <v>70</v>
      </c>
      <c r="BB3388" s="1" t="s">
        <v>70</v>
      </c>
      <c r="BC3388" s="1" t="s">
        <v>70</v>
      </c>
      <c r="BD3388" s="1" t="s">
        <v>70</v>
      </c>
      <c r="BE3388" s="1" t="s">
        <v>70</v>
      </c>
      <c r="BF3388" s="1" t="s">
        <v>70</v>
      </c>
      <c r="BG3388" s="3">
        <v>43284.59166666667</v>
      </c>
    </row>
    <row r="3389">
      <c r="A3389" s="1">
        <v>1018380.0</v>
      </c>
      <c r="B3389" s="1" t="s">
        <v>15506</v>
      </c>
      <c r="C3389" s="2" t="s">
        <v>15507</v>
      </c>
      <c r="D3389" s="2" t="s">
        <v>15508</v>
      </c>
      <c r="H3389" s="1" t="s">
        <v>15509</v>
      </c>
      <c r="I3389" s="1" t="s">
        <v>15510</v>
      </c>
      <c r="J3389" s="1" t="s">
        <v>2861</v>
      </c>
      <c r="K3389" s="1" t="s">
        <v>785</v>
      </c>
      <c r="L3389" s="1">
        <v>76548.0</v>
      </c>
      <c r="M3389" s="1" t="s">
        <v>1202</v>
      </c>
      <c r="N3389" s="1" t="s">
        <v>603</v>
      </c>
      <c r="U3389" s="1">
        <v>-97.68161</v>
      </c>
      <c r="V3389" s="1">
        <v>31.073244</v>
      </c>
      <c r="X3389" s="1" t="s">
        <v>69</v>
      </c>
      <c r="Y3389" s="1" t="s">
        <v>70</v>
      </c>
      <c r="Z3389" s="1" t="s">
        <v>70</v>
      </c>
      <c r="AA3389" s="1" t="s">
        <v>70</v>
      </c>
      <c r="AB3389" s="1" t="s">
        <v>70</v>
      </c>
      <c r="AC3389" s="1" t="s">
        <v>70</v>
      </c>
      <c r="AD3389" s="1" t="s">
        <v>69</v>
      </c>
      <c r="AE3389" s="1" t="s">
        <v>70</v>
      </c>
      <c r="AF3389" s="1" t="s">
        <v>69</v>
      </c>
      <c r="AG3389" s="1" t="s">
        <v>70</v>
      </c>
      <c r="AH3389" s="1" t="s">
        <v>69</v>
      </c>
      <c r="AI3389" s="1" t="s">
        <v>70</v>
      </c>
      <c r="AJ3389" s="1" t="s">
        <v>69</v>
      </c>
      <c r="AK3389" s="1" t="s">
        <v>69</v>
      </c>
      <c r="AL3389" s="1" t="s">
        <v>69</v>
      </c>
      <c r="AM3389" s="1" t="s">
        <v>69</v>
      </c>
      <c r="AN3389" s="1" t="s">
        <v>70</v>
      </c>
      <c r="AO3389" s="1" t="s">
        <v>69</v>
      </c>
      <c r="AP3389" s="1" t="s">
        <v>70</v>
      </c>
      <c r="AQ3389" s="1" t="s">
        <v>69</v>
      </c>
      <c r="AR3389" s="1" t="s">
        <v>70</v>
      </c>
      <c r="AS3389" s="1" t="s">
        <v>69</v>
      </c>
      <c r="AT3389" s="1" t="s">
        <v>69</v>
      </c>
      <c r="AU3389" s="1" t="s">
        <v>69</v>
      </c>
      <c r="AV3389" s="1" t="s">
        <v>70</v>
      </c>
      <c r="AW3389" s="1" t="s">
        <v>70</v>
      </c>
      <c r="AX3389" s="1" t="s">
        <v>69</v>
      </c>
      <c r="AY3389" s="1" t="s">
        <v>70</v>
      </c>
      <c r="AZ3389" s="1" t="s">
        <v>69</v>
      </c>
      <c r="BA3389" s="1" t="s">
        <v>69</v>
      </c>
      <c r="BB3389" s="1" t="s">
        <v>69</v>
      </c>
      <c r="BC3389" s="1" t="s">
        <v>70</v>
      </c>
      <c r="BD3389" s="1" t="s">
        <v>69</v>
      </c>
      <c r="BE3389" s="1" t="s">
        <v>70</v>
      </c>
      <c r="BF3389" s="1" t="s">
        <v>70</v>
      </c>
      <c r="BG3389" s="3">
        <v>43501.42222222222</v>
      </c>
    </row>
    <row r="3390">
      <c r="A3390" s="1">
        <v>1016891.0</v>
      </c>
      <c r="B3390" s="1" t="s">
        <v>15511</v>
      </c>
      <c r="D3390" s="1" t="s">
        <v>15511</v>
      </c>
      <c r="F3390" s="1" t="s">
        <v>15511</v>
      </c>
      <c r="H3390" s="1" t="s">
        <v>15512</v>
      </c>
      <c r="I3390" s="1" t="s">
        <v>1057</v>
      </c>
      <c r="J3390" s="1" t="s">
        <v>1057</v>
      </c>
      <c r="K3390" s="1" t="s">
        <v>582</v>
      </c>
      <c r="L3390" s="1">
        <v>40831.0</v>
      </c>
      <c r="M3390" s="1" t="s">
        <v>3593</v>
      </c>
      <c r="N3390" s="1" t="s">
        <v>372</v>
      </c>
      <c r="U3390" s="1">
        <v>-83.322495</v>
      </c>
      <c r="V3390" s="1">
        <v>36.845055</v>
      </c>
      <c r="X3390" s="1" t="s">
        <v>69</v>
      </c>
      <c r="Y3390" s="1" t="s">
        <v>70</v>
      </c>
      <c r="Z3390" s="1" t="s">
        <v>70</v>
      </c>
      <c r="AA3390" s="1" t="s">
        <v>70</v>
      </c>
      <c r="AB3390" s="1" t="s">
        <v>70</v>
      </c>
      <c r="AC3390" s="1" t="s">
        <v>70</v>
      </c>
      <c r="AD3390" s="1" t="s">
        <v>69</v>
      </c>
      <c r="AE3390" s="1" t="s">
        <v>70</v>
      </c>
      <c r="AF3390" s="1" t="s">
        <v>69</v>
      </c>
      <c r="AG3390" s="1" t="s">
        <v>70</v>
      </c>
      <c r="AH3390" s="1" t="s">
        <v>69</v>
      </c>
      <c r="AI3390" s="1" t="s">
        <v>70</v>
      </c>
      <c r="AJ3390" s="1" t="s">
        <v>69</v>
      </c>
      <c r="AK3390" s="1" t="s">
        <v>69</v>
      </c>
      <c r="AL3390" s="1" t="s">
        <v>69</v>
      </c>
      <c r="AM3390" s="1" t="s">
        <v>69</v>
      </c>
      <c r="AN3390" s="1" t="s">
        <v>69</v>
      </c>
      <c r="AO3390" s="1" t="s">
        <v>70</v>
      </c>
      <c r="AP3390" s="1" t="s">
        <v>70</v>
      </c>
      <c r="AQ3390" s="1" t="s">
        <v>70</v>
      </c>
      <c r="AR3390" s="1" t="s">
        <v>70</v>
      </c>
      <c r="AS3390" s="1" t="s">
        <v>70</v>
      </c>
      <c r="AT3390" s="1" t="s">
        <v>69</v>
      </c>
      <c r="AU3390" s="1" t="s">
        <v>69</v>
      </c>
      <c r="AV3390" s="1" t="s">
        <v>70</v>
      </c>
      <c r="AW3390" s="1" t="s">
        <v>70</v>
      </c>
      <c r="AX3390" s="1" t="s">
        <v>70</v>
      </c>
      <c r="AY3390" s="1" t="s">
        <v>70</v>
      </c>
      <c r="AZ3390" s="1" t="s">
        <v>69</v>
      </c>
      <c r="BA3390" s="1" t="s">
        <v>70</v>
      </c>
      <c r="BB3390" s="1" t="s">
        <v>70</v>
      </c>
      <c r="BC3390" s="1" t="s">
        <v>69</v>
      </c>
      <c r="BD3390" s="1" t="s">
        <v>70</v>
      </c>
      <c r="BE3390" s="1" t="s">
        <v>70</v>
      </c>
      <c r="BF3390" s="1" t="s">
        <v>69</v>
      </c>
      <c r="BG3390" s="3">
        <v>42825.399305555555</v>
      </c>
    </row>
    <row r="3391">
      <c r="A3391" s="1">
        <v>1009070.0</v>
      </c>
      <c r="B3391" s="1" t="s">
        <v>15513</v>
      </c>
      <c r="C3391" s="2" t="s">
        <v>15514</v>
      </c>
      <c r="I3391" s="1" t="s">
        <v>959</v>
      </c>
      <c r="J3391" s="1" t="s">
        <v>960</v>
      </c>
      <c r="K3391" s="1" t="s">
        <v>785</v>
      </c>
      <c r="L3391" s="1">
        <v>78550.0</v>
      </c>
      <c r="N3391" s="1" t="s">
        <v>15515</v>
      </c>
      <c r="U3391" s="1">
        <v>-97.696106</v>
      </c>
      <c r="V3391" s="1">
        <v>26.190632</v>
      </c>
      <c r="W3391" s="1" t="s">
        <v>548</v>
      </c>
      <c r="X3391" s="1" t="s">
        <v>70</v>
      </c>
      <c r="Y3391" s="1" t="s">
        <v>70</v>
      </c>
      <c r="Z3391" s="1" t="s">
        <v>70</v>
      </c>
      <c r="AA3391" s="1" t="s">
        <v>70</v>
      </c>
      <c r="AB3391" s="1" t="s">
        <v>70</v>
      </c>
      <c r="AC3391" s="1" t="s">
        <v>80</v>
      </c>
      <c r="AD3391" s="1" t="s">
        <v>69</v>
      </c>
      <c r="AE3391" s="1" t="s">
        <v>70</v>
      </c>
      <c r="AF3391" s="1" t="s">
        <v>69</v>
      </c>
      <c r="AG3391" s="1" t="s">
        <v>70</v>
      </c>
      <c r="AH3391" s="1" t="s">
        <v>69</v>
      </c>
      <c r="AI3391" s="1" t="s">
        <v>69</v>
      </c>
      <c r="AJ3391" s="1" t="s">
        <v>69</v>
      </c>
      <c r="AK3391" s="1" t="s">
        <v>69</v>
      </c>
      <c r="AL3391" s="1" t="s">
        <v>70</v>
      </c>
      <c r="AM3391" s="1" t="s">
        <v>69</v>
      </c>
      <c r="AN3391" s="1" t="s">
        <v>70</v>
      </c>
      <c r="AO3391" s="1" t="s">
        <v>69</v>
      </c>
      <c r="AP3391" s="1" t="s">
        <v>70</v>
      </c>
      <c r="AQ3391" s="1" t="s">
        <v>69</v>
      </c>
      <c r="AR3391" s="1" t="s">
        <v>69</v>
      </c>
      <c r="AS3391" s="1" t="s">
        <v>70</v>
      </c>
      <c r="AT3391" s="1" t="s">
        <v>70</v>
      </c>
      <c r="AU3391" s="1" t="s">
        <v>69</v>
      </c>
      <c r="AV3391" s="1" t="s">
        <v>69</v>
      </c>
      <c r="AW3391" s="1" t="s">
        <v>70</v>
      </c>
      <c r="AX3391" s="1" t="s">
        <v>70</v>
      </c>
      <c r="AY3391" s="1" t="s">
        <v>70</v>
      </c>
      <c r="AZ3391" s="1" t="s">
        <v>70</v>
      </c>
      <c r="BA3391" s="1" t="s">
        <v>70</v>
      </c>
      <c r="BB3391" s="1" t="s">
        <v>70</v>
      </c>
      <c r="BC3391" s="1" t="s">
        <v>70</v>
      </c>
      <c r="BD3391" s="1" t="s">
        <v>70</v>
      </c>
      <c r="BE3391" s="1" t="s">
        <v>70</v>
      </c>
      <c r="BF3391" s="1" t="s">
        <v>70</v>
      </c>
      <c r="BG3391" s="3">
        <v>41677.57430555556</v>
      </c>
    </row>
    <row r="3392">
      <c r="A3392" s="1">
        <v>1007064.0</v>
      </c>
      <c r="B3392" s="1" t="s">
        <v>15516</v>
      </c>
      <c r="I3392" s="1" t="s">
        <v>15517</v>
      </c>
      <c r="J3392" s="1" t="s">
        <v>15518</v>
      </c>
      <c r="K3392" s="1" t="s">
        <v>148</v>
      </c>
      <c r="U3392" s="1">
        <v>-119.084</v>
      </c>
      <c r="V3392" s="1">
        <v>43.5611</v>
      </c>
      <c r="X3392" s="1" t="s">
        <v>70</v>
      </c>
      <c r="Y3392" s="1" t="s">
        <v>70</v>
      </c>
      <c r="Z3392" s="1" t="s">
        <v>70</v>
      </c>
      <c r="AA3392" s="1" t="s">
        <v>70</v>
      </c>
      <c r="AB3392" s="1" t="s">
        <v>70</v>
      </c>
      <c r="AC3392" s="1" t="s">
        <v>80</v>
      </c>
      <c r="BG3392" s="1">
        <v>2011.0</v>
      </c>
    </row>
    <row r="3393">
      <c r="A3393" s="1">
        <v>1008095.0</v>
      </c>
      <c r="B3393" s="1" t="s">
        <v>15519</v>
      </c>
      <c r="H3393" s="1" t="s">
        <v>15520</v>
      </c>
      <c r="I3393" s="1" t="s">
        <v>1446</v>
      </c>
      <c r="J3393" s="1" t="s">
        <v>1446</v>
      </c>
      <c r="K3393" s="1" t="s">
        <v>230</v>
      </c>
      <c r="L3393" s="1">
        <v>67058.0</v>
      </c>
      <c r="M3393" s="1" t="s">
        <v>15521</v>
      </c>
      <c r="N3393" s="1" t="s">
        <v>1448</v>
      </c>
      <c r="U3393" s="1">
        <v>-98.024689</v>
      </c>
      <c r="V3393" s="1">
        <v>37.286705</v>
      </c>
      <c r="W3393" s="1" t="s">
        <v>136</v>
      </c>
      <c r="X3393" s="1" t="s">
        <v>70</v>
      </c>
      <c r="Y3393" s="1" t="s">
        <v>70</v>
      </c>
      <c r="Z3393" s="1" t="s">
        <v>70</v>
      </c>
      <c r="AA3393" s="1" t="s">
        <v>70</v>
      </c>
      <c r="AB3393" s="1" t="s">
        <v>70</v>
      </c>
      <c r="AC3393" s="1" t="s">
        <v>80</v>
      </c>
      <c r="AD3393" s="1" t="s">
        <v>69</v>
      </c>
      <c r="AE3393" s="1" t="s">
        <v>70</v>
      </c>
      <c r="AF3393" s="1" t="s">
        <v>69</v>
      </c>
      <c r="AG3393" s="1" t="s">
        <v>70</v>
      </c>
      <c r="AH3393" s="1" t="s">
        <v>69</v>
      </c>
      <c r="AI3393" s="1" t="s">
        <v>70</v>
      </c>
      <c r="AJ3393" s="1" t="s">
        <v>69</v>
      </c>
      <c r="AK3393" s="1" t="s">
        <v>69</v>
      </c>
      <c r="AL3393" s="1" t="s">
        <v>69</v>
      </c>
      <c r="AM3393" s="1" t="s">
        <v>69</v>
      </c>
      <c r="AN3393" s="1" t="s">
        <v>70</v>
      </c>
      <c r="AO3393" s="1" t="s">
        <v>70</v>
      </c>
      <c r="AP3393" s="1" t="s">
        <v>70</v>
      </c>
      <c r="AQ3393" s="1" t="s">
        <v>70</v>
      </c>
      <c r="AR3393" s="1" t="s">
        <v>70</v>
      </c>
      <c r="AS3393" s="1" t="s">
        <v>70</v>
      </c>
      <c r="AT3393" s="1" t="s">
        <v>70</v>
      </c>
      <c r="AU3393" s="1" t="s">
        <v>70</v>
      </c>
      <c r="AV3393" s="1" t="s">
        <v>70</v>
      </c>
      <c r="AW3393" s="1" t="s">
        <v>70</v>
      </c>
      <c r="AX3393" s="1" t="s">
        <v>70</v>
      </c>
      <c r="AY3393" s="1" t="s">
        <v>70</v>
      </c>
      <c r="AZ3393" s="1" t="s">
        <v>70</v>
      </c>
      <c r="BA3393" s="1" t="s">
        <v>70</v>
      </c>
      <c r="BB3393" s="1" t="s">
        <v>70</v>
      </c>
      <c r="BC3393" s="1" t="s">
        <v>70</v>
      </c>
      <c r="BD3393" s="1" t="s">
        <v>70</v>
      </c>
      <c r="BE3393" s="1" t="s">
        <v>70</v>
      </c>
      <c r="BF3393" s="1" t="s">
        <v>70</v>
      </c>
      <c r="BG3393" s="3">
        <v>41437.49097222222</v>
      </c>
    </row>
    <row r="3394">
      <c r="A3394" s="1">
        <v>1003601.0</v>
      </c>
      <c r="B3394" s="1" t="s">
        <v>15522</v>
      </c>
      <c r="H3394" s="1" t="s">
        <v>15523</v>
      </c>
      <c r="I3394" s="1" t="s">
        <v>15524</v>
      </c>
      <c r="J3394" s="1" t="s">
        <v>978</v>
      </c>
      <c r="K3394" s="1" t="s">
        <v>389</v>
      </c>
      <c r="L3394" s="1">
        <v>52146.0</v>
      </c>
      <c r="U3394" s="1">
        <v>-91.475601</v>
      </c>
      <c r="V3394" s="1">
        <v>43.269501</v>
      </c>
      <c r="X3394" s="1" t="s">
        <v>70</v>
      </c>
      <c r="Y3394" s="1" t="s">
        <v>70</v>
      </c>
      <c r="Z3394" s="1" t="s">
        <v>70</v>
      </c>
      <c r="AA3394" s="1" t="s">
        <v>70</v>
      </c>
      <c r="AB3394" s="1" t="s">
        <v>70</v>
      </c>
      <c r="AC3394" s="1" t="s">
        <v>80</v>
      </c>
      <c r="BG3394" s="1">
        <v>2009.0</v>
      </c>
    </row>
    <row r="3395">
      <c r="A3395" s="1">
        <v>1018760.0</v>
      </c>
      <c r="B3395" s="1" t="s">
        <v>15525</v>
      </c>
      <c r="C3395" s="2" t="s">
        <v>15526</v>
      </c>
      <c r="D3395" s="2" t="s">
        <v>15527</v>
      </c>
      <c r="H3395" s="1" t="s">
        <v>15528</v>
      </c>
      <c r="I3395" s="1" t="s">
        <v>15529</v>
      </c>
      <c r="J3395" s="1" t="s">
        <v>1235</v>
      </c>
      <c r="K3395" s="1" t="s">
        <v>107</v>
      </c>
      <c r="L3395" s="1">
        <v>37748.0</v>
      </c>
      <c r="M3395" s="1" t="s">
        <v>556</v>
      </c>
      <c r="N3395" s="1" t="s">
        <v>15530</v>
      </c>
      <c r="U3395" s="1">
        <v>-84.554214</v>
      </c>
      <c r="V3395" s="1">
        <v>35.929409</v>
      </c>
      <c r="X3395" s="1" t="s">
        <v>69</v>
      </c>
      <c r="Y3395" s="1" t="s">
        <v>70</v>
      </c>
      <c r="Z3395" s="1" t="s">
        <v>70</v>
      </c>
      <c r="AA3395" s="1" t="s">
        <v>70</v>
      </c>
      <c r="AB3395" s="1" t="s">
        <v>69</v>
      </c>
      <c r="AC3395" s="1" t="s">
        <v>70</v>
      </c>
      <c r="AD3395" s="1" t="s">
        <v>69</v>
      </c>
      <c r="AE3395" s="1" t="s">
        <v>70</v>
      </c>
      <c r="AF3395" s="1" t="s">
        <v>70</v>
      </c>
      <c r="AG3395" s="1" t="s">
        <v>70</v>
      </c>
      <c r="AH3395" s="1" t="s">
        <v>69</v>
      </c>
      <c r="AI3395" s="1" t="s">
        <v>70</v>
      </c>
      <c r="AJ3395" s="1" t="s">
        <v>70</v>
      </c>
      <c r="AK3395" s="1" t="s">
        <v>69</v>
      </c>
      <c r="AL3395" s="1" t="s">
        <v>69</v>
      </c>
      <c r="AM3395" s="1" t="s">
        <v>69</v>
      </c>
      <c r="AN3395" s="1" t="s">
        <v>70</v>
      </c>
      <c r="AO3395" s="1" t="s">
        <v>70</v>
      </c>
      <c r="AP3395" s="1" t="s">
        <v>70</v>
      </c>
      <c r="AQ3395" s="1" t="s">
        <v>69</v>
      </c>
      <c r="AR3395" s="1" t="s">
        <v>70</v>
      </c>
      <c r="AS3395" s="1" t="s">
        <v>70</v>
      </c>
      <c r="AT3395" s="1" t="s">
        <v>70</v>
      </c>
      <c r="AU3395" s="1" t="s">
        <v>69</v>
      </c>
      <c r="AV3395" s="1" t="s">
        <v>70</v>
      </c>
      <c r="AW3395" s="1" t="s">
        <v>70</v>
      </c>
      <c r="AX3395" s="1" t="s">
        <v>70</v>
      </c>
      <c r="AY3395" s="1" t="s">
        <v>70</v>
      </c>
      <c r="AZ3395" s="1" t="s">
        <v>70</v>
      </c>
      <c r="BA3395" s="1" t="s">
        <v>70</v>
      </c>
      <c r="BB3395" s="1" t="s">
        <v>70</v>
      </c>
      <c r="BC3395" s="1" t="s">
        <v>70</v>
      </c>
      <c r="BD3395" s="1" t="s">
        <v>69</v>
      </c>
      <c r="BE3395" s="1" t="s">
        <v>70</v>
      </c>
      <c r="BF3395" s="1" t="s">
        <v>70</v>
      </c>
      <c r="BG3395" s="3">
        <v>42948.53055555555</v>
      </c>
    </row>
    <row r="3396">
      <c r="A3396" s="1">
        <v>1004225.0</v>
      </c>
      <c r="B3396" s="1" t="s">
        <v>15531</v>
      </c>
      <c r="C3396" s="2" t="s">
        <v>15532</v>
      </c>
      <c r="H3396" s="1" t="s">
        <v>15533</v>
      </c>
      <c r="I3396" s="1" t="s">
        <v>811</v>
      </c>
      <c r="J3396" s="1" t="s">
        <v>811</v>
      </c>
      <c r="K3396" s="1" t="s">
        <v>96</v>
      </c>
      <c r="M3396" s="1" t="s">
        <v>390</v>
      </c>
      <c r="N3396" s="1" t="s">
        <v>5197</v>
      </c>
      <c r="U3396" s="1">
        <v>-73.808769</v>
      </c>
      <c r="V3396" s="1">
        <v>42.678318</v>
      </c>
      <c r="W3396" s="1" t="s">
        <v>118</v>
      </c>
      <c r="X3396" s="1" t="s">
        <v>69</v>
      </c>
      <c r="Y3396" s="1" t="s">
        <v>69</v>
      </c>
      <c r="Z3396" s="1" t="s">
        <v>70</v>
      </c>
      <c r="AA3396" s="1" t="s">
        <v>70</v>
      </c>
      <c r="AB3396" s="1" t="s">
        <v>70</v>
      </c>
      <c r="AC3396" s="1" t="s">
        <v>70</v>
      </c>
      <c r="AD3396" s="1" t="s">
        <v>70</v>
      </c>
      <c r="AE3396" s="1" t="s">
        <v>70</v>
      </c>
      <c r="AF3396" s="1" t="s">
        <v>70</v>
      </c>
      <c r="AG3396" s="1" t="s">
        <v>70</v>
      </c>
      <c r="AH3396" s="1" t="s">
        <v>70</v>
      </c>
      <c r="AI3396" s="1" t="s">
        <v>70</v>
      </c>
      <c r="AJ3396" s="1" t="s">
        <v>69</v>
      </c>
      <c r="AK3396" s="1" t="s">
        <v>69</v>
      </c>
      <c r="AL3396" s="1" t="s">
        <v>70</v>
      </c>
      <c r="AM3396" s="1" t="s">
        <v>70</v>
      </c>
      <c r="AN3396" s="1" t="s">
        <v>70</v>
      </c>
      <c r="AO3396" s="1" t="s">
        <v>70</v>
      </c>
      <c r="AP3396" s="1" t="s">
        <v>69</v>
      </c>
      <c r="AQ3396" s="1" t="s">
        <v>70</v>
      </c>
      <c r="AR3396" s="1" t="s">
        <v>69</v>
      </c>
      <c r="AS3396" s="1" t="s">
        <v>70</v>
      </c>
      <c r="AT3396" s="1" t="s">
        <v>70</v>
      </c>
      <c r="AU3396" s="1" t="s">
        <v>70</v>
      </c>
      <c r="AV3396" s="1" t="s">
        <v>69</v>
      </c>
      <c r="AW3396" s="1" t="s">
        <v>70</v>
      </c>
      <c r="AX3396" s="1" t="s">
        <v>70</v>
      </c>
      <c r="AY3396" s="1" t="s">
        <v>70</v>
      </c>
      <c r="AZ3396" s="1" t="s">
        <v>70</v>
      </c>
      <c r="BA3396" s="1" t="s">
        <v>70</v>
      </c>
      <c r="BB3396" s="1" t="s">
        <v>70</v>
      </c>
      <c r="BC3396" s="1" t="s">
        <v>70</v>
      </c>
      <c r="BD3396" s="1" t="s">
        <v>70</v>
      </c>
      <c r="BE3396" s="1" t="s">
        <v>70</v>
      </c>
      <c r="BF3396" s="1" t="s">
        <v>70</v>
      </c>
      <c r="BG3396" s="3">
        <v>41060.56875</v>
      </c>
    </row>
    <row r="3397">
      <c r="A3397" s="1">
        <v>1003781.0</v>
      </c>
      <c r="B3397" s="1" t="s">
        <v>15534</v>
      </c>
      <c r="H3397" s="1" t="s">
        <v>15535</v>
      </c>
      <c r="I3397" s="1" t="s">
        <v>15536</v>
      </c>
      <c r="K3397" s="1" t="s">
        <v>125</v>
      </c>
      <c r="L3397" s="1">
        <v>19952.0</v>
      </c>
      <c r="U3397" s="1">
        <v>-75.578201</v>
      </c>
      <c r="V3397" s="1">
        <v>38.923599</v>
      </c>
      <c r="X3397" s="1" t="s">
        <v>70</v>
      </c>
      <c r="Y3397" s="1" t="s">
        <v>70</v>
      </c>
      <c r="Z3397" s="1" t="s">
        <v>70</v>
      </c>
      <c r="AA3397" s="1" t="s">
        <v>70</v>
      </c>
      <c r="AB3397" s="1" t="s">
        <v>70</v>
      </c>
      <c r="AC3397" s="1" t="s">
        <v>80</v>
      </c>
      <c r="BG3397" s="1">
        <v>2011.0</v>
      </c>
    </row>
    <row r="3398">
      <c r="A3398" s="1">
        <v>1002139.0</v>
      </c>
      <c r="B3398" s="1" t="s">
        <v>15537</v>
      </c>
      <c r="C3398" s="2" t="s">
        <v>15538</v>
      </c>
      <c r="H3398" s="1" t="s">
        <v>15539</v>
      </c>
      <c r="I3398" s="1" t="s">
        <v>2606</v>
      </c>
      <c r="J3398" s="1" t="s">
        <v>6690</v>
      </c>
      <c r="K3398" s="1" t="s">
        <v>171</v>
      </c>
      <c r="L3398" s="1">
        <v>55032.0</v>
      </c>
      <c r="M3398" s="1" t="s">
        <v>3003</v>
      </c>
      <c r="N3398" s="1" t="s">
        <v>503</v>
      </c>
      <c r="U3398" s="1">
        <v>-92.975044</v>
      </c>
      <c r="V3398" s="1">
        <v>45.585545</v>
      </c>
      <c r="W3398" s="1" t="s">
        <v>392</v>
      </c>
      <c r="X3398" s="1" t="s">
        <v>69</v>
      </c>
      <c r="Y3398" s="1" t="s">
        <v>70</v>
      </c>
      <c r="Z3398" s="1" t="s">
        <v>70</v>
      </c>
      <c r="AA3398" s="1" t="s">
        <v>70</v>
      </c>
      <c r="AB3398" s="1" t="s">
        <v>70</v>
      </c>
      <c r="AC3398" s="1" t="s">
        <v>69</v>
      </c>
      <c r="AD3398" s="1" t="s">
        <v>69</v>
      </c>
      <c r="AE3398" s="1" t="s">
        <v>70</v>
      </c>
      <c r="AF3398" s="1" t="s">
        <v>69</v>
      </c>
      <c r="AG3398" s="1" t="s">
        <v>69</v>
      </c>
      <c r="AH3398" s="1" t="s">
        <v>69</v>
      </c>
      <c r="AI3398" s="1" t="s">
        <v>70</v>
      </c>
      <c r="AJ3398" s="1" t="s">
        <v>69</v>
      </c>
      <c r="AK3398" s="1" t="s">
        <v>69</v>
      </c>
      <c r="AL3398" s="1" t="s">
        <v>69</v>
      </c>
      <c r="AM3398" s="1" t="s">
        <v>69</v>
      </c>
      <c r="AN3398" s="1" t="s">
        <v>69</v>
      </c>
      <c r="AO3398" s="1" t="s">
        <v>70</v>
      </c>
      <c r="AP3398" s="1" t="s">
        <v>70</v>
      </c>
      <c r="AQ3398" s="1" t="s">
        <v>70</v>
      </c>
      <c r="AR3398" s="1" t="s">
        <v>69</v>
      </c>
      <c r="AS3398" s="1" t="s">
        <v>70</v>
      </c>
      <c r="AT3398" s="1" t="s">
        <v>70</v>
      </c>
      <c r="AU3398" s="1" t="s">
        <v>69</v>
      </c>
      <c r="AV3398" s="1" t="s">
        <v>70</v>
      </c>
      <c r="AW3398" s="1" t="s">
        <v>70</v>
      </c>
      <c r="AX3398" s="1" t="s">
        <v>70</v>
      </c>
      <c r="AY3398" s="1" t="s">
        <v>70</v>
      </c>
      <c r="AZ3398" s="1" t="s">
        <v>69</v>
      </c>
      <c r="BA3398" s="1" t="s">
        <v>70</v>
      </c>
      <c r="BB3398" s="1" t="s">
        <v>70</v>
      </c>
      <c r="BC3398" s="1" t="s">
        <v>70</v>
      </c>
      <c r="BD3398" s="1" t="s">
        <v>70</v>
      </c>
      <c r="BE3398" s="1" t="s">
        <v>70</v>
      </c>
      <c r="BF3398" s="1" t="s">
        <v>70</v>
      </c>
      <c r="BG3398" s="3">
        <v>41711.580555555556</v>
      </c>
    </row>
    <row r="3399">
      <c r="A3399" s="1">
        <v>1008998.0</v>
      </c>
      <c r="B3399" s="1" t="s">
        <v>15540</v>
      </c>
      <c r="C3399" s="2" t="s">
        <v>15541</v>
      </c>
      <c r="D3399" s="2" t="s">
        <v>15542</v>
      </c>
      <c r="H3399" s="1" t="s">
        <v>15543</v>
      </c>
      <c r="I3399" s="1" t="s">
        <v>2789</v>
      </c>
      <c r="J3399" s="1" t="s">
        <v>15544</v>
      </c>
      <c r="K3399" s="1" t="s">
        <v>1630</v>
      </c>
      <c r="L3399" s="1">
        <v>72432.0</v>
      </c>
      <c r="M3399" s="1" t="s">
        <v>993</v>
      </c>
      <c r="N3399" s="1" t="s">
        <v>198</v>
      </c>
      <c r="U3399" s="1">
        <v>-90.717651</v>
      </c>
      <c r="V3399" s="1">
        <v>35.56316</v>
      </c>
      <c r="W3399" s="1" t="s">
        <v>392</v>
      </c>
      <c r="X3399" s="1" t="s">
        <v>70</v>
      </c>
      <c r="Y3399" s="1" t="s">
        <v>70</v>
      </c>
      <c r="Z3399" s="1" t="s">
        <v>70</v>
      </c>
      <c r="AA3399" s="1" t="s">
        <v>70</v>
      </c>
      <c r="AB3399" s="1" t="s">
        <v>70</v>
      </c>
      <c r="AC3399" s="1" t="s">
        <v>80</v>
      </c>
      <c r="AD3399" s="1" t="s">
        <v>69</v>
      </c>
      <c r="AE3399" s="1" t="s">
        <v>70</v>
      </c>
      <c r="AF3399" s="1" t="s">
        <v>70</v>
      </c>
      <c r="AG3399" s="1" t="s">
        <v>69</v>
      </c>
      <c r="AH3399" s="1" t="s">
        <v>69</v>
      </c>
      <c r="AI3399" s="1" t="s">
        <v>70</v>
      </c>
      <c r="AJ3399" s="1" t="s">
        <v>69</v>
      </c>
      <c r="AK3399" s="1" t="s">
        <v>69</v>
      </c>
      <c r="AL3399" s="1" t="s">
        <v>69</v>
      </c>
      <c r="AM3399" s="1" t="s">
        <v>69</v>
      </c>
      <c r="AN3399" s="1" t="s">
        <v>70</v>
      </c>
      <c r="AO3399" s="1" t="s">
        <v>70</v>
      </c>
      <c r="AP3399" s="1" t="s">
        <v>70</v>
      </c>
      <c r="AQ3399" s="1" t="s">
        <v>70</v>
      </c>
      <c r="AR3399" s="1" t="s">
        <v>70</v>
      </c>
      <c r="AS3399" s="1" t="s">
        <v>70</v>
      </c>
      <c r="AT3399" s="1" t="s">
        <v>70</v>
      </c>
      <c r="AU3399" s="1" t="s">
        <v>69</v>
      </c>
      <c r="AV3399" s="1" t="s">
        <v>70</v>
      </c>
      <c r="AW3399" s="1" t="s">
        <v>70</v>
      </c>
      <c r="AX3399" s="1" t="s">
        <v>70</v>
      </c>
      <c r="AY3399" s="1" t="s">
        <v>70</v>
      </c>
      <c r="AZ3399" s="1" t="s">
        <v>69</v>
      </c>
      <c r="BA3399" s="1" t="s">
        <v>70</v>
      </c>
      <c r="BB3399" s="1" t="s">
        <v>70</v>
      </c>
      <c r="BC3399" s="1" t="s">
        <v>70</v>
      </c>
      <c r="BD3399" s="1" t="s">
        <v>70</v>
      </c>
      <c r="BE3399" s="1" t="s">
        <v>70</v>
      </c>
      <c r="BF3399" s="1" t="s">
        <v>70</v>
      </c>
      <c r="BG3399" s="3">
        <v>41739.404861111114</v>
      </c>
    </row>
    <row r="3400">
      <c r="A3400" s="1">
        <v>1006141.0</v>
      </c>
      <c r="B3400" s="1" t="s">
        <v>15545</v>
      </c>
      <c r="D3400" s="2" t="s">
        <v>15546</v>
      </c>
      <c r="H3400" s="1" t="s">
        <v>15547</v>
      </c>
      <c r="I3400" s="1" t="s">
        <v>13270</v>
      </c>
      <c r="J3400" s="1" t="s">
        <v>3235</v>
      </c>
      <c r="K3400" s="1" t="s">
        <v>322</v>
      </c>
      <c r="L3400" s="1">
        <v>47112.0</v>
      </c>
      <c r="M3400" s="1" t="s">
        <v>3236</v>
      </c>
      <c r="N3400" s="1" t="s">
        <v>1126</v>
      </c>
      <c r="U3400" s="1">
        <v>-86.129082</v>
      </c>
      <c r="V3400" s="1">
        <v>38.22237</v>
      </c>
      <c r="W3400" s="1" t="s">
        <v>174</v>
      </c>
      <c r="X3400" s="1" t="s">
        <v>70</v>
      </c>
      <c r="Y3400" s="1" t="s">
        <v>69</v>
      </c>
      <c r="Z3400" s="1" t="s">
        <v>70</v>
      </c>
      <c r="AA3400" s="1" t="s">
        <v>69</v>
      </c>
      <c r="AB3400" s="1" t="s">
        <v>70</v>
      </c>
      <c r="AC3400" s="1" t="s">
        <v>70</v>
      </c>
      <c r="AD3400" s="1" t="s">
        <v>69</v>
      </c>
      <c r="AE3400" s="1" t="s">
        <v>70</v>
      </c>
      <c r="AF3400" s="1" t="s">
        <v>69</v>
      </c>
      <c r="AG3400" s="1" t="s">
        <v>70</v>
      </c>
      <c r="AH3400" s="1" t="s">
        <v>69</v>
      </c>
      <c r="AI3400" s="1" t="s">
        <v>70</v>
      </c>
      <c r="AJ3400" s="1" t="s">
        <v>70</v>
      </c>
      <c r="AK3400" s="1" t="s">
        <v>69</v>
      </c>
      <c r="AL3400" s="1" t="s">
        <v>69</v>
      </c>
      <c r="AM3400" s="1" t="s">
        <v>69</v>
      </c>
      <c r="AN3400" s="1" t="s">
        <v>70</v>
      </c>
      <c r="AO3400" s="1" t="s">
        <v>69</v>
      </c>
      <c r="AP3400" s="1" t="s">
        <v>70</v>
      </c>
      <c r="AQ3400" s="1" t="s">
        <v>70</v>
      </c>
      <c r="AR3400" s="1" t="s">
        <v>69</v>
      </c>
      <c r="AS3400" s="1" t="s">
        <v>70</v>
      </c>
      <c r="AT3400" s="1" t="s">
        <v>70</v>
      </c>
      <c r="AU3400" s="1" t="s">
        <v>69</v>
      </c>
      <c r="AV3400" s="1" t="s">
        <v>70</v>
      </c>
      <c r="AW3400" s="1" t="s">
        <v>70</v>
      </c>
      <c r="AX3400" s="1" t="s">
        <v>70</v>
      </c>
      <c r="AY3400" s="1" t="s">
        <v>70</v>
      </c>
      <c r="AZ3400" s="1" t="s">
        <v>69</v>
      </c>
      <c r="BA3400" s="1" t="s">
        <v>70</v>
      </c>
      <c r="BB3400" s="1" t="s">
        <v>70</v>
      </c>
      <c r="BC3400" s="1" t="s">
        <v>70</v>
      </c>
      <c r="BD3400" s="1" t="s">
        <v>70</v>
      </c>
      <c r="BE3400" s="1" t="s">
        <v>70</v>
      </c>
      <c r="BF3400" s="1" t="s">
        <v>70</v>
      </c>
      <c r="BG3400" s="3">
        <v>41772.47222222222</v>
      </c>
    </row>
    <row r="3401">
      <c r="A3401" s="1">
        <v>1012563.0</v>
      </c>
      <c r="B3401" s="1" t="s">
        <v>15548</v>
      </c>
      <c r="D3401" s="2" t="s">
        <v>15549</v>
      </c>
      <c r="H3401" s="1" t="s">
        <v>15550</v>
      </c>
      <c r="I3401" s="1" t="s">
        <v>3235</v>
      </c>
      <c r="J3401" s="1" t="s">
        <v>2996</v>
      </c>
      <c r="K3401" s="1" t="s">
        <v>1630</v>
      </c>
      <c r="L3401" s="1" t="s">
        <v>15551</v>
      </c>
      <c r="M3401" s="1" t="s">
        <v>15552</v>
      </c>
      <c r="N3401" s="1" t="s">
        <v>15553</v>
      </c>
      <c r="U3401" s="1">
        <v>-93.117249</v>
      </c>
      <c r="V3401" s="1">
        <v>36.247215</v>
      </c>
      <c r="X3401" s="1" t="s">
        <v>69</v>
      </c>
      <c r="Y3401" s="1" t="s">
        <v>70</v>
      </c>
      <c r="Z3401" s="1" t="s">
        <v>70</v>
      </c>
      <c r="AA3401" s="1" t="s">
        <v>69</v>
      </c>
      <c r="AB3401" s="1" t="s">
        <v>69</v>
      </c>
      <c r="AC3401" s="1" t="s">
        <v>70</v>
      </c>
      <c r="AD3401" s="1" t="s">
        <v>69</v>
      </c>
      <c r="AE3401" s="1" t="s">
        <v>70</v>
      </c>
      <c r="AF3401" s="1" t="s">
        <v>70</v>
      </c>
      <c r="AG3401" s="1" t="s">
        <v>70</v>
      </c>
      <c r="AH3401" s="1" t="s">
        <v>69</v>
      </c>
      <c r="AI3401" s="1" t="s">
        <v>70</v>
      </c>
      <c r="AJ3401" s="1" t="s">
        <v>69</v>
      </c>
      <c r="AK3401" s="1" t="s">
        <v>69</v>
      </c>
      <c r="AL3401" s="1" t="s">
        <v>69</v>
      </c>
      <c r="AM3401" s="1" t="s">
        <v>69</v>
      </c>
      <c r="AN3401" s="1" t="s">
        <v>70</v>
      </c>
      <c r="AO3401" s="1" t="s">
        <v>70</v>
      </c>
      <c r="AP3401" s="1" t="s">
        <v>70</v>
      </c>
      <c r="AQ3401" s="1" t="s">
        <v>70</v>
      </c>
      <c r="AR3401" s="1" t="s">
        <v>70</v>
      </c>
      <c r="AS3401" s="1" t="s">
        <v>70</v>
      </c>
      <c r="AT3401" s="1" t="s">
        <v>70</v>
      </c>
      <c r="AU3401" s="1" t="s">
        <v>70</v>
      </c>
      <c r="AV3401" s="1" t="s">
        <v>70</v>
      </c>
      <c r="AW3401" s="1" t="s">
        <v>70</v>
      </c>
      <c r="AX3401" s="1" t="s">
        <v>70</v>
      </c>
      <c r="AY3401" s="1" t="s">
        <v>70</v>
      </c>
      <c r="AZ3401" s="1" t="s">
        <v>69</v>
      </c>
      <c r="BA3401" s="1" t="s">
        <v>70</v>
      </c>
      <c r="BB3401" s="1" t="s">
        <v>70</v>
      </c>
      <c r="BC3401" s="1" t="s">
        <v>70</v>
      </c>
      <c r="BD3401" s="1" t="s">
        <v>70</v>
      </c>
      <c r="BE3401" s="1" t="s">
        <v>70</v>
      </c>
      <c r="BF3401" s="1" t="s">
        <v>70</v>
      </c>
      <c r="BG3401" s="3">
        <v>42565.39236111111</v>
      </c>
    </row>
    <row r="3402">
      <c r="A3402" s="1">
        <v>1012720.0</v>
      </c>
      <c r="B3402" s="1" t="s">
        <v>15554</v>
      </c>
      <c r="D3402" s="2" t="s">
        <v>15555</v>
      </c>
      <c r="H3402" s="1" t="s">
        <v>15556</v>
      </c>
      <c r="I3402" s="1" t="s">
        <v>3235</v>
      </c>
      <c r="J3402" s="1" t="s">
        <v>628</v>
      </c>
      <c r="K3402" s="1" t="s">
        <v>520</v>
      </c>
      <c r="L3402" s="1">
        <v>4040.0</v>
      </c>
      <c r="M3402" s="1" t="s">
        <v>15557</v>
      </c>
      <c r="N3402" s="1" t="s">
        <v>4668</v>
      </c>
      <c r="U3402" s="1">
        <v>-70.686813</v>
      </c>
      <c r="V3402" s="1">
        <v>44.112961</v>
      </c>
      <c r="X3402" s="1" t="s">
        <v>69</v>
      </c>
      <c r="Y3402" s="1" t="s">
        <v>70</v>
      </c>
      <c r="Z3402" s="1" t="s">
        <v>70</v>
      </c>
      <c r="AA3402" s="1" t="s">
        <v>70</v>
      </c>
      <c r="AB3402" s="1" t="s">
        <v>70</v>
      </c>
      <c r="AC3402" s="1" t="s">
        <v>69</v>
      </c>
      <c r="AD3402" s="1" t="s">
        <v>69</v>
      </c>
      <c r="AE3402" s="1" t="s">
        <v>69</v>
      </c>
      <c r="AF3402" s="1" t="s">
        <v>70</v>
      </c>
      <c r="AG3402" s="1" t="s">
        <v>69</v>
      </c>
      <c r="AH3402" s="1" t="s">
        <v>69</v>
      </c>
      <c r="AI3402" s="1" t="s">
        <v>70</v>
      </c>
      <c r="AJ3402" s="1" t="s">
        <v>69</v>
      </c>
      <c r="AK3402" s="1" t="s">
        <v>69</v>
      </c>
      <c r="AL3402" s="1" t="s">
        <v>69</v>
      </c>
      <c r="AM3402" s="1" t="s">
        <v>69</v>
      </c>
      <c r="AN3402" s="1" t="s">
        <v>69</v>
      </c>
      <c r="AO3402" s="1" t="s">
        <v>69</v>
      </c>
      <c r="AP3402" s="1" t="s">
        <v>70</v>
      </c>
      <c r="AQ3402" s="1" t="s">
        <v>70</v>
      </c>
      <c r="AR3402" s="1" t="s">
        <v>70</v>
      </c>
      <c r="AS3402" s="1" t="s">
        <v>69</v>
      </c>
      <c r="AT3402" s="1" t="s">
        <v>70</v>
      </c>
      <c r="AU3402" s="1" t="s">
        <v>69</v>
      </c>
      <c r="AV3402" s="1" t="s">
        <v>70</v>
      </c>
      <c r="AW3402" s="1" t="s">
        <v>70</v>
      </c>
      <c r="AX3402" s="1" t="s">
        <v>70</v>
      </c>
      <c r="AY3402" s="1" t="s">
        <v>70</v>
      </c>
      <c r="AZ3402" s="1" t="s">
        <v>69</v>
      </c>
      <c r="BA3402" s="1" t="s">
        <v>70</v>
      </c>
      <c r="BB3402" s="1" t="s">
        <v>70</v>
      </c>
      <c r="BC3402" s="1" t="s">
        <v>70</v>
      </c>
      <c r="BD3402" s="1" t="s">
        <v>70</v>
      </c>
      <c r="BE3402" s="1" t="s">
        <v>70</v>
      </c>
      <c r="BF3402" s="1" t="s">
        <v>69</v>
      </c>
      <c r="BG3402" s="3">
        <v>42574.32916666667</v>
      </c>
    </row>
    <row r="3403">
      <c r="A3403" s="1">
        <v>1002321.0</v>
      </c>
      <c r="B3403" s="1" t="s">
        <v>15558</v>
      </c>
      <c r="H3403" s="1" t="s">
        <v>15559</v>
      </c>
      <c r="I3403" s="1" t="s">
        <v>3235</v>
      </c>
      <c r="J3403" s="1" t="s">
        <v>7049</v>
      </c>
      <c r="K3403" s="1" t="s">
        <v>575</v>
      </c>
      <c r="L3403" s="1">
        <v>48625.0</v>
      </c>
      <c r="U3403" s="1">
        <v>-84.808403</v>
      </c>
      <c r="V3403" s="1">
        <v>44.034901</v>
      </c>
      <c r="X3403" s="1" t="s">
        <v>70</v>
      </c>
      <c r="Y3403" s="1" t="s">
        <v>70</v>
      </c>
      <c r="Z3403" s="1" t="s">
        <v>70</v>
      </c>
      <c r="AA3403" s="1" t="s">
        <v>70</v>
      </c>
      <c r="AB3403" s="1" t="s">
        <v>70</v>
      </c>
      <c r="AC3403" s="1" t="s">
        <v>80</v>
      </c>
      <c r="BG3403" s="6">
        <v>40291.69861111111</v>
      </c>
    </row>
    <row r="3404">
      <c r="A3404" s="1">
        <v>1004404.0</v>
      </c>
      <c r="B3404" s="1" t="s">
        <v>15560</v>
      </c>
      <c r="H3404" s="1" t="s">
        <v>15561</v>
      </c>
      <c r="I3404" s="1" t="s">
        <v>3235</v>
      </c>
      <c r="J3404" s="1" t="s">
        <v>15562</v>
      </c>
      <c r="K3404" s="1" t="s">
        <v>1088</v>
      </c>
      <c r="L3404" s="1">
        <v>83833.0</v>
      </c>
      <c r="U3404" s="1">
        <v>-116.785</v>
      </c>
      <c r="V3404" s="1">
        <v>47.458698</v>
      </c>
      <c r="X3404" s="1" t="s">
        <v>70</v>
      </c>
      <c r="Y3404" s="1" t="s">
        <v>70</v>
      </c>
      <c r="Z3404" s="1" t="s">
        <v>70</v>
      </c>
      <c r="AA3404" s="1" t="s">
        <v>70</v>
      </c>
      <c r="AB3404" s="1" t="s">
        <v>70</v>
      </c>
      <c r="AC3404" s="1" t="s">
        <v>80</v>
      </c>
      <c r="BG3404" s="1">
        <v>2009.0</v>
      </c>
    </row>
    <row r="3405">
      <c r="A3405" s="1">
        <v>1018364.0</v>
      </c>
      <c r="B3405" s="1" t="s">
        <v>15563</v>
      </c>
      <c r="D3405" s="2" t="s">
        <v>15564</v>
      </c>
      <c r="H3405" s="1" t="s">
        <v>15565</v>
      </c>
      <c r="I3405" s="1" t="s">
        <v>15566</v>
      </c>
      <c r="J3405" s="1" t="s">
        <v>4420</v>
      </c>
      <c r="K3405" s="1" t="s">
        <v>181</v>
      </c>
      <c r="M3405" s="1" t="s">
        <v>15567</v>
      </c>
      <c r="N3405" s="1" t="s">
        <v>15568</v>
      </c>
      <c r="O3405" s="1" t="s">
        <v>15569</v>
      </c>
      <c r="P3405" s="1" t="s">
        <v>79</v>
      </c>
      <c r="U3405" s="1">
        <v>-78.870888</v>
      </c>
      <c r="V3405" s="1">
        <v>38.44632</v>
      </c>
      <c r="X3405" s="1" t="s">
        <v>69</v>
      </c>
      <c r="Y3405" s="1" t="s">
        <v>70</v>
      </c>
      <c r="Z3405" s="1" t="s">
        <v>70</v>
      </c>
      <c r="AA3405" s="1" t="s">
        <v>70</v>
      </c>
      <c r="AB3405" s="1" t="s">
        <v>69</v>
      </c>
      <c r="AC3405" s="1" t="s">
        <v>80</v>
      </c>
      <c r="AD3405" s="1" t="s">
        <v>69</v>
      </c>
      <c r="AE3405" s="1" t="s">
        <v>69</v>
      </c>
      <c r="AF3405" s="1" t="s">
        <v>69</v>
      </c>
      <c r="AG3405" s="1" t="s">
        <v>69</v>
      </c>
      <c r="AH3405" s="1" t="s">
        <v>69</v>
      </c>
      <c r="AI3405" s="1" t="s">
        <v>69</v>
      </c>
      <c r="AJ3405" s="1" t="s">
        <v>69</v>
      </c>
      <c r="AK3405" s="1" t="s">
        <v>69</v>
      </c>
      <c r="AL3405" s="1" t="s">
        <v>69</v>
      </c>
      <c r="AM3405" s="1" t="s">
        <v>69</v>
      </c>
      <c r="AN3405" s="1" t="s">
        <v>69</v>
      </c>
      <c r="AO3405" s="1" t="s">
        <v>69</v>
      </c>
      <c r="AP3405" s="1" t="s">
        <v>70</v>
      </c>
      <c r="AQ3405" s="1" t="s">
        <v>69</v>
      </c>
      <c r="AR3405" s="1" t="s">
        <v>69</v>
      </c>
      <c r="AS3405" s="1" t="s">
        <v>69</v>
      </c>
      <c r="AT3405" s="1" t="s">
        <v>69</v>
      </c>
      <c r="AU3405" s="1" t="s">
        <v>69</v>
      </c>
      <c r="AV3405" s="1" t="s">
        <v>69</v>
      </c>
      <c r="AW3405" s="1" t="s">
        <v>69</v>
      </c>
      <c r="AX3405" s="1" t="s">
        <v>69</v>
      </c>
      <c r="AY3405" s="1" t="s">
        <v>69</v>
      </c>
      <c r="AZ3405" s="1" t="s">
        <v>69</v>
      </c>
      <c r="BA3405" s="1" t="s">
        <v>70</v>
      </c>
      <c r="BB3405" s="1" t="s">
        <v>69</v>
      </c>
      <c r="BC3405" s="1" t="s">
        <v>69</v>
      </c>
      <c r="BD3405" s="1" t="s">
        <v>70</v>
      </c>
      <c r="BE3405" s="1" t="s">
        <v>70</v>
      </c>
      <c r="BF3405" s="1" t="s">
        <v>69</v>
      </c>
      <c r="BG3405" s="3">
        <v>42909.313888888886</v>
      </c>
    </row>
    <row r="3406">
      <c r="A3406" s="1">
        <v>1018786.0</v>
      </c>
      <c r="B3406" s="1" t="s">
        <v>15570</v>
      </c>
      <c r="D3406" s="2" t="s">
        <v>15571</v>
      </c>
      <c r="H3406" s="1" t="s">
        <v>15572</v>
      </c>
      <c r="I3406" s="1" t="s">
        <v>15573</v>
      </c>
      <c r="J3406" s="1" t="s">
        <v>848</v>
      </c>
      <c r="K3406" s="1" t="s">
        <v>91</v>
      </c>
      <c r="L3406" s="1">
        <v>64701.0</v>
      </c>
      <c r="M3406" s="1" t="s">
        <v>556</v>
      </c>
      <c r="N3406" s="1" t="s">
        <v>205</v>
      </c>
      <c r="U3406" s="1">
        <v>-94.348541</v>
      </c>
      <c r="V3406" s="1">
        <v>38.654533</v>
      </c>
      <c r="X3406" s="1" t="s">
        <v>69</v>
      </c>
      <c r="Y3406" s="1" t="s">
        <v>70</v>
      </c>
      <c r="Z3406" s="1" t="s">
        <v>70</v>
      </c>
      <c r="AA3406" s="1" t="s">
        <v>70</v>
      </c>
      <c r="AB3406" s="1" t="s">
        <v>70</v>
      </c>
      <c r="AC3406" s="1" t="s">
        <v>70</v>
      </c>
      <c r="AD3406" s="1" t="s">
        <v>69</v>
      </c>
      <c r="AE3406" s="1" t="s">
        <v>70</v>
      </c>
      <c r="AF3406" s="1" t="s">
        <v>69</v>
      </c>
      <c r="AG3406" s="1" t="s">
        <v>69</v>
      </c>
      <c r="AH3406" s="1" t="s">
        <v>69</v>
      </c>
      <c r="AI3406" s="1" t="s">
        <v>70</v>
      </c>
      <c r="AJ3406" s="1" t="s">
        <v>69</v>
      </c>
      <c r="AK3406" s="1" t="s">
        <v>69</v>
      </c>
      <c r="AL3406" s="1" t="s">
        <v>69</v>
      </c>
      <c r="AM3406" s="1" t="s">
        <v>69</v>
      </c>
      <c r="AN3406" s="1" t="s">
        <v>70</v>
      </c>
      <c r="AO3406" s="1" t="s">
        <v>69</v>
      </c>
      <c r="AP3406" s="1" t="s">
        <v>70</v>
      </c>
      <c r="AQ3406" s="1" t="s">
        <v>70</v>
      </c>
      <c r="AR3406" s="1" t="s">
        <v>69</v>
      </c>
      <c r="AS3406" s="1" t="s">
        <v>69</v>
      </c>
      <c r="AT3406" s="1" t="s">
        <v>70</v>
      </c>
      <c r="AU3406" s="1" t="s">
        <v>69</v>
      </c>
      <c r="AV3406" s="1" t="s">
        <v>70</v>
      </c>
      <c r="AW3406" s="1" t="s">
        <v>70</v>
      </c>
      <c r="AX3406" s="1" t="s">
        <v>70</v>
      </c>
      <c r="AY3406" s="1" t="s">
        <v>70</v>
      </c>
      <c r="AZ3406" s="1" t="s">
        <v>69</v>
      </c>
      <c r="BA3406" s="1" t="s">
        <v>70</v>
      </c>
      <c r="BB3406" s="1" t="s">
        <v>70</v>
      </c>
      <c r="BC3406" s="1" t="s">
        <v>70</v>
      </c>
      <c r="BD3406" s="1" t="s">
        <v>70</v>
      </c>
      <c r="BE3406" s="1" t="s">
        <v>70</v>
      </c>
      <c r="BF3406" s="1" t="s">
        <v>70</v>
      </c>
      <c r="BG3406" s="3">
        <v>42953.86111111111</v>
      </c>
    </row>
    <row r="3407">
      <c r="A3407" s="1">
        <v>1009060.0</v>
      </c>
      <c r="B3407" s="1" t="s">
        <v>15574</v>
      </c>
      <c r="H3407" s="1" t="s">
        <v>15575</v>
      </c>
      <c r="I3407" s="1" t="s">
        <v>870</v>
      </c>
      <c r="J3407" s="1" t="s">
        <v>871</v>
      </c>
      <c r="K3407" s="1" t="s">
        <v>575</v>
      </c>
      <c r="L3407" s="1">
        <v>48740.0</v>
      </c>
      <c r="U3407" s="1">
        <v>-83.402954</v>
      </c>
      <c r="V3407" s="1">
        <v>44.656075</v>
      </c>
      <c r="X3407" s="1" t="s">
        <v>69</v>
      </c>
      <c r="Y3407" s="1" t="s">
        <v>70</v>
      </c>
      <c r="Z3407" s="1" t="s">
        <v>70</v>
      </c>
      <c r="AA3407" s="1" t="s">
        <v>70</v>
      </c>
      <c r="AB3407" s="1" t="s">
        <v>70</v>
      </c>
      <c r="AC3407" s="1" t="s">
        <v>80</v>
      </c>
      <c r="BG3407" s="3">
        <v>41677.501388888886</v>
      </c>
    </row>
    <row r="3408">
      <c r="A3408" s="1">
        <v>1008730.0</v>
      </c>
      <c r="B3408" s="1" t="s">
        <v>15576</v>
      </c>
      <c r="D3408" s="2" t="s">
        <v>15577</v>
      </c>
      <c r="H3408" s="1" t="s">
        <v>15578</v>
      </c>
      <c r="I3408" s="1" t="s">
        <v>15579</v>
      </c>
      <c r="J3408" s="1" t="s">
        <v>15580</v>
      </c>
      <c r="K3408" s="1" t="s">
        <v>582</v>
      </c>
      <c r="L3408" s="1">
        <v>42765.0</v>
      </c>
      <c r="M3408" s="1" t="s">
        <v>15581</v>
      </c>
      <c r="N3408" s="1" t="s">
        <v>15582</v>
      </c>
      <c r="U3408" s="1">
        <v>-85.888992</v>
      </c>
      <c r="V3408" s="1">
        <v>37.276249</v>
      </c>
      <c r="W3408" s="1" t="s">
        <v>392</v>
      </c>
      <c r="X3408" s="1" t="s">
        <v>70</v>
      </c>
      <c r="Y3408" s="1" t="s">
        <v>70</v>
      </c>
      <c r="Z3408" s="1" t="s">
        <v>69</v>
      </c>
      <c r="AA3408" s="1" t="s">
        <v>69</v>
      </c>
      <c r="AB3408" s="1" t="s">
        <v>70</v>
      </c>
      <c r="AC3408" s="1" t="s">
        <v>70</v>
      </c>
      <c r="AD3408" s="1" t="s">
        <v>69</v>
      </c>
      <c r="AE3408" s="1" t="s">
        <v>70</v>
      </c>
      <c r="AF3408" s="1" t="s">
        <v>69</v>
      </c>
      <c r="AG3408" s="1" t="s">
        <v>69</v>
      </c>
      <c r="AH3408" s="1" t="s">
        <v>69</v>
      </c>
      <c r="AI3408" s="1" t="s">
        <v>70</v>
      </c>
      <c r="AJ3408" s="1" t="s">
        <v>69</v>
      </c>
      <c r="AK3408" s="1" t="s">
        <v>69</v>
      </c>
      <c r="AL3408" s="1" t="s">
        <v>70</v>
      </c>
      <c r="AM3408" s="1" t="s">
        <v>69</v>
      </c>
      <c r="AN3408" s="1" t="s">
        <v>70</v>
      </c>
      <c r="AO3408" s="1" t="s">
        <v>70</v>
      </c>
      <c r="AP3408" s="1" t="s">
        <v>70</v>
      </c>
      <c r="AQ3408" s="1" t="s">
        <v>70</v>
      </c>
      <c r="AR3408" s="1" t="s">
        <v>69</v>
      </c>
      <c r="AS3408" s="1" t="s">
        <v>70</v>
      </c>
      <c r="AT3408" s="1" t="s">
        <v>69</v>
      </c>
      <c r="AU3408" s="1" t="s">
        <v>70</v>
      </c>
      <c r="AV3408" s="1" t="s">
        <v>70</v>
      </c>
      <c r="AW3408" s="1" t="s">
        <v>70</v>
      </c>
      <c r="AX3408" s="1" t="s">
        <v>70</v>
      </c>
      <c r="AY3408" s="1" t="s">
        <v>70</v>
      </c>
      <c r="AZ3408" s="1" t="s">
        <v>69</v>
      </c>
      <c r="BA3408" s="1" t="s">
        <v>70</v>
      </c>
      <c r="BB3408" s="1" t="s">
        <v>70</v>
      </c>
      <c r="BC3408" s="1" t="s">
        <v>70</v>
      </c>
      <c r="BD3408" s="1" t="s">
        <v>70</v>
      </c>
      <c r="BE3408" s="1" t="s">
        <v>70</v>
      </c>
      <c r="BF3408" s="1" t="s">
        <v>70</v>
      </c>
      <c r="BG3408" s="3">
        <v>41773.39097222222</v>
      </c>
    </row>
    <row r="3409">
      <c r="A3409" s="1">
        <v>1007477.0</v>
      </c>
      <c r="B3409" s="1" t="s">
        <v>15583</v>
      </c>
      <c r="H3409" s="1" t="s">
        <v>15584</v>
      </c>
      <c r="I3409" s="1" t="s">
        <v>2197</v>
      </c>
      <c r="J3409" s="1" t="s">
        <v>2197</v>
      </c>
      <c r="K3409" s="1" t="s">
        <v>1818</v>
      </c>
      <c r="U3409" s="1">
        <v>-72.679604</v>
      </c>
      <c r="V3409" s="1">
        <v>41.7621</v>
      </c>
      <c r="X3409" s="1" t="s">
        <v>70</v>
      </c>
      <c r="Y3409" s="1" t="s">
        <v>70</v>
      </c>
      <c r="Z3409" s="1" t="s">
        <v>70</v>
      </c>
      <c r="AA3409" s="1" t="s">
        <v>70</v>
      </c>
      <c r="AB3409" s="1" t="s">
        <v>70</v>
      </c>
      <c r="AC3409" s="1" t="s">
        <v>80</v>
      </c>
      <c r="BG3409" s="1">
        <v>2009.0</v>
      </c>
    </row>
    <row r="3410">
      <c r="A3410" s="1">
        <v>1007505.0</v>
      </c>
      <c r="B3410" s="1" t="s">
        <v>15585</v>
      </c>
      <c r="H3410" s="1" t="s">
        <v>15586</v>
      </c>
      <c r="I3410" s="1" t="s">
        <v>2197</v>
      </c>
      <c r="J3410" s="1" t="s">
        <v>2197</v>
      </c>
      <c r="K3410" s="1" t="s">
        <v>1818</v>
      </c>
      <c r="U3410" s="1">
        <v>-72.677498</v>
      </c>
      <c r="V3410" s="1">
        <v>41.767399</v>
      </c>
      <c r="X3410" s="1" t="s">
        <v>70</v>
      </c>
      <c r="Y3410" s="1" t="s">
        <v>70</v>
      </c>
      <c r="Z3410" s="1" t="s">
        <v>70</v>
      </c>
      <c r="AA3410" s="1" t="s">
        <v>70</v>
      </c>
      <c r="AB3410" s="1" t="s">
        <v>70</v>
      </c>
      <c r="AC3410" s="1" t="s">
        <v>80</v>
      </c>
      <c r="BG3410" s="1">
        <v>2011.0</v>
      </c>
    </row>
    <row r="3411">
      <c r="A3411" s="1">
        <v>1007506.0</v>
      </c>
      <c r="B3411" s="1" t="s">
        <v>15587</v>
      </c>
      <c r="H3411" s="1" t="s">
        <v>15588</v>
      </c>
      <c r="I3411" s="1" t="s">
        <v>2197</v>
      </c>
      <c r="J3411" s="1" t="s">
        <v>2197</v>
      </c>
      <c r="K3411" s="1" t="s">
        <v>1818</v>
      </c>
      <c r="L3411" s="1">
        <v>6106.0</v>
      </c>
      <c r="U3411" s="1">
        <v>-72.682297</v>
      </c>
      <c r="V3411" s="1">
        <v>41.7579</v>
      </c>
      <c r="X3411" s="1" t="s">
        <v>70</v>
      </c>
      <c r="Y3411" s="1" t="s">
        <v>70</v>
      </c>
      <c r="Z3411" s="1" t="s">
        <v>70</v>
      </c>
      <c r="AA3411" s="1" t="s">
        <v>70</v>
      </c>
      <c r="AB3411" s="1" t="s">
        <v>70</v>
      </c>
      <c r="AC3411" s="1" t="s">
        <v>80</v>
      </c>
      <c r="BG3411" s="1">
        <v>2011.0</v>
      </c>
    </row>
    <row r="3412">
      <c r="A3412" s="1">
        <v>1007830.0</v>
      </c>
      <c r="B3412" s="1" t="s">
        <v>15589</v>
      </c>
      <c r="C3412" s="2" t="s">
        <v>15590</v>
      </c>
      <c r="H3412" s="1" t="s">
        <v>15591</v>
      </c>
      <c r="I3412" s="1" t="s">
        <v>2197</v>
      </c>
      <c r="J3412" s="1" t="s">
        <v>2197</v>
      </c>
      <c r="K3412" s="1" t="s">
        <v>1818</v>
      </c>
      <c r="L3412" s="1">
        <v>6105.0</v>
      </c>
      <c r="U3412" s="1">
        <v>-72.711098</v>
      </c>
      <c r="V3412" s="1">
        <v>41.766201</v>
      </c>
      <c r="X3412" s="1" t="s">
        <v>70</v>
      </c>
      <c r="Y3412" s="1" t="s">
        <v>70</v>
      </c>
      <c r="Z3412" s="1" t="s">
        <v>70</v>
      </c>
      <c r="AA3412" s="1" t="s">
        <v>70</v>
      </c>
      <c r="AB3412" s="1" t="s">
        <v>70</v>
      </c>
      <c r="AC3412" s="1" t="s">
        <v>80</v>
      </c>
      <c r="BG3412" s="1">
        <v>2011.0</v>
      </c>
    </row>
    <row r="3413">
      <c r="A3413" s="1">
        <v>1002628.0</v>
      </c>
      <c r="B3413" s="1" t="s">
        <v>15592</v>
      </c>
      <c r="C3413" s="2" t="s">
        <v>15593</v>
      </c>
      <c r="H3413" s="1" t="s">
        <v>15594</v>
      </c>
      <c r="I3413" s="1" t="s">
        <v>2197</v>
      </c>
      <c r="J3413" s="1" t="s">
        <v>133</v>
      </c>
      <c r="K3413" s="1" t="s">
        <v>96</v>
      </c>
      <c r="L3413" s="1">
        <v>12838.0</v>
      </c>
      <c r="U3413" s="1">
        <v>-73.393402</v>
      </c>
      <c r="V3413" s="1">
        <v>43.360401</v>
      </c>
      <c r="X3413" s="1" t="s">
        <v>70</v>
      </c>
      <c r="Y3413" s="1" t="s">
        <v>70</v>
      </c>
      <c r="Z3413" s="1" t="s">
        <v>70</v>
      </c>
      <c r="AA3413" s="1" t="s">
        <v>70</v>
      </c>
      <c r="AB3413" s="1" t="s">
        <v>70</v>
      </c>
      <c r="AC3413" s="1" t="s">
        <v>80</v>
      </c>
      <c r="BG3413" s="1">
        <v>2011.0</v>
      </c>
    </row>
    <row r="3414">
      <c r="A3414" s="1">
        <v>1001003.0</v>
      </c>
      <c r="B3414" s="1" t="s">
        <v>15592</v>
      </c>
      <c r="C3414" s="2" t="s">
        <v>15595</v>
      </c>
      <c r="H3414" s="1" t="s">
        <v>15596</v>
      </c>
      <c r="I3414" s="1" t="s">
        <v>2197</v>
      </c>
      <c r="J3414" s="1" t="s">
        <v>2371</v>
      </c>
      <c r="K3414" s="1" t="s">
        <v>575</v>
      </c>
      <c r="L3414" s="1">
        <v>49057.0</v>
      </c>
      <c r="M3414" s="1" t="s">
        <v>1850</v>
      </c>
      <c r="U3414" s="1">
        <v>-86.169601</v>
      </c>
      <c r="V3414" s="1">
        <v>42.2071</v>
      </c>
      <c r="W3414" s="1" t="s">
        <v>392</v>
      </c>
      <c r="X3414" s="1" t="s">
        <v>70</v>
      </c>
      <c r="Y3414" s="1" t="s">
        <v>70</v>
      </c>
      <c r="Z3414" s="1" t="s">
        <v>70</v>
      </c>
      <c r="AA3414" s="1" t="s">
        <v>70</v>
      </c>
      <c r="AB3414" s="1" t="s">
        <v>70</v>
      </c>
      <c r="AC3414" s="1" t="s">
        <v>80</v>
      </c>
      <c r="AD3414" s="1" t="s">
        <v>69</v>
      </c>
      <c r="AE3414" s="1" t="s">
        <v>70</v>
      </c>
      <c r="AF3414" s="1" t="s">
        <v>69</v>
      </c>
      <c r="AG3414" s="1" t="s">
        <v>69</v>
      </c>
      <c r="AH3414" s="1" t="s">
        <v>70</v>
      </c>
      <c r="AI3414" s="1" t="s">
        <v>70</v>
      </c>
      <c r="AJ3414" s="1" t="s">
        <v>69</v>
      </c>
      <c r="AK3414" s="1" t="s">
        <v>69</v>
      </c>
      <c r="AL3414" s="1" t="s">
        <v>69</v>
      </c>
      <c r="AM3414" s="1" t="s">
        <v>69</v>
      </c>
      <c r="AN3414" s="1" t="s">
        <v>69</v>
      </c>
      <c r="AO3414" s="1" t="s">
        <v>70</v>
      </c>
      <c r="AP3414" s="1" t="s">
        <v>70</v>
      </c>
      <c r="AQ3414" s="1" t="s">
        <v>70</v>
      </c>
      <c r="AR3414" s="1" t="s">
        <v>69</v>
      </c>
      <c r="AS3414" s="1" t="s">
        <v>70</v>
      </c>
      <c r="AT3414" s="1" t="s">
        <v>69</v>
      </c>
      <c r="AU3414" s="1" t="s">
        <v>70</v>
      </c>
      <c r="AV3414" s="1" t="s">
        <v>70</v>
      </c>
      <c r="AW3414" s="1" t="s">
        <v>70</v>
      </c>
      <c r="AX3414" s="1" t="s">
        <v>70</v>
      </c>
      <c r="AY3414" s="1" t="s">
        <v>70</v>
      </c>
      <c r="AZ3414" s="1" t="s">
        <v>70</v>
      </c>
      <c r="BA3414" s="1" t="s">
        <v>70</v>
      </c>
      <c r="BB3414" s="1" t="s">
        <v>70</v>
      </c>
      <c r="BC3414" s="1" t="s">
        <v>70</v>
      </c>
      <c r="BD3414" s="1" t="s">
        <v>70</v>
      </c>
      <c r="BE3414" s="1" t="s">
        <v>70</v>
      </c>
      <c r="BF3414" s="1" t="s">
        <v>70</v>
      </c>
      <c r="BG3414" s="3">
        <v>40656.84305555555</v>
      </c>
    </row>
    <row r="3415">
      <c r="A3415" s="1">
        <v>1003845.0</v>
      </c>
      <c r="B3415" s="1" t="s">
        <v>15592</v>
      </c>
      <c r="H3415" s="1" t="s">
        <v>15597</v>
      </c>
      <c r="I3415" s="1" t="s">
        <v>2197</v>
      </c>
      <c r="J3415" s="1" t="s">
        <v>133</v>
      </c>
      <c r="K3415" s="1" t="s">
        <v>451</v>
      </c>
      <c r="L3415" s="1">
        <v>53027.0</v>
      </c>
      <c r="M3415" s="1" t="s">
        <v>3126</v>
      </c>
      <c r="N3415" s="1" t="s">
        <v>14395</v>
      </c>
      <c r="U3415" s="1">
        <v>-88.381233</v>
      </c>
      <c r="V3415" s="1">
        <v>43.318123</v>
      </c>
      <c r="W3415" s="1" t="s">
        <v>392</v>
      </c>
      <c r="X3415" s="1" t="s">
        <v>70</v>
      </c>
      <c r="Y3415" s="1" t="s">
        <v>70</v>
      </c>
      <c r="Z3415" s="1" t="s">
        <v>70</v>
      </c>
      <c r="AA3415" s="1" t="s">
        <v>69</v>
      </c>
      <c r="AB3415" s="1" t="s">
        <v>69</v>
      </c>
      <c r="AC3415" s="1" t="s">
        <v>80</v>
      </c>
      <c r="AD3415" s="1" t="s">
        <v>69</v>
      </c>
      <c r="AE3415" s="1" t="s">
        <v>70</v>
      </c>
      <c r="AF3415" s="1" t="s">
        <v>69</v>
      </c>
      <c r="AG3415" s="1" t="s">
        <v>69</v>
      </c>
      <c r="AH3415" s="1" t="s">
        <v>69</v>
      </c>
      <c r="AI3415" s="1" t="s">
        <v>70</v>
      </c>
      <c r="AJ3415" s="1" t="s">
        <v>69</v>
      </c>
      <c r="AK3415" s="1" t="s">
        <v>69</v>
      </c>
      <c r="AL3415" s="1" t="s">
        <v>69</v>
      </c>
      <c r="AM3415" s="1" t="s">
        <v>69</v>
      </c>
      <c r="AN3415" s="1" t="s">
        <v>70</v>
      </c>
      <c r="AO3415" s="1" t="s">
        <v>70</v>
      </c>
      <c r="AP3415" s="1" t="s">
        <v>69</v>
      </c>
      <c r="AQ3415" s="1" t="s">
        <v>70</v>
      </c>
      <c r="AR3415" s="1" t="s">
        <v>69</v>
      </c>
      <c r="AS3415" s="1" t="s">
        <v>70</v>
      </c>
      <c r="AT3415" s="1" t="s">
        <v>70</v>
      </c>
      <c r="AU3415" s="1" t="s">
        <v>69</v>
      </c>
      <c r="AV3415" s="1" t="s">
        <v>70</v>
      </c>
      <c r="AW3415" s="1" t="s">
        <v>70</v>
      </c>
      <c r="AX3415" s="1" t="s">
        <v>70</v>
      </c>
      <c r="AY3415" s="1" t="s">
        <v>70</v>
      </c>
      <c r="AZ3415" s="1" t="s">
        <v>70</v>
      </c>
      <c r="BA3415" s="1" t="s">
        <v>70</v>
      </c>
      <c r="BB3415" s="1" t="s">
        <v>70</v>
      </c>
      <c r="BC3415" s="1" t="s">
        <v>70</v>
      </c>
      <c r="BD3415" s="1" t="s">
        <v>70</v>
      </c>
      <c r="BE3415" s="1" t="s">
        <v>70</v>
      </c>
      <c r="BF3415" s="1" t="s">
        <v>70</v>
      </c>
      <c r="BG3415" s="3">
        <v>41029.663194444445</v>
      </c>
    </row>
    <row r="3416">
      <c r="A3416" s="1">
        <v>1011782.0</v>
      </c>
      <c r="B3416" s="1" t="s">
        <v>15592</v>
      </c>
      <c r="C3416" s="2" t="s">
        <v>15598</v>
      </c>
      <c r="D3416" s="2" t="s">
        <v>15599</v>
      </c>
      <c r="H3416" s="1" t="s">
        <v>15600</v>
      </c>
      <c r="I3416" s="1" t="s">
        <v>2197</v>
      </c>
      <c r="J3416" s="1" t="s">
        <v>10702</v>
      </c>
      <c r="K3416" s="1" t="s">
        <v>460</v>
      </c>
      <c r="L3416" s="1">
        <v>57033.0</v>
      </c>
      <c r="M3416" s="1" t="s">
        <v>15601</v>
      </c>
      <c r="N3416" s="1" t="s">
        <v>614</v>
      </c>
      <c r="U3416" s="1">
        <v>-96.947441</v>
      </c>
      <c r="V3416" s="1">
        <v>43.632679</v>
      </c>
      <c r="X3416" s="1" t="s">
        <v>69</v>
      </c>
      <c r="Y3416" s="1" t="s">
        <v>70</v>
      </c>
      <c r="Z3416" s="1" t="s">
        <v>70</v>
      </c>
      <c r="AA3416" s="1" t="s">
        <v>70</v>
      </c>
      <c r="AB3416" s="1" t="s">
        <v>70</v>
      </c>
      <c r="AC3416" s="1" t="s">
        <v>70</v>
      </c>
      <c r="AD3416" s="1" t="s">
        <v>70</v>
      </c>
      <c r="AE3416" s="1" t="s">
        <v>70</v>
      </c>
      <c r="AF3416" s="1" t="s">
        <v>69</v>
      </c>
      <c r="AG3416" s="1" t="s">
        <v>69</v>
      </c>
      <c r="AH3416" s="1" t="s">
        <v>70</v>
      </c>
      <c r="AI3416" s="1" t="s">
        <v>70</v>
      </c>
      <c r="AJ3416" s="1" t="s">
        <v>69</v>
      </c>
      <c r="AK3416" s="1" t="s">
        <v>69</v>
      </c>
      <c r="AL3416" s="1" t="s">
        <v>69</v>
      </c>
      <c r="AM3416" s="1" t="s">
        <v>70</v>
      </c>
      <c r="AN3416" s="1" t="s">
        <v>70</v>
      </c>
      <c r="AO3416" s="1" t="s">
        <v>70</v>
      </c>
      <c r="AP3416" s="1" t="s">
        <v>70</v>
      </c>
      <c r="AQ3416" s="1" t="s">
        <v>70</v>
      </c>
      <c r="AR3416" s="1" t="s">
        <v>70</v>
      </c>
      <c r="AS3416" s="1" t="s">
        <v>70</v>
      </c>
      <c r="AT3416" s="1" t="s">
        <v>70</v>
      </c>
      <c r="AU3416" s="1" t="s">
        <v>69</v>
      </c>
      <c r="AV3416" s="1" t="s">
        <v>70</v>
      </c>
      <c r="AW3416" s="1" t="s">
        <v>70</v>
      </c>
      <c r="AX3416" s="1" t="s">
        <v>69</v>
      </c>
      <c r="AY3416" s="1" t="s">
        <v>70</v>
      </c>
      <c r="AZ3416" s="1" t="s">
        <v>69</v>
      </c>
      <c r="BA3416" s="1" t="s">
        <v>70</v>
      </c>
      <c r="BB3416" s="1" t="s">
        <v>70</v>
      </c>
      <c r="BC3416" s="1" t="s">
        <v>70</v>
      </c>
      <c r="BD3416" s="1" t="s">
        <v>70</v>
      </c>
      <c r="BE3416" s="1" t="s">
        <v>70</v>
      </c>
      <c r="BF3416" s="1" t="s">
        <v>70</v>
      </c>
      <c r="BG3416" s="3">
        <v>43307.75277777778</v>
      </c>
    </row>
    <row r="3417">
      <c r="A3417" s="1">
        <v>1007701.0</v>
      </c>
      <c r="B3417" s="1" t="s">
        <v>15602</v>
      </c>
      <c r="C3417" s="2" t="s">
        <v>15603</v>
      </c>
      <c r="H3417" s="1" t="s">
        <v>15604</v>
      </c>
      <c r="I3417" s="1" t="s">
        <v>2197</v>
      </c>
      <c r="J3417" s="1" t="s">
        <v>2197</v>
      </c>
      <c r="K3417" s="1" t="s">
        <v>1818</v>
      </c>
      <c r="L3417" s="1">
        <v>6114.0</v>
      </c>
      <c r="U3417" s="1">
        <v>-72.6548</v>
      </c>
      <c r="V3417" s="1">
        <v>41.746201</v>
      </c>
      <c r="X3417" s="1" t="s">
        <v>70</v>
      </c>
      <c r="Y3417" s="1" t="s">
        <v>70</v>
      </c>
      <c r="Z3417" s="1" t="s">
        <v>70</v>
      </c>
      <c r="AA3417" s="1" t="s">
        <v>70</v>
      </c>
      <c r="AB3417" s="1" t="s">
        <v>70</v>
      </c>
      <c r="AC3417" s="1" t="s">
        <v>80</v>
      </c>
      <c r="BG3417" s="1">
        <v>2009.0</v>
      </c>
    </row>
    <row r="3418">
      <c r="A3418" s="1">
        <v>1000159.0</v>
      </c>
      <c r="B3418" s="1" t="s">
        <v>15605</v>
      </c>
      <c r="C3418" s="2" t="s">
        <v>15606</v>
      </c>
      <c r="D3418" s="2" t="s">
        <v>15607</v>
      </c>
      <c r="H3418" s="1" t="s">
        <v>15608</v>
      </c>
      <c r="I3418" s="1" t="s">
        <v>2197</v>
      </c>
      <c r="J3418" s="1" t="s">
        <v>2197</v>
      </c>
      <c r="K3418" s="1" t="s">
        <v>1818</v>
      </c>
      <c r="L3418" s="1">
        <v>6112.0</v>
      </c>
      <c r="M3418" s="1" t="s">
        <v>10764</v>
      </c>
      <c r="N3418" s="1" t="s">
        <v>5847</v>
      </c>
      <c r="U3418" s="1">
        <v>-72.690025</v>
      </c>
      <c r="V3418" s="1">
        <v>41.799049</v>
      </c>
      <c r="W3418" s="1" t="s">
        <v>136</v>
      </c>
      <c r="X3418" s="1" t="s">
        <v>69</v>
      </c>
      <c r="Y3418" s="1" t="s">
        <v>69</v>
      </c>
      <c r="Z3418" s="1" t="s">
        <v>69</v>
      </c>
      <c r="AA3418" s="1" t="s">
        <v>69</v>
      </c>
      <c r="AB3418" s="1" t="s">
        <v>69</v>
      </c>
      <c r="AC3418" s="1" t="s">
        <v>70</v>
      </c>
      <c r="AD3418" s="1" t="s">
        <v>70</v>
      </c>
      <c r="AE3418" s="1" t="s">
        <v>69</v>
      </c>
      <c r="AF3418" s="1" t="s">
        <v>70</v>
      </c>
      <c r="AG3418" s="1" t="s">
        <v>70</v>
      </c>
      <c r="AH3418" s="1" t="s">
        <v>69</v>
      </c>
      <c r="AI3418" s="1" t="s">
        <v>70</v>
      </c>
      <c r="AJ3418" s="1" t="s">
        <v>69</v>
      </c>
      <c r="AK3418" s="1" t="s">
        <v>69</v>
      </c>
      <c r="AL3418" s="1" t="s">
        <v>69</v>
      </c>
      <c r="AM3418" s="1" t="s">
        <v>69</v>
      </c>
      <c r="AN3418" s="1" t="s">
        <v>70</v>
      </c>
      <c r="AO3418" s="1" t="s">
        <v>70</v>
      </c>
      <c r="AP3418" s="1" t="s">
        <v>70</v>
      </c>
      <c r="AQ3418" s="1" t="s">
        <v>70</v>
      </c>
      <c r="AR3418" s="1" t="s">
        <v>70</v>
      </c>
      <c r="AS3418" s="1" t="s">
        <v>70</v>
      </c>
      <c r="AT3418" s="1" t="s">
        <v>70</v>
      </c>
      <c r="AU3418" s="1" t="s">
        <v>69</v>
      </c>
      <c r="AV3418" s="1" t="s">
        <v>70</v>
      </c>
      <c r="AW3418" s="1" t="s">
        <v>70</v>
      </c>
      <c r="AX3418" s="1" t="s">
        <v>70</v>
      </c>
      <c r="AY3418" s="1" t="s">
        <v>70</v>
      </c>
      <c r="AZ3418" s="1" t="s">
        <v>69</v>
      </c>
      <c r="BA3418" s="1" t="s">
        <v>70</v>
      </c>
      <c r="BB3418" s="1" t="s">
        <v>70</v>
      </c>
      <c r="BC3418" s="1" t="s">
        <v>70</v>
      </c>
      <c r="BD3418" s="1" t="s">
        <v>70</v>
      </c>
      <c r="BE3418" s="1" t="s">
        <v>70</v>
      </c>
      <c r="BF3418" s="1" t="s">
        <v>70</v>
      </c>
      <c r="BG3418" s="3">
        <v>41771.59305555555</v>
      </c>
    </row>
    <row r="3419">
      <c r="A3419" s="1">
        <v>1005783.0</v>
      </c>
      <c r="B3419" s="1" t="s">
        <v>15609</v>
      </c>
      <c r="H3419" s="1" t="s">
        <v>15610</v>
      </c>
      <c r="I3419" s="1" t="s">
        <v>14737</v>
      </c>
      <c r="J3419" s="1" t="s">
        <v>2203</v>
      </c>
      <c r="K3419" s="1" t="s">
        <v>575</v>
      </c>
      <c r="L3419" s="1">
        <v>48843.0</v>
      </c>
      <c r="M3419" s="1" t="s">
        <v>390</v>
      </c>
      <c r="N3419" s="1" t="s">
        <v>8241</v>
      </c>
      <c r="U3419" s="1">
        <v>-83.763702</v>
      </c>
      <c r="V3419" s="1">
        <v>42.632702</v>
      </c>
      <c r="W3419" s="1" t="s">
        <v>99</v>
      </c>
      <c r="X3419" s="1" t="s">
        <v>70</v>
      </c>
      <c r="Y3419" s="1" t="s">
        <v>70</v>
      </c>
      <c r="Z3419" s="1" t="s">
        <v>70</v>
      </c>
      <c r="AA3419" s="1" t="s">
        <v>70</v>
      </c>
      <c r="AB3419" s="1" t="s">
        <v>70</v>
      </c>
      <c r="AC3419" s="1" t="s">
        <v>80</v>
      </c>
      <c r="AD3419" s="1" t="s">
        <v>69</v>
      </c>
      <c r="AE3419" s="1" t="s">
        <v>70</v>
      </c>
      <c r="AF3419" s="1" t="s">
        <v>69</v>
      </c>
      <c r="AG3419" s="1" t="s">
        <v>69</v>
      </c>
      <c r="AH3419" s="1" t="s">
        <v>70</v>
      </c>
      <c r="AI3419" s="1" t="s">
        <v>70</v>
      </c>
      <c r="AJ3419" s="1" t="s">
        <v>69</v>
      </c>
      <c r="AK3419" s="1" t="s">
        <v>69</v>
      </c>
      <c r="AL3419" s="1" t="s">
        <v>69</v>
      </c>
      <c r="AM3419" s="1" t="s">
        <v>69</v>
      </c>
      <c r="AN3419" s="1" t="s">
        <v>69</v>
      </c>
      <c r="AO3419" s="1" t="s">
        <v>69</v>
      </c>
      <c r="AP3419" s="1" t="s">
        <v>70</v>
      </c>
      <c r="AQ3419" s="1" t="s">
        <v>70</v>
      </c>
      <c r="AR3419" s="1" t="s">
        <v>69</v>
      </c>
      <c r="AS3419" s="1" t="s">
        <v>70</v>
      </c>
      <c r="AT3419" s="1" t="s">
        <v>69</v>
      </c>
      <c r="AU3419" s="1" t="s">
        <v>69</v>
      </c>
      <c r="AV3419" s="1" t="s">
        <v>70</v>
      </c>
      <c r="AW3419" s="1" t="s">
        <v>70</v>
      </c>
      <c r="AX3419" s="1" t="s">
        <v>70</v>
      </c>
      <c r="AY3419" s="1" t="s">
        <v>70</v>
      </c>
      <c r="AZ3419" s="1" t="s">
        <v>70</v>
      </c>
      <c r="BA3419" s="1" t="s">
        <v>70</v>
      </c>
      <c r="BB3419" s="1" t="s">
        <v>70</v>
      </c>
      <c r="BC3419" s="1" t="s">
        <v>70</v>
      </c>
      <c r="BD3419" s="1" t="s">
        <v>70</v>
      </c>
      <c r="BE3419" s="1" t="s">
        <v>70</v>
      </c>
      <c r="BF3419" s="1" t="s">
        <v>70</v>
      </c>
      <c r="BG3419" s="3">
        <v>40666.68402777778</v>
      </c>
    </row>
    <row r="3420">
      <c r="A3420" s="1">
        <v>1001149.0</v>
      </c>
      <c r="B3420" s="1" t="s">
        <v>15611</v>
      </c>
      <c r="C3420" s="2" t="s">
        <v>15612</v>
      </c>
      <c r="D3420" s="2" t="s">
        <v>15613</v>
      </c>
      <c r="H3420" s="1" t="s">
        <v>15614</v>
      </c>
      <c r="I3420" s="1" t="s">
        <v>15615</v>
      </c>
      <c r="J3420" s="1" t="s">
        <v>3243</v>
      </c>
      <c r="K3420" s="1" t="s">
        <v>64</v>
      </c>
      <c r="L3420" s="1">
        <v>5048.0</v>
      </c>
      <c r="M3420" s="1" t="s">
        <v>4498</v>
      </c>
      <c r="N3420" s="1" t="s">
        <v>1694</v>
      </c>
      <c r="U3420" s="1">
        <v>-72.39975</v>
      </c>
      <c r="V3420" s="1">
        <v>43.539635</v>
      </c>
      <c r="W3420" s="1" t="s">
        <v>392</v>
      </c>
      <c r="X3420" s="1" t="s">
        <v>69</v>
      </c>
      <c r="Y3420" s="1" t="s">
        <v>70</v>
      </c>
      <c r="Z3420" s="1" t="s">
        <v>69</v>
      </c>
      <c r="AA3420" s="1" t="s">
        <v>70</v>
      </c>
      <c r="AB3420" s="1" t="s">
        <v>69</v>
      </c>
      <c r="AC3420" s="1" t="s">
        <v>80</v>
      </c>
      <c r="AD3420" s="1" t="s">
        <v>69</v>
      </c>
      <c r="AE3420" s="1" t="s">
        <v>69</v>
      </c>
      <c r="AF3420" s="1" t="s">
        <v>69</v>
      </c>
      <c r="AG3420" s="1" t="s">
        <v>70</v>
      </c>
      <c r="AH3420" s="1" t="s">
        <v>69</v>
      </c>
      <c r="AI3420" s="1" t="s">
        <v>70</v>
      </c>
      <c r="AJ3420" s="1" t="s">
        <v>69</v>
      </c>
      <c r="AK3420" s="1" t="s">
        <v>69</v>
      </c>
      <c r="AL3420" s="1" t="s">
        <v>69</v>
      </c>
      <c r="AM3420" s="1" t="s">
        <v>69</v>
      </c>
      <c r="AN3420" s="1" t="s">
        <v>69</v>
      </c>
      <c r="AO3420" s="1" t="s">
        <v>70</v>
      </c>
      <c r="AP3420" s="1" t="s">
        <v>70</v>
      </c>
      <c r="AQ3420" s="1" t="s">
        <v>70</v>
      </c>
      <c r="AR3420" s="1" t="s">
        <v>70</v>
      </c>
      <c r="AS3420" s="1" t="s">
        <v>69</v>
      </c>
      <c r="AT3420" s="1" t="s">
        <v>69</v>
      </c>
      <c r="AU3420" s="1" t="s">
        <v>69</v>
      </c>
      <c r="AV3420" s="1" t="s">
        <v>70</v>
      </c>
      <c r="AW3420" s="1" t="s">
        <v>70</v>
      </c>
      <c r="AX3420" s="1" t="s">
        <v>70</v>
      </c>
      <c r="AY3420" s="1" t="s">
        <v>69</v>
      </c>
      <c r="AZ3420" s="1" t="s">
        <v>69</v>
      </c>
      <c r="BA3420" s="1" t="s">
        <v>70</v>
      </c>
      <c r="BB3420" s="1" t="s">
        <v>69</v>
      </c>
      <c r="BC3420" s="1" t="s">
        <v>70</v>
      </c>
      <c r="BD3420" s="1" t="s">
        <v>70</v>
      </c>
      <c r="BE3420" s="1" t="s">
        <v>69</v>
      </c>
      <c r="BF3420" s="1" t="s">
        <v>70</v>
      </c>
      <c r="BG3420" s="3">
        <v>41856.572222222225</v>
      </c>
    </row>
    <row r="3421">
      <c r="A3421" s="1">
        <v>1005737.0</v>
      </c>
      <c r="B3421" s="1" t="s">
        <v>15616</v>
      </c>
      <c r="I3421" s="1" t="s">
        <v>15617</v>
      </c>
      <c r="J3421" s="1" t="s">
        <v>2765</v>
      </c>
      <c r="K3421" s="1" t="s">
        <v>96</v>
      </c>
      <c r="L3421" s="1">
        <v>10530.0</v>
      </c>
      <c r="M3421" s="1" t="s">
        <v>1429</v>
      </c>
      <c r="N3421" s="1" t="s">
        <v>15618</v>
      </c>
      <c r="U3421" s="1">
        <v>-73.796097</v>
      </c>
      <c r="V3421" s="1">
        <v>41.01088</v>
      </c>
      <c r="W3421" s="1" t="s">
        <v>136</v>
      </c>
      <c r="X3421" s="1" t="s">
        <v>70</v>
      </c>
      <c r="Y3421" s="1" t="s">
        <v>70</v>
      </c>
      <c r="Z3421" s="1" t="s">
        <v>70</v>
      </c>
      <c r="AA3421" s="1" t="s">
        <v>70</v>
      </c>
      <c r="AB3421" s="1" t="s">
        <v>70</v>
      </c>
      <c r="AC3421" s="1" t="s">
        <v>80</v>
      </c>
      <c r="AD3421" s="1" t="s">
        <v>69</v>
      </c>
      <c r="AE3421" s="1" t="s">
        <v>70</v>
      </c>
      <c r="AF3421" s="1" t="s">
        <v>70</v>
      </c>
      <c r="AG3421" s="1" t="s">
        <v>69</v>
      </c>
      <c r="AH3421" s="1" t="s">
        <v>70</v>
      </c>
      <c r="AI3421" s="1" t="s">
        <v>70</v>
      </c>
      <c r="AJ3421" s="1" t="s">
        <v>69</v>
      </c>
      <c r="AK3421" s="1" t="s">
        <v>70</v>
      </c>
      <c r="AL3421" s="1" t="s">
        <v>69</v>
      </c>
      <c r="AM3421" s="1" t="s">
        <v>69</v>
      </c>
      <c r="AN3421" s="1" t="s">
        <v>69</v>
      </c>
      <c r="AO3421" s="1" t="s">
        <v>70</v>
      </c>
      <c r="AP3421" s="1" t="s">
        <v>70</v>
      </c>
      <c r="AQ3421" s="1" t="s">
        <v>70</v>
      </c>
      <c r="AR3421" s="1" t="s">
        <v>69</v>
      </c>
      <c r="AS3421" s="1" t="s">
        <v>70</v>
      </c>
      <c r="AT3421" s="1" t="s">
        <v>70</v>
      </c>
      <c r="AU3421" s="1" t="s">
        <v>70</v>
      </c>
      <c r="AV3421" s="1" t="s">
        <v>70</v>
      </c>
      <c r="AW3421" s="1" t="s">
        <v>70</v>
      </c>
      <c r="AX3421" s="1" t="s">
        <v>70</v>
      </c>
      <c r="AY3421" s="1" t="s">
        <v>70</v>
      </c>
      <c r="AZ3421" s="1" t="s">
        <v>70</v>
      </c>
      <c r="BA3421" s="1" t="s">
        <v>70</v>
      </c>
      <c r="BB3421" s="1" t="s">
        <v>70</v>
      </c>
      <c r="BC3421" s="1" t="s">
        <v>70</v>
      </c>
      <c r="BD3421" s="1" t="s">
        <v>70</v>
      </c>
      <c r="BE3421" s="1" t="s">
        <v>70</v>
      </c>
      <c r="BF3421" s="1" t="s">
        <v>70</v>
      </c>
      <c r="BG3421" s="3">
        <v>41046.42222222222</v>
      </c>
    </row>
    <row r="3422">
      <c r="A3422" s="1">
        <v>1006122.0</v>
      </c>
      <c r="B3422" s="1" t="s">
        <v>15619</v>
      </c>
      <c r="H3422" s="1" t="s">
        <v>15620</v>
      </c>
      <c r="I3422" s="1" t="s">
        <v>15621</v>
      </c>
      <c r="J3422" s="1" t="s">
        <v>3112</v>
      </c>
      <c r="K3422" s="1" t="s">
        <v>382</v>
      </c>
      <c r="L3422" s="1">
        <v>35640.0</v>
      </c>
      <c r="U3422" s="1">
        <v>-86.933296</v>
      </c>
      <c r="V3422" s="1">
        <v>34.433899</v>
      </c>
      <c r="X3422" s="1" t="s">
        <v>70</v>
      </c>
      <c r="Y3422" s="1" t="s">
        <v>70</v>
      </c>
      <c r="Z3422" s="1" t="s">
        <v>70</v>
      </c>
      <c r="AA3422" s="1" t="s">
        <v>70</v>
      </c>
      <c r="AB3422" s="1" t="s">
        <v>70</v>
      </c>
      <c r="AC3422" s="1" t="s">
        <v>80</v>
      </c>
      <c r="BG3422" s="1">
        <v>2009.0</v>
      </c>
    </row>
    <row r="3423">
      <c r="A3423" s="1">
        <v>1008583.0</v>
      </c>
      <c r="B3423" s="1" t="s">
        <v>15622</v>
      </c>
      <c r="C3423" s="2" t="s">
        <v>15623</v>
      </c>
      <c r="H3423" s="1" t="s">
        <v>15624</v>
      </c>
      <c r="I3423" s="1" t="s">
        <v>15625</v>
      </c>
      <c r="J3423" s="1" t="s">
        <v>1392</v>
      </c>
      <c r="K3423" s="1" t="s">
        <v>91</v>
      </c>
      <c r="L3423" s="1">
        <v>65667.0</v>
      </c>
      <c r="M3423" s="1" t="s">
        <v>15626</v>
      </c>
      <c r="N3423" s="1" t="s">
        <v>15627</v>
      </c>
      <c r="U3423" s="1">
        <v>-92.510216</v>
      </c>
      <c r="V3423" s="1">
        <v>37.250927</v>
      </c>
      <c r="W3423" s="1" t="s">
        <v>392</v>
      </c>
      <c r="X3423" s="1" t="s">
        <v>70</v>
      </c>
      <c r="Y3423" s="1" t="s">
        <v>70</v>
      </c>
      <c r="Z3423" s="1" t="s">
        <v>70</v>
      </c>
      <c r="AA3423" s="1" t="s">
        <v>70</v>
      </c>
      <c r="AB3423" s="1" t="s">
        <v>70</v>
      </c>
      <c r="AC3423" s="1" t="s">
        <v>80</v>
      </c>
      <c r="AD3423" s="1" t="s">
        <v>70</v>
      </c>
      <c r="AE3423" s="1" t="s">
        <v>70</v>
      </c>
      <c r="AF3423" s="1" t="s">
        <v>70</v>
      </c>
      <c r="AG3423" s="1" t="s">
        <v>69</v>
      </c>
      <c r="AH3423" s="1" t="s">
        <v>70</v>
      </c>
      <c r="AI3423" s="1" t="s">
        <v>70</v>
      </c>
      <c r="AJ3423" s="1" t="s">
        <v>69</v>
      </c>
      <c r="AK3423" s="1" t="s">
        <v>69</v>
      </c>
      <c r="AL3423" s="1" t="s">
        <v>70</v>
      </c>
      <c r="AM3423" s="1" t="s">
        <v>69</v>
      </c>
      <c r="AN3423" s="1" t="s">
        <v>70</v>
      </c>
      <c r="AO3423" s="1" t="s">
        <v>70</v>
      </c>
      <c r="AP3423" s="1" t="s">
        <v>70</v>
      </c>
      <c r="AQ3423" s="1" t="s">
        <v>70</v>
      </c>
      <c r="AR3423" s="1" t="s">
        <v>69</v>
      </c>
      <c r="AS3423" s="1" t="s">
        <v>70</v>
      </c>
      <c r="AT3423" s="1" t="s">
        <v>70</v>
      </c>
      <c r="AU3423" s="1" t="s">
        <v>69</v>
      </c>
      <c r="AV3423" s="1" t="s">
        <v>70</v>
      </c>
      <c r="AW3423" s="1" t="s">
        <v>70</v>
      </c>
      <c r="AX3423" s="1" t="s">
        <v>70</v>
      </c>
      <c r="AY3423" s="1" t="s">
        <v>70</v>
      </c>
      <c r="AZ3423" s="1" t="s">
        <v>69</v>
      </c>
      <c r="BA3423" s="1" t="s">
        <v>70</v>
      </c>
      <c r="BB3423" s="1" t="s">
        <v>70</v>
      </c>
      <c r="BC3423" s="1" t="s">
        <v>70</v>
      </c>
      <c r="BD3423" s="1" t="s">
        <v>70</v>
      </c>
      <c r="BE3423" s="1" t="s">
        <v>70</v>
      </c>
      <c r="BF3423" s="1" t="s">
        <v>70</v>
      </c>
      <c r="BG3423" s="3">
        <v>41451.69375</v>
      </c>
    </row>
    <row r="3424">
      <c r="A3424" s="1">
        <v>1002326.0</v>
      </c>
      <c r="B3424" s="1" t="s">
        <v>15628</v>
      </c>
      <c r="H3424" s="1" t="s">
        <v>15629</v>
      </c>
      <c r="I3424" s="1" t="s">
        <v>15625</v>
      </c>
      <c r="J3424" s="1" t="s">
        <v>1032</v>
      </c>
      <c r="K3424" s="1" t="s">
        <v>77</v>
      </c>
      <c r="U3424" s="1">
        <v>-81.354202</v>
      </c>
      <c r="V3424" s="1">
        <v>40.969601</v>
      </c>
      <c r="X3424" s="1" t="s">
        <v>70</v>
      </c>
      <c r="Y3424" s="1" t="s">
        <v>70</v>
      </c>
      <c r="Z3424" s="1" t="s">
        <v>70</v>
      </c>
      <c r="AA3424" s="1" t="s">
        <v>70</v>
      </c>
      <c r="AB3424" s="1" t="s">
        <v>70</v>
      </c>
      <c r="AC3424" s="1" t="s">
        <v>80</v>
      </c>
      <c r="BG3424" s="1">
        <v>2009.0</v>
      </c>
    </row>
    <row r="3425">
      <c r="A3425" s="1">
        <v>1001111.0</v>
      </c>
      <c r="B3425" s="1" t="s">
        <v>15630</v>
      </c>
      <c r="H3425" s="1" t="s">
        <v>15631</v>
      </c>
      <c r="I3425" s="1" t="s">
        <v>15632</v>
      </c>
      <c r="J3425" s="1" t="s">
        <v>15580</v>
      </c>
      <c r="K3425" s="1" t="s">
        <v>561</v>
      </c>
      <c r="L3425" s="1">
        <v>30643.0</v>
      </c>
      <c r="M3425" s="1" t="s">
        <v>2211</v>
      </c>
      <c r="N3425" s="1" t="s">
        <v>1414</v>
      </c>
      <c r="U3425" s="1">
        <v>-82.930885</v>
      </c>
      <c r="V3425" s="1">
        <v>34.352203</v>
      </c>
      <c r="W3425" s="1" t="s">
        <v>99</v>
      </c>
      <c r="X3425" s="1" t="s">
        <v>70</v>
      </c>
      <c r="Y3425" s="1" t="s">
        <v>69</v>
      </c>
      <c r="Z3425" s="1" t="s">
        <v>69</v>
      </c>
      <c r="AA3425" s="1" t="s">
        <v>70</v>
      </c>
      <c r="AB3425" s="1" t="s">
        <v>70</v>
      </c>
      <c r="AC3425" s="1" t="s">
        <v>80</v>
      </c>
      <c r="AD3425" s="1" t="s">
        <v>69</v>
      </c>
      <c r="AE3425" s="1" t="s">
        <v>70</v>
      </c>
      <c r="AF3425" s="1" t="s">
        <v>70</v>
      </c>
      <c r="AG3425" s="1" t="s">
        <v>70</v>
      </c>
      <c r="AH3425" s="1" t="s">
        <v>69</v>
      </c>
      <c r="AI3425" s="1" t="s">
        <v>70</v>
      </c>
      <c r="AJ3425" s="1" t="s">
        <v>69</v>
      </c>
      <c r="AK3425" s="1" t="s">
        <v>69</v>
      </c>
      <c r="AL3425" s="1" t="s">
        <v>69</v>
      </c>
      <c r="AM3425" s="1" t="s">
        <v>69</v>
      </c>
      <c r="AN3425" s="1" t="s">
        <v>70</v>
      </c>
      <c r="AO3425" s="1" t="s">
        <v>70</v>
      </c>
      <c r="AP3425" s="1" t="s">
        <v>70</v>
      </c>
      <c r="AQ3425" s="1" t="s">
        <v>69</v>
      </c>
      <c r="AR3425" s="1" t="s">
        <v>69</v>
      </c>
      <c r="AS3425" s="1" t="s">
        <v>70</v>
      </c>
      <c r="AT3425" s="1" t="s">
        <v>70</v>
      </c>
      <c r="AU3425" s="1" t="s">
        <v>69</v>
      </c>
      <c r="AV3425" s="1" t="s">
        <v>69</v>
      </c>
      <c r="AW3425" s="1" t="s">
        <v>70</v>
      </c>
      <c r="AX3425" s="1" t="s">
        <v>70</v>
      </c>
      <c r="AY3425" s="1" t="s">
        <v>70</v>
      </c>
      <c r="AZ3425" s="1" t="s">
        <v>70</v>
      </c>
      <c r="BA3425" s="1" t="s">
        <v>70</v>
      </c>
      <c r="BB3425" s="1" t="s">
        <v>70</v>
      </c>
      <c r="BC3425" s="1" t="s">
        <v>70</v>
      </c>
      <c r="BD3425" s="1" t="s">
        <v>70</v>
      </c>
      <c r="BE3425" s="1" t="s">
        <v>70</v>
      </c>
      <c r="BF3425" s="1" t="s">
        <v>70</v>
      </c>
      <c r="BG3425" s="3">
        <v>41058.64236111111</v>
      </c>
    </row>
    <row r="3426">
      <c r="A3426" s="1">
        <v>1012443.0</v>
      </c>
      <c r="B3426" s="1" t="s">
        <v>15633</v>
      </c>
      <c r="C3426" s="2" t="s">
        <v>15634</v>
      </c>
      <c r="H3426" s="1" t="s">
        <v>15635</v>
      </c>
      <c r="I3426" s="1" t="s">
        <v>15636</v>
      </c>
      <c r="J3426" s="1" t="s">
        <v>685</v>
      </c>
      <c r="K3426" s="1" t="s">
        <v>488</v>
      </c>
      <c r="L3426" s="1">
        <v>1451.0</v>
      </c>
      <c r="M3426" s="1" t="s">
        <v>15637</v>
      </c>
      <c r="N3426" s="1" t="s">
        <v>490</v>
      </c>
      <c r="U3426" s="1">
        <v>-71.582138</v>
      </c>
      <c r="V3426" s="1">
        <v>42.496922</v>
      </c>
      <c r="X3426" s="1" t="s">
        <v>69</v>
      </c>
      <c r="Y3426" s="1" t="s">
        <v>70</v>
      </c>
      <c r="Z3426" s="1" t="s">
        <v>70</v>
      </c>
      <c r="AA3426" s="1" t="s">
        <v>69</v>
      </c>
      <c r="AB3426" s="1" t="s">
        <v>69</v>
      </c>
      <c r="AC3426" s="1" t="s">
        <v>70</v>
      </c>
      <c r="AD3426" s="1" t="s">
        <v>69</v>
      </c>
      <c r="AE3426" s="1" t="s">
        <v>69</v>
      </c>
      <c r="AF3426" s="1" t="s">
        <v>70</v>
      </c>
      <c r="AG3426" s="1" t="s">
        <v>69</v>
      </c>
      <c r="AH3426" s="1" t="s">
        <v>69</v>
      </c>
      <c r="AI3426" s="1" t="s">
        <v>69</v>
      </c>
      <c r="AJ3426" s="1" t="s">
        <v>70</v>
      </c>
      <c r="AK3426" s="1" t="s">
        <v>70</v>
      </c>
      <c r="AL3426" s="1" t="s">
        <v>69</v>
      </c>
      <c r="AM3426" s="1" t="s">
        <v>69</v>
      </c>
      <c r="AN3426" s="1" t="s">
        <v>70</v>
      </c>
      <c r="AO3426" s="1" t="s">
        <v>69</v>
      </c>
      <c r="AP3426" s="1" t="s">
        <v>70</v>
      </c>
      <c r="AQ3426" s="1" t="s">
        <v>70</v>
      </c>
      <c r="AR3426" s="1" t="s">
        <v>70</v>
      </c>
      <c r="AS3426" s="1" t="s">
        <v>69</v>
      </c>
      <c r="AT3426" s="1" t="s">
        <v>69</v>
      </c>
      <c r="AU3426" s="1" t="s">
        <v>70</v>
      </c>
      <c r="AV3426" s="1" t="s">
        <v>70</v>
      </c>
      <c r="AW3426" s="1" t="s">
        <v>69</v>
      </c>
      <c r="AX3426" s="1" t="s">
        <v>69</v>
      </c>
      <c r="AY3426" s="1" t="s">
        <v>70</v>
      </c>
      <c r="AZ3426" s="1" t="s">
        <v>69</v>
      </c>
      <c r="BA3426" s="1" t="s">
        <v>70</v>
      </c>
      <c r="BB3426" s="1" t="s">
        <v>70</v>
      </c>
      <c r="BC3426" s="1" t="s">
        <v>70</v>
      </c>
      <c r="BD3426" s="1" t="s">
        <v>69</v>
      </c>
      <c r="BE3426" s="1" t="s">
        <v>70</v>
      </c>
      <c r="BF3426" s="1" t="s">
        <v>70</v>
      </c>
      <c r="BG3426" s="3">
        <v>42562.6625</v>
      </c>
    </row>
    <row r="3427">
      <c r="A3427" s="1">
        <v>1004140.0</v>
      </c>
      <c r="B3427" s="1" t="s">
        <v>15638</v>
      </c>
      <c r="C3427" s="2" t="s">
        <v>15639</v>
      </c>
      <c r="H3427" s="1" t="s">
        <v>15640</v>
      </c>
      <c r="I3427" s="1" t="s">
        <v>3242</v>
      </c>
      <c r="J3427" s="1" t="s">
        <v>2488</v>
      </c>
      <c r="K3427" s="1" t="s">
        <v>96</v>
      </c>
      <c r="L3427" s="1">
        <v>12754.0</v>
      </c>
      <c r="U3427" s="1">
        <v>-74.882103</v>
      </c>
      <c r="V3427" s="1">
        <v>41.702999</v>
      </c>
      <c r="X3427" s="1" t="s">
        <v>70</v>
      </c>
      <c r="Y3427" s="1" t="s">
        <v>70</v>
      </c>
      <c r="Z3427" s="1" t="s">
        <v>70</v>
      </c>
      <c r="AA3427" s="1" t="s">
        <v>70</v>
      </c>
      <c r="AB3427" s="1" t="s">
        <v>70</v>
      </c>
      <c r="AC3427" s="1" t="s">
        <v>80</v>
      </c>
      <c r="BG3427" s="6">
        <v>40288.464583333334</v>
      </c>
    </row>
    <row r="3428">
      <c r="A3428" s="1">
        <v>1011797.0</v>
      </c>
      <c r="B3428" s="1" t="s">
        <v>15641</v>
      </c>
      <c r="C3428" s="2" t="s">
        <v>15642</v>
      </c>
      <c r="D3428" s="2" t="s">
        <v>15643</v>
      </c>
      <c r="H3428" s="1" t="s">
        <v>15644</v>
      </c>
      <c r="I3428" s="1" t="s">
        <v>15645</v>
      </c>
      <c r="J3428" s="1" t="s">
        <v>2765</v>
      </c>
      <c r="K3428" s="1" t="s">
        <v>96</v>
      </c>
      <c r="L3428" s="1">
        <v>10567.0</v>
      </c>
      <c r="M3428" s="1" t="s">
        <v>15646</v>
      </c>
      <c r="N3428" s="1" t="s">
        <v>577</v>
      </c>
      <c r="U3428" s="1">
        <v>-73.892998</v>
      </c>
      <c r="V3428" s="1">
        <v>41.291874</v>
      </c>
      <c r="X3428" s="1" t="s">
        <v>69</v>
      </c>
      <c r="Y3428" s="1" t="s">
        <v>70</v>
      </c>
      <c r="Z3428" s="1" t="s">
        <v>70</v>
      </c>
      <c r="AA3428" s="1" t="s">
        <v>70</v>
      </c>
      <c r="AB3428" s="1" t="s">
        <v>69</v>
      </c>
      <c r="AC3428" s="1" t="s">
        <v>80</v>
      </c>
      <c r="AD3428" s="1" t="s">
        <v>69</v>
      </c>
      <c r="AE3428" s="1" t="s">
        <v>70</v>
      </c>
      <c r="AF3428" s="1" t="s">
        <v>70</v>
      </c>
      <c r="AG3428" s="1" t="s">
        <v>70</v>
      </c>
      <c r="AH3428" s="1" t="s">
        <v>69</v>
      </c>
      <c r="AI3428" s="1" t="s">
        <v>70</v>
      </c>
      <c r="AJ3428" s="1" t="s">
        <v>69</v>
      </c>
      <c r="AK3428" s="1" t="s">
        <v>69</v>
      </c>
      <c r="AL3428" s="1" t="s">
        <v>69</v>
      </c>
      <c r="AM3428" s="1" t="s">
        <v>69</v>
      </c>
      <c r="AN3428" s="1" t="s">
        <v>69</v>
      </c>
      <c r="AO3428" s="1" t="s">
        <v>69</v>
      </c>
      <c r="AP3428" s="1" t="s">
        <v>70</v>
      </c>
      <c r="AQ3428" s="1" t="s">
        <v>70</v>
      </c>
      <c r="AR3428" s="1" t="s">
        <v>69</v>
      </c>
      <c r="AS3428" s="1" t="s">
        <v>70</v>
      </c>
      <c r="AT3428" s="1" t="s">
        <v>69</v>
      </c>
      <c r="AU3428" s="1" t="s">
        <v>69</v>
      </c>
      <c r="AV3428" s="1" t="s">
        <v>70</v>
      </c>
      <c r="AW3428" s="1" t="s">
        <v>70</v>
      </c>
      <c r="AX3428" s="1" t="s">
        <v>69</v>
      </c>
      <c r="AY3428" s="1" t="s">
        <v>70</v>
      </c>
      <c r="AZ3428" s="1" t="s">
        <v>69</v>
      </c>
      <c r="BA3428" s="1" t="s">
        <v>70</v>
      </c>
      <c r="BB3428" s="1" t="s">
        <v>70</v>
      </c>
      <c r="BC3428" s="1" t="s">
        <v>70</v>
      </c>
      <c r="BD3428" s="1" t="s">
        <v>69</v>
      </c>
      <c r="BE3428" s="1" t="s">
        <v>70</v>
      </c>
      <c r="BF3428" s="1" t="s">
        <v>70</v>
      </c>
      <c r="BG3428" s="3">
        <v>42436.450694444444</v>
      </c>
    </row>
    <row r="3429">
      <c r="A3429" s="1">
        <v>1019383.0</v>
      </c>
      <c r="B3429" s="1" t="s">
        <v>15647</v>
      </c>
      <c r="H3429" s="1" t="s">
        <v>15648</v>
      </c>
      <c r="I3429" s="1" t="s">
        <v>96</v>
      </c>
      <c r="J3429" s="1" t="s">
        <v>96</v>
      </c>
      <c r="K3429" s="1" t="s">
        <v>96</v>
      </c>
      <c r="M3429" s="1" t="s">
        <v>15649</v>
      </c>
      <c r="N3429" s="1" t="s">
        <v>4450</v>
      </c>
      <c r="U3429" s="1">
        <v>-73.947701</v>
      </c>
      <c r="V3429" s="1">
        <v>40.808708</v>
      </c>
      <c r="X3429" s="1" t="s">
        <v>69</v>
      </c>
      <c r="Y3429" s="1" t="s">
        <v>69</v>
      </c>
      <c r="Z3429" s="1" t="s">
        <v>69</v>
      </c>
      <c r="AA3429" s="1" t="s">
        <v>69</v>
      </c>
      <c r="AB3429" s="1" t="s">
        <v>69</v>
      </c>
      <c r="AC3429" s="1" t="s">
        <v>70</v>
      </c>
      <c r="AD3429" s="1" t="s">
        <v>69</v>
      </c>
      <c r="AE3429" s="1" t="s">
        <v>70</v>
      </c>
      <c r="AF3429" s="1" t="s">
        <v>70</v>
      </c>
      <c r="AG3429" s="1" t="s">
        <v>70</v>
      </c>
      <c r="AH3429" s="1" t="s">
        <v>70</v>
      </c>
      <c r="AI3429" s="1" t="s">
        <v>70</v>
      </c>
      <c r="AJ3429" s="1" t="s">
        <v>70</v>
      </c>
      <c r="AK3429" s="1" t="s">
        <v>69</v>
      </c>
      <c r="AL3429" s="1" t="s">
        <v>70</v>
      </c>
      <c r="AM3429" s="1" t="s">
        <v>70</v>
      </c>
      <c r="AN3429" s="1" t="s">
        <v>70</v>
      </c>
      <c r="AO3429" s="1" t="s">
        <v>70</v>
      </c>
      <c r="AP3429" s="1" t="s">
        <v>70</v>
      </c>
      <c r="AQ3429" s="1" t="s">
        <v>70</v>
      </c>
      <c r="AR3429" s="1" t="s">
        <v>70</v>
      </c>
      <c r="AS3429" s="1" t="s">
        <v>70</v>
      </c>
      <c r="AT3429" s="1" t="s">
        <v>70</v>
      </c>
      <c r="AU3429" s="1" t="s">
        <v>70</v>
      </c>
      <c r="AV3429" s="1" t="s">
        <v>70</v>
      </c>
      <c r="AW3429" s="1" t="s">
        <v>70</v>
      </c>
      <c r="AX3429" s="1" t="s">
        <v>70</v>
      </c>
      <c r="AY3429" s="1" t="s">
        <v>70</v>
      </c>
      <c r="AZ3429" s="1" t="s">
        <v>69</v>
      </c>
      <c r="BA3429" s="1" t="s">
        <v>70</v>
      </c>
      <c r="BB3429" s="1" t="s">
        <v>70</v>
      </c>
      <c r="BC3429" s="1" t="s">
        <v>70</v>
      </c>
      <c r="BD3429" s="1" t="s">
        <v>70</v>
      </c>
      <c r="BE3429" s="1" t="s">
        <v>70</v>
      </c>
      <c r="BF3429" s="1" t="s">
        <v>70</v>
      </c>
      <c r="BG3429" s="3">
        <v>43501.447222222225</v>
      </c>
    </row>
    <row r="3430">
      <c r="A3430" s="1">
        <v>1005331.0</v>
      </c>
      <c r="B3430" s="1" t="s">
        <v>15650</v>
      </c>
      <c r="C3430" s="2" t="s">
        <v>15651</v>
      </c>
      <c r="H3430" s="1" t="s">
        <v>15652</v>
      </c>
      <c r="I3430" s="1" t="s">
        <v>8734</v>
      </c>
      <c r="J3430" s="1" t="s">
        <v>96</v>
      </c>
      <c r="K3430" s="1" t="s">
        <v>96</v>
      </c>
      <c r="U3430" s="1">
        <v>-73.977303</v>
      </c>
      <c r="V3430" s="1">
        <v>40.739601</v>
      </c>
      <c r="X3430" s="1" t="s">
        <v>70</v>
      </c>
      <c r="Y3430" s="1" t="s">
        <v>70</v>
      </c>
      <c r="Z3430" s="1" t="s">
        <v>70</v>
      </c>
      <c r="AA3430" s="1" t="s">
        <v>70</v>
      </c>
      <c r="AB3430" s="1" t="s">
        <v>70</v>
      </c>
      <c r="AC3430" s="1" t="s">
        <v>80</v>
      </c>
      <c r="BG3430" s="6">
        <v>40289.50833333333</v>
      </c>
    </row>
    <row r="3431">
      <c r="A3431" s="1">
        <v>1019373.0</v>
      </c>
      <c r="B3431" s="1" t="s">
        <v>15653</v>
      </c>
      <c r="C3431" s="2" t="s">
        <v>15654</v>
      </c>
      <c r="H3431" s="1" t="s">
        <v>15655</v>
      </c>
      <c r="I3431" s="1" t="s">
        <v>96</v>
      </c>
      <c r="J3431" s="1" t="s">
        <v>642</v>
      </c>
      <c r="K3431" s="1" t="s">
        <v>96</v>
      </c>
      <c r="M3431" s="1" t="s">
        <v>15656</v>
      </c>
      <c r="N3431" s="1" t="s">
        <v>15657</v>
      </c>
      <c r="U3431" s="1">
        <v>-73.944527</v>
      </c>
      <c r="V3431" s="1">
        <v>40.674042</v>
      </c>
      <c r="X3431" s="1" t="s">
        <v>69</v>
      </c>
      <c r="Y3431" s="1" t="s">
        <v>69</v>
      </c>
      <c r="Z3431" s="1" t="s">
        <v>69</v>
      </c>
      <c r="AA3431" s="1" t="s">
        <v>69</v>
      </c>
      <c r="AB3431" s="1" t="s">
        <v>69</v>
      </c>
      <c r="AC3431" s="1" t="s">
        <v>70</v>
      </c>
      <c r="AD3431" s="1" t="s">
        <v>70</v>
      </c>
      <c r="AE3431" s="1" t="s">
        <v>70</v>
      </c>
      <c r="AF3431" s="1" t="s">
        <v>70</v>
      </c>
      <c r="AG3431" s="1" t="s">
        <v>70</v>
      </c>
      <c r="AH3431" s="1" t="s">
        <v>70</v>
      </c>
      <c r="AI3431" s="1" t="s">
        <v>70</v>
      </c>
      <c r="AJ3431" s="1" t="s">
        <v>70</v>
      </c>
      <c r="AK3431" s="1" t="s">
        <v>69</v>
      </c>
      <c r="AL3431" s="1" t="s">
        <v>70</v>
      </c>
      <c r="AM3431" s="1" t="s">
        <v>70</v>
      </c>
      <c r="AN3431" s="1" t="s">
        <v>70</v>
      </c>
      <c r="AO3431" s="1" t="s">
        <v>70</v>
      </c>
      <c r="AP3431" s="1" t="s">
        <v>70</v>
      </c>
      <c r="AQ3431" s="1" t="s">
        <v>70</v>
      </c>
      <c r="AR3431" s="1" t="s">
        <v>70</v>
      </c>
      <c r="AS3431" s="1" t="s">
        <v>70</v>
      </c>
      <c r="AT3431" s="1" t="s">
        <v>70</v>
      </c>
      <c r="AU3431" s="1" t="s">
        <v>70</v>
      </c>
      <c r="AV3431" s="1" t="s">
        <v>70</v>
      </c>
      <c r="AW3431" s="1" t="s">
        <v>70</v>
      </c>
      <c r="AX3431" s="1" t="s">
        <v>70</v>
      </c>
      <c r="AY3431" s="1" t="s">
        <v>70</v>
      </c>
      <c r="AZ3431" s="1" t="s">
        <v>69</v>
      </c>
      <c r="BA3431" s="1" t="s">
        <v>70</v>
      </c>
      <c r="BB3431" s="1" t="s">
        <v>70</v>
      </c>
      <c r="BC3431" s="1" t="s">
        <v>70</v>
      </c>
      <c r="BD3431" s="1" t="s">
        <v>70</v>
      </c>
      <c r="BE3431" s="1" t="s">
        <v>70</v>
      </c>
      <c r="BF3431" s="1" t="s">
        <v>70</v>
      </c>
      <c r="BG3431" s="3">
        <v>43501.40902777778</v>
      </c>
    </row>
    <row r="3432">
      <c r="A3432" s="1">
        <v>1019374.0</v>
      </c>
      <c r="B3432" s="1" t="s">
        <v>15658</v>
      </c>
      <c r="H3432" s="1" t="s">
        <v>15659</v>
      </c>
      <c r="I3432" s="1" t="s">
        <v>641</v>
      </c>
      <c r="J3432" s="1" t="s">
        <v>96</v>
      </c>
      <c r="K3432" s="1" t="s">
        <v>96</v>
      </c>
      <c r="M3432" s="1" t="s">
        <v>15649</v>
      </c>
      <c r="N3432" s="1" t="s">
        <v>4450</v>
      </c>
      <c r="U3432" s="1">
        <v>-73.966309</v>
      </c>
      <c r="V3432" s="1">
        <v>40.688145</v>
      </c>
      <c r="X3432" s="1" t="s">
        <v>69</v>
      </c>
      <c r="Y3432" s="1" t="s">
        <v>69</v>
      </c>
      <c r="Z3432" s="1" t="s">
        <v>69</v>
      </c>
      <c r="AA3432" s="1" t="s">
        <v>69</v>
      </c>
      <c r="AB3432" s="1" t="s">
        <v>69</v>
      </c>
      <c r="AC3432" s="1" t="s">
        <v>70</v>
      </c>
      <c r="AD3432" s="1" t="s">
        <v>70</v>
      </c>
      <c r="AE3432" s="1" t="s">
        <v>70</v>
      </c>
      <c r="AF3432" s="1" t="s">
        <v>70</v>
      </c>
      <c r="AG3432" s="1" t="s">
        <v>70</v>
      </c>
      <c r="AH3432" s="1" t="s">
        <v>70</v>
      </c>
      <c r="AI3432" s="1" t="s">
        <v>70</v>
      </c>
      <c r="AJ3432" s="1" t="s">
        <v>70</v>
      </c>
      <c r="AK3432" s="1" t="s">
        <v>69</v>
      </c>
      <c r="AL3432" s="1" t="s">
        <v>70</v>
      </c>
      <c r="AM3432" s="1" t="s">
        <v>70</v>
      </c>
      <c r="AN3432" s="1" t="s">
        <v>70</v>
      </c>
      <c r="AO3432" s="1" t="s">
        <v>70</v>
      </c>
      <c r="AP3432" s="1" t="s">
        <v>70</v>
      </c>
      <c r="AQ3432" s="1" t="s">
        <v>70</v>
      </c>
      <c r="AR3432" s="1" t="s">
        <v>70</v>
      </c>
      <c r="AS3432" s="1" t="s">
        <v>70</v>
      </c>
      <c r="AT3432" s="1" t="s">
        <v>70</v>
      </c>
      <c r="AU3432" s="1" t="s">
        <v>70</v>
      </c>
      <c r="AV3432" s="1" t="s">
        <v>70</v>
      </c>
      <c r="AW3432" s="1" t="s">
        <v>70</v>
      </c>
      <c r="AX3432" s="1" t="s">
        <v>70</v>
      </c>
      <c r="AY3432" s="1" t="s">
        <v>70</v>
      </c>
      <c r="AZ3432" s="1" t="s">
        <v>69</v>
      </c>
      <c r="BA3432" s="1" t="s">
        <v>70</v>
      </c>
      <c r="BB3432" s="1" t="s">
        <v>70</v>
      </c>
      <c r="BC3432" s="1" t="s">
        <v>70</v>
      </c>
      <c r="BD3432" s="1" t="s">
        <v>70</v>
      </c>
      <c r="BE3432" s="1" t="s">
        <v>70</v>
      </c>
      <c r="BF3432" s="1" t="s">
        <v>70</v>
      </c>
      <c r="BG3432" s="3">
        <v>43501.40902777778</v>
      </c>
    </row>
    <row r="3433">
      <c r="A3433" s="1">
        <v>1019366.0</v>
      </c>
      <c r="B3433" s="1" t="s">
        <v>15660</v>
      </c>
      <c r="H3433" s="1" t="s">
        <v>15661</v>
      </c>
      <c r="I3433" s="1" t="s">
        <v>157</v>
      </c>
      <c r="J3433" s="1" t="s">
        <v>157</v>
      </c>
      <c r="K3433" s="1" t="s">
        <v>96</v>
      </c>
      <c r="M3433" s="1" t="s">
        <v>15662</v>
      </c>
      <c r="N3433" s="1" t="s">
        <v>8730</v>
      </c>
      <c r="U3433" s="1">
        <v>-73.831009</v>
      </c>
      <c r="V3433" s="1">
        <v>40.870274</v>
      </c>
      <c r="X3433" s="1" t="s">
        <v>69</v>
      </c>
      <c r="Y3433" s="1" t="s">
        <v>69</v>
      </c>
      <c r="Z3433" s="1" t="s">
        <v>69</v>
      </c>
      <c r="AA3433" s="1" t="s">
        <v>69</v>
      </c>
      <c r="AB3433" s="1" t="s">
        <v>69</v>
      </c>
      <c r="AC3433" s="1" t="s">
        <v>70</v>
      </c>
      <c r="AD3433" s="1" t="s">
        <v>69</v>
      </c>
      <c r="AE3433" s="1" t="s">
        <v>70</v>
      </c>
      <c r="AF3433" s="1" t="s">
        <v>70</v>
      </c>
      <c r="AG3433" s="1" t="s">
        <v>70</v>
      </c>
      <c r="AH3433" s="1" t="s">
        <v>70</v>
      </c>
      <c r="AI3433" s="1" t="s">
        <v>70</v>
      </c>
      <c r="AJ3433" s="1" t="s">
        <v>70</v>
      </c>
      <c r="AK3433" s="1" t="s">
        <v>69</v>
      </c>
      <c r="AL3433" s="1" t="s">
        <v>69</v>
      </c>
      <c r="AM3433" s="1" t="s">
        <v>69</v>
      </c>
      <c r="AN3433" s="1" t="s">
        <v>70</v>
      </c>
      <c r="AO3433" s="1" t="s">
        <v>70</v>
      </c>
      <c r="AP3433" s="1" t="s">
        <v>70</v>
      </c>
      <c r="AQ3433" s="1" t="s">
        <v>70</v>
      </c>
      <c r="AR3433" s="1" t="s">
        <v>70</v>
      </c>
      <c r="AS3433" s="1" t="s">
        <v>70</v>
      </c>
      <c r="AT3433" s="1" t="s">
        <v>70</v>
      </c>
      <c r="AU3433" s="1" t="s">
        <v>70</v>
      </c>
      <c r="AV3433" s="1" t="s">
        <v>70</v>
      </c>
      <c r="AW3433" s="1" t="s">
        <v>70</v>
      </c>
      <c r="AX3433" s="1" t="s">
        <v>70</v>
      </c>
      <c r="AY3433" s="1" t="s">
        <v>70</v>
      </c>
      <c r="AZ3433" s="1" t="s">
        <v>69</v>
      </c>
      <c r="BA3433" s="1" t="s">
        <v>70</v>
      </c>
      <c r="BB3433" s="1" t="s">
        <v>70</v>
      </c>
      <c r="BC3433" s="1" t="s">
        <v>70</v>
      </c>
      <c r="BD3433" s="1" t="s">
        <v>70</v>
      </c>
      <c r="BE3433" s="1" t="s">
        <v>70</v>
      </c>
      <c r="BF3433" s="1" t="s">
        <v>70</v>
      </c>
      <c r="BG3433" s="3">
        <v>43495.68472222222</v>
      </c>
    </row>
    <row r="3434">
      <c r="A3434" s="1">
        <v>1019375.0</v>
      </c>
      <c r="B3434" s="1" t="s">
        <v>15663</v>
      </c>
      <c r="H3434" s="1" t="s">
        <v>15664</v>
      </c>
      <c r="I3434" s="1" t="s">
        <v>96</v>
      </c>
      <c r="J3434" s="1" t="s">
        <v>642</v>
      </c>
      <c r="K3434" s="1" t="s">
        <v>96</v>
      </c>
      <c r="M3434" s="1" t="s">
        <v>15662</v>
      </c>
      <c r="N3434" s="1" t="s">
        <v>15665</v>
      </c>
      <c r="U3434" s="1">
        <v>-73.966125</v>
      </c>
      <c r="V3434" s="1">
        <v>40.58551</v>
      </c>
      <c r="X3434" s="1" t="s">
        <v>69</v>
      </c>
      <c r="Y3434" s="1" t="s">
        <v>69</v>
      </c>
      <c r="Z3434" s="1" t="s">
        <v>69</v>
      </c>
      <c r="AA3434" s="1" t="s">
        <v>69</v>
      </c>
      <c r="AB3434" s="1" t="s">
        <v>69</v>
      </c>
      <c r="AC3434" s="1" t="s">
        <v>70</v>
      </c>
      <c r="AD3434" s="1" t="s">
        <v>69</v>
      </c>
      <c r="AE3434" s="1" t="s">
        <v>70</v>
      </c>
      <c r="AF3434" s="1" t="s">
        <v>70</v>
      </c>
      <c r="AG3434" s="1" t="s">
        <v>70</v>
      </c>
      <c r="AH3434" s="1" t="s">
        <v>70</v>
      </c>
      <c r="AI3434" s="1" t="s">
        <v>70</v>
      </c>
      <c r="AJ3434" s="1" t="s">
        <v>70</v>
      </c>
      <c r="AK3434" s="1" t="s">
        <v>69</v>
      </c>
      <c r="AL3434" s="1" t="s">
        <v>69</v>
      </c>
      <c r="AM3434" s="1" t="s">
        <v>69</v>
      </c>
      <c r="AN3434" s="1" t="s">
        <v>69</v>
      </c>
      <c r="AO3434" s="1" t="s">
        <v>70</v>
      </c>
      <c r="AP3434" s="1" t="s">
        <v>70</v>
      </c>
      <c r="AQ3434" s="1" t="s">
        <v>70</v>
      </c>
      <c r="AR3434" s="1" t="s">
        <v>70</v>
      </c>
      <c r="AS3434" s="1" t="s">
        <v>70</v>
      </c>
      <c r="AT3434" s="1" t="s">
        <v>70</v>
      </c>
      <c r="AU3434" s="1" t="s">
        <v>70</v>
      </c>
      <c r="AV3434" s="1" t="s">
        <v>70</v>
      </c>
      <c r="AW3434" s="1" t="s">
        <v>70</v>
      </c>
      <c r="AX3434" s="1" t="s">
        <v>70</v>
      </c>
      <c r="AY3434" s="1" t="s">
        <v>70</v>
      </c>
      <c r="AZ3434" s="1" t="s">
        <v>69</v>
      </c>
      <c r="BA3434" s="1" t="s">
        <v>70</v>
      </c>
      <c r="BB3434" s="1" t="s">
        <v>70</v>
      </c>
      <c r="BC3434" s="1" t="s">
        <v>70</v>
      </c>
      <c r="BD3434" s="1" t="s">
        <v>70</v>
      </c>
      <c r="BE3434" s="1" t="s">
        <v>70</v>
      </c>
      <c r="BF3434" s="1" t="s">
        <v>70</v>
      </c>
      <c r="BG3434" s="3">
        <v>43501.40833333333</v>
      </c>
    </row>
    <row r="3435">
      <c r="A3435" s="1">
        <v>1019380.0</v>
      </c>
      <c r="B3435" s="1" t="s">
        <v>15666</v>
      </c>
      <c r="H3435" s="1" t="s">
        <v>15667</v>
      </c>
      <c r="I3435" s="1" t="s">
        <v>96</v>
      </c>
      <c r="J3435" s="1" t="s">
        <v>96</v>
      </c>
      <c r="K3435" s="1" t="s">
        <v>96</v>
      </c>
      <c r="M3435" s="1" t="s">
        <v>15656</v>
      </c>
      <c r="N3435" s="1" t="s">
        <v>15657</v>
      </c>
      <c r="U3435" s="1">
        <v>-73.945625</v>
      </c>
      <c r="V3435" s="1">
        <v>40.790264</v>
      </c>
      <c r="X3435" s="1" t="s">
        <v>69</v>
      </c>
      <c r="Y3435" s="1" t="s">
        <v>69</v>
      </c>
      <c r="Z3435" s="1" t="s">
        <v>69</v>
      </c>
      <c r="AA3435" s="1" t="s">
        <v>69</v>
      </c>
      <c r="AB3435" s="1" t="s">
        <v>69</v>
      </c>
      <c r="AC3435" s="1" t="s">
        <v>70</v>
      </c>
      <c r="AD3435" s="1" t="s">
        <v>70</v>
      </c>
      <c r="AE3435" s="1" t="s">
        <v>70</v>
      </c>
      <c r="AF3435" s="1" t="s">
        <v>70</v>
      </c>
      <c r="AG3435" s="1" t="s">
        <v>70</v>
      </c>
      <c r="AH3435" s="1" t="s">
        <v>70</v>
      </c>
      <c r="AI3435" s="1" t="s">
        <v>70</v>
      </c>
      <c r="AJ3435" s="1" t="s">
        <v>70</v>
      </c>
      <c r="AK3435" s="1" t="s">
        <v>69</v>
      </c>
      <c r="AL3435" s="1" t="s">
        <v>70</v>
      </c>
      <c r="AM3435" s="1" t="s">
        <v>70</v>
      </c>
      <c r="AN3435" s="1" t="s">
        <v>70</v>
      </c>
      <c r="AO3435" s="1" t="s">
        <v>70</v>
      </c>
      <c r="AP3435" s="1" t="s">
        <v>70</v>
      </c>
      <c r="AQ3435" s="1" t="s">
        <v>70</v>
      </c>
      <c r="AR3435" s="1" t="s">
        <v>70</v>
      </c>
      <c r="AS3435" s="1" t="s">
        <v>70</v>
      </c>
      <c r="AT3435" s="1" t="s">
        <v>70</v>
      </c>
      <c r="AU3435" s="1" t="s">
        <v>70</v>
      </c>
      <c r="AV3435" s="1" t="s">
        <v>70</v>
      </c>
      <c r="AW3435" s="1" t="s">
        <v>70</v>
      </c>
      <c r="AX3435" s="1" t="s">
        <v>70</v>
      </c>
      <c r="AY3435" s="1" t="s">
        <v>70</v>
      </c>
      <c r="AZ3435" s="1" t="s">
        <v>69</v>
      </c>
      <c r="BA3435" s="1" t="s">
        <v>70</v>
      </c>
      <c r="BB3435" s="1" t="s">
        <v>70</v>
      </c>
      <c r="BC3435" s="1" t="s">
        <v>70</v>
      </c>
      <c r="BD3435" s="1" t="s">
        <v>70</v>
      </c>
      <c r="BE3435" s="1" t="s">
        <v>70</v>
      </c>
      <c r="BF3435" s="1" t="s">
        <v>70</v>
      </c>
      <c r="BG3435" s="3">
        <v>43501.433333333334</v>
      </c>
    </row>
    <row r="3436">
      <c r="A3436" s="1">
        <v>1002336.0</v>
      </c>
      <c r="B3436" s="1" t="s">
        <v>15668</v>
      </c>
      <c r="C3436" s="2" t="s">
        <v>15651</v>
      </c>
      <c r="H3436" s="1" t="s">
        <v>15669</v>
      </c>
      <c r="I3436" s="1" t="s">
        <v>157</v>
      </c>
      <c r="J3436" s="1" t="s">
        <v>157</v>
      </c>
      <c r="K3436" s="1" t="s">
        <v>96</v>
      </c>
      <c r="U3436" s="1">
        <v>-73.903198</v>
      </c>
      <c r="V3436" s="1">
        <v>40.848801</v>
      </c>
      <c r="X3436" s="1" t="s">
        <v>70</v>
      </c>
      <c r="Y3436" s="1" t="s">
        <v>70</v>
      </c>
      <c r="Z3436" s="1" t="s">
        <v>70</v>
      </c>
      <c r="AA3436" s="1" t="s">
        <v>70</v>
      </c>
      <c r="AB3436" s="1" t="s">
        <v>70</v>
      </c>
      <c r="AC3436" s="1" t="s">
        <v>80</v>
      </c>
      <c r="BG3436" s="6">
        <v>40289.479166666664</v>
      </c>
    </row>
    <row r="3437">
      <c r="A3437" s="1">
        <v>1002341.0</v>
      </c>
      <c r="B3437" s="1" t="s">
        <v>15670</v>
      </c>
      <c r="C3437" s="2" t="s">
        <v>15651</v>
      </c>
      <c r="H3437" s="1" t="s">
        <v>15671</v>
      </c>
      <c r="I3437" s="1" t="s">
        <v>157</v>
      </c>
      <c r="J3437" s="1" t="s">
        <v>157</v>
      </c>
      <c r="K3437" s="1" t="s">
        <v>96</v>
      </c>
      <c r="U3437" s="1">
        <v>-73.906303</v>
      </c>
      <c r="V3437" s="1">
        <v>40.817799</v>
      </c>
      <c r="X3437" s="1" t="s">
        <v>70</v>
      </c>
      <c r="Y3437" s="1" t="s">
        <v>70</v>
      </c>
      <c r="Z3437" s="1" t="s">
        <v>70</v>
      </c>
      <c r="AA3437" s="1" t="s">
        <v>70</v>
      </c>
      <c r="AB3437" s="1" t="s">
        <v>70</v>
      </c>
      <c r="AC3437" s="1" t="s">
        <v>80</v>
      </c>
      <c r="BG3437" s="6">
        <v>40289.48125</v>
      </c>
    </row>
    <row r="3438">
      <c r="A3438" s="1">
        <v>1019381.0</v>
      </c>
      <c r="B3438" s="1" t="s">
        <v>15672</v>
      </c>
      <c r="H3438" s="1" t="s">
        <v>15673</v>
      </c>
      <c r="I3438" s="1" t="s">
        <v>96</v>
      </c>
      <c r="J3438" s="1" t="s">
        <v>96</v>
      </c>
      <c r="K3438" s="1" t="s">
        <v>96</v>
      </c>
      <c r="M3438" s="1" t="s">
        <v>720</v>
      </c>
      <c r="N3438" s="1" t="s">
        <v>15674</v>
      </c>
      <c r="U3438" s="1">
        <v>-73.940102</v>
      </c>
      <c r="V3438" s="1">
        <v>40.814968</v>
      </c>
      <c r="X3438" s="1" t="s">
        <v>69</v>
      </c>
      <c r="Y3438" s="1" t="s">
        <v>69</v>
      </c>
      <c r="Z3438" s="1" t="s">
        <v>69</v>
      </c>
      <c r="AA3438" s="1" t="s">
        <v>69</v>
      </c>
      <c r="AB3438" s="1" t="s">
        <v>69</v>
      </c>
      <c r="AC3438" s="1" t="s">
        <v>70</v>
      </c>
      <c r="AD3438" s="1" t="s">
        <v>69</v>
      </c>
      <c r="AE3438" s="1" t="s">
        <v>70</v>
      </c>
      <c r="AF3438" s="1" t="s">
        <v>70</v>
      </c>
      <c r="AG3438" s="1" t="s">
        <v>70</v>
      </c>
      <c r="AH3438" s="1" t="s">
        <v>70</v>
      </c>
      <c r="AI3438" s="1" t="s">
        <v>70</v>
      </c>
      <c r="AJ3438" s="1" t="s">
        <v>70</v>
      </c>
      <c r="AK3438" s="1" t="s">
        <v>69</v>
      </c>
      <c r="AL3438" s="1" t="s">
        <v>69</v>
      </c>
      <c r="AM3438" s="1" t="s">
        <v>69</v>
      </c>
      <c r="AN3438" s="1" t="s">
        <v>69</v>
      </c>
      <c r="AO3438" s="1" t="s">
        <v>70</v>
      </c>
      <c r="AP3438" s="1" t="s">
        <v>70</v>
      </c>
      <c r="AQ3438" s="1" t="s">
        <v>70</v>
      </c>
      <c r="AR3438" s="1" t="s">
        <v>70</v>
      </c>
      <c r="AS3438" s="1" t="s">
        <v>70</v>
      </c>
      <c r="AT3438" s="1" t="s">
        <v>70</v>
      </c>
      <c r="AU3438" s="1" t="s">
        <v>70</v>
      </c>
      <c r="AV3438" s="1" t="s">
        <v>70</v>
      </c>
      <c r="AW3438" s="1" t="s">
        <v>70</v>
      </c>
      <c r="AX3438" s="1" t="s">
        <v>70</v>
      </c>
      <c r="AY3438" s="1" t="s">
        <v>70</v>
      </c>
      <c r="AZ3438" s="1" t="s">
        <v>69</v>
      </c>
      <c r="BA3438" s="1" t="s">
        <v>70</v>
      </c>
      <c r="BB3438" s="1" t="s">
        <v>70</v>
      </c>
      <c r="BC3438" s="1" t="s">
        <v>70</v>
      </c>
      <c r="BD3438" s="1" t="s">
        <v>70</v>
      </c>
      <c r="BE3438" s="1" t="s">
        <v>70</v>
      </c>
      <c r="BF3438" s="1" t="s">
        <v>70</v>
      </c>
      <c r="BG3438" s="3">
        <v>43501.44305555556</v>
      </c>
    </row>
    <row r="3439">
      <c r="A3439" s="1">
        <v>1019377.0</v>
      </c>
      <c r="B3439" s="1" t="s">
        <v>15675</v>
      </c>
      <c r="H3439" s="1" t="s">
        <v>15676</v>
      </c>
      <c r="I3439" s="1" t="s">
        <v>96</v>
      </c>
      <c r="J3439" s="1" t="s">
        <v>157</v>
      </c>
      <c r="K3439" s="1" t="s">
        <v>96</v>
      </c>
      <c r="M3439" s="1" t="s">
        <v>15662</v>
      </c>
      <c r="N3439" s="1" t="s">
        <v>8730</v>
      </c>
      <c r="U3439" s="1">
        <v>-73.890701</v>
      </c>
      <c r="V3439" s="1">
        <v>40.820778</v>
      </c>
      <c r="X3439" s="1" t="s">
        <v>69</v>
      </c>
      <c r="Y3439" s="1" t="s">
        <v>69</v>
      </c>
      <c r="Z3439" s="1" t="s">
        <v>69</v>
      </c>
      <c r="AA3439" s="1" t="s">
        <v>69</v>
      </c>
      <c r="AB3439" s="1" t="s">
        <v>69</v>
      </c>
      <c r="AC3439" s="1" t="s">
        <v>70</v>
      </c>
      <c r="AD3439" s="1" t="s">
        <v>70</v>
      </c>
      <c r="AE3439" s="1" t="s">
        <v>70</v>
      </c>
      <c r="AF3439" s="1" t="s">
        <v>70</v>
      </c>
      <c r="AG3439" s="1" t="s">
        <v>70</v>
      </c>
      <c r="AH3439" s="1" t="s">
        <v>70</v>
      </c>
      <c r="AI3439" s="1" t="s">
        <v>70</v>
      </c>
      <c r="AJ3439" s="1" t="s">
        <v>70</v>
      </c>
      <c r="AK3439" s="1" t="s">
        <v>69</v>
      </c>
      <c r="AL3439" s="1" t="s">
        <v>70</v>
      </c>
      <c r="AM3439" s="1" t="s">
        <v>70</v>
      </c>
      <c r="AN3439" s="1" t="s">
        <v>70</v>
      </c>
      <c r="AO3439" s="1" t="s">
        <v>70</v>
      </c>
      <c r="AP3439" s="1" t="s">
        <v>70</v>
      </c>
      <c r="AQ3439" s="1" t="s">
        <v>70</v>
      </c>
      <c r="AR3439" s="1" t="s">
        <v>70</v>
      </c>
      <c r="AS3439" s="1" t="s">
        <v>70</v>
      </c>
      <c r="AT3439" s="1" t="s">
        <v>70</v>
      </c>
      <c r="AU3439" s="1" t="s">
        <v>70</v>
      </c>
      <c r="AV3439" s="1" t="s">
        <v>70</v>
      </c>
      <c r="AW3439" s="1" t="s">
        <v>70</v>
      </c>
      <c r="AX3439" s="1" t="s">
        <v>70</v>
      </c>
      <c r="AY3439" s="1" t="s">
        <v>70</v>
      </c>
      <c r="AZ3439" s="1" t="s">
        <v>69</v>
      </c>
      <c r="BA3439" s="1" t="s">
        <v>70</v>
      </c>
      <c r="BB3439" s="1" t="s">
        <v>70</v>
      </c>
      <c r="BC3439" s="1" t="s">
        <v>70</v>
      </c>
      <c r="BD3439" s="1" t="s">
        <v>70</v>
      </c>
      <c r="BE3439" s="1" t="s">
        <v>70</v>
      </c>
      <c r="BF3439" s="1" t="s">
        <v>70</v>
      </c>
      <c r="BG3439" s="3">
        <v>43501.41805555556</v>
      </c>
    </row>
    <row r="3440">
      <c r="A3440" s="1">
        <v>1019378.0</v>
      </c>
      <c r="B3440" s="1" t="s">
        <v>15677</v>
      </c>
      <c r="H3440" s="1" t="s">
        <v>15678</v>
      </c>
      <c r="I3440" s="1" t="s">
        <v>96</v>
      </c>
      <c r="J3440" s="1" t="s">
        <v>157</v>
      </c>
      <c r="K3440" s="1" t="s">
        <v>96</v>
      </c>
      <c r="M3440" s="1" t="s">
        <v>15649</v>
      </c>
      <c r="N3440" s="1" t="s">
        <v>6780</v>
      </c>
      <c r="U3440" s="1">
        <v>-73.846977</v>
      </c>
      <c r="V3440" s="1">
        <v>40.857346</v>
      </c>
      <c r="X3440" s="1" t="s">
        <v>69</v>
      </c>
      <c r="Y3440" s="1" t="s">
        <v>69</v>
      </c>
      <c r="Z3440" s="1" t="s">
        <v>69</v>
      </c>
      <c r="AA3440" s="1" t="s">
        <v>69</v>
      </c>
      <c r="AB3440" s="1" t="s">
        <v>69</v>
      </c>
      <c r="AC3440" s="1" t="s">
        <v>70</v>
      </c>
      <c r="AD3440" s="1" t="s">
        <v>69</v>
      </c>
      <c r="AE3440" s="1" t="s">
        <v>70</v>
      </c>
      <c r="AF3440" s="1" t="s">
        <v>70</v>
      </c>
      <c r="AG3440" s="1" t="s">
        <v>70</v>
      </c>
      <c r="AH3440" s="1" t="s">
        <v>70</v>
      </c>
      <c r="AI3440" s="1" t="s">
        <v>70</v>
      </c>
      <c r="AJ3440" s="1" t="s">
        <v>70</v>
      </c>
      <c r="AK3440" s="1" t="s">
        <v>69</v>
      </c>
      <c r="AL3440" s="1" t="s">
        <v>69</v>
      </c>
      <c r="AM3440" s="1" t="s">
        <v>69</v>
      </c>
      <c r="AN3440" s="1" t="s">
        <v>70</v>
      </c>
      <c r="AO3440" s="1" t="s">
        <v>70</v>
      </c>
      <c r="AP3440" s="1" t="s">
        <v>70</v>
      </c>
      <c r="AQ3440" s="1" t="s">
        <v>70</v>
      </c>
      <c r="AR3440" s="1" t="s">
        <v>70</v>
      </c>
      <c r="AS3440" s="1" t="s">
        <v>70</v>
      </c>
      <c r="AT3440" s="1" t="s">
        <v>70</v>
      </c>
      <c r="AU3440" s="1" t="s">
        <v>70</v>
      </c>
      <c r="AV3440" s="1" t="s">
        <v>70</v>
      </c>
      <c r="AW3440" s="1" t="s">
        <v>70</v>
      </c>
      <c r="AX3440" s="1" t="s">
        <v>70</v>
      </c>
      <c r="AY3440" s="1" t="s">
        <v>70</v>
      </c>
      <c r="AZ3440" s="1" t="s">
        <v>69</v>
      </c>
      <c r="BA3440" s="1" t="s">
        <v>70</v>
      </c>
      <c r="BB3440" s="1" t="s">
        <v>70</v>
      </c>
      <c r="BC3440" s="1" t="s">
        <v>70</v>
      </c>
      <c r="BD3440" s="1" t="s">
        <v>70</v>
      </c>
      <c r="BE3440" s="1" t="s">
        <v>70</v>
      </c>
      <c r="BF3440" s="1" t="s">
        <v>70</v>
      </c>
      <c r="BG3440" s="3">
        <v>43501.41875</v>
      </c>
    </row>
    <row r="3441">
      <c r="A3441" s="1">
        <v>1019376.0</v>
      </c>
      <c r="B3441" s="1" t="s">
        <v>15679</v>
      </c>
      <c r="H3441" s="1" t="s">
        <v>15680</v>
      </c>
      <c r="I3441" s="1" t="s">
        <v>96</v>
      </c>
      <c r="J3441" s="1" t="s">
        <v>642</v>
      </c>
      <c r="K3441" s="1" t="s">
        <v>96</v>
      </c>
      <c r="M3441" s="1" t="s">
        <v>15662</v>
      </c>
      <c r="N3441" s="1" t="s">
        <v>8730</v>
      </c>
      <c r="U3441" s="1">
        <v>-73.94252</v>
      </c>
      <c r="V3441" s="1">
        <v>40.655888</v>
      </c>
      <c r="X3441" s="1" t="s">
        <v>69</v>
      </c>
      <c r="Y3441" s="1" t="s">
        <v>69</v>
      </c>
      <c r="Z3441" s="1" t="s">
        <v>69</v>
      </c>
      <c r="AA3441" s="1" t="s">
        <v>69</v>
      </c>
      <c r="AB3441" s="1" t="s">
        <v>69</v>
      </c>
      <c r="AC3441" s="1" t="s">
        <v>70</v>
      </c>
      <c r="AD3441" s="1" t="s">
        <v>70</v>
      </c>
      <c r="AE3441" s="1" t="s">
        <v>70</v>
      </c>
      <c r="AF3441" s="1" t="s">
        <v>70</v>
      </c>
      <c r="AG3441" s="1" t="s">
        <v>70</v>
      </c>
      <c r="AH3441" s="1" t="s">
        <v>70</v>
      </c>
      <c r="AI3441" s="1" t="s">
        <v>70</v>
      </c>
      <c r="AJ3441" s="1" t="s">
        <v>70</v>
      </c>
      <c r="AK3441" s="1" t="s">
        <v>69</v>
      </c>
      <c r="AL3441" s="1" t="s">
        <v>70</v>
      </c>
      <c r="AM3441" s="1" t="s">
        <v>70</v>
      </c>
      <c r="AN3441" s="1" t="s">
        <v>70</v>
      </c>
      <c r="AO3441" s="1" t="s">
        <v>70</v>
      </c>
      <c r="AP3441" s="1" t="s">
        <v>70</v>
      </c>
      <c r="AQ3441" s="1" t="s">
        <v>70</v>
      </c>
      <c r="AR3441" s="1" t="s">
        <v>70</v>
      </c>
      <c r="AS3441" s="1" t="s">
        <v>70</v>
      </c>
      <c r="AT3441" s="1" t="s">
        <v>70</v>
      </c>
      <c r="AU3441" s="1" t="s">
        <v>70</v>
      </c>
      <c r="AV3441" s="1" t="s">
        <v>70</v>
      </c>
      <c r="AW3441" s="1" t="s">
        <v>70</v>
      </c>
      <c r="AX3441" s="1" t="s">
        <v>70</v>
      </c>
      <c r="AY3441" s="1" t="s">
        <v>70</v>
      </c>
      <c r="AZ3441" s="1" t="s">
        <v>69</v>
      </c>
      <c r="BA3441" s="1" t="s">
        <v>70</v>
      </c>
      <c r="BB3441" s="1" t="s">
        <v>70</v>
      </c>
      <c r="BC3441" s="1" t="s">
        <v>70</v>
      </c>
      <c r="BD3441" s="1" t="s">
        <v>70</v>
      </c>
      <c r="BE3441" s="1" t="s">
        <v>70</v>
      </c>
      <c r="BF3441" s="1" t="s">
        <v>70</v>
      </c>
      <c r="BG3441" s="3">
        <v>43501.415972222225</v>
      </c>
    </row>
    <row r="3442">
      <c r="A3442" s="1">
        <v>1019382.0</v>
      </c>
      <c r="B3442" s="1" t="s">
        <v>15681</v>
      </c>
      <c r="H3442" s="1" t="s">
        <v>15682</v>
      </c>
      <c r="I3442" s="1" t="s">
        <v>96</v>
      </c>
      <c r="J3442" s="1" t="s">
        <v>96</v>
      </c>
      <c r="K3442" s="1" t="s">
        <v>96</v>
      </c>
      <c r="M3442" s="1" t="s">
        <v>15683</v>
      </c>
      <c r="N3442" s="1" t="s">
        <v>2416</v>
      </c>
      <c r="U3442" s="1">
        <v>-73.94886</v>
      </c>
      <c r="V3442" s="1">
        <v>40.803028</v>
      </c>
      <c r="X3442" s="1" t="s">
        <v>69</v>
      </c>
      <c r="Y3442" s="1" t="s">
        <v>69</v>
      </c>
      <c r="Z3442" s="1" t="s">
        <v>69</v>
      </c>
      <c r="AA3442" s="1" t="s">
        <v>69</v>
      </c>
      <c r="AB3442" s="1" t="s">
        <v>69</v>
      </c>
      <c r="AC3442" s="1" t="s">
        <v>70</v>
      </c>
      <c r="AD3442" s="1" t="s">
        <v>70</v>
      </c>
      <c r="AE3442" s="1" t="s">
        <v>70</v>
      </c>
      <c r="AF3442" s="1" t="s">
        <v>70</v>
      </c>
      <c r="AG3442" s="1" t="s">
        <v>70</v>
      </c>
      <c r="AH3442" s="1" t="s">
        <v>70</v>
      </c>
      <c r="AI3442" s="1" t="s">
        <v>70</v>
      </c>
      <c r="AJ3442" s="1" t="s">
        <v>70</v>
      </c>
      <c r="AK3442" s="1" t="s">
        <v>69</v>
      </c>
      <c r="AL3442" s="1" t="s">
        <v>70</v>
      </c>
      <c r="AM3442" s="1" t="s">
        <v>70</v>
      </c>
      <c r="AN3442" s="1" t="s">
        <v>70</v>
      </c>
      <c r="AO3442" s="1" t="s">
        <v>70</v>
      </c>
      <c r="AP3442" s="1" t="s">
        <v>70</v>
      </c>
      <c r="AQ3442" s="1" t="s">
        <v>70</v>
      </c>
      <c r="AR3442" s="1" t="s">
        <v>70</v>
      </c>
      <c r="AS3442" s="1" t="s">
        <v>70</v>
      </c>
      <c r="AT3442" s="1" t="s">
        <v>70</v>
      </c>
      <c r="AU3442" s="1" t="s">
        <v>70</v>
      </c>
      <c r="AV3442" s="1" t="s">
        <v>70</v>
      </c>
      <c r="AW3442" s="1" t="s">
        <v>70</v>
      </c>
      <c r="AX3442" s="1" t="s">
        <v>70</v>
      </c>
      <c r="AY3442" s="1" t="s">
        <v>70</v>
      </c>
      <c r="AZ3442" s="1" t="s">
        <v>69</v>
      </c>
      <c r="BA3442" s="1" t="s">
        <v>70</v>
      </c>
      <c r="BB3442" s="1" t="s">
        <v>70</v>
      </c>
      <c r="BC3442" s="1" t="s">
        <v>70</v>
      </c>
      <c r="BD3442" s="1" t="s">
        <v>70</v>
      </c>
      <c r="BE3442" s="1" t="s">
        <v>70</v>
      </c>
      <c r="BF3442" s="1" t="s">
        <v>70</v>
      </c>
      <c r="BG3442" s="3">
        <v>43501.44583333333</v>
      </c>
    </row>
    <row r="3443">
      <c r="A3443" s="1">
        <v>1005329.0</v>
      </c>
      <c r="B3443" s="1" t="s">
        <v>15684</v>
      </c>
      <c r="C3443" s="2" t="s">
        <v>15651</v>
      </c>
      <c r="H3443" s="1" t="s">
        <v>15685</v>
      </c>
      <c r="I3443" s="1" t="s">
        <v>1883</v>
      </c>
      <c r="J3443" s="1" t="s">
        <v>1883</v>
      </c>
      <c r="K3443" s="1" t="s">
        <v>96</v>
      </c>
      <c r="U3443" s="1">
        <v>-73.851196</v>
      </c>
      <c r="V3443" s="1">
        <v>40.710701</v>
      </c>
      <c r="X3443" s="1" t="s">
        <v>70</v>
      </c>
      <c r="Y3443" s="1" t="s">
        <v>70</v>
      </c>
      <c r="Z3443" s="1" t="s">
        <v>70</v>
      </c>
      <c r="AA3443" s="1" t="s">
        <v>70</v>
      </c>
      <c r="AB3443" s="1" t="s">
        <v>70</v>
      </c>
      <c r="AC3443" s="1" t="s">
        <v>80</v>
      </c>
      <c r="BG3443" s="6">
        <v>40289.49444444444</v>
      </c>
    </row>
    <row r="3444">
      <c r="A3444" s="1">
        <v>1002339.0</v>
      </c>
      <c r="B3444" s="1" t="s">
        <v>15686</v>
      </c>
      <c r="C3444" s="2" t="s">
        <v>15654</v>
      </c>
      <c r="H3444" s="1" t="s">
        <v>15687</v>
      </c>
      <c r="I3444" s="1" t="s">
        <v>8734</v>
      </c>
      <c r="J3444" s="1" t="s">
        <v>96</v>
      </c>
      <c r="K3444" s="1" t="s">
        <v>96</v>
      </c>
      <c r="M3444" s="1" t="s">
        <v>15688</v>
      </c>
      <c r="N3444" s="1" t="s">
        <v>15674</v>
      </c>
      <c r="U3444" s="1">
        <v>-73.94622</v>
      </c>
      <c r="V3444" s="1">
        <v>40.785538</v>
      </c>
      <c r="X3444" s="1" t="s">
        <v>69</v>
      </c>
      <c r="Y3444" s="1" t="s">
        <v>69</v>
      </c>
      <c r="Z3444" s="1" t="s">
        <v>69</v>
      </c>
      <c r="AA3444" s="1" t="s">
        <v>69</v>
      </c>
      <c r="AB3444" s="1" t="s">
        <v>69</v>
      </c>
      <c r="AC3444" s="1" t="s">
        <v>70</v>
      </c>
      <c r="AD3444" s="1" t="s">
        <v>69</v>
      </c>
      <c r="AE3444" s="1" t="s">
        <v>70</v>
      </c>
      <c r="AF3444" s="1" t="s">
        <v>70</v>
      </c>
      <c r="AG3444" s="1" t="s">
        <v>70</v>
      </c>
      <c r="AH3444" s="1" t="s">
        <v>70</v>
      </c>
      <c r="AI3444" s="1" t="s">
        <v>70</v>
      </c>
      <c r="AJ3444" s="1" t="s">
        <v>70</v>
      </c>
      <c r="AK3444" s="1" t="s">
        <v>69</v>
      </c>
      <c r="AL3444" s="1" t="s">
        <v>69</v>
      </c>
      <c r="AM3444" s="1" t="s">
        <v>69</v>
      </c>
      <c r="AN3444" s="1" t="s">
        <v>70</v>
      </c>
      <c r="AO3444" s="1" t="s">
        <v>70</v>
      </c>
      <c r="AP3444" s="1" t="s">
        <v>70</v>
      </c>
      <c r="AQ3444" s="1" t="s">
        <v>70</v>
      </c>
      <c r="AR3444" s="1" t="s">
        <v>70</v>
      </c>
      <c r="AS3444" s="1" t="s">
        <v>70</v>
      </c>
      <c r="AT3444" s="1" t="s">
        <v>69</v>
      </c>
      <c r="AU3444" s="1" t="s">
        <v>70</v>
      </c>
      <c r="AV3444" s="1" t="s">
        <v>70</v>
      </c>
      <c r="AW3444" s="1" t="s">
        <v>70</v>
      </c>
      <c r="AX3444" s="1" t="s">
        <v>69</v>
      </c>
      <c r="AY3444" s="1" t="s">
        <v>70</v>
      </c>
      <c r="AZ3444" s="1" t="s">
        <v>69</v>
      </c>
      <c r="BA3444" s="1" t="s">
        <v>70</v>
      </c>
      <c r="BB3444" s="1" t="s">
        <v>70</v>
      </c>
      <c r="BC3444" s="1" t="s">
        <v>70</v>
      </c>
      <c r="BD3444" s="1" t="s">
        <v>70</v>
      </c>
      <c r="BE3444" s="1" t="s">
        <v>70</v>
      </c>
      <c r="BF3444" s="1" t="s">
        <v>70</v>
      </c>
      <c r="BG3444" s="3">
        <v>43495.67638888889</v>
      </c>
    </row>
    <row r="3445">
      <c r="A3445" s="1">
        <v>1005330.0</v>
      </c>
      <c r="B3445" s="1" t="s">
        <v>15689</v>
      </c>
      <c r="C3445" s="2" t="s">
        <v>15651</v>
      </c>
      <c r="H3445" s="1" t="s">
        <v>15690</v>
      </c>
      <c r="I3445" s="1" t="s">
        <v>8734</v>
      </c>
      <c r="J3445" s="1" t="s">
        <v>96</v>
      </c>
      <c r="K3445" s="1" t="s">
        <v>96</v>
      </c>
      <c r="U3445" s="1">
        <v>-73.942902</v>
      </c>
      <c r="V3445" s="1">
        <v>40.805599</v>
      </c>
      <c r="X3445" s="1" t="s">
        <v>70</v>
      </c>
      <c r="Y3445" s="1" t="s">
        <v>70</v>
      </c>
      <c r="Z3445" s="1" t="s">
        <v>70</v>
      </c>
      <c r="AA3445" s="1" t="s">
        <v>70</v>
      </c>
      <c r="AB3445" s="1" t="s">
        <v>70</v>
      </c>
      <c r="AC3445" s="1" t="s">
        <v>80</v>
      </c>
      <c r="BG3445" s="6">
        <v>40289.50625</v>
      </c>
    </row>
    <row r="3446">
      <c r="A3446" s="1">
        <v>1002335.0</v>
      </c>
      <c r="B3446" s="1" t="s">
        <v>15691</v>
      </c>
      <c r="C3446" s="2" t="s">
        <v>15651</v>
      </c>
      <c r="D3446" s="2" t="s">
        <v>15692</v>
      </c>
      <c r="E3446" s="2" t="s">
        <v>15693</v>
      </c>
      <c r="G3446" s="2" t="s">
        <v>15694</v>
      </c>
      <c r="H3446" s="1" t="s">
        <v>15695</v>
      </c>
      <c r="I3446" s="1" t="s">
        <v>157</v>
      </c>
      <c r="J3446" s="1" t="s">
        <v>157</v>
      </c>
      <c r="K3446" s="1" t="s">
        <v>96</v>
      </c>
      <c r="M3446" s="1" t="s">
        <v>15649</v>
      </c>
      <c r="N3446" s="1" t="s">
        <v>15696</v>
      </c>
      <c r="U3446" s="1">
        <v>-73.909515</v>
      </c>
      <c r="V3446" s="1">
        <v>40.842701</v>
      </c>
      <c r="X3446" s="1" t="s">
        <v>69</v>
      </c>
      <c r="Y3446" s="1" t="s">
        <v>69</v>
      </c>
      <c r="Z3446" s="1" t="s">
        <v>69</v>
      </c>
      <c r="AA3446" s="1" t="s">
        <v>69</v>
      </c>
      <c r="AB3446" s="1" t="s">
        <v>69</v>
      </c>
      <c r="AC3446" s="1" t="s">
        <v>70</v>
      </c>
      <c r="AD3446" s="1" t="s">
        <v>69</v>
      </c>
      <c r="AE3446" s="1" t="s">
        <v>70</v>
      </c>
      <c r="AF3446" s="1" t="s">
        <v>70</v>
      </c>
      <c r="AG3446" s="1" t="s">
        <v>70</v>
      </c>
      <c r="AH3446" s="1" t="s">
        <v>70</v>
      </c>
      <c r="AI3446" s="1" t="s">
        <v>70</v>
      </c>
      <c r="AJ3446" s="1" t="s">
        <v>70</v>
      </c>
      <c r="AK3446" s="1" t="s">
        <v>69</v>
      </c>
      <c r="AL3446" s="1" t="s">
        <v>69</v>
      </c>
      <c r="AM3446" s="1" t="s">
        <v>69</v>
      </c>
      <c r="AN3446" s="1" t="s">
        <v>70</v>
      </c>
      <c r="AO3446" s="1" t="s">
        <v>70</v>
      </c>
      <c r="AP3446" s="1" t="s">
        <v>70</v>
      </c>
      <c r="AQ3446" s="1" t="s">
        <v>70</v>
      </c>
      <c r="AR3446" s="1" t="s">
        <v>70</v>
      </c>
      <c r="AS3446" s="1" t="s">
        <v>70</v>
      </c>
      <c r="AT3446" s="1" t="s">
        <v>70</v>
      </c>
      <c r="AU3446" s="1" t="s">
        <v>70</v>
      </c>
      <c r="AV3446" s="1" t="s">
        <v>70</v>
      </c>
      <c r="AW3446" s="1" t="s">
        <v>70</v>
      </c>
      <c r="AX3446" s="1" t="s">
        <v>70</v>
      </c>
      <c r="AY3446" s="1" t="s">
        <v>70</v>
      </c>
      <c r="AZ3446" s="1" t="s">
        <v>69</v>
      </c>
      <c r="BA3446" s="1" t="s">
        <v>70</v>
      </c>
      <c r="BB3446" s="1" t="s">
        <v>70</v>
      </c>
      <c r="BC3446" s="1" t="s">
        <v>70</v>
      </c>
      <c r="BD3446" s="1" t="s">
        <v>70</v>
      </c>
      <c r="BE3446" s="1" t="s">
        <v>70</v>
      </c>
      <c r="BF3446" s="1" t="s">
        <v>70</v>
      </c>
      <c r="BG3446" s="3">
        <v>43495.67916666667</v>
      </c>
    </row>
    <row r="3447">
      <c r="A3447" s="1">
        <v>1005332.0</v>
      </c>
      <c r="B3447" s="1" t="s">
        <v>15697</v>
      </c>
      <c r="H3447" s="1" t="s">
        <v>15698</v>
      </c>
      <c r="I3447" s="1" t="s">
        <v>157</v>
      </c>
      <c r="J3447" s="1" t="s">
        <v>157</v>
      </c>
      <c r="K3447" s="1" t="s">
        <v>96</v>
      </c>
      <c r="M3447" s="1" t="s">
        <v>15662</v>
      </c>
      <c r="N3447" s="1" t="s">
        <v>8730</v>
      </c>
      <c r="U3447" s="1">
        <v>-73.883865</v>
      </c>
      <c r="V3447" s="1">
        <v>40.880478</v>
      </c>
      <c r="X3447" s="1" t="s">
        <v>69</v>
      </c>
      <c r="Y3447" s="1" t="s">
        <v>69</v>
      </c>
      <c r="Z3447" s="1" t="s">
        <v>69</v>
      </c>
      <c r="AA3447" s="1" t="s">
        <v>69</v>
      </c>
      <c r="AB3447" s="1" t="s">
        <v>69</v>
      </c>
      <c r="AC3447" s="1" t="s">
        <v>70</v>
      </c>
      <c r="AD3447" s="1" t="s">
        <v>69</v>
      </c>
      <c r="AE3447" s="1" t="s">
        <v>70</v>
      </c>
      <c r="AF3447" s="1" t="s">
        <v>70</v>
      </c>
      <c r="AG3447" s="1" t="s">
        <v>70</v>
      </c>
      <c r="AH3447" s="1" t="s">
        <v>70</v>
      </c>
      <c r="AI3447" s="1" t="s">
        <v>70</v>
      </c>
      <c r="AJ3447" s="1" t="s">
        <v>70</v>
      </c>
      <c r="AK3447" s="1" t="s">
        <v>69</v>
      </c>
      <c r="AL3447" s="1" t="s">
        <v>70</v>
      </c>
      <c r="AM3447" s="1" t="s">
        <v>69</v>
      </c>
      <c r="AN3447" s="1" t="s">
        <v>70</v>
      </c>
      <c r="AO3447" s="1" t="s">
        <v>70</v>
      </c>
      <c r="AP3447" s="1" t="s">
        <v>70</v>
      </c>
      <c r="AQ3447" s="1" t="s">
        <v>70</v>
      </c>
      <c r="AR3447" s="1" t="s">
        <v>70</v>
      </c>
      <c r="AS3447" s="1" t="s">
        <v>70</v>
      </c>
      <c r="AT3447" s="1" t="s">
        <v>70</v>
      </c>
      <c r="AU3447" s="1" t="s">
        <v>70</v>
      </c>
      <c r="AV3447" s="1" t="s">
        <v>70</v>
      </c>
      <c r="AW3447" s="1" t="s">
        <v>70</v>
      </c>
      <c r="AX3447" s="1" t="s">
        <v>70</v>
      </c>
      <c r="AY3447" s="1" t="s">
        <v>70</v>
      </c>
      <c r="AZ3447" s="1" t="s">
        <v>69</v>
      </c>
      <c r="BA3447" s="1" t="s">
        <v>70</v>
      </c>
      <c r="BB3447" s="1" t="s">
        <v>70</v>
      </c>
      <c r="BC3447" s="1" t="s">
        <v>70</v>
      </c>
      <c r="BD3447" s="1" t="s">
        <v>70</v>
      </c>
      <c r="BE3447" s="1" t="s">
        <v>70</v>
      </c>
      <c r="BF3447" s="1" t="s">
        <v>70</v>
      </c>
      <c r="BG3447" s="3">
        <v>43495.68194444444</v>
      </c>
    </row>
    <row r="3448">
      <c r="A3448" s="1">
        <v>1002334.0</v>
      </c>
      <c r="B3448" s="1" t="s">
        <v>15699</v>
      </c>
      <c r="C3448" s="2" t="s">
        <v>15651</v>
      </c>
      <c r="H3448" s="1" t="s">
        <v>15700</v>
      </c>
      <c r="I3448" s="1" t="s">
        <v>96</v>
      </c>
      <c r="J3448" s="1" t="s">
        <v>1883</v>
      </c>
      <c r="K3448" s="1" t="s">
        <v>96</v>
      </c>
      <c r="L3448" s="1">
        <v>10035.0</v>
      </c>
      <c r="U3448" s="1">
        <v>-73.769798</v>
      </c>
      <c r="V3448" s="1">
        <v>40.683701</v>
      </c>
      <c r="X3448" s="1" t="s">
        <v>70</v>
      </c>
      <c r="Y3448" s="1" t="s">
        <v>70</v>
      </c>
      <c r="Z3448" s="1" t="s">
        <v>70</v>
      </c>
      <c r="AA3448" s="1" t="s">
        <v>70</v>
      </c>
      <c r="AB3448" s="1" t="s">
        <v>70</v>
      </c>
      <c r="AC3448" s="1" t="s">
        <v>80</v>
      </c>
      <c r="BG3448" s="1">
        <v>2011.0</v>
      </c>
    </row>
    <row r="3449">
      <c r="A3449" s="1">
        <v>1019379.0</v>
      </c>
      <c r="B3449" s="1" t="s">
        <v>15701</v>
      </c>
      <c r="H3449" s="1" t="s">
        <v>15702</v>
      </c>
      <c r="I3449" s="1" t="s">
        <v>96</v>
      </c>
      <c r="J3449" s="1" t="s">
        <v>157</v>
      </c>
      <c r="K3449" s="1" t="s">
        <v>96</v>
      </c>
      <c r="M3449" s="1" t="s">
        <v>15656</v>
      </c>
      <c r="N3449" s="1" t="s">
        <v>15657</v>
      </c>
      <c r="U3449" s="1">
        <v>-73.911896</v>
      </c>
      <c r="V3449" s="1">
        <v>40.81385</v>
      </c>
      <c r="X3449" s="1" t="s">
        <v>69</v>
      </c>
      <c r="Y3449" s="1" t="s">
        <v>69</v>
      </c>
      <c r="Z3449" s="1" t="s">
        <v>69</v>
      </c>
      <c r="AA3449" s="1" t="s">
        <v>69</v>
      </c>
      <c r="AB3449" s="1" t="s">
        <v>69</v>
      </c>
      <c r="AC3449" s="1" t="s">
        <v>70</v>
      </c>
      <c r="AD3449" s="1" t="s">
        <v>70</v>
      </c>
      <c r="AE3449" s="1" t="s">
        <v>70</v>
      </c>
      <c r="AF3449" s="1" t="s">
        <v>70</v>
      </c>
      <c r="AG3449" s="1" t="s">
        <v>70</v>
      </c>
      <c r="AH3449" s="1" t="s">
        <v>70</v>
      </c>
      <c r="AI3449" s="1" t="s">
        <v>70</v>
      </c>
      <c r="AJ3449" s="1" t="s">
        <v>70</v>
      </c>
      <c r="AK3449" s="1" t="s">
        <v>69</v>
      </c>
      <c r="AL3449" s="1" t="s">
        <v>70</v>
      </c>
      <c r="AM3449" s="1" t="s">
        <v>70</v>
      </c>
      <c r="AN3449" s="1" t="s">
        <v>70</v>
      </c>
      <c r="AO3449" s="1" t="s">
        <v>70</v>
      </c>
      <c r="AP3449" s="1" t="s">
        <v>70</v>
      </c>
      <c r="AQ3449" s="1" t="s">
        <v>70</v>
      </c>
      <c r="AR3449" s="1" t="s">
        <v>70</v>
      </c>
      <c r="AS3449" s="1" t="s">
        <v>70</v>
      </c>
      <c r="AT3449" s="1" t="s">
        <v>70</v>
      </c>
      <c r="AU3449" s="1" t="s">
        <v>70</v>
      </c>
      <c r="AV3449" s="1" t="s">
        <v>70</v>
      </c>
      <c r="AW3449" s="1" t="s">
        <v>70</v>
      </c>
      <c r="AX3449" s="1" t="s">
        <v>70</v>
      </c>
      <c r="AY3449" s="1" t="s">
        <v>70</v>
      </c>
      <c r="AZ3449" s="1" t="s">
        <v>69</v>
      </c>
      <c r="BA3449" s="1" t="s">
        <v>70</v>
      </c>
      <c r="BB3449" s="1" t="s">
        <v>70</v>
      </c>
      <c r="BC3449" s="1" t="s">
        <v>70</v>
      </c>
      <c r="BD3449" s="1" t="s">
        <v>70</v>
      </c>
      <c r="BE3449" s="1" t="s">
        <v>70</v>
      </c>
      <c r="BF3449" s="1" t="s">
        <v>70</v>
      </c>
      <c r="BG3449" s="3">
        <v>43501.43263888889</v>
      </c>
    </row>
    <row r="3450">
      <c r="A3450" s="1">
        <v>1002337.0</v>
      </c>
      <c r="B3450" s="1" t="s">
        <v>15703</v>
      </c>
      <c r="D3450" s="2" t="s">
        <v>15704</v>
      </c>
      <c r="H3450" s="1" t="s">
        <v>15705</v>
      </c>
      <c r="I3450" s="1" t="s">
        <v>15706</v>
      </c>
      <c r="J3450" s="1" t="s">
        <v>157</v>
      </c>
      <c r="K3450" s="1" t="s">
        <v>96</v>
      </c>
      <c r="U3450" s="1">
        <v>-73.919701</v>
      </c>
      <c r="V3450" s="1">
        <v>40.831001</v>
      </c>
      <c r="X3450" s="1" t="s">
        <v>70</v>
      </c>
      <c r="Y3450" s="1" t="s">
        <v>70</v>
      </c>
      <c r="Z3450" s="1" t="s">
        <v>70</v>
      </c>
      <c r="AA3450" s="1" t="s">
        <v>70</v>
      </c>
      <c r="AB3450" s="1" t="s">
        <v>70</v>
      </c>
      <c r="AC3450" s="1" t="s">
        <v>80</v>
      </c>
      <c r="BG3450" s="6">
        <v>40289.479166666664</v>
      </c>
    </row>
    <row r="3451">
      <c r="A3451" s="1">
        <v>1002340.0</v>
      </c>
      <c r="B3451" s="1" t="s">
        <v>15707</v>
      </c>
      <c r="C3451" s="2" t="s">
        <v>15651</v>
      </c>
      <c r="H3451" s="1" t="s">
        <v>15708</v>
      </c>
      <c r="I3451" s="1" t="s">
        <v>8734</v>
      </c>
      <c r="J3451" s="1" t="s">
        <v>96</v>
      </c>
      <c r="K3451" s="1" t="s">
        <v>96</v>
      </c>
      <c r="U3451" s="1">
        <v>-73.945702</v>
      </c>
      <c r="V3451" s="1">
        <v>40.789799</v>
      </c>
      <c r="X3451" s="1" t="s">
        <v>70</v>
      </c>
      <c r="Y3451" s="1" t="s">
        <v>70</v>
      </c>
      <c r="Z3451" s="1" t="s">
        <v>70</v>
      </c>
      <c r="AA3451" s="1" t="s">
        <v>70</v>
      </c>
      <c r="AB3451" s="1" t="s">
        <v>70</v>
      </c>
      <c r="AC3451" s="1" t="s">
        <v>80</v>
      </c>
      <c r="BG3451" s="6">
        <v>40289.48125</v>
      </c>
    </row>
    <row r="3452">
      <c r="A3452" s="1">
        <v>1002345.0</v>
      </c>
      <c r="B3452" s="1" t="s">
        <v>15709</v>
      </c>
      <c r="H3452" s="1" t="s">
        <v>15710</v>
      </c>
      <c r="I3452" s="1" t="s">
        <v>96</v>
      </c>
      <c r="J3452" s="1" t="s">
        <v>96</v>
      </c>
      <c r="K3452" s="1" t="s">
        <v>96</v>
      </c>
      <c r="M3452" s="1" t="s">
        <v>15649</v>
      </c>
      <c r="N3452" s="1" t="s">
        <v>4450</v>
      </c>
      <c r="U3452" s="1">
        <v>-73.953194</v>
      </c>
      <c r="V3452" s="1">
        <v>40.822369</v>
      </c>
      <c r="X3452" s="1" t="s">
        <v>69</v>
      </c>
      <c r="Y3452" s="1" t="s">
        <v>69</v>
      </c>
      <c r="Z3452" s="1" t="s">
        <v>69</v>
      </c>
      <c r="AA3452" s="1" t="s">
        <v>69</v>
      </c>
      <c r="AB3452" s="1" t="s">
        <v>69</v>
      </c>
      <c r="AC3452" s="1" t="s">
        <v>70</v>
      </c>
      <c r="AD3452" s="1" t="s">
        <v>70</v>
      </c>
      <c r="AE3452" s="1" t="s">
        <v>70</v>
      </c>
      <c r="AF3452" s="1" t="s">
        <v>70</v>
      </c>
      <c r="AG3452" s="1" t="s">
        <v>70</v>
      </c>
      <c r="AH3452" s="1" t="s">
        <v>70</v>
      </c>
      <c r="AI3452" s="1" t="s">
        <v>70</v>
      </c>
      <c r="AJ3452" s="1" t="s">
        <v>70</v>
      </c>
      <c r="AK3452" s="1" t="s">
        <v>69</v>
      </c>
      <c r="AL3452" s="1" t="s">
        <v>70</v>
      </c>
      <c r="AM3452" s="1" t="s">
        <v>70</v>
      </c>
      <c r="AN3452" s="1" t="s">
        <v>70</v>
      </c>
      <c r="AO3452" s="1" t="s">
        <v>70</v>
      </c>
      <c r="AP3452" s="1" t="s">
        <v>70</v>
      </c>
      <c r="AQ3452" s="1" t="s">
        <v>70</v>
      </c>
      <c r="AR3452" s="1" t="s">
        <v>70</v>
      </c>
      <c r="AS3452" s="1" t="s">
        <v>70</v>
      </c>
      <c r="AT3452" s="1" t="s">
        <v>70</v>
      </c>
      <c r="AU3452" s="1" t="s">
        <v>70</v>
      </c>
      <c r="AV3452" s="1" t="s">
        <v>70</v>
      </c>
      <c r="AW3452" s="1" t="s">
        <v>70</v>
      </c>
      <c r="AX3452" s="1" t="s">
        <v>70</v>
      </c>
      <c r="AY3452" s="1" t="s">
        <v>70</v>
      </c>
      <c r="AZ3452" s="1" t="s">
        <v>69</v>
      </c>
      <c r="BA3452" s="1" t="s">
        <v>70</v>
      </c>
      <c r="BB3452" s="1" t="s">
        <v>70</v>
      </c>
      <c r="BC3452" s="1" t="s">
        <v>70</v>
      </c>
      <c r="BD3452" s="1" t="s">
        <v>70</v>
      </c>
      <c r="BE3452" s="1" t="s">
        <v>70</v>
      </c>
      <c r="BF3452" s="1" t="s">
        <v>70</v>
      </c>
      <c r="BG3452" s="3">
        <v>43495.535416666666</v>
      </c>
    </row>
    <row r="3453">
      <c r="A3453" s="1">
        <v>1002519.0</v>
      </c>
      <c r="B3453" s="1" t="s">
        <v>15711</v>
      </c>
      <c r="C3453" s="2" t="s">
        <v>15712</v>
      </c>
      <c r="H3453" s="1" t="s">
        <v>15713</v>
      </c>
      <c r="I3453" s="1" t="s">
        <v>15714</v>
      </c>
      <c r="K3453" s="1" t="s">
        <v>322</v>
      </c>
      <c r="L3453" s="1">
        <v>46542.0</v>
      </c>
      <c r="U3453" s="1">
        <v>-85.846603</v>
      </c>
      <c r="V3453" s="1">
        <v>41.408699</v>
      </c>
      <c r="X3453" s="1" t="s">
        <v>70</v>
      </c>
      <c r="Y3453" s="1" t="s">
        <v>70</v>
      </c>
      <c r="Z3453" s="1" t="s">
        <v>70</v>
      </c>
      <c r="AA3453" s="1" t="s">
        <v>70</v>
      </c>
      <c r="AB3453" s="1" t="s">
        <v>70</v>
      </c>
      <c r="AC3453" s="1" t="s">
        <v>80</v>
      </c>
      <c r="BG3453" s="1">
        <v>2009.0</v>
      </c>
    </row>
    <row r="3454">
      <c r="A3454" s="1">
        <v>1002122.0</v>
      </c>
      <c r="B3454" s="1" t="s">
        <v>15715</v>
      </c>
      <c r="H3454" s="1" t="s">
        <v>15716</v>
      </c>
      <c r="I3454" s="1" t="s">
        <v>15717</v>
      </c>
      <c r="J3454" s="1" t="s">
        <v>15717</v>
      </c>
      <c r="K3454" s="1" t="s">
        <v>230</v>
      </c>
      <c r="L3454" s="1">
        <v>67114.0</v>
      </c>
      <c r="U3454" s="1">
        <v>-97.344704</v>
      </c>
      <c r="V3454" s="1">
        <v>38.0438</v>
      </c>
      <c r="X3454" s="1" t="s">
        <v>70</v>
      </c>
      <c r="Y3454" s="1" t="s">
        <v>70</v>
      </c>
      <c r="Z3454" s="1" t="s">
        <v>70</v>
      </c>
      <c r="AA3454" s="1" t="s">
        <v>70</v>
      </c>
      <c r="AB3454" s="1" t="s">
        <v>70</v>
      </c>
      <c r="AC3454" s="1" t="s">
        <v>80</v>
      </c>
      <c r="BG3454" s="6">
        <v>40289.728472222225</v>
      </c>
    </row>
    <row r="3455">
      <c r="A3455" s="1">
        <v>1000454.0</v>
      </c>
      <c r="B3455" s="1" t="s">
        <v>15718</v>
      </c>
      <c r="H3455" s="1" t="s">
        <v>15719</v>
      </c>
      <c r="I3455" s="1" t="s">
        <v>15717</v>
      </c>
      <c r="J3455" s="1" t="s">
        <v>9961</v>
      </c>
      <c r="K3455" s="1" t="s">
        <v>575</v>
      </c>
      <c r="U3455" s="1">
        <v>-87.511902</v>
      </c>
      <c r="V3455" s="1">
        <v>46.526901</v>
      </c>
      <c r="X3455" s="1" t="s">
        <v>70</v>
      </c>
      <c r="Y3455" s="1" t="s">
        <v>70</v>
      </c>
      <c r="Z3455" s="1" t="s">
        <v>70</v>
      </c>
      <c r="AA3455" s="1" t="s">
        <v>70</v>
      </c>
      <c r="AB3455" s="1" t="s">
        <v>70</v>
      </c>
      <c r="AC3455" s="1" t="s">
        <v>80</v>
      </c>
      <c r="BG3455" s="1">
        <v>2009.0</v>
      </c>
    </row>
    <row r="3456">
      <c r="A3456" s="1">
        <v>1006741.0</v>
      </c>
      <c r="B3456" s="1" t="s">
        <v>15720</v>
      </c>
      <c r="H3456" s="1" t="s">
        <v>15721</v>
      </c>
      <c r="I3456" s="1" t="s">
        <v>15717</v>
      </c>
      <c r="J3456" s="1" t="s">
        <v>3687</v>
      </c>
      <c r="K3456" s="1" t="s">
        <v>1272</v>
      </c>
      <c r="L3456" s="1">
        <v>58341.0</v>
      </c>
      <c r="U3456" s="1">
        <v>-99.936302</v>
      </c>
      <c r="V3456" s="1">
        <v>47.7687</v>
      </c>
      <c r="X3456" s="1" t="s">
        <v>70</v>
      </c>
      <c r="Y3456" s="1" t="s">
        <v>70</v>
      </c>
      <c r="Z3456" s="1" t="s">
        <v>70</v>
      </c>
      <c r="AA3456" s="1" t="s">
        <v>70</v>
      </c>
      <c r="AB3456" s="1" t="s">
        <v>70</v>
      </c>
      <c r="AC3456" s="1" t="s">
        <v>80</v>
      </c>
      <c r="BG3456" s="1">
        <v>2009.0</v>
      </c>
    </row>
    <row r="3457">
      <c r="A3457" s="1">
        <v>1001846.0</v>
      </c>
      <c r="B3457" s="1" t="s">
        <v>15722</v>
      </c>
      <c r="C3457" s="2" t="s">
        <v>15723</v>
      </c>
      <c r="D3457" s="2" t="s">
        <v>15724</v>
      </c>
      <c r="H3457" s="1" t="s">
        <v>15725</v>
      </c>
      <c r="I3457" s="1" t="s">
        <v>15726</v>
      </c>
      <c r="J3457" s="1" t="s">
        <v>2535</v>
      </c>
      <c r="K3457" s="1" t="s">
        <v>488</v>
      </c>
      <c r="L3457" s="1">
        <v>2645.0</v>
      </c>
      <c r="M3457" s="1" t="s">
        <v>15727</v>
      </c>
      <c r="N3457" s="1" t="s">
        <v>384</v>
      </c>
      <c r="U3457" s="1">
        <v>-70.076698</v>
      </c>
      <c r="V3457" s="1">
        <v>41.685699</v>
      </c>
      <c r="W3457" s="1" t="s">
        <v>392</v>
      </c>
      <c r="X3457" s="1" t="s">
        <v>70</v>
      </c>
      <c r="Y3457" s="1" t="s">
        <v>70</v>
      </c>
      <c r="Z3457" s="1" t="s">
        <v>70</v>
      </c>
      <c r="AA3457" s="1" t="s">
        <v>69</v>
      </c>
      <c r="AB3457" s="1" t="s">
        <v>69</v>
      </c>
      <c r="AC3457" s="1" t="s">
        <v>69</v>
      </c>
      <c r="AD3457" s="1" t="s">
        <v>69</v>
      </c>
      <c r="AE3457" s="1" t="s">
        <v>69</v>
      </c>
      <c r="AF3457" s="1" t="s">
        <v>70</v>
      </c>
      <c r="AG3457" s="1" t="s">
        <v>69</v>
      </c>
      <c r="AH3457" s="1" t="s">
        <v>69</v>
      </c>
      <c r="AI3457" s="1" t="s">
        <v>70</v>
      </c>
      <c r="AJ3457" s="1" t="s">
        <v>69</v>
      </c>
      <c r="AK3457" s="1" t="s">
        <v>69</v>
      </c>
      <c r="AL3457" s="1" t="s">
        <v>70</v>
      </c>
      <c r="AM3457" s="1" t="s">
        <v>69</v>
      </c>
      <c r="AN3457" s="1" t="s">
        <v>70</v>
      </c>
      <c r="AO3457" s="1" t="s">
        <v>69</v>
      </c>
      <c r="AP3457" s="1" t="s">
        <v>70</v>
      </c>
      <c r="AQ3457" s="1" t="s">
        <v>70</v>
      </c>
      <c r="AR3457" s="1" t="s">
        <v>70</v>
      </c>
      <c r="AS3457" s="1" t="s">
        <v>69</v>
      </c>
      <c r="AT3457" s="1" t="s">
        <v>70</v>
      </c>
      <c r="AU3457" s="1" t="s">
        <v>69</v>
      </c>
      <c r="AV3457" s="1" t="s">
        <v>70</v>
      </c>
      <c r="AW3457" s="1" t="s">
        <v>70</v>
      </c>
      <c r="AX3457" s="1" t="s">
        <v>70</v>
      </c>
      <c r="AY3457" s="1" t="s">
        <v>70</v>
      </c>
      <c r="AZ3457" s="1" t="s">
        <v>69</v>
      </c>
      <c r="BA3457" s="1" t="s">
        <v>70</v>
      </c>
      <c r="BB3457" s="1" t="s">
        <v>69</v>
      </c>
      <c r="BC3457" s="1" t="s">
        <v>69</v>
      </c>
      <c r="BD3457" s="1" t="s">
        <v>70</v>
      </c>
      <c r="BE3457" s="1" t="s">
        <v>70</v>
      </c>
      <c r="BF3457" s="1" t="s">
        <v>70</v>
      </c>
      <c r="BG3457" s="3">
        <v>41719.686111111114</v>
      </c>
    </row>
    <row r="3458">
      <c r="A3458" s="1">
        <v>1002162.0</v>
      </c>
      <c r="B3458" s="1" t="s">
        <v>15728</v>
      </c>
      <c r="H3458" s="1" t="s">
        <v>15729</v>
      </c>
      <c r="I3458" s="1" t="s">
        <v>15730</v>
      </c>
      <c r="J3458" s="1" t="s">
        <v>11371</v>
      </c>
      <c r="K3458" s="1" t="s">
        <v>244</v>
      </c>
      <c r="L3458" s="1">
        <v>7604.0</v>
      </c>
      <c r="M3458" s="1" t="s">
        <v>15731</v>
      </c>
      <c r="N3458" s="1" t="s">
        <v>4627</v>
      </c>
      <c r="U3458" s="1">
        <v>-74.075203</v>
      </c>
      <c r="V3458" s="1">
        <v>40.8643</v>
      </c>
      <c r="W3458" s="1" t="s">
        <v>392</v>
      </c>
      <c r="X3458" s="1" t="s">
        <v>70</v>
      </c>
      <c r="Y3458" s="1" t="s">
        <v>70</v>
      </c>
      <c r="Z3458" s="1" t="s">
        <v>70</v>
      </c>
      <c r="AA3458" s="1" t="s">
        <v>69</v>
      </c>
      <c r="AB3458" s="1" t="s">
        <v>70</v>
      </c>
      <c r="AC3458" s="1" t="s">
        <v>80</v>
      </c>
      <c r="AD3458" s="1" t="s">
        <v>69</v>
      </c>
      <c r="AE3458" s="1" t="s">
        <v>69</v>
      </c>
      <c r="AF3458" s="1" t="s">
        <v>69</v>
      </c>
      <c r="AG3458" s="1" t="s">
        <v>69</v>
      </c>
      <c r="AH3458" s="1" t="s">
        <v>70</v>
      </c>
      <c r="AI3458" s="1" t="s">
        <v>70</v>
      </c>
      <c r="AJ3458" s="1" t="s">
        <v>69</v>
      </c>
      <c r="AK3458" s="1" t="s">
        <v>69</v>
      </c>
      <c r="AL3458" s="1" t="s">
        <v>70</v>
      </c>
      <c r="AM3458" s="1" t="s">
        <v>69</v>
      </c>
      <c r="AN3458" s="1" t="s">
        <v>70</v>
      </c>
      <c r="AO3458" s="1" t="s">
        <v>70</v>
      </c>
      <c r="AP3458" s="1" t="s">
        <v>70</v>
      </c>
      <c r="AQ3458" s="1" t="s">
        <v>70</v>
      </c>
      <c r="AR3458" s="1" t="s">
        <v>69</v>
      </c>
      <c r="AS3458" s="1" t="s">
        <v>70</v>
      </c>
      <c r="AT3458" s="1" t="s">
        <v>70</v>
      </c>
      <c r="AU3458" s="1" t="s">
        <v>69</v>
      </c>
      <c r="AV3458" s="1" t="s">
        <v>70</v>
      </c>
      <c r="AW3458" s="1" t="s">
        <v>70</v>
      </c>
      <c r="AX3458" s="1" t="s">
        <v>69</v>
      </c>
      <c r="AY3458" s="1" t="s">
        <v>70</v>
      </c>
      <c r="AZ3458" s="1" t="s">
        <v>69</v>
      </c>
      <c r="BA3458" s="1" t="s">
        <v>70</v>
      </c>
      <c r="BB3458" s="1" t="s">
        <v>69</v>
      </c>
      <c r="BC3458" s="1" t="s">
        <v>70</v>
      </c>
      <c r="BD3458" s="1" t="s">
        <v>70</v>
      </c>
      <c r="BE3458" s="1" t="s">
        <v>70</v>
      </c>
      <c r="BF3458" s="1" t="s">
        <v>70</v>
      </c>
      <c r="BG3458" s="3">
        <v>41729.888194444444</v>
      </c>
    </row>
    <row r="3459">
      <c r="A3459" s="1">
        <v>1002264.0</v>
      </c>
      <c r="B3459" s="1" t="s">
        <v>15732</v>
      </c>
      <c r="C3459" s="2" t="s">
        <v>15733</v>
      </c>
      <c r="H3459" s="1" t="s">
        <v>15734</v>
      </c>
      <c r="I3459" s="1" t="s">
        <v>15735</v>
      </c>
      <c r="J3459" s="1" t="s">
        <v>15736</v>
      </c>
      <c r="K3459" s="1" t="s">
        <v>566</v>
      </c>
      <c r="L3459" s="1">
        <v>74462.0</v>
      </c>
      <c r="U3459" s="1">
        <v>-95.119698</v>
      </c>
      <c r="V3459" s="1">
        <v>35.2528</v>
      </c>
      <c r="X3459" s="1" t="s">
        <v>70</v>
      </c>
      <c r="Y3459" s="1" t="s">
        <v>70</v>
      </c>
      <c r="Z3459" s="1" t="s">
        <v>70</v>
      </c>
      <c r="AA3459" s="1" t="s">
        <v>70</v>
      </c>
      <c r="AB3459" s="1" t="s">
        <v>70</v>
      </c>
      <c r="AC3459" s="1" t="s">
        <v>80</v>
      </c>
      <c r="BG3459" s="1">
        <v>2009.0</v>
      </c>
    </row>
    <row r="3460">
      <c r="A3460" s="1">
        <v>1001398.0</v>
      </c>
      <c r="B3460" s="1" t="s">
        <v>15737</v>
      </c>
      <c r="H3460" s="1" t="s">
        <v>15738</v>
      </c>
      <c r="I3460" s="1" t="s">
        <v>15739</v>
      </c>
      <c r="J3460" s="1" t="s">
        <v>13762</v>
      </c>
      <c r="K3460" s="1" t="s">
        <v>575</v>
      </c>
      <c r="L3460" s="1">
        <v>49058.0</v>
      </c>
      <c r="M3460" s="1" t="s">
        <v>390</v>
      </c>
      <c r="N3460" s="1" t="s">
        <v>8241</v>
      </c>
      <c r="U3460" s="1">
        <v>-85.289101</v>
      </c>
      <c r="V3460" s="1">
        <v>42.6483</v>
      </c>
      <c r="W3460" s="1" t="s">
        <v>392</v>
      </c>
      <c r="X3460" s="1" t="s">
        <v>70</v>
      </c>
      <c r="Y3460" s="1" t="s">
        <v>69</v>
      </c>
      <c r="Z3460" s="1" t="s">
        <v>69</v>
      </c>
      <c r="AA3460" s="1" t="s">
        <v>69</v>
      </c>
      <c r="AB3460" s="1" t="s">
        <v>70</v>
      </c>
      <c r="AC3460" s="1" t="s">
        <v>80</v>
      </c>
      <c r="AD3460" s="1" t="s">
        <v>69</v>
      </c>
      <c r="AE3460" s="1" t="s">
        <v>69</v>
      </c>
      <c r="AF3460" s="1" t="s">
        <v>69</v>
      </c>
      <c r="AG3460" s="1" t="s">
        <v>69</v>
      </c>
      <c r="AH3460" s="1" t="s">
        <v>70</v>
      </c>
      <c r="AI3460" s="1" t="s">
        <v>70</v>
      </c>
      <c r="AJ3460" s="1" t="s">
        <v>69</v>
      </c>
      <c r="AK3460" s="1" t="s">
        <v>69</v>
      </c>
      <c r="AL3460" s="1" t="s">
        <v>69</v>
      </c>
      <c r="AM3460" s="1" t="s">
        <v>69</v>
      </c>
      <c r="AN3460" s="1" t="s">
        <v>69</v>
      </c>
      <c r="AO3460" s="1" t="s">
        <v>70</v>
      </c>
      <c r="AP3460" s="1" t="s">
        <v>70</v>
      </c>
      <c r="AQ3460" s="1" t="s">
        <v>69</v>
      </c>
      <c r="AR3460" s="1" t="s">
        <v>69</v>
      </c>
      <c r="AS3460" s="1" t="s">
        <v>70</v>
      </c>
      <c r="AT3460" s="1" t="s">
        <v>70</v>
      </c>
      <c r="AU3460" s="1" t="s">
        <v>69</v>
      </c>
      <c r="AV3460" s="1" t="s">
        <v>70</v>
      </c>
      <c r="AW3460" s="1" t="s">
        <v>70</v>
      </c>
      <c r="AX3460" s="1" t="s">
        <v>70</v>
      </c>
      <c r="AY3460" s="1" t="s">
        <v>70</v>
      </c>
      <c r="AZ3460" s="1" t="s">
        <v>70</v>
      </c>
      <c r="BA3460" s="1" t="s">
        <v>70</v>
      </c>
      <c r="BB3460" s="1" t="s">
        <v>70</v>
      </c>
      <c r="BC3460" s="1" t="s">
        <v>70</v>
      </c>
      <c r="BD3460" s="1" t="s">
        <v>70</v>
      </c>
      <c r="BE3460" s="1" t="s">
        <v>70</v>
      </c>
      <c r="BF3460" s="1" t="s">
        <v>70</v>
      </c>
      <c r="BG3460" s="3">
        <v>40666.49097222222</v>
      </c>
    </row>
    <row r="3461">
      <c r="A3461" s="1">
        <v>1012741.0</v>
      </c>
      <c r="B3461" s="1" t="s">
        <v>15737</v>
      </c>
      <c r="C3461" s="2" t="s">
        <v>15740</v>
      </c>
      <c r="D3461" s="2" t="s">
        <v>15741</v>
      </c>
      <c r="G3461" s="2" t="s">
        <v>15742</v>
      </c>
      <c r="H3461" s="1" t="s">
        <v>15743</v>
      </c>
      <c r="I3461" s="1" t="s">
        <v>15744</v>
      </c>
      <c r="J3461" s="1" t="s">
        <v>2765</v>
      </c>
      <c r="K3461" s="1" t="s">
        <v>96</v>
      </c>
      <c r="L3461" s="1">
        <v>10706.0</v>
      </c>
      <c r="M3461" s="1" t="s">
        <v>15745</v>
      </c>
      <c r="N3461" s="1" t="s">
        <v>15746</v>
      </c>
      <c r="U3461" s="1">
        <v>-73.883751</v>
      </c>
      <c r="V3461" s="1">
        <v>40.99575</v>
      </c>
      <c r="X3461" s="1" t="s">
        <v>69</v>
      </c>
      <c r="Y3461" s="1" t="s">
        <v>69</v>
      </c>
      <c r="Z3461" s="1" t="s">
        <v>69</v>
      </c>
      <c r="AA3461" s="1" t="s">
        <v>69</v>
      </c>
      <c r="AB3461" s="1" t="s">
        <v>69</v>
      </c>
      <c r="AC3461" s="1" t="s">
        <v>69</v>
      </c>
      <c r="AD3461" s="1" t="s">
        <v>69</v>
      </c>
      <c r="AE3461" s="1" t="s">
        <v>69</v>
      </c>
      <c r="AF3461" s="1" t="s">
        <v>70</v>
      </c>
      <c r="AG3461" s="1" t="s">
        <v>69</v>
      </c>
      <c r="AH3461" s="1" t="s">
        <v>69</v>
      </c>
      <c r="AI3461" s="1" t="s">
        <v>69</v>
      </c>
      <c r="AJ3461" s="1" t="s">
        <v>69</v>
      </c>
      <c r="AK3461" s="1" t="s">
        <v>69</v>
      </c>
      <c r="AL3461" s="1" t="s">
        <v>69</v>
      </c>
      <c r="AM3461" s="1" t="s">
        <v>69</v>
      </c>
      <c r="AN3461" s="1" t="s">
        <v>69</v>
      </c>
      <c r="AO3461" s="1" t="s">
        <v>69</v>
      </c>
      <c r="AP3461" s="1" t="s">
        <v>70</v>
      </c>
      <c r="AQ3461" s="1" t="s">
        <v>69</v>
      </c>
      <c r="AR3461" s="1" t="s">
        <v>70</v>
      </c>
      <c r="AS3461" s="1" t="s">
        <v>69</v>
      </c>
      <c r="AT3461" s="1" t="s">
        <v>69</v>
      </c>
      <c r="AU3461" s="1" t="s">
        <v>69</v>
      </c>
      <c r="AV3461" s="1" t="s">
        <v>70</v>
      </c>
      <c r="AW3461" s="1" t="s">
        <v>69</v>
      </c>
      <c r="AX3461" s="1" t="s">
        <v>69</v>
      </c>
      <c r="AY3461" s="1" t="s">
        <v>70</v>
      </c>
      <c r="AZ3461" s="1" t="s">
        <v>69</v>
      </c>
      <c r="BA3461" s="1" t="s">
        <v>70</v>
      </c>
      <c r="BB3461" s="1" t="s">
        <v>69</v>
      </c>
      <c r="BC3461" s="1" t="s">
        <v>69</v>
      </c>
      <c r="BD3461" s="1" t="s">
        <v>70</v>
      </c>
      <c r="BE3461" s="1" t="s">
        <v>70</v>
      </c>
      <c r="BF3461" s="1" t="s">
        <v>69</v>
      </c>
      <c r="BG3461" s="3">
        <v>42579.55138888889</v>
      </c>
    </row>
    <row r="3462">
      <c r="A3462" s="1">
        <v>1005701.0</v>
      </c>
      <c r="B3462" s="1" t="s">
        <v>15747</v>
      </c>
      <c r="H3462" s="1" t="s">
        <v>15748</v>
      </c>
      <c r="I3462" s="1" t="s">
        <v>15739</v>
      </c>
      <c r="J3462" s="1" t="s">
        <v>595</v>
      </c>
      <c r="K3462" s="1" t="s">
        <v>196</v>
      </c>
      <c r="L3462" s="1">
        <v>68901.0</v>
      </c>
      <c r="M3462" s="1" t="s">
        <v>15749</v>
      </c>
      <c r="U3462" s="1">
        <v>-98.389221</v>
      </c>
      <c r="V3462" s="1">
        <v>40.585606</v>
      </c>
      <c r="W3462" s="1" t="s">
        <v>136</v>
      </c>
      <c r="X3462" s="1" t="s">
        <v>70</v>
      </c>
      <c r="Y3462" s="1" t="s">
        <v>69</v>
      </c>
      <c r="Z3462" s="1" t="s">
        <v>70</v>
      </c>
      <c r="AA3462" s="1" t="s">
        <v>69</v>
      </c>
      <c r="AB3462" s="1" t="s">
        <v>70</v>
      </c>
      <c r="AC3462" s="1" t="s">
        <v>80</v>
      </c>
      <c r="AD3462" s="1" t="s">
        <v>69</v>
      </c>
      <c r="AE3462" s="1" t="s">
        <v>70</v>
      </c>
      <c r="AF3462" s="1" t="s">
        <v>70</v>
      </c>
      <c r="AG3462" s="1" t="s">
        <v>70</v>
      </c>
      <c r="AH3462" s="1" t="s">
        <v>69</v>
      </c>
      <c r="AI3462" s="1" t="s">
        <v>70</v>
      </c>
      <c r="AJ3462" s="1" t="s">
        <v>69</v>
      </c>
      <c r="AK3462" s="1" t="s">
        <v>69</v>
      </c>
      <c r="AL3462" s="1" t="s">
        <v>70</v>
      </c>
      <c r="AM3462" s="1" t="s">
        <v>70</v>
      </c>
      <c r="AN3462" s="1" t="s">
        <v>70</v>
      </c>
      <c r="AO3462" s="1" t="s">
        <v>70</v>
      </c>
      <c r="AP3462" s="1" t="s">
        <v>70</v>
      </c>
      <c r="AQ3462" s="1" t="s">
        <v>70</v>
      </c>
      <c r="AR3462" s="1" t="s">
        <v>70</v>
      </c>
      <c r="AS3462" s="1" t="s">
        <v>70</v>
      </c>
      <c r="AT3462" s="1" t="s">
        <v>70</v>
      </c>
      <c r="AU3462" s="1" t="s">
        <v>70</v>
      </c>
      <c r="AV3462" s="1" t="s">
        <v>70</v>
      </c>
      <c r="AW3462" s="1" t="s">
        <v>70</v>
      </c>
      <c r="AX3462" s="1" t="s">
        <v>70</v>
      </c>
      <c r="AY3462" s="1" t="s">
        <v>70</v>
      </c>
      <c r="AZ3462" s="1" t="s">
        <v>69</v>
      </c>
      <c r="BA3462" s="1" t="s">
        <v>70</v>
      </c>
      <c r="BB3462" s="1" t="s">
        <v>70</v>
      </c>
      <c r="BC3462" s="1" t="s">
        <v>70</v>
      </c>
      <c r="BD3462" s="1" t="s">
        <v>70</v>
      </c>
      <c r="BE3462" s="1" t="s">
        <v>70</v>
      </c>
      <c r="BF3462" s="1" t="s">
        <v>70</v>
      </c>
      <c r="BG3462" s="3">
        <v>41451.461805555555</v>
      </c>
    </row>
    <row r="3463">
      <c r="A3463" s="1">
        <v>1010829.0</v>
      </c>
      <c r="B3463" s="1" t="s">
        <v>15750</v>
      </c>
      <c r="C3463" s="2" t="s">
        <v>15751</v>
      </c>
      <c r="D3463" s="1" t="s">
        <v>15752</v>
      </c>
      <c r="H3463" s="1" t="s">
        <v>15753</v>
      </c>
      <c r="I3463" s="1" t="s">
        <v>15754</v>
      </c>
      <c r="J3463" s="1" t="s">
        <v>276</v>
      </c>
      <c r="K3463" s="1" t="s">
        <v>188</v>
      </c>
      <c r="L3463" s="1">
        <v>19040.0</v>
      </c>
      <c r="M3463" s="1" t="s">
        <v>15755</v>
      </c>
      <c r="N3463" s="1" t="s">
        <v>15756</v>
      </c>
      <c r="U3463" s="1">
        <v>-75.105698</v>
      </c>
      <c r="V3463" s="1">
        <v>40.178352</v>
      </c>
      <c r="X3463" s="1" t="s">
        <v>69</v>
      </c>
      <c r="Y3463" s="1" t="s">
        <v>70</v>
      </c>
      <c r="Z3463" s="1" t="s">
        <v>70</v>
      </c>
      <c r="AA3463" s="1" t="s">
        <v>70</v>
      </c>
      <c r="AB3463" s="1" t="s">
        <v>70</v>
      </c>
      <c r="AC3463" s="1" t="s">
        <v>80</v>
      </c>
      <c r="AD3463" s="1" t="s">
        <v>69</v>
      </c>
      <c r="AE3463" s="1" t="s">
        <v>69</v>
      </c>
      <c r="AF3463" s="1" t="s">
        <v>69</v>
      </c>
      <c r="AG3463" s="1" t="s">
        <v>69</v>
      </c>
      <c r="AH3463" s="1" t="s">
        <v>69</v>
      </c>
      <c r="AI3463" s="1" t="s">
        <v>70</v>
      </c>
      <c r="AJ3463" s="1" t="s">
        <v>69</v>
      </c>
      <c r="AK3463" s="1" t="s">
        <v>69</v>
      </c>
      <c r="AL3463" s="1" t="s">
        <v>69</v>
      </c>
      <c r="AM3463" s="1" t="s">
        <v>69</v>
      </c>
      <c r="AN3463" s="1" t="s">
        <v>70</v>
      </c>
      <c r="AO3463" s="1" t="s">
        <v>70</v>
      </c>
      <c r="AP3463" s="1" t="s">
        <v>70</v>
      </c>
      <c r="AQ3463" s="1" t="s">
        <v>70</v>
      </c>
      <c r="AR3463" s="1" t="s">
        <v>70</v>
      </c>
      <c r="AS3463" s="1" t="s">
        <v>70</v>
      </c>
      <c r="AT3463" s="1" t="s">
        <v>69</v>
      </c>
      <c r="AU3463" s="1" t="s">
        <v>69</v>
      </c>
      <c r="AV3463" s="1" t="s">
        <v>70</v>
      </c>
      <c r="AW3463" s="1" t="s">
        <v>69</v>
      </c>
      <c r="AX3463" s="1" t="s">
        <v>69</v>
      </c>
      <c r="AY3463" s="1" t="s">
        <v>70</v>
      </c>
      <c r="AZ3463" s="1" t="s">
        <v>69</v>
      </c>
      <c r="BA3463" s="1" t="s">
        <v>70</v>
      </c>
      <c r="BB3463" s="1" t="s">
        <v>70</v>
      </c>
      <c r="BC3463" s="1" t="s">
        <v>70</v>
      </c>
      <c r="BD3463" s="1" t="s">
        <v>69</v>
      </c>
      <c r="BE3463" s="1" t="s">
        <v>70</v>
      </c>
      <c r="BF3463" s="1" t="s">
        <v>70</v>
      </c>
      <c r="BG3463" s="3">
        <v>42053.55416666667</v>
      </c>
    </row>
    <row r="3464">
      <c r="A3464" s="1">
        <v>1006219.0</v>
      </c>
      <c r="B3464" s="1" t="s">
        <v>15757</v>
      </c>
      <c r="C3464" s="2" t="s">
        <v>15758</v>
      </c>
      <c r="H3464" s="1" t="s">
        <v>15759</v>
      </c>
      <c r="I3464" s="1" t="s">
        <v>641</v>
      </c>
      <c r="J3464" s="1" t="s">
        <v>642</v>
      </c>
      <c r="K3464" s="1" t="s">
        <v>96</v>
      </c>
      <c r="L3464" s="1">
        <v>11221.0</v>
      </c>
      <c r="M3464" s="1" t="s">
        <v>15760</v>
      </c>
      <c r="U3464" s="1">
        <v>-73.943588</v>
      </c>
      <c r="V3464" s="1">
        <v>40.690239</v>
      </c>
      <c r="W3464" s="1" t="s">
        <v>128</v>
      </c>
      <c r="X3464" s="1" t="s">
        <v>70</v>
      </c>
      <c r="Y3464" s="1" t="s">
        <v>70</v>
      </c>
      <c r="Z3464" s="1" t="s">
        <v>70</v>
      </c>
      <c r="AA3464" s="1" t="s">
        <v>70</v>
      </c>
      <c r="AB3464" s="1" t="s">
        <v>70</v>
      </c>
      <c r="AC3464" s="1" t="s">
        <v>69</v>
      </c>
      <c r="AD3464" s="1" t="s">
        <v>70</v>
      </c>
      <c r="AE3464" s="1" t="s">
        <v>70</v>
      </c>
      <c r="AF3464" s="1" t="s">
        <v>70</v>
      </c>
      <c r="AG3464" s="1" t="s">
        <v>69</v>
      </c>
      <c r="AH3464" s="1" t="s">
        <v>69</v>
      </c>
      <c r="AI3464" s="1" t="s">
        <v>70</v>
      </c>
      <c r="AJ3464" s="1" t="s">
        <v>69</v>
      </c>
      <c r="AK3464" s="1" t="s">
        <v>69</v>
      </c>
      <c r="AL3464" s="1" t="s">
        <v>69</v>
      </c>
      <c r="AM3464" s="1" t="s">
        <v>69</v>
      </c>
      <c r="AN3464" s="1" t="s">
        <v>69</v>
      </c>
      <c r="AO3464" s="1" t="s">
        <v>70</v>
      </c>
      <c r="AP3464" s="1" t="s">
        <v>70</v>
      </c>
      <c r="AQ3464" s="1" t="s">
        <v>70</v>
      </c>
      <c r="AR3464" s="1" t="s">
        <v>69</v>
      </c>
      <c r="AS3464" s="1" t="s">
        <v>70</v>
      </c>
      <c r="AT3464" s="1" t="s">
        <v>70</v>
      </c>
      <c r="AU3464" s="1" t="s">
        <v>69</v>
      </c>
      <c r="AV3464" s="1" t="s">
        <v>70</v>
      </c>
      <c r="AW3464" s="1" t="s">
        <v>70</v>
      </c>
      <c r="AX3464" s="1" t="s">
        <v>70</v>
      </c>
      <c r="AY3464" s="1" t="s">
        <v>70</v>
      </c>
      <c r="AZ3464" s="1" t="s">
        <v>69</v>
      </c>
      <c r="BA3464" s="1" t="s">
        <v>70</v>
      </c>
      <c r="BB3464" s="1" t="s">
        <v>70</v>
      </c>
      <c r="BC3464" s="1" t="s">
        <v>70</v>
      </c>
      <c r="BD3464" s="1" t="s">
        <v>70</v>
      </c>
      <c r="BE3464" s="1" t="s">
        <v>70</v>
      </c>
      <c r="BF3464" s="1" t="s">
        <v>70</v>
      </c>
      <c r="BG3464" s="3">
        <v>41436.63888888889</v>
      </c>
    </row>
    <row r="3465">
      <c r="A3465" s="1">
        <v>1006220.0</v>
      </c>
      <c r="B3465" s="1" t="s">
        <v>15761</v>
      </c>
      <c r="C3465" s="2" t="s">
        <v>15758</v>
      </c>
      <c r="D3465" s="2" t="s">
        <v>15762</v>
      </c>
      <c r="H3465" s="1" t="s">
        <v>15763</v>
      </c>
      <c r="I3465" s="1" t="s">
        <v>4633</v>
      </c>
      <c r="J3465" s="1" t="s">
        <v>642</v>
      </c>
      <c r="K3465" s="1" t="s">
        <v>96</v>
      </c>
      <c r="M3465" s="1" t="s">
        <v>15764</v>
      </c>
      <c r="U3465" s="1">
        <v>-73.947998</v>
      </c>
      <c r="V3465" s="1">
        <v>40.689499</v>
      </c>
      <c r="W3465" s="1" t="s">
        <v>128</v>
      </c>
      <c r="X3465" s="1" t="s">
        <v>70</v>
      </c>
      <c r="Y3465" s="1" t="s">
        <v>70</v>
      </c>
      <c r="Z3465" s="1" t="s">
        <v>70</v>
      </c>
      <c r="AA3465" s="1" t="s">
        <v>70</v>
      </c>
      <c r="AB3465" s="1" t="s">
        <v>69</v>
      </c>
      <c r="AC3465" s="1" t="s">
        <v>69</v>
      </c>
      <c r="AD3465" s="1" t="s">
        <v>69</v>
      </c>
      <c r="AE3465" s="1" t="s">
        <v>69</v>
      </c>
      <c r="AF3465" s="1" t="s">
        <v>70</v>
      </c>
      <c r="AG3465" s="1" t="s">
        <v>69</v>
      </c>
      <c r="AH3465" s="1" t="s">
        <v>69</v>
      </c>
      <c r="AI3465" s="1" t="s">
        <v>70</v>
      </c>
      <c r="AJ3465" s="1" t="s">
        <v>69</v>
      </c>
      <c r="AK3465" s="1" t="s">
        <v>69</v>
      </c>
      <c r="AL3465" s="1" t="s">
        <v>70</v>
      </c>
      <c r="AM3465" s="1" t="s">
        <v>70</v>
      </c>
      <c r="AN3465" s="1" t="s">
        <v>70</v>
      </c>
      <c r="AO3465" s="1" t="s">
        <v>70</v>
      </c>
      <c r="AP3465" s="1" t="s">
        <v>70</v>
      </c>
      <c r="AQ3465" s="1" t="s">
        <v>70</v>
      </c>
      <c r="AR3465" s="1" t="s">
        <v>70</v>
      </c>
      <c r="AS3465" s="1" t="s">
        <v>70</v>
      </c>
      <c r="AT3465" s="1" t="s">
        <v>69</v>
      </c>
      <c r="AU3465" s="1" t="s">
        <v>69</v>
      </c>
      <c r="AV3465" s="1" t="s">
        <v>70</v>
      </c>
      <c r="AW3465" s="1" t="s">
        <v>70</v>
      </c>
      <c r="AX3465" s="1" t="s">
        <v>70</v>
      </c>
      <c r="AY3465" s="1" t="s">
        <v>70</v>
      </c>
      <c r="AZ3465" s="1" t="s">
        <v>69</v>
      </c>
      <c r="BA3465" s="1" t="s">
        <v>70</v>
      </c>
      <c r="BB3465" s="1" t="s">
        <v>70</v>
      </c>
      <c r="BC3465" s="1" t="s">
        <v>70</v>
      </c>
      <c r="BD3465" s="1" t="s">
        <v>70</v>
      </c>
      <c r="BE3465" s="1" t="s">
        <v>70</v>
      </c>
      <c r="BF3465" s="1" t="s">
        <v>70</v>
      </c>
      <c r="BG3465" s="3">
        <v>41436.643055555556</v>
      </c>
    </row>
    <row r="3466">
      <c r="A3466" s="1">
        <v>1002527.0</v>
      </c>
      <c r="B3466" s="1" t="s">
        <v>15765</v>
      </c>
      <c r="C3466" s="2" t="s">
        <v>15766</v>
      </c>
      <c r="D3466" s="2" t="s">
        <v>15767</v>
      </c>
      <c r="E3466" s="2" t="s">
        <v>15768</v>
      </c>
      <c r="G3466" s="2" t="s">
        <v>15769</v>
      </c>
      <c r="H3466" s="1" t="s">
        <v>15770</v>
      </c>
      <c r="I3466" s="1" t="s">
        <v>10571</v>
      </c>
      <c r="J3466" s="1" t="s">
        <v>10572</v>
      </c>
      <c r="K3466" s="1" t="s">
        <v>2008</v>
      </c>
      <c r="L3466" s="1">
        <v>39401.0</v>
      </c>
      <c r="M3466" s="1" t="s">
        <v>15771</v>
      </c>
      <c r="N3466" s="1" t="s">
        <v>384</v>
      </c>
      <c r="U3466" s="1">
        <v>-89.287735</v>
      </c>
      <c r="V3466" s="1">
        <v>31.324432</v>
      </c>
      <c r="W3466" s="1" t="s">
        <v>136</v>
      </c>
      <c r="X3466" s="1" t="s">
        <v>69</v>
      </c>
      <c r="Y3466" s="1" t="s">
        <v>69</v>
      </c>
      <c r="Z3466" s="1" t="s">
        <v>70</v>
      </c>
      <c r="AA3466" s="1" t="s">
        <v>69</v>
      </c>
      <c r="AB3466" s="1" t="s">
        <v>69</v>
      </c>
      <c r="AC3466" s="1" t="s">
        <v>69</v>
      </c>
      <c r="AD3466" s="1" t="s">
        <v>69</v>
      </c>
      <c r="AE3466" s="1" t="s">
        <v>69</v>
      </c>
      <c r="AF3466" s="1" t="s">
        <v>69</v>
      </c>
      <c r="AG3466" s="1" t="s">
        <v>69</v>
      </c>
      <c r="AH3466" s="1" t="s">
        <v>69</v>
      </c>
      <c r="AI3466" s="1" t="s">
        <v>70</v>
      </c>
      <c r="AJ3466" s="1" t="s">
        <v>69</v>
      </c>
      <c r="AK3466" s="1" t="s">
        <v>69</v>
      </c>
      <c r="AL3466" s="1" t="s">
        <v>69</v>
      </c>
      <c r="AM3466" s="1" t="s">
        <v>69</v>
      </c>
      <c r="AN3466" s="1" t="s">
        <v>70</v>
      </c>
      <c r="AO3466" s="1" t="s">
        <v>69</v>
      </c>
      <c r="AP3466" s="1" t="s">
        <v>70</v>
      </c>
      <c r="AQ3466" s="1" t="s">
        <v>69</v>
      </c>
      <c r="AR3466" s="1" t="s">
        <v>69</v>
      </c>
      <c r="AS3466" s="1" t="s">
        <v>69</v>
      </c>
      <c r="AT3466" s="1" t="s">
        <v>69</v>
      </c>
      <c r="AU3466" s="1" t="s">
        <v>69</v>
      </c>
      <c r="AV3466" s="1" t="s">
        <v>69</v>
      </c>
      <c r="AW3466" s="1" t="s">
        <v>70</v>
      </c>
      <c r="AX3466" s="1" t="s">
        <v>69</v>
      </c>
      <c r="AY3466" s="1" t="s">
        <v>70</v>
      </c>
      <c r="AZ3466" s="1" t="s">
        <v>69</v>
      </c>
      <c r="BA3466" s="1" t="s">
        <v>69</v>
      </c>
      <c r="BB3466" s="1" t="s">
        <v>69</v>
      </c>
      <c r="BC3466" s="1" t="s">
        <v>70</v>
      </c>
      <c r="BD3466" s="1" t="s">
        <v>70</v>
      </c>
      <c r="BE3466" s="1" t="s">
        <v>70</v>
      </c>
      <c r="BF3466" s="1" t="s">
        <v>70</v>
      </c>
      <c r="BG3466" s="3">
        <v>41751.51180555556</v>
      </c>
    </row>
    <row r="3467">
      <c r="A3467" s="1">
        <v>1009752.0</v>
      </c>
      <c r="B3467" s="1" t="s">
        <v>15772</v>
      </c>
      <c r="D3467" s="2" t="s">
        <v>15773</v>
      </c>
      <c r="H3467" s="1" t="s">
        <v>15774</v>
      </c>
      <c r="I3467" s="1" t="s">
        <v>15775</v>
      </c>
      <c r="J3467" s="1" t="s">
        <v>3074</v>
      </c>
      <c r="K3467" s="1" t="s">
        <v>502</v>
      </c>
      <c r="L3467" s="1">
        <v>71037.0</v>
      </c>
      <c r="M3467" s="1" t="s">
        <v>15776</v>
      </c>
      <c r="N3467" s="1" t="s">
        <v>1221</v>
      </c>
      <c r="O3467" s="1" t="s">
        <v>15777</v>
      </c>
      <c r="P3467" s="1" t="s">
        <v>15778</v>
      </c>
      <c r="U3467" s="1">
        <v>-93.609138</v>
      </c>
      <c r="V3467" s="1">
        <v>32.555569</v>
      </c>
      <c r="W3467" s="1" t="s">
        <v>99</v>
      </c>
      <c r="X3467" s="1" t="s">
        <v>70</v>
      </c>
      <c r="Y3467" s="1" t="s">
        <v>70</v>
      </c>
      <c r="Z3467" s="1" t="s">
        <v>70</v>
      </c>
      <c r="AA3467" s="1" t="s">
        <v>69</v>
      </c>
      <c r="AB3467" s="1" t="s">
        <v>70</v>
      </c>
      <c r="AC3467" s="1" t="s">
        <v>70</v>
      </c>
      <c r="AD3467" s="1" t="s">
        <v>69</v>
      </c>
      <c r="AE3467" s="1" t="s">
        <v>70</v>
      </c>
      <c r="AF3467" s="1" t="s">
        <v>69</v>
      </c>
      <c r="AG3467" s="1" t="s">
        <v>70</v>
      </c>
      <c r="AH3467" s="1" t="s">
        <v>69</v>
      </c>
      <c r="AI3467" s="1" t="s">
        <v>70</v>
      </c>
      <c r="AJ3467" s="1" t="s">
        <v>69</v>
      </c>
      <c r="AK3467" s="1" t="s">
        <v>69</v>
      </c>
      <c r="AL3467" s="1" t="s">
        <v>69</v>
      </c>
      <c r="AM3467" s="1" t="s">
        <v>69</v>
      </c>
      <c r="AN3467" s="1" t="s">
        <v>70</v>
      </c>
      <c r="AO3467" s="1" t="s">
        <v>70</v>
      </c>
      <c r="AP3467" s="1" t="s">
        <v>70</v>
      </c>
      <c r="AQ3467" s="1" t="s">
        <v>70</v>
      </c>
      <c r="AR3467" s="1" t="s">
        <v>70</v>
      </c>
      <c r="AS3467" s="1" t="s">
        <v>70</v>
      </c>
      <c r="AT3467" s="1" t="s">
        <v>69</v>
      </c>
      <c r="AU3467" s="1" t="s">
        <v>69</v>
      </c>
      <c r="AV3467" s="1" t="s">
        <v>70</v>
      </c>
      <c r="AW3467" s="1" t="s">
        <v>70</v>
      </c>
      <c r="AX3467" s="1" t="s">
        <v>69</v>
      </c>
      <c r="AY3467" s="1" t="s">
        <v>70</v>
      </c>
      <c r="AZ3467" s="1" t="s">
        <v>69</v>
      </c>
      <c r="BA3467" s="1" t="s">
        <v>70</v>
      </c>
      <c r="BB3467" s="1" t="s">
        <v>70</v>
      </c>
      <c r="BC3467" s="1" t="s">
        <v>70</v>
      </c>
      <c r="BD3467" s="1" t="s">
        <v>70</v>
      </c>
      <c r="BE3467" s="1" t="s">
        <v>70</v>
      </c>
      <c r="BF3467" s="1" t="s">
        <v>70</v>
      </c>
      <c r="BG3467" s="3">
        <v>41856.42361111111</v>
      </c>
    </row>
    <row r="3468">
      <c r="A3468" s="1">
        <v>1008353.0</v>
      </c>
      <c r="B3468" s="1" t="s">
        <v>15779</v>
      </c>
      <c r="C3468" s="2" t="s">
        <v>15780</v>
      </c>
      <c r="H3468" s="1" t="s">
        <v>15781</v>
      </c>
      <c r="I3468" s="1" t="s">
        <v>15782</v>
      </c>
      <c r="J3468" s="1" t="s">
        <v>1051</v>
      </c>
      <c r="K3468" s="1" t="s">
        <v>96</v>
      </c>
      <c r="L3468" s="1">
        <v>11787.0</v>
      </c>
      <c r="N3468" s="1" t="s">
        <v>986</v>
      </c>
      <c r="U3468" s="1">
        <v>-73.828125</v>
      </c>
      <c r="V3468" s="1">
        <v>40.78054</v>
      </c>
      <c r="W3468" s="1" t="s">
        <v>99</v>
      </c>
      <c r="X3468" s="1" t="s">
        <v>69</v>
      </c>
      <c r="Y3468" s="1" t="s">
        <v>69</v>
      </c>
      <c r="Z3468" s="1" t="s">
        <v>70</v>
      </c>
      <c r="AA3468" s="1" t="s">
        <v>69</v>
      </c>
      <c r="AB3468" s="1" t="s">
        <v>70</v>
      </c>
      <c r="AC3468" s="1" t="s">
        <v>80</v>
      </c>
      <c r="AD3468" s="1" t="s">
        <v>69</v>
      </c>
      <c r="AE3468" s="1" t="s">
        <v>69</v>
      </c>
      <c r="AF3468" s="1" t="s">
        <v>70</v>
      </c>
      <c r="AG3468" s="1" t="s">
        <v>69</v>
      </c>
      <c r="AH3468" s="1" t="s">
        <v>69</v>
      </c>
      <c r="AI3468" s="1" t="s">
        <v>69</v>
      </c>
      <c r="AJ3468" s="1" t="s">
        <v>69</v>
      </c>
      <c r="AK3468" s="1" t="s">
        <v>69</v>
      </c>
      <c r="AL3468" s="1" t="s">
        <v>69</v>
      </c>
      <c r="AM3468" s="1" t="s">
        <v>69</v>
      </c>
      <c r="AN3468" s="1" t="s">
        <v>70</v>
      </c>
      <c r="AO3468" s="1" t="s">
        <v>70</v>
      </c>
      <c r="AP3468" s="1" t="s">
        <v>70</v>
      </c>
      <c r="AQ3468" s="1" t="s">
        <v>70</v>
      </c>
      <c r="AR3468" s="1" t="s">
        <v>69</v>
      </c>
      <c r="AS3468" s="1" t="s">
        <v>70</v>
      </c>
      <c r="AT3468" s="1" t="s">
        <v>69</v>
      </c>
      <c r="AU3468" s="1" t="s">
        <v>69</v>
      </c>
      <c r="AV3468" s="1" t="s">
        <v>69</v>
      </c>
      <c r="AW3468" s="1" t="s">
        <v>70</v>
      </c>
      <c r="AX3468" s="1" t="s">
        <v>70</v>
      </c>
      <c r="AY3468" s="1" t="s">
        <v>70</v>
      </c>
      <c r="AZ3468" s="1" t="s">
        <v>69</v>
      </c>
      <c r="BA3468" s="1" t="s">
        <v>70</v>
      </c>
      <c r="BB3468" s="1" t="s">
        <v>70</v>
      </c>
      <c r="BC3468" s="1" t="s">
        <v>70</v>
      </c>
      <c r="BD3468" s="1" t="s">
        <v>70</v>
      </c>
      <c r="BE3468" s="1" t="s">
        <v>70</v>
      </c>
      <c r="BF3468" s="1" t="s">
        <v>70</v>
      </c>
      <c r="BG3468" s="3">
        <v>41449.61111111111</v>
      </c>
    </row>
    <row r="3469">
      <c r="A3469" s="1">
        <v>1001041.0</v>
      </c>
      <c r="B3469" s="1" t="s">
        <v>15783</v>
      </c>
      <c r="H3469" s="1" t="s">
        <v>15784</v>
      </c>
      <c r="I3469" s="1" t="s">
        <v>15785</v>
      </c>
      <c r="K3469" s="1" t="s">
        <v>196</v>
      </c>
      <c r="L3469" s="1">
        <v>68050.0</v>
      </c>
      <c r="U3469" s="1">
        <v>-96.808403</v>
      </c>
      <c r="V3469" s="1">
        <v>41.310299</v>
      </c>
      <c r="X3469" s="1" t="s">
        <v>70</v>
      </c>
      <c r="Y3469" s="1" t="s">
        <v>70</v>
      </c>
      <c r="Z3469" s="1" t="s">
        <v>70</v>
      </c>
      <c r="AA3469" s="1" t="s">
        <v>70</v>
      </c>
      <c r="AB3469" s="1" t="s">
        <v>70</v>
      </c>
      <c r="AC3469" s="1" t="s">
        <v>80</v>
      </c>
      <c r="BG3469" s="1">
        <v>2009.0</v>
      </c>
    </row>
    <row r="3470">
      <c r="A3470" s="1">
        <v>1009809.0</v>
      </c>
      <c r="B3470" s="1" t="s">
        <v>15786</v>
      </c>
      <c r="C3470" s="2" t="s">
        <v>15787</v>
      </c>
      <c r="D3470" s="2" t="s">
        <v>15788</v>
      </c>
      <c r="H3470" s="1" t="s">
        <v>15789</v>
      </c>
      <c r="I3470" s="1" t="s">
        <v>15790</v>
      </c>
      <c r="J3470" s="1" t="s">
        <v>1334</v>
      </c>
      <c r="K3470" s="1" t="s">
        <v>488</v>
      </c>
      <c r="L3470" s="1">
        <v>1832.0</v>
      </c>
      <c r="M3470" s="1" t="s">
        <v>15791</v>
      </c>
      <c r="N3470" s="1" t="s">
        <v>79</v>
      </c>
      <c r="U3470" s="1">
        <v>-71.078781</v>
      </c>
      <c r="V3470" s="1">
        <v>42.775909</v>
      </c>
      <c r="W3470" s="1" t="s">
        <v>392</v>
      </c>
      <c r="X3470" s="1" t="s">
        <v>69</v>
      </c>
      <c r="Y3470" s="1" t="s">
        <v>69</v>
      </c>
      <c r="Z3470" s="1" t="s">
        <v>70</v>
      </c>
      <c r="AA3470" s="1" t="s">
        <v>69</v>
      </c>
      <c r="AB3470" s="1" t="s">
        <v>69</v>
      </c>
      <c r="AC3470" s="1" t="s">
        <v>80</v>
      </c>
      <c r="AD3470" s="1" t="s">
        <v>69</v>
      </c>
      <c r="AE3470" s="1" t="s">
        <v>69</v>
      </c>
      <c r="AF3470" s="1" t="s">
        <v>69</v>
      </c>
      <c r="AG3470" s="1" t="s">
        <v>70</v>
      </c>
      <c r="AH3470" s="1" t="s">
        <v>69</v>
      </c>
      <c r="AI3470" s="1" t="s">
        <v>70</v>
      </c>
      <c r="AJ3470" s="1" t="s">
        <v>70</v>
      </c>
      <c r="AK3470" s="1" t="s">
        <v>69</v>
      </c>
      <c r="AL3470" s="1" t="s">
        <v>69</v>
      </c>
      <c r="AM3470" s="1" t="s">
        <v>69</v>
      </c>
      <c r="AN3470" s="1" t="s">
        <v>70</v>
      </c>
      <c r="AO3470" s="1" t="s">
        <v>69</v>
      </c>
      <c r="AP3470" s="1" t="s">
        <v>70</v>
      </c>
      <c r="AQ3470" s="1" t="s">
        <v>70</v>
      </c>
      <c r="AR3470" s="1" t="s">
        <v>70</v>
      </c>
      <c r="AS3470" s="1" t="s">
        <v>70</v>
      </c>
      <c r="AT3470" s="1" t="s">
        <v>69</v>
      </c>
      <c r="AU3470" s="1" t="s">
        <v>69</v>
      </c>
      <c r="AV3470" s="1" t="s">
        <v>70</v>
      </c>
      <c r="AW3470" s="1" t="s">
        <v>69</v>
      </c>
      <c r="AX3470" s="1" t="s">
        <v>69</v>
      </c>
      <c r="AY3470" s="1" t="s">
        <v>70</v>
      </c>
      <c r="AZ3470" s="1" t="s">
        <v>69</v>
      </c>
      <c r="BA3470" s="1" t="s">
        <v>69</v>
      </c>
      <c r="BB3470" s="1" t="s">
        <v>70</v>
      </c>
      <c r="BC3470" s="1" t="s">
        <v>69</v>
      </c>
      <c r="BD3470" s="1" t="s">
        <v>69</v>
      </c>
      <c r="BE3470" s="1" t="s">
        <v>70</v>
      </c>
      <c r="BF3470" s="1" t="s">
        <v>69</v>
      </c>
      <c r="BG3470" s="3">
        <v>41734.395833333336</v>
      </c>
    </row>
    <row r="3471">
      <c r="A3471" s="1">
        <v>1005725.0</v>
      </c>
      <c r="B3471" s="1" t="s">
        <v>15792</v>
      </c>
      <c r="C3471" s="2" t="s">
        <v>15793</v>
      </c>
      <c r="H3471" s="1" t="s">
        <v>15794</v>
      </c>
      <c r="I3471" s="1" t="s">
        <v>15795</v>
      </c>
      <c r="J3471" s="1" t="s">
        <v>9519</v>
      </c>
      <c r="K3471" s="1" t="s">
        <v>96</v>
      </c>
      <c r="L3471" s="1">
        <v>10927.0</v>
      </c>
      <c r="M3471" s="1" t="s">
        <v>15796</v>
      </c>
      <c r="N3471" s="1" t="s">
        <v>5082</v>
      </c>
      <c r="U3471" s="1">
        <v>-73.966881</v>
      </c>
      <c r="V3471" s="1">
        <v>41.196842</v>
      </c>
      <c r="W3471" s="1" t="s">
        <v>548</v>
      </c>
      <c r="X3471" s="1" t="s">
        <v>69</v>
      </c>
      <c r="Y3471" s="1" t="s">
        <v>69</v>
      </c>
      <c r="Z3471" s="1" t="s">
        <v>70</v>
      </c>
      <c r="AA3471" s="1" t="s">
        <v>70</v>
      </c>
      <c r="AB3471" s="1" t="s">
        <v>70</v>
      </c>
      <c r="AC3471" s="1" t="s">
        <v>80</v>
      </c>
      <c r="AD3471" s="1" t="s">
        <v>69</v>
      </c>
      <c r="AE3471" s="1" t="s">
        <v>70</v>
      </c>
      <c r="AF3471" s="1" t="s">
        <v>69</v>
      </c>
      <c r="AG3471" s="1" t="s">
        <v>70</v>
      </c>
      <c r="AH3471" s="1" t="s">
        <v>69</v>
      </c>
      <c r="AI3471" s="1" t="s">
        <v>70</v>
      </c>
      <c r="AJ3471" s="1" t="s">
        <v>70</v>
      </c>
      <c r="AK3471" s="1" t="s">
        <v>69</v>
      </c>
      <c r="AL3471" s="1" t="s">
        <v>69</v>
      </c>
      <c r="AM3471" s="1" t="s">
        <v>69</v>
      </c>
      <c r="AN3471" s="1" t="s">
        <v>69</v>
      </c>
      <c r="AO3471" s="1" t="s">
        <v>69</v>
      </c>
      <c r="AP3471" s="1" t="s">
        <v>70</v>
      </c>
      <c r="AQ3471" s="1" t="s">
        <v>70</v>
      </c>
      <c r="AR3471" s="1" t="s">
        <v>70</v>
      </c>
      <c r="AS3471" s="1" t="s">
        <v>70</v>
      </c>
      <c r="AT3471" s="1" t="s">
        <v>70</v>
      </c>
      <c r="AU3471" s="1" t="s">
        <v>69</v>
      </c>
      <c r="AV3471" s="1" t="s">
        <v>70</v>
      </c>
      <c r="AW3471" s="1" t="s">
        <v>70</v>
      </c>
      <c r="AX3471" s="1" t="s">
        <v>70</v>
      </c>
      <c r="AY3471" s="1" t="s">
        <v>70</v>
      </c>
      <c r="AZ3471" s="1" t="s">
        <v>70</v>
      </c>
      <c r="BA3471" s="1" t="s">
        <v>70</v>
      </c>
      <c r="BB3471" s="1" t="s">
        <v>70</v>
      </c>
      <c r="BC3471" s="1" t="s">
        <v>70</v>
      </c>
      <c r="BD3471" s="1" t="s">
        <v>70</v>
      </c>
      <c r="BE3471" s="1" t="s">
        <v>70</v>
      </c>
      <c r="BF3471" s="1" t="s">
        <v>70</v>
      </c>
      <c r="BG3471" s="3">
        <v>41060.87291666667</v>
      </c>
    </row>
    <row r="3472">
      <c r="A3472" s="1">
        <v>1009849.0</v>
      </c>
      <c r="B3472" s="1" t="s">
        <v>15797</v>
      </c>
      <c r="C3472" s="2" t="s">
        <v>15798</v>
      </c>
      <c r="I3472" s="1" t="s">
        <v>719</v>
      </c>
      <c r="J3472" s="1" t="s">
        <v>719</v>
      </c>
      <c r="K3472" s="1" t="s">
        <v>637</v>
      </c>
      <c r="U3472" s="1">
        <v>-157.85834</v>
      </c>
      <c r="V3472" s="1">
        <v>21.306944</v>
      </c>
      <c r="X3472" s="1" t="s">
        <v>69</v>
      </c>
      <c r="Y3472" s="1" t="s">
        <v>70</v>
      </c>
      <c r="Z3472" s="1" t="s">
        <v>70</v>
      </c>
      <c r="AA3472" s="1" t="s">
        <v>70</v>
      </c>
      <c r="AB3472" s="1" t="s">
        <v>70</v>
      </c>
      <c r="AC3472" s="1" t="s">
        <v>80</v>
      </c>
      <c r="BG3472" s="3">
        <v>41745.654861111114</v>
      </c>
    </row>
    <row r="3473">
      <c r="A3473" s="1">
        <v>1009660.0</v>
      </c>
      <c r="B3473" s="1" t="s">
        <v>15799</v>
      </c>
      <c r="C3473" s="2" t="s">
        <v>15800</v>
      </c>
      <c r="H3473" s="1" t="s">
        <v>15801</v>
      </c>
      <c r="I3473" s="1" t="s">
        <v>719</v>
      </c>
      <c r="J3473" s="1" t="s">
        <v>719</v>
      </c>
      <c r="K3473" s="1" t="s">
        <v>637</v>
      </c>
      <c r="M3473" s="1" t="s">
        <v>720</v>
      </c>
      <c r="N3473" s="1" t="s">
        <v>15802</v>
      </c>
      <c r="U3473" s="1">
        <v>-157.71393</v>
      </c>
      <c r="V3473" s="1">
        <v>21.283943</v>
      </c>
      <c r="X3473" s="1" t="s">
        <v>69</v>
      </c>
      <c r="Y3473" s="1" t="s">
        <v>70</v>
      </c>
      <c r="Z3473" s="1" t="s">
        <v>70</v>
      </c>
      <c r="AA3473" s="1" t="s">
        <v>69</v>
      </c>
      <c r="AB3473" s="1" t="s">
        <v>69</v>
      </c>
      <c r="AC3473" s="1" t="s">
        <v>70</v>
      </c>
      <c r="AD3473" s="1" t="s">
        <v>70</v>
      </c>
      <c r="AE3473" s="1" t="s">
        <v>70</v>
      </c>
      <c r="AF3473" s="1" t="s">
        <v>70</v>
      </c>
      <c r="AG3473" s="1" t="s">
        <v>69</v>
      </c>
      <c r="AH3473" s="1" t="s">
        <v>70</v>
      </c>
      <c r="AI3473" s="1" t="s">
        <v>70</v>
      </c>
      <c r="AJ3473" s="1" t="s">
        <v>69</v>
      </c>
      <c r="AK3473" s="1" t="s">
        <v>69</v>
      </c>
      <c r="AL3473" s="1" t="s">
        <v>70</v>
      </c>
      <c r="AM3473" s="1" t="s">
        <v>70</v>
      </c>
      <c r="AN3473" s="1" t="s">
        <v>70</v>
      </c>
      <c r="AO3473" s="1" t="s">
        <v>70</v>
      </c>
      <c r="AP3473" s="1" t="s">
        <v>70</v>
      </c>
      <c r="AQ3473" s="1" t="s">
        <v>69</v>
      </c>
      <c r="AR3473" s="1" t="s">
        <v>70</v>
      </c>
      <c r="AS3473" s="1" t="s">
        <v>70</v>
      </c>
      <c r="AT3473" s="1" t="s">
        <v>70</v>
      </c>
      <c r="AU3473" s="1" t="s">
        <v>70</v>
      </c>
      <c r="AV3473" s="1" t="s">
        <v>70</v>
      </c>
      <c r="AW3473" s="1" t="s">
        <v>70</v>
      </c>
      <c r="AX3473" s="1" t="s">
        <v>70</v>
      </c>
      <c r="AY3473" s="1" t="s">
        <v>69</v>
      </c>
      <c r="AZ3473" s="1" t="s">
        <v>69</v>
      </c>
      <c r="BA3473" s="1" t="s">
        <v>70</v>
      </c>
      <c r="BB3473" s="1" t="s">
        <v>70</v>
      </c>
      <c r="BC3473" s="1" t="s">
        <v>69</v>
      </c>
      <c r="BD3473" s="1" t="s">
        <v>70</v>
      </c>
      <c r="BE3473" s="1" t="s">
        <v>70</v>
      </c>
      <c r="BF3473" s="1" t="s">
        <v>70</v>
      </c>
      <c r="BG3473" s="3">
        <v>43549.42152777778</v>
      </c>
    </row>
    <row r="3474">
      <c r="A3474" s="1">
        <v>1007525.0</v>
      </c>
      <c r="B3474" s="1" t="s">
        <v>15803</v>
      </c>
      <c r="H3474" s="1" t="s">
        <v>15804</v>
      </c>
      <c r="I3474" s="1" t="s">
        <v>719</v>
      </c>
      <c r="J3474" s="1" t="s">
        <v>719</v>
      </c>
      <c r="K3474" s="1" t="s">
        <v>637</v>
      </c>
      <c r="L3474" s="1">
        <v>96816.0</v>
      </c>
      <c r="U3474" s="1">
        <v>-157.71201</v>
      </c>
      <c r="V3474" s="1">
        <v>21.2826</v>
      </c>
      <c r="X3474" s="1" t="s">
        <v>70</v>
      </c>
      <c r="Y3474" s="1" t="s">
        <v>70</v>
      </c>
      <c r="Z3474" s="1" t="s">
        <v>70</v>
      </c>
      <c r="AA3474" s="1" t="s">
        <v>70</v>
      </c>
      <c r="AB3474" s="1" t="s">
        <v>70</v>
      </c>
      <c r="AC3474" s="1" t="s">
        <v>80</v>
      </c>
      <c r="BG3474" s="1">
        <v>2009.0</v>
      </c>
    </row>
    <row r="3475">
      <c r="A3475" s="1">
        <v>1007537.0</v>
      </c>
      <c r="B3475" s="1" t="s">
        <v>15805</v>
      </c>
      <c r="H3475" s="1" t="s">
        <v>15806</v>
      </c>
      <c r="I3475" s="1" t="s">
        <v>15396</v>
      </c>
      <c r="J3475" s="1" t="s">
        <v>15397</v>
      </c>
      <c r="K3475" s="1" t="s">
        <v>637</v>
      </c>
      <c r="L3475" s="1">
        <v>96714.0</v>
      </c>
      <c r="U3475" s="1">
        <v>-159.51401</v>
      </c>
      <c r="V3475" s="1">
        <v>22.2033</v>
      </c>
      <c r="X3475" s="1" t="s">
        <v>70</v>
      </c>
      <c r="Y3475" s="1" t="s">
        <v>70</v>
      </c>
      <c r="Z3475" s="1" t="s">
        <v>70</v>
      </c>
      <c r="AA3475" s="1" t="s">
        <v>70</v>
      </c>
      <c r="AB3475" s="1" t="s">
        <v>70</v>
      </c>
      <c r="AC3475" s="1" t="s">
        <v>80</v>
      </c>
      <c r="BG3475" s="1">
        <v>2009.0</v>
      </c>
    </row>
    <row r="3476">
      <c r="A3476" s="1">
        <v>1007534.0</v>
      </c>
      <c r="B3476" s="1" t="s">
        <v>15807</v>
      </c>
      <c r="H3476" s="1" t="s">
        <v>15808</v>
      </c>
      <c r="I3476" s="1" t="s">
        <v>15809</v>
      </c>
      <c r="J3476" s="1" t="s">
        <v>15397</v>
      </c>
      <c r="K3476" s="1" t="s">
        <v>637</v>
      </c>
      <c r="L3476" s="1">
        <v>96796.0</v>
      </c>
      <c r="U3476" s="1">
        <v>-155.64101</v>
      </c>
      <c r="V3476" s="1">
        <v>20.0233</v>
      </c>
      <c r="X3476" s="1" t="s">
        <v>70</v>
      </c>
      <c r="Y3476" s="1" t="s">
        <v>70</v>
      </c>
      <c r="Z3476" s="1" t="s">
        <v>70</v>
      </c>
      <c r="AA3476" s="1" t="s">
        <v>70</v>
      </c>
      <c r="AB3476" s="1" t="s">
        <v>70</v>
      </c>
      <c r="AC3476" s="1" t="s">
        <v>80</v>
      </c>
      <c r="BG3476" s="1">
        <v>2009.0</v>
      </c>
    </row>
    <row r="3477">
      <c r="A3477" s="1">
        <v>1004400.0</v>
      </c>
      <c r="B3477" s="1" t="s">
        <v>15810</v>
      </c>
      <c r="H3477" s="1" t="s">
        <v>15811</v>
      </c>
      <c r="I3477" s="1" t="s">
        <v>15812</v>
      </c>
      <c r="J3477" s="1" t="s">
        <v>15813</v>
      </c>
      <c r="K3477" s="1" t="s">
        <v>389</v>
      </c>
      <c r="L3477" s="1">
        <v>51023.0</v>
      </c>
      <c r="M3477" s="1" t="s">
        <v>2642</v>
      </c>
      <c r="N3477" s="1" t="s">
        <v>6217</v>
      </c>
      <c r="U3477" s="1">
        <v>-96.487999</v>
      </c>
      <c r="V3477" s="1">
        <v>43.000801</v>
      </c>
      <c r="W3477" s="1" t="s">
        <v>392</v>
      </c>
      <c r="X3477" s="1" t="s">
        <v>70</v>
      </c>
      <c r="Y3477" s="1" t="s">
        <v>69</v>
      </c>
      <c r="Z3477" s="1" t="s">
        <v>69</v>
      </c>
      <c r="AA3477" s="1" t="s">
        <v>69</v>
      </c>
      <c r="AB3477" s="1" t="s">
        <v>69</v>
      </c>
      <c r="AC3477" s="1" t="s">
        <v>69</v>
      </c>
      <c r="AD3477" s="1" t="s">
        <v>69</v>
      </c>
      <c r="AE3477" s="1" t="s">
        <v>70</v>
      </c>
      <c r="AF3477" s="1" t="s">
        <v>69</v>
      </c>
      <c r="AG3477" s="1" t="s">
        <v>69</v>
      </c>
      <c r="AH3477" s="1" t="s">
        <v>69</v>
      </c>
      <c r="AI3477" s="1" t="s">
        <v>70</v>
      </c>
      <c r="AJ3477" s="1" t="s">
        <v>69</v>
      </c>
      <c r="AK3477" s="1" t="s">
        <v>69</v>
      </c>
      <c r="AL3477" s="1" t="s">
        <v>69</v>
      </c>
      <c r="AM3477" s="1" t="s">
        <v>69</v>
      </c>
      <c r="AN3477" s="1" t="s">
        <v>70</v>
      </c>
      <c r="AO3477" s="1" t="s">
        <v>70</v>
      </c>
      <c r="AP3477" s="1" t="s">
        <v>70</v>
      </c>
      <c r="AQ3477" s="1" t="s">
        <v>70</v>
      </c>
      <c r="AR3477" s="1" t="s">
        <v>70</v>
      </c>
      <c r="AS3477" s="1" t="s">
        <v>69</v>
      </c>
      <c r="AT3477" s="1" t="s">
        <v>69</v>
      </c>
      <c r="AU3477" s="1" t="s">
        <v>70</v>
      </c>
      <c r="AV3477" s="1" t="s">
        <v>70</v>
      </c>
      <c r="AW3477" s="1" t="s">
        <v>70</v>
      </c>
      <c r="AX3477" s="1" t="s">
        <v>70</v>
      </c>
      <c r="AY3477" s="1" t="s">
        <v>70</v>
      </c>
      <c r="AZ3477" s="1" t="s">
        <v>69</v>
      </c>
      <c r="BA3477" s="1" t="s">
        <v>70</v>
      </c>
      <c r="BB3477" s="1" t="s">
        <v>70</v>
      </c>
      <c r="BC3477" s="1" t="s">
        <v>70</v>
      </c>
      <c r="BD3477" s="1" t="s">
        <v>70</v>
      </c>
      <c r="BE3477" s="1" t="s">
        <v>70</v>
      </c>
      <c r="BF3477" s="1" t="s">
        <v>70</v>
      </c>
      <c r="BG3477" s="3">
        <v>41712.584027777775</v>
      </c>
    </row>
    <row r="3478">
      <c r="A3478" s="1">
        <v>1003805.0</v>
      </c>
      <c r="B3478" s="1" t="s">
        <v>15814</v>
      </c>
      <c r="D3478" s="2" t="s">
        <v>15815</v>
      </c>
      <c r="H3478" s="1" t="s">
        <v>15816</v>
      </c>
      <c r="I3478" s="1" t="s">
        <v>15817</v>
      </c>
      <c r="J3478" s="1" t="s">
        <v>1637</v>
      </c>
      <c r="K3478" s="1" t="s">
        <v>561</v>
      </c>
      <c r="L3478" s="1">
        <v>31036.0</v>
      </c>
      <c r="M3478" s="1" t="s">
        <v>2399</v>
      </c>
      <c r="U3478" s="1">
        <v>-83.473701</v>
      </c>
      <c r="V3478" s="1">
        <v>32.281502</v>
      </c>
      <c r="W3478" s="1" t="s">
        <v>392</v>
      </c>
      <c r="X3478" s="1" t="s">
        <v>70</v>
      </c>
      <c r="Y3478" s="1" t="s">
        <v>69</v>
      </c>
      <c r="Z3478" s="1" t="s">
        <v>69</v>
      </c>
      <c r="AA3478" s="1" t="s">
        <v>70</v>
      </c>
      <c r="AB3478" s="1" t="s">
        <v>70</v>
      </c>
      <c r="AC3478" s="1" t="s">
        <v>69</v>
      </c>
      <c r="BG3478" s="3">
        <v>41715.50277777778</v>
      </c>
    </row>
    <row r="3479">
      <c r="A3479" s="1">
        <v>1011762.0</v>
      </c>
      <c r="B3479" s="1" t="s">
        <v>15818</v>
      </c>
      <c r="C3479" s="2" t="s">
        <v>15819</v>
      </c>
      <c r="D3479" s="2" t="s">
        <v>15820</v>
      </c>
      <c r="H3479" s="1" t="s">
        <v>15821</v>
      </c>
      <c r="I3479" s="1" t="s">
        <v>15822</v>
      </c>
      <c r="J3479" s="1" t="s">
        <v>7084</v>
      </c>
      <c r="K3479" s="1" t="s">
        <v>181</v>
      </c>
      <c r="L3479" s="1">
        <v>22835.0</v>
      </c>
      <c r="M3479" s="1" t="s">
        <v>224</v>
      </c>
      <c r="N3479" s="1" t="s">
        <v>15823</v>
      </c>
      <c r="U3479" s="1">
        <v>-78.461761</v>
      </c>
      <c r="V3479" s="1">
        <v>38.662842</v>
      </c>
      <c r="X3479" s="1" t="s">
        <v>69</v>
      </c>
      <c r="Y3479" s="1" t="s">
        <v>70</v>
      </c>
      <c r="Z3479" s="1" t="s">
        <v>70</v>
      </c>
      <c r="AA3479" s="1" t="s">
        <v>70</v>
      </c>
      <c r="AB3479" s="1" t="s">
        <v>70</v>
      </c>
      <c r="AC3479" s="1" t="s">
        <v>80</v>
      </c>
      <c r="AD3479" s="1" t="s">
        <v>69</v>
      </c>
      <c r="AE3479" s="1" t="s">
        <v>69</v>
      </c>
      <c r="AF3479" s="1" t="s">
        <v>69</v>
      </c>
      <c r="AG3479" s="1" t="s">
        <v>69</v>
      </c>
      <c r="AH3479" s="1" t="s">
        <v>69</v>
      </c>
      <c r="AI3479" s="1" t="s">
        <v>70</v>
      </c>
      <c r="AJ3479" s="1" t="s">
        <v>69</v>
      </c>
      <c r="AK3479" s="1" t="s">
        <v>69</v>
      </c>
      <c r="AL3479" s="1" t="s">
        <v>69</v>
      </c>
      <c r="AM3479" s="1" t="s">
        <v>69</v>
      </c>
      <c r="AN3479" s="1" t="s">
        <v>70</v>
      </c>
      <c r="AO3479" s="1" t="s">
        <v>69</v>
      </c>
      <c r="AP3479" s="1" t="s">
        <v>70</v>
      </c>
      <c r="AQ3479" s="1" t="s">
        <v>69</v>
      </c>
      <c r="AR3479" s="1" t="s">
        <v>69</v>
      </c>
      <c r="AS3479" s="1" t="s">
        <v>69</v>
      </c>
      <c r="AT3479" s="1" t="s">
        <v>70</v>
      </c>
      <c r="AU3479" s="1" t="s">
        <v>69</v>
      </c>
      <c r="AV3479" s="1" t="s">
        <v>69</v>
      </c>
      <c r="AW3479" s="1" t="s">
        <v>70</v>
      </c>
      <c r="AX3479" s="1" t="s">
        <v>69</v>
      </c>
      <c r="AY3479" s="1" t="s">
        <v>69</v>
      </c>
      <c r="AZ3479" s="1" t="s">
        <v>69</v>
      </c>
      <c r="BA3479" s="1" t="s">
        <v>69</v>
      </c>
      <c r="BB3479" s="1" t="s">
        <v>69</v>
      </c>
      <c r="BC3479" s="1" t="s">
        <v>69</v>
      </c>
      <c r="BD3479" s="1" t="s">
        <v>70</v>
      </c>
      <c r="BE3479" s="1" t="s">
        <v>70</v>
      </c>
      <c r="BF3479" s="1" t="s">
        <v>69</v>
      </c>
      <c r="BG3479" s="3">
        <v>42397.009722222225</v>
      </c>
    </row>
    <row r="3480">
      <c r="A3480" s="1">
        <v>1009728.0</v>
      </c>
      <c r="B3480" s="1" t="s">
        <v>15824</v>
      </c>
      <c r="C3480" s="2" t="s">
        <v>15825</v>
      </c>
      <c r="D3480" s="2" t="s">
        <v>15826</v>
      </c>
      <c r="H3480" s="1" t="s">
        <v>15827</v>
      </c>
      <c r="I3480" s="1" t="s">
        <v>15828</v>
      </c>
      <c r="J3480" s="1" t="s">
        <v>1461</v>
      </c>
      <c r="K3480" s="1" t="s">
        <v>203</v>
      </c>
      <c r="M3480" s="1" t="s">
        <v>10010</v>
      </c>
      <c r="N3480" s="1" t="s">
        <v>15829</v>
      </c>
      <c r="U3480" s="1">
        <v>-88.059631</v>
      </c>
      <c r="V3480" s="1">
        <v>42.22031</v>
      </c>
      <c r="X3480" s="1" t="s">
        <v>69</v>
      </c>
      <c r="Y3480" s="1" t="s">
        <v>70</v>
      </c>
      <c r="Z3480" s="1" t="s">
        <v>70</v>
      </c>
      <c r="AA3480" s="1" t="s">
        <v>70</v>
      </c>
      <c r="AB3480" s="1" t="s">
        <v>70</v>
      </c>
      <c r="AC3480" s="1" t="s">
        <v>80</v>
      </c>
      <c r="BG3480" s="3">
        <v>41733.67222222222</v>
      </c>
    </row>
    <row r="3481">
      <c r="A3481" s="1">
        <v>1009412.0</v>
      </c>
      <c r="B3481" s="1" t="s">
        <v>15830</v>
      </c>
      <c r="D3481" s="2" t="s">
        <v>15831</v>
      </c>
      <c r="H3481" s="1" t="s">
        <v>15832</v>
      </c>
      <c r="I3481" s="1" t="s">
        <v>15833</v>
      </c>
      <c r="K3481" s="1" t="s">
        <v>332</v>
      </c>
      <c r="L3481" s="1">
        <v>89415.0</v>
      </c>
      <c r="U3481" s="1">
        <v>-118.618</v>
      </c>
      <c r="V3481" s="1">
        <v>38.524399</v>
      </c>
      <c r="X3481" s="1" t="s">
        <v>69</v>
      </c>
      <c r="Y3481" s="1" t="s">
        <v>70</v>
      </c>
      <c r="Z3481" s="1" t="s">
        <v>70</v>
      </c>
      <c r="AA3481" s="1" t="s">
        <v>70</v>
      </c>
      <c r="AB3481" s="1" t="s">
        <v>70</v>
      </c>
      <c r="AC3481" s="1" t="s">
        <v>80</v>
      </c>
      <c r="BG3481" s="1">
        <v>2013.0</v>
      </c>
    </row>
    <row r="3482">
      <c r="A3482" s="1">
        <v>1007284.0</v>
      </c>
      <c r="B3482" s="1" t="s">
        <v>15834</v>
      </c>
      <c r="D3482" s="2" t="s">
        <v>15835</v>
      </c>
      <c r="H3482" s="1" t="s">
        <v>15836</v>
      </c>
      <c r="I3482" s="1" t="s">
        <v>15833</v>
      </c>
      <c r="J3482" s="1" t="s">
        <v>12391</v>
      </c>
      <c r="K3482" s="1" t="s">
        <v>244</v>
      </c>
      <c r="L3482" s="1">
        <v>7506.0</v>
      </c>
      <c r="M3482" s="1" t="s">
        <v>5733</v>
      </c>
      <c r="N3482" s="1" t="s">
        <v>415</v>
      </c>
      <c r="U3482" s="1">
        <v>-74.154854</v>
      </c>
      <c r="V3482" s="1">
        <v>40.950321</v>
      </c>
      <c r="X3482" s="1" t="s">
        <v>69</v>
      </c>
      <c r="Y3482" s="1" t="s">
        <v>69</v>
      </c>
      <c r="Z3482" s="1" t="s">
        <v>70</v>
      </c>
      <c r="AA3482" s="1" t="s">
        <v>69</v>
      </c>
      <c r="AB3482" s="1" t="s">
        <v>70</v>
      </c>
      <c r="AC3482" s="1" t="s">
        <v>80</v>
      </c>
      <c r="AD3482" s="1" t="s">
        <v>69</v>
      </c>
      <c r="AE3482" s="1" t="s">
        <v>70</v>
      </c>
      <c r="AF3482" s="1" t="s">
        <v>70</v>
      </c>
      <c r="AG3482" s="1" t="s">
        <v>69</v>
      </c>
      <c r="AH3482" s="1" t="s">
        <v>69</v>
      </c>
      <c r="AI3482" s="1" t="s">
        <v>70</v>
      </c>
      <c r="AJ3482" s="1" t="s">
        <v>69</v>
      </c>
      <c r="AK3482" s="1" t="s">
        <v>69</v>
      </c>
      <c r="AL3482" s="1" t="s">
        <v>69</v>
      </c>
      <c r="AM3482" s="1" t="s">
        <v>69</v>
      </c>
      <c r="AN3482" s="1" t="s">
        <v>70</v>
      </c>
      <c r="AO3482" s="1" t="s">
        <v>70</v>
      </c>
      <c r="AP3482" s="1" t="s">
        <v>70</v>
      </c>
      <c r="AQ3482" s="1" t="s">
        <v>70</v>
      </c>
      <c r="AR3482" s="1" t="s">
        <v>70</v>
      </c>
      <c r="AS3482" s="1" t="s">
        <v>69</v>
      </c>
      <c r="AT3482" s="1" t="s">
        <v>69</v>
      </c>
      <c r="AU3482" s="1" t="s">
        <v>69</v>
      </c>
      <c r="AV3482" s="1" t="s">
        <v>70</v>
      </c>
      <c r="AW3482" s="1" t="s">
        <v>70</v>
      </c>
      <c r="AX3482" s="1" t="s">
        <v>69</v>
      </c>
      <c r="AY3482" s="1" t="s">
        <v>70</v>
      </c>
      <c r="AZ3482" s="1" t="s">
        <v>69</v>
      </c>
      <c r="BA3482" s="1" t="s">
        <v>70</v>
      </c>
      <c r="BB3482" s="1" t="s">
        <v>70</v>
      </c>
      <c r="BC3482" s="1" t="s">
        <v>70</v>
      </c>
      <c r="BD3482" s="1" t="s">
        <v>70</v>
      </c>
      <c r="BE3482" s="1" t="s">
        <v>70</v>
      </c>
      <c r="BF3482" s="1" t="s">
        <v>70</v>
      </c>
      <c r="BG3482" s="3">
        <v>42212.54513888889</v>
      </c>
    </row>
    <row r="3483">
      <c r="A3483" s="1">
        <v>1018220.0</v>
      </c>
      <c r="B3483" s="1" t="s">
        <v>15837</v>
      </c>
      <c r="D3483" s="1" t="s">
        <v>15837</v>
      </c>
      <c r="I3483" s="1" t="s">
        <v>15838</v>
      </c>
      <c r="J3483" s="1" t="s">
        <v>2430</v>
      </c>
      <c r="K3483" s="1" t="s">
        <v>670</v>
      </c>
      <c r="L3483" s="1">
        <v>28904.0</v>
      </c>
      <c r="M3483" s="1" t="s">
        <v>15839</v>
      </c>
      <c r="N3483" s="1" t="s">
        <v>1237</v>
      </c>
      <c r="U3483" s="1">
        <v>-83.817955</v>
      </c>
      <c r="V3483" s="1">
        <v>35.0462</v>
      </c>
      <c r="X3483" s="1" t="s">
        <v>69</v>
      </c>
      <c r="Y3483" s="1" t="s">
        <v>70</v>
      </c>
      <c r="Z3483" s="1" t="s">
        <v>70</v>
      </c>
      <c r="AA3483" s="1" t="s">
        <v>70</v>
      </c>
      <c r="AB3483" s="1" t="s">
        <v>70</v>
      </c>
      <c r="AC3483" s="1" t="s">
        <v>80</v>
      </c>
      <c r="AD3483" s="1" t="s">
        <v>69</v>
      </c>
      <c r="AE3483" s="1" t="s">
        <v>69</v>
      </c>
      <c r="AF3483" s="1" t="s">
        <v>69</v>
      </c>
      <c r="AG3483" s="1" t="s">
        <v>69</v>
      </c>
      <c r="AH3483" s="1" t="s">
        <v>69</v>
      </c>
      <c r="AI3483" s="1" t="s">
        <v>70</v>
      </c>
      <c r="AJ3483" s="1" t="s">
        <v>69</v>
      </c>
      <c r="AK3483" s="1" t="s">
        <v>69</v>
      </c>
      <c r="AL3483" s="1" t="s">
        <v>70</v>
      </c>
      <c r="AM3483" s="1" t="s">
        <v>69</v>
      </c>
      <c r="AN3483" s="1" t="s">
        <v>70</v>
      </c>
      <c r="AO3483" s="1" t="s">
        <v>70</v>
      </c>
      <c r="AP3483" s="1" t="s">
        <v>70</v>
      </c>
      <c r="AQ3483" s="1" t="s">
        <v>70</v>
      </c>
      <c r="AR3483" s="1" t="s">
        <v>69</v>
      </c>
      <c r="AS3483" s="1" t="s">
        <v>70</v>
      </c>
      <c r="AT3483" s="1" t="s">
        <v>69</v>
      </c>
      <c r="AU3483" s="1" t="s">
        <v>70</v>
      </c>
      <c r="AV3483" s="1" t="s">
        <v>70</v>
      </c>
      <c r="AW3483" s="1" t="s">
        <v>69</v>
      </c>
      <c r="AX3483" s="1" t="s">
        <v>70</v>
      </c>
      <c r="AY3483" s="1" t="s">
        <v>70</v>
      </c>
      <c r="AZ3483" s="1" t="s">
        <v>69</v>
      </c>
      <c r="BA3483" s="1" t="s">
        <v>70</v>
      </c>
      <c r="BB3483" s="1" t="s">
        <v>70</v>
      </c>
      <c r="BC3483" s="1" t="s">
        <v>70</v>
      </c>
      <c r="BD3483" s="1" t="s">
        <v>70</v>
      </c>
      <c r="BE3483" s="1" t="s">
        <v>70</v>
      </c>
      <c r="BF3483" s="1" t="s">
        <v>70</v>
      </c>
      <c r="BG3483" s="3">
        <v>42906.67638888889</v>
      </c>
    </row>
    <row r="3484">
      <c r="A3484" s="1">
        <v>1007230.0</v>
      </c>
      <c r="B3484" s="1" t="s">
        <v>15840</v>
      </c>
      <c r="C3484" s="2" t="s">
        <v>15841</v>
      </c>
      <c r="H3484" s="1" t="s">
        <v>15842</v>
      </c>
      <c r="I3484" s="1" t="s">
        <v>15843</v>
      </c>
      <c r="J3484" s="1" t="s">
        <v>9385</v>
      </c>
      <c r="K3484" s="1" t="s">
        <v>171</v>
      </c>
      <c r="L3484" s="1">
        <v>55940.0</v>
      </c>
      <c r="M3484" s="1" t="s">
        <v>390</v>
      </c>
      <c r="N3484" s="1" t="s">
        <v>15844</v>
      </c>
      <c r="U3484" s="1">
        <v>-92.846085</v>
      </c>
      <c r="V3484" s="1">
        <v>43.892441</v>
      </c>
      <c r="W3484" s="1" t="s">
        <v>99</v>
      </c>
      <c r="X3484" s="1" t="s">
        <v>70</v>
      </c>
      <c r="Y3484" s="1" t="s">
        <v>70</v>
      </c>
      <c r="Z3484" s="1" t="s">
        <v>70</v>
      </c>
      <c r="AA3484" s="1" t="s">
        <v>70</v>
      </c>
      <c r="AB3484" s="1" t="s">
        <v>70</v>
      </c>
      <c r="AC3484" s="1" t="s">
        <v>80</v>
      </c>
      <c r="AD3484" s="1" t="s">
        <v>69</v>
      </c>
      <c r="AE3484" s="1" t="s">
        <v>70</v>
      </c>
      <c r="AF3484" s="1" t="s">
        <v>69</v>
      </c>
      <c r="AG3484" s="1" t="s">
        <v>69</v>
      </c>
      <c r="AH3484" s="1" t="s">
        <v>69</v>
      </c>
      <c r="AI3484" s="1" t="s">
        <v>70</v>
      </c>
      <c r="AJ3484" s="1" t="s">
        <v>69</v>
      </c>
      <c r="AK3484" s="1" t="s">
        <v>69</v>
      </c>
      <c r="AL3484" s="1" t="s">
        <v>69</v>
      </c>
      <c r="AM3484" s="1" t="s">
        <v>69</v>
      </c>
      <c r="AN3484" s="1" t="s">
        <v>69</v>
      </c>
      <c r="AO3484" s="1" t="s">
        <v>70</v>
      </c>
      <c r="AP3484" s="1" t="s">
        <v>69</v>
      </c>
      <c r="AQ3484" s="1" t="s">
        <v>70</v>
      </c>
      <c r="AR3484" s="1" t="s">
        <v>69</v>
      </c>
      <c r="AS3484" s="1" t="s">
        <v>70</v>
      </c>
      <c r="AT3484" s="1" t="s">
        <v>69</v>
      </c>
      <c r="AU3484" s="1" t="s">
        <v>69</v>
      </c>
      <c r="AV3484" s="1" t="s">
        <v>69</v>
      </c>
      <c r="AW3484" s="1" t="s">
        <v>70</v>
      </c>
      <c r="AX3484" s="1" t="s">
        <v>70</v>
      </c>
      <c r="AY3484" s="1" t="s">
        <v>70</v>
      </c>
      <c r="AZ3484" s="1" t="s">
        <v>70</v>
      </c>
      <c r="BA3484" s="1" t="s">
        <v>70</v>
      </c>
      <c r="BB3484" s="1" t="s">
        <v>70</v>
      </c>
      <c r="BC3484" s="1" t="s">
        <v>70</v>
      </c>
      <c r="BD3484" s="1" t="s">
        <v>70</v>
      </c>
      <c r="BE3484" s="1" t="s">
        <v>70</v>
      </c>
      <c r="BF3484" s="1" t="s">
        <v>70</v>
      </c>
      <c r="BG3484" s="3">
        <v>41025.615277777775</v>
      </c>
    </row>
    <row r="3485">
      <c r="A3485" s="1">
        <v>1001226.0</v>
      </c>
      <c r="B3485" s="1" t="s">
        <v>15845</v>
      </c>
      <c r="H3485" s="1" t="s">
        <v>15846</v>
      </c>
      <c r="I3485" s="1" t="s">
        <v>9322</v>
      </c>
      <c r="J3485" s="1" t="s">
        <v>15847</v>
      </c>
      <c r="K3485" s="1" t="s">
        <v>656</v>
      </c>
      <c r="L3485" s="1">
        <v>96041.0</v>
      </c>
      <c r="U3485" s="1">
        <v>-122.372</v>
      </c>
      <c r="V3485" s="1">
        <v>40.682499</v>
      </c>
      <c r="X3485" s="1" t="s">
        <v>70</v>
      </c>
      <c r="Y3485" s="1" t="s">
        <v>70</v>
      </c>
      <c r="Z3485" s="1" t="s">
        <v>70</v>
      </c>
      <c r="AA3485" s="1" t="s">
        <v>70</v>
      </c>
      <c r="AB3485" s="1" t="s">
        <v>70</v>
      </c>
      <c r="AC3485" s="1" t="s">
        <v>80</v>
      </c>
      <c r="BG3485" s="1">
        <v>2009.0</v>
      </c>
    </row>
    <row r="3486">
      <c r="A3486" s="1">
        <v>1005993.0</v>
      </c>
      <c r="B3486" s="1" t="s">
        <v>15848</v>
      </c>
      <c r="H3486" s="1" t="s">
        <v>15849</v>
      </c>
      <c r="I3486" s="1" t="s">
        <v>15850</v>
      </c>
      <c r="J3486" s="1" t="s">
        <v>1051</v>
      </c>
      <c r="K3486" s="1" t="s">
        <v>96</v>
      </c>
      <c r="L3486" s="1">
        <v>11932.0</v>
      </c>
      <c r="M3486" s="1" t="s">
        <v>15851</v>
      </c>
      <c r="N3486" s="1" t="s">
        <v>15852</v>
      </c>
      <c r="U3486" s="1">
        <v>-72.315239</v>
      </c>
      <c r="V3486" s="1">
        <v>40.940922</v>
      </c>
      <c r="W3486" s="1" t="s">
        <v>864</v>
      </c>
      <c r="X3486" s="1" t="s">
        <v>69</v>
      </c>
      <c r="Y3486" s="1" t="s">
        <v>69</v>
      </c>
      <c r="Z3486" s="1" t="s">
        <v>70</v>
      </c>
      <c r="AA3486" s="1" t="s">
        <v>70</v>
      </c>
      <c r="AB3486" s="1" t="s">
        <v>70</v>
      </c>
      <c r="AC3486" s="1" t="s">
        <v>69</v>
      </c>
      <c r="AD3486" s="1" t="s">
        <v>69</v>
      </c>
      <c r="AE3486" s="1" t="s">
        <v>69</v>
      </c>
      <c r="AF3486" s="1" t="s">
        <v>70</v>
      </c>
      <c r="AG3486" s="1" t="s">
        <v>69</v>
      </c>
      <c r="AH3486" s="1" t="s">
        <v>70</v>
      </c>
      <c r="AI3486" s="1" t="s">
        <v>69</v>
      </c>
      <c r="AJ3486" s="1" t="s">
        <v>69</v>
      </c>
      <c r="AK3486" s="1" t="s">
        <v>69</v>
      </c>
      <c r="AL3486" s="1" t="s">
        <v>69</v>
      </c>
      <c r="AM3486" s="1" t="s">
        <v>70</v>
      </c>
      <c r="AN3486" s="1" t="s">
        <v>70</v>
      </c>
      <c r="AO3486" s="1" t="s">
        <v>70</v>
      </c>
      <c r="AP3486" s="1" t="s">
        <v>70</v>
      </c>
      <c r="AQ3486" s="1" t="s">
        <v>69</v>
      </c>
      <c r="AR3486" s="1" t="s">
        <v>69</v>
      </c>
      <c r="AS3486" s="1" t="s">
        <v>70</v>
      </c>
      <c r="AT3486" s="1" t="s">
        <v>69</v>
      </c>
      <c r="AU3486" s="1" t="s">
        <v>69</v>
      </c>
      <c r="AV3486" s="1" t="s">
        <v>70</v>
      </c>
      <c r="AW3486" s="1" t="s">
        <v>69</v>
      </c>
      <c r="AX3486" s="1" t="s">
        <v>70</v>
      </c>
      <c r="AY3486" s="1" t="s">
        <v>70</v>
      </c>
      <c r="AZ3486" s="1" t="s">
        <v>70</v>
      </c>
      <c r="BA3486" s="1" t="s">
        <v>70</v>
      </c>
      <c r="BB3486" s="1" t="s">
        <v>70</v>
      </c>
      <c r="BC3486" s="1" t="s">
        <v>70</v>
      </c>
      <c r="BD3486" s="1" t="s">
        <v>70</v>
      </c>
      <c r="BE3486" s="1" t="s">
        <v>70</v>
      </c>
      <c r="BF3486" s="1" t="s">
        <v>70</v>
      </c>
      <c r="BG3486" s="3">
        <v>41057.683333333334</v>
      </c>
    </row>
    <row r="3487">
      <c r="A3487" s="1">
        <v>1018282.0</v>
      </c>
      <c r="B3487" s="1" t="s">
        <v>15853</v>
      </c>
      <c r="C3487" s="2" t="s">
        <v>15854</v>
      </c>
      <c r="D3487" s="2" t="s">
        <v>15855</v>
      </c>
      <c r="E3487" s="2" t="s">
        <v>15856</v>
      </c>
      <c r="G3487" s="2" t="s">
        <v>15857</v>
      </c>
      <c r="H3487" s="1" t="s">
        <v>15858</v>
      </c>
      <c r="I3487" s="1" t="s">
        <v>574</v>
      </c>
      <c r="J3487" s="1" t="s">
        <v>4334</v>
      </c>
      <c r="K3487" s="1" t="s">
        <v>77</v>
      </c>
      <c r="L3487" s="1">
        <v>44240.0</v>
      </c>
      <c r="M3487" s="1" t="s">
        <v>1294</v>
      </c>
      <c r="N3487" s="1" t="s">
        <v>79</v>
      </c>
      <c r="U3487" s="1">
        <v>-81.360031</v>
      </c>
      <c r="V3487" s="1">
        <v>41.150692</v>
      </c>
      <c r="X3487" s="1" t="s">
        <v>69</v>
      </c>
      <c r="Y3487" s="1" t="s">
        <v>69</v>
      </c>
      <c r="Z3487" s="1" t="s">
        <v>70</v>
      </c>
      <c r="AA3487" s="1" t="s">
        <v>69</v>
      </c>
      <c r="AB3487" s="1" t="s">
        <v>69</v>
      </c>
      <c r="AC3487" s="1" t="s">
        <v>69</v>
      </c>
      <c r="AD3487" s="1" t="s">
        <v>69</v>
      </c>
      <c r="AE3487" s="1" t="s">
        <v>69</v>
      </c>
      <c r="AF3487" s="1" t="s">
        <v>69</v>
      </c>
      <c r="AG3487" s="1" t="s">
        <v>69</v>
      </c>
      <c r="AH3487" s="1" t="s">
        <v>69</v>
      </c>
      <c r="AI3487" s="1" t="s">
        <v>70</v>
      </c>
      <c r="AJ3487" s="1" t="s">
        <v>69</v>
      </c>
      <c r="AK3487" s="1" t="s">
        <v>69</v>
      </c>
      <c r="AL3487" s="1" t="s">
        <v>69</v>
      </c>
      <c r="AM3487" s="1" t="s">
        <v>69</v>
      </c>
      <c r="AN3487" s="1" t="s">
        <v>69</v>
      </c>
      <c r="AO3487" s="1" t="s">
        <v>69</v>
      </c>
      <c r="AP3487" s="1" t="s">
        <v>70</v>
      </c>
      <c r="AQ3487" s="1" t="s">
        <v>69</v>
      </c>
      <c r="AR3487" s="1" t="s">
        <v>69</v>
      </c>
      <c r="AS3487" s="1" t="s">
        <v>69</v>
      </c>
      <c r="AT3487" s="1" t="s">
        <v>69</v>
      </c>
      <c r="AU3487" s="1" t="s">
        <v>69</v>
      </c>
      <c r="AV3487" s="1" t="s">
        <v>69</v>
      </c>
      <c r="AW3487" s="1" t="s">
        <v>70</v>
      </c>
      <c r="AX3487" s="1" t="s">
        <v>69</v>
      </c>
      <c r="AY3487" s="1" t="s">
        <v>70</v>
      </c>
      <c r="AZ3487" s="1" t="s">
        <v>69</v>
      </c>
      <c r="BA3487" s="1" t="s">
        <v>70</v>
      </c>
      <c r="BB3487" s="1" t="s">
        <v>69</v>
      </c>
      <c r="BC3487" s="1" t="s">
        <v>69</v>
      </c>
      <c r="BD3487" s="1" t="s">
        <v>69</v>
      </c>
      <c r="BE3487" s="1" t="s">
        <v>70</v>
      </c>
      <c r="BF3487" s="1" t="s">
        <v>70</v>
      </c>
      <c r="BG3487" s="3">
        <v>42907.40347222222</v>
      </c>
    </row>
    <row r="3488">
      <c r="A3488" s="1">
        <v>1009702.0</v>
      </c>
      <c r="B3488" s="1" t="s">
        <v>15859</v>
      </c>
      <c r="C3488" s="2" t="s">
        <v>15860</v>
      </c>
      <c r="D3488" s="2" t="s">
        <v>15861</v>
      </c>
      <c r="E3488" s="2" t="s">
        <v>15856</v>
      </c>
      <c r="G3488" s="2" t="s">
        <v>15862</v>
      </c>
      <c r="H3488" s="1" t="s">
        <v>15863</v>
      </c>
      <c r="I3488" s="1" t="s">
        <v>574</v>
      </c>
      <c r="J3488" s="1" t="s">
        <v>4334</v>
      </c>
      <c r="K3488" s="1" t="s">
        <v>77</v>
      </c>
      <c r="L3488" s="1">
        <v>44240.0</v>
      </c>
      <c r="M3488" s="1" t="s">
        <v>15864</v>
      </c>
      <c r="N3488" s="1" t="s">
        <v>2490</v>
      </c>
      <c r="U3488" s="1">
        <v>-81.337517</v>
      </c>
      <c r="V3488" s="1">
        <v>41.155045</v>
      </c>
      <c r="X3488" s="1" t="s">
        <v>69</v>
      </c>
      <c r="Y3488" s="1" t="s">
        <v>69</v>
      </c>
      <c r="Z3488" s="1" t="s">
        <v>69</v>
      </c>
      <c r="AA3488" s="1" t="s">
        <v>69</v>
      </c>
      <c r="AB3488" s="1" t="s">
        <v>69</v>
      </c>
      <c r="AC3488" s="1" t="s">
        <v>69</v>
      </c>
      <c r="AD3488" s="1" t="s">
        <v>69</v>
      </c>
      <c r="AE3488" s="1" t="s">
        <v>69</v>
      </c>
      <c r="AF3488" s="1" t="s">
        <v>69</v>
      </c>
      <c r="AG3488" s="1" t="s">
        <v>69</v>
      </c>
      <c r="AH3488" s="1" t="s">
        <v>69</v>
      </c>
      <c r="AI3488" s="1" t="s">
        <v>70</v>
      </c>
      <c r="AJ3488" s="1" t="s">
        <v>69</v>
      </c>
      <c r="AK3488" s="1" t="s">
        <v>69</v>
      </c>
      <c r="AL3488" s="1" t="s">
        <v>69</v>
      </c>
      <c r="AM3488" s="1" t="s">
        <v>69</v>
      </c>
      <c r="AN3488" s="1" t="s">
        <v>69</v>
      </c>
      <c r="AO3488" s="1" t="s">
        <v>69</v>
      </c>
      <c r="AP3488" s="1" t="s">
        <v>70</v>
      </c>
      <c r="AQ3488" s="1" t="s">
        <v>70</v>
      </c>
      <c r="AR3488" s="1" t="s">
        <v>70</v>
      </c>
      <c r="AS3488" s="1" t="s">
        <v>69</v>
      </c>
      <c r="AT3488" s="1" t="s">
        <v>69</v>
      </c>
      <c r="AU3488" s="1" t="s">
        <v>69</v>
      </c>
      <c r="AV3488" s="1" t="s">
        <v>70</v>
      </c>
      <c r="AW3488" s="1" t="s">
        <v>70</v>
      </c>
      <c r="AX3488" s="1" t="s">
        <v>69</v>
      </c>
      <c r="AY3488" s="1" t="s">
        <v>69</v>
      </c>
      <c r="AZ3488" s="1" t="s">
        <v>69</v>
      </c>
      <c r="BA3488" s="1" t="s">
        <v>69</v>
      </c>
      <c r="BB3488" s="1" t="s">
        <v>69</v>
      </c>
      <c r="BC3488" s="1" t="s">
        <v>69</v>
      </c>
      <c r="BD3488" s="1" t="s">
        <v>69</v>
      </c>
      <c r="BE3488" s="1" t="s">
        <v>70</v>
      </c>
      <c r="BF3488" s="1" t="s">
        <v>70</v>
      </c>
      <c r="BG3488" s="3">
        <v>42550.447916666664</v>
      </c>
    </row>
    <row r="3489">
      <c r="A3489" s="1">
        <v>1008318.0</v>
      </c>
      <c r="B3489" s="1" t="s">
        <v>15865</v>
      </c>
      <c r="D3489" s="1" t="s">
        <v>15865</v>
      </c>
      <c r="H3489" s="1" t="s">
        <v>15866</v>
      </c>
      <c r="I3489" s="1" t="s">
        <v>15867</v>
      </c>
      <c r="J3489" s="1" t="s">
        <v>4365</v>
      </c>
      <c r="K3489" s="1" t="s">
        <v>181</v>
      </c>
      <c r="L3489" s="1">
        <v>20137.0</v>
      </c>
      <c r="M3489" s="1" t="s">
        <v>13301</v>
      </c>
      <c r="N3489" s="1" t="s">
        <v>2066</v>
      </c>
      <c r="O3489" s="1" t="s">
        <v>15868</v>
      </c>
      <c r="P3489" s="1" t="s">
        <v>4764</v>
      </c>
      <c r="U3489" s="1">
        <v>-77.668037</v>
      </c>
      <c r="V3489" s="1">
        <v>38.820339</v>
      </c>
      <c r="X3489" s="1" t="s">
        <v>69</v>
      </c>
      <c r="Y3489" s="1" t="s">
        <v>70</v>
      </c>
      <c r="Z3489" s="1" t="s">
        <v>70</v>
      </c>
      <c r="AA3489" s="1" t="s">
        <v>70</v>
      </c>
      <c r="AB3489" s="1" t="s">
        <v>70</v>
      </c>
      <c r="AC3489" s="1" t="s">
        <v>70</v>
      </c>
      <c r="AD3489" s="1" t="s">
        <v>69</v>
      </c>
      <c r="AE3489" s="1" t="s">
        <v>70</v>
      </c>
      <c r="AF3489" s="1" t="s">
        <v>69</v>
      </c>
      <c r="AG3489" s="1" t="s">
        <v>69</v>
      </c>
      <c r="AH3489" s="1" t="s">
        <v>69</v>
      </c>
      <c r="AI3489" s="1" t="s">
        <v>70</v>
      </c>
      <c r="AJ3489" s="1" t="s">
        <v>69</v>
      </c>
      <c r="AK3489" s="1" t="s">
        <v>69</v>
      </c>
      <c r="AL3489" s="1" t="s">
        <v>69</v>
      </c>
      <c r="AM3489" s="1" t="s">
        <v>69</v>
      </c>
      <c r="AN3489" s="1" t="s">
        <v>70</v>
      </c>
      <c r="AO3489" s="1" t="s">
        <v>69</v>
      </c>
      <c r="AP3489" s="1" t="s">
        <v>70</v>
      </c>
      <c r="AQ3489" s="1" t="s">
        <v>70</v>
      </c>
      <c r="AR3489" s="1" t="s">
        <v>69</v>
      </c>
      <c r="AS3489" s="1" t="s">
        <v>69</v>
      </c>
      <c r="AT3489" s="1" t="s">
        <v>69</v>
      </c>
      <c r="AU3489" s="1" t="s">
        <v>69</v>
      </c>
      <c r="AV3489" s="1" t="s">
        <v>70</v>
      </c>
      <c r="AW3489" s="1" t="s">
        <v>70</v>
      </c>
      <c r="AX3489" s="1" t="s">
        <v>69</v>
      </c>
      <c r="AY3489" s="1" t="s">
        <v>70</v>
      </c>
      <c r="AZ3489" s="1" t="s">
        <v>69</v>
      </c>
      <c r="BA3489" s="1" t="s">
        <v>70</v>
      </c>
      <c r="BB3489" s="1" t="s">
        <v>70</v>
      </c>
      <c r="BC3489" s="1" t="s">
        <v>69</v>
      </c>
      <c r="BD3489" s="1" t="s">
        <v>70</v>
      </c>
      <c r="BE3489" s="1" t="s">
        <v>70</v>
      </c>
      <c r="BF3489" s="1" t="s">
        <v>70</v>
      </c>
      <c r="BG3489" s="3">
        <v>42100.47083333333</v>
      </c>
    </row>
    <row r="3490">
      <c r="A3490" s="1">
        <v>1010686.0</v>
      </c>
      <c r="B3490" s="1" t="s">
        <v>15865</v>
      </c>
      <c r="D3490" s="1" t="s">
        <v>15865</v>
      </c>
      <c r="H3490" s="1" t="s">
        <v>15869</v>
      </c>
      <c r="I3490" s="1" t="s">
        <v>15870</v>
      </c>
      <c r="J3490" s="1" t="s">
        <v>4365</v>
      </c>
      <c r="K3490" s="1" t="s">
        <v>181</v>
      </c>
      <c r="L3490" s="1">
        <v>20169.0</v>
      </c>
      <c r="M3490" s="1" t="s">
        <v>15871</v>
      </c>
      <c r="N3490" s="1" t="s">
        <v>317</v>
      </c>
      <c r="O3490" s="1" t="s">
        <v>15872</v>
      </c>
      <c r="P3490" s="1" t="s">
        <v>4764</v>
      </c>
      <c r="Q3490" s="1" t="s">
        <v>15873</v>
      </c>
      <c r="R3490" s="1" t="s">
        <v>2066</v>
      </c>
      <c r="U3490" s="1">
        <v>-77.630409</v>
      </c>
      <c r="V3490" s="1">
        <v>38.809383</v>
      </c>
      <c r="X3490" s="1" t="s">
        <v>69</v>
      </c>
      <c r="Y3490" s="1" t="s">
        <v>70</v>
      </c>
      <c r="Z3490" s="1" t="s">
        <v>70</v>
      </c>
      <c r="AA3490" s="1" t="s">
        <v>70</v>
      </c>
      <c r="AB3490" s="1" t="s">
        <v>70</v>
      </c>
      <c r="AC3490" s="1" t="s">
        <v>80</v>
      </c>
      <c r="AD3490" s="1" t="s">
        <v>69</v>
      </c>
      <c r="AE3490" s="1" t="s">
        <v>70</v>
      </c>
      <c r="AF3490" s="1" t="s">
        <v>69</v>
      </c>
      <c r="AG3490" s="1" t="s">
        <v>70</v>
      </c>
      <c r="AH3490" s="1" t="s">
        <v>69</v>
      </c>
      <c r="AI3490" s="1" t="s">
        <v>69</v>
      </c>
      <c r="AJ3490" s="1" t="s">
        <v>69</v>
      </c>
      <c r="AK3490" s="1" t="s">
        <v>69</v>
      </c>
      <c r="AL3490" s="1" t="s">
        <v>69</v>
      </c>
      <c r="AM3490" s="1" t="s">
        <v>69</v>
      </c>
      <c r="AN3490" s="1" t="s">
        <v>70</v>
      </c>
      <c r="AO3490" s="1" t="s">
        <v>69</v>
      </c>
      <c r="AP3490" s="1" t="s">
        <v>70</v>
      </c>
      <c r="AQ3490" s="1" t="s">
        <v>70</v>
      </c>
      <c r="AR3490" s="1" t="s">
        <v>70</v>
      </c>
      <c r="AS3490" s="1" t="s">
        <v>69</v>
      </c>
      <c r="AT3490" s="1" t="s">
        <v>69</v>
      </c>
      <c r="AU3490" s="1" t="s">
        <v>69</v>
      </c>
      <c r="AV3490" s="1" t="s">
        <v>70</v>
      </c>
      <c r="AW3490" s="1" t="s">
        <v>70</v>
      </c>
      <c r="AX3490" s="1" t="s">
        <v>69</v>
      </c>
      <c r="AY3490" s="1" t="s">
        <v>70</v>
      </c>
      <c r="AZ3490" s="1" t="s">
        <v>69</v>
      </c>
      <c r="BA3490" s="1" t="s">
        <v>70</v>
      </c>
      <c r="BB3490" s="1" t="s">
        <v>70</v>
      </c>
      <c r="BC3490" s="1" t="s">
        <v>70</v>
      </c>
      <c r="BD3490" s="1" t="s">
        <v>70</v>
      </c>
      <c r="BE3490" s="1" t="s">
        <v>70</v>
      </c>
      <c r="BF3490" s="1" t="s">
        <v>70</v>
      </c>
      <c r="BG3490" s="3">
        <v>41937.82430555556</v>
      </c>
    </row>
    <row r="3491">
      <c r="A3491" s="1">
        <v>1003069.0</v>
      </c>
      <c r="B3491" s="1" t="s">
        <v>15874</v>
      </c>
      <c r="H3491" s="1" t="s">
        <v>15875</v>
      </c>
      <c r="I3491" s="1" t="s">
        <v>9866</v>
      </c>
      <c r="J3491" s="1" t="s">
        <v>10149</v>
      </c>
      <c r="K3491" s="1" t="s">
        <v>230</v>
      </c>
      <c r="L3491" s="1">
        <v>67601.0</v>
      </c>
      <c r="U3491" s="1">
        <v>-99.317703</v>
      </c>
      <c r="V3491" s="1">
        <v>38.8783</v>
      </c>
      <c r="X3491" s="1" t="s">
        <v>70</v>
      </c>
      <c r="Y3491" s="1" t="s">
        <v>70</v>
      </c>
      <c r="Z3491" s="1" t="s">
        <v>70</v>
      </c>
      <c r="AA3491" s="1" t="s">
        <v>70</v>
      </c>
      <c r="AB3491" s="1" t="s">
        <v>70</v>
      </c>
      <c r="AC3491" s="1" t="s">
        <v>80</v>
      </c>
      <c r="BG3491" s="1">
        <v>2009.0</v>
      </c>
    </row>
    <row r="3492">
      <c r="A3492" s="1">
        <v>1005913.0</v>
      </c>
      <c r="B3492" s="1" t="s">
        <v>15876</v>
      </c>
      <c r="C3492" s="2" t="s">
        <v>15877</v>
      </c>
      <c r="H3492" s="1" t="s">
        <v>15878</v>
      </c>
      <c r="I3492" s="1" t="s">
        <v>15879</v>
      </c>
      <c r="J3492" s="1" t="s">
        <v>6426</v>
      </c>
      <c r="K3492" s="1" t="s">
        <v>230</v>
      </c>
      <c r="L3492" s="1">
        <v>67060.0</v>
      </c>
      <c r="M3492" s="1" t="s">
        <v>15880</v>
      </c>
      <c r="N3492" s="1" t="s">
        <v>198</v>
      </c>
      <c r="U3492" s="1">
        <v>-97.351112</v>
      </c>
      <c r="V3492" s="1">
        <v>37.564095</v>
      </c>
      <c r="W3492" s="1" t="s">
        <v>392</v>
      </c>
      <c r="X3492" s="1" t="s">
        <v>70</v>
      </c>
      <c r="Y3492" s="1" t="s">
        <v>70</v>
      </c>
      <c r="Z3492" s="1" t="s">
        <v>70</v>
      </c>
      <c r="AA3492" s="1" t="s">
        <v>69</v>
      </c>
      <c r="AB3492" s="1" t="s">
        <v>70</v>
      </c>
      <c r="AC3492" s="1" t="s">
        <v>80</v>
      </c>
      <c r="AD3492" s="1" t="s">
        <v>69</v>
      </c>
      <c r="AE3492" s="1" t="s">
        <v>70</v>
      </c>
      <c r="AF3492" s="1" t="s">
        <v>69</v>
      </c>
      <c r="AG3492" s="1" t="s">
        <v>70</v>
      </c>
      <c r="AH3492" s="1" t="s">
        <v>69</v>
      </c>
      <c r="AI3492" s="1" t="s">
        <v>70</v>
      </c>
      <c r="AJ3492" s="1" t="s">
        <v>70</v>
      </c>
      <c r="AK3492" s="1" t="s">
        <v>69</v>
      </c>
      <c r="AL3492" s="1" t="s">
        <v>69</v>
      </c>
      <c r="AM3492" s="1" t="s">
        <v>69</v>
      </c>
      <c r="AN3492" s="1" t="s">
        <v>70</v>
      </c>
      <c r="AO3492" s="1" t="s">
        <v>70</v>
      </c>
      <c r="AP3492" s="1" t="s">
        <v>70</v>
      </c>
      <c r="AQ3492" s="1" t="s">
        <v>70</v>
      </c>
      <c r="AR3492" s="1" t="s">
        <v>69</v>
      </c>
      <c r="AS3492" s="1" t="s">
        <v>70</v>
      </c>
      <c r="AT3492" s="1" t="s">
        <v>69</v>
      </c>
      <c r="AU3492" s="1" t="s">
        <v>70</v>
      </c>
      <c r="AV3492" s="1" t="s">
        <v>70</v>
      </c>
      <c r="AW3492" s="1" t="s">
        <v>70</v>
      </c>
      <c r="AX3492" s="1" t="s">
        <v>70</v>
      </c>
      <c r="AY3492" s="1" t="s">
        <v>70</v>
      </c>
      <c r="AZ3492" s="1" t="s">
        <v>69</v>
      </c>
      <c r="BA3492" s="1" t="s">
        <v>70</v>
      </c>
      <c r="BB3492" s="1" t="s">
        <v>70</v>
      </c>
      <c r="BC3492" s="1" t="s">
        <v>70</v>
      </c>
      <c r="BD3492" s="1" t="s">
        <v>70</v>
      </c>
      <c r="BE3492" s="1" t="s">
        <v>70</v>
      </c>
      <c r="BF3492" s="1" t="s">
        <v>70</v>
      </c>
      <c r="BG3492" s="3">
        <v>41751.51458333333</v>
      </c>
    </row>
    <row r="3493">
      <c r="A3493" s="1">
        <v>1010523.0</v>
      </c>
      <c r="B3493" s="1" t="s">
        <v>15881</v>
      </c>
      <c r="C3493" s="2" t="s">
        <v>7239</v>
      </c>
      <c r="D3493" s="2" t="s">
        <v>15882</v>
      </c>
      <c r="H3493" s="1" t="s">
        <v>15883</v>
      </c>
      <c r="I3493" s="1" t="s">
        <v>12548</v>
      </c>
      <c r="J3493" s="1" t="s">
        <v>770</v>
      </c>
      <c r="K3493" s="1" t="s">
        <v>656</v>
      </c>
      <c r="M3493" s="1" t="s">
        <v>224</v>
      </c>
      <c r="N3493" s="1" t="s">
        <v>79</v>
      </c>
      <c r="U3493" s="1">
        <v>-122.08496</v>
      </c>
      <c r="V3493" s="1">
        <v>37.671387</v>
      </c>
      <c r="X3493" s="1" t="s">
        <v>69</v>
      </c>
      <c r="Y3493" s="1" t="s">
        <v>69</v>
      </c>
      <c r="Z3493" s="1" t="s">
        <v>70</v>
      </c>
      <c r="AA3493" s="1" t="s">
        <v>70</v>
      </c>
      <c r="AB3493" s="1" t="s">
        <v>69</v>
      </c>
      <c r="AC3493" s="1" t="s">
        <v>69</v>
      </c>
      <c r="AD3493" s="1" t="s">
        <v>69</v>
      </c>
      <c r="AE3493" s="1" t="s">
        <v>69</v>
      </c>
      <c r="AF3493" s="1" t="s">
        <v>69</v>
      </c>
      <c r="AG3493" s="1" t="s">
        <v>69</v>
      </c>
      <c r="AH3493" s="1" t="s">
        <v>69</v>
      </c>
      <c r="AI3493" s="1" t="s">
        <v>69</v>
      </c>
      <c r="AJ3493" s="1" t="s">
        <v>69</v>
      </c>
      <c r="AK3493" s="1" t="s">
        <v>69</v>
      </c>
      <c r="AL3493" s="1" t="s">
        <v>69</v>
      </c>
      <c r="AM3493" s="1" t="s">
        <v>70</v>
      </c>
      <c r="AN3493" s="1" t="s">
        <v>70</v>
      </c>
      <c r="AO3493" s="1" t="s">
        <v>70</v>
      </c>
      <c r="AP3493" s="1" t="s">
        <v>70</v>
      </c>
      <c r="AQ3493" s="1" t="s">
        <v>69</v>
      </c>
      <c r="AR3493" s="1" t="s">
        <v>70</v>
      </c>
      <c r="AS3493" s="1" t="s">
        <v>70</v>
      </c>
      <c r="AT3493" s="1" t="s">
        <v>69</v>
      </c>
      <c r="AU3493" s="1" t="s">
        <v>70</v>
      </c>
      <c r="AV3493" s="1" t="s">
        <v>70</v>
      </c>
      <c r="AW3493" s="1" t="s">
        <v>69</v>
      </c>
      <c r="AX3493" s="1" t="s">
        <v>69</v>
      </c>
      <c r="AY3493" s="1" t="s">
        <v>70</v>
      </c>
      <c r="AZ3493" s="1" t="s">
        <v>69</v>
      </c>
      <c r="BA3493" s="1" t="s">
        <v>70</v>
      </c>
      <c r="BB3493" s="1" t="s">
        <v>69</v>
      </c>
      <c r="BC3493" s="1" t="s">
        <v>69</v>
      </c>
      <c r="BD3493" s="1" t="s">
        <v>70</v>
      </c>
      <c r="BE3493" s="1" t="s">
        <v>69</v>
      </c>
      <c r="BF3493" s="1" t="s">
        <v>70</v>
      </c>
      <c r="BG3493" s="3">
        <v>42564.513194444444</v>
      </c>
    </row>
    <row r="3494">
      <c r="A3494" s="1">
        <v>1000244.0</v>
      </c>
      <c r="B3494" s="1" t="s">
        <v>15884</v>
      </c>
      <c r="C3494" s="2" t="s">
        <v>15885</v>
      </c>
      <c r="D3494" s="2" t="s">
        <v>15886</v>
      </c>
      <c r="H3494" s="1" t="s">
        <v>15887</v>
      </c>
      <c r="I3494" s="1" t="s">
        <v>15888</v>
      </c>
      <c r="J3494" s="1" t="s">
        <v>5374</v>
      </c>
      <c r="K3494" s="1" t="s">
        <v>670</v>
      </c>
      <c r="L3494" s="1">
        <v>28786.0</v>
      </c>
      <c r="M3494" s="1" t="s">
        <v>15889</v>
      </c>
      <c r="N3494" s="1" t="s">
        <v>4024</v>
      </c>
      <c r="U3494" s="1">
        <v>-82.98494</v>
      </c>
      <c r="V3494" s="1">
        <v>35.485512</v>
      </c>
      <c r="X3494" s="1" t="s">
        <v>69</v>
      </c>
      <c r="Y3494" s="1" t="s">
        <v>70</v>
      </c>
      <c r="Z3494" s="1" t="s">
        <v>69</v>
      </c>
      <c r="AA3494" s="1" t="s">
        <v>69</v>
      </c>
      <c r="AB3494" s="1" t="s">
        <v>69</v>
      </c>
      <c r="AC3494" s="1" t="s">
        <v>70</v>
      </c>
      <c r="AD3494" s="1" t="s">
        <v>69</v>
      </c>
      <c r="AE3494" s="1" t="s">
        <v>69</v>
      </c>
      <c r="AF3494" s="1" t="s">
        <v>69</v>
      </c>
      <c r="AG3494" s="1" t="s">
        <v>69</v>
      </c>
      <c r="AH3494" s="1" t="s">
        <v>69</v>
      </c>
      <c r="AI3494" s="1" t="s">
        <v>69</v>
      </c>
      <c r="AJ3494" s="1" t="s">
        <v>69</v>
      </c>
      <c r="AK3494" s="1" t="s">
        <v>69</v>
      </c>
      <c r="AL3494" s="1" t="s">
        <v>69</v>
      </c>
      <c r="AM3494" s="1" t="s">
        <v>69</v>
      </c>
      <c r="AN3494" s="1" t="s">
        <v>70</v>
      </c>
      <c r="AO3494" s="1" t="s">
        <v>69</v>
      </c>
      <c r="AP3494" s="1" t="s">
        <v>70</v>
      </c>
      <c r="AQ3494" s="1" t="s">
        <v>69</v>
      </c>
      <c r="AR3494" s="1" t="s">
        <v>69</v>
      </c>
      <c r="AS3494" s="1" t="s">
        <v>69</v>
      </c>
      <c r="AT3494" s="1" t="s">
        <v>69</v>
      </c>
      <c r="AU3494" s="1" t="s">
        <v>69</v>
      </c>
      <c r="AV3494" s="1" t="s">
        <v>69</v>
      </c>
      <c r="AW3494" s="1" t="s">
        <v>70</v>
      </c>
      <c r="AX3494" s="1" t="s">
        <v>69</v>
      </c>
      <c r="AY3494" s="1" t="s">
        <v>69</v>
      </c>
      <c r="AZ3494" s="1" t="s">
        <v>69</v>
      </c>
      <c r="BA3494" s="1" t="s">
        <v>69</v>
      </c>
      <c r="BB3494" s="1" t="s">
        <v>69</v>
      </c>
      <c r="BC3494" s="1" t="s">
        <v>69</v>
      </c>
      <c r="BD3494" s="1" t="s">
        <v>70</v>
      </c>
      <c r="BE3494" s="1" t="s">
        <v>70</v>
      </c>
      <c r="BF3494" s="1" t="s">
        <v>69</v>
      </c>
      <c r="BG3494" s="3">
        <v>42082.541666666664</v>
      </c>
    </row>
    <row r="3495">
      <c r="A3495" s="1">
        <v>1001818.0</v>
      </c>
      <c r="B3495" s="1" t="s">
        <v>15890</v>
      </c>
      <c r="H3495" s="1" t="s">
        <v>15891</v>
      </c>
      <c r="I3495" s="1" t="s">
        <v>15892</v>
      </c>
      <c r="J3495" s="1" t="s">
        <v>2240</v>
      </c>
      <c r="K3495" s="1" t="s">
        <v>188</v>
      </c>
      <c r="L3495" s="1">
        <v>18201.0</v>
      </c>
      <c r="U3495" s="1">
        <v>-75.318001</v>
      </c>
      <c r="V3495" s="1">
        <v>40.127899</v>
      </c>
      <c r="X3495" s="1" t="s">
        <v>70</v>
      </c>
      <c r="Y3495" s="1" t="s">
        <v>70</v>
      </c>
      <c r="Z3495" s="1" t="s">
        <v>70</v>
      </c>
      <c r="AA3495" s="1" t="s">
        <v>70</v>
      </c>
      <c r="AB3495" s="1" t="s">
        <v>70</v>
      </c>
      <c r="AC3495" s="1" t="s">
        <v>80</v>
      </c>
      <c r="BG3495" s="1">
        <v>2009.0</v>
      </c>
    </row>
    <row r="3496">
      <c r="A3496" s="1">
        <v>1009201.0</v>
      </c>
      <c r="B3496" s="1" t="s">
        <v>15893</v>
      </c>
      <c r="C3496" s="2" t="s">
        <v>15894</v>
      </c>
      <c r="H3496" s="1" t="s">
        <v>15895</v>
      </c>
      <c r="I3496" s="1" t="s">
        <v>7617</v>
      </c>
      <c r="K3496" s="1" t="s">
        <v>203</v>
      </c>
      <c r="L3496" s="1">
        <v>61108.0</v>
      </c>
      <c r="U3496" s="1">
        <v>-89.027496</v>
      </c>
      <c r="V3496" s="1">
        <v>42.254601</v>
      </c>
      <c r="X3496" s="1" t="s">
        <v>69</v>
      </c>
      <c r="Y3496" s="1" t="s">
        <v>70</v>
      </c>
      <c r="Z3496" s="1" t="s">
        <v>70</v>
      </c>
      <c r="AA3496" s="1" t="s">
        <v>70</v>
      </c>
      <c r="AB3496" s="1" t="s">
        <v>70</v>
      </c>
      <c r="AC3496" s="1" t="s">
        <v>80</v>
      </c>
      <c r="BG3496" s="1">
        <v>2013.0</v>
      </c>
    </row>
    <row r="3497">
      <c r="A3497" s="1">
        <v>1001998.0</v>
      </c>
      <c r="B3497" s="1" t="s">
        <v>15896</v>
      </c>
      <c r="H3497" s="1" t="s">
        <v>15897</v>
      </c>
      <c r="I3497" s="1" t="s">
        <v>4279</v>
      </c>
      <c r="J3497" s="1" t="s">
        <v>4279</v>
      </c>
      <c r="K3497" s="1" t="s">
        <v>451</v>
      </c>
      <c r="L3497" s="1">
        <v>54601.0</v>
      </c>
      <c r="U3497" s="1">
        <v>-91.228699</v>
      </c>
      <c r="V3497" s="1">
        <v>43.783901</v>
      </c>
      <c r="X3497" s="1" t="s">
        <v>70</v>
      </c>
      <c r="Y3497" s="1" t="s">
        <v>70</v>
      </c>
      <c r="Z3497" s="1" t="s">
        <v>70</v>
      </c>
      <c r="AA3497" s="1" t="s">
        <v>70</v>
      </c>
      <c r="AB3497" s="1" t="s">
        <v>70</v>
      </c>
      <c r="AC3497" s="1" t="s">
        <v>80</v>
      </c>
      <c r="BG3497" s="1">
        <v>2009.0</v>
      </c>
    </row>
    <row r="3498">
      <c r="A3498" s="1">
        <v>1005349.0</v>
      </c>
      <c r="B3498" s="1" t="s">
        <v>15898</v>
      </c>
      <c r="C3498" s="2" t="s">
        <v>15899</v>
      </c>
      <c r="H3498" s="1" t="s">
        <v>15900</v>
      </c>
      <c r="I3498" s="1" t="s">
        <v>1685</v>
      </c>
      <c r="J3498" s="1" t="s">
        <v>1686</v>
      </c>
      <c r="K3498" s="1" t="s">
        <v>244</v>
      </c>
      <c r="L3498" s="1">
        <v>7302.0</v>
      </c>
      <c r="M3498" s="1" t="s">
        <v>14821</v>
      </c>
      <c r="N3498" s="1" t="s">
        <v>15901</v>
      </c>
      <c r="U3498" s="1">
        <v>-74.042603</v>
      </c>
      <c r="V3498" s="1">
        <v>40.7197</v>
      </c>
      <c r="W3498" s="1" t="s">
        <v>392</v>
      </c>
      <c r="X3498" s="1" t="s">
        <v>70</v>
      </c>
      <c r="Y3498" s="1" t="s">
        <v>69</v>
      </c>
      <c r="Z3498" s="1" t="s">
        <v>70</v>
      </c>
      <c r="AA3498" s="1" t="s">
        <v>69</v>
      </c>
      <c r="AB3498" s="1" t="s">
        <v>70</v>
      </c>
      <c r="AC3498" s="1" t="s">
        <v>80</v>
      </c>
      <c r="AD3498" s="1" t="s">
        <v>69</v>
      </c>
      <c r="AE3498" s="1" t="s">
        <v>69</v>
      </c>
      <c r="AF3498" s="1" t="s">
        <v>69</v>
      </c>
      <c r="AG3498" s="1" t="s">
        <v>69</v>
      </c>
      <c r="AH3498" s="1" t="s">
        <v>70</v>
      </c>
      <c r="AI3498" s="1" t="s">
        <v>69</v>
      </c>
      <c r="AJ3498" s="1" t="s">
        <v>70</v>
      </c>
      <c r="AK3498" s="1" t="s">
        <v>69</v>
      </c>
      <c r="AL3498" s="1" t="s">
        <v>69</v>
      </c>
      <c r="AM3498" s="1" t="s">
        <v>69</v>
      </c>
      <c r="AN3498" s="1" t="s">
        <v>70</v>
      </c>
      <c r="AO3498" s="1" t="s">
        <v>69</v>
      </c>
      <c r="AP3498" s="1" t="s">
        <v>70</v>
      </c>
      <c r="AQ3498" s="1" t="s">
        <v>69</v>
      </c>
      <c r="AR3498" s="1" t="s">
        <v>69</v>
      </c>
      <c r="AS3498" s="1" t="s">
        <v>70</v>
      </c>
      <c r="AT3498" s="1" t="s">
        <v>69</v>
      </c>
      <c r="AU3498" s="1" t="s">
        <v>69</v>
      </c>
      <c r="AV3498" s="1" t="s">
        <v>70</v>
      </c>
      <c r="AW3498" s="1" t="s">
        <v>70</v>
      </c>
      <c r="AX3498" s="1" t="s">
        <v>70</v>
      </c>
      <c r="AY3498" s="1" t="s">
        <v>70</v>
      </c>
      <c r="AZ3498" s="1" t="s">
        <v>70</v>
      </c>
      <c r="BA3498" s="1" t="s">
        <v>70</v>
      </c>
      <c r="BB3498" s="1" t="s">
        <v>70</v>
      </c>
      <c r="BC3498" s="1" t="s">
        <v>70</v>
      </c>
      <c r="BD3498" s="1" t="s">
        <v>70</v>
      </c>
      <c r="BE3498" s="1" t="s">
        <v>70</v>
      </c>
      <c r="BF3498" s="1" t="s">
        <v>70</v>
      </c>
      <c r="BG3498" s="3">
        <v>40646.59375</v>
      </c>
    </row>
    <row r="3499">
      <c r="A3499" s="1">
        <v>1005300.0</v>
      </c>
      <c r="B3499" s="1" t="s">
        <v>15902</v>
      </c>
      <c r="C3499" s="2" t="s">
        <v>15903</v>
      </c>
      <c r="H3499" s="1" t="s">
        <v>15904</v>
      </c>
      <c r="I3499" s="1" t="s">
        <v>187</v>
      </c>
      <c r="J3499" s="1" t="s">
        <v>187</v>
      </c>
      <c r="K3499" s="1" t="s">
        <v>188</v>
      </c>
      <c r="L3499" s="1">
        <v>19147.0</v>
      </c>
      <c r="M3499" s="1" t="s">
        <v>15905</v>
      </c>
      <c r="N3499" s="1" t="s">
        <v>305</v>
      </c>
      <c r="U3499" s="1">
        <v>-75.145477</v>
      </c>
      <c r="V3499" s="1">
        <v>39.94202</v>
      </c>
      <c r="X3499" s="1" t="s">
        <v>69</v>
      </c>
      <c r="Y3499" s="1" t="s">
        <v>69</v>
      </c>
      <c r="Z3499" s="1" t="s">
        <v>70</v>
      </c>
      <c r="AA3499" s="1" t="s">
        <v>69</v>
      </c>
      <c r="AB3499" s="1" t="s">
        <v>69</v>
      </c>
      <c r="AC3499" s="1" t="s">
        <v>69</v>
      </c>
      <c r="AD3499" s="1" t="s">
        <v>69</v>
      </c>
      <c r="AE3499" s="1" t="s">
        <v>69</v>
      </c>
      <c r="AF3499" s="1" t="s">
        <v>70</v>
      </c>
      <c r="AG3499" s="1" t="s">
        <v>69</v>
      </c>
      <c r="AH3499" s="1" t="s">
        <v>70</v>
      </c>
      <c r="AI3499" s="1" t="s">
        <v>70</v>
      </c>
      <c r="AJ3499" s="1" t="s">
        <v>69</v>
      </c>
      <c r="AK3499" s="1" t="s">
        <v>69</v>
      </c>
      <c r="AL3499" s="1" t="s">
        <v>69</v>
      </c>
      <c r="AM3499" s="1" t="s">
        <v>69</v>
      </c>
      <c r="AN3499" s="1" t="s">
        <v>69</v>
      </c>
      <c r="AO3499" s="1" t="s">
        <v>69</v>
      </c>
      <c r="AP3499" s="1" t="s">
        <v>70</v>
      </c>
      <c r="AQ3499" s="1" t="s">
        <v>70</v>
      </c>
      <c r="AR3499" s="1" t="s">
        <v>70</v>
      </c>
      <c r="AS3499" s="1" t="s">
        <v>69</v>
      </c>
      <c r="AT3499" s="1" t="s">
        <v>70</v>
      </c>
      <c r="AU3499" s="1" t="s">
        <v>69</v>
      </c>
      <c r="AV3499" s="1" t="s">
        <v>70</v>
      </c>
      <c r="AW3499" s="1" t="s">
        <v>70</v>
      </c>
      <c r="AX3499" s="1" t="s">
        <v>69</v>
      </c>
      <c r="AY3499" s="1" t="s">
        <v>70</v>
      </c>
      <c r="AZ3499" s="1" t="s">
        <v>69</v>
      </c>
      <c r="BA3499" s="1" t="s">
        <v>69</v>
      </c>
      <c r="BB3499" s="1" t="s">
        <v>69</v>
      </c>
      <c r="BC3499" s="1" t="s">
        <v>69</v>
      </c>
      <c r="BD3499" s="1" t="s">
        <v>70</v>
      </c>
      <c r="BE3499" s="1" t="s">
        <v>70</v>
      </c>
      <c r="BF3499" s="1" t="s">
        <v>70</v>
      </c>
      <c r="BG3499" s="3">
        <v>42087.615277777775</v>
      </c>
    </row>
    <row r="3500">
      <c r="A3500" s="1">
        <v>1004495.0</v>
      </c>
      <c r="B3500" s="1" t="s">
        <v>15906</v>
      </c>
      <c r="H3500" s="1" t="s">
        <v>15907</v>
      </c>
      <c r="I3500" s="1" t="s">
        <v>15908</v>
      </c>
      <c r="J3500" s="1" t="s">
        <v>15909</v>
      </c>
      <c r="K3500" s="1" t="s">
        <v>382</v>
      </c>
      <c r="L3500" s="1">
        <v>36345.0</v>
      </c>
      <c r="U3500" s="1">
        <v>-85.341797</v>
      </c>
      <c r="V3500" s="1">
        <v>31.3522</v>
      </c>
      <c r="X3500" s="1" t="s">
        <v>70</v>
      </c>
      <c r="Y3500" s="1" t="s">
        <v>70</v>
      </c>
      <c r="Z3500" s="1" t="s">
        <v>70</v>
      </c>
      <c r="AA3500" s="1" t="s">
        <v>70</v>
      </c>
      <c r="AB3500" s="1" t="s">
        <v>70</v>
      </c>
      <c r="AC3500" s="1" t="s">
        <v>80</v>
      </c>
      <c r="BG3500" s="1">
        <v>2011.0</v>
      </c>
    </row>
    <row r="3501">
      <c r="A3501" s="1">
        <v>1006471.0</v>
      </c>
      <c r="B3501" s="1" t="s">
        <v>15910</v>
      </c>
      <c r="C3501" s="2" t="s">
        <v>15911</v>
      </c>
      <c r="D3501" s="2" t="s">
        <v>15912</v>
      </c>
      <c r="H3501" s="1" t="s">
        <v>15913</v>
      </c>
      <c r="I3501" s="1" t="s">
        <v>15914</v>
      </c>
      <c r="J3501" s="1" t="s">
        <v>7374</v>
      </c>
      <c r="K3501" s="1" t="s">
        <v>656</v>
      </c>
      <c r="L3501" s="1">
        <v>95448.0</v>
      </c>
      <c r="M3501" s="1" t="s">
        <v>15915</v>
      </c>
      <c r="N3501" s="1" t="s">
        <v>490</v>
      </c>
      <c r="U3501" s="1">
        <v>-122.87221</v>
      </c>
      <c r="V3501" s="1">
        <v>38.611118</v>
      </c>
      <c r="W3501" s="1" t="s">
        <v>392</v>
      </c>
      <c r="X3501" s="1" t="s">
        <v>69</v>
      </c>
      <c r="Y3501" s="1" t="s">
        <v>69</v>
      </c>
      <c r="Z3501" s="1" t="s">
        <v>70</v>
      </c>
      <c r="AA3501" s="1" t="s">
        <v>69</v>
      </c>
      <c r="AB3501" s="1" t="s">
        <v>69</v>
      </c>
      <c r="AC3501" s="1" t="s">
        <v>69</v>
      </c>
      <c r="AD3501" s="1" t="s">
        <v>69</v>
      </c>
      <c r="AE3501" s="1" t="s">
        <v>69</v>
      </c>
      <c r="AF3501" s="1" t="s">
        <v>69</v>
      </c>
      <c r="AG3501" s="1" t="s">
        <v>69</v>
      </c>
      <c r="AH3501" s="1" t="s">
        <v>69</v>
      </c>
      <c r="AI3501" s="1" t="s">
        <v>69</v>
      </c>
      <c r="AJ3501" s="1" t="s">
        <v>69</v>
      </c>
      <c r="AK3501" s="1" t="s">
        <v>69</v>
      </c>
      <c r="AL3501" s="1" t="s">
        <v>69</v>
      </c>
      <c r="AM3501" s="1" t="s">
        <v>69</v>
      </c>
      <c r="AN3501" s="1" t="s">
        <v>70</v>
      </c>
      <c r="AO3501" s="1" t="s">
        <v>69</v>
      </c>
      <c r="AP3501" s="1" t="s">
        <v>70</v>
      </c>
      <c r="AQ3501" s="1" t="s">
        <v>69</v>
      </c>
      <c r="AR3501" s="1" t="s">
        <v>69</v>
      </c>
      <c r="AS3501" s="1" t="s">
        <v>69</v>
      </c>
      <c r="AT3501" s="1" t="s">
        <v>69</v>
      </c>
      <c r="AU3501" s="1" t="s">
        <v>69</v>
      </c>
      <c r="AV3501" s="1" t="s">
        <v>69</v>
      </c>
      <c r="AW3501" s="1" t="s">
        <v>70</v>
      </c>
      <c r="AX3501" s="1" t="s">
        <v>70</v>
      </c>
      <c r="AY3501" s="1" t="s">
        <v>70</v>
      </c>
      <c r="AZ3501" s="1" t="s">
        <v>69</v>
      </c>
      <c r="BA3501" s="1" t="s">
        <v>70</v>
      </c>
      <c r="BB3501" s="1" t="s">
        <v>70</v>
      </c>
      <c r="BC3501" s="1" t="s">
        <v>70</v>
      </c>
      <c r="BD3501" s="1" t="s">
        <v>70</v>
      </c>
      <c r="BE3501" s="1" t="s">
        <v>70</v>
      </c>
      <c r="BF3501" s="1" t="s">
        <v>70</v>
      </c>
      <c r="BG3501" s="3">
        <v>41729.81180555555</v>
      </c>
    </row>
    <row r="3502">
      <c r="A3502" s="1">
        <v>1006472.0</v>
      </c>
      <c r="B3502" s="1" t="s">
        <v>15916</v>
      </c>
      <c r="C3502" s="2" t="s">
        <v>15911</v>
      </c>
      <c r="D3502" s="2" t="s">
        <v>15912</v>
      </c>
      <c r="H3502" s="1" t="s">
        <v>15917</v>
      </c>
      <c r="I3502" s="1" t="s">
        <v>15914</v>
      </c>
      <c r="J3502" s="1" t="s">
        <v>7374</v>
      </c>
      <c r="K3502" s="1" t="s">
        <v>656</v>
      </c>
      <c r="L3502" s="1">
        <v>95448.0</v>
      </c>
      <c r="M3502" s="1" t="s">
        <v>15918</v>
      </c>
      <c r="N3502" s="1" t="s">
        <v>13661</v>
      </c>
      <c r="U3502" s="1">
        <v>-122.87254</v>
      </c>
      <c r="V3502" s="1">
        <v>38.61198</v>
      </c>
      <c r="W3502" s="1" t="s">
        <v>392</v>
      </c>
      <c r="X3502" s="1" t="s">
        <v>69</v>
      </c>
      <c r="Y3502" s="1" t="s">
        <v>69</v>
      </c>
      <c r="Z3502" s="1" t="s">
        <v>70</v>
      </c>
      <c r="AA3502" s="1" t="s">
        <v>69</v>
      </c>
      <c r="AB3502" s="1" t="s">
        <v>69</v>
      </c>
      <c r="AC3502" s="1" t="s">
        <v>69</v>
      </c>
      <c r="AD3502" s="1" t="s">
        <v>69</v>
      </c>
      <c r="AE3502" s="1" t="s">
        <v>69</v>
      </c>
      <c r="AF3502" s="1" t="s">
        <v>70</v>
      </c>
      <c r="AG3502" s="1" t="s">
        <v>69</v>
      </c>
      <c r="AH3502" s="1" t="s">
        <v>69</v>
      </c>
      <c r="AI3502" s="1" t="s">
        <v>70</v>
      </c>
      <c r="AJ3502" s="1" t="s">
        <v>69</v>
      </c>
      <c r="AK3502" s="1" t="s">
        <v>69</v>
      </c>
      <c r="AL3502" s="1" t="s">
        <v>70</v>
      </c>
      <c r="AM3502" s="1" t="s">
        <v>70</v>
      </c>
      <c r="AN3502" s="1" t="s">
        <v>70</v>
      </c>
      <c r="AO3502" s="1" t="s">
        <v>70</v>
      </c>
      <c r="AP3502" s="1" t="s">
        <v>70</v>
      </c>
      <c r="AQ3502" s="1" t="s">
        <v>70</v>
      </c>
      <c r="AR3502" s="1" t="s">
        <v>70</v>
      </c>
      <c r="AS3502" s="1" t="s">
        <v>70</v>
      </c>
      <c r="AT3502" s="1" t="s">
        <v>70</v>
      </c>
      <c r="AU3502" s="1" t="s">
        <v>70</v>
      </c>
      <c r="AV3502" s="1" t="s">
        <v>70</v>
      </c>
      <c r="AW3502" s="1" t="s">
        <v>70</v>
      </c>
      <c r="AX3502" s="1" t="s">
        <v>70</v>
      </c>
      <c r="AY3502" s="1" t="s">
        <v>70</v>
      </c>
      <c r="AZ3502" s="1" t="s">
        <v>69</v>
      </c>
      <c r="BA3502" s="1" t="s">
        <v>70</v>
      </c>
      <c r="BB3502" s="1" t="s">
        <v>70</v>
      </c>
      <c r="BC3502" s="1" t="s">
        <v>70</v>
      </c>
      <c r="BD3502" s="1" t="s">
        <v>70</v>
      </c>
      <c r="BE3502" s="1" t="s">
        <v>70</v>
      </c>
      <c r="BF3502" s="1" t="s">
        <v>70</v>
      </c>
      <c r="BG3502" s="3">
        <v>41729.81041666667</v>
      </c>
    </row>
    <row r="3503">
      <c r="A3503" s="1">
        <v>1003555.0</v>
      </c>
      <c r="B3503" s="1" t="s">
        <v>15919</v>
      </c>
      <c r="H3503" s="1" t="s">
        <v>15920</v>
      </c>
      <c r="I3503" s="1" t="s">
        <v>5429</v>
      </c>
      <c r="J3503" s="1" t="s">
        <v>303</v>
      </c>
      <c r="K3503" s="1" t="s">
        <v>244</v>
      </c>
      <c r="L3503" s="1">
        <v>8625.0</v>
      </c>
      <c r="U3503" s="1">
        <v>-74.787498</v>
      </c>
      <c r="V3503" s="1">
        <v>40.229599</v>
      </c>
      <c r="X3503" s="1" t="s">
        <v>70</v>
      </c>
      <c r="Y3503" s="1" t="s">
        <v>70</v>
      </c>
      <c r="Z3503" s="1" t="s">
        <v>70</v>
      </c>
      <c r="AA3503" s="1" t="s">
        <v>70</v>
      </c>
      <c r="AB3503" s="1" t="s">
        <v>70</v>
      </c>
      <c r="AC3503" s="1" t="s">
        <v>80</v>
      </c>
      <c r="BG3503" s="1">
        <v>2009.0</v>
      </c>
    </row>
    <row r="3504">
      <c r="A3504" s="1">
        <v>1008181.0</v>
      </c>
      <c r="B3504" s="1" t="s">
        <v>15921</v>
      </c>
      <c r="C3504" s="2" t="s">
        <v>15922</v>
      </c>
      <c r="D3504" s="2" t="s">
        <v>15923</v>
      </c>
      <c r="H3504" s="1" t="s">
        <v>15924</v>
      </c>
      <c r="I3504" s="1" t="s">
        <v>7363</v>
      </c>
      <c r="J3504" s="1" t="s">
        <v>15925</v>
      </c>
      <c r="K3504" s="1" t="s">
        <v>1256</v>
      </c>
      <c r="L3504" s="1">
        <v>59101.0</v>
      </c>
      <c r="M3504" s="1" t="s">
        <v>15926</v>
      </c>
      <c r="N3504" s="1" t="s">
        <v>3325</v>
      </c>
      <c r="U3504" s="1">
        <v>-108.50146</v>
      </c>
      <c r="V3504" s="1">
        <v>45.779808</v>
      </c>
      <c r="W3504" s="1" t="s">
        <v>392</v>
      </c>
      <c r="X3504" s="1" t="s">
        <v>70</v>
      </c>
      <c r="Y3504" s="1" t="s">
        <v>69</v>
      </c>
      <c r="Z3504" s="1" t="s">
        <v>69</v>
      </c>
      <c r="AA3504" s="1" t="s">
        <v>70</v>
      </c>
      <c r="AB3504" s="1" t="s">
        <v>70</v>
      </c>
      <c r="AC3504" s="1" t="s">
        <v>80</v>
      </c>
      <c r="AD3504" s="1" t="s">
        <v>70</v>
      </c>
      <c r="AE3504" s="1" t="s">
        <v>70</v>
      </c>
      <c r="AF3504" s="1" t="s">
        <v>69</v>
      </c>
      <c r="AG3504" s="1" t="s">
        <v>69</v>
      </c>
      <c r="AH3504" s="1" t="s">
        <v>70</v>
      </c>
      <c r="AI3504" s="1" t="s">
        <v>70</v>
      </c>
      <c r="AJ3504" s="1" t="s">
        <v>69</v>
      </c>
      <c r="AK3504" s="1" t="s">
        <v>69</v>
      </c>
      <c r="AL3504" s="1" t="s">
        <v>70</v>
      </c>
      <c r="AM3504" s="1" t="s">
        <v>70</v>
      </c>
      <c r="AN3504" s="1" t="s">
        <v>70</v>
      </c>
      <c r="AO3504" s="1" t="s">
        <v>70</v>
      </c>
      <c r="AP3504" s="1" t="s">
        <v>70</v>
      </c>
      <c r="AQ3504" s="1" t="s">
        <v>70</v>
      </c>
      <c r="AR3504" s="1" t="s">
        <v>70</v>
      </c>
      <c r="AS3504" s="1" t="s">
        <v>70</v>
      </c>
      <c r="AT3504" s="1" t="s">
        <v>70</v>
      </c>
      <c r="AU3504" s="1" t="s">
        <v>69</v>
      </c>
      <c r="AV3504" s="1" t="s">
        <v>70</v>
      </c>
      <c r="AW3504" s="1" t="s">
        <v>70</v>
      </c>
      <c r="AX3504" s="1" t="s">
        <v>70</v>
      </c>
      <c r="AY3504" s="1" t="s">
        <v>70</v>
      </c>
      <c r="AZ3504" s="1" t="s">
        <v>69</v>
      </c>
      <c r="BA3504" s="1" t="s">
        <v>70</v>
      </c>
      <c r="BB3504" s="1" t="s">
        <v>70</v>
      </c>
      <c r="BC3504" s="1" t="s">
        <v>70</v>
      </c>
      <c r="BD3504" s="1" t="s">
        <v>70</v>
      </c>
      <c r="BE3504" s="1" t="s">
        <v>70</v>
      </c>
      <c r="BF3504" s="1" t="s">
        <v>70</v>
      </c>
      <c r="BG3504" s="3">
        <v>41442.52569444444</v>
      </c>
    </row>
    <row r="3505">
      <c r="A3505" s="1">
        <v>1010845.0</v>
      </c>
      <c r="B3505" s="1" t="s">
        <v>15927</v>
      </c>
      <c r="C3505" s="2" t="s">
        <v>15928</v>
      </c>
      <c r="D3505" s="2" t="s">
        <v>15929</v>
      </c>
      <c r="E3505" s="1" t="s">
        <v>15930</v>
      </c>
      <c r="H3505" s="1" t="s">
        <v>15931</v>
      </c>
      <c r="I3505" s="1" t="s">
        <v>580</v>
      </c>
      <c r="J3505" s="1" t="s">
        <v>971</v>
      </c>
      <c r="K3505" s="1" t="s">
        <v>85</v>
      </c>
      <c r="L3505" s="1">
        <v>29208.0</v>
      </c>
      <c r="M3505" s="1" t="s">
        <v>15932</v>
      </c>
      <c r="N3505" s="1" t="s">
        <v>15933</v>
      </c>
      <c r="O3505" s="1" t="s">
        <v>15934</v>
      </c>
      <c r="P3505" s="1" t="s">
        <v>15933</v>
      </c>
      <c r="Q3505" s="1" t="s">
        <v>15935</v>
      </c>
      <c r="R3505" s="1" t="s">
        <v>15933</v>
      </c>
      <c r="U3505" s="1">
        <v>-81.027817</v>
      </c>
      <c r="V3505" s="1">
        <v>33.996826</v>
      </c>
      <c r="X3505" s="1" t="s">
        <v>69</v>
      </c>
      <c r="Y3505" s="1" t="s">
        <v>70</v>
      </c>
      <c r="Z3505" s="1" t="s">
        <v>70</v>
      </c>
      <c r="AA3505" s="1" t="s">
        <v>70</v>
      </c>
      <c r="AB3505" s="1" t="s">
        <v>70</v>
      </c>
      <c r="AC3505" s="1" t="s">
        <v>69</v>
      </c>
      <c r="AD3505" s="1" t="s">
        <v>69</v>
      </c>
      <c r="AE3505" s="1" t="s">
        <v>69</v>
      </c>
      <c r="AF3505" s="1" t="s">
        <v>70</v>
      </c>
      <c r="AG3505" s="1" t="s">
        <v>70</v>
      </c>
      <c r="AH3505" s="1" t="s">
        <v>70</v>
      </c>
      <c r="AI3505" s="1" t="s">
        <v>70</v>
      </c>
      <c r="AJ3505" s="1" t="s">
        <v>69</v>
      </c>
      <c r="AK3505" s="1" t="s">
        <v>69</v>
      </c>
      <c r="AL3505" s="1" t="s">
        <v>69</v>
      </c>
      <c r="AM3505" s="1" t="s">
        <v>70</v>
      </c>
      <c r="AN3505" s="1" t="s">
        <v>70</v>
      </c>
      <c r="AO3505" s="1" t="s">
        <v>70</v>
      </c>
      <c r="AP3505" s="1" t="s">
        <v>70</v>
      </c>
      <c r="AQ3505" s="1" t="s">
        <v>70</v>
      </c>
      <c r="AR3505" s="1" t="s">
        <v>70</v>
      </c>
      <c r="AS3505" s="1" t="s">
        <v>70</v>
      </c>
      <c r="AT3505" s="1" t="s">
        <v>70</v>
      </c>
      <c r="AU3505" s="1" t="s">
        <v>69</v>
      </c>
      <c r="AV3505" s="1" t="s">
        <v>70</v>
      </c>
      <c r="AW3505" s="1" t="s">
        <v>70</v>
      </c>
      <c r="AX3505" s="1" t="s">
        <v>70</v>
      </c>
      <c r="AY3505" s="1" t="s">
        <v>70</v>
      </c>
      <c r="AZ3505" s="1" t="s">
        <v>69</v>
      </c>
      <c r="BA3505" s="1" t="s">
        <v>69</v>
      </c>
      <c r="BB3505" s="1" t="s">
        <v>70</v>
      </c>
      <c r="BC3505" s="1" t="s">
        <v>70</v>
      </c>
      <c r="BD3505" s="1" t="s">
        <v>70</v>
      </c>
      <c r="BE3505" s="1" t="s">
        <v>70</v>
      </c>
      <c r="BF3505" s="1" t="s">
        <v>70</v>
      </c>
      <c r="BG3505" s="3">
        <v>42059.43541666667</v>
      </c>
    </row>
    <row r="3506">
      <c r="A3506" s="1">
        <v>1000909.0</v>
      </c>
      <c r="B3506" s="1" t="s">
        <v>15936</v>
      </c>
      <c r="H3506" s="1" t="s">
        <v>15937</v>
      </c>
      <c r="I3506" s="1" t="s">
        <v>15938</v>
      </c>
      <c r="J3506" s="1" t="s">
        <v>2082</v>
      </c>
      <c r="K3506" s="1" t="s">
        <v>96</v>
      </c>
      <c r="L3506" s="1">
        <v>12550.0</v>
      </c>
      <c r="M3506" s="1" t="s">
        <v>1407</v>
      </c>
      <c r="N3506" s="1" t="s">
        <v>15939</v>
      </c>
      <c r="U3506" s="1">
        <v>-74.012962</v>
      </c>
      <c r="V3506" s="1">
        <v>41.500229</v>
      </c>
      <c r="W3506" s="1" t="s">
        <v>392</v>
      </c>
      <c r="X3506" s="1" t="s">
        <v>70</v>
      </c>
      <c r="Y3506" s="1" t="s">
        <v>69</v>
      </c>
      <c r="Z3506" s="1" t="s">
        <v>69</v>
      </c>
      <c r="AA3506" s="1" t="s">
        <v>69</v>
      </c>
      <c r="AB3506" s="1" t="s">
        <v>69</v>
      </c>
      <c r="AC3506" s="1" t="s">
        <v>80</v>
      </c>
      <c r="AD3506" s="1" t="s">
        <v>70</v>
      </c>
      <c r="AE3506" s="1" t="s">
        <v>70</v>
      </c>
      <c r="AF3506" s="1" t="s">
        <v>70</v>
      </c>
      <c r="AG3506" s="1" t="s">
        <v>69</v>
      </c>
      <c r="AH3506" s="1" t="s">
        <v>70</v>
      </c>
      <c r="AI3506" s="1" t="s">
        <v>70</v>
      </c>
      <c r="AJ3506" s="1" t="s">
        <v>69</v>
      </c>
      <c r="AK3506" s="1" t="s">
        <v>69</v>
      </c>
      <c r="AL3506" s="1" t="s">
        <v>69</v>
      </c>
      <c r="AM3506" s="1" t="s">
        <v>70</v>
      </c>
      <c r="AN3506" s="1" t="s">
        <v>70</v>
      </c>
      <c r="AO3506" s="1" t="s">
        <v>70</v>
      </c>
      <c r="AP3506" s="1" t="s">
        <v>70</v>
      </c>
      <c r="AQ3506" s="1" t="s">
        <v>70</v>
      </c>
      <c r="AR3506" s="1" t="s">
        <v>69</v>
      </c>
      <c r="AS3506" s="1" t="s">
        <v>70</v>
      </c>
      <c r="AT3506" s="1" t="s">
        <v>69</v>
      </c>
      <c r="AU3506" s="1" t="s">
        <v>70</v>
      </c>
      <c r="AV3506" s="1" t="s">
        <v>70</v>
      </c>
      <c r="AW3506" s="1" t="s">
        <v>70</v>
      </c>
      <c r="AX3506" s="1" t="s">
        <v>70</v>
      </c>
      <c r="AY3506" s="1" t="s">
        <v>70</v>
      </c>
      <c r="AZ3506" s="1" t="s">
        <v>70</v>
      </c>
      <c r="BA3506" s="1" t="s">
        <v>70</v>
      </c>
      <c r="BB3506" s="1" t="s">
        <v>70</v>
      </c>
      <c r="BC3506" s="1" t="s">
        <v>70</v>
      </c>
      <c r="BD3506" s="1" t="s">
        <v>70</v>
      </c>
      <c r="BE3506" s="1" t="s">
        <v>70</v>
      </c>
      <c r="BF3506" s="1" t="s">
        <v>70</v>
      </c>
      <c r="BG3506" s="3">
        <v>41046.65555555555</v>
      </c>
    </row>
    <row r="3507">
      <c r="A3507" s="1">
        <v>1018532.0</v>
      </c>
      <c r="B3507" s="1" t="s">
        <v>15940</v>
      </c>
      <c r="D3507" s="2" t="s">
        <v>15941</v>
      </c>
      <c r="H3507" s="1" t="s">
        <v>15942</v>
      </c>
      <c r="I3507" s="1" t="s">
        <v>15943</v>
      </c>
      <c r="J3507" s="1" t="s">
        <v>15944</v>
      </c>
      <c r="K3507" s="1" t="s">
        <v>322</v>
      </c>
      <c r="L3507" s="1">
        <v>46173.0</v>
      </c>
      <c r="M3507" s="1" t="s">
        <v>9265</v>
      </c>
      <c r="N3507" s="1" t="s">
        <v>15945</v>
      </c>
      <c r="U3507" s="1">
        <v>-85.445145</v>
      </c>
      <c r="V3507" s="1">
        <v>39.605347</v>
      </c>
      <c r="X3507" s="1" t="s">
        <v>69</v>
      </c>
      <c r="Y3507" s="1" t="s">
        <v>69</v>
      </c>
      <c r="Z3507" s="1" t="s">
        <v>69</v>
      </c>
      <c r="AA3507" s="1" t="s">
        <v>69</v>
      </c>
      <c r="AB3507" s="1" t="s">
        <v>69</v>
      </c>
      <c r="AC3507" s="1" t="s">
        <v>80</v>
      </c>
      <c r="AD3507" s="1" t="s">
        <v>69</v>
      </c>
      <c r="AE3507" s="1" t="s">
        <v>70</v>
      </c>
      <c r="AF3507" s="1" t="s">
        <v>69</v>
      </c>
      <c r="AG3507" s="1" t="s">
        <v>69</v>
      </c>
      <c r="AH3507" s="1" t="s">
        <v>69</v>
      </c>
      <c r="AI3507" s="1" t="s">
        <v>70</v>
      </c>
      <c r="AJ3507" s="1" t="s">
        <v>69</v>
      </c>
      <c r="AK3507" s="1" t="s">
        <v>69</v>
      </c>
      <c r="AL3507" s="1" t="s">
        <v>69</v>
      </c>
      <c r="AM3507" s="1" t="s">
        <v>69</v>
      </c>
      <c r="AN3507" s="1" t="s">
        <v>70</v>
      </c>
      <c r="AO3507" s="1" t="s">
        <v>70</v>
      </c>
      <c r="AP3507" s="1" t="s">
        <v>70</v>
      </c>
      <c r="AQ3507" s="1" t="s">
        <v>70</v>
      </c>
      <c r="AR3507" s="1" t="s">
        <v>69</v>
      </c>
      <c r="AS3507" s="1" t="s">
        <v>70</v>
      </c>
      <c r="AT3507" s="1" t="s">
        <v>69</v>
      </c>
      <c r="AU3507" s="1" t="s">
        <v>69</v>
      </c>
      <c r="AV3507" s="1" t="s">
        <v>70</v>
      </c>
      <c r="AW3507" s="1" t="s">
        <v>70</v>
      </c>
      <c r="AX3507" s="1" t="s">
        <v>70</v>
      </c>
      <c r="AY3507" s="1" t="s">
        <v>70</v>
      </c>
      <c r="AZ3507" s="1" t="s">
        <v>69</v>
      </c>
      <c r="BA3507" s="1" t="s">
        <v>70</v>
      </c>
      <c r="BB3507" s="1" t="s">
        <v>70</v>
      </c>
      <c r="BC3507" s="1" t="s">
        <v>70</v>
      </c>
      <c r="BD3507" s="1" t="s">
        <v>70</v>
      </c>
      <c r="BE3507" s="1" t="s">
        <v>70</v>
      </c>
      <c r="BF3507" s="1" t="s">
        <v>70</v>
      </c>
      <c r="BG3507" s="3">
        <v>42921.36319444444</v>
      </c>
    </row>
    <row r="3508">
      <c r="A3508" s="1">
        <v>1005759.0</v>
      </c>
      <c r="B3508" s="1" t="s">
        <v>15946</v>
      </c>
      <c r="C3508" s="2" t="s">
        <v>15947</v>
      </c>
      <c r="D3508" s="2" t="s">
        <v>15948</v>
      </c>
      <c r="H3508" s="1" t="s">
        <v>15949</v>
      </c>
      <c r="I3508" s="1" t="s">
        <v>5794</v>
      </c>
      <c r="J3508" s="1" t="s">
        <v>5794</v>
      </c>
      <c r="K3508" s="1" t="s">
        <v>656</v>
      </c>
      <c r="L3508" s="1">
        <v>94102.0</v>
      </c>
      <c r="M3508" s="1" t="s">
        <v>1081</v>
      </c>
      <c r="N3508" s="1" t="s">
        <v>15950</v>
      </c>
      <c r="U3508" s="1">
        <v>-122.41393</v>
      </c>
      <c r="V3508" s="1">
        <v>37.779968</v>
      </c>
      <c r="W3508" s="1" t="s">
        <v>136</v>
      </c>
      <c r="X3508" s="1" t="s">
        <v>69</v>
      </c>
      <c r="Y3508" s="1" t="s">
        <v>69</v>
      </c>
      <c r="Z3508" s="1" t="s">
        <v>70</v>
      </c>
      <c r="AA3508" s="1" t="s">
        <v>69</v>
      </c>
      <c r="AB3508" s="1" t="s">
        <v>69</v>
      </c>
      <c r="AC3508" s="1" t="s">
        <v>69</v>
      </c>
      <c r="AD3508" s="1" t="s">
        <v>69</v>
      </c>
      <c r="AE3508" s="1" t="s">
        <v>69</v>
      </c>
      <c r="AF3508" s="1" t="s">
        <v>70</v>
      </c>
      <c r="AG3508" s="1" t="s">
        <v>69</v>
      </c>
      <c r="AH3508" s="1" t="s">
        <v>69</v>
      </c>
      <c r="AI3508" s="1" t="s">
        <v>69</v>
      </c>
      <c r="AJ3508" s="1" t="s">
        <v>69</v>
      </c>
      <c r="AK3508" s="1" t="s">
        <v>69</v>
      </c>
      <c r="AL3508" s="1" t="s">
        <v>69</v>
      </c>
      <c r="AM3508" s="1" t="s">
        <v>69</v>
      </c>
      <c r="AN3508" s="1" t="s">
        <v>70</v>
      </c>
      <c r="AO3508" s="1" t="s">
        <v>69</v>
      </c>
      <c r="AP3508" s="1" t="s">
        <v>70</v>
      </c>
      <c r="AQ3508" s="1" t="s">
        <v>69</v>
      </c>
      <c r="AR3508" s="1" t="s">
        <v>70</v>
      </c>
      <c r="AS3508" s="1" t="s">
        <v>70</v>
      </c>
      <c r="AT3508" s="1" t="s">
        <v>69</v>
      </c>
      <c r="AU3508" s="1" t="s">
        <v>69</v>
      </c>
      <c r="AV3508" s="1" t="s">
        <v>69</v>
      </c>
      <c r="AW3508" s="1" t="s">
        <v>69</v>
      </c>
      <c r="AX3508" s="1" t="s">
        <v>70</v>
      </c>
      <c r="AY3508" s="1" t="s">
        <v>69</v>
      </c>
      <c r="AZ3508" s="1" t="s">
        <v>69</v>
      </c>
      <c r="BA3508" s="1" t="s">
        <v>69</v>
      </c>
      <c r="BB3508" s="1" t="s">
        <v>69</v>
      </c>
      <c r="BC3508" s="1" t="s">
        <v>69</v>
      </c>
      <c r="BD3508" s="1" t="s">
        <v>70</v>
      </c>
      <c r="BE3508" s="1" t="s">
        <v>70</v>
      </c>
      <c r="BF3508" s="1" t="s">
        <v>69</v>
      </c>
      <c r="BG3508" s="3">
        <v>41735.95486111111</v>
      </c>
    </row>
    <row r="3509">
      <c r="A3509" s="1">
        <v>1006677.0</v>
      </c>
      <c r="B3509" s="1" t="s">
        <v>15951</v>
      </c>
      <c r="C3509" s="2" t="s">
        <v>15952</v>
      </c>
      <c r="D3509" s="2" t="s">
        <v>15953</v>
      </c>
      <c r="H3509" s="1" t="s">
        <v>15954</v>
      </c>
      <c r="I3509" s="1" t="s">
        <v>15955</v>
      </c>
      <c r="J3509" s="1" t="s">
        <v>11166</v>
      </c>
      <c r="K3509" s="1" t="s">
        <v>96</v>
      </c>
      <c r="L3509" s="1">
        <v>12547.0</v>
      </c>
      <c r="M3509" s="1" t="s">
        <v>9901</v>
      </c>
      <c r="N3509" s="1" t="s">
        <v>372</v>
      </c>
      <c r="U3509" s="1">
        <v>-73.962173</v>
      </c>
      <c r="V3509" s="1">
        <v>41.653194</v>
      </c>
      <c r="W3509" s="1" t="s">
        <v>99</v>
      </c>
      <c r="X3509" s="1" t="s">
        <v>69</v>
      </c>
      <c r="Y3509" s="1" t="s">
        <v>69</v>
      </c>
      <c r="Z3509" s="1" t="s">
        <v>69</v>
      </c>
      <c r="AA3509" s="1" t="s">
        <v>69</v>
      </c>
      <c r="AB3509" s="1" t="s">
        <v>70</v>
      </c>
      <c r="AC3509" s="1" t="s">
        <v>69</v>
      </c>
      <c r="AD3509" s="1" t="s">
        <v>69</v>
      </c>
      <c r="AE3509" s="1" t="s">
        <v>69</v>
      </c>
      <c r="AF3509" s="1" t="s">
        <v>69</v>
      </c>
      <c r="AG3509" s="1" t="s">
        <v>69</v>
      </c>
      <c r="AH3509" s="1" t="s">
        <v>69</v>
      </c>
      <c r="AI3509" s="1" t="s">
        <v>70</v>
      </c>
      <c r="AJ3509" s="1" t="s">
        <v>69</v>
      </c>
      <c r="AK3509" s="1" t="s">
        <v>69</v>
      </c>
      <c r="AL3509" s="1" t="s">
        <v>69</v>
      </c>
      <c r="AM3509" s="1" t="s">
        <v>69</v>
      </c>
      <c r="AN3509" s="1" t="s">
        <v>69</v>
      </c>
      <c r="AO3509" s="1" t="s">
        <v>69</v>
      </c>
      <c r="AP3509" s="1" t="s">
        <v>70</v>
      </c>
      <c r="AQ3509" s="1" t="s">
        <v>70</v>
      </c>
      <c r="AR3509" s="1" t="s">
        <v>69</v>
      </c>
      <c r="AS3509" s="1" t="s">
        <v>69</v>
      </c>
      <c r="AT3509" s="1" t="s">
        <v>69</v>
      </c>
      <c r="AU3509" s="1" t="s">
        <v>69</v>
      </c>
      <c r="AV3509" s="1" t="s">
        <v>69</v>
      </c>
      <c r="AW3509" s="1" t="s">
        <v>69</v>
      </c>
      <c r="AX3509" s="1" t="s">
        <v>69</v>
      </c>
      <c r="AY3509" s="1" t="s">
        <v>70</v>
      </c>
      <c r="AZ3509" s="1" t="s">
        <v>69</v>
      </c>
      <c r="BA3509" s="1" t="s">
        <v>70</v>
      </c>
      <c r="BB3509" s="1" t="s">
        <v>69</v>
      </c>
      <c r="BC3509" s="1" t="s">
        <v>70</v>
      </c>
      <c r="BD3509" s="1" t="s">
        <v>70</v>
      </c>
      <c r="BE3509" s="1" t="s">
        <v>70</v>
      </c>
      <c r="BF3509" s="1" t="s">
        <v>70</v>
      </c>
      <c r="BG3509" s="3">
        <v>41806.43541666667</v>
      </c>
    </row>
    <row r="3510">
      <c r="A3510" s="1">
        <v>1011413.0</v>
      </c>
      <c r="B3510" s="1" t="s">
        <v>15956</v>
      </c>
      <c r="H3510" s="1" t="s">
        <v>15957</v>
      </c>
      <c r="I3510" s="1" t="s">
        <v>14736</v>
      </c>
      <c r="J3510" s="1" t="s">
        <v>14737</v>
      </c>
      <c r="K3510" s="1" t="s">
        <v>91</v>
      </c>
      <c r="L3510" s="1">
        <v>65775.0</v>
      </c>
      <c r="M3510" s="1" t="s">
        <v>15958</v>
      </c>
      <c r="N3510" s="1" t="s">
        <v>15959</v>
      </c>
      <c r="U3510" s="1">
        <v>-91.821693</v>
      </c>
      <c r="V3510" s="1">
        <v>36.709805</v>
      </c>
      <c r="X3510" s="1" t="s">
        <v>69</v>
      </c>
      <c r="Y3510" s="1" t="s">
        <v>70</v>
      </c>
      <c r="Z3510" s="1" t="s">
        <v>70</v>
      </c>
      <c r="AA3510" s="1" t="s">
        <v>70</v>
      </c>
      <c r="AB3510" s="1" t="s">
        <v>70</v>
      </c>
      <c r="AC3510" s="1" t="s">
        <v>80</v>
      </c>
      <c r="AD3510" s="1" t="s">
        <v>69</v>
      </c>
      <c r="AE3510" s="1" t="s">
        <v>70</v>
      </c>
      <c r="AF3510" s="1" t="s">
        <v>69</v>
      </c>
      <c r="AG3510" s="1" t="s">
        <v>70</v>
      </c>
      <c r="AH3510" s="1" t="s">
        <v>69</v>
      </c>
      <c r="AI3510" s="1" t="s">
        <v>70</v>
      </c>
      <c r="AJ3510" s="1" t="s">
        <v>69</v>
      </c>
      <c r="AK3510" s="1" t="s">
        <v>70</v>
      </c>
      <c r="AL3510" s="1" t="s">
        <v>69</v>
      </c>
      <c r="AM3510" s="1" t="s">
        <v>69</v>
      </c>
      <c r="AN3510" s="1" t="s">
        <v>70</v>
      </c>
      <c r="AO3510" s="1" t="s">
        <v>70</v>
      </c>
      <c r="AP3510" s="1" t="s">
        <v>70</v>
      </c>
      <c r="AQ3510" s="1" t="s">
        <v>70</v>
      </c>
      <c r="AR3510" s="1" t="s">
        <v>70</v>
      </c>
      <c r="AS3510" s="1" t="s">
        <v>70</v>
      </c>
      <c r="AT3510" s="1" t="s">
        <v>70</v>
      </c>
      <c r="AU3510" s="1" t="s">
        <v>70</v>
      </c>
      <c r="AV3510" s="1" t="s">
        <v>69</v>
      </c>
      <c r="AW3510" s="1" t="s">
        <v>70</v>
      </c>
      <c r="AX3510" s="1" t="s">
        <v>70</v>
      </c>
      <c r="AY3510" s="1" t="s">
        <v>70</v>
      </c>
      <c r="AZ3510" s="1" t="s">
        <v>69</v>
      </c>
      <c r="BA3510" s="1" t="s">
        <v>70</v>
      </c>
      <c r="BB3510" s="1" t="s">
        <v>70</v>
      </c>
      <c r="BC3510" s="1" t="s">
        <v>70</v>
      </c>
      <c r="BD3510" s="1" t="s">
        <v>70</v>
      </c>
      <c r="BE3510" s="1" t="s">
        <v>70</v>
      </c>
      <c r="BF3510" s="1" t="s">
        <v>70</v>
      </c>
      <c r="BG3510" s="3">
        <v>42251.41180555556</v>
      </c>
    </row>
    <row r="3511">
      <c r="A3511" s="1">
        <v>1008715.0</v>
      </c>
      <c r="B3511" s="1" t="s">
        <v>15960</v>
      </c>
      <c r="C3511" s="2" t="s">
        <v>15961</v>
      </c>
      <c r="D3511" s="2" t="s">
        <v>15962</v>
      </c>
      <c r="H3511" s="1" t="s">
        <v>15963</v>
      </c>
      <c r="I3511" s="1" t="s">
        <v>3501</v>
      </c>
      <c r="J3511" s="1" t="s">
        <v>11077</v>
      </c>
      <c r="K3511" s="1" t="s">
        <v>582</v>
      </c>
      <c r="L3511" s="1">
        <v>42701.0</v>
      </c>
      <c r="M3511" s="1" t="s">
        <v>1081</v>
      </c>
      <c r="N3511" s="1" t="s">
        <v>15964</v>
      </c>
      <c r="U3511" s="1">
        <v>-85.858192</v>
      </c>
      <c r="V3511" s="1">
        <v>37.693295</v>
      </c>
      <c r="X3511" s="1" t="s">
        <v>69</v>
      </c>
      <c r="Y3511" s="1" t="s">
        <v>70</v>
      </c>
      <c r="Z3511" s="1" t="s">
        <v>70</v>
      </c>
      <c r="AA3511" s="1" t="s">
        <v>70</v>
      </c>
      <c r="AB3511" s="1" t="s">
        <v>70</v>
      </c>
      <c r="AC3511" s="1" t="s">
        <v>69</v>
      </c>
      <c r="AD3511" s="1" t="s">
        <v>69</v>
      </c>
      <c r="AE3511" s="1" t="s">
        <v>69</v>
      </c>
      <c r="AF3511" s="1" t="s">
        <v>70</v>
      </c>
      <c r="AG3511" s="1" t="s">
        <v>70</v>
      </c>
      <c r="AH3511" s="1" t="s">
        <v>69</v>
      </c>
      <c r="AI3511" s="1" t="s">
        <v>69</v>
      </c>
      <c r="AJ3511" s="1" t="s">
        <v>69</v>
      </c>
      <c r="AK3511" s="1" t="s">
        <v>69</v>
      </c>
      <c r="AL3511" s="1" t="s">
        <v>69</v>
      </c>
      <c r="AM3511" s="1" t="s">
        <v>70</v>
      </c>
      <c r="AN3511" s="1" t="s">
        <v>69</v>
      </c>
      <c r="AO3511" s="1" t="s">
        <v>69</v>
      </c>
      <c r="AP3511" s="1" t="s">
        <v>70</v>
      </c>
      <c r="AQ3511" s="1" t="s">
        <v>69</v>
      </c>
      <c r="AR3511" s="1" t="s">
        <v>70</v>
      </c>
      <c r="AS3511" s="1" t="s">
        <v>69</v>
      </c>
      <c r="AT3511" s="1" t="s">
        <v>70</v>
      </c>
      <c r="AU3511" s="1" t="s">
        <v>69</v>
      </c>
      <c r="AV3511" s="1" t="s">
        <v>70</v>
      </c>
      <c r="AW3511" s="1" t="s">
        <v>70</v>
      </c>
      <c r="AX3511" s="1" t="s">
        <v>69</v>
      </c>
      <c r="AY3511" s="1" t="s">
        <v>70</v>
      </c>
      <c r="AZ3511" s="1" t="s">
        <v>69</v>
      </c>
      <c r="BA3511" s="1" t="s">
        <v>69</v>
      </c>
      <c r="BB3511" s="1" t="s">
        <v>70</v>
      </c>
      <c r="BC3511" s="1" t="s">
        <v>70</v>
      </c>
      <c r="BD3511" s="1" t="s">
        <v>70</v>
      </c>
      <c r="BE3511" s="1" t="s">
        <v>70</v>
      </c>
      <c r="BF3511" s="1" t="s">
        <v>70</v>
      </c>
      <c r="BG3511" s="3">
        <v>41751.8875</v>
      </c>
    </row>
    <row r="3512">
      <c r="A3512" s="1">
        <v>1018120.0</v>
      </c>
      <c r="B3512" s="1" t="s">
        <v>15965</v>
      </c>
      <c r="C3512" s="2" t="s">
        <v>15966</v>
      </c>
      <c r="D3512" s="2" t="s">
        <v>15967</v>
      </c>
      <c r="H3512" s="1" t="s">
        <v>15968</v>
      </c>
      <c r="I3512" s="1" t="s">
        <v>15969</v>
      </c>
      <c r="J3512" s="1" t="s">
        <v>15970</v>
      </c>
      <c r="K3512" s="1" t="s">
        <v>181</v>
      </c>
      <c r="L3512" s="1">
        <v>22473.0</v>
      </c>
      <c r="M3512" s="1" t="s">
        <v>15971</v>
      </c>
      <c r="N3512" s="1" t="s">
        <v>79</v>
      </c>
      <c r="U3512" s="1">
        <v>-76.473145</v>
      </c>
      <c r="V3512" s="1">
        <v>37.916698</v>
      </c>
      <c r="X3512" s="1" t="s">
        <v>69</v>
      </c>
      <c r="Y3512" s="1" t="s">
        <v>70</v>
      </c>
      <c r="Z3512" s="1" t="s">
        <v>70</v>
      </c>
      <c r="AA3512" s="1" t="s">
        <v>70</v>
      </c>
      <c r="AB3512" s="1" t="s">
        <v>70</v>
      </c>
      <c r="AC3512" s="1" t="s">
        <v>80</v>
      </c>
      <c r="AD3512" s="1" t="s">
        <v>69</v>
      </c>
      <c r="AE3512" s="1" t="s">
        <v>69</v>
      </c>
      <c r="AF3512" s="1" t="s">
        <v>69</v>
      </c>
      <c r="AG3512" s="1" t="s">
        <v>69</v>
      </c>
      <c r="AH3512" s="1" t="s">
        <v>69</v>
      </c>
      <c r="AI3512" s="1" t="s">
        <v>69</v>
      </c>
      <c r="AJ3512" s="1" t="s">
        <v>69</v>
      </c>
      <c r="AK3512" s="1" t="s">
        <v>69</v>
      </c>
      <c r="AL3512" s="1" t="s">
        <v>70</v>
      </c>
      <c r="AM3512" s="1" t="s">
        <v>69</v>
      </c>
      <c r="AN3512" s="1" t="s">
        <v>70</v>
      </c>
      <c r="AO3512" s="1" t="s">
        <v>69</v>
      </c>
      <c r="AP3512" s="1" t="s">
        <v>70</v>
      </c>
      <c r="AQ3512" s="1" t="s">
        <v>70</v>
      </c>
      <c r="AR3512" s="1" t="s">
        <v>69</v>
      </c>
      <c r="AS3512" s="1" t="s">
        <v>69</v>
      </c>
      <c r="AT3512" s="1" t="s">
        <v>69</v>
      </c>
      <c r="AU3512" s="1" t="s">
        <v>69</v>
      </c>
      <c r="AV3512" s="1" t="s">
        <v>70</v>
      </c>
      <c r="AW3512" s="1" t="s">
        <v>70</v>
      </c>
      <c r="AX3512" s="1" t="s">
        <v>70</v>
      </c>
      <c r="AY3512" s="1" t="s">
        <v>70</v>
      </c>
      <c r="AZ3512" s="1" t="s">
        <v>69</v>
      </c>
      <c r="BA3512" s="1" t="s">
        <v>70</v>
      </c>
      <c r="BB3512" s="1" t="s">
        <v>70</v>
      </c>
      <c r="BC3512" s="1" t="s">
        <v>70</v>
      </c>
      <c r="BD3512" s="1" t="s">
        <v>70</v>
      </c>
      <c r="BE3512" s="1" t="s">
        <v>70</v>
      </c>
      <c r="BF3512" s="1" t="s">
        <v>70</v>
      </c>
      <c r="BG3512" s="3">
        <v>43307.75069444445</v>
      </c>
    </row>
    <row r="3513">
      <c r="A3513" s="1">
        <v>1019786.0</v>
      </c>
      <c r="B3513" s="1" t="s">
        <v>15972</v>
      </c>
      <c r="C3513" s="2" t="s">
        <v>15973</v>
      </c>
      <c r="H3513" s="1" t="s">
        <v>15974</v>
      </c>
      <c r="I3513" s="1" t="s">
        <v>15975</v>
      </c>
      <c r="J3513" s="1" t="s">
        <v>15976</v>
      </c>
      <c r="K3513" s="1" t="s">
        <v>254</v>
      </c>
      <c r="L3513" s="1">
        <v>84032.0</v>
      </c>
      <c r="M3513" s="1" t="s">
        <v>15977</v>
      </c>
      <c r="N3513" s="1" t="s">
        <v>15978</v>
      </c>
      <c r="U3513" s="1">
        <v>-111.16776</v>
      </c>
      <c r="V3513" s="1">
        <v>40.329639</v>
      </c>
      <c r="X3513" s="1" t="s">
        <v>69</v>
      </c>
      <c r="Y3513" s="1" t="s">
        <v>70</v>
      </c>
      <c r="Z3513" s="1" t="s">
        <v>70</v>
      </c>
      <c r="AA3513" s="1" t="s">
        <v>70</v>
      </c>
      <c r="AB3513" s="1" t="s">
        <v>70</v>
      </c>
      <c r="AC3513" s="1" t="s">
        <v>80</v>
      </c>
      <c r="AD3513" s="1" t="s">
        <v>69</v>
      </c>
      <c r="AE3513" s="1" t="s">
        <v>70</v>
      </c>
      <c r="AF3513" s="1" t="s">
        <v>69</v>
      </c>
      <c r="AG3513" s="1" t="s">
        <v>69</v>
      </c>
      <c r="AH3513" s="1" t="s">
        <v>70</v>
      </c>
      <c r="AI3513" s="1" t="s">
        <v>70</v>
      </c>
      <c r="AJ3513" s="1" t="s">
        <v>70</v>
      </c>
      <c r="AK3513" s="1" t="s">
        <v>69</v>
      </c>
      <c r="AL3513" s="1" t="s">
        <v>69</v>
      </c>
      <c r="AM3513" s="1" t="s">
        <v>69</v>
      </c>
      <c r="AN3513" s="1" t="s">
        <v>69</v>
      </c>
      <c r="AO3513" s="1" t="s">
        <v>70</v>
      </c>
      <c r="AP3513" s="1" t="s">
        <v>70</v>
      </c>
      <c r="AQ3513" s="1" t="s">
        <v>70</v>
      </c>
      <c r="AR3513" s="1" t="s">
        <v>69</v>
      </c>
      <c r="AS3513" s="1" t="s">
        <v>70</v>
      </c>
      <c r="AT3513" s="1" t="s">
        <v>70</v>
      </c>
      <c r="AU3513" s="1" t="s">
        <v>70</v>
      </c>
      <c r="AV3513" s="1" t="s">
        <v>70</v>
      </c>
      <c r="AW3513" s="1" t="s">
        <v>70</v>
      </c>
      <c r="AX3513" s="1" t="s">
        <v>70</v>
      </c>
      <c r="AY3513" s="1" t="s">
        <v>70</v>
      </c>
      <c r="AZ3513" s="1" t="s">
        <v>69</v>
      </c>
      <c r="BA3513" s="1" t="s">
        <v>70</v>
      </c>
      <c r="BB3513" s="1" t="s">
        <v>70</v>
      </c>
      <c r="BC3513" s="1" t="s">
        <v>70</v>
      </c>
      <c r="BD3513" s="1" t="s">
        <v>70</v>
      </c>
      <c r="BE3513" s="1" t="s">
        <v>70</v>
      </c>
      <c r="BF3513" s="1" t="s">
        <v>70</v>
      </c>
      <c r="BG3513" s="3">
        <v>43895.72361111111</v>
      </c>
    </row>
    <row r="3514">
      <c r="A3514" s="1">
        <v>1007499.0</v>
      </c>
      <c r="B3514" s="1" t="s">
        <v>15979</v>
      </c>
      <c r="H3514" s="1" t="s">
        <v>15980</v>
      </c>
      <c r="I3514" s="1" t="s">
        <v>15981</v>
      </c>
      <c r="J3514" s="1" t="s">
        <v>8297</v>
      </c>
      <c r="K3514" s="1" t="s">
        <v>1818</v>
      </c>
      <c r="U3514" s="1">
        <v>-72.391403</v>
      </c>
      <c r="V3514" s="1">
        <v>41.652802</v>
      </c>
      <c r="X3514" s="1" t="s">
        <v>70</v>
      </c>
      <c r="Y3514" s="1" t="s">
        <v>70</v>
      </c>
      <c r="Z3514" s="1" t="s">
        <v>70</v>
      </c>
      <c r="AA3514" s="1" t="s">
        <v>70</v>
      </c>
      <c r="AB3514" s="1" t="s">
        <v>70</v>
      </c>
      <c r="AC3514" s="1" t="s">
        <v>80</v>
      </c>
      <c r="BG3514" s="1">
        <v>2009.0</v>
      </c>
    </row>
    <row r="3515">
      <c r="A3515" s="1">
        <v>1012683.0</v>
      </c>
      <c r="B3515" s="1" t="s">
        <v>15982</v>
      </c>
      <c r="H3515" s="1" t="s">
        <v>15983</v>
      </c>
      <c r="I3515" s="1" t="s">
        <v>15984</v>
      </c>
      <c r="J3515" s="1" t="s">
        <v>15985</v>
      </c>
      <c r="K3515" s="1" t="s">
        <v>575</v>
      </c>
      <c r="L3515" s="1">
        <v>49444.0</v>
      </c>
      <c r="M3515" s="1" t="s">
        <v>5184</v>
      </c>
      <c r="N3515" s="1" t="s">
        <v>2002</v>
      </c>
      <c r="U3515" s="1">
        <v>-86.242561</v>
      </c>
      <c r="V3515" s="1">
        <v>43.201885</v>
      </c>
      <c r="X3515" s="1" t="s">
        <v>69</v>
      </c>
      <c r="Y3515" s="1" t="s">
        <v>69</v>
      </c>
      <c r="Z3515" s="1" t="s">
        <v>70</v>
      </c>
      <c r="AA3515" s="1" t="s">
        <v>69</v>
      </c>
      <c r="AB3515" s="1" t="s">
        <v>69</v>
      </c>
      <c r="AC3515" s="1" t="s">
        <v>70</v>
      </c>
      <c r="AD3515" s="1" t="s">
        <v>69</v>
      </c>
      <c r="AE3515" s="1" t="s">
        <v>70</v>
      </c>
      <c r="AF3515" s="1" t="s">
        <v>70</v>
      </c>
      <c r="AG3515" s="1" t="s">
        <v>70</v>
      </c>
      <c r="AH3515" s="1" t="s">
        <v>69</v>
      </c>
      <c r="AI3515" s="1" t="s">
        <v>70</v>
      </c>
      <c r="AJ3515" s="1" t="s">
        <v>69</v>
      </c>
      <c r="AK3515" s="1" t="s">
        <v>69</v>
      </c>
      <c r="AL3515" s="1" t="s">
        <v>70</v>
      </c>
      <c r="AM3515" s="1" t="s">
        <v>70</v>
      </c>
      <c r="AN3515" s="1" t="s">
        <v>70</v>
      </c>
      <c r="AO3515" s="1" t="s">
        <v>70</v>
      </c>
      <c r="AP3515" s="1" t="s">
        <v>70</v>
      </c>
      <c r="AQ3515" s="1" t="s">
        <v>69</v>
      </c>
      <c r="AR3515" s="1" t="s">
        <v>69</v>
      </c>
      <c r="AS3515" s="1" t="s">
        <v>70</v>
      </c>
      <c r="AT3515" s="1" t="s">
        <v>70</v>
      </c>
      <c r="AU3515" s="1" t="s">
        <v>70</v>
      </c>
      <c r="AV3515" s="1" t="s">
        <v>70</v>
      </c>
      <c r="AW3515" s="1" t="s">
        <v>70</v>
      </c>
      <c r="AX3515" s="1" t="s">
        <v>70</v>
      </c>
      <c r="AY3515" s="1" t="s">
        <v>69</v>
      </c>
      <c r="AZ3515" s="1" t="s">
        <v>69</v>
      </c>
      <c r="BA3515" s="1" t="s">
        <v>70</v>
      </c>
      <c r="BB3515" s="1" t="s">
        <v>70</v>
      </c>
      <c r="BC3515" s="1" t="s">
        <v>70</v>
      </c>
      <c r="BD3515" s="1" t="s">
        <v>70</v>
      </c>
      <c r="BE3515" s="1" t="s">
        <v>70</v>
      </c>
      <c r="BF3515" s="1" t="s">
        <v>70</v>
      </c>
      <c r="BG3515" s="3">
        <v>42568.94236111111</v>
      </c>
    </row>
    <row r="3516">
      <c r="A3516" s="1">
        <v>1018694.0</v>
      </c>
      <c r="B3516" s="1" t="s">
        <v>15986</v>
      </c>
      <c r="C3516" s="2" t="s">
        <v>15987</v>
      </c>
      <c r="D3516" s="2" t="s">
        <v>15988</v>
      </c>
      <c r="H3516" s="1" t="s">
        <v>15989</v>
      </c>
      <c r="I3516" s="1" t="s">
        <v>15990</v>
      </c>
      <c r="J3516" s="1" t="s">
        <v>2156</v>
      </c>
      <c r="K3516" s="1" t="s">
        <v>705</v>
      </c>
      <c r="L3516" s="1">
        <v>85614.0</v>
      </c>
      <c r="M3516" s="1" t="s">
        <v>15991</v>
      </c>
      <c r="N3516" s="1" t="s">
        <v>1499</v>
      </c>
      <c r="O3516" s="1" t="s">
        <v>15992</v>
      </c>
      <c r="P3516" s="1" t="s">
        <v>66</v>
      </c>
      <c r="U3516" s="1">
        <v>-110.99345</v>
      </c>
      <c r="V3516" s="1">
        <v>31.868208</v>
      </c>
      <c r="X3516" s="1" t="s">
        <v>69</v>
      </c>
      <c r="Y3516" s="1" t="s">
        <v>69</v>
      </c>
      <c r="Z3516" s="1" t="s">
        <v>70</v>
      </c>
      <c r="AA3516" s="1" t="s">
        <v>70</v>
      </c>
      <c r="AB3516" s="1" t="s">
        <v>70</v>
      </c>
      <c r="AC3516" s="1" t="s">
        <v>80</v>
      </c>
      <c r="AD3516" s="1" t="s">
        <v>69</v>
      </c>
      <c r="AE3516" s="1" t="s">
        <v>70</v>
      </c>
      <c r="AF3516" s="1" t="s">
        <v>69</v>
      </c>
      <c r="AG3516" s="1" t="s">
        <v>69</v>
      </c>
      <c r="AH3516" s="1" t="s">
        <v>69</v>
      </c>
      <c r="AI3516" s="1" t="s">
        <v>69</v>
      </c>
      <c r="AJ3516" s="1" t="s">
        <v>69</v>
      </c>
      <c r="AK3516" s="1" t="s">
        <v>69</v>
      </c>
      <c r="AL3516" s="1" t="s">
        <v>69</v>
      </c>
      <c r="AM3516" s="1" t="s">
        <v>69</v>
      </c>
      <c r="AN3516" s="1" t="s">
        <v>70</v>
      </c>
      <c r="AO3516" s="1" t="s">
        <v>69</v>
      </c>
      <c r="AP3516" s="1" t="s">
        <v>70</v>
      </c>
      <c r="AQ3516" s="1" t="s">
        <v>69</v>
      </c>
      <c r="AR3516" s="1" t="s">
        <v>69</v>
      </c>
      <c r="AS3516" s="1" t="s">
        <v>69</v>
      </c>
      <c r="AT3516" s="1" t="s">
        <v>69</v>
      </c>
      <c r="AU3516" s="1" t="s">
        <v>69</v>
      </c>
      <c r="AV3516" s="1" t="s">
        <v>69</v>
      </c>
      <c r="AW3516" s="1" t="s">
        <v>70</v>
      </c>
      <c r="AX3516" s="1" t="s">
        <v>69</v>
      </c>
      <c r="AY3516" s="1" t="s">
        <v>69</v>
      </c>
      <c r="AZ3516" s="1" t="s">
        <v>69</v>
      </c>
      <c r="BA3516" s="1" t="s">
        <v>69</v>
      </c>
      <c r="BB3516" s="1" t="s">
        <v>69</v>
      </c>
      <c r="BC3516" s="1" t="s">
        <v>70</v>
      </c>
      <c r="BD3516" s="1" t="s">
        <v>69</v>
      </c>
      <c r="BE3516" s="1" t="s">
        <v>70</v>
      </c>
      <c r="BF3516" s="1" t="s">
        <v>70</v>
      </c>
      <c r="BG3516" s="3">
        <v>42933.40902777778</v>
      </c>
    </row>
    <row r="3517">
      <c r="A3517" s="1">
        <v>1018691.0</v>
      </c>
      <c r="B3517" s="1" t="s">
        <v>15993</v>
      </c>
      <c r="C3517" s="2" t="s">
        <v>15994</v>
      </c>
      <c r="D3517" s="2" t="s">
        <v>15995</v>
      </c>
      <c r="H3517" s="1" t="s">
        <v>15996</v>
      </c>
      <c r="I3517" s="1" t="s">
        <v>15997</v>
      </c>
      <c r="J3517" s="1" t="s">
        <v>2156</v>
      </c>
      <c r="K3517" s="1" t="s">
        <v>705</v>
      </c>
      <c r="L3517" s="1">
        <v>85737.0</v>
      </c>
      <c r="M3517" s="5">
        <v>42736.0</v>
      </c>
      <c r="N3517" s="1" t="s">
        <v>205</v>
      </c>
      <c r="O3517" s="1" t="s">
        <v>15992</v>
      </c>
      <c r="P3517" s="1" t="s">
        <v>79</v>
      </c>
      <c r="U3517" s="1">
        <v>-110.95039</v>
      </c>
      <c r="V3517" s="1">
        <v>32.406006</v>
      </c>
      <c r="X3517" s="1" t="s">
        <v>69</v>
      </c>
      <c r="Y3517" s="1" t="s">
        <v>69</v>
      </c>
      <c r="Z3517" s="1" t="s">
        <v>70</v>
      </c>
      <c r="AA3517" s="1" t="s">
        <v>70</v>
      </c>
      <c r="AB3517" s="1" t="s">
        <v>70</v>
      </c>
      <c r="AC3517" s="1" t="s">
        <v>80</v>
      </c>
      <c r="AD3517" s="1" t="s">
        <v>69</v>
      </c>
      <c r="AE3517" s="1" t="s">
        <v>70</v>
      </c>
      <c r="AF3517" s="1" t="s">
        <v>70</v>
      </c>
      <c r="AG3517" s="1" t="s">
        <v>70</v>
      </c>
      <c r="AH3517" s="1" t="s">
        <v>69</v>
      </c>
      <c r="AI3517" s="1" t="s">
        <v>69</v>
      </c>
      <c r="AJ3517" s="1" t="s">
        <v>69</v>
      </c>
      <c r="AK3517" s="1" t="s">
        <v>69</v>
      </c>
      <c r="AL3517" s="1" t="s">
        <v>69</v>
      </c>
      <c r="AM3517" s="1" t="s">
        <v>69</v>
      </c>
      <c r="AN3517" s="1" t="s">
        <v>70</v>
      </c>
      <c r="AO3517" s="1" t="s">
        <v>70</v>
      </c>
      <c r="AP3517" s="1" t="s">
        <v>70</v>
      </c>
      <c r="AQ3517" s="1" t="s">
        <v>69</v>
      </c>
      <c r="AR3517" s="1" t="s">
        <v>69</v>
      </c>
      <c r="AS3517" s="1" t="s">
        <v>69</v>
      </c>
      <c r="AT3517" s="1" t="s">
        <v>69</v>
      </c>
      <c r="AU3517" s="1" t="s">
        <v>69</v>
      </c>
      <c r="AV3517" s="1" t="s">
        <v>69</v>
      </c>
      <c r="AW3517" s="1" t="s">
        <v>70</v>
      </c>
      <c r="AX3517" s="1" t="s">
        <v>69</v>
      </c>
      <c r="AY3517" s="1" t="s">
        <v>69</v>
      </c>
      <c r="AZ3517" s="1" t="s">
        <v>69</v>
      </c>
      <c r="BA3517" s="1" t="s">
        <v>69</v>
      </c>
      <c r="BB3517" s="1" t="s">
        <v>70</v>
      </c>
      <c r="BC3517" s="1" t="s">
        <v>70</v>
      </c>
      <c r="BD3517" s="1" t="s">
        <v>69</v>
      </c>
      <c r="BE3517" s="1" t="s">
        <v>70</v>
      </c>
      <c r="BF3517" s="1" t="s">
        <v>70</v>
      </c>
      <c r="BG3517" s="3">
        <v>42933.41388888889</v>
      </c>
    </row>
    <row r="3518">
      <c r="A3518" s="1">
        <v>1018692.0</v>
      </c>
      <c r="B3518" s="1" t="s">
        <v>15998</v>
      </c>
      <c r="C3518" s="2" t="s">
        <v>15999</v>
      </c>
      <c r="D3518" s="2" t="s">
        <v>16000</v>
      </c>
      <c r="H3518" s="1" t="s">
        <v>16001</v>
      </c>
      <c r="I3518" s="1" t="s">
        <v>5813</v>
      </c>
      <c r="J3518" s="1" t="s">
        <v>2156</v>
      </c>
      <c r="K3518" s="1" t="s">
        <v>705</v>
      </c>
      <c r="L3518" s="1">
        <v>85719.0</v>
      </c>
      <c r="M3518" s="1" t="s">
        <v>15991</v>
      </c>
      <c r="N3518" s="1" t="s">
        <v>3224</v>
      </c>
      <c r="O3518" s="1" t="s">
        <v>15992</v>
      </c>
      <c r="P3518" s="1" t="s">
        <v>1154</v>
      </c>
      <c r="U3518" s="1">
        <v>-110.95341</v>
      </c>
      <c r="V3518" s="1">
        <v>32.288429</v>
      </c>
      <c r="X3518" s="1" t="s">
        <v>69</v>
      </c>
      <c r="Y3518" s="1" t="s">
        <v>69</v>
      </c>
      <c r="Z3518" s="1" t="s">
        <v>70</v>
      </c>
      <c r="AA3518" s="1" t="s">
        <v>70</v>
      </c>
      <c r="AB3518" s="1" t="s">
        <v>69</v>
      </c>
      <c r="AC3518" s="1" t="s">
        <v>80</v>
      </c>
      <c r="AD3518" s="1" t="s">
        <v>69</v>
      </c>
      <c r="AE3518" s="1" t="s">
        <v>70</v>
      </c>
      <c r="AF3518" s="1" t="s">
        <v>70</v>
      </c>
      <c r="AG3518" s="1" t="s">
        <v>70</v>
      </c>
      <c r="AH3518" s="1" t="s">
        <v>69</v>
      </c>
      <c r="AI3518" s="1" t="s">
        <v>69</v>
      </c>
      <c r="AJ3518" s="1" t="s">
        <v>69</v>
      </c>
      <c r="AK3518" s="1" t="s">
        <v>69</v>
      </c>
      <c r="AL3518" s="1" t="s">
        <v>69</v>
      </c>
      <c r="AM3518" s="1" t="s">
        <v>69</v>
      </c>
      <c r="AN3518" s="1" t="s">
        <v>70</v>
      </c>
      <c r="AO3518" s="1" t="s">
        <v>69</v>
      </c>
      <c r="AP3518" s="1" t="s">
        <v>70</v>
      </c>
      <c r="AQ3518" s="1" t="s">
        <v>69</v>
      </c>
      <c r="AR3518" s="1" t="s">
        <v>69</v>
      </c>
      <c r="AS3518" s="1" t="s">
        <v>69</v>
      </c>
      <c r="AT3518" s="1" t="s">
        <v>69</v>
      </c>
      <c r="AU3518" s="1" t="s">
        <v>69</v>
      </c>
      <c r="AV3518" s="1" t="s">
        <v>69</v>
      </c>
      <c r="AW3518" s="1" t="s">
        <v>70</v>
      </c>
      <c r="AX3518" s="1" t="s">
        <v>69</v>
      </c>
      <c r="AY3518" s="1" t="s">
        <v>69</v>
      </c>
      <c r="AZ3518" s="1" t="s">
        <v>69</v>
      </c>
      <c r="BA3518" s="1" t="s">
        <v>69</v>
      </c>
      <c r="BB3518" s="1" t="s">
        <v>69</v>
      </c>
      <c r="BC3518" s="1" t="s">
        <v>69</v>
      </c>
      <c r="BD3518" s="1" t="s">
        <v>69</v>
      </c>
      <c r="BE3518" s="1" t="s">
        <v>70</v>
      </c>
      <c r="BF3518" s="1" t="s">
        <v>70</v>
      </c>
      <c r="BG3518" s="3">
        <v>42933.40138888889</v>
      </c>
    </row>
    <row r="3519">
      <c r="A3519" s="1">
        <v>1018690.0</v>
      </c>
      <c r="B3519" s="1" t="s">
        <v>16002</v>
      </c>
      <c r="C3519" s="2" t="s">
        <v>16003</v>
      </c>
      <c r="D3519" s="2" t="s">
        <v>16004</v>
      </c>
      <c r="H3519" s="1" t="s">
        <v>16005</v>
      </c>
      <c r="I3519" s="1" t="s">
        <v>5813</v>
      </c>
      <c r="J3519" s="1" t="s">
        <v>2156</v>
      </c>
      <c r="K3519" s="1" t="s">
        <v>705</v>
      </c>
      <c r="L3519" s="1">
        <v>85715.0</v>
      </c>
      <c r="M3519" s="1" t="s">
        <v>15991</v>
      </c>
      <c r="N3519" s="1" t="s">
        <v>2877</v>
      </c>
      <c r="O3519" s="1" t="s">
        <v>15992</v>
      </c>
      <c r="P3519" s="1" t="s">
        <v>2846</v>
      </c>
      <c r="U3519" s="1">
        <v>-110.85326</v>
      </c>
      <c r="V3519" s="1">
        <v>32.247166</v>
      </c>
      <c r="X3519" s="1" t="s">
        <v>69</v>
      </c>
      <c r="Y3519" s="1" t="s">
        <v>69</v>
      </c>
      <c r="Z3519" s="1" t="s">
        <v>70</v>
      </c>
      <c r="AA3519" s="1" t="s">
        <v>70</v>
      </c>
      <c r="AB3519" s="1" t="s">
        <v>69</v>
      </c>
      <c r="AC3519" s="1" t="s">
        <v>80</v>
      </c>
      <c r="AD3519" s="1" t="s">
        <v>69</v>
      </c>
      <c r="AE3519" s="1" t="s">
        <v>70</v>
      </c>
      <c r="AF3519" s="1" t="s">
        <v>70</v>
      </c>
      <c r="AG3519" s="1" t="s">
        <v>70</v>
      </c>
      <c r="AH3519" s="1" t="s">
        <v>69</v>
      </c>
      <c r="AI3519" s="1" t="s">
        <v>70</v>
      </c>
      <c r="AJ3519" s="1" t="s">
        <v>69</v>
      </c>
      <c r="AK3519" s="1" t="s">
        <v>69</v>
      </c>
      <c r="AL3519" s="1" t="s">
        <v>69</v>
      </c>
      <c r="AM3519" s="1" t="s">
        <v>69</v>
      </c>
      <c r="AN3519" s="1" t="s">
        <v>70</v>
      </c>
      <c r="AO3519" s="1" t="s">
        <v>69</v>
      </c>
      <c r="AP3519" s="1" t="s">
        <v>70</v>
      </c>
      <c r="AQ3519" s="1" t="s">
        <v>69</v>
      </c>
      <c r="AR3519" s="1" t="s">
        <v>69</v>
      </c>
      <c r="AS3519" s="1" t="s">
        <v>69</v>
      </c>
      <c r="AT3519" s="1" t="s">
        <v>69</v>
      </c>
      <c r="AU3519" s="1" t="s">
        <v>69</v>
      </c>
      <c r="AV3519" s="1" t="s">
        <v>70</v>
      </c>
      <c r="AW3519" s="1" t="s">
        <v>70</v>
      </c>
      <c r="AX3519" s="1" t="s">
        <v>69</v>
      </c>
      <c r="AY3519" s="1" t="s">
        <v>69</v>
      </c>
      <c r="AZ3519" s="1" t="s">
        <v>69</v>
      </c>
      <c r="BA3519" s="1" t="s">
        <v>69</v>
      </c>
      <c r="BB3519" s="1" t="s">
        <v>69</v>
      </c>
      <c r="BC3519" s="1" t="s">
        <v>70</v>
      </c>
      <c r="BD3519" s="1" t="s">
        <v>70</v>
      </c>
      <c r="BE3519" s="1" t="s">
        <v>70</v>
      </c>
      <c r="BF3519" s="1" t="s">
        <v>70</v>
      </c>
      <c r="BG3519" s="3">
        <v>42933.4125</v>
      </c>
    </row>
    <row r="3520">
      <c r="A3520" s="1">
        <v>1012841.0</v>
      </c>
      <c r="B3520" s="1" t="s">
        <v>16006</v>
      </c>
      <c r="C3520" s="2" t="s">
        <v>16007</v>
      </c>
      <c r="D3520" s="2" t="s">
        <v>16004</v>
      </c>
      <c r="E3520" s="2" t="s">
        <v>16008</v>
      </c>
      <c r="F3520" s="2" t="s">
        <v>16009</v>
      </c>
      <c r="G3520" s="2" t="s">
        <v>16010</v>
      </c>
      <c r="H3520" s="1" t="s">
        <v>16011</v>
      </c>
      <c r="I3520" s="1" t="s">
        <v>5813</v>
      </c>
      <c r="J3520" s="1" t="s">
        <v>2156</v>
      </c>
      <c r="K3520" s="1" t="s">
        <v>705</v>
      </c>
      <c r="L3520" s="1">
        <v>85715.0</v>
      </c>
      <c r="M3520" s="1" t="s">
        <v>224</v>
      </c>
      <c r="N3520" s="1" t="s">
        <v>2846</v>
      </c>
      <c r="U3520" s="1">
        <v>-110.85326</v>
      </c>
      <c r="V3520" s="1">
        <v>32.247147</v>
      </c>
      <c r="X3520" s="1" t="s">
        <v>69</v>
      </c>
      <c r="Y3520" s="1" t="s">
        <v>69</v>
      </c>
      <c r="Z3520" s="1" t="s">
        <v>69</v>
      </c>
      <c r="AA3520" s="1" t="s">
        <v>69</v>
      </c>
      <c r="AB3520" s="1" t="s">
        <v>69</v>
      </c>
      <c r="AC3520" s="1" t="s">
        <v>69</v>
      </c>
      <c r="AD3520" s="1" t="s">
        <v>69</v>
      </c>
      <c r="AE3520" s="1" t="s">
        <v>69</v>
      </c>
      <c r="AF3520" s="1" t="s">
        <v>70</v>
      </c>
      <c r="AG3520" s="1" t="s">
        <v>70</v>
      </c>
      <c r="AH3520" s="1" t="s">
        <v>69</v>
      </c>
      <c r="AI3520" s="1" t="s">
        <v>70</v>
      </c>
      <c r="AJ3520" s="1" t="s">
        <v>69</v>
      </c>
      <c r="AK3520" s="1" t="s">
        <v>69</v>
      </c>
      <c r="AL3520" s="1" t="s">
        <v>69</v>
      </c>
      <c r="AM3520" s="1" t="s">
        <v>69</v>
      </c>
      <c r="AN3520" s="1" t="s">
        <v>70</v>
      </c>
      <c r="AO3520" s="1" t="s">
        <v>69</v>
      </c>
      <c r="AP3520" s="1" t="s">
        <v>70</v>
      </c>
      <c r="AQ3520" s="1" t="s">
        <v>69</v>
      </c>
      <c r="AR3520" s="1" t="s">
        <v>70</v>
      </c>
      <c r="AS3520" s="1" t="s">
        <v>70</v>
      </c>
      <c r="AT3520" s="1" t="s">
        <v>69</v>
      </c>
      <c r="AU3520" s="1" t="s">
        <v>69</v>
      </c>
      <c r="AV3520" s="1" t="s">
        <v>70</v>
      </c>
      <c r="AW3520" s="1" t="s">
        <v>70</v>
      </c>
      <c r="AX3520" s="1" t="s">
        <v>69</v>
      </c>
      <c r="AY3520" s="1" t="s">
        <v>69</v>
      </c>
      <c r="AZ3520" s="1" t="s">
        <v>69</v>
      </c>
      <c r="BA3520" s="1" t="s">
        <v>69</v>
      </c>
      <c r="BB3520" s="1" t="s">
        <v>70</v>
      </c>
      <c r="BC3520" s="1" t="s">
        <v>70</v>
      </c>
      <c r="BD3520" s="1" t="s">
        <v>70</v>
      </c>
      <c r="BE3520" s="1" t="s">
        <v>70</v>
      </c>
      <c r="BF3520" s="1" t="s">
        <v>69</v>
      </c>
      <c r="BG3520" s="3">
        <v>42670.53194444445</v>
      </c>
    </row>
    <row r="3521">
      <c r="A3521" s="1">
        <v>1019757.0</v>
      </c>
      <c r="B3521" s="1" t="s">
        <v>16012</v>
      </c>
      <c r="C3521" s="2" t="s">
        <v>16013</v>
      </c>
      <c r="D3521" s="2" t="s">
        <v>16014</v>
      </c>
      <c r="G3521" s="2" t="s">
        <v>16015</v>
      </c>
      <c r="H3521" s="1" t="s">
        <v>16016</v>
      </c>
      <c r="I3521" s="1" t="s">
        <v>16017</v>
      </c>
      <c r="J3521" s="1" t="s">
        <v>1103</v>
      </c>
      <c r="K3521" s="1" t="s">
        <v>656</v>
      </c>
      <c r="L3521" s="1">
        <v>90046.0</v>
      </c>
      <c r="M3521" s="1" t="s">
        <v>5925</v>
      </c>
      <c r="N3521" s="1" t="s">
        <v>4404</v>
      </c>
      <c r="U3521" s="1">
        <v>-118.35121</v>
      </c>
      <c r="V3521" s="1">
        <v>34.094059</v>
      </c>
      <c r="X3521" s="1" t="s">
        <v>69</v>
      </c>
      <c r="Y3521" s="1" t="s">
        <v>70</v>
      </c>
      <c r="Z3521" s="1" t="s">
        <v>70</v>
      </c>
      <c r="AA3521" s="1" t="s">
        <v>70</v>
      </c>
      <c r="AB3521" s="1" t="s">
        <v>70</v>
      </c>
      <c r="AC3521" s="1" t="s">
        <v>69</v>
      </c>
      <c r="AD3521" s="1" t="s">
        <v>69</v>
      </c>
      <c r="AE3521" s="1" t="s">
        <v>69</v>
      </c>
      <c r="AF3521" s="1" t="s">
        <v>70</v>
      </c>
      <c r="AG3521" s="1" t="s">
        <v>69</v>
      </c>
      <c r="AH3521" s="1" t="s">
        <v>69</v>
      </c>
      <c r="AI3521" s="1" t="s">
        <v>69</v>
      </c>
      <c r="AJ3521" s="1" t="s">
        <v>70</v>
      </c>
      <c r="AK3521" s="1" t="s">
        <v>69</v>
      </c>
      <c r="AL3521" s="1" t="s">
        <v>69</v>
      </c>
      <c r="AM3521" s="1" t="s">
        <v>69</v>
      </c>
      <c r="AN3521" s="1" t="s">
        <v>70</v>
      </c>
      <c r="AO3521" s="1" t="s">
        <v>70</v>
      </c>
      <c r="AP3521" s="1" t="s">
        <v>70</v>
      </c>
      <c r="AQ3521" s="1" t="s">
        <v>69</v>
      </c>
      <c r="AR3521" s="1" t="s">
        <v>70</v>
      </c>
      <c r="AS3521" s="1" t="s">
        <v>70</v>
      </c>
      <c r="AT3521" s="1" t="s">
        <v>69</v>
      </c>
      <c r="AU3521" s="1" t="s">
        <v>70</v>
      </c>
      <c r="AV3521" s="1" t="s">
        <v>70</v>
      </c>
      <c r="AW3521" s="1" t="s">
        <v>70</v>
      </c>
      <c r="AX3521" s="1" t="s">
        <v>69</v>
      </c>
      <c r="AY3521" s="1" t="s">
        <v>70</v>
      </c>
      <c r="AZ3521" s="1" t="s">
        <v>69</v>
      </c>
      <c r="BA3521" s="1" t="s">
        <v>70</v>
      </c>
      <c r="BB3521" s="1" t="s">
        <v>69</v>
      </c>
      <c r="BC3521" s="1" t="s">
        <v>70</v>
      </c>
      <c r="BD3521" s="1" t="s">
        <v>70</v>
      </c>
      <c r="BE3521" s="1" t="s">
        <v>70</v>
      </c>
      <c r="BF3521" s="1" t="s">
        <v>70</v>
      </c>
      <c r="BG3521" s="3">
        <v>43871.64027777778</v>
      </c>
    </row>
    <row r="3522">
      <c r="A3522" s="1">
        <v>1001165.0</v>
      </c>
      <c r="B3522" s="1" t="s">
        <v>16018</v>
      </c>
      <c r="C3522" s="2" t="s">
        <v>16019</v>
      </c>
      <c r="H3522" s="1" t="s">
        <v>16020</v>
      </c>
      <c r="I3522" s="1" t="s">
        <v>16021</v>
      </c>
      <c r="J3522" s="1" t="s">
        <v>16022</v>
      </c>
      <c r="K3522" s="1" t="s">
        <v>1256</v>
      </c>
      <c r="L3522" s="1">
        <v>59601.0</v>
      </c>
      <c r="U3522" s="1">
        <v>-112.039</v>
      </c>
      <c r="V3522" s="1">
        <v>46.5923</v>
      </c>
      <c r="X3522" s="1" t="s">
        <v>70</v>
      </c>
      <c r="Y3522" s="1" t="s">
        <v>70</v>
      </c>
      <c r="Z3522" s="1" t="s">
        <v>70</v>
      </c>
      <c r="AA3522" s="1" t="s">
        <v>70</v>
      </c>
      <c r="AB3522" s="1" t="s">
        <v>70</v>
      </c>
      <c r="AC3522" s="1" t="s">
        <v>80</v>
      </c>
      <c r="BG3522" s="1">
        <v>2009.0</v>
      </c>
    </row>
    <row r="3523">
      <c r="A3523" s="1">
        <v>1007849.0</v>
      </c>
      <c r="B3523" s="1" t="s">
        <v>16023</v>
      </c>
      <c r="H3523" s="1" t="s">
        <v>16024</v>
      </c>
      <c r="I3523" s="1" t="s">
        <v>16021</v>
      </c>
      <c r="J3523" s="1" t="s">
        <v>16025</v>
      </c>
      <c r="K3523" s="1" t="s">
        <v>1630</v>
      </c>
      <c r="U3523" s="1">
        <v>-90.591797</v>
      </c>
      <c r="V3523" s="1">
        <v>34.529499</v>
      </c>
      <c r="X3523" s="1" t="s">
        <v>70</v>
      </c>
      <c r="Y3523" s="1" t="s">
        <v>70</v>
      </c>
      <c r="Z3523" s="1" t="s">
        <v>70</v>
      </c>
      <c r="AA3523" s="1" t="s">
        <v>70</v>
      </c>
      <c r="AB3523" s="1" t="s">
        <v>70</v>
      </c>
      <c r="AC3523" s="1" t="s">
        <v>80</v>
      </c>
      <c r="BG3523" s="1">
        <v>2011.0</v>
      </c>
    </row>
    <row r="3524">
      <c r="A3524" s="1">
        <v>1000632.0</v>
      </c>
      <c r="B3524" s="1" t="s">
        <v>16026</v>
      </c>
      <c r="H3524" s="1" t="s">
        <v>16027</v>
      </c>
      <c r="I3524" s="1" t="s">
        <v>16021</v>
      </c>
      <c r="J3524" s="1" t="s">
        <v>694</v>
      </c>
      <c r="K3524" s="1" t="s">
        <v>382</v>
      </c>
      <c r="L3524" s="1">
        <v>35080.0</v>
      </c>
      <c r="U3524" s="1">
        <v>-86.843597</v>
      </c>
      <c r="V3524" s="1">
        <v>33.294701</v>
      </c>
      <c r="X3524" s="1" t="s">
        <v>70</v>
      </c>
      <c r="Y3524" s="1" t="s">
        <v>70</v>
      </c>
      <c r="Z3524" s="1" t="s">
        <v>70</v>
      </c>
      <c r="AA3524" s="1" t="s">
        <v>70</v>
      </c>
      <c r="AB3524" s="1" t="s">
        <v>70</v>
      </c>
      <c r="AC3524" s="1" t="s">
        <v>80</v>
      </c>
      <c r="BG3524" s="1">
        <v>2009.0</v>
      </c>
    </row>
    <row r="3525">
      <c r="A3525" s="1">
        <v>1003990.0</v>
      </c>
      <c r="B3525" s="1" t="s">
        <v>16028</v>
      </c>
      <c r="C3525" s="2" t="s">
        <v>16029</v>
      </c>
      <c r="D3525" s="2" t="s">
        <v>16030</v>
      </c>
      <c r="H3525" s="1" t="s">
        <v>16031</v>
      </c>
      <c r="I3525" s="1" t="s">
        <v>16032</v>
      </c>
      <c r="J3525" s="1" t="s">
        <v>2385</v>
      </c>
      <c r="K3525" s="1" t="s">
        <v>656</v>
      </c>
      <c r="L3525" s="1">
        <v>92543.0</v>
      </c>
      <c r="M3525" s="1" t="s">
        <v>312</v>
      </c>
      <c r="N3525" s="1" t="s">
        <v>372</v>
      </c>
      <c r="U3525" s="1">
        <v>-116.97057</v>
      </c>
      <c r="V3525" s="1">
        <v>33.749374</v>
      </c>
      <c r="W3525" s="1" t="s">
        <v>548</v>
      </c>
      <c r="X3525" s="1" t="s">
        <v>69</v>
      </c>
      <c r="Y3525" s="1" t="s">
        <v>69</v>
      </c>
      <c r="Z3525" s="1" t="s">
        <v>69</v>
      </c>
      <c r="AA3525" s="1" t="s">
        <v>70</v>
      </c>
      <c r="AB3525" s="1" t="s">
        <v>70</v>
      </c>
      <c r="AC3525" s="1" t="s">
        <v>69</v>
      </c>
      <c r="AD3525" s="1" t="s">
        <v>69</v>
      </c>
      <c r="AE3525" s="1" t="s">
        <v>70</v>
      </c>
      <c r="AF3525" s="1" t="s">
        <v>69</v>
      </c>
      <c r="AG3525" s="1" t="s">
        <v>69</v>
      </c>
      <c r="AH3525" s="1" t="s">
        <v>69</v>
      </c>
      <c r="AI3525" s="1" t="s">
        <v>70</v>
      </c>
      <c r="AJ3525" s="1" t="s">
        <v>70</v>
      </c>
      <c r="AK3525" s="1" t="s">
        <v>69</v>
      </c>
      <c r="AL3525" s="1" t="s">
        <v>69</v>
      </c>
      <c r="AM3525" s="1" t="s">
        <v>70</v>
      </c>
      <c r="AN3525" s="1" t="s">
        <v>70</v>
      </c>
      <c r="AO3525" s="1" t="s">
        <v>70</v>
      </c>
      <c r="AP3525" s="1" t="s">
        <v>70</v>
      </c>
      <c r="AQ3525" s="1" t="s">
        <v>70</v>
      </c>
      <c r="AR3525" s="1" t="s">
        <v>69</v>
      </c>
      <c r="AS3525" s="1" t="s">
        <v>70</v>
      </c>
      <c r="AT3525" s="1" t="s">
        <v>69</v>
      </c>
      <c r="AU3525" s="1" t="s">
        <v>69</v>
      </c>
      <c r="AV3525" s="1" t="s">
        <v>69</v>
      </c>
      <c r="AW3525" s="1" t="s">
        <v>70</v>
      </c>
      <c r="AX3525" s="1" t="s">
        <v>70</v>
      </c>
      <c r="AY3525" s="1" t="s">
        <v>70</v>
      </c>
      <c r="AZ3525" s="1" t="s">
        <v>69</v>
      </c>
      <c r="BA3525" s="1" t="s">
        <v>70</v>
      </c>
      <c r="BB3525" s="1" t="s">
        <v>70</v>
      </c>
      <c r="BC3525" s="1" t="s">
        <v>70</v>
      </c>
      <c r="BD3525" s="1" t="s">
        <v>70</v>
      </c>
      <c r="BE3525" s="1" t="s">
        <v>70</v>
      </c>
      <c r="BF3525" s="1" t="s">
        <v>70</v>
      </c>
      <c r="BG3525" s="3">
        <v>41442.88958333333</v>
      </c>
    </row>
    <row r="3526">
      <c r="A3526" s="1">
        <v>1006540.0</v>
      </c>
      <c r="B3526" s="1" t="s">
        <v>16033</v>
      </c>
      <c r="C3526" s="2" t="s">
        <v>16034</v>
      </c>
      <c r="D3526" s="2" t="s">
        <v>16035</v>
      </c>
      <c r="H3526" s="1" t="s">
        <v>16036</v>
      </c>
      <c r="I3526" s="1" t="s">
        <v>783</v>
      </c>
      <c r="J3526" s="1" t="s">
        <v>784</v>
      </c>
      <c r="K3526" s="1" t="s">
        <v>785</v>
      </c>
      <c r="L3526" s="1">
        <v>78204.0</v>
      </c>
      <c r="M3526" s="1" t="s">
        <v>16037</v>
      </c>
      <c r="N3526" s="1" t="s">
        <v>16038</v>
      </c>
      <c r="U3526" s="1">
        <v>-98.498634</v>
      </c>
      <c r="V3526" s="1">
        <v>29.414412</v>
      </c>
      <c r="W3526" s="1" t="s">
        <v>136</v>
      </c>
      <c r="X3526" s="1" t="s">
        <v>69</v>
      </c>
      <c r="Y3526" s="1" t="s">
        <v>70</v>
      </c>
      <c r="Z3526" s="1" t="s">
        <v>69</v>
      </c>
      <c r="AA3526" s="1" t="s">
        <v>69</v>
      </c>
      <c r="AB3526" s="1" t="s">
        <v>69</v>
      </c>
      <c r="AC3526" s="1" t="s">
        <v>70</v>
      </c>
      <c r="AD3526" s="1" t="s">
        <v>69</v>
      </c>
      <c r="AE3526" s="1" t="s">
        <v>70</v>
      </c>
      <c r="AF3526" s="1" t="s">
        <v>70</v>
      </c>
      <c r="AG3526" s="1" t="s">
        <v>70</v>
      </c>
      <c r="AH3526" s="1" t="s">
        <v>69</v>
      </c>
      <c r="AI3526" s="1" t="s">
        <v>70</v>
      </c>
      <c r="AJ3526" s="1" t="s">
        <v>69</v>
      </c>
      <c r="AK3526" s="1" t="s">
        <v>69</v>
      </c>
      <c r="AL3526" s="1" t="s">
        <v>70</v>
      </c>
      <c r="AM3526" s="1" t="s">
        <v>69</v>
      </c>
      <c r="AN3526" s="1" t="s">
        <v>70</v>
      </c>
      <c r="AO3526" s="1" t="s">
        <v>70</v>
      </c>
      <c r="AP3526" s="1" t="s">
        <v>70</v>
      </c>
      <c r="AQ3526" s="1" t="s">
        <v>70</v>
      </c>
      <c r="AR3526" s="1" t="s">
        <v>69</v>
      </c>
      <c r="AS3526" s="1" t="s">
        <v>70</v>
      </c>
      <c r="AT3526" s="1" t="s">
        <v>69</v>
      </c>
      <c r="AU3526" s="1" t="s">
        <v>70</v>
      </c>
      <c r="AV3526" s="1" t="s">
        <v>69</v>
      </c>
      <c r="AW3526" s="1" t="s">
        <v>70</v>
      </c>
      <c r="AX3526" s="1" t="s">
        <v>70</v>
      </c>
      <c r="AY3526" s="1" t="s">
        <v>70</v>
      </c>
      <c r="AZ3526" s="1" t="s">
        <v>69</v>
      </c>
      <c r="BA3526" s="1" t="s">
        <v>70</v>
      </c>
      <c r="BB3526" s="1" t="s">
        <v>70</v>
      </c>
      <c r="BC3526" s="1" t="s">
        <v>70</v>
      </c>
      <c r="BD3526" s="1" t="s">
        <v>70</v>
      </c>
      <c r="BE3526" s="1" t="s">
        <v>70</v>
      </c>
      <c r="BF3526" s="1" t="s">
        <v>70</v>
      </c>
      <c r="BG3526" s="3">
        <v>41449.65347222222</v>
      </c>
    </row>
    <row r="3527">
      <c r="A3527" s="1">
        <v>1003355.0</v>
      </c>
      <c r="B3527" s="1" t="s">
        <v>16039</v>
      </c>
      <c r="H3527" s="1" t="s">
        <v>16040</v>
      </c>
      <c r="I3527" s="1" t="s">
        <v>16041</v>
      </c>
      <c r="J3527" s="1" t="s">
        <v>3392</v>
      </c>
      <c r="K3527" s="1" t="s">
        <v>575</v>
      </c>
      <c r="L3527" s="1">
        <v>48626.0</v>
      </c>
      <c r="U3527" s="1">
        <v>-84.230499</v>
      </c>
      <c r="V3527" s="1">
        <v>43.4147</v>
      </c>
      <c r="X3527" s="1" t="s">
        <v>69</v>
      </c>
      <c r="Y3527" s="1" t="s">
        <v>69</v>
      </c>
      <c r="Z3527" s="1" t="s">
        <v>70</v>
      </c>
      <c r="AA3527" s="1" t="s">
        <v>69</v>
      </c>
      <c r="AB3527" s="1" t="s">
        <v>69</v>
      </c>
      <c r="AC3527" s="1" t="s">
        <v>70</v>
      </c>
      <c r="BG3527" s="3">
        <v>41772.29027777778</v>
      </c>
    </row>
    <row r="3528">
      <c r="A3528" s="1">
        <v>1005019.0</v>
      </c>
      <c r="B3528" s="1" t="s">
        <v>16042</v>
      </c>
      <c r="C3528" s="2" t="s">
        <v>16043</v>
      </c>
      <c r="H3528" s="1" t="s">
        <v>16044</v>
      </c>
      <c r="I3528" s="1" t="s">
        <v>10672</v>
      </c>
      <c r="J3528" s="1" t="s">
        <v>2678</v>
      </c>
      <c r="K3528" s="1" t="s">
        <v>211</v>
      </c>
      <c r="U3528" s="1">
        <v>-81.6595</v>
      </c>
      <c r="V3528" s="1">
        <v>30.329599</v>
      </c>
      <c r="X3528" s="1" t="s">
        <v>70</v>
      </c>
      <c r="Y3528" s="1" t="s">
        <v>70</v>
      </c>
      <c r="Z3528" s="1" t="s">
        <v>70</v>
      </c>
      <c r="AA3528" s="1" t="s">
        <v>70</v>
      </c>
      <c r="AB3528" s="1" t="s">
        <v>70</v>
      </c>
      <c r="AC3528" s="1" t="s">
        <v>80</v>
      </c>
      <c r="BG3528" s="1">
        <v>2009.0</v>
      </c>
    </row>
    <row r="3529">
      <c r="A3529" s="1">
        <v>1004046.0</v>
      </c>
      <c r="B3529" s="1" t="s">
        <v>16045</v>
      </c>
      <c r="H3529" s="1" t="s">
        <v>16046</v>
      </c>
      <c r="I3529" s="1" t="s">
        <v>12381</v>
      </c>
      <c r="J3529" s="1" t="s">
        <v>7609</v>
      </c>
      <c r="K3529" s="1" t="s">
        <v>188</v>
      </c>
      <c r="L3529" s="1">
        <v>15601.0</v>
      </c>
      <c r="U3529" s="1">
        <v>-79.545601</v>
      </c>
      <c r="V3529" s="1">
        <v>40.301899</v>
      </c>
      <c r="X3529" s="1" t="s">
        <v>70</v>
      </c>
      <c r="Y3529" s="1" t="s">
        <v>70</v>
      </c>
      <c r="Z3529" s="1" t="s">
        <v>70</v>
      </c>
      <c r="AA3529" s="1" t="s">
        <v>70</v>
      </c>
      <c r="AB3529" s="1" t="s">
        <v>70</v>
      </c>
      <c r="AC3529" s="1" t="s">
        <v>80</v>
      </c>
      <c r="BG3529" s="1">
        <v>2009.0</v>
      </c>
    </row>
    <row r="3530">
      <c r="A3530" s="1">
        <v>1002084.0</v>
      </c>
      <c r="B3530" s="1" t="s">
        <v>16047</v>
      </c>
      <c r="C3530" s="2" t="s">
        <v>1593</v>
      </c>
      <c r="D3530" s="2" t="s">
        <v>1594</v>
      </c>
      <c r="H3530" s="1" t="s">
        <v>16048</v>
      </c>
      <c r="I3530" s="1" t="s">
        <v>11523</v>
      </c>
      <c r="J3530" s="1" t="s">
        <v>1597</v>
      </c>
      <c r="K3530" s="1" t="s">
        <v>656</v>
      </c>
      <c r="L3530" s="1">
        <v>95501.0</v>
      </c>
      <c r="M3530" s="1" t="s">
        <v>16049</v>
      </c>
      <c r="N3530" s="1" t="s">
        <v>16038</v>
      </c>
      <c r="U3530" s="1">
        <v>-124.16349</v>
      </c>
      <c r="V3530" s="1">
        <v>40.782509</v>
      </c>
      <c r="W3530" s="1" t="s">
        <v>548</v>
      </c>
      <c r="X3530" s="1" t="s">
        <v>70</v>
      </c>
      <c r="Y3530" s="1" t="s">
        <v>69</v>
      </c>
      <c r="Z3530" s="1" t="s">
        <v>70</v>
      </c>
      <c r="AA3530" s="1" t="s">
        <v>69</v>
      </c>
      <c r="AB3530" s="1" t="s">
        <v>69</v>
      </c>
      <c r="AC3530" s="1" t="s">
        <v>69</v>
      </c>
      <c r="AD3530" s="1" t="s">
        <v>69</v>
      </c>
      <c r="AE3530" s="1" t="s">
        <v>70</v>
      </c>
      <c r="AF3530" s="1" t="s">
        <v>70</v>
      </c>
      <c r="AG3530" s="1" t="s">
        <v>69</v>
      </c>
      <c r="AH3530" s="1" t="s">
        <v>69</v>
      </c>
      <c r="AI3530" s="1" t="s">
        <v>70</v>
      </c>
      <c r="AJ3530" s="1" t="s">
        <v>69</v>
      </c>
      <c r="AK3530" s="1" t="s">
        <v>69</v>
      </c>
      <c r="AL3530" s="1" t="s">
        <v>69</v>
      </c>
      <c r="AM3530" s="1" t="s">
        <v>69</v>
      </c>
      <c r="AN3530" s="1" t="s">
        <v>70</v>
      </c>
      <c r="AO3530" s="1" t="s">
        <v>69</v>
      </c>
      <c r="AP3530" s="1" t="s">
        <v>70</v>
      </c>
      <c r="AQ3530" s="1" t="s">
        <v>69</v>
      </c>
      <c r="AR3530" s="1" t="s">
        <v>69</v>
      </c>
      <c r="AS3530" s="1" t="s">
        <v>69</v>
      </c>
      <c r="AT3530" s="1" t="s">
        <v>70</v>
      </c>
      <c r="AU3530" s="1" t="s">
        <v>69</v>
      </c>
      <c r="AV3530" s="1" t="s">
        <v>69</v>
      </c>
      <c r="AW3530" s="1" t="s">
        <v>70</v>
      </c>
      <c r="AX3530" s="1" t="s">
        <v>70</v>
      </c>
      <c r="AY3530" s="1" t="s">
        <v>69</v>
      </c>
      <c r="AZ3530" s="1" t="s">
        <v>69</v>
      </c>
      <c r="BA3530" s="1" t="s">
        <v>69</v>
      </c>
      <c r="BB3530" s="1" t="s">
        <v>70</v>
      </c>
      <c r="BC3530" s="1" t="s">
        <v>69</v>
      </c>
      <c r="BD3530" s="1" t="s">
        <v>70</v>
      </c>
      <c r="BE3530" s="1" t="s">
        <v>70</v>
      </c>
      <c r="BF3530" s="1" t="s">
        <v>70</v>
      </c>
      <c r="BG3530" s="3">
        <v>41754.61597222222</v>
      </c>
    </row>
    <row r="3531">
      <c r="A3531" s="1">
        <v>1007144.0</v>
      </c>
      <c r="B3531" s="1" t="s">
        <v>16050</v>
      </c>
      <c r="I3531" s="1" t="s">
        <v>3657</v>
      </c>
      <c r="J3531" s="1" t="s">
        <v>16051</v>
      </c>
      <c r="K3531" s="1" t="s">
        <v>107</v>
      </c>
      <c r="U3531" s="1">
        <v>-86.9244</v>
      </c>
      <c r="V3531" s="1">
        <v>36.099701</v>
      </c>
      <c r="X3531" s="1" t="s">
        <v>70</v>
      </c>
      <c r="Y3531" s="1" t="s">
        <v>70</v>
      </c>
      <c r="Z3531" s="1" t="s">
        <v>70</v>
      </c>
      <c r="AA3531" s="1" t="s">
        <v>70</v>
      </c>
      <c r="AB3531" s="1" t="s">
        <v>70</v>
      </c>
      <c r="AC3531" s="1" t="s">
        <v>80</v>
      </c>
      <c r="BG3531" s="1">
        <v>2011.0</v>
      </c>
    </row>
    <row r="3532">
      <c r="A3532" s="1">
        <v>1019192.0</v>
      </c>
      <c r="B3532" s="1" t="s">
        <v>16052</v>
      </c>
      <c r="C3532" s="2" t="s">
        <v>16053</v>
      </c>
      <c r="D3532" s="1" t="s">
        <v>16054</v>
      </c>
      <c r="E3532" s="1" t="s">
        <v>16055</v>
      </c>
      <c r="F3532" s="1" t="s">
        <v>16052</v>
      </c>
      <c r="G3532" s="1" t="s">
        <v>2707</v>
      </c>
      <c r="H3532" s="1" t="s">
        <v>16056</v>
      </c>
      <c r="I3532" s="1" t="s">
        <v>16057</v>
      </c>
      <c r="J3532" s="1" t="s">
        <v>9870</v>
      </c>
      <c r="K3532" s="1" t="s">
        <v>670</v>
      </c>
      <c r="L3532" s="1">
        <v>28739.0</v>
      </c>
      <c r="M3532" s="1" t="s">
        <v>3735</v>
      </c>
      <c r="N3532" s="1" t="s">
        <v>205</v>
      </c>
      <c r="U3532" s="1">
        <v>-82.458267</v>
      </c>
      <c r="V3532" s="1">
        <v>35.314823</v>
      </c>
      <c r="X3532" s="1" t="s">
        <v>69</v>
      </c>
      <c r="Y3532" s="1" t="s">
        <v>70</v>
      </c>
      <c r="Z3532" s="1" t="s">
        <v>70</v>
      </c>
      <c r="AA3532" s="1" t="s">
        <v>70</v>
      </c>
      <c r="AB3532" s="1" t="s">
        <v>70</v>
      </c>
      <c r="AC3532" s="1" t="s">
        <v>80</v>
      </c>
      <c r="AD3532" s="1" t="s">
        <v>69</v>
      </c>
      <c r="AE3532" s="1" t="s">
        <v>70</v>
      </c>
      <c r="AF3532" s="1" t="s">
        <v>69</v>
      </c>
      <c r="AG3532" s="1" t="s">
        <v>69</v>
      </c>
      <c r="AH3532" s="1" t="s">
        <v>69</v>
      </c>
      <c r="AI3532" s="1" t="s">
        <v>70</v>
      </c>
      <c r="AJ3532" s="1" t="s">
        <v>69</v>
      </c>
      <c r="AK3532" s="1" t="s">
        <v>69</v>
      </c>
      <c r="AL3532" s="1" t="s">
        <v>69</v>
      </c>
      <c r="AM3532" s="1" t="s">
        <v>69</v>
      </c>
      <c r="AN3532" s="1" t="s">
        <v>70</v>
      </c>
      <c r="AO3532" s="1" t="s">
        <v>70</v>
      </c>
      <c r="AP3532" s="1" t="s">
        <v>70</v>
      </c>
      <c r="AQ3532" s="1" t="s">
        <v>69</v>
      </c>
      <c r="AR3532" s="1" t="s">
        <v>69</v>
      </c>
      <c r="AS3532" s="1" t="s">
        <v>69</v>
      </c>
      <c r="AT3532" s="1" t="s">
        <v>70</v>
      </c>
      <c r="AU3532" s="1" t="s">
        <v>69</v>
      </c>
      <c r="AV3532" s="1" t="s">
        <v>69</v>
      </c>
      <c r="AW3532" s="1" t="s">
        <v>70</v>
      </c>
      <c r="AX3532" s="1" t="s">
        <v>70</v>
      </c>
      <c r="AY3532" s="1" t="s">
        <v>70</v>
      </c>
      <c r="AZ3532" s="1" t="s">
        <v>69</v>
      </c>
      <c r="BA3532" s="1" t="s">
        <v>70</v>
      </c>
      <c r="BB3532" s="1" t="s">
        <v>70</v>
      </c>
      <c r="BC3532" s="1" t="s">
        <v>69</v>
      </c>
      <c r="BD3532" s="1" t="s">
        <v>70</v>
      </c>
      <c r="BE3532" s="1" t="s">
        <v>70</v>
      </c>
      <c r="BF3532" s="1" t="s">
        <v>70</v>
      </c>
      <c r="BG3532" s="3">
        <v>43308.38333333333</v>
      </c>
    </row>
    <row r="3533">
      <c r="A3533" s="1">
        <v>1003390.0</v>
      </c>
      <c r="B3533" s="1" t="s">
        <v>16058</v>
      </c>
      <c r="H3533" s="1" t="s">
        <v>16059</v>
      </c>
      <c r="I3533" s="1" t="s">
        <v>9870</v>
      </c>
      <c r="J3533" s="1" t="s">
        <v>9870</v>
      </c>
      <c r="K3533" s="1" t="s">
        <v>582</v>
      </c>
      <c r="U3533" s="1">
        <v>-87.591698</v>
      </c>
      <c r="V3533" s="1">
        <v>37.840801</v>
      </c>
      <c r="X3533" s="1" t="s">
        <v>70</v>
      </c>
      <c r="Y3533" s="1" t="s">
        <v>70</v>
      </c>
      <c r="Z3533" s="1" t="s">
        <v>70</v>
      </c>
      <c r="AA3533" s="1" t="s">
        <v>70</v>
      </c>
      <c r="AB3533" s="1" t="s">
        <v>70</v>
      </c>
      <c r="AC3533" s="1" t="s">
        <v>80</v>
      </c>
      <c r="BG3533" s="1">
        <v>2009.0</v>
      </c>
    </row>
    <row r="3534">
      <c r="A3534" s="1">
        <v>1001285.0</v>
      </c>
      <c r="B3534" s="1" t="s">
        <v>16060</v>
      </c>
      <c r="C3534" s="2" t="s">
        <v>16061</v>
      </c>
      <c r="H3534" s="1" t="s">
        <v>16062</v>
      </c>
      <c r="I3534" s="1" t="s">
        <v>16057</v>
      </c>
      <c r="J3534" s="1" t="s">
        <v>9870</v>
      </c>
      <c r="K3534" s="1" t="s">
        <v>670</v>
      </c>
      <c r="U3534" s="1">
        <v>-82.460999</v>
      </c>
      <c r="V3534" s="1">
        <v>35.314201</v>
      </c>
      <c r="X3534" s="1" t="s">
        <v>70</v>
      </c>
      <c r="Y3534" s="1" t="s">
        <v>70</v>
      </c>
      <c r="Z3534" s="1" t="s">
        <v>70</v>
      </c>
      <c r="AA3534" s="1" t="s">
        <v>70</v>
      </c>
      <c r="AB3534" s="1" t="s">
        <v>70</v>
      </c>
      <c r="AC3534" s="1" t="s">
        <v>80</v>
      </c>
      <c r="BG3534" s="1">
        <v>2009.0</v>
      </c>
    </row>
    <row r="3535">
      <c r="A3535" s="1">
        <v>1010011.0</v>
      </c>
      <c r="B3535" s="1" t="s">
        <v>16063</v>
      </c>
      <c r="D3535" s="2" t="s">
        <v>16064</v>
      </c>
      <c r="H3535" s="1" t="s">
        <v>16065</v>
      </c>
      <c r="I3535" s="1" t="s">
        <v>2183</v>
      </c>
      <c r="J3535" s="1" t="s">
        <v>775</v>
      </c>
      <c r="K3535" s="1" t="s">
        <v>171</v>
      </c>
      <c r="L3535" s="1">
        <v>56136.0</v>
      </c>
      <c r="M3535" s="1" t="s">
        <v>16066</v>
      </c>
      <c r="N3535" s="1" t="s">
        <v>16067</v>
      </c>
      <c r="U3535" s="1">
        <v>-96.425423</v>
      </c>
      <c r="V3535" s="1">
        <v>44.507061</v>
      </c>
      <c r="X3535" s="1" t="s">
        <v>69</v>
      </c>
      <c r="Y3535" s="1" t="s">
        <v>70</v>
      </c>
      <c r="Z3535" s="1" t="s">
        <v>70</v>
      </c>
      <c r="AA3535" s="1" t="s">
        <v>70</v>
      </c>
      <c r="AB3535" s="1" t="s">
        <v>70</v>
      </c>
      <c r="AC3535" s="1" t="s">
        <v>70</v>
      </c>
      <c r="AD3535" s="1" t="s">
        <v>69</v>
      </c>
      <c r="AE3535" s="1" t="s">
        <v>70</v>
      </c>
      <c r="AF3535" s="1" t="s">
        <v>70</v>
      </c>
      <c r="AG3535" s="1" t="s">
        <v>69</v>
      </c>
      <c r="AH3535" s="1" t="s">
        <v>70</v>
      </c>
      <c r="AI3535" s="1" t="s">
        <v>70</v>
      </c>
      <c r="AJ3535" s="1" t="s">
        <v>69</v>
      </c>
      <c r="AK3535" s="1" t="s">
        <v>69</v>
      </c>
      <c r="AL3535" s="1" t="s">
        <v>70</v>
      </c>
      <c r="AM3535" s="1" t="s">
        <v>69</v>
      </c>
      <c r="AN3535" s="1" t="s">
        <v>70</v>
      </c>
      <c r="AO3535" s="1" t="s">
        <v>70</v>
      </c>
      <c r="AP3535" s="1" t="s">
        <v>70</v>
      </c>
      <c r="AQ3535" s="1" t="s">
        <v>70</v>
      </c>
      <c r="AR3535" s="1" t="s">
        <v>69</v>
      </c>
      <c r="AS3535" s="1" t="s">
        <v>70</v>
      </c>
      <c r="AT3535" s="1" t="s">
        <v>70</v>
      </c>
      <c r="AU3535" s="1" t="s">
        <v>70</v>
      </c>
      <c r="AV3535" s="1" t="s">
        <v>70</v>
      </c>
      <c r="AW3535" s="1" t="s">
        <v>70</v>
      </c>
      <c r="AX3535" s="1" t="s">
        <v>70</v>
      </c>
      <c r="AY3535" s="1" t="s">
        <v>70</v>
      </c>
      <c r="AZ3535" s="1" t="s">
        <v>69</v>
      </c>
      <c r="BA3535" s="1" t="s">
        <v>70</v>
      </c>
      <c r="BB3535" s="1" t="s">
        <v>70</v>
      </c>
      <c r="BC3535" s="1" t="s">
        <v>70</v>
      </c>
      <c r="BD3535" s="1" t="s">
        <v>70</v>
      </c>
      <c r="BE3535" s="1" t="s">
        <v>70</v>
      </c>
      <c r="BF3535" s="1" t="s">
        <v>70</v>
      </c>
      <c r="BG3535" s="3">
        <v>43307.82152777778</v>
      </c>
    </row>
    <row r="3536">
      <c r="A3536" s="1">
        <v>1006267.0</v>
      </c>
      <c r="B3536" s="1" t="s">
        <v>16068</v>
      </c>
      <c r="C3536" s="2" t="s">
        <v>16069</v>
      </c>
      <c r="H3536" s="1" t="s">
        <v>16070</v>
      </c>
      <c r="I3536" s="1" t="s">
        <v>16071</v>
      </c>
      <c r="J3536" s="1" t="s">
        <v>4063</v>
      </c>
      <c r="K3536" s="1" t="s">
        <v>2478</v>
      </c>
      <c r="L3536" s="1">
        <v>3242.0</v>
      </c>
      <c r="U3536" s="1">
        <v>-71.804604</v>
      </c>
      <c r="V3536" s="1">
        <v>43.164101</v>
      </c>
      <c r="W3536" s="1" t="s">
        <v>99</v>
      </c>
      <c r="X3536" s="1" t="s">
        <v>70</v>
      </c>
      <c r="Y3536" s="1" t="s">
        <v>70</v>
      </c>
      <c r="Z3536" s="1" t="s">
        <v>70</v>
      </c>
      <c r="AA3536" s="1" t="s">
        <v>70</v>
      </c>
      <c r="AB3536" s="1" t="s">
        <v>70</v>
      </c>
      <c r="AC3536" s="1" t="s">
        <v>69</v>
      </c>
      <c r="AD3536" s="1" t="s">
        <v>69</v>
      </c>
      <c r="AE3536" s="1" t="s">
        <v>69</v>
      </c>
      <c r="AF3536" s="1" t="s">
        <v>69</v>
      </c>
      <c r="AG3536" s="1" t="s">
        <v>69</v>
      </c>
      <c r="AH3536" s="1" t="s">
        <v>70</v>
      </c>
      <c r="AI3536" s="1" t="s">
        <v>70</v>
      </c>
      <c r="AJ3536" s="1" t="s">
        <v>70</v>
      </c>
      <c r="AK3536" s="1" t="s">
        <v>69</v>
      </c>
      <c r="AL3536" s="1" t="s">
        <v>69</v>
      </c>
      <c r="AM3536" s="1" t="s">
        <v>69</v>
      </c>
      <c r="AN3536" s="1" t="s">
        <v>69</v>
      </c>
      <c r="AO3536" s="1" t="s">
        <v>69</v>
      </c>
      <c r="AP3536" s="1" t="s">
        <v>70</v>
      </c>
      <c r="AQ3536" s="1" t="s">
        <v>70</v>
      </c>
      <c r="AR3536" s="1" t="s">
        <v>70</v>
      </c>
      <c r="AS3536" s="1" t="s">
        <v>70</v>
      </c>
      <c r="AT3536" s="1" t="s">
        <v>69</v>
      </c>
      <c r="AU3536" s="1" t="s">
        <v>69</v>
      </c>
      <c r="AV3536" s="1" t="s">
        <v>70</v>
      </c>
      <c r="AW3536" s="1" t="s">
        <v>70</v>
      </c>
      <c r="AX3536" s="1" t="s">
        <v>70</v>
      </c>
      <c r="AY3536" s="1" t="s">
        <v>70</v>
      </c>
      <c r="AZ3536" s="1" t="s">
        <v>70</v>
      </c>
      <c r="BA3536" s="1" t="s">
        <v>70</v>
      </c>
      <c r="BB3536" s="1" t="s">
        <v>70</v>
      </c>
      <c r="BC3536" s="1" t="s">
        <v>70</v>
      </c>
      <c r="BD3536" s="1" t="s">
        <v>70</v>
      </c>
      <c r="BE3536" s="1" t="s">
        <v>70</v>
      </c>
      <c r="BF3536" s="1" t="s">
        <v>70</v>
      </c>
      <c r="BG3536" s="3">
        <v>40707.63402777778</v>
      </c>
    </row>
    <row r="3537">
      <c r="A3537" s="1">
        <v>1001783.0</v>
      </c>
      <c r="B3537" s="1" t="s">
        <v>16072</v>
      </c>
      <c r="H3537" s="1" t="s">
        <v>16073</v>
      </c>
      <c r="I3537" s="1" t="s">
        <v>124</v>
      </c>
      <c r="J3537" s="1" t="s">
        <v>444</v>
      </c>
      <c r="K3537" s="1" t="s">
        <v>322</v>
      </c>
      <c r="L3537" s="1">
        <v>47632.0</v>
      </c>
      <c r="U3537" s="1">
        <v>-85.355003</v>
      </c>
      <c r="V3537" s="1">
        <v>39.970501</v>
      </c>
      <c r="X3537" s="1" t="s">
        <v>70</v>
      </c>
      <c r="Y3537" s="1" t="s">
        <v>70</v>
      </c>
      <c r="Z3537" s="1" t="s">
        <v>70</v>
      </c>
      <c r="AA3537" s="1" t="s">
        <v>70</v>
      </c>
      <c r="AB3537" s="1" t="s">
        <v>70</v>
      </c>
      <c r="AC3537" s="1" t="s">
        <v>80</v>
      </c>
      <c r="BG3537" s="6">
        <v>40294.33472222222</v>
      </c>
    </row>
    <row r="3538">
      <c r="A3538" s="1">
        <v>1005917.0</v>
      </c>
      <c r="B3538" s="1" t="s">
        <v>16072</v>
      </c>
      <c r="H3538" s="1" t="s">
        <v>16074</v>
      </c>
      <c r="I3538" s="1" t="s">
        <v>16075</v>
      </c>
      <c r="J3538" s="1" t="s">
        <v>444</v>
      </c>
      <c r="K3538" s="1" t="s">
        <v>107</v>
      </c>
      <c r="L3538" s="1">
        <v>38242.0</v>
      </c>
      <c r="U3538" s="1">
        <v>-88.311203</v>
      </c>
      <c r="V3538" s="1">
        <v>36.305099</v>
      </c>
      <c r="X3538" s="1" t="s">
        <v>70</v>
      </c>
      <c r="Y3538" s="1" t="s">
        <v>70</v>
      </c>
      <c r="Z3538" s="1" t="s">
        <v>70</v>
      </c>
      <c r="AA3538" s="1" t="s">
        <v>70</v>
      </c>
      <c r="AB3538" s="1" t="s">
        <v>70</v>
      </c>
      <c r="AC3538" s="1" t="s">
        <v>80</v>
      </c>
      <c r="BG3538" s="1">
        <v>2009.0</v>
      </c>
    </row>
    <row r="3539">
      <c r="A3539" s="1">
        <v>1006517.0</v>
      </c>
      <c r="B3539" s="1" t="s">
        <v>16072</v>
      </c>
      <c r="H3539" s="1" t="s">
        <v>16076</v>
      </c>
      <c r="I3539" s="1" t="s">
        <v>124</v>
      </c>
      <c r="J3539" s="1" t="s">
        <v>444</v>
      </c>
      <c r="K3539" s="1" t="s">
        <v>582</v>
      </c>
      <c r="L3539" s="1">
        <v>40050.0</v>
      </c>
      <c r="N3539" s="1" t="s">
        <v>16077</v>
      </c>
      <c r="U3539" s="1">
        <v>-85.169937</v>
      </c>
      <c r="V3539" s="1">
        <v>38.43362</v>
      </c>
      <c r="W3539" s="1" t="s">
        <v>392</v>
      </c>
      <c r="X3539" s="1" t="s">
        <v>70</v>
      </c>
      <c r="Y3539" s="1" t="s">
        <v>69</v>
      </c>
      <c r="Z3539" s="1" t="s">
        <v>70</v>
      </c>
      <c r="AA3539" s="1" t="s">
        <v>69</v>
      </c>
      <c r="AB3539" s="1" t="s">
        <v>70</v>
      </c>
      <c r="AC3539" s="1" t="s">
        <v>80</v>
      </c>
      <c r="AD3539" s="1" t="s">
        <v>70</v>
      </c>
      <c r="AE3539" s="1" t="s">
        <v>70</v>
      </c>
      <c r="AF3539" s="1" t="s">
        <v>69</v>
      </c>
      <c r="AG3539" s="1" t="s">
        <v>69</v>
      </c>
      <c r="AH3539" s="1" t="s">
        <v>69</v>
      </c>
      <c r="AI3539" s="1" t="s">
        <v>70</v>
      </c>
      <c r="AJ3539" s="1" t="s">
        <v>69</v>
      </c>
      <c r="AK3539" s="1" t="s">
        <v>69</v>
      </c>
      <c r="AL3539" s="1" t="s">
        <v>69</v>
      </c>
      <c r="AM3539" s="1" t="s">
        <v>69</v>
      </c>
      <c r="AN3539" s="1" t="s">
        <v>70</v>
      </c>
      <c r="AO3539" s="1" t="s">
        <v>70</v>
      </c>
      <c r="AP3539" s="1" t="s">
        <v>70</v>
      </c>
      <c r="AQ3539" s="1" t="s">
        <v>70</v>
      </c>
      <c r="AR3539" s="1" t="s">
        <v>69</v>
      </c>
      <c r="AS3539" s="1" t="s">
        <v>70</v>
      </c>
      <c r="AT3539" s="1" t="s">
        <v>69</v>
      </c>
      <c r="AU3539" s="1" t="s">
        <v>69</v>
      </c>
      <c r="AV3539" s="1" t="s">
        <v>70</v>
      </c>
      <c r="AW3539" s="1" t="s">
        <v>70</v>
      </c>
      <c r="AX3539" s="1" t="s">
        <v>70</v>
      </c>
      <c r="AY3539" s="1" t="s">
        <v>70</v>
      </c>
      <c r="AZ3539" s="1" t="s">
        <v>69</v>
      </c>
      <c r="BA3539" s="1" t="s">
        <v>70</v>
      </c>
      <c r="BB3539" s="1" t="s">
        <v>70</v>
      </c>
      <c r="BC3539" s="1" t="s">
        <v>70</v>
      </c>
      <c r="BD3539" s="1" t="s">
        <v>70</v>
      </c>
      <c r="BE3539" s="1" t="s">
        <v>70</v>
      </c>
      <c r="BF3539" s="1" t="s">
        <v>70</v>
      </c>
      <c r="BG3539" s="3">
        <v>41453.32152777778</v>
      </c>
    </row>
    <row r="3540">
      <c r="A3540" s="1">
        <v>1010041.0</v>
      </c>
      <c r="B3540" s="1" t="s">
        <v>16078</v>
      </c>
      <c r="H3540" s="1" t="s">
        <v>16079</v>
      </c>
      <c r="I3540" s="1" t="s">
        <v>16080</v>
      </c>
      <c r="J3540" s="1" t="s">
        <v>3713</v>
      </c>
      <c r="K3540" s="1" t="s">
        <v>107</v>
      </c>
      <c r="L3540" s="1">
        <v>37034.0</v>
      </c>
      <c r="M3540" s="1" t="s">
        <v>16081</v>
      </c>
      <c r="N3540" s="1" t="s">
        <v>1900</v>
      </c>
      <c r="U3540" s="1">
        <v>-86.694748</v>
      </c>
      <c r="V3540" s="1">
        <v>35.590458</v>
      </c>
      <c r="W3540" s="1" t="s">
        <v>118</v>
      </c>
      <c r="X3540" s="1" t="s">
        <v>69</v>
      </c>
      <c r="Y3540" s="1" t="s">
        <v>70</v>
      </c>
      <c r="Z3540" s="1" t="s">
        <v>70</v>
      </c>
      <c r="AA3540" s="1" t="s">
        <v>70</v>
      </c>
      <c r="AB3540" s="1" t="s">
        <v>70</v>
      </c>
      <c r="AC3540" s="1" t="s">
        <v>70</v>
      </c>
      <c r="AD3540" s="1" t="s">
        <v>70</v>
      </c>
      <c r="AE3540" s="1" t="s">
        <v>70</v>
      </c>
      <c r="AF3540" s="1" t="s">
        <v>70</v>
      </c>
      <c r="AG3540" s="1" t="s">
        <v>69</v>
      </c>
      <c r="AH3540" s="1" t="s">
        <v>69</v>
      </c>
      <c r="AI3540" s="1" t="s">
        <v>70</v>
      </c>
      <c r="AJ3540" s="1" t="s">
        <v>69</v>
      </c>
      <c r="AK3540" s="1" t="s">
        <v>69</v>
      </c>
      <c r="AL3540" s="1" t="s">
        <v>69</v>
      </c>
      <c r="AM3540" s="1" t="s">
        <v>69</v>
      </c>
      <c r="AN3540" s="1" t="s">
        <v>70</v>
      </c>
      <c r="AO3540" s="1" t="s">
        <v>70</v>
      </c>
      <c r="AP3540" s="1" t="s">
        <v>70</v>
      </c>
      <c r="AQ3540" s="1" t="s">
        <v>70</v>
      </c>
      <c r="AR3540" s="1" t="s">
        <v>70</v>
      </c>
      <c r="AS3540" s="1" t="s">
        <v>70</v>
      </c>
      <c r="AT3540" s="1" t="s">
        <v>70</v>
      </c>
      <c r="AU3540" s="1" t="s">
        <v>69</v>
      </c>
      <c r="AV3540" s="1" t="s">
        <v>70</v>
      </c>
      <c r="AW3540" s="1" t="s">
        <v>70</v>
      </c>
      <c r="AX3540" s="1" t="s">
        <v>70</v>
      </c>
      <c r="AY3540" s="1" t="s">
        <v>69</v>
      </c>
      <c r="AZ3540" s="1" t="s">
        <v>70</v>
      </c>
      <c r="BA3540" s="1" t="s">
        <v>70</v>
      </c>
      <c r="BB3540" s="1" t="s">
        <v>70</v>
      </c>
      <c r="BC3540" s="1" t="s">
        <v>70</v>
      </c>
      <c r="BD3540" s="1" t="s">
        <v>70</v>
      </c>
      <c r="BE3540" s="1" t="s">
        <v>70</v>
      </c>
      <c r="BF3540" s="1" t="s">
        <v>70</v>
      </c>
      <c r="BG3540" s="3">
        <v>41754.6125</v>
      </c>
    </row>
    <row r="3541">
      <c r="A3541" s="1">
        <v>1006891.0</v>
      </c>
      <c r="B3541" s="1" t="s">
        <v>16082</v>
      </c>
      <c r="H3541" s="1" t="s">
        <v>16083</v>
      </c>
      <c r="I3541" s="1" t="s">
        <v>16084</v>
      </c>
      <c r="J3541" s="1" t="s">
        <v>9600</v>
      </c>
      <c r="K3541" s="1" t="s">
        <v>451</v>
      </c>
      <c r="L3541" s="1">
        <v>53534.0</v>
      </c>
      <c r="U3541" s="1">
        <v>-89.069702</v>
      </c>
      <c r="V3541" s="1">
        <v>42.834801</v>
      </c>
      <c r="X3541" s="1" t="s">
        <v>70</v>
      </c>
      <c r="Y3541" s="1" t="s">
        <v>70</v>
      </c>
      <c r="Z3541" s="1" t="s">
        <v>70</v>
      </c>
      <c r="AA3541" s="1" t="s">
        <v>70</v>
      </c>
      <c r="AB3541" s="1" t="s">
        <v>70</v>
      </c>
      <c r="AC3541" s="1" t="s">
        <v>80</v>
      </c>
      <c r="BG3541" s="4">
        <v>40324.629166666666</v>
      </c>
    </row>
    <row r="3542">
      <c r="A3542" s="1">
        <v>1003786.0</v>
      </c>
      <c r="B3542" s="1" t="s">
        <v>16085</v>
      </c>
      <c r="H3542" s="1" t="s">
        <v>16086</v>
      </c>
      <c r="I3542" s="1" t="s">
        <v>16087</v>
      </c>
      <c r="J3542" s="1" t="s">
        <v>16088</v>
      </c>
      <c r="K3542" s="1" t="s">
        <v>2008</v>
      </c>
      <c r="L3542" s="1">
        <v>39759.0</v>
      </c>
      <c r="U3542" s="1">
        <v>-88.947601</v>
      </c>
      <c r="V3542" s="1">
        <v>33.389999</v>
      </c>
      <c r="X3542" s="1" t="s">
        <v>70</v>
      </c>
      <c r="Y3542" s="1" t="s">
        <v>70</v>
      </c>
      <c r="Z3542" s="1" t="s">
        <v>70</v>
      </c>
      <c r="AA3542" s="1" t="s">
        <v>70</v>
      </c>
      <c r="AB3542" s="1" t="s">
        <v>70</v>
      </c>
      <c r="AC3542" s="1" t="s">
        <v>80</v>
      </c>
      <c r="BG3542" s="1">
        <v>2009.0</v>
      </c>
    </row>
    <row r="3543">
      <c r="A3543" s="1">
        <v>1009695.0</v>
      </c>
      <c r="B3543" s="1" t="s">
        <v>16089</v>
      </c>
      <c r="H3543" s="1" t="s">
        <v>16090</v>
      </c>
      <c r="I3543" s="1" t="s">
        <v>16091</v>
      </c>
      <c r="J3543" s="1" t="s">
        <v>4193</v>
      </c>
      <c r="K3543" s="1" t="s">
        <v>656</v>
      </c>
      <c r="M3543" s="1" t="s">
        <v>849</v>
      </c>
      <c r="N3543" s="1" t="s">
        <v>12640</v>
      </c>
      <c r="U3543" s="1">
        <v>-122.26328</v>
      </c>
      <c r="V3543" s="1">
        <v>38.005199</v>
      </c>
      <c r="W3543" s="1" t="s">
        <v>392</v>
      </c>
      <c r="X3543" s="1" t="s">
        <v>70</v>
      </c>
      <c r="Y3543" s="1" t="s">
        <v>69</v>
      </c>
      <c r="Z3543" s="1" t="s">
        <v>69</v>
      </c>
      <c r="AA3543" s="1" t="s">
        <v>69</v>
      </c>
      <c r="AB3543" s="1" t="s">
        <v>69</v>
      </c>
      <c r="AC3543" s="1" t="s">
        <v>69</v>
      </c>
      <c r="AD3543" s="1" t="s">
        <v>69</v>
      </c>
      <c r="AE3543" s="1" t="s">
        <v>70</v>
      </c>
      <c r="AF3543" s="1" t="s">
        <v>69</v>
      </c>
      <c r="AG3543" s="1" t="s">
        <v>69</v>
      </c>
      <c r="AH3543" s="1" t="s">
        <v>69</v>
      </c>
      <c r="AI3543" s="1" t="s">
        <v>69</v>
      </c>
      <c r="AJ3543" s="1" t="s">
        <v>69</v>
      </c>
      <c r="AK3543" s="1" t="s">
        <v>69</v>
      </c>
      <c r="AL3543" s="1" t="s">
        <v>69</v>
      </c>
      <c r="AM3543" s="1" t="s">
        <v>69</v>
      </c>
      <c r="AN3543" s="1" t="s">
        <v>70</v>
      </c>
      <c r="AO3543" s="1" t="s">
        <v>70</v>
      </c>
      <c r="AP3543" s="1" t="s">
        <v>70</v>
      </c>
      <c r="AQ3543" s="1" t="s">
        <v>69</v>
      </c>
      <c r="AR3543" s="1" t="s">
        <v>69</v>
      </c>
      <c r="AS3543" s="1" t="s">
        <v>70</v>
      </c>
      <c r="AT3543" s="1" t="s">
        <v>69</v>
      </c>
      <c r="AU3543" s="1" t="s">
        <v>69</v>
      </c>
      <c r="AV3543" s="1" t="s">
        <v>69</v>
      </c>
      <c r="AW3543" s="1" t="s">
        <v>70</v>
      </c>
      <c r="AX3543" s="1" t="s">
        <v>70</v>
      </c>
      <c r="AY3543" s="1" t="s">
        <v>70</v>
      </c>
      <c r="AZ3543" s="1" t="s">
        <v>69</v>
      </c>
      <c r="BA3543" s="1" t="s">
        <v>70</v>
      </c>
      <c r="BB3543" s="1" t="s">
        <v>70</v>
      </c>
      <c r="BC3543" s="1" t="s">
        <v>69</v>
      </c>
      <c r="BD3543" s="1" t="s">
        <v>70</v>
      </c>
      <c r="BE3543" s="1" t="s">
        <v>70</v>
      </c>
      <c r="BF3543" s="1" t="s">
        <v>70</v>
      </c>
      <c r="BG3543" s="3">
        <v>41730.00069444445</v>
      </c>
    </row>
    <row r="3544">
      <c r="A3544" s="1">
        <v>1019802.0</v>
      </c>
      <c r="B3544" s="1" t="s">
        <v>16092</v>
      </c>
      <c r="D3544" s="1" t="s">
        <v>16093</v>
      </c>
      <c r="H3544" s="1" t="s">
        <v>16094</v>
      </c>
      <c r="I3544" s="1" t="s">
        <v>16095</v>
      </c>
      <c r="J3544" s="1" t="s">
        <v>310</v>
      </c>
      <c r="K3544" s="1" t="s">
        <v>311</v>
      </c>
      <c r="M3544" s="1" t="s">
        <v>16096</v>
      </c>
      <c r="N3544" s="1" t="s">
        <v>490</v>
      </c>
      <c r="U3544" s="1">
        <v>-76.644722</v>
      </c>
      <c r="V3544" s="1">
        <v>39.466885</v>
      </c>
      <c r="X3544" s="1" t="s">
        <v>69</v>
      </c>
      <c r="Y3544" s="1" t="s">
        <v>70</v>
      </c>
      <c r="Z3544" s="1" t="s">
        <v>70</v>
      </c>
      <c r="AA3544" s="1" t="s">
        <v>70</v>
      </c>
      <c r="AB3544" s="1" t="s">
        <v>69</v>
      </c>
      <c r="AC3544" s="1" t="s">
        <v>69</v>
      </c>
      <c r="AD3544" s="1" t="s">
        <v>69</v>
      </c>
      <c r="AE3544" s="1" t="s">
        <v>69</v>
      </c>
      <c r="AF3544" s="1" t="s">
        <v>69</v>
      </c>
      <c r="AG3544" s="1" t="s">
        <v>69</v>
      </c>
      <c r="AH3544" s="1" t="s">
        <v>69</v>
      </c>
      <c r="AI3544" s="1" t="s">
        <v>70</v>
      </c>
      <c r="AJ3544" s="1" t="s">
        <v>69</v>
      </c>
      <c r="AK3544" s="1" t="s">
        <v>69</v>
      </c>
      <c r="AL3544" s="1" t="s">
        <v>69</v>
      </c>
      <c r="AM3544" s="1" t="s">
        <v>69</v>
      </c>
      <c r="AN3544" s="1" t="s">
        <v>70</v>
      </c>
      <c r="AO3544" s="1" t="s">
        <v>69</v>
      </c>
      <c r="AP3544" s="1" t="s">
        <v>70</v>
      </c>
      <c r="AQ3544" s="1" t="s">
        <v>70</v>
      </c>
      <c r="AR3544" s="1" t="s">
        <v>69</v>
      </c>
      <c r="AS3544" s="1" t="s">
        <v>69</v>
      </c>
      <c r="AT3544" s="1" t="s">
        <v>69</v>
      </c>
      <c r="AU3544" s="1" t="s">
        <v>69</v>
      </c>
      <c r="AV3544" s="1" t="s">
        <v>70</v>
      </c>
      <c r="AW3544" s="1" t="s">
        <v>70</v>
      </c>
      <c r="AX3544" s="1" t="s">
        <v>69</v>
      </c>
      <c r="AY3544" s="1" t="s">
        <v>70</v>
      </c>
      <c r="AZ3544" s="1" t="s">
        <v>69</v>
      </c>
      <c r="BA3544" s="1" t="s">
        <v>70</v>
      </c>
      <c r="BB3544" s="1" t="s">
        <v>70</v>
      </c>
      <c r="BC3544" s="1" t="s">
        <v>69</v>
      </c>
      <c r="BD3544" s="1" t="s">
        <v>70</v>
      </c>
      <c r="BE3544" s="1" t="s">
        <v>70</v>
      </c>
      <c r="BF3544" s="1" t="s">
        <v>69</v>
      </c>
      <c r="BG3544" s="3">
        <v>43909.7375</v>
      </c>
    </row>
    <row r="3545">
      <c r="A3545" s="1">
        <v>1000121.0</v>
      </c>
      <c r="B3545" s="1" t="s">
        <v>16097</v>
      </c>
      <c r="C3545" s="2" t="s">
        <v>167</v>
      </c>
      <c r="H3545" s="1" t="s">
        <v>16098</v>
      </c>
      <c r="I3545" s="1" t="s">
        <v>169</v>
      </c>
      <c r="J3545" s="1" t="s">
        <v>170</v>
      </c>
      <c r="K3545" s="1" t="s">
        <v>171</v>
      </c>
      <c r="L3545" s="1">
        <v>55405.0</v>
      </c>
      <c r="M3545" s="1" t="s">
        <v>1850</v>
      </c>
      <c r="N3545" s="1" t="s">
        <v>16099</v>
      </c>
      <c r="U3545" s="1">
        <v>-93.293449</v>
      </c>
      <c r="V3545" s="1">
        <v>44.981331</v>
      </c>
      <c r="W3545" s="1" t="s">
        <v>392</v>
      </c>
      <c r="X3545" s="1" t="s">
        <v>70</v>
      </c>
      <c r="Y3545" s="1" t="s">
        <v>69</v>
      </c>
      <c r="Z3545" s="1" t="s">
        <v>70</v>
      </c>
      <c r="AA3545" s="1" t="s">
        <v>69</v>
      </c>
      <c r="AB3545" s="1" t="s">
        <v>69</v>
      </c>
      <c r="AC3545" s="1" t="s">
        <v>80</v>
      </c>
      <c r="AD3545" s="1" t="s">
        <v>70</v>
      </c>
      <c r="AE3545" s="1" t="s">
        <v>70</v>
      </c>
      <c r="AF3545" s="1" t="s">
        <v>70</v>
      </c>
      <c r="AG3545" s="1" t="s">
        <v>70</v>
      </c>
      <c r="AH3545" s="1" t="s">
        <v>70</v>
      </c>
      <c r="AI3545" s="1" t="s">
        <v>70</v>
      </c>
      <c r="AJ3545" s="1" t="s">
        <v>70</v>
      </c>
      <c r="AK3545" s="1" t="s">
        <v>69</v>
      </c>
      <c r="AL3545" s="1" t="s">
        <v>70</v>
      </c>
      <c r="AM3545" s="1" t="s">
        <v>70</v>
      </c>
      <c r="AN3545" s="1" t="s">
        <v>70</v>
      </c>
      <c r="AO3545" s="1" t="s">
        <v>70</v>
      </c>
      <c r="AP3545" s="1" t="s">
        <v>70</v>
      </c>
      <c r="AQ3545" s="1" t="s">
        <v>70</v>
      </c>
      <c r="AR3545" s="1" t="s">
        <v>70</v>
      </c>
      <c r="AS3545" s="1" t="s">
        <v>70</v>
      </c>
      <c r="AT3545" s="1" t="s">
        <v>70</v>
      </c>
      <c r="AU3545" s="1" t="s">
        <v>70</v>
      </c>
      <c r="AV3545" s="1" t="s">
        <v>70</v>
      </c>
      <c r="AW3545" s="1" t="s">
        <v>70</v>
      </c>
      <c r="AX3545" s="1" t="s">
        <v>70</v>
      </c>
      <c r="AY3545" s="1" t="s">
        <v>70</v>
      </c>
      <c r="AZ3545" s="1" t="s">
        <v>70</v>
      </c>
      <c r="BA3545" s="1" t="s">
        <v>70</v>
      </c>
      <c r="BB3545" s="1" t="s">
        <v>70</v>
      </c>
      <c r="BC3545" s="1" t="s">
        <v>70</v>
      </c>
      <c r="BD3545" s="1" t="s">
        <v>70</v>
      </c>
      <c r="BE3545" s="1" t="s">
        <v>70</v>
      </c>
      <c r="BF3545" s="1" t="s">
        <v>70</v>
      </c>
      <c r="BG3545" s="3">
        <v>41040.61319444444</v>
      </c>
    </row>
    <row r="3546">
      <c r="A3546" s="1">
        <v>1000980.0</v>
      </c>
      <c r="B3546" s="1" t="s">
        <v>16100</v>
      </c>
      <c r="H3546" s="1" t="s">
        <v>16101</v>
      </c>
      <c r="I3546" s="1" t="s">
        <v>16102</v>
      </c>
      <c r="J3546" s="1" t="s">
        <v>3651</v>
      </c>
      <c r="K3546" s="1" t="s">
        <v>203</v>
      </c>
      <c r="L3546" s="1">
        <v>61554.0</v>
      </c>
      <c r="U3546" s="1">
        <v>-89.633003</v>
      </c>
      <c r="V3546" s="1">
        <v>40.572102</v>
      </c>
      <c r="X3546" s="1" t="s">
        <v>70</v>
      </c>
      <c r="Y3546" s="1" t="s">
        <v>70</v>
      </c>
      <c r="Z3546" s="1" t="s">
        <v>70</v>
      </c>
      <c r="AA3546" s="1" t="s">
        <v>70</v>
      </c>
      <c r="AB3546" s="1" t="s">
        <v>70</v>
      </c>
      <c r="AC3546" s="1" t="s">
        <v>80</v>
      </c>
      <c r="BG3546" s="1">
        <v>2009.0</v>
      </c>
    </row>
    <row r="3547">
      <c r="A3547" s="1">
        <v>1003684.0</v>
      </c>
      <c r="B3547" s="1" t="s">
        <v>16103</v>
      </c>
      <c r="C3547" s="2" t="s">
        <v>16104</v>
      </c>
      <c r="H3547" s="1" t="s">
        <v>16105</v>
      </c>
      <c r="I3547" s="1" t="s">
        <v>16106</v>
      </c>
      <c r="J3547" s="1" t="s">
        <v>655</v>
      </c>
      <c r="K3547" s="1" t="s">
        <v>656</v>
      </c>
      <c r="L3547" s="1">
        <v>91739.0</v>
      </c>
      <c r="M3547" s="1" t="s">
        <v>16107</v>
      </c>
      <c r="N3547" s="1" t="s">
        <v>4276</v>
      </c>
      <c r="U3547" s="1">
        <v>-117.53232</v>
      </c>
      <c r="V3547" s="1">
        <v>34.11087</v>
      </c>
      <c r="X3547" s="1" t="s">
        <v>69</v>
      </c>
      <c r="Y3547" s="1" t="s">
        <v>69</v>
      </c>
      <c r="Z3547" s="1" t="s">
        <v>70</v>
      </c>
      <c r="AA3547" s="1" t="s">
        <v>69</v>
      </c>
      <c r="AB3547" s="1" t="s">
        <v>69</v>
      </c>
      <c r="AC3547" s="1" t="s">
        <v>69</v>
      </c>
      <c r="AD3547" s="1" t="s">
        <v>69</v>
      </c>
      <c r="AE3547" s="1" t="s">
        <v>69</v>
      </c>
      <c r="AF3547" s="1" t="s">
        <v>69</v>
      </c>
      <c r="AG3547" s="1" t="s">
        <v>69</v>
      </c>
      <c r="AH3547" s="1" t="s">
        <v>69</v>
      </c>
      <c r="AI3547" s="1" t="s">
        <v>69</v>
      </c>
      <c r="AJ3547" s="1" t="s">
        <v>69</v>
      </c>
      <c r="AK3547" s="1" t="s">
        <v>70</v>
      </c>
      <c r="AL3547" s="1" t="s">
        <v>69</v>
      </c>
      <c r="AM3547" s="1" t="s">
        <v>69</v>
      </c>
      <c r="AN3547" s="1" t="s">
        <v>69</v>
      </c>
      <c r="AO3547" s="1" t="s">
        <v>69</v>
      </c>
      <c r="AP3547" s="1" t="s">
        <v>70</v>
      </c>
      <c r="AQ3547" s="1" t="s">
        <v>69</v>
      </c>
      <c r="AR3547" s="1" t="s">
        <v>69</v>
      </c>
      <c r="AS3547" s="1" t="s">
        <v>69</v>
      </c>
      <c r="AT3547" s="1" t="s">
        <v>69</v>
      </c>
      <c r="AU3547" s="1" t="s">
        <v>69</v>
      </c>
      <c r="AV3547" s="1" t="s">
        <v>70</v>
      </c>
      <c r="AW3547" s="1" t="s">
        <v>70</v>
      </c>
      <c r="AX3547" s="1" t="s">
        <v>69</v>
      </c>
      <c r="AY3547" s="1" t="s">
        <v>69</v>
      </c>
      <c r="AZ3547" s="1" t="s">
        <v>69</v>
      </c>
      <c r="BA3547" s="1" t="s">
        <v>69</v>
      </c>
      <c r="BB3547" s="1" t="s">
        <v>70</v>
      </c>
      <c r="BC3547" s="1" t="s">
        <v>70</v>
      </c>
      <c r="BD3547" s="1" t="s">
        <v>70</v>
      </c>
      <c r="BE3547" s="1" t="s">
        <v>70</v>
      </c>
      <c r="BF3547" s="1" t="s">
        <v>70</v>
      </c>
      <c r="BG3547" s="3">
        <v>43314.09583333333</v>
      </c>
    </row>
    <row r="3548">
      <c r="A3548" s="1">
        <v>1019234.0</v>
      </c>
      <c r="B3548" s="1" t="s">
        <v>16108</v>
      </c>
      <c r="C3548" s="2" t="s">
        <v>16109</v>
      </c>
      <c r="D3548" s="2" t="s">
        <v>16110</v>
      </c>
      <c r="H3548" s="1" t="s">
        <v>16111</v>
      </c>
      <c r="I3548" s="1" t="s">
        <v>16112</v>
      </c>
      <c r="J3548" s="1" t="s">
        <v>7830</v>
      </c>
      <c r="K3548" s="1" t="s">
        <v>705</v>
      </c>
      <c r="L3548" s="1">
        <v>85938.0</v>
      </c>
      <c r="M3548" s="1" t="s">
        <v>16113</v>
      </c>
      <c r="N3548" s="1" t="s">
        <v>13692</v>
      </c>
      <c r="U3548" s="1">
        <v>-109.28167</v>
      </c>
      <c r="V3548" s="1">
        <v>34.132412</v>
      </c>
      <c r="X3548" s="1" t="s">
        <v>69</v>
      </c>
      <c r="Y3548" s="1" t="s">
        <v>70</v>
      </c>
      <c r="Z3548" s="1" t="s">
        <v>70</v>
      </c>
      <c r="AA3548" s="1" t="s">
        <v>70</v>
      </c>
      <c r="AB3548" s="1" t="s">
        <v>70</v>
      </c>
      <c r="AC3548" s="1" t="s">
        <v>70</v>
      </c>
      <c r="AD3548" s="1" t="s">
        <v>69</v>
      </c>
      <c r="AE3548" s="1" t="s">
        <v>70</v>
      </c>
      <c r="AF3548" s="1" t="s">
        <v>69</v>
      </c>
      <c r="AG3548" s="1" t="s">
        <v>70</v>
      </c>
      <c r="AH3548" s="1" t="s">
        <v>69</v>
      </c>
      <c r="AI3548" s="1" t="s">
        <v>70</v>
      </c>
      <c r="AJ3548" s="1" t="s">
        <v>69</v>
      </c>
      <c r="AK3548" s="1" t="s">
        <v>69</v>
      </c>
      <c r="AL3548" s="1" t="s">
        <v>69</v>
      </c>
      <c r="AM3548" s="1" t="s">
        <v>69</v>
      </c>
      <c r="AN3548" s="1" t="s">
        <v>70</v>
      </c>
      <c r="AO3548" s="1" t="s">
        <v>69</v>
      </c>
      <c r="AP3548" s="1" t="s">
        <v>70</v>
      </c>
      <c r="AQ3548" s="1" t="s">
        <v>70</v>
      </c>
      <c r="AR3548" s="1" t="s">
        <v>69</v>
      </c>
      <c r="AS3548" s="1" t="s">
        <v>70</v>
      </c>
      <c r="AT3548" s="1" t="s">
        <v>69</v>
      </c>
      <c r="AU3548" s="1" t="s">
        <v>69</v>
      </c>
      <c r="AV3548" s="1" t="s">
        <v>70</v>
      </c>
      <c r="AW3548" s="1" t="s">
        <v>70</v>
      </c>
      <c r="AX3548" s="1" t="s">
        <v>69</v>
      </c>
      <c r="AY3548" s="1" t="s">
        <v>69</v>
      </c>
      <c r="AZ3548" s="1" t="s">
        <v>69</v>
      </c>
      <c r="BA3548" s="1" t="s">
        <v>70</v>
      </c>
      <c r="BB3548" s="1" t="s">
        <v>70</v>
      </c>
      <c r="BC3548" s="1" t="s">
        <v>69</v>
      </c>
      <c r="BD3548" s="1" t="s">
        <v>70</v>
      </c>
      <c r="BE3548" s="1" t="s">
        <v>70</v>
      </c>
      <c r="BF3548" s="1" t="s">
        <v>69</v>
      </c>
      <c r="BG3548" s="3">
        <v>43325.84583333333</v>
      </c>
    </row>
    <row r="3549">
      <c r="A3549" s="1">
        <v>1005209.0</v>
      </c>
      <c r="B3549" s="1" t="s">
        <v>16114</v>
      </c>
      <c r="H3549" s="1" t="s">
        <v>16115</v>
      </c>
      <c r="I3549" s="1" t="s">
        <v>16116</v>
      </c>
      <c r="J3549" s="1" t="s">
        <v>16117</v>
      </c>
      <c r="K3549" s="1" t="s">
        <v>382</v>
      </c>
      <c r="L3549" s="1">
        <v>36849.0</v>
      </c>
      <c r="U3549" s="1">
        <v>-85.482597</v>
      </c>
      <c r="V3549" s="1">
        <v>32.600399</v>
      </c>
      <c r="X3549" s="1" t="s">
        <v>70</v>
      </c>
      <c r="Y3549" s="1" t="s">
        <v>70</v>
      </c>
      <c r="Z3549" s="1" t="s">
        <v>70</v>
      </c>
      <c r="AA3549" s="1" t="s">
        <v>70</v>
      </c>
      <c r="AB3549" s="1" t="s">
        <v>70</v>
      </c>
      <c r="AC3549" s="1" t="s">
        <v>80</v>
      </c>
      <c r="BG3549" s="1">
        <v>2011.0</v>
      </c>
    </row>
    <row r="3550">
      <c r="A3550" s="1">
        <v>1002704.0</v>
      </c>
      <c r="B3550" s="1" t="s">
        <v>16118</v>
      </c>
      <c r="C3550" s="2" t="s">
        <v>16119</v>
      </c>
      <c r="H3550" s="1" t="s">
        <v>16120</v>
      </c>
      <c r="I3550" s="1" t="s">
        <v>16121</v>
      </c>
      <c r="J3550" s="1" t="s">
        <v>2117</v>
      </c>
      <c r="K3550" s="1" t="s">
        <v>203</v>
      </c>
      <c r="L3550" s="1">
        <v>60119.0</v>
      </c>
      <c r="M3550" s="1" t="s">
        <v>1490</v>
      </c>
      <c r="N3550" s="1" t="s">
        <v>1543</v>
      </c>
      <c r="U3550" s="1">
        <v>-88.385757</v>
      </c>
      <c r="V3550" s="1">
        <v>41.901989</v>
      </c>
      <c r="W3550" s="1" t="s">
        <v>128</v>
      </c>
      <c r="X3550" s="1" t="s">
        <v>69</v>
      </c>
      <c r="Y3550" s="1" t="s">
        <v>70</v>
      </c>
      <c r="Z3550" s="1" t="s">
        <v>70</v>
      </c>
      <c r="AA3550" s="1" t="s">
        <v>70</v>
      </c>
      <c r="AB3550" s="1" t="s">
        <v>70</v>
      </c>
      <c r="AC3550" s="1" t="s">
        <v>69</v>
      </c>
      <c r="AD3550" s="1" t="s">
        <v>69</v>
      </c>
      <c r="AE3550" s="1" t="s">
        <v>69</v>
      </c>
      <c r="AF3550" s="1" t="s">
        <v>69</v>
      </c>
      <c r="AG3550" s="1" t="s">
        <v>69</v>
      </c>
      <c r="AH3550" s="1" t="s">
        <v>69</v>
      </c>
      <c r="AI3550" s="1" t="s">
        <v>70</v>
      </c>
      <c r="AJ3550" s="1" t="s">
        <v>69</v>
      </c>
      <c r="AK3550" s="1" t="s">
        <v>69</v>
      </c>
      <c r="AL3550" s="1" t="s">
        <v>69</v>
      </c>
      <c r="AM3550" s="1" t="s">
        <v>69</v>
      </c>
      <c r="AN3550" s="1" t="s">
        <v>69</v>
      </c>
      <c r="AO3550" s="1" t="s">
        <v>69</v>
      </c>
      <c r="AP3550" s="1" t="s">
        <v>70</v>
      </c>
      <c r="AQ3550" s="1" t="s">
        <v>69</v>
      </c>
      <c r="AR3550" s="1" t="s">
        <v>70</v>
      </c>
      <c r="AS3550" s="1" t="s">
        <v>69</v>
      </c>
      <c r="AT3550" s="1" t="s">
        <v>69</v>
      </c>
      <c r="AU3550" s="1" t="s">
        <v>69</v>
      </c>
      <c r="AV3550" s="1" t="s">
        <v>70</v>
      </c>
      <c r="AW3550" s="1" t="s">
        <v>69</v>
      </c>
      <c r="AX3550" s="1" t="s">
        <v>70</v>
      </c>
      <c r="AY3550" s="1" t="s">
        <v>70</v>
      </c>
      <c r="AZ3550" s="1" t="s">
        <v>70</v>
      </c>
      <c r="BA3550" s="1" t="s">
        <v>70</v>
      </c>
      <c r="BB3550" s="1" t="s">
        <v>70</v>
      </c>
      <c r="BC3550" s="1" t="s">
        <v>70</v>
      </c>
      <c r="BD3550" s="1" t="s">
        <v>70</v>
      </c>
      <c r="BE3550" s="1" t="s">
        <v>70</v>
      </c>
      <c r="BF3550" s="1" t="s">
        <v>70</v>
      </c>
      <c r="BG3550" s="3">
        <v>41052.57083333333</v>
      </c>
    </row>
    <row r="3551">
      <c r="A3551" s="1">
        <v>1003300.0</v>
      </c>
      <c r="B3551" s="1" t="s">
        <v>16122</v>
      </c>
      <c r="I3551" s="1" t="s">
        <v>16123</v>
      </c>
      <c r="J3551" s="1" t="s">
        <v>2323</v>
      </c>
      <c r="K3551" s="1" t="s">
        <v>451</v>
      </c>
      <c r="L3551" s="1">
        <v>53916.0</v>
      </c>
      <c r="U3551" s="1">
        <v>-92.535599</v>
      </c>
      <c r="V3551" s="1">
        <v>45.109299</v>
      </c>
      <c r="X3551" s="1" t="s">
        <v>70</v>
      </c>
      <c r="Y3551" s="1" t="s">
        <v>70</v>
      </c>
      <c r="Z3551" s="1" t="s">
        <v>70</v>
      </c>
      <c r="AA3551" s="1" t="s">
        <v>70</v>
      </c>
      <c r="AB3551" s="1" t="s">
        <v>70</v>
      </c>
      <c r="AC3551" s="1" t="s">
        <v>80</v>
      </c>
      <c r="BG3551" s="1">
        <v>2009.0</v>
      </c>
    </row>
    <row r="3552">
      <c r="A3552" s="1">
        <v>1000842.0</v>
      </c>
      <c r="B3552" s="1" t="s">
        <v>16124</v>
      </c>
      <c r="C3552" s="2" t="s">
        <v>16125</v>
      </c>
      <c r="D3552" s="2" t="s">
        <v>16126</v>
      </c>
      <c r="H3552" s="1" t="s">
        <v>16127</v>
      </c>
      <c r="I3552" s="1" t="s">
        <v>9404</v>
      </c>
      <c r="J3552" s="1" t="s">
        <v>9404</v>
      </c>
      <c r="K3552" s="1" t="s">
        <v>96</v>
      </c>
      <c r="L3552" s="1">
        <v>13350.0</v>
      </c>
      <c r="M3552" s="1" t="s">
        <v>16128</v>
      </c>
      <c r="N3552" s="1" t="s">
        <v>16129</v>
      </c>
      <c r="U3552" s="1">
        <v>-74.986496</v>
      </c>
      <c r="V3552" s="1">
        <v>43.034641</v>
      </c>
      <c r="W3552" s="1" t="s">
        <v>136</v>
      </c>
      <c r="X3552" s="1" t="s">
        <v>69</v>
      </c>
      <c r="Y3552" s="1" t="s">
        <v>69</v>
      </c>
      <c r="Z3552" s="1" t="s">
        <v>70</v>
      </c>
      <c r="AA3552" s="1" t="s">
        <v>69</v>
      </c>
      <c r="AB3552" s="1" t="s">
        <v>69</v>
      </c>
      <c r="AC3552" s="1" t="s">
        <v>69</v>
      </c>
      <c r="AD3552" s="1" t="s">
        <v>69</v>
      </c>
      <c r="AE3552" s="1" t="s">
        <v>69</v>
      </c>
      <c r="AF3552" s="1" t="s">
        <v>70</v>
      </c>
      <c r="AG3552" s="1" t="s">
        <v>69</v>
      </c>
      <c r="AH3552" s="1" t="s">
        <v>69</v>
      </c>
      <c r="AI3552" s="1" t="s">
        <v>70</v>
      </c>
      <c r="AJ3552" s="1" t="s">
        <v>69</v>
      </c>
      <c r="AK3552" s="1" t="s">
        <v>69</v>
      </c>
      <c r="AL3552" s="1" t="s">
        <v>69</v>
      </c>
      <c r="AM3552" s="1" t="s">
        <v>69</v>
      </c>
      <c r="AN3552" s="1" t="s">
        <v>69</v>
      </c>
      <c r="AO3552" s="1" t="s">
        <v>69</v>
      </c>
      <c r="AP3552" s="1" t="s">
        <v>70</v>
      </c>
      <c r="AQ3552" s="1" t="s">
        <v>70</v>
      </c>
      <c r="AR3552" s="1" t="s">
        <v>69</v>
      </c>
      <c r="AS3552" s="1" t="s">
        <v>69</v>
      </c>
      <c r="AT3552" s="1" t="s">
        <v>70</v>
      </c>
      <c r="AU3552" s="1" t="s">
        <v>69</v>
      </c>
      <c r="AV3552" s="1" t="s">
        <v>70</v>
      </c>
      <c r="AW3552" s="1" t="s">
        <v>70</v>
      </c>
      <c r="AX3552" s="1" t="s">
        <v>70</v>
      </c>
      <c r="AY3552" s="1" t="s">
        <v>70</v>
      </c>
      <c r="AZ3552" s="1" t="s">
        <v>69</v>
      </c>
      <c r="BA3552" s="1" t="s">
        <v>70</v>
      </c>
      <c r="BB3552" s="1" t="s">
        <v>70</v>
      </c>
      <c r="BC3552" s="1" t="s">
        <v>70</v>
      </c>
      <c r="BD3552" s="1" t="s">
        <v>70</v>
      </c>
      <c r="BE3552" s="1" t="s">
        <v>70</v>
      </c>
      <c r="BF3552" s="1" t="s">
        <v>70</v>
      </c>
      <c r="BG3552" s="3">
        <v>41714.29513888889</v>
      </c>
    </row>
    <row r="3553">
      <c r="A3553" s="1">
        <v>1008584.0</v>
      </c>
      <c r="B3553" s="1" t="s">
        <v>16130</v>
      </c>
      <c r="C3553" s="2" t="s">
        <v>16131</v>
      </c>
      <c r="H3553" s="1" t="s">
        <v>16132</v>
      </c>
      <c r="I3553" s="1" t="s">
        <v>16133</v>
      </c>
      <c r="J3553" s="1" t="s">
        <v>16134</v>
      </c>
      <c r="K3553" s="1" t="s">
        <v>91</v>
      </c>
      <c r="L3553" s="1">
        <v>65041.0</v>
      </c>
      <c r="M3553" s="1" t="s">
        <v>16135</v>
      </c>
      <c r="N3553" s="1" t="s">
        <v>93</v>
      </c>
      <c r="U3553" s="1">
        <v>-91.432854</v>
      </c>
      <c r="V3553" s="1">
        <v>38.706718</v>
      </c>
      <c r="W3553" s="1" t="s">
        <v>548</v>
      </c>
      <c r="X3553" s="1" t="s">
        <v>69</v>
      </c>
      <c r="Y3553" s="1" t="s">
        <v>70</v>
      </c>
      <c r="Z3553" s="1" t="s">
        <v>70</v>
      </c>
      <c r="AA3553" s="1" t="s">
        <v>70</v>
      </c>
      <c r="AB3553" s="1" t="s">
        <v>70</v>
      </c>
      <c r="AC3553" s="1" t="s">
        <v>80</v>
      </c>
      <c r="AD3553" s="1" t="s">
        <v>69</v>
      </c>
      <c r="AE3553" s="1" t="s">
        <v>69</v>
      </c>
      <c r="AF3553" s="1" t="s">
        <v>69</v>
      </c>
      <c r="AG3553" s="1" t="s">
        <v>69</v>
      </c>
      <c r="AH3553" s="1" t="s">
        <v>69</v>
      </c>
      <c r="AI3553" s="1" t="s">
        <v>70</v>
      </c>
      <c r="AJ3553" s="1" t="s">
        <v>69</v>
      </c>
      <c r="AK3553" s="1" t="s">
        <v>69</v>
      </c>
      <c r="AL3553" s="1" t="s">
        <v>69</v>
      </c>
      <c r="AM3553" s="1" t="s">
        <v>69</v>
      </c>
      <c r="AN3553" s="1" t="s">
        <v>70</v>
      </c>
      <c r="AO3553" s="1" t="s">
        <v>69</v>
      </c>
      <c r="AP3553" s="1" t="s">
        <v>70</v>
      </c>
      <c r="AQ3553" s="1" t="s">
        <v>70</v>
      </c>
      <c r="AR3553" s="1" t="s">
        <v>70</v>
      </c>
      <c r="AS3553" s="1" t="s">
        <v>69</v>
      </c>
      <c r="AT3553" s="1" t="s">
        <v>69</v>
      </c>
      <c r="AU3553" s="1" t="s">
        <v>69</v>
      </c>
      <c r="AV3553" s="1" t="s">
        <v>69</v>
      </c>
      <c r="AW3553" s="1" t="s">
        <v>69</v>
      </c>
      <c r="AX3553" s="1" t="s">
        <v>70</v>
      </c>
      <c r="AY3553" s="1" t="s">
        <v>70</v>
      </c>
      <c r="AZ3553" s="1" t="s">
        <v>69</v>
      </c>
      <c r="BA3553" s="1" t="s">
        <v>70</v>
      </c>
      <c r="BB3553" s="1" t="s">
        <v>70</v>
      </c>
      <c r="BC3553" s="1" t="s">
        <v>70</v>
      </c>
      <c r="BD3553" s="1" t="s">
        <v>70</v>
      </c>
      <c r="BE3553" s="1" t="s">
        <v>70</v>
      </c>
      <c r="BF3553" s="1" t="s">
        <v>70</v>
      </c>
      <c r="BG3553" s="3">
        <v>41451.700694444444</v>
      </c>
    </row>
    <row r="3554">
      <c r="A3554" s="1">
        <v>1003261.0</v>
      </c>
      <c r="B3554" s="1" t="s">
        <v>16136</v>
      </c>
      <c r="H3554" s="1" t="s">
        <v>16137</v>
      </c>
      <c r="I3554" s="1" t="s">
        <v>16138</v>
      </c>
      <c r="J3554" s="1" t="s">
        <v>16139</v>
      </c>
      <c r="K3554" s="1" t="s">
        <v>148</v>
      </c>
      <c r="L3554" s="1">
        <v>97838.0</v>
      </c>
      <c r="U3554" s="1">
        <v>-119.289</v>
      </c>
      <c r="V3554" s="1">
        <v>45.837601</v>
      </c>
      <c r="X3554" s="1" t="s">
        <v>70</v>
      </c>
      <c r="Y3554" s="1" t="s">
        <v>70</v>
      </c>
      <c r="Z3554" s="1" t="s">
        <v>70</v>
      </c>
      <c r="AA3554" s="1" t="s">
        <v>70</v>
      </c>
      <c r="AB3554" s="1" t="s">
        <v>70</v>
      </c>
      <c r="AC3554" s="1" t="s">
        <v>80</v>
      </c>
      <c r="BG3554" s="1">
        <v>2009.0</v>
      </c>
    </row>
    <row r="3555">
      <c r="A3555" s="1">
        <v>1006474.0</v>
      </c>
      <c r="B3555" s="1" t="s">
        <v>16140</v>
      </c>
      <c r="C3555" s="2" t="s">
        <v>16141</v>
      </c>
      <c r="D3555" s="2" t="s">
        <v>16142</v>
      </c>
      <c r="H3555" s="1" t="s">
        <v>16143</v>
      </c>
      <c r="I3555" s="1" t="s">
        <v>16144</v>
      </c>
      <c r="J3555" s="1" t="s">
        <v>2378</v>
      </c>
      <c r="K3555" s="1" t="s">
        <v>520</v>
      </c>
      <c r="L3555" s="1">
        <v>4401.0</v>
      </c>
      <c r="M3555" s="1" t="s">
        <v>16145</v>
      </c>
      <c r="N3555" s="1" t="s">
        <v>317</v>
      </c>
      <c r="U3555" s="1">
        <v>-68.909981</v>
      </c>
      <c r="V3555" s="1">
        <v>44.809376</v>
      </c>
      <c r="X3555" s="1" t="s">
        <v>69</v>
      </c>
      <c r="Y3555" s="1" t="s">
        <v>69</v>
      </c>
      <c r="Z3555" s="1" t="s">
        <v>70</v>
      </c>
      <c r="AA3555" s="1" t="s">
        <v>70</v>
      </c>
      <c r="AB3555" s="1" t="s">
        <v>69</v>
      </c>
      <c r="AC3555" s="1" t="s">
        <v>70</v>
      </c>
      <c r="AD3555" s="1" t="s">
        <v>70</v>
      </c>
      <c r="AE3555" s="1" t="s">
        <v>69</v>
      </c>
      <c r="AF3555" s="1" t="s">
        <v>70</v>
      </c>
      <c r="AG3555" s="1" t="s">
        <v>69</v>
      </c>
      <c r="AH3555" s="1" t="s">
        <v>69</v>
      </c>
      <c r="AI3555" s="1" t="s">
        <v>70</v>
      </c>
      <c r="AJ3555" s="1" t="s">
        <v>69</v>
      </c>
      <c r="AK3555" s="1" t="s">
        <v>69</v>
      </c>
      <c r="AL3555" s="1" t="s">
        <v>69</v>
      </c>
      <c r="AM3555" s="1" t="s">
        <v>70</v>
      </c>
      <c r="AN3555" s="1" t="s">
        <v>69</v>
      </c>
      <c r="AO3555" s="1" t="s">
        <v>69</v>
      </c>
      <c r="AP3555" s="1" t="s">
        <v>70</v>
      </c>
      <c r="AQ3555" s="1" t="s">
        <v>70</v>
      </c>
      <c r="AR3555" s="1" t="s">
        <v>69</v>
      </c>
      <c r="AS3555" s="1" t="s">
        <v>70</v>
      </c>
      <c r="AT3555" s="1" t="s">
        <v>70</v>
      </c>
      <c r="AU3555" s="1" t="s">
        <v>70</v>
      </c>
      <c r="AV3555" s="1" t="s">
        <v>70</v>
      </c>
      <c r="AW3555" s="1" t="s">
        <v>70</v>
      </c>
      <c r="AX3555" s="1" t="s">
        <v>70</v>
      </c>
      <c r="AY3555" s="1" t="s">
        <v>70</v>
      </c>
      <c r="AZ3555" s="1" t="s">
        <v>69</v>
      </c>
      <c r="BA3555" s="1" t="s">
        <v>70</v>
      </c>
      <c r="BB3555" s="1" t="s">
        <v>69</v>
      </c>
      <c r="BC3555" s="1" t="s">
        <v>70</v>
      </c>
      <c r="BD3555" s="1" t="s">
        <v>70</v>
      </c>
      <c r="BE3555" s="1" t="s">
        <v>70</v>
      </c>
      <c r="BF3555" s="1" t="s">
        <v>70</v>
      </c>
      <c r="BG3555" s="3">
        <v>42549.475694444445</v>
      </c>
    </row>
    <row r="3556">
      <c r="A3556" s="1">
        <v>1012043.0</v>
      </c>
      <c r="B3556" s="1" t="s">
        <v>16146</v>
      </c>
      <c r="C3556" s="2" t="s">
        <v>16147</v>
      </c>
      <c r="E3556" s="2" t="s">
        <v>16148</v>
      </c>
      <c r="H3556" s="1" t="s">
        <v>16149</v>
      </c>
      <c r="I3556" s="1" t="s">
        <v>16150</v>
      </c>
      <c r="J3556" s="1" t="s">
        <v>1103</v>
      </c>
      <c r="K3556" s="1" t="s">
        <v>656</v>
      </c>
      <c r="M3556" s="1" t="s">
        <v>430</v>
      </c>
      <c r="N3556" s="1" t="s">
        <v>10066</v>
      </c>
      <c r="U3556" s="1">
        <v>-118.40134</v>
      </c>
      <c r="V3556" s="1">
        <v>33.861973</v>
      </c>
      <c r="X3556" s="1" t="s">
        <v>69</v>
      </c>
      <c r="Y3556" s="1" t="s">
        <v>70</v>
      </c>
      <c r="Z3556" s="1" t="s">
        <v>70</v>
      </c>
      <c r="AA3556" s="1" t="s">
        <v>70</v>
      </c>
      <c r="AB3556" s="1" t="s">
        <v>70</v>
      </c>
      <c r="AC3556" s="1" t="s">
        <v>69</v>
      </c>
      <c r="AD3556" s="1" t="s">
        <v>69</v>
      </c>
      <c r="AE3556" s="1" t="s">
        <v>70</v>
      </c>
      <c r="AF3556" s="1" t="s">
        <v>69</v>
      </c>
      <c r="AG3556" s="1" t="s">
        <v>69</v>
      </c>
      <c r="AH3556" s="1" t="s">
        <v>69</v>
      </c>
      <c r="AI3556" s="1" t="s">
        <v>70</v>
      </c>
      <c r="AJ3556" s="1" t="s">
        <v>70</v>
      </c>
      <c r="AK3556" s="1" t="s">
        <v>69</v>
      </c>
      <c r="AL3556" s="1" t="s">
        <v>69</v>
      </c>
      <c r="AM3556" s="1" t="s">
        <v>69</v>
      </c>
      <c r="AN3556" s="1" t="s">
        <v>70</v>
      </c>
      <c r="AO3556" s="1" t="s">
        <v>70</v>
      </c>
      <c r="AP3556" s="1" t="s">
        <v>70</v>
      </c>
      <c r="AQ3556" s="1" t="s">
        <v>69</v>
      </c>
      <c r="AR3556" s="1" t="s">
        <v>70</v>
      </c>
      <c r="AS3556" s="1" t="s">
        <v>70</v>
      </c>
      <c r="AT3556" s="1" t="s">
        <v>69</v>
      </c>
      <c r="AU3556" s="1" t="s">
        <v>69</v>
      </c>
      <c r="AV3556" s="1" t="s">
        <v>70</v>
      </c>
      <c r="AW3556" s="1" t="s">
        <v>70</v>
      </c>
      <c r="AX3556" s="1" t="s">
        <v>69</v>
      </c>
      <c r="AY3556" s="1" t="s">
        <v>70</v>
      </c>
      <c r="AZ3556" s="1" t="s">
        <v>69</v>
      </c>
      <c r="BA3556" s="1" t="s">
        <v>70</v>
      </c>
      <c r="BB3556" s="1" t="s">
        <v>69</v>
      </c>
      <c r="BC3556" s="1" t="s">
        <v>70</v>
      </c>
      <c r="BD3556" s="1" t="s">
        <v>70</v>
      </c>
      <c r="BE3556" s="1" t="s">
        <v>70</v>
      </c>
      <c r="BF3556" s="1" t="s">
        <v>70</v>
      </c>
      <c r="BG3556" s="3">
        <v>43308.666666666664</v>
      </c>
    </row>
    <row r="3557">
      <c r="A3557" s="1">
        <v>1009206.0</v>
      </c>
      <c r="B3557" s="1" t="s">
        <v>16151</v>
      </c>
      <c r="C3557" s="2" t="s">
        <v>16152</v>
      </c>
      <c r="D3557" s="2" t="s">
        <v>16153</v>
      </c>
      <c r="H3557" s="1" t="s">
        <v>16154</v>
      </c>
      <c r="I3557" s="1" t="s">
        <v>16155</v>
      </c>
      <c r="K3557" s="1" t="s">
        <v>211</v>
      </c>
      <c r="L3557" s="1">
        <v>34606.0</v>
      </c>
      <c r="U3557" s="1">
        <v>-82.619904</v>
      </c>
      <c r="V3557" s="1">
        <v>28.468599</v>
      </c>
      <c r="X3557" s="1" t="s">
        <v>69</v>
      </c>
      <c r="Y3557" s="1" t="s">
        <v>70</v>
      </c>
      <c r="Z3557" s="1" t="s">
        <v>70</v>
      </c>
      <c r="AA3557" s="1" t="s">
        <v>70</v>
      </c>
      <c r="AB3557" s="1" t="s">
        <v>70</v>
      </c>
      <c r="AC3557" s="1" t="s">
        <v>80</v>
      </c>
      <c r="BG3557" s="1">
        <v>2013.0</v>
      </c>
    </row>
    <row r="3558">
      <c r="A3558" s="1">
        <v>1006285.0</v>
      </c>
      <c r="B3558" s="1" t="s">
        <v>16156</v>
      </c>
      <c r="C3558" s="2" t="s">
        <v>16157</v>
      </c>
      <c r="D3558" s="2" t="s">
        <v>16158</v>
      </c>
      <c r="H3558" s="1" t="s">
        <v>16159</v>
      </c>
      <c r="I3558" s="1" t="s">
        <v>726</v>
      </c>
      <c r="J3558" s="1" t="s">
        <v>8955</v>
      </c>
      <c r="K3558" s="1" t="s">
        <v>2008</v>
      </c>
      <c r="L3558" s="1">
        <v>38632.0</v>
      </c>
      <c r="M3558" s="1" t="s">
        <v>3088</v>
      </c>
      <c r="N3558" s="1" t="s">
        <v>603</v>
      </c>
      <c r="U3558" s="1">
        <v>-89.994278</v>
      </c>
      <c r="V3558" s="1">
        <v>34.823025</v>
      </c>
      <c r="X3558" s="1" t="s">
        <v>69</v>
      </c>
      <c r="Y3558" s="1" t="s">
        <v>69</v>
      </c>
      <c r="Z3558" s="1" t="s">
        <v>70</v>
      </c>
      <c r="AA3558" s="1" t="s">
        <v>69</v>
      </c>
      <c r="AB3558" s="1" t="s">
        <v>69</v>
      </c>
      <c r="AC3558" s="1" t="s">
        <v>70</v>
      </c>
      <c r="AD3558" s="1" t="s">
        <v>69</v>
      </c>
      <c r="AE3558" s="1" t="s">
        <v>69</v>
      </c>
      <c r="AF3558" s="1" t="s">
        <v>69</v>
      </c>
      <c r="AG3558" s="1" t="s">
        <v>69</v>
      </c>
      <c r="AH3558" s="1" t="s">
        <v>69</v>
      </c>
      <c r="AI3558" s="1" t="s">
        <v>69</v>
      </c>
      <c r="AJ3558" s="1" t="s">
        <v>69</v>
      </c>
      <c r="AK3558" s="1" t="s">
        <v>69</v>
      </c>
      <c r="AL3558" s="1" t="s">
        <v>69</v>
      </c>
      <c r="AM3558" s="1" t="s">
        <v>69</v>
      </c>
      <c r="AN3558" s="1" t="s">
        <v>70</v>
      </c>
      <c r="AO3558" s="1" t="s">
        <v>69</v>
      </c>
      <c r="AP3558" s="1" t="s">
        <v>70</v>
      </c>
      <c r="AQ3558" s="1" t="s">
        <v>69</v>
      </c>
      <c r="AR3558" s="1" t="s">
        <v>69</v>
      </c>
      <c r="AS3558" s="1" t="s">
        <v>70</v>
      </c>
      <c r="AT3558" s="1" t="s">
        <v>69</v>
      </c>
      <c r="AU3558" s="1" t="s">
        <v>69</v>
      </c>
      <c r="AV3558" s="1" t="s">
        <v>69</v>
      </c>
      <c r="AW3558" s="1" t="s">
        <v>70</v>
      </c>
      <c r="AX3558" s="1" t="s">
        <v>69</v>
      </c>
      <c r="AY3558" s="1" t="s">
        <v>69</v>
      </c>
      <c r="AZ3558" s="1" t="s">
        <v>69</v>
      </c>
      <c r="BA3558" s="1" t="s">
        <v>70</v>
      </c>
      <c r="BB3558" s="1" t="s">
        <v>70</v>
      </c>
      <c r="BC3558" s="1" t="s">
        <v>70</v>
      </c>
      <c r="BD3558" s="1" t="s">
        <v>69</v>
      </c>
      <c r="BE3558" s="1" t="s">
        <v>70</v>
      </c>
      <c r="BF3558" s="1" t="s">
        <v>70</v>
      </c>
      <c r="BG3558" s="3">
        <v>42558.57430555556</v>
      </c>
    </row>
    <row r="3559">
      <c r="A3559" s="1">
        <v>1019486.0</v>
      </c>
      <c r="B3559" s="1" t="s">
        <v>16160</v>
      </c>
      <c r="C3559" s="2" t="s">
        <v>16161</v>
      </c>
      <c r="D3559" s="2" t="s">
        <v>16162</v>
      </c>
      <c r="G3559" s="1" t="s">
        <v>1384</v>
      </c>
      <c r="H3559" s="1" t="s">
        <v>16163</v>
      </c>
      <c r="I3559" s="1" t="s">
        <v>13609</v>
      </c>
      <c r="J3559" s="1" t="s">
        <v>1387</v>
      </c>
      <c r="K3559" s="1" t="s">
        <v>181</v>
      </c>
      <c r="L3559" s="1">
        <v>20170.0</v>
      </c>
      <c r="M3559" s="1" t="s">
        <v>16164</v>
      </c>
      <c r="N3559" s="1" t="s">
        <v>11067</v>
      </c>
      <c r="U3559" s="1">
        <v>-77.387108</v>
      </c>
      <c r="V3559" s="1">
        <v>38.970409</v>
      </c>
      <c r="X3559" s="1" t="s">
        <v>69</v>
      </c>
      <c r="Y3559" s="1" t="s">
        <v>70</v>
      </c>
      <c r="Z3559" s="1" t="s">
        <v>70</v>
      </c>
      <c r="AA3559" s="1" t="s">
        <v>70</v>
      </c>
      <c r="AB3559" s="1" t="s">
        <v>69</v>
      </c>
      <c r="AC3559" s="1" t="s">
        <v>70</v>
      </c>
      <c r="AD3559" s="1" t="s">
        <v>69</v>
      </c>
      <c r="AE3559" s="1" t="s">
        <v>70</v>
      </c>
      <c r="AF3559" s="1" t="s">
        <v>70</v>
      </c>
      <c r="AG3559" s="1" t="s">
        <v>69</v>
      </c>
      <c r="AH3559" s="1" t="s">
        <v>69</v>
      </c>
      <c r="AI3559" s="1" t="s">
        <v>70</v>
      </c>
      <c r="AJ3559" s="1" t="s">
        <v>69</v>
      </c>
      <c r="AK3559" s="1" t="s">
        <v>69</v>
      </c>
      <c r="AL3559" s="1" t="s">
        <v>69</v>
      </c>
      <c r="AM3559" s="1" t="s">
        <v>69</v>
      </c>
      <c r="AN3559" s="1" t="s">
        <v>70</v>
      </c>
      <c r="AO3559" s="1" t="s">
        <v>70</v>
      </c>
      <c r="AP3559" s="1" t="s">
        <v>70</v>
      </c>
      <c r="AQ3559" s="1" t="s">
        <v>70</v>
      </c>
      <c r="AR3559" s="1" t="s">
        <v>69</v>
      </c>
      <c r="AS3559" s="1" t="s">
        <v>70</v>
      </c>
      <c r="AT3559" s="1" t="s">
        <v>69</v>
      </c>
      <c r="AU3559" s="1" t="s">
        <v>70</v>
      </c>
      <c r="AV3559" s="1" t="s">
        <v>70</v>
      </c>
      <c r="AW3559" s="1" t="s">
        <v>70</v>
      </c>
      <c r="AX3559" s="1" t="s">
        <v>70</v>
      </c>
      <c r="AY3559" s="1" t="s">
        <v>70</v>
      </c>
      <c r="AZ3559" s="1" t="s">
        <v>69</v>
      </c>
      <c r="BA3559" s="1" t="s">
        <v>70</v>
      </c>
      <c r="BB3559" s="1" t="s">
        <v>69</v>
      </c>
      <c r="BC3559" s="1" t="s">
        <v>70</v>
      </c>
      <c r="BD3559" s="1" t="s">
        <v>70</v>
      </c>
      <c r="BE3559" s="1" t="s">
        <v>70</v>
      </c>
      <c r="BF3559" s="1" t="s">
        <v>70</v>
      </c>
      <c r="BG3559" s="3">
        <v>43580.54791666667</v>
      </c>
    </row>
    <row r="3560">
      <c r="A3560" s="1">
        <v>1011870.0</v>
      </c>
      <c r="B3560" s="1" t="s">
        <v>16165</v>
      </c>
      <c r="C3560" s="2" t="s">
        <v>16166</v>
      </c>
      <c r="D3560" s="2" t="s">
        <v>16167</v>
      </c>
      <c r="H3560" s="1" t="s">
        <v>16168</v>
      </c>
      <c r="I3560" s="1" t="s">
        <v>16169</v>
      </c>
      <c r="J3560" s="1" t="s">
        <v>5326</v>
      </c>
      <c r="K3560" s="1" t="s">
        <v>203</v>
      </c>
      <c r="L3560" s="1">
        <v>62948.0</v>
      </c>
      <c r="M3560" s="1" t="s">
        <v>13657</v>
      </c>
      <c r="N3560" s="1" t="s">
        <v>3224</v>
      </c>
      <c r="U3560" s="1">
        <v>-89.027504</v>
      </c>
      <c r="V3560" s="1">
        <v>37.80621</v>
      </c>
      <c r="X3560" s="1" t="s">
        <v>69</v>
      </c>
      <c r="Y3560" s="1" t="s">
        <v>69</v>
      </c>
      <c r="Z3560" s="1" t="s">
        <v>70</v>
      </c>
      <c r="AA3560" s="1" t="s">
        <v>69</v>
      </c>
      <c r="AB3560" s="1" t="s">
        <v>69</v>
      </c>
      <c r="AC3560" s="1" t="s">
        <v>80</v>
      </c>
      <c r="AD3560" s="1" t="s">
        <v>69</v>
      </c>
      <c r="AE3560" s="1" t="s">
        <v>70</v>
      </c>
      <c r="AF3560" s="1" t="s">
        <v>69</v>
      </c>
      <c r="AG3560" s="1" t="s">
        <v>69</v>
      </c>
      <c r="AH3560" s="1" t="s">
        <v>69</v>
      </c>
      <c r="AI3560" s="1" t="s">
        <v>70</v>
      </c>
      <c r="AJ3560" s="1" t="s">
        <v>69</v>
      </c>
      <c r="AK3560" s="1" t="s">
        <v>69</v>
      </c>
      <c r="AL3560" s="1" t="s">
        <v>69</v>
      </c>
      <c r="AM3560" s="1" t="s">
        <v>69</v>
      </c>
      <c r="AN3560" s="1" t="s">
        <v>70</v>
      </c>
      <c r="AO3560" s="1" t="s">
        <v>69</v>
      </c>
      <c r="AP3560" s="1" t="s">
        <v>70</v>
      </c>
      <c r="AQ3560" s="1" t="s">
        <v>70</v>
      </c>
      <c r="AR3560" s="1" t="s">
        <v>69</v>
      </c>
      <c r="AS3560" s="1" t="s">
        <v>69</v>
      </c>
      <c r="AT3560" s="1" t="s">
        <v>69</v>
      </c>
      <c r="AU3560" s="1" t="s">
        <v>69</v>
      </c>
      <c r="AV3560" s="1" t="s">
        <v>69</v>
      </c>
      <c r="AW3560" s="1" t="s">
        <v>70</v>
      </c>
      <c r="AX3560" s="1" t="s">
        <v>69</v>
      </c>
      <c r="AY3560" s="1" t="s">
        <v>70</v>
      </c>
      <c r="AZ3560" s="1" t="s">
        <v>69</v>
      </c>
      <c r="BA3560" s="1" t="s">
        <v>70</v>
      </c>
      <c r="BB3560" s="1" t="s">
        <v>70</v>
      </c>
      <c r="BC3560" s="1" t="s">
        <v>70</v>
      </c>
      <c r="BD3560" s="1" t="s">
        <v>69</v>
      </c>
      <c r="BE3560" s="1" t="s">
        <v>70</v>
      </c>
      <c r="BF3560" s="1" t="s">
        <v>70</v>
      </c>
      <c r="BG3560" s="3">
        <v>42468.20694444444</v>
      </c>
    </row>
    <row r="3561">
      <c r="A3561" s="1">
        <v>1003400.0</v>
      </c>
      <c r="B3561" s="1" t="s">
        <v>16170</v>
      </c>
      <c r="C3561" s="2" t="s">
        <v>16171</v>
      </c>
      <c r="H3561" s="1" t="s">
        <v>16172</v>
      </c>
      <c r="I3561" s="1" t="s">
        <v>16173</v>
      </c>
      <c r="J3561" s="1" t="s">
        <v>15717</v>
      </c>
      <c r="K3561" s="1" t="s">
        <v>230</v>
      </c>
      <c r="L3561" s="1">
        <v>67062.0</v>
      </c>
      <c r="U3561" s="1">
        <v>-97.429901</v>
      </c>
      <c r="V3561" s="1">
        <v>38.128101</v>
      </c>
      <c r="X3561" s="1" t="s">
        <v>70</v>
      </c>
      <c r="Y3561" s="1" t="s">
        <v>70</v>
      </c>
      <c r="Z3561" s="1" t="s">
        <v>70</v>
      </c>
      <c r="AA3561" s="1" t="s">
        <v>70</v>
      </c>
      <c r="AB3561" s="1" t="s">
        <v>70</v>
      </c>
      <c r="AC3561" s="1" t="s">
        <v>80</v>
      </c>
      <c r="BG3561" s="1">
        <v>2009.0</v>
      </c>
    </row>
    <row r="3562">
      <c r="A3562" s="1">
        <v>1005512.0</v>
      </c>
      <c r="B3562" s="1" t="s">
        <v>16174</v>
      </c>
      <c r="C3562" s="2" t="s">
        <v>16175</v>
      </c>
      <c r="H3562" s="1" t="s">
        <v>16176</v>
      </c>
      <c r="I3562" s="1" t="s">
        <v>16177</v>
      </c>
      <c r="J3562" s="1" t="s">
        <v>388</v>
      </c>
      <c r="K3562" s="1" t="s">
        <v>389</v>
      </c>
      <c r="L3562" s="1">
        <v>52233.0</v>
      </c>
      <c r="U3562" s="1">
        <v>-91.680298</v>
      </c>
      <c r="V3562" s="1">
        <v>42.038502</v>
      </c>
      <c r="X3562" s="1" t="s">
        <v>70</v>
      </c>
      <c r="Y3562" s="1" t="s">
        <v>70</v>
      </c>
      <c r="Z3562" s="1" t="s">
        <v>70</v>
      </c>
      <c r="AA3562" s="1" t="s">
        <v>70</v>
      </c>
      <c r="AB3562" s="1" t="s">
        <v>70</v>
      </c>
      <c r="AC3562" s="1" t="s">
        <v>80</v>
      </c>
      <c r="BG3562" s="6">
        <v>40298.4625</v>
      </c>
    </row>
    <row r="3563">
      <c r="A3563" s="1">
        <v>1011110.0</v>
      </c>
      <c r="B3563" s="1" t="s">
        <v>16178</v>
      </c>
      <c r="D3563" s="1" t="s">
        <v>16179</v>
      </c>
      <c r="E3563" s="1" t="s">
        <v>16179</v>
      </c>
      <c r="F3563" s="1" t="s">
        <v>16179</v>
      </c>
      <c r="G3563" s="1" t="s">
        <v>16179</v>
      </c>
      <c r="H3563" s="1" t="s">
        <v>16180</v>
      </c>
      <c r="I3563" s="1" t="s">
        <v>16177</v>
      </c>
      <c r="J3563" s="1" t="s">
        <v>459</v>
      </c>
      <c r="K3563" s="1" t="s">
        <v>230</v>
      </c>
      <c r="L3563" s="1">
        <v>66434.0</v>
      </c>
      <c r="M3563" s="1" t="s">
        <v>7449</v>
      </c>
      <c r="N3563" s="1" t="s">
        <v>3552</v>
      </c>
      <c r="U3563" s="1">
        <v>-95.526428</v>
      </c>
      <c r="V3563" s="1">
        <v>39.86063</v>
      </c>
      <c r="X3563" s="1" t="s">
        <v>69</v>
      </c>
      <c r="Y3563" s="1" t="s">
        <v>70</v>
      </c>
      <c r="Z3563" s="1" t="s">
        <v>70</v>
      </c>
      <c r="AA3563" s="1" t="s">
        <v>69</v>
      </c>
      <c r="AB3563" s="1" t="s">
        <v>69</v>
      </c>
      <c r="AC3563" s="1" t="s">
        <v>70</v>
      </c>
      <c r="AD3563" s="1" t="s">
        <v>69</v>
      </c>
      <c r="AE3563" s="1" t="s">
        <v>70</v>
      </c>
      <c r="AF3563" s="1" t="s">
        <v>70</v>
      </c>
      <c r="AG3563" s="1" t="s">
        <v>70</v>
      </c>
      <c r="AH3563" s="1" t="s">
        <v>69</v>
      </c>
      <c r="AI3563" s="1" t="s">
        <v>70</v>
      </c>
      <c r="AJ3563" s="1" t="s">
        <v>70</v>
      </c>
      <c r="AK3563" s="1" t="s">
        <v>69</v>
      </c>
      <c r="AL3563" s="1" t="s">
        <v>69</v>
      </c>
      <c r="AM3563" s="1" t="s">
        <v>69</v>
      </c>
      <c r="AN3563" s="1" t="s">
        <v>69</v>
      </c>
      <c r="AO3563" s="1" t="s">
        <v>70</v>
      </c>
      <c r="AP3563" s="1" t="s">
        <v>70</v>
      </c>
      <c r="AQ3563" s="1" t="s">
        <v>70</v>
      </c>
      <c r="AR3563" s="1" t="s">
        <v>70</v>
      </c>
      <c r="AS3563" s="1" t="s">
        <v>70</v>
      </c>
      <c r="AT3563" s="1" t="s">
        <v>69</v>
      </c>
      <c r="AU3563" s="1" t="s">
        <v>70</v>
      </c>
      <c r="AV3563" s="1" t="s">
        <v>70</v>
      </c>
      <c r="AW3563" s="1" t="s">
        <v>70</v>
      </c>
      <c r="AX3563" s="1" t="s">
        <v>70</v>
      </c>
      <c r="AY3563" s="1" t="s">
        <v>70</v>
      </c>
      <c r="AZ3563" s="1" t="s">
        <v>69</v>
      </c>
      <c r="BA3563" s="1" t="s">
        <v>70</v>
      </c>
      <c r="BB3563" s="1" t="s">
        <v>70</v>
      </c>
      <c r="BC3563" s="1" t="s">
        <v>70</v>
      </c>
      <c r="BD3563" s="1" t="s">
        <v>70</v>
      </c>
      <c r="BE3563" s="1" t="s">
        <v>70</v>
      </c>
      <c r="BF3563" s="1" t="s">
        <v>70</v>
      </c>
      <c r="BG3563" s="3">
        <v>42126.68125</v>
      </c>
    </row>
    <row r="3564">
      <c r="A3564" s="1">
        <v>1011984.0</v>
      </c>
      <c r="B3564" s="1" t="s">
        <v>16181</v>
      </c>
      <c r="C3564" s="2" t="s">
        <v>16182</v>
      </c>
      <c r="D3564" s="1" t="s">
        <v>16183</v>
      </c>
      <c r="H3564" s="1" t="s">
        <v>16184</v>
      </c>
      <c r="I3564" s="1" t="s">
        <v>16185</v>
      </c>
      <c r="J3564" s="1" t="s">
        <v>4339</v>
      </c>
      <c r="K3564" s="1" t="s">
        <v>171</v>
      </c>
      <c r="L3564" s="1">
        <v>55746.0</v>
      </c>
      <c r="N3564" s="1" t="s">
        <v>16186</v>
      </c>
      <c r="U3564" s="1">
        <v>-92.924095</v>
      </c>
      <c r="V3564" s="1">
        <v>47.401382</v>
      </c>
      <c r="X3564" s="1" t="s">
        <v>69</v>
      </c>
      <c r="Y3564" s="1" t="s">
        <v>70</v>
      </c>
      <c r="Z3564" s="1" t="s">
        <v>70</v>
      </c>
      <c r="AA3564" s="1" t="s">
        <v>70</v>
      </c>
      <c r="AB3564" s="1" t="s">
        <v>69</v>
      </c>
      <c r="AC3564" s="1" t="s">
        <v>70</v>
      </c>
      <c r="AD3564" s="1" t="s">
        <v>69</v>
      </c>
      <c r="AE3564" s="1" t="s">
        <v>70</v>
      </c>
      <c r="AF3564" s="1" t="s">
        <v>69</v>
      </c>
      <c r="AG3564" s="1" t="s">
        <v>69</v>
      </c>
      <c r="AH3564" s="1" t="s">
        <v>69</v>
      </c>
      <c r="AI3564" s="1" t="s">
        <v>70</v>
      </c>
      <c r="AJ3564" s="1" t="s">
        <v>70</v>
      </c>
      <c r="AK3564" s="1" t="s">
        <v>69</v>
      </c>
      <c r="AL3564" s="1" t="s">
        <v>69</v>
      </c>
      <c r="AM3564" s="1" t="s">
        <v>69</v>
      </c>
      <c r="AN3564" s="1" t="s">
        <v>69</v>
      </c>
      <c r="AO3564" s="1" t="s">
        <v>70</v>
      </c>
      <c r="AP3564" s="1" t="s">
        <v>70</v>
      </c>
      <c r="AQ3564" s="1" t="s">
        <v>70</v>
      </c>
      <c r="AR3564" s="1" t="s">
        <v>69</v>
      </c>
      <c r="AS3564" s="1" t="s">
        <v>70</v>
      </c>
      <c r="AT3564" s="1" t="s">
        <v>70</v>
      </c>
      <c r="AU3564" s="1" t="s">
        <v>69</v>
      </c>
      <c r="AV3564" s="1" t="s">
        <v>70</v>
      </c>
      <c r="AW3564" s="1" t="s">
        <v>70</v>
      </c>
      <c r="AX3564" s="1" t="s">
        <v>69</v>
      </c>
      <c r="AY3564" s="1" t="s">
        <v>70</v>
      </c>
      <c r="AZ3564" s="1" t="s">
        <v>69</v>
      </c>
      <c r="BA3564" s="1" t="s">
        <v>70</v>
      </c>
      <c r="BB3564" s="1" t="s">
        <v>70</v>
      </c>
      <c r="BC3564" s="1" t="s">
        <v>70</v>
      </c>
      <c r="BD3564" s="1" t="s">
        <v>70</v>
      </c>
      <c r="BE3564" s="1" t="s">
        <v>70</v>
      </c>
      <c r="BF3564" s="1" t="s">
        <v>70</v>
      </c>
      <c r="BG3564" s="3">
        <v>42516.45416666667</v>
      </c>
    </row>
    <row r="3565">
      <c r="A3565" s="1">
        <v>1011985.0</v>
      </c>
      <c r="B3565" s="1" t="s">
        <v>16181</v>
      </c>
      <c r="C3565" s="2" t="s">
        <v>16182</v>
      </c>
      <c r="D3565" s="1" t="s">
        <v>16183</v>
      </c>
      <c r="H3565" s="1" t="s">
        <v>16187</v>
      </c>
      <c r="I3565" s="1" t="s">
        <v>16188</v>
      </c>
      <c r="J3565" s="1" t="s">
        <v>4339</v>
      </c>
      <c r="K3565" s="1" t="s">
        <v>171</v>
      </c>
      <c r="L3565" s="1">
        <v>55719.0</v>
      </c>
      <c r="M3565" s="1" t="s">
        <v>1564</v>
      </c>
      <c r="N3565" s="1" t="s">
        <v>190</v>
      </c>
      <c r="U3565" s="1">
        <v>-92.895851</v>
      </c>
      <c r="V3565" s="1">
        <v>47.47842</v>
      </c>
      <c r="X3565" s="1" t="s">
        <v>69</v>
      </c>
      <c r="Y3565" s="1" t="s">
        <v>70</v>
      </c>
      <c r="Z3565" s="1" t="s">
        <v>70</v>
      </c>
      <c r="AA3565" s="1" t="s">
        <v>70</v>
      </c>
      <c r="AB3565" s="1" t="s">
        <v>69</v>
      </c>
      <c r="AC3565" s="1" t="s">
        <v>70</v>
      </c>
      <c r="AD3565" s="1" t="s">
        <v>69</v>
      </c>
      <c r="AE3565" s="1" t="s">
        <v>70</v>
      </c>
      <c r="AF3565" s="1" t="s">
        <v>69</v>
      </c>
      <c r="AG3565" s="1" t="s">
        <v>69</v>
      </c>
      <c r="AH3565" s="1" t="s">
        <v>69</v>
      </c>
      <c r="AI3565" s="1" t="s">
        <v>70</v>
      </c>
      <c r="AJ3565" s="1" t="s">
        <v>70</v>
      </c>
      <c r="AK3565" s="1" t="s">
        <v>69</v>
      </c>
      <c r="AL3565" s="1" t="s">
        <v>69</v>
      </c>
      <c r="AM3565" s="1" t="s">
        <v>69</v>
      </c>
      <c r="AN3565" s="1" t="s">
        <v>69</v>
      </c>
      <c r="AO3565" s="1" t="s">
        <v>70</v>
      </c>
      <c r="AP3565" s="1" t="s">
        <v>70</v>
      </c>
      <c r="AQ3565" s="1" t="s">
        <v>70</v>
      </c>
      <c r="AR3565" s="1" t="s">
        <v>69</v>
      </c>
      <c r="AS3565" s="1" t="s">
        <v>70</v>
      </c>
      <c r="AT3565" s="1" t="s">
        <v>70</v>
      </c>
      <c r="AU3565" s="1" t="s">
        <v>69</v>
      </c>
      <c r="AV3565" s="1" t="s">
        <v>70</v>
      </c>
      <c r="AW3565" s="1" t="s">
        <v>70</v>
      </c>
      <c r="AX3565" s="1" t="s">
        <v>69</v>
      </c>
      <c r="AY3565" s="1" t="s">
        <v>70</v>
      </c>
      <c r="AZ3565" s="1" t="s">
        <v>69</v>
      </c>
      <c r="BA3565" s="1" t="s">
        <v>70</v>
      </c>
      <c r="BB3565" s="1" t="s">
        <v>70</v>
      </c>
      <c r="BC3565" s="1" t="s">
        <v>70</v>
      </c>
      <c r="BD3565" s="1" t="s">
        <v>70</v>
      </c>
      <c r="BE3565" s="1" t="s">
        <v>70</v>
      </c>
      <c r="BF3565" s="1" t="s">
        <v>70</v>
      </c>
      <c r="BG3565" s="3">
        <v>42515.709027777775</v>
      </c>
    </row>
    <row r="3566">
      <c r="A3566" s="1">
        <v>1012015.0</v>
      </c>
      <c r="B3566" s="1" t="s">
        <v>16189</v>
      </c>
      <c r="C3566" s="2" t="s">
        <v>16190</v>
      </c>
      <c r="D3566" s="2" t="s">
        <v>16191</v>
      </c>
      <c r="H3566" s="1" t="s">
        <v>16192</v>
      </c>
      <c r="I3566" s="1" t="s">
        <v>16193</v>
      </c>
      <c r="J3566" s="1" t="s">
        <v>5818</v>
      </c>
      <c r="K3566" s="1" t="s">
        <v>91</v>
      </c>
      <c r="L3566" s="1">
        <v>65668.0</v>
      </c>
      <c r="M3566" s="1" t="s">
        <v>16194</v>
      </c>
      <c r="N3566" s="1" t="s">
        <v>446</v>
      </c>
      <c r="U3566" s="1">
        <v>-93.310539</v>
      </c>
      <c r="V3566" s="1">
        <v>37.919315</v>
      </c>
      <c r="X3566" s="1" t="s">
        <v>69</v>
      </c>
      <c r="Y3566" s="1" t="s">
        <v>70</v>
      </c>
      <c r="Z3566" s="1" t="s">
        <v>70</v>
      </c>
      <c r="AA3566" s="1" t="s">
        <v>70</v>
      </c>
      <c r="AB3566" s="1" t="s">
        <v>69</v>
      </c>
      <c r="AC3566" s="1" t="s">
        <v>69</v>
      </c>
      <c r="AD3566" s="1" t="s">
        <v>69</v>
      </c>
      <c r="AE3566" s="1" t="s">
        <v>70</v>
      </c>
      <c r="AF3566" s="1" t="s">
        <v>70</v>
      </c>
      <c r="AG3566" s="1" t="s">
        <v>70</v>
      </c>
      <c r="AH3566" s="1" t="s">
        <v>69</v>
      </c>
      <c r="AI3566" s="1" t="s">
        <v>70</v>
      </c>
      <c r="AJ3566" s="1" t="s">
        <v>69</v>
      </c>
      <c r="AK3566" s="1" t="s">
        <v>69</v>
      </c>
      <c r="AL3566" s="1" t="s">
        <v>69</v>
      </c>
      <c r="AM3566" s="1" t="s">
        <v>69</v>
      </c>
      <c r="AN3566" s="1" t="s">
        <v>70</v>
      </c>
      <c r="AO3566" s="1" t="s">
        <v>70</v>
      </c>
      <c r="AP3566" s="1" t="s">
        <v>70</v>
      </c>
      <c r="AQ3566" s="1" t="s">
        <v>70</v>
      </c>
      <c r="AR3566" s="1" t="s">
        <v>69</v>
      </c>
      <c r="AS3566" s="1" t="s">
        <v>70</v>
      </c>
      <c r="AT3566" s="1" t="s">
        <v>69</v>
      </c>
      <c r="AU3566" s="1" t="s">
        <v>69</v>
      </c>
      <c r="AV3566" s="1" t="s">
        <v>70</v>
      </c>
      <c r="AW3566" s="1" t="s">
        <v>70</v>
      </c>
      <c r="AX3566" s="1" t="s">
        <v>70</v>
      </c>
      <c r="AY3566" s="1" t="s">
        <v>70</v>
      </c>
      <c r="AZ3566" s="1" t="s">
        <v>69</v>
      </c>
      <c r="BA3566" s="1" t="s">
        <v>69</v>
      </c>
      <c r="BB3566" s="1" t="s">
        <v>70</v>
      </c>
      <c r="BC3566" s="1" t="s">
        <v>70</v>
      </c>
      <c r="BD3566" s="1" t="s">
        <v>70</v>
      </c>
      <c r="BE3566" s="1" t="s">
        <v>70</v>
      </c>
      <c r="BF3566" s="1" t="s">
        <v>70</v>
      </c>
      <c r="BG3566" s="3">
        <v>42542.436111111114</v>
      </c>
    </row>
    <row r="3567">
      <c r="A3567" s="1">
        <v>1001669.0</v>
      </c>
      <c r="B3567" s="1" t="s">
        <v>16195</v>
      </c>
      <c r="C3567" s="2" t="s">
        <v>11242</v>
      </c>
      <c r="H3567" s="1" t="s">
        <v>16196</v>
      </c>
      <c r="I3567" s="1" t="s">
        <v>9033</v>
      </c>
      <c r="J3567" s="1" t="s">
        <v>1181</v>
      </c>
      <c r="K3567" s="1" t="s">
        <v>96</v>
      </c>
      <c r="L3567" s="1">
        <v>11801.0</v>
      </c>
      <c r="M3567" s="1" t="s">
        <v>1429</v>
      </c>
      <c r="N3567" s="1" t="s">
        <v>7492</v>
      </c>
      <c r="U3567" s="1">
        <v>-73.52523</v>
      </c>
      <c r="V3567" s="1">
        <v>40.763851</v>
      </c>
      <c r="X3567" s="1" t="s">
        <v>69</v>
      </c>
      <c r="Y3567" s="1" t="s">
        <v>69</v>
      </c>
      <c r="Z3567" s="1" t="s">
        <v>70</v>
      </c>
      <c r="AA3567" s="1" t="s">
        <v>69</v>
      </c>
      <c r="AB3567" s="1" t="s">
        <v>69</v>
      </c>
      <c r="AC3567" s="1" t="s">
        <v>70</v>
      </c>
      <c r="AD3567" s="1" t="s">
        <v>69</v>
      </c>
      <c r="AE3567" s="1" t="s">
        <v>70</v>
      </c>
      <c r="AF3567" s="1" t="s">
        <v>70</v>
      </c>
      <c r="AG3567" s="1" t="s">
        <v>69</v>
      </c>
      <c r="AH3567" s="1" t="s">
        <v>69</v>
      </c>
      <c r="AI3567" s="1" t="s">
        <v>70</v>
      </c>
      <c r="AJ3567" s="1" t="s">
        <v>69</v>
      </c>
      <c r="AK3567" s="1" t="s">
        <v>69</v>
      </c>
      <c r="AL3567" s="1" t="s">
        <v>70</v>
      </c>
      <c r="AM3567" s="1" t="s">
        <v>69</v>
      </c>
      <c r="AN3567" s="1" t="s">
        <v>70</v>
      </c>
      <c r="AO3567" s="1" t="s">
        <v>70</v>
      </c>
      <c r="AP3567" s="1" t="s">
        <v>69</v>
      </c>
      <c r="AQ3567" s="1" t="s">
        <v>70</v>
      </c>
      <c r="AR3567" s="1" t="s">
        <v>69</v>
      </c>
      <c r="AS3567" s="1" t="s">
        <v>70</v>
      </c>
      <c r="AT3567" s="1" t="s">
        <v>70</v>
      </c>
      <c r="AU3567" s="1" t="s">
        <v>70</v>
      </c>
      <c r="AV3567" s="1" t="s">
        <v>70</v>
      </c>
      <c r="AW3567" s="1" t="s">
        <v>69</v>
      </c>
      <c r="AX3567" s="1" t="s">
        <v>70</v>
      </c>
      <c r="AY3567" s="1" t="s">
        <v>70</v>
      </c>
      <c r="AZ3567" s="1" t="s">
        <v>70</v>
      </c>
      <c r="BA3567" s="1" t="s">
        <v>70</v>
      </c>
      <c r="BB3567" s="1" t="s">
        <v>70</v>
      </c>
      <c r="BC3567" s="1" t="s">
        <v>70</v>
      </c>
      <c r="BD3567" s="1" t="s">
        <v>70</v>
      </c>
      <c r="BE3567" s="1" t="s">
        <v>70</v>
      </c>
      <c r="BF3567" s="1" t="s">
        <v>70</v>
      </c>
      <c r="BG3567" s="3">
        <v>41046.68402777778</v>
      </c>
    </row>
    <row r="3568">
      <c r="A3568" s="1">
        <v>1007750.0</v>
      </c>
      <c r="B3568" s="1" t="s">
        <v>16197</v>
      </c>
      <c r="C3568" s="2" t="s">
        <v>16198</v>
      </c>
      <c r="H3568" s="1" t="s">
        <v>16199</v>
      </c>
      <c r="I3568" s="1" t="s">
        <v>11744</v>
      </c>
      <c r="J3568" s="1" t="s">
        <v>8464</v>
      </c>
      <c r="K3568" s="1" t="s">
        <v>148</v>
      </c>
      <c r="U3568" s="1">
        <v>-123.08</v>
      </c>
      <c r="V3568" s="1">
        <v>44.020199</v>
      </c>
      <c r="X3568" s="1" t="s">
        <v>70</v>
      </c>
      <c r="Y3568" s="1" t="s">
        <v>70</v>
      </c>
      <c r="Z3568" s="1" t="s">
        <v>70</v>
      </c>
      <c r="AA3568" s="1" t="s">
        <v>70</v>
      </c>
      <c r="AB3568" s="1" t="s">
        <v>70</v>
      </c>
      <c r="AC3568" s="1" t="s">
        <v>80</v>
      </c>
      <c r="BG3568" s="1">
        <v>2011.0</v>
      </c>
    </row>
    <row r="3569">
      <c r="A3569" s="1">
        <v>1001312.0</v>
      </c>
      <c r="B3569" s="1" t="s">
        <v>16200</v>
      </c>
      <c r="C3569" s="2" t="s">
        <v>16201</v>
      </c>
      <c r="D3569" s="2" t="s">
        <v>16202</v>
      </c>
      <c r="E3569" s="2" t="s">
        <v>16203</v>
      </c>
      <c r="H3569" s="1" t="s">
        <v>16204</v>
      </c>
      <c r="I3569" s="1" t="s">
        <v>16205</v>
      </c>
      <c r="J3569" s="1" t="s">
        <v>545</v>
      </c>
      <c r="K3569" s="1" t="s">
        <v>1818</v>
      </c>
      <c r="L3569" s="1">
        <v>6441.0</v>
      </c>
      <c r="M3569" s="1" t="s">
        <v>13079</v>
      </c>
      <c r="N3569" s="1" t="s">
        <v>9016</v>
      </c>
      <c r="U3569" s="1">
        <v>-72.56041</v>
      </c>
      <c r="V3569" s="1">
        <v>41.496845</v>
      </c>
      <c r="W3569" s="1" t="s">
        <v>392</v>
      </c>
      <c r="X3569" s="1" t="s">
        <v>69</v>
      </c>
      <c r="Y3569" s="1" t="s">
        <v>69</v>
      </c>
      <c r="Z3569" s="1" t="s">
        <v>69</v>
      </c>
      <c r="AA3569" s="1" t="s">
        <v>69</v>
      </c>
      <c r="AB3569" s="1" t="s">
        <v>70</v>
      </c>
      <c r="AC3569" s="1" t="s">
        <v>70</v>
      </c>
      <c r="AD3569" s="1" t="s">
        <v>69</v>
      </c>
      <c r="AE3569" s="1" t="s">
        <v>69</v>
      </c>
      <c r="AF3569" s="1" t="s">
        <v>69</v>
      </c>
      <c r="AG3569" s="1" t="s">
        <v>69</v>
      </c>
      <c r="AH3569" s="1" t="s">
        <v>69</v>
      </c>
      <c r="AI3569" s="1" t="s">
        <v>70</v>
      </c>
      <c r="AJ3569" s="1" t="s">
        <v>69</v>
      </c>
      <c r="AK3569" s="1" t="s">
        <v>69</v>
      </c>
      <c r="AL3569" s="1" t="s">
        <v>69</v>
      </c>
      <c r="AM3569" s="1" t="s">
        <v>69</v>
      </c>
      <c r="AN3569" s="1" t="s">
        <v>69</v>
      </c>
      <c r="AO3569" s="1" t="s">
        <v>69</v>
      </c>
      <c r="AP3569" s="1" t="s">
        <v>70</v>
      </c>
      <c r="AQ3569" s="1" t="s">
        <v>70</v>
      </c>
      <c r="AR3569" s="1" t="s">
        <v>69</v>
      </c>
      <c r="AS3569" s="1" t="s">
        <v>69</v>
      </c>
      <c r="AT3569" s="1" t="s">
        <v>69</v>
      </c>
      <c r="AU3569" s="1" t="s">
        <v>69</v>
      </c>
      <c r="AV3569" s="1" t="s">
        <v>70</v>
      </c>
      <c r="AW3569" s="1" t="s">
        <v>70</v>
      </c>
      <c r="AX3569" s="1" t="s">
        <v>69</v>
      </c>
      <c r="AY3569" s="1" t="s">
        <v>70</v>
      </c>
      <c r="AZ3569" s="1" t="s">
        <v>69</v>
      </c>
      <c r="BA3569" s="1" t="s">
        <v>70</v>
      </c>
      <c r="BB3569" s="1" t="s">
        <v>70</v>
      </c>
      <c r="BC3569" s="1" t="s">
        <v>69</v>
      </c>
      <c r="BD3569" s="1" t="s">
        <v>70</v>
      </c>
      <c r="BE3569" s="1" t="s">
        <v>70</v>
      </c>
      <c r="BF3569" s="1" t="s">
        <v>70</v>
      </c>
      <c r="BG3569" s="3">
        <v>41731.42361111111</v>
      </c>
    </row>
    <row r="3570">
      <c r="A3570" s="1">
        <v>1005992.0</v>
      </c>
      <c r="B3570" s="1" t="s">
        <v>16206</v>
      </c>
      <c r="H3570" s="1" t="s">
        <v>16207</v>
      </c>
      <c r="I3570" s="1" t="s">
        <v>16208</v>
      </c>
      <c r="J3570" s="1" t="s">
        <v>7331</v>
      </c>
      <c r="K3570" s="1" t="s">
        <v>244</v>
      </c>
      <c r="L3570" s="1">
        <v>8829.0</v>
      </c>
      <c r="M3570" s="1" t="s">
        <v>1135</v>
      </c>
      <c r="N3570" s="1" t="s">
        <v>16209</v>
      </c>
      <c r="U3570" s="1">
        <v>-74.896004</v>
      </c>
      <c r="V3570" s="1">
        <v>40.668301</v>
      </c>
      <c r="W3570" s="1" t="s">
        <v>99</v>
      </c>
      <c r="X3570" s="1" t="s">
        <v>70</v>
      </c>
      <c r="Y3570" s="1" t="s">
        <v>70</v>
      </c>
      <c r="Z3570" s="1" t="s">
        <v>70</v>
      </c>
      <c r="AA3570" s="1" t="s">
        <v>70</v>
      </c>
      <c r="AB3570" s="1" t="s">
        <v>70</v>
      </c>
      <c r="AC3570" s="1" t="s">
        <v>69</v>
      </c>
      <c r="AD3570" s="1" t="s">
        <v>69</v>
      </c>
      <c r="AE3570" s="1" t="s">
        <v>70</v>
      </c>
      <c r="AF3570" s="1" t="s">
        <v>70</v>
      </c>
      <c r="AG3570" s="1" t="s">
        <v>69</v>
      </c>
      <c r="AH3570" s="1" t="s">
        <v>70</v>
      </c>
      <c r="AI3570" s="1" t="s">
        <v>70</v>
      </c>
      <c r="AJ3570" s="1" t="s">
        <v>70</v>
      </c>
      <c r="AK3570" s="1" t="s">
        <v>69</v>
      </c>
      <c r="AL3570" s="1" t="s">
        <v>69</v>
      </c>
      <c r="AM3570" s="1" t="s">
        <v>69</v>
      </c>
      <c r="AN3570" s="1" t="s">
        <v>70</v>
      </c>
      <c r="AO3570" s="1" t="s">
        <v>70</v>
      </c>
      <c r="AP3570" s="1" t="s">
        <v>70</v>
      </c>
      <c r="AQ3570" s="1" t="s">
        <v>70</v>
      </c>
      <c r="AR3570" s="1" t="s">
        <v>69</v>
      </c>
      <c r="AS3570" s="1" t="s">
        <v>70</v>
      </c>
      <c r="AT3570" s="1" t="s">
        <v>69</v>
      </c>
      <c r="AU3570" s="1" t="s">
        <v>69</v>
      </c>
      <c r="AV3570" s="1" t="s">
        <v>70</v>
      </c>
      <c r="AW3570" s="1" t="s">
        <v>70</v>
      </c>
      <c r="AX3570" s="1" t="s">
        <v>70</v>
      </c>
      <c r="AY3570" s="1" t="s">
        <v>70</v>
      </c>
      <c r="AZ3570" s="1" t="s">
        <v>70</v>
      </c>
      <c r="BA3570" s="1" t="s">
        <v>70</v>
      </c>
      <c r="BB3570" s="1" t="s">
        <v>70</v>
      </c>
      <c r="BC3570" s="1" t="s">
        <v>70</v>
      </c>
      <c r="BD3570" s="1" t="s">
        <v>70</v>
      </c>
      <c r="BE3570" s="1" t="s">
        <v>70</v>
      </c>
      <c r="BF3570" s="1" t="s">
        <v>70</v>
      </c>
      <c r="BG3570" s="3">
        <v>40667.76736111111</v>
      </c>
    </row>
    <row r="3571">
      <c r="A3571" s="1">
        <v>1000137.0</v>
      </c>
      <c r="B3571" s="1" t="s">
        <v>16210</v>
      </c>
      <c r="C3571" s="2" t="s">
        <v>16211</v>
      </c>
      <c r="H3571" s="1" t="s">
        <v>16212</v>
      </c>
      <c r="I3571" s="1" t="s">
        <v>2996</v>
      </c>
      <c r="J3571" s="1" t="s">
        <v>16213</v>
      </c>
      <c r="K3571" s="1" t="s">
        <v>670</v>
      </c>
      <c r="L3571" s="1">
        <v>28607.0</v>
      </c>
      <c r="U3571" s="1">
        <v>-81.675797</v>
      </c>
      <c r="V3571" s="1">
        <v>36.2169</v>
      </c>
      <c r="X3571" s="1" t="s">
        <v>70</v>
      </c>
      <c r="Y3571" s="1" t="s">
        <v>70</v>
      </c>
      <c r="Z3571" s="1" t="s">
        <v>70</v>
      </c>
      <c r="AA3571" s="1" t="s">
        <v>70</v>
      </c>
      <c r="AB3571" s="1" t="s">
        <v>70</v>
      </c>
      <c r="AC3571" s="1" t="s">
        <v>80</v>
      </c>
      <c r="BG3571" s="4">
        <v>40320.67986111111</v>
      </c>
    </row>
    <row r="3572">
      <c r="A3572" s="1">
        <v>1011957.0</v>
      </c>
      <c r="B3572" s="1" t="s">
        <v>16214</v>
      </c>
      <c r="C3572" s="2" t="s">
        <v>16215</v>
      </c>
      <c r="D3572" s="2" t="s">
        <v>16216</v>
      </c>
      <c r="H3572" s="1" t="s">
        <v>16217</v>
      </c>
      <c r="I3572" s="1" t="s">
        <v>16218</v>
      </c>
      <c r="J3572" s="1" t="s">
        <v>3412</v>
      </c>
      <c r="K3572" s="1" t="s">
        <v>705</v>
      </c>
      <c r="L3572" s="1">
        <v>85635.0</v>
      </c>
      <c r="M3572" s="1" t="s">
        <v>224</v>
      </c>
      <c r="N3572" s="1" t="s">
        <v>16219</v>
      </c>
      <c r="U3572" s="1">
        <v>-110.30332</v>
      </c>
      <c r="V3572" s="1">
        <v>31.552031</v>
      </c>
      <c r="X3572" s="1" t="s">
        <v>69</v>
      </c>
      <c r="Y3572" s="1" t="s">
        <v>70</v>
      </c>
      <c r="Z3572" s="1" t="s">
        <v>70</v>
      </c>
      <c r="AA3572" s="1" t="s">
        <v>70</v>
      </c>
      <c r="AB3572" s="1" t="s">
        <v>69</v>
      </c>
      <c r="AC3572" s="1" t="s">
        <v>69</v>
      </c>
      <c r="AD3572" s="1" t="s">
        <v>69</v>
      </c>
      <c r="AE3572" s="1" t="s">
        <v>70</v>
      </c>
      <c r="AF3572" s="1" t="s">
        <v>69</v>
      </c>
      <c r="AG3572" s="1" t="s">
        <v>70</v>
      </c>
      <c r="AH3572" s="1" t="s">
        <v>69</v>
      </c>
      <c r="AI3572" s="1" t="s">
        <v>70</v>
      </c>
      <c r="AJ3572" s="1" t="s">
        <v>69</v>
      </c>
      <c r="AK3572" s="1" t="s">
        <v>69</v>
      </c>
      <c r="AL3572" s="1" t="s">
        <v>70</v>
      </c>
      <c r="AM3572" s="1" t="s">
        <v>69</v>
      </c>
      <c r="AN3572" s="1" t="s">
        <v>70</v>
      </c>
      <c r="AO3572" s="1" t="s">
        <v>70</v>
      </c>
      <c r="AP3572" s="1" t="s">
        <v>70</v>
      </c>
      <c r="AQ3572" s="1" t="s">
        <v>70</v>
      </c>
      <c r="AR3572" s="1" t="s">
        <v>69</v>
      </c>
      <c r="AS3572" s="1" t="s">
        <v>70</v>
      </c>
      <c r="AT3572" s="1" t="s">
        <v>69</v>
      </c>
      <c r="AU3572" s="1" t="s">
        <v>69</v>
      </c>
      <c r="AV3572" s="1" t="s">
        <v>70</v>
      </c>
      <c r="AW3572" s="1" t="s">
        <v>70</v>
      </c>
      <c r="AX3572" s="1" t="s">
        <v>69</v>
      </c>
      <c r="AY3572" s="1" t="s">
        <v>69</v>
      </c>
      <c r="AZ3572" s="1" t="s">
        <v>69</v>
      </c>
      <c r="BA3572" s="1" t="s">
        <v>69</v>
      </c>
      <c r="BB3572" s="1" t="s">
        <v>70</v>
      </c>
      <c r="BC3572" s="1" t="s">
        <v>70</v>
      </c>
      <c r="BD3572" s="1" t="s">
        <v>70</v>
      </c>
      <c r="BE3572" s="1" t="s">
        <v>70</v>
      </c>
      <c r="BF3572" s="1" t="s">
        <v>69</v>
      </c>
      <c r="BG3572" s="3">
        <v>42552.59097222222</v>
      </c>
    </row>
    <row r="3573">
      <c r="A3573" s="1">
        <v>1019224.0</v>
      </c>
      <c r="B3573" s="1" t="s">
        <v>16214</v>
      </c>
      <c r="C3573" s="2" t="s">
        <v>3309</v>
      </c>
      <c r="D3573" s="1" t="s">
        <v>16214</v>
      </c>
      <c r="H3573" s="1" t="s">
        <v>16220</v>
      </c>
      <c r="I3573" s="1" t="s">
        <v>654</v>
      </c>
      <c r="J3573" s="1" t="s">
        <v>655</v>
      </c>
      <c r="K3573" s="1" t="s">
        <v>656</v>
      </c>
      <c r="L3573" s="1">
        <v>92395.0</v>
      </c>
      <c r="M3573" s="1" t="s">
        <v>430</v>
      </c>
      <c r="N3573" s="1" t="s">
        <v>1389</v>
      </c>
      <c r="U3573" s="1">
        <v>-117.25763</v>
      </c>
      <c r="V3573" s="1">
        <v>34.473755</v>
      </c>
      <c r="X3573" s="1" t="s">
        <v>69</v>
      </c>
      <c r="Y3573" s="1" t="s">
        <v>70</v>
      </c>
      <c r="Z3573" s="1" t="s">
        <v>69</v>
      </c>
      <c r="AA3573" s="1" t="s">
        <v>69</v>
      </c>
      <c r="AB3573" s="1" t="s">
        <v>69</v>
      </c>
      <c r="AC3573" s="1" t="s">
        <v>69</v>
      </c>
      <c r="AD3573" s="1" t="s">
        <v>69</v>
      </c>
      <c r="AE3573" s="1" t="s">
        <v>69</v>
      </c>
      <c r="AF3573" s="1" t="s">
        <v>69</v>
      </c>
      <c r="AG3573" s="1" t="s">
        <v>69</v>
      </c>
      <c r="AH3573" s="1" t="s">
        <v>69</v>
      </c>
      <c r="AI3573" s="1" t="s">
        <v>69</v>
      </c>
      <c r="AJ3573" s="1" t="s">
        <v>69</v>
      </c>
      <c r="AK3573" s="1" t="s">
        <v>69</v>
      </c>
      <c r="AL3573" s="1" t="s">
        <v>69</v>
      </c>
      <c r="AM3573" s="1" t="s">
        <v>69</v>
      </c>
      <c r="AN3573" s="1" t="s">
        <v>70</v>
      </c>
      <c r="AO3573" s="1" t="s">
        <v>69</v>
      </c>
      <c r="AP3573" s="1" t="s">
        <v>70</v>
      </c>
      <c r="AQ3573" s="1" t="s">
        <v>69</v>
      </c>
      <c r="AR3573" s="1" t="s">
        <v>70</v>
      </c>
      <c r="AS3573" s="1" t="s">
        <v>69</v>
      </c>
      <c r="AT3573" s="1" t="s">
        <v>69</v>
      </c>
      <c r="AU3573" s="1" t="s">
        <v>69</v>
      </c>
      <c r="AV3573" s="1" t="s">
        <v>70</v>
      </c>
      <c r="AW3573" s="1" t="s">
        <v>70</v>
      </c>
      <c r="AX3573" s="1" t="s">
        <v>69</v>
      </c>
      <c r="AY3573" s="1" t="s">
        <v>70</v>
      </c>
      <c r="AZ3573" s="1" t="s">
        <v>69</v>
      </c>
      <c r="BA3573" s="1" t="s">
        <v>70</v>
      </c>
      <c r="BB3573" s="1" t="s">
        <v>70</v>
      </c>
      <c r="BC3573" s="1" t="s">
        <v>70</v>
      </c>
      <c r="BD3573" s="1" t="s">
        <v>69</v>
      </c>
      <c r="BE3573" s="1" t="s">
        <v>70</v>
      </c>
      <c r="BF3573" s="1" t="s">
        <v>70</v>
      </c>
      <c r="BG3573" s="3">
        <v>43320.70347222222</v>
      </c>
    </row>
    <row r="3574">
      <c r="A3574" s="1">
        <v>1019220.0</v>
      </c>
      <c r="B3574" s="1" t="s">
        <v>16221</v>
      </c>
      <c r="C3574" s="2" t="s">
        <v>16222</v>
      </c>
      <c r="D3574" s="2" t="s">
        <v>16223</v>
      </c>
      <c r="G3574" s="2" t="s">
        <v>16224</v>
      </c>
      <c r="H3574" s="1" t="s">
        <v>16225</v>
      </c>
      <c r="I3574" s="1" t="s">
        <v>16226</v>
      </c>
      <c r="J3574" s="1" t="s">
        <v>14962</v>
      </c>
      <c r="K3574" s="1" t="s">
        <v>670</v>
      </c>
      <c r="L3574" s="1">
        <v>27262.0</v>
      </c>
      <c r="M3574" s="5">
        <v>43218.0</v>
      </c>
      <c r="N3574" s="1" t="s">
        <v>213</v>
      </c>
      <c r="U3574" s="1">
        <v>-80.012642</v>
      </c>
      <c r="V3574" s="1">
        <v>35.966164</v>
      </c>
      <c r="X3574" s="1" t="s">
        <v>69</v>
      </c>
      <c r="Y3574" s="1" t="s">
        <v>70</v>
      </c>
      <c r="Z3574" s="1" t="s">
        <v>70</v>
      </c>
      <c r="AA3574" s="1" t="s">
        <v>70</v>
      </c>
      <c r="AB3574" s="1" t="s">
        <v>69</v>
      </c>
      <c r="AC3574" s="1" t="s">
        <v>70</v>
      </c>
      <c r="AD3574" s="1" t="s">
        <v>69</v>
      </c>
      <c r="AE3574" s="1" t="s">
        <v>69</v>
      </c>
      <c r="AF3574" s="1" t="s">
        <v>69</v>
      </c>
      <c r="AG3574" s="1" t="s">
        <v>69</v>
      </c>
      <c r="AH3574" s="1" t="s">
        <v>69</v>
      </c>
      <c r="AI3574" s="1" t="s">
        <v>69</v>
      </c>
      <c r="AJ3574" s="1" t="s">
        <v>69</v>
      </c>
      <c r="AK3574" s="1" t="s">
        <v>69</v>
      </c>
      <c r="AL3574" s="1" t="s">
        <v>69</v>
      </c>
      <c r="AM3574" s="1" t="s">
        <v>69</v>
      </c>
      <c r="AN3574" s="1" t="s">
        <v>70</v>
      </c>
      <c r="AO3574" s="1" t="s">
        <v>69</v>
      </c>
      <c r="AP3574" s="1" t="s">
        <v>70</v>
      </c>
      <c r="AQ3574" s="1" t="s">
        <v>70</v>
      </c>
      <c r="AR3574" s="1" t="s">
        <v>69</v>
      </c>
      <c r="AS3574" s="1" t="s">
        <v>69</v>
      </c>
      <c r="AT3574" s="1" t="s">
        <v>69</v>
      </c>
      <c r="AU3574" s="1" t="s">
        <v>69</v>
      </c>
      <c r="AV3574" s="1" t="s">
        <v>69</v>
      </c>
      <c r="AW3574" s="1" t="s">
        <v>70</v>
      </c>
      <c r="AX3574" s="1" t="s">
        <v>69</v>
      </c>
      <c r="AY3574" s="1" t="s">
        <v>70</v>
      </c>
      <c r="AZ3574" s="1" t="s">
        <v>69</v>
      </c>
      <c r="BA3574" s="1" t="s">
        <v>70</v>
      </c>
      <c r="BB3574" s="1" t="s">
        <v>70</v>
      </c>
      <c r="BC3574" s="1" t="s">
        <v>70</v>
      </c>
      <c r="BD3574" s="1" t="s">
        <v>69</v>
      </c>
      <c r="BE3574" s="1" t="s">
        <v>70</v>
      </c>
      <c r="BF3574" s="1" t="s">
        <v>70</v>
      </c>
      <c r="BG3574" s="3">
        <v>43319.50486111111</v>
      </c>
    </row>
    <row r="3575">
      <c r="A3575" s="1">
        <v>1002404.0</v>
      </c>
      <c r="B3575" s="1" t="s">
        <v>16227</v>
      </c>
      <c r="C3575" s="2" t="s">
        <v>16228</v>
      </c>
      <c r="H3575" s="1" t="s">
        <v>16229</v>
      </c>
      <c r="I3575" s="1" t="s">
        <v>641</v>
      </c>
      <c r="J3575" s="1" t="s">
        <v>642</v>
      </c>
      <c r="K3575" s="1" t="s">
        <v>96</v>
      </c>
      <c r="L3575" s="1">
        <v>11220.0</v>
      </c>
      <c r="M3575" s="1" t="s">
        <v>1135</v>
      </c>
      <c r="N3575" s="1" t="s">
        <v>16230</v>
      </c>
      <c r="U3575" s="1">
        <v>-73.942635</v>
      </c>
      <c r="V3575" s="1">
        <v>40.658821</v>
      </c>
      <c r="W3575" s="1" t="s">
        <v>864</v>
      </c>
      <c r="X3575" s="1" t="s">
        <v>70</v>
      </c>
      <c r="Y3575" s="1" t="s">
        <v>69</v>
      </c>
      <c r="Z3575" s="1" t="s">
        <v>69</v>
      </c>
      <c r="AA3575" s="1" t="s">
        <v>69</v>
      </c>
      <c r="AB3575" s="1" t="s">
        <v>69</v>
      </c>
      <c r="AC3575" s="1" t="s">
        <v>80</v>
      </c>
      <c r="AD3575" s="1" t="s">
        <v>69</v>
      </c>
      <c r="AE3575" s="1" t="s">
        <v>70</v>
      </c>
      <c r="AF3575" s="1" t="s">
        <v>70</v>
      </c>
      <c r="AG3575" s="1" t="s">
        <v>69</v>
      </c>
      <c r="AH3575" s="1" t="s">
        <v>70</v>
      </c>
      <c r="AI3575" s="1" t="s">
        <v>70</v>
      </c>
      <c r="AJ3575" s="1" t="s">
        <v>69</v>
      </c>
      <c r="AK3575" s="1" t="s">
        <v>69</v>
      </c>
      <c r="AL3575" s="1" t="s">
        <v>70</v>
      </c>
      <c r="AM3575" s="1" t="s">
        <v>70</v>
      </c>
      <c r="AN3575" s="1" t="s">
        <v>70</v>
      </c>
      <c r="AO3575" s="1" t="s">
        <v>70</v>
      </c>
      <c r="AP3575" s="1" t="s">
        <v>70</v>
      </c>
      <c r="AQ3575" s="1" t="s">
        <v>70</v>
      </c>
      <c r="AR3575" s="1" t="s">
        <v>69</v>
      </c>
      <c r="AS3575" s="1" t="s">
        <v>70</v>
      </c>
      <c r="AT3575" s="1" t="s">
        <v>70</v>
      </c>
      <c r="AU3575" s="1" t="s">
        <v>70</v>
      </c>
      <c r="AV3575" s="1" t="s">
        <v>70</v>
      </c>
      <c r="AW3575" s="1" t="s">
        <v>70</v>
      </c>
      <c r="AX3575" s="1" t="s">
        <v>70</v>
      </c>
      <c r="AY3575" s="1" t="s">
        <v>70</v>
      </c>
      <c r="AZ3575" s="1" t="s">
        <v>70</v>
      </c>
      <c r="BA3575" s="1" t="s">
        <v>70</v>
      </c>
      <c r="BB3575" s="1" t="s">
        <v>70</v>
      </c>
      <c r="BC3575" s="1" t="s">
        <v>70</v>
      </c>
      <c r="BD3575" s="1" t="s">
        <v>70</v>
      </c>
      <c r="BE3575" s="1" t="s">
        <v>70</v>
      </c>
      <c r="BF3575" s="1" t="s">
        <v>70</v>
      </c>
      <c r="BG3575" s="3">
        <v>41061.02013888889</v>
      </c>
    </row>
    <row r="3576">
      <c r="A3576" s="1">
        <v>1012260.0</v>
      </c>
      <c r="B3576" s="1" t="s">
        <v>16231</v>
      </c>
      <c r="C3576" s="2" t="s">
        <v>16232</v>
      </c>
      <c r="D3576" s="2" t="s">
        <v>16233</v>
      </c>
      <c r="H3576" s="1" t="s">
        <v>16234</v>
      </c>
      <c r="I3576" s="1" t="s">
        <v>16235</v>
      </c>
      <c r="J3576" s="1" t="s">
        <v>760</v>
      </c>
      <c r="K3576" s="1" t="s">
        <v>211</v>
      </c>
      <c r="L3576" s="1">
        <v>32643.0</v>
      </c>
      <c r="M3576" s="1" t="s">
        <v>16236</v>
      </c>
      <c r="N3576" s="1" t="s">
        <v>16237</v>
      </c>
      <c r="U3576" s="1">
        <v>-82.59626</v>
      </c>
      <c r="V3576" s="1">
        <v>29.825508</v>
      </c>
      <c r="X3576" s="1" t="s">
        <v>69</v>
      </c>
      <c r="Y3576" s="1" t="s">
        <v>69</v>
      </c>
      <c r="Z3576" s="1" t="s">
        <v>69</v>
      </c>
      <c r="AA3576" s="1" t="s">
        <v>69</v>
      </c>
      <c r="AB3576" s="1" t="s">
        <v>69</v>
      </c>
      <c r="AC3576" s="1" t="s">
        <v>70</v>
      </c>
      <c r="AD3576" s="1" t="s">
        <v>69</v>
      </c>
      <c r="AE3576" s="1" t="s">
        <v>69</v>
      </c>
      <c r="AF3576" s="1" t="s">
        <v>69</v>
      </c>
      <c r="AG3576" s="1" t="s">
        <v>69</v>
      </c>
      <c r="AH3576" s="1" t="s">
        <v>69</v>
      </c>
      <c r="AI3576" s="1" t="s">
        <v>69</v>
      </c>
      <c r="AJ3576" s="1" t="s">
        <v>69</v>
      </c>
      <c r="AK3576" s="1" t="s">
        <v>69</v>
      </c>
      <c r="AL3576" s="1" t="s">
        <v>69</v>
      </c>
      <c r="AM3576" s="1" t="s">
        <v>69</v>
      </c>
      <c r="AN3576" s="1" t="s">
        <v>69</v>
      </c>
      <c r="AO3576" s="1" t="s">
        <v>69</v>
      </c>
      <c r="AP3576" s="1" t="s">
        <v>70</v>
      </c>
      <c r="AQ3576" s="1" t="s">
        <v>69</v>
      </c>
      <c r="AR3576" s="1" t="s">
        <v>69</v>
      </c>
      <c r="AS3576" s="1" t="s">
        <v>69</v>
      </c>
      <c r="AT3576" s="1" t="s">
        <v>69</v>
      </c>
      <c r="AU3576" s="1" t="s">
        <v>69</v>
      </c>
      <c r="AV3576" s="1" t="s">
        <v>69</v>
      </c>
      <c r="AW3576" s="1" t="s">
        <v>70</v>
      </c>
      <c r="AX3576" s="1" t="s">
        <v>69</v>
      </c>
      <c r="AY3576" s="1" t="s">
        <v>69</v>
      </c>
      <c r="AZ3576" s="1" t="s">
        <v>69</v>
      </c>
      <c r="BA3576" s="1" t="s">
        <v>70</v>
      </c>
      <c r="BB3576" s="1" t="s">
        <v>70</v>
      </c>
      <c r="BC3576" s="1" t="s">
        <v>69</v>
      </c>
      <c r="BD3576" s="1" t="s">
        <v>69</v>
      </c>
      <c r="BE3576" s="1" t="s">
        <v>69</v>
      </c>
      <c r="BF3576" s="1" t="s">
        <v>69</v>
      </c>
      <c r="BG3576" s="3">
        <v>43465.49375</v>
      </c>
    </row>
    <row r="3577">
      <c r="A3577" s="1">
        <v>1002312.0</v>
      </c>
      <c r="B3577" s="1" t="s">
        <v>16238</v>
      </c>
      <c r="C3577" s="2" t="s">
        <v>16239</v>
      </c>
      <c r="H3577" s="1" t="s">
        <v>16240</v>
      </c>
      <c r="I3577" s="1" t="s">
        <v>6456</v>
      </c>
      <c r="J3577" s="1" t="s">
        <v>6456</v>
      </c>
      <c r="K3577" s="1" t="s">
        <v>349</v>
      </c>
      <c r="L3577" s="1">
        <v>80211.0</v>
      </c>
      <c r="M3577" s="1" t="s">
        <v>16241</v>
      </c>
      <c r="N3577" s="1" t="s">
        <v>1543</v>
      </c>
      <c r="U3577" s="1">
        <v>-105.01123</v>
      </c>
      <c r="V3577" s="1">
        <v>39.758541</v>
      </c>
      <c r="W3577" s="1" t="s">
        <v>548</v>
      </c>
      <c r="X3577" s="1" t="s">
        <v>69</v>
      </c>
      <c r="Y3577" s="1" t="s">
        <v>70</v>
      </c>
      <c r="Z3577" s="1" t="s">
        <v>70</v>
      </c>
      <c r="AA3577" s="1" t="s">
        <v>70</v>
      </c>
      <c r="AB3577" s="1" t="s">
        <v>70</v>
      </c>
      <c r="AC3577" s="1" t="s">
        <v>69</v>
      </c>
      <c r="AD3577" s="1" t="s">
        <v>69</v>
      </c>
      <c r="AE3577" s="1" t="s">
        <v>69</v>
      </c>
      <c r="AF3577" s="1" t="s">
        <v>70</v>
      </c>
      <c r="AG3577" s="1" t="s">
        <v>69</v>
      </c>
      <c r="AH3577" s="1" t="s">
        <v>69</v>
      </c>
      <c r="AI3577" s="1" t="s">
        <v>69</v>
      </c>
      <c r="AJ3577" s="1" t="s">
        <v>69</v>
      </c>
      <c r="AK3577" s="1" t="s">
        <v>69</v>
      </c>
      <c r="AL3577" s="1" t="s">
        <v>69</v>
      </c>
      <c r="AM3577" s="1" t="s">
        <v>69</v>
      </c>
      <c r="AN3577" s="1" t="s">
        <v>70</v>
      </c>
      <c r="AO3577" s="1" t="s">
        <v>69</v>
      </c>
      <c r="AP3577" s="1" t="s">
        <v>69</v>
      </c>
      <c r="AQ3577" s="1" t="s">
        <v>69</v>
      </c>
      <c r="AR3577" s="1" t="s">
        <v>70</v>
      </c>
      <c r="AS3577" s="1" t="s">
        <v>69</v>
      </c>
      <c r="AT3577" s="1" t="s">
        <v>69</v>
      </c>
      <c r="AU3577" s="1" t="s">
        <v>69</v>
      </c>
      <c r="AV3577" s="1" t="s">
        <v>70</v>
      </c>
      <c r="AW3577" s="1" t="s">
        <v>69</v>
      </c>
      <c r="AX3577" s="1" t="s">
        <v>70</v>
      </c>
      <c r="AY3577" s="1" t="s">
        <v>70</v>
      </c>
      <c r="AZ3577" s="1" t="s">
        <v>70</v>
      </c>
      <c r="BA3577" s="1" t="s">
        <v>70</v>
      </c>
      <c r="BB3577" s="1" t="s">
        <v>70</v>
      </c>
      <c r="BC3577" s="1" t="s">
        <v>70</v>
      </c>
      <c r="BD3577" s="1" t="s">
        <v>70</v>
      </c>
      <c r="BE3577" s="1" t="s">
        <v>70</v>
      </c>
      <c r="BF3577" s="1" t="s">
        <v>70</v>
      </c>
      <c r="BG3577" s="3">
        <v>41025.00625</v>
      </c>
    </row>
    <row r="3578">
      <c r="A3578" s="1">
        <v>1002819.0</v>
      </c>
      <c r="B3578" s="1" t="s">
        <v>16238</v>
      </c>
      <c r="C3578" s="2" t="s">
        <v>16242</v>
      </c>
      <c r="D3578" s="2" t="s">
        <v>16243</v>
      </c>
      <c r="H3578" s="1" t="s">
        <v>16244</v>
      </c>
      <c r="I3578" s="1" t="s">
        <v>7213</v>
      </c>
      <c r="J3578" s="1" t="s">
        <v>1124</v>
      </c>
      <c r="K3578" s="1" t="s">
        <v>203</v>
      </c>
      <c r="L3578" s="1">
        <v>62249.0</v>
      </c>
      <c r="M3578" s="1" t="s">
        <v>15926</v>
      </c>
      <c r="N3578" s="1" t="s">
        <v>671</v>
      </c>
      <c r="U3578" s="1">
        <v>-89.679764</v>
      </c>
      <c r="V3578" s="1">
        <v>38.740101</v>
      </c>
      <c r="W3578" s="1" t="s">
        <v>136</v>
      </c>
      <c r="X3578" s="1" t="s">
        <v>69</v>
      </c>
      <c r="Y3578" s="1" t="s">
        <v>69</v>
      </c>
      <c r="Z3578" s="1" t="s">
        <v>70</v>
      </c>
      <c r="AA3578" s="1" t="s">
        <v>69</v>
      </c>
      <c r="AB3578" s="1" t="s">
        <v>69</v>
      </c>
      <c r="AC3578" s="1" t="s">
        <v>80</v>
      </c>
      <c r="AD3578" s="1" t="s">
        <v>69</v>
      </c>
      <c r="AE3578" s="1" t="s">
        <v>69</v>
      </c>
      <c r="AF3578" s="1" t="s">
        <v>69</v>
      </c>
      <c r="AG3578" s="1" t="s">
        <v>69</v>
      </c>
      <c r="AH3578" s="1" t="s">
        <v>69</v>
      </c>
      <c r="AI3578" s="1" t="s">
        <v>70</v>
      </c>
      <c r="AJ3578" s="1" t="s">
        <v>69</v>
      </c>
      <c r="AK3578" s="1" t="s">
        <v>69</v>
      </c>
      <c r="AL3578" s="1" t="s">
        <v>69</v>
      </c>
      <c r="AM3578" s="1" t="s">
        <v>69</v>
      </c>
      <c r="AN3578" s="1" t="s">
        <v>70</v>
      </c>
      <c r="AO3578" s="1" t="s">
        <v>69</v>
      </c>
      <c r="AP3578" s="1" t="s">
        <v>70</v>
      </c>
      <c r="AQ3578" s="1" t="s">
        <v>70</v>
      </c>
      <c r="AR3578" s="1" t="s">
        <v>69</v>
      </c>
      <c r="AS3578" s="1" t="s">
        <v>69</v>
      </c>
      <c r="AT3578" s="1" t="s">
        <v>69</v>
      </c>
      <c r="AU3578" s="1" t="s">
        <v>69</v>
      </c>
      <c r="AV3578" s="1" t="s">
        <v>70</v>
      </c>
      <c r="AW3578" s="1" t="s">
        <v>70</v>
      </c>
      <c r="AX3578" s="1" t="s">
        <v>70</v>
      </c>
      <c r="AY3578" s="1" t="s">
        <v>70</v>
      </c>
      <c r="AZ3578" s="1" t="s">
        <v>69</v>
      </c>
      <c r="BA3578" s="1" t="s">
        <v>70</v>
      </c>
      <c r="BB3578" s="1" t="s">
        <v>70</v>
      </c>
      <c r="BC3578" s="1" t="s">
        <v>70</v>
      </c>
      <c r="BD3578" s="1" t="s">
        <v>70</v>
      </c>
      <c r="BE3578" s="1" t="s">
        <v>70</v>
      </c>
      <c r="BF3578" s="1" t="s">
        <v>70</v>
      </c>
      <c r="BG3578" s="3">
        <v>41435.60138888889</v>
      </c>
    </row>
    <row r="3579">
      <c r="A3579" s="1">
        <v>1009672.0</v>
      </c>
      <c r="B3579" s="1" t="s">
        <v>16238</v>
      </c>
      <c r="C3579" s="2" t="s">
        <v>16245</v>
      </c>
      <c r="H3579" s="1" t="s">
        <v>16246</v>
      </c>
      <c r="I3579" s="1" t="s">
        <v>13342</v>
      </c>
      <c r="J3579" s="1" t="s">
        <v>16247</v>
      </c>
      <c r="K3579" s="1" t="s">
        <v>203</v>
      </c>
      <c r="L3579" s="1">
        <v>61032.0</v>
      </c>
      <c r="M3579" s="1" t="s">
        <v>16248</v>
      </c>
      <c r="N3579" s="1" t="s">
        <v>1159</v>
      </c>
      <c r="U3579" s="1">
        <v>-89.668396</v>
      </c>
      <c r="V3579" s="1">
        <v>42.281906</v>
      </c>
      <c r="X3579" s="1" t="s">
        <v>69</v>
      </c>
      <c r="Y3579" s="1" t="s">
        <v>70</v>
      </c>
      <c r="Z3579" s="1" t="s">
        <v>70</v>
      </c>
      <c r="AA3579" s="1" t="s">
        <v>70</v>
      </c>
      <c r="AB3579" s="1" t="s">
        <v>70</v>
      </c>
      <c r="AC3579" s="1" t="s">
        <v>70</v>
      </c>
      <c r="AD3579" s="1" t="s">
        <v>69</v>
      </c>
      <c r="AE3579" s="1" t="s">
        <v>70</v>
      </c>
      <c r="AF3579" s="1" t="s">
        <v>70</v>
      </c>
      <c r="AG3579" s="1" t="s">
        <v>69</v>
      </c>
      <c r="AH3579" s="1" t="s">
        <v>69</v>
      </c>
      <c r="AI3579" s="1" t="s">
        <v>70</v>
      </c>
      <c r="AJ3579" s="1" t="s">
        <v>69</v>
      </c>
      <c r="AK3579" s="1" t="s">
        <v>69</v>
      </c>
      <c r="AL3579" s="1" t="s">
        <v>69</v>
      </c>
      <c r="AM3579" s="1" t="s">
        <v>70</v>
      </c>
      <c r="AN3579" s="1" t="s">
        <v>69</v>
      </c>
      <c r="AO3579" s="1" t="s">
        <v>70</v>
      </c>
      <c r="AP3579" s="1" t="s">
        <v>70</v>
      </c>
      <c r="AQ3579" s="1" t="s">
        <v>70</v>
      </c>
      <c r="AR3579" s="1" t="s">
        <v>69</v>
      </c>
      <c r="AS3579" s="1" t="s">
        <v>70</v>
      </c>
      <c r="AT3579" s="1" t="s">
        <v>70</v>
      </c>
      <c r="AU3579" s="1" t="s">
        <v>70</v>
      </c>
      <c r="AV3579" s="1" t="s">
        <v>70</v>
      </c>
      <c r="AW3579" s="1" t="s">
        <v>70</v>
      </c>
      <c r="AX3579" s="1" t="s">
        <v>70</v>
      </c>
      <c r="AY3579" s="1" t="s">
        <v>70</v>
      </c>
      <c r="AZ3579" s="1" t="s">
        <v>70</v>
      </c>
      <c r="BA3579" s="1" t="s">
        <v>70</v>
      </c>
      <c r="BB3579" s="1" t="s">
        <v>70</v>
      </c>
      <c r="BC3579" s="1" t="s">
        <v>70</v>
      </c>
      <c r="BD3579" s="1" t="s">
        <v>70</v>
      </c>
      <c r="BE3579" s="1" t="s">
        <v>70</v>
      </c>
      <c r="BF3579" s="1" t="s">
        <v>70</v>
      </c>
      <c r="BG3579" s="3">
        <v>42094.592361111114</v>
      </c>
    </row>
    <row r="3580">
      <c r="A3580" s="1">
        <v>1006831.0</v>
      </c>
      <c r="B3580" s="1" t="s">
        <v>16249</v>
      </c>
      <c r="C3580" s="2" t="s">
        <v>16250</v>
      </c>
      <c r="D3580" s="2" t="s">
        <v>16251</v>
      </c>
      <c r="H3580" s="1" t="s">
        <v>16252</v>
      </c>
      <c r="I3580" s="1" t="s">
        <v>944</v>
      </c>
      <c r="J3580" s="1" t="s">
        <v>7213</v>
      </c>
      <c r="K3580" s="1" t="s">
        <v>181</v>
      </c>
      <c r="L3580" s="1">
        <v>24465.0</v>
      </c>
      <c r="M3580" s="1" t="s">
        <v>10940</v>
      </c>
      <c r="N3580" s="1" t="s">
        <v>16253</v>
      </c>
      <c r="U3580" s="1">
        <v>-79.586197</v>
      </c>
      <c r="V3580" s="1">
        <v>38.409645</v>
      </c>
      <c r="X3580" s="1" t="s">
        <v>69</v>
      </c>
      <c r="Y3580" s="1" t="s">
        <v>70</v>
      </c>
      <c r="Z3580" s="1" t="s">
        <v>70</v>
      </c>
      <c r="AA3580" s="1" t="s">
        <v>69</v>
      </c>
      <c r="AB3580" s="1" t="s">
        <v>69</v>
      </c>
      <c r="AC3580" s="1" t="s">
        <v>69</v>
      </c>
      <c r="AD3580" s="1" t="s">
        <v>69</v>
      </c>
      <c r="AE3580" s="1" t="s">
        <v>69</v>
      </c>
      <c r="AF3580" s="1" t="s">
        <v>69</v>
      </c>
      <c r="AG3580" s="1" t="s">
        <v>69</v>
      </c>
      <c r="AH3580" s="1" t="s">
        <v>69</v>
      </c>
      <c r="AI3580" s="1" t="s">
        <v>69</v>
      </c>
      <c r="AJ3580" s="1" t="s">
        <v>69</v>
      </c>
      <c r="AK3580" s="1" t="s">
        <v>69</v>
      </c>
      <c r="AL3580" s="1" t="s">
        <v>69</v>
      </c>
      <c r="AM3580" s="1" t="s">
        <v>69</v>
      </c>
      <c r="AN3580" s="1" t="s">
        <v>69</v>
      </c>
      <c r="AO3580" s="1" t="s">
        <v>69</v>
      </c>
      <c r="AP3580" s="1" t="s">
        <v>70</v>
      </c>
      <c r="AQ3580" s="1" t="s">
        <v>70</v>
      </c>
      <c r="AR3580" s="1" t="s">
        <v>69</v>
      </c>
      <c r="AS3580" s="1" t="s">
        <v>69</v>
      </c>
      <c r="AT3580" s="1" t="s">
        <v>69</v>
      </c>
      <c r="AU3580" s="1" t="s">
        <v>69</v>
      </c>
      <c r="AV3580" s="1" t="s">
        <v>70</v>
      </c>
      <c r="AW3580" s="1" t="s">
        <v>70</v>
      </c>
      <c r="AX3580" s="1" t="s">
        <v>70</v>
      </c>
      <c r="AY3580" s="1" t="s">
        <v>70</v>
      </c>
      <c r="AZ3580" s="1" t="s">
        <v>69</v>
      </c>
      <c r="BA3580" s="1" t="s">
        <v>70</v>
      </c>
      <c r="BB3580" s="1" t="s">
        <v>70</v>
      </c>
      <c r="BC3580" s="1" t="s">
        <v>69</v>
      </c>
      <c r="BD3580" s="1" t="s">
        <v>70</v>
      </c>
      <c r="BE3580" s="1" t="s">
        <v>70</v>
      </c>
      <c r="BF3580" s="1" t="s">
        <v>70</v>
      </c>
      <c r="BG3580" s="3">
        <v>43320.729166666664</v>
      </c>
    </row>
    <row r="3581">
      <c r="A3581" s="1">
        <v>1001194.0</v>
      </c>
      <c r="B3581" s="1" t="s">
        <v>16254</v>
      </c>
      <c r="C3581" s="2" t="s">
        <v>16255</v>
      </c>
      <c r="H3581" s="1" t="s">
        <v>16256</v>
      </c>
      <c r="I3581" s="1" t="s">
        <v>7297</v>
      </c>
      <c r="J3581" s="1" t="s">
        <v>887</v>
      </c>
      <c r="K3581" s="1" t="s">
        <v>171</v>
      </c>
      <c r="U3581" s="1">
        <v>-93.186897</v>
      </c>
      <c r="V3581" s="1">
        <v>44.917702</v>
      </c>
      <c r="X3581" s="1" t="s">
        <v>70</v>
      </c>
      <c r="Y3581" s="1" t="s">
        <v>70</v>
      </c>
      <c r="Z3581" s="1" t="s">
        <v>70</v>
      </c>
      <c r="AA3581" s="1" t="s">
        <v>70</v>
      </c>
      <c r="AB3581" s="1" t="s">
        <v>70</v>
      </c>
      <c r="AC3581" s="1" t="s">
        <v>80</v>
      </c>
      <c r="BG3581" s="4">
        <v>40303.59722222222</v>
      </c>
    </row>
    <row r="3582">
      <c r="A3582" s="1">
        <v>1004080.0</v>
      </c>
      <c r="B3582" s="1" t="s">
        <v>16257</v>
      </c>
      <c r="C3582" s="2" t="s">
        <v>16258</v>
      </c>
      <c r="D3582" s="2" t="s">
        <v>16259</v>
      </c>
      <c r="H3582" s="1" t="s">
        <v>16260</v>
      </c>
      <c r="I3582" s="1" t="s">
        <v>16261</v>
      </c>
      <c r="J3582" s="1" t="s">
        <v>545</v>
      </c>
      <c r="K3582" s="1" t="s">
        <v>244</v>
      </c>
      <c r="L3582" s="1">
        <v>8904.0</v>
      </c>
      <c r="M3582" s="1" t="s">
        <v>16262</v>
      </c>
      <c r="N3582" s="1" t="s">
        <v>16263</v>
      </c>
      <c r="U3582" s="1">
        <v>-74.429108</v>
      </c>
      <c r="V3582" s="1">
        <v>40.498333</v>
      </c>
      <c r="W3582" s="1" t="s">
        <v>136</v>
      </c>
      <c r="X3582" s="1" t="s">
        <v>69</v>
      </c>
      <c r="Y3582" s="1" t="s">
        <v>69</v>
      </c>
      <c r="Z3582" s="1" t="s">
        <v>70</v>
      </c>
      <c r="AA3582" s="1" t="s">
        <v>69</v>
      </c>
      <c r="AB3582" s="1" t="s">
        <v>69</v>
      </c>
      <c r="AC3582" s="1" t="s">
        <v>69</v>
      </c>
      <c r="AD3582" s="1" t="s">
        <v>69</v>
      </c>
      <c r="AE3582" s="1" t="s">
        <v>69</v>
      </c>
      <c r="AF3582" s="1" t="s">
        <v>70</v>
      </c>
      <c r="AG3582" s="1" t="s">
        <v>69</v>
      </c>
      <c r="AH3582" s="1" t="s">
        <v>69</v>
      </c>
      <c r="AI3582" s="1" t="s">
        <v>69</v>
      </c>
      <c r="AJ3582" s="1" t="s">
        <v>69</v>
      </c>
      <c r="AK3582" s="1" t="s">
        <v>69</v>
      </c>
      <c r="AL3582" s="1" t="s">
        <v>69</v>
      </c>
      <c r="AM3582" s="1" t="s">
        <v>69</v>
      </c>
      <c r="AN3582" s="1" t="s">
        <v>70</v>
      </c>
      <c r="AO3582" s="1" t="s">
        <v>69</v>
      </c>
      <c r="AP3582" s="1" t="s">
        <v>70</v>
      </c>
      <c r="AQ3582" s="1" t="s">
        <v>70</v>
      </c>
      <c r="AR3582" s="1" t="s">
        <v>69</v>
      </c>
      <c r="AS3582" s="1" t="s">
        <v>69</v>
      </c>
      <c r="AT3582" s="1" t="s">
        <v>70</v>
      </c>
      <c r="AU3582" s="1" t="s">
        <v>70</v>
      </c>
      <c r="AV3582" s="1" t="s">
        <v>70</v>
      </c>
      <c r="AW3582" s="1" t="s">
        <v>70</v>
      </c>
      <c r="AX3582" s="1" t="s">
        <v>70</v>
      </c>
      <c r="AY3582" s="1" t="s">
        <v>70</v>
      </c>
      <c r="AZ3582" s="1" t="s">
        <v>69</v>
      </c>
      <c r="BA3582" s="1" t="s">
        <v>70</v>
      </c>
      <c r="BB3582" s="1" t="s">
        <v>70</v>
      </c>
      <c r="BC3582" s="1" t="s">
        <v>70</v>
      </c>
      <c r="BD3582" s="1" t="s">
        <v>70</v>
      </c>
      <c r="BE3582" s="1" t="s">
        <v>70</v>
      </c>
      <c r="BF3582" s="1" t="s">
        <v>70</v>
      </c>
      <c r="BG3582" s="3">
        <v>41435.61666666667</v>
      </c>
    </row>
    <row r="3583">
      <c r="A3583" s="1">
        <v>1005366.0</v>
      </c>
      <c r="B3583" s="1" t="s">
        <v>16264</v>
      </c>
      <c r="H3583" s="1" t="s">
        <v>16265</v>
      </c>
      <c r="I3583" s="1" t="s">
        <v>2731</v>
      </c>
      <c r="J3583" s="1" t="s">
        <v>1195</v>
      </c>
      <c r="K3583" s="1" t="s">
        <v>389</v>
      </c>
      <c r="L3583" s="1">
        <v>50313.0</v>
      </c>
      <c r="U3583" s="1">
        <v>-93.624702</v>
      </c>
      <c r="V3583" s="1">
        <v>41.627701</v>
      </c>
      <c r="X3583" s="1" t="s">
        <v>70</v>
      </c>
      <c r="Y3583" s="1" t="s">
        <v>70</v>
      </c>
      <c r="Z3583" s="1" t="s">
        <v>70</v>
      </c>
      <c r="AA3583" s="1" t="s">
        <v>70</v>
      </c>
      <c r="AB3583" s="1" t="s">
        <v>70</v>
      </c>
      <c r="AC3583" s="1" t="s">
        <v>80</v>
      </c>
      <c r="BG3583" s="1">
        <v>2009.0</v>
      </c>
    </row>
    <row r="3584">
      <c r="A3584" s="1">
        <v>1008248.0</v>
      </c>
      <c r="B3584" s="1" t="s">
        <v>16264</v>
      </c>
      <c r="C3584" s="2" t="s">
        <v>16266</v>
      </c>
      <c r="H3584" s="1" t="s">
        <v>16267</v>
      </c>
      <c r="I3584" s="1" t="s">
        <v>15739</v>
      </c>
      <c r="J3584" s="1" t="s">
        <v>595</v>
      </c>
      <c r="K3584" s="1" t="s">
        <v>196</v>
      </c>
      <c r="L3584" s="1">
        <v>68901.0</v>
      </c>
      <c r="M3584" s="1" t="s">
        <v>16268</v>
      </c>
      <c r="N3584" s="1" t="s">
        <v>205</v>
      </c>
      <c r="U3584" s="1">
        <v>-98.390152</v>
      </c>
      <c r="V3584" s="1">
        <v>40.600197</v>
      </c>
      <c r="W3584" s="1" t="s">
        <v>99</v>
      </c>
      <c r="X3584" s="1" t="s">
        <v>70</v>
      </c>
      <c r="Y3584" s="1" t="s">
        <v>69</v>
      </c>
      <c r="Z3584" s="1" t="s">
        <v>70</v>
      </c>
      <c r="AA3584" s="1" t="s">
        <v>69</v>
      </c>
      <c r="AB3584" s="1" t="s">
        <v>70</v>
      </c>
      <c r="AC3584" s="1" t="s">
        <v>80</v>
      </c>
      <c r="AD3584" s="1" t="s">
        <v>69</v>
      </c>
      <c r="AE3584" s="1" t="s">
        <v>69</v>
      </c>
      <c r="AF3584" s="1" t="s">
        <v>69</v>
      </c>
      <c r="AG3584" s="1" t="s">
        <v>69</v>
      </c>
      <c r="AH3584" s="1" t="s">
        <v>69</v>
      </c>
      <c r="AI3584" s="1" t="s">
        <v>70</v>
      </c>
      <c r="AJ3584" s="1" t="s">
        <v>69</v>
      </c>
      <c r="AK3584" s="1" t="s">
        <v>69</v>
      </c>
      <c r="AL3584" s="1" t="s">
        <v>69</v>
      </c>
      <c r="AM3584" s="1" t="s">
        <v>69</v>
      </c>
      <c r="AN3584" s="1" t="s">
        <v>70</v>
      </c>
      <c r="AO3584" s="1" t="s">
        <v>69</v>
      </c>
      <c r="AP3584" s="1" t="s">
        <v>70</v>
      </c>
      <c r="AQ3584" s="1" t="s">
        <v>69</v>
      </c>
      <c r="AR3584" s="1" t="s">
        <v>70</v>
      </c>
      <c r="AS3584" s="1" t="s">
        <v>69</v>
      </c>
      <c r="AT3584" s="1" t="s">
        <v>70</v>
      </c>
      <c r="AU3584" s="1" t="s">
        <v>69</v>
      </c>
      <c r="AV3584" s="1" t="s">
        <v>70</v>
      </c>
      <c r="AW3584" s="1" t="s">
        <v>69</v>
      </c>
      <c r="AX3584" s="1" t="s">
        <v>70</v>
      </c>
      <c r="AY3584" s="1" t="s">
        <v>70</v>
      </c>
      <c r="AZ3584" s="1" t="s">
        <v>69</v>
      </c>
      <c r="BA3584" s="1" t="s">
        <v>70</v>
      </c>
      <c r="BB3584" s="1" t="s">
        <v>70</v>
      </c>
      <c r="BC3584" s="1" t="s">
        <v>69</v>
      </c>
      <c r="BD3584" s="1" t="s">
        <v>69</v>
      </c>
      <c r="BE3584" s="1" t="s">
        <v>70</v>
      </c>
      <c r="BF3584" s="1" t="s">
        <v>70</v>
      </c>
      <c r="BG3584" s="3">
        <v>41729.89166666667</v>
      </c>
    </row>
    <row r="3585">
      <c r="A3585" s="1">
        <v>1008243.0</v>
      </c>
      <c r="B3585" s="1" t="s">
        <v>16269</v>
      </c>
      <c r="C3585" s="2" t="s">
        <v>16270</v>
      </c>
      <c r="D3585" s="1" t="s">
        <v>16271</v>
      </c>
      <c r="H3585" s="1" t="s">
        <v>16272</v>
      </c>
      <c r="I3585" s="1" t="s">
        <v>7213</v>
      </c>
      <c r="J3585" s="1" t="s">
        <v>655</v>
      </c>
      <c r="K3585" s="1" t="s">
        <v>656</v>
      </c>
      <c r="L3585" s="1">
        <v>92346.0</v>
      </c>
      <c r="M3585" s="1" t="s">
        <v>16273</v>
      </c>
      <c r="N3585" s="1" t="s">
        <v>205</v>
      </c>
      <c r="U3585" s="1">
        <v>-117.19386</v>
      </c>
      <c r="V3585" s="1">
        <v>34.135517</v>
      </c>
      <c r="W3585" s="1" t="s">
        <v>99</v>
      </c>
      <c r="X3585" s="1" t="s">
        <v>69</v>
      </c>
      <c r="Y3585" s="1" t="s">
        <v>69</v>
      </c>
      <c r="Z3585" s="1" t="s">
        <v>69</v>
      </c>
      <c r="AA3585" s="1" t="s">
        <v>69</v>
      </c>
      <c r="AB3585" s="1" t="s">
        <v>69</v>
      </c>
      <c r="AC3585" s="1" t="s">
        <v>80</v>
      </c>
      <c r="AD3585" s="1" t="s">
        <v>69</v>
      </c>
      <c r="AE3585" s="1" t="s">
        <v>70</v>
      </c>
      <c r="AF3585" s="1" t="s">
        <v>69</v>
      </c>
      <c r="AG3585" s="1" t="s">
        <v>69</v>
      </c>
      <c r="AH3585" s="1" t="s">
        <v>69</v>
      </c>
      <c r="AI3585" s="1" t="s">
        <v>70</v>
      </c>
      <c r="AJ3585" s="1" t="s">
        <v>69</v>
      </c>
      <c r="AK3585" s="1" t="s">
        <v>69</v>
      </c>
      <c r="AL3585" s="1" t="s">
        <v>69</v>
      </c>
      <c r="AM3585" s="1" t="s">
        <v>69</v>
      </c>
      <c r="AN3585" s="1" t="s">
        <v>70</v>
      </c>
      <c r="AO3585" s="1" t="s">
        <v>70</v>
      </c>
      <c r="AP3585" s="1" t="s">
        <v>70</v>
      </c>
      <c r="AQ3585" s="1" t="s">
        <v>69</v>
      </c>
      <c r="AR3585" s="1" t="s">
        <v>69</v>
      </c>
      <c r="AS3585" s="1" t="s">
        <v>70</v>
      </c>
      <c r="AT3585" s="1" t="s">
        <v>69</v>
      </c>
      <c r="AU3585" s="1" t="s">
        <v>69</v>
      </c>
      <c r="AV3585" s="1" t="s">
        <v>70</v>
      </c>
      <c r="AW3585" s="1" t="s">
        <v>70</v>
      </c>
      <c r="AX3585" s="1" t="s">
        <v>69</v>
      </c>
      <c r="AY3585" s="1" t="s">
        <v>70</v>
      </c>
      <c r="AZ3585" s="1" t="s">
        <v>69</v>
      </c>
      <c r="BA3585" s="1" t="s">
        <v>70</v>
      </c>
      <c r="BB3585" s="1" t="s">
        <v>70</v>
      </c>
      <c r="BC3585" s="1" t="s">
        <v>70</v>
      </c>
      <c r="BD3585" s="1" t="s">
        <v>70</v>
      </c>
      <c r="BE3585" s="1" t="s">
        <v>70</v>
      </c>
      <c r="BF3585" s="1" t="s">
        <v>70</v>
      </c>
      <c r="BG3585" s="3">
        <v>41729.68472222222</v>
      </c>
    </row>
    <row r="3586">
      <c r="A3586" s="1">
        <v>1002469.0</v>
      </c>
      <c r="B3586" s="1" t="s">
        <v>16274</v>
      </c>
      <c r="C3586" s="2" t="s">
        <v>16275</v>
      </c>
      <c r="D3586" s="2" t="s">
        <v>16276</v>
      </c>
      <c r="H3586" s="1" t="s">
        <v>16277</v>
      </c>
      <c r="I3586" s="1" t="s">
        <v>7213</v>
      </c>
      <c r="J3586" s="1" t="s">
        <v>1461</v>
      </c>
      <c r="K3586" s="1" t="s">
        <v>322</v>
      </c>
      <c r="L3586" s="1">
        <v>46322.0</v>
      </c>
      <c r="M3586" s="1" t="s">
        <v>16278</v>
      </c>
      <c r="N3586" s="1" t="s">
        <v>79</v>
      </c>
      <c r="U3586" s="1">
        <v>-87.456238</v>
      </c>
      <c r="V3586" s="1">
        <v>41.555176</v>
      </c>
      <c r="X3586" s="1" t="s">
        <v>69</v>
      </c>
      <c r="Y3586" s="1" t="s">
        <v>69</v>
      </c>
      <c r="Z3586" s="1" t="s">
        <v>70</v>
      </c>
      <c r="AA3586" s="1" t="s">
        <v>70</v>
      </c>
      <c r="AB3586" s="1" t="s">
        <v>70</v>
      </c>
      <c r="AC3586" s="1" t="s">
        <v>80</v>
      </c>
      <c r="AD3586" s="1" t="s">
        <v>69</v>
      </c>
      <c r="AE3586" s="1" t="s">
        <v>69</v>
      </c>
      <c r="AF3586" s="1" t="s">
        <v>69</v>
      </c>
      <c r="AG3586" s="1" t="s">
        <v>70</v>
      </c>
      <c r="AH3586" s="1" t="s">
        <v>70</v>
      </c>
      <c r="AI3586" s="1" t="s">
        <v>70</v>
      </c>
      <c r="AJ3586" s="1" t="s">
        <v>69</v>
      </c>
      <c r="AK3586" s="1" t="s">
        <v>69</v>
      </c>
      <c r="AL3586" s="1" t="s">
        <v>69</v>
      </c>
      <c r="AM3586" s="1" t="s">
        <v>70</v>
      </c>
      <c r="AN3586" s="1" t="s">
        <v>70</v>
      </c>
      <c r="AO3586" s="1" t="s">
        <v>70</v>
      </c>
      <c r="AP3586" s="1" t="s">
        <v>70</v>
      </c>
      <c r="AQ3586" s="1" t="s">
        <v>70</v>
      </c>
      <c r="AR3586" s="1" t="s">
        <v>70</v>
      </c>
      <c r="AS3586" s="1" t="s">
        <v>70</v>
      </c>
      <c r="AT3586" s="1" t="s">
        <v>69</v>
      </c>
      <c r="AU3586" s="1" t="s">
        <v>69</v>
      </c>
      <c r="AV3586" s="1" t="s">
        <v>70</v>
      </c>
      <c r="AW3586" s="1" t="s">
        <v>70</v>
      </c>
      <c r="AX3586" s="1" t="s">
        <v>70</v>
      </c>
      <c r="AY3586" s="1" t="s">
        <v>70</v>
      </c>
      <c r="AZ3586" s="1" t="s">
        <v>69</v>
      </c>
      <c r="BA3586" s="1" t="s">
        <v>70</v>
      </c>
      <c r="BB3586" s="1" t="s">
        <v>70</v>
      </c>
      <c r="BC3586" s="1" t="s">
        <v>70</v>
      </c>
      <c r="BD3586" s="1" t="s">
        <v>69</v>
      </c>
      <c r="BE3586" s="1" t="s">
        <v>70</v>
      </c>
      <c r="BF3586" s="1" t="s">
        <v>70</v>
      </c>
      <c r="BG3586" s="3">
        <v>42082.520833333336</v>
      </c>
    </row>
    <row r="3587">
      <c r="A3587" s="1">
        <v>1005337.0</v>
      </c>
      <c r="B3587" s="1" t="s">
        <v>16279</v>
      </c>
      <c r="C3587" s="2" t="s">
        <v>16280</v>
      </c>
      <c r="H3587" s="1" t="s">
        <v>16281</v>
      </c>
      <c r="I3587" s="1" t="s">
        <v>6456</v>
      </c>
      <c r="J3587" s="1" t="s">
        <v>6456</v>
      </c>
      <c r="K3587" s="1" t="s">
        <v>349</v>
      </c>
      <c r="U3587" s="1">
        <v>-104.98</v>
      </c>
      <c r="V3587" s="1">
        <v>39.698898</v>
      </c>
      <c r="X3587" s="1" t="s">
        <v>70</v>
      </c>
      <c r="Y3587" s="1" t="s">
        <v>70</v>
      </c>
      <c r="Z3587" s="1" t="s">
        <v>70</v>
      </c>
      <c r="AA3587" s="1" t="s">
        <v>70</v>
      </c>
      <c r="AB3587" s="1" t="s">
        <v>70</v>
      </c>
      <c r="AC3587" s="1" t="s">
        <v>80</v>
      </c>
      <c r="BG3587" s="1">
        <v>2009.0</v>
      </c>
    </row>
    <row r="3588">
      <c r="A3588" s="1">
        <v>1004688.0</v>
      </c>
      <c r="B3588" s="1" t="s">
        <v>16282</v>
      </c>
      <c r="C3588" s="2" t="s">
        <v>1870</v>
      </c>
      <c r="H3588" s="1" t="s">
        <v>16283</v>
      </c>
      <c r="I3588" s="1" t="s">
        <v>16284</v>
      </c>
      <c r="J3588" s="1" t="s">
        <v>918</v>
      </c>
      <c r="K3588" s="1" t="s">
        <v>349</v>
      </c>
      <c r="L3588" s="1">
        <v>80129.0</v>
      </c>
      <c r="M3588" s="1" t="s">
        <v>7332</v>
      </c>
      <c r="N3588" s="1" t="s">
        <v>305</v>
      </c>
      <c r="U3588" s="1">
        <v>-104.99965</v>
      </c>
      <c r="V3588" s="1">
        <v>39.547081</v>
      </c>
      <c r="X3588" s="1" t="s">
        <v>69</v>
      </c>
      <c r="Y3588" s="1" t="s">
        <v>70</v>
      </c>
      <c r="Z3588" s="1" t="s">
        <v>70</v>
      </c>
      <c r="AA3588" s="1" t="s">
        <v>70</v>
      </c>
      <c r="AB3588" s="1" t="s">
        <v>69</v>
      </c>
      <c r="AC3588" s="1" t="s">
        <v>69</v>
      </c>
      <c r="AD3588" s="1" t="s">
        <v>69</v>
      </c>
      <c r="AE3588" s="1" t="s">
        <v>69</v>
      </c>
      <c r="AF3588" s="1" t="s">
        <v>69</v>
      </c>
      <c r="AG3588" s="1" t="s">
        <v>70</v>
      </c>
      <c r="AH3588" s="1" t="s">
        <v>69</v>
      </c>
      <c r="AI3588" s="1" t="s">
        <v>69</v>
      </c>
      <c r="AJ3588" s="1" t="s">
        <v>69</v>
      </c>
      <c r="AK3588" s="1" t="s">
        <v>69</v>
      </c>
      <c r="AL3588" s="1" t="s">
        <v>69</v>
      </c>
      <c r="AM3588" s="1" t="s">
        <v>69</v>
      </c>
      <c r="AN3588" s="1" t="s">
        <v>69</v>
      </c>
      <c r="AO3588" s="1" t="s">
        <v>69</v>
      </c>
      <c r="AP3588" s="1" t="s">
        <v>70</v>
      </c>
      <c r="AQ3588" s="1" t="s">
        <v>69</v>
      </c>
      <c r="AR3588" s="1" t="s">
        <v>69</v>
      </c>
      <c r="AS3588" s="1" t="s">
        <v>70</v>
      </c>
      <c r="AT3588" s="1" t="s">
        <v>69</v>
      </c>
      <c r="AU3588" s="1" t="s">
        <v>69</v>
      </c>
      <c r="AV3588" s="1" t="s">
        <v>69</v>
      </c>
      <c r="AW3588" s="1" t="s">
        <v>69</v>
      </c>
      <c r="AX3588" s="1" t="s">
        <v>69</v>
      </c>
      <c r="AY3588" s="1" t="s">
        <v>70</v>
      </c>
      <c r="AZ3588" s="1" t="s">
        <v>69</v>
      </c>
      <c r="BA3588" s="1" t="s">
        <v>69</v>
      </c>
      <c r="BB3588" s="1" t="s">
        <v>69</v>
      </c>
      <c r="BC3588" s="1" t="s">
        <v>69</v>
      </c>
      <c r="BD3588" s="1" t="s">
        <v>69</v>
      </c>
      <c r="BE3588" s="1" t="s">
        <v>70</v>
      </c>
      <c r="BF3588" s="1" t="s">
        <v>69</v>
      </c>
      <c r="BG3588" s="3">
        <v>42125.69513888889</v>
      </c>
    </row>
    <row r="3589">
      <c r="A3589" s="1">
        <v>1003843.0</v>
      </c>
      <c r="B3589" s="1" t="s">
        <v>16285</v>
      </c>
      <c r="C3589" s="2" t="s">
        <v>16286</v>
      </c>
      <c r="H3589" s="1" t="s">
        <v>16287</v>
      </c>
      <c r="I3589" s="1" t="s">
        <v>310</v>
      </c>
      <c r="J3589" s="1" t="s">
        <v>2355</v>
      </c>
      <c r="K3589" s="1" t="s">
        <v>311</v>
      </c>
      <c r="L3589" s="1">
        <v>21224.0</v>
      </c>
      <c r="M3589" s="1" t="s">
        <v>1135</v>
      </c>
      <c r="N3589" s="1" t="s">
        <v>16288</v>
      </c>
      <c r="U3589" s="1">
        <v>-76.5672</v>
      </c>
      <c r="V3589" s="1">
        <v>39.2869</v>
      </c>
      <c r="W3589" s="1" t="s">
        <v>548</v>
      </c>
      <c r="X3589" s="1" t="s">
        <v>70</v>
      </c>
      <c r="Y3589" s="1" t="s">
        <v>69</v>
      </c>
      <c r="Z3589" s="1" t="s">
        <v>69</v>
      </c>
      <c r="AA3589" s="1" t="s">
        <v>69</v>
      </c>
      <c r="AB3589" s="1" t="s">
        <v>70</v>
      </c>
      <c r="AC3589" s="1" t="s">
        <v>80</v>
      </c>
      <c r="AD3589" s="1" t="s">
        <v>69</v>
      </c>
      <c r="AE3589" s="1" t="s">
        <v>70</v>
      </c>
      <c r="AF3589" s="1" t="s">
        <v>69</v>
      </c>
      <c r="AG3589" s="1" t="s">
        <v>70</v>
      </c>
      <c r="AH3589" s="1" t="s">
        <v>70</v>
      </c>
      <c r="AI3589" s="1" t="s">
        <v>70</v>
      </c>
      <c r="AJ3589" s="1" t="s">
        <v>70</v>
      </c>
      <c r="AK3589" s="1" t="s">
        <v>69</v>
      </c>
      <c r="AL3589" s="1" t="s">
        <v>70</v>
      </c>
      <c r="AM3589" s="1" t="s">
        <v>69</v>
      </c>
      <c r="AN3589" s="1" t="s">
        <v>70</v>
      </c>
      <c r="AO3589" s="1" t="s">
        <v>69</v>
      </c>
      <c r="AP3589" s="1" t="s">
        <v>70</v>
      </c>
      <c r="AQ3589" s="1" t="s">
        <v>70</v>
      </c>
      <c r="AR3589" s="1" t="s">
        <v>70</v>
      </c>
      <c r="AS3589" s="1" t="s">
        <v>70</v>
      </c>
      <c r="AT3589" s="1" t="s">
        <v>69</v>
      </c>
      <c r="AU3589" s="1" t="s">
        <v>69</v>
      </c>
      <c r="AV3589" s="1" t="s">
        <v>70</v>
      </c>
      <c r="AW3589" s="1" t="s">
        <v>70</v>
      </c>
      <c r="AX3589" s="1" t="s">
        <v>70</v>
      </c>
      <c r="AY3589" s="1" t="s">
        <v>70</v>
      </c>
      <c r="AZ3589" s="1" t="s">
        <v>70</v>
      </c>
      <c r="BA3589" s="1" t="s">
        <v>70</v>
      </c>
      <c r="BB3589" s="1" t="s">
        <v>70</v>
      </c>
      <c r="BC3589" s="1" t="s">
        <v>70</v>
      </c>
      <c r="BD3589" s="1" t="s">
        <v>70</v>
      </c>
      <c r="BE3589" s="1" t="s">
        <v>70</v>
      </c>
      <c r="BF3589" s="1" t="s">
        <v>70</v>
      </c>
      <c r="BG3589" s="3">
        <v>40652.603472222225</v>
      </c>
    </row>
    <row r="3590">
      <c r="A3590" s="1">
        <v>1007705.0</v>
      </c>
      <c r="B3590" s="1" t="s">
        <v>16289</v>
      </c>
      <c r="C3590" s="2" t="s">
        <v>16290</v>
      </c>
      <c r="H3590" s="1" t="s">
        <v>16291</v>
      </c>
      <c r="I3590" s="1" t="s">
        <v>16292</v>
      </c>
      <c r="J3590" s="1" t="s">
        <v>16293</v>
      </c>
      <c r="K3590" s="1" t="s">
        <v>244</v>
      </c>
      <c r="U3590" s="1">
        <v>-74.523399</v>
      </c>
      <c r="V3590" s="1">
        <v>40.269501</v>
      </c>
      <c r="X3590" s="1" t="s">
        <v>70</v>
      </c>
      <c r="Y3590" s="1" t="s">
        <v>70</v>
      </c>
      <c r="Z3590" s="1" t="s">
        <v>70</v>
      </c>
      <c r="AA3590" s="1" t="s">
        <v>70</v>
      </c>
      <c r="AB3590" s="1" t="s">
        <v>70</v>
      </c>
      <c r="AC3590" s="1" t="s">
        <v>80</v>
      </c>
      <c r="BG3590" s="1">
        <v>2011.0</v>
      </c>
    </row>
    <row r="3591">
      <c r="A3591" s="1">
        <v>1018951.0</v>
      </c>
      <c r="B3591" s="1" t="s">
        <v>16294</v>
      </c>
      <c r="C3591" s="2" t="s">
        <v>16295</v>
      </c>
      <c r="D3591" s="2" t="s">
        <v>16296</v>
      </c>
      <c r="H3591" s="1" t="s">
        <v>16297</v>
      </c>
      <c r="I3591" s="1" t="s">
        <v>16298</v>
      </c>
      <c r="J3591" s="1" t="s">
        <v>1934</v>
      </c>
      <c r="K3591" s="1" t="s">
        <v>389</v>
      </c>
      <c r="L3591" s="1">
        <v>50563.0</v>
      </c>
      <c r="M3591" s="1" t="s">
        <v>16299</v>
      </c>
      <c r="N3591" s="1" t="s">
        <v>16300</v>
      </c>
      <c r="U3591" s="1">
        <v>-94.535309</v>
      </c>
      <c r="V3591" s="1">
        <v>42.517124</v>
      </c>
      <c r="X3591" s="1" t="s">
        <v>69</v>
      </c>
      <c r="Y3591" s="1" t="s">
        <v>70</v>
      </c>
      <c r="Z3591" s="1" t="s">
        <v>70</v>
      </c>
      <c r="AA3591" s="1" t="s">
        <v>69</v>
      </c>
      <c r="AB3591" s="1" t="s">
        <v>70</v>
      </c>
      <c r="AC3591" s="1" t="s">
        <v>80</v>
      </c>
      <c r="AD3591" s="1" t="s">
        <v>69</v>
      </c>
      <c r="AE3591" s="1" t="s">
        <v>69</v>
      </c>
      <c r="AF3591" s="1" t="s">
        <v>69</v>
      </c>
      <c r="AG3591" s="1" t="s">
        <v>70</v>
      </c>
      <c r="AH3591" s="1" t="s">
        <v>69</v>
      </c>
      <c r="AI3591" s="1" t="s">
        <v>69</v>
      </c>
      <c r="AJ3591" s="1" t="s">
        <v>70</v>
      </c>
      <c r="AK3591" s="1" t="s">
        <v>69</v>
      </c>
      <c r="AL3591" s="1" t="s">
        <v>69</v>
      </c>
      <c r="AM3591" s="1" t="s">
        <v>69</v>
      </c>
      <c r="AN3591" s="1" t="s">
        <v>69</v>
      </c>
      <c r="AO3591" s="1" t="s">
        <v>70</v>
      </c>
      <c r="AP3591" s="1" t="s">
        <v>70</v>
      </c>
      <c r="AQ3591" s="1" t="s">
        <v>69</v>
      </c>
      <c r="AR3591" s="1" t="s">
        <v>69</v>
      </c>
      <c r="AS3591" s="1" t="s">
        <v>69</v>
      </c>
      <c r="AT3591" s="1" t="s">
        <v>70</v>
      </c>
      <c r="AU3591" s="1" t="s">
        <v>69</v>
      </c>
      <c r="AV3591" s="1" t="s">
        <v>70</v>
      </c>
      <c r="AW3591" s="1" t="s">
        <v>70</v>
      </c>
      <c r="AX3591" s="1" t="s">
        <v>70</v>
      </c>
      <c r="AY3591" s="1" t="s">
        <v>70</v>
      </c>
      <c r="AZ3591" s="1" t="s">
        <v>69</v>
      </c>
      <c r="BA3591" s="1" t="s">
        <v>70</v>
      </c>
      <c r="BB3591" s="1" t="s">
        <v>69</v>
      </c>
      <c r="BC3591" s="1" t="s">
        <v>70</v>
      </c>
      <c r="BD3591" s="1" t="s">
        <v>70</v>
      </c>
      <c r="BE3591" s="1" t="s">
        <v>70</v>
      </c>
      <c r="BF3591" s="1" t="s">
        <v>70</v>
      </c>
      <c r="BG3591" s="3">
        <v>43148.589583333334</v>
      </c>
    </row>
    <row r="3592">
      <c r="A3592" s="1">
        <v>1005848.0</v>
      </c>
      <c r="B3592" s="1" t="s">
        <v>16301</v>
      </c>
      <c r="C3592" s="2" t="s">
        <v>16302</v>
      </c>
      <c r="D3592" s="2" t="s">
        <v>16303</v>
      </c>
      <c r="H3592" s="1" t="s">
        <v>16304</v>
      </c>
      <c r="I3592" s="1" t="s">
        <v>16305</v>
      </c>
      <c r="J3592" s="1" t="s">
        <v>11480</v>
      </c>
      <c r="K3592" s="1" t="s">
        <v>1283</v>
      </c>
      <c r="L3592" s="1">
        <v>99737.0</v>
      </c>
      <c r="M3592" s="1" t="s">
        <v>16306</v>
      </c>
      <c r="N3592" s="1" t="s">
        <v>16307</v>
      </c>
      <c r="U3592" s="1">
        <v>-145.73311</v>
      </c>
      <c r="V3592" s="1">
        <v>64.03846</v>
      </c>
      <c r="X3592" s="1" t="s">
        <v>69</v>
      </c>
      <c r="Y3592" s="1" t="s">
        <v>69</v>
      </c>
      <c r="Z3592" s="1" t="s">
        <v>70</v>
      </c>
      <c r="AA3592" s="1" t="s">
        <v>69</v>
      </c>
      <c r="AB3592" s="1" t="s">
        <v>70</v>
      </c>
      <c r="AC3592" s="1" t="s">
        <v>80</v>
      </c>
      <c r="AD3592" s="1" t="s">
        <v>69</v>
      </c>
      <c r="AE3592" s="1" t="s">
        <v>70</v>
      </c>
      <c r="AF3592" s="1" t="s">
        <v>69</v>
      </c>
      <c r="AG3592" s="1" t="s">
        <v>70</v>
      </c>
      <c r="AH3592" s="1" t="s">
        <v>69</v>
      </c>
      <c r="AI3592" s="1" t="s">
        <v>70</v>
      </c>
      <c r="AJ3592" s="1" t="s">
        <v>69</v>
      </c>
      <c r="AK3592" s="1" t="s">
        <v>69</v>
      </c>
      <c r="AL3592" s="1" t="s">
        <v>69</v>
      </c>
      <c r="AM3592" s="1" t="s">
        <v>69</v>
      </c>
      <c r="AN3592" s="1" t="s">
        <v>70</v>
      </c>
      <c r="AO3592" s="1" t="s">
        <v>70</v>
      </c>
      <c r="AP3592" s="1" t="s">
        <v>70</v>
      </c>
      <c r="AQ3592" s="1" t="s">
        <v>70</v>
      </c>
      <c r="AR3592" s="1" t="s">
        <v>69</v>
      </c>
      <c r="AS3592" s="1" t="s">
        <v>70</v>
      </c>
      <c r="AT3592" s="1" t="s">
        <v>69</v>
      </c>
      <c r="AU3592" s="1" t="s">
        <v>69</v>
      </c>
      <c r="AV3592" s="1" t="s">
        <v>70</v>
      </c>
      <c r="AW3592" s="1" t="s">
        <v>70</v>
      </c>
      <c r="AX3592" s="1" t="s">
        <v>69</v>
      </c>
      <c r="AY3592" s="1" t="s">
        <v>70</v>
      </c>
      <c r="AZ3592" s="1" t="s">
        <v>69</v>
      </c>
      <c r="BA3592" s="1" t="s">
        <v>70</v>
      </c>
      <c r="BB3592" s="1" t="s">
        <v>70</v>
      </c>
      <c r="BC3592" s="1" t="s">
        <v>70</v>
      </c>
      <c r="BD3592" s="1" t="s">
        <v>70</v>
      </c>
      <c r="BE3592" s="1" t="s">
        <v>70</v>
      </c>
      <c r="BF3592" s="1" t="s">
        <v>70</v>
      </c>
      <c r="BG3592" s="3">
        <v>42131.461805555555</v>
      </c>
    </row>
    <row r="3593">
      <c r="A3593" s="1">
        <v>1007141.0</v>
      </c>
      <c r="B3593" s="1" t="s">
        <v>16308</v>
      </c>
      <c r="H3593" s="1" t="s">
        <v>16309</v>
      </c>
      <c r="I3593" s="1" t="s">
        <v>16310</v>
      </c>
      <c r="J3593" s="1" t="s">
        <v>4678</v>
      </c>
      <c r="K3593" s="1" t="s">
        <v>460</v>
      </c>
      <c r="U3593" s="1">
        <v>-103.574</v>
      </c>
      <c r="V3593" s="1">
        <v>43.932301</v>
      </c>
      <c r="X3593" s="1" t="s">
        <v>70</v>
      </c>
      <c r="Y3593" s="1" t="s">
        <v>70</v>
      </c>
      <c r="Z3593" s="1" t="s">
        <v>70</v>
      </c>
      <c r="AA3593" s="1" t="s">
        <v>70</v>
      </c>
      <c r="AB3593" s="1" t="s">
        <v>70</v>
      </c>
      <c r="AC3593" s="1" t="s">
        <v>80</v>
      </c>
      <c r="BG3593" s="1">
        <v>2011.0</v>
      </c>
    </row>
    <row r="3594">
      <c r="A3594" s="1">
        <v>1001137.0</v>
      </c>
      <c r="B3594" s="1" t="s">
        <v>16311</v>
      </c>
      <c r="C3594" s="2" t="s">
        <v>16312</v>
      </c>
      <c r="H3594" s="1" t="s">
        <v>16313</v>
      </c>
      <c r="I3594" s="1" t="s">
        <v>16314</v>
      </c>
      <c r="J3594" s="1" t="s">
        <v>784</v>
      </c>
      <c r="K3594" s="1" t="s">
        <v>785</v>
      </c>
      <c r="L3594" s="1">
        <v>78023.0</v>
      </c>
      <c r="M3594" s="1" t="s">
        <v>16315</v>
      </c>
      <c r="U3594" s="1">
        <v>-98.688499</v>
      </c>
      <c r="V3594" s="1">
        <v>29.566999</v>
      </c>
      <c r="W3594" s="1" t="s">
        <v>174</v>
      </c>
      <c r="X3594" s="1" t="s">
        <v>70</v>
      </c>
      <c r="Y3594" s="1" t="s">
        <v>70</v>
      </c>
      <c r="Z3594" s="1" t="s">
        <v>70</v>
      </c>
      <c r="AA3594" s="1" t="s">
        <v>70</v>
      </c>
      <c r="AB3594" s="1" t="s">
        <v>70</v>
      </c>
      <c r="AC3594" s="1" t="s">
        <v>80</v>
      </c>
      <c r="AD3594" s="1" t="s">
        <v>69</v>
      </c>
      <c r="AE3594" s="1" t="s">
        <v>69</v>
      </c>
      <c r="AF3594" s="1" t="s">
        <v>70</v>
      </c>
      <c r="AG3594" s="1" t="s">
        <v>69</v>
      </c>
      <c r="AH3594" s="1" t="s">
        <v>70</v>
      </c>
      <c r="AI3594" s="1" t="s">
        <v>69</v>
      </c>
      <c r="AJ3594" s="1" t="s">
        <v>69</v>
      </c>
      <c r="AK3594" s="1" t="s">
        <v>69</v>
      </c>
      <c r="AL3594" s="1" t="s">
        <v>69</v>
      </c>
      <c r="AM3594" s="1" t="s">
        <v>69</v>
      </c>
      <c r="AN3594" s="1" t="s">
        <v>69</v>
      </c>
      <c r="AO3594" s="1" t="s">
        <v>69</v>
      </c>
      <c r="AP3594" s="1" t="s">
        <v>70</v>
      </c>
      <c r="AQ3594" s="1" t="s">
        <v>69</v>
      </c>
      <c r="AR3594" s="1" t="s">
        <v>69</v>
      </c>
      <c r="AS3594" s="1" t="s">
        <v>70</v>
      </c>
      <c r="AT3594" s="1" t="s">
        <v>70</v>
      </c>
      <c r="AU3594" s="1" t="s">
        <v>69</v>
      </c>
      <c r="AV3594" s="1" t="s">
        <v>70</v>
      </c>
      <c r="AW3594" s="1" t="s">
        <v>70</v>
      </c>
      <c r="AX3594" s="1" t="s">
        <v>70</v>
      </c>
      <c r="AY3594" s="1" t="s">
        <v>70</v>
      </c>
      <c r="AZ3594" s="1" t="s">
        <v>70</v>
      </c>
      <c r="BA3594" s="1" t="s">
        <v>70</v>
      </c>
      <c r="BB3594" s="1" t="s">
        <v>70</v>
      </c>
      <c r="BC3594" s="1" t="s">
        <v>70</v>
      </c>
      <c r="BD3594" s="1" t="s">
        <v>70</v>
      </c>
      <c r="BE3594" s="1" t="s">
        <v>70</v>
      </c>
      <c r="BF3594" s="1" t="s">
        <v>70</v>
      </c>
      <c r="BG3594" s="3">
        <v>40654.65694444445</v>
      </c>
    </row>
    <row r="3595">
      <c r="A3595" s="1">
        <v>1001139.0</v>
      </c>
      <c r="B3595" s="1" t="s">
        <v>16311</v>
      </c>
      <c r="C3595" s="2" t="s">
        <v>16312</v>
      </c>
      <c r="H3595" s="1" t="s">
        <v>16316</v>
      </c>
      <c r="I3595" s="1" t="s">
        <v>16317</v>
      </c>
      <c r="J3595" s="1" t="s">
        <v>7750</v>
      </c>
      <c r="K3595" s="1" t="s">
        <v>785</v>
      </c>
      <c r="L3595" s="1">
        <v>78006.0</v>
      </c>
      <c r="M3595" s="1" t="s">
        <v>16318</v>
      </c>
      <c r="N3595" s="1" t="s">
        <v>16319</v>
      </c>
      <c r="U3595" s="1">
        <v>-98.7285</v>
      </c>
      <c r="V3595" s="1">
        <v>29.7857</v>
      </c>
      <c r="W3595" s="1" t="s">
        <v>392</v>
      </c>
      <c r="X3595" s="1" t="s">
        <v>70</v>
      </c>
      <c r="Y3595" s="1" t="s">
        <v>70</v>
      </c>
      <c r="Z3595" s="1" t="s">
        <v>70</v>
      </c>
      <c r="AA3595" s="1" t="s">
        <v>70</v>
      </c>
      <c r="AB3595" s="1" t="s">
        <v>70</v>
      </c>
      <c r="AC3595" s="1" t="s">
        <v>80</v>
      </c>
      <c r="AD3595" s="1" t="s">
        <v>69</v>
      </c>
      <c r="AE3595" s="1" t="s">
        <v>69</v>
      </c>
      <c r="AF3595" s="1" t="s">
        <v>70</v>
      </c>
      <c r="AG3595" s="1" t="s">
        <v>69</v>
      </c>
      <c r="AH3595" s="1" t="s">
        <v>70</v>
      </c>
      <c r="AI3595" s="1" t="s">
        <v>69</v>
      </c>
      <c r="AJ3595" s="1" t="s">
        <v>69</v>
      </c>
      <c r="AK3595" s="1" t="s">
        <v>69</v>
      </c>
      <c r="AL3595" s="1" t="s">
        <v>69</v>
      </c>
      <c r="AM3595" s="1" t="s">
        <v>69</v>
      </c>
      <c r="AN3595" s="1" t="s">
        <v>69</v>
      </c>
      <c r="AO3595" s="1" t="s">
        <v>69</v>
      </c>
      <c r="AP3595" s="1" t="s">
        <v>70</v>
      </c>
      <c r="AQ3595" s="1" t="s">
        <v>69</v>
      </c>
      <c r="AR3595" s="1" t="s">
        <v>69</v>
      </c>
      <c r="AS3595" s="1" t="s">
        <v>70</v>
      </c>
      <c r="AT3595" s="1" t="s">
        <v>70</v>
      </c>
      <c r="AU3595" s="1" t="s">
        <v>69</v>
      </c>
      <c r="AV3595" s="1" t="s">
        <v>70</v>
      </c>
      <c r="AW3595" s="1" t="s">
        <v>70</v>
      </c>
      <c r="AX3595" s="1" t="s">
        <v>70</v>
      </c>
      <c r="AY3595" s="1" t="s">
        <v>70</v>
      </c>
      <c r="AZ3595" s="1" t="s">
        <v>70</v>
      </c>
      <c r="BA3595" s="1" t="s">
        <v>70</v>
      </c>
      <c r="BB3595" s="1" t="s">
        <v>70</v>
      </c>
      <c r="BC3595" s="1" t="s">
        <v>70</v>
      </c>
      <c r="BD3595" s="1" t="s">
        <v>70</v>
      </c>
      <c r="BE3595" s="1" t="s">
        <v>70</v>
      </c>
      <c r="BF3595" s="1" t="s">
        <v>70</v>
      </c>
      <c r="BG3595" s="3">
        <v>40654.65694444445</v>
      </c>
    </row>
    <row r="3596">
      <c r="A3596" s="1">
        <v>1001138.0</v>
      </c>
      <c r="B3596" s="1" t="s">
        <v>16311</v>
      </c>
      <c r="C3596" s="2" t="s">
        <v>16312</v>
      </c>
      <c r="H3596" s="1" t="s">
        <v>16320</v>
      </c>
      <c r="I3596" s="1" t="s">
        <v>783</v>
      </c>
      <c r="J3596" s="1" t="s">
        <v>784</v>
      </c>
      <c r="K3596" s="1" t="s">
        <v>785</v>
      </c>
      <c r="L3596" s="1">
        <v>78255.0</v>
      </c>
      <c r="M3596" s="1" t="s">
        <v>1490</v>
      </c>
      <c r="N3596" s="1" t="s">
        <v>2571</v>
      </c>
      <c r="U3596" s="1">
        <v>-98.636398</v>
      </c>
      <c r="V3596" s="1">
        <v>29.6653</v>
      </c>
      <c r="W3596" s="1" t="s">
        <v>174</v>
      </c>
      <c r="X3596" s="1" t="s">
        <v>70</v>
      </c>
      <c r="Y3596" s="1" t="s">
        <v>70</v>
      </c>
      <c r="Z3596" s="1" t="s">
        <v>70</v>
      </c>
      <c r="AA3596" s="1" t="s">
        <v>70</v>
      </c>
      <c r="AB3596" s="1" t="s">
        <v>70</v>
      </c>
      <c r="AC3596" s="1" t="s">
        <v>80</v>
      </c>
      <c r="AD3596" s="1" t="s">
        <v>69</v>
      </c>
      <c r="AE3596" s="1" t="s">
        <v>69</v>
      </c>
      <c r="AF3596" s="1" t="s">
        <v>70</v>
      </c>
      <c r="AG3596" s="1" t="s">
        <v>69</v>
      </c>
      <c r="AH3596" s="1" t="s">
        <v>70</v>
      </c>
      <c r="AI3596" s="1" t="s">
        <v>69</v>
      </c>
      <c r="AJ3596" s="1" t="s">
        <v>69</v>
      </c>
      <c r="AK3596" s="1" t="s">
        <v>69</v>
      </c>
      <c r="AL3596" s="1" t="s">
        <v>69</v>
      </c>
      <c r="AM3596" s="1" t="s">
        <v>69</v>
      </c>
      <c r="AN3596" s="1" t="s">
        <v>69</v>
      </c>
      <c r="AO3596" s="1" t="s">
        <v>69</v>
      </c>
      <c r="AP3596" s="1" t="s">
        <v>70</v>
      </c>
      <c r="AQ3596" s="1" t="s">
        <v>69</v>
      </c>
      <c r="AR3596" s="1" t="s">
        <v>69</v>
      </c>
      <c r="AS3596" s="1" t="s">
        <v>70</v>
      </c>
      <c r="AT3596" s="1" t="s">
        <v>69</v>
      </c>
      <c r="AU3596" s="1" t="s">
        <v>69</v>
      </c>
      <c r="AV3596" s="1" t="s">
        <v>70</v>
      </c>
      <c r="AW3596" s="1" t="s">
        <v>70</v>
      </c>
      <c r="AX3596" s="1" t="s">
        <v>70</v>
      </c>
      <c r="AY3596" s="1" t="s">
        <v>70</v>
      </c>
      <c r="AZ3596" s="1" t="s">
        <v>70</v>
      </c>
      <c r="BA3596" s="1" t="s">
        <v>70</v>
      </c>
      <c r="BB3596" s="1" t="s">
        <v>70</v>
      </c>
      <c r="BC3596" s="1" t="s">
        <v>70</v>
      </c>
      <c r="BD3596" s="1" t="s">
        <v>70</v>
      </c>
      <c r="BE3596" s="1" t="s">
        <v>70</v>
      </c>
      <c r="BF3596" s="1" t="s">
        <v>70</v>
      </c>
      <c r="BG3596" s="3">
        <v>40654.65694444445</v>
      </c>
    </row>
    <row r="3597">
      <c r="A3597" s="1">
        <v>1010434.0</v>
      </c>
      <c r="B3597" s="1" t="s">
        <v>16321</v>
      </c>
      <c r="C3597" s="2" t="s">
        <v>16322</v>
      </c>
      <c r="D3597" s="2" t="s">
        <v>16323</v>
      </c>
      <c r="E3597" s="2" t="s">
        <v>16324</v>
      </c>
      <c r="G3597" s="2" t="s">
        <v>16325</v>
      </c>
      <c r="H3597" s="1" t="s">
        <v>16326</v>
      </c>
      <c r="I3597" s="1" t="s">
        <v>3859</v>
      </c>
      <c r="J3597" s="1" t="s">
        <v>3859</v>
      </c>
      <c r="K3597" s="1" t="s">
        <v>656</v>
      </c>
      <c r="L3597" s="1">
        <v>92103.0</v>
      </c>
      <c r="M3597" s="1" t="s">
        <v>915</v>
      </c>
      <c r="N3597" s="1" t="s">
        <v>415</v>
      </c>
      <c r="U3597" s="1">
        <v>-117.14925</v>
      </c>
      <c r="V3597" s="1">
        <v>32.750603</v>
      </c>
      <c r="X3597" s="1" t="s">
        <v>69</v>
      </c>
      <c r="Y3597" s="1" t="s">
        <v>70</v>
      </c>
      <c r="Z3597" s="1" t="s">
        <v>70</v>
      </c>
      <c r="AA3597" s="1" t="s">
        <v>70</v>
      </c>
      <c r="AB3597" s="1" t="s">
        <v>69</v>
      </c>
      <c r="AC3597" s="1" t="s">
        <v>80</v>
      </c>
      <c r="AD3597" s="1" t="s">
        <v>69</v>
      </c>
      <c r="AE3597" s="1" t="s">
        <v>69</v>
      </c>
      <c r="AF3597" s="1" t="s">
        <v>69</v>
      </c>
      <c r="AG3597" s="1" t="s">
        <v>69</v>
      </c>
      <c r="AH3597" s="1" t="s">
        <v>69</v>
      </c>
      <c r="AI3597" s="1" t="s">
        <v>69</v>
      </c>
      <c r="AJ3597" s="1" t="s">
        <v>69</v>
      </c>
      <c r="AK3597" s="1" t="s">
        <v>69</v>
      </c>
      <c r="AL3597" s="1" t="s">
        <v>69</v>
      </c>
      <c r="AM3597" s="1" t="s">
        <v>69</v>
      </c>
      <c r="AN3597" s="1" t="s">
        <v>69</v>
      </c>
      <c r="AO3597" s="1" t="s">
        <v>69</v>
      </c>
      <c r="AP3597" s="1" t="s">
        <v>70</v>
      </c>
      <c r="AQ3597" s="1" t="s">
        <v>69</v>
      </c>
      <c r="AR3597" s="1" t="s">
        <v>69</v>
      </c>
      <c r="AS3597" s="1" t="s">
        <v>69</v>
      </c>
      <c r="AT3597" s="1" t="s">
        <v>69</v>
      </c>
      <c r="AU3597" s="1" t="s">
        <v>69</v>
      </c>
      <c r="AV3597" s="1" t="s">
        <v>69</v>
      </c>
      <c r="AW3597" s="1" t="s">
        <v>69</v>
      </c>
      <c r="AX3597" s="1" t="s">
        <v>69</v>
      </c>
      <c r="AY3597" s="1" t="s">
        <v>69</v>
      </c>
      <c r="AZ3597" s="1" t="s">
        <v>69</v>
      </c>
      <c r="BA3597" s="1" t="s">
        <v>69</v>
      </c>
      <c r="BB3597" s="1" t="s">
        <v>69</v>
      </c>
      <c r="BC3597" s="1" t="s">
        <v>69</v>
      </c>
      <c r="BD3597" s="1" t="s">
        <v>69</v>
      </c>
      <c r="BE3597" s="1" t="s">
        <v>69</v>
      </c>
      <c r="BF3597" s="1" t="s">
        <v>70</v>
      </c>
      <c r="BG3597" s="3">
        <v>42912.66180555556</v>
      </c>
    </row>
    <row r="3598">
      <c r="A3598" s="1">
        <v>1002848.0</v>
      </c>
      <c r="B3598" s="1" t="s">
        <v>16327</v>
      </c>
      <c r="C3598" s="2" t="s">
        <v>16328</v>
      </c>
      <c r="D3598" s="2" t="s">
        <v>6475</v>
      </c>
      <c r="H3598" s="1" t="s">
        <v>16329</v>
      </c>
      <c r="I3598" s="1" t="s">
        <v>1124</v>
      </c>
      <c r="J3598" s="1" t="s">
        <v>4535</v>
      </c>
      <c r="K3598" s="1" t="s">
        <v>451</v>
      </c>
      <c r="L3598" s="1">
        <v>53705.0</v>
      </c>
      <c r="M3598" s="1" t="s">
        <v>4897</v>
      </c>
      <c r="N3598" s="1" t="s">
        <v>1062</v>
      </c>
      <c r="O3598" s="1" t="s">
        <v>16330</v>
      </c>
      <c r="P3598" s="1" t="s">
        <v>1221</v>
      </c>
      <c r="U3598" s="1">
        <v>-89.454803</v>
      </c>
      <c r="V3598" s="1">
        <v>43.071663</v>
      </c>
      <c r="X3598" s="1" t="s">
        <v>69</v>
      </c>
      <c r="Y3598" s="1" t="s">
        <v>69</v>
      </c>
      <c r="Z3598" s="1" t="s">
        <v>70</v>
      </c>
      <c r="AA3598" s="1" t="s">
        <v>70</v>
      </c>
      <c r="AB3598" s="1" t="s">
        <v>70</v>
      </c>
      <c r="AC3598" s="1" t="s">
        <v>69</v>
      </c>
      <c r="AD3598" s="1" t="s">
        <v>69</v>
      </c>
      <c r="AE3598" s="1" t="s">
        <v>69</v>
      </c>
      <c r="AF3598" s="1" t="s">
        <v>70</v>
      </c>
      <c r="AG3598" s="1" t="s">
        <v>70</v>
      </c>
      <c r="AH3598" s="1" t="s">
        <v>69</v>
      </c>
      <c r="AI3598" s="1" t="s">
        <v>69</v>
      </c>
      <c r="AJ3598" s="1" t="s">
        <v>69</v>
      </c>
      <c r="AK3598" s="1" t="s">
        <v>69</v>
      </c>
      <c r="AL3598" s="1" t="s">
        <v>69</v>
      </c>
      <c r="AM3598" s="1" t="s">
        <v>69</v>
      </c>
      <c r="AN3598" s="1" t="s">
        <v>69</v>
      </c>
      <c r="AO3598" s="1" t="s">
        <v>69</v>
      </c>
      <c r="AP3598" s="1" t="s">
        <v>70</v>
      </c>
      <c r="AQ3598" s="1" t="s">
        <v>69</v>
      </c>
      <c r="AR3598" s="1" t="s">
        <v>69</v>
      </c>
      <c r="AS3598" s="1" t="s">
        <v>69</v>
      </c>
      <c r="AT3598" s="1" t="s">
        <v>69</v>
      </c>
      <c r="AU3598" s="1" t="s">
        <v>69</v>
      </c>
      <c r="AV3598" s="1" t="s">
        <v>69</v>
      </c>
      <c r="AW3598" s="1" t="s">
        <v>70</v>
      </c>
      <c r="AX3598" s="1" t="s">
        <v>69</v>
      </c>
      <c r="AY3598" s="1" t="s">
        <v>69</v>
      </c>
      <c r="AZ3598" s="1" t="s">
        <v>69</v>
      </c>
      <c r="BA3598" s="1" t="s">
        <v>70</v>
      </c>
      <c r="BB3598" s="1" t="s">
        <v>70</v>
      </c>
      <c r="BC3598" s="1" t="s">
        <v>69</v>
      </c>
      <c r="BD3598" s="1" t="s">
        <v>70</v>
      </c>
      <c r="BE3598" s="1" t="s">
        <v>70</v>
      </c>
      <c r="BF3598" s="1" t="s">
        <v>69</v>
      </c>
      <c r="BG3598" s="3">
        <v>42550.709027777775</v>
      </c>
    </row>
    <row r="3599">
      <c r="A3599" s="1">
        <v>1006807.0</v>
      </c>
      <c r="B3599" s="1" t="s">
        <v>16331</v>
      </c>
      <c r="C3599" s="2" t="s">
        <v>16332</v>
      </c>
      <c r="D3599" s="1" t="s">
        <v>16331</v>
      </c>
      <c r="E3599" s="1" t="s">
        <v>16333</v>
      </c>
      <c r="H3599" s="1" t="s">
        <v>16334</v>
      </c>
      <c r="I3599" s="1" t="s">
        <v>16335</v>
      </c>
      <c r="J3599" s="1" t="s">
        <v>748</v>
      </c>
      <c r="K3599" s="1" t="s">
        <v>77</v>
      </c>
      <c r="L3599" s="1">
        <v>43026.0</v>
      </c>
      <c r="M3599" s="1" t="s">
        <v>16336</v>
      </c>
      <c r="N3599" s="1" t="s">
        <v>406</v>
      </c>
      <c r="U3599" s="1">
        <v>-83.161858</v>
      </c>
      <c r="V3599" s="1">
        <v>40.028015</v>
      </c>
      <c r="X3599" s="1" t="s">
        <v>69</v>
      </c>
      <c r="Y3599" s="1" t="s">
        <v>70</v>
      </c>
      <c r="Z3599" s="1" t="s">
        <v>70</v>
      </c>
      <c r="AA3599" s="1" t="s">
        <v>70</v>
      </c>
      <c r="AB3599" s="1" t="s">
        <v>70</v>
      </c>
      <c r="AC3599" s="1" t="s">
        <v>80</v>
      </c>
      <c r="AD3599" s="1" t="s">
        <v>69</v>
      </c>
      <c r="AE3599" s="1" t="s">
        <v>69</v>
      </c>
      <c r="AF3599" s="1" t="s">
        <v>69</v>
      </c>
      <c r="AG3599" s="1" t="s">
        <v>69</v>
      </c>
      <c r="AH3599" s="1" t="s">
        <v>70</v>
      </c>
      <c r="AI3599" s="1" t="s">
        <v>69</v>
      </c>
      <c r="AJ3599" s="1" t="s">
        <v>70</v>
      </c>
      <c r="AK3599" s="1" t="s">
        <v>69</v>
      </c>
      <c r="AL3599" s="1" t="s">
        <v>69</v>
      </c>
      <c r="AM3599" s="1" t="s">
        <v>69</v>
      </c>
      <c r="AN3599" s="1" t="s">
        <v>70</v>
      </c>
      <c r="AO3599" s="1" t="s">
        <v>69</v>
      </c>
      <c r="AP3599" s="1" t="s">
        <v>70</v>
      </c>
      <c r="AQ3599" s="1" t="s">
        <v>70</v>
      </c>
      <c r="AR3599" s="1" t="s">
        <v>70</v>
      </c>
      <c r="AS3599" s="1" t="s">
        <v>69</v>
      </c>
      <c r="AT3599" s="1" t="s">
        <v>70</v>
      </c>
      <c r="AU3599" s="1" t="s">
        <v>69</v>
      </c>
      <c r="AV3599" s="1" t="s">
        <v>70</v>
      </c>
      <c r="AW3599" s="1" t="s">
        <v>70</v>
      </c>
      <c r="AX3599" s="1" t="s">
        <v>69</v>
      </c>
      <c r="AY3599" s="1" t="s">
        <v>70</v>
      </c>
      <c r="AZ3599" s="1" t="s">
        <v>69</v>
      </c>
      <c r="BA3599" s="1" t="s">
        <v>70</v>
      </c>
      <c r="BB3599" s="1" t="s">
        <v>70</v>
      </c>
      <c r="BC3599" s="1" t="s">
        <v>70</v>
      </c>
      <c r="BD3599" s="1" t="s">
        <v>70</v>
      </c>
      <c r="BE3599" s="1" t="s">
        <v>70</v>
      </c>
      <c r="BF3599" s="1" t="s">
        <v>70</v>
      </c>
      <c r="BG3599" s="3">
        <v>42086.54583333333</v>
      </c>
    </row>
    <row r="3600">
      <c r="A3600" s="1">
        <v>1018151.0</v>
      </c>
      <c r="B3600" s="1" t="s">
        <v>16337</v>
      </c>
      <c r="D3600" s="1" t="s">
        <v>16338</v>
      </c>
      <c r="H3600" s="1" t="s">
        <v>16339</v>
      </c>
      <c r="I3600" s="1" t="s">
        <v>1636</v>
      </c>
      <c r="J3600" s="1" t="s">
        <v>1637</v>
      </c>
      <c r="K3600" s="1" t="s">
        <v>1630</v>
      </c>
      <c r="L3600" s="1">
        <v>72205.0</v>
      </c>
      <c r="M3600" s="1" t="s">
        <v>16340</v>
      </c>
      <c r="N3600" s="1" t="s">
        <v>313</v>
      </c>
      <c r="O3600" s="1" t="s">
        <v>16341</v>
      </c>
      <c r="P3600" s="1" t="s">
        <v>205</v>
      </c>
      <c r="U3600" s="1">
        <v>-92.318001</v>
      </c>
      <c r="V3600" s="1">
        <v>34.757023</v>
      </c>
      <c r="X3600" s="1" t="s">
        <v>69</v>
      </c>
      <c r="Y3600" s="1" t="s">
        <v>69</v>
      </c>
      <c r="Z3600" s="1" t="s">
        <v>70</v>
      </c>
      <c r="AA3600" s="1" t="s">
        <v>70</v>
      </c>
      <c r="AB3600" s="1" t="s">
        <v>69</v>
      </c>
      <c r="AC3600" s="1" t="s">
        <v>69</v>
      </c>
      <c r="AD3600" s="1" t="s">
        <v>69</v>
      </c>
      <c r="AE3600" s="1" t="s">
        <v>69</v>
      </c>
      <c r="AF3600" s="1" t="s">
        <v>70</v>
      </c>
      <c r="AG3600" s="1" t="s">
        <v>69</v>
      </c>
      <c r="AH3600" s="1" t="s">
        <v>69</v>
      </c>
      <c r="AI3600" s="1" t="s">
        <v>70</v>
      </c>
      <c r="AJ3600" s="1" t="s">
        <v>69</v>
      </c>
      <c r="AK3600" s="1" t="s">
        <v>69</v>
      </c>
      <c r="AL3600" s="1" t="s">
        <v>69</v>
      </c>
      <c r="AM3600" s="1" t="s">
        <v>69</v>
      </c>
      <c r="AN3600" s="1" t="s">
        <v>70</v>
      </c>
      <c r="AO3600" s="1" t="s">
        <v>69</v>
      </c>
      <c r="AP3600" s="1" t="s">
        <v>70</v>
      </c>
      <c r="AQ3600" s="1" t="s">
        <v>70</v>
      </c>
      <c r="AR3600" s="1" t="s">
        <v>69</v>
      </c>
      <c r="AS3600" s="1" t="s">
        <v>69</v>
      </c>
      <c r="AT3600" s="1" t="s">
        <v>69</v>
      </c>
      <c r="AU3600" s="1" t="s">
        <v>70</v>
      </c>
      <c r="AV3600" s="1" t="s">
        <v>70</v>
      </c>
      <c r="AW3600" s="1" t="s">
        <v>70</v>
      </c>
      <c r="AX3600" s="1" t="s">
        <v>69</v>
      </c>
      <c r="AY3600" s="1" t="s">
        <v>70</v>
      </c>
      <c r="AZ3600" s="1" t="s">
        <v>69</v>
      </c>
      <c r="BA3600" s="1" t="s">
        <v>69</v>
      </c>
      <c r="BB3600" s="1" t="s">
        <v>70</v>
      </c>
      <c r="BC3600" s="1" t="s">
        <v>70</v>
      </c>
      <c r="BD3600" s="1" t="s">
        <v>70</v>
      </c>
      <c r="BE3600" s="1" t="s">
        <v>70</v>
      </c>
      <c r="BF3600" s="1" t="s">
        <v>70</v>
      </c>
      <c r="BG3600" s="3">
        <v>42906.56805555556</v>
      </c>
    </row>
    <row r="3601">
      <c r="A3601" s="1">
        <v>1003360.0</v>
      </c>
      <c r="B3601" s="1" t="s">
        <v>16342</v>
      </c>
      <c r="H3601" s="1" t="s">
        <v>16343</v>
      </c>
      <c r="I3601" s="1" t="s">
        <v>16344</v>
      </c>
      <c r="J3601" s="1" t="s">
        <v>16345</v>
      </c>
      <c r="K3601" s="1" t="s">
        <v>575</v>
      </c>
      <c r="L3601" s="1">
        <v>49746.0</v>
      </c>
      <c r="U3601" s="1">
        <v>-83.9011</v>
      </c>
      <c r="V3601" s="1">
        <v>45.063202</v>
      </c>
      <c r="X3601" s="1" t="s">
        <v>70</v>
      </c>
      <c r="Y3601" s="1" t="s">
        <v>70</v>
      </c>
      <c r="Z3601" s="1" t="s">
        <v>70</v>
      </c>
      <c r="AA3601" s="1" t="s">
        <v>70</v>
      </c>
      <c r="AB3601" s="1" t="s">
        <v>70</v>
      </c>
      <c r="AC3601" s="1" t="s">
        <v>80</v>
      </c>
      <c r="BG3601" s="1">
        <v>2009.0</v>
      </c>
    </row>
    <row r="3602">
      <c r="A3602" s="1">
        <v>1005036.0</v>
      </c>
      <c r="B3602" s="1" t="s">
        <v>16346</v>
      </c>
      <c r="C3602" s="2" t="s">
        <v>16347</v>
      </c>
      <c r="H3602" s="1" t="s">
        <v>16348</v>
      </c>
      <c r="I3602" s="1" t="s">
        <v>12028</v>
      </c>
      <c r="J3602" s="1" t="s">
        <v>2100</v>
      </c>
      <c r="K3602" s="1" t="s">
        <v>460</v>
      </c>
      <c r="L3602" s="1">
        <v>57783.0</v>
      </c>
      <c r="M3602" s="1" t="s">
        <v>172</v>
      </c>
      <c r="N3602" s="1" t="s">
        <v>8597</v>
      </c>
      <c r="U3602" s="1">
        <v>-103.864</v>
      </c>
      <c r="V3602" s="1">
        <v>44.496101</v>
      </c>
      <c r="W3602" s="1" t="s">
        <v>392</v>
      </c>
      <c r="X3602" s="1" t="s">
        <v>70</v>
      </c>
      <c r="Y3602" s="1" t="s">
        <v>70</v>
      </c>
      <c r="Z3602" s="1" t="s">
        <v>70</v>
      </c>
      <c r="AA3602" s="1" t="s">
        <v>70</v>
      </c>
      <c r="AB3602" s="1" t="s">
        <v>70</v>
      </c>
      <c r="AC3602" s="1" t="s">
        <v>80</v>
      </c>
      <c r="AD3602" s="1" t="s">
        <v>69</v>
      </c>
      <c r="AE3602" s="1" t="s">
        <v>70</v>
      </c>
      <c r="AF3602" s="1" t="s">
        <v>69</v>
      </c>
      <c r="AG3602" s="1" t="s">
        <v>70</v>
      </c>
      <c r="AH3602" s="1" t="s">
        <v>70</v>
      </c>
      <c r="AI3602" s="1" t="s">
        <v>70</v>
      </c>
      <c r="AJ3602" s="1" t="s">
        <v>69</v>
      </c>
      <c r="AK3602" s="1" t="s">
        <v>69</v>
      </c>
      <c r="AL3602" s="1" t="s">
        <v>69</v>
      </c>
      <c r="AM3602" s="1" t="s">
        <v>69</v>
      </c>
      <c r="AN3602" s="1" t="s">
        <v>70</v>
      </c>
      <c r="AO3602" s="1" t="s">
        <v>69</v>
      </c>
      <c r="AP3602" s="1" t="s">
        <v>70</v>
      </c>
      <c r="AQ3602" s="1" t="s">
        <v>70</v>
      </c>
      <c r="AR3602" s="1" t="s">
        <v>70</v>
      </c>
      <c r="AS3602" s="1" t="s">
        <v>70</v>
      </c>
      <c r="AT3602" s="1" t="s">
        <v>69</v>
      </c>
      <c r="AU3602" s="1" t="s">
        <v>70</v>
      </c>
      <c r="AV3602" s="1" t="s">
        <v>70</v>
      </c>
      <c r="AW3602" s="1" t="s">
        <v>70</v>
      </c>
      <c r="AX3602" s="1" t="s">
        <v>70</v>
      </c>
      <c r="AY3602" s="1" t="s">
        <v>70</v>
      </c>
      <c r="AZ3602" s="1" t="s">
        <v>70</v>
      </c>
      <c r="BA3602" s="1" t="s">
        <v>70</v>
      </c>
      <c r="BB3602" s="1" t="s">
        <v>70</v>
      </c>
      <c r="BC3602" s="1" t="s">
        <v>70</v>
      </c>
      <c r="BD3602" s="1" t="s">
        <v>70</v>
      </c>
      <c r="BE3602" s="1" t="s">
        <v>70</v>
      </c>
      <c r="BF3602" s="1" t="s">
        <v>70</v>
      </c>
      <c r="BG3602" s="3">
        <v>40690.40694444445</v>
      </c>
    </row>
    <row r="3603">
      <c r="A3603" s="1">
        <v>1003257.0</v>
      </c>
      <c r="B3603" s="1" t="s">
        <v>16349</v>
      </c>
      <c r="D3603" s="2" t="s">
        <v>16350</v>
      </c>
      <c r="G3603" s="2" t="s">
        <v>16350</v>
      </c>
      <c r="H3603" s="1" t="s">
        <v>16351</v>
      </c>
      <c r="I3603" s="1" t="s">
        <v>7212</v>
      </c>
      <c r="J3603" s="1" t="s">
        <v>321</v>
      </c>
      <c r="K3603" s="1" t="s">
        <v>230</v>
      </c>
      <c r="L3603" s="1">
        <v>67063.0</v>
      </c>
      <c r="M3603" s="1" t="s">
        <v>4225</v>
      </c>
      <c r="N3603" s="1" t="s">
        <v>6217</v>
      </c>
      <c r="U3603" s="1">
        <v>-97.207619</v>
      </c>
      <c r="V3603" s="1">
        <v>38.345795</v>
      </c>
      <c r="W3603" s="1" t="s">
        <v>136</v>
      </c>
      <c r="X3603" s="1" t="s">
        <v>70</v>
      </c>
      <c r="Y3603" s="1" t="s">
        <v>70</v>
      </c>
      <c r="Z3603" s="1" t="s">
        <v>70</v>
      </c>
      <c r="AA3603" s="1" t="s">
        <v>70</v>
      </c>
      <c r="AB3603" s="1" t="s">
        <v>70</v>
      </c>
      <c r="AC3603" s="1" t="s">
        <v>80</v>
      </c>
      <c r="AD3603" s="1" t="s">
        <v>69</v>
      </c>
      <c r="AE3603" s="1" t="s">
        <v>70</v>
      </c>
      <c r="AF3603" s="1" t="s">
        <v>69</v>
      </c>
      <c r="AG3603" s="1" t="s">
        <v>69</v>
      </c>
      <c r="AH3603" s="1" t="s">
        <v>69</v>
      </c>
      <c r="AI3603" s="1" t="s">
        <v>70</v>
      </c>
      <c r="AJ3603" s="1" t="s">
        <v>69</v>
      </c>
      <c r="AK3603" s="1" t="s">
        <v>69</v>
      </c>
      <c r="AL3603" s="1" t="s">
        <v>69</v>
      </c>
      <c r="AM3603" s="1" t="s">
        <v>69</v>
      </c>
      <c r="AN3603" s="1" t="s">
        <v>70</v>
      </c>
      <c r="AO3603" s="1" t="s">
        <v>70</v>
      </c>
      <c r="AP3603" s="1" t="s">
        <v>70</v>
      </c>
      <c r="AQ3603" s="1" t="s">
        <v>69</v>
      </c>
      <c r="AR3603" s="1" t="s">
        <v>69</v>
      </c>
      <c r="AS3603" s="1" t="s">
        <v>70</v>
      </c>
      <c r="AT3603" s="1" t="s">
        <v>69</v>
      </c>
      <c r="AU3603" s="1" t="s">
        <v>70</v>
      </c>
      <c r="AV3603" s="1" t="s">
        <v>69</v>
      </c>
      <c r="AW3603" s="1" t="s">
        <v>70</v>
      </c>
      <c r="AX3603" s="1" t="s">
        <v>70</v>
      </c>
      <c r="AY3603" s="1" t="s">
        <v>70</v>
      </c>
      <c r="AZ3603" s="1" t="s">
        <v>69</v>
      </c>
      <c r="BA3603" s="1" t="s">
        <v>70</v>
      </c>
      <c r="BB3603" s="1" t="s">
        <v>70</v>
      </c>
      <c r="BC3603" s="1" t="s">
        <v>70</v>
      </c>
      <c r="BD3603" s="1" t="s">
        <v>70</v>
      </c>
      <c r="BE3603" s="1" t="s">
        <v>70</v>
      </c>
      <c r="BF3603" s="1" t="s">
        <v>70</v>
      </c>
      <c r="BG3603" s="3">
        <v>41774.6625</v>
      </c>
    </row>
    <row r="3604">
      <c r="A3604" s="1">
        <v>1010896.0</v>
      </c>
      <c r="B3604" s="1" t="s">
        <v>16349</v>
      </c>
      <c r="I3604" s="1" t="s">
        <v>7212</v>
      </c>
      <c r="J3604" s="1" t="s">
        <v>7213</v>
      </c>
      <c r="K3604" s="1" t="s">
        <v>77</v>
      </c>
      <c r="L3604" s="1">
        <v>45133.0</v>
      </c>
      <c r="M3604" s="1" t="s">
        <v>16352</v>
      </c>
      <c r="N3604" s="1" t="s">
        <v>79</v>
      </c>
      <c r="U3604" s="1">
        <v>-83.611725</v>
      </c>
      <c r="V3604" s="1">
        <v>39.202873</v>
      </c>
      <c r="X3604" s="1" t="s">
        <v>69</v>
      </c>
      <c r="Y3604" s="1" t="s">
        <v>69</v>
      </c>
      <c r="Z3604" s="1" t="s">
        <v>70</v>
      </c>
      <c r="AA3604" s="1" t="s">
        <v>70</v>
      </c>
      <c r="AB3604" s="1" t="s">
        <v>70</v>
      </c>
      <c r="AC3604" s="1" t="s">
        <v>70</v>
      </c>
      <c r="AD3604" s="1" t="s">
        <v>69</v>
      </c>
      <c r="AE3604" s="1" t="s">
        <v>70</v>
      </c>
      <c r="AF3604" s="1" t="s">
        <v>70</v>
      </c>
      <c r="AG3604" s="1" t="s">
        <v>70</v>
      </c>
      <c r="AH3604" s="1" t="s">
        <v>69</v>
      </c>
      <c r="AI3604" s="1" t="s">
        <v>70</v>
      </c>
      <c r="AJ3604" s="1" t="s">
        <v>70</v>
      </c>
      <c r="AK3604" s="1" t="s">
        <v>69</v>
      </c>
      <c r="AL3604" s="1" t="s">
        <v>69</v>
      </c>
      <c r="AM3604" s="1" t="s">
        <v>69</v>
      </c>
      <c r="AN3604" s="1" t="s">
        <v>69</v>
      </c>
      <c r="AO3604" s="1" t="s">
        <v>70</v>
      </c>
      <c r="AP3604" s="1" t="s">
        <v>70</v>
      </c>
      <c r="AQ3604" s="1" t="s">
        <v>70</v>
      </c>
      <c r="AR3604" s="1" t="s">
        <v>70</v>
      </c>
      <c r="AS3604" s="1" t="s">
        <v>69</v>
      </c>
      <c r="AT3604" s="1" t="s">
        <v>70</v>
      </c>
      <c r="AU3604" s="1" t="s">
        <v>70</v>
      </c>
      <c r="AV3604" s="1" t="s">
        <v>70</v>
      </c>
      <c r="AW3604" s="1" t="s">
        <v>70</v>
      </c>
      <c r="AX3604" s="1" t="s">
        <v>70</v>
      </c>
      <c r="AY3604" s="1" t="s">
        <v>70</v>
      </c>
      <c r="AZ3604" s="1" t="s">
        <v>69</v>
      </c>
      <c r="BA3604" s="1" t="s">
        <v>70</v>
      </c>
      <c r="BB3604" s="1" t="s">
        <v>70</v>
      </c>
      <c r="BC3604" s="1" t="s">
        <v>70</v>
      </c>
      <c r="BD3604" s="1" t="s">
        <v>70</v>
      </c>
      <c r="BE3604" s="1" t="s">
        <v>70</v>
      </c>
      <c r="BF3604" s="1" t="s">
        <v>70</v>
      </c>
      <c r="BG3604" s="3">
        <v>42072.51458333333</v>
      </c>
    </row>
    <row r="3605">
      <c r="A3605" s="1">
        <v>1006266.0</v>
      </c>
      <c r="B3605" s="1" t="s">
        <v>16349</v>
      </c>
      <c r="H3605" s="1" t="s">
        <v>16353</v>
      </c>
      <c r="I3605" s="1" t="s">
        <v>7212</v>
      </c>
      <c r="J3605" s="1" t="s">
        <v>16354</v>
      </c>
      <c r="K3605" s="1" t="s">
        <v>451</v>
      </c>
      <c r="L3605" s="1">
        <v>54634.0</v>
      </c>
      <c r="M3605" s="1" t="s">
        <v>16355</v>
      </c>
      <c r="N3605" s="1" t="s">
        <v>603</v>
      </c>
      <c r="U3605" s="1">
        <v>-90.340172</v>
      </c>
      <c r="V3605" s="1">
        <v>43.650871</v>
      </c>
      <c r="X3605" s="1" t="s">
        <v>69</v>
      </c>
      <c r="Y3605" s="1" t="s">
        <v>69</v>
      </c>
      <c r="Z3605" s="1" t="s">
        <v>70</v>
      </c>
      <c r="AA3605" s="1" t="s">
        <v>69</v>
      </c>
      <c r="AB3605" s="1" t="s">
        <v>70</v>
      </c>
      <c r="AC3605" s="1" t="s">
        <v>80</v>
      </c>
      <c r="AD3605" s="1" t="s">
        <v>69</v>
      </c>
      <c r="AE3605" s="1" t="s">
        <v>70</v>
      </c>
      <c r="AF3605" s="1" t="s">
        <v>69</v>
      </c>
      <c r="AG3605" s="1" t="s">
        <v>70</v>
      </c>
      <c r="AH3605" s="1" t="s">
        <v>70</v>
      </c>
      <c r="AI3605" s="1" t="s">
        <v>70</v>
      </c>
      <c r="AJ3605" s="1" t="s">
        <v>70</v>
      </c>
      <c r="AK3605" s="1" t="s">
        <v>69</v>
      </c>
      <c r="AL3605" s="1" t="s">
        <v>70</v>
      </c>
      <c r="AM3605" s="1" t="s">
        <v>69</v>
      </c>
      <c r="AN3605" s="1" t="s">
        <v>70</v>
      </c>
      <c r="AO3605" s="1" t="s">
        <v>70</v>
      </c>
      <c r="AP3605" s="1" t="s">
        <v>70</v>
      </c>
      <c r="AQ3605" s="1" t="s">
        <v>70</v>
      </c>
      <c r="AR3605" s="1" t="s">
        <v>70</v>
      </c>
      <c r="AS3605" s="1" t="s">
        <v>70</v>
      </c>
      <c r="AT3605" s="1" t="s">
        <v>70</v>
      </c>
      <c r="AU3605" s="1" t="s">
        <v>70</v>
      </c>
      <c r="AV3605" s="1" t="s">
        <v>70</v>
      </c>
      <c r="AW3605" s="1" t="s">
        <v>70</v>
      </c>
      <c r="AX3605" s="1" t="s">
        <v>70</v>
      </c>
      <c r="AY3605" s="1" t="s">
        <v>70</v>
      </c>
      <c r="AZ3605" s="1" t="s">
        <v>69</v>
      </c>
      <c r="BA3605" s="1" t="s">
        <v>70</v>
      </c>
      <c r="BB3605" s="1" t="s">
        <v>70</v>
      </c>
      <c r="BC3605" s="1" t="s">
        <v>70</v>
      </c>
      <c r="BD3605" s="1" t="s">
        <v>70</v>
      </c>
      <c r="BE3605" s="1" t="s">
        <v>70</v>
      </c>
      <c r="BF3605" s="1" t="s">
        <v>70</v>
      </c>
      <c r="BG3605" s="3">
        <v>42082.60902777778</v>
      </c>
    </row>
    <row r="3606">
      <c r="A3606" s="1">
        <v>1006621.0</v>
      </c>
      <c r="B3606" s="1" t="s">
        <v>16349</v>
      </c>
      <c r="D3606" s="2" t="s">
        <v>16356</v>
      </c>
      <c r="H3606" s="1" t="s">
        <v>16357</v>
      </c>
      <c r="I3606" s="1" t="s">
        <v>7212</v>
      </c>
      <c r="J3606" s="1" t="s">
        <v>276</v>
      </c>
      <c r="K3606" s="1" t="s">
        <v>203</v>
      </c>
      <c r="L3606" s="1">
        <v>62049.0</v>
      </c>
      <c r="M3606" s="1" t="s">
        <v>15368</v>
      </c>
      <c r="N3606" s="1" t="s">
        <v>490</v>
      </c>
      <c r="U3606" s="1">
        <v>-89.493591</v>
      </c>
      <c r="V3606" s="1">
        <v>39.16114</v>
      </c>
      <c r="X3606" s="1" t="s">
        <v>69</v>
      </c>
      <c r="Y3606" s="1" t="s">
        <v>70</v>
      </c>
      <c r="Z3606" s="1" t="s">
        <v>70</v>
      </c>
      <c r="AA3606" s="1" t="s">
        <v>70</v>
      </c>
      <c r="AB3606" s="1" t="s">
        <v>70</v>
      </c>
      <c r="AC3606" s="1" t="s">
        <v>80</v>
      </c>
      <c r="AD3606" s="1" t="s">
        <v>69</v>
      </c>
      <c r="AE3606" s="1" t="s">
        <v>70</v>
      </c>
      <c r="AF3606" s="1" t="s">
        <v>69</v>
      </c>
      <c r="AG3606" s="1" t="s">
        <v>70</v>
      </c>
      <c r="AH3606" s="1" t="s">
        <v>70</v>
      </c>
      <c r="AI3606" s="1" t="s">
        <v>70</v>
      </c>
      <c r="AJ3606" s="1" t="s">
        <v>70</v>
      </c>
      <c r="AK3606" s="1" t="s">
        <v>69</v>
      </c>
      <c r="AL3606" s="1" t="s">
        <v>69</v>
      </c>
      <c r="AM3606" s="1" t="s">
        <v>70</v>
      </c>
      <c r="AN3606" s="1" t="s">
        <v>70</v>
      </c>
      <c r="AO3606" s="1" t="s">
        <v>70</v>
      </c>
      <c r="AP3606" s="1" t="s">
        <v>70</v>
      </c>
      <c r="AQ3606" s="1" t="s">
        <v>70</v>
      </c>
      <c r="AR3606" s="1" t="s">
        <v>70</v>
      </c>
      <c r="AS3606" s="1" t="s">
        <v>70</v>
      </c>
      <c r="AT3606" s="1" t="s">
        <v>69</v>
      </c>
      <c r="AU3606" s="1" t="s">
        <v>69</v>
      </c>
      <c r="AV3606" s="1" t="s">
        <v>70</v>
      </c>
      <c r="AW3606" s="1" t="s">
        <v>70</v>
      </c>
      <c r="AX3606" s="1" t="s">
        <v>69</v>
      </c>
      <c r="AY3606" s="1" t="s">
        <v>70</v>
      </c>
      <c r="AZ3606" s="1" t="s">
        <v>69</v>
      </c>
      <c r="BA3606" s="1" t="s">
        <v>70</v>
      </c>
      <c r="BB3606" s="1" t="s">
        <v>70</v>
      </c>
      <c r="BC3606" s="1" t="s">
        <v>70</v>
      </c>
      <c r="BD3606" s="1" t="s">
        <v>70</v>
      </c>
      <c r="BE3606" s="1" t="s">
        <v>70</v>
      </c>
      <c r="BF3606" s="1" t="s">
        <v>70</v>
      </c>
      <c r="BG3606" s="3">
        <v>42549.44236111111</v>
      </c>
    </row>
    <row r="3607">
      <c r="A3607" s="1">
        <v>1019688.0</v>
      </c>
      <c r="B3607" s="1" t="s">
        <v>16349</v>
      </c>
      <c r="C3607" s="2" t="s">
        <v>16358</v>
      </c>
      <c r="H3607" s="1" t="s">
        <v>16359</v>
      </c>
      <c r="I3607" s="1" t="s">
        <v>7212</v>
      </c>
      <c r="J3607" s="1" t="s">
        <v>906</v>
      </c>
      <c r="K3607" s="1" t="s">
        <v>91</v>
      </c>
      <c r="L3607" s="1">
        <v>63050.0</v>
      </c>
      <c r="M3607" s="1" t="s">
        <v>16360</v>
      </c>
      <c r="N3607" s="1" t="s">
        <v>2282</v>
      </c>
      <c r="U3607" s="1">
        <v>-90.566658</v>
      </c>
      <c r="V3607" s="1">
        <v>38.232277</v>
      </c>
      <c r="X3607" s="1" t="s">
        <v>69</v>
      </c>
      <c r="Y3607" s="1" t="s">
        <v>70</v>
      </c>
      <c r="Z3607" s="1" t="s">
        <v>70</v>
      </c>
      <c r="AA3607" s="1" t="s">
        <v>70</v>
      </c>
      <c r="AB3607" s="1" t="s">
        <v>70</v>
      </c>
      <c r="AC3607" s="1" t="s">
        <v>70</v>
      </c>
      <c r="AD3607" s="1" t="s">
        <v>69</v>
      </c>
      <c r="AE3607" s="1" t="s">
        <v>70</v>
      </c>
      <c r="AF3607" s="1" t="s">
        <v>70</v>
      </c>
      <c r="AG3607" s="1" t="s">
        <v>70</v>
      </c>
      <c r="AH3607" s="1" t="s">
        <v>70</v>
      </c>
      <c r="AI3607" s="1" t="s">
        <v>70</v>
      </c>
      <c r="AJ3607" s="1" t="s">
        <v>70</v>
      </c>
      <c r="AK3607" s="1" t="s">
        <v>69</v>
      </c>
      <c r="AL3607" s="1" t="s">
        <v>69</v>
      </c>
      <c r="AM3607" s="1" t="s">
        <v>69</v>
      </c>
      <c r="AN3607" s="1" t="s">
        <v>70</v>
      </c>
      <c r="AO3607" s="1" t="s">
        <v>69</v>
      </c>
      <c r="AP3607" s="1" t="s">
        <v>70</v>
      </c>
      <c r="AQ3607" s="1" t="s">
        <v>70</v>
      </c>
      <c r="AR3607" s="1" t="s">
        <v>69</v>
      </c>
      <c r="AS3607" s="1" t="s">
        <v>69</v>
      </c>
      <c r="AT3607" s="1" t="s">
        <v>70</v>
      </c>
      <c r="AU3607" s="1" t="s">
        <v>69</v>
      </c>
      <c r="AV3607" s="1" t="s">
        <v>69</v>
      </c>
      <c r="AW3607" s="1" t="s">
        <v>70</v>
      </c>
      <c r="AX3607" s="1" t="s">
        <v>70</v>
      </c>
      <c r="AY3607" s="1" t="s">
        <v>70</v>
      </c>
      <c r="AZ3607" s="1" t="s">
        <v>69</v>
      </c>
      <c r="BA3607" s="1" t="s">
        <v>70</v>
      </c>
      <c r="BB3607" s="1" t="s">
        <v>69</v>
      </c>
      <c r="BC3607" s="1" t="s">
        <v>69</v>
      </c>
      <c r="BD3607" s="1" t="s">
        <v>70</v>
      </c>
      <c r="BE3607" s="1" t="s">
        <v>70</v>
      </c>
      <c r="BF3607" s="1" t="s">
        <v>70</v>
      </c>
      <c r="BG3607" s="3">
        <v>43710.60138888889</v>
      </c>
    </row>
    <row r="3608">
      <c r="A3608" s="1">
        <v>1010191.0</v>
      </c>
      <c r="B3608" s="1" t="s">
        <v>16361</v>
      </c>
      <c r="C3608" s="2" t="s">
        <v>16362</v>
      </c>
      <c r="D3608" s="2" t="s">
        <v>16363</v>
      </c>
      <c r="H3608" s="1" t="s">
        <v>16364</v>
      </c>
      <c r="I3608" s="1" t="s">
        <v>7212</v>
      </c>
      <c r="J3608" s="1" t="s">
        <v>16365</v>
      </c>
      <c r="K3608" s="1" t="s">
        <v>181</v>
      </c>
      <c r="L3608" s="1">
        <v>20132.0</v>
      </c>
      <c r="U3608" s="1">
        <v>-77.719879</v>
      </c>
      <c r="V3608" s="1">
        <v>39.198368</v>
      </c>
      <c r="W3608" s="1" t="s">
        <v>136</v>
      </c>
      <c r="X3608" s="1" t="s">
        <v>69</v>
      </c>
      <c r="Y3608" s="1" t="s">
        <v>70</v>
      </c>
      <c r="Z3608" s="1" t="s">
        <v>70</v>
      </c>
      <c r="AA3608" s="1" t="s">
        <v>70</v>
      </c>
      <c r="AB3608" s="1" t="s">
        <v>70</v>
      </c>
      <c r="AC3608" s="1" t="s">
        <v>80</v>
      </c>
      <c r="BG3608" s="3">
        <v>41780.751388888886</v>
      </c>
    </row>
    <row r="3609">
      <c r="A3609" s="1">
        <v>1018662.0</v>
      </c>
      <c r="B3609" s="1" t="s">
        <v>16366</v>
      </c>
      <c r="C3609" s="2" t="s">
        <v>16367</v>
      </c>
      <c r="D3609" s="1" t="s">
        <v>16368</v>
      </c>
      <c r="H3609" s="1" t="s">
        <v>16369</v>
      </c>
      <c r="I3609" s="1" t="s">
        <v>7212</v>
      </c>
      <c r="J3609" s="1" t="s">
        <v>133</v>
      </c>
      <c r="K3609" s="1" t="s">
        <v>148</v>
      </c>
      <c r="L3609" s="1">
        <v>97124.0</v>
      </c>
      <c r="M3609" s="1" t="s">
        <v>16370</v>
      </c>
      <c r="N3609" s="1" t="s">
        <v>1210</v>
      </c>
      <c r="U3609" s="1">
        <v>-122.98793</v>
      </c>
      <c r="V3609" s="1">
        <v>45.522636</v>
      </c>
      <c r="X3609" s="1" t="s">
        <v>69</v>
      </c>
      <c r="Y3609" s="1" t="s">
        <v>69</v>
      </c>
      <c r="Z3609" s="1" t="s">
        <v>70</v>
      </c>
      <c r="AA3609" s="1" t="s">
        <v>70</v>
      </c>
      <c r="AB3609" s="1" t="s">
        <v>69</v>
      </c>
      <c r="AC3609" s="1" t="s">
        <v>69</v>
      </c>
      <c r="AD3609" s="1" t="s">
        <v>69</v>
      </c>
      <c r="AE3609" s="1" t="s">
        <v>69</v>
      </c>
      <c r="AF3609" s="1" t="s">
        <v>69</v>
      </c>
      <c r="AG3609" s="1" t="s">
        <v>69</v>
      </c>
      <c r="AH3609" s="1" t="s">
        <v>69</v>
      </c>
      <c r="AI3609" s="1" t="s">
        <v>69</v>
      </c>
      <c r="AJ3609" s="1" t="s">
        <v>69</v>
      </c>
      <c r="AK3609" s="1" t="s">
        <v>69</v>
      </c>
      <c r="AL3609" s="1" t="s">
        <v>69</v>
      </c>
      <c r="AM3609" s="1" t="s">
        <v>69</v>
      </c>
      <c r="AN3609" s="1" t="s">
        <v>69</v>
      </c>
      <c r="AO3609" s="1" t="s">
        <v>69</v>
      </c>
      <c r="AP3609" s="1" t="s">
        <v>70</v>
      </c>
      <c r="AQ3609" s="1" t="s">
        <v>69</v>
      </c>
      <c r="AR3609" s="1" t="s">
        <v>69</v>
      </c>
      <c r="AS3609" s="1" t="s">
        <v>69</v>
      </c>
      <c r="AT3609" s="1" t="s">
        <v>69</v>
      </c>
      <c r="AU3609" s="1" t="s">
        <v>69</v>
      </c>
      <c r="AV3609" s="1" t="s">
        <v>69</v>
      </c>
      <c r="AW3609" s="1" t="s">
        <v>69</v>
      </c>
      <c r="AX3609" s="1" t="s">
        <v>69</v>
      </c>
      <c r="AY3609" s="1" t="s">
        <v>70</v>
      </c>
      <c r="AZ3609" s="1" t="s">
        <v>69</v>
      </c>
      <c r="BA3609" s="1" t="s">
        <v>69</v>
      </c>
      <c r="BB3609" s="1" t="s">
        <v>69</v>
      </c>
      <c r="BC3609" s="1" t="s">
        <v>69</v>
      </c>
      <c r="BD3609" s="1" t="s">
        <v>70</v>
      </c>
      <c r="BE3609" s="1" t="s">
        <v>70</v>
      </c>
      <c r="BF3609" s="1" t="s">
        <v>70</v>
      </c>
      <c r="BG3609" s="3">
        <v>42929.675</v>
      </c>
    </row>
    <row r="3610">
      <c r="A3610" s="1">
        <v>1018663.0</v>
      </c>
      <c r="B3610" s="1" t="s">
        <v>16371</v>
      </c>
      <c r="C3610" s="2" t="s">
        <v>16367</v>
      </c>
      <c r="D3610" s="1" t="s">
        <v>16368</v>
      </c>
      <c r="H3610" s="1" t="s">
        <v>16372</v>
      </c>
      <c r="I3610" s="1" t="s">
        <v>7212</v>
      </c>
      <c r="J3610" s="1" t="s">
        <v>133</v>
      </c>
      <c r="K3610" s="1" t="s">
        <v>148</v>
      </c>
      <c r="L3610" s="1">
        <v>97124.0</v>
      </c>
      <c r="M3610" s="1" t="s">
        <v>16373</v>
      </c>
      <c r="N3610" s="1" t="s">
        <v>305</v>
      </c>
      <c r="U3610" s="1">
        <v>-122.91757</v>
      </c>
      <c r="V3610" s="1">
        <v>45.534527</v>
      </c>
      <c r="X3610" s="1" t="s">
        <v>69</v>
      </c>
      <c r="Y3610" s="1" t="s">
        <v>69</v>
      </c>
      <c r="Z3610" s="1" t="s">
        <v>70</v>
      </c>
      <c r="AA3610" s="1" t="s">
        <v>70</v>
      </c>
      <c r="AB3610" s="1" t="s">
        <v>69</v>
      </c>
      <c r="AC3610" s="1" t="s">
        <v>80</v>
      </c>
      <c r="AD3610" s="1" t="s">
        <v>69</v>
      </c>
      <c r="AE3610" s="1" t="s">
        <v>69</v>
      </c>
      <c r="AF3610" s="1" t="s">
        <v>69</v>
      </c>
      <c r="AG3610" s="1" t="s">
        <v>69</v>
      </c>
      <c r="AH3610" s="1" t="s">
        <v>69</v>
      </c>
      <c r="AI3610" s="1" t="s">
        <v>69</v>
      </c>
      <c r="AJ3610" s="1" t="s">
        <v>69</v>
      </c>
      <c r="AK3610" s="1" t="s">
        <v>69</v>
      </c>
      <c r="AL3610" s="1" t="s">
        <v>69</v>
      </c>
      <c r="AM3610" s="1" t="s">
        <v>69</v>
      </c>
      <c r="AN3610" s="1" t="s">
        <v>69</v>
      </c>
      <c r="AO3610" s="1" t="s">
        <v>69</v>
      </c>
      <c r="AP3610" s="1" t="s">
        <v>70</v>
      </c>
      <c r="AQ3610" s="1" t="s">
        <v>69</v>
      </c>
      <c r="AR3610" s="1" t="s">
        <v>69</v>
      </c>
      <c r="AS3610" s="1" t="s">
        <v>69</v>
      </c>
      <c r="AT3610" s="1" t="s">
        <v>69</v>
      </c>
      <c r="AU3610" s="1" t="s">
        <v>69</v>
      </c>
      <c r="AV3610" s="1" t="s">
        <v>69</v>
      </c>
      <c r="AW3610" s="1" t="s">
        <v>69</v>
      </c>
      <c r="AX3610" s="1" t="s">
        <v>69</v>
      </c>
      <c r="AY3610" s="1" t="s">
        <v>70</v>
      </c>
      <c r="AZ3610" s="1" t="s">
        <v>69</v>
      </c>
      <c r="BA3610" s="1" t="s">
        <v>69</v>
      </c>
      <c r="BB3610" s="1" t="s">
        <v>69</v>
      </c>
      <c r="BC3610" s="1" t="s">
        <v>69</v>
      </c>
      <c r="BD3610" s="1" t="s">
        <v>70</v>
      </c>
      <c r="BE3610" s="1" t="s">
        <v>70</v>
      </c>
      <c r="BF3610" s="1" t="s">
        <v>70</v>
      </c>
      <c r="BG3610" s="3">
        <v>42929.67847222222</v>
      </c>
    </row>
    <row r="3611">
      <c r="A3611" s="1">
        <v>1018664.0</v>
      </c>
      <c r="B3611" s="1" t="s">
        <v>16374</v>
      </c>
      <c r="C3611" s="2" t="s">
        <v>16367</v>
      </c>
      <c r="D3611" s="1" t="s">
        <v>16368</v>
      </c>
      <c r="H3611" s="1" t="s">
        <v>16375</v>
      </c>
      <c r="I3611" s="1" t="s">
        <v>7212</v>
      </c>
      <c r="J3611" s="1" t="s">
        <v>133</v>
      </c>
      <c r="K3611" s="1" t="s">
        <v>148</v>
      </c>
      <c r="L3611" s="1">
        <v>97123.0</v>
      </c>
      <c r="M3611" s="1" t="s">
        <v>16376</v>
      </c>
      <c r="N3611" s="1" t="s">
        <v>5460</v>
      </c>
      <c r="U3611" s="1">
        <v>-122.97727</v>
      </c>
      <c r="V3611" s="1">
        <v>45.519772</v>
      </c>
      <c r="X3611" s="1" t="s">
        <v>69</v>
      </c>
      <c r="Y3611" s="1" t="s">
        <v>69</v>
      </c>
      <c r="Z3611" s="1" t="s">
        <v>70</v>
      </c>
      <c r="AA3611" s="1" t="s">
        <v>70</v>
      </c>
      <c r="AB3611" s="1" t="s">
        <v>69</v>
      </c>
      <c r="AC3611" s="1" t="s">
        <v>70</v>
      </c>
      <c r="AD3611" s="1" t="s">
        <v>69</v>
      </c>
      <c r="AE3611" s="1" t="s">
        <v>70</v>
      </c>
      <c r="AF3611" s="1" t="s">
        <v>70</v>
      </c>
      <c r="AG3611" s="1" t="s">
        <v>70</v>
      </c>
      <c r="AH3611" s="1" t="s">
        <v>70</v>
      </c>
      <c r="AI3611" s="1" t="s">
        <v>70</v>
      </c>
      <c r="AJ3611" s="1" t="s">
        <v>70</v>
      </c>
      <c r="AK3611" s="1" t="s">
        <v>69</v>
      </c>
      <c r="AL3611" s="1" t="s">
        <v>70</v>
      </c>
      <c r="AM3611" s="1" t="s">
        <v>70</v>
      </c>
      <c r="AN3611" s="1" t="s">
        <v>70</v>
      </c>
      <c r="AO3611" s="1" t="s">
        <v>70</v>
      </c>
      <c r="AP3611" s="1" t="s">
        <v>70</v>
      </c>
      <c r="AQ3611" s="1" t="s">
        <v>70</v>
      </c>
      <c r="AR3611" s="1" t="s">
        <v>70</v>
      </c>
      <c r="AS3611" s="1" t="s">
        <v>70</v>
      </c>
      <c r="AT3611" s="1" t="s">
        <v>69</v>
      </c>
      <c r="AU3611" s="1" t="s">
        <v>69</v>
      </c>
      <c r="AV3611" s="1" t="s">
        <v>70</v>
      </c>
      <c r="AW3611" s="1" t="s">
        <v>70</v>
      </c>
      <c r="AX3611" s="1" t="s">
        <v>70</v>
      </c>
      <c r="AY3611" s="1" t="s">
        <v>70</v>
      </c>
      <c r="AZ3611" s="1" t="s">
        <v>69</v>
      </c>
      <c r="BA3611" s="1" t="s">
        <v>70</v>
      </c>
      <c r="BB3611" s="1" t="s">
        <v>70</v>
      </c>
      <c r="BC3611" s="1" t="s">
        <v>70</v>
      </c>
      <c r="BD3611" s="1" t="s">
        <v>70</v>
      </c>
      <c r="BE3611" s="1" t="s">
        <v>70</v>
      </c>
      <c r="BF3611" s="1" t="s">
        <v>70</v>
      </c>
      <c r="BG3611" s="3">
        <v>42929.68958333333</v>
      </c>
    </row>
    <row r="3612">
      <c r="A3612" s="1">
        <v>1018665.0</v>
      </c>
      <c r="B3612" s="1" t="s">
        <v>16377</v>
      </c>
      <c r="C3612" s="2" t="s">
        <v>16367</v>
      </c>
      <c r="D3612" s="1" t="s">
        <v>16378</v>
      </c>
      <c r="H3612" s="1" t="s">
        <v>16379</v>
      </c>
      <c r="I3612" s="1" t="s">
        <v>7212</v>
      </c>
      <c r="J3612" s="1" t="s">
        <v>133</v>
      </c>
      <c r="K3612" s="1" t="s">
        <v>148</v>
      </c>
      <c r="L3612" s="1">
        <v>97124.0</v>
      </c>
      <c r="M3612" s="1" t="s">
        <v>16380</v>
      </c>
      <c r="N3612" s="1" t="s">
        <v>1580</v>
      </c>
      <c r="U3612" s="1">
        <v>-122.87736</v>
      </c>
      <c r="V3612" s="1">
        <v>45.539837</v>
      </c>
      <c r="X3612" s="1" t="s">
        <v>69</v>
      </c>
      <c r="Y3612" s="1" t="s">
        <v>69</v>
      </c>
      <c r="Z3612" s="1" t="s">
        <v>70</v>
      </c>
      <c r="AA3612" s="1" t="s">
        <v>70</v>
      </c>
      <c r="AB3612" s="1" t="s">
        <v>69</v>
      </c>
      <c r="AC3612" s="1" t="s">
        <v>80</v>
      </c>
      <c r="AD3612" s="1" t="s">
        <v>69</v>
      </c>
      <c r="AE3612" s="1" t="s">
        <v>69</v>
      </c>
      <c r="AF3612" s="1" t="s">
        <v>70</v>
      </c>
      <c r="AG3612" s="1" t="s">
        <v>69</v>
      </c>
      <c r="AH3612" s="1" t="s">
        <v>69</v>
      </c>
      <c r="AI3612" s="1" t="s">
        <v>70</v>
      </c>
      <c r="AJ3612" s="1" t="s">
        <v>70</v>
      </c>
      <c r="AK3612" s="1" t="s">
        <v>69</v>
      </c>
      <c r="AL3612" s="1" t="s">
        <v>70</v>
      </c>
      <c r="AM3612" s="1" t="s">
        <v>70</v>
      </c>
      <c r="AN3612" s="1" t="s">
        <v>70</v>
      </c>
      <c r="AO3612" s="1" t="s">
        <v>69</v>
      </c>
      <c r="AP3612" s="1" t="s">
        <v>70</v>
      </c>
      <c r="AQ3612" s="1" t="s">
        <v>69</v>
      </c>
      <c r="AR3612" s="1" t="s">
        <v>70</v>
      </c>
      <c r="AS3612" s="1" t="s">
        <v>69</v>
      </c>
      <c r="AT3612" s="1" t="s">
        <v>69</v>
      </c>
      <c r="AU3612" s="1" t="s">
        <v>70</v>
      </c>
      <c r="AV3612" s="1" t="s">
        <v>70</v>
      </c>
      <c r="AW3612" s="1" t="s">
        <v>70</v>
      </c>
      <c r="AX3612" s="1" t="s">
        <v>70</v>
      </c>
      <c r="AY3612" s="1" t="s">
        <v>70</v>
      </c>
      <c r="AZ3612" s="1" t="s">
        <v>69</v>
      </c>
      <c r="BA3612" s="1" t="s">
        <v>70</v>
      </c>
      <c r="BB3612" s="1" t="s">
        <v>70</v>
      </c>
      <c r="BC3612" s="1" t="s">
        <v>70</v>
      </c>
      <c r="BD3612" s="1" t="s">
        <v>70</v>
      </c>
      <c r="BE3612" s="1" t="s">
        <v>70</v>
      </c>
      <c r="BF3612" s="1" t="s">
        <v>70</v>
      </c>
      <c r="BG3612" s="3">
        <v>42929.69236111111</v>
      </c>
    </row>
    <row r="3613">
      <c r="A3613" s="1">
        <v>1018229.0</v>
      </c>
      <c r="B3613" s="1" t="s">
        <v>16381</v>
      </c>
      <c r="C3613" s="2" t="s">
        <v>16382</v>
      </c>
      <c r="D3613" s="2" t="s">
        <v>16383</v>
      </c>
      <c r="E3613" s="1" t="s">
        <v>16384</v>
      </c>
      <c r="G3613" s="1" t="s">
        <v>16385</v>
      </c>
      <c r="H3613" s="1" t="s">
        <v>16386</v>
      </c>
      <c r="I3613" s="1" t="s">
        <v>2756</v>
      </c>
      <c r="J3613" s="1" t="s">
        <v>2082</v>
      </c>
      <c r="K3613" s="1" t="s">
        <v>670</v>
      </c>
      <c r="L3613" s="1">
        <v>27278.0</v>
      </c>
      <c r="M3613" s="1" t="s">
        <v>11399</v>
      </c>
      <c r="N3613" s="1" t="s">
        <v>205</v>
      </c>
      <c r="O3613" s="1" t="s">
        <v>16387</v>
      </c>
      <c r="P3613" s="1" t="s">
        <v>480</v>
      </c>
      <c r="U3613" s="1">
        <v>-79.090515</v>
      </c>
      <c r="V3613" s="1">
        <v>36.037868</v>
      </c>
      <c r="X3613" s="1" t="s">
        <v>69</v>
      </c>
      <c r="Y3613" s="1" t="s">
        <v>69</v>
      </c>
      <c r="Z3613" s="1" t="s">
        <v>70</v>
      </c>
      <c r="AA3613" s="1" t="s">
        <v>69</v>
      </c>
      <c r="AB3613" s="1" t="s">
        <v>70</v>
      </c>
      <c r="AC3613" s="1" t="s">
        <v>69</v>
      </c>
      <c r="AD3613" s="1" t="s">
        <v>69</v>
      </c>
      <c r="AE3613" s="1" t="s">
        <v>70</v>
      </c>
      <c r="AF3613" s="1" t="s">
        <v>69</v>
      </c>
      <c r="AG3613" s="1" t="s">
        <v>69</v>
      </c>
      <c r="AH3613" s="1" t="s">
        <v>69</v>
      </c>
      <c r="AI3613" s="1" t="s">
        <v>70</v>
      </c>
      <c r="AJ3613" s="1" t="s">
        <v>69</v>
      </c>
      <c r="AK3613" s="1" t="s">
        <v>69</v>
      </c>
      <c r="AL3613" s="1" t="s">
        <v>69</v>
      </c>
      <c r="AM3613" s="1" t="s">
        <v>69</v>
      </c>
      <c r="AN3613" s="1" t="s">
        <v>70</v>
      </c>
      <c r="AO3613" s="1" t="s">
        <v>69</v>
      </c>
      <c r="AP3613" s="1" t="s">
        <v>70</v>
      </c>
      <c r="AQ3613" s="1" t="s">
        <v>70</v>
      </c>
      <c r="AR3613" s="1" t="s">
        <v>69</v>
      </c>
      <c r="AS3613" s="1" t="s">
        <v>69</v>
      </c>
      <c r="AT3613" s="1" t="s">
        <v>70</v>
      </c>
      <c r="AU3613" s="1" t="s">
        <v>69</v>
      </c>
      <c r="AV3613" s="1" t="s">
        <v>70</v>
      </c>
      <c r="AW3613" s="1" t="s">
        <v>70</v>
      </c>
      <c r="AX3613" s="1" t="s">
        <v>70</v>
      </c>
      <c r="AY3613" s="1" t="s">
        <v>70</v>
      </c>
      <c r="AZ3613" s="1" t="s">
        <v>69</v>
      </c>
      <c r="BA3613" s="1" t="s">
        <v>70</v>
      </c>
      <c r="BB3613" s="1" t="s">
        <v>70</v>
      </c>
      <c r="BC3613" s="1" t="s">
        <v>69</v>
      </c>
      <c r="BD3613" s="1" t="s">
        <v>69</v>
      </c>
      <c r="BE3613" s="1" t="s">
        <v>70</v>
      </c>
      <c r="BF3613" s="1" t="s">
        <v>70</v>
      </c>
      <c r="BG3613" s="3">
        <v>42906.70625</v>
      </c>
    </row>
    <row r="3614">
      <c r="A3614" s="1">
        <v>1006227.0</v>
      </c>
      <c r="B3614" s="1" t="s">
        <v>16388</v>
      </c>
      <c r="H3614" s="1" t="s">
        <v>16389</v>
      </c>
      <c r="I3614" s="1" t="s">
        <v>2756</v>
      </c>
      <c r="J3614" s="1" t="s">
        <v>2756</v>
      </c>
      <c r="K3614" s="1" t="s">
        <v>2478</v>
      </c>
      <c r="L3614" s="1">
        <v>3244.0</v>
      </c>
      <c r="U3614" s="1">
        <v>-71.716103</v>
      </c>
      <c r="V3614" s="1">
        <v>42.915298</v>
      </c>
      <c r="X3614" s="1" t="s">
        <v>70</v>
      </c>
      <c r="Y3614" s="1" t="s">
        <v>70</v>
      </c>
      <c r="Z3614" s="1" t="s">
        <v>70</v>
      </c>
      <c r="AA3614" s="1" t="s">
        <v>70</v>
      </c>
      <c r="AB3614" s="1" t="s">
        <v>70</v>
      </c>
      <c r="AC3614" s="1" t="s">
        <v>80</v>
      </c>
      <c r="AD3614" s="1" t="s">
        <v>69</v>
      </c>
      <c r="AE3614" s="1" t="s">
        <v>70</v>
      </c>
      <c r="AF3614" s="1" t="s">
        <v>69</v>
      </c>
      <c r="AG3614" s="1" t="s">
        <v>69</v>
      </c>
      <c r="AH3614" s="1" t="s">
        <v>70</v>
      </c>
      <c r="AI3614" s="1" t="s">
        <v>70</v>
      </c>
      <c r="AJ3614" s="1" t="s">
        <v>70</v>
      </c>
      <c r="AK3614" s="1" t="s">
        <v>69</v>
      </c>
      <c r="AL3614" s="1" t="s">
        <v>69</v>
      </c>
      <c r="AM3614" s="1" t="s">
        <v>69</v>
      </c>
      <c r="AN3614" s="1" t="s">
        <v>70</v>
      </c>
      <c r="AO3614" s="1" t="s">
        <v>70</v>
      </c>
      <c r="AP3614" s="1" t="s">
        <v>70</v>
      </c>
      <c r="AQ3614" s="1" t="s">
        <v>70</v>
      </c>
      <c r="AR3614" s="1" t="s">
        <v>69</v>
      </c>
      <c r="AS3614" s="1" t="s">
        <v>70</v>
      </c>
      <c r="AT3614" s="1" t="s">
        <v>70</v>
      </c>
      <c r="AU3614" s="1" t="s">
        <v>69</v>
      </c>
      <c r="AV3614" s="1" t="s">
        <v>70</v>
      </c>
      <c r="AW3614" s="1" t="s">
        <v>70</v>
      </c>
      <c r="AX3614" s="1" t="s">
        <v>70</v>
      </c>
      <c r="AY3614" s="1" t="s">
        <v>70</v>
      </c>
      <c r="AZ3614" s="1" t="s">
        <v>70</v>
      </c>
      <c r="BA3614" s="1" t="s">
        <v>70</v>
      </c>
      <c r="BB3614" s="1" t="s">
        <v>70</v>
      </c>
      <c r="BC3614" s="1" t="s">
        <v>70</v>
      </c>
      <c r="BD3614" s="1" t="s">
        <v>70</v>
      </c>
      <c r="BE3614" s="1" t="s">
        <v>70</v>
      </c>
      <c r="BF3614" s="1" t="s">
        <v>70</v>
      </c>
      <c r="BG3614" s="3">
        <v>40958.745833333334</v>
      </c>
    </row>
    <row r="3615">
      <c r="A3615" s="1">
        <v>1002823.0</v>
      </c>
      <c r="B3615" s="1" t="s">
        <v>16390</v>
      </c>
      <c r="H3615" s="1" t="s">
        <v>16391</v>
      </c>
      <c r="I3615" s="1" t="s">
        <v>7988</v>
      </c>
      <c r="J3615" s="1" t="s">
        <v>7988</v>
      </c>
      <c r="K3615" s="1" t="s">
        <v>575</v>
      </c>
      <c r="L3615" s="1">
        <v>49242.0</v>
      </c>
      <c r="U3615" s="1">
        <v>-84.6278</v>
      </c>
      <c r="V3615" s="1">
        <v>41.914799</v>
      </c>
      <c r="X3615" s="1" t="s">
        <v>70</v>
      </c>
      <c r="Y3615" s="1" t="s">
        <v>70</v>
      </c>
      <c r="Z3615" s="1" t="s">
        <v>70</v>
      </c>
      <c r="AA3615" s="1" t="s">
        <v>70</v>
      </c>
      <c r="AB3615" s="1" t="s">
        <v>70</v>
      </c>
      <c r="AC3615" s="1" t="s">
        <v>80</v>
      </c>
      <c r="BG3615" s="6">
        <v>40291.620833333334</v>
      </c>
    </row>
    <row r="3616">
      <c r="A3616" s="1">
        <v>1001244.0</v>
      </c>
      <c r="B3616" s="1" t="s">
        <v>16392</v>
      </c>
      <c r="C3616" s="2" t="s">
        <v>16393</v>
      </c>
      <c r="D3616" s="2" t="s">
        <v>16394</v>
      </c>
      <c r="E3616" s="2" t="s">
        <v>16395</v>
      </c>
      <c r="G3616" s="2" t="s">
        <v>16396</v>
      </c>
      <c r="H3616" s="1" t="s">
        <v>16397</v>
      </c>
      <c r="I3616" s="1" t="s">
        <v>146</v>
      </c>
      <c r="J3616" s="1" t="s">
        <v>147</v>
      </c>
      <c r="K3616" s="1" t="s">
        <v>148</v>
      </c>
      <c r="L3616" s="1">
        <v>97219.0</v>
      </c>
      <c r="M3616" s="1" t="s">
        <v>430</v>
      </c>
      <c r="N3616" s="1" t="s">
        <v>256</v>
      </c>
      <c r="O3616" s="1" t="s">
        <v>9511</v>
      </c>
      <c r="P3616" s="1" t="s">
        <v>256</v>
      </c>
      <c r="U3616" s="1">
        <v>-122.69369</v>
      </c>
      <c r="V3616" s="1">
        <v>45.477779</v>
      </c>
      <c r="X3616" s="1" t="s">
        <v>69</v>
      </c>
      <c r="Y3616" s="1" t="s">
        <v>69</v>
      </c>
      <c r="Z3616" s="1" t="s">
        <v>69</v>
      </c>
      <c r="AA3616" s="1" t="s">
        <v>69</v>
      </c>
      <c r="AB3616" s="1" t="s">
        <v>69</v>
      </c>
      <c r="AC3616" s="1" t="s">
        <v>69</v>
      </c>
      <c r="AD3616" s="1" t="s">
        <v>69</v>
      </c>
      <c r="AE3616" s="1" t="s">
        <v>69</v>
      </c>
      <c r="AF3616" s="1" t="s">
        <v>70</v>
      </c>
      <c r="AG3616" s="1" t="s">
        <v>69</v>
      </c>
      <c r="AH3616" s="1" t="s">
        <v>69</v>
      </c>
      <c r="AI3616" s="1" t="s">
        <v>69</v>
      </c>
      <c r="AJ3616" s="1" t="s">
        <v>69</v>
      </c>
      <c r="AK3616" s="1" t="s">
        <v>69</v>
      </c>
      <c r="AL3616" s="1" t="s">
        <v>69</v>
      </c>
      <c r="AM3616" s="1" t="s">
        <v>69</v>
      </c>
      <c r="AN3616" s="1" t="s">
        <v>70</v>
      </c>
      <c r="AO3616" s="1" t="s">
        <v>69</v>
      </c>
      <c r="AP3616" s="1" t="s">
        <v>70</v>
      </c>
      <c r="AQ3616" s="1" t="s">
        <v>69</v>
      </c>
      <c r="AR3616" s="1" t="s">
        <v>69</v>
      </c>
      <c r="AS3616" s="1" t="s">
        <v>69</v>
      </c>
      <c r="AT3616" s="1" t="s">
        <v>69</v>
      </c>
      <c r="AU3616" s="1" t="s">
        <v>70</v>
      </c>
      <c r="AV3616" s="1" t="s">
        <v>69</v>
      </c>
      <c r="AW3616" s="1" t="s">
        <v>70</v>
      </c>
      <c r="AX3616" s="1" t="s">
        <v>69</v>
      </c>
      <c r="AY3616" s="1" t="s">
        <v>69</v>
      </c>
      <c r="AZ3616" s="1" t="s">
        <v>69</v>
      </c>
      <c r="BA3616" s="1" t="s">
        <v>69</v>
      </c>
      <c r="BB3616" s="1" t="s">
        <v>69</v>
      </c>
      <c r="BC3616" s="1" t="s">
        <v>69</v>
      </c>
      <c r="BD3616" s="1" t="s">
        <v>70</v>
      </c>
      <c r="BE3616" s="1" t="s">
        <v>70</v>
      </c>
      <c r="BF3616" s="1" t="s">
        <v>69</v>
      </c>
      <c r="BG3616" s="3">
        <v>43307.700694444444</v>
      </c>
    </row>
    <row r="3617">
      <c r="A3617" s="1">
        <v>1002855.0</v>
      </c>
      <c r="B3617" s="1" t="s">
        <v>16398</v>
      </c>
      <c r="H3617" s="1" t="s">
        <v>16399</v>
      </c>
      <c r="I3617" s="1" t="s">
        <v>15298</v>
      </c>
      <c r="J3617" s="1" t="s">
        <v>1864</v>
      </c>
      <c r="K3617" s="1" t="s">
        <v>389</v>
      </c>
      <c r="L3617" s="1">
        <v>51650.0</v>
      </c>
      <c r="U3617" s="1">
        <v>-95.649002</v>
      </c>
      <c r="V3617" s="1">
        <v>40.6306</v>
      </c>
      <c r="X3617" s="1" t="s">
        <v>70</v>
      </c>
      <c r="Y3617" s="1" t="s">
        <v>70</v>
      </c>
      <c r="Z3617" s="1" t="s">
        <v>70</v>
      </c>
      <c r="AA3617" s="1" t="s">
        <v>70</v>
      </c>
      <c r="AB3617" s="1" t="s">
        <v>70</v>
      </c>
      <c r="AC3617" s="1" t="s">
        <v>80</v>
      </c>
      <c r="BG3617" s="6">
        <v>40289.73125</v>
      </c>
    </row>
    <row r="3618">
      <c r="A3618" s="1">
        <v>1001833.0</v>
      </c>
      <c r="B3618" s="1" t="s">
        <v>16400</v>
      </c>
      <c r="C3618" s="2" t="s">
        <v>16401</v>
      </c>
      <c r="D3618" s="2" t="s">
        <v>16402</v>
      </c>
      <c r="H3618" s="1" t="s">
        <v>16403</v>
      </c>
      <c r="I3618" s="1" t="s">
        <v>1637</v>
      </c>
      <c r="J3618" s="1" t="s">
        <v>13651</v>
      </c>
      <c r="K3618" s="1" t="s">
        <v>96</v>
      </c>
      <c r="L3618" s="1">
        <v>13142.0</v>
      </c>
      <c r="M3618" s="1" t="s">
        <v>16404</v>
      </c>
      <c r="N3618" s="1" t="s">
        <v>12787</v>
      </c>
      <c r="U3618" s="1">
        <v>-76.173676</v>
      </c>
      <c r="V3618" s="1">
        <v>43.58773</v>
      </c>
      <c r="W3618" s="1" t="s">
        <v>136</v>
      </c>
      <c r="X3618" s="1" t="s">
        <v>69</v>
      </c>
      <c r="Y3618" s="1" t="s">
        <v>69</v>
      </c>
      <c r="Z3618" s="1" t="s">
        <v>69</v>
      </c>
      <c r="AA3618" s="1" t="s">
        <v>70</v>
      </c>
      <c r="AB3618" s="1" t="s">
        <v>69</v>
      </c>
      <c r="AC3618" s="1" t="s">
        <v>80</v>
      </c>
      <c r="AD3618" s="1" t="s">
        <v>69</v>
      </c>
      <c r="AE3618" s="1" t="s">
        <v>69</v>
      </c>
      <c r="AF3618" s="1" t="s">
        <v>69</v>
      </c>
      <c r="AG3618" s="1" t="s">
        <v>70</v>
      </c>
      <c r="AH3618" s="1" t="s">
        <v>70</v>
      </c>
      <c r="AI3618" s="1" t="s">
        <v>70</v>
      </c>
      <c r="AJ3618" s="1" t="s">
        <v>69</v>
      </c>
      <c r="AK3618" s="1" t="s">
        <v>69</v>
      </c>
      <c r="AL3618" s="1" t="s">
        <v>69</v>
      </c>
      <c r="AM3618" s="1" t="s">
        <v>70</v>
      </c>
      <c r="AN3618" s="1" t="s">
        <v>69</v>
      </c>
      <c r="AO3618" s="1" t="s">
        <v>70</v>
      </c>
      <c r="AP3618" s="1" t="s">
        <v>70</v>
      </c>
      <c r="AQ3618" s="1" t="s">
        <v>70</v>
      </c>
      <c r="AR3618" s="1" t="s">
        <v>69</v>
      </c>
      <c r="AS3618" s="1" t="s">
        <v>70</v>
      </c>
      <c r="AT3618" s="1" t="s">
        <v>69</v>
      </c>
      <c r="AU3618" s="1" t="s">
        <v>69</v>
      </c>
      <c r="AV3618" s="1" t="s">
        <v>70</v>
      </c>
      <c r="AW3618" s="1" t="s">
        <v>69</v>
      </c>
      <c r="AX3618" s="1" t="s">
        <v>69</v>
      </c>
      <c r="AY3618" s="1" t="s">
        <v>70</v>
      </c>
      <c r="AZ3618" s="1" t="s">
        <v>69</v>
      </c>
      <c r="BA3618" s="1" t="s">
        <v>70</v>
      </c>
      <c r="BB3618" s="1" t="s">
        <v>70</v>
      </c>
      <c r="BC3618" s="1" t="s">
        <v>70</v>
      </c>
      <c r="BD3618" s="1" t="s">
        <v>70</v>
      </c>
      <c r="BE3618" s="1" t="s">
        <v>70</v>
      </c>
      <c r="BF3618" s="1" t="s">
        <v>70</v>
      </c>
      <c r="BG3618" s="3">
        <v>41729.70208333333</v>
      </c>
    </row>
    <row r="3619">
      <c r="A3619" s="1">
        <v>1018000.0</v>
      </c>
      <c r="B3619" s="1" t="s">
        <v>16405</v>
      </c>
      <c r="D3619" s="2" t="s">
        <v>16406</v>
      </c>
      <c r="H3619" s="1" t="s">
        <v>16407</v>
      </c>
      <c r="I3619" s="1" t="s">
        <v>9793</v>
      </c>
      <c r="J3619" s="1" t="s">
        <v>4339</v>
      </c>
      <c r="K3619" s="1" t="s">
        <v>171</v>
      </c>
      <c r="L3619" s="1">
        <v>55811.0</v>
      </c>
      <c r="N3619" s="1" t="s">
        <v>406</v>
      </c>
      <c r="U3619" s="1">
        <v>-92.106041</v>
      </c>
      <c r="V3619" s="1">
        <v>46.796436</v>
      </c>
      <c r="X3619" s="1" t="s">
        <v>69</v>
      </c>
      <c r="Y3619" s="1" t="s">
        <v>70</v>
      </c>
      <c r="Z3619" s="1" t="s">
        <v>70</v>
      </c>
      <c r="AA3619" s="1" t="s">
        <v>70</v>
      </c>
      <c r="AB3619" s="1" t="s">
        <v>69</v>
      </c>
      <c r="AC3619" s="1" t="s">
        <v>80</v>
      </c>
      <c r="AD3619" s="1" t="s">
        <v>69</v>
      </c>
      <c r="AE3619" s="1" t="s">
        <v>69</v>
      </c>
      <c r="AF3619" s="1" t="s">
        <v>69</v>
      </c>
      <c r="AG3619" s="1" t="s">
        <v>69</v>
      </c>
      <c r="AH3619" s="1" t="s">
        <v>69</v>
      </c>
      <c r="AI3619" s="1" t="s">
        <v>70</v>
      </c>
      <c r="AJ3619" s="1" t="s">
        <v>69</v>
      </c>
      <c r="AK3619" s="1" t="s">
        <v>69</v>
      </c>
      <c r="AL3619" s="1" t="s">
        <v>69</v>
      </c>
      <c r="AM3619" s="1" t="s">
        <v>69</v>
      </c>
      <c r="AN3619" s="1" t="s">
        <v>69</v>
      </c>
      <c r="AO3619" s="1" t="s">
        <v>70</v>
      </c>
      <c r="AP3619" s="1" t="s">
        <v>70</v>
      </c>
      <c r="AQ3619" s="1" t="s">
        <v>70</v>
      </c>
      <c r="AR3619" s="1" t="s">
        <v>69</v>
      </c>
      <c r="AS3619" s="1" t="s">
        <v>69</v>
      </c>
      <c r="AT3619" s="1" t="s">
        <v>69</v>
      </c>
      <c r="AU3619" s="1" t="s">
        <v>69</v>
      </c>
      <c r="AV3619" s="1" t="s">
        <v>70</v>
      </c>
      <c r="AW3619" s="1" t="s">
        <v>70</v>
      </c>
      <c r="AX3619" s="1" t="s">
        <v>69</v>
      </c>
      <c r="AY3619" s="1" t="s">
        <v>69</v>
      </c>
      <c r="AZ3619" s="1" t="s">
        <v>69</v>
      </c>
      <c r="BA3619" s="1" t="s">
        <v>70</v>
      </c>
      <c r="BB3619" s="1" t="s">
        <v>69</v>
      </c>
      <c r="BC3619" s="1" t="s">
        <v>69</v>
      </c>
      <c r="BD3619" s="1" t="s">
        <v>69</v>
      </c>
      <c r="BE3619" s="1" t="s">
        <v>70</v>
      </c>
      <c r="BF3619" s="1" t="s">
        <v>69</v>
      </c>
      <c r="BG3619" s="3">
        <v>42873.40972222222</v>
      </c>
    </row>
    <row r="3620">
      <c r="A3620" s="1">
        <v>1001834.0</v>
      </c>
      <c r="B3620" s="1" t="s">
        <v>16408</v>
      </c>
      <c r="H3620" s="1" t="s">
        <v>16409</v>
      </c>
      <c r="I3620" s="1" t="s">
        <v>16410</v>
      </c>
      <c r="J3620" s="1" t="s">
        <v>811</v>
      </c>
      <c r="K3620" s="1" t="s">
        <v>96</v>
      </c>
      <c r="L3620" s="1">
        <v>12469.0</v>
      </c>
      <c r="U3620" s="1">
        <v>-74.201302</v>
      </c>
      <c r="V3620" s="1">
        <v>42.4384</v>
      </c>
      <c r="X3620" s="1" t="s">
        <v>70</v>
      </c>
      <c r="Y3620" s="1" t="s">
        <v>70</v>
      </c>
      <c r="Z3620" s="1" t="s">
        <v>70</v>
      </c>
      <c r="AA3620" s="1" t="s">
        <v>70</v>
      </c>
      <c r="AB3620" s="1" t="s">
        <v>70</v>
      </c>
      <c r="AC3620" s="1" t="s">
        <v>80</v>
      </c>
      <c r="BG3620" s="6">
        <v>40284.40555555555</v>
      </c>
    </row>
    <row r="3621">
      <c r="A3621" s="1">
        <v>1018123.0</v>
      </c>
      <c r="B3621" s="1" t="s">
        <v>16411</v>
      </c>
      <c r="C3621" s="2" t="s">
        <v>16412</v>
      </c>
      <c r="D3621" s="2" t="s">
        <v>16413</v>
      </c>
      <c r="E3621" s="2" t="s">
        <v>16414</v>
      </c>
      <c r="H3621" s="1" t="s">
        <v>16415</v>
      </c>
      <c r="I3621" s="1" t="s">
        <v>16416</v>
      </c>
      <c r="J3621" s="1" t="s">
        <v>637</v>
      </c>
      <c r="K3621" s="1" t="s">
        <v>637</v>
      </c>
      <c r="L3621" s="1">
        <v>96771.0</v>
      </c>
      <c r="M3621" s="1" t="s">
        <v>915</v>
      </c>
      <c r="N3621" s="1" t="s">
        <v>372</v>
      </c>
      <c r="U3621" s="1">
        <v>-155.08791</v>
      </c>
      <c r="V3621" s="1">
        <v>19.564034</v>
      </c>
      <c r="X3621" s="1" t="s">
        <v>69</v>
      </c>
      <c r="Y3621" s="1" t="s">
        <v>70</v>
      </c>
      <c r="Z3621" s="1" t="s">
        <v>70</v>
      </c>
      <c r="AA3621" s="1" t="s">
        <v>70</v>
      </c>
      <c r="AB3621" s="1" t="s">
        <v>69</v>
      </c>
      <c r="AC3621" s="1" t="s">
        <v>80</v>
      </c>
      <c r="AD3621" s="1" t="s">
        <v>70</v>
      </c>
      <c r="AE3621" s="1" t="s">
        <v>70</v>
      </c>
      <c r="AF3621" s="1" t="s">
        <v>69</v>
      </c>
      <c r="AG3621" s="1" t="s">
        <v>69</v>
      </c>
      <c r="AH3621" s="1" t="s">
        <v>69</v>
      </c>
      <c r="AI3621" s="1" t="s">
        <v>70</v>
      </c>
      <c r="AJ3621" s="1" t="s">
        <v>70</v>
      </c>
      <c r="AK3621" s="1" t="s">
        <v>69</v>
      </c>
      <c r="AL3621" s="1" t="s">
        <v>69</v>
      </c>
      <c r="AM3621" s="1" t="s">
        <v>70</v>
      </c>
      <c r="AN3621" s="1" t="s">
        <v>70</v>
      </c>
      <c r="AO3621" s="1" t="s">
        <v>70</v>
      </c>
      <c r="AP3621" s="1" t="s">
        <v>70</v>
      </c>
      <c r="AQ3621" s="1" t="s">
        <v>70</v>
      </c>
      <c r="AR3621" s="1" t="s">
        <v>69</v>
      </c>
      <c r="AS3621" s="1" t="s">
        <v>70</v>
      </c>
      <c r="AT3621" s="1" t="s">
        <v>69</v>
      </c>
      <c r="AU3621" s="1" t="s">
        <v>69</v>
      </c>
      <c r="AV3621" s="1" t="s">
        <v>69</v>
      </c>
      <c r="AW3621" s="1" t="s">
        <v>70</v>
      </c>
      <c r="AX3621" s="1" t="s">
        <v>69</v>
      </c>
      <c r="AY3621" s="1" t="s">
        <v>70</v>
      </c>
      <c r="AZ3621" s="1" t="s">
        <v>69</v>
      </c>
      <c r="BA3621" s="1" t="s">
        <v>70</v>
      </c>
      <c r="BB3621" s="1" t="s">
        <v>70</v>
      </c>
      <c r="BC3621" s="1" t="s">
        <v>70</v>
      </c>
      <c r="BD3621" s="1" t="s">
        <v>69</v>
      </c>
      <c r="BE3621" s="1" t="s">
        <v>70</v>
      </c>
      <c r="BF3621" s="1" t="s">
        <v>70</v>
      </c>
      <c r="BG3621" s="3">
        <v>42906.552083333336</v>
      </c>
    </row>
    <row r="3622">
      <c r="A3622" s="1">
        <v>1005881.0</v>
      </c>
      <c r="B3622" s="1" t="s">
        <v>16417</v>
      </c>
      <c r="C3622" s="2" t="s">
        <v>16418</v>
      </c>
      <c r="H3622" s="1" t="s">
        <v>16419</v>
      </c>
      <c r="I3622" s="1" t="s">
        <v>16420</v>
      </c>
      <c r="J3622" s="1" t="s">
        <v>637</v>
      </c>
      <c r="K3622" s="1" t="s">
        <v>637</v>
      </c>
      <c r="L3622" s="1">
        <v>96720.0</v>
      </c>
      <c r="M3622" s="1" t="s">
        <v>1490</v>
      </c>
      <c r="N3622" s="1" t="s">
        <v>16421</v>
      </c>
      <c r="U3622" s="1">
        <v>-155.08479</v>
      </c>
      <c r="V3622" s="1">
        <v>19.723358</v>
      </c>
      <c r="W3622" s="1" t="s">
        <v>136</v>
      </c>
      <c r="X3622" s="1" t="s">
        <v>69</v>
      </c>
      <c r="Y3622" s="1" t="s">
        <v>70</v>
      </c>
      <c r="Z3622" s="1" t="s">
        <v>70</v>
      </c>
      <c r="AA3622" s="1" t="s">
        <v>70</v>
      </c>
      <c r="AB3622" s="1" t="s">
        <v>69</v>
      </c>
      <c r="AC3622" s="1" t="s">
        <v>69</v>
      </c>
      <c r="AD3622" s="1" t="s">
        <v>69</v>
      </c>
      <c r="AE3622" s="1" t="s">
        <v>69</v>
      </c>
      <c r="AF3622" s="1" t="s">
        <v>69</v>
      </c>
      <c r="AG3622" s="1" t="s">
        <v>69</v>
      </c>
      <c r="AH3622" s="1" t="s">
        <v>69</v>
      </c>
      <c r="AI3622" s="1" t="s">
        <v>69</v>
      </c>
      <c r="AJ3622" s="1" t="s">
        <v>69</v>
      </c>
      <c r="AK3622" s="1" t="s">
        <v>69</v>
      </c>
      <c r="AL3622" s="1" t="s">
        <v>69</v>
      </c>
      <c r="AM3622" s="1" t="s">
        <v>69</v>
      </c>
      <c r="AN3622" s="1" t="s">
        <v>70</v>
      </c>
      <c r="AO3622" s="1" t="s">
        <v>70</v>
      </c>
      <c r="AP3622" s="1" t="s">
        <v>69</v>
      </c>
      <c r="AQ3622" s="1" t="s">
        <v>70</v>
      </c>
      <c r="AR3622" s="1" t="s">
        <v>69</v>
      </c>
      <c r="AS3622" s="1" t="s">
        <v>70</v>
      </c>
      <c r="AT3622" s="1" t="s">
        <v>69</v>
      </c>
      <c r="AU3622" s="1" t="s">
        <v>69</v>
      </c>
      <c r="AV3622" s="1" t="s">
        <v>69</v>
      </c>
      <c r="AW3622" s="1" t="s">
        <v>70</v>
      </c>
      <c r="AX3622" s="1" t="s">
        <v>70</v>
      </c>
      <c r="AY3622" s="1" t="s">
        <v>70</v>
      </c>
      <c r="AZ3622" s="1" t="s">
        <v>70</v>
      </c>
      <c r="BA3622" s="1" t="s">
        <v>70</v>
      </c>
      <c r="BB3622" s="1" t="s">
        <v>70</v>
      </c>
      <c r="BC3622" s="1" t="s">
        <v>70</v>
      </c>
      <c r="BD3622" s="1" t="s">
        <v>70</v>
      </c>
      <c r="BE3622" s="1" t="s">
        <v>70</v>
      </c>
      <c r="BF3622" s="1" t="s">
        <v>70</v>
      </c>
      <c r="BG3622" s="3">
        <v>41058.13402777778</v>
      </c>
    </row>
    <row r="3623">
      <c r="A3623" s="1">
        <v>1002686.0</v>
      </c>
      <c r="B3623" s="1" t="s">
        <v>16422</v>
      </c>
      <c r="H3623" s="1" t="s">
        <v>16423</v>
      </c>
      <c r="I3623" s="1" t="s">
        <v>15517</v>
      </c>
      <c r="J3623" s="1" t="s">
        <v>370</v>
      </c>
      <c r="K3623" s="1" t="s">
        <v>203</v>
      </c>
      <c r="L3623" s="1">
        <v>60141.0</v>
      </c>
      <c r="M3623" s="1" t="s">
        <v>16424</v>
      </c>
      <c r="N3623" s="1" t="s">
        <v>11094</v>
      </c>
      <c r="U3623" s="1">
        <v>-87.837616</v>
      </c>
      <c r="V3623" s="1">
        <v>41.846149</v>
      </c>
      <c r="X3623" s="1" t="s">
        <v>69</v>
      </c>
      <c r="Y3623" s="1" t="s">
        <v>70</v>
      </c>
      <c r="Z3623" s="1" t="s">
        <v>70</v>
      </c>
      <c r="AA3623" s="1" t="s">
        <v>70</v>
      </c>
      <c r="AB3623" s="1" t="s">
        <v>70</v>
      </c>
      <c r="AC3623" s="1" t="s">
        <v>70</v>
      </c>
      <c r="AD3623" s="1" t="s">
        <v>69</v>
      </c>
      <c r="AE3623" s="1" t="s">
        <v>70</v>
      </c>
      <c r="AF3623" s="1" t="s">
        <v>70</v>
      </c>
      <c r="AG3623" s="1" t="s">
        <v>70</v>
      </c>
      <c r="AH3623" s="1" t="s">
        <v>70</v>
      </c>
      <c r="AI3623" s="1" t="s">
        <v>70</v>
      </c>
      <c r="AJ3623" s="1" t="s">
        <v>69</v>
      </c>
      <c r="AK3623" s="1" t="s">
        <v>69</v>
      </c>
      <c r="AL3623" s="1" t="s">
        <v>69</v>
      </c>
      <c r="AM3623" s="1" t="s">
        <v>70</v>
      </c>
      <c r="AN3623" s="1" t="s">
        <v>70</v>
      </c>
      <c r="AO3623" s="1" t="s">
        <v>70</v>
      </c>
      <c r="AP3623" s="1" t="s">
        <v>70</v>
      </c>
      <c r="AQ3623" s="1" t="s">
        <v>70</v>
      </c>
      <c r="AR3623" s="1" t="s">
        <v>70</v>
      </c>
      <c r="AS3623" s="1" t="s">
        <v>70</v>
      </c>
      <c r="AT3623" s="1" t="s">
        <v>70</v>
      </c>
      <c r="AU3623" s="1" t="s">
        <v>69</v>
      </c>
      <c r="AV3623" s="1" t="s">
        <v>70</v>
      </c>
      <c r="AW3623" s="1" t="s">
        <v>70</v>
      </c>
      <c r="AX3623" s="1" t="s">
        <v>69</v>
      </c>
      <c r="AY3623" s="1" t="s">
        <v>70</v>
      </c>
      <c r="AZ3623" s="1" t="s">
        <v>69</v>
      </c>
      <c r="BA3623" s="1" t="s">
        <v>70</v>
      </c>
      <c r="BB3623" s="1" t="s">
        <v>70</v>
      </c>
      <c r="BC3623" s="1" t="s">
        <v>70</v>
      </c>
      <c r="BD3623" s="1" t="s">
        <v>70</v>
      </c>
      <c r="BE3623" s="1" t="s">
        <v>70</v>
      </c>
      <c r="BF3623" s="1" t="s">
        <v>70</v>
      </c>
      <c r="BG3623" s="3">
        <v>42548.541666666664</v>
      </c>
    </row>
    <row r="3624">
      <c r="A3624" s="1">
        <v>1002275.0</v>
      </c>
      <c r="B3624" s="1" t="s">
        <v>16425</v>
      </c>
      <c r="C3624" s="2" t="s">
        <v>16426</v>
      </c>
      <c r="H3624" s="1" t="s">
        <v>16427</v>
      </c>
      <c r="I3624" s="1" t="s">
        <v>16428</v>
      </c>
      <c r="J3624" s="1" t="s">
        <v>4849</v>
      </c>
      <c r="K3624" s="1" t="s">
        <v>64</v>
      </c>
      <c r="L3624" s="1">
        <v>5461.0</v>
      </c>
      <c r="M3624" s="1" t="s">
        <v>2931</v>
      </c>
      <c r="N3624" s="1" t="s">
        <v>384</v>
      </c>
      <c r="U3624" s="1">
        <v>-73.110703</v>
      </c>
      <c r="V3624" s="1">
        <v>44.3302</v>
      </c>
      <c r="W3624" s="1" t="s">
        <v>174</v>
      </c>
      <c r="X3624" s="1" t="s">
        <v>70</v>
      </c>
      <c r="Y3624" s="1" t="s">
        <v>70</v>
      </c>
      <c r="Z3624" s="1" t="s">
        <v>70</v>
      </c>
      <c r="AA3624" s="1" t="s">
        <v>70</v>
      </c>
      <c r="AB3624" s="1" t="s">
        <v>69</v>
      </c>
      <c r="AC3624" s="1" t="s">
        <v>69</v>
      </c>
      <c r="AD3624" s="1" t="s">
        <v>69</v>
      </c>
      <c r="AE3624" s="1" t="s">
        <v>70</v>
      </c>
      <c r="AF3624" s="1" t="s">
        <v>69</v>
      </c>
      <c r="AG3624" s="1" t="s">
        <v>69</v>
      </c>
      <c r="AH3624" s="1" t="s">
        <v>70</v>
      </c>
      <c r="AI3624" s="1" t="s">
        <v>70</v>
      </c>
      <c r="AJ3624" s="1" t="s">
        <v>69</v>
      </c>
      <c r="AK3624" s="1" t="s">
        <v>69</v>
      </c>
      <c r="AL3624" s="1" t="s">
        <v>69</v>
      </c>
      <c r="AM3624" s="1" t="s">
        <v>69</v>
      </c>
      <c r="AN3624" s="1" t="s">
        <v>69</v>
      </c>
      <c r="AO3624" s="1" t="s">
        <v>70</v>
      </c>
      <c r="AP3624" s="1" t="s">
        <v>70</v>
      </c>
      <c r="AQ3624" s="1" t="s">
        <v>70</v>
      </c>
      <c r="AR3624" s="1" t="s">
        <v>70</v>
      </c>
      <c r="AS3624" s="1" t="s">
        <v>70</v>
      </c>
      <c r="AT3624" s="1" t="s">
        <v>69</v>
      </c>
      <c r="AU3624" s="1" t="s">
        <v>69</v>
      </c>
      <c r="AV3624" s="1" t="s">
        <v>70</v>
      </c>
      <c r="AW3624" s="1" t="s">
        <v>70</v>
      </c>
      <c r="AX3624" s="1" t="s">
        <v>70</v>
      </c>
      <c r="AY3624" s="1" t="s">
        <v>70</v>
      </c>
      <c r="AZ3624" s="1" t="s">
        <v>70</v>
      </c>
      <c r="BA3624" s="1" t="s">
        <v>70</v>
      </c>
      <c r="BB3624" s="1" t="s">
        <v>70</v>
      </c>
      <c r="BC3624" s="1" t="s">
        <v>70</v>
      </c>
      <c r="BD3624" s="1" t="s">
        <v>70</v>
      </c>
      <c r="BE3624" s="1" t="s">
        <v>70</v>
      </c>
      <c r="BF3624" s="1" t="s">
        <v>70</v>
      </c>
      <c r="BG3624" s="3">
        <v>41730.479166666664</v>
      </c>
    </row>
    <row r="3625">
      <c r="A3625" s="1">
        <v>1019669.0</v>
      </c>
      <c r="B3625" s="1" t="s">
        <v>16429</v>
      </c>
      <c r="D3625" s="2" t="s">
        <v>16430</v>
      </c>
      <c r="H3625" s="1" t="s">
        <v>16431</v>
      </c>
      <c r="I3625" s="1" t="s">
        <v>16432</v>
      </c>
      <c r="J3625" s="1" t="s">
        <v>16433</v>
      </c>
      <c r="K3625" s="1" t="s">
        <v>561</v>
      </c>
      <c r="L3625" s="1">
        <v>31313.0</v>
      </c>
      <c r="M3625" s="1" t="s">
        <v>16434</v>
      </c>
      <c r="N3625" s="1" t="s">
        <v>190</v>
      </c>
      <c r="U3625" s="1">
        <v>-81.595688</v>
      </c>
      <c r="V3625" s="1">
        <v>31.846771</v>
      </c>
      <c r="X3625" s="1" t="s">
        <v>69</v>
      </c>
      <c r="Y3625" s="1" t="s">
        <v>70</v>
      </c>
      <c r="Z3625" s="1" t="s">
        <v>70</v>
      </c>
      <c r="AA3625" s="1" t="s">
        <v>70</v>
      </c>
      <c r="AB3625" s="1" t="s">
        <v>69</v>
      </c>
      <c r="AC3625" s="1" t="s">
        <v>70</v>
      </c>
      <c r="AD3625" s="1" t="s">
        <v>69</v>
      </c>
      <c r="AE3625" s="1" t="s">
        <v>69</v>
      </c>
      <c r="AF3625" s="1" t="s">
        <v>69</v>
      </c>
      <c r="AG3625" s="1" t="s">
        <v>69</v>
      </c>
      <c r="AH3625" s="1" t="s">
        <v>69</v>
      </c>
      <c r="AI3625" s="1" t="s">
        <v>69</v>
      </c>
      <c r="AJ3625" s="1" t="s">
        <v>69</v>
      </c>
      <c r="AK3625" s="1" t="s">
        <v>69</v>
      </c>
      <c r="AL3625" s="1" t="s">
        <v>69</v>
      </c>
      <c r="AM3625" s="1" t="s">
        <v>69</v>
      </c>
      <c r="AN3625" s="1" t="s">
        <v>70</v>
      </c>
      <c r="AO3625" s="1" t="s">
        <v>70</v>
      </c>
      <c r="AP3625" s="1" t="s">
        <v>70</v>
      </c>
      <c r="AQ3625" s="1" t="s">
        <v>69</v>
      </c>
      <c r="AR3625" s="1" t="s">
        <v>69</v>
      </c>
      <c r="AS3625" s="1" t="s">
        <v>70</v>
      </c>
      <c r="AT3625" s="1" t="s">
        <v>69</v>
      </c>
      <c r="AU3625" s="1" t="s">
        <v>69</v>
      </c>
      <c r="AV3625" s="1" t="s">
        <v>70</v>
      </c>
      <c r="AW3625" s="1" t="s">
        <v>70</v>
      </c>
      <c r="AX3625" s="1" t="s">
        <v>70</v>
      </c>
      <c r="AY3625" s="1" t="s">
        <v>70</v>
      </c>
      <c r="AZ3625" s="1" t="s">
        <v>69</v>
      </c>
      <c r="BA3625" s="1" t="s">
        <v>70</v>
      </c>
      <c r="BB3625" s="1" t="s">
        <v>70</v>
      </c>
      <c r="BC3625" s="1" t="s">
        <v>70</v>
      </c>
      <c r="BD3625" s="1" t="s">
        <v>70</v>
      </c>
      <c r="BE3625" s="1" t="s">
        <v>70</v>
      </c>
      <c r="BF3625" s="1" t="s">
        <v>70</v>
      </c>
      <c r="BG3625" s="3">
        <v>43682.50069444445</v>
      </c>
    </row>
    <row r="3626">
      <c r="A3626" s="1">
        <v>1008020.0</v>
      </c>
      <c r="B3626" s="1" t="s">
        <v>16435</v>
      </c>
      <c r="C3626" s="2" t="s">
        <v>16436</v>
      </c>
      <c r="D3626" s="2" t="s">
        <v>16437</v>
      </c>
      <c r="H3626" s="1" t="s">
        <v>16438</v>
      </c>
      <c r="I3626" s="1" t="s">
        <v>16439</v>
      </c>
      <c r="J3626" s="1" t="s">
        <v>487</v>
      </c>
      <c r="K3626" s="1" t="s">
        <v>488</v>
      </c>
      <c r="L3626" s="1">
        <v>2043.0</v>
      </c>
      <c r="M3626" s="1" t="s">
        <v>16440</v>
      </c>
      <c r="N3626" s="1" t="s">
        <v>79</v>
      </c>
      <c r="U3626" s="1">
        <v>-70.888969</v>
      </c>
      <c r="V3626" s="1">
        <v>42.247353</v>
      </c>
      <c r="X3626" s="1" t="s">
        <v>69</v>
      </c>
      <c r="Y3626" s="1" t="s">
        <v>69</v>
      </c>
      <c r="Z3626" s="1" t="s">
        <v>69</v>
      </c>
      <c r="AA3626" s="1" t="s">
        <v>69</v>
      </c>
      <c r="AB3626" s="1" t="s">
        <v>69</v>
      </c>
      <c r="AC3626" s="1" t="s">
        <v>70</v>
      </c>
      <c r="AD3626" s="1" t="s">
        <v>69</v>
      </c>
      <c r="AE3626" s="1" t="s">
        <v>69</v>
      </c>
      <c r="AF3626" s="1" t="s">
        <v>69</v>
      </c>
      <c r="AG3626" s="1" t="s">
        <v>69</v>
      </c>
      <c r="AH3626" s="1" t="s">
        <v>69</v>
      </c>
      <c r="AI3626" s="1" t="s">
        <v>69</v>
      </c>
      <c r="AJ3626" s="1" t="s">
        <v>69</v>
      </c>
      <c r="AK3626" s="1" t="s">
        <v>69</v>
      </c>
      <c r="AL3626" s="1" t="s">
        <v>69</v>
      </c>
      <c r="AM3626" s="1" t="s">
        <v>69</v>
      </c>
      <c r="AN3626" s="1" t="s">
        <v>69</v>
      </c>
      <c r="AO3626" s="1" t="s">
        <v>69</v>
      </c>
      <c r="AP3626" s="1" t="s">
        <v>70</v>
      </c>
      <c r="AQ3626" s="1" t="s">
        <v>70</v>
      </c>
      <c r="AR3626" s="1" t="s">
        <v>69</v>
      </c>
      <c r="AS3626" s="1" t="s">
        <v>69</v>
      </c>
      <c r="AT3626" s="1" t="s">
        <v>69</v>
      </c>
      <c r="AU3626" s="1" t="s">
        <v>69</v>
      </c>
      <c r="AV3626" s="1" t="s">
        <v>69</v>
      </c>
      <c r="AW3626" s="1" t="s">
        <v>69</v>
      </c>
      <c r="AX3626" s="1" t="s">
        <v>69</v>
      </c>
      <c r="AY3626" s="1" t="s">
        <v>70</v>
      </c>
      <c r="AZ3626" s="1" t="s">
        <v>69</v>
      </c>
      <c r="BA3626" s="1" t="s">
        <v>70</v>
      </c>
      <c r="BB3626" s="1" t="s">
        <v>69</v>
      </c>
      <c r="BC3626" s="1" t="s">
        <v>69</v>
      </c>
      <c r="BD3626" s="1" t="s">
        <v>70</v>
      </c>
      <c r="BE3626" s="1" t="s">
        <v>70</v>
      </c>
      <c r="BF3626" s="1" t="s">
        <v>70</v>
      </c>
      <c r="BG3626" s="3">
        <v>43307.67291666667</v>
      </c>
    </row>
    <row r="3627">
      <c r="A3627" s="1">
        <v>1008586.0</v>
      </c>
      <c r="B3627" s="1" t="s">
        <v>16441</v>
      </c>
      <c r="C3627" s="2" t="s">
        <v>16442</v>
      </c>
      <c r="H3627" s="1" t="s">
        <v>16443</v>
      </c>
      <c r="I3627" s="1" t="s">
        <v>5411</v>
      </c>
      <c r="J3627" s="1" t="s">
        <v>5411</v>
      </c>
      <c r="K3627" s="1" t="s">
        <v>91</v>
      </c>
      <c r="L3627" s="1">
        <v>63701.0</v>
      </c>
      <c r="U3627" s="1">
        <v>-89.492386</v>
      </c>
      <c r="V3627" s="1">
        <v>37.369965</v>
      </c>
      <c r="W3627" s="1" t="s">
        <v>128</v>
      </c>
      <c r="X3627" s="1" t="s">
        <v>69</v>
      </c>
      <c r="Y3627" s="1" t="s">
        <v>70</v>
      </c>
      <c r="Z3627" s="1" t="s">
        <v>70</v>
      </c>
      <c r="AA3627" s="1" t="s">
        <v>70</v>
      </c>
      <c r="AB3627" s="1" t="s">
        <v>70</v>
      </c>
      <c r="AC3627" s="1" t="s">
        <v>80</v>
      </c>
      <c r="AD3627" s="1" t="s">
        <v>70</v>
      </c>
      <c r="AE3627" s="1" t="s">
        <v>70</v>
      </c>
      <c r="AF3627" s="1" t="s">
        <v>70</v>
      </c>
      <c r="AG3627" s="1" t="s">
        <v>70</v>
      </c>
      <c r="AH3627" s="1" t="s">
        <v>70</v>
      </c>
      <c r="AI3627" s="1" t="s">
        <v>70</v>
      </c>
      <c r="AJ3627" s="1" t="s">
        <v>69</v>
      </c>
      <c r="AK3627" s="1" t="s">
        <v>70</v>
      </c>
      <c r="AL3627" s="1" t="s">
        <v>70</v>
      </c>
      <c r="AM3627" s="1" t="s">
        <v>69</v>
      </c>
      <c r="AN3627" s="1" t="s">
        <v>70</v>
      </c>
      <c r="AO3627" s="1" t="s">
        <v>69</v>
      </c>
      <c r="AP3627" s="1" t="s">
        <v>70</v>
      </c>
      <c r="AQ3627" s="1" t="s">
        <v>70</v>
      </c>
      <c r="AR3627" s="1" t="s">
        <v>70</v>
      </c>
      <c r="AS3627" s="1" t="s">
        <v>69</v>
      </c>
      <c r="AT3627" s="1" t="s">
        <v>69</v>
      </c>
      <c r="AU3627" s="1" t="s">
        <v>70</v>
      </c>
      <c r="AV3627" s="1" t="s">
        <v>70</v>
      </c>
      <c r="AW3627" s="1" t="s">
        <v>70</v>
      </c>
      <c r="AX3627" s="1" t="s">
        <v>70</v>
      </c>
      <c r="AY3627" s="1" t="s">
        <v>70</v>
      </c>
      <c r="AZ3627" s="1" t="s">
        <v>70</v>
      </c>
      <c r="BA3627" s="1" t="s">
        <v>70</v>
      </c>
      <c r="BB3627" s="1" t="s">
        <v>70</v>
      </c>
      <c r="BC3627" s="1" t="s">
        <v>70</v>
      </c>
      <c r="BD3627" s="1" t="s">
        <v>70</v>
      </c>
      <c r="BE3627" s="1" t="s">
        <v>70</v>
      </c>
      <c r="BF3627" s="1" t="s">
        <v>70</v>
      </c>
      <c r="BG3627" s="3">
        <v>41451.705555555556</v>
      </c>
    </row>
    <row r="3628">
      <c r="A3628" s="1">
        <v>1005076.0</v>
      </c>
      <c r="B3628" s="1" t="s">
        <v>16444</v>
      </c>
      <c r="C3628" s="2" t="s">
        <v>16445</v>
      </c>
      <c r="H3628" s="1" t="s">
        <v>16446</v>
      </c>
      <c r="I3628" s="1" t="s">
        <v>16447</v>
      </c>
      <c r="J3628" s="1" t="s">
        <v>647</v>
      </c>
      <c r="K3628" s="1" t="s">
        <v>203</v>
      </c>
      <c r="L3628" s="1">
        <v>60521.0</v>
      </c>
      <c r="M3628" s="1" t="s">
        <v>1135</v>
      </c>
      <c r="N3628" s="1" t="s">
        <v>16448</v>
      </c>
      <c r="U3628" s="1">
        <v>-87.928696</v>
      </c>
      <c r="V3628" s="1">
        <v>41.803654</v>
      </c>
      <c r="W3628" s="1" t="s">
        <v>548</v>
      </c>
      <c r="X3628" s="1" t="s">
        <v>70</v>
      </c>
      <c r="Y3628" s="1" t="s">
        <v>70</v>
      </c>
      <c r="Z3628" s="1" t="s">
        <v>70</v>
      </c>
      <c r="AA3628" s="1" t="s">
        <v>70</v>
      </c>
      <c r="AB3628" s="1" t="s">
        <v>70</v>
      </c>
      <c r="AC3628" s="1" t="s">
        <v>69</v>
      </c>
      <c r="AD3628" s="1" t="s">
        <v>69</v>
      </c>
      <c r="AE3628" s="1" t="s">
        <v>69</v>
      </c>
      <c r="AF3628" s="1" t="s">
        <v>70</v>
      </c>
      <c r="AG3628" s="1" t="s">
        <v>69</v>
      </c>
      <c r="AH3628" s="1" t="s">
        <v>69</v>
      </c>
      <c r="AI3628" s="1" t="s">
        <v>70</v>
      </c>
      <c r="AJ3628" s="1" t="s">
        <v>69</v>
      </c>
      <c r="AK3628" s="1" t="s">
        <v>69</v>
      </c>
      <c r="AL3628" s="1" t="s">
        <v>69</v>
      </c>
      <c r="AM3628" s="1" t="s">
        <v>69</v>
      </c>
      <c r="AN3628" s="1" t="s">
        <v>70</v>
      </c>
      <c r="AO3628" s="1" t="s">
        <v>69</v>
      </c>
      <c r="AP3628" s="1" t="s">
        <v>69</v>
      </c>
      <c r="AQ3628" s="1" t="s">
        <v>70</v>
      </c>
      <c r="AR3628" s="1" t="s">
        <v>70</v>
      </c>
      <c r="AS3628" s="1" t="s">
        <v>70</v>
      </c>
      <c r="AT3628" s="1" t="s">
        <v>69</v>
      </c>
      <c r="AU3628" s="1" t="s">
        <v>70</v>
      </c>
      <c r="AV3628" s="1" t="s">
        <v>70</v>
      </c>
      <c r="AW3628" s="1" t="s">
        <v>70</v>
      </c>
      <c r="AX3628" s="1" t="s">
        <v>70</v>
      </c>
      <c r="AY3628" s="1" t="s">
        <v>70</v>
      </c>
      <c r="AZ3628" s="1" t="s">
        <v>70</v>
      </c>
      <c r="BA3628" s="1" t="s">
        <v>70</v>
      </c>
      <c r="BB3628" s="1" t="s">
        <v>70</v>
      </c>
      <c r="BC3628" s="1" t="s">
        <v>70</v>
      </c>
      <c r="BD3628" s="1" t="s">
        <v>70</v>
      </c>
      <c r="BE3628" s="1" t="s">
        <v>70</v>
      </c>
      <c r="BF3628" s="1" t="s">
        <v>70</v>
      </c>
      <c r="BG3628" s="3">
        <v>41025.69236111111</v>
      </c>
    </row>
    <row r="3629">
      <c r="A3629" s="1">
        <v>1016846.0</v>
      </c>
      <c r="B3629" s="1" t="s">
        <v>16449</v>
      </c>
      <c r="C3629" s="2" t="s">
        <v>16450</v>
      </c>
      <c r="D3629" s="2" t="s">
        <v>16451</v>
      </c>
      <c r="H3629" s="1" t="s">
        <v>16452</v>
      </c>
      <c r="I3629" s="1" t="s">
        <v>105</v>
      </c>
      <c r="J3629" s="1" t="s">
        <v>106</v>
      </c>
      <c r="K3629" s="1" t="s">
        <v>107</v>
      </c>
      <c r="L3629" s="1">
        <v>37214.0</v>
      </c>
      <c r="M3629" s="1" t="s">
        <v>16453</v>
      </c>
      <c r="N3629" s="1" t="s">
        <v>1694</v>
      </c>
      <c r="U3629" s="1">
        <v>-86.665222</v>
      </c>
      <c r="V3629" s="1">
        <v>36.168537</v>
      </c>
      <c r="X3629" s="1" t="s">
        <v>69</v>
      </c>
      <c r="Y3629" s="1" t="s">
        <v>70</v>
      </c>
      <c r="Z3629" s="1" t="s">
        <v>70</v>
      </c>
      <c r="AA3629" s="1" t="s">
        <v>70</v>
      </c>
      <c r="AB3629" s="1" t="s">
        <v>69</v>
      </c>
      <c r="AC3629" s="1" t="s">
        <v>69</v>
      </c>
      <c r="AD3629" s="1" t="s">
        <v>69</v>
      </c>
      <c r="AE3629" s="1" t="s">
        <v>69</v>
      </c>
      <c r="AF3629" s="1" t="s">
        <v>70</v>
      </c>
      <c r="AG3629" s="1" t="s">
        <v>69</v>
      </c>
      <c r="AH3629" s="1" t="s">
        <v>69</v>
      </c>
      <c r="AI3629" s="1" t="s">
        <v>70</v>
      </c>
      <c r="AJ3629" s="1" t="s">
        <v>69</v>
      </c>
      <c r="AK3629" s="1" t="s">
        <v>69</v>
      </c>
      <c r="AL3629" s="1" t="s">
        <v>69</v>
      </c>
      <c r="AM3629" s="1" t="s">
        <v>69</v>
      </c>
      <c r="AN3629" s="1" t="s">
        <v>69</v>
      </c>
      <c r="AO3629" s="1" t="s">
        <v>70</v>
      </c>
      <c r="AP3629" s="1" t="s">
        <v>70</v>
      </c>
      <c r="AQ3629" s="1" t="s">
        <v>69</v>
      </c>
      <c r="AR3629" s="1" t="s">
        <v>69</v>
      </c>
      <c r="AS3629" s="1" t="s">
        <v>69</v>
      </c>
      <c r="AT3629" s="1" t="s">
        <v>69</v>
      </c>
      <c r="AU3629" s="1" t="s">
        <v>69</v>
      </c>
      <c r="AV3629" s="1" t="s">
        <v>70</v>
      </c>
      <c r="AW3629" s="1" t="s">
        <v>70</v>
      </c>
      <c r="AX3629" s="1" t="s">
        <v>69</v>
      </c>
      <c r="AY3629" s="1" t="s">
        <v>69</v>
      </c>
      <c r="AZ3629" s="1" t="s">
        <v>69</v>
      </c>
      <c r="BA3629" s="1" t="s">
        <v>69</v>
      </c>
      <c r="BB3629" s="1" t="s">
        <v>69</v>
      </c>
      <c r="BC3629" s="1" t="s">
        <v>69</v>
      </c>
      <c r="BD3629" s="1" t="s">
        <v>69</v>
      </c>
      <c r="BE3629" s="1" t="s">
        <v>70</v>
      </c>
      <c r="BF3629" s="1" t="s">
        <v>69</v>
      </c>
      <c r="BG3629" s="3">
        <v>42793.49513888889</v>
      </c>
    </row>
    <row r="3630">
      <c r="A3630" s="1">
        <v>1016847.0</v>
      </c>
      <c r="B3630" s="1" t="s">
        <v>16454</v>
      </c>
      <c r="C3630" s="2" t="s">
        <v>16455</v>
      </c>
      <c r="H3630" s="1" t="s">
        <v>16456</v>
      </c>
      <c r="I3630" s="1" t="s">
        <v>105</v>
      </c>
      <c r="J3630" s="1" t="s">
        <v>106</v>
      </c>
      <c r="K3630" s="1" t="s">
        <v>107</v>
      </c>
      <c r="L3630" s="1">
        <v>37214.0</v>
      </c>
      <c r="M3630" s="1" t="s">
        <v>16457</v>
      </c>
      <c r="N3630" s="1" t="s">
        <v>490</v>
      </c>
      <c r="U3630" s="1">
        <v>-86.695747</v>
      </c>
      <c r="V3630" s="1">
        <v>36.219444</v>
      </c>
      <c r="X3630" s="1" t="s">
        <v>69</v>
      </c>
      <c r="Y3630" s="1" t="s">
        <v>70</v>
      </c>
      <c r="Z3630" s="1" t="s">
        <v>70</v>
      </c>
      <c r="AA3630" s="1" t="s">
        <v>70</v>
      </c>
      <c r="AB3630" s="1" t="s">
        <v>69</v>
      </c>
      <c r="AC3630" s="1" t="s">
        <v>70</v>
      </c>
      <c r="AD3630" s="1" t="s">
        <v>69</v>
      </c>
      <c r="AE3630" s="1" t="s">
        <v>69</v>
      </c>
      <c r="AF3630" s="1" t="s">
        <v>70</v>
      </c>
      <c r="AG3630" s="1" t="s">
        <v>69</v>
      </c>
      <c r="AH3630" s="1" t="s">
        <v>69</v>
      </c>
      <c r="AI3630" s="1" t="s">
        <v>69</v>
      </c>
      <c r="AJ3630" s="1" t="s">
        <v>69</v>
      </c>
      <c r="AK3630" s="1" t="s">
        <v>69</v>
      </c>
      <c r="AL3630" s="1" t="s">
        <v>69</v>
      </c>
      <c r="AM3630" s="1" t="s">
        <v>69</v>
      </c>
      <c r="AN3630" s="1" t="s">
        <v>69</v>
      </c>
      <c r="AO3630" s="1" t="s">
        <v>69</v>
      </c>
      <c r="AP3630" s="1" t="s">
        <v>70</v>
      </c>
      <c r="AQ3630" s="1" t="s">
        <v>69</v>
      </c>
      <c r="AR3630" s="1" t="s">
        <v>70</v>
      </c>
      <c r="AS3630" s="1" t="s">
        <v>69</v>
      </c>
      <c r="AT3630" s="1" t="s">
        <v>69</v>
      </c>
      <c r="AU3630" s="1" t="s">
        <v>69</v>
      </c>
      <c r="AV3630" s="1" t="s">
        <v>70</v>
      </c>
      <c r="AW3630" s="1" t="s">
        <v>69</v>
      </c>
      <c r="AX3630" s="1" t="s">
        <v>69</v>
      </c>
      <c r="AY3630" s="1" t="s">
        <v>70</v>
      </c>
      <c r="AZ3630" s="1" t="s">
        <v>69</v>
      </c>
      <c r="BA3630" s="1" t="s">
        <v>69</v>
      </c>
      <c r="BB3630" s="1" t="s">
        <v>69</v>
      </c>
      <c r="BC3630" s="1" t="s">
        <v>70</v>
      </c>
      <c r="BD3630" s="1" t="s">
        <v>69</v>
      </c>
      <c r="BE3630" s="1" t="s">
        <v>70</v>
      </c>
      <c r="BF3630" s="1" t="s">
        <v>69</v>
      </c>
      <c r="BG3630" s="3">
        <v>42793.49930555555</v>
      </c>
    </row>
    <row r="3631">
      <c r="A3631" s="1">
        <v>1011177.0</v>
      </c>
      <c r="B3631" s="1" t="s">
        <v>16458</v>
      </c>
      <c r="C3631" s="2" t="s">
        <v>16459</v>
      </c>
      <c r="D3631" s="2" t="s">
        <v>16460</v>
      </c>
      <c r="H3631" s="1" t="s">
        <v>16461</v>
      </c>
      <c r="I3631" s="1" t="s">
        <v>16462</v>
      </c>
      <c r="J3631" s="1" t="s">
        <v>2250</v>
      </c>
      <c r="K3631" s="1" t="s">
        <v>244</v>
      </c>
      <c r="L3631" s="1">
        <v>8035.0</v>
      </c>
      <c r="M3631" s="1" t="s">
        <v>14923</v>
      </c>
      <c r="N3631" s="1" t="s">
        <v>16463</v>
      </c>
      <c r="U3631" s="1">
        <v>-75.058693</v>
      </c>
      <c r="V3631" s="1">
        <v>39.882309</v>
      </c>
      <c r="X3631" s="1" t="s">
        <v>69</v>
      </c>
      <c r="Y3631" s="1" t="s">
        <v>70</v>
      </c>
      <c r="Z3631" s="1" t="s">
        <v>70</v>
      </c>
      <c r="AA3631" s="1" t="s">
        <v>70</v>
      </c>
      <c r="AB3631" s="1" t="s">
        <v>69</v>
      </c>
      <c r="AC3631" s="1" t="s">
        <v>69</v>
      </c>
      <c r="AD3631" s="1" t="s">
        <v>69</v>
      </c>
      <c r="AE3631" s="1" t="s">
        <v>69</v>
      </c>
      <c r="AF3631" s="1" t="s">
        <v>69</v>
      </c>
      <c r="AG3631" s="1" t="s">
        <v>69</v>
      </c>
      <c r="AH3631" s="1" t="s">
        <v>70</v>
      </c>
      <c r="AI3631" s="1" t="s">
        <v>70</v>
      </c>
      <c r="AJ3631" s="1" t="s">
        <v>69</v>
      </c>
      <c r="AK3631" s="1" t="s">
        <v>69</v>
      </c>
      <c r="AL3631" s="1" t="s">
        <v>69</v>
      </c>
      <c r="AM3631" s="1" t="s">
        <v>69</v>
      </c>
      <c r="AN3631" s="1" t="s">
        <v>70</v>
      </c>
      <c r="AO3631" s="1" t="s">
        <v>70</v>
      </c>
      <c r="AP3631" s="1" t="s">
        <v>70</v>
      </c>
      <c r="AQ3631" s="1" t="s">
        <v>70</v>
      </c>
      <c r="AR3631" s="1" t="s">
        <v>69</v>
      </c>
      <c r="AS3631" s="1" t="s">
        <v>70</v>
      </c>
      <c r="AT3631" s="1" t="s">
        <v>69</v>
      </c>
      <c r="AU3631" s="1" t="s">
        <v>69</v>
      </c>
      <c r="AV3631" s="1" t="s">
        <v>70</v>
      </c>
      <c r="AW3631" s="1" t="s">
        <v>70</v>
      </c>
      <c r="AX3631" s="1" t="s">
        <v>69</v>
      </c>
      <c r="AY3631" s="1" t="s">
        <v>70</v>
      </c>
      <c r="AZ3631" s="1" t="s">
        <v>69</v>
      </c>
      <c r="BA3631" s="1" t="s">
        <v>70</v>
      </c>
      <c r="BB3631" s="1" t="s">
        <v>69</v>
      </c>
      <c r="BC3631" s="1" t="s">
        <v>70</v>
      </c>
      <c r="BD3631" s="1" t="s">
        <v>69</v>
      </c>
      <c r="BE3631" s="1" t="s">
        <v>70</v>
      </c>
      <c r="BF3631" s="1" t="s">
        <v>70</v>
      </c>
      <c r="BG3631" s="3">
        <v>42548.55763888889</v>
      </c>
    </row>
    <row r="3632">
      <c r="A3632" s="1">
        <v>1001303.0</v>
      </c>
      <c r="B3632" s="1" t="s">
        <v>16464</v>
      </c>
      <c r="C3632" s="2" t="s">
        <v>16465</v>
      </c>
      <c r="D3632" s="2" t="s">
        <v>16466</v>
      </c>
      <c r="H3632" s="1" t="s">
        <v>16467</v>
      </c>
      <c r="I3632" s="1" t="s">
        <v>16468</v>
      </c>
      <c r="J3632" s="1" t="s">
        <v>133</v>
      </c>
      <c r="K3632" s="1" t="s">
        <v>311</v>
      </c>
      <c r="L3632" s="1">
        <v>21740.0</v>
      </c>
      <c r="M3632" s="1" t="s">
        <v>16469</v>
      </c>
      <c r="N3632" s="1" t="s">
        <v>16470</v>
      </c>
      <c r="U3632" s="1">
        <v>-77.719666</v>
      </c>
      <c r="V3632" s="1">
        <v>39.644619</v>
      </c>
      <c r="W3632" s="1" t="s">
        <v>392</v>
      </c>
      <c r="X3632" s="1" t="s">
        <v>69</v>
      </c>
      <c r="Y3632" s="1" t="s">
        <v>69</v>
      </c>
      <c r="Z3632" s="1" t="s">
        <v>70</v>
      </c>
      <c r="AA3632" s="1" t="s">
        <v>69</v>
      </c>
      <c r="AB3632" s="1" t="s">
        <v>70</v>
      </c>
      <c r="AC3632" s="1" t="s">
        <v>70</v>
      </c>
      <c r="AD3632" s="1" t="s">
        <v>69</v>
      </c>
      <c r="AE3632" s="1" t="s">
        <v>69</v>
      </c>
      <c r="AF3632" s="1" t="s">
        <v>70</v>
      </c>
      <c r="AG3632" s="1" t="s">
        <v>69</v>
      </c>
      <c r="AH3632" s="1" t="s">
        <v>69</v>
      </c>
      <c r="AI3632" s="1" t="s">
        <v>70</v>
      </c>
      <c r="AJ3632" s="1" t="s">
        <v>69</v>
      </c>
      <c r="AK3632" s="1" t="s">
        <v>69</v>
      </c>
      <c r="AL3632" s="1" t="s">
        <v>69</v>
      </c>
      <c r="AM3632" s="1" t="s">
        <v>69</v>
      </c>
      <c r="AN3632" s="1" t="s">
        <v>69</v>
      </c>
      <c r="AO3632" s="1" t="s">
        <v>69</v>
      </c>
      <c r="AP3632" s="1" t="s">
        <v>70</v>
      </c>
      <c r="AQ3632" s="1" t="s">
        <v>70</v>
      </c>
      <c r="AR3632" s="1" t="s">
        <v>69</v>
      </c>
      <c r="AS3632" s="1" t="s">
        <v>69</v>
      </c>
      <c r="AT3632" s="1" t="s">
        <v>69</v>
      </c>
      <c r="AU3632" s="1" t="s">
        <v>69</v>
      </c>
      <c r="AV3632" s="1" t="s">
        <v>69</v>
      </c>
      <c r="AW3632" s="1" t="s">
        <v>70</v>
      </c>
      <c r="AX3632" s="1" t="s">
        <v>70</v>
      </c>
      <c r="AY3632" s="1" t="s">
        <v>70</v>
      </c>
      <c r="AZ3632" s="1" t="s">
        <v>69</v>
      </c>
      <c r="BA3632" s="1" t="s">
        <v>70</v>
      </c>
      <c r="BB3632" s="1" t="s">
        <v>70</v>
      </c>
      <c r="BC3632" s="1" t="s">
        <v>70</v>
      </c>
      <c r="BD3632" s="1" t="s">
        <v>70</v>
      </c>
      <c r="BE3632" s="1" t="s">
        <v>70</v>
      </c>
      <c r="BF3632" s="1" t="s">
        <v>70</v>
      </c>
      <c r="BG3632" s="3">
        <v>41453.404861111114</v>
      </c>
    </row>
    <row r="3633">
      <c r="A3633" s="1">
        <v>1011278.0</v>
      </c>
      <c r="B3633" s="1" t="s">
        <v>16471</v>
      </c>
      <c r="C3633" s="2" t="s">
        <v>16472</v>
      </c>
      <c r="D3633" s="2" t="s">
        <v>16473</v>
      </c>
      <c r="G3633" s="1" t="s">
        <v>16474</v>
      </c>
      <c r="H3633" s="1" t="s">
        <v>16475</v>
      </c>
      <c r="I3633" s="1" t="s">
        <v>1103</v>
      </c>
      <c r="J3633" s="1" t="s">
        <v>1103</v>
      </c>
      <c r="K3633" s="1" t="s">
        <v>656</v>
      </c>
      <c r="L3633" s="1">
        <v>90014.0</v>
      </c>
      <c r="M3633" s="1" t="s">
        <v>706</v>
      </c>
      <c r="N3633" s="1" t="s">
        <v>415</v>
      </c>
      <c r="U3633" s="1">
        <v>-118.25014</v>
      </c>
      <c r="V3633" s="1">
        <v>34.04771</v>
      </c>
      <c r="X3633" s="1" t="s">
        <v>69</v>
      </c>
      <c r="Y3633" s="1" t="s">
        <v>70</v>
      </c>
      <c r="Z3633" s="1" t="s">
        <v>70</v>
      </c>
      <c r="AA3633" s="1" t="s">
        <v>70</v>
      </c>
      <c r="AB3633" s="1" t="s">
        <v>69</v>
      </c>
      <c r="AC3633" s="1" t="s">
        <v>80</v>
      </c>
      <c r="AD3633" s="1" t="s">
        <v>69</v>
      </c>
      <c r="AE3633" s="1" t="s">
        <v>69</v>
      </c>
      <c r="AF3633" s="1" t="s">
        <v>69</v>
      </c>
      <c r="AG3633" s="1" t="s">
        <v>69</v>
      </c>
      <c r="AH3633" s="1" t="s">
        <v>69</v>
      </c>
      <c r="AI3633" s="1" t="s">
        <v>70</v>
      </c>
      <c r="AJ3633" s="1" t="s">
        <v>70</v>
      </c>
      <c r="AK3633" s="1" t="s">
        <v>69</v>
      </c>
      <c r="AL3633" s="1" t="s">
        <v>69</v>
      </c>
      <c r="AM3633" s="1" t="s">
        <v>70</v>
      </c>
      <c r="AN3633" s="1" t="s">
        <v>70</v>
      </c>
      <c r="AO3633" s="1" t="s">
        <v>70</v>
      </c>
      <c r="AP3633" s="1" t="s">
        <v>70</v>
      </c>
      <c r="AQ3633" s="1" t="s">
        <v>70</v>
      </c>
      <c r="AR3633" s="1" t="s">
        <v>70</v>
      </c>
      <c r="AS3633" s="1" t="s">
        <v>70</v>
      </c>
      <c r="AT3633" s="1" t="s">
        <v>69</v>
      </c>
      <c r="AU3633" s="1" t="s">
        <v>69</v>
      </c>
      <c r="AV3633" s="1" t="s">
        <v>70</v>
      </c>
      <c r="AW3633" s="1" t="s">
        <v>70</v>
      </c>
      <c r="AX3633" s="1" t="s">
        <v>69</v>
      </c>
      <c r="AY3633" s="1" t="s">
        <v>70</v>
      </c>
      <c r="AZ3633" s="1" t="s">
        <v>69</v>
      </c>
      <c r="BA3633" s="1" t="s">
        <v>70</v>
      </c>
      <c r="BB3633" s="1" t="s">
        <v>69</v>
      </c>
      <c r="BC3633" s="1" t="s">
        <v>69</v>
      </c>
      <c r="BD3633" s="1" t="s">
        <v>70</v>
      </c>
      <c r="BE3633" s="1" t="s">
        <v>70</v>
      </c>
      <c r="BF3633" s="1" t="s">
        <v>70</v>
      </c>
      <c r="BG3633" s="3">
        <v>42179.625</v>
      </c>
    </row>
    <row r="3634">
      <c r="A3634" s="1">
        <v>1019330.0</v>
      </c>
      <c r="B3634" s="1" t="s">
        <v>16476</v>
      </c>
      <c r="C3634" s="2" t="s">
        <v>16477</v>
      </c>
      <c r="D3634" s="2" t="s">
        <v>16478</v>
      </c>
      <c r="E3634" s="2" t="s">
        <v>16479</v>
      </c>
      <c r="H3634" s="1" t="s">
        <v>16480</v>
      </c>
      <c r="I3634" s="1" t="s">
        <v>2553</v>
      </c>
      <c r="J3634" s="1" t="s">
        <v>7771</v>
      </c>
      <c r="K3634" s="1" t="s">
        <v>1630</v>
      </c>
      <c r="L3634" s="1">
        <v>71901.0</v>
      </c>
      <c r="M3634" s="1" t="s">
        <v>1899</v>
      </c>
      <c r="N3634" s="1" t="s">
        <v>16481</v>
      </c>
      <c r="O3634" s="1" t="s">
        <v>16482</v>
      </c>
      <c r="P3634" s="1" t="s">
        <v>490</v>
      </c>
      <c r="U3634" s="1">
        <v>-93.050941</v>
      </c>
      <c r="V3634" s="1">
        <v>34.504887</v>
      </c>
      <c r="X3634" s="1" t="s">
        <v>69</v>
      </c>
      <c r="Y3634" s="1" t="s">
        <v>70</v>
      </c>
      <c r="Z3634" s="1" t="s">
        <v>69</v>
      </c>
      <c r="AA3634" s="1" t="s">
        <v>70</v>
      </c>
      <c r="AB3634" s="1" t="s">
        <v>69</v>
      </c>
      <c r="AC3634" s="1" t="s">
        <v>70</v>
      </c>
      <c r="AD3634" s="1" t="s">
        <v>69</v>
      </c>
      <c r="AE3634" s="1" t="s">
        <v>70</v>
      </c>
      <c r="AF3634" s="1" t="s">
        <v>69</v>
      </c>
      <c r="AG3634" s="1" t="s">
        <v>69</v>
      </c>
      <c r="AH3634" s="1" t="s">
        <v>69</v>
      </c>
      <c r="AI3634" s="1" t="s">
        <v>70</v>
      </c>
      <c r="AJ3634" s="1" t="s">
        <v>69</v>
      </c>
      <c r="AK3634" s="1" t="s">
        <v>69</v>
      </c>
      <c r="AL3634" s="1" t="s">
        <v>69</v>
      </c>
      <c r="AM3634" s="1" t="s">
        <v>69</v>
      </c>
      <c r="AN3634" s="1" t="s">
        <v>70</v>
      </c>
      <c r="AO3634" s="1" t="s">
        <v>69</v>
      </c>
      <c r="AP3634" s="1" t="s">
        <v>70</v>
      </c>
      <c r="AQ3634" s="1" t="s">
        <v>70</v>
      </c>
      <c r="AR3634" s="1" t="s">
        <v>69</v>
      </c>
      <c r="AS3634" s="1" t="s">
        <v>69</v>
      </c>
      <c r="AT3634" s="1" t="s">
        <v>70</v>
      </c>
      <c r="AU3634" s="1" t="s">
        <v>69</v>
      </c>
      <c r="AV3634" s="1" t="s">
        <v>70</v>
      </c>
      <c r="AW3634" s="1" t="s">
        <v>70</v>
      </c>
      <c r="AX3634" s="1" t="s">
        <v>69</v>
      </c>
      <c r="AY3634" s="1" t="s">
        <v>69</v>
      </c>
      <c r="AZ3634" s="1" t="s">
        <v>69</v>
      </c>
      <c r="BA3634" s="1" t="s">
        <v>70</v>
      </c>
      <c r="BB3634" s="1" t="s">
        <v>70</v>
      </c>
      <c r="BC3634" s="1" t="s">
        <v>69</v>
      </c>
      <c r="BD3634" s="1" t="s">
        <v>70</v>
      </c>
      <c r="BE3634" s="1" t="s">
        <v>70</v>
      </c>
      <c r="BF3634" s="1" t="s">
        <v>70</v>
      </c>
      <c r="BG3634" s="3">
        <v>43448.42291666667</v>
      </c>
    </row>
    <row r="3635">
      <c r="A3635" s="1">
        <v>1019502.0</v>
      </c>
      <c r="B3635" s="1" t="s">
        <v>16483</v>
      </c>
      <c r="C3635" s="2" t="s">
        <v>16484</v>
      </c>
      <c r="D3635" s="2" t="s">
        <v>16485</v>
      </c>
      <c r="E3635" s="2" t="s">
        <v>16486</v>
      </c>
      <c r="F3635" s="2" t="s">
        <v>16487</v>
      </c>
      <c r="G3635" s="2" t="s">
        <v>16488</v>
      </c>
      <c r="H3635" s="1" t="s">
        <v>16489</v>
      </c>
      <c r="I3635" s="1" t="s">
        <v>1685</v>
      </c>
      <c r="J3635" s="1" t="s">
        <v>1686</v>
      </c>
      <c r="K3635" s="1" t="s">
        <v>244</v>
      </c>
      <c r="L3635" s="1">
        <v>7302.0</v>
      </c>
      <c r="M3635" s="1" t="s">
        <v>16490</v>
      </c>
      <c r="N3635" s="1" t="s">
        <v>16491</v>
      </c>
      <c r="U3635" s="1">
        <v>-74.042603</v>
      </c>
      <c r="V3635" s="1">
        <v>40.719658</v>
      </c>
      <c r="X3635" s="1" t="s">
        <v>69</v>
      </c>
      <c r="Y3635" s="1" t="s">
        <v>69</v>
      </c>
      <c r="Z3635" s="1" t="s">
        <v>70</v>
      </c>
      <c r="AA3635" s="1" t="s">
        <v>70</v>
      </c>
      <c r="AB3635" s="1" t="s">
        <v>70</v>
      </c>
      <c r="AC3635" s="1" t="s">
        <v>69</v>
      </c>
      <c r="AD3635" s="1" t="s">
        <v>69</v>
      </c>
      <c r="AE3635" s="1" t="s">
        <v>69</v>
      </c>
      <c r="AF3635" s="1" t="s">
        <v>70</v>
      </c>
      <c r="AG3635" s="1" t="s">
        <v>69</v>
      </c>
      <c r="AH3635" s="1" t="s">
        <v>70</v>
      </c>
      <c r="AI3635" s="1" t="s">
        <v>69</v>
      </c>
      <c r="AJ3635" s="1" t="s">
        <v>69</v>
      </c>
      <c r="AK3635" s="1" t="s">
        <v>69</v>
      </c>
      <c r="AL3635" s="1" t="s">
        <v>70</v>
      </c>
      <c r="AM3635" s="1" t="s">
        <v>69</v>
      </c>
      <c r="AN3635" s="1" t="s">
        <v>70</v>
      </c>
      <c r="AO3635" s="1" t="s">
        <v>69</v>
      </c>
      <c r="AP3635" s="1" t="s">
        <v>70</v>
      </c>
      <c r="AQ3635" s="1" t="s">
        <v>70</v>
      </c>
      <c r="AR3635" s="1" t="s">
        <v>69</v>
      </c>
      <c r="AS3635" s="1" t="s">
        <v>69</v>
      </c>
      <c r="AT3635" s="1" t="s">
        <v>70</v>
      </c>
      <c r="AU3635" s="1" t="s">
        <v>69</v>
      </c>
      <c r="AV3635" s="1" t="s">
        <v>69</v>
      </c>
      <c r="AW3635" s="1" t="s">
        <v>70</v>
      </c>
      <c r="AX3635" s="1" t="s">
        <v>69</v>
      </c>
      <c r="AY3635" s="1" t="s">
        <v>70</v>
      </c>
      <c r="AZ3635" s="1" t="s">
        <v>69</v>
      </c>
      <c r="BA3635" s="1" t="s">
        <v>70</v>
      </c>
      <c r="BB3635" s="1" t="s">
        <v>70</v>
      </c>
      <c r="BC3635" s="1" t="s">
        <v>69</v>
      </c>
      <c r="BD3635" s="1" t="s">
        <v>70</v>
      </c>
      <c r="BE3635" s="1" t="s">
        <v>70</v>
      </c>
      <c r="BF3635" s="1" t="s">
        <v>69</v>
      </c>
      <c r="BG3635" s="3">
        <v>43587.45972222222</v>
      </c>
    </row>
    <row r="3636">
      <c r="A3636" s="1">
        <v>1002763.0</v>
      </c>
      <c r="B3636" s="1" t="s">
        <v>16492</v>
      </c>
      <c r="C3636" s="2" t="s">
        <v>16493</v>
      </c>
      <c r="D3636" s="2" t="s">
        <v>16494</v>
      </c>
      <c r="H3636" s="1" t="s">
        <v>16495</v>
      </c>
      <c r="I3636" s="1" t="s">
        <v>16433</v>
      </c>
      <c r="J3636" s="1" t="s">
        <v>2430</v>
      </c>
      <c r="K3636" s="1" t="s">
        <v>91</v>
      </c>
      <c r="L3636" s="1">
        <v>64068.0</v>
      </c>
      <c r="M3636" s="1" t="s">
        <v>661</v>
      </c>
      <c r="N3636" s="1" t="s">
        <v>313</v>
      </c>
      <c r="U3636" s="1">
        <v>-94.417564</v>
      </c>
      <c r="V3636" s="1">
        <v>39.246071</v>
      </c>
      <c r="X3636" s="1" t="s">
        <v>69</v>
      </c>
      <c r="Y3636" s="1" t="s">
        <v>70</v>
      </c>
      <c r="Z3636" s="1" t="s">
        <v>70</v>
      </c>
      <c r="AA3636" s="1" t="s">
        <v>70</v>
      </c>
      <c r="AB3636" s="1" t="s">
        <v>69</v>
      </c>
      <c r="AC3636" s="1" t="s">
        <v>69</v>
      </c>
      <c r="AD3636" s="1" t="s">
        <v>69</v>
      </c>
      <c r="AE3636" s="1" t="s">
        <v>70</v>
      </c>
      <c r="AF3636" s="1" t="s">
        <v>69</v>
      </c>
      <c r="AG3636" s="1" t="s">
        <v>69</v>
      </c>
      <c r="AH3636" s="1" t="s">
        <v>69</v>
      </c>
      <c r="AI3636" s="1" t="s">
        <v>70</v>
      </c>
      <c r="AJ3636" s="1" t="s">
        <v>69</v>
      </c>
      <c r="AK3636" s="1" t="s">
        <v>69</v>
      </c>
      <c r="AL3636" s="1" t="s">
        <v>69</v>
      </c>
      <c r="AM3636" s="1" t="s">
        <v>69</v>
      </c>
      <c r="AN3636" s="1" t="s">
        <v>70</v>
      </c>
      <c r="AO3636" s="1" t="s">
        <v>69</v>
      </c>
      <c r="AP3636" s="1" t="s">
        <v>70</v>
      </c>
      <c r="AQ3636" s="1" t="s">
        <v>70</v>
      </c>
      <c r="AR3636" s="1" t="s">
        <v>69</v>
      </c>
      <c r="AS3636" s="1" t="s">
        <v>69</v>
      </c>
      <c r="AT3636" s="1" t="s">
        <v>69</v>
      </c>
      <c r="AU3636" s="1" t="s">
        <v>70</v>
      </c>
      <c r="AV3636" s="1" t="s">
        <v>70</v>
      </c>
      <c r="AW3636" s="1" t="s">
        <v>70</v>
      </c>
      <c r="AX3636" s="1" t="s">
        <v>70</v>
      </c>
      <c r="AY3636" s="1" t="s">
        <v>70</v>
      </c>
      <c r="AZ3636" s="1" t="s">
        <v>69</v>
      </c>
      <c r="BA3636" s="1" t="s">
        <v>69</v>
      </c>
      <c r="BB3636" s="1" t="s">
        <v>70</v>
      </c>
      <c r="BC3636" s="1" t="s">
        <v>69</v>
      </c>
      <c r="BD3636" s="1" t="s">
        <v>70</v>
      </c>
      <c r="BE3636" s="1" t="s">
        <v>70</v>
      </c>
      <c r="BF3636" s="1" t="s">
        <v>70</v>
      </c>
      <c r="BG3636" s="3">
        <v>42419.74236111111</v>
      </c>
    </row>
    <row r="3637">
      <c r="A3637" s="1">
        <v>1010937.0</v>
      </c>
      <c r="B3637" s="1" t="s">
        <v>16496</v>
      </c>
      <c r="C3637" s="2" t="s">
        <v>16497</v>
      </c>
      <c r="D3637" s="1" t="s">
        <v>16496</v>
      </c>
      <c r="H3637" s="1" t="s">
        <v>16498</v>
      </c>
      <c r="I3637" s="1" t="s">
        <v>8629</v>
      </c>
      <c r="J3637" s="1" t="s">
        <v>8629</v>
      </c>
      <c r="K3637" s="1" t="s">
        <v>575</v>
      </c>
      <c r="L3637" s="1">
        <v>48446.0</v>
      </c>
      <c r="M3637" s="1" t="s">
        <v>1697</v>
      </c>
      <c r="N3637" s="1" t="s">
        <v>16499</v>
      </c>
      <c r="O3637" s="1" t="s">
        <v>11911</v>
      </c>
      <c r="P3637" s="1" t="s">
        <v>16500</v>
      </c>
      <c r="U3637" s="1">
        <v>-83.311203</v>
      </c>
      <c r="V3637" s="1">
        <v>43.053967</v>
      </c>
      <c r="X3637" s="1" t="s">
        <v>69</v>
      </c>
      <c r="Y3637" s="1" t="s">
        <v>69</v>
      </c>
      <c r="Z3637" s="1" t="s">
        <v>70</v>
      </c>
      <c r="AA3637" s="1" t="s">
        <v>69</v>
      </c>
      <c r="AB3637" s="1" t="s">
        <v>69</v>
      </c>
      <c r="AC3637" s="1" t="s">
        <v>80</v>
      </c>
      <c r="AD3637" s="1" t="s">
        <v>69</v>
      </c>
      <c r="AE3637" s="1" t="s">
        <v>70</v>
      </c>
      <c r="AF3637" s="1" t="s">
        <v>69</v>
      </c>
      <c r="AG3637" s="1" t="s">
        <v>69</v>
      </c>
      <c r="AH3637" s="1" t="s">
        <v>69</v>
      </c>
      <c r="AI3637" s="1" t="s">
        <v>70</v>
      </c>
      <c r="AJ3637" s="1" t="s">
        <v>69</v>
      </c>
      <c r="AK3637" s="1" t="s">
        <v>69</v>
      </c>
      <c r="AL3637" s="1" t="s">
        <v>69</v>
      </c>
      <c r="AM3637" s="1" t="s">
        <v>69</v>
      </c>
      <c r="AN3637" s="1" t="s">
        <v>69</v>
      </c>
      <c r="AO3637" s="1" t="s">
        <v>69</v>
      </c>
      <c r="AP3637" s="1" t="s">
        <v>70</v>
      </c>
      <c r="AQ3637" s="1" t="s">
        <v>70</v>
      </c>
      <c r="AR3637" s="1" t="s">
        <v>69</v>
      </c>
      <c r="AS3637" s="1" t="s">
        <v>69</v>
      </c>
      <c r="AT3637" s="1" t="s">
        <v>69</v>
      </c>
      <c r="AU3637" s="1" t="s">
        <v>69</v>
      </c>
      <c r="AV3637" s="1" t="s">
        <v>70</v>
      </c>
      <c r="AW3637" s="1" t="s">
        <v>70</v>
      </c>
      <c r="AX3637" s="1" t="s">
        <v>70</v>
      </c>
      <c r="AY3637" s="1" t="s">
        <v>69</v>
      </c>
      <c r="AZ3637" s="1" t="s">
        <v>69</v>
      </c>
      <c r="BA3637" s="1" t="s">
        <v>70</v>
      </c>
      <c r="BB3637" s="1" t="s">
        <v>70</v>
      </c>
      <c r="BC3637" s="1" t="s">
        <v>70</v>
      </c>
      <c r="BD3637" s="1" t="s">
        <v>70</v>
      </c>
      <c r="BE3637" s="1" t="s">
        <v>70</v>
      </c>
      <c r="BF3637" s="1" t="s">
        <v>70</v>
      </c>
      <c r="BG3637" s="3">
        <v>42082.50347222222</v>
      </c>
    </row>
    <row r="3638">
      <c r="A3638" s="1">
        <v>1009535.0</v>
      </c>
      <c r="B3638" s="1" t="s">
        <v>16501</v>
      </c>
      <c r="C3638" s="2" t="s">
        <v>16502</v>
      </c>
      <c r="H3638" s="1" t="s">
        <v>16503</v>
      </c>
      <c r="I3638" s="1" t="s">
        <v>3235</v>
      </c>
      <c r="K3638" s="1" t="s">
        <v>77</v>
      </c>
      <c r="L3638" s="1">
        <v>45030.0</v>
      </c>
      <c r="U3638" s="1">
        <v>-84.818497</v>
      </c>
      <c r="V3638" s="1">
        <v>39.262001</v>
      </c>
      <c r="X3638" s="1" t="s">
        <v>69</v>
      </c>
      <c r="Y3638" s="1" t="s">
        <v>70</v>
      </c>
      <c r="Z3638" s="1" t="s">
        <v>70</v>
      </c>
      <c r="AA3638" s="1" t="s">
        <v>70</v>
      </c>
      <c r="AB3638" s="1" t="s">
        <v>70</v>
      </c>
      <c r="AC3638" s="1" t="s">
        <v>80</v>
      </c>
      <c r="BG3638" s="1">
        <v>2013.0</v>
      </c>
    </row>
    <row r="3639">
      <c r="A3639" s="1">
        <v>1018845.0</v>
      </c>
      <c r="B3639" s="1" t="s">
        <v>16504</v>
      </c>
      <c r="C3639" s="2" t="s">
        <v>16505</v>
      </c>
      <c r="D3639" s="2" t="s">
        <v>16506</v>
      </c>
      <c r="H3639" s="1" t="s">
        <v>16507</v>
      </c>
      <c r="I3639" s="1" t="s">
        <v>524</v>
      </c>
      <c r="J3639" s="1" t="s">
        <v>16508</v>
      </c>
      <c r="K3639" s="1" t="s">
        <v>322</v>
      </c>
      <c r="L3639" s="1">
        <v>47901.0</v>
      </c>
      <c r="M3639" s="1" t="s">
        <v>1294</v>
      </c>
      <c r="N3639" s="1" t="s">
        <v>882</v>
      </c>
      <c r="U3639" s="1">
        <v>-86.891914</v>
      </c>
      <c r="V3639" s="1">
        <v>40.418575</v>
      </c>
      <c r="X3639" s="1" t="s">
        <v>69</v>
      </c>
      <c r="Y3639" s="1" t="s">
        <v>69</v>
      </c>
      <c r="Z3639" s="1" t="s">
        <v>70</v>
      </c>
      <c r="AA3639" s="1" t="s">
        <v>69</v>
      </c>
      <c r="AB3639" s="1" t="s">
        <v>70</v>
      </c>
      <c r="AC3639" s="1" t="s">
        <v>69</v>
      </c>
      <c r="AD3639" s="1" t="s">
        <v>69</v>
      </c>
      <c r="AE3639" s="1" t="s">
        <v>70</v>
      </c>
      <c r="AF3639" s="1" t="s">
        <v>69</v>
      </c>
      <c r="AG3639" s="1" t="s">
        <v>69</v>
      </c>
      <c r="AH3639" s="1" t="s">
        <v>69</v>
      </c>
      <c r="AI3639" s="1" t="s">
        <v>70</v>
      </c>
      <c r="AJ3639" s="1" t="s">
        <v>69</v>
      </c>
      <c r="AK3639" s="1" t="s">
        <v>69</v>
      </c>
      <c r="AL3639" s="1" t="s">
        <v>69</v>
      </c>
      <c r="AM3639" s="1" t="s">
        <v>69</v>
      </c>
      <c r="AN3639" s="1" t="s">
        <v>69</v>
      </c>
      <c r="AO3639" s="1" t="s">
        <v>69</v>
      </c>
      <c r="AP3639" s="1" t="s">
        <v>70</v>
      </c>
      <c r="AQ3639" s="1" t="s">
        <v>69</v>
      </c>
      <c r="AR3639" s="1" t="s">
        <v>69</v>
      </c>
      <c r="AS3639" s="1" t="s">
        <v>69</v>
      </c>
      <c r="AT3639" s="1" t="s">
        <v>69</v>
      </c>
      <c r="AU3639" s="1" t="s">
        <v>69</v>
      </c>
      <c r="AV3639" s="1" t="s">
        <v>69</v>
      </c>
      <c r="AW3639" s="1" t="s">
        <v>70</v>
      </c>
      <c r="AX3639" s="1" t="s">
        <v>69</v>
      </c>
      <c r="AY3639" s="1" t="s">
        <v>69</v>
      </c>
      <c r="AZ3639" s="1" t="s">
        <v>69</v>
      </c>
      <c r="BA3639" s="1" t="s">
        <v>70</v>
      </c>
      <c r="BB3639" s="1" t="s">
        <v>70</v>
      </c>
      <c r="BC3639" s="1" t="s">
        <v>70</v>
      </c>
      <c r="BD3639" s="1" t="s">
        <v>70</v>
      </c>
      <c r="BE3639" s="1" t="s">
        <v>70</v>
      </c>
      <c r="BF3639" s="1" t="s">
        <v>70</v>
      </c>
      <c r="BG3639" s="3">
        <v>42991.39236111111</v>
      </c>
    </row>
    <row r="3640">
      <c r="A3640" s="1">
        <v>1018846.0</v>
      </c>
      <c r="B3640" s="1" t="s">
        <v>16509</v>
      </c>
      <c r="C3640" s="2" t="s">
        <v>16505</v>
      </c>
      <c r="D3640" s="2" t="s">
        <v>16506</v>
      </c>
      <c r="H3640" s="1" t="s">
        <v>16510</v>
      </c>
      <c r="I3640" s="1" t="s">
        <v>16511</v>
      </c>
      <c r="J3640" s="1" t="s">
        <v>16508</v>
      </c>
      <c r="K3640" s="1" t="s">
        <v>322</v>
      </c>
      <c r="L3640" s="1">
        <v>47906.0</v>
      </c>
      <c r="M3640" s="1" t="s">
        <v>16512</v>
      </c>
      <c r="N3640" s="1" t="s">
        <v>5430</v>
      </c>
      <c r="O3640" s="1" t="s">
        <v>16513</v>
      </c>
      <c r="P3640" s="1" t="s">
        <v>3273</v>
      </c>
      <c r="U3640" s="1">
        <v>-86.914314</v>
      </c>
      <c r="V3640" s="1">
        <v>40.425781</v>
      </c>
      <c r="X3640" s="1" t="s">
        <v>69</v>
      </c>
      <c r="Y3640" s="1" t="s">
        <v>69</v>
      </c>
      <c r="Z3640" s="1" t="s">
        <v>70</v>
      </c>
      <c r="AA3640" s="1" t="s">
        <v>69</v>
      </c>
      <c r="AB3640" s="1" t="s">
        <v>70</v>
      </c>
      <c r="AC3640" s="1" t="s">
        <v>70</v>
      </c>
      <c r="AD3640" s="1" t="s">
        <v>69</v>
      </c>
      <c r="AE3640" s="1" t="s">
        <v>70</v>
      </c>
      <c r="AF3640" s="1" t="s">
        <v>70</v>
      </c>
      <c r="AG3640" s="1" t="s">
        <v>69</v>
      </c>
      <c r="AH3640" s="1" t="s">
        <v>70</v>
      </c>
      <c r="AI3640" s="1" t="s">
        <v>70</v>
      </c>
      <c r="AJ3640" s="1" t="s">
        <v>69</v>
      </c>
      <c r="AK3640" s="1" t="s">
        <v>69</v>
      </c>
      <c r="AL3640" s="1" t="s">
        <v>69</v>
      </c>
      <c r="AM3640" s="1" t="s">
        <v>69</v>
      </c>
      <c r="AN3640" s="1" t="s">
        <v>69</v>
      </c>
      <c r="AO3640" s="1" t="s">
        <v>70</v>
      </c>
      <c r="AP3640" s="1" t="s">
        <v>70</v>
      </c>
      <c r="AQ3640" s="1" t="s">
        <v>70</v>
      </c>
      <c r="AR3640" s="1" t="s">
        <v>69</v>
      </c>
      <c r="AS3640" s="1" t="s">
        <v>70</v>
      </c>
      <c r="AT3640" s="1" t="s">
        <v>69</v>
      </c>
      <c r="AU3640" s="1" t="s">
        <v>69</v>
      </c>
      <c r="AV3640" s="1" t="s">
        <v>70</v>
      </c>
      <c r="AW3640" s="1" t="s">
        <v>70</v>
      </c>
      <c r="AX3640" s="1" t="s">
        <v>69</v>
      </c>
      <c r="AY3640" s="1" t="s">
        <v>70</v>
      </c>
      <c r="AZ3640" s="1" t="s">
        <v>69</v>
      </c>
      <c r="BA3640" s="1" t="s">
        <v>70</v>
      </c>
      <c r="BB3640" s="1" t="s">
        <v>70</v>
      </c>
      <c r="BC3640" s="1" t="s">
        <v>70</v>
      </c>
      <c r="BD3640" s="1" t="s">
        <v>70</v>
      </c>
      <c r="BE3640" s="1" t="s">
        <v>70</v>
      </c>
      <c r="BF3640" s="1" t="s">
        <v>70</v>
      </c>
      <c r="BG3640" s="3">
        <v>42991.399305555555</v>
      </c>
    </row>
    <row r="3641">
      <c r="A3641" s="1">
        <v>1019273.0</v>
      </c>
      <c r="B3641" s="1" t="s">
        <v>16514</v>
      </c>
      <c r="C3641" s="2" t="s">
        <v>16515</v>
      </c>
      <c r="D3641" s="2" t="s">
        <v>16516</v>
      </c>
      <c r="H3641" s="1" t="s">
        <v>16517</v>
      </c>
      <c r="I3641" s="1" t="s">
        <v>13771</v>
      </c>
      <c r="J3641" s="1" t="s">
        <v>3223</v>
      </c>
      <c r="K3641" s="1" t="s">
        <v>125</v>
      </c>
      <c r="L3641" s="1">
        <v>19958.0</v>
      </c>
      <c r="N3641" s="1" t="s">
        <v>3224</v>
      </c>
      <c r="U3641" s="1">
        <v>-75.147377</v>
      </c>
      <c r="V3641" s="1">
        <v>38.771568</v>
      </c>
      <c r="X3641" s="1" t="s">
        <v>69</v>
      </c>
      <c r="Y3641" s="1" t="s">
        <v>69</v>
      </c>
      <c r="Z3641" s="1" t="s">
        <v>70</v>
      </c>
      <c r="AA3641" s="1" t="s">
        <v>69</v>
      </c>
      <c r="AB3641" s="1" t="s">
        <v>69</v>
      </c>
      <c r="AC3641" s="1" t="s">
        <v>69</v>
      </c>
      <c r="AD3641" s="1" t="s">
        <v>69</v>
      </c>
      <c r="AE3641" s="1" t="s">
        <v>69</v>
      </c>
      <c r="AF3641" s="1" t="s">
        <v>70</v>
      </c>
      <c r="AG3641" s="1" t="s">
        <v>70</v>
      </c>
      <c r="AH3641" s="1" t="s">
        <v>69</v>
      </c>
      <c r="AI3641" s="1" t="s">
        <v>70</v>
      </c>
      <c r="AJ3641" s="1" t="s">
        <v>69</v>
      </c>
      <c r="AK3641" s="1" t="s">
        <v>69</v>
      </c>
      <c r="AL3641" s="1" t="s">
        <v>69</v>
      </c>
      <c r="AM3641" s="1" t="s">
        <v>69</v>
      </c>
      <c r="AN3641" s="1" t="s">
        <v>70</v>
      </c>
      <c r="AO3641" s="1" t="s">
        <v>69</v>
      </c>
      <c r="AP3641" s="1" t="s">
        <v>70</v>
      </c>
      <c r="AQ3641" s="1" t="s">
        <v>70</v>
      </c>
      <c r="AR3641" s="1" t="s">
        <v>69</v>
      </c>
      <c r="AS3641" s="1" t="s">
        <v>70</v>
      </c>
      <c r="AT3641" s="1" t="s">
        <v>69</v>
      </c>
      <c r="AU3641" s="1" t="s">
        <v>69</v>
      </c>
      <c r="AV3641" s="1" t="s">
        <v>69</v>
      </c>
      <c r="AW3641" s="1" t="s">
        <v>70</v>
      </c>
      <c r="AX3641" s="1" t="s">
        <v>69</v>
      </c>
      <c r="AY3641" s="1" t="s">
        <v>70</v>
      </c>
      <c r="AZ3641" s="1" t="s">
        <v>69</v>
      </c>
      <c r="BA3641" s="1" t="s">
        <v>70</v>
      </c>
      <c r="BB3641" s="1" t="s">
        <v>70</v>
      </c>
      <c r="BC3641" s="1" t="s">
        <v>69</v>
      </c>
      <c r="BD3641" s="1" t="s">
        <v>70</v>
      </c>
      <c r="BE3641" s="1" t="s">
        <v>70</v>
      </c>
      <c r="BF3641" s="1" t="s">
        <v>70</v>
      </c>
      <c r="BG3641" s="3">
        <v>43368.50486111111</v>
      </c>
    </row>
    <row r="3642">
      <c r="A3642" s="1">
        <v>1019275.0</v>
      </c>
      <c r="B3642" s="1" t="s">
        <v>16514</v>
      </c>
      <c r="C3642" s="2" t="s">
        <v>16515</v>
      </c>
      <c r="D3642" s="2" t="s">
        <v>16516</v>
      </c>
      <c r="H3642" s="1" t="s">
        <v>16518</v>
      </c>
      <c r="I3642" s="1" t="s">
        <v>13771</v>
      </c>
      <c r="J3642" s="1" t="s">
        <v>3223</v>
      </c>
      <c r="K3642" s="1" t="s">
        <v>125</v>
      </c>
      <c r="L3642" s="1">
        <v>19958.0</v>
      </c>
      <c r="M3642" s="1" t="s">
        <v>16519</v>
      </c>
      <c r="N3642" s="1" t="s">
        <v>1154</v>
      </c>
      <c r="U3642" s="1">
        <v>-75.148315</v>
      </c>
      <c r="V3642" s="1">
        <v>38.767185</v>
      </c>
      <c r="X3642" s="1" t="s">
        <v>69</v>
      </c>
      <c r="Y3642" s="1" t="s">
        <v>69</v>
      </c>
      <c r="Z3642" s="1" t="s">
        <v>70</v>
      </c>
      <c r="AA3642" s="1" t="s">
        <v>69</v>
      </c>
      <c r="AB3642" s="1" t="s">
        <v>69</v>
      </c>
      <c r="AC3642" s="1" t="s">
        <v>69</v>
      </c>
      <c r="AD3642" s="1" t="s">
        <v>70</v>
      </c>
      <c r="AE3642" s="1" t="s">
        <v>69</v>
      </c>
      <c r="AF3642" s="1" t="s">
        <v>70</v>
      </c>
      <c r="AG3642" s="1" t="s">
        <v>69</v>
      </c>
      <c r="AH3642" s="1" t="s">
        <v>69</v>
      </c>
      <c r="AI3642" s="1" t="s">
        <v>70</v>
      </c>
      <c r="AJ3642" s="1" t="s">
        <v>69</v>
      </c>
      <c r="AK3642" s="1" t="s">
        <v>69</v>
      </c>
      <c r="AL3642" s="1" t="s">
        <v>69</v>
      </c>
      <c r="AM3642" s="1" t="s">
        <v>69</v>
      </c>
      <c r="AN3642" s="1" t="s">
        <v>70</v>
      </c>
      <c r="AO3642" s="1" t="s">
        <v>69</v>
      </c>
      <c r="AP3642" s="1" t="s">
        <v>70</v>
      </c>
      <c r="AQ3642" s="1" t="s">
        <v>70</v>
      </c>
      <c r="AR3642" s="1" t="s">
        <v>69</v>
      </c>
      <c r="AS3642" s="1" t="s">
        <v>70</v>
      </c>
      <c r="AT3642" s="1" t="s">
        <v>70</v>
      </c>
      <c r="AU3642" s="1" t="s">
        <v>69</v>
      </c>
      <c r="AV3642" s="1" t="s">
        <v>69</v>
      </c>
      <c r="AW3642" s="1" t="s">
        <v>70</v>
      </c>
      <c r="AX3642" s="1" t="s">
        <v>69</v>
      </c>
      <c r="AY3642" s="1" t="s">
        <v>70</v>
      </c>
      <c r="AZ3642" s="1" t="s">
        <v>69</v>
      </c>
      <c r="BA3642" s="1" t="s">
        <v>70</v>
      </c>
      <c r="BB3642" s="1" t="s">
        <v>70</v>
      </c>
      <c r="BC3642" s="1" t="s">
        <v>69</v>
      </c>
      <c r="BD3642" s="1" t="s">
        <v>70</v>
      </c>
      <c r="BE3642" s="1" t="s">
        <v>70</v>
      </c>
      <c r="BF3642" s="1" t="s">
        <v>70</v>
      </c>
      <c r="BG3642" s="3">
        <v>43368.51458333333</v>
      </c>
    </row>
    <row r="3643">
      <c r="A3643" s="1">
        <v>1019057.0</v>
      </c>
      <c r="B3643" s="1" t="s">
        <v>16520</v>
      </c>
      <c r="C3643" s="2" t="s">
        <v>16515</v>
      </c>
      <c r="D3643" s="2" t="s">
        <v>16516</v>
      </c>
      <c r="H3643" s="1" t="s">
        <v>16521</v>
      </c>
      <c r="I3643" s="1" t="s">
        <v>13771</v>
      </c>
      <c r="J3643" s="1" t="s">
        <v>3223</v>
      </c>
      <c r="K3643" s="1" t="s">
        <v>125</v>
      </c>
      <c r="L3643" s="1">
        <v>19958.0</v>
      </c>
      <c r="M3643" s="1" t="s">
        <v>2948</v>
      </c>
      <c r="N3643" s="1" t="s">
        <v>198</v>
      </c>
      <c r="U3643" s="1">
        <v>-75.149994</v>
      </c>
      <c r="V3643" s="1">
        <v>38.745129</v>
      </c>
      <c r="X3643" s="1" t="s">
        <v>69</v>
      </c>
      <c r="Y3643" s="1" t="s">
        <v>69</v>
      </c>
      <c r="Z3643" s="1" t="s">
        <v>70</v>
      </c>
      <c r="AA3643" s="1" t="s">
        <v>70</v>
      </c>
      <c r="AB3643" s="1" t="s">
        <v>69</v>
      </c>
      <c r="AC3643" s="1" t="s">
        <v>70</v>
      </c>
      <c r="AD3643" s="1" t="s">
        <v>69</v>
      </c>
      <c r="AE3643" s="1" t="s">
        <v>70</v>
      </c>
      <c r="AF3643" s="1" t="s">
        <v>70</v>
      </c>
      <c r="AG3643" s="1" t="s">
        <v>69</v>
      </c>
      <c r="AH3643" s="1" t="s">
        <v>70</v>
      </c>
      <c r="AI3643" s="1" t="s">
        <v>70</v>
      </c>
      <c r="AJ3643" s="1" t="s">
        <v>70</v>
      </c>
      <c r="AK3643" s="1" t="s">
        <v>69</v>
      </c>
      <c r="AL3643" s="1" t="s">
        <v>70</v>
      </c>
      <c r="AM3643" s="1" t="s">
        <v>70</v>
      </c>
      <c r="AN3643" s="1" t="s">
        <v>70</v>
      </c>
      <c r="AO3643" s="1" t="s">
        <v>70</v>
      </c>
      <c r="AP3643" s="1" t="s">
        <v>70</v>
      </c>
      <c r="AQ3643" s="1" t="s">
        <v>70</v>
      </c>
      <c r="AR3643" s="1" t="s">
        <v>70</v>
      </c>
      <c r="AS3643" s="1" t="s">
        <v>70</v>
      </c>
      <c r="AT3643" s="1" t="s">
        <v>69</v>
      </c>
      <c r="AU3643" s="1" t="s">
        <v>70</v>
      </c>
      <c r="AV3643" s="1" t="s">
        <v>70</v>
      </c>
      <c r="AW3643" s="1" t="s">
        <v>70</v>
      </c>
      <c r="AX3643" s="1" t="s">
        <v>70</v>
      </c>
      <c r="AY3643" s="1" t="s">
        <v>70</v>
      </c>
      <c r="AZ3643" s="1" t="s">
        <v>69</v>
      </c>
      <c r="BA3643" s="1" t="s">
        <v>70</v>
      </c>
      <c r="BB3643" s="1" t="s">
        <v>70</v>
      </c>
      <c r="BC3643" s="1" t="s">
        <v>70</v>
      </c>
      <c r="BD3643" s="1" t="s">
        <v>70</v>
      </c>
      <c r="BE3643" s="1" t="s">
        <v>70</v>
      </c>
      <c r="BF3643" s="1" t="s">
        <v>70</v>
      </c>
      <c r="BG3643" s="3">
        <v>43206.72986111111</v>
      </c>
    </row>
    <row r="3644">
      <c r="A3644" s="1">
        <v>1002975.0</v>
      </c>
      <c r="B3644" s="1" t="s">
        <v>16522</v>
      </c>
      <c r="C3644" s="2" t="s">
        <v>16523</v>
      </c>
      <c r="D3644" s="2" t="s">
        <v>16524</v>
      </c>
      <c r="H3644" s="1" t="s">
        <v>16525</v>
      </c>
      <c r="I3644" s="1" t="s">
        <v>8335</v>
      </c>
      <c r="J3644" s="1" t="s">
        <v>16526</v>
      </c>
      <c r="K3644" s="1" t="s">
        <v>785</v>
      </c>
      <c r="L3644" s="1">
        <v>75605.0</v>
      </c>
      <c r="M3644" s="1" t="s">
        <v>16527</v>
      </c>
      <c r="N3644" s="1" t="s">
        <v>16528</v>
      </c>
      <c r="U3644" s="1">
        <v>-94.740883</v>
      </c>
      <c r="V3644" s="1">
        <v>32.494099</v>
      </c>
      <c r="W3644" s="1" t="s">
        <v>136</v>
      </c>
      <c r="X3644" s="1" t="s">
        <v>69</v>
      </c>
      <c r="Y3644" s="1" t="s">
        <v>70</v>
      </c>
      <c r="Z3644" s="1" t="s">
        <v>70</v>
      </c>
      <c r="AA3644" s="1" t="s">
        <v>70</v>
      </c>
      <c r="AB3644" s="1" t="s">
        <v>70</v>
      </c>
      <c r="AC3644" s="1" t="s">
        <v>70</v>
      </c>
      <c r="AD3644" s="1" t="s">
        <v>69</v>
      </c>
      <c r="AE3644" s="1" t="s">
        <v>69</v>
      </c>
      <c r="AF3644" s="1" t="s">
        <v>69</v>
      </c>
      <c r="AG3644" s="1" t="s">
        <v>69</v>
      </c>
      <c r="AH3644" s="1" t="s">
        <v>69</v>
      </c>
      <c r="AI3644" s="1" t="s">
        <v>70</v>
      </c>
      <c r="AJ3644" s="1" t="s">
        <v>69</v>
      </c>
      <c r="AK3644" s="1" t="s">
        <v>69</v>
      </c>
      <c r="AL3644" s="1" t="s">
        <v>69</v>
      </c>
      <c r="AM3644" s="1" t="s">
        <v>69</v>
      </c>
      <c r="AN3644" s="1" t="s">
        <v>70</v>
      </c>
      <c r="AO3644" s="1" t="s">
        <v>69</v>
      </c>
      <c r="AP3644" s="1" t="s">
        <v>70</v>
      </c>
      <c r="AQ3644" s="1" t="s">
        <v>70</v>
      </c>
      <c r="AR3644" s="1" t="s">
        <v>69</v>
      </c>
      <c r="AS3644" s="1" t="s">
        <v>69</v>
      </c>
      <c r="AT3644" s="1" t="s">
        <v>69</v>
      </c>
      <c r="AU3644" s="1" t="s">
        <v>69</v>
      </c>
      <c r="AV3644" s="1" t="s">
        <v>70</v>
      </c>
      <c r="AW3644" s="1" t="s">
        <v>69</v>
      </c>
      <c r="AX3644" s="1" t="s">
        <v>70</v>
      </c>
      <c r="AY3644" s="1" t="s">
        <v>70</v>
      </c>
      <c r="AZ3644" s="1" t="s">
        <v>69</v>
      </c>
      <c r="BA3644" s="1" t="s">
        <v>70</v>
      </c>
      <c r="BB3644" s="1" t="s">
        <v>70</v>
      </c>
      <c r="BC3644" s="1" t="s">
        <v>70</v>
      </c>
      <c r="BD3644" s="1" t="s">
        <v>70</v>
      </c>
      <c r="BE3644" s="1" t="s">
        <v>70</v>
      </c>
      <c r="BF3644" s="1" t="s">
        <v>70</v>
      </c>
      <c r="BG3644" s="3">
        <v>41771.55486111111</v>
      </c>
    </row>
    <row r="3645">
      <c r="A3645" s="1">
        <v>1004426.0</v>
      </c>
      <c r="B3645" s="1" t="s">
        <v>16529</v>
      </c>
      <c r="C3645" s="2" t="s">
        <v>16530</v>
      </c>
      <c r="H3645" s="1" t="s">
        <v>16531</v>
      </c>
      <c r="I3645" s="1" t="s">
        <v>6901</v>
      </c>
      <c r="J3645" s="1" t="s">
        <v>4365</v>
      </c>
      <c r="K3645" s="1" t="s">
        <v>181</v>
      </c>
      <c r="L3645" s="1">
        <v>20110.0</v>
      </c>
      <c r="U3645" s="1">
        <v>-77.476501</v>
      </c>
      <c r="V3645" s="1">
        <v>38.7528</v>
      </c>
      <c r="X3645" s="1" t="s">
        <v>70</v>
      </c>
      <c r="Y3645" s="1" t="s">
        <v>70</v>
      </c>
      <c r="Z3645" s="1" t="s">
        <v>70</v>
      </c>
      <c r="AA3645" s="1" t="s">
        <v>70</v>
      </c>
      <c r="AB3645" s="1" t="s">
        <v>70</v>
      </c>
      <c r="AC3645" s="1" t="s">
        <v>80</v>
      </c>
      <c r="BG3645" s="1">
        <v>2009.0</v>
      </c>
    </row>
    <row r="3646">
      <c r="A3646" s="1">
        <v>1011761.0</v>
      </c>
      <c r="B3646" s="1" t="s">
        <v>16532</v>
      </c>
      <c r="D3646" s="1" t="s">
        <v>16533</v>
      </c>
      <c r="E3646" s="1" t="s">
        <v>16534</v>
      </c>
      <c r="F3646" s="1" t="s">
        <v>16534</v>
      </c>
      <c r="G3646" s="1" t="s">
        <v>16535</v>
      </c>
      <c r="H3646" s="1" t="s">
        <v>16536</v>
      </c>
      <c r="I3646" s="1" t="s">
        <v>321</v>
      </c>
      <c r="J3646" s="1" t="s">
        <v>16537</v>
      </c>
      <c r="K3646" s="1" t="s">
        <v>670</v>
      </c>
      <c r="L3646" s="1">
        <v>28752.0</v>
      </c>
      <c r="M3646" s="1" t="s">
        <v>16538</v>
      </c>
      <c r="N3646" s="1" t="s">
        <v>16539</v>
      </c>
      <c r="O3646" s="1" t="s">
        <v>16540</v>
      </c>
      <c r="P3646" s="1" t="s">
        <v>16541</v>
      </c>
      <c r="U3646" s="1">
        <v>-82.008812</v>
      </c>
      <c r="V3646" s="1">
        <v>35.682465</v>
      </c>
      <c r="X3646" s="1" t="s">
        <v>69</v>
      </c>
      <c r="Y3646" s="1" t="s">
        <v>70</v>
      </c>
      <c r="Z3646" s="1" t="s">
        <v>70</v>
      </c>
      <c r="AA3646" s="1" t="s">
        <v>70</v>
      </c>
      <c r="AB3646" s="1" t="s">
        <v>69</v>
      </c>
      <c r="AC3646" s="1" t="s">
        <v>70</v>
      </c>
      <c r="AD3646" s="1" t="s">
        <v>69</v>
      </c>
      <c r="AE3646" s="1" t="s">
        <v>69</v>
      </c>
      <c r="AF3646" s="1" t="s">
        <v>69</v>
      </c>
      <c r="AG3646" s="1" t="s">
        <v>69</v>
      </c>
      <c r="AH3646" s="1" t="s">
        <v>69</v>
      </c>
      <c r="AI3646" s="1" t="s">
        <v>69</v>
      </c>
      <c r="AJ3646" s="1" t="s">
        <v>69</v>
      </c>
      <c r="AK3646" s="1" t="s">
        <v>69</v>
      </c>
      <c r="AL3646" s="1" t="s">
        <v>69</v>
      </c>
      <c r="AM3646" s="1" t="s">
        <v>69</v>
      </c>
      <c r="AN3646" s="1" t="s">
        <v>70</v>
      </c>
      <c r="AO3646" s="1" t="s">
        <v>69</v>
      </c>
      <c r="AP3646" s="1" t="s">
        <v>70</v>
      </c>
      <c r="AQ3646" s="1" t="s">
        <v>69</v>
      </c>
      <c r="AR3646" s="1" t="s">
        <v>69</v>
      </c>
      <c r="AS3646" s="1" t="s">
        <v>69</v>
      </c>
      <c r="AT3646" s="1" t="s">
        <v>69</v>
      </c>
      <c r="AU3646" s="1" t="s">
        <v>69</v>
      </c>
      <c r="AV3646" s="1" t="s">
        <v>69</v>
      </c>
      <c r="AW3646" s="1" t="s">
        <v>70</v>
      </c>
      <c r="AX3646" s="1" t="s">
        <v>70</v>
      </c>
      <c r="AY3646" s="1" t="s">
        <v>70</v>
      </c>
      <c r="AZ3646" s="1" t="s">
        <v>69</v>
      </c>
      <c r="BA3646" s="1" t="s">
        <v>69</v>
      </c>
      <c r="BB3646" s="1" t="s">
        <v>70</v>
      </c>
      <c r="BC3646" s="1" t="s">
        <v>69</v>
      </c>
      <c r="BD3646" s="1" t="s">
        <v>69</v>
      </c>
      <c r="BE3646" s="1" t="s">
        <v>70</v>
      </c>
      <c r="BF3646" s="1" t="s">
        <v>70</v>
      </c>
      <c r="BG3646" s="3">
        <v>43308.47430555556</v>
      </c>
    </row>
    <row r="3647">
      <c r="A3647" s="1">
        <v>1000938.0</v>
      </c>
      <c r="B3647" s="1" t="s">
        <v>16542</v>
      </c>
      <c r="C3647" s="2" t="s">
        <v>16543</v>
      </c>
      <c r="D3647" s="2" t="s">
        <v>16544</v>
      </c>
      <c r="H3647" s="1" t="s">
        <v>16545</v>
      </c>
      <c r="I3647" s="1" t="s">
        <v>16546</v>
      </c>
      <c r="J3647" s="1" t="s">
        <v>5965</v>
      </c>
      <c r="K3647" s="1" t="s">
        <v>785</v>
      </c>
      <c r="L3647" s="1">
        <v>75069.0</v>
      </c>
      <c r="M3647" s="1" t="s">
        <v>16273</v>
      </c>
      <c r="N3647" s="1" t="s">
        <v>205</v>
      </c>
      <c r="U3647" s="1">
        <v>-96.612976</v>
      </c>
      <c r="V3647" s="1">
        <v>33.193897</v>
      </c>
      <c r="W3647" s="1" t="s">
        <v>136</v>
      </c>
      <c r="X3647" s="1" t="s">
        <v>69</v>
      </c>
      <c r="Y3647" s="1" t="s">
        <v>70</v>
      </c>
      <c r="Z3647" s="1" t="s">
        <v>70</v>
      </c>
      <c r="AA3647" s="1" t="s">
        <v>70</v>
      </c>
      <c r="AB3647" s="1" t="s">
        <v>69</v>
      </c>
      <c r="AC3647" s="1" t="s">
        <v>69</v>
      </c>
      <c r="AD3647" s="1" t="s">
        <v>69</v>
      </c>
      <c r="AE3647" s="1" t="s">
        <v>69</v>
      </c>
      <c r="AF3647" s="1" t="s">
        <v>69</v>
      </c>
      <c r="AG3647" s="1" t="s">
        <v>69</v>
      </c>
      <c r="AH3647" s="1" t="s">
        <v>69</v>
      </c>
      <c r="AI3647" s="1" t="s">
        <v>70</v>
      </c>
      <c r="AJ3647" s="1" t="s">
        <v>69</v>
      </c>
      <c r="AK3647" s="1" t="s">
        <v>69</v>
      </c>
      <c r="AL3647" s="1" t="s">
        <v>69</v>
      </c>
      <c r="AM3647" s="1" t="s">
        <v>69</v>
      </c>
      <c r="AN3647" s="1" t="s">
        <v>70</v>
      </c>
      <c r="AO3647" s="1" t="s">
        <v>69</v>
      </c>
      <c r="AP3647" s="1" t="s">
        <v>70</v>
      </c>
      <c r="AQ3647" s="1" t="s">
        <v>69</v>
      </c>
      <c r="AR3647" s="1" t="s">
        <v>69</v>
      </c>
      <c r="AS3647" s="1" t="s">
        <v>69</v>
      </c>
      <c r="AT3647" s="1" t="s">
        <v>69</v>
      </c>
      <c r="AU3647" s="1" t="s">
        <v>69</v>
      </c>
      <c r="AV3647" s="1" t="s">
        <v>69</v>
      </c>
      <c r="AW3647" s="1" t="s">
        <v>69</v>
      </c>
      <c r="AX3647" s="1" t="s">
        <v>69</v>
      </c>
      <c r="AY3647" s="1" t="s">
        <v>69</v>
      </c>
      <c r="AZ3647" s="1" t="s">
        <v>69</v>
      </c>
      <c r="BA3647" s="1" t="s">
        <v>70</v>
      </c>
      <c r="BB3647" s="1" t="s">
        <v>69</v>
      </c>
      <c r="BC3647" s="1" t="s">
        <v>69</v>
      </c>
      <c r="BD3647" s="1" t="s">
        <v>69</v>
      </c>
      <c r="BE3647" s="1" t="s">
        <v>70</v>
      </c>
      <c r="BF3647" s="1" t="s">
        <v>70</v>
      </c>
      <c r="BG3647" s="3">
        <v>41712.51111111111</v>
      </c>
    </row>
    <row r="3648">
      <c r="A3648" s="1">
        <v>1009509.0</v>
      </c>
      <c r="B3648" s="1" t="s">
        <v>16547</v>
      </c>
      <c r="C3648" s="2" t="s">
        <v>16548</v>
      </c>
      <c r="H3648" s="1" t="s">
        <v>16549</v>
      </c>
      <c r="I3648" s="1" t="s">
        <v>15938</v>
      </c>
      <c r="K3648" s="1" t="s">
        <v>96</v>
      </c>
      <c r="L3648" s="1">
        <v>12550.0</v>
      </c>
      <c r="U3648" s="1">
        <v>-74.042397</v>
      </c>
      <c r="V3648" s="1">
        <v>41.537899</v>
      </c>
      <c r="X3648" s="1" t="s">
        <v>69</v>
      </c>
      <c r="Y3648" s="1" t="s">
        <v>70</v>
      </c>
      <c r="Z3648" s="1" t="s">
        <v>70</v>
      </c>
      <c r="AA3648" s="1" t="s">
        <v>70</v>
      </c>
      <c r="AB3648" s="1" t="s">
        <v>70</v>
      </c>
      <c r="AC3648" s="1" t="s">
        <v>80</v>
      </c>
      <c r="BG3648" s="1">
        <v>2013.0</v>
      </c>
    </row>
    <row r="3649">
      <c r="A3649" s="1">
        <v>1018972.0</v>
      </c>
      <c r="B3649" s="1" t="s">
        <v>16547</v>
      </c>
      <c r="C3649" s="2" t="s">
        <v>16550</v>
      </c>
      <c r="D3649" s="2" t="s">
        <v>16551</v>
      </c>
      <c r="E3649" s="1" t="s">
        <v>16552</v>
      </c>
      <c r="G3649" s="1" t="s">
        <v>16553</v>
      </c>
      <c r="H3649" s="1" t="s">
        <v>16554</v>
      </c>
      <c r="I3649" s="1" t="s">
        <v>15938</v>
      </c>
      <c r="J3649" s="1" t="s">
        <v>16555</v>
      </c>
      <c r="K3649" s="1" t="s">
        <v>322</v>
      </c>
      <c r="L3649" s="1">
        <v>47630.0</v>
      </c>
      <c r="M3649" s="1" t="s">
        <v>16556</v>
      </c>
      <c r="N3649" s="1" t="s">
        <v>205</v>
      </c>
      <c r="U3649" s="1">
        <v>-87.405319</v>
      </c>
      <c r="V3649" s="1">
        <v>37.944042</v>
      </c>
      <c r="X3649" s="1" t="s">
        <v>69</v>
      </c>
      <c r="Y3649" s="1" t="s">
        <v>69</v>
      </c>
      <c r="Z3649" s="1" t="s">
        <v>70</v>
      </c>
      <c r="AA3649" s="1" t="s">
        <v>69</v>
      </c>
      <c r="AB3649" s="1" t="s">
        <v>70</v>
      </c>
      <c r="AC3649" s="1" t="s">
        <v>70</v>
      </c>
      <c r="AD3649" s="1" t="s">
        <v>69</v>
      </c>
      <c r="AE3649" s="1" t="s">
        <v>69</v>
      </c>
      <c r="AF3649" s="1" t="s">
        <v>69</v>
      </c>
      <c r="AG3649" s="1" t="s">
        <v>69</v>
      </c>
      <c r="AH3649" s="1" t="s">
        <v>69</v>
      </c>
      <c r="AI3649" s="1" t="s">
        <v>70</v>
      </c>
      <c r="AJ3649" s="1" t="s">
        <v>69</v>
      </c>
      <c r="AK3649" s="1" t="s">
        <v>69</v>
      </c>
      <c r="AL3649" s="1" t="s">
        <v>69</v>
      </c>
      <c r="AM3649" s="1" t="s">
        <v>69</v>
      </c>
      <c r="AN3649" s="1" t="s">
        <v>70</v>
      </c>
      <c r="AO3649" s="1" t="s">
        <v>69</v>
      </c>
      <c r="AP3649" s="1" t="s">
        <v>70</v>
      </c>
      <c r="AQ3649" s="1" t="s">
        <v>70</v>
      </c>
      <c r="AR3649" s="1" t="s">
        <v>69</v>
      </c>
      <c r="AS3649" s="1" t="s">
        <v>69</v>
      </c>
      <c r="AT3649" s="1" t="s">
        <v>69</v>
      </c>
      <c r="AU3649" s="1" t="s">
        <v>69</v>
      </c>
      <c r="AV3649" s="1" t="s">
        <v>70</v>
      </c>
      <c r="AW3649" s="1" t="s">
        <v>70</v>
      </c>
      <c r="AX3649" s="1" t="s">
        <v>69</v>
      </c>
      <c r="AY3649" s="1" t="s">
        <v>70</v>
      </c>
      <c r="AZ3649" s="1" t="s">
        <v>69</v>
      </c>
      <c r="BA3649" s="1" t="s">
        <v>70</v>
      </c>
      <c r="BB3649" s="1" t="s">
        <v>70</v>
      </c>
      <c r="BC3649" s="1" t="s">
        <v>70</v>
      </c>
      <c r="BD3649" s="1" t="s">
        <v>69</v>
      </c>
      <c r="BE3649" s="1" t="s">
        <v>70</v>
      </c>
      <c r="BF3649" s="1" t="s">
        <v>70</v>
      </c>
      <c r="BG3649" s="3">
        <v>43159.70972222222</v>
      </c>
    </row>
    <row r="3650">
      <c r="A3650" s="1">
        <v>1010069.0</v>
      </c>
      <c r="B3650" s="1" t="s">
        <v>16557</v>
      </c>
      <c r="D3650" s="2" t="s">
        <v>16558</v>
      </c>
      <c r="H3650" s="1" t="s">
        <v>16559</v>
      </c>
      <c r="I3650" s="1" t="s">
        <v>16560</v>
      </c>
      <c r="J3650" s="1" t="s">
        <v>6183</v>
      </c>
      <c r="K3650" s="1" t="s">
        <v>203</v>
      </c>
      <c r="L3650" s="1">
        <v>60544.0</v>
      </c>
      <c r="M3650" s="1" t="s">
        <v>16561</v>
      </c>
      <c r="U3650" s="1">
        <v>-88.271538</v>
      </c>
      <c r="V3650" s="1">
        <v>41.607479</v>
      </c>
      <c r="X3650" s="1" t="s">
        <v>69</v>
      </c>
      <c r="Y3650" s="1" t="s">
        <v>70</v>
      </c>
      <c r="Z3650" s="1" t="s">
        <v>70</v>
      </c>
      <c r="AA3650" s="1" t="s">
        <v>70</v>
      </c>
      <c r="AB3650" s="1" t="s">
        <v>70</v>
      </c>
      <c r="AC3650" s="1" t="s">
        <v>69</v>
      </c>
      <c r="AD3650" s="1" t="s">
        <v>69</v>
      </c>
      <c r="AE3650" s="1" t="s">
        <v>69</v>
      </c>
      <c r="AF3650" s="1" t="s">
        <v>69</v>
      </c>
      <c r="AG3650" s="1" t="s">
        <v>69</v>
      </c>
      <c r="AH3650" s="1" t="s">
        <v>69</v>
      </c>
      <c r="AI3650" s="1" t="s">
        <v>70</v>
      </c>
      <c r="AJ3650" s="1" t="s">
        <v>69</v>
      </c>
      <c r="AK3650" s="1" t="s">
        <v>69</v>
      </c>
      <c r="AL3650" s="1" t="s">
        <v>69</v>
      </c>
      <c r="AM3650" s="1" t="s">
        <v>69</v>
      </c>
      <c r="AN3650" s="1" t="s">
        <v>69</v>
      </c>
      <c r="AO3650" s="1" t="s">
        <v>69</v>
      </c>
      <c r="AP3650" s="1" t="s">
        <v>70</v>
      </c>
      <c r="AQ3650" s="1" t="s">
        <v>69</v>
      </c>
      <c r="AR3650" s="1" t="s">
        <v>70</v>
      </c>
      <c r="AS3650" s="1" t="s">
        <v>69</v>
      </c>
      <c r="AT3650" s="1" t="s">
        <v>69</v>
      </c>
      <c r="AU3650" s="1" t="s">
        <v>69</v>
      </c>
      <c r="AV3650" s="1" t="s">
        <v>69</v>
      </c>
      <c r="AW3650" s="1" t="s">
        <v>70</v>
      </c>
      <c r="AX3650" s="1" t="s">
        <v>69</v>
      </c>
      <c r="AY3650" s="1" t="s">
        <v>69</v>
      </c>
      <c r="AZ3650" s="1" t="s">
        <v>69</v>
      </c>
      <c r="BA3650" s="1" t="s">
        <v>69</v>
      </c>
      <c r="BB3650" s="1" t="s">
        <v>69</v>
      </c>
      <c r="BC3650" s="1" t="s">
        <v>69</v>
      </c>
      <c r="BD3650" s="1" t="s">
        <v>69</v>
      </c>
      <c r="BE3650" s="1" t="s">
        <v>70</v>
      </c>
      <c r="BF3650" s="1" t="s">
        <v>70</v>
      </c>
      <c r="BG3650" s="3">
        <v>42559.052083333336</v>
      </c>
    </row>
    <row r="3651">
      <c r="A3651" s="1">
        <v>1018139.0</v>
      </c>
      <c r="B3651" s="1" t="s">
        <v>16562</v>
      </c>
      <c r="C3651" s="2" t="s">
        <v>16563</v>
      </c>
      <c r="D3651" s="2" t="s">
        <v>16564</v>
      </c>
      <c r="H3651" s="1" t="s">
        <v>16565</v>
      </c>
      <c r="I3651" s="1" t="s">
        <v>16566</v>
      </c>
      <c r="J3651" s="1" t="s">
        <v>1195</v>
      </c>
      <c r="K3651" s="1" t="s">
        <v>389</v>
      </c>
      <c r="L3651" s="1">
        <v>50265.0</v>
      </c>
      <c r="N3651" s="1" t="s">
        <v>3031</v>
      </c>
      <c r="U3651" s="1">
        <v>-93.708885</v>
      </c>
      <c r="V3651" s="1">
        <v>41.572495</v>
      </c>
      <c r="X3651" s="1" t="s">
        <v>69</v>
      </c>
      <c r="Y3651" s="1" t="s">
        <v>70</v>
      </c>
      <c r="Z3651" s="1" t="s">
        <v>70</v>
      </c>
      <c r="AA3651" s="1" t="s">
        <v>70</v>
      </c>
      <c r="AB3651" s="1" t="s">
        <v>69</v>
      </c>
      <c r="AC3651" s="1" t="s">
        <v>80</v>
      </c>
      <c r="AD3651" s="1" t="s">
        <v>69</v>
      </c>
      <c r="AE3651" s="1" t="s">
        <v>69</v>
      </c>
      <c r="AF3651" s="1" t="s">
        <v>69</v>
      </c>
      <c r="AG3651" s="1" t="s">
        <v>69</v>
      </c>
      <c r="AH3651" s="1" t="s">
        <v>69</v>
      </c>
      <c r="AI3651" s="1" t="s">
        <v>70</v>
      </c>
      <c r="AJ3651" s="1" t="s">
        <v>69</v>
      </c>
      <c r="AK3651" s="1" t="s">
        <v>69</v>
      </c>
      <c r="AL3651" s="1" t="s">
        <v>69</v>
      </c>
      <c r="AM3651" s="1" t="s">
        <v>69</v>
      </c>
      <c r="AN3651" s="1" t="s">
        <v>69</v>
      </c>
      <c r="AO3651" s="1" t="s">
        <v>69</v>
      </c>
      <c r="AP3651" s="1" t="s">
        <v>70</v>
      </c>
      <c r="AQ3651" s="1" t="s">
        <v>70</v>
      </c>
      <c r="AR3651" s="1" t="s">
        <v>69</v>
      </c>
      <c r="AS3651" s="1" t="s">
        <v>69</v>
      </c>
      <c r="AT3651" s="1" t="s">
        <v>69</v>
      </c>
      <c r="AU3651" s="1" t="s">
        <v>69</v>
      </c>
      <c r="AV3651" s="1" t="s">
        <v>69</v>
      </c>
      <c r="AW3651" s="1" t="s">
        <v>69</v>
      </c>
      <c r="AX3651" s="1" t="s">
        <v>70</v>
      </c>
      <c r="AY3651" s="1" t="s">
        <v>70</v>
      </c>
      <c r="AZ3651" s="1" t="s">
        <v>69</v>
      </c>
      <c r="BA3651" s="1" t="s">
        <v>70</v>
      </c>
      <c r="BB3651" s="1" t="s">
        <v>69</v>
      </c>
      <c r="BC3651" s="1" t="s">
        <v>69</v>
      </c>
      <c r="BD3651" s="1" t="s">
        <v>69</v>
      </c>
      <c r="BE3651" s="1" t="s">
        <v>70</v>
      </c>
      <c r="BF3651" s="1" t="s">
        <v>69</v>
      </c>
      <c r="BG3651" s="3">
        <v>43313.47361111111</v>
      </c>
    </row>
    <row r="3652">
      <c r="A3652" s="1">
        <v>1000634.0</v>
      </c>
      <c r="B3652" s="1" t="s">
        <v>16567</v>
      </c>
      <c r="D3652" s="2" t="s">
        <v>16568</v>
      </c>
      <c r="E3652" s="2" t="s">
        <v>16569</v>
      </c>
      <c r="F3652" s="1" t="s">
        <v>16570</v>
      </c>
      <c r="G3652" s="1" t="s">
        <v>16571</v>
      </c>
      <c r="H3652" s="1" t="s">
        <v>16572</v>
      </c>
      <c r="I3652" s="1" t="s">
        <v>13619</v>
      </c>
      <c r="J3652" s="1" t="s">
        <v>997</v>
      </c>
      <c r="K3652" s="1" t="s">
        <v>322</v>
      </c>
      <c r="L3652" s="1">
        <v>46808.0</v>
      </c>
      <c r="M3652" s="1" t="s">
        <v>16573</v>
      </c>
      <c r="N3652" s="1" t="s">
        <v>2373</v>
      </c>
      <c r="U3652" s="1">
        <v>-85.1679</v>
      </c>
      <c r="V3652" s="1">
        <v>41.078701</v>
      </c>
      <c r="X3652" s="1" t="s">
        <v>69</v>
      </c>
      <c r="Y3652" s="1" t="s">
        <v>69</v>
      </c>
      <c r="Z3652" s="1" t="s">
        <v>69</v>
      </c>
      <c r="AA3652" s="1" t="s">
        <v>69</v>
      </c>
      <c r="AB3652" s="1" t="s">
        <v>69</v>
      </c>
      <c r="AC3652" s="1" t="s">
        <v>69</v>
      </c>
      <c r="AD3652" s="1" t="s">
        <v>69</v>
      </c>
      <c r="AE3652" s="1" t="s">
        <v>69</v>
      </c>
      <c r="AF3652" s="1" t="s">
        <v>69</v>
      </c>
      <c r="AG3652" s="1" t="s">
        <v>69</v>
      </c>
      <c r="AH3652" s="1" t="s">
        <v>69</v>
      </c>
      <c r="AI3652" s="1" t="s">
        <v>70</v>
      </c>
      <c r="AJ3652" s="1" t="s">
        <v>69</v>
      </c>
      <c r="AK3652" s="1" t="s">
        <v>69</v>
      </c>
      <c r="AL3652" s="1" t="s">
        <v>69</v>
      </c>
      <c r="AM3652" s="1" t="s">
        <v>69</v>
      </c>
      <c r="AN3652" s="1" t="s">
        <v>69</v>
      </c>
      <c r="AO3652" s="1" t="s">
        <v>69</v>
      </c>
      <c r="AP3652" s="1" t="s">
        <v>70</v>
      </c>
      <c r="AQ3652" s="1" t="s">
        <v>69</v>
      </c>
      <c r="AR3652" s="1" t="s">
        <v>69</v>
      </c>
      <c r="AS3652" s="1" t="s">
        <v>70</v>
      </c>
      <c r="AT3652" s="1" t="s">
        <v>69</v>
      </c>
      <c r="AU3652" s="1" t="s">
        <v>69</v>
      </c>
      <c r="AV3652" s="1" t="s">
        <v>69</v>
      </c>
      <c r="AW3652" s="1" t="s">
        <v>70</v>
      </c>
      <c r="AX3652" s="1" t="s">
        <v>69</v>
      </c>
      <c r="AY3652" s="1" t="s">
        <v>70</v>
      </c>
      <c r="AZ3652" s="1" t="s">
        <v>69</v>
      </c>
      <c r="BA3652" s="1" t="s">
        <v>70</v>
      </c>
      <c r="BB3652" s="1" t="s">
        <v>70</v>
      </c>
      <c r="BC3652" s="1" t="s">
        <v>69</v>
      </c>
      <c r="BD3652" s="1" t="s">
        <v>69</v>
      </c>
      <c r="BE3652" s="1" t="s">
        <v>70</v>
      </c>
      <c r="BF3652" s="1" t="s">
        <v>69</v>
      </c>
      <c r="BG3652" s="3">
        <v>42087.48055555556</v>
      </c>
    </row>
    <row r="3653">
      <c r="A3653" s="1">
        <v>1000407.0</v>
      </c>
      <c r="B3653" s="1" t="s">
        <v>16574</v>
      </c>
      <c r="H3653" s="1" t="s">
        <v>16575</v>
      </c>
      <c r="I3653" s="1" t="s">
        <v>1748</v>
      </c>
      <c r="J3653" s="1" t="s">
        <v>10126</v>
      </c>
      <c r="K3653" s="1" t="s">
        <v>2008</v>
      </c>
      <c r="L3653" s="1">
        <v>39701.0</v>
      </c>
      <c r="U3653" s="1">
        <v>-88.414001</v>
      </c>
      <c r="V3653" s="1">
        <v>33.498299</v>
      </c>
      <c r="X3653" s="1" t="s">
        <v>70</v>
      </c>
      <c r="Y3653" s="1" t="s">
        <v>70</v>
      </c>
      <c r="Z3653" s="1" t="s">
        <v>70</v>
      </c>
      <c r="AA3653" s="1" t="s">
        <v>70</v>
      </c>
      <c r="AB3653" s="1" t="s">
        <v>70</v>
      </c>
      <c r="AC3653" s="1" t="s">
        <v>80</v>
      </c>
      <c r="BG3653" s="1">
        <v>2009.0</v>
      </c>
    </row>
    <row r="3654">
      <c r="A3654" s="1">
        <v>1006950.0</v>
      </c>
      <c r="B3654" s="1" t="s">
        <v>16576</v>
      </c>
      <c r="H3654" s="1" t="s">
        <v>16577</v>
      </c>
      <c r="I3654" s="1" t="s">
        <v>938</v>
      </c>
      <c r="J3654" s="1" t="s">
        <v>731</v>
      </c>
      <c r="K3654" s="1" t="s">
        <v>637</v>
      </c>
      <c r="U3654" s="1">
        <v>-155.996</v>
      </c>
      <c r="V3654" s="1">
        <v>19.6406</v>
      </c>
      <c r="X3654" s="1" t="s">
        <v>70</v>
      </c>
      <c r="Y3654" s="1" t="s">
        <v>70</v>
      </c>
      <c r="Z3654" s="1" t="s">
        <v>70</v>
      </c>
      <c r="AA3654" s="1" t="s">
        <v>70</v>
      </c>
      <c r="AB3654" s="1" t="s">
        <v>70</v>
      </c>
      <c r="AC3654" s="1" t="s">
        <v>80</v>
      </c>
      <c r="BG3654" s="1">
        <v>2011.0</v>
      </c>
    </row>
    <row r="3655">
      <c r="A3655" s="1">
        <v>1006400.0</v>
      </c>
      <c r="B3655" s="1" t="s">
        <v>16578</v>
      </c>
      <c r="H3655" s="1" t="s">
        <v>649</v>
      </c>
      <c r="I3655" s="1" t="s">
        <v>16579</v>
      </c>
      <c r="J3655" s="1" t="s">
        <v>16580</v>
      </c>
      <c r="K3655" s="1" t="s">
        <v>566</v>
      </c>
      <c r="L3655" s="1">
        <v>73651.0</v>
      </c>
      <c r="U3655" s="1">
        <v>-99.093102</v>
      </c>
      <c r="V3655" s="1">
        <v>35.0256</v>
      </c>
      <c r="X3655" s="1" t="s">
        <v>70</v>
      </c>
      <c r="Y3655" s="1" t="s">
        <v>70</v>
      </c>
      <c r="Z3655" s="1" t="s">
        <v>70</v>
      </c>
      <c r="AA3655" s="1" t="s">
        <v>70</v>
      </c>
      <c r="AB3655" s="1" t="s">
        <v>70</v>
      </c>
      <c r="AC3655" s="1" t="s">
        <v>80</v>
      </c>
      <c r="BG3655" s="1">
        <v>2009.0</v>
      </c>
    </row>
    <row r="3656">
      <c r="A3656" s="1">
        <v>1002429.0</v>
      </c>
      <c r="B3656" s="1" t="s">
        <v>16581</v>
      </c>
      <c r="C3656" s="2" t="s">
        <v>16582</v>
      </c>
      <c r="D3656" s="2" t="s">
        <v>16583</v>
      </c>
      <c r="E3656" s="2" t="s">
        <v>16584</v>
      </c>
      <c r="F3656" s="2" t="s">
        <v>16585</v>
      </c>
      <c r="H3656" s="1" t="s">
        <v>16586</v>
      </c>
      <c r="I3656" s="1" t="s">
        <v>16579</v>
      </c>
      <c r="J3656" s="1" t="s">
        <v>125</v>
      </c>
      <c r="K3656" s="1" t="s">
        <v>96</v>
      </c>
      <c r="L3656" s="1">
        <v>13788.0</v>
      </c>
      <c r="M3656" s="1" t="s">
        <v>8890</v>
      </c>
      <c r="N3656" s="1" t="s">
        <v>1694</v>
      </c>
      <c r="U3656" s="1">
        <v>-74.664452</v>
      </c>
      <c r="V3656" s="1">
        <v>42.366932</v>
      </c>
      <c r="W3656" s="1" t="s">
        <v>392</v>
      </c>
      <c r="X3656" s="1" t="s">
        <v>70</v>
      </c>
      <c r="Y3656" s="1" t="s">
        <v>69</v>
      </c>
      <c r="Z3656" s="1" t="s">
        <v>70</v>
      </c>
      <c r="AA3656" s="1" t="s">
        <v>70</v>
      </c>
      <c r="AB3656" s="1" t="s">
        <v>70</v>
      </c>
      <c r="AC3656" s="1" t="s">
        <v>80</v>
      </c>
      <c r="AD3656" s="1" t="s">
        <v>69</v>
      </c>
      <c r="AE3656" s="1" t="s">
        <v>69</v>
      </c>
      <c r="AF3656" s="1" t="s">
        <v>69</v>
      </c>
      <c r="AG3656" s="1" t="s">
        <v>69</v>
      </c>
      <c r="AH3656" s="1" t="s">
        <v>69</v>
      </c>
      <c r="AI3656" s="1" t="s">
        <v>70</v>
      </c>
      <c r="AJ3656" s="1" t="s">
        <v>69</v>
      </c>
      <c r="AK3656" s="1" t="s">
        <v>69</v>
      </c>
      <c r="AL3656" s="1" t="s">
        <v>69</v>
      </c>
      <c r="AM3656" s="1" t="s">
        <v>69</v>
      </c>
      <c r="AN3656" s="1" t="s">
        <v>69</v>
      </c>
      <c r="AO3656" s="1" t="s">
        <v>69</v>
      </c>
      <c r="AP3656" s="1" t="s">
        <v>70</v>
      </c>
      <c r="AQ3656" s="1" t="s">
        <v>70</v>
      </c>
      <c r="AR3656" s="1" t="s">
        <v>70</v>
      </c>
      <c r="AS3656" s="1" t="s">
        <v>69</v>
      </c>
      <c r="AT3656" s="1" t="s">
        <v>70</v>
      </c>
      <c r="AU3656" s="1" t="s">
        <v>69</v>
      </c>
      <c r="AV3656" s="1" t="s">
        <v>69</v>
      </c>
      <c r="AW3656" s="1" t="s">
        <v>70</v>
      </c>
      <c r="AX3656" s="1" t="s">
        <v>69</v>
      </c>
      <c r="AY3656" s="1" t="s">
        <v>69</v>
      </c>
      <c r="AZ3656" s="1" t="s">
        <v>69</v>
      </c>
      <c r="BA3656" s="1" t="s">
        <v>70</v>
      </c>
      <c r="BB3656" s="1" t="s">
        <v>69</v>
      </c>
      <c r="BC3656" s="1" t="s">
        <v>70</v>
      </c>
      <c r="BD3656" s="1" t="s">
        <v>70</v>
      </c>
      <c r="BE3656" s="1" t="s">
        <v>70</v>
      </c>
      <c r="BF3656" s="1" t="s">
        <v>70</v>
      </c>
      <c r="BG3656" s="3">
        <v>41712.46527777778</v>
      </c>
    </row>
    <row r="3657">
      <c r="A3657" s="1">
        <v>1002121.0</v>
      </c>
      <c r="B3657" s="1" t="s">
        <v>16587</v>
      </c>
      <c r="C3657" s="2" t="s">
        <v>16588</v>
      </c>
      <c r="H3657" s="1" t="s">
        <v>16589</v>
      </c>
      <c r="I3657" s="1" t="s">
        <v>16579</v>
      </c>
      <c r="J3657" s="1" t="s">
        <v>1461</v>
      </c>
      <c r="K3657" s="1" t="s">
        <v>322</v>
      </c>
      <c r="L3657" s="1">
        <v>46342.0</v>
      </c>
      <c r="M3657" s="1" t="s">
        <v>16590</v>
      </c>
      <c r="N3657" s="1" t="s">
        <v>11926</v>
      </c>
      <c r="U3657" s="1">
        <v>-87.258667</v>
      </c>
      <c r="V3657" s="1">
        <v>41.536907</v>
      </c>
      <c r="X3657" s="1" t="s">
        <v>69</v>
      </c>
      <c r="Y3657" s="1" t="s">
        <v>70</v>
      </c>
      <c r="Z3657" s="1" t="s">
        <v>70</v>
      </c>
      <c r="AA3657" s="1" t="s">
        <v>70</v>
      </c>
      <c r="AB3657" s="1" t="s">
        <v>70</v>
      </c>
      <c r="AC3657" s="1" t="s">
        <v>80</v>
      </c>
      <c r="AD3657" s="1" t="s">
        <v>69</v>
      </c>
      <c r="AE3657" s="1" t="s">
        <v>70</v>
      </c>
      <c r="AF3657" s="1" t="s">
        <v>69</v>
      </c>
      <c r="AG3657" s="1" t="s">
        <v>70</v>
      </c>
      <c r="AH3657" s="1" t="s">
        <v>70</v>
      </c>
      <c r="AI3657" s="1" t="s">
        <v>70</v>
      </c>
      <c r="AJ3657" s="1" t="s">
        <v>70</v>
      </c>
      <c r="AK3657" s="1" t="s">
        <v>69</v>
      </c>
      <c r="AL3657" s="1" t="s">
        <v>69</v>
      </c>
      <c r="AM3657" s="1" t="s">
        <v>69</v>
      </c>
      <c r="AN3657" s="1" t="s">
        <v>70</v>
      </c>
      <c r="AO3657" s="1" t="s">
        <v>70</v>
      </c>
      <c r="AP3657" s="1" t="s">
        <v>70</v>
      </c>
      <c r="AQ3657" s="1" t="s">
        <v>70</v>
      </c>
      <c r="AR3657" s="1" t="s">
        <v>69</v>
      </c>
      <c r="AS3657" s="1" t="s">
        <v>70</v>
      </c>
      <c r="AT3657" s="1" t="s">
        <v>69</v>
      </c>
      <c r="AU3657" s="1" t="s">
        <v>69</v>
      </c>
      <c r="AV3657" s="1" t="s">
        <v>70</v>
      </c>
      <c r="AW3657" s="1" t="s">
        <v>69</v>
      </c>
      <c r="AX3657" s="1" t="s">
        <v>70</v>
      </c>
      <c r="AY3657" s="1" t="s">
        <v>70</v>
      </c>
      <c r="AZ3657" s="1" t="s">
        <v>69</v>
      </c>
      <c r="BA3657" s="1" t="s">
        <v>70</v>
      </c>
      <c r="BB3657" s="1" t="s">
        <v>70</v>
      </c>
      <c r="BC3657" s="1" t="s">
        <v>70</v>
      </c>
      <c r="BD3657" s="1" t="s">
        <v>70</v>
      </c>
      <c r="BE3657" s="1" t="s">
        <v>70</v>
      </c>
      <c r="BF3657" s="1" t="s">
        <v>70</v>
      </c>
      <c r="BG3657" s="3">
        <v>42082.46944444445</v>
      </c>
    </row>
    <row r="3658">
      <c r="A3658" s="1">
        <v>1003307.0</v>
      </c>
      <c r="B3658" s="1" t="s">
        <v>16591</v>
      </c>
      <c r="C3658" s="2" t="s">
        <v>16592</v>
      </c>
      <c r="D3658" s="2" t="s">
        <v>16593</v>
      </c>
      <c r="E3658" s="2" t="s">
        <v>16594</v>
      </c>
      <c r="H3658" s="1" t="s">
        <v>16595</v>
      </c>
      <c r="I3658" s="1" t="s">
        <v>16596</v>
      </c>
      <c r="J3658" s="1" t="s">
        <v>1686</v>
      </c>
      <c r="K3658" s="1" t="s">
        <v>244</v>
      </c>
      <c r="L3658" s="1">
        <v>7030.0</v>
      </c>
      <c r="M3658" s="1" t="s">
        <v>1564</v>
      </c>
      <c r="N3658" s="1" t="s">
        <v>12187</v>
      </c>
      <c r="U3658" s="1">
        <v>-74.025108</v>
      </c>
      <c r="V3658" s="1">
        <v>40.752861</v>
      </c>
      <c r="X3658" s="1" t="s">
        <v>69</v>
      </c>
      <c r="Y3658" s="1" t="s">
        <v>69</v>
      </c>
      <c r="Z3658" s="1" t="s">
        <v>70</v>
      </c>
      <c r="AA3658" s="1" t="s">
        <v>69</v>
      </c>
      <c r="AB3658" s="1" t="s">
        <v>70</v>
      </c>
      <c r="AC3658" s="1" t="s">
        <v>69</v>
      </c>
      <c r="AD3658" s="1" t="s">
        <v>69</v>
      </c>
      <c r="AE3658" s="1" t="s">
        <v>69</v>
      </c>
      <c r="AF3658" s="1" t="s">
        <v>70</v>
      </c>
      <c r="AG3658" s="1" t="s">
        <v>69</v>
      </c>
      <c r="AH3658" s="1" t="s">
        <v>69</v>
      </c>
      <c r="AI3658" s="1" t="s">
        <v>69</v>
      </c>
      <c r="AJ3658" s="1" t="s">
        <v>69</v>
      </c>
      <c r="AK3658" s="1" t="s">
        <v>69</v>
      </c>
      <c r="AL3658" s="1" t="s">
        <v>69</v>
      </c>
      <c r="AM3658" s="1" t="s">
        <v>69</v>
      </c>
      <c r="AN3658" s="1" t="s">
        <v>69</v>
      </c>
      <c r="AO3658" s="1" t="s">
        <v>69</v>
      </c>
      <c r="AP3658" s="1" t="s">
        <v>70</v>
      </c>
      <c r="AQ3658" s="1" t="s">
        <v>70</v>
      </c>
      <c r="AR3658" s="1" t="s">
        <v>70</v>
      </c>
      <c r="AS3658" s="1" t="s">
        <v>69</v>
      </c>
      <c r="AT3658" s="1" t="s">
        <v>69</v>
      </c>
      <c r="AU3658" s="1" t="s">
        <v>69</v>
      </c>
      <c r="AV3658" s="1" t="s">
        <v>70</v>
      </c>
      <c r="AW3658" s="1" t="s">
        <v>70</v>
      </c>
      <c r="AX3658" s="1" t="s">
        <v>70</v>
      </c>
      <c r="AY3658" s="1" t="s">
        <v>70</v>
      </c>
      <c r="AZ3658" s="1" t="s">
        <v>69</v>
      </c>
      <c r="BA3658" s="1" t="s">
        <v>69</v>
      </c>
      <c r="BB3658" s="1" t="s">
        <v>69</v>
      </c>
      <c r="BC3658" s="1" t="s">
        <v>69</v>
      </c>
      <c r="BD3658" s="1" t="s">
        <v>69</v>
      </c>
      <c r="BE3658" s="1" t="s">
        <v>70</v>
      </c>
      <c r="BF3658" s="1" t="s">
        <v>70</v>
      </c>
      <c r="BG3658" s="3">
        <v>42549.416666666664</v>
      </c>
    </row>
    <row r="3659">
      <c r="A3659" s="1">
        <v>1007329.0</v>
      </c>
      <c r="B3659" s="1" t="s">
        <v>16597</v>
      </c>
      <c r="H3659" s="1" t="s">
        <v>16598</v>
      </c>
      <c r="I3659" s="1" t="s">
        <v>14098</v>
      </c>
      <c r="J3659" s="1" t="s">
        <v>16599</v>
      </c>
      <c r="K3659" s="1" t="s">
        <v>77</v>
      </c>
      <c r="L3659" s="1">
        <v>43149.0</v>
      </c>
      <c r="U3659" s="1">
        <v>-81.371902</v>
      </c>
      <c r="V3659" s="1">
        <v>40.859501</v>
      </c>
      <c r="X3659" s="1" t="s">
        <v>70</v>
      </c>
      <c r="Y3659" s="1" t="s">
        <v>70</v>
      </c>
      <c r="Z3659" s="1" t="s">
        <v>70</v>
      </c>
      <c r="AA3659" s="1" t="s">
        <v>70</v>
      </c>
      <c r="AB3659" s="1" t="s">
        <v>70</v>
      </c>
      <c r="AC3659" s="1" t="s">
        <v>80</v>
      </c>
      <c r="BG3659" s="1">
        <v>2009.0</v>
      </c>
    </row>
    <row r="3660">
      <c r="A3660" s="1">
        <v>1000839.0</v>
      </c>
      <c r="B3660" s="1" t="s">
        <v>16600</v>
      </c>
      <c r="H3660" s="1" t="s">
        <v>16601</v>
      </c>
      <c r="I3660" s="1" t="s">
        <v>16602</v>
      </c>
      <c r="J3660" s="1" t="s">
        <v>528</v>
      </c>
      <c r="K3660" s="1" t="s">
        <v>451</v>
      </c>
      <c r="L3660" s="1">
        <v>54501.0</v>
      </c>
      <c r="U3660" s="1">
        <v>-89.407799</v>
      </c>
      <c r="V3660" s="1">
        <v>45.629501</v>
      </c>
      <c r="X3660" s="1" t="s">
        <v>70</v>
      </c>
      <c r="Y3660" s="1" t="s">
        <v>70</v>
      </c>
      <c r="Z3660" s="1" t="s">
        <v>70</v>
      </c>
      <c r="AA3660" s="1" t="s">
        <v>70</v>
      </c>
      <c r="AB3660" s="1" t="s">
        <v>70</v>
      </c>
      <c r="AC3660" s="1" t="s">
        <v>80</v>
      </c>
      <c r="BG3660" s="4">
        <v>40311.63333333333</v>
      </c>
    </row>
    <row r="3661">
      <c r="A3661" s="1">
        <v>1008679.0</v>
      </c>
      <c r="B3661" s="1" t="s">
        <v>16603</v>
      </c>
      <c r="H3661" s="1" t="s">
        <v>16604</v>
      </c>
      <c r="I3661" s="1" t="s">
        <v>747</v>
      </c>
      <c r="J3661" s="1" t="s">
        <v>5363</v>
      </c>
      <c r="K3661" s="1" t="s">
        <v>96</v>
      </c>
      <c r="N3661" s="1" t="s">
        <v>16605</v>
      </c>
      <c r="U3661" s="1">
        <v>-74.629646</v>
      </c>
      <c r="V3661" s="1">
        <v>44.987717</v>
      </c>
      <c r="W3661" s="1" t="s">
        <v>392</v>
      </c>
      <c r="X3661" s="1" t="s">
        <v>70</v>
      </c>
      <c r="Y3661" s="1" t="s">
        <v>69</v>
      </c>
      <c r="Z3661" s="1" t="s">
        <v>69</v>
      </c>
      <c r="AA3661" s="1" t="s">
        <v>69</v>
      </c>
      <c r="AB3661" s="1" t="s">
        <v>70</v>
      </c>
      <c r="AC3661" s="1" t="s">
        <v>80</v>
      </c>
      <c r="BG3661" s="3">
        <v>41452.64513888889</v>
      </c>
    </row>
    <row r="3662">
      <c r="A3662" s="1">
        <v>1009347.0</v>
      </c>
      <c r="B3662" s="1" t="s">
        <v>16606</v>
      </c>
      <c r="D3662" s="2" t="s">
        <v>16607</v>
      </c>
      <c r="H3662" s="1" t="s">
        <v>16608</v>
      </c>
      <c r="I3662" s="1" t="s">
        <v>16609</v>
      </c>
      <c r="K3662" s="1" t="s">
        <v>670</v>
      </c>
      <c r="L3662" s="1">
        <v>28376.0</v>
      </c>
      <c r="U3662" s="1">
        <v>-79.223999</v>
      </c>
      <c r="V3662" s="1">
        <v>34.9804</v>
      </c>
      <c r="X3662" s="1" t="s">
        <v>69</v>
      </c>
      <c r="Y3662" s="1" t="s">
        <v>70</v>
      </c>
      <c r="Z3662" s="1" t="s">
        <v>70</v>
      </c>
      <c r="AA3662" s="1" t="s">
        <v>70</v>
      </c>
      <c r="AB3662" s="1" t="s">
        <v>70</v>
      </c>
      <c r="AC3662" s="1" t="s">
        <v>80</v>
      </c>
      <c r="BG3662" s="1">
        <v>2013.0</v>
      </c>
    </row>
    <row r="3663">
      <c r="A3663" s="1">
        <v>1018707.0</v>
      </c>
      <c r="B3663" s="1" t="s">
        <v>16610</v>
      </c>
      <c r="D3663" s="1" t="s">
        <v>16610</v>
      </c>
      <c r="H3663" s="1" t="s">
        <v>16611</v>
      </c>
      <c r="I3663" s="1" t="s">
        <v>16612</v>
      </c>
      <c r="J3663" s="1" t="s">
        <v>4090</v>
      </c>
      <c r="K3663" s="1" t="s">
        <v>488</v>
      </c>
      <c r="L3663" s="1">
        <v>2343.0</v>
      </c>
      <c r="M3663" s="1" t="s">
        <v>16613</v>
      </c>
      <c r="N3663" s="1" t="s">
        <v>1221</v>
      </c>
      <c r="U3663" s="1">
        <v>-71.018242</v>
      </c>
      <c r="V3663" s="1">
        <v>42.154816</v>
      </c>
      <c r="X3663" s="1" t="s">
        <v>69</v>
      </c>
      <c r="Y3663" s="1" t="s">
        <v>69</v>
      </c>
      <c r="Z3663" s="1" t="s">
        <v>70</v>
      </c>
      <c r="AA3663" s="1" t="s">
        <v>69</v>
      </c>
      <c r="AB3663" s="1" t="s">
        <v>70</v>
      </c>
      <c r="AC3663" s="1" t="s">
        <v>70</v>
      </c>
      <c r="AD3663" s="1" t="s">
        <v>69</v>
      </c>
      <c r="AE3663" s="1" t="s">
        <v>70</v>
      </c>
      <c r="AF3663" s="1" t="s">
        <v>69</v>
      </c>
      <c r="AG3663" s="1" t="s">
        <v>69</v>
      </c>
      <c r="AH3663" s="1" t="s">
        <v>69</v>
      </c>
      <c r="AI3663" s="1" t="s">
        <v>70</v>
      </c>
      <c r="AJ3663" s="1" t="s">
        <v>70</v>
      </c>
      <c r="AK3663" s="1" t="s">
        <v>69</v>
      </c>
      <c r="AL3663" s="1" t="s">
        <v>69</v>
      </c>
      <c r="AM3663" s="1" t="s">
        <v>69</v>
      </c>
      <c r="AN3663" s="1" t="s">
        <v>70</v>
      </c>
      <c r="AO3663" s="1" t="s">
        <v>70</v>
      </c>
      <c r="AP3663" s="1" t="s">
        <v>70</v>
      </c>
      <c r="AQ3663" s="1" t="s">
        <v>70</v>
      </c>
      <c r="AR3663" s="1" t="s">
        <v>70</v>
      </c>
      <c r="AS3663" s="1" t="s">
        <v>70</v>
      </c>
      <c r="AT3663" s="1" t="s">
        <v>70</v>
      </c>
      <c r="AU3663" s="1" t="s">
        <v>69</v>
      </c>
      <c r="AV3663" s="1" t="s">
        <v>70</v>
      </c>
      <c r="AW3663" s="1" t="s">
        <v>70</v>
      </c>
      <c r="AX3663" s="1" t="s">
        <v>70</v>
      </c>
      <c r="AY3663" s="1" t="s">
        <v>70</v>
      </c>
      <c r="AZ3663" s="1" t="s">
        <v>69</v>
      </c>
      <c r="BA3663" s="1" t="s">
        <v>70</v>
      </c>
      <c r="BB3663" s="1" t="s">
        <v>69</v>
      </c>
      <c r="BC3663" s="1" t="s">
        <v>70</v>
      </c>
      <c r="BD3663" s="1" t="s">
        <v>70</v>
      </c>
      <c r="BE3663" s="1" t="s">
        <v>70</v>
      </c>
      <c r="BF3663" s="1" t="s">
        <v>70</v>
      </c>
      <c r="BG3663" s="3">
        <v>42934.67986111111</v>
      </c>
    </row>
    <row r="3664">
      <c r="A3664" s="1">
        <v>1008026.0</v>
      </c>
      <c r="B3664" s="1" t="s">
        <v>16614</v>
      </c>
      <c r="H3664" s="1" t="s">
        <v>16615</v>
      </c>
      <c r="I3664" s="1" t="s">
        <v>16616</v>
      </c>
      <c r="J3664" s="1" t="s">
        <v>685</v>
      </c>
      <c r="K3664" s="1" t="s">
        <v>488</v>
      </c>
      <c r="L3664" s="1">
        <v>1531.0</v>
      </c>
      <c r="U3664" s="1">
        <v>-71.833298</v>
      </c>
      <c r="V3664" s="1">
        <v>42.336102</v>
      </c>
      <c r="X3664" s="1" t="s">
        <v>70</v>
      </c>
      <c r="Y3664" s="1" t="s">
        <v>70</v>
      </c>
      <c r="Z3664" s="1" t="s">
        <v>70</v>
      </c>
      <c r="AA3664" s="1" t="s">
        <v>70</v>
      </c>
      <c r="AB3664" s="1" t="s">
        <v>70</v>
      </c>
      <c r="AC3664" s="1" t="s">
        <v>80</v>
      </c>
      <c r="BG3664" s="3">
        <v>41150.510416666664</v>
      </c>
    </row>
    <row r="3665">
      <c r="A3665" s="1">
        <v>1006919.0</v>
      </c>
      <c r="B3665" s="1" t="s">
        <v>16614</v>
      </c>
      <c r="H3665" s="1" t="s">
        <v>16617</v>
      </c>
      <c r="I3665" s="1" t="s">
        <v>16614</v>
      </c>
      <c r="J3665" s="1" t="s">
        <v>685</v>
      </c>
      <c r="K3665" s="1" t="s">
        <v>488</v>
      </c>
      <c r="L3665" s="1">
        <v>1531.0</v>
      </c>
      <c r="M3665" s="1" t="s">
        <v>390</v>
      </c>
      <c r="U3665" s="1">
        <v>-71.85601</v>
      </c>
      <c r="V3665" s="1">
        <v>42.354679</v>
      </c>
      <c r="X3665" s="1" t="s">
        <v>70</v>
      </c>
      <c r="Y3665" s="1" t="s">
        <v>70</v>
      </c>
      <c r="Z3665" s="1" t="s">
        <v>70</v>
      </c>
      <c r="AA3665" s="1" t="s">
        <v>70</v>
      </c>
      <c r="AB3665" s="1" t="s">
        <v>70</v>
      </c>
      <c r="AC3665" s="1" t="s">
        <v>80</v>
      </c>
      <c r="AD3665" s="1" t="s">
        <v>69</v>
      </c>
      <c r="AE3665" s="1" t="s">
        <v>70</v>
      </c>
      <c r="AF3665" s="1" t="s">
        <v>70</v>
      </c>
      <c r="AG3665" s="1" t="s">
        <v>70</v>
      </c>
      <c r="AH3665" s="1" t="s">
        <v>70</v>
      </c>
      <c r="AI3665" s="1" t="s">
        <v>70</v>
      </c>
      <c r="AJ3665" s="1" t="s">
        <v>70</v>
      </c>
      <c r="AK3665" s="1" t="s">
        <v>69</v>
      </c>
      <c r="AL3665" s="1" t="s">
        <v>70</v>
      </c>
      <c r="AM3665" s="1" t="s">
        <v>70</v>
      </c>
      <c r="AN3665" s="1" t="s">
        <v>70</v>
      </c>
      <c r="AO3665" s="1" t="s">
        <v>70</v>
      </c>
      <c r="AP3665" s="1" t="s">
        <v>70</v>
      </c>
      <c r="AQ3665" s="1" t="s">
        <v>70</v>
      </c>
      <c r="AR3665" s="1" t="s">
        <v>70</v>
      </c>
      <c r="AS3665" s="1" t="s">
        <v>70</v>
      </c>
      <c r="AT3665" s="1" t="s">
        <v>70</v>
      </c>
      <c r="AU3665" s="1" t="s">
        <v>70</v>
      </c>
      <c r="AV3665" s="1" t="s">
        <v>70</v>
      </c>
      <c r="AW3665" s="1" t="s">
        <v>70</v>
      </c>
      <c r="AX3665" s="1" t="s">
        <v>70</v>
      </c>
      <c r="AY3665" s="1" t="s">
        <v>70</v>
      </c>
      <c r="AZ3665" s="1" t="s">
        <v>70</v>
      </c>
      <c r="BA3665" s="1" t="s">
        <v>70</v>
      </c>
      <c r="BB3665" s="1" t="s">
        <v>70</v>
      </c>
      <c r="BC3665" s="1" t="s">
        <v>70</v>
      </c>
      <c r="BD3665" s="1" t="s">
        <v>70</v>
      </c>
      <c r="BE3665" s="1" t="s">
        <v>70</v>
      </c>
      <c r="BF3665" s="1" t="s">
        <v>70</v>
      </c>
      <c r="BG3665" s="3">
        <v>41150.510416666664</v>
      </c>
    </row>
    <row r="3666">
      <c r="A3666" s="1">
        <v>1008980.0</v>
      </c>
      <c r="B3666" s="1" t="s">
        <v>16618</v>
      </c>
      <c r="D3666" s="2" t="s">
        <v>16619</v>
      </c>
      <c r="H3666" s="1" t="s">
        <v>16620</v>
      </c>
      <c r="I3666" s="1" t="s">
        <v>16614</v>
      </c>
      <c r="J3666" s="1" t="s">
        <v>4727</v>
      </c>
      <c r="K3666" s="1" t="s">
        <v>91</v>
      </c>
      <c r="L3666" s="1">
        <v>64040.0</v>
      </c>
      <c r="M3666" s="1" t="s">
        <v>1899</v>
      </c>
      <c r="N3666" s="1" t="s">
        <v>205</v>
      </c>
      <c r="U3666" s="1">
        <v>-93.990891</v>
      </c>
      <c r="V3666" s="1">
        <v>38.718658</v>
      </c>
      <c r="X3666" s="1" t="s">
        <v>69</v>
      </c>
      <c r="Y3666" s="1" t="s">
        <v>70</v>
      </c>
      <c r="Z3666" s="1" t="s">
        <v>70</v>
      </c>
      <c r="AA3666" s="1" t="s">
        <v>70</v>
      </c>
      <c r="AB3666" s="1" t="s">
        <v>70</v>
      </c>
      <c r="AC3666" s="1" t="s">
        <v>70</v>
      </c>
      <c r="AD3666" s="1" t="s">
        <v>69</v>
      </c>
      <c r="AE3666" s="1" t="s">
        <v>70</v>
      </c>
      <c r="AF3666" s="1" t="s">
        <v>69</v>
      </c>
      <c r="AG3666" s="1" t="s">
        <v>70</v>
      </c>
      <c r="AH3666" s="1" t="s">
        <v>70</v>
      </c>
      <c r="AI3666" s="1" t="s">
        <v>70</v>
      </c>
      <c r="AJ3666" s="1" t="s">
        <v>70</v>
      </c>
      <c r="AK3666" s="1" t="s">
        <v>69</v>
      </c>
      <c r="AL3666" s="1" t="s">
        <v>70</v>
      </c>
      <c r="AM3666" s="1" t="s">
        <v>69</v>
      </c>
      <c r="AN3666" s="1" t="s">
        <v>70</v>
      </c>
      <c r="AO3666" s="1" t="s">
        <v>70</v>
      </c>
      <c r="AP3666" s="1" t="s">
        <v>70</v>
      </c>
      <c r="AQ3666" s="1" t="s">
        <v>70</v>
      </c>
      <c r="AR3666" s="1" t="s">
        <v>69</v>
      </c>
      <c r="AS3666" s="1" t="s">
        <v>70</v>
      </c>
      <c r="AT3666" s="1" t="s">
        <v>69</v>
      </c>
      <c r="AU3666" s="1" t="s">
        <v>69</v>
      </c>
      <c r="AV3666" s="1" t="s">
        <v>70</v>
      </c>
      <c r="AW3666" s="1" t="s">
        <v>70</v>
      </c>
      <c r="AX3666" s="1" t="s">
        <v>70</v>
      </c>
      <c r="AY3666" s="1" t="s">
        <v>70</v>
      </c>
      <c r="AZ3666" s="1" t="s">
        <v>69</v>
      </c>
      <c r="BA3666" s="1" t="s">
        <v>70</v>
      </c>
      <c r="BB3666" s="1" t="s">
        <v>70</v>
      </c>
      <c r="BC3666" s="1" t="s">
        <v>70</v>
      </c>
      <c r="BD3666" s="1" t="s">
        <v>69</v>
      </c>
      <c r="BE3666" s="1" t="s">
        <v>70</v>
      </c>
      <c r="BF3666" s="1" t="s">
        <v>69</v>
      </c>
      <c r="BG3666" s="3">
        <v>43328.42986111111</v>
      </c>
    </row>
    <row r="3667">
      <c r="A3667" s="1">
        <v>1000943.0</v>
      </c>
      <c r="B3667" s="1" t="s">
        <v>16621</v>
      </c>
      <c r="H3667" s="1" t="s">
        <v>16622</v>
      </c>
      <c r="I3667" s="1" t="s">
        <v>16623</v>
      </c>
      <c r="J3667" s="1" t="s">
        <v>10186</v>
      </c>
      <c r="K3667" s="1" t="s">
        <v>196</v>
      </c>
      <c r="L3667" s="1">
        <v>68982.0</v>
      </c>
      <c r="U3667" s="1">
        <v>-99.364601</v>
      </c>
      <c r="V3667" s="1">
        <v>40.452599</v>
      </c>
      <c r="X3667" s="1" t="s">
        <v>70</v>
      </c>
      <c r="Y3667" s="1" t="s">
        <v>70</v>
      </c>
      <c r="Z3667" s="1" t="s">
        <v>70</v>
      </c>
      <c r="AA3667" s="1" t="s">
        <v>70</v>
      </c>
      <c r="AB3667" s="1" t="s">
        <v>70</v>
      </c>
      <c r="AC3667" s="1" t="s">
        <v>80</v>
      </c>
      <c r="BG3667" s="1">
        <v>2009.0</v>
      </c>
    </row>
    <row r="3668">
      <c r="A3668" s="1">
        <v>1007311.0</v>
      </c>
      <c r="B3668" s="1" t="s">
        <v>16624</v>
      </c>
      <c r="H3668" s="1" t="s">
        <v>16625</v>
      </c>
      <c r="I3668" s="1" t="s">
        <v>16626</v>
      </c>
      <c r="J3668" s="1" t="s">
        <v>3187</v>
      </c>
      <c r="K3668" s="1" t="s">
        <v>1630</v>
      </c>
      <c r="L3668" s="1">
        <v>72631.0</v>
      </c>
      <c r="M3668" s="1" t="s">
        <v>2305</v>
      </c>
      <c r="N3668" s="1" t="s">
        <v>2251</v>
      </c>
      <c r="U3668" s="1">
        <v>-93.725632</v>
      </c>
      <c r="V3668" s="1">
        <v>36.455238</v>
      </c>
      <c r="W3668" s="1" t="s">
        <v>99</v>
      </c>
      <c r="X3668" s="1" t="s">
        <v>70</v>
      </c>
      <c r="Y3668" s="1" t="s">
        <v>70</v>
      </c>
      <c r="Z3668" s="1" t="s">
        <v>70</v>
      </c>
      <c r="AA3668" s="1" t="s">
        <v>69</v>
      </c>
      <c r="AB3668" s="1" t="s">
        <v>70</v>
      </c>
      <c r="AC3668" s="1" t="s">
        <v>70</v>
      </c>
      <c r="AD3668" s="1" t="s">
        <v>70</v>
      </c>
      <c r="AE3668" s="1" t="s">
        <v>70</v>
      </c>
      <c r="AF3668" s="1" t="s">
        <v>69</v>
      </c>
      <c r="AG3668" s="1" t="s">
        <v>70</v>
      </c>
      <c r="AH3668" s="1" t="s">
        <v>69</v>
      </c>
      <c r="AI3668" s="1" t="s">
        <v>70</v>
      </c>
      <c r="AJ3668" s="1" t="s">
        <v>69</v>
      </c>
      <c r="AK3668" s="1" t="s">
        <v>69</v>
      </c>
      <c r="AL3668" s="1" t="s">
        <v>69</v>
      </c>
      <c r="AM3668" s="1" t="s">
        <v>69</v>
      </c>
      <c r="AN3668" s="1" t="s">
        <v>70</v>
      </c>
      <c r="AO3668" s="1" t="s">
        <v>70</v>
      </c>
      <c r="AP3668" s="1" t="s">
        <v>70</v>
      </c>
      <c r="AQ3668" s="1" t="s">
        <v>70</v>
      </c>
      <c r="AR3668" s="1" t="s">
        <v>69</v>
      </c>
      <c r="AS3668" s="1" t="s">
        <v>70</v>
      </c>
      <c r="AT3668" s="1" t="s">
        <v>70</v>
      </c>
      <c r="AU3668" s="1" t="s">
        <v>70</v>
      </c>
      <c r="AV3668" s="1" t="s">
        <v>70</v>
      </c>
      <c r="AW3668" s="1" t="s">
        <v>70</v>
      </c>
      <c r="AX3668" s="1" t="s">
        <v>70</v>
      </c>
      <c r="AY3668" s="1" t="s">
        <v>70</v>
      </c>
      <c r="AZ3668" s="1" t="s">
        <v>70</v>
      </c>
      <c r="BA3668" s="1" t="s">
        <v>70</v>
      </c>
      <c r="BB3668" s="1" t="s">
        <v>70</v>
      </c>
      <c r="BC3668" s="1" t="s">
        <v>70</v>
      </c>
      <c r="BD3668" s="1" t="s">
        <v>70</v>
      </c>
      <c r="BE3668" s="1" t="s">
        <v>70</v>
      </c>
      <c r="BF3668" s="1" t="s">
        <v>70</v>
      </c>
      <c r="BG3668" s="3">
        <v>41036.38055555556</v>
      </c>
    </row>
    <row r="3669">
      <c r="A3669" s="1">
        <v>1000695.0</v>
      </c>
      <c r="B3669" s="1" t="s">
        <v>16627</v>
      </c>
      <c r="C3669" s="2" t="s">
        <v>16628</v>
      </c>
      <c r="D3669" s="2" t="s">
        <v>16629</v>
      </c>
      <c r="H3669" s="1" t="s">
        <v>16630</v>
      </c>
      <c r="I3669" s="1" t="s">
        <v>16631</v>
      </c>
      <c r="J3669" s="1" t="s">
        <v>7976</v>
      </c>
      <c r="K3669" s="1" t="s">
        <v>575</v>
      </c>
      <c r="L3669" s="1">
        <v>49423.0</v>
      </c>
      <c r="M3669" s="1" t="s">
        <v>16632</v>
      </c>
      <c r="N3669" s="1" t="s">
        <v>16633</v>
      </c>
      <c r="U3669" s="1">
        <v>-86.113327</v>
      </c>
      <c r="V3669" s="1">
        <v>42.790298</v>
      </c>
      <c r="W3669" s="1" t="s">
        <v>548</v>
      </c>
      <c r="X3669" s="1" t="s">
        <v>69</v>
      </c>
      <c r="Y3669" s="1" t="s">
        <v>69</v>
      </c>
      <c r="Z3669" s="1" t="s">
        <v>70</v>
      </c>
      <c r="AA3669" s="1" t="s">
        <v>69</v>
      </c>
      <c r="AB3669" s="1" t="s">
        <v>69</v>
      </c>
      <c r="AC3669" s="1" t="s">
        <v>69</v>
      </c>
      <c r="AD3669" s="1" t="s">
        <v>69</v>
      </c>
      <c r="AE3669" s="1" t="s">
        <v>69</v>
      </c>
      <c r="AF3669" s="1" t="s">
        <v>70</v>
      </c>
      <c r="AG3669" s="1" t="s">
        <v>69</v>
      </c>
      <c r="AH3669" s="1" t="s">
        <v>69</v>
      </c>
      <c r="AI3669" s="1" t="s">
        <v>69</v>
      </c>
      <c r="AJ3669" s="1" t="s">
        <v>69</v>
      </c>
      <c r="AK3669" s="1" t="s">
        <v>69</v>
      </c>
      <c r="AL3669" s="1" t="s">
        <v>69</v>
      </c>
      <c r="AM3669" s="1" t="s">
        <v>69</v>
      </c>
      <c r="AN3669" s="1" t="s">
        <v>69</v>
      </c>
      <c r="AO3669" s="1" t="s">
        <v>69</v>
      </c>
      <c r="AP3669" s="1" t="s">
        <v>70</v>
      </c>
      <c r="AQ3669" s="1" t="s">
        <v>69</v>
      </c>
      <c r="AR3669" s="1" t="s">
        <v>69</v>
      </c>
      <c r="AS3669" s="1" t="s">
        <v>69</v>
      </c>
      <c r="AT3669" s="1" t="s">
        <v>69</v>
      </c>
      <c r="AU3669" s="1" t="s">
        <v>70</v>
      </c>
      <c r="AV3669" s="1" t="s">
        <v>69</v>
      </c>
      <c r="AW3669" s="1" t="s">
        <v>69</v>
      </c>
      <c r="AX3669" s="1" t="s">
        <v>69</v>
      </c>
      <c r="AY3669" s="1" t="s">
        <v>69</v>
      </c>
      <c r="AZ3669" s="1" t="s">
        <v>69</v>
      </c>
      <c r="BA3669" s="1" t="s">
        <v>70</v>
      </c>
      <c r="BB3669" s="1" t="s">
        <v>70</v>
      </c>
      <c r="BC3669" s="1" t="s">
        <v>70</v>
      </c>
      <c r="BD3669" s="1" t="s">
        <v>70</v>
      </c>
      <c r="BE3669" s="1" t="s">
        <v>70</v>
      </c>
      <c r="BF3669" s="1" t="s">
        <v>70</v>
      </c>
      <c r="BG3669" s="3">
        <v>41729.94305555556</v>
      </c>
    </row>
    <row r="3670">
      <c r="A3670" s="1">
        <v>1002261.0</v>
      </c>
      <c r="B3670" s="1" t="s">
        <v>16634</v>
      </c>
      <c r="H3670" s="1" t="s">
        <v>16635</v>
      </c>
      <c r="I3670" s="1" t="s">
        <v>16631</v>
      </c>
      <c r="J3670" s="1" t="s">
        <v>3528</v>
      </c>
      <c r="K3670" s="1" t="s">
        <v>96</v>
      </c>
      <c r="U3670" s="1">
        <v>-78.542503</v>
      </c>
      <c r="V3670" s="1">
        <v>42.641899</v>
      </c>
      <c r="X3670" s="1" t="s">
        <v>70</v>
      </c>
      <c r="Y3670" s="1" t="s">
        <v>70</v>
      </c>
      <c r="Z3670" s="1" t="s">
        <v>70</v>
      </c>
      <c r="AA3670" s="1" t="s">
        <v>70</v>
      </c>
      <c r="AB3670" s="1" t="s">
        <v>70</v>
      </c>
      <c r="AC3670" s="1" t="s">
        <v>80</v>
      </c>
      <c r="BG3670" s="4">
        <v>40318.34375</v>
      </c>
    </row>
    <row r="3671">
      <c r="A3671" s="1">
        <v>1000457.0</v>
      </c>
      <c r="B3671" s="1" t="s">
        <v>16636</v>
      </c>
      <c r="H3671" s="1" t="s">
        <v>16637</v>
      </c>
      <c r="I3671" s="1" t="s">
        <v>16638</v>
      </c>
      <c r="J3671" s="1" t="s">
        <v>1130</v>
      </c>
      <c r="K3671" s="1" t="s">
        <v>188</v>
      </c>
      <c r="U3671" s="1">
        <v>-78.388901</v>
      </c>
      <c r="V3671" s="1">
        <v>40.427299</v>
      </c>
      <c r="X3671" s="1" t="s">
        <v>70</v>
      </c>
      <c r="Y3671" s="1" t="s">
        <v>70</v>
      </c>
      <c r="Z3671" s="1" t="s">
        <v>70</v>
      </c>
      <c r="AA3671" s="1" t="s">
        <v>70</v>
      </c>
      <c r="AB3671" s="1" t="s">
        <v>70</v>
      </c>
      <c r="AC3671" s="1" t="s">
        <v>80</v>
      </c>
      <c r="BG3671" s="1">
        <v>2009.0</v>
      </c>
    </row>
    <row r="3672">
      <c r="A3672" s="1">
        <v>1008983.0</v>
      </c>
      <c r="B3672" s="1" t="s">
        <v>16639</v>
      </c>
      <c r="D3672" s="2" t="s">
        <v>16640</v>
      </c>
      <c r="H3672" s="1" t="s">
        <v>16641</v>
      </c>
      <c r="I3672" s="1" t="s">
        <v>16642</v>
      </c>
      <c r="J3672" s="1" t="s">
        <v>16643</v>
      </c>
      <c r="K3672" s="1" t="s">
        <v>656</v>
      </c>
      <c r="L3672" s="1">
        <v>95023.0</v>
      </c>
      <c r="M3672" s="1" t="s">
        <v>16644</v>
      </c>
      <c r="N3672" s="1" t="s">
        <v>1105</v>
      </c>
      <c r="U3672" s="1">
        <v>-121.40208</v>
      </c>
      <c r="V3672" s="1">
        <v>36.85146</v>
      </c>
      <c r="W3672" s="1" t="s">
        <v>548</v>
      </c>
      <c r="X3672" s="1" t="s">
        <v>69</v>
      </c>
      <c r="Y3672" s="1" t="s">
        <v>69</v>
      </c>
      <c r="Z3672" s="1" t="s">
        <v>70</v>
      </c>
      <c r="AA3672" s="1" t="s">
        <v>69</v>
      </c>
      <c r="AB3672" s="1" t="s">
        <v>69</v>
      </c>
      <c r="AC3672" s="1" t="s">
        <v>69</v>
      </c>
      <c r="AD3672" s="1" t="s">
        <v>69</v>
      </c>
      <c r="AE3672" s="1" t="s">
        <v>69</v>
      </c>
      <c r="AF3672" s="1" t="s">
        <v>69</v>
      </c>
      <c r="AG3672" s="1" t="s">
        <v>69</v>
      </c>
      <c r="AH3672" s="1" t="s">
        <v>69</v>
      </c>
      <c r="AI3672" s="1" t="s">
        <v>69</v>
      </c>
      <c r="AJ3672" s="1" t="s">
        <v>69</v>
      </c>
      <c r="AK3672" s="1" t="s">
        <v>69</v>
      </c>
      <c r="AL3672" s="1" t="s">
        <v>69</v>
      </c>
      <c r="AM3672" s="1" t="s">
        <v>69</v>
      </c>
      <c r="AN3672" s="1" t="s">
        <v>70</v>
      </c>
      <c r="AO3672" s="1" t="s">
        <v>70</v>
      </c>
      <c r="AP3672" s="1" t="s">
        <v>70</v>
      </c>
      <c r="AQ3672" s="1" t="s">
        <v>69</v>
      </c>
      <c r="AR3672" s="1" t="s">
        <v>69</v>
      </c>
      <c r="AS3672" s="1" t="s">
        <v>69</v>
      </c>
      <c r="AT3672" s="1" t="s">
        <v>69</v>
      </c>
      <c r="AU3672" s="1" t="s">
        <v>69</v>
      </c>
      <c r="AV3672" s="1" t="s">
        <v>69</v>
      </c>
      <c r="AW3672" s="1" t="s">
        <v>70</v>
      </c>
      <c r="AX3672" s="1" t="s">
        <v>69</v>
      </c>
      <c r="AY3672" s="1" t="s">
        <v>70</v>
      </c>
      <c r="AZ3672" s="1" t="s">
        <v>69</v>
      </c>
      <c r="BA3672" s="1" t="s">
        <v>70</v>
      </c>
      <c r="BB3672" s="1" t="s">
        <v>70</v>
      </c>
      <c r="BC3672" s="1" t="s">
        <v>69</v>
      </c>
      <c r="BD3672" s="1" t="s">
        <v>70</v>
      </c>
      <c r="BE3672" s="1" t="s">
        <v>70</v>
      </c>
      <c r="BF3672" s="1" t="s">
        <v>70</v>
      </c>
      <c r="BG3672" s="3">
        <v>41711.67361111111</v>
      </c>
    </row>
    <row r="3673">
      <c r="A3673" s="1">
        <v>1019302.0</v>
      </c>
      <c r="B3673" s="1" t="s">
        <v>16645</v>
      </c>
      <c r="C3673" s="2" t="s">
        <v>16646</v>
      </c>
      <c r="D3673" s="2" t="s">
        <v>16647</v>
      </c>
      <c r="H3673" s="1" t="s">
        <v>16648</v>
      </c>
      <c r="I3673" s="1" t="s">
        <v>16649</v>
      </c>
      <c r="J3673" s="1" t="s">
        <v>2064</v>
      </c>
      <c r="K3673" s="1" t="s">
        <v>575</v>
      </c>
      <c r="L3673" s="1">
        <v>48442.0</v>
      </c>
      <c r="M3673" s="1" t="s">
        <v>16650</v>
      </c>
      <c r="N3673" s="1" t="s">
        <v>305</v>
      </c>
      <c r="U3673" s="1">
        <v>-83.625343</v>
      </c>
      <c r="V3673" s="1">
        <v>42.7906</v>
      </c>
      <c r="X3673" s="1" t="s">
        <v>69</v>
      </c>
      <c r="Y3673" s="1" t="s">
        <v>70</v>
      </c>
      <c r="Z3673" s="1" t="s">
        <v>70</v>
      </c>
      <c r="AA3673" s="1" t="s">
        <v>70</v>
      </c>
      <c r="AB3673" s="1" t="s">
        <v>70</v>
      </c>
      <c r="AC3673" s="1" t="s">
        <v>70</v>
      </c>
      <c r="AD3673" s="1" t="s">
        <v>69</v>
      </c>
      <c r="AE3673" s="1" t="s">
        <v>70</v>
      </c>
      <c r="AF3673" s="1" t="s">
        <v>69</v>
      </c>
      <c r="AG3673" s="1" t="s">
        <v>69</v>
      </c>
      <c r="AH3673" s="1" t="s">
        <v>69</v>
      </c>
      <c r="AI3673" s="1" t="s">
        <v>70</v>
      </c>
      <c r="AJ3673" s="1" t="s">
        <v>69</v>
      </c>
      <c r="AK3673" s="1" t="s">
        <v>69</v>
      </c>
      <c r="AL3673" s="1" t="s">
        <v>69</v>
      </c>
      <c r="AM3673" s="1" t="s">
        <v>69</v>
      </c>
      <c r="AN3673" s="1" t="s">
        <v>69</v>
      </c>
      <c r="AO3673" s="1" t="s">
        <v>69</v>
      </c>
      <c r="AP3673" s="1" t="s">
        <v>70</v>
      </c>
      <c r="AQ3673" s="1" t="s">
        <v>70</v>
      </c>
      <c r="AR3673" s="1" t="s">
        <v>69</v>
      </c>
      <c r="AS3673" s="1" t="s">
        <v>69</v>
      </c>
      <c r="AT3673" s="1" t="s">
        <v>69</v>
      </c>
      <c r="AU3673" s="1" t="s">
        <v>69</v>
      </c>
      <c r="AV3673" s="1" t="s">
        <v>70</v>
      </c>
      <c r="AW3673" s="1" t="s">
        <v>70</v>
      </c>
      <c r="AX3673" s="1" t="s">
        <v>70</v>
      </c>
      <c r="AY3673" s="1" t="s">
        <v>70</v>
      </c>
      <c r="AZ3673" s="1" t="s">
        <v>69</v>
      </c>
      <c r="BA3673" s="1" t="s">
        <v>70</v>
      </c>
      <c r="BB3673" s="1" t="s">
        <v>70</v>
      </c>
      <c r="BC3673" s="1" t="s">
        <v>70</v>
      </c>
      <c r="BD3673" s="1" t="s">
        <v>70</v>
      </c>
      <c r="BE3673" s="1" t="s">
        <v>70</v>
      </c>
      <c r="BF3673" s="1" t="s">
        <v>69</v>
      </c>
      <c r="BG3673" s="3">
        <v>43382.472916666666</v>
      </c>
    </row>
    <row r="3674">
      <c r="A3674" s="1">
        <v>1018853.0</v>
      </c>
      <c r="B3674" s="1" t="s">
        <v>16651</v>
      </c>
      <c r="D3674" s="2" t="s">
        <v>16652</v>
      </c>
      <c r="E3674" s="2" t="s">
        <v>16653</v>
      </c>
      <c r="H3674" s="1" t="s">
        <v>16654</v>
      </c>
      <c r="I3674" s="1" t="s">
        <v>16655</v>
      </c>
      <c r="J3674" s="1" t="s">
        <v>1467</v>
      </c>
      <c r="K3674" s="1" t="s">
        <v>670</v>
      </c>
      <c r="L3674" s="1">
        <v>27540.0</v>
      </c>
      <c r="M3674" s="1" t="s">
        <v>16656</v>
      </c>
      <c r="N3674" s="1" t="s">
        <v>15398</v>
      </c>
      <c r="O3674" s="1" t="s">
        <v>16657</v>
      </c>
      <c r="P3674" s="1" t="s">
        <v>1469</v>
      </c>
      <c r="U3674" s="1">
        <v>-78.836189</v>
      </c>
      <c r="V3674" s="1">
        <v>35.650574</v>
      </c>
      <c r="X3674" s="1" t="s">
        <v>69</v>
      </c>
      <c r="Y3674" s="1" t="s">
        <v>70</v>
      </c>
      <c r="Z3674" s="1" t="s">
        <v>70</v>
      </c>
      <c r="AA3674" s="1" t="s">
        <v>70</v>
      </c>
      <c r="AB3674" s="1" t="s">
        <v>70</v>
      </c>
      <c r="AC3674" s="1" t="s">
        <v>80</v>
      </c>
      <c r="AD3674" s="1" t="s">
        <v>69</v>
      </c>
      <c r="AE3674" s="1" t="s">
        <v>69</v>
      </c>
      <c r="AF3674" s="1" t="s">
        <v>69</v>
      </c>
      <c r="AG3674" s="1" t="s">
        <v>69</v>
      </c>
      <c r="AH3674" s="1" t="s">
        <v>69</v>
      </c>
      <c r="AI3674" s="1" t="s">
        <v>69</v>
      </c>
      <c r="AJ3674" s="1" t="s">
        <v>69</v>
      </c>
      <c r="AK3674" s="1" t="s">
        <v>69</v>
      </c>
      <c r="AL3674" s="1" t="s">
        <v>69</v>
      </c>
      <c r="AM3674" s="1" t="s">
        <v>69</v>
      </c>
      <c r="AN3674" s="1" t="s">
        <v>69</v>
      </c>
      <c r="AO3674" s="1" t="s">
        <v>69</v>
      </c>
      <c r="AP3674" s="1" t="s">
        <v>70</v>
      </c>
      <c r="AQ3674" s="1" t="s">
        <v>69</v>
      </c>
      <c r="AR3674" s="1" t="s">
        <v>69</v>
      </c>
      <c r="AS3674" s="1" t="s">
        <v>69</v>
      </c>
      <c r="AT3674" s="1" t="s">
        <v>69</v>
      </c>
      <c r="AU3674" s="1" t="s">
        <v>69</v>
      </c>
      <c r="AV3674" s="1" t="s">
        <v>69</v>
      </c>
      <c r="AW3674" s="1" t="s">
        <v>69</v>
      </c>
      <c r="AX3674" s="1" t="s">
        <v>69</v>
      </c>
      <c r="AY3674" s="1" t="s">
        <v>70</v>
      </c>
      <c r="AZ3674" s="1" t="s">
        <v>69</v>
      </c>
      <c r="BA3674" s="1" t="s">
        <v>70</v>
      </c>
      <c r="BB3674" s="1" t="s">
        <v>69</v>
      </c>
      <c r="BC3674" s="1" t="s">
        <v>69</v>
      </c>
      <c r="BD3674" s="1" t="s">
        <v>69</v>
      </c>
      <c r="BE3674" s="1" t="s">
        <v>70</v>
      </c>
      <c r="BF3674" s="1" t="s">
        <v>70</v>
      </c>
      <c r="BG3674" s="3">
        <v>43397.39861111111</v>
      </c>
    </row>
    <row r="3675">
      <c r="A3675" s="1">
        <v>1000201.0</v>
      </c>
      <c r="B3675" s="1" t="s">
        <v>16658</v>
      </c>
      <c r="H3675" s="1" t="s">
        <v>16659</v>
      </c>
      <c r="I3675" s="1" t="s">
        <v>16655</v>
      </c>
      <c r="J3675" s="1" t="s">
        <v>3713</v>
      </c>
      <c r="K3675" s="1" t="s">
        <v>2008</v>
      </c>
      <c r="L3675" s="1">
        <v>38635.0</v>
      </c>
      <c r="M3675" s="1" t="s">
        <v>1423</v>
      </c>
      <c r="N3675" s="1" t="s">
        <v>1414</v>
      </c>
      <c r="U3675" s="1">
        <v>-89.448586</v>
      </c>
      <c r="V3675" s="1">
        <v>34.773052</v>
      </c>
      <c r="W3675" s="1" t="s">
        <v>118</v>
      </c>
      <c r="X3675" s="1" t="s">
        <v>70</v>
      </c>
      <c r="Y3675" s="1" t="s">
        <v>70</v>
      </c>
      <c r="Z3675" s="1" t="s">
        <v>70</v>
      </c>
      <c r="AA3675" s="1" t="s">
        <v>70</v>
      </c>
      <c r="AB3675" s="1" t="s">
        <v>70</v>
      </c>
      <c r="AC3675" s="1" t="s">
        <v>70</v>
      </c>
      <c r="AD3675" s="1" t="s">
        <v>70</v>
      </c>
      <c r="AE3675" s="1" t="s">
        <v>70</v>
      </c>
      <c r="AF3675" s="1" t="s">
        <v>70</v>
      </c>
      <c r="AG3675" s="1" t="s">
        <v>69</v>
      </c>
      <c r="AH3675" s="1" t="s">
        <v>69</v>
      </c>
      <c r="AI3675" s="1" t="s">
        <v>70</v>
      </c>
      <c r="AJ3675" s="1" t="s">
        <v>69</v>
      </c>
      <c r="AK3675" s="1" t="s">
        <v>69</v>
      </c>
      <c r="AL3675" s="1" t="s">
        <v>70</v>
      </c>
      <c r="AM3675" s="1" t="s">
        <v>69</v>
      </c>
      <c r="AN3675" s="1" t="s">
        <v>70</v>
      </c>
      <c r="AO3675" s="1" t="s">
        <v>70</v>
      </c>
      <c r="AP3675" s="1" t="s">
        <v>69</v>
      </c>
      <c r="AQ3675" s="1" t="s">
        <v>70</v>
      </c>
      <c r="AR3675" s="1" t="s">
        <v>69</v>
      </c>
      <c r="AS3675" s="1" t="s">
        <v>70</v>
      </c>
      <c r="AT3675" s="1" t="s">
        <v>70</v>
      </c>
      <c r="AU3675" s="1" t="s">
        <v>70</v>
      </c>
      <c r="AV3675" s="1" t="s">
        <v>70</v>
      </c>
      <c r="AW3675" s="1" t="s">
        <v>70</v>
      </c>
      <c r="AX3675" s="1" t="s">
        <v>70</v>
      </c>
      <c r="AY3675" s="1" t="s">
        <v>70</v>
      </c>
      <c r="AZ3675" s="1" t="s">
        <v>70</v>
      </c>
      <c r="BA3675" s="1" t="s">
        <v>70</v>
      </c>
      <c r="BB3675" s="1" t="s">
        <v>70</v>
      </c>
      <c r="BC3675" s="1" t="s">
        <v>70</v>
      </c>
      <c r="BD3675" s="1" t="s">
        <v>70</v>
      </c>
      <c r="BE3675" s="1" t="s">
        <v>70</v>
      </c>
      <c r="BF3675" s="1" t="s">
        <v>70</v>
      </c>
      <c r="BG3675" s="3">
        <v>41065.415972222225</v>
      </c>
    </row>
    <row r="3676">
      <c r="A3676" s="1">
        <v>1018493.0</v>
      </c>
      <c r="B3676" s="1" t="s">
        <v>16660</v>
      </c>
      <c r="C3676" s="2" t="s">
        <v>16661</v>
      </c>
      <c r="D3676" s="2" t="s">
        <v>16662</v>
      </c>
      <c r="E3676" s="2" t="s">
        <v>16663</v>
      </c>
      <c r="G3676" s="2" t="s">
        <v>16664</v>
      </c>
      <c r="H3676" s="1" t="s">
        <v>16665</v>
      </c>
      <c r="I3676" s="1" t="s">
        <v>146</v>
      </c>
      <c r="J3676" s="1" t="s">
        <v>147</v>
      </c>
      <c r="K3676" s="1" t="s">
        <v>148</v>
      </c>
      <c r="L3676" s="1">
        <v>97213.0</v>
      </c>
      <c r="M3676" s="1" t="s">
        <v>915</v>
      </c>
      <c r="N3676" s="1" t="s">
        <v>603</v>
      </c>
      <c r="U3676" s="1">
        <v>-122.61843</v>
      </c>
      <c r="V3676" s="1">
        <v>45.536652</v>
      </c>
      <c r="X3676" s="1" t="s">
        <v>69</v>
      </c>
      <c r="Y3676" s="1" t="s">
        <v>69</v>
      </c>
      <c r="Z3676" s="1" t="s">
        <v>70</v>
      </c>
      <c r="AA3676" s="1" t="s">
        <v>69</v>
      </c>
      <c r="AB3676" s="1" t="s">
        <v>69</v>
      </c>
      <c r="AC3676" s="1" t="s">
        <v>69</v>
      </c>
      <c r="AD3676" s="1" t="s">
        <v>69</v>
      </c>
      <c r="AE3676" s="1" t="s">
        <v>69</v>
      </c>
      <c r="AF3676" s="1" t="s">
        <v>69</v>
      </c>
      <c r="AG3676" s="1" t="s">
        <v>69</v>
      </c>
      <c r="AH3676" s="1" t="s">
        <v>69</v>
      </c>
      <c r="AI3676" s="1" t="s">
        <v>69</v>
      </c>
      <c r="AJ3676" s="1" t="s">
        <v>69</v>
      </c>
      <c r="AK3676" s="1" t="s">
        <v>69</v>
      </c>
      <c r="AL3676" s="1" t="s">
        <v>69</v>
      </c>
      <c r="AM3676" s="1" t="s">
        <v>69</v>
      </c>
      <c r="AN3676" s="1" t="s">
        <v>70</v>
      </c>
      <c r="AO3676" s="1" t="s">
        <v>69</v>
      </c>
      <c r="AP3676" s="1" t="s">
        <v>70</v>
      </c>
      <c r="AQ3676" s="1" t="s">
        <v>69</v>
      </c>
      <c r="AR3676" s="1" t="s">
        <v>69</v>
      </c>
      <c r="AS3676" s="1" t="s">
        <v>69</v>
      </c>
      <c r="AT3676" s="1" t="s">
        <v>69</v>
      </c>
      <c r="AU3676" s="1" t="s">
        <v>69</v>
      </c>
      <c r="AV3676" s="1" t="s">
        <v>69</v>
      </c>
      <c r="AW3676" s="1" t="s">
        <v>69</v>
      </c>
      <c r="AX3676" s="1" t="s">
        <v>69</v>
      </c>
      <c r="AY3676" s="1" t="s">
        <v>69</v>
      </c>
      <c r="AZ3676" s="1" t="s">
        <v>69</v>
      </c>
      <c r="BA3676" s="1" t="s">
        <v>69</v>
      </c>
      <c r="BB3676" s="1" t="s">
        <v>69</v>
      </c>
      <c r="BC3676" s="1" t="s">
        <v>69</v>
      </c>
      <c r="BD3676" s="1" t="s">
        <v>70</v>
      </c>
      <c r="BE3676" s="1" t="s">
        <v>70</v>
      </c>
      <c r="BF3676" s="1" t="s">
        <v>69</v>
      </c>
      <c r="BG3676" s="3">
        <v>42916.53472222222</v>
      </c>
    </row>
    <row r="3677">
      <c r="A3677" s="1">
        <v>1000052.0</v>
      </c>
      <c r="B3677" s="1" t="s">
        <v>16666</v>
      </c>
      <c r="C3677" s="2" t="s">
        <v>8414</v>
      </c>
      <c r="H3677" s="1" t="s">
        <v>16667</v>
      </c>
      <c r="I3677" s="1" t="s">
        <v>1103</v>
      </c>
      <c r="J3677" s="1" t="s">
        <v>1103</v>
      </c>
      <c r="K3677" s="1" t="s">
        <v>656</v>
      </c>
      <c r="L3677" s="1">
        <v>90028.0</v>
      </c>
      <c r="N3677" s="1" t="s">
        <v>1144</v>
      </c>
      <c r="U3677" s="1">
        <v>-118.3283</v>
      </c>
      <c r="V3677" s="1">
        <v>34.099861</v>
      </c>
      <c r="W3677" s="1" t="s">
        <v>548</v>
      </c>
      <c r="X3677" s="1" t="s">
        <v>69</v>
      </c>
      <c r="Y3677" s="1" t="s">
        <v>69</v>
      </c>
      <c r="Z3677" s="1" t="s">
        <v>70</v>
      </c>
      <c r="AA3677" s="1" t="s">
        <v>69</v>
      </c>
      <c r="AB3677" s="1" t="s">
        <v>69</v>
      </c>
      <c r="AC3677" s="1" t="s">
        <v>69</v>
      </c>
      <c r="AD3677" s="1" t="s">
        <v>69</v>
      </c>
      <c r="AE3677" s="1" t="s">
        <v>69</v>
      </c>
      <c r="AF3677" s="1" t="s">
        <v>69</v>
      </c>
      <c r="AG3677" s="1" t="s">
        <v>69</v>
      </c>
      <c r="AH3677" s="1" t="s">
        <v>69</v>
      </c>
      <c r="AI3677" s="1" t="s">
        <v>69</v>
      </c>
      <c r="AJ3677" s="1" t="s">
        <v>69</v>
      </c>
      <c r="AK3677" s="1" t="s">
        <v>69</v>
      </c>
      <c r="AL3677" s="1" t="s">
        <v>69</v>
      </c>
      <c r="AM3677" s="1" t="s">
        <v>69</v>
      </c>
      <c r="AN3677" s="1" t="s">
        <v>70</v>
      </c>
      <c r="AO3677" s="1" t="s">
        <v>69</v>
      </c>
      <c r="AP3677" s="1" t="s">
        <v>70</v>
      </c>
      <c r="AQ3677" s="1" t="s">
        <v>70</v>
      </c>
      <c r="AR3677" s="1" t="s">
        <v>69</v>
      </c>
      <c r="AS3677" s="1" t="s">
        <v>69</v>
      </c>
      <c r="AT3677" s="1" t="s">
        <v>69</v>
      </c>
      <c r="AU3677" s="1" t="s">
        <v>69</v>
      </c>
      <c r="AV3677" s="1" t="s">
        <v>69</v>
      </c>
      <c r="AW3677" s="1" t="s">
        <v>70</v>
      </c>
      <c r="AX3677" s="1" t="s">
        <v>70</v>
      </c>
      <c r="AY3677" s="1" t="s">
        <v>70</v>
      </c>
      <c r="AZ3677" s="1" t="s">
        <v>69</v>
      </c>
      <c r="BA3677" s="1" t="s">
        <v>70</v>
      </c>
      <c r="BB3677" s="1" t="s">
        <v>70</v>
      </c>
      <c r="BC3677" s="1" t="s">
        <v>70</v>
      </c>
      <c r="BD3677" s="1" t="s">
        <v>70</v>
      </c>
      <c r="BE3677" s="1" t="s">
        <v>70</v>
      </c>
      <c r="BF3677" s="1" t="s">
        <v>70</v>
      </c>
      <c r="BG3677" s="3">
        <v>41435.64444444444</v>
      </c>
    </row>
    <row r="3678">
      <c r="A3678" s="1">
        <v>1003541.0</v>
      </c>
      <c r="B3678" s="1" t="s">
        <v>16668</v>
      </c>
      <c r="C3678" s="2" t="s">
        <v>2480</v>
      </c>
      <c r="H3678" s="1" t="s">
        <v>16669</v>
      </c>
      <c r="I3678" s="1" t="s">
        <v>16670</v>
      </c>
      <c r="J3678" s="1" t="s">
        <v>2579</v>
      </c>
      <c r="K3678" s="1" t="s">
        <v>211</v>
      </c>
      <c r="L3678" s="1">
        <v>33022.0</v>
      </c>
      <c r="U3678" s="1">
        <v>-80.119202</v>
      </c>
      <c r="V3678" s="1">
        <v>25.992599</v>
      </c>
      <c r="X3678" s="1" t="s">
        <v>70</v>
      </c>
      <c r="Y3678" s="1" t="s">
        <v>70</v>
      </c>
      <c r="Z3678" s="1" t="s">
        <v>70</v>
      </c>
      <c r="AA3678" s="1" t="s">
        <v>70</v>
      </c>
      <c r="AB3678" s="1" t="s">
        <v>70</v>
      </c>
      <c r="AC3678" s="1" t="s">
        <v>80</v>
      </c>
      <c r="BG3678" s="6">
        <v>40330.61388888889</v>
      </c>
    </row>
    <row r="3679">
      <c r="A3679" s="1">
        <v>1001880.0</v>
      </c>
      <c r="B3679" s="1" t="s">
        <v>16671</v>
      </c>
      <c r="C3679" s="2" t="s">
        <v>2316</v>
      </c>
      <c r="H3679" s="1" t="s">
        <v>16672</v>
      </c>
      <c r="I3679" s="1" t="s">
        <v>16642</v>
      </c>
      <c r="J3679" s="1" t="s">
        <v>1103</v>
      </c>
      <c r="K3679" s="1" t="s">
        <v>656</v>
      </c>
      <c r="L3679" s="1">
        <v>95023.0</v>
      </c>
      <c r="U3679" s="1">
        <v>-121.607</v>
      </c>
      <c r="V3679" s="1">
        <v>36.710499</v>
      </c>
      <c r="X3679" s="1" t="s">
        <v>70</v>
      </c>
      <c r="Y3679" s="1" t="s">
        <v>70</v>
      </c>
      <c r="Z3679" s="1" t="s">
        <v>70</v>
      </c>
      <c r="AA3679" s="1" t="s">
        <v>70</v>
      </c>
      <c r="AB3679" s="1" t="s">
        <v>70</v>
      </c>
      <c r="AC3679" s="1" t="s">
        <v>80</v>
      </c>
      <c r="BG3679" s="1">
        <v>2009.0</v>
      </c>
    </row>
    <row r="3680">
      <c r="A3680" s="1">
        <v>1007203.0</v>
      </c>
      <c r="B3680" s="1" t="s">
        <v>16673</v>
      </c>
      <c r="H3680" s="1" t="s">
        <v>16674</v>
      </c>
      <c r="I3680" s="1" t="s">
        <v>16675</v>
      </c>
      <c r="K3680" s="1" t="s">
        <v>451</v>
      </c>
      <c r="U3680" s="1">
        <v>-91.265198</v>
      </c>
      <c r="V3680" s="1">
        <v>43.969002</v>
      </c>
      <c r="X3680" s="1" t="s">
        <v>70</v>
      </c>
      <c r="Y3680" s="1" t="s">
        <v>70</v>
      </c>
      <c r="Z3680" s="1" t="s">
        <v>70</v>
      </c>
      <c r="AA3680" s="1" t="s">
        <v>70</v>
      </c>
      <c r="AB3680" s="1" t="s">
        <v>70</v>
      </c>
      <c r="AC3680" s="1" t="s">
        <v>80</v>
      </c>
      <c r="BG3680" s="1">
        <v>2009.0</v>
      </c>
    </row>
    <row r="3681">
      <c r="A3681" s="1">
        <v>1010013.0</v>
      </c>
      <c r="B3681" s="1" t="s">
        <v>16676</v>
      </c>
      <c r="D3681" s="2" t="s">
        <v>16677</v>
      </c>
      <c r="H3681" s="1" t="s">
        <v>16678</v>
      </c>
      <c r="I3681" s="1" t="s">
        <v>16679</v>
      </c>
      <c r="J3681" s="1" t="s">
        <v>918</v>
      </c>
      <c r="K3681" s="1" t="s">
        <v>171</v>
      </c>
      <c r="L3681" s="1">
        <v>56341.0</v>
      </c>
      <c r="M3681" s="1" t="s">
        <v>9405</v>
      </c>
      <c r="N3681" s="1" t="s">
        <v>16680</v>
      </c>
      <c r="U3681" s="1">
        <v>-95.543419</v>
      </c>
      <c r="V3681" s="1">
        <v>45.835262</v>
      </c>
      <c r="W3681" s="1" t="s">
        <v>174</v>
      </c>
      <c r="X3681" s="1" t="s">
        <v>70</v>
      </c>
      <c r="Y3681" s="1" t="s">
        <v>70</v>
      </c>
      <c r="Z3681" s="1" t="s">
        <v>70</v>
      </c>
      <c r="AA3681" s="1" t="s">
        <v>70</v>
      </c>
      <c r="AB3681" s="1" t="s">
        <v>69</v>
      </c>
      <c r="AC3681" s="1" t="s">
        <v>80</v>
      </c>
      <c r="AD3681" s="1" t="s">
        <v>69</v>
      </c>
      <c r="AE3681" s="1" t="s">
        <v>69</v>
      </c>
      <c r="AF3681" s="1" t="s">
        <v>69</v>
      </c>
      <c r="AG3681" s="1" t="s">
        <v>69</v>
      </c>
      <c r="AH3681" s="1" t="s">
        <v>69</v>
      </c>
      <c r="AI3681" s="1" t="s">
        <v>70</v>
      </c>
      <c r="AJ3681" s="1" t="s">
        <v>69</v>
      </c>
      <c r="AK3681" s="1" t="s">
        <v>69</v>
      </c>
      <c r="AL3681" s="1" t="s">
        <v>69</v>
      </c>
      <c r="AM3681" s="1" t="s">
        <v>69</v>
      </c>
      <c r="AN3681" s="1" t="s">
        <v>70</v>
      </c>
      <c r="AO3681" s="1" t="s">
        <v>69</v>
      </c>
      <c r="AP3681" s="1" t="s">
        <v>70</v>
      </c>
      <c r="AQ3681" s="1" t="s">
        <v>70</v>
      </c>
      <c r="AR3681" s="1" t="s">
        <v>69</v>
      </c>
      <c r="AS3681" s="1" t="s">
        <v>70</v>
      </c>
      <c r="AT3681" s="1" t="s">
        <v>69</v>
      </c>
      <c r="AU3681" s="1" t="s">
        <v>70</v>
      </c>
      <c r="AV3681" s="1" t="s">
        <v>69</v>
      </c>
      <c r="AW3681" s="1" t="s">
        <v>70</v>
      </c>
      <c r="AX3681" s="1" t="s">
        <v>70</v>
      </c>
      <c r="AY3681" s="1" t="s">
        <v>70</v>
      </c>
      <c r="AZ3681" s="1" t="s">
        <v>69</v>
      </c>
      <c r="BA3681" s="1" t="s">
        <v>69</v>
      </c>
      <c r="BB3681" s="1" t="s">
        <v>70</v>
      </c>
      <c r="BC3681" s="1" t="s">
        <v>70</v>
      </c>
      <c r="BD3681" s="1" t="s">
        <v>70</v>
      </c>
      <c r="BE3681" s="1" t="s">
        <v>70</v>
      </c>
      <c r="BF3681" s="1" t="s">
        <v>70</v>
      </c>
      <c r="BG3681" s="3">
        <v>41752.44652777778</v>
      </c>
    </row>
    <row r="3682">
      <c r="A3682" s="1">
        <v>1000269.0</v>
      </c>
      <c r="B3682" s="1" t="s">
        <v>16681</v>
      </c>
      <c r="H3682" s="1" t="s">
        <v>16682</v>
      </c>
      <c r="I3682" s="1" t="s">
        <v>16683</v>
      </c>
      <c r="J3682" s="1" t="s">
        <v>10567</v>
      </c>
      <c r="K3682" s="1" t="s">
        <v>77</v>
      </c>
      <c r="L3682" s="1">
        <v>44654.0</v>
      </c>
      <c r="U3682" s="1">
        <v>-81.917297</v>
      </c>
      <c r="V3682" s="1">
        <v>40.555801</v>
      </c>
      <c r="X3682" s="1" t="s">
        <v>70</v>
      </c>
      <c r="Y3682" s="1" t="s">
        <v>70</v>
      </c>
      <c r="Z3682" s="1" t="s">
        <v>70</v>
      </c>
      <c r="AA3682" s="1" t="s">
        <v>70</v>
      </c>
      <c r="AB3682" s="1" t="s">
        <v>70</v>
      </c>
      <c r="AC3682" s="1" t="s">
        <v>80</v>
      </c>
      <c r="BG3682" s="1">
        <v>2009.0</v>
      </c>
    </row>
    <row r="3683">
      <c r="A3683" s="1">
        <v>1000918.0</v>
      </c>
      <c r="B3683" s="1" t="s">
        <v>16684</v>
      </c>
      <c r="C3683" s="2" t="s">
        <v>16685</v>
      </c>
      <c r="D3683" s="2" t="s">
        <v>16686</v>
      </c>
      <c r="H3683" s="1" t="s">
        <v>16687</v>
      </c>
      <c r="I3683" s="1" t="s">
        <v>16688</v>
      </c>
      <c r="J3683" s="1" t="s">
        <v>1009</v>
      </c>
      <c r="K3683" s="1" t="s">
        <v>575</v>
      </c>
      <c r="L3683" s="1">
        <v>48842.0</v>
      </c>
      <c r="M3683" s="1" t="s">
        <v>224</v>
      </c>
      <c r="N3683" s="1" t="s">
        <v>372</v>
      </c>
      <c r="U3683" s="1">
        <v>-84.520012</v>
      </c>
      <c r="V3683" s="1">
        <v>42.645142</v>
      </c>
      <c r="X3683" s="1" t="s">
        <v>69</v>
      </c>
      <c r="Y3683" s="1" t="s">
        <v>69</v>
      </c>
      <c r="Z3683" s="1" t="s">
        <v>70</v>
      </c>
      <c r="AA3683" s="1" t="s">
        <v>70</v>
      </c>
      <c r="AB3683" s="1" t="s">
        <v>69</v>
      </c>
      <c r="AC3683" s="1" t="s">
        <v>80</v>
      </c>
      <c r="AD3683" s="1" t="s">
        <v>69</v>
      </c>
      <c r="AE3683" s="1" t="s">
        <v>70</v>
      </c>
      <c r="AF3683" s="1" t="s">
        <v>69</v>
      </c>
      <c r="AG3683" s="1" t="s">
        <v>69</v>
      </c>
      <c r="AH3683" s="1" t="s">
        <v>69</v>
      </c>
      <c r="AI3683" s="1" t="s">
        <v>70</v>
      </c>
      <c r="AJ3683" s="1" t="s">
        <v>69</v>
      </c>
      <c r="AK3683" s="1" t="s">
        <v>69</v>
      </c>
      <c r="AL3683" s="1" t="s">
        <v>69</v>
      </c>
      <c r="AM3683" s="1" t="s">
        <v>69</v>
      </c>
      <c r="AN3683" s="1" t="s">
        <v>69</v>
      </c>
      <c r="AO3683" s="1" t="s">
        <v>69</v>
      </c>
      <c r="AP3683" s="1" t="s">
        <v>70</v>
      </c>
      <c r="AQ3683" s="1" t="s">
        <v>70</v>
      </c>
      <c r="AR3683" s="1" t="s">
        <v>70</v>
      </c>
      <c r="AS3683" s="1" t="s">
        <v>69</v>
      </c>
      <c r="AT3683" s="1" t="s">
        <v>69</v>
      </c>
      <c r="AU3683" s="1" t="s">
        <v>69</v>
      </c>
      <c r="AV3683" s="1" t="s">
        <v>69</v>
      </c>
      <c r="AW3683" s="1" t="s">
        <v>70</v>
      </c>
      <c r="AX3683" s="1" t="s">
        <v>69</v>
      </c>
      <c r="AY3683" s="1" t="s">
        <v>70</v>
      </c>
      <c r="AZ3683" s="1" t="s">
        <v>69</v>
      </c>
      <c r="BA3683" s="1" t="s">
        <v>70</v>
      </c>
      <c r="BB3683" s="1" t="s">
        <v>70</v>
      </c>
      <c r="BC3683" s="1" t="s">
        <v>70</v>
      </c>
      <c r="BD3683" s="1" t="s">
        <v>69</v>
      </c>
      <c r="BE3683" s="1" t="s">
        <v>70</v>
      </c>
      <c r="BF3683" s="1" t="s">
        <v>70</v>
      </c>
      <c r="BG3683" s="3">
        <v>42550.424305555556</v>
      </c>
    </row>
    <row r="3684">
      <c r="A3684" s="1">
        <v>1005142.0</v>
      </c>
      <c r="B3684" s="1" t="s">
        <v>16689</v>
      </c>
      <c r="H3684" s="1" t="s">
        <v>16690</v>
      </c>
      <c r="I3684" s="1" t="s">
        <v>4302</v>
      </c>
      <c r="J3684" s="1" t="s">
        <v>276</v>
      </c>
      <c r="K3684" s="1" t="s">
        <v>311</v>
      </c>
      <c r="L3684" s="1">
        <v>20910.0</v>
      </c>
      <c r="U3684" s="1">
        <v>-77.035896</v>
      </c>
      <c r="V3684" s="1">
        <v>39.0158</v>
      </c>
      <c r="X3684" s="1" t="s">
        <v>70</v>
      </c>
      <c r="Y3684" s="1" t="s">
        <v>70</v>
      </c>
      <c r="Z3684" s="1" t="s">
        <v>70</v>
      </c>
      <c r="AA3684" s="1" t="s">
        <v>70</v>
      </c>
      <c r="AB3684" s="1" t="s">
        <v>70</v>
      </c>
      <c r="AC3684" s="1" t="s">
        <v>80</v>
      </c>
      <c r="BG3684" s="1">
        <v>2011.0</v>
      </c>
    </row>
    <row r="3685">
      <c r="A3685" s="1">
        <v>1010052.0</v>
      </c>
      <c r="B3685" s="1" t="s">
        <v>16691</v>
      </c>
      <c r="C3685" s="2" t="s">
        <v>16692</v>
      </c>
      <c r="D3685" s="2" t="s">
        <v>16693</v>
      </c>
      <c r="H3685" s="1" t="s">
        <v>16694</v>
      </c>
      <c r="I3685" s="1" t="s">
        <v>16695</v>
      </c>
      <c r="J3685" s="1" t="s">
        <v>133</v>
      </c>
      <c r="K3685" s="1" t="s">
        <v>451</v>
      </c>
      <c r="L3685" s="1">
        <v>53033.0</v>
      </c>
      <c r="M3685" s="1" t="s">
        <v>16696</v>
      </c>
      <c r="N3685" s="1" t="s">
        <v>16697</v>
      </c>
      <c r="O3685" s="1" t="s">
        <v>16698</v>
      </c>
      <c r="P3685" s="1" t="s">
        <v>16697</v>
      </c>
      <c r="U3685" s="1">
        <v>-88.278198</v>
      </c>
      <c r="V3685" s="1">
        <v>43.251347</v>
      </c>
      <c r="W3685" s="1" t="s">
        <v>128</v>
      </c>
      <c r="X3685" s="1" t="s">
        <v>69</v>
      </c>
      <c r="Y3685" s="1" t="s">
        <v>70</v>
      </c>
      <c r="Z3685" s="1" t="s">
        <v>70</v>
      </c>
      <c r="AA3685" s="1" t="s">
        <v>70</v>
      </c>
      <c r="AB3685" s="1" t="s">
        <v>70</v>
      </c>
      <c r="AC3685" s="1" t="s">
        <v>69</v>
      </c>
      <c r="AD3685" s="1" t="s">
        <v>69</v>
      </c>
      <c r="AE3685" s="1" t="s">
        <v>69</v>
      </c>
      <c r="AF3685" s="1" t="s">
        <v>69</v>
      </c>
      <c r="AG3685" s="1" t="s">
        <v>69</v>
      </c>
      <c r="AH3685" s="1" t="s">
        <v>69</v>
      </c>
      <c r="AI3685" s="1" t="s">
        <v>69</v>
      </c>
      <c r="AJ3685" s="1" t="s">
        <v>69</v>
      </c>
      <c r="AK3685" s="1" t="s">
        <v>69</v>
      </c>
      <c r="AL3685" s="1" t="s">
        <v>69</v>
      </c>
      <c r="AM3685" s="1" t="s">
        <v>69</v>
      </c>
      <c r="AN3685" s="1" t="s">
        <v>69</v>
      </c>
      <c r="AO3685" s="1" t="s">
        <v>70</v>
      </c>
      <c r="AP3685" s="1" t="s">
        <v>70</v>
      </c>
      <c r="AQ3685" s="1" t="s">
        <v>69</v>
      </c>
      <c r="AR3685" s="1" t="s">
        <v>70</v>
      </c>
      <c r="AS3685" s="1" t="s">
        <v>70</v>
      </c>
      <c r="AT3685" s="1" t="s">
        <v>69</v>
      </c>
      <c r="AU3685" s="1" t="s">
        <v>69</v>
      </c>
      <c r="AV3685" s="1" t="s">
        <v>70</v>
      </c>
      <c r="AW3685" s="1" t="s">
        <v>70</v>
      </c>
      <c r="AX3685" s="1" t="s">
        <v>69</v>
      </c>
      <c r="AY3685" s="1" t="s">
        <v>70</v>
      </c>
      <c r="AZ3685" s="1" t="s">
        <v>69</v>
      </c>
      <c r="BA3685" s="1" t="s">
        <v>70</v>
      </c>
      <c r="BB3685" s="1" t="s">
        <v>69</v>
      </c>
      <c r="BC3685" s="1" t="s">
        <v>69</v>
      </c>
      <c r="BD3685" s="1" t="s">
        <v>70</v>
      </c>
      <c r="BE3685" s="1" t="s">
        <v>70</v>
      </c>
      <c r="BF3685" s="1" t="s">
        <v>69</v>
      </c>
      <c r="BG3685" s="3">
        <v>41757.54236111111</v>
      </c>
    </row>
    <row r="3686">
      <c r="A3686" s="1">
        <v>1000941.0</v>
      </c>
      <c r="B3686" s="1" t="s">
        <v>16699</v>
      </c>
      <c r="C3686" s="2" t="s">
        <v>16700</v>
      </c>
      <c r="D3686" s="2" t="s">
        <v>16701</v>
      </c>
      <c r="H3686" s="1" t="s">
        <v>16702</v>
      </c>
      <c r="I3686" s="1" t="s">
        <v>16703</v>
      </c>
      <c r="J3686" s="1" t="s">
        <v>971</v>
      </c>
      <c r="K3686" s="1" t="s">
        <v>77</v>
      </c>
      <c r="L3686" s="1">
        <v>44907.0</v>
      </c>
      <c r="M3686" s="1" t="s">
        <v>16704</v>
      </c>
      <c r="N3686" s="1" t="s">
        <v>863</v>
      </c>
      <c r="U3686" s="1">
        <v>-82.535278</v>
      </c>
      <c r="V3686" s="1">
        <v>40.732529</v>
      </c>
      <c r="X3686" s="1" t="s">
        <v>69</v>
      </c>
      <c r="Y3686" s="1" t="s">
        <v>70</v>
      </c>
      <c r="Z3686" s="1" t="s">
        <v>70</v>
      </c>
      <c r="AA3686" s="1" t="s">
        <v>70</v>
      </c>
      <c r="AB3686" s="1" t="s">
        <v>70</v>
      </c>
      <c r="AC3686" s="1" t="s">
        <v>80</v>
      </c>
      <c r="AD3686" s="1" t="s">
        <v>69</v>
      </c>
      <c r="AE3686" s="1" t="s">
        <v>70</v>
      </c>
      <c r="AF3686" s="1" t="s">
        <v>70</v>
      </c>
      <c r="AG3686" s="1" t="s">
        <v>69</v>
      </c>
      <c r="AH3686" s="1" t="s">
        <v>70</v>
      </c>
      <c r="AI3686" s="1" t="s">
        <v>70</v>
      </c>
      <c r="AJ3686" s="1" t="s">
        <v>69</v>
      </c>
      <c r="AK3686" s="1" t="s">
        <v>69</v>
      </c>
      <c r="AL3686" s="1" t="s">
        <v>70</v>
      </c>
      <c r="AM3686" s="1" t="s">
        <v>69</v>
      </c>
      <c r="AN3686" s="1" t="s">
        <v>69</v>
      </c>
      <c r="AO3686" s="1" t="s">
        <v>70</v>
      </c>
      <c r="AP3686" s="1" t="s">
        <v>70</v>
      </c>
      <c r="AQ3686" s="1" t="s">
        <v>70</v>
      </c>
      <c r="AR3686" s="1" t="s">
        <v>70</v>
      </c>
      <c r="AS3686" s="1" t="s">
        <v>70</v>
      </c>
      <c r="AT3686" s="1" t="s">
        <v>70</v>
      </c>
      <c r="AU3686" s="1" t="s">
        <v>70</v>
      </c>
      <c r="AV3686" s="1" t="s">
        <v>70</v>
      </c>
      <c r="AW3686" s="1" t="s">
        <v>70</v>
      </c>
      <c r="AX3686" s="1" t="s">
        <v>70</v>
      </c>
      <c r="AY3686" s="1" t="s">
        <v>70</v>
      </c>
      <c r="AZ3686" s="1" t="s">
        <v>69</v>
      </c>
      <c r="BA3686" s="1" t="s">
        <v>70</v>
      </c>
      <c r="BB3686" s="1" t="s">
        <v>70</v>
      </c>
      <c r="BC3686" s="1" t="s">
        <v>69</v>
      </c>
      <c r="BD3686" s="1" t="s">
        <v>70</v>
      </c>
      <c r="BE3686" s="1" t="s">
        <v>70</v>
      </c>
      <c r="BF3686" s="1" t="s">
        <v>70</v>
      </c>
      <c r="BG3686" s="3">
        <v>42217.64722222222</v>
      </c>
    </row>
    <row r="3687">
      <c r="A3687" s="1">
        <v>1006902.0</v>
      </c>
      <c r="B3687" s="1" t="s">
        <v>16705</v>
      </c>
      <c r="H3687" s="1" t="s">
        <v>16706</v>
      </c>
      <c r="I3687" s="1" t="s">
        <v>6884</v>
      </c>
      <c r="J3687" s="1" t="s">
        <v>2821</v>
      </c>
      <c r="K3687" s="1" t="s">
        <v>488</v>
      </c>
      <c r="L3687" s="1">
        <v>1040.0</v>
      </c>
      <c r="U3687" s="1">
        <v>-72.640404</v>
      </c>
      <c r="V3687" s="1">
        <v>42.178101</v>
      </c>
      <c r="X3687" s="1" t="s">
        <v>70</v>
      </c>
      <c r="Y3687" s="1" t="s">
        <v>70</v>
      </c>
      <c r="Z3687" s="1" t="s">
        <v>70</v>
      </c>
      <c r="AA3687" s="1" t="s">
        <v>70</v>
      </c>
      <c r="AB3687" s="1" t="s">
        <v>70</v>
      </c>
      <c r="AC3687" s="1" t="s">
        <v>80</v>
      </c>
      <c r="BG3687" s="1">
        <v>2011.0</v>
      </c>
    </row>
    <row r="3688">
      <c r="A3688" s="1">
        <v>1006970.0</v>
      </c>
      <c r="B3688" s="1" t="s">
        <v>16707</v>
      </c>
      <c r="H3688" s="1" t="s">
        <v>16708</v>
      </c>
      <c r="I3688" s="1" t="s">
        <v>6884</v>
      </c>
      <c r="J3688" s="1" t="s">
        <v>2821</v>
      </c>
      <c r="K3688" s="1" t="s">
        <v>488</v>
      </c>
      <c r="L3688" s="1">
        <v>1040.0</v>
      </c>
      <c r="U3688" s="1">
        <v>-72.645103</v>
      </c>
      <c r="V3688" s="1">
        <v>42.169601</v>
      </c>
      <c r="X3688" s="1" t="s">
        <v>70</v>
      </c>
      <c r="Y3688" s="1" t="s">
        <v>70</v>
      </c>
      <c r="Z3688" s="1" t="s">
        <v>70</v>
      </c>
      <c r="AA3688" s="1" t="s">
        <v>70</v>
      </c>
      <c r="AB3688" s="1" t="s">
        <v>70</v>
      </c>
      <c r="AC3688" s="1" t="s">
        <v>80</v>
      </c>
      <c r="BG3688" s="1">
        <v>2011.0</v>
      </c>
    </row>
    <row r="3689">
      <c r="A3689" s="1">
        <v>1010114.0</v>
      </c>
      <c r="B3689" s="1" t="s">
        <v>16709</v>
      </c>
      <c r="C3689" s="2" t="s">
        <v>16710</v>
      </c>
      <c r="D3689" s="2" t="s">
        <v>16711</v>
      </c>
      <c r="H3689" s="1" t="s">
        <v>16712</v>
      </c>
      <c r="I3689" s="1" t="s">
        <v>369</v>
      </c>
      <c r="J3689" s="1" t="s">
        <v>370</v>
      </c>
      <c r="K3689" s="1" t="s">
        <v>203</v>
      </c>
      <c r="N3689" s="1" t="s">
        <v>16713</v>
      </c>
      <c r="U3689" s="1">
        <v>-87.629799</v>
      </c>
      <c r="V3689" s="1">
        <v>41.878113</v>
      </c>
      <c r="W3689" s="1" t="s">
        <v>136</v>
      </c>
      <c r="X3689" s="1" t="s">
        <v>69</v>
      </c>
      <c r="Y3689" s="1" t="s">
        <v>70</v>
      </c>
      <c r="Z3689" s="1" t="s">
        <v>70</v>
      </c>
      <c r="AA3689" s="1" t="s">
        <v>70</v>
      </c>
      <c r="AB3689" s="1" t="s">
        <v>70</v>
      </c>
      <c r="AC3689" s="1" t="s">
        <v>69</v>
      </c>
      <c r="AD3689" s="1" t="s">
        <v>70</v>
      </c>
      <c r="AE3689" s="1" t="s">
        <v>69</v>
      </c>
      <c r="AF3689" s="1" t="s">
        <v>70</v>
      </c>
      <c r="AG3689" s="1" t="s">
        <v>70</v>
      </c>
      <c r="AH3689" s="1" t="s">
        <v>70</v>
      </c>
      <c r="AI3689" s="1" t="s">
        <v>69</v>
      </c>
      <c r="AJ3689" s="1" t="s">
        <v>70</v>
      </c>
      <c r="AK3689" s="1" t="s">
        <v>70</v>
      </c>
      <c r="AL3689" s="1" t="s">
        <v>70</v>
      </c>
      <c r="AM3689" s="1" t="s">
        <v>70</v>
      </c>
      <c r="AN3689" s="1" t="s">
        <v>70</v>
      </c>
      <c r="AO3689" s="1" t="s">
        <v>69</v>
      </c>
      <c r="AP3689" s="1" t="s">
        <v>70</v>
      </c>
      <c r="AQ3689" s="1" t="s">
        <v>70</v>
      </c>
      <c r="AR3689" s="1" t="s">
        <v>70</v>
      </c>
      <c r="AS3689" s="1" t="s">
        <v>69</v>
      </c>
      <c r="AT3689" s="1" t="s">
        <v>70</v>
      </c>
      <c r="AU3689" s="1" t="s">
        <v>70</v>
      </c>
      <c r="AV3689" s="1" t="s">
        <v>70</v>
      </c>
      <c r="AW3689" s="1" t="s">
        <v>70</v>
      </c>
      <c r="AX3689" s="1" t="s">
        <v>70</v>
      </c>
      <c r="AY3689" s="1" t="s">
        <v>70</v>
      </c>
      <c r="AZ3689" s="1" t="s">
        <v>70</v>
      </c>
      <c r="BA3689" s="1" t="s">
        <v>70</v>
      </c>
      <c r="BB3689" s="1" t="s">
        <v>70</v>
      </c>
      <c r="BC3689" s="1" t="s">
        <v>70</v>
      </c>
      <c r="BD3689" s="1" t="s">
        <v>69</v>
      </c>
      <c r="BE3689" s="1" t="s">
        <v>70</v>
      </c>
      <c r="BF3689" s="1" t="s">
        <v>70</v>
      </c>
      <c r="BG3689" s="3">
        <v>41766.05625</v>
      </c>
    </row>
    <row r="3690">
      <c r="A3690" s="1">
        <v>1018458.0</v>
      </c>
      <c r="B3690" s="1" t="s">
        <v>16714</v>
      </c>
      <c r="C3690" s="2" t="s">
        <v>16715</v>
      </c>
      <c r="D3690" s="2" t="s">
        <v>16716</v>
      </c>
      <c r="H3690" s="1" t="s">
        <v>16717</v>
      </c>
      <c r="I3690" s="1" t="s">
        <v>16718</v>
      </c>
      <c r="J3690" s="1" t="s">
        <v>5087</v>
      </c>
      <c r="K3690" s="1" t="s">
        <v>311</v>
      </c>
      <c r="L3690" s="1">
        <v>20653.0</v>
      </c>
      <c r="M3690" s="1" t="s">
        <v>16719</v>
      </c>
      <c r="N3690" s="1" t="s">
        <v>79</v>
      </c>
      <c r="O3690" s="1" t="s">
        <v>16720</v>
      </c>
      <c r="P3690" s="1" t="s">
        <v>1476</v>
      </c>
      <c r="U3690" s="1">
        <v>-76.420929</v>
      </c>
      <c r="V3690" s="1">
        <v>38.247929</v>
      </c>
      <c r="X3690" s="1" t="s">
        <v>69</v>
      </c>
      <c r="Y3690" s="1" t="s">
        <v>69</v>
      </c>
      <c r="Z3690" s="1" t="s">
        <v>70</v>
      </c>
      <c r="AA3690" s="1" t="s">
        <v>69</v>
      </c>
      <c r="AB3690" s="1" t="s">
        <v>69</v>
      </c>
      <c r="AC3690" s="1" t="s">
        <v>69</v>
      </c>
      <c r="AD3690" s="1" t="s">
        <v>69</v>
      </c>
      <c r="AE3690" s="1" t="s">
        <v>69</v>
      </c>
      <c r="AF3690" s="1" t="s">
        <v>69</v>
      </c>
      <c r="AG3690" s="1" t="s">
        <v>69</v>
      </c>
      <c r="AH3690" s="1" t="s">
        <v>69</v>
      </c>
      <c r="AI3690" s="1" t="s">
        <v>70</v>
      </c>
      <c r="AJ3690" s="1" t="s">
        <v>69</v>
      </c>
      <c r="AK3690" s="1" t="s">
        <v>69</v>
      </c>
      <c r="AL3690" s="1" t="s">
        <v>69</v>
      </c>
      <c r="AM3690" s="1" t="s">
        <v>69</v>
      </c>
      <c r="AN3690" s="1" t="s">
        <v>70</v>
      </c>
      <c r="AO3690" s="1" t="s">
        <v>69</v>
      </c>
      <c r="AP3690" s="1" t="s">
        <v>70</v>
      </c>
      <c r="AQ3690" s="1" t="s">
        <v>70</v>
      </c>
      <c r="AR3690" s="1" t="s">
        <v>69</v>
      </c>
      <c r="AS3690" s="1" t="s">
        <v>69</v>
      </c>
      <c r="AT3690" s="1" t="s">
        <v>70</v>
      </c>
      <c r="AU3690" s="1" t="s">
        <v>69</v>
      </c>
      <c r="AV3690" s="1" t="s">
        <v>70</v>
      </c>
      <c r="AW3690" s="1" t="s">
        <v>69</v>
      </c>
      <c r="AX3690" s="1" t="s">
        <v>69</v>
      </c>
      <c r="AY3690" s="1" t="s">
        <v>70</v>
      </c>
      <c r="AZ3690" s="1" t="s">
        <v>69</v>
      </c>
      <c r="BA3690" s="1" t="s">
        <v>70</v>
      </c>
      <c r="BB3690" s="1" t="s">
        <v>70</v>
      </c>
      <c r="BC3690" s="1" t="s">
        <v>70</v>
      </c>
      <c r="BD3690" s="1" t="s">
        <v>70</v>
      </c>
      <c r="BE3690" s="1" t="s">
        <v>70</v>
      </c>
      <c r="BF3690" s="1" t="s">
        <v>70</v>
      </c>
      <c r="BG3690" s="3">
        <v>43311.32777777778</v>
      </c>
    </row>
    <row r="3691">
      <c r="A3691" s="1">
        <v>1007786.0</v>
      </c>
      <c r="B3691" s="1" t="s">
        <v>16721</v>
      </c>
      <c r="C3691" s="2" t="s">
        <v>16722</v>
      </c>
      <c r="H3691" s="1" t="s">
        <v>16723</v>
      </c>
      <c r="I3691" s="1" t="s">
        <v>16724</v>
      </c>
      <c r="J3691" s="1" t="s">
        <v>10616</v>
      </c>
      <c r="K3691" s="1" t="s">
        <v>203</v>
      </c>
      <c r="L3691" s="1">
        <v>61264.0</v>
      </c>
      <c r="U3691" s="1">
        <v>-90.570702</v>
      </c>
      <c r="V3691" s="1">
        <v>41.452499</v>
      </c>
      <c r="X3691" s="1" t="s">
        <v>70</v>
      </c>
      <c r="Y3691" s="1" t="s">
        <v>70</v>
      </c>
      <c r="Z3691" s="1" t="s">
        <v>70</v>
      </c>
      <c r="AA3691" s="1" t="s">
        <v>70</v>
      </c>
      <c r="AB3691" s="1" t="s">
        <v>70</v>
      </c>
      <c r="AC3691" s="1" t="s">
        <v>80</v>
      </c>
      <c r="BG3691" s="4">
        <v>40312.48541666667</v>
      </c>
    </row>
    <row r="3692">
      <c r="A3692" s="1">
        <v>1009746.0</v>
      </c>
      <c r="B3692" s="1" t="s">
        <v>16725</v>
      </c>
      <c r="C3692" s="2" t="s">
        <v>8145</v>
      </c>
      <c r="H3692" s="1" t="s">
        <v>16726</v>
      </c>
      <c r="I3692" s="1" t="s">
        <v>16727</v>
      </c>
      <c r="J3692" s="1" t="s">
        <v>704</v>
      </c>
      <c r="K3692" s="1" t="s">
        <v>705</v>
      </c>
      <c r="M3692" s="1" t="s">
        <v>16728</v>
      </c>
      <c r="N3692" s="1" t="s">
        <v>1221</v>
      </c>
      <c r="U3692" s="1">
        <v>-112.34449</v>
      </c>
      <c r="V3692" s="1">
        <v>33.685604</v>
      </c>
      <c r="X3692" s="1" t="s">
        <v>69</v>
      </c>
      <c r="Y3692" s="1" t="s">
        <v>70</v>
      </c>
      <c r="Z3692" s="1" t="s">
        <v>70</v>
      </c>
      <c r="AA3692" s="1" t="s">
        <v>70</v>
      </c>
      <c r="AB3692" s="1" t="s">
        <v>70</v>
      </c>
      <c r="AC3692" s="1" t="s">
        <v>80</v>
      </c>
      <c r="BG3692" s="3">
        <v>41733.376388888886</v>
      </c>
    </row>
    <row r="3693">
      <c r="A3693" s="1">
        <v>1005558.0</v>
      </c>
      <c r="B3693" s="1" t="s">
        <v>16729</v>
      </c>
      <c r="C3693" s="2" t="s">
        <v>16730</v>
      </c>
      <c r="D3693" s="2" t="s">
        <v>16731</v>
      </c>
      <c r="H3693" s="1" t="s">
        <v>16732</v>
      </c>
      <c r="I3693" s="1" t="s">
        <v>16733</v>
      </c>
      <c r="J3693" s="1" t="s">
        <v>6751</v>
      </c>
      <c r="K3693" s="1" t="s">
        <v>96</v>
      </c>
      <c r="L3693" s="1">
        <v>13077.0</v>
      </c>
      <c r="M3693" s="1" t="s">
        <v>10021</v>
      </c>
      <c r="N3693" s="1" t="s">
        <v>16734</v>
      </c>
      <c r="O3693" s="1" t="s">
        <v>16735</v>
      </c>
      <c r="P3693" s="1" t="s">
        <v>79</v>
      </c>
      <c r="U3693" s="1">
        <v>-76.178741</v>
      </c>
      <c r="V3693" s="1">
        <v>42.635319</v>
      </c>
      <c r="W3693" s="1" t="s">
        <v>136</v>
      </c>
      <c r="X3693" s="1" t="s">
        <v>69</v>
      </c>
      <c r="Y3693" s="1" t="s">
        <v>69</v>
      </c>
      <c r="Z3693" s="1" t="s">
        <v>69</v>
      </c>
      <c r="AA3693" s="1" t="s">
        <v>69</v>
      </c>
      <c r="AB3693" s="1" t="s">
        <v>69</v>
      </c>
      <c r="AC3693" s="1" t="s">
        <v>69</v>
      </c>
      <c r="AD3693" s="1" t="s">
        <v>69</v>
      </c>
      <c r="AE3693" s="1" t="s">
        <v>70</v>
      </c>
      <c r="AF3693" s="1" t="s">
        <v>69</v>
      </c>
      <c r="AG3693" s="1" t="s">
        <v>69</v>
      </c>
      <c r="AH3693" s="1" t="s">
        <v>69</v>
      </c>
      <c r="AI3693" s="1" t="s">
        <v>69</v>
      </c>
      <c r="AJ3693" s="1" t="s">
        <v>69</v>
      </c>
      <c r="AK3693" s="1" t="s">
        <v>69</v>
      </c>
      <c r="AL3693" s="1" t="s">
        <v>69</v>
      </c>
      <c r="AM3693" s="1" t="s">
        <v>69</v>
      </c>
      <c r="AN3693" s="1" t="s">
        <v>69</v>
      </c>
      <c r="AO3693" s="1" t="s">
        <v>69</v>
      </c>
      <c r="AP3693" s="1" t="s">
        <v>70</v>
      </c>
      <c r="AQ3693" s="1" t="s">
        <v>70</v>
      </c>
      <c r="AR3693" s="1" t="s">
        <v>69</v>
      </c>
      <c r="AS3693" s="1" t="s">
        <v>69</v>
      </c>
      <c r="AT3693" s="1" t="s">
        <v>70</v>
      </c>
      <c r="AU3693" s="1" t="s">
        <v>69</v>
      </c>
      <c r="AV3693" s="1" t="s">
        <v>70</v>
      </c>
      <c r="AW3693" s="1" t="s">
        <v>70</v>
      </c>
      <c r="AX3693" s="1" t="s">
        <v>70</v>
      </c>
      <c r="AY3693" s="1" t="s">
        <v>70</v>
      </c>
      <c r="AZ3693" s="1" t="s">
        <v>69</v>
      </c>
      <c r="BA3693" s="1" t="s">
        <v>70</v>
      </c>
      <c r="BB3693" s="1" t="s">
        <v>70</v>
      </c>
      <c r="BC3693" s="1" t="s">
        <v>69</v>
      </c>
      <c r="BD3693" s="1" t="s">
        <v>70</v>
      </c>
      <c r="BE3693" s="1" t="s">
        <v>70</v>
      </c>
      <c r="BF3693" s="1" t="s">
        <v>69</v>
      </c>
      <c r="BG3693" s="3">
        <v>41780.43819444445</v>
      </c>
    </row>
    <row r="3694">
      <c r="A3694" s="1">
        <v>1006943.0</v>
      </c>
      <c r="B3694" s="1" t="s">
        <v>16729</v>
      </c>
      <c r="H3694" s="1" t="s">
        <v>16736</v>
      </c>
      <c r="I3694" s="1" t="s">
        <v>16733</v>
      </c>
      <c r="J3694" s="1" t="s">
        <v>1934</v>
      </c>
      <c r="K3694" s="1" t="s">
        <v>575</v>
      </c>
      <c r="L3694" s="1">
        <v>49245.0</v>
      </c>
      <c r="M3694" s="1" t="s">
        <v>3165</v>
      </c>
      <c r="N3694" s="1" t="s">
        <v>79</v>
      </c>
      <c r="U3694" s="1">
        <v>-84.806602</v>
      </c>
      <c r="V3694" s="1">
        <v>42.1465</v>
      </c>
      <c r="W3694" s="1" t="s">
        <v>392</v>
      </c>
      <c r="X3694" s="1" t="s">
        <v>70</v>
      </c>
      <c r="Y3694" s="1" t="s">
        <v>70</v>
      </c>
      <c r="Z3694" s="1" t="s">
        <v>70</v>
      </c>
      <c r="AA3694" s="1" t="s">
        <v>70</v>
      </c>
      <c r="AB3694" s="1" t="s">
        <v>70</v>
      </c>
      <c r="AC3694" s="1" t="s">
        <v>70</v>
      </c>
      <c r="AD3694" s="1" t="s">
        <v>69</v>
      </c>
      <c r="AE3694" s="1" t="s">
        <v>70</v>
      </c>
      <c r="AF3694" s="1" t="s">
        <v>69</v>
      </c>
      <c r="AG3694" s="1" t="s">
        <v>70</v>
      </c>
      <c r="AH3694" s="1" t="s">
        <v>69</v>
      </c>
      <c r="AI3694" s="1" t="s">
        <v>70</v>
      </c>
      <c r="AJ3694" s="1" t="s">
        <v>70</v>
      </c>
      <c r="AK3694" s="1" t="s">
        <v>69</v>
      </c>
      <c r="AL3694" s="1" t="s">
        <v>69</v>
      </c>
      <c r="AM3694" s="1" t="s">
        <v>69</v>
      </c>
      <c r="AN3694" s="1" t="s">
        <v>70</v>
      </c>
      <c r="AO3694" s="1" t="s">
        <v>70</v>
      </c>
      <c r="AP3694" s="1" t="s">
        <v>70</v>
      </c>
      <c r="AQ3694" s="1" t="s">
        <v>70</v>
      </c>
      <c r="AR3694" s="1" t="s">
        <v>69</v>
      </c>
      <c r="AS3694" s="1" t="s">
        <v>70</v>
      </c>
      <c r="AT3694" s="1" t="s">
        <v>70</v>
      </c>
      <c r="AU3694" s="1" t="s">
        <v>69</v>
      </c>
      <c r="AV3694" s="1" t="s">
        <v>70</v>
      </c>
      <c r="AW3694" s="1" t="s">
        <v>70</v>
      </c>
      <c r="AX3694" s="1" t="s">
        <v>70</v>
      </c>
      <c r="AY3694" s="1" t="s">
        <v>70</v>
      </c>
      <c r="AZ3694" s="1" t="s">
        <v>69</v>
      </c>
      <c r="BA3694" s="1" t="s">
        <v>70</v>
      </c>
      <c r="BB3694" s="1" t="s">
        <v>70</v>
      </c>
      <c r="BC3694" s="1" t="s">
        <v>70</v>
      </c>
      <c r="BD3694" s="1" t="s">
        <v>69</v>
      </c>
      <c r="BE3694" s="1" t="s">
        <v>70</v>
      </c>
      <c r="BF3694" s="1" t="s">
        <v>70</v>
      </c>
      <c r="BG3694" s="3">
        <v>41731.375</v>
      </c>
    </row>
    <row r="3695">
      <c r="A3695" s="1">
        <v>1007267.0</v>
      </c>
      <c r="B3695" s="1" t="s">
        <v>16729</v>
      </c>
      <c r="C3695" s="2" t="s">
        <v>16737</v>
      </c>
      <c r="D3695" s="2" t="s">
        <v>16738</v>
      </c>
      <c r="H3695" s="1" t="s">
        <v>16739</v>
      </c>
      <c r="I3695" s="1" t="s">
        <v>16733</v>
      </c>
      <c r="J3695" s="1" t="s">
        <v>12006</v>
      </c>
      <c r="K3695" s="1" t="s">
        <v>1283</v>
      </c>
      <c r="L3695" s="1">
        <v>99603.0</v>
      </c>
      <c r="M3695" s="1" t="s">
        <v>16556</v>
      </c>
      <c r="N3695" s="1" t="s">
        <v>16740</v>
      </c>
      <c r="U3695" s="1">
        <v>-151.51234</v>
      </c>
      <c r="V3695" s="1">
        <v>59.638107</v>
      </c>
      <c r="X3695" s="1" t="s">
        <v>69</v>
      </c>
      <c r="Y3695" s="1" t="s">
        <v>69</v>
      </c>
      <c r="Z3695" s="1" t="s">
        <v>69</v>
      </c>
      <c r="AA3695" s="1" t="s">
        <v>69</v>
      </c>
      <c r="AB3695" s="1" t="s">
        <v>69</v>
      </c>
      <c r="AC3695" s="1" t="s">
        <v>80</v>
      </c>
      <c r="AD3695" s="1" t="s">
        <v>69</v>
      </c>
      <c r="AE3695" s="1" t="s">
        <v>70</v>
      </c>
      <c r="AF3695" s="1" t="s">
        <v>69</v>
      </c>
      <c r="AG3695" s="1" t="s">
        <v>69</v>
      </c>
      <c r="AH3695" s="1" t="s">
        <v>69</v>
      </c>
      <c r="AI3695" s="1" t="s">
        <v>69</v>
      </c>
      <c r="AJ3695" s="1" t="s">
        <v>69</v>
      </c>
      <c r="AK3695" s="1" t="s">
        <v>69</v>
      </c>
      <c r="AL3695" s="1" t="s">
        <v>69</v>
      </c>
      <c r="AM3695" s="1" t="s">
        <v>69</v>
      </c>
      <c r="AN3695" s="1" t="s">
        <v>70</v>
      </c>
      <c r="AO3695" s="1" t="s">
        <v>70</v>
      </c>
      <c r="AP3695" s="1" t="s">
        <v>70</v>
      </c>
      <c r="AQ3695" s="1" t="s">
        <v>70</v>
      </c>
      <c r="AR3695" s="1" t="s">
        <v>69</v>
      </c>
      <c r="AS3695" s="1" t="s">
        <v>69</v>
      </c>
      <c r="AT3695" s="1" t="s">
        <v>69</v>
      </c>
      <c r="AU3695" s="1" t="s">
        <v>69</v>
      </c>
      <c r="AV3695" s="1" t="s">
        <v>69</v>
      </c>
      <c r="AW3695" s="1" t="s">
        <v>70</v>
      </c>
      <c r="AX3695" s="1" t="s">
        <v>69</v>
      </c>
      <c r="AY3695" s="1" t="s">
        <v>70</v>
      </c>
      <c r="AZ3695" s="1" t="s">
        <v>69</v>
      </c>
      <c r="BA3695" s="1" t="s">
        <v>69</v>
      </c>
      <c r="BB3695" s="1" t="s">
        <v>69</v>
      </c>
      <c r="BC3695" s="1" t="s">
        <v>69</v>
      </c>
      <c r="BD3695" s="1" t="s">
        <v>69</v>
      </c>
      <c r="BE3695" s="1" t="s">
        <v>70</v>
      </c>
      <c r="BF3695" s="1" t="s">
        <v>69</v>
      </c>
      <c r="BG3695" s="3">
        <v>43307.686111111114</v>
      </c>
    </row>
    <row r="3696">
      <c r="A3696" s="1">
        <v>1005153.0</v>
      </c>
      <c r="B3696" s="1" t="s">
        <v>16741</v>
      </c>
      <c r="H3696" s="1" t="s">
        <v>16742</v>
      </c>
      <c r="I3696" s="1" t="s">
        <v>951</v>
      </c>
      <c r="J3696" s="1" t="s">
        <v>389</v>
      </c>
      <c r="K3696" s="1" t="s">
        <v>389</v>
      </c>
      <c r="L3696" s="1">
        <v>52236.0</v>
      </c>
      <c r="M3696" s="1" t="s">
        <v>1288</v>
      </c>
      <c r="N3696" s="1" t="s">
        <v>2131</v>
      </c>
      <c r="U3696" s="1">
        <v>-91.877701</v>
      </c>
      <c r="V3696" s="1">
        <v>41.761299</v>
      </c>
      <c r="W3696" s="1" t="s">
        <v>99</v>
      </c>
      <c r="X3696" s="1" t="s">
        <v>70</v>
      </c>
      <c r="Y3696" s="1" t="s">
        <v>70</v>
      </c>
      <c r="Z3696" s="1" t="s">
        <v>70</v>
      </c>
      <c r="AA3696" s="1" t="s">
        <v>70</v>
      </c>
      <c r="AB3696" s="1" t="s">
        <v>70</v>
      </c>
      <c r="AC3696" s="1" t="s">
        <v>69</v>
      </c>
      <c r="AD3696" s="1" t="s">
        <v>69</v>
      </c>
      <c r="AE3696" s="1" t="s">
        <v>69</v>
      </c>
      <c r="AF3696" s="1" t="s">
        <v>69</v>
      </c>
      <c r="AG3696" s="1" t="s">
        <v>70</v>
      </c>
      <c r="AH3696" s="1" t="s">
        <v>70</v>
      </c>
      <c r="AI3696" s="1" t="s">
        <v>70</v>
      </c>
      <c r="AJ3696" s="1" t="s">
        <v>69</v>
      </c>
      <c r="AK3696" s="1" t="s">
        <v>69</v>
      </c>
      <c r="AL3696" s="1" t="s">
        <v>69</v>
      </c>
      <c r="AM3696" s="1" t="s">
        <v>69</v>
      </c>
      <c r="AN3696" s="1" t="s">
        <v>70</v>
      </c>
      <c r="AO3696" s="1" t="s">
        <v>69</v>
      </c>
      <c r="AP3696" s="1" t="s">
        <v>70</v>
      </c>
      <c r="AQ3696" s="1" t="s">
        <v>70</v>
      </c>
      <c r="AR3696" s="1" t="s">
        <v>69</v>
      </c>
      <c r="AS3696" s="1" t="s">
        <v>70</v>
      </c>
      <c r="AT3696" s="1" t="s">
        <v>69</v>
      </c>
      <c r="AU3696" s="1" t="s">
        <v>69</v>
      </c>
      <c r="AV3696" s="1" t="s">
        <v>70</v>
      </c>
      <c r="AW3696" s="1" t="s">
        <v>70</v>
      </c>
      <c r="AX3696" s="1" t="s">
        <v>70</v>
      </c>
      <c r="AY3696" s="1" t="s">
        <v>70</v>
      </c>
      <c r="AZ3696" s="1" t="s">
        <v>70</v>
      </c>
      <c r="BA3696" s="1" t="s">
        <v>70</v>
      </c>
      <c r="BB3696" s="1" t="s">
        <v>70</v>
      </c>
      <c r="BC3696" s="1" t="s">
        <v>70</v>
      </c>
      <c r="BD3696" s="1" t="s">
        <v>70</v>
      </c>
      <c r="BE3696" s="1" t="s">
        <v>70</v>
      </c>
      <c r="BF3696" s="1" t="s">
        <v>70</v>
      </c>
      <c r="BG3696" s="3">
        <v>40641.53611111111</v>
      </c>
    </row>
    <row r="3697">
      <c r="A3697" s="1">
        <v>1009310.0</v>
      </c>
      <c r="B3697" s="1" t="s">
        <v>16743</v>
      </c>
      <c r="C3697" s="2" t="s">
        <v>16744</v>
      </c>
      <c r="D3697" s="2" t="s">
        <v>16745</v>
      </c>
      <c r="H3697" s="1" t="s">
        <v>16746</v>
      </c>
      <c r="I3697" s="1" t="s">
        <v>8445</v>
      </c>
      <c r="K3697" s="1" t="s">
        <v>188</v>
      </c>
      <c r="L3697" s="1">
        <v>18326.0</v>
      </c>
      <c r="U3697" s="1">
        <v>-75.269096</v>
      </c>
      <c r="V3697" s="1">
        <v>41.18</v>
      </c>
      <c r="X3697" s="1" t="s">
        <v>69</v>
      </c>
      <c r="Y3697" s="1" t="s">
        <v>70</v>
      </c>
      <c r="Z3697" s="1" t="s">
        <v>70</v>
      </c>
      <c r="AA3697" s="1" t="s">
        <v>70</v>
      </c>
      <c r="AB3697" s="1" t="s">
        <v>70</v>
      </c>
      <c r="AC3697" s="1" t="s">
        <v>80</v>
      </c>
      <c r="BG3697" s="1">
        <v>2013.0</v>
      </c>
    </row>
    <row r="3698">
      <c r="A3698" s="1">
        <v>1007067.0</v>
      </c>
      <c r="B3698" s="1" t="s">
        <v>16747</v>
      </c>
      <c r="H3698" s="1" t="s">
        <v>16748</v>
      </c>
      <c r="I3698" s="1" t="s">
        <v>16749</v>
      </c>
      <c r="J3698" s="1" t="s">
        <v>16750</v>
      </c>
      <c r="K3698" s="1" t="s">
        <v>188</v>
      </c>
      <c r="L3698" s="1">
        <v>18252.0</v>
      </c>
      <c r="U3698" s="1">
        <v>-75.469002</v>
      </c>
      <c r="V3698" s="1">
        <v>40.611599</v>
      </c>
      <c r="X3698" s="1" t="s">
        <v>70</v>
      </c>
      <c r="Y3698" s="1" t="s">
        <v>70</v>
      </c>
      <c r="Z3698" s="1" t="s">
        <v>70</v>
      </c>
      <c r="AA3698" s="1" t="s">
        <v>70</v>
      </c>
      <c r="AB3698" s="1" t="s">
        <v>70</v>
      </c>
      <c r="AC3698" s="1" t="s">
        <v>80</v>
      </c>
      <c r="BG3698" s="1">
        <v>2009.0</v>
      </c>
    </row>
    <row r="3699">
      <c r="A3699" s="1">
        <v>1008589.0</v>
      </c>
      <c r="B3699" s="1" t="s">
        <v>16751</v>
      </c>
      <c r="C3699" s="2" t="s">
        <v>16752</v>
      </c>
      <c r="H3699" s="1" t="s">
        <v>16753</v>
      </c>
      <c r="I3699" s="1" t="s">
        <v>4753</v>
      </c>
      <c r="J3699" s="1" t="s">
        <v>3002</v>
      </c>
      <c r="K3699" s="1" t="s">
        <v>91</v>
      </c>
      <c r="L3699" s="1">
        <v>63383.0</v>
      </c>
      <c r="M3699" s="1" t="s">
        <v>14534</v>
      </c>
      <c r="N3699" s="1" t="s">
        <v>198</v>
      </c>
      <c r="U3699" s="1">
        <v>-91.151184</v>
      </c>
      <c r="V3699" s="1">
        <v>38.810188</v>
      </c>
      <c r="W3699" s="1" t="s">
        <v>392</v>
      </c>
      <c r="X3699" s="1" t="s">
        <v>69</v>
      </c>
      <c r="Y3699" s="1" t="s">
        <v>70</v>
      </c>
      <c r="Z3699" s="1" t="s">
        <v>70</v>
      </c>
      <c r="AA3699" s="1" t="s">
        <v>70</v>
      </c>
      <c r="AB3699" s="1" t="s">
        <v>70</v>
      </c>
      <c r="AC3699" s="1" t="s">
        <v>80</v>
      </c>
      <c r="AD3699" s="1" t="s">
        <v>69</v>
      </c>
      <c r="AE3699" s="1" t="s">
        <v>70</v>
      </c>
      <c r="AF3699" s="1" t="s">
        <v>69</v>
      </c>
      <c r="AG3699" s="1" t="s">
        <v>69</v>
      </c>
      <c r="AH3699" s="1" t="s">
        <v>69</v>
      </c>
      <c r="AI3699" s="1" t="s">
        <v>70</v>
      </c>
      <c r="AJ3699" s="1" t="s">
        <v>69</v>
      </c>
      <c r="AK3699" s="1" t="s">
        <v>69</v>
      </c>
      <c r="AL3699" s="1" t="s">
        <v>69</v>
      </c>
      <c r="AM3699" s="1" t="s">
        <v>69</v>
      </c>
      <c r="AN3699" s="1" t="s">
        <v>70</v>
      </c>
      <c r="AO3699" s="1" t="s">
        <v>69</v>
      </c>
      <c r="AP3699" s="1" t="s">
        <v>70</v>
      </c>
      <c r="AQ3699" s="1" t="s">
        <v>70</v>
      </c>
      <c r="AR3699" s="1" t="s">
        <v>69</v>
      </c>
      <c r="AS3699" s="1" t="s">
        <v>69</v>
      </c>
      <c r="AT3699" s="1" t="s">
        <v>69</v>
      </c>
      <c r="AU3699" s="1" t="s">
        <v>69</v>
      </c>
      <c r="AV3699" s="1" t="s">
        <v>70</v>
      </c>
      <c r="AW3699" s="1" t="s">
        <v>70</v>
      </c>
      <c r="AX3699" s="1" t="s">
        <v>70</v>
      </c>
      <c r="AY3699" s="1" t="s">
        <v>70</v>
      </c>
      <c r="AZ3699" s="1" t="s">
        <v>69</v>
      </c>
      <c r="BA3699" s="1" t="s">
        <v>70</v>
      </c>
      <c r="BB3699" s="1" t="s">
        <v>70</v>
      </c>
      <c r="BC3699" s="1" t="s">
        <v>70</v>
      </c>
      <c r="BD3699" s="1" t="s">
        <v>70</v>
      </c>
      <c r="BE3699" s="1" t="s">
        <v>70</v>
      </c>
      <c r="BF3699" s="1" t="s">
        <v>70</v>
      </c>
      <c r="BG3699" s="3">
        <v>41451.71805555555</v>
      </c>
    </row>
    <row r="3700">
      <c r="A3700" s="1">
        <v>1000658.0</v>
      </c>
      <c r="B3700" s="1" t="s">
        <v>16754</v>
      </c>
      <c r="C3700" s="2" t="s">
        <v>2027</v>
      </c>
      <c r="H3700" s="1" t="s">
        <v>16755</v>
      </c>
      <c r="I3700" s="1" t="s">
        <v>16756</v>
      </c>
      <c r="J3700" s="1" t="s">
        <v>2030</v>
      </c>
      <c r="K3700" s="1" t="s">
        <v>656</v>
      </c>
      <c r="L3700" s="1">
        <v>96141.0</v>
      </c>
      <c r="U3700" s="1">
        <v>-120.169</v>
      </c>
      <c r="V3700" s="1">
        <v>39.097801</v>
      </c>
      <c r="X3700" s="1" t="s">
        <v>70</v>
      </c>
      <c r="Y3700" s="1" t="s">
        <v>70</v>
      </c>
      <c r="Z3700" s="1" t="s">
        <v>70</v>
      </c>
      <c r="AA3700" s="1" t="s">
        <v>70</v>
      </c>
      <c r="AB3700" s="1" t="s">
        <v>70</v>
      </c>
      <c r="AC3700" s="1" t="s">
        <v>80</v>
      </c>
      <c r="BG3700" s="1">
        <v>2009.0</v>
      </c>
    </row>
    <row r="3701">
      <c r="A3701" s="1">
        <v>1009663.0</v>
      </c>
      <c r="B3701" s="1" t="s">
        <v>16754</v>
      </c>
      <c r="C3701" s="2" t="s">
        <v>16757</v>
      </c>
      <c r="D3701" s="2" t="s">
        <v>16758</v>
      </c>
      <c r="H3701" s="1" t="s">
        <v>16759</v>
      </c>
      <c r="I3701" s="1" t="s">
        <v>16756</v>
      </c>
      <c r="J3701" s="1" t="s">
        <v>370</v>
      </c>
      <c r="K3701" s="1" t="s">
        <v>203</v>
      </c>
      <c r="L3701" s="1">
        <v>60430.0</v>
      </c>
      <c r="M3701" s="1" t="s">
        <v>8543</v>
      </c>
      <c r="N3701" s="1" t="s">
        <v>603</v>
      </c>
      <c r="U3701" s="1">
        <v>-87.666763</v>
      </c>
      <c r="V3701" s="1">
        <v>41.563148</v>
      </c>
      <c r="W3701" s="1" t="s">
        <v>392</v>
      </c>
      <c r="X3701" s="1" t="s">
        <v>69</v>
      </c>
      <c r="Y3701" s="1" t="s">
        <v>70</v>
      </c>
      <c r="Z3701" s="1" t="s">
        <v>70</v>
      </c>
      <c r="AA3701" s="1" t="s">
        <v>70</v>
      </c>
      <c r="AB3701" s="1" t="s">
        <v>70</v>
      </c>
      <c r="AC3701" s="1" t="s">
        <v>80</v>
      </c>
      <c r="AD3701" s="1" t="s">
        <v>69</v>
      </c>
      <c r="AE3701" s="1" t="s">
        <v>69</v>
      </c>
      <c r="AF3701" s="1" t="s">
        <v>69</v>
      </c>
      <c r="AG3701" s="1" t="s">
        <v>69</v>
      </c>
      <c r="AH3701" s="1" t="s">
        <v>69</v>
      </c>
      <c r="AI3701" s="1" t="s">
        <v>70</v>
      </c>
      <c r="AJ3701" s="1" t="s">
        <v>69</v>
      </c>
      <c r="AK3701" s="1" t="s">
        <v>69</v>
      </c>
      <c r="AL3701" s="1" t="s">
        <v>69</v>
      </c>
      <c r="AM3701" s="1" t="s">
        <v>69</v>
      </c>
      <c r="AN3701" s="1" t="s">
        <v>70</v>
      </c>
      <c r="AO3701" s="1" t="s">
        <v>70</v>
      </c>
      <c r="AP3701" s="1" t="s">
        <v>70</v>
      </c>
      <c r="AQ3701" s="1" t="s">
        <v>70</v>
      </c>
      <c r="AR3701" s="1" t="s">
        <v>69</v>
      </c>
      <c r="AS3701" s="1" t="s">
        <v>70</v>
      </c>
      <c r="AT3701" s="1" t="s">
        <v>69</v>
      </c>
      <c r="AU3701" s="1" t="s">
        <v>69</v>
      </c>
      <c r="AV3701" s="1" t="s">
        <v>70</v>
      </c>
      <c r="AW3701" s="1" t="s">
        <v>69</v>
      </c>
      <c r="AX3701" s="1" t="s">
        <v>69</v>
      </c>
      <c r="AY3701" s="1" t="s">
        <v>70</v>
      </c>
      <c r="AZ3701" s="1" t="s">
        <v>69</v>
      </c>
      <c r="BA3701" s="1" t="s">
        <v>70</v>
      </c>
      <c r="BB3701" s="1" t="s">
        <v>69</v>
      </c>
      <c r="BC3701" s="1" t="s">
        <v>69</v>
      </c>
      <c r="BD3701" s="1" t="s">
        <v>70</v>
      </c>
      <c r="BE3701" s="1" t="s">
        <v>70</v>
      </c>
      <c r="BF3701" s="1" t="s">
        <v>70</v>
      </c>
      <c r="BG3701" s="3">
        <v>41717.498611111114</v>
      </c>
    </row>
    <row r="3702">
      <c r="A3702" s="1">
        <v>2000016.0</v>
      </c>
      <c r="B3702" s="1" t="s">
        <v>16760</v>
      </c>
      <c r="C3702" s="2" t="s">
        <v>16761</v>
      </c>
      <c r="D3702" s="2" t="s">
        <v>16762</v>
      </c>
      <c r="K3702" s="1" t="s">
        <v>171</v>
      </c>
      <c r="X3702" s="1" t="s">
        <v>69</v>
      </c>
      <c r="Y3702" s="1" t="s">
        <v>70</v>
      </c>
      <c r="Z3702" s="1" t="s">
        <v>70</v>
      </c>
      <c r="AA3702" s="1" t="s">
        <v>70</v>
      </c>
      <c r="AB3702" s="1" t="s">
        <v>70</v>
      </c>
      <c r="AC3702" s="1" t="s">
        <v>80</v>
      </c>
      <c r="BG3702" s="1">
        <v>2013.0</v>
      </c>
    </row>
    <row r="3703">
      <c r="A3703" s="1">
        <v>1007737.0</v>
      </c>
      <c r="B3703" s="1" t="s">
        <v>16763</v>
      </c>
      <c r="C3703" s="2" t="s">
        <v>16764</v>
      </c>
      <c r="H3703" s="1" t="s">
        <v>16765</v>
      </c>
      <c r="I3703" s="1" t="s">
        <v>719</v>
      </c>
      <c r="J3703" s="1" t="s">
        <v>719</v>
      </c>
      <c r="K3703" s="1" t="s">
        <v>637</v>
      </c>
      <c r="L3703" s="1">
        <v>96814.0</v>
      </c>
      <c r="U3703" s="1">
        <v>-157.85201</v>
      </c>
      <c r="V3703" s="1">
        <v>21.2992</v>
      </c>
      <c r="X3703" s="1" t="s">
        <v>70</v>
      </c>
      <c r="Y3703" s="1" t="s">
        <v>70</v>
      </c>
      <c r="Z3703" s="1" t="s">
        <v>70</v>
      </c>
      <c r="AA3703" s="1" t="s">
        <v>70</v>
      </c>
      <c r="AB3703" s="1" t="s">
        <v>70</v>
      </c>
      <c r="AC3703" s="1" t="s">
        <v>80</v>
      </c>
      <c r="BG3703" s="4">
        <v>40310.2375</v>
      </c>
    </row>
    <row r="3704">
      <c r="A3704" s="1">
        <v>1009059.0</v>
      </c>
      <c r="B3704" s="1" t="s">
        <v>16766</v>
      </c>
      <c r="H3704" s="1" t="s">
        <v>16767</v>
      </c>
      <c r="I3704" s="1" t="s">
        <v>16768</v>
      </c>
      <c r="J3704" s="1" t="s">
        <v>11065</v>
      </c>
      <c r="K3704" s="1" t="s">
        <v>575</v>
      </c>
      <c r="L3704" s="1">
        <v>49640.0</v>
      </c>
      <c r="M3704" s="1" t="s">
        <v>16081</v>
      </c>
      <c r="N3704" s="1" t="s">
        <v>16769</v>
      </c>
      <c r="U3704" s="1">
        <v>-86.022774</v>
      </c>
      <c r="V3704" s="1">
        <v>44.665207</v>
      </c>
      <c r="X3704" s="1" t="s">
        <v>70</v>
      </c>
      <c r="Y3704" s="1" t="s">
        <v>70</v>
      </c>
      <c r="Z3704" s="1" t="s">
        <v>70</v>
      </c>
      <c r="AA3704" s="1" t="s">
        <v>70</v>
      </c>
      <c r="AB3704" s="1" t="s">
        <v>70</v>
      </c>
      <c r="AC3704" s="1" t="s">
        <v>80</v>
      </c>
      <c r="BG3704" s="3">
        <v>41677.49097222222</v>
      </c>
    </row>
    <row r="3705">
      <c r="A3705" s="1">
        <v>1012076.0</v>
      </c>
      <c r="B3705" s="1" t="s">
        <v>16770</v>
      </c>
      <c r="C3705" s="2" t="s">
        <v>16771</v>
      </c>
      <c r="D3705" s="2" t="s">
        <v>16772</v>
      </c>
      <c r="H3705" s="1" t="s">
        <v>16773</v>
      </c>
      <c r="I3705" s="1" t="s">
        <v>16774</v>
      </c>
      <c r="J3705" s="1" t="s">
        <v>16774</v>
      </c>
      <c r="K3705" s="1" t="s">
        <v>148</v>
      </c>
      <c r="L3705" s="1" t="s">
        <v>16775</v>
      </c>
      <c r="M3705" s="1" t="s">
        <v>16776</v>
      </c>
      <c r="N3705" s="1" t="s">
        <v>79</v>
      </c>
      <c r="U3705" s="1">
        <v>-121.51582</v>
      </c>
      <c r="V3705" s="1">
        <v>45.710094</v>
      </c>
      <c r="X3705" s="1" t="s">
        <v>69</v>
      </c>
      <c r="Y3705" s="1" t="s">
        <v>69</v>
      </c>
      <c r="Z3705" s="1" t="s">
        <v>69</v>
      </c>
      <c r="AA3705" s="1" t="s">
        <v>69</v>
      </c>
      <c r="AB3705" s="1" t="s">
        <v>69</v>
      </c>
      <c r="AC3705" s="1" t="s">
        <v>69</v>
      </c>
      <c r="AD3705" s="1" t="s">
        <v>69</v>
      </c>
      <c r="AE3705" s="1" t="s">
        <v>69</v>
      </c>
      <c r="AF3705" s="1" t="s">
        <v>69</v>
      </c>
      <c r="AG3705" s="1" t="s">
        <v>69</v>
      </c>
      <c r="AH3705" s="1" t="s">
        <v>69</v>
      </c>
      <c r="AI3705" s="1" t="s">
        <v>69</v>
      </c>
      <c r="AJ3705" s="1" t="s">
        <v>69</v>
      </c>
      <c r="AK3705" s="1" t="s">
        <v>69</v>
      </c>
      <c r="AL3705" s="1" t="s">
        <v>69</v>
      </c>
      <c r="AM3705" s="1" t="s">
        <v>69</v>
      </c>
      <c r="AN3705" s="1" t="s">
        <v>70</v>
      </c>
      <c r="AO3705" s="1" t="s">
        <v>69</v>
      </c>
      <c r="AP3705" s="1" t="s">
        <v>70</v>
      </c>
      <c r="AQ3705" s="1" t="s">
        <v>70</v>
      </c>
      <c r="AR3705" s="1" t="s">
        <v>70</v>
      </c>
      <c r="AS3705" s="1" t="s">
        <v>69</v>
      </c>
      <c r="AT3705" s="1" t="s">
        <v>69</v>
      </c>
      <c r="AU3705" s="1" t="s">
        <v>69</v>
      </c>
      <c r="AV3705" s="1" t="s">
        <v>69</v>
      </c>
      <c r="AW3705" s="1" t="s">
        <v>69</v>
      </c>
      <c r="AX3705" s="1" t="s">
        <v>70</v>
      </c>
      <c r="AY3705" s="1" t="s">
        <v>70</v>
      </c>
      <c r="AZ3705" s="1" t="s">
        <v>69</v>
      </c>
      <c r="BA3705" s="1" t="s">
        <v>70</v>
      </c>
      <c r="BB3705" s="1" t="s">
        <v>69</v>
      </c>
      <c r="BC3705" s="1" t="s">
        <v>69</v>
      </c>
      <c r="BD3705" s="1" t="s">
        <v>69</v>
      </c>
      <c r="BE3705" s="1" t="s">
        <v>70</v>
      </c>
      <c r="BF3705" s="1" t="s">
        <v>69</v>
      </c>
      <c r="BG3705" s="3">
        <v>42549.64236111111</v>
      </c>
    </row>
    <row r="3706">
      <c r="A3706" s="1">
        <v>1019819.0</v>
      </c>
      <c r="B3706" s="1" t="s">
        <v>16777</v>
      </c>
      <c r="D3706" s="1" t="s">
        <v>16777</v>
      </c>
      <c r="G3706" s="1" t="s">
        <v>16778</v>
      </c>
      <c r="H3706" s="1" t="s">
        <v>16779</v>
      </c>
      <c r="I3706" s="1" t="s">
        <v>16780</v>
      </c>
      <c r="J3706" s="1" t="s">
        <v>3846</v>
      </c>
      <c r="K3706" s="1" t="s">
        <v>148</v>
      </c>
      <c r="L3706" s="1">
        <v>97067.0</v>
      </c>
      <c r="M3706" s="1" t="s">
        <v>16781</v>
      </c>
      <c r="N3706" s="1" t="s">
        <v>614</v>
      </c>
      <c r="U3706" s="1">
        <v>-121.96091</v>
      </c>
      <c r="V3706" s="1">
        <v>45.349594</v>
      </c>
      <c r="X3706" s="1" t="s">
        <v>69</v>
      </c>
      <c r="Y3706" s="1" t="s">
        <v>69</v>
      </c>
      <c r="Z3706" s="1" t="s">
        <v>70</v>
      </c>
      <c r="AA3706" s="1" t="s">
        <v>70</v>
      </c>
      <c r="AB3706" s="1" t="s">
        <v>70</v>
      </c>
      <c r="AC3706" s="1" t="s">
        <v>69</v>
      </c>
      <c r="AD3706" s="1" t="s">
        <v>70</v>
      </c>
      <c r="AE3706" s="1" t="s">
        <v>70</v>
      </c>
      <c r="AF3706" s="1" t="s">
        <v>69</v>
      </c>
      <c r="AG3706" s="1" t="s">
        <v>69</v>
      </c>
      <c r="AH3706" s="1" t="s">
        <v>69</v>
      </c>
      <c r="AI3706" s="1" t="s">
        <v>70</v>
      </c>
      <c r="AJ3706" s="1" t="s">
        <v>69</v>
      </c>
      <c r="AK3706" s="1" t="s">
        <v>69</v>
      </c>
      <c r="AL3706" s="1" t="s">
        <v>69</v>
      </c>
      <c r="AM3706" s="1" t="s">
        <v>69</v>
      </c>
      <c r="AN3706" s="1" t="s">
        <v>69</v>
      </c>
      <c r="AO3706" s="1" t="s">
        <v>69</v>
      </c>
      <c r="AP3706" s="1" t="s">
        <v>70</v>
      </c>
      <c r="AQ3706" s="1" t="s">
        <v>70</v>
      </c>
      <c r="AR3706" s="1" t="s">
        <v>70</v>
      </c>
      <c r="AS3706" s="1" t="s">
        <v>69</v>
      </c>
      <c r="AT3706" s="1" t="s">
        <v>70</v>
      </c>
      <c r="AU3706" s="1" t="s">
        <v>69</v>
      </c>
      <c r="AV3706" s="1" t="s">
        <v>70</v>
      </c>
      <c r="AW3706" s="1" t="s">
        <v>70</v>
      </c>
      <c r="AX3706" s="1" t="s">
        <v>69</v>
      </c>
      <c r="AY3706" s="1" t="s">
        <v>70</v>
      </c>
      <c r="AZ3706" s="1" t="s">
        <v>69</v>
      </c>
      <c r="BA3706" s="1" t="s">
        <v>70</v>
      </c>
      <c r="BB3706" s="1" t="s">
        <v>70</v>
      </c>
      <c r="BC3706" s="1" t="s">
        <v>69</v>
      </c>
      <c r="BD3706" s="1" t="s">
        <v>70</v>
      </c>
      <c r="BE3706" s="1" t="s">
        <v>70</v>
      </c>
      <c r="BF3706" s="1" t="s">
        <v>69</v>
      </c>
      <c r="BG3706" s="3">
        <v>43920.60763888889</v>
      </c>
    </row>
    <row r="3707">
      <c r="A3707" s="1">
        <v>1007714.0</v>
      </c>
      <c r="B3707" s="1" t="s">
        <v>16782</v>
      </c>
      <c r="C3707" s="1" t="s">
        <v>16783</v>
      </c>
      <c r="H3707" s="1" t="s">
        <v>16784</v>
      </c>
      <c r="I3707" s="1" t="s">
        <v>16785</v>
      </c>
      <c r="K3707" s="1" t="s">
        <v>2478</v>
      </c>
      <c r="U3707" s="1">
        <v>-71.577797</v>
      </c>
      <c r="V3707" s="1">
        <v>43.6852</v>
      </c>
      <c r="X3707" s="1" t="s">
        <v>70</v>
      </c>
      <c r="Y3707" s="1" t="s">
        <v>70</v>
      </c>
      <c r="Z3707" s="1" t="s">
        <v>70</v>
      </c>
      <c r="AA3707" s="1" t="s">
        <v>70</v>
      </c>
      <c r="AB3707" s="1" t="s">
        <v>70</v>
      </c>
      <c r="AC3707" s="1" t="s">
        <v>80</v>
      </c>
      <c r="AD3707" s="1" t="s">
        <v>69</v>
      </c>
      <c r="AE3707" s="1" t="s">
        <v>69</v>
      </c>
      <c r="AF3707" s="1" t="s">
        <v>70</v>
      </c>
      <c r="AG3707" s="1" t="s">
        <v>70</v>
      </c>
      <c r="AH3707" s="1" t="s">
        <v>70</v>
      </c>
      <c r="AI3707" s="1" t="s">
        <v>69</v>
      </c>
      <c r="AJ3707" s="1" t="s">
        <v>70</v>
      </c>
      <c r="AK3707" s="1" t="s">
        <v>70</v>
      </c>
      <c r="AL3707" s="1" t="s">
        <v>70</v>
      </c>
      <c r="AM3707" s="1" t="s">
        <v>70</v>
      </c>
      <c r="AN3707" s="1" t="s">
        <v>70</v>
      </c>
      <c r="AO3707" s="1" t="s">
        <v>69</v>
      </c>
      <c r="AP3707" s="1" t="s">
        <v>70</v>
      </c>
      <c r="AQ3707" s="1" t="s">
        <v>70</v>
      </c>
      <c r="AR3707" s="1" t="s">
        <v>69</v>
      </c>
      <c r="AS3707" s="1" t="s">
        <v>70</v>
      </c>
      <c r="AT3707" s="1" t="s">
        <v>70</v>
      </c>
      <c r="AU3707" s="1" t="s">
        <v>70</v>
      </c>
      <c r="AV3707" s="1" t="s">
        <v>70</v>
      </c>
      <c r="AW3707" s="1" t="s">
        <v>70</v>
      </c>
      <c r="AX3707" s="1" t="s">
        <v>70</v>
      </c>
      <c r="AY3707" s="1" t="s">
        <v>70</v>
      </c>
      <c r="AZ3707" s="1" t="s">
        <v>70</v>
      </c>
      <c r="BA3707" s="1" t="s">
        <v>70</v>
      </c>
      <c r="BB3707" s="1" t="s">
        <v>70</v>
      </c>
      <c r="BC3707" s="1" t="s">
        <v>70</v>
      </c>
      <c r="BD3707" s="1" t="s">
        <v>70</v>
      </c>
      <c r="BE3707" s="1" t="s">
        <v>70</v>
      </c>
      <c r="BF3707" s="1" t="s">
        <v>70</v>
      </c>
      <c r="BG3707" s="3">
        <v>40746.92361111111</v>
      </c>
    </row>
    <row r="3708">
      <c r="A3708" s="1">
        <v>1004570.0</v>
      </c>
      <c r="B3708" s="1" t="s">
        <v>16786</v>
      </c>
      <c r="H3708" s="1" t="s">
        <v>16787</v>
      </c>
      <c r="I3708" s="1" t="s">
        <v>16788</v>
      </c>
      <c r="J3708" s="1" t="s">
        <v>1597</v>
      </c>
      <c r="K3708" s="1" t="s">
        <v>656</v>
      </c>
      <c r="L3708" s="1">
        <v>95546.0</v>
      </c>
      <c r="U3708" s="1">
        <v>-123.677</v>
      </c>
      <c r="V3708" s="1">
        <v>41.049198</v>
      </c>
      <c r="X3708" s="1" t="s">
        <v>70</v>
      </c>
      <c r="Y3708" s="1" t="s">
        <v>70</v>
      </c>
      <c r="Z3708" s="1" t="s">
        <v>70</v>
      </c>
      <c r="AA3708" s="1" t="s">
        <v>70</v>
      </c>
      <c r="AB3708" s="1" t="s">
        <v>70</v>
      </c>
      <c r="AC3708" s="1" t="s">
        <v>80</v>
      </c>
      <c r="BG3708" s="1">
        <v>2009.0</v>
      </c>
    </row>
    <row r="3709">
      <c r="A3709" s="1">
        <v>1008901.0</v>
      </c>
      <c r="B3709" s="1" t="s">
        <v>16789</v>
      </c>
      <c r="C3709" s="2" t="s">
        <v>16790</v>
      </c>
      <c r="D3709" s="2" t="s">
        <v>16791</v>
      </c>
      <c r="H3709" s="1" t="s">
        <v>16792</v>
      </c>
      <c r="I3709" s="1" t="s">
        <v>16793</v>
      </c>
      <c r="J3709" s="1" t="s">
        <v>4688</v>
      </c>
      <c r="K3709" s="1" t="s">
        <v>96</v>
      </c>
      <c r="L3709" s="1">
        <v>12090.0</v>
      </c>
      <c r="M3709" s="1" t="s">
        <v>16794</v>
      </c>
      <c r="N3709" s="1" t="s">
        <v>1580</v>
      </c>
      <c r="U3709" s="1">
        <v>-73.351967</v>
      </c>
      <c r="V3709" s="1">
        <v>42.899452</v>
      </c>
      <c r="W3709" s="1" t="s">
        <v>136</v>
      </c>
      <c r="X3709" s="1" t="s">
        <v>69</v>
      </c>
      <c r="Y3709" s="1" t="s">
        <v>70</v>
      </c>
      <c r="Z3709" s="1" t="s">
        <v>70</v>
      </c>
      <c r="AA3709" s="1" t="s">
        <v>70</v>
      </c>
      <c r="AB3709" s="1" t="s">
        <v>70</v>
      </c>
      <c r="AC3709" s="1" t="s">
        <v>69</v>
      </c>
      <c r="AD3709" s="1" t="s">
        <v>69</v>
      </c>
      <c r="AE3709" s="1" t="s">
        <v>69</v>
      </c>
      <c r="AF3709" s="1" t="s">
        <v>69</v>
      </c>
      <c r="AG3709" s="1" t="s">
        <v>70</v>
      </c>
      <c r="AH3709" s="1" t="s">
        <v>69</v>
      </c>
      <c r="AI3709" s="1" t="s">
        <v>70</v>
      </c>
      <c r="AJ3709" s="1" t="s">
        <v>70</v>
      </c>
      <c r="AK3709" s="1" t="s">
        <v>69</v>
      </c>
      <c r="AL3709" s="1" t="s">
        <v>69</v>
      </c>
      <c r="AM3709" s="1" t="s">
        <v>69</v>
      </c>
      <c r="AN3709" s="1" t="s">
        <v>69</v>
      </c>
      <c r="AO3709" s="1" t="s">
        <v>70</v>
      </c>
      <c r="AP3709" s="1" t="s">
        <v>70</v>
      </c>
      <c r="AQ3709" s="1" t="s">
        <v>69</v>
      </c>
      <c r="AR3709" s="1" t="s">
        <v>69</v>
      </c>
      <c r="AS3709" s="1" t="s">
        <v>70</v>
      </c>
      <c r="AT3709" s="1" t="s">
        <v>69</v>
      </c>
      <c r="AU3709" s="1" t="s">
        <v>69</v>
      </c>
      <c r="AV3709" s="1" t="s">
        <v>70</v>
      </c>
      <c r="AW3709" s="1" t="s">
        <v>70</v>
      </c>
      <c r="AX3709" s="1" t="s">
        <v>70</v>
      </c>
      <c r="AY3709" s="1" t="s">
        <v>70</v>
      </c>
      <c r="AZ3709" s="1" t="s">
        <v>69</v>
      </c>
      <c r="BA3709" s="1" t="s">
        <v>70</v>
      </c>
      <c r="BB3709" s="1" t="s">
        <v>70</v>
      </c>
      <c r="BC3709" s="1" t="s">
        <v>70</v>
      </c>
      <c r="BD3709" s="1" t="s">
        <v>70</v>
      </c>
      <c r="BE3709" s="1" t="s">
        <v>70</v>
      </c>
      <c r="BF3709" s="1" t="s">
        <v>70</v>
      </c>
      <c r="BG3709" s="3">
        <v>41751.59375</v>
      </c>
    </row>
    <row r="3710">
      <c r="A3710" s="1">
        <v>1019827.0</v>
      </c>
      <c r="B3710" s="1" t="s">
        <v>16795</v>
      </c>
      <c r="C3710" s="2" t="s">
        <v>16796</v>
      </c>
      <c r="D3710" s="2" t="s">
        <v>16797</v>
      </c>
      <c r="E3710" s="2" t="s">
        <v>16798</v>
      </c>
      <c r="G3710" s="2" t="s">
        <v>16799</v>
      </c>
      <c r="H3710" s="1" t="s">
        <v>16800</v>
      </c>
      <c r="I3710" s="1" t="s">
        <v>16801</v>
      </c>
      <c r="J3710" s="1" t="s">
        <v>555</v>
      </c>
      <c r="K3710" s="1" t="s">
        <v>1521</v>
      </c>
      <c r="L3710" s="1">
        <v>2885.0</v>
      </c>
      <c r="M3710" s="1" t="s">
        <v>16802</v>
      </c>
      <c r="N3710" s="1" t="s">
        <v>256</v>
      </c>
      <c r="U3710" s="1">
        <v>-71.283775</v>
      </c>
      <c r="V3710" s="1">
        <v>41.715103</v>
      </c>
      <c r="X3710" s="1" t="s">
        <v>69</v>
      </c>
      <c r="Y3710" s="1" t="s">
        <v>70</v>
      </c>
      <c r="Z3710" s="1" t="s">
        <v>69</v>
      </c>
      <c r="AA3710" s="1" t="s">
        <v>69</v>
      </c>
      <c r="AB3710" s="1" t="s">
        <v>69</v>
      </c>
      <c r="AC3710" s="1" t="s">
        <v>80</v>
      </c>
      <c r="AD3710" s="1" t="s">
        <v>69</v>
      </c>
      <c r="AE3710" s="1" t="s">
        <v>69</v>
      </c>
      <c r="AF3710" s="1" t="s">
        <v>70</v>
      </c>
      <c r="AG3710" s="1" t="s">
        <v>69</v>
      </c>
      <c r="AH3710" s="1" t="s">
        <v>69</v>
      </c>
      <c r="AI3710" s="1" t="s">
        <v>69</v>
      </c>
      <c r="AJ3710" s="1" t="s">
        <v>69</v>
      </c>
      <c r="AK3710" s="1" t="s">
        <v>69</v>
      </c>
      <c r="AL3710" s="1" t="s">
        <v>69</v>
      </c>
      <c r="AM3710" s="1" t="s">
        <v>69</v>
      </c>
      <c r="AN3710" s="1" t="s">
        <v>70</v>
      </c>
      <c r="AO3710" s="1" t="s">
        <v>69</v>
      </c>
      <c r="AP3710" s="1" t="s">
        <v>70</v>
      </c>
      <c r="AQ3710" s="1" t="s">
        <v>70</v>
      </c>
      <c r="AR3710" s="1" t="s">
        <v>70</v>
      </c>
      <c r="AS3710" s="1" t="s">
        <v>69</v>
      </c>
      <c r="AT3710" s="1" t="s">
        <v>69</v>
      </c>
      <c r="AU3710" s="1" t="s">
        <v>69</v>
      </c>
      <c r="AV3710" s="1" t="s">
        <v>70</v>
      </c>
      <c r="AW3710" s="1" t="s">
        <v>70</v>
      </c>
      <c r="AX3710" s="1" t="s">
        <v>69</v>
      </c>
      <c r="AY3710" s="1" t="s">
        <v>70</v>
      </c>
      <c r="AZ3710" s="1" t="s">
        <v>69</v>
      </c>
      <c r="BA3710" s="1" t="s">
        <v>70</v>
      </c>
      <c r="BB3710" s="1" t="s">
        <v>69</v>
      </c>
      <c r="BC3710" s="1" t="s">
        <v>69</v>
      </c>
      <c r="BD3710" s="1" t="s">
        <v>69</v>
      </c>
      <c r="BE3710" s="1" t="s">
        <v>70</v>
      </c>
      <c r="BF3710" s="1" t="s">
        <v>70</v>
      </c>
      <c r="BG3710" s="3">
        <v>43927.47361111111</v>
      </c>
    </row>
    <row r="3711">
      <c r="A3711" s="1">
        <v>1000813.0</v>
      </c>
      <c r="B3711" s="1" t="s">
        <v>16803</v>
      </c>
      <c r="H3711" s="1" t="s">
        <v>16804</v>
      </c>
      <c r="I3711" s="1" t="s">
        <v>16805</v>
      </c>
      <c r="J3711" s="1" t="s">
        <v>11956</v>
      </c>
      <c r="K3711" s="1" t="s">
        <v>1088</v>
      </c>
      <c r="L3711" s="1">
        <v>83836.0</v>
      </c>
      <c r="M3711" s="1" t="s">
        <v>172</v>
      </c>
      <c r="N3711" s="1" t="s">
        <v>16806</v>
      </c>
      <c r="U3711" s="1">
        <v>-116.297</v>
      </c>
      <c r="V3711" s="1">
        <v>48.241699</v>
      </c>
      <c r="W3711" s="1" t="s">
        <v>392</v>
      </c>
      <c r="X3711" s="1" t="s">
        <v>70</v>
      </c>
      <c r="Y3711" s="1" t="s">
        <v>70</v>
      </c>
      <c r="Z3711" s="1" t="s">
        <v>70</v>
      </c>
      <c r="AA3711" s="1" t="s">
        <v>70</v>
      </c>
      <c r="AB3711" s="1" t="s">
        <v>70</v>
      </c>
      <c r="AC3711" s="1" t="s">
        <v>80</v>
      </c>
      <c r="AD3711" s="1" t="s">
        <v>69</v>
      </c>
      <c r="AE3711" s="1" t="s">
        <v>70</v>
      </c>
      <c r="AF3711" s="1" t="s">
        <v>70</v>
      </c>
      <c r="AG3711" s="1" t="s">
        <v>69</v>
      </c>
      <c r="AH3711" s="1" t="s">
        <v>70</v>
      </c>
      <c r="AI3711" s="1" t="s">
        <v>70</v>
      </c>
      <c r="AJ3711" s="1" t="s">
        <v>69</v>
      </c>
      <c r="AK3711" s="1" t="s">
        <v>69</v>
      </c>
      <c r="AL3711" s="1" t="s">
        <v>70</v>
      </c>
      <c r="AM3711" s="1" t="s">
        <v>69</v>
      </c>
      <c r="AN3711" s="1" t="s">
        <v>70</v>
      </c>
      <c r="AO3711" s="1" t="s">
        <v>70</v>
      </c>
      <c r="AP3711" s="1" t="s">
        <v>70</v>
      </c>
      <c r="AQ3711" s="1" t="s">
        <v>70</v>
      </c>
      <c r="AR3711" s="1" t="s">
        <v>69</v>
      </c>
      <c r="AS3711" s="1" t="s">
        <v>70</v>
      </c>
      <c r="AT3711" s="1" t="s">
        <v>69</v>
      </c>
      <c r="AU3711" s="1" t="s">
        <v>69</v>
      </c>
      <c r="AV3711" s="1" t="s">
        <v>70</v>
      </c>
      <c r="AW3711" s="1" t="s">
        <v>70</v>
      </c>
      <c r="AX3711" s="1" t="s">
        <v>70</v>
      </c>
      <c r="AY3711" s="1" t="s">
        <v>70</v>
      </c>
      <c r="AZ3711" s="1" t="s">
        <v>70</v>
      </c>
      <c r="BA3711" s="1" t="s">
        <v>70</v>
      </c>
      <c r="BB3711" s="1" t="s">
        <v>70</v>
      </c>
      <c r="BC3711" s="1" t="s">
        <v>70</v>
      </c>
      <c r="BD3711" s="1" t="s">
        <v>70</v>
      </c>
      <c r="BE3711" s="1" t="s">
        <v>70</v>
      </c>
      <c r="BF3711" s="1" t="s">
        <v>70</v>
      </c>
      <c r="BG3711" s="3">
        <v>40654.47222222222</v>
      </c>
    </row>
    <row r="3712">
      <c r="A3712" s="1">
        <v>1012555.0</v>
      </c>
      <c r="B3712" s="1" t="s">
        <v>16807</v>
      </c>
      <c r="D3712" s="2" t="s">
        <v>16808</v>
      </c>
      <c r="E3712" s="2" t="s">
        <v>16809</v>
      </c>
      <c r="G3712" s="1" t="s">
        <v>16810</v>
      </c>
      <c r="H3712" s="1" t="s">
        <v>16811</v>
      </c>
      <c r="I3712" s="1" t="s">
        <v>16812</v>
      </c>
      <c r="J3712" s="1" t="s">
        <v>16813</v>
      </c>
      <c r="K3712" s="1" t="s">
        <v>1630</v>
      </c>
      <c r="L3712" s="1">
        <v>71801.0</v>
      </c>
      <c r="M3712" s="1" t="s">
        <v>16814</v>
      </c>
      <c r="N3712" s="1" t="s">
        <v>16815</v>
      </c>
      <c r="U3712" s="1">
        <v>-93.592598</v>
      </c>
      <c r="V3712" s="1">
        <v>33.667057</v>
      </c>
      <c r="X3712" s="1" t="s">
        <v>69</v>
      </c>
      <c r="Y3712" s="1" t="s">
        <v>69</v>
      </c>
      <c r="Z3712" s="1" t="s">
        <v>70</v>
      </c>
      <c r="AA3712" s="1" t="s">
        <v>70</v>
      </c>
      <c r="AB3712" s="1" t="s">
        <v>70</v>
      </c>
      <c r="AC3712" s="1" t="s">
        <v>69</v>
      </c>
      <c r="AD3712" s="1" t="s">
        <v>69</v>
      </c>
      <c r="AE3712" s="1" t="s">
        <v>70</v>
      </c>
      <c r="AF3712" s="1" t="s">
        <v>69</v>
      </c>
      <c r="AG3712" s="1" t="s">
        <v>69</v>
      </c>
      <c r="AH3712" s="1" t="s">
        <v>69</v>
      </c>
      <c r="AI3712" s="1" t="s">
        <v>70</v>
      </c>
      <c r="AJ3712" s="1" t="s">
        <v>70</v>
      </c>
      <c r="AK3712" s="1" t="s">
        <v>69</v>
      </c>
      <c r="AL3712" s="1" t="s">
        <v>69</v>
      </c>
      <c r="AM3712" s="1" t="s">
        <v>69</v>
      </c>
      <c r="AN3712" s="1" t="s">
        <v>70</v>
      </c>
      <c r="AO3712" s="1" t="s">
        <v>70</v>
      </c>
      <c r="AP3712" s="1" t="s">
        <v>70</v>
      </c>
      <c r="AQ3712" s="1" t="s">
        <v>70</v>
      </c>
      <c r="AR3712" s="1" t="s">
        <v>69</v>
      </c>
      <c r="AS3712" s="1" t="s">
        <v>70</v>
      </c>
      <c r="AT3712" s="1" t="s">
        <v>70</v>
      </c>
      <c r="AU3712" s="1" t="s">
        <v>69</v>
      </c>
      <c r="AV3712" s="1" t="s">
        <v>70</v>
      </c>
      <c r="AW3712" s="1" t="s">
        <v>70</v>
      </c>
      <c r="AX3712" s="1" t="s">
        <v>70</v>
      </c>
      <c r="AY3712" s="1" t="s">
        <v>70</v>
      </c>
      <c r="AZ3712" s="1" t="s">
        <v>69</v>
      </c>
      <c r="BA3712" s="1" t="s">
        <v>70</v>
      </c>
      <c r="BB3712" s="1" t="s">
        <v>70</v>
      </c>
      <c r="BC3712" s="1" t="s">
        <v>70</v>
      </c>
      <c r="BD3712" s="1" t="s">
        <v>70</v>
      </c>
      <c r="BE3712" s="1" t="s">
        <v>70</v>
      </c>
      <c r="BF3712" s="1" t="s">
        <v>70</v>
      </c>
      <c r="BG3712" s="3">
        <v>42564.895833333336</v>
      </c>
    </row>
    <row r="3713">
      <c r="A3713" s="1">
        <v>1016836.0</v>
      </c>
      <c r="B3713" s="1" t="s">
        <v>16816</v>
      </c>
      <c r="C3713" s="2" t="s">
        <v>16817</v>
      </c>
      <c r="D3713" s="2" t="s">
        <v>16818</v>
      </c>
      <c r="E3713" s="2" t="s">
        <v>16819</v>
      </c>
      <c r="G3713" s="2" t="s">
        <v>16820</v>
      </c>
      <c r="H3713" s="1" t="s">
        <v>16821</v>
      </c>
      <c r="I3713" s="1" t="s">
        <v>2139</v>
      </c>
      <c r="J3713" s="1" t="s">
        <v>6064</v>
      </c>
      <c r="K3713" s="1" t="s">
        <v>785</v>
      </c>
      <c r="L3713" s="1">
        <v>78703.0</v>
      </c>
      <c r="M3713" s="1" t="s">
        <v>915</v>
      </c>
      <c r="N3713" s="1" t="s">
        <v>503</v>
      </c>
      <c r="U3713" s="1">
        <v>-97.72728</v>
      </c>
      <c r="V3713" s="1">
        <v>30.262003</v>
      </c>
      <c r="X3713" s="1" t="s">
        <v>69</v>
      </c>
      <c r="Y3713" s="1" t="s">
        <v>70</v>
      </c>
      <c r="Z3713" s="1" t="s">
        <v>70</v>
      </c>
      <c r="AA3713" s="1" t="s">
        <v>70</v>
      </c>
      <c r="AB3713" s="1" t="s">
        <v>69</v>
      </c>
      <c r="AC3713" s="1" t="s">
        <v>69</v>
      </c>
      <c r="AD3713" s="1" t="s">
        <v>69</v>
      </c>
      <c r="AE3713" s="1" t="s">
        <v>70</v>
      </c>
      <c r="AF3713" s="1" t="s">
        <v>69</v>
      </c>
      <c r="AG3713" s="1" t="s">
        <v>70</v>
      </c>
      <c r="AH3713" s="1" t="s">
        <v>69</v>
      </c>
      <c r="AI3713" s="1" t="s">
        <v>70</v>
      </c>
      <c r="AJ3713" s="1" t="s">
        <v>69</v>
      </c>
      <c r="AK3713" s="1" t="s">
        <v>69</v>
      </c>
      <c r="AL3713" s="1" t="s">
        <v>70</v>
      </c>
      <c r="AM3713" s="1" t="s">
        <v>69</v>
      </c>
      <c r="AN3713" s="1" t="s">
        <v>70</v>
      </c>
      <c r="AO3713" s="1" t="s">
        <v>69</v>
      </c>
      <c r="AP3713" s="1" t="s">
        <v>70</v>
      </c>
      <c r="AQ3713" s="1" t="s">
        <v>69</v>
      </c>
      <c r="AR3713" s="1" t="s">
        <v>69</v>
      </c>
      <c r="AS3713" s="1" t="s">
        <v>69</v>
      </c>
      <c r="AT3713" s="1" t="s">
        <v>69</v>
      </c>
      <c r="AU3713" s="1" t="s">
        <v>69</v>
      </c>
      <c r="AV3713" s="1" t="s">
        <v>70</v>
      </c>
      <c r="AW3713" s="1" t="s">
        <v>70</v>
      </c>
      <c r="AX3713" s="1" t="s">
        <v>69</v>
      </c>
      <c r="AY3713" s="1" t="s">
        <v>69</v>
      </c>
      <c r="AZ3713" s="1" t="s">
        <v>69</v>
      </c>
      <c r="BA3713" s="1" t="s">
        <v>70</v>
      </c>
      <c r="BB3713" s="1" t="s">
        <v>69</v>
      </c>
      <c r="BC3713" s="1" t="s">
        <v>70</v>
      </c>
      <c r="BD3713" s="1" t="s">
        <v>70</v>
      </c>
      <c r="BE3713" s="1" t="s">
        <v>70</v>
      </c>
      <c r="BF3713" s="1" t="s">
        <v>70</v>
      </c>
      <c r="BG3713" s="3">
        <v>42784.525</v>
      </c>
    </row>
    <row r="3714">
      <c r="A3714" s="1">
        <v>1019781.0</v>
      </c>
      <c r="B3714" s="1" t="s">
        <v>16822</v>
      </c>
      <c r="C3714" s="2" t="s">
        <v>16823</v>
      </c>
      <c r="D3714" s="2" t="s">
        <v>16824</v>
      </c>
      <c r="G3714" s="2" t="s">
        <v>16825</v>
      </c>
      <c r="H3714" s="1" t="s">
        <v>16826</v>
      </c>
      <c r="I3714" s="1" t="s">
        <v>1703</v>
      </c>
      <c r="J3714" s="1" t="s">
        <v>1703</v>
      </c>
      <c r="K3714" s="1" t="s">
        <v>1521</v>
      </c>
      <c r="L3714" s="1">
        <v>2906.0</v>
      </c>
      <c r="M3714" s="1" t="s">
        <v>13831</v>
      </c>
      <c r="N3714" s="1" t="s">
        <v>79</v>
      </c>
      <c r="U3714" s="1">
        <v>-71.356583</v>
      </c>
      <c r="V3714" s="1">
        <v>41.799957</v>
      </c>
      <c r="X3714" s="1" t="s">
        <v>69</v>
      </c>
      <c r="Y3714" s="1" t="s">
        <v>69</v>
      </c>
      <c r="Z3714" s="1" t="s">
        <v>70</v>
      </c>
      <c r="AA3714" s="1" t="s">
        <v>69</v>
      </c>
      <c r="AB3714" s="1" t="s">
        <v>69</v>
      </c>
      <c r="AC3714" s="1" t="s">
        <v>69</v>
      </c>
      <c r="AD3714" s="1" t="s">
        <v>69</v>
      </c>
      <c r="AE3714" s="1" t="s">
        <v>69</v>
      </c>
      <c r="AF3714" s="1" t="s">
        <v>70</v>
      </c>
      <c r="AG3714" s="1" t="s">
        <v>69</v>
      </c>
      <c r="AH3714" s="1" t="s">
        <v>69</v>
      </c>
      <c r="AI3714" s="1" t="s">
        <v>69</v>
      </c>
      <c r="AJ3714" s="1" t="s">
        <v>69</v>
      </c>
      <c r="AK3714" s="1" t="s">
        <v>69</v>
      </c>
      <c r="AL3714" s="1" t="s">
        <v>69</v>
      </c>
      <c r="AM3714" s="1" t="s">
        <v>69</v>
      </c>
      <c r="AN3714" s="1" t="s">
        <v>69</v>
      </c>
      <c r="AO3714" s="1" t="s">
        <v>69</v>
      </c>
      <c r="AP3714" s="1" t="s">
        <v>70</v>
      </c>
      <c r="AQ3714" s="1" t="s">
        <v>69</v>
      </c>
      <c r="AR3714" s="1" t="s">
        <v>70</v>
      </c>
      <c r="AS3714" s="1" t="s">
        <v>69</v>
      </c>
      <c r="AT3714" s="1" t="s">
        <v>69</v>
      </c>
      <c r="AU3714" s="1" t="s">
        <v>69</v>
      </c>
      <c r="AV3714" s="1" t="s">
        <v>70</v>
      </c>
      <c r="AW3714" s="1" t="s">
        <v>70</v>
      </c>
      <c r="AX3714" s="1" t="s">
        <v>69</v>
      </c>
      <c r="AY3714" s="1" t="s">
        <v>69</v>
      </c>
      <c r="AZ3714" s="1" t="s">
        <v>69</v>
      </c>
      <c r="BA3714" s="1" t="s">
        <v>69</v>
      </c>
      <c r="BB3714" s="1" t="s">
        <v>69</v>
      </c>
      <c r="BC3714" s="1" t="s">
        <v>69</v>
      </c>
      <c r="BD3714" s="1" t="s">
        <v>69</v>
      </c>
      <c r="BE3714" s="1" t="s">
        <v>70</v>
      </c>
      <c r="BF3714" s="1" t="s">
        <v>69</v>
      </c>
      <c r="BG3714" s="3">
        <v>43894.62430555555</v>
      </c>
    </row>
    <row r="3715">
      <c r="A3715" s="1">
        <v>1009194.0</v>
      </c>
      <c r="B3715" s="1" t="s">
        <v>16827</v>
      </c>
      <c r="C3715" s="2" t="s">
        <v>16828</v>
      </c>
      <c r="D3715" s="2" t="s">
        <v>16829</v>
      </c>
      <c r="H3715" s="1" t="s">
        <v>16830</v>
      </c>
      <c r="I3715" s="1" t="s">
        <v>16831</v>
      </c>
      <c r="K3715" s="1" t="s">
        <v>77</v>
      </c>
      <c r="L3715" s="1">
        <v>43976.0</v>
      </c>
      <c r="U3715" s="1">
        <v>-80.951599</v>
      </c>
      <c r="V3715" s="1">
        <v>40.313599</v>
      </c>
      <c r="X3715" s="1" t="s">
        <v>69</v>
      </c>
      <c r="Y3715" s="1" t="s">
        <v>70</v>
      </c>
      <c r="Z3715" s="1" t="s">
        <v>70</v>
      </c>
      <c r="AA3715" s="1" t="s">
        <v>70</v>
      </c>
      <c r="AB3715" s="1" t="s">
        <v>70</v>
      </c>
      <c r="AC3715" s="1" t="s">
        <v>80</v>
      </c>
      <c r="BG3715" s="1">
        <v>2013.0</v>
      </c>
    </row>
    <row r="3716">
      <c r="A3716" s="1">
        <v>1006983.0</v>
      </c>
      <c r="B3716" s="1" t="s">
        <v>16832</v>
      </c>
      <c r="H3716" s="1" t="s">
        <v>16833</v>
      </c>
      <c r="I3716" s="1" t="s">
        <v>16834</v>
      </c>
      <c r="J3716" s="1" t="s">
        <v>16293</v>
      </c>
      <c r="K3716" s="1" t="s">
        <v>244</v>
      </c>
      <c r="U3716" s="1">
        <v>-74.763901</v>
      </c>
      <c r="V3716" s="1">
        <v>40.3918</v>
      </c>
      <c r="X3716" s="1" t="s">
        <v>70</v>
      </c>
      <c r="Y3716" s="1" t="s">
        <v>70</v>
      </c>
      <c r="Z3716" s="1" t="s">
        <v>70</v>
      </c>
      <c r="AA3716" s="1" t="s">
        <v>70</v>
      </c>
      <c r="AB3716" s="1" t="s">
        <v>70</v>
      </c>
      <c r="AC3716" s="1" t="s">
        <v>80</v>
      </c>
      <c r="BG3716" s="1">
        <v>2011.0</v>
      </c>
    </row>
    <row r="3717">
      <c r="A3717" s="1">
        <v>1000323.0</v>
      </c>
      <c r="B3717" s="1" t="s">
        <v>16835</v>
      </c>
      <c r="C3717" s="2" t="s">
        <v>16836</v>
      </c>
      <c r="D3717" s="2" t="s">
        <v>16837</v>
      </c>
      <c r="H3717" s="1" t="s">
        <v>16838</v>
      </c>
      <c r="I3717" s="1" t="s">
        <v>5947</v>
      </c>
      <c r="J3717" s="1" t="s">
        <v>170</v>
      </c>
      <c r="K3717" s="1" t="s">
        <v>171</v>
      </c>
      <c r="L3717" s="1">
        <v>55343.0</v>
      </c>
      <c r="M3717" s="1" t="s">
        <v>16839</v>
      </c>
      <c r="N3717" s="1" t="s">
        <v>2917</v>
      </c>
      <c r="U3717" s="1">
        <v>-93.411751</v>
      </c>
      <c r="V3717" s="1">
        <v>44.923771</v>
      </c>
      <c r="X3717" s="1" t="s">
        <v>69</v>
      </c>
      <c r="Y3717" s="1" t="s">
        <v>69</v>
      </c>
      <c r="Z3717" s="1" t="s">
        <v>69</v>
      </c>
      <c r="AA3717" s="1" t="s">
        <v>69</v>
      </c>
      <c r="AB3717" s="1" t="s">
        <v>69</v>
      </c>
      <c r="AC3717" s="1" t="s">
        <v>69</v>
      </c>
      <c r="AD3717" s="1" t="s">
        <v>69</v>
      </c>
      <c r="AE3717" s="1" t="s">
        <v>69</v>
      </c>
      <c r="AF3717" s="1" t="s">
        <v>69</v>
      </c>
      <c r="AG3717" s="1" t="s">
        <v>69</v>
      </c>
      <c r="AH3717" s="1" t="s">
        <v>69</v>
      </c>
      <c r="AI3717" s="1" t="s">
        <v>69</v>
      </c>
      <c r="AJ3717" s="1" t="s">
        <v>69</v>
      </c>
      <c r="AK3717" s="1" t="s">
        <v>69</v>
      </c>
      <c r="AL3717" s="1" t="s">
        <v>69</v>
      </c>
      <c r="AM3717" s="1" t="s">
        <v>69</v>
      </c>
      <c r="AN3717" s="1" t="s">
        <v>69</v>
      </c>
      <c r="AO3717" s="1" t="s">
        <v>69</v>
      </c>
      <c r="AP3717" s="1" t="s">
        <v>70</v>
      </c>
      <c r="AQ3717" s="1" t="s">
        <v>69</v>
      </c>
      <c r="AR3717" s="1" t="s">
        <v>69</v>
      </c>
      <c r="AS3717" s="1" t="s">
        <v>69</v>
      </c>
      <c r="AT3717" s="1" t="s">
        <v>69</v>
      </c>
      <c r="AU3717" s="1" t="s">
        <v>69</v>
      </c>
      <c r="AV3717" s="1" t="s">
        <v>70</v>
      </c>
      <c r="AW3717" s="1" t="s">
        <v>70</v>
      </c>
      <c r="AX3717" s="1" t="s">
        <v>69</v>
      </c>
      <c r="AY3717" s="1" t="s">
        <v>69</v>
      </c>
      <c r="AZ3717" s="1" t="s">
        <v>69</v>
      </c>
      <c r="BA3717" s="1" t="s">
        <v>69</v>
      </c>
      <c r="BB3717" s="1" t="s">
        <v>69</v>
      </c>
      <c r="BC3717" s="1" t="s">
        <v>69</v>
      </c>
      <c r="BD3717" s="1" t="s">
        <v>69</v>
      </c>
      <c r="BE3717" s="1" t="s">
        <v>70</v>
      </c>
      <c r="BF3717" s="1" t="s">
        <v>69</v>
      </c>
      <c r="BG3717" s="3">
        <v>42572.49930555555</v>
      </c>
    </row>
    <row r="3718">
      <c r="A3718" s="1">
        <v>1012041.0</v>
      </c>
      <c r="B3718" s="1" t="s">
        <v>16840</v>
      </c>
      <c r="C3718" s="2" t="s">
        <v>16836</v>
      </c>
      <c r="D3718" s="2" t="s">
        <v>16841</v>
      </c>
      <c r="H3718" s="1" t="s">
        <v>16842</v>
      </c>
      <c r="I3718" s="1" t="s">
        <v>5947</v>
      </c>
      <c r="J3718" s="1" t="s">
        <v>170</v>
      </c>
      <c r="K3718" s="1" t="s">
        <v>171</v>
      </c>
      <c r="L3718" s="1">
        <v>55343.0</v>
      </c>
      <c r="M3718" s="1" t="s">
        <v>16843</v>
      </c>
      <c r="N3718" s="1" t="s">
        <v>490</v>
      </c>
      <c r="U3718" s="1">
        <v>-93.417107</v>
      </c>
      <c r="V3718" s="1">
        <v>44.925617</v>
      </c>
      <c r="X3718" s="1" t="s">
        <v>69</v>
      </c>
      <c r="Y3718" s="1" t="s">
        <v>69</v>
      </c>
      <c r="Z3718" s="1" t="s">
        <v>69</v>
      </c>
      <c r="AA3718" s="1" t="s">
        <v>69</v>
      </c>
      <c r="AB3718" s="1" t="s">
        <v>69</v>
      </c>
      <c r="AC3718" s="1" t="s">
        <v>69</v>
      </c>
      <c r="AD3718" s="1" t="s">
        <v>69</v>
      </c>
      <c r="AE3718" s="1" t="s">
        <v>69</v>
      </c>
      <c r="AF3718" s="1" t="s">
        <v>69</v>
      </c>
      <c r="AG3718" s="1" t="s">
        <v>70</v>
      </c>
      <c r="AH3718" s="1" t="s">
        <v>69</v>
      </c>
      <c r="AI3718" s="1" t="s">
        <v>69</v>
      </c>
      <c r="AJ3718" s="1" t="s">
        <v>70</v>
      </c>
      <c r="AK3718" s="1" t="s">
        <v>69</v>
      </c>
      <c r="AL3718" s="1" t="s">
        <v>69</v>
      </c>
      <c r="AM3718" s="1" t="s">
        <v>69</v>
      </c>
      <c r="AN3718" s="1" t="s">
        <v>69</v>
      </c>
      <c r="AO3718" s="1" t="s">
        <v>69</v>
      </c>
      <c r="AP3718" s="1" t="s">
        <v>70</v>
      </c>
      <c r="AQ3718" s="1" t="s">
        <v>70</v>
      </c>
      <c r="AR3718" s="1" t="s">
        <v>70</v>
      </c>
      <c r="AS3718" s="1" t="s">
        <v>69</v>
      </c>
      <c r="AT3718" s="1" t="s">
        <v>69</v>
      </c>
      <c r="AU3718" s="1" t="s">
        <v>69</v>
      </c>
      <c r="AV3718" s="1" t="s">
        <v>70</v>
      </c>
      <c r="AW3718" s="1" t="s">
        <v>70</v>
      </c>
      <c r="AX3718" s="1" t="s">
        <v>69</v>
      </c>
      <c r="AY3718" s="1" t="s">
        <v>70</v>
      </c>
      <c r="AZ3718" s="1" t="s">
        <v>69</v>
      </c>
      <c r="BA3718" s="1" t="s">
        <v>69</v>
      </c>
      <c r="BB3718" s="1" t="s">
        <v>69</v>
      </c>
      <c r="BC3718" s="1" t="s">
        <v>70</v>
      </c>
      <c r="BD3718" s="1" t="s">
        <v>69</v>
      </c>
      <c r="BE3718" s="1" t="s">
        <v>70</v>
      </c>
      <c r="BF3718" s="1" t="s">
        <v>69</v>
      </c>
      <c r="BG3718" s="3">
        <v>43308.080555555556</v>
      </c>
    </row>
    <row r="3719">
      <c r="A3719" s="1">
        <v>1004844.0</v>
      </c>
      <c r="B3719" s="1" t="s">
        <v>16844</v>
      </c>
      <c r="C3719" s="2" t="s">
        <v>16845</v>
      </c>
      <c r="D3719" s="2" t="s">
        <v>16846</v>
      </c>
      <c r="H3719" s="1" t="s">
        <v>16847</v>
      </c>
      <c r="I3719" s="1" t="s">
        <v>4067</v>
      </c>
      <c r="J3719" s="1" t="s">
        <v>4068</v>
      </c>
      <c r="K3719" s="1" t="s">
        <v>582</v>
      </c>
      <c r="L3719" s="1">
        <v>42240.0</v>
      </c>
      <c r="M3719" s="1" t="s">
        <v>16848</v>
      </c>
      <c r="N3719" s="1" t="s">
        <v>1062</v>
      </c>
      <c r="U3719" s="1">
        <v>-87.489235</v>
      </c>
      <c r="V3719" s="1">
        <v>36.865925</v>
      </c>
      <c r="X3719" s="1" t="s">
        <v>69</v>
      </c>
      <c r="Y3719" s="1" t="s">
        <v>69</v>
      </c>
      <c r="Z3719" s="1" t="s">
        <v>70</v>
      </c>
      <c r="AA3719" s="1" t="s">
        <v>69</v>
      </c>
      <c r="AB3719" s="1" t="s">
        <v>69</v>
      </c>
      <c r="AC3719" s="1" t="s">
        <v>69</v>
      </c>
      <c r="AD3719" s="1" t="s">
        <v>69</v>
      </c>
      <c r="AE3719" s="1" t="s">
        <v>70</v>
      </c>
      <c r="AF3719" s="1" t="s">
        <v>69</v>
      </c>
      <c r="AG3719" s="1" t="s">
        <v>69</v>
      </c>
      <c r="AH3719" s="1" t="s">
        <v>69</v>
      </c>
      <c r="AI3719" s="1" t="s">
        <v>70</v>
      </c>
      <c r="AJ3719" s="1" t="s">
        <v>69</v>
      </c>
      <c r="AK3719" s="1" t="s">
        <v>69</v>
      </c>
      <c r="AL3719" s="1" t="s">
        <v>69</v>
      </c>
      <c r="AM3719" s="1" t="s">
        <v>69</v>
      </c>
      <c r="AN3719" s="1" t="s">
        <v>69</v>
      </c>
      <c r="AO3719" s="1" t="s">
        <v>69</v>
      </c>
      <c r="AP3719" s="1" t="s">
        <v>70</v>
      </c>
      <c r="AQ3719" s="1" t="s">
        <v>70</v>
      </c>
      <c r="AR3719" s="1" t="s">
        <v>69</v>
      </c>
      <c r="AS3719" s="1" t="s">
        <v>69</v>
      </c>
      <c r="AT3719" s="1" t="s">
        <v>69</v>
      </c>
      <c r="AU3719" s="1" t="s">
        <v>69</v>
      </c>
      <c r="AV3719" s="1" t="s">
        <v>69</v>
      </c>
      <c r="AW3719" s="1" t="s">
        <v>70</v>
      </c>
      <c r="AX3719" s="1" t="s">
        <v>70</v>
      </c>
      <c r="AY3719" s="1" t="s">
        <v>70</v>
      </c>
      <c r="AZ3719" s="1" t="s">
        <v>69</v>
      </c>
      <c r="BA3719" s="1" t="s">
        <v>70</v>
      </c>
      <c r="BB3719" s="1" t="s">
        <v>70</v>
      </c>
      <c r="BC3719" s="1" t="s">
        <v>70</v>
      </c>
      <c r="BD3719" s="1" t="s">
        <v>70</v>
      </c>
      <c r="BE3719" s="1" t="s">
        <v>70</v>
      </c>
      <c r="BF3719" s="1" t="s">
        <v>70</v>
      </c>
      <c r="BG3719" s="3">
        <v>43307.73611111111</v>
      </c>
    </row>
    <row r="3720">
      <c r="A3720" s="1">
        <v>1008366.0</v>
      </c>
      <c r="B3720" s="1" t="s">
        <v>16849</v>
      </c>
      <c r="C3720" s="2" t="s">
        <v>16850</v>
      </c>
      <c r="D3720" s="2" t="s">
        <v>16851</v>
      </c>
      <c r="H3720" s="1" t="s">
        <v>16852</v>
      </c>
      <c r="I3720" s="1" t="s">
        <v>16853</v>
      </c>
      <c r="J3720" s="1" t="s">
        <v>545</v>
      </c>
      <c r="K3720" s="1" t="s">
        <v>488</v>
      </c>
      <c r="L3720" s="1">
        <v>1748.0</v>
      </c>
      <c r="M3720" s="1" t="s">
        <v>16854</v>
      </c>
      <c r="N3720" s="1" t="s">
        <v>14623</v>
      </c>
      <c r="U3720" s="1">
        <v>-71.517769</v>
      </c>
      <c r="V3720" s="1">
        <v>42.229298</v>
      </c>
      <c r="X3720" s="1" t="s">
        <v>69</v>
      </c>
      <c r="Y3720" s="1" t="s">
        <v>69</v>
      </c>
      <c r="Z3720" s="1" t="s">
        <v>70</v>
      </c>
      <c r="AA3720" s="1" t="s">
        <v>69</v>
      </c>
      <c r="AB3720" s="1" t="s">
        <v>69</v>
      </c>
      <c r="AC3720" s="1" t="s">
        <v>69</v>
      </c>
      <c r="AD3720" s="1" t="s">
        <v>69</v>
      </c>
      <c r="AE3720" s="1" t="s">
        <v>69</v>
      </c>
      <c r="AF3720" s="1" t="s">
        <v>70</v>
      </c>
      <c r="AG3720" s="1" t="s">
        <v>70</v>
      </c>
      <c r="AH3720" s="1" t="s">
        <v>69</v>
      </c>
      <c r="AI3720" s="1" t="s">
        <v>70</v>
      </c>
      <c r="AJ3720" s="1" t="s">
        <v>69</v>
      </c>
      <c r="AK3720" s="1" t="s">
        <v>69</v>
      </c>
      <c r="AL3720" s="1" t="s">
        <v>69</v>
      </c>
      <c r="AM3720" s="1" t="s">
        <v>70</v>
      </c>
      <c r="AN3720" s="1" t="s">
        <v>69</v>
      </c>
      <c r="AO3720" s="1" t="s">
        <v>69</v>
      </c>
      <c r="AP3720" s="1" t="s">
        <v>70</v>
      </c>
      <c r="AQ3720" s="1" t="s">
        <v>70</v>
      </c>
      <c r="AR3720" s="1" t="s">
        <v>70</v>
      </c>
      <c r="AS3720" s="1" t="s">
        <v>69</v>
      </c>
      <c r="AT3720" s="1" t="s">
        <v>69</v>
      </c>
      <c r="AU3720" s="1" t="s">
        <v>70</v>
      </c>
      <c r="AV3720" s="1" t="s">
        <v>70</v>
      </c>
      <c r="AW3720" s="1" t="s">
        <v>70</v>
      </c>
      <c r="AX3720" s="1" t="s">
        <v>70</v>
      </c>
      <c r="AY3720" s="1" t="s">
        <v>70</v>
      </c>
      <c r="AZ3720" s="1" t="s">
        <v>69</v>
      </c>
      <c r="BA3720" s="1" t="s">
        <v>70</v>
      </c>
      <c r="BB3720" s="1" t="s">
        <v>70</v>
      </c>
      <c r="BC3720" s="1" t="s">
        <v>70</v>
      </c>
      <c r="BD3720" s="1" t="s">
        <v>70</v>
      </c>
      <c r="BE3720" s="1" t="s">
        <v>70</v>
      </c>
      <c r="BF3720" s="1" t="s">
        <v>70</v>
      </c>
      <c r="BG3720" s="3">
        <v>42548.69652777778</v>
      </c>
    </row>
    <row r="3721">
      <c r="A3721" s="1">
        <v>1002648.0</v>
      </c>
      <c r="B3721" s="1" t="s">
        <v>16855</v>
      </c>
      <c r="C3721" s="2" t="s">
        <v>16856</v>
      </c>
      <c r="D3721" s="2" t="s">
        <v>16857</v>
      </c>
      <c r="H3721" s="1" t="s">
        <v>16858</v>
      </c>
      <c r="I3721" s="1" t="s">
        <v>16859</v>
      </c>
      <c r="J3721" s="1" t="s">
        <v>9385</v>
      </c>
      <c r="K3721" s="1" t="s">
        <v>451</v>
      </c>
      <c r="L3721" s="1">
        <v>53032.0</v>
      </c>
      <c r="M3721" s="1" t="s">
        <v>6841</v>
      </c>
      <c r="N3721" s="1" t="s">
        <v>1107</v>
      </c>
      <c r="U3721" s="1">
        <v>-88.630318</v>
      </c>
      <c r="V3721" s="1">
        <v>43.442436</v>
      </c>
      <c r="W3721" s="1" t="s">
        <v>392</v>
      </c>
      <c r="X3721" s="1" t="s">
        <v>70</v>
      </c>
      <c r="Y3721" s="1" t="s">
        <v>69</v>
      </c>
      <c r="Z3721" s="1" t="s">
        <v>70</v>
      </c>
      <c r="AA3721" s="1" t="s">
        <v>69</v>
      </c>
      <c r="AB3721" s="1" t="s">
        <v>69</v>
      </c>
      <c r="AC3721" s="1" t="s">
        <v>80</v>
      </c>
      <c r="AD3721" s="1" t="s">
        <v>69</v>
      </c>
      <c r="AE3721" s="1" t="s">
        <v>69</v>
      </c>
      <c r="AF3721" s="1" t="s">
        <v>69</v>
      </c>
      <c r="AG3721" s="1" t="s">
        <v>69</v>
      </c>
      <c r="AH3721" s="1" t="s">
        <v>69</v>
      </c>
      <c r="AI3721" s="1" t="s">
        <v>69</v>
      </c>
      <c r="AJ3721" s="1" t="s">
        <v>69</v>
      </c>
      <c r="AK3721" s="1" t="s">
        <v>69</v>
      </c>
      <c r="AL3721" s="1" t="s">
        <v>69</v>
      </c>
      <c r="AM3721" s="1" t="s">
        <v>69</v>
      </c>
      <c r="AN3721" s="1" t="s">
        <v>69</v>
      </c>
      <c r="AO3721" s="1" t="s">
        <v>69</v>
      </c>
      <c r="AP3721" s="1" t="s">
        <v>70</v>
      </c>
      <c r="AQ3721" s="1" t="s">
        <v>69</v>
      </c>
      <c r="AR3721" s="1" t="s">
        <v>69</v>
      </c>
      <c r="AS3721" s="1" t="s">
        <v>69</v>
      </c>
      <c r="AT3721" s="1" t="s">
        <v>70</v>
      </c>
      <c r="AU3721" s="1" t="s">
        <v>69</v>
      </c>
      <c r="AV3721" s="1" t="s">
        <v>70</v>
      </c>
      <c r="AW3721" s="1" t="s">
        <v>70</v>
      </c>
      <c r="AX3721" s="1" t="s">
        <v>70</v>
      </c>
      <c r="AY3721" s="1" t="s">
        <v>70</v>
      </c>
      <c r="AZ3721" s="1" t="s">
        <v>69</v>
      </c>
      <c r="BA3721" s="1" t="s">
        <v>70</v>
      </c>
      <c r="BB3721" s="1" t="s">
        <v>70</v>
      </c>
      <c r="BC3721" s="1" t="s">
        <v>70</v>
      </c>
      <c r="BD3721" s="1" t="s">
        <v>70</v>
      </c>
      <c r="BE3721" s="1" t="s">
        <v>70</v>
      </c>
      <c r="BF3721" s="1" t="s">
        <v>70</v>
      </c>
      <c r="BG3721" s="3">
        <v>41711.569444444445</v>
      </c>
    </row>
    <row r="3722">
      <c r="A3722" s="1">
        <v>1003321.0</v>
      </c>
      <c r="B3722" s="1" t="s">
        <v>16860</v>
      </c>
      <c r="C3722" s="2" t="s">
        <v>16861</v>
      </c>
      <c r="D3722" s="2" t="s">
        <v>16862</v>
      </c>
      <c r="H3722" s="1" t="s">
        <v>16863</v>
      </c>
      <c r="I3722" s="1" t="s">
        <v>16864</v>
      </c>
      <c r="J3722" s="1" t="s">
        <v>2567</v>
      </c>
      <c r="K3722" s="1" t="s">
        <v>96</v>
      </c>
      <c r="L3722" s="1">
        <v>14843.0</v>
      </c>
      <c r="M3722" s="1" t="s">
        <v>2564</v>
      </c>
      <c r="N3722" s="1" t="s">
        <v>16865</v>
      </c>
      <c r="U3722" s="1">
        <v>-77.660103</v>
      </c>
      <c r="V3722" s="1">
        <v>42.326801</v>
      </c>
      <c r="W3722" s="1" t="s">
        <v>136</v>
      </c>
      <c r="X3722" s="1" t="s">
        <v>70</v>
      </c>
      <c r="Y3722" s="1" t="s">
        <v>69</v>
      </c>
      <c r="Z3722" s="1" t="s">
        <v>70</v>
      </c>
      <c r="AA3722" s="1" t="s">
        <v>70</v>
      </c>
      <c r="AB3722" s="1" t="s">
        <v>70</v>
      </c>
      <c r="AC3722" s="1" t="s">
        <v>69</v>
      </c>
      <c r="AD3722" s="1" t="s">
        <v>69</v>
      </c>
      <c r="AE3722" s="1" t="s">
        <v>70</v>
      </c>
      <c r="AF3722" s="1" t="s">
        <v>69</v>
      </c>
      <c r="AG3722" s="1" t="s">
        <v>69</v>
      </c>
      <c r="AH3722" s="1" t="s">
        <v>70</v>
      </c>
      <c r="AI3722" s="1" t="s">
        <v>70</v>
      </c>
      <c r="AJ3722" s="1" t="s">
        <v>70</v>
      </c>
      <c r="AK3722" s="1" t="s">
        <v>70</v>
      </c>
      <c r="AL3722" s="1" t="s">
        <v>70</v>
      </c>
      <c r="AM3722" s="1" t="s">
        <v>69</v>
      </c>
      <c r="AN3722" s="1" t="s">
        <v>70</v>
      </c>
      <c r="AO3722" s="1" t="s">
        <v>70</v>
      </c>
      <c r="AP3722" s="1" t="s">
        <v>70</v>
      </c>
      <c r="AQ3722" s="1" t="s">
        <v>70</v>
      </c>
      <c r="AR3722" s="1" t="s">
        <v>69</v>
      </c>
      <c r="AS3722" s="1" t="s">
        <v>70</v>
      </c>
      <c r="AT3722" s="1" t="s">
        <v>70</v>
      </c>
      <c r="AU3722" s="1" t="s">
        <v>70</v>
      </c>
      <c r="AV3722" s="1" t="s">
        <v>70</v>
      </c>
      <c r="AW3722" s="1" t="s">
        <v>70</v>
      </c>
      <c r="AX3722" s="1" t="s">
        <v>70</v>
      </c>
      <c r="AY3722" s="1" t="s">
        <v>70</v>
      </c>
      <c r="AZ3722" s="1" t="s">
        <v>70</v>
      </c>
      <c r="BA3722" s="1" t="s">
        <v>70</v>
      </c>
      <c r="BB3722" s="1" t="s">
        <v>70</v>
      </c>
      <c r="BC3722" s="1" t="s">
        <v>70</v>
      </c>
      <c r="BD3722" s="1" t="s">
        <v>69</v>
      </c>
      <c r="BE3722" s="1" t="s">
        <v>70</v>
      </c>
      <c r="BF3722" s="1" t="s">
        <v>70</v>
      </c>
      <c r="BG3722" s="3">
        <v>41778.46041666667</v>
      </c>
    </row>
    <row r="3723">
      <c r="A3723" s="1">
        <v>1003322.0</v>
      </c>
      <c r="B3723" s="1" t="s">
        <v>16866</v>
      </c>
      <c r="C3723" s="2" t="s">
        <v>16867</v>
      </c>
      <c r="D3723" s="2" t="s">
        <v>16862</v>
      </c>
      <c r="H3723" s="1" t="s">
        <v>16868</v>
      </c>
      <c r="I3723" s="1" t="s">
        <v>16864</v>
      </c>
      <c r="J3723" s="1" t="s">
        <v>2567</v>
      </c>
      <c r="K3723" s="1" t="s">
        <v>96</v>
      </c>
      <c r="M3723" s="1" t="s">
        <v>4411</v>
      </c>
      <c r="N3723" s="1" t="s">
        <v>16865</v>
      </c>
      <c r="U3723" s="1">
        <v>-77.660355</v>
      </c>
      <c r="V3723" s="1">
        <v>42.326382</v>
      </c>
      <c r="W3723" s="1" t="s">
        <v>392</v>
      </c>
      <c r="X3723" s="1" t="s">
        <v>69</v>
      </c>
      <c r="Y3723" s="1" t="s">
        <v>70</v>
      </c>
      <c r="Z3723" s="1" t="s">
        <v>70</v>
      </c>
      <c r="AA3723" s="1" t="s">
        <v>70</v>
      </c>
      <c r="AB3723" s="1" t="s">
        <v>70</v>
      </c>
      <c r="AC3723" s="1" t="s">
        <v>80</v>
      </c>
      <c r="AD3723" s="1" t="s">
        <v>69</v>
      </c>
      <c r="AE3723" s="1" t="s">
        <v>70</v>
      </c>
      <c r="AF3723" s="1" t="s">
        <v>69</v>
      </c>
      <c r="AG3723" s="1" t="s">
        <v>69</v>
      </c>
      <c r="AH3723" s="1" t="s">
        <v>70</v>
      </c>
      <c r="AI3723" s="1" t="s">
        <v>70</v>
      </c>
      <c r="AJ3723" s="1" t="s">
        <v>70</v>
      </c>
      <c r="AK3723" s="1" t="s">
        <v>69</v>
      </c>
      <c r="AL3723" s="1" t="s">
        <v>70</v>
      </c>
      <c r="AM3723" s="1" t="s">
        <v>69</v>
      </c>
      <c r="AN3723" s="1" t="s">
        <v>70</v>
      </c>
      <c r="AO3723" s="1" t="s">
        <v>70</v>
      </c>
      <c r="AP3723" s="1" t="s">
        <v>70</v>
      </c>
      <c r="AQ3723" s="1" t="s">
        <v>70</v>
      </c>
      <c r="AR3723" s="1" t="s">
        <v>69</v>
      </c>
      <c r="AS3723" s="1" t="s">
        <v>70</v>
      </c>
      <c r="AT3723" s="1" t="s">
        <v>70</v>
      </c>
      <c r="AU3723" s="1" t="s">
        <v>70</v>
      </c>
      <c r="AV3723" s="1" t="s">
        <v>70</v>
      </c>
      <c r="AW3723" s="1" t="s">
        <v>70</v>
      </c>
      <c r="AX3723" s="1" t="s">
        <v>70</v>
      </c>
      <c r="AY3723" s="1" t="s">
        <v>70</v>
      </c>
      <c r="AZ3723" s="1" t="s">
        <v>69</v>
      </c>
      <c r="BA3723" s="1" t="s">
        <v>70</v>
      </c>
      <c r="BB3723" s="1" t="s">
        <v>70</v>
      </c>
      <c r="BC3723" s="1" t="s">
        <v>70</v>
      </c>
      <c r="BD3723" s="1" t="s">
        <v>70</v>
      </c>
      <c r="BE3723" s="1" t="s">
        <v>70</v>
      </c>
      <c r="BF3723" s="1" t="s">
        <v>70</v>
      </c>
      <c r="BG3723" s="3">
        <v>41778.461805555555</v>
      </c>
    </row>
    <row r="3724">
      <c r="A3724" s="1">
        <v>1003860.0</v>
      </c>
      <c r="B3724" s="1" t="s">
        <v>16869</v>
      </c>
      <c r="H3724" s="1" t="s">
        <v>16870</v>
      </c>
      <c r="I3724" s="1" t="s">
        <v>3859</v>
      </c>
      <c r="J3724" s="1" t="s">
        <v>3859</v>
      </c>
      <c r="K3724" s="1" t="s">
        <v>656</v>
      </c>
      <c r="L3724" s="1">
        <v>92101.0</v>
      </c>
      <c r="M3724" s="1" t="s">
        <v>16871</v>
      </c>
      <c r="N3724" s="1" t="s">
        <v>3273</v>
      </c>
      <c r="U3724" s="1">
        <v>-117.162</v>
      </c>
      <c r="V3724" s="1">
        <v>32.715</v>
      </c>
      <c r="W3724" s="1" t="s">
        <v>136</v>
      </c>
      <c r="X3724" s="1" t="s">
        <v>69</v>
      </c>
      <c r="Y3724" s="1" t="s">
        <v>70</v>
      </c>
      <c r="Z3724" s="1" t="s">
        <v>70</v>
      </c>
      <c r="AA3724" s="1" t="s">
        <v>70</v>
      </c>
      <c r="AB3724" s="1" t="s">
        <v>70</v>
      </c>
      <c r="AC3724" s="1" t="s">
        <v>69</v>
      </c>
      <c r="AD3724" s="1" t="s">
        <v>70</v>
      </c>
      <c r="AE3724" s="1" t="s">
        <v>69</v>
      </c>
      <c r="AF3724" s="1" t="s">
        <v>70</v>
      </c>
      <c r="AG3724" s="1" t="s">
        <v>69</v>
      </c>
      <c r="AH3724" s="1" t="s">
        <v>69</v>
      </c>
      <c r="AI3724" s="1" t="s">
        <v>70</v>
      </c>
      <c r="AJ3724" s="1" t="s">
        <v>69</v>
      </c>
      <c r="AK3724" s="1" t="s">
        <v>69</v>
      </c>
      <c r="AL3724" s="1" t="s">
        <v>69</v>
      </c>
      <c r="AM3724" s="1" t="s">
        <v>70</v>
      </c>
      <c r="AN3724" s="1" t="s">
        <v>70</v>
      </c>
      <c r="AO3724" s="1" t="s">
        <v>70</v>
      </c>
      <c r="AP3724" s="1" t="s">
        <v>70</v>
      </c>
      <c r="AQ3724" s="1" t="s">
        <v>69</v>
      </c>
      <c r="AR3724" s="1" t="s">
        <v>69</v>
      </c>
      <c r="AS3724" s="1" t="s">
        <v>70</v>
      </c>
      <c r="AT3724" s="1" t="s">
        <v>70</v>
      </c>
      <c r="AU3724" s="1" t="s">
        <v>70</v>
      </c>
      <c r="AV3724" s="1" t="s">
        <v>70</v>
      </c>
      <c r="AW3724" s="1" t="s">
        <v>70</v>
      </c>
      <c r="AX3724" s="1" t="s">
        <v>70</v>
      </c>
      <c r="AY3724" s="1" t="s">
        <v>70</v>
      </c>
      <c r="AZ3724" s="1" t="s">
        <v>69</v>
      </c>
      <c r="BA3724" s="1" t="s">
        <v>70</v>
      </c>
      <c r="BB3724" s="1" t="s">
        <v>70</v>
      </c>
      <c r="BC3724" s="1" t="s">
        <v>70</v>
      </c>
      <c r="BD3724" s="1" t="s">
        <v>70</v>
      </c>
      <c r="BE3724" s="1" t="s">
        <v>70</v>
      </c>
      <c r="BF3724" s="1" t="s">
        <v>70</v>
      </c>
      <c r="BG3724" s="3">
        <v>41785.436111111114</v>
      </c>
    </row>
    <row r="3725">
      <c r="A3725" s="1">
        <v>1005663.0</v>
      </c>
      <c r="B3725" s="1" t="s">
        <v>16872</v>
      </c>
      <c r="H3725" s="1" t="s">
        <v>16873</v>
      </c>
      <c r="I3725" s="1" t="s">
        <v>2553</v>
      </c>
      <c r="J3725" s="1" t="s">
        <v>16874</v>
      </c>
      <c r="K3725" s="1" t="s">
        <v>1256</v>
      </c>
      <c r="L3725" s="1">
        <v>59845.0</v>
      </c>
      <c r="M3725" s="1" t="s">
        <v>390</v>
      </c>
      <c r="N3725" s="1" t="s">
        <v>5153</v>
      </c>
      <c r="U3725" s="1">
        <v>-114.66885</v>
      </c>
      <c r="V3725" s="1">
        <v>47.610329</v>
      </c>
      <c r="W3725" s="1" t="s">
        <v>136</v>
      </c>
      <c r="X3725" s="1" t="s">
        <v>70</v>
      </c>
      <c r="Y3725" s="1" t="s">
        <v>70</v>
      </c>
      <c r="Z3725" s="1" t="s">
        <v>70</v>
      </c>
      <c r="AA3725" s="1" t="s">
        <v>70</v>
      </c>
      <c r="AB3725" s="1" t="s">
        <v>69</v>
      </c>
      <c r="AC3725" s="1" t="s">
        <v>80</v>
      </c>
      <c r="AD3725" s="1" t="s">
        <v>69</v>
      </c>
      <c r="AE3725" s="1" t="s">
        <v>70</v>
      </c>
      <c r="AF3725" s="1" t="s">
        <v>69</v>
      </c>
      <c r="AG3725" s="1" t="s">
        <v>69</v>
      </c>
      <c r="AH3725" s="1" t="s">
        <v>69</v>
      </c>
      <c r="AI3725" s="1" t="s">
        <v>70</v>
      </c>
      <c r="AJ3725" s="1" t="s">
        <v>69</v>
      </c>
      <c r="AK3725" s="1" t="s">
        <v>69</v>
      </c>
      <c r="AL3725" s="1" t="s">
        <v>70</v>
      </c>
      <c r="AM3725" s="1" t="s">
        <v>69</v>
      </c>
      <c r="AN3725" s="1" t="s">
        <v>70</v>
      </c>
      <c r="AO3725" s="1" t="s">
        <v>70</v>
      </c>
      <c r="AP3725" s="1" t="s">
        <v>69</v>
      </c>
      <c r="AQ3725" s="1" t="s">
        <v>70</v>
      </c>
      <c r="AR3725" s="1" t="s">
        <v>69</v>
      </c>
      <c r="AS3725" s="1" t="s">
        <v>70</v>
      </c>
      <c r="AT3725" s="1" t="s">
        <v>69</v>
      </c>
      <c r="AU3725" s="1" t="s">
        <v>69</v>
      </c>
      <c r="AV3725" s="1" t="s">
        <v>69</v>
      </c>
      <c r="AW3725" s="1" t="s">
        <v>70</v>
      </c>
      <c r="AX3725" s="1" t="s">
        <v>70</v>
      </c>
      <c r="AY3725" s="1" t="s">
        <v>70</v>
      </c>
      <c r="AZ3725" s="1" t="s">
        <v>70</v>
      </c>
      <c r="BA3725" s="1" t="s">
        <v>70</v>
      </c>
      <c r="BB3725" s="1" t="s">
        <v>70</v>
      </c>
      <c r="BC3725" s="1" t="s">
        <v>70</v>
      </c>
      <c r="BD3725" s="1" t="s">
        <v>70</v>
      </c>
      <c r="BE3725" s="1" t="s">
        <v>70</v>
      </c>
      <c r="BF3725" s="1" t="s">
        <v>70</v>
      </c>
      <c r="BG3725" s="3">
        <v>41044.99097222222</v>
      </c>
    </row>
    <row r="3726">
      <c r="A3726" s="1">
        <v>1019313.0</v>
      </c>
      <c r="B3726" s="1" t="s">
        <v>16872</v>
      </c>
      <c r="D3726" s="2" t="s">
        <v>16875</v>
      </c>
      <c r="H3726" s="1" t="s">
        <v>16876</v>
      </c>
      <c r="I3726" s="1" t="s">
        <v>2553</v>
      </c>
      <c r="J3726" s="1" t="s">
        <v>11841</v>
      </c>
      <c r="K3726" s="1" t="s">
        <v>460</v>
      </c>
      <c r="L3726" s="1">
        <v>57747.0</v>
      </c>
      <c r="N3726" s="1" t="s">
        <v>4478</v>
      </c>
      <c r="U3726" s="1">
        <v>-103.47908</v>
      </c>
      <c r="V3726" s="1">
        <v>43.432278</v>
      </c>
      <c r="X3726" s="1" t="s">
        <v>69</v>
      </c>
      <c r="Y3726" s="1" t="s">
        <v>70</v>
      </c>
      <c r="Z3726" s="1" t="s">
        <v>70</v>
      </c>
      <c r="AA3726" s="1" t="s">
        <v>70</v>
      </c>
      <c r="AB3726" s="1" t="s">
        <v>70</v>
      </c>
      <c r="AC3726" s="1" t="s">
        <v>70</v>
      </c>
      <c r="AD3726" s="1" t="s">
        <v>69</v>
      </c>
      <c r="AE3726" s="1" t="s">
        <v>70</v>
      </c>
      <c r="AF3726" s="1" t="s">
        <v>69</v>
      </c>
      <c r="AG3726" s="1" t="s">
        <v>69</v>
      </c>
      <c r="AH3726" s="1" t="s">
        <v>69</v>
      </c>
      <c r="AI3726" s="1" t="s">
        <v>70</v>
      </c>
      <c r="AJ3726" s="1" t="s">
        <v>69</v>
      </c>
      <c r="AK3726" s="1" t="s">
        <v>69</v>
      </c>
      <c r="AL3726" s="1" t="s">
        <v>69</v>
      </c>
      <c r="AM3726" s="1" t="s">
        <v>69</v>
      </c>
      <c r="AN3726" s="1" t="s">
        <v>70</v>
      </c>
      <c r="AO3726" s="1" t="s">
        <v>70</v>
      </c>
      <c r="AP3726" s="1" t="s">
        <v>70</v>
      </c>
      <c r="AQ3726" s="1" t="s">
        <v>70</v>
      </c>
      <c r="AR3726" s="1" t="s">
        <v>70</v>
      </c>
      <c r="AS3726" s="1" t="s">
        <v>70</v>
      </c>
      <c r="AT3726" s="1" t="s">
        <v>69</v>
      </c>
      <c r="AU3726" s="1" t="s">
        <v>70</v>
      </c>
      <c r="AV3726" s="1" t="s">
        <v>70</v>
      </c>
      <c r="AW3726" s="1" t="s">
        <v>70</v>
      </c>
      <c r="AX3726" s="1" t="s">
        <v>70</v>
      </c>
      <c r="AY3726" s="1" t="s">
        <v>70</v>
      </c>
      <c r="AZ3726" s="1" t="s">
        <v>69</v>
      </c>
      <c r="BA3726" s="1" t="s">
        <v>70</v>
      </c>
      <c r="BB3726" s="1" t="s">
        <v>70</v>
      </c>
      <c r="BC3726" s="1" t="s">
        <v>70</v>
      </c>
      <c r="BD3726" s="1" t="s">
        <v>70</v>
      </c>
      <c r="BE3726" s="1" t="s">
        <v>70</v>
      </c>
      <c r="BF3726" s="1" t="s">
        <v>70</v>
      </c>
      <c r="BG3726" s="3">
        <v>43402.925</v>
      </c>
    </row>
    <row r="3727">
      <c r="A3727" s="1">
        <v>1004433.0</v>
      </c>
      <c r="B3727" s="1" t="s">
        <v>16877</v>
      </c>
      <c r="C3727" s="2" t="s">
        <v>16878</v>
      </c>
      <c r="H3727" s="1" t="s">
        <v>16879</v>
      </c>
      <c r="I3727" s="1" t="s">
        <v>16880</v>
      </c>
      <c r="J3727" s="1" t="s">
        <v>9139</v>
      </c>
      <c r="K3727" s="1" t="s">
        <v>349</v>
      </c>
      <c r="U3727" s="1">
        <v>-107.722</v>
      </c>
      <c r="V3727" s="1">
        <v>38.798901</v>
      </c>
      <c r="X3727" s="1" t="s">
        <v>70</v>
      </c>
      <c r="Y3727" s="1" t="s">
        <v>70</v>
      </c>
      <c r="Z3727" s="1" t="s">
        <v>70</v>
      </c>
      <c r="AA3727" s="1" t="s">
        <v>70</v>
      </c>
      <c r="AB3727" s="1" t="s">
        <v>70</v>
      </c>
      <c r="AC3727" s="1" t="s">
        <v>80</v>
      </c>
      <c r="BG3727" s="1">
        <v>2009.0</v>
      </c>
    </row>
    <row r="3728">
      <c r="A3728" s="1">
        <v>1002461.0</v>
      </c>
      <c r="B3728" s="1" t="s">
        <v>16881</v>
      </c>
      <c r="C3728" s="2" t="s">
        <v>16882</v>
      </c>
      <c r="D3728" s="2" t="s">
        <v>16883</v>
      </c>
      <c r="H3728" s="1" t="s">
        <v>16884</v>
      </c>
      <c r="I3728" s="1" t="s">
        <v>16885</v>
      </c>
      <c r="J3728" s="1" t="s">
        <v>5551</v>
      </c>
      <c r="K3728" s="1" t="s">
        <v>520</v>
      </c>
      <c r="L3728" s="1">
        <v>4730.0</v>
      </c>
      <c r="M3728" s="1" t="s">
        <v>4954</v>
      </c>
      <c r="N3728" s="1" t="s">
        <v>79</v>
      </c>
      <c r="U3728" s="1">
        <v>-67.840668</v>
      </c>
      <c r="V3728" s="1">
        <v>46.125599</v>
      </c>
      <c r="X3728" s="1" t="s">
        <v>69</v>
      </c>
      <c r="Y3728" s="1" t="s">
        <v>70</v>
      </c>
      <c r="Z3728" s="1" t="s">
        <v>70</v>
      </c>
      <c r="AA3728" s="1" t="s">
        <v>70</v>
      </c>
      <c r="AB3728" s="1" t="s">
        <v>69</v>
      </c>
      <c r="AC3728" s="1" t="s">
        <v>69</v>
      </c>
      <c r="AD3728" s="1" t="s">
        <v>69</v>
      </c>
      <c r="AE3728" s="1" t="s">
        <v>69</v>
      </c>
      <c r="AF3728" s="1" t="s">
        <v>69</v>
      </c>
      <c r="AG3728" s="1" t="s">
        <v>69</v>
      </c>
      <c r="AH3728" s="1" t="s">
        <v>69</v>
      </c>
      <c r="AI3728" s="1" t="s">
        <v>70</v>
      </c>
      <c r="AJ3728" s="1" t="s">
        <v>69</v>
      </c>
      <c r="AK3728" s="1" t="s">
        <v>69</v>
      </c>
      <c r="AL3728" s="1" t="s">
        <v>69</v>
      </c>
      <c r="AM3728" s="1" t="s">
        <v>69</v>
      </c>
      <c r="AN3728" s="1" t="s">
        <v>69</v>
      </c>
      <c r="AO3728" s="1" t="s">
        <v>70</v>
      </c>
      <c r="AP3728" s="1" t="s">
        <v>70</v>
      </c>
      <c r="AQ3728" s="1" t="s">
        <v>70</v>
      </c>
      <c r="AR3728" s="1" t="s">
        <v>69</v>
      </c>
      <c r="AS3728" s="1" t="s">
        <v>70</v>
      </c>
      <c r="AT3728" s="1" t="s">
        <v>69</v>
      </c>
      <c r="AU3728" s="1" t="s">
        <v>69</v>
      </c>
      <c r="AV3728" s="1" t="s">
        <v>69</v>
      </c>
      <c r="AW3728" s="1" t="s">
        <v>70</v>
      </c>
      <c r="AX3728" s="1" t="s">
        <v>70</v>
      </c>
      <c r="AY3728" s="1" t="s">
        <v>70</v>
      </c>
      <c r="AZ3728" s="1" t="s">
        <v>69</v>
      </c>
      <c r="BA3728" s="1" t="s">
        <v>70</v>
      </c>
      <c r="BB3728" s="1" t="s">
        <v>70</v>
      </c>
      <c r="BC3728" s="1" t="s">
        <v>70</v>
      </c>
      <c r="BD3728" s="1" t="s">
        <v>70</v>
      </c>
      <c r="BE3728" s="1" t="s">
        <v>70</v>
      </c>
      <c r="BF3728" s="1" t="s">
        <v>70</v>
      </c>
      <c r="BG3728" s="3">
        <v>42551.510416666664</v>
      </c>
    </row>
    <row r="3729">
      <c r="A3729" s="1">
        <v>1018073.0</v>
      </c>
      <c r="B3729" s="1" t="s">
        <v>16886</v>
      </c>
      <c r="D3729" s="1" t="s">
        <v>16887</v>
      </c>
      <c r="H3729" s="1" t="s">
        <v>16888</v>
      </c>
      <c r="I3729" s="1" t="s">
        <v>381</v>
      </c>
      <c r="J3729" s="1" t="s">
        <v>16889</v>
      </c>
      <c r="K3729" s="1" t="s">
        <v>1283</v>
      </c>
      <c r="L3729" s="1">
        <v>99694.0</v>
      </c>
      <c r="M3729" s="1" t="s">
        <v>16890</v>
      </c>
      <c r="N3729" s="1" t="s">
        <v>4802</v>
      </c>
      <c r="U3729" s="1">
        <v>-149.80736</v>
      </c>
      <c r="V3729" s="1">
        <v>61.629822</v>
      </c>
      <c r="X3729" s="1" t="s">
        <v>69</v>
      </c>
      <c r="Y3729" s="1" t="s">
        <v>70</v>
      </c>
      <c r="Z3729" s="1" t="s">
        <v>70</v>
      </c>
      <c r="AA3729" s="1" t="s">
        <v>70</v>
      </c>
      <c r="AB3729" s="1" t="s">
        <v>70</v>
      </c>
      <c r="AC3729" s="1" t="s">
        <v>80</v>
      </c>
      <c r="AD3729" s="1" t="s">
        <v>69</v>
      </c>
      <c r="AE3729" s="1" t="s">
        <v>70</v>
      </c>
      <c r="AF3729" s="1" t="s">
        <v>69</v>
      </c>
      <c r="AG3729" s="1" t="s">
        <v>70</v>
      </c>
      <c r="AH3729" s="1" t="s">
        <v>69</v>
      </c>
      <c r="AI3729" s="1" t="s">
        <v>70</v>
      </c>
      <c r="AJ3729" s="1" t="s">
        <v>70</v>
      </c>
      <c r="AK3729" s="1" t="s">
        <v>69</v>
      </c>
      <c r="AL3729" s="1" t="s">
        <v>69</v>
      </c>
      <c r="AM3729" s="1" t="s">
        <v>69</v>
      </c>
      <c r="AN3729" s="1" t="s">
        <v>70</v>
      </c>
      <c r="AO3729" s="1" t="s">
        <v>70</v>
      </c>
      <c r="AP3729" s="1" t="s">
        <v>70</v>
      </c>
      <c r="AQ3729" s="1" t="s">
        <v>70</v>
      </c>
      <c r="AR3729" s="1" t="s">
        <v>69</v>
      </c>
      <c r="AS3729" s="1" t="s">
        <v>70</v>
      </c>
      <c r="AT3729" s="1" t="s">
        <v>70</v>
      </c>
      <c r="AU3729" s="1" t="s">
        <v>69</v>
      </c>
      <c r="AV3729" s="1" t="s">
        <v>69</v>
      </c>
      <c r="AW3729" s="1" t="s">
        <v>70</v>
      </c>
      <c r="AX3729" s="1" t="s">
        <v>70</v>
      </c>
      <c r="AY3729" s="1" t="s">
        <v>70</v>
      </c>
      <c r="AZ3729" s="1" t="s">
        <v>70</v>
      </c>
      <c r="BA3729" s="1" t="s">
        <v>70</v>
      </c>
      <c r="BB3729" s="1" t="s">
        <v>70</v>
      </c>
      <c r="BC3729" s="1" t="s">
        <v>70</v>
      </c>
      <c r="BD3729" s="1" t="s">
        <v>70</v>
      </c>
      <c r="BE3729" s="1" t="s">
        <v>70</v>
      </c>
      <c r="BF3729" s="1" t="s">
        <v>70</v>
      </c>
      <c r="BG3729" s="3">
        <v>42904.78611111111</v>
      </c>
    </row>
    <row r="3730">
      <c r="A3730" s="1">
        <v>1008590.0</v>
      </c>
      <c r="B3730" s="1" t="s">
        <v>16891</v>
      </c>
      <c r="C3730" s="2" t="s">
        <v>16892</v>
      </c>
      <c r="H3730" s="1" t="s">
        <v>16893</v>
      </c>
      <c r="I3730" s="1" t="s">
        <v>16133</v>
      </c>
      <c r="J3730" s="1" t="s">
        <v>16134</v>
      </c>
      <c r="K3730" s="1" t="s">
        <v>91</v>
      </c>
      <c r="L3730" s="1">
        <v>65041.0</v>
      </c>
      <c r="U3730" s="1">
        <v>-91.627846</v>
      </c>
      <c r="V3730" s="1">
        <v>38.625591</v>
      </c>
      <c r="W3730" s="1" t="s">
        <v>128</v>
      </c>
      <c r="X3730" s="1" t="s">
        <v>69</v>
      </c>
      <c r="Y3730" s="1" t="s">
        <v>70</v>
      </c>
      <c r="Z3730" s="1" t="s">
        <v>70</v>
      </c>
      <c r="AA3730" s="1" t="s">
        <v>70</v>
      </c>
      <c r="AB3730" s="1" t="s">
        <v>70</v>
      </c>
      <c r="AC3730" s="1" t="s">
        <v>80</v>
      </c>
      <c r="AD3730" s="1" t="s">
        <v>70</v>
      </c>
      <c r="AE3730" s="1" t="s">
        <v>70</v>
      </c>
      <c r="AF3730" s="1" t="s">
        <v>70</v>
      </c>
      <c r="AG3730" s="1" t="s">
        <v>70</v>
      </c>
      <c r="AH3730" s="1" t="s">
        <v>69</v>
      </c>
      <c r="AI3730" s="1" t="s">
        <v>70</v>
      </c>
      <c r="AJ3730" s="1" t="s">
        <v>69</v>
      </c>
      <c r="AK3730" s="1" t="s">
        <v>69</v>
      </c>
      <c r="AL3730" s="1" t="s">
        <v>70</v>
      </c>
      <c r="AM3730" s="1" t="s">
        <v>69</v>
      </c>
      <c r="AN3730" s="1" t="s">
        <v>70</v>
      </c>
      <c r="AO3730" s="1" t="s">
        <v>69</v>
      </c>
      <c r="AP3730" s="1" t="s">
        <v>70</v>
      </c>
      <c r="AQ3730" s="1" t="s">
        <v>70</v>
      </c>
      <c r="AR3730" s="1" t="s">
        <v>69</v>
      </c>
      <c r="AS3730" s="1" t="s">
        <v>69</v>
      </c>
      <c r="AT3730" s="1" t="s">
        <v>70</v>
      </c>
      <c r="AU3730" s="1" t="s">
        <v>70</v>
      </c>
      <c r="AV3730" s="1" t="s">
        <v>70</v>
      </c>
      <c r="AW3730" s="1" t="s">
        <v>70</v>
      </c>
      <c r="AX3730" s="1" t="s">
        <v>70</v>
      </c>
      <c r="AY3730" s="1" t="s">
        <v>70</v>
      </c>
      <c r="AZ3730" s="1" t="s">
        <v>69</v>
      </c>
      <c r="BA3730" s="1" t="s">
        <v>70</v>
      </c>
      <c r="BB3730" s="1" t="s">
        <v>70</v>
      </c>
      <c r="BC3730" s="1" t="s">
        <v>70</v>
      </c>
      <c r="BD3730" s="1" t="s">
        <v>70</v>
      </c>
      <c r="BE3730" s="1" t="s">
        <v>70</v>
      </c>
      <c r="BF3730" s="1" t="s">
        <v>70</v>
      </c>
      <c r="BG3730" s="3">
        <v>41451.72222222222</v>
      </c>
    </row>
    <row r="3731">
      <c r="A3731" s="1">
        <v>1006496.0</v>
      </c>
      <c r="B3731" s="1" t="s">
        <v>16894</v>
      </c>
      <c r="C3731" s="2" t="s">
        <v>16895</v>
      </c>
      <c r="H3731" s="1" t="s">
        <v>16896</v>
      </c>
      <c r="I3731" s="1" t="s">
        <v>16897</v>
      </c>
      <c r="J3731" s="1" t="s">
        <v>8614</v>
      </c>
      <c r="K3731" s="1" t="s">
        <v>575</v>
      </c>
      <c r="L3731" s="1">
        <v>49329.0</v>
      </c>
      <c r="U3731" s="1">
        <v>-85.4701</v>
      </c>
      <c r="V3731" s="1">
        <v>43.396999</v>
      </c>
      <c r="X3731" s="1" t="s">
        <v>70</v>
      </c>
      <c r="Y3731" s="1" t="s">
        <v>70</v>
      </c>
      <c r="Z3731" s="1" t="s">
        <v>70</v>
      </c>
      <c r="AA3731" s="1" t="s">
        <v>70</v>
      </c>
      <c r="AB3731" s="1" t="s">
        <v>70</v>
      </c>
      <c r="AC3731" s="1" t="s">
        <v>80</v>
      </c>
      <c r="BG3731" s="4">
        <v>40323.54236111111</v>
      </c>
    </row>
    <row r="3732">
      <c r="A3732" s="1">
        <v>1001538.0</v>
      </c>
      <c r="B3732" s="1" t="s">
        <v>16898</v>
      </c>
      <c r="C3732" s="2" t="s">
        <v>16899</v>
      </c>
      <c r="H3732" s="1" t="s">
        <v>16900</v>
      </c>
      <c r="I3732" s="1" t="s">
        <v>105</v>
      </c>
      <c r="J3732" s="1" t="s">
        <v>6490</v>
      </c>
      <c r="K3732" s="1" t="s">
        <v>1630</v>
      </c>
      <c r="L3732" s="1">
        <v>71852.0</v>
      </c>
      <c r="M3732" s="1" t="s">
        <v>390</v>
      </c>
      <c r="N3732" s="1" t="s">
        <v>16901</v>
      </c>
      <c r="U3732" s="1">
        <v>-93.8451</v>
      </c>
      <c r="V3732" s="1">
        <v>33.9426</v>
      </c>
      <c r="W3732" s="1" t="s">
        <v>392</v>
      </c>
      <c r="X3732" s="1" t="s">
        <v>70</v>
      </c>
      <c r="Y3732" s="1" t="s">
        <v>69</v>
      </c>
      <c r="Z3732" s="1" t="s">
        <v>70</v>
      </c>
      <c r="AA3732" s="1" t="s">
        <v>70</v>
      </c>
      <c r="AB3732" s="1" t="s">
        <v>70</v>
      </c>
      <c r="AC3732" s="1" t="s">
        <v>70</v>
      </c>
      <c r="AD3732" s="1" t="s">
        <v>70</v>
      </c>
      <c r="AE3732" s="1" t="s">
        <v>70</v>
      </c>
      <c r="AF3732" s="1" t="s">
        <v>70</v>
      </c>
      <c r="AG3732" s="1" t="s">
        <v>70</v>
      </c>
      <c r="AH3732" s="1" t="s">
        <v>70</v>
      </c>
      <c r="AI3732" s="1" t="s">
        <v>70</v>
      </c>
      <c r="AJ3732" s="1" t="s">
        <v>70</v>
      </c>
      <c r="AK3732" s="1" t="s">
        <v>69</v>
      </c>
      <c r="AL3732" s="1" t="s">
        <v>69</v>
      </c>
      <c r="AM3732" s="1" t="s">
        <v>70</v>
      </c>
      <c r="AN3732" s="1" t="s">
        <v>70</v>
      </c>
      <c r="AO3732" s="1" t="s">
        <v>70</v>
      </c>
      <c r="AP3732" s="1" t="s">
        <v>70</v>
      </c>
      <c r="AQ3732" s="1" t="s">
        <v>70</v>
      </c>
      <c r="AR3732" s="1" t="s">
        <v>70</v>
      </c>
      <c r="AS3732" s="1" t="s">
        <v>70</v>
      </c>
      <c r="AT3732" s="1" t="s">
        <v>70</v>
      </c>
      <c r="AU3732" s="1" t="s">
        <v>70</v>
      </c>
      <c r="AV3732" s="1" t="s">
        <v>70</v>
      </c>
      <c r="AW3732" s="1" t="s">
        <v>70</v>
      </c>
      <c r="AX3732" s="1" t="s">
        <v>70</v>
      </c>
      <c r="AY3732" s="1" t="s">
        <v>70</v>
      </c>
      <c r="AZ3732" s="1" t="s">
        <v>70</v>
      </c>
      <c r="BA3732" s="1" t="s">
        <v>70</v>
      </c>
      <c r="BB3732" s="1" t="s">
        <v>70</v>
      </c>
      <c r="BC3732" s="1" t="s">
        <v>70</v>
      </c>
      <c r="BD3732" s="1" t="s">
        <v>70</v>
      </c>
      <c r="BE3732" s="1" t="s">
        <v>70</v>
      </c>
      <c r="BF3732" s="1" t="s">
        <v>70</v>
      </c>
      <c r="BG3732" s="3">
        <v>40637.65902777778</v>
      </c>
    </row>
    <row r="3733">
      <c r="A3733" s="1">
        <v>1004857.0</v>
      </c>
      <c r="B3733" s="1" t="s">
        <v>16902</v>
      </c>
      <c r="C3733" s="2" t="s">
        <v>16903</v>
      </c>
      <c r="H3733" s="1" t="s">
        <v>16904</v>
      </c>
      <c r="I3733" s="1" t="s">
        <v>16905</v>
      </c>
      <c r="J3733" s="1" t="s">
        <v>6490</v>
      </c>
      <c r="K3733" s="1" t="s">
        <v>311</v>
      </c>
      <c r="L3733" s="1">
        <v>21042.0</v>
      </c>
      <c r="M3733" s="1" t="s">
        <v>390</v>
      </c>
      <c r="N3733" s="1" t="s">
        <v>1424</v>
      </c>
      <c r="U3733" s="1">
        <v>-76.838135</v>
      </c>
      <c r="V3733" s="1">
        <v>39.272606</v>
      </c>
      <c r="W3733" s="1" t="s">
        <v>864</v>
      </c>
      <c r="X3733" s="1" t="s">
        <v>69</v>
      </c>
      <c r="Y3733" s="1" t="s">
        <v>69</v>
      </c>
      <c r="Z3733" s="1" t="s">
        <v>69</v>
      </c>
      <c r="AA3733" s="1" t="s">
        <v>69</v>
      </c>
      <c r="AB3733" s="1" t="s">
        <v>70</v>
      </c>
      <c r="AC3733" s="1" t="s">
        <v>70</v>
      </c>
      <c r="AD3733" s="1" t="s">
        <v>69</v>
      </c>
      <c r="AE3733" s="1" t="s">
        <v>69</v>
      </c>
      <c r="AF3733" s="1" t="s">
        <v>70</v>
      </c>
      <c r="AG3733" s="1" t="s">
        <v>69</v>
      </c>
      <c r="AH3733" s="1" t="s">
        <v>69</v>
      </c>
      <c r="AI3733" s="1" t="s">
        <v>70</v>
      </c>
      <c r="AJ3733" s="1" t="s">
        <v>69</v>
      </c>
      <c r="AK3733" s="1" t="s">
        <v>69</v>
      </c>
      <c r="AL3733" s="1" t="s">
        <v>69</v>
      </c>
      <c r="AM3733" s="1" t="s">
        <v>69</v>
      </c>
      <c r="AN3733" s="1" t="s">
        <v>70</v>
      </c>
      <c r="AO3733" s="1" t="s">
        <v>69</v>
      </c>
      <c r="AP3733" s="1" t="s">
        <v>69</v>
      </c>
      <c r="AQ3733" s="1" t="s">
        <v>70</v>
      </c>
      <c r="AR3733" s="1" t="s">
        <v>69</v>
      </c>
      <c r="AS3733" s="1" t="s">
        <v>69</v>
      </c>
      <c r="AT3733" s="1" t="s">
        <v>70</v>
      </c>
      <c r="AU3733" s="1" t="s">
        <v>69</v>
      </c>
      <c r="AV3733" s="1" t="s">
        <v>70</v>
      </c>
      <c r="AW3733" s="1" t="s">
        <v>70</v>
      </c>
      <c r="AX3733" s="1" t="s">
        <v>70</v>
      </c>
      <c r="AY3733" s="1" t="s">
        <v>70</v>
      </c>
      <c r="AZ3733" s="1" t="s">
        <v>70</v>
      </c>
      <c r="BA3733" s="1" t="s">
        <v>70</v>
      </c>
      <c r="BB3733" s="1" t="s">
        <v>70</v>
      </c>
      <c r="BC3733" s="1" t="s">
        <v>70</v>
      </c>
      <c r="BD3733" s="1" t="s">
        <v>70</v>
      </c>
      <c r="BE3733" s="1" t="s">
        <v>70</v>
      </c>
      <c r="BF3733" s="1" t="s">
        <v>70</v>
      </c>
      <c r="BG3733" s="3">
        <v>41046.35625</v>
      </c>
    </row>
    <row r="3734">
      <c r="A3734" s="1">
        <v>1005845.0</v>
      </c>
      <c r="B3734" s="1" t="s">
        <v>16906</v>
      </c>
      <c r="H3734" s="1" t="s">
        <v>16907</v>
      </c>
      <c r="I3734" s="1" t="s">
        <v>580</v>
      </c>
      <c r="J3734" s="1" t="s">
        <v>6490</v>
      </c>
      <c r="K3734" s="1" t="s">
        <v>311</v>
      </c>
      <c r="L3734" s="1">
        <v>21045.0</v>
      </c>
      <c r="M3734" s="1" t="s">
        <v>3126</v>
      </c>
      <c r="N3734" s="1" t="s">
        <v>5082</v>
      </c>
      <c r="U3734" s="1">
        <v>-76.847237</v>
      </c>
      <c r="V3734" s="1">
        <v>39.210701</v>
      </c>
      <c r="W3734" s="1" t="s">
        <v>99</v>
      </c>
      <c r="X3734" s="1" t="s">
        <v>69</v>
      </c>
      <c r="Y3734" s="1" t="s">
        <v>69</v>
      </c>
      <c r="Z3734" s="1" t="s">
        <v>69</v>
      </c>
      <c r="AA3734" s="1" t="s">
        <v>69</v>
      </c>
      <c r="AB3734" s="1" t="s">
        <v>70</v>
      </c>
      <c r="AC3734" s="1" t="s">
        <v>70</v>
      </c>
      <c r="AD3734" s="1" t="s">
        <v>69</v>
      </c>
      <c r="AE3734" s="1" t="s">
        <v>69</v>
      </c>
      <c r="AF3734" s="1" t="s">
        <v>70</v>
      </c>
      <c r="AG3734" s="1" t="s">
        <v>69</v>
      </c>
      <c r="AH3734" s="1" t="s">
        <v>69</v>
      </c>
      <c r="AI3734" s="1" t="s">
        <v>70</v>
      </c>
      <c r="AJ3734" s="1" t="s">
        <v>69</v>
      </c>
      <c r="AK3734" s="1" t="s">
        <v>69</v>
      </c>
      <c r="AL3734" s="1" t="s">
        <v>69</v>
      </c>
      <c r="AM3734" s="1" t="s">
        <v>69</v>
      </c>
      <c r="AN3734" s="1" t="s">
        <v>70</v>
      </c>
      <c r="AO3734" s="1" t="s">
        <v>69</v>
      </c>
      <c r="AP3734" s="1" t="s">
        <v>69</v>
      </c>
      <c r="AQ3734" s="1" t="s">
        <v>70</v>
      </c>
      <c r="AR3734" s="1" t="s">
        <v>69</v>
      </c>
      <c r="AS3734" s="1" t="s">
        <v>69</v>
      </c>
      <c r="AT3734" s="1" t="s">
        <v>70</v>
      </c>
      <c r="AU3734" s="1" t="s">
        <v>69</v>
      </c>
      <c r="AV3734" s="1" t="s">
        <v>70</v>
      </c>
      <c r="AW3734" s="1" t="s">
        <v>70</v>
      </c>
      <c r="AX3734" s="1" t="s">
        <v>70</v>
      </c>
      <c r="AY3734" s="1" t="s">
        <v>70</v>
      </c>
      <c r="AZ3734" s="1" t="s">
        <v>70</v>
      </c>
      <c r="BA3734" s="1" t="s">
        <v>70</v>
      </c>
      <c r="BB3734" s="1" t="s">
        <v>70</v>
      </c>
      <c r="BC3734" s="1" t="s">
        <v>70</v>
      </c>
      <c r="BD3734" s="1" t="s">
        <v>70</v>
      </c>
      <c r="BE3734" s="1" t="s">
        <v>70</v>
      </c>
      <c r="BF3734" s="1" t="s">
        <v>70</v>
      </c>
      <c r="BG3734" s="3">
        <v>41046.35</v>
      </c>
    </row>
    <row r="3735">
      <c r="A3735" s="1">
        <v>1005846.0</v>
      </c>
      <c r="B3735" s="1" t="s">
        <v>16908</v>
      </c>
      <c r="H3735" s="1" t="s">
        <v>16909</v>
      </c>
      <c r="I3735" s="1" t="s">
        <v>580</v>
      </c>
      <c r="J3735" s="1" t="s">
        <v>6490</v>
      </c>
      <c r="K3735" s="1" t="s">
        <v>311</v>
      </c>
      <c r="L3735" s="1">
        <v>21045.0</v>
      </c>
      <c r="M3735" s="1" t="s">
        <v>3126</v>
      </c>
      <c r="N3735" s="1" t="s">
        <v>6269</v>
      </c>
      <c r="U3735" s="1">
        <v>-76.846771</v>
      </c>
      <c r="V3735" s="1">
        <v>39.190418</v>
      </c>
      <c r="W3735" s="1" t="s">
        <v>864</v>
      </c>
      <c r="X3735" s="1" t="s">
        <v>69</v>
      </c>
      <c r="Y3735" s="1" t="s">
        <v>69</v>
      </c>
      <c r="Z3735" s="1" t="s">
        <v>69</v>
      </c>
      <c r="AA3735" s="1" t="s">
        <v>69</v>
      </c>
      <c r="AB3735" s="1" t="s">
        <v>70</v>
      </c>
      <c r="AC3735" s="1" t="s">
        <v>70</v>
      </c>
      <c r="AD3735" s="1" t="s">
        <v>69</v>
      </c>
      <c r="AE3735" s="1" t="s">
        <v>69</v>
      </c>
      <c r="AF3735" s="1" t="s">
        <v>70</v>
      </c>
      <c r="AG3735" s="1" t="s">
        <v>69</v>
      </c>
      <c r="AH3735" s="1" t="s">
        <v>69</v>
      </c>
      <c r="AI3735" s="1" t="s">
        <v>70</v>
      </c>
      <c r="AJ3735" s="1" t="s">
        <v>69</v>
      </c>
      <c r="AK3735" s="1" t="s">
        <v>69</v>
      </c>
      <c r="AL3735" s="1" t="s">
        <v>69</v>
      </c>
      <c r="AM3735" s="1" t="s">
        <v>69</v>
      </c>
      <c r="AN3735" s="1" t="s">
        <v>69</v>
      </c>
      <c r="AO3735" s="1" t="s">
        <v>69</v>
      </c>
      <c r="AP3735" s="1" t="s">
        <v>69</v>
      </c>
      <c r="AQ3735" s="1" t="s">
        <v>70</v>
      </c>
      <c r="AR3735" s="1" t="s">
        <v>69</v>
      </c>
      <c r="AS3735" s="1" t="s">
        <v>70</v>
      </c>
      <c r="AT3735" s="1" t="s">
        <v>70</v>
      </c>
      <c r="AU3735" s="1" t="s">
        <v>69</v>
      </c>
      <c r="AV3735" s="1" t="s">
        <v>70</v>
      </c>
      <c r="AW3735" s="1" t="s">
        <v>70</v>
      </c>
      <c r="AX3735" s="1" t="s">
        <v>70</v>
      </c>
      <c r="AY3735" s="1" t="s">
        <v>70</v>
      </c>
      <c r="AZ3735" s="1" t="s">
        <v>70</v>
      </c>
      <c r="BA3735" s="1" t="s">
        <v>70</v>
      </c>
      <c r="BB3735" s="1" t="s">
        <v>70</v>
      </c>
      <c r="BC3735" s="1" t="s">
        <v>70</v>
      </c>
      <c r="BD3735" s="1" t="s">
        <v>70</v>
      </c>
      <c r="BE3735" s="1" t="s">
        <v>70</v>
      </c>
      <c r="BF3735" s="1" t="s">
        <v>70</v>
      </c>
      <c r="BG3735" s="3">
        <v>41046.353472222225</v>
      </c>
    </row>
    <row r="3736">
      <c r="A3736" s="1">
        <v>1005844.0</v>
      </c>
      <c r="B3736" s="1" t="s">
        <v>16910</v>
      </c>
      <c r="C3736" s="2" t="s">
        <v>16903</v>
      </c>
      <c r="H3736" s="1" t="s">
        <v>16911</v>
      </c>
      <c r="I3736" s="1" t="s">
        <v>580</v>
      </c>
      <c r="J3736" s="1" t="s">
        <v>6490</v>
      </c>
      <c r="K3736" s="1" t="s">
        <v>311</v>
      </c>
      <c r="L3736" s="1">
        <v>21046.0</v>
      </c>
      <c r="M3736" s="1" t="s">
        <v>390</v>
      </c>
      <c r="N3736" s="1" t="s">
        <v>16912</v>
      </c>
      <c r="U3736" s="1">
        <v>-76.885841</v>
      </c>
      <c r="V3736" s="1">
        <v>39.213303</v>
      </c>
      <c r="W3736" s="1" t="s">
        <v>2471</v>
      </c>
      <c r="X3736" s="1" t="s">
        <v>69</v>
      </c>
      <c r="Y3736" s="1" t="s">
        <v>69</v>
      </c>
      <c r="Z3736" s="1" t="s">
        <v>69</v>
      </c>
      <c r="AA3736" s="1" t="s">
        <v>69</v>
      </c>
      <c r="AB3736" s="1" t="s">
        <v>70</v>
      </c>
      <c r="AC3736" s="1" t="s">
        <v>70</v>
      </c>
      <c r="AD3736" s="1" t="s">
        <v>69</v>
      </c>
      <c r="AE3736" s="1" t="s">
        <v>69</v>
      </c>
      <c r="AF3736" s="1" t="s">
        <v>70</v>
      </c>
      <c r="AG3736" s="1" t="s">
        <v>69</v>
      </c>
      <c r="AH3736" s="1" t="s">
        <v>69</v>
      </c>
      <c r="AI3736" s="1" t="s">
        <v>70</v>
      </c>
      <c r="AJ3736" s="1" t="s">
        <v>69</v>
      </c>
      <c r="AK3736" s="1" t="s">
        <v>69</v>
      </c>
      <c r="AL3736" s="1" t="s">
        <v>69</v>
      </c>
      <c r="AM3736" s="1" t="s">
        <v>69</v>
      </c>
      <c r="AN3736" s="1" t="s">
        <v>70</v>
      </c>
      <c r="AO3736" s="1" t="s">
        <v>69</v>
      </c>
      <c r="AP3736" s="1" t="s">
        <v>69</v>
      </c>
      <c r="AQ3736" s="1" t="s">
        <v>70</v>
      </c>
      <c r="AR3736" s="1" t="s">
        <v>69</v>
      </c>
      <c r="AS3736" s="1" t="s">
        <v>69</v>
      </c>
      <c r="AT3736" s="1" t="s">
        <v>70</v>
      </c>
      <c r="AU3736" s="1" t="s">
        <v>69</v>
      </c>
      <c r="AV3736" s="1" t="s">
        <v>70</v>
      </c>
      <c r="AW3736" s="1" t="s">
        <v>70</v>
      </c>
      <c r="AX3736" s="1" t="s">
        <v>70</v>
      </c>
      <c r="AY3736" s="1" t="s">
        <v>70</v>
      </c>
      <c r="AZ3736" s="1" t="s">
        <v>70</v>
      </c>
      <c r="BA3736" s="1" t="s">
        <v>70</v>
      </c>
      <c r="BB3736" s="1" t="s">
        <v>70</v>
      </c>
      <c r="BC3736" s="1" t="s">
        <v>70</v>
      </c>
      <c r="BD3736" s="1" t="s">
        <v>70</v>
      </c>
      <c r="BE3736" s="1" t="s">
        <v>70</v>
      </c>
      <c r="BF3736" s="1" t="s">
        <v>70</v>
      </c>
      <c r="BG3736" s="3">
        <v>41046.35972222222</v>
      </c>
    </row>
    <row r="3737">
      <c r="A3737" s="1">
        <v>1005843.0</v>
      </c>
      <c r="B3737" s="1" t="s">
        <v>16913</v>
      </c>
      <c r="C3737" s="2" t="s">
        <v>16914</v>
      </c>
      <c r="H3737" s="1" t="s">
        <v>16915</v>
      </c>
      <c r="I3737" s="1" t="s">
        <v>16916</v>
      </c>
      <c r="J3737" s="1" t="s">
        <v>6490</v>
      </c>
      <c r="K3737" s="1" t="s">
        <v>311</v>
      </c>
      <c r="L3737" s="1">
        <v>21790.0</v>
      </c>
      <c r="M3737" s="1" t="s">
        <v>3126</v>
      </c>
      <c r="N3737" s="1" t="s">
        <v>2997</v>
      </c>
      <c r="U3737" s="1">
        <v>-77.026863</v>
      </c>
      <c r="V3737" s="1">
        <v>39.299767</v>
      </c>
      <c r="W3737" s="1" t="s">
        <v>864</v>
      </c>
      <c r="X3737" s="1" t="s">
        <v>69</v>
      </c>
      <c r="Y3737" s="1" t="s">
        <v>69</v>
      </c>
      <c r="Z3737" s="1" t="s">
        <v>69</v>
      </c>
      <c r="AA3737" s="1" t="s">
        <v>69</v>
      </c>
      <c r="AB3737" s="1" t="s">
        <v>70</v>
      </c>
      <c r="AC3737" s="1" t="s">
        <v>69</v>
      </c>
      <c r="AD3737" s="1" t="s">
        <v>69</v>
      </c>
      <c r="AE3737" s="1" t="s">
        <v>69</v>
      </c>
      <c r="AF3737" s="1" t="s">
        <v>70</v>
      </c>
      <c r="AG3737" s="1" t="s">
        <v>69</v>
      </c>
      <c r="AH3737" s="1" t="s">
        <v>69</v>
      </c>
      <c r="AI3737" s="1" t="s">
        <v>70</v>
      </c>
      <c r="AJ3737" s="1" t="s">
        <v>69</v>
      </c>
      <c r="AK3737" s="1" t="s">
        <v>69</v>
      </c>
      <c r="AL3737" s="1" t="s">
        <v>69</v>
      </c>
      <c r="AM3737" s="1" t="s">
        <v>69</v>
      </c>
      <c r="AN3737" s="1" t="s">
        <v>69</v>
      </c>
      <c r="AO3737" s="1" t="s">
        <v>69</v>
      </c>
      <c r="AP3737" s="1" t="s">
        <v>69</v>
      </c>
      <c r="AQ3737" s="1" t="s">
        <v>70</v>
      </c>
      <c r="AR3737" s="1" t="s">
        <v>69</v>
      </c>
      <c r="AS3737" s="1" t="s">
        <v>69</v>
      </c>
      <c r="AT3737" s="1" t="s">
        <v>70</v>
      </c>
      <c r="AU3737" s="1" t="s">
        <v>69</v>
      </c>
      <c r="AV3737" s="1" t="s">
        <v>70</v>
      </c>
      <c r="AW3737" s="1" t="s">
        <v>70</v>
      </c>
      <c r="AX3737" s="1" t="s">
        <v>70</v>
      </c>
      <c r="AY3737" s="1" t="s">
        <v>70</v>
      </c>
      <c r="AZ3737" s="1" t="s">
        <v>70</v>
      </c>
      <c r="BA3737" s="1" t="s">
        <v>70</v>
      </c>
      <c r="BB3737" s="1" t="s">
        <v>70</v>
      </c>
      <c r="BC3737" s="1" t="s">
        <v>70</v>
      </c>
      <c r="BD3737" s="1" t="s">
        <v>70</v>
      </c>
      <c r="BE3737" s="1" t="s">
        <v>70</v>
      </c>
      <c r="BF3737" s="1" t="s">
        <v>70</v>
      </c>
      <c r="BG3737" s="3">
        <v>41046.36388888889</v>
      </c>
    </row>
    <row r="3738">
      <c r="A3738" s="1">
        <v>1002088.0</v>
      </c>
      <c r="B3738" s="1" t="s">
        <v>16917</v>
      </c>
      <c r="C3738" s="2" t="s">
        <v>16918</v>
      </c>
      <c r="H3738" s="1" t="s">
        <v>16919</v>
      </c>
      <c r="I3738" s="1" t="s">
        <v>310</v>
      </c>
      <c r="J3738" s="1" t="s">
        <v>2355</v>
      </c>
      <c r="K3738" s="1" t="s">
        <v>311</v>
      </c>
      <c r="L3738" s="1">
        <v>21207.0</v>
      </c>
      <c r="M3738" s="1" t="s">
        <v>16920</v>
      </c>
      <c r="N3738" s="1" t="s">
        <v>1900</v>
      </c>
      <c r="U3738" s="1">
        <v>-76.697006</v>
      </c>
      <c r="V3738" s="1">
        <v>39.330582</v>
      </c>
      <c r="W3738" s="1" t="s">
        <v>548</v>
      </c>
      <c r="X3738" s="1" t="s">
        <v>70</v>
      </c>
      <c r="Y3738" s="1" t="s">
        <v>69</v>
      </c>
      <c r="Z3738" s="1" t="s">
        <v>70</v>
      </c>
      <c r="AA3738" s="1" t="s">
        <v>69</v>
      </c>
      <c r="AB3738" s="1" t="s">
        <v>69</v>
      </c>
      <c r="AC3738" s="1" t="s">
        <v>80</v>
      </c>
      <c r="AD3738" s="1" t="s">
        <v>69</v>
      </c>
      <c r="AE3738" s="1" t="s">
        <v>69</v>
      </c>
      <c r="AF3738" s="1" t="s">
        <v>69</v>
      </c>
      <c r="AG3738" s="1" t="s">
        <v>70</v>
      </c>
      <c r="AH3738" s="1" t="s">
        <v>69</v>
      </c>
      <c r="AI3738" s="1" t="s">
        <v>69</v>
      </c>
      <c r="AJ3738" s="1" t="s">
        <v>70</v>
      </c>
      <c r="AK3738" s="1" t="s">
        <v>69</v>
      </c>
      <c r="AL3738" s="1" t="s">
        <v>69</v>
      </c>
      <c r="AM3738" s="1" t="s">
        <v>69</v>
      </c>
      <c r="AN3738" s="1" t="s">
        <v>70</v>
      </c>
      <c r="AO3738" s="1" t="s">
        <v>70</v>
      </c>
      <c r="AP3738" s="1" t="s">
        <v>70</v>
      </c>
      <c r="AQ3738" s="1" t="s">
        <v>70</v>
      </c>
      <c r="AR3738" s="1" t="s">
        <v>69</v>
      </c>
      <c r="AS3738" s="1" t="s">
        <v>70</v>
      </c>
      <c r="AT3738" s="1" t="s">
        <v>69</v>
      </c>
      <c r="AU3738" s="1" t="s">
        <v>69</v>
      </c>
      <c r="AV3738" s="1" t="s">
        <v>70</v>
      </c>
      <c r="AW3738" s="1" t="s">
        <v>70</v>
      </c>
      <c r="AX3738" s="1" t="s">
        <v>69</v>
      </c>
      <c r="AY3738" s="1" t="s">
        <v>70</v>
      </c>
      <c r="AZ3738" s="1" t="s">
        <v>69</v>
      </c>
      <c r="BA3738" s="1" t="s">
        <v>70</v>
      </c>
      <c r="BB3738" s="1" t="s">
        <v>70</v>
      </c>
      <c r="BC3738" s="1" t="s">
        <v>70</v>
      </c>
      <c r="BD3738" s="1" t="s">
        <v>70</v>
      </c>
      <c r="BE3738" s="1" t="s">
        <v>70</v>
      </c>
      <c r="BF3738" s="1" t="s">
        <v>70</v>
      </c>
      <c r="BG3738" s="3">
        <v>41752.322916666664</v>
      </c>
    </row>
    <row r="3739">
      <c r="A3739" s="1">
        <v>1000963.0</v>
      </c>
      <c r="B3739" s="1" t="s">
        <v>16921</v>
      </c>
      <c r="H3739" s="1" t="s">
        <v>16922</v>
      </c>
      <c r="I3739" s="1" t="s">
        <v>16923</v>
      </c>
      <c r="J3739" s="1" t="s">
        <v>16924</v>
      </c>
      <c r="K3739" s="1" t="s">
        <v>322</v>
      </c>
      <c r="L3739" s="1">
        <v>46746.0</v>
      </c>
      <c r="U3739" s="1">
        <v>-85.378998</v>
      </c>
      <c r="V3739" s="1">
        <v>41.722698</v>
      </c>
      <c r="X3739" s="1" t="s">
        <v>70</v>
      </c>
      <c r="Y3739" s="1" t="s">
        <v>70</v>
      </c>
      <c r="Z3739" s="1" t="s">
        <v>70</v>
      </c>
      <c r="AA3739" s="1" t="s">
        <v>70</v>
      </c>
      <c r="AB3739" s="1" t="s">
        <v>70</v>
      </c>
      <c r="AC3739" s="1" t="s">
        <v>80</v>
      </c>
      <c r="BG3739" s="1">
        <v>2009.0</v>
      </c>
    </row>
    <row r="3740">
      <c r="A3740" s="1">
        <v>1007740.0</v>
      </c>
      <c r="B3740" s="1" t="s">
        <v>16925</v>
      </c>
      <c r="C3740" s="2" t="s">
        <v>16926</v>
      </c>
      <c r="H3740" s="1" t="s">
        <v>16927</v>
      </c>
      <c r="I3740" s="1" t="s">
        <v>14737</v>
      </c>
      <c r="J3740" s="1" t="s">
        <v>2203</v>
      </c>
      <c r="K3740" s="1" t="s">
        <v>575</v>
      </c>
      <c r="L3740" s="1">
        <v>48843.0</v>
      </c>
      <c r="U3740" s="1">
        <v>-83.931</v>
      </c>
      <c r="V3740" s="1">
        <v>42.6054</v>
      </c>
      <c r="X3740" s="1" t="s">
        <v>70</v>
      </c>
      <c r="Y3740" s="1" t="s">
        <v>70</v>
      </c>
      <c r="Z3740" s="1" t="s">
        <v>70</v>
      </c>
      <c r="AA3740" s="1" t="s">
        <v>70</v>
      </c>
      <c r="AB3740" s="1" t="s">
        <v>70</v>
      </c>
      <c r="AC3740" s="1" t="s">
        <v>80</v>
      </c>
      <c r="BG3740" s="3">
        <v>40934.59861111111</v>
      </c>
    </row>
    <row r="3741">
      <c r="A3741" s="1">
        <v>1007739.0</v>
      </c>
      <c r="B3741" s="1" t="s">
        <v>16925</v>
      </c>
      <c r="C3741" s="2" t="s">
        <v>16926</v>
      </c>
      <c r="H3741" s="1" t="s">
        <v>16928</v>
      </c>
      <c r="I3741" s="1" t="s">
        <v>14737</v>
      </c>
      <c r="J3741" s="1" t="s">
        <v>2203</v>
      </c>
      <c r="K3741" s="1" t="s">
        <v>575</v>
      </c>
      <c r="L3741" s="1">
        <v>48843.0</v>
      </c>
      <c r="U3741" s="1">
        <v>-83.911499</v>
      </c>
      <c r="V3741" s="1">
        <v>42.602901</v>
      </c>
      <c r="X3741" s="1" t="s">
        <v>70</v>
      </c>
      <c r="Y3741" s="1" t="s">
        <v>70</v>
      </c>
      <c r="Z3741" s="1" t="s">
        <v>70</v>
      </c>
      <c r="AA3741" s="1" t="s">
        <v>70</v>
      </c>
      <c r="AB3741" s="1" t="s">
        <v>70</v>
      </c>
      <c r="AC3741" s="1" t="s">
        <v>80</v>
      </c>
      <c r="BG3741" s="3">
        <v>40934.59861111111</v>
      </c>
    </row>
    <row r="3742">
      <c r="A3742" s="1">
        <v>1009418.0</v>
      </c>
      <c r="B3742" s="1" t="s">
        <v>16929</v>
      </c>
      <c r="C3742" s="2" t="s">
        <v>16930</v>
      </c>
      <c r="D3742" s="2" t="s">
        <v>16931</v>
      </c>
      <c r="H3742" s="1" t="s">
        <v>16932</v>
      </c>
      <c r="I3742" s="1" t="s">
        <v>16933</v>
      </c>
      <c r="K3742" s="1" t="s">
        <v>77</v>
      </c>
      <c r="L3742" s="1">
        <v>44484.0</v>
      </c>
      <c r="U3742" s="1">
        <v>-80.751198</v>
      </c>
      <c r="V3742" s="1">
        <v>41.2383</v>
      </c>
      <c r="X3742" s="1" t="s">
        <v>69</v>
      </c>
      <c r="Y3742" s="1" t="s">
        <v>70</v>
      </c>
      <c r="Z3742" s="1" t="s">
        <v>70</v>
      </c>
      <c r="AA3742" s="1" t="s">
        <v>70</v>
      </c>
      <c r="AB3742" s="1" t="s">
        <v>70</v>
      </c>
      <c r="AC3742" s="1" t="s">
        <v>80</v>
      </c>
      <c r="BG3742" s="1">
        <v>2013.0</v>
      </c>
    </row>
    <row r="3743">
      <c r="A3743" s="1">
        <v>1001081.0</v>
      </c>
      <c r="B3743" s="1" t="s">
        <v>16934</v>
      </c>
      <c r="H3743" s="1" t="s">
        <v>16935</v>
      </c>
      <c r="I3743" s="1" t="s">
        <v>16936</v>
      </c>
      <c r="J3743" s="1" t="s">
        <v>2100</v>
      </c>
      <c r="K3743" s="1" t="s">
        <v>1630</v>
      </c>
      <c r="L3743" s="1">
        <v>72433.0</v>
      </c>
      <c r="U3743" s="1">
        <v>-91.022003</v>
      </c>
      <c r="V3743" s="1">
        <v>36.0453</v>
      </c>
      <c r="X3743" s="1" t="s">
        <v>70</v>
      </c>
      <c r="Y3743" s="1" t="s">
        <v>70</v>
      </c>
      <c r="Z3743" s="1" t="s">
        <v>70</v>
      </c>
      <c r="AA3743" s="1" t="s">
        <v>70</v>
      </c>
      <c r="AB3743" s="1" t="s">
        <v>70</v>
      </c>
      <c r="AC3743" s="1" t="s">
        <v>80</v>
      </c>
      <c r="BG3743" s="1">
        <v>2009.0</v>
      </c>
    </row>
    <row r="3744">
      <c r="A3744" s="1">
        <v>1011085.0</v>
      </c>
      <c r="B3744" s="1" t="s">
        <v>16937</v>
      </c>
      <c r="D3744" s="2" t="s">
        <v>16938</v>
      </c>
      <c r="H3744" s="1" t="s">
        <v>16939</v>
      </c>
      <c r="I3744" s="1" t="s">
        <v>16936</v>
      </c>
      <c r="J3744" s="1" t="s">
        <v>14354</v>
      </c>
      <c r="K3744" s="1" t="s">
        <v>230</v>
      </c>
      <c r="L3744" s="1">
        <v>67740.0</v>
      </c>
      <c r="M3744" s="1" t="s">
        <v>3938</v>
      </c>
      <c r="N3744" s="1" t="s">
        <v>205</v>
      </c>
      <c r="U3744" s="1">
        <v>-100.44013</v>
      </c>
      <c r="V3744" s="1">
        <v>39.358128</v>
      </c>
      <c r="X3744" s="1" t="s">
        <v>69</v>
      </c>
      <c r="Y3744" s="1" t="s">
        <v>70</v>
      </c>
      <c r="Z3744" s="1" t="s">
        <v>70</v>
      </c>
      <c r="AA3744" s="1" t="s">
        <v>70</v>
      </c>
      <c r="AB3744" s="1" t="s">
        <v>70</v>
      </c>
      <c r="AC3744" s="1" t="s">
        <v>70</v>
      </c>
      <c r="AD3744" s="1" t="s">
        <v>69</v>
      </c>
      <c r="AE3744" s="1" t="s">
        <v>70</v>
      </c>
      <c r="AF3744" s="1" t="s">
        <v>69</v>
      </c>
      <c r="AG3744" s="1" t="s">
        <v>69</v>
      </c>
      <c r="AH3744" s="1" t="s">
        <v>69</v>
      </c>
      <c r="AI3744" s="1" t="s">
        <v>70</v>
      </c>
      <c r="AJ3744" s="1" t="s">
        <v>69</v>
      </c>
      <c r="AK3744" s="1" t="s">
        <v>69</v>
      </c>
      <c r="AL3744" s="1" t="s">
        <v>69</v>
      </c>
      <c r="AM3744" s="1" t="s">
        <v>69</v>
      </c>
      <c r="AN3744" s="1" t="s">
        <v>70</v>
      </c>
      <c r="AO3744" s="1" t="s">
        <v>70</v>
      </c>
      <c r="AP3744" s="1" t="s">
        <v>70</v>
      </c>
      <c r="AQ3744" s="1" t="s">
        <v>70</v>
      </c>
      <c r="AR3744" s="1" t="s">
        <v>70</v>
      </c>
      <c r="AS3744" s="1" t="s">
        <v>70</v>
      </c>
      <c r="AT3744" s="1" t="s">
        <v>70</v>
      </c>
      <c r="AU3744" s="1" t="s">
        <v>69</v>
      </c>
      <c r="AV3744" s="1" t="s">
        <v>70</v>
      </c>
      <c r="AW3744" s="1" t="s">
        <v>70</v>
      </c>
      <c r="AX3744" s="1" t="s">
        <v>69</v>
      </c>
      <c r="AY3744" s="1" t="s">
        <v>70</v>
      </c>
      <c r="AZ3744" s="1" t="s">
        <v>69</v>
      </c>
      <c r="BA3744" s="1" t="s">
        <v>69</v>
      </c>
      <c r="BB3744" s="1" t="s">
        <v>70</v>
      </c>
      <c r="BC3744" s="1" t="s">
        <v>70</v>
      </c>
      <c r="BD3744" s="1" t="s">
        <v>70</v>
      </c>
      <c r="BE3744" s="1" t="s">
        <v>70</v>
      </c>
      <c r="BF3744" s="1" t="s">
        <v>70</v>
      </c>
      <c r="BG3744" s="3">
        <v>42121.58194444444</v>
      </c>
    </row>
    <row r="3745">
      <c r="A3745" s="1">
        <v>1006033.0</v>
      </c>
      <c r="B3745" s="1" t="s">
        <v>16940</v>
      </c>
      <c r="H3745" s="1" t="s">
        <v>16941</v>
      </c>
      <c r="I3745" s="1" t="s">
        <v>10571</v>
      </c>
      <c r="J3745" s="1" t="s">
        <v>10572</v>
      </c>
      <c r="K3745" s="1" t="s">
        <v>2008</v>
      </c>
      <c r="L3745" s="1">
        <v>39401.0</v>
      </c>
      <c r="U3745" s="1">
        <v>-89.288597</v>
      </c>
      <c r="V3745" s="1">
        <v>31.3349</v>
      </c>
      <c r="X3745" s="1" t="s">
        <v>70</v>
      </c>
      <c r="Y3745" s="1" t="s">
        <v>70</v>
      </c>
      <c r="Z3745" s="1" t="s">
        <v>70</v>
      </c>
      <c r="AA3745" s="1" t="s">
        <v>70</v>
      </c>
      <c r="AB3745" s="1" t="s">
        <v>70</v>
      </c>
      <c r="AC3745" s="1" t="s">
        <v>80</v>
      </c>
      <c r="BG3745" s="1">
        <v>2009.0</v>
      </c>
    </row>
    <row r="3746">
      <c r="A3746" s="1">
        <v>1018200.0</v>
      </c>
      <c r="B3746" s="1" t="s">
        <v>16942</v>
      </c>
      <c r="C3746" s="2" t="s">
        <v>16943</v>
      </c>
      <c r="D3746" s="1" t="s">
        <v>16944</v>
      </c>
      <c r="E3746" s="1" t="s">
        <v>16944</v>
      </c>
      <c r="H3746" s="1" t="s">
        <v>16945</v>
      </c>
      <c r="I3746" s="1" t="s">
        <v>16946</v>
      </c>
      <c r="J3746" s="1" t="s">
        <v>16946</v>
      </c>
      <c r="K3746" s="1" t="s">
        <v>85</v>
      </c>
      <c r="L3746" s="1">
        <v>29303.0</v>
      </c>
      <c r="M3746" s="1" t="s">
        <v>16947</v>
      </c>
      <c r="N3746" s="1" t="s">
        <v>205</v>
      </c>
      <c r="U3746" s="1">
        <v>-81.942413</v>
      </c>
      <c r="V3746" s="1">
        <v>34.956245</v>
      </c>
      <c r="X3746" s="1" t="s">
        <v>69</v>
      </c>
      <c r="Y3746" s="1" t="s">
        <v>69</v>
      </c>
      <c r="Z3746" s="1" t="s">
        <v>69</v>
      </c>
      <c r="AA3746" s="1" t="s">
        <v>69</v>
      </c>
      <c r="AB3746" s="1" t="s">
        <v>69</v>
      </c>
      <c r="AC3746" s="1" t="s">
        <v>80</v>
      </c>
      <c r="AD3746" s="1" t="s">
        <v>69</v>
      </c>
      <c r="AE3746" s="1" t="s">
        <v>70</v>
      </c>
      <c r="AF3746" s="1" t="s">
        <v>69</v>
      </c>
      <c r="AG3746" s="1" t="s">
        <v>70</v>
      </c>
      <c r="AH3746" s="1" t="s">
        <v>69</v>
      </c>
      <c r="AI3746" s="1" t="s">
        <v>69</v>
      </c>
      <c r="AJ3746" s="1" t="s">
        <v>69</v>
      </c>
      <c r="AK3746" s="1" t="s">
        <v>69</v>
      </c>
      <c r="AL3746" s="1" t="s">
        <v>69</v>
      </c>
      <c r="AM3746" s="1" t="s">
        <v>69</v>
      </c>
      <c r="AN3746" s="1" t="s">
        <v>70</v>
      </c>
      <c r="AO3746" s="1" t="s">
        <v>69</v>
      </c>
      <c r="AP3746" s="1" t="s">
        <v>70</v>
      </c>
      <c r="AQ3746" s="1" t="s">
        <v>69</v>
      </c>
      <c r="AR3746" s="1" t="s">
        <v>69</v>
      </c>
      <c r="AS3746" s="1" t="s">
        <v>69</v>
      </c>
      <c r="AT3746" s="1" t="s">
        <v>69</v>
      </c>
      <c r="AU3746" s="1" t="s">
        <v>69</v>
      </c>
      <c r="AV3746" s="1" t="s">
        <v>69</v>
      </c>
      <c r="AW3746" s="1" t="s">
        <v>69</v>
      </c>
      <c r="AX3746" s="1" t="s">
        <v>69</v>
      </c>
      <c r="AY3746" s="1" t="s">
        <v>69</v>
      </c>
      <c r="AZ3746" s="1" t="s">
        <v>69</v>
      </c>
      <c r="BA3746" s="1" t="s">
        <v>70</v>
      </c>
      <c r="BB3746" s="1" t="s">
        <v>69</v>
      </c>
      <c r="BC3746" s="1" t="s">
        <v>69</v>
      </c>
      <c r="BD3746" s="1" t="s">
        <v>69</v>
      </c>
      <c r="BE3746" s="1" t="s">
        <v>70</v>
      </c>
      <c r="BF3746" s="1" t="s">
        <v>69</v>
      </c>
      <c r="BG3746" s="3">
        <v>43474.52847222222</v>
      </c>
    </row>
    <row r="3747">
      <c r="A3747" s="1">
        <v>1008840.0</v>
      </c>
      <c r="B3747" s="1" t="s">
        <v>16948</v>
      </c>
      <c r="D3747" s="2" t="s">
        <v>16949</v>
      </c>
      <c r="G3747" s="1" t="s">
        <v>16950</v>
      </c>
      <c r="H3747" s="1" t="s">
        <v>16951</v>
      </c>
      <c r="I3747" s="1" t="s">
        <v>16952</v>
      </c>
      <c r="J3747" s="1" t="s">
        <v>1080</v>
      </c>
      <c r="K3747" s="1" t="s">
        <v>575</v>
      </c>
      <c r="L3747" s="1">
        <v>49747.0</v>
      </c>
      <c r="M3747" s="1" t="s">
        <v>16953</v>
      </c>
      <c r="N3747" s="1" t="s">
        <v>490</v>
      </c>
      <c r="U3747" s="1">
        <v>-83.587669</v>
      </c>
      <c r="V3747" s="1">
        <v>44.859921</v>
      </c>
      <c r="W3747" s="1" t="s">
        <v>136</v>
      </c>
      <c r="X3747" s="1" t="s">
        <v>70</v>
      </c>
      <c r="Y3747" s="1" t="s">
        <v>70</v>
      </c>
      <c r="Z3747" s="1" t="s">
        <v>70</v>
      </c>
      <c r="AA3747" s="1" t="s">
        <v>70</v>
      </c>
      <c r="AB3747" s="1" t="s">
        <v>70</v>
      </c>
      <c r="AC3747" s="1" t="s">
        <v>70</v>
      </c>
      <c r="AD3747" s="1" t="s">
        <v>69</v>
      </c>
      <c r="AE3747" s="1" t="s">
        <v>70</v>
      </c>
      <c r="AF3747" s="1" t="s">
        <v>69</v>
      </c>
      <c r="AG3747" s="1" t="s">
        <v>69</v>
      </c>
      <c r="AH3747" s="1" t="s">
        <v>69</v>
      </c>
      <c r="AI3747" s="1" t="s">
        <v>70</v>
      </c>
      <c r="AJ3747" s="1" t="s">
        <v>69</v>
      </c>
      <c r="AK3747" s="1" t="s">
        <v>69</v>
      </c>
      <c r="AL3747" s="1" t="s">
        <v>69</v>
      </c>
      <c r="AM3747" s="1" t="s">
        <v>69</v>
      </c>
      <c r="AN3747" s="1" t="s">
        <v>70</v>
      </c>
      <c r="AO3747" s="1" t="s">
        <v>69</v>
      </c>
      <c r="AP3747" s="1" t="s">
        <v>70</v>
      </c>
      <c r="AQ3747" s="1" t="s">
        <v>70</v>
      </c>
      <c r="AR3747" s="1" t="s">
        <v>69</v>
      </c>
      <c r="AS3747" s="1" t="s">
        <v>69</v>
      </c>
      <c r="AT3747" s="1" t="s">
        <v>70</v>
      </c>
      <c r="AU3747" s="1" t="s">
        <v>69</v>
      </c>
      <c r="AV3747" s="1" t="s">
        <v>70</v>
      </c>
      <c r="AW3747" s="1" t="s">
        <v>70</v>
      </c>
      <c r="AX3747" s="1" t="s">
        <v>70</v>
      </c>
      <c r="AY3747" s="1" t="s">
        <v>70</v>
      </c>
      <c r="AZ3747" s="1" t="s">
        <v>69</v>
      </c>
      <c r="BA3747" s="1" t="s">
        <v>70</v>
      </c>
      <c r="BB3747" s="1" t="s">
        <v>70</v>
      </c>
      <c r="BC3747" s="1" t="s">
        <v>70</v>
      </c>
      <c r="BD3747" s="1" t="s">
        <v>70</v>
      </c>
      <c r="BE3747" s="1" t="s">
        <v>70</v>
      </c>
      <c r="BF3747" s="1" t="s">
        <v>69</v>
      </c>
      <c r="BG3747" s="3">
        <v>41856.76736111111</v>
      </c>
    </row>
    <row r="3748">
      <c r="A3748" s="1">
        <v>1012804.0</v>
      </c>
      <c r="B3748" s="1" t="s">
        <v>16954</v>
      </c>
      <c r="C3748" s="2" t="s">
        <v>16955</v>
      </c>
      <c r="D3748" s="1" t="s">
        <v>16956</v>
      </c>
      <c r="E3748" s="1" t="s">
        <v>16956</v>
      </c>
      <c r="H3748" s="1" t="s">
        <v>16957</v>
      </c>
      <c r="I3748" s="1" t="s">
        <v>16958</v>
      </c>
      <c r="J3748" s="1" t="s">
        <v>1461</v>
      </c>
      <c r="K3748" s="1" t="s">
        <v>211</v>
      </c>
      <c r="L3748" s="1">
        <v>32776.0</v>
      </c>
      <c r="M3748" s="1" t="s">
        <v>224</v>
      </c>
      <c r="N3748" s="1" t="s">
        <v>16959</v>
      </c>
      <c r="U3748" s="1">
        <v>-81.472664</v>
      </c>
      <c r="V3748" s="1">
        <v>28.815662</v>
      </c>
      <c r="X3748" s="1" t="s">
        <v>69</v>
      </c>
      <c r="Y3748" s="1" t="s">
        <v>70</v>
      </c>
      <c r="Z3748" s="1" t="s">
        <v>70</v>
      </c>
      <c r="AA3748" s="1" t="s">
        <v>70</v>
      </c>
      <c r="AB3748" s="1" t="s">
        <v>69</v>
      </c>
      <c r="AC3748" s="1" t="s">
        <v>80</v>
      </c>
      <c r="AD3748" s="1" t="s">
        <v>69</v>
      </c>
      <c r="AE3748" s="1" t="s">
        <v>69</v>
      </c>
      <c r="AF3748" s="1" t="s">
        <v>69</v>
      </c>
      <c r="AG3748" s="1" t="s">
        <v>69</v>
      </c>
      <c r="AH3748" s="1" t="s">
        <v>69</v>
      </c>
      <c r="AI3748" s="1" t="s">
        <v>70</v>
      </c>
      <c r="AJ3748" s="1" t="s">
        <v>69</v>
      </c>
      <c r="AK3748" s="1" t="s">
        <v>69</v>
      </c>
      <c r="AL3748" s="1" t="s">
        <v>69</v>
      </c>
      <c r="AM3748" s="1" t="s">
        <v>69</v>
      </c>
      <c r="AN3748" s="1" t="s">
        <v>70</v>
      </c>
      <c r="AO3748" s="1" t="s">
        <v>69</v>
      </c>
      <c r="AP3748" s="1" t="s">
        <v>70</v>
      </c>
      <c r="AQ3748" s="1" t="s">
        <v>69</v>
      </c>
      <c r="AR3748" s="1" t="s">
        <v>69</v>
      </c>
      <c r="AS3748" s="1" t="s">
        <v>69</v>
      </c>
      <c r="AT3748" s="1" t="s">
        <v>70</v>
      </c>
      <c r="AU3748" s="1" t="s">
        <v>70</v>
      </c>
      <c r="AV3748" s="1" t="s">
        <v>69</v>
      </c>
      <c r="AW3748" s="1" t="s">
        <v>70</v>
      </c>
      <c r="AX3748" s="1" t="s">
        <v>70</v>
      </c>
      <c r="AY3748" s="1" t="s">
        <v>70</v>
      </c>
      <c r="AZ3748" s="1" t="s">
        <v>69</v>
      </c>
      <c r="BA3748" s="1" t="s">
        <v>69</v>
      </c>
      <c r="BB3748" s="1" t="s">
        <v>69</v>
      </c>
      <c r="BC3748" s="1" t="s">
        <v>70</v>
      </c>
      <c r="BD3748" s="1" t="s">
        <v>70</v>
      </c>
      <c r="BE3748" s="1" t="s">
        <v>70</v>
      </c>
      <c r="BF3748" s="1" t="s">
        <v>69</v>
      </c>
      <c r="BG3748" s="3">
        <v>42626.68125</v>
      </c>
    </row>
    <row r="3749">
      <c r="A3749" s="1">
        <v>1005674.0</v>
      </c>
      <c r="B3749" s="1" t="s">
        <v>16960</v>
      </c>
      <c r="C3749" s="2" t="s">
        <v>16961</v>
      </c>
      <c r="D3749" s="2" t="s">
        <v>16962</v>
      </c>
      <c r="H3749" s="1" t="s">
        <v>16963</v>
      </c>
      <c r="I3749" s="1" t="s">
        <v>1686</v>
      </c>
      <c r="J3749" s="1" t="s">
        <v>580</v>
      </c>
      <c r="K3749" s="1" t="s">
        <v>96</v>
      </c>
      <c r="L3749" s="1">
        <v>12534.0</v>
      </c>
      <c r="M3749" s="1" t="s">
        <v>16964</v>
      </c>
      <c r="N3749" s="1" t="s">
        <v>79</v>
      </c>
      <c r="U3749" s="1">
        <v>-73.783691</v>
      </c>
      <c r="V3749" s="1">
        <v>42.248657</v>
      </c>
      <c r="X3749" s="1" t="s">
        <v>69</v>
      </c>
      <c r="Y3749" s="1" t="s">
        <v>69</v>
      </c>
      <c r="Z3749" s="1" t="s">
        <v>69</v>
      </c>
      <c r="AA3749" s="1" t="s">
        <v>69</v>
      </c>
      <c r="AB3749" s="1" t="s">
        <v>69</v>
      </c>
      <c r="AC3749" s="1" t="s">
        <v>69</v>
      </c>
      <c r="AD3749" s="1" t="s">
        <v>69</v>
      </c>
      <c r="AE3749" s="1" t="s">
        <v>69</v>
      </c>
      <c r="AF3749" s="1" t="s">
        <v>69</v>
      </c>
      <c r="AG3749" s="1" t="s">
        <v>69</v>
      </c>
      <c r="AH3749" s="1" t="s">
        <v>69</v>
      </c>
      <c r="AI3749" s="1" t="s">
        <v>69</v>
      </c>
      <c r="AJ3749" s="1" t="s">
        <v>69</v>
      </c>
      <c r="AK3749" s="1" t="s">
        <v>69</v>
      </c>
      <c r="AL3749" s="1" t="s">
        <v>69</v>
      </c>
      <c r="AM3749" s="1" t="s">
        <v>69</v>
      </c>
      <c r="AN3749" s="1" t="s">
        <v>69</v>
      </c>
      <c r="AO3749" s="1" t="s">
        <v>69</v>
      </c>
      <c r="AP3749" s="1" t="s">
        <v>70</v>
      </c>
      <c r="AQ3749" s="1" t="s">
        <v>69</v>
      </c>
      <c r="AR3749" s="1" t="s">
        <v>69</v>
      </c>
      <c r="AS3749" s="1" t="s">
        <v>69</v>
      </c>
      <c r="AT3749" s="1" t="s">
        <v>69</v>
      </c>
      <c r="AU3749" s="1" t="s">
        <v>69</v>
      </c>
      <c r="AV3749" s="1" t="s">
        <v>70</v>
      </c>
      <c r="AW3749" s="1" t="s">
        <v>69</v>
      </c>
      <c r="AX3749" s="1" t="s">
        <v>69</v>
      </c>
      <c r="AY3749" s="1" t="s">
        <v>69</v>
      </c>
      <c r="AZ3749" s="1" t="s">
        <v>69</v>
      </c>
      <c r="BA3749" s="1" t="s">
        <v>69</v>
      </c>
      <c r="BB3749" s="1" t="s">
        <v>69</v>
      </c>
      <c r="BC3749" s="1" t="s">
        <v>69</v>
      </c>
      <c r="BD3749" s="1" t="s">
        <v>70</v>
      </c>
      <c r="BE3749" s="1" t="s">
        <v>70</v>
      </c>
      <c r="BF3749" s="1" t="s">
        <v>69</v>
      </c>
      <c r="BG3749" s="3">
        <v>43460.46944444445</v>
      </c>
    </row>
    <row r="3750">
      <c r="A3750" s="1">
        <v>1011312.0</v>
      </c>
      <c r="B3750" s="1" t="s">
        <v>16960</v>
      </c>
      <c r="C3750" s="2" t="s">
        <v>16965</v>
      </c>
      <c r="D3750" s="2" t="s">
        <v>16966</v>
      </c>
      <c r="E3750" s="1" t="s">
        <v>16967</v>
      </c>
      <c r="G3750" s="1" t="s">
        <v>16968</v>
      </c>
      <c r="H3750" s="1" t="s">
        <v>16969</v>
      </c>
      <c r="I3750" s="1" t="s">
        <v>1686</v>
      </c>
      <c r="J3750" s="1" t="s">
        <v>8001</v>
      </c>
      <c r="K3750" s="1" t="s">
        <v>77</v>
      </c>
      <c r="L3750" s="1">
        <v>44236.0</v>
      </c>
      <c r="M3750" s="1" t="s">
        <v>1823</v>
      </c>
      <c r="N3750" s="1" t="s">
        <v>1534</v>
      </c>
      <c r="U3750" s="1">
        <v>-81.440109</v>
      </c>
      <c r="V3750" s="1">
        <v>41.241402</v>
      </c>
      <c r="X3750" s="1" t="s">
        <v>69</v>
      </c>
      <c r="Y3750" s="1" t="s">
        <v>70</v>
      </c>
      <c r="Z3750" s="1" t="s">
        <v>70</v>
      </c>
      <c r="AA3750" s="1" t="s">
        <v>70</v>
      </c>
      <c r="AB3750" s="1" t="s">
        <v>70</v>
      </c>
      <c r="AC3750" s="1" t="s">
        <v>80</v>
      </c>
      <c r="AD3750" s="1" t="s">
        <v>69</v>
      </c>
      <c r="AE3750" s="1" t="s">
        <v>69</v>
      </c>
      <c r="AF3750" s="1" t="s">
        <v>70</v>
      </c>
      <c r="AG3750" s="1" t="s">
        <v>69</v>
      </c>
      <c r="AH3750" s="1" t="s">
        <v>69</v>
      </c>
      <c r="AI3750" s="1" t="s">
        <v>70</v>
      </c>
      <c r="AJ3750" s="1" t="s">
        <v>69</v>
      </c>
      <c r="AK3750" s="1" t="s">
        <v>69</v>
      </c>
      <c r="AL3750" s="1" t="s">
        <v>69</v>
      </c>
      <c r="AM3750" s="1" t="s">
        <v>69</v>
      </c>
      <c r="AN3750" s="1" t="s">
        <v>69</v>
      </c>
      <c r="AO3750" s="1" t="s">
        <v>69</v>
      </c>
      <c r="AP3750" s="1" t="s">
        <v>70</v>
      </c>
      <c r="AQ3750" s="1" t="s">
        <v>70</v>
      </c>
      <c r="AR3750" s="1" t="s">
        <v>69</v>
      </c>
      <c r="AS3750" s="1" t="s">
        <v>69</v>
      </c>
      <c r="AT3750" s="1" t="s">
        <v>69</v>
      </c>
      <c r="AU3750" s="1" t="s">
        <v>69</v>
      </c>
      <c r="AV3750" s="1" t="s">
        <v>70</v>
      </c>
      <c r="AW3750" s="1" t="s">
        <v>70</v>
      </c>
      <c r="AX3750" s="1" t="s">
        <v>69</v>
      </c>
      <c r="AY3750" s="1" t="s">
        <v>70</v>
      </c>
      <c r="AZ3750" s="1" t="s">
        <v>69</v>
      </c>
      <c r="BA3750" s="1" t="s">
        <v>69</v>
      </c>
      <c r="BB3750" s="1" t="s">
        <v>70</v>
      </c>
      <c r="BC3750" s="1" t="s">
        <v>70</v>
      </c>
      <c r="BD3750" s="1" t="s">
        <v>70</v>
      </c>
      <c r="BE3750" s="1" t="s">
        <v>70</v>
      </c>
      <c r="BF3750" s="1" t="s">
        <v>70</v>
      </c>
      <c r="BG3750" s="3">
        <v>42194.53125</v>
      </c>
    </row>
    <row r="3751">
      <c r="A3751" s="1">
        <v>1002800.0</v>
      </c>
      <c r="B3751" s="1" t="s">
        <v>16970</v>
      </c>
      <c r="C3751" s="2" t="s">
        <v>16971</v>
      </c>
      <c r="D3751" s="2" t="s">
        <v>16972</v>
      </c>
      <c r="H3751" s="1" t="s">
        <v>16973</v>
      </c>
      <c r="I3751" s="1" t="s">
        <v>1686</v>
      </c>
      <c r="J3751" s="1" t="s">
        <v>2323</v>
      </c>
      <c r="K3751" s="1" t="s">
        <v>451</v>
      </c>
      <c r="L3751" s="1">
        <v>54016.0</v>
      </c>
      <c r="M3751" s="1" t="s">
        <v>16974</v>
      </c>
      <c r="N3751" s="1" t="s">
        <v>79</v>
      </c>
      <c r="U3751" s="1">
        <v>-92.703255</v>
      </c>
      <c r="V3751" s="1">
        <v>44.965782</v>
      </c>
      <c r="W3751" s="1" t="s">
        <v>174</v>
      </c>
      <c r="X3751" s="1" t="s">
        <v>69</v>
      </c>
      <c r="Y3751" s="1" t="s">
        <v>69</v>
      </c>
      <c r="Z3751" s="1" t="s">
        <v>69</v>
      </c>
      <c r="AA3751" s="1" t="s">
        <v>69</v>
      </c>
      <c r="AB3751" s="1" t="s">
        <v>69</v>
      </c>
      <c r="AC3751" s="1" t="s">
        <v>80</v>
      </c>
      <c r="AD3751" s="1" t="s">
        <v>69</v>
      </c>
      <c r="AE3751" s="1" t="s">
        <v>69</v>
      </c>
      <c r="AF3751" s="1" t="s">
        <v>70</v>
      </c>
      <c r="AG3751" s="1" t="s">
        <v>69</v>
      </c>
      <c r="AH3751" s="1" t="s">
        <v>69</v>
      </c>
      <c r="AI3751" s="1" t="s">
        <v>70</v>
      </c>
      <c r="AJ3751" s="1" t="s">
        <v>69</v>
      </c>
      <c r="AK3751" s="1" t="s">
        <v>69</v>
      </c>
      <c r="AL3751" s="1" t="s">
        <v>69</v>
      </c>
      <c r="AM3751" s="1" t="s">
        <v>69</v>
      </c>
      <c r="AN3751" s="1" t="s">
        <v>69</v>
      </c>
      <c r="AO3751" s="1" t="s">
        <v>70</v>
      </c>
      <c r="AP3751" s="1" t="s">
        <v>70</v>
      </c>
      <c r="AQ3751" s="1" t="s">
        <v>70</v>
      </c>
      <c r="AR3751" s="1" t="s">
        <v>69</v>
      </c>
      <c r="AS3751" s="1" t="s">
        <v>70</v>
      </c>
      <c r="AT3751" s="1" t="s">
        <v>70</v>
      </c>
      <c r="AU3751" s="1" t="s">
        <v>69</v>
      </c>
      <c r="AV3751" s="1" t="s">
        <v>70</v>
      </c>
      <c r="AW3751" s="1" t="s">
        <v>70</v>
      </c>
      <c r="AX3751" s="1" t="s">
        <v>70</v>
      </c>
      <c r="AY3751" s="1" t="s">
        <v>70</v>
      </c>
      <c r="AZ3751" s="1" t="s">
        <v>69</v>
      </c>
      <c r="BA3751" s="1" t="s">
        <v>70</v>
      </c>
      <c r="BB3751" s="1" t="s">
        <v>70</v>
      </c>
      <c r="BC3751" s="1" t="s">
        <v>70</v>
      </c>
      <c r="BD3751" s="1" t="s">
        <v>70</v>
      </c>
      <c r="BE3751" s="1" t="s">
        <v>70</v>
      </c>
      <c r="BF3751" s="1" t="s">
        <v>70</v>
      </c>
      <c r="BG3751" s="3">
        <v>41753.99375</v>
      </c>
    </row>
    <row r="3752">
      <c r="A3752" s="1">
        <v>1012300.0</v>
      </c>
      <c r="B3752" s="1" t="s">
        <v>16975</v>
      </c>
      <c r="C3752" s="2" t="s">
        <v>16976</v>
      </c>
      <c r="D3752" s="2" t="s">
        <v>16977</v>
      </c>
      <c r="H3752" s="1" t="s">
        <v>16978</v>
      </c>
      <c r="I3752" s="1" t="s">
        <v>16979</v>
      </c>
      <c r="J3752" s="1" t="s">
        <v>7976</v>
      </c>
      <c r="K3752" s="1" t="s">
        <v>575</v>
      </c>
      <c r="L3752" s="1">
        <v>49426.0</v>
      </c>
      <c r="M3752" s="1" t="s">
        <v>16980</v>
      </c>
      <c r="N3752" s="1" t="s">
        <v>16981</v>
      </c>
      <c r="U3752" s="1">
        <v>-85.86441</v>
      </c>
      <c r="V3752" s="1">
        <v>42.867744</v>
      </c>
      <c r="X3752" s="1" t="s">
        <v>69</v>
      </c>
      <c r="Y3752" s="1" t="s">
        <v>69</v>
      </c>
      <c r="Z3752" s="1" t="s">
        <v>70</v>
      </c>
      <c r="AA3752" s="1" t="s">
        <v>69</v>
      </c>
      <c r="AB3752" s="1" t="s">
        <v>69</v>
      </c>
      <c r="AC3752" s="1" t="s">
        <v>70</v>
      </c>
      <c r="AD3752" s="1" t="s">
        <v>69</v>
      </c>
      <c r="AE3752" s="1" t="s">
        <v>70</v>
      </c>
      <c r="AF3752" s="1" t="s">
        <v>69</v>
      </c>
      <c r="AG3752" s="1" t="s">
        <v>69</v>
      </c>
      <c r="AH3752" s="1" t="s">
        <v>69</v>
      </c>
      <c r="AI3752" s="1" t="s">
        <v>70</v>
      </c>
      <c r="AJ3752" s="1" t="s">
        <v>70</v>
      </c>
      <c r="AK3752" s="1" t="s">
        <v>69</v>
      </c>
      <c r="AL3752" s="1" t="s">
        <v>69</v>
      </c>
      <c r="AM3752" s="1" t="s">
        <v>69</v>
      </c>
      <c r="AN3752" s="1" t="s">
        <v>70</v>
      </c>
      <c r="AO3752" s="1" t="s">
        <v>69</v>
      </c>
      <c r="AP3752" s="1" t="s">
        <v>70</v>
      </c>
      <c r="AQ3752" s="1" t="s">
        <v>70</v>
      </c>
      <c r="AR3752" s="1" t="s">
        <v>70</v>
      </c>
      <c r="AS3752" s="1" t="s">
        <v>69</v>
      </c>
      <c r="AT3752" s="1" t="s">
        <v>70</v>
      </c>
      <c r="AU3752" s="1" t="s">
        <v>69</v>
      </c>
      <c r="AV3752" s="1" t="s">
        <v>70</v>
      </c>
      <c r="AW3752" s="1" t="s">
        <v>70</v>
      </c>
      <c r="AX3752" s="1" t="s">
        <v>70</v>
      </c>
      <c r="AY3752" s="1" t="s">
        <v>70</v>
      </c>
      <c r="AZ3752" s="1" t="s">
        <v>69</v>
      </c>
      <c r="BA3752" s="1" t="s">
        <v>70</v>
      </c>
      <c r="BB3752" s="1" t="s">
        <v>70</v>
      </c>
      <c r="BC3752" s="1" t="s">
        <v>69</v>
      </c>
      <c r="BD3752" s="1" t="s">
        <v>70</v>
      </c>
      <c r="BE3752" s="1" t="s">
        <v>70</v>
      </c>
      <c r="BF3752" s="1" t="s">
        <v>70</v>
      </c>
      <c r="BG3752" s="3">
        <v>42558.44583333333</v>
      </c>
    </row>
    <row r="3753">
      <c r="A3753" s="1">
        <v>1006382.0</v>
      </c>
      <c r="B3753" s="1" t="s">
        <v>16982</v>
      </c>
      <c r="H3753" s="1" t="s">
        <v>16983</v>
      </c>
      <c r="I3753" s="1" t="s">
        <v>16984</v>
      </c>
      <c r="J3753" s="1" t="s">
        <v>4947</v>
      </c>
      <c r="K3753" s="1" t="s">
        <v>566</v>
      </c>
      <c r="L3753" s="1">
        <v>74743.0</v>
      </c>
      <c r="U3753" s="1">
        <v>-95.519501</v>
      </c>
      <c r="V3753" s="1">
        <v>34.004101</v>
      </c>
      <c r="X3753" s="1" t="s">
        <v>70</v>
      </c>
      <c r="Y3753" s="1" t="s">
        <v>70</v>
      </c>
      <c r="Z3753" s="1" t="s">
        <v>70</v>
      </c>
      <c r="AA3753" s="1" t="s">
        <v>70</v>
      </c>
      <c r="AB3753" s="1" t="s">
        <v>70</v>
      </c>
      <c r="AC3753" s="1" t="s">
        <v>80</v>
      </c>
      <c r="BG3753" s="1">
        <v>2009.0</v>
      </c>
    </row>
    <row r="3754">
      <c r="A3754" s="1">
        <v>1018152.0</v>
      </c>
      <c r="B3754" s="1" t="s">
        <v>16985</v>
      </c>
      <c r="D3754" s="1" t="s">
        <v>16985</v>
      </c>
      <c r="H3754" s="1" t="s">
        <v>16986</v>
      </c>
      <c r="I3754" s="1" t="s">
        <v>179</v>
      </c>
      <c r="J3754" s="1" t="s">
        <v>4116</v>
      </c>
      <c r="K3754" s="1" t="s">
        <v>181</v>
      </c>
      <c r="L3754" s="1">
        <v>23236.0</v>
      </c>
      <c r="N3754" s="1" t="s">
        <v>2122</v>
      </c>
      <c r="U3754" s="1">
        <v>-77.610397</v>
      </c>
      <c r="V3754" s="1">
        <v>37.519516</v>
      </c>
      <c r="X3754" s="1" t="s">
        <v>69</v>
      </c>
      <c r="Y3754" s="1" t="s">
        <v>70</v>
      </c>
      <c r="Z3754" s="1" t="s">
        <v>70</v>
      </c>
      <c r="AA3754" s="1" t="s">
        <v>70</v>
      </c>
      <c r="AB3754" s="1" t="s">
        <v>70</v>
      </c>
      <c r="AC3754" s="1" t="s">
        <v>80</v>
      </c>
      <c r="AD3754" s="1" t="s">
        <v>69</v>
      </c>
      <c r="AE3754" s="1" t="s">
        <v>70</v>
      </c>
      <c r="AF3754" s="1" t="s">
        <v>69</v>
      </c>
      <c r="AG3754" s="1" t="s">
        <v>70</v>
      </c>
      <c r="AH3754" s="1" t="s">
        <v>69</v>
      </c>
      <c r="AI3754" s="1" t="s">
        <v>70</v>
      </c>
      <c r="AJ3754" s="1" t="s">
        <v>69</v>
      </c>
      <c r="AK3754" s="1" t="s">
        <v>69</v>
      </c>
      <c r="AL3754" s="1" t="s">
        <v>69</v>
      </c>
      <c r="AM3754" s="1" t="s">
        <v>69</v>
      </c>
      <c r="AN3754" s="1" t="s">
        <v>70</v>
      </c>
      <c r="AO3754" s="1" t="s">
        <v>70</v>
      </c>
      <c r="AP3754" s="1" t="s">
        <v>70</v>
      </c>
      <c r="AQ3754" s="1" t="s">
        <v>70</v>
      </c>
      <c r="AR3754" s="1" t="s">
        <v>70</v>
      </c>
      <c r="AS3754" s="1" t="s">
        <v>70</v>
      </c>
      <c r="AT3754" s="1" t="s">
        <v>69</v>
      </c>
      <c r="AU3754" s="1" t="s">
        <v>69</v>
      </c>
      <c r="AV3754" s="1" t="s">
        <v>70</v>
      </c>
      <c r="AW3754" s="1" t="s">
        <v>69</v>
      </c>
      <c r="AX3754" s="1" t="s">
        <v>70</v>
      </c>
      <c r="AY3754" s="1" t="s">
        <v>70</v>
      </c>
      <c r="AZ3754" s="1" t="s">
        <v>69</v>
      </c>
      <c r="BA3754" s="1" t="s">
        <v>70</v>
      </c>
      <c r="BB3754" s="1" t="s">
        <v>70</v>
      </c>
      <c r="BC3754" s="1" t="s">
        <v>69</v>
      </c>
      <c r="BD3754" s="1" t="s">
        <v>69</v>
      </c>
      <c r="BE3754" s="1" t="s">
        <v>70</v>
      </c>
      <c r="BF3754" s="1" t="s">
        <v>70</v>
      </c>
      <c r="BG3754" s="3">
        <v>42906.56805555556</v>
      </c>
    </row>
    <row r="3755">
      <c r="A3755" s="1">
        <v>1007610.0</v>
      </c>
      <c r="B3755" s="1" t="s">
        <v>16987</v>
      </c>
      <c r="H3755" s="1" t="s">
        <v>16988</v>
      </c>
      <c r="I3755" s="1" t="s">
        <v>16989</v>
      </c>
      <c r="K3755" s="1" t="s">
        <v>488</v>
      </c>
      <c r="L3755" s="1">
        <v>2045.0</v>
      </c>
      <c r="U3755" s="1">
        <v>-70.865898</v>
      </c>
      <c r="V3755" s="1">
        <v>42.277699</v>
      </c>
      <c r="X3755" s="1" t="s">
        <v>70</v>
      </c>
      <c r="Y3755" s="1" t="s">
        <v>70</v>
      </c>
      <c r="Z3755" s="1" t="s">
        <v>70</v>
      </c>
      <c r="AA3755" s="1" t="s">
        <v>70</v>
      </c>
      <c r="AB3755" s="1" t="s">
        <v>70</v>
      </c>
      <c r="AC3755" s="1" t="s">
        <v>80</v>
      </c>
      <c r="BG3755" s="1">
        <v>2009.0</v>
      </c>
    </row>
    <row r="3756">
      <c r="A3756" s="1">
        <v>1002528.0</v>
      </c>
      <c r="B3756" s="1" t="s">
        <v>16990</v>
      </c>
      <c r="H3756" s="1" t="s">
        <v>16991</v>
      </c>
      <c r="I3756" s="1" t="s">
        <v>6423</v>
      </c>
      <c r="J3756" s="1" t="s">
        <v>6423</v>
      </c>
      <c r="K3756" s="1" t="s">
        <v>133</v>
      </c>
      <c r="L3756" s="1">
        <v>99205.0</v>
      </c>
      <c r="U3756" s="1">
        <v>-117.438</v>
      </c>
      <c r="V3756" s="1">
        <v>47.701</v>
      </c>
      <c r="X3756" s="1" t="s">
        <v>70</v>
      </c>
      <c r="Y3756" s="1" t="s">
        <v>70</v>
      </c>
      <c r="Z3756" s="1" t="s">
        <v>70</v>
      </c>
      <c r="AA3756" s="1" t="s">
        <v>70</v>
      </c>
      <c r="AB3756" s="1" t="s">
        <v>70</v>
      </c>
      <c r="AC3756" s="1" t="s">
        <v>80</v>
      </c>
      <c r="BG3756" s="1">
        <v>2009.0</v>
      </c>
    </row>
    <row r="3757">
      <c r="A3757" s="1">
        <v>1018344.0</v>
      </c>
      <c r="B3757" s="1" t="s">
        <v>16992</v>
      </c>
      <c r="D3757" s="2" t="s">
        <v>16993</v>
      </c>
      <c r="H3757" s="1" t="s">
        <v>16994</v>
      </c>
      <c r="I3757" s="1" t="s">
        <v>1597</v>
      </c>
      <c r="J3757" s="1" t="s">
        <v>1597</v>
      </c>
      <c r="K3757" s="1" t="s">
        <v>389</v>
      </c>
      <c r="L3757" s="1">
        <v>50548.0</v>
      </c>
      <c r="M3757" s="1" t="s">
        <v>78</v>
      </c>
      <c r="N3757" s="1" t="s">
        <v>801</v>
      </c>
      <c r="U3757" s="1">
        <v>-94.216835</v>
      </c>
      <c r="V3757" s="1">
        <v>42.721066</v>
      </c>
      <c r="X3757" s="1" t="s">
        <v>69</v>
      </c>
      <c r="Y3757" s="1" t="s">
        <v>70</v>
      </c>
      <c r="Z3757" s="1" t="s">
        <v>70</v>
      </c>
      <c r="AA3757" s="1" t="s">
        <v>70</v>
      </c>
      <c r="AB3757" s="1" t="s">
        <v>69</v>
      </c>
      <c r="AC3757" s="1" t="s">
        <v>80</v>
      </c>
      <c r="AD3757" s="1" t="s">
        <v>69</v>
      </c>
      <c r="AE3757" s="1" t="s">
        <v>70</v>
      </c>
      <c r="AF3757" s="1" t="s">
        <v>69</v>
      </c>
      <c r="AG3757" s="1" t="s">
        <v>70</v>
      </c>
      <c r="AH3757" s="1" t="s">
        <v>69</v>
      </c>
      <c r="AI3757" s="1" t="s">
        <v>70</v>
      </c>
      <c r="AJ3757" s="1" t="s">
        <v>69</v>
      </c>
      <c r="AK3757" s="1" t="s">
        <v>69</v>
      </c>
      <c r="AL3757" s="1" t="s">
        <v>69</v>
      </c>
      <c r="AM3757" s="1" t="s">
        <v>69</v>
      </c>
      <c r="AN3757" s="1" t="s">
        <v>70</v>
      </c>
      <c r="AO3757" s="1" t="s">
        <v>70</v>
      </c>
      <c r="AP3757" s="1" t="s">
        <v>70</v>
      </c>
      <c r="AQ3757" s="1" t="s">
        <v>70</v>
      </c>
      <c r="AR3757" s="1" t="s">
        <v>70</v>
      </c>
      <c r="AS3757" s="1" t="s">
        <v>70</v>
      </c>
      <c r="AT3757" s="1" t="s">
        <v>69</v>
      </c>
      <c r="AU3757" s="1" t="s">
        <v>69</v>
      </c>
      <c r="AV3757" s="1" t="s">
        <v>70</v>
      </c>
      <c r="AW3757" s="1" t="s">
        <v>70</v>
      </c>
      <c r="AX3757" s="1" t="s">
        <v>70</v>
      </c>
      <c r="AY3757" s="1" t="s">
        <v>70</v>
      </c>
      <c r="AZ3757" s="1" t="s">
        <v>69</v>
      </c>
      <c r="BA3757" s="1" t="s">
        <v>70</v>
      </c>
      <c r="BB3757" s="1" t="s">
        <v>70</v>
      </c>
      <c r="BC3757" s="1" t="s">
        <v>70</v>
      </c>
      <c r="BD3757" s="1" t="s">
        <v>70</v>
      </c>
      <c r="BE3757" s="1" t="s">
        <v>70</v>
      </c>
      <c r="BF3757" s="1" t="s">
        <v>70</v>
      </c>
      <c r="BG3757" s="3">
        <v>42908.541666666664</v>
      </c>
    </row>
    <row r="3758">
      <c r="A3758" s="1">
        <v>1007840.0</v>
      </c>
      <c r="B3758" s="1" t="s">
        <v>16995</v>
      </c>
      <c r="H3758" s="1" t="s">
        <v>16996</v>
      </c>
      <c r="I3758" s="1" t="s">
        <v>16997</v>
      </c>
      <c r="J3758" s="1" t="s">
        <v>16998</v>
      </c>
      <c r="K3758" s="1" t="s">
        <v>705</v>
      </c>
      <c r="L3758" s="1">
        <v>85901.0</v>
      </c>
      <c r="U3758" s="1">
        <v>-110.031</v>
      </c>
      <c r="V3758" s="1">
        <v>34.250301</v>
      </c>
      <c r="X3758" s="1" t="s">
        <v>70</v>
      </c>
      <c r="Y3758" s="1" t="s">
        <v>70</v>
      </c>
      <c r="Z3758" s="1" t="s">
        <v>70</v>
      </c>
      <c r="AA3758" s="1" t="s">
        <v>70</v>
      </c>
      <c r="AB3758" s="1" t="s">
        <v>70</v>
      </c>
      <c r="AC3758" s="1" t="s">
        <v>80</v>
      </c>
      <c r="BG3758" s="1">
        <v>2009.0</v>
      </c>
    </row>
    <row r="3759">
      <c r="A3759" s="1">
        <v>1019056.0</v>
      </c>
      <c r="B3759" s="1" t="s">
        <v>16999</v>
      </c>
      <c r="C3759" s="2" t="s">
        <v>17000</v>
      </c>
      <c r="D3759" s="2" t="s">
        <v>17001</v>
      </c>
      <c r="H3759" s="1" t="s">
        <v>17002</v>
      </c>
      <c r="I3759" s="1" t="s">
        <v>17003</v>
      </c>
      <c r="J3759" s="1" t="s">
        <v>7331</v>
      </c>
      <c r="K3759" s="1" t="s">
        <v>244</v>
      </c>
      <c r="L3759" s="1">
        <v>8822.0</v>
      </c>
      <c r="M3759" s="1" t="s">
        <v>17004</v>
      </c>
      <c r="N3759" s="1" t="s">
        <v>256</v>
      </c>
      <c r="O3759" s="1" t="s">
        <v>17005</v>
      </c>
      <c r="P3759" s="1" t="s">
        <v>17006</v>
      </c>
      <c r="U3759" s="1">
        <v>-74.871277</v>
      </c>
      <c r="V3759" s="1">
        <v>40.505665</v>
      </c>
      <c r="X3759" s="1" t="s">
        <v>69</v>
      </c>
      <c r="Y3759" s="1" t="s">
        <v>70</v>
      </c>
      <c r="Z3759" s="1" t="s">
        <v>69</v>
      </c>
      <c r="AA3759" s="1" t="s">
        <v>70</v>
      </c>
      <c r="AB3759" s="1" t="s">
        <v>70</v>
      </c>
      <c r="AC3759" s="1" t="s">
        <v>69</v>
      </c>
      <c r="AD3759" s="1" t="s">
        <v>69</v>
      </c>
      <c r="AE3759" s="1" t="s">
        <v>69</v>
      </c>
      <c r="AF3759" s="1" t="s">
        <v>70</v>
      </c>
      <c r="AG3759" s="1" t="s">
        <v>69</v>
      </c>
      <c r="AH3759" s="1" t="s">
        <v>69</v>
      </c>
      <c r="AI3759" s="1" t="s">
        <v>70</v>
      </c>
      <c r="AJ3759" s="1" t="s">
        <v>69</v>
      </c>
      <c r="AK3759" s="1" t="s">
        <v>69</v>
      </c>
      <c r="AL3759" s="1" t="s">
        <v>69</v>
      </c>
      <c r="AM3759" s="1" t="s">
        <v>69</v>
      </c>
      <c r="AN3759" s="1" t="s">
        <v>70</v>
      </c>
      <c r="AO3759" s="1" t="s">
        <v>69</v>
      </c>
      <c r="AP3759" s="1" t="s">
        <v>70</v>
      </c>
      <c r="AQ3759" s="1" t="s">
        <v>70</v>
      </c>
      <c r="AR3759" s="1" t="s">
        <v>70</v>
      </c>
      <c r="AS3759" s="1" t="s">
        <v>69</v>
      </c>
      <c r="AT3759" s="1" t="s">
        <v>69</v>
      </c>
      <c r="AU3759" s="1" t="s">
        <v>70</v>
      </c>
      <c r="AV3759" s="1" t="s">
        <v>70</v>
      </c>
      <c r="AW3759" s="1" t="s">
        <v>70</v>
      </c>
      <c r="AX3759" s="1" t="s">
        <v>69</v>
      </c>
      <c r="AY3759" s="1" t="s">
        <v>70</v>
      </c>
      <c r="AZ3759" s="1" t="s">
        <v>69</v>
      </c>
      <c r="BA3759" s="1" t="s">
        <v>70</v>
      </c>
      <c r="BB3759" s="1" t="s">
        <v>70</v>
      </c>
      <c r="BC3759" s="1" t="s">
        <v>69</v>
      </c>
      <c r="BD3759" s="1" t="s">
        <v>70</v>
      </c>
      <c r="BE3759" s="1" t="s">
        <v>70</v>
      </c>
      <c r="BF3759" s="1" t="s">
        <v>70</v>
      </c>
      <c r="BG3759" s="3">
        <v>43205.48125</v>
      </c>
    </row>
    <row r="3760">
      <c r="A3760" s="1">
        <v>1011999.0</v>
      </c>
      <c r="B3760" s="1" t="s">
        <v>17007</v>
      </c>
      <c r="C3760" s="2" t="s">
        <v>17008</v>
      </c>
      <c r="D3760" s="2" t="s">
        <v>17009</v>
      </c>
      <c r="H3760" s="1" t="s">
        <v>17010</v>
      </c>
      <c r="I3760" s="1" t="s">
        <v>4073</v>
      </c>
      <c r="J3760" s="1" t="s">
        <v>1977</v>
      </c>
      <c r="K3760" s="1" t="s">
        <v>670</v>
      </c>
      <c r="L3760" s="1">
        <v>28078.0</v>
      </c>
      <c r="M3760" s="1" t="s">
        <v>17011</v>
      </c>
      <c r="N3760" s="1" t="s">
        <v>205</v>
      </c>
      <c r="U3760" s="1">
        <v>-80.846947</v>
      </c>
      <c r="V3760" s="1">
        <v>35.41143</v>
      </c>
      <c r="X3760" s="1" t="s">
        <v>69</v>
      </c>
      <c r="Y3760" s="1" t="s">
        <v>70</v>
      </c>
      <c r="Z3760" s="1" t="s">
        <v>70</v>
      </c>
      <c r="AA3760" s="1" t="s">
        <v>70</v>
      </c>
      <c r="AB3760" s="1" t="s">
        <v>70</v>
      </c>
      <c r="AC3760" s="1" t="s">
        <v>69</v>
      </c>
      <c r="AD3760" s="1" t="s">
        <v>69</v>
      </c>
      <c r="AE3760" s="1" t="s">
        <v>70</v>
      </c>
      <c r="AF3760" s="1" t="s">
        <v>70</v>
      </c>
      <c r="AG3760" s="1" t="s">
        <v>69</v>
      </c>
      <c r="AH3760" s="1" t="s">
        <v>69</v>
      </c>
      <c r="AI3760" s="1" t="s">
        <v>70</v>
      </c>
      <c r="AJ3760" s="1" t="s">
        <v>69</v>
      </c>
      <c r="AK3760" s="1" t="s">
        <v>69</v>
      </c>
      <c r="AL3760" s="1" t="s">
        <v>69</v>
      </c>
      <c r="AM3760" s="1" t="s">
        <v>69</v>
      </c>
      <c r="AN3760" s="1" t="s">
        <v>69</v>
      </c>
      <c r="AO3760" s="1" t="s">
        <v>69</v>
      </c>
      <c r="AP3760" s="1" t="s">
        <v>70</v>
      </c>
      <c r="AQ3760" s="1" t="s">
        <v>70</v>
      </c>
      <c r="AR3760" s="1" t="s">
        <v>70</v>
      </c>
      <c r="AS3760" s="1" t="s">
        <v>69</v>
      </c>
      <c r="AT3760" s="1" t="s">
        <v>69</v>
      </c>
      <c r="AU3760" s="1" t="s">
        <v>69</v>
      </c>
      <c r="AV3760" s="1" t="s">
        <v>69</v>
      </c>
      <c r="AW3760" s="1" t="s">
        <v>70</v>
      </c>
      <c r="AX3760" s="1" t="s">
        <v>69</v>
      </c>
      <c r="AY3760" s="1" t="s">
        <v>70</v>
      </c>
      <c r="AZ3760" s="1" t="s">
        <v>69</v>
      </c>
      <c r="BA3760" s="1" t="s">
        <v>70</v>
      </c>
      <c r="BB3760" s="1" t="s">
        <v>70</v>
      </c>
      <c r="BC3760" s="1" t="s">
        <v>70</v>
      </c>
      <c r="BD3760" s="1" t="s">
        <v>70</v>
      </c>
      <c r="BE3760" s="1" t="s">
        <v>70</v>
      </c>
      <c r="BF3760" s="1" t="s">
        <v>70</v>
      </c>
      <c r="BG3760" s="3">
        <v>42528.37569444445</v>
      </c>
    </row>
    <row r="3761">
      <c r="A3761" s="1">
        <v>1000901.0</v>
      </c>
      <c r="B3761" s="1" t="s">
        <v>17012</v>
      </c>
      <c r="H3761" s="1" t="s">
        <v>17013</v>
      </c>
      <c r="I3761" s="1" t="s">
        <v>17014</v>
      </c>
      <c r="J3761" s="1" t="s">
        <v>1130</v>
      </c>
      <c r="K3761" s="1" t="s">
        <v>188</v>
      </c>
      <c r="U3761" s="1">
        <v>-78.093903</v>
      </c>
      <c r="V3761" s="1">
        <v>40.492599</v>
      </c>
      <c r="X3761" s="1" t="s">
        <v>70</v>
      </c>
      <c r="Y3761" s="1" t="s">
        <v>70</v>
      </c>
      <c r="Z3761" s="1" t="s">
        <v>70</v>
      </c>
      <c r="AA3761" s="1" t="s">
        <v>70</v>
      </c>
      <c r="AB3761" s="1" t="s">
        <v>70</v>
      </c>
      <c r="AC3761" s="1" t="s">
        <v>80</v>
      </c>
      <c r="BG3761" s="1">
        <v>2009.0</v>
      </c>
    </row>
    <row r="3762">
      <c r="A3762" s="1">
        <v>1005305.0</v>
      </c>
      <c r="B3762" s="1" t="s">
        <v>17015</v>
      </c>
      <c r="C3762" s="2" t="s">
        <v>17016</v>
      </c>
      <c r="H3762" s="1" t="s">
        <v>17017</v>
      </c>
      <c r="I3762" s="1" t="s">
        <v>187</v>
      </c>
      <c r="J3762" s="1" t="s">
        <v>187</v>
      </c>
      <c r="K3762" s="1" t="s">
        <v>188</v>
      </c>
      <c r="L3762" s="1">
        <v>19140.0</v>
      </c>
      <c r="M3762" s="1" t="s">
        <v>189</v>
      </c>
      <c r="N3762" s="1" t="s">
        <v>1221</v>
      </c>
      <c r="U3762" s="1">
        <v>-75.147041</v>
      </c>
      <c r="V3762" s="1">
        <v>40.016712</v>
      </c>
      <c r="X3762" s="1" t="s">
        <v>69</v>
      </c>
      <c r="Y3762" s="1" t="s">
        <v>69</v>
      </c>
      <c r="Z3762" s="1" t="s">
        <v>70</v>
      </c>
      <c r="AA3762" s="1" t="s">
        <v>69</v>
      </c>
      <c r="AB3762" s="1" t="s">
        <v>69</v>
      </c>
      <c r="AC3762" s="1" t="s">
        <v>70</v>
      </c>
      <c r="AD3762" s="1" t="s">
        <v>70</v>
      </c>
      <c r="AE3762" s="1" t="s">
        <v>70</v>
      </c>
      <c r="AF3762" s="1" t="s">
        <v>70</v>
      </c>
      <c r="AG3762" s="1" t="s">
        <v>70</v>
      </c>
      <c r="AH3762" s="1" t="s">
        <v>70</v>
      </c>
      <c r="AI3762" s="1" t="s">
        <v>70</v>
      </c>
      <c r="AJ3762" s="1" t="s">
        <v>70</v>
      </c>
      <c r="AK3762" s="1" t="s">
        <v>69</v>
      </c>
      <c r="AL3762" s="1" t="s">
        <v>70</v>
      </c>
      <c r="AM3762" s="1" t="s">
        <v>70</v>
      </c>
      <c r="AN3762" s="1" t="s">
        <v>70</v>
      </c>
      <c r="AO3762" s="1" t="s">
        <v>69</v>
      </c>
      <c r="AP3762" s="1" t="s">
        <v>70</v>
      </c>
      <c r="AQ3762" s="1" t="s">
        <v>70</v>
      </c>
      <c r="AR3762" s="1" t="s">
        <v>70</v>
      </c>
      <c r="AS3762" s="1" t="s">
        <v>70</v>
      </c>
      <c r="AT3762" s="1" t="s">
        <v>70</v>
      </c>
      <c r="AU3762" s="1" t="s">
        <v>70</v>
      </c>
      <c r="AV3762" s="1" t="s">
        <v>70</v>
      </c>
      <c r="AW3762" s="1" t="s">
        <v>70</v>
      </c>
      <c r="AX3762" s="1" t="s">
        <v>70</v>
      </c>
      <c r="AY3762" s="1" t="s">
        <v>70</v>
      </c>
      <c r="AZ3762" s="1" t="s">
        <v>69</v>
      </c>
      <c r="BA3762" s="1" t="s">
        <v>70</v>
      </c>
      <c r="BB3762" s="1" t="s">
        <v>70</v>
      </c>
      <c r="BC3762" s="1" t="s">
        <v>70</v>
      </c>
      <c r="BD3762" s="1" t="s">
        <v>70</v>
      </c>
      <c r="BE3762" s="1" t="s">
        <v>70</v>
      </c>
      <c r="BF3762" s="1" t="s">
        <v>70</v>
      </c>
      <c r="BG3762" s="3">
        <v>42087.60902777778</v>
      </c>
    </row>
    <row r="3763">
      <c r="A3763" s="1">
        <v>1005290.0</v>
      </c>
      <c r="B3763" s="1" t="s">
        <v>17018</v>
      </c>
      <c r="C3763" s="2" t="s">
        <v>17019</v>
      </c>
      <c r="H3763" s="1" t="s">
        <v>17020</v>
      </c>
      <c r="I3763" s="1" t="s">
        <v>17021</v>
      </c>
      <c r="J3763" s="1" t="s">
        <v>10253</v>
      </c>
      <c r="K3763" s="1" t="s">
        <v>322</v>
      </c>
      <c r="L3763" s="1">
        <v>47542.0</v>
      </c>
      <c r="M3763" s="1" t="s">
        <v>1135</v>
      </c>
      <c r="N3763" s="1" t="s">
        <v>17022</v>
      </c>
      <c r="U3763" s="1">
        <v>-86.955132</v>
      </c>
      <c r="V3763" s="1">
        <v>38.29863</v>
      </c>
      <c r="W3763" s="1" t="s">
        <v>136</v>
      </c>
      <c r="X3763" s="1" t="s">
        <v>70</v>
      </c>
      <c r="Y3763" s="1" t="s">
        <v>70</v>
      </c>
      <c r="Z3763" s="1" t="s">
        <v>70</v>
      </c>
      <c r="AA3763" s="1" t="s">
        <v>70</v>
      </c>
      <c r="AB3763" s="1" t="s">
        <v>70</v>
      </c>
      <c r="AC3763" s="1" t="s">
        <v>80</v>
      </c>
      <c r="AD3763" s="1" t="s">
        <v>69</v>
      </c>
      <c r="AE3763" s="1" t="s">
        <v>70</v>
      </c>
      <c r="AF3763" s="1" t="s">
        <v>69</v>
      </c>
      <c r="AG3763" s="1" t="s">
        <v>69</v>
      </c>
      <c r="AH3763" s="1" t="s">
        <v>70</v>
      </c>
      <c r="AI3763" s="1" t="s">
        <v>70</v>
      </c>
      <c r="AJ3763" s="1" t="s">
        <v>69</v>
      </c>
      <c r="AK3763" s="1" t="s">
        <v>69</v>
      </c>
      <c r="AL3763" s="1" t="s">
        <v>69</v>
      </c>
      <c r="AM3763" s="1" t="s">
        <v>69</v>
      </c>
      <c r="AN3763" s="1" t="s">
        <v>69</v>
      </c>
      <c r="AO3763" s="1" t="s">
        <v>69</v>
      </c>
      <c r="AP3763" s="1" t="s">
        <v>69</v>
      </c>
      <c r="AQ3763" s="1" t="s">
        <v>69</v>
      </c>
      <c r="AR3763" s="1" t="s">
        <v>69</v>
      </c>
      <c r="AS3763" s="1" t="s">
        <v>70</v>
      </c>
      <c r="AT3763" s="1" t="s">
        <v>69</v>
      </c>
      <c r="AU3763" s="1" t="s">
        <v>69</v>
      </c>
      <c r="AV3763" s="1" t="s">
        <v>69</v>
      </c>
      <c r="AW3763" s="1" t="s">
        <v>70</v>
      </c>
      <c r="AX3763" s="1" t="s">
        <v>70</v>
      </c>
      <c r="AY3763" s="1" t="s">
        <v>70</v>
      </c>
      <c r="AZ3763" s="1" t="s">
        <v>70</v>
      </c>
      <c r="BA3763" s="1" t="s">
        <v>70</v>
      </c>
      <c r="BB3763" s="1" t="s">
        <v>70</v>
      </c>
      <c r="BC3763" s="1" t="s">
        <v>70</v>
      </c>
      <c r="BD3763" s="1" t="s">
        <v>70</v>
      </c>
      <c r="BE3763" s="1" t="s">
        <v>70</v>
      </c>
      <c r="BF3763" s="1" t="s">
        <v>70</v>
      </c>
      <c r="BG3763" s="3">
        <v>41036.459027777775</v>
      </c>
    </row>
    <row r="3764">
      <c r="A3764" s="1">
        <v>1010598.0</v>
      </c>
      <c r="B3764" s="1" t="s">
        <v>17023</v>
      </c>
      <c r="C3764" s="2" t="s">
        <v>17024</v>
      </c>
      <c r="D3764" s="2" t="s">
        <v>17025</v>
      </c>
      <c r="E3764" s="2" t="s">
        <v>17026</v>
      </c>
      <c r="H3764" s="1" t="s">
        <v>17027</v>
      </c>
      <c r="I3764" s="1" t="s">
        <v>17028</v>
      </c>
      <c r="J3764" s="1" t="s">
        <v>17028</v>
      </c>
      <c r="K3764" s="1" t="s">
        <v>188</v>
      </c>
      <c r="L3764" s="1">
        <v>16652.0</v>
      </c>
      <c r="M3764" s="1" t="s">
        <v>17029</v>
      </c>
      <c r="N3764" s="1" t="s">
        <v>5413</v>
      </c>
      <c r="U3764" s="1">
        <v>-78.017227</v>
      </c>
      <c r="V3764" s="1">
        <v>40.485653</v>
      </c>
      <c r="X3764" s="1" t="s">
        <v>69</v>
      </c>
      <c r="Y3764" s="1" t="s">
        <v>69</v>
      </c>
      <c r="Z3764" s="1" t="s">
        <v>70</v>
      </c>
      <c r="AA3764" s="1" t="s">
        <v>69</v>
      </c>
      <c r="AB3764" s="1" t="s">
        <v>69</v>
      </c>
      <c r="AC3764" s="1" t="s">
        <v>69</v>
      </c>
      <c r="AD3764" s="1" t="s">
        <v>69</v>
      </c>
      <c r="AE3764" s="1" t="s">
        <v>69</v>
      </c>
      <c r="AF3764" s="1" t="s">
        <v>69</v>
      </c>
      <c r="AG3764" s="1" t="s">
        <v>69</v>
      </c>
      <c r="AH3764" s="1" t="s">
        <v>69</v>
      </c>
      <c r="AI3764" s="1" t="s">
        <v>70</v>
      </c>
      <c r="AJ3764" s="1" t="s">
        <v>69</v>
      </c>
      <c r="AK3764" s="1" t="s">
        <v>69</v>
      </c>
      <c r="AL3764" s="1" t="s">
        <v>69</v>
      </c>
      <c r="AM3764" s="1" t="s">
        <v>69</v>
      </c>
      <c r="AN3764" s="1" t="s">
        <v>70</v>
      </c>
      <c r="AO3764" s="1" t="s">
        <v>69</v>
      </c>
      <c r="AP3764" s="1" t="s">
        <v>70</v>
      </c>
      <c r="AQ3764" s="1" t="s">
        <v>70</v>
      </c>
      <c r="AR3764" s="1" t="s">
        <v>69</v>
      </c>
      <c r="AS3764" s="1" t="s">
        <v>70</v>
      </c>
      <c r="AT3764" s="1" t="s">
        <v>69</v>
      </c>
      <c r="AU3764" s="1" t="s">
        <v>69</v>
      </c>
      <c r="AV3764" s="1" t="s">
        <v>70</v>
      </c>
      <c r="AW3764" s="1" t="s">
        <v>70</v>
      </c>
      <c r="AX3764" s="1" t="s">
        <v>70</v>
      </c>
      <c r="AY3764" s="1" t="s">
        <v>70</v>
      </c>
      <c r="AZ3764" s="1" t="s">
        <v>69</v>
      </c>
      <c r="BA3764" s="1" t="s">
        <v>70</v>
      </c>
      <c r="BB3764" s="1" t="s">
        <v>70</v>
      </c>
      <c r="BC3764" s="1" t="s">
        <v>69</v>
      </c>
      <c r="BD3764" s="1" t="s">
        <v>70</v>
      </c>
      <c r="BE3764" s="1" t="s">
        <v>70</v>
      </c>
      <c r="BF3764" s="1" t="s">
        <v>70</v>
      </c>
      <c r="BG3764" s="3">
        <v>42548.87152777778</v>
      </c>
    </row>
    <row r="3765">
      <c r="A3765" s="1">
        <v>1009631.0</v>
      </c>
      <c r="B3765" s="1" t="s">
        <v>17030</v>
      </c>
      <c r="C3765" s="2" t="s">
        <v>8183</v>
      </c>
      <c r="D3765" s="2" t="s">
        <v>8184</v>
      </c>
      <c r="H3765" s="1" t="s">
        <v>17031</v>
      </c>
      <c r="I3765" s="1" t="s">
        <v>17032</v>
      </c>
      <c r="J3765" s="1" t="s">
        <v>2082</v>
      </c>
      <c r="K3765" s="1" t="s">
        <v>656</v>
      </c>
      <c r="M3765" s="1" t="s">
        <v>706</v>
      </c>
      <c r="N3765" s="1" t="s">
        <v>4668</v>
      </c>
      <c r="U3765" s="1">
        <v>-118.00198</v>
      </c>
      <c r="V3765" s="1">
        <v>33.657181</v>
      </c>
      <c r="X3765" s="1" t="s">
        <v>69</v>
      </c>
      <c r="Y3765" s="1" t="s">
        <v>69</v>
      </c>
      <c r="Z3765" s="1" t="s">
        <v>70</v>
      </c>
      <c r="AA3765" s="1" t="s">
        <v>70</v>
      </c>
      <c r="AB3765" s="1" t="s">
        <v>70</v>
      </c>
      <c r="AC3765" s="1" t="s">
        <v>69</v>
      </c>
      <c r="AD3765" s="1" t="s">
        <v>69</v>
      </c>
      <c r="AE3765" s="1" t="s">
        <v>70</v>
      </c>
      <c r="AF3765" s="1" t="s">
        <v>70</v>
      </c>
      <c r="AG3765" s="1" t="s">
        <v>69</v>
      </c>
      <c r="AH3765" s="1" t="s">
        <v>69</v>
      </c>
      <c r="AI3765" s="1" t="s">
        <v>69</v>
      </c>
      <c r="AJ3765" s="1" t="s">
        <v>69</v>
      </c>
      <c r="AK3765" s="1" t="s">
        <v>69</v>
      </c>
      <c r="AL3765" s="1" t="s">
        <v>69</v>
      </c>
      <c r="AM3765" s="1" t="s">
        <v>69</v>
      </c>
      <c r="AN3765" s="1" t="s">
        <v>70</v>
      </c>
      <c r="AO3765" s="1" t="s">
        <v>70</v>
      </c>
      <c r="AP3765" s="1" t="s">
        <v>70</v>
      </c>
      <c r="AQ3765" s="1" t="s">
        <v>69</v>
      </c>
      <c r="AR3765" s="1" t="s">
        <v>70</v>
      </c>
      <c r="AS3765" s="1" t="s">
        <v>70</v>
      </c>
      <c r="AT3765" s="1" t="s">
        <v>70</v>
      </c>
      <c r="AU3765" s="1" t="s">
        <v>70</v>
      </c>
      <c r="AV3765" s="1" t="s">
        <v>70</v>
      </c>
      <c r="AW3765" s="1" t="s">
        <v>70</v>
      </c>
      <c r="AX3765" s="1" t="s">
        <v>70</v>
      </c>
      <c r="AY3765" s="1" t="s">
        <v>70</v>
      </c>
      <c r="AZ3765" s="1" t="s">
        <v>69</v>
      </c>
      <c r="BA3765" s="1" t="s">
        <v>70</v>
      </c>
      <c r="BB3765" s="1" t="s">
        <v>69</v>
      </c>
      <c r="BC3765" s="1" t="s">
        <v>70</v>
      </c>
      <c r="BD3765" s="1" t="s">
        <v>70</v>
      </c>
      <c r="BE3765" s="1" t="s">
        <v>70</v>
      </c>
      <c r="BF3765" s="1" t="s">
        <v>70</v>
      </c>
      <c r="BG3765" s="3">
        <v>42102.53472222222</v>
      </c>
    </row>
    <row r="3766">
      <c r="A3766" s="1">
        <v>1018521.0</v>
      </c>
      <c r="B3766" s="1" t="s">
        <v>17033</v>
      </c>
      <c r="D3766" s="2" t="s">
        <v>17034</v>
      </c>
      <c r="H3766" s="1" t="s">
        <v>17035</v>
      </c>
      <c r="I3766" s="1" t="s">
        <v>17036</v>
      </c>
      <c r="J3766" s="1" t="s">
        <v>6035</v>
      </c>
      <c r="K3766" s="1" t="s">
        <v>322</v>
      </c>
      <c r="L3766" s="1">
        <v>46750.0</v>
      </c>
      <c r="M3766" s="1" t="s">
        <v>17037</v>
      </c>
      <c r="N3766" s="1" t="s">
        <v>1580</v>
      </c>
      <c r="U3766" s="1">
        <v>-85.488167</v>
      </c>
      <c r="V3766" s="1">
        <v>40.829235</v>
      </c>
      <c r="X3766" s="1" t="s">
        <v>69</v>
      </c>
      <c r="Y3766" s="1" t="s">
        <v>69</v>
      </c>
      <c r="Z3766" s="1" t="s">
        <v>69</v>
      </c>
      <c r="AA3766" s="1" t="s">
        <v>69</v>
      </c>
      <c r="AB3766" s="1" t="s">
        <v>69</v>
      </c>
      <c r="AC3766" s="1" t="s">
        <v>80</v>
      </c>
      <c r="AD3766" s="1" t="s">
        <v>69</v>
      </c>
      <c r="AE3766" s="1" t="s">
        <v>69</v>
      </c>
      <c r="AF3766" s="1" t="s">
        <v>70</v>
      </c>
      <c r="AG3766" s="1" t="s">
        <v>70</v>
      </c>
      <c r="AH3766" s="1" t="s">
        <v>69</v>
      </c>
      <c r="AI3766" s="1" t="s">
        <v>70</v>
      </c>
      <c r="AJ3766" s="1" t="s">
        <v>70</v>
      </c>
      <c r="AK3766" s="1" t="s">
        <v>69</v>
      </c>
      <c r="AL3766" s="1" t="s">
        <v>69</v>
      </c>
      <c r="AM3766" s="1" t="s">
        <v>69</v>
      </c>
      <c r="AN3766" s="1" t="s">
        <v>69</v>
      </c>
      <c r="AO3766" s="1" t="s">
        <v>69</v>
      </c>
      <c r="AP3766" s="1" t="s">
        <v>70</v>
      </c>
      <c r="AQ3766" s="1" t="s">
        <v>69</v>
      </c>
      <c r="AR3766" s="1" t="s">
        <v>69</v>
      </c>
      <c r="AS3766" s="1" t="s">
        <v>69</v>
      </c>
      <c r="AT3766" s="1" t="s">
        <v>69</v>
      </c>
      <c r="AU3766" s="1" t="s">
        <v>69</v>
      </c>
      <c r="AV3766" s="1" t="s">
        <v>70</v>
      </c>
      <c r="AW3766" s="1" t="s">
        <v>70</v>
      </c>
      <c r="AX3766" s="1" t="s">
        <v>69</v>
      </c>
      <c r="AY3766" s="1" t="s">
        <v>70</v>
      </c>
      <c r="AZ3766" s="1" t="s">
        <v>69</v>
      </c>
      <c r="BA3766" s="1" t="s">
        <v>70</v>
      </c>
      <c r="BB3766" s="1" t="s">
        <v>70</v>
      </c>
      <c r="BC3766" s="1" t="s">
        <v>70</v>
      </c>
      <c r="BD3766" s="1" t="s">
        <v>70</v>
      </c>
      <c r="BE3766" s="1" t="s">
        <v>70</v>
      </c>
      <c r="BF3766" s="1" t="s">
        <v>70</v>
      </c>
      <c r="BG3766" s="3">
        <v>42921.31875</v>
      </c>
    </row>
    <row r="3767">
      <c r="A3767" s="1">
        <v>1003705.0</v>
      </c>
      <c r="B3767" s="1" t="s">
        <v>17038</v>
      </c>
      <c r="C3767" s="2" t="s">
        <v>6099</v>
      </c>
      <c r="D3767" s="2" t="s">
        <v>6100</v>
      </c>
      <c r="H3767" s="1" t="s">
        <v>17039</v>
      </c>
      <c r="I3767" s="1" t="s">
        <v>17040</v>
      </c>
      <c r="J3767" s="1" t="s">
        <v>1103</v>
      </c>
      <c r="K3767" s="1" t="s">
        <v>656</v>
      </c>
      <c r="L3767" s="1">
        <v>90255.0</v>
      </c>
      <c r="M3767" s="1" t="s">
        <v>1081</v>
      </c>
      <c r="N3767" s="1" t="s">
        <v>12699</v>
      </c>
      <c r="U3767" s="1">
        <v>-118.20483</v>
      </c>
      <c r="V3767" s="1">
        <v>33.97298</v>
      </c>
      <c r="W3767" s="1" t="s">
        <v>392</v>
      </c>
      <c r="X3767" s="1" t="s">
        <v>69</v>
      </c>
      <c r="Y3767" s="1" t="s">
        <v>69</v>
      </c>
      <c r="Z3767" s="1" t="s">
        <v>69</v>
      </c>
      <c r="AA3767" s="1" t="s">
        <v>69</v>
      </c>
      <c r="AB3767" s="1" t="s">
        <v>69</v>
      </c>
      <c r="AC3767" s="1" t="s">
        <v>69</v>
      </c>
      <c r="AD3767" s="1" t="s">
        <v>69</v>
      </c>
      <c r="AE3767" s="1" t="s">
        <v>70</v>
      </c>
      <c r="AF3767" s="1" t="s">
        <v>70</v>
      </c>
      <c r="AG3767" s="1" t="s">
        <v>70</v>
      </c>
      <c r="AH3767" s="1" t="s">
        <v>69</v>
      </c>
      <c r="AI3767" s="1" t="s">
        <v>70</v>
      </c>
      <c r="AJ3767" s="1" t="s">
        <v>69</v>
      </c>
      <c r="AK3767" s="1" t="s">
        <v>69</v>
      </c>
      <c r="AL3767" s="1" t="s">
        <v>69</v>
      </c>
      <c r="AM3767" s="1" t="s">
        <v>69</v>
      </c>
      <c r="AN3767" s="1" t="s">
        <v>70</v>
      </c>
      <c r="AO3767" s="1" t="s">
        <v>70</v>
      </c>
      <c r="AP3767" s="1" t="s">
        <v>70</v>
      </c>
      <c r="AQ3767" s="1" t="s">
        <v>69</v>
      </c>
      <c r="AR3767" s="1" t="s">
        <v>69</v>
      </c>
      <c r="AS3767" s="1" t="s">
        <v>70</v>
      </c>
      <c r="AT3767" s="1" t="s">
        <v>69</v>
      </c>
      <c r="AU3767" s="1" t="s">
        <v>70</v>
      </c>
      <c r="AV3767" s="1" t="s">
        <v>69</v>
      </c>
      <c r="AW3767" s="1" t="s">
        <v>70</v>
      </c>
      <c r="AX3767" s="1" t="s">
        <v>70</v>
      </c>
      <c r="AY3767" s="1" t="s">
        <v>70</v>
      </c>
      <c r="AZ3767" s="1" t="s">
        <v>69</v>
      </c>
      <c r="BA3767" s="1" t="s">
        <v>70</v>
      </c>
      <c r="BB3767" s="1" t="s">
        <v>69</v>
      </c>
      <c r="BC3767" s="1" t="s">
        <v>69</v>
      </c>
      <c r="BD3767" s="1" t="s">
        <v>70</v>
      </c>
      <c r="BE3767" s="1" t="s">
        <v>70</v>
      </c>
      <c r="BF3767" s="1" t="s">
        <v>70</v>
      </c>
      <c r="BG3767" s="3">
        <v>41771.77361111111</v>
      </c>
    </row>
    <row r="3768">
      <c r="A3768" s="1">
        <v>1000350.0</v>
      </c>
      <c r="B3768" s="1" t="s">
        <v>17041</v>
      </c>
      <c r="H3768" s="1" t="s">
        <v>17042</v>
      </c>
      <c r="I3768" s="1" t="s">
        <v>17043</v>
      </c>
      <c r="J3768" s="1" t="s">
        <v>1051</v>
      </c>
      <c r="K3768" s="1" t="s">
        <v>96</v>
      </c>
      <c r="U3768" s="1">
        <v>-73.4263</v>
      </c>
      <c r="V3768" s="1">
        <v>40.871201</v>
      </c>
      <c r="X3768" s="1" t="s">
        <v>70</v>
      </c>
      <c r="Y3768" s="1" t="s">
        <v>70</v>
      </c>
      <c r="Z3768" s="1" t="s">
        <v>70</v>
      </c>
      <c r="AA3768" s="1" t="s">
        <v>70</v>
      </c>
      <c r="AB3768" s="1" t="s">
        <v>70</v>
      </c>
      <c r="AC3768" s="1" t="s">
        <v>80</v>
      </c>
      <c r="BG3768" s="1">
        <v>2009.0</v>
      </c>
    </row>
    <row r="3769">
      <c r="A3769" s="1">
        <v>1004889.0</v>
      </c>
      <c r="B3769" s="1" t="s">
        <v>17044</v>
      </c>
      <c r="H3769" s="1" t="s">
        <v>17045</v>
      </c>
      <c r="I3769" s="1" t="s">
        <v>6035</v>
      </c>
      <c r="J3769" s="1" t="s">
        <v>6035</v>
      </c>
      <c r="K3769" s="1" t="s">
        <v>322</v>
      </c>
      <c r="L3769" s="1">
        <v>46750.0</v>
      </c>
      <c r="U3769" s="1">
        <v>-85.520401</v>
      </c>
      <c r="V3769" s="1">
        <v>40.8955</v>
      </c>
      <c r="W3769" s="1" t="s">
        <v>99</v>
      </c>
      <c r="X3769" s="1" t="s">
        <v>70</v>
      </c>
      <c r="Y3769" s="1" t="s">
        <v>69</v>
      </c>
      <c r="Z3769" s="1" t="s">
        <v>70</v>
      </c>
      <c r="AA3769" s="1" t="s">
        <v>69</v>
      </c>
      <c r="AB3769" s="1" t="s">
        <v>70</v>
      </c>
      <c r="AC3769" s="1" t="s">
        <v>70</v>
      </c>
      <c r="BG3769" s="3">
        <v>41437.850694444445</v>
      </c>
    </row>
    <row r="3770">
      <c r="A3770" s="1">
        <v>1001611.0</v>
      </c>
      <c r="B3770" s="1" t="s">
        <v>17046</v>
      </c>
      <c r="C3770" s="2" t="s">
        <v>17047</v>
      </c>
      <c r="D3770" s="2" t="s">
        <v>17048</v>
      </c>
      <c r="H3770" s="1" t="s">
        <v>17049</v>
      </c>
      <c r="I3770" s="1" t="s">
        <v>17050</v>
      </c>
      <c r="J3770" s="1" t="s">
        <v>1271</v>
      </c>
      <c r="K3770" s="1" t="s">
        <v>203</v>
      </c>
      <c r="L3770" s="1">
        <v>60142.0</v>
      </c>
      <c r="M3770" s="1" t="s">
        <v>17051</v>
      </c>
      <c r="N3770" s="1" t="s">
        <v>603</v>
      </c>
      <c r="O3770" s="1" t="s">
        <v>17052</v>
      </c>
      <c r="P3770" s="1" t="s">
        <v>79</v>
      </c>
      <c r="U3770" s="1">
        <v>-88.4105</v>
      </c>
      <c r="V3770" s="1">
        <v>42.167526</v>
      </c>
      <c r="X3770" s="1" t="s">
        <v>69</v>
      </c>
      <c r="Y3770" s="1" t="s">
        <v>70</v>
      </c>
      <c r="Z3770" s="1" t="s">
        <v>69</v>
      </c>
      <c r="AA3770" s="1" t="s">
        <v>70</v>
      </c>
      <c r="AB3770" s="1" t="s">
        <v>70</v>
      </c>
      <c r="AC3770" s="1" t="s">
        <v>80</v>
      </c>
      <c r="AD3770" s="1" t="s">
        <v>69</v>
      </c>
      <c r="AE3770" s="1" t="s">
        <v>69</v>
      </c>
      <c r="AF3770" s="1" t="s">
        <v>69</v>
      </c>
      <c r="AG3770" s="1" t="s">
        <v>69</v>
      </c>
      <c r="AH3770" s="1" t="s">
        <v>69</v>
      </c>
      <c r="AI3770" s="1" t="s">
        <v>70</v>
      </c>
      <c r="AJ3770" s="1" t="s">
        <v>69</v>
      </c>
      <c r="AK3770" s="1" t="s">
        <v>69</v>
      </c>
      <c r="AL3770" s="1" t="s">
        <v>69</v>
      </c>
      <c r="AM3770" s="1" t="s">
        <v>69</v>
      </c>
      <c r="AN3770" s="1" t="s">
        <v>70</v>
      </c>
      <c r="AO3770" s="1" t="s">
        <v>69</v>
      </c>
      <c r="AP3770" s="1" t="s">
        <v>70</v>
      </c>
      <c r="AQ3770" s="1" t="s">
        <v>70</v>
      </c>
      <c r="AR3770" s="1" t="s">
        <v>69</v>
      </c>
      <c r="AS3770" s="1" t="s">
        <v>69</v>
      </c>
      <c r="AT3770" s="1" t="s">
        <v>69</v>
      </c>
      <c r="AU3770" s="1" t="s">
        <v>69</v>
      </c>
      <c r="AV3770" s="1" t="s">
        <v>69</v>
      </c>
      <c r="AW3770" s="1" t="s">
        <v>70</v>
      </c>
      <c r="AX3770" s="1" t="s">
        <v>69</v>
      </c>
      <c r="AY3770" s="1" t="s">
        <v>70</v>
      </c>
      <c r="AZ3770" s="1" t="s">
        <v>69</v>
      </c>
      <c r="BA3770" s="1" t="s">
        <v>70</v>
      </c>
      <c r="BB3770" s="1" t="s">
        <v>70</v>
      </c>
      <c r="BC3770" s="1" t="s">
        <v>70</v>
      </c>
      <c r="BD3770" s="1" t="s">
        <v>69</v>
      </c>
      <c r="BE3770" s="1" t="s">
        <v>70</v>
      </c>
      <c r="BF3770" s="1" t="s">
        <v>70</v>
      </c>
      <c r="BG3770" s="3">
        <v>42082.49652777778</v>
      </c>
    </row>
    <row r="3771">
      <c r="A3771" s="1">
        <v>1009769.0</v>
      </c>
      <c r="B3771" s="1" t="s">
        <v>17053</v>
      </c>
      <c r="C3771" s="2" t="s">
        <v>7942</v>
      </c>
      <c r="D3771" s="2" t="s">
        <v>6410</v>
      </c>
      <c r="E3771" s="2" t="s">
        <v>6411</v>
      </c>
      <c r="G3771" s="1" t="s">
        <v>7943</v>
      </c>
      <c r="H3771" s="1" t="s">
        <v>17054</v>
      </c>
      <c r="I3771" s="1" t="s">
        <v>157</v>
      </c>
      <c r="J3771" s="1" t="s">
        <v>157</v>
      </c>
      <c r="K3771" s="1" t="s">
        <v>96</v>
      </c>
      <c r="M3771" s="1" t="s">
        <v>17055</v>
      </c>
      <c r="N3771" s="1" t="s">
        <v>17056</v>
      </c>
      <c r="U3771" s="1">
        <v>-73.891563</v>
      </c>
      <c r="V3771" s="1">
        <v>40.821003</v>
      </c>
      <c r="W3771" s="1" t="s">
        <v>99</v>
      </c>
      <c r="X3771" s="1" t="s">
        <v>69</v>
      </c>
      <c r="Y3771" s="1" t="s">
        <v>70</v>
      </c>
      <c r="Z3771" s="1" t="s">
        <v>70</v>
      </c>
      <c r="AA3771" s="1" t="s">
        <v>70</v>
      </c>
      <c r="AB3771" s="1" t="s">
        <v>70</v>
      </c>
      <c r="AC3771" s="1" t="s">
        <v>70</v>
      </c>
      <c r="BG3771" s="3">
        <v>41733.61041666667</v>
      </c>
    </row>
    <row r="3772">
      <c r="A3772" s="1">
        <v>1005059.0</v>
      </c>
      <c r="B3772" s="1" t="s">
        <v>17057</v>
      </c>
      <c r="C3772" s="2" t="s">
        <v>17058</v>
      </c>
      <c r="D3772" s="2" t="s">
        <v>17059</v>
      </c>
      <c r="H3772" s="1" t="s">
        <v>17060</v>
      </c>
      <c r="I3772" s="1" t="s">
        <v>4255</v>
      </c>
      <c r="J3772" s="1" t="s">
        <v>2594</v>
      </c>
      <c r="K3772" s="1" t="s">
        <v>785</v>
      </c>
      <c r="L3772" s="1">
        <v>77340.0</v>
      </c>
      <c r="M3772" s="1" t="s">
        <v>17061</v>
      </c>
      <c r="N3772" s="1" t="s">
        <v>205</v>
      </c>
      <c r="U3772" s="1">
        <v>-95.550468</v>
      </c>
      <c r="V3772" s="1">
        <v>30.723087</v>
      </c>
      <c r="W3772" s="1" t="s">
        <v>548</v>
      </c>
      <c r="X3772" s="1" t="s">
        <v>70</v>
      </c>
      <c r="Y3772" s="1" t="s">
        <v>70</v>
      </c>
      <c r="Z3772" s="1" t="s">
        <v>70</v>
      </c>
      <c r="AA3772" s="1" t="s">
        <v>70</v>
      </c>
      <c r="AB3772" s="1" t="s">
        <v>70</v>
      </c>
      <c r="AC3772" s="1" t="s">
        <v>80</v>
      </c>
      <c r="AD3772" s="1" t="s">
        <v>69</v>
      </c>
      <c r="AE3772" s="1" t="s">
        <v>70</v>
      </c>
      <c r="AF3772" s="1" t="s">
        <v>69</v>
      </c>
      <c r="AG3772" s="1" t="s">
        <v>69</v>
      </c>
      <c r="AH3772" s="1" t="s">
        <v>69</v>
      </c>
      <c r="AI3772" s="1" t="s">
        <v>70</v>
      </c>
      <c r="AJ3772" s="1" t="s">
        <v>69</v>
      </c>
      <c r="AK3772" s="1" t="s">
        <v>69</v>
      </c>
      <c r="AL3772" s="1" t="s">
        <v>69</v>
      </c>
      <c r="AM3772" s="1" t="s">
        <v>70</v>
      </c>
      <c r="AN3772" s="1" t="s">
        <v>70</v>
      </c>
      <c r="AO3772" s="1" t="s">
        <v>70</v>
      </c>
      <c r="AP3772" s="1" t="s">
        <v>70</v>
      </c>
      <c r="AQ3772" s="1" t="s">
        <v>70</v>
      </c>
      <c r="AR3772" s="1" t="s">
        <v>69</v>
      </c>
      <c r="AS3772" s="1" t="s">
        <v>70</v>
      </c>
      <c r="AT3772" s="1" t="s">
        <v>69</v>
      </c>
      <c r="AU3772" s="1" t="s">
        <v>69</v>
      </c>
      <c r="AV3772" s="1" t="s">
        <v>69</v>
      </c>
      <c r="AW3772" s="1" t="s">
        <v>70</v>
      </c>
      <c r="AX3772" s="1" t="s">
        <v>70</v>
      </c>
      <c r="AY3772" s="1" t="s">
        <v>70</v>
      </c>
      <c r="AZ3772" s="1" t="s">
        <v>69</v>
      </c>
      <c r="BA3772" s="1" t="s">
        <v>70</v>
      </c>
      <c r="BB3772" s="1" t="s">
        <v>70</v>
      </c>
      <c r="BC3772" s="1" t="s">
        <v>70</v>
      </c>
      <c r="BD3772" s="1" t="s">
        <v>70</v>
      </c>
      <c r="BE3772" s="1" t="s">
        <v>70</v>
      </c>
      <c r="BF3772" s="1" t="s">
        <v>70</v>
      </c>
      <c r="BG3772" s="3">
        <v>41442.40972222222</v>
      </c>
    </row>
    <row r="3773">
      <c r="A3773" s="1">
        <v>1004011.0</v>
      </c>
      <c r="B3773" s="1" t="s">
        <v>17062</v>
      </c>
      <c r="H3773" s="1" t="s">
        <v>17063</v>
      </c>
      <c r="I3773" s="1" t="s">
        <v>320</v>
      </c>
      <c r="J3773" s="1" t="s">
        <v>2265</v>
      </c>
      <c r="K3773" s="1" t="s">
        <v>322</v>
      </c>
      <c r="L3773" s="1">
        <v>46239.0</v>
      </c>
      <c r="U3773" s="1">
        <v>-86.043701</v>
      </c>
      <c r="V3773" s="1">
        <v>39.741501</v>
      </c>
      <c r="X3773" s="1" t="s">
        <v>70</v>
      </c>
      <c r="Y3773" s="1" t="s">
        <v>70</v>
      </c>
      <c r="Z3773" s="1" t="s">
        <v>70</v>
      </c>
      <c r="AA3773" s="1" t="s">
        <v>70</v>
      </c>
      <c r="AB3773" s="1" t="s">
        <v>70</v>
      </c>
      <c r="AC3773" s="1" t="s">
        <v>80</v>
      </c>
      <c r="BG3773" s="1">
        <v>2009.0</v>
      </c>
    </row>
    <row r="3774">
      <c r="A3774" s="1">
        <v>1003021.0</v>
      </c>
      <c r="B3774" s="1" t="s">
        <v>17064</v>
      </c>
      <c r="D3774" s="2" t="s">
        <v>17065</v>
      </c>
      <c r="H3774" s="1" t="s">
        <v>17066</v>
      </c>
      <c r="I3774" s="1" t="s">
        <v>15028</v>
      </c>
      <c r="J3774" s="1" t="s">
        <v>17067</v>
      </c>
      <c r="K3774" s="1" t="s">
        <v>460</v>
      </c>
      <c r="L3774" s="1">
        <v>57350.0</v>
      </c>
      <c r="M3774" s="1" t="s">
        <v>17068</v>
      </c>
      <c r="N3774" s="1" t="s">
        <v>205</v>
      </c>
      <c r="U3774" s="1">
        <v>-98.2342</v>
      </c>
      <c r="V3774" s="1">
        <v>44.363174</v>
      </c>
      <c r="W3774" s="1" t="s">
        <v>118</v>
      </c>
      <c r="X3774" s="1" t="s">
        <v>70</v>
      </c>
      <c r="Y3774" s="1" t="s">
        <v>70</v>
      </c>
      <c r="Z3774" s="1" t="s">
        <v>70</v>
      </c>
      <c r="AA3774" s="1" t="s">
        <v>70</v>
      </c>
      <c r="AB3774" s="1" t="s">
        <v>70</v>
      </c>
      <c r="AC3774" s="1" t="s">
        <v>70</v>
      </c>
      <c r="AD3774" s="1" t="s">
        <v>69</v>
      </c>
      <c r="AE3774" s="1" t="s">
        <v>70</v>
      </c>
      <c r="AF3774" s="1" t="s">
        <v>69</v>
      </c>
      <c r="AG3774" s="1" t="s">
        <v>69</v>
      </c>
      <c r="AH3774" s="1" t="s">
        <v>69</v>
      </c>
      <c r="AI3774" s="1" t="s">
        <v>70</v>
      </c>
      <c r="AJ3774" s="1" t="s">
        <v>69</v>
      </c>
      <c r="AK3774" s="1" t="s">
        <v>69</v>
      </c>
      <c r="AL3774" s="1" t="s">
        <v>69</v>
      </c>
      <c r="AM3774" s="1" t="s">
        <v>69</v>
      </c>
      <c r="AN3774" s="1" t="s">
        <v>70</v>
      </c>
      <c r="AO3774" s="1" t="s">
        <v>69</v>
      </c>
      <c r="AP3774" s="1" t="s">
        <v>70</v>
      </c>
      <c r="AQ3774" s="1" t="s">
        <v>70</v>
      </c>
      <c r="AR3774" s="1" t="s">
        <v>69</v>
      </c>
      <c r="AS3774" s="1" t="s">
        <v>70</v>
      </c>
      <c r="AT3774" s="1" t="s">
        <v>69</v>
      </c>
      <c r="AU3774" s="1" t="s">
        <v>69</v>
      </c>
      <c r="AV3774" s="1" t="s">
        <v>70</v>
      </c>
      <c r="AW3774" s="1" t="s">
        <v>70</v>
      </c>
      <c r="AX3774" s="1" t="s">
        <v>70</v>
      </c>
      <c r="AY3774" s="1" t="s">
        <v>70</v>
      </c>
      <c r="AZ3774" s="1" t="s">
        <v>69</v>
      </c>
      <c r="BA3774" s="1" t="s">
        <v>70</v>
      </c>
      <c r="BB3774" s="1" t="s">
        <v>70</v>
      </c>
      <c r="BC3774" s="1" t="s">
        <v>70</v>
      </c>
      <c r="BD3774" s="1" t="s">
        <v>70</v>
      </c>
      <c r="BE3774" s="1" t="s">
        <v>70</v>
      </c>
      <c r="BF3774" s="1" t="s">
        <v>70</v>
      </c>
      <c r="BG3774" s="3">
        <v>41712.458333333336</v>
      </c>
    </row>
    <row r="3775">
      <c r="A3775" s="1">
        <v>1009629.0</v>
      </c>
      <c r="B3775" s="1" t="s">
        <v>17069</v>
      </c>
      <c r="C3775" s="2" t="s">
        <v>17070</v>
      </c>
      <c r="D3775" s="2" t="s">
        <v>17071</v>
      </c>
      <c r="G3775" s="1" t="s">
        <v>17072</v>
      </c>
      <c r="H3775" s="1" t="s">
        <v>17073</v>
      </c>
      <c r="I3775" s="1" t="s">
        <v>17074</v>
      </c>
      <c r="J3775" s="1" t="s">
        <v>2064</v>
      </c>
      <c r="K3775" s="1" t="s">
        <v>575</v>
      </c>
      <c r="L3775" s="1">
        <v>48357.0</v>
      </c>
      <c r="M3775" s="1" t="s">
        <v>17075</v>
      </c>
      <c r="N3775" s="1" t="s">
        <v>1221</v>
      </c>
      <c r="U3775" s="1">
        <v>-83.620667</v>
      </c>
      <c r="V3775" s="1">
        <v>42.638317</v>
      </c>
      <c r="X3775" s="1" t="s">
        <v>69</v>
      </c>
      <c r="Y3775" s="1" t="s">
        <v>69</v>
      </c>
      <c r="Z3775" s="1" t="s">
        <v>70</v>
      </c>
      <c r="AA3775" s="1" t="s">
        <v>69</v>
      </c>
      <c r="AB3775" s="1" t="s">
        <v>70</v>
      </c>
      <c r="AC3775" s="1" t="s">
        <v>70</v>
      </c>
      <c r="AD3775" s="1" t="s">
        <v>69</v>
      </c>
      <c r="AE3775" s="1" t="s">
        <v>69</v>
      </c>
      <c r="AF3775" s="1" t="s">
        <v>69</v>
      </c>
      <c r="AG3775" s="1" t="s">
        <v>69</v>
      </c>
      <c r="AH3775" s="1" t="s">
        <v>69</v>
      </c>
      <c r="AI3775" s="1" t="s">
        <v>70</v>
      </c>
      <c r="AJ3775" s="1" t="s">
        <v>69</v>
      </c>
      <c r="AK3775" s="1" t="s">
        <v>69</v>
      </c>
      <c r="AL3775" s="1" t="s">
        <v>69</v>
      </c>
      <c r="AM3775" s="1" t="s">
        <v>69</v>
      </c>
      <c r="AN3775" s="1" t="s">
        <v>69</v>
      </c>
      <c r="AO3775" s="1" t="s">
        <v>69</v>
      </c>
      <c r="AP3775" s="1" t="s">
        <v>70</v>
      </c>
      <c r="AQ3775" s="1" t="s">
        <v>69</v>
      </c>
      <c r="AR3775" s="1" t="s">
        <v>69</v>
      </c>
      <c r="AS3775" s="1" t="s">
        <v>69</v>
      </c>
      <c r="AT3775" s="1" t="s">
        <v>69</v>
      </c>
      <c r="AU3775" s="1" t="s">
        <v>69</v>
      </c>
      <c r="AV3775" s="1" t="s">
        <v>69</v>
      </c>
      <c r="AW3775" s="1" t="s">
        <v>70</v>
      </c>
      <c r="AX3775" s="1" t="s">
        <v>69</v>
      </c>
      <c r="AY3775" s="1" t="s">
        <v>70</v>
      </c>
      <c r="AZ3775" s="1" t="s">
        <v>69</v>
      </c>
      <c r="BA3775" s="1" t="s">
        <v>70</v>
      </c>
      <c r="BB3775" s="1" t="s">
        <v>69</v>
      </c>
      <c r="BC3775" s="1" t="s">
        <v>70</v>
      </c>
      <c r="BD3775" s="1" t="s">
        <v>69</v>
      </c>
      <c r="BE3775" s="1" t="s">
        <v>70</v>
      </c>
      <c r="BF3775" s="1" t="s">
        <v>69</v>
      </c>
      <c r="BG3775" s="3">
        <v>42563.4</v>
      </c>
    </row>
    <row r="3776">
      <c r="A3776" s="1">
        <v>1004391.0</v>
      </c>
      <c r="B3776" s="1" t="s">
        <v>17076</v>
      </c>
      <c r="H3776" s="1" t="s">
        <v>13741</v>
      </c>
      <c r="I3776" s="1" t="s">
        <v>17077</v>
      </c>
      <c r="J3776" s="1" t="s">
        <v>133</v>
      </c>
      <c r="K3776" s="1" t="s">
        <v>96</v>
      </c>
      <c r="U3776" s="1">
        <v>-73.585899</v>
      </c>
      <c r="V3776" s="1">
        <v>43.300598</v>
      </c>
      <c r="X3776" s="1" t="s">
        <v>70</v>
      </c>
      <c r="Y3776" s="1" t="s">
        <v>70</v>
      </c>
      <c r="Z3776" s="1" t="s">
        <v>70</v>
      </c>
      <c r="AA3776" s="1" t="s">
        <v>70</v>
      </c>
      <c r="AB3776" s="1" t="s">
        <v>70</v>
      </c>
      <c r="AC3776" s="1" t="s">
        <v>80</v>
      </c>
      <c r="BG3776" s="1">
        <v>2009.0</v>
      </c>
    </row>
    <row r="3777">
      <c r="A3777" s="1">
        <v>1012602.0</v>
      </c>
      <c r="B3777" s="1" t="s">
        <v>17078</v>
      </c>
      <c r="D3777" s="2" t="s">
        <v>17079</v>
      </c>
      <c r="G3777" s="2" t="s">
        <v>17080</v>
      </c>
      <c r="H3777" s="1" t="s">
        <v>17081</v>
      </c>
      <c r="I3777" s="1" t="s">
        <v>17082</v>
      </c>
      <c r="J3777" s="1" t="s">
        <v>14129</v>
      </c>
      <c r="K3777" s="1" t="s">
        <v>171</v>
      </c>
      <c r="L3777" s="1">
        <v>55350.0</v>
      </c>
      <c r="M3777" s="1" t="s">
        <v>17083</v>
      </c>
      <c r="N3777" s="1" t="s">
        <v>1053</v>
      </c>
      <c r="O3777" s="1" t="s">
        <v>17084</v>
      </c>
      <c r="P3777" s="1" t="s">
        <v>1925</v>
      </c>
      <c r="U3777" s="1">
        <v>-94.36451</v>
      </c>
      <c r="V3777" s="1">
        <v>44.892094</v>
      </c>
      <c r="X3777" s="1" t="s">
        <v>69</v>
      </c>
      <c r="Y3777" s="1" t="s">
        <v>70</v>
      </c>
      <c r="Z3777" s="1" t="s">
        <v>70</v>
      </c>
      <c r="AA3777" s="1" t="s">
        <v>70</v>
      </c>
      <c r="AB3777" s="1" t="s">
        <v>69</v>
      </c>
      <c r="AC3777" s="1" t="s">
        <v>80</v>
      </c>
      <c r="AD3777" s="1" t="s">
        <v>69</v>
      </c>
      <c r="AE3777" s="1" t="s">
        <v>70</v>
      </c>
      <c r="AF3777" s="1" t="s">
        <v>69</v>
      </c>
      <c r="AG3777" s="1" t="s">
        <v>69</v>
      </c>
      <c r="AH3777" s="1" t="s">
        <v>69</v>
      </c>
      <c r="AI3777" s="1" t="s">
        <v>70</v>
      </c>
      <c r="AJ3777" s="1" t="s">
        <v>69</v>
      </c>
      <c r="AK3777" s="1" t="s">
        <v>69</v>
      </c>
      <c r="AL3777" s="1" t="s">
        <v>69</v>
      </c>
      <c r="AM3777" s="1" t="s">
        <v>69</v>
      </c>
      <c r="AN3777" s="1" t="s">
        <v>69</v>
      </c>
      <c r="AO3777" s="1" t="s">
        <v>69</v>
      </c>
      <c r="AP3777" s="1" t="s">
        <v>70</v>
      </c>
      <c r="AQ3777" s="1" t="s">
        <v>70</v>
      </c>
      <c r="AR3777" s="1" t="s">
        <v>69</v>
      </c>
      <c r="AS3777" s="1" t="s">
        <v>69</v>
      </c>
      <c r="AT3777" s="1" t="s">
        <v>69</v>
      </c>
      <c r="AU3777" s="1" t="s">
        <v>69</v>
      </c>
      <c r="AV3777" s="1" t="s">
        <v>69</v>
      </c>
      <c r="AW3777" s="1" t="s">
        <v>70</v>
      </c>
      <c r="AX3777" s="1" t="s">
        <v>69</v>
      </c>
      <c r="AY3777" s="1" t="s">
        <v>69</v>
      </c>
      <c r="AZ3777" s="1" t="s">
        <v>69</v>
      </c>
      <c r="BA3777" s="1" t="s">
        <v>69</v>
      </c>
      <c r="BB3777" s="1" t="s">
        <v>69</v>
      </c>
      <c r="BC3777" s="1" t="s">
        <v>69</v>
      </c>
      <c r="BD3777" s="1" t="s">
        <v>70</v>
      </c>
      <c r="BE3777" s="1" t="s">
        <v>70</v>
      </c>
      <c r="BF3777" s="1" t="s">
        <v>69</v>
      </c>
      <c r="BG3777" s="3">
        <v>42733.580555555556</v>
      </c>
    </row>
    <row r="3778">
      <c r="A3778" s="1">
        <v>1012218.0</v>
      </c>
      <c r="B3778" s="1" t="s">
        <v>17085</v>
      </c>
      <c r="C3778" s="2" t="s">
        <v>17086</v>
      </c>
      <c r="D3778" s="2" t="s">
        <v>17087</v>
      </c>
      <c r="H3778" s="1" t="s">
        <v>17088</v>
      </c>
      <c r="I3778" s="1" t="s">
        <v>17089</v>
      </c>
      <c r="J3778" s="1" t="s">
        <v>5326</v>
      </c>
      <c r="K3778" s="1" t="s">
        <v>785</v>
      </c>
      <c r="L3778" s="1">
        <v>78634.0</v>
      </c>
      <c r="M3778" s="1" t="s">
        <v>17090</v>
      </c>
      <c r="N3778" s="1" t="s">
        <v>6936</v>
      </c>
      <c r="U3778" s="1">
        <v>-97.550919</v>
      </c>
      <c r="V3778" s="1">
        <v>30.543434</v>
      </c>
      <c r="X3778" s="1" t="s">
        <v>69</v>
      </c>
      <c r="Y3778" s="1" t="s">
        <v>70</v>
      </c>
      <c r="Z3778" s="1" t="s">
        <v>70</v>
      </c>
      <c r="AA3778" s="1" t="s">
        <v>70</v>
      </c>
      <c r="AB3778" s="1" t="s">
        <v>70</v>
      </c>
      <c r="AC3778" s="1" t="s">
        <v>80</v>
      </c>
      <c r="AD3778" s="1" t="s">
        <v>69</v>
      </c>
      <c r="AE3778" s="1" t="s">
        <v>70</v>
      </c>
      <c r="AF3778" s="1" t="s">
        <v>69</v>
      </c>
      <c r="AG3778" s="1" t="s">
        <v>70</v>
      </c>
      <c r="AH3778" s="1" t="s">
        <v>69</v>
      </c>
      <c r="AI3778" s="1" t="s">
        <v>70</v>
      </c>
      <c r="AJ3778" s="1" t="s">
        <v>69</v>
      </c>
      <c r="AK3778" s="1" t="s">
        <v>69</v>
      </c>
      <c r="AL3778" s="1" t="s">
        <v>69</v>
      </c>
      <c r="AM3778" s="1" t="s">
        <v>69</v>
      </c>
      <c r="AN3778" s="1" t="s">
        <v>70</v>
      </c>
      <c r="AO3778" s="1" t="s">
        <v>69</v>
      </c>
      <c r="AP3778" s="1" t="s">
        <v>70</v>
      </c>
      <c r="AQ3778" s="1" t="s">
        <v>69</v>
      </c>
      <c r="AR3778" s="1" t="s">
        <v>69</v>
      </c>
      <c r="AS3778" s="1" t="s">
        <v>69</v>
      </c>
      <c r="AT3778" s="1" t="s">
        <v>69</v>
      </c>
      <c r="AU3778" s="1" t="s">
        <v>69</v>
      </c>
      <c r="AV3778" s="1" t="s">
        <v>70</v>
      </c>
      <c r="AW3778" s="1" t="s">
        <v>70</v>
      </c>
      <c r="AX3778" s="1" t="s">
        <v>69</v>
      </c>
      <c r="AY3778" s="1" t="s">
        <v>70</v>
      </c>
      <c r="AZ3778" s="1" t="s">
        <v>69</v>
      </c>
      <c r="BA3778" s="1" t="s">
        <v>70</v>
      </c>
      <c r="BB3778" s="1" t="s">
        <v>70</v>
      </c>
      <c r="BC3778" s="1" t="s">
        <v>70</v>
      </c>
      <c r="BD3778" s="1" t="s">
        <v>69</v>
      </c>
      <c r="BE3778" s="1" t="s">
        <v>70</v>
      </c>
      <c r="BF3778" s="1" t="s">
        <v>70</v>
      </c>
      <c r="BG3778" s="3">
        <v>42556.37847222222</v>
      </c>
    </row>
    <row r="3779">
      <c r="A3779" s="1">
        <v>1019586.0</v>
      </c>
      <c r="B3779" s="1" t="s">
        <v>17091</v>
      </c>
      <c r="C3779" s="2" t="s">
        <v>17092</v>
      </c>
      <c r="D3779" s="1" t="s">
        <v>17093</v>
      </c>
      <c r="E3779" s="1" t="s">
        <v>10247</v>
      </c>
      <c r="F3779" s="1" t="s">
        <v>10247</v>
      </c>
      <c r="G3779" s="1" t="s">
        <v>17094</v>
      </c>
      <c r="H3779" s="1" t="s">
        <v>17095</v>
      </c>
      <c r="I3779" s="1" t="s">
        <v>17089</v>
      </c>
      <c r="J3779" s="1" t="s">
        <v>5326</v>
      </c>
      <c r="K3779" s="1" t="s">
        <v>785</v>
      </c>
      <c r="L3779" s="1">
        <v>78634.0</v>
      </c>
      <c r="M3779" s="1" t="s">
        <v>17096</v>
      </c>
      <c r="N3779" s="1" t="s">
        <v>6936</v>
      </c>
      <c r="U3779" s="1">
        <v>-97.548332</v>
      </c>
      <c r="V3779" s="1">
        <v>30.545153</v>
      </c>
      <c r="X3779" s="1" t="s">
        <v>69</v>
      </c>
      <c r="Y3779" s="1" t="s">
        <v>70</v>
      </c>
      <c r="Z3779" s="1" t="s">
        <v>70</v>
      </c>
      <c r="AA3779" s="1" t="s">
        <v>70</v>
      </c>
      <c r="AB3779" s="1" t="s">
        <v>70</v>
      </c>
      <c r="AC3779" s="1" t="s">
        <v>69</v>
      </c>
      <c r="AD3779" s="1" t="s">
        <v>69</v>
      </c>
      <c r="AE3779" s="1" t="s">
        <v>69</v>
      </c>
      <c r="AF3779" s="1" t="s">
        <v>69</v>
      </c>
      <c r="AG3779" s="1" t="s">
        <v>69</v>
      </c>
      <c r="AH3779" s="1" t="s">
        <v>69</v>
      </c>
      <c r="AI3779" s="1" t="s">
        <v>70</v>
      </c>
      <c r="AJ3779" s="1" t="s">
        <v>70</v>
      </c>
      <c r="AK3779" s="1" t="s">
        <v>69</v>
      </c>
      <c r="AL3779" s="1" t="s">
        <v>69</v>
      </c>
      <c r="AM3779" s="1" t="s">
        <v>69</v>
      </c>
      <c r="AN3779" s="1" t="s">
        <v>70</v>
      </c>
      <c r="AO3779" s="1" t="s">
        <v>69</v>
      </c>
      <c r="AP3779" s="1" t="s">
        <v>70</v>
      </c>
      <c r="AQ3779" s="1" t="s">
        <v>70</v>
      </c>
      <c r="AR3779" s="1" t="s">
        <v>69</v>
      </c>
      <c r="AS3779" s="1" t="s">
        <v>69</v>
      </c>
      <c r="AT3779" s="1" t="s">
        <v>69</v>
      </c>
      <c r="AU3779" s="1" t="s">
        <v>69</v>
      </c>
      <c r="AV3779" s="1" t="s">
        <v>70</v>
      </c>
      <c r="AW3779" s="1" t="s">
        <v>70</v>
      </c>
      <c r="AX3779" s="1" t="s">
        <v>70</v>
      </c>
      <c r="AY3779" s="1" t="s">
        <v>70</v>
      </c>
      <c r="AZ3779" s="1" t="s">
        <v>69</v>
      </c>
      <c r="BA3779" s="1" t="s">
        <v>70</v>
      </c>
      <c r="BB3779" s="1" t="s">
        <v>70</v>
      </c>
      <c r="BC3779" s="1" t="s">
        <v>70</v>
      </c>
      <c r="BD3779" s="1" t="s">
        <v>69</v>
      </c>
      <c r="BE3779" s="1" t="s">
        <v>70</v>
      </c>
      <c r="BF3779" s="1" t="s">
        <v>70</v>
      </c>
      <c r="BG3779" s="3">
        <v>43630.691666666666</v>
      </c>
    </row>
    <row r="3780">
      <c r="A3780" s="1">
        <v>1018697.0</v>
      </c>
      <c r="B3780" s="1" t="s">
        <v>17097</v>
      </c>
      <c r="C3780" s="2" t="s">
        <v>17098</v>
      </c>
      <c r="D3780" s="2" t="s">
        <v>17099</v>
      </c>
      <c r="H3780" s="1" t="s">
        <v>17100</v>
      </c>
      <c r="I3780" s="1" t="s">
        <v>17101</v>
      </c>
      <c r="J3780" s="1" t="s">
        <v>3187</v>
      </c>
      <c r="K3780" s="1" t="s">
        <v>561</v>
      </c>
      <c r="L3780" s="1">
        <v>30180.0</v>
      </c>
      <c r="N3780" s="1" t="s">
        <v>406</v>
      </c>
      <c r="U3780" s="1">
        <v>-84.916916</v>
      </c>
      <c r="V3780" s="1">
        <v>33.731277</v>
      </c>
      <c r="X3780" s="1" t="s">
        <v>69</v>
      </c>
      <c r="Y3780" s="1" t="s">
        <v>70</v>
      </c>
      <c r="Z3780" s="1" t="s">
        <v>70</v>
      </c>
      <c r="AA3780" s="1" t="s">
        <v>70</v>
      </c>
      <c r="AB3780" s="1" t="s">
        <v>69</v>
      </c>
      <c r="AC3780" s="1" t="s">
        <v>70</v>
      </c>
      <c r="AD3780" s="1" t="s">
        <v>69</v>
      </c>
      <c r="AE3780" s="1" t="s">
        <v>69</v>
      </c>
      <c r="AF3780" s="1" t="s">
        <v>69</v>
      </c>
      <c r="AG3780" s="1" t="s">
        <v>70</v>
      </c>
      <c r="AH3780" s="1" t="s">
        <v>69</v>
      </c>
      <c r="AI3780" s="1" t="s">
        <v>70</v>
      </c>
      <c r="AJ3780" s="1" t="s">
        <v>69</v>
      </c>
      <c r="AK3780" s="1" t="s">
        <v>69</v>
      </c>
      <c r="AL3780" s="1" t="s">
        <v>70</v>
      </c>
      <c r="AM3780" s="1" t="s">
        <v>69</v>
      </c>
      <c r="AN3780" s="1" t="s">
        <v>70</v>
      </c>
      <c r="AO3780" s="1" t="s">
        <v>69</v>
      </c>
      <c r="AP3780" s="1" t="s">
        <v>70</v>
      </c>
      <c r="AQ3780" s="1" t="s">
        <v>70</v>
      </c>
      <c r="AR3780" s="1" t="s">
        <v>70</v>
      </c>
      <c r="AS3780" s="1" t="s">
        <v>69</v>
      </c>
      <c r="AT3780" s="1" t="s">
        <v>70</v>
      </c>
      <c r="AU3780" s="1" t="s">
        <v>69</v>
      </c>
      <c r="AV3780" s="1" t="s">
        <v>70</v>
      </c>
      <c r="AW3780" s="1" t="s">
        <v>70</v>
      </c>
      <c r="AX3780" s="1" t="s">
        <v>70</v>
      </c>
      <c r="AY3780" s="1" t="s">
        <v>70</v>
      </c>
      <c r="AZ3780" s="1" t="s">
        <v>70</v>
      </c>
      <c r="BA3780" s="1" t="s">
        <v>70</v>
      </c>
      <c r="BB3780" s="1" t="s">
        <v>70</v>
      </c>
      <c r="BC3780" s="1" t="s">
        <v>70</v>
      </c>
      <c r="BD3780" s="1" t="s">
        <v>70</v>
      </c>
      <c r="BE3780" s="1" t="s">
        <v>70</v>
      </c>
      <c r="BF3780" s="1" t="s">
        <v>70</v>
      </c>
      <c r="BG3780" s="3">
        <v>42933.705555555556</v>
      </c>
    </row>
    <row r="3781">
      <c r="A3781" s="1">
        <v>1003663.0</v>
      </c>
      <c r="B3781" s="1" t="s">
        <v>17102</v>
      </c>
      <c r="C3781" s="2" t="s">
        <v>17103</v>
      </c>
      <c r="H3781" s="1" t="s">
        <v>17104</v>
      </c>
      <c r="I3781" s="1" t="s">
        <v>17105</v>
      </c>
      <c r="J3781" s="1" t="s">
        <v>2535</v>
      </c>
      <c r="K3781" s="1" t="s">
        <v>488</v>
      </c>
      <c r="L3781" s="1">
        <v>2601.0</v>
      </c>
      <c r="M3781" s="1" t="s">
        <v>1135</v>
      </c>
      <c r="N3781" s="1" t="s">
        <v>1424</v>
      </c>
      <c r="U3781" s="1">
        <v>-70.287048</v>
      </c>
      <c r="V3781" s="1">
        <v>41.651432</v>
      </c>
      <c r="W3781" s="1" t="s">
        <v>174</v>
      </c>
      <c r="X3781" s="1" t="s">
        <v>70</v>
      </c>
      <c r="Y3781" s="1" t="s">
        <v>69</v>
      </c>
      <c r="Z3781" s="1" t="s">
        <v>69</v>
      </c>
      <c r="AA3781" s="1" t="s">
        <v>69</v>
      </c>
      <c r="AB3781" s="1" t="s">
        <v>69</v>
      </c>
      <c r="AC3781" s="1" t="s">
        <v>80</v>
      </c>
      <c r="AD3781" s="1" t="s">
        <v>69</v>
      </c>
      <c r="AE3781" s="1" t="s">
        <v>69</v>
      </c>
      <c r="AF3781" s="1" t="s">
        <v>70</v>
      </c>
      <c r="AG3781" s="1" t="s">
        <v>69</v>
      </c>
      <c r="AH3781" s="1" t="s">
        <v>69</v>
      </c>
      <c r="AI3781" s="1" t="s">
        <v>69</v>
      </c>
      <c r="AJ3781" s="1" t="s">
        <v>69</v>
      </c>
      <c r="AK3781" s="1" t="s">
        <v>69</v>
      </c>
      <c r="AL3781" s="1" t="s">
        <v>69</v>
      </c>
      <c r="AM3781" s="1" t="s">
        <v>69</v>
      </c>
      <c r="AN3781" s="1" t="s">
        <v>70</v>
      </c>
      <c r="AO3781" s="1" t="s">
        <v>69</v>
      </c>
      <c r="AP3781" s="1" t="s">
        <v>69</v>
      </c>
      <c r="AQ3781" s="1" t="s">
        <v>70</v>
      </c>
      <c r="AR3781" s="1" t="s">
        <v>69</v>
      </c>
      <c r="AS3781" s="1" t="s">
        <v>69</v>
      </c>
      <c r="AT3781" s="1" t="s">
        <v>69</v>
      </c>
      <c r="AU3781" s="1" t="s">
        <v>69</v>
      </c>
      <c r="AV3781" s="1" t="s">
        <v>70</v>
      </c>
      <c r="AW3781" s="1" t="s">
        <v>70</v>
      </c>
      <c r="AX3781" s="1" t="s">
        <v>70</v>
      </c>
      <c r="AY3781" s="1" t="s">
        <v>70</v>
      </c>
      <c r="AZ3781" s="1" t="s">
        <v>70</v>
      </c>
      <c r="BA3781" s="1" t="s">
        <v>70</v>
      </c>
      <c r="BB3781" s="1" t="s">
        <v>70</v>
      </c>
      <c r="BC3781" s="1" t="s">
        <v>70</v>
      </c>
      <c r="BD3781" s="1" t="s">
        <v>70</v>
      </c>
      <c r="BE3781" s="1" t="s">
        <v>70</v>
      </c>
      <c r="BF3781" s="1" t="s">
        <v>70</v>
      </c>
      <c r="BG3781" s="3">
        <v>41038.63958333333</v>
      </c>
    </row>
    <row r="3782">
      <c r="A3782" s="1">
        <v>1011325.0</v>
      </c>
      <c r="B3782" s="1" t="s">
        <v>17106</v>
      </c>
      <c r="C3782" s="2" t="s">
        <v>17107</v>
      </c>
      <c r="D3782" s="2" t="s">
        <v>17108</v>
      </c>
      <c r="G3782" s="1" t="s">
        <v>17109</v>
      </c>
      <c r="H3782" s="1" t="s">
        <v>17110</v>
      </c>
      <c r="I3782" s="1" t="s">
        <v>17111</v>
      </c>
      <c r="J3782" s="1" t="s">
        <v>3982</v>
      </c>
      <c r="K3782" s="1" t="s">
        <v>311</v>
      </c>
      <c r="L3782" s="1">
        <v>20781.0</v>
      </c>
      <c r="M3782" s="1" t="s">
        <v>17112</v>
      </c>
      <c r="N3782" s="1" t="s">
        <v>17113</v>
      </c>
      <c r="U3782" s="1">
        <v>-76.941856</v>
      </c>
      <c r="V3782" s="1">
        <v>38.952824</v>
      </c>
      <c r="X3782" s="1" t="s">
        <v>69</v>
      </c>
      <c r="Y3782" s="1" t="s">
        <v>70</v>
      </c>
      <c r="Z3782" s="1" t="s">
        <v>70</v>
      </c>
      <c r="AA3782" s="1" t="s">
        <v>69</v>
      </c>
      <c r="AB3782" s="1" t="s">
        <v>69</v>
      </c>
      <c r="AC3782" s="1" t="s">
        <v>80</v>
      </c>
      <c r="AD3782" s="1" t="s">
        <v>69</v>
      </c>
      <c r="AE3782" s="1" t="s">
        <v>69</v>
      </c>
      <c r="AF3782" s="1" t="s">
        <v>70</v>
      </c>
      <c r="AG3782" s="1" t="s">
        <v>70</v>
      </c>
      <c r="AH3782" s="1" t="s">
        <v>69</v>
      </c>
      <c r="AI3782" s="1" t="s">
        <v>70</v>
      </c>
      <c r="AJ3782" s="1" t="s">
        <v>69</v>
      </c>
      <c r="AK3782" s="1" t="s">
        <v>69</v>
      </c>
      <c r="AL3782" s="1" t="s">
        <v>69</v>
      </c>
      <c r="AM3782" s="1" t="s">
        <v>69</v>
      </c>
      <c r="AN3782" s="1" t="s">
        <v>70</v>
      </c>
      <c r="AO3782" s="1" t="s">
        <v>69</v>
      </c>
      <c r="AP3782" s="1" t="s">
        <v>70</v>
      </c>
      <c r="AQ3782" s="1" t="s">
        <v>70</v>
      </c>
      <c r="AR3782" s="1" t="s">
        <v>70</v>
      </c>
      <c r="AS3782" s="1" t="s">
        <v>69</v>
      </c>
      <c r="AT3782" s="1" t="s">
        <v>70</v>
      </c>
      <c r="AU3782" s="1" t="s">
        <v>69</v>
      </c>
      <c r="AV3782" s="1" t="s">
        <v>70</v>
      </c>
      <c r="AW3782" s="1" t="s">
        <v>70</v>
      </c>
      <c r="AX3782" s="1" t="s">
        <v>69</v>
      </c>
      <c r="AY3782" s="1" t="s">
        <v>70</v>
      </c>
      <c r="AZ3782" s="1" t="s">
        <v>69</v>
      </c>
      <c r="BA3782" s="1" t="s">
        <v>70</v>
      </c>
      <c r="BB3782" s="1" t="s">
        <v>70</v>
      </c>
      <c r="BC3782" s="1" t="s">
        <v>69</v>
      </c>
      <c r="BD3782" s="1" t="s">
        <v>70</v>
      </c>
      <c r="BE3782" s="1" t="s">
        <v>70</v>
      </c>
      <c r="BF3782" s="1" t="s">
        <v>69</v>
      </c>
      <c r="BG3782" s="3">
        <v>43493.58472222222</v>
      </c>
    </row>
    <row r="3783">
      <c r="A3783" s="1">
        <v>1010443.0</v>
      </c>
      <c r="B3783" s="1" t="s">
        <v>17114</v>
      </c>
      <c r="H3783" s="1" t="s">
        <v>17115</v>
      </c>
      <c r="I3783" s="1" t="s">
        <v>17116</v>
      </c>
      <c r="J3783" s="1" t="s">
        <v>17117</v>
      </c>
      <c r="K3783" s="1" t="s">
        <v>460</v>
      </c>
      <c r="L3783" s="1">
        <v>57345.0</v>
      </c>
      <c r="N3783" s="1" t="s">
        <v>17118</v>
      </c>
      <c r="U3783" s="1">
        <v>-99.441498</v>
      </c>
      <c r="V3783" s="1">
        <v>44.51403</v>
      </c>
      <c r="W3783" s="1" t="s">
        <v>392</v>
      </c>
      <c r="X3783" s="1" t="s">
        <v>70</v>
      </c>
      <c r="Y3783" s="1" t="s">
        <v>70</v>
      </c>
      <c r="Z3783" s="1" t="s">
        <v>70</v>
      </c>
      <c r="AA3783" s="1" t="s">
        <v>70</v>
      </c>
      <c r="AB3783" s="1" t="s">
        <v>70</v>
      </c>
      <c r="AC3783" s="1" t="s">
        <v>70</v>
      </c>
      <c r="AD3783" s="1" t="s">
        <v>69</v>
      </c>
      <c r="AE3783" s="1" t="s">
        <v>70</v>
      </c>
      <c r="AF3783" s="1" t="s">
        <v>69</v>
      </c>
      <c r="AG3783" s="1" t="s">
        <v>69</v>
      </c>
      <c r="AH3783" s="1" t="s">
        <v>69</v>
      </c>
      <c r="AI3783" s="1" t="s">
        <v>70</v>
      </c>
      <c r="AJ3783" s="1" t="s">
        <v>69</v>
      </c>
      <c r="AK3783" s="1" t="s">
        <v>69</v>
      </c>
      <c r="AL3783" s="1" t="s">
        <v>70</v>
      </c>
      <c r="AM3783" s="1" t="s">
        <v>70</v>
      </c>
      <c r="AN3783" s="1" t="s">
        <v>70</v>
      </c>
      <c r="AO3783" s="1" t="s">
        <v>70</v>
      </c>
      <c r="AP3783" s="1" t="s">
        <v>70</v>
      </c>
      <c r="AQ3783" s="1" t="s">
        <v>70</v>
      </c>
      <c r="AR3783" s="1" t="s">
        <v>69</v>
      </c>
      <c r="AS3783" s="1" t="s">
        <v>70</v>
      </c>
      <c r="AT3783" s="1" t="s">
        <v>70</v>
      </c>
      <c r="AU3783" s="1" t="s">
        <v>70</v>
      </c>
      <c r="AV3783" s="1" t="s">
        <v>70</v>
      </c>
      <c r="AW3783" s="1" t="s">
        <v>70</v>
      </c>
      <c r="AX3783" s="1" t="s">
        <v>70</v>
      </c>
      <c r="AY3783" s="1" t="s">
        <v>70</v>
      </c>
      <c r="AZ3783" s="1" t="s">
        <v>69</v>
      </c>
      <c r="BA3783" s="1" t="s">
        <v>70</v>
      </c>
      <c r="BB3783" s="1" t="s">
        <v>70</v>
      </c>
      <c r="BC3783" s="1" t="s">
        <v>70</v>
      </c>
      <c r="BD3783" s="1" t="s">
        <v>70</v>
      </c>
      <c r="BE3783" s="1" t="s">
        <v>70</v>
      </c>
      <c r="BF3783" s="1" t="s">
        <v>70</v>
      </c>
      <c r="BG3783" s="3">
        <v>41857.39444444444</v>
      </c>
    </row>
    <row r="3784">
      <c r="A3784" s="1">
        <v>1002496.0</v>
      </c>
      <c r="B3784" s="1" t="s">
        <v>17119</v>
      </c>
      <c r="C3784" s="2" t="s">
        <v>1777</v>
      </c>
      <c r="H3784" s="1" t="s">
        <v>17120</v>
      </c>
      <c r="I3784" s="1" t="s">
        <v>369</v>
      </c>
      <c r="J3784" s="1" t="s">
        <v>370</v>
      </c>
      <c r="K3784" s="1" t="s">
        <v>203</v>
      </c>
      <c r="L3784" s="1">
        <v>60602.0</v>
      </c>
      <c r="U3784" s="1">
        <v>-87.604599</v>
      </c>
      <c r="V3784" s="1">
        <v>41.800598</v>
      </c>
      <c r="X3784" s="1" t="s">
        <v>70</v>
      </c>
      <c r="Y3784" s="1" t="s">
        <v>70</v>
      </c>
      <c r="Z3784" s="1" t="s">
        <v>70</v>
      </c>
      <c r="AA3784" s="1" t="s">
        <v>70</v>
      </c>
      <c r="AB3784" s="1" t="s">
        <v>70</v>
      </c>
      <c r="AC3784" s="1" t="s">
        <v>80</v>
      </c>
      <c r="BG3784" s="1">
        <v>2009.0</v>
      </c>
    </row>
    <row r="3785">
      <c r="A3785" s="1">
        <v>1004029.0</v>
      </c>
      <c r="B3785" s="1" t="s">
        <v>17121</v>
      </c>
      <c r="H3785" s="1" t="s">
        <v>17122</v>
      </c>
      <c r="I3785" s="1" t="s">
        <v>17123</v>
      </c>
      <c r="J3785" s="1" t="s">
        <v>1184</v>
      </c>
      <c r="K3785" s="1" t="s">
        <v>96</v>
      </c>
      <c r="U3785" s="1">
        <v>-73.942596</v>
      </c>
      <c r="V3785" s="1">
        <v>41.791302</v>
      </c>
      <c r="X3785" s="1" t="s">
        <v>70</v>
      </c>
      <c r="Y3785" s="1" t="s">
        <v>70</v>
      </c>
      <c r="Z3785" s="1" t="s">
        <v>70</v>
      </c>
      <c r="AA3785" s="1" t="s">
        <v>70</v>
      </c>
      <c r="AB3785" s="1" t="s">
        <v>70</v>
      </c>
      <c r="AC3785" s="1" t="s">
        <v>80</v>
      </c>
      <c r="BG3785" s="1">
        <v>2009.0</v>
      </c>
    </row>
    <row r="3786">
      <c r="A3786" s="1">
        <v>1010039.0</v>
      </c>
      <c r="B3786" s="1" t="s">
        <v>17121</v>
      </c>
      <c r="C3786" s="2" t="s">
        <v>17124</v>
      </c>
      <c r="H3786" s="1" t="s">
        <v>17125</v>
      </c>
      <c r="I3786" s="1" t="s">
        <v>17123</v>
      </c>
      <c r="J3786" s="1" t="s">
        <v>1051</v>
      </c>
      <c r="K3786" s="1" t="s">
        <v>488</v>
      </c>
      <c r="L3786" s="1">
        <v>2136.0</v>
      </c>
      <c r="M3786" s="1" t="s">
        <v>7266</v>
      </c>
      <c r="N3786" s="1" t="s">
        <v>190</v>
      </c>
      <c r="U3786" s="1">
        <v>-71.124245</v>
      </c>
      <c r="V3786" s="1">
        <v>42.25573</v>
      </c>
      <c r="W3786" s="1" t="s">
        <v>392</v>
      </c>
      <c r="X3786" s="1" t="s">
        <v>69</v>
      </c>
      <c r="Y3786" s="1" t="s">
        <v>69</v>
      </c>
      <c r="Z3786" s="1" t="s">
        <v>69</v>
      </c>
      <c r="AA3786" s="1" t="s">
        <v>70</v>
      </c>
      <c r="AB3786" s="1" t="s">
        <v>69</v>
      </c>
      <c r="AC3786" s="1" t="s">
        <v>69</v>
      </c>
      <c r="AD3786" s="1" t="s">
        <v>69</v>
      </c>
      <c r="AE3786" s="1" t="s">
        <v>69</v>
      </c>
      <c r="AF3786" s="1" t="s">
        <v>69</v>
      </c>
      <c r="AG3786" s="1" t="s">
        <v>69</v>
      </c>
      <c r="AH3786" s="1" t="s">
        <v>69</v>
      </c>
      <c r="AI3786" s="1" t="s">
        <v>69</v>
      </c>
      <c r="AJ3786" s="1" t="s">
        <v>70</v>
      </c>
      <c r="AK3786" s="1" t="s">
        <v>70</v>
      </c>
      <c r="AL3786" s="1" t="s">
        <v>69</v>
      </c>
      <c r="AM3786" s="1" t="s">
        <v>69</v>
      </c>
      <c r="AN3786" s="1" t="s">
        <v>69</v>
      </c>
      <c r="AO3786" s="1" t="s">
        <v>69</v>
      </c>
      <c r="AP3786" s="1" t="s">
        <v>70</v>
      </c>
      <c r="AQ3786" s="1" t="s">
        <v>70</v>
      </c>
      <c r="AR3786" s="1" t="s">
        <v>70</v>
      </c>
      <c r="AS3786" s="1" t="s">
        <v>69</v>
      </c>
      <c r="AT3786" s="1" t="s">
        <v>70</v>
      </c>
      <c r="AU3786" s="1" t="s">
        <v>70</v>
      </c>
      <c r="AV3786" s="1" t="s">
        <v>70</v>
      </c>
      <c r="AW3786" s="1" t="s">
        <v>70</v>
      </c>
      <c r="AX3786" s="1" t="s">
        <v>70</v>
      </c>
      <c r="AY3786" s="1" t="s">
        <v>70</v>
      </c>
      <c r="AZ3786" s="1" t="s">
        <v>69</v>
      </c>
      <c r="BA3786" s="1" t="s">
        <v>70</v>
      </c>
      <c r="BB3786" s="1" t="s">
        <v>70</v>
      </c>
      <c r="BC3786" s="1" t="s">
        <v>70</v>
      </c>
      <c r="BD3786" s="1" t="s">
        <v>70</v>
      </c>
      <c r="BE3786" s="1" t="s">
        <v>70</v>
      </c>
      <c r="BF3786" s="1" t="s">
        <v>70</v>
      </c>
      <c r="BG3786" s="3">
        <v>41754.395833333336</v>
      </c>
    </row>
    <row r="3787">
      <c r="A3787" s="1">
        <v>1019731.0</v>
      </c>
      <c r="B3787" s="1" t="s">
        <v>17126</v>
      </c>
      <c r="C3787" s="2" t="s">
        <v>17127</v>
      </c>
      <c r="D3787" s="2" t="s">
        <v>17128</v>
      </c>
      <c r="G3787" s="2" t="s">
        <v>17129</v>
      </c>
      <c r="H3787" s="1" t="s">
        <v>17130</v>
      </c>
      <c r="I3787" s="1" t="s">
        <v>1315</v>
      </c>
      <c r="J3787" s="1" t="s">
        <v>1316</v>
      </c>
      <c r="K3787" s="1" t="s">
        <v>77</v>
      </c>
      <c r="L3787" s="1">
        <v>45208.0</v>
      </c>
      <c r="M3787" s="1" t="s">
        <v>17131</v>
      </c>
      <c r="N3787" s="1" t="s">
        <v>11824</v>
      </c>
      <c r="O3787" s="1" t="s">
        <v>17132</v>
      </c>
      <c r="P3787" s="1" t="s">
        <v>16463</v>
      </c>
      <c r="U3787" s="1">
        <v>-84.442329</v>
      </c>
      <c r="V3787" s="1">
        <v>39.139603</v>
      </c>
      <c r="X3787" s="1" t="s">
        <v>69</v>
      </c>
      <c r="Y3787" s="1" t="s">
        <v>70</v>
      </c>
      <c r="Z3787" s="1" t="s">
        <v>70</v>
      </c>
      <c r="AA3787" s="1" t="s">
        <v>70</v>
      </c>
      <c r="AB3787" s="1" t="s">
        <v>70</v>
      </c>
      <c r="AC3787" s="1" t="s">
        <v>69</v>
      </c>
      <c r="AD3787" s="1" t="s">
        <v>69</v>
      </c>
      <c r="AE3787" s="1" t="s">
        <v>69</v>
      </c>
      <c r="AF3787" s="1" t="s">
        <v>70</v>
      </c>
      <c r="AG3787" s="1" t="s">
        <v>69</v>
      </c>
      <c r="AH3787" s="1" t="s">
        <v>69</v>
      </c>
      <c r="AI3787" s="1" t="s">
        <v>70</v>
      </c>
      <c r="AJ3787" s="1" t="s">
        <v>69</v>
      </c>
      <c r="AK3787" s="1" t="s">
        <v>69</v>
      </c>
      <c r="AL3787" s="1" t="s">
        <v>69</v>
      </c>
      <c r="AM3787" s="1" t="s">
        <v>69</v>
      </c>
      <c r="AN3787" s="1" t="s">
        <v>69</v>
      </c>
      <c r="AO3787" s="1" t="s">
        <v>69</v>
      </c>
      <c r="AP3787" s="1" t="s">
        <v>70</v>
      </c>
      <c r="AQ3787" s="1" t="s">
        <v>70</v>
      </c>
      <c r="AR3787" s="1" t="s">
        <v>69</v>
      </c>
      <c r="AS3787" s="1" t="s">
        <v>69</v>
      </c>
      <c r="AT3787" s="1" t="s">
        <v>69</v>
      </c>
      <c r="AU3787" s="1" t="s">
        <v>69</v>
      </c>
      <c r="AV3787" s="1" t="s">
        <v>70</v>
      </c>
      <c r="AW3787" s="1" t="s">
        <v>70</v>
      </c>
      <c r="AX3787" s="1" t="s">
        <v>69</v>
      </c>
      <c r="AY3787" s="1" t="s">
        <v>70</v>
      </c>
      <c r="AZ3787" s="1" t="s">
        <v>69</v>
      </c>
      <c r="BA3787" s="1" t="s">
        <v>69</v>
      </c>
      <c r="BB3787" s="1" t="s">
        <v>70</v>
      </c>
      <c r="BC3787" s="1" t="s">
        <v>69</v>
      </c>
      <c r="BD3787" s="1" t="s">
        <v>69</v>
      </c>
      <c r="BE3787" s="1" t="s">
        <v>70</v>
      </c>
      <c r="BF3787" s="1" t="s">
        <v>69</v>
      </c>
      <c r="BG3787" s="3">
        <v>43832.68194444444</v>
      </c>
    </row>
    <row r="3788">
      <c r="A3788" s="1">
        <v>1006282.0</v>
      </c>
      <c r="B3788" s="1" t="s">
        <v>17133</v>
      </c>
      <c r="H3788" s="1" t="s">
        <v>17134</v>
      </c>
      <c r="I3788" s="1" t="s">
        <v>17135</v>
      </c>
      <c r="J3788" s="1" t="s">
        <v>17136</v>
      </c>
      <c r="K3788" s="1" t="s">
        <v>1256</v>
      </c>
      <c r="L3788" s="1">
        <v>59038.0</v>
      </c>
      <c r="M3788" s="1" t="s">
        <v>172</v>
      </c>
      <c r="N3788" s="1" t="s">
        <v>1543</v>
      </c>
      <c r="U3788" s="1">
        <v>-107.23317</v>
      </c>
      <c r="V3788" s="1">
        <v>46.293209</v>
      </c>
      <c r="W3788" s="1" t="s">
        <v>136</v>
      </c>
      <c r="X3788" s="1" t="s">
        <v>70</v>
      </c>
      <c r="Y3788" s="1" t="s">
        <v>70</v>
      </c>
      <c r="Z3788" s="1" t="s">
        <v>70</v>
      </c>
      <c r="AA3788" s="1" t="s">
        <v>70</v>
      </c>
      <c r="AB3788" s="1" t="s">
        <v>70</v>
      </c>
      <c r="AC3788" s="1" t="s">
        <v>80</v>
      </c>
      <c r="AD3788" s="1" t="s">
        <v>69</v>
      </c>
      <c r="AE3788" s="1" t="s">
        <v>70</v>
      </c>
      <c r="AF3788" s="1" t="s">
        <v>69</v>
      </c>
      <c r="AG3788" s="1" t="s">
        <v>70</v>
      </c>
      <c r="AH3788" s="1" t="s">
        <v>70</v>
      </c>
      <c r="AI3788" s="1" t="s">
        <v>70</v>
      </c>
      <c r="AJ3788" s="1" t="s">
        <v>70</v>
      </c>
      <c r="AK3788" s="1" t="s">
        <v>69</v>
      </c>
      <c r="AL3788" s="1" t="s">
        <v>70</v>
      </c>
      <c r="AM3788" s="1" t="s">
        <v>69</v>
      </c>
      <c r="AN3788" s="1" t="s">
        <v>70</v>
      </c>
      <c r="AO3788" s="1" t="s">
        <v>70</v>
      </c>
      <c r="AP3788" s="1" t="s">
        <v>69</v>
      </c>
      <c r="AQ3788" s="1" t="s">
        <v>70</v>
      </c>
      <c r="AR3788" s="1" t="s">
        <v>70</v>
      </c>
      <c r="AS3788" s="1" t="s">
        <v>70</v>
      </c>
      <c r="AT3788" s="1" t="s">
        <v>70</v>
      </c>
      <c r="AU3788" s="1" t="s">
        <v>69</v>
      </c>
      <c r="AV3788" s="1" t="s">
        <v>70</v>
      </c>
      <c r="AW3788" s="1" t="s">
        <v>70</v>
      </c>
      <c r="AX3788" s="1" t="s">
        <v>70</v>
      </c>
      <c r="AY3788" s="1" t="s">
        <v>70</v>
      </c>
      <c r="AZ3788" s="1" t="s">
        <v>70</v>
      </c>
      <c r="BA3788" s="1" t="s">
        <v>70</v>
      </c>
      <c r="BB3788" s="1" t="s">
        <v>70</v>
      </c>
      <c r="BC3788" s="1" t="s">
        <v>70</v>
      </c>
      <c r="BD3788" s="1" t="s">
        <v>70</v>
      </c>
      <c r="BE3788" s="1" t="s">
        <v>70</v>
      </c>
      <c r="BF3788" s="1" t="s">
        <v>70</v>
      </c>
      <c r="BG3788" s="3">
        <v>41036.518055555556</v>
      </c>
    </row>
    <row r="3789">
      <c r="A3789" s="1">
        <v>1007035.0</v>
      </c>
      <c r="B3789" s="1" t="s">
        <v>17137</v>
      </c>
      <c r="H3789" s="1" t="s">
        <v>17138</v>
      </c>
      <c r="I3789" s="1" t="s">
        <v>17139</v>
      </c>
      <c r="J3789" s="1" t="s">
        <v>17140</v>
      </c>
      <c r="K3789" s="1" t="s">
        <v>77</v>
      </c>
      <c r="U3789" s="1">
        <v>-81.433296</v>
      </c>
      <c r="V3789" s="1">
        <v>40.0368</v>
      </c>
      <c r="X3789" s="1" t="s">
        <v>70</v>
      </c>
      <c r="Y3789" s="1" t="s">
        <v>70</v>
      </c>
      <c r="Z3789" s="1" t="s">
        <v>70</v>
      </c>
      <c r="AA3789" s="1" t="s">
        <v>70</v>
      </c>
      <c r="AB3789" s="1" t="s">
        <v>70</v>
      </c>
      <c r="AC3789" s="1" t="s">
        <v>80</v>
      </c>
      <c r="BG3789" s="1">
        <v>2011.0</v>
      </c>
    </row>
    <row r="3790">
      <c r="A3790" s="1">
        <v>1007273.0</v>
      </c>
      <c r="B3790" s="1" t="s">
        <v>17141</v>
      </c>
      <c r="D3790" s="2" t="s">
        <v>17142</v>
      </c>
      <c r="H3790" s="1" t="s">
        <v>17143</v>
      </c>
      <c r="I3790" s="1" t="s">
        <v>4682</v>
      </c>
      <c r="J3790" s="1" t="s">
        <v>9288</v>
      </c>
      <c r="K3790" s="1" t="s">
        <v>77</v>
      </c>
      <c r="L3790" s="1">
        <v>44212.0</v>
      </c>
      <c r="M3790" s="1" t="s">
        <v>2356</v>
      </c>
      <c r="N3790" s="1" t="s">
        <v>7492</v>
      </c>
      <c r="U3790" s="1">
        <v>-81.792526</v>
      </c>
      <c r="V3790" s="1">
        <v>41.222229</v>
      </c>
      <c r="W3790" s="1" t="s">
        <v>118</v>
      </c>
      <c r="X3790" s="1" t="s">
        <v>69</v>
      </c>
      <c r="Y3790" s="1" t="s">
        <v>70</v>
      </c>
      <c r="Z3790" s="1" t="s">
        <v>70</v>
      </c>
      <c r="AA3790" s="1" t="s">
        <v>70</v>
      </c>
      <c r="AB3790" s="1" t="s">
        <v>70</v>
      </c>
      <c r="AC3790" s="1" t="s">
        <v>69</v>
      </c>
      <c r="AD3790" s="1" t="s">
        <v>69</v>
      </c>
      <c r="AE3790" s="1" t="s">
        <v>69</v>
      </c>
      <c r="AF3790" s="1" t="s">
        <v>70</v>
      </c>
      <c r="AG3790" s="1" t="s">
        <v>69</v>
      </c>
      <c r="AH3790" s="1" t="s">
        <v>69</v>
      </c>
      <c r="AI3790" s="1" t="s">
        <v>70</v>
      </c>
      <c r="AJ3790" s="1" t="s">
        <v>69</v>
      </c>
      <c r="AK3790" s="1" t="s">
        <v>69</v>
      </c>
      <c r="AL3790" s="1" t="s">
        <v>69</v>
      </c>
      <c r="AM3790" s="1" t="s">
        <v>69</v>
      </c>
      <c r="AN3790" s="1" t="s">
        <v>69</v>
      </c>
      <c r="AO3790" s="1" t="s">
        <v>69</v>
      </c>
      <c r="AP3790" s="1" t="s">
        <v>69</v>
      </c>
      <c r="AQ3790" s="1" t="s">
        <v>69</v>
      </c>
      <c r="AR3790" s="1" t="s">
        <v>69</v>
      </c>
      <c r="AS3790" s="1" t="s">
        <v>69</v>
      </c>
      <c r="AT3790" s="1" t="s">
        <v>69</v>
      </c>
      <c r="AU3790" s="1" t="s">
        <v>69</v>
      </c>
      <c r="AV3790" s="1" t="s">
        <v>69</v>
      </c>
      <c r="AW3790" s="1" t="s">
        <v>69</v>
      </c>
      <c r="AX3790" s="1" t="s">
        <v>70</v>
      </c>
      <c r="AY3790" s="1" t="s">
        <v>70</v>
      </c>
      <c r="AZ3790" s="1" t="s">
        <v>70</v>
      </c>
      <c r="BA3790" s="1" t="s">
        <v>70</v>
      </c>
      <c r="BB3790" s="1" t="s">
        <v>70</v>
      </c>
      <c r="BC3790" s="1" t="s">
        <v>70</v>
      </c>
      <c r="BD3790" s="1" t="s">
        <v>70</v>
      </c>
      <c r="BE3790" s="1" t="s">
        <v>70</v>
      </c>
      <c r="BF3790" s="1" t="s">
        <v>70</v>
      </c>
      <c r="BG3790" s="3">
        <v>41038.66180555556</v>
      </c>
    </row>
    <row r="3791">
      <c r="A3791" s="1">
        <v>1012621.0</v>
      </c>
      <c r="B3791" s="1" t="s">
        <v>17144</v>
      </c>
      <c r="C3791" s="2" t="s">
        <v>17145</v>
      </c>
      <c r="D3791" s="1" t="s">
        <v>17146</v>
      </c>
      <c r="H3791" s="1" t="s">
        <v>17147</v>
      </c>
      <c r="I3791" s="1" t="s">
        <v>17148</v>
      </c>
      <c r="J3791" s="1" t="s">
        <v>17149</v>
      </c>
      <c r="K3791" s="1" t="s">
        <v>389</v>
      </c>
      <c r="L3791" s="1">
        <v>51445.0</v>
      </c>
      <c r="M3791" s="1" t="s">
        <v>17150</v>
      </c>
      <c r="N3791" s="1" t="s">
        <v>671</v>
      </c>
      <c r="U3791" s="1">
        <v>-95.470871</v>
      </c>
      <c r="V3791" s="1">
        <v>42.345173</v>
      </c>
      <c r="X3791" s="1" t="s">
        <v>69</v>
      </c>
      <c r="Y3791" s="1" t="s">
        <v>69</v>
      </c>
      <c r="Z3791" s="1" t="s">
        <v>70</v>
      </c>
      <c r="AA3791" s="1" t="s">
        <v>69</v>
      </c>
      <c r="AB3791" s="1" t="s">
        <v>70</v>
      </c>
      <c r="AC3791" s="1" t="s">
        <v>69</v>
      </c>
      <c r="AD3791" s="1" t="s">
        <v>69</v>
      </c>
      <c r="AE3791" s="1" t="s">
        <v>70</v>
      </c>
      <c r="AF3791" s="1" t="s">
        <v>69</v>
      </c>
      <c r="AG3791" s="1" t="s">
        <v>69</v>
      </c>
      <c r="AH3791" s="1" t="s">
        <v>69</v>
      </c>
      <c r="AI3791" s="1" t="s">
        <v>70</v>
      </c>
      <c r="AJ3791" s="1" t="s">
        <v>70</v>
      </c>
      <c r="AK3791" s="1" t="s">
        <v>69</v>
      </c>
      <c r="AL3791" s="1" t="s">
        <v>69</v>
      </c>
      <c r="AM3791" s="1" t="s">
        <v>69</v>
      </c>
      <c r="AN3791" s="1" t="s">
        <v>70</v>
      </c>
      <c r="AO3791" s="1" t="s">
        <v>69</v>
      </c>
      <c r="AP3791" s="1" t="s">
        <v>70</v>
      </c>
      <c r="AQ3791" s="1" t="s">
        <v>69</v>
      </c>
      <c r="AR3791" s="1" t="s">
        <v>70</v>
      </c>
      <c r="AS3791" s="1" t="s">
        <v>69</v>
      </c>
      <c r="AT3791" s="1" t="s">
        <v>70</v>
      </c>
      <c r="AU3791" s="1" t="s">
        <v>69</v>
      </c>
      <c r="AV3791" s="1" t="s">
        <v>70</v>
      </c>
      <c r="AW3791" s="1" t="s">
        <v>69</v>
      </c>
      <c r="AX3791" s="1" t="s">
        <v>70</v>
      </c>
      <c r="AY3791" s="1" t="s">
        <v>69</v>
      </c>
      <c r="AZ3791" s="1" t="s">
        <v>69</v>
      </c>
      <c r="BA3791" s="1" t="s">
        <v>70</v>
      </c>
      <c r="BB3791" s="1" t="s">
        <v>70</v>
      </c>
      <c r="BC3791" s="1" t="s">
        <v>70</v>
      </c>
      <c r="BD3791" s="1" t="s">
        <v>70</v>
      </c>
      <c r="BE3791" s="1" t="s">
        <v>70</v>
      </c>
      <c r="BF3791" s="1" t="s">
        <v>70</v>
      </c>
      <c r="BG3791" s="3">
        <v>42565.86597222222</v>
      </c>
    </row>
    <row r="3792">
      <c r="A3792" s="1">
        <v>1004081.0</v>
      </c>
      <c r="B3792" s="1" t="s">
        <v>17151</v>
      </c>
      <c r="H3792" s="1" t="s">
        <v>17152</v>
      </c>
      <c r="I3792" s="1" t="s">
        <v>17153</v>
      </c>
      <c r="J3792" s="1" t="s">
        <v>17154</v>
      </c>
      <c r="K3792" s="1" t="s">
        <v>566</v>
      </c>
      <c r="L3792" s="1">
        <v>74745.0</v>
      </c>
      <c r="U3792" s="1">
        <v>-94.823601</v>
      </c>
      <c r="V3792" s="1">
        <v>33.894199</v>
      </c>
      <c r="X3792" s="1" t="s">
        <v>70</v>
      </c>
      <c r="Y3792" s="1" t="s">
        <v>70</v>
      </c>
      <c r="Z3792" s="1" t="s">
        <v>70</v>
      </c>
      <c r="AA3792" s="1" t="s">
        <v>70</v>
      </c>
      <c r="AB3792" s="1" t="s">
        <v>70</v>
      </c>
      <c r="AC3792" s="1" t="s">
        <v>80</v>
      </c>
      <c r="BG3792" s="1">
        <v>2009.0</v>
      </c>
    </row>
    <row r="3793">
      <c r="A3793" s="1">
        <v>1006417.0</v>
      </c>
      <c r="B3793" s="1" t="s">
        <v>17155</v>
      </c>
      <c r="C3793" s="2" t="s">
        <v>17156</v>
      </c>
      <c r="D3793" s="2" t="s">
        <v>17157</v>
      </c>
      <c r="H3793" s="1" t="s">
        <v>17158</v>
      </c>
      <c r="I3793" s="1" t="s">
        <v>17159</v>
      </c>
      <c r="J3793" s="1" t="s">
        <v>17160</v>
      </c>
      <c r="K3793" s="1" t="s">
        <v>1088</v>
      </c>
      <c r="L3793" s="1">
        <v>83402.0</v>
      </c>
      <c r="M3793" s="1" t="s">
        <v>1899</v>
      </c>
      <c r="N3793" s="1" t="s">
        <v>79</v>
      </c>
      <c r="U3793" s="1">
        <v>-112.04251</v>
      </c>
      <c r="V3793" s="1">
        <v>43.494591</v>
      </c>
      <c r="X3793" s="1" t="s">
        <v>69</v>
      </c>
      <c r="Y3793" s="1" t="s">
        <v>70</v>
      </c>
      <c r="Z3793" s="1" t="s">
        <v>70</v>
      </c>
      <c r="AA3793" s="1" t="s">
        <v>70</v>
      </c>
      <c r="AB3793" s="1" t="s">
        <v>69</v>
      </c>
      <c r="AC3793" s="1" t="s">
        <v>70</v>
      </c>
      <c r="AD3793" s="1" t="s">
        <v>69</v>
      </c>
      <c r="AE3793" s="1" t="s">
        <v>69</v>
      </c>
      <c r="AF3793" s="1" t="s">
        <v>69</v>
      </c>
      <c r="AG3793" s="1" t="s">
        <v>69</v>
      </c>
      <c r="AH3793" s="1" t="s">
        <v>69</v>
      </c>
      <c r="AI3793" s="1" t="s">
        <v>70</v>
      </c>
      <c r="AJ3793" s="1" t="s">
        <v>69</v>
      </c>
      <c r="AK3793" s="1" t="s">
        <v>69</v>
      </c>
      <c r="AL3793" s="1" t="s">
        <v>69</v>
      </c>
      <c r="AM3793" s="1" t="s">
        <v>69</v>
      </c>
      <c r="AN3793" s="1" t="s">
        <v>69</v>
      </c>
      <c r="AO3793" s="1" t="s">
        <v>69</v>
      </c>
      <c r="AP3793" s="1" t="s">
        <v>70</v>
      </c>
      <c r="AQ3793" s="1" t="s">
        <v>70</v>
      </c>
      <c r="AR3793" s="1" t="s">
        <v>69</v>
      </c>
      <c r="AS3793" s="1" t="s">
        <v>70</v>
      </c>
      <c r="AT3793" s="1" t="s">
        <v>69</v>
      </c>
      <c r="AU3793" s="1" t="s">
        <v>69</v>
      </c>
      <c r="AV3793" s="1" t="s">
        <v>69</v>
      </c>
      <c r="AW3793" s="1" t="s">
        <v>70</v>
      </c>
      <c r="AX3793" s="1" t="s">
        <v>69</v>
      </c>
      <c r="AY3793" s="1" t="s">
        <v>70</v>
      </c>
      <c r="AZ3793" s="1" t="s">
        <v>69</v>
      </c>
      <c r="BA3793" s="1" t="s">
        <v>69</v>
      </c>
      <c r="BB3793" s="1" t="s">
        <v>69</v>
      </c>
      <c r="BC3793" s="1" t="s">
        <v>70</v>
      </c>
      <c r="BD3793" s="1" t="s">
        <v>70</v>
      </c>
      <c r="BE3793" s="1" t="s">
        <v>70</v>
      </c>
      <c r="BF3793" s="1" t="s">
        <v>70</v>
      </c>
      <c r="BG3793" s="3">
        <v>43308.37708333333</v>
      </c>
    </row>
    <row r="3794">
      <c r="A3794" s="1">
        <v>1005126.0</v>
      </c>
      <c r="B3794" s="1" t="s">
        <v>17161</v>
      </c>
      <c r="I3794" s="1" t="s">
        <v>17162</v>
      </c>
      <c r="K3794" s="1" t="s">
        <v>349</v>
      </c>
      <c r="U3794" s="1">
        <v>-105.51</v>
      </c>
      <c r="V3794" s="1">
        <v>39.742802</v>
      </c>
      <c r="X3794" s="1" t="s">
        <v>70</v>
      </c>
      <c r="Y3794" s="1" t="s">
        <v>70</v>
      </c>
      <c r="Z3794" s="1" t="s">
        <v>70</v>
      </c>
      <c r="AA3794" s="1" t="s">
        <v>70</v>
      </c>
      <c r="AB3794" s="1" t="s">
        <v>70</v>
      </c>
      <c r="AC3794" s="1" t="s">
        <v>80</v>
      </c>
      <c r="BG3794" s="1">
        <v>2011.0</v>
      </c>
    </row>
    <row r="3795">
      <c r="A3795" s="1">
        <v>1011367.0</v>
      </c>
      <c r="B3795" s="1" t="s">
        <v>17163</v>
      </c>
      <c r="D3795" s="2" t="s">
        <v>17164</v>
      </c>
      <c r="H3795" s="1" t="s">
        <v>17165</v>
      </c>
      <c r="I3795" s="1" t="s">
        <v>17166</v>
      </c>
      <c r="J3795" s="1" t="s">
        <v>2149</v>
      </c>
      <c r="K3795" s="1" t="s">
        <v>77</v>
      </c>
      <c r="L3795" s="1">
        <v>44511.0</v>
      </c>
      <c r="M3795" s="1" t="s">
        <v>17167</v>
      </c>
      <c r="N3795" s="1" t="s">
        <v>11650</v>
      </c>
      <c r="U3795" s="1">
        <v>-80.67569</v>
      </c>
      <c r="V3795" s="1">
        <v>41.073612</v>
      </c>
      <c r="X3795" s="1" t="s">
        <v>69</v>
      </c>
      <c r="Y3795" s="1" t="s">
        <v>69</v>
      </c>
      <c r="Z3795" s="1" t="s">
        <v>69</v>
      </c>
      <c r="AA3795" s="1" t="s">
        <v>69</v>
      </c>
      <c r="AB3795" s="1" t="s">
        <v>69</v>
      </c>
      <c r="AC3795" s="1" t="s">
        <v>70</v>
      </c>
      <c r="AD3795" s="1" t="s">
        <v>69</v>
      </c>
      <c r="AE3795" s="1" t="s">
        <v>70</v>
      </c>
      <c r="AF3795" s="1" t="s">
        <v>70</v>
      </c>
      <c r="AG3795" s="1" t="s">
        <v>70</v>
      </c>
      <c r="AH3795" s="1" t="s">
        <v>70</v>
      </c>
      <c r="AI3795" s="1" t="s">
        <v>70</v>
      </c>
      <c r="AJ3795" s="1" t="s">
        <v>69</v>
      </c>
      <c r="AK3795" s="1" t="s">
        <v>69</v>
      </c>
      <c r="AL3795" s="1" t="s">
        <v>69</v>
      </c>
      <c r="AM3795" s="1" t="s">
        <v>69</v>
      </c>
      <c r="AN3795" s="1" t="s">
        <v>69</v>
      </c>
      <c r="AO3795" s="1" t="s">
        <v>70</v>
      </c>
      <c r="AP3795" s="1" t="s">
        <v>70</v>
      </c>
      <c r="AQ3795" s="1" t="s">
        <v>70</v>
      </c>
      <c r="AR3795" s="1" t="s">
        <v>69</v>
      </c>
      <c r="AS3795" s="1" t="s">
        <v>70</v>
      </c>
      <c r="AT3795" s="1" t="s">
        <v>69</v>
      </c>
      <c r="AU3795" s="1" t="s">
        <v>69</v>
      </c>
      <c r="AV3795" s="1" t="s">
        <v>70</v>
      </c>
      <c r="AW3795" s="1" t="s">
        <v>70</v>
      </c>
      <c r="AX3795" s="1" t="s">
        <v>69</v>
      </c>
      <c r="AY3795" s="1" t="s">
        <v>70</v>
      </c>
      <c r="AZ3795" s="1" t="s">
        <v>69</v>
      </c>
      <c r="BA3795" s="1" t="s">
        <v>69</v>
      </c>
      <c r="BB3795" s="1" t="s">
        <v>70</v>
      </c>
      <c r="BC3795" s="1" t="s">
        <v>70</v>
      </c>
      <c r="BD3795" s="1" t="s">
        <v>70</v>
      </c>
      <c r="BE3795" s="1" t="s">
        <v>70</v>
      </c>
      <c r="BF3795" s="1" t="s">
        <v>69</v>
      </c>
      <c r="BG3795" s="3">
        <v>42572.51666666667</v>
      </c>
    </row>
    <row r="3796">
      <c r="A3796" s="1">
        <v>1003090.0</v>
      </c>
      <c r="B3796" s="1" t="s">
        <v>17168</v>
      </c>
      <c r="H3796" s="1" t="s">
        <v>17169</v>
      </c>
      <c r="I3796" s="1" t="s">
        <v>17170</v>
      </c>
      <c r="J3796" s="1" t="s">
        <v>2385</v>
      </c>
      <c r="K3796" s="1" t="s">
        <v>656</v>
      </c>
      <c r="L3796" s="1">
        <v>92549.0</v>
      </c>
      <c r="U3796" s="1">
        <v>-116.715</v>
      </c>
      <c r="V3796" s="1">
        <v>33.744999</v>
      </c>
      <c r="X3796" s="1" t="s">
        <v>70</v>
      </c>
      <c r="Y3796" s="1" t="s">
        <v>70</v>
      </c>
      <c r="Z3796" s="1" t="s">
        <v>70</v>
      </c>
      <c r="AA3796" s="1" t="s">
        <v>70</v>
      </c>
      <c r="AB3796" s="1" t="s">
        <v>70</v>
      </c>
      <c r="AC3796" s="1" t="s">
        <v>80</v>
      </c>
      <c r="BG3796" s="1">
        <v>2009.0</v>
      </c>
    </row>
    <row r="3797">
      <c r="A3797" s="1">
        <v>1004083.0</v>
      </c>
      <c r="B3797" s="1" t="s">
        <v>17171</v>
      </c>
      <c r="D3797" s="2" t="s">
        <v>17172</v>
      </c>
      <c r="H3797" s="1" t="s">
        <v>17173</v>
      </c>
      <c r="I3797" s="1" t="s">
        <v>17174</v>
      </c>
      <c r="J3797" s="1" t="s">
        <v>9404</v>
      </c>
      <c r="K3797" s="1" t="s">
        <v>96</v>
      </c>
      <c r="L3797" s="1">
        <v>13357.0</v>
      </c>
      <c r="M3797" s="1" t="s">
        <v>1081</v>
      </c>
      <c r="N3797" s="1" t="s">
        <v>17175</v>
      </c>
      <c r="U3797" s="1">
        <v>-75.044563</v>
      </c>
      <c r="V3797" s="1">
        <v>43.001179</v>
      </c>
      <c r="W3797" s="1" t="s">
        <v>128</v>
      </c>
      <c r="X3797" s="1" t="s">
        <v>69</v>
      </c>
      <c r="Y3797" s="1" t="s">
        <v>69</v>
      </c>
      <c r="Z3797" s="1" t="s">
        <v>69</v>
      </c>
      <c r="AA3797" s="1" t="s">
        <v>69</v>
      </c>
      <c r="AB3797" s="1" t="s">
        <v>69</v>
      </c>
      <c r="AC3797" s="1" t="s">
        <v>70</v>
      </c>
      <c r="AD3797" s="1" t="s">
        <v>69</v>
      </c>
      <c r="AE3797" s="1" t="s">
        <v>69</v>
      </c>
      <c r="AF3797" s="1" t="s">
        <v>69</v>
      </c>
      <c r="AG3797" s="1" t="s">
        <v>70</v>
      </c>
      <c r="AH3797" s="1" t="s">
        <v>69</v>
      </c>
      <c r="AI3797" s="1" t="s">
        <v>70</v>
      </c>
      <c r="AJ3797" s="1" t="s">
        <v>69</v>
      </c>
      <c r="AK3797" s="1" t="s">
        <v>69</v>
      </c>
      <c r="AL3797" s="1" t="s">
        <v>69</v>
      </c>
      <c r="AM3797" s="1" t="s">
        <v>69</v>
      </c>
      <c r="AN3797" s="1" t="s">
        <v>69</v>
      </c>
      <c r="AO3797" s="1" t="s">
        <v>69</v>
      </c>
      <c r="AP3797" s="1" t="s">
        <v>70</v>
      </c>
      <c r="AQ3797" s="1" t="s">
        <v>69</v>
      </c>
      <c r="AR3797" s="1" t="s">
        <v>70</v>
      </c>
      <c r="AS3797" s="1" t="s">
        <v>70</v>
      </c>
      <c r="AT3797" s="1" t="s">
        <v>69</v>
      </c>
      <c r="AU3797" s="1" t="s">
        <v>70</v>
      </c>
      <c r="AV3797" s="1" t="s">
        <v>70</v>
      </c>
      <c r="AW3797" s="1" t="s">
        <v>70</v>
      </c>
      <c r="AX3797" s="1" t="s">
        <v>70</v>
      </c>
      <c r="AY3797" s="1" t="s">
        <v>70</v>
      </c>
      <c r="AZ3797" s="1" t="s">
        <v>69</v>
      </c>
      <c r="BA3797" s="1" t="s">
        <v>70</v>
      </c>
      <c r="BB3797" s="1" t="s">
        <v>69</v>
      </c>
      <c r="BC3797" s="1" t="s">
        <v>70</v>
      </c>
      <c r="BD3797" s="1" t="s">
        <v>70</v>
      </c>
      <c r="BE3797" s="1" t="s">
        <v>70</v>
      </c>
      <c r="BF3797" s="1" t="s">
        <v>69</v>
      </c>
      <c r="BG3797" s="3">
        <v>41712.84305555555</v>
      </c>
    </row>
    <row r="3798">
      <c r="A3798" s="1">
        <v>1011818.0</v>
      </c>
      <c r="B3798" s="1" t="s">
        <v>17176</v>
      </c>
      <c r="C3798" s="2" t="s">
        <v>17177</v>
      </c>
      <c r="H3798" s="1" t="s">
        <v>17178</v>
      </c>
      <c r="I3798" s="1" t="s">
        <v>17179</v>
      </c>
      <c r="J3798" s="1" t="s">
        <v>17180</v>
      </c>
      <c r="K3798" s="1" t="s">
        <v>203</v>
      </c>
      <c r="L3798" s="1">
        <v>62702.0</v>
      </c>
      <c r="M3798" s="1" t="s">
        <v>11078</v>
      </c>
      <c r="N3798" s="1" t="s">
        <v>671</v>
      </c>
      <c r="U3798" s="1">
        <v>-89.637077</v>
      </c>
      <c r="V3798" s="1">
        <v>39.834129</v>
      </c>
      <c r="X3798" s="1" t="s">
        <v>69</v>
      </c>
      <c r="Y3798" s="1" t="s">
        <v>70</v>
      </c>
      <c r="Z3798" s="1" t="s">
        <v>70</v>
      </c>
      <c r="AA3798" s="1" t="s">
        <v>70</v>
      </c>
      <c r="AB3798" s="1" t="s">
        <v>70</v>
      </c>
      <c r="AC3798" s="1" t="s">
        <v>80</v>
      </c>
      <c r="AD3798" s="1" t="s">
        <v>69</v>
      </c>
      <c r="AE3798" s="1" t="s">
        <v>69</v>
      </c>
      <c r="AF3798" s="1" t="s">
        <v>69</v>
      </c>
      <c r="AG3798" s="1" t="s">
        <v>69</v>
      </c>
      <c r="AH3798" s="1" t="s">
        <v>69</v>
      </c>
      <c r="AI3798" s="1" t="s">
        <v>70</v>
      </c>
      <c r="AJ3798" s="1" t="s">
        <v>69</v>
      </c>
      <c r="AK3798" s="1" t="s">
        <v>69</v>
      </c>
      <c r="AL3798" s="1" t="s">
        <v>69</v>
      </c>
      <c r="AM3798" s="1" t="s">
        <v>69</v>
      </c>
      <c r="AN3798" s="1" t="s">
        <v>70</v>
      </c>
      <c r="AO3798" s="1" t="s">
        <v>69</v>
      </c>
      <c r="AP3798" s="1" t="s">
        <v>70</v>
      </c>
      <c r="AQ3798" s="1" t="s">
        <v>70</v>
      </c>
      <c r="AR3798" s="1" t="s">
        <v>69</v>
      </c>
      <c r="AS3798" s="1" t="s">
        <v>69</v>
      </c>
      <c r="AT3798" s="1" t="s">
        <v>69</v>
      </c>
      <c r="AU3798" s="1" t="s">
        <v>69</v>
      </c>
      <c r="AV3798" s="1" t="s">
        <v>70</v>
      </c>
      <c r="AW3798" s="1" t="s">
        <v>69</v>
      </c>
      <c r="AX3798" s="1" t="s">
        <v>69</v>
      </c>
      <c r="AY3798" s="1" t="s">
        <v>69</v>
      </c>
      <c r="AZ3798" s="1" t="s">
        <v>69</v>
      </c>
      <c r="BA3798" s="1" t="s">
        <v>70</v>
      </c>
      <c r="BB3798" s="1" t="s">
        <v>70</v>
      </c>
      <c r="BC3798" s="1" t="s">
        <v>70</v>
      </c>
      <c r="BD3798" s="1" t="s">
        <v>69</v>
      </c>
      <c r="BE3798" s="1" t="s">
        <v>70</v>
      </c>
      <c r="BF3798" s="1" t="s">
        <v>69</v>
      </c>
      <c r="BG3798" s="3">
        <v>42452.69097222222</v>
      </c>
    </row>
    <row r="3799">
      <c r="A3799" s="1">
        <v>1000698.0</v>
      </c>
      <c r="B3799" s="1" t="s">
        <v>17181</v>
      </c>
      <c r="H3799" s="1" t="s">
        <v>17182</v>
      </c>
      <c r="I3799" s="1" t="s">
        <v>4224</v>
      </c>
      <c r="J3799" s="1" t="s">
        <v>1134</v>
      </c>
      <c r="K3799" s="1" t="s">
        <v>91</v>
      </c>
      <c r="U3799" s="1">
        <v>-94.582703</v>
      </c>
      <c r="V3799" s="1">
        <v>39.103699</v>
      </c>
      <c r="X3799" s="1" t="s">
        <v>70</v>
      </c>
      <c r="Y3799" s="1" t="s">
        <v>70</v>
      </c>
      <c r="Z3799" s="1" t="s">
        <v>70</v>
      </c>
      <c r="AA3799" s="1" t="s">
        <v>70</v>
      </c>
      <c r="AB3799" s="1" t="s">
        <v>70</v>
      </c>
      <c r="AC3799" s="1" t="s">
        <v>80</v>
      </c>
      <c r="BG3799" s="1">
        <v>2009.0</v>
      </c>
    </row>
    <row r="3800">
      <c r="A3800" s="1">
        <v>1011669.0</v>
      </c>
      <c r="B3800" s="1" t="s">
        <v>17183</v>
      </c>
      <c r="C3800" s="2" t="s">
        <v>17184</v>
      </c>
      <c r="D3800" s="2" t="s">
        <v>17185</v>
      </c>
      <c r="E3800" s="2" t="s">
        <v>17186</v>
      </c>
      <c r="F3800" s="2" t="s">
        <v>17187</v>
      </c>
      <c r="H3800" s="1" t="s">
        <v>17188</v>
      </c>
      <c r="I3800" s="1" t="s">
        <v>369</v>
      </c>
      <c r="J3800" s="1" t="s">
        <v>370</v>
      </c>
      <c r="K3800" s="1" t="s">
        <v>203</v>
      </c>
      <c r="L3800" s="1">
        <v>60629.0</v>
      </c>
      <c r="M3800" s="1" t="s">
        <v>17189</v>
      </c>
      <c r="N3800" s="1" t="s">
        <v>305</v>
      </c>
      <c r="U3800" s="1">
        <v>-87.692665</v>
      </c>
      <c r="V3800" s="1">
        <v>41.779263</v>
      </c>
      <c r="X3800" s="1" t="s">
        <v>69</v>
      </c>
      <c r="Y3800" s="1" t="s">
        <v>70</v>
      </c>
      <c r="Z3800" s="1" t="s">
        <v>70</v>
      </c>
      <c r="AA3800" s="1" t="s">
        <v>70</v>
      </c>
      <c r="AB3800" s="1" t="s">
        <v>69</v>
      </c>
      <c r="AC3800" s="1" t="s">
        <v>80</v>
      </c>
      <c r="AD3800" s="1" t="s">
        <v>69</v>
      </c>
      <c r="AE3800" s="1" t="s">
        <v>69</v>
      </c>
      <c r="AF3800" s="1" t="s">
        <v>69</v>
      </c>
      <c r="AG3800" s="1" t="s">
        <v>70</v>
      </c>
      <c r="AH3800" s="1" t="s">
        <v>69</v>
      </c>
      <c r="AI3800" s="1" t="s">
        <v>70</v>
      </c>
      <c r="AJ3800" s="1" t="s">
        <v>69</v>
      </c>
      <c r="AK3800" s="1" t="s">
        <v>69</v>
      </c>
      <c r="AL3800" s="1" t="s">
        <v>69</v>
      </c>
      <c r="AM3800" s="1" t="s">
        <v>69</v>
      </c>
      <c r="AN3800" s="1" t="s">
        <v>70</v>
      </c>
      <c r="AO3800" s="1" t="s">
        <v>70</v>
      </c>
      <c r="AP3800" s="1" t="s">
        <v>70</v>
      </c>
      <c r="AQ3800" s="1" t="s">
        <v>69</v>
      </c>
      <c r="AR3800" s="1" t="s">
        <v>70</v>
      </c>
      <c r="AS3800" s="1" t="s">
        <v>70</v>
      </c>
      <c r="AT3800" s="1" t="s">
        <v>69</v>
      </c>
      <c r="AU3800" s="1" t="s">
        <v>69</v>
      </c>
      <c r="AV3800" s="1" t="s">
        <v>70</v>
      </c>
      <c r="AW3800" s="1" t="s">
        <v>70</v>
      </c>
      <c r="AX3800" s="1" t="s">
        <v>70</v>
      </c>
      <c r="AY3800" s="1" t="s">
        <v>69</v>
      </c>
      <c r="AZ3800" s="1" t="s">
        <v>69</v>
      </c>
      <c r="BA3800" s="1" t="s">
        <v>70</v>
      </c>
      <c r="BB3800" s="1" t="s">
        <v>69</v>
      </c>
      <c r="BC3800" s="1" t="s">
        <v>70</v>
      </c>
      <c r="BD3800" s="1" t="s">
        <v>70</v>
      </c>
      <c r="BE3800" s="1" t="s">
        <v>69</v>
      </c>
      <c r="BF3800" s="1" t="s">
        <v>70</v>
      </c>
      <c r="BG3800" s="3">
        <v>42230.64722222222</v>
      </c>
    </row>
    <row r="3801">
      <c r="A3801" s="1">
        <v>1005080.0</v>
      </c>
      <c r="B3801" s="1" t="s">
        <v>17190</v>
      </c>
      <c r="C3801" s="2" t="s">
        <v>17191</v>
      </c>
      <c r="D3801" s="2" t="s">
        <v>17192</v>
      </c>
      <c r="H3801" s="1" t="s">
        <v>17193</v>
      </c>
      <c r="I3801" s="1" t="s">
        <v>17194</v>
      </c>
      <c r="J3801" s="1" t="s">
        <v>8629</v>
      </c>
      <c r="K3801" s="1" t="s">
        <v>575</v>
      </c>
      <c r="L3801" s="1">
        <v>48444.0</v>
      </c>
      <c r="M3801" s="1" t="s">
        <v>6592</v>
      </c>
      <c r="N3801" s="1" t="s">
        <v>3957</v>
      </c>
      <c r="U3801" s="1">
        <v>-83.074326</v>
      </c>
      <c r="V3801" s="1">
        <v>43.024288</v>
      </c>
      <c r="W3801" s="1" t="s">
        <v>392</v>
      </c>
      <c r="X3801" s="1" t="s">
        <v>69</v>
      </c>
      <c r="Y3801" s="1" t="s">
        <v>69</v>
      </c>
      <c r="Z3801" s="1" t="s">
        <v>70</v>
      </c>
      <c r="AA3801" s="1" t="s">
        <v>69</v>
      </c>
      <c r="AB3801" s="1" t="s">
        <v>69</v>
      </c>
      <c r="AC3801" s="1" t="s">
        <v>80</v>
      </c>
      <c r="AD3801" s="1" t="s">
        <v>69</v>
      </c>
      <c r="AE3801" s="1" t="s">
        <v>70</v>
      </c>
      <c r="AF3801" s="1" t="s">
        <v>69</v>
      </c>
      <c r="AG3801" s="1" t="s">
        <v>70</v>
      </c>
      <c r="AH3801" s="1" t="s">
        <v>69</v>
      </c>
      <c r="AI3801" s="1" t="s">
        <v>70</v>
      </c>
      <c r="AJ3801" s="1" t="s">
        <v>70</v>
      </c>
      <c r="AK3801" s="1" t="s">
        <v>69</v>
      </c>
      <c r="AL3801" s="1" t="s">
        <v>69</v>
      </c>
      <c r="AM3801" s="1" t="s">
        <v>69</v>
      </c>
      <c r="AN3801" s="1" t="s">
        <v>69</v>
      </c>
      <c r="AO3801" s="1" t="s">
        <v>70</v>
      </c>
      <c r="AP3801" s="1" t="s">
        <v>70</v>
      </c>
      <c r="AQ3801" s="1" t="s">
        <v>70</v>
      </c>
      <c r="AR3801" s="1" t="s">
        <v>69</v>
      </c>
      <c r="AS3801" s="1" t="s">
        <v>69</v>
      </c>
      <c r="AT3801" s="1" t="s">
        <v>69</v>
      </c>
      <c r="AU3801" s="1" t="s">
        <v>69</v>
      </c>
      <c r="AV3801" s="1" t="s">
        <v>70</v>
      </c>
      <c r="AW3801" s="1" t="s">
        <v>70</v>
      </c>
      <c r="AX3801" s="1" t="s">
        <v>70</v>
      </c>
      <c r="AY3801" s="1" t="s">
        <v>70</v>
      </c>
      <c r="AZ3801" s="1" t="s">
        <v>69</v>
      </c>
      <c r="BA3801" s="1" t="s">
        <v>70</v>
      </c>
      <c r="BB3801" s="1" t="s">
        <v>70</v>
      </c>
      <c r="BC3801" s="1" t="s">
        <v>70</v>
      </c>
      <c r="BD3801" s="1" t="s">
        <v>70</v>
      </c>
      <c r="BE3801" s="1" t="s">
        <v>70</v>
      </c>
      <c r="BF3801" s="1" t="s">
        <v>70</v>
      </c>
      <c r="BG3801" s="3">
        <v>41730.347916666666</v>
      </c>
    </row>
    <row r="3802">
      <c r="A3802" s="1">
        <v>1000621.0</v>
      </c>
      <c r="B3802" s="1" t="s">
        <v>17195</v>
      </c>
      <c r="H3802" s="1" t="s">
        <v>17196</v>
      </c>
      <c r="I3802" s="1" t="s">
        <v>9717</v>
      </c>
      <c r="K3802" s="1" t="s">
        <v>203</v>
      </c>
      <c r="L3802" s="1">
        <v>60201.0</v>
      </c>
      <c r="U3802" s="1">
        <v>-87.681198</v>
      </c>
      <c r="V3802" s="1">
        <v>42.044102</v>
      </c>
      <c r="X3802" s="1" t="s">
        <v>70</v>
      </c>
      <c r="Y3802" s="1" t="s">
        <v>70</v>
      </c>
      <c r="Z3802" s="1" t="s">
        <v>70</v>
      </c>
      <c r="AA3802" s="1" t="s">
        <v>70</v>
      </c>
      <c r="AB3802" s="1" t="s">
        <v>70</v>
      </c>
      <c r="AC3802" s="1" t="s">
        <v>80</v>
      </c>
      <c r="BG3802" s="1">
        <v>2009.0</v>
      </c>
    </row>
    <row r="3803">
      <c r="A3803" s="1">
        <v>1002820.0</v>
      </c>
      <c r="B3803" s="1" t="s">
        <v>17197</v>
      </c>
      <c r="C3803" s="2" t="s">
        <v>17198</v>
      </c>
      <c r="D3803" s="2" t="s">
        <v>17199</v>
      </c>
      <c r="H3803" s="1" t="s">
        <v>17200</v>
      </c>
      <c r="I3803" s="1" t="s">
        <v>17201</v>
      </c>
      <c r="J3803" s="1" t="s">
        <v>3859</v>
      </c>
      <c r="K3803" s="1" t="s">
        <v>656</v>
      </c>
      <c r="L3803" s="1">
        <v>91932.0</v>
      </c>
      <c r="M3803" s="1" t="s">
        <v>1174</v>
      </c>
      <c r="N3803" s="1" t="s">
        <v>5642</v>
      </c>
      <c r="O3803" s="1" t="s">
        <v>17202</v>
      </c>
      <c r="P3803" s="1" t="s">
        <v>1237</v>
      </c>
      <c r="U3803" s="1">
        <v>-117.13197</v>
      </c>
      <c r="V3803" s="1">
        <v>32.579556</v>
      </c>
      <c r="X3803" s="1" t="s">
        <v>69</v>
      </c>
      <c r="Y3803" s="1" t="s">
        <v>69</v>
      </c>
      <c r="Z3803" s="1" t="s">
        <v>69</v>
      </c>
      <c r="AA3803" s="1" t="s">
        <v>69</v>
      </c>
      <c r="AB3803" s="1" t="s">
        <v>69</v>
      </c>
      <c r="AC3803" s="1" t="s">
        <v>69</v>
      </c>
      <c r="AD3803" s="1" t="s">
        <v>69</v>
      </c>
      <c r="AE3803" s="1" t="s">
        <v>70</v>
      </c>
      <c r="AF3803" s="1" t="s">
        <v>69</v>
      </c>
      <c r="AG3803" s="1" t="s">
        <v>69</v>
      </c>
      <c r="AH3803" s="1" t="s">
        <v>70</v>
      </c>
      <c r="AI3803" s="1" t="s">
        <v>70</v>
      </c>
      <c r="AJ3803" s="1" t="s">
        <v>69</v>
      </c>
      <c r="AK3803" s="1" t="s">
        <v>69</v>
      </c>
      <c r="AL3803" s="1" t="s">
        <v>69</v>
      </c>
      <c r="AM3803" s="1" t="s">
        <v>69</v>
      </c>
      <c r="AN3803" s="1" t="s">
        <v>70</v>
      </c>
      <c r="AO3803" s="1" t="s">
        <v>70</v>
      </c>
      <c r="AP3803" s="1" t="s">
        <v>70</v>
      </c>
      <c r="AQ3803" s="1" t="s">
        <v>69</v>
      </c>
      <c r="AR3803" s="1" t="s">
        <v>69</v>
      </c>
      <c r="AS3803" s="1" t="s">
        <v>70</v>
      </c>
      <c r="AT3803" s="1" t="s">
        <v>69</v>
      </c>
      <c r="AU3803" s="1" t="s">
        <v>69</v>
      </c>
      <c r="AV3803" s="1" t="s">
        <v>70</v>
      </c>
      <c r="AW3803" s="1" t="s">
        <v>70</v>
      </c>
      <c r="AX3803" s="1" t="s">
        <v>70</v>
      </c>
      <c r="AY3803" s="1" t="s">
        <v>70</v>
      </c>
      <c r="AZ3803" s="1" t="s">
        <v>69</v>
      </c>
      <c r="BA3803" s="1" t="s">
        <v>70</v>
      </c>
      <c r="BB3803" s="1" t="s">
        <v>69</v>
      </c>
      <c r="BC3803" s="1" t="s">
        <v>70</v>
      </c>
      <c r="BD3803" s="1" t="s">
        <v>69</v>
      </c>
      <c r="BE3803" s="1" t="s">
        <v>70</v>
      </c>
      <c r="BF3803" s="1" t="s">
        <v>70</v>
      </c>
      <c r="BG3803" s="3">
        <v>42213.87847222222</v>
      </c>
    </row>
    <row r="3804">
      <c r="A3804" s="1">
        <v>1003918.0</v>
      </c>
      <c r="B3804" s="1" t="s">
        <v>17203</v>
      </c>
      <c r="H3804" s="1" t="s">
        <v>17204</v>
      </c>
      <c r="I3804" s="1" t="s">
        <v>12175</v>
      </c>
      <c r="J3804" s="1" t="s">
        <v>1195</v>
      </c>
      <c r="K3804" s="1" t="s">
        <v>148</v>
      </c>
      <c r="L3804" s="1">
        <v>97351.0</v>
      </c>
      <c r="U3804" s="1">
        <v>-123.184</v>
      </c>
      <c r="V3804" s="1">
        <v>44.851101</v>
      </c>
      <c r="X3804" s="1" t="s">
        <v>70</v>
      </c>
      <c r="Y3804" s="1" t="s">
        <v>70</v>
      </c>
      <c r="Z3804" s="1" t="s">
        <v>70</v>
      </c>
      <c r="AA3804" s="1" t="s">
        <v>70</v>
      </c>
      <c r="AB3804" s="1" t="s">
        <v>70</v>
      </c>
      <c r="AC3804" s="1" t="s">
        <v>80</v>
      </c>
      <c r="BG3804" s="1">
        <v>2009.0</v>
      </c>
    </row>
    <row r="3805">
      <c r="A3805" s="1">
        <v>1004637.0</v>
      </c>
      <c r="B3805" s="1" t="s">
        <v>17203</v>
      </c>
      <c r="H3805" s="1" t="s">
        <v>17205</v>
      </c>
      <c r="I3805" s="1" t="s">
        <v>12175</v>
      </c>
      <c r="J3805" s="1" t="s">
        <v>276</v>
      </c>
      <c r="K3805" s="1" t="s">
        <v>230</v>
      </c>
      <c r="L3805" s="1">
        <v>67301.0</v>
      </c>
      <c r="U3805" s="1">
        <v>-95.7425</v>
      </c>
      <c r="V3805" s="1">
        <v>37.225601</v>
      </c>
      <c r="X3805" s="1" t="s">
        <v>70</v>
      </c>
      <c r="Y3805" s="1" t="s">
        <v>70</v>
      </c>
      <c r="Z3805" s="1" t="s">
        <v>70</v>
      </c>
      <c r="AA3805" s="1" t="s">
        <v>70</v>
      </c>
      <c r="AB3805" s="1" t="s">
        <v>70</v>
      </c>
      <c r="AC3805" s="1" t="s">
        <v>80</v>
      </c>
      <c r="BG3805" s="1">
        <v>2009.0</v>
      </c>
    </row>
    <row r="3806">
      <c r="A3806" s="1">
        <v>1019011.0</v>
      </c>
      <c r="B3806" s="1" t="s">
        <v>17203</v>
      </c>
      <c r="D3806" s="2" t="s">
        <v>17206</v>
      </c>
      <c r="H3806" s="1" t="s">
        <v>17207</v>
      </c>
      <c r="I3806" s="1" t="s">
        <v>12175</v>
      </c>
      <c r="J3806" s="1" t="s">
        <v>4722</v>
      </c>
      <c r="K3806" s="1" t="s">
        <v>389</v>
      </c>
      <c r="L3806" s="1">
        <v>50644.0</v>
      </c>
      <c r="M3806" s="1" t="s">
        <v>286</v>
      </c>
      <c r="N3806" s="1" t="s">
        <v>205</v>
      </c>
      <c r="U3806" s="1">
        <v>-91.894974</v>
      </c>
      <c r="V3806" s="1">
        <v>42.468704</v>
      </c>
      <c r="X3806" s="1" t="s">
        <v>69</v>
      </c>
      <c r="Y3806" s="1" t="s">
        <v>69</v>
      </c>
      <c r="Z3806" s="1" t="s">
        <v>70</v>
      </c>
      <c r="AA3806" s="1" t="s">
        <v>69</v>
      </c>
      <c r="AB3806" s="1" t="s">
        <v>70</v>
      </c>
      <c r="AC3806" s="1" t="s">
        <v>70</v>
      </c>
      <c r="AD3806" s="1" t="s">
        <v>69</v>
      </c>
      <c r="AE3806" s="1" t="s">
        <v>70</v>
      </c>
      <c r="AF3806" s="1" t="s">
        <v>69</v>
      </c>
      <c r="AG3806" s="1" t="s">
        <v>69</v>
      </c>
      <c r="AH3806" s="1" t="s">
        <v>69</v>
      </c>
      <c r="AI3806" s="1" t="s">
        <v>70</v>
      </c>
      <c r="AJ3806" s="1" t="s">
        <v>69</v>
      </c>
      <c r="AK3806" s="1" t="s">
        <v>69</v>
      </c>
      <c r="AL3806" s="1" t="s">
        <v>69</v>
      </c>
      <c r="AM3806" s="1" t="s">
        <v>69</v>
      </c>
      <c r="AN3806" s="1" t="s">
        <v>70</v>
      </c>
      <c r="AO3806" s="1" t="s">
        <v>70</v>
      </c>
      <c r="AP3806" s="1" t="s">
        <v>70</v>
      </c>
      <c r="AQ3806" s="1" t="s">
        <v>69</v>
      </c>
      <c r="AR3806" s="1" t="s">
        <v>69</v>
      </c>
      <c r="AS3806" s="1" t="s">
        <v>70</v>
      </c>
      <c r="AT3806" s="1" t="s">
        <v>69</v>
      </c>
      <c r="AU3806" s="1" t="s">
        <v>69</v>
      </c>
      <c r="AV3806" s="1" t="s">
        <v>70</v>
      </c>
      <c r="AW3806" s="1" t="s">
        <v>70</v>
      </c>
      <c r="AX3806" s="1" t="s">
        <v>70</v>
      </c>
      <c r="AY3806" s="1" t="s">
        <v>70</v>
      </c>
      <c r="AZ3806" s="1" t="s">
        <v>69</v>
      </c>
      <c r="BA3806" s="1" t="s">
        <v>70</v>
      </c>
      <c r="BB3806" s="1" t="s">
        <v>70</v>
      </c>
      <c r="BC3806" s="1" t="s">
        <v>70</v>
      </c>
      <c r="BD3806" s="1" t="s">
        <v>70</v>
      </c>
      <c r="BE3806" s="1" t="s">
        <v>70</v>
      </c>
      <c r="BF3806" s="1" t="s">
        <v>70</v>
      </c>
      <c r="BG3806" s="3">
        <v>43174.60625</v>
      </c>
    </row>
    <row r="3807">
      <c r="A3807" s="1">
        <v>1018714.0</v>
      </c>
      <c r="B3807" s="1" t="s">
        <v>17203</v>
      </c>
      <c r="C3807" s="2" t="s">
        <v>17208</v>
      </c>
      <c r="D3807" s="2" t="s">
        <v>17209</v>
      </c>
      <c r="I3807" s="1" t="s">
        <v>12175</v>
      </c>
      <c r="J3807" s="1" t="s">
        <v>5699</v>
      </c>
      <c r="K3807" s="1" t="s">
        <v>181</v>
      </c>
      <c r="M3807" s="1" t="s">
        <v>17210</v>
      </c>
      <c r="N3807" s="1" t="s">
        <v>2846</v>
      </c>
      <c r="O3807" s="1" t="s">
        <v>915</v>
      </c>
      <c r="P3807" s="1" t="s">
        <v>839</v>
      </c>
      <c r="U3807" s="1">
        <v>-81.151436</v>
      </c>
      <c r="V3807" s="1">
        <v>36.622002</v>
      </c>
      <c r="X3807" s="1" t="s">
        <v>69</v>
      </c>
      <c r="Y3807" s="1" t="s">
        <v>70</v>
      </c>
      <c r="Z3807" s="1" t="s">
        <v>70</v>
      </c>
      <c r="AA3807" s="1" t="s">
        <v>69</v>
      </c>
      <c r="AB3807" s="1" t="s">
        <v>69</v>
      </c>
      <c r="AC3807" s="1" t="s">
        <v>69</v>
      </c>
      <c r="AD3807" s="1" t="s">
        <v>69</v>
      </c>
      <c r="AE3807" s="1" t="s">
        <v>69</v>
      </c>
      <c r="AF3807" s="1" t="s">
        <v>69</v>
      </c>
      <c r="AG3807" s="1" t="s">
        <v>69</v>
      </c>
      <c r="AH3807" s="1" t="s">
        <v>69</v>
      </c>
      <c r="AI3807" s="1" t="s">
        <v>70</v>
      </c>
      <c r="AJ3807" s="1" t="s">
        <v>69</v>
      </c>
      <c r="AK3807" s="1" t="s">
        <v>69</v>
      </c>
      <c r="AL3807" s="1" t="s">
        <v>69</v>
      </c>
      <c r="AM3807" s="1" t="s">
        <v>69</v>
      </c>
      <c r="AN3807" s="1" t="s">
        <v>70</v>
      </c>
      <c r="AO3807" s="1" t="s">
        <v>69</v>
      </c>
      <c r="AP3807" s="1" t="s">
        <v>70</v>
      </c>
      <c r="AQ3807" s="1" t="s">
        <v>70</v>
      </c>
      <c r="AR3807" s="1" t="s">
        <v>70</v>
      </c>
      <c r="AS3807" s="1" t="s">
        <v>69</v>
      </c>
      <c r="AT3807" s="1" t="s">
        <v>69</v>
      </c>
      <c r="AU3807" s="1" t="s">
        <v>69</v>
      </c>
      <c r="AV3807" s="1" t="s">
        <v>69</v>
      </c>
      <c r="AW3807" s="1" t="s">
        <v>70</v>
      </c>
      <c r="AX3807" s="1" t="s">
        <v>69</v>
      </c>
      <c r="AY3807" s="1" t="s">
        <v>70</v>
      </c>
      <c r="AZ3807" s="1" t="s">
        <v>69</v>
      </c>
      <c r="BA3807" s="1" t="s">
        <v>70</v>
      </c>
      <c r="BB3807" s="1" t="s">
        <v>70</v>
      </c>
      <c r="BC3807" s="1" t="s">
        <v>69</v>
      </c>
      <c r="BD3807" s="1" t="s">
        <v>70</v>
      </c>
      <c r="BE3807" s="1" t="s">
        <v>70</v>
      </c>
      <c r="BF3807" s="1" t="s">
        <v>69</v>
      </c>
      <c r="BG3807" s="3">
        <v>42935.57013888889</v>
      </c>
    </row>
    <row r="3808">
      <c r="A3808" s="1">
        <v>1008724.0</v>
      </c>
      <c r="B3808" s="1" t="s">
        <v>17211</v>
      </c>
      <c r="C3808" s="1" t="s">
        <v>17212</v>
      </c>
      <c r="D3808" s="2" t="s">
        <v>17213</v>
      </c>
      <c r="H3808" s="1" t="s">
        <v>17214</v>
      </c>
      <c r="I3808" s="1" t="s">
        <v>12175</v>
      </c>
      <c r="J3808" s="1" t="s">
        <v>8322</v>
      </c>
      <c r="K3808" s="1" t="s">
        <v>582</v>
      </c>
      <c r="L3808" s="1">
        <v>41051.0</v>
      </c>
      <c r="M3808" s="1" t="s">
        <v>17215</v>
      </c>
      <c r="N3808" s="1" t="s">
        <v>17216</v>
      </c>
      <c r="U3808" s="1">
        <v>-84.543716</v>
      </c>
      <c r="V3808" s="1">
        <v>38.942928</v>
      </c>
      <c r="W3808" s="1" t="s">
        <v>392</v>
      </c>
      <c r="X3808" s="1" t="s">
        <v>69</v>
      </c>
      <c r="Y3808" s="1" t="s">
        <v>69</v>
      </c>
      <c r="Z3808" s="1" t="s">
        <v>70</v>
      </c>
      <c r="AA3808" s="1" t="s">
        <v>70</v>
      </c>
      <c r="AB3808" s="1" t="s">
        <v>69</v>
      </c>
      <c r="AC3808" s="1" t="s">
        <v>70</v>
      </c>
      <c r="AD3808" s="1" t="s">
        <v>69</v>
      </c>
      <c r="AE3808" s="1" t="s">
        <v>69</v>
      </c>
      <c r="AF3808" s="1" t="s">
        <v>69</v>
      </c>
      <c r="AG3808" s="1" t="s">
        <v>70</v>
      </c>
      <c r="AH3808" s="1" t="s">
        <v>69</v>
      </c>
      <c r="AI3808" s="1" t="s">
        <v>70</v>
      </c>
      <c r="AJ3808" s="1" t="s">
        <v>69</v>
      </c>
      <c r="AK3808" s="1" t="s">
        <v>69</v>
      </c>
      <c r="AL3808" s="1" t="s">
        <v>69</v>
      </c>
      <c r="AM3808" s="1" t="s">
        <v>70</v>
      </c>
      <c r="AN3808" s="1" t="s">
        <v>70</v>
      </c>
      <c r="AO3808" s="1" t="s">
        <v>69</v>
      </c>
      <c r="AP3808" s="1" t="s">
        <v>70</v>
      </c>
      <c r="AQ3808" s="1" t="s">
        <v>70</v>
      </c>
      <c r="AR3808" s="1" t="s">
        <v>69</v>
      </c>
      <c r="AS3808" s="1" t="s">
        <v>69</v>
      </c>
      <c r="AT3808" s="1" t="s">
        <v>69</v>
      </c>
      <c r="AU3808" s="1" t="s">
        <v>69</v>
      </c>
      <c r="AV3808" s="1" t="s">
        <v>69</v>
      </c>
      <c r="AW3808" s="1" t="s">
        <v>70</v>
      </c>
      <c r="AX3808" s="1" t="s">
        <v>70</v>
      </c>
      <c r="AY3808" s="1" t="s">
        <v>70</v>
      </c>
      <c r="AZ3808" s="1" t="s">
        <v>69</v>
      </c>
      <c r="BA3808" s="1" t="s">
        <v>70</v>
      </c>
      <c r="BB3808" s="1" t="s">
        <v>70</v>
      </c>
      <c r="BC3808" s="1" t="s">
        <v>70</v>
      </c>
      <c r="BD3808" s="1" t="s">
        <v>70</v>
      </c>
      <c r="BE3808" s="1" t="s">
        <v>70</v>
      </c>
      <c r="BF3808" s="1" t="s">
        <v>70</v>
      </c>
      <c r="BG3808" s="3">
        <v>41453.271527777775</v>
      </c>
    </row>
    <row r="3809">
      <c r="A3809" s="1">
        <v>1002236.0</v>
      </c>
      <c r="B3809" s="1" t="s">
        <v>17217</v>
      </c>
      <c r="C3809" s="2" t="s">
        <v>17218</v>
      </c>
      <c r="D3809" s="2" t="s">
        <v>17219</v>
      </c>
      <c r="H3809" s="1" t="s">
        <v>17220</v>
      </c>
      <c r="I3809" s="1" t="s">
        <v>369</v>
      </c>
      <c r="J3809" s="1" t="s">
        <v>370</v>
      </c>
      <c r="K3809" s="1" t="s">
        <v>203</v>
      </c>
      <c r="L3809" s="1">
        <v>60618.0</v>
      </c>
      <c r="M3809" s="1" t="s">
        <v>17221</v>
      </c>
      <c r="N3809" s="1" t="s">
        <v>256</v>
      </c>
      <c r="U3809" s="1">
        <v>-87.725037</v>
      </c>
      <c r="V3809" s="1">
        <v>41.95269</v>
      </c>
      <c r="W3809" s="1" t="s">
        <v>136</v>
      </c>
      <c r="X3809" s="1" t="s">
        <v>69</v>
      </c>
      <c r="Y3809" s="1" t="s">
        <v>70</v>
      </c>
      <c r="Z3809" s="1" t="s">
        <v>70</v>
      </c>
      <c r="AA3809" s="1" t="s">
        <v>69</v>
      </c>
      <c r="AB3809" s="1" t="s">
        <v>69</v>
      </c>
      <c r="AC3809" s="1" t="s">
        <v>69</v>
      </c>
      <c r="AD3809" s="1" t="s">
        <v>69</v>
      </c>
      <c r="AE3809" s="1" t="s">
        <v>69</v>
      </c>
      <c r="AF3809" s="1" t="s">
        <v>70</v>
      </c>
      <c r="AG3809" s="1" t="s">
        <v>70</v>
      </c>
      <c r="AH3809" s="1" t="s">
        <v>69</v>
      </c>
      <c r="AI3809" s="1" t="s">
        <v>70</v>
      </c>
      <c r="AJ3809" s="1" t="s">
        <v>69</v>
      </c>
      <c r="AK3809" s="1" t="s">
        <v>69</v>
      </c>
      <c r="AL3809" s="1" t="s">
        <v>69</v>
      </c>
      <c r="AM3809" s="1" t="s">
        <v>69</v>
      </c>
      <c r="AN3809" s="1" t="s">
        <v>70</v>
      </c>
      <c r="AO3809" s="1" t="s">
        <v>69</v>
      </c>
      <c r="AP3809" s="1" t="s">
        <v>70</v>
      </c>
      <c r="AQ3809" s="1" t="s">
        <v>70</v>
      </c>
      <c r="AR3809" s="1" t="s">
        <v>69</v>
      </c>
      <c r="AS3809" s="1" t="s">
        <v>69</v>
      </c>
      <c r="AT3809" s="1" t="s">
        <v>69</v>
      </c>
      <c r="AU3809" s="1" t="s">
        <v>69</v>
      </c>
      <c r="AV3809" s="1" t="s">
        <v>70</v>
      </c>
      <c r="AW3809" s="1" t="s">
        <v>70</v>
      </c>
      <c r="AX3809" s="1" t="s">
        <v>70</v>
      </c>
      <c r="AY3809" s="1" t="s">
        <v>70</v>
      </c>
      <c r="AZ3809" s="1" t="s">
        <v>69</v>
      </c>
      <c r="BA3809" s="1" t="s">
        <v>70</v>
      </c>
      <c r="BB3809" s="1" t="s">
        <v>70</v>
      </c>
      <c r="BC3809" s="1" t="s">
        <v>70</v>
      </c>
      <c r="BD3809" s="1" t="s">
        <v>70</v>
      </c>
      <c r="BE3809" s="1" t="s">
        <v>70</v>
      </c>
      <c r="BF3809" s="1" t="s">
        <v>70</v>
      </c>
      <c r="BG3809" s="3">
        <v>41730.79027777778</v>
      </c>
    </row>
    <row r="3810">
      <c r="A3810" s="1">
        <v>1019236.0</v>
      </c>
      <c r="B3810" s="1" t="s">
        <v>17222</v>
      </c>
      <c r="C3810" s="2" t="s">
        <v>17223</v>
      </c>
      <c r="H3810" s="1" t="s">
        <v>17224</v>
      </c>
      <c r="I3810" s="1" t="s">
        <v>12175</v>
      </c>
      <c r="J3810" s="1" t="s">
        <v>1134</v>
      </c>
      <c r="K3810" s="1" t="s">
        <v>91</v>
      </c>
      <c r="L3810" s="1">
        <v>64050.0</v>
      </c>
      <c r="M3810" s="1" t="s">
        <v>1899</v>
      </c>
      <c r="N3810" s="1" t="s">
        <v>17225</v>
      </c>
      <c r="O3810" s="1" t="s">
        <v>17226</v>
      </c>
      <c r="P3810" s="1" t="s">
        <v>17227</v>
      </c>
      <c r="U3810" s="1">
        <v>-94.418182</v>
      </c>
      <c r="V3810" s="1">
        <v>39.093845</v>
      </c>
      <c r="X3810" s="1" t="s">
        <v>69</v>
      </c>
      <c r="Y3810" s="1" t="s">
        <v>70</v>
      </c>
      <c r="Z3810" s="1" t="s">
        <v>70</v>
      </c>
      <c r="AA3810" s="1" t="s">
        <v>70</v>
      </c>
      <c r="AB3810" s="1" t="s">
        <v>69</v>
      </c>
      <c r="AC3810" s="1" t="s">
        <v>70</v>
      </c>
      <c r="AD3810" s="1" t="s">
        <v>69</v>
      </c>
      <c r="AE3810" s="1" t="s">
        <v>70</v>
      </c>
      <c r="AF3810" s="1" t="s">
        <v>69</v>
      </c>
      <c r="AG3810" s="1" t="s">
        <v>69</v>
      </c>
      <c r="AH3810" s="1" t="s">
        <v>69</v>
      </c>
      <c r="AI3810" s="1" t="s">
        <v>70</v>
      </c>
      <c r="AJ3810" s="1" t="s">
        <v>70</v>
      </c>
      <c r="AK3810" s="1" t="s">
        <v>69</v>
      </c>
      <c r="AL3810" s="1" t="s">
        <v>69</v>
      </c>
      <c r="AM3810" s="1" t="s">
        <v>69</v>
      </c>
      <c r="AN3810" s="1" t="s">
        <v>70</v>
      </c>
      <c r="AO3810" s="1" t="s">
        <v>69</v>
      </c>
      <c r="AP3810" s="1" t="s">
        <v>70</v>
      </c>
      <c r="AQ3810" s="1" t="s">
        <v>69</v>
      </c>
      <c r="AR3810" s="1" t="s">
        <v>69</v>
      </c>
      <c r="AS3810" s="1" t="s">
        <v>70</v>
      </c>
      <c r="AT3810" s="1" t="s">
        <v>70</v>
      </c>
      <c r="AU3810" s="1" t="s">
        <v>69</v>
      </c>
      <c r="AV3810" s="1" t="s">
        <v>70</v>
      </c>
      <c r="AW3810" s="1" t="s">
        <v>70</v>
      </c>
      <c r="AX3810" s="1" t="s">
        <v>70</v>
      </c>
      <c r="AY3810" s="1" t="s">
        <v>70</v>
      </c>
      <c r="AZ3810" s="1" t="s">
        <v>69</v>
      </c>
      <c r="BA3810" s="1" t="s">
        <v>70</v>
      </c>
      <c r="BB3810" s="1" t="s">
        <v>70</v>
      </c>
      <c r="BC3810" s="1" t="s">
        <v>70</v>
      </c>
      <c r="BD3810" s="1" t="s">
        <v>70</v>
      </c>
      <c r="BE3810" s="1" t="s">
        <v>70</v>
      </c>
      <c r="BF3810" s="1" t="s">
        <v>70</v>
      </c>
      <c r="BG3810" s="3">
        <v>43335.57847222222</v>
      </c>
    </row>
    <row r="3811">
      <c r="A3811" s="1">
        <v>1009238.0</v>
      </c>
      <c r="B3811" s="1" t="s">
        <v>17228</v>
      </c>
      <c r="D3811" s="2" t="s">
        <v>17229</v>
      </c>
      <c r="H3811" s="1" t="s">
        <v>17230</v>
      </c>
      <c r="I3811" s="1" t="s">
        <v>17231</v>
      </c>
      <c r="K3811" s="1" t="s">
        <v>349</v>
      </c>
      <c r="L3811" s="1">
        <v>80454.0</v>
      </c>
      <c r="U3811" s="1">
        <v>-105.241</v>
      </c>
      <c r="V3811" s="1">
        <v>39.619999</v>
      </c>
      <c r="X3811" s="1" t="s">
        <v>69</v>
      </c>
      <c r="Y3811" s="1" t="s">
        <v>70</v>
      </c>
      <c r="Z3811" s="1" t="s">
        <v>70</v>
      </c>
      <c r="AA3811" s="1" t="s">
        <v>70</v>
      </c>
      <c r="AB3811" s="1" t="s">
        <v>70</v>
      </c>
      <c r="AC3811" s="1" t="s">
        <v>80</v>
      </c>
      <c r="BG3811" s="1">
        <v>2013.0</v>
      </c>
    </row>
    <row r="3812">
      <c r="A3812" s="1">
        <v>1018772.0</v>
      </c>
      <c r="B3812" s="1" t="s">
        <v>17232</v>
      </c>
      <c r="H3812" s="1" t="s">
        <v>17233</v>
      </c>
      <c r="I3812" s="1" t="s">
        <v>17234</v>
      </c>
      <c r="J3812" s="1" t="s">
        <v>1316</v>
      </c>
      <c r="K3812" s="1" t="s">
        <v>96</v>
      </c>
      <c r="L3812" s="1">
        <v>12842.0</v>
      </c>
      <c r="M3812" s="1" t="s">
        <v>17235</v>
      </c>
      <c r="N3812" s="1" t="s">
        <v>1221</v>
      </c>
      <c r="U3812" s="1">
        <v>-74.270515</v>
      </c>
      <c r="V3812" s="1">
        <v>43.782822</v>
      </c>
      <c r="X3812" s="1" t="s">
        <v>69</v>
      </c>
      <c r="Y3812" s="1" t="s">
        <v>70</v>
      </c>
      <c r="Z3812" s="1" t="s">
        <v>70</v>
      </c>
      <c r="AA3812" s="1" t="s">
        <v>70</v>
      </c>
      <c r="AB3812" s="1" t="s">
        <v>70</v>
      </c>
      <c r="AC3812" s="1" t="s">
        <v>69</v>
      </c>
      <c r="AD3812" s="1" t="s">
        <v>69</v>
      </c>
      <c r="AE3812" s="1" t="s">
        <v>69</v>
      </c>
      <c r="AF3812" s="1" t="s">
        <v>69</v>
      </c>
      <c r="AG3812" s="1" t="s">
        <v>69</v>
      </c>
      <c r="AH3812" s="1" t="s">
        <v>69</v>
      </c>
      <c r="AI3812" s="1" t="s">
        <v>70</v>
      </c>
      <c r="AJ3812" s="1" t="s">
        <v>69</v>
      </c>
      <c r="AK3812" s="1" t="s">
        <v>69</v>
      </c>
      <c r="AL3812" s="1" t="s">
        <v>69</v>
      </c>
      <c r="AM3812" s="1" t="s">
        <v>69</v>
      </c>
      <c r="AN3812" s="1" t="s">
        <v>69</v>
      </c>
      <c r="AO3812" s="1" t="s">
        <v>69</v>
      </c>
      <c r="AP3812" s="1" t="s">
        <v>70</v>
      </c>
      <c r="AQ3812" s="1" t="s">
        <v>69</v>
      </c>
      <c r="AR3812" s="1" t="s">
        <v>69</v>
      </c>
      <c r="AS3812" s="1" t="s">
        <v>69</v>
      </c>
      <c r="AT3812" s="1" t="s">
        <v>70</v>
      </c>
      <c r="AU3812" s="1" t="s">
        <v>70</v>
      </c>
      <c r="AV3812" s="1" t="s">
        <v>70</v>
      </c>
      <c r="AW3812" s="1" t="s">
        <v>70</v>
      </c>
      <c r="AX3812" s="1" t="s">
        <v>69</v>
      </c>
      <c r="AY3812" s="1" t="s">
        <v>70</v>
      </c>
      <c r="AZ3812" s="1" t="s">
        <v>69</v>
      </c>
      <c r="BA3812" s="1" t="s">
        <v>70</v>
      </c>
      <c r="BB3812" s="1" t="s">
        <v>70</v>
      </c>
      <c r="BC3812" s="1" t="s">
        <v>69</v>
      </c>
      <c r="BD3812" s="1" t="s">
        <v>69</v>
      </c>
      <c r="BE3812" s="1" t="s">
        <v>70</v>
      </c>
      <c r="BF3812" s="1" t="s">
        <v>70</v>
      </c>
      <c r="BG3812" s="3">
        <v>43371.66180555556</v>
      </c>
    </row>
    <row r="3813">
      <c r="A3813" s="1">
        <v>1001408.0</v>
      </c>
      <c r="B3813" s="1" t="s">
        <v>17236</v>
      </c>
      <c r="H3813" s="1" t="s">
        <v>17237</v>
      </c>
      <c r="I3813" s="1" t="s">
        <v>17238</v>
      </c>
      <c r="J3813" s="1" t="s">
        <v>2821</v>
      </c>
      <c r="K3813" s="1" t="s">
        <v>488</v>
      </c>
      <c r="U3813" s="1">
        <v>-72.501404</v>
      </c>
      <c r="V3813" s="1">
        <v>42.159199</v>
      </c>
      <c r="X3813" s="1" t="s">
        <v>70</v>
      </c>
      <c r="Y3813" s="1" t="s">
        <v>70</v>
      </c>
      <c r="Z3813" s="1" t="s">
        <v>70</v>
      </c>
      <c r="AA3813" s="1" t="s">
        <v>70</v>
      </c>
      <c r="AB3813" s="1" t="s">
        <v>70</v>
      </c>
      <c r="AC3813" s="1" t="s">
        <v>80</v>
      </c>
      <c r="BG3813" s="1">
        <v>2009.0</v>
      </c>
    </row>
    <row r="3814">
      <c r="A3814" s="1">
        <v>1003829.0</v>
      </c>
      <c r="B3814" s="1" t="s">
        <v>17239</v>
      </c>
      <c r="H3814" s="1" t="s">
        <v>17240</v>
      </c>
      <c r="I3814" s="1" t="s">
        <v>11968</v>
      </c>
      <c r="J3814" s="1" t="s">
        <v>6367</v>
      </c>
      <c r="K3814" s="1" t="s">
        <v>575</v>
      </c>
      <c r="L3814" s="1">
        <v>49749.0</v>
      </c>
      <c r="U3814" s="1">
        <v>-84.612198</v>
      </c>
      <c r="V3814" s="1">
        <v>45.412102</v>
      </c>
      <c r="X3814" s="1" t="s">
        <v>70</v>
      </c>
      <c r="Y3814" s="1" t="s">
        <v>70</v>
      </c>
      <c r="Z3814" s="1" t="s">
        <v>70</v>
      </c>
      <c r="AA3814" s="1" t="s">
        <v>70</v>
      </c>
      <c r="AB3814" s="1" t="s">
        <v>70</v>
      </c>
      <c r="AC3814" s="1" t="s">
        <v>80</v>
      </c>
      <c r="BG3814" s="1">
        <v>2009.0</v>
      </c>
    </row>
    <row r="3815">
      <c r="A3815" s="1">
        <v>1002200.0</v>
      </c>
      <c r="B3815" s="1" t="s">
        <v>17241</v>
      </c>
      <c r="C3815" s="2" t="s">
        <v>17242</v>
      </c>
      <c r="D3815" s="2" t="s">
        <v>17243</v>
      </c>
      <c r="H3815" s="1" t="s">
        <v>17244</v>
      </c>
      <c r="I3815" s="1" t="s">
        <v>17245</v>
      </c>
      <c r="J3815" s="1" t="s">
        <v>276</v>
      </c>
      <c r="K3815" s="1" t="s">
        <v>188</v>
      </c>
      <c r="L3815" s="1">
        <v>18969.0</v>
      </c>
      <c r="M3815" s="1" t="s">
        <v>11471</v>
      </c>
      <c r="N3815" s="1" t="s">
        <v>1469</v>
      </c>
      <c r="U3815" s="1">
        <v>-75.329048</v>
      </c>
      <c r="V3815" s="1">
        <v>40.32515</v>
      </c>
      <c r="W3815" s="1" t="s">
        <v>136</v>
      </c>
      <c r="X3815" s="1" t="s">
        <v>69</v>
      </c>
      <c r="Y3815" s="1" t="s">
        <v>70</v>
      </c>
      <c r="Z3815" s="1" t="s">
        <v>70</v>
      </c>
      <c r="AA3815" s="1" t="s">
        <v>70</v>
      </c>
      <c r="AB3815" s="1" t="s">
        <v>70</v>
      </c>
      <c r="AC3815" s="1" t="s">
        <v>80</v>
      </c>
      <c r="AD3815" s="1" t="s">
        <v>69</v>
      </c>
      <c r="AE3815" s="1" t="s">
        <v>70</v>
      </c>
      <c r="AF3815" s="1" t="s">
        <v>69</v>
      </c>
      <c r="AG3815" s="1" t="s">
        <v>70</v>
      </c>
      <c r="AH3815" s="1" t="s">
        <v>70</v>
      </c>
      <c r="AI3815" s="1" t="s">
        <v>70</v>
      </c>
      <c r="AJ3815" s="1" t="s">
        <v>70</v>
      </c>
      <c r="AK3815" s="1" t="s">
        <v>69</v>
      </c>
      <c r="AL3815" s="1" t="s">
        <v>69</v>
      </c>
      <c r="AM3815" s="1" t="s">
        <v>70</v>
      </c>
      <c r="AN3815" s="1" t="s">
        <v>70</v>
      </c>
      <c r="AO3815" s="1" t="s">
        <v>70</v>
      </c>
      <c r="AP3815" s="1" t="s">
        <v>70</v>
      </c>
      <c r="AQ3815" s="1" t="s">
        <v>70</v>
      </c>
      <c r="AR3815" s="1" t="s">
        <v>69</v>
      </c>
      <c r="AS3815" s="1" t="s">
        <v>70</v>
      </c>
      <c r="AT3815" s="1" t="s">
        <v>70</v>
      </c>
      <c r="AU3815" s="1" t="s">
        <v>70</v>
      </c>
      <c r="AV3815" s="1" t="s">
        <v>70</v>
      </c>
      <c r="AW3815" s="1" t="s">
        <v>69</v>
      </c>
      <c r="AX3815" s="1" t="s">
        <v>69</v>
      </c>
      <c r="AY3815" s="1" t="s">
        <v>70</v>
      </c>
      <c r="AZ3815" s="1" t="s">
        <v>69</v>
      </c>
      <c r="BA3815" s="1" t="s">
        <v>70</v>
      </c>
      <c r="BB3815" s="1" t="s">
        <v>70</v>
      </c>
      <c r="BC3815" s="1" t="s">
        <v>70</v>
      </c>
      <c r="BD3815" s="1" t="s">
        <v>69</v>
      </c>
      <c r="BE3815" s="1" t="s">
        <v>70</v>
      </c>
      <c r="BF3815" s="1" t="s">
        <v>70</v>
      </c>
      <c r="BG3815" s="3">
        <v>41751.566666666666</v>
      </c>
    </row>
    <row r="3816">
      <c r="A3816" s="1">
        <v>1009222.0</v>
      </c>
      <c r="B3816" s="1" t="s">
        <v>17246</v>
      </c>
      <c r="C3816" s="2" t="s">
        <v>17247</v>
      </c>
      <c r="H3816" s="1" t="s">
        <v>17248</v>
      </c>
      <c r="I3816" s="1" t="s">
        <v>322</v>
      </c>
      <c r="K3816" s="1" t="s">
        <v>188</v>
      </c>
      <c r="L3816" s="1">
        <v>15701.0</v>
      </c>
      <c r="U3816" s="1">
        <v>-79.144699</v>
      </c>
      <c r="V3816" s="1">
        <v>40.622398</v>
      </c>
      <c r="X3816" s="1" t="s">
        <v>69</v>
      </c>
      <c r="Y3816" s="1" t="s">
        <v>70</v>
      </c>
      <c r="Z3816" s="1" t="s">
        <v>70</v>
      </c>
      <c r="AA3816" s="1" t="s">
        <v>70</v>
      </c>
      <c r="AB3816" s="1" t="s">
        <v>70</v>
      </c>
      <c r="AC3816" s="1" t="s">
        <v>80</v>
      </c>
      <c r="BG3816" s="1">
        <v>2013.0</v>
      </c>
    </row>
    <row r="3817">
      <c r="A3817" s="1">
        <v>1001836.0</v>
      </c>
      <c r="B3817" s="1" t="s">
        <v>17249</v>
      </c>
      <c r="H3817" s="1" t="s">
        <v>17250</v>
      </c>
      <c r="I3817" s="1" t="s">
        <v>17251</v>
      </c>
      <c r="J3817" s="1" t="s">
        <v>3002</v>
      </c>
      <c r="K3817" s="1" t="s">
        <v>389</v>
      </c>
      <c r="L3817" s="1">
        <v>50125.0</v>
      </c>
      <c r="U3817" s="1">
        <v>-93.568199</v>
      </c>
      <c r="V3817" s="1">
        <v>41.359299</v>
      </c>
      <c r="X3817" s="1" t="s">
        <v>70</v>
      </c>
      <c r="Y3817" s="1" t="s">
        <v>70</v>
      </c>
      <c r="Z3817" s="1" t="s">
        <v>70</v>
      </c>
      <c r="AA3817" s="1" t="s">
        <v>70</v>
      </c>
      <c r="AB3817" s="1" t="s">
        <v>70</v>
      </c>
      <c r="AC3817" s="1" t="s">
        <v>80</v>
      </c>
      <c r="BG3817" s="1">
        <v>2009.0</v>
      </c>
    </row>
    <row r="3818">
      <c r="A3818" s="1">
        <v>1006302.0</v>
      </c>
      <c r="B3818" s="1" t="s">
        <v>17252</v>
      </c>
      <c r="H3818" s="1" t="s">
        <v>17253</v>
      </c>
      <c r="I3818" s="1" t="s">
        <v>17251</v>
      </c>
      <c r="J3818" s="1" t="s">
        <v>17254</v>
      </c>
      <c r="K3818" s="1" t="s">
        <v>2008</v>
      </c>
      <c r="L3818" s="1">
        <v>38751.0</v>
      </c>
      <c r="M3818" s="1" t="s">
        <v>17255</v>
      </c>
      <c r="N3818" s="1" t="s">
        <v>3472</v>
      </c>
      <c r="U3818" s="1">
        <v>-90.632721</v>
      </c>
      <c r="V3818" s="1">
        <v>33.456043</v>
      </c>
      <c r="W3818" s="1" t="s">
        <v>392</v>
      </c>
      <c r="X3818" s="1" t="s">
        <v>69</v>
      </c>
      <c r="Y3818" s="1" t="s">
        <v>70</v>
      </c>
      <c r="Z3818" s="1" t="s">
        <v>70</v>
      </c>
      <c r="AA3818" s="1" t="s">
        <v>70</v>
      </c>
      <c r="AB3818" s="1" t="s">
        <v>69</v>
      </c>
      <c r="AC3818" s="1" t="s">
        <v>70</v>
      </c>
      <c r="AD3818" s="1" t="s">
        <v>69</v>
      </c>
      <c r="AE3818" s="1" t="s">
        <v>70</v>
      </c>
      <c r="AF3818" s="1" t="s">
        <v>70</v>
      </c>
      <c r="AG3818" s="1" t="s">
        <v>70</v>
      </c>
      <c r="AH3818" s="1" t="s">
        <v>69</v>
      </c>
      <c r="AI3818" s="1" t="s">
        <v>70</v>
      </c>
      <c r="AJ3818" s="1" t="s">
        <v>69</v>
      </c>
      <c r="AK3818" s="1" t="s">
        <v>69</v>
      </c>
      <c r="AL3818" s="1" t="s">
        <v>70</v>
      </c>
      <c r="AM3818" s="1" t="s">
        <v>70</v>
      </c>
      <c r="AN3818" s="1" t="s">
        <v>70</v>
      </c>
      <c r="AO3818" s="1" t="s">
        <v>70</v>
      </c>
      <c r="AP3818" s="1" t="s">
        <v>70</v>
      </c>
      <c r="AQ3818" s="1" t="s">
        <v>70</v>
      </c>
      <c r="AR3818" s="1" t="s">
        <v>70</v>
      </c>
      <c r="AS3818" s="1" t="s">
        <v>70</v>
      </c>
      <c r="AT3818" s="1" t="s">
        <v>70</v>
      </c>
      <c r="AU3818" s="1" t="s">
        <v>69</v>
      </c>
      <c r="AV3818" s="1" t="s">
        <v>70</v>
      </c>
      <c r="AW3818" s="1" t="s">
        <v>70</v>
      </c>
      <c r="AX3818" s="1" t="s">
        <v>70</v>
      </c>
      <c r="AY3818" s="1" t="s">
        <v>70</v>
      </c>
      <c r="AZ3818" s="1" t="s">
        <v>70</v>
      </c>
      <c r="BA3818" s="1" t="s">
        <v>70</v>
      </c>
      <c r="BB3818" s="1" t="s">
        <v>70</v>
      </c>
      <c r="BC3818" s="1" t="s">
        <v>70</v>
      </c>
      <c r="BD3818" s="1" t="s">
        <v>70</v>
      </c>
      <c r="BE3818" s="1" t="s">
        <v>70</v>
      </c>
      <c r="BF3818" s="1" t="s">
        <v>70</v>
      </c>
      <c r="BG3818" s="3">
        <v>41466.56527777778</v>
      </c>
    </row>
    <row r="3819">
      <c r="A3819" s="1">
        <v>1006165.0</v>
      </c>
      <c r="B3819" s="1" t="s">
        <v>17256</v>
      </c>
      <c r="C3819" s="2" t="s">
        <v>17257</v>
      </c>
      <c r="D3819" s="2" t="s">
        <v>17258</v>
      </c>
      <c r="E3819" s="2" t="s">
        <v>17259</v>
      </c>
      <c r="G3819" s="2" t="s">
        <v>17260</v>
      </c>
      <c r="H3819" s="1" t="s">
        <v>17261</v>
      </c>
      <c r="I3819" s="1" t="s">
        <v>320</v>
      </c>
      <c r="J3819" s="1" t="s">
        <v>321</v>
      </c>
      <c r="K3819" s="1" t="s">
        <v>322</v>
      </c>
      <c r="L3819" s="1">
        <v>46202.0</v>
      </c>
      <c r="M3819" s="1" t="s">
        <v>16330</v>
      </c>
      <c r="N3819" s="1" t="s">
        <v>1534</v>
      </c>
      <c r="U3819" s="1">
        <v>-86.137726</v>
      </c>
      <c r="V3819" s="1">
        <v>39.781727</v>
      </c>
      <c r="X3819" s="1" t="s">
        <v>69</v>
      </c>
      <c r="Y3819" s="1" t="s">
        <v>70</v>
      </c>
      <c r="Z3819" s="1" t="s">
        <v>70</v>
      </c>
      <c r="AA3819" s="1" t="s">
        <v>70</v>
      </c>
      <c r="AB3819" s="1" t="s">
        <v>69</v>
      </c>
      <c r="AC3819" s="1" t="s">
        <v>69</v>
      </c>
      <c r="AD3819" s="1" t="s">
        <v>69</v>
      </c>
      <c r="AE3819" s="1" t="s">
        <v>69</v>
      </c>
      <c r="AF3819" s="1" t="s">
        <v>69</v>
      </c>
      <c r="AG3819" s="1" t="s">
        <v>69</v>
      </c>
      <c r="AH3819" s="1" t="s">
        <v>69</v>
      </c>
      <c r="AI3819" s="1" t="s">
        <v>69</v>
      </c>
      <c r="AJ3819" s="1" t="s">
        <v>69</v>
      </c>
      <c r="AK3819" s="1" t="s">
        <v>69</v>
      </c>
      <c r="AL3819" s="1" t="s">
        <v>69</v>
      </c>
      <c r="AM3819" s="1" t="s">
        <v>69</v>
      </c>
      <c r="AN3819" s="1" t="s">
        <v>69</v>
      </c>
      <c r="AO3819" s="1" t="s">
        <v>69</v>
      </c>
      <c r="AP3819" s="1" t="s">
        <v>70</v>
      </c>
      <c r="AQ3819" s="1" t="s">
        <v>70</v>
      </c>
      <c r="AR3819" s="1" t="s">
        <v>69</v>
      </c>
      <c r="AS3819" s="1" t="s">
        <v>69</v>
      </c>
      <c r="AT3819" s="1" t="s">
        <v>69</v>
      </c>
      <c r="AU3819" s="1" t="s">
        <v>69</v>
      </c>
      <c r="AV3819" s="1" t="s">
        <v>70</v>
      </c>
      <c r="AW3819" s="1" t="s">
        <v>69</v>
      </c>
      <c r="AX3819" s="1" t="s">
        <v>69</v>
      </c>
      <c r="AY3819" s="1" t="s">
        <v>70</v>
      </c>
      <c r="AZ3819" s="1" t="s">
        <v>69</v>
      </c>
      <c r="BA3819" s="1" t="s">
        <v>69</v>
      </c>
      <c r="BB3819" s="1" t="s">
        <v>69</v>
      </c>
      <c r="BC3819" s="1" t="s">
        <v>69</v>
      </c>
      <c r="BD3819" s="1" t="s">
        <v>69</v>
      </c>
      <c r="BE3819" s="1" t="s">
        <v>70</v>
      </c>
      <c r="BF3819" s="1" t="s">
        <v>69</v>
      </c>
      <c r="BG3819" s="3">
        <v>42548.66388888889</v>
      </c>
    </row>
    <row r="3820">
      <c r="A3820" s="1">
        <v>1012437.0</v>
      </c>
      <c r="B3820" s="1" t="s">
        <v>17262</v>
      </c>
      <c r="C3820" s="2" t="s">
        <v>17263</v>
      </c>
      <c r="D3820" s="2" t="s">
        <v>17264</v>
      </c>
      <c r="H3820" s="1" t="s">
        <v>17265</v>
      </c>
      <c r="I3820" s="1" t="s">
        <v>17266</v>
      </c>
      <c r="J3820" s="1" t="s">
        <v>1103</v>
      </c>
      <c r="K3820" s="1" t="s">
        <v>656</v>
      </c>
      <c r="L3820" s="1">
        <v>90301.0</v>
      </c>
      <c r="M3820" s="1" t="s">
        <v>224</v>
      </c>
      <c r="N3820" s="1" t="s">
        <v>190</v>
      </c>
      <c r="U3820" s="1">
        <v>-118.35193</v>
      </c>
      <c r="V3820" s="1">
        <v>33.961208</v>
      </c>
      <c r="X3820" s="1" t="s">
        <v>69</v>
      </c>
      <c r="Y3820" s="1" t="s">
        <v>70</v>
      </c>
      <c r="Z3820" s="1" t="s">
        <v>70</v>
      </c>
      <c r="AA3820" s="1" t="s">
        <v>70</v>
      </c>
      <c r="AB3820" s="1" t="s">
        <v>69</v>
      </c>
      <c r="AC3820" s="1" t="s">
        <v>69</v>
      </c>
      <c r="AD3820" s="1" t="s">
        <v>69</v>
      </c>
      <c r="AE3820" s="1" t="s">
        <v>70</v>
      </c>
      <c r="AF3820" s="1" t="s">
        <v>69</v>
      </c>
      <c r="AG3820" s="1" t="s">
        <v>69</v>
      </c>
      <c r="AH3820" s="1" t="s">
        <v>69</v>
      </c>
      <c r="AI3820" s="1" t="s">
        <v>70</v>
      </c>
      <c r="AJ3820" s="1" t="s">
        <v>70</v>
      </c>
      <c r="AK3820" s="1" t="s">
        <v>69</v>
      </c>
      <c r="AL3820" s="1" t="s">
        <v>69</v>
      </c>
      <c r="AM3820" s="1" t="s">
        <v>69</v>
      </c>
      <c r="AN3820" s="1" t="s">
        <v>70</v>
      </c>
      <c r="AO3820" s="1" t="s">
        <v>70</v>
      </c>
      <c r="AP3820" s="1" t="s">
        <v>70</v>
      </c>
      <c r="AQ3820" s="1" t="s">
        <v>69</v>
      </c>
      <c r="AR3820" s="1" t="s">
        <v>70</v>
      </c>
      <c r="AS3820" s="1" t="s">
        <v>70</v>
      </c>
      <c r="AT3820" s="1" t="s">
        <v>69</v>
      </c>
      <c r="AU3820" s="1" t="s">
        <v>69</v>
      </c>
      <c r="AV3820" s="1" t="s">
        <v>70</v>
      </c>
      <c r="AW3820" s="1" t="s">
        <v>70</v>
      </c>
      <c r="AX3820" s="1" t="s">
        <v>69</v>
      </c>
      <c r="AY3820" s="1" t="s">
        <v>70</v>
      </c>
      <c r="AZ3820" s="1" t="s">
        <v>69</v>
      </c>
      <c r="BA3820" s="1" t="s">
        <v>70</v>
      </c>
      <c r="BB3820" s="1" t="s">
        <v>69</v>
      </c>
      <c r="BC3820" s="1" t="s">
        <v>70</v>
      </c>
      <c r="BD3820" s="1" t="s">
        <v>70</v>
      </c>
      <c r="BE3820" s="1" t="s">
        <v>70</v>
      </c>
      <c r="BF3820" s="1" t="s">
        <v>70</v>
      </c>
      <c r="BG3820" s="3">
        <v>42562.59097222222</v>
      </c>
    </row>
    <row r="3821">
      <c r="A3821" s="1">
        <v>1011607.0</v>
      </c>
      <c r="B3821" s="1" t="s">
        <v>17267</v>
      </c>
      <c r="C3821" s="2" t="s">
        <v>17268</v>
      </c>
      <c r="D3821" s="2" t="s">
        <v>17269</v>
      </c>
      <c r="E3821" s="2" t="s">
        <v>17270</v>
      </c>
      <c r="G3821" s="2" t="s">
        <v>17271</v>
      </c>
      <c r="H3821" s="1" t="s">
        <v>17272</v>
      </c>
      <c r="I3821" s="1" t="s">
        <v>913</v>
      </c>
      <c r="J3821" s="1" t="s">
        <v>914</v>
      </c>
      <c r="K3821" s="1" t="s">
        <v>502</v>
      </c>
      <c r="L3821" s="1">
        <v>71302.0</v>
      </c>
      <c r="M3821" s="1" t="s">
        <v>706</v>
      </c>
      <c r="N3821" s="1" t="s">
        <v>79</v>
      </c>
      <c r="U3821" s="1">
        <v>-92.424126</v>
      </c>
      <c r="V3821" s="1">
        <v>31.23258</v>
      </c>
      <c r="X3821" s="1" t="s">
        <v>69</v>
      </c>
      <c r="Y3821" s="1" t="s">
        <v>70</v>
      </c>
      <c r="Z3821" s="1" t="s">
        <v>69</v>
      </c>
      <c r="AA3821" s="1" t="s">
        <v>69</v>
      </c>
      <c r="AB3821" s="1" t="s">
        <v>69</v>
      </c>
      <c r="AC3821" s="1" t="s">
        <v>69</v>
      </c>
      <c r="AD3821" s="1" t="s">
        <v>69</v>
      </c>
      <c r="AE3821" s="1" t="s">
        <v>69</v>
      </c>
      <c r="AF3821" s="1" t="s">
        <v>69</v>
      </c>
      <c r="AG3821" s="1" t="s">
        <v>69</v>
      </c>
      <c r="AH3821" s="1" t="s">
        <v>69</v>
      </c>
      <c r="AI3821" s="1" t="s">
        <v>69</v>
      </c>
      <c r="AJ3821" s="1" t="s">
        <v>69</v>
      </c>
      <c r="AK3821" s="1" t="s">
        <v>69</v>
      </c>
      <c r="AL3821" s="1" t="s">
        <v>69</v>
      </c>
      <c r="AM3821" s="1" t="s">
        <v>69</v>
      </c>
      <c r="AN3821" s="1" t="s">
        <v>70</v>
      </c>
      <c r="AO3821" s="1" t="s">
        <v>69</v>
      </c>
      <c r="AP3821" s="1" t="s">
        <v>70</v>
      </c>
      <c r="AQ3821" s="1" t="s">
        <v>69</v>
      </c>
      <c r="AR3821" s="1" t="s">
        <v>69</v>
      </c>
      <c r="AS3821" s="1" t="s">
        <v>69</v>
      </c>
      <c r="AT3821" s="1" t="s">
        <v>69</v>
      </c>
      <c r="AU3821" s="1" t="s">
        <v>69</v>
      </c>
      <c r="AV3821" s="1" t="s">
        <v>69</v>
      </c>
      <c r="AW3821" s="1" t="s">
        <v>69</v>
      </c>
      <c r="AX3821" s="1" t="s">
        <v>69</v>
      </c>
      <c r="AY3821" s="1" t="s">
        <v>70</v>
      </c>
      <c r="AZ3821" s="1" t="s">
        <v>69</v>
      </c>
      <c r="BA3821" s="1" t="s">
        <v>69</v>
      </c>
      <c r="BB3821" s="1" t="s">
        <v>69</v>
      </c>
      <c r="BC3821" s="1" t="s">
        <v>69</v>
      </c>
      <c r="BD3821" s="1" t="s">
        <v>69</v>
      </c>
      <c r="BE3821" s="1" t="s">
        <v>70</v>
      </c>
      <c r="BF3821" s="1" t="s">
        <v>69</v>
      </c>
      <c r="BG3821" s="3">
        <v>42548.541666666664</v>
      </c>
    </row>
    <row r="3822">
      <c r="A3822" s="1">
        <v>1011034.0</v>
      </c>
      <c r="B3822" s="1" t="s">
        <v>17273</v>
      </c>
      <c r="I3822" s="1" t="s">
        <v>17274</v>
      </c>
      <c r="J3822" s="1" t="s">
        <v>16946</v>
      </c>
      <c r="K3822" s="1" t="s">
        <v>85</v>
      </c>
      <c r="L3822" s="1">
        <v>29349.0</v>
      </c>
      <c r="M3822" s="1" t="s">
        <v>17275</v>
      </c>
      <c r="N3822" s="1" t="s">
        <v>1694</v>
      </c>
      <c r="U3822" s="1">
        <v>-82.090111</v>
      </c>
      <c r="V3822" s="1">
        <v>35.047062</v>
      </c>
      <c r="X3822" s="1" t="s">
        <v>69</v>
      </c>
      <c r="Y3822" s="1" t="s">
        <v>70</v>
      </c>
      <c r="Z3822" s="1" t="s">
        <v>70</v>
      </c>
      <c r="AA3822" s="1" t="s">
        <v>70</v>
      </c>
      <c r="AB3822" s="1" t="s">
        <v>70</v>
      </c>
      <c r="AC3822" s="1" t="s">
        <v>80</v>
      </c>
      <c r="AD3822" s="1" t="s">
        <v>69</v>
      </c>
      <c r="AE3822" s="1" t="s">
        <v>70</v>
      </c>
      <c r="AF3822" s="1" t="s">
        <v>70</v>
      </c>
      <c r="AG3822" s="1" t="s">
        <v>70</v>
      </c>
      <c r="AH3822" s="1" t="s">
        <v>69</v>
      </c>
      <c r="AI3822" s="1" t="s">
        <v>69</v>
      </c>
      <c r="AJ3822" s="1" t="s">
        <v>70</v>
      </c>
      <c r="AK3822" s="1" t="s">
        <v>69</v>
      </c>
      <c r="AL3822" s="1" t="s">
        <v>69</v>
      </c>
      <c r="AM3822" s="1" t="s">
        <v>69</v>
      </c>
      <c r="AN3822" s="1" t="s">
        <v>70</v>
      </c>
      <c r="AO3822" s="1" t="s">
        <v>70</v>
      </c>
      <c r="AP3822" s="1" t="s">
        <v>70</v>
      </c>
      <c r="AQ3822" s="1" t="s">
        <v>70</v>
      </c>
      <c r="AR3822" s="1" t="s">
        <v>69</v>
      </c>
      <c r="AS3822" s="1" t="s">
        <v>70</v>
      </c>
      <c r="AT3822" s="1" t="s">
        <v>70</v>
      </c>
      <c r="AU3822" s="1" t="s">
        <v>69</v>
      </c>
      <c r="AV3822" s="1" t="s">
        <v>69</v>
      </c>
      <c r="AW3822" s="1" t="s">
        <v>69</v>
      </c>
      <c r="AX3822" s="1" t="s">
        <v>70</v>
      </c>
      <c r="AY3822" s="1" t="s">
        <v>70</v>
      </c>
      <c r="AZ3822" s="1" t="s">
        <v>69</v>
      </c>
      <c r="BA3822" s="1" t="s">
        <v>70</v>
      </c>
      <c r="BB3822" s="1" t="s">
        <v>70</v>
      </c>
      <c r="BC3822" s="1" t="s">
        <v>70</v>
      </c>
      <c r="BD3822" s="1" t="s">
        <v>70</v>
      </c>
      <c r="BE3822" s="1" t="s">
        <v>70</v>
      </c>
      <c r="BF3822" s="1" t="s">
        <v>70</v>
      </c>
      <c r="BG3822" s="3">
        <v>42108.55972222222</v>
      </c>
    </row>
    <row r="3823">
      <c r="A3823" s="1">
        <v>1011491.0</v>
      </c>
      <c r="B3823" s="1" t="s">
        <v>17276</v>
      </c>
      <c r="C3823" s="2" t="s">
        <v>2964</v>
      </c>
      <c r="D3823" s="2" t="s">
        <v>17277</v>
      </c>
      <c r="E3823" s="2" t="s">
        <v>2966</v>
      </c>
      <c r="G3823" s="2" t="s">
        <v>2967</v>
      </c>
      <c r="H3823" s="1" t="s">
        <v>17278</v>
      </c>
      <c r="I3823" s="1" t="s">
        <v>5794</v>
      </c>
      <c r="J3823" s="1" t="s">
        <v>5794</v>
      </c>
      <c r="K3823" s="1" t="s">
        <v>656</v>
      </c>
      <c r="L3823" s="1">
        <v>94122.0</v>
      </c>
      <c r="M3823" s="1" t="s">
        <v>706</v>
      </c>
      <c r="N3823" s="1" t="s">
        <v>256</v>
      </c>
      <c r="U3823" s="1">
        <v>-122.46577</v>
      </c>
      <c r="V3823" s="1">
        <v>37.763638</v>
      </c>
      <c r="X3823" s="1" t="s">
        <v>69</v>
      </c>
      <c r="Y3823" s="1" t="s">
        <v>69</v>
      </c>
      <c r="Z3823" s="1" t="s">
        <v>70</v>
      </c>
      <c r="AA3823" s="1" t="s">
        <v>69</v>
      </c>
      <c r="AB3823" s="1" t="s">
        <v>69</v>
      </c>
      <c r="AC3823" s="1" t="s">
        <v>69</v>
      </c>
      <c r="AD3823" s="1" t="s">
        <v>69</v>
      </c>
      <c r="AE3823" s="1" t="s">
        <v>69</v>
      </c>
      <c r="AF3823" s="1" t="s">
        <v>70</v>
      </c>
      <c r="AG3823" s="1" t="s">
        <v>69</v>
      </c>
      <c r="AH3823" s="1" t="s">
        <v>69</v>
      </c>
      <c r="AI3823" s="1" t="s">
        <v>69</v>
      </c>
      <c r="AJ3823" s="1" t="s">
        <v>69</v>
      </c>
      <c r="AK3823" s="1" t="s">
        <v>69</v>
      </c>
      <c r="AL3823" s="1" t="s">
        <v>69</v>
      </c>
      <c r="AM3823" s="1" t="s">
        <v>69</v>
      </c>
      <c r="AN3823" s="1" t="s">
        <v>70</v>
      </c>
      <c r="AO3823" s="1" t="s">
        <v>70</v>
      </c>
      <c r="AP3823" s="1" t="s">
        <v>70</v>
      </c>
      <c r="AQ3823" s="1" t="s">
        <v>69</v>
      </c>
      <c r="AR3823" s="1" t="s">
        <v>70</v>
      </c>
      <c r="AS3823" s="1" t="s">
        <v>70</v>
      </c>
      <c r="AT3823" s="1" t="s">
        <v>69</v>
      </c>
      <c r="AU3823" s="1" t="s">
        <v>69</v>
      </c>
      <c r="AV3823" s="1" t="s">
        <v>70</v>
      </c>
      <c r="AW3823" s="1" t="s">
        <v>70</v>
      </c>
      <c r="AX3823" s="1" t="s">
        <v>70</v>
      </c>
      <c r="AY3823" s="1" t="s">
        <v>69</v>
      </c>
      <c r="AZ3823" s="1" t="s">
        <v>69</v>
      </c>
      <c r="BA3823" s="1" t="s">
        <v>70</v>
      </c>
      <c r="BB3823" s="1" t="s">
        <v>69</v>
      </c>
      <c r="BC3823" s="1" t="s">
        <v>70</v>
      </c>
      <c r="BD3823" s="1" t="s">
        <v>70</v>
      </c>
      <c r="BE3823" s="1" t="s">
        <v>70</v>
      </c>
      <c r="BF3823" s="1" t="s">
        <v>70</v>
      </c>
      <c r="BG3823" s="3">
        <v>42207.78958333333</v>
      </c>
    </row>
    <row r="3824">
      <c r="A3824" s="1">
        <v>1001486.0</v>
      </c>
      <c r="B3824" s="1" t="s">
        <v>17279</v>
      </c>
      <c r="C3824" s="2" t="s">
        <v>17280</v>
      </c>
      <c r="D3824" s="2" t="s">
        <v>17281</v>
      </c>
      <c r="H3824" s="1" t="s">
        <v>17282</v>
      </c>
      <c r="I3824" s="1" t="s">
        <v>17283</v>
      </c>
      <c r="J3824" s="1" t="s">
        <v>12646</v>
      </c>
      <c r="K3824" s="1" t="s">
        <v>575</v>
      </c>
      <c r="L3824" s="1">
        <v>49643.0</v>
      </c>
      <c r="M3824" s="1" t="s">
        <v>17284</v>
      </c>
      <c r="N3824" s="1" t="s">
        <v>415</v>
      </c>
      <c r="U3824" s="1">
        <v>-85.767883</v>
      </c>
      <c r="V3824" s="1">
        <v>44.657074</v>
      </c>
      <c r="X3824" s="1" t="s">
        <v>69</v>
      </c>
      <c r="Y3824" s="1" t="s">
        <v>70</v>
      </c>
      <c r="Z3824" s="1" t="s">
        <v>70</v>
      </c>
      <c r="AA3824" s="1" t="s">
        <v>70</v>
      </c>
      <c r="AB3824" s="1" t="s">
        <v>69</v>
      </c>
      <c r="AC3824" s="1" t="s">
        <v>80</v>
      </c>
      <c r="AD3824" s="1" t="s">
        <v>69</v>
      </c>
      <c r="AE3824" s="1" t="s">
        <v>69</v>
      </c>
      <c r="AF3824" s="1" t="s">
        <v>69</v>
      </c>
      <c r="AG3824" s="1" t="s">
        <v>69</v>
      </c>
      <c r="AH3824" s="1" t="s">
        <v>69</v>
      </c>
      <c r="AI3824" s="1" t="s">
        <v>70</v>
      </c>
      <c r="AJ3824" s="1" t="s">
        <v>69</v>
      </c>
      <c r="AK3824" s="1" t="s">
        <v>69</v>
      </c>
      <c r="AL3824" s="1" t="s">
        <v>69</v>
      </c>
      <c r="AM3824" s="1" t="s">
        <v>69</v>
      </c>
      <c r="AN3824" s="1" t="s">
        <v>69</v>
      </c>
      <c r="AO3824" s="1" t="s">
        <v>69</v>
      </c>
      <c r="AP3824" s="1" t="s">
        <v>70</v>
      </c>
      <c r="AQ3824" s="1" t="s">
        <v>69</v>
      </c>
      <c r="AR3824" s="1" t="s">
        <v>69</v>
      </c>
      <c r="AS3824" s="1" t="s">
        <v>69</v>
      </c>
      <c r="AT3824" s="1" t="s">
        <v>69</v>
      </c>
      <c r="AU3824" s="1" t="s">
        <v>69</v>
      </c>
      <c r="AV3824" s="1" t="s">
        <v>69</v>
      </c>
      <c r="AW3824" s="1" t="s">
        <v>70</v>
      </c>
      <c r="AX3824" s="1" t="s">
        <v>69</v>
      </c>
      <c r="AY3824" s="1" t="s">
        <v>69</v>
      </c>
      <c r="AZ3824" s="1" t="s">
        <v>69</v>
      </c>
      <c r="BA3824" s="1" t="s">
        <v>69</v>
      </c>
      <c r="BB3824" s="1" t="s">
        <v>69</v>
      </c>
      <c r="BC3824" s="1" t="s">
        <v>70</v>
      </c>
      <c r="BD3824" s="1" t="s">
        <v>69</v>
      </c>
      <c r="BE3824" s="1" t="s">
        <v>70</v>
      </c>
      <c r="BF3824" s="1" t="s">
        <v>70</v>
      </c>
      <c r="BG3824" s="3">
        <v>42548.59930555556</v>
      </c>
    </row>
    <row r="3825">
      <c r="A3825" s="1">
        <v>1003121.0</v>
      </c>
      <c r="B3825" s="1" t="s">
        <v>17285</v>
      </c>
      <c r="C3825" s="2" t="s">
        <v>17286</v>
      </c>
      <c r="D3825" s="2" t="s">
        <v>17287</v>
      </c>
      <c r="H3825" s="1" t="s">
        <v>17288</v>
      </c>
      <c r="I3825" s="1" t="s">
        <v>5995</v>
      </c>
      <c r="J3825" s="1" t="s">
        <v>381</v>
      </c>
      <c r="K3825" s="1" t="s">
        <v>561</v>
      </c>
      <c r="L3825" s="1">
        <v>31093.0</v>
      </c>
      <c r="M3825" s="1" t="s">
        <v>17289</v>
      </c>
      <c r="N3825" s="1" t="s">
        <v>3957</v>
      </c>
      <c r="U3825" s="1">
        <v>-83.61042</v>
      </c>
      <c r="V3825" s="1">
        <v>32.618881</v>
      </c>
      <c r="X3825" s="1" t="s">
        <v>69</v>
      </c>
      <c r="Y3825" s="1" t="s">
        <v>70</v>
      </c>
      <c r="Z3825" s="1" t="s">
        <v>70</v>
      </c>
      <c r="AA3825" s="1" t="s">
        <v>70</v>
      </c>
      <c r="AB3825" s="1" t="s">
        <v>69</v>
      </c>
      <c r="AC3825" s="1" t="s">
        <v>80</v>
      </c>
      <c r="AD3825" s="1" t="s">
        <v>69</v>
      </c>
      <c r="AE3825" s="1" t="s">
        <v>69</v>
      </c>
      <c r="AF3825" s="1" t="s">
        <v>69</v>
      </c>
      <c r="AG3825" s="1" t="s">
        <v>69</v>
      </c>
      <c r="AH3825" s="1" t="s">
        <v>69</v>
      </c>
      <c r="AI3825" s="1" t="s">
        <v>69</v>
      </c>
      <c r="AJ3825" s="1" t="s">
        <v>69</v>
      </c>
      <c r="AK3825" s="1" t="s">
        <v>69</v>
      </c>
      <c r="AL3825" s="1" t="s">
        <v>69</v>
      </c>
      <c r="AM3825" s="1" t="s">
        <v>69</v>
      </c>
      <c r="AN3825" s="1" t="s">
        <v>70</v>
      </c>
      <c r="AO3825" s="1" t="s">
        <v>69</v>
      </c>
      <c r="AP3825" s="1" t="s">
        <v>70</v>
      </c>
      <c r="AQ3825" s="1" t="s">
        <v>69</v>
      </c>
      <c r="AR3825" s="1" t="s">
        <v>69</v>
      </c>
      <c r="AS3825" s="1" t="s">
        <v>69</v>
      </c>
      <c r="AT3825" s="1" t="s">
        <v>69</v>
      </c>
      <c r="AU3825" s="1" t="s">
        <v>69</v>
      </c>
      <c r="AV3825" s="1" t="s">
        <v>69</v>
      </c>
      <c r="AW3825" s="1" t="s">
        <v>70</v>
      </c>
      <c r="AX3825" s="1" t="s">
        <v>69</v>
      </c>
      <c r="AY3825" s="1" t="s">
        <v>70</v>
      </c>
      <c r="AZ3825" s="1" t="s">
        <v>69</v>
      </c>
      <c r="BA3825" s="1" t="s">
        <v>69</v>
      </c>
      <c r="BB3825" s="1" t="s">
        <v>70</v>
      </c>
      <c r="BC3825" s="1" t="s">
        <v>70</v>
      </c>
      <c r="BD3825" s="1" t="s">
        <v>69</v>
      </c>
      <c r="BE3825" s="1" t="s">
        <v>70</v>
      </c>
      <c r="BF3825" s="1" t="s">
        <v>70</v>
      </c>
      <c r="BG3825" s="3">
        <v>42499.518055555556</v>
      </c>
    </row>
    <row r="3826">
      <c r="A3826" s="1">
        <v>1006992.0</v>
      </c>
      <c r="B3826" s="1" t="s">
        <v>17290</v>
      </c>
      <c r="H3826" s="1" t="s">
        <v>17291</v>
      </c>
      <c r="I3826" s="1" t="s">
        <v>7482</v>
      </c>
      <c r="J3826" s="1" t="s">
        <v>2756</v>
      </c>
      <c r="K3826" s="1" t="s">
        <v>2478</v>
      </c>
      <c r="U3826" s="1">
        <v>-71.716103</v>
      </c>
      <c r="V3826" s="1">
        <v>42.915298</v>
      </c>
      <c r="X3826" s="1" t="s">
        <v>70</v>
      </c>
      <c r="Y3826" s="1" t="s">
        <v>70</v>
      </c>
      <c r="Z3826" s="1" t="s">
        <v>70</v>
      </c>
      <c r="AA3826" s="1" t="s">
        <v>70</v>
      </c>
      <c r="AB3826" s="1" t="s">
        <v>70</v>
      </c>
      <c r="AC3826" s="1" t="s">
        <v>80</v>
      </c>
      <c r="AD3826" s="1" t="s">
        <v>70</v>
      </c>
      <c r="AE3826" s="1" t="s">
        <v>70</v>
      </c>
      <c r="AF3826" s="1" t="s">
        <v>70</v>
      </c>
      <c r="AG3826" s="1" t="s">
        <v>70</v>
      </c>
      <c r="AH3826" s="1" t="s">
        <v>70</v>
      </c>
      <c r="AI3826" s="1" t="s">
        <v>70</v>
      </c>
      <c r="AJ3826" s="1" t="s">
        <v>70</v>
      </c>
      <c r="AK3826" s="1" t="s">
        <v>69</v>
      </c>
      <c r="AL3826" s="1" t="s">
        <v>70</v>
      </c>
      <c r="AM3826" s="1" t="s">
        <v>70</v>
      </c>
      <c r="AN3826" s="1" t="s">
        <v>70</v>
      </c>
      <c r="AO3826" s="1" t="s">
        <v>70</v>
      </c>
      <c r="AP3826" s="1" t="s">
        <v>70</v>
      </c>
      <c r="AQ3826" s="1" t="s">
        <v>70</v>
      </c>
      <c r="AR3826" s="1" t="s">
        <v>70</v>
      </c>
      <c r="AS3826" s="1" t="s">
        <v>70</v>
      </c>
      <c r="AT3826" s="1" t="s">
        <v>70</v>
      </c>
      <c r="AU3826" s="1" t="s">
        <v>70</v>
      </c>
      <c r="AV3826" s="1" t="s">
        <v>70</v>
      </c>
      <c r="AW3826" s="1" t="s">
        <v>70</v>
      </c>
      <c r="AX3826" s="1" t="s">
        <v>70</v>
      </c>
      <c r="AY3826" s="1" t="s">
        <v>70</v>
      </c>
      <c r="AZ3826" s="1" t="s">
        <v>70</v>
      </c>
      <c r="BA3826" s="1" t="s">
        <v>70</v>
      </c>
      <c r="BB3826" s="1" t="s">
        <v>70</v>
      </c>
      <c r="BC3826" s="1" t="s">
        <v>70</v>
      </c>
      <c r="BD3826" s="1" t="s">
        <v>70</v>
      </c>
      <c r="BE3826" s="1" t="s">
        <v>70</v>
      </c>
      <c r="BF3826" s="1" t="s">
        <v>70</v>
      </c>
      <c r="BG3826" s="3">
        <v>40960.67847222222</v>
      </c>
    </row>
    <row r="3827">
      <c r="A3827" s="1">
        <v>1004461.0</v>
      </c>
      <c r="B3827" s="1" t="s">
        <v>17292</v>
      </c>
      <c r="C3827" s="2" t="s">
        <v>17293</v>
      </c>
      <c r="H3827" s="1" t="s">
        <v>17294</v>
      </c>
      <c r="I3827" s="1" t="s">
        <v>146</v>
      </c>
      <c r="J3827" s="1" t="s">
        <v>147</v>
      </c>
      <c r="K3827" s="1" t="s">
        <v>148</v>
      </c>
      <c r="L3827" s="1">
        <v>97217.0</v>
      </c>
      <c r="M3827" s="1" t="s">
        <v>1288</v>
      </c>
      <c r="N3827" s="1" t="s">
        <v>17295</v>
      </c>
      <c r="U3827" s="1">
        <v>-122.683</v>
      </c>
      <c r="V3827" s="1">
        <v>45.5774</v>
      </c>
      <c r="W3827" s="1" t="s">
        <v>864</v>
      </c>
      <c r="X3827" s="1" t="s">
        <v>70</v>
      </c>
      <c r="Y3827" s="1" t="s">
        <v>69</v>
      </c>
      <c r="Z3827" s="1" t="s">
        <v>69</v>
      </c>
      <c r="AA3827" s="1" t="s">
        <v>69</v>
      </c>
      <c r="AB3827" s="1" t="s">
        <v>70</v>
      </c>
      <c r="AC3827" s="1" t="s">
        <v>69</v>
      </c>
      <c r="AD3827" s="1" t="s">
        <v>69</v>
      </c>
      <c r="AE3827" s="1" t="s">
        <v>69</v>
      </c>
      <c r="AF3827" s="1" t="s">
        <v>70</v>
      </c>
      <c r="AG3827" s="1" t="s">
        <v>69</v>
      </c>
      <c r="AH3827" s="1" t="s">
        <v>70</v>
      </c>
      <c r="AI3827" s="1" t="s">
        <v>69</v>
      </c>
      <c r="AJ3827" s="1" t="s">
        <v>69</v>
      </c>
      <c r="AK3827" s="1" t="s">
        <v>69</v>
      </c>
      <c r="AL3827" s="1" t="s">
        <v>69</v>
      </c>
      <c r="AM3827" s="1" t="s">
        <v>69</v>
      </c>
      <c r="AN3827" s="1" t="s">
        <v>70</v>
      </c>
      <c r="AO3827" s="1" t="s">
        <v>69</v>
      </c>
      <c r="AP3827" s="1" t="s">
        <v>70</v>
      </c>
      <c r="AQ3827" s="1" t="s">
        <v>69</v>
      </c>
      <c r="AR3827" s="1" t="s">
        <v>69</v>
      </c>
      <c r="AS3827" s="1" t="s">
        <v>70</v>
      </c>
      <c r="AT3827" s="1" t="s">
        <v>69</v>
      </c>
      <c r="AU3827" s="1" t="s">
        <v>70</v>
      </c>
      <c r="AV3827" s="1" t="s">
        <v>70</v>
      </c>
      <c r="AW3827" s="1" t="s">
        <v>70</v>
      </c>
      <c r="AX3827" s="1" t="s">
        <v>70</v>
      </c>
      <c r="AY3827" s="1" t="s">
        <v>70</v>
      </c>
      <c r="AZ3827" s="1" t="s">
        <v>70</v>
      </c>
      <c r="BA3827" s="1" t="s">
        <v>70</v>
      </c>
      <c r="BB3827" s="1" t="s">
        <v>70</v>
      </c>
      <c r="BC3827" s="1" t="s">
        <v>70</v>
      </c>
      <c r="BD3827" s="1" t="s">
        <v>70</v>
      </c>
      <c r="BE3827" s="1" t="s">
        <v>70</v>
      </c>
      <c r="BF3827" s="1" t="s">
        <v>70</v>
      </c>
      <c r="BG3827" s="3">
        <v>40641.58194444444</v>
      </c>
    </row>
    <row r="3828">
      <c r="A3828" s="1">
        <v>1000042.0</v>
      </c>
      <c r="B3828" s="1" t="s">
        <v>17296</v>
      </c>
      <c r="H3828" s="1" t="s">
        <v>17297</v>
      </c>
      <c r="I3828" s="1" t="s">
        <v>17298</v>
      </c>
      <c r="J3828" s="1" t="s">
        <v>4909</v>
      </c>
      <c r="K3828" s="1" t="s">
        <v>171</v>
      </c>
      <c r="L3828" s="1">
        <v>55077.0</v>
      </c>
      <c r="U3828" s="1">
        <v>-93.064003</v>
      </c>
      <c r="V3828" s="1">
        <v>44.832199</v>
      </c>
      <c r="X3828" s="1" t="s">
        <v>70</v>
      </c>
      <c r="Y3828" s="1" t="s">
        <v>70</v>
      </c>
      <c r="Z3828" s="1" t="s">
        <v>70</v>
      </c>
      <c r="AA3828" s="1" t="s">
        <v>70</v>
      </c>
      <c r="AB3828" s="1" t="s">
        <v>70</v>
      </c>
      <c r="AC3828" s="1" t="s">
        <v>80</v>
      </c>
      <c r="BG3828" s="1">
        <v>2009.0</v>
      </c>
    </row>
    <row r="3829">
      <c r="A3829" s="1">
        <v>1009498.0</v>
      </c>
      <c r="B3829" s="1" t="s">
        <v>17299</v>
      </c>
      <c r="D3829" s="2" t="s">
        <v>17300</v>
      </c>
      <c r="H3829" s="1" t="s">
        <v>17301</v>
      </c>
      <c r="I3829" s="1" t="s">
        <v>17302</v>
      </c>
      <c r="K3829" s="1" t="s">
        <v>211</v>
      </c>
      <c r="L3829" s="1">
        <v>34450.0</v>
      </c>
      <c r="U3829" s="1">
        <v>-82.331802</v>
      </c>
      <c r="V3829" s="1">
        <v>28.8356</v>
      </c>
      <c r="X3829" s="1" t="s">
        <v>69</v>
      </c>
      <c r="Y3829" s="1" t="s">
        <v>70</v>
      </c>
      <c r="Z3829" s="1" t="s">
        <v>70</v>
      </c>
      <c r="AA3829" s="1" t="s">
        <v>70</v>
      </c>
      <c r="AB3829" s="1" t="s">
        <v>70</v>
      </c>
      <c r="AC3829" s="1" t="s">
        <v>80</v>
      </c>
      <c r="BG3829" s="1">
        <v>2013.0</v>
      </c>
    </row>
    <row r="3830">
      <c r="A3830" s="1">
        <v>1000072.0</v>
      </c>
      <c r="B3830" s="1" t="s">
        <v>17303</v>
      </c>
      <c r="C3830" s="2" t="s">
        <v>356</v>
      </c>
      <c r="D3830" s="2" t="s">
        <v>357</v>
      </c>
      <c r="H3830" s="1" t="s">
        <v>17304</v>
      </c>
      <c r="I3830" s="1" t="s">
        <v>96</v>
      </c>
      <c r="J3830" s="1" t="s">
        <v>96</v>
      </c>
      <c r="K3830" s="1" t="s">
        <v>96</v>
      </c>
      <c r="L3830" s="1">
        <v>10034.0</v>
      </c>
      <c r="M3830" s="1" t="s">
        <v>312</v>
      </c>
      <c r="N3830" s="1" t="s">
        <v>2616</v>
      </c>
      <c r="U3830" s="1">
        <v>-73.919945</v>
      </c>
      <c r="V3830" s="1">
        <v>40.868271</v>
      </c>
      <c r="W3830" s="1" t="s">
        <v>136</v>
      </c>
      <c r="X3830" s="1" t="s">
        <v>69</v>
      </c>
      <c r="Y3830" s="1" t="s">
        <v>69</v>
      </c>
      <c r="Z3830" s="1" t="s">
        <v>69</v>
      </c>
      <c r="AA3830" s="1" t="s">
        <v>69</v>
      </c>
      <c r="AB3830" s="1" t="s">
        <v>69</v>
      </c>
      <c r="AC3830" s="1" t="s">
        <v>69</v>
      </c>
      <c r="AD3830" s="1" t="s">
        <v>69</v>
      </c>
      <c r="AE3830" s="1" t="s">
        <v>69</v>
      </c>
      <c r="AF3830" s="1" t="s">
        <v>70</v>
      </c>
      <c r="AG3830" s="1" t="s">
        <v>70</v>
      </c>
      <c r="AH3830" s="1" t="s">
        <v>69</v>
      </c>
      <c r="AI3830" s="1" t="s">
        <v>69</v>
      </c>
      <c r="AJ3830" s="1" t="s">
        <v>70</v>
      </c>
      <c r="AK3830" s="1" t="s">
        <v>69</v>
      </c>
      <c r="AL3830" s="1" t="s">
        <v>70</v>
      </c>
      <c r="AM3830" s="1" t="s">
        <v>69</v>
      </c>
      <c r="AN3830" s="1" t="s">
        <v>69</v>
      </c>
      <c r="AO3830" s="1" t="s">
        <v>69</v>
      </c>
      <c r="AP3830" s="1" t="s">
        <v>70</v>
      </c>
      <c r="AQ3830" s="1" t="s">
        <v>70</v>
      </c>
      <c r="AR3830" s="1" t="s">
        <v>70</v>
      </c>
      <c r="AS3830" s="1" t="s">
        <v>69</v>
      </c>
      <c r="AT3830" s="1" t="s">
        <v>70</v>
      </c>
      <c r="AU3830" s="1" t="s">
        <v>70</v>
      </c>
      <c r="AV3830" s="1" t="s">
        <v>70</v>
      </c>
      <c r="AW3830" s="1" t="s">
        <v>70</v>
      </c>
      <c r="AX3830" s="1" t="s">
        <v>70</v>
      </c>
      <c r="AY3830" s="1" t="s">
        <v>70</v>
      </c>
      <c r="AZ3830" s="1" t="s">
        <v>69</v>
      </c>
      <c r="BA3830" s="1" t="s">
        <v>70</v>
      </c>
      <c r="BB3830" s="1" t="s">
        <v>70</v>
      </c>
      <c r="BC3830" s="1" t="s">
        <v>70</v>
      </c>
      <c r="BD3830" s="1" t="s">
        <v>70</v>
      </c>
      <c r="BE3830" s="1" t="s">
        <v>70</v>
      </c>
      <c r="BF3830" s="1" t="s">
        <v>70</v>
      </c>
      <c r="BG3830" s="3">
        <v>41478.66180555556</v>
      </c>
    </row>
    <row r="3831">
      <c r="A3831" s="1">
        <v>1004384.0</v>
      </c>
      <c r="B3831" s="1" t="s">
        <v>17305</v>
      </c>
      <c r="C3831" s="2" t="s">
        <v>17306</v>
      </c>
      <c r="H3831" s="1" t="s">
        <v>17307</v>
      </c>
      <c r="I3831" s="1" t="s">
        <v>2827</v>
      </c>
      <c r="J3831" s="1" t="s">
        <v>2827</v>
      </c>
      <c r="K3831" s="1" t="s">
        <v>575</v>
      </c>
      <c r="L3831" s="1">
        <v>48846.0</v>
      </c>
      <c r="M3831" s="1" t="s">
        <v>10714</v>
      </c>
      <c r="N3831" s="1" t="s">
        <v>13178</v>
      </c>
      <c r="U3831" s="1">
        <v>-85.067726</v>
      </c>
      <c r="V3831" s="1">
        <v>42.981483</v>
      </c>
      <c r="X3831" s="1" t="s">
        <v>69</v>
      </c>
      <c r="Y3831" s="1" t="s">
        <v>69</v>
      </c>
      <c r="Z3831" s="1" t="s">
        <v>69</v>
      </c>
      <c r="AA3831" s="1" t="s">
        <v>69</v>
      </c>
      <c r="AB3831" s="1" t="s">
        <v>70</v>
      </c>
      <c r="AC3831" s="1" t="s">
        <v>80</v>
      </c>
      <c r="AD3831" s="1" t="s">
        <v>69</v>
      </c>
      <c r="AE3831" s="1" t="s">
        <v>70</v>
      </c>
      <c r="AF3831" s="1" t="s">
        <v>70</v>
      </c>
      <c r="AG3831" s="1" t="s">
        <v>69</v>
      </c>
      <c r="AH3831" s="1" t="s">
        <v>70</v>
      </c>
      <c r="AI3831" s="1" t="s">
        <v>70</v>
      </c>
      <c r="AJ3831" s="1" t="s">
        <v>70</v>
      </c>
      <c r="AK3831" s="1" t="s">
        <v>69</v>
      </c>
      <c r="AL3831" s="1" t="s">
        <v>69</v>
      </c>
      <c r="AM3831" s="1" t="s">
        <v>70</v>
      </c>
      <c r="AN3831" s="1" t="s">
        <v>69</v>
      </c>
      <c r="AO3831" s="1" t="s">
        <v>70</v>
      </c>
      <c r="AP3831" s="1" t="s">
        <v>70</v>
      </c>
      <c r="AQ3831" s="1" t="s">
        <v>70</v>
      </c>
      <c r="AR3831" s="1" t="s">
        <v>69</v>
      </c>
      <c r="AS3831" s="1" t="s">
        <v>70</v>
      </c>
      <c r="AT3831" s="1" t="s">
        <v>70</v>
      </c>
      <c r="AU3831" s="1" t="s">
        <v>69</v>
      </c>
      <c r="AV3831" s="1" t="s">
        <v>70</v>
      </c>
      <c r="AW3831" s="1" t="s">
        <v>70</v>
      </c>
      <c r="AX3831" s="1" t="s">
        <v>70</v>
      </c>
      <c r="AY3831" s="1" t="s">
        <v>70</v>
      </c>
      <c r="AZ3831" s="1" t="s">
        <v>69</v>
      </c>
      <c r="BA3831" s="1" t="s">
        <v>70</v>
      </c>
      <c r="BB3831" s="1" t="s">
        <v>70</v>
      </c>
      <c r="BC3831" s="1" t="s">
        <v>70</v>
      </c>
      <c r="BD3831" s="1" t="s">
        <v>70</v>
      </c>
      <c r="BE3831" s="1" t="s">
        <v>70</v>
      </c>
      <c r="BF3831" s="1" t="s">
        <v>70</v>
      </c>
      <c r="BG3831" s="3">
        <v>42082.55486111111</v>
      </c>
    </row>
    <row r="3832">
      <c r="A3832" s="1">
        <v>1005562.0</v>
      </c>
      <c r="B3832" s="1" t="s">
        <v>17308</v>
      </c>
      <c r="C3832" s="2" t="s">
        <v>17309</v>
      </c>
      <c r="H3832" s="1" t="s">
        <v>17310</v>
      </c>
      <c r="I3832" s="1" t="s">
        <v>17311</v>
      </c>
      <c r="J3832" s="1" t="s">
        <v>4727</v>
      </c>
      <c r="K3832" s="1" t="s">
        <v>389</v>
      </c>
      <c r="L3832" s="1">
        <v>52240.0</v>
      </c>
      <c r="M3832" s="1" t="s">
        <v>17312</v>
      </c>
      <c r="N3832" s="1" t="s">
        <v>17313</v>
      </c>
      <c r="U3832" s="1">
        <v>-91.529297</v>
      </c>
      <c r="V3832" s="1">
        <v>41.659824</v>
      </c>
      <c r="X3832" s="1" t="s">
        <v>69</v>
      </c>
      <c r="Y3832" s="1" t="s">
        <v>69</v>
      </c>
      <c r="Z3832" s="1" t="s">
        <v>70</v>
      </c>
      <c r="AA3832" s="1" t="s">
        <v>69</v>
      </c>
      <c r="AB3832" s="1" t="s">
        <v>69</v>
      </c>
      <c r="AC3832" s="1" t="s">
        <v>69</v>
      </c>
      <c r="AD3832" s="1" t="s">
        <v>69</v>
      </c>
      <c r="AE3832" s="1" t="s">
        <v>69</v>
      </c>
      <c r="AF3832" s="1" t="s">
        <v>69</v>
      </c>
      <c r="AG3832" s="1" t="s">
        <v>69</v>
      </c>
      <c r="AH3832" s="1" t="s">
        <v>69</v>
      </c>
      <c r="AI3832" s="1" t="s">
        <v>70</v>
      </c>
      <c r="AJ3832" s="1" t="s">
        <v>69</v>
      </c>
      <c r="AK3832" s="1" t="s">
        <v>69</v>
      </c>
      <c r="AL3832" s="1" t="s">
        <v>69</v>
      </c>
      <c r="AM3832" s="1" t="s">
        <v>69</v>
      </c>
      <c r="AN3832" s="1" t="s">
        <v>69</v>
      </c>
      <c r="AO3832" s="1" t="s">
        <v>69</v>
      </c>
      <c r="AP3832" s="1" t="s">
        <v>70</v>
      </c>
      <c r="AQ3832" s="1" t="s">
        <v>69</v>
      </c>
      <c r="AR3832" s="1" t="s">
        <v>69</v>
      </c>
      <c r="AS3832" s="1" t="s">
        <v>69</v>
      </c>
      <c r="AT3832" s="1" t="s">
        <v>69</v>
      </c>
      <c r="AU3832" s="1" t="s">
        <v>69</v>
      </c>
      <c r="AV3832" s="1" t="s">
        <v>70</v>
      </c>
      <c r="AW3832" s="1" t="s">
        <v>69</v>
      </c>
      <c r="AX3832" s="1" t="s">
        <v>69</v>
      </c>
      <c r="AY3832" s="1" t="s">
        <v>69</v>
      </c>
      <c r="AZ3832" s="1" t="s">
        <v>69</v>
      </c>
      <c r="BA3832" s="1" t="s">
        <v>70</v>
      </c>
      <c r="BB3832" s="1" t="s">
        <v>69</v>
      </c>
      <c r="BC3832" s="1" t="s">
        <v>69</v>
      </c>
      <c r="BD3832" s="1" t="s">
        <v>69</v>
      </c>
      <c r="BE3832" s="1" t="s">
        <v>69</v>
      </c>
      <c r="BF3832" s="1" t="s">
        <v>69</v>
      </c>
      <c r="BG3832" s="3">
        <v>42548.55</v>
      </c>
    </row>
    <row r="3833">
      <c r="A3833" s="1">
        <v>1002676.0</v>
      </c>
      <c r="B3833" s="1" t="s">
        <v>17314</v>
      </c>
      <c r="H3833" s="1" t="s">
        <v>17315</v>
      </c>
      <c r="I3833" s="1" t="s">
        <v>17316</v>
      </c>
      <c r="J3833" s="1" t="s">
        <v>11077</v>
      </c>
      <c r="K3833" s="1" t="s">
        <v>389</v>
      </c>
      <c r="L3833" s="1">
        <v>50126.0</v>
      </c>
      <c r="U3833" s="1">
        <v>-93.262398</v>
      </c>
      <c r="V3833" s="1">
        <v>42.512199</v>
      </c>
      <c r="X3833" s="1" t="s">
        <v>70</v>
      </c>
      <c r="Y3833" s="1" t="s">
        <v>70</v>
      </c>
      <c r="Z3833" s="1" t="s">
        <v>70</v>
      </c>
      <c r="AA3833" s="1" t="s">
        <v>70</v>
      </c>
      <c r="AB3833" s="1" t="s">
        <v>70</v>
      </c>
      <c r="AC3833" s="1" t="s">
        <v>80</v>
      </c>
      <c r="BG3833" s="1">
        <v>2009.0</v>
      </c>
    </row>
    <row r="3834">
      <c r="A3834" s="1">
        <v>1012626.0</v>
      </c>
      <c r="B3834" s="1" t="s">
        <v>17317</v>
      </c>
      <c r="H3834" s="1" t="s">
        <v>17318</v>
      </c>
      <c r="I3834" s="1" t="s">
        <v>17316</v>
      </c>
      <c r="J3834" s="1" t="s">
        <v>11077</v>
      </c>
      <c r="K3834" s="1" t="s">
        <v>389</v>
      </c>
      <c r="M3834" s="1" t="s">
        <v>255</v>
      </c>
      <c r="N3834" s="1" t="s">
        <v>17319</v>
      </c>
      <c r="U3834" s="1">
        <v>-93.264267</v>
      </c>
      <c r="V3834" s="1">
        <v>42.521385</v>
      </c>
      <c r="X3834" s="1" t="s">
        <v>69</v>
      </c>
      <c r="Y3834" s="1" t="s">
        <v>69</v>
      </c>
      <c r="Z3834" s="1" t="s">
        <v>69</v>
      </c>
      <c r="AA3834" s="1" t="s">
        <v>69</v>
      </c>
      <c r="AB3834" s="1" t="s">
        <v>69</v>
      </c>
      <c r="AC3834" s="1" t="s">
        <v>80</v>
      </c>
      <c r="AD3834" s="1" t="s">
        <v>69</v>
      </c>
      <c r="AE3834" s="1" t="s">
        <v>70</v>
      </c>
      <c r="AF3834" s="1" t="s">
        <v>69</v>
      </c>
      <c r="AG3834" s="1" t="s">
        <v>69</v>
      </c>
      <c r="AH3834" s="1" t="s">
        <v>69</v>
      </c>
      <c r="AI3834" s="1" t="s">
        <v>70</v>
      </c>
      <c r="AJ3834" s="1" t="s">
        <v>69</v>
      </c>
      <c r="AK3834" s="1" t="s">
        <v>69</v>
      </c>
      <c r="AL3834" s="1" t="s">
        <v>70</v>
      </c>
      <c r="AM3834" s="1" t="s">
        <v>69</v>
      </c>
      <c r="AN3834" s="1" t="s">
        <v>70</v>
      </c>
      <c r="AO3834" s="1" t="s">
        <v>70</v>
      </c>
      <c r="AP3834" s="1" t="s">
        <v>70</v>
      </c>
      <c r="AQ3834" s="1" t="s">
        <v>70</v>
      </c>
      <c r="AR3834" s="1" t="s">
        <v>69</v>
      </c>
      <c r="AS3834" s="1" t="s">
        <v>70</v>
      </c>
      <c r="AT3834" s="1" t="s">
        <v>70</v>
      </c>
      <c r="AU3834" s="1" t="s">
        <v>69</v>
      </c>
      <c r="AV3834" s="1" t="s">
        <v>70</v>
      </c>
      <c r="AW3834" s="1" t="s">
        <v>70</v>
      </c>
      <c r="AX3834" s="1" t="s">
        <v>70</v>
      </c>
      <c r="AY3834" s="1" t="s">
        <v>70</v>
      </c>
      <c r="AZ3834" s="1" t="s">
        <v>69</v>
      </c>
      <c r="BA3834" s="1" t="s">
        <v>70</v>
      </c>
      <c r="BB3834" s="1" t="s">
        <v>70</v>
      </c>
      <c r="BC3834" s="1" t="s">
        <v>70</v>
      </c>
      <c r="BD3834" s="1" t="s">
        <v>70</v>
      </c>
      <c r="BE3834" s="1" t="s">
        <v>70</v>
      </c>
      <c r="BF3834" s="1" t="s">
        <v>70</v>
      </c>
      <c r="BG3834" s="3">
        <v>42565.94097222222</v>
      </c>
    </row>
    <row r="3835">
      <c r="A3835" s="1">
        <v>1010078.0</v>
      </c>
      <c r="B3835" s="1" t="s">
        <v>17320</v>
      </c>
      <c r="C3835" s="2" t="s">
        <v>17321</v>
      </c>
      <c r="D3835" s="2" t="s">
        <v>17322</v>
      </c>
      <c r="H3835" s="1" t="s">
        <v>17323</v>
      </c>
      <c r="I3835" s="1" t="s">
        <v>17324</v>
      </c>
      <c r="J3835" s="1" t="s">
        <v>1334</v>
      </c>
      <c r="K3835" s="1" t="s">
        <v>488</v>
      </c>
      <c r="L3835" s="1">
        <v>1938.0</v>
      </c>
      <c r="M3835" s="1" t="s">
        <v>14572</v>
      </c>
      <c r="N3835" s="1" t="s">
        <v>1694</v>
      </c>
      <c r="U3835" s="1">
        <v>-70.836884</v>
      </c>
      <c r="V3835" s="1">
        <v>42.67791</v>
      </c>
      <c r="W3835" s="1" t="s">
        <v>136</v>
      </c>
      <c r="X3835" s="1" t="s">
        <v>70</v>
      </c>
      <c r="Y3835" s="1" t="s">
        <v>69</v>
      </c>
      <c r="Z3835" s="1" t="s">
        <v>70</v>
      </c>
      <c r="AA3835" s="1" t="s">
        <v>70</v>
      </c>
      <c r="AB3835" s="1" t="s">
        <v>69</v>
      </c>
      <c r="AC3835" s="1" t="s">
        <v>80</v>
      </c>
      <c r="AD3835" s="1" t="s">
        <v>69</v>
      </c>
      <c r="AE3835" s="1" t="s">
        <v>69</v>
      </c>
      <c r="AF3835" s="1" t="s">
        <v>69</v>
      </c>
      <c r="AG3835" s="1" t="s">
        <v>69</v>
      </c>
      <c r="AH3835" s="1" t="s">
        <v>69</v>
      </c>
      <c r="AI3835" s="1" t="s">
        <v>70</v>
      </c>
      <c r="AJ3835" s="1" t="s">
        <v>69</v>
      </c>
      <c r="AK3835" s="1" t="s">
        <v>69</v>
      </c>
      <c r="AL3835" s="1" t="s">
        <v>69</v>
      </c>
      <c r="AM3835" s="1" t="s">
        <v>69</v>
      </c>
      <c r="AN3835" s="1" t="s">
        <v>70</v>
      </c>
      <c r="AO3835" s="1" t="s">
        <v>70</v>
      </c>
      <c r="AP3835" s="1" t="s">
        <v>70</v>
      </c>
      <c r="AQ3835" s="1" t="s">
        <v>70</v>
      </c>
      <c r="AR3835" s="1" t="s">
        <v>69</v>
      </c>
      <c r="AS3835" s="1" t="s">
        <v>70</v>
      </c>
      <c r="AT3835" s="1" t="s">
        <v>69</v>
      </c>
      <c r="AU3835" s="1" t="s">
        <v>69</v>
      </c>
      <c r="AV3835" s="1" t="s">
        <v>70</v>
      </c>
      <c r="AW3835" s="1" t="s">
        <v>69</v>
      </c>
      <c r="AX3835" s="1" t="s">
        <v>69</v>
      </c>
      <c r="AY3835" s="1" t="s">
        <v>70</v>
      </c>
      <c r="AZ3835" s="1" t="s">
        <v>69</v>
      </c>
      <c r="BA3835" s="1" t="s">
        <v>69</v>
      </c>
      <c r="BB3835" s="1" t="s">
        <v>70</v>
      </c>
      <c r="BC3835" s="1" t="s">
        <v>69</v>
      </c>
      <c r="BD3835" s="1" t="s">
        <v>70</v>
      </c>
      <c r="BE3835" s="1" t="s">
        <v>70</v>
      </c>
      <c r="BF3835" s="1" t="s">
        <v>70</v>
      </c>
      <c r="BG3835" s="3">
        <v>41760.63958333333</v>
      </c>
    </row>
    <row r="3836">
      <c r="A3836" s="1">
        <v>1011295.0</v>
      </c>
      <c r="B3836" s="1" t="s">
        <v>17325</v>
      </c>
      <c r="C3836" s="2" t="s">
        <v>17326</v>
      </c>
      <c r="D3836" s="2" t="s">
        <v>17327</v>
      </c>
      <c r="H3836" s="1" t="s">
        <v>17328</v>
      </c>
      <c r="I3836" s="1" t="s">
        <v>17329</v>
      </c>
      <c r="J3836" s="1" t="s">
        <v>1547</v>
      </c>
      <c r="K3836" s="1" t="s">
        <v>451</v>
      </c>
      <c r="L3836" s="1">
        <v>54559.0</v>
      </c>
      <c r="M3836" s="1" t="s">
        <v>17330</v>
      </c>
      <c r="N3836" s="1" t="s">
        <v>1249</v>
      </c>
      <c r="U3836" s="1">
        <v>-90.19342</v>
      </c>
      <c r="V3836" s="1">
        <v>46.4622</v>
      </c>
      <c r="X3836" s="1" t="s">
        <v>69</v>
      </c>
      <c r="Y3836" s="1" t="s">
        <v>70</v>
      </c>
      <c r="Z3836" s="1" t="s">
        <v>69</v>
      </c>
      <c r="AA3836" s="1" t="s">
        <v>69</v>
      </c>
      <c r="AB3836" s="1" t="s">
        <v>70</v>
      </c>
      <c r="AC3836" s="1" t="s">
        <v>70</v>
      </c>
      <c r="AD3836" s="1" t="s">
        <v>69</v>
      </c>
      <c r="AE3836" s="1" t="s">
        <v>70</v>
      </c>
      <c r="AF3836" s="1" t="s">
        <v>69</v>
      </c>
      <c r="AG3836" s="1" t="s">
        <v>69</v>
      </c>
      <c r="AH3836" s="1" t="s">
        <v>70</v>
      </c>
      <c r="AI3836" s="1" t="s">
        <v>70</v>
      </c>
      <c r="AJ3836" s="1" t="s">
        <v>69</v>
      </c>
      <c r="AK3836" s="1" t="s">
        <v>69</v>
      </c>
      <c r="AL3836" s="1" t="s">
        <v>70</v>
      </c>
      <c r="AM3836" s="1" t="s">
        <v>69</v>
      </c>
      <c r="AN3836" s="1" t="s">
        <v>69</v>
      </c>
      <c r="AO3836" s="1" t="s">
        <v>70</v>
      </c>
      <c r="AP3836" s="1" t="s">
        <v>70</v>
      </c>
      <c r="AQ3836" s="1" t="s">
        <v>70</v>
      </c>
      <c r="AR3836" s="1" t="s">
        <v>70</v>
      </c>
      <c r="AS3836" s="1" t="s">
        <v>70</v>
      </c>
      <c r="AT3836" s="1" t="s">
        <v>70</v>
      </c>
      <c r="AU3836" s="1" t="s">
        <v>69</v>
      </c>
      <c r="AV3836" s="1" t="s">
        <v>70</v>
      </c>
      <c r="AW3836" s="1" t="s">
        <v>70</v>
      </c>
      <c r="AX3836" s="1" t="s">
        <v>70</v>
      </c>
      <c r="AY3836" s="1" t="s">
        <v>70</v>
      </c>
      <c r="AZ3836" s="1" t="s">
        <v>69</v>
      </c>
      <c r="BA3836" s="1" t="s">
        <v>70</v>
      </c>
      <c r="BB3836" s="1" t="s">
        <v>70</v>
      </c>
      <c r="BC3836" s="1" t="s">
        <v>70</v>
      </c>
      <c r="BD3836" s="1" t="s">
        <v>70</v>
      </c>
      <c r="BE3836" s="1" t="s">
        <v>70</v>
      </c>
      <c r="BF3836" s="1" t="s">
        <v>69</v>
      </c>
      <c r="BG3836" s="3">
        <v>42190.8875</v>
      </c>
    </row>
    <row r="3837">
      <c r="A3837" s="1">
        <v>1003255.0</v>
      </c>
      <c r="B3837" s="1" t="s">
        <v>17331</v>
      </c>
      <c r="C3837" s="2" t="s">
        <v>17332</v>
      </c>
      <c r="H3837" s="1" t="s">
        <v>17333</v>
      </c>
      <c r="I3837" s="1" t="s">
        <v>17334</v>
      </c>
      <c r="J3837" s="1" t="s">
        <v>471</v>
      </c>
      <c r="K3837" s="1" t="s">
        <v>575</v>
      </c>
      <c r="L3837" s="1">
        <v>49801.0</v>
      </c>
      <c r="U3837" s="1">
        <v>-88.066399</v>
      </c>
      <c r="V3837" s="1">
        <v>45.818298</v>
      </c>
      <c r="X3837" s="1" t="s">
        <v>70</v>
      </c>
      <c r="Y3837" s="1" t="s">
        <v>70</v>
      </c>
      <c r="Z3837" s="1" t="s">
        <v>70</v>
      </c>
      <c r="AA3837" s="1" t="s">
        <v>70</v>
      </c>
      <c r="AB3837" s="1" t="s">
        <v>70</v>
      </c>
      <c r="AC3837" s="1" t="s">
        <v>80</v>
      </c>
      <c r="BG3837" s="3">
        <v>40927.61944444444</v>
      </c>
    </row>
    <row r="3838">
      <c r="A3838" s="1">
        <v>1011311.0</v>
      </c>
      <c r="B3838" s="1" t="s">
        <v>17335</v>
      </c>
      <c r="D3838" s="2" t="s">
        <v>17336</v>
      </c>
      <c r="H3838" s="1" t="s">
        <v>17337</v>
      </c>
      <c r="I3838" s="1" t="s">
        <v>2779</v>
      </c>
      <c r="J3838" s="1" t="s">
        <v>2780</v>
      </c>
      <c r="K3838" s="1" t="s">
        <v>91</v>
      </c>
      <c r="L3838" s="1">
        <v>63901.0</v>
      </c>
      <c r="M3838" s="1" t="s">
        <v>706</v>
      </c>
      <c r="N3838" s="1" t="s">
        <v>17338</v>
      </c>
      <c r="U3838" s="1">
        <v>-90.393623</v>
      </c>
      <c r="V3838" s="1">
        <v>36.753731</v>
      </c>
      <c r="X3838" s="1" t="s">
        <v>69</v>
      </c>
      <c r="Y3838" s="1" t="s">
        <v>70</v>
      </c>
      <c r="Z3838" s="1" t="s">
        <v>70</v>
      </c>
      <c r="AA3838" s="1" t="s">
        <v>70</v>
      </c>
      <c r="AB3838" s="1" t="s">
        <v>70</v>
      </c>
      <c r="AC3838" s="1" t="s">
        <v>70</v>
      </c>
      <c r="AD3838" s="1" t="s">
        <v>69</v>
      </c>
      <c r="AE3838" s="1" t="s">
        <v>70</v>
      </c>
      <c r="AF3838" s="1" t="s">
        <v>69</v>
      </c>
      <c r="AG3838" s="1" t="s">
        <v>70</v>
      </c>
      <c r="AH3838" s="1" t="s">
        <v>70</v>
      </c>
      <c r="AI3838" s="1" t="s">
        <v>70</v>
      </c>
      <c r="AJ3838" s="1" t="s">
        <v>70</v>
      </c>
      <c r="AK3838" s="1" t="s">
        <v>69</v>
      </c>
      <c r="AL3838" s="1" t="s">
        <v>70</v>
      </c>
      <c r="AM3838" s="1" t="s">
        <v>69</v>
      </c>
      <c r="AN3838" s="1" t="s">
        <v>70</v>
      </c>
      <c r="AO3838" s="1" t="s">
        <v>70</v>
      </c>
      <c r="AP3838" s="1" t="s">
        <v>70</v>
      </c>
      <c r="AQ3838" s="1" t="s">
        <v>70</v>
      </c>
      <c r="AR3838" s="1" t="s">
        <v>70</v>
      </c>
      <c r="AS3838" s="1" t="s">
        <v>70</v>
      </c>
      <c r="AT3838" s="1" t="s">
        <v>69</v>
      </c>
      <c r="AU3838" s="1" t="s">
        <v>69</v>
      </c>
      <c r="AV3838" s="1" t="s">
        <v>70</v>
      </c>
      <c r="AW3838" s="1" t="s">
        <v>70</v>
      </c>
      <c r="AX3838" s="1" t="s">
        <v>69</v>
      </c>
      <c r="AY3838" s="1" t="s">
        <v>70</v>
      </c>
      <c r="AZ3838" s="1" t="s">
        <v>69</v>
      </c>
      <c r="BA3838" s="1" t="s">
        <v>70</v>
      </c>
      <c r="BB3838" s="1" t="s">
        <v>70</v>
      </c>
      <c r="BC3838" s="1" t="s">
        <v>70</v>
      </c>
      <c r="BD3838" s="1" t="s">
        <v>70</v>
      </c>
      <c r="BE3838" s="1" t="s">
        <v>70</v>
      </c>
      <c r="BF3838" s="1" t="s">
        <v>70</v>
      </c>
      <c r="BG3838" s="3">
        <v>42193.981944444444</v>
      </c>
    </row>
    <row r="3839">
      <c r="A3839" s="1">
        <v>1000356.0</v>
      </c>
      <c r="B3839" s="1" t="s">
        <v>17339</v>
      </c>
      <c r="H3839" s="1" t="s">
        <v>17340</v>
      </c>
      <c r="I3839" s="1" t="s">
        <v>17341</v>
      </c>
      <c r="J3839" s="1" t="s">
        <v>906</v>
      </c>
      <c r="K3839" s="1" t="s">
        <v>382</v>
      </c>
      <c r="L3839" s="1">
        <v>35210.0</v>
      </c>
      <c r="U3839" s="1">
        <v>-86.708298</v>
      </c>
      <c r="V3839" s="1">
        <v>33.538799</v>
      </c>
      <c r="X3839" s="1" t="s">
        <v>70</v>
      </c>
      <c r="Y3839" s="1" t="s">
        <v>70</v>
      </c>
      <c r="Z3839" s="1" t="s">
        <v>70</v>
      </c>
      <c r="AA3839" s="1" t="s">
        <v>70</v>
      </c>
      <c r="AB3839" s="1" t="s">
        <v>70</v>
      </c>
      <c r="AC3839" s="1" t="s">
        <v>80</v>
      </c>
      <c r="BG3839" s="4">
        <v>40324.72986111111</v>
      </c>
    </row>
    <row r="3840">
      <c r="A3840" s="1">
        <v>1010820.0</v>
      </c>
      <c r="B3840" s="1" t="s">
        <v>17342</v>
      </c>
      <c r="C3840" s="2" t="s">
        <v>17343</v>
      </c>
      <c r="H3840" s="1" t="s">
        <v>17344</v>
      </c>
      <c r="I3840" s="1" t="s">
        <v>337</v>
      </c>
      <c r="J3840" s="1" t="s">
        <v>338</v>
      </c>
      <c r="K3840" s="1" t="s">
        <v>96</v>
      </c>
      <c r="L3840" s="1">
        <v>14617.0</v>
      </c>
      <c r="M3840" s="1" t="s">
        <v>17345</v>
      </c>
      <c r="N3840" s="1" t="s">
        <v>3031</v>
      </c>
      <c r="U3840" s="1">
        <v>-77.581924</v>
      </c>
      <c r="V3840" s="1">
        <v>43.211765</v>
      </c>
      <c r="X3840" s="1" t="s">
        <v>69</v>
      </c>
      <c r="Y3840" s="1" t="s">
        <v>69</v>
      </c>
      <c r="Z3840" s="1" t="s">
        <v>70</v>
      </c>
      <c r="AA3840" s="1" t="s">
        <v>69</v>
      </c>
      <c r="AB3840" s="1" t="s">
        <v>69</v>
      </c>
      <c r="AC3840" s="1" t="s">
        <v>80</v>
      </c>
      <c r="AD3840" s="1" t="s">
        <v>69</v>
      </c>
      <c r="AE3840" s="1" t="s">
        <v>70</v>
      </c>
      <c r="AF3840" s="1" t="s">
        <v>69</v>
      </c>
      <c r="AG3840" s="1" t="s">
        <v>70</v>
      </c>
      <c r="AH3840" s="1" t="s">
        <v>70</v>
      </c>
      <c r="AI3840" s="1" t="s">
        <v>69</v>
      </c>
      <c r="AJ3840" s="1" t="s">
        <v>69</v>
      </c>
      <c r="AK3840" s="1" t="s">
        <v>69</v>
      </c>
      <c r="AL3840" s="1" t="s">
        <v>69</v>
      </c>
      <c r="AM3840" s="1" t="s">
        <v>69</v>
      </c>
      <c r="AN3840" s="1" t="s">
        <v>69</v>
      </c>
      <c r="AO3840" s="1" t="s">
        <v>70</v>
      </c>
      <c r="AP3840" s="1" t="s">
        <v>70</v>
      </c>
      <c r="AQ3840" s="1" t="s">
        <v>69</v>
      </c>
      <c r="AR3840" s="1" t="s">
        <v>69</v>
      </c>
      <c r="AS3840" s="1" t="s">
        <v>70</v>
      </c>
      <c r="AT3840" s="1" t="s">
        <v>69</v>
      </c>
      <c r="AU3840" s="1" t="s">
        <v>69</v>
      </c>
      <c r="AV3840" s="1" t="s">
        <v>70</v>
      </c>
      <c r="AW3840" s="1" t="s">
        <v>70</v>
      </c>
      <c r="AX3840" s="1" t="s">
        <v>69</v>
      </c>
      <c r="AY3840" s="1" t="s">
        <v>70</v>
      </c>
      <c r="AZ3840" s="1" t="s">
        <v>69</v>
      </c>
      <c r="BA3840" s="1" t="s">
        <v>70</v>
      </c>
      <c r="BB3840" s="1" t="s">
        <v>69</v>
      </c>
      <c r="BC3840" s="1" t="s">
        <v>69</v>
      </c>
      <c r="BD3840" s="1" t="s">
        <v>70</v>
      </c>
      <c r="BE3840" s="1" t="s">
        <v>70</v>
      </c>
      <c r="BF3840" s="1" t="s">
        <v>70</v>
      </c>
      <c r="BG3840" s="3">
        <v>42047.62986111111</v>
      </c>
    </row>
    <row r="3841">
      <c r="A3841" s="1">
        <v>1009740.0</v>
      </c>
      <c r="B3841" s="1" t="s">
        <v>17346</v>
      </c>
      <c r="C3841" s="2" t="s">
        <v>8145</v>
      </c>
      <c r="H3841" s="1" t="s">
        <v>17347</v>
      </c>
      <c r="I3841" s="1" t="s">
        <v>17348</v>
      </c>
      <c r="J3841" s="1" t="s">
        <v>704</v>
      </c>
      <c r="K3841" s="1" t="s">
        <v>705</v>
      </c>
      <c r="L3841" s="1">
        <v>85248.0</v>
      </c>
      <c r="M3841" s="1" t="s">
        <v>17349</v>
      </c>
      <c r="N3841" s="1" t="s">
        <v>5516</v>
      </c>
      <c r="U3841" s="1">
        <v>-111.87233</v>
      </c>
      <c r="V3841" s="1">
        <v>33.227676</v>
      </c>
      <c r="X3841" s="1" t="s">
        <v>69</v>
      </c>
      <c r="Y3841" s="1" t="s">
        <v>70</v>
      </c>
      <c r="Z3841" s="1" t="s">
        <v>70</v>
      </c>
      <c r="AA3841" s="1" t="s">
        <v>70</v>
      </c>
      <c r="AB3841" s="1" t="s">
        <v>70</v>
      </c>
      <c r="AC3841" s="1" t="s">
        <v>80</v>
      </c>
      <c r="BG3841" s="3">
        <v>41733.36388888889</v>
      </c>
    </row>
    <row r="3842">
      <c r="A3842" s="1">
        <v>1011795.0</v>
      </c>
      <c r="B3842" s="1" t="s">
        <v>17350</v>
      </c>
      <c r="C3842" s="2" t="s">
        <v>17351</v>
      </c>
      <c r="D3842" s="1" t="s">
        <v>17352</v>
      </c>
      <c r="H3842" s="1" t="s">
        <v>17353</v>
      </c>
      <c r="I3842" s="1" t="s">
        <v>11496</v>
      </c>
      <c r="J3842" s="1" t="s">
        <v>2082</v>
      </c>
      <c r="K3842" s="1" t="s">
        <v>656</v>
      </c>
      <c r="L3842" s="1">
        <v>92603.0</v>
      </c>
      <c r="M3842" s="1" t="s">
        <v>224</v>
      </c>
      <c r="N3842" s="1" t="s">
        <v>205</v>
      </c>
      <c r="U3842" s="1">
        <v>-117.83134</v>
      </c>
      <c r="V3842" s="1">
        <v>33.633186</v>
      </c>
      <c r="X3842" s="1" t="s">
        <v>69</v>
      </c>
      <c r="Y3842" s="1" t="s">
        <v>69</v>
      </c>
      <c r="Z3842" s="1" t="s">
        <v>70</v>
      </c>
      <c r="AA3842" s="1" t="s">
        <v>70</v>
      </c>
      <c r="AB3842" s="1" t="s">
        <v>69</v>
      </c>
      <c r="AC3842" s="1" t="s">
        <v>69</v>
      </c>
      <c r="AD3842" s="1" t="s">
        <v>69</v>
      </c>
      <c r="AE3842" s="1" t="s">
        <v>69</v>
      </c>
      <c r="AF3842" s="1" t="s">
        <v>69</v>
      </c>
      <c r="AG3842" s="1" t="s">
        <v>69</v>
      </c>
      <c r="AH3842" s="1" t="s">
        <v>69</v>
      </c>
      <c r="AI3842" s="1" t="s">
        <v>69</v>
      </c>
      <c r="AJ3842" s="1" t="s">
        <v>69</v>
      </c>
      <c r="AK3842" s="1" t="s">
        <v>69</v>
      </c>
      <c r="AL3842" s="1" t="s">
        <v>69</v>
      </c>
      <c r="AM3842" s="1" t="s">
        <v>69</v>
      </c>
      <c r="AN3842" s="1" t="s">
        <v>70</v>
      </c>
      <c r="AO3842" s="1" t="s">
        <v>69</v>
      </c>
      <c r="AP3842" s="1" t="s">
        <v>70</v>
      </c>
      <c r="AQ3842" s="1" t="s">
        <v>69</v>
      </c>
      <c r="AR3842" s="1" t="s">
        <v>69</v>
      </c>
      <c r="AS3842" s="1" t="s">
        <v>69</v>
      </c>
      <c r="AT3842" s="1" t="s">
        <v>69</v>
      </c>
      <c r="AU3842" s="1" t="s">
        <v>69</v>
      </c>
      <c r="AV3842" s="1" t="s">
        <v>69</v>
      </c>
      <c r="AW3842" s="1" t="s">
        <v>70</v>
      </c>
      <c r="AX3842" s="1" t="s">
        <v>69</v>
      </c>
      <c r="AY3842" s="1" t="s">
        <v>69</v>
      </c>
      <c r="AZ3842" s="1" t="s">
        <v>69</v>
      </c>
      <c r="BA3842" s="1" t="s">
        <v>70</v>
      </c>
      <c r="BB3842" s="1" t="s">
        <v>69</v>
      </c>
      <c r="BC3842" s="1" t="s">
        <v>69</v>
      </c>
      <c r="BD3842" s="1" t="s">
        <v>69</v>
      </c>
      <c r="BE3842" s="1" t="s">
        <v>69</v>
      </c>
      <c r="BF3842" s="1" t="s">
        <v>69</v>
      </c>
      <c r="BG3842" s="3">
        <v>42433.544444444444</v>
      </c>
    </row>
    <row r="3843">
      <c r="A3843" s="1">
        <v>1008090.0</v>
      </c>
      <c r="B3843" s="1" t="s">
        <v>17354</v>
      </c>
      <c r="C3843" s="2" t="s">
        <v>8183</v>
      </c>
      <c r="D3843" s="2" t="s">
        <v>8184</v>
      </c>
      <c r="H3843" s="1" t="s">
        <v>17355</v>
      </c>
      <c r="I3843" s="1" t="s">
        <v>2082</v>
      </c>
      <c r="J3843" s="1" t="s">
        <v>2082</v>
      </c>
      <c r="K3843" s="1" t="s">
        <v>656</v>
      </c>
      <c r="L3843" s="1">
        <v>92862.0</v>
      </c>
      <c r="M3843" s="1" t="s">
        <v>706</v>
      </c>
      <c r="N3843" s="1" t="s">
        <v>5516</v>
      </c>
      <c r="U3843" s="1">
        <v>-117.75877</v>
      </c>
      <c r="V3843" s="1">
        <v>33.79871</v>
      </c>
      <c r="X3843" s="1" t="s">
        <v>69</v>
      </c>
      <c r="Y3843" s="1" t="s">
        <v>70</v>
      </c>
      <c r="Z3843" s="1" t="s">
        <v>69</v>
      </c>
      <c r="AA3843" s="1" t="s">
        <v>70</v>
      </c>
      <c r="AB3843" s="1" t="s">
        <v>70</v>
      </c>
      <c r="AC3843" s="1" t="s">
        <v>69</v>
      </c>
      <c r="AD3843" s="1" t="s">
        <v>69</v>
      </c>
      <c r="AE3843" s="1" t="s">
        <v>69</v>
      </c>
      <c r="AF3843" s="1" t="s">
        <v>70</v>
      </c>
      <c r="AG3843" s="1" t="s">
        <v>69</v>
      </c>
      <c r="AH3843" s="1" t="s">
        <v>69</v>
      </c>
      <c r="AI3843" s="1" t="s">
        <v>69</v>
      </c>
      <c r="AJ3843" s="1" t="s">
        <v>69</v>
      </c>
      <c r="AK3843" s="1" t="s">
        <v>69</v>
      </c>
      <c r="AL3843" s="1" t="s">
        <v>69</v>
      </c>
      <c r="AM3843" s="1" t="s">
        <v>69</v>
      </c>
      <c r="AN3843" s="1" t="s">
        <v>70</v>
      </c>
      <c r="AO3843" s="1" t="s">
        <v>70</v>
      </c>
      <c r="AP3843" s="1" t="s">
        <v>70</v>
      </c>
      <c r="AQ3843" s="1" t="s">
        <v>69</v>
      </c>
      <c r="AR3843" s="1" t="s">
        <v>69</v>
      </c>
      <c r="AS3843" s="1" t="s">
        <v>70</v>
      </c>
      <c r="AT3843" s="1" t="s">
        <v>69</v>
      </c>
      <c r="AU3843" s="1" t="s">
        <v>70</v>
      </c>
      <c r="AV3843" s="1" t="s">
        <v>70</v>
      </c>
      <c r="AW3843" s="1" t="s">
        <v>70</v>
      </c>
      <c r="AX3843" s="1" t="s">
        <v>69</v>
      </c>
      <c r="AY3843" s="1" t="s">
        <v>70</v>
      </c>
      <c r="AZ3843" s="1" t="s">
        <v>69</v>
      </c>
      <c r="BA3843" s="1" t="s">
        <v>70</v>
      </c>
      <c r="BB3843" s="1" t="s">
        <v>69</v>
      </c>
      <c r="BC3843" s="1" t="s">
        <v>70</v>
      </c>
      <c r="BD3843" s="1" t="s">
        <v>70</v>
      </c>
      <c r="BE3843" s="1" t="s">
        <v>70</v>
      </c>
      <c r="BF3843" s="1" t="s">
        <v>70</v>
      </c>
      <c r="BG3843" s="3">
        <v>42102.527083333334</v>
      </c>
    </row>
    <row r="3844">
      <c r="A3844" s="1">
        <v>1010951.0</v>
      </c>
      <c r="B3844" s="1" t="s">
        <v>17356</v>
      </c>
      <c r="C3844" s="2" t="s">
        <v>17357</v>
      </c>
      <c r="H3844" s="1" t="s">
        <v>17358</v>
      </c>
      <c r="I3844" s="1" t="s">
        <v>17359</v>
      </c>
      <c r="J3844" s="1" t="s">
        <v>2765</v>
      </c>
      <c r="K3844" s="1" t="s">
        <v>96</v>
      </c>
      <c r="L3844" s="1">
        <v>10533.0</v>
      </c>
      <c r="N3844" s="1" t="s">
        <v>415</v>
      </c>
      <c r="U3844" s="1">
        <v>-73.866753</v>
      </c>
      <c r="V3844" s="1">
        <v>41.039051</v>
      </c>
      <c r="X3844" s="1" t="s">
        <v>69</v>
      </c>
      <c r="Y3844" s="1" t="s">
        <v>70</v>
      </c>
      <c r="Z3844" s="1" t="s">
        <v>70</v>
      </c>
      <c r="AA3844" s="1" t="s">
        <v>69</v>
      </c>
      <c r="AB3844" s="1" t="s">
        <v>70</v>
      </c>
      <c r="AC3844" s="1" t="s">
        <v>69</v>
      </c>
      <c r="AD3844" s="1" t="s">
        <v>69</v>
      </c>
      <c r="AE3844" s="1" t="s">
        <v>69</v>
      </c>
      <c r="AF3844" s="1" t="s">
        <v>70</v>
      </c>
      <c r="AG3844" s="1" t="s">
        <v>69</v>
      </c>
      <c r="AH3844" s="1" t="s">
        <v>69</v>
      </c>
      <c r="AI3844" s="1" t="s">
        <v>69</v>
      </c>
      <c r="AJ3844" s="1" t="s">
        <v>69</v>
      </c>
      <c r="AK3844" s="1" t="s">
        <v>69</v>
      </c>
      <c r="AL3844" s="1" t="s">
        <v>69</v>
      </c>
      <c r="AM3844" s="1" t="s">
        <v>69</v>
      </c>
      <c r="AN3844" s="1" t="s">
        <v>69</v>
      </c>
      <c r="AO3844" s="1" t="s">
        <v>69</v>
      </c>
      <c r="AP3844" s="1" t="s">
        <v>70</v>
      </c>
      <c r="AQ3844" s="1" t="s">
        <v>69</v>
      </c>
      <c r="AR3844" s="1" t="s">
        <v>69</v>
      </c>
      <c r="AS3844" s="1" t="s">
        <v>69</v>
      </c>
      <c r="AT3844" s="1" t="s">
        <v>69</v>
      </c>
      <c r="AU3844" s="1" t="s">
        <v>70</v>
      </c>
      <c r="AV3844" s="1" t="s">
        <v>69</v>
      </c>
      <c r="AW3844" s="1" t="s">
        <v>69</v>
      </c>
      <c r="AX3844" s="1" t="s">
        <v>69</v>
      </c>
      <c r="AY3844" s="1" t="s">
        <v>69</v>
      </c>
      <c r="AZ3844" s="1" t="s">
        <v>69</v>
      </c>
      <c r="BA3844" s="1" t="s">
        <v>69</v>
      </c>
      <c r="BB3844" s="1" t="s">
        <v>69</v>
      </c>
      <c r="BC3844" s="1" t="s">
        <v>69</v>
      </c>
      <c r="BD3844" s="1" t="s">
        <v>69</v>
      </c>
      <c r="BE3844" s="1" t="s">
        <v>70</v>
      </c>
      <c r="BF3844" s="1" t="s">
        <v>69</v>
      </c>
      <c r="BG3844" s="3">
        <v>42086.657638888886</v>
      </c>
    </row>
    <row r="3845">
      <c r="A3845" s="1">
        <v>1003905.0</v>
      </c>
      <c r="B3845" s="1" t="s">
        <v>17360</v>
      </c>
      <c r="C3845" s="2" t="s">
        <v>17361</v>
      </c>
      <c r="H3845" s="1" t="s">
        <v>17362</v>
      </c>
      <c r="I3845" s="1" t="s">
        <v>320</v>
      </c>
      <c r="J3845" s="1" t="s">
        <v>321</v>
      </c>
      <c r="K3845" s="1" t="s">
        <v>322</v>
      </c>
      <c r="L3845" s="1">
        <v>46219.0</v>
      </c>
      <c r="M3845" s="1" t="s">
        <v>5881</v>
      </c>
      <c r="N3845" s="1" t="s">
        <v>17363</v>
      </c>
      <c r="U3845" s="1">
        <v>-86.078201</v>
      </c>
      <c r="V3845" s="1">
        <v>39.777599</v>
      </c>
      <c r="W3845" s="1" t="s">
        <v>392</v>
      </c>
      <c r="X3845" s="1" t="s">
        <v>69</v>
      </c>
      <c r="Y3845" s="1" t="s">
        <v>69</v>
      </c>
      <c r="Z3845" s="1" t="s">
        <v>69</v>
      </c>
      <c r="AA3845" s="1" t="s">
        <v>70</v>
      </c>
      <c r="AB3845" s="1" t="s">
        <v>69</v>
      </c>
      <c r="AC3845" s="1" t="s">
        <v>80</v>
      </c>
      <c r="AD3845" s="1" t="s">
        <v>69</v>
      </c>
      <c r="AE3845" s="1" t="s">
        <v>69</v>
      </c>
      <c r="AF3845" s="1" t="s">
        <v>69</v>
      </c>
      <c r="AG3845" s="1" t="s">
        <v>69</v>
      </c>
      <c r="AH3845" s="1" t="s">
        <v>69</v>
      </c>
      <c r="AI3845" s="1" t="s">
        <v>70</v>
      </c>
      <c r="AJ3845" s="1" t="s">
        <v>69</v>
      </c>
      <c r="AK3845" s="1" t="s">
        <v>69</v>
      </c>
      <c r="AL3845" s="1" t="s">
        <v>69</v>
      </c>
      <c r="AM3845" s="1" t="s">
        <v>69</v>
      </c>
      <c r="AN3845" s="1" t="s">
        <v>70</v>
      </c>
      <c r="AO3845" s="1" t="s">
        <v>69</v>
      </c>
      <c r="AP3845" s="1" t="s">
        <v>70</v>
      </c>
      <c r="AQ3845" s="1" t="s">
        <v>70</v>
      </c>
      <c r="AR3845" s="1" t="s">
        <v>69</v>
      </c>
      <c r="AS3845" s="1" t="s">
        <v>69</v>
      </c>
      <c r="AT3845" s="1" t="s">
        <v>69</v>
      </c>
      <c r="AU3845" s="1" t="s">
        <v>69</v>
      </c>
      <c r="AV3845" s="1" t="s">
        <v>70</v>
      </c>
      <c r="AW3845" s="1" t="s">
        <v>70</v>
      </c>
      <c r="AX3845" s="1" t="s">
        <v>69</v>
      </c>
      <c r="AY3845" s="1" t="s">
        <v>70</v>
      </c>
      <c r="AZ3845" s="1" t="s">
        <v>69</v>
      </c>
      <c r="BA3845" s="1" t="s">
        <v>70</v>
      </c>
      <c r="BB3845" s="1" t="s">
        <v>70</v>
      </c>
      <c r="BC3845" s="1" t="s">
        <v>70</v>
      </c>
      <c r="BD3845" s="1" t="s">
        <v>70</v>
      </c>
      <c r="BE3845" s="1" t="s">
        <v>70</v>
      </c>
      <c r="BF3845" s="1" t="s">
        <v>70</v>
      </c>
      <c r="BG3845" s="3">
        <v>41712.88055555556</v>
      </c>
    </row>
    <row r="3846">
      <c r="A3846" s="1">
        <v>1005769.0</v>
      </c>
      <c r="B3846" s="1" t="s">
        <v>17360</v>
      </c>
      <c r="I3846" s="1" t="s">
        <v>17359</v>
      </c>
      <c r="J3846" s="1" t="s">
        <v>1434</v>
      </c>
      <c r="K3846" s="1" t="s">
        <v>181</v>
      </c>
      <c r="L3846" s="1" t="s">
        <v>17364</v>
      </c>
      <c r="U3846" s="1">
        <v>-76.407997</v>
      </c>
      <c r="V3846" s="1">
        <v>37.6759</v>
      </c>
      <c r="X3846" s="1" t="s">
        <v>70</v>
      </c>
      <c r="Y3846" s="1" t="s">
        <v>70</v>
      </c>
      <c r="Z3846" s="1" t="s">
        <v>70</v>
      </c>
      <c r="AA3846" s="1" t="s">
        <v>70</v>
      </c>
      <c r="AB3846" s="1" t="s">
        <v>70</v>
      </c>
      <c r="AC3846" s="1" t="s">
        <v>80</v>
      </c>
      <c r="BG3846" s="1">
        <v>2009.0</v>
      </c>
    </row>
    <row r="3847">
      <c r="A3847" s="1">
        <v>1006556.0</v>
      </c>
      <c r="B3847" s="1" t="s">
        <v>17365</v>
      </c>
      <c r="C3847" s="2" t="s">
        <v>17366</v>
      </c>
      <c r="D3847" s="2" t="s">
        <v>17367</v>
      </c>
      <c r="H3847" s="1" t="s">
        <v>17368</v>
      </c>
      <c r="I3847" s="1" t="s">
        <v>1864</v>
      </c>
      <c r="J3847" s="1" t="s">
        <v>770</v>
      </c>
      <c r="K3847" s="1" t="s">
        <v>656</v>
      </c>
      <c r="L3847" s="1">
        <v>94538.0</v>
      </c>
      <c r="M3847" s="1" t="s">
        <v>1490</v>
      </c>
      <c r="N3847" s="1" t="s">
        <v>5082</v>
      </c>
      <c r="U3847" s="1">
        <v>-121.96358</v>
      </c>
      <c r="V3847" s="1">
        <v>37.532944</v>
      </c>
      <c r="W3847" s="1" t="s">
        <v>548</v>
      </c>
      <c r="X3847" s="1" t="s">
        <v>70</v>
      </c>
      <c r="Y3847" s="1" t="s">
        <v>69</v>
      </c>
      <c r="Z3847" s="1" t="s">
        <v>70</v>
      </c>
      <c r="AA3847" s="1" t="s">
        <v>69</v>
      </c>
      <c r="AB3847" s="1" t="s">
        <v>69</v>
      </c>
      <c r="AC3847" s="1" t="s">
        <v>69</v>
      </c>
      <c r="AD3847" s="1" t="s">
        <v>69</v>
      </c>
      <c r="AE3847" s="1" t="s">
        <v>69</v>
      </c>
      <c r="AF3847" s="1" t="s">
        <v>70</v>
      </c>
      <c r="AG3847" s="1" t="s">
        <v>69</v>
      </c>
      <c r="AH3847" s="1" t="s">
        <v>69</v>
      </c>
      <c r="AI3847" s="1" t="s">
        <v>69</v>
      </c>
      <c r="AJ3847" s="1" t="s">
        <v>70</v>
      </c>
      <c r="AK3847" s="1" t="s">
        <v>69</v>
      </c>
      <c r="AL3847" s="1" t="s">
        <v>69</v>
      </c>
      <c r="AM3847" s="1" t="s">
        <v>70</v>
      </c>
      <c r="AN3847" s="1" t="s">
        <v>70</v>
      </c>
      <c r="AO3847" s="1" t="s">
        <v>69</v>
      </c>
      <c r="AP3847" s="1" t="s">
        <v>69</v>
      </c>
      <c r="AQ3847" s="1" t="s">
        <v>70</v>
      </c>
      <c r="AR3847" s="1" t="s">
        <v>69</v>
      </c>
      <c r="AS3847" s="1" t="s">
        <v>69</v>
      </c>
      <c r="AT3847" s="1" t="s">
        <v>69</v>
      </c>
      <c r="AU3847" s="1" t="s">
        <v>69</v>
      </c>
      <c r="AV3847" s="1" t="s">
        <v>70</v>
      </c>
      <c r="AW3847" s="1" t="s">
        <v>70</v>
      </c>
      <c r="AX3847" s="1" t="s">
        <v>70</v>
      </c>
      <c r="AY3847" s="1" t="s">
        <v>70</v>
      </c>
      <c r="AZ3847" s="1" t="s">
        <v>70</v>
      </c>
      <c r="BA3847" s="1" t="s">
        <v>70</v>
      </c>
      <c r="BB3847" s="1" t="s">
        <v>70</v>
      </c>
      <c r="BC3847" s="1" t="s">
        <v>70</v>
      </c>
      <c r="BD3847" s="1" t="s">
        <v>70</v>
      </c>
      <c r="BE3847" s="1" t="s">
        <v>70</v>
      </c>
      <c r="BF3847" s="1" t="s">
        <v>70</v>
      </c>
      <c r="BG3847" s="3">
        <v>41073.60277777778</v>
      </c>
    </row>
    <row r="3848">
      <c r="A3848" s="1">
        <v>1019340.0</v>
      </c>
      <c r="B3848" s="1" t="s">
        <v>17369</v>
      </c>
      <c r="C3848" s="2" t="s">
        <v>17370</v>
      </c>
      <c r="D3848" s="1" t="s">
        <v>17371</v>
      </c>
      <c r="E3848" s="1" t="s">
        <v>17372</v>
      </c>
      <c r="H3848" s="1" t="s">
        <v>17373</v>
      </c>
      <c r="I3848" s="1" t="s">
        <v>17374</v>
      </c>
      <c r="J3848" s="1" t="s">
        <v>642</v>
      </c>
      <c r="K3848" s="1" t="s">
        <v>96</v>
      </c>
      <c r="L3848" s="1">
        <v>11212.0</v>
      </c>
      <c r="M3848" s="1" t="s">
        <v>17375</v>
      </c>
      <c r="N3848" s="1" t="s">
        <v>2416</v>
      </c>
      <c r="O3848" s="1" t="s">
        <v>17376</v>
      </c>
      <c r="P3848" s="1" t="s">
        <v>603</v>
      </c>
      <c r="U3848" s="1">
        <v>-73.901878</v>
      </c>
      <c r="V3848" s="1">
        <v>40.663651</v>
      </c>
      <c r="X3848" s="1" t="s">
        <v>69</v>
      </c>
      <c r="Y3848" s="1" t="s">
        <v>69</v>
      </c>
      <c r="Z3848" s="1" t="s">
        <v>69</v>
      </c>
      <c r="AA3848" s="1" t="s">
        <v>69</v>
      </c>
      <c r="AB3848" s="1" t="s">
        <v>69</v>
      </c>
      <c r="AC3848" s="1" t="s">
        <v>70</v>
      </c>
      <c r="AD3848" s="1" t="s">
        <v>69</v>
      </c>
      <c r="AE3848" s="1" t="s">
        <v>70</v>
      </c>
      <c r="AF3848" s="1" t="s">
        <v>70</v>
      </c>
      <c r="AG3848" s="1" t="s">
        <v>69</v>
      </c>
      <c r="AH3848" s="1" t="s">
        <v>69</v>
      </c>
      <c r="AI3848" s="1" t="s">
        <v>70</v>
      </c>
      <c r="AJ3848" s="1" t="s">
        <v>70</v>
      </c>
      <c r="AK3848" s="1" t="s">
        <v>69</v>
      </c>
      <c r="AL3848" s="1" t="s">
        <v>69</v>
      </c>
      <c r="AM3848" s="1" t="s">
        <v>69</v>
      </c>
      <c r="AN3848" s="1" t="s">
        <v>70</v>
      </c>
      <c r="AO3848" s="1" t="s">
        <v>70</v>
      </c>
      <c r="AP3848" s="1" t="s">
        <v>70</v>
      </c>
      <c r="AQ3848" s="1" t="s">
        <v>70</v>
      </c>
      <c r="AR3848" s="1" t="s">
        <v>70</v>
      </c>
      <c r="AS3848" s="1" t="s">
        <v>70</v>
      </c>
      <c r="AT3848" s="1" t="s">
        <v>70</v>
      </c>
      <c r="AU3848" s="1" t="s">
        <v>70</v>
      </c>
      <c r="AV3848" s="1" t="s">
        <v>70</v>
      </c>
      <c r="AW3848" s="1" t="s">
        <v>70</v>
      </c>
      <c r="AX3848" s="1" t="s">
        <v>70</v>
      </c>
      <c r="AY3848" s="1" t="s">
        <v>70</v>
      </c>
      <c r="AZ3848" s="1" t="s">
        <v>69</v>
      </c>
      <c r="BA3848" s="1" t="s">
        <v>70</v>
      </c>
      <c r="BB3848" s="1" t="s">
        <v>70</v>
      </c>
      <c r="BC3848" s="1" t="s">
        <v>70</v>
      </c>
      <c r="BD3848" s="1" t="s">
        <v>70</v>
      </c>
      <c r="BE3848" s="1" t="s">
        <v>70</v>
      </c>
      <c r="BF3848" s="1" t="s">
        <v>70</v>
      </c>
      <c r="BG3848" s="3">
        <v>43463.347916666666</v>
      </c>
    </row>
    <row r="3849">
      <c r="A3849" s="1">
        <v>1009294.0</v>
      </c>
      <c r="B3849" s="1" t="s">
        <v>17377</v>
      </c>
      <c r="C3849" s="2" t="s">
        <v>17378</v>
      </c>
      <c r="H3849" s="1" t="s">
        <v>17379</v>
      </c>
      <c r="I3849" s="1" t="s">
        <v>5174</v>
      </c>
      <c r="K3849" s="1" t="s">
        <v>171</v>
      </c>
      <c r="L3849" s="1">
        <v>55040.0</v>
      </c>
      <c r="U3849" s="1">
        <v>-93.247002</v>
      </c>
      <c r="V3849" s="1">
        <v>45.490299</v>
      </c>
      <c r="X3849" s="1" t="s">
        <v>69</v>
      </c>
      <c r="Y3849" s="1" t="s">
        <v>70</v>
      </c>
      <c r="Z3849" s="1" t="s">
        <v>70</v>
      </c>
      <c r="AA3849" s="1" t="s">
        <v>70</v>
      </c>
      <c r="AB3849" s="1" t="s">
        <v>70</v>
      </c>
      <c r="AC3849" s="1" t="s">
        <v>80</v>
      </c>
      <c r="BG3849" s="1">
        <v>2013.0</v>
      </c>
    </row>
    <row r="3850">
      <c r="A3850" s="1">
        <v>1010738.0</v>
      </c>
      <c r="B3850" s="1" t="s">
        <v>17380</v>
      </c>
      <c r="C3850" s="2" t="s">
        <v>17381</v>
      </c>
      <c r="H3850" s="1" t="s">
        <v>17382</v>
      </c>
      <c r="I3850" s="1" t="s">
        <v>17383</v>
      </c>
      <c r="J3850" s="1" t="s">
        <v>338</v>
      </c>
      <c r="K3850" s="1" t="s">
        <v>211</v>
      </c>
      <c r="L3850" s="1">
        <v>33037.0</v>
      </c>
      <c r="M3850" s="1" t="s">
        <v>17384</v>
      </c>
      <c r="N3850" s="1" t="s">
        <v>17385</v>
      </c>
      <c r="U3850" s="1">
        <v>-80.427216</v>
      </c>
      <c r="V3850" s="1">
        <v>25.109215</v>
      </c>
      <c r="X3850" s="1" t="s">
        <v>69</v>
      </c>
      <c r="Y3850" s="1" t="s">
        <v>70</v>
      </c>
      <c r="Z3850" s="1" t="s">
        <v>70</v>
      </c>
      <c r="AA3850" s="1" t="s">
        <v>70</v>
      </c>
      <c r="AB3850" s="1" t="s">
        <v>70</v>
      </c>
      <c r="AC3850" s="1" t="s">
        <v>69</v>
      </c>
      <c r="AD3850" s="1" t="s">
        <v>69</v>
      </c>
      <c r="AE3850" s="1" t="s">
        <v>69</v>
      </c>
      <c r="AF3850" s="1" t="s">
        <v>69</v>
      </c>
      <c r="AG3850" s="1" t="s">
        <v>69</v>
      </c>
      <c r="AH3850" s="1" t="s">
        <v>69</v>
      </c>
      <c r="AI3850" s="1" t="s">
        <v>69</v>
      </c>
      <c r="AJ3850" s="1" t="s">
        <v>69</v>
      </c>
      <c r="AK3850" s="1" t="s">
        <v>69</v>
      </c>
      <c r="AL3850" s="1" t="s">
        <v>70</v>
      </c>
      <c r="AM3850" s="1" t="s">
        <v>69</v>
      </c>
      <c r="AN3850" s="1" t="s">
        <v>69</v>
      </c>
      <c r="AO3850" s="1" t="s">
        <v>70</v>
      </c>
      <c r="AP3850" s="1" t="s">
        <v>70</v>
      </c>
      <c r="AQ3850" s="1" t="s">
        <v>70</v>
      </c>
      <c r="AR3850" s="1" t="s">
        <v>69</v>
      </c>
      <c r="AS3850" s="1" t="s">
        <v>70</v>
      </c>
      <c r="AT3850" s="1" t="s">
        <v>69</v>
      </c>
      <c r="AU3850" s="1" t="s">
        <v>69</v>
      </c>
      <c r="AV3850" s="1" t="s">
        <v>70</v>
      </c>
      <c r="AW3850" s="1" t="s">
        <v>70</v>
      </c>
      <c r="AX3850" s="1" t="s">
        <v>69</v>
      </c>
      <c r="AY3850" s="1" t="s">
        <v>69</v>
      </c>
      <c r="AZ3850" s="1" t="s">
        <v>69</v>
      </c>
      <c r="BA3850" s="1" t="s">
        <v>69</v>
      </c>
      <c r="BB3850" s="1" t="s">
        <v>69</v>
      </c>
      <c r="BC3850" s="1" t="s">
        <v>70</v>
      </c>
      <c r="BD3850" s="1" t="s">
        <v>70</v>
      </c>
      <c r="BE3850" s="1" t="s">
        <v>70</v>
      </c>
      <c r="BF3850" s="1" t="s">
        <v>70</v>
      </c>
      <c r="BG3850" s="3">
        <v>41969.604166666664</v>
      </c>
    </row>
    <row r="3851">
      <c r="A3851" s="1">
        <v>1011751.0</v>
      </c>
      <c r="B3851" s="1" t="s">
        <v>17386</v>
      </c>
      <c r="C3851" s="2" t="s">
        <v>17387</v>
      </c>
      <c r="D3851" s="2" t="s">
        <v>17388</v>
      </c>
      <c r="E3851" s="2" t="s">
        <v>17389</v>
      </c>
      <c r="H3851" s="1" t="s">
        <v>17390</v>
      </c>
      <c r="I3851" s="1" t="s">
        <v>10289</v>
      </c>
      <c r="J3851" s="1" t="s">
        <v>2907</v>
      </c>
      <c r="K3851" s="1" t="s">
        <v>575</v>
      </c>
      <c r="L3851" s="1">
        <v>48214.0</v>
      </c>
      <c r="M3851" s="1" t="s">
        <v>4468</v>
      </c>
      <c r="U3851" s="1">
        <v>-83.012405</v>
      </c>
      <c r="V3851" s="1">
        <v>42.36422</v>
      </c>
      <c r="X3851" s="1" t="s">
        <v>69</v>
      </c>
      <c r="Y3851" s="1" t="s">
        <v>69</v>
      </c>
      <c r="Z3851" s="1" t="s">
        <v>70</v>
      </c>
      <c r="AA3851" s="1" t="s">
        <v>70</v>
      </c>
      <c r="AB3851" s="1" t="s">
        <v>69</v>
      </c>
      <c r="AC3851" s="1" t="s">
        <v>69</v>
      </c>
      <c r="AD3851" s="1" t="s">
        <v>69</v>
      </c>
      <c r="AE3851" s="1" t="s">
        <v>70</v>
      </c>
      <c r="AF3851" s="1" t="s">
        <v>69</v>
      </c>
      <c r="AG3851" s="1" t="s">
        <v>69</v>
      </c>
      <c r="AH3851" s="1" t="s">
        <v>70</v>
      </c>
      <c r="AI3851" s="1" t="s">
        <v>70</v>
      </c>
      <c r="AJ3851" s="1" t="s">
        <v>69</v>
      </c>
      <c r="AK3851" s="1" t="s">
        <v>69</v>
      </c>
      <c r="AL3851" s="1" t="s">
        <v>69</v>
      </c>
      <c r="AM3851" s="1" t="s">
        <v>69</v>
      </c>
      <c r="AN3851" s="1" t="s">
        <v>70</v>
      </c>
      <c r="AO3851" s="1" t="s">
        <v>70</v>
      </c>
      <c r="AP3851" s="1" t="s">
        <v>70</v>
      </c>
      <c r="AQ3851" s="1" t="s">
        <v>70</v>
      </c>
      <c r="AR3851" s="1" t="s">
        <v>69</v>
      </c>
      <c r="AS3851" s="1" t="s">
        <v>70</v>
      </c>
      <c r="AT3851" s="1" t="s">
        <v>69</v>
      </c>
      <c r="AU3851" s="1" t="s">
        <v>69</v>
      </c>
      <c r="AV3851" s="1" t="s">
        <v>70</v>
      </c>
      <c r="AW3851" s="1" t="s">
        <v>70</v>
      </c>
      <c r="AX3851" s="1" t="s">
        <v>69</v>
      </c>
      <c r="AY3851" s="1" t="s">
        <v>70</v>
      </c>
      <c r="AZ3851" s="1" t="s">
        <v>69</v>
      </c>
      <c r="BA3851" s="1" t="s">
        <v>70</v>
      </c>
      <c r="BB3851" s="1" t="s">
        <v>69</v>
      </c>
      <c r="BC3851" s="1" t="s">
        <v>70</v>
      </c>
      <c r="BD3851" s="1" t="s">
        <v>70</v>
      </c>
      <c r="BE3851" s="1" t="s">
        <v>70</v>
      </c>
      <c r="BF3851" s="1" t="s">
        <v>70</v>
      </c>
      <c r="BG3851" s="3">
        <v>42359.52361111111</v>
      </c>
    </row>
    <row r="3852">
      <c r="A3852" s="1">
        <v>1003206.0</v>
      </c>
      <c r="B3852" s="1" t="s">
        <v>17391</v>
      </c>
      <c r="H3852" s="1" t="s">
        <v>17392</v>
      </c>
      <c r="I3852" s="1" t="s">
        <v>17393</v>
      </c>
      <c r="J3852" s="1" t="s">
        <v>2845</v>
      </c>
      <c r="K3852" s="1" t="s">
        <v>520</v>
      </c>
      <c r="L3852" s="1">
        <v>4848.0</v>
      </c>
      <c r="M3852" s="1" t="s">
        <v>17394</v>
      </c>
      <c r="U3852" s="1">
        <v>-68.901497</v>
      </c>
      <c r="V3852" s="1">
        <v>44.302898</v>
      </c>
      <c r="W3852" s="1" t="s">
        <v>99</v>
      </c>
      <c r="X3852" s="1" t="s">
        <v>70</v>
      </c>
      <c r="Y3852" s="1" t="s">
        <v>70</v>
      </c>
      <c r="Z3852" s="1" t="s">
        <v>70</v>
      </c>
      <c r="AA3852" s="1" t="s">
        <v>70</v>
      </c>
      <c r="AB3852" s="1" t="s">
        <v>70</v>
      </c>
      <c r="AC3852" s="1" t="s">
        <v>69</v>
      </c>
      <c r="AD3852" s="1" t="s">
        <v>70</v>
      </c>
      <c r="AE3852" s="1" t="s">
        <v>70</v>
      </c>
      <c r="AF3852" s="1" t="s">
        <v>70</v>
      </c>
      <c r="AG3852" s="1" t="s">
        <v>69</v>
      </c>
      <c r="AH3852" s="1" t="s">
        <v>70</v>
      </c>
      <c r="AI3852" s="1" t="s">
        <v>70</v>
      </c>
      <c r="AJ3852" s="1" t="s">
        <v>69</v>
      </c>
      <c r="AK3852" s="1" t="s">
        <v>70</v>
      </c>
      <c r="AL3852" s="1" t="s">
        <v>70</v>
      </c>
      <c r="AM3852" s="1" t="s">
        <v>70</v>
      </c>
      <c r="AN3852" s="1" t="s">
        <v>70</v>
      </c>
      <c r="AO3852" s="1" t="s">
        <v>70</v>
      </c>
      <c r="AP3852" s="1" t="s">
        <v>70</v>
      </c>
      <c r="AQ3852" s="1" t="s">
        <v>70</v>
      </c>
      <c r="AR3852" s="1" t="s">
        <v>70</v>
      </c>
      <c r="AS3852" s="1" t="s">
        <v>70</v>
      </c>
      <c r="AT3852" s="1" t="s">
        <v>70</v>
      </c>
      <c r="AU3852" s="1" t="s">
        <v>70</v>
      </c>
      <c r="AV3852" s="1" t="s">
        <v>70</v>
      </c>
      <c r="AW3852" s="1" t="s">
        <v>70</v>
      </c>
      <c r="AX3852" s="1" t="s">
        <v>70</v>
      </c>
      <c r="AY3852" s="1" t="s">
        <v>70</v>
      </c>
      <c r="AZ3852" s="1" t="s">
        <v>70</v>
      </c>
      <c r="BA3852" s="1" t="s">
        <v>70</v>
      </c>
      <c r="BB3852" s="1" t="s">
        <v>70</v>
      </c>
      <c r="BC3852" s="1" t="s">
        <v>70</v>
      </c>
      <c r="BD3852" s="1" t="s">
        <v>70</v>
      </c>
      <c r="BE3852" s="1" t="s">
        <v>70</v>
      </c>
      <c r="BF3852" s="1" t="s">
        <v>70</v>
      </c>
      <c r="BG3852" s="3">
        <v>40969.475</v>
      </c>
    </row>
    <row r="3853">
      <c r="A3853" s="1">
        <v>1000351.0</v>
      </c>
      <c r="B3853" s="1" t="s">
        <v>17395</v>
      </c>
      <c r="H3853" s="1" t="s">
        <v>17396</v>
      </c>
      <c r="I3853" s="1" t="s">
        <v>17397</v>
      </c>
      <c r="J3853" s="1" t="s">
        <v>1051</v>
      </c>
      <c r="K3853" s="1" t="s">
        <v>96</v>
      </c>
      <c r="U3853" s="1">
        <v>-73.210701</v>
      </c>
      <c r="V3853" s="1">
        <v>40.730301</v>
      </c>
      <c r="X3853" s="1" t="s">
        <v>70</v>
      </c>
      <c r="Y3853" s="1" t="s">
        <v>70</v>
      </c>
      <c r="Z3853" s="1" t="s">
        <v>70</v>
      </c>
      <c r="AA3853" s="1" t="s">
        <v>70</v>
      </c>
      <c r="AB3853" s="1" t="s">
        <v>70</v>
      </c>
      <c r="AC3853" s="1" t="s">
        <v>80</v>
      </c>
      <c r="BG3853" s="1">
        <v>2009.0</v>
      </c>
    </row>
    <row r="3854">
      <c r="A3854" s="1">
        <v>1003680.0</v>
      </c>
      <c r="B3854" s="1" t="s">
        <v>17398</v>
      </c>
      <c r="C3854" s="2" t="s">
        <v>17399</v>
      </c>
      <c r="H3854" s="1" t="s">
        <v>17400</v>
      </c>
      <c r="I3854" s="1" t="s">
        <v>17401</v>
      </c>
      <c r="J3854" s="1" t="s">
        <v>223</v>
      </c>
      <c r="K3854" s="1" t="s">
        <v>133</v>
      </c>
      <c r="L3854" s="1">
        <v>98027.0</v>
      </c>
      <c r="M3854" s="1" t="s">
        <v>17402</v>
      </c>
      <c r="N3854" s="1" t="s">
        <v>372</v>
      </c>
      <c r="U3854" s="1">
        <v>-122.04912</v>
      </c>
      <c r="V3854" s="1">
        <v>47.550636</v>
      </c>
      <c r="X3854" s="1" t="s">
        <v>69</v>
      </c>
      <c r="Y3854" s="1" t="s">
        <v>69</v>
      </c>
      <c r="Z3854" s="1" t="s">
        <v>70</v>
      </c>
      <c r="AA3854" s="1" t="s">
        <v>69</v>
      </c>
      <c r="AB3854" s="1" t="s">
        <v>70</v>
      </c>
      <c r="AC3854" s="1" t="s">
        <v>69</v>
      </c>
      <c r="AD3854" s="1" t="s">
        <v>69</v>
      </c>
      <c r="AE3854" s="1" t="s">
        <v>69</v>
      </c>
      <c r="AF3854" s="1" t="s">
        <v>69</v>
      </c>
      <c r="AG3854" s="1" t="s">
        <v>69</v>
      </c>
      <c r="AH3854" s="1" t="s">
        <v>69</v>
      </c>
      <c r="AI3854" s="1" t="s">
        <v>69</v>
      </c>
      <c r="AJ3854" s="1" t="s">
        <v>69</v>
      </c>
      <c r="AK3854" s="1" t="s">
        <v>69</v>
      </c>
      <c r="AL3854" s="1" t="s">
        <v>69</v>
      </c>
      <c r="AM3854" s="1" t="s">
        <v>69</v>
      </c>
      <c r="AN3854" s="1" t="s">
        <v>70</v>
      </c>
      <c r="AO3854" s="1" t="s">
        <v>69</v>
      </c>
      <c r="AP3854" s="1" t="s">
        <v>70</v>
      </c>
      <c r="AQ3854" s="1" t="s">
        <v>69</v>
      </c>
      <c r="AR3854" s="1" t="s">
        <v>69</v>
      </c>
      <c r="AS3854" s="1" t="s">
        <v>69</v>
      </c>
      <c r="AT3854" s="1" t="s">
        <v>69</v>
      </c>
      <c r="AU3854" s="1" t="s">
        <v>69</v>
      </c>
      <c r="AV3854" s="1" t="s">
        <v>69</v>
      </c>
      <c r="AW3854" s="1" t="s">
        <v>69</v>
      </c>
      <c r="AX3854" s="1" t="s">
        <v>69</v>
      </c>
      <c r="AY3854" s="1" t="s">
        <v>70</v>
      </c>
      <c r="AZ3854" s="1" t="s">
        <v>69</v>
      </c>
      <c r="BA3854" s="1" t="s">
        <v>70</v>
      </c>
      <c r="BB3854" s="1" t="s">
        <v>69</v>
      </c>
      <c r="BC3854" s="1" t="s">
        <v>70</v>
      </c>
      <c r="BD3854" s="1" t="s">
        <v>70</v>
      </c>
      <c r="BE3854" s="1" t="s">
        <v>70</v>
      </c>
      <c r="BF3854" s="1" t="s">
        <v>70</v>
      </c>
      <c r="BG3854" s="3">
        <v>43308.652083333334</v>
      </c>
    </row>
    <row r="3855">
      <c r="A3855" s="1">
        <v>1004854.0</v>
      </c>
      <c r="B3855" s="1" t="s">
        <v>17403</v>
      </c>
      <c r="H3855" s="1" t="s">
        <v>17404</v>
      </c>
      <c r="I3855" s="1" t="s">
        <v>4236</v>
      </c>
      <c r="J3855" s="1" t="s">
        <v>17405</v>
      </c>
      <c r="K3855" s="1" t="s">
        <v>2008</v>
      </c>
      <c r="L3855" s="1">
        <v>38843.0</v>
      </c>
      <c r="M3855" s="1" t="s">
        <v>17406</v>
      </c>
      <c r="N3855" s="1" t="s">
        <v>17407</v>
      </c>
      <c r="U3855" s="1">
        <v>-88.419876</v>
      </c>
      <c r="V3855" s="1">
        <v>34.274265</v>
      </c>
      <c r="W3855" s="1" t="s">
        <v>864</v>
      </c>
      <c r="X3855" s="1" t="s">
        <v>70</v>
      </c>
      <c r="Y3855" s="1" t="s">
        <v>70</v>
      </c>
      <c r="Z3855" s="1" t="s">
        <v>70</v>
      </c>
      <c r="AA3855" s="1" t="s">
        <v>70</v>
      </c>
      <c r="AB3855" s="1" t="s">
        <v>70</v>
      </c>
      <c r="AC3855" s="1" t="s">
        <v>80</v>
      </c>
      <c r="AD3855" s="1" t="s">
        <v>69</v>
      </c>
      <c r="AE3855" s="1" t="s">
        <v>70</v>
      </c>
      <c r="AF3855" s="1" t="s">
        <v>70</v>
      </c>
      <c r="AG3855" s="1" t="s">
        <v>69</v>
      </c>
      <c r="AH3855" s="1" t="s">
        <v>69</v>
      </c>
      <c r="AI3855" s="1" t="s">
        <v>70</v>
      </c>
      <c r="AJ3855" s="1" t="s">
        <v>69</v>
      </c>
      <c r="AK3855" s="1" t="s">
        <v>69</v>
      </c>
      <c r="AL3855" s="1" t="s">
        <v>70</v>
      </c>
      <c r="AM3855" s="1" t="s">
        <v>69</v>
      </c>
      <c r="AN3855" s="1" t="s">
        <v>70</v>
      </c>
      <c r="AO3855" s="1" t="s">
        <v>70</v>
      </c>
      <c r="AP3855" s="1" t="s">
        <v>70</v>
      </c>
      <c r="AQ3855" s="1" t="s">
        <v>70</v>
      </c>
      <c r="AR3855" s="1" t="s">
        <v>70</v>
      </c>
      <c r="AS3855" s="1" t="s">
        <v>70</v>
      </c>
      <c r="AT3855" s="1" t="s">
        <v>69</v>
      </c>
      <c r="AU3855" s="1" t="s">
        <v>69</v>
      </c>
      <c r="AV3855" s="1" t="s">
        <v>70</v>
      </c>
      <c r="AW3855" s="1" t="s">
        <v>70</v>
      </c>
      <c r="AX3855" s="1" t="s">
        <v>70</v>
      </c>
      <c r="AY3855" s="1" t="s">
        <v>70</v>
      </c>
      <c r="AZ3855" s="1" t="s">
        <v>69</v>
      </c>
      <c r="BA3855" s="1" t="s">
        <v>70</v>
      </c>
      <c r="BB3855" s="1" t="s">
        <v>70</v>
      </c>
      <c r="BC3855" s="1" t="s">
        <v>70</v>
      </c>
      <c r="BD3855" s="1" t="s">
        <v>70</v>
      </c>
      <c r="BE3855" s="1" t="s">
        <v>70</v>
      </c>
      <c r="BF3855" s="1" t="s">
        <v>70</v>
      </c>
      <c r="BG3855" s="3">
        <v>41449.61041666667</v>
      </c>
    </row>
    <row r="3856">
      <c r="A3856" s="1">
        <v>1001641.0</v>
      </c>
      <c r="B3856" s="1" t="s">
        <v>17408</v>
      </c>
      <c r="C3856" s="2" t="s">
        <v>17409</v>
      </c>
      <c r="H3856" s="1" t="s">
        <v>17410</v>
      </c>
      <c r="I3856" s="1" t="s">
        <v>10556</v>
      </c>
      <c r="J3856" s="1" t="s">
        <v>1060</v>
      </c>
      <c r="K3856" s="1" t="s">
        <v>575</v>
      </c>
      <c r="L3856" s="1">
        <v>48847.0</v>
      </c>
      <c r="M3856" s="1" t="s">
        <v>849</v>
      </c>
      <c r="N3856" s="1" t="s">
        <v>1900</v>
      </c>
      <c r="U3856" s="1">
        <v>-84.607979</v>
      </c>
      <c r="V3856" s="1">
        <v>43.291367</v>
      </c>
      <c r="W3856" s="1" t="s">
        <v>392</v>
      </c>
      <c r="X3856" s="1" t="s">
        <v>70</v>
      </c>
      <c r="Y3856" s="1" t="s">
        <v>70</v>
      </c>
      <c r="Z3856" s="1" t="s">
        <v>70</v>
      </c>
      <c r="AA3856" s="1" t="s">
        <v>70</v>
      </c>
      <c r="AB3856" s="1" t="s">
        <v>70</v>
      </c>
      <c r="AC3856" s="1" t="s">
        <v>80</v>
      </c>
      <c r="AD3856" s="1" t="s">
        <v>69</v>
      </c>
      <c r="AE3856" s="1" t="s">
        <v>70</v>
      </c>
      <c r="AF3856" s="1" t="s">
        <v>69</v>
      </c>
      <c r="AG3856" s="1" t="s">
        <v>69</v>
      </c>
      <c r="AH3856" s="1" t="s">
        <v>70</v>
      </c>
      <c r="AI3856" s="1" t="s">
        <v>70</v>
      </c>
      <c r="AJ3856" s="1" t="s">
        <v>70</v>
      </c>
      <c r="AK3856" s="1" t="s">
        <v>69</v>
      </c>
      <c r="AL3856" s="1" t="s">
        <v>69</v>
      </c>
      <c r="AM3856" s="1" t="s">
        <v>69</v>
      </c>
      <c r="AN3856" s="1" t="s">
        <v>70</v>
      </c>
      <c r="AO3856" s="1" t="s">
        <v>70</v>
      </c>
      <c r="AP3856" s="1" t="s">
        <v>70</v>
      </c>
      <c r="AQ3856" s="1" t="s">
        <v>70</v>
      </c>
      <c r="AR3856" s="1" t="s">
        <v>70</v>
      </c>
      <c r="AS3856" s="1" t="s">
        <v>70</v>
      </c>
      <c r="AT3856" s="1" t="s">
        <v>70</v>
      </c>
      <c r="AU3856" s="1" t="s">
        <v>70</v>
      </c>
      <c r="AV3856" s="1" t="s">
        <v>69</v>
      </c>
      <c r="AW3856" s="1" t="s">
        <v>70</v>
      </c>
      <c r="AX3856" s="1" t="s">
        <v>70</v>
      </c>
      <c r="AY3856" s="1" t="s">
        <v>70</v>
      </c>
      <c r="AZ3856" s="1" t="s">
        <v>69</v>
      </c>
      <c r="BA3856" s="1" t="s">
        <v>70</v>
      </c>
      <c r="BB3856" s="1" t="s">
        <v>70</v>
      </c>
      <c r="BC3856" s="1" t="s">
        <v>70</v>
      </c>
      <c r="BD3856" s="1" t="s">
        <v>70</v>
      </c>
      <c r="BE3856" s="1" t="s">
        <v>70</v>
      </c>
      <c r="BF3856" s="1" t="s">
        <v>70</v>
      </c>
      <c r="BG3856" s="3">
        <v>41772.45277777778</v>
      </c>
    </row>
    <row r="3857">
      <c r="A3857" s="1">
        <v>1000874.0</v>
      </c>
      <c r="B3857" s="1" t="s">
        <v>17411</v>
      </c>
      <c r="C3857" s="2" t="s">
        <v>17412</v>
      </c>
      <c r="D3857" s="2" t="s">
        <v>17413</v>
      </c>
      <c r="E3857" s="2" t="s">
        <v>17414</v>
      </c>
      <c r="H3857" s="1" t="s">
        <v>17415</v>
      </c>
      <c r="I3857" s="1" t="s">
        <v>10556</v>
      </c>
      <c r="J3857" s="1" t="s">
        <v>5634</v>
      </c>
      <c r="K3857" s="1" t="s">
        <v>96</v>
      </c>
      <c r="L3857" s="1">
        <v>14851.0</v>
      </c>
      <c r="M3857" s="1" t="s">
        <v>17416</v>
      </c>
      <c r="U3857" s="1">
        <v>-76.498779</v>
      </c>
      <c r="V3857" s="1">
        <v>42.441799</v>
      </c>
      <c r="W3857" s="1" t="s">
        <v>392</v>
      </c>
      <c r="X3857" s="1" t="s">
        <v>70</v>
      </c>
      <c r="Y3857" s="1" t="s">
        <v>70</v>
      </c>
      <c r="Z3857" s="1" t="s">
        <v>70</v>
      </c>
      <c r="AA3857" s="1" t="s">
        <v>69</v>
      </c>
      <c r="AB3857" s="1" t="s">
        <v>70</v>
      </c>
      <c r="AC3857" s="1" t="s">
        <v>69</v>
      </c>
      <c r="BG3857" s="3">
        <v>41778.56041666667</v>
      </c>
    </row>
    <row r="3858">
      <c r="A3858" s="1">
        <v>1000873.0</v>
      </c>
      <c r="B3858" s="1" t="s">
        <v>17417</v>
      </c>
      <c r="C3858" s="2" t="s">
        <v>17412</v>
      </c>
      <c r="D3858" s="2" t="s">
        <v>17413</v>
      </c>
      <c r="E3858" s="2" t="s">
        <v>17414</v>
      </c>
      <c r="H3858" s="1" t="s">
        <v>17418</v>
      </c>
      <c r="I3858" s="1" t="s">
        <v>10556</v>
      </c>
      <c r="J3858" s="1" t="s">
        <v>5634</v>
      </c>
      <c r="K3858" s="1" t="s">
        <v>96</v>
      </c>
      <c r="L3858" s="1">
        <v>14851.0</v>
      </c>
      <c r="M3858" s="1" t="s">
        <v>17419</v>
      </c>
      <c r="U3858" s="1">
        <v>-76.509438</v>
      </c>
      <c r="V3858" s="1">
        <v>42.450832</v>
      </c>
      <c r="X3858" s="1" t="s">
        <v>69</v>
      </c>
      <c r="Y3858" s="1" t="s">
        <v>70</v>
      </c>
      <c r="Z3858" s="1" t="s">
        <v>70</v>
      </c>
      <c r="AA3858" s="1" t="s">
        <v>69</v>
      </c>
      <c r="AB3858" s="1" t="s">
        <v>70</v>
      </c>
      <c r="AC3858" s="1" t="s">
        <v>69</v>
      </c>
      <c r="BG3858" s="3">
        <v>42086.81458333333</v>
      </c>
    </row>
    <row r="3859">
      <c r="A3859" s="1">
        <v>1016863.0</v>
      </c>
      <c r="B3859" s="1" t="s">
        <v>17420</v>
      </c>
      <c r="D3859" s="2" t="s">
        <v>17421</v>
      </c>
      <c r="H3859" s="1" t="s">
        <v>17422</v>
      </c>
      <c r="I3859" s="1" t="s">
        <v>17423</v>
      </c>
      <c r="J3859" s="1" t="s">
        <v>9625</v>
      </c>
      <c r="K3859" s="1" t="s">
        <v>881</v>
      </c>
      <c r="L3859" s="1">
        <v>26101.0</v>
      </c>
      <c r="M3859" s="1" t="s">
        <v>915</v>
      </c>
      <c r="N3859" s="1" t="s">
        <v>777</v>
      </c>
      <c r="U3859" s="1">
        <v>-81.566849</v>
      </c>
      <c r="V3859" s="1">
        <v>39.265556</v>
      </c>
      <c r="X3859" s="1" t="s">
        <v>69</v>
      </c>
      <c r="Y3859" s="1" t="s">
        <v>70</v>
      </c>
      <c r="Z3859" s="1" t="s">
        <v>69</v>
      </c>
      <c r="AA3859" s="1" t="s">
        <v>69</v>
      </c>
      <c r="AB3859" s="1" t="s">
        <v>69</v>
      </c>
      <c r="AC3859" s="1" t="s">
        <v>80</v>
      </c>
      <c r="AD3859" s="1" t="s">
        <v>69</v>
      </c>
      <c r="AE3859" s="1" t="s">
        <v>69</v>
      </c>
      <c r="AF3859" s="1" t="s">
        <v>69</v>
      </c>
      <c r="AG3859" s="1" t="s">
        <v>69</v>
      </c>
      <c r="AH3859" s="1" t="s">
        <v>69</v>
      </c>
      <c r="AI3859" s="1" t="s">
        <v>69</v>
      </c>
      <c r="AJ3859" s="1" t="s">
        <v>69</v>
      </c>
      <c r="AK3859" s="1" t="s">
        <v>69</v>
      </c>
      <c r="AL3859" s="1" t="s">
        <v>69</v>
      </c>
      <c r="AM3859" s="1" t="s">
        <v>69</v>
      </c>
      <c r="AN3859" s="1" t="s">
        <v>69</v>
      </c>
      <c r="AO3859" s="1" t="s">
        <v>69</v>
      </c>
      <c r="AP3859" s="1" t="s">
        <v>70</v>
      </c>
      <c r="AQ3859" s="1" t="s">
        <v>69</v>
      </c>
      <c r="AR3859" s="1" t="s">
        <v>69</v>
      </c>
      <c r="AS3859" s="1" t="s">
        <v>69</v>
      </c>
      <c r="AT3859" s="1" t="s">
        <v>69</v>
      </c>
      <c r="AU3859" s="1" t="s">
        <v>69</v>
      </c>
      <c r="AV3859" s="1" t="s">
        <v>69</v>
      </c>
      <c r="AW3859" s="1" t="s">
        <v>70</v>
      </c>
      <c r="AX3859" s="1" t="s">
        <v>69</v>
      </c>
      <c r="AY3859" s="1" t="s">
        <v>69</v>
      </c>
      <c r="AZ3859" s="1" t="s">
        <v>69</v>
      </c>
      <c r="BA3859" s="1" t="s">
        <v>69</v>
      </c>
      <c r="BB3859" s="1" t="s">
        <v>69</v>
      </c>
      <c r="BC3859" s="1" t="s">
        <v>69</v>
      </c>
      <c r="BD3859" s="1" t="s">
        <v>69</v>
      </c>
      <c r="BE3859" s="1" t="s">
        <v>70</v>
      </c>
      <c r="BF3859" s="1" t="s">
        <v>69</v>
      </c>
      <c r="BG3859" s="3">
        <v>42797.75208333333</v>
      </c>
    </row>
    <row r="3860">
      <c r="A3860" s="1">
        <v>1008930.0</v>
      </c>
      <c r="B3860" s="1" t="s">
        <v>17424</v>
      </c>
      <c r="D3860" s="2" t="s">
        <v>17425</v>
      </c>
      <c r="H3860" s="1" t="s">
        <v>17426</v>
      </c>
      <c r="I3860" s="1" t="s">
        <v>429</v>
      </c>
      <c r="J3860" s="1" t="s">
        <v>17427</v>
      </c>
      <c r="K3860" s="1" t="s">
        <v>881</v>
      </c>
      <c r="L3860" s="1">
        <v>25123.0</v>
      </c>
      <c r="M3860" s="1" t="s">
        <v>1294</v>
      </c>
      <c r="N3860" s="1" t="s">
        <v>79</v>
      </c>
      <c r="U3860" s="1">
        <v>-81.858818</v>
      </c>
      <c r="V3860" s="1">
        <v>38.726185</v>
      </c>
      <c r="X3860" s="1" t="s">
        <v>69</v>
      </c>
      <c r="Y3860" s="1" t="s">
        <v>69</v>
      </c>
      <c r="Z3860" s="1" t="s">
        <v>70</v>
      </c>
      <c r="AA3860" s="1" t="s">
        <v>69</v>
      </c>
      <c r="AB3860" s="1" t="s">
        <v>69</v>
      </c>
      <c r="AC3860" s="1" t="s">
        <v>70</v>
      </c>
      <c r="AD3860" s="1" t="s">
        <v>69</v>
      </c>
      <c r="AE3860" s="1" t="s">
        <v>69</v>
      </c>
      <c r="AF3860" s="1" t="s">
        <v>69</v>
      </c>
      <c r="AG3860" s="1" t="s">
        <v>69</v>
      </c>
      <c r="AH3860" s="1" t="s">
        <v>69</v>
      </c>
      <c r="AI3860" s="1" t="s">
        <v>70</v>
      </c>
      <c r="AJ3860" s="1" t="s">
        <v>69</v>
      </c>
      <c r="AK3860" s="1" t="s">
        <v>69</v>
      </c>
      <c r="AL3860" s="1" t="s">
        <v>69</v>
      </c>
      <c r="AM3860" s="1" t="s">
        <v>69</v>
      </c>
      <c r="AN3860" s="1" t="s">
        <v>69</v>
      </c>
      <c r="AO3860" s="1" t="s">
        <v>69</v>
      </c>
      <c r="AP3860" s="1" t="s">
        <v>70</v>
      </c>
      <c r="AQ3860" s="1" t="s">
        <v>70</v>
      </c>
      <c r="AR3860" s="1" t="s">
        <v>69</v>
      </c>
      <c r="AS3860" s="1" t="s">
        <v>69</v>
      </c>
      <c r="AT3860" s="1" t="s">
        <v>69</v>
      </c>
      <c r="AU3860" s="1" t="s">
        <v>69</v>
      </c>
      <c r="AV3860" s="1" t="s">
        <v>70</v>
      </c>
      <c r="AW3860" s="1" t="s">
        <v>70</v>
      </c>
      <c r="AX3860" s="1" t="s">
        <v>69</v>
      </c>
      <c r="AY3860" s="1" t="s">
        <v>69</v>
      </c>
      <c r="AZ3860" s="1" t="s">
        <v>69</v>
      </c>
      <c r="BA3860" s="1" t="s">
        <v>69</v>
      </c>
      <c r="BB3860" s="1" t="s">
        <v>69</v>
      </c>
      <c r="BC3860" s="1" t="s">
        <v>70</v>
      </c>
      <c r="BD3860" s="1" t="s">
        <v>69</v>
      </c>
      <c r="BE3860" s="1" t="s">
        <v>70</v>
      </c>
      <c r="BF3860" s="1" t="s">
        <v>69</v>
      </c>
      <c r="BG3860" s="3">
        <v>42797.7375</v>
      </c>
    </row>
    <row r="3861">
      <c r="A3861" s="1">
        <v>1004636.0</v>
      </c>
      <c r="B3861" s="1" t="s">
        <v>17428</v>
      </c>
      <c r="H3861" s="1" t="s">
        <v>17429</v>
      </c>
      <c r="I3861" s="1" t="s">
        <v>17430</v>
      </c>
      <c r="J3861" s="1" t="s">
        <v>1293</v>
      </c>
      <c r="K3861" s="1" t="s">
        <v>85</v>
      </c>
      <c r="U3861" s="1">
        <v>-82.663902</v>
      </c>
      <c r="V3861" s="1">
        <v>34.306599</v>
      </c>
      <c r="X3861" s="1" t="s">
        <v>70</v>
      </c>
      <c r="Y3861" s="1" t="s">
        <v>70</v>
      </c>
      <c r="Z3861" s="1" t="s">
        <v>70</v>
      </c>
      <c r="AA3861" s="1" t="s">
        <v>70</v>
      </c>
      <c r="AB3861" s="1" t="s">
        <v>70</v>
      </c>
      <c r="AC3861" s="1" t="s">
        <v>80</v>
      </c>
      <c r="BG3861" s="1">
        <v>2011.0</v>
      </c>
    </row>
    <row r="3862">
      <c r="A3862" s="1">
        <v>1004380.0</v>
      </c>
      <c r="B3862" s="1" t="s">
        <v>17431</v>
      </c>
      <c r="D3862" s="2" t="s">
        <v>16064</v>
      </c>
      <c r="H3862" s="1" t="s">
        <v>17432</v>
      </c>
      <c r="I3862" s="1" t="s">
        <v>17433</v>
      </c>
      <c r="J3862" s="1" t="s">
        <v>775</v>
      </c>
      <c r="K3862" s="1" t="s">
        <v>171</v>
      </c>
      <c r="L3862" s="1">
        <v>56142.0</v>
      </c>
      <c r="M3862" s="1" t="s">
        <v>17434</v>
      </c>
      <c r="N3862" s="1" t="s">
        <v>17435</v>
      </c>
      <c r="U3862" s="1">
        <v>-96.246605</v>
      </c>
      <c r="V3862" s="1">
        <v>44.465199</v>
      </c>
      <c r="X3862" s="1" t="s">
        <v>69</v>
      </c>
      <c r="Y3862" s="1" t="s">
        <v>70</v>
      </c>
      <c r="Z3862" s="1" t="s">
        <v>70</v>
      </c>
      <c r="AA3862" s="1" t="s">
        <v>70</v>
      </c>
      <c r="AB3862" s="1" t="s">
        <v>70</v>
      </c>
      <c r="AC3862" s="1" t="s">
        <v>80</v>
      </c>
      <c r="AD3862" s="1" t="s">
        <v>70</v>
      </c>
      <c r="AE3862" s="1" t="s">
        <v>70</v>
      </c>
      <c r="AF3862" s="1" t="s">
        <v>70</v>
      </c>
      <c r="AG3862" s="1" t="s">
        <v>69</v>
      </c>
      <c r="AH3862" s="1" t="s">
        <v>70</v>
      </c>
      <c r="AI3862" s="1" t="s">
        <v>70</v>
      </c>
      <c r="AJ3862" s="1" t="s">
        <v>69</v>
      </c>
      <c r="AK3862" s="1" t="s">
        <v>69</v>
      </c>
      <c r="AL3862" s="1" t="s">
        <v>70</v>
      </c>
      <c r="AM3862" s="1" t="s">
        <v>70</v>
      </c>
      <c r="AN3862" s="1" t="s">
        <v>70</v>
      </c>
      <c r="AO3862" s="1" t="s">
        <v>70</v>
      </c>
      <c r="AP3862" s="1" t="s">
        <v>70</v>
      </c>
      <c r="AQ3862" s="1" t="s">
        <v>70</v>
      </c>
      <c r="AR3862" s="1" t="s">
        <v>69</v>
      </c>
      <c r="AS3862" s="1" t="s">
        <v>70</v>
      </c>
      <c r="AT3862" s="1" t="s">
        <v>70</v>
      </c>
      <c r="AU3862" s="1" t="s">
        <v>70</v>
      </c>
      <c r="AV3862" s="1" t="s">
        <v>70</v>
      </c>
      <c r="AW3862" s="1" t="s">
        <v>70</v>
      </c>
      <c r="AX3862" s="1" t="s">
        <v>70</v>
      </c>
      <c r="AY3862" s="1" t="s">
        <v>70</v>
      </c>
      <c r="AZ3862" s="1" t="s">
        <v>70</v>
      </c>
      <c r="BA3862" s="1" t="s">
        <v>70</v>
      </c>
      <c r="BB3862" s="1" t="s">
        <v>70</v>
      </c>
      <c r="BC3862" s="1" t="s">
        <v>70</v>
      </c>
      <c r="BD3862" s="1" t="s">
        <v>70</v>
      </c>
      <c r="BE3862" s="1" t="s">
        <v>70</v>
      </c>
      <c r="BF3862" s="1" t="s">
        <v>70</v>
      </c>
      <c r="BG3862" s="3">
        <v>43307.82361111111</v>
      </c>
    </row>
    <row r="3863">
      <c r="A3863" s="1">
        <v>1008800.0</v>
      </c>
      <c r="B3863" s="1" t="s">
        <v>17436</v>
      </c>
      <c r="C3863" s="2" t="s">
        <v>17437</v>
      </c>
      <c r="D3863" s="2" t="s">
        <v>17438</v>
      </c>
      <c r="E3863" s="2" t="s">
        <v>17439</v>
      </c>
      <c r="H3863" s="1" t="s">
        <v>17440</v>
      </c>
      <c r="I3863" s="1" t="s">
        <v>4224</v>
      </c>
      <c r="J3863" s="1" t="s">
        <v>1134</v>
      </c>
      <c r="K3863" s="1" t="s">
        <v>91</v>
      </c>
      <c r="L3863" s="1">
        <v>64109.0</v>
      </c>
      <c r="M3863" s="1" t="s">
        <v>17441</v>
      </c>
      <c r="N3863" s="1" t="s">
        <v>2884</v>
      </c>
      <c r="U3863" s="1">
        <v>-94.562775</v>
      </c>
      <c r="V3863" s="1">
        <v>39.059162</v>
      </c>
      <c r="X3863" s="1" t="s">
        <v>69</v>
      </c>
      <c r="Y3863" s="1" t="s">
        <v>70</v>
      </c>
      <c r="Z3863" s="1" t="s">
        <v>70</v>
      </c>
      <c r="AA3863" s="1" t="s">
        <v>70</v>
      </c>
      <c r="AB3863" s="1" t="s">
        <v>69</v>
      </c>
      <c r="AC3863" s="1" t="s">
        <v>80</v>
      </c>
      <c r="AD3863" s="1" t="s">
        <v>70</v>
      </c>
      <c r="AE3863" s="1" t="s">
        <v>70</v>
      </c>
      <c r="AF3863" s="1" t="s">
        <v>69</v>
      </c>
      <c r="AG3863" s="1" t="s">
        <v>69</v>
      </c>
      <c r="AH3863" s="1" t="s">
        <v>70</v>
      </c>
      <c r="AI3863" s="1" t="s">
        <v>70</v>
      </c>
      <c r="AJ3863" s="1" t="s">
        <v>69</v>
      </c>
      <c r="AK3863" s="1" t="s">
        <v>69</v>
      </c>
      <c r="AL3863" s="1" t="s">
        <v>70</v>
      </c>
      <c r="AM3863" s="1" t="s">
        <v>69</v>
      </c>
      <c r="AN3863" s="1" t="s">
        <v>70</v>
      </c>
      <c r="AO3863" s="1" t="s">
        <v>70</v>
      </c>
      <c r="AP3863" s="1" t="s">
        <v>70</v>
      </c>
      <c r="AQ3863" s="1" t="s">
        <v>70</v>
      </c>
      <c r="AR3863" s="1" t="s">
        <v>70</v>
      </c>
      <c r="AS3863" s="1" t="s">
        <v>70</v>
      </c>
      <c r="AT3863" s="1" t="s">
        <v>70</v>
      </c>
      <c r="AU3863" s="1" t="s">
        <v>69</v>
      </c>
      <c r="AV3863" s="1" t="s">
        <v>70</v>
      </c>
      <c r="AW3863" s="1" t="s">
        <v>70</v>
      </c>
      <c r="AX3863" s="1" t="s">
        <v>69</v>
      </c>
      <c r="AY3863" s="1" t="s">
        <v>70</v>
      </c>
      <c r="AZ3863" s="1" t="s">
        <v>69</v>
      </c>
      <c r="BA3863" s="1" t="s">
        <v>70</v>
      </c>
      <c r="BB3863" s="1" t="s">
        <v>70</v>
      </c>
      <c r="BC3863" s="1" t="s">
        <v>70</v>
      </c>
      <c r="BD3863" s="1" t="s">
        <v>70</v>
      </c>
      <c r="BE3863" s="1" t="s">
        <v>70</v>
      </c>
      <c r="BF3863" s="1" t="s">
        <v>70</v>
      </c>
      <c r="BG3863" s="3">
        <v>42083.64097222222</v>
      </c>
    </row>
    <row r="3864">
      <c r="A3864" s="1">
        <v>1008929.0</v>
      </c>
      <c r="B3864" s="1" t="s">
        <v>17442</v>
      </c>
      <c r="C3864" s="2" t="s">
        <v>17443</v>
      </c>
      <c r="D3864" s="2" t="s">
        <v>17444</v>
      </c>
      <c r="H3864" s="1" t="s">
        <v>17445</v>
      </c>
      <c r="I3864" s="1" t="s">
        <v>17446</v>
      </c>
      <c r="J3864" s="1" t="s">
        <v>545</v>
      </c>
      <c r="K3864" s="1" t="s">
        <v>1818</v>
      </c>
      <c r="L3864" s="1">
        <v>6442.0</v>
      </c>
      <c r="M3864" s="1" t="s">
        <v>17447</v>
      </c>
      <c r="N3864" s="1" t="s">
        <v>2742</v>
      </c>
      <c r="U3864" s="1">
        <v>-72.44165</v>
      </c>
      <c r="V3864" s="1">
        <v>41.348492</v>
      </c>
      <c r="W3864" s="1" t="s">
        <v>392</v>
      </c>
      <c r="X3864" s="1" t="s">
        <v>69</v>
      </c>
      <c r="Y3864" s="1" t="s">
        <v>70</v>
      </c>
      <c r="Z3864" s="1" t="s">
        <v>70</v>
      </c>
      <c r="AA3864" s="1" t="s">
        <v>69</v>
      </c>
      <c r="AB3864" s="1" t="s">
        <v>70</v>
      </c>
      <c r="AC3864" s="1" t="s">
        <v>80</v>
      </c>
      <c r="AD3864" s="1" t="s">
        <v>69</v>
      </c>
      <c r="AE3864" s="1" t="s">
        <v>70</v>
      </c>
      <c r="AF3864" s="1" t="s">
        <v>69</v>
      </c>
      <c r="AG3864" s="1" t="s">
        <v>69</v>
      </c>
      <c r="AH3864" s="1" t="s">
        <v>69</v>
      </c>
      <c r="AI3864" s="1" t="s">
        <v>70</v>
      </c>
      <c r="AJ3864" s="1" t="s">
        <v>69</v>
      </c>
      <c r="AK3864" s="1" t="s">
        <v>69</v>
      </c>
      <c r="AL3864" s="1" t="s">
        <v>69</v>
      </c>
      <c r="AM3864" s="1" t="s">
        <v>70</v>
      </c>
      <c r="AN3864" s="1" t="s">
        <v>69</v>
      </c>
      <c r="AO3864" s="1" t="s">
        <v>69</v>
      </c>
      <c r="AP3864" s="1" t="s">
        <v>70</v>
      </c>
      <c r="AQ3864" s="1" t="s">
        <v>70</v>
      </c>
      <c r="AR3864" s="1" t="s">
        <v>69</v>
      </c>
      <c r="AS3864" s="1" t="s">
        <v>70</v>
      </c>
      <c r="AT3864" s="1" t="s">
        <v>69</v>
      </c>
      <c r="AU3864" s="1" t="s">
        <v>70</v>
      </c>
      <c r="AV3864" s="1" t="s">
        <v>70</v>
      </c>
      <c r="AW3864" s="1" t="s">
        <v>70</v>
      </c>
      <c r="AX3864" s="1" t="s">
        <v>69</v>
      </c>
      <c r="AY3864" s="1" t="s">
        <v>70</v>
      </c>
      <c r="AZ3864" s="1" t="s">
        <v>69</v>
      </c>
      <c r="BA3864" s="1" t="s">
        <v>70</v>
      </c>
      <c r="BB3864" s="1" t="s">
        <v>70</v>
      </c>
      <c r="BC3864" s="1" t="s">
        <v>70</v>
      </c>
      <c r="BD3864" s="1" t="s">
        <v>70</v>
      </c>
      <c r="BE3864" s="1" t="s">
        <v>70</v>
      </c>
      <c r="BF3864" s="1" t="s">
        <v>70</v>
      </c>
      <c r="BG3864" s="3">
        <v>41713.68194444444</v>
      </c>
    </row>
    <row r="3865">
      <c r="A3865" s="1">
        <v>1018110.0</v>
      </c>
      <c r="B3865" s="1" t="s">
        <v>17448</v>
      </c>
      <c r="C3865" s="2" t="s">
        <v>12601</v>
      </c>
      <c r="D3865" s="2" t="s">
        <v>17449</v>
      </c>
      <c r="E3865" s="1" t="s">
        <v>12603</v>
      </c>
      <c r="G3865" s="1" t="s">
        <v>17450</v>
      </c>
      <c r="H3865" s="1" t="s">
        <v>17451</v>
      </c>
      <c r="I3865" s="1" t="s">
        <v>2064</v>
      </c>
      <c r="J3865" s="1" t="s">
        <v>770</v>
      </c>
      <c r="K3865" s="1" t="s">
        <v>656</v>
      </c>
      <c r="M3865" s="1" t="s">
        <v>915</v>
      </c>
      <c r="N3865" s="1" t="s">
        <v>467</v>
      </c>
      <c r="U3865" s="1">
        <v>-122.27445</v>
      </c>
      <c r="V3865" s="1">
        <v>37.794395</v>
      </c>
      <c r="X3865" s="1" t="s">
        <v>69</v>
      </c>
      <c r="Y3865" s="1" t="s">
        <v>69</v>
      </c>
      <c r="Z3865" s="1" t="s">
        <v>70</v>
      </c>
      <c r="AA3865" s="1" t="s">
        <v>69</v>
      </c>
      <c r="AB3865" s="1" t="s">
        <v>69</v>
      </c>
      <c r="AC3865" s="1" t="s">
        <v>69</v>
      </c>
      <c r="AD3865" s="1" t="s">
        <v>69</v>
      </c>
      <c r="AE3865" s="1" t="s">
        <v>69</v>
      </c>
      <c r="AF3865" s="1" t="s">
        <v>69</v>
      </c>
      <c r="AG3865" s="1" t="s">
        <v>69</v>
      </c>
      <c r="AH3865" s="1" t="s">
        <v>69</v>
      </c>
      <c r="AI3865" s="1" t="s">
        <v>69</v>
      </c>
      <c r="AJ3865" s="1" t="s">
        <v>69</v>
      </c>
      <c r="AK3865" s="1" t="s">
        <v>69</v>
      </c>
      <c r="AL3865" s="1" t="s">
        <v>69</v>
      </c>
      <c r="AM3865" s="1" t="s">
        <v>69</v>
      </c>
      <c r="AN3865" s="1" t="s">
        <v>70</v>
      </c>
      <c r="AO3865" s="1" t="s">
        <v>69</v>
      </c>
      <c r="AP3865" s="1" t="s">
        <v>70</v>
      </c>
      <c r="AQ3865" s="1" t="s">
        <v>69</v>
      </c>
      <c r="AR3865" s="1" t="s">
        <v>70</v>
      </c>
      <c r="AS3865" s="1" t="s">
        <v>69</v>
      </c>
      <c r="AT3865" s="1" t="s">
        <v>69</v>
      </c>
      <c r="AU3865" s="1" t="s">
        <v>69</v>
      </c>
      <c r="AV3865" s="1" t="s">
        <v>70</v>
      </c>
      <c r="AW3865" s="1" t="s">
        <v>69</v>
      </c>
      <c r="AX3865" s="1" t="s">
        <v>69</v>
      </c>
      <c r="AY3865" s="1" t="s">
        <v>69</v>
      </c>
      <c r="AZ3865" s="1" t="s">
        <v>69</v>
      </c>
      <c r="BA3865" s="1" t="s">
        <v>70</v>
      </c>
      <c r="BB3865" s="1" t="s">
        <v>69</v>
      </c>
      <c r="BC3865" s="1" t="s">
        <v>69</v>
      </c>
      <c r="BD3865" s="1" t="s">
        <v>69</v>
      </c>
      <c r="BE3865" s="1" t="s">
        <v>70</v>
      </c>
      <c r="BF3865" s="1" t="s">
        <v>70</v>
      </c>
      <c r="BG3865" s="3">
        <v>42906.54722222222</v>
      </c>
    </row>
    <row r="3866">
      <c r="A3866" s="1">
        <v>1003416.0</v>
      </c>
      <c r="B3866" s="1" t="s">
        <v>17452</v>
      </c>
      <c r="H3866" s="1" t="s">
        <v>17453</v>
      </c>
      <c r="I3866" s="1" t="s">
        <v>17454</v>
      </c>
      <c r="J3866" s="1" t="s">
        <v>8309</v>
      </c>
      <c r="K3866" s="1" t="s">
        <v>656</v>
      </c>
      <c r="U3866" s="1">
        <v>-117.867</v>
      </c>
      <c r="V3866" s="1">
        <v>33.983501</v>
      </c>
      <c r="X3866" s="1" t="s">
        <v>70</v>
      </c>
      <c r="Y3866" s="1" t="s">
        <v>70</v>
      </c>
      <c r="Z3866" s="1" t="s">
        <v>70</v>
      </c>
      <c r="AA3866" s="1" t="s">
        <v>70</v>
      </c>
      <c r="AB3866" s="1" t="s">
        <v>70</v>
      </c>
      <c r="AC3866" s="1" t="s">
        <v>80</v>
      </c>
      <c r="BG3866" s="1">
        <v>2011.0</v>
      </c>
    </row>
    <row r="3867">
      <c r="A3867" s="1">
        <v>1008847.0</v>
      </c>
      <c r="B3867" s="1" t="s">
        <v>17455</v>
      </c>
      <c r="C3867" s="2" t="s">
        <v>17456</v>
      </c>
      <c r="D3867" s="1" t="s">
        <v>17457</v>
      </c>
      <c r="E3867" s="2" t="s">
        <v>17458</v>
      </c>
      <c r="H3867" s="1" t="s">
        <v>17459</v>
      </c>
      <c r="I3867" s="1" t="s">
        <v>17460</v>
      </c>
      <c r="J3867" s="1" t="s">
        <v>7504</v>
      </c>
      <c r="K3867" s="1" t="s">
        <v>382</v>
      </c>
      <c r="N3867" s="1" t="s">
        <v>17461</v>
      </c>
      <c r="U3867" s="1">
        <v>-87.665604</v>
      </c>
      <c r="V3867" s="1">
        <v>34.760155</v>
      </c>
      <c r="W3867" s="1" t="s">
        <v>128</v>
      </c>
      <c r="X3867" s="1" t="s">
        <v>69</v>
      </c>
      <c r="Y3867" s="1" t="s">
        <v>69</v>
      </c>
      <c r="Z3867" s="1" t="s">
        <v>69</v>
      </c>
      <c r="AA3867" s="1" t="s">
        <v>69</v>
      </c>
      <c r="AB3867" s="1" t="s">
        <v>69</v>
      </c>
      <c r="AC3867" s="1" t="s">
        <v>70</v>
      </c>
      <c r="AD3867" s="1" t="s">
        <v>69</v>
      </c>
      <c r="AE3867" s="1" t="s">
        <v>69</v>
      </c>
      <c r="AF3867" s="1" t="s">
        <v>70</v>
      </c>
      <c r="AG3867" s="1" t="s">
        <v>70</v>
      </c>
      <c r="AH3867" s="1" t="s">
        <v>69</v>
      </c>
      <c r="AI3867" s="1" t="s">
        <v>70</v>
      </c>
      <c r="AJ3867" s="1" t="s">
        <v>70</v>
      </c>
      <c r="AK3867" s="1" t="s">
        <v>69</v>
      </c>
      <c r="AL3867" s="1" t="s">
        <v>69</v>
      </c>
      <c r="AM3867" s="1" t="s">
        <v>69</v>
      </c>
      <c r="AN3867" s="1" t="s">
        <v>70</v>
      </c>
      <c r="AO3867" s="1" t="s">
        <v>69</v>
      </c>
      <c r="AP3867" s="1" t="s">
        <v>70</v>
      </c>
      <c r="AQ3867" s="1" t="s">
        <v>70</v>
      </c>
      <c r="AR3867" s="1" t="s">
        <v>70</v>
      </c>
      <c r="AS3867" s="1" t="s">
        <v>69</v>
      </c>
      <c r="AT3867" s="1" t="s">
        <v>69</v>
      </c>
      <c r="AU3867" s="1" t="s">
        <v>69</v>
      </c>
      <c r="AV3867" s="1" t="s">
        <v>70</v>
      </c>
      <c r="AW3867" s="1" t="s">
        <v>70</v>
      </c>
      <c r="AX3867" s="1" t="s">
        <v>70</v>
      </c>
      <c r="AY3867" s="1" t="s">
        <v>70</v>
      </c>
      <c r="AZ3867" s="1" t="s">
        <v>69</v>
      </c>
      <c r="BA3867" s="1" t="s">
        <v>70</v>
      </c>
      <c r="BB3867" s="1" t="s">
        <v>70</v>
      </c>
      <c r="BC3867" s="1" t="s">
        <v>70</v>
      </c>
      <c r="BD3867" s="1" t="s">
        <v>70</v>
      </c>
      <c r="BE3867" s="1" t="s">
        <v>70</v>
      </c>
      <c r="BF3867" s="1" t="s">
        <v>70</v>
      </c>
      <c r="BG3867" s="3">
        <v>41467.649305555555</v>
      </c>
    </row>
    <row r="3868">
      <c r="A3868" s="1">
        <v>1006376.0</v>
      </c>
      <c r="B3868" s="1" t="s">
        <v>17462</v>
      </c>
      <c r="D3868" s="2" t="s">
        <v>17463</v>
      </c>
      <c r="G3868" s="2" t="s">
        <v>17464</v>
      </c>
      <c r="H3868" s="1" t="s">
        <v>17465</v>
      </c>
      <c r="I3868" s="1" t="s">
        <v>918</v>
      </c>
      <c r="J3868" s="1" t="s">
        <v>17466</v>
      </c>
      <c r="K3868" s="1" t="s">
        <v>1542</v>
      </c>
      <c r="L3868" s="1">
        <v>82633.0</v>
      </c>
      <c r="M3868" s="1" t="s">
        <v>17467</v>
      </c>
      <c r="N3868" s="1" t="s">
        <v>490</v>
      </c>
      <c r="U3868" s="1">
        <v>-105.38446</v>
      </c>
      <c r="V3868" s="1">
        <v>42.759014</v>
      </c>
      <c r="X3868" s="1" t="s">
        <v>69</v>
      </c>
      <c r="Y3868" s="1" t="s">
        <v>70</v>
      </c>
      <c r="Z3868" s="1" t="s">
        <v>70</v>
      </c>
      <c r="AA3868" s="1" t="s">
        <v>70</v>
      </c>
      <c r="AB3868" s="1" t="s">
        <v>70</v>
      </c>
      <c r="AC3868" s="1" t="s">
        <v>70</v>
      </c>
      <c r="AD3868" s="1" t="s">
        <v>69</v>
      </c>
      <c r="AE3868" s="1" t="s">
        <v>70</v>
      </c>
      <c r="AF3868" s="1" t="s">
        <v>69</v>
      </c>
      <c r="AG3868" s="1" t="s">
        <v>70</v>
      </c>
      <c r="AH3868" s="1" t="s">
        <v>69</v>
      </c>
      <c r="AI3868" s="1" t="s">
        <v>70</v>
      </c>
      <c r="AJ3868" s="1" t="s">
        <v>70</v>
      </c>
      <c r="AK3868" s="1" t="s">
        <v>69</v>
      </c>
      <c r="AL3868" s="1" t="s">
        <v>69</v>
      </c>
      <c r="AM3868" s="1" t="s">
        <v>69</v>
      </c>
      <c r="AN3868" s="1" t="s">
        <v>70</v>
      </c>
      <c r="AO3868" s="1" t="s">
        <v>70</v>
      </c>
      <c r="AP3868" s="1" t="s">
        <v>70</v>
      </c>
      <c r="AQ3868" s="1" t="s">
        <v>70</v>
      </c>
      <c r="AR3868" s="1" t="s">
        <v>70</v>
      </c>
      <c r="AS3868" s="1" t="s">
        <v>70</v>
      </c>
      <c r="AT3868" s="1" t="s">
        <v>69</v>
      </c>
      <c r="AU3868" s="1" t="s">
        <v>69</v>
      </c>
      <c r="AV3868" s="1" t="s">
        <v>70</v>
      </c>
      <c r="AW3868" s="1" t="s">
        <v>70</v>
      </c>
      <c r="AX3868" s="1" t="s">
        <v>69</v>
      </c>
      <c r="AY3868" s="1" t="s">
        <v>70</v>
      </c>
      <c r="AZ3868" s="1" t="s">
        <v>69</v>
      </c>
      <c r="BA3868" s="1" t="s">
        <v>70</v>
      </c>
      <c r="BB3868" s="1" t="s">
        <v>70</v>
      </c>
      <c r="BC3868" s="1" t="s">
        <v>70</v>
      </c>
      <c r="BD3868" s="1" t="s">
        <v>70</v>
      </c>
      <c r="BE3868" s="1" t="s">
        <v>70</v>
      </c>
      <c r="BF3868" s="1" t="s">
        <v>70</v>
      </c>
      <c r="BG3868" s="3">
        <v>43308.50555555556</v>
      </c>
    </row>
    <row r="3869">
      <c r="A3869" s="1">
        <v>1008212.0</v>
      </c>
      <c r="B3869" s="1" t="s">
        <v>17468</v>
      </c>
      <c r="D3869" s="1" t="s">
        <v>17469</v>
      </c>
      <c r="H3869" s="1" t="s">
        <v>17470</v>
      </c>
      <c r="I3869" s="1" t="s">
        <v>17471</v>
      </c>
      <c r="J3869" s="1" t="s">
        <v>17472</v>
      </c>
      <c r="K3869" s="1" t="s">
        <v>785</v>
      </c>
      <c r="L3869" s="1">
        <v>76705.0</v>
      </c>
      <c r="U3869" s="1">
        <v>-97.105072</v>
      </c>
      <c r="V3869" s="1">
        <v>31.590965</v>
      </c>
      <c r="W3869" s="1" t="s">
        <v>548</v>
      </c>
      <c r="X3869" s="1" t="s">
        <v>69</v>
      </c>
      <c r="Y3869" s="1" t="s">
        <v>70</v>
      </c>
      <c r="Z3869" s="1" t="s">
        <v>70</v>
      </c>
      <c r="AA3869" s="1" t="s">
        <v>70</v>
      </c>
      <c r="AB3869" s="1" t="s">
        <v>70</v>
      </c>
      <c r="AC3869" s="1" t="s">
        <v>80</v>
      </c>
      <c r="BG3869" s="3">
        <v>41443.28888888889</v>
      </c>
    </row>
    <row r="3870">
      <c r="A3870" s="1">
        <v>1018907.0</v>
      </c>
      <c r="B3870" s="1" t="s">
        <v>17473</v>
      </c>
      <c r="D3870" s="1" t="s">
        <v>17474</v>
      </c>
      <c r="H3870" s="1" t="s">
        <v>17475</v>
      </c>
      <c r="I3870" s="1" t="s">
        <v>1134</v>
      </c>
      <c r="J3870" s="1" t="s">
        <v>5411</v>
      </c>
      <c r="K3870" s="1" t="s">
        <v>91</v>
      </c>
      <c r="L3870" s="1">
        <v>63755.0</v>
      </c>
      <c r="M3870" s="1" t="s">
        <v>17476</v>
      </c>
      <c r="N3870" s="1" t="s">
        <v>344</v>
      </c>
      <c r="U3870" s="1">
        <v>-89.66597</v>
      </c>
      <c r="V3870" s="1">
        <v>37.377815</v>
      </c>
      <c r="X3870" s="1" t="s">
        <v>69</v>
      </c>
      <c r="Y3870" s="1" t="s">
        <v>70</v>
      </c>
      <c r="Z3870" s="1" t="s">
        <v>70</v>
      </c>
      <c r="AA3870" s="1" t="s">
        <v>70</v>
      </c>
      <c r="AB3870" s="1" t="s">
        <v>70</v>
      </c>
      <c r="AC3870" s="1" t="s">
        <v>80</v>
      </c>
      <c r="AD3870" s="1" t="s">
        <v>69</v>
      </c>
      <c r="AE3870" s="1" t="s">
        <v>70</v>
      </c>
      <c r="AF3870" s="1" t="s">
        <v>69</v>
      </c>
      <c r="AG3870" s="1" t="s">
        <v>70</v>
      </c>
      <c r="AH3870" s="1" t="s">
        <v>69</v>
      </c>
      <c r="AI3870" s="1" t="s">
        <v>70</v>
      </c>
      <c r="AJ3870" s="1" t="s">
        <v>69</v>
      </c>
      <c r="AK3870" s="1" t="s">
        <v>69</v>
      </c>
      <c r="AL3870" s="1" t="s">
        <v>69</v>
      </c>
      <c r="AM3870" s="1" t="s">
        <v>69</v>
      </c>
      <c r="AN3870" s="1" t="s">
        <v>69</v>
      </c>
      <c r="AO3870" s="1" t="s">
        <v>70</v>
      </c>
      <c r="AP3870" s="1" t="s">
        <v>70</v>
      </c>
      <c r="AQ3870" s="1" t="s">
        <v>69</v>
      </c>
      <c r="AR3870" s="1" t="s">
        <v>69</v>
      </c>
      <c r="AS3870" s="1" t="s">
        <v>70</v>
      </c>
      <c r="AT3870" s="1" t="s">
        <v>70</v>
      </c>
      <c r="AU3870" s="1" t="s">
        <v>69</v>
      </c>
      <c r="AV3870" s="1" t="s">
        <v>70</v>
      </c>
      <c r="AW3870" s="1" t="s">
        <v>70</v>
      </c>
      <c r="AX3870" s="1" t="s">
        <v>70</v>
      </c>
      <c r="AY3870" s="1" t="s">
        <v>70</v>
      </c>
      <c r="AZ3870" s="1" t="s">
        <v>69</v>
      </c>
      <c r="BA3870" s="1" t="s">
        <v>70</v>
      </c>
      <c r="BB3870" s="1" t="s">
        <v>70</v>
      </c>
      <c r="BC3870" s="1" t="s">
        <v>70</v>
      </c>
      <c r="BD3870" s="1" t="s">
        <v>70</v>
      </c>
      <c r="BE3870" s="1" t="s">
        <v>70</v>
      </c>
      <c r="BF3870" s="1" t="s">
        <v>70</v>
      </c>
      <c r="BG3870" s="3">
        <v>43111.770833333336</v>
      </c>
    </row>
    <row r="3871">
      <c r="A3871" s="1">
        <v>1003385.0</v>
      </c>
      <c r="B3871" s="1" t="s">
        <v>17477</v>
      </c>
      <c r="H3871" s="1" t="s">
        <v>17478</v>
      </c>
      <c r="I3871" s="1" t="s">
        <v>17479</v>
      </c>
      <c r="J3871" s="1" t="s">
        <v>1134</v>
      </c>
      <c r="K3871" s="1" t="s">
        <v>582</v>
      </c>
      <c r="L3871" s="1">
        <v>40486.0</v>
      </c>
      <c r="U3871" s="1">
        <v>-83.905296</v>
      </c>
      <c r="V3871" s="1">
        <v>37.318001</v>
      </c>
      <c r="X3871" s="1" t="s">
        <v>70</v>
      </c>
      <c r="Y3871" s="1" t="s">
        <v>70</v>
      </c>
      <c r="Z3871" s="1" t="s">
        <v>70</v>
      </c>
      <c r="AA3871" s="1" t="s">
        <v>70</v>
      </c>
      <c r="AB3871" s="1" t="s">
        <v>70</v>
      </c>
      <c r="AC3871" s="1" t="s">
        <v>80</v>
      </c>
      <c r="BG3871" s="4">
        <v>40308.385416666664</v>
      </c>
    </row>
    <row r="3872">
      <c r="A3872" s="1">
        <v>1003634.0</v>
      </c>
      <c r="B3872" s="1" t="s">
        <v>17480</v>
      </c>
      <c r="H3872" s="1" t="s">
        <v>17481</v>
      </c>
      <c r="I3872" s="1" t="s">
        <v>17482</v>
      </c>
      <c r="J3872" s="1" t="s">
        <v>1134</v>
      </c>
      <c r="K3872" s="1" t="s">
        <v>881</v>
      </c>
      <c r="L3872" s="1">
        <v>25271.0</v>
      </c>
      <c r="M3872" s="1" t="s">
        <v>390</v>
      </c>
      <c r="N3872" s="1" t="s">
        <v>3912</v>
      </c>
      <c r="U3872" s="1">
        <v>-81.723175</v>
      </c>
      <c r="V3872" s="1">
        <v>38.820667</v>
      </c>
      <c r="W3872" s="1" t="s">
        <v>99</v>
      </c>
      <c r="X3872" s="1" t="s">
        <v>70</v>
      </c>
      <c r="Y3872" s="1" t="s">
        <v>69</v>
      </c>
      <c r="Z3872" s="1" t="s">
        <v>70</v>
      </c>
      <c r="AA3872" s="1" t="s">
        <v>69</v>
      </c>
      <c r="AB3872" s="1" t="s">
        <v>70</v>
      </c>
      <c r="AC3872" s="1" t="s">
        <v>70</v>
      </c>
      <c r="AD3872" s="1" t="s">
        <v>69</v>
      </c>
      <c r="AE3872" s="1" t="s">
        <v>69</v>
      </c>
      <c r="AF3872" s="1" t="s">
        <v>70</v>
      </c>
      <c r="AG3872" s="1" t="s">
        <v>69</v>
      </c>
      <c r="AH3872" s="1" t="s">
        <v>69</v>
      </c>
      <c r="AI3872" s="1" t="s">
        <v>70</v>
      </c>
      <c r="AJ3872" s="1" t="s">
        <v>69</v>
      </c>
      <c r="AK3872" s="1" t="s">
        <v>69</v>
      </c>
      <c r="AL3872" s="1" t="s">
        <v>69</v>
      </c>
      <c r="AM3872" s="1" t="s">
        <v>70</v>
      </c>
      <c r="AN3872" s="1" t="s">
        <v>70</v>
      </c>
      <c r="AO3872" s="1" t="s">
        <v>69</v>
      </c>
      <c r="AP3872" s="1" t="s">
        <v>70</v>
      </c>
      <c r="AQ3872" s="1" t="s">
        <v>70</v>
      </c>
      <c r="AR3872" s="1" t="s">
        <v>70</v>
      </c>
      <c r="AS3872" s="1" t="s">
        <v>69</v>
      </c>
      <c r="AT3872" s="1" t="s">
        <v>70</v>
      </c>
      <c r="AU3872" s="1" t="s">
        <v>69</v>
      </c>
      <c r="AV3872" s="1" t="s">
        <v>70</v>
      </c>
      <c r="AW3872" s="1" t="s">
        <v>70</v>
      </c>
      <c r="AX3872" s="1" t="s">
        <v>70</v>
      </c>
      <c r="AY3872" s="1" t="s">
        <v>70</v>
      </c>
      <c r="AZ3872" s="1" t="s">
        <v>70</v>
      </c>
      <c r="BA3872" s="1" t="s">
        <v>70</v>
      </c>
      <c r="BB3872" s="1" t="s">
        <v>70</v>
      </c>
      <c r="BC3872" s="1" t="s">
        <v>70</v>
      </c>
      <c r="BD3872" s="1" t="s">
        <v>70</v>
      </c>
      <c r="BE3872" s="1" t="s">
        <v>70</v>
      </c>
      <c r="BF3872" s="1" t="s">
        <v>70</v>
      </c>
      <c r="BG3872" s="3">
        <v>41047.50555555556</v>
      </c>
    </row>
    <row r="3873">
      <c r="A3873" s="1">
        <v>1003785.0</v>
      </c>
      <c r="B3873" s="1" t="s">
        <v>17477</v>
      </c>
      <c r="H3873" s="1" t="s">
        <v>17483</v>
      </c>
      <c r="I3873" s="1" t="s">
        <v>17484</v>
      </c>
      <c r="J3873" s="1" t="s">
        <v>1134</v>
      </c>
      <c r="K3873" s="1" t="s">
        <v>2008</v>
      </c>
      <c r="L3873" s="1">
        <v>39568.0</v>
      </c>
      <c r="U3873" s="1">
        <v>-88.830902</v>
      </c>
      <c r="V3873" s="1">
        <v>30.6404</v>
      </c>
      <c r="X3873" s="1" t="s">
        <v>70</v>
      </c>
      <c r="Y3873" s="1" t="s">
        <v>70</v>
      </c>
      <c r="Z3873" s="1" t="s">
        <v>70</v>
      </c>
      <c r="AA3873" s="1" t="s">
        <v>70</v>
      </c>
      <c r="AB3873" s="1" t="s">
        <v>70</v>
      </c>
      <c r="AC3873" s="1" t="s">
        <v>80</v>
      </c>
      <c r="BG3873" s="1">
        <v>2009.0</v>
      </c>
    </row>
    <row r="3874">
      <c r="A3874" s="1">
        <v>1018343.0</v>
      </c>
      <c r="B3874" s="1" t="s">
        <v>17477</v>
      </c>
      <c r="C3874" s="2" t="s">
        <v>17485</v>
      </c>
      <c r="D3874" s="2" t="s">
        <v>17486</v>
      </c>
      <c r="G3874" s="2" t="s">
        <v>17487</v>
      </c>
      <c r="H3874" s="1" t="s">
        <v>17488</v>
      </c>
      <c r="I3874" s="1" t="s">
        <v>3467</v>
      </c>
      <c r="J3874" s="1" t="s">
        <v>1134</v>
      </c>
      <c r="K3874" s="1" t="s">
        <v>451</v>
      </c>
      <c r="L3874" s="1">
        <v>54615.0</v>
      </c>
      <c r="M3874" s="1" t="s">
        <v>17489</v>
      </c>
      <c r="N3874" s="1" t="s">
        <v>17490</v>
      </c>
      <c r="U3874" s="1">
        <v>-90.86232</v>
      </c>
      <c r="V3874" s="1">
        <v>44.291599</v>
      </c>
      <c r="X3874" s="1" t="s">
        <v>69</v>
      </c>
      <c r="Y3874" s="1" t="s">
        <v>69</v>
      </c>
      <c r="Z3874" s="1" t="s">
        <v>70</v>
      </c>
      <c r="AA3874" s="1" t="s">
        <v>69</v>
      </c>
      <c r="AB3874" s="1" t="s">
        <v>70</v>
      </c>
      <c r="AC3874" s="1" t="s">
        <v>69</v>
      </c>
      <c r="AD3874" s="1" t="s">
        <v>69</v>
      </c>
      <c r="AE3874" s="1" t="s">
        <v>69</v>
      </c>
      <c r="AF3874" s="1" t="s">
        <v>69</v>
      </c>
      <c r="AG3874" s="1" t="s">
        <v>69</v>
      </c>
      <c r="AH3874" s="1" t="s">
        <v>69</v>
      </c>
      <c r="AI3874" s="1" t="s">
        <v>70</v>
      </c>
      <c r="AJ3874" s="1" t="s">
        <v>69</v>
      </c>
      <c r="AK3874" s="1" t="s">
        <v>69</v>
      </c>
      <c r="AL3874" s="1" t="s">
        <v>69</v>
      </c>
      <c r="AM3874" s="1" t="s">
        <v>69</v>
      </c>
      <c r="AN3874" s="1" t="s">
        <v>69</v>
      </c>
      <c r="AO3874" s="1" t="s">
        <v>69</v>
      </c>
      <c r="AP3874" s="1" t="s">
        <v>70</v>
      </c>
      <c r="AQ3874" s="1" t="s">
        <v>70</v>
      </c>
      <c r="AR3874" s="1" t="s">
        <v>70</v>
      </c>
      <c r="AS3874" s="1" t="s">
        <v>69</v>
      </c>
      <c r="AT3874" s="1" t="s">
        <v>70</v>
      </c>
      <c r="AU3874" s="1" t="s">
        <v>69</v>
      </c>
      <c r="AV3874" s="1" t="s">
        <v>70</v>
      </c>
      <c r="AW3874" s="1" t="s">
        <v>70</v>
      </c>
      <c r="AX3874" s="1" t="s">
        <v>70</v>
      </c>
      <c r="AY3874" s="1" t="s">
        <v>70</v>
      </c>
      <c r="AZ3874" s="1" t="s">
        <v>69</v>
      </c>
      <c r="BA3874" s="1" t="s">
        <v>70</v>
      </c>
      <c r="BB3874" s="1" t="s">
        <v>70</v>
      </c>
      <c r="BC3874" s="1" t="s">
        <v>70</v>
      </c>
      <c r="BD3874" s="1" t="s">
        <v>70</v>
      </c>
      <c r="BE3874" s="1" t="s">
        <v>70</v>
      </c>
      <c r="BF3874" s="1" t="s">
        <v>70</v>
      </c>
      <c r="BG3874" s="3">
        <v>43307.66527777778</v>
      </c>
    </row>
    <row r="3875">
      <c r="A3875" s="1">
        <v>1019263.0</v>
      </c>
      <c r="B3875" s="1" t="s">
        <v>17491</v>
      </c>
      <c r="C3875" s="2" t="s">
        <v>17492</v>
      </c>
      <c r="D3875" s="2" t="s">
        <v>17493</v>
      </c>
      <c r="G3875" s="2" t="s">
        <v>17494</v>
      </c>
      <c r="H3875" s="1" t="s">
        <v>17495</v>
      </c>
      <c r="I3875" s="1" t="s">
        <v>17496</v>
      </c>
      <c r="J3875" s="1" t="s">
        <v>1134</v>
      </c>
      <c r="K3875" s="1" t="s">
        <v>670</v>
      </c>
      <c r="L3875" s="1">
        <v>28779.0</v>
      </c>
      <c r="M3875" s="1" t="s">
        <v>17497</v>
      </c>
      <c r="N3875" s="1" t="s">
        <v>17498</v>
      </c>
      <c r="O3875" s="1" t="s">
        <v>3738</v>
      </c>
      <c r="P3875" s="1" t="s">
        <v>2490</v>
      </c>
      <c r="U3875" s="1">
        <v>-83.218391</v>
      </c>
      <c r="V3875" s="1">
        <v>35.375374</v>
      </c>
      <c r="X3875" s="1" t="s">
        <v>69</v>
      </c>
      <c r="Y3875" s="1" t="s">
        <v>70</v>
      </c>
      <c r="Z3875" s="1" t="s">
        <v>70</v>
      </c>
      <c r="AA3875" s="1" t="s">
        <v>70</v>
      </c>
      <c r="AB3875" s="1" t="s">
        <v>69</v>
      </c>
      <c r="AC3875" s="1" t="s">
        <v>70</v>
      </c>
      <c r="AD3875" s="1" t="s">
        <v>69</v>
      </c>
      <c r="AE3875" s="1" t="s">
        <v>69</v>
      </c>
      <c r="AF3875" s="1" t="s">
        <v>69</v>
      </c>
      <c r="AG3875" s="1" t="s">
        <v>69</v>
      </c>
      <c r="AH3875" s="1" t="s">
        <v>69</v>
      </c>
      <c r="AI3875" s="1" t="s">
        <v>69</v>
      </c>
      <c r="AJ3875" s="1" t="s">
        <v>69</v>
      </c>
      <c r="AK3875" s="1" t="s">
        <v>69</v>
      </c>
      <c r="AL3875" s="1" t="s">
        <v>69</v>
      </c>
      <c r="AM3875" s="1" t="s">
        <v>70</v>
      </c>
      <c r="AN3875" s="1" t="s">
        <v>69</v>
      </c>
      <c r="AO3875" s="1" t="s">
        <v>69</v>
      </c>
      <c r="AP3875" s="1" t="s">
        <v>70</v>
      </c>
      <c r="AQ3875" s="1" t="s">
        <v>69</v>
      </c>
      <c r="AR3875" s="1" t="s">
        <v>69</v>
      </c>
      <c r="AS3875" s="1" t="s">
        <v>69</v>
      </c>
      <c r="AT3875" s="1" t="s">
        <v>69</v>
      </c>
      <c r="AU3875" s="1" t="s">
        <v>69</v>
      </c>
      <c r="AV3875" s="1" t="s">
        <v>69</v>
      </c>
      <c r="AW3875" s="1" t="s">
        <v>70</v>
      </c>
      <c r="AX3875" s="1" t="s">
        <v>69</v>
      </c>
      <c r="AY3875" s="1" t="s">
        <v>70</v>
      </c>
      <c r="AZ3875" s="1" t="s">
        <v>69</v>
      </c>
      <c r="BA3875" s="1" t="s">
        <v>70</v>
      </c>
      <c r="BB3875" s="1" t="s">
        <v>70</v>
      </c>
      <c r="BC3875" s="1" t="s">
        <v>69</v>
      </c>
      <c r="BD3875" s="1" t="s">
        <v>70</v>
      </c>
      <c r="BE3875" s="1" t="s">
        <v>70</v>
      </c>
      <c r="BF3875" s="1" t="s">
        <v>70</v>
      </c>
      <c r="BG3875" s="3">
        <v>43362.540972222225</v>
      </c>
    </row>
    <row r="3876">
      <c r="A3876" s="1">
        <v>1002839.0</v>
      </c>
      <c r="B3876" s="1" t="s">
        <v>17499</v>
      </c>
      <c r="H3876" s="1" t="s">
        <v>17500</v>
      </c>
      <c r="I3876" s="1" t="s">
        <v>17501</v>
      </c>
      <c r="J3876" s="1" t="s">
        <v>1134</v>
      </c>
      <c r="K3876" s="1" t="s">
        <v>230</v>
      </c>
      <c r="L3876" s="1">
        <v>55436.0</v>
      </c>
      <c r="U3876" s="1">
        <v>-95.745201</v>
      </c>
      <c r="V3876" s="1">
        <v>39.464901</v>
      </c>
      <c r="X3876" s="1" t="s">
        <v>70</v>
      </c>
      <c r="Y3876" s="1" t="s">
        <v>70</v>
      </c>
      <c r="Z3876" s="1" t="s">
        <v>70</v>
      </c>
      <c r="AA3876" s="1" t="s">
        <v>70</v>
      </c>
      <c r="AB3876" s="1" t="s">
        <v>70</v>
      </c>
      <c r="AC3876" s="1" t="s">
        <v>80</v>
      </c>
      <c r="BG3876" s="1">
        <v>2009.0</v>
      </c>
    </row>
    <row r="3877">
      <c r="A3877" s="1">
        <v>1018978.0</v>
      </c>
      <c r="B3877" s="1" t="s">
        <v>17502</v>
      </c>
      <c r="C3877" s="2" t="s">
        <v>17492</v>
      </c>
      <c r="D3877" s="2" t="s">
        <v>17503</v>
      </c>
      <c r="H3877" s="1" t="s">
        <v>17504</v>
      </c>
      <c r="I3877" s="1" t="s">
        <v>17496</v>
      </c>
      <c r="J3877" s="1" t="s">
        <v>1134</v>
      </c>
      <c r="K3877" s="1" t="s">
        <v>670</v>
      </c>
      <c r="L3877" s="1">
        <v>28779.0</v>
      </c>
      <c r="M3877" s="1" t="s">
        <v>4155</v>
      </c>
      <c r="N3877" s="1" t="s">
        <v>2490</v>
      </c>
      <c r="U3877" s="1">
        <v>-83.224152</v>
      </c>
      <c r="V3877" s="1">
        <v>35.37558</v>
      </c>
      <c r="X3877" s="1" t="s">
        <v>69</v>
      </c>
      <c r="Y3877" s="1" t="s">
        <v>70</v>
      </c>
      <c r="Z3877" s="1" t="s">
        <v>70</v>
      </c>
      <c r="AA3877" s="1" t="s">
        <v>70</v>
      </c>
      <c r="AB3877" s="1" t="s">
        <v>69</v>
      </c>
      <c r="AC3877" s="1" t="s">
        <v>70</v>
      </c>
      <c r="AD3877" s="1" t="s">
        <v>69</v>
      </c>
      <c r="AE3877" s="1" t="s">
        <v>69</v>
      </c>
      <c r="AF3877" s="1" t="s">
        <v>69</v>
      </c>
      <c r="AG3877" s="1" t="s">
        <v>69</v>
      </c>
      <c r="AH3877" s="1" t="s">
        <v>69</v>
      </c>
      <c r="AI3877" s="1" t="s">
        <v>70</v>
      </c>
      <c r="AJ3877" s="1" t="s">
        <v>69</v>
      </c>
      <c r="AK3877" s="1" t="s">
        <v>69</v>
      </c>
      <c r="AL3877" s="1" t="s">
        <v>69</v>
      </c>
      <c r="AM3877" s="1" t="s">
        <v>70</v>
      </c>
      <c r="AN3877" s="1" t="s">
        <v>70</v>
      </c>
      <c r="AO3877" s="1" t="s">
        <v>69</v>
      </c>
      <c r="AP3877" s="1" t="s">
        <v>70</v>
      </c>
      <c r="AQ3877" s="1" t="s">
        <v>70</v>
      </c>
      <c r="AR3877" s="1" t="s">
        <v>70</v>
      </c>
      <c r="AS3877" s="1" t="s">
        <v>69</v>
      </c>
      <c r="AT3877" s="1" t="s">
        <v>70</v>
      </c>
      <c r="AU3877" s="1" t="s">
        <v>69</v>
      </c>
      <c r="AV3877" s="1" t="s">
        <v>70</v>
      </c>
      <c r="AW3877" s="1" t="s">
        <v>70</v>
      </c>
      <c r="AX3877" s="1" t="s">
        <v>69</v>
      </c>
      <c r="AY3877" s="1" t="s">
        <v>70</v>
      </c>
      <c r="AZ3877" s="1" t="s">
        <v>70</v>
      </c>
      <c r="BA3877" s="1" t="s">
        <v>70</v>
      </c>
      <c r="BB3877" s="1" t="s">
        <v>70</v>
      </c>
      <c r="BC3877" s="1" t="s">
        <v>69</v>
      </c>
      <c r="BD3877" s="1" t="s">
        <v>70</v>
      </c>
      <c r="BE3877" s="1" t="s">
        <v>70</v>
      </c>
      <c r="BF3877" s="1" t="s">
        <v>70</v>
      </c>
      <c r="BG3877" s="3">
        <v>43161.46944444445</v>
      </c>
    </row>
    <row r="3878">
      <c r="A3878" s="1">
        <v>1005155.0</v>
      </c>
      <c r="B3878" s="1" t="s">
        <v>17474</v>
      </c>
      <c r="C3878" s="2" t="s">
        <v>17505</v>
      </c>
      <c r="H3878" s="1" t="s">
        <v>17506</v>
      </c>
      <c r="I3878" s="1" t="s">
        <v>1134</v>
      </c>
      <c r="J3878" s="1" t="s">
        <v>5411</v>
      </c>
      <c r="K3878" s="1" t="s">
        <v>91</v>
      </c>
      <c r="L3878" s="1">
        <v>63755.0</v>
      </c>
      <c r="M3878" s="1" t="s">
        <v>2305</v>
      </c>
      <c r="N3878" s="1" t="s">
        <v>17507</v>
      </c>
      <c r="U3878" s="1">
        <v>-89.667099</v>
      </c>
      <c r="V3878" s="1">
        <v>37.382801</v>
      </c>
      <c r="W3878" s="1" t="s">
        <v>392</v>
      </c>
      <c r="X3878" s="1" t="s">
        <v>70</v>
      </c>
      <c r="Y3878" s="1" t="s">
        <v>70</v>
      </c>
      <c r="Z3878" s="1" t="s">
        <v>70</v>
      </c>
      <c r="AA3878" s="1" t="s">
        <v>70</v>
      </c>
      <c r="AB3878" s="1" t="s">
        <v>70</v>
      </c>
      <c r="AC3878" s="1" t="s">
        <v>70</v>
      </c>
      <c r="AD3878" s="1" t="s">
        <v>69</v>
      </c>
      <c r="AE3878" s="1" t="s">
        <v>70</v>
      </c>
      <c r="AF3878" s="1" t="s">
        <v>69</v>
      </c>
      <c r="AG3878" s="1" t="s">
        <v>69</v>
      </c>
      <c r="AH3878" s="1" t="s">
        <v>70</v>
      </c>
      <c r="AI3878" s="1" t="s">
        <v>70</v>
      </c>
      <c r="AJ3878" s="1" t="s">
        <v>69</v>
      </c>
      <c r="AK3878" s="1" t="s">
        <v>69</v>
      </c>
      <c r="AL3878" s="1" t="s">
        <v>69</v>
      </c>
      <c r="AM3878" s="1" t="s">
        <v>69</v>
      </c>
      <c r="AN3878" s="1" t="s">
        <v>69</v>
      </c>
      <c r="AO3878" s="1" t="s">
        <v>69</v>
      </c>
      <c r="AP3878" s="1" t="s">
        <v>70</v>
      </c>
      <c r="AQ3878" s="1" t="s">
        <v>69</v>
      </c>
      <c r="AR3878" s="1" t="s">
        <v>69</v>
      </c>
      <c r="AS3878" s="1" t="s">
        <v>70</v>
      </c>
      <c r="AT3878" s="1" t="s">
        <v>70</v>
      </c>
      <c r="AU3878" s="1" t="s">
        <v>69</v>
      </c>
      <c r="AV3878" s="1" t="s">
        <v>70</v>
      </c>
      <c r="AW3878" s="1" t="s">
        <v>70</v>
      </c>
      <c r="AX3878" s="1" t="s">
        <v>70</v>
      </c>
      <c r="AY3878" s="1" t="s">
        <v>70</v>
      </c>
      <c r="AZ3878" s="1" t="s">
        <v>70</v>
      </c>
      <c r="BA3878" s="1" t="s">
        <v>70</v>
      </c>
      <c r="BB3878" s="1" t="s">
        <v>70</v>
      </c>
      <c r="BC3878" s="1" t="s">
        <v>70</v>
      </c>
      <c r="BD3878" s="1" t="s">
        <v>70</v>
      </c>
      <c r="BE3878" s="1" t="s">
        <v>70</v>
      </c>
      <c r="BF3878" s="1" t="s">
        <v>70</v>
      </c>
      <c r="BG3878" s="3">
        <v>40923.59375</v>
      </c>
    </row>
    <row r="3879">
      <c r="A3879" s="1">
        <v>1000085.0</v>
      </c>
      <c r="B3879" s="1" t="s">
        <v>17508</v>
      </c>
      <c r="C3879" s="2" t="s">
        <v>356</v>
      </c>
      <c r="D3879" s="2" t="s">
        <v>1881</v>
      </c>
      <c r="H3879" s="1" t="s">
        <v>17509</v>
      </c>
      <c r="I3879" s="1" t="s">
        <v>1883</v>
      </c>
      <c r="J3879" s="1" t="s">
        <v>1883</v>
      </c>
      <c r="K3879" s="1" t="s">
        <v>96</v>
      </c>
      <c r="L3879" s="1">
        <v>11372.0</v>
      </c>
      <c r="M3879" s="1" t="s">
        <v>312</v>
      </c>
      <c r="N3879" s="1" t="s">
        <v>5674</v>
      </c>
      <c r="U3879" s="1">
        <v>-73.889214</v>
      </c>
      <c r="V3879" s="1">
        <v>40.753353</v>
      </c>
      <c r="W3879" s="1" t="s">
        <v>136</v>
      </c>
      <c r="X3879" s="1" t="s">
        <v>69</v>
      </c>
      <c r="Y3879" s="1" t="s">
        <v>69</v>
      </c>
      <c r="Z3879" s="1" t="s">
        <v>69</v>
      </c>
      <c r="AA3879" s="1" t="s">
        <v>69</v>
      </c>
      <c r="AB3879" s="1" t="s">
        <v>69</v>
      </c>
      <c r="AC3879" s="1" t="s">
        <v>69</v>
      </c>
      <c r="AD3879" s="1" t="s">
        <v>69</v>
      </c>
      <c r="AE3879" s="1" t="s">
        <v>69</v>
      </c>
      <c r="AF3879" s="1" t="s">
        <v>70</v>
      </c>
      <c r="AG3879" s="1" t="s">
        <v>70</v>
      </c>
      <c r="AH3879" s="1" t="s">
        <v>69</v>
      </c>
      <c r="AI3879" s="1" t="s">
        <v>69</v>
      </c>
      <c r="AJ3879" s="1" t="s">
        <v>70</v>
      </c>
      <c r="AK3879" s="1" t="s">
        <v>69</v>
      </c>
      <c r="AL3879" s="1" t="s">
        <v>69</v>
      </c>
      <c r="AM3879" s="1" t="s">
        <v>70</v>
      </c>
      <c r="AN3879" s="1" t="s">
        <v>69</v>
      </c>
      <c r="AO3879" s="1" t="s">
        <v>69</v>
      </c>
      <c r="AP3879" s="1" t="s">
        <v>70</v>
      </c>
      <c r="AQ3879" s="1" t="s">
        <v>70</v>
      </c>
      <c r="AR3879" s="1" t="s">
        <v>70</v>
      </c>
      <c r="AS3879" s="1" t="s">
        <v>69</v>
      </c>
      <c r="AT3879" s="1" t="s">
        <v>70</v>
      </c>
      <c r="AU3879" s="1" t="s">
        <v>70</v>
      </c>
      <c r="AV3879" s="1" t="s">
        <v>70</v>
      </c>
      <c r="AW3879" s="1" t="s">
        <v>69</v>
      </c>
      <c r="AX3879" s="1" t="s">
        <v>70</v>
      </c>
      <c r="AY3879" s="1" t="s">
        <v>70</v>
      </c>
      <c r="AZ3879" s="1" t="s">
        <v>69</v>
      </c>
      <c r="BA3879" s="1" t="s">
        <v>70</v>
      </c>
      <c r="BB3879" s="1" t="s">
        <v>70</v>
      </c>
      <c r="BC3879" s="1" t="s">
        <v>70</v>
      </c>
      <c r="BD3879" s="1" t="s">
        <v>70</v>
      </c>
      <c r="BE3879" s="1" t="s">
        <v>70</v>
      </c>
      <c r="BF3879" s="1" t="s">
        <v>70</v>
      </c>
      <c r="BG3879" s="3">
        <v>41478.62986111111</v>
      </c>
    </row>
    <row r="3880">
      <c r="A3880" s="1">
        <v>1010293.0</v>
      </c>
      <c r="B3880" s="1" t="s">
        <v>17510</v>
      </c>
      <c r="H3880" s="1" t="s">
        <v>17511</v>
      </c>
      <c r="I3880" s="1" t="s">
        <v>1134</v>
      </c>
      <c r="J3880" s="1" t="s">
        <v>12241</v>
      </c>
      <c r="K3880" s="1" t="s">
        <v>1542</v>
      </c>
      <c r="L3880" s="1">
        <v>83001.0</v>
      </c>
      <c r="M3880" s="1" t="s">
        <v>17512</v>
      </c>
      <c r="N3880" s="1" t="s">
        <v>17513</v>
      </c>
      <c r="U3880" s="1">
        <v>-110.79225</v>
      </c>
      <c r="V3880" s="1">
        <v>43.466381</v>
      </c>
      <c r="W3880" s="1" t="s">
        <v>99</v>
      </c>
      <c r="X3880" s="1" t="s">
        <v>70</v>
      </c>
      <c r="Y3880" s="1" t="s">
        <v>70</v>
      </c>
      <c r="Z3880" s="1" t="s">
        <v>70</v>
      </c>
      <c r="AA3880" s="1" t="s">
        <v>70</v>
      </c>
      <c r="AB3880" s="1" t="s">
        <v>70</v>
      </c>
      <c r="AC3880" s="1" t="s">
        <v>69</v>
      </c>
      <c r="AD3880" s="1" t="s">
        <v>69</v>
      </c>
      <c r="AE3880" s="1" t="s">
        <v>70</v>
      </c>
      <c r="AF3880" s="1" t="s">
        <v>70</v>
      </c>
      <c r="AG3880" s="1" t="s">
        <v>70</v>
      </c>
      <c r="AH3880" s="1" t="s">
        <v>70</v>
      </c>
      <c r="AI3880" s="1" t="s">
        <v>70</v>
      </c>
      <c r="AJ3880" s="1" t="s">
        <v>70</v>
      </c>
      <c r="AK3880" s="1" t="s">
        <v>69</v>
      </c>
      <c r="AL3880" s="1" t="s">
        <v>70</v>
      </c>
      <c r="AM3880" s="1" t="s">
        <v>70</v>
      </c>
      <c r="AN3880" s="1" t="s">
        <v>70</v>
      </c>
      <c r="AO3880" s="1" t="s">
        <v>70</v>
      </c>
      <c r="AP3880" s="1" t="s">
        <v>70</v>
      </c>
      <c r="AQ3880" s="1" t="s">
        <v>70</v>
      </c>
      <c r="AR3880" s="1" t="s">
        <v>70</v>
      </c>
      <c r="AS3880" s="1" t="s">
        <v>70</v>
      </c>
      <c r="AT3880" s="1" t="s">
        <v>70</v>
      </c>
      <c r="AU3880" s="1" t="s">
        <v>70</v>
      </c>
      <c r="AV3880" s="1" t="s">
        <v>70</v>
      </c>
      <c r="AW3880" s="1" t="s">
        <v>70</v>
      </c>
      <c r="AX3880" s="1" t="s">
        <v>70</v>
      </c>
      <c r="AY3880" s="1" t="s">
        <v>70</v>
      </c>
      <c r="AZ3880" s="1" t="s">
        <v>69</v>
      </c>
      <c r="BA3880" s="1" t="s">
        <v>70</v>
      </c>
      <c r="BB3880" s="1" t="s">
        <v>70</v>
      </c>
      <c r="BC3880" s="1" t="s">
        <v>70</v>
      </c>
      <c r="BD3880" s="1" t="s">
        <v>70</v>
      </c>
      <c r="BE3880" s="1" t="s">
        <v>70</v>
      </c>
      <c r="BF3880" s="1" t="s">
        <v>70</v>
      </c>
      <c r="BG3880" s="3">
        <v>41794.49652777778</v>
      </c>
    </row>
    <row r="3881">
      <c r="A3881" s="1">
        <v>1005415.0</v>
      </c>
      <c r="B3881" s="1" t="s">
        <v>17514</v>
      </c>
      <c r="C3881" s="2" t="s">
        <v>17515</v>
      </c>
      <c r="D3881" s="2" t="s">
        <v>17516</v>
      </c>
      <c r="H3881" s="1" t="s">
        <v>17517</v>
      </c>
      <c r="I3881" s="1" t="s">
        <v>1134</v>
      </c>
      <c r="J3881" s="1" t="s">
        <v>12241</v>
      </c>
      <c r="K3881" s="1" t="s">
        <v>1542</v>
      </c>
      <c r="L3881" s="1">
        <v>83001.0</v>
      </c>
      <c r="M3881" s="1" t="s">
        <v>6935</v>
      </c>
      <c r="N3881" s="1" t="s">
        <v>1580</v>
      </c>
      <c r="U3881" s="1">
        <v>-110.76089</v>
      </c>
      <c r="V3881" s="1">
        <v>43.472923</v>
      </c>
      <c r="W3881" s="1" t="s">
        <v>548</v>
      </c>
      <c r="X3881" s="1" t="s">
        <v>69</v>
      </c>
      <c r="Y3881" s="1" t="s">
        <v>70</v>
      </c>
      <c r="Z3881" s="1" t="s">
        <v>70</v>
      </c>
      <c r="AA3881" s="1" t="s">
        <v>70</v>
      </c>
      <c r="AB3881" s="1" t="s">
        <v>69</v>
      </c>
      <c r="AC3881" s="1" t="s">
        <v>69</v>
      </c>
      <c r="AD3881" s="1" t="s">
        <v>69</v>
      </c>
      <c r="AE3881" s="1" t="s">
        <v>69</v>
      </c>
      <c r="AF3881" s="1" t="s">
        <v>69</v>
      </c>
      <c r="AG3881" s="1" t="s">
        <v>69</v>
      </c>
      <c r="AH3881" s="1" t="s">
        <v>69</v>
      </c>
      <c r="AI3881" s="1" t="s">
        <v>70</v>
      </c>
      <c r="AJ3881" s="1" t="s">
        <v>69</v>
      </c>
      <c r="AK3881" s="1" t="s">
        <v>69</v>
      </c>
      <c r="AL3881" s="1" t="s">
        <v>70</v>
      </c>
      <c r="AM3881" s="1" t="s">
        <v>69</v>
      </c>
      <c r="AN3881" s="1" t="s">
        <v>69</v>
      </c>
      <c r="AO3881" s="1" t="s">
        <v>69</v>
      </c>
      <c r="AP3881" s="1" t="s">
        <v>70</v>
      </c>
      <c r="AQ3881" s="1" t="s">
        <v>70</v>
      </c>
      <c r="AR3881" s="1" t="s">
        <v>69</v>
      </c>
      <c r="AS3881" s="1" t="s">
        <v>69</v>
      </c>
      <c r="AT3881" s="1" t="s">
        <v>69</v>
      </c>
      <c r="AU3881" s="1" t="s">
        <v>69</v>
      </c>
      <c r="AV3881" s="1" t="s">
        <v>70</v>
      </c>
      <c r="AW3881" s="1" t="s">
        <v>69</v>
      </c>
      <c r="AX3881" s="1" t="s">
        <v>70</v>
      </c>
      <c r="AY3881" s="1" t="s">
        <v>70</v>
      </c>
      <c r="AZ3881" s="1" t="s">
        <v>69</v>
      </c>
      <c r="BA3881" s="1" t="s">
        <v>70</v>
      </c>
      <c r="BB3881" s="1" t="s">
        <v>70</v>
      </c>
      <c r="BC3881" s="1" t="s">
        <v>70</v>
      </c>
      <c r="BD3881" s="1" t="s">
        <v>70</v>
      </c>
      <c r="BE3881" s="1" t="s">
        <v>70</v>
      </c>
      <c r="BF3881" s="1" t="s">
        <v>70</v>
      </c>
      <c r="BG3881" s="3">
        <v>41750.80069444444</v>
      </c>
    </row>
    <row r="3882">
      <c r="A3882" s="1">
        <v>1003544.0</v>
      </c>
      <c r="B3882" s="1" t="s">
        <v>17518</v>
      </c>
      <c r="C3882" s="2" t="s">
        <v>2480</v>
      </c>
      <c r="H3882" s="1" t="s">
        <v>17519</v>
      </c>
      <c r="I3882" s="1" t="s">
        <v>4249</v>
      </c>
      <c r="J3882" s="1" t="s">
        <v>952</v>
      </c>
      <c r="K3882" s="1" t="s">
        <v>211</v>
      </c>
      <c r="L3882" s="1">
        <v>33136.0</v>
      </c>
      <c r="U3882" s="1">
        <v>-80.212997</v>
      </c>
      <c r="V3882" s="1">
        <v>25.791201</v>
      </c>
      <c r="X3882" s="1" t="s">
        <v>70</v>
      </c>
      <c r="Y3882" s="1" t="s">
        <v>70</v>
      </c>
      <c r="Z3882" s="1" t="s">
        <v>70</v>
      </c>
      <c r="AA3882" s="1" t="s">
        <v>70</v>
      </c>
      <c r="AB3882" s="1" t="s">
        <v>70</v>
      </c>
      <c r="AC3882" s="1" t="s">
        <v>80</v>
      </c>
      <c r="BG3882" s="6">
        <v>40333.430555555555</v>
      </c>
    </row>
    <row r="3883">
      <c r="A3883" s="1">
        <v>1009054.0</v>
      </c>
      <c r="B3883" s="1" t="s">
        <v>17520</v>
      </c>
      <c r="C3883" s="2" t="s">
        <v>17521</v>
      </c>
      <c r="H3883" s="1" t="s">
        <v>17522</v>
      </c>
      <c r="I3883" s="1" t="s">
        <v>17523</v>
      </c>
      <c r="J3883" s="1" t="s">
        <v>9961</v>
      </c>
      <c r="K3883" s="1" t="s">
        <v>575</v>
      </c>
      <c r="L3883" s="1">
        <v>49866.0</v>
      </c>
      <c r="M3883" s="1" t="s">
        <v>17524</v>
      </c>
      <c r="N3883" s="1" t="s">
        <v>17525</v>
      </c>
      <c r="U3883" s="1">
        <v>-87.611954</v>
      </c>
      <c r="V3883" s="1">
        <v>46.51358</v>
      </c>
      <c r="X3883" s="1" t="s">
        <v>70</v>
      </c>
      <c r="Y3883" s="1" t="s">
        <v>69</v>
      </c>
      <c r="Z3883" s="1" t="s">
        <v>70</v>
      </c>
      <c r="AA3883" s="1" t="s">
        <v>69</v>
      </c>
      <c r="AB3883" s="1" t="s">
        <v>70</v>
      </c>
      <c r="AC3883" s="1" t="s">
        <v>80</v>
      </c>
      <c r="BG3883" s="3">
        <v>41677.47638888889</v>
      </c>
    </row>
    <row r="3884">
      <c r="A3884" s="1">
        <v>1011299.0</v>
      </c>
      <c r="B3884" s="1" t="s">
        <v>17526</v>
      </c>
      <c r="C3884" s="2" t="s">
        <v>17527</v>
      </c>
      <c r="D3884" s="2" t="s">
        <v>17528</v>
      </c>
      <c r="E3884" s="1" t="s">
        <v>17529</v>
      </c>
      <c r="H3884" s="1" t="s">
        <v>17530</v>
      </c>
      <c r="I3884" s="1" t="s">
        <v>4604</v>
      </c>
      <c r="J3884" s="1" t="s">
        <v>4604</v>
      </c>
      <c r="K3884" s="1" t="s">
        <v>451</v>
      </c>
      <c r="L3884" s="1">
        <v>53215.0</v>
      </c>
      <c r="M3884" s="1" t="s">
        <v>17531</v>
      </c>
      <c r="N3884" s="1" t="s">
        <v>1704</v>
      </c>
      <c r="U3884" s="1">
        <v>-87.963356</v>
      </c>
      <c r="V3884" s="1">
        <v>42.996956</v>
      </c>
      <c r="X3884" s="1" t="s">
        <v>69</v>
      </c>
      <c r="Y3884" s="1" t="s">
        <v>69</v>
      </c>
      <c r="Z3884" s="1" t="s">
        <v>70</v>
      </c>
      <c r="AA3884" s="1" t="s">
        <v>69</v>
      </c>
      <c r="AB3884" s="1" t="s">
        <v>70</v>
      </c>
      <c r="AC3884" s="1" t="s">
        <v>80</v>
      </c>
      <c r="AD3884" s="1" t="s">
        <v>69</v>
      </c>
      <c r="AE3884" s="1" t="s">
        <v>69</v>
      </c>
      <c r="AF3884" s="1" t="s">
        <v>69</v>
      </c>
      <c r="AG3884" s="1" t="s">
        <v>69</v>
      </c>
      <c r="AH3884" s="1" t="s">
        <v>69</v>
      </c>
      <c r="AI3884" s="1" t="s">
        <v>70</v>
      </c>
      <c r="AJ3884" s="1" t="s">
        <v>69</v>
      </c>
      <c r="AK3884" s="1" t="s">
        <v>69</v>
      </c>
      <c r="AL3884" s="1" t="s">
        <v>69</v>
      </c>
      <c r="AM3884" s="1" t="s">
        <v>69</v>
      </c>
      <c r="AN3884" s="1" t="s">
        <v>70</v>
      </c>
      <c r="AO3884" s="1" t="s">
        <v>69</v>
      </c>
      <c r="AP3884" s="1" t="s">
        <v>70</v>
      </c>
      <c r="AQ3884" s="1" t="s">
        <v>70</v>
      </c>
      <c r="AR3884" s="1" t="s">
        <v>69</v>
      </c>
      <c r="AS3884" s="1" t="s">
        <v>70</v>
      </c>
      <c r="AT3884" s="1" t="s">
        <v>69</v>
      </c>
      <c r="AU3884" s="1" t="s">
        <v>69</v>
      </c>
      <c r="AV3884" s="1" t="s">
        <v>70</v>
      </c>
      <c r="AW3884" s="1" t="s">
        <v>70</v>
      </c>
      <c r="AX3884" s="1" t="s">
        <v>69</v>
      </c>
      <c r="AY3884" s="1" t="s">
        <v>70</v>
      </c>
      <c r="AZ3884" s="1" t="s">
        <v>69</v>
      </c>
      <c r="BA3884" s="1" t="s">
        <v>70</v>
      </c>
      <c r="BB3884" s="1" t="s">
        <v>70</v>
      </c>
      <c r="BC3884" s="1" t="s">
        <v>70</v>
      </c>
      <c r="BD3884" s="1" t="s">
        <v>70</v>
      </c>
      <c r="BE3884" s="1" t="s">
        <v>70</v>
      </c>
      <c r="BF3884" s="1" t="s">
        <v>70</v>
      </c>
      <c r="BG3884" s="3">
        <v>42450.83263888889</v>
      </c>
    </row>
    <row r="3885">
      <c r="A3885" s="1">
        <v>1007639.0</v>
      </c>
      <c r="B3885" s="1" t="s">
        <v>17532</v>
      </c>
      <c r="H3885" s="1" t="s">
        <v>17533</v>
      </c>
      <c r="I3885" s="1" t="s">
        <v>7297</v>
      </c>
      <c r="J3885" s="1" t="s">
        <v>170</v>
      </c>
      <c r="K3885" s="1" t="s">
        <v>171</v>
      </c>
      <c r="U3885" s="1">
        <v>-93.0877</v>
      </c>
      <c r="V3885" s="1">
        <v>44.960899</v>
      </c>
      <c r="X3885" s="1" t="s">
        <v>70</v>
      </c>
      <c r="Y3885" s="1" t="s">
        <v>70</v>
      </c>
      <c r="Z3885" s="1" t="s">
        <v>70</v>
      </c>
      <c r="AA3885" s="1" t="s">
        <v>70</v>
      </c>
      <c r="AB3885" s="1" t="s">
        <v>70</v>
      </c>
      <c r="AC3885" s="1" t="s">
        <v>80</v>
      </c>
      <c r="BG3885" s="1">
        <v>2009.0</v>
      </c>
    </row>
    <row r="3886">
      <c r="A3886" s="1">
        <v>1006316.0</v>
      </c>
      <c r="B3886" s="1" t="s">
        <v>17534</v>
      </c>
      <c r="H3886" s="1" t="s">
        <v>17535</v>
      </c>
      <c r="I3886" s="1" t="s">
        <v>1134</v>
      </c>
      <c r="J3886" s="1" t="s">
        <v>1948</v>
      </c>
      <c r="K3886" s="1" t="s">
        <v>382</v>
      </c>
      <c r="L3886" s="1">
        <v>36545.0</v>
      </c>
      <c r="M3886" s="1" t="s">
        <v>17536</v>
      </c>
      <c r="N3886" s="1" t="s">
        <v>17537</v>
      </c>
      <c r="U3886" s="1">
        <v>-87.893669</v>
      </c>
      <c r="V3886" s="1">
        <v>31.526751</v>
      </c>
      <c r="W3886" s="1" t="s">
        <v>392</v>
      </c>
      <c r="X3886" s="1" t="s">
        <v>70</v>
      </c>
      <c r="Y3886" s="1" t="s">
        <v>70</v>
      </c>
      <c r="Z3886" s="1" t="s">
        <v>70</v>
      </c>
      <c r="AA3886" s="1" t="s">
        <v>69</v>
      </c>
      <c r="AB3886" s="1" t="s">
        <v>70</v>
      </c>
      <c r="AC3886" s="1" t="s">
        <v>69</v>
      </c>
      <c r="AD3886" s="1" t="s">
        <v>70</v>
      </c>
      <c r="AE3886" s="1" t="s">
        <v>70</v>
      </c>
      <c r="AF3886" s="1" t="s">
        <v>70</v>
      </c>
      <c r="AG3886" s="1" t="s">
        <v>70</v>
      </c>
      <c r="AH3886" s="1" t="s">
        <v>70</v>
      </c>
      <c r="AI3886" s="1" t="s">
        <v>70</v>
      </c>
      <c r="AJ3886" s="1" t="s">
        <v>70</v>
      </c>
      <c r="AK3886" s="1" t="s">
        <v>69</v>
      </c>
      <c r="AL3886" s="1" t="s">
        <v>70</v>
      </c>
      <c r="AM3886" s="1" t="s">
        <v>70</v>
      </c>
      <c r="AN3886" s="1" t="s">
        <v>70</v>
      </c>
      <c r="AO3886" s="1" t="s">
        <v>70</v>
      </c>
      <c r="AP3886" s="1" t="s">
        <v>70</v>
      </c>
      <c r="AQ3886" s="1" t="s">
        <v>70</v>
      </c>
      <c r="AR3886" s="1" t="s">
        <v>70</v>
      </c>
      <c r="AS3886" s="1" t="s">
        <v>70</v>
      </c>
      <c r="AT3886" s="1" t="s">
        <v>70</v>
      </c>
      <c r="AU3886" s="1" t="s">
        <v>70</v>
      </c>
      <c r="AV3886" s="1" t="s">
        <v>70</v>
      </c>
      <c r="AW3886" s="1" t="s">
        <v>70</v>
      </c>
      <c r="AX3886" s="1" t="s">
        <v>70</v>
      </c>
      <c r="AY3886" s="1" t="s">
        <v>70</v>
      </c>
      <c r="AZ3886" s="1" t="s">
        <v>69</v>
      </c>
      <c r="BA3886" s="1" t="s">
        <v>70</v>
      </c>
      <c r="BB3886" s="1" t="s">
        <v>70</v>
      </c>
      <c r="BC3886" s="1" t="s">
        <v>70</v>
      </c>
      <c r="BD3886" s="1" t="s">
        <v>70</v>
      </c>
      <c r="BE3886" s="1" t="s">
        <v>70</v>
      </c>
      <c r="BF3886" s="1" t="s">
        <v>70</v>
      </c>
      <c r="BG3886" s="3">
        <v>41733.41805555556</v>
      </c>
    </row>
    <row r="3887">
      <c r="A3887" s="1">
        <v>1009463.0</v>
      </c>
      <c r="B3887" s="1" t="s">
        <v>17538</v>
      </c>
      <c r="C3887" s="2" t="s">
        <v>17539</v>
      </c>
      <c r="H3887" s="1" t="s">
        <v>17540</v>
      </c>
      <c r="I3887" s="1" t="s">
        <v>17541</v>
      </c>
      <c r="K3887" s="1" t="s">
        <v>77</v>
      </c>
      <c r="L3887" s="1">
        <v>44646.0</v>
      </c>
      <c r="U3887" s="1">
        <v>-81.493202</v>
      </c>
      <c r="V3887" s="1">
        <v>40.860901</v>
      </c>
      <c r="X3887" s="1" t="s">
        <v>69</v>
      </c>
      <c r="Y3887" s="1" t="s">
        <v>70</v>
      </c>
      <c r="Z3887" s="1" t="s">
        <v>70</v>
      </c>
      <c r="AA3887" s="1" t="s">
        <v>70</v>
      </c>
      <c r="AB3887" s="1" t="s">
        <v>70</v>
      </c>
      <c r="AC3887" s="1" t="s">
        <v>80</v>
      </c>
      <c r="BG3887" s="1">
        <v>2013.0</v>
      </c>
    </row>
    <row r="3888">
      <c r="A3888" s="1">
        <v>1000138.0</v>
      </c>
      <c r="B3888" s="1" t="s">
        <v>17542</v>
      </c>
      <c r="C3888" s="2" t="s">
        <v>17543</v>
      </c>
      <c r="D3888" s="2" t="s">
        <v>17544</v>
      </c>
      <c r="H3888" s="1" t="s">
        <v>17545</v>
      </c>
      <c r="I3888" s="1" t="s">
        <v>17546</v>
      </c>
      <c r="J3888" s="1" t="s">
        <v>1934</v>
      </c>
      <c r="K3888" s="1" t="s">
        <v>382</v>
      </c>
      <c r="L3888" s="1">
        <v>36265.0</v>
      </c>
      <c r="M3888" s="1" t="s">
        <v>17547</v>
      </c>
      <c r="N3888" s="1" t="s">
        <v>2812</v>
      </c>
      <c r="U3888" s="1">
        <v>-85.760353</v>
      </c>
      <c r="V3888" s="1">
        <v>33.813511</v>
      </c>
      <c r="W3888" s="1" t="s">
        <v>136</v>
      </c>
      <c r="X3888" s="1" t="s">
        <v>69</v>
      </c>
      <c r="Y3888" s="1" t="s">
        <v>70</v>
      </c>
      <c r="Z3888" s="1" t="s">
        <v>70</v>
      </c>
      <c r="AA3888" s="1" t="s">
        <v>69</v>
      </c>
      <c r="AB3888" s="1" t="s">
        <v>69</v>
      </c>
      <c r="AC3888" s="1" t="s">
        <v>70</v>
      </c>
      <c r="AD3888" s="1" t="s">
        <v>69</v>
      </c>
      <c r="AE3888" s="1" t="s">
        <v>69</v>
      </c>
      <c r="AF3888" s="1" t="s">
        <v>69</v>
      </c>
      <c r="AG3888" s="1" t="s">
        <v>69</v>
      </c>
      <c r="AH3888" s="1" t="s">
        <v>69</v>
      </c>
      <c r="AI3888" s="1" t="s">
        <v>70</v>
      </c>
      <c r="AJ3888" s="1" t="s">
        <v>69</v>
      </c>
      <c r="AK3888" s="1" t="s">
        <v>69</v>
      </c>
      <c r="AL3888" s="1" t="s">
        <v>69</v>
      </c>
      <c r="AM3888" s="1" t="s">
        <v>69</v>
      </c>
      <c r="AN3888" s="1" t="s">
        <v>70</v>
      </c>
      <c r="AO3888" s="1" t="s">
        <v>70</v>
      </c>
      <c r="AP3888" s="1" t="s">
        <v>70</v>
      </c>
      <c r="AQ3888" s="1" t="s">
        <v>70</v>
      </c>
      <c r="AR3888" s="1" t="s">
        <v>69</v>
      </c>
      <c r="AS3888" s="1" t="s">
        <v>70</v>
      </c>
      <c r="AT3888" s="1" t="s">
        <v>69</v>
      </c>
      <c r="AU3888" s="1" t="s">
        <v>69</v>
      </c>
      <c r="AV3888" s="1" t="s">
        <v>69</v>
      </c>
      <c r="AW3888" s="1" t="s">
        <v>70</v>
      </c>
      <c r="AX3888" s="1" t="s">
        <v>70</v>
      </c>
      <c r="AY3888" s="1" t="s">
        <v>70</v>
      </c>
      <c r="AZ3888" s="1" t="s">
        <v>69</v>
      </c>
      <c r="BA3888" s="1" t="s">
        <v>70</v>
      </c>
      <c r="BB3888" s="1" t="s">
        <v>70</v>
      </c>
      <c r="BC3888" s="1" t="s">
        <v>70</v>
      </c>
      <c r="BD3888" s="1" t="s">
        <v>70</v>
      </c>
      <c r="BE3888" s="1" t="s">
        <v>70</v>
      </c>
      <c r="BF3888" s="1" t="s">
        <v>70</v>
      </c>
      <c r="BG3888" s="3">
        <v>41443.37777777778</v>
      </c>
    </row>
    <row r="3889">
      <c r="A3889" s="1">
        <v>1016835.0</v>
      </c>
      <c r="B3889" s="1" t="s">
        <v>17548</v>
      </c>
      <c r="C3889" s="2" t="s">
        <v>17549</v>
      </c>
      <c r="H3889" s="1" t="s">
        <v>17550</v>
      </c>
      <c r="I3889" s="1" t="s">
        <v>10672</v>
      </c>
      <c r="J3889" s="1" t="s">
        <v>2678</v>
      </c>
      <c r="K3889" s="1" t="s">
        <v>211</v>
      </c>
      <c r="L3889" s="1">
        <v>32209.0</v>
      </c>
      <c r="M3889" s="1" t="s">
        <v>915</v>
      </c>
      <c r="N3889" s="1" t="s">
        <v>17551</v>
      </c>
      <c r="U3889" s="1">
        <v>-81.688438</v>
      </c>
      <c r="V3889" s="1">
        <v>30.333572</v>
      </c>
      <c r="X3889" s="1" t="s">
        <v>69</v>
      </c>
      <c r="Y3889" s="1" t="s">
        <v>70</v>
      </c>
      <c r="Z3889" s="1" t="s">
        <v>70</v>
      </c>
      <c r="AA3889" s="1" t="s">
        <v>70</v>
      </c>
      <c r="AB3889" s="1" t="s">
        <v>70</v>
      </c>
      <c r="AC3889" s="1" t="s">
        <v>80</v>
      </c>
      <c r="AD3889" s="1" t="s">
        <v>69</v>
      </c>
      <c r="AE3889" s="1" t="s">
        <v>70</v>
      </c>
      <c r="AF3889" s="1" t="s">
        <v>70</v>
      </c>
      <c r="AG3889" s="1" t="s">
        <v>70</v>
      </c>
      <c r="AH3889" s="1" t="s">
        <v>69</v>
      </c>
      <c r="AI3889" s="1" t="s">
        <v>69</v>
      </c>
      <c r="AJ3889" s="1" t="s">
        <v>69</v>
      </c>
      <c r="AK3889" s="1" t="s">
        <v>69</v>
      </c>
      <c r="AL3889" s="1" t="s">
        <v>69</v>
      </c>
      <c r="AM3889" s="1" t="s">
        <v>69</v>
      </c>
      <c r="AN3889" s="1" t="s">
        <v>70</v>
      </c>
      <c r="AO3889" s="1" t="s">
        <v>70</v>
      </c>
      <c r="AP3889" s="1" t="s">
        <v>70</v>
      </c>
      <c r="AQ3889" s="1" t="s">
        <v>69</v>
      </c>
      <c r="AR3889" s="1" t="s">
        <v>69</v>
      </c>
      <c r="AS3889" s="1" t="s">
        <v>69</v>
      </c>
      <c r="AT3889" s="1" t="s">
        <v>70</v>
      </c>
      <c r="AU3889" s="1" t="s">
        <v>70</v>
      </c>
      <c r="AV3889" s="1" t="s">
        <v>69</v>
      </c>
      <c r="AW3889" s="1" t="s">
        <v>70</v>
      </c>
      <c r="AX3889" s="1" t="s">
        <v>69</v>
      </c>
      <c r="AY3889" s="1" t="s">
        <v>69</v>
      </c>
      <c r="AZ3889" s="1" t="s">
        <v>69</v>
      </c>
      <c r="BA3889" s="1" t="s">
        <v>70</v>
      </c>
      <c r="BB3889" s="1" t="s">
        <v>70</v>
      </c>
      <c r="BC3889" s="1" t="s">
        <v>69</v>
      </c>
      <c r="BD3889" s="1" t="s">
        <v>70</v>
      </c>
      <c r="BE3889" s="1" t="s">
        <v>70</v>
      </c>
      <c r="BF3889" s="1" t="s">
        <v>70</v>
      </c>
      <c r="BG3889" s="3">
        <v>42784.4875</v>
      </c>
    </row>
    <row r="3890">
      <c r="A3890" s="1">
        <v>1003067.0</v>
      </c>
      <c r="B3890" s="1" t="s">
        <v>17552</v>
      </c>
      <c r="C3890" s="2" t="s">
        <v>17553</v>
      </c>
      <c r="H3890" s="1" t="s">
        <v>6227</v>
      </c>
      <c r="I3890" s="1" t="s">
        <v>10672</v>
      </c>
      <c r="J3890" s="1" t="s">
        <v>3112</v>
      </c>
      <c r="K3890" s="1" t="s">
        <v>203</v>
      </c>
      <c r="L3890" s="1">
        <v>62650.0</v>
      </c>
      <c r="M3890" s="1" t="s">
        <v>11106</v>
      </c>
      <c r="N3890" s="1" t="s">
        <v>1694</v>
      </c>
      <c r="U3890" s="1">
        <v>-90.228951</v>
      </c>
      <c r="V3890" s="1">
        <v>39.735077</v>
      </c>
      <c r="X3890" s="1" t="s">
        <v>69</v>
      </c>
      <c r="Y3890" s="1" t="s">
        <v>70</v>
      </c>
      <c r="Z3890" s="1" t="s">
        <v>69</v>
      </c>
      <c r="AA3890" s="1" t="s">
        <v>69</v>
      </c>
      <c r="AB3890" s="1" t="s">
        <v>70</v>
      </c>
      <c r="AC3890" s="1" t="s">
        <v>80</v>
      </c>
      <c r="AD3890" s="1" t="s">
        <v>69</v>
      </c>
      <c r="AE3890" s="1" t="s">
        <v>70</v>
      </c>
      <c r="AF3890" s="1" t="s">
        <v>69</v>
      </c>
      <c r="AG3890" s="1" t="s">
        <v>70</v>
      </c>
      <c r="AH3890" s="1" t="s">
        <v>69</v>
      </c>
      <c r="AI3890" s="1" t="s">
        <v>70</v>
      </c>
      <c r="AJ3890" s="1" t="s">
        <v>69</v>
      </c>
      <c r="AK3890" s="1" t="s">
        <v>69</v>
      </c>
      <c r="AL3890" s="1" t="s">
        <v>69</v>
      </c>
      <c r="AM3890" s="1" t="s">
        <v>69</v>
      </c>
      <c r="AN3890" s="1" t="s">
        <v>70</v>
      </c>
      <c r="AO3890" s="1" t="s">
        <v>69</v>
      </c>
      <c r="AP3890" s="1" t="s">
        <v>70</v>
      </c>
      <c r="AQ3890" s="1" t="s">
        <v>70</v>
      </c>
      <c r="AR3890" s="1" t="s">
        <v>70</v>
      </c>
      <c r="AS3890" s="1" t="s">
        <v>70</v>
      </c>
      <c r="AT3890" s="1" t="s">
        <v>69</v>
      </c>
      <c r="AU3890" s="1" t="s">
        <v>69</v>
      </c>
      <c r="AV3890" s="1" t="s">
        <v>70</v>
      </c>
      <c r="AW3890" s="1" t="s">
        <v>70</v>
      </c>
      <c r="AX3890" s="1" t="s">
        <v>70</v>
      </c>
      <c r="AY3890" s="1" t="s">
        <v>70</v>
      </c>
      <c r="AZ3890" s="1" t="s">
        <v>69</v>
      </c>
      <c r="BA3890" s="1" t="s">
        <v>70</v>
      </c>
      <c r="BB3890" s="1" t="s">
        <v>70</v>
      </c>
      <c r="BC3890" s="1" t="s">
        <v>70</v>
      </c>
      <c r="BD3890" s="1" t="s">
        <v>70</v>
      </c>
      <c r="BE3890" s="1" t="s">
        <v>70</v>
      </c>
      <c r="BF3890" s="1" t="s">
        <v>70</v>
      </c>
      <c r="BG3890" s="3">
        <v>42558.626388888886</v>
      </c>
    </row>
    <row r="3891">
      <c r="A3891" s="1">
        <v>1007684.0</v>
      </c>
      <c r="B3891" s="1" t="s">
        <v>17554</v>
      </c>
      <c r="C3891" s="2" t="s">
        <v>7942</v>
      </c>
      <c r="D3891" s="2" t="s">
        <v>6410</v>
      </c>
      <c r="E3891" s="2" t="s">
        <v>6411</v>
      </c>
      <c r="G3891" s="1" t="s">
        <v>7943</v>
      </c>
      <c r="H3891" s="1" t="s">
        <v>17555</v>
      </c>
      <c r="I3891" s="1" t="s">
        <v>17556</v>
      </c>
      <c r="J3891" s="1" t="s">
        <v>1883</v>
      </c>
      <c r="K3891" s="1" t="s">
        <v>96</v>
      </c>
      <c r="L3891" s="1">
        <v>11433.0</v>
      </c>
      <c r="M3891" s="1" t="s">
        <v>17557</v>
      </c>
      <c r="N3891" s="1" t="s">
        <v>17558</v>
      </c>
      <c r="U3891" s="1">
        <v>-73.799561</v>
      </c>
      <c r="V3891" s="1">
        <v>40.704155</v>
      </c>
      <c r="W3891" s="1" t="s">
        <v>392</v>
      </c>
      <c r="X3891" s="1" t="s">
        <v>70</v>
      </c>
      <c r="Y3891" s="1" t="s">
        <v>69</v>
      </c>
      <c r="Z3891" s="1" t="s">
        <v>70</v>
      </c>
      <c r="AA3891" s="1" t="s">
        <v>69</v>
      </c>
      <c r="AB3891" s="1" t="s">
        <v>69</v>
      </c>
      <c r="AC3891" s="1" t="s">
        <v>70</v>
      </c>
      <c r="BG3891" s="3">
        <v>41733.6125</v>
      </c>
    </row>
    <row r="3892">
      <c r="A3892" s="1">
        <v>1007742.0</v>
      </c>
      <c r="B3892" s="1" t="s">
        <v>17559</v>
      </c>
      <c r="C3892" s="2" t="s">
        <v>17560</v>
      </c>
      <c r="H3892" s="1" t="s">
        <v>17561</v>
      </c>
      <c r="I3892" s="1" t="s">
        <v>16616</v>
      </c>
      <c r="J3892" s="1" t="s">
        <v>1051</v>
      </c>
      <c r="K3892" s="1" t="s">
        <v>488</v>
      </c>
      <c r="L3892" s="1">
        <v>1531.0</v>
      </c>
      <c r="U3892" s="1">
        <v>-72.044998</v>
      </c>
      <c r="V3892" s="1">
        <v>42.3237</v>
      </c>
      <c r="X3892" s="1" t="s">
        <v>70</v>
      </c>
      <c r="Y3892" s="1" t="s">
        <v>70</v>
      </c>
      <c r="Z3892" s="1" t="s">
        <v>70</v>
      </c>
      <c r="AA3892" s="1" t="s">
        <v>70</v>
      </c>
      <c r="AB3892" s="1" t="s">
        <v>70</v>
      </c>
      <c r="AC3892" s="1" t="s">
        <v>80</v>
      </c>
      <c r="BG3892" s="1">
        <v>2011.0</v>
      </c>
    </row>
    <row r="3893">
      <c r="A3893" s="1">
        <v>1018487.0</v>
      </c>
      <c r="B3893" s="1" t="s">
        <v>17562</v>
      </c>
      <c r="C3893" s="2" t="s">
        <v>17563</v>
      </c>
      <c r="D3893" s="1" t="s">
        <v>17564</v>
      </c>
      <c r="H3893" s="1" t="s">
        <v>17565</v>
      </c>
      <c r="I3893" s="1" t="s">
        <v>9891</v>
      </c>
      <c r="J3893" s="1" t="s">
        <v>1473</v>
      </c>
      <c r="K3893" s="1" t="s">
        <v>1521</v>
      </c>
      <c r="L3893" s="1">
        <v>2835.0</v>
      </c>
      <c r="M3893" s="1" t="s">
        <v>17566</v>
      </c>
      <c r="N3893" s="1" t="s">
        <v>2199</v>
      </c>
      <c r="U3893" s="1">
        <v>-71.3992</v>
      </c>
      <c r="V3893" s="1">
        <v>41.488842</v>
      </c>
      <c r="X3893" s="1" t="s">
        <v>69</v>
      </c>
      <c r="Y3893" s="1" t="s">
        <v>70</v>
      </c>
      <c r="Z3893" s="1" t="s">
        <v>70</v>
      </c>
      <c r="AA3893" s="1" t="s">
        <v>70</v>
      </c>
      <c r="AB3893" s="1" t="s">
        <v>70</v>
      </c>
      <c r="AC3893" s="1" t="s">
        <v>69</v>
      </c>
      <c r="AD3893" s="1" t="s">
        <v>69</v>
      </c>
      <c r="AE3893" s="1" t="s">
        <v>69</v>
      </c>
      <c r="AF3893" s="1" t="s">
        <v>69</v>
      </c>
      <c r="AG3893" s="1" t="s">
        <v>70</v>
      </c>
      <c r="AH3893" s="1" t="s">
        <v>69</v>
      </c>
      <c r="AI3893" s="1" t="s">
        <v>69</v>
      </c>
      <c r="AJ3893" s="1" t="s">
        <v>69</v>
      </c>
      <c r="AK3893" s="1" t="s">
        <v>69</v>
      </c>
      <c r="AL3893" s="1" t="s">
        <v>69</v>
      </c>
      <c r="AM3893" s="1" t="s">
        <v>70</v>
      </c>
      <c r="AN3893" s="1" t="s">
        <v>69</v>
      </c>
      <c r="AO3893" s="1" t="s">
        <v>70</v>
      </c>
      <c r="AP3893" s="1" t="s">
        <v>70</v>
      </c>
      <c r="AQ3893" s="1" t="s">
        <v>70</v>
      </c>
      <c r="AR3893" s="1" t="s">
        <v>69</v>
      </c>
      <c r="AS3893" s="1" t="s">
        <v>70</v>
      </c>
      <c r="AT3893" s="1" t="s">
        <v>69</v>
      </c>
      <c r="AU3893" s="1" t="s">
        <v>69</v>
      </c>
      <c r="AV3893" s="1" t="s">
        <v>70</v>
      </c>
      <c r="AW3893" s="1" t="s">
        <v>70</v>
      </c>
      <c r="AX3893" s="1" t="s">
        <v>69</v>
      </c>
      <c r="AY3893" s="1" t="s">
        <v>70</v>
      </c>
      <c r="AZ3893" s="1" t="s">
        <v>69</v>
      </c>
      <c r="BA3893" s="1" t="s">
        <v>70</v>
      </c>
      <c r="BB3893" s="1" t="s">
        <v>69</v>
      </c>
      <c r="BC3893" s="1" t="s">
        <v>70</v>
      </c>
      <c r="BD3893" s="1" t="s">
        <v>70</v>
      </c>
      <c r="BE3893" s="1" t="s">
        <v>70</v>
      </c>
      <c r="BF3893" s="1" t="s">
        <v>70</v>
      </c>
      <c r="BG3893" s="3">
        <v>42915.81458333333</v>
      </c>
    </row>
    <row r="3894">
      <c r="A3894" s="1">
        <v>1002003.0</v>
      </c>
      <c r="B3894" s="1" t="s">
        <v>17562</v>
      </c>
      <c r="I3894" s="1" t="s">
        <v>9891</v>
      </c>
      <c r="J3894" s="1" t="s">
        <v>7274</v>
      </c>
      <c r="K3894" s="1" t="s">
        <v>1272</v>
      </c>
      <c r="U3894" s="1">
        <v>-98.691101</v>
      </c>
      <c r="V3894" s="1">
        <v>46.979801</v>
      </c>
      <c r="X3894" s="1" t="s">
        <v>70</v>
      </c>
      <c r="Y3894" s="1" t="s">
        <v>70</v>
      </c>
      <c r="Z3894" s="1" t="s">
        <v>70</v>
      </c>
      <c r="AA3894" s="1" t="s">
        <v>70</v>
      </c>
      <c r="AB3894" s="1" t="s">
        <v>70</v>
      </c>
      <c r="AC3894" s="1" t="s">
        <v>80</v>
      </c>
      <c r="BG3894" s="1">
        <v>2009.0</v>
      </c>
    </row>
    <row r="3895">
      <c r="A3895" s="1">
        <v>1009970.0</v>
      </c>
      <c r="B3895" s="1" t="s">
        <v>17567</v>
      </c>
      <c r="C3895" s="2" t="s">
        <v>17568</v>
      </c>
      <c r="D3895" s="2" t="s">
        <v>17569</v>
      </c>
      <c r="E3895" s="2" t="s">
        <v>17570</v>
      </c>
      <c r="H3895" s="1" t="s">
        <v>17571</v>
      </c>
      <c r="I3895" s="1" t="s">
        <v>17572</v>
      </c>
      <c r="J3895" s="1" t="s">
        <v>9600</v>
      </c>
      <c r="K3895" s="1" t="s">
        <v>451</v>
      </c>
      <c r="L3895" s="1">
        <v>53545.0</v>
      </c>
      <c r="M3895" s="1" t="s">
        <v>849</v>
      </c>
      <c r="N3895" s="1" t="s">
        <v>603</v>
      </c>
      <c r="O3895" s="1" t="s">
        <v>661</v>
      </c>
      <c r="P3895" s="1" t="s">
        <v>603</v>
      </c>
      <c r="U3895" s="1">
        <v>-89.023331</v>
      </c>
      <c r="V3895" s="1">
        <v>42.683704</v>
      </c>
      <c r="X3895" s="1" t="s">
        <v>69</v>
      </c>
      <c r="Y3895" s="1" t="s">
        <v>69</v>
      </c>
      <c r="Z3895" s="1" t="s">
        <v>70</v>
      </c>
      <c r="AA3895" s="1" t="s">
        <v>69</v>
      </c>
      <c r="AB3895" s="1" t="s">
        <v>69</v>
      </c>
      <c r="AC3895" s="1" t="s">
        <v>69</v>
      </c>
      <c r="AD3895" s="1" t="s">
        <v>69</v>
      </c>
      <c r="AE3895" s="1" t="s">
        <v>69</v>
      </c>
      <c r="AF3895" s="1" t="s">
        <v>69</v>
      </c>
      <c r="AG3895" s="1" t="s">
        <v>69</v>
      </c>
      <c r="AH3895" s="1" t="s">
        <v>69</v>
      </c>
      <c r="AI3895" s="1" t="s">
        <v>70</v>
      </c>
      <c r="AJ3895" s="1" t="s">
        <v>69</v>
      </c>
      <c r="AK3895" s="1" t="s">
        <v>69</v>
      </c>
      <c r="AL3895" s="1" t="s">
        <v>69</v>
      </c>
      <c r="AM3895" s="1" t="s">
        <v>69</v>
      </c>
      <c r="AN3895" s="1" t="s">
        <v>69</v>
      </c>
      <c r="AO3895" s="1" t="s">
        <v>69</v>
      </c>
      <c r="AP3895" s="1" t="s">
        <v>70</v>
      </c>
      <c r="AQ3895" s="1" t="s">
        <v>70</v>
      </c>
      <c r="AR3895" s="1" t="s">
        <v>69</v>
      </c>
      <c r="AS3895" s="1" t="s">
        <v>69</v>
      </c>
      <c r="AT3895" s="1" t="s">
        <v>69</v>
      </c>
      <c r="AU3895" s="1" t="s">
        <v>69</v>
      </c>
      <c r="AV3895" s="1" t="s">
        <v>69</v>
      </c>
      <c r="AW3895" s="1" t="s">
        <v>70</v>
      </c>
      <c r="AX3895" s="1" t="s">
        <v>69</v>
      </c>
      <c r="AY3895" s="1" t="s">
        <v>70</v>
      </c>
      <c r="AZ3895" s="1" t="s">
        <v>69</v>
      </c>
      <c r="BA3895" s="1" t="s">
        <v>70</v>
      </c>
      <c r="BB3895" s="1" t="s">
        <v>69</v>
      </c>
      <c r="BC3895" s="1" t="s">
        <v>69</v>
      </c>
      <c r="BD3895" s="1" t="s">
        <v>70</v>
      </c>
      <c r="BE3895" s="1" t="s">
        <v>70</v>
      </c>
      <c r="BF3895" s="1" t="s">
        <v>70</v>
      </c>
      <c r="BG3895" s="3">
        <v>42549.356944444444</v>
      </c>
    </row>
    <row r="3896">
      <c r="A3896" s="1">
        <v>1005832.0</v>
      </c>
      <c r="B3896" s="1" t="s">
        <v>17573</v>
      </c>
      <c r="C3896" s="2" t="s">
        <v>17574</v>
      </c>
      <c r="D3896" s="2" t="s">
        <v>17575</v>
      </c>
      <c r="E3896" s="2" t="s">
        <v>17576</v>
      </c>
      <c r="H3896" s="1" t="s">
        <v>17577</v>
      </c>
      <c r="I3896" s="1" t="s">
        <v>1142</v>
      </c>
      <c r="J3896" s="1" t="s">
        <v>1143</v>
      </c>
      <c r="K3896" s="1" t="s">
        <v>656</v>
      </c>
      <c r="L3896" s="1">
        <v>95112.0</v>
      </c>
      <c r="M3896" s="5">
        <v>41651.0</v>
      </c>
      <c r="N3896" s="1" t="s">
        <v>761</v>
      </c>
      <c r="U3896" s="1">
        <v>-121.893</v>
      </c>
      <c r="V3896" s="1">
        <v>37.3498</v>
      </c>
      <c r="W3896" s="1" t="s">
        <v>392</v>
      </c>
      <c r="X3896" s="1" t="s">
        <v>70</v>
      </c>
      <c r="Y3896" s="1" t="s">
        <v>69</v>
      </c>
      <c r="Z3896" s="1" t="s">
        <v>70</v>
      </c>
      <c r="AA3896" s="1" t="s">
        <v>69</v>
      </c>
      <c r="AB3896" s="1" t="s">
        <v>70</v>
      </c>
      <c r="AC3896" s="1" t="s">
        <v>69</v>
      </c>
      <c r="AD3896" s="1" t="s">
        <v>69</v>
      </c>
      <c r="AE3896" s="1" t="s">
        <v>70</v>
      </c>
      <c r="AF3896" s="1" t="s">
        <v>69</v>
      </c>
      <c r="AG3896" s="1" t="s">
        <v>69</v>
      </c>
      <c r="AH3896" s="1" t="s">
        <v>69</v>
      </c>
      <c r="AI3896" s="1" t="s">
        <v>70</v>
      </c>
      <c r="AJ3896" s="1" t="s">
        <v>69</v>
      </c>
      <c r="AK3896" s="1" t="s">
        <v>69</v>
      </c>
      <c r="AL3896" s="1" t="s">
        <v>70</v>
      </c>
      <c r="AM3896" s="1" t="s">
        <v>69</v>
      </c>
      <c r="AN3896" s="1" t="s">
        <v>70</v>
      </c>
      <c r="AO3896" s="1" t="s">
        <v>70</v>
      </c>
      <c r="AP3896" s="1" t="s">
        <v>70</v>
      </c>
      <c r="AQ3896" s="1" t="s">
        <v>69</v>
      </c>
      <c r="AR3896" s="1" t="s">
        <v>69</v>
      </c>
      <c r="AS3896" s="1" t="s">
        <v>70</v>
      </c>
      <c r="AT3896" s="1" t="s">
        <v>69</v>
      </c>
      <c r="AU3896" s="1" t="s">
        <v>69</v>
      </c>
      <c r="AV3896" s="1" t="s">
        <v>70</v>
      </c>
      <c r="AW3896" s="1" t="s">
        <v>70</v>
      </c>
      <c r="AX3896" s="1" t="s">
        <v>70</v>
      </c>
      <c r="AY3896" s="1" t="s">
        <v>70</v>
      </c>
      <c r="AZ3896" s="1" t="s">
        <v>69</v>
      </c>
      <c r="BA3896" s="1" t="s">
        <v>70</v>
      </c>
      <c r="BB3896" s="1" t="s">
        <v>70</v>
      </c>
      <c r="BC3896" s="1" t="s">
        <v>70</v>
      </c>
      <c r="BD3896" s="1" t="s">
        <v>70</v>
      </c>
      <c r="BE3896" s="1" t="s">
        <v>70</v>
      </c>
      <c r="BF3896" s="1" t="s">
        <v>70</v>
      </c>
      <c r="BG3896" s="3">
        <v>41713.6375</v>
      </c>
    </row>
    <row r="3897">
      <c r="A3897" s="1">
        <v>1001901.0</v>
      </c>
      <c r="B3897" s="1" t="s">
        <v>17578</v>
      </c>
      <c r="C3897" s="2" t="s">
        <v>17579</v>
      </c>
      <c r="H3897" s="1" t="s">
        <v>17580</v>
      </c>
      <c r="I3897" s="1" t="s">
        <v>5830</v>
      </c>
      <c r="J3897" s="1" t="s">
        <v>2600</v>
      </c>
      <c r="K3897" s="1" t="s">
        <v>389</v>
      </c>
      <c r="L3897" s="1">
        <v>50208.0</v>
      </c>
      <c r="M3897" s="1" t="s">
        <v>862</v>
      </c>
      <c r="N3897" s="1" t="s">
        <v>1586</v>
      </c>
      <c r="U3897" s="1">
        <v>-93.056396</v>
      </c>
      <c r="V3897" s="1">
        <v>41.703201</v>
      </c>
      <c r="W3897" s="1" t="s">
        <v>99</v>
      </c>
      <c r="X3897" s="1" t="s">
        <v>69</v>
      </c>
      <c r="Y3897" s="1" t="s">
        <v>69</v>
      </c>
      <c r="Z3897" s="1" t="s">
        <v>69</v>
      </c>
      <c r="AA3897" s="1" t="s">
        <v>69</v>
      </c>
      <c r="AB3897" s="1" t="s">
        <v>69</v>
      </c>
      <c r="AC3897" s="1" t="s">
        <v>80</v>
      </c>
      <c r="AD3897" s="1" t="s">
        <v>69</v>
      </c>
      <c r="AE3897" s="1" t="s">
        <v>70</v>
      </c>
      <c r="AF3897" s="1" t="s">
        <v>69</v>
      </c>
      <c r="AG3897" s="1" t="s">
        <v>70</v>
      </c>
      <c r="AH3897" s="1" t="s">
        <v>70</v>
      </c>
      <c r="AI3897" s="1" t="s">
        <v>70</v>
      </c>
      <c r="AJ3897" s="1" t="s">
        <v>69</v>
      </c>
      <c r="AK3897" s="1" t="s">
        <v>69</v>
      </c>
      <c r="AL3897" s="1" t="s">
        <v>70</v>
      </c>
      <c r="AM3897" s="1" t="s">
        <v>69</v>
      </c>
      <c r="AN3897" s="1" t="s">
        <v>70</v>
      </c>
      <c r="AO3897" s="1" t="s">
        <v>70</v>
      </c>
      <c r="AP3897" s="1" t="s">
        <v>70</v>
      </c>
      <c r="AQ3897" s="1" t="s">
        <v>70</v>
      </c>
      <c r="AR3897" s="1" t="s">
        <v>69</v>
      </c>
      <c r="AS3897" s="1" t="s">
        <v>70</v>
      </c>
      <c r="AT3897" s="1" t="s">
        <v>69</v>
      </c>
      <c r="AU3897" s="1" t="s">
        <v>69</v>
      </c>
      <c r="AV3897" s="1" t="s">
        <v>70</v>
      </c>
      <c r="AW3897" s="1" t="s">
        <v>70</v>
      </c>
      <c r="AX3897" s="1" t="s">
        <v>70</v>
      </c>
      <c r="AY3897" s="1" t="s">
        <v>70</v>
      </c>
      <c r="AZ3897" s="1" t="s">
        <v>69</v>
      </c>
      <c r="BA3897" s="1" t="s">
        <v>70</v>
      </c>
      <c r="BB3897" s="1" t="s">
        <v>70</v>
      </c>
      <c r="BC3897" s="1" t="s">
        <v>70</v>
      </c>
      <c r="BD3897" s="1" t="s">
        <v>69</v>
      </c>
      <c r="BE3897" s="1" t="s">
        <v>70</v>
      </c>
      <c r="BF3897" s="1" t="s">
        <v>70</v>
      </c>
      <c r="BG3897" s="3">
        <v>41863.43125</v>
      </c>
    </row>
    <row r="3898">
      <c r="A3898" s="1">
        <v>1004855.0</v>
      </c>
      <c r="B3898" s="1" t="s">
        <v>17578</v>
      </c>
      <c r="C3898" s="2" t="s">
        <v>17581</v>
      </c>
      <c r="H3898" s="1" t="s">
        <v>17582</v>
      </c>
      <c r="I3898" s="1" t="s">
        <v>17583</v>
      </c>
      <c r="J3898" s="1" t="s">
        <v>2600</v>
      </c>
      <c r="K3898" s="1" t="s">
        <v>85</v>
      </c>
      <c r="L3898" s="1">
        <v>29936.0</v>
      </c>
      <c r="U3898" s="1">
        <v>-80.980202</v>
      </c>
      <c r="V3898" s="1">
        <v>32.4818</v>
      </c>
      <c r="X3898" s="1" t="s">
        <v>70</v>
      </c>
      <c r="Y3898" s="1" t="s">
        <v>70</v>
      </c>
      <c r="Z3898" s="1" t="s">
        <v>70</v>
      </c>
      <c r="AA3898" s="1" t="s">
        <v>70</v>
      </c>
      <c r="AB3898" s="1" t="s">
        <v>70</v>
      </c>
      <c r="AC3898" s="1" t="s">
        <v>80</v>
      </c>
      <c r="BG3898" s="1">
        <v>2009.0</v>
      </c>
    </row>
    <row r="3899">
      <c r="A3899" s="1">
        <v>1008299.0</v>
      </c>
      <c r="B3899" s="1" t="s">
        <v>17584</v>
      </c>
      <c r="D3899" s="2" t="s">
        <v>17585</v>
      </c>
      <c r="H3899" s="1" t="s">
        <v>17586</v>
      </c>
      <c r="I3899" s="1" t="s">
        <v>2600</v>
      </c>
      <c r="J3899" s="1" t="s">
        <v>7258</v>
      </c>
      <c r="K3899" s="1" t="s">
        <v>561</v>
      </c>
      <c r="L3899" s="1">
        <v>30143.0</v>
      </c>
      <c r="M3899" s="1" t="s">
        <v>17587</v>
      </c>
      <c r="N3899" s="1" t="s">
        <v>2917</v>
      </c>
      <c r="U3899" s="1">
        <v>-84.43438</v>
      </c>
      <c r="V3899" s="1">
        <v>34.467468</v>
      </c>
      <c r="X3899" s="1" t="s">
        <v>69</v>
      </c>
      <c r="Y3899" s="1" t="s">
        <v>70</v>
      </c>
      <c r="Z3899" s="1" t="s">
        <v>70</v>
      </c>
      <c r="AA3899" s="1" t="s">
        <v>70</v>
      </c>
      <c r="AB3899" s="1" t="s">
        <v>70</v>
      </c>
      <c r="AC3899" s="1" t="s">
        <v>80</v>
      </c>
      <c r="AD3899" s="1" t="s">
        <v>69</v>
      </c>
      <c r="AE3899" s="1" t="s">
        <v>69</v>
      </c>
      <c r="AF3899" s="1" t="s">
        <v>69</v>
      </c>
      <c r="AG3899" s="1" t="s">
        <v>69</v>
      </c>
      <c r="AH3899" s="1" t="s">
        <v>69</v>
      </c>
      <c r="AI3899" s="1" t="s">
        <v>70</v>
      </c>
      <c r="AJ3899" s="1" t="s">
        <v>69</v>
      </c>
      <c r="AK3899" s="1" t="s">
        <v>69</v>
      </c>
      <c r="AL3899" s="1" t="s">
        <v>69</v>
      </c>
      <c r="AM3899" s="1" t="s">
        <v>69</v>
      </c>
      <c r="AN3899" s="1" t="s">
        <v>69</v>
      </c>
      <c r="AO3899" s="1" t="s">
        <v>69</v>
      </c>
      <c r="AP3899" s="1" t="s">
        <v>70</v>
      </c>
      <c r="AQ3899" s="1" t="s">
        <v>69</v>
      </c>
      <c r="AR3899" s="1" t="s">
        <v>69</v>
      </c>
      <c r="AS3899" s="1" t="s">
        <v>69</v>
      </c>
      <c r="AT3899" s="1" t="s">
        <v>69</v>
      </c>
      <c r="AU3899" s="1" t="s">
        <v>69</v>
      </c>
      <c r="AV3899" s="1" t="s">
        <v>69</v>
      </c>
      <c r="AW3899" s="1" t="s">
        <v>70</v>
      </c>
      <c r="AX3899" s="1" t="s">
        <v>69</v>
      </c>
      <c r="AY3899" s="1" t="s">
        <v>70</v>
      </c>
      <c r="AZ3899" s="1" t="s">
        <v>69</v>
      </c>
      <c r="BA3899" s="1" t="s">
        <v>70</v>
      </c>
      <c r="BB3899" s="1" t="s">
        <v>70</v>
      </c>
      <c r="BC3899" s="1" t="s">
        <v>70</v>
      </c>
      <c r="BD3899" s="1" t="s">
        <v>70</v>
      </c>
      <c r="BE3899" s="1" t="s">
        <v>70</v>
      </c>
      <c r="BF3899" s="1" t="s">
        <v>70</v>
      </c>
      <c r="BG3899" s="3">
        <v>43307.67361111111</v>
      </c>
    </row>
    <row r="3900">
      <c r="A3900" s="1">
        <v>1006880.0</v>
      </c>
      <c r="B3900" s="1" t="s">
        <v>17588</v>
      </c>
      <c r="C3900" s="2" t="s">
        <v>17589</v>
      </c>
      <c r="H3900" s="1" t="s">
        <v>17590</v>
      </c>
      <c r="I3900" s="1" t="s">
        <v>2600</v>
      </c>
      <c r="J3900" s="1" t="s">
        <v>2600</v>
      </c>
      <c r="K3900" s="1" t="s">
        <v>785</v>
      </c>
      <c r="L3900" s="1">
        <v>75951.0</v>
      </c>
      <c r="M3900" s="1" t="s">
        <v>2595</v>
      </c>
      <c r="N3900" s="1" t="s">
        <v>205</v>
      </c>
      <c r="U3900" s="1">
        <v>-93.995247</v>
      </c>
      <c r="V3900" s="1">
        <v>30.911375</v>
      </c>
      <c r="X3900" s="1" t="s">
        <v>69</v>
      </c>
      <c r="Y3900" s="1" t="s">
        <v>70</v>
      </c>
      <c r="Z3900" s="1" t="s">
        <v>70</v>
      </c>
      <c r="AA3900" s="1" t="s">
        <v>70</v>
      </c>
      <c r="AB3900" s="1" t="s">
        <v>70</v>
      </c>
      <c r="AC3900" s="1" t="s">
        <v>70</v>
      </c>
      <c r="AD3900" s="1" t="s">
        <v>69</v>
      </c>
      <c r="AE3900" s="1" t="s">
        <v>70</v>
      </c>
      <c r="AF3900" s="1" t="s">
        <v>69</v>
      </c>
      <c r="AG3900" s="1" t="s">
        <v>69</v>
      </c>
      <c r="AH3900" s="1" t="s">
        <v>69</v>
      </c>
      <c r="AI3900" s="1" t="s">
        <v>70</v>
      </c>
      <c r="AJ3900" s="1" t="s">
        <v>69</v>
      </c>
      <c r="AK3900" s="1" t="s">
        <v>69</v>
      </c>
      <c r="AL3900" s="1" t="s">
        <v>69</v>
      </c>
      <c r="AM3900" s="1" t="s">
        <v>69</v>
      </c>
      <c r="AN3900" s="1" t="s">
        <v>70</v>
      </c>
      <c r="AO3900" s="1" t="s">
        <v>70</v>
      </c>
      <c r="AP3900" s="1" t="s">
        <v>70</v>
      </c>
      <c r="AQ3900" s="1" t="s">
        <v>69</v>
      </c>
      <c r="AR3900" s="1" t="s">
        <v>69</v>
      </c>
      <c r="AS3900" s="1" t="s">
        <v>70</v>
      </c>
      <c r="AT3900" s="1" t="s">
        <v>70</v>
      </c>
      <c r="AU3900" s="1" t="s">
        <v>69</v>
      </c>
      <c r="AV3900" s="1" t="s">
        <v>69</v>
      </c>
      <c r="AW3900" s="1" t="s">
        <v>70</v>
      </c>
      <c r="AX3900" s="1" t="s">
        <v>70</v>
      </c>
      <c r="AY3900" s="1" t="s">
        <v>70</v>
      </c>
      <c r="AZ3900" s="1" t="s">
        <v>69</v>
      </c>
      <c r="BA3900" s="1" t="s">
        <v>70</v>
      </c>
      <c r="BB3900" s="1" t="s">
        <v>70</v>
      </c>
      <c r="BC3900" s="1" t="s">
        <v>70</v>
      </c>
      <c r="BD3900" s="1" t="s">
        <v>70</v>
      </c>
      <c r="BE3900" s="1" t="s">
        <v>70</v>
      </c>
      <c r="BF3900" s="1" t="s">
        <v>70</v>
      </c>
      <c r="BG3900" s="3">
        <v>42548.725</v>
      </c>
    </row>
    <row r="3901">
      <c r="A3901" s="1">
        <v>1009283.0</v>
      </c>
      <c r="B3901" s="1" t="s">
        <v>17591</v>
      </c>
      <c r="C3901" s="2" t="s">
        <v>17592</v>
      </c>
      <c r="H3901" s="1" t="s">
        <v>17593</v>
      </c>
      <c r="I3901" s="1" t="s">
        <v>524</v>
      </c>
      <c r="K3901" s="1" t="s">
        <v>349</v>
      </c>
      <c r="L3901" s="1">
        <v>80026.0</v>
      </c>
      <c r="U3901" s="1">
        <v>-105.094</v>
      </c>
      <c r="V3901" s="1">
        <v>39.9869</v>
      </c>
      <c r="X3901" s="1" t="s">
        <v>69</v>
      </c>
      <c r="Y3901" s="1" t="s">
        <v>70</v>
      </c>
      <c r="Z3901" s="1" t="s">
        <v>70</v>
      </c>
      <c r="AA3901" s="1" t="s">
        <v>70</v>
      </c>
      <c r="AB3901" s="1" t="s">
        <v>70</v>
      </c>
      <c r="AC3901" s="1" t="s">
        <v>80</v>
      </c>
      <c r="BG3901" s="1">
        <v>2013.0</v>
      </c>
    </row>
    <row r="3902">
      <c r="A3902" s="1">
        <v>1009852.0</v>
      </c>
      <c r="B3902" s="1" t="s">
        <v>17594</v>
      </c>
      <c r="D3902" s="2" t="s">
        <v>17595</v>
      </c>
      <c r="H3902" s="1" t="s">
        <v>17596</v>
      </c>
      <c r="I3902" s="1" t="s">
        <v>17597</v>
      </c>
      <c r="J3902" s="1" t="s">
        <v>8372</v>
      </c>
      <c r="K3902" s="1" t="s">
        <v>64</v>
      </c>
      <c r="L3902" s="1">
        <v>5859.0</v>
      </c>
      <c r="M3902" s="1" t="s">
        <v>14162</v>
      </c>
      <c r="N3902" s="1" t="s">
        <v>17598</v>
      </c>
      <c r="U3902" s="1">
        <v>-72.439697</v>
      </c>
      <c r="V3902" s="1">
        <v>44.947632</v>
      </c>
      <c r="W3902" s="1" t="s">
        <v>99</v>
      </c>
      <c r="X3902" s="1" t="s">
        <v>69</v>
      </c>
      <c r="Y3902" s="1" t="s">
        <v>70</v>
      </c>
      <c r="Z3902" s="1" t="s">
        <v>70</v>
      </c>
      <c r="AA3902" s="1" t="s">
        <v>69</v>
      </c>
      <c r="AB3902" s="1" t="s">
        <v>70</v>
      </c>
      <c r="AC3902" s="1" t="s">
        <v>80</v>
      </c>
      <c r="AD3902" s="1" t="s">
        <v>69</v>
      </c>
      <c r="AE3902" s="1" t="s">
        <v>70</v>
      </c>
      <c r="AF3902" s="1" t="s">
        <v>69</v>
      </c>
      <c r="AG3902" s="1" t="s">
        <v>70</v>
      </c>
      <c r="AH3902" s="1" t="s">
        <v>70</v>
      </c>
      <c r="AI3902" s="1" t="s">
        <v>70</v>
      </c>
      <c r="AJ3902" s="1" t="s">
        <v>69</v>
      </c>
      <c r="AK3902" s="1" t="s">
        <v>69</v>
      </c>
      <c r="AL3902" s="1" t="s">
        <v>70</v>
      </c>
      <c r="AM3902" s="1" t="s">
        <v>69</v>
      </c>
      <c r="AN3902" s="1" t="s">
        <v>69</v>
      </c>
      <c r="AO3902" s="1" t="s">
        <v>69</v>
      </c>
      <c r="AP3902" s="1" t="s">
        <v>70</v>
      </c>
      <c r="AQ3902" s="1" t="s">
        <v>70</v>
      </c>
      <c r="AR3902" s="1" t="s">
        <v>70</v>
      </c>
      <c r="AS3902" s="1" t="s">
        <v>70</v>
      </c>
      <c r="AT3902" s="1" t="s">
        <v>70</v>
      </c>
      <c r="AU3902" s="1" t="s">
        <v>69</v>
      </c>
      <c r="AV3902" s="1" t="s">
        <v>70</v>
      </c>
      <c r="AW3902" s="1" t="s">
        <v>70</v>
      </c>
      <c r="AX3902" s="1" t="s">
        <v>70</v>
      </c>
      <c r="AY3902" s="1" t="s">
        <v>70</v>
      </c>
      <c r="AZ3902" s="1" t="s">
        <v>70</v>
      </c>
      <c r="BA3902" s="1" t="s">
        <v>70</v>
      </c>
      <c r="BB3902" s="1" t="s">
        <v>70</v>
      </c>
      <c r="BC3902" s="1" t="s">
        <v>70</v>
      </c>
      <c r="BD3902" s="1" t="s">
        <v>70</v>
      </c>
      <c r="BE3902" s="1" t="s">
        <v>70</v>
      </c>
      <c r="BF3902" s="1" t="s">
        <v>70</v>
      </c>
      <c r="BG3902" s="3">
        <v>41736.759722222225</v>
      </c>
    </row>
    <row r="3903">
      <c r="A3903" s="1">
        <v>1018730.0</v>
      </c>
      <c r="B3903" s="1" t="s">
        <v>17599</v>
      </c>
      <c r="D3903" s="1" t="s">
        <v>17599</v>
      </c>
      <c r="H3903" s="1" t="s">
        <v>17600</v>
      </c>
      <c r="I3903" s="1" t="s">
        <v>17601</v>
      </c>
      <c r="J3903" s="1" t="s">
        <v>17602</v>
      </c>
      <c r="K3903" s="1" t="s">
        <v>561</v>
      </c>
      <c r="L3903" s="1">
        <v>30223.0</v>
      </c>
      <c r="N3903" s="1" t="s">
        <v>17603</v>
      </c>
      <c r="U3903" s="1">
        <v>-84.267143</v>
      </c>
      <c r="V3903" s="1">
        <v>33.253323</v>
      </c>
      <c r="X3903" s="1" t="s">
        <v>69</v>
      </c>
      <c r="Y3903" s="1" t="s">
        <v>70</v>
      </c>
      <c r="Z3903" s="1" t="s">
        <v>70</v>
      </c>
      <c r="AA3903" s="1" t="s">
        <v>70</v>
      </c>
      <c r="AB3903" s="1" t="s">
        <v>69</v>
      </c>
      <c r="AC3903" s="1" t="s">
        <v>80</v>
      </c>
      <c r="AD3903" s="1" t="s">
        <v>69</v>
      </c>
      <c r="AE3903" s="1" t="s">
        <v>69</v>
      </c>
      <c r="AF3903" s="1" t="s">
        <v>70</v>
      </c>
      <c r="AG3903" s="1" t="s">
        <v>70</v>
      </c>
      <c r="AH3903" s="1" t="s">
        <v>69</v>
      </c>
      <c r="AI3903" s="1" t="s">
        <v>69</v>
      </c>
      <c r="AJ3903" s="1" t="s">
        <v>69</v>
      </c>
      <c r="AK3903" s="1" t="s">
        <v>69</v>
      </c>
      <c r="AL3903" s="1" t="s">
        <v>69</v>
      </c>
      <c r="AM3903" s="1" t="s">
        <v>69</v>
      </c>
      <c r="AN3903" s="1" t="s">
        <v>69</v>
      </c>
      <c r="AO3903" s="1" t="s">
        <v>69</v>
      </c>
      <c r="AP3903" s="1" t="s">
        <v>70</v>
      </c>
      <c r="AQ3903" s="1" t="s">
        <v>69</v>
      </c>
      <c r="AR3903" s="1" t="s">
        <v>70</v>
      </c>
      <c r="AS3903" s="1" t="s">
        <v>69</v>
      </c>
      <c r="AT3903" s="1" t="s">
        <v>70</v>
      </c>
      <c r="AU3903" s="1" t="s">
        <v>70</v>
      </c>
      <c r="AV3903" s="1" t="s">
        <v>70</v>
      </c>
      <c r="AW3903" s="1" t="s">
        <v>70</v>
      </c>
      <c r="AX3903" s="1" t="s">
        <v>69</v>
      </c>
      <c r="AY3903" s="1" t="s">
        <v>69</v>
      </c>
      <c r="AZ3903" s="1" t="s">
        <v>69</v>
      </c>
      <c r="BA3903" s="1" t="s">
        <v>69</v>
      </c>
      <c r="BB3903" s="1" t="s">
        <v>69</v>
      </c>
      <c r="BC3903" s="1" t="s">
        <v>69</v>
      </c>
      <c r="BD3903" s="1" t="s">
        <v>70</v>
      </c>
      <c r="BE3903" s="1" t="s">
        <v>70</v>
      </c>
      <c r="BF3903" s="1" t="s">
        <v>69</v>
      </c>
      <c r="BG3903" s="3">
        <v>42941.42638888889</v>
      </c>
    </row>
    <row r="3904">
      <c r="A3904" s="1">
        <v>1018896.0</v>
      </c>
      <c r="B3904" s="1" t="s">
        <v>17599</v>
      </c>
      <c r="H3904" s="1" t="s">
        <v>17604</v>
      </c>
      <c r="I3904" s="1" t="s">
        <v>7754</v>
      </c>
      <c r="J3904" s="1" t="s">
        <v>4494</v>
      </c>
      <c r="K3904" s="1" t="s">
        <v>561</v>
      </c>
      <c r="M3904" s="1" t="s">
        <v>17605</v>
      </c>
      <c r="N3904" s="1" t="s">
        <v>17606</v>
      </c>
      <c r="U3904" s="1">
        <v>-84.314064</v>
      </c>
      <c r="V3904" s="1">
        <v>33.836937</v>
      </c>
      <c r="X3904" s="1" t="s">
        <v>69</v>
      </c>
      <c r="Y3904" s="1" t="s">
        <v>70</v>
      </c>
      <c r="Z3904" s="1" t="s">
        <v>70</v>
      </c>
      <c r="AA3904" s="1" t="s">
        <v>70</v>
      </c>
      <c r="AB3904" s="1" t="s">
        <v>69</v>
      </c>
      <c r="AC3904" s="1" t="s">
        <v>80</v>
      </c>
      <c r="AD3904" s="1" t="s">
        <v>69</v>
      </c>
      <c r="AE3904" s="1" t="s">
        <v>69</v>
      </c>
      <c r="AF3904" s="1" t="s">
        <v>69</v>
      </c>
      <c r="AG3904" s="1" t="s">
        <v>70</v>
      </c>
      <c r="AH3904" s="1" t="s">
        <v>69</v>
      </c>
      <c r="AI3904" s="1" t="s">
        <v>70</v>
      </c>
      <c r="AJ3904" s="1" t="s">
        <v>69</v>
      </c>
      <c r="AK3904" s="1" t="s">
        <v>69</v>
      </c>
      <c r="AL3904" s="1" t="s">
        <v>69</v>
      </c>
      <c r="AM3904" s="1" t="s">
        <v>69</v>
      </c>
      <c r="AN3904" s="1" t="s">
        <v>69</v>
      </c>
      <c r="AO3904" s="1" t="s">
        <v>69</v>
      </c>
      <c r="AP3904" s="1" t="s">
        <v>70</v>
      </c>
      <c r="AQ3904" s="1" t="s">
        <v>69</v>
      </c>
      <c r="AR3904" s="1" t="s">
        <v>70</v>
      </c>
      <c r="AS3904" s="1" t="s">
        <v>70</v>
      </c>
      <c r="AT3904" s="1" t="s">
        <v>69</v>
      </c>
      <c r="AU3904" s="1" t="s">
        <v>69</v>
      </c>
      <c r="AV3904" s="1" t="s">
        <v>70</v>
      </c>
      <c r="AW3904" s="1" t="s">
        <v>70</v>
      </c>
      <c r="AX3904" s="1" t="s">
        <v>69</v>
      </c>
      <c r="AY3904" s="1" t="s">
        <v>69</v>
      </c>
      <c r="AZ3904" s="1" t="s">
        <v>69</v>
      </c>
      <c r="BA3904" s="1" t="s">
        <v>69</v>
      </c>
      <c r="BB3904" s="1" t="s">
        <v>69</v>
      </c>
      <c r="BC3904" s="1" t="s">
        <v>69</v>
      </c>
      <c r="BD3904" s="1" t="s">
        <v>69</v>
      </c>
      <c r="BE3904" s="1" t="s">
        <v>69</v>
      </c>
      <c r="BF3904" s="1" t="s">
        <v>69</v>
      </c>
      <c r="BG3904" s="3">
        <v>43093.938888888886</v>
      </c>
    </row>
    <row r="3905">
      <c r="A3905" s="1">
        <v>1010627.0</v>
      </c>
      <c r="B3905" s="1" t="s">
        <v>17607</v>
      </c>
      <c r="C3905" s="2" t="s">
        <v>17608</v>
      </c>
      <c r="D3905" s="2" t="s">
        <v>17609</v>
      </c>
      <c r="E3905" s="2" t="s">
        <v>17610</v>
      </c>
      <c r="G3905" s="1" t="s">
        <v>17611</v>
      </c>
      <c r="H3905" s="1" t="s">
        <v>17612</v>
      </c>
      <c r="I3905" s="1" t="s">
        <v>320</v>
      </c>
      <c r="J3905" s="1" t="s">
        <v>321</v>
      </c>
      <c r="K3905" s="1" t="s">
        <v>322</v>
      </c>
      <c r="L3905" s="1">
        <v>46260.0</v>
      </c>
      <c r="M3905" s="1" t="s">
        <v>706</v>
      </c>
      <c r="N3905" s="1" t="s">
        <v>5253</v>
      </c>
      <c r="U3905" s="1">
        <v>-86.174004</v>
      </c>
      <c r="V3905" s="1">
        <v>39.879688</v>
      </c>
      <c r="X3905" s="1" t="s">
        <v>69</v>
      </c>
      <c r="Y3905" s="1" t="s">
        <v>70</v>
      </c>
      <c r="Z3905" s="1" t="s">
        <v>70</v>
      </c>
      <c r="AA3905" s="1" t="s">
        <v>70</v>
      </c>
      <c r="AB3905" s="1" t="s">
        <v>70</v>
      </c>
      <c r="AC3905" s="1" t="s">
        <v>70</v>
      </c>
      <c r="AD3905" s="1" t="s">
        <v>69</v>
      </c>
      <c r="AE3905" s="1" t="s">
        <v>70</v>
      </c>
      <c r="AF3905" s="1" t="s">
        <v>70</v>
      </c>
      <c r="AG3905" s="1" t="s">
        <v>70</v>
      </c>
      <c r="AH3905" s="1" t="s">
        <v>70</v>
      </c>
      <c r="AI3905" s="1" t="s">
        <v>69</v>
      </c>
      <c r="AJ3905" s="1" t="s">
        <v>69</v>
      </c>
      <c r="AK3905" s="1" t="s">
        <v>69</v>
      </c>
      <c r="AL3905" s="1" t="s">
        <v>69</v>
      </c>
      <c r="AM3905" s="1" t="s">
        <v>69</v>
      </c>
      <c r="AN3905" s="1" t="s">
        <v>70</v>
      </c>
      <c r="AO3905" s="1" t="s">
        <v>70</v>
      </c>
      <c r="AP3905" s="1" t="s">
        <v>70</v>
      </c>
      <c r="AQ3905" s="1" t="s">
        <v>70</v>
      </c>
      <c r="AR3905" s="1" t="s">
        <v>70</v>
      </c>
      <c r="AS3905" s="1" t="s">
        <v>70</v>
      </c>
      <c r="AT3905" s="1" t="s">
        <v>70</v>
      </c>
      <c r="AU3905" s="1" t="s">
        <v>70</v>
      </c>
      <c r="AV3905" s="1" t="s">
        <v>70</v>
      </c>
      <c r="AW3905" s="1" t="s">
        <v>70</v>
      </c>
      <c r="AX3905" s="1" t="s">
        <v>69</v>
      </c>
      <c r="AY3905" s="1" t="s">
        <v>70</v>
      </c>
      <c r="AZ3905" s="1" t="s">
        <v>69</v>
      </c>
      <c r="BA3905" s="1" t="s">
        <v>69</v>
      </c>
      <c r="BB3905" s="1" t="s">
        <v>70</v>
      </c>
      <c r="BC3905" s="1" t="s">
        <v>70</v>
      </c>
      <c r="BD3905" s="1" t="s">
        <v>70</v>
      </c>
      <c r="BE3905" s="1" t="s">
        <v>70</v>
      </c>
      <c r="BF3905" s="1" t="s">
        <v>70</v>
      </c>
      <c r="BG3905" s="3">
        <v>42138.330555555556</v>
      </c>
    </row>
    <row r="3906">
      <c r="A3906" s="1">
        <v>1011211.0</v>
      </c>
      <c r="B3906" s="1" t="s">
        <v>17613</v>
      </c>
      <c r="C3906" s="2" t="s">
        <v>17614</v>
      </c>
      <c r="H3906" s="1" t="s">
        <v>17615</v>
      </c>
      <c r="I3906" s="1" t="s">
        <v>337</v>
      </c>
      <c r="J3906" s="1" t="s">
        <v>338</v>
      </c>
      <c r="K3906" s="1" t="s">
        <v>96</v>
      </c>
      <c r="L3906" s="1">
        <v>14611.0</v>
      </c>
      <c r="N3906" s="1" t="s">
        <v>2047</v>
      </c>
      <c r="U3906" s="1">
        <v>-77.62944</v>
      </c>
      <c r="V3906" s="1">
        <v>43.148777</v>
      </c>
      <c r="X3906" s="1" t="s">
        <v>69</v>
      </c>
      <c r="Y3906" s="1" t="s">
        <v>69</v>
      </c>
      <c r="Z3906" s="1" t="s">
        <v>70</v>
      </c>
      <c r="AA3906" s="1" t="s">
        <v>70</v>
      </c>
      <c r="AB3906" s="1" t="s">
        <v>69</v>
      </c>
      <c r="AC3906" s="1" t="s">
        <v>70</v>
      </c>
      <c r="AD3906" s="1" t="s">
        <v>70</v>
      </c>
      <c r="AE3906" s="1" t="s">
        <v>70</v>
      </c>
      <c r="AF3906" s="1" t="s">
        <v>70</v>
      </c>
      <c r="AG3906" s="1" t="s">
        <v>70</v>
      </c>
      <c r="AH3906" s="1" t="s">
        <v>70</v>
      </c>
      <c r="AI3906" s="1" t="s">
        <v>70</v>
      </c>
      <c r="AJ3906" s="1" t="s">
        <v>70</v>
      </c>
      <c r="AK3906" s="1" t="s">
        <v>69</v>
      </c>
      <c r="AL3906" s="1" t="s">
        <v>70</v>
      </c>
      <c r="AM3906" s="1" t="s">
        <v>70</v>
      </c>
      <c r="AN3906" s="1" t="s">
        <v>70</v>
      </c>
      <c r="AO3906" s="1" t="s">
        <v>70</v>
      </c>
      <c r="AP3906" s="1" t="s">
        <v>70</v>
      </c>
      <c r="AQ3906" s="1" t="s">
        <v>70</v>
      </c>
      <c r="AR3906" s="1" t="s">
        <v>70</v>
      </c>
      <c r="AS3906" s="1" t="s">
        <v>70</v>
      </c>
      <c r="AT3906" s="1" t="s">
        <v>70</v>
      </c>
      <c r="AU3906" s="1" t="s">
        <v>70</v>
      </c>
      <c r="AV3906" s="1" t="s">
        <v>70</v>
      </c>
      <c r="AW3906" s="1" t="s">
        <v>70</v>
      </c>
      <c r="AX3906" s="1" t="s">
        <v>70</v>
      </c>
      <c r="AY3906" s="1" t="s">
        <v>70</v>
      </c>
      <c r="AZ3906" s="1" t="s">
        <v>69</v>
      </c>
      <c r="BA3906" s="1" t="s">
        <v>70</v>
      </c>
      <c r="BB3906" s="1" t="s">
        <v>70</v>
      </c>
      <c r="BC3906" s="1" t="s">
        <v>70</v>
      </c>
      <c r="BD3906" s="1" t="s">
        <v>70</v>
      </c>
      <c r="BE3906" s="1" t="s">
        <v>70</v>
      </c>
      <c r="BF3906" s="1" t="s">
        <v>70</v>
      </c>
      <c r="BG3906" s="3">
        <v>42163.38888888889</v>
      </c>
    </row>
    <row r="3907">
      <c r="A3907" s="1">
        <v>1001094.0</v>
      </c>
      <c r="B3907" s="1" t="s">
        <v>17616</v>
      </c>
      <c r="H3907" s="1" t="s">
        <v>17617</v>
      </c>
      <c r="I3907" s="1" t="s">
        <v>5474</v>
      </c>
      <c r="J3907" s="1" t="s">
        <v>5475</v>
      </c>
      <c r="K3907" s="1" t="s">
        <v>91</v>
      </c>
      <c r="L3907" s="1">
        <v>0.0</v>
      </c>
      <c r="M3907" s="1" t="s">
        <v>17618</v>
      </c>
      <c r="N3907" s="1" t="s">
        <v>12550</v>
      </c>
      <c r="U3907" s="1">
        <v>-92.19046</v>
      </c>
      <c r="V3907" s="1">
        <v>38.571903</v>
      </c>
      <c r="W3907" s="1" t="s">
        <v>136</v>
      </c>
      <c r="X3907" s="1" t="s">
        <v>70</v>
      </c>
      <c r="Y3907" s="1" t="s">
        <v>70</v>
      </c>
      <c r="Z3907" s="1" t="s">
        <v>70</v>
      </c>
      <c r="AA3907" s="1" t="s">
        <v>70</v>
      </c>
      <c r="AB3907" s="1" t="s">
        <v>70</v>
      </c>
      <c r="AC3907" s="1" t="s">
        <v>80</v>
      </c>
      <c r="AD3907" s="1" t="s">
        <v>70</v>
      </c>
      <c r="AE3907" s="1" t="s">
        <v>70</v>
      </c>
      <c r="AF3907" s="1" t="s">
        <v>70</v>
      </c>
      <c r="AG3907" s="1" t="s">
        <v>70</v>
      </c>
      <c r="AH3907" s="1" t="s">
        <v>70</v>
      </c>
      <c r="AI3907" s="1" t="s">
        <v>70</v>
      </c>
      <c r="AJ3907" s="1" t="s">
        <v>70</v>
      </c>
      <c r="AK3907" s="1" t="s">
        <v>70</v>
      </c>
      <c r="AL3907" s="1" t="s">
        <v>70</v>
      </c>
      <c r="AM3907" s="1" t="s">
        <v>70</v>
      </c>
      <c r="AN3907" s="1" t="s">
        <v>70</v>
      </c>
      <c r="AO3907" s="1" t="s">
        <v>70</v>
      </c>
      <c r="AP3907" s="1" t="s">
        <v>70</v>
      </c>
      <c r="AQ3907" s="1" t="s">
        <v>70</v>
      </c>
      <c r="AR3907" s="1" t="s">
        <v>70</v>
      </c>
      <c r="AS3907" s="1" t="s">
        <v>70</v>
      </c>
      <c r="AT3907" s="1" t="s">
        <v>70</v>
      </c>
      <c r="AU3907" s="1" t="s">
        <v>70</v>
      </c>
      <c r="AV3907" s="1" t="s">
        <v>70</v>
      </c>
      <c r="AW3907" s="1" t="s">
        <v>69</v>
      </c>
      <c r="AX3907" s="1" t="s">
        <v>70</v>
      </c>
      <c r="AY3907" s="1" t="s">
        <v>70</v>
      </c>
      <c r="AZ3907" s="1" t="s">
        <v>70</v>
      </c>
      <c r="BA3907" s="1" t="s">
        <v>70</v>
      </c>
      <c r="BB3907" s="1" t="s">
        <v>70</v>
      </c>
      <c r="BC3907" s="1" t="s">
        <v>70</v>
      </c>
      <c r="BD3907" s="1" t="s">
        <v>70</v>
      </c>
      <c r="BE3907" s="1" t="s">
        <v>70</v>
      </c>
      <c r="BF3907" s="1" t="s">
        <v>70</v>
      </c>
      <c r="BG3907" s="3">
        <v>41073.48402777778</v>
      </c>
    </row>
    <row r="3908">
      <c r="A3908" s="1">
        <v>1003501.0</v>
      </c>
      <c r="B3908" s="1" t="s">
        <v>17619</v>
      </c>
      <c r="H3908" s="1" t="s">
        <v>17620</v>
      </c>
      <c r="I3908" s="1" t="s">
        <v>17621</v>
      </c>
      <c r="J3908" s="1" t="s">
        <v>906</v>
      </c>
      <c r="K3908" s="1" t="s">
        <v>785</v>
      </c>
      <c r="L3908" s="1">
        <v>77640.0</v>
      </c>
      <c r="U3908" s="1">
        <v>-93.949898</v>
      </c>
      <c r="V3908" s="1">
        <v>29.891199</v>
      </c>
      <c r="X3908" s="1" t="s">
        <v>70</v>
      </c>
      <c r="Y3908" s="1" t="s">
        <v>70</v>
      </c>
      <c r="Z3908" s="1" t="s">
        <v>70</v>
      </c>
      <c r="AA3908" s="1" t="s">
        <v>70</v>
      </c>
      <c r="AB3908" s="1" t="s">
        <v>70</v>
      </c>
      <c r="AC3908" s="1" t="s">
        <v>80</v>
      </c>
      <c r="BG3908" s="1">
        <v>2009.0</v>
      </c>
    </row>
    <row r="3909">
      <c r="A3909" s="1">
        <v>1006545.0</v>
      </c>
      <c r="B3909" s="1" t="s">
        <v>17622</v>
      </c>
      <c r="C3909" s="2" t="s">
        <v>17623</v>
      </c>
      <c r="H3909" s="1" t="s">
        <v>17624</v>
      </c>
      <c r="I3909" s="1" t="s">
        <v>3405</v>
      </c>
      <c r="J3909" s="1" t="s">
        <v>906</v>
      </c>
      <c r="K3909" s="1" t="s">
        <v>382</v>
      </c>
      <c r="L3909" s="1">
        <v>35204.0</v>
      </c>
      <c r="M3909" s="1" t="s">
        <v>1490</v>
      </c>
      <c r="U3909" s="1">
        <v>-86.836281</v>
      </c>
      <c r="V3909" s="1">
        <v>33.540569</v>
      </c>
      <c r="W3909" s="1" t="s">
        <v>99</v>
      </c>
      <c r="X3909" s="1" t="s">
        <v>69</v>
      </c>
      <c r="Y3909" s="1" t="s">
        <v>70</v>
      </c>
      <c r="Z3909" s="1" t="s">
        <v>70</v>
      </c>
      <c r="AA3909" s="1" t="s">
        <v>69</v>
      </c>
      <c r="AB3909" s="1" t="s">
        <v>70</v>
      </c>
      <c r="AC3909" s="1" t="s">
        <v>80</v>
      </c>
      <c r="AD3909" s="1" t="s">
        <v>70</v>
      </c>
      <c r="AE3909" s="1" t="s">
        <v>70</v>
      </c>
      <c r="AF3909" s="1" t="s">
        <v>70</v>
      </c>
      <c r="AG3909" s="1" t="s">
        <v>70</v>
      </c>
      <c r="AH3909" s="1" t="s">
        <v>70</v>
      </c>
      <c r="AI3909" s="1" t="s">
        <v>70</v>
      </c>
      <c r="AJ3909" s="1" t="s">
        <v>69</v>
      </c>
      <c r="AK3909" s="1" t="s">
        <v>69</v>
      </c>
      <c r="AL3909" s="1" t="s">
        <v>69</v>
      </c>
      <c r="AM3909" s="1" t="s">
        <v>69</v>
      </c>
      <c r="AN3909" s="1" t="s">
        <v>70</v>
      </c>
      <c r="AO3909" s="1" t="s">
        <v>70</v>
      </c>
      <c r="AP3909" s="1" t="s">
        <v>69</v>
      </c>
      <c r="AQ3909" s="1" t="s">
        <v>70</v>
      </c>
      <c r="AR3909" s="1" t="s">
        <v>69</v>
      </c>
      <c r="AS3909" s="1" t="s">
        <v>70</v>
      </c>
      <c r="AT3909" s="1" t="s">
        <v>70</v>
      </c>
      <c r="AU3909" s="1" t="s">
        <v>70</v>
      </c>
      <c r="AV3909" s="1" t="s">
        <v>69</v>
      </c>
      <c r="AW3909" s="1" t="s">
        <v>70</v>
      </c>
      <c r="AX3909" s="1" t="s">
        <v>70</v>
      </c>
      <c r="AY3909" s="1" t="s">
        <v>70</v>
      </c>
      <c r="AZ3909" s="1" t="s">
        <v>70</v>
      </c>
      <c r="BA3909" s="1" t="s">
        <v>70</v>
      </c>
      <c r="BB3909" s="1" t="s">
        <v>70</v>
      </c>
      <c r="BC3909" s="1" t="s">
        <v>70</v>
      </c>
      <c r="BD3909" s="1" t="s">
        <v>70</v>
      </c>
      <c r="BE3909" s="1" t="s">
        <v>70</v>
      </c>
      <c r="BF3909" s="1" t="s">
        <v>70</v>
      </c>
      <c r="BG3909" s="3">
        <v>41061.34722222222</v>
      </c>
    </row>
    <row r="3910">
      <c r="A3910" s="1">
        <v>1011951.0</v>
      </c>
      <c r="B3910" s="1" t="s">
        <v>17625</v>
      </c>
      <c r="C3910" s="2" t="s">
        <v>17626</v>
      </c>
      <c r="D3910" s="2" t="s">
        <v>17627</v>
      </c>
      <c r="H3910" s="1" t="s">
        <v>17628</v>
      </c>
      <c r="I3910" s="1" t="s">
        <v>906</v>
      </c>
      <c r="J3910" s="1" t="s">
        <v>1134</v>
      </c>
      <c r="K3910" s="1" t="s">
        <v>561</v>
      </c>
      <c r="L3910" s="1">
        <v>30549.0</v>
      </c>
      <c r="M3910" s="1" t="s">
        <v>14691</v>
      </c>
      <c r="N3910" s="1" t="s">
        <v>205</v>
      </c>
      <c r="U3910" s="1">
        <v>-83.572906</v>
      </c>
      <c r="V3910" s="1">
        <v>34.117329</v>
      </c>
      <c r="X3910" s="1" t="s">
        <v>69</v>
      </c>
      <c r="Y3910" s="1" t="s">
        <v>70</v>
      </c>
      <c r="Z3910" s="1" t="s">
        <v>70</v>
      </c>
      <c r="AA3910" s="1" t="s">
        <v>70</v>
      </c>
      <c r="AB3910" s="1" t="s">
        <v>70</v>
      </c>
      <c r="AC3910" s="1" t="s">
        <v>80</v>
      </c>
      <c r="AD3910" s="1" t="s">
        <v>69</v>
      </c>
      <c r="AE3910" s="1" t="s">
        <v>70</v>
      </c>
      <c r="AF3910" s="1" t="s">
        <v>69</v>
      </c>
      <c r="AG3910" s="1" t="s">
        <v>69</v>
      </c>
      <c r="AH3910" s="1" t="s">
        <v>70</v>
      </c>
      <c r="AI3910" s="1" t="s">
        <v>70</v>
      </c>
      <c r="AJ3910" s="1" t="s">
        <v>69</v>
      </c>
      <c r="AK3910" s="1" t="s">
        <v>69</v>
      </c>
      <c r="AL3910" s="1" t="s">
        <v>69</v>
      </c>
      <c r="AM3910" s="1" t="s">
        <v>69</v>
      </c>
      <c r="AN3910" s="1" t="s">
        <v>70</v>
      </c>
      <c r="AO3910" s="1" t="s">
        <v>70</v>
      </c>
      <c r="AP3910" s="1" t="s">
        <v>70</v>
      </c>
      <c r="AQ3910" s="1" t="s">
        <v>70</v>
      </c>
      <c r="AR3910" s="1" t="s">
        <v>70</v>
      </c>
      <c r="AS3910" s="1" t="s">
        <v>70</v>
      </c>
      <c r="AT3910" s="1" t="s">
        <v>69</v>
      </c>
      <c r="AU3910" s="1" t="s">
        <v>69</v>
      </c>
      <c r="AV3910" s="1" t="s">
        <v>70</v>
      </c>
      <c r="AW3910" s="1" t="s">
        <v>70</v>
      </c>
      <c r="AX3910" s="1" t="s">
        <v>70</v>
      </c>
      <c r="AY3910" s="1" t="s">
        <v>70</v>
      </c>
      <c r="AZ3910" s="1" t="s">
        <v>69</v>
      </c>
      <c r="BA3910" s="1" t="s">
        <v>70</v>
      </c>
      <c r="BB3910" s="1" t="s">
        <v>70</v>
      </c>
      <c r="BC3910" s="1" t="s">
        <v>70</v>
      </c>
      <c r="BD3910" s="1" t="s">
        <v>70</v>
      </c>
      <c r="BE3910" s="1" t="s">
        <v>70</v>
      </c>
      <c r="BF3910" s="1" t="s">
        <v>69</v>
      </c>
      <c r="BG3910" s="3">
        <v>42501.7</v>
      </c>
    </row>
    <row r="3911">
      <c r="A3911" s="1">
        <v>1006676.0</v>
      </c>
      <c r="B3911" s="1" t="s">
        <v>17625</v>
      </c>
      <c r="H3911" s="1" t="s">
        <v>17629</v>
      </c>
      <c r="I3911" s="1" t="s">
        <v>906</v>
      </c>
      <c r="J3911" s="1" t="s">
        <v>4116</v>
      </c>
      <c r="K3911" s="1" t="s">
        <v>85</v>
      </c>
      <c r="L3911" s="1">
        <v>29718.0</v>
      </c>
      <c r="U3911" s="1">
        <v>-80.382401</v>
      </c>
      <c r="V3911" s="1">
        <v>34.6717</v>
      </c>
      <c r="X3911" s="1" t="s">
        <v>70</v>
      </c>
      <c r="Y3911" s="1" t="s">
        <v>70</v>
      </c>
      <c r="Z3911" s="1" t="s">
        <v>70</v>
      </c>
      <c r="AA3911" s="1" t="s">
        <v>70</v>
      </c>
      <c r="AB3911" s="1" t="s">
        <v>70</v>
      </c>
      <c r="AC3911" s="1" t="s">
        <v>80</v>
      </c>
      <c r="BG3911" s="1">
        <v>2009.0</v>
      </c>
    </row>
    <row r="3912">
      <c r="A3912" s="1">
        <v>1008404.0</v>
      </c>
      <c r="B3912" s="1" t="s">
        <v>17630</v>
      </c>
      <c r="C3912" s="2" t="s">
        <v>17631</v>
      </c>
      <c r="D3912" s="2" t="s">
        <v>17632</v>
      </c>
      <c r="H3912" s="1" t="s">
        <v>17633</v>
      </c>
      <c r="I3912" s="1" t="s">
        <v>906</v>
      </c>
      <c r="J3912" s="1" t="s">
        <v>906</v>
      </c>
      <c r="K3912" s="1" t="s">
        <v>451</v>
      </c>
      <c r="L3912" s="1">
        <v>53549.0</v>
      </c>
      <c r="M3912" s="1" t="s">
        <v>17634</v>
      </c>
      <c r="N3912" s="1" t="s">
        <v>4802</v>
      </c>
      <c r="U3912" s="1">
        <v>-88.806145</v>
      </c>
      <c r="V3912" s="1">
        <v>43.005013</v>
      </c>
      <c r="X3912" s="1" t="s">
        <v>69</v>
      </c>
      <c r="Y3912" s="1" t="s">
        <v>70</v>
      </c>
      <c r="Z3912" s="1" t="s">
        <v>70</v>
      </c>
      <c r="AA3912" s="1" t="s">
        <v>70</v>
      </c>
      <c r="AB3912" s="1" t="s">
        <v>70</v>
      </c>
      <c r="AC3912" s="1" t="s">
        <v>80</v>
      </c>
      <c r="AD3912" s="1" t="s">
        <v>70</v>
      </c>
      <c r="AE3912" s="1" t="s">
        <v>69</v>
      </c>
      <c r="AF3912" s="1" t="s">
        <v>69</v>
      </c>
      <c r="AG3912" s="1" t="s">
        <v>69</v>
      </c>
      <c r="AH3912" s="1" t="s">
        <v>70</v>
      </c>
      <c r="AI3912" s="1" t="s">
        <v>70</v>
      </c>
      <c r="AJ3912" s="1" t="s">
        <v>69</v>
      </c>
      <c r="AK3912" s="1" t="s">
        <v>69</v>
      </c>
      <c r="AL3912" s="1" t="s">
        <v>69</v>
      </c>
      <c r="AM3912" s="1" t="s">
        <v>69</v>
      </c>
      <c r="AN3912" s="1" t="s">
        <v>69</v>
      </c>
      <c r="AO3912" s="1" t="s">
        <v>70</v>
      </c>
      <c r="AP3912" s="1" t="s">
        <v>70</v>
      </c>
      <c r="AQ3912" s="1" t="s">
        <v>70</v>
      </c>
      <c r="AR3912" s="1" t="s">
        <v>69</v>
      </c>
      <c r="AS3912" s="1" t="s">
        <v>70</v>
      </c>
      <c r="AT3912" s="1" t="s">
        <v>70</v>
      </c>
      <c r="AU3912" s="1" t="s">
        <v>69</v>
      </c>
      <c r="AV3912" s="1" t="s">
        <v>70</v>
      </c>
      <c r="AW3912" s="1" t="s">
        <v>70</v>
      </c>
      <c r="AX3912" s="1" t="s">
        <v>69</v>
      </c>
      <c r="AY3912" s="1" t="s">
        <v>70</v>
      </c>
      <c r="AZ3912" s="1" t="s">
        <v>69</v>
      </c>
      <c r="BA3912" s="1" t="s">
        <v>70</v>
      </c>
      <c r="BB3912" s="1" t="s">
        <v>70</v>
      </c>
      <c r="BC3912" s="1" t="s">
        <v>70</v>
      </c>
      <c r="BD3912" s="1" t="s">
        <v>70</v>
      </c>
      <c r="BE3912" s="1" t="s">
        <v>70</v>
      </c>
      <c r="BF3912" s="1" t="s">
        <v>70</v>
      </c>
      <c r="BG3912" s="3">
        <v>42548.62152777778</v>
      </c>
    </row>
    <row r="3913">
      <c r="A3913" s="1">
        <v>1005495.0</v>
      </c>
      <c r="B3913" s="1" t="s">
        <v>17635</v>
      </c>
      <c r="H3913" s="1" t="s">
        <v>17636</v>
      </c>
      <c r="I3913" s="1" t="s">
        <v>906</v>
      </c>
      <c r="J3913" s="1" t="s">
        <v>1868</v>
      </c>
      <c r="K3913" s="1" t="s">
        <v>77</v>
      </c>
      <c r="L3913" s="1">
        <v>44047.0</v>
      </c>
      <c r="M3913" s="1" t="s">
        <v>1033</v>
      </c>
      <c r="N3913" s="1" t="s">
        <v>79</v>
      </c>
      <c r="U3913" s="1">
        <v>-80.767403</v>
      </c>
      <c r="V3913" s="1">
        <v>41.737301</v>
      </c>
      <c r="W3913" s="1" t="s">
        <v>174</v>
      </c>
      <c r="X3913" s="1" t="s">
        <v>70</v>
      </c>
      <c r="Y3913" s="1" t="s">
        <v>69</v>
      </c>
      <c r="Z3913" s="1" t="s">
        <v>70</v>
      </c>
      <c r="AA3913" s="1" t="s">
        <v>69</v>
      </c>
      <c r="AB3913" s="1" t="s">
        <v>70</v>
      </c>
      <c r="AC3913" s="1" t="s">
        <v>70</v>
      </c>
      <c r="AD3913" s="1" t="s">
        <v>70</v>
      </c>
      <c r="AE3913" s="1" t="s">
        <v>70</v>
      </c>
      <c r="AF3913" s="1" t="s">
        <v>70</v>
      </c>
      <c r="AG3913" s="1" t="s">
        <v>69</v>
      </c>
      <c r="AH3913" s="1" t="s">
        <v>70</v>
      </c>
      <c r="AI3913" s="1" t="s">
        <v>70</v>
      </c>
      <c r="AJ3913" s="1" t="s">
        <v>69</v>
      </c>
      <c r="AK3913" s="1" t="s">
        <v>69</v>
      </c>
      <c r="AL3913" s="1" t="s">
        <v>70</v>
      </c>
      <c r="AM3913" s="1" t="s">
        <v>70</v>
      </c>
      <c r="AN3913" s="1" t="s">
        <v>69</v>
      </c>
      <c r="AO3913" s="1" t="s">
        <v>70</v>
      </c>
      <c r="AP3913" s="1" t="s">
        <v>70</v>
      </c>
      <c r="AQ3913" s="1" t="s">
        <v>70</v>
      </c>
      <c r="AR3913" s="1" t="s">
        <v>69</v>
      </c>
      <c r="AS3913" s="1" t="s">
        <v>70</v>
      </c>
      <c r="AT3913" s="1" t="s">
        <v>70</v>
      </c>
      <c r="AU3913" s="1" t="s">
        <v>70</v>
      </c>
      <c r="AV3913" s="1" t="s">
        <v>69</v>
      </c>
      <c r="AW3913" s="1" t="s">
        <v>70</v>
      </c>
      <c r="AX3913" s="1" t="s">
        <v>70</v>
      </c>
      <c r="AY3913" s="1" t="s">
        <v>70</v>
      </c>
      <c r="AZ3913" s="1" t="s">
        <v>69</v>
      </c>
      <c r="BA3913" s="1" t="s">
        <v>70</v>
      </c>
      <c r="BB3913" s="1" t="s">
        <v>70</v>
      </c>
      <c r="BC3913" s="1" t="s">
        <v>70</v>
      </c>
      <c r="BD3913" s="1" t="s">
        <v>70</v>
      </c>
      <c r="BE3913" s="1" t="s">
        <v>70</v>
      </c>
      <c r="BF3913" s="1" t="s">
        <v>70</v>
      </c>
      <c r="BG3913" s="3">
        <v>41469.316666666666</v>
      </c>
    </row>
    <row r="3914">
      <c r="A3914" s="1">
        <v>1008460.0</v>
      </c>
      <c r="B3914" s="1" t="s">
        <v>17635</v>
      </c>
      <c r="C3914" s="2" t="s">
        <v>4708</v>
      </c>
      <c r="D3914" s="2" t="s">
        <v>10514</v>
      </c>
      <c r="E3914" s="2" t="s">
        <v>4710</v>
      </c>
      <c r="H3914" s="1" t="s">
        <v>17637</v>
      </c>
      <c r="I3914" s="1" t="s">
        <v>187</v>
      </c>
      <c r="J3914" s="1" t="s">
        <v>187</v>
      </c>
      <c r="K3914" s="1" t="s">
        <v>188</v>
      </c>
      <c r="L3914" s="1">
        <v>19107.0</v>
      </c>
      <c r="M3914" s="1" t="s">
        <v>17638</v>
      </c>
      <c r="N3914" s="1" t="s">
        <v>17639</v>
      </c>
      <c r="U3914" s="1">
        <v>-75.15638</v>
      </c>
      <c r="V3914" s="1">
        <v>39.950039</v>
      </c>
      <c r="X3914" s="1" t="s">
        <v>69</v>
      </c>
      <c r="Y3914" s="1" t="s">
        <v>69</v>
      </c>
      <c r="Z3914" s="1" t="s">
        <v>70</v>
      </c>
      <c r="AA3914" s="1" t="s">
        <v>69</v>
      </c>
      <c r="AB3914" s="1" t="s">
        <v>69</v>
      </c>
      <c r="AC3914" s="1" t="s">
        <v>70</v>
      </c>
      <c r="AD3914" s="1" t="s">
        <v>69</v>
      </c>
      <c r="AE3914" s="1" t="s">
        <v>70</v>
      </c>
      <c r="AF3914" s="1" t="s">
        <v>70</v>
      </c>
      <c r="AG3914" s="1" t="s">
        <v>70</v>
      </c>
      <c r="AH3914" s="1" t="s">
        <v>70</v>
      </c>
      <c r="AI3914" s="1" t="s">
        <v>70</v>
      </c>
      <c r="AJ3914" s="1" t="s">
        <v>69</v>
      </c>
      <c r="AK3914" s="1" t="s">
        <v>69</v>
      </c>
      <c r="AL3914" s="1" t="s">
        <v>69</v>
      </c>
      <c r="AM3914" s="1" t="s">
        <v>70</v>
      </c>
      <c r="AN3914" s="1" t="s">
        <v>70</v>
      </c>
      <c r="AO3914" s="1" t="s">
        <v>70</v>
      </c>
      <c r="AP3914" s="1" t="s">
        <v>70</v>
      </c>
      <c r="AQ3914" s="1" t="s">
        <v>70</v>
      </c>
      <c r="AR3914" s="1" t="s">
        <v>69</v>
      </c>
      <c r="AS3914" s="1" t="s">
        <v>70</v>
      </c>
      <c r="AT3914" s="1" t="s">
        <v>70</v>
      </c>
      <c r="AU3914" s="1" t="s">
        <v>70</v>
      </c>
      <c r="AV3914" s="1" t="s">
        <v>70</v>
      </c>
      <c r="AW3914" s="1" t="s">
        <v>70</v>
      </c>
      <c r="AX3914" s="1" t="s">
        <v>70</v>
      </c>
      <c r="AY3914" s="1" t="s">
        <v>70</v>
      </c>
      <c r="AZ3914" s="1" t="s">
        <v>69</v>
      </c>
      <c r="BA3914" s="1" t="s">
        <v>70</v>
      </c>
      <c r="BB3914" s="1" t="s">
        <v>70</v>
      </c>
      <c r="BC3914" s="1" t="s">
        <v>70</v>
      </c>
      <c r="BD3914" s="1" t="s">
        <v>70</v>
      </c>
      <c r="BE3914" s="1" t="s">
        <v>70</v>
      </c>
      <c r="BF3914" s="1" t="s">
        <v>70</v>
      </c>
      <c r="BG3914" s="3">
        <v>42550.527083333334</v>
      </c>
    </row>
    <row r="3915">
      <c r="A3915" s="1">
        <v>1007265.0</v>
      </c>
      <c r="B3915" s="1" t="s">
        <v>17640</v>
      </c>
      <c r="C3915" s="2" t="s">
        <v>17641</v>
      </c>
      <c r="H3915" s="1" t="s">
        <v>17642</v>
      </c>
      <c r="I3915" s="1" t="s">
        <v>17643</v>
      </c>
      <c r="J3915" s="1" t="s">
        <v>748</v>
      </c>
      <c r="K3915" s="1" t="s">
        <v>77</v>
      </c>
      <c r="L3915" s="1">
        <v>43004.0</v>
      </c>
      <c r="U3915" s="1">
        <v>-82.800499</v>
      </c>
      <c r="V3915" s="1">
        <v>40.0438</v>
      </c>
      <c r="X3915" s="1" t="s">
        <v>70</v>
      </c>
      <c r="Y3915" s="1" t="s">
        <v>70</v>
      </c>
      <c r="Z3915" s="1" t="s">
        <v>70</v>
      </c>
      <c r="AA3915" s="1" t="s">
        <v>70</v>
      </c>
      <c r="AB3915" s="1" t="s">
        <v>70</v>
      </c>
      <c r="AC3915" s="1" t="s">
        <v>80</v>
      </c>
      <c r="BG3915" s="3">
        <v>41452.49722222222</v>
      </c>
    </row>
    <row r="3916">
      <c r="A3916" s="1">
        <v>1018464.0</v>
      </c>
      <c r="B3916" s="1" t="s">
        <v>17644</v>
      </c>
      <c r="C3916" s="2" t="s">
        <v>17645</v>
      </c>
      <c r="D3916" s="2" t="s">
        <v>17646</v>
      </c>
      <c r="H3916" s="1" t="s">
        <v>17647</v>
      </c>
      <c r="I3916" s="1" t="s">
        <v>17648</v>
      </c>
      <c r="J3916" s="1" t="s">
        <v>17649</v>
      </c>
      <c r="K3916" s="1" t="s">
        <v>64</v>
      </c>
      <c r="L3916" s="1">
        <v>5646.0</v>
      </c>
      <c r="N3916" s="1" t="s">
        <v>17650</v>
      </c>
      <c r="U3916" s="1">
        <v>-72.828804</v>
      </c>
      <c r="V3916" s="1">
        <v>44.647488</v>
      </c>
      <c r="X3916" s="1" t="s">
        <v>69</v>
      </c>
      <c r="Y3916" s="1" t="s">
        <v>69</v>
      </c>
      <c r="Z3916" s="1" t="s">
        <v>69</v>
      </c>
      <c r="AA3916" s="1" t="s">
        <v>69</v>
      </c>
      <c r="AB3916" s="1" t="s">
        <v>69</v>
      </c>
      <c r="AC3916" s="1" t="s">
        <v>69</v>
      </c>
      <c r="AD3916" s="1" t="s">
        <v>69</v>
      </c>
      <c r="AE3916" s="1" t="s">
        <v>69</v>
      </c>
      <c r="AF3916" s="1" t="s">
        <v>69</v>
      </c>
      <c r="AG3916" s="1" t="s">
        <v>69</v>
      </c>
      <c r="AH3916" s="1" t="s">
        <v>69</v>
      </c>
      <c r="AI3916" s="1" t="s">
        <v>70</v>
      </c>
      <c r="AJ3916" s="1" t="s">
        <v>69</v>
      </c>
      <c r="AK3916" s="1" t="s">
        <v>69</v>
      </c>
      <c r="AL3916" s="1" t="s">
        <v>69</v>
      </c>
      <c r="AM3916" s="1" t="s">
        <v>69</v>
      </c>
      <c r="AN3916" s="1" t="s">
        <v>69</v>
      </c>
      <c r="AO3916" s="1" t="s">
        <v>69</v>
      </c>
      <c r="AP3916" s="1" t="s">
        <v>70</v>
      </c>
      <c r="AQ3916" s="1" t="s">
        <v>70</v>
      </c>
      <c r="AR3916" s="1" t="s">
        <v>69</v>
      </c>
      <c r="AS3916" s="1" t="s">
        <v>69</v>
      </c>
      <c r="AT3916" s="1" t="s">
        <v>69</v>
      </c>
      <c r="AU3916" s="1" t="s">
        <v>69</v>
      </c>
      <c r="AV3916" s="1" t="s">
        <v>70</v>
      </c>
      <c r="AW3916" s="1" t="s">
        <v>70</v>
      </c>
      <c r="AX3916" s="1" t="s">
        <v>69</v>
      </c>
      <c r="AY3916" s="1" t="s">
        <v>70</v>
      </c>
      <c r="AZ3916" s="1" t="s">
        <v>69</v>
      </c>
      <c r="BA3916" s="1" t="s">
        <v>70</v>
      </c>
      <c r="BB3916" s="1" t="s">
        <v>69</v>
      </c>
      <c r="BC3916" s="1" t="s">
        <v>69</v>
      </c>
      <c r="BD3916" s="1" t="s">
        <v>70</v>
      </c>
      <c r="BE3916" s="1" t="s">
        <v>70</v>
      </c>
      <c r="BF3916" s="1" t="s">
        <v>69</v>
      </c>
      <c r="BG3916" s="3">
        <v>42914.955555555556</v>
      </c>
    </row>
    <row r="3917">
      <c r="A3917" s="1">
        <v>1004232.0</v>
      </c>
      <c r="B3917" s="1" t="s">
        <v>17651</v>
      </c>
      <c r="C3917" s="2" t="s">
        <v>17652</v>
      </c>
      <c r="H3917" s="1" t="s">
        <v>17653</v>
      </c>
      <c r="I3917" s="1" t="s">
        <v>17648</v>
      </c>
      <c r="J3917" s="1" t="s">
        <v>450</v>
      </c>
      <c r="K3917" s="1" t="s">
        <v>322</v>
      </c>
      <c r="L3917" s="1">
        <v>47130.0</v>
      </c>
      <c r="M3917" s="1" t="s">
        <v>3615</v>
      </c>
      <c r="N3917" s="1" t="s">
        <v>490</v>
      </c>
      <c r="U3917" s="1">
        <v>-85.737892</v>
      </c>
      <c r="V3917" s="1">
        <v>38.272747</v>
      </c>
      <c r="W3917" s="1" t="s">
        <v>174</v>
      </c>
      <c r="X3917" s="1" t="s">
        <v>70</v>
      </c>
      <c r="Y3917" s="1" t="s">
        <v>69</v>
      </c>
      <c r="Z3917" s="1" t="s">
        <v>70</v>
      </c>
      <c r="AA3917" s="1" t="s">
        <v>69</v>
      </c>
      <c r="AB3917" s="1" t="s">
        <v>70</v>
      </c>
      <c r="AC3917" s="1" t="s">
        <v>80</v>
      </c>
      <c r="AD3917" s="1" t="s">
        <v>69</v>
      </c>
      <c r="AE3917" s="1" t="s">
        <v>70</v>
      </c>
      <c r="AF3917" s="1" t="s">
        <v>69</v>
      </c>
      <c r="AG3917" s="1" t="s">
        <v>70</v>
      </c>
      <c r="AH3917" s="1" t="s">
        <v>69</v>
      </c>
      <c r="AI3917" s="1" t="s">
        <v>70</v>
      </c>
      <c r="AJ3917" s="1" t="s">
        <v>69</v>
      </c>
      <c r="AK3917" s="1" t="s">
        <v>69</v>
      </c>
      <c r="AL3917" s="1" t="s">
        <v>69</v>
      </c>
      <c r="AM3917" s="1" t="s">
        <v>70</v>
      </c>
      <c r="AN3917" s="1" t="s">
        <v>70</v>
      </c>
      <c r="AO3917" s="1" t="s">
        <v>69</v>
      </c>
      <c r="AP3917" s="1" t="s">
        <v>70</v>
      </c>
      <c r="AQ3917" s="1" t="s">
        <v>70</v>
      </c>
      <c r="AR3917" s="1" t="s">
        <v>69</v>
      </c>
      <c r="AS3917" s="1" t="s">
        <v>70</v>
      </c>
      <c r="AT3917" s="1" t="s">
        <v>69</v>
      </c>
      <c r="AU3917" s="1" t="s">
        <v>69</v>
      </c>
      <c r="AV3917" s="1" t="s">
        <v>69</v>
      </c>
      <c r="AW3917" s="1" t="s">
        <v>70</v>
      </c>
      <c r="AX3917" s="1" t="s">
        <v>70</v>
      </c>
      <c r="AY3917" s="1" t="s">
        <v>70</v>
      </c>
      <c r="AZ3917" s="1" t="s">
        <v>69</v>
      </c>
      <c r="BA3917" s="1" t="s">
        <v>70</v>
      </c>
      <c r="BB3917" s="1" t="s">
        <v>70</v>
      </c>
      <c r="BC3917" s="1" t="s">
        <v>70</v>
      </c>
      <c r="BD3917" s="1" t="s">
        <v>70</v>
      </c>
      <c r="BE3917" s="1" t="s">
        <v>70</v>
      </c>
      <c r="BF3917" s="1" t="s">
        <v>70</v>
      </c>
      <c r="BG3917" s="3">
        <v>41456.61319444444</v>
      </c>
    </row>
    <row r="3918">
      <c r="A3918" s="1">
        <v>1008803.0</v>
      </c>
      <c r="B3918" s="1" t="s">
        <v>17654</v>
      </c>
      <c r="I3918" s="1" t="s">
        <v>17648</v>
      </c>
      <c r="J3918" s="1" t="s">
        <v>450</v>
      </c>
      <c r="K3918" s="1" t="s">
        <v>322</v>
      </c>
      <c r="U3918" s="1">
        <v>-85.715103</v>
      </c>
      <c r="V3918" s="1">
        <v>38.3176</v>
      </c>
      <c r="X3918" s="1" t="s">
        <v>69</v>
      </c>
      <c r="Y3918" s="1" t="s">
        <v>70</v>
      </c>
      <c r="Z3918" s="1" t="s">
        <v>70</v>
      </c>
      <c r="AA3918" s="1" t="s">
        <v>70</v>
      </c>
      <c r="AB3918" s="1" t="s">
        <v>70</v>
      </c>
      <c r="AC3918" s="1" t="s">
        <v>80</v>
      </c>
      <c r="BG3918" s="3">
        <v>41456.618055555555</v>
      </c>
    </row>
    <row r="3919">
      <c r="A3919" s="1">
        <v>1004783.0</v>
      </c>
      <c r="B3919" s="1" t="s">
        <v>17655</v>
      </c>
      <c r="H3919" s="1" t="s">
        <v>17656</v>
      </c>
      <c r="I3919" s="1" t="s">
        <v>17657</v>
      </c>
      <c r="J3919" s="1" t="s">
        <v>8132</v>
      </c>
      <c r="K3919" s="1" t="s">
        <v>509</v>
      </c>
      <c r="M3919" s="1" t="s">
        <v>17658</v>
      </c>
      <c r="N3919" s="1" t="s">
        <v>305</v>
      </c>
      <c r="U3919" s="1">
        <v>-106.72433</v>
      </c>
      <c r="V3919" s="1">
        <v>35.619419</v>
      </c>
      <c r="W3919" s="1" t="s">
        <v>136</v>
      </c>
      <c r="X3919" s="1" t="s">
        <v>70</v>
      </c>
      <c r="Y3919" s="1" t="s">
        <v>69</v>
      </c>
      <c r="Z3919" s="1" t="s">
        <v>70</v>
      </c>
      <c r="AA3919" s="1" t="s">
        <v>69</v>
      </c>
      <c r="AB3919" s="1" t="s">
        <v>70</v>
      </c>
      <c r="AC3919" s="1" t="s">
        <v>80</v>
      </c>
      <c r="BG3919" s="3">
        <v>41794.513194444444</v>
      </c>
    </row>
    <row r="3920">
      <c r="A3920" s="1">
        <v>1004768.0</v>
      </c>
      <c r="B3920" s="1" t="s">
        <v>17659</v>
      </c>
      <c r="C3920" s="2" t="s">
        <v>17660</v>
      </c>
      <c r="G3920" s="2" t="s">
        <v>860</v>
      </c>
      <c r="H3920" s="1" t="s">
        <v>17661</v>
      </c>
      <c r="I3920" s="1" t="s">
        <v>17662</v>
      </c>
      <c r="J3920" s="1" t="s">
        <v>8132</v>
      </c>
      <c r="K3920" s="1" t="s">
        <v>509</v>
      </c>
      <c r="M3920" s="1" t="s">
        <v>17663</v>
      </c>
      <c r="N3920" s="1" t="s">
        <v>490</v>
      </c>
      <c r="U3920" s="1">
        <v>-106.69071</v>
      </c>
      <c r="V3920" s="1">
        <v>35.771687</v>
      </c>
      <c r="W3920" s="1" t="s">
        <v>136</v>
      </c>
      <c r="X3920" s="1" t="s">
        <v>70</v>
      </c>
      <c r="Y3920" s="1" t="s">
        <v>70</v>
      </c>
      <c r="Z3920" s="1" t="s">
        <v>70</v>
      </c>
      <c r="AA3920" s="1" t="s">
        <v>70</v>
      </c>
      <c r="AB3920" s="1" t="s">
        <v>70</v>
      </c>
      <c r="AC3920" s="1" t="s">
        <v>80</v>
      </c>
      <c r="BG3920" s="3">
        <v>41795.60833333333</v>
      </c>
    </row>
    <row r="3921">
      <c r="A3921" s="1">
        <v>1003771.0</v>
      </c>
      <c r="B3921" s="1" t="s">
        <v>17664</v>
      </c>
      <c r="H3921" s="1" t="s">
        <v>17665</v>
      </c>
      <c r="I3921" s="1" t="s">
        <v>17666</v>
      </c>
      <c r="J3921" s="1" t="s">
        <v>276</v>
      </c>
      <c r="K3921" s="1" t="s">
        <v>188</v>
      </c>
      <c r="L3921" s="1">
        <v>19046.0</v>
      </c>
      <c r="M3921" s="1" t="s">
        <v>2211</v>
      </c>
      <c r="N3921" s="1" t="s">
        <v>17667</v>
      </c>
      <c r="U3921" s="1">
        <v>-75.126801</v>
      </c>
      <c r="V3921" s="1">
        <v>40.095299</v>
      </c>
      <c r="W3921" s="1" t="s">
        <v>392</v>
      </c>
      <c r="X3921" s="1" t="s">
        <v>70</v>
      </c>
      <c r="Y3921" s="1" t="s">
        <v>69</v>
      </c>
      <c r="Z3921" s="1" t="s">
        <v>70</v>
      </c>
      <c r="AA3921" s="1" t="s">
        <v>70</v>
      </c>
      <c r="AB3921" s="1" t="s">
        <v>70</v>
      </c>
      <c r="AC3921" s="1" t="s">
        <v>69</v>
      </c>
      <c r="AD3921" s="1" t="s">
        <v>69</v>
      </c>
      <c r="AE3921" s="1" t="s">
        <v>69</v>
      </c>
      <c r="AF3921" s="1" t="s">
        <v>70</v>
      </c>
      <c r="AG3921" s="1" t="s">
        <v>70</v>
      </c>
      <c r="AH3921" s="1" t="s">
        <v>70</v>
      </c>
      <c r="AI3921" s="1" t="s">
        <v>70</v>
      </c>
      <c r="AJ3921" s="1" t="s">
        <v>69</v>
      </c>
      <c r="AK3921" s="1" t="s">
        <v>69</v>
      </c>
      <c r="AL3921" s="1" t="s">
        <v>69</v>
      </c>
      <c r="AM3921" s="1" t="s">
        <v>69</v>
      </c>
      <c r="AN3921" s="1" t="s">
        <v>69</v>
      </c>
      <c r="AO3921" s="1" t="s">
        <v>69</v>
      </c>
      <c r="AP3921" s="1" t="s">
        <v>70</v>
      </c>
      <c r="AQ3921" s="1" t="s">
        <v>70</v>
      </c>
      <c r="AR3921" s="1" t="s">
        <v>69</v>
      </c>
      <c r="AS3921" s="1" t="s">
        <v>70</v>
      </c>
      <c r="AT3921" s="1" t="s">
        <v>69</v>
      </c>
      <c r="AU3921" s="1" t="s">
        <v>69</v>
      </c>
      <c r="AV3921" s="1" t="s">
        <v>70</v>
      </c>
      <c r="AW3921" s="1" t="s">
        <v>70</v>
      </c>
      <c r="AX3921" s="1" t="s">
        <v>70</v>
      </c>
      <c r="AY3921" s="1" t="s">
        <v>70</v>
      </c>
      <c r="AZ3921" s="1" t="s">
        <v>70</v>
      </c>
      <c r="BA3921" s="1" t="s">
        <v>70</v>
      </c>
      <c r="BB3921" s="1" t="s">
        <v>70</v>
      </c>
      <c r="BC3921" s="1" t="s">
        <v>70</v>
      </c>
      <c r="BD3921" s="1" t="s">
        <v>70</v>
      </c>
      <c r="BE3921" s="1" t="s">
        <v>70</v>
      </c>
      <c r="BF3921" s="1" t="s">
        <v>70</v>
      </c>
      <c r="BG3921" s="3">
        <v>40930.75902777778</v>
      </c>
    </row>
    <row r="3922">
      <c r="A3922" s="1">
        <v>1004581.0</v>
      </c>
      <c r="B3922" s="1" t="s">
        <v>17668</v>
      </c>
      <c r="H3922" s="1" t="s">
        <v>17669</v>
      </c>
      <c r="I3922" s="1" t="s">
        <v>17670</v>
      </c>
      <c r="J3922" s="1" t="s">
        <v>17671</v>
      </c>
      <c r="K3922" s="1" t="s">
        <v>322</v>
      </c>
      <c r="L3922" s="1">
        <v>47265.0</v>
      </c>
      <c r="U3922" s="1">
        <v>-85.638901</v>
      </c>
      <c r="V3922" s="1">
        <v>39.013</v>
      </c>
      <c r="X3922" s="1" t="s">
        <v>70</v>
      </c>
      <c r="Y3922" s="1" t="s">
        <v>70</v>
      </c>
      <c r="Z3922" s="1" t="s">
        <v>70</v>
      </c>
      <c r="AA3922" s="1" t="s">
        <v>70</v>
      </c>
      <c r="AB3922" s="1" t="s">
        <v>70</v>
      </c>
      <c r="AC3922" s="1" t="s">
        <v>80</v>
      </c>
      <c r="BG3922" s="1">
        <v>2009.0</v>
      </c>
    </row>
    <row r="3923">
      <c r="A3923" s="1">
        <v>1005903.0</v>
      </c>
      <c r="B3923" s="1" t="s">
        <v>17672</v>
      </c>
      <c r="D3923" s="2" t="s">
        <v>17673</v>
      </c>
      <c r="H3923" s="1" t="s">
        <v>17674</v>
      </c>
      <c r="I3923" s="1" t="s">
        <v>17675</v>
      </c>
      <c r="J3923" s="1" t="s">
        <v>4849</v>
      </c>
      <c r="K3923" s="1" t="s">
        <v>64</v>
      </c>
      <c r="L3923" s="1">
        <v>5465.0</v>
      </c>
      <c r="M3923" s="1" t="s">
        <v>17676</v>
      </c>
      <c r="N3923" s="1" t="s">
        <v>183</v>
      </c>
      <c r="U3923" s="1">
        <v>-72.947945</v>
      </c>
      <c r="V3923" s="1">
        <v>44.516804</v>
      </c>
      <c r="X3923" s="1" t="s">
        <v>69</v>
      </c>
      <c r="Y3923" s="1" t="s">
        <v>69</v>
      </c>
      <c r="Z3923" s="1" t="s">
        <v>69</v>
      </c>
      <c r="AA3923" s="1" t="s">
        <v>69</v>
      </c>
      <c r="AB3923" s="1" t="s">
        <v>69</v>
      </c>
      <c r="AC3923" s="1" t="s">
        <v>69</v>
      </c>
      <c r="AD3923" s="1" t="s">
        <v>69</v>
      </c>
      <c r="AE3923" s="1" t="s">
        <v>69</v>
      </c>
      <c r="AF3923" s="1" t="s">
        <v>69</v>
      </c>
      <c r="AG3923" s="1" t="s">
        <v>69</v>
      </c>
      <c r="AH3923" s="1" t="s">
        <v>69</v>
      </c>
      <c r="AI3923" s="1" t="s">
        <v>70</v>
      </c>
      <c r="AJ3923" s="1" t="s">
        <v>69</v>
      </c>
      <c r="AK3923" s="1" t="s">
        <v>69</v>
      </c>
      <c r="AL3923" s="1" t="s">
        <v>69</v>
      </c>
      <c r="AM3923" s="1" t="s">
        <v>69</v>
      </c>
      <c r="AN3923" s="1" t="s">
        <v>69</v>
      </c>
      <c r="AO3923" s="1" t="s">
        <v>69</v>
      </c>
      <c r="AP3923" s="1" t="s">
        <v>70</v>
      </c>
      <c r="AQ3923" s="1" t="s">
        <v>70</v>
      </c>
      <c r="AR3923" s="1" t="s">
        <v>69</v>
      </c>
      <c r="AS3923" s="1" t="s">
        <v>69</v>
      </c>
      <c r="AT3923" s="1" t="s">
        <v>69</v>
      </c>
      <c r="AU3923" s="1" t="s">
        <v>69</v>
      </c>
      <c r="AV3923" s="1" t="s">
        <v>69</v>
      </c>
      <c r="AW3923" s="1" t="s">
        <v>70</v>
      </c>
      <c r="AX3923" s="1" t="s">
        <v>69</v>
      </c>
      <c r="AY3923" s="1" t="s">
        <v>70</v>
      </c>
      <c r="AZ3923" s="1" t="s">
        <v>69</v>
      </c>
      <c r="BA3923" s="1" t="s">
        <v>70</v>
      </c>
      <c r="BB3923" s="1" t="s">
        <v>69</v>
      </c>
      <c r="BC3923" s="1" t="s">
        <v>69</v>
      </c>
      <c r="BD3923" s="1" t="s">
        <v>70</v>
      </c>
      <c r="BE3923" s="1" t="s">
        <v>70</v>
      </c>
      <c r="BF3923" s="1" t="s">
        <v>69</v>
      </c>
      <c r="BG3923" s="3">
        <v>42507.14722222222</v>
      </c>
    </row>
    <row r="3924">
      <c r="A3924" s="1">
        <v>1011961.0</v>
      </c>
      <c r="B3924" s="1" t="s">
        <v>17677</v>
      </c>
      <c r="C3924" s="2" t="s">
        <v>17678</v>
      </c>
      <c r="D3924" s="2" t="s">
        <v>17679</v>
      </c>
      <c r="H3924" s="1" t="s">
        <v>17680</v>
      </c>
      <c r="I3924" s="1" t="s">
        <v>17675</v>
      </c>
      <c r="J3924" s="1" t="s">
        <v>4849</v>
      </c>
      <c r="K3924" s="1" t="s">
        <v>64</v>
      </c>
      <c r="L3924" s="1">
        <v>5465.0</v>
      </c>
      <c r="M3924" s="1" t="s">
        <v>17681</v>
      </c>
      <c r="N3924" s="1" t="s">
        <v>671</v>
      </c>
      <c r="U3924" s="1">
        <v>-72.972878</v>
      </c>
      <c r="V3924" s="1">
        <v>44.509972</v>
      </c>
      <c r="X3924" s="1" t="s">
        <v>69</v>
      </c>
      <c r="Y3924" s="1" t="s">
        <v>69</v>
      </c>
      <c r="Z3924" s="1" t="s">
        <v>69</v>
      </c>
      <c r="AA3924" s="1" t="s">
        <v>69</v>
      </c>
      <c r="AB3924" s="1" t="s">
        <v>69</v>
      </c>
      <c r="AC3924" s="1" t="s">
        <v>69</v>
      </c>
      <c r="AD3924" s="1" t="s">
        <v>69</v>
      </c>
      <c r="AE3924" s="1" t="s">
        <v>69</v>
      </c>
      <c r="AF3924" s="1" t="s">
        <v>69</v>
      </c>
      <c r="AG3924" s="1" t="s">
        <v>69</v>
      </c>
      <c r="AH3924" s="1" t="s">
        <v>69</v>
      </c>
      <c r="AI3924" s="1" t="s">
        <v>70</v>
      </c>
      <c r="AJ3924" s="1" t="s">
        <v>69</v>
      </c>
      <c r="AK3924" s="1" t="s">
        <v>69</v>
      </c>
      <c r="AL3924" s="1" t="s">
        <v>69</v>
      </c>
      <c r="AM3924" s="1" t="s">
        <v>69</v>
      </c>
      <c r="AN3924" s="1" t="s">
        <v>69</v>
      </c>
      <c r="AO3924" s="1" t="s">
        <v>69</v>
      </c>
      <c r="AP3924" s="1" t="s">
        <v>70</v>
      </c>
      <c r="AQ3924" s="1" t="s">
        <v>70</v>
      </c>
      <c r="AR3924" s="1" t="s">
        <v>70</v>
      </c>
      <c r="AS3924" s="1" t="s">
        <v>69</v>
      </c>
      <c r="AT3924" s="1" t="s">
        <v>69</v>
      </c>
      <c r="AU3924" s="1" t="s">
        <v>69</v>
      </c>
      <c r="AV3924" s="1" t="s">
        <v>70</v>
      </c>
      <c r="AW3924" s="1" t="s">
        <v>70</v>
      </c>
      <c r="AX3924" s="1" t="s">
        <v>69</v>
      </c>
      <c r="AY3924" s="1" t="s">
        <v>70</v>
      </c>
      <c r="AZ3924" s="1" t="s">
        <v>69</v>
      </c>
      <c r="BA3924" s="1" t="s">
        <v>70</v>
      </c>
      <c r="BB3924" s="1" t="s">
        <v>69</v>
      </c>
      <c r="BC3924" s="1" t="s">
        <v>69</v>
      </c>
      <c r="BD3924" s="1" t="s">
        <v>70</v>
      </c>
      <c r="BE3924" s="1" t="s">
        <v>70</v>
      </c>
      <c r="BF3924" s="1" t="s">
        <v>69</v>
      </c>
      <c r="BG3924" s="3">
        <v>42507.177083333336</v>
      </c>
    </row>
    <row r="3925">
      <c r="A3925" s="1">
        <v>1006212.0</v>
      </c>
      <c r="B3925" s="1" t="s">
        <v>17682</v>
      </c>
      <c r="H3925" s="1" t="s">
        <v>17683</v>
      </c>
      <c r="I3925" s="1" t="s">
        <v>96</v>
      </c>
      <c r="J3925" s="1" t="s">
        <v>157</v>
      </c>
      <c r="K3925" s="1" t="s">
        <v>96</v>
      </c>
      <c r="L3925" s="1">
        <v>10452.0</v>
      </c>
      <c r="U3925" s="1">
        <v>-73.916397</v>
      </c>
      <c r="V3925" s="1">
        <v>40.839001</v>
      </c>
      <c r="W3925" s="1" t="s">
        <v>392</v>
      </c>
      <c r="X3925" s="1" t="s">
        <v>70</v>
      </c>
      <c r="Y3925" s="1" t="s">
        <v>69</v>
      </c>
      <c r="Z3925" s="1" t="s">
        <v>70</v>
      </c>
      <c r="AA3925" s="1" t="s">
        <v>69</v>
      </c>
      <c r="AB3925" s="1" t="s">
        <v>70</v>
      </c>
      <c r="AC3925" s="1" t="s">
        <v>80</v>
      </c>
      <c r="AD3925" s="1" t="s">
        <v>70</v>
      </c>
      <c r="AE3925" s="1" t="s">
        <v>70</v>
      </c>
      <c r="AF3925" s="1" t="s">
        <v>70</v>
      </c>
      <c r="AG3925" s="1" t="s">
        <v>70</v>
      </c>
      <c r="AH3925" s="1" t="s">
        <v>70</v>
      </c>
      <c r="AI3925" s="1" t="s">
        <v>70</v>
      </c>
      <c r="AJ3925" s="1" t="s">
        <v>70</v>
      </c>
      <c r="AK3925" s="1" t="s">
        <v>69</v>
      </c>
      <c r="AL3925" s="1" t="s">
        <v>70</v>
      </c>
      <c r="AM3925" s="1" t="s">
        <v>70</v>
      </c>
      <c r="AN3925" s="1" t="s">
        <v>70</v>
      </c>
      <c r="AO3925" s="1" t="s">
        <v>70</v>
      </c>
      <c r="AP3925" s="1" t="s">
        <v>70</v>
      </c>
      <c r="AQ3925" s="1" t="s">
        <v>69</v>
      </c>
      <c r="AR3925" s="1" t="s">
        <v>70</v>
      </c>
      <c r="AS3925" s="1" t="s">
        <v>70</v>
      </c>
      <c r="AT3925" s="1" t="s">
        <v>70</v>
      </c>
      <c r="AU3925" s="1" t="s">
        <v>70</v>
      </c>
      <c r="AV3925" s="1" t="s">
        <v>70</v>
      </c>
      <c r="AW3925" s="1" t="s">
        <v>70</v>
      </c>
      <c r="AX3925" s="1" t="s">
        <v>70</v>
      </c>
      <c r="AY3925" s="1" t="s">
        <v>70</v>
      </c>
      <c r="AZ3925" s="1" t="s">
        <v>70</v>
      </c>
      <c r="BA3925" s="1" t="s">
        <v>70</v>
      </c>
      <c r="BB3925" s="1" t="s">
        <v>70</v>
      </c>
      <c r="BC3925" s="1" t="s">
        <v>70</v>
      </c>
      <c r="BD3925" s="1" t="s">
        <v>70</v>
      </c>
      <c r="BE3925" s="1" t="s">
        <v>70</v>
      </c>
      <c r="BF3925" s="1" t="s">
        <v>70</v>
      </c>
      <c r="BG3925" s="3">
        <v>40714.44305555556</v>
      </c>
    </row>
    <row r="3926">
      <c r="A3926" s="1">
        <v>1002356.0</v>
      </c>
      <c r="B3926" s="1" t="s">
        <v>17684</v>
      </c>
      <c r="H3926" s="1" t="s">
        <v>17685</v>
      </c>
      <c r="I3926" s="1" t="s">
        <v>9051</v>
      </c>
      <c r="J3926" s="1" t="s">
        <v>1992</v>
      </c>
      <c r="K3926" s="1" t="s">
        <v>244</v>
      </c>
      <c r="L3926" s="1">
        <v>8205.0</v>
      </c>
      <c r="U3926" s="1">
        <v>-74.458504</v>
      </c>
      <c r="V3926" s="1">
        <v>39.493801</v>
      </c>
      <c r="X3926" s="1" t="s">
        <v>70</v>
      </c>
      <c r="Y3926" s="1" t="s">
        <v>70</v>
      </c>
      <c r="Z3926" s="1" t="s">
        <v>70</v>
      </c>
      <c r="AA3926" s="1" t="s">
        <v>70</v>
      </c>
      <c r="AB3926" s="1" t="s">
        <v>70</v>
      </c>
      <c r="AC3926" s="1" t="s">
        <v>80</v>
      </c>
      <c r="BG3926" s="1">
        <v>2009.0</v>
      </c>
    </row>
    <row r="3927">
      <c r="A3927" s="1">
        <v>1009207.0</v>
      </c>
      <c r="B3927" s="1" t="s">
        <v>17686</v>
      </c>
      <c r="C3927" s="2" t="s">
        <v>17687</v>
      </c>
      <c r="H3927" s="1" t="s">
        <v>17688</v>
      </c>
      <c r="I3927" s="1" t="s">
        <v>7754</v>
      </c>
      <c r="K3927" s="1" t="s">
        <v>561</v>
      </c>
      <c r="L3927" s="1">
        <v>30318.0</v>
      </c>
      <c r="U3927" s="1">
        <v>-84.454803</v>
      </c>
      <c r="V3927" s="1">
        <v>33.813099</v>
      </c>
      <c r="X3927" s="1" t="s">
        <v>69</v>
      </c>
      <c r="Y3927" s="1" t="s">
        <v>70</v>
      </c>
      <c r="Z3927" s="1" t="s">
        <v>70</v>
      </c>
      <c r="AA3927" s="1" t="s">
        <v>70</v>
      </c>
      <c r="AB3927" s="1" t="s">
        <v>70</v>
      </c>
      <c r="AC3927" s="1" t="s">
        <v>80</v>
      </c>
      <c r="BG3927" s="1">
        <v>2013.0</v>
      </c>
    </row>
    <row r="3928">
      <c r="A3928" s="1">
        <v>1003398.0</v>
      </c>
      <c r="B3928" s="1" t="s">
        <v>17689</v>
      </c>
      <c r="C3928" s="2" t="s">
        <v>17690</v>
      </c>
      <c r="H3928" s="1" t="s">
        <v>17691</v>
      </c>
      <c r="I3928" s="1" t="s">
        <v>17692</v>
      </c>
      <c r="J3928" s="1" t="s">
        <v>17693</v>
      </c>
      <c r="K3928" s="1" t="s">
        <v>203</v>
      </c>
      <c r="L3928" s="1">
        <v>62052.0</v>
      </c>
      <c r="M3928" s="1" t="s">
        <v>17694</v>
      </c>
      <c r="N3928" s="1" t="s">
        <v>406</v>
      </c>
      <c r="U3928" s="1">
        <v>-90.330643</v>
      </c>
      <c r="V3928" s="1">
        <v>39.118584</v>
      </c>
      <c r="W3928" s="1" t="s">
        <v>136</v>
      </c>
      <c r="X3928" s="1" t="s">
        <v>70</v>
      </c>
      <c r="Y3928" s="1" t="s">
        <v>69</v>
      </c>
      <c r="Z3928" s="1" t="s">
        <v>70</v>
      </c>
      <c r="AA3928" s="1" t="s">
        <v>69</v>
      </c>
      <c r="AB3928" s="1" t="s">
        <v>70</v>
      </c>
      <c r="AC3928" s="1" t="s">
        <v>80</v>
      </c>
      <c r="AD3928" s="1" t="s">
        <v>69</v>
      </c>
      <c r="AE3928" s="1" t="s">
        <v>69</v>
      </c>
      <c r="AF3928" s="1" t="s">
        <v>70</v>
      </c>
      <c r="AG3928" s="1" t="s">
        <v>70</v>
      </c>
      <c r="AH3928" s="1" t="s">
        <v>70</v>
      </c>
      <c r="AI3928" s="1" t="s">
        <v>70</v>
      </c>
      <c r="AJ3928" s="1" t="s">
        <v>69</v>
      </c>
      <c r="AK3928" s="1" t="s">
        <v>69</v>
      </c>
      <c r="AL3928" s="1" t="s">
        <v>69</v>
      </c>
      <c r="AM3928" s="1" t="s">
        <v>69</v>
      </c>
      <c r="AN3928" s="1" t="s">
        <v>70</v>
      </c>
      <c r="AO3928" s="1" t="s">
        <v>70</v>
      </c>
      <c r="AP3928" s="1" t="s">
        <v>70</v>
      </c>
      <c r="AQ3928" s="1" t="s">
        <v>70</v>
      </c>
      <c r="AR3928" s="1" t="s">
        <v>70</v>
      </c>
      <c r="AS3928" s="1" t="s">
        <v>70</v>
      </c>
      <c r="AT3928" s="1" t="s">
        <v>69</v>
      </c>
      <c r="AU3928" s="1" t="s">
        <v>70</v>
      </c>
      <c r="AV3928" s="1" t="s">
        <v>70</v>
      </c>
      <c r="AW3928" s="1" t="s">
        <v>70</v>
      </c>
      <c r="AX3928" s="1" t="s">
        <v>70</v>
      </c>
      <c r="AY3928" s="1" t="s">
        <v>70</v>
      </c>
      <c r="AZ3928" s="1" t="s">
        <v>69</v>
      </c>
      <c r="BA3928" s="1" t="s">
        <v>70</v>
      </c>
      <c r="BB3928" s="1" t="s">
        <v>70</v>
      </c>
      <c r="BC3928" s="1" t="s">
        <v>70</v>
      </c>
      <c r="BD3928" s="1" t="s">
        <v>70</v>
      </c>
      <c r="BE3928" s="1" t="s">
        <v>70</v>
      </c>
      <c r="BF3928" s="1" t="s">
        <v>70</v>
      </c>
      <c r="BG3928" s="3">
        <v>41435.555555555555</v>
      </c>
    </row>
    <row r="3929">
      <c r="A3929" s="1">
        <v>1006502.0</v>
      </c>
      <c r="B3929" s="1" t="s">
        <v>17695</v>
      </c>
      <c r="H3929" s="1" t="s">
        <v>17696</v>
      </c>
      <c r="I3929" s="1" t="s">
        <v>17697</v>
      </c>
      <c r="J3929" s="1" t="s">
        <v>17698</v>
      </c>
      <c r="K3929" s="1" t="s">
        <v>582</v>
      </c>
      <c r="U3929" s="1">
        <v>-84.659599</v>
      </c>
      <c r="V3929" s="1">
        <v>37.8587</v>
      </c>
      <c r="X3929" s="1" t="s">
        <v>70</v>
      </c>
      <c r="Y3929" s="1" t="s">
        <v>70</v>
      </c>
      <c r="Z3929" s="1" t="s">
        <v>70</v>
      </c>
      <c r="AA3929" s="1" t="s">
        <v>70</v>
      </c>
      <c r="AB3929" s="1" t="s">
        <v>70</v>
      </c>
      <c r="AC3929" s="1" t="s">
        <v>80</v>
      </c>
      <c r="BG3929" s="1">
        <v>2009.0</v>
      </c>
    </row>
    <row r="3930">
      <c r="A3930" s="1">
        <v>1006808.0</v>
      </c>
      <c r="B3930" s="1" t="s">
        <v>17699</v>
      </c>
      <c r="H3930" s="1" t="s">
        <v>17700</v>
      </c>
      <c r="I3930" s="1" t="s">
        <v>17701</v>
      </c>
      <c r="J3930" s="1" t="s">
        <v>4722</v>
      </c>
      <c r="K3930" s="1" t="s">
        <v>389</v>
      </c>
      <c r="L3930" s="1">
        <v>50648.0</v>
      </c>
      <c r="U3930" s="1">
        <v>-91.9039</v>
      </c>
      <c r="V3930" s="1">
        <v>42.678101</v>
      </c>
      <c r="X3930" s="1" t="s">
        <v>70</v>
      </c>
      <c r="Y3930" s="1" t="s">
        <v>70</v>
      </c>
      <c r="Z3930" s="1" t="s">
        <v>70</v>
      </c>
      <c r="AA3930" s="1" t="s">
        <v>70</v>
      </c>
      <c r="AB3930" s="1" t="s">
        <v>70</v>
      </c>
      <c r="AC3930" s="1" t="s">
        <v>80</v>
      </c>
      <c r="BG3930" s="1">
        <v>2009.0</v>
      </c>
    </row>
    <row r="3931">
      <c r="A3931" s="1">
        <v>1007277.0</v>
      </c>
      <c r="B3931" s="1" t="s">
        <v>17702</v>
      </c>
      <c r="C3931" s="2" t="s">
        <v>17703</v>
      </c>
      <c r="H3931" s="1" t="s">
        <v>17704</v>
      </c>
      <c r="I3931" s="1" t="s">
        <v>17705</v>
      </c>
      <c r="J3931" s="1" t="s">
        <v>17706</v>
      </c>
      <c r="K3931" s="1" t="s">
        <v>188</v>
      </c>
      <c r="L3931" s="1">
        <v>18229.0</v>
      </c>
      <c r="M3931" s="1" t="s">
        <v>172</v>
      </c>
      <c r="N3931" s="1" t="s">
        <v>8597</v>
      </c>
      <c r="U3931" s="1">
        <v>-75.725998</v>
      </c>
      <c r="V3931" s="1">
        <v>40.878399</v>
      </c>
      <c r="W3931" s="1" t="s">
        <v>392</v>
      </c>
      <c r="X3931" s="1" t="s">
        <v>70</v>
      </c>
      <c r="Y3931" s="1" t="s">
        <v>70</v>
      </c>
      <c r="Z3931" s="1" t="s">
        <v>70</v>
      </c>
      <c r="AA3931" s="1" t="s">
        <v>70</v>
      </c>
      <c r="AB3931" s="1" t="s">
        <v>70</v>
      </c>
      <c r="AC3931" s="1" t="s">
        <v>80</v>
      </c>
      <c r="AD3931" s="1" t="s">
        <v>69</v>
      </c>
      <c r="AE3931" s="1" t="s">
        <v>70</v>
      </c>
      <c r="AF3931" s="1" t="s">
        <v>69</v>
      </c>
      <c r="AG3931" s="1" t="s">
        <v>69</v>
      </c>
      <c r="AH3931" s="1" t="s">
        <v>70</v>
      </c>
      <c r="AI3931" s="1" t="s">
        <v>70</v>
      </c>
      <c r="AJ3931" s="1" t="s">
        <v>69</v>
      </c>
      <c r="AK3931" s="1" t="s">
        <v>69</v>
      </c>
      <c r="AL3931" s="1" t="s">
        <v>69</v>
      </c>
      <c r="AM3931" s="1" t="s">
        <v>69</v>
      </c>
      <c r="AN3931" s="1" t="s">
        <v>69</v>
      </c>
      <c r="AO3931" s="1" t="s">
        <v>69</v>
      </c>
      <c r="AP3931" s="1" t="s">
        <v>70</v>
      </c>
      <c r="AQ3931" s="1" t="s">
        <v>70</v>
      </c>
      <c r="AR3931" s="1" t="s">
        <v>69</v>
      </c>
      <c r="AS3931" s="1" t="s">
        <v>70</v>
      </c>
      <c r="AT3931" s="1" t="s">
        <v>70</v>
      </c>
      <c r="AU3931" s="1" t="s">
        <v>70</v>
      </c>
      <c r="AV3931" s="1" t="s">
        <v>70</v>
      </c>
      <c r="AW3931" s="1" t="s">
        <v>70</v>
      </c>
      <c r="AX3931" s="1" t="s">
        <v>70</v>
      </c>
      <c r="AY3931" s="1" t="s">
        <v>70</v>
      </c>
      <c r="AZ3931" s="1" t="s">
        <v>70</v>
      </c>
      <c r="BA3931" s="1" t="s">
        <v>70</v>
      </c>
      <c r="BB3931" s="1" t="s">
        <v>70</v>
      </c>
      <c r="BC3931" s="1" t="s">
        <v>70</v>
      </c>
      <c r="BD3931" s="1" t="s">
        <v>70</v>
      </c>
      <c r="BE3931" s="1" t="s">
        <v>70</v>
      </c>
      <c r="BF3931" s="1" t="s">
        <v>70</v>
      </c>
      <c r="BG3931" s="3">
        <v>40650.97083333333</v>
      </c>
    </row>
    <row r="3932">
      <c r="A3932" s="1">
        <v>1009831.0</v>
      </c>
      <c r="B3932" s="1" t="s">
        <v>17707</v>
      </c>
      <c r="D3932" s="2" t="s">
        <v>17708</v>
      </c>
      <c r="H3932" s="1" t="s">
        <v>17709</v>
      </c>
      <c r="I3932" s="1" t="s">
        <v>17710</v>
      </c>
      <c r="J3932" s="1" t="s">
        <v>17711</v>
      </c>
      <c r="K3932" s="1" t="s">
        <v>785</v>
      </c>
      <c r="L3932" s="1">
        <v>78332.0</v>
      </c>
      <c r="M3932" s="1" t="s">
        <v>17712</v>
      </c>
      <c r="N3932" s="1" t="s">
        <v>490</v>
      </c>
      <c r="U3932" s="1">
        <v>-98.056206</v>
      </c>
      <c r="V3932" s="1">
        <v>27.756638</v>
      </c>
      <c r="W3932" s="1" t="s">
        <v>99</v>
      </c>
      <c r="X3932" s="1" t="s">
        <v>70</v>
      </c>
      <c r="Y3932" s="1" t="s">
        <v>70</v>
      </c>
      <c r="Z3932" s="1" t="s">
        <v>70</v>
      </c>
      <c r="AA3932" s="1" t="s">
        <v>70</v>
      </c>
      <c r="AB3932" s="1" t="s">
        <v>70</v>
      </c>
      <c r="AC3932" s="1" t="s">
        <v>80</v>
      </c>
      <c r="AD3932" s="1" t="s">
        <v>69</v>
      </c>
      <c r="AE3932" s="1" t="s">
        <v>70</v>
      </c>
      <c r="AF3932" s="1" t="s">
        <v>69</v>
      </c>
      <c r="AG3932" s="1" t="s">
        <v>70</v>
      </c>
      <c r="AH3932" s="1" t="s">
        <v>69</v>
      </c>
      <c r="AI3932" s="1" t="s">
        <v>70</v>
      </c>
      <c r="AJ3932" s="1" t="s">
        <v>69</v>
      </c>
      <c r="AK3932" s="1" t="s">
        <v>69</v>
      </c>
      <c r="AL3932" s="1" t="s">
        <v>69</v>
      </c>
      <c r="AM3932" s="1" t="s">
        <v>69</v>
      </c>
      <c r="AN3932" s="1" t="s">
        <v>70</v>
      </c>
      <c r="AO3932" s="1" t="s">
        <v>69</v>
      </c>
      <c r="AP3932" s="1" t="s">
        <v>70</v>
      </c>
      <c r="AQ3932" s="1" t="s">
        <v>70</v>
      </c>
      <c r="AR3932" s="1" t="s">
        <v>70</v>
      </c>
      <c r="AS3932" s="1" t="s">
        <v>69</v>
      </c>
      <c r="AT3932" s="1" t="s">
        <v>70</v>
      </c>
      <c r="AU3932" s="1" t="s">
        <v>69</v>
      </c>
      <c r="AV3932" s="1" t="s">
        <v>70</v>
      </c>
      <c r="AW3932" s="1" t="s">
        <v>70</v>
      </c>
      <c r="AX3932" s="1" t="s">
        <v>70</v>
      </c>
      <c r="AY3932" s="1" t="s">
        <v>70</v>
      </c>
      <c r="AZ3932" s="1" t="s">
        <v>69</v>
      </c>
      <c r="BA3932" s="1" t="s">
        <v>70</v>
      </c>
      <c r="BB3932" s="1" t="s">
        <v>70</v>
      </c>
      <c r="BC3932" s="1" t="s">
        <v>70</v>
      </c>
      <c r="BD3932" s="1" t="s">
        <v>70</v>
      </c>
      <c r="BE3932" s="1" t="s">
        <v>70</v>
      </c>
      <c r="BF3932" s="1" t="s">
        <v>70</v>
      </c>
      <c r="BG3932" s="3">
        <v>41736.501388888886</v>
      </c>
    </row>
    <row r="3933">
      <c r="A3933" s="1">
        <v>1005077.0</v>
      </c>
      <c r="B3933" s="1" t="s">
        <v>17713</v>
      </c>
      <c r="C3933" s="2" t="s">
        <v>17714</v>
      </c>
      <c r="H3933" s="1" t="s">
        <v>17715</v>
      </c>
      <c r="I3933" s="1" t="s">
        <v>17716</v>
      </c>
      <c r="J3933" s="1" t="s">
        <v>748</v>
      </c>
      <c r="K3933" s="1" t="s">
        <v>188</v>
      </c>
      <c r="L3933" s="1">
        <v>17201.0</v>
      </c>
      <c r="M3933" s="1" t="s">
        <v>1490</v>
      </c>
      <c r="N3933" s="1" t="s">
        <v>17717</v>
      </c>
      <c r="U3933" s="1">
        <v>-77.6577</v>
      </c>
      <c r="V3933" s="1">
        <v>39.941399</v>
      </c>
      <c r="W3933" s="1" t="s">
        <v>99</v>
      </c>
      <c r="X3933" s="1" t="s">
        <v>70</v>
      </c>
      <c r="Y3933" s="1" t="s">
        <v>69</v>
      </c>
      <c r="Z3933" s="1" t="s">
        <v>70</v>
      </c>
      <c r="AA3933" s="1" t="s">
        <v>69</v>
      </c>
      <c r="AB3933" s="1" t="s">
        <v>70</v>
      </c>
      <c r="AC3933" s="1" t="s">
        <v>80</v>
      </c>
      <c r="AD3933" s="1" t="s">
        <v>69</v>
      </c>
      <c r="AE3933" s="1" t="s">
        <v>69</v>
      </c>
      <c r="AF3933" s="1" t="s">
        <v>69</v>
      </c>
      <c r="AG3933" s="1" t="s">
        <v>69</v>
      </c>
      <c r="AH3933" s="1" t="s">
        <v>70</v>
      </c>
      <c r="AI3933" s="1" t="s">
        <v>70</v>
      </c>
      <c r="AJ3933" s="1" t="s">
        <v>69</v>
      </c>
      <c r="AK3933" s="1" t="s">
        <v>69</v>
      </c>
      <c r="AL3933" s="1" t="s">
        <v>69</v>
      </c>
      <c r="AM3933" s="1" t="s">
        <v>69</v>
      </c>
      <c r="AN3933" s="1" t="s">
        <v>69</v>
      </c>
      <c r="AO3933" s="1" t="s">
        <v>69</v>
      </c>
      <c r="AP3933" s="1" t="s">
        <v>70</v>
      </c>
      <c r="AQ3933" s="1" t="s">
        <v>69</v>
      </c>
      <c r="AR3933" s="1" t="s">
        <v>69</v>
      </c>
      <c r="AS3933" s="1" t="s">
        <v>70</v>
      </c>
      <c r="AT3933" s="1" t="s">
        <v>69</v>
      </c>
      <c r="AU3933" s="1" t="s">
        <v>69</v>
      </c>
      <c r="AV3933" s="1" t="s">
        <v>70</v>
      </c>
      <c r="AW3933" s="1" t="s">
        <v>70</v>
      </c>
      <c r="AX3933" s="1" t="s">
        <v>70</v>
      </c>
      <c r="AY3933" s="1" t="s">
        <v>70</v>
      </c>
      <c r="AZ3933" s="1" t="s">
        <v>70</v>
      </c>
      <c r="BA3933" s="1" t="s">
        <v>70</v>
      </c>
      <c r="BB3933" s="1" t="s">
        <v>70</v>
      </c>
      <c r="BC3933" s="1" t="s">
        <v>70</v>
      </c>
      <c r="BD3933" s="1" t="s">
        <v>70</v>
      </c>
      <c r="BE3933" s="1" t="s">
        <v>70</v>
      </c>
      <c r="BF3933" s="1" t="s">
        <v>70</v>
      </c>
      <c r="BG3933" s="3">
        <v>40652.87569444445</v>
      </c>
    </row>
    <row r="3934">
      <c r="A3934" s="1">
        <v>1005889.0</v>
      </c>
      <c r="B3934" s="1" t="s">
        <v>17718</v>
      </c>
      <c r="C3934" s="2" t="s">
        <v>17719</v>
      </c>
      <c r="H3934" s="1" t="s">
        <v>17720</v>
      </c>
      <c r="I3934" s="1" t="s">
        <v>17721</v>
      </c>
      <c r="J3934" s="1" t="s">
        <v>1461</v>
      </c>
      <c r="K3934" s="1" t="s">
        <v>1256</v>
      </c>
      <c r="L3934" s="1">
        <v>59821.0</v>
      </c>
      <c r="M3934" s="1" t="s">
        <v>8890</v>
      </c>
      <c r="U3934" s="1">
        <v>-114.0842</v>
      </c>
      <c r="V3934" s="1">
        <v>47.16103</v>
      </c>
      <c r="W3934" s="1" t="s">
        <v>99</v>
      </c>
      <c r="X3934" s="1" t="s">
        <v>69</v>
      </c>
      <c r="Y3934" s="1" t="s">
        <v>70</v>
      </c>
      <c r="Z3934" s="1" t="s">
        <v>70</v>
      </c>
      <c r="AA3934" s="1" t="s">
        <v>70</v>
      </c>
      <c r="AB3934" s="1" t="s">
        <v>69</v>
      </c>
      <c r="AC3934" s="1" t="s">
        <v>80</v>
      </c>
      <c r="BG3934" s="3">
        <v>41771.62222222222</v>
      </c>
    </row>
    <row r="3935">
      <c r="A3935" s="1">
        <v>1000523.0</v>
      </c>
      <c r="B3935" s="1" t="s">
        <v>17722</v>
      </c>
      <c r="H3935" s="1" t="s">
        <v>17723</v>
      </c>
      <c r="I3935" s="1" t="s">
        <v>17724</v>
      </c>
      <c r="J3935" s="1" t="s">
        <v>3863</v>
      </c>
      <c r="K3935" s="1" t="s">
        <v>148</v>
      </c>
      <c r="L3935" s="1">
        <v>97845.0</v>
      </c>
      <c r="U3935" s="1">
        <v>-118.954</v>
      </c>
      <c r="V3935" s="1">
        <v>44.416</v>
      </c>
      <c r="X3935" s="1" t="s">
        <v>70</v>
      </c>
      <c r="Y3935" s="1" t="s">
        <v>70</v>
      </c>
      <c r="Z3935" s="1" t="s">
        <v>70</v>
      </c>
      <c r="AA3935" s="1" t="s">
        <v>70</v>
      </c>
      <c r="AB3935" s="1" t="s">
        <v>70</v>
      </c>
      <c r="AC3935" s="1" t="s">
        <v>80</v>
      </c>
      <c r="BG3935" s="4">
        <v>40310.839583333334</v>
      </c>
    </row>
    <row r="3936">
      <c r="A3936" s="1">
        <v>1018256.0</v>
      </c>
      <c r="B3936" s="1" t="s">
        <v>17725</v>
      </c>
      <c r="C3936" s="2" t="s">
        <v>17726</v>
      </c>
      <c r="D3936" s="2" t="s">
        <v>17727</v>
      </c>
      <c r="H3936" s="1" t="s">
        <v>17728</v>
      </c>
      <c r="I3936" s="1" t="s">
        <v>17729</v>
      </c>
      <c r="J3936" s="1" t="s">
        <v>2765</v>
      </c>
      <c r="K3936" s="1" t="s">
        <v>96</v>
      </c>
      <c r="L3936" s="1">
        <v>10536.0</v>
      </c>
      <c r="M3936" s="1" t="s">
        <v>17730</v>
      </c>
      <c r="N3936" s="1" t="s">
        <v>79</v>
      </c>
      <c r="U3936" s="1">
        <v>-73.660164</v>
      </c>
      <c r="V3936" s="1">
        <v>41.2505</v>
      </c>
      <c r="X3936" s="1" t="s">
        <v>69</v>
      </c>
      <c r="Y3936" s="1" t="s">
        <v>70</v>
      </c>
      <c r="Z3936" s="1" t="s">
        <v>69</v>
      </c>
      <c r="AA3936" s="1" t="s">
        <v>70</v>
      </c>
      <c r="AB3936" s="1" t="s">
        <v>70</v>
      </c>
      <c r="AC3936" s="1" t="s">
        <v>69</v>
      </c>
      <c r="AD3936" s="1" t="s">
        <v>69</v>
      </c>
      <c r="AE3936" s="1" t="s">
        <v>69</v>
      </c>
      <c r="AF3936" s="1" t="s">
        <v>70</v>
      </c>
      <c r="AG3936" s="1" t="s">
        <v>70</v>
      </c>
      <c r="AH3936" s="1" t="s">
        <v>69</v>
      </c>
      <c r="AI3936" s="1" t="s">
        <v>69</v>
      </c>
      <c r="AJ3936" s="1" t="s">
        <v>69</v>
      </c>
      <c r="AK3936" s="1" t="s">
        <v>69</v>
      </c>
      <c r="AL3936" s="1" t="s">
        <v>69</v>
      </c>
      <c r="AM3936" s="1" t="s">
        <v>69</v>
      </c>
      <c r="AN3936" s="1" t="s">
        <v>70</v>
      </c>
      <c r="AO3936" s="1" t="s">
        <v>69</v>
      </c>
      <c r="AP3936" s="1" t="s">
        <v>70</v>
      </c>
      <c r="AQ3936" s="1" t="s">
        <v>70</v>
      </c>
      <c r="AR3936" s="1" t="s">
        <v>69</v>
      </c>
      <c r="AS3936" s="1" t="s">
        <v>69</v>
      </c>
      <c r="AT3936" s="1" t="s">
        <v>69</v>
      </c>
      <c r="AU3936" s="1" t="s">
        <v>70</v>
      </c>
      <c r="AV3936" s="1" t="s">
        <v>70</v>
      </c>
      <c r="AW3936" s="1" t="s">
        <v>69</v>
      </c>
      <c r="AX3936" s="1" t="s">
        <v>69</v>
      </c>
      <c r="AY3936" s="1" t="s">
        <v>70</v>
      </c>
      <c r="AZ3936" s="1" t="s">
        <v>69</v>
      </c>
      <c r="BA3936" s="1" t="s">
        <v>70</v>
      </c>
      <c r="BB3936" s="1" t="s">
        <v>69</v>
      </c>
      <c r="BC3936" s="1" t="s">
        <v>69</v>
      </c>
      <c r="BD3936" s="1" t="s">
        <v>70</v>
      </c>
      <c r="BE3936" s="1" t="s">
        <v>70</v>
      </c>
      <c r="BF3936" s="1" t="s">
        <v>69</v>
      </c>
      <c r="BG3936" s="3">
        <v>42906.86597222222</v>
      </c>
    </row>
    <row r="3937">
      <c r="A3937" s="1">
        <v>1018419.0</v>
      </c>
      <c r="B3937" s="1" t="s">
        <v>17731</v>
      </c>
      <c r="C3937" s="2" t="s">
        <v>17732</v>
      </c>
      <c r="D3937" s="1" t="s">
        <v>17733</v>
      </c>
      <c r="H3937" s="1" t="s">
        <v>17734</v>
      </c>
      <c r="I3937" s="1" t="s">
        <v>17735</v>
      </c>
      <c r="J3937" s="1" t="s">
        <v>704</v>
      </c>
      <c r="K3937" s="1" t="s">
        <v>705</v>
      </c>
      <c r="L3937" s="1">
        <v>85338.0</v>
      </c>
      <c r="M3937" s="1" t="s">
        <v>915</v>
      </c>
      <c r="N3937" s="1" t="s">
        <v>17736</v>
      </c>
      <c r="O3937" s="1" t="s">
        <v>915</v>
      </c>
      <c r="P3937" s="1" t="s">
        <v>3224</v>
      </c>
      <c r="Q3937" s="1" t="s">
        <v>915</v>
      </c>
      <c r="R3937" s="1" t="s">
        <v>256</v>
      </c>
      <c r="U3937" s="1">
        <v>-112.46119</v>
      </c>
      <c r="V3937" s="1">
        <v>33.460316</v>
      </c>
      <c r="X3937" s="1" t="s">
        <v>69</v>
      </c>
      <c r="Y3937" s="1" t="s">
        <v>70</v>
      </c>
      <c r="Z3937" s="1" t="s">
        <v>70</v>
      </c>
      <c r="AA3937" s="1" t="s">
        <v>70</v>
      </c>
      <c r="AB3937" s="1" t="s">
        <v>70</v>
      </c>
      <c r="AC3937" s="1" t="s">
        <v>69</v>
      </c>
      <c r="AD3937" s="1" t="s">
        <v>69</v>
      </c>
      <c r="AE3937" s="1" t="s">
        <v>69</v>
      </c>
      <c r="AF3937" s="1" t="s">
        <v>69</v>
      </c>
      <c r="AG3937" s="1" t="s">
        <v>70</v>
      </c>
      <c r="AH3937" s="1" t="s">
        <v>69</v>
      </c>
      <c r="AI3937" s="1" t="s">
        <v>69</v>
      </c>
      <c r="AJ3937" s="1" t="s">
        <v>69</v>
      </c>
      <c r="AK3937" s="1" t="s">
        <v>69</v>
      </c>
      <c r="AL3937" s="1" t="s">
        <v>69</v>
      </c>
      <c r="AM3937" s="1" t="s">
        <v>69</v>
      </c>
      <c r="AN3937" s="1" t="s">
        <v>69</v>
      </c>
      <c r="AO3937" s="1" t="s">
        <v>70</v>
      </c>
      <c r="AP3937" s="1" t="s">
        <v>70</v>
      </c>
      <c r="AQ3937" s="1" t="s">
        <v>69</v>
      </c>
      <c r="AR3937" s="1" t="s">
        <v>70</v>
      </c>
      <c r="AS3937" s="1" t="s">
        <v>70</v>
      </c>
      <c r="AT3937" s="1" t="s">
        <v>69</v>
      </c>
      <c r="AU3937" s="1" t="s">
        <v>69</v>
      </c>
      <c r="AV3937" s="1" t="s">
        <v>70</v>
      </c>
      <c r="AW3937" s="1" t="s">
        <v>70</v>
      </c>
      <c r="AX3937" s="1" t="s">
        <v>70</v>
      </c>
      <c r="AY3937" s="1" t="s">
        <v>69</v>
      </c>
      <c r="AZ3937" s="1" t="s">
        <v>69</v>
      </c>
      <c r="BA3937" s="1" t="s">
        <v>70</v>
      </c>
      <c r="BB3937" s="1" t="s">
        <v>69</v>
      </c>
      <c r="BC3937" s="1" t="s">
        <v>69</v>
      </c>
      <c r="BD3937" s="1" t="s">
        <v>69</v>
      </c>
      <c r="BE3937" s="1" t="s">
        <v>70</v>
      </c>
      <c r="BF3937" s="1" t="s">
        <v>69</v>
      </c>
      <c r="BG3937" s="3">
        <v>42912.915972222225</v>
      </c>
    </row>
    <row r="3938">
      <c r="A3938" s="1">
        <v>1006981.0</v>
      </c>
      <c r="B3938" s="1" t="s">
        <v>17737</v>
      </c>
      <c r="H3938" s="1" t="s">
        <v>17738</v>
      </c>
      <c r="I3938" s="1" t="s">
        <v>310</v>
      </c>
      <c r="J3938" s="1" t="s">
        <v>2355</v>
      </c>
      <c r="K3938" s="1" t="s">
        <v>311</v>
      </c>
      <c r="L3938" s="1">
        <v>21205.0</v>
      </c>
      <c r="U3938" s="1">
        <v>-76.590797</v>
      </c>
      <c r="V3938" s="1">
        <v>39.297401</v>
      </c>
      <c r="W3938" s="1" t="s">
        <v>2471</v>
      </c>
      <c r="X3938" s="1" t="s">
        <v>70</v>
      </c>
      <c r="Y3938" s="1" t="s">
        <v>70</v>
      </c>
      <c r="Z3938" s="1" t="s">
        <v>70</v>
      </c>
      <c r="AA3938" s="1" t="s">
        <v>70</v>
      </c>
      <c r="AB3938" s="1" t="s">
        <v>70</v>
      </c>
      <c r="AC3938" s="1" t="s">
        <v>80</v>
      </c>
      <c r="AD3938" s="1" t="s">
        <v>70</v>
      </c>
      <c r="AE3938" s="1" t="s">
        <v>70</v>
      </c>
      <c r="AF3938" s="1" t="s">
        <v>70</v>
      </c>
      <c r="AG3938" s="1" t="s">
        <v>70</v>
      </c>
      <c r="AH3938" s="1" t="s">
        <v>70</v>
      </c>
      <c r="AI3938" s="1" t="s">
        <v>70</v>
      </c>
      <c r="AJ3938" s="1" t="s">
        <v>70</v>
      </c>
      <c r="AK3938" s="1" t="s">
        <v>69</v>
      </c>
      <c r="AL3938" s="1" t="s">
        <v>70</v>
      </c>
      <c r="AM3938" s="1" t="s">
        <v>70</v>
      </c>
      <c r="AN3938" s="1" t="s">
        <v>70</v>
      </c>
      <c r="AO3938" s="1" t="s">
        <v>70</v>
      </c>
      <c r="AP3938" s="1" t="s">
        <v>70</v>
      </c>
      <c r="AQ3938" s="1" t="s">
        <v>70</v>
      </c>
      <c r="AR3938" s="1" t="s">
        <v>70</v>
      </c>
      <c r="AS3938" s="1" t="s">
        <v>70</v>
      </c>
      <c r="AT3938" s="1" t="s">
        <v>70</v>
      </c>
      <c r="AU3938" s="1" t="s">
        <v>70</v>
      </c>
      <c r="AV3938" s="1" t="s">
        <v>70</v>
      </c>
      <c r="AW3938" s="1" t="s">
        <v>70</v>
      </c>
      <c r="AX3938" s="1" t="s">
        <v>70</v>
      </c>
      <c r="AY3938" s="1" t="s">
        <v>70</v>
      </c>
      <c r="AZ3938" s="1" t="s">
        <v>70</v>
      </c>
      <c r="BA3938" s="1" t="s">
        <v>70</v>
      </c>
      <c r="BB3938" s="1" t="s">
        <v>70</v>
      </c>
      <c r="BC3938" s="1" t="s">
        <v>70</v>
      </c>
      <c r="BD3938" s="1" t="s">
        <v>70</v>
      </c>
      <c r="BE3938" s="1" t="s">
        <v>70</v>
      </c>
      <c r="BF3938" s="1" t="s">
        <v>70</v>
      </c>
      <c r="BG3938" s="3">
        <v>40786.493055555555</v>
      </c>
    </row>
    <row r="3939">
      <c r="A3939" s="1">
        <v>1010389.0</v>
      </c>
      <c r="B3939" s="1" t="s">
        <v>17739</v>
      </c>
      <c r="C3939" s="2" t="s">
        <v>17740</v>
      </c>
      <c r="D3939" s="2" t="s">
        <v>17741</v>
      </c>
      <c r="E3939" s="2" t="s">
        <v>17742</v>
      </c>
      <c r="H3939" s="1" t="s">
        <v>17743</v>
      </c>
      <c r="I3939" s="1" t="s">
        <v>13513</v>
      </c>
      <c r="J3939" s="1" t="s">
        <v>201</v>
      </c>
      <c r="K3939" s="1" t="s">
        <v>85</v>
      </c>
      <c r="L3939" s="1">
        <v>29455.0</v>
      </c>
      <c r="M3939" s="1" t="s">
        <v>1081</v>
      </c>
      <c r="N3939" s="1" t="s">
        <v>79</v>
      </c>
      <c r="U3939" s="1">
        <v>-80.078491</v>
      </c>
      <c r="V3939" s="1">
        <v>32.723232</v>
      </c>
      <c r="W3939" s="1" t="s">
        <v>136</v>
      </c>
      <c r="X3939" s="1" t="s">
        <v>69</v>
      </c>
      <c r="Y3939" s="1" t="s">
        <v>70</v>
      </c>
      <c r="Z3939" s="1" t="s">
        <v>70</v>
      </c>
      <c r="AA3939" s="1" t="s">
        <v>70</v>
      </c>
      <c r="AB3939" s="1" t="s">
        <v>70</v>
      </c>
      <c r="AC3939" s="1" t="s">
        <v>69</v>
      </c>
      <c r="AD3939" s="1" t="s">
        <v>69</v>
      </c>
      <c r="AE3939" s="1" t="s">
        <v>69</v>
      </c>
      <c r="AF3939" s="1" t="s">
        <v>69</v>
      </c>
      <c r="AG3939" s="1" t="s">
        <v>69</v>
      </c>
      <c r="AH3939" s="1" t="s">
        <v>69</v>
      </c>
      <c r="AI3939" s="1" t="s">
        <v>70</v>
      </c>
      <c r="AJ3939" s="1" t="s">
        <v>69</v>
      </c>
      <c r="AK3939" s="1" t="s">
        <v>69</v>
      </c>
      <c r="AL3939" s="1" t="s">
        <v>69</v>
      </c>
      <c r="AM3939" s="1" t="s">
        <v>69</v>
      </c>
      <c r="AN3939" s="1" t="s">
        <v>70</v>
      </c>
      <c r="AO3939" s="1" t="s">
        <v>69</v>
      </c>
      <c r="AP3939" s="1" t="s">
        <v>70</v>
      </c>
      <c r="AQ3939" s="1" t="s">
        <v>70</v>
      </c>
      <c r="AR3939" s="1" t="s">
        <v>69</v>
      </c>
      <c r="AS3939" s="1" t="s">
        <v>69</v>
      </c>
      <c r="AT3939" s="1" t="s">
        <v>69</v>
      </c>
      <c r="AU3939" s="1" t="s">
        <v>69</v>
      </c>
      <c r="AV3939" s="1" t="s">
        <v>69</v>
      </c>
      <c r="AW3939" s="1" t="s">
        <v>70</v>
      </c>
      <c r="AX3939" s="1" t="s">
        <v>69</v>
      </c>
      <c r="AY3939" s="1" t="s">
        <v>69</v>
      </c>
      <c r="AZ3939" s="1" t="s">
        <v>69</v>
      </c>
      <c r="BA3939" s="1" t="s">
        <v>69</v>
      </c>
      <c r="BB3939" s="1" t="s">
        <v>69</v>
      </c>
      <c r="BC3939" s="1" t="s">
        <v>70</v>
      </c>
      <c r="BD3939" s="1" t="s">
        <v>69</v>
      </c>
      <c r="BE3939" s="1" t="s">
        <v>70</v>
      </c>
      <c r="BF3939" s="1" t="s">
        <v>69</v>
      </c>
      <c r="BG3939" s="3">
        <v>41855.59583333333</v>
      </c>
    </row>
    <row r="3940">
      <c r="A3940" s="1">
        <v>1005343.0</v>
      </c>
      <c r="B3940" s="1" t="s">
        <v>17744</v>
      </c>
      <c r="H3940" s="1" t="s">
        <v>17745</v>
      </c>
      <c r="I3940" s="1" t="s">
        <v>17746</v>
      </c>
      <c r="J3940" s="1" t="s">
        <v>4576</v>
      </c>
      <c r="K3940" s="1" t="s">
        <v>96</v>
      </c>
      <c r="U3940" s="1">
        <v>-75.5233</v>
      </c>
      <c r="V3940" s="1">
        <v>42.531799</v>
      </c>
      <c r="W3940" s="1" t="s">
        <v>864</v>
      </c>
      <c r="X3940" s="1" t="s">
        <v>70</v>
      </c>
      <c r="Y3940" s="1" t="s">
        <v>70</v>
      </c>
      <c r="Z3940" s="1" t="s">
        <v>70</v>
      </c>
      <c r="AA3940" s="1" t="s">
        <v>70</v>
      </c>
      <c r="AB3940" s="1" t="s">
        <v>70</v>
      </c>
      <c r="AC3940" s="1" t="s">
        <v>80</v>
      </c>
      <c r="BG3940" s="1">
        <v>2009.0</v>
      </c>
    </row>
    <row r="3941">
      <c r="A3941" s="1">
        <v>1008307.0</v>
      </c>
      <c r="B3941" s="1" t="s">
        <v>17744</v>
      </c>
      <c r="C3941" s="2" t="s">
        <v>17747</v>
      </c>
      <c r="D3941" s="2" t="s">
        <v>17748</v>
      </c>
      <c r="H3941" s="1" t="s">
        <v>17749</v>
      </c>
      <c r="I3941" s="1" t="s">
        <v>17746</v>
      </c>
      <c r="J3941" s="1" t="s">
        <v>133</v>
      </c>
      <c r="K3941" s="1" t="s">
        <v>107</v>
      </c>
      <c r="L3941" s="1">
        <v>37601.0</v>
      </c>
      <c r="M3941" s="1" t="s">
        <v>17750</v>
      </c>
      <c r="N3941" s="1" t="s">
        <v>17751</v>
      </c>
      <c r="U3941" s="1">
        <v>-82.350098</v>
      </c>
      <c r="V3941" s="1">
        <v>36.316196</v>
      </c>
      <c r="W3941" s="1" t="s">
        <v>392</v>
      </c>
      <c r="X3941" s="1" t="s">
        <v>69</v>
      </c>
      <c r="Y3941" s="1" t="s">
        <v>70</v>
      </c>
      <c r="Z3941" s="1" t="s">
        <v>70</v>
      </c>
      <c r="AA3941" s="1" t="s">
        <v>70</v>
      </c>
      <c r="AB3941" s="1" t="s">
        <v>69</v>
      </c>
      <c r="AC3941" s="1" t="s">
        <v>70</v>
      </c>
      <c r="AD3941" s="1" t="s">
        <v>69</v>
      </c>
      <c r="AE3941" s="1" t="s">
        <v>69</v>
      </c>
      <c r="AF3941" s="1" t="s">
        <v>69</v>
      </c>
      <c r="AG3941" s="1" t="s">
        <v>69</v>
      </c>
      <c r="AH3941" s="1" t="s">
        <v>69</v>
      </c>
      <c r="AI3941" s="1" t="s">
        <v>70</v>
      </c>
      <c r="AJ3941" s="1" t="s">
        <v>70</v>
      </c>
      <c r="AK3941" s="1" t="s">
        <v>69</v>
      </c>
      <c r="AL3941" s="1" t="s">
        <v>69</v>
      </c>
      <c r="AM3941" s="1" t="s">
        <v>69</v>
      </c>
      <c r="AN3941" s="1" t="s">
        <v>70</v>
      </c>
      <c r="AO3941" s="1" t="s">
        <v>69</v>
      </c>
      <c r="AP3941" s="1" t="s">
        <v>70</v>
      </c>
      <c r="AQ3941" s="1" t="s">
        <v>69</v>
      </c>
      <c r="AR3941" s="1" t="s">
        <v>69</v>
      </c>
      <c r="AS3941" s="1" t="s">
        <v>69</v>
      </c>
      <c r="AT3941" s="1" t="s">
        <v>69</v>
      </c>
      <c r="AU3941" s="1" t="s">
        <v>69</v>
      </c>
      <c r="AV3941" s="1" t="s">
        <v>69</v>
      </c>
      <c r="AW3941" s="1" t="s">
        <v>70</v>
      </c>
      <c r="AX3941" s="1" t="s">
        <v>69</v>
      </c>
      <c r="AY3941" s="1" t="s">
        <v>70</v>
      </c>
      <c r="AZ3941" s="1" t="s">
        <v>69</v>
      </c>
      <c r="BA3941" s="1" t="s">
        <v>69</v>
      </c>
      <c r="BB3941" s="1" t="s">
        <v>70</v>
      </c>
      <c r="BC3941" s="1" t="s">
        <v>70</v>
      </c>
      <c r="BD3941" s="1" t="s">
        <v>69</v>
      </c>
      <c r="BE3941" s="1" t="s">
        <v>70</v>
      </c>
      <c r="BF3941" s="1" t="s">
        <v>70</v>
      </c>
      <c r="BG3941" s="3">
        <v>41778.47708333333</v>
      </c>
    </row>
    <row r="3942">
      <c r="A3942" s="1">
        <v>1005555.0</v>
      </c>
      <c r="B3942" s="1" t="s">
        <v>17752</v>
      </c>
      <c r="C3942" s="2" t="s">
        <v>17753</v>
      </c>
      <c r="D3942" s="2" t="s">
        <v>17754</v>
      </c>
      <c r="H3942" s="1" t="s">
        <v>17755</v>
      </c>
      <c r="I3942" s="1" t="s">
        <v>17756</v>
      </c>
      <c r="J3942" s="1" t="s">
        <v>4727</v>
      </c>
      <c r="K3942" s="1" t="s">
        <v>107</v>
      </c>
      <c r="L3942" s="1">
        <v>37683.0</v>
      </c>
      <c r="M3942" s="1" t="s">
        <v>661</v>
      </c>
      <c r="N3942" s="1" t="s">
        <v>490</v>
      </c>
      <c r="U3942" s="1">
        <v>-81.805618</v>
      </c>
      <c r="V3942" s="1">
        <v>36.475769</v>
      </c>
      <c r="X3942" s="1" t="s">
        <v>69</v>
      </c>
      <c r="Y3942" s="1" t="s">
        <v>70</v>
      </c>
      <c r="Z3942" s="1" t="s">
        <v>70</v>
      </c>
      <c r="AA3942" s="1" t="s">
        <v>70</v>
      </c>
      <c r="AB3942" s="1" t="s">
        <v>69</v>
      </c>
      <c r="AC3942" s="1" t="s">
        <v>69</v>
      </c>
      <c r="AD3942" s="1" t="s">
        <v>69</v>
      </c>
      <c r="AE3942" s="1" t="s">
        <v>70</v>
      </c>
      <c r="AF3942" s="1" t="s">
        <v>69</v>
      </c>
      <c r="AG3942" s="1" t="s">
        <v>69</v>
      </c>
      <c r="AH3942" s="1" t="s">
        <v>69</v>
      </c>
      <c r="AI3942" s="1" t="s">
        <v>70</v>
      </c>
      <c r="AJ3942" s="1" t="s">
        <v>69</v>
      </c>
      <c r="AK3942" s="1" t="s">
        <v>69</v>
      </c>
      <c r="AL3942" s="1" t="s">
        <v>69</v>
      </c>
      <c r="AM3942" s="1" t="s">
        <v>69</v>
      </c>
      <c r="AN3942" s="1" t="s">
        <v>70</v>
      </c>
      <c r="AO3942" s="1" t="s">
        <v>69</v>
      </c>
      <c r="AP3942" s="1" t="s">
        <v>70</v>
      </c>
      <c r="AQ3942" s="1" t="s">
        <v>69</v>
      </c>
      <c r="AR3942" s="1" t="s">
        <v>69</v>
      </c>
      <c r="AS3942" s="1" t="s">
        <v>69</v>
      </c>
      <c r="AT3942" s="1" t="s">
        <v>69</v>
      </c>
      <c r="AU3942" s="1" t="s">
        <v>69</v>
      </c>
      <c r="AV3942" s="1" t="s">
        <v>69</v>
      </c>
      <c r="AW3942" s="1" t="s">
        <v>70</v>
      </c>
      <c r="AX3942" s="1" t="s">
        <v>69</v>
      </c>
      <c r="AY3942" s="1" t="s">
        <v>70</v>
      </c>
      <c r="AZ3942" s="1" t="s">
        <v>69</v>
      </c>
      <c r="BA3942" s="1" t="s">
        <v>69</v>
      </c>
      <c r="BB3942" s="1" t="s">
        <v>69</v>
      </c>
      <c r="BC3942" s="1" t="s">
        <v>70</v>
      </c>
      <c r="BD3942" s="1" t="s">
        <v>70</v>
      </c>
      <c r="BE3942" s="1" t="s">
        <v>70</v>
      </c>
      <c r="BF3942" s="1" t="s">
        <v>70</v>
      </c>
      <c r="BG3942" s="3">
        <v>42549.59930555556</v>
      </c>
    </row>
    <row r="3943">
      <c r="A3943" s="1">
        <v>1019809.0</v>
      </c>
      <c r="B3943" s="1" t="s">
        <v>17752</v>
      </c>
      <c r="D3943" s="1" t="s">
        <v>17757</v>
      </c>
      <c r="H3943" s="1" t="s">
        <v>17758</v>
      </c>
      <c r="I3943" s="1" t="s">
        <v>17759</v>
      </c>
      <c r="J3943" s="1" t="s">
        <v>4727</v>
      </c>
      <c r="K3943" s="1" t="s">
        <v>582</v>
      </c>
      <c r="L3943" s="1">
        <v>41240.0</v>
      </c>
      <c r="M3943" s="1" t="s">
        <v>17760</v>
      </c>
      <c r="N3943" s="1" t="s">
        <v>17761</v>
      </c>
      <c r="U3943" s="1">
        <v>-82.797318</v>
      </c>
      <c r="V3943" s="1">
        <v>37.808037</v>
      </c>
      <c r="X3943" s="1" t="s">
        <v>69</v>
      </c>
      <c r="Y3943" s="1" t="s">
        <v>70</v>
      </c>
      <c r="Z3943" s="1" t="s">
        <v>70</v>
      </c>
      <c r="AA3943" s="1" t="s">
        <v>69</v>
      </c>
      <c r="AB3943" s="1" t="s">
        <v>69</v>
      </c>
      <c r="AC3943" s="1" t="s">
        <v>70</v>
      </c>
      <c r="AD3943" s="1" t="s">
        <v>69</v>
      </c>
      <c r="AE3943" s="1" t="s">
        <v>69</v>
      </c>
      <c r="AF3943" s="1" t="s">
        <v>69</v>
      </c>
      <c r="AG3943" s="1" t="s">
        <v>69</v>
      </c>
      <c r="AH3943" s="1" t="s">
        <v>69</v>
      </c>
      <c r="AI3943" s="1" t="s">
        <v>70</v>
      </c>
      <c r="AJ3943" s="1" t="s">
        <v>69</v>
      </c>
      <c r="AK3943" s="1" t="s">
        <v>69</v>
      </c>
      <c r="AL3943" s="1" t="s">
        <v>69</v>
      </c>
      <c r="AM3943" s="1" t="s">
        <v>69</v>
      </c>
      <c r="AN3943" s="1" t="s">
        <v>69</v>
      </c>
      <c r="AO3943" s="1" t="s">
        <v>69</v>
      </c>
      <c r="AP3943" s="1" t="s">
        <v>70</v>
      </c>
      <c r="AQ3943" s="1" t="s">
        <v>69</v>
      </c>
      <c r="AR3943" s="1" t="s">
        <v>69</v>
      </c>
      <c r="AS3943" s="1" t="s">
        <v>69</v>
      </c>
      <c r="AT3943" s="1" t="s">
        <v>69</v>
      </c>
      <c r="AU3943" s="1" t="s">
        <v>69</v>
      </c>
      <c r="AV3943" s="1" t="s">
        <v>69</v>
      </c>
      <c r="AW3943" s="1" t="s">
        <v>70</v>
      </c>
      <c r="AX3943" s="1" t="s">
        <v>69</v>
      </c>
      <c r="AY3943" s="1" t="s">
        <v>70</v>
      </c>
      <c r="AZ3943" s="1" t="s">
        <v>69</v>
      </c>
      <c r="BA3943" s="1" t="s">
        <v>69</v>
      </c>
      <c r="BB3943" s="1" t="s">
        <v>70</v>
      </c>
      <c r="BC3943" s="1" t="s">
        <v>69</v>
      </c>
      <c r="BD3943" s="1" t="s">
        <v>70</v>
      </c>
      <c r="BE3943" s="1" t="s">
        <v>70</v>
      </c>
      <c r="BF3943" s="1" t="s">
        <v>69</v>
      </c>
      <c r="BG3943" s="3">
        <v>43915.67569444444</v>
      </c>
    </row>
    <row r="3944">
      <c r="A3944" s="1">
        <v>1001179.0</v>
      </c>
      <c r="B3944" s="1" t="s">
        <v>17762</v>
      </c>
      <c r="C3944" s="2" t="s">
        <v>17763</v>
      </c>
      <c r="H3944" s="1" t="s">
        <v>17764</v>
      </c>
      <c r="I3944" s="1" t="s">
        <v>17759</v>
      </c>
      <c r="J3944" s="1" t="s">
        <v>4727</v>
      </c>
      <c r="K3944" s="1" t="s">
        <v>582</v>
      </c>
      <c r="L3944" s="1">
        <v>41240.0</v>
      </c>
      <c r="M3944" s="1" t="s">
        <v>172</v>
      </c>
      <c r="N3944" s="1" t="s">
        <v>17765</v>
      </c>
      <c r="U3944" s="1">
        <v>-82.798012</v>
      </c>
      <c r="V3944" s="1">
        <v>37.807953</v>
      </c>
      <c r="W3944" s="1" t="s">
        <v>392</v>
      </c>
      <c r="X3944" s="1" t="s">
        <v>70</v>
      </c>
      <c r="Y3944" s="1" t="s">
        <v>70</v>
      </c>
      <c r="Z3944" s="1" t="s">
        <v>70</v>
      </c>
      <c r="AA3944" s="1" t="s">
        <v>69</v>
      </c>
      <c r="AB3944" s="1" t="s">
        <v>70</v>
      </c>
      <c r="AC3944" s="1" t="s">
        <v>69</v>
      </c>
      <c r="AD3944" s="1" t="s">
        <v>70</v>
      </c>
      <c r="AE3944" s="1" t="s">
        <v>70</v>
      </c>
      <c r="AF3944" s="1" t="s">
        <v>69</v>
      </c>
      <c r="AG3944" s="1" t="s">
        <v>70</v>
      </c>
      <c r="AH3944" s="1" t="s">
        <v>69</v>
      </c>
      <c r="AI3944" s="1" t="s">
        <v>70</v>
      </c>
      <c r="AJ3944" s="1" t="s">
        <v>69</v>
      </c>
      <c r="AK3944" s="1" t="s">
        <v>69</v>
      </c>
      <c r="AL3944" s="1" t="s">
        <v>70</v>
      </c>
      <c r="AM3944" s="1" t="s">
        <v>70</v>
      </c>
      <c r="AN3944" s="1" t="s">
        <v>70</v>
      </c>
      <c r="AO3944" s="1" t="s">
        <v>70</v>
      </c>
      <c r="AP3944" s="1" t="s">
        <v>69</v>
      </c>
      <c r="AQ3944" s="1" t="s">
        <v>70</v>
      </c>
      <c r="AR3944" s="1" t="s">
        <v>70</v>
      </c>
      <c r="AS3944" s="1" t="s">
        <v>70</v>
      </c>
      <c r="AT3944" s="1" t="s">
        <v>70</v>
      </c>
      <c r="AU3944" s="1" t="s">
        <v>70</v>
      </c>
      <c r="AV3944" s="1" t="s">
        <v>70</v>
      </c>
      <c r="AW3944" s="1" t="s">
        <v>70</v>
      </c>
      <c r="AX3944" s="1" t="s">
        <v>70</v>
      </c>
      <c r="AY3944" s="1" t="s">
        <v>70</v>
      </c>
      <c r="AZ3944" s="1" t="s">
        <v>70</v>
      </c>
      <c r="BA3944" s="1" t="s">
        <v>70</v>
      </c>
      <c r="BB3944" s="1" t="s">
        <v>70</v>
      </c>
      <c r="BC3944" s="1" t="s">
        <v>70</v>
      </c>
      <c r="BD3944" s="1" t="s">
        <v>70</v>
      </c>
      <c r="BE3944" s="1" t="s">
        <v>70</v>
      </c>
      <c r="BF3944" s="1" t="s">
        <v>70</v>
      </c>
      <c r="BG3944" s="3">
        <v>41029.58541666667</v>
      </c>
    </row>
    <row r="3945">
      <c r="A3945" s="1">
        <v>1001521.0</v>
      </c>
      <c r="B3945" s="1" t="s">
        <v>17766</v>
      </c>
      <c r="H3945" s="1" t="s">
        <v>17767</v>
      </c>
      <c r="I3945" s="1" t="s">
        <v>89</v>
      </c>
      <c r="J3945" s="1" t="s">
        <v>4727</v>
      </c>
      <c r="K3945" s="1" t="s">
        <v>1630</v>
      </c>
      <c r="L3945" s="1">
        <v>72846.0</v>
      </c>
      <c r="U3945" s="1">
        <v>-93.394203</v>
      </c>
      <c r="V3945" s="1">
        <v>35.4408</v>
      </c>
      <c r="X3945" s="1" t="s">
        <v>70</v>
      </c>
      <c r="Y3945" s="1" t="s">
        <v>70</v>
      </c>
      <c r="Z3945" s="1" t="s">
        <v>70</v>
      </c>
      <c r="AA3945" s="1" t="s">
        <v>70</v>
      </c>
      <c r="AB3945" s="1" t="s">
        <v>70</v>
      </c>
      <c r="AC3945" s="1" t="s">
        <v>80</v>
      </c>
      <c r="BG3945" s="1">
        <v>2009.0</v>
      </c>
    </row>
    <row r="3946">
      <c r="A3946" s="1">
        <v>1000801.0</v>
      </c>
      <c r="B3946" s="1" t="s">
        <v>17768</v>
      </c>
      <c r="H3946" s="1" t="s">
        <v>17769</v>
      </c>
      <c r="I3946" s="1" t="s">
        <v>4727</v>
      </c>
      <c r="J3946" s="1" t="s">
        <v>17649</v>
      </c>
      <c r="K3946" s="1" t="s">
        <v>64</v>
      </c>
      <c r="L3946" s="1">
        <v>5656.0</v>
      </c>
      <c r="M3946" s="1" t="s">
        <v>390</v>
      </c>
      <c r="N3946" s="1" t="s">
        <v>17770</v>
      </c>
      <c r="U3946" s="1">
        <v>-72.678299</v>
      </c>
      <c r="V3946" s="1">
        <v>44.6348</v>
      </c>
      <c r="W3946" s="1" t="s">
        <v>174</v>
      </c>
      <c r="X3946" s="1" t="s">
        <v>70</v>
      </c>
      <c r="Y3946" s="1" t="s">
        <v>69</v>
      </c>
      <c r="Z3946" s="1" t="s">
        <v>70</v>
      </c>
      <c r="AA3946" s="1" t="s">
        <v>70</v>
      </c>
      <c r="AB3946" s="1" t="s">
        <v>70</v>
      </c>
      <c r="AC3946" s="1" t="s">
        <v>69</v>
      </c>
      <c r="AD3946" s="1" t="s">
        <v>69</v>
      </c>
      <c r="AE3946" s="1" t="s">
        <v>70</v>
      </c>
      <c r="AF3946" s="1" t="s">
        <v>70</v>
      </c>
      <c r="AG3946" s="1" t="s">
        <v>69</v>
      </c>
      <c r="AH3946" s="1" t="s">
        <v>70</v>
      </c>
      <c r="AI3946" s="1" t="s">
        <v>70</v>
      </c>
      <c r="AJ3946" s="1" t="s">
        <v>69</v>
      </c>
      <c r="AK3946" s="1" t="s">
        <v>69</v>
      </c>
      <c r="AL3946" s="1" t="s">
        <v>70</v>
      </c>
      <c r="AM3946" s="1" t="s">
        <v>70</v>
      </c>
      <c r="AN3946" s="1" t="s">
        <v>70</v>
      </c>
      <c r="AO3946" s="1" t="s">
        <v>69</v>
      </c>
      <c r="AP3946" s="1" t="s">
        <v>70</v>
      </c>
      <c r="AQ3946" s="1" t="s">
        <v>70</v>
      </c>
      <c r="AR3946" s="1" t="s">
        <v>69</v>
      </c>
      <c r="AS3946" s="1" t="s">
        <v>70</v>
      </c>
      <c r="AT3946" s="1" t="s">
        <v>69</v>
      </c>
      <c r="AU3946" s="1" t="s">
        <v>69</v>
      </c>
      <c r="AV3946" s="1" t="s">
        <v>70</v>
      </c>
      <c r="AW3946" s="1" t="s">
        <v>70</v>
      </c>
      <c r="AX3946" s="1" t="s">
        <v>70</v>
      </c>
      <c r="AY3946" s="1" t="s">
        <v>70</v>
      </c>
      <c r="AZ3946" s="1" t="s">
        <v>70</v>
      </c>
      <c r="BA3946" s="1" t="s">
        <v>70</v>
      </c>
      <c r="BB3946" s="1" t="s">
        <v>70</v>
      </c>
      <c r="BC3946" s="1" t="s">
        <v>70</v>
      </c>
      <c r="BD3946" s="1" t="s">
        <v>70</v>
      </c>
      <c r="BE3946" s="1" t="s">
        <v>70</v>
      </c>
      <c r="BF3946" s="1" t="s">
        <v>70</v>
      </c>
      <c r="BG3946" s="3">
        <v>40637.677083333336</v>
      </c>
    </row>
    <row r="3947">
      <c r="A3947" s="1">
        <v>1004327.0</v>
      </c>
      <c r="B3947" s="1" t="s">
        <v>17771</v>
      </c>
      <c r="H3947" s="1" t="s">
        <v>17772</v>
      </c>
      <c r="I3947" s="1" t="s">
        <v>10792</v>
      </c>
      <c r="J3947" s="1" t="s">
        <v>7189</v>
      </c>
      <c r="K3947" s="1" t="s">
        <v>670</v>
      </c>
      <c r="L3947" s="1">
        <v>27577.0</v>
      </c>
      <c r="U3947" s="1">
        <v>-78.346397</v>
      </c>
      <c r="V3947" s="1">
        <v>35.5023</v>
      </c>
      <c r="X3947" s="1" t="s">
        <v>70</v>
      </c>
      <c r="Y3947" s="1" t="s">
        <v>70</v>
      </c>
      <c r="Z3947" s="1" t="s">
        <v>70</v>
      </c>
      <c r="AA3947" s="1" t="s">
        <v>70</v>
      </c>
      <c r="AB3947" s="1" t="s">
        <v>70</v>
      </c>
      <c r="AC3947" s="1" t="s">
        <v>80</v>
      </c>
      <c r="BG3947" s="1">
        <v>2009.0</v>
      </c>
    </row>
    <row r="3948">
      <c r="A3948" s="1">
        <v>1002543.0</v>
      </c>
      <c r="B3948" s="1" t="s">
        <v>17773</v>
      </c>
      <c r="H3948" s="1" t="s">
        <v>17774</v>
      </c>
      <c r="I3948" s="1" t="s">
        <v>7189</v>
      </c>
      <c r="J3948" s="1" t="s">
        <v>17775</v>
      </c>
      <c r="K3948" s="1" t="s">
        <v>85</v>
      </c>
      <c r="U3948" s="1">
        <v>-81.809502</v>
      </c>
      <c r="V3948" s="1">
        <v>33.824902</v>
      </c>
      <c r="X3948" s="1" t="s">
        <v>70</v>
      </c>
      <c r="Y3948" s="1" t="s">
        <v>70</v>
      </c>
      <c r="Z3948" s="1" t="s">
        <v>70</v>
      </c>
      <c r="AA3948" s="1" t="s">
        <v>70</v>
      </c>
      <c r="AB3948" s="1" t="s">
        <v>70</v>
      </c>
      <c r="AC3948" s="1" t="s">
        <v>80</v>
      </c>
      <c r="BG3948" s="1">
        <v>2011.0</v>
      </c>
    </row>
    <row r="3949">
      <c r="A3949" s="1">
        <v>1003032.0</v>
      </c>
      <c r="B3949" s="1" t="s">
        <v>17773</v>
      </c>
      <c r="C3949" s="2" t="s">
        <v>17776</v>
      </c>
      <c r="D3949" s="2" t="s">
        <v>17777</v>
      </c>
      <c r="H3949" s="1" t="s">
        <v>17778</v>
      </c>
      <c r="I3949" s="1" t="s">
        <v>7189</v>
      </c>
      <c r="J3949" s="1" t="s">
        <v>1195</v>
      </c>
      <c r="K3949" s="1" t="s">
        <v>389</v>
      </c>
      <c r="L3949" s="1">
        <v>50131.0</v>
      </c>
      <c r="M3949" s="1" t="s">
        <v>17779</v>
      </c>
      <c r="N3949" s="1" t="s">
        <v>109</v>
      </c>
      <c r="U3949" s="1">
        <v>-93.697029</v>
      </c>
      <c r="V3949" s="1">
        <v>41.673538</v>
      </c>
      <c r="X3949" s="1" t="s">
        <v>69</v>
      </c>
      <c r="Y3949" s="1" t="s">
        <v>69</v>
      </c>
      <c r="Z3949" s="1" t="s">
        <v>70</v>
      </c>
      <c r="AA3949" s="1" t="s">
        <v>69</v>
      </c>
      <c r="AB3949" s="1" t="s">
        <v>69</v>
      </c>
      <c r="AC3949" s="1" t="s">
        <v>69</v>
      </c>
      <c r="AD3949" s="1" t="s">
        <v>69</v>
      </c>
      <c r="AE3949" s="1" t="s">
        <v>69</v>
      </c>
      <c r="AF3949" s="1" t="s">
        <v>69</v>
      </c>
      <c r="AG3949" s="1" t="s">
        <v>69</v>
      </c>
      <c r="AH3949" s="1" t="s">
        <v>69</v>
      </c>
      <c r="AI3949" s="1" t="s">
        <v>70</v>
      </c>
      <c r="AJ3949" s="1" t="s">
        <v>69</v>
      </c>
      <c r="AK3949" s="1" t="s">
        <v>69</v>
      </c>
      <c r="AL3949" s="1" t="s">
        <v>69</v>
      </c>
      <c r="AM3949" s="1" t="s">
        <v>69</v>
      </c>
      <c r="AN3949" s="1" t="s">
        <v>70</v>
      </c>
      <c r="AO3949" s="1" t="s">
        <v>69</v>
      </c>
      <c r="AP3949" s="1" t="s">
        <v>70</v>
      </c>
      <c r="AQ3949" s="1" t="s">
        <v>69</v>
      </c>
      <c r="AR3949" s="1" t="s">
        <v>69</v>
      </c>
      <c r="AS3949" s="1" t="s">
        <v>69</v>
      </c>
      <c r="AT3949" s="1" t="s">
        <v>69</v>
      </c>
      <c r="AU3949" s="1" t="s">
        <v>69</v>
      </c>
      <c r="AV3949" s="1" t="s">
        <v>69</v>
      </c>
      <c r="AW3949" s="1" t="s">
        <v>70</v>
      </c>
      <c r="AX3949" s="1" t="s">
        <v>69</v>
      </c>
      <c r="AY3949" s="1" t="s">
        <v>70</v>
      </c>
      <c r="AZ3949" s="1" t="s">
        <v>69</v>
      </c>
      <c r="BA3949" s="1" t="s">
        <v>70</v>
      </c>
      <c r="BB3949" s="1" t="s">
        <v>70</v>
      </c>
      <c r="BC3949" s="1" t="s">
        <v>70</v>
      </c>
      <c r="BD3949" s="1" t="s">
        <v>69</v>
      </c>
      <c r="BE3949" s="1" t="s">
        <v>70</v>
      </c>
      <c r="BF3949" s="1" t="s">
        <v>70</v>
      </c>
      <c r="BG3949" s="3">
        <v>42548.563888888886</v>
      </c>
    </row>
    <row r="3950">
      <c r="A3950" s="1">
        <v>1005454.0</v>
      </c>
      <c r="B3950" s="1" t="s">
        <v>17780</v>
      </c>
      <c r="C3950" s="2" t="s">
        <v>14219</v>
      </c>
      <c r="D3950" s="2" t="s">
        <v>14220</v>
      </c>
      <c r="H3950" s="1" t="s">
        <v>17781</v>
      </c>
      <c r="I3950" s="1" t="s">
        <v>9894</v>
      </c>
      <c r="J3950" s="1" t="s">
        <v>4236</v>
      </c>
      <c r="K3950" s="1" t="s">
        <v>96</v>
      </c>
      <c r="L3950" s="1">
        <v>12095.0</v>
      </c>
      <c r="M3950" s="1" t="s">
        <v>17782</v>
      </c>
      <c r="N3950" s="1" t="s">
        <v>863</v>
      </c>
      <c r="U3950" s="1">
        <v>-74.373802</v>
      </c>
      <c r="V3950" s="1">
        <v>43.006592</v>
      </c>
      <c r="W3950" s="1" t="s">
        <v>392</v>
      </c>
      <c r="X3950" s="1" t="s">
        <v>69</v>
      </c>
      <c r="Y3950" s="1" t="s">
        <v>69</v>
      </c>
      <c r="Z3950" s="1" t="s">
        <v>70</v>
      </c>
      <c r="AA3950" s="1" t="s">
        <v>69</v>
      </c>
      <c r="AB3950" s="1" t="s">
        <v>69</v>
      </c>
      <c r="AC3950" s="1" t="s">
        <v>70</v>
      </c>
      <c r="AD3950" s="1" t="s">
        <v>69</v>
      </c>
      <c r="AE3950" s="1" t="s">
        <v>70</v>
      </c>
      <c r="AF3950" s="1" t="s">
        <v>70</v>
      </c>
      <c r="AG3950" s="1" t="s">
        <v>70</v>
      </c>
      <c r="AH3950" s="1" t="s">
        <v>69</v>
      </c>
      <c r="AI3950" s="1" t="s">
        <v>70</v>
      </c>
      <c r="AJ3950" s="1" t="s">
        <v>69</v>
      </c>
      <c r="AK3950" s="1" t="s">
        <v>69</v>
      </c>
      <c r="AL3950" s="1" t="s">
        <v>69</v>
      </c>
      <c r="AM3950" s="1" t="s">
        <v>70</v>
      </c>
      <c r="AN3950" s="1" t="s">
        <v>69</v>
      </c>
      <c r="AO3950" s="1" t="s">
        <v>69</v>
      </c>
      <c r="AP3950" s="1" t="s">
        <v>70</v>
      </c>
      <c r="AQ3950" s="1" t="s">
        <v>70</v>
      </c>
      <c r="AR3950" s="1" t="s">
        <v>69</v>
      </c>
      <c r="AS3950" s="1" t="s">
        <v>70</v>
      </c>
      <c r="AT3950" s="1" t="s">
        <v>70</v>
      </c>
      <c r="AU3950" s="1" t="s">
        <v>70</v>
      </c>
      <c r="AV3950" s="1" t="s">
        <v>69</v>
      </c>
      <c r="AW3950" s="1" t="s">
        <v>70</v>
      </c>
      <c r="AX3950" s="1" t="s">
        <v>70</v>
      </c>
      <c r="AY3950" s="1" t="s">
        <v>70</v>
      </c>
      <c r="AZ3950" s="1" t="s">
        <v>69</v>
      </c>
      <c r="BA3950" s="1" t="s">
        <v>70</v>
      </c>
      <c r="BB3950" s="1" t="s">
        <v>70</v>
      </c>
      <c r="BC3950" s="1" t="s">
        <v>70</v>
      </c>
      <c r="BD3950" s="1" t="s">
        <v>70</v>
      </c>
      <c r="BE3950" s="1" t="s">
        <v>70</v>
      </c>
      <c r="BF3950" s="1" t="s">
        <v>70</v>
      </c>
      <c r="BG3950" s="3">
        <v>41727.0</v>
      </c>
    </row>
    <row r="3951">
      <c r="A3951" s="1">
        <v>1001425.0</v>
      </c>
      <c r="B3951" s="1" t="s">
        <v>17783</v>
      </c>
      <c r="H3951" s="1" t="s">
        <v>17784</v>
      </c>
      <c r="I3951" s="1" t="s">
        <v>9894</v>
      </c>
      <c r="J3951" s="1" t="s">
        <v>5271</v>
      </c>
      <c r="K3951" s="1" t="s">
        <v>77</v>
      </c>
      <c r="L3951" s="1">
        <v>43031.0</v>
      </c>
      <c r="M3951" s="1" t="s">
        <v>900</v>
      </c>
      <c r="N3951" s="1" t="s">
        <v>490</v>
      </c>
      <c r="U3951" s="1">
        <v>-82.684853</v>
      </c>
      <c r="V3951" s="1">
        <v>40.153858</v>
      </c>
      <c r="W3951" s="1" t="s">
        <v>392</v>
      </c>
      <c r="X3951" s="1" t="s">
        <v>70</v>
      </c>
      <c r="Y3951" s="1" t="s">
        <v>70</v>
      </c>
      <c r="Z3951" s="1" t="s">
        <v>70</v>
      </c>
      <c r="AA3951" s="1" t="s">
        <v>70</v>
      </c>
      <c r="AB3951" s="1" t="s">
        <v>70</v>
      </c>
      <c r="AC3951" s="1" t="s">
        <v>80</v>
      </c>
      <c r="AD3951" s="1" t="s">
        <v>69</v>
      </c>
      <c r="AE3951" s="1" t="s">
        <v>70</v>
      </c>
      <c r="AF3951" s="1" t="s">
        <v>69</v>
      </c>
      <c r="AG3951" s="1" t="s">
        <v>70</v>
      </c>
      <c r="AH3951" s="1" t="s">
        <v>70</v>
      </c>
      <c r="AI3951" s="1" t="s">
        <v>70</v>
      </c>
      <c r="AJ3951" s="1" t="s">
        <v>70</v>
      </c>
      <c r="AK3951" s="1" t="s">
        <v>69</v>
      </c>
      <c r="AL3951" s="1" t="s">
        <v>69</v>
      </c>
      <c r="AM3951" s="1" t="s">
        <v>69</v>
      </c>
      <c r="AN3951" s="1" t="s">
        <v>69</v>
      </c>
      <c r="AO3951" s="1" t="s">
        <v>70</v>
      </c>
      <c r="AP3951" s="1" t="s">
        <v>70</v>
      </c>
      <c r="AQ3951" s="1" t="s">
        <v>70</v>
      </c>
      <c r="AR3951" s="1" t="s">
        <v>69</v>
      </c>
      <c r="AS3951" s="1" t="s">
        <v>70</v>
      </c>
      <c r="AT3951" s="1" t="s">
        <v>70</v>
      </c>
      <c r="AU3951" s="1" t="s">
        <v>69</v>
      </c>
      <c r="AV3951" s="1" t="s">
        <v>70</v>
      </c>
      <c r="AW3951" s="1" t="s">
        <v>70</v>
      </c>
      <c r="AX3951" s="1" t="s">
        <v>70</v>
      </c>
      <c r="AY3951" s="1" t="s">
        <v>70</v>
      </c>
      <c r="AZ3951" s="1" t="s">
        <v>69</v>
      </c>
      <c r="BA3951" s="1" t="s">
        <v>70</v>
      </c>
      <c r="BB3951" s="1" t="s">
        <v>70</v>
      </c>
      <c r="BC3951" s="1" t="s">
        <v>70</v>
      </c>
      <c r="BD3951" s="1" t="s">
        <v>70</v>
      </c>
      <c r="BE3951" s="1" t="s">
        <v>70</v>
      </c>
      <c r="BF3951" s="1" t="s">
        <v>70</v>
      </c>
      <c r="BG3951" s="3">
        <v>41752.322916666664</v>
      </c>
    </row>
    <row r="3952">
      <c r="A3952" s="1">
        <v>1005800.0</v>
      </c>
      <c r="B3952" s="1" t="s">
        <v>17785</v>
      </c>
      <c r="C3952" s="2" t="s">
        <v>17786</v>
      </c>
      <c r="H3952" s="1" t="s">
        <v>17787</v>
      </c>
      <c r="I3952" s="1" t="s">
        <v>9894</v>
      </c>
      <c r="J3952" s="1" t="s">
        <v>6847</v>
      </c>
      <c r="K3952" s="1" t="s">
        <v>349</v>
      </c>
      <c r="L3952" s="1">
        <v>80534.0</v>
      </c>
      <c r="M3952" s="1" t="s">
        <v>1044</v>
      </c>
      <c r="N3952" s="1" t="s">
        <v>5223</v>
      </c>
      <c r="U3952" s="1">
        <v>-104.85448</v>
      </c>
      <c r="V3952" s="1">
        <v>40.330132</v>
      </c>
      <c r="W3952" s="1" t="s">
        <v>392</v>
      </c>
      <c r="X3952" s="1" t="s">
        <v>70</v>
      </c>
      <c r="Y3952" s="1" t="s">
        <v>70</v>
      </c>
      <c r="Z3952" s="1" t="s">
        <v>70</v>
      </c>
      <c r="AA3952" s="1" t="s">
        <v>70</v>
      </c>
      <c r="AB3952" s="1" t="s">
        <v>69</v>
      </c>
      <c r="AC3952" s="1" t="s">
        <v>80</v>
      </c>
      <c r="AD3952" s="1" t="s">
        <v>69</v>
      </c>
      <c r="AE3952" s="1" t="s">
        <v>70</v>
      </c>
      <c r="AF3952" s="1" t="s">
        <v>69</v>
      </c>
      <c r="AG3952" s="1" t="s">
        <v>69</v>
      </c>
      <c r="AH3952" s="1" t="s">
        <v>70</v>
      </c>
      <c r="AI3952" s="1" t="s">
        <v>70</v>
      </c>
      <c r="AJ3952" s="1" t="s">
        <v>70</v>
      </c>
      <c r="AK3952" s="1" t="s">
        <v>69</v>
      </c>
      <c r="AL3952" s="1" t="s">
        <v>69</v>
      </c>
      <c r="AM3952" s="1" t="s">
        <v>69</v>
      </c>
      <c r="AN3952" s="1" t="s">
        <v>70</v>
      </c>
      <c r="AO3952" s="1" t="s">
        <v>70</v>
      </c>
      <c r="AP3952" s="1" t="s">
        <v>70</v>
      </c>
      <c r="AQ3952" s="1" t="s">
        <v>70</v>
      </c>
      <c r="AR3952" s="1" t="s">
        <v>69</v>
      </c>
      <c r="AS3952" s="1" t="s">
        <v>70</v>
      </c>
      <c r="AT3952" s="1" t="s">
        <v>69</v>
      </c>
      <c r="AU3952" s="1" t="s">
        <v>69</v>
      </c>
      <c r="AV3952" s="1" t="s">
        <v>70</v>
      </c>
      <c r="AW3952" s="1" t="s">
        <v>70</v>
      </c>
      <c r="AX3952" s="1" t="s">
        <v>70</v>
      </c>
      <c r="AY3952" s="1" t="s">
        <v>70</v>
      </c>
      <c r="AZ3952" s="1" t="s">
        <v>70</v>
      </c>
      <c r="BA3952" s="1" t="s">
        <v>70</v>
      </c>
      <c r="BB3952" s="1" t="s">
        <v>69</v>
      </c>
      <c r="BC3952" s="1" t="s">
        <v>69</v>
      </c>
      <c r="BD3952" s="1" t="s">
        <v>70</v>
      </c>
      <c r="BE3952" s="1" t="s">
        <v>70</v>
      </c>
      <c r="BF3952" s="1" t="s">
        <v>70</v>
      </c>
      <c r="BG3952" s="3">
        <v>41727.40555555555</v>
      </c>
    </row>
    <row r="3953">
      <c r="A3953" s="1">
        <v>1005801.0</v>
      </c>
      <c r="B3953" s="1" t="s">
        <v>17785</v>
      </c>
      <c r="C3953" s="2" t="s">
        <v>17786</v>
      </c>
      <c r="H3953" s="1" t="s">
        <v>17788</v>
      </c>
      <c r="I3953" s="1" t="s">
        <v>17789</v>
      </c>
      <c r="J3953" s="1" t="s">
        <v>6847</v>
      </c>
      <c r="K3953" s="1" t="s">
        <v>349</v>
      </c>
      <c r="L3953" s="1">
        <v>80543.0</v>
      </c>
      <c r="M3953" s="1" t="s">
        <v>1044</v>
      </c>
      <c r="N3953" s="1" t="s">
        <v>8006</v>
      </c>
      <c r="U3953" s="1">
        <v>-104.85448</v>
      </c>
      <c r="V3953" s="1">
        <v>40.330132</v>
      </c>
      <c r="W3953" s="1" t="s">
        <v>392</v>
      </c>
      <c r="X3953" s="1" t="s">
        <v>70</v>
      </c>
      <c r="Y3953" s="1" t="s">
        <v>70</v>
      </c>
      <c r="Z3953" s="1" t="s">
        <v>70</v>
      </c>
      <c r="AA3953" s="1" t="s">
        <v>70</v>
      </c>
      <c r="AB3953" s="1" t="s">
        <v>69</v>
      </c>
      <c r="AC3953" s="1" t="s">
        <v>80</v>
      </c>
      <c r="AD3953" s="1" t="s">
        <v>69</v>
      </c>
      <c r="AE3953" s="1" t="s">
        <v>70</v>
      </c>
      <c r="AF3953" s="1" t="s">
        <v>69</v>
      </c>
      <c r="AG3953" s="1" t="s">
        <v>69</v>
      </c>
      <c r="AH3953" s="1" t="s">
        <v>70</v>
      </c>
      <c r="AI3953" s="1" t="s">
        <v>70</v>
      </c>
      <c r="AJ3953" s="1" t="s">
        <v>70</v>
      </c>
      <c r="AK3953" s="1" t="s">
        <v>69</v>
      </c>
      <c r="AL3953" s="1" t="s">
        <v>69</v>
      </c>
      <c r="AM3953" s="1" t="s">
        <v>70</v>
      </c>
      <c r="AN3953" s="1" t="s">
        <v>70</v>
      </c>
      <c r="AO3953" s="1" t="s">
        <v>70</v>
      </c>
      <c r="AP3953" s="1" t="s">
        <v>70</v>
      </c>
      <c r="AQ3953" s="1" t="s">
        <v>70</v>
      </c>
      <c r="AR3953" s="1" t="s">
        <v>69</v>
      </c>
      <c r="AS3953" s="1" t="s">
        <v>70</v>
      </c>
      <c r="AT3953" s="1" t="s">
        <v>69</v>
      </c>
      <c r="AU3953" s="1" t="s">
        <v>69</v>
      </c>
      <c r="AV3953" s="1" t="s">
        <v>70</v>
      </c>
      <c r="AW3953" s="1" t="s">
        <v>70</v>
      </c>
      <c r="AX3953" s="1" t="s">
        <v>70</v>
      </c>
      <c r="AY3953" s="1" t="s">
        <v>70</v>
      </c>
      <c r="AZ3953" s="1" t="s">
        <v>70</v>
      </c>
      <c r="BA3953" s="1" t="s">
        <v>70</v>
      </c>
      <c r="BB3953" s="1" t="s">
        <v>69</v>
      </c>
      <c r="BC3953" s="1" t="s">
        <v>70</v>
      </c>
      <c r="BD3953" s="1" t="s">
        <v>70</v>
      </c>
      <c r="BE3953" s="1" t="s">
        <v>70</v>
      </c>
      <c r="BF3953" s="1" t="s">
        <v>69</v>
      </c>
      <c r="BG3953" s="3">
        <v>41727.40347222222</v>
      </c>
    </row>
    <row r="3954">
      <c r="A3954" s="1">
        <v>1000687.0</v>
      </c>
      <c r="B3954" s="1" t="s">
        <v>17790</v>
      </c>
      <c r="C3954" s="2" t="s">
        <v>17791</v>
      </c>
      <c r="H3954" s="1" t="s">
        <v>17792</v>
      </c>
      <c r="I3954" s="1" t="s">
        <v>17793</v>
      </c>
      <c r="J3954" s="1" t="s">
        <v>6183</v>
      </c>
      <c r="K3954" s="1" t="s">
        <v>203</v>
      </c>
      <c r="L3954" s="1">
        <v>60432.0</v>
      </c>
      <c r="M3954" s="1" t="s">
        <v>172</v>
      </c>
      <c r="N3954" s="1" t="s">
        <v>17794</v>
      </c>
      <c r="U3954" s="1">
        <v>-88.081497</v>
      </c>
      <c r="V3954" s="1">
        <v>41.525398</v>
      </c>
      <c r="W3954" s="1" t="s">
        <v>548</v>
      </c>
      <c r="X3954" s="1" t="s">
        <v>70</v>
      </c>
      <c r="Y3954" s="1" t="s">
        <v>70</v>
      </c>
      <c r="Z3954" s="1" t="s">
        <v>70</v>
      </c>
      <c r="AA3954" s="1" t="s">
        <v>70</v>
      </c>
      <c r="AB3954" s="1" t="s">
        <v>70</v>
      </c>
      <c r="AC3954" s="1" t="s">
        <v>80</v>
      </c>
      <c r="AD3954" s="1" t="s">
        <v>69</v>
      </c>
      <c r="AE3954" s="1" t="s">
        <v>69</v>
      </c>
      <c r="AF3954" s="1" t="s">
        <v>69</v>
      </c>
      <c r="AG3954" s="1" t="s">
        <v>69</v>
      </c>
      <c r="AH3954" s="1" t="s">
        <v>70</v>
      </c>
      <c r="AI3954" s="1" t="s">
        <v>70</v>
      </c>
      <c r="AJ3954" s="1" t="s">
        <v>69</v>
      </c>
      <c r="AK3954" s="1" t="s">
        <v>69</v>
      </c>
      <c r="AL3954" s="1" t="s">
        <v>69</v>
      </c>
      <c r="AM3954" s="1" t="s">
        <v>69</v>
      </c>
      <c r="AN3954" s="1" t="s">
        <v>70</v>
      </c>
      <c r="AO3954" s="1" t="s">
        <v>70</v>
      </c>
      <c r="AP3954" s="1" t="s">
        <v>70</v>
      </c>
      <c r="AQ3954" s="1" t="s">
        <v>69</v>
      </c>
      <c r="AR3954" s="1" t="s">
        <v>69</v>
      </c>
      <c r="AS3954" s="1" t="s">
        <v>70</v>
      </c>
      <c r="AT3954" s="1" t="s">
        <v>70</v>
      </c>
      <c r="AU3954" s="1" t="s">
        <v>69</v>
      </c>
      <c r="AV3954" s="1" t="s">
        <v>70</v>
      </c>
      <c r="AW3954" s="1" t="s">
        <v>70</v>
      </c>
      <c r="AX3954" s="1" t="s">
        <v>70</v>
      </c>
      <c r="AY3954" s="1" t="s">
        <v>70</v>
      </c>
      <c r="AZ3954" s="1" t="s">
        <v>70</v>
      </c>
      <c r="BA3954" s="1" t="s">
        <v>70</v>
      </c>
      <c r="BB3954" s="1" t="s">
        <v>70</v>
      </c>
      <c r="BC3954" s="1" t="s">
        <v>70</v>
      </c>
      <c r="BD3954" s="1" t="s">
        <v>70</v>
      </c>
      <c r="BE3954" s="1" t="s">
        <v>70</v>
      </c>
      <c r="BF3954" s="1" t="s">
        <v>70</v>
      </c>
      <c r="BG3954" s="3">
        <v>40669.618055555555</v>
      </c>
    </row>
    <row r="3955">
      <c r="A3955" s="1">
        <v>1008000.0</v>
      </c>
      <c r="B3955" s="1" t="s">
        <v>17795</v>
      </c>
      <c r="C3955" s="2" t="s">
        <v>17796</v>
      </c>
      <c r="D3955" s="2" t="s">
        <v>17797</v>
      </c>
      <c r="H3955" s="1" t="s">
        <v>17798</v>
      </c>
      <c r="I3955" s="1" t="s">
        <v>17793</v>
      </c>
      <c r="J3955" s="1" t="s">
        <v>6183</v>
      </c>
      <c r="K3955" s="1" t="s">
        <v>203</v>
      </c>
      <c r="L3955" s="1">
        <v>60431.0</v>
      </c>
      <c r="M3955" s="1" t="s">
        <v>17799</v>
      </c>
      <c r="N3955" s="1" t="s">
        <v>317</v>
      </c>
      <c r="U3955" s="1">
        <v>-88.169701</v>
      </c>
      <c r="V3955" s="1">
        <v>41.499836</v>
      </c>
      <c r="X3955" s="1" t="s">
        <v>69</v>
      </c>
      <c r="Y3955" s="1" t="s">
        <v>70</v>
      </c>
      <c r="Z3955" s="1" t="s">
        <v>70</v>
      </c>
      <c r="AA3955" s="1" t="s">
        <v>70</v>
      </c>
      <c r="AB3955" s="1" t="s">
        <v>69</v>
      </c>
      <c r="AC3955" s="1" t="s">
        <v>70</v>
      </c>
      <c r="AD3955" s="1" t="s">
        <v>69</v>
      </c>
      <c r="AE3955" s="1" t="s">
        <v>69</v>
      </c>
      <c r="AF3955" s="1" t="s">
        <v>70</v>
      </c>
      <c r="AG3955" s="1" t="s">
        <v>69</v>
      </c>
      <c r="AH3955" s="1" t="s">
        <v>69</v>
      </c>
      <c r="AI3955" s="1" t="s">
        <v>70</v>
      </c>
      <c r="AJ3955" s="1" t="s">
        <v>69</v>
      </c>
      <c r="AK3955" s="1" t="s">
        <v>69</v>
      </c>
      <c r="AL3955" s="1" t="s">
        <v>69</v>
      </c>
      <c r="AM3955" s="1" t="s">
        <v>69</v>
      </c>
      <c r="AN3955" s="1" t="s">
        <v>69</v>
      </c>
      <c r="AO3955" s="1" t="s">
        <v>69</v>
      </c>
      <c r="AP3955" s="1" t="s">
        <v>70</v>
      </c>
      <c r="AQ3955" s="1" t="s">
        <v>70</v>
      </c>
      <c r="AR3955" s="1" t="s">
        <v>69</v>
      </c>
      <c r="AS3955" s="1" t="s">
        <v>69</v>
      </c>
      <c r="AT3955" s="1" t="s">
        <v>69</v>
      </c>
      <c r="AU3955" s="1" t="s">
        <v>69</v>
      </c>
      <c r="AV3955" s="1" t="s">
        <v>69</v>
      </c>
      <c r="AW3955" s="1" t="s">
        <v>70</v>
      </c>
      <c r="AX3955" s="1" t="s">
        <v>70</v>
      </c>
      <c r="AY3955" s="1" t="s">
        <v>69</v>
      </c>
      <c r="AZ3955" s="1" t="s">
        <v>69</v>
      </c>
      <c r="BA3955" s="1" t="s">
        <v>69</v>
      </c>
      <c r="BB3955" s="1" t="s">
        <v>70</v>
      </c>
      <c r="BC3955" s="1" t="s">
        <v>70</v>
      </c>
      <c r="BD3955" s="1" t="s">
        <v>69</v>
      </c>
      <c r="BE3955" s="1" t="s">
        <v>70</v>
      </c>
      <c r="BF3955" s="1" t="s">
        <v>69</v>
      </c>
      <c r="BG3955" s="3">
        <v>42212.521527777775</v>
      </c>
    </row>
    <row r="3956">
      <c r="A3956" s="1">
        <v>1005635.0</v>
      </c>
      <c r="B3956" s="1" t="s">
        <v>17800</v>
      </c>
      <c r="H3956" s="1" t="s">
        <v>17801</v>
      </c>
      <c r="I3956" s="1" t="s">
        <v>1897</v>
      </c>
      <c r="J3956" s="1" t="s">
        <v>15544</v>
      </c>
      <c r="K3956" s="1" t="s">
        <v>1630</v>
      </c>
      <c r="L3956" s="1">
        <v>72401.0</v>
      </c>
      <c r="U3956" s="1">
        <v>-90.660797</v>
      </c>
      <c r="V3956" s="1">
        <v>35.821098</v>
      </c>
      <c r="X3956" s="1" t="s">
        <v>70</v>
      </c>
      <c r="Y3956" s="1" t="s">
        <v>70</v>
      </c>
      <c r="Z3956" s="1" t="s">
        <v>70</v>
      </c>
      <c r="AA3956" s="1" t="s">
        <v>70</v>
      </c>
      <c r="AB3956" s="1" t="s">
        <v>70</v>
      </c>
      <c r="AC3956" s="1" t="s">
        <v>80</v>
      </c>
      <c r="BG3956" s="1">
        <v>2009.0</v>
      </c>
    </row>
    <row r="3957">
      <c r="A3957" s="1">
        <v>1018195.0</v>
      </c>
      <c r="B3957" s="1" t="s">
        <v>17800</v>
      </c>
      <c r="H3957" s="1" t="s">
        <v>17802</v>
      </c>
      <c r="I3957" s="1" t="s">
        <v>1897</v>
      </c>
      <c r="J3957" s="1" t="s">
        <v>1987</v>
      </c>
      <c r="K3957" s="1" t="s">
        <v>561</v>
      </c>
      <c r="L3957" s="1">
        <v>30236.0</v>
      </c>
      <c r="M3957" s="1" t="s">
        <v>17803</v>
      </c>
      <c r="N3957" s="1" t="s">
        <v>17804</v>
      </c>
      <c r="U3957" s="1">
        <v>-84.357018</v>
      </c>
      <c r="V3957" s="1">
        <v>33.523022</v>
      </c>
      <c r="X3957" s="1" t="s">
        <v>69</v>
      </c>
      <c r="Y3957" s="1" t="s">
        <v>70</v>
      </c>
      <c r="Z3957" s="1" t="s">
        <v>70</v>
      </c>
      <c r="AA3957" s="1" t="s">
        <v>70</v>
      </c>
      <c r="AB3957" s="1" t="s">
        <v>70</v>
      </c>
      <c r="AC3957" s="1" t="s">
        <v>80</v>
      </c>
      <c r="AD3957" s="1" t="s">
        <v>69</v>
      </c>
      <c r="AE3957" s="1" t="s">
        <v>70</v>
      </c>
      <c r="AF3957" s="1" t="s">
        <v>70</v>
      </c>
      <c r="AG3957" s="1" t="s">
        <v>70</v>
      </c>
      <c r="AH3957" s="1" t="s">
        <v>70</v>
      </c>
      <c r="AI3957" s="1" t="s">
        <v>70</v>
      </c>
      <c r="AJ3957" s="1" t="s">
        <v>69</v>
      </c>
      <c r="AK3957" s="1" t="s">
        <v>69</v>
      </c>
      <c r="AL3957" s="1" t="s">
        <v>69</v>
      </c>
      <c r="AM3957" s="1" t="s">
        <v>69</v>
      </c>
      <c r="AN3957" s="1" t="s">
        <v>70</v>
      </c>
      <c r="AO3957" s="1" t="s">
        <v>70</v>
      </c>
      <c r="AP3957" s="1" t="s">
        <v>70</v>
      </c>
      <c r="AQ3957" s="1" t="s">
        <v>70</v>
      </c>
      <c r="AR3957" s="1" t="s">
        <v>69</v>
      </c>
      <c r="AS3957" s="1" t="s">
        <v>70</v>
      </c>
      <c r="AT3957" s="1" t="s">
        <v>70</v>
      </c>
      <c r="AU3957" s="1" t="s">
        <v>70</v>
      </c>
      <c r="AV3957" s="1" t="s">
        <v>70</v>
      </c>
      <c r="AW3957" s="1" t="s">
        <v>70</v>
      </c>
      <c r="AX3957" s="1" t="s">
        <v>70</v>
      </c>
      <c r="AY3957" s="1" t="s">
        <v>70</v>
      </c>
      <c r="AZ3957" s="1" t="s">
        <v>69</v>
      </c>
      <c r="BA3957" s="1" t="s">
        <v>70</v>
      </c>
      <c r="BB3957" s="1" t="s">
        <v>70</v>
      </c>
      <c r="BC3957" s="1" t="s">
        <v>70</v>
      </c>
      <c r="BD3957" s="1" t="s">
        <v>70</v>
      </c>
      <c r="BE3957" s="1" t="s">
        <v>70</v>
      </c>
      <c r="BF3957" s="1" t="s">
        <v>70</v>
      </c>
      <c r="BG3957" s="3">
        <v>42906.61944444444</v>
      </c>
    </row>
    <row r="3958">
      <c r="A3958" s="1">
        <v>1003350.0</v>
      </c>
      <c r="B3958" s="1" t="s">
        <v>17805</v>
      </c>
      <c r="C3958" s="2" t="s">
        <v>17806</v>
      </c>
      <c r="D3958" s="2" t="s">
        <v>17807</v>
      </c>
      <c r="H3958" s="1" t="s">
        <v>17808</v>
      </c>
      <c r="I3958" s="1" t="s">
        <v>3801</v>
      </c>
      <c r="J3958" s="1" t="s">
        <v>133</v>
      </c>
      <c r="K3958" s="1" t="s">
        <v>107</v>
      </c>
      <c r="L3958" s="1">
        <v>37659.0</v>
      </c>
      <c r="M3958" s="1" t="s">
        <v>661</v>
      </c>
      <c r="N3958" s="1" t="s">
        <v>205</v>
      </c>
      <c r="U3958" s="1">
        <v>-82.472847</v>
      </c>
      <c r="V3958" s="1">
        <v>36.294056</v>
      </c>
      <c r="X3958" s="1" t="s">
        <v>69</v>
      </c>
      <c r="Y3958" s="1" t="s">
        <v>70</v>
      </c>
      <c r="Z3958" s="1" t="s">
        <v>70</v>
      </c>
      <c r="AA3958" s="1" t="s">
        <v>70</v>
      </c>
      <c r="AB3958" s="1" t="s">
        <v>69</v>
      </c>
      <c r="AC3958" s="1" t="s">
        <v>80</v>
      </c>
      <c r="AD3958" s="1" t="s">
        <v>69</v>
      </c>
      <c r="AE3958" s="1" t="s">
        <v>69</v>
      </c>
      <c r="AF3958" s="1" t="s">
        <v>69</v>
      </c>
      <c r="AG3958" s="1" t="s">
        <v>69</v>
      </c>
      <c r="AH3958" s="1" t="s">
        <v>69</v>
      </c>
      <c r="AI3958" s="1" t="s">
        <v>70</v>
      </c>
      <c r="AJ3958" s="1" t="s">
        <v>69</v>
      </c>
      <c r="AK3958" s="1" t="s">
        <v>69</v>
      </c>
      <c r="AL3958" s="1" t="s">
        <v>69</v>
      </c>
      <c r="AM3958" s="1" t="s">
        <v>69</v>
      </c>
      <c r="AN3958" s="1" t="s">
        <v>70</v>
      </c>
      <c r="AO3958" s="1" t="s">
        <v>69</v>
      </c>
      <c r="AP3958" s="1" t="s">
        <v>70</v>
      </c>
      <c r="AQ3958" s="1" t="s">
        <v>69</v>
      </c>
      <c r="AR3958" s="1" t="s">
        <v>69</v>
      </c>
      <c r="AS3958" s="1" t="s">
        <v>69</v>
      </c>
      <c r="AT3958" s="1" t="s">
        <v>69</v>
      </c>
      <c r="AU3958" s="1" t="s">
        <v>69</v>
      </c>
      <c r="AV3958" s="1" t="s">
        <v>69</v>
      </c>
      <c r="AW3958" s="1" t="s">
        <v>70</v>
      </c>
      <c r="AX3958" s="1" t="s">
        <v>69</v>
      </c>
      <c r="AY3958" s="1" t="s">
        <v>70</v>
      </c>
      <c r="AZ3958" s="1" t="s">
        <v>69</v>
      </c>
      <c r="BA3958" s="1" t="s">
        <v>70</v>
      </c>
      <c r="BB3958" s="1" t="s">
        <v>70</v>
      </c>
      <c r="BC3958" s="1" t="s">
        <v>69</v>
      </c>
      <c r="BD3958" s="1" t="s">
        <v>70</v>
      </c>
      <c r="BE3958" s="1" t="s">
        <v>70</v>
      </c>
      <c r="BF3958" s="1" t="s">
        <v>70</v>
      </c>
      <c r="BG3958" s="3">
        <v>42566.325694444444</v>
      </c>
    </row>
    <row r="3959">
      <c r="A3959" s="1">
        <v>1008593.0</v>
      </c>
      <c r="B3959" s="1" t="s">
        <v>17809</v>
      </c>
      <c r="C3959" s="2" t="s">
        <v>17810</v>
      </c>
      <c r="H3959" s="1" t="s">
        <v>17811</v>
      </c>
      <c r="I3959" s="1" t="s">
        <v>11329</v>
      </c>
      <c r="J3959" s="1" t="s">
        <v>2600</v>
      </c>
      <c r="K3959" s="1" t="s">
        <v>91</v>
      </c>
      <c r="L3959" s="1">
        <v>64801.0</v>
      </c>
      <c r="N3959" s="1" t="s">
        <v>4213</v>
      </c>
      <c r="U3959" s="1">
        <v>-94.514793</v>
      </c>
      <c r="V3959" s="1">
        <v>37.082806</v>
      </c>
      <c r="W3959" s="1" t="s">
        <v>99</v>
      </c>
      <c r="X3959" s="1" t="s">
        <v>69</v>
      </c>
      <c r="Y3959" s="1" t="s">
        <v>70</v>
      </c>
      <c r="Z3959" s="1" t="s">
        <v>70</v>
      </c>
      <c r="AA3959" s="1" t="s">
        <v>70</v>
      </c>
      <c r="AB3959" s="1" t="s">
        <v>70</v>
      </c>
      <c r="AC3959" s="1" t="s">
        <v>80</v>
      </c>
      <c r="AD3959" s="1" t="s">
        <v>69</v>
      </c>
      <c r="AE3959" s="1" t="s">
        <v>70</v>
      </c>
      <c r="AF3959" s="1" t="s">
        <v>69</v>
      </c>
      <c r="AG3959" s="1" t="s">
        <v>69</v>
      </c>
      <c r="AH3959" s="1" t="s">
        <v>69</v>
      </c>
      <c r="AI3959" s="1" t="s">
        <v>70</v>
      </c>
      <c r="AJ3959" s="1" t="s">
        <v>69</v>
      </c>
      <c r="AK3959" s="1" t="s">
        <v>69</v>
      </c>
      <c r="AL3959" s="1" t="s">
        <v>69</v>
      </c>
      <c r="AM3959" s="1" t="s">
        <v>69</v>
      </c>
      <c r="AN3959" s="1" t="s">
        <v>70</v>
      </c>
      <c r="AO3959" s="1" t="s">
        <v>69</v>
      </c>
      <c r="AP3959" s="1" t="s">
        <v>70</v>
      </c>
      <c r="AQ3959" s="1" t="s">
        <v>70</v>
      </c>
      <c r="AR3959" s="1" t="s">
        <v>69</v>
      </c>
      <c r="AS3959" s="1" t="s">
        <v>69</v>
      </c>
      <c r="AT3959" s="1" t="s">
        <v>69</v>
      </c>
      <c r="AU3959" s="1" t="s">
        <v>69</v>
      </c>
      <c r="AV3959" s="1" t="s">
        <v>69</v>
      </c>
      <c r="AW3959" s="1" t="s">
        <v>70</v>
      </c>
      <c r="AX3959" s="1" t="s">
        <v>70</v>
      </c>
      <c r="AY3959" s="1" t="s">
        <v>70</v>
      </c>
      <c r="AZ3959" s="1" t="s">
        <v>69</v>
      </c>
      <c r="BA3959" s="1" t="s">
        <v>70</v>
      </c>
      <c r="BB3959" s="1" t="s">
        <v>70</v>
      </c>
      <c r="BC3959" s="1" t="s">
        <v>70</v>
      </c>
      <c r="BD3959" s="1" t="s">
        <v>70</v>
      </c>
      <c r="BE3959" s="1" t="s">
        <v>70</v>
      </c>
      <c r="BF3959" s="1" t="s">
        <v>70</v>
      </c>
      <c r="BG3959" s="3">
        <v>41451.7375</v>
      </c>
    </row>
    <row r="3960">
      <c r="A3960" s="1">
        <v>1011705.0</v>
      </c>
      <c r="B3960" s="1" t="s">
        <v>17812</v>
      </c>
      <c r="C3960" s="2" t="s">
        <v>17813</v>
      </c>
      <c r="H3960" s="1" t="s">
        <v>17814</v>
      </c>
      <c r="I3960" s="1" t="s">
        <v>17815</v>
      </c>
      <c r="J3960" s="1" t="s">
        <v>17816</v>
      </c>
      <c r="K3960" s="1" t="s">
        <v>670</v>
      </c>
      <c r="L3960" s="1">
        <v>28561.0</v>
      </c>
      <c r="M3960" s="1" t="s">
        <v>17817</v>
      </c>
      <c r="N3960" s="1" t="s">
        <v>205</v>
      </c>
      <c r="U3960" s="1">
        <v>-77.072754</v>
      </c>
      <c r="V3960" s="1">
        <v>35.115429</v>
      </c>
      <c r="X3960" s="1" t="s">
        <v>69</v>
      </c>
      <c r="Y3960" s="1" t="s">
        <v>70</v>
      </c>
      <c r="Z3960" s="1" t="s">
        <v>70</v>
      </c>
      <c r="AA3960" s="1" t="s">
        <v>70</v>
      </c>
      <c r="AB3960" s="1" t="s">
        <v>69</v>
      </c>
      <c r="AC3960" s="1" t="s">
        <v>70</v>
      </c>
      <c r="AD3960" s="1" t="s">
        <v>70</v>
      </c>
      <c r="AE3960" s="1" t="s">
        <v>70</v>
      </c>
      <c r="AF3960" s="1" t="s">
        <v>70</v>
      </c>
      <c r="AG3960" s="1" t="s">
        <v>70</v>
      </c>
      <c r="AH3960" s="1" t="s">
        <v>70</v>
      </c>
      <c r="AI3960" s="1" t="s">
        <v>70</v>
      </c>
      <c r="AJ3960" s="1" t="s">
        <v>69</v>
      </c>
      <c r="AK3960" s="1" t="s">
        <v>69</v>
      </c>
      <c r="AL3960" s="1" t="s">
        <v>69</v>
      </c>
      <c r="AM3960" s="1" t="s">
        <v>69</v>
      </c>
      <c r="AN3960" s="1" t="s">
        <v>70</v>
      </c>
      <c r="AO3960" s="1" t="s">
        <v>70</v>
      </c>
      <c r="AP3960" s="1" t="s">
        <v>70</v>
      </c>
      <c r="AQ3960" s="1" t="s">
        <v>70</v>
      </c>
      <c r="AR3960" s="1" t="s">
        <v>70</v>
      </c>
      <c r="AS3960" s="1" t="s">
        <v>70</v>
      </c>
      <c r="AT3960" s="1" t="s">
        <v>70</v>
      </c>
      <c r="AU3960" s="1" t="s">
        <v>70</v>
      </c>
      <c r="AV3960" s="1" t="s">
        <v>70</v>
      </c>
      <c r="AW3960" s="1" t="s">
        <v>70</v>
      </c>
      <c r="AX3960" s="1" t="s">
        <v>70</v>
      </c>
      <c r="AY3960" s="1" t="s">
        <v>70</v>
      </c>
      <c r="AZ3960" s="1" t="s">
        <v>69</v>
      </c>
      <c r="BA3960" s="1" t="s">
        <v>70</v>
      </c>
      <c r="BB3960" s="1" t="s">
        <v>70</v>
      </c>
      <c r="BC3960" s="1" t="s">
        <v>70</v>
      </c>
      <c r="BD3960" s="1" t="s">
        <v>70</v>
      </c>
      <c r="BE3960" s="1" t="s">
        <v>70</v>
      </c>
      <c r="BF3960" s="1" t="s">
        <v>69</v>
      </c>
      <c r="BG3960" s="3">
        <v>42280.77847222222</v>
      </c>
    </row>
    <row r="3961">
      <c r="A3961" s="1">
        <v>1010043.0</v>
      </c>
      <c r="B3961" s="1" t="s">
        <v>17818</v>
      </c>
      <c r="C3961" s="2" t="s">
        <v>17819</v>
      </c>
      <c r="D3961" s="2" t="s">
        <v>17820</v>
      </c>
      <c r="E3961" s="2" t="s">
        <v>17821</v>
      </c>
      <c r="H3961" s="1" t="s">
        <v>17822</v>
      </c>
      <c r="I3961" s="1" t="s">
        <v>17823</v>
      </c>
      <c r="J3961" s="1" t="s">
        <v>17824</v>
      </c>
      <c r="K3961" s="1" t="s">
        <v>670</v>
      </c>
      <c r="L3961" s="1">
        <v>28117.0</v>
      </c>
      <c r="M3961" s="1" t="s">
        <v>92</v>
      </c>
      <c r="N3961" s="1" t="s">
        <v>3802</v>
      </c>
      <c r="U3961" s="1">
        <v>-80.872093</v>
      </c>
      <c r="V3961" s="1">
        <v>35.591232</v>
      </c>
      <c r="W3961" s="1" t="s">
        <v>99</v>
      </c>
      <c r="X3961" s="1" t="s">
        <v>69</v>
      </c>
      <c r="Y3961" s="1" t="s">
        <v>70</v>
      </c>
      <c r="Z3961" s="1" t="s">
        <v>70</v>
      </c>
      <c r="AA3961" s="1" t="s">
        <v>70</v>
      </c>
      <c r="AB3961" s="1" t="s">
        <v>70</v>
      </c>
      <c r="AC3961" s="1" t="s">
        <v>69</v>
      </c>
      <c r="AD3961" s="1" t="s">
        <v>69</v>
      </c>
      <c r="AE3961" s="1" t="s">
        <v>69</v>
      </c>
      <c r="AF3961" s="1" t="s">
        <v>69</v>
      </c>
      <c r="AG3961" s="1" t="s">
        <v>69</v>
      </c>
      <c r="AH3961" s="1" t="s">
        <v>69</v>
      </c>
      <c r="AI3961" s="1" t="s">
        <v>69</v>
      </c>
      <c r="AJ3961" s="1" t="s">
        <v>69</v>
      </c>
      <c r="AK3961" s="1" t="s">
        <v>69</v>
      </c>
      <c r="AL3961" s="1" t="s">
        <v>69</v>
      </c>
      <c r="AM3961" s="1" t="s">
        <v>69</v>
      </c>
      <c r="AN3961" s="1" t="s">
        <v>70</v>
      </c>
      <c r="AO3961" s="1" t="s">
        <v>69</v>
      </c>
      <c r="AP3961" s="1" t="s">
        <v>70</v>
      </c>
      <c r="AQ3961" s="1" t="s">
        <v>70</v>
      </c>
      <c r="AR3961" s="1" t="s">
        <v>69</v>
      </c>
      <c r="AS3961" s="1" t="s">
        <v>69</v>
      </c>
      <c r="AT3961" s="1" t="s">
        <v>70</v>
      </c>
      <c r="AU3961" s="1" t="s">
        <v>70</v>
      </c>
      <c r="AV3961" s="1" t="s">
        <v>69</v>
      </c>
      <c r="AW3961" s="1" t="s">
        <v>70</v>
      </c>
      <c r="AX3961" s="1" t="s">
        <v>70</v>
      </c>
      <c r="AY3961" s="1" t="s">
        <v>70</v>
      </c>
      <c r="AZ3961" s="1" t="s">
        <v>69</v>
      </c>
      <c r="BA3961" s="1" t="s">
        <v>70</v>
      </c>
      <c r="BB3961" s="1" t="s">
        <v>69</v>
      </c>
      <c r="BC3961" s="1" t="s">
        <v>69</v>
      </c>
      <c r="BD3961" s="1" t="s">
        <v>70</v>
      </c>
      <c r="BE3961" s="1" t="s">
        <v>70</v>
      </c>
      <c r="BF3961" s="1" t="s">
        <v>70</v>
      </c>
      <c r="BG3961" s="3">
        <v>41754.79791666667</v>
      </c>
    </row>
    <row r="3962">
      <c r="A3962" s="1">
        <v>1002907.0</v>
      </c>
      <c r="B3962" s="1" t="s">
        <v>17825</v>
      </c>
      <c r="C3962" s="2" t="s">
        <v>17826</v>
      </c>
      <c r="D3962" s="2" t="s">
        <v>17827</v>
      </c>
      <c r="H3962" s="1" t="s">
        <v>17828</v>
      </c>
      <c r="I3962" s="1" t="s">
        <v>17829</v>
      </c>
      <c r="J3962" s="1" t="s">
        <v>655</v>
      </c>
      <c r="K3962" s="1" t="s">
        <v>656</v>
      </c>
      <c r="L3962" s="1">
        <v>92252.0</v>
      </c>
      <c r="M3962" s="1" t="s">
        <v>430</v>
      </c>
      <c r="N3962" s="1" t="s">
        <v>603</v>
      </c>
      <c r="U3962" s="1">
        <v>-116.31825</v>
      </c>
      <c r="V3962" s="1">
        <v>34.134945</v>
      </c>
      <c r="X3962" s="1" t="s">
        <v>69</v>
      </c>
      <c r="Y3962" s="1" t="s">
        <v>69</v>
      </c>
      <c r="Z3962" s="1" t="s">
        <v>69</v>
      </c>
      <c r="AA3962" s="1" t="s">
        <v>69</v>
      </c>
      <c r="AB3962" s="1" t="s">
        <v>70</v>
      </c>
      <c r="AC3962" s="1" t="s">
        <v>69</v>
      </c>
      <c r="AD3962" s="1" t="s">
        <v>69</v>
      </c>
      <c r="AE3962" s="1" t="s">
        <v>69</v>
      </c>
      <c r="AF3962" s="1" t="s">
        <v>69</v>
      </c>
      <c r="AG3962" s="1" t="s">
        <v>69</v>
      </c>
      <c r="AH3962" s="1" t="s">
        <v>69</v>
      </c>
      <c r="AI3962" s="1" t="s">
        <v>69</v>
      </c>
      <c r="AJ3962" s="1" t="s">
        <v>69</v>
      </c>
      <c r="AK3962" s="1" t="s">
        <v>69</v>
      </c>
      <c r="AL3962" s="1" t="s">
        <v>69</v>
      </c>
      <c r="AM3962" s="1" t="s">
        <v>69</v>
      </c>
      <c r="AN3962" s="1" t="s">
        <v>70</v>
      </c>
      <c r="AO3962" s="1" t="s">
        <v>69</v>
      </c>
      <c r="AP3962" s="1" t="s">
        <v>70</v>
      </c>
      <c r="AQ3962" s="1" t="s">
        <v>69</v>
      </c>
      <c r="AR3962" s="1" t="s">
        <v>70</v>
      </c>
      <c r="AS3962" s="1" t="s">
        <v>69</v>
      </c>
      <c r="AT3962" s="1" t="s">
        <v>70</v>
      </c>
      <c r="AU3962" s="1" t="s">
        <v>69</v>
      </c>
      <c r="AV3962" s="1" t="s">
        <v>70</v>
      </c>
      <c r="AW3962" s="1" t="s">
        <v>70</v>
      </c>
      <c r="AX3962" s="1" t="s">
        <v>69</v>
      </c>
      <c r="AY3962" s="1" t="s">
        <v>70</v>
      </c>
      <c r="AZ3962" s="1" t="s">
        <v>69</v>
      </c>
      <c r="BA3962" s="1" t="s">
        <v>70</v>
      </c>
      <c r="BB3962" s="1" t="s">
        <v>69</v>
      </c>
      <c r="BC3962" s="1" t="s">
        <v>69</v>
      </c>
      <c r="BD3962" s="1" t="s">
        <v>69</v>
      </c>
      <c r="BE3962" s="1" t="s">
        <v>70</v>
      </c>
      <c r="BF3962" s="1" t="s">
        <v>70</v>
      </c>
      <c r="BG3962" s="3">
        <v>43307.80902777778</v>
      </c>
    </row>
    <row r="3963">
      <c r="A3963" s="1">
        <v>1003368.0</v>
      </c>
      <c r="B3963" s="1" t="s">
        <v>17830</v>
      </c>
      <c r="H3963" s="1" t="s">
        <v>17831</v>
      </c>
      <c r="I3963" s="1" t="s">
        <v>17832</v>
      </c>
      <c r="J3963" s="1" t="s">
        <v>4952</v>
      </c>
      <c r="K3963" s="1" t="s">
        <v>460</v>
      </c>
      <c r="L3963" s="1">
        <v>57717.0</v>
      </c>
      <c r="M3963" s="1" t="s">
        <v>17833</v>
      </c>
      <c r="U3963" s="1">
        <v>-103.8699</v>
      </c>
      <c r="V3963" s="1">
        <v>44.656933</v>
      </c>
      <c r="W3963" s="1" t="s">
        <v>136</v>
      </c>
      <c r="X3963" s="1" t="s">
        <v>70</v>
      </c>
      <c r="Y3963" s="1" t="s">
        <v>70</v>
      </c>
      <c r="Z3963" s="1" t="s">
        <v>70</v>
      </c>
      <c r="AA3963" s="1" t="s">
        <v>69</v>
      </c>
      <c r="AB3963" s="1" t="s">
        <v>70</v>
      </c>
      <c r="AC3963" s="1" t="s">
        <v>80</v>
      </c>
      <c r="AD3963" s="1" t="s">
        <v>69</v>
      </c>
      <c r="AE3963" s="1" t="s">
        <v>69</v>
      </c>
      <c r="AF3963" s="1" t="s">
        <v>70</v>
      </c>
      <c r="AG3963" s="1" t="s">
        <v>70</v>
      </c>
      <c r="AH3963" s="1" t="s">
        <v>69</v>
      </c>
      <c r="AI3963" s="1" t="s">
        <v>70</v>
      </c>
      <c r="AJ3963" s="1" t="s">
        <v>70</v>
      </c>
      <c r="AK3963" s="1" t="s">
        <v>69</v>
      </c>
      <c r="AL3963" s="1" t="s">
        <v>69</v>
      </c>
      <c r="AM3963" s="1" t="s">
        <v>69</v>
      </c>
      <c r="AN3963" s="1" t="s">
        <v>69</v>
      </c>
      <c r="AO3963" s="1" t="s">
        <v>70</v>
      </c>
      <c r="AP3963" s="1" t="s">
        <v>70</v>
      </c>
      <c r="AQ3963" s="1" t="s">
        <v>70</v>
      </c>
      <c r="AR3963" s="1" t="s">
        <v>70</v>
      </c>
      <c r="AS3963" s="1" t="s">
        <v>70</v>
      </c>
      <c r="AT3963" s="1" t="s">
        <v>70</v>
      </c>
      <c r="AU3963" s="1" t="s">
        <v>70</v>
      </c>
      <c r="AV3963" s="1" t="s">
        <v>70</v>
      </c>
      <c r="AW3963" s="1" t="s">
        <v>70</v>
      </c>
      <c r="AX3963" s="1" t="s">
        <v>70</v>
      </c>
      <c r="AY3963" s="1" t="s">
        <v>70</v>
      </c>
      <c r="AZ3963" s="1" t="s">
        <v>69</v>
      </c>
      <c r="BA3963" s="1" t="s">
        <v>70</v>
      </c>
      <c r="BB3963" s="1" t="s">
        <v>70</v>
      </c>
      <c r="BC3963" s="1" t="s">
        <v>70</v>
      </c>
      <c r="BD3963" s="1" t="s">
        <v>70</v>
      </c>
      <c r="BE3963" s="1" t="s">
        <v>70</v>
      </c>
      <c r="BF3963" s="1" t="s">
        <v>70</v>
      </c>
      <c r="BG3963" s="3">
        <v>41442.46666666667</v>
      </c>
    </row>
    <row r="3964">
      <c r="A3964" s="1">
        <v>1010155.0</v>
      </c>
      <c r="B3964" s="1" t="s">
        <v>17834</v>
      </c>
      <c r="C3964" s="2" t="s">
        <v>17835</v>
      </c>
      <c r="D3964" s="2" t="s">
        <v>17836</v>
      </c>
      <c r="H3964" s="1" t="s">
        <v>17837</v>
      </c>
      <c r="I3964" s="1" t="s">
        <v>17838</v>
      </c>
      <c r="J3964" s="1" t="s">
        <v>8522</v>
      </c>
      <c r="K3964" s="1" t="s">
        <v>85</v>
      </c>
      <c r="L3964" s="1">
        <v>29461.0</v>
      </c>
      <c r="M3964" s="1" t="s">
        <v>1081</v>
      </c>
      <c r="N3964" s="1" t="s">
        <v>1105</v>
      </c>
      <c r="U3964" s="1">
        <v>-80.038139</v>
      </c>
      <c r="V3964" s="1">
        <v>33.172874</v>
      </c>
      <c r="W3964" s="1" t="s">
        <v>136</v>
      </c>
      <c r="X3964" s="1" t="s">
        <v>69</v>
      </c>
      <c r="Y3964" s="1" t="s">
        <v>70</v>
      </c>
      <c r="Z3964" s="1" t="s">
        <v>70</v>
      </c>
      <c r="AA3964" s="1" t="s">
        <v>70</v>
      </c>
      <c r="AB3964" s="1" t="s">
        <v>70</v>
      </c>
      <c r="AC3964" s="1" t="s">
        <v>80</v>
      </c>
      <c r="AD3964" s="1" t="s">
        <v>69</v>
      </c>
      <c r="AE3964" s="1" t="s">
        <v>70</v>
      </c>
      <c r="AF3964" s="1" t="s">
        <v>69</v>
      </c>
      <c r="AG3964" s="1" t="s">
        <v>70</v>
      </c>
      <c r="AH3964" s="1" t="s">
        <v>69</v>
      </c>
      <c r="AI3964" s="1" t="s">
        <v>69</v>
      </c>
      <c r="AJ3964" s="1" t="s">
        <v>70</v>
      </c>
      <c r="AK3964" s="1" t="s">
        <v>70</v>
      </c>
      <c r="AL3964" s="1" t="s">
        <v>69</v>
      </c>
      <c r="AM3964" s="1" t="s">
        <v>69</v>
      </c>
      <c r="AN3964" s="1" t="s">
        <v>70</v>
      </c>
      <c r="AO3964" s="1" t="s">
        <v>70</v>
      </c>
      <c r="AP3964" s="1" t="s">
        <v>70</v>
      </c>
      <c r="AQ3964" s="1" t="s">
        <v>69</v>
      </c>
      <c r="AR3964" s="1" t="s">
        <v>69</v>
      </c>
      <c r="AS3964" s="1" t="s">
        <v>70</v>
      </c>
      <c r="AT3964" s="1" t="s">
        <v>69</v>
      </c>
      <c r="AU3964" s="1" t="s">
        <v>69</v>
      </c>
      <c r="AV3964" s="1" t="s">
        <v>69</v>
      </c>
      <c r="AW3964" s="1" t="s">
        <v>70</v>
      </c>
      <c r="AX3964" s="1" t="s">
        <v>69</v>
      </c>
      <c r="AY3964" s="1" t="s">
        <v>70</v>
      </c>
      <c r="AZ3964" s="1" t="s">
        <v>69</v>
      </c>
      <c r="BA3964" s="1" t="s">
        <v>70</v>
      </c>
      <c r="BB3964" s="1" t="s">
        <v>70</v>
      </c>
      <c r="BC3964" s="1" t="s">
        <v>70</v>
      </c>
      <c r="BD3964" s="1" t="s">
        <v>70</v>
      </c>
      <c r="BE3964" s="1" t="s">
        <v>70</v>
      </c>
      <c r="BF3964" s="1" t="s">
        <v>70</v>
      </c>
      <c r="BG3964" s="3">
        <v>41775.25069444445</v>
      </c>
    </row>
    <row r="3965">
      <c r="A3965" s="1">
        <v>1004648.0</v>
      </c>
      <c r="B3965" s="1" t="s">
        <v>17839</v>
      </c>
      <c r="C3965" s="2" t="s">
        <v>17840</v>
      </c>
      <c r="H3965" s="1" t="s">
        <v>17841</v>
      </c>
      <c r="I3965" s="1" t="s">
        <v>17842</v>
      </c>
      <c r="J3965" s="1" t="s">
        <v>223</v>
      </c>
      <c r="K3965" s="1" t="s">
        <v>133</v>
      </c>
      <c r="L3965" s="1">
        <v>98033.0</v>
      </c>
      <c r="M3965" s="1" t="s">
        <v>17843</v>
      </c>
      <c r="N3965" s="1" t="s">
        <v>1859</v>
      </c>
      <c r="U3965" s="1">
        <v>-122.21564</v>
      </c>
      <c r="V3965" s="1">
        <v>47.704926</v>
      </c>
      <c r="X3965" s="1" t="s">
        <v>69</v>
      </c>
      <c r="Y3965" s="1" t="s">
        <v>69</v>
      </c>
      <c r="Z3965" s="1" t="s">
        <v>69</v>
      </c>
      <c r="AA3965" s="1" t="s">
        <v>69</v>
      </c>
      <c r="AB3965" s="1" t="s">
        <v>70</v>
      </c>
      <c r="AC3965" s="1" t="s">
        <v>69</v>
      </c>
      <c r="AD3965" s="1" t="s">
        <v>69</v>
      </c>
      <c r="AE3965" s="1" t="s">
        <v>70</v>
      </c>
      <c r="AF3965" s="1" t="s">
        <v>69</v>
      </c>
      <c r="AG3965" s="1" t="s">
        <v>69</v>
      </c>
      <c r="AH3965" s="1" t="s">
        <v>69</v>
      </c>
      <c r="AI3965" s="1" t="s">
        <v>70</v>
      </c>
      <c r="AJ3965" s="1" t="s">
        <v>69</v>
      </c>
      <c r="AK3965" s="1" t="s">
        <v>69</v>
      </c>
      <c r="AL3965" s="1" t="s">
        <v>70</v>
      </c>
      <c r="AM3965" s="1" t="s">
        <v>69</v>
      </c>
      <c r="AN3965" s="1" t="s">
        <v>70</v>
      </c>
      <c r="AO3965" s="1" t="s">
        <v>70</v>
      </c>
      <c r="AP3965" s="1" t="s">
        <v>70</v>
      </c>
      <c r="AQ3965" s="1" t="s">
        <v>70</v>
      </c>
      <c r="AR3965" s="1" t="s">
        <v>69</v>
      </c>
      <c r="AS3965" s="1" t="s">
        <v>70</v>
      </c>
      <c r="AT3965" s="1" t="s">
        <v>69</v>
      </c>
      <c r="AU3965" s="1" t="s">
        <v>69</v>
      </c>
      <c r="AV3965" s="1" t="s">
        <v>69</v>
      </c>
      <c r="AW3965" s="1" t="s">
        <v>70</v>
      </c>
      <c r="AX3965" s="1" t="s">
        <v>69</v>
      </c>
      <c r="AY3965" s="1" t="s">
        <v>70</v>
      </c>
      <c r="AZ3965" s="1" t="s">
        <v>69</v>
      </c>
      <c r="BA3965" s="1" t="s">
        <v>70</v>
      </c>
      <c r="BB3965" s="1" t="s">
        <v>69</v>
      </c>
      <c r="BC3965" s="1" t="s">
        <v>70</v>
      </c>
      <c r="BD3965" s="1" t="s">
        <v>70</v>
      </c>
      <c r="BE3965" s="1" t="s">
        <v>70</v>
      </c>
      <c r="BF3965" s="1" t="s">
        <v>70</v>
      </c>
      <c r="BG3965" s="3">
        <v>42083.75069444445</v>
      </c>
    </row>
    <row r="3966">
      <c r="A3966" s="1">
        <v>1006557.0</v>
      </c>
      <c r="B3966" s="1" t="s">
        <v>17844</v>
      </c>
      <c r="C3966" s="2" t="s">
        <v>17845</v>
      </c>
      <c r="H3966" s="1" t="s">
        <v>17846</v>
      </c>
      <c r="I3966" s="1" t="s">
        <v>1142</v>
      </c>
      <c r="J3966" s="1" t="s">
        <v>1143</v>
      </c>
      <c r="K3966" s="1" t="s">
        <v>656</v>
      </c>
      <c r="L3966" s="1">
        <v>95112.0</v>
      </c>
      <c r="M3966" s="1" t="s">
        <v>172</v>
      </c>
      <c r="N3966" s="1" t="s">
        <v>10054</v>
      </c>
      <c r="U3966" s="1">
        <v>-121.87641</v>
      </c>
      <c r="V3966" s="1">
        <v>37.344898</v>
      </c>
      <c r="W3966" s="1" t="s">
        <v>392</v>
      </c>
      <c r="X3966" s="1" t="s">
        <v>70</v>
      </c>
      <c r="Y3966" s="1" t="s">
        <v>69</v>
      </c>
      <c r="Z3966" s="1" t="s">
        <v>70</v>
      </c>
      <c r="AA3966" s="1" t="s">
        <v>69</v>
      </c>
      <c r="AB3966" s="1" t="s">
        <v>69</v>
      </c>
      <c r="AC3966" s="1" t="s">
        <v>69</v>
      </c>
      <c r="AD3966" s="1" t="s">
        <v>69</v>
      </c>
      <c r="AE3966" s="1" t="s">
        <v>70</v>
      </c>
      <c r="AF3966" s="1" t="s">
        <v>70</v>
      </c>
      <c r="AG3966" s="1" t="s">
        <v>69</v>
      </c>
      <c r="AH3966" s="1" t="s">
        <v>70</v>
      </c>
      <c r="AI3966" s="1" t="s">
        <v>70</v>
      </c>
      <c r="AJ3966" s="1" t="s">
        <v>70</v>
      </c>
      <c r="AK3966" s="1" t="s">
        <v>69</v>
      </c>
      <c r="AL3966" s="1" t="s">
        <v>70</v>
      </c>
      <c r="AM3966" s="1" t="s">
        <v>70</v>
      </c>
      <c r="AN3966" s="1" t="s">
        <v>70</v>
      </c>
      <c r="AO3966" s="1" t="s">
        <v>70</v>
      </c>
      <c r="AP3966" s="1" t="s">
        <v>70</v>
      </c>
      <c r="AQ3966" s="1" t="s">
        <v>70</v>
      </c>
      <c r="AR3966" s="1" t="s">
        <v>70</v>
      </c>
      <c r="AS3966" s="1" t="s">
        <v>70</v>
      </c>
      <c r="AT3966" s="1" t="s">
        <v>69</v>
      </c>
      <c r="AU3966" s="1" t="s">
        <v>70</v>
      </c>
      <c r="AV3966" s="1" t="s">
        <v>70</v>
      </c>
      <c r="AW3966" s="1" t="s">
        <v>70</v>
      </c>
      <c r="AX3966" s="1" t="s">
        <v>70</v>
      </c>
      <c r="AY3966" s="1" t="s">
        <v>70</v>
      </c>
      <c r="AZ3966" s="1" t="s">
        <v>70</v>
      </c>
      <c r="BA3966" s="1" t="s">
        <v>70</v>
      </c>
      <c r="BB3966" s="1" t="s">
        <v>70</v>
      </c>
      <c r="BC3966" s="1" t="s">
        <v>70</v>
      </c>
      <c r="BD3966" s="1" t="s">
        <v>70</v>
      </c>
      <c r="BE3966" s="1" t="s">
        <v>70</v>
      </c>
      <c r="BF3966" s="1" t="s">
        <v>70</v>
      </c>
      <c r="BG3966" s="3">
        <v>41074.606944444444</v>
      </c>
    </row>
    <row r="3967">
      <c r="A3967" s="1">
        <v>1010383.0</v>
      </c>
      <c r="B3967" s="1" t="s">
        <v>17847</v>
      </c>
      <c r="D3967" s="2" t="s">
        <v>17848</v>
      </c>
      <c r="E3967" s="2" t="s">
        <v>17849</v>
      </c>
      <c r="H3967" s="1" t="s">
        <v>17850</v>
      </c>
      <c r="I3967" s="1" t="s">
        <v>1134</v>
      </c>
      <c r="J3967" s="1" t="s">
        <v>17851</v>
      </c>
      <c r="K3967" s="1" t="s">
        <v>2008</v>
      </c>
      <c r="L3967" s="1">
        <v>39206.0</v>
      </c>
      <c r="M3967" s="1" t="s">
        <v>15042</v>
      </c>
      <c r="N3967" s="1" t="s">
        <v>205</v>
      </c>
      <c r="U3967" s="1">
        <v>-90.192757</v>
      </c>
      <c r="V3967" s="1">
        <v>32.367615</v>
      </c>
      <c r="W3967" s="1" t="s">
        <v>392</v>
      </c>
      <c r="X3967" s="1" t="s">
        <v>69</v>
      </c>
      <c r="Y3967" s="1" t="s">
        <v>70</v>
      </c>
      <c r="Z3967" s="1" t="s">
        <v>70</v>
      </c>
      <c r="AA3967" s="1" t="s">
        <v>70</v>
      </c>
      <c r="AB3967" s="1" t="s">
        <v>69</v>
      </c>
      <c r="AC3967" s="1" t="s">
        <v>70</v>
      </c>
      <c r="AD3967" s="1" t="s">
        <v>70</v>
      </c>
      <c r="AE3967" s="1" t="s">
        <v>70</v>
      </c>
      <c r="AF3967" s="1" t="s">
        <v>69</v>
      </c>
      <c r="AG3967" s="1" t="s">
        <v>70</v>
      </c>
      <c r="AH3967" s="1" t="s">
        <v>70</v>
      </c>
      <c r="AI3967" s="1" t="s">
        <v>70</v>
      </c>
      <c r="AJ3967" s="1" t="s">
        <v>69</v>
      </c>
      <c r="AK3967" s="1" t="s">
        <v>69</v>
      </c>
      <c r="AL3967" s="1" t="s">
        <v>69</v>
      </c>
      <c r="AM3967" s="1" t="s">
        <v>70</v>
      </c>
      <c r="AN3967" s="1" t="s">
        <v>70</v>
      </c>
      <c r="AO3967" s="1" t="s">
        <v>70</v>
      </c>
      <c r="AP3967" s="1" t="s">
        <v>70</v>
      </c>
      <c r="AQ3967" s="1" t="s">
        <v>70</v>
      </c>
      <c r="AR3967" s="1" t="s">
        <v>70</v>
      </c>
      <c r="AS3967" s="1" t="s">
        <v>70</v>
      </c>
      <c r="AT3967" s="1" t="s">
        <v>70</v>
      </c>
      <c r="AU3967" s="1" t="s">
        <v>69</v>
      </c>
      <c r="AV3967" s="1" t="s">
        <v>70</v>
      </c>
      <c r="AW3967" s="1" t="s">
        <v>70</v>
      </c>
      <c r="AX3967" s="1" t="s">
        <v>69</v>
      </c>
      <c r="AY3967" s="1" t="s">
        <v>70</v>
      </c>
      <c r="AZ3967" s="1" t="s">
        <v>70</v>
      </c>
      <c r="BA3967" s="1" t="s">
        <v>70</v>
      </c>
      <c r="BB3967" s="1" t="s">
        <v>70</v>
      </c>
      <c r="BC3967" s="1" t="s">
        <v>70</v>
      </c>
      <c r="BD3967" s="1" t="s">
        <v>70</v>
      </c>
      <c r="BE3967" s="1" t="s">
        <v>70</v>
      </c>
      <c r="BF3967" s="1" t="s">
        <v>70</v>
      </c>
      <c r="BG3967" s="3">
        <v>41855.51666666667</v>
      </c>
    </row>
    <row r="3968">
      <c r="A3968" s="1">
        <v>1004537.0</v>
      </c>
      <c r="B3968" s="1" t="s">
        <v>17852</v>
      </c>
      <c r="H3968" s="1" t="s">
        <v>17853</v>
      </c>
      <c r="I3968" s="1" t="s">
        <v>13891</v>
      </c>
      <c r="J3968" s="1" t="s">
        <v>13892</v>
      </c>
      <c r="K3968" s="1" t="s">
        <v>230</v>
      </c>
      <c r="L3968" s="1">
        <v>66441.0</v>
      </c>
      <c r="U3968" s="1">
        <v>-96.831398</v>
      </c>
      <c r="V3968" s="1">
        <v>39.0303</v>
      </c>
      <c r="X3968" s="1" t="s">
        <v>70</v>
      </c>
      <c r="Y3968" s="1" t="s">
        <v>70</v>
      </c>
      <c r="Z3968" s="1" t="s">
        <v>70</v>
      </c>
      <c r="AA3968" s="1" t="s">
        <v>70</v>
      </c>
      <c r="AB3968" s="1" t="s">
        <v>70</v>
      </c>
      <c r="AC3968" s="1" t="s">
        <v>80</v>
      </c>
      <c r="BG3968" s="1">
        <v>2009.0</v>
      </c>
    </row>
    <row r="3969">
      <c r="A3969" s="1">
        <v>1004536.0</v>
      </c>
      <c r="B3969" s="1" t="s">
        <v>17854</v>
      </c>
      <c r="H3969" s="1" t="s">
        <v>17855</v>
      </c>
      <c r="I3969" s="1" t="s">
        <v>13891</v>
      </c>
      <c r="J3969" s="1" t="s">
        <v>13892</v>
      </c>
      <c r="K3969" s="1" t="s">
        <v>230</v>
      </c>
      <c r="L3969" s="1">
        <v>66441.0</v>
      </c>
      <c r="U3969" s="1">
        <v>-96.833298</v>
      </c>
      <c r="V3969" s="1">
        <v>39.028198</v>
      </c>
      <c r="X3969" s="1" t="s">
        <v>70</v>
      </c>
      <c r="Y3969" s="1" t="s">
        <v>70</v>
      </c>
      <c r="Z3969" s="1" t="s">
        <v>70</v>
      </c>
      <c r="AA3969" s="1" t="s">
        <v>70</v>
      </c>
      <c r="AB3969" s="1" t="s">
        <v>70</v>
      </c>
      <c r="AC3969" s="1" t="s">
        <v>80</v>
      </c>
      <c r="BG3969" s="1">
        <v>2009.0</v>
      </c>
    </row>
    <row r="3970">
      <c r="A3970" s="1">
        <v>1006118.0</v>
      </c>
      <c r="B3970" s="1" t="s">
        <v>17856</v>
      </c>
      <c r="H3970" s="1" t="s">
        <v>649</v>
      </c>
      <c r="I3970" s="1" t="s">
        <v>17857</v>
      </c>
      <c r="J3970" s="1" t="s">
        <v>9385</v>
      </c>
      <c r="K3970" s="1" t="s">
        <v>451</v>
      </c>
      <c r="L3970" s="1">
        <v>53039.0</v>
      </c>
      <c r="M3970" s="1" t="s">
        <v>1135</v>
      </c>
      <c r="N3970" s="1" t="s">
        <v>17858</v>
      </c>
      <c r="U3970" s="1">
        <v>-88.703499</v>
      </c>
      <c r="V3970" s="1">
        <v>43.407001</v>
      </c>
      <c r="W3970" s="1" t="s">
        <v>392</v>
      </c>
      <c r="X3970" s="1" t="s">
        <v>70</v>
      </c>
      <c r="Y3970" s="1" t="s">
        <v>70</v>
      </c>
      <c r="Z3970" s="1" t="s">
        <v>70</v>
      </c>
      <c r="AA3970" s="1" t="s">
        <v>70</v>
      </c>
      <c r="AB3970" s="1" t="s">
        <v>70</v>
      </c>
      <c r="AC3970" s="1" t="s">
        <v>80</v>
      </c>
      <c r="AD3970" s="1" t="s">
        <v>69</v>
      </c>
      <c r="AE3970" s="1" t="s">
        <v>70</v>
      </c>
      <c r="AF3970" s="1" t="s">
        <v>69</v>
      </c>
      <c r="AG3970" s="1" t="s">
        <v>69</v>
      </c>
      <c r="AH3970" s="1" t="s">
        <v>70</v>
      </c>
      <c r="AI3970" s="1" t="s">
        <v>70</v>
      </c>
      <c r="AJ3970" s="1" t="s">
        <v>70</v>
      </c>
      <c r="AK3970" s="1" t="s">
        <v>69</v>
      </c>
      <c r="AL3970" s="1" t="s">
        <v>69</v>
      </c>
      <c r="AM3970" s="1" t="s">
        <v>69</v>
      </c>
      <c r="AN3970" s="1" t="s">
        <v>70</v>
      </c>
      <c r="AO3970" s="1" t="s">
        <v>70</v>
      </c>
      <c r="AP3970" s="1" t="s">
        <v>70</v>
      </c>
      <c r="AQ3970" s="1" t="s">
        <v>70</v>
      </c>
      <c r="AR3970" s="1" t="s">
        <v>69</v>
      </c>
      <c r="AS3970" s="1" t="s">
        <v>70</v>
      </c>
      <c r="AT3970" s="1" t="s">
        <v>70</v>
      </c>
      <c r="AU3970" s="1" t="s">
        <v>70</v>
      </c>
      <c r="AV3970" s="1" t="s">
        <v>70</v>
      </c>
      <c r="AW3970" s="1" t="s">
        <v>70</v>
      </c>
      <c r="AX3970" s="1" t="s">
        <v>70</v>
      </c>
      <c r="AY3970" s="1" t="s">
        <v>70</v>
      </c>
      <c r="AZ3970" s="1" t="s">
        <v>70</v>
      </c>
      <c r="BA3970" s="1" t="s">
        <v>70</v>
      </c>
      <c r="BB3970" s="1" t="s">
        <v>70</v>
      </c>
      <c r="BC3970" s="1" t="s">
        <v>70</v>
      </c>
      <c r="BD3970" s="1" t="s">
        <v>70</v>
      </c>
      <c r="BE3970" s="1" t="s">
        <v>70</v>
      </c>
      <c r="BF3970" s="1" t="s">
        <v>70</v>
      </c>
      <c r="BG3970" s="3">
        <v>40651.919444444444</v>
      </c>
    </row>
    <row r="3971">
      <c r="A3971" s="1">
        <v>1018242.0</v>
      </c>
      <c r="B3971" s="1" t="s">
        <v>17859</v>
      </c>
      <c r="C3971" s="2" t="s">
        <v>17860</v>
      </c>
      <c r="D3971" s="1" t="s">
        <v>17861</v>
      </c>
      <c r="G3971" s="1" t="s">
        <v>17862</v>
      </c>
      <c r="H3971" s="1" t="s">
        <v>17863</v>
      </c>
      <c r="I3971" s="1" t="s">
        <v>17857</v>
      </c>
      <c r="J3971" s="1" t="s">
        <v>17857</v>
      </c>
      <c r="K3971" s="1" t="s">
        <v>1283</v>
      </c>
      <c r="L3971" s="1">
        <v>99801.0</v>
      </c>
      <c r="M3971" s="1" t="s">
        <v>17864</v>
      </c>
      <c r="N3971" s="1" t="s">
        <v>79</v>
      </c>
      <c r="U3971" s="1">
        <v>-134.4136</v>
      </c>
      <c r="V3971" s="1">
        <v>58.29985</v>
      </c>
      <c r="X3971" s="1" t="s">
        <v>69</v>
      </c>
      <c r="Y3971" s="1" t="s">
        <v>70</v>
      </c>
      <c r="Z3971" s="1" t="s">
        <v>70</v>
      </c>
      <c r="AA3971" s="1" t="s">
        <v>70</v>
      </c>
      <c r="AB3971" s="1" t="s">
        <v>70</v>
      </c>
      <c r="AC3971" s="1" t="s">
        <v>69</v>
      </c>
      <c r="AD3971" s="1" t="s">
        <v>69</v>
      </c>
      <c r="AE3971" s="1" t="s">
        <v>70</v>
      </c>
      <c r="AF3971" s="1" t="s">
        <v>69</v>
      </c>
      <c r="AG3971" s="1" t="s">
        <v>69</v>
      </c>
      <c r="AH3971" s="1" t="s">
        <v>70</v>
      </c>
      <c r="AI3971" s="1" t="s">
        <v>69</v>
      </c>
      <c r="AJ3971" s="1" t="s">
        <v>69</v>
      </c>
      <c r="AK3971" s="1" t="s">
        <v>69</v>
      </c>
      <c r="AL3971" s="1" t="s">
        <v>70</v>
      </c>
      <c r="AM3971" s="1" t="s">
        <v>69</v>
      </c>
      <c r="AN3971" s="1" t="s">
        <v>70</v>
      </c>
      <c r="AO3971" s="1" t="s">
        <v>70</v>
      </c>
      <c r="AP3971" s="1" t="s">
        <v>70</v>
      </c>
      <c r="AQ3971" s="1" t="s">
        <v>70</v>
      </c>
      <c r="AR3971" s="1" t="s">
        <v>69</v>
      </c>
      <c r="AS3971" s="1" t="s">
        <v>70</v>
      </c>
      <c r="AT3971" s="1" t="s">
        <v>69</v>
      </c>
      <c r="AU3971" s="1" t="s">
        <v>69</v>
      </c>
      <c r="AV3971" s="1" t="s">
        <v>69</v>
      </c>
      <c r="AW3971" s="1" t="s">
        <v>70</v>
      </c>
      <c r="AX3971" s="1" t="s">
        <v>69</v>
      </c>
      <c r="AY3971" s="1" t="s">
        <v>70</v>
      </c>
      <c r="AZ3971" s="1" t="s">
        <v>69</v>
      </c>
      <c r="BA3971" s="1" t="s">
        <v>70</v>
      </c>
      <c r="BB3971" s="1" t="s">
        <v>70</v>
      </c>
      <c r="BC3971" s="1" t="s">
        <v>69</v>
      </c>
      <c r="BD3971" s="1" t="s">
        <v>69</v>
      </c>
      <c r="BE3971" s="1" t="s">
        <v>70</v>
      </c>
      <c r="BF3971" s="1" t="s">
        <v>69</v>
      </c>
      <c r="BG3971" s="3">
        <v>43307.67291666667</v>
      </c>
    </row>
    <row r="3972">
      <c r="A3972" s="1">
        <v>1009542.0</v>
      </c>
      <c r="B3972" s="1" t="s">
        <v>17865</v>
      </c>
      <c r="D3972" s="2" t="s">
        <v>17866</v>
      </c>
      <c r="H3972" s="1" t="s">
        <v>17867</v>
      </c>
      <c r="I3972" s="1" t="s">
        <v>1129</v>
      </c>
      <c r="K3972" s="1" t="s">
        <v>188</v>
      </c>
      <c r="L3972" s="1">
        <v>16601.0</v>
      </c>
      <c r="U3972" s="1">
        <v>-78.417099</v>
      </c>
      <c r="V3972" s="1">
        <v>40.5424</v>
      </c>
      <c r="X3972" s="1" t="s">
        <v>69</v>
      </c>
      <c r="Y3972" s="1" t="s">
        <v>70</v>
      </c>
      <c r="Z3972" s="1" t="s">
        <v>70</v>
      </c>
      <c r="AA3972" s="1" t="s">
        <v>70</v>
      </c>
      <c r="AB3972" s="1" t="s">
        <v>70</v>
      </c>
      <c r="AC3972" s="1" t="s">
        <v>80</v>
      </c>
      <c r="BG3972" s="1">
        <v>2013.0</v>
      </c>
    </row>
    <row r="3973">
      <c r="A3973" s="1">
        <v>1001822.0</v>
      </c>
      <c r="B3973" s="1" t="s">
        <v>17868</v>
      </c>
      <c r="H3973" s="1" t="s">
        <v>17869</v>
      </c>
      <c r="I3973" s="1" t="s">
        <v>17870</v>
      </c>
      <c r="J3973" s="1" t="s">
        <v>637</v>
      </c>
      <c r="K3973" s="1" t="s">
        <v>637</v>
      </c>
      <c r="L3973" s="1">
        <v>96772.0</v>
      </c>
      <c r="U3973" s="1">
        <v>-155.575</v>
      </c>
      <c r="V3973" s="1">
        <v>19.0646</v>
      </c>
      <c r="X3973" s="1" t="s">
        <v>70</v>
      </c>
      <c r="Y3973" s="1" t="s">
        <v>70</v>
      </c>
      <c r="Z3973" s="1" t="s">
        <v>70</v>
      </c>
      <c r="AA3973" s="1" t="s">
        <v>70</v>
      </c>
      <c r="AB3973" s="1" t="s">
        <v>70</v>
      </c>
      <c r="AC3973" s="1" t="s">
        <v>80</v>
      </c>
      <c r="BG3973" s="1">
        <v>2009.0</v>
      </c>
    </row>
    <row r="3974">
      <c r="A3974" s="1">
        <v>1009405.0</v>
      </c>
      <c r="B3974" s="1" t="s">
        <v>17871</v>
      </c>
      <c r="D3974" s="2" t="s">
        <v>17872</v>
      </c>
      <c r="H3974" s="1" t="s">
        <v>17873</v>
      </c>
      <c r="I3974" s="1" t="s">
        <v>17874</v>
      </c>
      <c r="K3974" s="1" t="s">
        <v>332</v>
      </c>
      <c r="L3974" s="1">
        <v>89449.0</v>
      </c>
      <c r="U3974" s="1">
        <v>-119.935</v>
      </c>
      <c r="V3974" s="1">
        <v>38.970402</v>
      </c>
      <c r="X3974" s="1" t="s">
        <v>69</v>
      </c>
      <c r="Y3974" s="1" t="s">
        <v>70</v>
      </c>
      <c r="Z3974" s="1" t="s">
        <v>70</v>
      </c>
      <c r="AA3974" s="1" t="s">
        <v>70</v>
      </c>
      <c r="AB3974" s="1" t="s">
        <v>70</v>
      </c>
      <c r="AC3974" s="1" t="s">
        <v>80</v>
      </c>
      <c r="BG3974" s="1">
        <v>2013.0</v>
      </c>
    </row>
    <row r="3975">
      <c r="A3975" s="1">
        <v>1005270.0</v>
      </c>
      <c r="B3975" s="1" t="s">
        <v>17875</v>
      </c>
      <c r="C3975" s="2" t="s">
        <v>717</v>
      </c>
      <c r="H3975" s="1" t="s">
        <v>17876</v>
      </c>
      <c r="I3975" s="1" t="s">
        <v>17877</v>
      </c>
      <c r="J3975" s="1" t="s">
        <v>719</v>
      </c>
      <c r="K3975" s="1" t="s">
        <v>637</v>
      </c>
      <c r="L3975" s="1">
        <v>96734.0</v>
      </c>
      <c r="M3975" s="1" t="s">
        <v>720</v>
      </c>
      <c r="N3975" s="1" t="s">
        <v>17878</v>
      </c>
      <c r="U3975" s="1">
        <v>-157.73734</v>
      </c>
      <c r="V3975" s="1">
        <v>21.395632</v>
      </c>
      <c r="X3975" s="1" t="s">
        <v>69</v>
      </c>
      <c r="Y3975" s="1" t="s">
        <v>70</v>
      </c>
      <c r="Z3975" s="1" t="s">
        <v>70</v>
      </c>
      <c r="AA3975" s="1" t="s">
        <v>69</v>
      </c>
      <c r="AB3975" s="1" t="s">
        <v>69</v>
      </c>
      <c r="AC3975" s="1" t="s">
        <v>70</v>
      </c>
      <c r="AD3975" s="1" t="s">
        <v>69</v>
      </c>
      <c r="AE3975" s="1" t="s">
        <v>70</v>
      </c>
      <c r="AF3975" s="1" t="s">
        <v>70</v>
      </c>
      <c r="AG3975" s="1" t="s">
        <v>69</v>
      </c>
      <c r="AH3975" s="1" t="s">
        <v>70</v>
      </c>
      <c r="AI3975" s="1" t="s">
        <v>70</v>
      </c>
      <c r="AJ3975" s="1" t="s">
        <v>69</v>
      </c>
      <c r="AK3975" s="1" t="s">
        <v>69</v>
      </c>
      <c r="AL3975" s="1" t="s">
        <v>70</v>
      </c>
      <c r="AM3975" s="1" t="s">
        <v>69</v>
      </c>
      <c r="AN3975" s="1" t="s">
        <v>70</v>
      </c>
      <c r="AO3975" s="1" t="s">
        <v>70</v>
      </c>
      <c r="AP3975" s="1" t="s">
        <v>70</v>
      </c>
      <c r="AQ3975" s="1" t="s">
        <v>70</v>
      </c>
      <c r="AR3975" s="1" t="s">
        <v>70</v>
      </c>
      <c r="AS3975" s="1" t="s">
        <v>70</v>
      </c>
      <c r="AT3975" s="1" t="s">
        <v>70</v>
      </c>
      <c r="AU3975" s="1" t="s">
        <v>70</v>
      </c>
      <c r="AV3975" s="1" t="s">
        <v>70</v>
      </c>
      <c r="AW3975" s="1" t="s">
        <v>70</v>
      </c>
      <c r="AX3975" s="1" t="s">
        <v>70</v>
      </c>
      <c r="AY3975" s="1" t="s">
        <v>69</v>
      </c>
      <c r="AZ3975" s="1" t="s">
        <v>69</v>
      </c>
      <c r="BA3975" s="1" t="s">
        <v>70</v>
      </c>
      <c r="BB3975" s="1" t="s">
        <v>70</v>
      </c>
      <c r="BC3975" s="1" t="s">
        <v>69</v>
      </c>
      <c r="BD3975" s="1" t="s">
        <v>70</v>
      </c>
      <c r="BE3975" s="1" t="s">
        <v>70</v>
      </c>
      <c r="BF3975" s="1" t="s">
        <v>70</v>
      </c>
      <c r="BG3975" s="3">
        <v>43544.69652777778</v>
      </c>
    </row>
    <row r="3976">
      <c r="A3976" s="1">
        <v>1004456.0</v>
      </c>
      <c r="B3976" s="1" t="s">
        <v>17879</v>
      </c>
      <c r="C3976" s="2" t="s">
        <v>16764</v>
      </c>
      <c r="H3976" s="1" t="s">
        <v>17880</v>
      </c>
      <c r="I3976" s="1" t="s">
        <v>17877</v>
      </c>
      <c r="J3976" s="1" t="s">
        <v>719</v>
      </c>
      <c r="K3976" s="1" t="s">
        <v>637</v>
      </c>
      <c r="L3976" s="1">
        <v>96734.0</v>
      </c>
      <c r="U3976" s="1">
        <v>-157.742</v>
      </c>
      <c r="V3976" s="1">
        <v>21.3941</v>
      </c>
      <c r="X3976" s="1" t="s">
        <v>70</v>
      </c>
      <c r="Y3976" s="1" t="s">
        <v>70</v>
      </c>
      <c r="Z3976" s="1" t="s">
        <v>70</v>
      </c>
      <c r="AA3976" s="1" t="s">
        <v>70</v>
      </c>
      <c r="AB3976" s="1" t="s">
        <v>70</v>
      </c>
      <c r="AC3976" s="1" t="s">
        <v>80</v>
      </c>
      <c r="BG3976" s="4">
        <v>40310.24722222222</v>
      </c>
    </row>
    <row r="3977">
      <c r="A3977" s="1">
        <v>1008502.0</v>
      </c>
      <c r="B3977" s="1" t="s">
        <v>17881</v>
      </c>
      <c r="C3977" s="2" t="s">
        <v>17882</v>
      </c>
      <c r="D3977" s="2" t="s">
        <v>17883</v>
      </c>
      <c r="E3977" s="2" t="s">
        <v>15268</v>
      </c>
      <c r="G3977" s="1" t="s">
        <v>15270</v>
      </c>
      <c r="H3977" s="1" t="s">
        <v>17884</v>
      </c>
      <c r="I3977" s="1" t="s">
        <v>17877</v>
      </c>
      <c r="J3977" s="1" t="s">
        <v>719</v>
      </c>
      <c r="K3977" s="1" t="s">
        <v>637</v>
      </c>
      <c r="L3977" s="1">
        <v>96734.0</v>
      </c>
      <c r="M3977" s="1" t="s">
        <v>1081</v>
      </c>
      <c r="N3977" s="1" t="s">
        <v>761</v>
      </c>
      <c r="U3977" s="1">
        <v>-157.74153</v>
      </c>
      <c r="V3977" s="1">
        <v>21.395569</v>
      </c>
      <c r="W3977" s="1" t="s">
        <v>864</v>
      </c>
      <c r="X3977" s="1" t="s">
        <v>69</v>
      </c>
      <c r="Y3977" s="1" t="s">
        <v>70</v>
      </c>
      <c r="Z3977" s="1" t="s">
        <v>70</v>
      </c>
      <c r="AA3977" s="1" t="s">
        <v>70</v>
      </c>
      <c r="AB3977" s="1" t="s">
        <v>70</v>
      </c>
      <c r="AC3977" s="1" t="s">
        <v>69</v>
      </c>
      <c r="AD3977" s="1" t="s">
        <v>69</v>
      </c>
      <c r="AE3977" s="1" t="s">
        <v>69</v>
      </c>
      <c r="AF3977" s="1" t="s">
        <v>69</v>
      </c>
      <c r="AG3977" s="1" t="s">
        <v>69</v>
      </c>
      <c r="AH3977" s="1" t="s">
        <v>69</v>
      </c>
      <c r="AI3977" s="1" t="s">
        <v>69</v>
      </c>
      <c r="AJ3977" s="1" t="s">
        <v>69</v>
      </c>
      <c r="AK3977" s="1" t="s">
        <v>69</v>
      </c>
      <c r="AL3977" s="1" t="s">
        <v>69</v>
      </c>
      <c r="AM3977" s="1" t="s">
        <v>69</v>
      </c>
      <c r="AN3977" s="1" t="s">
        <v>70</v>
      </c>
      <c r="AO3977" s="1" t="s">
        <v>69</v>
      </c>
      <c r="AP3977" s="1" t="s">
        <v>70</v>
      </c>
      <c r="AQ3977" s="1" t="s">
        <v>69</v>
      </c>
      <c r="AR3977" s="1" t="s">
        <v>69</v>
      </c>
      <c r="AS3977" s="1" t="s">
        <v>70</v>
      </c>
      <c r="AT3977" s="1" t="s">
        <v>69</v>
      </c>
      <c r="AU3977" s="1" t="s">
        <v>69</v>
      </c>
      <c r="AV3977" s="1" t="s">
        <v>69</v>
      </c>
      <c r="AW3977" s="1" t="s">
        <v>70</v>
      </c>
      <c r="AX3977" s="1" t="s">
        <v>70</v>
      </c>
      <c r="AY3977" s="1" t="s">
        <v>70</v>
      </c>
      <c r="AZ3977" s="1" t="s">
        <v>69</v>
      </c>
      <c r="BA3977" s="1" t="s">
        <v>70</v>
      </c>
      <c r="BB3977" s="1" t="s">
        <v>70</v>
      </c>
      <c r="BC3977" s="1" t="s">
        <v>70</v>
      </c>
      <c r="BD3977" s="1" t="s">
        <v>70</v>
      </c>
      <c r="BE3977" s="1" t="s">
        <v>70</v>
      </c>
      <c r="BF3977" s="1" t="s">
        <v>70</v>
      </c>
      <c r="BG3977" s="3">
        <v>41772.83125</v>
      </c>
    </row>
    <row r="3978">
      <c r="A3978" s="1">
        <v>1011351.0</v>
      </c>
      <c r="B3978" s="1" t="s">
        <v>17885</v>
      </c>
      <c r="C3978" s="2" t="s">
        <v>1138</v>
      </c>
      <c r="H3978" s="1" t="s">
        <v>17886</v>
      </c>
      <c r="I3978" s="1" t="s">
        <v>1460</v>
      </c>
      <c r="J3978" s="1" t="s">
        <v>4193</v>
      </c>
      <c r="K3978" s="1" t="s">
        <v>656</v>
      </c>
      <c r="M3978" s="1" t="s">
        <v>17887</v>
      </c>
      <c r="N3978" s="1" t="s">
        <v>2122</v>
      </c>
      <c r="U3978" s="1">
        <v>-121.77579</v>
      </c>
      <c r="V3978" s="1">
        <v>37.951897</v>
      </c>
      <c r="X3978" s="1" t="s">
        <v>69</v>
      </c>
      <c r="Y3978" s="1" t="s">
        <v>69</v>
      </c>
      <c r="Z3978" s="1" t="s">
        <v>70</v>
      </c>
      <c r="AA3978" s="1" t="s">
        <v>70</v>
      </c>
      <c r="AB3978" s="1" t="s">
        <v>69</v>
      </c>
      <c r="AC3978" s="1" t="s">
        <v>69</v>
      </c>
      <c r="AD3978" s="1" t="s">
        <v>69</v>
      </c>
      <c r="AE3978" s="1" t="s">
        <v>70</v>
      </c>
      <c r="AF3978" s="1" t="s">
        <v>70</v>
      </c>
      <c r="AG3978" s="1" t="s">
        <v>69</v>
      </c>
      <c r="AH3978" s="1" t="s">
        <v>70</v>
      </c>
      <c r="AI3978" s="1" t="s">
        <v>70</v>
      </c>
      <c r="AJ3978" s="1" t="s">
        <v>69</v>
      </c>
      <c r="AK3978" s="1" t="s">
        <v>69</v>
      </c>
      <c r="AL3978" s="1" t="s">
        <v>70</v>
      </c>
      <c r="AM3978" s="1" t="s">
        <v>69</v>
      </c>
      <c r="AN3978" s="1" t="s">
        <v>70</v>
      </c>
      <c r="AO3978" s="1" t="s">
        <v>70</v>
      </c>
      <c r="AP3978" s="1" t="s">
        <v>70</v>
      </c>
      <c r="AQ3978" s="1" t="s">
        <v>69</v>
      </c>
      <c r="AR3978" s="1" t="s">
        <v>70</v>
      </c>
      <c r="AS3978" s="1" t="s">
        <v>70</v>
      </c>
      <c r="AT3978" s="1" t="s">
        <v>69</v>
      </c>
      <c r="AU3978" s="1" t="s">
        <v>69</v>
      </c>
      <c r="AV3978" s="1" t="s">
        <v>70</v>
      </c>
      <c r="AW3978" s="1" t="s">
        <v>70</v>
      </c>
      <c r="AX3978" s="1" t="s">
        <v>70</v>
      </c>
      <c r="AY3978" s="1" t="s">
        <v>70</v>
      </c>
      <c r="AZ3978" s="1" t="s">
        <v>69</v>
      </c>
      <c r="BA3978" s="1" t="s">
        <v>70</v>
      </c>
      <c r="BB3978" s="1" t="s">
        <v>70</v>
      </c>
      <c r="BC3978" s="1" t="s">
        <v>70</v>
      </c>
      <c r="BD3978" s="1" t="s">
        <v>70</v>
      </c>
      <c r="BE3978" s="1" t="s">
        <v>70</v>
      </c>
      <c r="BF3978" s="1" t="s">
        <v>70</v>
      </c>
      <c r="BG3978" s="3">
        <v>42199.47777777778</v>
      </c>
    </row>
    <row r="3979">
      <c r="A3979" s="1">
        <v>1006573.0</v>
      </c>
      <c r="B3979" s="1" t="s">
        <v>17888</v>
      </c>
      <c r="C3979" s="2" t="s">
        <v>17889</v>
      </c>
      <c r="H3979" s="1" t="s">
        <v>17890</v>
      </c>
      <c r="I3979" s="1" t="s">
        <v>1864</v>
      </c>
      <c r="J3979" s="1" t="s">
        <v>770</v>
      </c>
      <c r="K3979" s="1" t="s">
        <v>656</v>
      </c>
      <c r="L3979" s="1">
        <v>94538.0</v>
      </c>
      <c r="M3979" s="1" t="s">
        <v>1490</v>
      </c>
      <c r="N3979" s="1" t="s">
        <v>17891</v>
      </c>
      <c r="U3979" s="1">
        <v>-121.97504</v>
      </c>
      <c r="V3979" s="1">
        <v>37.551979</v>
      </c>
      <c r="W3979" s="1" t="s">
        <v>2471</v>
      </c>
      <c r="X3979" s="1" t="s">
        <v>70</v>
      </c>
      <c r="Y3979" s="1" t="s">
        <v>69</v>
      </c>
      <c r="Z3979" s="1" t="s">
        <v>70</v>
      </c>
      <c r="AA3979" s="1" t="s">
        <v>69</v>
      </c>
      <c r="AB3979" s="1" t="s">
        <v>69</v>
      </c>
      <c r="AC3979" s="1" t="s">
        <v>80</v>
      </c>
      <c r="AD3979" s="1" t="s">
        <v>69</v>
      </c>
      <c r="AE3979" s="1" t="s">
        <v>70</v>
      </c>
      <c r="AF3979" s="1" t="s">
        <v>70</v>
      </c>
      <c r="AG3979" s="1" t="s">
        <v>69</v>
      </c>
      <c r="AH3979" s="1" t="s">
        <v>70</v>
      </c>
      <c r="AI3979" s="1" t="s">
        <v>70</v>
      </c>
      <c r="AJ3979" s="1" t="s">
        <v>70</v>
      </c>
      <c r="AK3979" s="1" t="s">
        <v>69</v>
      </c>
      <c r="AL3979" s="1" t="s">
        <v>70</v>
      </c>
      <c r="AM3979" s="1" t="s">
        <v>70</v>
      </c>
      <c r="AN3979" s="1" t="s">
        <v>70</v>
      </c>
      <c r="AO3979" s="1" t="s">
        <v>70</v>
      </c>
      <c r="AP3979" s="1" t="s">
        <v>69</v>
      </c>
      <c r="AQ3979" s="1" t="s">
        <v>70</v>
      </c>
      <c r="AR3979" s="1" t="s">
        <v>70</v>
      </c>
      <c r="AS3979" s="1" t="s">
        <v>70</v>
      </c>
      <c r="AT3979" s="1" t="s">
        <v>69</v>
      </c>
      <c r="AU3979" s="1" t="s">
        <v>70</v>
      </c>
      <c r="AV3979" s="1" t="s">
        <v>70</v>
      </c>
      <c r="AW3979" s="1" t="s">
        <v>70</v>
      </c>
      <c r="AX3979" s="1" t="s">
        <v>70</v>
      </c>
      <c r="AY3979" s="1" t="s">
        <v>70</v>
      </c>
      <c r="AZ3979" s="1" t="s">
        <v>70</v>
      </c>
      <c r="BA3979" s="1" t="s">
        <v>70</v>
      </c>
      <c r="BB3979" s="1" t="s">
        <v>70</v>
      </c>
      <c r="BC3979" s="1" t="s">
        <v>70</v>
      </c>
      <c r="BD3979" s="1" t="s">
        <v>70</v>
      </c>
      <c r="BE3979" s="1" t="s">
        <v>70</v>
      </c>
      <c r="BF3979" s="1" t="s">
        <v>70</v>
      </c>
      <c r="BG3979" s="3">
        <v>41073.65694444445</v>
      </c>
    </row>
    <row r="3980">
      <c r="A3980" s="1">
        <v>1006571.0</v>
      </c>
      <c r="B3980" s="1" t="s">
        <v>17892</v>
      </c>
      <c r="C3980" s="2" t="s">
        <v>17893</v>
      </c>
      <c r="H3980" s="1" t="s">
        <v>17894</v>
      </c>
      <c r="I3980" s="1" t="s">
        <v>12548</v>
      </c>
      <c r="J3980" s="1" t="s">
        <v>770</v>
      </c>
      <c r="K3980" s="1" t="s">
        <v>656</v>
      </c>
      <c r="L3980" s="1">
        <v>94545.0</v>
      </c>
      <c r="M3980" s="1" t="s">
        <v>1490</v>
      </c>
      <c r="N3980" s="1" t="s">
        <v>17895</v>
      </c>
      <c r="U3980" s="1">
        <v>-122.09496</v>
      </c>
      <c r="V3980" s="1">
        <v>37.630604</v>
      </c>
      <c r="W3980" s="1" t="s">
        <v>2471</v>
      </c>
      <c r="X3980" s="1" t="s">
        <v>70</v>
      </c>
      <c r="Y3980" s="1" t="s">
        <v>69</v>
      </c>
      <c r="Z3980" s="1" t="s">
        <v>70</v>
      </c>
      <c r="AA3980" s="1" t="s">
        <v>69</v>
      </c>
      <c r="AB3980" s="1" t="s">
        <v>69</v>
      </c>
      <c r="AC3980" s="1" t="s">
        <v>70</v>
      </c>
      <c r="AD3980" s="1" t="s">
        <v>69</v>
      </c>
      <c r="AE3980" s="1" t="s">
        <v>70</v>
      </c>
      <c r="AF3980" s="1" t="s">
        <v>70</v>
      </c>
      <c r="AG3980" s="1" t="s">
        <v>70</v>
      </c>
      <c r="AH3980" s="1" t="s">
        <v>70</v>
      </c>
      <c r="AI3980" s="1" t="s">
        <v>70</v>
      </c>
      <c r="AJ3980" s="1" t="s">
        <v>70</v>
      </c>
      <c r="AK3980" s="1" t="s">
        <v>69</v>
      </c>
      <c r="AL3980" s="1" t="s">
        <v>70</v>
      </c>
      <c r="AM3980" s="1" t="s">
        <v>70</v>
      </c>
      <c r="AN3980" s="1" t="s">
        <v>70</v>
      </c>
      <c r="AO3980" s="1" t="s">
        <v>70</v>
      </c>
      <c r="AP3980" s="1" t="s">
        <v>70</v>
      </c>
      <c r="AQ3980" s="1" t="s">
        <v>69</v>
      </c>
      <c r="AR3980" s="1" t="s">
        <v>69</v>
      </c>
      <c r="AS3980" s="1" t="s">
        <v>70</v>
      </c>
      <c r="AT3980" s="1" t="s">
        <v>69</v>
      </c>
      <c r="AU3980" s="1" t="s">
        <v>70</v>
      </c>
      <c r="AV3980" s="1" t="s">
        <v>70</v>
      </c>
      <c r="AW3980" s="1" t="s">
        <v>70</v>
      </c>
      <c r="AX3980" s="1" t="s">
        <v>70</v>
      </c>
      <c r="AY3980" s="1" t="s">
        <v>70</v>
      </c>
      <c r="AZ3980" s="1" t="s">
        <v>70</v>
      </c>
      <c r="BA3980" s="1" t="s">
        <v>70</v>
      </c>
      <c r="BB3980" s="1" t="s">
        <v>70</v>
      </c>
      <c r="BC3980" s="1" t="s">
        <v>70</v>
      </c>
      <c r="BD3980" s="1" t="s">
        <v>70</v>
      </c>
      <c r="BE3980" s="1" t="s">
        <v>70</v>
      </c>
      <c r="BF3980" s="1" t="s">
        <v>70</v>
      </c>
      <c r="BG3980" s="3">
        <v>41073.660416666666</v>
      </c>
    </row>
    <row r="3981">
      <c r="A3981" s="1">
        <v>1002541.0</v>
      </c>
      <c r="B3981" s="1" t="s">
        <v>17896</v>
      </c>
      <c r="C3981" s="2" t="s">
        <v>17897</v>
      </c>
      <c r="H3981" s="1" t="s">
        <v>17898</v>
      </c>
      <c r="I3981" s="1" t="s">
        <v>17899</v>
      </c>
      <c r="J3981" s="1" t="s">
        <v>1103</v>
      </c>
      <c r="K3981" s="1" t="s">
        <v>656</v>
      </c>
      <c r="L3981" s="1">
        <v>91402.0</v>
      </c>
      <c r="M3981" s="1" t="s">
        <v>1490</v>
      </c>
      <c r="N3981" s="1" t="s">
        <v>17900</v>
      </c>
      <c r="U3981" s="1">
        <v>-118.43006</v>
      </c>
      <c r="V3981" s="1">
        <v>34.220673</v>
      </c>
      <c r="W3981" s="1" t="s">
        <v>2471</v>
      </c>
      <c r="X3981" s="1" t="s">
        <v>70</v>
      </c>
      <c r="Y3981" s="1" t="s">
        <v>69</v>
      </c>
      <c r="Z3981" s="1" t="s">
        <v>70</v>
      </c>
      <c r="AA3981" s="1" t="s">
        <v>69</v>
      </c>
      <c r="AB3981" s="1" t="s">
        <v>69</v>
      </c>
      <c r="AC3981" s="1" t="s">
        <v>69</v>
      </c>
      <c r="AD3981" s="1" t="s">
        <v>69</v>
      </c>
      <c r="AE3981" s="1" t="s">
        <v>70</v>
      </c>
      <c r="AF3981" s="1" t="s">
        <v>70</v>
      </c>
      <c r="AG3981" s="1" t="s">
        <v>69</v>
      </c>
      <c r="AH3981" s="1" t="s">
        <v>70</v>
      </c>
      <c r="AI3981" s="1" t="s">
        <v>70</v>
      </c>
      <c r="AJ3981" s="1" t="s">
        <v>69</v>
      </c>
      <c r="AK3981" s="1" t="s">
        <v>69</v>
      </c>
      <c r="AL3981" s="1" t="s">
        <v>69</v>
      </c>
      <c r="AM3981" s="1" t="s">
        <v>69</v>
      </c>
      <c r="AN3981" s="1" t="s">
        <v>70</v>
      </c>
      <c r="AO3981" s="1" t="s">
        <v>70</v>
      </c>
      <c r="AP3981" s="1" t="s">
        <v>69</v>
      </c>
      <c r="AQ3981" s="1" t="s">
        <v>69</v>
      </c>
      <c r="AR3981" s="1" t="s">
        <v>69</v>
      </c>
      <c r="AS3981" s="1" t="s">
        <v>70</v>
      </c>
      <c r="AT3981" s="1" t="s">
        <v>69</v>
      </c>
      <c r="AU3981" s="1" t="s">
        <v>70</v>
      </c>
      <c r="AV3981" s="1" t="s">
        <v>70</v>
      </c>
      <c r="AW3981" s="1" t="s">
        <v>70</v>
      </c>
      <c r="AX3981" s="1" t="s">
        <v>70</v>
      </c>
      <c r="AY3981" s="1" t="s">
        <v>70</v>
      </c>
      <c r="AZ3981" s="1" t="s">
        <v>70</v>
      </c>
      <c r="BA3981" s="1" t="s">
        <v>70</v>
      </c>
      <c r="BB3981" s="1" t="s">
        <v>70</v>
      </c>
      <c r="BC3981" s="1" t="s">
        <v>70</v>
      </c>
      <c r="BD3981" s="1" t="s">
        <v>70</v>
      </c>
      <c r="BE3981" s="1" t="s">
        <v>70</v>
      </c>
      <c r="BF3981" s="1" t="s">
        <v>70</v>
      </c>
      <c r="BG3981" s="3">
        <v>41024.95972222222</v>
      </c>
    </row>
    <row r="3982">
      <c r="A3982" s="1">
        <v>1008975.0</v>
      </c>
      <c r="B3982" s="1" t="s">
        <v>17901</v>
      </c>
      <c r="H3982" s="1" t="s">
        <v>17902</v>
      </c>
      <c r="I3982" s="1" t="s">
        <v>17903</v>
      </c>
      <c r="J3982" s="1" t="s">
        <v>1103</v>
      </c>
      <c r="K3982" s="1" t="s">
        <v>656</v>
      </c>
      <c r="L3982" s="1">
        <v>91367.0</v>
      </c>
      <c r="M3982" s="1" t="s">
        <v>17904</v>
      </c>
      <c r="N3982" s="1" t="s">
        <v>17905</v>
      </c>
      <c r="U3982" s="1">
        <v>-118.58972</v>
      </c>
      <c r="V3982" s="1">
        <v>34.170914</v>
      </c>
      <c r="W3982" s="1" t="s">
        <v>2471</v>
      </c>
      <c r="X3982" s="1" t="s">
        <v>69</v>
      </c>
      <c r="Y3982" s="1" t="s">
        <v>69</v>
      </c>
      <c r="Z3982" s="1" t="s">
        <v>70</v>
      </c>
      <c r="AA3982" s="1" t="s">
        <v>69</v>
      </c>
      <c r="AB3982" s="1" t="s">
        <v>69</v>
      </c>
      <c r="AC3982" s="1" t="s">
        <v>69</v>
      </c>
      <c r="AD3982" s="1" t="s">
        <v>69</v>
      </c>
      <c r="AE3982" s="1" t="s">
        <v>69</v>
      </c>
      <c r="AF3982" s="1" t="s">
        <v>70</v>
      </c>
      <c r="AG3982" s="1" t="s">
        <v>69</v>
      </c>
      <c r="AH3982" s="1" t="s">
        <v>69</v>
      </c>
      <c r="AI3982" s="1" t="s">
        <v>69</v>
      </c>
      <c r="AJ3982" s="1" t="s">
        <v>69</v>
      </c>
      <c r="AK3982" s="1" t="s">
        <v>69</v>
      </c>
      <c r="AL3982" s="1" t="s">
        <v>69</v>
      </c>
      <c r="AM3982" s="1" t="s">
        <v>69</v>
      </c>
      <c r="AN3982" s="1" t="s">
        <v>70</v>
      </c>
      <c r="AO3982" s="1" t="s">
        <v>69</v>
      </c>
      <c r="AP3982" s="1" t="s">
        <v>70</v>
      </c>
      <c r="AQ3982" s="1" t="s">
        <v>69</v>
      </c>
      <c r="AR3982" s="1" t="s">
        <v>69</v>
      </c>
      <c r="AS3982" s="1" t="s">
        <v>70</v>
      </c>
      <c r="AT3982" s="1" t="s">
        <v>69</v>
      </c>
      <c r="AU3982" s="1" t="s">
        <v>70</v>
      </c>
      <c r="AV3982" s="1" t="s">
        <v>69</v>
      </c>
      <c r="AW3982" s="1" t="s">
        <v>70</v>
      </c>
      <c r="AX3982" s="1" t="s">
        <v>70</v>
      </c>
      <c r="AY3982" s="1" t="s">
        <v>69</v>
      </c>
      <c r="AZ3982" s="1" t="s">
        <v>69</v>
      </c>
      <c r="BA3982" s="1" t="s">
        <v>70</v>
      </c>
      <c r="BB3982" s="1" t="s">
        <v>69</v>
      </c>
      <c r="BC3982" s="1" t="s">
        <v>70</v>
      </c>
      <c r="BD3982" s="1" t="s">
        <v>70</v>
      </c>
      <c r="BE3982" s="1" t="s">
        <v>70</v>
      </c>
      <c r="BF3982" s="1" t="s">
        <v>70</v>
      </c>
      <c r="BG3982" s="3">
        <v>41729.67083333333</v>
      </c>
    </row>
    <row r="3983">
      <c r="A3983" s="1">
        <v>1006585.0</v>
      </c>
      <c r="B3983" s="1" t="s">
        <v>17906</v>
      </c>
      <c r="C3983" s="2" t="s">
        <v>17907</v>
      </c>
      <c r="H3983" s="1" t="s">
        <v>17908</v>
      </c>
      <c r="I3983" s="1" t="s">
        <v>2064</v>
      </c>
      <c r="J3983" s="1" t="s">
        <v>770</v>
      </c>
      <c r="K3983" s="1" t="s">
        <v>656</v>
      </c>
      <c r="L3983" s="1">
        <v>94607.0</v>
      </c>
      <c r="M3983" s="1" t="s">
        <v>1490</v>
      </c>
      <c r="N3983" s="1" t="s">
        <v>5197</v>
      </c>
      <c r="U3983" s="1">
        <v>-122.25652</v>
      </c>
      <c r="V3983" s="1">
        <v>37.824623</v>
      </c>
      <c r="W3983" s="1" t="s">
        <v>2471</v>
      </c>
      <c r="X3983" s="1" t="s">
        <v>70</v>
      </c>
      <c r="Y3983" s="1" t="s">
        <v>69</v>
      </c>
      <c r="Z3983" s="1" t="s">
        <v>70</v>
      </c>
      <c r="AA3983" s="1" t="s">
        <v>69</v>
      </c>
      <c r="AB3983" s="1" t="s">
        <v>69</v>
      </c>
      <c r="AC3983" s="1" t="s">
        <v>69</v>
      </c>
      <c r="AD3983" s="1" t="s">
        <v>69</v>
      </c>
      <c r="AE3983" s="1" t="s">
        <v>70</v>
      </c>
      <c r="AF3983" s="1" t="s">
        <v>70</v>
      </c>
      <c r="AG3983" s="1" t="s">
        <v>69</v>
      </c>
      <c r="AH3983" s="1" t="s">
        <v>70</v>
      </c>
      <c r="AI3983" s="1" t="s">
        <v>70</v>
      </c>
      <c r="AJ3983" s="1" t="s">
        <v>70</v>
      </c>
      <c r="AK3983" s="1" t="s">
        <v>69</v>
      </c>
      <c r="AL3983" s="1" t="s">
        <v>69</v>
      </c>
      <c r="AM3983" s="1" t="s">
        <v>70</v>
      </c>
      <c r="AN3983" s="1" t="s">
        <v>70</v>
      </c>
      <c r="AO3983" s="1" t="s">
        <v>70</v>
      </c>
      <c r="AP3983" s="1" t="s">
        <v>70</v>
      </c>
      <c r="AQ3983" s="1" t="s">
        <v>70</v>
      </c>
      <c r="AR3983" s="1" t="s">
        <v>69</v>
      </c>
      <c r="AS3983" s="1" t="s">
        <v>70</v>
      </c>
      <c r="AT3983" s="1" t="s">
        <v>69</v>
      </c>
      <c r="AU3983" s="1" t="s">
        <v>70</v>
      </c>
      <c r="AV3983" s="1" t="s">
        <v>70</v>
      </c>
      <c r="AW3983" s="1" t="s">
        <v>70</v>
      </c>
      <c r="AX3983" s="1" t="s">
        <v>70</v>
      </c>
      <c r="AY3983" s="1" t="s">
        <v>70</v>
      </c>
      <c r="AZ3983" s="1" t="s">
        <v>70</v>
      </c>
      <c r="BA3983" s="1" t="s">
        <v>70</v>
      </c>
      <c r="BB3983" s="1" t="s">
        <v>70</v>
      </c>
      <c r="BC3983" s="1" t="s">
        <v>70</v>
      </c>
      <c r="BD3983" s="1" t="s">
        <v>70</v>
      </c>
      <c r="BE3983" s="1" t="s">
        <v>70</v>
      </c>
      <c r="BF3983" s="1" t="s">
        <v>70</v>
      </c>
      <c r="BG3983" s="3">
        <v>41073.73125</v>
      </c>
    </row>
    <row r="3984">
      <c r="A3984" s="1">
        <v>1009005.0</v>
      </c>
      <c r="B3984" s="1" t="s">
        <v>17909</v>
      </c>
      <c r="H3984" s="1" t="s">
        <v>17910</v>
      </c>
      <c r="I3984" s="1" t="s">
        <v>9563</v>
      </c>
      <c r="J3984" s="1" t="s">
        <v>2082</v>
      </c>
      <c r="K3984" s="1" t="s">
        <v>656</v>
      </c>
      <c r="L3984" s="1">
        <v>92806.0</v>
      </c>
      <c r="M3984" s="1" t="s">
        <v>224</v>
      </c>
      <c r="N3984" s="1" t="s">
        <v>908</v>
      </c>
      <c r="U3984" s="1">
        <v>-117.84482</v>
      </c>
      <c r="V3984" s="1">
        <v>33.852657</v>
      </c>
      <c r="X3984" s="1" t="s">
        <v>69</v>
      </c>
      <c r="Y3984" s="1" t="s">
        <v>70</v>
      </c>
      <c r="Z3984" s="1" t="s">
        <v>70</v>
      </c>
      <c r="AA3984" s="1" t="s">
        <v>70</v>
      </c>
      <c r="AB3984" s="1" t="s">
        <v>70</v>
      </c>
      <c r="AC3984" s="1" t="s">
        <v>69</v>
      </c>
      <c r="AD3984" s="1" t="s">
        <v>69</v>
      </c>
      <c r="AE3984" s="1" t="s">
        <v>69</v>
      </c>
      <c r="AF3984" s="1" t="s">
        <v>70</v>
      </c>
      <c r="AG3984" s="1" t="s">
        <v>70</v>
      </c>
      <c r="AH3984" s="1" t="s">
        <v>70</v>
      </c>
      <c r="AI3984" s="1" t="s">
        <v>70</v>
      </c>
      <c r="AJ3984" s="1" t="s">
        <v>70</v>
      </c>
      <c r="AK3984" s="1" t="s">
        <v>69</v>
      </c>
      <c r="AL3984" s="1" t="s">
        <v>69</v>
      </c>
      <c r="AM3984" s="1" t="s">
        <v>69</v>
      </c>
      <c r="AN3984" s="1" t="s">
        <v>70</v>
      </c>
      <c r="AO3984" s="1" t="s">
        <v>70</v>
      </c>
      <c r="AP3984" s="1" t="s">
        <v>70</v>
      </c>
      <c r="AQ3984" s="1" t="s">
        <v>69</v>
      </c>
      <c r="AR3984" s="1" t="s">
        <v>70</v>
      </c>
      <c r="AS3984" s="1" t="s">
        <v>70</v>
      </c>
      <c r="AT3984" s="1" t="s">
        <v>69</v>
      </c>
      <c r="AU3984" s="1" t="s">
        <v>70</v>
      </c>
      <c r="AV3984" s="1" t="s">
        <v>70</v>
      </c>
      <c r="AW3984" s="1" t="s">
        <v>70</v>
      </c>
      <c r="AX3984" s="1" t="s">
        <v>69</v>
      </c>
      <c r="AY3984" s="1" t="s">
        <v>70</v>
      </c>
      <c r="AZ3984" s="1" t="s">
        <v>69</v>
      </c>
      <c r="BA3984" s="1" t="s">
        <v>70</v>
      </c>
      <c r="BB3984" s="1" t="s">
        <v>70</v>
      </c>
      <c r="BC3984" s="1" t="s">
        <v>70</v>
      </c>
      <c r="BD3984" s="1" t="s">
        <v>70</v>
      </c>
      <c r="BE3984" s="1" t="s">
        <v>70</v>
      </c>
      <c r="BF3984" s="1" t="s">
        <v>70</v>
      </c>
      <c r="BG3984" s="3">
        <v>42552.52777777778</v>
      </c>
    </row>
    <row r="3985">
      <c r="A3985" s="1">
        <v>1008375.0</v>
      </c>
      <c r="B3985" s="1" t="s">
        <v>17911</v>
      </c>
      <c r="C3985" s="2" t="s">
        <v>17912</v>
      </c>
      <c r="E3985" s="2" t="s">
        <v>17913</v>
      </c>
      <c r="H3985" s="1" t="s">
        <v>17914</v>
      </c>
      <c r="I3985" s="1" t="s">
        <v>7384</v>
      </c>
      <c r="J3985" s="1" t="s">
        <v>7384</v>
      </c>
      <c r="K3985" s="1" t="s">
        <v>656</v>
      </c>
      <c r="L3985" s="1">
        <v>93720.0</v>
      </c>
      <c r="M3985" s="1" t="s">
        <v>17915</v>
      </c>
      <c r="N3985" s="1" t="s">
        <v>17916</v>
      </c>
      <c r="O3985" s="1" t="s">
        <v>17917</v>
      </c>
      <c r="P3985" s="1" t="s">
        <v>17918</v>
      </c>
      <c r="U3985" s="1">
        <v>-119.78152</v>
      </c>
      <c r="V3985" s="1">
        <v>36.843018</v>
      </c>
      <c r="X3985" s="1" t="s">
        <v>69</v>
      </c>
      <c r="Y3985" s="1" t="s">
        <v>69</v>
      </c>
      <c r="Z3985" s="1" t="s">
        <v>69</v>
      </c>
      <c r="AA3985" s="1" t="s">
        <v>69</v>
      </c>
      <c r="AB3985" s="1" t="s">
        <v>70</v>
      </c>
      <c r="AC3985" s="1" t="s">
        <v>69</v>
      </c>
      <c r="AD3985" s="1" t="s">
        <v>69</v>
      </c>
      <c r="AE3985" s="1" t="s">
        <v>69</v>
      </c>
      <c r="AF3985" s="1" t="s">
        <v>70</v>
      </c>
      <c r="AG3985" s="1" t="s">
        <v>69</v>
      </c>
      <c r="AH3985" s="1" t="s">
        <v>69</v>
      </c>
      <c r="AI3985" s="1" t="s">
        <v>70</v>
      </c>
      <c r="AJ3985" s="1" t="s">
        <v>69</v>
      </c>
      <c r="AK3985" s="1" t="s">
        <v>69</v>
      </c>
      <c r="AL3985" s="1" t="s">
        <v>69</v>
      </c>
      <c r="AM3985" s="1" t="s">
        <v>69</v>
      </c>
      <c r="AN3985" s="1" t="s">
        <v>70</v>
      </c>
      <c r="AO3985" s="1" t="s">
        <v>70</v>
      </c>
      <c r="AP3985" s="1" t="s">
        <v>70</v>
      </c>
      <c r="AQ3985" s="1" t="s">
        <v>69</v>
      </c>
      <c r="AR3985" s="1" t="s">
        <v>70</v>
      </c>
      <c r="AS3985" s="1" t="s">
        <v>70</v>
      </c>
      <c r="AT3985" s="1" t="s">
        <v>69</v>
      </c>
      <c r="AU3985" s="1" t="s">
        <v>69</v>
      </c>
      <c r="AV3985" s="1" t="s">
        <v>69</v>
      </c>
      <c r="AW3985" s="1" t="s">
        <v>70</v>
      </c>
      <c r="AX3985" s="1" t="s">
        <v>70</v>
      </c>
      <c r="AY3985" s="1" t="s">
        <v>70</v>
      </c>
      <c r="AZ3985" s="1" t="s">
        <v>69</v>
      </c>
      <c r="BA3985" s="1" t="s">
        <v>70</v>
      </c>
      <c r="BB3985" s="1" t="s">
        <v>69</v>
      </c>
      <c r="BC3985" s="1" t="s">
        <v>70</v>
      </c>
      <c r="BD3985" s="1" t="s">
        <v>70</v>
      </c>
      <c r="BE3985" s="1" t="s">
        <v>70</v>
      </c>
      <c r="BF3985" s="1" t="s">
        <v>70</v>
      </c>
      <c r="BG3985" s="3">
        <v>43311.819444444445</v>
      </c>
    </row>
    <row r="3986">
      <c r="A3986" s="1">
        <v>1001046.0</v>
      </c>
      <c r="B3986" s="1" t="s">
        <v>17919</v>
      </c>
      <c r="C3986" s="2" t="s">
        <v>9928</v>
      </c>
      <c r="D3986" s="1" t="s">
        <v>9929</v>
      </c>
      <c r="H3986" s="1" t="s">
        <v>17920</v>
      </c>
      <c r="I3986" s="1" t="s">
        <v>6128</v>
      </c>
      <c r="J3986" s="1" t="s">
        <v>6128</v>
      </c>
      <c r="K3986" s="1" t="s">
        <v>656</v>
      </c>
      <c r="M3986" s="1" t="s">
        <v>17921</v>
      </c>
      <c r="N3986" s="1" t="s">
        <v>17922</v>
      </c>
      <c r="U3986" s="1">
        <v>-121.39336</v>
      </c>
      <c r="V3986" s="1">
        <v>38.601219</v>
      </c>
      <c r="X3986" s="1" t="s">
        <v>69</v>
      </c>
      <c r="Y3986" s="1" t="s">
        <v>69</v>
      </c>
      <c r="Z3986" s="1" t="s">
        <v>69</v>
      </c>
      <c r="AA3986" s="1" t="s">
        <v>69</v>
      </c>
      <c r="AB3986" s="1" t="s">
        <v>70</v>
      </c>
      <c r="AC3986" s="1" t="s">
        <v>69</v>
      </c>
      <c r="AD3986" s="1" t="s">
        <v>69</v>
      </c>
      <c r="AE3986" s="1" t="s">
        <v>70</v>
      </c>
      <c r="AF3986" s="1" t="s">
        <v>70</v>
      </c>
      <c r="AG3986" s="1" t="s">
        <v>69</v>
      </c>
      <c r="AH3986" s="1" t="s">
        <v>70</v>
      </c>
      <c r="AI3986" s="1" t="s">
        <v>70</v>
      </c>
      <c r="AJ3986" s="1" t="s">
        <v>70</v>
      </c>
      <c r="AK3986" s="1" t="s">
        <v>69</v>
      </c>
      <c r="AL3986" s="1" t="s">
        <v>69</v>
      </c>
      <c r="AM3986" s="1" t="s">
        <v>69</v>
      </c>
      <c r="AN3986" s="1" t="s">
        <v>70</v>
      </c>
      <c r="AO3986" s="1" t="s">
        <v>70</v>
      </c>
      <c r="AP3986" s="1" t="s">
        <v>70</v>
      </c>
      <c r="AQ3986" s="1" t="s">
        <v>69</v>
      </c>
      <c r="AR3986" s="1" t="s">
        <v>70</v>
      </c>
      <c r="AS3986" s="1" t="s">
        <v>70</v>
      </c>
      <c r="AT3986" s="1" t="s">
        <v>70</v>
      </c>
      <c r="AU3986" s="1" t="s">
        <v>70</v>
      </c>
      <c r="AV3986" s="1" t="s">
        <v>70</v>
      </c>
      <c r="AW3986" s="1" t="s">
        <v>70</v>
      </c>
      <c r="AX3986" s="1" t="s">
        <v>70</v>
      </c>
      <c r="AY3986" s="1" t="s">
        <v>70</v>
      </c>
      <c r="AZ3986" s="1" t="s">
        <v>69</v>
      </c>
      <c r="BA3986" s="1" t="s">
        <v>70</v>
      </c>
      <c r="BB3986" s="1" t="s">
        <v>70</v>
      </c>
      <c r="BC3986" s="1" t="s">
        <v>70</v>
      </c>
      <c r="BD3986" s="1" t="s">
        <v>70</v>
      </c>
      <c r="BE3986" s="1" t="s">
        <v>70</v>
      </c>
      <c r="BF3986" s="1" t="s">
        <v>70</v>
      </c>
      <c r="BG3986" s="3">
        <v>42094.660416666666</v>
      </c>
    </row>
    <row r="3987">
      <c r="A3987" s="1">
        <v>1001049.0</v>
      </c>
      <c r="B3987" s="1" t="s">
        <v>17923</v>
      </c>
      <c r="C3987" s="2" t="s">
        <v>9928</v>
      </c>
      <c r="D3987" s="1" t="s">
        <v>9929</v>
      </c>
      <c r="H3987" s="1" t="s">
        <v>17924</v>
      </c>
      <c r="I3987" s="1" t="s">
        <v>6128</v>
      </c>
      <c r="J3987" s="1" t="s">
        <v>6128</v>
      </c>
      <c r="K3987" s="1" t="s">
        <v>656</v>
      </c>
      <c r="M3987" s="1" t="s">
        <v>17925</v>
      </c>
      <c r="N3987" s="1" t="s">
        <v>17926</v>
      </c>
      <c r="U3987" s="1">
        <v>-121.42992</v>
      </c>
      <c r="V3987" s="1">
        <v>38.596806</v>
      </c>
      <c r="X3987" s="1" t="s">
        <v>69</v>
      </c>
      <c r="Y3987" s="1" t="s">
        <v>69</v>
      </c>
      <c r="Z3987" s="1" t="s">
        <v>69</v>
      </c>
      <c r="AA3987" s="1" t="s">
        <v>69</v>
      </c>
      <c r="AB3987" s="1" t="s">
        <v>70</v>
      </c>
      <c r="AC3987" s="1" t="s">
        <v>70</v>
      </c>
      <c r="AD3987" s="1" t="s">
        <v>69</v>
      </c>
      <c r="AE3987" s="1" t="s">
        <v>70</v>
      </c>
      <c r="AF3987" s="1" t="s">
        <v>70</v>
      </c>
      <c r="AG3987" s="1" t="s">
        <v>69</v>
      </c>
      <c r="AH3987" s="1" t="s">
        <v>69</v>
      </c>
      <c r="AI3987" s="1" t="s">
        <v>70</v>
      </c>
      <c r="AJ3987" s="1" t="s">
        <v>69</v>
      </c>
      <c r="AK3987" s="1" t="s">
        <v>69</v>
      </c>
      <c r="AL3987" s="1" t="s">
        <v>69</v>
      </c>
      <c r="AM3987" s="1" t="s">
        <v>70</v>
      </c>
      <c r="AN3987" s="1" t="s">
        <v>70</v>
      </c>
      <c r="AO3987" s="1" t="s">
        <v>70</v>
      </c>
      <c r="AP3987" s="1" t="s">
        <v>70</v>
      </c>
      <c r="AQ3987" s="1" t="s">
        <v>69</v>
      </c>
      <c r="AR3987" s="1" t="s">
        <v>70</v>
      </c>
      <c r="AS3987" s="1" t="s">
        <v>70</v>
      </c>
      <c r="AT3987" s="1" t="s">
        <v>69</v>
      </c>
      <c r="AU3987" s="1" t="s">
        <v>70</v>
      </c>
      <c r="AV3987" s="1" t="s">
        <v>70</v>
      </c>
      <c r="AW3987" s="1" t="s">
        <v>70</v>
      </c>
      <c r="AX3987" s="1" t="s">
        <v>70</v>
      </c>
      <c r="AY3987" s="1" t="s">
        <v>70</v>
      </c>
      <c r="AZ3987" s="1" t="s">
        <v>69</v>
      </c>
      <c r="BA3987" s="1" t="s">
        <v>70</v>
      </c>
      <c r="BB3987" s="1" t="s">
        <v>70</v>
      </c>
      <c r="BC3987" s="1" t="s">
        <v>70</v>
      </c>
      <c r="BD3987" s="1" t="s">
        <v>70</v>
      </c>
      <c r="BE3987" s="1" t="s">
        <v>70</v>
      </c>
      <c r="BF3987" s="1" t="s">
        <v>70</v>
      </c>
      <c r="BG3987" s="3">
        <v>42094.665972222225</v>
      </c>
    </row>
    <row r="3988">
      <c r="A3988" s="1">
        <v>1011443.0</v>
      </c>
      <c r="B3988" s="1" t="s">
        <v>17927</v>
      </c>
      <c r="C3988" s="2" t="s">
        <v>1138</v>
      </c>
      <c r="E3988" s="2" t="s">
        <v>1140</v>
      </c>
      <c r="H3988" s="1" t="s">
        <v>17928</v>
      </c>
      <c r="I3988" s="1" t="s">
        <v>1142</v>
      </c>
      <c r="J3988" s="1" t="s">
        <v>1143</v>
      </c>
      <c r="K3988" s="1" t="s">
        <v>656</v>
      </c>
      <c r="M3988" s="1" t="s">
        <v>706</v>
      </c>
      <c r="N3988" s="1" t="s">
        <v>4276</v>
      </c>
      <c r="U3988" s="1">
        <v>-121.80014</v>
      </c>
      <c r="V3988" s="1">
        <v>37.240456</v>
      </c>
      <c r="X3988" s="1" t="s">
        <v>69</v>
      </c>
      <c r="Y3988" s="1" t="s">
        <v>69</v>
      </c>
      <c r="Z3988" s="1" t="s">
        <v>70</v>
      </c>
      <c r="AA3988" s="1" t="s">
        <v>70</v>
      </c>
      <c r="AB3988" s="1" t="s">
        <v>69</v>
      </c>
      <c r="AC3988" s="1" t="s">
        <v>69</v>
      </c>
      <c r="AD3988" s="1" t="s">
        <v>69</v>
      </c>
      <c r="AE3988" s="1" t="s">
        <v>70</v>
      </c>
      <c r="AF3988" s="1" t="s">
        <v>70</v>
      </c>
      <c r="AG3988" s="1" t="s">
        <v>69</v>
      </c>
      <c r="AH3988" s="1" t="s">
        <v>70</v>
      </c>
      <c r="AI3988" s="1" t="s">
        <v>70</v>
      </c>
      <c r="AJ3988" s="1" t="s">
        <v>70</v>
      </c>
      <c r="AK3988" s="1" t="s">
        <v>69</v>
      </c>
      <c r="AL3988" s="1" t="s">
        <v>70</v>
      </c>
      <c r="AM3988" s="1" t="s">
        <v>70</v>
      </c>
      <c r="AN3988" s="1" t="s">
        <v>70</v>
      </c>
      <c r="AO3988" s="1" t="s">
        <v>70</v>
      </c>
      <c r="AP3988" s="1" t="s">
        <v>70</v>
      </c>
      <c r="AQ3988" s="1" t="s">
        <v>69</v>
      </c>
      <c r="AR3988" s="1" t="s">
        <v>69</v>
      </c>
      <c r="AS3988" s="1" t="s">
        <v>70</v>
      </c>
      <c r="AT3988" s="1" t="s">
        <v>69</v>
      </c>
      <c r="AU3988" s="1" t="s">
        <v>70</v>
      </c>
      <c r="AV3988" s="1" t="s">
        <v>69</v>
      </c>
      <c r="AW3988" s="1" t="s">
        <v>70</v>
      </c>
      <c r="AX3988" s="1" t="s">
        <v>70</v>
      </c>
      <c r="AY3988" s="1" t="s">
        <v>70</v>
      </c>
      <c r="AZ3988" s="1" t="s">
        <v>69</v>
      </c>
      <c r="BA3988" s="1" t="s">
        <v>70</v>
      </c>
      <c r="BB3988" s="1" t="s">
        <v>70</v>
      </c>
      <c r="BC3988" s="1" t="s">
        <v>69</v>
      </c>
      <c r="BD3988" s="1" t="s">
        <v>70</v>
      </c>
      <c r="BE3988" s="1" t="s">
        <v>70</v>
      </c>
      <c r="BF3988" s="1" t="s">
        <v>70</v>
      </c>
      <c r="BG3988" s="3">
        <v>42205.569444444445</v>
      </c>
    </row>
    <row r="3989">
      <c r="A3989" s="1">
        <v>1011444.0</v>
      </c>
      <c r="B3989" s="1" t="s">
        <v>17929</v>
      </c>
      <c r="C3989" s="2" t="s">
        <v>1138</v>
      </c>
      <c r="E3989" s="2" t="s">
        <v>1140</v>
      </c>
      <c r="H3989" s="1" t="s">
        <v>17930</v>
      </c>
      <c r="I3989" s="1" t="s">
        <v>1143</v>
      </c>
      <c r="J3989" s="1" t="s">
        <v>1143</v>
      </c>
      <c r="K3989" s="1" t="s">
        <v>656</v>
      </c>
      <c r="L3989" s="1">
        <v>95051.0</v>
      </c>
      <c r="M3989" s="1" t="s">
        <v>706</v>
      </c>
      <c r="N3989" s="1" t="s">
        <v>17931</v>
      </c>
      <c r="U3989" s="1">
        <v>-121.99857</v>
      </c>
      <c r="V3989" s="1">
        <v>37.336357</v>
      </c>
      <c r="X3989" s="1" t="s">
        <v>69</v>
      </c>
      <c r="Y3989" s="1" t="s">
        <v>69</v>
      </c>
      <c r="Z3989" s="1" t="s">
        <v>70</v>
      </c>
      <c r="AA3989" s="1" t="s">
        <v>70</v>
      </c>
      <c r="AB3989" s="1" t="s">
        <v>69</v>
      </c>
      <c r="AC3989" s="1" t="s">
        <v>69</v>
      </c>
      <c r="AD3989" s="1" t="s">
        <v>69</v>
      </c>
      <c r="AE3989" s="1" t="s">
        <v>69</v>
      </c>
      <c r="AF3989" s="1" t="s">
        <v>70</v>
      </c>
      <c r="AG3989" s="1" t="s">
        <v>69</v>
      </c>
      <c r="AH3989" s="1" t="s">
        <v>70</v>
      </c>
      <c r="AI3989" s="1" t="s">
        <v>70</v>
      </c>
      <c r="AJ3989" s="1" t="s">
        <v>70</v>
      </c>
      <c r="AK3989" s="1" t="s">
        <v>69</v>
      </c>
      <c r="AL3989" s="1" t="s">
        <v>69</v>
      </c>
      <c r="AM3989" s="1" t="s">
        <v>70</v>
      </c>
      <c r="AN3989" s="1" t="s">
        <v>70</v>
      </c>
      <c r="AO3989" s="1" t="s">
        <v>70</v>
      </c>
      <c r="AP3989" s="1" t="s">
        <v>70</v>
      </c>
      <c r="AQ3989" s="1" t="s">
        <v>70</v>
      </c>
      <c r="AR3989" s="1" t="s">
        <v>69</v>
      </c>
      <c r="AS3989" s="1" t="s">
        <v>70</v>
      </c>
      <c r="AT3989" s="1" t="s">
        <v>69</v>
      </c>
      <c r="AU3989" s="1" t="s">
        <v>70</v>
      </c>
      <c r="AV3989" s="1" t="s">
        <v>69</v>
      </c>
      <c r="AW3989" s="1" t="s">
        <v>70</v>
      </c>
      <c r="AX3989" s="1" t="s">
        <v>70</v>
      </c>
      <c r="AY3989" s="1" t="s">
        <v>70</v>
      </c>
      <c r="AZ3989" s="1" t="s">
        <v>69</v>
      </c>
      <c r="BA3989" s="1" t="s">
        <v>70</v>
      </c>
      <c r="BB3989" s="1" t="s">
        <v>70</v>
      </c>
      <c r="BC3989" s="1" t="s">
        <v>69</v>
      </c>
      <c r="BD3989" s="1" t="s">
        <v>70</v>
      </c>
      <c r="BE3989" s="1" t="s">
        <v>70</v>
      </c>
      <c r="BF3989" s="1" t="s">
        <v>70</v>
      </c>
      <c r="BG3989" s="3">
        <v>42205.575</v>
      </c>
    </row>
    <row r="3990">
      <c r="A3990" s="1">
        <v>1006572.0</v>
      </c>
      <c r="B3990" s="1" t="s">
        <v>17932</v>
      </c>
      <c r="C3990" s="2" t="s">
        <v>17933</v>
      </c>
      <c r="H3990" s="1" t="s">
        <v>17934</v>
      </c>
      <c r="I3990" s="1" t="s">
        <v>17935</v>
      </c>
      <c r="J3990" s="1" t="s">
        <v>770</v>
      </c>
      <c r="K3990" s="1" t="s">
        <v>656</v>
      </c>
      <c r="L3990" s="1">
        <v>94587.0</v>
      </c>
      <c r="M3990" s="1" t="s">
        <v>1490</v>
      </c>
      <c r="N3990" s="1" t="s">
        <v>17936</v>
      </c>
      <c r="U3990" s="1">
        <v>-122.08324</v>
      </c>
      <c r="V3990" s="1">
        <v>37.605675</v>
      </c>
      <c r="W3990" s="1" t="s">
        <v>2471</v>
      </c>
      <c r="X3990" s="1" t="s">
        <v>70</v>
      </c>
      <c r="Y3990" s="1" t="s">
        <v>69</v>
      </c>
      <c r="Z3990" s="1" t="s">
        <v>70</v>
      </c>
      <c r="AA3990" s="1" t="s">
        <v>69</v>
      </c>
      <c r="AB3990" s="1" t="s">
        <v>69</v>
      </c>
      <c r="AC3990" s="1" t="s">
        <v>69</v>
      </c>
      <c r="AD3990" s="1" t="s">
        <v>69</v>
      </c>
      <c r="AE3990" s="1" t="s">
        <v>70</v>
      </c>
      <c r="AF3990" s="1" t="s">
        <v>70</v>
      </c>
      <c r="AG3990" s="1" t="s">
        <v>70</v>
      </c>
      <c r="AH3990" s="1" t="s">
        <v>70</v>
      </c>
      <c r="AI3990" s="1" t="s">
        <v>70</v>
      </c>
      <c r="AJ3990" s="1" t="s">
        <v>70</v>
      </c>
      <c r="AK3990" s="1" t="s">
        <v>69</v>
      </c>
      <c r="AL3990" s="1" t="s">
        <v>70</v>
      </c>
      <c r="AM3990" s="1" t="s">
        <v>70</v>
      </c>
      <c r="AN3990" s="1" t="s">
        <v>70</v>
      </c>
      <c r="AO3990" s="1" t="s">
        <v>70</v>
      </c>
      <c r="AP3990" s="1" t="s">
        <v>70</v>
      </c>
      <c r="AQ3990" s="1" t="s">
        <v>70</v>
      </c>
      <c r="AR3990" s="1" t="s">
        <v>69</v>
      </c>
      <c r="AS3990" s="1" t="s">
        <v>70</v>
      </c>
      <c r="AT3990" s="1" t="s">
        <v>69</v>
      </c>
      <c r="AU3990" s="1" t="s">
        <v>70</v>
      </c>
      <c r="AV3990" s="1" t="s">
        <v>70</v>
      </c>
      <c r="AW3990" s="1" t="s">
        <v>70</v>
      </c>
      <c r="AX3990" s="1" t="s">
        <v>70</v>
      </c>
      <c r="AY3990" s="1" t="s">
        <v>70</v>
      </c>
      <c r="AZ3990" s="1" t="s">
        <v>70</v>
      </c>
      <c r="BA3990" s="1" t="s">
        <v>70</v>
      </c>
      <c r="BB3990" s="1" t="s">
        <v>70</v>
      </c>
      <c r="BC3990" s="1" t="s">
        <v>70</v>
      </c>
      <c r="BD3990" s="1" t="s">
        <v>70</v>
      </c>
      <c r="BE3990" s="1" t="s">
        <v>70</v>
      </c>
      <c r="BF3990" s="1" t="s">
        <v>70</v>
      </c>
      <c r="BG3990" s="3">
        <v>41073.76458333333</v>
      </c>
    </row>
    <row r="3991">
      <c r="A3991" s="1">
        <v>1011485.0</v>
      </c>
      <c r="B3991" s="1" t="s">
        <v>17937</v>
      </c>
      <c r="C3991" s="2" t="s">
        <v>2964</v>
      </c>
      <c r="E3991" s="2" t="s">
        <v>2966</v>
      </c>
      <c r="G3991" s="2" t="s">
        <v>2967</v>
      </c>
      <c r="H3991" s="1" t="s">
        <v>17938</v>
      </c>
      <c r="I3991" s="1" t="s">
        <v>17939</v>
      </c>
      <c r="J3991" s="1" t="s">
        <v>2969</v>
      </c>
      <c r="K3991" s="1" t="s">
        <v>656</v>
      </c>
      <c r="L3991" s="1">
        <v>94063.0</v>
      </c>
      <c r="M3991" s="1" t="s">
        <v>17940</v>
      </c>
      <c r="N3991" s="1" t="s">
        <v>1476</v>
      </c>
      <c r="U3991" s="1">
        <v>-122.22265</v>
      </c>
      <c r="V3991" s="1">
        <v>37.488991</v>
      </c>
      <c r="X3991" s="1" t="s">
        <v>69</v>
      </c>
      <c r="Y3991" s="1" t="s">
        <v>69</v>
      </c>
      <c r="Z3991" s="1" t="s">
        <v>70</v>
      </c>
      <c r="AA3991" s="1" t="s">
        <v>69</v>
      </c>
      <c r="AB3991" s="1" t="s">
        <v>69</v>
      </c>
      <c r="AC3991" s="1" t="s">
        <v>69</v>
      </c>
      <c r="AD3991" s="1" t="s">
        <v>70</v>
      </c>
      <c r="AE3991" s="1" t="s">
        <v>70</v>
      </c>
      <c r="AF3991" s="1" t="s">
        <v>70</v>
      </c>
      <c r="AG3991" s="1" t="s">
        <v>70</v>
      </c>
      <c r="AH3991" s="1" t="s">
        <v>70</v>
      </c>
      <c r="AI3991" s="1" t="s">
        <v>70</v>
      </c>
      <c r="AJ3991" s="1" t="s">
        <v>69</v>
      </c>
      <c r="AK3991" s="1" t="s">
        <v>69</v>
      </c>
      <c r="AL3991" s="1" t="s">
        <v>70</v>
      </c>
      <c r="AM3991" s="1" t="s">
        <v>70</v>
      </c>
      <c r="AN3991" s="1" t="s">
        <v>70</v>
      </c>
      <c r="AO3991" s="1" t="s">
        <v>70</v>
      </c>
      <c r="AP3991" s="1" t="s">
        <v>70</v>
      </c>
      <c r="AQ3991" s="1" t="s">
        <v>70</v>
      </c>
      <c r="AR3991" s="1" t="s">
        <v>70</v>
      </c>
      <c r="AS3991" s="1" t="s">
        <v>70</v>
      </c>
      <c r="AT3991" s="1" t="s">
        <v>69</v>
      </c>
      <c r="AU3991" s="1" t="s">
        <v>70</v>
      </c>
      <c r="AV3991" s="1" t="s">
        <v>70</v>
      </c>
      <c r="AW3991" s="1" t="s">
        <v>70</v>
      </c>
      <c r="AX3991" s="1" t="s">
        <v>70</v>
      </c>
      <c r="AY3991" s="1" t="s">
        <v>70</v>
      </c>
      <c r="AZ3991" s="1" t="s">
        <v>69</v>
      </c>
      <c r="BA3991" s="1" t="s">
        <v>70</v>
      </c>
      <c r="BB3991" s="1" t="s">
        <v>70</v>
      </c>
      <c r="BC3991" s="1" t="s">
        <v>70</v>
      </c>
      <c r="BD3991" s="1" t="s">
        <v>70</v>
      </c>
      <c r="BE3991" s="1" t="s">
        <v>70</v>
      </c>
      <c r="BF3991" s="1" t="s">
        <v>70</v>
      </c>
      <c r="BG3991" s="3">
        <v>42206.84722222222</v>
      </c>
    </row>
    <row r="3992">
      <c r="A3992" s="1">
        <v>1011502.0</v>
      </c>
      <c r="B3992" s="1" t="s">
        <v>17941</v>
      </c>
      <c r="C3992" s="2" t="s">
        <v>2964</v>
      </c>
      <c r="E3992" s="2" t="s">
        <v>2966</v>
      </c>
      <c r="G3992" s="2" t="s">
        <v>2967</v>
      </c>
      <c r="H3992" s="1" t="s">
        <v>17942</v>
      </c>
      <c r="I3992" s="1" t="s">
        <v>5794</v>
      </c>
      <c r="J3992" s="1" t="s">
        <v>5794</v>
      </c>
      <c r="K3992" s="1" t="s">
        <v>656</v>
      </c>
      <c r="L3992" s="1">
        <v>94115.0</v>
      </c>
      <c r="M3992" s="1" t="s">
        <v>706</v>
      </c>
      <c r="N3992" s="1" t="s">
        <v>1476</v>
      </c>
      <c r="U3992" s="1">
        <v>-122.44293</v>
      </c>
      <c r="V3992" s="1">
        <v>37.782696</v>
      </c>
      <c r="X3992" s="1" t="s">
        <v>69</v>
      </c>
      <c r="Y3992" s="1" t="s">
        <v>69</v>
      </c>
      <c r="Z3992" s="1" t="s">
        <v>70</v>
      </c>
      <c r="AA3992" s="1" t="s">
        <v>69</v>
      </c>
      <c r="AB3992" s="1" t="s">
        <v>69</v>
      </c>
      <c r="AC3992" s="1" t="s">
        <v>69</v>
      </c>
      <c r="AD3992" s="1" t="s">
        <v>69</v>
      </c>
      <c r="AE3992" s="1" t="s">
        <v>70</v>
      </c>
      <c r="AF3992" s="1" t="s">
        <v>70</v>
      </c>
      <c r="AG3992" s="1" t="s">
        <v>70</v>
      </c>
      <c r="AH3992" s="1" t="s">
        <v>70</v>
      </c>
      <c r="AI3992" s="1" t="s">
        <v>70</v>
      </c>
      <c r="AJ3992" s="1" t="s">
        <v>70</v>
      </c>
      <c r="AK3992" s="1" t="s">
        <v>69</v>
      </c>
      <c r="AL3992" s="1" t="s">
        <v>70</v>
      </c>
      <c r="AM3992" s="1" t="s">
        <v>69</v>
      </c>
      <c r="AN3992" s="1" t="s">
        <v>70</v>
      </c>
      <c r="AO3992" s="1" t="s">
        <v>70</v>
      </c>
      <c r="AP3992" s="1" t="s">
        <v>70</v>
      </c>
      <c r="AQ3992" s="1" t="s">
        <v>70</v>
      </c>
      <c r="AR3992" s="1" t="s">
        <v>70</v>
      </c>
      <c r="AS3992" s="1" t="s">
        <v>70</v>
      </c>
      <c r="AT3992" s="1" t="s">
        <v>69</v>
      </c>
      <c r="AU3992" s="1" t="s">
        <v>70</v>
      </c>
      <c r="AV3992" s="1" t="s">
        <v>70</v>
      </c>
      <c r="AW3992" s="1" t="s">
        <v>70</v>
      </c>
      <c r="AX3992" s="1" t="s">
        <v>70</v>
      </c>
      <c r="AY3992" s="1" t="s">
        <v>70</v>
      </c>
      <c r="AZ3992" s="1" t="s">
        <v>69</v>
      </c>
      <c r="BA3992" s="1" t="s">
        <v>70</v>
      </c>
      <c r="BB3992" s="1" t="s">
        <v>69</v>
      </c>
      <c r="BC3992" s="1" t="s">
        <v>70</v>
      </c>
      <c r="BD3992" s="1" t="s">
        <v>70</v>
      </c>
      <c r="BE3992" s="1" t="s">
        <v>70</v>
      </c>
      <c r="BF3992" s="1" t="s">
        <v>70</v>
      </c>
      <c r="BG3992" s="3">
        <v>42209.592361111114</v>
      </c>
    </row>
    <row r="3993">
      <c r="A3993" s="1">
        <v>1003673.0</v>
      </c>
      <c r="B3993" s="1" t="s">
        <v>17943</v>
      </c>
      <c r="C3993" s="2" t="s">
        <v>17944</v>
      </c>
      <c r="D3993" s="2" t="s">
        <v>17945</v>
      </c>
      <c r="E3993" s="2" t="s">
        <v>17946</v>
      </c>
      <c r="H3993" s="1" t="s">
        <v>17947</v>
      </c>
      <c r="I3993" s="1" t="s">
        <v>17948</v>
      </c>
      <c r="J3993" s="1" t="s">
        <v>1103</v>
      </c>
      <c r="K3993" s="1" t="s">
        <v>656</v>
      </c>
      <c r="L3993" s="1">
        <v>90710.0</v>
      </c>
      <c r="M3993" s="1" t="s">
        <v>8115</v>
      </c>
      <c r="N3993" s="1" t="s">
        <v>3082</v>
      </c>
      <c r="U3993" s="1">
        <v>-118.29374</v>
      </c>
      <c r="V3993" s="1">
        <v>33.790081</v>
      </c>
      <c r="W3993" s="1" t="s">
        <v>2471</v>
      </c>
      <c r="X3993" s="1" t="s">
        <v>69</v>
      </c>
      <c r="Y3993" s="1" t="s">
        <v>69</v>
      </c>
      <c r="Z3993" s="1" t="s">
        <v>69</v>
      </c>
      <c r="AA3993" s="1" t="s">
        <v>69</v>
      </c>
      <c r="AB3993" s="1" t="s">
        <v>69</v>
      </c>
      <c r="AC3993" s="1" t="s">
        <v>69</v>
      </c>
      <c r="AD3993" s="1" t="s">
        <v>69</v>
      </c>
      <c r="AE3993" s="1" t="s">
        <v>69</v>
      </c>
      <c r="AF3993" s="1" t="s">
        <v>70</v>
      </c>
      <c r="AG3993" s="1" t="s">
        <v>69</v>
      </c>
      <c r="AH3993" s="1" t="s">
        <v>69</v>
      </c>
      <c r="AI3993" s="1" t="s">
        <v>70</v>
      </c>
      <c r="AJ3993" s="1" t="s">
        <v>69</v>
      </c>
      <c r="AK3993" s="1" t="s">
        <v>69</v>
      </c>
      <c r="AL3993" s="1" t="s">
        <v>69</v>
      </c>
      <c r="AM3993" s="1" t="s">
        <v>69</v>
      </c>
      <c r="AN3993" s="1" t="s">
        <v>70</v>
      </c>
      <c r="AO3993" s="1" t="s">
        <v>70</v>
      </c>
      <c r="AP3993" s="1" t="s">
        <v>70</v>
      </c>
      <c r="AQ3993" s="1" t="s">
        <v>69</v>
      </c>
      <c r="AR3993" s="1" t="s">
        <v>70</v>
      </c>
      <c r="AS3993" s="1" t="s">
        <v>70</v>
      </c>
      <c r="AT3993" s="1" t="s">
        <v>69</v>
      </c>
      <c r="AU3993" s="1" t="s">
        <v>70</v>
      </c>
      <c r="AV3993" s="1" t="s">
        <v>70</v>
      </c>
      <c r="AW3993" s="1" t="s">
        <v>70</v>
      </c>
      <c r="AX3993" s="1" t="s">
        <v>70</v>
      </c>
      <c r="AY3993" s="1" t="s">
        <v>70</v>
      </c>
      <c r="AZ3993" s="1" t="s">
        <v>69</v>
      </c>
      <c r="BA3993" s="1" t="s">
        <v>70</v>
      </c>
      <c r="BB3993" s="1" t="s">
        <v>69</v>
      </c>
      <c r="BC3993" s="1" t="s">
        <v>70</v>
      </c>
      <c r="BD3993" s="1" t="s">
        <v>70</v>
      </c>
      <c r="BE3993" s="1" t="s">
        <v>70</v>
      </c>
      <c r="BF3993" s="1" t="s">
        <v>70</v>
      </c>
      <c r="BG3993" s="3">
        <v>41730.84444444445</v>
      </c>
    </row>
    <row r="3994">
      <c r="A3994" s="1">
        <v>1011466.0</v>
      </c>
      <c r="B3994" s="1" t="s">
        <v>17949</v>
      </c>
      <c r="C3994" s="2" t="s">
        <v>2964</v>
      </c>
      <c r="E3994" s="2" t="s">
        <v>2966</v>
      </c>
      <c r="G3994" s="2" t="s">
        <v>2967</v>
      </c>
      <c r="H3994" s="1" t="s">
        <v>17950</v>
      </c>
      <c r="I3994" s="1" t="s">
        <v>17951</v>
      </c>
      <c r="J3994" s="1" t="s">
        <v>2969</v>
      </c>
      <c r="K3994" s="1" t="s">
        <v>656</v>
      </c>
      <c r="L3994" s="1">
        <v>94080.0</v>
      </c>
      <c r="M3994" s="1" t="s">
        <v>17952</v>
      </c>
      <c r="N3994" s="1" t="s">
        <v>1376</v>
      </c>
      <c r="U3994" s="1">
        <v>-122.43948</v>
      </c>
      <c r="V3994" s="1">
        <v>37.658875</v>
      </c>
      <c r="X3994" s="1" t="s">
        <v>69</v>
      </c>
      <c r="Y3994" s="1" t="s">
        <v>69</v>
      </c>
      <c r="Z3994" s="1" t="s">
        <v>70</v>
      </c>
      <c r="AA3994" s="1" t="s">
        <v>69</v>
      </c>
      <c r="AB3994" s="1" t="s">
        <v>69</v>
      </c>
      <c r="AC3994" s="1" t="s">
        <v>69</v>
      </c>
      <c r="AD3994" s="1" t="s">
        <v>70</v>
      </c>
      <c r="AE3994" s="1" t="s">
        <v>70</v>
      </c>
      <c r="AF3994" s="1" t="s">
        <v>70</v>
      </c>
      <c r="AG3994" s="1" t="s">
        <v>69</v>
      </c>
      <c r="AH3994" s="1" t="s">
        <v>70</v>
      </c>
      <c r="AI3994" s="1" t="s">
        <v>70</v>
      </c>
      <c r="AJ3994" s="1" t="s">
        <v>69</v>
      </c>
      <c r="AK3994" s="1" t="s">
        <v>69</v>
      </c>
      <c r="AL3994" s="1" t="s">
        <v>70</v>
      </c>
      <c r="AM3994" s="1" t="s">
        <v>70</v>
      </c>
      <c r="AN3994" s="1" t="s">
        <v>70</v>
      </c>
      <c r="AO3994" s="1" t="s">
        <v>70</v>
      </c>
      <c r="AP3994" s="1" t="s">
        <v>70</v>
      </c>
      <c r="AQ3994" s="1" t="s">
        <v>70</v>
      </c>
      <c r="AR3994" s="1" t="s">
        <v>70</v>
      </c>
      <c r="AS3994" s="1" t="s">
        <v>70</v>
      </c>
      <c r="AT3994" s="1" t="s">
        <v>69</v>
      </c>
      <c r="AU3994" s="1" t="s">
        <v>70</v>
      </c>
      <c r="AV3994" s="1" t="s">
        <v>70</v>
      </c>
      <c r="AW3994" s="1" t="s">
        <v>70</v>
      </c>
      <c r="AX3994" s="1" t="s">
        <v>70</v>
      </c>
      <c r="AY3994" s="1" t="s">
        <v>70</v>
      </c>
      <c r="AZ3994" s="1" t="s">
        <v>69</v>
      </c>
      <c r="BA3994" s="1" t="s">
        <v>70</v>
      </c>
      <c r="BB3994" s="1" t="s">
        <v>70</v>
      </c>
      <c r="BC3994" s="1" t="s">
        <v>70</v>
      </c>
      <c r="BD3994" s="1" t="s">
        <v>70</v>
      </c>
      <c r="BE3994" s="1" t="s">
        <v>70</v>
      </c>
      <c r="BF3994" s="1" t="s">
        <v>70</v>
      </c>
      <c r="BG3994" s="3">
        <v>42205.626388888886</v>
      </c>
    </row>
    <row r="3995">
      <c r="A3995" s="1">
        <v>1011356.0</v>
      </c>
      <c r="B3995" s="1" t="s">
        <v>17953</v>
      </c>
      <c r="C3995" s="2" t="s">
        <v>1138</v>
      </c>
      <c r="H3995" s="1" t="s">
        <v>17954</v>
      </c>
      <c r="I3995" s="1" t="s">
        <v>17955</v>
      </c>
      <c r="J3995" s="1" t="s">
        <v>4193</v>
      </c>
      <c r="K3995" s="1" t="s">
        <v>656</v>
      </c>
      <c r="M3995" s="1" t="s">
        <v>706</v>
      </c>
      <c r="N3995" s="1" t="s">
        <v>4276</v>
      </c>
      <c r="U3995" s="1">
        <v>-122.24844</v>
      </c>
      <c r="V3995" s="1">
        <v>38.12767</v>
      </c>
      <c r="X3995" s="1" t="s">
        <v>69</v>
      </c>
      <c r="Y3995" s="1" t="s">
        <v>69</v>
      </c>
      <c r="Z3995" s="1" t="s">
        <v>70</v>
      </c>
      <c r="AA3995" s="1" t="s">
        <v>70</v>
      </c>
      <c r="AB3995" s="1" t="s">
        <v>69</v>
      </c>
      <c r="AC3995" s="1" t="s">
        <v>69</v>
      </c>
      <c r="AD3995" s="1" t="s">
        <v>69</v>
      </c>
      <c r="AE3995" s="1" t="s">
        <v>69</v>
      </c>
      <c r="AF3995" s="1" t="s">
        <v>70</v>
      </c>
      <c r="AG3995" s="1" t="s">
        <v>69</v>
      </c>
      <c r="AH3995" s="1" t="s">
        <v>69</v>
      </c>
      <c r="AI3995" s="1" t="s">
        <v>70</v>
      </c>
      <c r="AJ3995" s="1" t="s">
        <v>69</v>
      </c>
      <c r="AK3995" s="1" t="s">
        <v>69</v>
      </c>
      <c r="AL3995" s="1" t="s">
        <v>69</v>
      </c>
      <c r="AM3995" s="1" t="s">
        <v>70</v>
      </c>
      <c r="AN3995" s="1" t="s">
        <v>70</v>
      </c>
      <c r="AO3995" s="1" t="s">
        <v>70</v>
      </c>
      <c r="AP3995" s="1" t="s">
        <v>70</v>
      </c>
      <c r="AQ3995" s="1" t="s">
        <v>69</v>
      </c>
      <c r="AR3995" s="1" t="s">
        <v>70</v>
      </c>
      <c r="AS3995" s="1" t="s">
        <v>70</v>
      </c>
      <c r="AT3995" s="1" t="s">
        <v>69</v>
      </c>
      <c r="AU3995" s="1" t="s">
        <v>70</v>
      </c>
      <c r="AV3995" s="1" t="s">
        <v>70</v>
      </c>
      <c r="AW3995" s="1" t="s">
        <v>70</v>
      </c>
      <c r="AX3995" s="1" t="s">
        <v>70</v>
      </c>
      <c r="AY3995" s="1" t="s">
        <v>70</v>
      </c>
      <c r="AZ3995" s="1" t="s">
        <v>69</v>
      </c>
      <c r="BA3995" s="1" t="s">
        <v>70</v>
      </c>
      <c r="BB3995" s="1" t="s">
        <v>70</v>
      </c>
      <c r="BC3995" s="1" t="s">
        <v>70</v>
      </c>
      <c r="BD3995" s="1" t="s">
        <v>70</v>
      </c>
      <c r="BE3995" s="1" t="s">
        <v>70</v>
      </c>
      <c r="BF3995" s="1" t="s">
        <v>70</v>
      </c>
      <c r="BG3995" s="3">
        <v>42199.49166666667</v>
      </c>
    </row>
    <row r="3996">
      <c r="A3996" s="1">
        <v>1011346.0</v>
      </c>
      <c r="B3996" s="1" t="s">
        <v>17956</v>
      </c>
      <c r="C3996" s="2" t="s">
        <v>1138</v>
      </c>
      <c r="H3996" s="1" t="s">
        <v>17957</v>
      </c>
      <c r="I3996" s="1" t="s">
        <v>9271</v>
      </c>
      <c r="J3996" s="1" t="s">
        <v>4193</v>
      </c>
      <c r="K3996" s="1" t="s">
        <v>656</v>
      </c>
      <c r="M3996" s="1" t="s">
        <v>706</v>
      </c>
      <c r="N3996" s="1" t="s">
        <v>1376</v>
      </c>
      <c r="U3996" s="1">
        <v>-122.0609</v>
      </c>
      <c r="V3996" s="1">
        <v>37.899494</v>
      </c>
      <c r="X3996" s="1" t="s">
        <v>69</v>
      </c>
      <c r="Y3996" s="1" t="s">
        <v>69</v>
      </c>
      <c r="Z3996" s="1" t="s">
        <v>70</v>
      </c>
      <c r="AA3996" s="1" t="s">
        <v>70</v>
      </c>
      <c r="AB3996" s="1" t="s">
        <v>69</v>
      </c>
      <c r="AC3996" s="1" t="s">
        <v>69</v>
      </c>
      <c r="AD3996" s="1" t="s">
        <v>69</v>
      </c>
      <c r="AE3996" s="1" t="s">
        <v>70</v>
      </c>
      <c r="AF3996" s="1" t="s">
        <v>70</v>
      </c>
      <c r="AG3996" s="1" t="s">
        <v>69</v>
      </c>
      <c r="AH3996" s="1" t="s">
        <v>70</v>
      </c>
      <c r="AI3996" s="1" t="s">
        <v>70</v>
      </c>
      <c r="AJ3996" s="1" t="s">
        <v>70</v>
      </c>
      <c r="AK3996" s="1" t="s">
        <v>69</v>
      </c>
      <c r="AL3996" s="1" t="s">
        <v>70</v>
      </c>
      <c r="AM3996" s="1" t="s">
        <v>70</v>
      </c>
      <c r="AN3996" s="1" t="s">
        <v>70</v>
      </c>
      <c r="AO3996" s="1" t="s">
        <v>70</v>
      </c>
      <c r="AP3996" s="1" t="s">
        <v>70</v>
      </c>
      <c r="AQ3996" s="1" t="s">
        <v>70</v>
      </c>
      <c r="AR3996" s="1" t="s">
        <v>70</v>
      </c>
      <c r="AS3996" s="1" t="s">
        <v>70</v>
      </c>
      <c r="AT3996" s="1" t="s">
        <v>69</v>
      </c>
      <c r="AU3996" s="1" t="s">
        <v>70</v>
      </c>
      <c r="AV3996" s="1" t="s">
        <v>70</v>
      </c>
      <c r="AW3996" s="1" t="s">
        <v>70</v>
      </c>
      <c r="AX3996" s="1" t="s">
        <v>70</v>
      </c>
      <c r="AY3996" s="1" t="s">
        <v>70</v>
      </c>
      <c r="AZ3996" s="1" t="s">
        <v>69</v>
      </c>
      <c r="BA3996" s="1" t="s">
        <v>70</v>
      </c>
      <c r="BB3996" s="1" t="s">
        <v>70</v>
      </c>
      <c r="BC3996" s="1" t="s">
        <v>70</v>
      </c>
      <c r="BD3996" s="1" t="s">
        <v>70</v>
      </c>
      <c r="BE3996" s="1" t="s">
        <v>70</v>
      </c>
      <c r="BF3996" s="1" t="s">
        <v>70</v>
      </c>
      <c r="BG3996" s="3">
        <v>42199.4625</v>
      </c>
    </row>
    <row r="3997">
      <c r="A3997" s="1">
        <v>1002217.0</v>
      </c>
      <c r="B3997" s="1" t="s">
        <v>17958</v>
      </c>
      <c r="C3997" s="2" t="s">
        <v>17959</v>
      </c>
      <c r="D3997" s="2" t="s">
        <v>17960</v>
      </c>
      <c r="E3997" s="2" t="s">
        <v>15268</v>
      </c>
      <c r="G3997" s="1" t="s">
        <v>15270</v>
      </c>
      <c r="H3997" s="1" t="s">
        <v>17961</v>
      </c>
      <c r="I3997" s="1" t="s">
        <v>719</v>
      </c>
      <c r="J3997" s="1" t="s">
        <v>719</v>
      </c>
      <c r="K3997" s="1" t="s">
        <v>637</v>
      </c>
      <c r="L3997" s="1">
        <v>96814.0</v>
      </c>
      <c r="M3997" s="1" t="s">
        <v>1081</v>
      </c>
      <c r="N3997" s="1" t="s">
        <v>205</v>
      </c>
      <c r="U3997" s="1">
        <v>-157.85556</v>
      </c>
      <c r="V3997" s="1">
        <v>21.294941</v>
      </c>
      <c r="W3997" s="1" t="s">
        <v>99</v>
      </c>
      <c r="X3997" s="1" t="s">
        <v>69</v>
      </c>
      <c r="Y3997" s="1" t="s">
        <v>70</v>
      </c>
      <c r="Z3997" s="1" t="s">
        <v>70</v>
      </c>
      <c r="AA3997" s="1" t="s">
        <v>70</v>
      </c>
      <c r="AB3997" s="1" t="s">
        <v>70</v>
      </c>
      <c r="AC3997" s="1" t="s">
        <v>69</v>
      </c>
      <c r="AD3997" s="1" t="s">
        <v>69</v>
      </c>
      <c r="AE3997" s="1" t="s">
        <v>69</v>
      </c>
      <c r="AF3997" s="1" t="s">
        <v>70</v>
      </c>
      <c r="AG3997" s="1" t="s">
        <v>69</v>
      </c>
      <c r="AH3997" s="1" t="s">
        <v>69</v>
      </c>
      <c r="AI3997" s="1" t="s">
        <v>69</v>
      </c>
      <c r="AJ3997" s="1" t="s">
        <v>69</v>
      </c>
      <c r="AK3997" s="1" t="s">
        <v>69</v>
      </c>
      <c r="AL3997" s="1" t="s">
        <v>69</v>
      </c>
      <c r="AM3997" s="1" t="s">
        <v>69</v>
      </c>
      <c r="AN3997" s="1" t="s">
        <v>70</v>
      </c>
      <c r="AO3997" s="1" t="s">
        <v>69</v>
      </c>
      <c r="AP3997" s="1" t="s">
        <v>70</v>
      </c>
      <c r="AQ3997" s="1" t="s">
        <v>69</v>
      </c>
      <c r="AR3997" s="1" t="s">
        <v>69</v>
      </c>
      <c r="AS3997" s="1" t="s">
        <v>70</v>
      </c>
      <c r="AT3997" s="1" t="s">
        <v>69</v>
      </c>
      <c r="AU3997" s="1" t="s">
        <v>70</v>
      </c>
      <c r="AV3997" s="1" t="s">
        <v>69</v>
      </c>
      <c r="AW3997" s="1" t="s">
        <v>70</v>
      </c>
      <c r="AX3997" s="1" t="s">
        <v>70</v>
      </c>
      <c r="AY3997" s="1" t="s">
        <v>70</v>
      </c>
      <c r="AZ3997" s="1" t="s">
        <v>69</v>
      </c>
      <c r="BA3997" s="1" t="s">
        <v>70</v>
      </c>
      <c r="BB3997" s="1" t="s">
        <v>70</v>
      </c>
      <c r="BC3997" s="1" t="s">
        <v>70</v>
      </c>
      <c r="BD3997" s="1" t="s">
        <v>70</v>
      </c>
      <c r="BE3997" s="1" t="s">
        <v>70</v>
      </c>
      <c r="BF3997" s="1" t="s">
        <v>70</v>
      </c>
      <c r="BG3997" s="3">
        <v>41772.834027777775</v>
      </c>
    </row>
    <row r="3998">
      <c r="A3998" s="1">
        <v>1001032.0</v>
      </c>
      <c r="B3998" s="1" t="s">
        <v>17962</v>
      </c>
      <c r="H3998" s="1" t="s">
        <v>17963</v>
      </c>
      <c r="I3998" s="1" t="s">
        <v>17964</v>
      </c>
      <c r="J3998" s="1" t="s">
        <v>15397</v>
      </c>
      <c r="K3998" s="1" t="s">
        <v>637</v>
      </c>
      <c r="L3998" s="1">
        <v>96741.0</v>
      </c>
      <c r="U3998" s="1">
        <v>-159.52699</v>
      </c>
      <c r="V3998" s="1">
        <v>21.9251</v>
      </c>
      <c r="X3998" s="1" t="s">
        <v>70</v>
      </c>
      <c r="Y3998" s="1" t="s">
        <v>70</v>
      </c>
      <c r="Z3998" s="1" t="s">
        <v>70</v>
      </c>
      <c r="AA3998" s="1" t="s">
        <v>70</v>
      </c>
      <c r="AB3998" s="1" t="s">
        <v>70</v>
      </c>
      <c r="AC3998" s="1" t="s">
        <v>80</v>
      </c>
      <c r="BG3998" s="1">
        <v>2009.0</v>
      </c>
    </row>
    <row r="3999">
      <c r="A3999" s="1">
        <v>1019774.0</v>
      </c>
      <c r="B3999" s="1" t="s">
        <v>17965</v>
      </c>
      <c r="C3999" s="2" t="s">
        <v>17966</v>
      </c>
      <c r="D3999" s="2" t="s">
        <v>17967</v>
      </c>
      <c r="G3999" s="2" t="s">
        <v>17968</v>
      </c>
      <c r="H3999" s="1" t="s">
        <v>17969</v>
      </c>
      <c r="I3999" s="1" t="s">
        <v>4443</v>
      </c>
      <c r="J3999" s="1" t="s">
        <v>4443</v>
      </c>
      <c r="K3999" s="1" t="s">
        <v>575</v>
      </c>
      <c r="L3999" s="1">
        <v>49001.0</v>
      </c>
      <c r="M3999" s="1" t="s">
        <v>17970</v>
      </c>
      <c r="N3999" s="1" t="s">
        <v>17971</v>
      </c>
      <c r="U3999" s="1">
        <v>-85.588501</v>
      </c>
      <c r="V3999" s="1">
        <v>42.275162</v>
      </c>
      <c r="X3999" s="1" t="s">
        <v>69</v>
      </c>
      <c r="Y3999" s="1" t="s">
        <v>69</v>
      </c>
      <c r="Z3999" s="1" t="s">
        <v>70</v>
      </c>
      <c r="AA3999" s="1" t="s">
        <v>69</v>
      </c>
      <c r="AB3999" s="1" t="s">
        <v>69</v>
      </c>
      <c r="AC3999" s="1" t="s">
        <v>69</v>
      </c>
      <c r="AD3999" s="1" t="s">
        <v>69</v>
      </c>
      <c r="AE3999" s="1" t="s">
        <v>69</v>
      </c>
      <c r="AF3999" s="1" t="s">
        <v>69</v>
      </c>
      <c r="AG3999" s="1" t="s">
        <v>69</v>
      </c>
      <c r="AH3999" s="1" t="s">
        <v>69</v>
      </c>
      <c r="AI3999" s="1" t="s">
        <v>69</v>
      </c>
      <c r="AJ3999" s="1" t="s">
        <v>69</v>
      </c>
      <c r="AK3999" s="1" t="s">
        <v>69</v>
      </c>
      <c r="AL3999" s="1" t="s">
        <v>69</v>
      </c>
      <c r="AM3999" s="1" t="s">
        <v>69</v>
      </c>
      <c r="AN3999" s="1" t="s">
        <v>69</v>
      </c>
      <c r="AO3999" s="1" t="s">
        <v>69</v>
      </c>
      <c r="AP3999" s="1" t="s">
        <v>70</v>
      </c>
      <c r="AQ3999" s="1" t="s">
        <v>69</v>
      </c>
      <c r="AR3999" s="1" t="s">
        <v>69</v>
      </c>
      <c r="AS3999" s="1" t="s">
        <v>69</v>
      </c>
      <c r="AT3999" s="1" t="s">
        <v>69</v>
      </c>
      <c r="AU3999" s="1" t="s">
        <v>69</v>
      </c>
      <c r="AV3999" s="1" t="s">
        <v>70</v>
      </c>
      <c r="AW3999" s="1" t="s">
        <v>69</v>
      </c>
      <c r="AX3999" s="1" t="s">
        <v>69</v>
      </c>
      <c r="AY3999" s="1" t="s">
        <v>69</v>
      </c>
      <c r="AZ3999" s="1" t="s">
        <v>69</v>
      </c>
      <c r="BA3999" s="1" t="s">
        <v>69</v>
      </c>
      <c r="BB3999" s="1" t="s">
        <v>69</v>
      </c>
      <c r="BC3999" s="1" t="s">
        <v>69</v>
      </c>
      <c r="BD3999" s="1" t="s">
        <v>69</v>
      </c>
      <c r="BE3999" s="1" t="s">
        <v>69</v>
      </c>
      <c r="BF3999" s="1" t="s">
        <v>69</v>
      </c>
      <c r="BG3999" s="3">
        <v>43893.486805555556</v>
      </c>
    </row>
    <row r="4000">
      <c r="A4000" s="1">
        <v>1005252.0</v>
      </c>
      <c r="B4000" s="1" t="s">
        <v>17972</v>
      </c>
      <c r="C4000" s="2" t="s">
        <v>717</v>
      </c>
      <c r="H4000" s="1" t="s">
        <v>17973</v>
      </c>
      <c r="I4000" s="1" t="s">
        <v>719</v>
      </c>
      <c r="J4000" s="1" t="s">
        <v>719</v>
      </c>
      <c r="K4000" s="1" t="s">
        <v>637</v>
      </c>
      <c r="L4000" s="1">
        <v>96819.0</v>
      </c>
      <c r="M4000" s="1" t="s">
        <v>720</v>
      </c>
      <c r="N4000" s="1" t="s">
        <v>17974</v>
      </c>
      <c r="U4000" s="1">
        <v>-157.8698</v>
      </c>
      <c r="V4000" s="1">
        <v>21.344727</v>
      </c>
      <c r="X4000" s="1" t="s">
        <v>69</v>
      </c>
      <c r="Y4000" s="1" t="s">
        <v>70</v>
      </c>
      <c r="Z4000" s="1" t="s">
        <v>70</v>
      </c>
      <c r="AA4000" s="1" t="s">
        <v>69</v>
      </c>
      <c r="AB4000" s="1" t="s">
        <v>69</v>
      </c>
      <c r="AC4000" s="1" t="s">
        <v>70</v>
      </c>
      <c r="AD4000" s="1" t="s">
        <v>69</v>
      </c>
      <c r="AE4000" s="1" t="s">
        <v>70</v>
      </c>
      <c r="AF4000" s="1" t="s">
        <v>70</v>
      </c>
      <c r="AG4000" s="1" t="s">
        <v>69</v>
      </c>
      <c r="AH4000" s="1" t="s">
        <v>70</v>
      </c>
      <c r="AI4000" s="1" t="s">
        <v>70</v>
      </c>
      <c r="AJ4000" s="1" t="s">
        <v>69</v>
      </c>
      <c r="AK4000" s="1" t="s">
        <v>69</v>
      </c>
      <c r="AL4000" s="1" t="s">
        <v>70</v>
      </c>
      <c r="AM4000" s="1" t="s">
        <v>70</v>
      </c>
      <c r="AN4000" s="1" t="s">
        <v>70</v>
      </c>
      <c r="AO4000" s="1" t="s">
        <v>70</v>
      </c>
      <c r="AP4000" s="1" t="s">
        <v>70</v>
      </c>
      <c r="AQ4000" s="1" t="s">
        <v>69</v>
      </c>
      <c r="AR4000" s="1" t="s">
        <v>70</v>
      </c>
      <c r="AS4000" s="1" t="s">
        <v>70</v>
      </c>
      <c r="AT4000" s="1" t="s">
        <v>70</v>
      </c>
      <c r="AU4000" s="1" t="s">
        <v>70</v>
      </c>
      <c r="AV4000" s="1" t="s">
        <v>70</v>
      </c>
      <c r="AW4000" s="1" t="s">
        <v>70</v>
      </c>
      <c r="AX4000" s="1" t="s">
        <v>70</v>
      </c>
      <c r="AY4000" s="1" t="s">
        <v>69</v>
      </c>
      <c r="AZ4000" s="1" t="s">
        <v>69</v>
      </c>
      <c r="BA4000" s="1" t="s">
        <v>70</v>
      </c>
      <c r="BB4000" s="1" t="s">
        <v>70</v>
      </c>
      <c r="BC4000" s="1" t="s">
        <v>69</v>
      </c>
      <c r="BD4000" s="1" t="s">
        <v>70</v>
      </c>
      <c r="BE4000" s="1" t="s">
        <v>70</v>
      </c>
      <c r="BF4000" s="1" t="s">
        <v>70</v>
      </c>
      <c r="BG4000" s="3">
        <v>43489.65416666667</v>
      </c>
    </row>
    <row r="4001">
      <c r="A4001" s="1">
        <v>1001754.0</v>
      </c>
      <c r="B4001" s="1" t="s">
        <v>17975</v>
      </c>
      <c r="H4001" s="1" t="s">
        <v>17976</v>
      </c>
      <c r="I4001" s="1" t="s">
        <v>17977</v>
      </c>
      <c r="J4001" s="1" t="s">
        <v>3377</v>
      </c>
      <c r="K4001" s="1" t="s">
        <v>1256</v>
      </c>
      <c r="L4001" s="1">
        <v>59903.0</v>
      </c>
      <c r="U4001" s="1">
        <v>-114.306</v>
      </c>
      <c r="V4001" s="1">
        <v>48.200001</v>
      </c>
      <c r="X4001" s="1" t="s">
        <v>70</v>
      </c>
      <c r="Y4001" s="1" t="s">
        <v>70</v>
      </c>
      <c r="Z4001" s="1" t="s">
        <v>70</v>
      </c>
      <c r="AA4001" s="1" t="s">
        <v>70</v>
      </c>
      <c r="AB4001" s="1" t="s">
        <v>70</v>
      </c>
      <c r="AC4001" s="1" t="s">
        <v>80</v>
      </c>
      <c r="BG4001" s="1">
        <v>2011.0</v>
      </c>
    </row>
    <row r="4002">
      <c r="A4002" s="1">
        <v>1011859.0</v>
      </c>
      <c r="B4002" s="1" t="s">
        <v>17978</v>
      </c>
      <c r="D4002" s="2" t="s">
        <v>17979</v>
      </c>
      <c r="H4002" s="1" t="s">
        <v>17980</v>
      </c>
      <c r="I4002" s="1" t="s">
        <v>17981</v>
      </c>
      <c r="J4002" s="1" t="s">
        <v>17981</v>
      </c>
      <c r="K4002" s="1" t="s">
        <v>575</v>
      </c>
      <c r="L4002" s="1">
        <v>49646.0</v>
      </c>
      <c r="M4002" s="1" t="s">
        <v>17982</v>
      </c>
      <c r="N4002" s="1" t="s">
        <v>237</v>
      </c>
      <c r="U4002" s="1">
        <v>-85.178276</v>
      </c>
      <c r="V4002" s="1">
        <v>44.730629</v>
      </c>
      <c r="X4002" s="1" t="s">
        <v>69</v>
      </c>
      <c r="Y4002" s="1" t="s">
        <v>70</v>
      </c>
      <c r="Z4002" s="1" t="s">
        <v>70</v>
      </c>
      <c r="AA4002" s="1" t="s">
        <v>70</v>
      </c>
      <c r="AB4002" s="1" t="s">
        <v>70</v>
      </c>
      <c r="AC4002" s="1" t="s">
        <v>80</v>
      </c>
      <c r="AD4002" s="1" t="s">
        <v>69</v>
      </c>
      <c r="AE4002" s="1" t="s">
        <v>69</v>
      </c>
      <c r="AF4002" s="1" t="s">
        <v>69</v>
      </c>
      <c r="AG4002" s="1" t="s">
        <v>70</v>
      </c>
      <c r="AH4002" s="1" t="s">
        <v>69</v>
      </c>
      <c r="AI4002" s="1" t="s">
        <v>70</v>
      </c>
      <c r="AJ4002" s="1" t="s">
        <v>70</v>
      </c>
      <c r="AK4002" s="1" t="s">
        <v>69</v>
      </c>
      <c r="AL4002" s="1" t="s">
        <v>70</v>
      </c>
      <c r="AM4002" s="1" t="s">
        <v>69</v>
      </c>
      <c r="AN4002" s="1" t="s">
        <v>69</v>
      </c>
      <c r="AO4002" s="1" t="s">
        <v>70</v>
      </c>
      <c r="AP4002" s="1" t="s">
        <v>70</v>
      </c>
      <c r="AQ4002" s="1" t="s">
        <v>70</v>
      </c>
      <c r="AR4002" s="1" t="s">
        <v>70</v>
      </c>
      <c r="AS4002" s="1" t="s">
        <v>69</v>
      </c>
      <c r="AT4002" s="1" t="s">
        <v>69</v>
      </c>
      <c r="AU4002" s="1" t="s">
        <v>69</v>
      </c>
      <c r="AV4002" s="1" t="s">
        <v>70</v>
      </c>
      <c r="AW4002" s="1" t="s">
        <v>70</v>
      </c>
      <c r="AX4002" s="1" t="s">
        <v>70</v>
      </c>
      <c r="AY4002" s="1" t="s">
        <v>70</v>
      </c>
      <c r="AZ4002" s="1" t="s">
        <v>69</v>
      </c>
      <c r="BA4002" s="1" t="s">
        <v>70</v>
      </c>
      <c r="BB4002" s="1" t="s">
        <v>70</v>
      </c>
      <c r="BC4002" s="1" t="s">
        <v>70</v>
      </c>
      <c r="BD4002" s="1" t="s">
        <v>70</v>
      </c>
      <c r="BE4002" s="1" t="s">
        <v>70</v>
      </c>
      <c r="BF4002" s="1" t="s">
        <v>70</v>
      </c>
      <c r="BG4002" s="3">
        <v>43460.40416666667</v>
      </c>
    </row>
    <row r="4003">
      <c r="A4003" s="1">
        <v>1006265.0</v>
      </c>
      <c r="B4003" s="1" t="s">
        <v>17983</v>
      </c>
      <c r="H4003" s="1" t="s">
        <v>17984</v>
      </c>
      <c r="I4003" s="1" t="s">
        <v>17985</v>
      </c>
      <c r="J4003" s="1" t="s">
        <v>8001</v>
      </c>
      <c r="K4003" s="1" t="s">
        <v>254</v>
      </c>
      <c r="L4003" s="1">
        <v>84036.0</v>
      </c>
      <c r="U4003" s="1">
        <v>-111.281</v>
      </c>
      <c r="V4003" s="1">
        <v>40.643002</v>
      </c>
      <c r="X4003" s="1" t="s">
        <v>70</v>
      </c>
      <c r="Y4003" s="1" t="s">
        <v>70</v>
      </c>
      <c r="Z4003" s="1" t="s">
        <v>70</v>
      </c>
      <c r="AA4003" s="1" t="s">
        <v>70</v>
      </c>
      <c r="AB4003" s="1" t="s">
        <v>70</v>
      </c>
      <c r="AC4003" s="1" t="s">
        <v>80</v>
      </c>
      <c r="BG4003" s="1">
        <v>2009.0</v>
      </c>
    </row>
    <row r="4004">
      <c r="A4004" s="1">
        <v>1008118.0</v>
      </c>
      <c r="B4004" s="1" t="s">
        <v>17986</v>
      </c>
      <c r="C4004" s="2" t="s">
        <v>717</v>
      </c>
      <c r="H4004" s="1" t="s">
        <v>17987</v>
      </c>
      <c r="I4004" s="1" t="s">
        <v>719</v>
      </c>
      <c r="J4004" s="1" t="s">
        <v>719</v>
      </c>
      <c r="K4004" s="1" t="s">
        <v>637</v>
      </c>
      <c r="L4004" s="1">
        <v>96822.0</v>
      </c>
      <c r="M4004" s="1" t="s">
        <v>720</v>
      </c>
      <c r="N4004" s="1" t="s">
        <v>17988</v>
      </c>
      <c r="U4004" s="1">
        <v>-157.87245</v>
      </c>
      <c r="V4004" s="1">
        <v>21.335165</v>
      </c>
      <c r="X4004" s="1" t="s">
        <v>69</v>
      </c>
      <c r="Y4004" s="1" t="s">
        <v>70</v>
      </c>
      <c r="Z4004" s="1" t="s">
        <v>70</v>
      </c>
      <c r="AA4004" s="1" t="s">
        <v>69</v>
      </c>
      <c r="AB4004" s="1" t="s">
        <v>69</v>
      </c>
      <c r="AC4004" s="1" t="s">
        <v>70</v>
      </c>
      <c r="AD4004" s="1" t="s">
        <v>69</v>
      </c>
      <c r="AE4004" s="1" t="s">
        <v>70</v>
      </c>
      <c r="AF4004" s="1" t="s">
        <v>70</v>
      </c>
      <c r="AG4004" s="1" t="s">
        <v>69</v>
      </c>
      <c r="AH4004" s="1" t="s">
        <v>69</v>
      </c>
      <c r="AI4004" s="1" t="s">
        <v>70</v>
      </c>
      <c r="AJ4004" s="1" t="s">
        <v>70</v>
      </c>
      <c r="AK4004" s="1" t="s">
        <v>69</v>
      </c>
      <c r="AL4004" s="1" t="s">
        <v>69</v>
      </c>
      <c r="AM4004" s="1" t="s">
        <v>70</v>
      </c>
      <c r="AN4004" s="1" t="s">
        <v>70</v>
      </c>
      <c r="AO4004" s="1" t="s">
        <v>70</v>
      </c>
      <c r="AP4004" s="1" t="s">
        <v>70</v>
      </c>
      <c r="AQ4004" s="1" t="s">
        <v>70</v>
      </c>
      <c r="AR4004" s="1" t="s">
        <v>70</v>
      </c>
      <c r="AS4004" s="1" t="s">
        <v>70</v>
      </c>
      <c r="AT4004" s="1" t="s">
        <v>70</v>
      </c>
      <c r="AU4004" s="1" t="s">
        <v>70</v>
      </c>
      <c r="AV4004" s="1" t="s">
        <v>70</v>
      </c>
      <c r="AW4004" s="1" t="s">
        <v>70</v>
      </c>
      <c r="AX4004" s="1" t="s">
        <v>70</v>
      </c>
      <c r="AY4004" s="1" t="s">
        <v>69</v>
      </c>
      <c r="AZ4004" s="1" t="s">
        <v>69</v>
      </c>
      <c r="BA4004" s="1" t="s">
        <v>70</v>
      </c>
      <c r="BB4004" s="1" t="s">
        <v>70</v>
      </c>
      <c r="BC4004" s="1" t="s">
        <v>69</v>
      </c>
      <c r="BD4004" s="1" t="s">
        <v>70</v>
      </c>
      <c r="BE4004" s="1" t="s">
        <v>70</v>
      </c>
      <c r="BF4004" s="1" t="s">
        <v>70</v>
      </c>
      <c r="BG4004" s="3">
        <v>43544.694444444445</v>
      </c>
    </row>
    <row r="4005">
      <c r="A4005" s="1">
        <v>1012470.0</v>
      </c>
      <c r="B4005" s="1" t="s">
        <v>17989</v>
      </c>
      <c r="C4005" s="2" t="s">
        <v>17990</v>
      </c>
      <c r="D4005" s="2" t="s">
        <v>17991</v>
      </c>
      <c r="H4005" s="1" t="s">
        <v>17992</v>
      </c>
      <c r="I4005" s="1" t="s">
        <v>4077</v>
      </c>
      <c r="J4005" s="1" t="s">
        <v>76</v>
      </c>
      <c r="K4005" s="1" t="s">
        <v>77</v>
      </c>
      <c r="L4005" s="1">
        <v>44111.0</v>
      </c>
      <c r="M4005" s="1" t="s">
        <v>17993</v>
      </c>
      <c r="N4005" s="1" t="s">
        <v>5253</v>
      </c>
      <c r="U4005" s="1">
        <v>-81.814972</v>
      </c>
      <c r="V4005" s="1">
        <v>41.449329</v>
      </c>
      <c r="X4005" s="1" t="s">
        <v>69</v>
      </c>
      <c r="Y4005" s="1" t="s">
        <v>69</v>
      </c>
      <c r="Z4005" s="1" t="s">
        <v>70</v>
      </c>
      <c r="AA4005" s="1" t="s">
        <v>69</v>
      </c>
      <c r="AB4005" s="1" t="s">
        <v>69</v>
      </c>
      <c r="AC4005" s="1" t="s">
        <v>69</v>
      </c>
      <c r="AD4005" s="1" t="s">
        <v>69</v>
      </c>
      <c r="AE4005" s="1" t="s">
        <v>69</v>
      </c>
      <c r="AF4005" s="1" t="s">
        <v>69</v>
      </c>
      <c r="AG4005" s="1" t="s">
        <v>69</v>
      </c>
      <c r="AH4005" s="1" t="s">
        <v>69</v>
      </c>
      <c r="AI4005" s="1" t="s">
        <v>70</v>
      </c>
      <c r="AJ4005" s="1" t="s">
        <v>69</v>
      </c>
      <c r="AK4005" s="1" t="s">
        <v>69</v>
      </c>
      <c r="AL4005" s="1" t="s">
        <v>69</v>
      </c>
      <c r="AM4005" s="1" t="s">
        <v>69</v>
      </c>
      <c r="AN4005" s="1" t="s">
        <v>69</v>
      </c>
      <c r="AO4005" s="1" t="s">
        <v>69</v>
      </c>
      <c r="AP4005" s="1" t="s">
        <v>70</v>
      </c>
      <c r="AQ4005" s="1" t="s">
        <v>69</v>
      </c>
      <c r="AR4005" s="1" t="s">
        <v>69</v>
      </c>
      <c r="AS4005" s="1" t="s">
        <v>69</v>
      </c>
      <c r="AT4005" s="1" t="s">
        <v>69</v>
      </c>
      <c r="AU4005" s="1" t="s">
        <v>69</v>
      </c>
      <c r="AV4005" s="1" t="s">
        <v>70</v>
      </c>
      <c r="AW4005" s="1" t="s">
        <v>70</v>
      </c>
      <c r="AX4005" s="1" t="s">
        <v>69</v>
      </c>
      <c r="AY4005" s="1" t="s">
        <v>70</v>
      </c>
      <c r="AZ4005" s="1" t="s">
        <v>69</v>
      </c>
      <c r="BA4005" s="1" t="s">
        <v>70</v>
      </c>
      <c r="BB4005" s="1" t="s">
        <v>69</v>
      </c>
      <c r="BC4005" s="1" t="s">
        <v>70</v>
      </c>
      <c r="BD4005" s="1" t="s">
        <v>69</v>
      </c>
      <c r="BE4005" s="1" t="s">
        <v>70</v>
      </c>
      <c r="BF4005" s="1" t="s">
        <v>70</v>
      </c>
      <c r="BG4005" s="3">
        <v>42563.38611111111</v>
      </c>
    </row>
    <row r="4006">
      <c r="A4006" s="1">
        <v>1012702.0</v>
      </c>
      <c r="B4006" s="1" t="s">
        <v>17994</v>
      </c>
      <c r="C4006" s="2" t="s">
        <v>17995</v>
      </c>
      <c r="D4006" s="2" t="s">
        <v>17996</v>
      </c>
      <c r="G4006" s="2" t="s">
        <v>17997</v>
      </c>
      <c r="H4006" s="1" t="s">
        <v>17998</v>
      </c>
      <c r="I4006" s="1" t="s">
        <v>17999</v>
      </c>
      <c r="J4006" s="1" t="s">
        <v>637</v>
      </c>
      <c r="K4006" s="1" t="s">
        <v>637</v>
      </c>
      <c r="L4006" s="1">
        <v>96743.0</v>
      </c>
      <c r="M4006" s="1" t="s">
        <v>224</v>
      </c>
      <c r="N4006" s="1" t="s">
        <v>313</v>
      </c>
      <c r="U4006" s="1">
        <v>-155.66246</v>
      </c>
      <c r="V4006" s="1">
        <v>20.016964</v>
      </c>
      <c r="X4006" s="1" t="s">
        <v>69</v>
      </c>
      <c r="Y4006" s="1" t="s">
        <v>70</v>
      </c>
      <c r="Z4006" s="1" t="s">
        <v>70</v>
      </c>
      <c r="AA4006" s="1" t="s">
        <v>70</v>
      </c>
      <c r="AB4006" s="1" t="s">
        <v>70</v>
      </c>
      <c r="AC4006" s="1" t="s">
        <v>69</v>
      </c>
      <c r="AD4006" s="1" t="s">
        <v>69</v>
      </c>
      <c r="AE4006" s="1" t="s">
        <v>70</v>
      </c>
      <c r="AF4006" s="1" t="s">
        <v>69</v>
      </c>
      <c r="AG4006" s="1" t="s">
        <v>69</v>
      </c>
      <c r="AH4006" s="1" t="s">
        <v>69</v>
      </c>
      <c r="AI4006" s="1" t="s">
        <v>70</v>
      </c>
      <c r="AJ4006" s="1" t="s">
        <v>69</v>
      </c>
      <c r="AK4006" s="1" t="s">
        <v>69</v>
      </c>
      <c r="AL4006" s="1" t="s">
        <v>69</v>
      </c>
      <c r="AM4006" s="1" t="s">
        <v>69</v>
      </c>
      <c r="AN4006" s="1" t="s">
        <v>70</v>
      </c>
      <c r="AO4006" s="1" t="s">
        <v>70</v>
      </c>
      <c r="AP4006" s="1" t="s">
        <v>70</v>
      </c>
      <c r="AQ4006" s="1" t="s">
        <v>69</v>
      </c>
      <c r="AR4006" s="1" t="s">
        <v>69</v>
      </c>
      <c r="AS4006" s="1" t="s">
        <v>70</v>
      </c>
      <c r="AT4006" s="1" t="s">
        <v>69</v>
      </c>
      <c r="AU4006" s="1" t="s">
        <v>69</v>
      </c>
      <c r="AV4006" s="1" t="s">
        <v>69</v>
      </c>
      <c r="AW4006" s="1" t="s">
        <v>70</v>
      </c>
      <c r="AX4006" s="1" t="s">
        <v>69</v>
      </c>
      <c r="AY4006" s="1" t="s">
        <v>70</v>
      </c>
      <c r="AZ4006" s="1" t="s">
        <v>69</v>
      </c>
      <c r="BA4006" s="1" t="s">
        <v>70</v>
      </c>
      <c r="BB4006" s="1" t="s">
        <v>70</v>
      </c>
      <c r="BC4006" s="1" t="s">
        <v>70</v>
      </c>
      <c r="BD4006" s="1" t="s">
        <v>70</v>
      </c>
      <c r="BE4006" s="1" t="s">
        <v>70</v>
      </c>
      <c r="BF4006" s="1" t="s">
        <v>70</v>
      </c>
      <c r="BG4006" s="3">
        <v>42570.14444444444</v>
      </c>
    </row>
    <row r="4007">
      <c r="A4007" s="1">
        <v>1003928.0</v>
      </c>
      <c r="B4007" s="1" t="s">
        <v>18000</v>
      </c>
      <c r="H4007" s="1" t="s">
        <v>18001</v>
      </c>
      <c r="I4007" s="1" t="s">
        <v>18002</v>
      </c>
      <c r="J4007" s="1" t="s">
        <v>2117</v>
      </c>
      <c r="K4007" s="1" t="s">
        <v>254</v>
      </c>
      <c r="L4007" s="1">
        <v>84741.0</v>
      </c>
      <c r="M4007" s="1" t="s">
        <v>18003</v>
      </c>
      <c r="N4007" s="1" t="s">
        <v>490</v>
      </c>
      <c r="U4007" s="1">
        <v>-112.5267</v>
      </c>
      <c r="V4007" s="1">
        <v>37.046612</v>
      </c>
      <c r="W4007" s="1" t="s">
        <v>392</v>
      </c>
      <c r="X4007" s="1" t="s">
        <v>70</v>
      </c>
      <c r="Y4007" s="1" t="s">
        <v>70</v>
      </c>
      <c r="Z4007" s="1" t="s">
        <v>70</v>
      </c>
      <c r="AA4007" s="1" t="s">
        <v>70</v>
      </c>
      <c r="AB4007" s="1" t="s">
        <v>70</v>
      </c>
      <c r="AC4007" s="1" t="s">
        <v>69</v>
      </c>
      <c r="AD4007" s="1" t="s">
        <v>69</v>
      </c>
      <c r="AE4007" s="1" t="s">
        <v>70</v>
      </c>
      <c r="AF4007" s="1" t="s">
        <v>69</v>
      </c>
      <c r="AG4007" s="1" t="s">
        <v>69</v>
      </c>
      <c r="AH4007" s="1" t="s">
        <v>69</v>
      </c>
      <c r="AI4007" s="1" t="s">
        <v>70</v>
      </c>
      <c r="AJ4007" s="1" t="s">
        <v>69</v>
      </c>
      <c r="AK4007" s="1" t="s">
        <v>69</v>
      </c>
      <c r="AL4007" s="1" t="s">
        <v>70</v>
      </c>
      <c r="AM4007" s="1" t="s">
        <v>69</v>
      </c>
      <c r="AN4007" s="1" t="s">
        <v>70</v>
      </c>
      <c r="AO4007" s="1" t="s">
        <v>70</v>
      </c>
      <c r="AP4007" s="1" t="s">
        <v>70</v>
      </c>
      <c r="AQ4007" s="1" t="s">
        <v>70</v>
      </c>
      <c r="AR4007" s="1" t="s">
        <v>69</v>
      </c>
      <c r="AS4007" s="1" t="s">
        <v>70</v>
      </c>
      <c r="AT4007" s="1" t="s">
        <v>70</v>
      </c>
      <c r="AU4007" s="1" t="s">
        <v>69</v>
      </c>
      <c r="AV4007" s="1" t="s">
        <v>69</v>
      </c>
      <c r="AW4007" s="1" t="s">
        <v>70</v>
      </c>
      <c r="AX4007" s="1" t="s">
        <v>70</v>
      </c>
      <c r="AY4007" s="1" t="s">
        <v>70</v>
      </c>
      <c r="AZ4007" s="1" t="s">
        <v>69</v>
      </c>
      <c r="BA4007" s="1" t="s">
        <v>70</v>
      </c>
      <c r="BB4007" s="1" t="s">
        <v>70</v>
      </c>
      <c r="BC4007" s="1" t="s">
        <v>70</v>
      </c>
      <c r="BD4007" s="1" t="s">
        <v>70</v>
      </c>
      <c r="BE4007" s="1" t="s">
        <v>70</v>
      </c>
      <c r="BF4007" s="1" t="s">
        <v>70</v>
      </c>
      <c r="BG4007" s="3">
        <v>41779.4</v>
      </c>
    </row>
    <row r="4008">
      <c r="A4008" s="1">
        <v>1012620.0</v>
      </c>
      <c r="B4008" s="1" t="s">
        <v>18004</v>
      </c>
      <c r="I4008" s="1" t="s">
        <v>5492</v>
      </c>
      <c r="J4008" s="1" t="s">
        <v>519</v>
      </c>
      <c r="K4008" s="1" t="s">
        <v>389</v>
      </c>
      <c r="L4008" s="1">
        <v>50447.0</v>
      </c>
      <c r="M4008" s="1" t="s">
        <v>18005</v>
      </c>
      <c r="N4008" s="1" t="s">
        <v>18006</v>
      </c>
      <c r="U4008" s="1">
        <v>-93.793274</v>
      </c>
      <c r="V4008" s="1">
        <v>42.937744</v>
      </c>
      <c r="X4008" s="1" t="s">
        <v>69</v>
      </c>
      <c r="Y4008" s="1" t="s">
        <v>70</v>
      </c>
      <c r="Z4008" s="1" t="s">
        <v>69</v>
      </c>
      <c r="AA4008" s="1" t="s">
        <v>69</v>
      </c>
      <c r="AB4008" s="1" t="s">
        <v>70</v>
      </c>
      <c r="AC4008" s="1" t="s">
        <v>70</v>
      </c>
      <c r="AD4008" s="1" t="s">
        <v>69</v>
      </c>
      <c r="AE4008" s="1" t="s">
        <v>70</v>
      </c>
      <c r="AF4008" s="1" t="s">
        <v>69</v>
      </c>
      <c r="AG4008" s="1" t="s">
        <v>70</v>
      </c>
      <c r="AH4008" s="1" t="s">
        <v>70</v>
      </c>
      <c r="AI4008" s="1" t="s">
        <v>70</v>
      </c>
      <c r="AJ4008" s="1" t="s">
        <v>70</v>
      </c>
      <c r="AK4008" s="1" t="s">
        <v>69</v>
      </c>
      <c r="AL4008" s="1" t="s">
        <v>69</v>
      </c>
      <c r="AM4008" s="1" t="s">
        <v>70</v>
      </c>
      <c r="AN4008" s="1" t="s">
        <v>70</v>
      </c>
      <c r="AO4008" s="1" t="s">
        <v>70</v>
      </c>
      <c r="AP4008" s="1" t="s">
        <v>70</v>
      </c>
      <c r="AQ4008" s="1" t="s">
        <v>70</v>
      </c>
      <c r="AR4008" s="1" t="s">
        <v>70</v>
      </c>
      <c r="AS4008" s="1" t="s">
        <v>70</v>
      </c>
      <c r="AT4008" s="1" t="s">
        <v>70</v>
      </c>
      <c r="AU4008" s="1" t="s">
        <v>70</v>
      </c>
      <c r="AV4008" s="1" t="s">
        <v>70</v>
      </c>
      <c r="AW4008" s="1" t="s">
        <v>70</v>
      </c>
      <c r="AX4008" s="1" t="s">
        <v>69</v>
      </c>
      <c r="AY4008" s="1" t="s">
        <v>70</v>
      </c>
      <c r="AZ4008" s="1" t="s">
        <v>69</v>
      </c>
      <c r="BA4008" s="1" t="s">
        <v>70</v>
      </c>
      <c r="BB4008" s="1" t="s">
        <v>70</v>
      </c>
      <c r="BC4008" s="1" t="s">
        <v>70</v>
      </c>
      <c r="BD4008" s="1" t="s">
        <v>70</v>
      </c>
      <c r="BE4008" s="1" t="s">
        <v>70</v>
      </c>
      <c r="BF4008" s="1" t="s">
        <v>70</v>
      </c>
      <c r="BG4008" s="3">
        <v>42565.8625</v>
      </c>
    </row>
    <row r="4009">
      <c r="A4009" s="1">
        <v>1005253.0</v>
      </c>
      <c r="B4009" s="1" t="s">
        <v>18007</v>
      </c>
      <c r="C4009" s="2" t="s">
        <v>717</v>
      </c>
      <c r="H4009" s="1" t="s">
        <v>18008</v>
      </c>
      <c r="I4009" s="1" t="s">
        <v>18009</v>
      </c>
      <c r="J4009" s="1" t="s">
        <v>719</v>
      </c>
      <c r="K4009" s="1" t="s">
        <v>637</v>
      </c>
      <c r="L4009" s="1">
        <v>96788.0</v>
      </c>
      <c r="M4009" s="1" t="s">
        <v>720</v>
      </c>
      <c r="N4009" s="1" t="s">
        <v>18010</v>
      </c>
      <c r="U4009" s="1">
        <v>-157.8101</v>
      </c>
      <c r="V4009" s="1">
        <v>21.409788</v>
      </c>
      <c r="X4009" s="1" t="s">
        <v>69</v>
      </c>
      <c r="Y4009" s="1" t="s">
        <v>70</v>
      </c>
      <c r="Z4009" s="1" t="s">
        <v>70</v>
      </c>
      <c r="AA4009" s="1" t="s">
        <v>69</v>
      </c>
      <c r="AB4009" s="1" t="s">
        <v>69</v>
      </c>
      <c r="AC4009" s="1" t="s">
        <v>70</v>
      </c>
      <c r="AD4009" s="1" t="s">
        <v>70</v>
      </c>
      <c r="AE4009" s="1" t="s">
        <v>70</v>
      </c>
      <c r="AF4009" s="1" t="s">
        <v>70</v>
      </c>
      <c r="AG4009" s="1" t="s">
        <v>70</v>
      </c>
      <c r="AH4009" s="1" t="s">
        <v>70</v>
      </c>
      <c r="AI4009" s="1" t="s">
        <v>70</v>
      </c>
      <c r="AJ4009" s="1" t="s">
        <v>69</v>
      </c>
      <c r="AK4009" s="1" t="s">
        <v>70</v>
      </c>
      <c r="AL4009" s="1" t="s">
        <v>70</v>
      </c>
      <c r="AM4009" s="1" t="s">
        <v>69</v>
      </c>
      <c r="AN4009" s="1" t="s">
        <v>70</v>
      </c>
      <c r="AO4009" s="1" t="s">
        <v>70</v>
      </c>
      <c r="AP4009" s="1" t="s">
        <v>70</v>
      </c>
      <c r="AQ4009" s="1" t="s">
        <v>70</v>
      </c>
      <c r="AR4009" s="1" t="s">
        <v>70</v>
      </c>
      <c r="AS4009" s="1" t="s">
        <v>70</v>
      </c>
      <c r="AT4009" s="1" t="s">
        <v>70</v>
      </c>
      <c r="AU4009" s="1" t="s">
        <v>70</v>
      </c>
      <c r="AV4009" s="1" t="s">
        <v>70</v>
      </c>
      <c r="AW4009" s="1" t="s">
        <v>70</v>
      </c>
      <c r="AX4009" s="1" t="s">
        <v>70</v>
      </c>
      <c r="AY4009" s="1" t="s">
        <v>70</v>
      </c>
      <c r="AZ4009" s="1" t="s">
        <v>69</v>
      </c>
      <c r="BA4009" s="1" t="s">
        <v>70</v>
      </c>
      <c r="BB4009" s="1" t="s">
        <v>70</v>
      </c>
      <c r="BC4009" s="1" t="s">
        <v>69</v>
      </c>
      <c r="BD4009" s="1" t="s">
        <v>70</v>
      </c>
      <c r="BE4009" s="1" t="s">
        <v>70</v>
      </c>
      <c r="BF4009" s="1" t="s">
        <v>70</v>
      </c>
      <c r="BG4009" s="3">
        <v>43493.760416666664</v>
      </c>
    </row>
    <row r="4010">
      <c r="A4010" s="1">
        <v>1001039.0</v>
      </c>
      <c r="B4010" s="1" t="s">
        <v>18011</v>
      </c>
      <c r="H4010" s="1" t="s">
        <v>18012</v>
      </c>
      <c r="I4010" s="1" t="s">
        <v>6916</v>
      </c>
      <c r="J4010" s="1" t="s">
        <v>6916</v>
      </c>
      <c r="K4010" s="1" t="s">
        <v>203</v>
      </c>
      <c r="L4010" s="1">
        <v>60901.0</v>
      </c>
      <c r="U4010" s="1">
        <v>-87.878502</v>
      </c>
      <c r="V4010" s="1">
        <v>41.129799</v>
      </c>
      <c r="X4010" s="1" t="s">
        <v>70</v>
      </c>
      <c r="Y4010" s="1" t="s">
        <v>70</v>
      </c>
      <c r="Z4010" s="1" t="s">
        <v>70</v>
      </c>
      <c r="AA4010" s="1" t="s">
        <v>70</v>
      </c>
      <c r="AB4010" s="1" t="s">
        <v>70</v>
      </c>
      <c r="AC4010" s="1" t="s">
        <v>80</v>
      </c>
      <c r="BG4010" s="1">
        <v>2009.0</v>
      </c>
    </row>
    <row r="4011">
      <c r="A4011" s="1">
        <v>1010312.0</v>
      </c>
      <c r="B4011" s="1" t="s">
        <v>18013</v>
      </c>
      <c r="C4011" s="2" t="s">
        <v>18014</v>
      </c>
      <c r="D4011" s="2" t="s">
        <v>18015</v>
      </c>
      <c r="E4011" s="2" t="s">
        <v>18016</v>
      </c>
      <c r="H4011" s="1" t="s">
        <v>18017</v>
      </c>
      <c r="I4011" s="1" t="s">
        <v>6916</v>
      </c>
      <c r="J4011" s="1" t="s">
        <v>6916</v>
      </c>
      <c r="K4011" s="1" t="s">
        <v>203</v>
      </c>
      <c r="L4011" s="1">
        <v>60901.0</v>
      </c>
      <c r="M4011" s="1" t="s">
        <v>3236</v>
      </c>
      <c r="N4011" s="1" t="s">
        <v>205</v>
      </c>
      <c r="U4011" s="1">
        <v>-87.863991</v>
      </c>
      <c r="V4011" s="1">
        <v>41.118813</v>
      </c>
      <c r="W4011" s="1" t="s">
        <v>99</v>
      </c>
      <c r="X4011" s="1" t="s">
        <v>69</v>
      </c>
      <c r="Y4011" s="1" t="s">
        <v>70</v>
      </c>
      <c r="Z4011" s="1" t="s">
        <v>70</v>
      </c>
      <c r="AA4011" s="1" t="s">
        <v>69</v>
      </c>
      <c r="AB4011" s="1" t="s">
        <v>70</v>
      </c>
      <c r="AC4011" s="1" t="s">
        <v>69</v>
      </c>
      <c r="AD4011" s="1" t="s">
        <v>69</v>
      </c>
      <c r="AE4011" s="1" t="s">
        <v>69</v>
      </c>
      <c r="AF4011" s="1" t="s">
        <v>70</v>
      </c>
      <c r="AG4011" s="1" t="s">
        <v>69</v>
      </c>
      <c r="AH4011" s="1" t="s">
        <v>69</v>
      </c>
      <c r="AI4011" s="1" t="s">
        <v>70</v>
      </c>
      <c r="AJ4011" s="1" t="s">
        <v>69</v>
      </c>
      <c r="AK4011" s="1" t="s">
        <v>69</v>
      </c>
      <c r="AL4011" s="1" t="s">
        <v>69</v>
      </c>
      <c r="AM4011" s="1" t="s">
        <v>69</v>
      </c>
      <c r="AN4011" s="1" t="s">
        <v>70</v>
      </c>
      <c r="AO4011" s="1" t="s">
        <v>69</v>
      </c>
      <c r="AP4011" s="1" t="s">
        <v>70</v>
      </c>
      <c r="AQ4011" s="1" t="s">
        <v>70</v>
      </c>
      <c r="AR4011" s="1" t="s">
        <v>69</v>
      </c>
      <c r="AS4011" s="1" t="s">
        <v>69</v>
      </c>
      <c r="AT4011" s="1" t="s">
        <v>69</v>
      </c>
      <c r="AU4011" s="1" t="s">
        <v>69</v>
      </c>
      <c r="AV4011" s="1" t="s">
        <v>69</v>
      </c>
      <c r="AW4011" s="1" t="s">
        <v>70</v>
      </c>
      <c r="AX4011" s="1" t="s">
        <v>69</v>
      </c>
      <c r="AY4011" s="1" t="s">
        <v>70</v>
      </c>
      <c r="AZ4011" s="1" t="s">
        <v>69</v>
      </c>
      <c r="BA4011" s="1" t="s">
        <v>70</v>
      </c>
      <c r="BB4011" s="1" t="s">
        <v>69</v>
      </c>
      <c r="BC4011" s="1" t="s">
        <v>69</v>
      </c>
      <c r="BD4011" s="1" t="s">
        <v>69</v>
      </c>
      <c r="BE4011" s="1" t="s">
        <v>70</v>
      </c>
      <c r="BF4011" s="1" t="s">
        <v>70</v>
      </c>
      <c r="BG4011" s="3">
        <v>41802.65833333333</v>
      </c>
    </row>
    <row r="4012">
      <c r="A4012" s="1">
        <v>1001038.0</v>
      </c>
      <c r="B4012" s="1" t="s">
        <v>18018</v>
      </c>
      <c r="C4012" s="2" t="s">
        <v>18014</v>
      </c>
      <c r="D4012" s="2" t="s">
        <v>18019</v>
      </c>
      <c r="H4012" s="1" t="s">
        <v>18020</v>
      </c>
      <c r="I4012" s="1" t="s">
        <v>6916</v>
      </c>
      <c r="J4012" s="1" t="s">
        <v>6916</v>
      </c>
      <c r="K4012" s="1" t="s">
        <v>203</v>
      </c>
      <c r="L4012" s="1">
        <v>60901.0</v>
      </c>
      <c r="M4012" s="1" t="s">
        <v>18021</v>
      </c>
      <c r="N4012" s="1" t="s">
        <v>205</v>
      </c>
      <c r="O4012" s="1" t="s">
        <v>14162</v>
      </c>
      <c r="P4012" s="1" t="s">
        <v>313</v>
      </c>
      <c r="Q4012" s="1" t="s">
        <v>18022</v>
      </c>
      <c r="R4012" s="1" t="s">
        <v>205</v>
      </c>
      <c r="U4012" s="1">
        <v>-87.863953</v>
      </c>
      <c r="V4012" s="1">
        <v>41.119129</v>
      </c>
      <c r="W4012" s="1" t="s">
        <v>392</v>
      </c>
      <c r="X4012" s="1" t="s">
        <v>69</v>
      </c>
      <c r="Y4012" s="1" t="s">
        <v>70</v>
      </c>
      <c r="Z4012" s="1" t="s">
        <v>70</v>
      </c>
      <c r="AA4012" s="1" t="s">
        <v>69</v>
      </c>
      <c r="AB4012" s="1" t="s">
        <v>70</v>
      </c>
      <c r="AC4012" s="1" t="s">
        <v>69</v>
      </c>
      <c r="AD4012" s="1" t="s">
        <v>69</v>
      </c>
      <c r="AE4012" s="1" t="s">
        <v>69</v>
      </c>
      <c r="AF4012" s="1" t="s">
        <v>69</v>
      </c>
      <c r="AG4012" s="1" t="s">
        <v>69</v>
      </c>
      <c r="AH4012" s="1" t="s">
        <v>69</v>
      </c>
      <c r="AI4012" s="1" t="s">
        <v>70</v>
      </c>
      <c r="AJ4012" s="1" t="s">
        <v>69</v>
      </c>
      <c r="AK4012" s="1" t="s">
        <v>69</v>
      </c>
      <c r="AL4012" s="1" t="s">
        <v>69</v>
      </c>
      <c r="AM4012" s="1" t="s">
        <v>69</v>
      </c>
      <c r="AN4012" s="1" t="s">
        <v>70</v>
      </c>
      <c r="AO4012" s="1" t="s">
        <v>69</v>
      </c>
      <c r="AP4012" s="1" t="s">
        <v>70</v>
      </c>
      <c r="AQ4012" s="1" t="s">
        <v>70</v>
      </c>
      <c r="AR4012" s="1" t="s">
        <v>69</v>
      </c>
      <c r="AS4012" s="1" t="s">
        <v>69</v>
      </c>
      <c r="AT4012" s="1" t="s">
        <v>69</v>
      </c>
      <c r="AU4012" s="1" t="s">
        <v>69</v>
      </c>
      <c r="AV4012" s="1" t="s">
        <v>69</v>
      </c>
      <c r="AW4012" s="1" t="s">
        <v>69</v>
      </c>
      <c r="AX4012" s="1" t="s">
        <v>69</v>
      </c>
      <c r="AY4012" s="1" t="s">
        <v>70</v>
      </c>
      <c r="AZ4012" s="1" t="s">
        <v>69</v>
      </c>
      <c r="BA4012" s="1" t="s">
        <v>70</v>
      </c>
      <c r="BB4012" s="1" t="s">
        <v>69</v>
      </c>
      <c r="BC4012" s="1" t="s">
        <v>69</v>
      </c>
      <c r="BD4012" s="1" t="s">
        <v>69</v>
      </c>
      <c r="BE4012" s="1" t="s">
        <v>70</v>
      </c>
      <c r="BF4012" s="1" t="s">
        <v>70</v>
      </c>
      <c r="BG4012" s="3">
        <v>41729.67638888889</v>
      </c>
    </row>
    <row r="4013">
      <c r="A4013" s="1">
        <v>1011807.0</v>
      </c>
      <c r="B4013" s="1" t="s">
        <v>18023</v>
      </c>
      <c r="C4013" s="2" t="s">
        <v>18024</v>
      </c>
      <c r="D4013" s="1" t="s">
        <v>18025</v>
      </c>
      <c r="E4013" s="1" t="s">
        <v>18026</v>
      </c>
      <c r="G4013" s="1" t="s">
        <v>18027</v>
      </c>
      <c r="H4013" s="1" t="s">
        <v>18028</v>
      </c>
      <c r="I4013" s="1" t="s">
        <v>10169</v>
      </c>
      <c r="J4013" s="1" t="s">
        <v>6426</v>
      </c>
      <c r="K4013" s="1" t="s">
        <v>230</v>
      </c>
      <c r="L4013" s="1">
        <v>67205.0</v>
      </c>
      <c r="M4013" s="1" t="s">
        <v>4011</v>
      </c>
      <c r="N4013" s="1" t="s">
        <v>313</v>
      </c>
      <c r="O4013" s="1" t="s">
        <v>18029</v>
      </c>
      <c r="P4013" s="1" t="s">
        <v>205</v>
      </c>
      <c r="U4013" s="1">
        <v>-97.425575</v>
      </c>
      <c r="V4013" s="1">
        <v>37.722687</v>
      </c>
      <c r="X4013" s="1" t="s">
        <v>69</v>
      </c>
      <c r="Y4013" s="1" t="s">
        <v>69</v>
      </c>
      <c r="Z4013" s="1" t="s">
        <v>70</v>
      </c>
      <c r="AA4013" s="1" t="s">
        <v>69</v>
      </c>
      <c r="AB4013" s="1" t="s">
        <v>69</v>
      </c>
      <c r="AC4013" s="1" t="s">
        <v>69</v>
      </c>
      <c r="AD4013" s="1" t="s">
        <v>69</v>
      </c>
      <c r="AE4013" s="1" t="s">
        <v>69</v>
      </c>
      <c r="AF4013" s="1" t="s">
        <v>69</v>
      </c>
      <c r="AG4013" s="1" t="s">
        <v>69</v>
      </c>
      <c r="AH4013" s="1" t="s">
        <v>69</v>
      </c>
      <c r="AI4013" s="1" t="s">
        <v>70</v>
      </c>
      <c r="AJ4013" s="1" t="s">
        <v>69</v>
      </c>
      <c r="AK4013" s="1" t="s">
        <v>69</v>
      </c>
      <c r="AL4013" s="1" t="s">
        <v>69</v>
      </c>
      <c r="AM4013" s="1" t="s">
        <v>69</v>
      </c>
      <c r="AN4013" s="1" t="s">
        <v>70</v>
      </c>
      <c r="AO4013" s="1" t="s">
        <v>69</v>
      </c>
      <c r="AP4013" s="1" t="s">
        <v>70</v>
      </c>
      <c r="AQ4013" s="1" t="s">
        <v>70</v>
      </c>
      <c r="AR4013" s="1" t="s">
        <v>69</v>
      </c>
      <c r="AS4013" s="1" t="s">
        <v>69</v>
      </c>
      <c r="AT4013" s="1" t="s">
        <v>69</v>
      </c>
      <c r="AU4013" s="1" t="s">
        <v>69</v>
      </c>
      <c r="AV4013" s="1" t="s">
        <v>69</v>
      </c>
      <c r="AW4013" s="1" t="s">
        <v>70</v>
      </c>
      <c r="AX4013" s="1" t="s">
        <v>69</v>
      </c>
      <c r="AY4013" s="1" t="s">
        <v>69</v>
      </c>
      <c r="AZ4013" s="1" t="s">
        <v>69</v>
      </c>
      <c r="BA4013" s="1" t="s">
        <v>69</v>
      </c>
      <c r="BB4013" s="1" t="s">
        <v>69</v>
      </c>
      <c r="BC4013" s="1" t="s">
        <v>70</v>
      </c>
      <c r="BD4013" s="1" t="s">
        <v>69</v>
      </c>
      <c r="BE4013" s="1" t="s">
        <v>70</v>
      </c>
      <c r="BF4013" s="1" t="s">
        <v>70</v>
      </c>
      <c r="BG4013" s="3">
        <v>42564.62430555555</v>
      </c>
    </row>
    <row r="4014">
      <c r="A4014" s="1">
        <v>1011808.0</v>
      </c>
      <c r="B4014" s="1" t="s">
        <v>18030</v>
      </c>
      <c r="C4014" s="2" t="s">
        <v>18024</v>
      </c>
      <c r="D4014" s="1" t="s">
        <v>18031</v>
      </c>
      <c r="E4014" s="1" t="s">
        <v>18026</v>
      </c>
      <c r="G4014" s="1" t="s">
        <v>18027</v>
      </c>
      <c r="H4014" s="1" t="s">
        <v>18032</v>
      </c>
      <c r="I4014" s="1" t="s">
        <v>10169</v>
      </c>
      <c r="J4014" s="1" t="s">
        <v>6426</v>
      </c>
      <c r="K4014" s="1" t="s">
        <v>230</v>
      </c>
      <c r="L4014" s="1">
        <v>67206.0</v>
      </c>
      <c r="M4014" s="1" t="s">
        <v>18033</v>
      </c>
      <c r="N4014" s="1" t="s">
        <v>6327</v>
      </c>
      <c r="U4014" s="1">
        <v>-97.242455</v>
      </c>
      <c r="V4014" s="1">
        <v>37.722702</v>
      </c>
      <c r="X4014" s="1" t="s">
        <v>69</v>
      </c>
      <c r="Y4014" s="1" t="s">
        <v>70</v>
      </c>
      <c r="Z4014" s="1" t="s">
        <v>70</v>
      </c>
      <c r="AA4014" s="1" t="s">
        <v>70</v>
      </c>
      <c r="AB4014" s="1" t="s">
        <v>70</v>
      </c>
      <c r="AC4014" s="1" t="s">
        <v>69</v>
      </c>
      <c r="AD4014" s="1" t="s">
        <v>69</v>
      </c>
      <c r="AE4014" s="1" t="s">
        <v>69</v>
      </c>
      <c r="AF4014" s="1" t="s">
        <v>69</v>
      </c>
      <c r="AG4014" s="1" t="s">
        <v>69</v>
      </c>
      <c r="AH4014" s="1" t="s">
        <v>69</v>
      </c>
      <c r="AI4014" s="1" t="s">
        <v>70</v>
      </c>
      <c r="AJ4014" s="1" t="s">
        <v>69</v>
      </c>
      <c r="AK4014" s="1" t="s">
        <v>69</v>
      </c>
      <c r="AL4014" s="1" t="s">
        <v>69</v>
      </c>
      <c r="AM4014" s="1" t="s">
        <v>69</v>
      </c>
      <c r="AN4014" s="1" t="s">
        <v>70</v>
      </c>
      <c r="AO4014" s="1" t="s">
        <v>69</v>
      </c>
      <c r="AP4014" s="1" t="s">
        <v>70</v>
      </c>
      <c r="AQ4014" s="1" t="s">
        <v>70</v>
      </c>
      <c r="AR4014" s="1" t="s">
        <v>69</v>
      </c>
      <c r="AS4014" s="1" t="s">
        <v>70</v>
      </c>
      <c r="AT4014" s="1" t="s">
        <v>69</v>
      </c>
      <c r="AU4014" s="1" t="s">
        <v>69</v>
      </c>
      <c r="AV4014" s="1" t="s">
        <v>70</v>
      </c>
      <c r="AW4014" s="1" t="s">
        <v>70</v>
      </c>
      <c r="AX4014" s="1" t="s">
        <v>69</v>
      </c>
      <c r="AY4014" s="1" t="s">
        <v>69</v>
      </c>
      <c r="AZ4014" s="1" t="s">
        <v>69</v>
      </c>
      <c r="BA4014" s="1" t="s">
        <v>69</v>
      </c>
      <c r="BB4014" s="1" t="s">
        <v>69</v>
      </c>
      <c r="BC4014" s="1" t="s">
        <v>70</v>
      </c>
      <c r="BD4014" s="1" t="s">
        <v>69</v>
      </c>
      <c r="BE4014" s="1" t="s">
        <v>70</v>
      </c>
      <c r="BF4014" s="1" t="s">
        <v>70</v>
      </c>
      <c r="BG4014" s="3">
        <v>42450.29305555556</v>
      </c>
    </row>
    <row r="4015">
      <c r="A4015" s="1">
        <v>1018766.0</v>
      </c>
      <c r="B4015" s="1" t="s">
        <v>18034</v>
      </c>
      <c r="C4015" s="2" t="s">
        <v>18024</v>
      </c>
      <c r="D4015" s="1" t="s">
        <v>18027</v>
      </c>
      <c r="E4015" s="1" t="s">
        <v>18035</v>
      </c>
      <c r="H4015" s="1" t="s">
        <v>18036</v>
      </c>
      <c r="I4015" s="1" t="s">
        <v>18037</v>
      </c>
      <c r="J4015" s="1" t="s">
        <v>6426</v>
      </c>
      <c r="K4015" s="1" t="s">
        <v>230</v>
      </c>
      <c r="L4015" s="1">
        <v>67037.0</v>
      </c>
      <c r="M4015" s="1" t="s">
        <v>3054</v>
      </c>
      <c r="N4015" s="1" t="s">
        <v>313</v>
      </c>
      <c r="U4015" s="1">
        <v>-97.266151</v>
      </c>
      <c r="V4015" s="1">
        <v>37.548332</v>
      </c>
      <c r="X4015" s="1" t="s">
        <v>69</v>
      </c>
      <c r="Y4015" s="1" t="s">
        <v>70</v>
      </c>
      <c r="Z4015" s="1" t="s">
        <v>70</v>
      </c>
      <c r="AA4015" s="1" t="s">
        <v>70</v>
      </c>
      <c r="AB4015" s="1" t="s">
        <v>70</v>
      </c>
      <c r="AC4015" s="1" t="s">
        <v>80</v>
      </c>
      <c r="AD4015" s="1" t="s">
        <v>69</v>
      </c>
      <c r="AE4015" s="1" t="s">
        <v>70</v>
      </c>
      <c r="AF4015" s="1" t="s">
        <v>69</v>
      </c>
      <c r="AG4015" s="1" t="s">
        <v>70</v>
      </c>
      <c r="AH4015" s="1" t="s">
        <v>69</v>
      </c>
      <c r="AI4015" s="1" t="s">
        <v>70</v>
      </c>
      <c r="AJ4015" s="1" t="s">
        <v>69</v>
      </c>
      <c r="AK4015" s="1" t="s">
        <v>69</v>
      </c>
      <c r="AL4015" s="1" t="s">
        <v>69</v>
      </c>
      <c r="AM4015" s="1" t="s">
        <v>69</v>
      </c>
      <c r="AN4015" s="1" t="s">
        <v>70</v>
      </c>
      <c r="AO4015" s="1" t="s">
        <v>70</v>
      </c>
      <c r="AP4015" s="1" t="s">
        <v>70</v>
      </c>
      <c r="AQ4015" s="1" t="s">
        <v>70</v>
      </c>
      <c r="AR4015" s="1" t="s">
        <v>69</v>
      </c>
      <c r="AS4015" s="1" t="s">
        <v>70</v>
      </c>
      <c r="AT4015" s="1" t="s">
        <v>70</v>
      </c>
      <c r="AU4015" s="1" t="s">
        <v>69</v>
      </c>
      <c r="AV4015" s="1" t="s">
        <v>70</v>
      </c>
      <c r="AW4015" s="1" t="s">
        <v>70</v>
      </c>
      <c r="AX4015" s="1" t="s">
        <v>70</v>
      </c>
      <c r="AY4015" s="1" t="s">
        <v>70</v>
      </c>
      <c r="AZ4015" s="1" t="s">
        <v>69</v>
      </c>
      <c r="BA4015" s="1" t="s">
        <v>70</v>
      </c>
      <c r="BB4015" s="1" t="s">
        <v>69</v>
      </c>
      <c r="BC4015" s="1" t="s">
        <v>70</v>
      </c>
      <c r="BD4015" s="1" t="s">
        <v>70</v>
      </c>
      <c r="BE4015" s="1" t="s">
        <v>70</v>
      </c>
      <c r="BF4015" s="1" t="s">
        <v>70</v>
      </c>
      <c r="BG4015" s="3">
        <v>42950.274305555555</v>
      </c>
    </row>
    <row r="4016">
      <c r="A4016" s="1">
        <v>1003614.0</v>
      </c>
      <c r="B4016" s="1" t="s">
        <v>18038</v>
      </c>
      <c r="H4016" s="1" t="s">
        <v>18039</v>
      </c>
      <c r="I4016" s="1" t="s">
        <v>18040</v>
      </c>
      <c r="J4016" s="1" t="s">
        <v>15397</v>
      </c>
      <c r="K4016" s="1" t="s">
        <v>637</v>
      </c>
      <c r="L4016" s="1">
        <v>96746.0</v>
      </c>
      <c r="U4016" s="1">
        <v>-159.321</v>
      </c>
      <c r="V4016" s="1">
        <v>22.076401</v>
      </c>
      <c r="X4016" s="1" t="s">
        <v>70</v>
      </c>
      <c r="Y4016" s="1" t="s">
        <v>70</v>
      </c>
      <c r="Z4016" s="1" t="s">
        <v>70</v>
      </c>
      <c r="AA4016" s="1" t="s">
        <v>70</v>
      </c>
      <c r="AB4016" s="1" t="s">
        <v>70</v>
      </c>
      <c r="AC4016" s="1" t="s">
        <v>80</v>
      </c>
      <c r="BG4016" s="1">
        <v>2009.0</v>
      </c>
    </row>
    <row r="4017">
      <c r="A4017" s="1">
        <v>1005254.0</v>
      </c>
      <c r="B4017" s="1" t="s">
        <v>18041</v>
      </c>
      <c r="C4017" s="2" t="s">
        <v>717</v>
      </c>
      <c r="H4017" s="1" t="s">
        <v>18042</v>
      </c>
      <c r="I4017" s="1" t="s">
        <v>18043</v>
      </c>
      <c r="J4017" s="1" t="s">
        <v>719</v>
      </c>
      <c r="K4017" s="1" t="s">
        <v>637</v>
      </c>
      <c r="L4017" s="1">
        <v>96707.0</v>
      </c>
      <c r="M4017" s="1" t="s">
        <v>720</v>
      </c>
      <c r="N4017" s="1" t="s">
        <v>18044</v>
      </c>
      <c r="U4017" s="1">
        <v>-158.06693</v>
      </c>
      <c r="V4017" s="1">
        <v>21.333263</v>
      </c>
      <c r="X4017" s="1" t="s">
        <v>69</v>
      </c>
      <c r="Y4017" s="1" t="s">
        <v>70</v>
      </c>
      <c r="Z4017" s="1" t="s">
        <v>70</v>
      </c>
      <c r="AA4017" s="1" t="s">
        <v>69</v>
      </c>
      <c r="AB4017" s="1" t="s">
        <v>69</v>
      </c>
      <c r="AC4017" s="1" t="s">
        <v>70</v>
      </c>
      <c r="AD4017" s="1" t="s">
        <v>70</v>
      </c>
      <c r="AE4017" s="1" t="s">
        <v>70</v>
      </c>
      <c r="AF4017" s="1" t="s">
        <v>70</v>
      </c>
      <c r="AG4017" s="1" t="s">
        <v>70</v>
      </c>
      <c r="AH4017" s="1" t="s">
        <v>70</v>
      </c>
      <c r="AI4017" s="1" t="s">
        <v>70</v>
      </c>
      <c r="AJ4017" s="1" t="s">
        <v>69</v>
      </c>
      <c r="AK4017" s="1" t="s">
        <v>69</v>
      </c>
      <c r="AL4017" s="1" t="s">
        <v>69</v>
      </c>
      <c r="AM4017" s="1" t="s">
        <v>70</v>
      </c>
      <c r="AN4017" s="1" t="s">
        <v>70</v>
      </c>
      <c r="AO4017" s="1" t="s">
        <v>70</v>
      </c>
      <c r="AP4017" s="1" t="s">
        <v>70</v>
      </c>
      <c r="AQ4017" s="1" t="s">
        <v>69</v>
      </c>
      <c r="AR4017" s="1" t="s">
        <v>70</v>
      </c>
      <c r="AS4017" s="1" t="s">
        <v>70</v>
      </c>
      <c r="AT4017" s="1" t="s">
        <v>70</v>
      </c>
      <c r="AU4017" s="1" t="s">
        <v>70</v>
      </c>
      <c r="AV4017" s="1" t="s">
        <v>70</v>
      </c>
      <c r="AW4017" s="1" t="s">
        <v>70</v>
      </c>
      <c r="AX4017" s="1" t="s">
        <v>70</v>
      </c>
      <c r="AY4017" s="1" t="s">
        <v>70</v>
      </c>
      <c r="AZ4017" s="1" t="s">
        <v>69</v>
      </c>
      <c r="BA4017" s="1" t="s">
        <v>70</v>
      </c>
      <c r="BB4017" s="1" t="s">
        <v>70</v>
      </c>
      <c r="BC4017" s="1" t="s">
        <v>69</v>
      </c>
      <c r="BD4017" s="1" t="s">
        <v>70</v>
      </c>
      <c r="BE4017" s="1" t="s">
        <v>70</v>
      </c>
      <c r="BF4017" s="1" t="s">
        <v>70</v>
      </c>
      <c r="BG4017" s="3">
        <v>43489.64375</v>
      </c>
    </row>
    <row r="4018">
      <c r="A4018" s="1">
        <v>1006249.0</v>
      </c>
      <c r="B4018" s="1" t="s">
        <v>18045</v>
      </c>
      <c r="H4018" s="1" t="s">
        <v>18046</v>
      </c>
      <c r="I4018" s="1" t="s">
        <v>1282</v>
      </c>
      <c r="K4018" s="1" t="s">
        <v>1283</v>
      </c>
      <c r="U4018" s="1">
        <v>-149.89999</v>
      </c>
      <c r="V4018" s="1">
        <v>61.218102</v>
      </c>
      <c r="X4018" s="1" t="s">
        <v>70</v>
      </c>
      <c r="Y4018" s="1" t="s">
        <v>70</v>
      </c>
      <c r="Z4018" s="1" t="s">
        <v>70</v>
      </c>
      <c r="AA4018" s="1" t="s">
        <v>70</v>
      </c>
      <c r="AB4018" s="1" t="s">
        <v>70</v>
      </c>
      <c r="AC4018" s="1" t="s">
        <v>80</v>
      </c>
      <c r="BG4018" s="1">
        <v>2009.0</v>
      </c>
    </row>
    <row r="4019">
      <c r="A4019" s="1">
        <v>1011714.0</v>
      </c>
      <c r="B4019" s="1" t="s">
        <v>18047</v>
      </c>
      <c r="I4019" s="1" t="s">
        <v>1822</v>
      </c>
      <c r="J4019" s="1" t="s">
        <v>2996</v>
      </c>
      <c r="K4019" s="1" t="s">
        <v>91</v>
      </c>
      <c r="N4019" s="1" t="s">
        <v>18048</v>
      </c>
      <c r="U4019" s="1">
        <v>-92.262024</v>
      </c>
      <c r="V4019" s="1">
        <v>38.778763</v>
      </c>
      <c r="X4019" s="1" t="s">
        <v>69</v>
      </c>
      <c r="Y4019" s="1" t="s">
        <v>70</v>
      </c>
      <c r="Z4019" s="1" t="s">
        <v>70</v>
      </c>
      <c r="AA4019" s="1" t="s">
        <v>70</v>
      </c>
      <c r="AB4019" s="1" t="s">
        <v>70</v>
      </c>
      <c r="AC4019" s="1" t="s">
        <v>80</v>
      </c>
      <c r="BG4019" s="3">
        <v>42296.53194444445</v>
      </c>
    </row>
    <row r="4020">
      <c r="A4020" s="1">
        <v>1006662.0</v>
      </c>
      <c r="B4020" s="1" t="s">
        <v>18049</v>
      </c>
      <c r="C4020" s="2" t="s">
        <v>18050</v>
      </c>
      <c r="H4020" s="1" t="s">
        <v>18051</v>
      </c>
      <c r="I4020" s="1" t="s">
        <v>18052</v>
      </c>
      <c r="J4020" s="1" t="s">
        <v>15397</v>
      </c>
      <c r="K4020" s="1" t="s">
        <v>637</v>
      </c>
      <c r="L4020" s="1">
        <v>96766.0</v>
      </c>
      <c r="N4020" s="1" t="s">
        <v>18053</v>
      </c>
      <c r="U4020" s="1">
        <v>-159.39648</v>
      </c>
      <c r="V4020" s="1">
        <v>21.967037</v>
      </c>
      <c r="W4020" s="1" t="s">
        <v>864</v>
      </c>
      <c r="X4020" s="1" t="s">
        <v>69</v>
      </c>
      <c r="Y4020" s="1" t="s">
        <v>70</v>
      </c>
      <c r="Z4020" s="1" t="s">
        <v>70</v>
      </c>
      <c r="AA4020" s="1" t="s">
        <v>70</v>
      </c>
      <c r="AB4020" s="1" t="s">
        <v>69</v>
      </c>
      <c r="AC4020" s="1" t="s">
        <v>69</v>
      </c>
      <c r="AD4020" s="1" t="s">
        <v>69</v>
      </c>
      <c r="AE4020" s="1" t="s">
        <v>69</v>
      </c>
      <c r="AF4020" s="1" t="s">
        <v>70</v>
      </c>
      <c r="AG4020" s="1" t="s">
        <v>69</v>
      </c>
      <c r="AH4020" s="1" t="s">
        <v>69</v>
      </c>
      <c r="AI4020" s="1" t="s">
        <v>70</v>
      </c>
      <c r="AJ4020" s="1" t="s">
        <v>69</v>
      </c>
      <c r="AK4020" s="1" t="s">
        <v>69</v>
      </c>
      <c r="AL4020" s="1" t="s">
        <v>69</v>
      </c>
      <c r="AM4020" s="1" t="s">
        <v>69</v>
      </c>
      <c r="AN4020" s="1" t="s">
        <v>70</v>
      </c>
      <c r="AO4020" s="1" t="s">
        <v>70</v>
      </c>
      <c r="AP4020" s="1" t="s">
        <v>70</v>
      </c>
      <c r="AQ4020" s="1" t="s">
        <v>70</v>
      </c>
      <c r="AR4020" s="1" t="s">
        <v>69</v>
      </c>
      <c r="AS4020" s="1" t="s">
        <v>70</v>
      </c>
      <c r="AT4020" s="1" t="s">
        <v>69</v>
      </c>
      <c r="AU4020" s="1" t="s">
        <v>69</v>
      </c>
      <c r="AV4020" s="1" t="s">
        <v>70</v>
      </c>
      <c r="AW4020" s="1" t="s">
        <v>70</v>
      </c>
      <c r="AX4020" s="1" t="s">
        <v>70</v>
      </c>
      <c r="AY4020" s="1" t="s">
        <v>70</v>
      </c>
      <c r="AZ4020" s="1" t="s">
        <v>69</v>
      </c>
      <c r="BA4020" s="1" t="s">
        <v>70</v>
      </c>
      <c r="BB4020" s="1" t="s">
        <v>70</v>
      </c>
      <c r="BC4020" s="1" t="s">
        <v>70</v>
      </c>
      <c r="BD4020" s="1" t="s">
        <v>70</v>
      </c>
      <c r="BE4020" s="1" t="s">
        <v>70</v>
      </c>
      <c r="BF4020" s="1" t="s">
        <v>70</v>
      </c>
      <c r="BG4020" s="3">
        <v>41437.55972222222</v>
      </c>
    </row>
    <row r="4021">
      <c r="A4021" s="1">
        <v>1008102.0</v>
      </c>
      <c r="B4021" s="1" t="s">
        <v>18054</v>
      </c>
      <c r="C4021" s="2" t="s">
        <v>18055</v>
      </c>
      <c r="H4021" s="1" t="s">
        <v>18056</v>
      </c>
      <c r="I4021" s="1" t="s">
        <v>18057</v>
      </c>
      <c r="J4021" s="1" t="s">
        <v>15397</v>
      </c>
      <c r="K4021" s="1" t="s">
        <v>637</v>
      </c>
      <c r="L4021" s="1">
        <v>96756.0</v>
      </c>
      <c r="U4021" s="1">
        <v>-159.46916</v>
      </c>
      <c r="V4021" s="1">
        <v>21.906668</v>
      </c>
      <c r="X4021" s="1" t="s">
        <v>69</v>
      </c>
      <c r="Y4021" s="1" t="s">
        <v>70</v>
      </c>
      <c r="Z4021" s="1" t="s">
        <v>70</v>
      </c>
      <c r="AA4021" s="1" t="s">
        <v>70</v>
      </c>
      <c r="AB4021" s="1" t="s">
        <v>70</v>
      </c>
      <c r="AC4021" s="1" t="s">
        <v>80</v>
      </c>
      <c r="BG4021" s="3">
        <v>41696.98125</v>
      </c>
    </row>
    <row r="4022">
      <c r="A4022" s="1">
        <v>1005873.0</v>
      </c>
      <c r="B4022" s="1" t="s">
        <v>18058</v>
      </c>
      <c r="C4022" s="2" t="s">
        <v>18059</v>
      </c>
      <c r="H4022" s="1" t="s">
        <v>18060</v>
      </c>
      <c r="I4022" s="1" t="s">
        <v>8161</v>
      </c>
      <c r="K4022" s="1" t="s">
        <v>561</v>
      </c>
      <c r="L4022" s="1">
        <v>31063.0</v>
      </c>
      <c r="U4022" s="1">
        <v>-83.9813</v>
      </c>
      <c r="V4022" s="1">
        <v>32.318199</v>
      </c>
      <c r="X4022" s="1" t="s">
        <v>70</v>
      </c>
      <c r="Y4022" s="1" t="s">
        <v>70</v>
      </c>
      <c r="Z4022" s="1" t="s">
        <v>70</v>
      </c>
      <c r="AA4022" s="1" t="s">
        <v>70</v>
      </c>
      <c r="AB4022" s="1" t="s">
        <v>70</v>
      </c>
      <c r="AC4022" s="1" t="s">
        <v>80</v>
      </c>
      <c r="BG4022" s="1">
        <v>2009.0</v>
      </c>
    </row>
    <row r="4023">
      <c r="A4023" s="1">
        <v>1005255.0</v>
      </c>
      <c r="B4023" s="1" t="s">
        <v>18061</v>
      </c>
      <c r="C4023" s="2" t="s">
        <v>717</v>
      </c>
      <c r="H4023" s="1" t="s">
        <v>18062</v>
      </c>
      <c r="I4023" s="1" t="s">
        <v>719</v>
      </c>
      <c r="J4023" s="1" t="s">
        <v>719</v>
      </c>
      <c r="K4023" s="1" t="s">
        <v>637</v>
      </c>
      <c r="L4023" s="1">
        <v>96819.0</v>
      </c>
      <c r="M4023" s="1" t="s">
        <v>720</v>
      </c>
      <c r="N4023" s="1" t="s">
        <v>18063</v>
      </c>
      <c r="U4023" s="1">
        <v>-157.87798</v>
      </c>
      <c r="V4023" s="1">
        <v>21.327408</v>
      </c>
      <c r="X4023" s="1" t="s">
        <v>69</v>
      </c>
      <c r="Y4023" s="1" t="s">
        <v>70</v>
      </c>
      <c r="Z4023" s="1" t="s">
        <v>70</v>
      </c>
      <c r="AA4023" s="1" t="s">
        <v>69</v>
      </c>
      <c r="AB4023" s="1" t="s">
        <v>69</v>
      </c>
      <c r="AC4023" s="1" t="s">
        <v>70</v>
      </c>
      <c r="AD4023" s="1" t="s">
        <v>69</v>
      </c>
      <c r="AE4023" s="1" t="s">
        <v>70</v>
      </c>
      <c r="AF4023" s="1" t="s">
        <v>70</v>
      </c>
      <c r="AG4023" s="1" t="s">
        <v>69</v>
      </c>
      <c r="AH4023" s="1" t="s">
        <v>70</v>
      </c>
      <c r="AI4023" s="1" t="s">
        <v>70</v>
      </c>
      <c r="AJ4023" s="1" t="s">
        <v>70</v>
      </c>
      <c r="AK4023" s="1" t="s">
        <v>69</v>
      </c>
      <c r="AL4023" s="1" t="s">
        <v>70</v>
      </c>
      <c r="AM4023" s="1" t="s">
        <v>70</v>
      </c>
      <c r="AN4023" s="1" t="s">
        <v>70</v>
      </c>
      <c r="AO4023" s="1" t="s">
        <v>70</v>
      </c>
      <c r="AP4023" s="1" t="s">
        <v>70</v>
      </c>
      <c r="AQ4023" s="1" t="s">
        <v>69</v>
      </c>
      <c r="AR4023" s="1" t="s">
        <v>69</v>
      </c>
      <c r="AS4023" s="1" t="s">
        <v>70</v>
      </c>
      <c r="AT4023" s="1" t="s">
        <v>70</v>
      </c>
      <c r="AU4023" s="1" t="s">
        <v>70</v>
      </c>
      <c r="AV4023" s="1" t="s">
        <v>70</v>
      </c>
      <c r="AW4023" s="1" t="s">
        <v>70</v>
      </c>
      <c r="AX4023" s="1" t="s">
        <v>70</v>
      </c>
      <c r="AY4023" s="1" t="s">
        <v>69</v>
      </c>
      <c r="AZ4023" s="1" t="s">
        <v>69</v>
      </c>
      <c r="BA4023" s="1" t="s">
        <v>70</v>
      </c>
      <c r="BB4023" s="1" t="s">
        <v>70</v>
      </c>
      <c r="BC4023" s="1" t="s">
        <v>69</v>
      </c>
      <c r="BD4023" s="1" t="s">
        <v>70</v>
      </c>
      <c r="BE4023" s="1" t="s">
        <v>70</v>
      </c>
      <c r="BF4023" s="1" t="s">
        <v>70</v>
      </c>
      <c r="BG4023" s="3">
        <v>43544.69375</v>
      </c>
    </row>
    <row r="4024">
      <c r="A4024" s="1">
        <v>1002030.0</v>
      </c>
      <c r="B4024" s="1" t="s">
        <v>18064</v>
      </c>
      <c r="C4024" s="2" t="s">
        <v>18065</v>
      </c>
      <c r="D4024" s="2" t="s">
        <v>18066</v>
      </c>
      <c r="H4024" s="1" t="s">
        <v>18067</v>
      </c>
      <c r="I4024" s="1" t="s">
        <v>4224</v>
      </c>
      <c r="J4024" s="1" t="s">
        <v>1134</v>
      </c>
      <c r="K4024" s="1" t="s">
        <v>91</v>
      </c>
      <c r="L4024" s="1">
        <v>64114.0</v>
      </c>
      <c r="M4024" s="1" t="s">
        <v>13572</v>
      </c>
      <c r="N4024" s="1" t="s">
        <v>882</v>
      </c>
      <c r="O4024" s="1" t="s">
        <v>18068</v>
      </c>
      <c r="P4024" s="1" t="s">
        <v>372</v>
      </c>
      <c r="U4024" s="1">
        <v>-94.575905</v>
      </c>
      <c r="V4024" s="1">
        <v>38.924953</v>
      </c>
      <c r="X4024" s="1" t="s">
        <v>69</v>
      </c>
      <c r="Y4024" s="1" t="s">
        <v>70</v>
      </c>
      <c r="Z4024" s="1" t="s">
        <v>70</v>
      </c>
      <c r="AA4024" s="1" t="s">
        <v>70</v>
      </c>
      <c r="AB4024" s="1" t="s">
        <v>70</v>
      </c>
      <c r="AC4024" s="1" t="s">
        <v>69</v>
      </c>
      <c r="AD4024" s="1" t="s">
        <v>69</v>
      </c>
      <c r="AE4024" s="1" t="s">
        <v>69</v>
      </c>
      <c r="AF4024" s="1" t="s">
        <v>69</v>
      </c>
      <c r="AG4024" s="1" t="s">
        <v>69</v>
      </c>
      <c r="AH4024" s="1" t="s">
        <v>69</v>
      </c>
      <c r="AI4024" s="1" t="s">
        <v>70</v>
      </c>
      <c r="AJ4024" s="1" t="s">
        <v>69</v>
      </c>
      <c r="AK4024" s="1" t="s">
        <v>69</v>
      </c>
      <c r="AL4024" s="1" t="s">
        <v>69</v>
      </c>
      <c r="AM4024" s="1" t="s">
        <v>69</v>
      </c>
      <c r="AN4024" s="1" t="s">
        <v>69</v>
      </c>
      <c r="AO4024" s="1" t="s">
        <v>69</v>
      </c>
      <c r="AP4024" s="1" t="s">
        <v>70</v>
      </c>
      <c r="AQ4024" s="1" t="s">
        <v>69</v>
      </c>
      <c r="AR4024" s="1" t="s">
        <v>69</v>
      </c>
      <c r="AS4024" s="1" t="s">
        <v>69</v>
      </c>
      <c r="AT4024" s="1" t="s">
        <v>69</v>
      </c>
      <c r="AU4024" s="1" t="s">
        <v>69</v>
      </c>
      <c r="AV4024" s="1" t="s">
        <v>69</v>
      </c>
      <c r="AW4024" s="1" t="s">
        <v>70</v>
      </c>
      <c r="AX4024" s="1" t="s">
        <v>69</v>
      </c>
      <c r="AY4024" s="1" t="s">
        <v>69</v>
      </c>
      <c r="AZ4024" s="1" t="s">
        <v>69</v>
      </c>
      <c r="BA4024" s="1" t="s">
        <v>69</v>
      </c>
      <c r="BB4024" s="1" t="s">
        <v>70</v>
      </c>
      <c r="BC4024" s="1" t="s">
        <v>70</v>
      </c>
      <c r="BD4024" s="1" t="s">
        <v>69</v>
      </c>
      <c r="BE4024" s="1" t="s">
        <v>70</v>
      </c>
      <c r="BF4024" s="1" t="s">
        <v>69</v>
      </c>
      <c r="BG4024" s="3">
        <v>42082.64027777778</v>
      </c>
    </row>
    <row r="4025">
      <c r="A4025" s="1">
        <v>1007736.0</v>
      </c>
      <c r="B4025" s="1" t="s">
        <v>18069</v>
      </c>
      <c r="C4025" s="2" t="s">
        <v>16764</v>
      </c>
      <c r="H4025" s="1" t="s">
        <v>18070</v>
      </c>
      <c r="I4025" s="1" t="s">
        <v>719</v>
      </c>
      <c r="J4025" s="1" t="s">
        <v>719</v>
      </c>
      <c r="K4025" s="1" t="s">
        <v>637</v>
      </c>
      <c r="L4025" s="1">
        <v>96816.0</v>
      </c>
      <c r="U4025" s="1">
        <v>-157.799</v>
      </c>
      <c r="V4025" s="1">
        <v>21.268</v>
      </c>
      <c r="X4025" s="1" t="s">
        <v>70</v>
      </c>
      <c r="Y4025" s="1" t="s">
        <v>70</v>
      </c>
      <c r="Z4025" s="1" t="s">
        <v>70</v>
      </c>
      <c r="AA4025" s="1" t="s">
        <v>70</v>
      </c>
      <c r="AB4025" s="1" t="s">
        <v>70</v>
      </c>
      <c r="AC4025" s="1" t="s">
        <v>80</v>
      </c>
      <c r="BG4025" s="4">
        <v>40310.243055555555</v>
      </c>
    </row>
    <row r="4026">
      <c r="A4026" s="1">
        <v>1018496.0</v>
      </c>
      <c r="B4026" s="1" t="s">
        <v>18071</v>
      </c>
      <c r="C4026" s="2" t="s">
        <v>18072</v>
      </c>
      <c r="D4026" s="2" t="s">
        <v>18073</v>
      </c>
      <c r="E4026" s="2" t="s">
        <v>18074</v>
      </c>
      <c r="H4026" s="1" t="s">
        <v>18075</v>
      </c>
      <c r="I4026" s="1" t="s">
        <v>4224</v>
      </c>
      <c r="J4026" s="1" t="s">
        <v>3774</v>
      </c>
      <c r="K4026" s="1" t="s">
        <v>230</v>
      </c>
      <c r="L4026" s="1">
        <v>66112.0</v>
      </c>
      <c r="M4026" s="1" t="s">
        <v>18076</v>
      </c>
      <c r="N4026" s="1" t="s">
        <v>18077</v>
      </c>
      <c r="U4026" s="1">
        <v>-94.750481</v>
      </c>
      <c r="V4026" s="1">
        <v>39.121281</v>
      </c>
      <c r="X4026" s="1" t="s">
        <v>69</v>
      </c>
      <c r="Y4026" s="1" t="s">
        <v>70</v>
      </c>
      <c r="Z4026" s="1" t="s">
        <v>70</v>
      </c>
      <c r="AA4026" s="1" t="s">
        <v>69</v>
      </c>
      <c r="AB4026" s="1" t="s">
        <v>69</v>
      </c>
      <c r="AC4026" s="1" t="s">
        <v>69</v>
      </c>
      <c r="AD4026" s="1" t="s">
        <v>70</v>
      </c>
      <c r="AE4026" s="1" t="s">
        <v>70</v>
      </c>
      <c r="AF4026" s="1" t="s">
        <v>70</v>
      </c>
      <c r="AG4026" s="1" t="s">
        <v>70</v>
      </c>
      <c r="AH4026" s="1" t="s">
        <v>69</v>
      </c>
      <c r="AI4026" s="1" t="s">
        <v>70</v>
      </c>
      <c r="AJ4026" s="1" t="s">
        <v>69</v>
      </c>
      <c r="AK4026" s="1" t="s">
        <v>69</v>
      </c>
      <c r="AL4026" s="1" t="s">
        <v>69</v>
      </c>
      <c r="AM4026" s="1" t="s">
        <v>69</v>
      </c>
      <c r="AN4026" s="1" t="s">
        <v>70</v>
      </c>
      <c r="AO4026" s="1" t="s">
        <v>70</v>
      </c>
      <c r="AP4026" s="1" t="s">
        <v>70</v>
      </c>
      <c r="AQ4026" s="1" t="s">
        <v>70</v>
      </c>
      <c r="AR4026" s="1" t="s">
        <v>70</v>
      </c>
      <c r="AS4026" s="1" t="s">
        <v>70</v>
      </c>
      <c r="AT4026" s="1" t="s">
        <v>70</v>
      </c>
      <c r="AU4026" s="1" t="s">
        <v>70</v>
      </c>
      <c r="AV4026" s="1" t="s">
        <v>70</v>
      </c>
      <c r="AW4026" s="1" t="s">
        <v>70</v>
      </c>
      <c r="AX4026" s="1" t="s">
        <v>70</v>
      </c>
      <c r="AY4026" s="1" t="s">
        <v>70</v>
      </c>
      <c r="AZ4026" s="1" t="s">
        <v>69</v>
      </c>
      <c r="BA4026" s="1" t="s">
        <v>70</v>
      </c>
      <c r="BB4026" s="1" t="s">
        <v>70</v>
      </c>
      <c r="BC4026" s="1" t="s">
        <v>70</v>
      </c>
      <c r="BD4026" s="1" t="s">
        <v>70</v>
      </c>
      <c r="BE4026" s="1" t="s">
        <v>70</v>
      </c>
      <c r="BF4026" s="1" t="s">
        <v>70</v>
      </c>
      <c r="BG4026" s="3">
        <v>42916.572916666664</v>
      </c>
    </row>
    <row r="4027">
      <c r="A4027" s="1">
        <v>1018497.0</v>
      </c>
      <c r="B4027" s="1" t="s">
        <v>18078</v>
      </c>
      <c r="C4027" s="2" t="s">
        <v>18072</v>
      </c>
      <c r="D4027" s="2" t="s">
        <v>18073</v>
      </c>
      <c r="E4027" s="2" t="s">
        <v>18074</v>
      </c>
      <c r="H4027" s="1" t="s">
        <v>18079</v>
      </c>
      <c r="I4027" s="1" t="s">
        <v>4224</v>
      </c>
      <c r="J4027" s="1" t="s">
        <v>3774</v>
      </c>
      <c r="K4027" s="1" t="s">
        <v>230</v>
      </c>
      <c r="L4027" s="1">
        <v>66102.0</v>
      </c>
      <c r="M4027" s="1" t="s">
        <v>18080</v>
      </c>
      <c r="N4027" s="1" t="s">
        <v>18081</v>
      </c>
      <c r="U4027" s="1">
        <v>-94.654839</v>
      </c>
      <c r="V4027" s="1">
        <v>39.108116</v>
      </c>
      <c r="X4027" s="1" t="s">
        <v>69</v>
      </c>
      <c r="Y4027" s="1" t="s">
        <v>70</v>
      </c>
      <c r="Z4027" s="1" t="s">
        <v>70</v>
      </c>
      <c r="AA4027" s="1" t="s">
        <v>69</v>
      </c>
      <c r="AB4027" s="1" t="s">
        <v>69</v>
      </c>
      <c r="AC4027" s="1" t="s">
        <v>69</v>
      </c>
      <c r="AD4027" s="1" t="s">
        <v>69</v>
      </c>
      <c r="AE4027" s="1" t="s">
        <v>70</v>
      </c>
      <c r="AF4027" s="1" t="s">
        <v>70</v>
      </c>
      <c r="AG4027" s="1" t="s">
        <v>69</v>
      </c>
      <c r="AH4027" s="1" t="s">
        <v>70</v>
      </c>
      <c r="AI4027" s="1" t="s">
        <v>70</v>
      </c>
      <c r="AJ4027" s="1" t="s">
        <v>70</v>
      </c>
      <c r="AK4027" s="1" t="s">
        <v>69</v>
      </c>
      <c r="AL4027" s="1" t="s">
        <v>70</v>
      </c>
      <c r="AM4027" s="1" t="s">
        <v>69</v>
      </c>
      <c r="AN4027" s="1" t="s">
        <v>70</v>
      </c>
      <c r="AO4027" s="1" t="s">
        <v>70</v>
      </c>
      <c r="AP4027" s="1" t="s">
        <v>70</v>
      </c>
      <c r="AQ4027" s="1" t="s">
        <v>70</v>
      </c>
      <c r="AR4027" s="1" t="s">
        <v>70</v>
      </c>
      <c r="AS4027" s="1" t="s">
        <v>70</v>
      </c>
      <c r="AT4027" s="1" t="s">
        <v>70</v>
      </c>
      <c r="AU4027" s="1" t="s">
        <v>70</v>
      </c>
      <c r="AV4027" s="1" t="s">
        <v>70</v>
      </c>
      <c r="AW4027" s="1" t="s">
        <v>70</v>
      </c>
      <c r="AX4027" s="1" t="s">
        <v>70</v>
      </c>
      <c r="AY4027" s="1" t="s">
        <v>70</v>
      </c>
      <c r="AZ4027" s="1" t="s">
        <v>69</v>
      </c>
      <c r="BA4027" s="1" t="s">
        <v>70</v>
      </c>
      <c r="BB4027" s="1" t="s">
        <v>70</v>
      </c>
      <c r="BC4027" s="1" t="s">
        <v>70</v>
      </c>
      <c r="BD4027" s="1" t="s">
        <v>70</v>
      </c>
      <c r="BE4027" s="1" t="s">
        <v>70</v>
      </c>
      <c r="BF4027" s="1" t="s">
        <v>70</v>
      </c>
      <c r="BG4027" s="3">
        <v>42916.57708333333</v>
      </c>
    </row>
    <row r="4028">
      <c r="A4028" s="1">
        <v>1018498.0</v>
      </c>
      <c r="B4028" s="1" t="s">
        <v>18082</v>
      </c>
      <c r="C4028" s="2" t="s">
        <v>18072</v>
      </c>
      <c r="D4028" s="2" t="s">
        <v>18073</v>
      </c>
      <c r="E4028" s="2" t="s">
        <v>18074</v>
      </c>
      <c r="H4028" s="1" t="s">
        <v>18083</v>
      </c>
      <c r="I4028" s="1" t="s">
        <v>4224</v>
      </c>
      <c r="J4028" s="1" t="s">
        <v>3774</v>
      </c>
      <c r="K4028" s="1" t="s">
        <v>230</v>
      </c>
      <c r="L4028" s="1">
        <v>66101.0</v>
      </c>
      <c r="M4028" s="1" t="s">
        <v>17037</v>
      </c>
      <c r="N4028" s="1" t="s">
        <v>18084</v>
      </c>
      <c r="U4028" s="1">
        <v>-94.624306</v>
      </c>
      <c r="V4028" s="1">
        <v>39.112251</v>
      </c>
      <c r="X4028" s="1" t="s">
        <v>69</v>
      </c>
      <c r="Y4028" s="1" t="s">
        <v>70</v>
      </c>
      <c r="Z4028" s="1" t="s">
        <v>70</v>
      </c>
      <c r="AA4028" s="1" t="s">
        <v>69</v>
      </c>
      <c r="AB4028" s="1" t="s">
        <v>69</v>
      </c>
      <c r="AC4028" s="1" t="s">
        <v>69</v>
      </c>
      <c r="AD4028" s="1" t="s">
        <v>69</v>
      </c>
      <c r="AE4028" s="1" t="s">
        <v>70</v>
      </c>
      <c r="AF4028" s="1" t="s">
        <v>70</v>
      </c>
      <c r="AG4028" s="1" t="s">
        <v>70</v>
      </c>
      <c r="AH4028" s="1" t="s">
        <v>69</v>
      </c>
      <c r="AI4028" s="1" t="s">
        <v>70</v>
      </c>
      <c r="AJ4028" s="1" t="s">
        <v>69</v>
      </c>
      <c r="AK4028" s="1" t="s">
        <v>69</v>
      </c>
      <c r="AL4028" s="1" t="s">
        <v>69</v>
      </c>
      <c r="AM4028" s="1" t="s">
        <v>70</v>
      </c>
      <c r="AN4028" s="1" t="s">
        <v>70</v>
      </c>
      <c r="AO4028" s="1" t="s">
        <v>70</v>
      </c>
      <c r="AP4028" s="1" t="s">
        <v>70</v>
      </c>
      <c r="AQ4028" s="1" t="s">
        <v>70</v>
      </c>
      <c r="AR4028" s="1" t="s">
        <v>70</v>
      </c>
      <c r="AS4028" s="1" t="s">
        <v>70</v>
      </c>
      <c r="AT4028" s="1" t="s">
        <v>70</v>
      </c>
      <c r="AU4028" s="1" t="s">
        <v>70</v>
      </c>
      <c r="AV4028" s="1" t="s">
        <v>70</v>
      </c>
      <c r="AW4028" s="1" t="s">
        <v>70</v>
      </c>
      <c r="AX4028" s="1" t="s">
        <v>70</v>
      </c>
      <c r="AY4028" s="1" t="s">
        <v>70</v>
      </c>
      <c r="AZ4028" s="1" t="s">
        <v>69</v>
      </c>
      <c r="BA4028" s="1" t="s">
        <v>70</v>
      </c>
      <c r="BB4028" s="1" t="s">
        <v>70</v>
      </c>
      <c r="BC4028" s="1" t="s">
        <v>70</v>
      </c>
      <c r="BD4028" s="1" t="s">
        <v>70</v>
      </c>
      <c r="BE4028" s="1" t="s">
        <v>70</v>
      </c>
      <c r="BF4028" s="1" t="s">
        <v>70</v>
      </c>
      <c r="BG4028" s="3">
        <v>42916.580555555556</v>
      </c>
    </row>
    <row r="4029">
      <c r="A4029" s="1">
        <v>1007527.0</v>
      </c>
      <c r="B4029" s="1" t="s">
        <v>18085</v>
      </c>
      <c r="H4029" s="1" t="s">
        <v>18086</v>
      </c>
      <c r="I4029" s="1" t="s">
        <v>18087</v>
      </c>
      <c r="J4029" s="1" t="s">
        <v>637</v>
      </c>
      <c r="K4029" s="1" t="s">
        <v>637</v>
      </c>
      <c r="L4029" s="1">
        <v>96749.0</v>
      </c>
      <c r="U4029" s="1">
        <v>-155.039</v>
      </c>
      <c r="V4029" s="1">
        <v>19.625799</v>
      </c>
      <c r="X4029" s="1" t="s">
        <v>70</v>
      </c>
      <c r="Y4029" s="1" t="s">
        <v>70</v>
      </c>
      <c r="Z4029" s="1" t="s">
        <v>70</v>
      </c>
      <c r="AA4029" s="1" t="s">
        <v>70</v>
      </c>
      <c r="AB4029" s="1" t="s">
        <v>70</v>
      </c>
      <c r="AC4029" s="1" t="s">
        <v>80</v>
      </c>
      <c r="BG4029" s="1">
        <v>2009.0</v>
      </c>
    </row>
    <row r="4030">
      <c r="A4030" s="1">
        <v>1005806.0</v>
      </c>
      <c r="B4030" s="1" t="s">
        <v>18088</v>
      </c>
      <c r="C4030" s="2" t="s">
        <v>18089</v>
      </c>
      <c r="D4030" s="2" t="s">
        <v>18090</v>
      </c>
      <c r="H4030" s="1" t="s">
        <v>18091</v>
      </c>
      <c r="I4030" s="1" t="s">
        <v>2429</v>
      </c>
      <c r="J4030" s="1" t="s">
        <v>4780</v>
      </c>
      <c r="K4030" s="1" t="s">
        <v>196</v>
      </c>
      <c r="L4030" s="1">
        <v>68847.0</v>
      </c>
      <c r="M4030" s="1" t="s">
        <v>18092</v>
      </c>
      <c r="N4030" s="1" t="s">
        <v>18093</v>
      </c>
      <c r="U4030" s="1">
        <v>-99.084953</v>
      </c>
      <c r="V4030" s="1">
        <v>40.720936</v>
      </c>
      <c r="W4030" s="1" t="s">
        <v>99</v>
      </c>
      <c r="X4030" s="1" t="s">
        <v>69</v>
      </c>
      <c r="Y4030" s="1" t="s">
        <v>69</v>
      </c>
      <c r="Z4030" s="1" t="s">
        <v>70</v>
      </c>
      <c r="AA4030" s="1" t="s">
        <v>69</v>
      </c>
      <c r="AB4030" s="1" t="s">
        <v>70</v>
      </c>
      <c r="AC4030" s="1" t="s">
        <v>70</v>
      </c>
      <c r="AD4030" s="1" t="s">
        <v>69</v>
      </c>
      <c r="AE4030" s="1" t="s">
        <v>70</v>
      </c>
      <c r="AF4030" s="1" t="s">
        <v>70</v>
      </c>
      <c r="AG4030" s="1" t="s">
        <v>69</v>
      </c>
      <c r="AH4030" s="1" t="s">
        <v>69</v>
      </c>
      <c r="AI4030" s="1" t="s">
        <v>70</v>
      </c>
      <c r="AJ4030" s="1" t="s">
        <v>69</v>
      </c>
      <c r="AK4030" s="1" t="s">
        <v>69</v>
      </c>
      <c r="AL4030" s="1" t="s">
        <v>69</v>
      </c>
      <c r="AM4030" s="1" t="s">
        <v>69</v>
      </c>
      <c r="AN4030" s="1" t="s">
        <v>70</v>
      </c>
      <c r="AO4030" s="1" t="s">
        <v>69</v>
      </c>
      <c r="AP4030" s="1" t="s">
        <v>70</v>
      </c>
      <c r="AQ4030" s="1" t="s">
        <v>70</v>
      </c>
      <c r="AR4030" s="1" t="s">
        <v>69</v>
      </c>
      <c r="AS4030" s="1" t="s">
        <v>69</v>
      </c>
      <c r="AT4030" s="1" t="s">
        <v>70</v>
      </c>
      <c r="AU4030" s="1" t="s">
        <v>70</v>
      </c>
      <c r="AV4030" s="1" t="s">
        <v>70</v>
      </c>
      <c r="AW4030" s="1" t="s">
        <v>70</v>
      </c>
      <c r="AX4030" s="1" t="s">
        <v>69</v>
      </c>
      <c r="AY4030" s="1" t="s">
        <v>70</v>
      </c>
      <c r="AZ4030" s="1" t="s">
        <v>69</v>
      </c>
      <c r="BA4030" s="1" t="s">
        <v>70</v>
      </c>
      <c r="BB4030" s="1" t="s">
        <v>70</v>
      </c>
      <c r="BC4030" s="1" t="s">
        <v>70</v>
      </c>
      <c r="BD4030" s="1" t="s">
        <v>70</v>
      </c>
      <c r="BE4030" s="1" t="s">
        <v>70</v>
      </c>
      <c r="BF4030" s="1" t="s">
        <v>70</v>
      </c>
      <c r="BG4030" s="3">
        <v>41712.64097222222</v>
      </c>
    </row>
    <row r="4031">
      <c r="A4031" s="1">
        <v>1008689.0</v>
      </c>
      <c r="B4031" s="1" t="s">
        <v>18088</v>
      </c>
      <c r="C4031" s="2" t="s">
        <v>18089</v>
      </c>
      <c r="D4031" s="2" t="s">
        <v>18090</v>
      </c>
      <c r="H4031" s="1" t="s">
        <v>18094</v>
      </c>
      <c r="I4031" s="1" t="s">
        <v>2429</v>
      </c>
      <c r="J4031" s="1" t="s">
        <v>4780</v>
      </c>
      <c r="K4031" s="1" t="s">
        <v>196</v>
      </c>
      <c r="L4031" s="1">
        <v>68847.0</v>
      </c>
      <c r="M4031" s="1" t="s">
        <v>18095</v>
      </c>
      <c r="N4031" s="1" t="s">
        <v>18096</v>
      </c>
      <c r="U4031" s="1">
        <v>-99.081703</v>
      </c>
      <c r="V4031" s="1">
        <v>40.72488</v>
      </c>
      <c r="W4031" s="1" t="s">
        <v>99</v>
      </c>
      <c r="X4031" s="1" t="s">
        <v>70</v>
      </c>
      <c r="Y4031" s="1" t="s">
        <v>69</v>
      </c>
      <c r="Z4031" s="1" t="s">
        <v>70</v>
      </c>
      <c r="AA4031" s="1" t="s">
        <v>69</v>
      </c>
      <c r="AB4031" s="1" t="s">
        <v>70</v>
      </c>
      <c r="AC4031" s="1" t="s">
        <v>70</v>
      </c>
      <c r="AD4031" s="1" t="s">
        <v>69</v>
      </c>
      <c r="AE4031" s="1" t="s">
        <v>70</v>
      </c>
      <c r="AF4031" s="1" t="s">
        <v>70</v>
      </c>
      <c r="AG4031" s="1" t="s">
        <v>69</v>
      </c>
      <c r="AH4031" s="1" t="s">
        <v>70</v>
      </c>
      <c r="AI4031" s="1" t="s">
        <v>70</v>
      </c>
      <c r="AJ4031" s="1" t="s">
        <v>69</v>
      </c>
      <c r="AK4031" s="1" t="s">
        <v>69</v>
      </c>
      <c r="AL4031" s="1" t="s">
        <v>69</v>
      </c>
      <c r="AM4031" s="1" t="s">
        <v>69</v>
      </c>
      <c r="AN4031" s="1" t="s">
        <v>70</v>
      </c>
      <c r="AO4031" s="1" t="s">
        <v>70</v>
      </c>
      <c r="AP4031" s="1" t="s">
        <v>70</v>
      </c>
      <c r="AQ4031" s="1" t="s">
        <v>70</v>
      </c>
      <c r="AR4031" s="1" t="s">
        <v>70</v>
      </c>
      <c r="AS4031" s="1" t="s">
        <v>70</v>
      </c>
      <c r="AT4031" s="1" t="s">
        <v>70</v>
      </c>
      <c r="AU4031" s="1" t="s">
        <v>70</v>
      </c>
      <c r="AV4031" s="1" t="s">
        <v>70</v>
      </c>
      <c r="AW4031" s="1" t="s">
        <v>70</v>
      </c>
      <c r="AX4031" s="1" t="s">
        <v>70</v>
      </c>
      <c r="AY4031" s="1" t="s">
        <v>70</v>
      </c>
      <c r="AZ4031" s="1" t="s">
        <v>69</v>
      </c>
      <c r="BA4031" s="1" t="s">
        <v>70</v>
      </c>
      <c r="BB4031" s="1" t="s">
        <v>70</v>
      </c>
      <c r="BC4031" s="1" t="s">
        <v>70</v>
      </c>
      <c r="BD4031" s="1" t="s">
        <v>70</v>
      </c>
      <c r="BE4031" s="1" t="s">
        <v>70</v>
      </c>
      <c r="BF4031" s="1" t="s">
        <v>70</v>
      </c>
      <c r="BG4031" s="3">
        <v>41712.63680555556</v>
      </c>
    </row>
    <row r="4032">
      <c r="A4032" s="1">
        <v>1012346.0</v>
      </c>
      <c r="B4032" s="1" t="s">
        <v>18097</v>
      </c>
      <c r="C4032" s="2" t="s">
        <v>18098</v>
      </c>
      <c r="D4032" s="2" t="s">
        <v>18099</v>
      </c>
      <c r="H4032" s="1" t="s">
        <v>18100</v>
      </c>
      <c r="I4032" s="1" t="s">
        <v>18101</v>
      </c>
      <c r="J4032" s="1" t="s">
        <v>637</v>
      </c>
      <c r="K4032" s="1" t="s">
        <v>637</v>
      </c>
      <c r="L4032" s="1">
        <v>96740.0</v>
      </c>
      <c r="M4032" s="1" t="s">
        <v>224</v>
      </c>
      <c r="N4032" s="1" t="s">
        <v>205</v>
      </c>
      <c r="U4032" s="1">
        <v>-155.96161</v>
      </c>
      <c r="V4032" s="1">
        <v>19.570129</v>
      </c>
      <c r="X4032" s="1" t="s">
        <v>69</v>
      </c>
      <c r="Y4032" s="1" t="s">
        <v>70</v>
      </c>
      <c r="Z4032" s="1" t="s">
        <v>70</v>
      </c>
      <c r="AA4032" s="1" t="s">
        <v>70</v>
      </c>
      <c r="AB4032" s="1" t="s">
        <v>69</v>
      </c>
      <c r="AC4032" s="1" t="s">
        <v>69</v>
      </c>
      <c r="AD4032" s="1" t="s">
        <v>69</v>
      </c>
      <c r="AE4032" s="1" t="s">
        <v>70</v>
      </c>
      <c r="AF4032" s="1" t="s">
        <v>70</v>
      </c>
      <c r="AG4032" s="1" t="s">
        <v>69</v>
      </c>
      <c r="AH4032" s="1" t="s">
        <v>69</v>
      </c>
      <c r="AI4032" s="1" t="s">
        <v>69</v>
      </c>
      <c r="AJ4032" s="1" t="s">
        <v>69</v>
      </c>
      <c r="AK4032" s="1" t="s">
        <v>69</v>
      </c>
      <c r="AL4032" s="1" t="s">
        <v>69</v>
      </c>
      <c r="AM4032" s="1" t="s">
        <v>69</v>
      </c>
      <c r="AN4032" s="1" t="s">
        <v>70</v>
      </c>
      <c r="AO4032" s="1" t="s">
        <v>69</v>
      </c>
      <c r="AP4032" s="1" t="s">
        <v>70</v>
      </c>
      <c r="AQ4032" s="1" t="s">
        <v>69</v>
      </c>
      <c r="AR4032" s="1" t="s">
        <v>70</v>
      </c>
      <c r="AS4032" s="1" t="s">
        <v>70</v>
      </c>
      <c r="AT4032" s="1" t="s">
        <v>69</v>
      </c>
      <c r="AU4032" s="1" t="s">
        <v>69</v>
      </c>
      <c r="AV4032" s="1" t="s">
        <v>70</v>
      </c>
      <c r="AW4032" s="1" t="s">
        <v>70</v>
      </c>
      <c r="AX4032" s="1" t="s">
        <v>69</v>
      </c>
      <c r="AY4032" s="1" t="s">
        <v>70</v>
      </c>
      <c r="AZ4032" s="1" t="s">
        <v>69</v>
      </c>
      <c r="BA4032" s="1" t="s">
        <v>70</v>
      </c>
      <c r="BB4032" s="1" t="s">
        <v>70</v>
      </c>
      <c r="BC4032" s="1" t="s">
        <v>69</v>
      </c>
      <c r="BD4032" s="1" t="s">
        <v>69</v>
      </c>
      <c r="BE4032" s="1" t="s">
        <v>70</v>
      </c>
      <c r="BF4032" s="1" t="s">
        <v>70</v>
      </c>
      <c r="BG4032" s="3">
        <v>42559.12152777778</v>
      </c>
    </row>
    <row r="4033">
      <c r="A4033" s="1">
        <v>1018321.0</v>
      </c>
      <c r="B4033" s="1" t="s">
        <v>18102</v>
      </c>
      <c r="H4033" s="1" t="s">
        <v>18103</v>
      </c>
      <c r="I4033" s="1" t="s">
        <v>9283</v>
      </c>
      <c r="J4033" s="1" t="s">
        <v>6001</v>
      </c>
      <c r="K4033" s="1" t="s">
        <v>107</v>
      </c>
      <c r="L4033" s="1">
        <v>37055.0</v>
      </c>
      <c r="M4033" s="1" t="s">
        <v>18104</v>
      </c>
      <c r="N4033" s="1" t="s">
        <v>2282</v>
      </c>
      <c r="U4033" s="1">
        <v>-87.477112</v>
      </c>
      <c r="V4033" s="1">
        <v>35.943638</v>
      </c>
      <c r="X4033" s="1" t="s">
        <v>69</v>
      </c>
      <c r="Y4033" s="1" t="s">
        <v>70</v>
      </c>
      <c r="Z4033" s="1" t="s">
        <v>70</v>
      </c>
      <c r="AA4033" s="1" t="s">
        <v>70</v>
      </c>
      <c r="AB4033" s="1" t="s">
        <v>70</v>
      </c>
      <c r="AC4033" s="1" t="s">
        <v>70</v>
      </c>
      <c r="AD4033" s="1" t="s">
        <v>69</v>
      </c>
      <c r="AE4033" s="1" t="s">
        <v>70</v>
      </c>
      <c r="AF4033" s="1" t="s">
        <v>70</v>
      </c>
      <c r="AG4033" s="1" t="s">
        <v>70</v>
      </c>
      <c r="AH4033" s="1" t="s">
        <v>69</v>
      </c>
      <c r="AI4033" s="1" t="s">
        <v>70</v>
      </c>
      <c r="AJ4033" s="1" t="s">
        <v>69</v>
      </c>
      <c r="AK4033" s="1" t="s">
        <v>69</v>
      </c>
      <c r="AL4033" s="1" t="s">
        <v>69</v>
      </c>
      <c r="AM4033" s="1" t="s">
        <v>69</v>
      </c>
      <c r="AN4033" s="1" t="s">
        <v>70</v>
      </c>
      <c r="AO4033" s="1" t="s">
        <v>69</v>
      </c>
      <c r="AP4033" s="1" t="s">
        <v>70</v>
      </c>
      <c r="AQ4033" s="1" t="s">
        <v>70</v>
      </c>
      <c r="AR4033" s="1" t="s">
        <v>70</v>
      </c>
      <c r="AS4033" s="1" t="s">
        <v>70</v>
      </c>
      <c r="AT4033" s="1" t="s">
        <v>69</v>
      </c>
      <c r="AU4033" s="1" t="s">
        <v>69</v>
      </c>
      <c r="AV4033" s="1" t="s">
        <v>70</v>
      </c>
      <c r="AW4033" s="1" t="s">
        <v>70</v>
      </c>
      <c r="AX4033" s="1" t="s">
        <v>70</v>
      </c>
      <c r="AY4033" s="1" t="s">
        <v>70</v>
      </c>
      <c r="AZ4033" s="1" t="s">
        <v>69</v>
      </c>
      <c r="BA4033" s="1" t="s">
        <v>70</v>
      </c>
      <c r="BB4033" s="1" t="s">
        <v>70</v>
      </c>
      <c r="BC4033" s="1" t="s">
        <v>69</v>
      </c>
      <c r="BD4033" s="1" t="s">
        <v>70</v>
      </c>
      <c r="BE4033" s="1" t="s">
        <v>70</v>
      </c>
      <c r="BF4033" s="1" t="s">
        <v>70</v>
      </c>
      <c r="BG4033" s="3">
        <v>42907.98333333333</v>
      </c>
    </row>
    <row r="4034">
      <c r="A4034" s="1">
        <v>1001927.0</v>
      </c>
      <c r="B4034" s="1" t="s">
        <v>18105</v>
      </c>
      <c r="C4034" s="2" t="s">
        <v>6310</v>
      </c>
      <c r="H4034" s="1" t="s">
        <v>18106</v>
      </c>
      <c r="I4034" s="1" t="s">
        <v>18107</v>
      </c>
      <c r="J4034" s="1" t="s">
        <v>1334</v>
      </c>
      <c r="K4034" s="1" t="s">
        <v>96</v>
      </c>
      <c r="L4034" s="1">
        <v>12944.0</v>
      </c>
      <c r="M4034" s="1" t="s">
        <v>18108</v>
      </c>
      <c r="N4034" s="1" t="s">
        <v>7401</v>
      </c>
      <c r="U4034" s="1">
        <v>-73.786934</v>
      </c>
      <c r="V4034" s="1">
        <v>44.222027</v>
      </c>
      <c r="W4034" s="1" t="s">
        <v>392</v>
      </c>
      <c r="X4034" s="1" t="s">
        <v>69</v>
      </c>
      <c r="Y4034" s="1" t="s">
        <v>69</v>
      </c>
      <c r="Z4034" s="1" t="s">
        <v>70</v>
      </c>
      <c r="AA4034" s="1" t="s">
        <v>69</v>
      </c>
      <c r="AB4034" s="1" t="s">
        <v>70</v>
      </c>
      <c r="AC4034" s="1" t="s">
        <v>69</v>
      </c>
      <c r="AD4034" s="1" t="s">
        <v>69</v>
      </c>
      <c r="AE4034" s="1" t="s">
        <v>69</v>
      </c>
      <c r="AF4034" s="1" t="s">
        <v>69</v>
      </c>
      <c r="AG4034" s="1" t="s">
        <v>69</v>
      </c>
      <c r="AH4034" s="1" t="s">
        <v>69</v>
      </c>
      <c r="AI4034" s="1" t="s">
        <v>70</v>
      </c>
      <c r="AJ4034" s="1" t="s">
        <v>69</v>
      </c>
      <c r="AK4034" s="1" t="s">
        <v>69</v>
      </c>
      <c r="AL4034" s="1" t="s">
        <v>69</v>
      </c>
      <c r="AM4034" s="1" t="s">
        <v>69</v>
      </c>
      <c r="AN4034" s="1" t="s">
        <v>69</v>
      </c>
      <c r="AO4034" s="1" t="s">
        <v>69</v>
      </c>
      <c r="AP4034" s="1" t="s">
        <v>70</v>
      </c>
      <c r="AQ4034" s="1" t="s">
        <v>69</v>
      </c>
      <c r="AR4034" s="1" t="s">
        <v>69</v>
      </c>
      <c r="AS4034" s="1" t="s">
        <v>69</v>
      </c>
      <c r="AT4034" s="1" t="s">
        <v>69</v>
      </c>
      <c r="AU4034" s="1" t="s">
        <v>69</v>
      </c>
      <c r="AV4034" s="1" t="s">
        <v>69</v>
      </c>
      <c r="AW4034" s="1" t="s">
        <v>69</v>
      </c>
      <c r="AX4034" s="1" t="s">
        <v>69</v>
      </c>
      <c r="AY4034" s="1" t="s">
        <v>70</v>
      </c>
      <c r="AZ4034" s="1" t="s">
        <v>69</v>
      </c>
      <c r="BA4034" s="1" t="s">
        <v>69</v>
      </c>
      <c r="BB4034" s="1" t="s">
        <v>70</v>
      </c>
      <c r="BC4034" s="1" t="s">
        <v>69</v>
      </c>
      <c r="BD4034" s="1" t="s">
        <v>70</v>
      </c>
      <c r="BE4034" s="1" t="s">
        <v>70</v>
      </c>
      <c r="BF4034" s="1" t="s">
        <v>69</v>
      </c>
      <c r="BG4034" s="3">
        <v>41782.425</v>
      </c>
    </row>
    <row r="4035">
      <c r="A4035" s="1">
        <v>1010219.0</v>
      </c>
      <c r="B4035" s="1" t="s">
        <v>18109</v>
      </c>
      <c r="C4035" s="2" t="s">
        <v>6310</v>
      </c>
      <c r="H4035" s="1" t="s">
        <v>18110</v>
      </c>
      <c r="I4035" s="1" t="s">
        <v>18111</v>
      </c>
      <c r="J4035" s="1" t="s">
        <v>1334</v>
      </c>
      <c r="K4035" s="1" t="s">
        <v>96</v>
      </c>
      <c r="L4035" s="1">
        <v>12944.0</v>
      </c>
      <c r="M4035" s="1" t="s">
        <v>18112</v>
      </c>
      <c r="N4035" s="1" t="s">
        <v>1476</v>
      </c>
      <c r="U4035" s="1">
        <v>-73.480927</v>
      </c>
      <c r="V4035" s="1">
        <v>44.504429</v>
      </c>
      <c r="W4035" s="1" t="s">
        <v>392</v>
      </c>
      <c r="X4035" s="1" t="s">
        <v>69</v>
      </c>
      <c r="Y4035" s="1" t="s">
        <v>69</v>
      </c>
      <c r="Z4035" s="1" t="s">
        <v>70</v>
      </c>
      <c r="AA4035" s="1" t="s">
        <v>69</v>
      </c>
      <c r="AB4035" s="1" t="s">
        <v>70</v>
      </c>
      <c r="AC4035" s="1" t="s">
        <v>80</v>
      </c>
      <c r="AD4035" s="1" t="s">
        <v>69</v>
      </c>
      <c r="AE4035" s="1" t="s">
        <v>70</v>
      </c>
      <c r="AF4035" s="1" t="s">
        <v>69</v>
      </c>
      <c r="AG4035" s="1" t="s">
        <v>69</v>
      </c>
      <c r="AH4035" s="1" t="s">
        <v>69</v>
      </c>
      <c r="AI4035" s="1" t="s">
        <v>70</v>
      </c>
      <c r="AJ4035" s="1" t="s">
        <v>69</v>
      </c>
      <c r="AK4035" s="1" t="s">
        <v>69</v>
      </c>
      <c r="AL4035" s="1" t="s">
        <v>70</v>
      </c>
      <c r="AM4035" s="1" t="s">
        <v>69</v>
      </c>
      <c r="AN4035" s="1" t="s">
        <v>70</v>
      </c>
      <c r="AO4035" s="1" t="s">
        <v>69</v>
      </c>
      <c r="AP4035" s="1" t="s">
        <v>70</v>
      </c>
      <c r="AQ4035" s="1" t="s">
        <v>70</v>
      </c>
      <c r="AR4035" s="1" t="s">
        <v>70</v>
      </c>
      <c r="AS4035" s="1" t="s">
        <v>69</v>
      </c>
      <c r="AT4035" s="1" t="s">
        <v>70</v>
      </c>
      <c r="AU4035" s="1" t="s">
        <v>70</v>
      </c>
      <c r="AV4035" s="1" t="s">
        <v>70</v>
      </c>
      <c r="AW4035" s="1" t="s">
        <v>69</v>
      </c>
      <c r="AX4035" s="1" t="s">
        <v>69</v>
      </c>
      <c r="AY4035" s="1" t="s">
        <v>70</v>
      </c>
      <c r="AZ4035" s="1" t="s">
        <v>70</v>
      </c>
      <c r="BA4035" s="1" t="s">
        <v>70</v>
      </c>
      <c r="BB4035" s="1" t="s">
        <v>70</v>
      </c>
      <c r="BC4035" s="1" t="s">
        <v>70</v>
      </c>
      <c r="BD4035" s="1" t="s">
        <v>70</v>
      </c>
      <c r="BE4035" s="1" t="s">
        <v>70</v>
      </c>
      <c r="BF4035" s="1" t="s">
        <v>69</v>
      </c>
      <c r="BG4035" s="3">
        <v>41782.48888888889</v>
      </c>
    </row>
    <row r="4036">
      <c r="A4036" s="1">
        <v>1003613.0</v>
      </c>
      <c r="B4036" s="1" t="s">
        <v>18113</v>
      </c>
      <c r="H4036" s="1" t="s">
        <v>18114</v>
      </c>
      <c r="I4036" s="1" t="s">
        <v>18115</v>
      </c>
      <c r="J4036" s="1" t="s">
        <v>15397</v>
      </c>
      <c r="K4036" s="1" t="s">
        <v>637</v>
      </c>
      <c r="L4036" s="1">
        <v>96752.0</v>
      </c>
      <c r="U4036" s="1">
        <v>-159.718</v>
      </c>
      <c r="V4036" s="1">
        <v>21.9704</v>
      </c>
      <c r="X4036" s="1" t="s">
        <v>70</v>
      </c>
      <c r="Y4036" s="1" t="s">
        <v>70</v>
      </c>
      <c r="Z4036" s="1" t="s">
        <v>70</v>
      </c>
      <c r="AA4036" s="1" t="s">
        <v>70</v>
      </c>
      <c r="AB4036" s="1" t="s">
        <v>70</v>
      </c>
      <c r="AC4036" s="1" t="s">
        <v>80</v>
      </c>
      <c r="BG4036" s="1">
        <v>2009.0</v>
      </c>
    </row>
    <row r="4037">
      <c r="A4037" s="1">
        <v>1018130.0</v>
      </c>
      <c r="B4037" s="1" t="s">
        <v>18116</v>
      </c>
      <c r="H4037" s="1" t="s">
        <v>18117</v>
      </c>
      <c r="I4037" s="1" t="s">
        <v>15809</v>
      </c>
      <c r="J4037" s="1" t="s">
        <v>637</v>
      </c>
      <c r="K4037" s="1" t="s">
        <v>637</v>
      </c>
      <c r="L4037" s="1">
        <v>96743.0</v>
      </c>
      <c r="N4037" s="1" t="s">
        <v>18118</v>
      </c>
      <c r="U4037" s="1">
        <v>-155.62875</v>
      </c>
      <c r="V4037" s="1">
        <v>20.02718</v>
      </c>
      <c r="X4037" s="1" t="s">
        <v>69</v>
      </c>
      <c r="Y4037" s="1" t="s">
        <v>70</v>
      </c>
      <c r="Z4037" s="1" t="s">
        <v>70</v>
      </c>
      <c r="AA4037" s="1" t="s">
        <v>70</v>
      </c>
      <c r="AB4037" s="1" t="s">
        <v>70</v>
      </c>
      <c r="AC4037" s="1" t="s">
        <v>70</v>
      </c>
      <c r="AD4037" s="1" t="s">
        <v>69</v>
      </c>
      <c r="AE4037" s="1" t="s">
        <v>70</v>
      </c>
      <c r="AF4037" s="1" t="s">
        <v>70</v>
      </c>
      <c r="AG4037" s="1" t="s">
        <v>70</v>
      </c>
      <c r="AH4037" s="1" t="s">
        <v>70</v>
      </c>
      <c r="AI4037" s="1" t="s">
        <v>70</v>
      </c>
      <c r="AJ4037" s="1" t="s">
        <v>70</v>
      </c>
      <c r="AK4037" s="1" t="s">
        <v>69</v>
      </c>
      <c r="AL4037" s="1" t="s">
        <v>70</v>
      </c>
      <c r="AM4037" s="1" t="s">
        <v>70</v>
      </c>
      <c r="AN4037" s="1" t="s">
        <v>70</v>
      </c>
      <c r="AO4037" s="1" t="s">
        <v>70</v>
      </c>
      <c r="AP4037" s="1" t="s">
        <v>70</v>
      </c>
      <c r="AQ4037" s="1" t="s">
        <v>70</v>
      </c>
      <c r="AR4037" s="1" t="s">
        <v>70</v>
      </c>
      <c r="AS4037" s="1" t="s">
        <v>70</v>
      </c>
      <c r="AT4037" s="1" t="s">
        <v>70</v>
      </c>
      <c r="AU4037" s="1" t="s">
        <v>70</v>
      </c>
      <c r="AV4037" s="1" t="s">
        <v>70</v>
      </c>
      <c r="AW4037" s="1" t="s">
        <v>70</v>
      </c>
      <c r="AX4037" s="1" t="s">
        <v>69</v>
      </c>
      <c r="AY4037" s="1" t="s">
        <v>70</v>
      </c>
      <c r="AZ4037" s="1" t="s">
        <v>69</v>
      </c>
      <c r="BA4037" s="1" t="s">
        <v>70</v>
      </c>
      <c r="BB4037" s="1" t="s">
        <v>70</v>
      </c>
      <c r="BC4037" s="1" t="s">
        <v>69</v>
      </c>
      <c r="BD4037" s="1" t="s">
        <v>70</v>
      </c>
      <c r="BE4037" s="1" t="s">
        <v>70</v>
      </c>
      <c r="BF4037" s="1" t="s">
        <v>70</v>
      </c>
      <c r="BG4037" s="3">
        <v>42906.552083333336</v>
      </c>
    </row>
    <row r="4038">
      <c r="A4038" s="1">
        <v>1019003.0</v>
      </c>
      <c r="B4038" s="1" t="s">
        <v>18119</v>
      </c>
      <c r="C4038" s="2" t="s">
        <v>18120</v>
      </c>
      <c r="D4038" s="2" t="s">
        <v>18121</v>
      </c>
      <c r="E4038" s="2" t="s">
        <v>18122</v>
      </c>
      <c r="G4038" s="2" t="s">
        <v>18123</v>
      </c>
      <c r="H4038" s="1" t="s">
        <v>18124</v>
      </c>
      <c r="I4038" s="1" t="s">
        <v>18125</v>
      </c>
      <c r="J4038" s="1" t="s">
        <v>4371</v>
      </c>
      <c r="K4038" s="1" t="s">
        <v>785</v>
      </c>
      <c r="L4038" s="1">
        <v>76248.0</v>
      </c>
      <c r="M4038" s="1" t="s">
        <v>4758</v>
      </c>
      <c r="N4038" s="1" t="s">
        <v>79</v>
      </c>
      <c r="U4038" s="1">
        <v>-97.243805</v>
      </c>
      <c r="V4038" s="1">
        <v>32.926758</v>
      </c>
      <c r="X4038" s="1" t="s">
        <v>69</v>
      </c>
      <c r="Y4038" s="1" t="s">
        <v>70</v>
      </c>
      <c r="Z4038" s="1" t="s">
        <v>70</v>
      </c>
      <c r="AA4038" s="1" t="s">
        <v>70</v>
      </c>
      <c r="AB4038" s="1" t="s">
        <v>69</v>
      </c>
      <c r="AC4038" s="1" t="s">
        <v>69</v>
      </c>
      <c r="AD4038" s="1" t="s">
        <v>69</v>
      </c>
      <c r="AE4038" s="1" t="s">
        <v>69</v>
      </c>
      <c r="AF4038" s="1" t="s">
        <v>69</v>
      </c>
      <c r="AG4038" s="1" t="s">
        <v>69</v>
      </c>
      <c r="AH4038" s="1" t="s">
        <v>69</v>
      </c>
      <c r="AI4038" s="1" t="s">
        <v>70</v>
      </c>
      <c r="AJ4038" s="1" t="s">
        <v>69</v>
      </c>
      <c r="AK4038" s="1" t="s">
        <v>69</v>
      </c>
      <c r="AL4038" s="1" t="s">
        <v>69</v>
      </c>
      <c r="AM4038" s="1" t="s">
        <v>69</v>
      </c>
      <c r="AN4038" s="1" t="s">
        <v>70</v>
      </c>
      <c r="AO4038" s="1" t="s">
        <v>69</v>
      </c>
      <c r="AP4038" s="1" t="s">
        <v>70</v>
      </c>
      <c r="AQ4038" s="1" t="s">
        <v>69</v>
      </c>
      <c r="AR4038" s="1" t="s">
        <v>69</v>
      </c>
      <c r="AS4038" s="1" t="s">
        <v>69</v>
      </c>
      <c r="AT4038" s="1" t="s">
        <v>69</v>
      </c>
      <c r="AU4038" s="1" t="s">
        <v>69</v>
      </c>
      <c r="AV4038" s="1" t="s">
        <v>70</v>
      </c>
      <c r="AW4038" s="1" t="s">
        <v>70</v>
      </c>
      <c r="AX4038" s="1" t="s">
        <v>69</v>
      </c>
      <c r="AY4038" s="1" t="s">
        <v>69</v>
      </c>
      <c r="AZ4038" s="1" t="s">
        <v>69</v>
      </c>
      <c r="BA4038" s="1" t="s">
        <v>70</v>
      </c>
      <c r="BB4038" s="1" t="s">
        <v>70</v>
      </c>
      <c r="BC4038" s="1" t="s">
        <v>69</v>
      </c>
      <c r="BD4038" s="1" t="s">
        <v>69</v>
      </c>
      <c r="BE4038" s="1" t="s">
        <v>69</v>
      </c>
      <c r="BF4038" s="1" t="s">
        <v>70</v>
      </c>
      <c r="BG4038" s="3">
        <v>43171.998611111114</v>
      </c>
    </row>
    <row r="4039">
      <c r="A4039" s="1">
        <v>1003093.0</v>
      </c>
      <c r="B4039" s="1" t="s">
        <v>18126</v>
      </c>
      <c r="H4039" s="1" t="s">
        <v>18127</v>
      </c>
      <c r="I4039" s="1" t="s">
        <v>18128</v>
      </c>
      <c r="J4039" s="1" t="s">
        <v>1461</v>
      </c>
      <c r="K4039" s="1" t="s">
        <v>656</v>
      </c>
      <c r="L4039" s="1">
        <v>95451.0</v>
      </c>
      <c r="U4039" s="1">
        <v>-122.876</v>
      </c>
      <c r="V4039" s="1">
        <v>38.997101</v>
      </c>
      <c r="X4039" s="1" t="s">
        <v>70</v>
      </c>
      <c r="Y4039" s="1" t="s">
        <v>70</v>
      </c>
      <c r="Z4039" s="1" t="s">
        <v>70</v>
      </c>
      <c r="AA4039" s="1" t="s">
        <v>70</v>
      </c>
      <c r="AB4039" s="1" t="s">
        <v>70</v>
      </c>
      <c r="AC4039" s="1" t="s">
        <v>80</v>
      </c>
      <c r="BG4039" s="1">
        <v>2009.0</v>
      </c>
    </row>
    <row r="4040">
      <c r="A4040" s="1">
        <v>1012330.0</v>
      </c>
      <c r="B4040" s="1" t="s">
        <v>18129</v>
      </c>
      <c r="D4040" s="1" t="s">
        <v>18129</v>
      </c>
      <c r="H4040" s="1" t="s">
        <v>18130</v>
      </c>
      <c r="I4040" s="1" t="s">
        <v>18131</v>
      </c>
      <c r="J4040" s="1" t="s">
        <v>8336</v>
      </c>
      <c r="K4040" s="1" t="s">
        <v>133</v>
      </c>
      <c r="L4040" s="1">
        <v>98626.0</v>
      </c>
      <c r="M4040" s="1" t="s">
        <v>18132</v>
      </c>
      <c r="N4040" s="1" t="s">
        <v>467</v>
      </c>
      <c r="U4040" s="1">
        <v>-122.87716</v>
      </c>
      <c r="V4040" s="1">
        <v>46.127434</v>
      </c>
      <c r="X4040" s="1" t="s">
        <v>69</v>
      </c>
      <c r="Y4040" s="1" t="s">
        <v>70</v>
      </c>
      <c r="Z4040" s="1" t="s">
        <v>70</v>
      </c>
      <c r="AA4040" s="1" t="s">
        <v>70</v>
      </c>
      <c r="AB4040" s="1" t="s">
        <v>70</v>
      </c>
      <c r="AC4040" s="1" t="s">
        <v>80</v>
      </c>
      <c r="AD4040" s="1" t="s">
        <v>70</v>
      </c>
      <c r="AE4040" s="1" t="s">
        <v>70</v>
      </c>
      <c r="AF4040" s="1" t="s">
        <v>69</v>
      </c>
      <c r="AG4040" s="1" t="s">
        <v>69</v>
      </c>
      <c r="AH4040" s="1" t="s">
        <v>70</v>
      </c>
      <c r="AI4040" s="1" t="s">
        <v>70</v>
      </c>
      <c r="AJ4040" s="1" t="s">
        <v>69</v>
      </c>
      <c r="AK4040" s="1" t="s">
        <v>69</v>
      </c>
      <c r="AL4040" s="1" t="s">
        <v>69</v>
      </c>
      <c r="AM4040" s="1" t="s">
        <v>70</v>
      </c>
      <c r="AN4040" s="1" t="s">
        <v>70</v>
      </c>
      <c r="AO4040" s="1" t="s">
        <v>70</v>
      </c>
      <c r="AP4040" s="1" t="s">
        <v>70</v>
      </c>
      <c r="AQ4040" s="1" t="s">
        <v>69</v>
      </c>
      <c r="AR4040" s="1" t="s">
        <v>69</v>
      </c>
      <c r="AS4040" s="1" t="s">
        <v>70</v>
      </c>
      <c r="AT4040" s="1" t="s">
        <v>70</v>
      </c>
      <c r="AU4040" s="1" t="s">
        <v>69</v>
      </c>
      <c r="AV4040" s="1" t="s">
        <v>69</v>
      </c>
      <c r="AW4040" s="1" t="s">
        <v>69</v>
      </c>
      <c r="AX4040" s="1" t="s">
        <v>70</v>
      </c>
      <c r="AY4040" s="1" t="s">
        <v>70</v>
      </c>
      <c r="AZ4040" s="1" t="s">
        <v>69</v>
      </c>
      <c r="BA4040" s="1" t="s">
        <v>70</v>
      </c>
      <c r="BB4040" s="1" t="s">
        <v>70</v>
      </c>
      <c r="BC4040" s="1" t="s">
        <v>70</v>
      </c>
      <c r="BD4040" s="1" t="s">
        <v>70</v>
      </c>
      <c r="BE4040" s="1" t="s">
        <v>70</v>
      </c>
      <c r="BF4040" s="1" t="s">
        <v>70</v>
      </c>
      <c r="BG4040" s="3">
        <v>42558.6875</v>
      </c>
    </row>
    <row r="4041">
      <c r="A4041" s="1">
        <v>1005665.0</v>
      </c>
      <c r="B4041" s="1" t="s">
        <v>18133</v>
      </c>
      <c r="C4041" s="2" t="s">
        <v>18134</v>
      </c>
      <c r="D4041" s="2" t="s">
        <v>18135</v>
      </c>
      <c r="H4041" s="1" t="s">
        <v>18136</v>
      </c>
      <c r="I4041" s="1" t="s">
        <v>18137</v>
      </c>
      <c r="J4041" s="1" t="s">
        <v>13563</v>
      </c>
      <c r="K4041" s="1" t="s">
        <v>785</v>
      </c>
      <c r="L4041" s="1">
        <v>77565.0</v>
      </c>
      <c r="M4041" s="1" t="s">
        <v>312</v>
      </c>
      <c r="N4041" s="1" t="s">
        <v>18138</v>
      </c>
      <c r="U4041" s="1">
        <v>-95.021202</v>
      </c>
      <c r="V4041" s="1">
        <v>29.54093</v>
      </c>
      <c r="W4041" s="1" t="s">
        <v>136</v>
      </c>
      <c r="X4041" s="1" t="s">
        <v>69</v>
      </c>
      <c r="Y4041" s="1" t="s">
        <v>70</v>
      </c>
      <c r="Z4041" s="1" t="s">
        <v>70</v>
      </c>
      <c r="AA4041" s="1" t="s">
        <v>70</v>
      </c>
      <c r="AB4041" s="1" t="s">
        <v>70</v>
      </c>
      <c r="AC4041" s="1" t="s">
        <v>80</v>
      </c>
      <c r="AD4041" s="1" t="s">
        <v>69</v>
      </c>
      <c r="AE4041" s="1" t="s">
        <v>69</v>
      </c>
      <c r="AF4041" s="1" t="s">
        <v>69</v>
      </c>
      <c r="AG4041" s="1" t="s">
        <v>69</v>
      </c>
      <c r="AH4041" s="1" t="s">
        <v>69</v>
      </c>
      <c r="AI4041" s="1" t="s">
        <v>69</v>
      </c>
      <c r="AJ4041" s="1" t="s">
        <v>70</v>
      </c>
      <c r="AK4041" s="1" t="s">
        <v>69</v>
      </c>
      <c r="AL4041" s="1" t="s">
        <v>69</v>
      </c>
      <c r="AM4041" s="1" t="s">
        <v>69</v>
      </c>
      <c r="AN4041" s="1" t="s">
        <v>70</v>
      </c>
      <c r="AO4041" s="1" t="s">
        <v>69</v>
      </c>
      <c r="AP4041" s="1" t="s">
        <v>70</v>
      </c>
      <c r="AQ4041" s="1" t="s">
        <v>70</v>
      </c>
      <c r="AR4041" s="1" t="s">
        <v>69</v>
      </c>
      <c r="AS4041" s="1" t="s">
        <v>69</v>
      </c>
      <c r="AT4041" s="1" t="s">
        <v>69</v>
      </c>
      <c r="AU4041" s="1" t="s">
        <v>69</v>
      </c>
      <c r="AV4041" s="1" t="s">
        <v>69</v>
      </c>
      <c r="AW4041" s="1" t="s">
        <v>70</v>
      </c>
      <c r="AX4041" s="1" t="s">
        <v>70</v>
      </c>
      <c r="AY4041" s="1" t="s">
        <v>70</v>
      </c>
      <c r="AZ4041" s="1" t="s">
        <v>69</v>
      </c>
      <c r="BA4041" s="1" t="s">
        <v>70</v>
      </c>
      <c r="BB4041" s="1" t="s">
        <v>70</v>
      </c>
      <c r="BC4041" s="1" t="s">
        <v>70</v>
      </c>
      <c r="BD4041" s="1" t="s">
        <v>70</v>
      </c>
      <c r="BE4041" s="1" t="s">
        <v>70</v>
      </c>
      <c r="BF4041" s="1" t="s">
        <v>70</v>
      </c>
      <c r="BG4041" s="3">
        <v>41474.00833333333</v>
      </c>
    </row>
    <row r="4042">
      <c r="A4042" s="1">
        <v>1010254.0</v>
      </c>
      <c r="B4042" s="1" t="s">
        <v>18139</v>
      </c>
      <c r="C4042" s="2" t="s">
        <v>18140</v>
      </c>
      <c r="E4042" s="2" t="s">
        <v>18141</v>
      </c>
      <c r="H4042" s="1" t="s">
        <v>18142</v>
      </c>
      <c r="I4042" s="1" t="s">
        <v>18143</v>
      </c>
      <c r="J4042" s="1" t="s">
        <v>775</v>
      </c>
      <c r="K4042" s="1" t="s">
        <v>1542</v>
      </c>
      <c r="L4042" s="1">
        <v>83101.0</v>
      </c>
      <c r="M4042" s="1" t="s">
        <v>18144</v>
      </c>
      <c r="N4042" s="1" t="s">
        <v>205</v>
      </c>
      <c r="U4042" s="1">
        <v>-110.5377</v>
      </c>
      <c r="V4042" s="1">
        <v>41.794575</v>
      </c>
      <c r="W4042" s="1" t="s">
        <v>392</v>
      </c>
      <c r="X4042" s="1" t="s">
        <v>69</v>
      </c>
      <c r="Y4042" s="1" t="s">
        <v>70</v>
      </c>
      <c r="Z4042" s="1" t="s">
        <v>70</v>
      </c>
      <c r="AA4042" s="1" t="s">
        <v>70</v>
      </c>
      <c r="AB4042" s="1" t="s">
        <v>70</v>
      </c>
      <c r="AC4042" s="1" t="s">
        <v>80</v>
      </c>
      <c r="AD4042" s="1" t="s">
        <v>69</v>
      </c>
      <c r="AE4042" s="1" t="s">
        <v>69</v>
      </c>
      <c r="AF4042" s="1" t="s">
        <v>69</v>
      </c>
      <c r="AG4042" s="1" t="s">
        <v>69</v>
      </c>
      <c r="AH4042" s="1" t="s">
        <v>69</v>
      </c>
      <c r="AI4042" s="1" t="s">
        <v>70</v>
      </c>
      <c r="AJ4042" s="1" t="s">
        <v>70</v>
      </c>
      <c r="AK4042" s="1" t="s">
        <v>69</v>
      </c>
      <c r="AL4042" s="1" t="s">
        <v>69</v>
      </c>
      <c r="AM4042" s="1" t="s">
        <v>69</v>
      </c>
      <c r="AN4042" s="1" t="s">
        <v>69</v>
      </c>
      <c r="AO4042" s="1" t="s">
        <v>70</v>
      </c>
      <c r="AP4042" s="1" t="s">
        <v>70</v>
      </c>
      <c r="AQ4042" s="1" t="s">
        <v>70</v>
      </c>
      <c r="AR4042" s="1" t="s">
        <v>70</v>
      </c>
      <c r="AS4042" s="1" t="s">
        <v>70</v>
      </c>
      <c r="AT4042" s="1" t="s">
        <v>70</v>
      </c>
      <c r="AU4042" s="1" t="s">
        <v>69</v>
      </c>
      <c r="AV4042" s="1" t="s">
        <v>69</v>
      </c>
      <c r="AW4042" s="1" t="s">
        <v>70</v>
      </c>
      <c r="AX4042" s="1" t="s">
        <v>69</v>
      </c>
      <c r="AY4042" s="1" t="s">
        <v>70</v>
      </c>
      <c r="AZ4042" s="1" t="s">
        <v>69</v>
      </c>
      <c r="BA4042" s="1" t="s">
        <v>69</v>
      </c>
      <c r="BB4042" s="1" t="s">
        <v>70</v>
      </c>
      <c r="BC4042" s="1" t="s">
        <v>70</v>
      </c>
      <c r="BD4042" s="1" t="s">
        <v>70</v>
      </c>
      <c r="BE4042" s="1" t="s">
        <v>70</v>
      </c>
      <c r="BF4042" s="1" t="s">
        <v>69</v>
      </c>
      <c r="BG4042" s="3">
        <v>41788.7125</v>
      </c>
    </row>
    <row r="4043">
      <c r="A4043" s="1">
        <v>1001492.0</v>
      </c>
      <c r="B4043" s="1" t="s">
        <v>18145</v>
      </c>
      <c r="C4043" s="2" t="s">
        <v>18146</v>
      </c>
      <c r="H4043" s="1" t="s">
        <v>18147</v>
      </c>
      <c r="I4043" s="1" t="s">
        <v>18148</v>
      </c>
      <c r="J4043" s="1" t="s">
        <v>12006</v>
      </c>
      <c r="K4043" s="1" t="s">
        <v>1283</v>
      </c>
      <c r="L4043" s="1">
        <v>99611.0</v>
      </c>
      <c r="U4043" s="1">
        <v>-151.261</v>
      </c>
      <c r="V4043" s="1">
        <v>60.555</v>
      </c>
      <c r="W4043" s="1" t="s">
        <v>392</v>
      </c>
      <c r="X4043" s="1" t="s">
        <v>69</v>
      </c>
      <c r="Y4043" s="1" t="s">
        <v>69</v>
      </c>
      <c r="Z4043" s="1" t="s">
        <v>70</v>
      </c>
      <c r="AA4043" s="1" t="s">
        <v>69</v>
      </c>
      <c r="AB4043" s="1" t="s">
        <v>70</v>
      </c>
      <c r="AC4043" s="1" t="s">
        <v>70</v>
      </c>
      <c r="BG4043" s="3">
        <v>41752.75208333333</v>
      </c>
    </row>
    <row r="4044">
      <c r="A4044" s="1">
        <v>1008334.0</v>
      </c>
      <c r="B4044" s="1" t="s">
        <v>18149</v>
      </c>
      <c r="D4044" s="2" t="s">
        <v>18150</v>
      </c>
      <c r="H4044" s="1" t="s">
        <v>18151</v>
      </c>
      <c r="I4044" s="1" t="s">
        <v>18152</v>
      </c>
      <c r="J4044" s="1" t="s">
        <v>18153</v>
      </c>
      <c r="K4044" s="1" t="s">
        <v>322</v>
      </c>
      <c r="L4044" s="1">
        <v>46755.0</v>
      </c>
      <c r="M4044" s="1" t="s">
        <v>16355</v>
      </c>
      <c r="N4044" s="1" t="s">
        <v>213</v>
      </c>
      <c r="U4044" s="1">
        <v>-85.265533</v>
      </c>
      <c r="V4044" s="1">
        <v>41.443153</v>
      </c>
      <c r="X4044" s="1" t="s">
        <v>69</v>
      </c>
      <c r="Y4044" s="1" t="s">
        <v>70</v>
      </c>
      <c r="Z4044" s="1" t="s">
        <v>70</v>
      </c>
      <c r="AA4044" s="1" t="s">
        <v>70</v>
      </c>
      <c r="AB4044" s="1" t="s">
        <v>70</v>
      </c>
      <c r="AC4044" s="1" t="s">
        <v>69</v>
      </c>
      <c r="AD4044" s="1" t="s">
        <v>69</v>
      </c>
      <c r="AE4044" s="1" t="s">
        <v>70</v>
      </c>
      <c r="AF4044" s="1" t="s">
        <v>69</v>
      </c>
      <c r="AG4044" s="1" t="s">
        <v>69</v>
      </c>
      <c r="AH4044" s="1" t="s">
        <v>70</v>
      </c>
      <c r="AI4044" s="1" t="s">
        <v>70</v>
      </c>
      <c r="AJ4044" s="1" t="s">
        <v>69</v>
      </c>
      <c r="AK4044" s="1" t="s">
        <v>69</v>
      </c>
      <c r="AL4044" s="1" t="s">
        <v>69</v>
      </c>
      <c r="AM4044" s="1" t="s">
        <v>69</v>
      </c>
      <c r="AN4044" s="1" t="s">
        <v>70</v>
      </c>
      <c r="AO4044" s="1" t="s">
        <v>70</v>
      </c>
      <c r="AP4044" s="1" t="s">
        <v>70</v>
      </c>
      <c r="AQ4044" s="1" t="s">
        <v>70</v>
      </c>
      <c r="AR4044" s="1" t="s">
        <v>69</v>
      </c>
      <c r="AS4044" s="1" t="s">
        <v>70</v>
      </c>
      <c r="AT4044" s="1" t="s">
        <v>69</v>
      </c>
      <c r="AU4044" s="1" t="s">
        <v>70</v>
      </c>
      <c r="AV4044" s="1" t="s">
        <v>70</v>
      </c>
      <c r="AW4044" s="1" t="s">
        <v>70</v>
      </c>
      <c r="AX4044" s="1" t="s">
        <v>70</v>
      </c>
      <c r="AY4044" s="1" t="s">
        <v>70</v>
      </c>
      <c r="AZ4044" s="1" t="s">
        <v>69</v>
      </c>
      <c r="BA4044" s="1" t="s">
        <v>70</v>
      </c>
      <c r="BB4044" s="1" t="s">
        <v>70</v>
      </c>
      <c r="BC4044" s="1" t="s">
        <v>70</v>
      </c>
      <c r="BD4044" s="1" t="s">
        <v>70</v>
      </c>
      <c r="BE4044" s="1" t="s">
        <v>70</v>
      </c>
      <c r="BF4044" s="1" t="s">
        <v>70</v>
      </c>
      <c r="BG4044" s="3">
        <v>42082.481944444444</v>
      </c>
    </row>
    <row r="4045">
      <c r="A4045" s="1">
        <v>1004136.0</v>
      </c>
      <c r="B4045" s="1" t="s">
        <v>18154</v>
      </c>
      <c r="H4045" s="1" t="s">
        <v>18155</v>
      </c>
      <c r="I4045" s="1" t="s">
        <v>3952</v>
      </c>
      <c r="K4045" s="1" t="s">
        <v>1088</v>
      </c>
      <c r="L4045" s="1">
        <v>83537.0</v>
      </c>
      <c r="U4045" s="1">
        <v>-116.647</v>
      </c>
      <c r="V4045" s="1">
        <v>46.614101</v>
      </c>
      <c r="X4045" s="1" t="s">
        <v>70</v>
      </c>
      <c r="Y4045" s="1" t="s">
        <v>70</v>
      </c>
      <c r="Z4045" s="1" t="s">
        <v>70</v>
      </c>
      <c r="AA4045" s="1" t="s">
        <v>70</v>
      </c>
      <c r="AB4045" s="1" t="s">
        <v>70</v>
      </c>
      <c r="AC4045" s="1" t="s">
        <v>80</v>
      </c>
      <c r="BG4045" s="1">
        <v>2009.0</v>
      </c>
    </row>
    <row r="4046">
      <c r="A4046" s="1">
        <v>1002297.0</v>
      </c>
      <c r="B4046" s="1" t="s">
        <v>18156</v>
      </c>
      <c r="C4046" s="2" t="s">
        <v>18157</v>
      </c>
      <c r="D4046" s="2" t="s">
        <v>18158</v>
      </c>
      <c r="H4046" s="1" t="s">
        <v>18159</v>
      </c>
      <c r="I4046" s="1" t="s">
        <v>18160</v>
      </c>
      <c r="J4046" s="1" t="s">
        <v>310</v>
      </c>
      <c r="K4046" s="1" t="s">
        <v>311</v>
      </c>
      <c r="L4046" s="1">
        <v>21209.0</v>
      </c>
      <c r="M4046" s="1" t="s">
        <v>12324</v>
      </c>
      <c r="N4046" s="1" t="s">
        <v>109</v>
      </c>
      <c r="U4046" s="1">
        <v>-76.619286</v>
      </c>
      <c r="V4046" s="1">
        <v>39.410824</v>
      </c>
      <c r="W4046" s="1" t="s">
        <v>99</v>
      </c>
      <c r="X4046" s="1" t="s">
        <v>69</v>
      </c>
      <c r="Y4046" s="1" t="s">
        <v>69</v>
      </c>
      <c r="Z4046" s="1" t="s">
        <v>70</v>
      </c>
      <c r="AA4046" s="1" t="s">
        <v>70</v>
      </c>
      <c r="AB4046" s="1" t="s">
        <v>69</v>
      </c>
      <c r="AC4046" s="1" t="s">
        <v>69</v>
      </c>
      <c r="AD4046" s="1" t="s">
        <v>69</v>
      </c>
      <c r="AE4046" s="1" t="s">
        <v>69</v>
      </c>
      <c r="AF4046" s="1" t="s">
        <v>70</v>
      </c>
      <c r="AG4046" s="1" t="s">
        <v>69</v>
      </c>
      <c r="AH4046" s="1" t="s">
        <v>69</v>
      </c>
      <c r="AI4046" s="1" t="s">
        <v>70</v>
      </c>
      <c r="AJ4046" s="1" t="s">
        <v>69</v>
      </c>
      <c r="AK4046" s="1" t="s">
        <v>69</v>
      </c>
      <c r="AL4046" s="1" t="s">
        <v>69</v>
      </c>
      <c r="AM4046" s="1" t="s">
        <v>69</v>
      </c>
      <c r="AN4046" s="1" t="s">
        <v>69</v>
      </c>
      <c r="AO4046" s="1" t="s">
        <v>69</v>
      </c>
      <c r="AP4046" s="1" t="s">
        <v>70</v>
      </c>
      <c r="AQ4046" s="1" t="s">
        <v>70</v>
      </c>
      <c r="AR4046" s="1" t="s">
        <v>69</v>
      </c>
      <c r="AS4046" s="1" t="s">
        <v>69</v>
      </c>
      <c r="AT4046" s="1" t="s">
        <v>70</v>
      </c>
      <c r="AU4046" s="1" t="s">
        <v>70</v>
      </c>
      <c r="AV4046" s="1" t="s">
        <v>70</v>
      </c>
      <c r="AW4046" s="1" t="s">
        <v>69</v>
      </c>
      <c r="AX4046" s="1" t="s">
        <v>70</v>
      </c>
      <c r="AY4046" s="1" t="s">
        <v>70</v>
      </c>
      <c r="AZ4046" s="1" t="s">
        <v>69</v>
      </c>
      <c r="BA4046" s="1" t="s">
        <v>70</v>
      </c>
      <c r="BB4046" s="1" t="s">
        <v>70</v>
      </c>
      <c r="BC4046" s="1" t="s">
        <v>70</v>
      </c>
      <c r="BD4046" s="1" t="s">
        <v>70</v>
      </c>
      <c r="BE4046" s="1" t="s">
        <v>70</v>
      </c>
      <c r="BF4046" s="1" t="s">
        <v>70</v>
      </c>
      <c r="BG4046" s="3">
        <v>41734.59027777778</v>
      </c>
    </row>
    <row r="4047">
      <c r="A4047" s="1">
        <v>1005850.0</v>
      </c>
      <c r="B4047" s="1" t="s">
        <v>18161</v>
      </c>
      <c r="H4047" s="1" t="s">
        <v>18162</v>
      </c>
      <c r="I4047" s="1" t="s">
        <v>18163</v>
      </c>
      <c r="J4047" s="1" t="s">
        <v>3528</v>
      </c>
      <c r="K4047" s="1" t="s">
        <v>96</v>
      </c>
      <c r="L4047" s="1">
        <v>14217.0</v>
      </c>
      <c r="U4047" s="1">
        <v>-78.869797</v>
      </c>
      <c r="V4047" s="1">
        <v>42.963299</v>
      </c>
      <c r="W4047" s="1" t="s">
        <v>392</v>
      </c>
      <c r="X4047" s="1" t="s">
        <v>70</v>
      </c>
      <c r="Y4047" s="1" t="s">
        <v>70</v>
      </c>
      <c r="Z4047" s="1" t="s">
        <v>70</v>
      </c>
      <c r="AA4047" s="1" t="s">
        <v>70</v>
      </c>
      <c r="AB4047" s="1" t="s">
        <v>70</v>
      </c>
      <c r="AC4047" s="1" t="s">
        <v>80</v>
      </c>
      <c r="BG4047" s="6">
        <v>40284.49236111111</v>
      </c>
    </row>
    <row r="4048">
      <c r="A4048" s="1">
        <v>1004191.0</v>
      </c>
      <c r="B4048" s="1" t="s">
        <v>18164</v>
      </c>
      <c r="C4048" s="2" t="s">
        <v>18165</v>
      </c>
      <c r="D4048" s="2" t="s">
        <v>18166</v>
      </c>
      <c r="H4048" s="1" t="s">
        <v>18167</v>
      </c>
      <c r="I4048" s="1" t="s">
        <v>18168</v>
      </c>
      <c r="J4048" s="1" t="s">
        <v>3200</v>
      </c>
      <c r="K4048" s="1" t="s">
        <v>520</v>
      </c>
      <c r="L4048" s="1">
        <v>4043.0</v>
      </c>
      <c r="M4048" s="1" t="s">
        <v>14168</v>
      </c>
      <c r="N4048" s="1" t="s">
        <v>18169</v>
      </c>
      <c r="U4048" s="1">
        <v>-70.542992</v>
      </c>
      <c r="V4048" s="1">
        <v>43.385651</v>
      </c>
      <c r="X4048" s="1" t="s">
        <v>69</v>
      </c>
      <c r="Y4048" s="1" t="s">
        <v>69</v>
      </c>
      <c r="Z4048" s="1" t="s">
        <v>69</v>
      </c>
      <c r="AA4048" s="1" t="s">
        <v>69</v>
      </c>
      <c r="AB4048" s="1" t="s">
        <v>69</v>
      </c>
      <c r="AC4048" s="1" t="s">
        <v>69</v>
      </c>
      <c r="AD4048" s="1" t="s">
        <v>69</v>
      </c>
      <c r="AE4048" s="1" t="s">
        <v>69</v>
      </c>
      <c r="AF4048" s="1" t="s">
        <v>69</v>
      </c>
      <c r="AG4048" s="1" t="s">
        <v>69</v>
      </c>
      <c r="AH4048" s="1" t="s">
        <v>69</v>
      </c>
      <c r="AI4048" s="1" t="s">
        <v>70</v>
      </c>
      <c r="AJ4048" s="1" t="s">
        <v>69</v>
      </c>
      <c r="AK4048" s="1" t="s">
        <v>69</v>
      </c>
      <c r="AL4048" s="1" t="s">
        <v>69</v>
      </c>
      <c r="AM4048" s="1" t="s">
        <v>69</v>
      </c>
      <c r="AN4048" s="1" t="s">
        <v>69</v>
      </c>
      <c r="AO4048" s="1" t="s">
        <v>69</v>
      </c>
      <c r="AP4048" s="1" t="s">
        <v>70</v>
      </c>
      <c r="AQ4048" s="1" t="s">
        <v>70</v>
      </c>
      <c r="AR4048" s="1" t="s">
        <v>69</v>
      </c>
      <c r="AS4048" s="1" t="s">
        <v>69</v>
      </c>
      <c r="AT4048" s="1" t="s">
        <v>69</v>
      </c>
      <c r="AU4048" s="1" t="s">
        <v>69</v>
      </c>
      <c r="AV4048" s="1" t="s">
        <v>70</v>
      </c>
      <c r="AW4048" s="1" t="s">
        <v>70</v>
      </c>
      <c r="AX4048" s="1" t="s">
        <v>69</v>
      </c>
      <c r="AY4048" s="1" t="s">
        <v>70</v>
      </c>
      <c r="AZ4048" s="1" t="s">
        <v>69</v>
      </c>
      <c r="BA4048" s="1" t="s">
        <v>69</v>
      </c>
      <c r="BB4048" s="1" t="s">
        <v>69</v>
      </c>
      <c r="BC4048" s="1" t="s">
        <v>69</v>
      </c>
      <c r="BD4048" s="1" t="s">
        <v>70</v>
      </c>
      <c r="BE4048" s="1" t="s">
        <v>70</v>
      </c>
      <c r="BF4048" s="1" t="s">
        <v>69</v>
      </c>
      <c r="BG4048" s="3">
        <v>42114.43472222222</v>
      </c>
    </row>
    <row r="4049">
      <c r="A4049" s="1">
        <v>1002099.0</v>
      </c>
      <c r="B4049" s="1" t="s">
        <v>18170</v>
      </c>
      <c r="C4049" s="1" t="s">
        <v>18171</v>
      </c>
      <c r="H4049" s="1" t="s">
        <v>18172</v>
      </c>
      <c r="I4049" s="1" t="s">
        <v>11841</v>
      </c>
      <c r="J4049" s="1" t="s">
        <v>555</v>
      </c>
      <c r="K4049" s="1" t="s">
        <v>488</v>
      </c>
      <c r="L4049" s="1">
        <v>2721.0</v>
      </c>
      <c r="M4049" s="1" t="s">
        <v>3126</v>
      </c>
      <c r="N4049" s="1" t="s">
        <v>14395</v>
      </c>
      <c r="U4049" s="1">
        <v>-71.171234</v>
      </c>
      <c r="V4049" s="1">
        <v>41.695282</v>
      </c>
      <c r="X4049" s="1" t="s">
        <v>70</v>
      </c>
      <c r="Y4049" s="1" t="s">
        <v>70</v>
      </c>
      <c r="Z4049" s="1" t="s">
        <v>69</v>
      </c>
      <c r="AA4049" s="1" t="s">
        <v>69</v>
      </c>
      <c r="AB4049" s="1" t="s">
        <v>70</v>
      </c>
      <c r="AC4049" s="1" t="s">
        <v>70</v>
      </c>
      <c r="AD4049" s="1" t="s">
        <v>70</v>
      </c>
      <c r="AE4049" s="1" t="s">
        <v>70</v>
      </c>
      <c r="AF4049" s="1" t="s">
        <v>70</v>
      </c>
      <c r="AG4049" s="1" t="s">
        <v>69</v>
      </c>
      <c r="AH4049" s="1" t="s">
        <v>70</v>
      </c>
      <c r="AI4049" s="1" t="s">
        <v>70</v>
      </c>
      <c r="AJ4049" s="1" t="s">
        <v>69</v>
      </c>
      <c r="AK4049" s="1" t="s">
        <v>69</v>
      </c>
      <c r="AL4049" s="1" t="s">
        <v>70</v>
      </c>
      <c r="AM4049" s="1" t="s">
        <v>70</v>
      </c>
      <c r="AN4049" s="1" t="s">
        <v>70</v>
      </c>
      <c r="AO4049" s="1" t="s">
        <v>70</v>
      </c>
      <c r="AP4049" s="1" t="s">
        <v>69</v>
      </c>
      <c r="AQ4049" s="1" t="s">
        <v>70</v>
      </c>
      <c r="AR4049" s="1" t="s">
        <v>69</v>
      </c>
      <c r="AS4049" s="1" t="s">
        <v>70</v>
      </c>
      <c r="AT4049" s="1" t="s">
        <v>70</v>
      </c>
      <c r="AU4049" s="1" t="s">
        <v>70</v>
      </c>
      <c r="AV4049" s="1" t="s">
        <v>69</v>
      </c>
      <c r="AW4049" s="1" t="s">
        <v>70</v>
      </c>
      <c r="AX4049" s="1" t="s">
        <v>70</v>
      </c>
      <c r="AY4049" s="1" t="s">
        <v>70</v>
      </c>
      <c r="AZ4049" s="1" t="s">
        <v>70</v>
      </c>
      <c r="BA4049" s="1" t="s">
        <v>70</v>
      </c>
      <c r="BB4049" s="1" t="s">
        <v>70</v>
      </c>
      <c r="BC4049" s="1" t="s">
        <v>70</v>
      </c>
      <c r="BD4049" s="1" t="s">
        <v>70</v>
      </c>
      <c r="BE4049" s="1" t="s">
        <v>70</v>
      </c>
      <c r="BF4049" s="1" t="s">
        <v>70</v>
      </c>
      <c r="BG4049" s="3">
        <v>41025.615277777775</v>
      </c>
    </row>
    <row r="4050">
      <c r="A4050" s="1">
        <v>1001664.0</v>
      </c>
      <c r="B4050" s="1" t="s">
        <v>18173</v>
      </c>
      <c r="D4050" s="2" t="s">
        <v>8558</v>
      </c>
      <c r="H4050" s="1" t="s">
        <v>18174</v>
      </c>
      <c r="I4050" s="1" t="s">
        <v>7679</v>
      </c>
      <c r="J4050" s="1" t="s">
        <v>1181</v>
      </c>
      <c r="K4050" s="1" t="s">
        <v>96</v>
      </c>
      <c r="L4050" s="1">
        <v>11561.0</v>
      </c>
      <c r="M4050" s="1" t="s">
        <v>3126</v>
      </c>
      <c r="N4050" s="1" t="s">
        <v>18175</v>
      </c>
      <c r="U4050" s="1">
        <v>-73.665947</v>
      </c>
      <c r="V4050" s="1">
        <v>40.589413</v>
      </c>
      <c r="W4050" s="1" t="s">
        <v>392</v>
      </c>
      <c r="X4050" s="1" t="s">
        <v>69</v>
      </c>
      <c r="Y4050" s="1" t="s">
        <v>69</v>
      </c>
      <c r="Z4050" s="1" t="s">
        <v>70</v>
      </c>
      <c r="AA4050" s="1" t="s">
        <v>69</v>
      </c>
      <c r="AB4050" s="1" t="s">
        <v>69</v>
      </c>
      <c r="AC4050" s="1" t="s">
        <v>69</v>
      </c>
      <c r="AD4050" s="1" t="s">
        <v>69</v>
      </c>
      <c r="AE4050" s="1" t="s">
        <v>69</v>
      </c>
      <c r="AF4050" s="1" t="s">
        <v>69</v>
      </c>
      <c r="AG4050" s="1" t="s">
        <v>69</v>
      </c>
      <c r="AH4050" s="1" t="s">
        <v>69</v>
      </c>
      <c r="AI4050" s="1" t="s">
        <v>69</v>
      </c>
      <c r="AJ4050" s="1" t="s">
        <v>69</v>
      </c>
      <c r="AK4050" s="1" t="s">
        <v>69</v>
      </c>
      <c r="AL4050" s="1" t="s">
        <v>69</v>
      </c>
      <c r="AM4050" s="1" t="s">
        <v>69</v>
      </c>
      <c r="AN4050" s="1" t="s">
        <v>69</v>
      </c>
      <c r="AO4050" s="1" t="s">
        <v>70</v>
      </c>
      <c r="AP4050" s="1" t="s">
        <v>69</v>
      </c>
      <c r="AQ4050" s="1" t="s">
        <v>70</v>
      </c>
      <c r="AR4050" s="1" t="s">
        <v>69</v>
      </c>
      <c r="AS4050" s="1" t="s">
        <v>70</v>
      </c>
      <c r="AT4050" s="1" t="s">
        <v>70</v>
      </c>
      <c r="AU4050" s="1" t="s">
        <v>69</v>
      </c>
      <c r="AV4050" s="1" t="s">
        <v>70</v>
      </c>
      <c r="AW4050" s="1" t="s">
        <v>69</v>
      </c>
      <c r="AX4050" s="1" t="s">
        <v>70</v>
      </c>
      <c r="AY4050" s="1" t="s">
        <v>70</v>
      </c>
      <c r="AZ4050" s="1" t="s">
        <v>70</v>
      </c>
      <c r="BA4050" s="1" t="s">
        <v>70</v>
      </c>
      <c r="BB4050" s="1" t="s">
        <v>70</v>
      </c>
      <c r="BC4050" s="1" t="s">
        <v>70</v>
      </c>
      <c r="BD4050" s="1" t="s">
        <v>70</v>
      </c>
      <c r="BE4050" s="1" t="s">
        <v>70</v>
      </c>
      <c r="BF4050" s="1" t="s">
        <v>70</v>
      </c>
      <c r="BG4050" s="3">
        <v>41046.67361111111</v>
      </c>
    </row>
    <row r="4051">
      <c r="A4051" s="1">
        <v>1018119.0</v>
      </c>
      <c r="B4051" s="1" t="s">
        <v>18176</v>
      </c>
      <c r="D4051" s="1" t="s">
        <v>18176</v>
      </c>
      <c r="H4051" s="1" t="s">
        <v>18177</v>
      </c>
      <c r="I4051" s="1" t="s">
        <v>18178</v>
      </c>
      <c r="J4051" s="1" t="s">
        <v>560</v>
      </c>
      <c r="K4051" s="1" t="s">
        <v>561</v>
      </c>
      <c r="L4051" s="1">
        <v>30144.0</v>
      </c>
      <c r="M4051" s="1" t="s">
        <v>18179</v>
      </c>
      <c r="N4051" s="1" t="s">
        <v>18180</v>
      </c>
      <c r="U4051" s="1">
        <v>-84.61483</v>
      </c>
      <c r="V4051" s="1">
        <v>34.023464</v>
      </c>
      <c r="X4051" s="1" t="s">
        <v>69</v>
      </c>
      <c r="Y4051" s="1" t="s">
        <v>70</v>
      </c>
      <c r="Z4051" s="1" t="s">
        <v>70</v>
      </c>
      <c r="AA4051" s="1" t="s">
        <v>70</v>
      </c>
      <c r="AB4051" s="1" t="s">
        <v>70</v>
      </c>
      <c r="AC4051" s="1" t="s">
        <v>70</v>
      </c>
      <c r="AD4051" s="1" t="s">
        <v>69</v>
      </c>
      <c r="AE4051" s="1" t="s">
        <v>70</v>
      </c>
      <c r="AF4051" s="1" t="s">
        <v>70</v>
      </c>
      <c r="AG4051" s="1" t="s">
        <v>69</v>
      </c>
      <c r="AH4051" s="1" t="s">
        <v>69</v>
      </c>
      <c r="AI4051" s="1" t="s">
        <v>70</v>
      </c>
      <c r="AJ4051" s="1" t="s">
        <v>69</v>
      </c>
      <c r="AK4051" s="1" t="s">
        <v>69</v>
      </c>
      <c r="AL4051" s="1" t="s">
        <v>69</v>
      </c>
      <c r="AM4051" s="1" t="s">
        <v>69</v>
      </c>
      <c r="AN4051" s="1" t="s">
        <v>70</v>
      </c>
      <c r="AO4051" s="1" t="s">
        <v>69</v>
      </c>
      <c r="AP4051" s="1" t="s">
        <v>70</v>
      </c>
      <c r="AQ4051" s="1" t="s">
        <v>70</v>
      </c>
      <c r="AR4051" s="1" t="s">
        <v>69</v>
      </c>
      <c r="AS4051" s="1" t="s">
        <v>69</v>
      </c>
      <c r="AT4051" s="1" t="s">
        <v>70</v>
      </c>
      <c r="AU4051" s="1" t="s">
        <v>69</v>
      </c>
      <c r="AV4051" s="1" t="s">
        <v>70</v>
      </c>
      <c r="AW4051" s="1" t="s">
        <v>70</v>
      </c>
      <c r="AX4051" s="1" t="s">
        <v>70</v>
      </c>
      <c r="AY4051" s="1" t="s">
        <v>70</v>
      </c>
      <c r="AZ4051" s="1" t="s">
        <v>69</v>
      </c>
      <c r="BA4051" s="1" t="s">
        <v>70</v>
      </c>
      <c r="BB4051" s="1" t="s">
        <v>69</v>
      </c>
      <c r="BC4051" s="1" t="s">
        <v>69</v>
      </c>
      <c r="BD4051" s="1" t="s">
        <v>69</v>
      </c>
      <c r="BE4051" s="1" t="s">
        <v>70</v>
      </c>
      <c r="BF4051" s="1" t="s">
        <v>70</v>
      </c>
      <c r="BG4051" s="3">
        <v>42906.552777777775</v>
      </c>
    </row>
    <row r="4052">
      <c r="A4052" s="1">
        <v>1005578.0</v>
      </c>
      <c r="B4052" s="1" t="s">
        <v>18181</v>
      </c>
      <c r="H4052" s="1" t="s">
        <v>18182</v>
      </c>
      <c r="I4052" s="1" t="s">
        <v>14039</v>
      </c>
      <c r="J4052" s="1" t="s">
        <v>1103</v>
      </c>
      <c r="K4052" s="1" t="s">
        <v>656</v>
      </c>
      <c r="U4052" s="1">
        <v>-118.281</v>
      </c>
      <c r="V4052" s="1">
        <v>34.173</v>
      </c>
      <c r="X4052" s="1" t="s">
        <v>70</v>
      </c>
      <c r="Y4052" s="1" t="s">
        <v>70</v>
      </c>
      <c r="Z4052" s="1" t="s">
        <v>70</v>
      </c>
      <c r="AA4052" s="1" t="s">
        <v>70</v>
      </c>
      <c r="AB4052" s="1" t="s">
        <v>70</v>
      </c>
      <c r="AC4052" s="1" t="s">
        <v>80</v>
      </c>
      <c r="BG4052" s="1">
        <v>2011.0</v>
      </c>
    </row>
    <row r="4053">
      <c r="A4053" s="1">
        <v>1006747.0</v>
      </c>
      <c r="B4053" s="1" t="s">
        <v>18183</v>
      </c>
      <c r="H4053" s="1" t="s">
        <v>18184</v>
      </c>
      <c r="I4053" s="1" t="s">
        <v>18185</v>
      </c>
      <c r="J4053" s="1" t="s">
        <v>18186</v>
      </c>
      <c r="K4053" s="1" t="s">
        <v>91</v>
      </c>
      <c r="L4053" s="1">
        <v>63857.0</v>
      </c>
      <c r="M4053" s="1" t="s">
        <v>390</v>
      </c>
      <c r="N4053" s="1" t="s">
        <v>1482</v>
      </c>
      <c r="U4053" s="1">
        <v>-90.056198</v>
      </c>
      <c r="V4053" s="1">
        <v>36.236801</v>
      </c>
      <c r="W4053" s="1" t="s">
        <v>392</v>
      </c>
      <c r="X4053" s="1" t="s">
        <v>70</v>
      </c>
      <c r="Y4053" s="1" t="s">
        <v>70</v>
      </c>
      <c r="Z4053" s="1" t="s">
        <v>70</v>
      </c>
      <c r="AA4053" s="1" t="s">
        <v>70</v>
      </c>
      <c r="AB4053" s="1" t="s">
        <v>70</v>
      </c>
      <c r="AC4053" s="1" t="s">
        <v>80</v>
      </c>
      <c r="AD4053" s="1" t="s">
        <v>69</v>
      </c>
      <c r="AE4053" s="1" t="s">
        <v>70</v>
      </c>
      <c r="AF4053" s="1" t="s">
        <v>69</v>
      </c>
      <c r="AG4053" s="1" t="s">
        <v>69</v>
      </c>
      <c r="AH4053" s="1" t="s">
        <v>70</v>
      </c>
      <c r="AI4053" s="1" t="s">
        <v>70</v>
      </c>
      <c r="AJ4053" s="1" t="s">
        <v>69</v>
      </c>
      <c r="AK4053" s="1" t="s">
        <v>69</v>
      </c>
      <c r="AL4053" s="1" t="s">
        <v>69</v>
      </c>
      <c r="AM4053" s="1" t="s">
        <v>69</v>
      </c>
      <c r="AN4053" s="1" t="s">
        <v>69</v>
      </c>
      <c r="AO4053" s="1" t="s">
        <v>70</v>
      </c>
      <c r="AP4053" s="1" t="s">
        <v>70</v>
      </c>
      <c r="AQ4053" s="1" t="s">
        <v>70</v>
      </c>
      <c r="AR4053" s="1" t="s">
        <v>69</v>
      </c>
      <c r="AS4053" s="1" t="s">
        <v>70</v>
      </c>
      <c r="AT4053" s="1" t="s">
        <v>70</v>
      </c>
      <c r="AU4053" s="1" t="s">
        <v>69</v>
      </c>
      <c r="AV4053" s="1" t="s">
        <v>70</v>
      </c>
      <c r="AW4053" s="1" t="s">
        <v>70</v>
      </c>
      <c r="AX4053" s="1" t="s">
        <v>70</v>
      </c>
      <c r="AY4053" s="1" t="s">
        <v>70</v>
      </c>
      <c r="AZ4053" s="1" t="s">
        <v>70</v>
      </c>
      <c r="BA4053" s="1" t="s">
        <v>70</v>
      </c>
      <c r="BB4053" s="1" t="s">
        <v>70</v>
      </c>
      <c r="BC4053" s="1" t="s">
        <v>70</v>
      </c>
      <c r="BD4053" s="1" t="s">
        <v>70</v>
      </c>
      <c r="BE4053" s="1" t="s">
        <v>70</v>
      </c>
      <c r="BF4053" s="1" t="s">
        <v>70</v>
      </c>
      <c r="BG4053" s="3">
        <v>40661.46944444445</v>
      </c>
    </row>
    <row r="4054">
      <c r="A4054" s="1">
        <v>1018727.0</v>
      </c>
      <c r="B4054" s="1" t="s">
        <v>18187</v>
      </c>
      <c r="C4054" s="2" t="s">
        <v>18188</v>
      </c>
      <c r="D4054" s="2" t="s">
        <v>18189</v>
      </c>
      <c r="G4054" s="2" t="s">
        <v>18190</v>
      </c>
      <c r="H4054" s="1" t="s">
        <v>18191</v>
      </c>
      <c r="I4054" s="1" t="s">
        <v>18192</v>
      </c>
      <c r="J4054" s="1" t="s">
        <v>1422</v>
      </c>
      <c r="K4054" s="1" t="s">
        <v>188</v>
      </c>
      <c r="L4054" s="1">
        <v>19348.0</v>
      </c>
      <c r="M4054" s="1" t="s">
        <v>18193</v>
      </c>
      <c r="N4054" s="1" t="s">
        <v>1859</v>
      </c>
      <c r="O4054" s="1" t="s">
        <v>18194</v>
      </c>
      <c r="P4054" s="1" t="s">
        <v>18195</v>
      </c>
      <c r="U4054" s="1">
        <v>-75.711296</v>
      </c>
      <c r="V4054" s="1">
        <v>39.84713</v>
      </c>
      <c r="X4054" s="1" t="s">
        <v>69</v>
      </c>
      <c r="Y4054" s="1" t="s">
        <v>69</v>
      </c>
      <c r="Z4054" s="1" t="s">
        <v>70</v>
      </c>
      <c r="AA4054" s="1" t="s">
        <v>69</v>
      </c>
      <c r="AB4054" s="1" t="s">
        <v>70</v>
      </c>
      <c r="AC4054" s="1" t="s">
        <v>69</v>
      </c>
      <c r="AD4054" s="1" t="s">
        <v>69</v>
      </c>
      <c r="AE4054" s="1" t="s">
        <v>70</v>
      </c>
      <c r="AF4054" s="1" t="s">
        <v>69</v>
      </c>
      <c r="AG4054" s="1" t="s">
        <v>69</v>
      </c>
      <c r="AH4054" s="1" t="s">
        <v>69</v>
      </c>
      <c r="AI4054" s="1" t="s">
        <v>70</v>
      </c>
      <c r="AJ4054" s="1" t="s">
        <v>69</v>
      </c>
      <c r="AK4054" s="1" t="s">
        <v>69</v>
      </c>
      <c r="AL4054" s="1" t="s">
        <v>69</v>
      </c>
      <c r="AM4054" s="1" t="s">
        <v>69</v>
      </c>
      <c r="AN4054" s="1" t="s">
        <v>69</v>
      </c>
      <c r="AO4054" s="1" t="s">
        <v>69</v>
      </c>
      <c r="AP4054" s="1" t="s">
        <v>70</v>
      </c>
      <c r="AQ4054" s="1" t="s">
        <v>70</v>
      </c>
      <c r="AR4054" s="1" t="s">
        <v>69</v>
      </c>
      <c r="AS4054" s="1" t="s">
        <v>69</v>
      </c>
      <c r="AT4054" s="1" t="s">
        <v>70</v>
      </c>
      <c r="AU4054" s="1" t="s">
        <v>69</v>
      </c>
      <c r="AV4054" s="1" t="s">
        <v>70</v>
      </c>
      <c r="AW4054" s="1" t="s">
        <v>69</v>
      </c>
      <c r="AX4054" s="1" t="s">
        <v>70</v>
      </c>
      <c r="AY4054" s="1" t="s">
        <v>70</v>
      </c>
      <c r="AZ4054" s="1" t="s">
        <v>69</v>
      </c>
      <c r="BA4054" s="1" t="s">
        <v>70</v>
      </c>
      <c r="BB4054" s="1" t="s">
        <v>69</v>
      </c>
      <c r="BC4054" s="1" t="s">
        <v>69</v>
      </c>
      <c r="BD4054" s="1" t="s">
        <v>69</v>
      </c>
      <c r="BE4054" s="1" t="s">
        <v>70</v>
      </c>
      <c r="BF4054" s="1" t="s">
        <v>69</v>
      </c>
      <c r="BG4054" s="3">
        <v>42940.53333333333</v>
      </c>
    </row>
    <row r="4055">
      <c r="A4055" s="1">
        <v>1002523.0</v>
      </c>
      <c r="B4055" s="1" t="s">
        <v>18196</v>
      </c>
      <c r="H4055" s="1" t="s">
        <v>18197</v>
      </c>
      <c r="I4055" s="1" t="s">
        <v>18198</v>
      </c>
      <c r="J4055" s="1" t="s">
        <v>2882</v>
      </c>
      <c r="K4055" s="1" t="s">
        <v>133</v>
      </c>
      <c r="L4055" s="1">
        <v>99336.0</v>
      </c>
      <c r="U4055" s="1">
        <v>-119.117</v>
      </c>
      <c r="V4055" s="1">
        <v>46.208698</v>
      </c>
      <c r="X4055" s="1" t="s">
        <v>70</v>
      </c>
      <c r="Y4055" s="1" t="s">
        <v>70</v>
      </c>
      <c r="Z4055" s="1" t="s">
        <v>70</v>
      </c>
      <c r="AA4055" s="1" t="s">
        <v>70</v>
      </c>
      <c r="AB4055" s="1" t="s">
        <v>70</v>
      </c>
      <c r="AC4055" s="1" t="s">
        <v>80</v>
      </c>
      <c r="BG4055" s="1">
        <v>2009.0</v>
      </c>
    </row>
    <row r="4056">
      <c r="A4056" s="1">
        <v>1006527.0</v>
      </c>
      <c r="B4056" s="1" t="s">
        <v>18199</v>
      </c>
      <c r="H4056" s="1" t="s">
        <v>18200</v>
      </c>
      <c r="I4056" s="1" t="s">
        <v>18201</v>
      </c>
      <c r="K4056" s="1" t="s">
        <v>1283</v>
      </c>
      <c r="L4056" s="1">
        <v>99686.0</v>
      </c>
      <c r="U4056" s="1">
        <v>-146.34801</v>
      </c>
      <c r="V4056" s="1">
        <v>61.130798</v>
      </c>
      <c r="X4056" s="1" t="s">
        <v>70</v>
      </c>
      <c r="Y4056" s="1" t="s">
        <v>70</v>
      </c>
      <c r="Z4056" s="1" t="s">
        <v>70</v>
      </c>
      <c r="AA4056" s="1" t="s">
        <v>70</v>
      </c>
      <c r="AB4056" s="1" t="s">
        <v>70</v>
      </c>
      <c r="AC4056" s="1" t="s">
        <v>80</v>
      </c>
      <c r="BG4056" s="1">
        <v>2009.0</v>
      </c>
    </row>
    <row r="4057">
      <c r="A4057" s="1">
        <v>1006528.0</v>
      </c>
      <c r="B4057" s="1" t="s">
        <v>18202</v>
      </c>
      <c r="H4057" s="1" t="s">
        <v>18203</v>
      </c>
      <c r="I4057" s="1" t="s">
        <v>18201</v>
      </c>
      <c r="K4057" s="1" t="s">
        <v>1283</v>
      </c>
      <c r="L4057" s="1">
        <v>99686.0</v>
      </c>
      <c r="U4057" s="1">
        <v>-145.476</v>
      </c>
      <c r="V4057" s="1">
        <v>62.107899</v>
      </c>
      <c r="X4057" s="1" t="s">
        <v>70</v>
      </c>
      <c r="Y4057" s="1" t="s">
        <v>70</v>
      </c>
      <c r="Z4057" s="1" t="s">
        <v>70</v>
      </c>
      <c r="AA4057" s="1" t="s">
        <v>70</v>
      </c>
      <c r="AB4057" s="1" t="s">
        <v>70</v>
      </c>
      <c r="AC4057" s="1" t="s">
        <v>80</v>
      </c>
      <c r="BG4057" s="1">
        <v>2009.0</v>
      </c>
    </row>
    <row r="4058">
      <c r="A4058" s="1">
        <v>1005923.0</v>
      </c>
      <c r="B4058" s="1" t="s">
        <v>18204</v>
      </c>
      <c r="H4058" s="1" t="s">
        <v>18205</v>
      </c>
      <c r="J4058" s="1" t="s">
        <v>18206</v>
      </c>
      <c r="K4058" s="1" t="s">
        <v>656</v>
      </c>
      <c r="U4058" s="1">
        <v>-122.443</v>
      </c>
      <c r="V4058" s="1">
        <v>37.757401</v>
      </c>
      <c r="X4058" s="1" t="s">
        <v>70</v>
      </c>
      <c r="Y4058" s="1" t="s">
        <v>70</v>
      </c>
      <c r="Z4058" s="1" t="s">
        <v>70</v>
      </c>
      <c r="AA4058" s="1" t="s">
        <v>70</v>
      </c>
      <c r="AB4058" s="1" t="s">
        <v>70</v>
      </c>
      <c r="AC4058" s="1" t="s">
        <v>80</v>
      </c>
      <c r="BG4058" s="1">
        <v>2011.0</v>
      </c>
    </row>
    <row r="4059">
      <c r="A4059" s="1">
        <v>1005386.0</v>
      </c>
      <c r="B4059" s="1" t="s">
        <v>18207</v>
      </c>
      <c r="H4059" s="1" t="s">
        <v>18208</v>
      </c>
      <c r="I4059" s="1" t="s">
        <v>4353</v>
      </c>
      <c r="J4059" s="1" t="s">
        <v>4353</v>
      </c>
      <c r="K4059" s="1" t="s">
        <v>451</v>
      </c>
      <c r="L4059" s="1">
        <v>53143.0</v>
      </c>
      <c r="U4059" s="1">
        <v>-87.820602</v>
      </c>
      <c r="V4059" s="1">
        <v>42.575199</v>
      </c>
      <c r="X4059" s="1" t="s">
        <v>70</v>
      </c>
      <c r="Y4059" s="1" t="s">
        <v>70</v>
      </c>
      <c r="Z4059" s="1" t="s">
        <v>70</v>
      </c>
      <c r="AA4059" s="1" t="s">
        <v>70</v>
      </c>
      <c r="AB4059" s="1" t="s">
        <v>70</v>
      </c>
      <c r="AC4059" s="1" t="s">
        <v>80</v>
      </c>
      <c r="BG4059" s="1">
        <v>2009.0</v>
      </c>
    </row>
    <row r="4060">
      <c r="A4060" s="1">
        <v>1005388.0</v>
      </c>
      <c r="B4060" s="1" t="s">
        <v>18209</v>
      </c>
      <c r="H4060" s="1" t="s">
        <v>18210</v>
      </c>
      <c r="I4060" s="1" t="s">
        <v>4353</v>
      </c>
      <c r="J4060" s="1" t="s">
        <v>4353</v>
      </c>
      <c r="K4060" s="1" t="s">
        <v>451</v>
      </c>
      <c r="L4060" s="1">
        <v>53143.0</v>
      </c>
      <c r="U4060" s="1">
        <v>-87.834198</v>
      </c>
      <c r="V4060" s="1">
        <v>42.585899</v>
      </c>
      <c r="X4060" s="1" t="s">
        <v>70</v>
      </c>
      <c r="Y4060" s="1" t="s">
        <v>70</v>
      </c>
      <c r="Z4060" s="1" t="s">
        <v>70</v>
      </c>
      <c r="AA4060" s="1" t="s">
        <v>70</v>
      </c>
      <c r="AB4060" s="1" t="s">
        <v>70</v>
      </c>
      <c r="AC4060" s="1" t="s">
        <v>80</v>
      </c>
      <c r="BG4060" s="1">
        <v>2009.0</v>
      </c>
    </row>
    <row r="4061">
      <c r="A4061" s="1">
        <v>1005387.0</v>
      </c>
      <c r="B4061" s="1" t="s">
        <v>18211</v>
      </c>
      <c r="H4061" s="1" t="s">
        <v>9258</v>
      </c>
      <c r="I4061" s="1" t="s">
        <v>4353</v>
      </c>
      <c r="J4061" s="1" t="s">
        <v>4353</v>
      </c>
      <c r="K4061" s="1" t="s">
        <v>451</v>
      </c>
      <c r="L4061" s="1">
        <v>53143.0</v>
      </c>
      <c r="U4061" s="1">
        <v>-87.8311</v>
      </c>
      <c r="V4061" s="1">
        <v>42.5709</v>
      </c>
      <c r="X4061" s="1" t="s">
        <v>70</v>
      </c>
      <c r="Y4061" s="1" t="s">
        <v>70</v>
      </c>
      <c r="Z4061" s="1" t="s">
        <v>70</v>
      </c>
      <c r="AA4061" s="1" t="s">
        <v>70</v>
      </c>
      <c r="AB4061" s="1" t="s">
        <v>70</v>
      </c>
      <c r="AC4061" s="1" t="s">
        <v>80</v>
      </c>
      <c r="BG4061" s="1">
        <v>2009.0</v>
      </c>
    </row>
    <row r="4062">
      <c r="A4062" s="1">
        <v>1005389.0</v>
      </c>
      <c r="B4062" s="1" t="s">
        <v>18212</v>
      </c>
      <c r="H4062" s="1" t="s">
        <v>18213</v>
      </c>
      <c r="I4062" s="1" t="s">
        <v>4353</v>
      </c>
      <c r="J4062" s="1" t="s">
        <v>4353</v>
      </c>
      <c r="K4062" s="1" t="s">
        <v>451</v>
      </c>
      <c r="L4062" s="1">
        <v>53143.0</v>
      </c>
      <c r="U4062" s="1">
        <v>-87.821503</v>
      </c>
      <c r="V4062" s="1">
        <v>42.5952</v>
      </c>
      <c r="X4062" s="1" t="s">
        <v>70</v>
      </c>
      <c r="Y4062" s="1" t="s">
        <v>70</v>
      </c>
      <c r="Z4062" s="1" t="s">
        <v>70</v>
      </c>
      <c r="AA4062" s="1" t="s">
        <v>70</v>
      </c>
      <c r="AB4062" s="1" t="s">
        <v>70</v>
      </c>
      <c r="AC4062" s="1" t="s">
        <v>80</v>
      </c>
      <c r="BG4062" s="1">
        <v>2009.0</v>
      </c>
    </row>
    <row r="4063">
      <c r="A4063" s="1">
        <v>1012126.0</v>
      </c>
      <c r="B4063" s="1" t="s">
        <v>18214</v>
      </c>
      <c r="C4063" s="2" t="s">
        <v>18215</v>
      </c>
      <c r="D4063" s="1" t="s">
        <v>18214</v>
      </c>
      <c r="H4063" s="1" t="s">
        <v>18216</v>
      </c>
      <c r="I4063" s="1" t="s">
        <v>4353</v>
      </c>
      <c r="J4063" s="1" t="s">
        <v>4353</v>
      </c>
      <c r="K4063" s="1" t="s">
        <v>451</v>
      </c>
      <c r="L4063" s="1">
        <v>53140.0</v>
      </c>
      <c r="M4063" s="1" t="s">
        <v>18217</v>
      </c>
      <c r="N4063" s="1" t="s">
        <v>372</v>
      </c>
      <c r="U4063" s="1">
        <v>-87.813957</v>
      </c>
      <c r="V4063" s="1">
        <v>42.586624</v>
      </c>
      <c r="X4063" s="1" t="s">
        <v>69</v>
      </c>
      <c r="Y4063" s="1" t="s">
        <v>69</v>
      </c>
      <c r="Z4063" s="1" t="s">
        <v>69</v>
      </c>
      <c r="AA4063" s="1" t="s">
        <v>69</v>
      </c>
      <c r="AB4063" s="1" t="s">
        <v>69</v>
      </c>
      <c r="AC4063" s="1" t="s">
        <v>69</v>
      </c>
      <c r="AD4063" s="1" t="s">
        <v>69</v>
      </c>
      <c r="AE4063" s="1" t="s">
        <v>69</v>
      </c>
      <c r="AF4063" s="1" t="s">
        <v>69</v>
      </c>
      <c r="AG4063" s="1" t="s">
        <v>69</v>
      </c>
      <c r="AH4063" s="1" t="s">
        <v>69</v>
      </c>
      <c r="AI4063" s="1" t="s">
        <v>69</v>
      </c>
      <c r="AJ4063" s="1" t="s">
        <v>69</v>
      </c>
      <c r="AK4063" s="1" t="s">
        <v>69</v>
      </c>
      <c r="AL4063" s="1" t="s">
        <v>69</v>
      </c>
      <c r="AM4063" s="1" t="s">
        <v>69</v>
      </c>
      <c r="AN4063" s="1" t="s">
        <v>69</v>
      </c>
      <c r="AO4063" s="1" t="s">
        <v>69</v>
      </c>
      <c r="AP4063" s="1" t="s">
        <v>70</v>
      </c>
      <c r="AQ4063" s="1" t="s">
        <v>69</v>
      </c>
      <c r="AR4063" s="1" t="s">
        <v>69</v>
      </c>
      <c r="AS4063" s="1" t="s">
        <v>69</v>
      </c>
      <c r="AT4063" s="1" t="s">
        <v>69</v>
      </c>
      <c r="AU4063" s="1" t="s">
        <v>69</v>
      </c>
      <c r="AV4063" s="1" t="s">
        <v>69</v>
      </c>
      <c r="AW4063" s="1" t="s">
        <v>70</v>
      </c>
      <c r="AX4063" s="1" t="s">
        <v>69</v>
      </c>
      <c r="AY4063" s="1" t="s">
        <v>69</v>
      </c>
      <c r="AZ4063" s="1" t="s">
        <v>69</v>
      </c>
      <c r="BA4063" s="1" t="s">
        <v>69</v>
      </c>
      <c r="BB4063" s="1" t="s">
        <v>69</v>
      </c>
      <c r="BC4063" s="1" t="s">
        <v>69</v>
      </c>
      <c r="BD4063" s="1" t="s">
        <v>69</v>
      </c>
      <c r="BE4063" s="1" t="s">
        <v>69</v>
      </c>
      <c r="BF4063" s="1" t="s">
        <v>70</v>
      </c>
      <c r="BG4063" s="3">
        <v>42551.57708333333</v>
      </c>
    </row>
    <row r="4064">
      <c r="A4064" s="1">
        <v>1012128.0</v>
      </c>
      <c r="B4064" s="1" t="s">
        <v>18218</v>
      </c>
      <c r="C4064" s="2" t="s">
        <v>18215</v>
      </c>
      <c r="D4064" s="1" t="s">
        <v>18214</v>
      </c>
      <c r="H4064" s="1" t="s">
        <v>18219</v>
      </c>
      <c r="I4064" s="1" t="s">
        <v>4353</v>
      </c>
      <c r="J4064" s="1" t="s">
        <v>4353</v>
      </c>
      <c r="K4064" s="1" t="s">
        <v>451</v>
      </c>
      <c r="L4064" s="1">
        <v>53140.0</v>
      </c>
      <c r="M4064" s="1" t="s">
        <v>18220</v>
      </c>
      <c r="N4064" s="1" t="s">
        <v>256</v>
      </c>
      <c r="U4064" s="1">
        <v>-87.818062</v>
      </c>
      <c r="V4064" s="1">
        <v>42.585197</v>
      </c>
      <c r="X4064" s="1" t="s">
        <v>69</v>
      </c>
      <c r="Y4064" s="1" t="s">
        <v>69</v>
      </c>
      <c r="Z4064" s="1" t="s">
        <v>69</v>
      </c>
      <c r="AA4064" s="1" t="s">
        <v>69</v>
      </c>
      <c r="AB4064" s="1" t="s">
        <v>69</v>
      </c>
      <c r="AC4064" s="1" t="s">
        <v>69</v>
      </c>
      <c r="AD4064" s="1" t="s">
        <v>69</v>
      </c>
      <c r="AE4064" s="1" t="s">
        <v>69</v>
      </c>
      <c r="AF4064" s="1" t="s">
        <v>70</v>
      </c>
      <c r="AG4064" s="1" t="s">
        <v>70</v>
      </c>
      <c r="AH4064" s="1" t="s">
        <v>69</v>
      </c>
      <c r="AI4064" s="1" t="s">
        <v>69</v>
      </c>
      <c r="AJ4064" s="1" t="s">
        <v>69</v>
      </c>
      <c r="AK4064" s="1" t="s">
        <v>69</v>
      </c>
      <c r="AL4064" s="1" t="s">
        <v>69</v>
      </c>
      <c r="AM4064" s="1" t="s">
        <v>69</v>
      </c>
      <c r="AN4064" s="1" t="s">
        <v>69</v>
      </c>
      <c r="AO4064" s="1" t="s">
        <v>69</v>
      </c>
      <c r="AP4064" s="1" t="s">
        <v>70</v>
      </c>
      <c r="AQ4064" s="1" t="s">
        <v>70</v>
      </c>
      <c r="AR4064" s="1" t="s">
        <v>70</v>
      </c>
      <c r="AS4064" s="1" t="s">
        <v>69</v>
      </c>
      <c r="AT4064" s="1" t="s">
        <v>69</v>
      </c>
      <c r="AU4064" s="1" t="s">
        <v>69</v>
      </c>
      <c r="AV4064" s="1" t="s">
        <v>70</v>
      </c>
      <c r="AW4064" s="1" t="s">
        <v>70</v>
      </c>
      <c r="AX4064" s="1" t="s">
        <v>69</v>
      </c>
      <c r="AY4064" s="1" t="s">
        <v>70</v>
      </c>
      <c r="AZ4064" s="1" t="s">
        <v>69</v>
      </c>
      <c r="BA4064" s="1" t="s">
        <v>69</v>
      </c>
      <c r="BB4064" s="1" t="s">
        <v>69</v>
      </c>
      <c r="BC4064" s="1" t="s">
        <v>69</v>
      </c>
      <c r="BD4064" s="1" t="s">
        <v>70</v>
      </c>
      <c r="BE4064" s="1" t="s">
        <v>69</v>
      </c>
      <c r="BF4064" s="1" t="s">
        <v>70</v>
      </c>
      <c r="BG4064" s="3">
        <v>42551.575694444444</v>
      </c>
    </row>
    <row r="4065">
      <c r="A4065" s="1">
        <v>1006349.0</v>
      </c>
      <c r="B4065" s="1" t="s">
        <v>18221</v>
      </c>
      <c r="C4065" s="2" t="s">
        <v>18222</v>
      </c>
      <c r="H4065" s="1" t="s">
        <v>18223</v>
      </c>
      <c r="I4065" s="1" t="s">
        <v>18224</v>
      </c>
      <c r="J4065" s="1" t="s">
        <v>276</v>
      </c>
      <c r="K4065" s="1" t="s">
        <v>311</v>
      </c>
      <c r="L4065" s="1">
        <v>20895.0</v>
      </c>
      <c r="M4065" s="1" t="s">
        <v>2407</v>
      </c>
      <c r="U4065" s="1">
        <v>-77.072334</v>
      </c>
      <c r="V4065" s="1">
        <v>39.026768</v>
      </c>
      <c r="X4065" s="1" t="s">
        <v>69</v>
      </c>
      <c r="Y4065" s="1" t="s">
        <v>70</v>
      </c>
      <c r="Z4065" s="1" t="s">
        <v>70</v>
      </c>
      <c r="AA4065" s="1" t="s">
        <v>70</v>
      </c>
      <c r="AB4065" s="1" t="s">
        <v>70</v>
      </c>
      <c r="AC4065" s="1" t="s">
        <v>70</v>
      </c>
      <c r="AD4065" s="1" t="s">
        <v>69</v>
      </c>
      <c r="AE4065" s="1" t="s">
        <v>69</v>
      </c>
      <c r="AF4065" s="1" t="s">
        <v>70</v>
      </c>
      <c r="AG4065" s="1" t="s">
        <v>69</v>
      </c>
      <c r="AH4065" s="1" t="s">
        <v>69</v>
      </c>
      <c r="AI4065" s="1" t="s">
        <v>69</v>
      </c>
      <c r="AJ4065" s="1" t="s">
        <v>69</v>
      </c>
      <c r="AK4065" s="1" t="s">
        <v>69</v>
      </c>
      <c r="AL4065" s="1" t="s">
        <v>69</v>
      </c>
      <c r="AM4065" s="1" t="s">
        <v>69</v>
      </c>
      <c r="AN4065" s="1" t="s">
        <v>70</v>
      </c>
      <c r="AO4065" s="1" t="s">
        <v>69</v>
      </c>
      <c r="AP4065" s="1" t="s">
        <v>70</v>
      </c>
      <c r="AQ4065" s="1" t="s">
        <v>70</v>
      </c>
      <c r="AR4065" s="1" t="s">
        <v>69</v>
      </c>
      <c r="AS4065" s="1" t="s">
        <v>69</v>
      </c>
      <c r="AT4065" s="1" t="s">
        <v>69</v>
      </c>
      <c r="AU4065" s="1" t="s">
        <v>69</v>
      </c>
      <c r="AV4065" s="1" t="s">
        <v>70</v>
      </c>
      <c r="AW4065" s="1" t="s">
        <v>69</v>
      </c>
      <c r="AX4065" s="1" t="s">
        <v>69</v>
      </c>
      <c r="AY4065" s="1" t="s">
        <v>70</v>
      </c>
      <c r="AZ4065" s="1" t="s">
        <v>69</v>
      </c>
      <c r="BA4065" s="1" t="s">
        <v>70</v>
      </c>
      <c r="BB4065" s="1" t="s">
        <v>70</v>
      </c>
      <c r="BC4065" s="1" t="s">
        <v>70</v>
      </c>
      <c r="BD4065" s="1" t="s">
        <v>70</v>
      </c>
      <c r="BE4065" s="1" t="s">
        <v>70</v>
      </c>
      <c r="BF4065" s="1" t="s">
        <v>70</v>
      </c>
      <c r="BG4065" s="3">
        <v>41771.566666666666</v>
      </c>
    </row>
    <row r="4066">
      <c r="A4066" s="1">
        <v>1012269.0</v>
      </c>
      <c r="B4066" s="1" t="s">
        <v>18225</v>
      </c>
      <c r="C4066" s="2" t="s">
        <v>18226</v>
      </c>
      <c r="D4066" s="2" t="s">
        <v>18227</v>
      </c>
      <c r="H4066" s="1" t="s">
        <v>18228</v>
      </c>
      <c r="I4066" s="1" t="s">
        <v>15714</v>
      </c>
      <c r="J4066" s="1" t="s">
        <v>2064</v>
      </c>
      <c r="K4066" s="1" t="s">
        <v>575</v>
      </c>
      <c r="L4066" s="1">
        <v>48380.0</v>
      </c>
      <c r="M4066" s="1" t="s">
        <v>5184</v>
      </c>
      <c r="N4066" s="1" t="s">
        <v>4124</v>
      </c>
      <c r="U4066" s="1">
        <v>-83.63401</v>
      </c>
      <c r="V4066" s="1">
        <v>42.551403</v>
      </c>
      <c r="X4066" s="1" t="s">
        <v>69</v>
      </c>
      <c r="Y4066" s="1" t="s">
        <v>70</v>
      </c>
      <c r="Z4066" s="1" t="s">
        <v>70</v>
      </c>
      <c r="AA4066" s="1" t="s">
        <v>70</v>
      </c>
      <c r="AB4066" s="1" t="s">
        <v>70</v>
      </c>
      <c r="AC4066" s="1" t="s">
        <v>69</v>
      </c>
      <c r="AD4066" s="1" t="s">
        <v>69</v>
      </c>
      <c r="AE4066" s="1" t="s">
        <v>70</v>
      </c>
      <c r="AF4066" s="1" t="s">
        <v>69</v>
      </c>
      <c r="AG4066" s="1" t="s">
        <v>69</v>
      </c>
      <c r="AH4066" s="1" t="s">
        <v>69</v>
      </c>
      <c r="AI4066" s="1" t="s">
        <v>70</v>
      </c>
      <c r="AJ4066" s="1" t="s">
        <v>69</v>
      </c>
      <c r="AK4066" s="1" t="s">
        <v>69</v>
      </c>
      <c r="AL4066" s="1" t="s">
        <v>69</v>
      </c>
      <c r="AM4066" s="1" t="s">
        <v>70</v>
      </c>
      <c r="AN4066" s="1" t="s">
        <v>69</v>
      </c>
      <c r="AO4066" s="1" t="s">
        <v>70</v>
      </c>
      <c r="AP4066" s="1" t="s">
        <v>70</v>
      </c>
      <c r="AQ4066" s="1" t="s">
        <v>70</v>
      </c>
      <c r="AR4066" s="1" t="s">
        <v>70</v>
      </c>
      <c r="AS4066" s="1" t="s">
        <v>69</v>
      </c>
      <c r="AT4066" s="1" t="s">
        <v>69</v>
      </c>
      <c r="AU4066" s="1" t="s">
        <v>69</v>
      </c>
      <c r="AV4066" s="1" t="s">
        <v>70</v>
      </c>
      <c r="AW4066" s="1" t="s">
        <v>70</v>
      </c>
      <c r="AX4066" s="1" t="s">
        <v>70</v>
      </c>
      <c r="AY4066" s="1" t="s">
        <v>70</v>
      </c>
      <c r="AZ4066" s="1" t="s">
        <v>69</v>
      </c>
      <c r="BA4066" s="1" t="s">
        <v>70</v>
      </c>
      <c r="BB4066" s="1" t="s">
        <v>70</v>
      </c>
      <c r="BC4066" s="1" t="s">
        <v>69</v>
      </c>
      <c r="BD4066" s="1" t="s">
        <v>69</v>
      </c>
      <c r="BE4066" s="1" t="s">
        <v>70</v>
      </c>
      <c r="BF4066" s="1" t="s">
        <v>70</v>
      </c>
      <c r="BG4066" s="3">
        <v>42779.62152777778</v>
      </c>
    </row>
    <row r="4067">
      <c r="A4067" s="1">
        <v>1008923.0</v>
      </c>
      <c r="B4067" s="1" t="s">
        <v>18229</v>
      </c>
      <c r="C4067" s="2" t="s">
        <v>356</v>
      </c>
      <c r="D4067" s="2" t="s">
        <v>2413</v>
      </c>
      <c r="H4067" s="1" t="s">
        <v>18230</v>
      </c>
      <c r="I4067" s="1" t="s">
        <v>641</v>
      </c>
      <c r="J4067" s="1" t="s">
        <v>96</v>
      </c>
      <c r="K4067" s="1" t="s">
        <v>96</v>
      </c>
      <c r="L4067" s="1">
        <v>11218.0</v>
      </c>
      <c r="M4067" s="1" t="s">
        <v>4650</v>
      </c>
      <c r="N4067" s="1" t="s">
        <v>18231</v>
      </c>
      <c r="U4067" s="1">
        <v>-73.949997</v>
      </c>
      <c r="V4067" s="1">
        <v>40.650002</v>
      </c>
      <c r="W4067" s="1" t="s">
        <v>136</v>
      </c>
      <c r="X4067" s="1" t="s">
        <v>69</v>
      </c>
      <c r="Y4067" s="1" t="s">
        <v>69</v>
      </c>
      <c r="Z4067" s="1" t="s">
        <v>69</v>
      </c>
      <c r="AA4067" s="1" t="s">
        <v>69</v>
      </c>
      <c r="AB4067" s="1" t="s">
        <v>69</v>
      </c>
      <c r="AC4067" s="1" t="s">
        <v>69</v>
      </c>
      <c r="AD4067" s="1" t="s">
        <v>70</v>
      </c>
      <c r="AE4067" s="1" t="s">
        <v>70</v>
      </c>
      <c r="AF4067" s="1" t="s">
        <v>70</v>
      </c>
      <c r="AG4067" s="1" t="s">
        <v>70</v>
      </c>
      <c r="AH4067" s="1" t="s">
        <v>70</v>
      </c>
      <c r="AI4067" s="1" t="s">
        <v>70</v>
      </c>
      <c r="AJ4067" s="1" t="s">
        <v>70</v>
      </c>
      <c r="AK4067" s="1" t="s">
        <v>69</v>
      </c>
      <c r="AL4067" s="1" t="s">
        <v>70</v>
      </c>
      <c r="AM4067" s="1" t="s">
        <v>69</v>
      </c>
      <c r="AN4067" s="1" t="s">
        <v>70</v>
      </c>
      <c r="AO4067" s="1" t="s">
        <v>70</v>
      </c>
      <c r="AP4067" s="1" t="s">
        <v>70</v>
      </c>
      <c r="AQ4067" s="1" t="s">
        <v>70</v>
      </c>
      <c r="AR4067" s="1" t="s">
        <v>69</v>
      </c>
      <c r="AS4067" s="1" t="s">
        <v>70</v>
      </c>
      <c r="AT4067" s="1" t="s">
        <v>70</v>
      </c>
      <c r="AU4067" s="1" t="s">
        <v>70</v>
      </c>
      <c r="AV4067" s="1" t="s">
        <v>70</v>
      </c>
      <c r="AW4067" s="1" t="s">
        <v>70</v>
      </c>
      <c r="AX4067" s="1" t="s">
        <v>70</v>
      </c>
      <c r="AY4067" s="1" t="s">
        <v>70</v>
      </c>
      <c r="AZ4067" s="1" t="s">
        <v>69</v>
      </c>
      <c r="BA4067" s="1" t="s">
        <v>70</v>
      </c>
      <c r="BB4067" s="1" t="s">
        <v>70</v>
      </c>
      <c r="BC4067" s="1" t="s">
        <v>70</v>
      </c>
      <c r="BD4067" s="1" t="s">
        <v>70</v>
      </c>
      <c r="BE4067" s="1" t="s">
        <v>70</v>
      </c>
      <c r="BF4067" s="1" t="s">
        <v>70</v>
      </c>
      <c r="BG4067" s="3">
        <v>41703.589583333334</v>
      </c>
    </row>
    <row r="4068">
      <c r="A4068" s="1">
        <v>1007469.0</v>
      </c>
      <c r="B4068" s="1" t="s">
        <v>18232</v>
      </c>
      <c r="H4068" s="1" t="s">
        <v>18233</v>
      </c>
      <c r="I4068" s="1" t="s">
        <v>574</v>
      </c>
      <c r="J4068" s="1" t="s">
        <v>8100</v>
      </c>
      <c r="K4068" s="1" t="s">
        <v>1818</v>
      </c>
      <c r="L4068" s="1">
        <v>6757.0</v>
      </c>
      <c r="U4068" s="1">
        <v>-73.4478</v>
      </c>
      <c r="V4068" s="1">
        <v>41.698799</v>
      </c>
      <c r="X4068" s="1" t="s">
        <v>70</v>
      </c>
      <c r="Y4068" s="1" t="s">
        <v>70</v>
      </c>
      <c r="Z4068" s="1" t="s">
        <v>70</v>
      </c>
      <c r="AA4068" s="1" t="s">
        <v>70</v>
      </c>
      <c r="AB4068" s="1" t="s">
        <v>70</v>
      </c>
      <c r="AC4068" s="1" t="s">
        <v>80</v>
      </c>
      <c r="BG4068" s="1">
        <v>2009.0</v>
      </c>
    </row>
    <row r="4069">
      <c r="A4069" s="1">
        <v>1001178.0</v>
      </c>
      <c r="B4069" s="1" t="s">
        <v>18232</v>
      </c>
      <c r="H4069" s="1" t="s">
        <v>18234</v>
      </c>
      <c r="I4069" s="1" t="s">
        <v>574</v>
      </c>
      <c r="J4069" s="1" t="s">
        <v>223</v>
      </c>
      <c r="K4069" s="1" t="s">
        <v>133</v>
      </c>
      <c r="L4069" s="1">
        <v>98032.0</v>
      </c>
      <c r="U4069" s="1">
        <v>-122.237</v>
      </c>
      <c r="V4069" s="1">
        <v>47.383099</v>
      </c>
      <c r="X4069" s="1" t="s">
        <v>70</v>
      </c>
      <c r="Y4069" s="1" t="s">
        <v>70</v>
      </c>
      <c r="Z4069" s="1" t="s">
        <v>70</v>
      </c>
      <c r="AA4069" s="1" t="s">
        <v>70</v>
      </c>
      <c r="AB4069" s="1" t="s">
        <v>70</v>
      </c>
      <c r="AC4069" s="1" t="s">
        <v>80</v>
      </c>
      <c r="BG4069" s="1">
        <v>2009.0</v>
      </c>
    </row>
    <row r="4070">
      <c r="A4070" s="1">
        <v>1001890.0</v>
      </c>
      <c r="B4070" s="1" t="s">
        <v>18235</v>
      </c>
      <c r="C4070" s="2" t="s">
        <v>18236</v>
      </c>
      <c r="D4070" s="2" t="s">
        <v>18237</v>
      </c>
      <c r="H4070" s="1" t="s">
        <v>18238</v>
      </c>
      <c r="I4070" s="1" t="s">
        <v>18239</v>
      </c>
      <c r="J4070" s="1" t="s">
        <v>6078</v>
      </c>
      <c r="K4070" s="1" t="s">
        <v>311</v>
      </c>
      <c r="L4070" s="1">
        <v>21666.0</v>
      </c>
      <c r="M4070" s="1" t="s">
        <v>706</v>
      </c>
      <c r="N4070" s="1" t="s">
        <v>270</v>
      </c>
      <c r="U4070" s="1">
        <v>-76.339119</v>
      </c>
      <c r="V4070" s="1">
        <v>38.960003</v>
      </c>
      <c r="X4070" s="1" t="s">
        <v>69</v>
      </c>
      <c r="Y4070" s="1" t="s">
        <v>69</v>
      </c>
      <c r="Z4070" s="1" t="s">
        <v>69</v>
      </c>
      <c r="AA4070" s="1" t="s">
        <v>69</v>
      </c>
      <c r="AB4070" s="1" t="s">
        <v>70</v>
      </c>
      <c r="AC4070" s="1" t="s">
        <v>69</v>
      </c>
      <c r="AD4070" s="1" t="s">
        <v>69</v>
      </c>
      <c r="AE4070" s="1" t="s">
        <v>69</v>
      </c>
      <c r="AF4070" s="1" t="s">
        <v>70</v>
      </c>
      <c r="AG4070" s="1" t="s">
        <v>69</v>
      </c>
      <c r="AH4070" s="1" t="s">
        <v>69</v>
      </c>
      <c r="AI4070" s="1" t="s">
        <v>69</v>
      </c>
      <c r="AJ4070" s="1" t="s">
        <v>69</v>
      </c>
      <c r="AK4070" s="1" t="s">
        <v>69</v>
      </c>
      <c r="AL4070" s="1" t="s">
        <v>69</v>
      </c>
      <c r="AM4070" s="1" t="s">
        <v>69</v>
      </c>
      <c r="AN4070" s="1" t="s">
        <v>69</v>
      </c>
      <c r="AO4070" s="1" t="s">
        <v>69</v>
      </c>
      <c r="AP4070" s="1" t="s">
        <v>70</v>
      </c>
      <c r="AQ4070" s="1" t="s">
        <v>69</v>
      </c>
      <c r="AR4070" s="1" t="s">
        <v>69</v>
      </c>
      <c r="AS4070" s="1" t="s">
        <v>69</v>
      </c>
      <c r="AT4070" s="1" t="s">
        <v>69</v>
      </c>
      <c r="AU4070" s="1" t="s">
        <v>70</v>
      </c>
      <c r="AV4070" s="1" t="s">
        <v>69</v>
      </c>
      <c r="AW4070" s="1" t="s">
        <v>69</v>
      </c>
      <c r="AX4070" s="1" t="s">
        <v>69</v>
      </c>
      <c r="AY4070" s="1" t="s">
        <v>70</v>
      </c>
      <c r="AZ4070" s="1" t="s">
        <v>69</v>
      </c>
      <c r="BA4070" s="1" t="s">
        <v>70</v>
      </c>
      <c r="BB4070" s="1" t="s">
        <v>70</v>
      </c>
      <c r="BC4070" s="1" t="s">
        <v>69</v>
      </c>
      <c r="BD4070" s="1" t="s">
        <v>69</v>
      </c>
      <c r="BE4070" s="1" t="s">
        <v>69</v>
      </c>
      <c r="BF4070" s="1" t="s">
        <v>70</v>
      </c>
      <c r="BG4070" s="3">
        <v>42212.58263888889</v>
      </c>
    </row>
    <row r="4071">
      <c r="A4071" s="1">
        <v>1002985.0</v>
      </c>
      <c r="B4071" s="1" t="s">
        <v>18240</v>
      </c>
      <c r="H4071" s="1" t="s">
        <v>18241</v>
      </c>
      <c r="I4071" s="1" t="s">
        <v>8322</v>
      </c>
      <c r="J4071" s="1" t="s">
        <v>11077</v>
      </c>
      <c r="K4071" s="1" t="s">
        <v>77</v>
      </c>
      <c r="L4071" s="1">
        <v>43326.0</v>
      </c>
      <c r="M4071" s="1" t="s">
        <v>1288</v>
      </c>
      <c r="N4071" s="1" t="s">
        <v>1983</v>
      </c>
      <c r="U4071" s="1">
        <v>-83.609734</v>
      </c>
      <c r="V4071" s="1">
        <v>40.648151</v>
      </c>
      <c r="W4071" s="1" t="s">
        <v>548</v>
      </c>
      <c r="X4071" s="1" t="s">
        <v>70</v>
      </c>
      <c r="Y4071" s="1" t="s">
        <v>70</v>
      </c>
      <c r="Z4071" s="1" t="s">
        <v>70</v>
      </c>
      <c r="AA4071" s="1" t="s">
        <v>70</v>
      </c>
      <c r="AB4071" s="1" t="s">
        <v>70</v>
      </c>
      <c r="AC4071" s="1" t="s">
        <v>80</v>
      </c>
      <c r="AD4071" s="1" t="s">
        <v>69</v>
      </c>
      <c r="AE4071" s="1" t="s">
        <v>70</v>
      </c>
      <c r="AF4071" s="1" t="s">
        <v>69</v>
      </c>
      <c r="AG4071" s="1" t="s">
        <v>69</v>
      </c>
      <c r="AH4071" s="1" t="s">
        <v>70</v>
      </c>
      <c r="AI4071" s="1" t="s">
        <v>70</v>
      </c>
      <c r="AJ4071" s="1" t="s">
        <v>69</v>
      </c>
      <c r="AK4071" s="1" t="s">
        <v>69</v>
      </c>
      <c r="AL4071" s="1" t="s">
        <v>69</v>
      </c>
      <c r="AM4071" s="1" t="s">
        <v>69</v>
      </c>
      <c r="AN4071" s="1" t="s">
        <v>69</v>
      </c>
      <c r="AO4071" s="1" t="s">
        <v>70</v>
      </c>
      <c r="AP4071" s="1" t="s">
        <v>69</v>
      </c>
      <c r="AQ4071" s="1" t="s">
        <v>70</v>
      </c>
      <c r="AR4071" s="1" t="s">
        <v>69</v>
      </c>
      <c r="AS4071" s="1" t="s">
        <v>70</v>
      </c>
      <c r="AT4071" s="1" t="s">
        <v>70</v>
      </c>
      <c r="AU4071" s="1" t="s">
        <v>70</v>
      </c>
      <c r="AV4071" s="1" t="s">
        <v>70</v>
      </c>
      <c r="AW4071" s="1" t="s">
        <v>70</v>
      </c>
      <c r="AX4071" s="1" t="s">
        <v>70</v>
      </c>
      <c r="AY4071" s="1" t="s">
        <v>70</v>
      </c>
      <c r="AZ4071" s="1" t="s">
        <v>70</v>
      </c>
      <c r="BA4071" s="1" t="s">
        <v>70</v>
      </c>
      <c r="BB4071" s="1" t="s">
        <v>70</v>
      </c>
      <c r="BC4071" s="1" t="s">
        <v>70</v>
      </c>
      <c r="BD4071" s="1" t="s">
        <v>70</v>
      </c>
      <c r="BE4071" s="1" t="s">
        <v>70</v>
      </c>
      <c r="BF4071" s="1" t="s">
        <v>70</v>
      </c>
      <c r="BG4071" s="3">
        <v>41043.56458333333</v>
      </c>
    </row>
    <row r="4072">
      <c r="A4072" s="1">
        <v>1019758.0</v>
      </c>
      <c r="B4072" s="1" t="s">
        <v>18242</v>
      </c>
      <c r="C4072" s="2" t="s">
        <v>18243</v>
      </c>
      <c r="D4072" s="1" t="s">
        <v>18244</v>
      </c>
      <c r="H4072" s="1" t="s">
        <v>18245</v>
      </c>
      <c r="I4072" s="1" t="s">
        <v>18246</v>
      </c>
      <c r="J4072" s="1" t="s">
        <v>574</v>
      </c>
      <c r="K4072" s="1" t="s">
        <v>575</v>
      </c>
      <c r="L4072" s="1">
        <v>49508.0</v>
      </c>
      <c r="M4072" s="1" t="s">
        <v>18247</v>
      </c>
      <c r="N4072" s="1" t="s">
        <v>8194</v>
      </c>
      <c r="U4072" s="1">
        <v>-85.596954</v>
      </c>
      <c r="V4072" s="1">
        <v>42.874317</v>
      </c>
      <c r="X4072" s="1" t="s">
        <v>69</v>
      </c>
      <c r="Y4072" s="1" t="s">
        <v>69</v>
      </c>
      <c r="Z4072" s="1" t="s">
        <v>70</v>
      </c>
      <c r="AA4072" s="1" t="s">
        <v>69</v>
      </c>
      <c r="AB4072" s="1" t="s">
        <v>69</v>
      </c>
      <c r="AC4072" s="1" t="s">
        <v>80</v>
      </c>
      <c r="AD4072" s="1" t="s">
        <v>69</v>
      </c>
      <c r="AE4072" s="1" t="s">
        <v>70</v>
      </c>
      <c r="AF4072" s="1" t="s">
        <v>70</v>
      </c>
      <c r="AG4072" s="1" t="s">
        <v>69</v>
      </c>
      <c r="AH4072" s="1" t="s">
        <v>69</v>
      </c>
      <c r="AI4072" s="1" t="s">
        <v>70</v>
      </c>
      <c r="AJ4072" s="1" t="s">
        <v>69</v>
      </c>
      <c r="AK4072" s="1" t="s">
        <v>69</v>
      </c>
      <c r="AL4072" s="1" t="s">
        <v>70</v>
      </c>
      <c r="AM4072" s="1" t="s">
        <v>70</v>
      </c>
      <c r="AN4072" s="1" t="s">
        <v>70</v>
      </c>
      <c r="AO4072" s="1" t="s">
        <v>70</v>
      </c>
      <c r="AP4072" s="1" t="s">
        <v>70</v>
      </c>
      <c r="AQ4072" s="1" t="s">
        <v>70</v>
      </c>
      <c r="AR4072" s="1" t="s">
        <v>70</v>
      </c>
      <c r="AS4072" s="1" t="s">
        <v>70</v>
      </c>
      <c r="AT4072" s="1" t="s">
        <v>70</v>
      </c>
      <c r="AU4072" s="1" t="s">
        <v>70</v>
      </c>
      <c r="AV4072" s="1" t="s">
        <v>70</v>
      </c>
      <c r="AW4072" s="1" t="s">
        <v>70</v>
      </c>
      <c r="AX4072" s="1" t="s">
        <v>69</v>
      </c>
      <c r="AY4072" s="1" t="s">
        <v>70</v>
      </c>
      <c r="AZ4072" s="1" t="s">
        <v>69</v>
      </c>
      <c r="BA4072" s="1" t="s">
        <v>69</v>
      </c>
      <c r="BB4072" s="1" t="s">
        <v>70</v>
      </c>
      <c r="BC4072" s="1" t="s">
        <v>70</v>
      </c>
      <c r="BD4072" s="1" t="s">
        <v>70</v>
      </c>
      <c r="BE4072" s="1" t="s">
        <v>70</v>
      </c>
      <c r="BF4072" s="1" t="s">
        <v>70</v>
      </c>
      <c r="BG4072" s="3">
        <v>43874.63125</v>
      </c>
    </row>
    <row r="4073">
      <c r="A4073" s="1">
        <v>1018630.0</v>
      </c>
      <c r="B4073" s="1" t="s">
        <v>18248</v>
      </c>
      <c r="C4073" s="2" t="s">
        <v>8188</v>
      </c>
      <c r="D4073" s="2" t="s">
        <v>18249</v>
      </c>
      <c r="G4073" s="1" t="s">
        <v>8190</v>
      </c>
      <c r="H4073" s="1" t="s">
        <v>18250</v>
      </c>
      <c r="I4073" s="1" t="s">
        <v>18251</v>
      </c>
      <c r="J4073" s="1" t="s">
        <v>7374</v>
      </c>
      <c r="K4073" s="1" t="s">
        <v>656</v>
      </c>
      <c r="L4073" s="1">
        <v>95452.0</v>
      </c>
      <c r="M4073" s="1" t="s">
        <v>18252</v>
      </c>
      <c r="N4073" s="1" t="s">
        <v>305</v>
      </c>
      <c r="U4073" s="1">
        <v>-122.55035</v>
      </c>
      <c r="V4073" s="1">
        <v>38.418995</v>
      </c>
      <c r="X4073" s="1" t="s">
        <v>69</v>
      </c>
      <c r="Y4073" s="1" t="s">
        <v>69</v>
      </c>
      <c r="Z4073" s="1" t="s">
        <v>69</v>
      </c>
      <c r="AA4073" s="1" t="s">
        <v>69</v>
      </c>
      <c r="AB4073" s="1" t="s">
        <v>69</v>
      </c>
      <c r="AC4073" s="1" t="s">
        <v>69</v>
      </c>
      <c r="AD4073" s="1" t="s">
        <v>69</v>
      </c>
      <c r="AE4073" s="1" t="s">
        <v>70</v>
      </c>
      <c r="AF4073" s="1" t="s">
        <v>69</v>
      </c>
      <c r="AG4073" s="1" t="s">
        <v>69</v>
      </c>
      <c r="AH4073" s="1" t="s">
        <v>69</v>
      </c>
      <c r="AI4073" s="1" t="s">
        <v>69</v>
      </c>
      <c r="AJ4073" s="1" t="s">
        <v>70</v>
      </c>
      <c r="AK4073" s="1" t="s">
        <v>69</v>
      </c>
      <c r="AL4073" s="1" t="s">
        <v>70</v>
      </c>
      <c r="AM4073" s="1" t="s">
        <v>69</v>
      </c>
      <c r="AN4073" s="1" t="s">
        <v>70</v>
      </c>
      <c r="AO4073" s="1" t="s">
        <v>70</v>
      </c>
      <c r="AP4073" s="1" t="s">
        <v>70</v>
      </c>
      <c r="AQ4073" s="1" t="s">
        <v>69</v>
      </c>
      <c r="AR4073" s="1" t="s">
        <v>70</v>
      </c>
      <c r="AS4073" s="1" t="s">
        <v>70</v>
      </c>
      <c r="AT4073" s="1" t="s">
        <v>69</v>
      </c>
      <c r="AU4073" s="1" t="s">
        <v>69</v>
      </c>
      <c r="AV4073" s="1" t="s">
        <v>70</v>
      </c>
      <c r="AW4073" s="1" t="s">
        <v>70</v>
      </c>
      <c r="AX4073" s="1" t="s">
        <v>69</v>
      </c>
      <c r="AY4073" s="1" t="s">
        <v>70</v>
      </c>
      <c r="AZ4073" s="1" t="s">
        <v>69</v>
      </c>
      <c r="BA4073" s="1" t="s">
        <v>70</v>
      </c>
      <c r="BB4073" s="1" t="s">
        <v>70</v>
      </c>
      <c r="BC4073" s="1" t="s">
        <v>70</v>
      </c>
      <c r="BD4073" s="1" t="s">
        <v>70</v>
      </c>
      <c r="BE4073" s="1" t="s">
        <v>70</v>
      </c>
      <c r="BF4073" s="1" t="s">
        <v>70</v>
      </c>
      <c r="BG4073" s="3">
        <v>42924.50763888889</v>
      </c>
    </row>
    <row r="4074">
      <c r="A4074" s="1">
        <v>1010632.0</v>
      </c>
      <c r="B4074" s="1" t="s">
        <v>18253</v>
      </c>
      <c r="C4074" s="2" t="s">
        <v>18254</v>
      </c>
      <c r="H4074" s="1" t="s">
        <v>18255</v>
      </c>
      <c r="I4074" s="1" t="s">
        <v>18256</v>
      </c>
      <c r="J4074" s="1" t="s">
        <v>1039</v>
      </c>
      <c r="K4074" s="1" t="s">
        <v>389</v>
      </c>
      <c r="L4074" s="1">
        <v>52632.0</v>
      </c>
      <c r="M4074" s="1" t="s">
        <v>18257</v>
      </c>
      <c r="N4074" s="1" t="s">
        <v>2812</v>
      </c>
      <c r="U4074" s="1">
        <v>-91.38176</v>
      </c>
      <c r="V4074" s="1">
        <v>40.393559</v>
      </c>
      <c r="X4074" s="1" t="s">
        <v>69</v>
      </c>
      <c r="Y4074" s="1" t="s">
        <v>69</v>
      </c>
      <c r="Z4074" s="1" t="s">
        <v>69</v>
      </c>
      <c r="AA4074" s="1" t="s">
        <v>69</v>
      </c>
      <c r="AB4074" s="1" t="s">
        <v>70</v>
      </c>
      <c r="AC4074" s="1" t="s">
        <v>70</v>
      </c>
      <c r="AD4074" s="1" t="s">
        <v>69</v>
      </c>
      <c r="AE4074" s="1" t="s">
        <v>69</v>
      </c>
      <c r="AF4074" s="1" t="s">
        <v>69</v>
      </c>
      <c r="AG4074" s="1" t="s">
        <v>69</v>
      </c>
      <c r="AH4074" s="1" t="s">
        <v>69</v>
      </c>
      <c r="AI4074" s="1" t="s">
        <v>70</v>
      </c>
      <c r="AJ4074" s="1" t="s">
        <v>69</v>
      </c>
      <c r="AK4074" s="1" t="s">
        <v>69</v>
      </c>
      <c r="AL4074" s="1" t="s">
        <v>69</v>
      </c>
      <c r="AM4074" s="1" t="s">
        <v>69</v>
      </c>
      <c r="AN4074" s="1" t="s">
        <v>70</v>
      </c>
      <c r="AO4074" s="1" t="s">
        <v>70</v>
      </c>
      <c r="AP4074" s="1" t="s">
        <v>70</v>
      </c>
      <c r="AQ4074" s="1" t="s">
        <v>69</v>
      </c>
      <c r="AR4074" s="1" t="s">
        <v>69</v>
      </c>
      <c r="AS4074" s="1" t="s">
        <v>70</v>
      </c>
      <c r="AT4074" s="1" t="s">
        <v>70</v>
      </c>
      <c r="AU4074" s="1" t="s">
        <v>69</v>
      </c>
      <c r="AV4074" s="1" t="s">
        <v>70</v>
      </c>
      <c r="AW4074" s="1" t="s">
        <v>70</v>
      </c>
      <c r="AX4074" s="1" t="s">
        <v>70</v>
      </c>
      <c r="AY4074" s="1" t="s">
        <v>70</v>
      </c>
      <c r="AZ4074" s="1" t="s">
        <v>69</v>
      </c>
      <c r="BA4074" s="1" t="s">
        <v>69</v>
      </c>
      <c r="BB4074" s="1" t="s">
        <v>70</v>
      </c>
      <c r="BC4074" s="1" t="s">
        <v>70</v>
      </c>
      <c r="BD4074" s="1" t="s">
        <v>70</v>
      </c>
      <c r="BE4074" s="1" t="s">
        <v>70</v>
      </c>
      <c r="BF4074" s="1" t="s">
        <v>70</v>
      </c>
      <c r="BG4074" s="3">
        <v>41914.686111111114</v>
      </c>
    </row>
    <row r="4075">
      <c r="A4075" s="1">
        <v>1000506.0</v>
      </c>
      <c r="B4075" s="1" t="s">
        <v>18258</v>
      </c>
      <c r="H4075" s="1" t="s">
        <v>18259</v>
      </c>
      <c r="I4075" s="1" t="s">
        <v>18260</v>
      </c>
      <c r="J4075" s="1" t="s">
        <v>2371</v>
      </c>
      <c r="K4075" s="1" t="s">
        <v>389</v>
      </c>
      <c r="L4075" s="1">
        <v>52565.0</v>
      </c>
      <c r="U4075" s="1">
        <v>-91.9552</v>
      </c>
      <c r="V4075" s="1">
        <v>40.724602</v>
      </c>
      <c r="X4075" s="1" t="s">
        <v>70</v>
      </c>
      <c r="Y4075" s="1" t="s">
        <v>70</v>
      </c>
      <c r="Z4075" s="1" t="s">
        <v>70</v>
      </c>
      <c r="AA4075" s="1" t="s">
        <v>70</v>
      </c>
      <c r="AB4075" s="1" t="s">
        <v>70</v>
      </c>
      <c r="AC4075" s="1" t="s">
        <v>80</v>
      </c>
      <c r="BG4075" s="1">
        <v>2009.0</v>
      </c>
    </row>
    <row r="4076">
      <c r="A4076" s="1">
        <v>1010150.0</v>
      </c>
      <c r="B4076" s="1" t="s">
        <v>18261</v>
      </c>
      <c r="C4076" s="2" t="s">
        <v>18262</v>
      </c>
      <c r="D4076" s="2" t="s">
        <v>18263</v>
      </c>
      <c r="H4076" s="1" t="s">
        <v>18264</v>
      </c>
      <c r="I4076" s="1" t="s">
        <v>18265</v>
      </c>
      <c r="J4076" s="1" t="s">
        <v>4569</v>
      </c>
      <c r="K4076" s="1" t="s">
        <v>670</v>
      </c>
      <c r="L4076" s="1">
        <v>27284.0</v>
      </c>
      <c r="N4076" s="1" t="s">
        <v>1062</v>
      </c>
      <c r="U4076" s="1">
        <v>-80.07251</v>
      </c>
      <c r="V4076" s="1">
        <v>36.118248</v>
      </c>
      <c r="W4076" s="1" t="s">
        <v>392</v>
      </c>
      <c r="X4076" s="1" t="s">
        <v>69</v>
      </c>
      <c r="Y4076" s="1" t="s">
        <v>70</v>
      </c>
      <c r="Z4076" s="1" t="s">
        <v>70</v>
      </c>
      <c r="AA4076" s="1" t="s">
        <v>70</v>
      </c>
      <c r="AB4076" s="1" t="s">
        <v>70</v>
      </c>
      <c r="AC4076" s="1" t="s">
        <v>69</v>
      </c>
      <c r="AD4076" s="1" t="s">
        <v>69</v>
      </c>
      <c r="AE4076" s="1" t="s">
        <v>69</v>
      </c>
      <c r="AF4076" s="1" t="s">
        <v>69</v>
      </c>
      <c r="AG4076" s="1" t="s">
        <v>69</v>
      </c>
      <c r="AH4076" s="1" t="s">
        <v>69</v>
      </c>
      <c r="AI4076" s="1" t="s">
        <v>70</v>
      </c>
      <c r="AJ4076" s="1" t="s">
        <v>69</v>
      </c>
      <c r="AK4076" s="1" t="s">
        <v>70</v>
      </c>
      <c r="AL4076" s="1" t="s">
        <v>69</v>
      </c>
      <c r="AM4076" s="1" t="s">
        <v>69</v>
      </c>
      <c r="AN4076" s="1" t="s">
        <v>70</v>
      </c>
      <c r="AO4076" s="1" t="s">
        <v>69</v>
      </c>
      <c r="AP4076" s="1" t="s">
        <v>70</v>
      </c>
      <c r="AQ4076" s="1" t="s">
        <v>70</v>
      </c>
      <c r="AR4076" s="1" t="s">
        <v>69</v>
      </c>
      <c r="AS4076" s="1" t="s">
        <v>69</v>
      </c>
      <c r="AT4076" s="1" t="s">
        <v>69</v>
      </c>
      <c r="AU4076" s="1" t="s">
        <v>69</v>
      </c>
      <c r="AV4076" s="1" t="s">
        <v>70</v>
      </c>
      <c r="AW4076" s="1" t="s">
        <v>70</v>
      </c>
      <c r="AX4076" s="1" t="s">
        <v>69</v>
      </c>
      <c r="AY4076" s="1" t="s">
        <v>70</v>
      </c>
      <c r="AZ4076" s="1" t="s">
        <v>69</v>
      </c>
      <c r="BA4076" s="1" t="s">
        <v>69</v>
      </c>
      <c r="BB4076" s="1" t="s">
        <v>70</v>
      </c>
      <c r="BC4076" s="1" t="s">
        <v>70</v>
      </c>
      <c r="BD4076" s="1" t="s">
        <v>69</v>
      </c>
      <c r="BE4076" s="1" t="s">
        <v>70</v>
      </c>
      <c r="BF4076" s="1" t="s">
        <v>70</v>
      </c>
      <c r="BG4076" s="3">
        <v>41774.532638888886</v>
      </c>
    </row>
    <row r="4077">
      <c r="A4077" s="1">
        <v>1007852.0</v>
      </c>
      <c r="B4077" s="1" t="s">
        <v>18266</v>
      </c>
      <c r="H4077" s="1" t="s">
        <v>18267</v>
      </c>
      <c r="I4077" s="1" t="s">
        <v>12182</v>
      </c>
      <c r="J4077" s="1" t="s">
        <v>18268</v>
      </c>
      <c r="K4077" s="1" t="s">
        <v>656</v>
      </c>
      <c r="L4077" s="1">
        <v>85250.0</v>
      </c>
      <c r="U4077" s="1">
        <v>-121.414</v>
      </c>
      <c r="V4077" s="1">
        <v>38.487598</v>
      </c>
      <c r="X4077" s="1" t="s">
        <v>70</v>
      </c>
      <c r="Y4077" s="1" t="s">
        <v>70</v>
      </c>
      <c r="Z4077" s="1" t="s">
        <v>70</v>
      </c>
      <c r="AA4077" s="1" t="s">
        <v>70</v>
      </c>
      <c r="AB4077" s="1" t="s">
        <v>70</v>
      </c>
      <c r="AC4077" s="1" t="s">
        <v>80</v>
      </c>
      <c r="BG4077" s="1">
        <v>2009.0</v>
      </c>
    </row>
    <row r="4078">
      <c r="A4078" s="1">
        <v>1019210.0</v>
      </c>
      <c r="B4078" s="1" t="s">
        <v>18269</v>
      </c>
      <c r="C4078" s="2" t="s">
        <v>18270</v>
      </c>
      <c r="D4078" s="2" t="s">
        <v>18271</v>
      </c>
      <c r="G4078" s="2" t="s">
        <v>18272</v>
      </c>
      <c r="H4078" s="1" t="s">
        <v>18273</v>
      </c>
      <c r="I4078" s="1" t="s">
        <v>2250</v>
      </c>
      <c r="J4078" s="1" t="s">
        <v>18274</v>
      </c>
      <c r="K4078" s="1" t="s">
        <v>85</v>
      </c>
      <c r="L4078" s="1">
        <v>29021.0</v>
      </c>
      <c r="M4078" s="1" t="s">
        <v>18275</v>
      </c>
      <c r="N4078" s="1" t="s">
        <v>205</v>
      </c>
      <c r="U4078" s="1">
        <v>-80.606194</v>
      </c>
      <c r="V4078" s="1">
        <v>34.243263</v>
      </c>
      <c r="X4078" s="1" t="s">
        <v>69</v>
      </c>
      <c r="Y4078" s="1" t="s">
        <v>70</v>
      </c>
      <c r="Z4078" s="1" t="s">
        <v>69</v>
      </c>
      <c r="AA4078" s="1" t="s">
        <v>69</v>
      </c>
      <c r="AB4078" s="1" t="s">
        <v>69</v>
      </c>
      <c r="AC4078" s="1" t="s">
        <v>69</v>
      </c>
      <c r="AD4078" s="1" t="s">
        <v>69</v>
      </c>
      <c r="AE4078" s="1" t="s">
        <v>70</v>
      </c>
      <c r="AF4078" s="1" t="s">
        <v>69</v>
      </c>
      <c r="AG4078" s="1" t="s">
        <v>70</v>
      </c>
      <c r="AH4078" s="1" t="s">
        <v>69</v>
      </c>
      <c r="AI4078" s="1" t="s">
        <v>70</v>
      </c>
      <c r="AJ4078" s="1" t="s">
        <v>69</v>
      </c>
      <c r="AK4078" s="1" t="s">
        <v>69</v>
      </c>
      <c r="AL4078" s="1" t="s">
        <v>69</v>
      </c>
      <c r="AM4078" s="1" t="s">
        <v>69</v>
      </c>
      <c r="AN4078" s="1" t="s">
        <v>70</v>
      </c>
      <c r="AO4078" s="1" t="s">
        <v>69</v>
      </c>
      <c r="AP4078" s="1" t="s">
        <v>70</v>
      </c>
      <c r="AQ4078" s="1" t="s">
        <v>70</v>
      </c>
      <c r="AR4078" s="1" t="s">
        <v>69</v>
      </c>
      <c r="AS4078" s="1" t="s">
        <v>69</v>
      </c>
      <c r="AT4078" s="1" t="s">
        <v>69</v>
      </c>
      <c r="AU4078" s="1" t="s">
        <v>69</v>
      </c>
      <c r="AV4078" s="1" t="s">
        <v>69</v>
      </c>
      <c r="AW4078" s="1" t="s">
        <v>70</v>
      </c>
      <c r="AX4078" s="1" t="s">
        <v>69</v>
      </c>
      <c r="AY4078" s="1" t="s">
        <v>70</v>
      </c>
      <c r="AZ4078" s="1" t="s">
        <v>69</v>
      </c>
      <c r="BA4078" s="1" t="s">
        <v>70</v>
      </c>
      <c r="BB4078" s="1" t="s">
        <v>70</v>
      </c>
      <c r="BC4078" s="1" t="s">
        <v>70</v>
      </c>
      <c r="BD4078" s="1" t="s">
        <v>69</v>
      </c>
      <c r="BE4078" s="1" t="s">
        <v>70</v>
      </c>
      <c r="BF4078" s="1" t="s">
        <v>70</v>
      </c>
      <c r="BG4078" s="3">
        <v>43316.57361111111</v>
      </c>
    </row>
    <row r="4079">
      <c r="A4079" s="1">
        <v>1005876.0</v>
      </c>
      <c r="B4079" s="1" t="s">
        <v>18276</v>
      </c>
      <c r="C4079" s="2" t="s">
        <v>15246</v>
      </c>
      <c r="H4079" s="1" t="s">
        <v>18277</v>
      </c>
      <c r="I4079" s="1" t="s">
        <v>18278</v>
      </c>
      <c r="J4079" s="1" t="s">
        <v>1411</v>
      </c>
      <c r="K4079" s="1" t="s">
        <v>1088</v>
      </c>
      <c r="L4079" s="1">
        <v>83340.0</v>
      </c>
      <c r="M4079" s="1" t="s">
        <v>1135</v>
      </c>
      <c r="N4079" s="1" t="s">
        <v>18279</v>
      </c>
      <c r="U4079" s="1">
        <v>-114.36372</v>
      </c>
      <c r="V4079" s="1">
        <v>43.682575</v>
      </c>
      <c r="W4079" s="1" t="s">
        <v>548</v>
      </c>
      <c r="X4079" s="1" t="s">
        <v>69</v>
      </c>
      <c r="Y4079" s="1" t="s">
        <v>70</v>
      </c>
      <c r="Z4079" s="1" t="s">
        <v>70</v>
      </c>
      <c r="AA4079" s="1" t="s">
        <v>70</v>
      </c>
      <c r="AB4079" s="1" t="s">
        <v>70</v>
      </c>
      <c r="AC4079" s="1" t="s">
        <v>69</v>
      </c>
      <c r="AD4079" s="1" t="s">
        <v>69</v>
      </c>
      <c r="AE4079" s="1" t="s">
        <v>69</v>
      </c>
      <c r="AF4079" s="1" t="s">
        <v>69</v>
      </c>
      <c r="AG4079" s="1" t="s">
        <v>69</v>
      </c>
      <c r="AH4079" s="1" t="s">
        <v>69</v>
      </c>
      <c r="AI4079" s="1" t="s">
        <v>70</v>
      </c>
      <c r="AJ4079" s="1" t="s">
        <v>69</v>
      </c>
      <c r="AK4079" s="1" t="s">
        <v>69</v>
      </c>
      <c r="AL4079" s="1" t="s">
        <v>69</v>
      </c>
      <c r="AM4079" s="1" t="s">
        <v>69</v>
      </c>
      <c r="AN4079" s="1" t="s">
        <v>70</v>
      </c>
      <c r="AO4079" s="1" t="s">
        <v>69</v>
      </c>
      <c r="AP4079" s="1" t="s">
        <v>69</v>
      </c>
      <c r="AQ4079" s="1" t="s">
        <v>69</v>
      </c>
      <c r="AR4079" s="1" t="s">
        <v>69</v>
      </c>
      <c r="AS4079" s="1" t="s">
        <v>69</v>
      </c>
      <c r="AT4079" s="1" t="s">
        <v>69</v>
      </c>
      <c r="AU4079" s="1" t="s">
        <v>69</v>
      </c>
      <c r="AV4079" s="1" t="s">
        <v>69</v>
      </c>
      <c r="AW4079" s="1" t="s">
        <v>69</v>
      </c>
      <c r="AX4079" s="1" t="s">
        <v>70</v>
      </c>
      <c r="AY4079" s="1" t="s">
        <v>70</v>
      </c>
      <c r="AZ4079" s="1" t="s">
        <v>70</v>
      </c>
      <c r="BA4079" s="1" t="s">
        <v>70</v>
      </c>
      <c r="BB4079" s="1" t="s">
        <v>70</v>
      </c>
      <c r="BC4079" s="1" t="s">
        <v>70</v>
      </c>
      <c r="BD4079" s="1" t="s">
        <v>70</v>
      </c>
      <c r="BE4079" s="1" t="s">
        <v>70</v>
      </c>
      <c r="BF4079" s="1" t="s">
        <v>70</v>
      </c>
      <c r="BG4079" s="3">
        <v>41025.86111111111</v>
      </c>
    </row>
    <row r="4080">
      <c r="A4080" s="1">
        <v>1011734.0</v>
      </c>
      <c r="B4080" s="1" t="s">
        <v>18280</v>
      </c>
      <c r="C4080" s="2" t="s">
        <v>18281</v>
      </c>
      <c r="D4080" s="1" t="s">
        <v>18282</v>
      </c>
      <c r="H4080" s="1" t="s">
        <v>18283</v>
      </c>
      <c r="I4080" s="1" t="s">
        <v>931</v>
      </c>
      <c r="J4080" s="1" t="s">
        <v>932</v>
      </c>
      <c r="K4080" s="1" t="s">
        <v>451</v>
      </c>
      <c r="L4080" s="1">
        <v>54201.0</v>
      </c>
      <c r="M4080" s="5">
        <v>42309.0</v>
      </c>
      <c r="N4080" s="1" t="s">
        <v>467</v>
      </c>
      <c r="U4080" s="1">
        <v>-87.452972</v>
      </c>
      <c r="V4080" s="1">
        <v>44.576908</v>
      </c>
      <c r="X4080" s="1" t="s">
        <v>69</v>
      </c>
      <c r="Y4080" s="1" t="s">
        <v>70</v>
      </c>
      <c r="Z4080" s="1" t="s">
        <v>70</v>
      </c>
      <c r="AA4080" s="1" t="s">
        <v>70</v>
      </c>
      <c r="AB4080" s="1" t="s">
        <v>69</v>
      </c>
      <c r="AC4080" s="1" t="s">
        <v>80</v>
      </c>
      <c r="AD4080" s="1" t="s">
        <v>69</v>
      </c>
      <c r="AE4080" s="1" t="s">
        <v>69</v>
      </c>
      <c r="AF4080" s="1" t="s">
        <v>70</v>
      </c>
      <c r="AG4080" s="1" t="s">
        <v>69</v>
      </c>
      <c r="AH4080" s="1" t="s">
        <v>69</v>
      </c>
      <c r="AI4080" s="1" t="s">
        <v>70</v>
      </c>
      <c r="AJ4080" s="1" t="s">
        <v>69</v>
      </c>
      <c r="AK4080" s="1" t="s">
        <v>69</v>
      </c>
      <c r="AL4080" s="1" t="s">
        <v>69</v>
      </c>
      <c r="AM4080" s="1" t="s">
        <v>69</v>
      </c>
      <c r="AN4080" s="1" t="s">
        <v>69</v>
      </c>
      <c r="AO4080" s="1" t="s">
        <v>69</v>
      </c>
      <c r="AP4080" s="1" t="s">
        <v>70</v>
      </c>
      <c r="AQ4080" s="1" t="s">
        <v>70</v>
      </c>
      <c r="AR4080" s="1" t="s">
        <v>69</v>
      </c>
      <c r="AS4080" s="1" t="s">
        <v>69</v>
      </c>
      <c r="AT4080" s="1" t="s">
        <v>69</v>
      </c>
      <c r="AU4080" s="1" t="s">
        <v>70</v>
      </c>
      <c r="AV4080" s="1" t="s">
        <v>70</v>
      </c>
      <c r="AW4080" s="1" t="s">
        <v>70</v>
      </c>
      <c r="AX4080" s="1" t="s">
        <v>69</v>
      </c>
      <c r="AY4080" s="1" t="s">
        <v>69</v>
      </c>
      <c r="AZ4080" s="1" t="s">
        <v>69</v>
      </c>
      <c r="BA4080" s="1" t="s">
        <v>70</v>
      </c>
      <c r="BB4080" s="1" t="s">
        <v>69</v>
      </c>
      <c r="BC4080" s="1" t="s">
        <v>70</v>
      </c>
      <c r="BD4080" s="1" t="s">
        <v>70</v>
      </c>
      <c r="BE4080" s="1" t="s">
        <v>70</v>
      </c>
      <c r="BF4080" s="1" t="s">
        <v>70</v>
      </c>
      <c r="BG4080" s="3">
        <v>42331.46597222222</v>
      </c>
    </row>
    <row r="4081">
      <c r="A4081" s="1">
        <v>1009352.0</v>
      </c>
      <c r="B4081" s="1" t="s">
        <v>18284</v>
      </c>
      <c r="C4081" s="2" t="s">
        <v>18285</v>
      </c>
      <c r="H4081" s="1" t="s">
        <v>18286</v>
      </c>
      <c r="I4081" s="1" t="s">
        <v>18287</v>
      </c>
      <c r="K4081" s="1" t="s">
        <v>211</v>
      </c>
      <c r="L4081" s="1">
        <v>33149.0</v>
      </c>
      <c r="U4081" s="1">
        <v>-80.164703</v>
      </c>
      <c r="V4081" s="1">
        <v>25.694401</v>
      </c>
      <c r="X4081" s="1" t="s">
        <v>69</v>
      </c>
      <c r="Y4081" s="1" t="s">
        <v>70</v>
      </c>
      <c r="Z4081" s="1" t="s">
        <v>70</v>
      </c>
      <c r="AA4081" s="1" t="s">
        <v>70</v>
      </c>
      <c r="AB4081" s="1" t="s">
        <v>70</v>
      </c>
      <c r="AC4081" s="1" t="s">
        <v>80</v>
      </c>
      <c r="BG4081" s="1">
        <v>2013.0</v>
      </c>
    </row>
    <row r="4082">
      <c r="A4082" s="1">
        <v>1005424.0</v>
      </c>
      <c r="B4082" s="1" t="s">
        <v>18288</v>
      </c>
      <c r="H4082" s="1" t="s">
        <v>18289</v>
      </c>
      <c r="I4082" s="1" t="s">
        <v>18290</v>
      </c>
      <c r="J4082" s="1" t="s">
        <v>243</v>
      </c>
      <c r="K4082" s="1" t="s">
        <v>244</v>
      </c>
      <c r="L4082" s="1">
        <v>7735.0</v>
      </c>
      <c r="M4082" s="1" t="s">
        <v>18291</v>
      </c>
      <c r="N4082" s="1" t="s">
        <v>18292</v>
      </c>
      <c r="U4082" s="1">
        <v>-74.205795</v>
      </c>
      <c r="V4082" s="1">
        <v>40.436184</v>
      </c>
      <c r="W4082" s="1" t="s">
        <v>392</v>
      </c>
      <c r="X4082" s="1" t="s">
        <v>70</v>
      </c>
      <c r="Y4082" s="1" t="s">
        <v>70</v>
      </c>
      <c r="Z4082" s="1" t="s">
        <v>70</v>
      </c>
      <c r="AA4082" s="1" t="s">
        <v>69</v>
      </c>
      <c r="AB4082" s="1" t="s">
        <v>70</v>
      </c>
      <c r="AC4082" s="1" t="s">
        <v>80</v>
      </c>
      <c r="AD4082" s="1" t="s">
        <v>70</v>
      </c>
      <c r="AE4082" s="1" t="s">
        <v>70</v>
      </c>
      <c r="AF4082" s="1" t="s">
        <v>70</v>
      </c>
      <c r="AG4082" s="1" t="s">
        <v>70</v>
      </c>
      <c r="AH4082" s="1" t="s">
        <v>70</v>
      </c>
      <c r="AI4082" s="1" t="s">
        <v>70</v>
      </c>
      <c r="AJ4082" s="1" t="s">
        <v>70</v>
      </c>
      <c r="AK4082" s="1" t="s">
        <v>69</v>
      </c>
      <c r="AL4082" s="1" t="s">
        <v>69</v>
      </c>
      <c r="AM4082" s="1" t="s">
        <v>69</v>
      </c>
      <c r="AN4082" s="1" t="s">
        <v>70</v>
      </c>
      <c r="AO4082" s="1" t="s">
        <v>70</v>
      </c>
      <c r="AP4082" s="1" t="s">
        <v>70</v>
      </c>
      <c r="AQ4082" s="1" t="s">
        <v>70</v>
      </c>
      <c r="AR4082" s="1" t="s">
        <v>70</v>
      </c>
      <c r="AS4082" s="1" t="s">
        <v>70</v>
      </c>
      <c r="AT4082" s="1" t="s">
        <v>70</v>
      </c>
      <c r="AU4082" s="1" t="s">
        <v>69</v>
      </c>
      <c r="AV4082" s="1" t="s">
        <v>70</v>
      </c>
      <c r="AW4082" s="1" t="s">
        <v>70</v>
      </c>
      <c r="AX4082" s="1" t="s">
        <v>70</v>
      </c>
      <c r="AY4082" s="1" t="s">
        <v>70</v>
      </c>
      <c r="AZ4082" s="1" t="s">
        <v>69</v>
      </c>
      <c r="BA4082" s="1" t="s">
        <v>70</v>
      </c>
      <c r="BB4082" s="1" t="s">
        <v>69</v>
      </c>
      <c r="BC4082" s="1" t="s">
        <v>70</v>
      </c>
      <c r="BD4082" s="1" t="s">
        <v>70</v>
      </c>
      <c r="BE4082" s="1" t="s">
        <v>70</v>
      </c>
      <c r="BF4082" s="1" t="s">
        <v>70</v>
      </c>
      <c r="BG4082" s="3">
        <v>41771.56805555556</v>
      </c>
    </row>
    <row r="4083">
      <c r="A4083" s="1">
        <v>1009287.0</v>
      </c>
      <c r="B4083" s="1" t="s">
        <v>18293</v>
      </c>
      <c r="C4083" s="2" t="s">
        <v>18294</v>
      </c>
      <c r="H4083" s="1" t="s">
        <v>18295</v>
      </c>
      <c r="I4083" s="1" t="s">
        <v>951</v>
      </c>
      <c r="K4083" s="1" t="s">
        <v>211</v>
      </c>
      <c r="L4083" s="1">
        <v>33035.0</v>
      </c>
      <c r="U4083" s="1">
        <v>-80.438103</v>
      </c>
      <c r="V4083" s="1">
        <v>25.461599</v>
      </c>
      <c r="X4083" s="1" t="s">
        <v>69</v>
      </c>
      <c r="Y4083" s="1" t="s">
        <v>70</v>
      </c>
      <c r="Z4083" s="1" t="s">
        <v>70</v>
      </c>
      <c r="AA4083" s="1" t="s">
        <v>70</v>
      </c>
      <c r="AB4083" s="1" t="s">
        <v>70</v>
      </c>
      <c r="AC4083" s="1" t="s">
        <v>80</v>
      </c>
      <c r="BG4083" s="1">
        <v>2013.0</v>
      </c>
    </row>
    <row r="4084">
      <c r="A4084" s="1">
        <v>1001395.0</v>
      </c>
      <c r="B4084" s="1" t="s">
        <v>18296</v>
      </c>
      <c r="H4084" s="1" t="s">
        <v>18297</v>
      </c>
      <c r="I4084" s="1" t="s">
        <v>18298</v>
      </c>
      <c r="J4084" s="1" t="s">
        <v>18299</v>
      </c>
      <c r="K4084" s="1" t="s">
        <v>881</v>
      </c>
      <c r="L4084" s="1">
        <v>26726.0</v>
      </c>
      <c r="U4084" s="1">
        <v>-78.761299</v>
      </c>
      <c r="V4084" s="1">
        <v>39.4967</v>
      </c>
      <c r="X4084" s="1" t="s">
        <v>70</v>
      </c>
      <c r="Y4084" s="1" t="s">
        <v>70</v>
      </c>
      <c r="Z4084" s="1" t="s">
        <v>70</v>
      </c>
      <c r="AA4084" s="1" t="s">
        <v>70</v>
      </c>
      <c r="AB4084" s="1" t="s">
        <v>70</v>
      </c>
      <c r="AC4084" s="1" t="s">
        <v>80</v>
      </c>
      <c r="BG4084" s="1">
        <v>2009.0</v>
      </c>
    </row>
    <row r="4085">
      <c r="A4085" s="1">
        <v>1007390.0</v>
      </c>
      <c r="B4085" s="1" t="s">
        <v>18300</v>
      </c>
      <c r="H4085" s="1" t="s">
        <v>18301</v>
      </c>
      <c r="I4085" s="1" t="s">
        <v>18302</v>
      </c>
      <c r="J4085" s="1" t="s">
        <v>18303</v>
      </c>
      <c r="K4085" s="1" t="s">
        <v>451</v>
      </c>
      <c r="U4085" s="1">
        <v>-88.034302</v>
      </c>
      <c r="V4085" s="1">
        <v>43.913601</v>
      </c>
      <c r="X4085" s="1" t="s">
        <v>70</v>
      </c>
      <c r="Y4085" s="1" t="s">
        <v>70</v>
      </c>
      <c r="Z4085" s="1" t="s">
        <v>70</v>
      </c>
      <c r="AA4085" s="1" t="s">
        <v>70</v>
      </c>
      <c r="AB4085" s="1" t="s">
        <v>70</v>
      </c>
      <c r="AC4085" s="1" t="s">
        <v>80</v>
      </c>
      <c r="BG4085" s="1">
        <v>2011.0</v>
      </c>
    </row>
    <row r="4086">
      <c r="A4086" s="1">
        <v>1002937.0</v>
      </c>
      <c r="B4086" s="1" t="s">
        <v>18304</v>
      </c>
      <c r="H4086" s="1" t="s">
        <v>18305</v>
      </c>
      <c r="I4086" s="1" t="s">
        <v>18306</v>
      </c>
      <c r="J4086" s="1" t="s">
        <v>15397</v>
      </c>
      <c r="K4086" s="1" t="s">
        <v>637</v>
      </c>
      <c r="L4086" s="1">
        <v>96754.0</v>
      </c>
      <c r="U4086" s="1">
        <v>-159.40601</v>
      </c>
      <c r="V4086" s="1">
        <v>22.211201</v>
      </c>
      <c r="X4086" s="1" t="s">
        <v>70</v>
      </c>
      <c r="Y4086" s="1" t="s">
        <v>70</v>
      </c>
      <c r="Z4086" s="1" t="s">
        <v>70</v>
      </c>
      <c r="AA4086" s="1" t="s">
        <v>70</v>
      </c>
      <c r="AB4086" s="1" t="s">
        <v>70</v>
      </c>
      <c r="AC4086" s="1" t="s">
        <v>80</v>
      </c>
      <c r="BG4086" s="1">
        <v>2009.0</v>
      </c>
    </row>
    <row r="4087">
      <c r="A4087" s="1">
        <v>1010113.0</v>
      </c>
      <c r="B4087" s="1" t="s">
        <v>18307</v>
      </c>
      <c r="H4087" s="1" t="s">
        <v>18308</v>
      </c>
      <c r="I4087" s="1" t="s">
        <v>428</v>
      </c>
      <c r="J4087" s="1" t="s">
        <v>429</v>
      </c>
      <c r="K4087" s="1" t="s">
        <v>211</v>
      </c>
      <c r="L4087" s="1">
        <v>32309.0</v>
      </c>
      <c r="M4087" s="1" t="s">
        <v>1081</v>
      </c>
      <c r="N4087" s="1" t="s">
        <v>8010</v>
      </c>
      <c r="U4087" s="1">
        <v>-84.214844</v>
      </c>
      <c r="V4087" s="1">
        <v>30.537102</v>
      </c>
      <c r="W4087" s="1" t="s">
        <v>99</v>
      </c>
      <c r="X4087" s="1" t="s">
        <v>70</v>
      </c>
      <c r="Y4087" s="1" t="s">
        <v>70</v>
      </c>
      <c r="Z4087" s="1" t="s">
        <v>70</v>
      </c>
      <c r="AA4087" s="1" t="s">
        <v>70</v>
      </c>
      <c r="AB4087" s="1" t="s">
        <v>70</v>
      </c>
      <c r="AC4087" s="1" t="s">
        <v>70</v>
      </c>
      <c r="AD4087" s="1" t="s">
        <v>69</v>
      </c>
      <c r="AE4087" s="1" t="s">
        <v>70</v>
      </c>
      <c r="AF4087" s="1" t="s">
        <v>70</v>
      </c>
      <c r="AG4087" s="1" t="s">
        <v>70</v>
      </c>
      <c r="AH4087" s="1" t="s">
        <v>70</v>
      </c>
      <c r="AI4087" s="1" t="s">
        <v>70</v>
      </c>
      <c r="AJ4087" s="1" t="s">
        <v>69</v>
      </c>
      <c r="AK4087" s="1" t="s">
        <v>69</v>
      </c>
      <c r="AL4087" s="1" t="s">
        <v>69</v>
      </c>
      <c r="AM4087" s="1" t="s">
        <v>69</v>
      </c>
      <c r="AN4087" s="1" t="s">
        <v>70</v>
      </c>
      <c r="AO4087" s="1" t="s">
        <v>70</v>
      </c>
      <c r="AP4087" s="1" t="s">
        <v>70</v>
      </c>
      <c r="AQ4087" s="1" t="s">
        <v>69</v>
      </c>
      <c r="AR4087" s="1" t="s">
        <v>70</v>
      </c>
      <c r="AS4087" s="1" t="s">
        <v>70</v>
      </c>
      <c r="AT4087" s="1" t="s">
        <v>70</v>
      </c>
      <c r="AU4087" s="1" t="s">
        <v>70</v>
      </c>
      <c r="AV4087" s="1" t="s">
        <v>70</v>
      </c>
      <c r="AW4087" s="1" t="s">
        <v>70</v>
      </c>
      <c r="AX4087" s="1" t="s">
        <v>70</v>
      </c>
      <c r="AY4087" s="1" t="s">
        <v>70</v>
      </c>
      <c r="AZ4087" s="1" t="s">
        <v>69</v>
      </c>
      <c r="BA4087" s="1" t="s">
        <v>70</v>
      </c>
      <c r="BB4087" s="1" t="s">
        <v>70</v>
      </c>
      <c r="BC4087" s="1" t="s">
        <v>70</v>
      </c>
      <c r="BD4087" s="1" t="s">
        <v>70</v>
      </c>
      <c r="BE4087" s="1" t="s">
        <v>70</v>
      </c>
      <c r="BF4087" s="1" t="s">
        <v>70</v>
      </c>
      <c r="BG4087" s="3">
        <v>41765.947916666664</v>
      </c>
    </row>
    <row r="4088">
      <c r="A4088" s="1">
        <v>1009413.0</v>
      </c>
      <c r="B4088" s="1" t="s">
        <v>18309</v>
      </c>
      <c r="C4088" s="2" t="s">
        <v>18310</v>
      </c>
      <c r="H4088" s="1" t="s">
        <v>18311</v>
      </c>
      <c r="I4088" s="1" t="s">
        <v>5937</v>
      </c>
      <c r="K4088" s="1" t="s">
        <v>389</v>
      </c>
      <c r="L4088" s="1">
        <v>50702.0</v>
      </c>
      <c r="U4088" s="1">
        <v>-92.357002</v>
      </c>
      <c r="V4088" s="1">
        <v>42.469398</v>
      </c>
      <c r="X4088" s="1" t="s">
        <v>69</v>
      </c>
      <c r="Y4088" s="1" t="s">
        <v>70</v>
      </c>
      <c r="Z4088" s="1" t="s">
        <v>70</v>
      </c>
      <c r="AA4088" s="1" t="s">
        <v>70</v>
      </c>
      <c r="AB4088" s="1" t="s">
        <v>70</v>
      </c>
      <c r="AC4088" s="1" t="s">
        <v>80</v>
      </c>
      <c r="BG4088" s="1">
        <v>2013.0</v>
      </c>
    </row>
    <row r="4089">
      <c r="A4089" s="1">
        <v>1004245.0</v>
      </c>
      <c r="B4089" s="1" t="s">
        <v>18312</v>
      </c>
      <c r="H4089" s="1" t="s">
        <v>18313</v>
      </c>
      <c r="I4089" s="1" t="s">
        <v>18314</v>
      </c>
      <c r="J4089" s="1" t="s">
        <v>580</v>
      </c>
      <c r="K4089" s="1" t="s">
        <v>96</v>
      </c>
      <c r="L4089" s="1">
        <v>12106.0</v>
      </c>
      <c r="M4089" s="1" t="s">
        <v>172</v>
      </c>
      <c r="N4089" s="1" t="s">
        <v>1543</v>
      </c>
      <c r="U4089" s="1">
        <v>-73.699829</v>
      </c>
      <c r="V4089" s="1">
        <v>42.39603</v>
      </c>
      <c r="W4089" s="1" t="s">
        <v>548</v>
      </c>
      <c r="X4089" s="1" t="s">
        <v>70</v>
      </c>
      <c r="Y4089" s="1" t="s">
        <v>69</v>
      </c>
      <c r="Z4089" s="1" t="s">
        <v>69</v>
      </c>
      <c r="AA4089" s="1" t="s">
        <v>69</v>
      </c>
      <c r="AB4089" s="1" t="s">
        <v>70</v>
      </c>
      <c r="AC4089" s="1" t="s">
        <v>69</v>
      </c>
      <c r="AD4089" s="1" t="s">
        <v>69</v>
      </c>
      <c r="AE4089" s="1" t="s">
        <v>69</v>
      </c>
      <c r="AF4089" s="1" t="s">
        <v>70</v>
      </c>
      <c r="AG4089" s="1" t="s">
        <v>69</v>
      </c>
      <c r="AH4089" s="1" t="s">
        <v>69</v>
      </c>
      <c r="AI4089" s="1" t="s">
        <v>70</v>
      </c>
      <c r="AJ4089" s="1" t="s">
        <v>69</v>
      </c>
      <c r="AK4089" s="1" t="s">
        <v>70</v>
      </c>
      <c r="AL4089" s="1" t="s">
        <v>69</v>
      </c>
      <c r="AM4089" s="1" t="s">
        <v>70</v>
      </c>
      <c r="AN4089" s="1" t="s">
        <v>69</v>
      </c>
      <c r="AO4089" s="1" t="s">
        <v>69</v>
      </c>
      <c r="AP4089" s="1" t="s">
        <v>69</v>
      </c>
      <c r="AQ4089" s="1" t="s">
        <v>70</v>
      </c>
      <c r="AR4089" s="1" t="s">
        <v>69</v>
      </c>
      <c r="AS4089" s="1" t="s">
        <v>70</v>
      </c>
      <c r="AT4089" s="1" t="s">
        <v>70</v>
      </c>
      <c r="AU4089" s="1" t="s">
        <v>69</v>
      </c>
      <c r="AV4089" s="1" t="s">
        <v>70</v>
      </c>
      <c r="AW4089" s="1" t="s">
        <v>69</v>
      </c>
      <c r="AX4089" s="1" t="s">
        <v>70</v>
      </c>
      <c r="AY4089" s="1" t="s">
        <v>70</v>
      </c>
      <c r="AZ4089" s="1" t="s">
        <v>70</v>
      </c>
      <c r="BA4089" s="1" t="s">
        <v>70</v>
      </c>
      <c r="BB4089" s="1" t="s">
        <v>70</v>
      </c>
      <c r="BC4089" s="1" t="s">
        <v>70</v>
      </c>
      <c r="BD4089" s="1" t="s">
        <v>70</v>
      </c>
      <c r="BE4089" s="1" t="s">
        <v>70</v>
      </c>
      <c r="BF4089" s="1" t="s">
        <v>70</v>
      </c>
      <c r="BG4089" s="3">
        <v>41046.40416666667</v>
      </c>
    </row>
    <row r="4090">
      <c r="A4090" s="1">
        <v>1006379.0</v>
      </c>
      <c r="B4090" s="1" t="s">
        <v>18315</v>
      </c>
      <c r="C4090" s="2" t="s">
        <v>18316</v>
      </c>
      <c r="H4090" s="1" t="s">
        <v>18317</v>
      </c>
      <c r="I4090" s="1" t="s">
        <v>18318</v>
      </c>
      <c r="J4090" s="1" t="s">
        <v>18319</v>
      </c>
      <c r="K4090" s="1" t="s">
        <v>181</v>
      </c>
      <c r="L4090" s="1">
        <v>23177.0</v>
      </c>
      <c r="M4090" s="1" t="s">
        <v>1288</v>
      </c>
      <c r="N4090" s="1" t="s">
        <v>2571</v>
      </c>
      <c r="U4090" s="1">
        <v>-77.023102</v>
      </c>
      <c r="V4090" s="1">
        <v>37.724998</v>
      </c>
      <c r="W4090" s="1" t="s">
        <v>99</v>
      </c>
      <c r="X4090" s="1" t="s">
        <v>70</v>
      </c>
      <c r="Y4090" s="1" t="s">
        <v>70</v>
      </c>
      <c r="Z4090" s="1" t="s">
        <v>70</v>
      </c>
      <c r="AA4090" s="1" t="s">
        <v>70</v>
      </c>
      <c r="AB4090" s="1" t="s">
        <v>70</v>
      </c>
      <c r="AC4090" s="1" t="s">
        <v>69</v>
      </c>
      <c r="AD4090" s="1" t="s">
        <v>69</v>
      </c>
      <c r="AE4090" s="1" t="s">
        <v>69</v>
      </c>
      <c r="AF4090" s="1" t="s">
        <v>69</v>
      </c>
      <c r="AG4090" s="1" t="s">
        <v>69</v>
      </c>
      <c r="AH4090" s="1" t="s">
        <v>70</v>
      </c>
      <c r="AI4090" s="1" t="s">
        <v>70</v>
      </c>
      <c r="AJ4090" s="1" t="s">
        <v>69</v>
      </c>
      <c r="AK4090" s="1" t="s">
        <v>69</v>
      </c>
      <c r="AL4090" s="1" t="s">
        <v>70</v>
      </c>
      <c r="AM4090" s="1" t="s">
        <v>69</v>
      </c>
      <c r="AN4090" s="1" t="s">
        <v>69</v>
      </c>
      <c r="AO4090" s="1" t="s">
        <v>70</v>
      </c>
      <c r="AP4090" s="1" t="s">
        <v>70</v>
      </c>
      <c r="AQ4090" s="1" t="s">
        <v>70</v>
      </c>
      <c r="AR4090" s="1" t="s">
        <v>69</v>
      </c>
      <c r="AS4090" s="1" t="s">
        <v>70</v>
      </c>
      <c r="AT4090" s="1" t="s">
        <v>70</v>
      </c>
      <c r="AU4090" s="1" t="s">
        <v>69</v>
      </c>
      <c r="AV4090" s="1" t="s">
        <v>70</v>
      </c>
      <c r="AW4090" s="1" t="s">
        <v>70</v>
      </c>
      <c r="AX4090" s="1" t="s">
        <v>70</v>
      </c>
      <c r="AY4090" s="1" t="s">
        <v>70</v>
      </c>
      <c r="AZ4090" s="1" t="s">
        <v>70</v>
      </c>
      <c r="BA4090" s="1" t="s">
        <v>70</v>
      </c>
      <c r="BB4090" s="1" t="s">
        <v>70</v>
      </c>
      <c r="BC4090" s="1" t="s">
        <v>70</v>
      </c>
      <c r="BD4090" s="1" t="s">
        <v>70</v>
      </c>
      <c r="BE4090" s="1" t="s">
        <v>70</v>
      </c>
      <c r="BF4090" s="1" t="s">
        <v>70</v>
      </c>
      <c r="BG4090" s="3">
        <v>40653.63958333333</v>
      </c>
    </row>
    <row r="4091">
      <c r="A4091" s="1">
        <v>1000922.0</v>
      </c>
      <c r="B4091" s="1" t="s">
        <v>18320</v>
      </c>
      <c r="C4091" s="2" t="s">
        <v>18321</v>
      </c>
      <c r="H4091" s="1" t="s">
        <v>18322</v>
      </c>
      <c r="I4091" s="1" t="s">
        <v>18323</v>
      </c>
      <c r="J4091" s="1" t="s">
        <v>944</v>
      </c>
      <c r="K4091" s="1" t="s">
        <v>656</v>
      </c>
      <c r="L4091" s="1">
        <v>93930.0</v>
      </c>
      <c r="M4091" s="1" t="s">
        <v>390</v>
      </c>
      <c r="N4091" s="1" t="s">
        <v>7959</v>
      </c>
      <c r="U4091" s="1">
        <v>-121.12376</v>
      </c>
      <c r="V4091" s="1">
        <v>36.214153</v>
      </c>
      <c r="W4091" s="1" t="s">
        <v>548</v>
      </c>
      <c r="X4091" s="1" t="s">
        <v>70</v>
      </c>
      <c r="Y4091" s="1" t="s">
        <v>69</v>
      </c>
      <c r="Z4091" s="1" t="s">
        <v>70</v>
      </c>
      <c r="AA4091" s="1" t="s">
        <v>69</v>
      </c>
      <c r="AB4091" s="1" t="s">
        <v>69</v>
      </c>
      <c r="AC4091" s="1" t="s">
        <v>69</v>
      </c>
      <c r="AD4091" s="1" t="s">
        <v>70</v>
      </c>
      <c r="AE4091" s="1" t="s">
        <v>70</v>
      </c>
      <c r="AF4091" s="1" t="s">
        <v>69</v>
      </c>
      <c r="AG4091" s="1" t="s">
        <v>69</v>
      </c>
      <c r="AH4091" s="1" t="s">
        <v>70</v>
      </c>
      <c r="AI4091" s="1" t="s">
        <v>70</v>
      </c>
      <c r="AJ4091" s="1" t="s">
        <v>70</v>
      </c>
      <c r="AK4091" s="1" t="s">
        <v>69</v>
      </c>
      <c r="AL4091" s="1" t="s">
        <v>70</v>
      </c>
      <c r="AM4091" s="1" t="s">
        <v>70</v>
      </c>
      <c r="AN4091" s="1" t="s">
        <v>70</v>
      </c>
      <c r="AO4091" s="1" t="s">
        <v>70</v>
      </c>
      <c r="AP4091" s="1" t="s">
        <v>70</v>
      </c>
      <c r="AQ4091" s="1" t="s">
        <v>69</v>
      </c>
      <c r="AR4091" s="1" t="s">
        <v>69</v>
      </c>
      <c r="AS4091" s="1" t="s">
        <v>70</v>
      </c>
      <c r="AT4091" s="1" t="s">
        <v>70</v>
      </c>
      <c r="AU4091" s="1" t="s">
        <v>70</v>
      </c>
      <c r="AV4091" s="1" t="s">
        <v>70</v>
      </c>
      <c r="AW4091" s="1" t="s">
        <v>70</v>
      </c>
      <c r="AX4091" s="1" t="s">
        <v>70</v>
      </c>
      <c r="AY4091" s="1" t="s">
        <v>70</v>
      </c>
      <c r="AZ4091" s="1" t="s">
        <v>70</v>
      </c>
      <c r="BA4091" s="1" t="s">
        <v>70</v>
      </c>
      <c r="BB4091" s="1" t="s">
        <v>70</v>
      </c>
      <c r="BC4091" s="1" t="s">
        <v>70</v>
      </c>
      <c r="BD4091" s="1" t="s">
        <v>70</v>
      </c>
      <c r="BE4091" s="1" t="s">
        <v>70</v>
      </c>
      <c r="BF4091" s="1" t="s">
        <v>70</v>
      </c>
      <c r="BG4091" s="3">
        <v>41029.53055555555</v>
      </c>
    </row>
    <row r="4092">
      <c r="A4092" s="1">
        <v>1000617.0</v>
      </c>
      <c r="B4092" s="1" t="s">
        <v>18324</v>
      </c>
      <c r="C4092" s="2" t="s">
        <v>18325</v>
      </c>
      <c r="H4092" s="1" t="s">
        <v>18326</v>
      </c>
      <c r="I4092" s="1" t="s">
        <v>11744</v>
      </c>
      <c r="J4092" s="1" t="s">
        <v>16774</v>
      </c>
      <c r="K4092" s="1" t="s">
        <v>148</v>
      </c>
      <c r="L4092" s="1">
        <v>97405.0</v>
      </c>
      <c r="U4092" s="1">
        <v>-121.531</v>
      </c>
      <c r="V4092" s="1">
        <v>45.690498</v>
      </c>
      <c r="X4092" s="1" t="s">
        <v>70</v>
      </c>
      <c r="Y4092" s="1" t="s">
        <v>70</v>
      </c>
      <c r="Z4092" s="1" t="s">
        <v>70</v>
      </c>
      <c r="AA4092" s="1" t="s">
        <v>70</v>
      </c>
      <c r="AB4092" s="1" t="s">
        <v>70</v>
      </c>
      <c r="AC4092" s="1" t="s">
        <v>80</v>
      </c>
      <c r="BG4092" s="1">
        <v>2009.0</v>
      </c>
    </row>
    <row r="4093">
      <c r="A4093" s="1">
        <v>1010636.0</v>
      </c>
      <c r="B4093" s="1" t="s">
        <v>18327</v>
      </c>
      <c r="C4093" s="2" t="s">
        <v>18328</v>
      </c>
      <c r="D4093" s="2" t="s">
        <v>18329</v>
      </c>
      <c r="E4093" s="2" t="s">
        <v>18330</v>
      </c>
      <c r="G4093" s="2" t="s">
        <v>18331</v>
      </c>
      <c r="H4093" s="1" t="s">
        <v>18332</v>
      </c>
      <c r="I4093" s="1" t="s">
        <v>223</v>
      </c>
      <c r="J4093" s="1" t="s">
        <v>8802</v>
      </c>
      <c r="K4093" s="1" t="s">
        <v>670</v>
      </c>
      <c r="L4093" s="1">
        <v>27021.0</v>
      </c>
      <c r="M4093" s="1" t="s">
        <v>18333</v>
      </c>
      <c r="N4093" s="1" t="s">
        <v>18334</v>
      </c>
      <c r="U4093" s="1">
        <v>-80.341583</v>
      </c>
      <c r="V4093" s="1">
        <v>36.276451</v>
      </c>
      <c r="X4093" s="1" t="s">
        <v>69</v>
      </c>
      <c r="Y4093" s="1" t="s">
        <v>69</v>
      </c>
      <c r="Z4093" s="1" t="s">
        <v>70</v>
      </c>
      <c r="AA4093" s="1" t="s">
        <v>69</v>
      </c>
      <c r="AB4093" s="1" t="s">
        <v>70</v>
      </c>
      <c r="AC4093" s="1" t="s">
        <v>70</v>
      </c>
      <c r="AD4093" s="1" t="s">
        <v>69</v>
      </c>
      <c r="AE4093" s="1" t="s">
        <v>70</v>
      </c>
      <c r="AF4093" s="1" t="s">
        <v>69</v>
      </c>
      <c r="AG4093" s="1" t="s">
        <v>69</v>
      </c>
      <c r="AH4093" s="1" t="s">
        <v>69</v>
      </c>
      <c r="AI4093" s="1" t="s">
        <v>70</v>
      </c>
      <c r="AJ4093" s="1" t="s">
        <v>69</v>
      </c>
      <c r="AK4093" s="1" t="s">
        <v>69</v>
      </c>
      <c r="AL4093" s="1" t="s">
        <v>69</v>
      </c>
      <c r="AM4093" s="1" t="s">
        <v>69</v>
      </c>
      <c r="AN4093" s="1" t="s">
        <v>70</v>
      </c>
      <c r="AO4093" s="1" t="s">
        <v>69</v>
      </c>
      <c r="AP4093" s="1" t="s">
        <v>70</v>
      </c>
      <c r="AQ4093" s="1" t="s">
        <v>70</v>
      </c>
      <c r="AR4093" s="1" t="s">
        <v>69</v>
      </c>
      <c r="AS4093" s="1" t="s">
        <v>69</v>
      </c>
      <c r="AT4093" s="1" t="s">
        <v>70</v>
      </c>
      <c r="AU4093" s="1" t="s">
        <v>69</v>
      </c>
      <c r="AV4093" s="1" t="s">
        <v>69</v>
      </c>
      <c r="AW4093" s="1" t="s">
        <v>70</v>
      </c>
      <c r="AX4093" s="1" t="s">
        <v>69</v>
      </c>
      <c r="AY4093" s="1" t="s">
        <v>70</v>
      </c>
      <c r="AZ4093" s="1" t="s">
        <v>69</v>
      </c>
      <c r="BA4093" s="1" t="s">
        <v>70</v>
      </c>
      <c r="BB4093" s="1" t="s">
        <v>70</v>
      </c>
      <c r="BC4093" s="1" t="s">
        <v>70</v>
      </c>
      <c r="BD4093" s="1" t="s">
        <v>70</v>
      </c>
      <c r="BE4093" s="1" t="s">
        <v>70</v>
      </c>
      <c r="BF4093" s="1" t="s">
        <v>69</v>
      </c>
      <c r="BG4093" s="3">
        <v>43318.44097222222</v>
      </c>
    </row>
    <row r="4094">
      <c r="A4094" s="1">
        <v>1004921.0</v>
      </c>
      <c r="B4094" s="1" t="s">
        <v>18335</v>
      </c>
      <c r="C4094" s="2" t="s">
        <v>18336</v>
      </c>
      <c r="H4094" s="1" t="s">
        <v>18337</v>
      </c>
      <c r="I4094" s="1" t="s">
        <v>18338</v>
      </c>
      <c r="J4094" s="1" t="s">
        <v>2040</v>
      </c>
      <c r="K4094" s="1" t="s">
        <v>96</v>
      </c>
      <c r="L4094" s="1">
        <v>13081.0</v>
      </c>
      <c r="U4094" s="1">
        <v>-76.6175</v>
      </c>
      <c r="V4094" s="1">
        <v>42.666599</v>
      </c>
      <c r="W4094" s="1" t="s">
        <v>392</v>
      </c>
      <c r="X4094" s="1" t="s">
        <v>70</v>
      </c>
      <c r="Y4094" s="1" t="s">
        <v>70</v>
      </c>
      <c r="Z4094" s="1" t="s">
        <v>69</v>
      </c>
      <c r="AA4094" s="1" t="s">
        <v>70</v>
      </c>
      <c r="AB4094" s="1" t="s">
        <v>70</v>
      </c>
      <c r="AC4094" s="1" t="s">
        <v>69</v>
      </c>
      <c r="AD4094" s="1" t="s">
        <v>69</v>
      </c>
      <c r="AE4094" s="1" t="s">
        <v>69</v>
      </c>
      <c r="AF4094" s="1" t="s">
        <v>69</v>
      </c>
      <c r="AG4094" s="1" t="s">
        <v>69</v>
      </c>
      <c r="AH4094" s="1" t="s">
        <v>70</v>
      </c>
      <c r="AI4094" s="1" t="s">
        <v>70</v>
      </c>
      <c r="AJ4094" s="1" t="s">
        <v>69</v>
      </c>
      <c r="AK4094" s="1" t="s">
        <v>69</v>
      </c>
      <c r="AL4094" s="1" t="s">
        <v>69</v>
      </c>
      <c r="AM4094" s="1" t="s">
        <v>69</v>
      </c>
      <c r="AN4094" s="1" t="s">
        <v>69</v>
      </c>
      <c r="AO4094" s="1" t="s">
        <v>69</v>
      </c>
      <c r="AP4094" s="1" t="s">
        <v>70</v>
      </c>
      <c r="AQ4094" s="1" t="s">
        <v>70</v>
      </c>
      <c r="AR4094" s="1" t="s">
        <v>69</v>
      </c>
      <c r="AS4094" s="1" t="s">
        <v>70</v>
      </c>
      <c r="AT4094" s="1" t="s">
        <v>69</v>
      </c>
      <c r="AU4094" s="1" t="s">
        <v>69</v>
      </c>
      <c r="AV4094" s="1" t="s">
        <v>70</v>
      </c>
      <c r="AW4094" s="1" t="s">
        <v>70</v>
      </c>
      <c r="AX4094" s="1" t="s">
        <v>70</v>
      </c>
      <c r="AY4094" s="1" t="s">
        <v>70</v>
      </c>
      <c r="AZ4094" s="1" t="s">
        <v>70</v>
      </c>
      <c r="BA4094" s="1" t="s">
        <v>70</v>
      </c>
      <c r="BB4094" s="1" t="s">
        <v>70</v>
      </c>
      <c r="BC4094" s="1" t="s">
        <v>70</v>
      </c>
      <c r="BD4094" s="1" t="s">
        <v>70</v>
      </c>
      <c r="BE4094" s="1" t="s">
        <v>70</v>
      </c>
      <c r="BF4094" s="1" t="s">
        <v>70</v>
      </c>
      <c r="BG4094" s="3">
        <v>41452.88055555556</v>
      </c>
    </row>
    <row r="4095">
      <c r="A4095" s="1">
        <v>1019120.0</v>
      </c>
      <c r="B4095" s="1" t="s">
        <v>18339</v>
      </c>
      <c r="D4095" s="1" t="s">
        <v>18340</v>
      </c>
      <c r="H4095" s="1" t="s">
        <v>18341</v>
      </c>
      <c r="I4095" s="1" t="s">
        <v>18342</v>
      </c>
      <c r="J4095" s="1" t="s">
        <v>18342</v>
      </c>
      <c r="K4095" s="1" t="s">
        <v>181</v>
      </c>
      <c r="L4095" s="1">
        <v>22485.0</v>
      </c>
      <c r="M4095" s="1" t="s">
        <v>18343</v>
      </c>
      <c r="N4095" s="1" t="s">
        <v>205</v>
      </c>
      <c r="U4095" s="1">
        <v>-77.202797</v>
      </c>
      <c r="V4095" s="1">
        <v>38.276779</v>
      </c>
      <c r="X4095" s="1" t="s">
        <v>69</v>
      </c>
      <c r="Y4095" s="1" t="s">
        <v>70</v>
      </c>
      <c r="Z4095" s="1" t="s">
        <v>70</v>
      </c>
      <c r="AA4095" s="1" t="s">
        <v>70</v>
      </c>
      <c r="AB4095" s="1" t="s">
        <v>69</v>
      </c>
      <c r="AC4095" s="1" t="s">
        <v>70</v>
      </c>
      <c r="AD4095" s="1" t="s">
        <v>69</v>
      </c>
      <c r="AE4095" s="1" t="s">
        <v>70</v>
      </c>
      <c r="AF4095" s="1" t="s">
        <v>69</v>
      </c>
      <c r="AG4095" s="1" t="s">
        <v>69</v>
      </c>
      <c r="AH4095" s="1" t="s">
        <v>69</v>
      </c>
      <c r="AI4095" s="1" t="s">
        <v>69</v>
      </c>
      <c r="AJ4095" s="1" t="s">
        <v>69</v>
      </c>
      <c r="AK4095" s="1" t="s">
        <v>69</v>
      </c>
      <c r="AL4095" s="1" t="s">
        <v>69</v>
      </c>
      <c r="AM4095" s="1" t="s">
        <v>69</v>
      </c>
      <c r="AN4095" s="1" t="s">
        <v>70</v>
      </c>
      <c r="AO4095" s="1" t="s">
        <v>69</v>
      </c>
      <c r="AP4095" s="1" t="s">
        <v>70</v>
      </c>
      <c r="AQ4095" s="1" t="s">
        <v>70</v>
      </c>
      <c r="AR4095" s="1" t="s">
        <v>69</v>
      </c>
      <c r="AS4095" s="1" t="s">
        <v>70</v>
      </c>
      <c r="AT4095" s="1" t="s">
        <v>69</v>
      </c>
      <c r="AU4095" s="1" t="s">
        <v>69</v>
      </c>
      <c r="AV4095" s="1" t="s">
        <v>70</v>
      </c>
      <c r="AW4095" s="1" t="s">
        <v>70</v>
      </c>
      <c r="AX4095" s="1" t="s">
        <v>69</v>
      </c>
      <c r="AY4095" s="1" t="s">
        <v>70</v>
      </c>
      <c r="AZ4095" s="1" t="s">
        <v>69</v>
      </c>
      <c r="BA4095" s="1" t="s">
        <v>70</v>
      </c>
      <c r="BB4095" s="1" t="s">
        <v>69</v>
      </c>
      <c r="BC4095" s="1" t="s">
        <v>70</v>
      </c>
      <c r="BD4095" s="1" t="s">
        <v>70</v>
      </c>
      <c r="BE4095" s="1" t="s">
        <v>70</v>
      </c>
      <c r="BF4095" s="1" t="s">
        <v>70</v>
      </c>
      <c r="BG4095" s="3">
        <v>43252.65694444445</v>
      </c>
    </row>
    <row r="4096">
      <c r="A4096" s="1">
        <v>1011182.0</v>
      </c>
      <c r="B4096" s="1" t="s">
        <v>18344</v>
      </c>
      <c r="D4096" s="2" t="s">
        <v>18345</v>
      </c>
      <c r="H4096" s="1" t="s">
        <v>18346</v>
      </c>
      <c r="I4096" s="1" t="s">
        <v>913</v>
      </c>
      <c r="J4096" s="1" t="s">
        <v>913</v>
      </c>
      <c r="K4096" s="1" t="s">
        <v>181</v>
      </c>
      <c r="L4096" s="1">
        <v>22314.0</v>
      </c>
      <c r="M4096" s="1" t="s">
        <v>18347</v>
      </c>
      <c r="N4096" s="1" t="s">
        <v>190</v>
      </c>
      <c r="U4096" s="1">
        <v>-77.060783</v>
      </c>
      <c r="V4096" s="1">
        <v>38.805004</v>
      </c>
      <c r="X4096" s="1" t="s">
        <v>69</v>
      </c>
      <c r="Y4096" s="1" t="s">
        <v>70</v>
      </c>
      <c r="Z4096" s="1" t="s">
        <v>70</v>
      </c>
      <c r="AA4096" s="1" t="s">
        <v>70</v>
      </c>
      <c r="AB4096" s="1" t="s">
        <v>70</v>
      </c>
      <c r="AC4096" s="1" t="s">
        <v>80</v>
      </c>
      <c r="AD4096" s="1" t="s">
        <v>69</v>
      </c>
      <c r="AE4096" s="1" t="s">
        <v>69</v>
      </c>
      <c r="AF4096" s="1" t="s">
        <v>70</v>
      </c>
      <c r="AG4096" s="1" t="s">
        <v>69</v>
      </c>
      <c r="AH4096" s="1" t="s">
        <v>69</v>
      </c>
      <c r="AI4096" s="1" t="s">
        <v>70</v>
      </c>
      <c r="AJ4096" s="1" t="s">
        <v>69</v>
      </c>
      <c r="AK4096" s="1" t="s">
        <v>69</v>
      </c>
      <c r="AL4096" s="1" t="s">
        <v>70</v>
      </c>
      <c r="AM4096" s="1" t="s">
        <v>69</v>
      </c>
      <c r="AN4096" s="1" t="s">
        <v>70</v>
      </c>
      <c r="AO4096" s="1" t="s">
        <v>70</v>
      </c>
      <c r="AP4096" s="1" t="s">
        <v>70</v>
      </c>
      <c r="AQ4096" s="1" t="s">
        <v>70</v>
      </c>
      <c r="AR4096" s="1" t="s">
        <v>70</v>
      </c>
      <c r="AS4096" s="1" t="s">
        <v>70</v>
      </c>
      <c r="AT4096" s="1" t="s">
        <v>69</v>
      </c>
      <c r="AU4096" s="1" t="s">
        <v>70</v>
      </c>
      <c r="AV4096" s="1" t="s">
        <v>70</v>
      </c>
      <c r="AW4096" s="1" t="s">
        <v>70</v>
      </c>
      <c r="AX4096" s="1" t="s">
        <v>70</v>
      </c>
      <c r="AY4096" s="1" t="s">
        <v>70</v>
      </c>
      <c r="AZ4096" s="1" t="s">
        <v>69</v>
      </c>
      <c r="BA4096" s="1" t="s">
        <v>70</v>
      </c>
      <c r="BB4096" s="1" t="s">
        <v>70</v>
      </c>
      <c r="BC4096" s="1" t="s">
        <v>69</v>
      </c>
      <c r="BD4096" s="1" t="s">
        <v>70</v>
      </c>
      <c r="BE4096" s="1" t="s">
        <v>70</v>
      </c>
      <c r="BF4096" s="1" t="s">
        <v>70</v>
      </c>
      <c r="BG4096" s="3">
        <v>42145.754166666666</v>
      </c>
    </row>
    <row r="4097">
      <c r="A4097" s="1">
        <v>1000653.0</v>
      </c>
      <c r="B4097" s="1" t="s">
        <v>18348</v>
      </c>
      <c r="C4097" s="2" t="s">
        <v>2027</v>
      </c>
      <c r="H4097" s="1" t="s">
        <v>18349</v>
      </c>
      <c r="I4097" s="1" t="s">
        <v>18350</v>
      </c>
      <c r="J4097" s="1" t="s">
        <v>2030</v>
      </c>
      <c r="K4097" s="1" t="s">
        <v>656</v>
      </c>
      <c r="L4097" s="1">
        <v>96143.0</v>
      </c>
      <c r="U4097" s="1">
        <v>-120.15</v>
      </c>
      <c r="V4097" s="1">
        <v>39.150002</v>
      </c>
      <c r="X4097" s="1" t="s">
        <v>70</v>
      </c>
      <c r="Y4097" s="1" t="s">
        <v>70</v>
      </c>
      <c r="Z4097" s="1" t="s">
        <v>70</v>
      </c>
      <c r="AA4097" s="1" t="s">
        <v>70</v>
      </c>
      <c r="AB4097" s="1" t="s">
        <v>70</v>
      </c>
      <c r="AC4097" s="1" t="s">
        <v>80</v>
      </c>
      <c r="BG4097" s="1">
        <v>2009.0</v>
      </c>
    </row>
    <row r="4098">
      <c r="A4098" s="1">
        <v>1003171.0</v>
      </c>
      <c r="B4098" s="1" t="s">
        <v>18351</v>
      </c>
      <c r="C4098" s="2" t="s">
        <v>13652</v>
      </c>
      <c r="D4098" s="2" t="s">
        <v>18352</v>
      </c>
      <c r="E4098" s="2" t="s">
        <v>18353</v>
      </c>
      <c r="G4098" s="1" t="s">
        <v>13655</v>
      </c>
      <c r="H4098" s="1" t="s">
        <v>18354</v>
      </c>
      <c r="I4098" s="1" t="s">
        <v>169</v>
      </c>
      <c r="J4098" s="1" t="s">
        <v>170</v>
      </c>
      <c r="K4098" s="1" t="s">
        <v>171</v>
      </c>
      <c r="L4098" s="1">
        <v>55409.0</v>
      </c>
      <c r="M4098" s="1" t="s">
        <v>4320</v>
      </c>
      <c r="N4098" s="1" t="s">
        <v>9189</v>
      </c>
      <c r="U4098" s="1">
        <v>-93.278145</v>
      </c>
      <c r="V4098" s="1">
        <v>44.924522</v>
      </c>
      <c r="X4098" s="1" t="s">
        <v>69</v>
      </c>
      <c r="Y4098" s="1" t="s">
        <v>69</v>
      </c>
      <c r="Z4098" s="1" t="s">
        <v>69</v>
      </c>
      <c r="AA4098" s="1" t="s">
        <v>69</v>
      </c>
      <c r="AB4098" s="1" t="s">
        <v>69</v>
      </c>
      <c r="AC4098" s="1" t="s">
        <v>69</v>
      </c>
      <c r="AD4098" s="1" t="s">
        <v>69</v>
      </c>
      <c r="AE4098" s="1" t="s">
        <v>69</v>
      </c>
      <c r="AF4098" s="1" t="s">
        <v>69</v>
      </c>
      <c r="AG4098" s="1" t="s">
        <v>69</v>
      </c>
      <c r="AH4098" s="1" t="s">
        <v>69</v>
      </c>
      <c r="AI4098" s="1" t="s">
        <v>69</v>
      </c>
      <c r="AJ4098" s="1" t="s">
        <v>69</v>
      </c>
      <c r="AK4098" s="1" t="s">
        <v>69</v>
      </c>
      <c r="AL4098" s="1" t="s">
        <v>69</v>
      </c>
      <c r="AM4098" s="1" t="s">
        <v>69</v>
      </c>
      <c r="AN4098" s="1" t="s">
        <v>69</v>
      </c>
      <c r="AO4098" s="1" t="s">
        <v>69</v>
      </c>
      <c r="AP4098" s="1" t="s">
        <v>70</v>
      </c>
      <c r="AQ4098" s="1" t="s">
        <v>70</v>
      </c>
      <c r="AR4098" s="1" t="s">
        <v>69</v>
      </c>
      <c r="AS4098" s="1" t="s">
        <v>69</v>
      </c>
      <c r="AT4098" s="1" t="s">
        <v>69</v>
      </c>
      <c r="AU4098" s="1" t="s">
        <v>69</v>
      </c>
      <c r="AV4098" s="1" t="s">
        <v>69</v>
      </c>
      <c r="AW4098" s="1" t="s">
        <v>70</v>
      </c>
      <c r="AX4098" s="1" t="s">
        <v>69</v>
      </c>
      <c r="AY4098" s="1" t="s">
        <v>69</v>
      </c>
      <c r="AZ4098" s="1" t="s">
        <v>69</v>
      </c>
      <c r="BA4098" s="1" t="s">
        <v>70</v>
      </c>
      <c r="BB4098" s="1" t="s">
        <v>69</v>
      </c>
      <c r="BC4098" s="1" t="s">
        <v>69</v>
      </c>
      <c r="BD4098" s="1" t="s">
        <v>70</v>
      </c>
      <c r="BE4098" s="1" t="s">
        <v>70</v>
      </c>
      <c r="BF4098" s="1" t="s">
        <v>70</v>
      </c>
      <c r="BG4098" s="3">
        <v>42566.71041666667</v>
      </c>
    </row>
    <row r="4099">
      <c r="A4099" s="1">
        <v>1004419.0</v>
      </c>
      <c r="B4099" s="1" t="s">
        <v>18355</v>
      </c>
      <c r="H4099" s="1" t="s">
        <v>18356</v>
      </c>
      <c r="I4099" s="1" t="s">
        <v>18357</v>
      </c>
      <c r="J4099" s="1" t="s">
        <v>748</v>
      </c>
      <c r="K4099" s="1" t="s">
        <v>520</v>
      </c>
      <c r="L4099" s="1">
        <v>4947.0</v>
      </c>
      <c r="U4099" s="1">
        <v>-70.223801</v>
      </c>
      <c r="V4099" s="1">
        <v>45.0462</v>
      </c>
      <c r="X4099" s="1" t="s">
        <v>70</v>
      </c>
      <c r="Y4099" s="1" t="s">
        <v>70</v>
      </c>
      <c r="Z4099" s="1" t="s">
        <v>70</v>
      </c>
      <c r="AA4099" s="1" t="s">
        <v>70</v>
      </c>
      <c r="AB4099" s="1" t="s">
        <v>70</v>
      </c>
      <c r="AC4099" s="1" t="s">
        <v>80</v>
      </c>
      <c r="BG4099" s="1">
        <v>2009.0</v>
      </c>
    </row>
    <row r="4100">
      <c r="A4100" s="1">
        <v>1012794.0</v>
      </c>
      <c r="B4100" s="1" t="s">
        <v>18358</v>
      </c>
      <c r="C4100" s="2" t="s">
        <v>18359</v>
      </c>
      <c r="D4100" s="2" t="s">
        <v>18360</v>
      </c>
      <c r="H4100" s="1" t="s">
        <v>18361</v>
      </c>
      <c r="I4100" s="1" t="s">
        <v>18362</v>
      </c>
      <c r="J4100" s="1" t="s">
        <v>18363</v>
      </c>
      <c r="K4100" s="1" t="s">
        <v>705</v>
      </c>
      <c r="L4100" s="1">
        <v>86401.0</v>
      </c>
      <c r="M4100" s="1" t="s">
        <v>18364</v>
      </c>
      <c r="N4100" s="1" t="s">
        <v>6529</v>
      </c>
      <c r="O4100" s="1" t="s">
        <v>18365</v>
      </c>
      <c r="P4100" s="1" t="s">
        <v>205</v>
      </c>
      <c r="Q4100" s="1" t="s">
        <v>18366</v>
      </c>
      <c r="R4100" s="1" t="s">
        <v>79</v>
      </c>
      <c r="U4100" s="1">
        <v>-114.05738</v>
      </c>
      <c r="V4100" s="1">
        <v>35.18972</v>
      </c>
      <c r="X4100" s="1" t="s">
        <v>69</v>
      </c>
      <c r="Y4100" s="1" t="s">
        <v>70</v>
      </c>
      <c r="Z4100" s="1" t="s">
        <v>69</v>
      </c>
      <c r="AA4100" s="1" t="s">
        <v>70</v>
      </c>
      <c r="AB4100" s="1" t="s">
        <v>69</v>
      </c>
      <c r="AC4100" s="1" t="s">
        <v>69</v>
      </c>
      <c r="AD4100" s="1" t="s">
        <v>69</v>
      </c>
      <c r="AE4100" s="1" t="s">
        <v>70</v>
      </c>
      <c r="AF4100" s="1" t="s">
        <v>69</v>
      </c>
      <c r="AG4100" s="1" t="s">
        <v>70</v>
      </c>
      <c r="AH4100" s="1" t="s">
        <v>69</v>
      </c>
      <c r="AI4100" s="1" t="s">
        <v>70</v>
      </c>
      <c r="AJ4100" s="1" t="s">
        <v>69</v>
      </c>
      <c r="AK4100" s="1" t="s">
        <v>69</v>
      </c>
      <c r="AL4100" s="1" t="s">
        <v>69</v>
      </c>
      <c r="AM4100" s="1" t="s">
        <v>70</v>
      </c>
      <c r="AN4100" s="1" t="s">
        <v>70</v>
      </c>
      <c r="AO4100" s="1" t="s">
        <v>70</v>
      </c>
      <c r="AP4100" s="1" t="s">
        <v>70</v>
      </c>
      <c r="AQ4100" s="1" t="s">
        <v>70</v>
      </c>
      <c r="AR4100" s="1" t="s">
        <v>70</v>
      </c>
      <c r="AS4100" s="1" t="s">
        <v>70</v>
      </c>
      <c r="AT4100" s="1" t="s">
        <v>70</v>
      </c>
      <c r="AU4100" s="1" t="s">
        <v>69</v>
      </c>
      <c r="AV4100" s="1" t="s">
        <v>70</v>
      </c>
      <c r="AW4100" s="1" t="s">
        <v>70</v>
      </c>
      <c r="AX4100" s="1" t="s">
        <v>69</v>
      </c>
      <c r="AY4100" s="1" t="s">
        <v>70</v>
      </c>
      <c r="AZ4100" s="1" t="s">
        <v>69</v>
      </c>
      <c r="BA4100" s="1" t="s">
        <v>70</v>
      </c>
      <c r="BB4100" s="1" t="s">
        <v>70</v>
      </c>
      <c r="BC4100" s="1" t="s">
        <v>70</v>
      </c>
      <c r="BD4100" s="1" t="s">
        <v>70</v>
      </c>
      <c r="BE4100" s="1" t="s">
        <v>70</v>
      </c>
      <c r="BF4100" s="1" t="s">
        <v>70</v>
      </c>
      <c r="BG4100" s="3">
        <v>42606.64097222222</v>
      </c>
    </row>
    <row r="4101">
      <c r="A4101" s="1">
        <v>1001665.0</v>
      </c>
      <c r="B4101" s="1" t="s">
        <v>18367</v>
      </c>
      <c r="C4101" s="2" t="s">
        <v>11242</v>
      </c>
      <c r="H4101" s="1" t="s">
        <v>18368</v>
      </c>
      <c r="I4101" s="1" t="s">
        <v>18369</v>
      </c>
      <c r="J4101" s="1" t="s">
        <v>1051</v>
      </c>
      <c r="K4101" s="1" t="s">
        <v>96</v>
      </c>
      <c r="L4101" s="1">
        <v>11754.0</v>
      </c>
      <c r="M4101" s="1" t="s">
        <v>1429</v>
      </c>
      <c r="N4101" s="1" t="s">
        <v>7492</v>
      </c>
      <c r="U4101" s="1">
        <v>-73.254982</v>
      </c>
      <c r="V4101" s="1">
        <v>40.884823</v>
      </c>
      <c r="W4101" s="1" t="s">
        <v>392</v>
      </c>
      <c r="X4101" s="1" t="s">
        <v>69</v>
      </c>
      <c r="Y4101" s="1" t="s">
        <v>69</v>
      </c>
      <c r="Z4101" s="1" t="s">
        <v>70</v>
      </c>
      <c r="AA4101" s="1" t="s">
        <v>69</v>
      </c>
      <c r="AB4101" s="1" t="s">
        <v>69</v>
      </c>
      <c r="AC4101" s="1" t="s">
        <v>69</v>
      </c>
      <c r="AD4101" s="1" t="s">
        <v>69</v>
      </c>
      <c r="AE4101" s="1" t="s">
        <v>69</v>
      </c>
      <c r="AF4101" s="1" t="s">
        <v>70</v>
      </c>
      <c r="AG4101" s="1" t="s">
        <v>69</v>
      </c>
      <c r="AH4101" s="1" t="s">
        <v>69</v>
      </c>
      <c r="AI4101" s="1" t="s">
        <v>69</v>
      </c>
      <c r="AJ4101" s="1" t="s">
        <v>69</v>
      </c>
      <c r="AK4101" s="1" t="s">
        <v>69</v>
      </c>
      <c r="AL4101" s="1" t="s">
        <v>69</v>
      </c>
      <c r="AM4101" s="1" t="s">
        <v>69</v>
      </c>
      <c r="AN4101" s="1" t="s">
        <v>69</v>
      </c>
      <c r="AO4101" s="1" t="s">
        <v>70</v>
      </c>
      <c r="AP4101" s="1" t="s">
        <v>69</v>
      </c>
      <c r="AQ4101" s="1" t="s">
        <v>70</v>
      </c>
      <c r="AR4101" s="1" t="s">
        <v>69</v>
      </c>
      <c r="AS4101" s="1" t="s">
        <v>69</v>
      </c>
      <c r="AT4101" s="1" t="s">
        <v>70</v>
      </c>
      <c r="AU4101" s="1" t="s">
        <v>69</v>
      </c>
      <c r="AV4101" s="1" t="s">
        <v>70</v>
      </c>
      <c r="AW4101" s="1" t="s">
        <v>69</v>
      </c>
      <c r="AX4101" s="1" t="s">
        <v>70</v>
      </c>
      <c r="AY4101" s="1" t="s">
        <v>70</v>
      </c>
      <c r="AZ4101" s="1" t="s">
        <v>70</v>
      </c>
      <c r="BA4101" s="1" t="s">
        <v>70</v>
      </c>
      <c r="BB4101" s="1" t="s">
        <v>70</v>
      </c>
      <c r="BC4101" s="1" t="s">
        <v>70</v>
      </c>
      <c r="BD4101" s="1" t="s">
        <v>70</v>
      </c>
      <c r="BE4101" s="1" t="s">
        <v>70</v>
      </c>
      <c r="BF4101" s="1" t="s">
        <v>70</v>
      </c>
      <c r="BG4101" s="3">
        <v>41046.677777777775</v>
      </c>
    </row>
    <row r="4102">
      <c r="A4102" s="1">
        <v>1005191.0</v>
      </c>
      <c r="B4102" s="1" t="s">
        <v>18370</v>
      </c>
      <c r="I4102" s="1" t="s">
        <v>18371</v>
      </c>
      <c r="K4102" s="1" t="s">
        <v>575</v>
      </c>
      <c r="L4102" s="1">
        <v>49801.0</v>
      </c>
      <c r="U4102" s="1">
        <v>-83.181602</v>
      </c>
      <c r="V4102" s="1">
        <v>42.6628</v>
      </c>
      <c r="X4102" s="1" t="s">
        <v>70</v>
      </c>
      <c r="Y4102" s="1" t="s">
        <v>70</v>
      </c>
      <c r="Z4102" s="1" t="s">
        <v>70</v>
      </c>
      <c r="AA4102" s="1" t="s">
        <v>70</v>
      </c>
      <c r="AB4102" s="1" t="s">
        <v>70</v>
      </c>
      <c r="AC4102" s="1" t="s">
        <v>80</v>
      </c>
      <c r="BG4102" s="1">
        <v>2009.0</v>
      </c>
    </row>
    <row r="4103">
      <c r="A4103" s="1">
        <v>1009344.0</v>
      </c>
      <c r="B4103" s="1" t="s">
        <v>18372</v>
      </c>
      <c r="D4103" s="2" t="s">
        <v>18373</v>
      </c>
      <c r="H4103" s="1" t="s">
        <v>18374</v>
      </c>
      <c r="I4103" s="1" t="s">
        <v>18375</v>
      </c>
      <c r="K4103" s="1" t="s">
        <v>575</v>
      </c>
      <c r="L4103" s="1">
        <v>49649.0</v>
      </c>
      <c r="U4103" s="1">
        <v>-85.536201</v>
      </c>
      <c r="V4103" s="1">
        <v>44.583</v>
      </c>
      <c r="X4103" s="1" t="s">
        <v>69</v>
      </c>
      <c r="Y4103" s="1" t="s">
        <v>70</v>
      </c>
      <c r="Z4103" s="1" t="s">
        <v>70</v>
      </c>
      <c r="AA4103" s="1" t="s">
        <v>70</v>
      </c>
      <c r="AB4103" s="1" t="s">
        <v>70</v>
      </c>
      <c r="AC4103" s="1" t="s">
        <v>80</v>
      </c>
      <c r="BG4103" s="1">
        <v>2013.0</v>
      </c>
    </row>
    <row r="4104">
      <c r="A4104" s="1">
        <v>1003789.0</v>
      </c>
      <c r="B4104" s="1" t="s">
        <v>18376</v>
      </c>
      <c r="H4104" s="1" t="s">
        <v>18377</v>
      </c>
      <c r="I4104" s="1" t="s">
        <v>18378</v>
      </c>
      <c r="J4104" s="1" t="s">
        <v>2488</v>
      </c>
      <c r="K4104" s="1" t="s">
        <v>107</v>
      </c>
      <c r="M4104" s="1" t="s">
        <v>1490</v>
      </c>
      <c r="U4104" s="1">
        <v>-82.564796</v>
      </c>
      <c r="V4104" s="1">
        <v>36.550999</v>
      </c>
      <c r="W4104" s="1" t="s">
        <v>392</v>
      </c>
      <c r="X4104" s="1" t="s">
        <v>70</v>
      </c>
      <c r="Y4104" s="1" t="s">
        <v>69</v>
      </c>
      <c r="Z4104" s="1" t="s">
        <v>70</v>
      </c>
      <c r="AA4104" s="1" t="s">
        <v>70</v>
      </c>
      <c r="AB4104" s="1" t="s">
        <v>70</v>
      </c>
      <c r="AC4104" s="1" t="s">
        <v>70</v>
      </c>
      <c r="AD4104" s="1" t="s">
        <v>69</v>
      </c>
      <c r="AE4104" s="1" t="s">
        <v>70</v>
      </c>
      <c r="AF4104" s="1" t="s">
        <v>69</v>
      </c>
      <c r="AG4104" s="1" t="s">
        <v>69</v>
      </c>
      <c r="AH4104" s="1" t="s">
        <v>70</v>
      </c>
      <c r="AI4104" s="1" t="s">
        <v>70</v>
      </c>
      <c r="AJ4104" s="1" t="s">
        <v>69</v>
      </c>
      <c r="AK4104" s="1" t="s">
        <v>69</v>
      </c>
      <c r="AL4104" s="1" t="s">
        <v>69</v>
      </c>
      <c r="AM4104" s="1" t="s">
        <v>69</v>
      </c>
      <c r="AN4104" s="1" t="s">
        <v>69</v>
      </c>
      <c r="AO4104" s="1" t="s">
        <v>69</v>
      </c>
      <c r="AP4104" s="1" t="s">
        <v>70</v>
      </c>
      <c r="AQ4104" s="1" t="s">
        <v>69</v>
      </c>
      <c r="AR4104" s="1" t="s">
        <v>69</v>
      </c>
      <c r="AS4104" s="1" t="s">
        <v>70</v>
      </c>
      <c r="AT4104" s="1" t="s">
        <v>70</v>
      </c>
      <c r="AU4104" s="1" t="s">
        <v>69</v>
      </c>
      <c r="AV4104" s="1" t="s">
        <v>70</v>
      </c>
      <c r="AW4104" s="1" t="s">
        <v>70</v>
      </c>
      <c r="AX4104" s="1" t="s">
        <v>70</v>
      </c>
      <c r="AY4104" s="1" t="s">
        <v>70</v>
      </c>
      <c r="AZ4104" s="1" t="s">
        <v>70</v>
      </c>
      <c r="BA4104" s="1" t="s">
        <v>70</v>
      </c>
      <c r="BB4104" s="1" t="s">
        <v>70</v>
      </c>
      <c r="BC4104" s="1" t="s">
        <v>70</v>
      </c>
      <c r="BD4104" s="1" t="s">
        <v>70</v>
      </c>
      <c r="BE4104" s="1" t="s">
        <v>70</v>
      </c>
      <c r="BF4104" s="1" t="s">
        <v>70</v>
      </c>
      <c r="BG4104" s="3">
        <v>40652.86319444444</v>
      </c>
    </row>
    <row r="4105">
      <c r="A4105" s="1">
        <v>1011090.0</v>
      </c>
      <c r="B4105" s="1" t="s">
        <v>18379</v>
      </c>
      <c r="C4105" s="2" t="s">
        <v>18380</v>
      </c>
      <c r="D4105" s="2" t="s">
        <v>18381</v>
      </c>
      <c r="H4105" s="1" t="s">
        <v>18382</v>
      </c>
      <c r="I4105" s="1" t="s">
        <v>18383</v>
      </c>
      <c r="J4105" s="1" t="s">
        <v>2274</v>
      </c>
      <c r="K4105" s="1" t="s">
        <v>133</v>
      </c>
      <c r="L4105" s="1">
        <v>98346.0</v>
      </c>
      <c r="M4105" s="1" t="s">
        <v>10590</v>
      </c>
      <c r="N4105" s="1" t="s">
        <v>372</v>
      </c>
      <c r="U4105" s="1">
        <v>-122.49694</v>
      </c>
      <c r="V4105" s="1">
        <v>47.796177</v>
      </c>
      <c r="X4105" s="1" t="s">
        <v>69</v>
      </c>
      <c r="Y4105" s="1" t="s">
        <v>70</v>
      </c>
      <c r="Z4105" s="1" t="s">
        <v>70</v>
      </c>
      <c r="AA4105" s="1" t="s">
        <v>70</v>
      </c>
      <c r="AB4105" s="1" t="s">
        <v>69</v>
      </c>
      <c r="AC4105" s="1" t="s">
        <v>80</v>
      </c>
      <c r="AD4105" s="1" t="s">
        <v>69</v>
      </c>
      <c r="AE4105" s="1" t="s">
        <v>70</v>
      </c>
      <c r="AF4105" s="1" t="s">
        <v>69</v>
      </c>
      <c r="AG4105" s="1" t="s">
        <v>69</v>
      </c>
      <c r="AH4105" s="1" t="s">
        <v>69</v>
      </c>
      <c r="AI4105" s="1" t="s">
        <v>70</v>
      </c>
      <c r="AJ4105" s="1" t="s">
        <v>70</v>
      </c>
      <c r="AK4105" s="1" t="s">
        <v>69</v>
      </c>
      <c r="AL4105" s="1" t="s">
        <v>69</v>
      </c>
      <c r="AM4105" s="1" t="s">
        <v>69</v>
      </c>
      <c r="AN4105" s="1" t="s">
        <v>70</v>
      </c>
      <c r="AO4105" s="1" t="s">
        <v>70</v>
      </c>
      <c r="AP4105" s="1" t="s">
        <v>70</v>
      </c>
      <c r="AQ4105" s="1" t="s">
        <v>70</v>
      </c>
      <c r="AR4105" s="1" t="s">
        <v>69</v>
      </c>
      <c r="AS4105" s="1" t="s">
        <v>70</v>
      </c>
      <c r="AT4105" s="1" t="s">
        <v>69</v>
      </c>
      <c r="AU4105" s="1" t="s">
        <v>69</v>
      </c>
      <c r="AV4105" s="1" t="s">
        <v>70</v>
      </c>
      <c r="AW4105" s="1" t="s">
        <v>70</v>
      </c>
      <c r="AX4105" s="1" t="s">
        <v>70</v>
      </c>
      <c r="AY4105" s="1" t="s">
        <v>70</v>
      </c>
      <c r="AZ4105" s="1" t="s">
        <v>69</v>
      </c>
      <c r="BA4105" s="1" t="s">
        <v>70</v>
      </c>
      <c r="BB4105" s="1" t="s">
        <v>70</v>
      </c>
      <c r="BC4105" s="1" t="s">
        <v>70</v>
      </c>
      <c r="BD4105" s="1" t="s">
        <v>70</v>
      </c>
      <c r="BE4105" s="1" t="s">
        <v>70</v>
      </c>
      <c r="BF4105" s="1" t="s">
        <v>70</v>
      </c>
      <c r="BG4105" s="3">
        <v>42122.71319444444</v>
      </c>
    </row>
    <row r="4106">
      <c r="A4106" s="1">
        <v>1003269.0</v>
      </c>
      <c r="B4106" s="1" t="s">
        <v>18384</v>
      </c>
      <c r="C4106" s="2" t="s">
        <v>18385</v>
      </c>
      <c r="D4106" s="2" t="s">
        <v>18386</v>
      </c>
      <c r="G4106" s="1" t="s">
        <v>18387</v>
      </c>
      <c r="H4106" s="1" t="s">
        <v>18388</v>
      </c>
      <c r="I4106" s="1" t="s">
        <v>18383</v>
      </c>
      <c r="J4106" s="1" t="s">
        <v>11166</v>
      </c>
      <c r="K4106" s="1" t="s">
        <v>96</v>
      </c>
      <c r="L4106" s="1">
        <v>12402.0</v>
      </c>
      <c r="M4106" s="1" t="s">
        <v>18389</v>
      </c>
      <c r="N4106" s="1" t="s">
        <v>1221</v>
      </c>
      <c r="O4106" s="1" t="s">
        <v>18390</v>
      </c>
      <c r="P4106" s="1" t="s">
        <v>372</v>
      </c>
      <c r="U4106" s="1">
        <v>-74.019485</v>
      </c>
      <c r="V4106" s="1">
        <v>41.932987</v>
      </c>
      <c r="X4106" s="1" t="s">
        <v>69</v>
      </c>
      <c r="Y4106" s="1" t="s">
        <v>69</v>
      </c>
      <c r="Z4106" s="1" t="s">
        <v>69</v>
      </c>
      <c r="AA4106" s="1" t="s">
        <v>69</v>
      </c>
      <c r="AB4106" s="1" t="s">
        <v>69</v>
      </c>
      <c r="AC4106" s="1" t="s">
        <v>69</v>
      </c>
      <c r="AD4106" s="1" t="s">
        <v>69</v>
      </c>
      <c r="AE4106" s="1" t="s">
        <v>69</v>
      </c>
      <c r="AF4106" s="1" t="s">
        <v>69</v>
      </c>
      <c r="AG4106" s="1" t="s">
        <v>69</v>
      </c>
      <c r="AH4106" s="1" t="s">
        <v>69</v>
      </c>
      <c r="AI4106" s="1" t="s">
        <v>69</v>
      </c>
      <c r="AJ4106" s="1" t="s">
        <v>69</v>
      </c>
      <c r="AK4106" s="1" t="s">
        <v>69</v>
      </c>
      <c r="AL4106" s="1" t="s">
        <v>69</v>
      </c>
      <c r="AM4106" s="1" t="s">
        <v>69</v>
      </c>
      <c r="AN4106" s="1" t="s">
        <v>69</v>
      </c>
      <c r="AO4106" s="1" t="s">
        <v>69</v>
      </c>
      <c r="AP4106" s="1" t="s">
        <v>70</v>
      </c>
      <c r="AQ4106" s="1" t="s">
        <v>69</v>
      </c>
      <c r="AR4106" s="1" t="s">
        <v>69</v>
      </c>
      <c r="AS4106" s="1" t="s">
        <v>69</v>
      </c>
      <c r="AT4106" s="1" t="s">
        <v>69</v>
      </c>
      <c r="AU4106" s="1" t="s">
        <v>69</v>
      </c>
      <c r="AV4106" s="1" t="s">
        <v>69</v>
      </c>
      <c r="AW4106" s="1" t="s">
        <v>69</v>
      </c>
      <c r="AX4106" s="1" t="s">
        <v>69</v>
      </c>
      <c r="AY4106" s="1" t="s">
        <v>70</v>
      </c>
      <c r="AZ4106" s="1" t="s">
        <v>69</v>
      </c>
      <c r="BA4106" s="1" t="s">
        <v>69</v>
      </c>
      <c r="BB4106" s="1" t="s">
        <v>69</v>
      </c>
      <c r="BC4106" s="1" t="s">
        <v>69</v>
      </c>
      <c r="BD4106" s="1" t="s">
        <v>69</v>
      </c>
      <c r="BE4106" s="1" t="s">
        <v>70</v>
      </c>
      <c r="BF4106" s="1" t="s">
        <v>69</v>
      </c>
      <c r="BG4106" s="3">
        <v>43467.51944444444</v>
      </c>
    </row>
    <row r="4107">
      <c r="A4107" s="1">
        <v>1010308.0</v>
      </c>
      <c r="B4107" s="1" t="s">
        <v>18391</v>
      </c>
      <c r="C4107" s="2" t="s">
        <v>18392</v>
      </c>
      <c r="D4107" s="2" t="s">
        <v>18393</v>
      </c>
      <c r="H4107" s="1" t="s">
        <v>18394</v>
      </c>
      <c r="I4107" s="1" t="s">
        <v>18395</v>
      </c>
      <c r="J4107" s="1" t="s">
        <v>18396</v>
      </c>
      <c r="K4107" s="1" t="s">
        <v>107</v>
      </c>
      <c r="L4107" s="1">
        <v>37082.0</v>
      </c>
      <c r="U4107" s="1">
        <v>-87.096542</v>
      </c>
      <c r="V4107" s="1">
        <v>36.089031</v>
      </c>
      <c r="X4107" s="1" t="s">
        <v>69</v>
      </c>
      <c r="Y4107" s="1" t="s">
        <v>70</v>
      </c>
      <c r="Z4107" s="1" t="s">
        <v>70</v>
      </c>
      <c r="AA4107" s="1" t="s">
        <v>70</v>
      </c>
      <c r="AB4107" s="1" t="s">
        <v>70</v>
      </c>
      <c r="AC4107" s="1" t="s">
        <v>70</v>
      </c>
      <c r="AD4107" s="1" t="s">
        <v>70</v>
      </c>
      <c r="AE4107" s="1" t="s">
        <v>70</v>
      </c>
      <c r="AF4107" s="1" t="s">
        <v>70</v>
      </c>
      <c r="AG4107" s="1" t="s">
        <v>70</v>
      </c>
      <c r="AH4107" s="1" t="s">
        <v>70</v>
      </c>
      <c r="AI4107" s="1" t="s">
        <v>70</v>
      </c>
      <c r="AJ4107" s="1" t="s">
        <v>70</v>
      </c>
      <c r="AK4107" s="1" t="s">
        <v>70</v>
      </c>
      <c r="AL4107" s="1" t="s">
        <v>70</v>
      </c>
      <c r="AM4107" s="1" t="s">
        <v>70</v>
      </c>
      <c r="AN4107" s="1" t="s">
        <v>70</v>
      </c>
      <c r="AO4107" s="1" t="s">
        <v>69</v>
      </c>
      <c r="AP4107" s="1" t="s">
        <v>70</v>
      </c>
      <c r="AQ4107" s="1" t="s">
        <v>70</v>
      </c>
      <c r="AR4107" s="1" t="s">
        <v>70</v>
      </c>
      <c r="AS4107" s="1" t="s">
        <v>70</v>
      </c>
      <c r="AT4107" s="1" t="s">
        <v>69</v>
      </c>
      <c r="AU4107" s="1" t="s">
        <v>69</v>
      </c>
      <c r="AV4107" s="1" t="s">
        <v>70</v>
      </c>
      <c r="AW4107" s="1" t="s">
        <v>70</v>
      </c>
      <c r="AX4107" s="1" t="s">
        <v>70</v>
      </c>
      <c r="AY4107" s="1" t="s">
        <v>70</v>
      </c>
      <c r="AZ4107" s="1" t="s">
        <v>70</v>
      </c>
      <c r="BA4107" s="1" t="s">
        <v>70</v>
      </c>
      <c r="BB4107" s="1" t="s">
        <v>70</v>
      </c>
      <c r="BC4107" s="1" t="s">
        <v>70</v>
      </c>
      <c r="BD4107" s="1" t="s">
        <v>70</v>
      </c>
      <c r="BE4107" s="1" t="s">
        <v>70</v>
      </c>
      <c r="BF4107" s="1" t="s">
        <v>70</v>
      </c>
      <c r="BG4107" s="3">
        <v>42090.51944444444</v>
      </c>
    </row>
    <row r="4108">
      <c r="A4108" s="1">
        <v>1019491.0</v>
      </c>
      <c r="B4108" s="1" t="s">
        <v>18397</v>
      </c>
      <c r="C4108" s="2" t="s">
        <v>18398</v>
      </c>
      <c r="D4108" s="2" t="s">
        <v>18399</v>
      </c>
      <c r="G4108" s="1" t="s">
        <v>1384</v>
      </c>
      <c r="H4108" s="1" t="s">
        <v>18400</v>
      </c>
      <c r="I4108" s="1" t="s">
        <v>18401</v>
      </c>
      <c r="J4108" s="1" t="s">
        <v>1387</v>
      </c>
      <c r="K4108" s="1" t="s">
        <v>181</v>
      </c>
      <c r="L4108" s="1">
        <v>22315.0</v>
      </c>
      <c r="M4108" s="1" t="s">
        <v>18402</v>
      </c>
      <c r="N4108" s="1" t="s">
        <v>1694</v>
      </c>
      <c r="U4108" s="1">
        <v>-77.276199</v>
      </c>
      <c r="V4108" s="1">
        <v>38.834793</v>
      </c>
      <c r="X4108" s="1" t="s">
        <v>69</v>
      </c>
      <c r="Y4108" s="1" t="s">
        <v>70</v>
      </c>
      <c r="Z4108" s="1" t="s">
        <v>70</v>
      </c>
      <c r="AA4108" s="1" t="s">
        <v>70</v>
      </c>
      <c r="AB4108" s="1" t="s">
        <v>70</v>
      </c>
      <c r="AC4108" s="1" t="s">
        <v>70</v>
      </c>
      <c r="AD4108" s="1" t="s">
        <v>69</v>
      </c>
      <c r="AE4108" s="1" t="s">
        <v>69</v>
      </c>
      <c r="AF4108" s="1" t="s">
        <v>70</v>
      </c>
      <c r="AG4108" s="1" t="s">
        <v>70</v>
      </c>
      <c r="AH4108" s="1" t="s">
        <v>69</v>
      </c>
      <c r="AI4108" s="1" t="s">
        <v>70</v>
      </c>
      <c r="AJ4108" s="1" t="s">
        <v>69</v>
      </c>
      <c r="AK4108" s="1" t="s">
        <v>69</v>
      </c>
      <c r="AL4108" s="1" t="s">
        <v>69</v>
      </c>
      <c r="AM4108" s="1" t="s">
        <v>69</v>
      </c>
      <c r="AN4108" s="1" t="s">
        <v>70</v>
      </c>
      <c r="AO4108" s="1" t="s">
        <v>69</v>
      </c>
      <c r="AP4108" s="1" t="s">
        <v>70</v>
      </c>
      <c r="AQ4108" s="1" t="s">
        <v>70</v>
      </c>
      <c r="AR4108" s="1" t="s">
        <v>69</v>
      </c>
      <c r="AS4108" s="1" t="s">
        <v>69</v>
      </c>
      <c r="AT4108" s="1" t="s">
        <v>69</v>
      </c>
      <c r="AU4108" s="1" t="s">
        <v>70</v>
      </c>
      <c r="AV4108" s="1" t="s">
        <v>70</v>
      </c>
      <c r="AW4108" s="1" t="s">
        <v>70</v>
      </c>
      <c r="AX4108" s="1" t="s">
        <v>69</v>
      </c>
      <c r="AY4108" s="1" t="s">
        <v>70</v>
      </c>
      <c r="AZ4108" s="1" t="s">
        <v>69</v>
      </c>
      <c r="BA4108" s="1" t="s">
        <v>70</v>
      </c>
      <c r="BB4108" s="1" t="s">
        <v>69</v>
      </c>
      <c r="BC4108" s="1" t="s">
        <v>70</v>
      </c>
      <c r="BD4108" s="1" t="s">
        <v>70</v>
      </c>
      <c r="BE4108" s="1" t="s">
        <v>70</v>
      </c>
      <c r="BF4108" s="1" t="s">
        <v>70</v>
      </c>
      <c r="BG4108" s="3">
        <v>43580.59444444445</v>
      </c>
    </row>
    <row r="4109">
      <c r="A4109" s="1">
        <v>1018264.0</v>
      </c>
      <c r="B4109" s="1" t="s">
        <v>18403</v>
      </c>
      <c r="H4109" s="1" t="s">
        <v>18404</v>
      </c>
      <c r="I4109" s="1" t="s">
        <v>913</v>
      </c>
      <c r="J4109" s="1" t="s">
        <v>1387</v>
      </c>
      <c r="K4109" s="1" t="s">
        <v>181</v>
      </c>
      <c r="L4109" s="1">
        <v>22315.0</v>
      </c>
      <c r="M4109" s="1" t="s">
        <v>13271</v>
      </c>
      <c r="N4109" s="1" t="s">
        <v>1694</v>
      </c>
      <c r="U4109" s="1">
        <v>-77.135727</v>
      </c>
      <c r="V4109" s="1">
        <v>38.772537</v>
      </c>
      <c r="X4109" s="1" t="s">
        <v>69</v>
      </c>
      <c r="Y4109" s="1" t="s">
        <v>70</v>
      </c>
      <c r="Z4109" s="1" t="s">
        <v>70</v>
      </c>
      <c r="AA4109" s="1" t="s">
        <v>70</v>
      </c>
      <c r="AB4109" s="1" t="s">
        <v>70</v>
      </c>
      <c r="AC4109" s="1" t="s">
        <v>70</v>
      </c>
      <c r="AD4109" s="1" t="s">
        <v>69</v>
      </c>
      <c r="AE4109" s="1" t="s">
        <v>70</v>
      </c>
      <c r="AF4109" s="1" t="s">
        <v>70</v>
      </c>
      <c r="AG4109" s="1" t="s">
        <v>69</v>
      </c>
      <c r="AH4109" s="1" t="s">
        <v>69</v>
      </c>
      <c r="AI4109" s="1" t="s">
        <v>70</v>
      </c>
      <c r="AJ4109" s="1" t="s">
        <v>69</v>
      </c>
      <c r="AK4109" s="1" t="s">
        <v>69</v>
      </c>
      <c r="AL4109" s="1" t="s">
        <v>69</v>
      </c>
      <c r="AM4109" s="1" t="s">
        <v>69</v>
      </c>
      <c r="AN4109" s="1" t="s">
        <v>70</v>
      </c>
      <c r="AO4109" s="1" t="s">
        <v>69</v>
      </c>
      <c r="AP4109" s="1" t="s">
        <v>70</v>
      </c>
      <c r="AQ4109" s="1" t="s">
        <v>70</v>
      </c>
      <c r="AR4109" s="1" t="s">
        <v>69</v>
      </c>
      <c r="AS4109" s="1" t="s">
        <v>69</v>
      </c>
      <c r="AT4109" s="1" t="s">
        <v>70</v>
      </c>
      <c r="AU4109" s="1" t="s">
        <v>70</v>
      </c>
      <c r="AV4109" s="1" t="s">
        <v>70</v>
      </c>
      <c r="AW4109" s="1" t="s">
        <v>70</v>
      </c>
      <c r="AX4109" s="1" t="s">
        <v>70</v>
      </c>
      <c r="AY4109" s="1" t="s">
        <v>70</v>
      </c>
      <c r="AZ4109" s="1" t="s">
        <v>69</v>
      </c>
      <c r="BA4109" s="1" t="s">
        <v>70</v>
      </c>
      <c r="BB4109" s="1" t="s">
        <v>69</v>
      </c>
      <c r="BC4109" s="1" t="s">
        <v>70</v>
      </c>
      <c r="BD4109" s="1" t="s">
        <v>70</v>
      </c>
      <c r="BE4109" s="1" t="s">
        <v>70</v>
      </c>
      <c r="BF4109" s="1" t="s">
        <v>70</v>
      </c>
      <c r="BG4109" s="3">
        <v>42906.98055555556</v>
      </c>
    </row>
    <row r="4110">
      <c r="A4110" s="1">
        <v>1018158.0</v>
      </c>
      <c r="B4110" s="1" t="s">
        <v>18405</v>
      </c>
      <c r="D4110" s="1" t="s">
        <v>18406</v>
      </c>
      <c r="H4110" s="1" t="s">
        <v>18407</v>
      </c>
      <c r="I4110" s="1" t="s">
        <v>18408</v>
      </c>
      <c r="J4110" s="1" t="s">
        <v>4673</v>
      </c>
      <c r="K4110" s="1" t="s">
        <v>881</v>
      </c>
      <c r="L4110" s="1">
        <v>26537.0</v>
      </c>
      <c r="M4110" s="1" t="s">
        <v>18409</v>
      </c>
      <c r="N4110" s="1" t="s">
        <v>5479</v>
      </c>
      <c r="U4110" s="1">
        <v>-79.686531</v>
      </c>
      <c r="V4110" s="1">
        <v>39.472385</v>
      </c>
      <c r="X4110" s="1" t="s">
        <v>69</v>
      </c>
      <c r="Y4110" s="1" t="s">
        <v>69</v>
      </c>
      <c r="Z4110" s="1" t="s">
        <v>70</v>
      </c>
      <c r="AA4110" s="1" t="s">
        <v>69</v>
      </c>
      <c r="AB4110" s="1" t="s">
        <v>70</v>
      </c>
      <c r="AC4110" s="1" t="s">
        <v>70</v>
      </c>
      <c r="AD4110" s="1" t="s">
        <v>69</v>
      </c>
      <c r="AE4110" s="1" t="s">
        <v>70</v>
      </c>
      <c r="AF4110" s="1" t="s">
        <v>70</v>
      </c>
      <c r="AG4110" s="1" t="s">
        <v>70</v>
      </c>
      <c r="AH4110" s="1" t="s">
        <v>69</v>
      </c>
      <c r="AI4110" s="1" t="s">
        <v>70</v>
      </c>
      <c r="AJ4110" s="1" t="s">
        <v>69</v>
      </c>
      <c r="AK4110" s="1" t="s">
        <v>69</v>
      </c>
      <c r="AL4110" s="1" t="s">
        <v>69</v>
      </c>
      <c r="AM4110" s="1" t="s">
        <v>69</v>
      </c>
      <c r="AN4110" s="1" t="s">
        <v>69</v>
      </c>
      <c r="AO4110" s="1" t="s">
        <v>69</v>
      </c>
      <c r="AP4110" s="1" t="s">
        <v>70</v>
      </c>
      <c r="AQ4110" s="1" t="s">
        <v>70</v>
      </c>
      <c r="AR4110" s="1" t="s">
        <v>69</v>
      </c>
      <c r="AS4110" s="1" t="s">
        <v>69</v>
      </c>
      <c r="AT4110" s="1" t="s">
        <v>70</v>
      </c>
      <c r="AU4110" s="1" t="s">
        <v>70</v>
      </c>
      <c r="AV4110" s="1" t="s">
        <v>70</v>
      </c>
      <c r="AW4110" s="1" t="s">
        <v>70</v>
      </c>
      <c r="AX4110" s="1" t="s">
        <v>70</v>
      </c>
      <c r="AY4110" s="1" t="s">
        <v>70</v>
      </c>
      <c r="AZ4110" s="1" t="s">
        <v>69</v>
      </c>
      <c r="BA4110" s="1" t="s">
        <v>70</v>
      </c>
      <c r="BB4110" s="1" t="s">
        <v>70</v>
      </c>
      <c r="BC4110" s="1" t="s">
        <v>70</v>
      </c>
      <c r="BD4110" s="1" t="s">
        <v>70</v>
      </c>
      <c r="BE4110" s="1" t="s">
        <v>70</v>
      </c>
      <c r="BF4110" s="1" t="s">
        <v>70</v>
      </c>
      <c r="BG4110" s="3">
        <v>42906.58888888889</v>
      </c>
    </row>
    <row r="4111">
      <c r="A4111" s="1">
        <v>1002919.0</v>
      </c>
      <c r="B4111" s="1" t="s">
        <v>18410</v>
      </c>
      <c r="H4111" s="1" t="s">
        <v>18411</v>
      </c>
      <c r="I4111" s="1" t="s">
        <v>16420</v>
      </c>
      <c r="J4111" s="1" t="s">
        <v>637</v>
      </c>
      <c r="K4111" s="1" t="s">
        <v>637</v>
      </c>
      <c r="L4111" s="1">
        <v>96720.0</v>
      </c>
      <c r="M4111" s="1" t="s">
        <v>1490</v>
      </c>
      <c r="N4111" s="1" t="s">
        <v>18412</v>
      </c>
      <c r="U4111" s="1">
        <v>-155.07011</v>
      </c>
      <c r="V4111" s="1">
        <v>19.690456</v>
      </c>
      <c r="W4111" s="1" t="s">
        <v>136</v>
      </c>
      <c r="X4111" s="1" t="s">
        <v>69</v>
      </c>
      <c r="Y4111" s="1" t="s">
        <v>70</v>
      </c>
      <c r="Z4111" s="1" t="s">
        <v>70</v>
      </c>
      <c r="AA4111" s="1" t="s">
        <v>70</v>
      </c>
      <c r="AB4111" s="1" t="s">
        <v>69</v>
      </c>
      <c r="AC4111" s="1" t="s">
        <v>80</v>
      </c>
      <c r="AD4111" s="1" t="s">
        <v>69</v>
      </c>
      <c r="AE4111" s="1" t="s">
        <v>70</v>
      </c>
      <c r="AF4111" s="1" t="s">
        <v>70</v>
      </c>
      <c r="AG4111" s="1" t="s">
        <v>69</v>
      </c>
      <c r="AH4111" s="1" t="s">
        <v>69</v>
      </c>
      <c r="AI4111" s="1" t="s">
        <v>70</v>
      </c>
      <c r="AJ4111" s="1" t="s">
        <v>69</v>
      </c>
      <c r="AK4111" s="1" t="s">
        <v>69</v>
      </c>
      <c r="AL4111" s="1" t="s">
        <v>70</v>
      </c>
      <c r="AM4111" s="1" t="s">
        <v>69</v>
      </c>
      <c r="AN4111" s="1" t="s">
        <v>70</v>
      </c>
      <c r="AO4111" s="1" t="s">
        <v>69</v>
      </c>
      <c r="AP4111" s="1" t="s">
        <v>69</v>
      </c>
      <c r="AQ4111" s="1" t="s">
        <v>70</v>
      </c>
      <c r="AR4111" s="1" t="s">
        <v>69</v>
      </c>
      <c r="AS4111" s="1" t="s">
        <v>70</v>
      </c>
      <c r="AT4111" s="1" t="s">
        <v>69</v>
      </c>
      <c r="AU4111" s="1" t="s">
        <v>70</v>
      </c>
      <c r="AV4111" s="1" t="s">
        <v>69</v>
      </c>
      <c r="AW4111" s="1" t="s">
        <v>70</v>
      </c>
      <c r="AX4111" s="1" t="s">
        <v>70</v>
      </c>
      <c r="AY4111" s="1" t="s">
        <v>70</v>
      </c>
      <c r="AZ4111" s="1" t="s">
        <v>70</v>
      </c>
      <c r="BA4111" s="1" t="s">
        <v>70</v>
      </c>
      <c r="BB4111" s="1" t="s">
        <v>70</v>
      </c>
      <c r="BC4111" s="1" t="s">
        <v>70</v>
      </c>
      <c r="BD4111" s="1" t="s">
        <v>70</v>
      </c>
      <c r="BE4111" s="1" t="s">
        <v>70</v>
      </c>
      <c r="BF4111" s="1" t="s">
        <v>70</v>
      </c>
      <c r="BG4111" s="3">
        <v>41061.82847222222</v>
      </c>
    </row>
    <row r="4112">
      <c r="A4112" s="1">
        <v>1019087.0</v>
      </c>
      <c r="B4112" s="1" t="s">
        <v>18413</v>
      </c>
      <c r="D4112" s="2" t="s">
        <v>18414</v>
      </c>
      <c r="H4112" s="1" t="s">
        <v>18415</v>
      </c>
      <c r="I4112" s="1" t="s">
        <v>18416</v>
      </c>
      <c r="J4112" s="1" t="s">
        <v>10927</v>
      </c>
      <c r="K4112" s="1" t="s">
        <v>230</v>
      </c>
      <c r="L4112" s="1">
        <v>67547.0</v>
      </c>
      <c r="M4112" s="1" t="s">
        <v>3511</v>
      </c>
      <c r="N4112" s="1" t="s">
        <v>313</v>
      </c>
      <c r="U4112" s="1">
        <v>-99.419853</v>
      </c>
      <c r="V4112" s="1">
        <v>37.918533</v>
      </c>
      <c r="X4112" s="1" t="s">
        <v>69</v>
      </c>
      <c r="Y4112" s="1" t="s">
        <v>70</v>
      </c>
      <c r="Z4112" s="1" t="s">
        <v>70</v>
      </c>
      <c r="AA4112" s="1" t="s">
        <v>70</v>
      </c>
      <c r="AB4112" s="1" t="s">
        <v>70</v>
      </c>
      <c r="AC4112" s="1" t="s">
        <v>80</v>
      </c>
      <c r="AD4112" s="1" t="s">
        <v>69</v>
      </c>
      <c r="AE4112" s="1" t="s">
        <v>70</v>
      </c>
      <c r="AF4112" s="1" t="s">
        <v>70</v>
      </c>
      <c r="AG4112" s="1" t="s">
        <v>70</v>
      </c>
      <c r="AH4112" s="1" t="s">
        <v>70</v>
      </c>
      <c r="AI4112" s="1" t="s">
        <v>70</v>
      </c>
      <c r="AJ4112" s="1" t="s">
        <v>70</v>
      </c>
      <c r="AK4112" s="1" t="s">
        <v>69</v>
      </c>
      <c r="AL4112" s="1" t="s">
        <v>70</v>
      </c>
      <c r="AM4112" s="1" t="s">
        <v>69</v>
      </c>
      <c r="AN4112" s="1" t="s">
        <v>70</v>
      </c>
      <c r="AO4112" s="1" t="s">
        <v>70</v>
      </c>
      <c r="AP4112" s="1" t="s">
        <v>70</v>
      </c>
      <c r="AQ4112" s="1" t="s">
        <v>70</v>
      </c>
      <c r="AR4112" s="1" t="s">
        <v>70</v>
      </c>
      <c r="AS4112" s="1" t="s">
        <v>70</v>
      </c>
      <c r="AT4112" s="1" t="s">
        <v>70</v>
      </c>
      <c r="AU4112" s="1" t="s">
        <v>70</v>
      </c>
      <c r="AV4112" s="1" t="s">
        <v>70</v>
      </c>
      <c r="AW4112" s="1" t="s">
        <v>70</v>
      </c>
      <c r="AX4112" s="1" t="s">
        <v>70</v>
      </c>
      <c r="AY4112" s="1" t="s">
        <v>70</v>
      </c>
      <c r="AZ4112" s="1" t="s">
        <v>69</v>
      </c>
      <c r="BA4112" s="1" t="s">
        <v>70</v>
      </c>
      <c r="BB4112" s="1" t="s">
        <v>70</v>
      </c>
      <c r="BC4112" s="1" t="s">
        <v>70</v>
      </c>
      <c r="BD4112" s="1" t="s">
        <v>70</v>
      </c>
      <c r="BE4112" s="1" t="s">
        <v>70</v>
      </c>
      <c r="BF4112" s="1" t="s">
        <v>70</v>
      </c>
      <c r="BG4112" s="3">
        <v>43222.70208333333</v>
      </c>
    </row>
    <row r="4113">
      <c r="A4113" s="1">
        <v>1009262.0</v>
      </c>
      <c r="B4113" s="1" t="s">
        <v>18417</v>
      </c>
      <c r="C4113" s="2" t="s">
        <v>18418</v>
      </c>
      <c r="H4113" s="1" t="s">
        <v>18419</v>
      </c>
      <c r="I4113" s="1" t="s">
        <v>10855</v>
      </c>
      <c r="K4113" s="1" t="s">
        <v>244</v>
      </c>
      <c r="L4113" s="1">
        <v>8055.0</v>
      </c>
      <c r="U4113" s="1">
        <v>-74.823402</v>
      </c>
      <c r="V4113" s="1">
        <v>39.902599</v>
      </c>
      <c r="X4113" s="1" t="s">
        <v>69</v>
      </c>
      <c r="Y4113" s="1" t="s">
        <v>70</v>
      </c>
      <c r="Z4113" s="1" t="s">
        <v>70</v>
      </c>
      <c r="AA4113" s="1" t="s">
        <v>70</v>
      </c>
      <c r="AB4113" s="1" t="s">
        <v>70</v>
      </c>
      <c r="AC4113" s="1" t="s">
        <v>80</v>
      </c>
      <c r="BG4113" s="1">
        <v>2013.0</v>
      </c>
    </row>
    <row r="4114">
      <c r="A4114" s="1">
        <v>1000666.0</v>
      </c>
      <c r="B4114" s="1" t="s">
        <v>18420</v>
      </c>
      <c r="C4114" s="2" t="s">
        <v>18421</v>
      </c>
      <c r="E4114" s="1" t="s">
        <v>18422</v>
      </c>
      <c r="H4114" s="1" t="s">
        <v>18423</v>
      </c>
      <c r="I4114" s="1" t="s">
        <v>17842</v>
      </c>
      <c r="J4114" s="1" t="s">
        <v>223</v>
      </c>
      <c r="K4114" s="1" t="s">
        <v>133</v>
      </c>
      <c r="L4114" s="1">
        <v>98033.0</v>
      </c>
      <c r="M4114" s="1" t="s">
        <v>14652</v>
      </c>
      <c r="N4114" s="1" t="s">
        <v>4385</v>
      </c>
      <c r="U4114" s="1">
        <v>-122.20882</v>
      </c>
      <c r="V4114" s="1">
        <v>47.675495</v>
      </c>
      <c r="X4114" s="1" t="s">
        <v>69</v>
      </c>
      <c r="Y4114" s="1" t="s">
        <v>69</v>
      </c>
      <c r="Z4114" s="1" t="s">
        <v>70</v>
      </c>
      <c r="AA4114" s="1" t="s">
        <v>69</v>
      </c>
      <c r="AB4114" s="1" t="s">
        <v>69</v>
      </c>
      <c r="AC4114" s="1" t="s">
        <v>69</v>
      </c>
      <c r="AD4114" s="1" t="s">
        <v>69</v>
      </c>
      <c r="AE4114" s="1" t="s">
        <v>69</v>
      </c>
      <c r="AF4114" s="1" t="s">
        <v>69</v>
      </c>
      <c r="AG4114" s="1" t="s">
        <v>69</v>
      </c>
      <c r="AH4114" s="1" t="s">
        <v>69</v>
      </c>
      <c r="AI4114" s="1" t="s">
        <v>69</v>
      </c>
      <c r="AJ4114" s="1" t="s">
        <v>69</v>
      </c>
      <c r="AK4114" s="1" t="s">
        <v>69</v>
      </c>
      <c r="AL4114" s="1" t="s">
        <v>69</v>
      </c>
      <c r="AM4114" s="1" t="s">
        <v>69</v>
      </c>
      <c r="AN4114" s="1" t="s">
        <v>70</v>
      </c>
      <c r="AO4114" s="1" t="s">
        <v>70</v>
      </c>
      <c r="AP4114" s="1" t="s">
        <v>70</v>
      </c>
      <c r="AQ4114" s="1" t="s">
        <v>69</v>
      </c>
      <c r="AR4114" s="1" t="s">
        <v>70</v>
      </c>
      <c r="AS4114" s="1" t="s">
        <v>70</v>
      </c>
      <c r="AT4114" s="1" t="s">
        <v>69</v>
      </c>
      <c r="AU4114" s="1" t="s">
        <v>69</v>
      </c>
      <c r="AV4114" s="1" t="s">
        <v>70</v>
      </c>
      <c r="AW4114" s="1" t="s">
        <v>70</v>
      </c>
      <c r="AX4114" s="1" t="s">
        <v>69</v>
      </c>
      <c r="AY4114" s="1" t="s">
        <v>69</v>
      </c>
      <c r="AZ4114" s="1" t="s">
        <v>69</v>
      </c>
      <c r="BA4114" s="1" t="s">
        <v>70</v>
      </c>
      <c r="BB4114" s="1" t="s">
        <v>69</v>
      </c>
      <c r="BC4114" s="1" t="s">
        <v>70</v>
      </c>
      <c r="BD4114" s="1" t="s">
        <v>70</v>
      </c>
      <c r="BE4114" s="1" t="s">
        <v>70</v>
      </c>
      <c r="BF4114" s="1" t="s">
        <v>70</v>
      </c>
      <c r="BG4114" s="3">
        <v>42087.66180555556</v>
      </c>
    </row>
    <row r="4115">
      <c r="A4115" s="1">
        <v>1019266.0</v>
      </c>
      <c r="B4115" s="1" t="s">
        <v>18424</v>
      </c>
      <c r="D4115" s="1" t="s">
        <v>18424</v>
      </c>
      <c r="H4115" s="1" t="s">
        <v>18425</v>
      </c>
      <c r="I4115" s="1" t="s">
        <v>18426</v>
      </c>
      <c r="J4115" s="1" t="s">
        <v>12250</v>
      </c>
      <c r="K4115" s="1" t="s">
        <v>91</v>
      </c>
      <c r="L4115" s="1">
        <v>63501.0</v>
      </c>
      <c r="M4115" s="1" t="s">
        <v>1899</v>
      </c>
      <c r="N4115" s="1" t="s">
        <v>313</v>
      </c>
      <c r="U4115" s="1">
        <v>-92.58429</v>
      </c>
      <c r="V4115" s="1">
        <v>40.195114</v>
      </c>
      <c r="X4115" s="1" t="s">
        <v>69</v>
      </c>
      <c r="Y4115" s="1" t="s">
        <v>70</v>
      </c>
      <c r="Z4115" s="1" t="s">
        <v>70</v>
      </c>
      <c r="AA4115" s="1" t="s">
        <v>70</v>
      </c>
      <c r="AB4115" s="1" t="s">
        <v>70</v>
      </c>
      <c r="AC4115" s="1" t="s">
        <v>80</v>
      </c>
      <c r="AD4115" s="1" t="s">
        <v>69</v>
      </c>
      <c r="AE4115" s="1" t="s">
        <v>70</v>
      </c>
      <c r="AF4115" s="1" t="s">
        <v>69</v>
      </c>
      <c r="AG4115" s="1" t="s">
        <v>69</v>
      </c>
      <c r="AH4115" s="1" t="s">
        <v>69</v>
      </c>
      <c r="AI4115" s="1" t="s">
        <v>70</v>
      </c>
      <c r="AJ4115" s="1" t="s">
        <v>69</v>
      </c>
      <c r="AK4115" s="1" t="s">
        <v>69</v>
      </c>
      <c r="AL4115" s="1" t="s">
        <v>69</v>
      </c>
      <c r="AM4115" s="1" t="s">
        <v>69</v>
      </c>
      <c r="AN4115" s="1" t="s">
        <v>70</v>
      </c>
      <c r="AO4115" s="1" t="s">
        <v>69</v>
      </c>
      <c r="AP4115" s="1" t="s">
        <v>70</v>
      </c>
      <c r="AQ4115" s="1" t="s">
        <v>70</v>
      </c>
      <c r="AR4115" s="1" t="s">
        <v>69</v>
      </c>
      <c r="AS4115" s="1" t="s">
        <v>69</v>
      </c>
      <c r="AT4115" s="1" t="s">
        <v>69</v>
      </c>
      <c r="AU4115" s="1" t="s">
        <v>69</v>
      </c>
      <c r="AV4115" s="1" t="s">
        <v>69</v>
      </c>
      <c r="AW4115" s="1" t="s">
        <v>70</v>
      </c>
      <c r="AX4115" s="1" t="s">
        <v>70</v>
      </c>
      <c r="AY4115" s="1" t="s">
        <v>70</v>
      </c>
      <c r="AZ4115" s="1" t="s">
        <v>69</v>
      </c>
      <c r="BA4115" s="1" t="s">
        <v>70</v>
      </c>
      <c r="BB4115" s="1" t="s">
        <v>69</v>
      </c>
      <c r="BC4115" s="1" t="s">
        <v>70</v>
      </c>
      <c r="BD4115" s="1" t="s">
        <v>70</v>
      </c>
      <c r="BE4115" s="1" t="s">
        <v>70</v>
      </c>
      <c r="BF4115" s="1" t="s">
        <v>70</v>
      </c>
      <c r="BG4115" s="3">
        <v>43363.441666666666</v>
      </c>
    </row>
    <row r="4116">
      <c r="A4116" s="1">
        <v>1005096.0</v>
      </c>
      <c r="B4116" s="1" t="s">
        <v>18427</v>
      </c>
      <c r="C4116" s="2" t="s">
        <v>18428</v>
      </c>
      <c r="H4116" s="1" t="s">
        <v>18429</v>
      </c>
      <c r="I4116" s="1" t="s">
        <v>18430</v>
      </c>
      <c r="J4116" s="1" t="s">
        <v>4339</v>
      </c>
      <c r="K4116" s="1" t="s">
        <v>91</v>
      </c>
      <c r="L4116" s="1">
        <v>63122.0</v>
      </c>
      <c r="U4116" s="1">
        <v>-90.402397</v>
      </c>
      <c r="V4116" s="1">
        <v>38.5793</v>
      </c>
      <c r="X4116" s="1" t="s">
        <v>70</v>
      </c>
      <c r="Y4116" s="1" t="s">
        <v>70</v>
      </c>
      <c r="Z4116" s="1" t="s">
        <v>70</v>
      </c>
      <c r="AA4116" s="1" t="s">
        <v>70</v>
      </c>
      <c r="AB4116" s="1" t="s">
        <v>70</v>
      </c>
      <c r="AC4116" s="1" t="s">
        <v>80</v>
      </c>
      <c r="BG4116" s="3">
        <v>41437.535416666666</v>
      </c>
    </row>
    <row r="4117">
      <c r="A4117" s="1">
        <v>1019212.0</v>
      </c>
      <c r="B4117" s="1" t="s">
        <v>18431</v>
      </c>
      <c r="D4117" s="2" t="s">
        <v>18432</v>
      </c>
      <c r="H4117" s="1" t="s">
        <v>18433</v>
      </c>
      <c r="I4117" s="1" t="s">
        <v>18434</v>
      </c>
      <c r="J4117" s="1" t="s">
        <v>2223</v>
      </c>
      <c r="K4117" s="1" t="s">
        <v>509</v>
      </c>
      <c r="L4117" s="1">
        <v>87417.0</v>
      </c>
      <c r="M4117" s="1" t="s">
        <v>18435</v>
      </c>
      <c r="N4117" s="1" t="s">
        <v>7722</v>
      </c>
      <c r="U4117" s="1">
        <v>-108.36052</v>
      </c>
      <c r="V4117" s="1">
        <v>36.75079</v>
      </c>
      <c r="X4117" s="1" t="s">
        <v>69</v>
      </c>
      <c r="Y4117" s="1" t="s">
        <v>70</v>
      </c>
      <c r="Z4117" s="1" t="s">
        <v>70</v>
      </c>
      <c r="AA4117" s="1" t="s">
        <v>70</v>
      </c>
      <c r="AB4117" s="1" t="s">
        <v>70</v>
      </c>
      <c r="AC4117" s="1" t="s">
        <v>80</v>
      </c>
      <c r="AD4117" s="1" t="s">
        <v>70</v>
      </c>
      <c r="AE4117" s="1" t="s">
        <v>70</v>
      </c>
      <c r="AF4117" s="1" t="s">
        <v>70</v>
      </c>
      <c r="AG4117" s="1" t="s">
        <v>70</v>
      </c>
      <c r="AH4117" s="1" t="s">
        <v>69</v>
      </c>
      <c r="AI4117" s="1" t="s">
        <v>70</v>
      </c>
      <c r="AJ4117" s="1" t="s">
        <v>70</v>
      </c>
      <c r="AK4117" s="1" t="s">
        <v>69</v>
      </c>
      <c r="AL4117" s="1" t="s">
        <v>70</v>
      </c>
      <c r="AM4117" s="1" t="s">
        <v>70</v>
      </c>
      <c r="AN4117" s="1" t="s">
        <v>70</v>
      </c>
      <c r="AO4117" s="1" t="s">
        <v>70</v>
      </c>
      <c r="AP4117" s="1" t="s">
        <v>70</v>
      </c>
      <c r="AQ4117" s="1" t="s">
        <v>70</v>
      </c>
      <c r="AR4117" s="1" t="s">
        <v>70</v>
      </c>
      <c r="AS4117" s="1" t="s">
        <v>70</v>
      </c>
      <c r="AT4117" s="1" t="s">
        <v>69</v>
      </c>
      <c r="AU4117" s="1" t="s">
        <v>70</v>
      </c>
      <c r="AV4117" s="1" t="s">
        <v>70</v>
      </c>
      <c r="AW4117" s="1" t="s">
        <v>70</v>
      </c>
      <c r="AX4117" s="1" t="s">
        <v>70</v>
      </c>
      <c r="AY4117" s="1" t="s">
        <v>70</v>
      </c>
      <c r="AZ4117" s="1" t="s">
        <v>69</v>
      </c>
      <c r="BA4117" s="1" t="s">
        <v>70</v>
      </c>
      <c r="BB4117" s="1" t="s">
        <v>70</v>
      </c>
      <c r="BC4117" s="1" t="s">
        <v>70</v>
      </c>
      <c r="BD4117" s="1" t="s">
        <v>70</v>
      </c>
      <c r="BE4117" s="1" t="s">
        <v>70</v>
      </c>
      <c r="BF4117" s="1" t="s">
        <v>70</v>
      </c>
      <c r="BG4117" s="3">
        <v>43317.350694444445</v>
      </c>
    </row>
    <row r="4118">
      <c r="A4118" s="1">
        <v>1009508.0</v>
      </c>
      <c r="B4118" s="1" t="s">
        <v>18436</v>
      </c>
      <c r="C4118" s="2" t="s">
        <v>18437</v>
      </c>
      <c r="D4118" s="2" t="s">
        <v>18438</v>
      </c>
      <c r="H4118" s="1" t="s">
        <v>18439</v>
      </c>
      <c r="I4118" s="1" t="s">
        <v>12191</v>
      </c>
      <c r="K4118" s="1" t="s">
        <v>211</v>
      </c>
      <c r="L4118" s="1">
        <v>34741.0</v>
      </c>
      <c r="U4118" s="1">
        <v>-81.404198</v>
      </c>
      <c r="V4118" s="1">
        <v>28.2955</v>
      </c>
      <c r="X4118" s="1" t="s">
        <v>69</v>
      </c>
      <c r="Y4118" s="1" t="s">
        <v>70</v>
      </c>
      <c r="Z4118" s="1" t="s">
        <v>70</v>
      </c>
      <c r="AA4118" s="1" t="s">
        <v>70</v>
      </c>
      <c r="AB4118" s="1" t="s">
        <v>70</v>
      </c>
      <c r="AC4118" s="1" t="s">
        <v>80</v>
      </c>
      <c r="BG4118" s="1">
        <v>2013.0</v>
      </c>
    </row>
    <row r="4119">
      <c r="A4119" s="1">
        <v>1011117.0</v>
      </c>
      <c r="B4119" s="1" t="s">
        <v>18440</v>
      </c>
      <c r="C4119" s="2" t="s">
        <v>18441</v>
      </c>
      <c r="D4119" s="2" t="s">
        <v>18442</v>
      </c>
      <c r="E4119" s="2" t="s">
        <v>18443</v>
      </c>
      <c r="G4119" s="2" t="s">
        <v>18444</v>
      </c>
      <c r="H4119" s="1" t="s">
        <v>18445</v>
      </c>
      <c r="I4119" s="1" t="s">
        <v>18446</v>
      </c>
      <c r="J4119" s="1" t="s">
        <v>3200</v>
      </c>
      <c r="K4119" s="1" t="s">
        <v>520</v>
      </c>
      <c r="L4119" s="1">
        <v>3904.0</v>
      </c>
      <c r="M4119" s="1" t="s">
        <v>18447</v>
      </c>
      <c r="N4119" s="1" t="s">
        <v>305</v>
      </c>
      <c r="U4119" s="1">
        <v>-70.736542</v>
      </c>
      <c r="V4119" s="1">
        <v>43.090019</v>
      </c>
      <c r="X4119" s="1" t="s">
        <v>69</v>
      </c>
      <c r="Y4119" s="1" t="s">
        <v>69</v>
      </c>
      <c r="Z4119" s="1" t="s">
        <v>70</v>
      </c>
      <c r="AA4119" s="1" t="s">
        <v>70</v>
      </c>
      <c r="AB4119" s="1" t="s">
        <v>69</v>
      </c>
      <c r="AC4119" s="1" t="s">
        <v>69</v>
      </c>
      <c r="AD4119" s="1" t="s">
        <v>69</v>
      </c>
      <c r="AE4119" s="1" t="s">
        <v>69</v>
      </c>
      <c r="AF4119" s="1" t="s">
        <v>69</v>
      </c>
      <c r="AG4119" s="1" t="s">
        <v>69</v>
      </c>
      <c r="AH4119" s="1" t="s">
        <v>69</v>
      </c>
      <c r="AI4119" s="1" t="s">
        <v>69</v>
      </c>
      <c r="AJ4119" s="1" t="s">
        <v>69</v>
      </c>
      <c r="AK4119" s="1" t="s">
        <v>69</v>
      </c>
      <c r="AL4119" s="1" t="s">
        <v>69</v>
      </c>
      <c r="AM4119" s="1" t="s">
        <v>69</v>
      </c>
      <c r="AN4119" s="1" t="s">
        <v>69</v>
      </c>
      <c r="AO4119" s="1" t="s">
        <v>69</v>
      </c>
      <c r="AP4119" s="1" t="s">
        <v>70</v>
      </c>
      <c r="AQ4119" s="1" t="s">
        <v>70</v>
      </c>
      <c r="AR4119" s="1" t="s">
        <v>69</v>
      </c>
      <c r="AS4119" s="1" t="s">
        <v>69</v>
      </c>
      <c r="AT4119" s="1" t="s">
        <v>69</v>
      </c>
      <c r="AU4119" s="1" t="s">
        <v>69</v>
      </c>
      <c r="AV4119" s="1" t="s">
        <v>70</v>
      </c>
      <c r="AW4119" s="1" t="s">
        <v>70</v>
      </c>
      <c r="AX4119" s="1" t="s">
        <v>69</v>
      </c>
      <c r="AY4119" s="1" t="s">
        <v>69</v>
      </c>
      <c r="AZ4119" s="1" t="s">
        <v>69</v>
      </c>
      <c r="BA4119" s="1" t="s">
        <v>70</v>
      </c>
      <c r="BB4119" s="1" t="s">
        <v>69</v>
      </c>
      <c r="BC4119" s="1" t="s">
        <v>69</v>
      </c>
      <c r="BD4119" s="1" t="s">
        <v>69</v>
      </c>
      <c r="BE4119" s="1" t="s">
        <v>70</v>
      </c>
      <c r="BF4119" s="1" t="s">
        <v>69</v>
      </c>
      <c r="BG4119" s="3">
        <v>43313.41527777778</v>
      </c>
    </row>
    <row r="4120">
      <c r="A4120" s="1">
        <v>1002224.0</v>
      </c>
      <c r="B4120" s="1" t="s">
        <v>18448</v>
      </c>
      <c r="C4120" s="2" t="s">
        <v>18449</v>
      </c>
      <c r="H4120" s="1" t="s">
        <v>18450</v>
      </c>
      <c r="I4120" s="1" t="s">
        <v>18451</v>
      </c>
      <c r="J4120" s="1" t="s">
        <v>18452</v>
      </c>
      <c r="K4120" s="1" t="s">
        <v>133</v>
      </c>
      <c r="L4120" s="1">
        <v>98926.0</v>
      </c>
      <c r="U4120" s="1">
        <v>-120.547</v>
      </c>
      <c r="V4120" s="1">
        <v>46.995499</v>
      </c>
      <c r="X4120" s="1" t="s">
        <v>70</v>
      </c>
      <c r="Y4120" s="1" t="s">
        <v>70</v>
      </c>
      <c r="Z4120" s="1" t="s">
        <v>70</v>
      </c>
      <c r="AA4120" s="1" t="s">
        <v>70</v>
      </c>
      <c r="AB4120" s="1" t="s">
        <v>70</v>
      </c>
      <c r="AC4120" s="1" t="s">
        <v>80</v>
      </c>
      <c r="BG4120" s="1">
        <v>2009.0</v>
      </c>
    </row>
    <row r="4121">
      <c r="A4121" s="1">
        <v>1000751.0</v>
      </c>
      <c r="B4121" s="1" t="s">
        <v>18453</v>
      </c>
      <c r="C4121" s="2" t="s">
        <v>18454</v>
      </c>
      <c r="H4121" s="1" t="s">
        <v>18455</v>
      </c>
      <c r="I4121" s="1" t="s">
        <v>18456</v>
      </c>
      <c r="J4121" s="1" t="s">
        <v>18457</v>
      </c>
      <c r="K4121" s="1" t="s">
        <v>670</v>
      </c>
      <c r="L4121" s="1">
        <v>27949.0</v>
      </c>
      <c r="U4121" s="1">
        <v>-75.697502</v>
      </c>
      <c r="V4121" s="1">
        <v>36.0718</v>
      </c>
      <c r="X4121" s="1" t="s">
        <v>70</v>
      </c>
      <c r="Y4121" s="1" t="s">
        <v>70</v>
      </c>
      <c r="Z4121" s="1" t="s">
        <v>70</v>
      </c>
      <c r="AA4121" s="1" t="s">
        <v>70</v>
      </c>
      <c r="AB4121" s="1" t="s">
        <v>70</v>
      </c>
      <c r="AC4121" s="1" t="s">
        <v>80</v>
      </c>
      <c r="BG4121" s="6">
        <v>40284.92222222222</v>
      </c>
    </row>
    <row r="4122">
      <c r="A4122" s="1">
        <v>1000560.0</v>
      </c>
      <c r="B4122" s="1" t="s">
        <v>18458</v>
      </c>
      <c r="C4122" s="2" t="s">
        <v>18459</v>
      </c>
      <c r="D4122" s="2" t="s">
        <v>18460</v>
      </c>
      <c r="H4122" s="1" t="s">
        <v>18461</v>
      </c>
      <c r="I4122" s="1" t="s">
        <v>18462</v>
      </c>
      <c r="J4122" s="1" t="s">
        <v>6633</v>
      </c>
      <c r="K4122" s="1" t="s">
        <v>148</v>
      </c>
      <c r="L4122" s="1">
        <v>97601.0</v>
      </c>
      <c r="M4122" s="1" t="s">
        <v>3542</v>
      </c>
      <c r="N4122" s="1" t="s">
        <v>2740</v>
      </c>
      <c r="U4122" s="1">
        <v>-121.77988</v>
      </c>
      <c r="V4122" s="1">
        <v>42.226482</v>
      </c>
      <c r="X4122" s="1" t="s">
        <v>69</v>
      </c>
      <c r="Y4122" s="1" t="s">
        <v>69</v>
      </c>
      <c r="Z4122" s="1" t="s">
        <v>69</v>
      </c>
      <c r="AA4122" s="1" t="s">
        <v>69</v>
      </c>
      <c r="AB4122" s="1" t="s">
        <v>69</v>
      </c>
      <c r="AC4122" s="1" t="s">
        <v>69</v>
      </c>
      <c r="AD4122" s="1" t="s">
        <v>69</v>
      </c>
      <c r="AE4122" s="1" t="s">
        <v>69</v>
      </c>
      <c r="AF4122" s="1" t="s">
        <v>69</v>
      </c>
      <c r="AG4122" s="1" t="s">
        <v>69</v>
      </c>
      <c r="AH4122" s="1" t="s">
        <v>69</v>
      </c>
      <c r="AI4122" s="1" t="s">
        <v>70</v>
      </c>
      <c r="AJ4122" s="1" t="s">
        <v>69</v>
      </c>
      <c r="AK4122" s="1" t="s">
        <v>69</v>
      </c>
      <c r="AL4122" s="1" t="s">
        <v>69</v>
      </c>
      <c r="AM4122" s="1" t="s">
        <v>69</v>
      </c>
      <c r="AN4122" s="1" t="s">
        <v>70</v>
      </c>
      <c r="AO4122" s="1" t="s">
        <v>69</v>
      </c>
      <c r="AP4122" s="1" t="s">
        <v>70</v>
      </c>
      <c r="AQ4122" s="1" t="s">
        <v>70</v>
      </c>
      <c r="AR4122" s="1" t="s">
        <v>69</v>
      </c>
      <c r="AS4122" s="1" t="s">
        <v>69</v>
      </c>
      <c r="AT4122" s="1" t="s">
        <v>69</v>
      </c>
      <c r="AU4122" s="1" t="s">
        <v>69</v>
      </c>
      <c r="AV4122" s="1" t="s">
        <v>69</v>
      </c>
      <c r="AW4122" s="1" t="s">
        <v>70</v>
      </c>
      <c r="AX4122" s="1" t="s">
        <v>69</v>
      </c>
      <c r="AY4122" s="1" t="s">
        <v>69</v>
      </c>
      <c r="AZ4122" s="1" t="s">
        <v>69</v>
      </c>
      <c r="BA4122" s="1" t="s">
        <v>69</v>
      </c>
      <c r="BB4122" s="1" t="s">
        <v>69</v>
      </c>
      <c r="BC4122" s="1" t="s">
        <v>69</v>
      </c>
      <c r="BD4122" s="1" t="s">
        <v>70</v>
      </c>
      <c r="BE4122" s="1" t="s">
        <v>70</v>
      </c>
      <c r="BF4122" s="1" t="s">
        <v>69</v>
      </c>
      <c r="BG4122" s="3">
        <v>42592.03680555556</v>
      </c>
    </row>
    <row r="4123">
      <c r="A4123" s="1">
        <v>1006065.0</v>
      </c>
      <c r="B4123" s="1" t="s">
        <v>18463</v>
      </c>
      <c r="C4123" s="2" t="s">
        <v>18464</v>
      </c>
      <c r="D4123" s="2" t="s">
        <v>18465</v>
      </c>
      <c r="G4123" s="2" t="s">
        <v>18466</v>
      </c>
      <c r="H4123" s="1" t="s">
        <v>18467</v>
      </c>
      <c r="I4123" s="1" t="s">
        <v>4964</v>
      </c>
      <c r="J4123" s="1" t="s">
        <v>685</v>
      </c>
      <c r="K4123" s="1" t="s">
        <v>488</v>
      </c>
      <c r="L4123" s="1">
        <v>1562.0</v>
      </c>
      <c r="M4123" s="1" t="s">
        <v>4965</v>
      </c>
      <c r="N4123" s="1" t="s">
        <v>1221</v>
      </c>
      <c r="U4123" s="1">
        <v>-72.2005</v>
      </c>
      <c r="V4123" s="1">
        <v>42.269402</v>
      </c>
      <c r="W4123" s="1" t="s">
        <v>99</v>
      </c>
      <c r="X4123" s="1" t="s">
        <v>69</v>
      </c>
      <c r="Y4123" s="1" t="s">
        <v>70</v>
      </c>
      <c r="Z4123" s="1" t="s">
        <v>70</v>
      </c>
      <c r="AA4123" s="1" t="s">
        <v>70</v>
      </c>
      <c r="AB4123" s="1" t="s">
        <v>70</v>
      </c>
      <c r="AC4123" s="1" t="s">
        <v>80</v>
      </c>
      <c r="AD4123" s="1" t="s">
        <v>69</v>
      </c>
      <c r="AE4123" s="1" t="s">
        <v>70</v>
      </c>
      <c r="AF4123" s="1" t="s">
        <v>69</v>
      </c>
      <c r="AG4123" s="1" t="s">
        <v>70</v>
      </c>
      <c r="AH4123" s="1" t="s">
        <v>69</v>
      </c>
      <c r="AI4123" s="1" t="s">
        <v>70</v>
      </c>
      <c r="AJ4123" s="1" t="s">
        <v>69</v>
      </c>
      <c r="AK4123" s="1" t="s">
        <v>69</v>
      </c>
      <c r="AL4123" s="1" t="s">
        <v>69</v>
      </c>
      <c r="AM4123" s="1" t="s">
        <v>69</v>
      </c>
      <c r="AN4123" s="1" t="s">
        <v>70</v>
      </c>
      <c r="AO4123" s="1" t="s">
        <v>70</v>
      </c>
      <c r="AP4123" s="1" t="s">
        <v>70</v>
      </c>
      <c r="AQ4123" s="1" t="s">
        <v>70</v>
      </c>
      <c r="AR4123" s="1" t="s">
        <v>69</v>
      </c>
      <c r="AS4123" s="1" t="s">
        <v>70</v>
      </c>
      <c r="AT4123" s="1" t="s">
        <v>69</v>
      </c>
      <c r="AU4123" s="1" t="s">
        <v>69</v>
      </c>
      <c r="AV4123" s="1" t="s">
        <v>70</v>
      </c>
      <c r="AW4123" s="1" t="s">
        <v>70</v>
      </c>
      <c r="AX4123" s="1" t="s">
        <v>70</v>
      </c>
      <c r="AY4123" s="1" t="s">
        <v>70</v>
      </c>
      <c r="AZ4123" s="1" t="s">
        <v>69</v>
      </c>
      <c r="BA4123" s="1" t="s">
        <v>70</v>
      </c>
      <c r="BB4123" s="1" t="s">
        <v>70</v>
      </c>
      <c r="BC4123" s="1" t="s">
        <v>70</v>
      </c>
      <c r="BD4123" s="1" t="s">
        <v>70</v>
      </c>
      <c r="BE4123" s="1" t="s">
        <v>70</v>
      </c>
      <c r="BF4123" s="1" t="s">
        <v>70</v>
      </c>
      <c r="BG4123" s="3">
        <v>41715.42083333333</v>
      </c>
    </row>
    <row r="4124">
      <c r="A4124" s="1">
        <v>1001453.0</v>
      </c>
      <c r="B4124" s="1" t="s">
        <v>18468</v>
      </c>
      <c r="H4124" s="1" t="s">
        <v>18469</v>
      </c>
      <c r="I4124" s="1" t="s">
        <v>18470</v>
      </c>
      <c r="J4124" s="1" t="s">
        <v>15944</v>
      </c>
      <c r="K4124" s="1" t="s">
        <v>322</v>
      </c>
      <c r="L4124" s="1">
        <v>46148.0</v>
      </c>
      <c r="U4124" s="1">
        <v>-85.524498</v>
      </c>
      <c r="V4124" s="1">
        <v>39.796001</v>
      </c>
      <c r="X4124" s="1" t="s">
        <v>70</v>
      </c>
      <c r="Y4124" s="1" t="s">
        <v>70</v>
      </c>
      <c r="Z4124" s="1" t="s">
        <v>70</v>
      </c>
      <c r="AA4124" s="1" t="s">
        <v>70</v>
      </c>
      <c r="AB4124" s="1" t="s">
        <v>70</v>
      </c>
      <c r="AC4124" s="1" t="s">
        <v>80</v>
      </c>
      <c r="BG4124" s="4">
        <v>40311.854166666664</v>
      </c>
    </row>
    <row r="4125">
      <c r="A4125" s="1">
        <v>1004443.0</v>
      </c>
      <c r="B4125" s="1" t="s">
        <v>18471</v>
      </c>
      <c r="H4125" s="1" t="s">
        <v>18472</v>
      </c>
      <c r="I4125" s="1" t="s">
        <v>10125</v>
      </c>
      <c r="J4125" s="1" t="s">
        <v>10126</v>
      </c>
      <c r="K4125" s="1" t="s">
        <v>561</v>
      </c>
      <c r="L4125" s="1">
        <v>31602.0</v>
      </c>
      <c r="U4125" s="1">
        <v>-83.200401</v>
      </c>
      <c r="V4125" s="1">
        <v>30.739599</v>
      </c>
      <c r="W4125" s="1" t="s">
        <v>99</v>
      </c>
      <c r="X4125" s="1" t="s">
        <v>70</v>
      </c>
      <c r="Y4125" s="1" t="s">
        <v>69</v>
      </c>
      <c r="Z4125" s="1" t="s">
        <v>69</v>
      </c>
      <c r="AA4125" s="1" t="s">
        <v>69</v>
      </c>
      <c r="AB4125" s="1" t="s">
        <v>70</v>
      </c>
      <c r="AC4125" s="1" t="s">
        <v>69</v>
      </c>
      <c r="AD4125" s="1" t="s">
        <v>70</v>
      </c>
      <c r="AE4125" s="1" t="s">
        <v>69</v>
      </c>
      <c r="AF4125" s="1" t="s">
        <v>70</v>
      </c>
      <c r="AG4125" s="1" t="s">
        <v>69</v>
      </c>
      <c r="AH4125" s="1" t="s">
        <v>70</v>
      </c>
      <c r="AI4125" s="1" t="s">
        <v>70</v>
      </c>
      <c r="AJ4125" s="1" t="s">
        <v>70</v>
      </c>
      <c r="AK4125" s="1" t="s">
        <v>69</v>
      </c>
      <c r="AL4125" s="1" t="s">
        <v>69</v>
      </c>
      <c r="AM4125" s="1" t="s">
        <v>69</v>
      </c>
      <c r="AN4125" s="1" t="s">
        <v>69</v>
      </c>
      <c r="AO4125" s="1" t="s">
        <v>70</v>
      </c>
      <c r="AP4125" s="1" t="s">
        <v>70</v>
      </c>
      <c r="AQ4125" s="1" t="s">
        <v>69</v>
      </c>
      <c r="AR4125" s="1" t="s">
        <v>69</v>
      </c>
      <c r="AS4125" s="1" t="s">
        <v>70</v>
      </c>
      <c r="AT4125" s="1" t="s">
        <v>70</v>
      </c>
      <c r="AU4125" s="1" t="s">
        <v>70</v>
      </c>
      <c r="AV4125" s="1" t="s">
        <v>70</v>
      </c>
      <c r="AW4125" s="1" t="s">
        <v>70</v>
      </c>
      <c r="AX4125" s="1" t="s">
        <v>70</v>
      </c>
      <c r="AY4125" s="1" t="s">
        <v>70</v>
      </c>
      <c r="AZ4125" s="1" t="s">
        <v>70</v>
      </c>
      <c r="BA4125" s="1" t="s">
        <v>70</v>
      </c>
      <c r="BB4125" s="1" t="s">
        <v>70</v>
      </c>
      <c r="BC4125" s="1" t="s">
        <v>70</v>
      </c>
      <c r="BD4125" s="1" t="s">
        <v>70</v>
      </c>
      <c r="BE4125" s="1" t="s">
        <v>70</v>
      </c>
      <c r="BF4125" s="1" t="s">
        <v>70</v>
      </c>
      <c r="BG4125" s="3">
        <v>40707.73611111111</v>
      </c>
    </row>
    <row r="4126">
      <c r="A4126" s="1">
        <v>1002203.0</v>
      </c>
      <c r="B4126" s="1" t="s">
        <v>18473</v>
      </c>
      <c r="H4126" s="1" t="s">
        <v>18474</v>
      </c>
      <c r="I4126" s="1" t="s">
        <v>18475</v>
      </c>
      <c r="J4126" s="1" t="s">
        <v>8853</v>
      </c>
      <c r="K4126" s="1" t="s">
        <v>77</v>
      </c>
      <c r="U4126" s="1">
        <v>-82.979599</v>
      </c>
      <c r="V4126" s="1">
        <v>39.971001</v>
      </c>
      <c r="X4126" s="1" t="s">
        <v>70</v>
      </c>
      <c r="Y4126" s="1" t="s">
        <v>70</v>
      </c>
      <c r="Z4126" s="1" t="s">
        <v>70</v>
      </c>
      <c r="AA4126" s="1" t="s">
        <v>70</v>
      </c>
      <c r="AB4126" s="1" t="s">
        <v>70</v>
      </c>
      <c r="AC4126" s="1" t="s">
        <v>80</v>
      </c>
      <c r="BG4126" s="1">
        <v>2009.0</v>
      </c>
    </row>
    <row r="4127">
      <c r="A4127" s="1">
        <v>1002690.0</v>
      </c>
      <c r="B4127" s="1" t="s">
        <v>18476</v>
      </c>
      <c r="C4127" s="2" t="s">
        <v>18477</v>
      </c>
      <c r="H4127" s="1" t="s">
        <v>18478</v>
      </c>
      <c r="I4127" s="1" t="s">
        <v>8853</v>
      </c>
      <c r="J4127" s="1" t="s">
        <v>4061</v>
      </c>
      <c r="K4127" s="1" t="s">
        <v>322</v>
      </c>
      <c r="L4127" s="1">
        <v>46534.0</v>
      </c>
      <c r="M4127" s="1" t="s">
        <v>18479</v>
      </c>
      <c r="U4127" s="1">
        <v>-86.620659</v>
      </c>
      <c r="V4127" s="1">
        <v>41.282619</v>
      </c>
      <c r="W4127" s="1" t="s">
        <v>136</v>
      </c>
      <c r="X4127" s="1" t="s">
        <v>70</v>
      </c>
      <c r="Y4127" s="1" t="s">
        <v>69</v>
      </c>
      <c r="Z4127" s="1" t="s">
        <v>70</v>
      </c>
      <c r="AA4127" s="1" t="s">
        <v>70</v>
      </c>
      <c r="AB4127" s="1" t="s">
        <v>70</v>
      </c>
      <c r="AC4127" s="1" t="s">
        <v>80</v>
      </c>
      <c r="AD4127" s="1" t="s">
        <v>69</v>
      </c>
      <c r="AE4127" s="1" t="s">
        <v>69</v>
      </c>
      <c r="AF4127" s="1" t="s">
        <v>69</v>
      </c>
      <c r="AG4127" s="1" t="s">
        <v>69</v>
      </c>
      <c r="AH4127" s="1" t="s">
        <v>69</v>
      </c>
      <c r="AI4127" s="1" t="s">
        <v>70</v>
      </c>
      <c r="AJ4127" s="1" t="s">
        <v>69</v>
      </c>
      <c r="AK4127" s="1" t="s">
        <v>69</v>
      </c>
      <c r="AL4127" s="1" t="s">
        <v>69</v>
      </c>
      <c r="AM4127" s="1" t="s">
        <v>69</v>
      </c>
      <c r="AN4127" s="1" t="s">
        <v>69</v>
      </c>
      <c r="AO4127" s="1" t="s">
        <v>70</v>
      </c>
      <c r="AP4127" s="1" t="s">
        <v>70</v>
      </c>
      <c r="AQ4127" s="1" t="s">
        <v>70</v>
      </c>
      <c r="AR4127" s="1" t="s">
        <v>69</v>
      </c>
      <c r="AS4127" s="1" t="s">
        <v>70</v>
      </c>
      <c r="AT4127" s="1" t="s">
        <v>70</v>
      </c>
      <c r="AU4127" s="1" t="s">
        <v>69</v>
      </c>
      <c r="AV4127" s="1" t="s">
        <v>69</v>
      </c>
      <c r="AW4127" s="1" t="s">
        <v>70</v>
      </c>
      <c r="AX4127" s="1" t="s">
        <v>70</v>
      </c>
      <c r="AY4127" s="1" t="s">
        <v>69</v>
      </c>
      <c r="AZ4127" s="1" t="s">
        <v>69</v>
      </c>
      <c r="BA4127" s="1" t="s">
        <v>70</v>
      </c>
      <c r="BB4127" s="1" t="s">
        <v>70</v>
      </c>
      <c r="BC4127" s="1" t="s">
        <v>70</v>
      </c>
      <c r="BD4127" s="1" t="s">
        <v>70</v>
      </c>
      <c r="BE4127" s="1" t="s">
        <v>70</v>
      </c>
      <c r="BF4127" s="1" t="s">
        <v>70</v>
      </c>
      <c r="BG4127" s="3">
        <v>41712.458333333336</v>
      </c>
    </row>
    <row r="4128">
      <c r="A4128" s="1">
        <v>1009962.0</v>
      </c>
      <c r="B4128" s="1" t="s">
        <v>18480</v>
      </c>
      <c r="C4128" s="2" t="s">
        <v>18481</v>
      </c>
      <c r="D4128" s="2" t="s">
        <v>18482</v>
      </c>
      <c r="H4128" s="1" t="s">
        <v>18483</v>
      </c>
      <c r="I4128" s="1" t="s">
        <v>9350</v>
      </c>
      <c r="J4128" s="1" t="s">
        <v>8853</v>
      </c>
      <c r="K4128" s="1" t="s">
        <v>107</v>
      </c>
      <c r="M4128" s="1" t="s">
        <v>18484</v>
      </c>
      <c r="N4128" s="1" t="s">
        <v>18485</v>
      </c>
      <c r="U4128" s="1">
        <v>-83.960968</v>
      </c>
      <c r="V4128" s="1">
        <v>35.947758</v>
      </c>
      <c r="W4128" s="1" t="s">
        <v>174</v>
      </c>
      <c r="X4128" s="1" t="s">
        <v>69</v>
      </c>
      <c r="Y4128" s="1" t="s">
        <v>70</v>
      </c>
      <c r="Z4128" s="1" t="s">
        <v>70</v>
      </c>
      <c r="AA4128" s="1" t="s">
        <v>70</v>
      </c>
      <c r="AB4128" s="1" t="s">
        <v>70</v>
      </c>
      <c r="AC4128" s="1" t="s">
        <v>69</v>
      </c>
      <c r="AD4128" s="1" t="s">
        <v>69</v>
      </c>
      <c r="AE4128" s="1" t="s">
        <v>69</v>
      </c>
      <c r="AF4128" s="1" t="s">
        <v>70</v>
      </c>
      <c r="AG4128" s="1" t="s">
        <v>69</v>
      </c>
      <c r="AH4128" s="1" t="s">
        <v>69</v>
      </c>
      <c r="AI4128" s="1" t="s">
        <v>70</v>
      </c>
      <c r="AJ4128" s="1" t="s">
        <v>69</v>
      </c>
      <c r="AK4128" s="1" t="s">
        <v>69</v>
      </c>
      <c r="AL4128" s="1" t="s">
        <v>69</v>
      </c>
      <c r="AM4128" s="1" t="s">
        <v>69</v>
      </c>
      <c r="AN4128" s="1" t="s">
        <v>70</v>
      </c>
      <c r="AO4128" s="1" t="s">
        <v>69</v>
      </c>
      <c r="AP4128" s="1" t="s">
        <v>70</v>
      </c>
      <c r="AQ4128" s="1" t="s">
        <v>70</v>
      </c>
      <c r="AR4128" s="1" t="s">
        <v>69</v>
      </c>
      <c r="AS4128" s="1" t="s">
        <v>70</v>
      </c>
      <c r="AT4128" s="1" t="s">
        <v>70</v>
      </c>
      <c r="AU4128" s="1" t="s">
        <v>70</v>
      </c>
      <c r="AV4128" s="1" t="s">
        <v>69</v>
      </c>
      <c r="AW4128" s="1" t="s">
        <v>70</v>
      </c>
      <c r="AX4128" s="1" t="s">
        <v>70</v>
      </c>
      <c r="AY4128" s="1" t="s">
        <v>70</v>
      </c>
      <c r="AZ4128" s="1" t="s">
        <v>69</v>
      </c>
      <c r="BA4128" s="1" t="s">
        <v>70</v>
      </c>
      <c r="BB4128" s="1" t="s">
        <v>70</v>
      </c>
      <c r="BC4128" s="1" t="s">
        <v>70</v>
      </c>
      <c r="BD4128" s="1" t="s">
        <v>70</v>
      </c>
      <c r="BE4128" s="1" t="s">
        <v>70</v>
      </c>
      <c r="BF4128" s="1" t="s">
        <v>70</v>
      </c>
      <c r="BG4128" s="3">
        <v>41746.740277777775</v>
      </c>
    </row>
    <row r="4129">
      <c r="A4129" s="1">
        <v>1012465.0</v>
      </c>
      <c r="B4129" s="1" t="s">
        <v>18486</v>
      </c>
      <c r="C4129" s="2" t="s">
        <v>18487</v>
      </c>
      <c r="D4129" s="1" t="s">
        <v>18488</v>
      </c>
      <c r="E4129" s="1" t="s">
        <v>18488</v>
      </c>
      <c r="H4129" s="1" t="s">
        <v>18489</v>
      </c>
      <c r="I4129" s="1" t="s">
        <v>9350</v>
      </c>
      <c r="J4129" s="1" t="s">
        <v>8853</v>
      </c>
      <c r="K4129" s="1" t="s">
        <v>107</v>
      </c>
      <c r="L4129" s="1">
        <v>37923.0</v>
      </c>
      <c r="M4129" s="1" t="s">
        <v>18490</v>
      </c>
      <c r="N4129" s="1" t="s">
        <v>863</v>
      </c>
      <c r="U4129" s="1">
        <v>-84.07061</v>
      </c>
      <c r="V4129" s="1">
        <v>35.893093</v>
      </c>
      <c r="X4129" s="1" t="s">
        <v>69</v>
      </c>
      <c r="Y4129" s="1" t="s">
        <v>70</v>
      </c>
      <c r="Z4129" s="1" t="s">
        <v>70</v>
      </c>
      <c r="AA4129" s="1" t="s">
        <v>70</v>
      </c>
      <c r="AB4129" s="1" t="s">
        <v>70</v>
      </c>
      <c r="AC4129" s="1" t="s">
        <v>80</v>
      </c>
      <c r="AD4129" s="1" t="s">
        <v>69</v>
      </c>
      <c r="AE4129" s="1" t="s">
        <v>69</v>
      </c>
      <c r="AF4129" s="1" t="s">
        <v>69</v>
      </c>
      <c r="AG4129" s="1" t="s">
        <v>69</v>
      </c>
      <c r="AH4129" s="1" t="s">
        <v>69</v>
      </c>
      <c r="AI4129" s="1" t="s">
        <v>69</v>
      </c>
      <c r="AJ4129" s="1" t="s">
        <v>69</v>
      </c>
      <c r="AK4129" s="1" t="s">
        <v>69</v>
      </c>
      <c r="AL4129" s="1" t="s">
        <v>69</v>
      </c>
      <c r="AM4129" s="1" t="s">
        <v>69</v>
      </c>
      <c r="AN4129" s="1" t="s">
        <v>70</v>
      </c>
      <c r="AO4129" s="1" t="s">
        <v>69</v>
      </c>
      <c r="AP4129" s="1" t="s">
        <v>70</v>
      </c>
      <c r="AQ4129" s="1" t="s">
        <v>70</v>
      </c>
      <c r="AR4129" s="1" t="s">
        <v>69</v>
      </c>
      <c r="AS4129" s="1" t="s">
        <v>69</v>
      </c>
      <c r="AT4129" s="1" t="s">
        <v>70</v>
      </c>
      <c r="AU4129" s="1" t="s">
        <v>69</v>
      </c>
      <c r="AV4129" s="1" t="s">
        <v>69</v>
      </c>
      <c r="AW4129" s="1" t="s">
        <v>70</v>
      </c>
      <c r="AX4129" s="1" t="s">
        <v>70</v>
      </c>
      <c r="AY4129" s="1" t="s">
        <v>70</v>
      </c>
      <c r="AZ4129" s="1" t="s">
        <v>69</v>
      </c>
      <c r="BA4129" s="1" t="s">
        <v>70</v>
      </c>
      <c r="BB4129" s="1" t="s">
        <v>70</v>
      </c>
      <c r="BC4129" s="1" t="s">
        <v>69</v>
      </c>
      <c r="BD4129" s="1" t="s">
        <v>70</v>
      </c>
      <c r="BE4129" s="1" t="s">
        <v>70</v>
      </c>
      <c r="BF4129" s="1" t="s">
        <v>70</v>
      </c>
      <c r="BG4129" s="3">
        <v>42563.33472222222</v>
      </c>
    </row>
    <row r="4130">
      <c r="A4130" s="1">
        <v>1012464.0</v>
      </c>
      <c r="B4130" s="1" t="s">
        <v>18491</v>
      </c>
      <c r="C4130" s="2" t="s">
        <v>18487</v>
      </c>
      <c r="D4130" s="1" t="s">
        <v>18492</v>
      </c>
      <c r="E4130" s="1" t="s">
        <v>18492</v>
      </c>
      <c r="H4130" s="1" t="s">
        <v>18493</v>
      </c>
      <c r="I4130" s="1" t="s">
        <v>9350</v>
      </c>
      <c r="J4130" s="1" t="s">
        <v>8853</v>
      </c>
      <c r="K4130" s="1" t="s">
        <v>107</v>
      </c>
      <c r="M4130" s="1" t="s">
        <v>18494</v>
      </c>
      <c r="N4130" s="1" t="s">
        <v>446</v>
      </c>
      <c r="U4130" s="1">
        <v>-83.988312</v>
      </c>
      <c r="V4130" s="1">
        <v>35.922108</v>
      </c>
      <c r="X4130" s="1" t="s">
        <v>69</v>
      </c>
      <c r="Y4130" s="1" t="s">
        <v>70</v>
      </c>
      <c r="Z4130" s="1" t="s">
        <v>70</v>
      </c>
      <c r="AA4130" s="1" t="s">
        <v>70</v>
      </c>
      <c r="AB4130" s="1" t="s">
        <v>70</v>
      </c>
      <c r="AC4130" s="1" t="s">
        <v>80</v>
      </c>
      <c r="AD4130" s="1" t="s">
        <v>69</v>
      </c>
      <c r="AE4130" s="1" t="s">
        <v>69</v>
      </c>
      <c r="AF4130" s="1" t="s">
        <v>69</v>
      </c>
      <c r="AG4130" s="1" t="s">
        <v>69</v>
      </c>
      <c r="AH4130" s="1" t="s">
        <v>69</v>
      </c>
      <c r="AI4130" s="1" t="s">
        <v>69</v>
      </c>
      <c r="AJ4130" s="1" t="s">
        <v>69</v>
      </c>
      <c r="AK4130" s="1" t="s">
        <v>69</v>
      </c>
      <c r="AL4130" s="1" t="s">
        <v>69</v>
      </c>
      <c r="AM4130" s="1" t="s">
        <v>69</v>
      </c>
      <c r="AN4130" s="1" t="s">
        <v>70</v>
      </c>
      <c r="AO4130" s="1" t="s">
        <v>69</v>
      </c>
      <c r="AP4130" s="1" t="s">
        <v>70</v>
      </c>
      <c r="AQ4130" s="1" t="s">
        <v>70</v>
      </c>
      <c r="AR4130" s="1" t="s">
        <v>69</v>
      </c>
      <c r="AS4130" s="1" t="s">
        <v>69</v>
      </c>
      <c r="AT4130" s="1" t="s">
        <v>70</v>
      </c>
      <c r="AU4130" s="1" t="s">
        <v>69</v>
      </c>
      <c r="AV4130" s="1" t="s">
        <v>69</v>
      </c>
      <c r="AW4130" s="1" t="s">
        <v>70</v>
      </c>
      <c r="AX4130" s="1" t="s">
        <v>70</v>
      </c>
      <c r="AY4130" s="1" t="s">
        <v>70</v>
      </c>
      <c r="AZ4130" s="1" t="s">
        <v>69</v>
      </c>
      <c r="BA4130" s="1" t="s">
        <v>70</v>
      </c>
      <c r="BB4130" s="1" t="s">
        <v>70</v>
      </c>
      <c r="BC4130" s="1" t="s">
        <v>69</v>
      </c>
      <c r="BD4130" s="1" t="s">
        <v>70</v>
      </c>
      <c r="BE4130" s="1" t="s">
        <v>70</v>
      </c>
      <c r="BF4130" s="1" t="s">
        <v>70</v>
      </c>
      <c r="BG4130" s="3">
        <v>42563.330555555556</v>
      </c>
    </row>
    <row r="4131">
      <c r="A4131" s="1">
        <v>1012628.0</v>
      </c>
      <c r="B4131" s="1" t="s">
        <v>18495</v>
      </c>
      <c r="D4131" s="1" t="s">
        <v>18496</v>
      </c>
      <c r="I4131" s="1" t="s">
        <v>9350</v>
      </c>
      <c r="J4131" s="1" t="s">
        <v>321</v>
      </c>
      <c r="K4131" s="1" t="s">
        <v>389</v>
      </c>
      <c r="L4131" s="1">
        <v>50138.0</v>
      </c>
      <c r="M4131" s="1" t="s">
        <v>18497</v>
      </c>
      <c r="N4131" s="1" t="s">
        <v>18498</v>
      </c>
      <c r="U4131" s="1">
        <v>-93.097038</v>
      </c>
      <c r="V4131" s="1">
        <v>41.318333</v>
      </c>
      <c r="X4131" s="1" t="s">
        <v>69</v>
      </c>
      <c r="Y4131" s="1" t="s">
        <v>69</v>
      </c>
      <c r="Z4131" s="1" t="s">
        <v>70</v>
      </c>
      <c r="AA4131" s="1" t="s">
        <v>69</v>
      </c>
      <c r="AB4131" s="1" t="s">
        <v>70</v>
      </c>
      <c r="AC4131" s="1" t="s">
        <v>80</v>
      </c>
      <c r="AD4131" s="1" t="s">
        <v>69</v>
      </c>
      <c r="AE4131" s="1" t="s">
        <v>70</v>
      </c>
      <c r="AF4131" s="1" t="s">
        <v>69</v>
      </c>
      <c r="AG4131" s="1" t="s">
        <v>69</v>
      </c>
      <c r="AH4131" s="1" t="s">
        <v>69</v>
      </c>
      <c r="AI4131" s="1" t="s">
        <v>70</v>
      </c>
      <c r="AJ4131" s="1" t="s">
        <v>70</v>
      </c>
      <c r="AK4131" s="1" t="s">
        <v>69</v>
      </c>
      <c r="AL4131" s="1" t="s">
        <v>70</v>
      </c>
      <c r="AM4131" s="1" t="s">
        <v>70</v>
      </c>
      <c r="AN4131" s="1" t="s">
        <v>70</v>
      </c>
      <c r="AO4131" s="1" t="s">
        <v>70</v>
      </c>
      <c r="AP4131" s="1" t="s">
        <v>70</v>
      </c>
      <c r="AQ4131" s="1" t="s">
        <v>70</v>
      </c>
      <c r="AR4131" s="1" t="s">
        <v>69</v>
      </c>
      <c r="AS4131" s="1" t="s">
        <v>70</v>
      </c>
      <c r="AT4131" s="1" t="s">
        <v>69</v>
      </c>
      <c r="AU4131" s="1" t="s">
        <v>70</v>
      </c>
      <c r="AV4131" s="1" t="s">
        <v>70</v>
      </c>
      <c r="AW4131" s="1" t="s">
        <v>70</v>
      </c>
      <c r="AX4131" s="1" t="s">
        <v>69</v>
      </c>
      <c r="AY4131" s="1" t="s">
        <v>70</v>
      </c>
      <c r="AZ4131" s="1" t="s">
        <v>69</v>
      </c>
      <c r="BA4131" s="1" t="s">
        <v>70</v>
      </c>
      <c r="BB4131" s="1" t="s">
        <v>70</v>
      </c>
      <c r="BC4131" s="1" t="s">
        <v>70</v>
      </c>
      <c r="BD4131" s="1" t="s">
        <v>70</v>
      </c>
      <c r="BE4131" s="1" t="s">
        <v>70</v>
      </c>
      <c r="BF4131" s="1" t="s">
        <v>70</v>
      </c>
      <c r="BG4131" s="3">
        <v>42565.95277777778</v>
      </c>
    </row>
    <row r="4132">
      <c r="A4132" s="1">
        <v>1010874.0</v>
      </c>
      <c r="B4132" s="1" t="s">
        <v>18499</v>
      </c>
      <c r="C4132" s="2" t="s">
        <v>18500</v>
      </c>
      <c r="D4132" s="2" t="s">
        <v>18501</v>
      </c>
      <c r="G4132" s="2" t="s">
        <v>18502</v>
      </c>
      <c r="H4132" s="1" t="s">
        <v>18503</v>
      </c>
      <c r="I4132" s="1" t="s">
        <v>18504</v>
      </c>
      <c r="J4132" s="1" t="s">
        <v>6490</v>
      </c>
      <c r="K4132" s="1" t="s">
        <v>322</v>
      </c>
      <c r="L4132" s="1">
        <v>46901.0</v>
      </c>
      <c r="M4132" s="1" t="s">
        <v>18505</v>
      </c>
      <c r="N4132" s="1" t="s">
        <v>79</v>
      </c>
      <c r="U4132" s="1">
        <v>-86.133522</v>
      </c>
      <c r="V4132" s="1">
        <v>40.488464</v>
      </c>
      <c r="X4132" s="1" t="s">
        <v>69</v>
      </c>
      <c r="Y4132" s="1" t="s">
        <v>69</v>
      </c>
      <c r="Z4132" s="1" t="s">
        <v>69</v>
      </c>
      <c r="AA4132" s="1" t="s">
        <v>69</v>
      </c>
      <c r="AB4132" s="1" t="s">
        <v>69</v>
      </c>
      <c r="AC4132" s="1" t="s">
        <v>70</v>
      </c>
      <c r="AD4132" s="1" t="s">
        <v>69</v>
      </c>
      <c r="AE4132" s="1" t="s">
        <v>69</v>
      </c>
      <c r="AF4132" s="1" t="s">
        <v>69</v>
      </c>
      <c r="AG4132" s="1" t="s">
        <v>69</v>
      </c>
      <c r="AH4132" s="1" t="s">
        <v>69</v>
      </c>
      <c r="AI4132" s="1" t="s">
        <v>70</v>
      </c>
      <c r="AJ4132" s="1" t="s">
        <v>69</v>
      </c>
      <c r="AK4132" s="1" t="s">
        <v>69</v>
      </c>
      <c r="AL4132" s="1" t="s">
        <v>69</v>
      </c>
      <c r="AM4132" s="1" t="s">
        <v>69</v>
      </c>
      <c r="AN4132" s="1" t="s">
        <v>69</v>
      </c>
      <c r="AO4132" s="1" t="s">
        <v>69</v>
      </c>
      <c r="AP4132" s="1" t="s">
        <v>70</v>
      </c>
      <c r="AQ4132" s="1" t="s">
        <v>70</v>
      </c>
      <c r="AR4132" s="1" t="s">
        <v>69</v>
      </c>
      <c r="AS4132" s="1" t="s">
        <v>69</v>
      </c>
      <c r="AT4132" s="1" t="s">
        <v>69</v>
      </c>
      <c r="AU4132" s="1" t="s">
        <v>69</v>
      </c>
      <c r="AV4132" s="1" t="s">
        <v>70</v>
      </c>
      <c r="AW4132" s="1" t="s">
        <v>70</v>
      </c>
      <c r="AX4132" s="1" t="s">
        <v>69</v>
      </c>
      <c r="AY4132" s="1" t="s">
        <v>70</v>
      </c>
      <c r="AZ4132" s="1" t="s">
        <v>69</v>
      </c>
      <c r="BA4132" s="1" t="s">
        <v>70</v>
      </c>
      <c r="BB4132" s="1" t="s">
        <v>69</v>
      </c>
      <c r="BC4132" s="1" t="s">
        <v>69</v>
      </c>
      <c r="BD4132" s="1" t="s">
        <v>70</v>
      </c>
      <c r="BE4132" s="1" t="s">
        <v>70</v>
      </c>
      <c r="BF4132" s="1" t="s">
        <v>70</v>
      </c>
      <c r="BG4132" s="3">
        <v>42065.603472222225</v>
      </c>
    </row>
    <row r="4133">
      <c r="A4133" s="1">
        <v>1010491.0</v>
      </c>
      <c r="B4133" s="1" t="s">
        <v>18506</v>
      </c>
      <c r="H4133" s="1" t="s">
        <v>18507</v>
      </c>
      <c r="I4133" s="1" t="s">
        <v>3245</v>
      </c>
      <c r="J4133" s="1" t="s">
        <v>2780</v>
      </c>
      <c r="K4133" s="1" t="s">
        <v>77</v>
      </c>
      <c r="L4133" s="1">
        <v>45014.0</v>
      </c>
      <c r="U4133" s="1">
        <v>-84.567482</v>
      </c>
      <c r="V4133" s="1">
        <v>39.351704</v>
      </c>
      <c r="X4133" s="1" t="s">
        <v>69</v>
      </c>
      <c r="Y4133" s="1" t="s">
        <v>70</v>
      </c>
      <c r="Z4133" s="1" t="s">
        <v>70</v>
      </c>
      <c r="AA4133" s="1" t="s">
        <v>70</v>
      </c>
      <c r="AB4133" s="1" t="s">
        <v>70</v>
      </c>
      <c r="AC4133" s="1" t="s">
        <v>80</v>
      </c>
      <c r="AD4133" s="1" t="s">
        <v>70</v>
      </c>
      <c r="AE4133" s="1" t="s">
        <v>70</v>
      </c>
      <c r="AF4133" s="1" t="s">
        <v>70</v>
      </c>
      <c r="AG4133" s="1" t="s">
        <v>70</v>
      </c>
      <c r="AH4133" s="1" t="s">
        <v>70</v>
      </c>
      <c r="AI4133" s="1" t="s">
        <v>70</v>
      </c>
      <c r="AJ4133" s="1" t="s">
        <v>70</v>
      </c>
      <c r="AK4133" s="1" t="s">
        <v>69</v>
      </c>
      <c r="AL4133" s="1" t="s">
        <v>70</v>
      </c>
      <c r="AM4133" s="1" t="s">
        <v>69</v>
      </c>
      <c r="AN4133" s="1" t="s">
        <v>70</v>
      </c>
      <c r="AO4133" s="1" t="s">
        <v>70</v>
      </c>
      <c r="AP4133" s="1" t="s">
        <v>70</v>
      </c>
      <c r="AQ4133" s="1" t="s">
        <v>70</v>
      </c>
      <c r="AR4133" s="1" t="s">
        <v>70</v>
      </c>
      <c r="AS4133" s="1" t="s">
        <v>70</v>
      </c>
      <c r="AT4133" s="1" t="s">
        <v>70</v>
      </c>
      <c r="AU4133" s="1" t="s">
        <v>70</v>
      </c>
      <c r="AV4133" s="1" t="s">
        <v>70</v>
      </c>
      <c r="AW4133" s="1" t="s">
        <v>70</v>
      </c>
      <c r="AX4133" s="1" t="s">
        <v>70</v>
      </c>
      <c r="AY4133" s="1" t="s">
        <v>70</v>
      </c>
      <c r="AZ4133" s="1" t="s">
        <v>69</v>
      </c>
      <c r="BA4133" s="1" t="s">
        <v>70</v>
      </c>
      <c r="BB4133" s="1" t="s">
        <v>70</v>
      </c>
      <c r="BC4133" s="1" t="s">
        <v>70</v>
      </c>
      <c r="BD4133" s="1" t="s">
        <v>70</v>
      </c>
      <c r="BE4133" s="1" t="s">
        <v>70</v>
      </c>
      <c r="BF4133" s="1" t="s">
        <v>70</v>
      </c>
      <c r="BG4133" s="3">
        <v>41864.73611111111</v>
      </c>
    </row>
    <row r="4134">
      <c r="A4134" s="1">
        <v>1001127.0</v>
      </c>
      <c r="B4134" s="1" t="s">
        <v>18508</v>
      </c>
      <c r="H4134" s="1" t="s">
        <v>18509</v>
      </c>
      <c r="I4134" s="1" t="s">
        <v>18057</v>
      </c>
      <c r="J4134" s="1" t="s">
        <v>15397</v>
      </c>
      <c r="K4134" s="1" t="s">
        <v>637</v>
      </c>
      <c r="L4134" s="1">
        <v>96756.0</v>
      </c>
      <c r="U4134" s="1">
        <v>-159.465</v>
      </c>
      <c r="V4134" s="1">
        <v>21.9081</v>
      </c>
      <c r="X4134" s="1" t="s">
        <v>70</v>
      </c>
      <c r="Y4134" s="1" t="s">
        <v>70</v>
      </c>
      <c r="Z4134" s="1" t="s">
        <v>70</v>
      </c>
      <c r="AA4134" s="1" t="s">
        <v>70</v>
      </c>
      <c r="AB4134" s="1" t="s">
        <v>70</v>
      </c>
      <c r="AC4134" s="1" t="s">
        <v>80</v>
      </c>
      <c r="BG4134" s="1">
        <v>2009.0</v>
      </c>
    </row>
    <row r="4135">
      <c r="A4135" s="1">
        <v>1007538.0</v>
      </c>
      <c r="B4135" s="1" t="s">
        <v>18510</v>
      </c>
      <c r="H4135" s="1" t="s">
        <v>18511</v>
      </c>
      <c r="I4135" s="1" t="s">
        <v>18512</v>
      </c>
      <c r="J4135" s="1" t="s">
        <v>637</v>
      </c>
      <c r="K4135" s="1" t="s">
        <v>637</v>
      </c>
      <c r="L4135" s="1">
        <v>96704.0</v>
      </c>
      <c r="U4135" s="1">
        <v>-155.916</v>
      </c>
      <c r="V4135" s="1">
        <v>19.4897</v>
      </c>
      <c r="X4135" s="1" t="s">
        <v>70</v>
      </c>
      <c r="Y4135" s="1" t="s">
        <v>70</v>
      </c>
      <c r="Z4135" s="1" t="s">
        <v>70</v>
      </c>
      <c r="AA4135" s="1" t="s">
        <v>70</v>
      </c>
      <c r="AB4135" s="1" t="s">
        <v>70</v>
      </c>
      <c r="AC4135" s="1" t="s">
        <v>80</v>
      </c>
      <c r="BG4135" s="1">
        <v>2009.0</v>
      </c>
    </row>
    <row r="4136">
      <c r="A4136" s="1">
        <v>1000954.0</v>
      </c>
      <c r="B4136" s="1" t="s">
        <v>18513</v>
      </c>
      <c r="H4136" s="1" t="s">
        <v>18514</v>
      </c>
      <c r="I4136" s="1" t="s">
        <v>9196</v>
      </c>
      <c r="J4136" s="1" t="s">
        <v>4576</v>
      </c>
      <c r="K4136" s="1" t="s">
        <v>96</v>
      </c>
      <c r="L4136" s="1">
        <v>13754.0</v>
      </c>
      <c r="U4136" s="1">
        <v>-75.423302</v>
      </c>
      <c r="V4136" s="1">
        <v>42.060902</v>
      </c>
      <c r="X4136" s="1" t="s">
        <v>70</v>
      </c>
      <c r="Y4136" s="1" t="s">
        <v>70</v>
      </c>
      <c r="Z4136" s="1" t="s">
        <v>70</v>
      </c>
      <c r="AA4136" s="1" t="s">
        <v>70</v>
      </c>
      <c r="AB4136" s="1" t="s">
        <v>70</v>
      </c>
      <c r="AC4136" s="1" t="s">
        <v>80</v>
      </c>
      <c r="BG4136" s="6">
        <v>40284.51944444444</v>
      </c>
    </row>
    <row r="4137">
      <c r="A4137" s="1">
        <v>1002240.0</v>
      </c>
      <c r="B4137" s="1" t="s">
        <v>18515</v>
      </c>
      <c r="H4137" s="1" t="s">
        <v>18516</v>
      </c>
      <c r="I4137" s="1" t="s">
        <v>18517</v>
      </c>
      <c r="K4137" s="1" t="s">
        <v>1088</v>
      </c>
      <c r="L4137" s="1">
        <v>83536.0</v>
      </c>
      <c r="U4137" s="1">
        <v>-116.029</v>
      </c>
      <c r="V4137" s="1">
        <v>46.2271</v>
      </c>
      <c r="X4137" s="1" t="s">
        <v>70</v>
      </c>
      <c r="Y4137" s="1" t="s">
        <v>70</v>
      </c>
      <c r="Z4137" s="1" t="s">
        <v>70</v>
      </c>
      <c r="AA4137" s="1" t="s">
        <v>70</v>
      </c>
      <c r="AB4137" s="1" t="s">
        <v>70</v>
      </c>
      <c r="AC4137" s="1" t="s">
        <v>80</v>
      </c>
      <c r="BG4137" s="1">
        <v>2009.0</v>
      </c>
    </row>
    <row r="4138">
      <c r="A4138" s="1">
        <v>1001306.0</v>
      </c>
      <c r="B4138" s="1" t="s">
        <v>18518</v>
      </c>
      <c r="C4138" s="2" t="s">
        <v>18519</v>
      </c>
      <c r="H4138" s="1" t="s">
        <v>18520</v>
      </c>
      <c r="I4138" s="1" t="s">
        <v>18521</v>
      </c>
      <c r="J4138" s="1" t="s">
        <v>18522</v>
      </c>
      <c r="K4138" s="1" t="s">
        <v>1088</v>
      </c>
      <c r="L4138" s="1">
        <v>83835.0</v>
      </c>
      <c r="U4138" s="1">
        <v>-116.792</v>
      </c>
      <c r="V4138" s="1">
        <v>47.7444</v>
      </c>
      <c r="X4138" s="1" t="s">
        <v>70</v>
      </c>
      <c r="Y4138" s="1" t="s">
        <v>70</v>
      </c>
      <c r="Z4138" s="1" t="s">
        <v>70</v>
      </c>
      <c r="AA4138" s="1" t="s">
        <v>70</v>
      </c>
      <c r="AB4138" s="1" t="s">
        <v>70</v>
      </c>
      <c r="AC4138" s="1" t="s">
        <v>80</v>
      </c>
      <c r="BG4138" s="1">
        <v>2009.0</v>
      </c>
    </row>
    <row r="4139">
      <c r="A4139" s="1">
        <v>1001307.0</v>
      </c>
      <c r="B4139" s="1" t="s">
        <v>18523</v>
      </c>
      <c r="C4139" s="2" t="s">
        <v>18519</v>
      </c>
      <c r="H4139" s="1" t="s">
        <v>18524</v>
      </c>
      <c r="I4139" s="1" t="s">
        <v>18521</v>
      </c>
      <c r="K4139" s="1" t="s">
        <v>1088</v>
      </c>
      <c r="L4139" s="1">
        <v>83835.0</v>
      </c>
      <c r="U4139" s="1">
        <v>-116.787</v>
      </c>
      <c r="V4139" s="1">
        <v>47.765999</v>
      </c>
      <c r="X4139" s="1" t="s">
        <v>70</v>
      </c>
      <c r="Y4139" s="1" t="s">
        <v>70</v>
      </c>
      <c r="Z4139" s="1" t="s">
        <v>70</v>
      </c>
      <c r="AA4139" s="1" t="s">
        <v>70</v>
      </c>
      <c r="AB4139" s="1" t="s">
        <v>70</v>
      </c>
      <c r="AC4139" s="1" t="s">
        <v>80</v>
      </c>
      <c r="BG4139" s="1">
        <v>2009.0</v>
      </c>
    </row>
    <row r="4140">
      <c r="A4140" s="1">
        <v>1011753.0</v>
      </c>
      <c r="B4140" s="1" t="s">
        <v>18525</v>
      </c>
      <c r="C4140" s="2" t="s">
        <v>18526</v>
      </c>
      <c r="H4140" s="1" t="s">
        <v>18527</v>
      </c>
      <c r="I4140" s="1" t="s">
        <v>7465</v>
      </c>
      <c r="J4140" s="1" t="s">
        <v>1039</v>
      </c>
      <c r="K4140" s="1" t="s">
        <v>211</v>
      </c>
      <c r="L4140" s="1">
        <v>33928.0</v>
      </c>
      <c r="M4140" s="1" t="s">
        <v>224</v>
      </c>
      <c r="N4140" s="1" t="s">
        <v>1144</v>
      </c>
      <c r="U4140" s="1">
        <v>-81.813049</v>
      </c>
      <c r="V4140" s="1">
        <v>26.433792</v>
      </c>
      <c r="X4140" s="1" t="s">
        <v>69</v>
      </c>
      <c r="Y4140" s="1" t="s">
        <v>70</v>
      </c>
      <c r="Z4140" s="1" t="s">
        <v>70</v>
      </c>
      <c r="AA4140" s="1" t="s">
        <v>70</v>
      </c>
      <c r="AB4140" s="1" t="s">
        <v>70</v>
      </c>
      <c r="AC4140" s="1" t="s">
        <v>80</v>
      </c>
      <c r="AD4140" s="1" t="s">
        <v>69</v>
      </c>
      <c r="AE4140" s="1" t="s">
        <v>70</v>
      </c>
      <c r="AF4140" s="1" t="s">
        <v>69</v>
      </c>
      <c r="AG4140" s="1" t="s">
        <v>70</v>
      </c>
      <c r="AH4140" s="1" t="s">
        <v>70</v>
      </c>
      <c r="AI4140" s="1" t="s">
        <v>69</v>
      </c>
      <c r="AJ4140" s="1" t="s">
        <v>70</v>
      </c>
      <c r="AK4140" s="1" t="s">
        <v>69</v>
      </c>
      <c r="AL4140" s="1" t="s">
        <v>69</v>
      </c>
      <c r="AM4140" s="1" t="s">
        <v>70</v>
      </c>
      <c r="AN4140" s="1" t="s">
        <v>70</v>
      </c>
      <c r="AO4140" s="1" t="s">
        <v>69</v>
      </c>
      <c r="AP4140" s="1" t="s">
        <v>70</v>
      </c>
      <c r="AQ4140" s="1" t="s">
        <v>70</v>
      </c>
      <c r="AR4140" s="1" t="s">
        <v>69</v>
      </c>
      <c r="AS4140" s="1" t="s">
        <v>70</v>
      </c>
      <c r="AT4140" s="1" t="s">
        <v>69</v>
      </c>
      <c r="AU4140" s="1" t="s">
        <v>69</v>
      </c>
      <c r="AV4140" s="1" t="s">
        <v>70</v>
      </c>
      <c r="AW4140" s="1" t="s">
        <v>70</v>
      </c>
      <c r="AX4140" s="1" t="s">
        <v>69</v>
      </c>
      <c r="AY4140" s="1" t="s">
        <v>70</v>
      </c>
      <c r="AZ4140" s="1" t="s">
        <v>69</v>
      </c>
      <c r="BA4140" s="1" t="s">
        <v>70</v>
      </c>
      <c r="BB4140" s="1" t="s">
        <v>70</v>
      </c>
      <c r="BC4140" s="1" t="s">
        <v>70</v>
      </c>
      <c r="BD4140" s="1" t="s">
        <v>70</v>
      </c>
      <c r="BE4140" s="1" t="s">
        <v>70</v>
      </c>
      <c r="BF4140" s="1" t="s">
        <v>70</v>
      </c>
      <c r="BG4140" s="3">
        <v>42375.34652777778</v>
      </c>
    </row>
    <row r="4141">
      <c r="A4141" s="1">
        <v>1000183.0</v>
      </c>
      <c r="B4141" s="1" t="s">
        <v>18528</v>
      </c>
      <c r="H4141" s="1" t="s">
        <v>18529</v>
      </c>
      <c r="I4141" s="1" t="s">
        <v>18530</v>
      </c>
      <c r="J4141" s="1" t="s">
        <v>2006</v>
      </c>
      <c r="K4141" s="1" t="s">
        <v>322</v>
      </c>
      <c r="L4141" s="1">
        <v>46580.0</v>
      </c>
      <c r="M4141" s="1" t="s">
        <v>390</v>
      </c>
      <c r="N4141" s="1" t="s">
        <v>18531</v>
      </c>
      <c r="U4141" s="1">
        <v>-85.837898</v>
      </c>
      <c r="V4141" s="1">
        <v>41.232201</v>
      </c>
      <c r="W4141" s="1" t="s">
        <v>392</v>
      </c>
      <c r="X4141" s="1" t="s">
        <v>70</v>
      </c>
      <c r="Y4141" s="1" t="s">
        <v>70</v>
      </c>
      <c r="Z4141" s="1" t="s">
        <v>70</v>
      </c>
      <c r="AA4141" s="1" t="s">
        <v>70</v>
      </c>
      <c r="AB4141" s="1" t="s">
        <v>70</v>
      </c>
      <c r="AC4141" s="1" t="s">
        <v>69</v>
      </c>
      <c r="AD4141" s="1" t="s">
        <v>69</v>
      </c>
      <c r="AE4141" s="1" t="s">
        <v>70</v>
      </c>
      <c r="AF4141" s="1" t="s">
        <v>69</v>
      </c>
      <c r="AG4141" s="1" t="s">
        <v>69</v>
      </c>
      <c r="AH4141" s="1" t="s">
        <v>70</v>
      </c>
      <c r="AI4141" s="1" t="s">
        <v>70</v>
      </c>
      <c r="AJ4141" s="1" t="s">
        <v>69</v>
      </c>
      <c r="AK4141" s="1" t="s">
        <v>69</v>
      </c>
      <c r="AL4141" s="1" t="s">
        <v>69</v>
      </c>
      <c r="AM4141" s="1" t="s">
        <v>69</v>
      </c>
      <c r="AN4141" s="1" t="s">
        <v>69</v>
      </c>
      <c r="AO4141" s="1" t="s">
        <v>69</v>
      </c>
      <c r="AP4141" s="1" t="s">
        <v>70</v>
      </c>
      <c r="AQ4141" s="1" t="s">
        <v>70</v>
      </c>
      <c r="AR4141" s="1" t="s">
        <v>69</v>
      </c>
      <c r="AS4141" s="1" t="s">
        <v>70</v>
      </c>
      <c r="AT4141" s="1" t="s">
        <v>69</v>
      </c>
      <c r="AU4141" s="1" t="s">
        <v>69</v>
      </c>
      <c r="AV4141" s="1" t="s">
        <v>70</v>
      </c>
      <c r="AW4141" s="1" t="s">
        <v>70</v>
      </c>
      <c r="AX4141" s="1" t="s">
        <v>70</v>
      </c>
      <c r="AY4141" s="1" t="s">
        <v>70</v>
      </c>
      <c r="AZ4141" s="1" t="s">
        <v>70</v>
      </c>
      <c r="BA4141" s="1" t="s">
        <v>70</v>
      </c>
      <c r="BB4141" s="1" t="s">
        <v>70</v>
      </c>
      <c r="BC4141" s="1" t="s">
        <v>70</v>
      </c>
      <c r="BD4141" s="1" t="s">
        <v>70</v>
      </c>
      <c r="BE4141" s="1" t="s">
        <v>70</v>
      </c>
      <c r="BF4141" s="1" t="s">
        <v>70</v>
      </c>
      <c r="BG4141" s="3">
        <v>40926.68402777778</v>
      </c>
    </row>
    <row r="4142">
      <c r="A4142" s="1">
        <v>1002799.0</v>
      </c>
      <c r="B4142" s="1" t="s">
        <v>18532</v>
      </c>
      <c r="H4142" s="1" t="s">
        <v>18533</v>
      </c>
      <c r="I4142" s="1" t="s">
        <v>18534</v>
      </c>
      <c r="J4142" s="1" t="s">
        <v>18535</v>
      </c>
      <c r="K4142" s="1" t="s">
        <v>389</v>
      </c>
      <c r="L4142" s="1">
        <v>50511.0</v>
      </c>
      <c r="U4142" s="1">
        <v>-94.095596</v>
      </c>
      <c r="V4142" s="1">
        <v>43.3755</v>
      </c>
      <c r="X4142" s="1" t="s">
        <v>70</v>
      </c>
      <c r="Y4142" s="1" t="s">
        <v>70</v>
      </c>
      <c r="Z4142" s="1" t="s">
        <v>70</v>
      </c>
      <c r="AA4142" s="1" t="s">
        <v>70</v>
      </c>
      <c r="AB4142" s="1" t="s">
        <v>70</v>
      </c>
      <c r="AC4142" s="1" t="s">
        <v>80</v>
      </c>
      <c r="BG4142" s="1">
        <v>2009.0</v>
      </c>
    </row>
    <row r="4143">
      <c r="A4143" s="1">
        <v>1002140.0</v>
      </c>
      <c r="B4143" s="1" t="s">
        <v>18536</v>
      </c>
      <c r="C4143" s="2" t="s">
        <v>18537</v>
      </c>
      <c r="D4143" s="2" t="s">
        <v>18538</v>
      </c>
      <c r="H4143" s="1" t="s">
        <v>18539</v>
      </c>
      <c r="I4143" s="1" t="s">
        <v>18540</v>
      </c>
      <c r="J4143" s="1" t="s">
        <v>12218</v>
      </c>
      <c r="K4143" s="1" t="s">
        <v>451</v>
      </c>
      <c r="L4143" s="1">
        <v>54455.0</v>
      </c>
      <c r="M4143" s="1" t="s">
        <v>18108</v>
      </c>
      <c r="N4143" s="1" t="s">
        <v>415</v>
      </c>
      <c r="U4143" s="1">
        <v>-89.623093</v>
      </c>
      <c r="V4143" s="1">
        <v>44.853863</v>
      </c>
      <c r="X4143" s="1" t="s">
        <v>69</v>
      </c>
      <c r="Y4143" s="1" t="s">
        <v>70</v>
      </c>
      <c r="Z4143" s="1" t="s">
        <v>70</v>
      </c>
      <c r="AA4143" s="1" t="s">
        <v>70</v>
      </c>
      <c r="AB4143" s="1" t="s">
        <v>70</v>
      </c>
      <c r="AC4143" s="1" t="s">
        <v>80</v>
      </c>
      <c r="AD4143" s="1" t="s">
        <v>70</v>
      </c>
      <c r="AE4143" s="1" t="s">
        <v>69</v>
      </c>
      <c r="AF4143" s="1" t="s">
        <v>69</v>
      </c>
      <c r="AG4143" s="1" t="s">
        <v>69</v>
      </c>
      <c r="AH4143" s="1" t="s">
        <v>70</v>
      </c>
      <c r="AI4143" s="1" t="s">
        <v>70</v>
      </c>
      <c r="AJ4143" s="1" t="s">
        <v>69</v>
      </c>
      <c r="AK4143" s="1" t="s">
        <v>69</v>
      </c>
      <c r="AL4143" s="1" t="s">
        <v>69</v>
      </c>
      <c r="AM4143" s="1" t="s">
        <v>69</v>
      </c>
      <c r="AN4143" s="1" t="s">
        <v>69</v>
      </c>
      <c r="AO4143" s="1" t="s">
        <v>70</v>
      </c>
      <c r="AP4143" s="1" t="s">
        <v>70</v>
      </c>
      <c r="AQ4143" s="1" t="s">
        <v>70</v>
      </c>
      <c r="AR4143" s="1" t="s">
        <v>70</v>
      </c>
      <c r="AS4143" s="1" t="s">
        <v>69</v>
      </c>
      <c r="AT4143" s="1" t="s">
        <v>69</v>
      </c>
      <c r="AU4143" s="1" t="s">
        <v>69</v>
      </c>
      <c r="AV4143" s="1" t="s">
        <v>70</v>
      </c>
      <c r="AW4143" s="1" t="s">
        <v>70</v>
      </c>
      <c r="AX4143" s="1" t="s">
        <v>70</v>
      </c>
      <c r="AY4143" s="1" t="s">
        <v>70</v>
      </c>
      <c r="AZ4143" s="1" t="s">
        <v>69</v>
      </c>
      <c r="BA4143" s="1" t="s">
        <v>70</v>
      </c>
      <c r="BB4143" s="1" t="s">
        <v>70</v>
      </c>
      <c r="BC4143" s="1" t="s">
        <v>70</v>
      </c>
      <c r="BD4143" s="1" t="s">
        <v>70</v>
      </c>
      <c r="BE4143" s="1" t="s">
        <v>70</v>
      </c>
      <c r="BF4143" s="1" t="s">
        <v>70</v>
      </c>
      <c r="BG4143" s="3">
        <v>42083.427083333336</v>
      </c>
    </row>
    <row r="4144">
      <c r="A4144" s="1">
        <v>1016770.0</v>
      </c>
      <c r="B4144" s="1" t="s">
        <v>18541</v>
      </c>
      <c r="D4144" s="2" t="s">
        <v>18542</v>
      </c>
      <c r="H4144" s="1" t="s">
        <v>18543</v>
      </c>
      <c r="I4144" s="1" t="s">
        <v>709</v>
      </c>
      <c r="J4144" s="1" t="s">
        <v>704</v>
      </c>
      <c r="K4144" s="1" t="s">
        <v>705</v>
      </c>
      <c r="L4144" s="1">
        <v>85051.0</v>
      </c>
      <c r="M4144" s="1" t="s">
        <v>18544</v>
      </c>
      <c r="U4144" s="1">
        <v>-112.13451</v>
      </c>
      <c r="V4144" s="1">
        <v>33.565281</v>
      </c>
      <c r="X4144" s="1" t="s">
        <v>69</v>
      </c>
      <c r="Y4144" s="1" t="s">
        <v>70</v>
      </c>
      <c r="Z4144" s="1" t="s">
        <v>70</v>
      </c>
      <c r="AA4144" s="1" t="s">
        <v>70</v>
      </c>
      <c r="AB4144" s="1" t="s">
        <v>69</v>
      </c>
      <c r="AC4144" s="1" t="s">
        <v>80</v>
      </c>
      <c r="AD4144" s="1" t="s">
        <v>70</v>
      </c>
      <c r="AE4144" s="1" t="s">
        <v>69</v>
      </c>
      <c r="AF4144" s="1" t="s">
        <v>69</v>
      </c>
      <c r="AG4144" s="1" t="s">
        <v>69</v>
      </c>
      <c r="AH4144" s="1" t="s">
        <v>69</v>
      </c>
      <c r="AI4144" s="1" t="s">
        <v>70</v>
      </c>
      <c r="AJ4144" s="1" t="s">
        <v>69</v>
      </c>
      <c r="AK4144" s="1" t="s">
        <v>69</v>
      </c>
      <c r="AL4144" s="1" t="s">
        <v>69</v>
      </c>
      <c r="AM4144" s="1" t="s">
        <v>69</v>
      </c>
      <c r="AN4144" s="1" t="s">
        <v>70</v>
      </c>
      <c r="AO4144" s="1" t="s">
        <v>70</v>
      </c>
      <c r="AP4144" s="1" t="s">
        <v>70</v>
      </c>
      <c r="AQ4144" s="1" t="s">
        <v>69</v>
      </c>
      <c r="AR4144" s="1" t="s">
        <v>69</v>
      </c>
      <c r="AS4144" s="1" t="s">
        <v>70</v>
      </c>
      <c r="AT4144" s="1" t="s">
        <v>69</v>
      </c>
      <c r="AU4144" s="1" t="s">
        <v>69</v>
      </c>
      <c r="AV4144" s="1" t="s">
        <v>70</v>
      </c>
      <c r="AW4144" s="1" t="s">
        <v>69</v>
      </c>
      <c r="AX4144" s="1" t="s">
        <v>69</v>
      </c>
      <c r="AY4144" s="1" t="s">
        <v>70</v>
      </c>
      <c r="AZ4144" s="1" t="s">
        <v>69</v>
      </c>
      <c r="BA4144" s="1" t="s">
        <v>69</v>
      </c>
      <c r="BB4144" s="1" t="s">
        <v>69</v>
      </c>
      <c r="BC4144" s="1" t="s">
        <v>70</v>
      </c>
      <c r="BD4144" s="1" t="s">
        <v>70</v>
      </c>
      <c r="BE4144" s="1" t="s">
        <v>70</v>
      </c>
      <c r="BF4144" s="1" t="s">
        <v>69</v>
      </c>
      <c r="BG4144" s="3">
        <v>42678.22638888889</v>
      </c>
    </row>
    <row r="4145">
      <c r="A4145" s="1">
        <v>1007530.0</v>
      </c>
      <c r="B4145" s="1" t="s">
        <v>18545</v>
      </c>
      <c r="H4145" s="1" t="s">
        <v>18546</v>
      </c>
      <c r="I4145" s="1" t="s">
        <v>18052</v>
      </c>
      <c r="J4145" s="1" t="s">
        <v>15397</v>
      </c>
      <c r="K4145" s="1" t="s">
        <v>637</v>
      </c>
      <c r="U4145" s="1">
        <v>-159.39301</v>
      </c>
      <c r="V4145" s="1">
        <v>21.9674</v>
      </c>
      <c r="X4145" s="1" t="s">
        <v>70</v>
      </c>
      <c r="Y4145" s="1" t="s">
        <v>70</v>
      </c>
      <c r="Z4145" s="1" t="s">
        <v>70</v>
      </c>
      <c r="AA4145" s="1" t="s">
        <v>70</v>
      </c>
      <c r="AB4145" s="1" t="s">
        <v>70</v>
      </c>
      <c r="AC4145" s="1" t="s">
        <v>80</v>
      </c>
      <c r="BG4145" s="1">
        <v>2009.0</v>
      </c>
    </row>
    <row r="4146">
      <c r="A4146" s="1">
        <v>1000520.0</v>
      </c>
      <c r="B4146" s="1" t="s">
        <v>18547</v>
      </c>
      <c r="C4146" s="2" t="s">
        <v>18548</v>
      </c>
      <c r="D4146" s="2" t="s">
        <v>18549</v>
      </c>
      <c r="H4146" s="1" t="s">
        <v>18550</v>
      </c>
      <c r="I4146" s="1" t="s">
        <v>18551</v>
      </c>
      <c r="J4146" s="1" t="s">
        <v>564</v>
      </c>
      <c r="K4146" s="1" t="s">
        <v>1088</v>
      </c>
      <c r="L4146" s="1">
        <v>83634.0</v>
      </c>
      <c r="M4146" s="1" t="s">
        <v>18552</v>
      </c>
      <c r="N4146" s="1" t="s">
        <v>490</v>
      </c>
      <c r="U4146" s="1">
        <v>-116.41521</v>
      </c>
      <c r="V4146" s="1">
        <v>43.490517</v>
      </c>
      <c r="X4146" s="1" t="s">
        <v>69</v>
      </c>
      <c r="Y4146" s="1" t="s">
        <v>70</v>
      </c>
      <c r="Z4146" s="1" t="s">
        <v>70</v>
      </c>
      <c r="AA4146" s="1" t="s">
        <v>70</v>
      </c>
      <c r="AB4146" s="1" t="s">
        <v>69</v>
      </c>
      <c r="AC4146" s="1" t="s">
        <v>80</v>
      </c>
      <c r="AD4146" s="1" t="s">
        <v>69</v>
      </c>
      <c r="AE4146" s="1" t="s">
        <v>70</v>
      </c>
      <c r="AF4146" s="1" t="s">
        <v>69</v>
      </c>
      <c r="AG4146" s="1" t="s">
        <v>70</v>
      </c>
      <c r="AH4146" s="1" t="s">
        <v>69</v>
      </c>
      <c r="AI4146" s="1" t="s">
        <v>70</v>
      </c>
      <c r="AJ4146" s="1" t="s">
        <v>69</v>
      </c>
      <c r="AK4146" s="1" t="s">
        <v>69</v>
      </c>
      <c r="AL4146" s="1" t="s">
        <v>69</v>
      </c>
      <c r="AM4146" s="1" t="s">
        <v>69</v>
      </c>
      <c r="AN4146" s="1" t="s">
        <v>70</v>
      </c>
      <c r="AO4146" s="1" t="s">
        <v>70</v>
      </c>
      <c r="AP4146" s="1" t="s">
        <v>70</v>
      </c>
      <c r="AQ4146" s="1" t="s">
        <v>70</v>
      </c>
      <c r="AR4146" s="1" t="s">
        <v>69</v>
      </c>
      <c r="AS4146" s="1" t="s">
        <v>70</v>
      </c>
      <c r="AT4146" s="1" t="s">
        <v>69</v>
      </c>
      <c r="AU4146" s="1" t="s">
        <v>69</v>
      </c>
      <c r="AV4146" s="1" t="s">
        <v>69</v>
      </c>
      <c r="AW4146" s="1" t="s">
        <v>70</v>
      </c>
      <c r="AX4146" s="1" t="s">
        <v>70</v>
      </c>
      <c r="AY4146" s="1" t="s">
        <v>69</v>
      </c>
      <c r="AZ4146" s="1" t="s">
        <v>69</v>
      </c>
      <c r="BA4146" s="1" t="s">
        <v>70</v>
      </c>
      <c r="BB4146" s="1" t="s">
        <v>70</v>
      </c>
      <c r="BC4146" s="1" t="s">
        <v>70</v>
      </c>
      <c r="BD4146" s="1" t="s">
        <v>70</v>
      </c>
      <c r="BE4146" s="1" t="s">
        <v>70</v>
      </c>
      <c r="BF4146" s="1" t="s">
        <v>70</v>
      </c>
      <c r="BG4146" s="3">
        <v>42092.5875</v>
      </c>
    </row>
    <row r="4147">
      <c r="A4147" s="1">
        <v>1009523.0</v>
      </c>
      <c r="B4147" s="1" t="s">
        <v>18553</v>
      </c>
      <c r="C4147" s="2" t="s">
        <v>18554</v>
      </c>
      <c r="D4147" s="2" t="s">
        <v>18555</v>
      </c>
      <c r="H4147" s="1" t="s">
        <v>18556</v>
      </c>
      <c r="I4147" s="1" t="s">
        <v>181</v>
      </c>
      <c r="K4147" s="1" t="s">
        <v>171</v>
      </c>
      <c r="L4147" s="1">
        <v>55792.0</v>
      </c>
      <c r="U4147" s="1">
        <v>-92.553703</v>
      </c>
      <c r="V4147" s="1">
        <v>47.515999</v>
      </c>
      <c r="X4147" s="1" t="s">
        <v>69</v>
      </c>
      <c r="Y4147" s="1" t="s">
        <v>70</v>
      </c>
      <c r="Z4147" s="1" t="s">
        <v>70</v>
      </c>
      <c r="AA4147" s="1" t="s">
        <v>70</v>
      </c>
      <c r="AB4147" s="1" t="s">
        <v>70</v>
      </c>
      <c r="AC4147" s="1" t="s">
        <v>80</v>
      </c>
      <c r="BG4147" s="1">
        <v>2013.0</v>
      </c>
    </row>
    <row r="4148">
      <c r="A4148" s="1">
        <v>1004742.0</v>
      </c>
      <c r="B4148" s="1" t="s">
        <v>18557</v>
      </c>
      <c r="C4148" s="2" t="s">
        <v>18558</v>
      </c>
      <c r="H4148" s="1" t="s">
        <v>18559</v>
      </c>
      <c r="I4148" s="1" t="s">
        <v>18560</v>
      </c>
      <c r="J4148" s="1" t="s">
        <v>9404</v>
      </c>
      <c r="K4148" s="1" t="s">
        <v>96</v>
      </c>
      <c r="L4148" s="1">
        <v>13304.0</v>
      </c>
      <c r="U4148" s="1">
        <v>-75.169403</v>
      </c>
      <c r="V4148" s="1">
        <v>43.216099</v>
      </c>
      <c r="X4148" s="1" t="s">
        <v>70</v>
      </c>
      <c r="Y4148" s="1" t="s">
        <v>70</v>
      </c>
      <c r="Z4148" s="1" t="s">
        <v>70</v>
      </c>
      <c r="AA4148" s="1" t="s">
        <v>70</v>
      </c>
      <c r="AB4148" s="1" t="s">
        <v>70</v>
      </c>
      <c r="AC4148" s="1" t="s">
        <v>80</v>
      </c>
      <c r="BG4148" s="1">
        <v>2011.0</v>
      </c>
    </row>
    <row r="4149">
      <c r="A4149" s="1">
        <v>1007629.0</v>
      </c>
      <c r="B4149" s="1" t="s">
        <v>18561</v>
      </c>
      <c r="H4149" s="1" t="s">
        <v>18562</v>
      </c>
      <c r="I4149" s="1" t="s">
        <v>18563</v>
      </c>
      <c r="J4149" s="1" t="s">
        <v>18564</v>
      </c>
      <c r="K4149" s="1" t="s">
        <v>575</v>
      </c>
      <c r="L4149" s="1">
        <v>49946.0</v>
      </c>
      <c r="U4149" s="1">
        <v>-88.444</v>
      </c>
      <c r="V4149" s="1">
        <v>46.750401</v>
      </c>
      <c r="X4149" s="1" t="s">
        <v>70</v>
      </c>
      <c r="Y4149" s="1" t="s">
        <v>70</v>
      </c>
      <c r="Z4149" s="1" t="s">
        <v>70</v>
      </c>
      <c r="AA4149" s="1" t="s">
        <v>70</v>
      </c>
      <c r="AB4149" s="1" t="s">
        <v>70</v>
      </c>
      <c r="AC4149" s="1" t="s">
        <v>80</v>
      </c>
      <c r="BG4149" s="6">
        <v>40346.44652777778</v>
      </c>
    </row>
    <row r="4150">
      <c r="A4150" s="1">
        <v>1004330.0</v>
      </c>
      <c r="B4150" s="1" t="s">
        <v>18565</v>
      </c>
      <c r="C4150" s="2" t="s">
        <v>2316</v>
      </c>
      <c r="H4150" s="1" t="s">
        <v>18566</v>
      </c>
      <c r="I4150" s="1" t="s">
        <v>1103</v>
      </c>
      <c r="J4150" s="1" t="s">
        <v>1103</v>
      </c>
      <c r="K4150" s="1" t="s">
        <v>656</v>
      </c>
      <c r="L4150" s="1">
        <v>90007.0</v>
      </c>
      <c r="U4150" s="1">
        <v>-118.292</v>
      </c>
      <c r="V4150" s="1">
        <v>34.032398</v>
      </c>
      <c r="X4150" s="1" t="s">
        <v>70</v>
      </c>
      <c r="Y4150" s="1" t="s">
        <v>70</v>
      </c>
      <c r="Z4150" s="1" t="s">
        <v>70</v>
      </c>
      <c r="AA4150" s="1" t="s">
        <v>70</v>
      </c>
      <c r="AB4150" s="1" t="s">
        <v>70</v>
      </c>
      <c r="AC4150" s="1" t="s">
        <v>80</v>
      </c>
      <c r="BG4150" s="1">
        <v>2009.0</v>
      </c>
    </row>
    <row r="4151">
      <c r="A4151" s="1">
        <v>1005487.0</v>
      </c>
      <c r="B4151" s="1" t="s">
        <v>18567</v>
      </c>
      <c r="H4151" s="1" t="s">
        <v>18568</v>
      </c>
      <c r="I4151" s="1" t="s">
        <v>1103</v>
      </c>
      <c r="J4151" s="1" t="s">
        <v>1103</v>
      </c>
      <c r="K4151" s="1" t="s">
        <v>656</v>
      </c>
      <c r="L4151" s="1">
        <v>90039.0</v>
      </c>
      <c r="U4151" s="1">
        <v>-118.236</v>
      </c>
      <c r="V4151" s="1">
        <v>34.045898</v>
      </c>
      <c r="X4151" s="1" t="s">
        <v>70</v>
      </c>
      <c r="Y4151" s="1" t="s">
        <v>70</v>
      </c>
      <c r="Z4151" s="1" t="s">
        <v>70</v>
      </c>
      <c r="AA4151" s="1" t="s">
        <v>70</v>
      </c>
      <c r="AB4151" s="1" t="s">
        <v>70</v>
      </c>
      <c r="AC4151" s="1" t="s">
        <v>80</v>
      </c>
      <c r="BG4151" s="1">
        <v>2009.0</v>
      </c>
    </row>
    <row r="4152">
      <c r="A4152" s="1">
        <v>1002082.0</v>
      </c>
      <c r="B4152" s="1" t="s">
        <v>18569</v>
      </c>
      <c r="C4152" s="2" t="s">
        <v>2316</v>
      </c>
      <c r="H4152" s="1" t="s">
        <v>18570</v>
      </c>
      <c r="I4152" s="1" t="s">
        <v>16670</v>
      </c>
      <c r="J4152" s="1" t="s">
        <v>1103</v>
      </c>
      <c r="K4152" s="1" t="s">
        <v>656</v>
      </c>
      <c r="L4152" s="1">
        <v>90028.0</v>
      </c>
      <c r="U4152" s="1">
        <v>-121.448</v>
      </c>
      <c r="V4152" s="1">
        <v>38.570599</v>
      </c>
      <c r="X4152" s="1" t="s">
        <v>70</v>
      </c>
      <c r="Y4152" s="1" t="s">
        <v>70</v>
      </c>
      <c r="Z4152" s="1" t="s">
        <v>70</v>
      </c>
      <c r="AA4152" s="1" t="s">
        <v>70</v>
      </c>
      <c r="AB4152" s="1" t="s">
        <v>70</v>
      </c>
      <c r="AC4152" s="1" t="s">
        <v>80</v>
      </c>
      <c r="BG4152" s="1">
        <v>2009.0</v>
      </c>
    </row>
    <row r="4153">
      <c r="A4153" s="1">
        <v>1005154.0</v>
      </c>
      <c r="B4153" s="1" t="s">
        <v>18571</v>
      </c>
      <c r="C4153" s="2" t="s">
        <v>2316</v>
      </c>
      <c r="H4153" s="1" t="s">
        <v>18572</v>
      </c>
      <c r="I4153" s="1" t="s">
        <v>1103</v>
      </c>
      <c r="J4153" s="1" t="s">
        <v>1103</v>
      </c>
      <c r="K4153" s="1" t="s">
        <v>656</v>
      </c>
      <c r="L4153" s="1">
        <v>90012.0</v>
      </c>
      <c r="U4153" s="1">
        <v>-118.24</v>
      </c>
      <c r="V4153" s="1">
        <v>34.062801</v>
      </c>
      <c r="X4153" s="1" t="s">
        <v>70</v>
      </c>
      <c r="Y4153" s="1" t="s">
        <v>70</v>
      </c>
      <c r="Z4153" s="1" t="s">
        <v>70</v>
      </c>
      <c r="AA4153" s="1" t="s">
        <v>70</v>
      </c>
      <c r="AB4153" s="1" t="s">
        <v>70</v>
      </c>
      <c r="AC4153" s="1" t="s">
        <v>80</v>
      </c>
      <c r="BG4153" s="1">
        <v>2009.0</v>
      </c>
    </row>
    <row r="4154">
      <c r="A4154" s="1">
        <v>1004896.0</v>
      </c>
      <c r="B4154" s="1" t="s">
        <v>18573</v>
      </c>
      <c r="C4154" s="2" t="s">
        <v>2316</v>
      </c>
      <c r="H4154" s="1" t="s">
        <v>18574</v>
      </c>
      <c r="I4154" s="1" t="s">
        <v>1103</v>
      </c>
      <c r="J4154" s="1" t="s">
        <v>1103</v>
      </c>
      <c r="K4154" s="1" t="s">
        <v>656</v>
      </c>
      <c r="L4154" s="1">
        <v>90010.0</v>
      </c>
      <c r="U4154" s="1">
        <v>-118.331</v>
      </c>
      <c r="V4154" s="1">
        <v>33.988998</v>
      </c>
      <c r="X4154" s="1" t="s">
        <v>70</v>
      </c>
      <c r="Y4154" s="1" t="s">
        <v>70</v>
      </c>
      <c r="Z4154" s="1" t="s">
        <v>70</v>
      </c>
      <c r="AA4154" s="1" t="s">
        <v>70</v>
      </c>
      <c r="AB4154" s="1" t="s">
        <v>70</v>
      </c>
      <c r="AC4154" s="1" t="s">
        <v>80</v>
      </c>
      <c r="BG4154" s="1">
        <v>2009.0</v>
      </c>
    </row>
    <row r="4155">
      <c r="A4155" s="1">
        <v>1003447.0</v>
      </c>
      <c r="B4155" s="1" t="s">
        <v>18575</v>
      </c>
      <c r="H4155" s="1" t="s">
        <v>18576</v>
      </c>
      <c r="I4155" s="1" t="s">
        <v>1103</v>
      </c>
      <c r="J4155" s="1" t="s">
        <v>1103</v>
      </c>
      <c r="K4155" s="1" t="s">
        <v>656</v>
      </c>
      <c r="L4155" s="1">
        <v>90042.0</v>
      </c>
      <c r="U4155" s="1">
        <v>-118.324</v>
      </c>
      <c r="V4155" s="1">
        <v>34.083401</v>
      </c>
      <c r="X4155" s="1" t="s">
        <v>70</v>
      </c>
      <c r="Y4155" s="1" t="s">
        <v>70</v>
      </c>
      <c r="Z4155" s="1" t="s">
        <v>70</v>
      </c>
      <c r="AA4155" s="1" t="s">
        <v>70</v>
      </c>
      <c r="AB4155" s="1" t="s">
        <v>70</v>
      </c>
      <c r="AC4155" s="1" t="s">
        <v>80</v>
      </c>
      <c r="BG4155" s="1">
        <v>2009.0</v>
      </c>
    </row>
    <row r="4156">
      <c r="A4156" s="1">
        <v>1002081.0</v>
      </c>
      <c r="B4156" s="1" t="s">
        <v>18577</v>
      </c>
      <c r="C4156" s="2" t="s">
        <v>2316</v>
      </c>
      <c r="H4156" s="1" t="s">
        <v>18578</v>
      </c>
      <c r="I4156" s="1" t="s">
        <v>16670</v>
      </c>
      <c r="J4156" s="1" t="s">
        <v>1103</v>
      </c>
      <c r="K4156" s="1" t="s">
        <v>656</v>
      </c>
      <c r="L4156" s="1">
        <v>90028.0</v>
      </c>
      <c r="U4156" s="1">
        <v>-118.34</v>
      </c>
      <c r="V4156" s="1">
        <v>34.010601</v>
      </c>
      <c r="X4156" s="1" t="s">
        <v>70</v>
      </c>
      <c r="Y4156" s="1" t="s">
        <v>70</v>
      </c>
      <c r="Z4156" s="1" t="s">
        <v>70</v>
      </c>
      <c r="AA4156" s="1" t="s">
        <v>70</v>
      </c>
      <c r="AB4156" s="1" t="s">
        <v>70</v>
      </c>
      <c r="AC4156" s="1" t="s">
        <v>80</v>
      </c>
      <c r="BG4156" s="1">
        <v>2009.0</v>
      </c>
    </row>
    <row r="4157">
      <c r="A4157" s="1">
        <v>1003446.0</v>
      </c>
      <c r="B4157" s="1" t="s">
        <v>18579</v>
      </c>
      <c r="H4157" s="1" t="s">
        <v>18580</v>
      </c>
      <c r="I4157" s="1" t="s">
        <v>1103</v>
      </c>
      <c r="J4157" s="1" t="s">
        <v>1103</v>
      </c>
      <c r="K4157" s="1" t="s">
        <v>656</v>
      </c>
      <c r="L4157" s="1">
        <v>90029.0</v>
      </c>
      <c r="U4157" s="1">
        <v>-118.374</v>
      </c>
      <c r="V4157" s="1">
        <v>34.084099</v>
      </c>
      <c r="X4157" s="1" t="s">
        <v>70</v>
      </c>
      <c r="Y4157" s="1" t="s">
        <v>70</v>
      </c>
      <c r="Z4157" s="1" t="s">
        <v>70</v>
      </c>
      <c r="AA4157" s="1" t="s">
        <v>70</v>
      </c>
      <c r="AB4157" s="1" t="s">
        <v>70</v>
      </c>
      <c r="AC4157" s="1" t="s">
        <v>80</v>
      </c>
      <c r="BG4157" s="1">
        <v>2009.0</v>
      </c>
    </row>
    <row r="4158">
      <c r="A4158" s="1">
        <v>1005752.0</v>
      </c>
      <c r="B4158" s="1" t="s">
        <v>18581</v>
      </c>
      <c r="C4158" s="2" t="s">
        <v>2316</v>
      </c>
      <c r="H4158" s="1" t="s">
        <v>18582</v>
      </c>
      <c r="I4158" s="1" t="s">
        <v>1103</v>
      </c>
      <c r="J4158" s="1" t="s">
        <v>1103</v>
      </c>
      <c r="K4158" s="1" t="s">
        <v>656</v>
      </c>
      <c r="L4158" s="1">
        <v>90017.0</v>
      </c>
      <c r="U4158" s="1">
        <v>-118.26</v>
      </c>
      <c r="V4158" s="1">
        <v>34.0494</v>
      </c>
      <c r="X4158" s="1" t="s">
        <v>70</v>
      </c>
      <c r="Y4158" s="1" t="s">
        <v>70</v>
      </c>
      <c r="Z4158" s="1" t="s">
        <v>70</v>
      </c>
      <c r="AA4158" s="1" t="s">
        <v>70</v>
      </c>
      <c r="AB4158" s="1" t="s">
        <v>70</v>
      </c>
      <c r="AC4158" s="1" t="s">
        <v>80</v>
      </c>
      <c r="BG4158" s="1">
        <v>2009.0</v>
      </c>
    </row>
    <row r="4159">
      <c r="A4159" s="1">
        <v>1001269.0</v>
      </c>
      <c r="B4159" s="1" t="s">
        <v>18583</v>
      </c>
      <c r="C4159" s="2" t="s">
        <v>2316</v>
      </c>
      <c r="H4159" s="1" t="s">
        <v>18584</v>
      </c>
      <c r="I4159" s="1" t="s">
        <v>1103</v>
      </c>
      <c r="J4159" s="1" t="s">
        <v>1103</v>
      </c>
      <c r="K4159" s="1" t="s">
        <v>656</v>
      </c>
      <c r="L4159" s="1">
        <v>90029.0</v>
      </c>
      <c r="U4159" s="1">
        <v>-118.282</v>
      </c>
      <c r="V4159" s="1">
        <v>34.094299</v>
      </c>
      <c r="X4159" s="1" t="s">
        <v>70</v>
      </c>
      <c r="Y4159" s="1" t="s">
        <v>70</v>
      </c>
      <c r="Z4159" s="1" t="s">
        <v>70</v>
      </c>
      <c r="AA4159" s="1" t="s">
        <v>70</v>
      </c>
      <c r="AB4159" s="1" t="s">
        <v>70</v>
      </c>
      <c r="AC4159" s="1" t="s">
        <v>80</v>
      </c>
      <c r="BG4159" s="1">
        <v>2009.0</v>
      </c>
    </row>
    <row r="4160">
      <c r="A4160" s="1">
        <v>1003441.0</v>
      </c>
      <c r="B4160" s="1" t="s">
        <v>18585</v>
      </c>
      <c r="C4160" s="2" t="s">
        <v>6090</v>
      </c>
      <c r="H4160" s="1" t="s">
        <v>18586</v>
      </c>
      <c r="I4160" s="1" t="s">
        <v>6092</v>
      </c>
      <c r="J4160" s="1" t="s">
        <v>1103</v>
      </c>
      <c r="K4160" s="1" t="s">
        <v>656</v>
      </c>
      <c r="L4160" s="1">
        <v>91356.0</v>
      </c>
      <c r="U4160" s="1">
        <v>-119.016</v>
      </c>
      <c r="V4160" s="1">
        <v>36.067799</v>
      </c>
      <c r="X4160" s="1" t="s">
        <v>70</v>
      </c>
      <c r="Y4160" s="1" t="s">
        <v>70</v>
      </c>
      <c r="Z4160" s="1" t="s">
        <v>70</v>
      </c>
      <c r="AA4160" s="1" t="s">
        <v>70</v>
      </c>
      <c r="AB4160" s="1" t="s">
        <v>70</v>
      </c>
      <c r="AC4160" s="1" t="s">
        <v>80</v>
      </c>
      <c r="BG4160" s="1">
        <v>2009.0</v>
      </c>
    </row>
    <row r="4161">
      <c r="A4161" s="1">
        <v>1004942.0</v>
      </c>
      <c r="B4161" s="1" t="s">
        <v>18587</v>
      </c>
      <c r="H4161" s="1" t="s">
        <v>18588</v>
      </c>
      <c r="I4161" s="1" t="s">
        <v>123</v>
      </c>
      <c r="J4161" s="1" t="s">
        <v>124</v>
      </c>
      <c r="K4161" s="1" t="s">
        <v>125</v>
      </c>
      <c r="L4161" s="1">
        <v>19805.0</v>
      </c>
      <c r="U4161" s="1">
        <v>-75.572197</v>
      </c>
      <c r="V4161" s="1">
        <v>39.752998</v>
      </c>
      <c r="X4161" s="1" t="s">
        <v>70</v>
      </c>
      <c r="Y4161" s="1" t="s">
        <v>70</v>
      </c>
      <c r="Z4161" s="1" t="s">
        <v>70</v>
      </c>
      <c r="AA4161" s="1" t="s">
        <v>70</v>
      </c>
      <c r="AB4161" s="1" t="s">
        <v>70</v>
      </c>
      <c r="AC4161" s="1" t="s">
        <v>80</v>
      </c>
      <c r="BG4161" s="6">
        <v>40286.85972222222</v>
      </c>
    </row>
    <row r="4162">
      <c r="A4162" s="1">
        <v>1003444.0</v>
      </c>
      <c r="B4162" s="1" t="s">
        <v>18589</v>
      </c>
      <c r="C4162" s="2" t="s">
        <v>2316</v>
      </c>
      <c r="H4162" s="1" t="s">
        <v>18590</v>
      </c>
      <c r="I4162" s="1" t="s">
        <v>18591</v>
      </c>
      <c r="J4162" s="1" t="s">
        <v>1103</v>
      </c>
      <c r="K4162" s="1" t="s">
        <v>656</v>
      </c>
      <c r="L4162" s="1">
        <v>91011.0</v>
      </c>
      <c r="U4162" s="1">
        <v>-118.198</v>
      </c>
      <c r="V4162" s="1">
        <v>34.203499</v>
      </c>
      <c r="X4162" s="1" t="s">
        <v>70</v>
      </c>
      <c r="Y4162" s="1" t="s">
        <v>70</v>
      </c>
      <c r="Z4162" s="1" t="s">
        <v>70</v>
      </c>
      <c r="AA4162" s="1" t="s">
        <v>70</v>
      </c>
      <c r="AB4162" s="1" t="s">
        <v>70</v>
      </c>
      <c r="AC4162" s="1" t="s">
        <v>80</v>
      </c>
      <c r="BG4162" s="1">
        <v>2009.0</v>
      </c>
    </row>
    <row r="4163">
      <c r="A4163" s="1">
        <v>1009715.0</v>
      </c>
      <c r="B4163" s="1" t="s">
        <v>18592</v>
      </c>
      <c r="C4163" s="2" t="s">
        <v>17944</v>
      </c>
      <c r="D4163" s="2" t="s">
        <v>18593</v>
      </c>
      <c r="E4163" s="2" t="s">
        <v>17946</v>
      </c>
      <c r="H4163" s="1" t="s">
        <v>18594</v>
      </c>
      <c r="I4163" s="1" t="s">
        <v>18595</v>
      </c>
      <c r="J4163" s="1" t="s">
        <v>1103</v>
      </c>
      <c r="K4163" s="1" t="s">
        <v>656</v>
      </c>
      <c r="L4163" s="1">
        <v>90034.0</v>
      </c>
      <c r="M4163" s="1" t="s">
        <v>18596</v>
      </c>
      <c r="N4163" s="1" t="s">
        <v>18597</v>
      </c>
      <c r="U4163" s="1">
        <v>-118.37527</v>
      </c>
      <c r="V4163" s="1">
        <v>34.038658</v>
      </c>
      <c r="W4163" s="1" t="s">
        <v>2471</v>
      </c>
      <c r="X4163" s="1" t="s">
        <v>69</v>
      </c>
      <c r="Y4163" s="1" t="s">
        <v>69</v>
      </c>
      <c r="Z4163" s="1" t="s">
        <v>69</v>
      </c>
      <c r="AA4163" s="1" t="s">
        <v>69</v>
      </c>
      <c r="AB4163" s="1" t="s">
        <v>69</v>
      </c>
      <c r="AC4163" s="1" t="s">
        <v>69</v>
      </c>
      <c r="AD4163" s="1" t="s">
        <v>69</v>
      </c>
      <c r="AE4163" s="1" t="s">
        <v>69</v>
      </c>
      <c r="AF4163" s="1" t="s">
        <v>70</v>
      </c>
      <c r="AG4163" s="1" t="s">
        <v>69</v>
      </c>
      <c r="AH4163" s="1" t="s">
        <v>69</v>
      </c>
      <c r="AI4163" s="1" t="s">
        <v>70</v>
      </c>
      <c r="AJ4163" s="1" t="s">
        <v>70</v>
      </c>
      <c r="AK4163" s="1" t="s">
        <v>69</v>
      </c>
      <c r="AL4163" s="1" t="s">
        <v>69</v>
      </c>
      <c r="AM4163" s="1" t="s">
        <v>70</v>
      </c>
      <c r="AN4163" s="1" t="s">
        <v>70</v>
      </c>
      <c r="AO4163" s="1" t="s">
        <v>70</v>
      </c>
      <c r="AP4163" s="1" t="s">
        <v>70</v>
      </c>
      <c r="AQ4163" s="1" t="s">
        <v>69</v>
      </c>
      <c r="AR4163" s="1" t="s">
        <v>70</v>
      </c>
      <c r="AS4163" s="1" t="s">
        <v>70</v>
      </c>
      <c r="AT4163" s="1" t="s">
        <v>69</v>
      </c>
      <c r="AU4163" s="1" t="s">
        <v>70</v>
      </c>
      <c r="AV4163" s="1" t="s">
        <v>70</v>
      </c>
      <c r="AW4163" s="1" t="s">
        <v>70</v>
      </c>
      <c r="AX4163" s="1" t="s">
        <v>70</v>
      </c>
      <c r="AY4163" s="1" t="s">
        <v>70</v>
      </c>
      <c r="AZ4163" s="1" t="s">
        <v>69</v>
      </c>
      <c r="BA4163" s="1" t="s">
        <v>70</v>
      </c>
      <c r="BB4163" s="1" t="s">
        <v>69</v>
      </c>
      <c r="BC4163" s="1" t="s">
        <v>70</v>
      </c>
      <c r="BD4163" s="1" t="s">
        <v>70</v>
      </c>
      <c r="BE4163" s="1" t="s">
        <v>70</v>
      </c>
      <c r="BF4163" s="1" t="s">
        <v>70</v>
      </c>
      <c r="BG4163" s="3">
        <v>41730.84930555556</v>
      </c>
    </row>
    <row r="4164">
      <c r="A4164" s="1">
        <v>1009714.0</v>
      </c>
      <c r="B4164" s="1" t="s">
        <v>18598</v>
      </c>
      <c r="C4164" s="2" t="s">
        <v>17944</v>
      </c>
      <c r="D4164" s="2" t="s">
        <v>18599</v>
      </c>
      <c r="E4164" s="2" t="s">
        <v>18600</v>
      </c>
      <c r="H4164" s="1" t="s">
        <v>18601</v>
      </c>
      <c r="I4164" s="1" t="s">
        <v>18595</v>
      </c>
      <c r="J4164" s="1" t="s">
        <v>1103</v>
      </c>
      <c r="K4164" s="1" t="s">
        <v>656</v>
      </c>
      <c r="L4164" s="1">
        <v>90035.0</v>
      </c>
      <c r="M4164" s="1" t="s">
        <v>18602</v>
      </c>
      <c r="N4164" s="1" t="s">
        <v>18603</v>
      </c>
      <c r="U4164" s="1">
        <v>-118.37714</v>
      </c>
      <c r="V4164" s="1">
        <v>34.04435</v>
      </c>
      <c r="W4164" s="1" t="s">
        <v>99</v>
      </c>
      <c r="X4164" s="1" t="s">
        <v>69</v>
      </c>
      <c r="Y4164" s="1" t="s">
        <v>69</v>
      </c>
      <c r="Z4164" s="1" t="s">
        <v>69</v>
      </c>
      <c r="AA4164" s="1" t="s">
        <v>69</v>
      </c>
      <c r="AB4164" s="1" t="s">
        <v>69</v>
      </c>
      <c r="AC4164" s="1" t="s">
        <v>69</v>
      </c>
      <c r="AD4164" s="1" t="s">
        <v>69</v>
      </c>
      <c r="AE4164" s="1" t="s">
        <v>69</v>
      </c>
      <c r="AF4164" s="1" t="s">
        <v>70</v>
      </c>
      <c r="AG4164" s="1" t="s">
        <v>69</v>
      </c>
      <c r="AH4164" s="1" t="s">
        <v>69</v>
      </c>
      <c r="AI4164" s="1" t="s">
        <v>69</v>
      </c>
      <c r="AJ4164" s="1" t="s">
        <v>69</v>
      </c>
      <c r="AK4164" s="1" t="s">
        <v>69</v>
      </c>
      <c r="AL4164" s="1" t="s">
        <v>69</v>
      </c>
      <c r="AM4164" s="1" t="s">
        <v>69</v>
      </c>
      <c r="AN4164" s="1" t="s">
        <v>70</v>
      </c>
      <c r="AO4164" s="1" t="s">
        <v>70</v>
      </c>
      <c r="AP4164" s="1" t="s">
        <v>70</v>
      </c>
      <c r="AQ4164" s="1" t="s">
        <v>69</v>
      </c>
      <c r="AR4164" s="1" t="s">
        <v>70</v>
      </c>
      <c r="AS4164" s="1" t="s">
        <v>69</v>
      </c>
      <c r="AT4164" s="1" t="s">
        <v>69</v>
      </c>
      <c r="AU4164" s="1" t="s">
        <v>69</v>
      </c>
      <c r="AV4164" s="1" t="s">
        <v>69</v>
      </c>
      <c r="AW4164" s="1" t="s">
        <v>70</v>
      </c>
      <c r="AX4164" s="1" t="s">
        <v>69</v>
      </c>
      <c r="AY4164" s="1" t="s">
        <v>69</v>
      </c>
      <c r="AZ4164" s="1" t="s">
        <v>69</v>
      </c>
      <c r="BA4164" s="1" t="s">
        <v>70</v>
      </c>
      <c r="BB4164" s="1" t="s">
        <v>69</v>
      </c>
      <c r="BC4164" s="1" t="s">
        <v>69</v>
      </c>
      <c r="BD4164" s="1" t="s">
        <v>70</v>
      </c>
      <c r="BE4164" s="1" t="s">
        <v>69</v>
      </c>
      <c r="BF4164" s="1" t="s">
        <v>70</v>
      </c>
      <c r="BG4164" s="3">
        <v>41730.847916666666</v>
      </c>
    </row>
    <row r="4165">
      <c r="A4165" s="1">
        <v>1002405.0</v>
      </c>
      <c r="B4165" s="1" t="s">
        <v>18604</v>
      </c>
      <c r="C4165" s="2" t="s">
        <v>18605</v>
      </c>
      <c r="H4165" s="1" t="s">
        <v>18606</v>
      </c>
      <c r="I4165" s="1" t="s">
        <v>18607</v>
      </c>
      <c r="J4165" s="1" t="s">
        <v>381</v>
      </c>
      <c r="K4165" s="1" t="s">
        <v>171</v>
      </c>
      <c r="L4165" s="1">
        <v>55947.0</v>
      </c>
      <c r="M4165" s="1" t="s">
        <v>18608</v>
      </c>
      <c r="N4165" s="1" t="s">
        <v>406</v>
      </c>
      <c r="O4165" s="1" t="s">
        <v>18609</v>
      </c>
      <c r="P4165" s="1" t="s">
        <v>490</v>
      </c>
      <c r="U4165" s="1">
        <v>-91.30648</v>
      </c>
      <c r="V4165" s="1">
        <v>43.827179</v>
      </c>
      <c r="X4165" s="1" t="s">
        <v>69</v>
      </c>
      <c r="Y4165" s="1" t="s">
        <v>70</v>
      </c>
      <c r="Z4165" s="1" t="s">
        <v>70</v>
      </c>
      <c r="AA4165" s="1" t="s">
        <v>70</v>
      </c>
      <c r="AB4165" s="1" t="s">
        <v>69</v>
      </c>
      <c r="AC4165" s="1" t="s">
        <v>70</v>
      </c>
      <c r="AD4165" s="1" t="s">
        <v>69</v>
      </c>
      <c r="AE4165" s="1" t="s">
        <v>70</v>
      </c>
      <c r="AF4165" s="1" t="s">
        <v>69</v>
      </c>
      <c r="AG4165" s="1" t="s">
        <v>69</v>
      </c>
      <c r="AH4165" s="1" t="s">
        <v>69</v>
      </c>
      <c r="AI4165" s="1" t="s">
        <v>70</v>
      </c>
      <c r="AJ4165" s="1" t="s">
        <v>69</v>
      </c>
      <c r="AK4165" s="1" t="s">
        <v>69</v>
      </c>
      <c r="AL4165" s="1" t="s">
        <v>69</v>
      </c>
      <c r="AM4165" s="1" t="s">
        <v>69</v>
      </c>
      <c r="AN4165" s="1" t="s">
        <v>70</v>
      </c>
      <c r="AO4165" s="1" t="s">
        <v>69</v>
      </c>
      <c r="AP4165" s="1" t="s">
        <v>70</v>
      </c>
      <c r="AQ4165" s="1" t="s">
        <v>69</v>
      </c>
      <c r="AR4165" s="1" t="s">
        <v>69</v>
      </c>
      <c r="AS4165" s="1" t="s">
        <v>69</v>
      </c>
      <c r="AT4165" s="1" t="s">
        <v>69</v>
      </c>
      <c r="AU4165" s="1" t="s">
        <v>69</v>
      </c>
      <c r="AV4165" s="1" t="s">
        <v>70</v>
      </c>
      <c r="AW4165" s="1" t="s">
        <v>70</v>
      </c>
      <c r="AX4165" s="1" t="s">
        <v>70</v>
      </c>
      <c r="AY4165" s="1" t="s">
        <v>70</v>
      </c>
      <c r="AZ4165" s="1" t="s">
        <v>69</v>
      </c>
      <c r="BA4165" s="1" t="s">
        <v>70</v>
      </c>
      <c r="BB4165" s="1" t="s">
        <v>70</v>
      </c>
      <c r="BC4165" s="1" t="s">
        <v>69</v>
      </c>
      <c r="BD4165" s="1" t="s">
        <v>70</v>
      </c>
      <c r="BE4165" s="1" t="s">
        <v>70</v>
      </c>
      <c r="BF4165" s="1" t="s">
        <v>70</v>
      </c>
      <c r="BG4165" s="3">
        <v>42088.50763888889</v>
      </c>
    </row>
    <row r="4166">
      <c r="A4166" s="1">
        <v>1003343.0</v>
      </c>
      <c r="B4166" s="1" t="s">
        <v>18610</v>
      </c>
      <c r="C4166" s="2" t="s">
        <v>18611</v>
      </c>
      <c r="H4166" s="1" t="s">
        <v>18612</v>
      </c>
      <c r="I4166" s="1" t="s">
        <v>157</v>
      </c>
      <c r="J4166" s="1" t="s">
        <v>157</v>
      </c>
      <c r="K4166" s="1" t="s">
        <v>96</v>
      </c>
      <c r="L4166" s="1">
        <v>10460.0</v>
      </c>
      <c r="M4166" s="1" t="s">
        <v>18613</v>
      </c>
      <c r="N4166" s="1" t="s">
        <v>18614</v>
      </c>
      <c r="U4166" s="1">
        <v>-73.893738</v>
      </c>
      <c r="V4166" s="1">
        <v>40.84647</v>
      </c>
      <c r="X4166" s="1" t="s">
        <v>69</v>
      </c>
      <c r="Y4166" s="1" t="s">
        <v>69</v>
      </c>
      <c r="Z4166" s="1" t="s">
        <v>69</v>
      </c>
      <c r="AA4166" s="1" t="s">
        <v>69</v>
      </c>
      <c r="AB4166" s="1" t="s">
        <v>69</v>
      </c>
      <c r="AC4166" s="1" t="s">
        <v>70</v>
      </c>
      <c r="AD4166" s="1" t="s">
        <v>69</v>
      </c>
      <c r="AE4166" s="1" t="s">
        <v>70</v>
      </c>
      <c r="AF4166" s="1" t="s">
        <v>70</v>
      </c>
      <c r="AG4166" s="1" t="s">
        <v>69</v>
      </c>
      <c r="AH4166" s="1" t="s">
        <v>69</v>
      </c>
      <c r="AI4166" s="1" t="s">
        <v>70</v>
      </c>
      <c r="AJ4166" s="1" t="s">
        <v>69</v>
      </c>
      <c r="AK4166" s="1" t="s">
        <v>69</v>
      </c>
      <c r="AL4166" s="1" t="s">
        <v>69</v>
      </c>
      <c r="AM4166" s="1" t="s">
        <v>69</v>
      </c>
      <c r="AN4166" s="1" t="s">
        <v>70</v>
      </c>
      <c r="AO4166" s="1" t="s">
        <v>70</v>
      </c>
      <c r="AP4166" s="1" t="s">
        <v>70</v>
      </c>
      <c r="AQ4166" s="1" t="s">
        <v>70</v>
      </c>
      <c r="AR4166" s="1" t="s">
        <v>70</v>
      </c>
      <c r="AS4166" s="1" t="s">
        <v>70</v>
      </c>
      <c r="AT4166" s="1" t="s">
        <v>70</v>
      </c>
      <c r="AU4166" s="1" t="s">
        <v>70</v>
      </c>
      <c r="AV4166" s="1" t="s">
        <v>70</v>
      </c>
      <c r="AW4166" s="1" t="s">
        <v>70</v>
      </c>
      <c r="AX4166" s="1" t="s">
        <v>70</v>
      </c>
      <c r="AY4166" s="1" t="s">
        <v>70</v>
      </c>
      <c r="AZ4166" s="1" t="s">
        <v>69</v>
      </c>
      <c r="BA4166" s="1" t="s">
        <v>70</v>
      </c>
      <c r="BB4166" s="1" t="s">
        <v>69</v>
      </c>
      <c r="BC4166" s="1" t="s">
        <v>70</v>
      </c>
      <c r="BD4166" s="1" t="s">
        <v>70</v>
      </c>
      <c r="BE4166" s="1" t="s">
        <v>70</v>
      </c>
      <c r="BF4166" s="1" t="s">
        <v>70</v>
      </c>
      <c r="BG4166" s="3">
        <v>43467.5375</v>
      </c>
    </row>
    <row r="4167">
      <c r="A4167" s="1">
        <v>1009424.0</v>
      </c>
      <c r="B4167" s="1" t="s">
        <v>18615</v>
      </c>
      <c r="C4167" s="2" t="s">
        <v>9242</v>
      </c>
      <c r="D4167" s="2" t="s">
        <v>9243</v>
      </c>
      <c r="H4167" s="1" t="s">
        <v>18616</v>
      </c>
      <c r="I4167" s="1" t="s">
        <v>369</v>
      </c>
      <c r="K4167" s="1" t="s">
        <v>203</v>
      </c>
      <c r="U4167" s="1">
        <v>-87.755264</v>
      </c>
      <c r="V4167" s="1">
        <v>41.905315</v>
      </c>
      <c r="X4167" s="1" t="s">
        <v>69</v>
      </c>
      <c r="Y4167" s="1" t="s">
        <v>70</v>
      </c>
      <c r="Z4167" s="1" t="s">
        <v>70</v>
      </c>
      <c r="AA4167" s="1" t="s">
        <v>70</v>
      </c>
      <c r="AB4167" s="1" t="s">
        <v>70</v>
      </c>
      <c r="AC4167" s="1" t="s">
        <v>80</v>
      </c>
      <c r="BG4167" s="1">
        <v>2013.0</v>
      </c>
    </row>
    <row r="4168">
      <c r="A4168" s="1">
        <v>1001700.0</v>
      </c>
      <c r="B4168" s="1" t="s">
        <v>18617</v>
      </c>
      <c r="C4168" s="2" t="s">
        <v>18618</v>
      </c>
      <c r="D4168" s="2" t="s">
        <v>18619</v>
      </c>
      <c r="H4168" s="1" t="s">
        <v>18620</v>
      </c>
      <c r="I4168" s="1" t="s">
        <v>18621</v>
      </c>
      <c r="J4168" s="1" t="s">
        <v>1380</v>
      </c>
      <c r="K4168" s="1" t="s">
        <v>148</v>
      </c>
      <c r="L4168" s="1">
        <v>97850.0</v>
      </c>
      <c r="M4168" s="1" t="s">
        <v>18622</v>
      </c>
      <c r="N4168" s="1" t="s">
        <v>18623</v>
      </c>
      <c r="U4168" s="1">
        <v>-118.09631</v>
      </c>
      <c r="V4168" s="1">
        <v>45.329906</v>
      </c>
      <c r="X4168" s="1" t="s">
        <v>69</v>
      </c>
      <c r="Y4168" s="1" t="s">
        <v>70</v>
      </c>
      <c r="Z4168" s="1" t="s">
        <v>70</v>
      </c>
      <c r="AA4168" s="1" t="s">
        <v>69</v>
      </c>
      <c r="AB4168" s="1" t="s">
        <v>69</v>
      </c>
      <c r="AC4168" s="1" t="s">
        <v>69</v>
      </c>
      <c r="AD4168" s="1" t="s">
        <v>69</v>
      </c>
      <c r="AE4168" s="1" t="s">
        <v>69</v>
      </c>
      <c r="AF4168" s="1" t="s">
        <v>69</v>
      </c>
      <c r="AG4168" s="1" t="s">
        <v>69</v>
      </c>
      <c r="AH4168" s="1" t="s">
        <v>69</v>
      </c>
      <c r="AI4168" s="1" t="s">
        <v>69</v>
      </c>
      <c r="AJ4168" s="1" t="s">
        <v>69</v>
      </c>
      <c r="AK4168" s="1" t="s">
        <v>69</v>
      </c>
      <c r="AL4168" s="1" t="s">
        <v>69</v>
      </c>
      <c r="AM4168" s="1" t="s">
        <v>69</v>
      </c>
      <c r="AN4168" s="1" t="s">
        <v>70</v>
      </c>
      <c r="AO4168" s="1" t="s">
        <v>69</v>
      </c>
      <c r="AP4168" s="1" t="s">
        <v>70</v>
      </c>
      <c r="AQ4168" s="1" t="s">
        <v>70</v>
      </c>
      <c r="AR4168" s="1" t="s">
        <v>69</v>
      </c>
      <c r="AS4168" s="1" t="s">
        <v>69</v>
      </c>
      <c r="AT4168" s="1" t="s">
        <v>69</v>
      </c>
      <c r="AU4168" s="1" t="s">
        <v>69</v>
      </c>
      <c r="AV4168" s="1" t="s">
        <v>70</v>
      </c>
      <c r="AW4168" s="1" t="s">
        <v>69</v>
      </c>
      <c r="AX4168" s="1" t="s">
        <v>69</v>
      </c>
      <c r="AY4168" s="1" t="s">
        <v>70</v>
      </c>
      <c r="AZ4168" s="1" t="s">
        <v>69</v>
      </c>
      <c r="BA4168" s="1" t="s">
        <v>69</v>
      </c>
      <c r="BB4168" s="1" t="s">
        <v>70</v>
      </c>
      <c r="BC4168" s="1" t="s">
        <v>69</v>
      </c>
      <c r="BD4168" s="1" t="s">
        <v>70</v>
      </c>
      <c r="BE4168" s="1" t="s">
        <v>70</v>
      </c>
      <c r="BF4168" s="1" t="s">
        <v>69</v>
      </c>
      <c r="BG4168" s="3">
        <v>42548.830555555556</v>
      </c>
    </row>
    <row r="4169">
      <c r="A4169" s="1">
        <v>1011114.0</v>
      </c>
      <c r="B4169" s="1" t="s">
        <v>18624</v>
      </c>
      <c r="C4169" s="2" t="s">
        <v>18625</v>
      </c>
      <c r="D4169" s="2" t="s">
        <v>18626</v>
      </c>
      <c r="H4169" s="1" t="s">
        <v>18627</v>
      </c>
      <c r="I4169" s="1" t="s">
        <v>18628</v>
      </c>
      <c r="J4169" s="1" t="s">
        <v>370</v>
      </c>
      <c r="K4169" s="1" t="s">
        <v>203</v>
      </c>
      <c r="L4169" s="1">
        <v>60525.0</v>
      </c>
      <c r="M4169" s="1" t="s">
        <v>18629</v>
      </c>
      <c r="N4169" s="1" t="s">
        <v>11094</v>
      </c>
      <c r="U4169" s="1">
        <v>-87.869621</v>
      </c>
      <c r="V4169" s="1">
        <v>41.814133</v>
      </c>
      <c r="X4169" s="1" t="s">
        <v>69</v>
      </c>
      <c r="Y4169" s="1" t="s">
        <v>70</v>
      </c>
      <c r="Z4169" s="1" t="s">
        <v>70</v>
      </c>
      <c r="AA4169" s="1" t="s">
        <v>70</v>
      </c>
      <c r="AB4169" s="1" t="s">
        <v>70</v>
      </c>
      <c r="AC4169" s="1" t="s">
        <v>80</v>
      </c>
      <c r="AD4169" s="1" t="s">
        <v>69</v>
      </c>
      <c r="AE4169" s="1" t="s">
        <v>69</v>
      </c>
      <c r="AF4169" s="1" t="s">
        <v>70</v>
      </c>
      <c r="AG4169" s="1" t="s">
        <v>69</v>
      </c>
      <c r="AH4169" s="1" t="s">
        <v>69</v>
      </c>
      <c r="AI4169" s="1" t="s">
        <v>69</v>
      </c>
      <c r="AJ4169" s="1" t="s">
        <v>69</v>
      </c>
      <c r="AK4169" s="1" t="s">
        <v>69</v>
      </c>
      <c r="AL4169" s="1" t="s">
        <v>69</v>
      </c>
      <c r="AM4169" s="1" t="s">
        <v>69</v>
      </c>
      <c r="AN4169" s="1" t="s">
        <v>69</v>
      </c>
      <c r="AO4169" s="1" t="s">
        <v>69</v>
      </c>
      <c r="AP4169" s="1" t="s">
        <v>70</v>
      </c>
      <c r="AQ4169" s="1" t="s">
        <v>70</v>
      </c>
      <c r="AR4169" s="1" t="s">
        <v>69</v>
      </c>
      <c r="AS4169" s="1" t="s">
        <v>69</v>
      </c>
      <c r="AT4169" s="1" t="s">
        <v>69</v>
      </c>
      <c r="AU4169" s="1" t="s">
        <v>69</v>
      </c>
      <c r="AV4169" s="1" t="s">
        <v>70</v>
      </c>
      <c r="AW4169" s="1" t="s">
        <v>69</v>
      </c>
      <c r="AX4169" s="1" t="s">
        <v>69</v>
      </c>
      <c r="AY4169" s="1" t="s">
        <v>70</v>
      </c>
      <c r="AZ4169" s="1" t="s">
        <v>69</v>
      </c>
      <c r="BA4169" s="1" t="s">
        <v>70</v>
      </c>
      <c r="BB4169" s="1" t="s">
        <v>69</v>
      </c>
      <c r="BC4169" s="1" t="s">
        <v>70</v>
      </c>
      <c r="BD4169" s="1" t="s">
        <v>70</v>
      </c>
      <c r="BE4169" s="1" t="s">
        <v>69</v>
      </c>
      <c r="BF4169" s="1" t="s">
        <v>70</v>
      </c>
      <c r="BG4169" s="3">
        <v>42563.67847222222</v>
      </c>
    </row>
    <row r="4170">
      <c r="A4170" s="1">
        <v>1007426.0</v>
      </c>
      <c r="B4170" s="1" t="s">
        <v>18630</v>
      </c>
      <c r="C4170" s="2" t="s">
        <v>18631</v>
      </c>
      <c r="D4170" s="2" t="s">
        <v>18632</v>
      </c>
      <c r="H4170" s="1" t="s">
        <v>18633</v>
      </c>
      <c r="I4170" s="1" t="s">
        <v>18628</v>
      </c>
      <c r="J4170" s="1" t="s">
        <v>18634</v>
      </c>
      <c r="K4170" s="1" t="s">
        <v>582</v>
      </c>
      <c r="L4170" s="1">
        <v>40031.0</v>
      </c>
      <c r="M4170" s="1" t="s">
        <v>9821</v>
      </c>
      <c r="N4170" s="1" t="s">
        <v>603</v>
      </c>
      <c r="U4170" s="1">
        <v>-85.379601</v>
      </c>
      <c r="V4170" s="1">
        <v>38.4076</v>
      </c>
      <c r="X4170" s="1" t="s">
        <v>69</v>
      </c>
      <c r="Y4170" s="1" t="s">
        <v>70</v>
      </c>
      <c r="Z4170" s="1" t="s">
        <v>70</v>
      </c>
      <c r="AA4170" s="1" t="s">
        <v>70</v>
      </c>
      <c r="AB4170" s="1" t="s">
        <v>70</v>
      </c>
      <c r="AC4170" s="1" t="s">
        <v>70</v>
      </c>
      <c r="AD4170" s="1" t="s">
        <v>69</v>
      </c>
      <c r="AE4170" s="1" t="s">
        <v>69</v>
      </c>
      <c r="AF4170" s="1" t="s">
        <v>69</v>
      </c>
      <c r="AG4170" s="1" t="s">
        <v>69</v>
      </c>
      <c r="AH4170" s="1" t="s">
        <v>69</v>
      </c>
      <c r="AI4170" s="1" t="s">
        <v>69</v>
      </c>
      <c r="AJ4170" s="1" t="s">
        <v>69</v>
      </c>
      <c r="AK4170" s="1" t="s">
        <v>69</v>
      </c>
      <c r="AL4170" s="1" t="s">
        <v>69</v>
      </c>
      <c r="AM4170" s="1" t="s">
        <v>69</v>
      </c>
      <c r="AN4170" s="1" t="s">
        <v>69</v>
      </c>
      <c r="AO4170" s="1" t="s">
        <v>69</v>
      </c>
      <c r="AP4170" s="1" t="s">
        <v>70</v>
      </c>
      <c r="AQ4170" s="1" t="s">
        <v>70</v>
      </c>
      <c r="AR4170" s="1" t="s">
        <v>69</v>
      </c>
      <c r="AS4170" s="1" t="s">
        <v>69</v>
      </c>
      <c r="AT4170" s="1" t="s">
        <v>69</v>
      </c>
      <c r="AU4170" s="1" t="s">
        <v>69</v>
      </c>
      <c r="AV4170" s="1" t="s">
        <v>69</v>
      </c>
      <c r="AW4170" s="1" t="s">
        <v>69</v>
      </c>
      <c r="AX4170" s="1" t="s">
        <v>70</v>
      </c>
      <c r="AY4170" s="1" t="s">
        <v>69</v>
      </c>
      <c r="AZ4170" s="1" t="s">
        <v>69</v>
      </c>
      <c r="BA4170" s="1" t="s">
        <v>69</v>
      </c>
      <c r="BB4170" s="1" t="s">
        <v>69</v>
      </c>
      <c r="BC4170" s="1" t="s">
        <v>69</v>
      </c>
      <c r="BD4170" s="1" t="s">
        <v>69</v>
      </c>
      <c r="BE4170" s="1" t="s">
        <v>70</v>
      </c>
      <c r="BF4170" s="1" t="s">
        <v>70</v>
      </c>
      <c r="BG4170" s="3">
        <v>43307.63888888889</v>
      </c>
    </row>
    <row r="4171">
      <c r="A4171" s="1">
        <v>1009451.0</v>
      </c>
      <c r="B4171" s="1" t="s">
        <v>18635</v>
      </c>
      <c r="C4171" s="2" t="s">
        <v>18636</v>
      </c>
      <c r="D4171" s="2" t="s">
        <v>18637</v>
      </c>
      <c r="H4171" s="1" t="s">
        <v>18638</v>
      </c>
      <c r="I4171" s="1" t="s">
        <v>18639</v>
      </c>
      <c r="K4171" s="1" t="s">
        <v>656</v>
      </c>
      <c r="L4171" s="1">
        <v>92037.0</v>
      </c>
      <c r="U4171" s="1">
        <v>-117.272</v>
      </c>
      <c r="V4171" s="1">
        <v>32.837601</v>
      </c>
      <c r="X4171" s="1" t="s">
        <v>69</v>
      </c>
      <c r="Y4171" s="1" t="s">
        <v>70</v>
      </c>
      <c r="Z4171" s="1" t="s">
        <v>70</v>
      </c>
      <c r="AA4171" s="1" t="s">
        <v>70</v>
      </c>
      <c r="AB4171" s="1" t="s">
        <v>70</v>
      </c>
      <c r="AC4171" s="1" t="s">
        <v>80</v>
      </c>
      <c r="BG4171" s="1">
        <v>2013.0</v>
      </c>
    </row>
    <row r="4172">
      <c r="A4172" s="1">
        <v>1001366.0</v>
      </c>
      <c r="B4172" s="1" t="s">
        <v>18640</v>
      </c>
      <c r="H4172" s="1" t="s">
        <v>18641</v>
      </c>
      <c r="I4172" s="1" t="s">
        <v>8734</v>
      </c>
      <c r="J4172" s="1" t="s">
        <v>96</v>
      </c>
      <c r="K4172" s="1" t="s">
        <v>96</v>
      </c>
      <c r="L4172" s="1">
        <v>10029.0</v>
      </c>
      <c r="U4172" s="1">
        <v>-73.943703</v>
      </c>
      <c r="V4172" s="1">
        <v>40.798199</v>
      </c>
      <c r="X4172" s="1" t="s">
        <v>70</v>
      </c>
      <c r="Y4172" s="1" t="s">
        <v>70</v>
      </c>
      <c r="Z4172" s="1" t="s">
        <v>70</v>
      </c>
      <c r="AA4172" s="1" t="s">
        <v>70</v>
      </c>
      <c r="AB4172" s="1" t="s">
        <v>70</v>
      </c>
      <c r="AC4172" s="1" t="s">
        <v>80</v>
      </c>
      <c r="BG4172" s="4">
        <v>40303.58472222222</v>
      </c>
    </row>
    <row r="4173">
      <c r="A4173" s="1">
        <v>1001365.0</v>
      </c>
      <c r="B4173" s="1" t="s">
        <v>18642</v>
      </c>
      <c r="H4173" s="1" t="s">
        <v>18643</v>
      </c>
      <c r="I4173" s="1" t="s">
        <v>4633</v>
      </c>
      <c r="J4173" s="1" t="s">
        <v>96</v>
      </c>
      <c r="K4173" s="1" t="s">
        <v>96</v>
      </c>
      <c r="U4173" s="1">
        <v>-73.943802</v>
      </c>
      <c r="V4173" s="1">
        <v>40.798302</v>
      </c>
      <c r="X4173" s="1" t="s">
        <v>70</v>
      </c>
      <c r="Y4173" s="1" t="s">
        <v>70</v>
      </c>
      <c r="Z4173" s="1" t="s">
        <v>70</v>
      </c>
      <c r="AA4173" s="1" t="s">
        <v>70</v>
      </c>
      <c r="AB4173" s="1" t="s">
        <v>70</v>
      </c>
      <c r="AC4173" s="1" t="s">
        <v>80</v>
      </c>
      <c r="BG4173" s="4">
        <v>40303.58541666667</v>
      </c>
    </row>
    <row r="4174">
      <c r="A4174" s="1">
        <v>1005521.0</v>
      </c>
      <c r="B4174" s="1" t="s">
        <v>18644</v>
      </c>
      <c r="D4174" s="2" t="s">
        <v>18645</v>
      </c>
      <c r="E4174" s="1" t="s">
        <v>624</v>
      </c>
      <c r="F4174" s="1" t="s">
        <v>624</v>
      </c>
      <c r="G4174" s="1" t="s">
        <v>624</v>
      </c>
      <c r="H4174" s="1" t="s">
        <v>18646</v>
      </c>
      <c r="I4174" s="1" t="s">
        <v>18647</v>
      </c>
      <c r="J4174" s="1" t="s">
        <v>3859</v>
      </c>
      <c r="K4174" s="1" t="s">
        <v>656</v>
      </c>
      <c r="L4174" s="1">
        <v>91941.0</v>
      </c>
      <c r="M4174" s="1" t="s">
        <v>8115</v>
      </c>
      <c r="N4174" s="1" t="s">
        <v>1237</v>
      </c>
      <c r="U4174" s="1">
        <v>-117.02213</v>
      </c>
      <c r="V4174" s="1">
        <v>32.767139</v>
      </c>
      <c r="W4174" s="1" t="s">
        <v>392</v>
      </c>
      <c r="X4174" s="1" t="s">
        <v>69</v>
      </c>
      <c r="Y4174" s="1" t="s">
        <v>69</v>
      </c>
      <c r="Z4174" s="1" t="s">
        <v>69</v>
      </c>
      <c r="AA4174" s="1" t="s">
        <v>69</v>
      </c>
      <c r="AB4174" s="1" t="s">
        <v>70</v>
      </c>
      <c r="AC4174" s="1" t="s">
        <v>69</v>
      </c>
      <c r="AD4174" s="1" t="s">
        <v>69</v>
      </c>
      <c r="AE4174" s="1" t="s">
        <v>69</v>
      </c>
      <c r="AF4174" s="1" t="s">
        <v>70</v>
      </c>
      <c r="AG4174" s="1" t="s">
        <v>69</v>
      </c>
      <c r="AH4174" s="1" t="s">
        <v>69</v>
      </c>
      <c r="AI4174" s="1" t="s">
        <v>70</v>
      </c>
      <c r="AJ4174" s="1" t="s">
        <v>70</v>
      </c>
      <c r="AK4174" s="1" t="s">
        <v>69</v>
      </c>
      <c r="AL4174" s="1" t="s">
        <v>69</v>
      </c>
      <c r="AM4174" s="1" t="s">
        <v>69</v>
      </c>
      <c r="AN4174" s="1" t="s">
        <v>70</v>
      </c>
      <c r="AO4174" s="1" t="s">
        <v>69</v>
      </c>
      <c r="AP4174" s="1" t="s">
        <v>70</v>
      </c>
      <c r="AQ4174" s="1" t="s">
        <v>69</v>
      </c>
      <c r="AR4174" s="1" t="s">
        <v>69</v>
      </c>
      <c r="AS4174" s="1" t="s">
        <v>70</v>
      </c>
      <c r="AT4174" s="1" t="s">
        <v>69</v>
      </c>
      <c r="AU4174" s="1" t="s">
        <v>70</v>
      </c>
      <c r="AV4174" s="1" t="s">
        <v>69</v>
      </c>
      <c r="AW4174" s="1" t="s">
        <v>70</v>
      </c>
      <c r="AX4174" s="1" t="s">
        <v>69</v>
      </c>
      <c r="AY4174" s="1" t="s">
        <v>70</v>
      </c>
      <c r="AZ4174" s="1" t="s">
        <v>69</v>
      </c>
      <c r="BA4174" s="1" t="s">
        <v>70</v>
      </c>
      <c r="BB4174" s="1" t="s">
        <v>69</v>
      </c>
      <c r="BC4174" s="1" t="s">
        <v>69</v>
      </c>
      <c r="BD4174" s="1" t="s">
        <v>70</v>
      </c>
      <c r="BE4174" s="1" t="s">
        <v>70</v>
      </c>
      <c r="BF4174" s="1" t="s">
        <v>69</v>
      </c>
      <c r="BG4174" s="3">
        <v>41729.93680555555</v>
      </c>
    </row>
    <row r="4175">
      <c r="A4175" s="1">
        <v>1019506.0</v>
      </c>
      <c r="B4175" s="1" t="s">
        <v>18648</v>
      </c>
      <c r="C4175" s="2" t="s">
        <v>18649</v>
      </c>
      <c r="D4175" s="2" t="s">
        <v>18650</v>
      </c>
      <c r="G4175" s="2" t="s">
        <v>18651</v>
      </c>
      <c r="H4175" s="1" t="s">
        <v>18652</v>
      </c>
      <c r="I4175" s="1" t="s">
        <v>2626</v>
      </c>
      <c r="J4175" s="1" t="s">
        <v>7030</v>
      </c>
      <c r="K4175" s="1" t="s">
        <v>311</v>
      </c>
      <c r="L4175" s="1">
        <v>20646.0</v>
      </c>
      <c r="M4175" s="1" t="s">
        <v>18653</v>
      </c>
      <c r="N4175" s="1" t="s">
        <v>18654</v>
      </c>
      <c r="U4175" s="1">
        <v>-76.978699</v>
      </c>
      <c r="V4175" s="1">
        <v>38.531647</v>
      </c>
      <c r="X4175" s="1" t="s">
        <v>69</v>
      </c>
      <c r="Y4175" s="1" t="s">
        <v>69</v>
      </c>
      <c r="Z4175" s="1" t="s">
        <v>70</v>
      </c>
      <c r="AA4175" s="1" t="s">
        <v>69</v>
      </c>
      <c r="AB4175" s="1" t="s">
        <v>70</v>
      </c>
      <c r="AC4175" s="1" t="s">
        <v>70</v>
      </c>
      <c r="AD4175" s="1" t="s">
        <v>69</v>
      </c>
      <c r="AE4175" s="1" t="s">
        <v>70</v>
      </c>
      <c r="AF4175" s="1" t="s">
        <v>69</v>
      </c>
      <c r="AG4175" s="1" t="s">
        <v>69</v>
      </c>
      <c r="AH4175" s="1" t="s">
        <v>69</v>
      </c>
      <c r="AI4175" s="1" t="s">
        <v>69</v>
      </c>
      <c r="AJ4175" s="1" t="s">
        <v>69</v>
      </c>
      <c r="AK4175" s="1" t="s">
        <v>69</v>
      </c>
      <c r="AL4175" s="1" t="s">
        <v>69</v>
      </c>
      <c r="AM4175" s="1" t="s">
        <v>69</v>
      </c>
      <c r="AN4175" s="1" t="s">
        <v>69</v>
      </c>
      <c r="AO4175" s="1" t="s">
        <v>69</v>
      </c>
      <c r="AP4175" s="1" t="s">
        <v>70</v>
      </c>
      <c r="AQ4175" s="1" t="s">
        <v>70</v>
      </c>
      <c r="AR4175" s="1" t="s">
        <v>69</v>
      </c>
      <c r="AS4175" s="1" t="s">
        <v>69</v>
      </c>
      <c r="AT4175" s="1" t="s">
        <v>69</v>
      </c>
      <c r="AU4175" s="1" t="s">
        <v>69</v>
      </c>
      <c r="AV4175" s="1" t="s">
        <v>69</v>
      </c>
      <c r="AW4175" s="1" t="s">
        <v>69</v>
      </c>
      <c r="AX4175" s="1" t="s">
        <v>69</v>
      </c>
      <c r="AY4175" s="1" t="s">
        <v>69</v>
      </c>
      <c r="AZ4175" s="1" t="s">
        <v>69</v>
      </c>
      <c r="BA4175" s="1" t="s">
        <v>70</v>
      </c>
      <c r="BB4175" s="1" t="s">
        <v>69</v>
      </c>
      <c r="BC4175" s="1" t="s">
        <v>70</v>
      </c>
      <c r="BD4175" s="1" t="s">
        <v>70</v>
      </c>
      <c r="BE4175" s="1" t="s">
        <v>70</v>
      </c>
      <c r="BF4175" s="1" t="s">
        <v>70</v>
      </c>
      <c r="BG4175" s="3">
        <v>43592.66805555556</v>
      </c>
    </row>
    <row r="4176">
      <c r="A4176" s="1">
        <v>1001948.0</v>
      </c>
      <c r="B4176" s="1" t="s">
        <v>18655</v>
      </c>
      <c r="C4176" s="2" t="s">
        <v>18656</v>
      </c>
      <c r="D4176" s="2" t="s">
        <v>18657</v>
      </c>
      <c r="E4176" s="2" t="s">
        <v>18658</v>
      </c>
      <c r="G4176" s="2" t="s">
        <v>18659</v>
      </c>
      <c r="H4176" s="1" t="s">
        <v>18660</v>
      </c>
      <c r="I4176" s="1" t="s">
        <v>179</v>
      </c>
      <c r="J4176" s="1" t="s">
        <v>180</v>
      </c>
      <c r="K4176" s="1" t="s">
        <v>181</v>
      </c>
      <c r="L4176" s="1">
        <v>23224.0</v>
      </c>
      <c r="M4176" s="1" t="s">
        <v>5682</v>
      </c>
      <c r="N4176" s="1" t="s">
        <v>18661</v>
      </c>
      <c r="U4176" s="1">
        <v>-77.479782</v>
      </c>
      <c r="V4176" s="1">
        <v>37.483559</v>
      </c>
      <c r="W4176" s="1" t="s">
        <v>392</v>
      </c>
      <c r="X4176" s="1" t="s">
        <v>69</v>
      </c>
      <c r="Y4176" s="1" t="s">
        <v>70</v>
      </c>
      <c r="Z4176" s="1" t="s">
        <v>70</v>
      </c>
      <c r="AA4176" s="1" t="s">
        <v>70</v>
      </c>
      <c r="AB4176" s="1" t="s">
        <v>69</v>
      </c>
      <c r="AC4176" s="1" t="s">
        <v>80</v>
      </c>
      <c r="AD4176" s="1" t="s">
        <v>69</v>
      </c>
      <c r="AE4176" s="1" t="s">
        <v>69</v>
      </c>
      <c r="AF4176" s="1" t="s">
        <v>69</v>
      </c>
      <c r="AG4176" s="1" t="s">
        <v>69</v>
      </c>
      <c r="AH4176" s="1" t="s">
        <v>69</v>
      </c>
      <c r="AI4176" s="1" t="s">
        <v>70</v>
      </c>
      <c r="AJ4176" s="1" t="s">
        <v>69</v>
      </c>
      <c r="AK4176" s="1" t="s">
        <v>69</v>
      </c>
      <c r="AL4176" s="1" t="s">
        <v>70</v>
      </c>
      <c r="AM4176" s="1" t="s">
        <v>70</v>
      </c>
      <c r="AN4176" s="1" t="s">
        <v>70</v>
      </c>
      <c r="AO4176" s="1" t="s">
        <v>69</v>
      </c>
      <c r="AP4176" s="1" t="s">
        <v>70</v>
      </c>
      <c r="AQ4176" s="1" t="s">
        <v>70</v>
      </c>
      <c r="AR4176" s="1" t="s">
        <v>69</v>
      </c>
      <c r="AS4176" s="1" t="s">
        <v>69</v>
      </c>
      <c r="AT4176" s="1" t="s">
        <v>69</v>
      </c>
      <c r="AU4176" s="1" t="s">
        <v>70</v>
      </c>
      <c r="AV4176" s="1" t="s">
        <v>70</v>
      </c>
      <c r="AW4176" s="1" t="s">
        <v>70</v>
      </c>
      <c r="AX4176" s="1" t="s">
        <v>69</v>
      </c>
      <c r="AY4176" s="1" t="s">
        <v>70</v>
      </c>
      <c r="AZ4176" s="1" t="s">
        <v>69</v>
      </c>
      <c r="BA4176" s="1" t="s">
        <v>70</v>
      </c>
      <c r="BB4176" s="1" t="s">
        <v>70</v>
      </c>
      <c r="BC4176" s="1" t="s">
        <v>70</v>
      </c>
      <c r="BD4176" s="1" t="s">
        <v>70</v>
      </c>
      <c r="BE4176" s="1" t="s">
        <v>70</v>
      </c>
      <c r="BF4176" s="1" t="s">
        <v>70</v>
      </c>
      <c r="BG4176" s="3">
        <v>41751.635416666664</v>
      </c>
    </row>
    <row r="4177">
      <c r="A4177" s="1">
        <v>1007845.0</v>
      </c>
      <c r="B4177" s="1" t="s">
        <v>18662</v>
      </c>
      <c r="H4177" s="1" t="s">
        <v>18663</v>
      </c>
      <c r="I4177" s="1" t="s">
        <v>15990</v>
      </c>
      <c r="J4177" s="1" t="s">
        <v>1754</v>
      </c>
      <c r="K4177" s="1" t="s">
        <v>705</v>
      </c>
      <c r="U4177" s="1">
        <v>-110.975</v>
      </c>
      <c r="V4177" s="1">
        <v>31.856501</v>
      </c>
      <c r="X4177" s="1" t="s">
        <v>70</v>
      </c>
      <c r="Y4177" s="1" t="s">
        <v>70</v>
      </c>
      <c r="Z4177" s="1" t="s">
        <v>70</v>
      </c>
      <c r="AA4177" s="1" t="s">
        <v>70</v>
      </c>
      <c r="AB4177" s="1" t="s">
        <v>70</v>
      </c>
      <c r="AC4177" s="1" t="s">
        <v>80</v>
      </c>
      <c r="BG4177" s="1">
        <v>2011.0</v>
      </c>
    </row>
    <row r="4178">
      <c r="A4178" s="1">
        <v>1004880.0</v>
      </c>
      <c r="B4178" s="1" t="s">
        <v>18664</v>
      </c>
      <c r="H4178" s="1" t="s">
        <v>18665</v>
      </c>
      <c r="I4178" s="1" t="s">
        <v>1402</v>
      </c>
      <c r="J4178" s="1" t="s">
        <v>6702</v>
      </c>
      <c r="K4178" s="1" t="s">
        <v>1404</v>
      </c>
      <c r="U4178" s="1">
        <v>-64.7789</v>
      </c>
      <c r="V4178" s="1">
        <v>17.732201</v>
      </c>
      <c r="X4178" s="1" t="s">
        <v>70</v>
      </c>
      <c r="Y4178" s="1" t="s">
        <v>70</v>
      </c>
      <c r="Z4178" s="1" t="s">
        <v>70</v>
      </c>
      <c r="AA4178" s="1" t="s">
        <v>70</v>
      </c>
      <c r="AB4178" s="1" t="s">
        <v>70</v>
      </c>
      <c r="AC4178" s="1" t="s">
        <v>80</v>
      </c>
      <c r="BG4178" s="1">
        <v>2009.0</v>
      </c>
    </row>
    <row r="4179">
      <c r="A4179" s="1">
        <v>1007018.0</v>
      </c>
      <c r="B4179" s="1" t="s">
        <v>18666</v>
      </c>
      <c r="H4179" s="1" t="s">
        <v>18667</v>
      </c>
      <c r="I4179" s="1" t="s">
        <v>18668</v>
      </c>
      <c r="J4179" s="1" t="s">
        <v>6194</v>
      </c>
      <c r="K4179" s="1" t="s">
        <v>509</v>
      </c>
      <c r="U4179" s="1">
        <v>-106.664</v>
      </c>
      <c r="V4179" s="1">
        <v>31.948099</v>
      </c>
      <c r="X4179" s="1" t="s">
        <v>70</v>
      </c>
      <c r="Y4179" s="1" t="s">
        <v>70</v>
      </c>
      <c r="Z4179" s="1" t="s">
        <v>70</v>
      </c>
      <c r="AA4179" s="1" t="s">
        <v>70</v>
      </c>
      <c r="AB4179" s="1" t="s">
        <v>70</v>
      </c>
      <c r="AC4179" s="1" t="s">
        <v>80</v>
      </c>
      <c r="BG4179" s="1">
        <v>2009.0</v>
      </c>
    </row>
    <row r="4180">
      <c r="A4180" s="1">
        <v>1009331.0</v>
      </c>
      <c r="B4180" s="1" t="s">
        <v>18669</v>
      </c>
      <c r="D4180" s="2" t="s">
        <v>18670</v>
      </c>
      <c r="H4180" s="1" t="s">
        <v>18671</v>
      </c>
      <c r="I4180" s="1" t="s">
        <v>2327</v>
      </c>
      <c r="K4180" s="1" t="s">
        <v>133</v>
      </c>
      <c r="L4180" s="1">
        <v>98629.0</v>
      </c>
      <c r="U4180" s="1">
        <v>-122.671</v>
      </c>
      <c r="V4180" s="1">
        <v>45.862301</v>
      </c>
      <c r="X4180" s="1" t="s">
        <v>69</v>
      </c>
      <c r="Y4180" s="1" t="s">
        <v>70</v>
      </c>
      <c r="Z4180" s="1" t="s">
        <v>70</v>
      </c>
      <c r="AA4180" s="1" t="s">
        <v>70</v>
      </c>
      <c r="AB4180" s="1" t="s">
        <v>70</v>
      </c>
      <c r="AC4180" s="1" t="s">
        <v>80</v>
      </c>
      <c r="BG4180" s="1">
        <v>2013.0</v>
      </c>
    </row>
    <row r="4181">
      <c r="A4181" s="1">
        <v>1006879.0</v>
      </c>
      <c r="B4181" s="1" t="s">
        <v>18672</v>
      </c>
      <c r="C4181" s="2" t="s">
        <v>18673</v>
      </c>
      <c r="H4181" s="1" t="s">
        <v>18674</v>
      </c>
      <c r="I4181" s="1" t="s">
        <v>18675</v>
      </c>
      <c r="J4181" s="1" t="s">
        <v>18676</v>
      </c>
      <c r="K4181" s="1" t="s">
        <v>133</v>
      </c>
      <c r="L4181" s="1">
        <v>98503.0</v>
      </c>
      <c r="U4181" s="1">
        <v>-122.824</v>
      </c>
      <c r="V4181" s="1">
        <v>47.041401</v>
      </c>
      <c r="X4181" s="1" t="s">
        <v>70</v>
      </c>
      <c r="Y4181" s="1" t="s">
        <v>70</v>
      </c>
      <c r="Z4181" s="1" t="s">
        <v>70</v>
      </c>
      <c r="AA4181" s="1" t="s">
        <v>70</v>
      </c>
      <c r="AB4181" s="1" t="s">
        <v>70</v>
      </c>
      <c r="AC4181" s="1" t="s">
        <v>80</v>
      </c>
      <c r="BG4181" s="1">
        <v>2009.0</v>
      </c>
    </row>
    <row r="4182">
      <c r="A4182" s="1">
        <v>1019649.0</v>
      </c>
      <c r="B4182" s="1" t="s">
        <v>18677</v>
      </c>
      <c r="C4182" s="2" t="s">
        <v>18678</v>
      </c>
      <c r="D4182" s="2" t="s">
        <v>18679</v>
      </c>
      <c r="G4182" s="2" t="s">
        <v>18680</v>
      </c>
      <c r="H4182" s="1" t="s">
        <v>18681</v>
      </c>
      <c r="I4182" s="1" t="s">
        <v>18682</v>
      </c>
      <c r="J4182" s="1" t="s">
        <v>3245</v>
      </c>
      <c r="K4182" s="1" t="s">
        <v>1818</v>
      </c>
      <c r="L4182" s="1">
        <v>6883.0</v>
      </c>
      <c r="M4182" s="1" t="s">
        <v>18683</v>
      </c>
      <c r="N4182" s="1" t="s">
        <v>5223</v>
      </c>
      <c r="U4182" s="1">
        <v>-73.385666</v>
      </c>
      <c r="V4182" s="1">
        <v>41.235767</v>
      </c>
      <c r="X4182" s="1" t="s">
        <v>69</v>
      </c>
      <c r="Y4182" s="1" t="s">
        <v>70</v>
      </c>
      <c r="Z4182" s="1" t="s">
        <v>70</v>
      </c>
      <c r="AA4182" s="1" t="s">
        <v>70</v>
      </c>
      <c r="AB4182" s="1" t="s">
        <v>69</v>
      </c>
      <c r="AC4182" s="1" t="s">
        <v>80</v>
      </c>
      <c r="AD4182" s="1" t="s">
        <v>69</v>
      </c>
      <c r="AE4182" s="1" t="s">
        <v>69</v>
      </c>
      <c r="AF4182" s="1" t="s">
        <v>70</v>
      </c>
      <c r="AG4182" s="1" t="s">
        <v>69</v>
      </c>
      <c r="AH4182" s="1" t="s">
        <v>69</v>
      </c>
      <c r="AI4182" s="1" t="s">
        <v>70</v>
      </c>
      <c r="AJ4182" s="1" t="s">
        <v>69</v>
      </c>
      <c r="AK4182" s="1" t="s">
        <v>69</v>
      </c>
      <c r="AL4182" s="1" t="s">
        <v>69</v>
      </c>
      <c r="AM4182" s="1" t="s">
        <v>69</v>
      </c>
      <c r="AN4182" s="1" t="s">
        <v>70</v>
      </c>
      <c r="AO4182" s="1" t="s">
        <v>69</v>
      </c>
      <c r="AP4182" s="1" t="s">
        <v>70</v>
      </c>
      <c r="AQ4182" s="1" t="s">
        <v>70</v>
      </c>
      <c r="AR4182" s="1" t="s">
        <v>69</v>
      </c>
      <c r="AS4182" s="1" t="s">
        <v>69</v>
      </c>
      <c r="AT4182" s="1" t="s">
        <v>70</v>
      </c>
      <c r="AU4182" s="1" t="s">
        <v>69</v>
      </c>
      <c r="AV4182" s="1" t="s">
        <v>69</v>
      </c>
      <c r="AW4182" s="1" t="s">
        <v>69</v>
      </c>
      <c r="AX4182" s="1" t="s">
        <v>70</v>
      </c>
      <c r="AY4182" s="1" t="s">
        <v>70</v>
      </c>
      <c r="AZ4182" s="1" t="s">
        <v>69</v>
      </c>
      <c r="BA4182" s="1" t="s">
        <v>69</v>
      </c>
      <c r="BB4182" s="1" t="s">
        <v>69</v>
      </c>
      <c r="BC4182" s="1" t="s">
        <v>70</v>
      </c>
      <c r="BD4182" s="1" t="s">
        <v>69</v>
      </c>
      <c r="BE4182" s="1" t="s">
        <v>70</v>
      </c>
      <c r="BF4182" s="1" t="s">
        <v>70</v>
      </c>
      <c r="BG4182" s="3">
        <v>43676.55486111111</v>
      </c>
    </row>
    <row r="4183">
      <c r="A4183" s="1">
        <v>1006058.0</v>
      </c>
      <c r="B4183" s="1" t="s">
        <v>18684</v>
      </c>
      <c r="C4183" s="2" t="s">
        <v>18685</v>
      </c>
      <c r="D4183" s="2" t="s">
        <v>18686</v>
      </c>
      <c r="H4183" s="1" t="s">
        <v>18687</v>
      </c>
      <c r="I4183" s="1" t="s">
        <v>18688</v>
      </c>
      <c r="J4183" s="1" t="s">
        <v>11630</v>
      </c>
      <c r="K4183" s="1" t="s">
        <v>2478</v>
      </c>
      <c r="L4183" s="1">
        <v>3247.0</v>
      </c>
      <c r="M4183" s="1" t="s">
        <v>5571</v>
      </c>
      <c r="N4183" s="1" t="s">
        <v>205</v>
      </c>
      <c r="U4183" s="1">
        <v>-71.46859</v>
      </c>
      <c r="V4183" s="1">
        <v>43.527592</v>
      </c>
      <c r="W4183" s="1" t="s">
        <v>392</v>
      </c>
      <c r="X4183" s="1" t="s">
        <v>69</v>
      </c>
      <c r="Y4183" s="1" t="s">
        <v>70</v>
      </c>
      <c r="Z4183" s="1" t="s">
        <v>70</v>
      </c>
      <c r="AA4183" s="1" t="s">
        <v>70</v>
      </c>
      <c r="AB4183" s="1" t="s">
        <v>69</v>
      </c>
      <c r="AC4183" s="1" t="s">
        <v>70</v>
      </c>
      <c r="AD4183" s="1" t="s">
        <v>69</v>
      </c>
      <c r="AE4183" s="1" t="s">
        <v>70</v>
      </c>
      <c r="AF4183" s="1" t="s">
        <v>69</v>
      </c>
      <c r="AG4183" s="1" t="s">
        <v>70</v>
      </c>
      <c r="AH4183" s="1" t="s">
        <v>69</v>
      </c>
      <c r="AI4183" s="1" t="s">
        <v>69</v>
      </c>
      <c r="AJ4183" s="1" t="s">
        <v>69</v>
      </c>
      <c r="AK4183" s="1" t="s">
        <v>69</v>
      </c>
      <c r="AL4183" s="1" t="s">
        <v>69</v>
      </c>
      <c r="AM4183" s="1" t="s">
        <v>69</v>
      </c>
      <c r="AN4183" s="1" t="s">
        <v>69</v>
      </c>
      <c r="AO4183" s="1" t="s">
        <v>69</v>
      </c>
      <c r="AP4183" s="1" t="s">
        <v>70</v>
      </c>
      <c r="AQ4183" s="1" t="s">
        <v>70</v>
      </c>
      <c r="AR4183" s="1" t="s">
        <v>70</v>
      </c>
      <c r="AS4183" s="1" t="s">
        <v>69</v>
      </c>
      <c r="AT4183" s="1" t="s">
        <v>69</v>
      </c>
      <c r="AU4183" s="1" t="s">
        <v>69</v>
      </c>
      <c r="AV4183" s="1" t="s">
        <v>70</v>
      </c>
      <c r="AW4183" s="1" t="s">
        <v>70</v>
      </c>
      <c r="AX4183" s="1" t="s">
        <v>70</v>
      </c>
      <c r="AY4183" s="1" t="s">
        <v>70</v>
      </c>
      <c r="AZ4183" s="1" t="s">
        <v>69</v>
      </c>
      <c r="BA4183" s="1" t="s">
        <v>70</v>
      </c>
      <c r="BB4183" s="1" t="s">
        <v>70</v>
      </c>
      <c r="BC4183" s="1" t="s">
        <v>70</v>
      </c>
      <c r="BD4183" s="1" t="s">
        <v>70</v>
      </c>
      <c r="BE4183" s="1" t="s">
        <v>70</v>
      </c>
      <c r="BF4183" s="1" t="s">
        <v>70</v>
      </c>
      <c r="BG4183" s="3">
        <v>41729.82430555556</v>
      </c>
    </row>
    <row r="4184">
      <c r="A4184" s="1">
        <v>1002135.0</v>
      </c>
      <c r="B4184" s="1" t="s">
        <v>18689</v>
      </c>
      <c r="D4184" s="2" t="s">
        <v>18690</v>
      </c>
      <c r="H4184" s="1" t="s">
        <v>18691</v>
      </c>
      <c r="I4184" s="1" t="s">
        <v>18688</v>
      </c>
      <c r="J4184" s="1" t="s">
        <v>11630</v>
      </c>
      <c r="K4184" s="1" t="s">
        <v>2478</v>
      </c>
      <c r="L4184" s="1">
        <v>3246.0</v>
      </c>
      <c r="M4184" s="1" t="s">
        <v>18692</v>
      </c>
      <c r="N4184" s="1" t="s">
        <v>190</v>
      </c>
      <c r="O4184" s="1" t="s">
        <v>18693</v>
      </c>
      <c r="P4184" s="1" t="s">
        <v>384</v>
      </c>
      <c r="U4184" s="1">
        <v>-71.470818</v>
      </c>
      <c r="V4184" s="1">
        <v>43.528652</v>
      </c>
      <c r="W4184" s="1" t="s">
        <v>392</v>
      </c>
      <c r="X4184" s="1" t="s">
        <v>69</v>
      </c>
      <c r="Y4184" s="1" t="s">
        <v>70</v>
      </c>
      <c r="Z4184" s="1" t="s">
        <v>70</v>
      </c>
      <c r="AA4184" s="1" t="s">
        <v>70</v>
      </c>
      <c r="AB4184" s="1" t="s">
        <v>70</v>
      </c>
      <c r="AC4184" s="1" t="s">
        <v>80</v>
      </c>
      <c r="AD4184" s="1" t="s">
        <v>69</v>
      </c>
      <c r="AE4184" s="1" t="s">
        <v>69</v>
      </c>
      <c r="AF4184" s="1" t="s">
        <v>69</v>
      </c>
      <c r="AG4184" s="1" t="s">
        <v>69</v>
      </c>
      <c r="AH4184" s="1" t="s">
        <v>69</v>
      </c>
      <c r="AI4184" s="1" t="s">
        <v>70</v>
      </c>
      <c r="AJ4184" s="1" t="s">
        <v>69</v>
      </c>
      <c r="AK4184" s="1" t="s">
        <v>69</v>
      </c>
      <c r="AL4184" s="1" t="s">
        <v>69</v>
      </c>
      <c r="AM4184" s="1" t="s">
        <v>69</v>
      </c>
      <c r="AN4184" s="1" t="s">
        <v>69</v>
      </c>
      <c r="AO4184" s="1" t="s">
        <v>69</v>
      </c>
      <c r="AP4184" s="1" t="s">
        <v>70</v>
      </c>
      <c r="AQ4184" s="1" t="s">
        <v>70</v>
      </c>
      <c r="AR4184" s="1" t="s">
        <v>69</v>
      </c>
      <c r="AS4184" s="1" t="s">
        <v>69</v>
      </c>
      <c r="AT4184" s="1" t="s">
        <v>69</v>
      </c>
      <c r="AU4184" s="1" t="s">
        <v>69</v>
      </c>
      <c r="AV4184" s="1" t="s">
        <v>70</v>
      </c>
      <c r="AW4184" s="1" t="s">
        <v>69</v>
      </c>
      <c r="AX4184" s="1" t="s">
        <v>69</v>
      </c>
      <c r="AY4184" s="1" t="s">
        <v>70</v>
      </c>
      <c r="AZ4184" s="1" t="s">
        <v>69</v>
      </c>
      <c r="BA4184" s="1" t="s">
        <v>70</v>
      </c>
      <c r="BB4184" s="1" t="s">
        <v>70</v>
      </c>
      <c r="BC4184" s="1" t="s">
        <v>70</v>
      </c>
      <c r="BD4184" s="1" t="s">
        <v>70</v>
      </c>
      <c r="BE4184" s="1" t="s">
        <v>70</v>
      </c>
      <c r="BF4184" s="1" t="s">
        <v>70</v>
      </c>
      <c r="BG4184" s="3">
        <v>41718.26388888889</v>
      </c>
    </row>
    <row r="4185">
      <c r="A4185" s="1">
        <v>1001598.0</v>
      </c>
      <c r="B4185" s="1" t="s">
        <v>18694</v>
      </c>
      <c r="H4185" s="1" t="s">
        <v>18695</v>
      </c>
      <c r="I4185" s="1" t="s">
        <v>18696</v>
      </c>
      <c r="J4185" s="1" t="s">
        <v>15944</v>
      </c>
      <c r="K4185" s="1" t="s">
        <v>230</v>
      </c>
      <c r="L4185" s="1">
        <v>67548.0</v>
      </c>
      <c r="U4185" s="1">
        <v>-99.311501</v>
      </c>
      <c r="V4185" s="1">
        <v>38.5336</v>
      </c>
      <c r="X4185" s="1" t="s">
        <v>70</v>
      </c>
      <c r="Y4185" s="1" t="s">
        <v>70</v>
      </c>
      <c r="Z4185" s="1" t="s">
        <v>70</v>
      </c>
      <c r="AA4185" s="1" t="s">
        <v>70</v>
      </c>
      <c r="AB4185" s="1" t="s">
        <v>70</v>
      </c>
      <c r="AC4185" s="1" t="s">
        <v>80</v>
      </c>
      <c r="BG4185" s="1">
        <v>2009.0</v>
      </c>
    </row>
    <row r="4186">
      <c r="A4186" s="1">
        <v>1006673.0</v>
      </c>
      <c r="B4186" s="1" t="s">
        <v>18697</v>
      </c>
      <c r="H4186" s="1" t="s">
        <v>18698</v>
      </c>
      <c r="I4186" s="1" t="s">
        <v>7848</v>
      </c>
      <c r="J4186" s="1" t="s">
        <v>524</v>
      </c>
      <c r="K4186" s="1" t="s">
        <v>91</v>
      </c>
      <c r="U4186" s="1">
        <v>-93.572601</v>
      </c>
      <c r="V4186" s="1">
        <v>38.985802</v>
      </c>
      <c r="X4186" s="1" t="s">
        <v>70</v>
      </c>
      <c r="Y4186" s="1" t="s">
        <v>70</v>
      </c>
      <c r="Z4186" s="1" t="s">
        <v>70</v>
      </c>
      <c r="AA4186" s="1" t="s">
        <v>70</v>
      </c>
      <c r="AB4186" s="1" t="s">
        <v>70</v>
      </c>
      <c r="AC4186" s="1" t="s">
        <v>80</v>
      </c>
      <c r="BG4186" s="1">
        <v>2009.0</v>
      </c>
    </row>
    <row r="4187">
      <c r="A4187" s="1">
        <v>1019409.0</v>
      </c>
      <c r="B4187" s="1" t="s">
        <v>18699</v>
      </c>
      <c r="D4187" s="2" t="s">
        <v>18700</v>
      </c>
      <c r="H4187" s="1" t="s">
        <v>18701</v>
      </c>
      <c r="I4187" s="1" t="s">
        <v>18702</v>
      </c>
      <c r="J4187" s="1" t="s">
        <v>524</v>
      </c>
      <c r="K4187" s="1" t="s">
        <v>1630</v>
      </c>
      <c r="L4187" s="1">
        <v>71845.0</v>
      </c>
      <c r="M4187" s="1" t="s">
        <v>18703</v>
      </c>
      <c r="N4187" s="1" t="s">
        <v>313</v>
      </c>
      <c r="U4187" s="1">
        <v>-93.577675</v>
      </c>
      <c r="V4187" s="1">
        <v>33.355446</v>
      </c>
      <c r="X4187" s="1" t="s">
        <v>69</v>
      </c>
      <c r="Y4187" s="1" t="s">
        <v>70</v>
      </c>
      <c r="Z4187" s="1" t="s">
        <v>70</v>
      </c>
      <c r="AA4187" s="1" t="s">
        <v>70</v>
      </c>
      <c r="AB4187" s="1" t="s">
        <v>69</v>
      </c>
      <c r="AC4187" s="1" t="s">
        <v>70</v>
      </c>
      <c r="AD4187" s="1" t="s">
        <v>70</v>
      </c>
      <c r="AE4187" s="1" t="s">
        <v>70</v>
      </c>
      <c r="AF4187" s="1" t="s">
        <v>70</v>
      </c>
      <c r="AG4187" s="1" t="s">
        <v>69</v>
      </c>
      <c r="AH4187" s="1" t="s">
        <v>69</v>
      </c>
      <c r="AI4187" s="1" t="s">
        <v>70</v>
      </c>
      <c r="AJ4187" s="1" t="s">
        <v>70</v>
      </c>
      <c r="AK4187" s="1" t="s">
        <v>69</v>
      </c>
      <c r="AL4187" s="1" t="s">
        <v>69</v>
      </c>
      <c r="AM4187" s="1" t="s">
        <v>70</v>
      </c>
      <c r="AN4187" s="1" t="s">
        <v>70</v>
      </c>
      <c r="AO4187" s="1" t="s">
        <v>70</v>
      </c>
      <c r="AP4187" s="1" t="s">
        <v>70</v>
      </c>
      <c r="AQ4187" s="1" t="s">
        <v>70</v>
      </c>
      <c r="AR4187" s="1" t="s">
        <v>69</v>
      </c>
      <c r="AS4187" s="1" t="s">
        <v>70</v>
      </c>
      <c r="AT4187" s="1" t="s">
        <v>70</v>
      </c>
      <c r="AU4187" s="1" t="s">
        <v>69</v>
      </c>
      <c r="AV4187" s="1" t="s">
        <v>70</v>
      </c>
      <c r="AW4187" s="1" t="s">
        <v>70</v>
      </c>
      <c r="AX4187" s="1" t="s">
        <v>70</v>
      </c>
      <c r="AY4187" s="1" t="s">
        <v>70</v>
      </c>
      <c r="AZ4187" s="1" t="s">
        <v>69</v>
      </c>
      <c r="BA4187" s="1" t="s">
        <v>70</v>
      </c>
      <c r="BB4187" s="1" t="s">
        <v>70</v>
      </c>
      <c r="BC4187" s="1" t="s">
        <v>70</v>
      </c>
      <c r="BD4187" s="1" t="s">
        <v>70</v>
      </c>
      <c r="BE4187" s="1" t="s">
        <v>70</v>
      </c>
      <c r="BF4187" s="1" t="s">
        <v>70</v>
      </c>
      <c r="BG4187" s="3">
        <v>43526.40625</v>
      </c>
    </row>
    <row r="4188">
      <c r="A4188" s="1">
        <v>1008768.0</v>
      </c>
      <c r="B4188" s="1" t="s">
        <v>18704</v>
      </c>
      <c r="C4188" s="2" t="s">
        <v>18705</v>
      </c>
      <c r="H4188" s="1" t="s">
        <v>18706</v>
      </c>
      <c r="I4188" s="1" t="s">
        <v>18707</v>
      </c>
      <c r="J4188" s="1" t="s">
        <v>524</v>
      </c>
      <c r="K4188" s="1" t="s">
        <v>91</v>
      </c>
      <c r="L4188" s="1">
        <v>64037.0</v>
      </c>
      <c r="M4188" s="1" t="s">
        <v>18708</v>
      </c>
      <c r="N4188" s="1" t="s">
        <v>11650</v>
      </c>
      <c r="U4188" s="1">
        <v>-93.716881</v>
      </c>
      <c r="V4188" s="1">
        <v>39.075012</v>
      </c>
      <c r="W4188" s="1" t="s">
        <v>392</v>
      </c>
      <c r="X4188" s="1" t="s">
        <v>69</v>
      </c>
      <c r="Y4188" s="1" t="s">
        <v>70</v>
      </c>
      <c r="Z4188" s="1" t="s">
        <v>70</v>
      </c>
      <c r="AA4188" s="1" t="s">
        <v>70</v>
      </c>
      <c r="AB4188" s="1" t="s">
        <v>70</v>
      </c>
      <c r="AC4188" s="1" t="s">
        <v>80</v>
      </c>
      <c r="AD4188" s="1" t="s">
        <v>69</v>
      </c>
      <c r="AE4188" s="1" t="s">
        <v>70</v>
      </c>
      <c r="AF4188" s="1" t="s">
        <v>69</v>
      </c>
      <c r="AG4188" s="1" t="s">
        <v>69</v>
      </c>
      <c r="AH4188" s="1" t="s">
        <v>69</v>
      </c>
      <c r="AI4188" s="1" t="s">
        <v>70</v>
      </c>
      <c r="AJ4188" s="1" t="s">
        <v>69</v>
      </c>
      <c r="AK4188" s="1" t="s">
        <v>69</v>
      </c>
      <c r="AL4188" s="1" t="s">
        <v>69</v>
      </c>
      <c r="AM4188" s="1" t="s">
        <v>69</v>
      </c>
      <c r="AN4188" s="1" t="s">
        <v>70</v>
      </c>
      <c r="AO4188" s="1" t="s">
        <v>70</v>
      </c>
      <c r="AP4188" s="1" t="s">
        <v>70</v>
      </c>
      <c r="AQ4188" s="1" t="s">
        <v>70</v>
      </c>
      <c r="AR4188" s="1" t="s">
        <v>69</v>
      </c>
      <c r="AS4188" s="1" t="s">
        <v>70</v>
      </c>
      <c r="AT4188" s="1" t="s">
        <v>69</v>
      </c>
      <c r="AU4188" s="1" t="s">
        <v>69</v>
      </c>
      <c r="AV4188" s="1" t="s">
        <v>70</v>
      </c>
      <c r="AW4188" s="1" t="s">
        <v>70</v>
      </c>
      <c r="AX4188" s="1" t="s">
        <v>70</v>
      </c>
      <c r="AY4188" s="1" t="s">
        <v>70</v>
      </c>
      <c r="AZ4188" s="1" t="s">
        <v>69</v>
      </c>
      <c r="BA4188" s="1" t="s">
        <v>70</v>
      </c>
      <c r="BB4188" s="1" t="s">
        <v>70</v>
      </c>
      <c r="BC4188" s="1" t="s">
        <v>70</v>
      </c>
      <c r="BD4188" s="1" t="s">
        <v>70</v>
      </c>
      <c r="BE4188" s="1" t="s">
        <v>70</v>
      </c>
      <c r="BF4188" s="1" t="s">
        <v>70</v>
      </c>
      <c r="BG4188" s="3">
        <v>41453.57361111111</v>
      </c>
    </row>
    <row r="4189">
      <c r="A4189" s="1">
        <v>1008770.0</v>
      </c>
      <c r="B4189" s="1" t="s">
        <v>18709</v>
      </c>
      <c r="C4189" s="2" t="s">
        <v>18710</v>
      </c>
      <c r="H4189" s="1" t="s">
        <v>18711</v>
      </c>
      <c r="I4189" s="1" t="s">
        <v>3657</v>
      </c>
      <c r="J4189" s="1" t="s">
        <v>524</v>
      </c>
      <c r="K4189" s="1" t="s">
        <v>91</v>
      </c>
      <c r="L4189" s="1">
        <v>64067.0</v>
      </c>
      <c r="M4189" s="1" t="s">
        <v>18712</v>
      </c>
      <c r="N4189" s="1" t="s">
        <v>2225</v>
      </c>
      <c r="U4189" s="1">
        <v>-93.880844</v>
      </c>
      <c r="V4189" s="1">
        <v>39.185394</v>
      </c>
      <c r="W4189" s="1" t="s">
        <v>99</v>
      </c>
      <c r="X4189" s="1" t="s">
        <v>69</v>
      </c>
      <c r="Y4189" s="1" t="s">
        <v>70</v>
      </c>
      <c r="Z4189" s="1" t="s">
        <v>70</v>
      </c>
      <c r="AA4189" s="1" t="s">
        <v>70</v>
      </c>
      <c r="AB4189" s="1" t="s">
        <v>70</v>
      </c>
      <c r="AC4189" s="1" t="s">
        <v>80</v>
      </c>
      <c r="AD4189" s="1" t="s">
        <v>69</v>
      </c>
      <c r="AE4189" s="1" t="s">
        <v>70</v>
      </c>
      <c r="AF4189" s="1" t="s">
        <v>69</v>
      </c>
      <c r="AG4189" s="1" t="s">
        <v>69</v>
      </c>
      <c r="AH4189" s="1" t="s">
        <v>69</v>
      </c>
      <c r="AI4189" s="1" t="s">
        <v>70</v>
      </c>
      <c r="AJ4189" s="1" t="s">
        <v>69</v>
      </c>
      <c r="AK4189" s="1" t="s">
        <v>69</v>
      </c>
      <c r="AL4189" s="1" t="s">
        <v>69</v>
      </c>
      <c r="AM4189" s="1" t="s">
        <v>70</v>
      </c>
      <c r="AN4189" s="1" t="s">
        <v>70</v>
      </c>
      <c r="AO4189" s="1" t="s">
        <v>70</v>
      </c>
      <c r="AP4189" s="1" t="s">
        <v>70</v>
      </c>
      <c r="AQ4189" s="1" t="s">
        <v>70</v>
      </c>
      <c r="AR4189" s="1" t="s">
        <v>69</v>
      </c>
      <c r="AS4189" s="1" t="s">
        <v>70</v>
      </c>
      <c r="AT4189" s="1" t="s">
        <v>69</v>
      </c>
      <c r="AU4189" s="1" t="s">
        <v>69</v>
      </c>
      <c r="AV4189" s="1" t="s">
        <v>70</v>
      </c>
      <c r="AW4189" s="1" t="s">
        <v>70</v>
      </c>
      <c r="AX4189" s="1" t="s">
        <v>70</v>
      </c>
      <c r="AY4189" s="1" t="s">
        <v>70</v>
      </c>
      <c r="AZ4189" s="1" t="s">
        <v>69</v>
      </c>
      <c r="BA4189" s="1" t="s">
        <v>70</v>
      </c>
      <c r="BB4189" s="1" t="s">
        <v>70</v>
      </c>
      <c r="BC4189" s="1" t="s">
        <v>70</v>
      </c>
      <c r="BD4189" s="1" t="s">
        <v>70</v>
      </c>
      <c r="BE4189" s="1" t="s">
        <v>70</v>
      </c>
      <c r="BF4189" s="1" t="s">
        <v>70</v>
      </c>
      <c r="BG4189" s="3">
        <v>41453.57708333333</v>
      </c>
    </row>
    <row r="4190">
      <c r="A4190" s="1">
        <v>1016830.0</v>
      </c>
      <c r="B4190" s="1" t="s">
        <v>18713</v>
      </c>
      <c r="D4190" s="1" t="s">
        <v>18714</v>
      </c>
      <c r="H4190" s="1" t="s">
        <v>18715</v>
      </c>
      <c r="I4190" s="1" t="s">
        <v>18716</v>
      </c>
      <c r="J4190" s="1" t="s">
        <v>524</v>
      </c>
      <c r="K4190" s="1" t="s">
        <v>91</v>
      </c>
      <c r="L4190" s="1">
        <v>64076.0</v>
      </c>
      <c r="M4190" s="1" t="s">
        <v>18717</v>
      </c>
      <c r="N4190" s="1" t="s">
        <v>11549</v>
      </c>
      <c r="U4190" s="1">
        <v>-93.953491</v>
      </c>
      <c r="V4190" s="1">
        <v>38.99921</v>
      </c>
      <c r="X4190" s="1" t="s">
        <v>69</v>
      </c>
      <c r="Y4190" s="1" t="s">
        <v>70</v>
      </c>
      <c r="Z4190" s="1" t="s">
        <v>70</v>
      </c>
      <c r="AA4190" s="1" t="s">
        <v>70</v>
      </c>
      <c r="AB4190" s="1" t="s">
        <v>69</v>
      </c>
      <c r="AC4190" s="1" t="s">
        <v>70</v>
      </c>
      <c r="AD4190" s="1" t="s">
        <v>69</v>
      </c>
      <c r="AE4190" s="1" t="s">
        <v>70</v>
      </c>
      <c r="AF4190" s="1" t="s">
        <v>70</v>
      </c>
      <c r="AG4190" s="1" t="s">
        <v>69</v>
      </c>
      <c r="AH4190" s="1" t="s">
        <v>69</v>
      </c>
      <c r="AI4190" s="1" t="s">
        <v>70</v>
      </c>
      <c r="AJ4190" s="1" t="s">
        <v>70</v>
      </c>
      <c r="AK4190" s="1" t="s">
        <v>69</v>
      </c>
      <c r="AL4190" s="1" t="s">
        <v>69</v>
      </c>
      <c r="AM4190" s="1" t="s">
        <v>69</v>
      </c>
      <c r="AN4190" s="1" t="s">
        <v>70</v>
      </c>
      <c r="AO4190" s="1" t="s">
        <v>69</v>
      </c>
      <c r="AP4190" s="1" t="s">
        <v>70</v>
      </c>
      <c r="AQ4190" s="1" t="s">
        <v>70</v>
      </c>
      <c r="AR4190" s="1" t="s">
        <v>69</v>
      </c>
      <c r="AS4190" s="1" t="s">
        <v>70</v>
      </c>
      <c r="AT4190" s="1" t="s">
        <v>70</v>
      </c>
      <c r="AU4190" s="1" t="s">
        <v>70</v>
      </c>
      <c r="AV4190" s="1" t="s">
        <v>70</v>
      </c>
      <c r="AW4190" s="1" t="s">
        <v>70</v>
      </c>
      <c r="AX4190" s="1" t="s">
        <v>70</v>
      </c>
      <c r="AY4190" s="1" t="s">
        <v>70</v>
      </c>
      <c r="AZ4190" s="1" t="s">
        <v>69</v>
      </c>
      <c r="BA4190" s="1" t="s">
        <v>70</v>
      </c>
      <c r="BB4190" s="1" t="s">
        <v>70</v>
      </c>
      <c r="BC4190" s="1" t="s">
        <v>70</v>
      </c>
      <c r="BD4190" s="1" t="s">
        <v>70</v>
      </c>
      <c r="BE4190" s="1" t="s">
        <v>70</v>
      </c>
      <c r="BF4190" s="1" t="s">
        <v>70</v>
      </c>
      <c r="BG4190" s="3">
        <v>42776.52222222222</v>
      </c>
    </row>
    <row r="4191">
      <c r="A4191" s="1">
        <v>1010416.0</v>
      </c>
      <c r="B4191" s="1" t="s">
        <v>18718</v>
      </c>
      <c r="C4191" s="2" t="s">
        <v>18719</v>
      </c>
      <c r="D4191" s="2" t="s">
        <v>18720</v>
      </c>
      <c r="H4191" s="1" t="s">
        <v>18721</v>
      </c>
      <c r="I4191" s="1" t="s">
        <v>524</v>
      </c>
      <c r="J4191" s="1" t="s">
        <v>524</v>
      </c>
      <c r="K4191" s="1" t="s">
        <v>502</v>
      </c>
      <c r="L4191" s="1">
        <v>70503.0</v>
      </c>
      <c r="M4191" s="1" t="s">
        <v>1081</v>
      </c>
      <c r="N4191" s="1" t="s">
        <v>205</v>
      </c>
      <c r="O4191" s="1" t="s">
        <v>18722</v>
      </c>
      <c r="P4191" s="1" t="s">
        <v>1159</v>
      </c>
      <c r="Q4191" s="1" t="s">
        <v>18723</v>
      </c>
      <c r="R4191" s="1" t="s">
        <v>1580</v>
      </c>
      <c r="U4191" s="1">
        <v>-92.042046</v>
      </c>
      <c r="V4191" s="1">
        <v>30.204901</v>
      </c>
      <c r="X4191" s="1" t="s">
        <v>69</v>
      </c>
      <c r="Y4191" s="1" t="s">
        <v>70</v>
      </c>
      <c r="Z4191" s="1" t="s">
        <v>70</v>
      </c>
      <c r="AA4191" s="1" t="s">
        <v>69</v>
      </c>
      <c r="AB4191" s="1" t="s">
        <v>70</v>
      </c>
      <c r="AC4191" s="1" t="s">
        <v>69</v>
      </c>
      <c r="AD4191" s="1" t="s">
        <v>69</v>
      </c>
      <c r="AE4191" s="1" t="s">
        <v>69</v>
      </c>
      <c r="AF4191" s="1" t="s">
        <v>69</v>
      </c>
      <c r="AG4191" s="1" t="s">
        <v>69</v>
      </c>
      <c r="AH4191" s="1" t="s">
        <v>69</v>
      </c>
      <c r="AI4191" s="1" t="s">
        <v>70</v>
      </c>
      <c r="AJ4191" s="1" t="s">
        <v>69</v>
      </c>
      <c r="AK4191" s="1" t="s">
        <v>69</v>
      </c>
      <c r="AL4191" s="1" t="s">
        <v>69</v>
      </c>
      <c r="AM4191" s="1" t="s">
        <v>69</v>
      </c>
      <c r="AN4191" s="1" t="s">
        <v>70</v>
      </c>
      <c r="AO4191" s="1" t="s">
        <v>69</v>
      </c>
      <c r="AP4191" s="1" t="s">
        <v>70</v>
      </c>
      <c r="AQ4191" s="1" t="s">
        <v>69</v>
      </c>
      <c r="AR4191" s="1" t="s">
        <v>69</v>
      </c>
      <c r="AS4191" s="1" t="s">
        <v>69</v>
      </c>
      <c r="AT4191" s="1" t="s">
        <v>69</v>
      </c>
      <c r="AU4191" s="1" t="s">
        <v>69</v>
      </c>
      <c r="AV4191" s="1" t="s">
        <v>70</v>
      </c>
      <c r="AW4191" s="1" t="s">
        <v>70</v>
      </c>
      <c r="AX4191" s="1" t="s">
        <v>69</v>
      </c>
      <c r="AY4191" s="1" t="s">
        <v>70</v>
      </c>
      <c r="AZ4191" s="1" t="s">
        <v>69</v>
      </c>
      <c r="BA4191" s="1" t="s">
        <v>70</v>
      </c>
      <c r="BB4191" s="1" t="s">
        <v>69</v>
      </c>
      <c r="BC4191" s="1" t="s">
        <v>70</v>
      </c>
      <c r="BD4191" s="1" t="s">
        <v>69</v>
      </c>
      <c r="BE4191" s="1" t="s">
        <v>69</v>
      </c>
      <c r="BF4191" s="1" t="s">
        <v>70</v>
      </c>
      <c r="BG4191" s="3">
        <v>42548.72361111111</v>
      </c>
    </row>
    <row r="4192">
      <c r="A4192" s="1">
        <v>1006156.0</v>
      </c>
      <c r="B4192" s="1" t="s">
        <v>18724</v>
      </c>
      <c r="C4192" s="2" t="s">
        <v>18725</v>
      </c>
      <c r="H4192" s="1" t="s">
        <v>18726</v>
      </c>
      <c r="I4192" s="1" t="s">
        <v>524</v>
      </c>
      <c r="J4192" s="1" t="s">
        <v>4193</v>
      </c>
      <c r="K4192" s="1" t="s">
        <v>656</v>
      </c>
      <c r="L4192" s="1">
        <v>94549.0</v>
      </c>
      <c r="M4192" s="1" t="s">
        <v>1288</v>
      </c>
      <c r="N4192" s="1" t="s">
        <v>18727</v>
      </c>
      <c r="U4192" s="1">
        <v>-122.118</v>
      </c>
      <c r="V4192" s="1">
        <v>37.8918</v>
      </c>
      <c r="W4192" s="1" t="s">
        <v>99</v>
      </c>
      <c r="X4192" s="1" t="s">
        <v>70</v>
      </c>
      <c r="Y4192" s="1" t="s">
        <v>69</v>
      </c>
      <c r="Z4192" s="1" t="s">
        <v>70</v>
      </c>
      <c r="AA4192" s="1" t="s">
        <v>70</v>
      </c>
      <c r="AB4192" s="1" t="s">
        <v>70</v>
      </c>
      <c r="AC4192" s="1" t="s">
        <v>69</v>
      </c>
      <c r="AD4192" s="1" t="s">
        <v>69</v>
      </c>
      <c r="AE4192" s="1" t="s">
        <v>70</v>
      </c>
      <c r="AF4192" s="1" t="s">
        <v>70</v>
      </c>
      <c r="AG4192" s="1" t="s">
        <v>70</v>
      </c>
      <c r="AH4192" s="1" t="s">
        <v>70</v>
      </c>
      <c r="AI4192" s="1" t="s">
        <v>69</v>
      </c>
      <c r="AJ4192" s="1" t="s">
        <v>70</v>
      </c>
      <c r="AK4192" s="1" t="s">
        <v>69</v>
      </c>
      <c r="AL4192" s="1" t="s">
        <v>69</v>
      </c>
      <c r="AM4192" s="1" t="s">
        <v>69</v>
      </c>
      <c r="AN4192" s="1" t="s">
        <v>70</v>
      </c>
      <c r="AO4192" s="1" t="s">
        <v>69</v>
      </c>
      <c r="AP4192" s="1" t="s">
        <v>70</v>
      </c>
      <c r="AQ4192" s="1" t="s">
        <v>70</v>
      </c>
      <c r="AR4192" s="1" t="s">
        <v>70</v>
      </c>
      <c r="AS4192" s="1" t="s">
        <v>70</v>
      </c>
      <c r="AT4192" s="1" t="s">
        <v>69</v>
      </c>
      <c r="AU4192" s="1" t="s">
        <v>70</v>
      </c>
      <c r="AV4192" s="1" t="s">
        <v>70</v>
      </c>
      <c r="AW4192" s="1" t="s">
        <v>70</v>
      </c>
      <c r="AX4192" s="1" t="s">
        <v>70</v>
      </c>
      <c r="AY4192" s="1" t="s">
        <v>70</v>
      </c>
      <c r="AZ4192" s="1" t="s">
        <v>70</v>
      </c>
      <c r="BA4192" s="1" t="s">
        <v>70</v>
      </c>
      <c r="BB4192" s="1" t="s">
        <v>70</v>
      </c>
      <c r="BC4192" s="1" t="s">
        <v>70</v>
      </c>
      <c r="BD4192" s="1" t="s">
        <v>70</v>
      </c>
      <c r="BE4192" s="1" t="s">
        <v>70</v>
      </c>
      <c r="BF4192" s="1" t="s">
        <v>70</v>
      </c>
      <c r="BG4192" s="3">
        <v>40638.84652777778</v>
      </c>
    </row>
    <row r="4193">
      <c r="A4193" s="1">
        <v>1004526.0</v>
      </c>
      <c r="B4193" s="1" t="s">
        <v>18728</v>
      </c>
      <c r="C4193" s="2" t="s">
        <v>11431</v>
      </c>
      <c r="H4193" s="1" t="s">
        <v>18729</v>
      </c>
      <c r="I4193" s="1" t="s">
        <v>524</v>
      </c>
      <c r="J4193" s="1" t="s">
        <v>3904</v>
      </c>
      <c r="K4193" s="1" t="s">
        <v>349</v>
      </c>
      <c r="L4193" s="1">
        <v>80026.0</v>
      </c>
      <c r="M4193" s="1" t="s">
        <v>390</v>
      </c>
      <c r="N4193" s="1" t="s">
        <v>18730</v>
      </c>
      <c r="U4193" s="1">
        <v>-105.09397</v>
      </c>
      <c r="V4193" s="1">
        <v>39.987183</v>
      </c>
      <c r="W4193" s="1" t="s">
        <v>174</v>
      </c>
      <c r="X4193" s="1" t="s">
        <v>69</v>
      </c>
      <c r="Y4193" s="1" t="s">
        <v>70</v>
      </c>
      <c r="Z4193" s="1" t="s">
        <v>70</v>
      </c>
      <c r="AA4193" s="1" t="s">
        <v>70</v>
      </c>
      <c r="AB4193" s="1" t="s">
        <v>69</v>
      </c>
      <c r="AC4193" s="1" t="s">
        <v>69</v>
      </c>
      <c r="AD4193" s="1" t="s">
        <v>70</v>
      </c>
      <c r="AE4193" s="1" t="s">
        <v>70</v>
      </c>
      <c r="AF4193" s="1" t="s">
        <v>69</v>
      </c>
      <c r="AG4193" s="1" t="s">
        <v>69</v>
      </c>
      <c r="AH4193" s="1" t="s">
        <v>69</v>
      </c>
      <c r="AI4193" s="1" t="s">
        <v>70</v>
      </c>
      <c r="AJ4193" s="1" t="s">
        <v>69</v>
      </c>
      <c r="AK4193" s="1" t="s">
        <v>69</v>
      </c>
      <c r="AL4193" s="1" t="s">
        <v>69</v>
      </c>
      <c r="AM4193" s="1" t="s">
        <v>69</v>
      </c>
      <c r="AN4193" s="1" t="s">
        <v>70</v>
      </c>
      <c r="AO4193" s="1" t="s">
        <v>69</v>
      </c>
      <c r="AP4193" s="1" t="s">
        <v>69</v>
      </c>
      <c r="AQ4193" s="1" t="s">
        <v>69</v>
      </c>
      <c r="AR4193" s="1" t="s">
        <v>69</v>
      </c>
      <c r="AS4193" s="1" t="s">
        <v>70</v>
      </c>
      <c r="AT4193" s="1" t="s">
        <v>69</v>
      </c>
      <c r="AU4193" s="1" t="s">
        <v>69</v>
      </c>
      <c r="AV4193" s="1" t="s">
        <v>69</v>
      </c>
      <c r="AW4193" s="1" t="s">
        <v>70</v>
      </c>
      <c r="AX4193" s="1" t="s">
        <v>70</v>
      </c>
      <c r="AY4193" s="1" t="s">
        <v>70</v>
      </c>
      <c r="AZ4193" s="1" t="s">
        <v>70</v>
      </c>
      <c r="BA4193" s="1" t="s">
        <v>70</v>
      </c>
      <c r="BB4193" s="1" t="s">
        <v>70</v>
      </c>
      <c r="BC4193" s="1" t="s">
        <v>70</v>
      </c>
      <c r="BD4193" s="1" t="s">
        <v>70</v>
      </c>
      <c r="BE4193" s="1" t="s">
        <v>70</v>
      </c>
      <c r="BF4193" s="1" t="s">
        <v>70</v>
      </c>
      <c r="BG4193" s="3">
        <v>41060.59444444445</v>
      </c>
    </row>
    <row r="4194">
      <c r="A4194" s="1">
        <v>1004234.0</v>
      </c>
      <c r="B4194" s="1" t="s">
        <v>18731</v>
      </c>
      <c r="C4194" s="2" t="s">
        <v>18732</v>
      </c>
      <c r="H4194" s="1" t="s">
        <v>18733</v>
      </c>
      <c r="I4194" s="1" t="s">
        <v>524</v>
      </c>
      <c r="J4194" s="1" t="s">
        <v>524</v>
      </c>
      <c r="K4194" s="1" t="s">
        <v>502</v>
      </c>
      <c r="L4194" s="1">
        <v>70507.0</v>
      </c>
      <c r="M4194" s="1" t="s">
        <v>1490</v>
      </c>
      <c r="N4194" s="1" t="s">
        <v>18734</v>
      </c>
      <c r="U4194" s="1">
        <v>-92.023018</v>
      </c>
      <c r="V4194" s="1">
        <v>30.284513</v>
      </c>
      <c r="W4194" s="1" t="s">
        <v>136</v>
      </c>
      <c r="X4194" s="1" t="s">
        <v>70</v>
      </c>
      <c r="Y4194" s="1" t="s">
        <v>70</v>
      </c>
      <c r="Z4194" s="1" t="s">
        <v>70</v>
      </c>
      <c r="AA4194" s="1" t="s">
        <v>69</v>
      </c>
      <c r="AB4194" s="1" t="s">
        <v>70</v>
      </c>
      <c r="AC4194" s="1" t="s">
        <v>80</v>
      </c>
      <c r="AD4194" s="1" t="s">
        <v>69</v>
      </c>
      <c r="AE4194" s="1" t="s">
        <v>70</v>
      </c>
      <c r="AF4194" s="1" t="s">
        <v>69</v>
      </c>
      <c r="AG4194" s="1" t="s">
        <v>69</v>
      </c>
      <c r="AH4194" s="1" t="s">
        <v>70</v>
      </c>
      <c r="AI4194" s="1" t="s">
        <v>70</v>
      </c>
      <c r="AJ4194" s="1" t="s">
        <v>69</v>
      </c>
      <c r="AK4194" s="1" t="s">
        <v>69</v>
      </c>
      <c r="AL4194" s="1" t="s">
        <v>69</v>
      </c>
      <c r="AM4194" s="1" t="s">
        <v>69</v>
      </c>
      <c r="AN4194" s="1" t="s">
        <v>69</v>
      </c>
      <c r="AO4194" s="1" t="s">
        <v>70</v>
      </c>
      <c r="AP4194" s="1" t="s">
        <v>69</v>
      </c>
      <c r="AQ4194" s="1" t="s">
        <v>69</v>
      </c>
      <c r="AR4194" s="1" t="s">
        <v>69</v>
      </c>
      <c r="AS4194" s="1" t="s">
        <v>70</v>
      </c>
      <c r="AT4194" s="1" t="s">
        <v>70</v>
      </c>
      <c r="AU4194" s="1" t="s">
        <v>69</v>
      </c>
      <c r="AV4194" s="1" t="s">
        <v>69</v>
      </c>
      <c r="AW4194" s="1" t="s">
        <v>70</v>
      </c>
      <c r="AX4194" s="1" t="s">
        <v>70</v>
      </c>
      <c r="AY4194" s="1" t="s">
        <v>70</v>
      </c>
      <c r="AZ4194" s="1" t="s">
        <v>70</v>
      </c>
      <c r="BA4194" s="1" t="s">
        <v>70</v>
      </c>
      <c r="BB4194" s="1" t="s">
        <v>70</v>
      </c>
      <c r="BC4194" s="1" t="s">
        <v>70</v>
      </c>
      <c r="BD4194" s="1" t="s">
        <v>70</v>
      </c>
      <c r="BE4194" s="1" t="s">
        <v>70</v>
      </c>
      <c r="BF4194" s="1" t="s">
        <v>70</v>
      </c>
      <c r="BG4194" s="3">
        <v>41046.458333333336</v>
      </c>
    </row>
    <row r="4195">
      <c r="A4195" s="1">
        <v>1001177.0</v>
      </c>
      <c r="B4195" s="1" t="s">
        <v>18735</v>
      </c>
      <c r="C4195" s="2" t="s">
        <v>18736</v>
      </c>
      <c r="H4195" s="1" t="s">
        <v>18737</v>
      </c>
      <c r="I4195" s="1" t="s">
        <v>524</v>
      </c>
      <c r="J4195" s="1" t="s">
        <v>524</v>
      </c>
      <c r="K4195" s="1" t="s">
        <v>502</v>
      </c>
      <c r="L4195" s="1">
        <v>70503.0</v>
      </c>
      <c r="M4195" s="1" t="s">
        <v>1490</v>
      </c>
      <c r="N4195" s="1" t="s">
        <v>15439</v>
      </c>
      <c r="U4195" s="1">
        <v>-92.015602</v>
      </c>
      <c r="V4195" s="1">
        <v>30.2036</v>
      </c>
      <c r="W4195" s="1" t="s">
        <v>99</v>
      </c>
      <c r="X4195" s="1" t="s">
        <v>70</v>
      </c>
      <c r="Y4195" s="1" t="s">
        <v>70</v>
      </c>
      <c r="Z4195" s="1" t="s">
        <v>70</v>
      </c>
      <c r="AA4195" s="1" t="s">
        <v>70</v>
      </c>
      <c r="AB4195" s="1" t="s">
        <v>70</v>
      </c>
      <c r="AC4195" s="1" t="s">
        <v>80</v>
      </c>
      <c r="AD4195" s="1" t="s">
        <v>70</v>
      </c>
      <c r="AE4195" s="1" t="s">
        <v>70</v>
      </c>
      <c r="AF4195" s="1" t="s">
        <v>69</v>
      </c>
      <c r="AG4195" s="1" t="s">
        <v>69</v>
      </c>
      <c r="AH4195" s="1" t="s">
        <v>70</v>
      </c>
      <c r="AI4195" s="1" t="s">
        <v>69</v>
      </c>
      <c r="AJ4195" s="1" t="s">
        <v>69</v>
      </c>
      <c r="AK4195" s="1" t="s">
        <v>69</v>
      </c>
      <c r="AL4195" s="1" t="s">
        <v>69</v>
      </c>
      <c r="AM4195" s="1" t="s">
        <v>70</v>
      </c>
      <c r="AN4195" s="1" t="s">
        <v>70</v>
      </c>
      <c r="AO4195" s="1" t="s">
        <v>70</v>
      </c>
      <c r="AP4195" s="1" t="s">
        <v>70</v>
      </c>
      <c r="AQ4195" s="1" t="s">
        <v>69</v>
      </c>
      <c r="AR4195" s="1" t="s">
        <v>69</v>
      </c>
      <c r="AS4195" s="1" t="s">
        <v>70</v>
      </c>
      <c r="AT4195" s="1" t="s">
        <v>70</v>
      </c>
      <c r="AU4195" s="1" t="s">
        <v>69</v>
      </c>
      <c r="AV4195" s="1" t="s">
        <v>70</v>
      </c>
      <c r="AW4195" s="1" t="s">
        <v>70</v>
      </c>
      <c r="AX4195" s="1" t="s">
        <v>70</v>
      </c>
      <c r="AY4195" s="1" t="s">
        <v>70</v>
      </c>
      <c r="AZ4195" s="1" t="s">
        <v>70</v>
      </c>
      <c r="BA4195" s="1" t="s">
        <v>70</v>
      </c>
      <c r="BB4195" s="1" t="s">
        <v>70</v>
      </c>
      <c r="BC4195" s="1" t="s">
        <v>70</v>
      </c>
      <c r="BD4195" s="1" t="s">
        <v>70</v>
      </c>
      <c r="BE4195" s="1" t="s">
        <v>70</v>
      </c>
      <c r="BF4195" s="1" t="s">
        <v>70</v>
      </c>
      <c r="BG4195" s="3">
        <v>40637.91527777778</v>
      </c>
    </row>
    <row r="4196">
      <c r="A4196" s="1">
        <v>1010305.0</v>
      </c>
      <c r="B4196" s="1" t="s">
        <v>18738</v>
      </c>
      <c r="D4196" s="2" t="s">
        <v>18739</v>
      </c>
      <c r="H4196" s="1" t="s">
        <v>18740</v>
      </c>
      <c r="I4196" s="1" t="s">
        <v>18741</v>
      </c>
      <c r="J4196" s="1" t="s">
        <v>18742</v>
      </c>
      <c r="K4196" s="1" t="s">
        <v>502</v>
      </c>
      <c r="L4196" s="1">
        <v>70394.0</v>
      </c>
      <c r="M4196" s="1" t="s">
        <v>1081</v>
      </c>
      <c r="N4196" s="1" t="s">
        <v>205</v>
      </c>
      <c r="U4196" s="1">
        <v>-90.57164</v>
      </c>
      <c r="V4196" s="1">
        <v>29.7069</v>
      </c>
      <c r="W4196" s="1" t="s">
        <v>392</v>
      </c>
      <c r="X4196" s="1" t="s">
        <v>69</v>
      </c>
      <c r="Y4196" s="1" t="s">
        <v>70</v>
      </c>
      <c r="Z4196" s="1" t="s">
        <v>70</v>
      </c>
      <c r="AA4196" s="1" t="s">
        <v>69</v>
      </c>
      <c r="AB4196" s="1" t="s">
        <v>70</v>
      </c>
      <c r="AC4196" s="1" t="s">
        <v>70</v>
      </c>
      <c r="AD4196" s="1" t="s">
        <v>69</v>
      </c>
      <c r="AE4196" s="1" t="s">
        <v>69</v>
      </c>
      <c r="AF4196" s="1" t="s">
        <v>69</v>
      </c>
      <c r="AG4196" s="1" t="s">
        <v>69</v>
      </c>
      <c r="AH4196" s="1" t="s">
        <v>69</v>
      </c>
      <c r="AI4196" s="1" t="s">
        <v>69</v>
      </c>
      <c r="AJ4196" s="1" t="s">
        <v>69</v>
      </c>
      <c r="AK4196" s="1" t="s">
        <v>69</v>
      </c>
      <c r="AL4196" s="1" t="s">
        <v>69</v>
      </c>
      <c r="AM4196" s="1" t="s">
        <v>69</v>
      </c>
      <c r="AN4196" s="1" t="s">
        <v>70</v>
      </c>
      <c r="AO4196" s="1" t="s">
        <v>69</v>
      </c>
      <c r="AP4196" s="1" t="s">
        <v>70</v>
      </c>
      <c r="AQ4196" s="1" t="s">
        <v>69</v>
      </c>
      <c r="AR4196" s="1" t="s">
        <v>69</v>
      </c>
      <c r="AS4196" s="1" t="s">
        <v>69</v>
      </c>
      <c r="AT4196" s="1" t="s">
        <v>69</v>
      </c>
      <c r="AU4196" s="1" t="s">
        <v>69</v>
      </c>
      <c r="AV4196" s="1" t="s">
        <v>70</v>
      </c>
      <c r="AW4196" s="1" t="s">
        <v>69</v>
      </c>
      <c r="AX4196" s="1" t="s">
        <v>70</v>
      </c>
      <c r="AY4196" s="1" t="s">
        <v>69</v>
      </c>
      <c r="AZ4196" s="1" t="s">
        <v>69</v>
      </c>
      <c r="BA4196" s="1" t="s">
        <v>70</v>
      </c>
      <c r="BB4196" s="1" t="s">
        <v>70</v>
      </c>
      <c r="BC4196" s="1" t="s">
        <v>70</v>
      </c>
      <c r="BD4196" s="1" t="s">
        <v>69</v>
      </c>
      <c r="BE4196" s="1" t="s">
        <v>70</v>
      </c>
      <c r="BF4196" s="1" t="s">
        <v>70</v>
      </c>
      <c r="BG4196" s="3">
        <v>41799.97430555556</v>
      </c>
    </row>
    <row r="4197">
      <c r="A4197" s="1">
        <v>1002576.0</v>
      </c>
      <c r="B4197" s="1" t="s">
        <v>18743</v>
      </c>
      <c r="H4197" s="1" t="s">
        <v>18744</v>
      </c>
      <c r="I4197" s="1" t="s">
        <v>18745</v>
      </c>
      <c r="J4197" s="1" t="s">
        <v>18745</v>
      </c>
      <c r="K4197" s="1" t="s">
        <v>322</v>
      </c>
      <c r="L4197" s="1">
        <v>46761.0</v>
      </c>
      <c r="U4197" s="1">
        <v>-85.414101</v>
      </c>
      <c r="V4197" s="1">
        <v>41.644001</v>
      </c>
      <c r="X4197" s="1" t="s">
        <v>70</v>
      </c>
      <c r="Y4197" s="1" t="s">
        <v>70</v>
      </c>
      <c r="Z4197" s="1" t="s">
        <v>70</v>
      </c>
      <c r="AA4197" s="1" t="s">
        <v>70</v>
      </c>
      <c r="AB4197" s="1" t="s">
        <v>70</v>
      </c>
      <c r="AC4197" s="1" t="s">
        <v>80</v>
      </c>
      <c r="BG4197" s="1">
        <v>2009.0</v>
      </c>
    </row>
    <row r="4198">
      <c r="A4198" s="1">
        <v>1009633.0</v>
      </c>
      <c r="B4198" s="1" t="s">
        <v>18746</v>
      </c>
      <c r="C4198" s="2" t="s">
        <v>8183</v>
      </c>
      <c r="D4198" s="2" t="s">
        <v>8184</v>
      </c>
      <c r="H4198" s="1" t="s">
        <v>18747</v>
      </c>
      <c r="I4198" s="1" t="s">
        <v>18748</v>
      </c>
      <c r="J4198" s="1" t="s">
        <v>2082</v>
      </c>
      <c r="K4198" s="1" t="s">
        <v>656</v>
      </c>
      <c r="M4198" s="1" t="s">
        <v>706</v>
      </c>
      <c r="N4198" s="1" t="s">
        <v>205</v>
      </c>
      <c r="U4198" s="1">
        <v>-117.78168</v>
      </c>
      <c r="V4198" s="1">
        <v>33.544918</v>
      </c>
      <c r="X4198" s="1" t="s">
        <v>69</v>
      </c>
      <c r="Y4198" s="1" t="s">
        <v>69</v>
      </c>
      <c r="Z4198" s="1" t="s">
        <v>70</v>
      </c>
      <c r="AA4198" s="1" t="s">
        <v>70</v>
      </c>
      <c r="AB4198" s="1" t="s">
        <v>70</v>
      </c>
      <c r="AC4198" s="1" t="s">
        <v>69</v>
      </c>
      <c r="AD4198" s="1" t="s">
        <v>69</v>
      </c>
      <c r="AE4198" s="1" t="s">
        <v>69</v>
      </c>
      <c r="AF4198" s="1" t="s">
        <v>70</v>
      </c>
      <c r="AG4198" s="1" t="s">
        <v>69</v>
      </c>
      <c r="AH4198" s="1" t="s">
        <v>69</v>
      </c>
      <c r="AI4198" s="1" t="s">
        <v>69</v>
      </c>
      <c r="AJ4198" s="1" t="s">
        <v>69</v>
      </c>
      <c r="AK4198" s="1" t="s">
        <v>69</v>
      </c>
      <c r="AL4198" s="1" t="s">
        <v>69</v>
      </c>
      <c r="AM4198" s="1" t="s">
        <v>69</v>
      </c>
      <c r="AN4198" s="1" t="s">
        <v>70</v>
      </c>
      <c r="AO4198" s="1" t="s">
        <v>69</v>
      </c>
      <c r="AP4198" s="1" t="s">
        <v>70</v>
      </c>
      <c r="AQ4198" s="1" t="s">
        <v>69</v>
      </c>
      <c r="AR4198" s="1" t="s">
        <v>69</v>
      </c>
      <c r="AS4198" s="1" t="s">
        <v>70</v>
      </c>
      <c r="AT4198" s="1" t="s">
        <v>69</v>
      </c>
      <c r="AU4198" s="1" t="s">
        <v>70</v>
      </c>
      <c r="AV4198" s="1" t="s">
        <v>69</v>
      </c>
      <c r="AW4198" s="1" t="s">
        <v>70</v>
      </c>
      <c r="AX4198" s="1" t="s">
        <v>69</v>
      </c>
      <c r="AY4198" s="1" t="s">
        <v>70</v>
      </c>
      <c r="AZ4198" s="1" t="s">
        <v>69</v>
      </c>
      <c r="BA4198" s="1" t="s">
        <v>70</v>
      </c>
      <c r="BB4198" s="1" t="s">
        <v>69</v>
      </c>
      <c r="BC4198" s="1" t="s">
        <v>69</v>
      </c>
      <c r="BD4198" s="1" t="s">
        <v>70</v>
      </c>
      <c r="BE4198" s="1" t="s">
        <v>70</v>
      </c>
      <c r="BF4198" s="1" t="s">
        <v>70</v>
      </c>
      <c r="BG4198" s="3">
        <v>42102.53680555556</v>
      </c>
    </row>
    <row r="4199">
      <c r="A4199" s="1">
        <v>1005601.0</v>
      </c>
      <c r="B4199" s="1" t="s">
        <v>18749</v>
      </c>
      <c r="C4199" s="2" t="s">
        <v>18750</v>
      </c>
      <c r="D4199" s="2" t="s">
        <v>8184</v>
      </c>
      <c r="H4199" s="1" t="s">
        <v>18751</v>
      </c>
      <c r="I4199" s="1" t="s">
        <v>18752</v>
      </c>
      <c r="J4199" s="1" t="s">
        <v>2082</v>
      </c>
      <c r="K4199" s="1" t="s">
        <v>656</v>
      </c>
      <c r="L4199" s="1">
        <v>92653.0</v>
      </c>
      <c r="M4199" s="1" t="s">
        <v>706</v>
      </c>
      <c r="N4199" s="1" t="s">
        <v>2846</v>
      </c>
      <c r="U4199" s="1">
        <v>-117.70487</v>
      </c>
      <c r="V4199" s="1">
        <v>33.608952</v>
      </c>
      <c r="X4199" s="1" t="s">
        <v>69</v>
      </c>
      <c r="Y4199" s="1" t="s">
        <v>69</v>
      </c>
      <c r="Z4199" s="1" t="s">
        <v>70</v>
      </c>
      <c r="AA4199" s="1" t="s">
        <v>69</v>
      </c>
      <c r="AB4199" s="1" t="s">
        <v>69</v>
      </c>
      <c r="AC4199" s="1" t="s">
        <v>69</v>
      </c>
      <c r="AD4199" s="1" t="s">
        <v>69</v>
      </c>
      <c r="AE4199" s="1" t="s">
        <v>69</v>
      </c>
      <c r="AF4199" s="1" t="s">
        <v>70</v>
      </c>
      <c r="AG4199" s="1" t="s">
        <v>69</v>
      </c>
      <c r="AH4199" s="1" t="s">
        <v>69</v>
      </c>
      <c r="AI4199" s="1" t="s">
        <v>69</v>
      </c>
      <c r="AJ4199" s="1" t="s">
        <v>69</v>
      </c>
      <c r="AK4199" s="1" t="s">
        <v>69</v>
      </c>
      <c r="AL4199" s="1" t="s">
        <v>69</v>
      </c>
      <c r="AM4199" s="1" t="s">
        <v>69</v>
      </c>
      <c r="AN4199" s="1" t="s">
        <v>70</v>
      </c>
      <c r="AO4199" s="1" t="s">
        <v>69</v>
      </c>
      <c r="AP4199" s="1" t="s">
        <v>70</v>
      </c>
      <c r="AQ4199" s="1" t="s">
        <v>69</v>
      </c>
      <c r="AR4199" s="1" t="s">
        <v>69</v>
      </c>
      <c r="AS4199" s="1" t="s">
        <v>69</v>
      </c>
      <c r="AT4199" s="1" t="s">
        <v>69</v>
      </c>
      <c r="AU4199" s="1" t="s">
        <v>70</v>
      </c>
      <c r="AV4199" s="1" t="s">
        <v>69</v>
      </c>
      <c r="AW4199" s="1" t="s">
        <v>70</v>
      </c>
      <c r="AX4199" s="1" t="s">
        <v>69</v>
      </c>
      <c r="AY4199" s="1" t="s">
        <v>70</v>
      </c>
      <c r="AZ4199" s="1" t="s">
        <v>69</v>
      </c>
      <c r="BA4199" s="1" t="s">
        <v>70</v>
      </c>
      <c r="BB4199" s="1" t="s">
        <v>69</v>
      </c>
      <c r="BC4199" s="1" t="s">
        <v>69</v>
      </c>
      <c r="BD4199" s="1" t="s">
        <v>70</v>
      </c>
      <c r="BE4199" s="1" t="s">
        <v>70</v>
      </c>
      <c r="BF4199" s="1" t="s">
        <v>70</v>
      </c>
      <c r="BG4199" s="3">
        <v>42102.53055555555</v>
      </c>
    </row>
    <row r="4200">
      <c r="A4200" s="1">
        <v>1003419.0</v>
      </c>
      <c r="B4200" s="1" t="s">
        <v>18753</v>
      </c>
      <c r="C4200" s="2" t="s">
        <v>8183</v>
      </c>
      <c r="D4200" s="2" t="s">
        <v>8184</v>
      </c>
      <c r="H4200" s="1" t="s">
        <v>18754</v>
      </c>
      <c r="I4200" s="1" t="s">
        <v>18755</v>
      </c>
      <c r="J4200" s="1" t="s">
        <v>2082</v>
      </c>
      <c r="K4200" s="1" t="s">
        <v>656</v>
      </c>
      <c r="L4200" s="1">
        <v>92677.0</v>
      </c>
      <c r="M4200" s="1" t="s">
        <v>706</v>
      </c>
      <c r="N4200" s="1" t="s">
        <v>3224</v>
      </c>
      <c r="U4200" s="1">
        <v>-117.70828</v>
      </c>
      <c r="V4200" s="1">
        <v>33.568867</v>
      </c>
      <c r="X4200" s="1" t="s">
        <v>69</v>
      </c>
      <c r="Y4200" s="1" t="s">
        <v>69</v>
      </c>
      <c r="Z4200" s="1" t="s">
        <v>70</v>
      </c>
      <c r="AA4200" s="1" t="s">
        <v>70</v>
      </c>
      <c r="AB4200" s="1" t="s">
        <v>70</v>
      </c>
      <c r="AC4200" s="1" t="s">
        <v>69</v>
      </c>
      <c r="AD4200" s="1" t="s">
        <v>69</v>
      </c>
      <c r="AE4200" s="1" t="s">
        <v>69</v>
      </c>
      <c r="AF4200" s="1" t="s">
        <v>70</v>
      </c>
      <c r="AG4200" s="1" t="s">
        <v>69</v>
      </c>
      <c r="AH4200" s="1" t="s">
        <v>69</v>
      </c>
      <c r="AI4200" s="1" t="s">
        <v>69</v>
      </c>
      <c r="AJ4200" s="1" t="s">
        <v>69</v>
      </c>
      <c r="AK4200" s="1" t="s">
        <v>69</v>
      </c>
      <c r="AL4200" s="1" t="s">
        <v>69</v>
      </c>
      <c r="AM4200" s="1" t="s">
        <v>69</v>
      </c>
      <c r="AN4200" s="1" t="s">
        <v>70</v>
      </c>
      <c r="AO4200" s="1" t="s">
        <v>69</v>
      </c>
      <c r="AP4200" s="1" t="s">
        <v>70</v>
      </c>
      <c r="AQ4200" s="1" t="s">
        <v>69</v>
      </c>
      <c r="AR4200" s="1" t="s">
        <v>70</v>
      </c>
      <c r="AS4200" s="1" t="s">
        <v>70</v>
      </c>
      <c r="AT4200" s="1" t="s">
        <v>70</v>
      </c>
      <c r="AU4200" s="1" t="s">
        <v>70</v>
      </c>
      <c r="AV4200" s="1" t="s">
        <v>70</v>
      </c>
      <c r="AW4200" s="1" t="s">
        <v>70</v>
      </c>
      <c r="AX4200" s="1" t="s">
        <v>69</v>
      </c>
      <c r="AY4200" s="1" t="s">
        <v>70</v>
      </c>
      <c r="AZ4200" s="1" t="s">
        <v>69</v>
      </c>
      <c r="BA4200" s="1" t="s">
        <v>70</v>
      </c>
      <c r="BB4200" s="1" t="s">
        <v>69</v>
      </c>
      <c r="BC4200" s="1" t="s">
        <v>70</v>
      </c>
      <c r="BD4200" s="1" t="s">
        <v>70</v>
      </c>
      <c r="BE4200" s="1" t="s">
        <v>70</v>
      </c>
      <c r="BF4200" s="1" t="s">
        <v>70</v>
      </c>
      <c r="BG4200" s="3">
        <v>42102.53194444445</v>
      </c>
    </row>
    <row r="4201">
      <c r="A4201" s="1">
        <v>1009072.0</v>
      </c>
      <c r="B4201" s="1" t="s">
        <v>18756</v>
      </c>
      <c r="H4201" s="1" t="s">
        <v>18757</v>
      </c>
      <c r="I4201" s="1" t="s">
        <v>18758</v>
      </c>
      <c r="J4201" s="1" t="s">
        <v>960</v>
      </c>
      <c r="K4201" s="1" t="s">
        <v>785</v>
      </c>
      <c r="L4201" s="1">
        <v>78578.0</v>
      </c>
      <c r="N4201" s="1" t="s">
        <v>18759</v>
      </c>
      <c r="U4201" s="1">
        <v>-97.309151</v>
      </c>
      <c r="V4201" s="1">
        <v>26.112261</v>
      </c>
      <c r="W4201" s="1" t="s">
        <v>99</v>
      </c>
      <c r="X4201" s="1" t="s">
        <v>70</v>
      </c>
      <c r="Y4201" s="1" t="s">
        <v>70</v>
      </c>
      <c r="Z4201" s="1" t="s">
        <v>70</v>
      </c>
      <c r="AA4201" s="1" t="s">
        <v>70</v>
      </c>
      <c r="AB4201" s="1" t="s">
        <v>70</v>
      </c>
      <c r="AC4201" s="1" t="s">
        <v>80</v>
      </c>
      <c r="AD4201" s="1" t="s">
        <v>69</v>
      </c>
      <c r="AE4201" s="1" t="s">
        <v>70</v>
      </c>
      <c r="AF4201" s="1" t="s">
        <v>70</v>
      </c>
      <c r="AG4201" s="1" t="s">
        <v>70</v>
      </c>
      <c r="AH4201" s="1" t="s">
        <v>70</v>
      </c>
      <c r="AI4201" s="1" t="s">
        <v>70</v>
      </c>
      <c r="AJ4201" s="1" t="s">
        <v>70</v>
      </c>
      <c r="AK4201" s="1" t="s">
        <v>69</v>
      </c>
      <c r="AL4201" s="1" t="s">
        <v>70</v>
      </c>
      <c r="AM4201" s="1" t="s">
        <v>70</v>
      </c>
      <c r="AN4201" s="1" t="s">
        <v>70</v>
      </c>
      <c r="AO4201" s="1" t="s">
        <v>70</v>
      </c>
      <c r="AP4201" s="1" t="s">
        <v>70</v>
      </c>
      <c r="AQ4201" s="1" t="s">
        <v>70</v>
      </c>
      <c r="AR4201" s="1" t="s">
        <v>70</v>
      </c>
      <c r="AS4201" s="1" t="s">
        <v>70</v>
      </c>
      <c r="AT4201" s="1" t="s">
        <v>70</v>
      </c>
      <c r="AU4201" s="1" t="s">
        <v>70</v>
      </c>
      <c r="AV4201" s="1" t="s">
        <v>70</v>
      </c>
      <c r="AW4201" s="1" t="s">
        <v>70</v>
      </c>
      <c r="AX4201" s="1" t="s">
        <v>70</v>
      </c>
      <c r="AY4201" s="1" t="s">
        <v>70</v>
      </c>
      <c r="AZ4201" s="1" t="s">
        <v>70</v>
      </c>
      <c r="BA4201" s="1" t="s">
        <v>70</v>
      </c>
      <c r="BB4201" s="1" t="s">
        <v>70</v>
      </c>
      <c r="BC4201" s="1" t="s">
        <v>70</v>
      </c>
      <c r="BD4201" s="1" t="s">
        <v>70</v>
      </c>
      <c r="BE4201" s="1" t="s">
        <v>70</v>
      </c>
      <c r="BF4201" s="1" t="s">
        <v>70</v>
      </c>
      <c r="BG4201" s="3">
        <v>41677.70486111111</v>
      </c>
    </row>
    <row r="4202">
      <c r="A4202" s="1">
        <v>1007433.0</v>
      </c>
      <c r="B4202" s="1" t="s">
        <v>18760</v>
      </c>
      <c r="H4202" s="1" t="s">
        <v>18761</v>
      </c>
      <c r="I4202" s="1" t="s">
        <v>18762</v>
      </c>
      <c r="J4202" s="1" t="s">
        <v>18763</v>
      </c>
      <c r="K4202" s="1" t="s">
        <v>171</v>
      </c>
      <c r="L4202" s="1">
        <v>56401.0</v>
      </c>
      <c r="U4202" s="1">
        <v>-94.199203</v>
      </c>
      <c r="V4202" s="1">
        <v>46.354698</v>
      </c>
      <c r="X4202" s="1" t="s">
        <v>70</v>
      </c>
      <c r="Y4202" s="1" t="s">
        <v>70</v>
      </c>
      <c r="Z4202" s="1" t="s">
        <v>70</v>
      </c>
      <c r="AA4202" s="1" t="s">
        <v>70</v>
      </c>
      <c r="AB4202" s="1" t="s">
        <v>70</v>
      </c>
      <c r="AC4202" s="1" t="s">
        <v>80</v>
      </c>
      <c r="BG4202" s="1">
        <v>2009.0</v>
      </c>
    </row>
    <row r="4203">
      <c r="A4203" s="1">
        <v>1005088.0</v>
      </c>
      <c r="B4203" s="1" t="s">
        <v>18764</v>
      </c>
      <c r="H4203" s="1" t="s">
        <v>18765</v>
      </c>
      <c r="I4203" s="1" t="s">
        <v>18766</v>
      </c>
      <c r="J4203" s="1" t="s">
        <v>655</v>
      </c>
      <c r="K4203" s="1" t="s">
        <v>656</v>
      </c>
      <c r="L4203" s="1">
        <v>92352.0</v>
      </c>
      <c r="U4203" s="1">
        <v>-117.19</v>
      </c>
      <c r="V4203" s="1">
        <v>34.249401</v>
      </c>
      <c r="X4203" s="1" t="s">
        <v>70</v>
      </c>
      <c r="Y4203" s="1" t="s">
        <v>70</v>
      </c>
      <c r="Z4203" s="1" t="s">
        <v>70</v>
      </c>
      <c r="AA4203" s="1" t="s">
        <v>70</v>
      </c>
      <c r="AB4203" s="1" t="s">
        <v>70</v>
      </c>
      <c r="AC4203" s="1" t="s">
        <v>80</v>
      </c>
      <c r="BG4203" s="1">
        <v>2009.0</v>
      </c>
    </row>
    <row r="4204">
      <c r="A4204" s="1">
        <v>1019103.0</v>
      </c>
      <c r="B4204" s="1" t="s">
        <v>18767</v>
      </c>
      <c r="C4204" s="2" t="s">
        <v>18768</v>
      </c>
      <c r="D4204" s="2" t="s">
        <v>18769</v>
      </c>
      <c r="G4204" s="1" t="s">
        <v>18770</v>
      </c>
      <c r="H4204" s="1" t="s">
        <v>18771</v>
      </c>
      <c r="I4204" s="1" t="s">
        <v>18772</v>
      </c>
      <c r="J4204" s="1" t="s">
        <v>1461</v>
      </c>
      <c r="K4204" s="1" t="s">
        <v>203</v>
      </c>
      <c r="L4204" s="1">
        <v>60010.0</v>
      </c>
      <c r="M4204" s="1" t="s">
        <v>12878</v>
      </c>
      <c r="N4204" s="1" t="s">
        <v>339</v>
      </c>
      <c r="U4204" s="1">
        <v>-88.183815</v>
      </c>
      <c r="V4204" s="1">
        <v>42.180695</v>
      </c>
      <c r="X4204" s="1" t="s">
        <v>69</v>
      </c>
      <c r="Y4204" s="1" t="s">
        <v>70</v>
      </c>
      <c r="Z4204" s="1" t="s">
        <v>70</v>
      </c>
      <c r="AA4204" s="1" t="s">
        <v>70</v>
      </c>
      <c r="AB4204" s="1" t="s">
        <v>70</v>
      </c>
      <c r="AC4204" s="1" t="s">
        <v>80</v>
      </c>
      <c r="AD4204" s="1" t="s">
        <v>69</v>
      </c>
      <c r="AE4204" s="1" t="s">
        <v>70</v>
      </c>
      <c r="AF4204" s="1" t="s">
        <v>70</v>
      </c>
      <c r="AG4204" s="1" t="s">
        <v>70</v>
      </c>
      <c r="AH4204" s="1" t="s">
        <v>70</v>
      </c>
      <c r="AI4204" s="1" t="s">
        <v>70</v>
      </c>
      <c r="AJ4204" s="1" t="s">
        <v>70</v>
      </c>
      <c r="AK4204" s="1" t="s">
        <v>69</v>
      </c>
      <c r="AL4204" s="1" t="s">
        <v>69</v>
      </c>
      <c r="AM4204" s="1" t="s">
        <v>70</v>
      </c>
      <c r="AN4204" s="1" t="s">
        <v>70</v>
      </c>
      <c r="AO4204" s="1" t="s">
        <v>70</v>
      </c>
      <c r="AP4204" s="1" t="s">
        <v>70</v>
      </c>
      <c r="AQ4204" s="1" t="s">
        <v>70</v>
      </c>
      <c r="AR4204" s="1" t="s">
        <v>70</v>
      </c>
      <c r="AS4204" s="1" t="s">
        <v>70</v>
      </c>
      <c r="AT4204" s="1" t="s">
        <v>70</v>
      </c>
      <c r="AU4204" s="1" t="s">
        <v>70</v>
      </c>
      <c r="AV4204" s="1" t="s">
        <v>70</v>
      </c>
      <c r="AW4204" s="1" t="s">
        <v>70</v>
      </c>
      <c r="AX4204" s="1" t="s">
        <v>70</v>
      </c>
      <c r="AY4204" s="1" t="s">
        <v>70</v>
      </c>
      <c r="AZ4204" s="1" t="s">
        <v>69</v>
      </c>
      <c r="BA4204" s="1" t="s">
        <v>70</v>
      </c>
      <c r="BB4204" s="1" t="s">
        <v>69</v>
      </c>
      <c r="BC4204" s="1" t="s">
        <v>70</v>
      </c>
      <c r="BD4204" s="1" t="s">
        <v>69</v>
      </c>
      <c r="BE4204" s="1" t="s">
        <v>70</v>
      </c>
      <c r="BF4204" s="1" t="s">
        <v>70</v>
      </c>
      <c r="BG4204" s="3">
        <v>43236.51111111111</v>
      </c>
    </row>
    <row r="4205">
      <c r="A4205" s="1">
        <v>1004167.0</v>
      </c>
      <c r="B4205" s="1" t="s">
        <v>18773</v>
      </c>
      <c r="C4205" s="2" t="s">
        <v>5484</v>
      </c>
      <c r="D4205" s="2" t="s">
        <v>18774</v>
      </c>
      <c r="E4205" s="2" t="s">
        <v>5486</v>
      </c>
      <c r="H4205" s="1" t="s">
        <v>18775</v>
      </c>
      <c r="I4205" s="1" t="s">
        <v>2336</v>
      </c>
      <c r="J4205" s="1" t="s">
        <v>223</v>
      </c>
      <c r="K4205" s="1" t="s">
        <v>133</v>
      </c>
      <c r="L4205" s="1">
        <v>98125.0</v>
      </c>
      <c r="M4205" s="1" t="s">
        <v>17531</v>
      </c>
      <c r="N4205" s="1" t="s">
        <v>190</v>
      </c>
      <c r="U4205" s="1">
        <v>-122.29766</v>
      </c>
      <c r="V4205" s="1">
        <v>47.719292</v>
      </c>
      <c r="X4205" s="1" t="s">
        <v>69</v>
      </c>
      <c r="Y4205" s="1" t="s">
        <v>69</v>
      </c>
      <c r="Z4205" s="1" t="s">
        <v>70</v>
      </c>
      <c r="AA4205" s="1" t="s">
        <v>69</v>
      </c>
      <c r="AB4205" s="1" t="s">
        <v>69</v>
      </c>
      <c r="AC4205" s="1" t="s">
        <v>69</v>
      </c>
      <c r="AD4205" s="1" t="s">
        <v>69</v>
      </c>
      <c r="AE4205" s="1" t="s">
        <v>69</v>
      </c>
      <c r="AF4205" s="1" t="s">
        <v>70</v>
      </c>
      <c r="AG4205" s="1" t="s">
        <v>69</v>
      </c>
      <c r="AH4205" s="1" t="s">
        <v>69</v>
      </c>
      <c r="AI4205" s="1" t="s">
        <v>69</v>
      </c>
      <c r="AJ4205" s="1" t="s">
        <v>69</v>
      </c>
      <c r="AK4205" s="1" t="s">
        <v>69</v>
      </c>
      <c r="AL4205" s="1" t="s">
        <v>69</v>
      </c>
      <c r="AM4205" s="1" t="s">
        <v>69</v>
      </c>
      <c r="AN4205" s="1" t="s">
        <v>70</v>
      </c>
      <c r="AO4205" s="1" t="s">
        <v>69</v>
      </c>
      <c r="AP4205" s="1" t="s">
        <v>70</v>
      </c>
      <c r="AQ4205" s="1" t="s">
        <v>69</v>
      </c>
      <c r="AR4205" s="1" t="s">
        <v>70</v>
      </c>
      <c r="AS4205" s="1" t="s">
        <v>69</v>
      </c>
      <c r="AT4205" s="1" t="s">
        <v>69</v>
      </c>
      <c r="AU4205" s="1" t="s">
        <v>70</v>
      </c>
      <c r="AV4205" s="1" t="s">
        <v>70</v>
      </c>
      <c r="AW4205" s="1" t="s">
        <v>69</v>
      </c>
      <c r="AX4205" s="1" t="s">
        <v>70</v>
      </c>
      <c r="AY4205" s="1" t="s">
        <v>70</v>
      </c>
      <c r="AZ4205" s="1" t="s">
        <v>69</v>
      </c>
      <c r="BA4205" s="1" t="s">
        <v>70</v>
      </c>
      <c r="BB4205" s="1" t="s">
        <v>70</v>
      </c>
      <c r="BC4205" s="1" t="s">
        <v>70</v>
      </c>
      <c r="BD4205" s="1" t="s">
        <v>70</v>
      </c>
      <c r="BE4205" s="1" t="s">
        <v>70</v>
      </c>
      <c r="BF4205" s="1" t="s">
        <v>70</v>
      </c>
      <c r="BG4205" s="3">
        <v>42563.78194444445</v>
      </c>
    </row>
    <row r="4206">
      <c r="A4206" s="1">
        <v>1008295.0</v>
      </c>
      <c r="B4206" s="1" t="s">
        <v>18773</v>
      </c>
      <c r="H4206" s="1" t="s">
        <v>18776</v>
      </c>
      <c r="I4206" s="1" t="s">
        <v>18777</v>
      </c>
      <c r="J4206" s="1" t="s">
        <v>3438</v>
      </c>
      <c r="K4206" s="1" t="s">
        <v>85</v>
      </c>
      <c r="L4206" s="1">
        <v>29560.0</v>
      </c>
      <c r="M4206" s="1" t="s">
        <v>18778</v>
      </c>
      <c r="N4206" s="1" t="s">
        <v>3957</v>
      </c>
      <c r="U4206" s="1">
        <v>-79.754051</v>
      </c>
      <c r="V4206" s="1">
        <v>33.87075</v>
      </c>
      <c r="W4206" s="1" t="s">
        <v>136</v>
      </c>
      <c r="X4206" s="1" t="s">
        <v>69</v>
      </c>
      <c r="Y4206" s="1" t="s">
        <v>70</v>
      </c>
      <c r="Z4206" s="1" t="s">
        <v>70</v>
      </c>
      <c r="AA4206" s="1" t="s">
        <v>69</v>
      </c>
      <c r="AB4206" s="1" t="s">
        <v>69</v>
      </c>
      <c r="AC4206" s="1" t="s">
        <v>80</v>
      </c>
      <c r="AD4206" s="1" t="s">
        <v>69</v>
      </c>
      <c r="AE4206" s="1" t="s">
        <v>70</v>
      </c>
      <c r="AF4206" s="1" t="s">
        <v>69</v>
      </c>
      <c r="AG4206" s="1" t="s">
        <v>69</v>
      </c>
      <c r="AH4206" s="1" t="s">
        <v>69</v>
      </c>
      <c r="AI4206" s="1" t="s">
        <v>69</v>
      </c>
      <c r="AJ4206" s="1" t="s">
        <v>69</v>
      </c>
      <c r="AK4206" s="1" t="s">
        <v>69</v>
      </c>
      <c r="AL4206" s="1" t="s">
        <v>69</v>
      </c>
      <c r="AM4206" s="1" t="s">
        <v>69</v>
      </c>
      <c r="AN4206" s="1" t="s">
        <v>69</v>
      </c>
      <c r="AO4206" s="1" t="s">
        <v>70</v>
      </c>
      <c r="AP4206" s="1" t="s">
        <v>70</v>
      </c>
      <c r="AQ4206" s="1" t="s">
        <v>69</v>
      </c>
      <c r="AR4206" s="1" t="s">
        <v>69</v>
      </c>
      <c r="AS4206" s="1" t="s">
        <v>70</v>
      </c>
      <c r="AT4206" s="1" t="s">
        <v>69</v>
      </c>
      <c r="AU4206" s="1" t="s">
        <v>70</v>
      </c>
      <c r="AV4206" s="1" t="s">
        <v>69</v>
      </c>
      <c r="AW4206" s="1" t="s">
        <v>70</v>
      </c>
      <c r="AX4206" s="1" t="s">
        <v>70</v>
      </c>
      <c r="AY4206" s="1" t="s">
        <v>70</v>
      </c>
      <c r="AZ4206" s="1" t="s">
        <v>69</v>
      </c>
      <c r="BA4206" s="1" t="s">
        <v>70</v>
      </c>
      <c r="BB4206" s="1" t="s">
        <v>70</v>
      </c>
      <c r="BC4206" s="1" t="s">
        <v>70</v>
      </c>
      <c r="BD4206" s="1" t="s">
        <v>70</v>
      </c>
      <c r="BE4206" s="1" t="s">
        <v>70</v>
      </c>
      <c r="BF4206" s="1" t="s">
        <v>70</v>
      </c>
      <c r="BG4206" s="3">
        <v>41712.77777777778</v>
      </c>
    </row>
    <row r="4207">
      <c r="A4207" s="1">
        <v>1011271.0</v>
      </c>
      <c r="B4207" s="1" t="s">
        <v>18779</v>
      </c>
      <c r="C4207" s="2" t="s">
        <v>18780</v>
      </c>
      <c r="D4207" s="2" t="s">
        <v>18780</v>
      </c>
      <c r="H4207" s="1" t="s">
        <v>18781</v>
      </c>
      <c r="I4207" s="1" t="s">
        <v>18782</v>
      </c>
      <c r="J4207" s="1" t="s">
        <v>1461</v>
      </c>
      <c r="K4207" s="1" t="s">
        <v>211</v>
      </c>
      <c r="L4207" s="1">
        <v>32726.0</v>
      </c>
      <c r="M4207" s="1" t="s">
        <v>706</v>
      </c>
      <c r="N4207" s="1" t="s">
        <v>1389</v>
      </c>
      <c r="U4207" s="1">
        <v>-81.698967</v>
      </c>
      <c r="V4207" s="1">
        <v>28.876217</v>
      </c>
      <c r="X4207" s="1" t="s">
        <v>69</v>
      </c>
      <c r="Y4207" s="1" t="s">
        <v>70</v>
      </c>
      <c r="Z4207" s="1" t="s">
        <v>70</v>
      </c>
      <c r="AA4207" s="1" t="s">
        <v>70</v>
      </c>
      <c r="AB4207" s="1" t="s">
        <v>69</v>
      </c>
      <c r="AC4207" s="1" t="s">
        <v>80</v>
      </c>
      <c r="AD4207" s="1" t="s">
        <v>69</v>
      </c>
      <c r="AE4207" s="1" t="s">
        <v>69</v>
      </c>
      <c r="AF4207" s="1" t="s">
        <v>69</v>
      </c>
      <c r="AG4207" s="1" t="s">
        <v>69</v>
      </c>
      <c r="AH4207" s="1" t="s">
        <v>69</v>
      </c>
      <c r="AI4207" s="1" t="s">
        <v>69</v>
      </c>
      <c r="AJ4207" s="1" t="s">
        <v>69</v>
      </c>
      <c r="AK4207" s="1" t="s">
        <v>69</v>
      </c>
      <c r="AL4207" s="1" t="s">
        <v>69</v>
      </c>
      <c r="AM4207" s="1" t="s">
        <v>69</v>
      </c>
      <c r="AN4207" s="1" t="s">
        <v>69</v>
      </c>
      <c r="AO4207" s="1" t="s">
        <v>70</v>
      </c>
      <c r="AP4207" s="1" t="s">
        <v>70</v>
      </c>
      <c r="AQ4207" s="1" t="s">
        <v>69</v>
      </c>
      <c r="AR4207" s="1" t="s">
        <v>69</v>
      </c>
      <c r="AS4207" s="1" t="s">
        <v>70</v>
      </c>
      <c r="AT4207" s="1" t="s">
        <v>69</v>
      </c>
      <c r="AU4207" s="1" t="s">
        <v>69</v>
      </c>
      <c r="AV4207" s="1" t="s">
        <v>69</v>
      </c>
      <c r="AW4207" s="1" t="s">
        <v>70</v>
      </c>
      <c r="AX4207" s="1" t="s">
        <v>69</v>
      </c>
      <c r="AY4207" s="1" t="s">
        <v>70</v>
      </c>
      <c r="AZ4207" s="1" t="s">
        <v>69</v>
      </c>
      <c r="BA4207" s="1" t="s">
        <v>70</v>
      </c>
      <c r="BB4207" s="1" t="s">
        <v>69</v>
      </c>
      <c r="BC4207" s="1" t="s">
        <v>69</v>
      </c>
      <c r="BD4207" s="1" t="s">
        <v>69</v>
      </c>
      <c r="BE4207" s="1" t="s">
        <v>70</v>
      </c>
      <c r="BF4207" s="1" t="s">
        <v>70</v>
      </c>
      <c r="BG4207" s="3">
        <v>42178.58611111111</v>
      </c>
    </row>
    <row r="4208">
      <c r="A4208" s="1">
        <v>1004928.0</v>
      </c>
      <c r="B4208" s="1" t="s">
        <v>18783</v>
      </c>
      <c r="C4208" s="2" t="s">
        <v>18784</v>
      </c>
      <c r="D4208" s="2" t="s">
        <v>18785</v>
      </c>
      <c r="H4208" s="1" t="s">
        <v>18786</v>
      </c>
      <c r="I4208" s="1" t="s">
        <v>18777</v>
      </c>
      <c r="J4208" s="1" t="s">
        <v>580</v>
      </c>
      <c r="K4208" s="1" t="s">
        <v>211</v>
      </c>
      <c r="L4208" s="1">
        <v>32055.0</v>
      </c>
      <c r="M4208" s="1" t="s">
        <v>312</v>
      </c>
      <c r="N4208" s="1" t="s">
        <v>79</v>
      </c>
      <c r="U4208" s="1">
        <v>-82.635338</v>
      </c>
      <c r="V4208" s="1">
        <v>30.192526</v>
      </c>
      <c r="W4208" s="1" t="s">
        <v>392</v>
      </c>
      <c r="X4208" s="1" t="s">
        <v>69</v>
      </c>
      <c r="Y4208" s="1" t="s">
        <v>70</v>
      </c>
      <c r="Z4208" s="1" t="s">
        <v>70</v>
      </c>
      <c r="AA4208" s="1" t="s">
        <v>70</v>
      </c>
      <c r="AB4208" s="1" t="s">
        <v>70</v>
      </c>
      <c r="AC4208" s="1" t="s">
        <v>80</v>
      </c>
      <c r="AD4208" s="1" t="s">
        <v>69</v>
      </c>
      <c r="AE4208" s="1" t="s">
        <v>69</v>
      </c>
      <c r="AF4208" s="1" t="s">
        <v>69</v>
      </c>
      <c r="AG4208" s="1" t="s">
        <v>70</v>
      </c>
      <c r="AH4208" s="1" t="s">
        <v>69</v>
      </c>
      <c r="AI4208" s="1" t="s">
        <v>70</v>
      </c>
      <c r="AJ4208" s="1" t="s">
        <v>69</v>
      </c>
      <c r="AK4208" s="1" t="s">
        <v>69</v>
      </c>
      <c r="AL4208" s="1" t="s">
        <v>69</v>
      </c>
      <c r="AM4208" s="1" t="s">
        <v>69</v>
      </c>
      <c r="AN4208" s="1" t="s">
        <v>70</v>
      </c>
      <c r="AO4208" s="1" t="s">
        <v>70</v>
      </c>
      <c r="AP4208" s="1" t="s">
        <v>70</v>
      </c>
      <c r="AQ4208" s="1" t="s">
        <v>70</v>
      </c>
      <c r="AR4208" s="1" t="s">
        <v>69</v>
      </c>
      <c r="AS4208" s="1" t="s">
        <v>70</v>
      </c>
      <c r="AT4208" s="1" t="s">
        <v>69</v>
      </c>
      <c r="AU4208" s="1" t="s">
        <v>70</v>
      </c>
      <c r="AV4208" s="1" t="s">
        <v>69</v>
      </c>
      <c r="AW4208" s="1" t="s">
        <v>70</v>
      </c>
      <c r="AX4208" s="1" t="s">
        <v>70</v>
      </c>
      <c r="AY4208" s="1" t="s">
        <v>70</v>
      </c>
      <c r="AZ4208" s="1" t="s">
        <v>69</v>
      </c>
      <c r="BA4208" s="1" t="s">
        <v>70</v>
      </c>
      <c r="BB4208" s="1" t="s">
        <v>70</v>
      </c>
      <c r="BC4208" s="1" t="s">
        <v>70</v>
      </c>
      <c r="BD4208" s="1" t="s">
        <v>70</v>
      </c>
      <c r="BE4208" s="1" t="s">
        <v>70</v>
      </c>
      <c r="BF4208" s="1" t="s">
        <v>70</v>
      </c>
      <c r="BG4208" s="3">
        <v>41437.68263888889</v>
      </c>
    </row>
    <row r="4209">
      <c r="A4209" s="1">
        <v>1009504.0</v>
      </c>
      <c r="B4209" s="1" t="s">
        <v>18787</v>
      </c>
      <c r="H4209" s="1" t="s">
        <v>427</v>
      </c>
      <c r="I4209" s="1" t="s">
        <v>428</v>
      </c>
      <c r="K4209" s="1" t="s">
        <v>211</v>
      </c>
      <c r="L4209" s="1">
        <v>32303.0</v>
      </c>
      <c r="U4209" s="1">
        <v>-84.279198</v>
      </c>
      <c r="V4209" s="1">
        <v>30.4625</v>
      </c>
      <c r="X4209" s="1" t="s">
        <v>69</v>
      </c>
      <c r="Y4209" s="1" t="s">
        <v>70</v>
      </c>
      <c r="Z4209" s="1" t="s">
        <v>70</v>
      </c>
      <c r="AA4209" s="1" t="s">
        <v>70</v>
      </c>
      <c r="AB4209" s="1" t="s">
        <v>70</v>
      </c>
      <c r="AC4209" s="1" t="s">
        <v>80</v>
      </c>
      <c r="BG4209" s="1">
        <v>2013.0</v>
      </c>
    </row>
    <row r="4210">
      <c r="A4210" s="1">
        <v>1012202.0</v>
      </c>
      <c r="B4210" s="1" t="s">
        <v>18788</v>
      </c>
      <c r="C4210" s="2" t="s">
        <v>18789</v>
      </c>
      <c r="D4210" s="2" t="s">
        <v>18790</v>
      </c>
      <c r="H4210" s="1" t="s">
        <v>18791</v>
      </c>
      <c r="I4210" s="1" t="s">
        <v>18792</v>
      </c>
      <c r="J4210" s="1" t="s">
        <v>223</v>
      </c>
      <c r="K4210" s="1" t="s">
        <v>133</v>
      </c>
      <c r="L4210" s="1">
        <v>98155.0</v>
      </c>
      <c r="M4210" s="1" t="s">
        <v>11587</v>
      </c>
      <c r="N4210" s="1" t="s">
        <v>467</v>
      </c>
      <c r="U4210" s="1">
        <v>-122.28033</v>
      </c>
      <c r="V4210" s="1">
        <v>47.754017</v>
      </c>
      <c r="X4210" s="1" t="s">
        <v>69</v>
      </c>
      <c r="Y4210" s="1" t="s">
        <v>69</v>
      </c>
      <c r="Z4210" s="1" t="s">
        <v>69</v>
      </c>
      <c r="AA4210" s="1" t="s">
        <v>69</v>
      </c>
      <c r="AB4210" s="1" t="s">
        <v>69</v>
      </c>
      <c r="AC4210" s="1" t="s">
        <v>69</v>
      </c>
      <c r="AD4210" s="1" t="s">
        <v>69</v>
      </c>
      <c r="AE4210" s="1" t="s">
        <v>69</v>
      </c>
      <c r="AF4210" s="1" t="s">
        <v>70</v>
      </c>
      <c r="AG4210" s="1" t="s">
        <v>69</v>
      </c>
      <c r="AH4210" s="1" t="s">
        <v>69</v>
      </c>
      <c r="AI4210" s="1" t="s">
        <v>69</v>
      </c>
      <c r="AJ4210" s="1" t="s">
        <v>69</v>
      </c>
      <c r="AK4210" s="1" t="s">
        <v>69</v>
      </c>
      <c r="AL4210" s="1" t="s">
        <v>69</v>
      </c>
      <c r="AM4210" s="1" t="s">
        <v>69</v>
      </c>
      <c r="AN4210" s="1" t="s">
        <v>70</v>
      </c>
      <c r="AO4210" s="1" t="s">
        <v>69</v>
      </c>
      <c r="AP4210" s="1" t="s">
        <v>70</v>
      </c>
      <c r="AQ4210" s="1" t="s">
        <v>69</v>
      </c>
      <c r="AR4210" s="1" t="s">
        <v>69</v>
      </c>
      <c r="AS4210" s="1" t="s">
        <v>69</v>
      </c>
      <c r="AT4210" s="1" t="s">
        <v>69</v>
      </c>
      <c r="AU4210" s="1" t="s">
        <v>69</v>
      </c>
      <c r="AV4210" s="1" t="s">
        <v>69</v>
      </c>
      <c r="AW4210" s="1" t="s">
        <v>69</v>
      </c>
      <c r="AX4210" s="1" t="s">
        <v>69</v>
      </c>
      <c r="AY4210" s="1" t="s">
        <v>70</v>
      </c>
      <c r="AZ4210" s="1" t="s">
        <v>69</v>
      </c>
      <c r="BA4210" s="1" t="s">
        <v>70</v>
      </c>
      <c r="BB4210" s="1" t="s">
        <v>69</v>
      </c>
      <c r="BC4210" s="1" t="s">
        <v>69</v>
      </c>
      <c r="BD4210" s="1" t="s">
        <v>70</v>
      </c>
      <c r="BE4210" s="1" t="s">
        <v>70</v>
      </c>
      <c r="BF4210" s="1" t="s">
        <v>70</v>
      </c>
      <c r="BG4210" s="3">
        <v>42552.979166666664</v>
      </c>
    </row>
    <row r="4211">
      <c r="A4211" s="1">
        <v>1006660.0</v>
      </c>
      <c r="B4211" s="1" t="s">
        <v>18793</v>
      </c>
      <c r="C4211" s="2" t="s">
        <v>18794</v>
      </c>
      <c r="H4211" s="1" t="s">
        <v>18795</v>
      </c>
      <c r="I4211" s="1" t="s">
        <v>18796</v>
      </c>
      <c r="J4211" s="1" t="s">
        <v>18797</v>
      </c>
      <c r="K4211" s="1" t="s">
        <v>211</v>
      </c>
      <c r="L4211" s="1">
        <v>32746.0</v>
      </c>
      <c r="M4211" s="1" t="s">
        <v>1490</v>
      </c>
      <c r="N4211" s="1" t="s">
        <v>18798</v>
      </c>
      <c r="U4211" s="1">
        <v>-81.323784</v>
      </c>
      <c r="V4211" s="1">
        <v>28.756994</v>
      </c>
      <c r="W4211" s="1" t="s">
        <v>392</v>
      </c>
      <c r="X4211" s="1" t="s">
        <v>69</v>
      </c>
      <c r="Y4211" s="1" t="s">
        <v>70</v>
      </c>
      <c r="Z4211" s="1" t="s">
        <v>70</v>
      </c>
      <c r="AA4211" s="1" t="s">
        <v>70</v>
      </c>
      <c r="AB4211" s="1" t="s">
        <v>70</v>
      </c>
      <c r="AC4211" s="1" t="s">
        <v>80</v>
      </c>
      <c r="AD4211" s="1" t="s">
        <v>69</v>
      </c>
      <c r="AE4211" s="1" t="s">
        <v>69</v>
      </c>
      <c r="AF4211" s="1" t="s">
        <v>69</v>
      </c>
      <c r="AG4211" s="1" t="s">
        <v>69</v>
      </c>
      <c r="AH4211" s="1" t="s">
        <v>69</v>
      </c>
      <c r="AI4211" s="1" t="s">
        <v>70</v>
      </c>
      <c r="AJ4211" s="1" t="s">
        <v>69</v>
      </c>
      <c r="AK4211" s="1" t="s">
        <v>69</v>
      </c>
      <c r="AL4211" s="1" t="s">
        <v>69</v>
      </c>
      <c r="AM4211" s="1" t="s">
        <v>69</v>
      </c>
      <c r="AN4211" s="1" t="s">
        <v>69</v>
      </c>
      <c r="AO4211" s="1" t="s">
        <v>69</v>
      </c>
      <c r="AP4211" s="1" t="s">
        <v>69</v>
      </c>
      <c r="AQ4211" s="1" t="s">
        <v>69</v>
      </c>
      <c r="AR4211" s="1" t="s">
        <v>69</v>
      </c>
      <c r="AS4211" s="1" t="s">
        <v>69</v>
      </c>
      <c r="AT4211" s="1" t="s">
        <v>69</v>
      </c>
      <c r="AU4211" s="1" t="s">
        <v>69</v>
      </c>
      <c r="AV4211" s="1" t="s">
        <v>69</v>
      </c>
      <c r="AW4211" s="1" t="s">
        <v>70</v>
      </c>
      <c r="AX4211" s="1" t="s">
        <v>70</v>
      </c>
      <c r="AY4211" s="1" t="s">
        <v>70</v>
      </c>
      <c r="AZ4211" s="1" t="s">
        <v>70</v>
      </c>
      <c r="BA4211" s="1" t="s">
        <v>70</v>
      </c>
      <c r="BB4211" s="1" t="s">
        <v>70</v>
      </c>
      <c r="BC4211" s="1" t="s">
        <v>70</v>
      </c>
      <c r="BD4211" s="1" t="s">
        <v>70</v>
      </c>
      <c r="BE4211" s="1" t="s">
        <v>70</v>
      </c>
      <c r="BF4211" s="1" t="s">
        <v>70</v>
      </c>
      <c r="BG4211" s="3">
        <v>41060.52222222222</v>
      </c>
    </row>
    <row r="4212">
      <c r="A4212" s="1">
        <v>1008131.0</v>
      </c>
      <c r="B4212" s="1" t="s">
        <v>18799</v>
      </c>
      <c r="C4212" s="2" t="s">
        <v>18800</v>
      </c>
      <c r="H4212" s="1" t="s">
        <v>18801</v>
      </c>
      <c r="I4212" s="1" t="s">
        <v>18434</v>
      </c>
      <c r="J4212" s="1" t="s">
        <v>1461</v>
      </c>
      <c r="K4212" s="1" t="s">
        <v>77</v>
      </c>
      <c r="L4212" s="1">
        <v>44094.0</v>
      </c>
      <c r="M4212" s="1" t="s">
        <v>13424</v>
      </c>
      <c r="N4212" s="1" t="s">
        <v>1159</v>
      </c>
      <c r="U4212" s="1">
        <v>-81.328377</v>
      </c>
      <c r="V4212" s="1">
        <v>41.577282</v>
      </c>
      <c r="W4212" s="1" t="s">
        <v>392</v>
      </c>
      <c r="X4212" s="1" t="s">
        <v>69</v>
      </c>
      <c r="Y4212" s="1" t="s">
        <v>69</v>
      </c>
      <c r="Z4212" s="1" t="s">
        <v>70</v>
      </c>
      <c r="AA4212" s="1" t="s">
        <v>70</v>
      </c>
      <c r="AB4212" s="1" t="s">
        <v>70</v>
      </c>
      <c r="AC4212" s="1" t="s">
        <v>69</v>
      </c>
      <c r="AD4212" s="1" t="s">
        <v>69</v>
      </c>
      <c r="AE4212" s="1" t="s">
        <v>69</v>
      </c>
      <c r="AF4212" s="1" t="s">
        <v>69</v>
      </c>
      <c r="AG4212" s="1" t="s">
        <v>69</v>
      </c>
      <c r="AH4212" s="1" t="s">
        <v>69</v>
      </c>
      <c r="AI4212" s="1" t="s">
        <v>70</v>
      </c>
      <c r="AJ4212" s="1" t="s">
        <v>69</v>
      </c>
      <c r="AK4212" s="1" t="s">
        <v>69</v>
      </c>
      <c r="AL4212" s="1" t="s">
        <v>70</v>
      </c>
      <c r="AM4212" s="1" t="s">
        <v>70</v>
      </c>
      <c r="AN4212" s="1" t="s">
        <v>70</v>
      </c>
      <c r="AO4212" s="1" t="s">
        <v>70</v>
      </c>
      <c r="AP4212" s="1" t="s">
        <v>70</v>
      </c>
      <c r="AQ4212" s="1" t="s">
        <v>70</v>
      </c>
      <c r="AR4212" s="1" t="s">
        <v>69</v>
      </c>
      <c r="AS4212" s="1" t="s">
        <v>70</v>
      </c>
      <c r="AT4212" s="1" t="s">
        <v>69</v>
      </c>
      <c r="AU4212" s="1" t="s">
        <v>70</v>
      </c>
      <c r="AV4212" s="1" t="s">
        <v>69</v>
      </c>
      <c r="AW4212" s="1" t="s">
        <v>70</v>
      </c>
      <c r="AX4212" s="1" t="s">
        <v>70</v>
      </c>
      <c r="AY4212" s="1" t="s">
        <v>70</v>
      </c>
      <c r="AZ4212" s="1" t="s">
        <v>69</v>
      </c>
      <c r="BA4212" s="1" t="s">
        <v>70</v>
      </c>
      <c r="BB4212" s="1" t="s">
        <v>70</v>
      </c>
      <c r="BC4212" s="1" t="s">
        <v>70</v>
      </c>
      <c r="BD4212" s="1" t="s">
        <v>70</v>
      </c>
      <c r="BE4212" s="1" t="s">
        <v>70</v>
      </c>
      <c r="BF4212" s="1" t="s">
        <v>70</v>
      </c>
      <c r="BG4212" s="3">
        <v>41439.65277777778</v>
      </c>
    </row>
    <row r="4213">
      <c r="A4213" s="1">
        <v>1003058.0</v>
      </c>
      <c r="B4213" s="1" t="s">
        <v>18802</v>
      </c>
      <c r="H4213" s="1" t="s">
        <v>18803</v>
      </c>
      <c r="I4213" s="1" t="s">
        <v>18804</v>
      </c>
      <c r="J4213" s="1" t="s">
        <v>4777</v>
      </c>
      <c r="K4213" s="1" t="s">
        <v>389</v>
      </c>
      <c r="L4213" s="1">
        <v>50450.0</v>
      </c>
      <c r="U4213" s="1">
        <v>-93.602097</v>
      </c>
      <c r="V4213" s="1">
        <v>43.101799</v>
      </c>
      <c r="X4213" s="1" t="s">
        <v>70</v>
      </c>
      <c r="Y4213" s="1" t="s">
        <v>70</v>
      </c>
      <c r="Z4213" s="1" t="s">
        <v>70</v>
      </c>
      <c r="AA4213" s="1" t="s">
        <v>70</v>
      </c>
      <c r="AB4213" s="1" t="s">
        <v>70</v>
      </c>
      <c r="AC4213" s="1" t="s">
        <v>80</v>
      </c>
      <c r="BG4213" s="1">
        <v>2009.0</v>
      </c>
    </row>
    <row r="4214">
      <c r="A4214" s="1">
        <v>1005858.0</v>
      </c>
      <c r="B4214" s="1" t="s">
        <v>18805</v>
      </c>
      <c r="C4214" s="2" t="s">
        <v>18806</v>
      </c>
      <c r="H4214" s="1" t="s">
        <v>18807</v>
      </c>
      <c r="I4214" s="1" t="s">
        <v>18804</v>
      </c>
      <c r="J4214" s="1" t="s">
        <v>906</v>
      </c>
      <c r="K4214" s="1" t="s">
        <v>451</v>
      </c>
      <c r="L4214" s="1">
        <v>53551.0</v>
      </c>
      <c r="M4214" s="1" t="s">
        <v>390</v>
      </c>
      <c r="N4214" s="1" t="s">
        <v>18808</v>
      </c>
      <c r="U4214" s="1">
        <v>-88.907967</v>
      </c>
      <c r="V4214" s="1">
        <v>43.074024</v>
      </c>
      <c r="W4214" s="1" t="s">
        <v>136</v>
      </c>
      <c r="X4214" s="1" t="s">
        <v>70</v>
      </c>
      <c r="Y4214" s="1" t="s">
        <v>69</v>
      </c>
      <c r="Z4214" s="1" t="s">
        <v>69</v>
      </c>
      <c r="AA4214" s="1" t="s">
        <v>70</v>
      </c>
      <c r="AB4214" s="1" t="s">
        <v>70</v>
      </c>
      <c r="AC4214" s="1" t="s">
        <v>80</v>
      </c>
      <c r="AD4214" s="1" t="s">
        <v>69</v>
      </c>
      <c r="AE4214" s="1" t="s">
        <v>69</v>
      </c>
      <c r="AF4214" s="1" t="s">
        <v>69</v>
      </c>
      <c r="AG4214" s="1" t="s">
        <v>69</v>
      </c>
      <c r="AH4214" s="1" t="s">
        <v>69</v>
      </c>
      <c r="AI4214" s="1" t="s">
        <v>70</v>
      </c>
      <c r="AJ4214" s="1" t="s">
        <v>69</v>
      </c>
      <c r="AK4214" s="1" t="s">
        <v>69</v>
      </c>
      <c r="AL4214" s="1" t="s">
        <v>69</v>
      </c>
      <c r="AM4214" s="1" t="s">
        <v>69</v>
      </c>
      <c r="AN4214" s="1" t="s">
        <v>69</v>
      </c>
      <c r="AO4214" s="1" t="s">
        <v>69</v>
      </c>
      <c r="AP4214" s="1" t="s">
        <v>69</v>
      </c>
      <c r="AQ4214" s="1" t="s">
        <v>69</v>
      </c>
      <c r="AR4214" s="1" t="s">
        <v>69</v>
      </c>
      <c r="AS4214" s="1" t="s">
        <v>69</v>
      </c>
      <c r="AT4214" s="1" t="s">
        <v>69</v>
      </c>
      <c r="AU4214" s="1" t="s">
        <v>69</v>
      </c>
      <c r="AV4214" s="1" t="s">
        <v>69</v>
      </c>
      <c r="AW4214" s="1" t="s">
        <v>70</v>
      </c>
      <c r="AX4214" s="1" t="s">
        <v>70</v>
      </c>
      <c r="AY4214" s="1" t="s">
        <v>70</v>
      </c>
      <c r="AZ4214" s="1" t="s">
        <v>70</v>
      </c>
      <c r="BA4214" s="1" t="s">
        <v>70</v>
      </c>
      <c r="BB4214" s="1" t="s">
        <v>70</v>
      </c>
      <c r="BC4214" s="1" t="s">
        <v>70</v>
      </c>
      <c r="BD4214" s="1" t="s">
        <v>70</v>
      </c>
      <c r="BE4214" s="1" t="s">
        <v>70</v>
      </c>
      <c r="BF4214" s="1" t="s">
        <v>70</v>
      </c>
      <c r="BG4214" s="3">
        <v>41046.64375</v>
      </c>
    </row>
    <row r="4215">
      <c r="A4215" s="1">
        <v>1009180.0</v>
      </c>
      <c r="B4215" s="1" t="s">
        <v>18809</v>
      </c>
      <c r="C4215" s="2" t="s">
        <v>18810</v>
      </c>
      <c r="H4215" s="1" t="s">
        <v>18811</v>
      </c>
      <c r="I4215" s="1" t="s">
        <v>18812</v>
      </c>
      <c r="K4215" s="1" t="s">
        <v>77</v>
      </c>
      <c r="L4215" s="1">
        <v>44429.0</v>
      </c>
      <c r="U4215" s="1">
        <v>-80.981598</v>
      </c>
      <c r="V4215" s="1">
        <v>41.092899</v>
      </c>
      <c r="X4215" s="1" t="s">
        <v>69</v>
      </c>
      <c r="Y4215" s="1" t="s">
        <v>70</v>
      </c>
      <c r="Z4215" s="1" t="s">
        <v>70</v>
      </c>
      <c r="AA4215" s="1" t="s">
        <v>70</v>
      </c>
      <c r="AB4215" s="1" t="s">
        <v>70</v>
      </c>
      <c r="AC4215" s="1" t="s">
        <v>80</v>
      </c>
      <c r="BG4215" s="1">
        <v>2013.0</v>
      </c>
    </row>
    <row r="4216">
      <c r="A4216" s="1">
        <v>1012785.0</v>
      </c>
      <c r="B4216" s="1" t="s">
        <v>18813</v>
      </c>
      <c r="C4216" s="2" t="s">
        <v>18814</v>
      </c>
      <c r="D4216" s="2" t="s">
        <v>18815</v>
      </c>
      <c r="H4216" s="1" t="s">
        <v>18816</v>
      </c>
      <c r="I4216" s="1" t="s">
        <v>2029</v>
      </c>
      <c r="J4216" s="1" t="s">
        <v>332</v>
      </c>
      <c r="K4216" s="1" t="s">
        <v>656</v>
      </c>
      <c r="L4216" s="1">
        <v>95602.0</v>
      </c>
      <c r="M4216" s="1" t="s">
        <v>18817</v>
      </c>
      <c r="N4216" s="1" t="s">
        <v>339</v>
      </c>
      <c r="O4216" s="1" t="s">
        <v>4583</v>
      </c>
      <c r="P4216" s="1" t="s">
        <v>4286</v>
      </c>
      <c r="U4216" s="1">
        <v>-121.06643</v>
      </c>
      <c r="V4216" s="1">
        <v>39.040604</v>
      </c>
      <c r="X4216" s="1" t="s">
        <v>69</v>
      </c>
      <c r="Y4216" s="1" t="s">
        <v>70</v>
      </c>
      <c r="Z4216" s="1" t="s">
        <v>70</v>
      </c>
      <c r="AA4216" s="1" t="s">
        <v>70</v>
      </c>
      <c r="AB4216" s="1" t="s">
        <v>70</v>
      </c>
      <c r="AC4216" s="1" t="s">
        <v>80</v>
      </c>
      <c r="AD4216" s="1" t="s">
        <v>69</v>
      </c>
      <c r="AE4216" s="1" t="s">
        <v>69</v>
      </c>
      <c r="AF4216" s="1" t="s">
        <v>69</v>
      </c>
      <c r="AG4216" s="1" t="s">
        <v>69</v>
      </c>
      <c r="AH4216" s="1" t="s">
        <v>69</v>
      </c>
      <c r="AI4216" s="1" t="s">
        <v>70</v>
      </c>
      <c r="AJ4216" s="1" t="s">
        <v>70</v>
      </c>
      <c r="AK4216" s="1" t="s">
        <v>69</v>
      </c>
      <c r="AL4216" s="1" t="s">
        <v>69</v>
      </c>
      <c r="AM4216" s="1" t="s">
        <v>69</v>
      </c>
      <c r="AN4216" s="1" t="s">
        <v>70</v>
      </c>
      <c r="AO4216" s="1" t="s">
        <v>69</v>
      </c>
      <c r="AP4216" s="1" t="s">
        <v>70</v>
      </c>
      <c r="AQ4216" s="1" t="s">
        <v>69</v>
      </c>
      <c r="AR4216" s="1" t="s">
        <v>70</v>
      </c>
      <c r="AS4216" s="1" t="s">
        <v>70</v>
      </c>
      <c r="AT4216" s="1" t="s">
        <v>69</v>
      </c>
      <c r="AU4216" s="1" t="s">
        <v>69</v>
      </c>
      <c r="AV4216" s="1" t="s">
        <v>70</v>
      </c>
      <c r="AW4216" s="1" t="s">
        <v>69</v>
      </c>
      <c r="AX4216" s="1" t="s">
        <v>69</v>
      </c>
      <c r="AY4216" s="1" t="s">
        <v>70</v>
      </c>
      <c r="AZ4216" s="1" t="s">
        <v>69</v>
      </c>
      <c r="BA4216" s="1" t="s">
        <v>69</v>
      </c>
      <c r="BB4216" s="1" t="s">
        <v>70</v>
      </c>
      <c r="BC4216" s="1" t="s">
        <v>70</v>
      </c>
      <c r="BD4216" s="1" t="s">
        <v>70</v>
      </c>
      <c r="BE4216" s="1" t="s">
        <v>70</v>
      </c>
      <c r="BF4216" s="1" t="s">
        <v>69</v>
      </c>
      <c r="BG4216" s="3">
        <v>42597.677083333336</v>
      </c>
    </row>
    <row r="4217">
      <c r="A4217" s="1">
        <v>1000654.0</v>
      </c>
      <c r="B4217" s="1" t="s">
        <v>18818</v>
      </c>
      <c r="C4217" s="2" t="s">
        <v>2027</v>
      </c>
      <c r="H4217" s="1" t="s">
        <v>18819</v>
      </c>
      <c r="I4217" s="1" t="s">
        <v>11878</v>
      </c>
      <c r="J4217" s="1" t="s">
        <v>332</v>
      </c>
      <c r="K4217" s="1" t="s">
        <v>656</v>
      </c>
      <c r="L4217" s="1">
        <v>95949.0</v>
      </c>
      <c r="U4217" s="1">
        <v>-121.123</v>
      </c>
      <c r="V4217" s="1">
        <v>38.985298</v>
      </c>
      <c r="X4217" s="1" t="s">
        <v>70</v>
      </c>
      <c r="Y4217" s="1" t="s">
        <v>70</v>
      </c>
      <c r="Z4217" s="1" t="s">
        <v>70</v>
      </c>
      <c r="AA4217" s="1" t="s">
        <v>70</v>
      </c>
      <c r="AB4217" s="1" t="s">
        <v>70</v>
      </c>
      <c r="AC4217" s="1" t="s">
        <v>80</v>
      </c>
      <c r="BG4217" s="1">
        <v>2009.0</v>
      </c>
    </row>
    <row r="4218">
      <c r="A4218" s="1">
        <v>1004182.0</v>
      </c>
      <c r="B4218" s="1" t="s">
        <v>18820</v>
      </c>
      <c r="C4218" s="2" t="s">
        <v>18821</v>
      </c>
      <c r="D4218" s="2" t="s">
        <v>18822</v>
      </c>
      <c r="H4218" s="1" t="s">
        <v>18823</v>
      </c>
      <c r="I4218" s="1" t="s">
        <v>5348</v>
      </c>
      <c r="J4218" s="1" t="s">
        <v>2064</v>
      </c>
      <c r="K4218" s="1" t="s">
        <v>575</v>
      </c>
      <c r="L4218" s="1">
        <v>48362.0</v>
      </c>
      <c r="M4218" s="1" t="s">
        <v>18824</v>
      </c>
      <c r="N4218" s="1" t="s">
        <v>4385</v>
      </c>
      <c r="U4218" s="1">
        <v>-83.238487</v>
      </c>
      <c r="V4218" s="1">
        <v>42.782921</v>
      </c>
      <c r="W4218" s="1" t="s">
        <v>392</v>
      </c>
      <c r="X4218" s="1" t="s">
        <v>69</v>
      </c>
      <c r="Y4218" s="1" t="s">
        <v>70</v>
      </c>
      <c r="Z4218" s="1" t="s">
        <v>70</v>
      </c>
      <c r="AA4218" s="1" t="s">
        <v>69</v>
      </c>
      <c r="AB4218" s="1" t="s">
        <v>70</v>
      </c>
      <c r="AC4218" s="1" t="s">
        <v>69</v>
      </c>
      <c r="AD4218" s="1" t="s">
        <v>69</v>
      </c>
      <c r="AE4218" s="1" t="s">
        <v>70</v>
      </c>
      <c r="AF4218" s="1" t="s">
        <v>70</v>
      </c>
      <c r="AG4218" s="1" t="s">
        <v>70</v>
      </c>
      <c r="AH4218" s="1" t="s">
        <v>69</v>
      </c>
      <c r="AI4218" s="1" t="s">
        <v>70</v>
      </c>
      <c r="AJ4218" s="1" t="s">
        <v>69</v>
      </c>
      <c r="AK4218" s="1" t="s">
        <v>69</v>
      </c>
      <c r="AL4218" s="1" t="s">
        <v>69</v>
      </c>
      <c r="AM4218" s="1" t="s">
        <v>69</v>
      </c>
      <c r="AN4218" s="1" t="s">
        <v>69</v>
      </c>
      <c r="AO4218" s="1" t="s">
        <v>70</v>
      </c>
      <c r="AP4218" s="1" t="s">
        <v>70</v>
      </c>
      <c r="AQ4218" s="1" t="s">
        <v>70</v>
      </c>
      <c r="AR4218" s="1" t="s">
        <v>69</v>
      </c>
      <c r="AS4218" s="1" t="s">
        <v>69</v>
      </c>
      <c r="AT4218" s="1" t="s">
        <v>69</v>
      </c>
      <c r="AU4218" s="1" t="s">
        <v>69</v>
      </c>
      <c r="AV4218" s="1" t="s">
        <v>70</v>
      </c>
      <c r="AW4218" s="1" t="s">
        <v>70</v>
      </c>
      <c r="AX4218" s="1" t="s">
        <v>69</v>
      </c>
      <c r="AY4218" s="1" t="s">
        <v>70</v>
      </c>
      <c r="AZ4218" s="1" t="s">
        <v>69</v>
      </c>
      <c r="BA4218" s="1" t="s">
        <v>70</v>
      </c>
      <c r="BB4218" s="1" t="s">
        <v>70</v>
      </c>
      <c r="BC4218" s="1" t="s">
        <v>70</v>
      </c>
      <c r="BD4218" s="1" t="s">
        <v>70</v>
      </c>
      <c r="BE4218" s="1" t="s">
        <v>70</v>
      </c>
      <c r="BF4218" s="1" t="s">
        <v>70</v>
      </c>
      <c r="BG4218" s="3">
        <v>41730.39861111111</v>
      </c>
    </row>
    <row r="4219">
      <c r="A4219" s="1">
        <v>1003863.0</v>
      </c>
      <c r="B4219" s="1" t="s">
        <v>18825</v>
      </c>
      <c r="D4219" s="2" t="s">
        <v>18826</v>
      </c>
      <c r="H4219" s="1" t="s">
        <v>18827</v>
      </c>
      <c r="I4219" s="1" t="s">
        <v>18828</v>
      </c>
      <c r="J4219" s="1" t="s">
        <v>3846</v>
      </c>
      <c r="K4219" s="1" t="s">
        <v>148</v>
      </c>
      <c r="L4219" s="1">
        <v>97034.0</v>
      </c>
      <c r="M4219" s="1" t="s">
        <v>1202</v>
      </c>
      <c r="N4219" s="1" t="s">
        <v>15746</v>
      </c>
      <c r="U4219" s="1">
        <v>-122.69916</v>
      </c>
      <c r="V4219" s="1">
        <v>45.412304</v>
      </c>
      <c r="X4219" s="1" t="s">
        <v>69</v>
      </c>
      <c r="Y4219" s="1" t="s">
        <v>69</v>
      </c>
      <c r="Z4219" s="1" t="s">
        <v>69</v>
      </c>
      <c r="AA4219" s="1" t="s">
        <v>69</v>
      </c>
      <c r="AB4219" s="1" t="s">
        <v>69</v>
      </c>
      <c r="AC4219" s="1" t="s">
        <v>69</v>
      </c>
      <c r="AD4219" s="1" t="s">
        <v>69</v>
      </c>
      <c r="AE4219" s="1" t="s">
        <v>69</v>
      </c>
      <c r="AF4219" s="1" t="s">
        <v>69</v>
      </c>
      <c r="AG4219" s="1" t="s">
        <v>69</v>
      </c>
      <c r="AH4219" s="1" t="s">
        <v>69</v>
      </c>
      <c r="AI4219" s="1" t="s">
        <v>69</v>
      </c>
      <c r="AJ4219" s="1" t="s">
        <v>69</v>
      </c>
      <c r="AK4219" s="1" t="s">
        <v>69</v>
      </c>
      <c r="AL4219" s="1" t="s">
        <v>69</v>
      </c>
      <c r="AM4219" s="1" t="s">
        <v>69</v>
      </c>
      <c r="AN4219" s="1" t="s">
        <v>70</v>
      </c>
      <c r="AO4219" s="1" t="s">
        <v>69</v>
      </c>
      <c r="AP4219" s="1" t="s">
        <v>70</v>
      </c>
      <c r="AQ4219" s="1" t="s">
        <v>69</v>
      </c>
      <c r="AR4219" s="1" t="s">
        <v>69</v>
      </c>
      <c r="AS4219" s="1" t="s">
        <v>69</v>
      </c>
      <c r="AT4219" s="1" t="s">
        <v>69</v>
      </c>
      <c r="AU4219" s="1" t="s">
        <v>69</v>
      </c>
      <c r="AV4219" s="1" t="s">
        <v>69</v>
      </c>
      <c r="AW4219" s="1" t="s">
        <v>69</v>
      </c>
      <c r="AX4219" s="1" t="s">
        <v>69</v>
      </c>
      <c r="AY4219" s="1" t="s">
        <v>70</v>
      </c>
      <c r="AZ4219" s="1" t="s">
        <v>69</v>
      </c>
      <c r="BA4219" s="1" t="s">
        <v>69</v>
      </c>
      <c r="BB4219" s="1" t="s">
        <v>69</v>
      </c>
      <c r="BC4219" s="1" t="s">
        <v>69</v>
      </c>
      <c r="BD4219" s="1" t="s">
        <v>70</v>
      </c>
      <c r="BE4219" s="1" t="s">
        <v>70</v>
      </c>
      <c r="BF4219" s="1" t="s">
        <v>69</v>
      </c>
      <c r="BG4219" s="3">
        <v>43621.464583333334</v>
      </c>
    </row>
    <row r="4220">
      <c r="A4220" s="1">
        <v>1001696.0</v>
      </c>
      <c r="B4220" s="1" t="s">
        <v>18829</v>
      </c>
      <c r="C4220" s="2" t="s">
        <v>18830</v>
      </c>
      <c r="H4220" s="1" t="s">
        <v>18831</v>
      </c>
      <c r="I4220" s="1" t="s">
        <v>18832</v>
      </c>
      <c r="J4220" s="1" t="s">
        <v>1334</v>
      </c>
      <c r="K4220" s="1" t="s">
        <v>96</v>
      </c>
      <c r="L4220" s="1">
        <v>12946.0</v>
      </c>
      <c r="M4220" s="1" t="s">
        <v>1135</v>
      </c>
      <c r="N4220" s="1" t="s">
        <v>5075</v>
      </c>
      <c r="O4220" s="1" t="s">
        <v>5399</v>
      </c>
      <c r="P4220" s="1" t="s">
        <v>5800</v>
      </c>
      <c r="U4220" s="1">
        <v>-73.998047</v>
      </c>
      <c r="V4220" s="1">
        <v>44.294331</v>
      </c>
      <c r="W4220" s="1" t="s">
        <v>99</v>
      </c>
      <c r="X4220" s="1" t="s">
        <v>69</v>
      </c>
      <c r="Y4220" s="1" t="s">
        <v>69</v>
      </c>
      <c r="Z4220" s="1" t="s">
        <v>69</v>
      </c>
      <c r="AA4220" s="1" t="s">
        <v>69</v>
      </c>
      <c r="AB4220" s="1" t="s">
        <v>69</v>
      </c>
      <c r="AC4220" s="1" t="s">
        <v>69</v>
      </c>
      <c r="AD4220" s="1" t="s">
        <v>69</v>
      </c>
      <c r="AE4220" s="1" t="s">
        <v>69</v>
      </c>
      <c r="AF4220" s="1" t="s">
        <v>69</v>
      </c>
      <c r="AG4220" s="1" t="s">
        <v>69</v>
      </c>
      <c r="AH4220" s="1" t="s">
        <v>69</v>
      </c>
      <c r="AI4220" s="1" t="s">
        <v>70</v>
      </c>
      <c r="AJ4220" s="1" t="s">
        <v>69</v>
      </c>
      <c r="AK4220" s="1" t="s">
        <v>69</v>
      </c>
      <c r="AL4220" s="1" t="s">
        <v>69</v>
      </c>
      <c r="AM4220" s="1" t="s">
        <v>69</v>
      </c>
      <c r="AN4220" s="1" t="s">
        <v>69</v>
      </c>
      <c r="AO4220" s="1" t="s">
        <v>69</v>
      </c>
      <c r="AP4220" s="1" t="s">
        <v>69</v>
      </c>
      <c r="AQ4220" s="1" t="s">
        <v>70</v>
      </c>
      <c r="AR4220" s="1" t="s">
        <v>69</v>
      </c>
      <c r="AS4220" s="1" t="s">
        <v>69</v>
      </c>
      <c r="AT4220" s="1" t="s">
        <v>69</v>
      </c>
      <c r="AU4220" s="1" t="s">
        <v>69</v>
      </c>
      <c r="AV4220" s="1" t="s">
        <v>69</v>
      </c>
      <c r="AW4220" s="1" t="s">
        <v>69</v>
      </c>
      <c r="AX4220" s="1" t="s">
        <v>70</v>
      </c>
      <c r="AY4220" s="1" t="s">
        <v>70</v>
      </c>
      <c r="AZ4220" s="1" t="s">
        <v>70</v>
      </c>
      <c r="BA4220" s="1" t="s">
        <v>70</v>
      </c>
      <c r="BB4220" s="1" t="s">
        <v>70</v>
      </c>
      <c r="BC4220" s="1" t="s">
        <v>70</v>
      </c>
      <c r="BD4220" s="1" t="s">
        <v>70</v>
      </c>
      <c r="BE4220" s="1" t="s">
        <v>70</v>
      </c>
      <c r="BF4220" s="1" t="s">
        <v>70</v>
      </c>
      <c r="BG4220" s="3">
        <v>41029.925</v>
      </c>
    </row>
    <row r="4221">
      <c r="A4221" s="1">
        <v>1012206.0</v>
      </c>
      <c r="B4221" s="1" t="s">
        <v>18833</v>
      </c>
      <c r="C4221" s="2" t="s">
        <v>18834</v>
      </c>
      <c r="D4221" s="2" t="s">
        <v>18835</v>
      </c>
      <c r="H4221" s="1" t="s">
        <v>18836</v>
      </c>
      <c r="I4221" s="1" t="s">
        <v>18832</v>
      </c>
      <c r="J4221" s="1" t="s">
        <v>1334</v>
      </c>
      <c r="K4221" s="1" t="s">
        <v>96</v>
      </c>
      <c r="L4221" s="1">
        <v>12946.0</v>
      </c>
      <c r="M4221" s="1" t="s">
        <v>18837</v>
      </c>
      <c r="N4221" s="1" t="s">
        <v>68</v>
      </c>
      <c r="U4221" s="1">
        <v>-73.984108</v>
      </c>
      <c r="V4221" s="1">
        <v>44.277042</v>
      </c>
      <c r="X4221" s="1" t="s">
        <v>69</v>
      </c>
      <c r="Y4221" s="1" t="s">
        <v>69</v>
      </c>
      <c r="Z4221" s="1" t="s">
        <v>70</v>
      </c>
      <c r="AA4221" s="1" t="s">
        <v>70</v>
      </c>
      <c r="AB4221" s="1" t="s">
        <v>69</v>
      </c>
      <c r="AC4221" s="1" t="s">
        <v>69</v>
      </c>
      <c r="AD4221" s="1" t="s">
        <v>69</v>
      </c>
      <c r="AE4221" s="1" t="s">
        <v>69</v>
      </c>
      <c r="AF4221" s="1" t="s">
        <v>69</v>
      </c>
      <c r="AG4221" s="1" t="s">
        <v>69</v>
      </c>
      <c r="AH4221" s="1" t="s">
        <v>69</v>
      </c>
      <c r="AI4221" s="1" t="s">
        <v>70</v>
      </c>
      <c r="AJ4221" s="1" t="s">
        <v>70</v>
      </c>
      <c r="AK4221" s="1" t="s">
        <v>69</v>
      </c>
      <c r="AL4221" s="1" t="s">
        <v>69</v>
      </c>
      <c r="AM4221" s="1" t="s">
        <v>69</v>
      </c>
      <c r="AN4221" s="1" t="s">
        <v>69</v>
      </c>
      <c r="AO4221" s="1" t="s">
        <v>69</v>
      </c>
      <c r="AP4221" s="1" t="s">
        <v>70</v>
      </c>
      <c r="AQ4221" s="1" t="s">
        <v>70</v>
      </c>
      <c r="AR4221" s="1" t="s">
        <v>70</v>
      </c>
      <c r="AS4221" s="1" t="s">
        <v>69</v>
      </c>
      <c r="AT4221" s="1" t="s">
        <v>69</v>
      </c>
      <c r="AU4221" s="1" t="s">
        <v>69</v>
      </c>
      <c r="AV4221" s="1" t="s">
        <v>70</v>
      </c>
      <c r="AW4221" s="1" t="s">
        <v>70</v>
      </c>
      <c r="AX4221" s="1" t="s">
        <v>69</v>
      </c>
      <c r="AY4221" s="1" t="s">
        <v>70</v>
      </c>
      <c r="AZ4221" s="1" t="s">
        <v>69</v>
      </c>
      <c r="BA4221" s="1" t="s">
        <v>70</v>
      </c>
      <c r="BB4221" s="1" t="s">
        <v>69</v>
      </c>
      <c r="BC4221" s="1" t="s">
        <v>69</v>
      </c>
      <c r="BD4221" s="1" t="s">
        <v>70</v>
      </c>
      <c r="BE4221" s="1" t="s">
        <v>70</v>
      </c>
      <c r="BF4221" s="1" t="s">
        <v>69</v>
      </c>
      <c r="BG4221" s="3">
        <v>43326.44236111111</v>
      </c>
    </row>
    <row r="4222">
      <c r="A4222" s="1">
        <v>1008608.0</v>
      </c>
      <c r="B4222" s="1" t="s">
        <v>18838</v>
      </c>
      <c r="C4222" s="2" t="s">
        <v>18839</v>
      </c>
      <c r="D4222" s="2" t="s">
        <v>18840</v>
      </c>
      <c r="G4222" s="2" t="s">
        <v>18841</v>
      </c>
      <c r="H4222" s="1" t="s">
        <v>18842</v>
      </c>
      <c r="I4222" s="1" t="s">
        <v>18843</v>
      </c>
      <c r="J4222" s="1" t="s">
        <v>6178</v>
      </c>
      <c r="K4222" s="1" t="s">
        <v>91</v>
      </c>
      <c r="L4222" s="1">
        <v>63366.0</v>
      </c>
      <c r="N4222" s="1" t="s">
        <v>205</v>
      </c>
      <c r="U4222" s="1">
        <v>-90.770226</v>
      </c>
      <c r="V4222" s="1">
        <v>38.805214</v>
      </c>
      <c r="W4222" s="1" t="s">
        <v>99</v>
      </c>
      <c r="X4222" s="1" t="s">
        <v>69</v>
      </c>
      <c r="Y4222" s="1" t="s">
        <v>70</v>
      </c>
      <c r="Z4222" s="1" t="s">
        <v>70</v>
      </c>
      <c r="AA4222" s="1" t="s">
        <v>70</v>
      </c>
      <c r="AB4222" s="1" t="s">
        <v>70</v>
      </c>
      <c r="AC4222" s="1" t="s">
        <v>80</v>
      </c>
      <c r="AD4222" s="1" t="s">
        <v>69</v>
      </c>
      <c r="AE4222" s="1" t="s">
        <v>69</v>
      </c>
      <c r="AF4222" s="1" t="s">
        <v>69</v>
      </c>
      <c r="AG4222" s="1" t="s">
        <v>69</v>
      </c>
      <c r="AH4222" s="1" t="s">
        <v>69</v>
      </c>
      <c r="AI4222" s="1" t="s">
        <v>69</v>
      </c>
      <c r="AJ4222" s="1" t="s">
        <v>69</v>
      </c>
      <c r="AK4222" s="1" t="s">
        <v>69</v>
      </c>
      <c r="AL4222" s="1" t="s">
        <v>69</v>
      </c>
      <c r="AM4222" s="1" t="s">
        <v>69</v>
      </c>
      <c r="AN4222" s="1" t="s">
        <v>70</v>
      </c>
      <c r="AO4222" s="1" t="s">
        <v>69</v>
      </c>
      <c r="AP4222" s="1" t="s">
        <v>70</v>
      </c>
      <c r="AQ4222" s="1" t="s">
        <v>70</v>
      </c>
      <c r="AR4222" s="1" t="s">
        <v>69</v>
      </c>
      <c r="AS4222" s="1" t="s">
        <v>69</v>
      </c>
      <c r="AT4222" s="1" t="s">
        <v>69</v>
      </c>
      <c r="AU4222" s="1" t="s">
        <v>69</v>
      </c>
      <c r="AV4222" s="1" t="s">
        <v>69</v>
      </c>
      <c r="AW4222" s="1" t="s">
        <v>70</v>
      </c>
      <c r="AX4222" s="1" t="s">
        <v>70</v>
      </c>
      <c r="AY4222" s="1" t="s">
        <v>70</v>
      </c>
      <c r="AZ4222" s="1" t="s">
        <v>69</v>
      </c>
      <c r="BA4222" s="1" t="s">
        <v>70</v>
      </c>
      <c r="BB4222" s="1" t="s">
        <v>70</v>
      </c>
      <c r="BC4222" s="1" t="s">
        <v>70</v>
      </c>
      <c r="BD4222" s="1" t="s">
        <v>70</v>
      </c>
      <c r="BE4222" s="1" t="s">
        <v>70</v>
      </c>
      <c r="BF4222" s="1" t="s">
        <v>70</v>
      </c>
      <c r="BG4222" s="3">
        <v>41452.4</v>
      </c>
    </row>
    <row r="4223">
      <c r="A4223" s="1">
        <v>1010519.0</v>
      </c>
      <c r="B4223" s="1" t="s">
        <v>18844</v>
      </c>
      <c r="C4223" s="2" t="s">
        <v>18845</v>
      </c>
      <c r="D4223" s="2" t="s">
        <v>18846</v>
      </c>
      <c r="H4223" s="1" t="s">
        <v>16884</v>
      </c>
      <c r="I4223" s="1" t="s">
        <v>18847</v>
      </c>
      <c r="J4223" s="1" t="s">
        <v>1195</v>
      </c>
      <c r="K4223" s="1" t="s">
        <v>211</v>
      </c>
      <c r="L4223" s="1">
        <v>33853.0</v>
      </c>
      <c r="M4223" s="1" t="s">
        <v>1081</v>
      </c>
      <c r="N4223" s="1" t="s">
        <v>79</v>
      </c>
      <c r="U4223" s="1">
        <v>-81.588226</v>
      </c>
      <c r="V4223" s="1">
        <v>27.902151</v>
      </c>
      <c r="X4223" s="1" t="s">
        <v>69</v>
      </c>
      <c r="Y4223" s="1" t="s">
        <v>70</v>
      </c>
      <c r="Z4223" s="1" t="s">
        <v>70</v>
      </c>
      <c r="AA4223" s="1" t="s">
        <v>70</v>
      </c>
      <c r="AB4223" s="1" t="s">
        <v>70</v>
      </c>
      <c r="AC4223" s="1" t="s">
        <v>80</v>
      </c>
      <c r="AD4223" s="1" t="s">
        <v>69</v>
      </c>
      <c r="AE4223" s="1" t="s">
        <v>69</v>
      </c>
      <c r="AF4223" s="1" t="s">
        <v>69</v>
      </c>
      <c r="AG4223" s="1" t="s">
        <v>70</v>
      </c>
      <c r="AH4223" s="1" t="s">
        <v>70</v>
      </c>
      <c r="AI4223" s="1" t="s">
        <v>70</v>
      </c>
      <c r="AJ4223" s="1" t="s">
        <v>69</v>
      </c>
      <c r="AK4223" s="1" t="s">
        <v>69</v>
      </c>
      <c r="AL4223" s="1" t="s">
        <v>69</v>
      </c>
      <c r="AM4223" s="1" t="s">
        <v>69</v>
      </c>
      <c r="AN4223" s="1" t="s">
        <v>70</v>
      </c>
      <c r="AO4223" s="1" t="s">
        <v>70</v>
      </c>
      <c r="AP4223" s="1" t="s">
        <v>70</v>
      </c>
      <c r="AQ4223" s="1" t="s">
        <v>70</v>
      </c>
      <c r="AR4223" s="1" t="s">
        <v>69</v>
      </c>
      <c r="AS4223" s="1" t="s">
        <v>70</v>
      </c>
      <c r="AT4223" s="1" t="s">
        <v>70</v>
      </c>
      <c r="AU4223" s="1" t="s">
        <v>69</v>
      </c>
      <c r="AV4223" s="1" t="s">
        <v>69</v>
      </c>
      <c r="AW4223" s="1" t="s">
        <v>70</v>
      </c>
      <c r="AX4223" s="1" t="s">
        <v>70</v>
      </c>
      <c r="AY4223" s="1" t="s">
        <v>70</v>
      </c>
      <c r="AZ4223" s="1" t="s">
        <v>69</v>
      </c>
      <c r="BA4223" s="1" t="s">
        <v>70</v>
      </c>
      <c r="BB4223" s="1" t="s">
        <v>70</v>
      </c>
      <c r="BC4223" s="1" t="s">
        <v>70</v>
      </c>
      <c r="BD4223" s="1" t="s">
        <v>69</v>
      </c>
      <c r="BE4223" s="1" t="s">
        <v>70</v>
      </c>
      <c r="BF4223" s="1" t="s">
        <v>70</v>
      </c>
      <c r="BG4223" s="3">
        <v>41870.535416666666</v>
      </c>
    </row>
    <row r="4224">
      <c r="A4224" s="1">
        <v>1009289.0</v>
      </c>
      <c r="B4224" s="1" t="s">
        <v>18848</v>
      </c>
      <c r="D4224" s="2" t="s">
        <v>18849</v>
      </c>
      <c r="H4224" s="1" t="s">
        <v>18850</v>
      </c>
      <c r="I4224" s="1" t="s">
        <v>18851</v>
      </c>
      <c r="K4224" s="1" t="s">
        <v>211</v>
      </c>
      <c r="L4224" s="1">
        <v>33460.0</v>
      </c>
      <c r="U4224" s="1">
        <v>-80.038597</v>
      </c>
      <c r="V4224" s="1">
        <v>26.6147</v>
      </c>
      <c r="X4224" s="1" t="s">
        <v>69</v>
      </c>
      <c r="Y4224" s="1" t="s">
        <v>70</v>
      </c>
      <c r="Z4224" s="1" t="s">
        <v>70</v>
      </c>
      <c r="AA4224" s="1" t="s">
        <v>70</v>
      </c>
      <c r="AB4224" s="1" t="s">
        <v>70</v>
      </c>
      <c r="AC4224" s="1" t="s">
        <v>80</v>
      </c>
      <c r="BG4224" s="1">
        <v>2013.0</v>
      </c>
    </row>
    <row r="4225">
      <c r="A4225" s="1">
        <v>1009489.0</v>
      </c>
      <c r="B4225" s="1" t="s">
        <v>18852</v>
      </c>
      <c r="C4225" s="2" t="s">
        <v>18853</v>
      </c>
      <c r="D4225" s="2" t="s">
        <v>18854</v>
      </c>
      <c r="H4225" s="1" t="s">
        <v>18855</v>
      </c>
      <c r="I4225" s="1" t="s">
        <v>18856</v>
      </c>
      <c r="K4225" s="1" t="s">
        <v>203</v>
      </c>
      <c r="L4225" s="1">
        <v>60047.0</v>
      </c>
      <c r="U4225" s="1">
        <v>-88.1092</v>
      </c>
      <c r="V4225" s="1">
        <v>42.1936</v>
      </c>
      <c r="X4225" s="1" t="s">
        <v>69</v>
      </c>
      <c r="Y4225" s="1" t="s">
        <v>70</v>
      </c>
      <c r="Z4225" s="1" t="s">
        <v>70</v>
      </c>
      <c r="AA4225" s="1" t="s">
        <v>70</v>
      </c>
      <c r="AB4225" s="1" t="s">
        <v>70</v>
      </c>
      <c r="AC4225" s="1" t="s">
        <v>80</v>
      </c>
      <c r="BG4225" s="1">
        <v>2013.0</v>
      </c>
    </row>
    <row r="4226">
      <c r="A4226" s="1">
        <v>1009471.0</v>
      </c>
      <c r="B4226" s="1" t="s">
        <v>18857</v>
      </c>
      <c r="C4226" s="2" t="s">
        <v>18858</v>
      </c>
      <c r="H4226" s="1" t="s">
        <v>18859</v>
      </c>
      <c r="I4226" s="1" t="s">
        <v>18860</v>
      </c>
      <c r="K4226" s="1" t="s">
        <v>244</v>
      </c>
      <c r="L4226" s="1">
        <v>8733.0</v>
      </c>
      <c r="U4226" s="1">
        <v>-74.3228</v>
      </c>
      <c r="V4226" s="1">
        <v>40.008701</v>
      </c>
      <c r="X4226" s="1" t="s">
        <v>69</v>
      </c>
      <c r="Y4226" s="1" t="s">
        <v>70</v>
      </c>
      <c r="Z4226" s="1" t="s">
        <v>70</v>
      </c>
      <c r="AA4226" s="1" t="s">
        <v>70</v>
      </c>
      <c r="AB4226" s="1" t="s">
        <v>70</v>
      </c>
      <c r="AC4226" s="1" t="s">
        <v>80</v>
      </c>
      <c r="BG4226" s="1">
        <v>2013.0</v>
      </c>
    </row>
    <row r="4227">
      <c r="A4227" s="1">
        <v>1001627.0</v>
      </c>
      <c r="B4227" s="1" t="s">
        <v>18861</v>
      </c>
      <c r="C4227" s="2" t="s">
        <v>18862</v>
      </c>
      <c r="D4227" s="2" t="s">
        <v>18863</v>
      </c>
      <c r="E4227" s="2" t="s">
        <v>18864</v>
      </c>
      <c r="H4227" s="1" t="s">
        <v>18865</v>
      </c>
      <c r="I4227" s="1" t="s">
        <v>18866</v>
      </c>
      <c r="J4227" s="1" t="s">
        <v>1195</v>
      </c>
      <c r="K4227" s="1" t="s">
        <v>211</v>
      </c>
      <c r="L4227" s="1">
        <v>33801.0</v>
      </c>
      <c r="N4227" s="1" t="s">
        <v>287</v>
      </c>
      <c r="U4227" s="1">
        <v>-81.955223</v>
      </c>
      <c r="V4227" s="1">
        <v>28.045897</v>
      </c>
      <c r="W4227" s="1" t="s">
        <v>548</v>
      </c>
      <c r="X4227" s="1" t="s">
        <v>69</v>
      </c>
      <c r="Y4227" s="1" t="s">
        <v>70</v>
      </c>
      <c r="Z4227" s="1" t="s">
        <v>70</v>
      </c>
      <c r="AA4227" s="1" t="s">
        <v>70</v>
      </c>
      <c r="AB4227" s="1" t="s">
        <v>70</v>
      </c>
      <c r="AC4227" s="1" t="s">
        <v>69</v>
      </c>
      <c r="AD4227" s="1" t="s">
        <v>69</v>
      </c>
      <c r="AE4227" s="1" t="s">
        <v>69</v>
      </c>
      <c r="AF4227" s="1" t="s">
        <v>69</v>
      </c>
      <c r="AG4227" s="1" t="s">
        <v>69</v>
      </c>
      <c r="AH4227" s="1" t="s">
        <v>69</v>
      </c>
      <c r="AI4227" s="1" t="s">
        <v>69</v>
      </c>
      <c r="AJ4227" s="1" t="s">
        <v>69</v>
      </c>
      <c r="AK4227" s="1" t="s">
        <v>69</v>
      </c>
      <c r="AL4227" s="1" t="s">
        <v>69</v>
      </c>
      <c r="AM4227" s="1" t="s">
        <v>69</v>
      </c>
      <c r="AN4227" s="1" t="s">
        <v>70</v>
      </c>
      <c r="AO4227" s="1" t="s">
        <v>69</v>
      </c>
      <c r="AP4227" s="1" t="s">
        <v>70</v>
      </c>
      <c r="AQ4227" s="1" t="s">
        <v>70</v>
      </c>
      <c r="AR4227" s="1" t="s">
        <v>69</v>
      </c>
      <c r="AS4227" s="1" t="s">
        <v>69</v>
      </c>
      <c r="AT4227" s="1" t="s">
        <v>69</v>
      </c>
      <c r="AU4227" s="1" t="s">
        <v>69</v>
      </c>
      <c r="AV4227" s="1" t="s">
        <v>69</v>
      </c>
      <c r="AW4227" s="1" t="s">
        <v>70</v>
      </c>
      <c r="AX4227" s="1" t="s">
        <v>70</v>
      </c>
      <c r="AY4227" s="1" t="s">
        <v>70</v>
      </c>
      <c r="AZ4227" s="1" t="s">
        <v>69</v>
      </c>
      <c r="BA4227" s="1" t="s">
        <v>70</v>
      </c>
      <c r="BB4227" s="1" t="s">
        <v>70</v>
      </c>
      <c r="BC4227" s="1" t="s">
        <v>70</v>
      </c>
      <c r="BD4227" s="1" t="s">
        <v>70</v>
      </c>
      <c r="BE4227" s="1" t="s">
        <v>70</v>
      </c>
      <c r="BF4227" s="1" t="s">
        <v>70</v>
      </c>
      <c r="BG4227" s="3">
        <v>41435.65416666667</v>
      </c>
    </row>
    <row r="4228">
      <c r="A4228" s="1">
        <v>1006106.0</v>
      </c>
      <c r="B4228" s="1" t="s">
        <v>18867</v>
      </c>
      <c r="H4228" s="1" t="s">
        <v>18868</v>
      </c>
      <c r="I4228" s="1" t="s">
        <v>18869</v>
      </c>
      <c r="J4228" s="1" t="s">
        <v>471</v>
      </c>
      <c r="K4228" s="1" t="s">
        <v>389</v>
      </c>
      <c r="L4228" s="1">
        <v>51360.0</v>
      </c>
      <c r="M4228" s="1" t="s">
        <v>3378</v>
      </c>
      <c r="N4228" s="1" t="s">
        <v>18870</v>
      </c>
      <c r="U4228" s="1">
        <v>-95.11409</v>
      </c>
      <c r="V4228" s="1">
        <v>43.425556</v>
      </c>
      <c r="W4228" s="1" t="s">
        <v>392</v>
      </c>
      <c r="X4228" s="1" t="s">
        <v>69</v>
      </c>
      <c r="Y4228" s="1" t="s">
        <v>69</v>
      </c>
      <c r="Z4228" s="1" t="s">
        <v>69</v>
      </c>
      <c r="AA4228" s="1" t="s">
        <v>69</v>
      </c>
      <c r="AB4228" s="1" t="s">
        <v>69</v>
      </c>
      <c r="AC4228" s="1" t="s">
        <v>69</v>
      </c>
      <c r="AD4228" s="1" t="s">
        <v>69</v>
      </c>
      <c r="AE4228" s="1" t="s">
        <v>70</v>
      </c>
      <c r="AF4228" s="1" t="s">
        <v>69</v>
      </c>
      <c r="AG4228" s="1" t="s">
        <v>69</v>
      </c>
      <c r="AH4228" s="1" t="s">
        <v>69</v>
      </c>
      <c r="AI4228" s="1" t="s">
        <v>70</v>
      </c>
      <c r="AJ4228" s="1" t="s">
        <v>69</v>
      </c>
      <c r="AK4228" s="1" t="s">
        <v>69</v>
      </c>
      <c r="AL4228" s="1" t="s">
        <v>69</v>
      </c>
      <c r="AM4228" s="1" t="s">
        <v>69</v>
      </c>
      <c r="AN4228" s="1" t="s">
        <v>70</v>
      </c>
      <c r="AO4228" s="1" t="s">
        <v>69</v>
      </c>
      <c r="AP4228" s="1" t="s">
        <v>70</v>
      </c>
      <c r="AQ4228" s="1" t="s">
        <v>70</v>
      </c>
      <c r="AR4228" s="1" t="s">
        <v>69</v>
      </c>
      <c r="AS4228" s="1" t="s">
        <v>70</v>
      </c>
      <c r="AT4228" s="1" t="s">
        <v>69</v>
      </c>
      <c r="AU4228" s="1" t="s">
        <v>69</v>
      </c>
      <c r="AV4228" s="1" t="s">
        <v>69</v>
      </c>
      <c r="AW4228" s="1" t="s">
        <v>70</v>
      </c>
      <c r="AX4228" s="1" t="s">
        <v>69</v>
      </c>
      <c r="AY4228" s="1" t="s">
        <v>70</v>
      </c>
      <c r="AZ4228" s="1" t="s">
        <v>69</v>
      </c>
      <c r="BA4228" s="1" t="s">
        <v>70</v>
      </c>
      <c r="BB4228" s="1" t="s">
        <v>70</v>
      </c>
      <c r="BC4228" s="1" t="s">
        <v>70</v>
      </c>
      <c r="BD4228" s="1" t="s">
        <v>69</v>
      </c>
      <c r="BE4228" s="1" t="s">
        <v>70</v>
      </c>
      <c r="BF4228" s="1" t="s">
        <v>70</v>
      </c>
      <c r="BG4228" s="3">
        <v>41712.48888888889</v>
      </c>
    </row>
    <row r="4229">
      <c r="A4229" s="1">
        <v>1001229.0</v>
      </c>
      <c r="B4229" s="1" t="s">
        <v>18871</v>
      </c>
      <c r="C4229" s="2" t="s">
        <v>18872</v>
      </c>
      <c r="I4229" s="1" t="s">
        <v>18873</v>
      </c>
      <c r="J4229" s="1" t="s">
        <v>18874</v>
      </c>
      <c r="K4229" s="1" t="s">
        <v>171</v>
      </c>
      <c r="L4229" s="1">
        <v>56501.0</v>
      </c>
      <c r="M4229" s="1" t="s">
        <v>18875</v>
      </c>
      <c r="N4229" s="1" t="s">
        <v>18876</v>
      </c>
      <c r="U4229" s="1">
        <v>-95.851601</v>
      </c>
      <c r="V4229" s="1">
        <v>46.807991</v>
      </c>
      <c r="W4229" s="1" t="s">
        <v>136</v>
      </c>
      <c r="X4229" s="1" t="s">
        <v>69</v>
      </c>
      <c r="Y4229" s="1" t="s">
        <v>69</v>
      </c>
      <c r="Z4229" s="1" t="s">
        <v>70</v>
      </c>
      <c r="AA4229" s="1" t="s">
        <v>69</v>
      </c>
      <c r="AB4229" s="1" t="s">
        <v>70</v>
      </c>
      <c r="AC4229" s="1" t="s">
        <v>70</v>
      </c>
      <c r="AD4229" s="1" t="s">
        <v>69</v>
      </c>
      <c r="AE4229" s="1" t="s">
        <v>70</v>
      </c>
      <c r="AF4229" s="1" t="s">
        <v>69</v>
      </c>
      <c r="AG4229" s="1" t="s">
        <v>69</v>
      </c>
      <c r="AH4229" s="1" t="s">
        <v>69</v>
      </c>
      <c r="AI4229" s="1" t="s">
        <v>70</v>
      </c>
      <c r="AJ4229" s="1" t="s">
        <v>69</v>
      </c>
      <c r="AK4229" s="1" t="s">
        <v>69</v>
      </c>
      <c r="AL4229" s="1" t="s">
        <v>69</v>
      </c>
      <c r="AM4229" s="1" t="s">
        <v>69</v>
      </c>
      <c r="AN4229" s="1" t="s">
        <v>69</v>
      </c>
      <c r="AO4229" s="1" t="s">
        <v>69</v>
      </c>
      <c r="AP4229" s="1" t="s">
        <v>70</v>
      </c>
      <c r="AQ4229" s="1" t="s">
        <v>70</v>
      </c>
      <c r="AR4229" s="1" t="s">
        <v>69</v>
      </c>
      <c r="AS4229" s="1" t="s">
        <v>69</v>
      </c>
      <c r="AT4229" s="1" t="s">
        <v>69</v>
      </c>
      <c r="AU4229" s="1" t="s">
        <v>69</v>
      </c>
      <c r="AV4229" s="1" t="s">
        <v>69</v>
      </c>
      <c r="AW4229" s="1" t="s">
        <v>70</v>
      </c>
      <c r="AX4229" s="1" t="s">
        <v>70</v>
      </c>
      <c r="AY4229" s="1" t="s">
        <v>70</v>
      </c>
      <c r="AZ4229" s="1" t="s">
        <v>69</v>
      </c>
      <c r="BA4229" s="1" t="s">
        <v>70</v>
      </c>
      <c r="BB4229" s="1" t="s">
        <v>70</v>
      </c>
      <c r="BC4229" s="1" t="s">
        <v>70</v>
      </c>
      <c r="BD4229" s="1" t="s">
        <v>70</v>
      </c>
      <c r="BE4229" s="1" t="s">
        <v>70</v>
      </c>
      <c r="BF4229" s="1" t="s">
        <v>70</v>
      </c>
      <c r="BG4229" s="3">
        <v>41772.285416666666</v>
      </c>
    </row>
    <row r="4230">
      <c r="A4230" s="1">
        <v>1010516.0</v>
      </c>
      <c r="B4230" s="1" t="s">
        <v>18877</v>
      </c>
      <c r="C4230" s="2" t="s">
        <v>3715</v>
      </c>
      <c r="D4230" s="2" t="s">
        <v>18878</v>
      </c>
      <c r="H4230" s="1" t="s">
        <v>18879</v>
      </c>
      <c r="I4230" s="1" t="s">
        <v>12567</v>
      </c>
      <c r="J4230" s="1" t="s">
        <v>1039</v>
      </c>
      <c r="K4230" s="1" t="s">
        <v>211</v>
      </c>
      <c r="L4230" s="1">
        <v>33908.0</v>
      </c>
      <c r="M4230" s="1" t="s">
        <v>18880</v>
      </c>
      <c r="N4230" s="1" t="s">
        <v>2846</v>
      </c>
      <c r="O4230" s="1" t="s">
        <v>18881</v>
      </c>
      <c r="P4230" s="1" t="s">
        <v>2846</v>
      </c>
      <c r="U4230" s="1">
        <v>-81.878845</v>
      </c>
      <c r="V4230" s="1">
        <v>26.52479</v>
      </c>
      <c r="X4230" s="1" t="s">
        <v>69</v>
      </c>
      <c r="Y4230" s="1" t="s">
        <v>70</v>
      </c>
      <c r="Z4230" s="1" t="s">
        <v>70</v>
      </c>
      <c r="AA4230" s="1" t="s">
        <v>70</v>
      </c>
      <c r="AB4230" s="1" t="s">
        <v>70</v>
      </c>
      <c r="AC4230" s="1" t="s">
        <v>69</v>
      </c>
      <c r="AD4230" s="1" t="s">
        <v>69</v>
      </c>
      <c r="AE4230" s="1" t="s">
        <v>69</v>
      </c>
      <c r="AF4230" s="1" t="s">
        <v>69</v>
      </c>
      <c r="AG4230" s="1" t="s">
        <v>69</v>
      </c>
      <c r="AH4230" s="1" t="s">
        <v>69</v>
      </c>
      <c r="AI4230" s="1" t="s">
        <v>69</v>
      </c>
      <c r="AJ4230" s="1" t="s">
        <v>69</v>
      </c>
      <c r="AK4230" s="1" t="s">
        <v>69</v>
      </c>
      <c r="AL4230" s="1" t="s">
        <v>69</v>
      </c>
      <c r="AM4230" s="1" t="s">
        <v>69</v>
      </c>
      <c r="AN4230" s="1" t="s">
        <v>69</v>
      </c>
      <c r="AO4230" s="1" t="s">
        <v>69</v>
      </c>
      <c r="AP4230" s="1" t="s">
        <v>70</v>
      </c>
      <c r="AQ4230" s="1" t="s">
        <v>69</v>
      </c>
      <c r="AR4230" s="1" t="s">
        <v>69</v>
      </c>
      <c r="AS4230" s="1" t="s">
        <v>69</v>
      </c>
      <c r="AT4230" s="1" t="s">
        <v>69</v>
      </c>
      <c r="AU4230" s="1" t="s">
        <v>69</v>
      </c>
      <c r="AV4230" s="1" t="s">
        <v>69</v>
      </c>
      <c r="AW4230" s="1" t="s">
        <v>70</v>
      </c>
      <c r="AX4230" s="1" t="s">
        <v>69</v>
      </c>
      <c r="AY4230" s="1" t="s">
        <v>69</v>
      </c>
      <c r="AZ4230" s="1" t="s">
        <v>69</v>
      </c>
      <c r="BA4230" s="1" t="s">
        <v>69</v>
      </c>
      <c r="BB4230" s="1" t="s">
        <v>69</v>
      </c>
      <c r="BC4230" s="1" t="s">
        <v>69</v>
      </c>
      <c r="BD4230" s="1" t="s">
        <v>69</v>
      </c>
      <c r="BE4230" s="1" t="s">
        <v>70</v>
      </c>
      <c r="BF4230" s="1" t="s">
        <v>69</v>
      </c>
      <c r="BG4230" s="3">
        <v>42909.52222222222</v>
      </c>
    </row>
    <row r="4231">
      <c r="A4231" s="1">
        <v>1003797.0</v>
      </c>
      <c r="B4231" s="1" t="s">
        <v>18882</v>
      </c>
      <c r="C4231" s="2" t="s">
        <v>18883</v>
      </c>
      <c r="H4231" s="1" t="s">
        <v>18884</v>
      </c>
      <c r="I4231" s="1" t="s">
        <v>1817</v>
      </c>
      <c r="J4231" s="1" t="s">
        <v>628</v>
      </c>
      <c r="K4231" s="1" t="s">
        <v>520</v>
      </c>
      <c r="L4231" s="1">
        <v>4062.0</v>
      </c>
      <c r="M4231" s="1" t="s">
        <v>390</v>
      </c>
      <c r="N4231" s="1" t="s">
        <v>3647</v>
      </c>
      <c r="U4231" s="1">
        <v>-70.4356</v>
      </c>
      <c r="V4231" s="1">
        <v>43.831402</v>
      </c>
      <c r="W4231" s="1" t="s">
        <v>864</v>
      </c>
      <c r="X4231" s="1" t="s">
        <v>70</v>
      </c>
      <c r="Y4231" s="1" t="s">
        <v>69</v>
      </c>
      <c r="Z4231" s="1" t="s">
        <v>69</v>
      </c>
      <c r="AA4231" s="1" t="s">
        <v>69</v>
      </c>
      <c r="AB4231" s="1" t="s">
        <v>70</v>
      </c>
      <c r="AC4231" s="1" t="s">
        <v>70</v>
      </c>
      <c r="AD4231" s="1" t="s">
        <v>69</v>
      </c>
      <c r="AE4231" s="1" t="s">
        <v>69</v>
      </c>
      <c r="AF4231" s="1" t="s">
        <v>69</v>
      </c>
      <c r="AG4231" s="1" t="s">
        <v>69</v>
      </c>
      <c r="AH4231" s="1" t="s">
        <v>70</v>
      </c>
      <c r="AI4231" s="1" t="s">
        <v>70</v>
      </c>
      <c r="AJ4231" s="1" t="s">
        <v>69</v>
      </c>
      <c r="AK4231" s="1" t="s">
        <v>70</v>
      </c>
      <c r="AL4231" s="1" t="s">
        <v>69</v>
      </c>
      <c r="AM4231" s="1" t="s">
        <v>69</v>
      </c>
      <c r="AN4231" s="1" t="s">
        <v>69</v>
      </c>
      <c r="AO4231" s="1" t="s">
        <v>69</v>
      </c>
      <c r="AP4231" s="1" t="s">
        <v>70</v>
      </c>
      <c r="AQ4231" s="1" t="s">
        <v>70</v>
      </c>
      <c r="AR4231" s="1" t="s">
        <v>69</v>
      </c>
      <c r="AS4231" s="1" t="s">
        <v>70</v>
      </c>
      <c r="AT4231" s="1" t="s">
        <v>70</v>
      </c>
      <c r="AU4231" s="1" t="s">
        <v>69</v>
      </c>
      <c r="AV4231" s="1" t="s">
        <v>70</v>
      </c>
      <c r="AW4231" s="1" t="s">
        <v>70</v>
      </c>
      <c r="AX4231" s="1" t="s">
        <v>70</v>
      </c>
      <c r="AY4231" s="1" t="s">
        <v>70</v>
      </c>
      <c r="AZ4231" s="1" t="s">
        <v>70</v>
      </c>
      <c r="BA4231" s="1" t="s">
        <v>70</v>
      </c>
      <c r="BB4231" s="1" t="s">
        <v>70</v>
      </c>
      <c r="BC4231" s="1" t="s">
        <v>70</v>
      </c>
      <c r="BD4231" s="1" t="s">
        <v>70</v>
      </c>
      <c r="BE4231" s="1" t="s">
        <v>70</v>
      </c>
      <c r="BF4231" s="1" t="s">
        <v>70</v>
      </c>
      <c r="BG4231" s="3">
        <v>40637.72430555556</v>
      </c>
    </row>
    <row r="4232">
      <c r="A4232" s="1">
        <v>1008508.0</v>
      </c>
      <c r="B4232" s="1" t="s">
        <v>18492</v>
      </c>
      <c r="D4232" s="2" t="s">
        <v>18885</v>
      </c>
      <c r="H4232" s="1" t="s">
        <v>18886</v>
      </c>
      <c r="I4232" s="1" t="s">
        <v>18887</v>
      </c>
      <c r="J4232" s="1" t="s">
        <v>2290</v>
      </c>
      <c r="K4232" s="1" t="s">
        <v>656</v>
      </c>
      <c r="L4232" s="1">
        <v>93285.0</v>
      </c>
      <c r="M4232" s="1" t="s">
        <v>706</v>
      </c>
      <c r="N4232" s="1" t="s">
        <v>79</v>
      </c>
      <c r="U4232" s="1">
        <v>-118.44044</v>
      </c>
      <c r="V4232" s="1">
        <v>35.710346</v>
      </c>
      <c r="X4232" s="1" t="s">
        <v>69</v>
      </c>
      <c r="Y4232" s="1" t="s">
        <v>69</v>
      </c>
      <c r="Z4232" s="1" t="s">
        <v>70</v>
      </c>
      <c r="AA4232" s="1" t="s">
        <v>69</v>
      </c>
      <c r="AB4232" s="1" t="s">
        <v>69</v>
      </c>
      <c r="AC4232" s="1" t="s">
        <v>69</v>
      </c>
      <c r="AD4232" s="1" t="s">
        <v>69</v>
      </c>
      <c r="AE4232" s="1" t="s">
        <v>69</v>
      </c>
      <c r="AF4232" s="1" t="s">
        <v>69</v>
      </c>
      <c r="AG4232" s="1" t="s">
        <v>69</v>
      </c>
      <c r="AH4232" s="1" t="s">
        <v>69</v>
      </c>
      <c r="AI4232" s="1" t="s">
        <v>70</v>
      </c>
      <c r="AJ4232" s="1" t="s">
        <v>69</v>
      </c>
      <c r="AK4232" s="1" t="s">
        <v>69</v>
      </c>
      <c r="AL4232" s="1" t="s">
        <v>69</v>
      </c>
      <c r="AM4232" s="1" t="s">
        <v>69</v>
      </c>
      <c r="AN4232" s="1" t="s">
        <v>70</v>
      </c>
      <c r="AO4232" s="1" t="s">
        <v>69</v>
      </c>
      <c r="AP4232" s="1" t="s">
        <v>70</v>
      </c>
      <c r="AQ4232" s="1" t="s">
        <v>69</v>
      </c>
      <c r="AR4232" s="1" t="s">
        <v>69</v>
      </c>
      <c r="AS4232" s="1" t="s">
        <v>70</v>
      </c>
      <c r="AT4232" s="1" t="s">
        <v>69</v>
      </c>
      <c r="AU4232" s="1" t="s">
        <v>69</v>
      </c>
      <c r="AV4232" s="1" t="s">
        <v>69</v>
      </c>
      <c r="AW4232" s="1" t="s">
        <v>70</v>
      </c>
      <c r="AX4232" s="1" t="s">
        <v>69</v>
      </c>
      <c r="AY4232" s="1" t="s">
        <v>69</v>
      </c>
      <c r="AZ4232" s="1" t="s">
        <v>69</v>
      </c>
      <c r="BA4232" s="1" t="s">
        <v>70</v>
      </c>
      <c r="BB4232" s="1" t="s">
        <v>70</v>
      </c>
      <c r="BC4232" s="1" t="s">
        <v>70</v>
      </c>
      <c r="BD4232" s="1" t="s">
        <v>70</v>
      </c>
      <c r="BE4232" s="1" t="s">
        <v>70</v>
      </c>
      <c r="BF4232" s="1" t="s">
        <v>69</v>
      </c>
      <c r="BG4232" s="3">
        <v>42213.84722222222</v>
      </c>
    </row>
    <row r="4233">
      <c r="A4233" s="1">
        <v>1019198.0</v>
      </c>
      <c r="B4233" s="1" t="s">
        <v>18888</v>
      </c>
      <c r="C4233" s="2" t="s">
        <v>18889</v>
      </c>
      <c r="D4233" s="2" t="s">
        <v>18890</v>
      </c>
      <c r="G4233" s="1" t="s">
        <v>18891</v>
      </c>
      <c r="H4233" s="1" t="s">
        <v>18892</v>
      </c>
      <c r="I4233" s="1" t="s">
        <v>18893</v>
      </c>
      <c r="J4233" s="1" t="s">
        <v>9444</v>
      </c>
      <c r="K4233" s="1" t="s">
        <v>181</v>
      </c>
      <c r="L4233" s="1">
        <v>23228.0</v>
      </c>
      <c r="M4233" s="1" t="s">
        <v>430</v>
      </c>
      <c r="N4233" s="1" t="s">
        <v>490</v>
      </c>
      <c r="U4233" s="1">
        <v>-77.471092</v>
      </c>
      <c r="V4233" s="1">
        <v>37.614517</v>
      </c>
      <c r="X4233" s="1" t="s">
        <v>69</v>
      </c>
      <c r="Y4233" s="1" t="s">
        <v>70</v>
      </c>
      <c r="Z4233" s="1" t="s">
        <v>70</v>
      </c>
      <c r="AA4233" s="1" t="s">
        <v>70</v>
      </c>
      <c r="AB4233" s="1" t="s">
        <v>69</v>
      </c>
      <c r="AC4233" s="1" t="s">
        <v>70</v>
      </c>
      <c r="AD4233" s="1" t="s">
        <v>69</v>
      </c>
      <c r="AE4233" s="1" t="s">
        <v>69</v>
      </c>
      <c r="AF4233" s="1" t="s">
        <v>69</v>
      </c>
      <c r="AG4233" s="1" t="s">
        <v>69</v>
      </c>
      <c r="AH4233" s="1" t="s">
        <v>69</v>
      </c>
      <c r="AI4233" s="1" t="s">
        <v>69</v>
      </c>
      <c r="AJ4233" s="1" t="s">
        <v>69</v>
      </c>
      <c r="AK4233" s="1" t="s">
        <v>69</v>
      </c>
      <c r="AL4233" s="1" t="s">
        <v>69</v>
      </c>
      <c r="AM4233" s="1" t="s">
        <v>69</v>
      </c>
      <c r="AN4233" s="1" t="s">
        <v>70</v>
      </c>
      <c r="AO4233" s="1" t="s">
        <v>69</v>
      </c>
      <c r="AP4233" s="1" t="s">
        <v>70</v>
      </c>
      <c r="AQ4233" s="1" t="s">
        <v>70</v>
      </c>
      <c r="AR4233" s="1" t="s">
        <v>69</v>
      </c>
      <c r="AS4233" s="1" t="s">
        <v>69</v>
      </c>
      <c r="AT4233" s="1" t="s">
        <v>69</v>
      </c>
      <c r="AU4233" s="1" t="s">
        <v>69</v>
      </c>
      <c r="AV4233" s="1" t="s">
        <v>69</v>
      </c>
      <c r="AW4233" s="1" t="s">
        <v>70</v>
      </c>
      <c r="AX4233" s="1" t="s">
        <v>70</v>
      </c>
      <c r="AY4233" s="1" t="s">
        <v>70</v>
      </c>
      <c r="AZ4233" s="1" t="s">
        <v>69</v>
      </c>
      <c r="BA4233" s="1" t="s">
        <v>70</v>
      </c>
      <c r="BB4233" s="1" t="s">
        <v>69</v>
      </c>
      <c r="BC4233" s="1" t="s">
        <v>70</v>
      </c>
      <c r="BD4233" s="1" t="s">
        <v>70</v>
      </c>
      <c r="BE4233" s="1" t="s">
        <v>70</v>
      </c>
      <c r="BF4233" s="1" t="s">
        <v>70</v>
      </c>
      <c r="BG4233" s="3">
        <v>43312.379166666666</v>
      </c>
    </row>
    <row r="4234">
      <c r="A4234" s="1">
        <v>1002021.0</v>
      </c>
      <c r="B4234" s="1" t="s">
        <v>18894</v>
      </c>
      <c r="C4234" s="2" t="s">
        <v>18895</v>
      </c>
      <c r="D4234" s="2" t="s">
        <v>18896</v>
      </c>
      <c r="H4234" s="1" t="s">
        <v>18897</v>
      </c>
      <c r="I4234" s="1" t="s">
        <v>18898</v>
      </c>
      <c r="J4234" s="1" t="s">
        <v>9444</v>
      </c>
      <c r="K4234" s="1" t="s">
        <v>181</v>
      </c>
      <c r="L4234" s="1">
        <v>23228.0</v>
      </c>
      <c r="M4234" s="1" t="s">
        <v>430</v>
      </c>
      <c r="N4234" s="1" t="s">
        <v>18899</v>
      </c>
      <c r="U4234" s="1">
        <v>-77.47052</v>
      </c>
      <c r="V4234" s="1">
        <v>37.614944</v>
      </c>
      <c r="X4234" s="1" t="s">
        <v>69</v>
      </c>
      <c r="Y4234" s="1" t="s">
        <v>70</v>
      </c>
      <c r="Z4234" s="1" t="s">
        <v>70</v>
      </c>
      <c r="AA4234" s="1" t="s">
        <v>70</v>
      </c>
      <c r="AB4234" s="1" t="s">
        <v>69</v>
      </c>
      <c r="AC4234" s="1" t="s">
        <v>80</v>
      </c>
      <c r="AD4234" s="1" t="s">
        <v>69</v>
      </c>
      <c r="AE4234" s="1" t="s">
        <v>69</v>
      </c>
      <c r="AF4234" s="1" t="s">
        <v>69</v>
      </c>
      <c r="AG4234" s="1" t="s">
        <v>69</v>
      </c>
      <c r="AH4234" s="1" t="s">
        <v>69</v>
      </c>
      <c r="AI4234" s="1" t="s">
        <v>69</v>
      </c>
      <c r="AJ4234" s="1" t="s">
        <v>69</v>
      </c>
      <c r="AK4234" s="1" t="s">
        <v>69</v>
      </c>
      <c r="AL4234" s="1" t="s">
        <v>69</v>
      </c>
      <c r="AM4234" s="1" t="s">
        <v>69</v>
      </c>
      <c r="AN4234" s="1" t="s">
        <v>69</v>
      </c>
      <c r="AO4234" s="1" t="s">
        <v>69</v>
      </c>
      <c r="AP4234" s="1" t="s">
        <v>70</v>
      </c>
      <c r="AQ4234" s="1" t="s">
        <v>69</v>
      </c>
      <c r="AR4234" s="1" t="s">
        <v>69</v>
      </c>
      <c r="AS4234" s="1" t="s">
        <v>69</v>
      </c>
      <c r="AT4234" s="1" t="s">
        <v>69</v>
      </c>
      <c r="AU4234" s="1" t="s">
        <v>69</v>
      </c>
      <c r="AV4234" s="1" t="s">
        <v>69</v>
      </c>
      <c r="AW4234" s="1" t="s">
        <v>69</v>
      </c>
      <c r="AX4234" s="1" t="s">
        <v>69</v>
      </c>
      <c r="AY4234" s="1" t="s">
        <v>70</v>
      </c>
      <c r="AZ4234" s="1" t="s">
        <v>69</v>
      </c>
      <c r="BA4234" s="1" t="s">
        <v>70</v>
      </c>
      <c r="BB4234" s="1" t="s">
        <v>69</v>
      </c>
      <c r="BC4234" s="1" t="s">
        <v>69</v>
      </c>
      <c r="BD4234" s="1" t="s">
        <v>69</v>
      </c>
      <c r="BE4234" s="1" t="s">
        <v>70</v>
      </c>
      <c r="BF4234" s="1" t="s">
        <v>70</v>
      </c>
      <c r="BG4234" s="3">
        <v>43307.65833333333</v>
      </c>
    </row>
    <row r="4235">
      <c r="A4235" s="1">
        <v>1012340.0</v>
      </c>
      <c r="B4235" s="1" t="s">
        <v>18900</v>
      </c>
      <c r="C4235" s="2" t="s">
        <v>18901</v>
      </c>
      <c r="D4235" s="2" t="s">
        <v>18902</v>
      </c>
      <c r="G4235" s="2" t="s">
        <v>18903</v>
      </c>
      <c r="H4235" s="1" t="s">
        <v>18904</v>
      </c>
      <c r="I4235" s="1" t="s">
        <v>2959</v>
      </c>
      <c r="J4235" s="1" t="s">
        <v>1103</v>
      </c>
      <c r="K4235" s="1" t="s">
        <v>656</v>
      </c>
      <c r="L4235" s="1">
        <v>90712.0</v>
      </c>
      <c r="M4235" s="1" t="s">
        <v>224</v>
      </c>
      <c r="N4235" s="1" t="s">
        <v>882</v>
      </c>
      <c r="U4235" s="1">
        <v>-118.14222</v>
      </c>
      <c r="V4235" s="1">
        <v>33.852829</v>
      </c>
      <c r="X4235" s="1" t="s">
        <v>69</v>
      </c>
      <c r="Y4235" s="1" t="s">
        <v>69</v>
      </c>
      <c r="Z4235" s="1" t="s">
        <v>69</v>
      </c>
      <c r="AA4235" s="1" t="s">
        <v>69</v>
      </c>
      <c r="AB4235" s="1" t="s">
        <v>69</v>
      </c>
      <c r="AC4235" s="1" t="s">
        <v>69</v>
      </c>
      <c r="AD4235" s="1" t="s">
        <v>69</v>
      </c>
      <c r="AE4235" s="1" t="s">
        <v>69</v>
      </c>
      <c r="AF4235" s="1" t="s">
        <v>70</v>
      </c>
      <c r="AG4235" s="1" t="s">
        <v>69</v>
      </c>
      <c r="AH4235" s="1" t="s">
        <v>69</v>
      </c>
      <c r="AI4235" s="1" t="s">
        <v>69</v>
      </c>
      <c r="AJ4235" s="1" t="s">
        <v>69</v>
      </c>
      <c r="AK4235" s="1" t="s">
        <v>69</v>
      </c>
      <c r="AL4235" s="1" t="s">
        <v>69</v>
      </c>
      <c r="AM4235" s="1" t="s">
        <v>69</v>
      </c>
      <c r="AN4235" s="1" t="s">
        <v>70</v>
      </c>
      <c r="AO4235" s="1" t="s">
        <v>70</v>
      </c>
      <c r="AP4235" s="1" t="s">
        <v>70</v>
      </c>
      <c r="AQ4235" s="1" t="s">
        <v>69</v>
      </c>
      <c r="AR4235" s="1" t="s">
        <v>69</v>
      </c>
      <c r="AS4235" s="1" t="s">
        <v>70</v>
      </c>
      <c r="AT4235" s="1" t="s">
        <v>69</v>
      </c>
      <c r="AU4235" s="1" t="s">
        <v>69</v>
      </c>
      <c r="AV4235" s="1" t="s">
        <v>69</v>
      </c>
      <c r="AW4235" s="1" t="s">
        <v>70</v>
      </c>
      <c r="AX4235" s="1" t="s">
        <v>69</v>
      </c>
      <c r="AY4235" s="1" t="s">
        <v>69</v>
      </c>
      <c r="AZ4235" s="1" t="s">
        <v>69</v>
      </c>
      <c r="BA4235" s="1" t="s">
        <v>70</v>
      </c>
      <c r="BB4235" s="1" t="s">
        <v>69</v>
      </c>
      <c r="BC4235" s="1" t="s">
        <v>69</v>
      </c>
      <c r="BD4235" s="1" t="s">
        <v>69</v>
      </c>
      <c r="BE4235" s="1" t="s">
        <v>70</v>
      </c>
      <c r="BF4235" s="1" t="s">
        <v>69</v>
      </c>
      <c r="BG4235" s="3">
        <v>42558.89097222222</v>
      </c>
    </row>
    <row r="4236">
      <c r="A4236" s="1">
        <v>1002521.0</v>
      </c>
      <c r="B4236" s="1" t="s">
        <v>18905</v>
      </c>
      <c r="C4236" s="2" t="s">
        <v>18906</v>
      </c>
      <c r="D4236" s="2" t="s">
        <v>18907</v>
      </c>
      <c r="H4236" s="1" t="s">
        <v>18908</v>
      </c>
      <c r="I4236" s="1" t="s">
        <v>2959</v>
      </c>
      <c r="J4236" s="1" t="s">
        <v>76</v>
      </c>
      <c r="K4236" s="1" t="s">
        <v>77</v>
      </c>
      <c r="L4236" s="1">
        <v>44107.0</v>
      </c>
      <c r="M4236" s="1" t="s">
        <v>18909</v>
      </c>
      <c r="N4236" s="1" t="s">
        <v>18910</v>
      </c>
      <c r="U4236" s="1">
        <v>-81.804268</v>
      </c>
      <c r="V4236" s="1">
        <v>41.484539</v>
      </c>
      <c r="W4236" s="1" t="s">
        <v>864</v>
      </c>
      <c r="X4236" s="1" t="s">
        <v>69</v>
      </c>
      <c r="Y4236" s="1" t="s">
        <v>69</v>
      </c>
      <c r="Z4236" s="1" t="s">
        <v>69</v>
      </c>
      <c r="AA4236" s="1" t="s">
        <v>69</v>
      </c>
      <c r="AB4236" s="1" t="s">
        <v>69</v>
      </c>
      <c r="AC4236" s="1" t="s">
        <v>69</v>
      </c>
      <c r="AD4236" s="1" t="s">
        <v>69</v>
      </c>
      <c r="AE4236" s="1" t="s">
        <v>69</v>
      </c>
      <c r="AF4236" s="1" t="s">
        <v>69</v>
      </c>
      <c r="AG4236" s="1" t="s">
        <v>69</v>
      </c>
      <c r="AH4236" s="1" t="s">
        <v>69</v>
      </c>
      <c r="AI4236" s="1" t="s">
        <v>70</v>
      </c>
      <c r="AJ4236" s="1" t="s">
        <v>69</v>
      </c>
      <c r="AK4236" s="1" t="s">
        <v>69</v>
      </c>
      <c r="AL4236" s="1" t="s">
        <v>69</v>
      </c>
      <c r="AM4236" s="1" t="s">
        <v>69</v>
      </c>
      <c r="AN4236" s="1" t="s">
        <v>69</v>
      </c>
      <c r="AO4236" s="1" t="s">
        <v>69</v>
      </c>
      <c r="AP4236" s="1" t="s">
        <v>70</v>
      </c>
      <c r="AQ4236" s="1" t="s">
        <v>69</v>
      </c>
      <c r="AR4236" s="1" t="s">
        <v>69</v>
      </c>
      <c r="AS4236" s="1" t="s">
        <v>69</v>
      </c>
      <c r="AT4236" s="1" t="s">
        <v>69</v>
      </c>
      <c r="AU4236" s="1" t="s">
        <v>69</v>
      </c>
      <c r="AV4236" s="1" t="s">
        <v>69</v>
      </c>
      <c r="AW4236" s="1" t="s">
        <v>70</v>
      </c>
      <c r="AX4236" s="1" t="s">
        <v>69</v>
      </c>
      <c r="AY4236" s="1" t="s">
        <v>69</v>
      </c>
      <c r="AZ4236" s="1" t="s">
        <v>69</v>
      </c>
      <c r="BA4236" s="1" t="s">
        <v>69</v>
      </c>
      <c r="BB4236" s="1" t="s">
        <v>70</v>
      </c>
      <c r="BC4236" s="1" t="s">
        <v>70</v>
      </c>
      <c r="BD4236" s="1" t="s">
        <v>70</v>
      </c>
      <c r="BE4236" s="1" t="s">
        <v>70</v>
      </c>
      <c r="BF4236" s="1" t="s">
        <v>70</v>
      </c>
      <c r="BG4236" s="3">
        <v>41751.57916666667</v>
      </c>
    </row>
    <row r="4237">
      <c r="A4237" s="1">
        <v>1009947.0</v>
      </c>
      <c r="B4237" s="1" t="s">
        <v>18911</v>
      </c>
      <c r="C4237" s="2" t="s">
        <v>18912</v>
      </c>
      <c r="D4237" s="2" t="s">
        <v>18913</v>
      </c>
      <c r="H4237" s="1" t="s">
        <v>18914</v>
      </c>
      <c r="I4237" s="1" t="s">
        <v>2959</v>
      </c>
      <c r="J4237" s="1" t="s">
        <v>76</v>
      </c>
      <c r="K4237" s="1" t="s">
        <v>77</v>
      </c>
      <c r="L4237" s="1">
        <v>44107.0</v>
      </c>
      <c r="M4237" s="1" t="s">
        <v>18915</v>
      </c>
      <c r="N4237" s="1" t="s">
        <v>2490</v>
      </c>
      <c r="U4237" s="1">
        <v>-81.800896</v>
      </c>
      <c r="V4237" s="1">
        <v>41.484756</v>
      </c>
      <c r="W4237" s="1" t="s">
        <v>99</v>
      </c>
      <c r="X4237" s="1" t="s">
        <v>69</v>
      </c>
      <c r="Y4237" s="1" t="s">
        <v>69</v>
      </c>
      <c r="Z4237" s="1" t="s">
        <v>70</v>
      </c>
      <c r="AA4237" s="1" t="s">
        <v>69</v>
      </c>
      <c r="AB4237" s="1" t="s">
        <v>69</v>
      </c>
      <c r="AC4237" s="1" t="s">
        <v>70</v>
      </c>
      <c r="AD4237" s="1" t="s">
        <v>69</v>
      </c>
      <c r="AE4237" s="1" t="s">
        <v>69</v>
      </c>
      <c r="AF4237" s="1" t="s">
        <v>69</v>
      </c>
      <c r="AG4237" s="1" t="s">
        <v>70</v>
      </c>
      <c r="AH4237" s="1" t="s">
        <v>70</v>
      </c>
      <c r="AI4237" s="1" t="s">
        <v>70</v>
      </c>
      <c r="AJ4237" s="1" t="s">
        <v>69</v>
      </c>
      <c r="AK4237" s="1" t="s">
        <v>69</v>
      </c>
      <c r="AL4237" s="1" t="s">
        <v>69</v>
      </c>
      <c r="AM4237" s="1" t="s">
        <v>69</v>
      </c>
      <c r="AN4237" s="1" t="s">
        <v>69</v>
      </c>
      <c r="AO4237" s="1" t="s">
        <v>69</v>
      </c>
      <c r="AP4237" s="1" t="s">
        <v>70</v>
      </c>
      <c r="AQ4237" s="1" t="s">
        <v>69</v>
      </c>
      <c r="AR4237" s="1" t="s">
        <v>70</v>
      </c>
      <c r="AS4237" s="1" t="s">
        <v>69</v>
      </c>
      <c r="AT4237" s="1" t="s">
        <v>70</v>
      </c>
      <c r="AU4237" s="1" t="s">
        <v>69</v>
      </c>
      <c r="AV4237" s="1" t="s">
        <v>69</v>
      </c>
      <c r="AW4237" s="1" t="s">
        <v>70</v>
      </c>
      <c r="AX4237" s="1" t="s">
        <v>69</v>
      </c>
      <c r="AY4237" s="1" t="s">
        <v>70</v>
      </c>
      <c r="AZ4237" s="1" t="s">
        <v>69</v>
      </c>
      <c r="BA4237" s="1" t="s">
        <v>69</v>
      </c>
      <c r="BB4237" s="1" t="s">
        <v>70</v>
      </c>
      <c r="BC4237" s="1" t="s">
        <v>70</v>
      </c>
      <c r="BD4237" s="1" t="s">
        <v>69</v>
      </c>
      <c r="BE4237" s="1" t="s">
        <v>70</v>
      </c>
      <c r="BF4237" s="1" t="s">
        <v>70</v>
      </c>
      <c r="BG4237" s="3">
        <v>41744.51597222222</v>
      </c>
    </row>
    <row r="4238">
      <c r="A4238" s="1">
        <v>1011107.0</v>
      </c>
      <c r="B4238" s="1" t="s">
        <v>18911</v>
      </c>
      <c r="C4238" s="2" t="s">
        <v>18916</v>
      </c>
      <c r="H4238" s="1" t="s">
        <v>18917</v>
      </c>
      <c r="I4238" s="1" t="s">
        <v>2959</v>
      </c>
      <c r="J4238" s="1" t="s">
        <v>906</v>
      </c>
      <c r="K4238" s="1" t="s">
        <v>349</v>
      </c>
      <c r="L4238" s="1">
        <v>80226.0</v>
      </c>
      <c r="M4238" s="1" t="s">
        <v>18918</v>
      </c>
      <c r="N4238" s="1" t="s">
        <v>1221</v>
      </c>
      <c r="U4238" s="1">
        <v>-105.09949</v>
      </c>
      <c r="V4238" s="1">
        <v>39.71143</v>
      </c>
      <c r="X4238" s="1" t="s">
        <v>69</v>
      </c>
      <c r="Y4238" s="1" t="s">
        <v>70</v>
      </c>
      <c r="Z4238" s="1" t="s">
        <v>70</v>
      </c>
      <c r="AA4238" s="1" t="s">
        <v>70</v>
      </c>
      <c r="AB4238" s="1" t="s">
        <v>69</v>
      </c>
      <c r="AC4238" s="1" t="s">
        <v>69</v>
      </c>
      <c r="AD4238" s="1" t="s">
        <v>69</v>
      </c>
      <c r="AE4238" s="1" t="s">
        <v>70</v>
      </c>
      <c r="AF4238" s="1" t="s">
        <v>69</v>
      </c>
      <c r="AG4238" s="1" t="s">
        <v>70</v>
      </c>
      <c r="AH4238" s="1" t="s">
        <v>69</v>
      </c>
      <c r="AI4238" s="1" t="s">
        <v>70</v>
      </c>
      <c r="AJ4238" s="1" t="s">
        <v>70</v>
      </c>
      <c r="AK4238" s="1" t="s">
        <v>69</v>
      </c>
      <c r="AL4238" s="1" t="s">
        <v>69</v>
      </c>
      <c r="AM4238" s="1" t="s">
        <v>69</v>
      </c>
      <c r="AN4238" s="1" t="s">
        <v>70</v>
      </c>
      <c r="AO4238" s="1" t="s">
        <v>70</v>
      </c>
      <c r="AP4238" s="1" t="s">
        <v>70</v>
      </c>
      <c r="AQ4238" s="1" t="s">
        <v>70</v>
      </c>
      <c r="AR4238" s="1" t="s">
        <v>70</v>
      </c>
      <c r="AS4238" s="1" t="s">
        <v>70</v>
      </c>
      <c r="AT4238" s="1" t="s">
        <v>70</v>
      </c>
      <c r="AU4238" s="1" t="s">
        <v>69</v>
      </c>
      <c r="AV4238" s="1" t="s">
        <v>70</v>
      </c>
      <c r="AW4238" s="1" t="s">
        <v>70</v>
      </c>
      <c r="AX4238" s="1" t="s">
        <v>69</v>
      </c>
      <c r="AY4238" s="1" t="s">
        <v>70</v>
      </c>
      <c r="AZ4238" s="1" t="s">
        <v>69</v>
      </c>
      <c r="BA4238" s="1" t="s">
        <v>69</v>
      </c>
      <c r="BB4238" s="1" t="s">
        <v>70</v>
      </c>
      <c r="BC4238" s="1" t="s">
        <v>70</v>
      </c>
      <c r="BD4238" s="1" t="s">
        <v>70</v>
      </c>
      <c r="BE4238" s="1" t="s">
        <v>70</v>
      </c>
      <c r="BF4238" s="1" t="s">
        <v>70</v>
      </c>
      <c r="BG4238" s="3">
        <v>42125.71111111111</v>
      </c>
    </row>
    <row r="4239">
      <c r="A4239" s="1">
        <v>1019427.0</v>
      </c>
      <c r="B4239" s="1" t="s">
        <v>18919</v>
      </c>
      <c r="C4239" s="2" t="s">
        <v>18920</v>
      </c>
      <c r="D4239" s="2" t="s">
        <v>18921</v>
      </c>
      <c r="G4239" s="2" t="s">
        <v>18922</v>
      </c>
      <c r="H4239" s="1" t="s">
        <v>18923</v>
      </c>
      <c r="I4239" s="1" t="s">
        <v>2959</v>
      </c>
      <c r="J4239" s="1" t="s">
        <v>6355</v>
      </c>
      <c r="K4239" s="1" t="s">
        <v>96</v>
      </c>
      <c r="L4239" s="1">
        <v>14750.0</v>
      </c>
      <c r="M4239" s="1" t="s">
        <v>13996</v>
      </c>
      <c r="N4239" s="1" t="s">
        <v>2122</v>
      </c>
      <c r="U4239" s="1">
        <v>-79.326096</v>
      </c>
      <c r="V4239" s="1">
        <v>42.103565</v>
      </c>
      <c r="X4239" s="1" t="s">
        <v>69</v>
      </c>
      <c r="Y4239" s="1" t="s">
        <v>70</v>
      </c>
      <c r="Z4239" s="1" t="s">
        <v>69</v>
      </c>
      <c r="AA4239" s="1" t="s">
        <v>69</v>
      </c>
      <c r="AB4239" s="1" t="s">
        <v>70</v>
      </c>
      <c r="AC4239" s="1" t="s">
        <v>69</v>
      </c>
      <c r="AD4239" s="1" t="s">
        <v>69</v>
      </c>
      <c r="AE4239" s="1" t="s">
        <v>70</v>
      </c>
      <c r="AF4239" s="1" t="s">
        <v>69</v>
      </c>
      <c r="AG4239" s="1" t="s">
        <v>69</v>
      </c>
      <c r="AH4239" s="1" t="s">
        <v>69</v>
      </c>
      <c r="AI4239" s="1" t="s">
        <v>70</v>
      </c>
      <c r="AJ4239" s="1" t="s">
        <v>70</v>
      </c>
      <c r="AK4239" s="1" t="s">
        <v>69</v>
      </c>
      <c r="AL4239" s="1" t="s">
        <v>69</v>
      </c>
      <c r="AM4239" s="1" t="s">
        <v>69</v>
      </c>
      <c r="AN4239" s="1" t="s">
        <v>69</v>
      </c>
      <c r="AO4239" s="1" t="s">
        <v>69</v>
      </c>
      <c r="AP4239" s="1" t="s">
        <v>70</v>
      </c>
      <c r="AQ4239" s="1" t="s">
        <v>70</v>
      </c>
      <c r="AR4239" s="1" t="s">
        <v>70</v>
      </c>
      <c r="AS4239" s="1" t="s">
        <v>69</v>
      </c>
      <c r="AT4239" s="1" t="s">
        <v>70</v>
      </c>
      <c r="AU4239" s="1" t="s">
        <v>69</v>
      </c>
      <c r="AV4239" s="1" t="s">
        <v>69</v>
      </c>
      <c r="AW4239" s="1" t="s">
        <v>70</v>
      </c>
      <c r="AX4239" s="1" t="s">
        <v>70</v>
      </c>
      <c r="AY4239" s="1" t="s">
        <v>70</v>
      </c>
      <c r="AZ4239" s="1" t="s">
        <v>69</v>
      </c>
      <c r="BA4239" s="1" t="s">
        <v>70</v>
      </c>
      <c r="BB4239" s="1" t="s">
        <v>69</v>
      </c>
      <c r="BC4239" s="1" t="s">
        <v>69</v>
      </c>
      <c r="BD4239" s="1" t="s">
        <v>70</v>
      </c>
      <c r="BE4239" s="1" t="s">
        <v>70</v>
      </c>
      <c r="BF4239" s="1" t="s">
        <v>69</v>
      </c>
      <c r="BG4239" s="3">
        <v>43535.84305555555</v>
      </c>
    </row>
    <row r="4240">
      <c r="A4240" s="1">
        <v>1001079.0</v>
      </c>
      <c r="B4240" s="1" t="s">
        <v>18924</v>
      </c>
      <c r="H4240" s="1" t="s">
        <v>18925</v>
      </c>
      <c r="I4240" s="1" t="s">
        <v>18926</v>
      </c>
      <c r="J4240" s="1" t="s">
        <v>6060</v>
      </c>
      <c r="K4240" s="1" t="s">
        <v>211</v>
      </c>
      <c r="U4240" s="1">
        <v>-82.43</v>
      </c>
      <c r="V4240" s="1">
        <v>27.465</v>
      </c>
      <c r="X4240" s="1" t="s">
        <v>70</v>
      </c>
      <c r="Y4240" s="1" t="s">
        <v>70</v>
      </c>
      <c r="Z4240" s="1" t="s">
        <v>70</v>
      </c>
      <c r="AA4240" s="1" t="s">
        <v>70</v>
      </c>
      <c r="AB4240" s="1" t="s">
        <v>70</v>
      </c>
      <c r="AC4240" s="1" t="s">
        <v>80</v>
      </c>
      <c r="BG4240" s="1">
        <v>2009.0</v>
      </c>
    </row>
    <row r="4241">
      <c r="A4241" s="1">
        <v>1002165.0</v>
      </c>
      <c r="B4241" s="1" t="s">
        <v>18927</v>
      </c>
      <c r="H4241" s="1" t="s">
        <v>18928</v>
      </c>
      <c r="I4241" s="1" t="s">
        <v>18929</v>
      </c>
      <c r="J4241" s="1" t="s">
        <v>8212</v>
      </c>
      <c r="K4241" s="1" t="s">
        <v>1630</v>
      </c>
      <c r="L4241" s="1">
        <v>72642.0</v>
      </c>
      <c r="U4241" s="1">
        <v>-92.381401</v>
      </c>
      <c r="V4241" s="1">
        <v>36.326199</v>
      </c>
      <c r="X4241" s="1" t="s">
        <v>70</v>
      </c>
      <c r="Y4241" s="1" t="s">
        <v>70</v>
      </c>
      <c r="Z4241" s="1" t="s">
        <v>70</v>
      </c>
      <c r="AA4241" s="1" t="s">
        <v>70</v>
      </c>
      <c r="AB4241" s="1" t="s">
        <v>70</v>
      </c>
      <c r="AC4241" s="1" t="s">
        <v>80</v>
      </c>
      <c r="BG4241" s="1">
        <v>2009.0</v>
      </c>
    </row>
    <row r="4242">
      <c r="A4242" s="1">
        <v>1003496.0</v>
      </c>
      <c r="B4242" s="1" t="s">
        <v>18930</v>
      </c>
      <c r="H4242" s="1" t="s">
        <v>18931</v>
      </c>
      <c r="I4242" s="1" t="s">
        <v>16354</v>
      </c>
      <c r="J4242" s="1" t="s">
        <v>89</v>
      </c>
      <c r="K4242" s="1" t="s">
        <v>382</v>
      </c>
      <c r="L4242" s="1">
        <v>33592.0</v>
      </c>
      <c r="U4242" s="1">
        <v>-88.105904</v>
      </c>
      <c r="V4242" s="1">
        <v>33.756802</v>
      </c>
      <c r="X4242" s="1" t="s">
        <v>70</v>
      </c>
      <c r="Y4242" s="1" t="s">
        <v>70</v>
      </c>
      <c r="Z4242" s="1" t="s">
        <v>70</v>
      </c>
      <c r="AA4242" s="1" t="s">
        <v>70</v>
      </c>
      <c r="AB4242" s="1" t="s">
        <v>70</v>
      </c>
      <c r="AC4242" s="1" t="s">
        <v>80</v>
      </c>
      <c r="BG4242" s="1">
        <v>2009.0</v>
      </c>
    </row>
    <row r="4243">
      <c r="A4243" s="1">
        <v>1000215.0</v>
      </c>
      <c r="B4243" s="1" t="s">
        <v>18932</v>
      </c>
      <c r="C4243" s="2" t="s">
        <v>18933</v>
      </c>
      <c r="H4243" s="1" t="s">
        <v>18934</v>
      </c>
      <c r="I4243" s="1" t="s">
        <v>18935</v>
      </c>
      <c r="J4243" s="1" t="s">
        <v>17649</v>
      </c>
      <c r="K4243" s="1" t="s">
        <v>64</v>
      </c>
      <c r="L4243" s="1">
        <v>5661.0</v>
      </c>
      <c r="U4243" s="1">
        <v>-72.598396</v>
      </c>
      <c r="V4243" s="1">
        <v>44.561699</v>
      </c>
      <c r="X4243" s="1" t="s">
        <v>70</v>
      </c>
      <c r="Y4243" s="1" t="s">
        <v>70</v>
      </c>
      <c r="Z4243" s="1" t="s">
        <v>70</v>
      </c>
      <c r="AA4243" s="1" t="s">
        <v>70</v>
      </c>
      <c r="AB4243" s="1" t="s">
        <v>70</v>
      </c>
      <c r="AC4243" s="1" t="s">
        <v>80</v>
      </c>
      <c r="BG4243" s="1">
        <v>2009.0</v>
      </c>
    </row>
    <row r="4244">
      <c r="A4244" s="1">
        <v>1019035.0</v>
      </c>
      <c r="B4244" s="1" t="s">
        <v>18936</v>
      </c>
      <c r="D4244" s="1" t="s">
        <v>18937</v>
      </c>
      <c r="H4244" s="1" t="s">
        <v>18938</v>
      </c>
      <c r="I4244" s="1" t="s">
        <v>18939</v>
      </c>
      <c r="J4244" s="1" t="s">
        <v>2265</v>
      </c>
      <c r="K4244" s="1" t="s">
        <v>389</v>
      </c>
      <c r="L4244" s="1">
        <v>50140.0</v>
      </c>
      <c r="M4244" s="1" t="s">
        <v>18940</v>
      </c>
      <c r="N4244" s="1" t="s">
        <v>2282</v>
      </c>
      <c r="O4244" s="1" t="s">
        <v>8928</v>
      </c>
      <c r="P4244" s="1" t="s">
        <v>490</v>
      </c>
      <c r="U4244" s="1">
        <v>-93.933205</v>
      </c>
      <c r="V4244" s="1">
        <v>40.623531</v>
      </c>
      <c r="X4244" s="1" t="s">
        <v>69</v>
      </c>
      <c r="Y4244" s="1" t="s">
        <v>69</v>
      </c>
      <c r="Z4244" s="1" t="s">
        <v>70</v>
      </c>
      <c r="AA4244" s="1" t="s">
        <v>69</v>
      </c>
      <c r="AB4244" s="1" t="s">
        <v>69</v>
      </c>
      <c r="AC4244" s="1" t="s">
        <v>70</v>
      </c>
      <c r="AD4244" s="1" t="s">
        <v>70</v>
      </c>
      <c r="AE4244" s="1" t="s">
        <v>70</v>
      </c>
      <c r="AF4244" s="1" t="s">
        <v>69</v>
      </c>
      <c r="AG4244" s="1" t="s">
        <v>69</v>
      </c>
      <c r="AH4244" s="1" t="s">
        <v>69</v>
      </c>
      <c r="AI4244" s="1" t="s">
        <v>70</v>
      </c>
      <c r="AJ4244" s="1" t="s">
        <v>69</v>
      </c>
      <c r="AK4244" s="1" t="s">
        <v>69</v>
      </c>
      <c r="AL4244" s="1" t="s">
        <v>69</v>
      </c>
      <c r="AM4244" s="1" t="s">
        <v>70</v>
      </c>
      <c r="AN4244" s="1" t="s">
        <v>70</v>
      </c>
      <c r="AO4244" s="1" t="s">
        <v>69</v>
      </c>
      <c r="AP4244" s="1" t="s">
        <v>70</v>
      </c>
      <c r="AQ4244" s="1" t="s">
        <v>70</v>
      </c>
      <c r="AR4244" s="1" t="s">
        <v>70</v>
      </c>
      <c r="AS4244" s="1" t="s">
        <v>70</v>
      </c>
      <c r="AT4244" s="1" t="s">
        <v>70</v>
      </c>
      <c r="AU4244" s="1" t="s">
        <v>70</v>
      </c>
      <c r="AV4244" s="1" t="s">
        <v>70</v>
      </c>
      <c r="AW4244" s="1" t="s">
        <v>70</v>
      </c>
      <c r="AX4244" s="1" t="s">
        <v>70</v>
      </c>
      <c r="AY4244" s="1" t="s">
        <v>70</v>
      </c>
      <c r="AZ4244" s="1" t="s">
        <v>69</v>
      </c>
      <c r="BA4244" s="1" t="s">
        <v>70</v>
      </c>
      <c r="BB4244" s="1" t="s">
        <v>70</v>
      </c>
      <c r="BC4244" s="1" t="s">
        <v>69</v>
      </c>
      <c r="BD4244" s="1" t="s">
        <v>70</v>
      </c>
      <c r="BE4244" s="1" t="s">
        <v>70</v>
      </c>
      <c r="BF4244" s="1" t="s">
        <v>70</v>
      </c>
      <c r="BG4244" s="3">
        <v>43192.7</v>
      </c>
    </row>
    <row r="4245">
      <c r="A4245" s="1">
        <v>1006369.0</v>
      </c>
      <c r="B4245" s="1" t="s">
        <v>18941</v>
      </c>
      <c r="D4245" s="2" t="s">
        <v>18942</v>
      </c>
      <c r="H4245" s="1" t="s">
        <v>18943</v>
      </c>
      <c r="I4245" s="1" t="s">
        <v>18944</v>
      </c>
      <c r="J4245" s="1" t="s">
        <v>18944</v>
      </c>
      <c r="K4245" s="1" t="s">
        <v>1272</v>
      </c>
      <c r="L4245" s="1">
        <v>58458.0</v>
      </c>
      <c r="M4245" s="1" t="s">
        <v>18945</v>
      </c>
      <c r="N4245" s="1" t="s">
        <v>18946</v>
      </c>
      <c r="U4245" s="1">
        <v>-98.286369</v>
      </c>
      <c r="V4245" s="1">
        <v>46.354362</v>
      </c>
      <c r="W4245" s="1" t="s">
        <v>136</v>
      </c>
      <c r="X4245" s="1" t="s">
        <v>70</v>
      </c>
      <c r="Y4245" s="1" t="s">
        <v>70</v>
      </c>
      <c r="Z4245" s="1" t="s">
        <v>70</v>
      </c>
      <c r="AA4245" s="1" t="s">
        <v>70</v>
      </c>
      <c r="AB4245" s="1" t="s">
        <v>70</v>
      </c>
      <c r="AC4245" s="1" t="s">
        <v>80</v>
      </c>
      <c r="AD4245" s="1" t="s">
        <v>69</v>
      </c>
      <c r="AE4245" s="1" t="s">
        <v>70</v>
      </c>
      <c r="AF4245" s="1" t="s">
        <v>69</v>
      </c>
      <c r="AG4245" s="1" t="s">
        <v>69</v>
      </c>
      <c r="AH4245" s="1" t="s">
        <v>70</v>
      </c>
      <c r="AI4245" s="1" t="s">
        <v>70</v>
      </c>
      <c r="AJ4245" s="1" t="s">
        <v>69</v>
      </c>
      <c r="AK4245" s="1" t="s">
        <v>69</v>
      </c>
      <c r="AL4245" s="1" t="s">
        <v>70</v>
      </c>
      <c r="AM4245" s="1" t="s">
        <v>69</v>
      </c>
      <c r="AN4245" s="1" t="s">
        <v>70</v>
      </c>
      <c r="AO4245" s="1" t="s">
        <v>70</v>
      </c>
      <c r="AP4245" s="1" t="s">
        <v>70</v>
      </c>
      <c r="AQ4245" s="1" t="s">
        <v>70</v>
      </c>
      <c r="AR4245" s="1" t="s">
        <v>69</v>
      </c>
      <c r="AS4245" s="1" t="s">
        <v>70</v>
      </c>
      <c r="AT4245" s="1" t="s">
        <v>70</v>
      </c>
      <c r="AU4245" s="1" t="s">
        <v>69</v>
      </c>
      <c r="AV4245" s="1" t="s">
        <v>70</v>
      </c>
      <c r="AW4245" s="1" t="s">
        <v>70</v>
      </c>
      <c r="AX4245" s="1" t="s">
        <v>70</v>
      </c>
      <c r="AY4245" s="1" t="s">
        <v>70</v>
      </c>
      <c r="AZ4245" s="1" t="s">
        <v>69</v>
      </c>
      <c r="BA4245" s="1" t="s">
        <v>70</v>
      </c>
      <c r="BB4245" s="1" t="s">
        <v>70</v>
      </c>
      <c r="BC4245" s="1" t="s">
        <v>70</v>
      </c>
      <c r="BD4245" s="1" t="s">
        <v>70</v>
      </c>
      <c r="BE4245" s="1" t="s">
        <v>70</v>
      </c>
      <c r="BF4245" s="1" t="s">
        <v>70</v>
      </c>
      <c r="BG4245" s="3">
        <v>41751.50902777778</v>
      </c>
    </row>
    <row r="4246">
      <c r="A4246" s="1">
        <v>1009162.0</v>
      </c>
      <c r="B4246" s="1" t="s">
        <v>18947</v>
      </c>
      <c r="D4246" s="2" t="s">
        <v>18948</v>
      </c>
      <c r="H4246" s="1" t="s">
        <v>18949</v>
      </c>
      <c r="I4246" s="1" t="s">
        <v>18950</v>
      </c>
      <c r="K4246" s="1" t="s">
        <v>332</v>
      </c>
      <c r="U4246" s="1">
        <v>-119.753</v>
      </c>
      <c r="V4246" s="1">
        <v>38.925098</v>
      </c>
      <c r="X4246" s="1" t="s">
        <v>69</v>
      </c>
      <c r="Y4246" s="1" t="s">
        <v>70</v>
      </c>
      <c r="Z4246" s="1" t="s">
        <v>70</v>
      </c>
      <c r="AA4246" s="1" t="s">
        <v>70</v>
      </c>
      <c r="AB4246" s="1" t="s">
        <v>70</v>
      </c>
      <c r="AC4246" s="1" t="s">
        <v>80</v>
      </c>
      <c r="BG4246" s="1">
        <v>2013.0</v>
      </c>
    </row>
    <row r="4247">
      <c r="A4247" s="1">
        <v>1002181.0</v>
      </c>
      <c r="B4247" s="1" t="s">
        <v>18951</v>
      </c>
      <c r="C4247" s="2" t="s">
        <v>18952</v>
      </c>
      <c r="H4247" s="1" t="s">
        <v>18953</v>
      </c>
      <c r="I4247" s="1" t="s">
        <v>1008</v>
      </c>
      <c r="J4247" s="1" t="s">
        <v>370</v>
      </c>
      <c r="K4247" s="1" t="s">
        <v>203</v>
      </c>
      <c r="L4247" s="1">
        <v>60438.0</v>
      </c>
      <c r="M4247" s="1" t="s">
        <v>4689</v>
      </c>
      <c r="N4247" s="1" t="s">
        <v>7959</v>
      </c>
      <c r="U4247" s="1">
        <v>-87.533882</v>
      </c>
      <c r="V4247" s="1">
        <v>41.56456</v>
      </c>
      <c r="W4247" s="1" t="s">
        <v>136</v>
      </c>
      <c r="X4247" s="1" t="s">
        <v>70</v>
      </c>
      <c r="Y4247" s="1" t="s">
        <v>70</v>
      </c>
      <c r="Z4247" s="1" t="s">
        <v>70</v>
      </c>
      <c r="AA4247" s="1" t="s">
        <v>70</v>
      </c>
      <c r="AB4247" s="1" t="s">
        <v>70</v>
      </c>
      <c r="AC4247" s="1" t="s">
        <v>80</v>
      </c>
      <c r="AD4247" s="1" t="s">
        <v>69</v>
      </c>
      <c r="AE4247" s="1" t="s">
        <v>69</v>
      </c>
      <c r="AF4247" s="1" t="s">
        <v>69</v>
      </c>
      <c r="AG4247" s="1" t="s">
        <v>69</v>
      </c>
      <c r="AH4247" s="1" t="s">
        <v>70</v>
      </c>
      <c r="AI4247" s="1" t="s">
        <v>70</v>
      </c>
      <c r="AJ4247" s="1" t="s">
        <v>69</v>
      </c>
      <c r="AK4247" s="1" t="s">
        <v>69</v>
      </c>
      <c r="AL4247" s="1" t="s">
        <v>70</v>
      </c>
      <c r="AM4247" s="1" t="s">
        <v>69</v>
      </c>
      <c r="AN4247" s="1" t="s">
        <v>70</v>
      </c>
      <c r="AO4247" s="1" t="s">
        <v>70</v>
      </c>
      <c r="AP4247" s="1" t="s">
        <v>70</v>
      </c>
      <c r="AQ4247" s="1" t="s">
        <v>70</v>
      </c>
      <c r="AR4247" s="1" t="s">
        <v>70</v>
      </c>
      <c r="AS4247" s="1" t="s">
        <v>70</v>
      </c>
      <c r="AT4247" s="1" t="s">
        <v>69</v>
      </c>
      <c r="AU4247" s="1" t="s">
        <v>70</v>
      </c>
      <c r="AV4247" s="1" t="s">
        <v>70</v>
      </c>
      <c r="AW4247" s="1" t="s">
        <v>70</v>
      </c>
      <c r="AX4247" s="1" t="s">
        <v>70</v>
      </c>
      <c r="AY4247" s="1" t="s">
        <v>70</v>
      </c>
      <c r="AZ4247" s="1" t="s">
        <v>70</v>
      </c>
      <c r="BA4247" s="1" t="s">
        <v>70</v>
      </c>
      <c r="BB4247" s="1" t="s">
        <v>70</v>
      </c>
      <c r="BC4247" s="1" t="s">
        <v>70</v>
      </c>
      <c r="BD4247" s="1" t="s">
        <v>70</v>
      </c>
      <c r="BE4247" s="1" t="s">
        <v>70</v>
      </c>
      <c r="BF4247" s="1" t="s">
        <v>70</v>
      </c>
      <c r="BG4247" s="3">
        <v>41047.674305555556</v>
      </c>
    </row>
    <row r="4248">
      <c r="A4248" s="1">
        <v>1018491.0</v>
      </c>
      <c r="B4248" s="1" t="s">
        <v>18954</v>
      </c>
      <c r="C4248" s="2" t="s">
        <v>18955</v>
      </c>
      <c r="D4248" s="2" t="s">
        <v>18956</v>
      </c>
      <c r="E4248" s="2" t="s">
        <v>18957</v>
      </c>
      <c r="G4248" s="2" t="s">
        <v>18958</v>
      </c>
      <c r="H4248" s="1" t="s">
        <v>18959</v>
      </c>
      <c r="I4248" s="1" t="s">
        <v>18960</v>
      </c>
      <c r="J4248" s="1" t="s">
        <v>3187</v>
      </c>
      <c r="K4248" s="1" t="s">
        <v>203</v>
      </c>
      <c r="L4248" s="1">
        <v>61046.0</v>
      </c>
      <c r="M4248" s="1" t="s">
        <v>13471</v>
      </c>
      <c r="N4248" s="1" t="s">
        <v>863</v>
      </c>
      <c r="U4248" s="1">
        <v>-89.832726</v>
      </c>
      <c r="V4248" s="1">
        <v>42.1022</v>
      </c>
      <c r="X4248" s="1" t="s">
        <v>69</v>
      </c>
      <c r="Y4248" s="1" t="s">
        <v>69</v>
      </c>
      <c r="Z4248" s="1" t="s">
        <v>70</v>
      </c>
      <c r="AA4248" s="1" t="s">
        <v>70</v>
      </c>
      <c r="AB4248" s="1" t="s">
        <v>69</v>
      </c>
      <c r="AC4248" s="1" t="s">
        <v>80</v>
      </c>
      <c r="AD4248" s="1" t="s">
        <v>69</v>
      </c>
      <c r="AE4248" s="1" t="s">
        <v>69</v>
      </c>
      <c r="AF4248" s="1" t="s">
        <v>69</v>
      </c>
      <c r="AG4248" s="1" t="s">
        <v>69</v>
      </c>
      <c r="AH4248" s="1" t="s">
        <v>70</v>
      </c>
      <c r="AI4248" s="1" t="s">
        <v>70</v>
      </c>
      <c r="AJ4248" s="1" t="s">
        <v>69</v>
      </c>
      <c r="AK4248" s="1" t="s">
        <v>69</v>
      </c>
      <c r="AL4248" s="1" t="s">
        <v>69</v>
      </c>
      <c r="AM4248" s="1" t="s">
        <v>69</v>
      </c>
      <c r="AN4248" s="1" t="s">
        <v>70</v>
      </c>
      <c r="AO4248" s="1" t="s">
        <v>69</v>
      </c>
      <c r="AP4248" s="1" t="s">
        <v>70</v>
      </c>
      <c r="AQ4248" s="1" t="s">
        <v>69</v>
      </c>
      <c r="AR4248" s="1" t="s">
        <v>69</v>
      </c>
      <c r="AS4248" s="1" t="s">
        <v>70</v>
      </c>
      <c r="AT4248" s="1" t="s">
        <v>69</v>
      </c>
      <c r="AU4248" s="1" t="s">
        <v>69</v>
      </c>
      <c r="AV4248" s="1" t="s">
        <v>69</v>
      </c>
      <c r="AW4248" s="1" t="s">
        <v>70</v>
      </c>
      <c r="AX4248" s="1" t="s">
        <v>70</v>
      </c>
      <c r="AY4248" s="1" t="s">
        <v>70</v>
      </c>
      <c r="AZ4248" s="1" t="s">
        <v>69</v>
      </c>
      <c r="BA4248" s="1" t="s">
        <v>69</v>
      </c>
      <c r="BB4248" s="1" t="s">
        <v>70</v>
      </c>
      <c r="BC4248" s="1" t="s">
        <v>70</v>
      </c>
      <c r="BD4248" s="1" t="s">
        <v>70</v>
      </c>
      <c r="BE4248" s="1" t="s">
        <v>70</v>
      </c>
      <c r="BF4248" s="1" t="s">
        <v>69</v>
      </c>
      <c r="BG4248" s="3">
        <v>42916.43263888889</v>
      </c>
    </row>
    <row r="4249">
      <c r="A4249" s="1">
        <v>1012734.0</v>
      </c>
      <c r="B4249" s="1" t="s">
        <v>18961</v>
      </c>
      <c r="C4249" s="2" t="s">
        <v>18962</v>
      </c>
      <c r="D4249" s="2" t="s">
        <v>18963</v>
      </c>
      <c r="E4249" s="2" t="s">
        <v>18964</v>
      </c>
      <c r="G4249" s="2" t="s">
        <v>18965</v>
      </c>
      <c r="H4249" s="1" t="s">
        <v>18966</v>
      </c>
      <c r="I4249" s="1" t="s">
        <v>1434</v>
      </c>
      <c r="J4249" s="1" t="s">
        <v>1434</v>
      </c>
      <c r="K4249" s="1" t="s">
        <v>188</v>
      </c>
      <c r="L4249" s="1">
        <v>17603.0</v>
      </c>
      <c r="M4249" s="1" t="s">
        <v>224</v>
      </c>
      <c r="N4249" s="1" t="s">
        <v>18967</v>
      </c>
      <c r="U4249" s="1">
        <v>-76.306473</v>
      </c>
      <c r="V4249" s="1">
        <v>40.038376</v>
      </c>
      <c r="X4249" s="1" t="s">
        <v>69</v>
      </c>
      <c r="Y4249" s="1" t="s">
        <v>69</v>
      </c>
      <c r="Z4249" s="1" t="s">
        <v>69</v>
      </c>
      <c r="AA4249" s="1" t="s">
        <v>69</v>
      </c>
      <c r="AB4249" s="1" t="s">
        <v>69</v>
      </c>
      <c r="AC4249" s="1" t="s">
        <v>69</v>
      </c>
      <c r="AD4249" s="1" t="s">
        <v>69</v>
      </c>
      <c r="AE4249" s="1" t="s">
        <v>69</v>
      </c>
      <c r="AF4249" s="1" t="s">
        <v>69</v>
      </c>
      <c r="AG4249" s="1" t="s">
        <v>69</v>
      </c>
      <c r="AH4249" s="1" t="s">
        <v>69</v>
      </c>
      <c r="AI4249" s="1" t="s">
        <v>69</v>
      </c>
      <c r="AJ4249" s="1" t="s">
        <v>69</v>
      </c>
      <c r="AK4249" s="1" t="s">
        <v>69</v>
      </c>
      <c r="AL4249" s="1" t="s">
        <v>69</v>
      </c>
      <c r="AM4249" s="1" t="s">
        <v>69</v>
      </c>
      <c r="AN4249" s="1" t="s">
        <v>69</v>
      </c>
      <c r="AO4249" s="1" t="s">
        <v>69</v>
      </c>
      <c r="AP4249" s="1" t="s">
        <v>70</v>
      </c>
      <c r="AQ4249" s="1" t="s">
        <v>69</v>
      </c>
      <c r="AR4249" s="1" t="s">
        <v>69</v>
      </c>
      <c r="AS4249" s="1" t="s">
        <v>69</v>
      </c>
      <c r="AT4249" s="1" t="s">
        <v>69</v>
      </c>
      <c r="AU4249" s="1" t="s">
        <v>69</v>
      </c>
      <c r="AV4249" s="1" t="s">
        <v>70</v>
      </c>
      <c r="AW4249" s="1" t="s">
        <v>70</v>
      </c>
      <c r="AX4249" s="1" t="s">
        <v>69</v>
      </c>
      <c r="AY4249" s="1" t="s">
        <v>69</v>
      </c>
      <c r="AZ4249" s="1" t="s">
        <v>69</v>
      </c>
      <c r="BA4249" s="1" t="s">
        <v>69</v>
      </c>
      <c r="BB4249" s="1" t="s">
        <v>69</v>
      </c>
      <c r="BC4249" s="1" t="s">
        <v>69</v>
      </c>
      <c r="BD4249" s="1" t="s">
        <v>69</v>
      </c>
      <c r="BE4249" s="1" t="s">
        <v>69</v>
      </c>
      <c r="BF4249" s="1" t="s">
        <v>69</v>
      </c>
      <c r="BG4249" s="3">
        <v>42578.45763888889</v>
      </c>
    </row>
    <row r="4250">
      <c r="A4250" s="1">
        <v>1007082.0</v>
      </c>
      <c r="B4250" s="1" t="s">
        <v>18968</v>
      </c>
      <c r="H4250" s="1" t="s">
        <v>18969</v>
      </c>
      <c r="I4250" s="1" t="s">
        <v>18970</v>
      </c>
      <c r="J4250" s="1" t="s">
        <v>1434</v>
      </c>
      <c r="K4250" s="1" t="s">
        <v>188</v>
      </c>
      <c r="U4250" s="1">
        <v>-75.430901</v>
      </c>
      <c r="V4250" s="1">
        <v>40.0453</v>
      </c>
      <c r="X4250" s="1" t="s">
        <v>70</v>
      </c>
      <c r="Y4250" s="1" t="s">
        <v>70</v>
      </c>
      <c r="Z4250" s="1" t="s">
        <v>70</v>
      </c>
      <c r="AA4250" s="1" t="s">
        <v>70</v>
      </c>
      <c r="AB4250" s="1" t="s">
        <v>70</v>
      </c>
      <c r="AC4250" s="1" t="s">
        <v>80</v>
      </c>
      <c r="BG4250" s="1">
        <v>2009.0</v>
      </c>
    </row>
    <row r="4251">
      <c r="A4251" s="1">
        <v>1016889.0</v>
      </c>
      <c r="B4251" s="1" t="s">
        <v>18971</v>
      </c>
      <c r="C4251" s="2" t="s">
        <v>18972</v>
      </c>
      <c r="D4251" s="2" t="s">
        <v>18973</v>
      </c>
      <c r="E4251" s="2" t="s">
        <v>18974</v>
      </c>
      <c r="G4251" s="2" t="s">
        <v>18975</v>
      </c>
      <c r="H4251" s="1" t="s">
        <v>18976</v>
      </c>
      <c r="I4251" s="1" t="s">
        <v>1434</v>
      </c>
      <c r="J4251" s="1" t="s">
        <v>1434</v>
      </c>
      <c r="K4251" s="1" t="s">
        <v>188</v>
      </c>
      <c r="L4251" s="1">
        <v>17602.0</v>
      </c>
      <c r="M4251" s="1" t="s">
        <v>6643</v>
      </c>
      <c r="N4251" s="1" t="s">
        <v>305</v>
      </c>
      <c r="U4251" s="1">
        <v>-76.300674</v>
      </c>
      <c r="V4251" s="1">
        <v>40.041492</v>
      </c>
      <c r="X4251" s="1" t="s">
        <v>69</v>
      </c>
      <c r="Y4251" s="1" t="s">
        <v>69</v>
      </c>
      <c r="Z4251" s="1" t="s">
        <v>70</v>
      </c>
      <c r="AA4251" s="1" t="s">
        <v>69</v>
      </c>
      <c r="AB4251" s="1" t="s">
        <v>70</v>
      </c>
      <c r="AC4251" s="1" t="s">
        <v>80</v>
      </c>
      <c r="AD4251" s="1" t="s">
        <v>69</v>
      </c>
      <c r="AE4251" s="1" t="s">
        <v>69</v>
      </c>
      <c r="AF4251" s="1" t="s">
        <v>70</v>
      </c>
      <c r="AG4251" s="1" t="s">
        <v>70</v>
      </c>
      <c r="AH4251" s="1" t="s">
        <v>69</v>
      </c>
      <c r="AI4251" s="1" t="s">
        <v>70</v>
      </c>
      <c r="AJ4251" s="1" t="s">
        <v>70</v>
      </c>
      <c r="AK4251" s="1" t="s">
        <v>69</v>
      </c>
      <c r="AL4251" s="1" t="s">
        <v>69</v>
      </c>
      <c r="AM4251" s="1" t="s">
        <v>69</v>
      </c>
      <c r="AN4251" s="1" t="s">
        <v>70</v>
      </c>
      <c r="AO4251" s="1" t="s">
        <v>70</v>
      </c>
      <c r="AP4251" s="1" t="s">
        <v>70</v>
      </c>
      <c r="AQ4251" s="1" t="s">
        <v>70</v>
      </c>
      <c r="AR4251" s="1" t="s">
        <v>70</v>
      </c>
      <c r="AS4251" s="1" t="s">
        <v>70</v>
      </c>
      <c r="AT4251" s="1" t="s">
        <v>70</v>
      </c>
      <c r="AU4251" s="1" t="s">
        <v>69</v>
      </c>
      <c r="AV4251" s="1" t="s">
        <v>70</v>
      </c>
      <c r="AW4251" s="1" t="s">
        <v>70</v>
      </c>
      <c r="AX4251" s="1" t="s">
        <v>69</v>
      </c>
      <c r="AY4251" s="1" t="s">
        <v>70</v>
      </c>
      <c r="AZ4251" s="1" t="s">
        <v>70</v>
      </c>
      <c r="BA4251" s="1" t="s">
        <v>70</v>
      </c>
      <c r="BB4251" s="1" t="s">
        <v>70</v>
      </c>
      <c r="BC4251" s="1" t="s">
        <v>70</v>
      </c>
      <c r="BD4251" s="1" t="s">
        <v>69</v>
      </c>
      <c r="BE4251" s="1" t="s">
        <v>70</v>
      </c>
      <c r="BF4251" s="1" t="s">
        <v>69</v>
      </c>
      <c r="BG4251" s="3">
        <v>42820.85972222222</v>
      </c>
    </row>
    <row r="4252">
      <c r="A4252" s="1">
        <v>1002279.0</v>
      </c>
      <c r="B4252" s="1" t="s">
        <v>18977</v>
      </c>
      <c r="H4252" s="1" t="s">
        <v>18978</v>
      </c>
      <c r="I4252" s="1" t="s">
        <v>1434</v>
      </c>
      <c r="J4252" s="1" t="s">
        <v>685</v>
      </c>
      <c r="K4252" s="1" t="s">
        <v>488</v>
      </c>
      <c r="L4252" s="1">
        <v>1523.0</v>
      </c>
      <c r="M4252" s="1" t="s">
        <v>1850</v>
      </c>
      <c r="N4252" s="1" t="s">
        <v>8243</v>
      </c>
      <c r="U4252" s="1">
        <v>-71.658302</v>
      </c>
      <c r="V4252" s="1">
        <v>42.4645</v>
      </c>
      <c r="W4252" s="1" t="s">
        <v>392</v>
      </c>
      <c r="X4252" s="1" t="s">
        <v>70</v>
      </c>
      <c r="Y4252" s="1" t="s">
        <v>70</v>
      </c>
      <c r="Z4252" s="1" t="s">
        <v>70</v>
      </c>
      <c r="AA4252" s="1" t="s">
        <v>70</v>
      </c>
      <c r="AB4252" s="1" t="s">
        <v>70</v>
      </c>
      <c r="AC4252" s="1" t="s">
        <v>69</v>
      </c>
      <c r="AD4252" s="1" t="s">
        <v>69</v>
      </c>
      <c r="AE4252" s="1" t="s">
        <v>69</v>
      </c>
      <c r="AF4252" s="1" t="s">
        <v>69</v>
      </c>
      <c r="AG4252" s="1" t="s">
        <v>69</v>
      </c>
      <c r="AH4252" s="1" t="s">
        <v>70</v>
      </c>
      <c r="AI4252" s="1" t="s">
        <v>69</v>
      </c>
      <c r="AJ4252" s="1" t="s">
        <v>69</v>
      </c>
      <c r="AK4252" s="1" t="s">
        <v>69</v>
      </c>
      <c r="AL4252" s="1" t="s">
        <v>69</v>
      </c>
      <c r="AM4252" s="1" t="s">
        <v>69</v>
      </c>
      <c r="AN4252" s="1" t="s">
        <v>69</v>
      </c>
      <c r="AO4252" s="1" t="s">
        <v>69</v>
      </c>
      <c r="AP4252" s="1" t="s">
        <v>70</v>
      </c>
      <c r="AQ4252" s="1" t="s">
        <v>69</v>
      </c>
      <c r="AR4252" s="1" t="s">
        <v>69</v>
      </c>
      <c r="AS4252" s="1" t="s">
        <v>70</v>
      </c>
      <c r="AT4252" s="1" t="s">
        <v>69</v>
      </c>
      <c r="AU4252" s="1" t="s">
        <v>69</v>
      </c>
      <c r="AV4252" s="1" t="s">
        <v>70</v>
      </c>
      <c r="AW4252" s="1" t="s">
        <v>70</v>
      </c>
      <c r="AX4252" s="1" t="s">
        <v>70</v>
      </c>
      <c r="AY4252" s="1" t="s">
        <v>70</v>
      </c>
      <c r="AZ4252" s="1" t="s">
        <v>70</v>
      </c>
      <c r="BA4252" s="1" t="s">
        <v>70</v>
      </c>
      <c r="BB4252" s="1" t="s">
        <v>70</v>
      </c>
      <c r="BC4252" s="1" t="s">
        <v>70</v>
      </c>
      <c r="BD4252" s="1" t="s">
        <v>70</v>
      </c>
      <c r="BE4252" s="1" t="s">
        <v>70</v>
      </c>
      <c r="BF4252" s="1" t="s">
        <v>70</v>
      </c>
      <c r="BG4252" s="3">
        <v>40646.82916666667</v>
      </c>
    </row>
    <row r="4253">
      <c r="A4253" s="1">
        <v>1005166.0</v>
      </c>
      <c r="B4253" s="1" t="s">
        <v>18977</v>
      </c>
      <c r="C4253" s="2" t="s">
        <v>18979</v>
      </c>
      <c r="H4253" s="1" t="s">
        <v>18980</v>
      </c>
      <c r="I4253" s="1" t="s">
        <v>1434</v>
      </c>
      <c r="J4253" s="1" t="s">
        <v>3245</v>
      </c>
      <c r="K4253" s="1" t="s">
        <v>77</v>
      </c>
      <c r="L4253" s="1">
        <v>43130.0</v>
      </c>
      <c r="U4253" s="1">
        <v>-82.606697</v>
      </c>
      <c r="V4253" s="1">
        <v>39.715099</v>
      </c>
      <c r="X4253" s="1" t="s">
        <v>70</v>
      </c>
      <c r="Y4253" s="1" t="s">
        <v>70</v>
      </c>
      <c r="Z4253" s="1" t="s">
        <v>70</v>
      </c>
      <c r="AA4253" s="1" t="s">
        <v>70</v>
      </c>
      <c r="AB4253" s="1" t="s">
        <v>70</v>
      </c>
      <c r="AC4253" s="1" t="s">
        <v>80</v>
      </c>
      <c r="BG4253" s="1">
        <v>2009.0</v>
      </c>
    </row>
    <row r="4254">
      <c r="A4254" s="1">
        <v>1004639.0</v>
      </c>
      <c r="B4254" s="1" t="s">
        <v>18981</v>
      </c>
      <c r="C4254" s="2" t="s">
        <v>18982</v>
      </c>
      <c r="H4254" s="1" t="s">
        <v>18983</v>
      </c>
      <c r="I4254" s="1" t="s">
        <v>1434</v>
      </c>
      <c r="J4254" s="1" t="s">
        <v>3159</v>
      </c>
      <c r="K4254" s="1" t="s">
        <v>2478</v>
      </c>
      <c r="L4254" s="1">
        <v>3584.0</v>
      </c>
      <c r="M4254" s="1" t="s">
        <v>390</v>
      </c>
      <c r="N4254" s="1" t="s">
        <v>1983</v>
      </c>
      <c r="U4254" s="1">
        <v>-71.570602</v>
      </c>
      <c r="V4254" s="1">
        <v>44.491299</v>
      </c>
      <c r="W4254" s="1" t="s">
        <v>392</v>
      </c>
      <c r="X4254" s="1" t="s">
        <v>69</v>
      </c>
      <c r="Y4254" s="1" t="s">
        <v>70</v>
      </c>
      <c r="Z4254" s="1" t="s">
        <v>69</v>
      </c>
      <c r="AA4254" s="1" t="s">
        <v>70</v>
      </c>
      <c r="AB4254" s="1" t="s">
        <v>70</v>
      </c>
      <c r="AC4254" s="1" t="s">
        <v>69</v>
      </c>
      <c r="AD4254" s="1" t="s">
        <v>69</v>
      </c>
      <c r="AE4254" s="1" t="s">
        <v>70</v>
      </c>
      <c r="AF4254" s="1" t="s">
        <v>69</v>
      </c>
      <c r="AG4254" s="1" t="s">
        <v>69</v>
      </c>
      <c r="AH4254" s="1" t="s">
        <v>69</v>
      </c>
      <c r="AI4254" s="1" t="s">
        <v>70</v>
      </c>
      <c r="AJ4254" s="1" t="s">
        <v>69</v>
      </c>
      <c r="AK4254" s="1" t="s">
        <v>69</v>
      </c>
      <c r="AL4254" s="1" t="s">
        <v>69</v>
      </c>
      <c r="AM4254" s="1" t="s">
        <v>69</v>
      </c>
      <c r="AN4254" s="1" t="s">
        <v>69</v>
      </c>
      <c r="AO4254" s="1" t="s">
        <v>69</v>
      </c>
      <c r="AP4254" s="1" t="s">
        <v>70</v>
      </c>
      <c r="AQ4254" s="1" t="s">
        <v>70</v>
      </c>
      <c r="AR4254" s="1" t="s">
        <v>69</v>
      </c>
      <c r="AS4254" s="1" t="s">
        <v>70</v>
      </c>
      <c r="AT4254" s="1" t="s">
        <v>69</v>
      </c>
      <c r="AU4254" s="1" t="s">
        <v>69</v>
      </c>
      <c r="AV4254" s="1" t="s">
        <v>70</v>
      </c>
      <c r="AW4254" s="1" t="s">
        <v>70</v>
      </c>
      <c r="AX4254" s="1" t="s">
        <v>70</v>
      </c>
      <c r="AY4254" s="1" t="s">
        <v>70</v>
      </c>
      <c r="AZ4254" s="1" t="s">
        <v>70</v>
      </c>
      <c r="BA4254" s="1" t="s">
        <v>70</v>
      </c>
      <c r="BB4254" s="1" t="s">
        <v>70</v>
      </c>
      <c r="BC4254" s="1" t="s">
        <v>70</v>
      </c>
      <c r="BD4254" s="1" t="s">
        <v>70</v>
      </c>
      <c r="BE4254" s="1" t="s">
        <v>70</v>
      </c>
      <c r="BF4254" s="1" t="s">
        <v>70</v>
      </c>
      <c r="BG4254" s="3">
        <v>41025.566666666666</v>
      </c>
    </row>
    <row r="4255">
      <c r="A4255" s="1">
        <v>1002513.0</v>
      </c>
      <c r="B4255" s="1" t="s">
        <v>18984</v>
      </c>
      <c r="C4255" s="2" t="s">
        <v>18985</v>
      </c>
      <c r="D4255" s="2" t="s">
        <v>18986</v>
      </c>
      <c r="E4255" s="2" t="s">
        <v>18987</v>
      </c>
      <c r="F4255" s="1" t="s">
        <v>18988</v>
      </c>
      <c r="H4255" s="1" t="s">
        <v>18989</v>
      </c>
      <c r="I4255" s="1" t="s">
        <v>18990</v>
      </c>
      <c r="J4255" s="1" t="s">
        <v>3528</v>
      </c>
      <c r="K4255" s="1" t="s">
        <v>96</v>
      </c>
      <c r="L4255" s="1">
        <v>14086.0</v>
      </c>
      <c r="M4255" s="1" t="s">
        <v>14923</v>
      </c>
      <c r="N4255" s="1" t="s">
        <v>415</v>
      </c>
      <c r="U4255" s="1">
        <v>-78.693695</v>
      </c>
      <c r="V4255" s="1">
        <v>42.87672</v>
      </c>
      <c r="X4255" s="1" t="s">
        <v>69</v>
      </c>
      <c r="Y4255" s="1" t="s">
        <v>69</v>
      </c>
      <c r="Z4255" s="1" t="s">
        <v>69</v>
      </c>
      <c r="AA4255" s="1" t="s">
        <v>69</v>
      </c>
      <c r="AB4255" s="1" t="s">
        <v>70</v>
      </c>
      <c r="AC4255" s="1" t="s">
        <v>69</v>
      </c>
      <c r="AD4255" s="1" t="s">
        <v>69</v>
      </c>
      <c r="AE4255" s="1" t="s">
        <v>70</v>
      </c>
      <c r="AF4255" s="1" t="s">
        <v>69</v>
      </c>
      <c r="AG4255" s="1" t="s">
        <v>69</v>
      </c>
      <c r="AH4255" s="1" t="s">
        <v>69</v>
      </c>
      <c r="AI4255" s="1" t="s">
        <v>70</v>
      </c>
      <c r="AJ4255" s="1" t="s">
        <v>69</v>
      </c>
      <c r="AK4255" s="1" t="s">
        <v>69</v>
      </c>
      <c r="AL4255" s="1" t="s">
        <v>69</v>
      </c>
      <c r="AM4255" s="1" t="s">
        <v>69</v>
      </c>
      <c r="AN4255" s="1" t="s">
        <v>69</v>
      </c>
      <c r="AO4255" s="1" t="s">
        <v>70</v>
      </c>
      <c r="AP4255" s="1" t="s">
        <v>70</v>
      </c>
      <c r="AQ4255" s="1" t="s">
        <v>70</v>
      </c>
      <c r="AR4255" s="1" t="s">
        <v>69</v>
      </c>
      <c r="AS4255" s="1" t="s">
        <v>70</v>
      </c>
      <c r="AT4255" s="1" t="s">
        <v>69</v>
      </c>
      <c r="AU4255" s="1" t="s">
        <v>69</v>
      </c>
      <c r="AV4255" s="1" t="s">
        <v>69</v>
      </c>
      <c r="AW4255" s="1" t="s">
        <v>69</v>
      </c>
      <c r="AX4255" s="1" t="s">
        <v>69</v>
      </c>
      <c r="AY4255" s="1" t="s">
        <v>70</v>
      </c>
      <c r="AZ4255" s="1" t="s">
        <v>69</v>
      </c>
      <c r="BA4255" s="1" t="s">
        <v>70</v>
      </c>
      <c r="BB4255" s="1" t="s">
        <v>69</v>
      </c>
      <c r="BC4255" s="1" t="s">
        <v>69</v>
      </c>
      <c r="BD4255" s="1" t="s">
        <v>69</v>
      </c>
      <c r="BE4255" s="1" t="s">
        <v>70</v>
      </c>
      <c r="BF4255" s="1" t="s">
        <v>70</v>
      </c>
      <c r="BG4255" s="3">
        <v>42082.73541666667</v>
      </c>
    </row>
    <row r="4256">
      <c r="A4256" s="1">
        <v>1007211.0</v>
      </c>
      <c r="B4256" s="1" t="s">
        <v>18991</v>
      </c>
      <c r="H4256" s="1" t="s">
        <v>10331</v>
      </c>
      <c r="I4256" s="1" t="s">
        <v>18992</v>
      </c>
      <c r="J4256" s="1" t="s">
        <v>18993</v>
      </c>
      <c r="K4256" s="1" t="s">
        <v>451</v>
      </c>
      <c r="U4256" s="1">
        <v>-89.2183</v>
      </c>
      <c r="V4256" s="1">
        <v>46.1618</v>
      </c>
      <c r="X4256" s="1" t="s">
        <v>70</v>
      </c>
      <c r="Y4256" s="1" t="s">
        <v>70</v>
      </c>
      <c r="Z4256" s="1" t="s">
        <v>70</v>
      </c>
      <c r="AA4256" s="1" t="s">
        <v>70</v>
      </c>
      <c r="AB4256" s="1" t="s">
        <v>70</v>
      </c>
      <c r="AC4256" s="1" t="s">
        <v>80</v>
      </c>
      <c r="BG4256" s="1">
        <v>2011.0</v>
      </c>
    </row>
    <row r="4257">
      <c r="A4257" s="1">
        <v>1000111.0</v>
      </c>
      <c r="B4257" s="1" t="s">
        <v>18994</v>
      </c>
      <c r="H4257" s="1" t="s">
        <v>18995</v>
      </c>
      <c r="I4257" s="1" t="s">
        <v>18996</v>
      </c>
      <c r="J4257" s="1" t="s">
        <v>1864</v>
      </c>
      <c r="K4257" s="1" t="s">
        <v>1542</v>
      </c>
      <c r="L4257" s="1">
        <v>82520.0</v>
      </c>
      <c r="M4257" s="1" t="s">
        <v>18997</v>
      </c>
      <c r="N4257" s="1" t="s">
        <v>14762</v>
      </c>
      <c r="U4257" s="1">
        <v>-108.74586</v>
      </c>
      <c r="V4257" s="1">
        <v>42.841175</v>
      </c>
      <c r="W4257" s="1" t="s">
        <v>864</v>
      </c>
      <c r="X4257" s="1" t="s">
        <v>70</v>
      </c>
      <c r="Y4257" s="1" t="s">
        <v>70</v>
      </c>
      <c r="Z4257" s="1" t="s">
        <v>70</v>
      </c>
      <c r="AA4257" s="1" t="s">
        <v>70</v>
      </c>
      <c r="AB4257" s="1" t="s">
        <v>70</v>
      </c>
      <c r="AC4257" s="1" t="s">
        <v>80</v>
      </c>
      <c r="AD4257" s="1" t="s">
        <v>69</v>
      </c>
      <c r="AE4257" s="1" t="s">
        <v>70</v>
      </c>
      <c r="AF4257" s="1" t="s">
        <v>69</v>
      </c>
      <c r="AG4257" s="1" t="s">
        <v>69</v>
      </c>
      <c r="AH4257" s="1" t="s">
        <v>69</v>
      </c>
      <c r="AI4257" s="1" t="s">
        <v>70</v>
      </c>
      <c r="AJ4257" s="1" t="s">
        <v>69</v>
      </c>
      <c r="AK4257" s="1" t="s">
        <v>69</v>
      </c>
      <c r="AL4257" s="1" t="s">
        <v>69</v>
      </c>
      <c r="AM4257" s="1" t="s">
        <v>69</v>
      </c>
      <c r="AN4257" s="1" t="s">
        <v>70</v>
      </c>
      <c r="AO4257" s="1" t="s">
        <v>69</v>
      </c>
      <c r="AP4257" s="1" t="s">
        <v>70</v>
      </c>
      <c r="AQ4257" s="1" t="s">
        <v>70</v>
      </c>
      <c r="AR4257" s="1" t="s">
        <v>70</v>
      </c>
      <c r="AS4257" s="1" t="s">
        <v>69</v>
      </c>
      <c r="AT4257" s="1" t="s">
        <v>70</v>
      </c>
      <c r="AU4257" s="1" t="s">
        <v>69</v>
      </c>
      <c r="AV4257" s="1" t="s">
        <v>70</v>
      </c>
      <c r="AW4257" s="1" t="s">
        <v>70</v>
      </c>
      <c r="AX4257" s="1" t="s">
        <v>70</v>
      </c>
      <c r="AY4257" s="1" t="s">
        <v>70</v>
      </c>
      <c r="AZ4257" s="1" t="s">
        <v>69</v>
      </c>
      <c r="BA4257" s="1" t="s">
        <v>70</v>
      </c>
      <c r="BB4257" s="1" t="s">
        <v>70</v>
      </c>
      <c r="BC4257" s="1" t="s">
        <v>70</v>
      </c>
      <c r="BD4257" s="1" t="s">
        <v>70</v>
      </c>
      <c r="BE4257" s="1" t="s">
        <v>70</v>
      </c>
      <c r="BF4257" s="1" t="s">
        <v>70</v>
      </c>
      <c r="BG4257" s="3">
        <v>41438.02361111111</v>
      </c>
    </row>
    <row r="4258">
      <c r="A4258" s="1">
        <v>1000112.0</v>
      </c>
      <c r="B4258" s="1" t="s">
        <v>18994</v>
      </c>
      <c r="H4258" s="1" t="s">
        <v>18998</v>
      </c>
      <c r="I4258" s="1" t="s">
        <v>18996</v>
      </c>
      <c r="J4258" s="1" t="s">
        <v>1864</v>
      </c>
      <c r="K4258" s="1" t="s">
        <v>1542</v>
      </c>
      <c r="L4258" s="1">
        <v>82520.0</v>
      </c>
      <c r="M4258" s="1" t="s">
        <v>14330</v>
      </c>
      <c r="N4258" s="1" t="s">
        <v>5479</v>
      </c>
      <c r="U4258" s="1">
        <v>-108.73921</v>
      </c>
      <c r="V4258" s="1">
        <v>42.834488</v>
      </c>
      <c r="W4258" s="1" t="s">
        <v>99</v>
      </c>
      <c r="X4258" s="1" t="s">
        <v>70</v>
      </c>
      <c r="Y4258" s="1" t="s">
        <v>70</v>
      </c>
      <c r="Z4258" s="1" t="s">
        <v>70</v>
      </c>
      <c r="AA4258" s="1" t="s">
        <v>70</v>
      </c>
      <c r="AB4258" s="1" t="s">
        <v>70</v>
      </c>
      <c r="AC4258" s="1" t="s">
        <v>80</v>
      </c>
      <c r="AD4258" s="1" t="s">
        <v>69</v>
      </c>
      <c r="AE4258" s="1" t="s">
        <v>70</v>
      </c>
      <c r="AF4258" s="1" t="s">
        <v>70</v>
      </c>
      <c r="AG4258" s="1" t="s">
        <v>69</v>
      </c>
      <c r="AH4258" s="1" t="s">
        <v>69</v>
      </c>
      <c r="AI4258" s="1" t="s">
        <v>70</v>
      </c>
      <c r="AJ4258" s="1" t="s">
        <v>69</v>
      </c>
      <c r="AK4258" s="1" t="s">
        <v>69</v>
      </c>
      <c r="AL4258" s="1" t="s">
        <v>70</v>
      </c>
      <c r="AM4258" s="1" t="s">
        <v>69</v>
      </c>
      <c r="AN4258" s="1" t="s">
        <v>70</v>
      </c>
      <c r="AO4258" s="1" t="s">
        <v>69</v>
      </c>
      <c r="AP4258" s="1" t="s">
        <v>70</v>
      </c>
      <c r="AQ4258" s="1" t="s">
        <v>70</v>
      </c>
      <c r="AR4258" s="1" t="s">
        <v>70</v>
      </c>
      <c r="AS4258" s="1" t="s">
        <v>69</v>
      </c>
      <c r="AT4258" s="1" t="s">
        <v>70</v>
      </c>
      <c r="AU4258" s="1" t="s">
        <v>69</v>
      </c>
      <c r="AV4258" s="1" t="s">
        <v>70</v>
      </c>
      <c r="AW4258" s="1" t="s">
        <v>70</v>
      </c>
      <c r="AX4258" s="1" t="s">
        <v>70</v>
      </c>
      <c r="AY4258" s="1" t="s">
        <v>70</v>
      </c>
      <c r="AZ4258" s="1" t="s">
        <v>69</v>
      </c>
      <c r="BA4258" s="1" t="s">
        <v>70</v>
      </c>
      <c r="BB4258" s="1" t="s">
        <v>70</v>
      </c>
      <c r="BC4258" s="1" t="s">
        <v>70</v>
      </c>
      <c r="BD4258" s="1" t="s">
        <v>70</v>
      </c>
      <c r="BE4258" s="1" t="s">
        <v>70</v>
      </c>
      <c r="BF4258" s="1" t="s">
        <v>70</v>
      </c>
      <c r="BG4258" s="3">
        <v>41438.01875</v>
      </c>
    </row>
    <row r="4259">
      <c r="A4259" s="1">
        <v>1006698.0</v>
      </c>
      <c r="B4259" s="1" t="s">
        <v>18999</v>
      </c>
      <c r="C4259" s="2" t="s">
        <v>19000</v>
      </c>
      <c r="D4259" s="2" t="s">
        <v>19001</v>
      </c>
      <c r="H4259" s="1" t="s">
        <v>19002</v>
      </c>
      <c r="I4259" s="1" t="s">
        <v>19003</v>
      </c>
      <c r="J4259" s="1" t="s">
        <v>628</v>
      </c>
      <c r="K4259" s="1" t="s">
        <v>244</v>
      </c>
      <c r="L4259" s="1">
        <v>8360.0</v>
      </c>
      <c r="M4259" s="1" t="s">
        <v>1081</v>
      </c>
      <c r="N4259" s="1" t="s">
        <v>19004</v>
      </c>
      <c r="U4259" s="1">
        <v>-75.021988</v>
      </c>
      <c r="V4259" s="1">
        <v>39.485569</v>
      </c>
      <c r="W4259" s="1" t="s">
        <v>136</v>
      </c>
      <c r="X4259" s="1" t="s">
        <v>69</v>
      </c>
      <c r="Y4259" s="1" t="s">
        <v>70</v>
      </c>
      <c r="Z4259" s="1" t="s">
        <v>70</v>
      </c>
      <c r="AA4259" s="1" t="s">
        <v>70</v>
      </c>
      <c r="AB4259" s="1" t="s">
        <v>69</v>
      </c>
      <c r="AC4259" s="1" t="s">
        <v>70</v>
      </c>
      <c r="AD4259" s="1" t="s">
        <v>69</v>
      </c>
      <c r="AE4259" s="1" t="s">
        <v>69</v>
      </c>
      <c r="AF4259" s="1" t="s">
        <v>69</v>
      </c>
      <c r="AG4259" s="1" t="s">
        <v>70</v>
      </c>
      <c r="AH4259" s="1" t="s">
        <v>69</v>
      </c>
      <c r="AI4259" s="1" t="s">
        <v>70</v>
      </c>
      <c r="AJ4259" s="1" t="s">
        <v>69</v>
      </c>
      <c r="AK4259" s="1" t="s">
        <v>69</v>
      </c>
      <c r="AL4259" s="1" t="s">
        <v>69</v>
      </c>
      <c r="AM4259" s="1" t="s">
        <v>69</v>
      </c>
      <c r="AN4259" s="1" t="s">
        <v>69</v>
      </c>
      <c r="AO4259" s="1" t="s">
        <v>69</v>
      </c>
      <c r="AP4259" s="1" t="s">
        <v>70</v>
      </c>
      <c r="AQ4259" s="1" t="s">
        <v>69</v>
      </c>
      <c r="AR4259" s="1" t="s">
        <v>70</v>
      </c>
      <c r="AS4259" s="1" t="s">
        <v>69</v>
      </c>
      <c r="AT4259" s="1" t="s">
        <v>69</v>
      </c>
      <c r="AU4259" s="1" t="s">
        <v>69</v>
      </c>
      <c r="AV4259" s="1" t="s">
        <v>70</v>
      </c>
      <c r="AW4259" s="1" t="s">
        <v>69</v>
      </c>
      <c r="AX4259" s="1" t="s">
        <v>69</v>
      </c>
      <c r="AY4259" s="1" t="s">
        <v>69</v>
      </c>
      <c r="AZ4259" s="1" t="s">
        <v>69</v>
      </c>
      <c r="BA4259" s="1" t="s">
        <v>69</v>
      </c>
      <c r="BB4259" s="1" t="s">
        <v>69</v>
      </c>
      <c r="BC4259" s="1" t="s">
        <v>69</v>
      </c>
      <c r="BD4259" s="1" t="s">
        <v>69</v>
      </c>
      <c r="BE4259" s="1" t="s">
        <v>70</v>
      </c>
      <c r="BF4259" s="1" t="s">
        <v>70</v>
      </c>
      <c r="BG4259" s="3">
        <v>41729.86875</v>
      </c>
    </row>
    <row r="4260">
      <c r="A4260" s="1">
        <v>1011058.0</v>
      </c>
      <c r="B4260" s="1" t="s">
        <v>19005</v>
      </c>
      <c r="C4260" s="2" t="s">
        <v>6453</v>
      </c>
      <c r="D4260" s="1" t="s">
        <v>6454</v>
      </c>
      <c r="E4260" s="1" t="s">
        <v>6455</v>
      </c>
      <c r="I4260" s="1" t="s">
        <v>6456</v>
      </c>
      <c r="J4260" s="1" t="s">
        <v>6456</v>
      </c>
      <c r="K4260" s="1" t="s">
        <v>349</v>
      </c>
      <c r="M4260" s="1" t="s">
        <v>11447</v>
      </c>
      <c r="N4260" s="1" t="s">
        <v>1221</v>
      </c>
      <c r="U4260" s="1">
        <v>-104.89987</v>
      </c>
      <c r="V4260" s="1">
        <v>39.617519</v>
      </c>
      <c r="X4260" s="1" t="s">
        <v>69</v>
      </c>
      <c r="Y4260" s="1" t="s">
        <v>70</v>
      </c>
      <c r="Z4260" s="1" t="s">
        <v>70</v>
      </c>
      <c r="AA4260" s="1" t="s">
        <v>70</v>
      </c>
      <c r="AB4260" s="1" t="s">
        <v>70</v>
      </c>
      <c r="AC4260" s="1" t="s">
        <v>69</v>
      </c>
      <c r="AD4260" s="1" t="s">
        <v>69</v>
      </c>
      <c r="AE4260" s="1" t="s">
        <v>70</v>
      </c>
      <c r="AF4260" s="1" t="s">
        <v>70</v>
      </c>
      <c r="AG4260" s="1" t="s">
        <v>70</v>
      </c>
      <c r="AH4260" s="1" t="s">
        <v>69</v>
      </c>
      <c r="AI4260" s="1" t="s">
        <v>70</v>
      </c>
      <c r="AJ4260" s="1" t="s">
        <v>70</v>
      </c>
      <c r="AK4260" s="1" t="s">
        <v>69</v>
      </c>
      <c r="AL4260" s="1" t="s">
        <v>69</v>
      </c>
      <c r="AM4260" s="1" t="s">
        <v>69</v>
      </c>
      <c r="AN4260" s="1" t="s">
        <v>70</v>
      </c>
      <c r="AO4260" s="1" t="s">
        <v>70</v>
      </c>
      <c r="AP4260" s="1" t="s">
        <v>70</v>
      </c>
      <c r="AQ4260" s="1" t="s">
        <v>70</v>
      </c>
      <c r="AR4260" s="1" t="s">
        <v>70</v>
      </c>
      <c r="AS4260" s="1" t="s">
        <v>70</v>
      </c>
      <c r="AT4260" s="1" t="s">
        <v>69</v>
      </c>
      <c r="AU4260" s="1" t="s">
        <v>70</v>
      </c>
      <c r="AV4260" s="1" t="s">
        <v>70</v>
      </c>
      <c r="AW4260" s="1" t="s">
        <v>70</v>
      </c>
      <c r="AX4260" s="1" t="s">
        <v>69</v>
      </c>
      <c r="AY4260" s="1" t="s">
        <v>70</v>
      </c>
      <c r="AZ4260" s="1" t="s">
        <v>69</v>
      </c>
      <c r="BA4260" s="1" t="s">
        <v>70</v>
      </c>
      <c r="BB4260" s="1" t="s">
        <v>69</v>
      </c>
      <c r="BC4260" s="1" t="s">
        <v>70</v>
      </c>
      <c r="BD4260" s="1" t="s">
        <v>70</v>
      </c>
      <c r="BE4260" s="1" t="s">
        <v>70</v>
      </c>
      <c r="BF4260" s="1" t="s">
        <v>70</v>
      </c>
      <c r="BG4260" s="3">
        <v>42116.81458333333</v>
      </c>
    </row>
    <row r="4261">
      <c r="A4261" s="1">
        <v>1019352.0</v>
      </c>
      <c r="B4261" s="1" t="s">
        <v>19006</v>
      </c>
      <c r="C4261" s="2" t="s">
        <v>19007</v>
      </c>
      <c r="D4261" s="1" t="s">
        <v>19008</v>
      </c>
      <c r="H4261" s="1" t="s">
        <v>19009</v>
      </c>
      <c r="I4261" s="1" t="s">
        <v>14354</v>
      </c>
      <c r="J4261" s="1" t="s">
        <v>14354</v>
      </c>
      <c r="K4261" s="1" t="s">
        <v>1542</v>
      </c>
      <c r="L4261" s="1">
        <v>82801.0</v>
      </c>
      <c r="M4261" s="1" t="s">
        <v>19010</v>
      </c>
      <c r="N4261" s="1" t="s">
        <v>1154</v>
      </c>
      <c r="U4261" s="1">
        <v>-106.96065</v>
      </c>
      <c r="V4261" s="1">
        <v>44.794819</v>
      </c>
      <c r="X4261" s="1" t="s">
        <v>69</v>
      </c>
      <c r="Y4261" s="1" t="s">
        <v>70</v>
      </c>
      <c r="Z4261" s="1" t="s">
        <v>70</v>
      </c>
      <c r="AA4261" s="1" t="s">
        <v>70</v>
      </c>
      <c r="AB4261" s="1" t="s">
        <v>70</v>
      </c>
      <c r="AC4261" s="1" t="s">
        <v>80</v>
      </c>
      <c r="AD4261" s="1" t="s">
        <v>69</v>
      </c>
      <c r="AE4261" s="1" t="s">
        <v>69</v>
      </c>
      <c r="AF4261" s="1" t="s">
        <v>70</v>
      </c>
      <c r="AG4261" s="1" t="s">
        <v>70</v>
      </c>
      <c r="AH4261" s="1" t="s">
        <v>69</v>
      </c>
      <c r="AI4261" s="1" t="s">
        <v>70</v>
      </c>
      <c r="AJ4261" s="1" t="s">
        <v>69</v>
      </c>
      <c r="AK4261" s="1" t="s">
        <v>69</v>
      </c>
      <c r="AL4261" s="1" t="s">
        <v>69</v>
      </c>
      <c r="AM4261" s="1" t="s">
        <v>69</v>
      </c>
      <c r="AN4261" s="1" t="s">
        <v>70</v>
      </c>
      <c r="AO4261" s="1" t="s">
        <v>69</v>
      </c>
      <c r="AP4261" s="1" t="s">
        <v>70</v>
      </c>
      <c r="AQ4261" s="1" t="s">
        <v>70</v>
      </c>
      <c r="AR4261" s="1" t="s">
        <v>70</v>
      </c>
      <c r="AS4261" s="1" t="s">
        <v>69</v>
      </c>
      <c r="AT4261" s="1" t="s">
        <v>70</v>
      </c>
      <c r="AU4261" s="1" t="s">
        <v>70</v>
      </c>
      <c r="AV4261" s="1" t="s">
        <v>70</v>
      </c>
      <c r="AW4261" s="1" t="s">
        <v>70</v>
      </c>
      <c r="AX4261" s="1" t="s">
        <v>69</v>
      </c>
      <c r="AY4261" s="1" t="s">
        <v>70</v>
      </c>
      <c r="AZ4261" s="1" t="s">
        <v>69</v>
      </c>
      <c r="BA4261" s="1" t="s">
        <v>69</v>
      </c>
      <c r="BB4261" s="1" t="s">
        <v>69</v>
      </c>
      <c r="BC4261" s="1" t="s">
        <v>69</v>
      </c>
      <c r="BD4261" s="1" t="s">
        <v>70</v>
      </c>
      <c r="BE4261" s="1" t="s">
        <v>70</v>
      </c>
      <c r="BF4261" s="1" t="s">
        <v>70</v>
      </c>
      <c r="BG4261" s="3">
        <v>43476.46527777778</v>
      </c>
    </row>
    <row r="4262">
      <c r="A4262" s="1">
        <v>1005352.0</v>
      </c>
      <c r="B4262" s="1" t="s">
        <v>19011</v>
      </c>
      <c r="C4262" s="2" t="s">
        <v>19012</v>
      </c>
      <c r="D4262" s="2" t="s">
        <v>19013</v>
      </c>
      <c r="E4262" s="2" t="s">
        <v>19014</v>
      </c>
      <c r="F4262" s="2" t="s">
        <v>19015</v>
      </c>
      <c r="H4262" s="1" t="s">
        <v>19016</v>
      </c>
      <c r="I4262" s="1" t="s">
        <v>11744</v>
      </c>
      <c r="J4262" s="1" t="s">
        <v>8464</v>
      </c>
      <c r="K4262" s="1" t="s">
        <v>148</v>
      </c>
      <c r="L4262" s="1">
        <v>97401.0</v>
      </c>
      <c r="M4262" s="1" t="s">
        <v>19017</v>
      </c>
      <c r="N4262" s="1" t="s">
        <v>19018</v>
      </c>
      <c r="U4262" s="1">
        <v>-123.1162</v>
      </c>
      <c r="V4262" s="1">
        <v>44.056747</v>
      </c>
      <c r="X4262" s="1" t="s">
        <v>69</v>
      </c>
      <c r="Y4262" s="1" t="s">
        <v>69</v>
      </c>
      <c r="Z4262" s="1" t="s">
        <v>69</v>
      </c>
      <c r="AA4262" s="1" t="s">
        <v>69</v>
      </c>
      <c r="AB4262" s="1" t="s">
        <v>69</v>
      </c>
      <c r="AC4262" s="1" t="s">
        <v>69</v>
      </c>
      <c r="AD4262" s="1" t="s">
        <v>69</v>
      </c>
      <c r="AE4262" s="1" t="s">
        <v>69</v>
      </c>
      <c r="AF4262" s="1" t="s">
        <v>69</v>
      </c>
      <c r="AG4262" s="1" t="s">
        <v>69</v>
      </c>
      <c r="AH4262" s="1" t="s">
        <v>70</v>
      </c>
      <c r="AI4262" s="1" t="s">
        <v>69</v>
      </c>
      <c r="AJ4262" s="1" t="s">
        <v>69</v>
      </c>
      <c r="AK4262" s="1" t="s">
        <v>69</v>
      </c>
      <c r="AL4262" s="1" t="s">
        <v>69</v>
      </c>
      <c r="AM4262" s="1" t="s">
        <v>69</v>
      </c>
      <c r="AN4262" s="1" t="s">
        <v>70</v>
      </c>
      <c r="AO4262" s="1" t="s">
        <v>69</v>
      </c>
      <c r="AP4262" s="1" t="s">
        <v>70</v>
      </c>
      <c r="AQ4262" s="1" t="s">
        <v>69</v>
      </c>
      <c r="AR4262" s="1" t="s">
        <v>70</v>
      </c>
      <c r="AS4262" s="1" t="s">
        <v>70</v>
      </c>
      <c r="AT4262" s="1" t="s">
        <v>70</v>
      </c>
      <c r="AU4262" s="1" t="s">
        <v>69</v>
      </c>
      <c r="AV4262" s="1" t="s">
        <v>70</v>
      </c>
      <c r="AW4262" s="1" t="s">
        <v>69</v>
      </c>
      <c r="AX4262" s="1" t="s">
        <v>69</v>
      </c>
      <c r="AY4262" s="1" t="s">
        <v>69</v>
      </c>
      <c r="AZ4262" s="1" t="s">
        <v>69</v>
      </c>
      <c r="BA4262" s="1" t="s">
        <v>69</v>
      </c>
      <c r="BB4262" s="1" t="s">
        <v>69</v>
      </c>
      <c r="BC4262" s="1" t="s">
        <v>69</v>
      </c>
      <c r="BD4262" s="1" t="s">
        <v>70</v>
      </c>
      <c r="BE4262" s="1" t="s">
        <v>69</v>
      </c>
      <c r="BF4262" s="1" t="s">
        <v>69</v>
      </c>
      <c r="BG4262" s="3">
        <v>43621.470138888886</v>
      </c>
    </row>
    <row r="4263">
      <c r="A4263" s="1">
        <v>1009803.0</v>
      </c>
      <c r="B4263" s="1" t="s">
        <v>19019</v>
      </c>
      <c r="C4263" s="2" t="s">
        <v>19012</v>
      </c>
      <c r="D4263" s="2" t="s">
        <v>19013</v>
      </c>
      <c r="E4263" s="2" t="s">
        <v>19014</v>
      </c>
      <c r="F4263" s="2" t="s">
        <v>19015</v>
      </c>
      <c r="H4263" s="1" t="s">
        <v>19020</v>
      </c>
      <c r="I4263" s="1" t="s">
        <v>11744</v>
      </c>
      <c r="J4263" s="1" t="s">
        <v>8464</v>
      </c>
      <c r="K4263" s="1" t="s">
        <v>148</v>
      </c>
      <c r="L4263" s="1">
        <v>97401.0</v>
      </c>
      <c r="M4263" s="1" t="s">
        <v>19021</v>
      </c>
      <c r="N4263" s="1" t="s">
        <v>1221</v>
      </c>
      <c r="O4263" s="1" t="s">
        <v>19022</v>
      </c>
      <c r="P4263" s="1" t="s">
        <v>19023</v>
      </c>
      <c r="U4263" s="1">
        <v>-123.09154</v>
      </c>
      <c r="V4263" s="1">
        <v>44.050827</v>
      </c>
      <c r="X4263" s="1" t="s">
        <v>69</v>
      </c>
      <c r="Y4263" s="1" t="s">
        <v>69</v>
      </c>
      <c r="Z4263" s="1" t="s">
        <v>69</v>
      </c>
      <c r="AA4263" s="1" t="s">
        <v>69</v>
      </c>
      <c r="AB4263" s="1" t="s">
        <v>69</v>
      </c>
      <c r="AC4263" s="1" t="s">
        <v>69</v>
      </c>
      <c r="AD4263" s="1" t="s">
        <v>69</v>
      </c>
      <c r="AE4263" s="1" t="s">
        <v>69</v>
      </c>
      <c r="AF4263" s="1" t="s">
        <v>70</v>
      </c>
      <c r="AG4263" s="1" t="s">
        <v>69</v>
      </c>
      <c r="AH4263" s="1" t="s">
        <v>69</v>
      </c>
      <c r="AI4263" s="1" t="s">
        <v>69</v>
      </c>
      <c r="AJ4263" s="1" t="s">
        <v>69</v>
      </c>
      <c r="AK4263" s="1" t="s">
        <v>69</v>
      </c>
      <c r="AL4263" s="1" t="s">
        <v>69</v>
      </c>
      <c r="AM4263" s="1" t="s">
        <v>69</v>
      </c>
      <c r="AN4263" s="1" t="s">
        <v>70</v>
      </c>
      <c r="AO4263" s="1" t="s">
        <v>69</v>
      </c>
      <c r="AP4263" s="1" t="s">
        <v>70</v>
      </c>
      <c r="AQ4263" s="1" t="s">
        <v>69</v>
      </c>
      <c r="AR4263" s="1" t="s">
        <v>69</v>
      </c>
      <c r="AS4263" s="1" t="s">
        <v>69</v>
      </c>
      <c r="AT4263" s="1" t="s">
        <v>69</v>
      </c>
      <c r="AU4263" s="1" t="s">
        <v>69</v>
      </c>
      <c r="AV4263" s="1" t="s">
        <v>69</v>
      </c>
      <c r="AW4263" s="1" t="s">
        <v>69</v>
      </c>
      <c r="AX4263" s="1" t="s">
        <v>69</v>
      </c>
      <c r="AY4263" s="1" t="s">
        <v>69</v>
      </c>
      <c r="AZ4263" s="1" t="s">
        <v>69</v>
      </c>
      <c r="BA4263" s="1" t="s">
        <v>69</v>
      </c>
      <c r="BB4263" s="1" t="s">
        <v>69</v>
      </c>
      <c r="BC4263" s="1" t="s">
        <v>69</v>
      </c>
      <c r="BD4263" s="1" t="s">
        <v>70</v>
      </c>
      <c r="BE4263" s="1" t="s">
        <v>70</v>
      </c>
      <c r="BF4263" s="1" t="s">
        <v>69</v>
      </c>
      <c r="BG4263" s="3">
        <v>43621.47083333333</v>
      </c>
    </row>
    <row r="4264">
      <c r="A4264" s="1">
        <v>1006399.0</v>
      </c>
      <c r="B4264" s="1" t="s">
        <v>19024</v>
      </c>
      <c r="C4264" s="2" t="s">
        <v>19025</v>
      </c>
      <c r="H4264" s="1" t="s">
        <v>19026</v>
      </c>
      <c r="I4264" s="1" t="s">
        <v>3125</v>
      </c>
      <c r="J4264" s="1" t="s">
        <v>13917</v>
      </c>
      <c r="K4264" s="1" t="s">
        <v>171</v>
      </c>
      <c r="L4264" s="1">
        <v>55949.0</v>
      </c>
      <c r="M4264" s="1" t="s">
        <v>849</v>
      </c>
      <c r="N4264" s="1" t="s">
        <v>490</v>
      </c>
      <c r="U4264" s="1">
        <v>-91.976425</v>
      </c>
      <c r="V4264" s="1">
        <v>43.718964</v>
      </c>
      <c r="W4264" s="1" t="s">
        <v>392</v>
      </c>
      <c r="X4264" s="1" t="s">
        <v>69</v>
      </c>
      <c r="Y4264" s="1" t="s">
        <v>70</v>
      </c>
      <c r="Z4264" s="1" t="s">
        <v>70</v>
      </c>
      <c r="AA4264" s="1" t="s">
        <v>70</v>
      </c>
      <c r="AB4264" s="1" t="s">
        <v>70</v>
      </c>
      <c r="AC4264" s="1" t="s">
        <v>69</v>
      </c>
      <c r="AD4264" s="1" t="s">
        <v>69</v>
      </c>
      <c r="AE4264" s="1" t="s">
        <v>70</v>
      </c>
      <c r="AF4264" s="1" t="s">
        <v>69</v>
      </c>
      <c r="AG4264" s="1" t="s">
        <v>70</v>
      </c>
      <c r="AH4264" s="1" t="s">
        <v>69</v>
      </c>
      <c r="AI4264" s="1" t="s">
        <v>70</v>
      </c>
      <c r="AJ4264" s="1" t="s">
        <v>69</v>
      </c>
      <c r="AK4264" s="1" t="s">
        <v>69</v>
      </c>
      <c r="AL4264" s="1" t="s">
        <v>69</v>
      </c>
      <c r="AM4264" s="1" t="s">
        <v>69</v>
      </c>
      <c r="AN4264" s="1" t="s">
        <v>70</v>
      </c>
      <c r="AO4264" s="1" t="s">
        <v>70</v>
      </c>
      <c r="AP4264" s="1" t="s">
        <v>70</v>
      </c>
      <c r="AQ4264" s="1" t="s">
        <v>70</v>
      </c>
      <c r="AR4264" s="1" t="s">
        <v>69</v>
      </c>
      <c r="AS4264" s="1" t="s">
        <v>70</v>
      </c>
      <c r="AT4264" s="1" t="s">
        <v>69</v>
      </c>
      <c r="AU4264" s="1" t="s">
        <v>69</v>
      </c>
      <c r="AV4264" s="1" t="s">
        <v>70</v>
      </c>
      <c r="AW4264" s="1" t="s">
        <v>70</v>
      </c>
      <c r="AX4264" s="1" t="s">
        <v>70</v>
      </c>
      <c r="AY4264" s="1" t="s">
        <v>69</v>
      </c>
      <c r="AZ4264" s="1" t="s">
        <v>69</v>
      </c>
      <c r="BA4264" s="1" t="s">
        <v>69</v>
      </c>
      <c r="BB4264" s="1" t="s">
        <v>70</v>
      </c>
      <c r="BC4264" s="1" t="s">
        <v>69</v>
      </c>
      <c r="BD4264" s="1" t="s">
        <v>70</v>
      </c>
      <c r="BE4264" s="1" t="s">
        <v>70</v>
      </c>
      <c r="BF4264" s="1" t="s">
        <v>69</v>
      </c>
      <c r="BG4264" s="3">
        <v>41713.36041666667</v>
      </c>
    </row>
    <row r="4265">
      <c r="A4265" s="1">
        <v>1009556.0</v>
      </c>
      <c r="B4265" s="1" t="s">
        <v>19027</v>
      </c>
      <c r="C4265" s="2" t="s">
        <v>19028</v>
      </c>
      <c r="D4265" s="2" t="s">
        <v>19029</v>
      </c>
      <c r="H4265" s="1" t="s">
        <v>19030</v>
      </c>
      <c r="I4265" s="1" t="s">
        <v>2652</v>
      </c>
      <c r="K4265" s="1" t="s">
        <v>133</v>
      </c>
      <c r="L4265" s="1">
        <v>98260.0</v>
      </c>
      <c r="U4265" s="1">
        <v>-122.413</v>
      </c>
      <c r="V4265" s="1">
        <v>48.0401</v>
      </c>
      <c r="X4265" s="1" t="s">
        <v>69</v>
      </c>
      <c r="Y4265" s="1" t="s">
        <v>70</v>
      </c>
      <c r="Z4265" s="1" t="s">
        <v>70</v>
      </c>
      <c r="AA4265" s="1" t="s">
        <v>70</v>
      </c>
      <c r="AB4265" s="1" t="s">
        <v>70</v>
      </c>
      <c r="AC4265" s="1" t="s">
        <v>80</v>
      </c>
      <c r="BG4265" s="1">
        <v>2013.0</v>
      </c>
    </row>
    <row r="4266">
      <c r="A4266" s="1">
        <v>1019756.0</v>
      </c>
      <c r="B4266" s="1" t="s">
        <v>19031</v>
      </c>
      <c r="C4266" s="2" t="s">
        <v>19032</v>
      </c>
      <c r="D4266" s="2" t="s">
        <v>19033</v>
      </c>
      <c r="G4266" s="2" t="s">
        <v>19034</v>
      </c>
      <c r="H4266" s="1" t="s">
        <v>19035</v>
      </c>
      <c r="I4266" s="1" t="s">
        <v>19036</v>
      </c>
      <c r="J4266" s="1" t="s">
        <v>276</v>
      </c>
      <c r="K4266" s="1" t="s">
        <v>188</v>
      </c>
      <c r="L4266" s="1">
        <v>19446.0</v>
      </c>
      <c r="M4266" s="1" t="s">
        <v>19037</v>
      </c>
      <c r="N4266" s="1" t="s">
        <v>79</v>
      </c>
      <c r="U4266" s="1">
        <v>-75.277496</v>
      </c>
      <c r="V4266" s="1">
        <v>40.2342</v>
      </c>
      <c r="X4266" s="1" t="s">
        <v>69</v>
      </c>
      <c r="Y4266" s="1" t="s">
        <v>70</v>
      </c>
      <c r="Z4266" s="1" t="s">
        <v>69</v>
      </c>
      <c r="AA4266" s="1" t="s">
        <v>69</v>
      </c>
      <c r="AB4266" s="1" t="s">
        <v>70</v>
      </c>
      <c r="AC4266" s="1" t="s">
        <v>69</v>
      </c>
      <c r="AD4266" s="1" t="s">
        <v>69</v>
      </c>
      <c r="AE4266" s="1" t="s">
        <v>69</v>
      </c>
      <c r="AF4266" s="1" t="s">
        <v>70</v>
      </c>
      <c r="AG4266" s="1" t="s">
        <v>69</v>
      </c>
      <c r="AH4266" s="1" t="s">
        <v>69</v>
      </c>
      <c r="AI4266" s="1" t="s">
        <v>69</v>
      </c>
      <c r="AJ4266" s="1" t="s">
        <v>69</v>
      </c>
      <c r="AK4266" s="1" t="s">
        <v>69</v>
      </c>
      <c r="AL4266" s="1" t="s">
        <v>69</v>
      </c>
      <c r="AM4266" s="1" t="s">
        <v>69</v>
      </c>
      <c r="AN4266" s="1" t="s">
        <v>69</v>
      </c>
      <c r="AO4266" s="1" t="s">
        <v>69</v>
      </c>
      <c r="AP4266" s="1" t="s">
        <v>70</v>
      </c>
      <c r="AQ4266" s="1" t="s">
        <v>70</v>
      </c>
      <c r="AR4266" s="1" t="s">
        <v>70</v>
      </c>
      <c r="AS4266" s="1" t="s">
        <v>69</v>
      </c>
      <c r="AT4266" s="1" t="s">
        <v>69</v>
      </c>
      <c r="AU4266" s="1" t="s">
        <v>69</v>
      </c>
      <c r="AV4266" s="1" t="s">
        <v>69</v>
      </c>
      <c r="AW4266" s="1" t="s">
        <v>70</v>
      </c>
      <c r="AX4266" s="1" t="s">
        <v>69</v>
      </c>
      <c r="AY4266" s="1" t="s">
        <v>70</v>
      </c>
      <c r="AZ4266" s="1" t="s">
        <v>69</v>
      </c>
      <c r="BA4266" s="1" t="s">
        <v>70</v>
      </c>
      <c r="BB4266" s="1" t="s">
        <v>69</v>
      </c>
      <c r="BC4266" s="1" t="s">
        <v>69</v>
      </c>
      <c r="BD4266" s="1" t="s">
        <v>69</v>
      </c>
      <c r="BE4266" s="1" t="s">
        <v>70</v>
      </c>
      <c r="BF4266" s="1" t="s">
        <v>69</v>
      </c>
      <c r="BG4266" s="3">
        <v>43871.56458333333</v>
      </c>
    </row>
    <row r="4267">
      <c r="A4267" s="1">
        <v>1018288.0</v>
      </c>
      <c r="B4267" s="1" t="s">
        <v>19038</v>
      </c>
      <c r="C4267" s="2" t="s">
        <v>19039</v>
      </c>
      <c r="D4267" s="2" t="s">
        <v>19040</v>
      </c>
      <c r="H4267" s="1" t="s">
        <v>19041</v>
      </c>
      <c r="I4267" s="1" t="s">
        <v>19042</v>
      </c>
      <c r="J4267" s="1" t="s">
        <v>125</v>
      </c>
      <c r="K4267" s="1" t="s">
        <v>188</v>
      </c>
      <c r="L4267" s="1">
        <v>19050.0</v>
      </c>
      <c r="M4267" s="1" t="s">
        <v>9265</v>
      </c>
      <c r="N4267" s="1" t="s">
        <v>79</v>
      </c>
      <c r="U4267" s="1">
        <v>-75.272545</v>
      </c>
      <c r="V4267" s="1">
        <v>39.939209</v>
      </c>
      <c r="X4267" s="1" t="s">
        <v>69</v>
      </c>
      <c r="Y4267" s="1" t="s">
        <v>69</v>
      </c>
      <c r="Z4267" s="1" t="s">
        <v>69</v>
      </c>
      <c r="AA4267" s="1" t="s">
        <v>69</v>
      </c>
      <c r="AB4267" s="1" t="s">
        <v>69</v>
      </c>
      <c r="AC4267" s="1" t="s">
        <v>69</v>
      </c>
      <c r="AD4267" s="1" t="s">
        <v>69</v>
      </c>
      <c r="AE4267" s="1" t="s">
        <v>69</v>
      </c>
      <c r="AF4267" s="1" t="s">
        <v>70</v>
      </c>
      <c r="AG4267" s="1" t="s">
        <v>69</v>
      </c>
      <c r="AH4267" s="1" t="s">
        <v>69</v>
      </c>
      <c r="AI4267" s="1" t="s">
        <v>70</v>
      </c>
      <c r="AJ4267" s="1" t="s">
        <v>70</v>
      </c>
      <c r="AK4267" s="1" t="s">
        <v>69</v>
      </c>
      <c r="AL4267" s="1" t="s">
        <v>69</v>
      </c>
      <c r="AM4267" s="1" t="s">
        <v>70</v>
      </c>
      <c r="AN4267" s="1" t="s">
        <v>70</v>
      </c>
      <c r="AO4267" s="1" t="s">
        <v>70</v>
      </c>
      <c r="AP4267" s="1" t="s">
        <v>70</v>
      </c>
      <c r="AQ4267" s="1" t="s">
        <v>70</v>
      </c>
      <c r="AR4267" s="1" t="s">
        <v>69</v>
      </c>
      <c r="AS4267" s="1" t="s">
        <v>70</v>
      </c>
      <c r="AT4267" s="1" t="s">
        <v>69</v>
      </c>
      <c r="AU4267" s="1" t="s">
        <v>69</v>
      </c>
      <c r="AV4267" s="1" t="s">
        <v>69</v>
      </c>
      <c r="AW4267" s="1" t="s">
        <v>69</v>
      </c>
      <c r="AX4267" s="1" t="s">
        <v>69</v>
      </c>
      <c r="AY4267" s="1" t="s">
        <v>70</v>
      </c>
      <c r="AZ4267" s="1" t="s">
        <v>69</v>
      </c>
      <c r="BA4267" s="1" t="s">
        <v>70</v>
      </c>
      <c r="BB4267" s="1" t="s">
        <v>70</v>
      </c>
      <c r="BC4267" s="1" t="s">
        <v>69</v>
      </c>
      <c r="BD4267" s="1" t="s">
        <v>70</v>
      </c>
      <c r="BE4267" s="1" t="s">
        <v>70</v>
      </c>
      <c r="BF4267" s="1" t="s">
        <v>70</v>
      </c>
      <c r="BG4267" s="3">
        <v>42907.42361111111</v>
      </c>
    </row>
    <row r="4268">
      <c r="A4268" s="1">
        <v>1002941.0</v>
      </c>
      <c r="B4268" s="1" t="s">
        <v>19043</v>
      </c>
      <c r="C4268" s="2" t="s">
        <v>19044</v>
      </c>
      <c r="D4268" s="2" t="s">
        <v>19045</v>
      </c>
      <c r="H4268" s="1" t="s">
        <v>19046</v>
      </c>
      <c r="I4268" s="1" t="s">
        <v>1008</v>
      </c>
      <c r="J4268" s="1" t="s">
        <v>1009</v>
      </c>
      <c r="K4268" s="1" t="s">
        <v>575</v>
      </c>
      <c r="L4268" s="1">
        <v>48906.0</v>
      </c>
      <c r="M4268" s="1" t="s">
        <v>14369</v>
      </c>
      <c r="N4268" s="1" t="s">
        <v>1859</v>
      </c>
      <c r="U4268" s="1">
        <v>-84.548035</v>
      </c>
      <c r="V4268" s="1">
        <v>42.746475</v>
      </c>
      <c r="W4268" s="1" t="s">
        <v>99</v>
      </c>
      <c r="X4268" s="1" t="s">
        <v>69</v>
      </c>
      <c r="Y4268" s="1" t="s">
        <v>70</v>
      </c>
      <c r="Z4268" s="1" t="s">
        <v>70</v>
      </c>
      <c r="AA4268" s="1" t="s">
        <v>69</v>
      </c>
      <c r="AB4268" s="1" t="s">
        <v>69</v>
      </c>
      <c r="AC4268" s="1" t="s">
        <v>69</v>
      </c>
      <c r="AD4268" s="1" t="s">
        <v>69</v>
      </c>
      <c r="AE4268" s="1" t="s">
        <v>69</v>
      </c>
      <c r="AF4268" s="1" t="s">
        <v>70</v>
      </c>
      <c r="AG4268" s="1" t="s">
        <v>69</v>
      </c>
      <c r="AH4268" s="1" t="s">
        <v>69</v>
      </c>
      <c r="AI4268" s="1" t="s">
        <v>70</v>
      </c>
      <c r="AJ4268" s="1" t="s">
        <v>69</v>
      </c>
      <c r="AK4268" s="1" t="s">
        <v>69</v>
      </c>
      <c r="AL4268" s="1" t="s">
        <v>69</v>
      </c>
      <c r="AM4268" s="1" t="s">
        <v>70</v>
      </c>
      <c r="AN4268" s="1" t="s">
        <v>69</v>
      </c>
      <c r="AO4268" s="1" t="s">
        <v>70</v>
      </c>
      <c r="AP4268" s="1" t="s">
        <v>70</v>
      </c>
      <c r="AQ4268" s="1" t="s">
        <v>70</v>
      </c>
      <c r="AR4268" s="1" t="s">
        <v>69</v>
      </c>
      <c r="AS4268" s="1" t="s">
        <v>69</v>
      </c>
      <c r="AT4268" s="1" t="s">
        <v>69</v>
      </c>
      <c r="AU4268" s="1" t="s">
        <v>70</v>
      </c>
      <c r="AV4268" s="1" t="s">
        <v>70</v>
      </c>
      <c r="AW4268" s="1" t="s">
        <v>69</v>
      </c>
      <c r="AX4268" s="1" t="s">
        <v>70</v>
      </c>
      <c r="AY4268" s="1" t="s">
        <v>70</v>
      </c>
      <c r="AZ4268" s="1" t="s">
        <v>69</v>
      </c>
      <c r="BA4268" s="1" t="s">
        <v>70</v>
      </c>
      <c r="BB4268" s="1" t="s">
        <v>70</v>
      </c>
      <c r="BC4268" s="1" t="s">
        <v>69</v>
      </c>
      <c r="BD4268" s="1" t="s">
        <v>70</v>
      </c>
      <c r="BE4268" s="1" t="s">
        <v>70</v>
      </c>
      <c r="BF4268" s="1" t="s">
        <v>69</v>
      </c>
      <c r="BG4268" s="3">
        <v>41771.618055555555</v>
      </c>
    </row>
    <row r="4269">
      <c r="A4269" s="1">
        <v>1004736.0</v>
      </c>
      <c r="B4269" s="1" t="s">
        <v>19047</v>
      </c>
      <c r="C4269" s="2" t="s">
        <v>19048</v>
      </c>
      <c r="H4269" s="1" t="s">
        <v>19049</v>
      </c>
      <c r="I4269" s="1" t="s">
        <v>1008</v>
      </c>
      <c r="J4269" s="1" t="s">
        <v>1009</v>
      </c>
      <c r="K4269" s="1" t="s">
        <v>575</v>
      </c>
      <c r="L4269" s="1">
        <v>48912.0</v>
      </c>
      <c r="M4269" s="1" t="s">
        <v>19050</v>
      </c>
      <c r="N4269" s="1" t="s">
        <v>4074</v>
      </c>
      <c r="U4269" s="1">
        <v>-84.547157</v>
      </c>
      <c r="V4269" s="1">
        <v>42.73576</v>
      </c>
      <c r="W4269" s="1" t="s">
        <v>392</v>
      </c>
      <c r="X4269" s="1" t="s">
        <v>69</v>
      </c>
      <c r="Y4269" s="1" t="s">
        <v>69</v>
      </c>
      <c r="Z4269" s="1" t="s">
        <v>69</v>
      </c>
      <c r="AA4269" s="1" t="s">
        <v>69</v>
      </c>
      <c r="AB4269" s="1" t="s">
        <v>69</v>
      </c>
      <c r="AC4269" s="1" t="s">
        <v>69</v>
      </c>
      <c r="AD4269" s="1" t="s">
        <v>69</v>
      </c>
      <c r="AE4269" s="1" t="s">
        <v>69</v>
      </c>
      <c r="AF4269" s="1" t="s">
        <v>70</v>
      </c>
      <c r="AG4269" s="1" t="s">
        <v>69</v>
      </c>
      <c r="AH4269" s="1" t="s">
        <v>69</v>
      </c>
      <c r="AI4269" s="1" t="s">
        <v>69</v>
      </c>
      <c r="AJ4269" s="1" t="s">
        <v>69</v>
      </c>
      <c r="AK4269" s="1" t="s">
        <v>69</v>
      </c>
      <c r="AL4269" s="1" t="s">
        <v>69</v>
      </c>
      <c r="AM4269" s="1" t="s">
        <v>69</v>
      </c>
      <c r="AN4269" s="1" t="s">
        <v>69</v>
      </c>
      <c r="AO4269" s="1" t="s">
        <v>69</v>
      </c>
      <c r="AP4269" s="1" t="s">
        <v>69</v>
      </c>
      <c r="AQ4269" s="1" t="s">
        <v>69</v>
      </c>
      <c r="AR4269" s="1" t="s">
        <v>69</v>
      </c>
      <c r="AS4269" s="1" t="s">
        <v>69</v>
      </c>
      <c r="AT4269" s="1" t="s">
        <v>69</v>
      </c>
      <c r="AU4269" s="1" t="s">
        <v>69</v>
      </c>
      <c r="AV4269" s="1" t="s">
        <v>70</v>
      </c>
      <c r="AW4269" s="1" t="s">
        <v>69</v>
      </c>
      <c r="AX4269" s="1" t="s">
        <v>70</v>
      </c>
      <c r="AY4269" s="1" t="s">
        <v>70</v>
      </c>
      <c r="AZ4269" s="1" t="s">
        <v>70</v>
      </c>
      <c r="BA4269" s="1" t="s">
        <v>70</v>
      </c>
      <c r="BB4269" s="1" t="s">
        <v>70</v>
      </c>
      <c r="BC4269" s="1" t="s">
        <v>70</v>
      </c>
      <c r="BD4269" s="1" t="s">
        <v>70</v>
      </c>
      <c r="BE4269" s="1" t="s">
        <v>70</v>
      </c>
      <c r="BF4269" s="1" t="s">
        <v>70</v>
      </c>
      <c r="BG4269" s="3">
        <v>41045.74513888889</v>
      </c>
    </row>
    <row r="4270">
      <c r="A4270" s="1">
        <v>1002980.0</v>
      </c>
      <c r="B4270" s="1" t="s">
        <v>19051</v>
      </c>
      <c r="C4270" s="2" t="s">
        <v>19052</v>
      </c>
      <c r="H4270" s="1" t="s">
        <v>19053</v>
      </c>
      <c r="I4270" s="1" t="s">
        <v>1008</v>
      </c>
      <c r="J4270" s="1" t="s">
        <v>5634</v>
      </c>
      <c r="K4270" s="1" t="s">
        <v>96</v>
      </c>
      <c r="L4270" s="1">
        <v>14882.0</v>
      </c>
      <c r="M4270" s="1" t="s">
        <v>1135</v>
      </c>
      <c r="N4270" s="1" t="s">
        <v>2997</v>
      </c>
      <c r="U4270" s="1">
        <v>-76.503387</v>
      </c>
      <c r="V4270" s="1">
        <v>42.538067</v>
      </c>
      <c r="W4270" s="1" t="s">
        <v>392</v>
      </c>
      <c r="X4270" s="1" t="s">
        <v>70</v>
      </c>
      <c r="Y4270" s="1" t="s">
        <v>70</v>
      </c>
      <c r="Z4270" s="1" t="s">
        <v>69</v>
      </c>
      <c r="AA4270" s="1" t="s">
        <v>69</v>
      </c>
      <c r="AB4270" s="1" t="s">
        <v>70</v>
      </c>
      <c r="AC4270" s="1" t="s">
        <v>69</v>
      </c>
      <c r="AD4270" s="1" t="s">
        <v>69</v>
      </c>
      <c r="AE4270" s="1" t="s">
        <v>70</v>
      </c>
      <c r="AF4270" s="1" t="s">
        <v>69</v>
      </c>
      <c r="AG4270" s="1" t="s">
        <v>69</v>
      </c>
      <c r="AH4270" s="1" t="s">
        <v>69</v>
      </c>
      <c r="AI4270" s="1" t="s">
        <v>70</v>
      </c>
      <c r="AJ4270" s="1" t="s">
        <v>69</v>
      </c>
      <c r="AK4270" s="1" t="s">
        <v>69</v>
      </c>
      <c r="AL4270" s="1" t="s">
        <v>69</v>
      </c>
      <c r="AM4270" s="1" t="s">
        <v>70</v>
      </c>
      <c r="AN4270" s="1" t="s">
        <v>69</v>
      </c>
      <c r="AO4270" s="1" t="s">
        <v>69</v>
      </c>
      <c r="AP4270" s="1" t="s">
        <v>70</v>
      </c>
      <c r="AQ4270" s="1" t="s">
        <v>70</v>
      </c>
      <c r="AR4270" s="1" t="s">
        <v>69</v>
      </c>
      <c r="AS4270" s="1" t="s">
        <v>70</v>
      </c>
      <c r="AT4270" s="1" t="s">
        <v>69</v>
      </c>
      <c r="AU4270" s="1" t="s">
        <v>70</v>
      </c>
      <c r="AV4270" s="1" t="s">
        <v>70</v>
      </c>
      <c r="AW4270" s="1" t="s">
        <v>70</v>
      </c>
      <c r="AX4270" s="1" t="s">
        <v>70</v>
      </c>
      <c r="AY4270" s="1" t="s">
        <v>70</v>
      </c>
      <c r="AZ4270" s="1" t="s">
        <v>70</v>
      </c>
      <c r="BA4270" s="1" t="s">
        <v>70</v>
      </c>
      <c r="BB4270" s="1" t="s">
        <v>70</v>
      </c>
      <c r="BC4270" s="1" t="s">
        <v>70</v>
      </c>
      <c r="BD4270" s="1" t="s">
        <v>70</v>
      </c>
      <c r="BE4270" s="1" t="s">
        <v>70</v>
      </c>
      <c r="BF4270" s="1" t="s">
        <v>70</v>
      </c>
      <c r="BG4270" s="3">
        <v>41064.62013888889</v>
      </c>
    </row>
    <row r="4271">
      <c r="A4271" s="1">
        <v>1002552.0</v>
      </c>
      <c r="B4271" s="1" t="s">
        <v>19054</v>
      </c>
      <c r="H4271" s="1" t="s">
        <v>19055</v>
      </c>
      <c r="I4271" s="1" t="s">
        <v>19056</v>
      </c>
      <c r="J4271" s="1" t="s">
        <v>19056</v>
      </c>
      <c r="K4271" s="1" t="s">
        <v>322</v>
      </c>
      <c r="L4271" s="1">
        <v>46350.0</v>
      </c>
      <c r="U4271" s="1">
        <v>-86.721497</v>
      </c>
      <c r="V4271" s="1">
        <v>41.611099</v>
      </c>
      <c r="X4271" s="1" t="s">
        <v>70</v>
      </c>
      <c r="Y4271" s="1" t="s">
        <v>70</v>
      </c>
      <c r="Z4271" s="1" t="s">
        <v>70</v>
      </c>
      <c r="AA4271" s="1" t="s">
        <v>70</v>
      </c>
      <c r="AB4271" s="1" t="s">
        <v>70</v>
      </c>
      <c r="AC4271" s="1" t="s">
        <v>80</v>
      </c>
      <c r="BG4271" s="1">
        <v>2009.0</v>
      </c>
    </row>
    <row r="4272">
      <c r="A4272" s="1">
        <v>1000307.0</v>
      </c>
      <c r="B4272" s="1" t="s">
        <v>19057</v>
      </c>
      <c r="C4272" s="2" t="s">
        <v>19058</v>
      </c>
      <c r="D4272" s="2" t="s">
        <v>19059</v>
      </c>
      <c r="H4272" s="1" t="s">
        <v>19060</v>
      </c>
      <c r="I4272" s="1" t="s">
        <v>6555</v>
      </c>
      <c r="J4272" s="1" t="s">
        <v>811</v>
      </c>
      <c r="K4272" s="1" t="s">
        <v>1542</v>
      </c>
      <c r="L4272" s="1">
        <v>82070.0</v>
      </c>
      <c r="M4272" s="1" t="s">
        <v>19061</v>
      </c>
      <c r="N4272" s="1" t="s">
        <v>190</v>
      </c>
      <c r="O4272" s="1" t="s">
        <v>19062</v>
      </c>
      <c r="P4272" s="1" t="s">
        <v>384</v>
      </c>
      <c r="U4272" s="1">
        <v>-105.58905</v>
      </c>
      <c r="V4272" s="1">
        <v>41.30415</v>
      </c>
      <c r="W4272" s="1" t="s">
        <v>136</v>
      </c>
      <c r="X4272" s="1" t="s">
        <v>69</v>
      </c>
      <c r="Y4272" s="1" t="s">
        <v>70</v>
      </c>
      <c r="Z4272" s="1" t="s">
        <v>70</v>
      </c>
      <c r="AA4272" s="1" t="s">
        <v>70</v>
      </c>
      <c r="AB4272" s="1" t="s">
        <v>70</v>
      </c>
      <c r="AC4272" s="1" t="s">
        <v>80</v>
      </c>
      <c r="AD4272" s="1" t="s">
        <v>69</v>
      </c>
      <c r="AE4272" s="1" t="s">
        <v>69</v>
      </c>
      <c r="AF4272" s="1" t="s">
        <v>69</v>
      </c>
      <c r="AG4272" s="1" t="s">
        <v>69</v>
      </c>
      <c r="AH4272" s="1" t="s">
        <v>69</v>
      </c>
      <c r="AI4272" s="1" t="s">
        <v>69</v>
      </c>
      <c r="AJ4272" s="1" t="s">
        <v>69</v>
      </c>
      <c r="AK4272" s="1" t="s">
        <v>69</v>
      </c>
      <c r="AL4272" s="1" t="s">
        <v>69</v>
      </c>
      <c r="AM4272" s="1" t="s">
        <v>69</v>
      </c>
      <c r="AN4272" s="1" t="s">
        <v>70</v>
      </c>
      <c r="AO4272" s="1" t="s">
        <v>69</v>
      </c>
      <c r="AP4272" s="1" t="s">
        <v>70</v>
      </c>
      <c r="AQ4272" s="1" t="s">
        <v>70</v>
      </c>
      <c r="AR4272" s="1" t="s">
        <v>69</v>
      </c>
      <c r="AS4272" s="1" t="s">
        <v>69</v>
      </c>
      <c r="AT4272" s="1" t="s">
        <v>69</v>
      </c>
      <c r="AU4272" s="1" t="s">
        <v>69</v>
      </c>
      <c r="AV4272" s="1" t="s">
        <v>70</v>
      </c>
      <c r="AW4272" s="1" t="s">
        <v>70</v>
      </c>
      <c r="AX4272" s="1" t="s">
        <v>69</v>
      </c>
      <c r="AY4272" s="1" t="s">
        <v>70</v>
      </c>
      <c r="AZ4272" s="1" t="s">
        <v>69</v>
      </c>
      <c r="BA4272" s="1" t="s">
        <v>70</v>
      </c>
      <c r="BB4272" s="1" t="s">
        <v>69</v>
      </c>
      <c r="BC4272" s="1" t="s">
        <v>70</v>
      </c>
      <c r="BD4272" s="1" t="s">
        <v>70</v>
      </c>
      <c r="BE4272" s="1" t="s">
        <v>70</v>
      </c>
      <c r="BF4272" s="1" t="s">
        <v>70</v>
      </c>
      <c r="BG4272" s="3">
        <v>41730.52291666667</v>
      </c>
    </row>
    <row r="4273">
      <c r="A4273" s="1">
        <v>1003442.0</v>
      </c>
      <c r="B4273" s="1" t="s">
        <v>19063</v>
      </c>
      <c r="C4273" s="2" t="s">
        <v>6090</v>
      </c>
      <c r="H4273" s="1" t="s">
        <v>19064</v>
      </c>
      <c r="I4273" s="1" t="s">
        <v>6092</v>
      </c>
      <c r="J4273" s="1" t="s">
        <v>1103</v>
      </c>
      <c r="K4273" s="1" t="s">
        <v>656</v>
      </c>
      <c r="L4273" s="1">
        <v>91356.0</v>
      </c>
      <c r="U4273" s="1">
        <v>-118.324</v>
      </c>
      <c r="V4273" s="1">
        <v>34.074799</v>
      </c>
      <c r="X4273" s="1" t="s">
        <v>70</v>
      </c>
      <c r="Y4273" s="1" t="s">
        <v>70</v>
      </c>
      <c r="Z4273" s="1" t="s">
        <v>70</v>
      </c>
      <c r="AA4273" s="1" t="s">
        <v>70</v>
      </c>
      <c r="AB4273" s="1" t="s">
        <v>70</v>
      </c>
      <c r="AC4273" s="1" t="s">
        <v>80</v>
      </c>
      <c r="BG4273" s="1">
        <v>2009.0</v>
      </c>
    </row>
    <row r="4274">
      <c r="A4274" s="1">
        <v>1010954.0</v>
      </c>
      <c r="B4274" s="1" t="s">
        <v>19065</v>
      </c>
      <c r="C4274" s="2" t="s">
        <v>9497</v>
      </c>
      <c r="D4274" s="2" t="s">
        <v>9514</v>
      </c>
      <c r="E4274" s="2" t="s">
        <v>9515</v>
      </c>
      <c r="G4274" s="2" t="s">
        <v>9494</v>
      </c>
      <c r="H4274" s="1" t="s">
        <v>19066</v>
      </c>
      <c r="I4274" s="1" t="s">
        <v>19067</v>
      </c>
      <c r="J4274" s="1" t="s">
        <v>2765</v>
      </c>
      <c r="K4274" s="1" t="s">
        <v>96</v>
      </c>
      <c r="L4274" s="1">
        <v>10538.0</v>
      </c>
      <c r="M4274" s="1" t="s">
        <v>19068</v>
      </c>
      <c r="N4274" s="1" t="s">
        <v>213</v>
      </c>
      <c r="U4274" s="1">
        <v>-73.761383</v>
      </c>
      <c r="V4274" s="1">
        <v>40.933617</v>
      </c>
      <c r="X4274" s="1" t="s">
        <v>69</v>
      </c>
      <c r="Y4274" s="1" t="s">
        <v>69</v>
      </c>
      <c r="Z4274" s="1" t="s">
        <v>70</v>
      </c>
      <c r="AA4274" s="1" t="s">
        <v>69</v>
      </c>
      <c r="AB4274" s="1" t="s">
        <v>70</v>
      </c>
      <c r="AC4274" s="1" t="s">
        <v>69</v>
      </c>
      <c r="AD4274" s="1" t="s">
        <v>69</v>
      </c>
      <c r="AE4274" s="1" t="s">
        <v>69</v>
      </c>
      <c r="AF4274" s="1" t="s">
        <v>70</v>
      </c>
      <c r="AG4274" s="1" t="s">
        <v>69</v>
      </c>
      <c r="AH4274" s="1" t="s">
        <v>69</v>
      </c>
      <c r="AI4274" s="1" t="s">
        <v>69</v>
      </c>
      <c r="AJ4274" s="1" t="s">
        <v>69</v>
      </c>
      <c r="AK4274" s="1" t="s">
        <v>69</v>
      </c>
      <c r="AL4274" s="1" t="s">
        <v>69</v>
      </c>
      <c r="AM4274" s="1" t="s">
        <v>69</v>
      </c>
      <c r="AN4274" s="1" t="s">
        <v>69</v>
      </c>
      <c r="AO4274" s="1" t="s">
        <v>69</v>
      </c>
      <c r="AP4274" s="1" t="s">
        <v>70</v>
      </c>
      <c r="AQ4274" s="1" t="s">
        <v>69</v>
      </c>
      <c r="AR4274" s="1" t="s">
        <v>69</v>
      </c>
      <c r="AS4274" s="1" t="s">
        <v>69</v>
      </c>
      <c r="AT4274" s="1" t="s">
        <v>69</v>
      </c>
      <c r="AU4274" s="1" t="s">
        <v>69</v>
      </c>
      <c r="AV4274" s="1" t="s">
        <v>70</v>
      </c>
      <c r="AW4274" s="1" t="s">
        <v>69</v>
      </c>
      <c r="AX4274" s="1" t="s">
        <v>69</v>
      </c>
      <c r="AY4274" s="1" t="s">
        <v>69</v>
      </c>
      <c r="AZ4274" s="1" t="s">
        <v>69</v>
      </c>
      <c r="BA4274" s="1" t="s">
        <v>70</v>
      </c>
      <c r="BB4274" s="1" t="s">
        <v>70</v>
      </c>
      <c r="BC4274" s="1" t="s">
        <v>70</v>
      </c>
      <c r="BD4274" s="1" t="s">
        <v>69</v>
      </c>
      <c r="BE4274" s="1" t="s">
        <v>70</v>
      </c>
      <c r="BF4274" s="1" t="s">
        <v>70</v>
      </c>
      <c r="BG4274" s="3">
        <v>42548.67083333333</v>
      </c>
    </row>
    <row r="4275">
      <c r="A4275" s="1">
        <v>1000133.0</v>
      </c>
      <c r="B4275" s="1" t="s">
        <v>19069</v>
      </c>
      <c r="C4275" s="2" t="s">
        <v>19070</v>
      </c>
      <c r="D4275" s="2" t="s">
        <v>19071</v>
      </c>
      <c r="E4275" s="2" t="s">
        <v>19072</v>
      </c>
      <c r="G4275" s="2" t="s">
        <v>19073</v>
      </c>
      <c r="H4275" s="1" t="s">
        <v>19074</v>
      </c>
      <c r="I4275" s="1" t="s">
        <v>2665</v>
      </c>
      <c r="J4275" s="1" t="s">
        <v>348</v>
      </c>
      <c r="K4275" s="1" t="s">
        <v>349</v>
      </c>
      <c r="L4275" s="1">
        <v>80521.0</v>
      </c>
      <c r="M4275" s="1" t="s">
        <v>19075</v>
      </c>
      <c r="N4275" s="1" t="s">
        <v>79</v>
      </c>
      <c r="U4275" s="1">
        <v>-105.07995</v>
      </c>
      <c r="V4275" s="1">
        <v>40.586185</v>
      </c>
      <c r="X4275" s="1" t="s">
        <v>69</v>
      </c>
      <c r="Y4275" s="1" t="s">
        <v>70</v>
      </c>
      <c r="Z4275" s="1" t="s">
        <v>69</v>
      </c>
      <c r="AA4275" s="1" t="s">
        <v>70</v>
      </c>
      <c r="AB4275" s="1" t="s">
        <v>69</v>
      </c>
      <c r="AC4275" s="1" t="s">
        <v>69</v>
      </c>
      <c r="AD4275" s="1" t="s">
        <v>69</v>
      </c>
      <c r="AE4275" s="1" t="s">
        <v>69</v>
      </c>
      <c r="AF4275" s="1" t="s">
        <v>69</v>
      </c>
      <c r="AG4275" s="1" t="s">
        <v>69</v>
      </c>
      <c r="AH4275" s="1" t="s">
        <v>69</v>
      </c>
      <c r="AI4275" s="1" t="s">
        <v>70</v>
      </c>
      <c r="AJ4275" s="1" t="s">
        <v>69</v>
      </c>
      <c r="AK4275" s="1" t="s">
        <v>69</v>
      </c>
      <c r="AL4275" s="1" t="s">
        <v>69</v>
      </c>
      <c r="AM4275" s="1" t="s">
        <v>69</v>
      </c>
      <c r="AN4275" s="1" t="s">
        <v>70</v>
      </c>
      <c r="AO4275" s="1" t="s">
        <v>69</v>
      </c>
      <c r="AP4275" s="1" t="s">
        <v>70</v>
      </c>
      <c r="AQ4275" s="1" t="s">
        <v>70</v>
      </c>
      <c r="AR4275" s="1" t="s">
        <v>69</v>
      </c>
      <c r="AS4275" s="1" t="s">
        <v>69</v>
      </c>
      <c r="AT4275" s="1" t="s">
        <v>69</v>
      </c>
      <c r="AU4275" s="1" t="s">
        <v>69</v>
      </c>
      <c r="AV4275" s="1" t="s">
        <v>70</v>
      </c>
      <c r="AW4275" s="1" t="s">
        <v>69</v>
      </c>
      <c r="AX4275" s="1" t="s">
        <v>69</v>
      </c>
      <c r="AY4275" s="1" t="s">
        <v>69</v>
      </c>
      <c r="AZ4275" s="1" t="s">
        <v>69</v>
      </c>
      <c r="BA4275" s="1" t="s">
        <v>70</v>
      </c>
      <c r="BB4275" s="1" t="s">
        <v>69</v>
      </c>
      <c r="BC4275" s="1" t="s">
        <v>69</v>
      </c>
      <c r="BD4275" s="1" t="s">
        <v>69</v>
      </c>
      <c r="BE4275" s="1" t="s">
        <v>69</v>
      </c>
      <c r="BF4275" s="1" t="s">
        <v>70</v>
      </c>
      <c r="BG4275" s="3">
        <v>43455.63680555556</v>
      </c>
    </row>
    <row r="4276">
      <c r="A4276" s="1">
        <v>1006742.0</v>
      </c>
      <c r="B4276" s="1" t="s">
        <v>19076</v>
      </c>
      <c r="H4276" s="1" t="s">
        <v>19077</v>
      </c>
      <c r="I4276" s="1" t="s">
        <v>19078</v>
      </c>
      <c r="J4276" s="1" t="s">
        <v>595</v>
      </c>
      <c r="K4276" s="1" t="s">
        <v>349</v>
      </c>
      <c r="U4276" s="1">
        <v>-104.972</v>
      </c>
      <c r="V4276" s="1">
        <v>39.868</v>
      </c>
      <c r="X4276" s="1" t="s">
        <v>70</v>
      </c>
      <c r="Y4276" s="1" t="s">
        <v>70</v>
      </c>
      <c r="Z4276" s="1" t="s">
        <v>70</v>
      </c>
      <c r="AA4276" s="1" t="s">
        <v>70</v>
      </c>
      <c r="AB4276" s="1" t="s">
        <v>70</v>
      </c>
      <c r="AC4276" s="1" t="s">
        <v>80</v>
      </c>
      <c r="BG4276" s="1">
        <v>2009.0</v>
      </c>
    </row>
    <row r="4277">
      <c r="A4277" s="1">
        <v>1002977.0</v>
      </c>
      <c r="B4277" s="1" t="s">
        <v>19079</v>
      </c>
      <c r="H4277" s="1" t="s">
        <v>19080</v>
      </c>
      <c r="I4277" s="1" t="s">
        <v>8151</v>
      </c>
      <c r="J4277" s="1" t="s">
        <v>8152</v>
      </c>
      <c r="K4277" s="1" t="s">
        <v>656</v>
      </c>
      <c r="L4277" s="1">
        <v>94949.0</v>
      </c>
      <c r="U4277" s="1">
        <v>-122.564</v>
      </c>
      <c r="V4277" s="1">
        <v>38.098301</v>
      </c>
      <c r="X4277" s="1" t="s">
        <v>70</v>
      </c>
      <c r="Y4277" s="1" t="s">
        <v>70</v>
      </c>
      <c r="Z4277" s="1" t="s">
        <v>70</v>
      </c>
      <c r="AA4277" s="1" t="s">
        <v>70</v>
      </c>
      <c r="AB4277" s="1" t="s">
        <v>70</v>
      </c>
      <c r="AC4277" s="1" t="s">
        <v>80</v>
      </c>
      <c r="BG4277" s="1">
        <v>2009.0</v>
      </c>
    </row>
    <row r="4278">
      <c r="A4278" s="1">
        <v>1008371.0</v>
      </c>
      <c r="B4278" s="1" t="s">
        <v>19081</v>
      </c>
      <c r="C4278" s="2" t="s">
        <v>19082</v>
      </c>
      <c r="D4278" s="2" t="s">
        <v>617</v>
      </c>
      <c r="G4278" s="1" t="s">
        <v>19083</v>
      </c>
      <c r="H4278" s="1" t="s">
        <v>19084</v>
      </c>
      <c r="I4278" s="1" t="s">
        <v>19085</v>
      </c>
      <c r="J4278" s="1" t="s">
        <v>2579</v>
      </c>
      <c r="K4278" s="1" t="s">
        <v>211</v>
      </c>
      <c r="L4278" s="1">
        <v>33301.0</v>
      </c>
      <c r="M4278" s="1" t="s">
        <v>706</v>
      </c>
      <c r="N4278" s="1" t="s">
        <v>19086</v>
      </c>
      <c r="U4278" s="1">
        <v>-80.139702</v>
      </c>
      <c r="V4278" s="1">
        <v>26.11965</v>
      </c>
      <c r="X4278" s="1" t="s">
        <v>69</v>
      </c>
      <c r="Y4278" s="1" t="s">
        <v>70</v>
      </c>
      <c r="Z4278" s="1" t="s">
        <v>70</v>
      </c>
      <c r="AA4278" s="1" t="s">
        <v>70</v>
      </c>
      <c r="AB4278" s="1" t="s">
        <v>69</v>
      </c>
      <c r="AC4278" s="1" t="s">
        <v>69</v>
      </c>
      <c r="AD4278" s="1" t="s">
        <v>69</v>
      </c>
      <c r="AE4278" s="1" t="s">
        <v>69</v>
      </c>
      <c r="AF4278" s="1" t="s">
        <v>69</v>
      </c>
      <c r="AG4278" s="1" t="s">
        <v>69</v>
      </c>
      <c r="AH4278" s="1" t="s">
        <v>69</v>
      </c>
      <c r="AI4278" s="1" t="s">
        <v>69</v>
      </c>
      <c r="AJ4278" s="1" t="s">
        <v>69</v>
      </c>
      <c r="AK4278" s="1" t="s">
        <v>69</v>
      </c>
      <c r="AL4278" s="1" t="s">
        <v>69</v>
      </c>
      <c r="AM4278" s="1" t="s">
        <v>69</v>
      </c>
      <c r="AN4278" s="1" t="s">
        <v>70</v>
      </c>
      <c r="AO4278" s="1" t="s">
        <v>69</v>
      </c>
      <c r="AP4278" s="1" t="s">
        <v>70</v>
      </c>
      <c r="AQ4278" s="1" t="s">
        <v>69</v>
      </c>
      <c r="AR4278" s="1" t="s">
        <v>70</v>
      </c>
      <c r="AS4278" s="1" t="s">
        <v>69</v>
      </c>
      <c r="AT4278" s="1" t="s">
        <v>69</v>
      </c>
      <c r="AU4278" s="1" t="s">
        <v>69</v>
      </c>
      <c r="AV4278" s="1" t="s">
        <v>69</v>
      </c>
      <c r="AW4278" s="1" t="s">
        <v>70</v>
      </c>
      <c r="AX4278" s="1" t="s">
        <v>69</v>
      </c>
      <c r="AY4278" s="1" t="s">
        <v>69</v>
      </c>
      <c r="AZ4278" s="1" t="s">
        <v>69</v>
      </c>
      <c r="BA4278" s="1" t="s">
        <v>70</v>
      </c>
      <c r="BB4278" s="1" t="s">
        <v>69</v>
      </c>
      <c r="BC4278" s="1" t="s">
        <v>69</v>
      </c>
      <c r="BD4278" s="1" t="s">
        <v>69</v>
      </c>
      <c r="BE4278" s="1" t="s">
        <v>70</v>
      </c>
      <c r="BF4278" s="1" t="s">
        <v>69</v>
      </c>
      <c r="BG4278" s="3">
        <v>42083.50902777778</v>
      </c>
    </row>
    <row r="4279">
      <c r="A4279" s="1">
        <v>1001732.0</v>
      </c>
      <c r="B4279" s="1" t="s">
        <v>19087</v>
      </c>
      <c r="C4279" s="2" t="s">
        <v>19088</v>
      </c>
      <c r="H4279" s="1" t="s">
        <v>19089</v>
      </c>
      <c r="I4279" s="1" t="s">
        <v>9541</v>
      </c>
      <c r="J4279" s="1" t="s">
        <v>450</v>
      </c>
      <c r="K4279" s="1" t="s">
        <v>332</v>
      </c>
      <c r="U4279" s="1">
        <v>-115.11</v>
      </c>
      <c r="V4279" s="1">
        <v>36.131699</v>
      </c>
      <c r="X4279" s="1" t="s">
        <v>70</v>
      </c>
      <c r="Y4279" s="1" t="s">
        <v>70</v>
      </c>
      <c r="Z4279" s="1" t="s">
        <v>70</v>
      </c>
      <c r="AA4279" s="1" t="s">
        <v>70</v>
      </c>
      <c r="AB4279" s="1" t="s">
        <v>70</v>
      </c>
      <c r="AC4279" s="1" t="s">
        <v>80</v>
      </c>
      <c r="BG4279" s="3">
        <v>40934.604166666664</v>
      </c>
    </row>
    <row r="4280">
      <c r="A4280" s="1">
        <v>1016918.0</v>
      </c>
      <c r="B4280" s="1" t="s">
        <v>19090</v>
      </c>
      <c r="C4280" s="2" t="s">
        <v>19091</v>
      </c>
      <c r="H4280" s="1" t="s">
        <v>19092</v>
      </c>
      <c r="I4280" s="1" t="s">
        <v>9541</v>
      </c>
      <c r="J4280" s="1" t="s">
        <v>450</v>
      </c>
      <c r="K4280" s="1" t="s">
        <v>332</v>
      </c>
      <c r="L4280" s="1">
        <v>89128.0</v>
      </c>
      <c r="M4280" s="1" t="s">
        <v>19093</v>
      </c>
      <c r="N4280" s="1" t="s">
        <v>10761</v>
      </c>
      <c r="O4280" s="1" t="s">
        <v>19094</v>
      </c>
      <c r="P4280" s="1" t="s">
        <v>19095</v>
      </c>
      <c r="U4280" s="1">
        <v>-115.28733</v>
      </c>
      <c r="V4280" s="1">
        <v>36.185844</v>
      </c>
      <c r="X4280" s="1" t="s">
        <v>69</v>
      </c>
      <c r="Y4280" s="1" t="s">
        <v>70</v>
      </c>
      <c r="Z4280" s="1" t="s">
        <v>70</v>
      </c>
      <c r="AA4280" s="1" t="s">
        <v>70</v>
      </c>
      <c r="AB4280" s="1" t="s">
        <v>69</v>
      </c>
      <c r="AC4280" s="1" t="s">
        <v>69</v>
      </c>
      <c r="AD4280" s="1" t="s">
        <v>69</v>
      </c>
      <c r="AE4280" s="1" t="s">
        <v>70</v>
      </c>
      <c r="AF4280" s="1" t="s">
        <v>69</v>
      </c>
      <c r="AG4280" s="1" t="s">
        <v>69</v>
      </c>
      <c r="AH4280" s="1" t="s">
        <v>69</v>
      </c>
      <c r="AI4280" s="1" t="s">
        <v>70</v>
      </c>
      <c r="AJ4280" s="1" t="s">
        <v>69</v>
      </c>
      <c r="AK4280" s="1" t="s">
        <v>69</v>
      </c>
      <c r="AL4280" s="1" t="s">
        <v>69</v>
      </c>
      <c r="AM4280" s="1" t="s">
        <v>69</v>
      </c>
      <c r="AN4280" s="1" t="s">
        <v>70</v>
      </c>
      <c r="AO4280" s="1" t="s">
        <v>70</v>
      </c>
      <c r="AP4280" s="1" t="s">
        <v>70</v>
      </c>
      <c r="AQ4280" s="1" t="s">
        <v>69</v>
      </c>
      <c r="AR4280" s="1" t="s">
        <v>70</v>
      </c>
      <c r="AS4280" s="1" t="s">
        <v>70</v>
      </c>
      <c r="AT4280" s="1" t="s">
        <v>69</v>
      </c>
      <c r="AU4280" s="1" t="s">
        <v>69</v>
      </c>
      <c r="AV4280" s="1" t="s">
        <v>70</v>
      </c>
      <c r="AW4280" s="1" t="s">
        <v>70</v>
      </c>
      <c r="AX4280" s="1" t="s">
        <v>69</v>
      </c>
      <c r="AY4280" s="1" t="s">
        <v>70</v>
      </c>
      <c r="AZ4280" s="1" t="s">
        <v>69</v>
      </c>
      <c r="BA4280" s="1" t="s">
        <v>69</v>
      </c>
      <c r="BB4280" s="1" t="s">
        <v>69</v>
      </c>
      <c r="BC4280" s="1" t="s">
        <v>70</v>
      </c>
      <c r="BD4280" s="1" t="s">
        <v>70</v>
      </c>
      <c r="BE4280" s="1" t="s">
        <v>70</v>
      </c>
      <c r="BF4280" s="1" t="s">
        <v>69</v>
      </c>
      <c r="BG4280" s="3">
        <v>42838.53333333333</v>
      </c>
    </row>
    <row r="4281">
      <c r="A4281" s="1">
        <v>1001400.0</v>
      </c>
      <c r="B4281" s="1" t="s">
        <v>19096</v>
      </c>
      <c r="C4281" s="2" t="s">
        <v>19097</v>
      </c>
      <c r="D4281" s="2" t="s">
        <v>19098</v>
      </c>
      <c r="G4281" s="1" t="s">
        <v>19099</v>
      </c>
      <c r="H4281" s="1" t="s">
        <v>19100</v>
      </c>
      <c r="I4281" s="1" t="s">
        <v>9541</v>
      </c>
      <c r="J4281" s="1" t="s">
        <v>450</v>
      </c>
      <c r="K4281" s="1" t="s">
        <v>332</v>
      </c>
      <c r="L4281" s="1">
        <v>89135.0</v>
      </c>
      <c r="M4281" s="1" t="s">
        <v>19101</v>
      </c>
      <c r="N4281" s="1" t="s">
        <v>3031</v>
      </c>
      <c r="U4281" s="1">
        <v>-115.32167</v>
      </c>
      <c r="V4281" s="1">
        <v>36.126793</v>
      </c>
      <c r="X4281" s="1" t="s">
        <v>69</v>
      </c>
      <c r="Y4281" s="1" t="s">
        <v>70</v>
      </c>
      <c r="Z4281" s="1" t="s">
        <v>70</v>
      </c>
      <c r="AA4281" s="1" t="s">
        <v>69</v>
      </c>
      <c r="AB4281" s="1" t="s">
        <v>69</v>
      </c>
      <c r="AC4281" s="1" t="s">
        <v>69</v>
      </c>
      <c r="AD4281" s="1" t="s">
        <v>69</v>
      </c>
      <c r="AE4281" s="1" t="s">
        <v>70</v>
      </c>
      <c r="AF4281" s="1" t="s">
        <v>69</v>
      </c>
      <c r="AG4281" s="1" t="s">
        <v>70</v>
      </c>
      <c r="AH4281" s="1" t="s">
        <v>69</v>
      </c>
      <c r="AI4281" s="1" t="s">
        <v>70</v>
      </c>
      <c r="AJ4281" s="1" t="s">
        <v>69</v>
      </c>
      <c r="AK4281" s="1" t="s">
        <v>69</v>
      </c>
      <c r="AL4281" s="1" t="s">
        <v>69</v>
      </c>
      <c r="AM4281" s="1" t="s">
        <v>69</v>
      </c>
      <c r="AN4281" s="1" t="s">
        <v>70</v>
      </c>
      <c r="AO4281" s="1" t="s">
        <v>69</v>
      </c>
      <c r="AP4281" s="1" t="s">
        <v>70</v>
      </c>
      <c r="AQ4281" s="1" t="s">
        <v>69</v>
      </c>
      <c r="AR4281" s="1" t="s">
        <v>70</v>
      </c>
      <c r="AS4281" s="1" t="s">
        <v>70</v>
      </c>
      <c r="AT4281" s="1" t="s">
        <v>69</v>
      </c>
      <c r="AU4281" s="1" t="s">
        <v>69</v>
      </c>
      <c r="AV4281" s="1" t="s">
        <v>70</v>
      </c>
      <c r="AW4281" s="1" t="s">
        <v>70</v>
      </c>
      <c r="AX4281" s="1" t="s">
        <v>69</v>
      </c>
      <c r="AY4281" s="1" t="s">
        <v>70</v>
      </c>
      <c r="AZ4281" s="1" t="s">
        <v>69</v>
      </c>
      <c r="BA4281" s="1" t="s">
        <v>70</v>
      </c>
      <c r="BB4281" s="1" t="s">
        <v>69</v>
      </c>
      <c r="BC4281" s="1" t="s">
        <v>70</v>
      </c>
      <c r="BD4281" s="1" t="s">
        <v>70</v>
      </c>
      <c r="BE4281" s="1" t="s">
        <v>70</v>
      </c>
      <c r="BF4281" s="1" t="s">
        <v>70</v>
      </c>
      <c r="BG4281" s="3">
        <v>42548.580555555556</v>
      </c>
    </row>
    <row r="4282">
      <c r="A4282" s="1">
        <v>1017912.0</v>
      </c>
      <c r="B4282" s="1" t="s">
        <v>19096</v>
      </c>
      <c r="C4282" s="2" t="s">
        <v>19097</v>
      </c>
      <c r="H4282" s="1" t="s">
        <v>19102</v>
      </c>
      <c r="I4282" s="1" t="s">
        <v>9541</v>
      </c>
      <c r="J4282" s="1" t="s">
        <v>450</v>
      </c>
      <c r="K4282" s="1" t="s">
        <v>332</v>
      </c>
      <c r="L4282" s="1">
        <v>89135.0</v>
      </c>
      <c r="M4282" s="1" t="s">
        <v>19103</v>
      </c>
      <c r="N4282" s="1" t="s">
        <v>3031</v>
      </c>
      <c r="O4282" s="1" t="s">
        <v>19104</v>
      </c>
      <c r="P4282" s="1" t="s">
        <v>317</v>
      </c>
      <c r="U4282" s="1">
        <v>-115.32152</v>
      </c>
      <c r="V4282" s="1">
        <v>36.126343</v>
      </c>
      <c r="X4282" s="1" t="s">
        <v>69</v>
      </c>
      <c r="Y4282" s="1" t="s">
        <v>70</v>
      </c>
      <c r="Z4282" s="1" t="s">
        <v>70</v>
      </c>
      <c r="AA4282" s="1" t="s">
        <v>70</v>
      </c>
      <c r="AB4282" s="1" t="s">
        <v>69</v>
      </c>
      <c r="AC4282" s="1" t="s">
        <v>69</v>
      </c>
      <c r="AD4282" s="1" t="s">
        <v>69</v>
      </c>
      <c r="AE4282" s="1" t="s">
        <v>70</v>
      </c>
      <c r="AF4282" s="1" t="s">
        <v>70</v>
      </c>
      <c r="AG4282" s="1" t="s">
        <v>70</v>
      </c>
      <c r="AH4282" s="1" t="s">
        <v>69</v>
      </c>
      <c r="AI4282" s="1" t="s">
        <v>70</v>
      </c>
      <c r="AJ4282" s="1" t="s">
        <v>69</v>
      </c>
      <c r="AK4282" s="1" t="s">
        <v>69</v>
      </c>
      <c r="AL4282" s="1" t="s">
        <v>69</v>
      </c>
      <c r="AM4282" s="1" t="s">
        <v>69</v>
      </c>
      <c r="AN4282" s="1" t="s">
        <v>70</v>
      </c>
      <c r="AO4282" s="1" t="s">
        <v>70</v>
      </c>
      <c r="AP4282" s="1" t="s">
        <v>70</v>
      </c>
      <c r="AQ4282" s="1" t="s">
        <v>69</v>
      </c>
      <c r="AR4282" s="1" t="s">
        <v>70</v>
      </c>
      <c r="AS4282" s="1" t="s">
        <v>70</v>
      </c>
      <c r="AT4282" s="1" t="s">
        <v>69</v>
      </c>
      <c r="AU4282" s="1" t="s">
        <v>69</v>
      </c>
      <c r="AV4282" s="1" t="s">
        <v>70</v>
      </c>
      <c r="AW4282" s="1" t="s">
        <v>70</v>
      </c>
      <c r="AX4282" s="1" t="s">
        <v>69</v>
      </c>
      <c r="AY4282" s="1" t="s">
        <v>70</v>
      </c>
      <c r="AZ4282" s="1" t="s">
        <v>69</v>
      </c>
      <c r="BA4282" s="1" t="s">
        <v>69</v>
      </c>
      <c r="BB4282" s="1" t="s">
        <v>69</v>
      </c>
      <c r="BC4282" s="1" t="s">
        <v>70</v>
      </c>
      <c r="BD4282" s="1" t="s">
        <v>70</v>
      </c>
      <c r="BE4282" s="1" t="s">
        <v>70</v>
      </c>
      <c r="BF4282" s="1" t="s">
        <v>70</v>
      </c>
      <c r="BG4282" s="3">
        <v>42839.01180555556</v>
      </c>
    </row>
    <row r="4283">
      <c r="A4283" s="1">
        <v>1017911.0</v>
      </c>
      <c r="B4283" s="1" t="s">
        <v>19105</v>
      </c>
      <c r="C4283" s="2" t="s">
        <v>19097</v>
      </c>
      <c r="H4283" s="1" t="s">
        <v>19106</v>
      </c>
      <c r="I4283" s="1" t="s">
        <v>9541</v>
      </c>
      <c r="J4283" s="1" t="s">
        <v>450</v>
      </c>
      <c r="K4283" s="1" t="s">
        <v>332</v>
      </c>
      <c r="L4283" s="1">
        <v>89131.0</v>
      </c>
      <c r="M4283" s="1" t="s">
        <v>915</v>
      </c>
      <c r="N4283" s="1" t="s">
        <v>19107</v>
      </c>
      <c r="U4283" s="1">
        <v>-115.26997</v>
      </c>
      <c r="V4283" s="1">
        <v>36.320961</v>
      </c>
      <c r="X4283" s="1" t="s">
        <v>69</v>
      </c>
      <c r="Y4283" s="1" t="s">
        <v>70</v>
      </c>
      <c r="Z4283" s="1" t="s">
        <v>70</v>
      </c>
      <c r="AA4283" s="1" t="s">
        <v>70</v>
      </c>
      <c r="AB4283" s="1" t="s">
        <v>69</v>
      </c>
      <c r="AC4283" s="1" t="s">
        <v>69</v>
      </c>
      <c r="AD4283" s="1" t="s">
        <v>69</v>
      </c>
      <c r="AE4283" s="1" t="s">
        <v>70</v>
      </c>
      <c r="AF4283" s="1" t="s">
        <v>69</v>
      </c>
      <c r="AG4283" s="1" t="s">
        <v>70</v>
      </c>
      <c r="AH4283" s="1" t="s">
        <v>69</v>
      </c>
      <c r="AI4283" s="1" t="s">
        <v>70</v>
      </c>
      <c r="AJ4283" s="1" t="s">
        <v>70</v>
      </c>
      <c r="AK4283" s="1" t="s">
        <v>69</v>
      </c>
      <c r="AL4283" s="1" t="s">
        <v>69</v>
      </c>
      <c r="AM4283" s="1" t="s">
        <v>69</v>
      </c>
      <c r="AN4283" s="1" t="s">
        <v>70</v>
      </c>
      <c r="AO4283" s="1" t="s">
        <v>70</v>
      </c>
      <c r="AP4283" s="1" t="s">
        <v>70</v>
      </c>
      <c r="AQ4283" s="1" t="s">
        <v>70</v>
      </c>
      <c r="AR4283" s="1" t="s">
        <v>70</v>
      </c>
      <c r="AS4283" s="1" t="s">
        <v>70</v>
      </c>
      <c r="AT4283" s="1" t="s">
        <v>69</v>
      </c>
      <c r="AU4283" s="1" t="s">
        <v>69</v>
      </c>
      <c r="AV4283" s="1" t="s">
        <v>70</v>
      </c>
      <c r="AW4283" s="1" t="s">
        <v>70</v>
      </c>
      <c r="AX4283" s="1" t="s">
        <v>69</v>
      </c>
      <c r="AY4283" s="1" t="s">
        <v>70</v>
      </c>
      <c r="AZ4283" s="1" t="s">
        <v>69</v>
      </c>
      <c r="BA4283" s="1" t="s">
        <v>69</v>
      </c>
      <c r="BB4283" s="1" t="s">
        <v>69</v>
      </c>
      <c r="BC4283" s="1" t="s">
        <v>70</v>
      </c>
      <c r="BD4283" s="1" t="s">
        <v>70</v>
      </c>
      <c r="BE4283" s="1" t="s">
        <v>70</v>
      </c>
      <c r="BF4283" s="1" t="s">
        <v>70</v>
      </c>
      <c r="BG4283" s="3">
        <v>42838.99513888889</v>
      </c>
    </row>
    <row r="4284">
      <c r="A4284" s="1">
        <v>1004784.0</v>
      </c>
      <c r="B4284" s="1" t="s">
        <v>19108</v>
      </c>
      <c r="C4284" s="2" t="s">
        <v>797</v>
      </c>
      <c r="D4284" s="2" t="s">
        <v>19109</v>
      </c>
      <c r="H4284" s="1" t="s">
        <v>19110</v>
      </c>
      <c r="I4284" s="1" t="s">
        <v>9541</v>
      </c>
      <c r="J4284" s="1" t="s">
        <v>11051</v>
      </c>
      <c r="K4284" s="1" t="s">
        <v>509</v>
      </c>
      <c r="M4284" s="1" t="s">
        <v>19111</v>
      </c>
      <c r="N4284" s="1" t="s">
        <v>1062</v>
      </c>
      <c r="U4284" s="1">
        <v>-105.22754</v>
      </c>
      <c r="V4284" s="1">
        <v>35.593014</v>
      </c>
      <c r="W4284" s="1" t="s">
        <v>136</v>
      </c>
      <c r="X4284" s="1" t="s">
        <v>69</v>
      </c>
      <c r="Y4284" s="1" t="s">
        <v>69</v>
      </c>
      <c r="Z4284" s="1" t="s">
        <v>70</v>
      </c>
      <c r="AA4284" s="1" t="s">
        <v>69</v>
      </c>
      <c r="AB4284" s="1" t="s">
        <v>69</v>
      </c>
      <c r="AC4284" s="1" t="s">
        <v>80</v>
      </c>
      <c r="BG4284" s="3">
        <v>41779.7375</v>
      </c>
    </row>
    <row r="4285">
      <c r="A4285" s="1">
        <v>1003315.0</v>
      </c>
      <c r="B4285" s="1" t="s">
        <v>19112</v>
      </c>
      <c r="H4285" s="1" t="s">
        <v>19113</v>
      </c>
      <c r="I4285" s="1" t="s">
        <v>19114</v>
      </c>
      <c r="K4285" s="1" t="s">
        <v>203</v>
      </c>
      <c r="L4285" s="1">
        <v>61301.0</v>
      </c>
      <c r="U4285" s="1">
        <v>-89.097</v>
      </c>
      <c r="V4285" s="1">
        <v>41.329102</v>
      </c>
      <c r="X4285" s="1" t="s">
        <v>70</v>
      </c>
      <c r="Y4285" s="1" t="s">
        <v>70</v>
      </c>
      <c r="Z4285" s="1" t="s">
        <v>70</v>
      </c>
      <c r="AA4285" s="1" t="s">
        <v>70</v>
      </c>
      <c r="AB4285" s="1" t="s">
        <v>70</v>
      </c>
      <c r="AC4285" s="1" t="s">
        <v>80</v>
      </c>
      <c r="BG4285" s="1">
        <v>2009.0</v>
      </c>
    </row>
    <row r="4286">
      <c r="A4286" s="1">
        <v>1010899.0</v>
      </c>
      <c r="B4286" s="1" t="s">
        <v>19115</v>
      </c>
      <c r="C4286" s="2" t="s">
        <v>19116</v>
      </c>
      <c r="D4286" s="1" t="s">
        <v>19117</v>
      </c>
      <c r="H4286" s="1" t="s">
        <v>19118</v>
      </c>
      <c r="I4286" s="1" t="s">
        <v>19119</v>
      </c>
      <c r="J4286" s="1" t="s">
        <v>19120</v>
      </c>
      <c r="K4286" s="1" t="s">
        <v>656</v>
      </c>
      <c r="L4286" s="1">
        <v>96130.0</v>
      </c>
      <c r="M4286" s="1" t="s">
        <v>14691</v>
      </c>
      <c r="N4286" s="1" t="s">
        <v>205</v>
      </c>
      <c r="U4286" s="1">
        <v>-120.66077</v>
      </c>
      <c r="V4286" s="1">
        <v>40.417786</v>
      </c>
      <c r="X4286" s="1" t="s">
        <v>69</v>
      </c>
      <c r="Y4286" s="1" t="s">
        <v>69</v>
      </c>
      <c r="Z4286" s="1" t="s">
        <v>69</v>
      </c>
      <c r="AA4286" s="1" t="s">
        <v>69</v>
      </c>
      <c r="AB4286" s="1" t="s">
        <v>69</v>
      </c>
      <c r="AC4286" s="1" t="s">
        <v>80</v>
      </c>
      <c r="AD4286" s="1" t="s">
        <v>69</v>
      </c>
      <c r="AE4286" s="1" t="s">
        <v>70</v>
      </c>
      <c r="AF4286" s="1" t="s">
        <v>69</v>
      </c>
      <c r="AG4286" s="1" t="s">
        <v>69</v>
      </c>
      <c r="AH4286" s="1" t="s">
        <v>69</v>
      </c>
      <c r="AI4286" s="1" t="s">
        <v>69</v>
      </c>
      <c r="AJ4286" s="1" t="s">
        <v>70</v>
      </c>
      <c r="AK4286" s="1" t="s">
        <v>69</v>
      </c>
      <c r="AL4286" s="1" t="s">
        <v>69</v>
      </c>
      <c r="AM4286" s="1" t="s">
        <v>70</v>
      </c>
      <c r="AN4286" s="1" t="s">
        <v>70</v>
      </c>
      <c r="AO4286" s="1" t="s">
        <v>69</v>
      </c>
      <c r="AP4286" s="1" t="s">
        <v>70</v>
      </c>
      <c r="AQ4286" s="1" t="s">
        <v>70</v>
      </c>
      <c r="AR4286" s="1" t="s">
        <v>69</v>
      </c>
      <c r="AS4286" s="1" t="s">
        <v>69</v>
      </c>
      <c r="AT4286" s="1" t="s">
        <v>69</v>
      </c>
      <c r="AU4286" s="1" t="s">
        <v>69</v>
      </c>
      <c r="AV4286" s="1" t="s">
        <v>70</v>
      </c>
      <c r="AW4286" s="1" t="s">
        <v>70</v>
      </c>
      <c r="AX4286" s="1" t="s">
        <v>70</v>
      </c>
      <c r="AY4286" s="1" t="s">
        <v>70</v>
      </c>
      <c r="AZ4286" s="1" t="s">
        <v>69</v>
      </c>
      <c r="BA4286" s="1" t="s">
        <v>69</v>
      </c>
      <c r="BB4286" s="1" t="s">
        <v>70</v>
      </c>
      <c r="BC4286" s="1" t="s">
        <v>70</v>
      </c>
      <c r="BD4286" s="1" t="s">
        <v>70</v>
      </c>
      <c r="BE4286" s="1" t="s">
        <v>70</v>
      </c>
      <c r="BF4286" s="1" t="s">
        <v>70</v>
      </c>
      <c r="BG4286" s="3">
        <v>42548.904861111114</v>
      </c>
    </row>
    <row r="4287">
      <c r="A4287" s="1">
        <v>1012344.0</v>
      </c>
      <c r="B4287" s="1" t="s">
        <v>19121</v>
      </c>
      <c r="C4287" s="2" t="s">
        <v>19122</v>
      </c>
      <c r="D4287" s="1" t="s">
        <v>19121</v>
      </c>
      <c r="G4287" s="1" t="s">
        <v>2707</v>
      </c>
      <c r="H4287" s="1" t="s">
        <v>19123</v>
      </c>
      <c r="I4287" s="1" t="s">
        <v>4255</v>
      </c>
      <c r="J4287" s="1" t="s">
        <v>1124</v>
      </c>
      <c r="K4287" s="1" t="s">
        <v>382</v>
      </c>
      <c r="L4287" s="1">
        <v>35803.0</v>
      </c>
      <c r="M4287" s="1" t="s">
        <v>9990</v>
      </c>
      <c r="N4287" s="1" t="s">
        <v>863</v>
      </c>
      <c r="U4287" s="1">
        <v>-86.564529</v>
      </c>
      <c r="V4287" s="1">
        <v>34.647522</v>
      </c>
      <c r="X4287" s="1" t="s">
        <v>69</v>
      </c>
      <c r="Y4287" s="1" t="s">
        <v>69</v>
      </c>
      <c r="Z4287" s="1" t="s">
        <v>70</v>
      </c>
      <c r="AA4287" s="1" t="s">
        <v>69</v>
      </c>
      <c r="AB4287" s="1" t="s">
        <v>69</v>
      </c>
      <c r="AC4287" s="1" t="s">
        <v>69</v>
      </c>
      <c r="AD4287" s="1" t="s">
        <v>69</v>
      </c>
      <c r="AE4287" s="1" t="s">
        <v>69</v>
      </c>
      <c r="AF4287" s="1" t="s">
        <v>70</v>
      </c>
      <c r="AG4287" s="1" t="s">
        <v>69</v>
      </c>
      <c r="AH4287" s="1" t="s">
        <v>69</v>
      </c>
      <c r="AI4287" s="1" t="s">
        <v>70</v>
      </c>
      <c r="AJ4287" s="1" t="s">
        <v>69</v>
      </c>
      <c r="AK4287" s="1" t="s">
        <v>69</v>
      </c>
      <c r="AL4287" s="1" t="s">
        <v>69</v>
      </c>
      <c r="AM4287" s="1" t="s">
        <v>69</v>
      </c>
      <c r="AN4287" s="1" t="s">
        <v>70</v>
      </c>
      <c r="AO4287" s="1" t="s">
        <v>69</v>
      </c>
      <c r="AP4287" s="1" t="s">
        <v>70</v>
      </c>
      <c r="AQ4287" s="1" t="s">
        <v>70</v>
      </c>
      <c r="AR4287" s="1" t="s">
        <v>69</v>
      </c>
      <c r="AS4287" s="1" t="s">
        <v>69</v>
      </c>
      <c r="AT4287" s="1" t="s">
        <v>69</v>
      </c>
      <c r="AU4287" s="1" t="s">
        <v>69</v>
      </c>
      <c r="AV4287" s="1" t="s">
        <v>70</v>
      </c>
      <c r="AW4287" s="1" t="s">
        <v>70</v>
      </c>
      <c r="AX4287" s="1" t="s">
        <v>69</v>
      </c>
      <c r="AY4287" s="1" t="s">
        <v>70</v>
      </c>
      <c r="AZ4287" s="1" t="s">
        <v>69</v>
      </c>
      <c r="BA4287" s="1" t="s">
        <v>70</v>
      </c>
      <c r="BB4287" s="1" t="s">
        <v>69</v>
      </c>
      <c r="BC4287" s="1" t="s">
        <v>70</v>
      </c>
      <c r="BD4287" s="1" t="s">
        <v>70</v>
      </c>
      <c r="BE4287" s="1" t="s">
        <v>70</v>
      </c>
      <c r="BF4287" s="1" t="s">
        <v>70</v>
      </c>
      <c r="BG4287" s="3">
        <v>43471.90555555555</v>
      </c>
    </row>
    <row r="4288">
      <c r="A4288" s="1">
        <v>1001070.0</v>
      </c>
      <c r="B4288" s="1" t="s">
        <v>19124</v>
      </c>
      <c r="H4288" s="1" t="s">
        <v>19125</v>
      </c>
      <c r="I4288" s="1" t="s">
        <v>19126</v>
      </c>
      <c r="J4288" s="1" t="s">
        <v>2563</v>
      </c>
      <c r="K4288" s="1" t="s">
        <v>91</v>
      </c>
      <c r="L4288" s="1">
        <v>64493.0</v>
      </c>
      <c r="U4288" s="1">
        <v>-94.321098</v>
      </c>
      <c r="V4288" s="1">
        <v>39.634701</v>
      </c>
      <c r="X4288" s="1" t="s">
        <v>70</v>
      </c>
      <c r="Y4288" s="1" t="s">
        <v>70</v>
      </c>
      <c r="Z4288" s="1" t="s">
        <v>70</v>
      </c>
      <c r="AA4288" s="1" t="s">
        <v>70</v>
      </c>
      <c r="AB4288" s="1" t="s">
        <v>70</v>
      </c>
      <c r="AC4288" s="1" t="s">
        <v>80</v>
      </c>
      <c r="BG4288" s="1">
        <v>2009.0</v>
      </c>
    </row>
    <row r="4289">
      <c r="A4289" s="1">
        <v>1009057.0</v>
      </c>
      <c r="B4289" s="1" t="s">
        <v>19127</v>
      </c>
      <c r="C4289" s="2" t="s">
        <v>19128</v>
      </c>
      <c r="H4289" s="1" t="s">
        <v>19129</v>
      </c>
      <c r="I4289" s="1" t="s">
        <v>19130</v>
      </c>
      <c r="J4289" s="1" t="s">
        <v>2064</v>
      </c>
      <c r="K4289" s="1" t="s">
        <v>575</v>
      </c>
      <c r="L4289" s="1">
        <v>49076.0</v>
      </c>
      <c r="M4289" s="1" t="s">
        <v>11209</v>
      </c>
      <c r="N4289" s="1" t="s">
        <v>4385</v>
      </c>
      <c r="U4289" s="1">
        <v>-83.220222</v>
      </c>
      <c r="V4289" s="1">
        <v>42.491333</v>
      </c>
      <c r="X4289" s="1" t="s">
        <v>70</v>
      </c>
      <c r="Y4289" s="1" t="s">
        <v>69</v>
      </c>
      <c r="Z4289" s="1" t="s">
        <v>70</v>
      </c>
      <c r="AA4289" s="1" t="s">
        <v>70</v>
      </c>
      <c r="AB4289" s="1" t="s">
        <v>70</v>
      </c>
      <c r="AC4289" s="1" t="s">
        <v>80</v>
      </c>
      <c r="BG4289" s="3">
        <v>41677.48402777778</v>
      </c>
    </row>
    <row r="4290">
      <c r="A4290" s="1">
        <v>1007095.0</v>
      </c>
      <c r="B4290" s="1" t="s">
        <v>19131</v>
      </c>
      <c r="H4290" s="1" t="s">
        <v>19132</v>
      </c>
      <c r="I4290" s="1" t="s">
        <v>19133</v>
      </c>
      <c r="J4290" s="1" t="s">
        <v>7609</v>
      </c>
      <c r="K4290" s="1" t="s">
        <v>188</v>
      </c>
      <c r="U4290" s="1">
        <v>-79.379501</v>
      </c>
      <c r="V4290" s="1">
        <v>40.321201</v>
      </c>
      <c r="X4290" s="1" t="s">
        <v>70</v>
      </c>
      <c r="Y4290" s="1" t="s">
        <v>70</v>
      </c>
      <c r="Z4290" s="1" t="s">
        <v>70</v>
      </c>
      <c r="AA4290" s="1" t="s">
        <v>70</v>
      </c>
      <c r="AB4290" s="1" t="s">
        <v>70</v>
      </c>
      <c r="AC4290" s="1" t="s">
        <v>80</v>
      </c>
      <c r="BG4290" s="1">
        <v>2009.0</v>
      </c>
    </row>
    <row r="4291">
      <c r="A4291" s="1">
        <v>1003464.0</v>
      </c>
      <c r="B4291" s="1" t="s">
        <v>19134</v>
      </c>
      <c r="H4291" s="1" t="s">
        <v>19135</v>
      </c>
      <c r="I4291" s="1" t="s">
        <v>19136</v>
      </c>
      <c r="J4291" s="1" t="s">
        <v>19137</v>
      </c>
      <c r="K4291" s="1" t="s">
        <v>1088</v>
      </c>
      <c r="L4291" s="1">
        <v>83341.0</v>
      </c>
      <c r="U4291" s="1">
        <v>-114.365</v>
      </c>
      <c r="V4291" s="1">
        <v>42.534801</v>
      </c>
      <c r="X4291" s="1" t="s">
        <v>70</v>
      </c>
      <c r="Y4291" s="1" t="s">
        <v>70</v>
      </c>
      <c r="Z4291" s="1" t="s">
        <v>70</v>
      </c>
      <c r="AA4291" s="1" t="s">
        <v>70</v>
      </c>
      <c r="AB4291" s="1" t="s">
        <v>70</v>
      </c>
      <c r="AC4291" s="1" t="s">
        <v>80</v>
      </c>
      <c r="BG4291" s="1">
        <v>2009.0</v>
      </c>
    </row>
    <row r="4292">
      <c r="A4292" s="1">
        <v>1006910.0</v>
      </c>
      <c r="B4292" s="1" t="s">
        <v>19138</v>
      </c>
      <c r="H4292" s="1" t="s">
        <v>19139</v>
      </c>
      <c r="I4292" s="1" t="s">
        <v>19140</v>
      </c>
      <c r="J4292" s="1" t="s">
        <v>731</v>
      </c>
      <c r="K4292" s="1" t="s">
        <v>637</v>
      </c>
      <c r="U4292" s="1">
        <v>-155.23399</v>
      </c>
      <c r="V4292" s="1">
        <v>19.9842</v>
      </c>
      <c r="X4292" s="1" t="s">
        <v>70</v>
      </c>
      <c r="Y4292" s="1" t="s">
        <v>70</v>
      </c>
      <c r="Z4292" s="1" t="s">
        <v>70</v>
      </c>
      <c r="AA4292" s="1" t="s">
        <v>70</v>
      </c>
      <c r="AB4292" s="1" t="s">
        <v>70</v>
      </c>
      <c r="AC4292" s="1" t="s">
        <v>80</v>
      </c>
      <c r="BG4292" s="1">
        <v>2011.0</v>
      </c>
    </row>
    <row r="4293">
      <c r="A4293" s="1">
        <v>1012367.0</v>
      </c>
      <c r="B4293" s="1" t="s">
        <v>19141</v>
      </c>
      <c r="C4293" s="2" t="s">
        <v>19142</v>
      </c>
      <c r="H4293" s="1" t="s">
        <v>19143</v>
      </c>
      <c r="I4293" s="1" t="s">
        <v>19144</v>
      </c>
      <c r="J4293" s="1" t="s">
        <v>15925</v>
      </c>
      <c r="K4293" s="1" t="s">
        <v>1256</v>
      </c>
      <c r="L4293" s="1">
        <v>59044.0</v>
      </c>
      <c r="M4293" s="1" t="s">
        <v>19145</v>
      </c>
      <c r="N4293" s="1" t="s">
        <v>5345</v>
      </c>
      <c r="U4293" s="1">
        <v>-108.77115</v>
      </c>
      <c r="V4293" s="1">
        <v>45.671001</v>
      </c>
      <c r="X4293" s="1" t="s">
        <v>69</v>
      </c>
      <c r="Y4293" s="1" t="s">
        <v>70</v>
      </c>
      <c r="Z4293" s="1" t="s">
        <v>70</v>
      </c>
      <c r="AA4293" s="1" t="s">
        <v>70</v>
      </c>
      <c r="AB4293" s="1" t="s">
        <v>70</v>
      </c>
      <c r="AC4293" s="1" t="s">
        <v>80</v>
      </c>
      <c r="AD4293" s="1" t="s">
        <v>69</v>
      </c>
      <c r="AE4293" s="1" t="s">
        <v>70</v>
      </c>
      <c r="AF4293" s="1" t="s">
        <v>69</v>
      </c>
      <c r="AG4293" s="1" t="s">
        <v>70</v>
      </c>
      <c r="AH4293" s="1" t="s">
        <v>69</v>
      </c>
      <c r="AI4293" s="1" t="s">
        <v>70</v>
      </c>
      <c r="AJ4293" s="1" t="s">
        <v>69</v>
      </c>
      <c r="AK4293" s="1" t="s">
        <v>69</v>
      </c>
      <c r="AL4293" s="1" t="s">
        <v>69</v>
      </c>
      <c r="AM4293" s="1" t="s">
        <v>69</v>
      </c>
      <c r="AN4293" s="1" t="s">
        <v>70</v>
      </c>
      <c r="AO4293" s="1" t="s">
        <v>70</v>
      </c>
      <c r="AP4293" s="1" t="s">
        <v>70</v>
      </c>
      <c r="AQ4293" s="1" t="s">
        <v>70</v>
      </c>
      <c r="AR4293" s="1" t="s">
        <v>70</v>
      </c>
      <c r="AS4293" s="1" t="s">
        <v>70</v>
      </c>
      <c r="AT4293" s="1" t="s">
        <v>70</v>
      </c>
      <c r="AU4293" s="1" t="s">
        <v>69</v>
      </c>
      <c r="AV4293" s="1" t="s">
        <v>70</v>
      </c>
      <c r="AW4293" s="1" t="s">
        <v>70</v>
      </c>
      <c r="AX4293" s="1" t="s">
        <v>70</v>
      </c>
      <c r="AY4293" s="1" t="s">
        <v>70</v>
      </c>
      <c r="AZ4293" s="1" t="s">
        <v>69</v>
      </c>
      <c r="BA4293" s="1" t="s">
        <v>70</v>
      </c>
      <c r="BB4293" s="1" t="s">
        <v>70</v>
      </c>
      <c r="BC4293" s="1" t="s">
        <v>70</v>
      </c>
      <c r="BD4293" s="1" t="s">
        <v>70</v>
      </c>
      <c r="BE4293" s="1" t="s">
        <v>70</v>
      </c>
      <c r="BF4293" s="1" t="s">
        <v>70</v>
      </c>
      <c r="BG4293" s="3">
        <v>42559.62430555555</v>
      </c>
    </row>
    <row r="4294">
      <c r="A4294" s="1">
        <v>1019030.0</v>
      </c>
      <c r="B4294" s="1" t="s">
        <v>19146</v>
      </c>
      <c r="C4294" s="2" t="s">
        <v>19147</v>
      </c>
      <c r="D4294" s="2" t="s">
        <v>19148</v>
      </c>
      <c r="I4294" s="1" t="s">
        <v>19144</v>
      </c>
      <c r="J4294" s="1" t="s">
        <v>1278</v>
      </c>
      <c r="K4294" s="1" t="s">
        <v>2008</v>
      </c>
      <c r="L4294" s="1">
        <v>39440.0</v>
      </c>
      <c r="M4294" s="1" t="s">
        <v>19149</v>
      </c>
      <c r="N4294" s="1" t="s">
        <v>2437</v>
      </c>
      <c r="U4294" s="1">
        <v>-89.130035</v>
      </c>
      <c r="V4294" s="1">
        <v>31.692522</v>
      </c>
      <c r="X4294" s="1" t="s">
        <v>69</v>
      </c>
      <c r="Y4294" s="1" t="s">
        <v>70</v>
      </c>
      <c r="Z4294" s="1" t="s">
        <v>70</v>
      </c>
      <c r="AA4294" s="1" t="s">
        <v>70</v>
      </c>
      <c r="AB4294" s="1" t="s">
        <v>69</v>
      </c>
      <c r="AC4294" s="1" t="s">
        <v>80</v>
      </c>
      <c r="AD4294" s="1" t="s">
        <v>69</v>
      </c>
      <c r="AE4294" s="1" t="s">
        <v>69</v>
      </c>
      <c r="AF4294" s="1" t="s">
        <v>69</v>
      </c>
      <c r="AG4294" s="1" t="s">
        <v>69</v>
      </c>
      <c r="AH4294" s="1" t="s">
        <v>69</v>
      </c>
      <c r="AI4294" s="1" t="s">
        <v>70</v>
      </c>
      <c r="AJ4294" s="1" t="s">
        <v>69</v>
      </c>
      <c r="AK4294" s="1" t="s">
        <v>69</v>
      </c>
      <c r="AL4294" s="1" t="s">
        <v>69</v>
      </c>
      <c r="AM4294" s="1" t="s">
        <v>69</v>
      </c>
      <c r="AN4294" s="1" t="s">
        <v>70</v>
      </c>
      <c r="AO4294" s="1" t="s">
        <v>70</v>
      </c>
      <c r="AP4294" s="1" t="s">
        <v>70</v>
      </c>
      <c r="AQ4294" s="1" t="s">
        <v>69</v>
      </c>
      <c r="AR4294" s="1" t="s">
        <v>69</v>
      </c>
      <c r="AS4294" s="1" t="s">
        <v>70</v>
      </c>
      <c r="AT4294" s="1" t="s">
        <v>69</v>
      </c>
      <c r="AU4294" s="1" t="s">
        <v>69</v>
      </c>
      <c r="AV4294" s="1" t="s">
        <v>70</v>
      </c>
      <c r="AW4294" s="1" t="s">
        <v>70</v>
      </c>
      <c r="AX4294" s="1" t="s">
        <v>69</v>
      </c>
      <c r="AY4294" s="1" t="s">
        <v>70</v>
      </c>
      <c r="AZ4294" s="1" t="s">
        <v>69</v>
      </c>
      <c r="BA4294" s="1" t="s">
        <v>70</v>
      </c>
      <c r="BB4294" s="1" t="s">
        <v>69</v>
      </c>
      <c r="BC4294" s="1" t="s">
        <v>70</v>
      </c>
      <c r="BD4294" s="1" t="s">
        <v>70</v>
      </c>
      <c r="BE4294" s="1" t="s">
        <v>70</v>
      </c>
      <c r="BF4294" s="1" t="s">
        <v>69</v>
      </c>
      <c r="BG4294" s="3">
        <v>43187.60208333333</v>
      </c>
    </row>
    <row r="4295">
      <c r="A4295" s="1">
        <v>1006935.0</v>
      </c>
      <c r="B4295" s="1" t="s">
        <v>19150</v>
      </c>
      <c r="H4295" s="1" t="s">
        <v>19151</v>
      </c>
      <c r="I4295" s="1" t="s">
        <v>19144</v>
      </c>
      <c r="J4295" s="1" t="s">
        <v>3982</v>
      </c>
      <c r="K4295" s="1" t="s">
        <v>311</v>
      </c>
      <c r="L4295" s="1">
        <v>20707.0</v>
      </c>
      <c r="U4295" s="1">
        <v>-76.843903</v>
      </c>
      <c r="V4295" s="1">
        <v>39.104099</v>
      </c>
      <c r="W4295" s="1" t="s">
        <v>548</v>
      </c>
      <c r="X4295" s="1" t="s">
        <v>70</v>
      </c>
      <c r="Y4295" s="1" t="s">
        <v>69</v>
      </c>
      <c r="Z4295" s="1" t="s">
        <v>70</v>
      </c>
      <c r="AA4295" s="1" t="s">
        <v>69</v>
      </c>
      <c r="AB4295" s="1" t="s">
        <v>70</v>
      </c>
      <c r="AC4295" s="1" t="s">
        <v>80</v>
      </c>
      <c r="AD4295" s="1" t="s">
        <v>70</v>
      </c>
      <c r="AE4295" s="1" t="s">
        <v>70</v>
      </c>
      <c r="AF4295" s="1" t="s">
        <v>70</v>
      </c>
      <c r="AG4295" s="1" t="s">
        <v>70</v>
      </c>
      <c r="AH4295" s="1" t="s">
        <v>70</v>
      </c>
      <c r="AI4295" s="1" t="s">
        <v>70</v>
      </c>
      <c r="AJ4295" s="1" t="s">
        <v>70</v>
      </c>
      <c r="AK4295" s="1" t="s">
        <v>69</v>
      </c>
      <c r="AL4295" s="1" t="s">
        <v>70</v>
      </c>
      <c r="AM4295" s="1" t="s">
        <v>70</v>
      </c>
      <c r="AN4295" s="1" t="s">
        <v>70</v>
      </c>
      <c r="AO4295" s="1" t="s">
        <v>70</v>
      </c>
      <c r="AP4295" s="1" t="s">
        <v>70</v>
      </c>
      <c r="AQ4295" s="1" t="s">
        <v>70</v>
      </c>
      <c r="AR4295" s="1" t="s">
        <v>70</v>
      </c>
      <c r="AS4295" s="1" t="s">
        <v>70</v>
      </c>
      <c r="AT4295" s="1" t="s">
        <v>70</v>
      </c>
      <c r="AU4295" s="1" t="s">
        <v>70</v>
      </c>
      <c r="AV4295" s="1" t="s">
        <v>70</v>
      </c>
      <c r="AW4295" s="1" t="s">
        <v>70</v>
      </c>
      <c r="AX4295" s="1" t="s">
        <v>70</v>
      </c>
      <c r="AY4295" s="1" t="s">
        <v>70</v>
      </c>
      <c r="AZ4295" s="1" t="s">
        <v>70</v>
      </c>
      <c r="BA4295" s="1" t="s">
        <v>70</v>
      </c>
      <c r="BB4295" s="1" t="s">
        <v>70</v>
      </c>
      <c r="BC4295" s="1" t="s">
        <v>70</v>
      </c>
      <c r="BD4295" s="1" t="s">
        <v>70</v>
      </c>
      <c r="BE4295" s="1" t="s">
        <v>70</v>
      </c>
      <c r="BF4295" s="1" t="s">
        <v>70</v>
      </c>
      <c r="BG4295" s="3">
        <v>40786.69652777778</v>
      </c>
    </row>
    <row r="4296">
      <c r="A4296" s="1">
        <v>1003254.0</v>
      </c>
      <c r="B4296" s="1" t="s">
        <v>19152</v>
      </c>
      <c r="H4296" s="1" t="s">
        <v>19153</v>
      </c>
      <c r="I4296" s="1" t="s">
        <v>19154</v>
      </c>
      <c r="J4296" s="1" t="s">
        <v>19154</v>
      </c>
      <c r="K4296" s="1" t="s">
        <v>85</v>
      </c>
      <c r="L4296" s="1">
        <v>29360.0</v>
      </c>
      <c r="U4296" s="1">
        <v>-82.015099</v>
      </c>
      <c r="V4296" s="1">
        <v>34.494598</v>
      </c>
      <c r="X4296" s="1" t="s">
        <v>70</v>
      </c>
      <c r="Y4296" s="1" t="s">
        <v>70</v>
      </c>
      <c r="Z4296" s="1" t="s">
        <v>70</v>
      </c>
      <c r="AA4296" s="1" t="s">
        <v>70</v>
      </c>
      <c r="AB4296" s="1" t="s">
        <v>70</v>
      </c>
      <c r="AC4296" s="1" t="s">
        <v>80</v>
      </c>
      <c r="BG4296" s="1">
        <v>2009.0</v>
      </c>
    </row>
    <row r="4297">
      <c r="A4297" s="1">
        <v>1007593.0</v>
      </c>
      <c r="B4297" s="1" t="s">
        <v>19155</v>
      </c>
      <c r="H4297" s="1" t="s">
        <v>19156</v>
      </c>
      <c r="I4297" s="1" t="s">
        <v>19157</v>
      </c>
      <c r="J4297" s="1" t="s">
        <v>927</v>
      </c>
      <c r="K4297" s="1" t="s">
        <v>311</v>
      </c>
      <c r="L4297" s="1">
        <v>21502.0</v>
      </c>
      <c r="U4297" s="1">
        <v>-78.834999</v>
      </c>
      <c r="V4297" s="1">
        <v>39.631401</v>
      </c>
      <c r="X4297" s="1" t="s">
        <v>70</v>
      </c>
      <c r="Y4297" s="1" t="s">
        <v>69</v>
      </c>
      <c r="Z4297" s="1" t="s">
        <v>70</v>
      </c>
      <c r="AA4297" s="1" t="s">
        <v>69</v>
      </c>
      <c r="AB4297" s="1" t="s">
        <v>70</v>
      </c>
      <c r="AC4297" s="1" t="s">
        <v>80</v>
      </c>
      <c r="AD4297" s="1" t="s">
        <v>70</v>
      </c>
      <c r="AE4297" s="1" t="s">
        <v>70</v>
      </c>
      <c r="AF4297" s="1" t="s">
        <v>70</v>
      </c>
      <c r="AG4297" s="1" t="s">
        <v>70</v>
      </c>
      <c r="AH4297" s="1" t="s">
        <v>70</v>
      </c>
      <c r="AI4297" s="1" t="s">
        <v>70</v>
      </c>
      <c r="AJ4297" s="1" t="s">
        <v>70</v>
      </c>
      <c r="AK4297" s="1" t="s">
        <v>69</v>
      </c>
      <c r="AL4297" s="1" t="s">
        <v>70</v>
      </c>
      <c r="AM4297" s="1" t="s">
        <v>70</v>
      </c>
      <c r="AN4297" s="1" t="s">
        <v>70</v>
      </c>
      <c r="AO4297" s="1" t="s">
        <v>70</v>
      </c>
      <c r="AP4297" s="1" t="s">
        <v>70</v>
      </c>
      <c r="AQ4297" s="1" t="s">
        <v>70</v>
      </c>
      <c r="AR4297" s="1" t="s">
        <v>70</v>
      </c>
      <c r="AS4297" s="1" t="s">
        <v>70</v>
      </c>
      <c r="AT4297" s="1" t="s">
        <v>70</v>
      </c>
      <c r="AU4297" s="1" t="s">
        <v>70</v>
      </c>
      <c r="AV4297" s="1" t="s">
        <v>70</v>
      </c>
      <c r="AW4297" s="1" t="s">
        <v>70</v>
      </c>
      <c r="AX4297" s="1" t="s">
        <v>70</v>
      </c>
      <c r="AY4297" s="1" t="s">
        <v>70</v>
      </c>
      <c r="AZ4297" s="1" t="s">
        <v>70</v>
      </c>
      <c r="BA4297" s="1" t="s">
        <v>70</v>
      </c>
      <c r="BB4297" s="1" t="s">
        <v>70</v>
      </c>
      <c r="BC4297" s="1" t="s">
        <v>70</v>
      </c>
      <c r="BD4297" s="1" t="s">
        <v>70</v>
      </c>
      <c r="BE4297" s="1" t="s">
        <v>70</v>
      </c>
      <c r="BF4297" s="1" t="s">
        <v>70</v>
      </c>
      <c r="BG4297" s="3">
        <v>40786.72083333333</v>
      </c>
    </row>
    <row r="4298">
      <c r="A4298" s="1">
        <v>1002301.0</v>
      </c>
      <c r="B4298" s="1" t="s">
        <v>19158</v>
      </c>
      <c r="C4298" s="2" t="s">
        <v>19159</v>
      </c>
      <c r="H4298" s="1" t="s">
        <v>19160</v>
      </c>
      <c r="I4298" s="1" t="s">
        <v>19161</v>
      </c>
      <c r="J4298" s="1" t="s">
        <v>748</v>
      </c>
      <c r="K4298" s="1" t="s">
        <v>561</v>
      </c>
      <c r="L4298" s="1">
        <v>30553.0</v>
      </c>
      <c r="M4298" s="1" t="s">
        <v>1081</v>
      </c>
      <c r="N4298" s="1" t="s">
        <v>19162</v>
      </c>
      <c r="U4298" s="1">
        <v>-83.103806</v>
      </c>
      <c r="V4298" s="1">
        <v>34.431404</v>
      </c>
      <c r="W4298" s="1" t="s">
        <v>136</v>
      </c>
      <c r="X4298" s="1" t="s">
        <v>70</v>
      </c>
      <c r="Y4298" s="1" t="s">
        <v>69</v>
      </c>
      <c r="Z4298" s="1" t="s">
        <v>70</v>
      </c>
      <c r="AA4298" s="1" t="s">
        <v>70</v>
      </c>
      <c r="AB4298" s="1" t="s">
        <v>70</v>
      </c>
      <c r="AC4298" s="1" t="s">
        <v>69</v>
      </c>
      <c r="AD4298" s="1" t="s">
        <v>69</v>
      </c>
      <c r="AE4298" s="1" t="s">
        <v>70</v>
      </c>
      <c r="AF4298" s="1" t="s">
        <v>69</v>
      </c>
      <c r="AG4298" s="1" t="s">
        <v>69</v>
      </c>
      <c r="AH4298" s="1" t="s">
        <v>69</v>
      </c>
      <c r="AI4298" s="1" t="s">
        <v>70</v>
      </c>
      <c r="AJ4298" s="1" t="s">
        <v>69</v>
      </c>
      <c r="AK4298" s="1" t="s">
        <v>69</v>
      </c>
      <c r="AL4298" s="1" t="s">
        <v>69</v>
      </c>
      <c r="AM4298" s="1" t="s">
        <v>69</v>
      </c>
      <c r="AN4298" s="1" t="s">
        <v>69</v>
      </c>
      <c r="AO4298" s="1" t="s">
        <v>70</v>
      </c>
      <c r="AP4298" s="1" t="s">
        <v>70</v>
      </c>
      <c r="AQ4298" s="1" t="s">
        <v>69</v>
      </c>
      <c r="AR4298" s="1" t="s">
        <v>70</v>
      </c>
      <c r="AS4298" s="1" t="s">
        <v>70</v>
      </c>
      <c r="AT4298" s="1" t="s">
        <v>70</v>
      </c>
      <c r="AU4298" s="1" t="s">
        <v>69</v>
      </c>
      <c r="AV4298" s="1" t="s">
        <v>69</v>
      </c>
      <c r="AW4298" s="1" t="s">
        <v>70</v>
      </c>
      <c r="AX4298" s="1" t="s">
        <v>70</v>
      </c>
      <c r="AY4298" s="1" t="s">
        <v>69</v>
      </c>
      <c r="AZ4298" s="1" t="s">
        <v>69</v>
      </c>
      <c r="BA4298" s="1" t="s">
        <v>70</v>
      </c>
      <c r="BB4298" s="1" t="s">
        <v>70</v>
      </c>
      <c r="BC4298" s="1" t="s">
        <v>69</v>
      </c>
      <c r="BD4298" s="1" t="s">
        <v>70</v>
      </c>
      <c r="BE4298" s="1" t="s">
        <v>70</v>
      </c>
      <c r="BF4298" s="1" t="s">
        <v>70</v>
      </c>
      <c r="BG4298" s="3">
        <v>41711.65416666667</v>
      </c>
    </row>
    <row r="4299">
      <c r="A4299" s="1">
        <v>1002502.0</v>
      </c>
      <c r="B4299" s="1" t="s">
        <v>19163</v>
      </c>
      <c r="C4299" s="2" t="s">
        <v>1777</v>
      </c>
      <c r="H4299" s="1" t="s">
        <v>19164</v>
      </c>
      <c r="I4299" s="1" t="s">
        <v>369</v>
      </c>
      <c r="J4299" s="1" t="s">
        <v>370</v>
      </c>
      <c r="K4299" s="1" t="s">
        <v>203</v>
      </c>
      <c r="L4299" s="1">
        <v>60623.0</v>
      </c>
      <c r="U4299" s="1">
        <v>-87.723801</v>
      </c>
      <c r="V4299" s="1">
        <v>41.877399</v>
      </c>
      <c r="X4299" s="1" t="s">
        <v>70</v>
      </c>
      <c r="Y4299" s="1" t="s">
        <v>70</v>
      </c>
      <c r="Z4299" s="1" t="s">
        <v>70</v>
      </c>
      <c r="AA4299" s="1" t="s">
        <v>70</v>
      </c>
      <c r="AB4299" s="1" t="s">
        <v>70</v>
      </c>
      <c r="AC4299" s="1" t="s">
        <v>80</v>
      </c>
      <c r="BG4299" s="1">
        <v>2009.0</v>
      </c>
    </row>
    <row r="4300">
      <c r="A4300" s="1">
        <v>1001023.0</v>
      </c>
      <c r="B4300" s="1" t="s">
        <v>19165</v>
      </c>
      <c r="C4300" s="2" t="s">
        <v>19166</v>
      </c>
      <c r="H4300" s="1" t="s">
        <v>19167</v>
      </c>
      <c r="I4300" s="1" t="s">
        <v>19168</v>
      </c>
      <c r="J4300" s="1" t="s">
        <v>1103</v>
      </c>
      <c r="K4300" s="1" t="s">
        <v>656</v>
      </c>
      <c r="L4300" s="1">
        <v>90260.0</v>
      </c>
      <c r="M4300" s="1" t="s">
        <v>19169</v>
      </c>
      <c r="N4300" s="1" t="s">
        <v>4385</v>
      </c>
      <c r="U4300" s="1">
        <v>-118.354</v>
      </c>
      <c r="V4300" s="1">
        <v>33.898201</v>
      </c>
      <c r="W4300" s="1" t="s">
        <v>392</v>
      </c>
      <c r="X4300" s="1" t="s">
        <v>70</v>
      </c>
      <c r="Y4300" s="1" t="s">
        <v>70</v>
      </c>
      <c r="Z4300" s="1" t="s">
        <v>69</v>
      </c>
      <c r="AA4300" s="1" t="s">
        <v>69</v>
      </c>
      <c r="AB4300" s="1" t="s">
        <v>69</v>
      </c>
      <c r="AC4300" s="1" t="s">
        <v>69</v>
      </c>
      <c r="AD4300" s="1" t="s">
        <v>69</v>
      </c>
      <c r="AE4300" s="1" t="s">
        <v>70</v>
      </c>
      <c r="AF4300" s="1" t="s">
        <v>69</v>
      </c>
      <c r="AG4300" s="1" t="s">
        <v>70</v>
      </c>
      <c r="AH4300" s="1" t="s">
        <v>70</v>
      </c>
      <c r="AI4300" s="1" t="s">
        <v>70</v>
      </c>
      <c r="AJ4300" s="1" t="s">
        <v>70</v>
      </c>
      <c r="AK4300" s="1" t="s">
        <v>69</v>
      </c>
      <c r="AL4300" s="1" t="s">
        <v>69</v>
      </c>
      <c r="AM4300" s="1" t="s">
        <v>70</v>
      </c>
      <c r="AN4300" s="1" t="s">
        <v>70</v>
      </c>
      <c r="AO4300" s="1" t="s">
        <v>70</v>
      </c>
      <c r="AP4300" s="1" t="s">
        <v>70</v>
      </c>
      <c r="AQ4300" s="1" t="s">
        <v>69</v>
      </c>
      <c r="AR4300" s="1" t="s">
        <v>70</v>
      </c>
      <c r="AS4300" s="1" t="s">
        <v>70</v>
      </c>
      <c r="AT4300" s="1" t="s">
        <v>69</v>
      </c>
      <c r="AU4300" s="1" t="s">
        <v>70</v>
      </c>
      <c r="AV4300" s="1" t="s">
        <v>70</v>
      </c>
      <c r="AW4300" s="1" t="s">
        <v>70</v>
      </c>
      <c r="AX4300" s="1" t="s">
        <v>70</v>
      </c>
      <c r="AY4300" s="1" t="s">
        <v>70</v>
      </c>
      <c r="AZ4300" s="1" t="s">
        <v>69</v>
      </c>
      <c r="BA4300" s="1" t="s">
        <v>70</v>
      </c>
      <c r="BB4300" s="1" t="s">
        <v>69</v>
      </c>
      <c r="BC4300" s="1" t="s">
        <v>70</v>
      </c>
      <c r="BD4300" s="1" t="s">
        <v>70</v>
      </c>
      <c r="BE4300" s="1" t="s">
        <v>70</v>
      </c>
      <c r="BF4300" s="1" t="s">
        <v>70</v>
      </c>
      <c r="BG4300" s="3">
        <v>41731.955555555556</v>
      </c>
    </row>
    <row r="4301">
      <c r="A4301" s="1">
        <v>1002918.0</v>
      </c>
      <c r="B4301" s="1" t="s">
        <v>19170</v>
      </c>
      <c r="C4301" s="2" t="s">
        <v>19171</v>
      </c>
      <c r="H4301" s="1" t="s">
        <v>19172</v>
      </c>
      <c r="I4301" s="1" t="s">
        <v>19173</v>
      </c>
      <c r="J4301" s="1" t="s">
        <v>2100</v>
      </c>
      <c r="K4301" s="1" t="s">
        <v>203</v>
      </c>
      <c r="L4301" s="1">
        <v>62439.0</v>
      </c>
      <c r="U4301" s="1">
        <v>-87.684998</v>
      </c>
      <c r="V4301" s="1">
        <v>38.7257</v>
      </c>
      <c r="X4301" s="1" t="s">
        <v>70</v>
      </c>
      <c r="Y4301" s="1" t="s">
        <v>70</v>
      </c>
      <c r="Z4301" s="1" t="s">
        <v>70</v>
      </c>
      <c r="AA4301" s="1" t="s">
        <v>70</v>
      </c>
      <c r="AB4301" s="1" t="s">
        <v>70</v>
      </c>
      <c r="AC4301" s="1" t="s">
        <v>80</v>
      </c>
      <c r="BG4301" s="1">
        <v>2009.0</v>
      </c>
    </row>
    <row r="4302">
      <c r="A4302" s="1">
        <v>1003291.0</v>
      </c>
      <c r="B4302" s="1" t="s">
        <v>19170</v>
      </c>
      <c r="H4302" s="1" t="s">
        <v>19174</v>
      </c>
      <c r="I4302" s="1" t="s">
        <v>7720</v>
      </c>
      <c r="J4302" s="1" t="s">
        <v>2100</v>
      </c>
      <c r="K4302" s="1" t="s">
        <v>582</v>
      </c>
      <c r="L4302" s="1">
        <v>41320.0</v>
      </c>
      <c r="M4302" s="1" t="s">
        <v>1407</v>
      </c>
      <c r="N4302" s="1" t="s">
        <v>19175</v>
      </c>
      <c r="U4302" s="1">
        <v>-82.603203</v>
      </c>
      <c r="V4302" s="1">
        <v>38.114399</v>
      </c>
      <c r="W4302" s="1" t="s">
        <v>99</v>
      </c>
      <c r="X4302" s="1" t="s">
        <v>70</v>
      </c>
      <c r="Y4302" s="1" t="s">
        <v>69</v>
      </c>
      <c r="Z4302" s="1" t="s">
        <v>70</v>
      </c>
      <c r="AA4302" s="1" t="s">
        <v>69</v>
      </c>
      <c r="AB4302" s="1" t="s">
        <v>70</v>
      </c>
      <c r="AC4302" s="1" t="s">
        <v>80</v>
      </c>
      <c r="AD4302" s="1" t="s">
        <v>69</v>
      </c>
      <c r="AE4302" s="1" t="s">
        <v>69</v>
      </c>
      <c r="AF4302" s="1" t="s">
        <v>70</v>
      </c>
      <c r="AG4302" s="1" t="s">
        <v>69</v>
      </c>
      <c r="AH4302" s="1" t="s">
        <v>70</v>
      </c>
      <c r="AI4302" s="1" t="s">
        <v>70</v>
      </c>
      <c r="AJ4302" s="1" t="s">
        <v>69</v>
      </c>
      <c r="AK4302" s="1" t="s">
        <v>69</v>
      </c>
      <c r="AL4302" s="1" t="s">
        <v>70</v>
      </c>
      <c r="AM4302" s="1" t="s">
        <v>70</v>
      </c>
      <c r="AN4302" s="1" t="s">
        <v>70</v>
      </c>
      <c r="AO4302" s="1" t="s">
        <v>70</v>
      </c>
      <c r="AP4302" s="1" t="s">
        <v>70</v>
      </c>
      <c r="AQ4302" s="1" t="s">
        <v>70</v>
      </c>
      <c r="AR4302" s="1" t="s">
        <v>69</v>
      </c>
      <c r="AS4302" s="1" t="s">
        <v>70</v>
      </c>
      <c r="AT4302" s="1" t="s">
        <v>69</v>
      </c>
      <c r="AU4302" s="1" t="s">
        <v>69</v>
      </c>
      <c r="AV4302" s="1" t="s">
        <v>70</v>
      </c>
      <c r="AW4302" s="1" t="s">
        <v>70</v>
      </c>
      <c r="AX4302" s="1" t="s">
        <v>70</v>
      </c>
      <c r="AY4302" s="1" t="s">
        <v>70</v>
      </c>
      <c r="AZ4302" s="1" t="s">
        <v>70</v>
      </c>
      <c r="BA4302" s="1" t="s">
        <v>70</v>
      </c>
      <c r="BB4302" s="1" t="s">
        <v>70</v>
      </c>
      <c r="BC4302" s="1" t="s">
        <v>70</v>
      </c>
      <c r="BD4302" s="1" t="s">
        <v>70</v>
      </c>
      <c r="BE4302" s="1" t="s">
        <v>70</v>
      </c>
      <c r="BF4302" s="1" t="s">
        <v>70</v>
      </c>
      <c r="BG4302" s="3">
        <v>40666.407638888886</v>
      </c>
    </row>
    <row r="4303">
      <c r="A4303" s="1">
        <v>1005181.0</v>
      </c>
      <c r="B4303" s="1" t="s">
        <v>19170</v>
      </c>
      <c r="H4303" s="1" t="s">
        <v>19176</v>
      </c>
      <c r="I4303" s="1" t="s">
        <v>19177</v>
      </c>
      <c r="J4303" s="1" t="s">
        <v>2100</v>
      </c>
      <c r="K4303" s="1" t="s">
        <v>382</v>
      </c>
      <c r="L4303" s="1">
        <v>35650.0</v>
      </c>
      <c r="M4303" s="1" t="s">
        <v>19178</v>
      </c>
      <c r="N4303" s="1" t="s">
        <v>19179</v>
      </c>
      <c r="U4303" s="1">
        <v>-87.285561</v>
      </c>
      <c r="V4303" s="1">
        <v>34.504967</v>
      </c>
      <c r="W4303" s="1" t="s">
        <v>392</v>
      </c>
      <c r="X4303" s="1" t="s">
        <v>69</v>
      </c>
      <c r="Y4303" s="1" t="s">
        <v>69</v>
      </c>
      <c r="Z4303" s="1" t="s">
        <v>70</v>
      </c>
      <c r="AA4303" s="1" t="s">
        <v>69</v>
      </c>
      <c r="AB4303" s="1" t="s">
        <v>69</v>
      </c>
      <c r="AC4303" s="1" t="s">
        <v>70</v>
      </c>
      <c r="AD4303" s="1" t="s">
        <v>69</v>
      </c>
      <c r="AE4303" s="1" t="s">
        <v>70</v>
      </c>
      <c r="AF4303" s="1" t="s">
        <v>70</v>
      </c>
      <c r="AG4303" s="1" t="s">
        <v>70</v>
      </c>
      <c r="AH4303" s="1" t="s">
        <v>69</v>
      </c>
      <c r="AI4303" s="1" t="s">
        <v>70</v>
      </c>
      <c r="AJ4303" s="1" t="s">
        <v>70</v>
      </c>
      <c r="AK4303" s="1" t="s">
        <v>69</v>
      </c>
      <c r="AL4303" s="1" t="s">
        <v>69</v>
      </c>
      <c r="AM4303" s="1" t="s">
        <v>69</v>
      </c>
      <c r="AN4303" s="1" t="s">
        <v>70</v>
      </c>
      <c r="AO4303" s="1" t="s">
        <v>70</v>
      </c>
      <c r="AP4303" s="1" t="s">
        <v>70</v>
      </c>
      <c r="AQ4303" s="1" t="s">
        <v>69</v>
      </c>
      <c r="AR4303" s="1" t="s">
        <v>69</v>
      </c>
      <c r="AS4303" s="1" t="s">
        <v>69</v>
      </c>
      <c r="AT4303" s="1" t="s">
        <v>70</v>
      </c>
      <c r="AU4303" s="1" t="s">
        <v>70</v>
      </c>
      <c r="AV4303" s="1" t="s">
        <v>69</v>
      </c>
      <c r="AW4303" s="1" t="s">
        <v>70</v>
      </c>
      <c r="AX4303" s="1" t="s">
        <v>70</v>
      </c>
      <c r="AY4303" s="1" t="s">
        <v>70</v>
      </c>
      <c r="AZ4303" s="1" t="s">
        <v>69</v>
      </c>
      <c r="BA4303" s="1" t="s">
        <v>70</v>
      </c>
      <c r="BB4303" s="1" t="s">
        <v>70</v>
      </c>
      <c r="BC4303" s="1" t="s">
        <v>70</v>
      </c>
      <c r="BD4303" s="1" t="s">
        <v>70</v>
      </c>
      <c r="BE4303" s="1" t="s">
        <v>70</v>
      </c>
      <c r="BF4303" s="1" t="s">
        <v>70</v>
      </c>
      <c r="BG4303" s="3">
        <v>41729.91458333333</v>
      </c>
    </row>
    <row r="4304">
      <c r="A4304" s="1">
        <v>1001857.0</v>
      </c>
      <c r="B4304" s="1" t="s">
        <v>19170</v>
      </c>
      <c r="H4304" s="1" t="s">
        <v>19180</v>
      </c>
      <c r="I4304" s="1" t="s">
        <v>1305</v>
      </c>
      <c r="J4304" s="1" t="s">
        <v>2100</v>
      </c>
      <c r="K4304" s="1" t="s">
        <v>107</v>
      </c>
      <c r="L4304" s="1">
        <v>38464.0</v>
      </c>
      <c r="U4304" s="1">
        <v>-87.3368</v>
      </c>
      <c r="V4304" s="1">
        <v>35.240101</v>
      </c>
      <c r="X4304" s="1" t="s">
        <v>70</v>
      </c>
      <c r="Y4304" s="1" t="s">
        <v>70</v>
      </c>
      <c r="Z4304" s="1" t="s">
        <v>70</v>
      </c>
      <c r="AA4304" s="1" t="s">
        <v>70</v>
      </c>
      <c r="AB4304" s="1" t="s">
        <v>70</v>
      </c>
      <c r="AC4304" s="1" t="s">
        <v>80</v>
      </c>
      <c r="BG4304" s="1">
        <v>2009.0</v>
      </c>
    </row>
    <row r="4305">
      <c r="A4305" s="1">
        <v>1018834.0</v>
      </c>
      <c r="B4305" s="1" t="s">
        <v>19181</v>
      </c>
      <c r="C4305" s="2" t="s">
        <v>19182</v>
      </c>
      <c r="D4305" s="1" t="s">
        <v>19183</v>
      </c>
      <c r="H4305" s="1" t="s">
        <v>19184</v>
      </c>
      <c r="I4305" s="1" t="s">
        <v>2100</v>
      </c>
      <c r="J4305" s="1" t="s">
        <v>2371</v>
      </c>
      <c r="K4305" s="1" t="s">
        <v>575</v>
      </c>
      <c r="L4305" s="1">
        <v>49064.0</v>
      </c>
      <c r="M4305" s="1" t="s">
        <v>19185</v>
      </c>
      <c r="N4305" s="1" t="s">
        <v>256</v>
      </c>
      <c r="U4305" s="1">
        <v>-86.047119</v>
      </c>
      <c r="V4305" s="1">
        <v>42.219299</v>
      </c>
      <c r="X4305" s="1" t="s">
        <v>69</v>
      </c>
      <c r="Y4305" s="1" t="s">
        <v>69</v>
      </c>
      <c r="Z4305" s="1" t="s">
        <v>70</v>
      </c>
      <c r="AA4305" s="1" t="s">
        <v>69</v>
      </c>
      <c r="AB4305" s="1" t="s">
        <v>69</v>
      </c>
      <c r="AC4305" s="1" t="s">
        <v>80</v>
      </c>
      <c r="AD4305" s="1" t="s">
        <v>69</v>
      </c>
      <c r="AE4305" s="1" t="s">
        <v>70</v>
      </c>
      <c r="AF4305" s="1" t="s">
        <v>69</v>
      </c>
      <c r="AG4305" s="1" t="s">
        <v>69</v>
      </c>
      <c r="AH4305" s="1" t="s">
        <v>69</v>
      </c>
      <c r="AI4305" s="1" t="s">
        <v>70</v>
      </c>
      <c r="AJ4305" s="1" t="s">
        <v>69</v>
      </c>
      <c r="AK4305" s="1" t="s">
        <v>69</v>
      </c>
      <c r="AL4305" s="1" t="s">
        <v>69</v>
      </c>
      <c r="AM4305" s="1" t="s">
        <v>69</v>
      </c>
      <c r="AN4305" s="1" t="s">
        <v>69</v>
      </c>
      <c r="AO4305" s="1" t="s">
        <v>70</v>
      </c>
      <c r="AP4305" s="1" t="s">
        <v>70</v>
      </c>
      <c r="AQ4305" s="1" t="s">
        <v>70</v>
      </c>
      <c r="AR4305" s="1" t="s">
        <v>70</v>
      </c>
      <c r="AS4305" s="1" t="s">
        <v>70</v>
      </c>
      <c r="AT4305" s="1" t="s">
        <v>70</v>
      </c>
      <c r="AU4305" s="1" t="s">
        <v>69</v>
      </c>
      <c r="AV4305" s="1" t="s">
        <v>69</v>
      </c>
      <c r="AW4305" s="1" t="s">
        <v>70</v>
      </c>
      <c r="AX4305" s="1" t="s">
        <v>69</v>
      </c>
      <c r="AY4305" s="1" t="s">
        <v>70</v>
      </c>
      <c r="AZ4305" s="1" t="s">
        <v>69</v>
      </c>
      <c r="BA4305" s="1" t="s">
        <v>70</v>
      </c>
      <c r="BB4305" s="1" t="s">
        <v>70</v>
      </c>
      <c r="BC4305" s="1" t="s">
        <v>70</v>
      </c>
      <c r="BD4305" s="1" t="s">
        <v>70</v>
      </c>
      <c r="BE4305" s="1" t="s">
        <v>70</v>
      </c>
      <c r="BF4305" s="1" t="s">
        <v>70</v>
      </c>
      <c r="BG4305" s="3">
        <v>42964.558333333334</v>
      </c>
    </row>
    <row r="4306">
      <c r="A4306" s="1">
        <v>1002530.0</v>
      </c>
      <c r="B4306" s="1" t="s">
        <v>19186</v>
      </c>
      <c r="C4306" s="2" t="s">
        <v>19187</v>
      </c>
      <c r="D4306" s="2" t="s">
        <v>19188</v>
      </c>
      <c r="G4306" s="2" t="s">
        <v>19189</v>
      </c>
      <c r="H4306" s="1" t="s">
        <v>19190</v>
      </c>
      <c r="I4306" s="1" t="s">
        <v>2100</v>
      </c>
      <c r="J4306" s="1" t="s">
        <v>1334</v>
      </c>
      <c r="K4306" s="1" t="s">
        <v>488</v>
      </c>
      <c r="L4306" s="1">
        <v>1841.0</v>
      </c>
      <c r="M4306" s="1" t="s">
        <v>19191</v>
      </c>
      <c r="N4306" s="1" t="s">
        <v>19192</v>
      </c>
      <c r="U4306" s="1">
        <v>-71.16008</v>
      </c>
      <c r="V4306" s="1">
        <v>42.709805</v>
      </c>
      <c r="W4306" s="1" t="s">
        <v>392</v>
      </c>
      <c r="X4306" s="1" t="s">
        <v>69</v>
      </c>
      <c r="Y4306" s="1" t="s">
        <v>69</v>
      </c>
      <c r="Z4306" s="1" t="s">
        <v>69</v>
      </c>
      <c r="AA4306" s="1" t="s">
        <v>69</v>
      </c>
      <c r="AB4306" s="1" t="s">
        <v>69</v>
      </c>
      <c r="AC4306" s="1" t="s">
        <v>80</v>
      </c>
      <c r="AD4306" s="1" t="s">
        <v>70</v>
      </c>
      <c r="AE4306" s="1" t="s">
        <v>70</v>
      </c>
      <c r="AF4306" s="1" t="s">
        <v>69</v>
      </c>
      <c r="AG4306" s="1" t="s">
        <v>70</v>
      </c>
      <c r="AH4306" s="1" t="s">
        <v>70</v>
      </c>
      <c r="AI4306" s="1" t="s">
        <v>70</v>
      </c>
      <c r="AJ4306" s="1" t="s">
        <v>69</v>
      </c>
      <c r="AK4306" s="1" t="s">
        <v>69</v>
      </c>
      <c r="AL4306" s="1" t="s">
        <v>70</v>
      </c>
      <c r="AM4306" s="1" t="s">
        <v>70</v>
      </c>
      <c r="AN4306" s="1" t="s">
        <v>70</v>
      </c>
      <c r="AO4306" s="1" t="s">
        <v>70</v>
      </c>
      <c r="AP4306" s="1" t="s">
        <v>70</v>
      </c>
      <c r="AQ4306" s="1" t="s">
        <v>70</v>
      </c>
      <c r="AR4306" s="1" t="s">
        <v>70</v>
      </c>
      <c r="AS4306" s="1" t="s">
        <v>70</v>
      </c>
      <c r="AT4306" s="1" t="s">
        <v>70</v>
      </c>
      <c r="AU4306" s="1" t="s">
        <v>70</v>
      </c>
      <c r="AV4306" s="1" t="s">
        <v>70</v>
      </c>
      <c r="AW4306" s="1" t="s">
        <v>70</v>
      </c>
      <c r="AX4306" s="1" t="s">
        <v>70</v>
      </c>
      <c r="AY4306" s="1" t="s">
        <v>70</v>
      </c>
      <c r="AZ4306" s="1" t="s">
        <v>69</v>
      </c>
      <c r="BA4306" s="1" t="s">
        <v>70</v>
      </c>
      <c r="BB4306" s="1" t="s">
        <v>70</v>
      </c>
      <c r="BC4306" s="1" t="s">
        <v>70</v>
      </c>
      <c r="BD4306" s="1" t="s">
        <v>70</v>
      </c>
      <c r="BE4306" s="1" t="s">
        <v>70</v>
      </c>
      <c r="BF4306" s="1" t="s">
        <v>70</v>
      </c>
      <c r="BG4306" s="3">
        <v>41744.415972222225</v>
      </c>
    </row>
    <row r="4307">
      <c r="A4307" s="1">
        <v>1009941.0</v>
      </c>
      <c r="B4307" s="1" t="s">
        <v>19186</v>
      </c>
      <c r="C4307" s="2" t="s">
        <v>19187</v>
      </c>
      <c r="D4307" s="2" t="s">
        <v>19188</v>
      </c>
      <c r="H4307" s="1" t="s">
        <v>19193</v>
      </c>
      <c r="I4307" s="1" t="s">
        <v>2100</v>
      </c>
      <c r="J4307" s="1" t="s">
        <v>1334</v>
      </c>
      <c r="K4307" s="1" t="s">
        <v>488</v>
      </c>
      <c r="L4307" s="1">
        <v>1841.0</v>
      </c>
      <c r="M4307" s="1" t="s">
        <v>5478</v>
      </c>
      <c r="N4307" s="1" t="s">
        <v>5314</v>
      </c>
      <c r="U4307" s="1">
        <v>-71.166046</v>
      </c>
      <c r="V4307" s="1">
        <v>42.71685</v>
      </c>
      <c r="W4307" s="1" t="s">
        <v>99</v>
      </c>
      <c r="X4307" s="1" t="s">
        <v>69</v>
      </c>
      <c r="Y4307" s="1" t="s">
        <v>69</v>
      </c>
      <c r="Z4307" s="1" t="s">
        <v>69</v>
      </c>
      <c r="AA4307" s="1" t="s">
        <v>69</v>
      </c>
      <c r="AB4307" s="1" t="s">
        <v>69</v>
      </c>
      <c r="AC4307" s="1" t="s">
        <v>80</v>
      </c>
      <c r="AD4307" s="1" t="s">
        <v>70</v>
      </c>
      <c r="AE4307" s="1" t="s">
        <v>70</v>
      </c>
      <c r="AF4307" s="1" t="s">
        <v>70</v>
      </c>
      <c r="AG4307" s="1" t="s">
        <v>70</v>
      </c>
      <c r="AH4307" s="1" t="s">
        <v>70</v>
      </c>
      <c r="AI4307" s="1" t="s">
        <v>70</v>
      </c>
      <c r="AJ4307" s="1" t="s">
        <v>69</v>
      </c>
      <c r="AK4307" s="1" t="s">
        <v>69</v>
      </c>
      <c r="AL4307" s="1" t="s">
        <v>70</v>
      </c>
      <c r="AM4307" s="1" t="s">
        <v>70</v>
      </c>
      <c r="AN4307" s="1" t="s">
        <v>70</v>
      </c>
      <c r="AO4307" s="1" t="s">
        <v>70</v>
      </c>
      <c r="AP4307" s="1" t="s">
        <v>70</v>
      </c>
      <c r="AQ4307" s="1" t="s">
        <v>70</v>
      </c>
      <c r="AR4307" s="1" t="s">
        <v>69</v>
      </c>
      <c r="AS4307" s="1" t="s">
        <v>70</v>
      </c>
      <c r="AT4307" s="1" t="s">
        <v>70</v>
      </c>
      <c r="AU4307" s="1" t="s">
        <v>70</v>
      </c>
      <c r="AV4307" s="1" t="s">
        <v>70</v>
      </c>
      <c r="AW4307" s="1" t="s">
        <v>70</v>
      </c>
      <c r="AX4307" s="1" t="s">
        <v>70</v>
      </c>
      <c r="AY4307" s="1" t="s">
        <v>70</v>
      </c>
      <c r="AZ4307" s="1" t="s">
        <v>69</v>
      </c>
      <c r="BA4307" s="1" t="s">
        <v>70</v>
      </c>
      <c r="BB4307" s="1" t="s">
        <v>69</v>
      </c>
      <c r="BC4307" s="1" t="s">
        <v>70</v>
      </c>
      <c r="BD4307" s="1" t="s">
        <v>70</v>
      </c>
      <c r="BE4307" s="1" t="s">
        <v>70</v>
      </c>
      <c r="BF4307" s="1" t="s">
        <v>70</v>
      </c>
      <c r="BG4307" s="3">
        <v>41744.42569444444</v>
      </c>
    </row>
    <row r="4308">
      <c r="A4308" s="1">
        <v>1009942.0</v>
      </c>
      <c r="B4308" s="1" t="s">
        <v>19186</v>
      </c>
      <c r="C4308" s="2" t="s">
        <v>19187</v>
      </c>
      <c r="D4308" s="2" t="s">
        <v>19188</v>
      </c>
      <c r="H4308" s="1" t="s">
        <v>19194</v>
      </c>
      <c r="I4308" s="1" t="s">
        <v>19195</v>
      </c>
      <c r="J4308" s="1" t="s">
        <v>1334</v>
      </c>
      <c r="K4308" s="1" t="s">
        <v>488</v>
      </c>
      <c r="L4308" s="1">
        <v>1845.0</v>
      </c>
      <c r="M4308" s="1" t="s">
        <v>19196</v>
      </c>
      <c r="N4308" s="1" t="s">
        <v>19197</v>
      </c>
      <c r="U4308" s="1">
        <v>-71.168304</v>
      </c>
      <c r="V4308" s="1">
        <v>42.728462</v>
      </c>
      <c r="W4308" s="1" t="s">
        <v>2471</v>
      </c>
      <c r="X4308" s="1" t="s">
        <v>69</v>
      </c>
      <c r="Y4308" s="1" t="s">
        <v>69</v>
      </c>
      <c r="Z4308" s="1" t="s">
        <v>69</v>
      </c>
      <c r="AA4308" s="1" t="s">
        <v>69</v>
      </c>
      <c r="AB4308" s="1" t="s">
        <v>69</v>
      </c>
      <c r="AC4308" s="1" t="s">
        <v>80</v>
      </c>
      <c r="AD4308" s="1" t="s">
        <v>70</v>
      </c>
      <c r="AE4308" s="1" t="s">
        <v>70</v>
      </c>
      <c r="AF4308" s="1" t="s">
        <v>70</v>
      </c>
      <c r="AG4308" s="1" t="s">
        <v>70</v>
      </c>
      <c r="AH4308" s="1" t="s">
        <v>70</v>
      </c>
      <c r="AI4308" s="1" t="s">
        <v>70</v>
      </c>
      <c r="AJ4308" s="1" t="s">
        <v>69</v>
      </c>
      <c r="AK4308" s="1" t="s">
        <v>69</v>
      </c>
      <c r="AL4308" s="1" t="s">
        <v>70</v>
      </c>
      <c r="AM4308" s="1" t="s">
        <v>70</v>
      </c>
      <c r="AN4308" s="1" t="s">
        <v>70</v>
      </c>
      <c r="AO4308" s="1" t="s">
        <v>70</v>
      </c>
      <c r="AP4308" s="1" t="s">
        <v>70</v>
      </c>
      <c r="AQ4308" s="1" t="s">
        <v>70</v>
      </c>
      <c r="AR4308" s="1" t="s">
        <v>69</v>
      </c>
      <c r="AS4308" s="1" t="s">
        <v>70</v>
      </c>
      <c r="AT4308" s="1" t="s">
        <v>70</v>
      </c>
      <c r="AU4308" s="1" t="s">
        <v>70</v>
      </c>
      <c r="AV4308" s="1" t="s">
        <v>70</v>
      </c>
      <c r="AW4308" s="1" t="s">
        <v>70</v>
      </c>
      <c r="AX4308" s="1" t="s">
        <v>70</v>
      </c>
      <c r="AY4308" s="1" t="s">
        <v>70</v>
      </c>
      <c r="AZ4308" s="1" t="s">
        <v>69</v>
      </c>
      <c r="BA4308" s="1" t="s">
        <v>70</v>
      </c>
      <c r="BB4308" s="1" t="s">
        <v>69</v>
      </c>
      <c r="BC4308" s="1" t="s">
        <v>70</v>
      </c>
      <c r="BD4308" s="1" t="s">
        <v>70</v>
      </c>
      <c r="BE4308" s="1" t="s">
        <v>70</v>
      </c>
      <c r="BF4308" s="1" t="s">
        <v>70</v>
      </c>
      <c r="BG4308" s="3">
        <v>41744.42916666667</v>
      </c>
    </row>
    <row r="4309">
      <c r="A4309" s="1">
        <v>1012750.0</v>
      </c>
      <c r="B4309" s="1" t="s">
        <v>19198</v>
      </c>
      <c r="C4309" s="2" t="s">
        <v>19199</v>
      </c>
      <c r="D4309" s="1" t="s">
        <v>19183</v>
      </c>
      <c r="G4309" s="1" t="s">
        <v>19200</v>
      </c>
      <c r="H4309" s="1" t="s">
        <v>19201</v>
      </c>
      <c r="I4309" s="1" t="s">
        <v>2100</v>
      </c>
      <c r="J4309" s="1" t="s">
        <v>918</v>
      </c>
      <c r="K4309" s="1" t="s">
        <v>230</v>
      </c>
      <c r="L4309" s="1">
        <v>66044.0</v>
      </c>
      <c r="M4309" s="1" t="s">
        <v>19202</v>
      </c>
      <c r="N4309" s="1" t="s">
        <v>2812</v>
      </c>
      <c r="O4309" s="1" t="s">
        <v>19203</v>
      </c>
      <c r="P4309" s="1" t="s">
        <v>205</v>
      </c>
      <c r="U4309" s="1">
        <v>-95.23436</v>
      </c>
      <c r="V4309" s="1">
        <v>38.968571</v>
      </c>
      <c r="X4309" s="1" t="s">
        <v>69</v>
      </c>
      <c r="Y4309" s="1" t="s">
        <v>70</v>
      </c>
      <c r="Z4309" s="1" t="s">
        <v>70</v>
      </c>
      <c r="AA4309" s="1" t="s">
        <v>69</v>
      </c>
      <c r="AB4309" s="1" t="s">
        <v>69</v>
      </c>
      <c r="AC4309" s="1" t="s">
        <v>69</v>
      </c>
      <c r="AD4309" s="1" t="s">
        <v>69</v>
      </c>
      <c r="AE4309" s="1" t="s">
        <v>70</v>
      </c>
      <c r="AF4309" s="1" t="s">
        <v>69</v>
      </c>
      <c r="AG4309" s="1" t="s">
        <v>69</v>
      </c>
      <c r="AH4309" s="1" t="s">
        <v>69</v>
      </c>
      <c r="AI4309" s="1" t="s">
        <v>70</v>
      </c>
      <c r="AJ4309" s="1" t="s">
        <v>69</v>
      </c>
      <c r="AK4309" s="1" t="s">
        <v>69</v>
      </c>
      <c r="AL4309" s="1" t="s">
        <v>69</v>
      </c>
      <c r="AM4309" s="1" t="s">
        <v>69</v>
      </c>
      <c r="AN4309" s="1" t="s">
        <v>70</v>
      </c>
      <c r="AO4309" s="1" t="s">
        <v>69</v>
      </c>
      <c r="AP4309" s="1" t="s">
        <v>70</v>
      </c>
      <c r="AQ4309" s="1" t="s">
        <v>69</v>
      </c>
      <c r="AR4309" s="1" t="s">
        <v>69</v>
      </c>
      <c r="AS4309" s="1" t="s">
        <v>69</v>
      </c>
      <c r="AT4309" s="1" t="s">
        <v>69</v>
      </c>
      <c r="AU4309" s="1" t="s">
        <v>69</v>
      </c>
      <c r="AV4309" s="1" t="s">
        <v>69</v>
      </c>
      <c r="AW4309" s="1" t="s">
        <v>69</v>
      </c>
      <c r="AX4309" s="1" t="s">
        <v>69</v>
      </c>
      <c r="AY4309" s="1" t="s">
        <v>69</v>
      </c>
      <c r="AZ4309" s="1" t="s">
        <v>69</v>
      </c>
      <c r="BA4309" s="1" t="s">
        <v>69</v>
      </c>
      <c r="BB4309" s="1" t="s">
        <v>69</v>
      </c>
      <c r="BC4309" s="1" t="s">
        <v>69</v>
      </c>
      <c r="BD4309" s="1" t="s">
        <v>69</v>
      </c>
      <c r="BE4309" s="1" t="s">
        <v>70</v>
      </c>
      <c r="BF4309" s="1" t="s">
        <v>69</v>
      </c>
      <c r="BG4309" s="3">
        <v>42584.52361111111</v>
      </c>
    </row>
    <row r="4310">
      <c r="A4310" s="1">
        <v>1012751.0</v>
      </c>
      <c r="B4310" s="1" t="s">
        <v>19204</v>
      </c>
      <c r="C4310" s="2" t="s">
        <v>19199</v>
      </c>
      <c r="D4310" s="1" t="s">
        <v>19183</v>
      </c>
      <c r="G4310" s="1" t="s">
        <v>19200</v>
      </c>
      <c r="H4310" s="1" t="s">
        <v>19205</v>
      </c>
      <c r="I4310" s="1" t="s">
        <v>2100</v>
      </c>
      <c r="J4310" s="1" t="s">
        <v>918</v>
      </c>
      <c r="K4310" s="1" t="s">
        <v>230</v>
      </c>
      <c r="L4310" s="1">
        <v>66044.0</v>
      </c>
      <c r="M4310" s="1" t="s">
        <v>19206</v>
      </c>
      <c r="N4310" s="1" t="s">
        <v>1586</v>
      </c>
      <c r="U4310" s="1">
        <v>-95.237968</v>
      </c>
      <c r="V4310" s="1">
        <v>38.970348</v>
      </c>
      <c r="X4310" s="1" t="s">
        <v>69</v>
      </c>
      <c r="Y4310" s="1" t="s">
        <v>70</v>
      </c>
      <c r="Z4310" s="1" t="s">
        <v>70</v>
      </c>
      <c r="AA4310" s="1" t="s">
        <v>69</v>
      </c>
      <c r="AB4310" s="1" t="s">
        <v>69</v>
      </c>
      <c r="AC4310" s="1" t="s">
        <v>69</v>
      </c>
      <c r="AD4310" s="1" t="s">
        <v>69</v>
      </c>
      <c r="AE4310" s="1" t="s">
        <v>70</v>
      </c>
      <c r="AF4310" s="1" t="s">
        <v>70</v>
      </c>
      <c r="AG4310" s="1" t="s">
        <v>69</v>
      </c>
      <c r="AH4310" s="1" t="s">
        <v>69</v>
      </c>
      <c r="AI4310" s="1" t="s">
        <v>70</v>
      </c>
      <c r="AJ4310" s="1" t="s">
        <v>69</v>
      </c>
      <c r="AK4310" s="1" t="s">
        <v>69</v>
      </c>
      <c r="AL4310" s="1" t="s">
        <v>69</v>
      </c>
      <c r="AM4310" s="1" t="s">
        <v>69</v>
      </c>
      <c r="AN4310" s="1" t="s">
        <v>70</v>
      </c>
      <c r="AO4310" s="1" t="s">
        <v>69</v>
      </c>
      <c r="AP4310" s="1" t="s">
        <v>70</v>
      </c>
      <c r="AQ4310" s="1" t="s">
        <v>70</v>
      </c>
      <c r="AR4310" s="1" t="s">
        <v>70</v>
      </c>
      <c r="AS4310" s="1" t="s">
        <v>69</v>
      </c>
      <c r="AT4310" s="1" t="s">
        <v>69</v>
      </c>
      <c r="AU4310" s="1" t="s">
        <v>70</v>
      </c>
      <c r="AV4310" s="1" t="s">
        <v>70</v>
      </c>
      <c r="AW4310" s="1" t="s">
        <v>70</v>
      </c>
      <c r="AX4310" s="1" t="s">
        <v>70</v>
      </c>
      <c r="AY4310" s="1" t="s">
        <v>70</v>
      </c>
      <c r="AZ4310" s="1" t="s">
        <v>69</v>
      </c>
      <c r="BA4310" s="1" t="s">
        <v>70</v>
      </c>
      <c r="BB4310" s="1" t="s">
        <v>70</v>
      </c>
      <c r="BC4310" s="1" t="s">
        <v>70</v>
      </c>
      <c r="BD4310" s="1" t="s">
        <v>70</v>
      </c>
      <c r="BE4310" s="1" t="s">
        <v>70</v>
      </c>
      <c r="BF4310" s="1" t="s">
        <v>70</v>
      </c>
      <c r="BG4310" s="3">
        <v>42584.52847222222</v>
      </c>
    </row>
    <row r="4311">
      <c r="A4311" s="1">
        <v>1018225.0</v>
      </c>
      <c r="B4311" s="1" t="s">
        <v>19207</v>
      </c>
      <c r="H4311" s="1" t="s">
        <v>19208</v>
      </c>
      <c r="I4311" s="1" t="s">
        <v>19209</v>
      </c>
      <c r="J4311" s="1" t="s">
        <v>1184</v>
      </c>
      <c r="K4311" s="1" t="s">
        <v>96</v>
      </c>
      <c r="L4311" s="1">
        <v>12524.0</v>
      </c>
      <c r="N4311" s="1" t="s">
        <v>3082</v>
      </c>
      <c r="U4311" s="1">
        <v>-73.904846</v>
      </c>
      <c r="V4311" s="1">
        <v>41.561985</v>
      </c>
      <c r="X4311" s="1" t="s">
        <v>69</v>
      </c>
      <c r="Y4311" s="1" t="s">
        <v>70</v>
      </c>
      <c r="Z4311" s="1" t="s">
        <v>70</v>
      </c>
      <c r="AA4311" s="1" t="s">
        <v>70</v>
      </c>
      <c r="AB4311" s="1" t="s">
        <v>70</v>
      </c>
      <c r="AC4311" s="1" t="s">
        <v>69</v>
      </c>
      <c r="AD4311" s="1" t="s">
        <v>69</v>
      </c>
      <c r="AE4311" s="1" t="s">
        <v>69</v>
      </c>
      <c r="AF4311" s="1" t="s">
        <v>69</v>
      </c>
      <c r="AG4311" s="1" t="s">
        <v>70</v>
      </c>
      <c r="AH4311" s="1" t="s">
        <v>70</v>
      </c>
      <c r="AI4311" s="1" t="s">
        <v>70</v>
      </c>
      <c r="AJ4311" s="1" t="s">
        <v>69</v>
      </c>
      <c r="AK4311" s="1" t="s">
        <v>69</v>
      </c>
      <c r="AL4311" s="1" t="s">
        <v>70</v>
      </c>
      <c r="AM4311" s="1" t="s">
        <v>69</v>
      </c>
      <c r="AN4311" s="1" t="s">
        <v>70</v>
      </c>
      <c r="AO4311" s="1" t="s">
        <v>70</v>
      </c>
      <c r="AP4311" s="1" t="s">
        <v>70</v>
      </c>
      <c r="AQ4311" s="1" t="s">
        <v>70</v>
      </c>
      <c r="AR4311" s="1" t="s">
        <v>70</v>
      </c>
      <c r="AS4311" s="1" t="s">
        <v>70</v>
      </c>
      <c r="AT4311" s="1" t="s">
        <v>70</v>
      </c>
      <c r="AU4311" s="1" t="s">
        <v>70</v>
      </c>
      <c r="AV4311" s="1" t="s">
        <v>70</v>
      </c>
      <c r="AW4311" s="1" t="s">
        <v>70</v>
      </c>
      <c r="AX4311" s="1" t="s">
        <v>70</v>
      </c>
      <c r="AY4311" s="1" t="s">
        <v>70</v>
      </c>
      <c r="AZ4311" s="1" t="s">
        <v>69</v>
      </c>
      <c r="BA4311" s="1" t="s">
        <v>70</v>
      </c>
      <c r="BB4311" s="1" t="s">
        <v>70</v>
      </c>
      <c r="BC4311" s="1" t="s">
        <v>70</v>
      </c>
      <c r="BD4311" s="1" t="s">
        <v>70</v>
      </c>
      <c r="BE4311" s="1" t="s">
        <v>70</v>
      </c>
      <c r="BF4311" s="1" t="s">
        <v>70</v>
      </c>
      <c r="BG4311" s="3">
        <v>42906.69097222222</v>
      </c>
    </row>
    <row r="4312">
      <c r="A4312" s="1">
        <v>1010221.0</v>
      </c>
      <c r="B4312" s="1" t="s">
        <v>19210</v>
      </c>
      <c r="C4312" s="2" t="s">
        <v>19211</v>
      </c>
      <c r="D4312" s="2" t="s">
        <v>19212</v>
      </c>
      <c r="H4312" s="1" t="s">
        <v>19213</v>
      </c>
      <c r="I4312" s="1" t="s">
        <v>19214</v>
      </c>
      <c r="J4312" s="1" t="s">
        <v>14661</v>
      </c>
      <c r="K4312" s="1" t="s">
        <v>561</v>
      </c>
      <c r="L4312" s="1">
        <v>30046.0</v>
      </c>
      <c r="M4312" s="1" t="s">
        <v>19215</v>
      </c>
      <c r="N4312" s="1" t="s">
        <v>3224</v>
      </c>
      <c r="U4312" s="1">
        <v>-83.987274</v>
      </c>
      <c r="V4312" s="1">
        <v>33.956425</v>
      </c>
      <c r="W4312" s="1" t="s">
        <v>99</v>
      </c>
      <c r="X4312" s="1" t="s">
        <v>69</v>
      </c>
      <c r="Y4312" s="1" t="s">
        <v>70</v>
      </c>
      <c r="Z4312" s="1" t="s">
        <v>70</v>
      </c>
      <c r="AA4312" s="1" t="s">
        <v>70</v>
      </c>
      <c r="AB4312" s="1" t="s">
        <v>70</v>
      </c>
      <c r="AC4312" s="1" t="s">
        <v>69</v>
      </c>
      <c r="AD4312" s="1" t="s">
        <v>69</v>
      </c>
      <c r="AE4312" s="1" t="s">
        <v>70</v>
      </c>
      <c r="AF4312" s="1" t="s">
        <v>70</v>
      </c>
      <c r="AG4312" s="1" t="s">
        <v>70</v>
      </c>
      <c r="AH4312" s="1" t="s">
        <v>70</v>
      </c>
      <c r="AI4312" s="1" t="s">
        <v>70</v>
      </c>
      <c r="AJ4312" s="1" t="s">
        <v>69</v>
      </c>
      <c r="AK4312" s="1" t="s">
        <v>69</v>
      </c>
      <c r="AL4312" s="1" t="s">
        <v>69</v>
      </c>
      <c r="AM4312" s="1" t="s">
        <v>69</v>
      </c>
      <c r="AN4312" s="1" t="s">
        <v>70</v>
      </c>
      <c r="AO4312" s="1" t="s">
        <v>70</v>
      </c>
      <c r="AP4312" s="1" t="s">
        <v>70</v>
      </c>
      <c r="AQ4312" s="1" t="s">
        <v>70</v>
      </c>
      <c r="AR4312" s="1" t="s">
        <v>69</v>
      </c>
      <c r="AS4312" s="1" t="s">
        <v>70</v>
      </c>
      <c r="AT4312" s="1" t="s">
        <v>69</v>
      </c>
      <c r="AU4312" s="1" t="s">
        <v>69</v>
      </c>
      <c r="AV4312" s="1" t="s">
        <v>70</v>
      </c>
      <c r="AW4312" s="1" t="s">
        <v>70</v>
      </c>
      <c r="AX4312" s="1" t="s">
        <v>70</v>
      </c>
      <c r="AY4312" s="1" t="s">
        <v>70</v>
      </c>
      <c r="AZ4312" s="1" t="s">
        <v>69</v>
      </c>
      <c r="BA4312" s="1" t="s">
        <v>70</v>
      </c>
      <c r="BB4312" s="1" t="s">
        <v>70</v>
      </c>
      <c r="BC4312" s="1" t="s">
        <v>70</v>
      </c>
      <c r="BD4312" s="1" t="s">
        <v>70</v>
      </c>
      <c r="BE4312" s="1" t="s">
        <v>69</v>
      </c>
      <c r="BF4312" s="1" t="s">
        <v>70</v>
      </c>
      <c r="BG4312" s="3">
        <v>41782.49444444444</v>
      </c>
    </row>
    <row r="4313">
      <c r="A4313" s="1">
        <v>1012108.0</v>
      </c>
      <c r="B4313" s="1" t="s">
        <v>19210</v>
      </c>
      <c r="H4313" s="1" t="s">
        <v>19216</v>
      </c>
      <c r="I4313" s="1" t="s">
        <v>19173</v>
      </c>
      <c r="J4313" s="1" t="s">
        <v>4682</v>
      </c>
      <c r="K4313" s="1" t="s">
        <v>181</v>
      </c>
      <c r="L4313" s="1">
        <v>23868.0</v>
      </c>
      <c r="M4313" s="1" t="s">
        <v>19217</v>
      </c>
      <c r="N4313" s="1" t="s">
        <v>446</v>
      </c>
      <c r="U4313" s="1">
        <v>-77.85321</v>
      </c>
      <c r="V4313" s="1">
        <v>36.752007</v>
      </c>
      <c r="X4313" s="1" t="s">
        <v>69</v>
      </c>
      <c r="Y4313" s="1" t="s">
        <v>70</v>
      </c>
      <c r="Z4313" s="1" t="s">
        <v>70</v>
      </c>
      <c r="AA4313" s="1" t="s">
        <v>70</v>
      </c>
      <c r="AB4313" s="1" t="s">
        <v>70</v>
      </c>
      <c r="AC4313" s="1" t="s">
        <v>80</v>
      </c>
      <c r="AD4313" s="1" t="s">
        <v>69</v>
      </c>
      <c r="AE4313" s="1" t="s">
        <v>70</v>
      </c>
      <c r="AF4313" s="1" t="s">
        <v>69</v>
      </c>
      <c r="AG4313" s="1" t="s">
        <v>70</v>
      </c>
      <c r="AH4313" s="1" t="s">
        <v>69</v>
      </c>
      <c r="AI4313" s="1" t="s">
        <v>70</v>
      </c>
      <c r="AJ4313" s="1" t="s">
        <v>69</v>
      </c>
      <c r="AK4313" s="1" t="s">
        <v>69</v>
      </c>
      <c r="AL4313" s="1" t="s">
        <v>70</v>
      </c>
      <c r="AM4313" s="1" t="s">
        <v>69</v>
      </c>
      <c r="AN4313" s="1" t="s">
        <v>70</v>
      </c>
      <c r="AO4313" s="1" t="s">
        <v>70</v>
      </c>
      <c r="AP4313" s="1" t="s">
        <v>70</v>
      </c>
      <c r="AQ4313" s="1" t="s">
        <v>70</v>
      </c>
      <c r="AR4313" s="1" t="s">
        <v>69</v>
      </c>
      <c r="AS4313" s="1" t="s">
        <v>70</v>
      </c>
      <c r="AT4313" s="1" t="s">
        <v>70</v>
      </c>
      <c r="AU4313" s="1" t="s">
        <v>70</v>
      </c>
      <c r="AV4313" s="1" t="s">
        <v>70</v>
      </c>
      <c r="AW4313" s="1" t="s">
        <v>70</v>
      </c>
      <c r="AX4313" s="1" t="s">
        <v>70</v>
      </c>
      <c r="AY4313" s="1" t="s">
        <v>70</v>
      </c>
      <c r="AZ4313" s="1" t="s">
        <v>69</v>
      </c>
      <c r="BA4313" s="1" t="s">
        <v>70</v>
      </c>
      <c r="BB4313" s="1" t="s">
        <v>70</v>
      </c>
      <c r="BC4313" s="1" t="s">
        <v>70</v>
      </c>
      <c r="BD4313" s="1" t="s">
        <v>69</v>
      </c>
      <c r="BE4313" s="1" t="s">
        <v>70</v>
      </c>
      <c r="BF4313" s="1" t="s">
        <v>70</v>
      </c>
      <c r="BG4313" s="3">
        <v>42550.68958333333</v>
      </c>
    </row>
    <row r="4314">
      <c r="A4314" s="1">
        <v>1019450.0</v>
      </c>
      <c r="B4314" s="1" t="s">
        <v>19210</v>
      </c>
      <c r="C4314" s="2" t="s">
        <v>19218</v>
      </c>
      <c r="D4314" s="2" t="s">
        <v>19219</v>
      </c>
      <c r="G4314" s="1" t="s">
        <v>19220</v>
      </c>
      <c r="H4314" s="1" t="s">
        <v>19221</v>
      </c>
      <c r="I4314" s="1" t="s">
        <v>3565</v>
      </c>
      <c r="J4314" s="1" t="s">
        <v>3566</v>
      </c>
      <c r="K4314" s="1" t="s">
        <v>188</v>
      </c>
      <c r="L4314" s="1">
        <v>15201.0</v>
      </c>
      <c r="M4314" s="1" t="s">
        <v>19222</v>
      </c>
      <c r="N4314" s="1" t="s">
        <v>406</v>
      </c>
      <c r="U4314" s="1">
        <v>-79.96109</v>
      </c>
      <c r="V4314" s="1">
        <v>40.46701</v>
      </c>
      <c r="X4314" s="1" t="s">
        <v>69</v>
      </c>
      <c r="Y4314" s="1" t="s">
        <v>69</v>
      </c>
      <c r="Z4314" s="1" t="s">
        <v>69</v>
      </c>
      <c r="AA4314" s="1" t="s">
        <v>69</v>
      </c>
      <c r="AB4314" s="1" t="s">
        <v>69</v>
      </c>
      <c r="AC4314" s="1" t="s">
        <v>80</v>
      </c>
      <c r="AD4314" s="1" t="s">
        <v>69</v>
      </c>
      <c r="AE4314" s="1" t="s">
        <v>69</v>
      </c>
      <c r="AF4314" s="1" t="s">
        <v>70</v>
      </c>
      <c r="AG4314" s="1" t="s">
        <v>69</v>
      </c>
      <c r="AH4314" s="1" t="s">
        <v>69</v>
      </c>
      <c r="AI4314" s="1" t="s">
        <v>70</v>
      </c>
      <c r="AJ4314" s="1" t="s">
        <v>69</v>
      </c>
      <c r="AK4314" s="1" t="s">
        <v>69</v>
      </c>
      <c r="AL4314" s="1" t="s">
        <v>69</v>
      </c>
      <c r="AM4314" s="1" t="s">
        <v>69</v>
      </c>
      <c r="AN4314" s="1" t="s">
        <v>69</v>
      </c>
      <c r="AO4314" s="1" t="s">
        <v>69</v>
      </c>
      <c r="AP4314" s="1" t="s">
        <v>70</v>
      </c>
      <c r="AQ4314" s="1" t="s">
        <v>70</v>
      </c>
      <c r="AR4314" s="1" t="s">
        <v>70</v>
      </c>
      <c r="AS4314" s="1" t="s">
        <v>69</v>
      </c>
      <c r="AT4314" s="1" t="s">
        <v>69</v>
      </c>
      <c r="AU4314" s="1" t="s">
        <v>69</v>
      </c>
      <c r="AV4314" s="1" t="s">
        <v>70</v>
      </c>
      <c r="AW4314" s="1" t="s">
        <v>69</v>
      </c>
      <c r="AX4314" s="1" t="s">
        <v>69</v>
      </c>
      <c r="AY4314" s="1" t="s">
        <v>70</v>
      </c>
      <c r="AZ4314" s="1" t="s">
        <v>69</v>
      </c>
      <c r="BA4314" s="1" t="s">
        <v>70</v>
      </c>
      <c r="BB4314" s="1" t="s">
        <v>69</v>
      </c>
      <c r="BC4314" s="1" t="s">
        <v>69</v>
      </c>
      <c r="BD4314" s="1" t="s">
        <v>70</v>
      </c>
      <c r="BE4314" s="1" t="s">
        <v>70</v>
      </c>
      <c r="BF4314" s="1" t="s">
        <v>69</v>
      </c>
      <c r="BG4314" s="3">
        <v>43558.65555555555</v>
      </c>
    </row>
    <row r="4315">
      <c r="A4315" s="1">
        <v>1000641.0</v>
      </c>
      <c r="B4315" s="1" t="s">
        <v>19223</v>
      </c>
      <c r="H4315" s="1" t="s">
        <v>19224</v>
      </c>
      <c r="I4315" s="1" t="s">
        <v>19225</v>
      </c>
      <c r="J4315" s="1" t="s">
        <v>19226</v>
      </c>
      <c r="K4315" s="1" t="s">
        <v>91</v>
      </c>
      <c r="L4315" s="1">
        <v>64062.0</v>
      </c>
      <c r="U4315" s="1">
        <v>-94.2043</v>
      </c>
      <c r="V4315" s="1">
        <v>39.437599</v>
      </c>
      <c r="X4315" s="1" t="s">
        <v>70</v>
      </c>
      <c r="Y4315" s="1" t="s">
        <v>70</v>
      </c>
      <c r="Z4315" s="1" t="s">
        <v>70</v>
      </c>
      <c r="AA4315" s="1" t="s">
        <v>70</v>
      </c>
      <c r="AB4315" s="1" t="s">
        <v>70</v>
      </c>
      <c r="AC4315" s="1" t="s">
        <v>80</v>
      </c>
      <c r="BG4315" s="1">
        <v>2009.0</v>
      </c>
    </row>
    <row r="4316">
      <c r="A4316" s="1">
        <v>1010513.0</v>
      </c>
      <c r="B4316" s="1" t="s">
        <v>19227</v>
      </c>
      <c r="C4316" s="2" t="s">
        <v>19228</v>
      </c>
      <c r="D4316" s="1" t="s">
        <v>19227</v>
      </c>
      <c r="H4316" s="1" t="s">
        <v>19229</v>
      </c>
      <c r="I4316" s="1" t="s">
        <v>19230</v>
      </c>
      <c r="J4316" s="1" t="s">
        <v>19231</v>
      </c>
      <c r="K4316" s="1" t="s">
        <v>566</v>
      </c>
      <c r="L4316" s="1">
        <v>73507.0</v>
      </c>
      <c r="M4316" s="1" t="s">
        <v>19232</v>
      </c>
      <c r="N4316" s="1" t="s">
        <v>19233</v>
      </c>
      <c r="U4316" s="1">
        <v>-98.421043</v>
      </c>
      <c r="V4316" s="1">
        <v>34.5989</v>
      </c>
      <c r="X4316" s="1" t="s">
        <v>69</v>
      </c>
      <c r="Y4316" s="1" t="s">
        <v>70</v>
      </c>
      <c r="Z4316" s="1" t="s">
        <v>70</v>
      </c>
      <c r="AA4316" s="1" t="s">
        <v>70</v>
      </c>
      <c r="AB4316" s="1" t="s">
        <v>69</v>
      </c>
      <c r="AC4316" s="1" t="s">
        <v>80</v>
      </c>
      <c r="AD4316" s="1" t="s">
        <v>70</v>
      </c>
      <c r="AE4316" s="1" t="s">
        <v>70</v>
      </c>
      <c r="AF4316" s="1" t="s">
        <v>69</v>
      </c>
      <c r="AG4316" s="1" t="s">
        <v>69</v>
      </c>
      <c r="AH4316" s="1" t="s">
        <v>69</v>
      </c>
      <c r="AI4316" s="1" t="s">
        <v>70</v>
      </c>
      <c r="AJ4316" s="1" t="s">
        <v>69</v>
      </c>
      <c r="AK4316" s="1" t="s">
        <v>69</v>
      </c>
      <c r="AL4316" s="1" t="s">
        <v>69</v>
      </c>
      <c r="AM4316" s="1" t="s">
        <v>70</v>
      </c>
      <c r="AN4316" s="1" t="s">
        <v>70</v>
      </c>
      <c r="AO4316" s="1" t="s">
        <v>69</v>
      </c>
      <c r="AP4316" s="1" t="s">
        <v>70</v>
      </c>
      <c r="AQ4316" s="1" t="s">
        <v>70</v>
      </c>
      <c r="AR4316" s="1" t="s">
        <v>69</v>
      </c>
      <c r="AS4316" s="1" t="s">
        <v>69</v>
      </c>
      <c r="AT4316" s="1" t="s">
        <v>70</v>
      </c>
      <c r="AU4316" s="1" t="s">
        <v>69</v>
      </c>
      <c r="AV4316" s="1" t="s">
        <v>70</v>
      </c>
      <c r="AW4316" s="1" t="s">
        <v>70</v>
      </c>
      <c r="AX4316" s="1" t="s">
        <v>70</v>
      </c>
      <c r="AY4316" s="1" t="s">
        <v>70</v>
      </c>
      <c r="AZ4316" s="1" t="s">
        <v>69</v>
      </c>
      <c r="BA4316" s="1" t="s">
        <v>70</v>
      </c>
      <c r="BB4316" s="1" t="s">
        <v>70</v>
      </c>
      <c r="BC4316" s="1" t="s">
        <v>70</v>
      </c>
      <c r="BD4316" s="1" t="s">
        <v>70</v>
      </c>
      <c r="BE4316" s="1" t="s">
        <v>70</v>
      </c>
      <c r="BF4316" s="1" t="s">
        <v>70</v>
      </c>
      <c r="BG4316" s="3">
        <v>41870.00208333333</v>
      </c>
    </row>
    <row r="4317">
      <c r="A4317" s="1">
        <v>1003899.0</v>
      </c>
      <c r="B4317" s="1" t="s">
        <v>19234</v>
      </c>
      <c r="C4317" s="2" t="s">
        <v>19235</v>
      </c>
      <c r="D4317" s="1" t="s">
        <v>19236</v>
      </c>
      <c r="H4317" s="1" t="s">
        <v>19237</v>
      </c>
      <c r="I4317" s="1" t="s">
        <v>19238</v>
      </c>
      <c r="J4317" s="1" t="s">
        <v>3818</v>
      </c>
      <c r="K4317" s="1" t="s">
        <v>656</v>
      </c>
      <c r="L4317" s="1">
        <v>95454.0</v>
      </c>
      <c r="M4317" s="1" t="s">
        <v>706</v>
      </c>
      <c r="N4317" s="1" t="s">
        <v>19239</v>
      </c>
      <c r="U4317" s="1">
        <v>-123.48324</v>
      </c>
      <c r="V4317" s="1">
        <v>39.68145</v>
      </c>
      <c r="X4317" s="1" t="s">
        <v>69</v>
      </c>
      <c r="Y4317" s="1" t="s">
        <v>69</v>
      </c>
      <c r="Z4317" s="1" t="s">
        <v>70</v>
      </c>
      <c r="AA4317" s="1" t="s">
        <v>70</v>
      </c>
      <c r="AB4317" s="1" t="s">
        <v>69</v>
      </c>
      <c r="AC4317" s="1" t="s">
        <v>69</v>
      </c>
      <c r="AD4317" s="1" t="s">
        <v>69</v>
      </c>
      <c r="AE4317" s="1" t="s">
        <v>70</v>
      </c>
      <c r="AF4317" s="1" t="s">
        <v>69</v>
      </c>
      <c r="AG4317" s="1" t="s">
        <v>69</v>
      </c>
      <c r="AH4317" s="1" t="s">
        <v>69</v>
      </c>
      <c r="AI4317" s="1" t="s">
        <v>70</v>
      </c>
      <c r="AJ4317" s="1" t="s">
        <v>69</v>
      </c>
      <c r="AK4317" s="1" t="s">
        <v>69</v>
      </c>
      <c r="AL4317" s="1" t="s">
        <v>70</v>
      </c>
      <c r="AM4317" s="1" t="s">
        <v>69</v>
      </c>
      <c r="AN4317" s="1" t="s">
        <v>70</v>
      </c>
      <c r="AO4317" s="1" t="s">
        <v>69</v>
      </c>
      <c r="AP4317" s="1" t="s">
        <v>70</v>
      </c>
      <c r="AQ4317" s="1" t="s">
        <v>69</v>
      </c>
      <c r="AR4317" s="1" t="s">
        <v>69</v>
      </c>
      <c r="AS4317" s="1" t="s">
        <v>69</v>
      </c>
      <c r="AT4317" s="1" t="s">
        <v>70</v>
      </c>
      <c r="AU4317" s="1" t="s">
        <v>69</v>
      </c>
      <c r="AV4317" s="1" t="s">
        <v>69</v>
      </c>
      <c r="AW4317" s="1" t="s">
        <v>69</v>
      </c>
      <c r="AX4317" s="1" t="s">
        <v>69</v>
      </c>
      <c r="AY4317" s="1" t="s">
        <v>70</v>
      </c>
      <c r="AZ4317" s="1" t="s">
        <v>69</v>
      </c>
      <c r="BA4317" s="1" t="s">
        <v>70</v>
      </c>
      <c r="BB4317" s="1" t="s">
        <v>69</v>
      </c>
      <c r="BC4317" s="1" t="s">
        <v>69</v>
      </c>
      <c r="BD4317" s="1" t="s">
        <v>70</v>
      </c>
      <c r="BE4317" s="1" t="s">
        <v>70</v>
      </c>
      <c r="BF4317" s="1" t="s">
        <v>70</v>
      </c>
      <c r="BG4317" s="3">
        <v>42212.55347222222</v>
      </c>
    </row>
    <row r="4318">
      <c r="A4318" s="1">
        <v>1005433.0</v>
      </c>
      <c r="B4318" s="1" t="s">
        <v>19240</v>
      </c>
      <c r="C4318" s="2" t="s">
        <v>19241</v>
      </c>
      <c r="H4318" s="1" t="s">
        <v>19242</v>
      </c>
      <c r="I4318" s="1" t="s">
        <v>19243</v>
      </c>
      <c r="J4318" s="1" t="s">
        <v>487</v>
      </c>
      <c r="K4318" s="1" t="s">
        <v>389</v>
      </c>
      <c r="L4318" s="1">
        <v>51031.0</v>
      </c>
      <c r="U4318" s="1">
        <v>-96.169701</v>
      </c>
      <c r="V4318" s="1">
        <v>42.7896</v>
      </c>
      <c r="X4318" s="1" t="s">
        <v>70</v>
      </c>
      <c r="Y4318" s="1" t="s">
        <v>70</v>
      </c>
      <c r="Z4318" s="1" t="s">
        <v>70</v>
      </c>
      <c r="AA4318" s="1" t="s">
        <v>70</v>
      </c>
      <c r="AB4318" s="1" t="s">
        <v>70</v>
      </c>
      <c r="AC4318" s="1" t="s">
        <v>80</v>
      </c>
      <c r="BG4318" s="1">
        <v>2009.0</v>
      </c>
    </row>
    <row r="4319">
      <c r="A4319" s="1">
        <v>1005432.0</v>
      </c>
      <c r="B4319" s="1" t="s">
        <v>19244</v>
      </c>
      <c r="C4319" s="2" t="s">
        <v>19241</v>
      </c>
      <c r="H4319" s="1" t="s">
        <v>19245</v>
      </c>
      <c r="I4319" s="1" t="s">
        <v>19243</v>
      </c>
      <c r="J4319" s="1" t="s">
        <v>487</v>
      </c>
      <c r="K4319" s="1" t="s">
        <v>389</v>
      </c>
      <c r="L4319" s="1">
        <v>51031.0</v>
      </c>
      <c r="U4319" s="1">
        <v>-96.115601</v>
      </c>
      <c r="V4319" s="1">
        <v>42.7943</v>
      </c>
      <c r="X4319" s="1" t="s">
        <v>70</v>
      </c>
      <c r="Y4319" s="1" t="s">
        <v>70</v>
      </c>
      <c r="Z4319" s="1" t="s">
        <v>70</v>
      </c>
      <c r="AA4319" s="1" t="s">
        <v>70</v>
      </c>
      <c r="AB4319" s="1" t="s">
        <v>70</v>
      </c>
      <c r="AC4319" s="1" t="s">
        <v>80</v>
      </c>
      <c r="BG4319" s="4">
        <v>40309.65069444444</v>
      </c>
    </row>
    <row r="4320">
      <c r="A4320" s="1">
        <v>1008866.0</v>
      </c>
      <c r="B4320" s="1" t="s">
        <v>19246</v>
      </c>
      <c r="D4320" s="2" t="s">
        <v>19247</v>
      </c>
      <c r="E4320" s="2" t="s">
        <v>19248</v>
      </c>
      <c r="H4320" s="1" t="s">
        <v>19249</v>
      </c>
      <c r="I4320" s="1" t="s">
        <v>19250</v>
      </c>
      <c r="J4320" s="1" t="s">
        <v>6868</v>
      </c>
      <c r="K4320" s="1" t="s">
        <v>96</v>
      </c>
      <c r="L4320" s="1">
        <v>14482.0</v>
      </c>
      <c r="M4320" s="1" t="s">
        <v>17447</v>
      </c>
      <c r="N4320" s="1" t="s">
        <v>1534</v>
      </c>
      <c r="U4320" s="1">
        <v>-77.985916</v>
      </c>
      <c r="V4320" s="1">
        <v>42.977547</v>
      </c>
      <c r="W4320" s="1" t="s">
        <v>392</v>
      </c>
      <c r="X4320" s="1" t="s">
        <v>70</v>
      </c>
      <c r="Y4320" s="1" t="s">
        <v>69</v>
      </c>
      <c r="Z4320" s="1" t="s">
        <v>70</v>
      </c>
      <c r="AA4320" s="1" t="s">
        <v>69</v>
      </c>
      <c r="AB4320" s="1" t="s">
        <v>70</v>
      </c>
      <c r="AC4320" s="1" t="s">
        <v>69</v>
      </c>
      <c r="AD4320" s="1" t="s">
        <v>69</v>
      </c>
      <c r="AE4320" s="1" t="s">
        <v>69</v>
      </c>
      <c r="AF4320" s="1" t="s">
        <v>70</v>
      </c>
      <c r="AG4320" s="1" t="s">
        <v>70</v>
      </c>
      <c r="AH4320" s="1" t="s">
        <v>69</v>
      </c>
      <c r="AI4320" s="1" t="s">
        <v>70</v>
      </c>
      <c r="AJ4320" s="1" t="s">
        <v>69</v>
      </c>
      <c r="AK4320" s="1" t="s">
        <v>69</v>
      </c>
      <c r="AL4320" s="1" t="s">
        <v>69</v>
      </c>
      <c r="AM4320" s="1" t="s">
        <v>69</v>
      </c>
      <c r="AN4320" s="1" t="s">
        <v>69</v>
      </c>
      <c r="AO4320" s="1" t="s">
        <v>70</v>
      </c>
      <c r="AP4320" s="1" t="s">
        <v>70</v>
      </c>
      <c r="AQ4320" s="1" t="s">
        <v>69</v>
      </c>
      <c r="AR4320" s="1" t="s">
        <v>70</v>
      </c>
      <c r="AS4320" s="1" t="s">
        <v>70</v>
      </c>
      <c r="AT4320" s="1" t="s">
        <v>69</v>
      </c>
      <c r="AU4320" s="1" t="s">
        <v>69</v>
      </c>
      <c r="AV4320" s="1" t="s">
        <v>70</v>
      </c>
      <c r="AW4320" s="1" t="s">
        <v>70</v>
      </c>
      <c r="AX4320" s="1" t="s">
        <v>69</v>
      </c>
      <c r="AY4320" s="1" t="s">
        <v>70</v>
      </c>
      <c r="AZ4320" s="1" t="s">
        <v>69</v>
      </c>
      <c r="BA4320" s="1" t="s">
        <v>69</v>
      </c>
      <c r="BB4320" s="1" t="s">
        <v>70</v>
      </c>
      <c r="BC4320" s="1" t="s">
        <v>70</v>
      </c>
      <c r="BD4320" s="1" t="s">
        <v>69</v>
      </c>
      <c r="BE4320" s="1" t="s">
        <v>70</v>
      </c>
      <c r="BF4320" s="1" t="s">
        <v>70</v>
      </c>
      <c r="BG4320" s="3">
        <v>41732.43472222222</v>
      </c>
    </row>
    <row r="4321">
      <c r="A4321" s="1">
        <v>1018638.0</v>
      </c>
      <c r="B4321" s="1" t="s">
        <v>19251</v>
      </c>
      <c r="C4321" s="2" t="s">
        <v>19252</v>
      </c>
      <c r="D4321" s="2" t="s">
        <v>19253</v>
      </c>
      <c r="H4321" s="1" t="s">
        <v>19254</v>
      </c>
      <c r="I4321" s="1" t="s">
        <v>19255</v>
      </c>
      <c r="J4321" s="1" t="s">
        <v>4727</v>
      </c>
      <c r="K4321" s="1" t="s">
        <v>203</v>
      </c>
      <c r="L4321" s="1">
        <v>62972.0</v>
      </c>
      <c r="M4321" s="1" t="s">
        <v>19256</v>
      </c>
      <c r="N4321" s="1" t="s">
        <v>19257</v>
      </c>
      <c r="U4321" s="1">
        <v>-88.88092</v>
      </c>
      <c r="V4321" s="1">
        <v>37.459637</v>
      </c>
      <c r="X4321" s="1" t="s">
        <v>69</v>
      </c>
      <c r="Y4321" s="1" t="s">
        <v>70</v>
      </c>
      <c r="Z4321" s="1" t="s">
        <v>70</v>
      </c>
      <c r="AA4321" s="1" t="s">
        <v>70</v>
      </c>
      <c r="AB4321" s="1" t="s">
        <v>70</v>
      </c>
      <c r="AC4321" s="1" t="s">
        <v>69</v>
      </c>
      <c r="AD4321" s="1" t="s">
        <v>69</v>
      </c>
      <c r="AE4321" s="1" t="s">
        <v>70</v>
      </c>
      <c r="AF4321" s="1" t="s">
        <v>70</v>
      </c>
      <c r="AG4321" s="1" t="s">
        <v>69</v>
      </c>
      <c r="AH4321" s="1" t="s">
        <v>69</v>
      </c>
      <c r="AI4321" s="1" t="s">
        <v>70</v>
      </c>
      <c r="AJ4321" s="1" t="s">
        <v>69</v>
      </c>
      <c r="AK4321" s="1" t="s">
        <v>69</v>
      </c>
      <c r="AL4321" s="1" t="s">
        <v>70</v>
      </c>
      <c r="AM4321" s="1" t="s">
        <v>70</v>
      </c>
      <c r="AN4321" s="1" t="s">
        <v>70</v>
      </c>
      <c r="AO4321" s="1" t="s">
        <v>70</v>
      </c>
      <c r="AP4321" s="1" t="s">
        <v>70</v>
      </c>
      <c r="AQ4321" s="1" t="s">
        <v>70</v>
      </c>
      <c r="AR4321" s="1" t="s">
        <v>69</v>
      </c>
      <c r="AS4321" s="1" t="s">
        <v>69</v>
      </c>
      <c r="AT4321" s="1" t="s">
        <v>70</v>
      </c>
      <c r="AU4321" s="1" t="s">
        <v>69</v>
      </c>
      <c r="AV4321" s="1" t="s">
        <v>70</v>
      </c>
      <c r="AW4321" s="1" t="s">
        <v>70</v>
      </c>
      <c r="AX4321" s="1" t="s">
        <v>69</v>
      </c>
      <c r="AY4321" s="1" t="s">
        <v>70</v>
      </c>
      <c r="AZ4321" s="1" t="s">
        <v>69</v>
      </c>
      <c r="BA4321" s="1" t="s">
        <v>70</v>
      </c>
      <c r="BB4321" s="1" t="s">
        <v>70</v>
      </c>
      <c r="BC4321" s="1" t="s">
        <v>70</v>
      </c>
      <c r="BD4321" s="1" t="s">
        <v>70</v>
      </c>
      <c r="BE4321" s="1" t="s">
        <v>70</v>
      </c>
      <c r="BF4321" s="1" t="s">
        <v>70</v>
      </c>
      <c r="BG4321" s="3">
        <v>42926.575</v>
      </c>
    </row>
    <row r="4322">
      <c r="A4322" s="1">
        <v>1004915.0</v>
      </c>
      <c r="B4322" s="1" t="s">
        <v>19258</v>
      </c>
      <c r="C4322" s="2" t="s">
        <v>19259</v>
      </c>
      <c r="H4322" s="1" t="s">
        <v>19260</v>
      </c>
      <c r="I4322" s="1" t="s">
        <v>1748</v>
      </c>
      <c r="J4322" s="1" t="s">
        <v>748</v>
      </c>
      <c r="K4322" s="1" t="s">
        <v>77</v>
      </c>
      <c r="L4322" s="1">
        <v>43085.0</v>
      </c>
      <c r="U4322" s="1">
        <v>-82.998802</v>
      </c>
      <c r="V4322" s="1">
        <v>39.961201</v>
      </c>
      <c r="X4322" s="1" t="s">
        <v>70</v>
      </c>
      <c r="Y4322" s="1" t="s">
        <v>70</v>
      </c>
      <c r="Z4322" s="1" t="s">
        <v>70</v>
      </c>
      <c r="AA4322" s="1" t="s">
        <v>70</v>
      </c>
      <c r="AB4322" s="1" t="s">
        <v>70</v>
      </c>
      <c r="AC4322" s="1" t="s">
        <v>80</v>
      </c>
      <c r="BG4322" s="6">
        <v>40275.56527777778</v>
      </c>
    </row>
    <row r="4323">
      <c r="A4323" s="1">
        <v>1008912.0</v>
      </c>
      <c r="B4323" s="1" t="s">
        <v>19261</v>
      </c>
      <c r="C4323" s="2" t="s">
        <v>19262</v>
      </c>
      <c r="D4323" s="2" t="s">
        <v>19263</v>
      </c>
      <c r="H4323" s="1" t="s">
        <v>19264</v>
      </c>
      <c r="I4323" s="1" t="s">
        <v>157</v>
      </c>
      <c r="J4323" s="1" t="s">
        <v>157</v>
      </c>
      <c r="K4323" s="1" t="s">
        <v>96</v>
      </c>
      <c r="L4323" s="1">
        <v>10456.0</v>
      </c>
      <c r="M4323" s="1" t="s">
        <v>1884</v>
      </c>
      <c r="N4323" s="1" t="s">
        <v>3082</v>
      </c>
      <c r="U4323" s="1">
        <v>-73.900215</v>
      </c>
      <c r="V4323" s="1">
        <v>40.831207</v>
      </c>
      <c r="W4323" s="1" t="s">
        <v>136</v>
      </c>
      <c r="X4323" s="1" t="s">
        <v>69</v>
      </c>
      <c r="Y4323" s="1" t="s">
        <v>69</v>
      </c>
      <c r="Z4323" s="1" t="s">
        <v>69</v>
      </c>
      <c r="AA4323" s="1" t="s">
        <v>69</v>
      </c>
      <c r="AB4323" s="1" t="s">
        <v>69</v>
      </c>
      <c r="AC4323" s="1" t="s">
        <v>69</v>
      </c>
      <c r="AD4323" s="1" t="s">
        <v>70</v>
      </c>
      <c r="AE4323" s="1" t="s">
        <v>70</v>
      </c>
      <c r="AF4323" s="1" t="s">
        <v>70</v>
      </c>
      <c r="AG4323" s="1" t="s">
        <v>70</v>
      </c>
      <c r="AH4323" s="1" t="s">
        <v>70</v>
      </c>
      <c r="AI4323" s="1" t="s">
        <v>70</v>
      </c>
      <c r="AJ4323" s="1" t="s">
        <v>70</v>
      </c>
      <c r="AK4323" s="1" t="s">
        <v>69</v>
      </c>
      <c r="AL4323" s="1" t="s">
        <v>70</v>
      </c>
      <c r="AM4323" s="1" t="s">
        <v>69</v>
      </c>
      <c r="AN4323" s="1" t="s">
        <v>70</v>
      </c>
      <c r="AO4323" s="1" t="s">
        <v>70</v>
      </c>
      <c r="AP4323" s="1" t="s">
        <v>70</v>
      </c>
      <c r="AQ4323" s="1" t="s">
        <v>70</v>
      </c>
      <c r="AR4323" s="1" t="s">
        <v>69</v>
      </c>
      <c r="AS4323" s="1" t="s">
        <v>70</v>
      </c>
      <c r="AT4323" s="1" t="s">
        <v>70</v>
      </c>
      <c r="AU4323" s="1" t="s">
        <v>70</v>
      </c>
      <c r="AV4323" s="1" t="s">
        <v>70</v>
      </c>
      <c r="AW4323" s="1" t="s">
        <v>70</v>
      </c>
      <c r="AX4323" s="1" t="s">
        <v>70</v>
      </c>
      <c r="AY4323" s="1" t="s">
        <v>70</v>
      </c>
      <c r="AZ4323" s="1" t="s">
        <v>69</v>
      </c>
      <c r="BA4323" s="1" t="s">
        <v>70</v>
      </c>
      <c r="BB4323" s="1" t="s">
        <v>70</v>
      </c>
      <c r="BC4323" s="1" t="s">
        <v>70</v>
      </c>
      <c r="BD4323" s="1" t="s">
        <v>70</v>
      </c>
      <c r="BE4323" s="1" t="s">
        <v>70</v>
      </c>
      <c r="BF4323" s="1" t="s">
        <v>70</v>
      </c>
      <c r="BG4323" s="3">
        <v>41479.5875</v>
      </c>
    </row>
    <row r="4324">
      <c r="A4324" s="1">
        <v>1009392.0</v>
      </c>
      <c r="B4324" s="1" t="s">
        <v>19265</v>
      </c>
      <c r="D4324" s="2" t="s">
        <v>19266</v>
      </c>
      <c r="H4324" s="1" t="s">
        <v>19267</v>
      </c>
      <c r="I4324" s="1" t="s">
        <v>19268</v>
      </c>
      <c r="K4324" s="1" t="s">
        <v>133</v>
      </c>
      <c r="L4324" s="1">
        <v>98826.0</v>
      </c>
      <c r="U4324" s="1">
        <v>-120.661</v>
      </c>
      <c r="V4324" s="1">
        <v>47.596199</v>
      </c>
      <c r="X4324" s="1" t="s">
        <v>69</v>
      </c>
      <c r="Y4324" s="1" t="s">
        <v>70</v>
      </c>
      <c r="Z4324" s="1" t="s">
        <v>70</v>
      </c>
      <c r="AA4324" s="1" t="s">
        <v>70</v>
      </c>
      <c r="AB4324" s="1" t="s">
        <v>70</v>
      </c>
      <c r="AC4324" s="1" t="s">
        <v>80</v>
      </c>
      <c r="BG4324" s="1">
        <v>2013.0</v>
      </c>
    </row>
    <row r="4325">
      <c r="A4325" s="1">
        <v>1000780.0</v>
      </c>
      <c r="B4325" s="1" t="s">
        <v>19269</v>
      </c>
      <c r="C4325" s="2" t="s">
        <v>19270</v>
      </c>
      <c r="D4325" s="2" t="s">
        <v>19271</v>
      </c>
      <c r="H4325" s="1" t="s">
        <v>19272</v>
      </c>
      <c r="I4325" s="1" t="s">
        <v>19268</v>
      </c>
      <c r="J4325" s="1" t="s">
        <v>19268</v>
      </c>
      <c r="K4325" s="1" t="s">
        <v>230</v>
      </c>
      <c r="L4325" s="1">
        <v>66048.0</v>
      </c>
      <c r="M4325" s="1" t="s">
        <v>661</v>
      </c>
      <c r="N4325" s="1" t="s">
        <v>19273</v>
      </c>
      <c r="U4325" s="1">
        <v>-94.917786</v>
      </c>
      <c r="V4325" s="1">
        <v>39.316574</v>
      </c>
      <c r="X4325" s="1" t="s">
        <v>69</v>
      </c>
      <c r="Y4325" s="1" t="s">
        <v>70</v>
      </c>
      <c r="Z4325" s="1" t="s">
        <v>70</v>
      </c>
      <c r="AA4325" s="1" t="s">
        <v>69</v>
      </c>
      <c r="AB4325" s="1" t="s">
        <v>69</v>
      </c>
      <c r="AC4325" s="1" t="s">
        <v>70</v>
      </c>
      <c r="AD4325" s="1" t="s">
        <v>69</v>
      </c>
      <c r="AE4325" s="1" t="s">
        <v>69</v>
      </c>
      <c r="AF4325" s="1" t="s">
        <v>70</v>
      </c>
      <c r="AG4325" s="1" t="s">
        <v>69</v>
      </c>
      <c r="AH4325" s="1" t="s">
        <v>69</v>
      </c>
      <c r="AI4325" s="1" t="s">
        <v>70</v>
      </c>
      <c r="AJ4325" s="1" t="s">
        <v>69</v>
      </c>
      <c r="AK4325" s="1" t="s">
        <v>69</v>
      </c>
      <c r="AL4325" s="1" t="s">
        <v>69</v>
      </c>
      <c r="AM4325" s="1" t="s">
        <v>69</v>
      </c>
      <c r="AN4325" s="1" t="s">
        <v>70</v>
      </c>
      <c r="AO4325" s="1" t="s">
        <v>69</v>
      </c>
      <c r="AP4325" s="1" t="s">
        <v>70</v>
      </c>
      <c r="AQ4325" s="1" t="s">
        <v>70</v>
      </c>
      <c r="AR4325" s="1" t="s">
        <v>69</v>
      </c>
      <c r="AS4325" s="1" t="s">
        <v>69</v>
      </c>
      <c r="AT4325" s="1" t="s">
        <v>70</v>
      </c>
      <c r="AU4325" s="1" t="s">
        <v>69</v>
      </c>
      <c r="AV4325" s="1" t="s">
        <v>69</v>
      </c>
      <c r="AW4325" s="1" t="s">
        <v>69</v>
      </c>
      <c r="AX4325" s="1" t="s">
        <v>69</v>
      </c>
      <c r="AY4325" s="1" t="s">
        <v>70</v>
      </c>
      <c r="AZ4325" s="1" t="s">
        <v>69</v>
      </c>
      <c r="BA4325" s="1" t="s">
        <v>70</v>
      </c>
      <c r="BB4325" s="1" t="s">
        <v>69</v>
      </c>
      <c r="BC4325" s="1" t="s">
        <v>69</v>
      </c>
      <c r="BD4325" s="1" t="s">
        <v>70</v>
      </c>
      <c r="BE4325" s="1" t="s">
        <v>70</v>
      </c>
      <c r="BF4325" s="1" t="s">
        <v>70</v>
      </c>
      <c r="BG4325" s="3">
        <v>42549.52569444444</v>
      </c>
    </row>
    <row r="4326">
      <c r="A4326" s="1">
        <v>1016810.0</v>
      </c>
      <c r="B4326" s="1" t="s">
        <v>19274</v>
      </c>
      <c r="D4326" s="2" t="s">
        <v>19275</v>
      </c>
      <c r="E4326" s="2" t="s">
        <v>19276</v>
      </c>
      <c r="H4326" s="1" t="s">
        <v>19277</v>
      </c>
      <c r="I4326" s="1" t="s">
        <v>12371</v>
      </c>
      <c r="J4326" s="1" t="s">
        <v>2996</v>
      </c>
      <c r="K4326" s="1" t="s">
        <v>322</v>
      </c>
      <c r="L4326" s="1">
        <v>46052.0</v>
      </c>
      <c r="M4326" s="1" t="s">
        <v>19278</v>
      </c>
      <c r="N4326" s="1" t="s">
        <v>1694</v>
      </c>
      <c r="U4326" s="1">
        <v>-86.469048</v>
      </c>
      <c r="V4326" s="1">
        <v>40.04567</v>
      </c>
      <c r="X4326" s="1" t="s">
        <v>69</v>
      </c>
      <c r="Y4326" s="1" t="s">
        <v>69</v>
      </c>
      <c r="Z4326" s="1" t="s">
        <v>70</v>
      </c>
      <c r="AA4326" s="1" t="s">
        <v>69</v>
      </c>
      <c r="AB4326" s="1" t="s">
        <v>69</v>
      </c>
      <c r="AC4326" s="1" t="s">
        <v>80</v>
      </c>
      <c r="AD4326" s="1" t="s">
        <v>69</v>
      </c>
      <c r="AE4326" s="1" t="s">
        <v>69</v>
      </c>
      <c r="AF4326" s="1" t="s">
        <v>69</v>
      </c>
      <c r="AG4326" s="1" t="s">
        <v>69</v>
      </c>
      <c r="AH4326" s="1" t="s">
        <v>69</v>
      </c>
      <c r="AI4326" s="1" t="s">
        <v>70</v>
      </c>
      <c r="AJ4326" s="1" t="s">
        <v>69</v>
      </c>
      <c r="AK4326" s="1" t="s">
        <v>69</v>
      </c>
      <c r="AL4326" s="1" t="s">
        <v>69</v>
      </c>
      <c r="AM4326" s="1" t="s">
        <v>69</v>
      </c>
      <c r="AN4326" s="1" t="s">
        <v>69</v>
      </c>
      <c r="AO4326" s="1" t="s">
        <v>70</v>
      </c>
      <c r="AP4326" s="1" t="s">
        <v>70</v>
      </c>
      <c r="AQ4326" s="1" t="s">
        <v>70</v>
      </c>
      <c r="AR4326" s="1" t="s">
        <v>69</v>
      </c>
      <c r="AS4326" s="1" t="s">
        <v>69</v>
      </c>
      <c r="AT4326" s="1" t="s">
        <v>69</v>
      </c>
      <c r="AU4326" s="1" t="s">
        <v>69</v>
      </c>
      <c r="AV4326" s="1" t="s">
        <v>70</v>
      </c>
      <c r="AW4326" s="1" t="s">
        <v>69</v>
      </c>
      <c r="AX4326" s="1" t="s">
        <v>69</v>
      </c>
      <c r="AY4326" s="1" t="s">
        <v>70</v>
      </c>
      <c r="AZ4326" s="1" t="s">
        <v>69</v>
      </c>
      <c r="BA4326" s="1" t="s">
        <v>70</v>
      </c>
      <c r="BB4326" s="1" t="s">
        <v>70</v>
      </c>
      <c r="BC4326" s="1" t="s">
        <v>69</v>
      </c>
      <c r="BD4326" s="1" t="s">
        <v>70</v>
      </c>
      <c r="BE4326" s="1" t="s">
        <v>70</v>
      </c>
      <c r="BF4326" s="1" t="s">
        <v>70</v>
      </c>
      <c r="BG4326" s="3">
        <v>43314.63680555556</v>
      </c>
    </row>
    <row r="4327">
      <c r="A4327" s="1">
        <v>1008786.0</v>
      </c>
      <c r="B4327" s="1" t="s">
        <v>19279</v>
      </c>
      <c r="C4327" s="2" t="s">
        <v>19280</v>
      </c>
      <c r="D4327" s="2" t="s">
        <v>19281</v>
      </c>
      <c r="H4327" s="1" t="s">
        <v>19282</v>
      </c>
      <c r="I4327" s="1" t="s">
        <v>12371</v>
      </c>
      <c r="J4327" s="1" t="s">
        <v>388</v>
      </c>
      <c r="K4327" s="1" t="s">
        <v>148</v>
      </c>
      <c r="L4327" s="1">
        <v>97355.0</v>
      </c>
      <c r="M4327" s="1" t="s">
        <v>19283</v>
      </c>
      <c r="N4327" s="1" t="s">
        <v>317</v>
      </c>
      <c r="U4327" s="1">
        <v>-122.90705</v>
      </c>
      <c r="V4327" s="1">
        <v>44.538425</v>
      </c>
      <c r="W4327" s="1" t="s">
        <v>99</v>
      </c>
      <c r="X4327" s="1" t="s">
        <v>69</v>
      </c>
      <c r="Y4327" s="1" t="s">
        <v>69</v>
      </c>
      <c r="Z4327" s="1" t="s">
        <v>69</v>
      </c>
      <c r="AA4327" s="1" t="s">
        <v>69</v>
      </c>
      <c r="AB4327" s="1" t="s">
        <v>69</v>
      </c>
      <c r="AC4327" s="1" t="s">
        <v>69</v>
      </c>
      <c r="AD4327" s="1" t="s">
        <v>69</v>
      </c>
      <c r="AE4327" s="1" t="s">
        <v>69</v>
      </c>
      <c r="AF4327" s="1" t="s">
        <v>69</v>
      </c>
      <c r="AG4327" s="1" t="s">
        <v>69</v>
      </c>
      <c r="AH4327" s="1" t="s">
        <v>69</v>
      </c>
      <c r="AI4327" s="1" t="s">
        <v>69</v>
      </c>
      <c r="AJ4327" s="1" t="s">
        <v>69</v>
      </c>
      <c r="AK4327" s="1" t="s">
        <v>69</v>
      </c>
      <c r="AL4327" s="1" t="s">
        <v>69</v>
      </c>
      <c r="AM4327" s="1" t="s">
        <v>70</v>
      </c>
      <c r="AN4327" s="1" t="s">
        <v>70</v>
      </c>
      <c r="AO4327" s="1" t="s">
        <v>69</v>
      </c>
      <c r="AP4327" s="1" t="s">
        <v>70</v>
      </c>
      <c r="AQ4327" s="1" t="s">
        <v>70</v>
      </c>
      <c r="AR4327" s="1" t="s">
        <v>69</v>
      </c>
      <c r="AS4327" s="1" t="s">
        <v>69</v>
      </c>
      <c r="AT4327" s="1" t="s">
        <v>69</v>
      </c>
      <c r="AU4327" s="1" t="s">
        <v>69</v>
      </c>
      <c r="AV4327" s="1" t="s">
        <v>69</v>
      </c>
      <c r="AW4327" s="1" t="s">
        <v>69</v>
      </c>
      <c r="AX4327" s="1" t="s">
        <v>70</v>
      </c>
      <c r="AY4327" s="1" t="s">
        <v>70</v>
      </c>
      <c r="AZ4327" s="1" t="s">
        <v>69</v>
      </c>
      <c r="BA4327" s="1" t="s">
        <v>70</v>
      </c>
      <c r="BB4327" s="1" t="s">
        <v>70</v>
      </c>
      <c r="BC4327" s="1" t="s">
        <v>70</v>
      </c>
      <c r="BD4327" s="1" t="s">
        <v>70</v>
      </c>
      <c r="BE4327" s="1" t="s">
        <v>70</v>
      </c>
      <c r="BF4327" s="1" t="s">
        <v>70</v>
      </c>
      <c r="BG4327" s="3">
        <v>41453.97222222222</v>
      </c>
    </row>
    <row r="4328">
      <c r="A4328" s="1">
        <v>1005449.0</v>
      </c>
      <c r="B4328" s="1" t="s">
        <v>19284</v>
      </c>
      <c r="H4328" s="1" t="s">
        <v>19285</v>
      </c>
      <c r="I4328" s="1" t="s">
        <v>12371</v>
      </c>
      <c r="J4328" s="1" t="s">
        <v>8970</v>
      </c>
      <c r="K4328" s="1" t="s">
        <v>107</v>
      </c>
      <c r="L4328" s="1">
        <v>37087.0</v>
      </c>
      <c r="U4328" s="1">
        <v>-86.292099</v>
      </c>
      <c r="V4328" s="1">
        <v>36.210499</v>
      </c>
      <c r="X4328" s="1" t="s">
        <v>70</v>
      </c>
      <c r="Y4328" s="1" t="s">
        <v>70</v>
      </c>
      <c r="Z4328" s="1" t="s">
        <v>70</v>
      </c>
      <c r="AA4328" s="1" t="s">
        <v>70</v>
      </c>
      <c r="AB4328" s="1" t="s">
        <v>70</v>
      </c>
      <c r="AC4328" s="1" t="s">
        <v>80</v>
      </c>
      <c r="BG4328" s="1">
        <v>2009.0</v>
      </c>
    </row>
    <row r="4329">
      <c r="A4329" s="1">
        <v>1006824.0</v>
      </c>
      <c r="B4329" s="1" t="s">
        <v>19284</v>
      </c>
      <c r="H4329" s="1" t="s">
        <v>19286</v>
      </c>
      <c r="I4329" s="1" t="s">
        <v>12371</v>
      </c>
      <c r="J4329" s="1" t="s">
        <v>3002</v>
      </c>
      <c r="K4329" s="1" t="s">
        <v>77</v>
      </c>
      <c r="U4329" s="1">
        <v>-84.210197</v>
      </c>
      <c r="V4329" s="1">
        <v>39.4324</v>
      </c>
      <c r="X4329" s="1" t="s">
        <v>70</v>
      </c>
      <c r="Y4329" s="1" t="s">
        <v>70</v>
      </c>
      <c r="Z4329" s="1" t="s">
        <v>70</v>
      </c>
      <c r="AA4329" s="1" t="s">
        <v>70</v>
      </c>
      <c r="AB4329" s="1" t="s">
        <v>70</v>
      </c>
      <c r="AC4329" s="1" t="s">
        <v>80</v>
      </c>
      <c r="BG4329" s="1">
        <v>2009.0</v>
      </c>
    </row>
    <row r="4330">
      <c r="A4330" s="1">
        <v>1018113.0</v>
      </c>
      <c r="B4330" s="1" t="s">
        <v>19284</v>
      </c>
      <c r="C4330" s="2" t="s">
        <v>19287</v>
      </c>
      <c r="D4330" s="1" t="s">
        <v>19288</v>
      </c>
      <c r="H4330" s="1" t="s">
        <v>19289</v>
      </c>
      <c r="I4330" s="1" t="s">
        <v>12371</v>
      </c>
      <c r="J4330" s="1" t="s">
        <v>4037</v>
      </c>
      <c r="K4330" s="1" t="s">
        <v>1818</v>
      </c>
      <c r="L4330" s="1">
        <v>6249.0</v>
      </c>
      <c r="M4330" s="1" t="s">
        <v>2324</v>
      </c>
      <c r="N4330" s="1" t="s">
        <v>490</v>
      </c>
      <c r="U4330" s="1">
        <v>-72.212875</v>
      </c>
      <c r="V4330" s="1">
        <v>41.63578</v>
      </c>
      <c r="X4330" s="1" t="s">
        <v>69</v>
      </c>
      <c r="Y4330" s="1" t="s">
        <v>69</v>
      </c>
      <c r="Z4330" s="1" t="s">
        <v>70</v>
      </c>
      <c r="AA4330" s="1" t="s">
        <v>69</v>
      </c>
      <c r="AB4330" s="1" t="s">
        <v>70</v>
      </c>
      <c r="AC4330" s="1" t="s">
        <v>69</v>
      </c>
      <c r="AD4330" s="1" t="s">
        <v>69</v>
      </c>
      <c r="AE4330" s="1" t="s">
        <v>69</v>
      </c>
      <c r="AF4330" s="1" t="s">
        <v>69</v>
      </c>
      <c r="AG4330" s="1" t="s">
        <v>69</v>
      </c>
      <c r="AH4330" s="1" t="s">
        <v>69</v>
      </c>
      <c r="AI4330" s="1" t="s">
        <v>70</v>
      </c>
      <c r="AJ4330" s="1" t="s">
        <v>69</v>
      </c>
      <c r="AK4330" s="1" t="s">
        <v>69</v>
      </c>
      <c r="AL4330" s="1" t="s">
        <v>69</v>
      </c>
      <c r="AM4330" s="1" t="s">
        <v>70</v>
      </c>
      <c r="AN4330" s="1" t="s">
        <v>69</v>
      </c>
      <c r="AO4330" s="1" t="s">
        <v>69</v>
      </c>
      <c r="AP4330" s="1" t="s">
        <v>70</v>
      </c>
      <c r="AQ4330" s="1" t="s">
        <v>70</v>
      </c>
      <c r="AR4330" s="1" t="s">
        <v>69</v>
      </c>
      <c r="AS4330" s="1" t="s">
        <v>69</v>
      </c>
      <c r="AT4330" s="1" t="s">
        <v>69</v>
      </c>
      <c r="AU4330" s="1" t="s">
        <v>69</v>
      </c>
      <c r="AV4330" s="1" t="s">
        <v>70</v>
      </c>
      <c r="AW4330" s="1" t="s">
        <v>69</v>
      </c>
      <c r="AX4330" s="1" t="s">
        <v>70</v>
      </c>
      <c r="AY4330" s="1" t="s">
        <v>70</v>
      </c>
      <c r="AZ4330" s="1" t="s">
        <v>69</v>
      </c>
      <c r="BA4330" s="1" t="s">
        <v>70</v>
      </c>
      <c r="BB4330" s="1" t="s">
        <v>69</v>
      </c>
      <c r="BC4330" s="1" t="s">
        <v>70</v>
      </c>
      <c r="BD4330" s="1" t="s">
        <v>70</v>
      </c>
      <c r="BE4330" s="1" t="s">
        <v>70</v>
      </c>
      <c r="BF4330" s="1" t="s">
        <v>70</v>
      </c>
      <c r="BG4330" s="3">
        <v>43307.65277777778</v>
      </c>
    </row>
    <row r="4331">
      <c r="A4331" s="1">
        <v>1007075.0</v>
      </c>
      <c r="B4331" s="1" t="s">
        <v>19284</v>
      </c>
      <c r="H4331" s="1" t="s">
        <v>19290</v>
      </c>
      <c r="I4331" s="1" t="s">
        <v>12371</v>
      </c>
      <c r="J4331" s="1" t="s">
        <v>12371</v>
      </c>
      <c r="K4331" s="1" t="s">
        <v>188</v>
      </c>
      <c r="L4331" s="1">
        <v>17042.0</v>
      </c>
      <c r="U4331" s="1">
        <v>-76.4263</v>
      </c>
      <c r="V4331" s="1">
        <v>40.3396</v>
      </c>
      <c r="X4331" s="1" t="s">
        <v>70</v>
      </c>
      <c r="Y4331" s="1" t="s">
        <v>70</v>
      </c>
      <c r="Z4331" s="1" t="s">
        <v>70</v>
      </c>
      <c r="AA4331" s="1" t="s">
        <v>70</v>
      </c>
      <c r="AB4331" s="1" t="s">
        <v>70</v>
      </c>
      <c r="AC4331" s="1" t="s">
        <v>80</v>
      </c>
      <c r="BG4331" s="1">
        <v>2009.0</v>
      </c>
    </row>
    <row r="4332">
      <c r="A4332" s="1">
        <v>1012603.0</v>
      </c>
      <c r="B4332" s="1" t="s">
        <v>19288</v>
      </c>
      <c r="C4332" s="2" t="s">
        <v>19291</v>
      </c>
      <c r="D4332" s="2" t="s">
        <v>19292</v>
      </c>
      <c r="H4332" s="1" t="s">
        <v>19293</v>
      </c>
      <c r="I4332" s="1" t="s">
        <v>12371</v>
      </c>
      <c r="J4332" s="1" t="s">
        <v>5248</v>
      </c>
      <c r="K4332" s="1" t="s">
        <v>2478</v>
      </c>
      <c r="L4332" s="1">
        <v>3766.0</v>
      </c>
      <c r="M4332" s="1" t="s">
        <v>13097</v>
      </c>
      <c r="N4332" s="1" t="s">
        <v>671</v>
      </c>
      <c r="U4332" s="1">
        <v>-72.251396</v>
      </c>
      <c r="V4332" s="1">
        <v>43.642887</v>
      </c>
      <c r="X4332" s="1" t="s">
        <v>69</v>
      </c>
      <c r="Y4332" s="1" t="s">
        <v>70</v>
      </c>
      <c r="Z4332" s="1" t="s">
        <v>70</v>
      </c>
      <c r="AA4332" s="1" t="s">
        <v>70</v>
      </c>
      <c r="AB4332" s="1" t="s">
        <v>69</v>
      </c>
      <c r="AC4332" s="1" t="s">
        <v>69</v>
      </c>
      <c r="AD4332" s="1" t="s">
        <v>69</v>
      </c>
      <c r="AE4332" s="1" t="s">
        <v>69</v>
      </c>
      <c r="AF4332" s="1" t="s">
        <v>69</v>
      </c>
      <c r="AG4332" s="1" t="s">
        <v>69</v>
      </c>
      <c r="AH4332" s="1" t="s">
        <v>69</v>
      </c>
      <c r="AI4332" s="1" t="s">
        <v>70</v>
      </c>
      <c r="AJ4332" s="1" t="s">
        <v>69</v>
      </c>
      <c r="AK4332" s="1" t="s">
        <v>69</v>
      </c>
      <c r="AL4332" s="1" t="s">
        <v>69</v>
      </c>
      <c r="AM4332" s="1" t="s">
        <v>69</v>
      </c>
      <c r="AN4332" s="1" t="s">
        <v>69</v>
      </c>
      <c r="AO4332" s="1" t="s">
        <v>69</v>
      </c>
      <c r="AP4332" s="1" t="s">
        <v>70</v>
      </c>
      <c r="AQ4332" s="1" t="s">
        <v>70</v>
      </c>
      <c r="AR4332" s="1" t="s">
        <v>69</v>
      </c>
      <c r="AS4332" s="1" t="s">
        <v>69</v>
      </c>
      <c r="AT4332" s="1" t="s">
        <v>69</v>
      </c>
      <c r="AU4332" s="1" t="s">
        <v>69</v>
      </c>
      <c r="AV4332" s="1" t="s">
        <v>69</v>
      </c>
      <c r="AW4332" s="1" t="s">
        <v>70</v>
      </c>
      <c r="AX4332" s="1" t="s">
        <v>70</v>
      </c>
      <c r="AY4332" s="1" t="s">
        <v>69</v>
      </c>
      <c r="AZ4332" s="1" t="s">
        <v>69</v>
      </c>
      <c r="BA4332" s="1" t="s">
        <v>70</v>
      </c>
      <c r="BB4332" s="1" t="s">
        <v>70</v>
      </c>
      <c r="BC4332" s="1" t="s">
        <v>70</v>
      </c>
      <c r="BD4332" s="1" t="s">
        <v>69</v>
      </c>
      <c r="BE4332" s="1" t="s">
        <v>70</v>
      </c>
      <c r="BF4332" s="1" t="s">
        <v>70</v>
      </c>
      <c r="BG4332" s="3">
        <v>42565.62777777778</v>
      </c>
    </row>
    <row r="4333">
      <c r="A4333" s="1">
        <v>1011318.0</v>
      </c>
      <c r="B4333" s="1" t="s">
        <v>19288</v>
      </c>
      <c r="C4333" s="2" t="s">
        <v>19294</v>
      </c>
      <c r="D4333" s="2" t="s">
        <v>19295</v>
      </c>
      <c r="H4333" s="1" t="s">
        <v>19296</v>
      </c>
      <c r="I4333" s="1" t="s">
        <v>12371</v>
      </c>
      <c r="J4333" s="1" t="s">
        <v>12372</v>
      </c>
      <c r="K4333" s="1" t="s">
        <v>91</v>
      </c>
      <c r="M4333" s="1" t="s">
        <v>3659</v>
      </c>
      <c r="N4333" s="1" t="s">
        <v>14086</v>
      </c>
      <c r="U4333" s="1">
        <v>-92.662682</v>
      </c>
      <c r="V4333" s="1">
        <v>37.680145</v>
      </c>
      <c r="X4333" s="1" t="s">
        <v>69</v>
      </c>
      <c r="Y4333" s="1" t="s">
        <v>70</v>
      </c>
      <c r="Z4333" s="1" t="s">
        <v>70</v>
      </c>
      <c r="AA4333" s="1" t="s">
        <v>70</v>
      </c>
      <c r="AB4333" s="1" t="s">
        <v>69</v>
      </c>
      <c r="AC4333" s="1" t="s">
        <v>70</v>
      </c>
      <c r="AD4333" s="1" t="s">
        <v>69</v>
      </c>
      <c r="AE4333" s="1" t="s">
        <v>70</v>
      </c>
      <c r="AF4333" s="1" t="s">
        <v>69</v>
      </c>
      <c r="AG4333" s="1" t="s">
        <v>69</v>
      </c>
      <c r="AH4333" s="1" t="s">
        <v>69</v>
      </c>
      <c r="AI4333" s="1" t="s">
        <v>70</v>
      </c>
      <c r="AJ4333" s="1" t="s">
        <v>69</v>
      </c>
      <c r="AK4333" s="1" t="s">
        <v>69</v>
      </c>
      <c r="AL4333" s="1" t="s">
        <v>69</v>
      </c>
      <c r="AM4333" s="1" t="s">
        <v>69</v>
      </c>
      <c r="AN4333" s="1" t="s">
        <v>70</v>
      </c>
      <c r="AO4333" s="1" t="s">
        <v>69</v>
      </c>
      <c r="AP4333" s="1" t="s">
        <v>70</v>
      </c>
      <c r="AQ4333" s="1" t="s">
        <v>70</v>
      </c>
      <c r="AR4333" s="1" t="s">
        <v>69</v>
      </c>
      <c r="AS4333" s="1" t="s">
        <v>70</v>
      </c>
      <c r="AT4333" s="1" t="s">
        <v>69</v>
      </c>
      <c r="AU4333" s="1" t="s">
        <v>69</v>
      </c>
      <c r="AV4333" s="1" t="s">
        <v>70</v>
      </c>
      <c r="AW4333" s="1" t="s">
        <v>70</v>
      </c>
      <c r="AX4333" s="1" t="s">
        <v>70</v>
      </c>
      <c r="AY4333" s="1" t="s">
        <v>70</v>
      </c>
      <c r="AZ4333" s="1" t="s">
        <v>69</v>
      </c>
      <c r="BA4333" s="1" t="s">
        <v>70</v>
      </c>
      <c r="BB4333" s="1" t="s">
        <v>70</v>
      </c>
      <c r="BC4333" s="1" t="s">
        <v>70</v>
      </c>
      <c r="BD4333" s="1" t="s">
        <v>69</v>
      </c>
      <c r="BE4333" s="1" t="s">
        <v>70</v>
      </c>
      <c r="BF4333" s="1" t="s">
        <v>69</v>
      </c>
      <c r="BG4333" s="3">
        <v>42194.78125</v>
      </c>
    </row>
    <row r="4334">
      <c r="A4334" s="1">
        <v>1008751.0</v>
      </c>
      <c r="B4334" s="1" t="s">
        <v>19297</v>
      </c>
      <c r="D4334" s="2" t="s">
        <v>19298</v>
      </c>
      <c r="H4334" s="1" t="s">
        <v>19299</v>
      </c>
      <c r="I4334" s="1" t="s">
        <v>12371</v>
      </c>
      <c r="J4334" s="1" t="s">
        <v>321</v>
      </c>
      <c r="K4334" s="1" t="s">
        <v>582</v>
      </c>
      <c r="L4334" s="1">
        <v>40033.0</v>
      </c>
      <c r="M4334" s="1" t="s">
        <v>10021</v>
      </c>
      <c r="N4334" s="1" t="s">
        <v>4213</v>
      </c>
      <c r="U4334" s="1">
        <v>-85.255669</v>
      </c>
      <c r="V4334" s="1">
        <v>37.56926</v>
      </c>
      <c r="W4334" s="1" t="s">
        <v>392</v>
      </c>
      <c r="X4334" s="1" t="s">
        <v>69</v>
      </c>
      <c r="Y4334" s="1" t="s">
        <v>70</v>
      </c>
      <c r="Z4334" s="1" t="s">
        <v>69</v>
      </c>
      <c r="AA4334" s="1" t="s">
        <v>69</v>
      </c>
      <c r="AB4334" s="1" t="s">
        <v>69</v>
      </c>
      <c r="AC4334" s="1" t="s">
        <v>80</v>
      </c>
      <c r="AD4334" s="1" t="s">
        <v>69</v>
      </c>
      <c r="AE4334" s="1" t="s">
        <v>70</v>
      </c>
      <c r="AF4334" s="1" t="s">
        <v>69</v>
      </c>
      <c r="AG4334" s="1" t="s">
        <v>70</v>
      </c>
      <c r="AH4334" s="1" t="s">
        <v>69</v>
      </c>
      <c r="AI4334" s="1" t="s">
        <v>70</v>
      </c>
      <c r="AJ4334" s="1" t="s">
        <v>69</v>
      </c>
      <c r="AK4334" s="1" t="s">
        <v>69</v>
      </c>
      <c r="AL4334" s="1" t="s">
        <v>69</v>
      </c>
      <c r="AM4334" s="1" t="s">
        <v>69</v>
      </c>
      <c r="AN4334" s="1" t="s">
        <v>69</v>
      </c>
      <c r="AO4334" s="1" t="s">
        <v>70</v>
      </c>
      <c r="AP4334" s="1" t="s">
        <v>70</v>
      </c>
      <c r="AQ4334" s="1" t="s">
        <v>69</v>
      </c>
      <c r="AR4334" s="1" t="s">
        <v>69</v>
      </c>
      <c r="AS4334" s="1" t="s">
        <v>70</v>
      </c>
      <c r="AT4334" s="1" t="s">
        <v>70</v>
      </c>
      <c r="AU4334" s="1" t="s">
        <v>69</v>
      </c>
      <c r="AV4334" s="1" t="s">
        <v>69</v>
      </c>
      <c r="AW4334" s="1" t="s">
        <v>70</v>
      </c>
      <c r="AX4334" s="1" t="s">
        <v>70</v>
      </c>
      <c r="AY4334" s="1" t="s">
        <v>70</v>
      </c>
      <c r="AZ4334" s="1" t="s">
        <v>69</v>
      </c>
      <c r="BA4334" s="1" t="s">
        <v>70</v>
      </c>
      <c r="BB4334" s="1" t="s">
        <v>70</v>
      </c>
      <c r="BC4334" s="1" t="s">
        <v>70</v>
      </c>
      <c r="BD4334" s="1" t="s">
        <v>70</v>
      </c>
      <c r="BE4334" s="1" t="s">
        <v>70</v>
      </c>
      <c r="BF4334" s="1" t="s">
        <v>70</v>
      </c>
      <c r="BG4334" s="3">
        <v>41736.3375</v>
      </c>
    </row>
    <row r="4335">
      <c r="A4335" s="1">
        <v>1000702.0</v>
      </c>
      <c r="B4335" s="1" t="s">
        <v>19300</v>
      </c>
      <c r="C4335" s="2" t="s">
        <v>19301</v>
      </c>
      <c r="H4335" s="1" t="s">
        <v>19302</v>
      </c>
      <c r="I4335" s="1" t="s">
        <v>19303</v>
      </c>
      <c r="J4335" s="1" t="s">
        <v>580</v>
      </c>
      <c r="K4335" s="1" t="s">
        <v>96</v>
      </c>
      <c r="L4335" s="1">
        <v>12125.0</v>
      </c>
      <c r="M4335" s="1" t="s">
        <v>390</v>
      </c>
      <c r="N4335" s="1" t="s">
        <v>8452</v>
      </c>
      <c r="U4335" s="1">
        <v>-73.390793</v>
      </c>
      <c r="V4335" s="1">
        <v>42.467381</v>
      </c>
      <c r="W4335" s="1" t="s">
        <v>136</v>
      </c>
      <c r="X4335" s="1" t="s">
        <v>70</v>
      </c>
      <c r="Y4335" s="1" t="s">
        <v>69</v>
      </c>
      <c r="Z4335" s="1" t="s">
        <v>69</v>
      </c>
      <c r="AA4335" s="1" t="s">
        <v>69</v>
      </c>
      <c r="AB4335" s="1" t="s">
        <v>69</v>
      </c>
      <c r="AC4335" s="1" t="s">
        <v>80</v>
      </c>
      <c r="AD4335" s="1" t="s">
        <v>69</v>
      </c>
      <c r="AE4335" s="1" t="s">
        <v>69</v>
      </c>
      <c r="AF4335" s="1" t="s">
        <v>69</v>
      </c>
      <c r="AG4335" s="1" t="s">
        <v>69</v>
      </c>
      <c r="AH4335" s="1" t="s">
        <v>69</v>
      </c>
      <c r="AI4335" s="1" t="s">
        <v>70</v>
      </c>
      <c r="AJ4335" s="1" t="s">
        <v>69</v>
      </c>
      <c r="AK4335" s="1" t="s">
        <v>69</v>
      </c>
      <c r="AL4335" s="1" t="s">
        <v>70</v>
      </c>
      <c r="AM4335" s="1" t="s">
        <v>69</v>
      </c>
      <c r="AN4335" s="1" t="s">
        <v>69</v>
      </c>
      <c r="AO4335" s="1" t="s">
        <v>69</v>
      </c>
      <c r="AP4335" s="1" t="s">
        <v>69</v>
      </c>
      <c r="AQ4335" s="1" t="s">
        <v>70</v>
      </c>
      <c r="AR4335" s="1" t="s">
        <v>70</v>
      </c>
      <c r="AS4335" s="1" t="s">
        <v>70</v>
      </c>
      <c r="AT4335" s="1" t="s">
        <v>69</v>
      </c>
      <c r="AU4335" s="1" t="s">
        <v>69</v>
      </c>
      <c r="AV4335" s="1" t="s">
        <v>70</v>
      </c>
      <c r="AW4335" s="1" t="s">
        <v>70</v>
      </c>
      <c r="AX4335" s="1" t="s">
        <v>70</v>
      </c>
      <c r="AY4335" s="1" t="s">
        <v>70</v>
      </c>
      <c r="AZ4335" s="1" t="s">
        <v>70</v>
      </c>
      <c r="BA4335" s="1" t="s">
        <v>70</v>
      </c>
      <c r="BB4335" s="1" t="s">
        <v>70</v>
      </c>
      <c r="BC4335" s="1" t="s">
        <v>70</v>
      </c>
      <c r="BD4335" s="1" t="s">
        <v>70</v>
      </c>
      <c r="BE4335" s="1" t="s">
        <v>70</v>
      </c>
      <c r="BF4335" s="1" t="s">
        <v>70</v>
      </c>
      <c r="BG4335" s="3">
        <v>41045.970138888886</v>
      </c>
    </row>
    <row r="4336">
      <c r="A4336" s="1">
        <v>1002320.0</v>
      </c>
      <c r="B4336" s="1" t="s">
        <v>19304</v>
      </c>
      <c r="H4336" s="1" t="s">
        <v>4419</v>
      </c>
      <c r="I4336" s="1" t="s">
        <v>19305</v>
      </c>
      <c r="J4336" s="1" t="s">
        <v>4852</v>
      </c>
      <c r="K4336" s="1" t="s">
        <v>230</v>
      </c>
      <c r="L4336" s="1">
        <v>66856.0</v>
      </c>
      <c r="U4336" s="1">
        <v>-95.8638</v>
      </c>
      <c r="V4336" s="1">
        <v>38.4156</v>
      </c>
      <c r="X4336" s="1" t="s">
        <v>70</v>
      </c>
      <c r="Y4336" s="1" t="s">
        <v>70</v>
      </c>
      <c r="Z4336" s="1" t="s">
        <v>70</v>
      </c>
      <c r="AA4336" s="1" t="s">
        <v>70</v>
      </c>
      <c r="AB4336" s="1" t="s">
        <v>70</v>
      </c>
      <c r="AC4336" s="1" t="s">
        <v>80</v>
      </c>
      <c r="BG4336" s="1">
        <v>2009.0</v>
      </c>
    </row>
    <row r="4337">
      <c r="A4337" s="1">
        <v>1018796.0</v>
      </c>
      <c r="B4337" s="1" t="s">
        <v>19306</v>
      </c>
      <c r="C4337" s="2" t="s">
        <v>19307</v>
      </c>
      <c r="D4337" s="2" t="s">
        <v>19308</v>
      </c>
      <c r="H4337" s="1" t="s">
        <v>19309</v>
      </c>
      <c r="I4337" s="1" t="s">
        <v>19310</v>
      </c>
      <c r="J4337" s="1" t="s">
        <v>4037</v>
      </c>
      <c r="K4337" s="1" t="s">
        <v>1818</v>
      </c>
      <c r="L4337" s="1">
        <v>6339.0</v>
      </c>
      <c r="M4337" s="1" t="s">
        <v>19311</v>
      </c>
      <c r="N4337" s="1" t="s">
        <v>1580</v>
      </c>
      <c r="U4337" s="1">
        <v>-72.016151</v>
      </c>
      <c r="V4337" s="1">
        <v>41.442085</v>
      </c>
      <c r="X4337" s="1" t="s">
        <v>69</v>
      </c>
      <c r="Y4337" s="1" t="s">
        <v>69</v>
      </c>
      <c r="Z4337" s="1" t="s">
        <v>70</v>
      </c>
      <c r="AA4337" s="1" t="s">
        <v>70</v>
      </c>
      <c r="AB4337" s="1" t="s">
        <v>70</v>
      </c>
      <c r="AC4337" s="1" t="s">
        <v>70</v>
      </c>
      <c r="AD4337" s="1" t="s">
        <v>69</v>
      </c>
      <c r="AE4337" s="1" t="s">
        <v>69</v>
      </c>
      <c r="AF4337" s="1" t="s">
        <v>69</v>
      </c>
      <c r="AG4337" s="1" t="s">
        <v>69</v>
      </c>
      <c r="AH4337" s="1" t="s">
        <v>69</v>
      </c>
      <c r="AI4337" s="1" t="s">
        <v>70</v>
      </c>
      <c r="AJ4337" s="1" t="s">
        <v>69</v>
      </c>
      <c r="AK4337" s="1" t="s">
        <v>69</v>
      </c>
      <c r="AL4337" s="1" t="s">
        <v>69</v>
      </c>
      <c r="AM4337" s="1" t="s">
        <v>69</v>
      </c>
      <c r="AN4337" s="1" t="s">
        <v>69</v>
      </c>
      <c r="AO4337" s="1" t="s">
        <v>69</v>
      </c>
      <c r="AP4337" s="1" t="s">
        <v>70</v>
      </c>
      <c r="AQ4337" s="1" t="s">
        <v>70</v>
      </c>
      <c r="AR4337" s="1" t="s">
        <v>69</v>
      </c>
      <c r="AS4337" s="1" t="s">
        <v>69</v>
      </c>
      <c r="AT4337" s="1" t="s">
        <v>69</v>
      </c>
      <c r="AU4337" s="1" t="s">
        <v>69</v>
      </c>
      <c r="AV4337" s="1" t="s">
        <v>70</v>
      </c>
      <c r="AW4337" s="1" t="s">
        <v>70</v>
      </c>
      <c r="AX4337" s="1" t="s">
        <v>69</v>
      </c>
      <c r="AY4337" s="1" t="s">
        <v>69</v>
      </c>
      <c r="AZ4337" s="1" t="s">
        <v>69</v>
      </c>
      <c r="BA4337" s="1" t="s">
        <v>70</v>
      </c>
      <c r="BB4337" s="1" t="s">
        <v>70</v>
      </c>
      <c r="BC4337" s="1" t="s">
        <v>70</v>
      </c>
      <c r="BD4337" s="1" t="s">
        <v>70</v>
      </c>
      <c r="BE4337" s="1" t="s">
        <v>70</v>
      </c>
      <c r="BF4337" s="1" t="s">
        <v>70</v>
      </c>
      <c r="BG4337" s="3">
        <v>42954.88888888889</v>
      </c>
    </row>
    <row r="4338">
      <c r="A4338" s="1">
        <v>1006954.0</v>
      </c>
      <c r="B4338" s="1" t="s">
        <v>19312</v>
      </c>
      <c r="H4338" s="1" t="s">
        <v>19313</v>
      </c>
      <c r="I4338" s="1" t="s">
        <v>1039</v>
      </c>
      <c r="J4338" s="1" t="s">
        <v>612</v>
      </c>
      <c r="K4338" s="1" t="s">
        <v>488</v>
      </c>
      <c r="L4338" s="1">
        <v>1238.0</v>
      </c>
      <c r="U4338" s="1">
        <v>-73.249702</v>
      </c>
      <c r="V4338" s="1">
        <v>42.305801</v>
      </c>
      <c r="X4338" s="1" t="s">
        <v>70</v>
      </c>
      <c r="Y4338" s="1" t="s">
        <v>70</v>
      </c>
      <c r="Z4338" s="1" t="s">
        <v>70</v>
      </c>
      <c r="AA4338" s="1" t="s">
        <v>70</v>
      </c>
      <c r="AB4338" s="1" t="s">
        <v>70</v>
      </c>
      <c r="AC4338" s="1" t="s">
        <v>80</v>
      </c>
      <c r="BG4338" s="1">
        <v>2011.0</v>
      </c>
    </row>
    <row r="4339">
      <c r="A4339" s="1">
        <v>1011359.0</v>
      </c>
      <c r="B4339" s="1" t="s">
        <v>19314</v>
      </c>
      <c r="H4339" s="1" t="s">
        <v>19315</v>
      </c>
      <c r="I4339" s="1" t="s">
        <v>1039</v>
      </c>
      <c r="J4339" s="1" t="s">
        <v>2477</v>
      </c>
      <c r="K4339" s="1" t="s">
        <v>2478</v>
      </c>
      <c r="L4339" s="1">
        <v>3861.0</v>
      </c>
      <c r="M4339" s="1" t="s">
        <v>19316</v>
      </c>
      <c r="N4339" s="1" t="s">
        <v>384</v>
      </c>
      <c r="U4339" s="1">
        <v>-71.00605</v>
      </c>
      <c r="V4339" s="1">
        <v>43.126854</v>
      </c>
      <c r="X4339" s="1" t="s">
        <v>69</v>
      </c>
      <c r="Y4339" s="1" t="s">
        <v>70</v>
      </c>
      <c r="Z4339" s="1" t="s">
        <v>70</v>
      </c>
      <c r="AA4339" s="1" t="s">
        <v>70</v>
      </c>
      <c r="AB4339" s="1" t="s">
        <v>70</v>
      </c>
      <c r="AC4339" s="1" t="s">
        <v>80</v>
      </c>
      <c r="AD4339" s="1" t="s">
        <v>69</v>
      </c>
      <c r="AE4339" s="1" t="s">
        <v>69</v>
      </c>
      <c r="AF4339" s="1" t="s">
        <v>69</v>
      </c>
      <c r="AG4339" s="1" t="s">
        <v>69</v>
      </c>
      <c r="AH4339" s="1" t="s">
        <v>69</v>
      </c>
      <c r="AI4339" s="1" t="s">
        <v>69</v>
      </c>
      <c r="AJ4339" s="1" t="s">
        <v>69</v>
      </c>
      <c r="AK4339" s="1" t="s">
        <v>69</v>
      </c>
      <c r="AL4339" s="1" t="s">
        <v>69</v>
      </c>
      <c r="AM4339" s="1" t="s">
        <v>69</v>
      </c>
      <c r="AN4339" s="1" t="s">
        <v>69</v>
      </c>
      <c r="AO4339" s="1" t="s">
        <v>69</v>
      </c>
      <c r="AP4339" s="1" t="s">
        <v>70</v>
      </c>
      <c r="AQ4339" s="1" t="s">
        <v>70</v>
      </c>
      <c r="AR4339" s="1" t="s">
        <v>69</v>
      </c>
      <c r="AS4339" s="1" t="s">
        <v>69</v>
      </c>
      <c r="AT4339" s="1" t="s">
        <v>70</v>
      </c>
      <c r="AU4339" s="1" t="s">
        <v>69</v>
      </c>
      <c r="AV4339" s="1" t="s">
        <v>70</v>
      </c>
      <c r="AW4339" s="1" t="s">
        <v>70</v>
      </c>
      <c r="AX4339" s="1" t="s">
        <v>70</v>
      </c>
      <c r="AY4339" s="1" t="s">
        <v>70</v>
      </c>
      <c r="AZ4339" s="1" t="s">
        <v>69</v>
      </c>
      <c r="BA4339" s="1" t="s">
        <v>70</v>
      </c>
      <c r="BB4339" s="1" t="s">
        <v>70</v>
      </c>
      <c r="BC4339" s="1" t="s">
        <v>70</v>
      </c>
      <c r="BD4339" s="1" t="s">
        <v>70</v>
      </c>
      <c r="BE4339" s="1" t="s">
        <v>70</v>
      </c>
      <c r="BF4339" s="1" t="s">
        <v>70</v>
      </c>
      <c r="BG4339" s="3">
        <v>42199.51527777778</v>
      </c>
    </row>
    <row r="4340">
      <c r="A4340" s="1">
        <v>1006722.0</v>
      </c>
      <c r="B4340" s="1" t="s">
        <v>19317</v>
      </c>
      <c r="C4340" s="2" t="s">
        <v>19318</v>
      </c>
      <c r="H4340" s="1" t="s">
        <v>19319</v>
      </c>
      <c r="I4340" s="1" t="s">
        <v>19320</v>
      </c>
      <c r="J4340" s="1" t="s">
        <v>906</v>
      </c>
      <c r="K4340" s="1" t="s">
        <v>382</v>
      </c>
      <c r="L4340" s="1">
        <v>35094.0</v>
      </c>
      <c r="M4340" s="1" t="s">
        <v>4689</v>
      </c>
      <c r="N4340" s="1" t="s">
        <v>4853</v>
      </c>
      <c r="U4340" s="1">
        <v>-86.545143</v>
      </c>
      <c r="V4340" s="1">
        <v>33.54512</v>
      </c>
      <c r="W4340" s="1" t="s">
        <v>548</v>
      </c>
      <c r="X4340" s="1" t="s">
        <v>70</v>
      </c>
      <c r="Y4340" s="1" t="s">
        <v>70</v>
      </c>
      <c r="Z4340" s="1" t="s">
        <v>70</v>
      </c>
      <c r="AA4340" s="1" t="s">
        <v>70</v>
      </c>
      <c r="AB4340" s="1" t="s">
        <v>70</v>
      </c>
      <c r="AC4340" s="1" t="s">
        <v>80</v>
      </c>
      <c r="AD4340" s="1" t="s">
        <v>69</v>
      </c>
      <c r="AE4340" s="1" t="s">
        <v>69</v>
      </c>
      <c r="AF4340" s="1" t="s">
        <v>70</v>
      </c>
      <c r="AG4340" s="1" t="s">
        <v>70</v>
      </c>
      <c r="AH4340" s="1" t="s">
        <v>70</v>
      </c>
      <c r="AI4340" s="1" t="s">
        <v>70</v>
      </c>
      <c r="AJ4340" s="1" t="s">
        <v>69</v>
      </c>
      <c r="AK4340" s="1" t="s">
        <v>69</v>
      </c>
      <c r="AL4340" s="1" t="s">
        <v>69</v>
      </c>
      <c r="AM4340" s="1" t="s">
        <v>69</v>
      </c>
      <c r="AN4340" s="1" t="s">
        <v>69</v>
      </c>
      <c r="AO4340" s="1" t="s">
        <v>70</v>
      </c>
      <c r="AP4340" s="1" t="s">
        <v>70</v>
      </c>
      <c r="AQ4340" s="1" t="s">
        <v>70</v>
      </c>
      <c r="AR4340" s="1" t="s">
        <v>69</v>
      </c>
      <c r="AS4340" s="1" t="s">
        <v>70</v>
      </c>
      <c r="AT4340" s="1" t="s">
        <v>70</v>
      </c>
      <c r="AU4340" s="1" t="s">
        <v>69</v>
      </c>
      <c r="AV4340" s="1" t="s">
        <v>70</v>
      </c>
      <c r="AW4340" s="1" t="s">
        <v>70</v>
      </c>
      <c r="AX4340" s="1" t="s">
        <v>70</v>
      </c>
      <c r="AY4340" s="1" t="s">
        <v>70</v>
      </c>
      <c r="AZ4340" s="1" t="s">
        <v>70</v>
      </c>
      <c r="BA4340" s="1" t="s">
        <v>70</v>
      </c>
      <c r="BB4340" s="1" t="s">
        <v>70</v>
      </c>
      <c r="BC4340" s="1" t="s">
        <v>70</v>
      </c>
      <c r="BD4340" s="1" t="s">
        <v>70</v>
      </c>
      <c r="BE4340" s="1" t="s">
        <v>70</v>
      </c>
      <c r="BF4340" s="1" t="s">
        <v>70</v>
      </c>
      <c r="BG4340" s="3">
        <v>41025.563888888886</v>
      </c>
    </row>
    <row r="4341">
      <c r="A4341" s="1">
        <v>1006711.0</v>
      </c>
      <c r="B4341" s="1" t="s">
        <v>19321</v>
      </c>
      <c r="C4341" s="2" t="s">
        <v>19322</v>
      </c>
      <c r="H4341" s="1" t="s">
        <v>19323</v>
      </c>
      <c r="I4341" s="1" t="s">
        <v>19324</v>
      </c>
      <c r="J4341" s="1" t="s">
        <v>1461</v>
      </c>
      <c r="K4341" s="1" t="s">
        <v>211</v>
      </c>
      <c r="L4341" s="1">
        <v>34748.0</v>
      </c>
      <c r="M4341" s="1" t="s">
        <v>1490</v>
      </c>
      <c r="N4341" s="1" t="s">
        <v>3912</v>
      </c>
      <c r="U4341" s="1">
        <v>-81.877693</v>
      </c>
      <c r="V4341" s="1">
        <v>28.811251</v>
      </c>
      <c r="W4341" s="1" t="s">
        <v>548</v>
      </c>
      <c r="X4341" s="1" t="s">
        <v>69</v>
      </c>
      <c r="Y4341" s="1" t="s">
        <v>70</v>
      </c>
      <c r="Z4341" s="1" t="s">
        <v>70</v>
      </c>
      <c r="AA4341" s="1" t="s">
        <v>70</v>
      </c>
      <c r="AB4341" s="1" t="s">
        <v>70</v>
      </c>
      <c r="AC4341" s="1" t="s">
        <v>80</v>
      </c>
      <c r="AD4341" s="1" t="s">
        <v>69</v>
      </c>
      <c r="AE4341" s="1" t="s">
        <v>69</v>
      </c>
      <c r="AF4341" s="1" t="s">
        <v>69</v>
      </c>
      <c r="AG4341" s="1" t="s">
        <v>70</v>
      </c>
      <c r="AH4341" s="1" t="s">
        <v>69</v>
      </c>
      <c r="AI4341" s="1" t="s">
        <v>69</v>
      </c>
      <c r="AJ4341" s="1" t="s">
        <v>69</v>
      </c>
      <c r="AK4341" s="1" t="s">
        <v>69</v>
      </c>
      <c r="AL4341" s="1" t="s">
        <v>69</v>
      </c>
      <c r="AM4341" s="1" t="s">
        <v>69</v>
      </c>
      <c r="AN4341" s="1" t="s">
        <v>69</v>
      </c>
      <c r="AO4341" s="1" t="s">
        <v>69</v>
      </c>
      <c r="AP4341" s="1" t="s">
        <v>69</v>
      </c>
      <c r="AQ4341" s="1" t="s">
        <v>69</v>
      </c>
      <c r="AR4341" s="1" t="s">
        <v>69</v>
      </c>
      <c r="AS4341" s="1" t="s">
        <v>70</v>
      </c>
      <c r="AT4341" s="1" t="s">
        <v>69</v>
      </c>
      <c r="AU4341" s="1" t="s">
        <v>69</v>
      </c>
      <c r="AV4341" s="1" t="s">
        <v>69</v>
      </c>
      <c r="AW4341" s="1" t="s">
        <v>70</v>
      </c>
      <c r="AX4341" s="1" t="s">
        <v>70</v>
      </c>
      <c r="AY4341" s="1" t="s">
        <v>70</v>
      </c>
      <c r="AZ4341" s="1" t="s">
        <v>70</v>
      </c>
      <c r="BA4341" s="1" t="s">
        <v>70</v>
      </c>
      <c r="BB4341" s="1" t="s">
        <v>70</v>
      </c>
      <c r="BC4341" s="1" t="s">
        <v>70</v>
      </c>
      <c r="BD4341" s="1" t="s">
        <v>70</v>
      </c>
      <c r="BE4341" s="1" t="s">
        <v>70</v>
      </c>
      <c r="BF4341" s="1" t="s">
        <v>70</v>
      </c>
      <c r="BG4341" s="3">
        <v>41036.489583333336</v>
      </c>
    </row>
    <row r="4342">
      <c r="A4342" s="1">
        <v>1018726.0</v>
      </c>
      <c r="B4342" s="1" t="s">
        <v>19325</v>
      </c>
      <c r="C4342" s="2" t="s">
        <v>19326</v>
      </c>
      <c r="D4342" s="2" t="s">
        <v>19327</v>
      </c>
      <c r="H4342" s="1" t="s">
        <v>19328</v>
      </c>
      <c r="I4342" s="1" t="s">
        <v>19329</v>
      </c>
      <c r="J4342" s="1" t="s">
        <v>11707</v>
      </c>
      <c r="K4342" s="1" t="s">
        <v>188</v>
      </c>
      <c r="L4342" s="1">
        <v>19533.0</v>
      </c>
      <c r="N4342" s="1" t="s">
        <v>4961</v>
      </c>
      <c r="U4342" s="1">
        <v>-75.96756</v>
      </c>
      <c r="V4342" s="1">
        <v>40.456642</v>
      </c>
      <c r="X4342" s="1" t="s">
        <v>69</v>
      </c>
      <c r="Y4342" s="1" t="s">
        <v>70</v>
      </c>
      <c r="Z4342" s="1" t="s">
        <v>70</v>
      </c>
      <c r="AA4342" s="1" t="s">
        <v>70</v>
      </c>
      <c r="AB4342" s="1" t="s">
        <v>70</v>
      </c>
      <c r="AC4342" s="1" t="s">
        <v>69</v>
      </c>
      <c r="AD4342" s="1" t="s">
        <v>69</v>
      </c>
      <c r="AE4342" s="1" t="s">
        <v>69</v>
      </c>
      <c r="AF4342" s="1" t="s">
        <v>69</v>
      </c>
      <c r="AG4342" s="1" t="s">
        <v>69</v>
      </c>
      <c r="AH4342" s="1" t="s">
        <v>69</v>
      </c>
      <c r="AI4342" s="1" t="s">
        <v>69</v>
      </c>
      <c r="AJ4342" s="1" t="s">
        <v>69</v>
      </c>
      <c r="AK4342" s="1" t="s">
        <v>69</v>
      </c>
      <c r="AL4342" s="1" t="s">
        <v>69</v>
      </c>
      <c r="AM4342" s="1" t="s">
        <v>69</v>
      </c>
      <c r="AN4342" s="1" t="s">
        <v>69</v>
      </c>
      <c r="AO4342" s="1" t="s">
        <v>69</v>
      </c>
      <c r="AP4342" s="1" t="s">
        <v>70</v>
      </c>
      <c r="AQ4342" s="1" t="s">
        <v>69</v>
      </c>
      <c r="AR4342" s="1" t="s">
        <v>69</v>
      </c>
      <c r="AS4342" s="1" t="s">
        <v>69</v>
      </c>
      <c r="AT4342" s="1" t="s">
        <v>69</v>
      </c>
      <c r="AU4342" s="1" t="s">
        <v>69</v>
      </c>
      <c r="AV4342" s="1" t="s">
        <v>69</v>
      </c>
      <c r="AW4342" s="1" t="s">
        <v>69</v>
      </c>
      <c r="AX4342" s="1" t="s">
        <v>69</v>
      </c>
      <c r="AY4342" s="1" t="s">
        <v>69</v>
      </c>
      <c r="AZ4342" s="1" t="s">
        <v>69</v>
      </c>
      <c r="BA4342" s="1" t="s">
        <v>69</v>
      </c>
      <c r="BB4342" s="1" t="s">
        <v>69</v>
      </c>
      <c r="BC4342" s="1" t="s">
        <v>69</v>
      </c>
      <c r="BD4342" s="1" t="s">
        <v>70</v>
      </c>
      <c r="BE4342" s="1" t="s">
        <v>70</v>
      </c>
      <c r="BF4342" s="1" t="s">
        <v>70</v>
      </c>
      <c r="BG4342" s="3">
        <v>42940.486805555556</v>
      </c>
    </row>
    <row r="4343">
      <c r="A4343" s="1">
        <v>1019158.0</v>
      </c>
      <c r="B4343" s="1" t="s">
        <v>19330</v>
      </c>
      <c r="C4343" s="2" t="s">
        <v>19331</v>
      </c>
      <c r="D4343" s="2" t="s">
        <v>19332</v>
      </c>
      <c r="G4343" s="2" t="s">
        <v>19333</v>
      </c>
      <c r="H4343" s="1" t="s">
        <v>19334</v>
      </c>
      <c r="I4343" s="1" t="s">
        <v>783</v>
      </c>
      <c r="J4343" s="1" t="s">
        <v>784</v>
      </c>
      <c r="K4343" s="1" t="s">
        <v>785</v>
      </c>
      <c r="L4343" s="1">
        <v>78259.0</v>
      </c>
      <c r="M4343" s="1" t="s">
        <v>430</v>
      </c>
      <c r="N4343" s="1" t="s">
        <v>19335</v>
      </c>
      <c r="U4343" s="1">
        <v>-98.465439</v>
      </c>
      <c r="V4343" s="1">
        <v>29.609419</v>
      </c>
      <c r="X4343" s="1" t="s">
        <v>69</v>
      </c>
      <c r="Y4343" s="1" t="s">
        <v>70</v>
      </c>
      <c r="Z4343" s="1" t="s">
        <v>70</v>
      </c>
      <c r="AA4343" s="1" t="s">
        <v>70</v>
      </c>
      <c r="AB4343" s="1" t="s">
        <v>70</v>
      </c>
      <c r="AC4343" s="1" t="s">
        <v>70</v>
      </c>
      <c r="AD4343" s="1" t="s">
        <v>69</v>
      </c>
      <c r="AE4343" s="1" t="s">
        <v>69</v>
      </c>
      <c r="AF4343" s="1" t="s">
        <v>69</v>
      </c>
      <c r="AG4343" s="1" t="s">
        <v>70</v>
      </c>
      <c r="AH4343" s="1" t="s">
        <v>69</v>
      </c>
      <c r="AI4343" s="1" t="s">
        <v>70</v>
      </c>
      <c r="AJ4343" s="1" t="s">
        <v>70</v>
      </c>
      <c r="AK4343" s="1" t="s">
        <v>69</v>
      </c>
      <c r="AL4343" s="1" t="s">
        <v>69</v>
      </c>
      <c r="AM4343" s="1" t="s">
        <v>69</v>
      </c>
      <c r="AN4343" s="1" t="s">
        <v>70</v>
      </c>
      <c r="AO4343" s="1" t="s">
        <v>69</v>
      </c>
      <c r="AP4343" s="1" t="s">
        <v>70</v>
      </c>
      <c r="AQ4343" s="1" t="s">
        <v>69</v>
      </c>
      <c r="AR4343" s="1" t="s">
        <v>70</v>
      </c>
      <c r="AS4343" s="1" t="s">
        <v>70</v>
      </c>
      <c r="AT4343" s="1" t="s">
        <v>70</v>
      </c>
      <c r="AU4343" s="1" t="s">
        <v>69</v>
      </c>
      <c r="AV4343" s="1" t="s">
        <v>70</v>
      </c>
      <c r="AW4343" s="1" t="s">
        <v>70</v>
      </c>
      <c r="AX4343" s="1" t="s">
        <v>69</v>
      </c>
      <c r="AY4343" s="1" t="s">
        <v>70</v>
      </c>
      <c r="AZ4343" s="1" t="s">
        <v>69</v>
      </c>
      <c r="BA4343" s="1" t="s">
        <v>70</v>
      </c>
      <c r="BB4343" s="1" t="s">
        <v>70</v>
      </c>
      <c r="BC4343" s="1" t="s">
        <v>70</v>
      </c>
      <c r="BD4343" s="1" t="s">
        <v>69</v>
      </c>
      <c r="BE4343" s="1" t="s">
        <v>70</v>
      </c>
      <c r="BF4343" s="1" t="s">
        <v>70</v>
      </c>
      <c r="BG4343" s="3">
        <v>43287.714583333334</v>
      </c>
    </row>
    <row r="4344">
      <c r="A4344" s="1">
        <v>1006652.0</v>
      </c>
      <c r="B4344" s="1" t="s">
        <v>19336</v>
      </c>
      <c r="C4344" s="2" t="s">
        <v>19337</v>
      </c>
      <c r="D4344" s="2" t="s">
        <v>19338</v>
      </c>
      <c r="E4344" s="2" t="s">
        <v>19339</v>
      </c>
      <c r="H4344" s="1" t="s">
        <v>19340</v>
      </c>
      <c r="I4344" s="1" t="s">
        <v>4249</v>
      </c>
      <c r="J4344" s="1" t="s">
        <v>952</v>
      </c>
      <c r="K4344" s="1" t="s">
        <v>211</v>
      </c>
      <c r="L4344" s="1">
        <v>33138.0</v>
      </c>
      <c r="M4344" s="1" t="s">
        <v>430</v>
      </c>
      <c r="N4344" s="1" t="s">
        <v>372</v>
      </c>
      <c r="U4344" s="1">
        <v>-80.183189</v>
      </c>
      <c r="V4344" s="1">
        <v>25.836248</v>
      </c>
      <c r="X4344" s="1" t="s">
        <v>69</v>
      </c>
      <c r="Y4344" s="1" t="s">
        <v>70</v>
      </c>
      <c r="Z4344" s="1" t="s">
        <v>70</v>
      </c>
      <c r="AA4344" s="1" t="s">
        <v>70</v>
      </c>
      <c r="AB4344" s="1" t="s">
        <v>69</v>
      </c>
      <c r="AC4344" s="1" t="s">
        <v>69</v>
      </c>
      <c r="AD4344" s="1" t="s">
        <v>69</v>
      </c>
      <c r="AE4344" s="1" t="s">
        <v>70</v>
      </c>
      <c r="AF4344" s="1" t="s">
        <v>69</v>
      </c>
      <c r="AG4344" s="1" t="s">
        <v>69</v>
      </c>
      <c r="AH4344" s="1" t="s">
        <v>69</v>
      </c>
      <c r="AI4344" s="1" t="s">
        <v>69</v>
      </c>
      <c r="AJ4344" s="1" t="s">
        <v>69</v>
      </c>
      <c r="AK4344" s="1" t="s">
        <v>69</v>
      </c>
      <c r="AL4344" s="1" t="s">
        <v>69</v>
      </c>
      <c r="AM4344" s="1" t="s">
        <v>69</v>
      </c>
      <c r="AN4344" s="1" t="s">
        <v>70</v>
      </c>
      <c r="AO4344" s="1" t="s">
        <v>69</v>
      </c>
      <c r="AP4344" s="1" t="s">
        <v>70</v>
      </c>
      <c r="AQ4344" s="1" t="s">
        <v>70</v>
      </c>
      <c r="AR4344" s="1" t="s">
        <v>69</v>
      </c>
      <c r="AS4344" s="1" t="s">
        <v>70</v>
      </c>
      <c r="AT4344" s="1" t="s">
        <v>69</v>
      </c>
      <c r="AU4344" s="1" t="s">
        <v>69</v>
      </c>
      <c r="AV4344" s="1" t="s">
        <v>70</v>
      </c>
      <c r="AW4344" s="1" t="s">
        <v>70</v>
      </c>
      <c r="AX4344" s="1" t="s">
        <v>69</v>
      </c>
      <c r="AY4344" s="1" t="s">
        <v>70</v>
      </c>
      <c r="AZ4344" s="1" t="s">
        <v>69</v>
      </c>
      <c r="BA4344" s="1" t="s">
        <v>69</v>
      </c>
      <c r="BB4344" s="1" t="s">
        <v>69</v>
      </c>
      <c r="BC4344" s="1" t="s">
        <v>69</v>
      </c>
      <c r="BD4344" s="1" t="s">
        <v>69</v>
      </c>
      <c r="BE4344" s="1" t="s">
        <v>70</v>
      </c>
      <c r="BF4344" s="1" t="s">
        <v>70</v>
      </c>
      <c r="BG4344" s="3">
        <v>43307.83819444444</v>
      </c>
    </row>
    <row r="4345">
      <c r="A4345" s="1">
        <v>1001921.0</v>
      </c>
      <c r="B4345" s="1" t="s">
        <v>19341</v>
      </c>
      <c r="H4345" s="1" t="s">
        <v>19342</v>
      </c>
      <c r="I4345" s="1" t="s">
        <v>19343</v>
      </c>
      <c r="J4345" s="1" t="s">
        <v>685</v>
      </c>
      <c r="K4345" s="1" t="s">
        <v>488</v>
      </c>
      <c r="L4345" s="1">
        <v>1524.0</v>
      </c>
      <c r="M4345" s="1" t="s">
        <v>19344</v>
      </c>
      <c r="N4345" s="1" t="s">
        <v>372</v>
      </c>
      <c r="U4345" s="1">
        <v>-71.909172</v>
      </c>
      <c r="V4345" s="1">
        <v>42.245831</v>
      </c>
      <c r="W4345" s="1" t="s">
        <v>99</v>
      </c>
      <c r="X4345" s="1" t="s">
        <v>70</v>
      </c>
      <c r="Y4345" s="1" t="s">
        <v>69</v>
      </c>
      <c r="Z4345" s="1" t="s">
        <v>69</v>
      </c>
      <c r="AA4345" s="1" t="s">
        <v>69</v>
      </c>
      <c r="AB4345" s="1" t="s">
        <v>70</v>
      </c>
      <c r="AC4345" s="1" t="s">
        <v>70</v>
      </c>
      <c r="AD4345" s="1" t="s">
        <v>70</v>
      </c>
      <c r="AE4345" s="1" t="s">
        <v>70</v>
      </c>
      <c r="AF4345" s="1" t="s">
        <v>70</v>
      </c>
      <c r="AG4345" s="1" t="s">
        <v>69</v>
      </c>
      <c r="AH4345" s="1" t="s">
        <v>69</v>
      </c>
      <c r="AI4345" s="1" t="s">
        <v>70</v>
      </c>
      <c r="AJ4345" s="1" t="s">
        <v>69</v>
      </c>
      <c r="AK4345" s="1" t="s">
        <v>69</v>
      </c>
      <c r="AL4345" s="1" t="s">
        <v>69</v>
      </c>
      <c r="AM4345" s="1" t="s">
        <v>70</v>
      </c>
      <c r="AN4345" s="1" t="s">
        <v>69</v>
      </c>
      <c r="AO4345" s="1" t="s">
        <v>70</v>
      </c>
      <c r="AP4345" s="1" t="s">
        <v>70</v>
      </c>
      <c r="AQ4345" s="1" t="s">
        <v>70</v>
      </c>
      <c r="AR4345" s="1" t="s">
        <v>69</v>
      </c>
      <c r="AS4345" s="1" t="s">
        <v>70</v>
      </c>
      <c r="AT4345" s="1" t="s">
        <v>70</v>
      </c>
      <c r="AU4345" s="1" t="s">
        <v>69</v>
      </c>
      <c r="AV4345" s="1" t="s">
        <v>70</v>
      </c>
      <c r="AW4345" s="1" t="s">
        <v>70</v>
      </c>
      <c r="AX4345" s="1" t="s">
        <v>70</v>
      </c>
      <c r="AY4345" s="1" t="s">
        <v>70</v>
      </c>
      <c r="AZ4345" s="1" t="s">
        <v>70</v>
      </c>
      <c r="BA4345" s="1" t="s">
        <v>70</v>
      </c>
      <c r="BB4345" s="1" t="s">
        <v>70</v>
      </c>
      <c r="BC4345" s="1" t="s">
        <v>70</v>
      </c>
      <c r="BD4345" s="1" t="s">
        <v>70</v>
      </c>
      <c r="BE4345" s="1" t="s">
        <v>70</v>
      </c>
      <c r="BF4345" s="1" t="s">
        <v>70</v>
      </c>
      <c r="BG4345" s="3">
        <v>41722.38958333333</v>
      </c>
    </row>
    <row r="4346">
      <c r="A4346" s="1">
        <v>1009416.0</v>
      </c>
      <c r="B4346" s="1" t="s">
        <v>19345</v>
      </c>
      <c r="C4346" s="2" t="s">
        <v>19346</v>
      </c>
      <c r="D4346" s="2" t="s">
        <v>19347</v>
      </c>
      <c r="H4346" s="1" t="s">
        <v>19348</v>
      </c>
      <c r="I4346" s="1" t="s">
        <v>19349</v>
      </c>
      <c r="K4346" s="1" t="s">
        <v>188</v>
      </c>
      <c r="L4346" s="1">
        <v>16665.0</v>
      </c>
      <c r="U4346" s="1">
        <v>-78.429802</v>
      </c>
      <c r="V4346" s="1">
        <v>40.366299</v>
      </c>
      <c r="X4346" s="1" t="s">
        <v>69</v>
      </c>
      <c r="Y4346" s="1" t="s">
        <v>70</v>
      </c>
      <c r="Z4346" s="1" t="s">
        <v>70</v>
      </c>
      <c r="AA4346" s="1" t="s">
        <v>70</v>
      </c>
      <c r="AB4346" s="1" t="s">
        <v>70</v>
      </c>
      <c r="AC4346" s="1" t="s">
        <v>80</v>
      </c>
      <c r="BG4346" s="1">
        <v>2013.0</v>
      </c>
    </row>
    <row r="4347">
      <c r="A4347" s="1">
        <v>1002768.0</v>
      </c>
      <c r="B4347" s="1" t="s">
        <v>19350</v>
      </c>
      <c r="C4347" s="2" t="s">
        <v>11317</v>
      </c>
      <c r="D4347" s="2" t="s">
        <v>11318</v>
      </c>
      <c r="H4347" s="1" t="s">
        <v>19351</v>
      </c>
      <c r="I4347" s="1" t="s">
        <v>19352</v>
      </c>
      <c r="J4347" s="1" t="s">
        <v>11321</v>
      </c>
      <c r="K4347" s="1" t="s">
        <v>575</v>
      </c>
      <c r="L4347" s="1">
        <v>49654.0</v>
      </c>
      <c r="M4347" s="1" t="s">
        <v>19353</v>
      </c>
      <c r="N4347" s="1" t="s">
        <v>7467</v>
      </c>
      <c r="U4347" s="1">
        <v>-85.75946</v>
      </c>
      <c r="V4347" s="1">
        <v>45.022858</v>
      </c>
      <c r="X4347" s="1" t="s">
        <v>69</v>
      </c>
      <c r="Y4347" s="1" t="s">
        <v>69</v>
      </c>
      <c r="Z4347" s="1" t="s">
        <v>70</v>
      </c>
      <c r="AA4347" s="1" t="s">
        <v>69</v>
      </c>
      <c r="AB4347" s="1" t="s">
        <v>69</v>
      </c>
      <c r="AC4347" s="1" t="s">
        <v>80</v>
      </c>
      <c r="AD4347" s="1" t="s">
        <v>69</v>
      </c>
      <c r="AE4347" s="1" t="s">
        <v>70</v>
      </c>
      <c r="AF4347" s="1" t="s">
        <v>69</v>
      </c>
      <c r="AG4347" s="1" t="s">
        <v>69</v>
      </c>
      <c r="AH4347" s="1" t="s">
        <v>70</v>
      </c>
      <c r="AI4347" s="1" t="s">
        <v>70</v>
      </c>
      <c r="AJ4347" s="1" t="s">
        <v>70</v>
      </c>
      <c r="AK4347" s="1" t="s">
        <v>69</v>
      </c>
      <c r="AL4347" s="1" t="s">
        <v>70</v>
      </c>
      <c r="AM4347" s="1" t="s">
        <v>69</v>
      </c>
      <c r="AN4347" s="1" t="s">
        <v>69</v>
      </c>
      <c r="AO4347" s="1" t="s">
        <v>70</v>
      </c>
      <c r="AP4347" s="1" t="s">
        <v>70</v>
      </c>
      <c r="AQ4347" s="1" t="s">
        <v>70</v>
      </c>
      <c r="AR4347" s="1" t="s">
        <v>70</v>
      </c>
      <c r="AS4347" s="1" t="s">
        <v>70</v>
      </c>
      <c r="AT4347" s="1" t="s">
        <v>69</v>
      </c>
      <c r="AU4347" s="1" t="s">
        <v>69</v>
      </c>
      <c r="AV4347" s="1" t="s">
        <v>70</v>
      </c>
      <c r="AW4347" s="1" t="s">
        <v>69</v>
      </c>
      <c r="AX4347" s="1" t="s">
        <v>70</v>
      </c>
      <c r="AY4347" s="1" t="s">
        <v>70</v>
      </c>
      <c r="AZ4347" s="1" t="s">
        <v>69</v>
      </c>
      <c r="BA4347" s="1" t="s">
        <v>70</v>
      </c>
      <c r="BB4347" s="1" t="s">
        <v>70</v>
      </c>
      <c r="BC4347" s="1" t="s">
        <v>70</v>
      </c>
      <c r="BD4347" s="1" t="s">
        <v>70</v>
      </c>
      <c r="BE4347" s="1" t="s">
        <v>70</v>
      </c>
      <c r="BF4347" s="1" t="s">
        <v>70</v>
      </c>
      <c r="BG4347" s="3">
        <v>43312.99652777778</v>
      </c>
    </row>
    <row r="4348">
      <c r="A4348" s="1">
        <v>1007278.0</v>
      </c>
      <c r="B4348" s="1" t="s">
        <v>19350</v>
      </c>
      <c r="H4348" s="1" t="s">
        <v>19354</v>
      </c>
      <c r="I4348" s="1" t="s">
        <v>19355</v>
      </c>
      <c r="J4348" s="1" t="s">
        <v>133</v>
      </c>
      <c r="K4348" s="1" t="s">
        <v>2008</v>
      </c>
      <c r="L4348" s="1">
        <v>38756.0</v>
      </c>
      <c r="U4348" s="1">
        <v>-90.904297</v>
      </c>
      <c r="V4348" s="1">
        <v>33.398399</v>
      </c>
      <c r="X4348" s="1" t="s">
        <v>70</v>
      </c>
      <c r="Y4348" s="1" t="s">
        <v>70</v>
      </c>
      <c r="Z4348" s="1" t="s">
        <v>70</v>
      </c>
      <c r="AA4348" s="1" t="s">
        <v>70</v>
      </c>
      <c r="AB4348" s="1" t="s">
        <v>70</v>
      </c>
      <c r="AC4348" s="1" t="s">
        <v>80</v>
      </c>
      <c r="BG4348" s="1">
        <v>2009.0</v>
      </c>
    </row>
    <row r="4349">
      <c r="A4349" s="1">
        <v>1012637.0</v>
      </c>
      <c r="B4349" s="1" t="s">
        <v>19356</v>
      </c>
      <c r="C4349" s="2" t="s">
        <v>19357</v>
      </c>
      <c r="D4349" s="2" t="s">
        <v>19358</v>
      </c>
      <c r="H4349" s="1" t="s">
        <v>19359</v>
      </c>
      <c r="I4349" s="1" t="s">
        <v>19360</v>
      </c>
      <c r="J4349" s="1" t="s">
        <v>19361</v>
      </c>
      <c r="K4349" s="1" t="s">
        <v>1088</v>
      </c>
      <c r="L4349" s="1">
        <v>83467.0</v>
      </c>
      <c r="M4349" s="1" t="s">
        <v>14691</v>
      </c>
      <c r="N4349" s="1" t="s">
        <v>79</v>
      </c>
      <c r="U4349" s="1">
        <v>-113.8978</v>
      </c>
      <c r="V4349" s="1">
        <v>45.176586</v>
      </c>
      <c r="X4349" s="1" t="s">
        <v>69</v>
      </c>
      <c r="Y4349" s="1" t="s">
        <v>70</v>
      </c>
      <c r="Z4349" s="1" t="s">
        <v>70</v>
      </c>
      <c r="AA4349" s="1" t="s">
        <v>70</v>
      </c>
      <c r="AB4349" s="1" t="s">
        <v>69</v>
      </c>
      <c r="AC4349" s="1" t="s">
        <v>70</v>
      </c>
      <c r="AD4349" s="1" t="s">
        <v>69</v>
      </c>
      <c r="AE4349" s="1" t="s">
        <v>70</v>
      </c>
      <c r="AF4349" s="1" t="s">
        <v>69</v>
      </c>
      <c r="AG4349" s="1" t="s">
        <v>69</v>
      </c>
      <c r="AH4349" s="1" t="s">
        <v>69</v>
      </c>
      <c r="AI4349" s="1" t="s">
        <v>70</v>
      </c>
      <c r="AJ4349" s="1" t="s">
        <v>69</v>
      </c>
      <c r="AK4349" s="1" t="s">
        <v>69</v>
      </c>
      <c r="AL4349" s="1" t="s">
        <v>69</v>
      </c>
      <c r="AM4349" s="1" t="s">
        <v>69</v>
      </c>
      <c r="AN4349" s="1" t="s">
        <v>70</v>
      </c>
      <c r="AO4349" s="1" t="s">
        <v>69</v>
      </c>
      <c r="AP4349" s="1" t="s">
        <v>70</v>
      </c>
      <c r="AQ4349" s="1" t="s">
        <v>70</v>
      </c>
      <c r="AR4349" s="1" t="s">
        <v>69</v>
      </c>
      <c r="AS4349" s="1" t="s">
        <v>70</v>
      </c>
      <c r="AT4349" s="1" t="s">
        <v>69</v>
      </c>
      <c r="AU4349" s="1" t="s">
        <v>69</v>
      </c>
      <c r="AV4349" s="1" t="s">
        <v>70</v>
      </c>
      <c r="AW4349" s="1" t="s">
        <v>70</v>
      </c>
      <c r="AX4349" s="1" t="s">
        <v>69</v>
      </c>
      <c r="AY4349" s="1" t="s">
        <v>70</v>
      </c>
      <c r="AZ4349" s="1" t="s">
        <v>69</v>
      </c>
      <c r="BA4349" s="1" t="s">
        <v>70</v>
      </c>
      <c r="BB4349" s="1" t="s">
        <v>70</v>
      </c>
      <c r="BC4349" s="1" t="s">
        <v>70</v>
      </c>
      <c r="BD4349" s="1" t="s">
        <v>69</v>
      </c>
      <c r="BE4349" s="1" t="s">
        <v>70</v>
      </c>
      <c r="BF4349" s="1" t="s">
        <v>69</v>
      </c>
      <c r="BG4349" s="3">
        <v>42566.39722222222</v>
      </c>
    </row>
    <row r="4350">
      <c r="A4350" s="1">
        <v>1004919.0</v>
      </c>
      <c r="B4350" s="1" t="s">
        <v>19362</v>
      </c>
      <c r="C4350" s="2" t="s">
        <v>19363</v>
      </c>
      <c r="H4350" s="1" t="s">
        <v>19364</v>
      </c>
      <c r="I4350" s="1" t="s">
        <v>19365</v>
      </c>
      <c r="J4350" s="1" t="s">
        <v>3709</v>
      </c>
      <c r="K4350" s="1" t="s">
        <v>188</v>
      </c>
      <c r="L4350" s="1">
        <v>16851.0</v>
      </c>
      <c r="M4350" s="1" t="s">
        <v>19366</v>
      </c>
      <c r="N4350" s="1" t="s">
        <v>68</v>
      </c>
      <c r="U4350" s="1">
        <v>-77.817039</v>
      </c>
      <c r="V4350" s="1">
        <v>40.810448</v>
      </c>
      <c r="W4350" s="1" t="s">
        <v>136</v>
      </c>
      <c r="X4350" s="1" t="s">
        <v>70</v>
      </c>
      <c r="Y4350" s="1" t="s">
        <v>70</v>
      </c>
      <c r="Z4350" s="1" t="s">
        <v>70</v>
      </c>
      <c r="AA4350" s="1" t="s">
        <v>70</v>
      </c>
      <c r="AB4350" s="1" t="s">
        <v>70</v>
      </c>
      <c r="AC4350" s="1" t="s">
        <v>80</v>
      </c>
      <c r="AD4350" s="1" t="s">
        <v>69</v>
      </c>
      <c r="AE4350" s="1" t="s">
        <v>70</v>
      </c>
      <c r="AF4350" s="1" t="s">
        <v>70</v>
      </c>
      <c r="AG4350" s="1" t="s">
        <v>70</v>
      </c>
      <c r="AH4350" s="1" t="s">
        <v>70</v>
      </c>
      <c r="AI4350" s="1" t="s">
        <v>70</v>
      </c>
      <c r="AJ4350" s="1" t="s">
        <v>70</v>
      </c>
      <c r="AK4350" s="1" t="s">
        <v>69</v>
      </c>
      <c r="AL4350" s="1" t="s">
        <v>70</v>
      </c>
      <c r="AM4350" s="1" t="s">
        <v>70</v>
      </c>
      <c r="AN4350" s="1" t="s">
        <v>70</v>
      </c>
      <c r="AO4350" s="1" t="s">
        <v>70</v>
      </c>
      <c r="AP4350" s="1" t="s">
        <v>70</v>
      </c>
      <c r="AQ4350" s="1" t="s">
        <v>70</v>
      </c>
      <c r="AR4350" s="1" t="s">
        <v>70</v>
      </c>
      <c r="AS4350" s="1" t="s">
        <v>70</v>
      </c>
      <c r="AT4350" s="1" t="s">
        <v>70</v>
      </c>
      <c r="AU4350" s="1" t="s">
        <v>70</v>
      </c>
      <c r="AV4350" s="1" t="s">
        <v>70</v>
      </c>
      <c r="AW4350" s="1" t="s">
        <v>70</v>
      </c>
      <c r="AX4350" s="1" t="s">
        <v>70</v>
      </c>
      <c r="AY4350" s="1" t="s">
        <v>70</v>
      </c>
      <c r="AZ4350" s="1" t="s">
        <v>69</v>
      </c>
      <c r="BA4350" s="1" t="s">
        <v>70</v>
      </c>
      <c r="BB4350" s="1" t="s">
        <v>70</v>
      </c>
      <c r="BC4350" s="1" t="s">
        <v>70</v>
      </c>
      <c r="BD4350" s="1" t="s">
        <v>70</v>
      </c>
      <c r="BE4350" s="1" t="s">
        <v>70</v>
      </c>
      <c r="BF4350" s="1" t="s">
        <v>70</v>
      </c>
      <c r="BG4350" s="3">
        <v>41779.89375</v>
      </c>
    </row>
    <row r="4351">
      <c r="A4351" s="1">
        <v>1003762.0</v>
      </c>
      <c r="B4351" s="1" t="s">
        <v>19367</v>
      </c>
      <c r="H4351" s="1" t="s">
        <v>19368</v>
      </c>
      <c r="I4351" s="1" t="s">
        <v>19369</v>
      </c>
      <c r="J4351" s="1" t="s">
        <v>642</v>
      </c>
      <c r="K4351" s="1" t="s">
        <v>656</v>
      </c>
      <c r="L4351" s="1">
        <v>93245.0</v>
      </c>
      <c r="U4351" s="1">
        <v>-119.786</v>
      </c>
      <c r="V4351" s="1">
        <v>36.301601</v>
      </c>
      <c r="X4351" s="1" t="s">
        <v>70</v>
      </c>
      <c r="Y4351" s="1" t="s">
        <v>70</v>
      </c>
      <c r="Z4351" s="1" t="s">
        <v>70</v>
      </c>
      <c r="AA4351" s="1" t="s">
        <v>70</v>
      </c>
      <c r="AB4351" s="1" t="s">
        <v>70</v>
      </c>
      <c r="AC4351" s="1" t="s">
        <v>80</v>
      </c>
      <c r="BG4351" s="1">
        <v>2009.0</v>
      </c>
    </row>
    <row r="4352">
      <c r="A4352" s="1">
        <v>1005345.0</v>
      </c>
      <c r="B4352" s="1" t="s">
        <v>19370</v>
      </c>
      <c r="C4352" s="2" t="s">
        <v>16245</v>
      </c>
      <c r="H4352" s="1" t="s">
        <v>18633</v>
      </c>
      <c r="I4352" s="1" t="s">
        <v>19371</v>
      </c>
      <c r="J4352" s="1" t="s">
        <v>16247</v>
      </c>
      <c r="K4352" s="1" t="s">
        <v>203</v>
      </c>
      <c r="L4352" s="1">
        <v>61032.0</v>
      </c>
      <c r="M4352" s="1" t="s">
        <v>19372</v>
      </c>
      <c r="N4352" s="1" t="s">
        <v>198</v>
      </c>
      <c r="U4352" s="1">
        <v>-89.823723</v>
      </c>
      <c r="V4352" s="1">
        <v>42.377903</v>
      </c>
      <c r="X4352" s="1" t="s">
        <v>69</v>
      </c>
      <c r="Y4352" s="1" t="s">
        <v>70</v>
      </c>
      <c r="Z4352" s="1" t="s">
        <v>70</v>
      </c>
      <c r="AA4352" s="1" t="s">
        <v>70</v>
      </c>
      <c r="AB4352" s="1" t="s">
        <v>70</v>
      </c>
      <c r="AC4352" s="1" t="s">
        <v>70</v>
      </c>
      <c r="AD4352" s="1" t="s">
        <v>69</v>
      </c>
      <c r="AE4352" s="1" t="s">
        <v>70</v>
      </c>
      <c r="AF4352" s="1" t="s">
        <v>69</v>
      </c>
      <c r="AG4352" s="1" t="s">
        <v>69</v>
      </c>
      <c r="AH4352" s="1" t="s">
        <v>70</v>
      </c>
      <c r="AI4352" s="1" t="s">
        <v>70</v>
      </c>
      <c r="AJ4352" s="1" t="s">
        <v>69</v>
      </c>
      <c r="AK4352" s="1" t="s">
        <v>69</v>
      </c>
      <c r="AL4352" s="1" t="s">
        <v>70</v>
      </c>
      <c r="AM4352" s="1" t="s">
        <v>69</v>
      </c>
      <c r="AN4352" s="1" t="s">
        <v>70</v>
      </c>
      <c r="AO4352" s="1" t="s">
        <v>70</v>
      </c>
      <c r="AP4352" s="1" t="s">
        <v>70</v>
      </c>
      <c r="AQ4352" s="1" t="s">
        <v>70</v>
      </c>
      <c r="AR4352" s="1" t="s">
        <v>69</v>
      </c>
      <c r="AS4352" s="1" t="s">
        <v>70</v>
      </c>
      <c r="AT4352" s="1" t="s">
        <v>70</v>
      </c>
      <c r="AU4352" s="1" t="s">
        <v>70</v>
      </c>
      <c r="AV4352" s="1" t="s">
        <v>70</v>
      </c>
      <c r="AW4352" s="1" t="s">
        <v>70</v>
      </c>
      <c r="AX4352" s="1" t="s">
        <v>70</v>
      </c>
      <c r="AY4352" s="1" t="s">
        <v>70</v>
      </c>
      <c r="AZ4352" s="1" t="s">
        <v>69</v>
      </c>
      <c r="BA4352" s="1" t="s">
        <v>70</v>
      </c>
      <c r="BB4352" s="1" t="s">
        <v>70</v>
      </c>
      <c r="BC4352" s="1" t="s">
        <v>70</v>
      </c>
      <c r="BD4352" s="1" t="s">
        <v>70</v>
      </c>
      <c r="BE4352" s="1" t="s">
        <v>70</v>
      </c>
      <c r="BF4352" s="1" t="s">
        <v>70</v>
      </c>
      <c r="BG4352" s="3">
        <v>42094.59166666667</v>
      </c>
    </row>
    <row r="4353">
      <c r="A4353" s="1">
        <v>1019512.0</v>
      </c>
      <c r="B4353" s="1" t="s">
        <v>19373</v>
      </c>
      <c r="D4353" s="2" t="s">
        <v>19374</v>
      </c>
      <c r="H4353" s="1" t="s">
        <v>19375</v>
      </c>
      <c r="I4353" s="1" t="s">
        <v>19376</v>
      </c>
      <c r="J4353" s="1" t="s">
        <v>4727</v>
      </c>
      <c r="K4353" s="1" t="s">
        <v>230</v>
      </c>
      <c r="L4353" s="1">
        <v>66219.0</v>
      </c>
      <c r="M4353" s="1" t="s">
        <v>9224</v>
      </c>
      <c r="N4353" s="1" t="s">
        <v>19377</v>
      </c>
      <c r="U4353" s="1">
        <v>-94.803917</v>
      </c>
      <c r="V4353" s="1">
        <v>38.965267</v>
      </c>
      <c r="X4353" s="1" t="s">
        <v>69</v>
      </c>
      <c r="Y4353" s="1" t="s">
        <v>70</v>
      </c>
      <c r="Z4353" s="1" t="s">
        <v>70</v>
      </c>
      <c r="AA4353" s="1" t="s">
        <v>69</v>
      </c>
      <c r="AB4353" s="1" t="s">
        <v>69</v>
      </c>
      <c r="AC4353" s="1" t="s">
        <v>70</v>
      </c>
      <c r="AD4353" s="1" t="s">
        <v>69</v>
      </c>
      <c r="AE4353" s="1" t="s">
        <v>69</v>
      </c>
      <c r="AF4353" s="1" t="s">
        <v>69</v>
      </c>
      <c r="AG4353" s="1" t="s">
        <v>69</v>
      </c>
      <c r="AH4353" s="1" t="s">
        <v>69</v>
      </c>
      <c r="AI4353" s="1" t="s">
        <v>70</v>
      </c>
      <c r="AJ4353" s="1" t="s">
        <v>69</v>
      </c>
      <c r="AK4353" s="1" t="s">
        <v>69</v>
      </c>
      <c r="AL4353" s="1" t="s">
        <v>69</v>
      </c>
      <c r="AM4353" s="1" t="s">
        <v>69</v>
      </c>
      <c r="AN4353" s="1" t="s">
        <v>70</v>
      </c>
      <c r="AO4353" s="1" t="s">
        <v>69</v>
      </c>
      <c r="AP4353" s="1" t="s">
        <v>70</v>
      </c>
      <c r="AQ4353" s="1" t="s">
        <v>69</v>
      </c>
      <c r="AR4353" s="1" t="s">
        <v>69</v>
      </c>
      <c r="AS4353" s="1" t="s">
        <v>69</v>
      </c>
      <c r="AT4353" s="1" t="s">
        <v>69</v>
      </c>
      <c r="AU4353" s="1" t="s">
        <v>69</v>
      </c>
      <c r="AV4353" s="1" t="s">
        <v>69</v>
      </c>
      <c r="AW4353" s="1" t="s">
        <v>69</v>
      </c>
      <c r="AX4353" s="1" t="s">
        <v>69</v>
      </c>
      <c r="AY4353" s="1" t="s">
        <v>69</v>
      </c>
      <c r="AZ4353" s="1" t="s">
        <v>69</v>
      </c>
      <c r="BA4353" s="1" t="s">
        <v>69</v>
      </c>
      <c r="BB4353" s="1" t="s">
        <v>70</v>
      </c>
      <c r="BC4353" s="1" t="s">
        <v>69</v>
      </c>
      <c r="BD4353" s="1" t="s">
        <v>70</v>
      </c>
      <c r="BE4353" s="1" t="s">
        <v>70</v>
      </c>
      <c r="BF4353" s="1" t="s">
        <v>70</v>
      </c>
      <c r="BG4353" s="3">
        <v>43592.49444444444</v>
      </c>
    </row>
    <row r="4354">
      <c r="A4354" s="1">
        <v>1002471.0</v>
      </c>
      <c r="B4354" s="1" t="s">
        <v>19378</v>
      </c>
      <c r="D4354" s="2" t="s">
        <v>19379</v>
      </c>
      <c r="H4354" s="1" t="s">
        <v>19380</v>
      </c>
      <c r="I4354" s="1" t="s">
        <v>19381</v>
      </c>
      <c r="J4354" s="1" t="s">
        <v>19382</v>
      </c>
      <c r="K4354" s="1" t="s">
        <v>561</v>
      </c>
      <c r="L4354" s="1">
        <v>31709.0</v>
      </c>
      <c r="M4354" s="1" t="s">
        <v>19383</v>
      </c>
      <c r="N4354" s="1" t="s">
        <v>3603</v>
      </c>
      <c r="U4354" s="1">
        <v>-84.236504</v>
      </c>
      <c r="V4354" s="1">
        <v>32.072464</v>
      </c>
      <c r="W4354" s="1" t="s">
        <v>136</v>
      </c>
      <c r="X4354" s="1" t="s">
        <v>70</v>
      </c>
      <c r="Y4354" s="1" t="s">
        <v>70</v>
      </c>
      <c r="Z4354" s="1" t="s">
        <v>70</v>
      </c>
      <c r="AA4354" s="1" t="s">
        <v>70</v>
      </c>
      <c r="AB4354" s="1" t="s">
        <v>70</v>
      </c>
      <c r="AC4354" s="1" t="s">
        <v>69</v>
      </c>
      <c r="AD4354" s="1" t="s">
        <v>69</v>
      </c>
      <c r="AE4354" s="1" t="s">
        <v>70</v>
      </c>
      <c r="AF4354" s="1" t="s">
        <v>69</v>
      </c>
      <c r="AG4354" s="1" t="s">
        <v>69</v>
      </c>
      <c r="AH4354" s="1" t="s">
        <v>69</v>
      </c>
      <c r="AI4354" s="1" t="s">
        <v>70</v>
      </c>
      <c r="AJ4354" s="1" t="s">
        <v>69</v>
      </c>
      <c r="AK4354" s="1" t="s">
        <v>69</v>
      </c>
      <c r="AL4354" s="1" t="s">
        <v>69</v>
      </c>
      <c r="AM4354" s="1" t="s">
        <v>69</v>
      </c>
      <c r="AN4354" s="1" t="s">
        <v>70</v>
      </c>
      <c r="AO4354" s="1" t="s">
        <v>70</v>
      </c>
      <c r="AP4354" s="1" t="s">
        <v>70</v>
      </c>
      <c r="AQ4354" s="1" t="s">
        <v>70</v>
      </c>
      <c r="AR4354" s="1" t="s">
        <v>69</v>
      </c>
      <c r="AS4354" s="1" t="s">
        <v>70</v>
      </c>
      <c r="AT4354" s="1" t="s">
        <v>70</v>
      </c>
      <c r="AU4354" s="1" t="s">
        <v>69</v>
      </c>
      <c r="AV4354" s="1" t="s">
        <v>70</v>
      </c>
      <c r="AW4354" s="1" t="s">
        <v>70</v>
      </c>
      <c r="AX4354" s="1" t="s">
        <v>70</v>
      </c>
      <c r="AY4354" s="1" t="s">
        <v>70</v>
      </c>
      <c r="AZ4354" s="1" t="s">
        <v>69</v>
      </c>
      <c r="BA4354" s="1" t="s">
        <v>70</v>
      </c>
      <c r="BB4354" s="1" t="s">
        <v>70</v>
      </c>
      <c r="BC4354" s="1" t="s">
        <v>70</v>
      </c>
      <c r="BD4354" s="1" t="s">
        <v>70</v>
      </c>
      <c r="BE4354" s="1" t="s">
        <v>70</v>
      </c>
      <c r="BF4354" s="1" t="s">
        <v>70</v>
      </c>
      <c r="BG4354" s="3">
        <v>41717.72430555556</v>
      </c>
    </row>
    <row r="4355">
      <c r="A4355" s="1">
        <v>1010483.0</v>
      </c>
      <c r="B4355" s="1" t="s">
        <v>19384</v>
      </c>
      <c r="D4355" s="1" t="s">
        <v>19384</v>
      </c>
      <c r="H4355" s="1" t="s">
        <v>19385</v>
      </c>
      <c r="I4355" s="1" t="s">
        <v>19386</v>
      </c>
      <c r="J4355" s="1" t="s">
        <v>5029</v>
      </c>
      <c r="K4355" s="1" t="s">
        <v>670</v>
      </c>
      <c r="L4355" s="1">
        <v>2804.0</v>
      </c>
      <c r="M4355" s="1" t="s">
        <v>430</v>
      </c>
      <c r="N4355" s="1" t="s">
        <v>6835</v>
      </c>
      <c r="U4355" s="1">
        <v>-77.584122</v>
      </c>
      <c r="V4355" s="1">
        <v>35.260632</v>
      </c>
      <c r="X4355" s="1" t="s">
        <v>69</v>
      </c>
      <c r="Y4355" s="1" t="s">
        <v>70</v>
      </c>
      <c r="Z4355" s="1" t="s">
        <v>70</v>
      </c>
      <c r="AA4355" s="1" t="s">
        <v>70</v>
      </c>
      <c r="AB4355" s="1" t="s">
        <v>70</v>
      </c>
      <c r="AC4355" s="1" t="s">
        <v>70</v>
      </c>
      <c r="AD4355" s="1" t="s">
        <v>69</v>
      </c>
      <c r="AE4355" s="1" t="s">
        <v>70</v>
      </c>
      <c r="AF4355" s="1" t="s">
        <v>69</v>
      </c>
      <c r="AG4355" s="1" t="s">
        <v>70</v>
      </c>
      <c r="AH4355" s="1" t="s">
        <v>69</v>
      </c>
      <c r="AI4355" s="1" t="s">
        <v>70</v>
      </c>
      <c r="AJ4355" s="1" t="s">
        <v>70</v>
      </c>
      <c r="AK4355" s="1" t="s">
        <v>69</v>
      </c>
      <c r="AL4355" s="1" t="s">
        <v>69</v>
      </c>
      <c r="AM4355" s="1" t="s">
        <v>69</v>
      </c>
      <c r="AN4355" s="1" t="s">
        <v>70</v>
      </c>
      <c r="AO4355" s="1" t="s">
        <v>70</v>
      </c>
      <c r="AP4355" s="1" t="s">
        <v>70</v>
      </c>
      <c r="AQ4355" s="1" t="s">
        <v>70</v>
      </c>
      <c r="AR4355" s="1" t="s">
        <v>70</v>
      </c>
      <c r="AS4355" s="1" t="s">
        <v>70</v>
      </c>
      <c r="AT4355" s="1" t="s">
        <v>69</v>
      </c>
      <c r="AU4355" s="1" t="s">
        <v>69</v>
      </c>
      <c r="AV4355" s="1" t="s">
        <v>70</v>
      </c>
      <c r="AW4355" s="1" t="s">
        <v>70</v>
      </c>
      <c r="AX4355" s="1" t="s">
        <v>70</v>
      </c>
      <c r="AY4355" s="1" t="s">
        <v>70</v>
      </c>
      <c r="AZ4355" s="1" t="s">
        <v>69</v>
      </c>
      <c r="BA4355" s="1" t="s">
        <v>70</v>
      </c>
      <c r="BB4355" s="1" t="s">
        <v>70</v>
      </c>
      <c r="BC4355" s="1" t="s">
        <v>70</v>
      </c>
      <c r="BD4355" s="1" t="s">
        <v>70</v>
      </c>
      <c r="BE4355" s="1" t="s">
        <v>70</v>
      </c>
      <c r="BF4355" s="1" t="s">
        <v>70</v>
      </c>
      <c r="BG4355" s="3">
        <v>43312.51458333333</v>
      </c>
    </row>
    <row r="4356">
      <c r="A4356" s="1">
        <v>1008937.0</v>
      </c>
      <c r="B4356" s="1" t="s">
        <v>19387</v>
      </c>
      <c r="C4356" s="2" t="s">
        <v>19388</v>
      </c>
      <c r="D4356" s="2" t="s">
        <v>19389</v>
      </c>
      <c r="H4356" s="1" t="s">
        <v>19390</v>
      </c>
      <c r="I4356" s="1" t="s">
        <v>5029</v>
      </c>
      <c r="J4356" s="1" t="s">
        <v>3434</v>
      </c>
      <c r="K4356" s="1" t="s">
        <v>670</v>
      </c>
      <c r="L4356" s="1">
        <v>28645.0</v>
      </c>
      <c r="M4356" s="1" t="s">
        <v>1081</v>
      </c>
      <c r="N4356" s="1" t="s">
        <v>19391</v>
      </c>
      <c r="U4356" s="1">
        <v>-81.541077</v>
      </c>
      <c r="V4356" s="1">
        <v>35.914577</v>
      </c>
      <c r="W4356" s="1" t="s">
        <v>136</v>
      </c>
      <c r="X4356" s="1" t="s">
        <v>69</v>
      </c>
      <c r="Y4356" s="1" t="s">
        <v>69</v>
      </c>
      <c r="Z4356" s="1" t="s">
        <v>69</v>
      </c>
      <c r="AA4356" s="1" t="s">
        <v>70</v>
      </c>
      <c r="AB4356" s="1" t="s">
        <v>69</v>
      </c>
      <c r="AC4356" s="1" t="s">
        <v>80</v>
      </c>
      <c r="AD4356" s="1" t="s">
        <v>69</v>
      </c>
      <c r="AE4356" s="1" t="s">
        <v>70</v>
      </c>
      <c r="AF4356" s="1" t="s">
        <v>69</v>
      </c>
      <c r="AG4356" s="1" t="s">
        <v>69</v>
      </c>
      <c r="AH4356" s="1" t="s">
        <v>69</v>
      </c>
      <c r="AI4356" s="1" t="s">
        <v>70</v>
      </c>
      <c r="AJ4356" s="1" t="s">
        <v>69</v>
      </c>
      <c r="AK4356" s="1" t="s">
        <v>69</v>
      </c>
      <c r="AL4356" s="1" t="s">
        <v>69</v>
      </c>
      <c r="AM4356" s="1" t="s">
        <v>69</v>
      </c>
      <c r="AN4356" s="1" t="s">
        <v>70</v>
      </c>
      <c r="AO4356" s="1" t="s">
        <v>69</v>
      </c>
      <c r="AP4356" s="1" t="s">
        <v>70</v>
      </c>
      <c r="AQ4356" s="1" t="s">
        <v>70</v>
      </c>
      <c r="AR4356" s="1" t="s">
        <v>69</v>
      </c>
      <c r="AS4356" s="1" t="s">
        <v>70</v>
      </c>
      <c r="AT4356" s="1" t="s">
        <v>69</v>
      </c>
      <c r="AU4356" s="1" t="s">
        <v>69</v>
      </c>
      <c r="AV4356" s="1" t="s">
        <v>69</v>
      </c>
      <c r="AW4356" s="1" t="s">
        <v>69</v>
      </c>
      <c r="AX4356" s="1" t="s">
        <v>69</v>
      </c>
      <c r="AY4356" s="1" t="s">
        <v>70</v>
      </c>
      <c r="AZ4356" s="1" t="s">
        <v>69</v>
      </c>
      <c r="BA4356" s="1" t="s">
        <v>70</v>
      </c>
      <c r="BB4356" s="1" t="s">
        <v>70</v>
      </c>
      <c r="BC4356" s="1" t="s">
        <v>70</v>
      </c>
      <c r="BD4356" s="1" t="s">
        <v>70</v>
      </c>
      <c r="BE4356" s="1" t="s">
        <v>70</v>
      </c>
      <c r="BF4356" s="1" t="s">
        <v>70</v>
      </c>
      <c r="BG4356" s="3">
        <v>41751.85138888889</v>
      </c>
    </row>
    <row r="4357">
      <c r="A4357" s="1">
        <v>1018704.0</v>
      </c>
      <c r="B4357" s="1" t="s">
        <v>19392</v>
      </c>
      <c r="C4357" s="2" t="s">
        <v>19393</v>
      </c>
      <c r="D4357" s="2" t="s">
        <v>19394</v>
      </c>
      <c r="G4357" s="2" t="s">
        <v>19395</v>
      </c>
      <c r="H4357" s="1" t="s">
        <v>19396</v>
      </c>
      <c r="I4357" s="1" t="s">
        <v>19397</v>
      </c>
      <c r="J4357" s="1" t="s">
        <v>612</v>
      </c>
      <c r="K4357" s="1" t="s">
        <v>488</v>
      </c>
      <c r="L4357" s="1">
        <v>1240.0</v>
      </c>
      <c r="M4357" s="1" t="s">
        <v>19398</v>
      </c>
      <c r="N4357" s="1" t="s">
        <v>19399</v>
      </c>
      <c r="U4357" s="1">
        <v>-73.283226</v>
      </c>
      <c r="V4357" s="1">
        <v>42.360947</v>
      </c>
      <c r="X4357" s="1" t="s">
        <v>69</v>
      </c>
      <c r="Y4357" s="1" t="s">
        <v>70</v>
      </c>
      <c r="Z4357" s="1" t="s">
        <v>69</v>
      </c>
      <c r="AA4357" s="1" t="s">
        <v>69</v>
      </c>
      <c r="AB4357" s="1" t="s">
        <v>69</v>
      </c>
      <c r="AC4357" s="1" t="s">
        <v>80</v>
      </c>
      <c r="AD4357" s="1" t="s">
        <v>69</v>
      </c>
      <c r="AE4357" s="1" t="s">
        <v>69</v>
      </c>
      <c r="AF4357" s="1" t="s">
        <v>70</v>
      </c>
      <c r="AG4357" s="1" t="s">
        <v>69</v>
      </c>
      <c r="AH4357" s="1" t="s">
        <v>69</v>
      </c>
      <c r="AI4357" s="1" t="s">
        <v>70</v>
      </c>
      <c r="AJ4357" s="1" t="s">
        <v>70</v>
      </c>
      <c r="AK4357" s="1" t="s">
        <v>69</v>
      </c>
      <c r="AL4357" s="1" t="s">
        <v>69</v>
      </c>
      <c r="AM4357" s="1" t="s">
        <v>70</v>
      </c>
      <c r="AN4357" s="1" t="s">
        <v>69</v>
      </c>
      <c r="AO4357" s="1" t="s">
        <v>69</v>
      </c>
      <c r="AP4357" s="1" t="s">
        <v>70</v>
      </c>
      <c r="AQ4357" s="1" t="s">
        <v>70</v>
      </c>
      <c r="AR4357" s="1" t="s">
        <v>69</v>
      </c>
      <c r="AS4357" s="1" t="s">
        <v>70</v>
      </c>
      <c r="AT4357" s="1" t="s">
        <v>69</v>
      </c>
      <c r="AU4357" s="1" t="s">
        <v>70</v>
      </c>
      <c r="AV4357" s="1" t="s">
        <v>69</v>
      </c>
      <c r="AW4357" s="1" t="s">
        <v>70</v>
      </c>
      <c r="AX4357" s="1" t="s">
        <v>70</v>
      </c>
      <c r="AY4357" s="1" t="s">
        <v>70</v>
      </c>
      <c r="AZ4357" s="1" t="s">
        <v>69</v>
      </c>
      <c r="BA4357" s="1" t="s">
        <v>70</v>
      </c>
      <c r="BB4357" s="1" t="s">
        <v>70</v>
      </c>
      <c r="BC4357" s="1" t="s">
        <v>69</v>
      </c>
      <c r="BD4357" s="1" t="s">
        <v>70</v>
      </c>
      <c r="BE4357" s="1" t="s">
        <v>70</v>
      </c>
      <c r="BF4357" s="1" t="s">
        <v>70</v>
      </c>
      <c r="BG4357" s="3">
        <v>42934.53125</v>
      </c>
    </row>
    <row r="4358">
      <c r="A4358" s="1">
        <v>1002884.0</v>
      </c>
      <c r="B4358" s="1" t="s">
        <v>19400</v>
      </c>
      <c r="H4358" s="1" t="s">
        <v>19401</v>
      </c>
      <c r="I4358" s="1" t="s">
        <v>19402</v>
      </c>
      <c r="J4358" s="1" t="s">
        <v>1124</v>
      </c>
      <c r="K4358" s="1" t="s">
        <v>96</v>
      </c>
      <c r="L4358" s="1">
        <v>13032.0</v>
      </c>
      <c r="M4358" s="1" t="s">
        <v>19403</v>
      </c>
      <c r="N4358" s="1" t="s">
        <v>372</v>
      </c>
      <c r="U4358" s="1">
        <v>-75.755325</v>
      </c>
      <c r="V4358" s="1">
        <v>43.07478</v>
      </c>
      <c r="W4358" s="1" t="s">
        <v>99</v>
      </c>
      <c r="X4358" s="1" t="s">
        <v>70</v>
      </c>
      <c r="Y4358" s="1" t="s">
        <v>70</v>
      </c>
      <c r="Z4358" s="1" t="s">
        <v>70</v>
      </c>
      <c r="AA4358" s="1" t="s">
        <v>69</v>
      </c>
      <c r="AB4358" s="1" t="s">
        <v>70</v>
      </c>
      <c r="AC4358" s="1" t="s">
        <v>70</v>
      </c>
      <c r="AD4358" s="1" t="s">
        <v>70</v>
      </c>
      <c r="AE4358" s="1" t="s">
        <v>70</v>
      </c>
      <c r="AF4358" s="1" t="s">
        <v>69</v>
      </c>
      <c r="AG4358" s="1" t="s">
        <v>69</v>
      </c>
      <c r="AH4358" s="1" t="s">
        <v>70</v>
      </c>
      <c r="AI4358" s="1" t="s">
        <v>70</v>
      </c>
      <c r="AJ4358" s="1" t="s">
        <v>69</v>
      </c>
      <c r="AK4358" s="1" t="s">
        <v>69</v>
      </c>
      <c r="AL4358" s="1" t="s">
        <v>70</v>
      </c>
      <c r="AM4358" s="1" t="s">
        <v>69</v>
      </c>
      <c r="AN4358" s="1" t="s">
        <v>69</v>
      </c>
      <c r="AO4358" s="1" t="s">
        <v>70</v>
      </c>
      <c r="AP4358" s="1" t="s">
        <v>70</v>
      </c>
      <c r="AQ4358" s="1" t="s">
        <v>70</v>
      </c>
      <c r="AR4358" s="1" t="s">
        <v>70</v>
      </c>
      <c r="AS4358" s="1" t="s">
        <v>70</v>
      </c>
      <c r="AT4358" s="1" t="s">
        <v>70</v>
      </c>
      <c r="AU4358" s="1" t="s">
        <v>70</v>
      </c>
      <c r="AV4358" s="1" t="s">
        <v>70</v>
      </c>
      <c r="AW4358" s="1" t="s">
        <v>70</v>
      </c>
      <c r="AX4358" s="1" t="s">
        <v>70</v>
      </c>
      <c r="AY4358" s="1" t="s">
        <v>70</v>
      </c>
      <c r="AZ4358" s="1" t="s">
        <v>69</v>
      </c>
      <c r="BA4358" s="1" t="s">
        <v>70</v>
      </c>
      <c r="BB4358" s="1" t="s">
        <v>70</v>
      </c>
      <c r="BC4358" s="1" t="s">
        <v>70</v>
      </c>
      <c r="BD4358" s="1" t="s">
        <v>70</v>
      </c>
      <c r="BE4358" s="1" t="s">
        <v>70</v>
      </c>
      <c r="BF4358" s="1" t="s">
        <v>70</v>
      </c>
      <c r="BG4358" s="3">
        <v>41711.62777777778</v>
      </c>
    </row>
    <row r="4359">
      <c r="A4359" s="1">
        <v>1007076.0</v>
      </c>
      <c r="B4359" s="1" t="s">
        <v>19404</v>
      </c>
      <c r="H4359" s="1" t="s">
        <v>19405</v>
      </c>
      <c r="I4359" s="1" t="s">
        <v>19406</v>
      </c>
      <c r="J4359" s="1" t="s">
        <v>1434</v>
      </c>
      <c r="K4359" s="1" t="s">
        <v>188</v>
      </c>
      <c r="L4359" s="1">
        <v>17540.0</v>
      </c>
      <c r="U4359" s="1">
        <v>-76.1745</v>
      </c>
      <c r="V4359" s="1">
        <v>40.1064</v>
      </c>
      <c r="X4359" s="1" t="s">
        <v>70</v>
      </c>
      <c r="Y4359" s="1" t="s">
        <v>70</v>
      </c>
      <c r="Z4359" s="1" t="s">
        <v>70</v>
      </c>
      <c r="AA4359" s="1" t="s">
        <v>70</v>
      </c>
      <c r="AB4359" s="1" t="s">
        <v>70</v>
      </c>
      <c r="AC4359" s="1" t="s">
        <v>80</v>
      </c>
      <c r="BG4359" s="1">
        <v>2009.0</v>
      </c>
    </row>
    <row r="4360">
      <c r="A4360" s="1">
        <v>1012646.0</v>
      </c>
      <c r="B4360" s="1" t="s">
        <v>19407</v>
      </c>
      <c r="C4360" s="2" t="s">
        <v>19408</v>
      </c>
      <c r="D4360" s="2" t="s">
        <v>19409</v>
      </c>
      <c r="H4360" s="1" t="s">
        <v>19410</v>
      </c>
      <c r="I4360" s="1" t="s">
        <v>19411</v>
      </c>
      <c r="J4360" s="1" t="s">
        <v>685</v>
      </c>
      <c r="K4360" s="1" t="s">
        <v>488</v>
      </c>
      <c r="L4360" s="1">
        <v>1453.0</v>
      </c>
      <c r="M4360" s="1" t="s">
        <v>19412</v>
      </c>
      <c r="N4360" s="1" t="s">
        <v>79</v>
      </c>
      <c r="O4360" s="1" t="s">
        <v>19413</v>
      </c>
      <c r="P4360" s="1" t="s">
        <v>19414</v>
      </c>
      <c r="Q4360" s="1" t="s">
        <v>19415</v>
      </c>
      <c r="R4360" s="1" t="s">
        <v>19414</v>
      </c>
      <c r="U4360" s="1">
        <v>-71.760612</v>
      </c>
      <c r="V4360" s="1">
        <v>42.526424</v>
      </c>
      <c r="X4360" s="1" t="s">
        <v>69</v>
      </c>
      <c r="Y4360" s="1" t="s">
        <v>69</v>
      </c>
      <c r="Z4360" s="1" t="s">
        <v>69</v>
      </c>
      <c r="AA4360" s="1" t="s">
        <v>70</v>
      </c>
      <c r="AB4360" s="1" t="s">
        <v>69</v>
      </c>
      <c r="AC4360" s="1" t="s">
        <v>80</v>
      </c>
      <c r="AD4360" s="1" t="s">
        <v>69</v>
      </c>
      <c r="AE4360" s="1" t="s">
        <v>70</v>
      </c>
      <c r="AF4360" s="1" t="s">
        <v>69</v>
      </c>
      <c r="AG4360" s="1" t="s">
        <v>69</v>
      </c>
      <c r="AH4360" s="1" t="s">
        <v>69</v>
      </c>
      <c r="AI4360" s="1" t="s">
        <v>70</v>
      </c>
      <c r="AJ4360" s="1" t="s">
        <v>69</v>
      </c>
      <c r="AK4360" s="1" t="s">
        <v>69</v>
      </c>
      <c r="AL4360" s="1" t="s">
        <v>69</v>
      </c>
      <c r="AM4360" s="1" t="s">
        <v>69</v>
      </c>
      <c r="AN4360" s="1" t="s">
        <v>69</v>
      </c>
      <c r="AO4360" s="1" t="s">
        <v>69</v>
      </c>
      <c r="AP4360" s="1" t="s">
        <v>70</v>
      </c>
      <c r="AQ4360" s="1" t="s">
        <v>69</v>
      </c>
      <c r="AR4360" s="1" t="s">
        <v>70</v>
      </c>
      <c r="AS4360" s="1" t="s">
        <v>69</v>
      </c>
      <c r="AT4360" s="1" t="s">
        <v>70</v>
      </c>
      <c r="AU4360" s="1" t="s">
        <v>69</v>
      </c>
      <c r="AV4360" s="1" t="s">
        <v>70</v>
      </c>
      <c r="AW4360" s="1" t="s">
        <v>70</v>
      </c>
      <c r="AX4360" s="1" t="s">
        <v>70</v>
      </c>
      <c r="AY4360" s="1" t="s">
        <v>70</v>
      </c>
      <c r="AZ4360" s="1" t="s">
        <v>69</v>
      </c>
      <c r="BA4360" s="1" t="s">
        <v>70</v>
      </c>
      <c r="BB4360" s="1" t="s">
        <v>70</v>
      </c>
      <c r="BC4360" s="1" t="s">
        <v>70</v>
      </c>
      <c r="BD4360" s="1" t="s">
        <v>70</v>
      </c>
      <c r="BE4360" s="1" t="s">
        <v>70</v>
      </c>
      <c r="BF4360" s="1" t="s">
        <v>70</v>
      </c>
      <c r="BG4360" s="3">
        <v>42566.50486111111</v>
      </c>
    </row>
    <row r="4361">
      <c r="A4361" s="1">
        <v>1001939.0</v>
      </c>
      <c r="B4361" s="1" t="s">
        <v>19416</v>
      </c>
      <c r="I4361" s="1" t="s">
        <v>19417</v>
      </c>
      <c r="K4361" s="1" t="s">
        <v>575</v>
      </c>
      <c r="L4361" s="1">
        <v>49251.0</v>
      </c>
      <c r="U4361" s="1">
        <v>-83.800903</v>
      </c>
      <c r="V4361" s="1">
        <v>44.4552</v>
      </c>
      <c r="X4361" s="1" t="s">
        <v>70</v>
      </c>
      <c r="Y4361" s="1" t="s">
        <v>70</v>
      </c>
      <c r="Z4361" s="1" t="s">
        <v>70</v>
      </c>
      <c r="AA4361" s="1" t="s">
        <v>70</v>
      </c>
      <c r="AB4361" s="1" t="s">
        <v>70</v>
      </c>
      <c r="AC4361" s="1" t="s">
        <v>80</v>
      </c>
      <c r="BG4361" s="1">
        <v>2009.0</v>
      </c>
    </row>
    <row r="4362">
      <c r="A4362" s="1">
        <v>1016916.0</v>
      </c>
      <c r="B4362" s="1" t="s">
        <v>19418</v>
      </c>
      <c r="C4362" s="2" t="s">
        <v>19419</v>
      </c>
      <c r="D4362" s="1" t="s">
        <v>19420</v>
      </c>
      <c r="H4362" s="1" t="s">
        <v>19421</v>
      </c>
      <c r="I4362" s="1" t="s">
        <v>1315</v>
      </c>
      <c r="J4362" s="1" t="s">
        <v>1316</v>
      </c>
      <c r="K4362" s="1" t="s">
        <v>77</v>
      </c>
      <c r="L4362" s="1">
        <v>45211.0</v>
      </c>
      <c r="M4362" s="1" t="s">
        <v>19422</v>
      </c>
      <c r="N4362" s="1" t="s">
        <v>9016</v>
      </c>
      <c r="O4362" s="1" t="s">
        <v>19423</v>
      </c>
      <c r="P4362" s="1" t="s">
        <v>19424</v>
      </c>
      <c r="U4362" s="1">
        <v>-84.617203</v>
      </c>
      <c r="V4362" s="1">
        <v>39.158703</v>
      </c>
      <c r="X4362" s="1" t="s">
        <v>69</v>
      </c>
      <c r="Y4362" s="1" t="s">
        <v>70</v>
      </c>
      <c r="Z4362" s="1" t="s">
        <v>70</v>
      </c>
      <c r="AA4362" s="1" t="s">
        <v>70</v>
      </c>
      <c r="AB4362" s="1" t="s">
        <v>69</v>
      </c>
      <c r="AC4362" s="1" t="s">
        <v>80</v>
      </c>
      <c r="AD4362" s="1" t="s">
        <v>69</v>
      </c>
      <c r="AE4362" s="1" t="s">
        <v>69</v>
      </c>
      <c r="AF4362" s="1" t="s">
        <v>69</v>
      </c>
      <c r="AG4362" s="1" t="s">
        <v>69</v>
      </c>
      <c r="AH4362" s="1" t="s">
        <v>69</v>
      </c>
      <c r="AI4362" s="1" t="s">
        <v>70</v>
      </c>
      <c r="AJ4362" s="1" t="s">
        <v>69</v>
      </c>
      <c r="AK4362" s="1" t="s">
        <v>69</v>
      </c>
      <c r="AL4362" s="1" t="s">
        <v>69</v>
      </c>
      <c r="AM4362" s="1" t="s">
        <v>69</v>
      </c>
      <c r="AN4362" s="1" t="s">
        <v>69</v>
      </c>
      <c r="AO4362" s="1" t="s">
        <v>69</v>
      </c>
      <c r="AP4362" s="1" t="s">
        <v>70</v>
      </c>
      <c r="AQ4362" s="1" t="s">
        <v>70</v>
      </c>
      <c r="AR4362" s="1" t="s">
        <v>69</v>
      </c>
      <c r="AS4362" s="1" t="s">
        <v>69</v>
      </c>
      <c r="AT4362" s="1" t="s">
        <v>69</v>
      </c>
      <c r="AU4362" s="1" t="s">
        <v>69</v>
      </c>
      <c r="AV4362" s="1" t="s">
        <v>70</v>
      </c>
      <c r="AW4362" s="1" t="s">
        <v>70</v>
      </c>
      <c r="AX4362" s="1" t="s">
        <v>70</v>
      </c>
      <c r="AY4362" s="1" t="s">
        <v>69</v>
      </c>
      <c r="AZ4362" s="1" t="s">
        <v>69</v>
      </c>
      <c r="BA4362" s="1" t="s">
        <v>69</v>
      </c>
      <c r="BB4362" s="1" t="s">
        <v>70</v>
      </c>
      <c r="BC4362" s="1" t="s">
        <v>70</v>
      </c>
      <c r="BD4362" s="1" t="s">
        <v>69</v>
      </c>
      <c r="BE4362" s="1" t="s">
        <v>70</v>
      </c>
      <c r="BF4362" s="1" t="s">
        <v>70</v>
      </c>
      <c r="BG4362" s="3">
        <v>43310.82777777778</v>
      </c>
    </row>
    <row r="4363">
      <c r="A4363" s="1">
        <v>1007342.0</v>
      </c>
      <c r="B4363" s="1" t="s">
        <v>19425</v>
      </c>
      <c r="H4363" s="1" t="s">
        <v>19426</v>
      </c>
      <c r="I4363" s="1" t="s">
        <v>8745</v>
      </c>
      <c r="J4363" s="1" t="s">
        <v>3859</v>
      </c>
      <c r="K4363" s="1" t="s">
        <v>656</v>
      </c>
      <c r="L4363" s="1">
        <v>92024.0</v>
      </c>
      <c r="U4363" s="1">
        <v>-119.601</v>
      </c>
      <c r="V4363" s="1">
        <v>37.241699</v>
      </c>
      <c r="X4363" s="1" t="s">
        <v>70</v>
      </c>
      <c r="Y4363" s="1" t="s">
        <v>70</v>
      </c>
      <c r="Z4363" s="1" t="s">
        <v>70</v>
      </c>
      <c r="AA4363" s="1" t="s">
        <v>70</v>
      </c>
      <c r="AB4363" s="1" t="s">
        <v>70</v>
      </c>
      <c r="AC4363" s="1" t="s">
        <v>80</v>
      </c>
      <c r="BG4363" s="3">
        <v>40892.669444444444</v>
      </c>
    </row>
    <row r="4364">
      <c r="A4364" s="1">
        <v>1001020.0</v>
      </c>
      <c r="B4364" s="1" t="s">
        <v>19427</v>
      </c>
      <c r="C4364" s="2" t="s">
        <v>19428</v>
      </c>
      <c r="H4364" s="1" t="s">
        <v>19429</v>
      </c>
      <c r="I4364" s="1" t="s">
        <v>19430</v>
      </c>
      <c r="J4364" s="1" t="s">
        <v>9536</v>
      </c>
      <c r="K4364" s="1" t="s">
        <v>1272</v>
      </c>
      <c r="L4364" s="1">
        <v>58530.0</v>
      </c>
      <c r="U4364" s="1">
        <v>-100.846</v>
      </c>
      <c r="V4364" s="1">
        <v>46.7649</v>
      </c>
      <c r="X4364" s="1" t="s">
        <v>70</v>
      </c>
      <c r="Y4364" s="1" t="s">
        <v>70</v>
      </c>
      <c r="Z4364" s="1" t="s">
        <v>70</v>
      </c>
      <c r="AA4364" s="1" t="s">
        <v>70</v>
      </c>
      <c r="AB4364" s="1" t="s">
        <v>70</v>
      </c>
      <c r="AC4364" s="1" t="s">
        <v>80</v>
      </c>
      <c r="BG4364" s="1">
        <v>2009.0</v>
      </c>
    </row>
    <row r="4365">
      <c r="A4365" s="1">
        <v>1012612.0</v>
      </c>
      <c r="B4365" s="1" t="s">
        <v>19431</v>
      </c>
      <c r="C4365" s="2" t="s">
        <v>19432</v>
      </c>
      <c r="D4365" s="2" t="s">
        <v>19433</v>
      </c>
      <c r="H4365" s="1" t="s">
        <v>19434</v>
      </c>
      <c r="I4365" s="1" t="s">
        <v>6074</v>
      </c>
      <c r="J4365" s="1" t="s">
        <v>14731</v>
      </c>
      <c r="K4365" s="1" t="s">
        <v>133</v>
      </c>
      <c r="L4365" s="1">
        <v>98531.0</v>
      </c>
      <c r="M4365" s="1" t="s">
        <v>19435</v>
      </c>
      <c r="N4365" s="1" t="s">
        <v>19436</v>
      </c>
      <c r="U4365" s="1">
        <v>-122.95431</v>
      </c>
      <c r="V4365" s="1">
        <v>46.71933</v>
      </c>
      <c r="X4365" s="1" t="s">
        <v>69</v>
      </c>
      <c r="Y4365" s="1" t="s">
        <v>69</v>
      </c>
      <c r="Z4365" s="1" t="s">
        <v>70</v>
      </c>
      <c r="AA4365" s="1" t="s">
        <v>69</v>
      </c>
      <c r="AB4365" s="1" t="s">
        <v>69</v>
      </c>
      <c r="AC4365" s="1" t="s">
        <v>70</v>
      </c>
      <c r="AD4365" s="1" t="s">
        <v>69</v>
      </c>
      <c r="AE4365" s="1" t="s">
        <v>69</v>
      </c>
      <c r="AF4365" s="1" t="s">
        <v>69</v>
      </c>
      <c r="AG4365" s="1" t="s">
        <v>69</v>
      </c>
      <c r="AH4365" s="1" t="s">
        <v>69</v>
      </c>
      <c r="AI4365" s="1" t="s">
        <v>70</v>
      </c>
      <c r="AJ4365" s="1" t="s">
        <v>69</v>
      </c>
      <c r="AK4365" s="1" t="s">
        <v>69</v>
      </c>
      <c r="AL4365" s="1" t="s">
        <v>69</v>
      </c>
      <c r="AM4365" s="1" t="s">
        <v>69</v>
      </c>
      <c r="AN4365" s="1" t="s">
        <v>70</v>
      </c>
      <c r="AO4365" s="1" t="s">
        <v>69</v>
      </c>
      <c r="AP4365" s="1" t="s">
        <v>70</v>
      </c>
      <c r="AQ4365" s="1" t="s">
        <v>70</v>
      </c>
      <c r="AR4365" s="1" t="s">
        <v>69</v>
      </c>
      <c r="AS4365" s="1" t="s">
        <v>69</v>
      </c>
      <c r="AT4365" s="1" t="s">
        <v>69</v>
      </c>
      <c r="AU4365" s="1" t="s">
        <v>69</v>
      </c>
      <c r="AV4365" s="1" t="s">
        <v>69</v>
      </c>
      <c r="AW4365" s="1" t="s">
        <v>70</v>
      </c>
      <c r="AX4365" s="1" t="s">
        <v>70</v>
      </c>
      <c r="AY4365" s="1" t="s">
        <v>70</v>
      </c>
      <c r="AZ4365" s="1" t="s">
        <v>69</v>
      </c>
      <c r="BA4365" s="1" t="s">
        <v>70</v>
      </c>
      <c r="BB4365" s="1" t="s">
        <v>70</v>
      </c>
      <c r="BC4365" s="1" t="s">
        <v>70</v>
      </c>
      <c r="BD4365" s="1" t="s">
        <v>70</v>
      </c>
      <c r="BE4365" s="1" t="s">
        <v>70</v>
      </c>
      <c r="BF4365" s="1" t="s">
        <v>70</v>
      </c>
      <c r="BG4365" s="3">
        <v>42565.70347222222</v>
      </c>
    </row>
    <row r="4366">
      <c r="A4366" s="1">
        <v>1008726.0</v>
      </c>
      <c r="B4366" s="1" t="s">
        <v>19437</v>
      </c>
      <c r="I4366" s="1" t="s">
        <v>19438</v>
      </c>
      <c r="J4366" s="1" t="s">
        <v>14731</v>
      </c>
      <c r="K4366" s="1" t="s">
        <v>582</v>
      </c>
      <c r="L4366" s="1">
        <v>41179.0</v>
      </c>
      <c r="M4366" s="1" t="s">
        <v>19439</v>
      </c>
      <c r="N4366" s="1" t="s">
        <v>19440</v>
      </c>
      <c r="U4366" s="1">
        <v>-83.318794</v>
      </c>
      <c r="V4366" s="1">
        <v>38.599243</v>
      </c>
      <c r="W4366" s="1" t="s">
        <v>136</v>
      </c>
      <c r="X4366" s="1" t="s">
        <v>70</v>
      </c>
      <c r="Y4366" s="1" t="s">
        <v>69</v>
      </c>
      <c r="Z4366" s="1" t="s">
        <v>70</v>
      </c>
      <c r="AA4366" s="1" t="s">
        <v>69</v>
      </c>
      <c r="AB4366" s="1" t="s">
        <v>70</v>
      </c>
      <c r="AC4366" s="1" t="s">
        <v>70</v>
      </c>
      <c r="AD4366" s="1" t="s">
        <v>70</v>
      </c>
      <c r="AE4366" s="1" t="s">
        <v>70</v>
      </c>
      <c r="AF4366" s="1" t="s">
        <v>70</v>
      </c>
      <c r="AG4366" s="1" t="s">
        <v>70</v>
      </c>
      <c r="AH4366" s="1" t="s">
        <v>70</v>
      </c>
      <c r="AI4366" s="1" t="s">
        <v>69</v>
      </c>
      <c r="AJ4366" s="1" t="s">
        <v>70</v>
      </c>
      <c r="AK4366" s="1" t="s">
        <v>69</v>
      </c>
      <c r="AL4366" s="1" t="s">
        <v>69</v>
      </c>
      <c r="AM4366" s="1" t="s">
        <v>70</v>
      </c>
      <c r="AN4366" s="1" t="s">
        <v>70</v>
      </c>
      <c r="AO4366" s="1" t="s">
        <v>70</v>
      </c>
      <c r="AP4366" s="1" t="s">
        <v>70</v>
      </c>
      <c r="AQ4366" s="1" t="s">
        <v>70</v>
      </c>
      <c r="AR4366" s="1" t="s">
        <v>70</v>
      </c>
      <c r="AS4366" s="1" t="s">
        <v>70</v>
      </c>
      <c r="AT4366" s="1" t="s">
        <v>70</v>
      </c>
      <c r="AU4366" s="1" t="s">
        <v>70</v>
      </c>
      <c r="AV4366" s="1" t="s">
        <v>70</v>
      </c>
      <c r="AW4366" s="1" t="s">
        <v>70</v>
      </c>
      <c r="AX4366" s="1" t="s">
        <v>70</v>
      </c>
      <c r="AY4366" s="1" t="s">
        <v>70</v>
      </c>
      <c r="AZ4366" s="1" t="s">
        <v>69</v>
      </c>
      <c r="BA4366" s="1" t="s">
        <v>70</v>
      </c>
      <c r="BB4366" s="1" t="s">
        <v>70</v>
      </c>
      <c r="BC4366" s="1" t="s">
        <v>70</v>
      </c>
      <c r="BD4366" s="1" t="s">
        <v>70</v>
      </c>
      <c r="BE4366" s="1" t="s">
        <v>70</v>
      </c>
      <c r="BF4366" s="1" t="s">
        <v>70</v>
      </c>
      <c r="BG4366" s="3">
        <v>41453.345138888886</v>
      </c>
    </row>
    <row r="4367">
      <c r="A4367" s="1">
        <v>1004651.0</v>
      </c>
      <c r="B4367" s="1" t="s">
        <v>19441</v>
      </c>
      <c r="C4367" s="2" t="s">
        <v>19442</v>
      </c>
      <c r="H4367" s="1" t="s">
        <v>19443</v>
      </c>
      <c r="I4367" s="1" t="s">
        <v>19444</v>
      </c>
      <c r="J4367" s="1" t="s">
        <v>14731</v>
      </c>
      <c r="K4367" s="1" t="s">
        <v>96</v>
      </c>
      <c r="L4367" s="1">
        <v>13367.0</v>
      </c>
      <c r="M4367" s="1" t="s">
        <v>19445</v>
      </c>
      <c r="N4367" s="1" t="s">
        <v>3273</v>
      </c>
      <c r="U4367" s="1">
        <v>-75.500664</v>
      </c>
      <c r="V4367" s="1">
        <v>43.79467</v>
      </c>
      <c r="X4367" s="1" t="s">
        <v>69</v>
      </c>
      <c r="Y4367" s="1" t="s">
        <v>69</v>
      </c>
      <c r="Z4367" s="1" t="s">
        <v>69</v>
      </c>
      <c r="AA4367" s="1" t="s">
        <v>69</v>
      </c>
      <c r="AB4367" s="1" t="s">
        <v>70</v>
      </c>
      <c r="AC4367" s="1" t="s">
        <v>80</v>
      </c>
      <c r="AD4367" s="1" t="s">
        <v>69</v>
      </c>
      <c r="AE4367" s="1" t="s">
        <v>69</v>
      </c>
      <c r="AF4367" s="1" t="s">
        <v>70</v>
      </c>
      <c r="AG4367" s="1" t="s">
        <v>70</v>
      </c>
      <c r="AH4367" s="1" t="s">
        <v>70</v>
      </c>
      <c r="AI4367" s="1" t="s">
        <v>70</v>
      </c>
      <c r="AJ4367" s="1" t="s">
        <v>70</v>
      </c>
      <c r="AK4367" s="1" t="s">
        <v>69</v>
      </c>
      <c r="AL4367" s="1" t="s">
        <v>69</v>
      </c>
      <c r="AM4367" s="1" t="s">
        <v>70</v>
      </c>
      <c r="AN4367" s="1" t="s">
        <v>69</v>
      </c>
      <c r="AO4367" s="1" t="s">
        <v>70</v>
      </c>
      <c r="AP4367" s="1" t="s">
        <v>70</v>
      </c>
      <c r="AQ4367" s="1" t="s">
        <v>70</v>
      </c>
      <c r="AR4367" s="1" t="s">
        <v>70</v>
      </c>
      <c r="AS4367" s="1" t="s">
        <v>70</v>
      </c>
      <c r="AT4367" s="1" t="s">
        <v>70</v>
      </c>
      <c r="AU4367" s="1" t="s">
        <v>70</v>
      </c>
      <c r="AV4367" s="1" t="s">
        <v>70</v>
      </c>
      <c r="AW4367" s="1" t="s">
        <v>70</v>
      </c>
      <c r="AX4367" s="1" t="s">
        <v>70</v>
      </c>
      <c r="AY4367" s="1" t="s">
        <v>70</v>
      </c>
      <c r="AZ4367" s="1" t="s">
        <v>69</v>
      </c>
      <c r="BA4367" s="1" t="s">
        <v>70</v>
      </c>
      <c r="BB4367" s="1" t="s">
        <v>70</v>
      </c>
      <c r="BC4367" s="1" t="s">
        <v>70</v>
      </c>
      <c r="BD4367" s="1" t="s">
        <v>70</v>
      </c>
      <c r="BE4367" s="1" t="s">
        <v>70</v>
      </c>
      <c r="BF4367" s="1" t="s">
        <v>70</v>
      </c>
      <c r="BG4367" s="3">
        <v>43308.415972222225</v>
      </c>
    </row>
    <row r="4368">
      <c r="A4368" s="1">
        <v>1004270.0</v>
      </c>
      <c r="B4368" s="1" t="s">
        <v>19446</v>
      </c>
      <c r="C4368" s="2" t="s">
        <v>19447</v>
      </c>
      <c r="D4368" s="2" t="s">
        <v>19448</v>
      </c>
      <c r="H4368" s="1" t="s">
        <v>19449</v>
      </c>
      <c r="I4368" s="1" t="s">
        <v>19450</v>
      </c>
      <c r="J4368" s="1" t="s">
        <v>880</v>
      </c>
      <c r="K4368" s="1" t="s">
        <v>881</v>
      </c>
      <c r="L4368" s="1">
        <v>24901.0</v>
      </c>
      <c r="M4368" s="1" t="s">
        <v>19451</v>
      </c>
      <c r="N4368" s="1" t="s">
        <v>213</v>
      </c>
      <c r="U4368" s="1">
        <v>-80.44313</v>
      </c>
      <c r="V4368" s="1">
        <v>37.80085</v>
      </c>
      <c r="X4368" s="1" t="s">
        <v>69</v>
      </c>
      <c r="Y4368" s="1" t="s">
        <v>69</v>
      </c>
      <c r="Z4368" s="1" t="s">
        <v>70</v>
      </c>
      <c r="AA4368" s="1" t="s">
        <v>69</v>
      </c>
      <c r="AB4368" s="1" t="s">
        <v>69</v>
      </c>
      <c r="AC4368" s="1" t="s">
        <v>70</v>
      </c>
      <c r="AD4368" s="1" t="s">
        <v>69</v>
      </c>
      <c r="AE4368" s="1" t="s">
        <v>70</v>
      </c>
      <c r="AF4368" s="1" t="s">
        <v>69</v>
      </c>
      <c r="AG4368" s="1" t="s">
        <v>69</v>
      </c>
      <c r="AH4368" s="1" t="s">
        <v>69</v>
      </c>
      <c r="AI4368" s="1" t="s">
        <v>70</v>
      </c>
      <c r="AJ4368" s="1" t="s">
        <v>69</v>
      </c>
      <c r="AK4368" s="1" t="s">
        <v>69</v>
      </c>
      <c r="AL4368" s="1" t="s">
        <v>69</v>
      </c>
      <c r="AM4368" s="1" t="s">
        <v>69</v>
      </c>
      <c r="AN4368" s="1" t="s">
        <v>69</v>
      </c>
      <c r="AO4368" s="1" t="s">
        <v>69</v>
      </c>
      <c r="AP4368" s="1" t="s">
        <v>70</v>
      </c>
      <c r="AQ4368" s="1" t="s">
        <v>69</v>
      </c>
      <c r="AR4368" s="1" t="s">
        <v>70</v>
      </c>
      <c r="AS4368" s="1" t="s">
        <v>69</v>
      </c>
      <c r="AT4368" s="1" t="s">
        <v>69</v>
      </c>
      <c r="AU4368" s="1" t="s">
        <v>69</v>
      </c>
      <c r="AV4368" s="1" t="s">
        <v>69</v>
      </c>
      <c r="AW4368" s="1" t="s">
        <v>70</v>
      </c>
      <c r="AX4368" s="1" t="s">
        <v>69</v>
      </c>
      <c r="AY4368" s="1" t="s">
        <v>70</v>
      </c>
      <c r="AZ4368" s="1" t="s">
        <v>69</v>
      </c>
      <c r="BA4368" s="1" t="s">
        <v>70</v>
      </c>
      <c r="BB4368" s="1" t="s">
        <v>70</v>
      </c>
      <c r="BC4368" s="1" t="s">
        <v>69</v>
      </c>
      <c r="BD4368" s="1" t="s">
        <v>69</v>
      </c>
      <c r="BE4368" s="1" t="s">
        <v>70</v>
      </c>
      <c r="BF4368" s="1" t="s">
        <v>70</v>
      </c>
      <c r="BG4368" s="3">
        <v>42558.86597222222</v>
      </c>
    </row>
    <row r="4369">
      <c r="A4369" s="1">
        <v>1007077.0</v>
      </c>
      <c r="B4369" s="1" t="s">
        <v>19452</v>
      </c>
      <c r="H4369" s="1" t="s">
        <v>19453</v>
      </c>
      <c r="I4369" s="1" t="s">
        <v>19450</v>
      </c>
      <c r="J4369" s="1" t="s">
        <v>1380</v>
      </c>
      <c r="K4369" s="1" t="s">
        <v>188</v>
      </c>
      <c r="L4369" s="1">
        <v>17837.0</v>
      </c>
      <c r="U4369" s="1">
        <v>-76.907303</v>
      </c>
      <c r="V4369" s="1">
        <v>40.959702</v>
      </c>
      <c r="X4369" s="1" t="s">
        <v>70</v>
      </c>
      <c r="Y4369" s="1" t="s">
        <v>70</v>
      </c>
      <c r="Z4369" s="1" t="s">
        <v>70</v>
      </c>
      <c r="AA4369" s="1" t="s">
        <v>70</v>
      </c>
      <c r="AB4369" s="1" t="s">
        <v>70</v>
      </c>
      <c r="AC4369" s="1" t="s">
        <v>80</v>
      </c>
      <c r="BG4369" s="1">
        <v>2009.0</v>
      </c>
    </row>
    <row r="4370">
      <c r="A4370" s="1">
        <v>1019503.0</v>
      </c>
      <c r="B4370" s="1" t="s">
        <v>19454</v>
      </c>
      <c r="C4370" s="2" t="s">
        <v>19455</v>
      </c>
      <c r="D4370" s="1" t="s">
        <v>19456</v>
      </c>
      <c r="G4370" s="1" t="s">
        <v>19457</v>
      </c>
      <c r="H4370" s="1" t="s">
        <v>19458</v>
      </c>
      <c r="I4370" s="1" t="s">
        <v>19459</v>
      </c>
      <c r="J4370" s="1" t="s">
        <v>19460</v>
      </c>
      <c r="K4370" s="1" t="s">
        <v>171</v>
      </c>
      <c r="L4370" s="1">
        <v>55952.0</v>
      </c>
      <c r="M4370" s="1" t="s">
        <v>19461</v>
      </c>
      <c r="N4370" s="1" t="s">
        <v>6936</v>
      </c>
      <c r="U4370" s="1">
        <v>-91.866905</v>
      </c>
      <c r="V4370" s="1">
        <v>43.980991</v>
      </c>
      <c r="X4370" s="1" t="s">
        <v>69</v>
      </c>
      <c r="Y4370" s="1" t="s">
        <v>70</v>
      </c>
      <c r="Z4370" s="1" t="s">
        <v>70</v>
      </c>
      <c r="AA4370" s="1" t="s">
        <v>70</v>
      </c>
      <c r="AB4370" s="1" t="s">
        <v>69</v>
      </c>
      <c r="AC4370" s="1" t="s">
        <v>69</v>
      </c>
      <c r="AD4370" s="1" t="s">
        <v>69</v>
      </c>
      <c r="AE4370" s="1" t="s">
        <v>69</v>
      </c>
      <c r="AF4370" s="1" t="s">
        <v>69</v>
      </c>
      <c r="AG4370" s="1" t="s">
        <v>69</v>
      </c>
      <c r="AH4370" s="1" t="s">
        <v>69</v>
      </c>
      <c r="AI4370" s="1" t="s">
        <v>69</v>
      </c>
      <c r="AJ4370" s="1" t="s">
        <v>69</v>
      </c>
      <c r="AK4370" s="1" t="s">
        <v>69</v>
      </c>
      <c r="AL4370" s="1" t="s">
        <v>69</v>
      </c>
      <c r="AM4370" s="1" t="s">
        <v>69</v>
      </c>
      <c r="AN4370" s="1" t="s">
        <v>69</v>
      </c>
      <c r="AO4370" s="1" t="s">
        <v>69</v>
      </c>
      <c r="AP4370" s="1" t="s">
        <v>70</v>
      </c>
      <c r="AQ4370" s="1" t="s">
        <v>69</v>
      </c>
      <c r="AR4370" s="1" t="s">
        <v>69</v>
      </c>
      <c r="AS4370" s="1" t="s">
        <v>69</v>
      </c>
      <c r="AT4370" s="1" t="s">
        <v>69</v>
      </c>
      <c r="AU4370" s="1" t="s">
        <v>69</v>
      </c>
      <c r="AV4370" s="1" t="s">
        <v>70</v>
      </c>
      <c r="AW4370" s="1" t="s">
        <v>70</v>
      </c>
      <c r="AX4370" s="1" t="s">
        <v>69</v>
      </c>
      <c r="AY4370" s="1" t="s">
        <v>69</v>
      </c>
      <c r="AZ4370" s="1" t="s">
        <v>69</v>
      </c>
      <c r="BA4370" s="1" t="s">
        <v>69</v>
      </c>
      <c r="BB4370" s="1" t="s">
        <v>69</v>
      </c>
      <c r="BC4370" s="1" t="s">
        <v>69</v>
      </c>
      <c r="BD4370" s="1" t="s">
        <v>69</v>
      </c>
      <c r="BE4370" s="1" t="s">
        <v>70</v>
      </c>
      <c r="BF4370" s="1" t="s">
        <v>70</v>
      </c>
      <c r="BG4370" s="3">
        <v>43588.251388888886</v>
      </c>
    </row>
    <row r="4371">
      <c r="A4371" s="1">
        <v>1019808.0</v>
      </c>
      <c r="B4371" s="1" t="s">
        <v>19462</v>
      </c>
      <c r="C4371" s="2" t="s">
        <v>19463</v>
      </c>
      <c r="D4371" s="2" t="s">
        <v>19464</v>
      </c>
      <c r="E4371" s="2" t="s">
        <v>19465</v>
      </c>
      <c r="F4371" s="2" t="s">
        <v>19466</v>
      </c>
      <c r="H4371" s="1" t="s">
        <v>19467</v>
      </c>
      <c r="I4371" s="1" t="s">
        <v>19459</v>
      </c>
      <c r="J4371" s="1" t="s">
        <v>2058</v>
      </c>
      <c r="K4371" s="1" t="s">
        <v>520</v>
      </c>
      <c r="L4371" s="1">
        <v>4240.0</v>
      </c>
      <c r="M4371" s="1" t="s">
        <v>19468</v>
      </c>
      <c r="N4371" s="1" t="s">
        <v>305</v>
      </c>
      <c r="U4371" s="1">
        <v>-70.220383</v>
      </c>
      <c r="V4371" s="1">
        <v>44.096577</v>
      </c>
      <c r="X4371" s="1" t="s">
        <v>69</v>
      </c>
      <c r="Y4371" s="1" t="s">
        <v>69</v>
      </c>
      <c r="Z4371" s="1" t="s">
        <v>69</v>
      </c>
      <c r="AA4371" s="1" t="s">
        <v>69</v>
      </c>
      <c r="AB4371" s="1" t="s">
        <v>69</v>
      </c>
      <c r="AC4371" s="1" t="s">
        <v>69</v>
      </c>
      <c r="AD4371" s="1" t="s">
        <v>69</v>
      </c>
      <c r="AE4371" s="1" t="s">
        <v>69</v>
      </c>
      <c r="AF4371" s="1" t="s">
        <v>69</v>
      </c>
      <c r="AG4371" s="1" t="s">
        <v>69</v>
      </c>
      <c r="AH4371" s="1" t="s">
        <v>69</v>
      </c>
      <c r="AI4371" s="1" t="s">
        <v>70</v>
      </c>
      <c r="AJ4371" s="1" t="s">
        <v>69</v>
      </c>
      <c r="AK4371" s="1" t="s">
        <v>69</v>
      </c>
      <c r="AL4371" s="1" t="s">
        <v>69</v>
      </c>
      <c r="AM4371" s="1" t="s">
        <v>69</v>
      </c>
      <c r="AN4371" s="1" t="s">
        <v>69</v>
      </c>
      <c r="AO4371" s="1" t="s">
        <v>69</v>
      </c>
      <c r="AP4371" s="1" t="s">
        <v>70</v>
      </c>
      <c r="AQ4371" s="1" t="s">
        <v>70</v>
      </c>
      <c r="AR4371" s="1" t="s">
        <v>69</v>
      </c>
      <c r="AS4371" s="1" t="s">
        <v>69</v>
      </c>
      <c r="AT4371" s="1" t="s">
        <v>69</v>
      </c>
      <c r="AU4371" s="1" t="s">
        <v>69</v>
      </c>
      <c r="AV4371" s="1" t="s">
        <v>69</v>
      </c>
      <c r="AW4371" s="1" t="s">
        <v>70</v>
      </c>
      <c r="AX4371" s="1" t="s">
        <v>69</v>
      </c>
      <c r="AY4371" s="1" t="s">
        <v>69</v>
      </c>
      <c r="AZ4371" s="1" t="s">
        <v>69</v>
      </c>
      <c r="BA4371" s="1" t="s">
        <v>69</v>
      </c>
      <c r="BB4371" s="1" t="s">
        <v>69</v>
      </c>
      <c r="BC4371" s="1" t="s">
        <v>69</v>
      </c>
      <c r="BD4371" s="1" t="s">
        <v>70</v>
      </c>
      <c r="BE4371" s="1" t="s">
        <v>69</v>
      </c>
      <c r="BF4371" s="1" t="s">
        <v>69</v>
      </c>
      <c r="BG4371" s="3">
        <v>43914.71388888889</v>
      </c>
    </row>
    <row r="4372">
      <c r="A4372" s="1">
        <v>1011527.0</v>
      </c>
      <c r="B4372" s="1" t="s">
        <v>19462</v>
      </c>
      <c r="C4372" s="2" t="s">
        <v>19469</v>
      </c>
      <c r="D4372" s="2" t="s">
        <v>19470</v>
      </c>
      <c r="I4372" s="1" t="s">
        <v>19459</v>
      </c>
      <c r="J4372" s="1" t="s">
        <v>19471</v>
      </c>
      <c r="K4372" s="1" t="s">
        <v>1088</v>
      </c>
      <c r="L4372" s="1">
        <v>83501.0</v>
      </c>
      <c r="M4372" s="1" t="s">
        <v>19472</v>
      </c>
      <c r="N4372" s="1" t="s">
        <v>11997</v>
      </c>
      <c r="O4372" s="1" t="s">
        <v>14691</v>
      </c>
      <c r="P4372" s="1" t="s">
        <v>11997</v>
      </c>
      <c r="U4372" s="1">
        <v>-117.02492</v>
      </c>
      <c r="V4372" s="1">
        <v>46.42207</v>
      </c>
      <c r="X4372" s="1" t="s">
        <v>69</v>
      </c>
      <c r="Y4372" s="1" t="s">
        <v>70</v>
      </c>
      <c r="Z4372" s="1" t="s">
        <v>70</v>
      </c>
      <c r="AA4372" s="1" t="s">
        <v>70</v>
      </c>
      <c r="AB4372" s="1" t="s">
        <v>69</v>
      </c>
      <c r="AC4372" s="1" t="s">
        <v>80</v>
      </c>
      <c r="AD4372" s="1" t="s">
        <v>69</v>
      </c>
      <c r="AE4372" s="1" t="s">
        <v>70</v>
      </c>
      <c r="AF4372" s="1" t="s">
        <v>69</v>
      </c>
      <c r="AG4372" s="1" t="s">
        <v>69</v>
      </c>
      <c r="AH4372" s="1" t="s">
        <v>69</v>
      </c>
      <c r="AI4372" s="1" t="s">
        <v>70</v>
      </c>
      <c r="AJ4372" s="1" t="s">
        <v>69</v>
      </c>
      <c r="AK4372" s="1" t="s">
        <v>70</v>
      </c>
      <c r="AL4372" s="1" t="s">
        <v>69</v>
      </c>
      <c r="AM4372" s="1" t="s">
        <v>69</v>
      </c>
      <c r="AN4372" s="1" t="s">
        <v>70</v>
      </c>
      <c r="AO4372" s="1" t="s">
        <v>70</v>
      </c>
      <c r="AP4372" s="1" t="s">
        <v>70</v>
      </c>
      <c r="AQ4372" s="1" t="s">
        <v>70</v>
      </c>
      <c r="AR4372" s="1" t="s">
        <v>70</v>
      </c>
      <c r="AS4372" s="1" t="s">
        <v>70</v>
      </c>
      <c r="AT4372" s="1" t="s">
        <v>69</v>
      </c>
      <c r="AU4372" s="1" t="s">
        <v>69</v>
      </c>
      <c r="AV4372" s="1" t="s">
        <v>70</v>
      </c>
      <c r="AW4372" s="1" t="s">
        <v>69</v>
      </c>
      <c r="AX4372" s="1" t="s">
        <v>70</v>
      </c>
      <c r="AY4372" s="1" t="s">
        <v>70</v>
      </c>
      <c r="AZ4372" s="1" t="s">
        <v>69</v>
      </c>
      <c r="BA4372" s="1" t="s">
        <v>70</v>
      </c>
      <c r="BB4372" s="1" t="s">
        <v>70</v>
      </c>
      <c r="BC4372" s="1" t="s">
        <v>70</v>
      </c>
      <c r="BD4372" s="1" t="s">
        <v>70</v>
      </c>
      <c r="BE4372" s="1" t="s">
        <v>70</v>
      </c>
      <c r="BF4372" s="1" t="s">
        <v>70</v>
      </c>
      <c r="BG4372" s="3">
        <v>42209.964583333334</v>
      </c>
    </row>
    <row r="4373">
      <c r="A4373" s="1">
        <v>1019726.0</v>
      </c>
      <c r="B4373" s="1" t="s">
        <v>19473</v>
      </c>
      <c r="C4373" s="2" t="s">
        <v>19463</v>
      </c>
      <c r="D4373" s="2" t="s">
        <v>19464</v>
      </c>
      <c r="E4373" s="1" t="s">
        <v>19474</v>
      </c>
      <c r="F4373" s="1" t="s">
        <v>19475</v>
      </c>
      <c r="H4373" s="1" t="s">
        <v>19476</v>
      </c>
      <c r="I4373" s="1" t="s">
        <v>19459</v>
      </c>
      <c r="J4373" s="1" t="s">
        <v>2058</v>
      </c>
      <c r="K4373" s="1" t="s">
        <v>520</v>
      </c>
      <c r="L4373" s="1">
        <v>4240.0</v>
      </c>
      <c r="M4373" s="1" t="s">
        <v>19477</v>
      </c>
      <c r="N4373" s="1" t="s">
        <v>1154</v>
      </c>
      <c r="U4373" s="1">
        <v>-70.172188</v>
      </c>
      <c r="V4373" s="1">
        <v>44.089596</v>
      </c>
      <c r="X4373" s="1" t="s">
        <v>69</v>
      </c>
      <c r="Y4373" s="1" t="s">
        <v>69</v>
      </c>
      <c r="Z4373" s="1" t="s">
        <v>70</v>
      </c>
      <c r="AA4373" s="1" t="s">
        <v>70</v>
      </c>
      <c r="AB4373" s="1" t="s">
        <v>69</v>
      </c>
      <c r="AC4373" s="1" t="s">
        <v>69</v>
      </c>
      <c r="AD4373" s="1" t="s">
        <v>69</v>
      </c>
      <c r="AE4373" s="1" t="s">
        <v>69</v>
      </c>
      <c r="AF4373" s="1" t="s">
        <v>69</v>
      </c>
      <c r="AG4373" s="1" t="s">
        <v>69</v>
      </c>
      <c r="AH4373" s="1" t="s">
        <v>69</v>
      </c>
      <c r="AI4373" s="1" t="s">
        <v>70</v>
      </c>
      <c r="AJ4373" s="1" t="s">
        <v>69</v>
      </c>
      <c r="AK4373" s="1" t="s">
        <v>69</v>
      </c>
      <c r="AL4373" s="1" t="s">
        <v>69</v>
      </c>
      <c r="AM4373" s="1" t="s">
        <v>69</v>
      </c>
      <c r="AN4373" s="1" t="s">
        <v>69</v>
      </c>
      <c r="AO4373" s="1" t="s">
        <v>69</v>
      </c>
      <c r="AP4373" s="1" t="s">
        <v>70</v>
      </c>
      <c r="AQ4373" s="1" t="s">
        <v>69</v>
      </c>
      <c r="AR4373" s="1" t="s">
        <v>70</v>
      </c>
      <c r="AS4373" s="1" t="s">
        <v>69</v>
      </c>
      <c r="AT4373" s="1" t="s">
        <v>69</v>
      </c>
      <c r="AU4373" s="1" t="s">
        <v>69</v>
      </c>
      <c r="AV4373" s="1" t="s">
        <v>69</v>
      </c>
      <c r="AW4373" s="1" t="s">
        <v>70</v>
      </c>
      <c r="AX4373" s="1" t="s">
        <v>69</v>
      </c>
      <c r="AY4373" s="1" t="s">
        <v>69</v>
      </c>
      <c r="AZ4373" s="1" t="s">
        <v>69</v>
      </c>
      <c r="BA4373" s="1" t="s">
        <v>69</v>
      </c>
      <c r="BB4373" s="1" t="s">
        <v>69</v>
      </c>
      <c r="BC4373" s="1" t="s">
        <v>69</v>
      </c>
      <c r="BD4373" s="1" t="s">
        <v>70</v>
      </c>
      <c r="BE4373" s="1" t="s">
        <v>69</v>
      </c>
      <c r="BF4373" s="1" t="s">
        <v>69</v>
      </c>
      <c r="BG4373" s="3">
        <v>43813.84444444445</v>
      </c>
    </row>
    <row r="4374">
      <c r="A4374" s="1">
        <v>1012553.0</v>
      </c>
      <c r="B4374" s="1" t="s">
        <v>19478</v>
      </c>
      <c r="H4374" s="1" t="s">
        <v>19479</v>
      </c>
      <c r="I4374" s="1" t="s">
        <v>19480</v>
      </c>
      <c r="J4374" s="1" t="s">
        <v>19481</v>
      </c>
      <c r="K4374" s="1" t="s">
        <v>1256</v>
      </c>
      <c r="L4374" s="1">
        <v>59457.0</v>
      </c>
      <c r="M4374" s="1" t="s">
        <v>9451</v>
      </c>
      <c r="N4374" s="1" t="s">
        <v>2616</v>
      </c>
      <c r="U4374" s="1">
        <v>-109.41483</v>
      </c>
      <c r="V4374" s="1">
        <v>47.071133</v>
      </c>
      <c r="X4374" s="1" t="s">
        <v>69</v>
      </c>
      <c r="Y4374" s="1" t="s">
        <v>70</v>
      </c>
      <c r="Z4374" s="1" t="s">
        <v>70</v>
      </c>
      <c r="AA4374" s="1" t="s">
        <v>70</v>
      </c>
      <c r="AB4374" s="1" t="s">
        <v>70</v>
      </c>
      <c r="AC4374" s="1" t="s">
        <v>80</v>
      </c>
      <c r="AD4374" s="1" t="s">
        <v>69</v>
      </c>
      <c r="AE4374" s="1" t="s">
        <v>70</v>
      </c>
      <c r="AF4374" s="1" t="s">
        <v>69</v>
      </c>
      <c r="AG4374" s="1" t="s">
        <v>69</v>
      </c>
      <c r="AH4374" s="1" t="s">
        <v>69</v>
      </c>
      <c r="AI4374" s="1" t="s">
        <v>70</v>
      </c>
      <c r="AJ4374" s="1" t="s">
        <v>69</v>
      </c>
      <c r="AK4374" s="1" t="s">
        <v>69</v>
      </c>
      <c r="AL4374" s="1" t="s">
        <v>69</v>
      </c>
      <c r="AM4374" s="1" t="s">
        <v>69</v>
      </c>
      <c r="AN4374" s="1" t="s">
        <v>70</v>
      </c>
      <c r="AO4374" s="1" t="s">
        <v>70</v>
      </c>
      <c r="AP4374" s="1" t="s">
        <v>70</v>
      </c>
      <c r="AQ4374" s="1" t="s">
        <v>70</v>
      </c>
      <c r="AR4374" s="1" t="s">
        <v>69</v>
      </c>
      <c r="AS4374" s="1" t="s">
        <v>70</v>
      </c>
      <c r="AT4374" s="1" t="s">
        <v>69</v>
      </c>
      <c r="AU4374" s="1" t="s">
        <v>70</v>
      </c>
      <c r="AV4374" s="1" t="s">
        <v>70</v>
      </c>
      <c r="AW4374" s="1" t="s">
        <v>70</v>
      </c>
      <c r="AX4374" s="1" t="s">
        <v>70</v>
      </c>
      <c r="AY4374" s="1" t="s">
        <v>70</v>
      </c>
      <c r="AZ4374" s="1" t="s">
        <v>69</v>
      </c>
      <c r="BA4374" s="1" t="s">
        <v>70</v>
      </c>
      <c r="BB4374" s="1" t="s">
        <v>70</v>
      </c>
      <c r="BC4374" s="1" t="s">
        <v>70</v>
      </c>
      <c r="BD4374" s="1" t="s">
        <v>70</v>
      </c>
      <c r="BE4374" s="1" t="s">
        <v>70</v>
      </c>
      <c r="BF4374" s="1" t="s">
        <v>70</v>
      </c>
      <c r="BG4374" s="3">
        <v>42564.822916666664</v>
      </c>
    </row>
    <row r="4375">
      <c r="A4375" s="1">
        <v>1008320.0</v>
      </c>
      <c r="B4375" s="1" t="s">
        <v>19482</v>
      </c>
      <c r="D4375" s="2" t="s">
        <v>19483</v>
      </c>
      <c r="H4375" s="1" t="s">
        <v>19484</v>
      </c>
      <c r="I4375" s="1" t="s">
        <v>3657</v>
      </c>
      <c r="J4375" s="1" t="s">
        <v>14098</v>
      </c>
      <c r="K4375" s="1" t="s">
        <v>181</v>
      </c>
      <c r="L4375" s="1">
        <v>24450.0</v>
      </c>
      <c r="M4375" s="1" t="s">
        <v>19485</v>
      </c>
      <c r="N4375" s="1" t="s">
        <v>19486</v>
      </c>
      <c r="U4375" s="1">
        <v>-79.443161</v>
      </c>
      <c r="V4375" s="1">
        <v>37.784939</v>
      </c>
      <c r="W4375" s="1" t="s">
        <v>392</v>
      </c>
      <c r="X4375" s="1" t="s">
        <v>70</v>
      </c>
      <c r="Y4375" s="1" t="s">
        <v>70</v>
      </c>
      <c r="Z4375" s="1" t="s">
        <v>70</v>
      </c>
      <c r="AA4375" s="1" t="s">
        <v>70</v>
      </c>
      <c r="AB4375" s="1" t="s">
        <v>69</v>
      </c>
      <c r="AC4375" s="1" t="s">
        <v>80</v>
      </c>
      <c r="AD4375" s="1" t="s">
        <v>69</v>
      </c>
      <c r="AE4375" s="1" t="s">
        <v>69</v>
      </c>
      <c r="AF4375" s="1" t="s">
        <v>70</v>
      </c>
      <c r="AG4375" s="1" t="s">
        <v>69</v>
      </c>
      <c r="AH4375" s="1" t="s">
        <v>69</v>
      </c>
      <c r="AI4375" s="1" t="s">
        <v>70</v>
      </c>
      <c r="AJ4375" s="1" t="s">
        <v>69</v>
      </c>
      <c r="AK4375" s="1" t="s">
        <v>69</v>
      </c>
      <c r="AL4375" s="1" t="s">
        <v>69</v>
      </c>
      <c r="AM4375" s="1" t="s">
        <v>69</v>
      </c>
      <c r="AN4375" s="1" t="s">
        <v>70</v>
      </c>
      <c r="AO4375" s="1" t="s">
        <v>69</v>
      </c>
      <c r="AP4375" s="1" t="s">
        <v>70</v>
      </c>
      <c r="AQ4375" s="1" t="s">
        <v>70</v>
      </c>
      <c r="AR4375" s="1" t="s">
        <v>69</v>
      </c>
      <c r="AS4375" s="1" t="s">
        <v>69</v>
      </c>
      <c r="AT4375" s="1" t="s">
        <v>69</v>
      </c>
      <c r="AU4375" s="1" t="s">
        <v>69</v>
      </c>
      <c r="AV4375" s="1" t="s">
        <v>69</v>
      </c>
      <c r="AW4375" s="1" t="s">
        <v>70</v>
      </c>
      <c r="AX4375" s="1" t="s">
        <v>70</v>
      </c>
      <c r="AY4375" s="1" t="s">
        <v>70</v>
      </c>
      <c r="AZ4375" s="1" t="s">
        <v>69</v>
      </c>
      <c r="BA4375" s="1" t="s">
        <v>70</v>
      </c>
      <c r="BB4375" s="1" t="s">
        <v>70</v>
      </c>
      <c r="BC4375" s="1" t="s">
        <v>70</v>
      </c>
      <c r="BD4375" s="1" t="s">
        <v>70</v>
      </c>
      <c r="BE4375" s="1" t="s">
        <v>70</v>
      </c>
      <c r="BF4375" s="1" t="s">
        <v>69</v>
      </c>
      <c r="BG4375" s="3">
        <v>41729.75763888889</v>
      </c>
    </row>
    <row r="4376">
      <c r="A4376" s="1">
        <v>1001685.0</v>
      </c>
      <c r="B4376" s="1" t="s">
        <v>19487</v>
      </c>
      <c r="C4376" s="2" t="s">
        <v>19488</v>
      </c>
      <c r="H4376" s="1" t="s">
        <v>19489</v>
      </c>
      <c r="I4376" s="1" t="s">
        <v>3657</v>
      </c>
      <c r="J4376" s="1" t="s">
        <v>106</v>
      </c>
      <c r="K4376" s="1" t="s">
        <v>670</v>
      </c>
      <c r="L4376" s="1">
        <v>27292.0</v>
      </c>
      <c r="U4376" s="1">
        <v>-80.2519</v>
      </c>
      <c r="V4376" s="1">
        <v>35.820999</v>
      </c>
      <c r="X4376" s="1" t="s">
        <v>70</v>
      </c>
      <c r="Y4376" s="1" t="s">
        <v>70</v>
      </c>
      <c r="Z4376" s="1" t="s">
        <v>70</v>
      </c>
      <c r="AA4376" s="1" t="s">
        <v>70</v>
      </c>
      <c r="AB4376" s="1" t="s">
        <v>70</v>
      </c>
      <c r="AC4376" s="1" t="s">
        <v>80</v>
      </c>
      <c r="BG4376" s="4">
        <v>40321.99097222222</v>
      </c>
    </row>
    <row r="4377">
      <c r="A4377" s="1">
        <v>1018604.0</v>
      </c>
      <c r="B4377" s="1" t="s">
        <v>19487</v>
      </c>
      <c r="D4377" s="1" t="s">
        <v>19490</v>
      </c>
      <c r="H4377" s="1" t="s">
        <v>19491</v>
      </c>
      <c r="I4377" s="1" t="s">
        <v>3657</v>
      </c>
      <c r="J4377" s="1" t="s">
        <v>1226</v>
      </c>
      <c r="K4377" s="1" t="s">
        <v>196</v>
      </c>
      <c r="L4377" s="1">
        <v>68850.0</v>
      </c>
      <c r="N4377" s="1" t="s">
        <v>19492</v>
      </c>
      <c r="U4377" s="1">
        <v>-99.741615</v>
      </c>
      <c r="V4377" s="1">
        <v>40.761471</v>
      </c>
      <c r="X4377" s="1" t="s">
        <v>69</v>
      </c>
      <c r="Y4377" s="1" t="s">
        <v>70</v>
      </c>
      <c r="Z4377" s="1" t="s">
        <v>70</v>
      </c>
      <c r="AA4377" s="1" t="s">
        <v>69</v>
      </c>
      <c r="AB4377" s="1" t="s">
        <v>70</v>
      </c>
      <c r="AC4377" s="1" t="s">
        <v>80</v>
      </c>
      <c r="AD4377" s="1" t="s">
        <v>70</v>
      </c>
      <c r="AE4377" s="1" t="s">
        <v>69</v>
      </c>
      <c r="AF4377" s="1" t="s">
        <v>70</v>
      </c>
      <c r="AG4377" s="1" t="s">
        <v>70</v>
      </c>
      <c r="AH4377" s="1" t="s">
        <v>69</v>
      </c>
      <c r="AI4377" s="1" t="s">
        <v>70</v>
      </c>
      <c r="AJ4377" s="1" t="s">
        <v>70</v>
      </c>
      <c r="AK4377" s="1" t="s">
        <v>69</v>
      </c>
      <c r="AL4377" s="1" t="s">
        <v>69</v>
      </c>
      <c r="AM4377" s="1" t="s">
        <v>70</v>
      </c>
      <c r="AN4377" s="1" t="s">
        <v>70</v>
      </c>
      <c r="AO4377" s="1" t="s">
        <v>70</v>
      </c>
      <c r="AP4377" s="1" t="s">
        <v>70</v>
      </c>
      <c r="AQ4377" s="1" t="s">
        <v>70</v>
      </c>
      <c r="AR4377" s="1" t="s">
        <v>70</v>
      </c>
      <c r="AS4377" s="1" t="s">
        <v>70</v>
      </c>
      <c r="AT4377" s="1" t="s">
        <v>70</v>
      </c>
      <c r="AU4377" s="1" t="s">
        <v>70</v>
      </c>
      <c r="AV4377" s="1" t="s">
        <v>70</v>
      </c>
      <c r="AW4377" s="1" t="s">
        <v>70</v>
      </c>
      <c r="AX4377" s="1" t="s">
        <v>70</v>
      </c>
      <c r="AY4377" s="1" t="s">
        <v>70</v>
      </c>
      <c r="AZ4377" s="1" t="s">
        <v>69</v>
      </c>
      <c r="BA4377" s="1" t="s">
        <v>70</v>
      </c>
      <c r="BB4377" s="1" t="s">
        <v>70</v>
      </c>
      <c r="BC4377" s="1" t="s">
        <v>70</v>
      </c>
      <c r="BD4377" s="1" t="s">
        <v>70</v>
      </c>
      <c r="BE4377" s="1" t="s">
        <v>70</v>
      </c>
      <c r="BF4377" s="1" t="s">
        <v>70</v>
      </c>
      <c r="BG4377" s="3">
        <v>42923.43194444444</v>
      </c>
    </row>
    <row r="4378">
      <c r="A4378" s="1">
        <v>1008273.0</v>
      </c>
      <c r="B4378" s="1" t="s">
        <v>19487</v>
      </c>
      <c r="D4378" s="2" t="s">
        <v>19493</v>
      </c>
      <c r="H4378" s="1" t="s">
        <v>19494</v>
      </c>
      <c r="I4378" s="1" t="s">
        <v>3657</v>
      </c>
      <c r="J4378" s="1" t="s">
        <v>1311</v>
      </c>
      <c r="K4378" s="1" t="s">
        <v>96</v>
      </c>
      <c r="L4378" s="1">
        <v>12452.0</v>
      </c>
      <c r="M4378" s="1" t="s">
        <v>3468</v>
      </c>
      <c r="N4378" s="1" t="s">
        <v>480</v>
      </c>
      <c r="U4378" s="1">
        <v>-74.380104</v>
      </c>
      <c r="V4378" s="1">
        <v>42.244476</v>
      </c>
      <c r="X4378" s="1" t="s">
        <v>69</v>
      </c>
      <c r="Y4378" s="1" t="s">
        <v>70</v>
      </c>
      <c r="Z4378" s="1" t="s">
        <v>70</v>
      </c>
      <c r="AA4378" s="1" t="s">
        <v>70</v>
      </c>
      <c r="AB4378" s="1" t="s">
        <v>70</v>
      </c>
      <c r="AC4378" s="1" t="s">
        <v>69</v>
      </c>
      <c r="AD4378" s="1" t="s">
        <v>69</v>
      </c>
      <c r="AE4378" s="1" t="s">
        <v>69</v>
      </c>
      <c r="AF4378" s="1" t="s">
        <v>69</v>
      </c>
      <c r="AG4378" s="1" t="s">
        <v>69</v>
      </c>
      <c r="AH4378" s="1" t="s">
        <v>69</v>
      </c>
      <c r="AI4378" s="1" t="s">
        <v>70</v>
      </c>
      <c r="AJ4378" s="1" t="s">
        <v>69</v>
      </c>
      <c r="AK4378" s="1" t="s">
        <v>69</v>
      </c>
      <c r="AL4378" s="1" t="s">
        <v>69</v>
      </c>
      <c r="AM4378" s="1" t="s">
        <v>69</v>
      </c>
      <c r="AN4378" s="1" t="s">
        <v>69</v>
      </c>
      <c r="AO4378" s="1" t="s">
        <v>69</v>
      </c>
      <c r="AP4378" s="1" t="s">
        <v>70</v>
      </c>
      <c r="AQ4378" s="1" t="s">
        <v>70</v>
      </c>
      <c r="AR4378" s="1" t="s">
        <v>69</v>
      </c>
      <c r="AS4378" s="1" t="s">
        <v>69</v>
      </c>
      <c r="AT4378" s="1" t="s">
        <v>69</v>
      </c>
      <c r="AU4378" s="1" t="s">
        <v>69</v>
      </c>
      <c r="AV4378" s="1" t="s">
        <v>70</v>
      </c>
      <c r="AW4378" s="1" t="s">
        <v>70</v>
      </c>
      <c r="AX4378" s="1" t="s">
        <v>69</v>
      </c>
      <c r="AY4378" s="1" t="s">
        <v>70</v>
      </c>
      <c r="AZ4378" s="1" t="s">
        <v>69</v>
      </c>
      <c r="BA4378" s="1" t="s">
        <v>70</v>
      </c>
      <c r="BB4378" s="1" t="s">
        <v>70</v>
      </c>
      <c r="BC4378" s="1" t="s">
        <v>69</v>
      </c>
      <c r="BD4378" s="1" t="s">
        <v>70</v>
      </c>
      <c r="BE4378" s="1" t="s">
        <v>70</v>
      </c>
      <c r="BF4378" s="1" t="s">
        <v>69</v>
      </c>
      <c r="BG4378" s="3">
        <v>42093.333333333336</v>
      </c>
    </row>
    <row r="4379">
      <c r="A4379" s="1">
        <v>1019537.0</v>
      </c>
      <c r="B4379" s="1" t="s">
        <v>19495</v>
      </c>
      <c r="C4379" s="2" t="s">
        <v>19496</v>
      </c>
      <c r="D4379" s="2" t="s">
        <v>19497</v>
      </c>
      <c r="G4379" s="2" t="s">
        <v>19498</v>
      </c>
      <c r="H4379" s="1" t="s">
        <v>19499</v>
      </c>
      <c r="I4379" s="1" t="s">
        <v>3657</v>
      </c>
      <c r="J4379" s="1" t="s">
        <v>545</v>
      </c>
      <c r="K4379" s="1" t="s">
        <v>488</v>
      </c>
      <c r="L4379" s="1">
        <v>2420.0</v>
      </c>
      <c r="M4379" s="1" t="s">
        <v>19500</v>
      </c>
      <c r="N4379" s="1" t="s">
        <v>19501</v>
      </c>
      <c r="U4379" s="1">
        <v>-71.222458</v>
      </c>
      <c r="V4379" s="1">
        <v>42.446438</v>
      </c>
      <c r="X4379" s="1" t="s">
        <v>69</v>
      </c>
      <c r="Y4379" s="1" t="s">
        <v>69</v>
      </c>
      <c r="Z4379" s="1" t="s">
        <v>70</v>
      </c>
      <c r="AA4379" s="1" t="s">
        <v>69</v>
      </c>
      <c r="AB4379" s="1" t="s">
        <v>69</v>
      </c>
      <c r="AC4379" s="1" t="s">
        <v>69</v>
      </c>
      <c r="AD4379" s="1" t="s">
        <v>69</v>
      </c>
      <c r="AE4379" s="1" t="s">
        <v>69</v>
      </c>
      <c r="AF4379" s="1" t="s">
        <v>69</v>
      </c>
      <c r="AG4379" s="1" t="s">
        <v>69</v>
      </c>
      <c r="AH4379" s="1" t="s">
        <v>69</v>
      </c>
      <c r="AI4379" s="1" t="s">
        <v>69</v>
      </c>
      <c r="AJ4379" s="1" t="s">
        <v>69</v>
      </c>
      <c r="AK4379" s="1" t="s">
        <v>69</v>
      </c>
      <c r="AL4379" s="1" t="s">
        <v>69</v>
      </c>
      <c r="AM4379" s="1" t="s">
        <v>69</v>
      </c>
      <c r="AN4379" s="1" t="s">
        <v>69</v>
      </c>
      <c r="AO4379" s="1" t="s">
        <v>69</v>
      </c>
      <c r="AP4379" s="1" t="s">
        <v>70</v>
      </c>
      <c r="AQ4379" s="1" t="s">
        <v>70</v>
      </c>
      <c r="AR4379" s="1" t="s">
        <v>69</v>
      </c>
      <c r="AS4379" s="1" t="s">
        <v>69</v>
      </c>
      <c r="AT4379" s="1" t="s">
        <v>69</v>
      </c>
      <c r="AU4379" s="1" t="s">
        <v>69</v>
      </c>
      <c r="AV4379" s="1" t="s">
        <v>70</v>
      </c>
      <c r="AW4379" s="1" t="s">
        <v>69</v>
      </c>
      <c r="AX4379" s="1" t="s">
        <v>69</v>
      </c>
      <c r="AY4379" s="1" t="s">
        <v>69</v>
      </c>
      <c r="AZ4379" s="1" t="s">
        <v>69</v>
      </c>
      <c r="BA4379" s="1" t="s">
        <v>70</v>
      </c>
      <c r="BB4379" s="1" t="s">
        <v>69</v>
      </c>
      <c r="BC4379" s="1" t="s">
        <v>69</v>
      </c>
      <c r="BD4379" s="1" t="s">
        <v>70</v>
      </c>
      <c r="BE4379" s="1" t="s">
        <v>70</v>
      </c>
      <c r="BF4379" s="1" t="s">
        <v>70</v>
      </c>
      <c r="BG4379" s="3">
        <v>43607.57013888889</v>
      </c>
    </row>
    <row r="4380">
      <c r="A4380" s="1">
        <v>1009767.0</v>
      </c>
      <c r="B4380" s="1" t="s">
        <v>19495</v>
      </c>
      <c r="C4380" s="2" t="s">
        <v>19502</v>
      </c>
      <c r="D4380" s="2" t="s">
        <v>19503</v>
      </c>
      <c r="H4380" s="1" t="s">
        <v>19504</v>
      </c>
      <c r="I4380" s="1" t="s">
        <v>3657</v>
      </c>
      <c r="J4380" s="1" t="s">
        <v>1330</v>
      </c>
      <c r="K4380" s="1" t="s">
        <v>171</v>
      </c>
      <c r="L4380" s="1">
        <v>55014.0</v>
      </c>
      <c r="M4380" s="1" t="s">
        <v>19505</v>
      </c>
      <c r="N4380" s="1" t="s">
        <v>1105</v>
      </c>
      <c r="U4380" s="1">
        <v>-93.165649</v>
      </c>
      <c r="V4380" s="1">
        <v>45.142586</v>
      </c>
      <c r="W4380" s="1" t="s">
        <v>99</v>
      </c>
      <c r="X4380" s="1" t="s">
        <v>70</v>
      </c>
      <c r="Y4380" s="1" t="s">
        <v>70</v>
      </c>
      <c r="Z4380" s="1" t="s">
        <v>70</v>
      </c>
      <c r="AA4380" s="1" t="s">
        <v>70</v>
      </c>
      <c r="AB4380" s="1" t="s">
        <v>70</v>
      </c>
      <c r="AC4380" s="1" t="s">
        <v>69</v>
      </c>
      <c r="AD4380" s="1" t="s">
        <v>69</v>
      </c>
      <c r="AE4380" s="1" t="s">
        <v>70</v>
      </c>
      <c r="AF4380" s="1" t="s">
        <v>69</v>
      </c>
      <c r="AG4380" s="1" t="s">
        <v>69</v>
      </c>
      <c r="AH4380" s="1" t="s">
        <v>70</v>
      </c>
      <c r="AI4380" s="1" t="s">
        <v>70</v>
      </c>
      <c r="AJ4380" s="1" t="s">
        <v>70</v>
      </c>
      <c r="AK4380" s="1" t="s">
        <v>69</v>
      </c>
      <c r="AL4380" s="1" t="s">
        <v>70</v>
      </c>
      <c r="AM4380" s="1" t="s">
        <v>69</v>
      </c>
      <c r="AN4380" s="1" t="s">
        <v>70</v>
      </c>
      <c r="AO4380" s="1" t="s">
        <v>70</v>
      </c>
      <c r="AP4380" s="1" t="s">
        <v>70</v>
      </c>
      <c r="AQ4380" s="1" t="s">
        <v>70</v>
      </c>
      <c r="AR4380" s="1" t="s">
        <v>69</v>
      </c>
      <c r="AS4380" s="1" t="s">
        <v>70</v>
      </c>
      <c r="AT4380" s="1" t="s">
        <v>70</v>
      </c>
      <c r="AU4380" s="1" t="s">
        <v>70</v>
      </c>
      <c r="AV4380" s="1" t="s">
        <v>70</v>
      </c>
      <c r="AW4380" s="1" t="s">
        <v>70</v>
      </c>
      <c r="AX4380" s="1" t="s">
        <v>70</v>
      </c>
      <c r="AY4380" s="1" t="s">
        <v>70</v>
      </c>
      <c r="AZ4380" s="1" t="s">
        <v>69</v>
      </c>
      <c r="BA4380" s="1" t="s">
        <v>70</v>
      </c>
      <c r="BB4380" s="1" t="s">
        <v>70</v>
      </c>
      <c r="BC4380" s="1" t="s">
        <v>70</v>
      </c>
      <c r="BD4380" s="1" t="s">
        <v>70</v>
      </c>
      <c r="BE4380" s="1" t="s">
        <v>70</v>
      </c>
      <c r="BF4380" s="1" t="s">
        <v>70</v>
      </c>
      <c r="BG4380" s="3">
        <v>41733.59444444445</v>
      </c>
    </row>
    <row r="4381">
      <c r="A4381" s="1">
        <v>1019346.0</v>
      </c>
      <c r="B4381" s="1" t="s">
        <v>19506</v>
      </c>
      <c r="C4381" s="2" t="s">
        <v>19496</v>
      </c>
      <c r="D4381" s="2" t="s">
        <v>19497</v>
      </c>
      <c r="G4381" s="2" t="s">
        <v>19498</v>
      </c>
      <c r="H4381" s="1" t="s">
        <v>19507</v>
      </c>
      <c r="I4381" s="1" t="s">
        <v>19508</v>
      </c>
      <c r="J4381" s="1" t="s">
        <v>545</v>
      </c>
      <c r="K4381" s="1" t="s">
        <v>488</v>
      </c>
      <c r="L4381" s="1">
        <v>2420.0</v>
      </c>
      <c r="M4381" s="1" t="s">
        <v>9491</v>
      </c>
      <c r="N4381" s="1" t="s">
        <v>19509</v>
      </c>
      <c r="U4381" s="1">
        <v>-71.206749</v>
      </c>
      <c r="V4381" s="1">
        <v>42.429241</v>
      </c>
      <c r="X4381" s="1" t="s">
        <v>69</v>
      </c>
      <c r="Y4381" s="1" t="s">
        <v>70</v>
      </c>
      <c r="Z4381" s="1" t="s">
        <v>70</v>
      </c>
      <c r="AA4381" s="1" t="s">
        <v>70</v>
      </c>
      <c r="AB4381" s="1" t="s">
        <v>69</v>
      </c>
      <c r="AC4381" s="1" t="s">
        <v>70</v>
      </c>
      <c r="AD4381" s="1" t="s">
        <v>69</v>
      </c>
      <c r="AE4381" s="1" t="s">
        <v>70</v>
      </c>
      <c r="AF4381" s="1" t="s">
        <v>69</v>
      </c>
      <c r="AG4381" s="1" t="s">
        <v>70</v>
      </c>
      <c r="AH4381" s="1" t="s">
        <v>69</v>
      </c>
      <c r="AI4381" s="1" t="s">
        <v>69</v>
      </c>
      <c r="AJ4381" s="1" t="s">
        <v>69</v>
      </c>
      <c r="AK4381" s="1" t="s">
        <v>69</v>
      </c>
      <c r="AL4381" s="1" t="s">
        <v>69</v>
      </c>
      <c r="AM4381" s="1" t="s">
        <v>69</v>
      </c>
      <c r="AN4381" s="1" t="s">
        <v>69</v>
      </c>
      <c r="AO4381" s="1" t="s">
        <v>69</v>
      </c>
      <c r="AP4381" s="1" t="s">
        <v>70</v>
      </c>
      <c r="AQ4381" s="1" t="s">
        <v>70</v>
      </c>
      <c r="AR4381" s="1" t="s">
        <v>70</v>
      </c>
      <c r="AS4381" s="1" t="s">
        <v>69</v>
      </c>
      <c r="AT4381" s="1" t="s">
        <v>69</v>
      </c>
      <c r="AU4381" s="1" t="s">
        <v>69</v>
      </c>
      <c r="AV4381" s="1" t="s">
        <v>70</v>
      </c>
      <c r="AW4381" s="1" t="s">
        <v>70</v>
      </c>
      <c r="AX4381" s="1" t="s">
        <v>70</v>
      </c>
      <c r="AY4381" s="1" t="s">
        <v>70</v>
      </c>
      <c r="AZ4381" s="1" t="s">
        <v>69</v>
      </c>
      <c r="BA4381" s="1" t="s">
        <v>70</v>
      </c>
      <c r="BB4381" s="1" t="s">
        <v>70</v>
      </c>
      <c r="BC4381" s="1" t="s">
        <v>70</v>
      </c>
      <c r="BD4381" s="1" t="s">
        <v>70</v>
      </c>
      <c r="BE4381" s="1" t="s">
        <v>70</v>
      </c>
      <c r="BF4381" s="1" t="s">
        <v>70</v>
      </c>
      <c r="BG4381" s="3">
        <v>43467.606944444444</v>
      </c>
    </row>
    <row r="4382">
      <c r="A4382" s="1">
        <v>1004755.0</v>
      </c>
      <c r="B4382" s="1" t="s">
        <v>19510</v>
      </c>
      <c r="H4382" s="1" t="s">
        <v>19511</v>
      </c>
      <c r="I4382" s="1" t="s">
        <v>3657</v>
      </c>
      <c r="J4382" s="1" t="s">
        <v>3657</v>
      </c>
      <c r="K4382" s="1" t="s">
        <v>85</v>
      </c>
      <c r="L4382" s="1">
        <v>29072.0</v>
      </c>
      <c r="U4382" s="1">
        <v>-81.228798</v>
      </c>
      <c r="V4382" s="1">
        <v>33.9776</v>
      </c>
      <c r="X4382" s="1" t="s">
        <v>70</v>
      </c>
      <c r="Y4382" s="1" t="s">
        <v>70</v>
      </c>
      <c r="Z4382" s="1" t="s">
        <v>70</v>
      </c>
      <c r="AA4382" s="1" t="s">
        <v>70</v>
      </c>
      <c r="AB4382" s="1" t="s">
        <v>70</v>
      </c>
      <c r="AC4382" s="1" t="s">
        <v>80</v>
      </c>
      <c r="BG4382" s="1">
        <v>2009.0</v>
      </c>
    </row>
    <row r="4383">
      <c r="A4383" s="1">
        <v>1012287.0</v>
      </c>
      <c r="B4383" s="1" t="s">
        <v>19512</v>
      </c>
      <c r="H4383" s="1" t="s">
        <v>19513</v>
      </c>
      <c r="I4383" s="1" t="s">
        <v>19514</v>
      </c>
      <c r="J4383" s="1" t="s">
        <v>775</v>
      </c>
      <c r="K4383" s="1" t="s">
        <v>1256</v>
      </c>
      <c r="L4383" s="1">
        <v>59923.0</v>
      </c>
      <c r="M4383" s="1" t="s">
        <v>19515</v>
      </c>
      <c r="N4383" s="1" t="s">
        <v>5413</v>
      </c>
      <c r="U4383" s="1">
        <v>-115.56308</v>
      </c>
      <c r="V4383" s="1">
        <v>48.392464</v>
      </c>
      <c r="X4383" s="1" t="s">
        <v>69</v>
      </c>
      <c r="Y4383" s="1" t="s">
        <v>70</v>
      </c>
      <c r="Z4383" s="1" t="s">
        <v>70</v>
      </c>
      <c r="AA4383" s="1" t="s">
        <v>70</v>
      </c>
      <c r="AB4383" s="1" t="s">
        <v>70</v>
      </c>
      <c r="AC4383" s="1" t="s">
        <v>69</v>
      </c>
      <c r="AD4383" s="1" t="s">
        <v>69</v>
      </c>
      <c r="AE4383" s="1" t="s">
        <v>70</v>
      </c>
      <c r="AF4383" s="1" t="s">
        <v>69</v>
      </c>
      <c r="AG4383" s="1" t="s">
        <v>69</v>
      </c>
      <c r="AH4383" s="1" t="s">
        <v>69</v>
      </c>
      <c r="AI4383" s="1" t="s">
        <v>70</v>
      </c>
      <c r="AJ4383" s="1" t="s">
        <v>69</v>
      </c>
      <c r="AK4383" s="1" t="s">
        <v>69</v>
      </c>
      <c r="AL4383" s="1" t="s">
        <v>69</v>
      </c>
      <c r="AM4383" s="1" t="s">
        <v>69</v>
      </c>
      <c r="AN4383" s="1" t="s">
        <v>70</v>
      </c>
      <c r="AO4383" s="1" t="s">
        <v>70</v>
      </c>
      <c r="AP4383" s="1" t="s">
        <v>70</v>
      </c>
      <c r="AQ4383" s="1" t="s">
        <v>70</v>
      </c>
      <c r="AR4383" s="1" t="s">
        <v>69</v>
      </c>
      <c r="AS4383" s="1" t="s">
        <v>70</v>
      </c>
      <c r="AT4383" s="1" t="s">
        <v>69</v>
      </c>
      <c r="AU4383" s="1" t="s">
        <v>69</v>
      </c>
      <c r="AV4383" s="1" t="s">
        <v>70</v>
      </c>
      <c r="AW4383" s="1" t="s">
        <v>70</v>
      </c>
      <c r="AX4383" s="1" t="s">
        <v>70</v>
      </c>
      <c r="AY4383" s="1" t="s">
        <v>70</v>
      </c>
      <c r="AZ4383" s="1" t="s">
        <v>69</v>
      </c>
      <c r="BA4383" s="1" t="s">
        <v>70</v>
      </c>
      <c r="BB4383" s="1" t="s">
        <v>70</v>
      </c>
      <c r="BC4383" s="1" t="s">
        <v>69</v>
      </c>
      <c r="BD4383" s="1" t="s">
        <v>70</v>
      </c>
      <c r="BE4383" s="1" t="s">
        <v>70</v>
      </c>
      <c r="BF4383" s="1" t="s">
        <v>69</v>
      </c>
      <c r="BG4383" s="3">
        <v>42557.90625</v>
      </c>
    </row>
    <row r="4384">
      <c r="A4384" s="1">
        <v>1007418.0</v>
      </c>
      <c r="B4384" s="1" t="s">
        <v>19516</v>
      </c>
      <c r="C4384" s="2" t="s">
        <v>19517</v>
      </c>
      <c r="H4384" s="1" t="s">
        <v>19518</v>
      </c>
      <c r="I4384" s="1" t="s">
        <v>12163</v>
      </c>
      <c r="J4384" s="1" t="s">
        <v>12164</v>
      </c>
      <c r="K4384" s="1" t="s">
        <v>230</v>
      </c>
      <c r="L4384" s="1">
        <v>67901.0</v>
      </c>
      <c r="M4384" s="1" t="s">
        <v>489</v>
      </c>
      <c r="N4384" s="1" t="s">
        <v>2812</v>
      </c>
      <c r="U4384" s="1">
        <v>-100.922</v>
      </c>
      <c r="V4384" s="1">
        <v>37.038799</v>
      </c>
      <c r="W4384" s="1" t="s">
        <v>99</v>
      </c>
      <c r="X4384" s="1" t="s">
        <v>70</v>
      </c>
      <c r="Y4384" s="1" t="s">
        <v>70</v>
      </c>
      <c r="Z4384" s="1" t="s">
        <v>70</v>
      </c>
      <c r="AA4384" s="1" t="s">
        <v>70</v>
      </c>
      <c r="AB4384" s="1" t="s">
        <v>70</v>
      </c>
      <c r="AC4384" s="1" t="s">
        <v>80</v>
      </c>
      <c r="AD4384" s="1" t="s">
        <v>69</v>
      </c>
      <c r="AE4384" s="1" t="s">
        <v>70</v>
      </c>
      <c r="AF4384" s="1" t="s">
        <v>70</v>
      </c>
      <c r="AG4384" s="1" t="s">
        <v>69</v>
      </c>
      <c r="AH4384" s="1" t="s">
        <v>70</v>
      </c>
      <c r="AI4384" s="1" t="s">
        <v>70</v>
      </c>
      <c r="AJ4384" s="1" t="s">
        <v>70</v>
      </c>
      <c r="AK4384" s="1" t="s">
        <v>69</v>
      </c>
      <c r="AL4384" s="1" t="s">
        <v>70</v>
      </c>
      <c r="AM4384" s="1" t="s">
        <v>69</v>
      </c>
      <c r="AN4384" s="1" t="s">
        <v>70</v>
      </c>
      <c r="AO4384" s="1" t="s">
        <v>70</v>
      </c>
      <c r="AP4384" s="1" t="s">
        <v>70</v>
      </c>
      <c r="AQ4384" s="1" t="s">
        <v>70</v>
      </c>
      <c r="AR4384" s="1" t="s">
        <v>70</v>
      </c>
      <c r="AS4384" s="1" t="s">
        <v>70</v>
      </c>
      <c r="AT4384" s="1" t="s">
        <v>70</v>
      </c>
      <c r="AU4384" s="1" t="s">
        <v>70</v>
      </c>
      <c r="AV4384" s="1" t="s">
        <v>70</v>
      </c>
      <c r="AW4384" s="1" t="s">
        <v>70</v>
      </c>
      <c r="AX4384" s="1" t="s">
        <v>70</v>
      </c>
      <c r="AY4384" s="1" t="s">
        <v>70</v>
      </c>
      <c r="AZ4384" s="1" t="s">
        <v>70</v>
      </c>
      <c r="BA4384" s="1" t="s">
        <v>70</v>
      </c>
      <c r="BB4384" s="1" t="s">
        <v>70</v>
      </c>
      <c r="BC4384" s="1" t="s">
        <v>70</v>
      </c>
      <c r="BD4384" s="1" t="s">
        <v>70</v>
      </c>
      <c r="BE4384" s="1" t="s">
        <v>70</v>
      </c>
      <c r="BF4384" s="1" t="s">
        <v>70</v>
      </c>
      <c r="BG4384" s="3">
        <v>41456.69375</v>
      </c>
    </row>
    <row r="4385">
      <c r="A4385" s="1">
        <v>1007326.0</v>
      </c>
      <c r="B4385" s="1" t="s">
        <v>19519</v>
      </c>
      <c r="C4385" s="2" t="s">
        <v>19520</v>
      </c>
      <c r="H4385" s="1" t="s">
        <v>19521</v>
      </c>
      <c r="I4385" s="1" t="s">
        <v>4249</v>
      </c>
      <c r="J4385" s="1" t="s">
        <v>952</v>
      </c>
      <c r="K4385" s="1" t="s">
        <v>211</v>
      </c>
      <c r="L4385" s="1">
        <v>33127.0</v>
      </c>
      <c r="M4385" s="1" t="s">
        <v>5399</v>
      </c>
      <c r="N4385" s="1" t="s">
        <v>19522</v>
      </c>
      <c r="U4385" s="1">
        <v>-80.208435</v>
      </c>
      <c r="V4385" s="1">
        <v>25.830217</v>
      </c>
      <c r="W4385" s="1" t="s">
        <v>136</v>
      </c>
      <c r="X4385" s="1" t="s">
        <v>69</v>
      </c>
      <c r="Y4385" s="1" t="s">
        <v>70</v>
      </c>
      <c r="Z4385" s="1" t="s">
        <v>70</v>
      </c>
      <c r="AA4385" s="1" t="s">
        <v>70</v>
      </c>
      <c r="AB4385" s="1" t="s">
        <v>69</v>
      </c>
      <c r="AC4385" s="1" t="s">
        <v>69</v>
      </c>
      <c r="AD4385" s="1" t="s">
        <v>69</v>
      </c>
      <c r="AE4385" s="1" t="s">
        <v>70</v>
      </c>
      <c r="AF4385" s="1" t="s">
        <v>69</v>
      </c>
      <c r="AG4385" s="1" t="s">
        <v>69</v>
      </c>
      <c r="AH4385" s="1" t="s">
        <v>69</v>
      </c>
      <c r="AI4385" s="1" t="s">
        <v>70</v>
      </c>
      <c r="AJ4385" s="1" t="s">
        <v>69</v>
      </c>
      <c r="AK4385" s="1" t="s">
        <v>69</v>
      </c>
      <c r="AL4385" s="1" t="s">
        <v>69</v>
      </c>
      <c r="AM4385" s="1" t="s">
        <v>69</v>
      </c>
      <c r="AN4385" s="1" t="s">
        <v>69</v>
      </c>
      <c r="AO4385" s="1" t="s">
        <v>70</v>
      </c>
      <c r="AP4385" s="1" t="s">
        <v>70</v>
      </c>
      <c r="AQ4385" s="1" t="s">
        <v>69</v>
      </c>
      <c r="AR4385" s="1" t="s">
        <v>69</v>
      </c>
      <c r="AS4385" s="1" t="s">
        <v>70</v>
      </c>
      <c r="AT4385" s="1" t="s">
        <v>69</v>
      </c>
      <c r="AU4385" s="1" t="s">
        <v>69</v>
      </c>
      <c r="AV4385" s="1" t="s">
        <v>69</v>
      </c>
      <c r="AW4385" s="1" t="s">
        <v>70</v>
      </c>
      <c r="AX4385" s="1" t="s">
        <v>70</v>
      </c>
      <c r="AY4385" s="1" t="s">
        <v>70</v>
      </c>
      <c r="AZ4385" s="1" t="s">
        <v>70</v>
      </c>
      <c r="BA4385" s="1" t="s">
        <v>70</v>
      </c>
      <c r="BB4385" s="1" t="s">
        <v>70</v>
      </c>
      <c r="BC4385" s="1" t="s">
        <v>70</v>
      </c>
      <c r="BD4385" s="1" t="s">
        <v>70</v>
      </c>
      <c r="BE4385" s="1" t="s">
        <v>70</v>
      </c>
      <c r="BF4385" s="1" t="s">
        <v>70</v>
      </c>
      <c r="BG4385" s="3">
        <v>41051.955555555556</v>
      </c>
    </row>
    <row r="4386">
      <c r="A4386" s="1">
        <v>1002971.0</v>
      </c>
      <c r="B4386" s="1" t="s">
        <v>19523</v>
      </c>
      <c r="C4386" s="2" t="s">
        <v>19524</v>
      </c>
      <c r="H4386" s="1" t="s">
        <v>19525</v>
      </c>
      <c r="I4386" s="1" t="s">
        <v>1422</v>
      </c>
      <c r="J4386" s="1" t="s">
        <v>16433</v>
      </c>
      <c r="K4386" s="1" t="s">
        <v>1256</v>
      </c>
      <c r="L4386" s="1">
        <v>59522.0</v>
      </c>
      <c r="M4386" s="1" t="s">
        <v>172</v>
      </c>
      <c r="N4386" s="1" t="s">
        <v>7601</v>
      </c>
      <c r="U4386" s="1">
        <v>-110.9592</v>
      </c>
      <c r="V4386" s="1">
        <v>48.514198</v>
      </c>
      <c r="W4386" s="1" t="s">
        <v>392</v>
      </c>
      <c r="X4386" s="1" t="s">
        <v>70</v>
      </c>
      <c r="Y4386" s="1" t="s">
        <v>70</v>
      </c>
      <c r="Z4386" s="1" t="s">
        <v>70</v>
      </c>
      <c r="AA4386" s="1" t="s">
        <v>70</v>
      </c>
      <c r="AB4386" s="1" t="s">
        <v>70</v>
      </c>
      <c r="AC4386" s="1" t="s">
        <v>80</v>
      </c>
      <c r="AD4386" s="1" t="s">
        <v>69</v>
      </c>
      <c r="AE4386" s="1" t="s">
        <v>70</v>
      </c>
      <c r="AF4386" s="1" t="s">
        <v>69</v>
      </c>
      <c r="AG4386" s="1" t="s">
        <v>70</v>
      </c>
      <c r="AH4386" s="1" t="s">
        <v>70</v>
      </c>
      <c r="AI4386" s="1" t="s">
        <v>70</v>
      </c>
      <c r="AJ4386" s="1" t="s">
        <v>70</v>
      </c>
      <c r="AK4386" s="1" t="s">
        <v>69</v>
      </c>
      <c r="AL4386" s="1" t="s">
        <v>70</v>
      </c>
      <c r="AM4386" s="1" t="s">
        <v>69</v>
      </c>
      <c r="AN4386" s="1" t="s">
        <v>70</v>
      </c>
      <c r="AO4386" s="1" t="s">
        <v>70</v>
      </c>
      <c r="AP4386" s="1" t="s">
        <v>69</v>
      </c>
      <c r="AQ4386" s="1" t="s">
        <v>70</v>
      </c>
      <c r="AR4386" s="1" t="s">
        <v>70</v>
      </c>
      <c r="AS4386" s="1" t="s">
        <v>70</v>
      </c>
      <c r="AT4386" s="1" t="s">
        <v>69</v>
      </c>
      <c r="AU4386" s="1" t="s">
        <v>70</v>
      </c>
      <c r="AV4386" s="1" t="s">
        <v>70</v>
      </c>
      <c r="AW4386" s="1" t="s">
        <v>69</v>
      </c>
      <c r="AX4386" s="1" t="s">
        <v>70</v>
      </c>
      <c r="AY4386" s="1" t="s">
        <v>70</v>
      </c>
      <c r="AZ4386" s="1" t="s">
        <v>70</v>
      </c>
      <c r="BA4386" s="1" t="s">
        <v>70</v>
      </c>
      <c r="BB4386" s="1" t="s">
        <v>70</v>
      </c>
      <c r="BC4386" s="1" t="s">
        <v>70</v>
      </c>
      <c r="BD4386" s="1" t="s">
        <v>70</v>
      </c>
      <c r="BE4386" s="1" t="s">
        <v>70</v>
      </c>
      <c r="BF4386" s="1" t="s">
        <v>70</v>
      </c>
      <c r="BG4386" s="3">
        <v>41025.68194444444</v>
      </c>
    </row>
    <row r="4387">
      <c r="A4387" s="1">
        <v>1002972.0</v>
      </c>
      <c r="B4387" s="1" t="s">
        <v>19523</v>
      </c>
      <c r="C4387" s="2" t="s">
        <v>19524</v>
      </c>
      <c r="H4387" s="1" t="s">
        <v>19526</v>
      </c>
      <c r="I4387" s="1" t="s">
        <v>1422</v>
      </c>
      <c r="J4387" s="1" t="s">
        <v>16433</v>
      </c>
      <c r="K4387" s="1" t="s">
        <v>1256</v>
      </c>
      <c r="L4387" s="1">
        <v>59522.0</v>
      </c>
      <c r="M4387" s="1" t="s">
        <v>172</v>
      </c>
      <c r="N4387" s="1" t="s">
        <v>7601</v>
      </c>
      <c r="U4387" s="1">
        <v>-110.96911</v>
      </c>
      <c r="V4387" s="1">
        <v>48.51152</v>
      </c>
      <c r="W4387" s="1" t="s">
        <v>392</v>
      </c>
      <c r="X4387" s="1" t="s">
        <v>70</v>
      </c>
      <c r="Y4387" s="1" t="s">
        <v>70</v>
      </c>
      <c r="Z4387" s="1" t="s">
        <v>70</v>
      </c>
      <c r="AA4387" s="1" t="s">
        <v>70</v>
      </c>
      <c r="AB4387" s="1" t="s">
        <v>70</v>
      </c>
      <c r="AC4387" s="1" t="s">
        <v>80</v>
      </c>
      <c r="AD4387" s="1" t="s">
        <v>69</v>
      </c>
      <c r="AE4387" s="1" t="s">
        <v>70</v>
      </c>
      <c r="AF4387" s="1" t="s">
        <v>69</v>
      </c>
      <c r="AG4387" s="1" t="s">
        <v>70</v>
      </c>
      <c r="AH4387" s="1" t="s">
        <v>70</v>
      </c>
      <c r="AI4387" s="1" t="s">
        <v>70</v>
      </c>
      <c r="AJ4387" s="1" t="s">
        <v>70</v>
      </c>
      <c r="AK4387" s="1" t="s">
        <v>69</v>
      </c>
      <c r="AL4387" s="1" t="s">
        <v>70</v>
      </c>
      <c r="AM4387" s="1" t="s">
        <v>70</v>
      </c>
      <c r="AN4387" s="1" t="s">
        <v>70</v>
      </c>
      <c r="AO4387" s="1" t="s">
        <v>70</v>
      </c>
      <c r="AP4387" s="1" t="s">
        <v>69</v>
      </c>
      <c r="AQ4387" s="1" t="s">
        <v>70</v>
      </c>
      <c r="AR4387" s="1" t="s">
        <v>70</v>
      </c>
      <c r="AS4387" s="1" t="s">
        <v>70</v>
      </c>
      <c r="AT4387" s="1" t="s">
        <v>69</v>
      </c>
      <c r="AU4387" s="1" t="s">
        <v>70</v>
      </c>
      <c r="AV4387" s="1" t="s">
        <v>70</v>
      </c>
      <c r="AW4387" s="1" t="s">
        <v>69</v>
      </c>
      <c r="AX4387" s="1" t="s">
        <v>70</v>
      </c>
      <c r="AY4387" s="1" t="s">
        <v>70</v>
      </c>
      <c r="AZ4387" s="1" t="s">
        <v>70</v>
      </c>
      <c r="BA4387" s="1" t="s">
        <v>70</v>
      </c>
      <c r="BB4387" s="1" t="s">
        <v>70</v>
      </c>
      <c r="BC4387" s="1" t="s">
        <v>70</v>
      </c>
      <c r="BD4387" s="1" t="s">
        <v>70</v>
      </c>
      <c r="BE4387" s="1" t="s">
        <v>70</v>
      </c>
      <c r="BF4387" s="1" t="s">
        <v>70</v>
      </c>
      <c r="BG4387" s="3">
        <v>41025.68194444444</v>
      </c>
    </row>
    <row r="4388">
      <c r="A4388" s="1">
        <v>1001861.0</v>
      </c>
      <c r="B4388" s="1" t="s">
        <v>19527</v>
      </c>
      <c r="C4388" s="2" t="s">
        <v>19528</v>
      </c>
      <c r="H4388" s="1" t="s">
        <v>19529</v>
      </c>
      <c r="I4388" s="1" t="s">
        <v>4229</v>
      </c>
      <c r="J4388" s="1" t="s">
        <v>4230</v>
      </c>
      <c r="K4388" s="1" t="s">
        <v>349</v>
      </c>
      <c r="U4388" s="1">
        <v>-104.796</v>
      </c>
      <c r="V4388" s="1">
        <v>39.004398</v>
      </c>
      <c r="X4388" s="1" t="s">
        <v>70</v>
      </c>
      <c r="Y4388" s="1" t="s">
        <v>70</v>
      </c>
      <c r="Z4388" s="1" t="s">
        <v>70</v>
      </c>
      <c r="AA4388" s="1" t="s">
        <v>70</v>
      </c>
      <c r="AB4388" s="1" t="s">
        <v>70</v>
      </c>
      <c r="AC4388" s="1" t="s">
        <v>80</v>
      </c>
      <c r="BG4388" s="1">
        <v>2009.0</v>
      </c>
    </row>
    <row r="4389">
      <c r="A4389" s="1">
        <v>1002458.0</v>
      </c>
      <c r="B4389" s="1" t="s">
        <v>19530</v>
      </c>
      <c r="C4389" s="2" t="s">
        <v>19531</v>
      </c>
      <c r="H4389" s="1" t="s">
        <v>19532</v>
      </c>
      <c r="I4389" s="1" t="s">
        <v>19533</v>
      </c>
      <c r="J4389" s="1" t="s">
        <v>6423</v>
      </c>
      <c r="K4389" s="1" t="s">
        <v>133</v>
      </c>
      <c r="L4389" s="1">
        <v>99019.0</v>
      </c>
      <c r="M4389" s="1" t="s">
        <v>1288</v>
      </c>
      <c r="N4389" s="1" t="s">
        <v>1543</v>
      </c>
      <c r="U4389" s="1">
        <v>-117.1033</v>
      </c>
      <c r="V4389" s="1">
        <v>47.67104</v>
      </c>
      <c r="W4389" s="1" t="s">
        <v>99</v>
      </c>
      <c r="X4389" s="1" t="s">
        <v>69</v>
      </c>
      <c r="Y4389" s="1" t="s">
        <v>69</v>
      </c>
      <c r="Z4389" s="1" t="s">
        <v>70</v>
      </c>
      <c r="AA4389" s="1" t="s">
        <v>70</v>
      </c>
      <c r="AB4389" s="1" t="s">
        <v>70</v>
      </c>
      <c r="AC4389" s="1" t="s">
        <v>69</v>
      </c>
      <c r="AD4389" s="1" t="s">
        <v>69</v>
      </c>
      <c r="AE4389" s="1" t="s">
        <v>69</v>
      </c>
      <c r="AF4389" s="1" t="s">
        <v>69</v>
      </c>
      <c r="AG4389" s="1" t="s">
        <v>69</v>
      </c>
      <c r="AH4389" s="1" t="s">
        <v>69</v>
      </c>
      <c r="AI4389" s="1" t="s">
        <v>69</v>
      </c>
      <c r="AJ4389" s="1" t="s">
        <v>69</v>
      </c>
      <c r="AK4389" s="1" t="s">
        <v>69</v>
      </c>
      <c r="AL4389" s="1" t="s">
        <v>69</v>
      </c>
      <c r="AM4389" s="1" t="s">
        <v>69</v>
      </c>
      <c r="AN4389" s="1" t="s">
        <v>70</v>
      </c>
      <c r="AO4389" s="1" t="s">
        <v>69</v>
      </c>
      <c r="AP4389" s="1" t="s">
        <v>69</v>
      </c>
      <c r="AQ4389" s="1" t="s">
        <v>70</v>
      </c>
      <c r="AR4389" s="1" t="s">
        <v>69</v>
      </c>
      <c r="AS4389" s="1" t="s">
        <v>69</v>
      </c>
      <c r="AT4389" s="1" t="s">
        <v>69</v>
      </c>
      <c r="AU4389" s="1" t="s">
        <v>69</v>
      </c>
      <c r="AV4389" s="1" t="s">
        <v>70</v>
      </c>
      <c r="AW4389" s="1" t="s">
        <v>69</v>
      </c>
      <c r="AX4389" s="1" t="s">
        <v>70</v>
      </c>
      <c r="AY4389" s="1" t="s">
        <v>70</v>
      </c>
      <c r="AZ4389" s="1" t="s">
        <v>70</v>
      </c>
      <c r="BA4389" s="1" t="s">
        <v>70</v>
      </c>
      <c r="BB4389" s="1" t="s">
        <v>70</v>
      </c>
      <c r="BC4389" s="1" t="s">
        <v>70</v>
      </c>
      <c r="BD4389" s="1" t="s">
        <v>70</v>
      </c>
      <c r="BE4389" s="1" t="s">
        <v>70</v>
      </c>
      <c r="BF4389" s="1" t="s">
        <v>70</v>
      </c>
      <c r="BG4389" s="3">
        <v>41033.00763888889</v>
      </c>
    </row>
    <row r="4390">
      <c r="A4390" s="1">
        <v>1010967.0</v>
      </c>
      <c r="B4390" s="1" t="s">
        <v>19534</v>
      </c>
      <c r="C4390" s="2" t="s">
        <v>19535</v>
      </c>
      <c r="H4390" s="1" t="s">
        <v>19536</v>
      </c>
      <c r="I4390" s="1" t="s">
        <v>187</v>
      </c>
      <c r="J4390" s="1" t="s">
        <v>187</v>
      </c>
      <c r="K4390" s="1" t="s">
        <v>188</v>
      </c>
      <c r="L4390" s="1">
        <v>19124.0</v>
      </c>
      <c r="M4390" s="1" t="s">
        <v>236</v>
      </c>
      <c r="N4390" s="1" t="s">
        <v>190</v>
      </c>
      <c r="U4390" s="1">
        <v>-75.142319</v>
      </c>
      <c r="V4390" s="1">
        <v>39.965584</v>
      </c>
      <c r="X4390" s="1" t="s">
        <v>69</v>
      </c>
      <c r="Y4390" s="1" t="s">
        <v>69</v>
      </c>
      <c r="Z4390" s="1" t="s">
        <v>70</v>
      </c>
      <c r="AA4390" s="1" t="s">
        <v>69</v>
      </c>
      <c r="AB4390" s="1" t="s">
        <v>69</v>
      </c>
      <c r="AC4390" s="1" t="s">
        <v>80</v>
      </c>
      <c r="AD4390" s="1" t="s">
        <v>70</v>
      </c>
      <c r="AE4390" s="1" t="s">
        <v>70</v>
      </c>
      <c r="AF4390" s="1" t="s">
        <v>70</v>
      </c>
      <c r="AG4390" s="1" t="s">
        <v>70</v>
      </c>
      <c r="AH4390" s="1" t="s">
        <v>70</v>
      </c>
      <c r="AI4390" s="1" t="s">
        <v>70</v>
      </c>
      <c r="AJ4390" s="1" t="s">
        <v>70</v>
      </c>
      <c r="AK4390" s="1" t="s">
        <v>69</v>
      </c>
      <c r="AL4390" s="1" t="s">
        <v>70</v>
      </c>
      <c r="AM4390" s="1" t="s">
        <v>70</v>
      </c>
      <c r="AN4390" s="1" t="s">
        <v>70</v>
      </c>
      <c r="AO4390" s="1" t="s">
        <v>70</v>
      </c>
      <c r="AP4390" s="1" t="s">
        <v>70</v>
      </c>
      <c r="AQ4390" s="1" t="s">
        <v>70</v>
      </c>
      <c r="AR4390" s="1" t="s">
        <v>70</v>
      </c>
      <c r="AS4390" s="1" t="s">
        <v>70</v>
      </c>
      <c r="AT4390" s="1" t="s">
        <v>70</v>
      </c>
      <c r="AU4390" s="1" t="s">
        <v>70</v>
      </c>
      <c r="AV4390" s="1" t="s">
        <v>70</v>
      </c>
      <c r="AW4390" s="1" t="s">
        <v>70</v>
      </c>
      <c r="AX4390" s="1" t="s">
        <v>70</v>
      </c>
      <c r="AY4390" s="1" t="s">
        <v>70</v>
      </c>
      <c r="AZ4390" s="1" t="s">
        <v>69</v>
      </c>
      <c r="BA4390" s="1" t="s">
        <v>70</v>
      </c>
      <c r="BB4390" s="1" t="s">
        <v>70</v>
      </c>
      <c r="BC4390" s="1" t="s">
        <v>70</v>
      </c>
      <c r="BD4390" s="1" t="s">
        <v>70</v>
      </c>
      <c r="BE4390" s="1" t="s">
        <v>70</v>
      </c>
      <c r="BF4390" s="1" t="s">
        <v>70</v>
      </c>
      <c r="BG4390" s="3">
        <v>42087.646527777775</v>
      </c>
    </row>
    <row r="4391">
      <c r="A4391" s="1">
        <v>1019650.0</v>
      </c>
      <c r="B4391" s="1" t="s">
        <v>19537</v>
      </c>
      <c r="D4391" s="2" t="s">
        <v>19538</v>
      </c>
      <c r="E4391" s="2" t="s">
        <v>19539</v>
      </c>
      <c r="G4391" s="2" t="s">
        <v>19540</v>
      </c>
      <c r="H4391" s="1" t="s">
        <v>19541</v>
      </c>
      <c r="I4391" s="1" t="s">
        <v>19542</v>
      </c>
      <c r="J4391" s="1" t="s">
        <v>413</v>
      </c>
      <c r="K4391" s="1" t="s">
        <v>254</v>
      </c>
      <c r="L4391" s="1">
        <v>84105.0</v>
      </c>
      <c r="N4391" s="1" t="s">
        <v>19543</v>
      </c>
      <c r="U4391" s="1">
        <v>-111.87243</v>
      </c>
      <c r="V4391" s="1">
        <v>40.744797</v>
      </c>
      <c r="X4391" s="1" t="s">
        <v>69</v>
      </c>
      <c r="Y4391" s="1" t="s">
        <v>70</v>
      </c>
      <c r="Z4391" s="1" t="s">
        <v>70</v>
      </c>
      <c r="AA4391" s="1" t="s">
        <v>70</v>
      </c>
      <c r="AB4391" s="1" t="s">
        <v>69</v>
      </c>
      <c r="AC4391" s="1" t="s">
        <v>80</v>
      </c>
      <c r="AD4391" s="1" t="s">
        <v>69</v>
      </c>
      <c r="AE4391" s="1" t="s">
        <v>69</v>
      </c>
      <c r="AF4391" s="1" t="s">
        <v>69</v>
      </c>
      <c r="AG4391" s="1" t="s">
        <v>69</v>
      </c>
      <c r="AH4391" s="1" t="s">
        <v>69</v>
      </c>
      <c r="AI4391" s="1" t="s">
        <v>70</v>
      </c>
      <c r="AJ4391" s="1" t="s">
        <v>70</v>
      </c>
      <c r="AK4391" s="1" t="s">
        <v>69</v>
      </c>
      <c r="AL4391" s="1" t="s">
        <v>69</v>
      </c>
      <c r="AM4391" s="1" t="s">
        <v>69</v>
      </c>
      <c r="AN4391" s="1" t="s">
        <v>70</v>
      </c>
      <c r="AO4391" s="1" t="s">
        <v>69</v>
      </c>
      <c r="AP4391" s="1" t="s">
        <v>70</v>
      </c>
      <c r="AQ4391" s="1" t="s">
        <v>70</v>
      </c>
      <c r="AR4391" s="1" t="s">
        <v>70</v>
      </c>
      <c r="AS4391" s="1" t="s">
        <v>69</v>
      </c>
      <c r="AT4391" s="1" t="s">
        <v>69</v>
      </c>
      <c r="AU4391" s="1" t="s">
        <v>69</v>
      </c>
      <c r="AV4391" s="1" t="s">
        <v>70</v>
      </c>
      <c r="AW4391" s="1" t="s">
        <v>70</v>
      </c>
      <c r="AX4391" s="1" t="s">
        <v>69</v>
      </c>
      <c r="AY4391" s="1" t="s">
        <v>70</v>
      </c>
      <c r="AZ4391" s="1" t="s">
        <v>69</v>
      </c>
      <c r="BA4391" s="1" t="s">
        <v>70</v>
      </c>
      <c r="BB4391" s="1" t="s">
        <v>70</v>
      </c>
      <c r="BC4391" s="1" t="s">
        <v>70</v>
      </c>
      <c r="BD4391" s="1" t="s">
        <v>69</v>
      </c>
      <c r="BE4391" s="1" t="s">
        <v>70</v>
      </c>
      <c r="BF4391" s="1" t="s">
        <v>69</v>
      </c>
      <c r="BG4391" s="3">
        <v>43676.995833333334</v>
      </c>
    </row>
    <row r="4392">
      <c r="A4392" s="1">
        <v>1008610.0</v>
      </c>
      <c r="B4392" s="1" t="s">
        <v>19544</v>
      </c>
      <c r="D4392" s="1" t="s">
        <v>19545</v>
      </c>
      <c r="G4392" s="2" t="s">
        <v>19546</v>
      </c>
      <c r="H4392" s="1" t="s">
        <v>19547</v>
      </c>
      <c r="I4392" s="1" t="s">
        <v>16433</v>
      </c>
      <c r="J4392" s="1" t="s">
        <v>2430</v>
      </c>
      <c r="K4392" s="1" t="s">
        <v>91</v>
      </c>
      <c r="L4392" s="1">
        <v>64068.0</v>
      </c>
      <c r="M4392" s="1" t="s">
        <v>19548</v>
      </c>
      <c r="N4392" s="1" t="s">
        <v>19549</v>
      </c>
      <c r="U4392" s="1">
        <v>-94.444572</v>
      </c>
      <c r="V4392" s="1">
        <v>39.242783</v>
      </c>
      <c r="X4392" s="1" t="s">
        <v>69</v>
      </c>
      <c r="Y4392" s="1" t="s">
        <v>70</v>
      </c>
      <c r="Z4392" s="1" t="s">
        <v>70</v>
      </c>
      <c r="AA4392" s="1" t="s">
        <v>70</v>
      </c>
      <c r="AB4392" s="1" t="s">
        <v>70</v>
      </c>
      <c r="AC4392" s="1" t="s">
        <v>80</v>
      </c>
      <c r="AD4392" s="1" t="s">
        <v>70</v>
      </c>
      <c r="AE4392" s="1" t="s">
        <v>70</v>
      </c>
      <c r="AF4392" s="1" t="s">
        <v>69</v>
      </c>
      <c r="AG4392" s="1" t="s">
        <v>69</v>
      </c>
      <c r="AH4392" s="1" t="s">
        <v>69</v>
      </c>
      <c r="AI4392" s="1" t="s">
        <v>70</v>
      </c>
      <c r="AJ4392" s="1" t="s">
        <v>69</v>
      </c>
      <c r="AK4392" s="1" t="s">
        <v>69</v>
      </c>
      <c r="AL4392" s="1" t="s">
        <v>70</v>
      </c>
      <c r="AM4392" s="1" t="s">
        <v>69</v>
      </c>
      <c r="AN4392" s="1" t="s">
        <v>70</v>
      </c>
      <c r="AO4392" s="1" t="s">
        <v>69</v>
      </c>
      <c r="AP4392" s="1" t="s">
        <v>70</v>
      </c>
      <c r="AQ4392" s="1" t="s">
        <v>70</v>
      </c>
      <c r="AR4392" s="1" t="s">
        <v>69</v>
      </c>
      <c r="AS4392" s="1" t="s">
        <v>70</v>
      </c>
      <c r="AT4392" s="1" t="s">
        <v>70</v>
      </c>
      <c r="AU4392" s="1" t="s">
        <v>69</v>
      </c>
      <c r="AV4392" s="1" t="s">
        <v>70</v>
      </c>
      <c r="AW4392" s="1" t="s">
        <v>70</v>
      </c>
      <c r="AX4392" s="1" t="s">
        <v>70</v>
      </c>
      <c r="AY4392" s="1" t="s">
        <v>70</v>
      </c>
      <c r="AZ4392" s="1" t="s">
        <v>69</v>
      </c>
      <c r="BA4392" s="1" t="s">
        <v>70</v>
      </c>
      <c r="BB4392" s="1" t="s">
        <v>70</v>
      </c>
      <c r="BC4392" s="1" t="s">
        <v>70</v>
      </c>
      <c r="BD4392" s="1" t="s">
        <v>70</v>
      </c>
      <c r="BE4392" s="1" t="s">
        <v>70</v>
      </c>
      <c r="BF4392" s="1" t="s">
        <v>70</v>
      </c>
      <c r="BG4392" s="3">
        <v>42798.36111111111</v>
      </c>
    </row>
    <row r="4393">
      <c r="A4393" s="1">
        <v>1006841.0</v>
      </c>
      <c r="B4393" s="1" t="s">
        <v>19550</v>
      </c>
      <c r="C4393" s="2" t="s">
        <v>19551</v>
      </c>
      <c r="H4393" s="1" t="s">
        <v>19552</v>
      </c>
      <c r="I4393" s="1" t="s">
        <v>1686</v>
      </c>
      <c r="J4393" s="1" t="s">
        <v>12815</v>
      </c>
      <c r="K4393" s="1" t="s">
        <v>211</v>
      </c>
      <c r="L4393" s="1">
        <v>34669.0</v>
      </c>
      <c r="M4393" s="1" t="s">
        <v>1490</v>
      </c>
      <c r="N4393" s="1" t="s">
        <v>19553</v>
      </c>
      <c r="U4393" s="1">
        <v>-82.586304</v>
      </c>
      <c r="V4393" s="1">
        <v>28.3736</v>
      </c>
      <c r="W4393" s="1" t="s">
        <v>128</v>
      </c>
      <c r="X4393" s="1" t="s">
        <v>70</v>
      </c>
      <c r="Y4393" s="1" t="s">
        <v>69</v>
      </c>
      <c r="Z4393" s="1" t="s">
        <v>69</v>
      </c>
      <c r="AA4393" s="1" t="s">
        <v>69</v>
      </c>
      <c r="AB4393" s="1" t="s">
        <v>70</v>
      </c>
      <c r="AC4393" s="1" t="s">
        <v>69</v>
      </c>
      <c r="AD4393" s="1" t="s">
        <v>70</v>
      </c>
      <c r="AE4393" s="1" t="s">
        <v>70</v>
      </c>
      <c r="AF4393" s="1" t="s">
        <v>69</v>
      </c>
      <c r="AG4393" s="1" t="s">
        <v>69</v>
      </c>
      <c r="AH4393" s="1" t="s">
        <v>70</v>
      </c>
      <c r="AI4393" s="1" t="s">
        <v>70</v>
      </c>
      <c r="AJ4393" s="1" t="s">
        <v>69</v>
      </c>
      <c r="AK4393" s="1" t="s">
        <v>69</v>
      </c>
      <c r="AL4393" s="1" t="s">
        <v>69</v>
      </c>
      <c r="AM4393" s="1" t="s">
        <v>69</v>
      </c>
      <c r="AN4393" s="1" t="s">
        <v>70</v>
      </c>
      <c r="AO4393" s="1" t="s">
        <v>69</v>
      </c>
      <c r="AP4393" s="1" t="s">
        <v>70</v>
      </c>
      <c r="AQ4393" s="1" t="s">
        <v>70</v>
      </c>
      <c r="AR4393" s="1" t="s">
        <v>69</v>
      </c>
      <c r="AS4393" s="1" t="s">
        <v>70</v>
      </c>
      <c r="AT4393" s="1" t="s">
        <v>69</v>
      </c>
      <c r="AU4393" s="1" t="s">
        <v>69</v>
      </c>
      <c r="AV4393" s="1" t="s">
        <v>70</v>
      </c>
      <c r="AW4393" s="1" t="s">
        <v>70</v>
      </c>
      <c r="AX4393" s="1" t="s">
        <v>70</v>
      </c>
      <c r="AY4393" s="1" t="s">
        <v>70</v>
      </c>
      <c r="AZ4393" s="1" t="s">
        <v>70</v>
      </c>
      <c r="BA4393" s="1" t="s">
        <v>70</v>
      </c>
      <c r="BB4393" s="1" t="s">
        <v>70</v>
      </c>
      <c r="BC4393" s="1" t="s">
        <v>70</v>
      </c>
      <c r="BD4393" s="1" t="s">
        <v>70</v>
      </c>
      <c r="BE4393" s="1" t="s">
        <v>70</v>
      </c>
      <c r="BF4393" s="1" t="s">
        <v>70</v>
      </c>
      <c r="BG4393" s="3">
        <v>40662.441666666666</v>
      </c>
    </row>
    <row r="4394">
      <c r="A4394" s="1">
        <v>1018927.0</v>
      </c>
      <c r="B4394" s="1" t="s">
        <v>19554</v>
      </c>
      <c r="C4394" s="2" t="s">
        <v>19555</v>
      </c>
      <c r="D4394" s="1" t="s">
        <v>19556</v>
      </c>
      <c r="E4394" s="1" t="s">
        <v>19557</v>
      </c>
      <c r="G4394" s="1" t="s">
        <v>19558</v>
      </c>
      <c r="H4394" s="1" t="s">
        <v>19559</v>
      </c>
      <c r="I4394" s="1" t="s">
        <v>19560</v>
      </c>
      <c r="J4394" s="1" t="s">
        <v>7609</v>
      </c>
      <c r="K4394" s="1" t="s">
        <v>188</v>
      </c>
      <c r="L4394" s="1">
        <v>15658.0</v>
      </c>
      <c r="M4394" s="1" t="s">
        <v>19561</v>
      </c>
      <c r="N4394" s="1" t="s">
        <v>205</v>
      </c>
      <c r="U4394" s="1">
        <v>-79.250732</v>
      </c>
      <c r="V4394" s="1">
        <v>40.250187</v>
      </c>
      <c r="X4394" s="1" t="s">
        <v>69</v>
      </c>
      <c r="Y4394" s="1" t="s">
        <v>69</v>
      </c>
      <c r="Z4394" s="1" t="s">
        <v>70</v>
      </c>
      <c r="AA4394" s="1" t="s">
        <v>69</v>
      </c>
      <c r="AB4394" s="1" t="s">
        <v>70</v>
      </c>
      <c r="AC4394" s="1" t="s">
        <v>69</v>
      </c>
      <c r="AD4394" s="1" t="s">
        <v>69</v>
      </c>
      <c r="AE4394" s="1" t="s">
        <v>69</v>
      </c>
      <c r="AF4394" s="1" t="s">
        <v>69</v>
      </c>
      <c r="AG4394" s="1" t="s">
        <v>69</v>
      </c>
      <c r="AH4394" s="1" t="s">
        <v>69</v>
      </c>
      <c r="AI4394" s="1" t="s">
        <v>70</v>
      </c>
      <c r="AJ4394" s="1" t="s">
        <v>69</v>
      </c>
      <c r="AK4394" s="1" t="s">
        <v>69</v>
      </c>
      <c r="AL4394" s="1" t="s">
        <v>69</v>
      </c>
      <c r="AM4394" s="1" t="s">
        <v>69</v>
      </c>
      <c r="AN4394" s="1" t="s">
        <v>69</v>
      </c>
      <c r="AO4394" s="1" t="s">
        <v>69</v>
      </c>
      <c r="AP4394" s="1" t="s">
        <v>70</v>
      </c>
      <c r="AQ4394" s="1" t="s">
        <v>69</v>
      </c>
      <c r="AR4394" s="1" t="s">
        <v>69</v>
      </c>
      <c r="AS4394" s="1" t="s">
        <v>69</v>
      </c>
      <c r="AT4394" s="1" t="s">
        <v>69</v>
      </c>
      <c r="AU4394" s="1" t="s">
        <v>69</v>
      </c>
      <c r="AV4394" s="1" t="s">
        <v>69</v>
      </c>
      <c r="AW4394" s="1" t="s">
        <v>69</v>
      </c>
      <c r="AX4394" s="1" t="s">
        <v>69</v>
      </c>
      <c r="AY4394" s="1" t="s">
        <v>70</v>
      </c>
      <c r="AZ4394" s="1" t="s">
        <v>69</v>
      </c>
      <c r="BA4394" s="1" t="s">
        <v>70</v>
      </c>
      <c r="BB4394" s="1" t="s">
        <v>69</v>
      </c>
      <c r="BC4394" s="1" t="s">
        <v>69</v>
      </c>
      <c r="BD4394" s="1" t="s">
        <v>69</v>
      </c>
      <c r="BE4394" s="1" t="s">
        <v>70</v>
      </c>
      <c r="BF4394" s="1" t="s">
        <v>69</v>
      </c>
      <c r="BG4394" s="3">
        <v>43137.68541666667</v>
      </c>
    </row>
    <row r="4395">
      <c r="A4395" s="1">
        <v>1003895.0</v>
      </c>
      <c r="B4395" s="1" t="s">
        <v>19562</v>
      </c>
      <c r="C4395" s="2" t="s">
        <v>19563</v>
      </c>
      <c r="D4395" s="2" t="s">
        <v>19564</v>
      </c>
      <c r="E4395" s="2" t="s">
        <v>19565</v>
      </c>
      <c r="H4395" s="1" t="s">
        <v>19566</v>
      </c>
      <c r="I4395" s="1" t="s">
        <v>19567</v>
      </c>
      <c r="J4395" s="1" t="s">
        <v>14661</v>
      </c>
      <c r="K4395" s="1" t="s">
        <v>561</v>
      </c>
      <c r="L4395" s="1">
        <v>30047.0</v>
      </c>
      <c r="M4395" s="1" t="s">
        <v>11682</v>
      </c>
      <c r="N4395" s="1" t="s">
        <v>5223</v>
      </c>
      <c r="U4395" s="1">
        <v>-84.08197</v>
      </c>
      <c r="V4395" s="1">
        <v>33.859596</v>
      </c>
      <c r="X4395" s="1" t="s">
        <v>69</v>
      </c>
      <c r="Y4395" s="1" t="s">
        <v>70</v>
      </c>
      <c r="Z4395" s="1" t="s">
        <v>70</v>
      </c>
      <c r="AA4395" s="1" t="s">
        <v>70</v>
      </c>
      <c r="AB4395" s="1" t="s">
        <v>69</v>
      </c>
      <c r="AC4395" s="1" t="s">
        <v>80</v>
      </c>
      <c r="AD4395" s="1" t="s">
        <v>69</v>
      </c>
      <c r="AE4395" s="1" t="s">
        <v>69</v>
      </c>
      <c r="AF4395" s="1" t="s">
        <v>69</v>
      </c>
      <c r="AG4395" s="1" t="s">
        <v>69</v>
      </c>
      <c r="AH4395" s="1" t="s">
        <v>69</v>
      </c>
      <c r="AI4395" s="1" t="s">
        <v>69</v>
      </c>
      <c r="AJ4395" s="1" t="s">
        <v>69</v>
      </c>
      <c r="AK4395" s="1" t="s">
        <v>69</v>
      </c>
      <c r="AL4395" s="1" t="s">
        <v>69</v>
      </c>
      <c r="AM4395" s="1" t="s">
        <v>69</v>
      </c>
      <c r="AN4395" s="1" t="s">
        <v>69</v>
      </c>
      <c r="AO4395" s="1" t="s">
        <v>69</v>
      </c>
      <c r="AP4395" s="1" t="s">
        <v>70</v>
      </c>
      <c r="AQ4395" s="1" t="s">
        <v>69</v>
      </c>
      <c r="AR4395" s="1" t="s">
        <v>69</v>
      </c>
      <c r="AS4395" s="1" t="s">
        <v>69</v>
      </c>
      <c r="AT4395" s="1" t="s">
        <v>69</v>
      </c>
      <c r="AU4395" s="1" t="s">
        <v>69</v>
      </c>
      <c r="AV4395" s="1" t="s">
        <v>70</v>
      </c>
      <c r="AW4395" s="1" t="s">
        <v>70</v>
      </c>
      <c r="AX4395" s="1" t="s">
        <v>69</v>
      </c>
      <c r="AY4395" s="1" t="s">
        <v>70</v>
      </c>
      <c r="AZ4395" s="1" t="s">
        <v>69</v>
      </c>
      <c r="BA4395" s="1" t="s">
        <v>69</v>
      </c>
      <c r="BB4395" s="1" t="s">
        <v>69</v>
      </c>
      <c r="BC4395" s="1" t="s">
        <v>69</v>
      </c>
      <c r="BD4395" s="1" t="s">
        <v>70</v>
      </c>
      <c r="BE4395" s="1" t="s">
        <v>70</v>
      </c>
      <c r="BF4395" s="1" t="s">
        <v>70</v>
      </c>
      <c r="BG4395" s="3">
        <v>42423.80625</v>
      </c>
    </row>
    <row r="4396">
      <c r="A4396" s="1">
        <v>1007032.0</v>
      </c>
      <c r="B4396" s="1" t="s">
        <v>19568</v>
      </c>
      <c r="H4396" s="1" t="s">
        <v>19569</v>
      </c>
      <c r="I4396" s="1" t="s">
        <v>19570</v>
      </c>
      <c r="J4396" s="1" t="s">
        <v>19571</v>
      </c>
      <c r="K4396" s="1" t="s">
        <v>670</v>
      </c>
      <c r="U4396" s="1">
        <v>-78.811203</v>
      </c>
      <c r="V4396" s="1">
        <v>35.4198</v>
      </c>
      <c r="X4396" s="1" t="s">
        <v>70</v>
      </c>
      <c r="Y4396" s="1" t="s">
        <v>70</v>
      </c>
      <c r="Z4396" s="1" t="s">
        <v>70</v>
      </c>
      <c r="AA4396" s="1" t="s">
        <v>70</v>
      </c>
      <c r="AB4396" s="1" t="s">
        <v>70</v>
      </c>
      <c r="AC4396" s="1" t="s">
        <v>80</v>
      </c>
      <c r="BG4396" s="1">
        <v>2011.0</v>
      </c>
    </row>
    <row r="4397">
      <c r="A4397" s="1">
        <v>1001750.0</v>
      </c>
      <c r="B4397" s="1" t="s">
        <v>19572</v>
      </c>
      <c r="H4397" s="1" t="s">
        <v>19573</v>
      </c>
      <c r="I4397" s="1" t="s">
        <v>9925</v>
      </c>
      <c r="J4397" s="1" t="s">
        <v>2203</v>
      </c>
      <c r="K4397" s="1" t="s">
        <v>96</v>
      </c>
      <c r="U4397" s="1">
        <v>-77.611397</v>
      </c>
      <c r="V4397" s="1">
        <v>42.9048</v>
      </c>
      <c r="X4397" s="1" t="s">
        <v>70</v>
      </c>
      <c r="Y4397" s="1" t="s">
        <v>70</v>
      </c>
      <c r="Z4397" s="1" t="s">
        <v>70</v>
      </c>
      <c r="AA4397" s="1" t="s">
        <v>70</v>
      </c>
      <c r="AB4397" s="1" t="s">
        <v>70</v>
      </c>
      <c r="AC4397" s="1" t="s">
        <v>80</v>
      </c>
      <c r="BG4397" s="3">
        <v>40969.44097222222</v>
      </c>
    </row>
    <row r="4398">
      <c r="A4398" s="1">
        <v>1000525.0</v>
      </c>
      <c r="B4398" s="1" t="s">
        <v>19574</v>
      </c>
      <c r="C4398" s="2" t="s">
        <v>6489</v>
      </c>
      <c r="H4398" s="1" t="s">
        <v>19575</v>
      </c>
      <c r="I4398" s="1" t="s">
        <v>19576</v>
      </c>
      <c r="J4398" s="1" t="s">
        <v>6490</v>
      </c>
      <c r="K4398" s="1" t="s">
        <v>389</v>
      </c>
      <c r="L4398" s="1">
        <v>52155.0</v>
      </c>
      <c r="N4398" s="1" t="s">
        <v>490</v>
      </c>
      <c r="U4398" s="1">
        <v>-92.282837</v>
      </c>
      <c r="V4398" s="1">
        <v>43.447861</v>
      </c>
      <c r="X4398" s="1" t="s">
        <v>69</v>
      </c>
      <c r="Y4398" s="1" t="s">
        <v>70</v>
      </c>
      <c r="Z4398" s="1" t="s">
        <v>70</v>
      </c>
      <c r="AA4398" s="1" t="s">
        <v>70</v>
      </c>
      <c r="AB4398" s="1" t="s">
        <v>70</v>
      </c>
      <c r="AC4398" s="1" t="s">
        <v>70</v>
      </c>
      <c r="AD4398" s="1" t="s">
        <v>69</v>
      </c>
      <c r="AE4398" s="1" t="s">
        <v>70</v>
      </c>
      <c r="AF4398" s="1" t="s">
        <v>70</v>
      </c>
      <c r="AG4398" s="1" t="s">
        <v>70</v>
      </c>
      <c r="AH4398" s="1" t="s">
        <v>70</v>
      </c>
      <c r="AI4398" s="1" t="s">
        <v>70</v>
      </c>
      <c r="AJ4398" s="1" t="s">
        <v>70</v>
      </c>
      <c r="AK4398" s="1" t="s">
        <v>69</v>
      </c>
      <c r="AL4398" s="1" t="s">
        <v>70</v>
      </c>
      <c r="AM4398" s="1" t="s">
        <v>70</v>
      </c>
      <c r="AN4398" s="1" t="s">
        <v>70</v>
      </c>
      <c r="AO4398" s="1" t="s">
        <v>70</v>
      </c>
      <c r="AP4398" s="1" t="s">
        <v>70</v>
      </c>
      <c r="AQ4398" s="1" t="s">
        <v>70</v>
      </c>
      <c r="AR4398" s="1" t="s">
        <v>70</v>
      </c>
      <c r="AS4398" s="1" t="s">
        <v>70</v>
      </c>
      <c r="AT4398" s="1" t="s">
        <v>70</v>
      </c>
      <c r="AU4398" s="1" t="s">
        <v>70</v>
      </c>
      <c r="AV4398" s="1" t="s">
        <v>70</v>
      </c>
      <c r="AW4398" s="1" t="s">
        <v>70</v>
      </c>
      <c r="AX4398" s="1" t="s">
        <v>70</v>
      </c>
      <c r="AY4398" s="1" t="s">
        <v>70</v>
      </c>
      <c r="AZ4398" s="1" t="s">
        <v>70</v>
      </c>
      <c r="BA4398" s="1" t="s">
        <v>70</v>
      </c>
      <c r="BB4398" s="1" t="s">
        <v>70</v>
      </c>
      <c r="BC4398" s="1" t="s">
        <v>70</v>
      </c>
      <c r="BD4398" s="1" t="s">
        <v>70</v>
      </c>
      <c r="BE4398" s="1" t="s">
        <v>70</v>
      </c>
      <c r="BF4398" s="1" t="s">
        <v>70</v>
      </c>
      <c r="BG4398" s="3">
        <v>42552.44305555556</v>
      </c>
    </row>
    <row r="4399">
      <c r="A4399" s="1">
        <v>1008397.0</v>
      </c>
      <c r="B4399" s="1" t="s">
        <v>19577</v>
      </c>
      <c r="C4399" s="2" t="s">
        <v>19578</v>
      </c>
      <c r="D4399" s="2" t="s">
        <v>19579</v>
      </c>
      <c r="H4399" s="1" t="s">
        <v>19580</v>
      </c>
      <c r="I4399" s="1" t="s">
        <v>19581</v>
      </c>
      <c r="J4399" s="1" t="s">
        <v>775</v>
      </c>
      <c r="K4399" s="1" t="s">
        <v>148</v>
      </c>
      <c r="L4399" s="1">
        <v>97367.0</v>
      </c>
      <c r="M4399" s="1" t="s">
        <v>312</v>
      </c>
      <c r="N4399" s="1" t="s">
        <v>19086</v>
      </c>
      <c r="U4399" s="1">
        <v>-124.01744</v>
      </c>
      <c r="V4399" s="1">
        <v>44.964668</v>
      </c>
      <c r="W4399" s="1" t="s">
        <v>864</v>
      </c>
      <c r="X4399" s="1" t="s">
        <v>69</v>
      </c>
      <c r="Y4399" s="1" t="s">
        <v>69</v>
      </c>
      <c r="Z4399" s="1" t="s">
        <v>69</v>
      </c>
      <c r="AA4399" s="1" t="s">
        <v>70</v>
      </c>
      <c r="AB4399" s="1" t="s">
        <v>69</v>
      </c>
      <c r="AC4399" s="1" t="s">
        <v>69</v>
      </c>
      <c r="AD4399" s="1" t="s">
        <v>69</v>
      </c>
      <c r="AE4399" s="1" t="s">
        <v>70</v>
      </c>
      <c r="AF4399" s="1" t="s">
        <v>69</v>
      </c>
      <c r="AG4399" s="1" t="s">
        <v>69</v>
      </c>
      <c r="AH4399" s="1" t="s">
        <v>69</v>
      </c>
      <c r="AI4399" s="1" t="s">
        <v>70</v>
      </c>
      <c r="AJ4399" s="1" t="s">
        <v>69</v>
      </c>
      <c r="AK4399" s="1" t="s">
        <v>69</v>
      </c>
      <c r="AL4399" s="1" t="s">
        <v>69</v>
      </c>
      <c r="AM4399" s="1" t="s">
        <v>69</v>
      </c>
      <c r="AN4399" s="1" t="s">
        <v>70</v>
      </c>
      <c r="AO4399" s="1" t="s">
        <v>69</v>
      </c>
      <c r="AP4399" s="1" t="s">
        <v>70</v>
      </c>
      <c r="AQ4399" s="1" t="s">
        <v>69</v>
      </c>
      <c r="AR4399" s="1" t="s">
        <v>69</v>
      </c>
      <c r="AS4399" s="1" t="s">
        <v>69</v>
      </c>
      <c r="AT4399" s="1" t="s">
        <v>69</v>
      </c>
      <c r="AU4399" s="1" t="s">
        <v>69</v>
      </c>
      <c r="AV4399" s="1" t="s">
        <v>69</v>
      </c>
      <c r="AW4399" s="1" t="s">
        <v>70</v>
      </c>
      <c r="AX4399" s="1" t="s">
        <v>70</v>
      </c>
      <c r="AY4399" s="1" t="s">
        <v>70</v>
      </c>
      <c r="AZ4399" s="1" t="s">
        <v>69</v>
      </c>
      <c r="BA4399" s="1" t="s">
        <v>70</v>
      </c>
      <c r="BB4399" s="1" t="s">
        <v>70</v>
      </c>
      <c r="BC4399" s="1" t="s">
        <v>70</v>
      </c>
      <c r="BD4399" s="1" t="s">
        <v>70</v>
      </c>
      <c r="BE4399" s="1" t="s">
        <v>70</v>
      </c>
      <c r="BF4399" s="1" t="s">
        <v>70</v>
      </c>
      <c r="BG4399" s="3">
        <v>41712.94583333333</v>
      </c>
    </row>
    <row r="4400">
      <c r="A4400" s="1">
        <v>1008396.0</v>
      </c>
      <c r="B4400" s="1" t="s">
        <v>19582</v>
      </c>
      <c r="C4400" s="2" t="s">
        <v>19583</v>
      </c>
      <c r="D4400" s="2" t="s">
        <v>19584</v>
      </c>
      <c r="H4400" s="1" t="s">
        <v>19585</v>
      </c>
      <c r="I4400" s="1" t="s">
        <v>1473</v>
      </c>
      <c r="J4400" s="1" t="s">
        <v>775</v>
      </c>
      <c r="K4400" s="1" t="s">
        <v>148</v>
      </c>
      <c r="L4400" s="1">
        <v>7365.0</v>
      </c>
      <c r="M4400" s="1" t="s">
        <v>19586</v>
      </c>
      <c r="N4400" s="1" t="s">
        <v>1221</v>
      </c>
      <c r="U4400" s="1">
        <v>-124.04477</v>
      </c>
      <c r="V4400" s="1">
        <v>44.638199</v>
      </c>
      <c r="W4400" s="1" t="s">
        <v>392</v>
      </c>
      <c r="X4400" s="1" t="s">
        <v>69</v>
      </c>
      <c r="Y4400" s="1" t="s">
        <v>69</v>
      </c>
      <c r="Z4400" s="1" t="s">
        <v>69</v>
      </c>
      <c r="AA4400" s="1" t="s">
        <v>69</v>
      </c>
      <c r="AB4400" s="1" t="s">
        <v>69</v>
      </c>
      <c r="AC4400" s="1" t="s">
        <v>69</v>
      </c>
      <c r="AD4400" s="1" t="s">
        <v>69</v>
      </c>
      <c r="AE4400" s="1" t="s">
        <v>70</v>
      </c>
      <c r="AF4400" s="1" t="s">
        <v>69</v>
      </c>
      <c r="AG4400" s="1" t="s">
        <v>70</v>
      </c>
      <c r="AH4400" s="1" t="s">
        <v>69</v>
      </c>
      <c r="AI4400" s="1" t="s">
        <v>70</v>
      </c>
      <c r="AJ4400" s="1" t="s">
        <v>69</v>
      </c>
      <c r="AK4400" s="1" t="s">
        <v>69</v>
      </c>
      <c r="AL4400" s="1" t="s">
        <v>69</v>
      </c>
      <c r="AM4400" s="1" t="s">
        <v>69</v>
      </c>
      <c r="AN4400" s="1" t="s">
        <v>70</v>
      </c>
      <c r="AO4400" s="1" t="s">
        <v>69</v>
      </c>
      <c r="AP4400" s="1" t="s">
        <v>70</v>
      </c>
      <c r="AQ4400" s="1" t="s">
        <v>70</v>
      </c>
      <c r="AR4400" s="1" t="s">
        <v>69</v>
      </c>
      <c r="AS4400" s="1" t="s">
        <v>69</v>
      </c>
      <c r="AT4400" s="1" t="s">
        <v>69</v>
      </c>
      <c r="AU4400" s="1" t="s">
        <v>69</v>
      </c>
      <c r="AV4400" s="1" t="s">
        <v>69</v>
      </c>
      <c r="AW4400" s="1" t="s">
        <v>69</v>
      </c>
      <c r="AX4400" s="1" t="s">
        <v>70</v>
      </c>
      <c r="AY4400" s="1" t="s">
        <v>70</v>
      </c>
      <c r="AZ4400" s="1" t="s">
        <v>69</v>
      </c>
      <c r="BA4400" s="1" t="s">
        <v>70</v>
      </c>
      <c r="BB4400" s="1" t="s">
        <v>70</v>
      </c>
      <c r="BC4400" s="1" t="s">
        <v>70</v>
      </c>
      <c r="BD4400" s="1" t="s">
        <v>70</v>
      </c>
      <c r="BE4400" s="1" t="s">
        <v>70</v>
      </c>
      <c r="BF4400" s="1" t="s">
        <v>70</v>
      </c>
      <c r="BG4400" s="3">
        <v>41449.9375</v>
      </c>
    </row>
    <row r="4401">
      <c r="A4401" s="1">
        <v>1006233.0</v>
      </c>
      <c r="B4401" s="1" t="s">
        <v>19587</v>
      </c>
      <c r="I4401" s="1" t="s">
        <v>14072</v>
      </c>
      <c r="J4401" s="1" t="s">
        <v>775</v>
      </c>
      <c r="K4401" s="1" t="s">
        <v>881</v>
      </c>
      <c r="L4401" s="1">
        <v>25523.0</v>
      </c>
      <c r="U4401" s="1">
        <v>-82.105202</v>
      </c>
      <c r="V4401" s="1">
        <v>38.278999</v>
      </c>
      <c r="X4401" s="1" t="s">
        <v>70</v>
      </c>
      <c r="Y4401" s="1" t="s">
        <v>70</v>
      </c>
      <c r="Z4401" s="1" t="s">
        <v>70</v>
      </c>
      <c r="AA4401" s="1" t="s">
        <v>70</v>
      </c>
      <c r="AB4401" s="1" t="s">
        <v>70</v>
      </c>
      <c r="AC4401" s="1" t="s">
        <v>80</v>
      </c>
      <c r="BG4401" s="1">
        <v>2009.0</v>
      </c>
    </row>
    <row r="4402">
      <c r="A4402" s="1">
        <v>1005411.0</v>
      </c>
      <c r="B4402" s="1" t="s">
        <v>19588</v>
      </c>
      <c r="H4402" s="1" t="s">
        <v>19589</v>
      </c>
      <c r="I4402" s="1" t="s">
        <v>19590</v>
      </c>
      <c r="J4402" s="1" t="s">
        <v>775</v>
      </c>
      <c r="K4402" s="1" t="s">
        <v>582</v>
      </c>
      <c r="L4402" s="1">
        <v>40484.0</v>
      </c>
      <c r="M4402" s="1" t="s">
        <v>19591</v>
      </c>
      <c r="N4402" s="1" t="s">
        <v>19592</v>
      </c>
      <c r="U4402" s="1">
        <v>-84.626343</v>
      </c>
      <c r="V4402" s="1">
        <v>37.525173</v>
      </c>
      <c r="W4402" s="1" t="s">
        <v>392</v>
      </c>
      <c r="X4402" s="1" t="s">
        <v>69</v>
      </c>
      <c r="Y4402" s="1" t="s">
        <v>69</v>
      </c>
      <c r="Z4402" s="1" t="s">
        <v>69</v>
      </c>
      <c r="AA4402" s="1" t="s">
        <v>69</v>
      </c>
      <c r="AB4402" s="1" t="s">
        <v>70</v>
      </c>
      <c r="AC4402" s="1" t="s">
        <v>80</v>
      </c>
      <c r="AD4402" s="1" t="s">
        <v>70</v>
      </c>
      <c r="AE4402" s="1" t="s">
        <v>70</v>
      </c>
      <c r="AF4402" s="1" t="s">
        <v>70</v>
      </c>
      <c r="AG4402" s="1" t="s">
        <v>70</v>
      </c>
      <c r="AH4402" s="1" t="s">
        <v>70</v>
      </c>
      <c r="AI4402" s="1" t="s">
        <v>70</v>
      </c>
      <c r="AJ4402" s="1" t="s">
        <v>70</v>
      </c>
      <c r="AK4402" s="1" t="s">
        <v>69</v>
      </c>
      <c r="AL4402" s="1" t="s">
        <v>70</v>
      </c>
      <c r="AM4402" s="1" t="s">
        <v>70</v>
      </c>
      <c r="AN4402" s="1" t="s">
        <v>70</v>
      </c>
      <c r="AO4402" s="1" t="s">
        <v>70</v>
      </c>
      <c r="AP4402" s="1" t="s">
        <v>70</v>
      </c>
      <c r="AQ4402" s="1" t="s">
        <v>70</v>
      </c>
      <c r="AR4402" s="1" t="s">
        <v>70</v>
      </c>
      <c r="AS4402" s="1" t="s">
        <v>70</v>
      </c>
      <c r="AT4402" s="1" t="s">
        <v>70</v>
      </c>
      <c r="AU4402" s="1" t="s">
        <v>69</v>
      </c>
      <c r="AV4402" s="1" t="s">
        <v>70</v>
      </c>
      <c r="AW4402" s="1" t="s">
        <v>70</v>
      </c>
      <c r="AX4402" s="1" t="s">
        <v>70</v>
      </c>
      <c r="AY4402" s="1" t="s">
        <v>70</v>
      </c>
      <c r="AZ4402" s="1" t="s">
        <v>69</v>
      </c>
      <c r="BA4402" s="1" t="s">
        <v>70</v>
      </c>
      <c r="BB4402" s="1" t="s">
        <v>70</v>
      </c>
      <c r="BC4402" s="1" t="s">
        <v>70</v>
      </c>
      <c r="BD4402" s="1" t="s">
        <v>70</v>
      </c>
      <c r="BE4402" s="1" t="s">
        <v>70</v>
      </c>
      <c r="BF4402" s="1" t="s">
        <v>70</v>
      </c>
      <c r="BG4402" s="3">
        <v>41751.6125</v>
      </c>
    </row>
    <row r="4403">
      <c r="A4403" s="1">
        <v>1010995.0</v>
      </c>
      <c r="B4403" s="1" t="s">
        <v>19593</v>
      </c>
      <c r="C4403" s="2" t="s">
        <v>19594</v>
      </c>
      <c r="D4403" s="2" t="s">
        <v>19595</v>
      </c>
      <c r="H4403" s="1" t="s">
        <v>19596</v>
      </c>
      <c r="I4403" s="1" t="s">
        <v>19597</v>
      </c>
      <c r="J4403" s="1" t="s">
        <v>775</v>
      </c>
      <c r="K4403" s="1" t="s">
        <v>670</v>
      </c>
      <c r="L4403" s="1">
        <v>28092.0</v>
      </c>
      <c r="M4403" s="1" t="s">
        <v>19598</v>
      </c>
      <c r="N4403" s="1" t="s">
        <v>19599</v>
      </c>
      <c r="U4403" s="1">
        <v>-81.241821</v>
      </c>
      <c r="V4403" s="1">
        <v>35.475361</v>
      </c>
      <c r="X4403" s="1" t="s">
        <v>69</v>
      </c>
      <c r="Y4403" s="1" t="s">
        <v>70</v>
      </c>
      <c r="Z4403" s="1" t="s">
        <v>70</v>
      </c>
      <c r="AA4403" s="1" t="s">
        <v>70</v>
      </c>
      <c r="AB4403" s="1" t="s">
        <v>69</v>
      </c>
      <c r="AC4403" s="1" t="s">
        <v>70</v>
      </c>
      <c r="AD4403" s="1" t="s">
        <v>70</v>
      </c>
      <c r="AE4403" s="1" t="s">
        <v>70</v>
      </c>
      <c r="AF4403" s="1" t="s">
        <v>69</v>
      </c>
      <c r="AG4403" s="1" t="s">
        <v>70</v>
      </c>
      <c r="AH4403" s="1" t="s">
        <v>69</v>
      </c>
      <c r="AI4403" s="1" t="s">
        <v>70</v>
      </c>
      <c r="AJ4403" s="1" t="s">
        <v>70</v>
      </c>
      <c r="AK4403" s="1" t="s">
        <v>69</v>
      </c>
      <c r="AL4403" s="1" t="s">
        <v>69</v>
      </c>
      <c r="AM4403" s="1" t="s">
        <v>70</v>
      </c>
      <c r="AN4403" s="1" t="s">
        <v>70</v>
      </c>
      <c r="AO4403" s="1" t="s">
        <v>70</v>
      </c>
      <c r="AP4403" s="1" t="s">
        <v>70</v>
      </c>
      <c r="AQ4403" s="1" t="s">
        <v>70</v>
      </c>
      <c r="AR4403" s="1" t="s">
        <v>69</v>
      </c>
      <c r="AS4403" s="1" t="s">
        <v>70</v>
      </c>
      <c r="AT4403" s="1" t="s">
        <v>70</v>
      </c>
      <c r="AU4403" s="1" t="s">
        <v>70</v>
      </c>
      <c r="AV4403" s="1" t="s">
        <v>70</v>
      </c>
      <c r="AW4403" s="1" t="s">
        <v>70</v>
      </c>
      <c r="AX4403" s="1" t="s">
        <v>70</v>
      </c>
      <c r="AY4403" s="1" t="s">
        <v>70</v>
      </c>
      <c r="AZ4403" s="1" t="s">
        <v>69</v>
      </c>
      <c r="BA4403" s="1" t="s">
        <v>70</v>
      </c>
      <c r="BB4403" s="1" t="s">
        <v>70</v>
      </c>
      <c r="BC4403" s="1" t="s">
        <v>70</v>
      </c>
      <c r="BD4403" s="1" t="s">
        <v>70</v>
      </c>
      <c r="BE4403" s="1" t="s">
        <v>70</v>
      </c>
      <c r="BF4403" s="1" t="s">
        <v>70</v>
      </c>
      <c r="BG4403" s="3">
        <v>42093.43125</v>
      </c>
    </row>
    <row r="4404">
      <c r="A4404" s="1">
        <v>1010993.0</v>
      </c>
      <c r="B4404" s="1" t="s">
        <v>19600</v>
      </c>
      <c r="C4404" s="2" t="s">
        <v>19594</v>
      </c>
      <c r="D4404" s="2" t="s">
        <v>19595</v>
      </c>
      <c r="H4404" s="1" t="s">
        <v>19601</v>
      </c>
      <c r="I4404" s="1" t="s">
        <v>6456</v>
      </c>
      <c r="J4404" s="1" t="s">
        <v>775</v>
      </c>
      <c r="K4404" s="1" t="s">
        <v>670</v>
      </c>
      <c r="L4404" s="1">
        <v>28037.0</v>
      </c>
      <c r="M4404" s="1" t="s">
        <v>19602</v>
      </c>
      <c r="N4404" s="1" t="s">
        <v>205</v>
      </c>
      <c r="O4404" s="1" t="s">
        <v>19603</v>
      </c>
      <c r="P4404" s="1" t="s">
        <v>490</v>
      </c>
      <c r="U4404" s="1">
        <v>-81.025803</v>
      </c>
      <c r="V4404" s="1">
        <v>35.529984</v>
      </c>
      <c r="X4404" s="1" t="s">
        <v>69</v>
      </c>
      <c r="Y4404" s="1" t="s">
        <v>70</v>
      </c>
      <c r="Z4404" s="1" t="s">
        <v>70</v>
      </c>
      <c r="AA4404" s="1" t="s">
        <v>70</v>
      </c>
      <c r="AB4404" s="1" t="s">
        <v>70</v>
      </c>
      <c r="AC4404" s="1" t="s">
        <v>70</v>
      </c>
      <c r="AD4404" s="1" t="s">
        <v>69</v>
      </c>
      <c r="AE4404" s="1" t="s">
        <v>70</v>
      </c>
      <c r="AF4404" s="1" t="s">
        <v>69</v>
      </c>
      <c r="AG4404" s="1" t="s">
        <v>69</v>
      </c>
      <c r="AH4404" s="1" t="s">
        <v>69</v>
      </c>
      <c r="AI4404" s="1" t="s">
        <v>70</v>
      </c>
      <c r="AJ4404" s="1" t="s">
        <v>69</v>
      </c>
      <c r="AK4404" s="1" t="s">
        <v>69</v>
      </c>
      <c r="AL4404" s="1" t="s">
        <v>69</v>
      </c>
      <c r="AM4404" s="1" t="s">
        <v>69</v>
      </c>
      <c r="AN4404" s="1" t="s">
        <v>70</v>
      </c>
      <c r="AO4404" s="1" t="s">
        <v>69</v>
      </c>
      <c r="AP4404" s="1" t="s">
        <v>70</v>
      </c>
      <c r="AQ4404" s="1" t="s">
        <v>69</v>
      </c>
      <c r="AR4404" s="1" t="s">
        <v>69</v>
      </c>
      <c r="AS4404" s="1" t="s">
        <v>69</v>
      </c>
      <c r="AT4404" s="1" t="s">
        <v>70</v>
      </c>
      <c r="AU4404" s="1" t="s">
        <v>69</v>
      </c>
      <c r="AV4404" s="1" t="s">
        <v>70</v>
      </c>
      <c r="AW4404" s="1" t="s">
        <v>70</v>
      </c>
      <c r="AX4404" s="1" t="s">
        <v>70</v>
      </c>
      <c r="AY4404" s="1" t="s">
        <v>70</v>
      </c>
      <c r="AZ4404" s="1" t="s">
        <v>69</v>
      </c>
      <c r="BA4404" s="1" t="s">
        <v>70</v>
      </c>
      <c r="BB4404" s="1" t="s">
        <v>70</v>
      </c>
      <c r="BC4404" s="1" t="s">
        <v>69</v>
      </c>
      <c r="BD4404" s="1" t="s">
        <v>70</v>
      </c>
      <c r="BE4404" s="1" t="s">
        <v>70</v>
      </c>
      <c r="BF4404" s="1" t="s">
        <v>70</v>
      </c>
      <c r="BG4404" s="3">
        <v>42230.44583333333</v>
      </c>
    </row>
    <row r="4405">
      <c r="A4405" s="1">
        <v>1010992.0</v>
      </c>
      <c r="B4405" s="1" t="s">
        <v>19604</v>
      </c>
      <c r="C4405" s="2" t="s">
        <v>19605</v>
      </c>
      <c r="D4405" s="2" t="s">
        <v>19595</v>
      </c>
      <c r="H4405" s="1" t="s">
        <v>19606</v>
      </c>
      <c r="I4405" s="1" t="s">
        <v>19597</v>
      </c>
      <c r="J4405" s="1" t="s">
        <v>775</v>
      </c>
      <c r="K4405" s="1" t="s">
        <v>670</v>
      </c>
      <c r="L4405" s="1">
        <v>28092.0</v>
      </c>
      <c r="M4405" s="1" t="s">
        <v>19602</v>
      </c>
      <c r="N4405" s="1" t="s">
        <v>13058</v>
      </c>
      <c r="U4405" s="1">
        <v>-81.258842</v>
      </c>
      <c r="V4405" s="1">
        <v>35.469948</v>
      </c>
      <c r="X4405" s="1" t="s">
        <v>69</v>
      </c>
      <c r="Y4405" s="1" t="s">
        <v>70</v>
      </c>
      <c r="Z4405" s="1" t="s">
        <v>70</v>
      </c>
      <c r="AA4405" s="1" t="s">
        <v>70</v>
      </c>
      <c r="AB4405" s="1" t="s">
        <v>69</v>
      </c>
      <c r="AC4405" s="1" t="s">
        <v>70</v>
      </c>
      <c r="AD4405" s="1" t="s">
        <v>69</v>
      </c>
      <c r="AE4405" s="1" t="s">
        <v>70</v>
      </c>
      <c r="AF4405" s="1" t="s">
        <v>69</v>
      </c>
      <c r="AG4405" s="1" t="s">
        <v>69</v>
      </c>
      <c r="AH4405" s="1" t="s">
        <v>69</v>
      </c>
      <c r="AI4405" s="1" t="s">
        <v>70</v>
      </c>
      <c r="AJ4405" s="1" t="s">
        <v>70</v>
      </c>
      <c r="AK4405" s="1" t="s">
        <v>69</v>
      </c>
      <c r="AL4405" s="1" t="s">
        <v>69</v>
      </c>
      <c r="AM4405" s="1" t="s">
        <v>69</v>
      </c>
      <c r="AN4405" s="1" t="s">
        <v>70</v>
      </c>
      <c r="AO4405" s="1" t="s">
        <v>69</v>
      </c>
      <c r="AP4405" s="1" t="s">
        <v>70</v>
      </c>
      <c r="AQ4405" s="1" t="s">
        <v>69</v>
      </c>
      <c r="AR4405" s="1" t="s">
        <v>69</v>
      </c>
      <c r="AS4405" s="1" t="s">
        <v>69</v>
      </c>
      <c r="AT4405" s="1" t="s">
        <v>70</v>
      </c>
      <c r="AU4405" s="1" t="s">
        <v>69</v>
      </c>
      <c r="AV4405" s="1" t="s">
        <v>70</v>
      </c>
      <c r="AW4405" s="1" t="s">
        <v>70</v>
      </c>
      <c r="AX4405" s="1" t="s">
        <v>70</v>
      </c>
      <c r="AY4405" s="1" t="s">
        <v>70</v>
      </c>
      <c r="AZ4405" s="1" t="s">
        <v>69</v>
      </c>
      <c r="BA4405" s="1" t="s">
        <v>70</v>
      </c>
      <c r="BB4405" s="1" t="s">
        <v>70</v>
      </c>
      <c r="BC4405" s="1" t="s">
        <v>69</v>
      </c>
      <c r="BD4405" s="1" t="s">
        <v>70</v>
      </c>
      <c r="BE4405" s="1" t="s">
        <v>70</v>
      </c>
      <c r="BF4405" s="1" t="s">
        <v>70</v>
      </c>
      <c r="BG4405" s="3">
        <v>42093.413194444445</v>
      </c>
    </row>
    <row r="4406">
      <c r="A4406" s="1">
        <v>1004847.0</v>
      </c>
      <c r="B4406" s="1" t="s">
        <v>19607</v>
      </c>
      <c r="H4406" s="1" t="s">
        <v>19608</v>
      </c>
      <c r="I4406" s="1" t="s">
        <v>19609</v>
      </c>
      <c r="J4406" s="1" t="s">
        <v>775</v>
      </c>
      <c r="K4406" s="1" t="s">
        <v>332</v>
      </c>
      <c r="L4406" s="1">
        <v>89043.0</v>
      </c>
      <c r="M4406" s="1" t="s">
        <v>19610</v>
      </c>
      <c r="N4406" s="1" t="s">
        <v>19611</v>
      </c>
      <c r="U4406" s="1">
        <v>-114.45081</v>
      </c>
      <c r="V4406" s="1">
        <v>37.932655</v>
      </c>
      <c r="W4406" s="1" t="s">
        <v>99</v>
      </c>
      <c r="X4406" s="1" t="s">
        <v>70</v>
      </c>
      <c r="Y4406" s="1" t="s">
        <v>70</v>
      </c>
      <c r="Z4406" s="1" t="s">
        <v>70</v>
      </c>
      <c r="AA4406" s="1" t="s">
        <v>69</v>
      </c>
      <c r="AB4406" s="1" t="s">
        <v>70</v>
      </c>
      <c r="AC4406" s="1" t="s">
        <v>80</v>
      </c>
      <c r="AD4406" s="1" t="s">
        <v>69</v>
      </c>
      <c r="AE4406" s="1" t="s">
        <v>70</v>
      </c>
      <c r="AF4406" s="1" t="s">
        <v>70</v>
      </c>
      <c r="AG4406" s="1" t="s">
        <v>70</v>
      </c>
      <c r="AH4406" s="1" t="s">
        <v>69</v>
      </c>
      <c r="AI4406" s="1" t="s">
        <v>70</v>
      </c>
      <c r="AJ4406" s="1" t="s">
        <v>69</v>
      </c>
      <c r="AK4406" s="1" t="s">
        <v>69</v>
      </c>
      <c r="AL4406" s="1" t="s">
        <v>69</v>
      </c>
      <c r="AM4406" s="1" t="s">
        <v>70</v>
      </c>
      <c r="AN4406" s="1" t="s">
        <v>70</v>
      </c>
      <c r="AO4406" s="1" t="s">
        <v>69</v>
      </c>
      <c r="AP4406" s="1" t="s">
        <v>70</v>
      </c>
      <c r="AQ4406" s="1" t="s">
        <v>70</v>
      </c>
      <c r="AR4406" s="1" t="s">
        <v>69</v>
      </c>
      <c r="AS4406" s="1" t="s">
        <v>70</v>
      </c>
      <c r="AT4406" s="1" t="s">
        <v>70</v>
      </c>
      <c r="AU4406" s="1" t="s">
        <v>70</v>
      </c>
      <c r="AV4406" s="1" t="s">
        <v>70</v>
      </c>
      <c r="AW4406" s="1" t="s">
        <v>70</v>
      </c>
      <c r="AX4406" s="1" t="s">
        <v>70</v>
      </c>
      <c r="AY4406" s="1" t="s">
        <v>70</v>
      </c>
      <c r="AZ4406" s="1" t="s">
        <v>69</v>
      </c>
      <c r="BA4406" s="1" t="s">
        <v>70</v>
      </c>
      <c r="BB4406" s="1" t="s">
        <v>70</v>
      </c>
      <c r="BC4406" s="1" t="s">
        <v>70</v>
      </c>
      <c r="BD4406" s="1" t="s">
        <v>70</v>
      </c>
      <c r="BE4406" s="1" t="s">
        <v>70</v>
      </c>
      <c r="BF4406" s="1" t="s">
        <v>70</v>
      </c>
      <c r="BG4406" s="3">
        <v>41436.8</v>
      </c>
    </row>
    <row r="4407">
      <c r="A4407" s="1">
        <v>1004848.0</v>
      </c>
      <c r="B4407" s="1" t="s">
        <v>19607</v>
      </c>
      <c r="H4407" s="1" t="s">
        <v>19612</v>
      </c>
      <c r="I4407" s="1" t="s">
        <v>19613</v>
      </c>
      <c r="J4407" s="1" t="s">
        <v>775</v>
      </c>
      <c r="K4407" s="1" t="s">
        <v>332</v>
      </c>
      <c r="L4407" s="1">
        <v>89008.0</v>
      </c>
      <c r="M4407" s="1" t="s">
        <v>19614</v>
      </c>
      <c r="N4407" s="1" t="s">
        <v>19615</v>
      </c>
      <c r="U4407" s="1">
        <v>-114.5149</v>
      </c>
      <c r="V4407" s="1">
        <v>37.616661</v>
      </c>
      <c r="X4407" s="1" t="s">
        <v>69</v>
      </c>
      <c r="Y4407" s="1" t="s">
        <v>70</v>
      </c>
      <c r="Z4407" s="1" t="s">
        <v>69</v>
      </c>
      <c r="AA4407" s="1" t="s">
        <v>69</v>
      </c>
      <c r="AB4407" s="1" t="s">
        <v>69</v>
      </c>
      <c r="AC4407" s="1" t="s">
        <v>69</v>
      </c>
      <c r="AD4407" s="1" t="s">
        <v>69</v>
      </c>
      <c r="AE4407" s="1" t="s">
        <v>70</v>
      </c>
      <c r="AF4407" s="1" t="s">
        <v>70</v>
      </c>
      <c r="AG4407" s="1" t="s">
        <v>70</v>
      </c>
      <c r="AH4407" s="1" t="s">
        <v>69</v>
      </c>
      <c r="AI4407" s="1" t="s">
        <v>70</v>
      </c>
      <c r="AJ4407" s="1" t="s">
        <v>69</v>
      </c>
      <c r="AK4407" s="1" t="s">
        <v>69</v>
      </c>
      <c r="AL4407" s="1" t="s">
        <v>69</v>
      </c>
      <c r="AM4407" s="1" t="s">
        <v>69</v>
      </c>
      <c r="AN4407" s="1" t="s">
        <v>70</v>
      </c>
      <c r="AO4407" s="1" t="s">
        <v>70</v>
      </c>
      <c r="AP4407" s="1" t="s">
        <v>70</v>
      </c>
      <c r="AQ4407" s="1" t="s">
        <v>70</v>
      </c>
      <c r="AR4407" s="1" t="s">
        <v>70</v>
      </c>
      <c r="AS4407" s="1" t="s">
        <v>70</v>
      </c>
      <c r="AT4407" s="1" t="s">
        <v>70</v>
      </c>
      <c r="AU4407" s="1" t="s">
        <v>70</v>
      </c>
      <c r="AV4407" s="1" t="s">
        <v>70</v>
      </c>
      <c r="AW4407" s="1" t="s">
        <v>70</v>
      </c>
      <c r="AX4407" s="1" t="s">
        <v>70</v>
      </c>
      <c r="AY4407" s="1" t="s">
        <v>70</v>
      </c>
      <c r="AZ4407" s="1" t="s">
        <v>69</v>
      </c>
      <c r="BA4407" s="1" t="s">
        <v>70</v>
      </c>
      <c r="BB4407" s="1" t="s">
        <v>70</v>
      </c>
      <c r="BC4407" s="1" t="s">
        <v>70</v>
      </c>
      <c r="BD4407" s="1" t="s">
        <v>70</v>
      </c>
      <c r="BE4407" s="1" t="s">
        <v>70</v>
      </c>
      <c r="BF4407" s="1" t="s">
        <v>70</v>
      </c>
      <c r="BG4407" s="3">
        <v>43307.7125</v>
      </c>
    </row>
    <row r="4408">
      <c r="A4408" s="1">
        <v>1001430.0</v>
      </c>
      <c r="B4408" s="1" t="s">
        <v>19616</v>
      </c>
      <c r="H4408" s="1" t="s">
        <v>19617</v>
      </c>
      <c r="I4408" s="1" t="s">
        <v>775</v>
      </c>
      <c r="J4408" s="1" t="s">
        <v>2378</v>
      </c>
      <c r="K4408" s="1" t="s">
        <v>520</v>
      </c>
      <c r="U4408" s="1">
        <v>-68.426697</v>
      </c>
      <c r="V4408" s="1">
        <v>45.426399</v>
      </c>
      <c r="X4408" s="1" t="s">
        <v>70</v>
      </c>
      <c r="Y4408" s="1" t="s">
        <v>70</v>
      </c>
      <c r="Z4408" s="1" t="s">
        <v>70</v>
      </c>
      <c r="AA4408" s="1" t="s">
        <v>70</v>
      </c>
      <c r="AB4408" s="1" t="s">
        <v>70</v>
      </c>
      <c r="AC4408" s="1" t="s">
        <v>80</v>
      </c>
      <c r="BG4408" s="1">
        <v>2009.0</v>
      </c>
    </row>
    <row r="4409">
      <c r="A4409" s="1">
        <v>1003378.0</v>
      </c>
      <c r="B4409" s="1" t="s">
        <v>19618</v>
      </c>
      <c r="C4409" s="2" t="s">
        <v>19619</v>
      </c>
      <c r="D4409" s="2" t="s">
        <v>19620</v>
      </c>
      <c r="H4409" s="1" t="s">
        <v>19621</v>
      </c>
      <c r="I4409" s="1" t="s">
        <v>19622</v>
      </c>
      <c r="J4409" s="1" t="s">
        <v>1434</v>
      </c>
      <c r="K4409" s="1" t="s">
        <v>196</v>
      </c>
      <c r="L4409" s="1">
        <v>68508.0</v>
      </c>
      <c r="M4409" s="1" t="s">
        <v>1284</v>
      </c>
      <c r="N4409" s="1" t="s">
        <v>205</v>
      </c>
      <c r="U4409" s="1">
        <v>-96.71067</v>
      </c>
      <c r="V4409" s="1">
        <v>40.814655</v>
      </c>
      <c r="W4409" s="1" t="s">
        <v>548</v>
      </c>
      <c r="X4409" s="1" t="s">
        <v>69</v>
      </c>
      <c r="Y4409" s="1" t="s">
        <v>70</v>
      </c>
      <c r="Z4409" s="1" t="s">
        <v>70</v>
      </c>
      <c r="AA4409" s="1" t="s">
        <v>69</v>
      </c>
      <c r="AB4409" s="1" t="s">
        <v>70</v>
      </c>
      <c r="AC4409" s="1" t="s">
        <v>70</v>
      </c>
      <c r="AD4409" s="1" t="s">
        <v>69</v>
      </c>
      <c r="AE4409" s="1" t="s">
        <v>69</v>
      </c>
      <c r="AF4409" s="1" t="s">
        <v>69</v>
      </c>
      <c r="AG4409" s="1" t="s">
        <v>69</v>
      </c>
      <c r="AH4409" s="1" t="s">
        <v>69</v>
      </c>
      <c r="AI4409" s="1" t="s">
        <v>70</v>
      </c>
      <c r="AJ4409" s="1" t="s">
        <v>69</v>
      </c>
      <c r="AK4409" s="1" t="s">
        <v>69</v>
      </c>
      <c r="AL4409" s="1" t="s">
        <v>69</v>
      </c>
      <c r="AM4409" s="1" t="s">
        <v>70</v>
      </c>
      <c r="AN4409" s="1" t="s">
        <v>69</v>
      </c>
      <c r="AO4409" s="1" t="s">
        <v>70</v>
      </c>
      <c r="AP4409" s="1" t="s">
        <v>70</v>
      </c>
      <c r="AQ4409" s="1" t="s">
        <v>69</v>
      </c>
      <c r="AR4409" s="1" t="s">
        <v>69</v>
      </c>
      <c r="AS4409" s="1" t="s">
        <v>69</v>
      </c>
      <c r="AT4409" s="1" t="s">
        <v>69</v>
      </c>
      <c r="AU4409" s="1" t="s">
        <v>69</v>
      </c>
      <c r="AV4409" s="1" t="s">
        <v>69</v>
      </c>
      <c r="AW4409" s="1" t="s">
        <v>70</v>
      </c>
      <c r="AX4409" s="1" t="s">
        <v>70</v>
      </c>
      <c r="AY4409" s="1" t="s">
        <v>70</v>
      </c>
      <c r="AZ4409" s="1" t="s">
        <v>70</v>
      </c>
      <c r="BA4409" s="1" t="s">
        <v>70</v>
      </c>
      <c r="BB4409" s="1" t="s">
        <v>70</v>
      </c>
      <c r="BC4409" s="1" t="s">
        <v>70</v>
      </c>
      <c r="BD4409" s="1" t="s">
        <v>70</v>
      </c>
      <c r="BE4409" s="1" t="s">
        <v>70</v>
      </c>
      <c r="BF4409" s="1" t="s">
        <v>70</v>
      </c>
      <c r="BG4409" s="3">
        <v>41712.47638888889</v>
      </c>
    </row>
    <row r="4410">
      <c r="A4410" s="1">
        <v>1011300.0</v>
      </c>
      <c r="B4410" s="1" t="s">
        <v>19623</v>
      </c>
      <c r="C4410" s="2" t="s">
        <v>19624</v>
      </c>
      <c r="D4410" s="1" t="s">
        <v>19623</v>
      </c>
      <c r="H4410" s="1" t="s">
        <v>19625</v>
      </c>
      <c r="I4410" s="1" t="s">
        <v>1103</v>
      </c>
      <c r="J4410" s="1" t="s">
        <v>1103</v>
      </c>
      <c r="K4410" s="1" t="s">
        <v>656</v>
      </c>
      <c r="L4410" s="1">
        <v>90031.0</v>
      </c>
      <c r="M4410" s="1" t="s">
        <v>706</v>
      </c>
      <c r="N4410" s="1" t="s">
        <v>1105</v>
      </c>
      <c r="U4410" s="1">
        <v>-118.21519</v>
      </c>
      <c r="V4410" s="1">
        <v>34.072899</v>
      </c>
      <c r="X4410" s="1" t="s">
        <v>69</v>
      </c>
      <c r="Y4410" s="1" t="s">
        <v>69</v>
      </c>
      <c r="Z4410" s="1" t="s">
        <v>70</v>
      </c>
      <c r="AA4410" s="1" t="s">
        <v>69</v>
      </c>
      <c r="AB4410" s="1" t="s">
        <v>69</v>
      </c>
      <c r="AC4410" s="1" t="s">
        <v>69</v>
      </c>
      <c r="AD4410" s="1" t="s">
        <v>69</v>
      </c>
      <c r="AE4410" s="1" t="s">
        <v>70</v>
      </c>
      <c r="AF4410" s="1" t="s">
        <v>69</v>
      </c>
      <c r="AG4410" s="1" t="s">
        <v>69</v>
      </c>
      <c r="AH4410" s="1" t="s">
        <v>69</v>
      </c>
      <c r="AI4410" s="1" t="s">
        <v>70</v>
      </c>
      <c r="AJ4410" s="1" t="s">
        <v>69</v>
      </c>
      <c r="AK4410" s="1" t="s">
        <v>69</v>
      </c>
      <c r="AL4410" s="1" t="s">
        <v>69</v>
      </c>
      <c r="AM4410" s="1" t="s">
        <v>69</v>
      </c>
      <c r="AN4410" s="1" t="s">
        <v>70</v>
      </c>
      <c r="AO4410" s="1" t="s">
        <v>70</v>
      </c>
      <c r="AP4410" s="1" t="s">
        <v>70</v>
      </c>
      <c r="AQ4410" s="1" t="s">
        <v>70</v>
      </c>
      <c r="AR4410" s="1" t="s">
        <v>69</v>
      </c>
      <c r="AS4410" s="1" t="s">
        <v>70</v>
      </c>
      <c r="AT4410" s="1" t="s">
        <v>69</v>
      </c>
      <c r="AU4410" s="1" t="s">
        <v>69</v>
      </c>
      <c r="AV4410" s="1" t="s">
        <v>70</v>
      </c>
      <c r="AW4410" s="1" t="s">
        <v>70</v>
      </c>
      <c r="AX4410" s="1" t="s">
        <v>69</v>
      </c>
      <c r="AY4410" s="1" t="s">
        <v>70</v>
      </c>
      <c r="AZ4410" s="1" t="s">
        <v>69</v>
      </c>
      <c r="BA4410" s="1" t="s">
        <v>70</v>
      </c>
      <c r="BB4410" s="1" t="s">
        <v>70</v>
      </c>
      <c r="BC4410" s="1" t="s">
        <v>70</v>
      </c>
      <c r="BD4410" s="1" t="s">
        <v>70</v>
      </c>
      <c r="BE4410" s="1" t="s">
        <v>69</v>
      </c>
      <c r="BF4410" s="1" t="s">
        <v>70</v>
      </c>
      <c r="BG4410" s="3">
        <v>42191.634722222225</v>
      </c>
    </row>
    <row r="4411">
      <c r="A4411" s="1">
        <v>1016826.0</v>
      </c>
      <c r="B4411" s="1" t="s">
        <v>19626</v>
      </c>
      <c r="D4411" s="1" t="s">
        <v>19627</v>
      </c>
      <c r="H4411" s="1" t="s">
        <v>19628</v>
      </c>
      <c r="I4411" s="1" t="s">
        <v>10169</v>
      </c>
      <c r="J4411" s="1" t="s">
        <v>6426</v>
      </c>
      <c r="K4411" s="1" t="s">
        <v>230</v>
      </c>
      <c r="L4411" s="1">
        <v>67218.0</v>
      </c>
      <c r="M4411" s="1" t="s">
        <v>19629</v>
      </c>
      <c r="N4411" s="1" t="s">
        <v>19630</v>
      </c>
      <c r="U4411" s="1">
        <v>-97.280891</v>
      </c>
      <c r="V4411" s="1">
        <v>37.686211</v>
      </c>
      <c r="X4411" s="1" t="s">
        <v>69</v>
      </c>
      <c r="Y4411" s="1" t="s">
        <v>70</v>
      </c>
      <c r="Z4411" s="1" t="s">
        <v>70</v>
      </c>
      <c r="AA4411" s="1" t="s">
        <v>70</v>
      </c>
      <c r="AB4411" s="1" t="s">
        <v>70</v>
      </c>
      <c r="AC4411" s="1" t="s">
        <v>80</v>
      </c>
      <c r="AD4411" s="1" t="s">
        <v>69</v>
      </c>
      <c r="AE4411" s="1" t="s">
        <v>70</v>
      </c>
      <c r="AF4411" s="1" t="s">
        <v>70</v>
      </c>
      <c r="AG4411" s="1" t="s">
        <v>70</v>
      </c>
      <c r="AH4411" s="1" t="s">
        <v>70</v>
      </c>
      <c r="AI4411" s="1" t="s">
        <v>70</v>
      </c>
      <c r="AJ4411" s="1" t="s">
        <v>70</v>
      </c>
      <c r="AK4411" s="1" t="s">
        <v>69</v>
      </c>
      <c r="AL4411" s="1" t="s">
        <v>69</v>
      </c>
      <c r="AM4411" s="1" t="s">
        <v>69</v>
      </c>
      <c r="AN4411" s="1" t="s">
        <v>70</v>
      </c>
      <c r="AO4411" s="1" t="s">
        <v>70</v>
      </c>
      <c r="AP4411" s="1" t="s">
        <v>70</v>
      </c>
      <c r="AQ4411" s="1" t="s">
        <v>70</v>
      </c>
      <c r="AR4411" s="1" t="s">
        <v>70</v>
      </c>
      <c r="AS4411" s="1" t="s">
        <v>70</v>
      </c>
      <c r="AT4411" s="1" t="s">
        <v>70</v>
      </c>
      <c r="AU4411" s="1" t="s">
        <v>70</v>
      </c>
      <c r="AV4411" s="1" t="s">
        <v>70</v>
      </c>
      <c r="AW4411" s="1" t="s">
        <v>70</v>
      </c>
      <c r="AX4411" s="1" t="s">
        <v>70</v>
      </c>
      <c r="AY4411" s="1" t="s">
        <v>70</v>
      </c>
      <c r="AZ4411" s="1" t="s">
        <v>69</v>
      </c>
      <c r="BA4411" s="1" t="s">
        <v>70</v>
      </c>
      <c r="BB4411" s="1" t="s">
        <v>69</v>
      </c>
      <c r="BC4411" s="1" t="s">
        <v>70</v>
      </c>
      <c r="BD4411" s="1" t="s">
        <v>70</v>
      </c>
      <c r="BE4411" s="1" t="s">
        <v>70</v>
      </c>
      <c r="BF4411" s="1" t="s">
        <v>70</v>
      </c>
      <c r="BG4411" s="3">
        <v>42773.65555555555</v>
      </c>
    </row>
    <row r="4412">
      <c r="A4412" s="1">
        <v>1001048.0</v>
      </c>
      <c r="B4412" s="1" t="s">
        <v>19631</v>
      </c>
      <c r="C4412" s="2" t="s">
        <v>9928</v>
      </c>
      <c r="D4412" s="1" t="s">
        <v>9929</v>
      </c>
      <c r="H4412" s="1" t="s">
        <v>19632</v>
      </c>
      <c r="I4412" s="1" t="s">
        <v>775</v>
      </c>
      <c r="J4412" s="1" t="s">
        <v>2030</v>
      </c>
      <c r="K4412" s="1" t="s">
        <v>656</v>
      </c>
      <c r="M4412" s="1" t="s">
        <v>19633</v>
      </c>
      <c r="N4412" s="1" t="s">
        <v>1499</v>
      </c>
      <c r="U4412" s="1">
        <v>-121.27699</v>
      </c>
      <c r="V4412" s="1">
        <v>38.868908</v>
      </c>
      <c r="X4412" s="1" t="s">
        <v>69</v>
      </c>
      <c r="Y4412" s="1" t="s">
        <v>69</v>
      </c>
      <c r="Z4412" s="1" t="s">
        <v>69</v>
      </c>
      <c r="AA4412" s="1" t="s">
        <v>69</v>
      </c>
      <c r="AB4412" s="1" t="s">
        <v>70</v>
      </c>
      <c r="AC4412" s="1" t="s">
        <v>80</v>
      </c>
      <c r="AD4412" s="1" t="s">
        <v>69</v>
      </c>
      <c r="AE4412" s="1" t="s">
        <v>70</v>
      </c>
      <c r="AF4412" s="1" t="s">
        <v>69</v>
      </c>
      <c r="AG4412" s="1" t="s">
        <v>69</v>
      </c>
      <c r="AH4412" s="1" t="s">
        <v>69</v>
      </c>
      <c r="AI4412" s="1" t="s">
        <v>70</v>
      </c>
      <c r="AJ4412" s="1" t="s">
        <v>69</v>
      </c>
      <c r="AK4412" s="1" t="s">
        <v>69</v>
      </c>
      <c r="AL4412" s="1" t="s">
        <v>69</v>
      </c>
      <c r="AM4412" s="1" t="s">
        <v>69</v>
      </c>
      <c r="AN4412" s="1" t="s">
        <v>70</v>
      </c>
      <c r="AO4412" s="1" t="s">
        <v>70</v>
      </c>
      <c r="AP4412" s="1" t="s">
        <v>70</v>
      </c>
      <c r="AQ4412" s="1" t="s">
        <v>69</v>
      </c>
      <c r="AR4412" s="1" t="s">
        <v>70</v>
      </c>
      <c r="AS4412" s="1" t="s">
        <v>70</v>
      </c>
      <c r="AT4412" s="1" t="s">
        <v>69</v>
      </c>
      <c r="AU4412" s="1" t="s">
        <v>69</v>
      </c>
      <c r="AV4412" s="1" t="s">
        <v>70</v>
      </c>
      <c r="AW4412" s="1" t="s">
        <v>70</v>
      </c>
      <c r="AX4412" s="1" t="s">
        <v>69</v>
      </c>
      <c r="AY4412" s="1" t="s">
        <v>70</v>
      </c>
      <c r="AZ4412" s="1" t="s">
        <v>69</v>
      </c>
      <c r="BA4412" s="1" t="s">
        <v>70</v>
      </c>
      <c r="BB4412" s="1" t="s">
        <v>70</v>
      </c>
      <c r="BC4412" s="1" t="s">
        <v>70</v>
      </c>
      <c r="BD4412" s="1" t="s">
        <v>70</v>
      </c>
      <c r="BE4412" s="1" t="s">
        <v>70</v>
      </c>
      <c r="BF4412" s="1" t="s">
        <v>70</v>
      </c>
      <c r="BG4412" s="3">
        <v>42094.643055555556</v>
      </c>
    </row>
    <row r="4413">
      <c r="A4413" s="1">
        <v>1000096.0</v>
      </c>
      <c r="B4413" s="1" t="s">
        <v>19634</v>
      </c>
      <c r="C4413" s="2" t="s">
        <v>356</v>
      </c>
      <c r="D4413" s="2" t="s">
        <v>4447</v>
      </c>
      <c r="H4413" s="1" t="s">
        <v>19635</v>
      </c>
      <c r="I4413" s="1" t="s">
        <v>157</v>
      </c>
      <c r="J4413" s="1" t="s">
        <v>157</v>
      </c>
      <c r="K4413" s="1" t="s">
        <v>96</v>
      </c>
      <c r="L4413" s="1">
        <v>10451.0</v>
      </c>
      <c r="M4413" s="1" t="s">
        <v>19636</v>
      </c>
      <c r="N4413" s="1" t="s">
        <v>19637</v>
      </c>
      <c r="U4413" s="1">
        <v>-73.922737</v>
      </c>
      <c r="V4413" s="1">
        <v>40.817387</v>
      </c>
      <c r="W4413" s="1" t="s">
        <v>136</v>
      </c>
      <c r="X4413" s="1" t="s">
        <v>69</v>
      </c>
      <c r="Y4413" s="1" t="s">
        <v>69</v>
      </c>
      <c r="Z4413" s="1" t="s">
        <v>69</v>
      </c>
      <c r="AA4413" s="1" t="s">
        <v>69</v>
      </c>
      <c r="AB4413" s="1" t="s">
        <v>69</v>
      </c>
      <c r="AC4413" s="1" t="s">
        <v>70</v>
      </c>
      <c r="AD4413" s="1" t="s">
        <v>69</v>
      </c>
      <c r="AE4413" s="1" t="s">
        <v>70</v>
      </c>
      <c r="AF4413" s="1" t="s">
        <v>70</v>
      </c>
      <c r="AG4413" s="1" t="s">
        <v>70</v>
      </c>
      <c r="AH4413" s="1" t="s">
        <v>70</v>
      </c>
      <c r="AI4413" s="1" t="s">
        <v>70</v>
      </c>
      <c r="AJ4413" s="1" t="s">
        <v>70</v>
      </c>
      <c r="AK4413" s="1" t="s">
        <v>69</v>
      </c>
      <c r="AL4413" s="1" t="s">
        <v>70</v>
      </c>
      <c r="AM4413" s="1" t="s">
        <v>70</v>
      </c>
      <c r="AN4413" s="1" t="s">
        <v>70</v>
      </c>
      <c r="AO4413" s="1" t="s">
        <v>70</v>
      </c>
      <c r="AP4413" s="1" t="s">
        <v>70</v>
      </c>
      <c r="AQ4413" s="1" t="s">
        <v>70</v>
      </c>
      <c r="AR4413" s="1" t="s">
        <v>70</v>
      </c>
      <c r="AS4413" s="1" t="s">
        <v>70</v>
      </c>
      <c r="AT4413" s="1" t="s">
        <v>70</v>
      </c>
      <c r="AU4413" s="1" t="s">
        <v>70</v>
      </c>
      <c r="AV4413" s="1" t="s">
        <v>70</v>
      </c>
      <c r="AW4413" s="1" t="s">
        <v>70</v>
      </c>
      <c r="AX4413" s="1" t="s">
        <v>70</v>
      </c>
      <c r="AY4413" s="1" t="s">
        <v>70</v>
      </c>
      <c r="AZ4413" s="1" t="s">
        <v>69</v>
      </c>
      <c r="BA4413" s="1" t="s">
        <v>70</v>
      </c>
      <c r="BB4413" s="1" t="s">
        <v>70</v>
      </c>
      <c r="BC4413" s="1" t="s">
        <v>70</v>
      </c>
      <c r="BD4413" s="1" t="s">
        <v>70</v>
      </c>
      <c r="BE4413" s="1" t="s">
        <v>70</v>
      </c>
      <c r="BF4413" s="1" t="s">
        <v>70</v>
      </c>
      <c r="BG4413" s="3">
        <v>41478.6125</v>
      </c>
    </row>
    <row r="4414">
      <c r="A4414" s="1">
        <v>1002497.0</v>
      </c>
      <c r="B4414" s="1" t="s">
        <v>19638</v>
      </c>
      <c r="C4414" s="2" t="s">
        <v>1777</v>
      </c>
      <c r="H4414" s="1" t="s">
        <v>19639</v>
      </c>
      <c r="I4414" s="1" t="s">
        <v>369</v>
      </c>
      <c r="J4414" s="1" t="s">
        <v>370</v>
      </c>
      <c r="K4414" s="1" t="s">
        <v>203</v>
      </c>
      <c r="L4414" s="1">
        <v>60602.0</v>
      </c>
      <c r="U4414" s="1">
        <v>-87.670898</v>
      </c>
      <c r="V4414" s="1">
        <v>41.897099</v>
      </c>
      <c r="X4414" s="1" t="s">
        <v>70</v>
      </c>
      <c r="Y4414" s="1" t="s">
        <v>70</v>
      </c>
      <c r="Z4414" s="1" t="s">
        <v>70</v>
      </c>
      <c r="AA4414" s="1" t="s">
        <v>70</v>
      </c>
      <c r="AB4414" s="1" t="s">
        <v>70</v>
      </c>
      <c r="AC4414" s="1" t="s">
        <v>80</v>
      </c>
      <c r="BG4414" s="1">
        <v>2009.0</v>
      </c>
    </row>
    <row r="4415">
      <c r="A4415" s="1">
        <v>1011062.0</v>
      </c>
      <c r="B4415" s="1" t="s">
        <v>19640</v>
      </c>
      <c r="C4415" s="2" t="s">
        <v>19641</v>
      </c>
      <c r="H4415" s="1" t="s">
        <v>19642</v>
      </c>
      <c r="I4415" s="1" t="s">
        <v>9793</v>
      </c>
      <c r="J4415" s="1" t="s">
        <v>1461</v>
      </c>
      <c r="K4415" s="1" t="s">
        <v>171</v>
      </c>
      <c r="L4415" s="1">
        <v>55806.0</v>
      </c>
      <c r="M4415" s="1" t="s">
        <v>19643</v>
      </c>
      <c r="N4415" s="1" t="s">
        <v>671</v>
      </c>
      <c r="U4415" s="1">
        <v>-92.138855</v>
      </c>
      <c r="V4415" s="1">
        <v>46.760418</v>
      </c>
      <c r="X4415" s="1" t="s">
        <v>69</v>
      </c>
      <c r="Y4415" s="1" t="s">
        <v>70</v>
      </c>
      <c r="Z4415" s="1" t="s">
        <v>70</v>
      </c>
      <c r="AA4415" s="1" t="s">
        <v>70</v>
      </c>
      <c r="AB4415" s="1" t="s">
        <v>69</v>
      </c>
      <c r="AC4415" s="1" t="s">
        <v>80</v>
      </c>
      <c r="AD4415" s="1" t="s">
        <v>69</v>
      </c>
      <c r="AE4415" s="1" t="s">
        <v>70</v>
      </c>
      <c r="AF4415" s="1" t="s">
        <v>70</v>
      </c>
      <c r="AG4415" s="1" t="s">
        <v>70</v>
      </c>
      <c r="AH4415" s="1" t="s">
        <v>69</v>
      </c>
      <c r="AI4415" s="1" t="s">
        <v>70</v>
      </c>
      <c r="AJ4415" s="1" t="s">
        <v>69</v>
      </c>
      <c r="AK4415" s="1" t="s">
        <v>69</v>
      </c>
      <c r="AL4415" s="1" t="s">
        <v>70</v>
      </c>
      <c r="AM4415" s="1" t="s">
        <v>69</v>
      </c>
      <c r="AN4415" s="1" t="s">
        <v>70</v>
      </c>
      <c r="AO4415" s="1" t="s">
        <v>70</v>
      </c>
      <c r="AP4415" s="1" t="s">
        <v>70</v>
      </c>
      <c r="AQ4415" s="1" t="s">
        <v>70</v>
      </c>
      <c r="AR4415" s="1" t="s">
        <v>70</v>
      </c>
      <c r="AS4415" s="1" t="s">
        <v>70</v>
      </c>
      <c r="AT4415" s="1" t="s">
        <v>70</v>
      </c>
      <c r="AU4415" s="1" t="s">
        <v>70</v>
      </c>
      <c r="AV4415" s="1" t="s">
        <v>70</v>
      </c>
      <c r="AW4415" s="1" t="s">
        <v>70</v>
      </c>
      <c r="AX4415" s="1" t="s">
        <v>70</v>
      </c>
      <c r="AY4415" s="1" t="s">
        <v>70</v>
      </c>
      <c r="AZ4415" s="1" t="s">
        <v>69</v>
      </c>
      <c r="BA4415" s="1" t="s">
        <v>70</v>
      </c>
      <c r="BB4415" s="1" t="s">
        <v>70</v>
      </c>
      <c r="BC4415" s="1" t="s">
        <v>70</v>
      </c>
      <c r="BD4415" s="1" t="s">
        <v>70</v>
      </c>
      <c r="BE4415" s="1" t="s">
        <v>70</v>
      </c>
      <c r="BF4415" s="1" t="s">
        <v>70</v>
      </c>
      <c r="BG4415" s="3">
        <v>42115.61041666667</v>
      </c>
    </row>
    <row r="4416">
      <c r="A4416" s="1">
        <v>1019304.0</v>
      </c>
      <c r="B4416" s="1" t="s">
        <v>19640</v>
      </c>
      <c r="D4416" s="2" t="s">
        <v>19644</v>
      </c>
      <c r="E4416" s="2" t="s">
        <v>19645</v>
      </c>
      <c r="G4416" s="2" t="s">
        <v>19646</v>
      </c>
      <c r="H4416" s="1" t="s">
        <v>19647</v>
      </c>
      <c r="I4416" s="1" t="s">
        <v>9258</v>
      </c>
      <c r="J4416" s="1" t="s">
        <v>2907</v>
      </c>
      <c r="K4416" s="1" t="s">
        <v>575</v>
      </c>
      <c r="L4416" s="1">
        <v>48146.0</v>
      </c>
      <c r="M4416" s="1" t="s">
        <v>149</v>
      </c>
      <c r="N4416" s="1" t="s">
        <v>6345</v>
      </c>
      <c r="U4416" s="1">
        <v>-83.177696</v>
      </c>
      <c r="V4416" s="1">
        <v>42.249939</v>
      </c>
      <c r="X4416" s="1" t="s">
        <v>69</v>
      </c>
      <c r="Y4416" s="1" t="s">
        <v>69</v>
      </c>
      <c r="Z4416" s="1" t="s">
        <v>70</v>
      </c>
      <c r="AA4416" s="1" t="s">
        <v>69</v>
      </c>
      <c r="AB4416" s="1" t="s">
        <v>69</v>
      </c>
      <c r="AC4416" s="1" t="s">
        <v>70</v>
      </c>
      <c r="AD4416" s="1" t="s">
        <v>69</v>
      </c>
      <c r="AE4416" s="1" t="s">
        <v>70</v>
      </c>
      <c r="AF4416" s="1" t="s">
        <v>69</v>
      </c>
      <c r="AG4416" s="1" t="s">
        <v>69</v>
      </c>
      <c r="AH4416" s="1" t="s">
        <v>70</v>
      </c>
      <c r="AI4416" s="1" t="s">
        <v>70</v>
      </c>
      <c r="AJ4416" s="1" t="s">
        <v>69</v>
      </c>
      <c r="AK4416" s="1" t="s">
        <v>69</v>
      </c>
      <c r="AL4416" s="1" t="s">
        <v>69</v>
      </c>
      <c r="AM4416" s="1" t="s">
        <v>69</v>
      </c>
      <c r="AN4416" s="1" t="s">
        <v>70</v>
      </c>
      <c r="AO4416" s="1" t="s">
        <v>70</v>
      </c>
      <c r="AP4416" s="1" t="s">
        <v>70</v>
      </c>
      <c r="AQ4416" s="1" t="s">
        <v>70</v>
      </c>
      <c r="AR4416" s="1" t="s">
        <v>69</v>
      </c>
      <c r="AS4416" s="1" t="s">
        <v>70</v>
      </c>
      <c r="AT4416" s="1" t="s">
        <v>69</v>
      </c>
      <c r="AU4416" s="1" t="s">
        <v>70</v>
      </c>
      <c r="AV4416" s="1" t="s">
        <v>70</v>
      </c>
      <c r="AW4416" s="1" t="s">
        <v>70</v>
      </c>
      <c r="AX4416" s="1" t="s">
        <v>70</v>
      </c>
      <c r="AY4416" s="1" t="s">
        <v>70</v>
      </c>
      <c r="AZ4416" s="1" t="s">
        <v>70</v>
      </c>
      <c r="BA4416" s="1" t="s">
        <v>70</v>
      </c>
      <c r="BB4416" s="1" t="s">
        <v>70</v>
      </c>
      <c r="BC4416" s="1" t="s">
        <v>70</v>
      </c>
      <c r="BD4416" s="1" t="s">
        <v>70</v>
      </c>
      <c r="BE4416" s="1" t="s">
        <v>70</v>
      </c>
      <c r="BF4416" s="1" t="s">
        <v>70</v>
      </c>
      <c r="BG4416" s="3">
        <v>43384.8375</v>
      </c>
    </row>
    <row r="4417">
      <c r="A4417" s="1">
        <v>1002974.0</v>
      </c>
      <c r="B4417" s="1" t="s">
        <v>19648</v>
      </c>
      <c r="H4417" s="1" t="s">
        <v>19649</v>
      </c>
      <c r="I4417" s="1" t="s">
        <v>775</v>
      </c>
      <c r="J4417" s="1" t="s">
        <v>775</v>
      </c>
      <c r="K4417" s="1" t="s">
        <v>196</v>
      </c>
      <c r="L4417" s="1">
        <v>68510.0</v>
      </c>
      <c r="U4417" s="1">
        <v>-96.681702</v>
      </c>
      <c r="V4417" s="1">
        <v>40.8069</v>
      </c>
      <c r="X4417" s="1" t="s">
        <v>70</v>
      </c>
      <c r="Y4417" s="1" t="s">
        <v>70</v>
      </c>
      <c r="Z4417" s="1" t="s">
        <v>70</v>
      </c>
      <c r="AA4417" s="1" t="s">
        <v>70</v>
      </c>
      <c r="AB4417" s="1" t="s">
        <v>70</v>
      </c>
      <c r="AC4417" s="1" t="s">
        <v>80</v>
      </c>
      <c r="BG4417" s="1">
        <v>2009.0</v>
      </c>
    </row>
    <row r="4418">
      <c r="A4418" s="1">
        <v>1003553.0</v>
      </c>
      <c r="B4418" s="1" t="s">
        <v>19650</v>
      </c>
      <c r="C4418" s="2" t="s">
        <v>19651</v>
      </c>
      <c r="H4418" s="1" t="s">
        <v>19652</v>
      </c>
      <c r="I4418" s="1" t="s">
        <v>4249</v>
      </c>
      <c r="J4418" s="1" t="s">
        <v>952</v>
      </c>
      <c r="K4418" s="1" t="s">
        <v>211</v>
      </c>
      <c r="L4418" s="1">
        <v>33139.0</v>
      </c>
      <c r="M4418" s="1" t="s">
        <v>1490</v>
      </c>
      <c r="N4418" s="1" t="s">
        <v>19653</v>
      </c>
      <c r="U4418" s="1">
        <v>-80.133942</v>
      </c>
      <c r="V4418" s="1">
        <v>25.79059</v>
      </c>
      <c r="X4418" s="1" t="s">
        <v>69</v>
      </c>
      <c r="Y4418" s="1" t="s">
        <v>70</v>
      </c>
      <c r="Z4418" s="1" t="s">
        <v>70</v>
      </c>
      <c r="AA4418" s="1" t="s">
        <v>70</v>
      </c>
      <c r="AB4418" s="1" t="s">
        <v>70</v>
      </c>
      <c r="AC4418" s="1" t="s">
        <v>69</v>
      </c>
      <c r="AD4418" s="1" t="s">
        <v>69</v>
      </c>
      <c r="AE4418" s="1" t="s">
        <v>69</v>
      </c>
      <c r="AF4418" s="1" t="s">
        <v>70</v>
      </c>
      <c r="AG4418" s="1" t="s">
        <v>69</v>
      </c>
      <c r="AH4418" s="1" t="s">
        <v>70</v>
      </c>
      <c r="AI4418" s="1" t="s">
        <v>70</v>
      </c>
      <c r="AJ4418" s="1" t="s">
        <v>69</v>
      </c>
      <c r="AK4418" s="1" t="s">
        <v>69</v>
      </c>
      <c r="AL4418" s="1" t="s">
        <v>69</v>
      </c>
      <c r="AM4418" s="1" t="s">
        <v>70</v>
      </c>
      <c r="AN4418" s="1" t="s">
        <v>70</v>
      </c>
      <c r="AO4418" s="1" t="s">
        <v>70</v>
      </c>
      <c r="AP4418" s="1" t="s">
        <v>70</v>
      </c>
      <c r="AQ4418" s="1" t="s">
        <v>69</v>
      </c>
      <c r="AR4418" s="1" t="s">
        <v>69</v>
      </c>
      <c r="AS4418" s="1" t="s">
        <v>70</v>
      </c>
      <c r="AT4418" s="1" t="s">
        <v>70</v>
      </c>
      <c r="AU4418" s="1" t="s">
        <v>70</v>
      </c>
      <c r="AV4418" s="1" t="s">
        <v>70</v>
      </c>
      <c r="AW4418" s="1" t="s">
        <v>70</v>
      </c>
      <c r="AX4418" s="1" t="s">
        <v>70</v>
      </c>
      <c r="AY4418" s="1" t="s">
        <v>70</v>
      </c>
      <c r="AZ4418" s="1" t="s">
        <v>70</v>
      </c>
      <c r="BA4418" s="1" t="s">
        <v>70</v>
      </c>
      <c r="BB4418" s="1" t="s">
        <v>70</v>
      </c>
      <c r="BC4418" s="1" t="s">
        <v>70</v>
      </c>
      <c r="BD4418" s="1" t="s">
        <v>70</v>
      </c>
      <c r="BE4418" s="1" t="s">
        <v>70</v>
      </c>
      <c r="BF4418" s="1" t="s">
        <v>70</v>
      </c>
      <c r="BG4418" s="3">
        <v>41031.47152777778</v>
      </c>
    </row>
    <row r="4419">
      <c r="A4419" s="1">
        <v>1002498.0</v>
      </c>
      <c r="B4419" s="1" t="s">
        <v>19654</v>
      </c>
      <c r="C4419" s="2" t="s">
        <v>1777</v>
      </c>
      <c r="H4419" s="1" t="s">
        <v>19655</v>
      </c>
      <c r="I4419" s="1" t="s">
        <v>369</v>
      </c>
      <c r="J4419" s="1" t="s">
        <v>370</v>
      </c>
      <c r="K4419" s="1" t="s">
        <v>203</v>
      </c>
      <c r="L4419" s="1">
        <v>60602.0</v>
      </c>
      <c r="U4419" s="1">
        <v>-87.805397</v>
      </c>
      <c r="V4419" s="1">
        <v>41.989101</v>
      </c>
      <c r="X4419" s="1" t="s">
        <v>70</v>
      </c>
      <c r="Y4419" s="1" t="s">
        <v>70</v>
      </c>
      <c r="Z4419" s="1" t="s">
        <v>70</v>
      </c>
      <c r="AA4419" s="1" t="s">
        <v>70</v>
      </c>
      <c r="AB4419" s="1" t="s">
        <v>70</v>
      </c>
      <c r="AC4419" s="1" t="s">
        <v>80</v>
      </c>
      <c r="BG4419" s="1">
        <v>2009.0</v>
      </c>
    </row>
    <row r="4420">
      <c r="A4420" s="1">
        <v>1011688.0</v>
      </c>
      <c r="B4420" s="1" t="s">
        <v>19656</v>
      </c>
      <c r="C4420" s="2" t="s">
        <v>19657</v>
      </c>
      <c r="D4420" s="1" t="s">
        <v>19658</v>
      </c>
      <c r="H4420" s="1" t="s">
        <v>19659</v>
      </c>
      <c r="I4420" s="1" t="s">
        <v>5474</v>
      </c>
      <c r="J4420" s="1" t="s">
        <v>5475</v>
      </c>
      <c r="K4420" s="1" t="s">
        <v>91</v>
      </c>
      <c r="L4420" s="1">
        <v>65101.0</v>
      </c>
      <c r="M4420" s="1" t="s">
        <v>19660</v>
      </c>
      <c r="N4420" s="1" t="s">
        <v>490</v>
      </c>
      <c r="O4420" s="1" t="s">
        <v>19661</v>
      </c>
      <c r="P4420" s="1" t="s">
        <v>19662</v>
      </c>
      <c r="U4420" s="1">
        <v>-92.175743</v>
      </c>
      <c r="V4420" s="1">
        <v>38.557442</v>
      </c>
      <c r="X4420" s="1" t="s">
        <v>69</v>
      </c>
      <c r="Y4420" s="1" t="s">
        <v>70</v>
      </c>
      <c r="Z4420" s="1" t="s">
        <v>69</v>
      </c>
      <c r="AA4420" s="1" t="s">
        <v>70</v>
      </c>
      <c r="AB4420" s="1" t="s">
        <v>70</v>
      </c>
      <c r="AC4420" s="1" t="s">
        <v>69</v>
      </c>
      <c r="AD4420" s="1" t="s">
        <v>69</v>
      </c>
      <c r="AE4420" s="1" t="s">
        <v>69</v>
      </c>
      <c r="AF4420" s="1" t="s">
        <v>69</v>
      </c>
      <c r="AG4420" s="1" t="s">
        <v>69</v>
      </c>
      <c r="AH4420" s="1" t="s">
        <v>69</v>
      </c>
      <c r="AI4420" s="1" t="s">
        <v>70</v>
      </c>
      <c r="AJ4420" s="1" t="s">
        <v>70</v>
      </c>
      <c r="AK4420" s="1" t="s">
        <v>69</v>
      </c>
      <c r="AL4420" s="1" t="s">
        <v>69</v>
      </c>
      <c r="AM4420" s="1" t="s">
        <v>69</v>
      </c>
      <c r="AN4420" s="1" t="s">
        <v>70</v>
      </c>
      <c r="AO4420" s="1" t="s">
        <v>69</v>
      </c>
      <c r="AP4420" s="1" t="s">
        <v>70</v>
      </c>
      <c r="AQ4420" s="1" t="s">
        <v>69</v>
      </c>
      <c r="AR4420" s="1" t="s">
        <v>69</v>
      </c>
      <c r="AS4420" s="1" t="s">
        <v>69</v>
      </c>
      <c r="AT4420" s="1" t="s">
        <v>70</v>
      </c>
      <c r="AU4420" s="1" t="s">
        <v>70</v>
      </c>
      <c r="AV4420" s="1" t="s">
        <v>70</v>
      </c>
      <c r="AW4420" s="1" t="s">
        <v>70</v>
      </c>
      <c r="AX4420" s="1" t="s">
        <v>69</v>
      </c>
      <c r="AY4420" s="1" t="s">
        <v>70</v>
      </c>
      <c r="AZ4420" s="1" t="s">
        <v>69</v>
      </c>
      <c r="BA4420" s="1" t="s">
        <v>70</v>
      </c>
      <c r="BB4420" s="1" t="s">
        <v>70</v>
      </c>
      <c r="BC4420" s="1" t="s">
        <v>70</v>
      </c>
      <c r="BD4420" s="1" t="s">
        <v>69</v>
      </c>
      <c r="BE4420" s="1" t="s">
        <v>70</v>
      </c>
      <c r="BF4420" s="1" t="s">
        <v>70</v>
      </c>
      <c r="BG4420" s="3">
        <v>42257.87430555555</v>
      </c>
    </row>
    <row r="4421">
      <c r="A4421" s="1">
        <v>1007044.0</v>
      </c>
      <c r="B4421" s="1" t="s">
        <v>19663</v>
      </c>
      <c r="I4421" s="1" t="s">
        <v>19664</v>
      </c>
      <c r="J4421" s="1" t="s">
        <v>19665</v>
      </c>
      <c r="K4421" s="1" t="s">
        <v>77</v>
      </c>
      <c r="U4421" s="1">
        <v>-84.583702</v>
      </c>
      <c r="V4421" s="1">
        <v>40.868801</v>
      </c>
      <c r="X4421" s="1" t="s">
        <v>70</v>
      </c>
      <c r="Y4421" s="1" t="s">
        <v>70</v>
      </c>
      <c r="Z4421" s="1" t="s">
        <v>70</v>
      </c>
      <c r="AA4421" s="1" t="s">
        <v>70</v>
      </c>
      <c r="AB4421" s="1" t="s">
        <v>70</v>
      </c>
      <c r="AC4421" s="1" t="s">
        <v>80</v>
      </c>
      <c r="BG4421" s="1">
        <v>2011.0</v>
      </c>
    </row>
    <row r="4422">
      <c r="A4422" s="1">
        <v>1002684.0</v>
      </c>
      <c r="B4422" s="1" t="s">
        <v>19666</v>
      </c>
      <c r="C4422" s="2" t="s">
        <v>19667</v>
      </c>
      <c r="H4422" s="1" t="s">
        <v>19668</v>
      </c>
      <c r="I4422" s="1" t="s">
        <v>19669</v>
      </c>
      <c r="J4422" s="1" t="s">
        <v>12510</v>
      </c>
      <c r="K4422" s="1" t="s">
        <v>211</v>
      </c>
      <c r="L4422" s="1">
        <v>32084.0</v>
      </c>
      <c r="U4422" s="1">
        <v>-81.3134</v>
      </c>
      <c r="V4422" s="1">
        <v>29.879389</v>
      </c>
      <c r="W4422" s="1" t="s">
        <v>136</v>
      </c>
      <c r="X4422" s="1" t="s">
        <v>70</v>
      </c>
      <c r="Y4422" s="1" t="s">
        <v>70</v>
      </c>
      <c r="Z4422" s="1" t="s">
        <v>70</v>
      </c>
      <c r="AA4422" s="1" t="s">
        <v>70</v>
      </c>
      <c r="AB4422" s="1" t="s">
        <v>70</v>
      </c>
      <c r="AC4422" s="1" t="s">
        <v>69</v>
      </c>
      <c r="BG4422" s="3">
        <v>41164.90833333333</v>
      </c>
    </row>
    <row r="4423">
      <c r="A4423" s="1">
        <v>1002996.0</v>
      </c>
      <c r="B4423" s="1" t="s">
        <v>19666</v>
      </c>
      <c r="C4423" s="2" t="s">
        <v>19670</v>
      </c>
      <c r="H4423" s="1" t="s">
        <v>19671</v>
      </c>
      <c r="I4423" s="1" t="s">
        <v>19672</v>
      </c>
      <c r="J4423" s="1" t="s">
        <v>2845</v>
      </c>
      <c r="K4423" s="1" t="s">
        <v>520</v>
      </c>
      <c r="L4423" s="1">
        <v>4849.0</v>
      </c>
      <c r="U4423" s="1">
        <v>-69.008598</v>
      </c>
      <c r="V4423" s="1">
        <v>44.2822</v>
      </c>
      <c r="X4423" s="1" t="s">
        <v>70</v>
      </c>
      <c r="Y4423" s="1" t="s">
        <v>70</v>
      </c>
      <c r="Z4423" s="1" t="s">
        <v>70</v>
      </c>
      <c r="AA4423" s="1" t="s">
        <v>70</v>
      </c>
      <c r="AB4423" s="1" t="s">
        <v>70</v>
      </c>
      <c r="AC4423" s="1" t="s">
        <v>80</v>
      </c>
      <c r="BG4423" s="1">
        <v>2009.0</v>
      </c>
    </row>
    <row r="4424">
      <c r="A4424" s="1">
        <v>1010162.0</v>
      </c>
      <c r="B4424" s="1" t="s">
        <v>19673</v>
      </c>
      <c r="C4424" s="2" t="s">
        <v>6790</v>
      </c>
      <c r="D4424" s="2" t="s">
        <v>19674</v>
      </c>
      <c r="H4424" s="1" t="s">
        <v>19675</v>
      </c>
      <c r="I4424" s="1" t="s">
        <v>3859</v>
      </c>
      <c r="J4424" s="1" t="s">
        <v>3859</v>
      </c>
      <c r="K4424" s="1" t="s">
        <v>656</v>
      </c>
      <c r="L4424" s="1">
        <v>92111.0</v>
      </c>
      <c r="M4424" s="1" t="s">
        <v>224</v>
      </c>
      <c r="N4424" s="1" t="s">
        <v>12187</v>
      </c>
      <c r="U4424" s="1">
        <v>-117.17072</v>
      </c>
      <c r="V4424" s="1">
        <v>32.785137</v>
      </c>
      <c r="X4424" s="1" t="s">
        <v>69</v>
      </c>
      <c r="Y4424" s="1" t="s">
        <v>69</v>
      </c>
      <c r="Z4424" s="1" t="s">
        <v>69</v>
      </c>
      <c r="AA4424" s="1" t="s">
        <v>69</v>
      </c>
      <c r="AB4424" s="1" t="s">
        <v>69</v>
      </c>
      <c r="AC4424" s="1" t="s">
        <v>80</v>
      </c>
      <c r="AD4424" s="1" t="s">
        <v>70</v>
      </c>
      <c r="AE4424" s="1" t="s">
        <v>70</v>
      </c>
      <c r="AF4424" s="1" t="s">
        <v>69</v>
      </c>
      <c r="AG4424" s="1" t="s">
        <v>70</v>
      </c>
      <c r="AH4424" s="1" t="s">
        <v>69</v>
      </c>
      <c r="AI4424" s="1" t="s">
        <v>70</v>
      </c>
      <c r="AJ4424" s="1" t="s">
        <v>69</v>
      </c>
      <c r="AK4424" s="1" t="s">
        <v>69</v>
      </c>
      <c r="AL4424" s="1" t="s">
        <v>69</v>
      </c>
      <c r="AM4424" s="1" t="s">
        <v>69</v>
      </c>
      <c r="AN4424" s="1" t="s">
        <v>70</v>
      </c>
      <c r="AO4424" s="1" t="s">
        <v>70</v>
      </c>
      <c r="AP4424" s="1" t="s">
        <v>70</v>
      </c>
      <c r="AQ4424" s="1" t="s">
        <v>69</v>
      </c>
      <c r="AR4424" s="1" t="s">
        <v>69</v>
      </c>
      <c r="AS4424" s="1" t="s">
        <v>70</v>
      </c>
      <c r="AT4424" s="1" t="s">
        <v>69</v>
      </c>
      <c r="AU4424" s="1" t="s">
        <v>69</v>
      </c>
      <c r="AV4424" s="1" t="s">
        <v>69</v>
      </c>
      <c r="AW4424" s="1" t="s">
        <v>70</v>
      </c>
      <c r="AX4424" s="1" t="s">
        <v>69</v>
      </c>
      <c r="AY4424" s="1" t="s">
        <v>70</v>
      </c>
      <c r="AZ4424" s="1" t="s">
        <v>69</v>
      </c>
      <c r="BA4424" s="1" t="s">
        <v>70</v>
      </c>
      <c r="BB4424" s="1" t="s">
        <v>69</v>
      </c>
      <c r="BC4424" s="1" t="s">
        <v>70</v>
      </c>
      <c r="BD4424" s="1" t="s">
        <v>70</v>
      </c>
      <c r="BE4424" s="1" t="s">
        <v>70</v>
      </c>
      <c r="BF4424" s="1" t="s">
        <v>69</v>
      </c>
      <c r="BG4424" s="3">
        <v>42548.6375</v>
      </c>
    </row>
    <row r="4425">
      <c r="A4425" s="1">
        <v>1006420.0</v>
      </c>
      <c r="B4425" s="1" t="s">
        <v>19676</v>
      </c>
      <c r="C4425" s="2" t="s">
        <v>12560</v>
      </c>
      <c r="H4425" s="1" t="s">
        <v>19677</v>
      </c>
      <c r="I4425" s="1" t="s">
        <v>19678</v>
      </c>
      <c r="J4425" s="1" t="s">
        <v>6868</v>
      </c>
      <c r="K4425" s="1" t="s">
        <v>575</v>
      </c>
      <c r="L4425" s="1">
        <v>48451.0</v>
      </c>
      <c r="U4425" s="1">
        <v>-83.781403</v>
      </c>
      <c r="V4425" s="1">
        <v>42.8153</v>
      </c>
      <c r="X4425" s="1" t="s">
        <v>70</v>
      </c>
      <c r="Y4425" s="1" t="s">
        <v>70</v>
      </c>
      <c r="Z4425" s="1" t="s">
        <v>70</v>
      </c>
      <c r="AA4425" s="1" t="s">
        <v>70</v>
      </c>
      <c r="AB4425" s="1" t="s">
        <v>70</v>
      </c>
      <c r="AC4425" s="1" t="s">
        <v>80</v>
      </c>
      <c r="BG4425" s="6">
        <v>40333.55</v>
      </c>
    </row>
    <row r="4426">
      <c r="A4426" s="1">
        <v>1001436.0</v>
      </c>
      <c r="B4426" s="1" t="s">
        <v>19679</v>
      </c>
      <c r="H4426" s="1" t="s">
        <v>19680</v>
      </c>
      <c r="I4426" s="1" t="s">
        <v>19681</v>
      </c>
      <c r="J4426" s="1" t="s">
        <v>254</v>
      </c>
      <c r="K4426" s="1" t="s">
        <v>254</v>
      </c>
      <c r="L4426" s="1">
        <v>84042.0</v>
      </c>
      <c r="U4426" s="1">
        <v>-111.716</v>
      </c>
      <c r="V4426" s="1">
        <v>40.338501</v>
      </c>
      <c r="X4426" s="1" t="s">
        <v>70</v>
      </c>
      <c r="Y4426" s="1" t="s">
        <v>70</v>
      </c>
      <c r="Z4426" s="1" t="s">
        <v>70</v>
      </c>
      <c r="AA4426" s="1" t="s">
        <v>70</v>
      </c>
      <c r="AB4426" s="1" t="s">
        <v>70</v>
      </c>
      <c r="AC4426" s="1" t="s">
        <v>80</v>
      </c>
      <c r="BG4426" s="1">
        <v>2009.0</v>
      </c>
    </row>
    <row r="4427">
      <c r="A4427" s="1">
        <v>1000444.0</v>
      </c>
      <c r="B4427" s="1" t="s">
        <v>19682</v>
      </c>
      <c r="C4427" s="2" t="s">
        <v>19683</v>
      </c>
      <c r="H4427" s="1" t="s">
        <v>19684</v>
      </c>
      <c r="I4427" s="1" t="s">
        <v>19685</v>
      </c>
      <c r="J4427" s="1" t="s">
        <v>6690</v>
      </c>
      <c r="K4427" s="1" t="s">
        <v>171</v>
      </c>
      <c r="L4427" s="1">
        <v>55045.0</v>
      </c>
      <c r="U4427" s="1">
        <v>-92.891296</v>
      </c>
      <c r="V4427" s="1">
        <v>45.3605</v>
      </c>
      <c r="X4427" s="1" t="s">
        <v>70</v>
      </c>
      <c r="Y4427" s="1" t="s">
        <v>70</v>
      </c>
      <c r="Z4427" s="1" t="s">
        <v>70</v>
      </c>
      <c r="AA4427" s="1" t="s">
        <v>70</v>
      </c>
      <c r="AB4427" s="1" t="s">
        <v>70</v>
      </c>
      <c r="AC4427" s="1" t="s">
        <v>80</v>
      </c>
      <c r="BG4427" s="1">
        <v>2009.0</v>
      </c>
    </row>
    <row r="4428">
      <c r="A4428" s="1">
        <v>1006829.0</v>
      </c>
      <c r="B4428" s="1" t="s">
        <v>19686</v>
      </c>
      <c r="H4428" s="1" t="s">
        <v>19687</v>
      </c>
      <c r="I4428" s="1" t="s">
        <v>19688</v>
      </c>
      <c r="J4428" s="1" t="s">
        <v>906</v>
      </c>
      <c r="K4428" s="1" t="s">
        <v>382</v>
      </c>
      <c r="L4428" s="1">
        <v>35203.0</v>
      </c>
      <c r="N4428" s="1" t="s">
        <v>3768</v>
      </c>
      <c r="U4428" s="1">
        <v>-86.808929</v>
      </c>
      <c r="V4428" s="1">
        <v>33.524521</v>
      </c>
      <c r="W4428" s="1" t="s">
        <v>548</v>
      </c>
      <c r="X4428" s="1" t="s">
        <v>70</v>
      </c>
      <c r="Y4428" s="1" t="s">
        <v>69</v>
      </c>
      <c r="Z4428" s="1" t="s">
        <v>70</v>
      </c>
      <c r="AA4428" s="1" t="s">
        <v>69</v>
      </c>
      <c r="AB4428" s="1" t="s">
        <v>70</v>
      </c>
      <c r="AC4428" s="1" t="s">
        <v>70</v>
      </c>
      <c r="AD4428" s="1" t="s">
        <v>69</v>
      </c>
      <c r="AE4428" s="1" t="s">
        <v>70</v>
      </c>
      <c r="AF4428" s="1" t="s">
        <v>70</v>
      </c>
      <c r="AG4428" s="1" t="s">
        <v>70</v>
      </c>
      <c r="AH4428" s="1" t="s">
        <v>70</v>
      </c>
      <c r="AI4428" s="1" t="s">
        <v>70</v>
      </c>
      <c r="AJ4428" s="1" t="s">
        <v>70</v>
      </c>
      <c r="AK4428" s="1" t="s">
        <v>69</v>
      </c>
      <c r="AL4428" s="1" t="s">
        <v>70</v>
      </c>
      <c r="AM4428" s="1" t="s">
        <v>70</v>
      </c>
      <c r="AN4428" s="1" t="s">
        <v>70</v>
      </c>
      <c r="AO4428" s="1" t="s">
        <v>70</v>
      </c>
      <c r="AP4428" s="1" t="s">
        <v>70</v>
      </c>
      <c r="AQ4428" s="1" t="s">
        <v>70</v>
      </c>
      <c r="AR4428" s="1" t="s">
        <v>70</v>
      </c>
      <c r="AS4428" s="1" t="s">
        <v>70</v>
      </c>
      <c r="AT4428" s="1" t="s">
        <v>70</v>
      </c>
      <c r="AU4428" s="1" t="s">
        <v>70</v>
      </c>
      <c r="AV4428" s="1" t="s">
        <v>70</v>
      </c>
      <c r="AW4428" s="1" t="s">
        <v>70</v>
      </c>
      <c r="AX4428" s="1" t="s">
        <v>70</v>
      </c>
      <c r="AY4428" s="1" t="s">
        <v>70</v>
      </c>
      <c r="AZ4428" s="1" t="s">
        <v>69</v>
      </c>
      <c r="BA4428" s="1" t="s">
        <v>70</v>
      </c>
      <c r="BB4428" s="1" t="s">
        <v>70</v>
      </c>
      <c r="BC4428" s="1" t="s">
        <v>70</v>
      </c>
      <c r="BD4428" s="1" t="s">
        <v>70</v>
      </c>
      <c r="BE4428" s="1" t="s">
        <v>70</v>
      </c>
      <c r="BF4428" s="1" t="s">
        <v>70</v>
      </c>
      <c r="BG4428" s="3">
        <v>41442.59097222222</v>
      </c>
    </row>
    <row r="4429">
      <c r="A4429" s="1">
        <v>1001737.0</v>
      </c>
      <c r="B4429" s="1" t="s">
        <v>19689</v>
      </c>
      <c r="H4429" s="1" t="s">
        <v>19690</v>
      </c>
      <c r="I4429" s="1" t="s">
        <v>5713</v>
      </c>
      <c r="J4429" s="1" t="s">
        <v>3713</v>
      </c>
      <c r="K4429" s="1" t="s">
        <v>389</v>
      </c>
      <c r="L4429" s="1">
        <v>50158.0</v>
      </c>
      <c r="U4429" s="1">
        <v>-92.909599</v>
      </c>
      <c r="V4429" s="1">
        <v>42.0467</v>
      </c>
      <c r="X4429" s="1" t="s">
        <v>70</v>
      </c>
      <c r="Y4429" s="1" t="s">
        <v>70</v>
      </c>
      <c r="Z4429" s="1" t="s">
        <v>70</v>
      </c>
      <c r="AA4429" s="1" t="s">
        <v>70</v>
      </c>
      <c r="AB4429" s="1" t="s">
        <v>70</v>
      </c>
      <c r="AC4429" s="1" t="s">
        <v>80</v>
      </c>
      <c r="BG4429" s="1">
        <v>2009.0</v>
      </c>
    </row>
    <row r="4430">
      <c r="A4430" s="1">
        <v>1019167.0</v>
      </c>
      <c r="B4430" s="1" t="s">
        <v>19691</v>
      </c>
      <c r="C4430" s="2" t="s">
        <v>19692</v>
      </c>
      <c r="D4430" s="1" t="s">
        <v>19693</v>
      </c>
      <c r="G4430" s="1" t="s">
        <v>19694</v>
      </c>
      <c r="I4430" s="1" t="s">
        <v>11307</v>
      </c>
      <c r="J4430" s="1" t="s">
        <v>1311</v>
      </c>
      <c r="K4430" s="1" t="s">
        <v>322</v>
      </c>
      <c r="L4430" s="1">
        <v>47441.0</v>
      </c>
      <c r="M4430" s="1" t="s">
        <v>19695</v>
      </c>
      <c r="N4430" s="1" t="s">
        <v>79</v>
      </c>
      <c r="U4430" s="1">
        <v>-87.149101</v>
      </c>
      <c r="V4430" s="1">
        <v>39.039326</v>
      </c>
      <c r="X4430" s="1" t="s">
        <v>69</v>
      </c>
      <c r="Y4430" s="1" t="s">
        <v>69</v>
      </c>
      <c r="Z4430" s="1" t="s">
        <v>70</v>
      </c>
      <c r="AA4430" s="1" t="s">
        <v>69</v>
      </c>
      <c r="AB4430" s="1" t="s">
        <v>69</v>
      </c>
      <c r="AC4430" s="1" t="s">
        <v>70</v>
      </c>
      <c r="AD4430" s="1" t="s">
        <v>69</v>
      </c>
      <c r="AE4430" s="1" t="s">
        <v>70</v>
      </c>
      <c r="AF4430" s="1" t="s">
        <v>69</v>
      </c>
      <c r="AG4430" s="1" t="s">
        <v>69</v>
      </c>
      <c r="AH4430" s="1" t="s">
        <v>69</v>
      </c>
      <c r="AI4430" s="1" t="s">
        <v>70</v>
      </c>
      <c r="AJ4430" s="1" t="s">
        <v>69</v>
      </c>
      <c r="AK4430" s="1" t="s">
        <v>69</v>
      </c>
      <c r="AL4430" s="1" t="s">
        <v>69</v>
      </c>
      <c r="AM4430" s="1" t="s">
        <v>69</v>
      </c>
      <c r="AN4430" s="1" t="s">
        <v>69</v>
      </c>
      <c r="AO4430" s="1" t="s">
        <v>69</v>
      </c>
      <c r="AP4430" s="1" t="s">
        <v>70</v>
      </c>
      <c r="AQ4430" s="1" t="s">
        <v>69</v>
      </c>
      <c r="AR4430" s="1" t="s">
        <v>69</v>
      </c>
      <c r="AS4430" s="1" t="s">
        <v>69</v>
      </c>
      <c r="AT4430" s="1" t="s">
        <v>69</v>
      </c>
      <c r="AU4430" s="1" t="s">
        <v>69</v>
      </c>
      <c r="AV4430" s="1" t="s">
        <v>70</v>
      </c>
      <c r="AW4430" s="1" t="s">
        <v>69</v>
      </c>
      <c r="AX4430" s="1" t="s">
        <v>69</v>
      </c>
      <c r="AY4430" s="1" t="s">
        <v>70</v>
      </c>
      <c r="AZ4430" s="1" t="s">
        <v>69</v>
      </c>
      <c r="BA4430" s="1" t="s">
        <v>70</v>
      </c>
      <c r="BB4430" s="1" t="s">
        <v>70</v>
      </c>
      <c r="BC4430" s="1" t="s">
        <v>69</v>
      </c>
      <c r="BD4430" s="1" t="s">
        <v>70</v>
      </c>
      <c r="BE4430" s="1" t="s">
        <v>70</v>
      </c>
      <c r="BF4430" s="1" t="s">
        <v>69</v>
      </c>
      <c r="BG4430" s="3">
        <v>43578.36666666667</v>
      </c>
    </row>
    <row r="4431">
      <c r="A4431" s="1">
        <v>1003334.0</v>
      </c>
      <c r="B4431" s="1" t="s">
        <v>2518</v>
      </c>
      <c r="C4431" s="2" t="s">
        <v>2517</v>
      </c>
      <c r="I4431" s="1" t="s">
        <v>2519</v>
      </c>
      <c r="J4431" s="1" t="s">
        <v>2520</v>
      </c>
      <c r="K4431" s="1" t="s">
        <v>349</v>
      </c>
      <c r="U4431" s="1">
        <v>-105.676</v>
      </c>
      <c r="V4431" s="1">
        <v>37.410702</v>
      </c>
      <c r="X4431" s="1" t="s">
        <v>70</v>
      </c>
      <c r="Y4431" s="1" t="s">
        <v>70</v>
      </c>
      <c r="Z4431" s="1" t="s">
        <v>70</v>
      </c>
      <c r="AA4431" s="1" t="s">
        <v>70</v>
      </c>
      <c r="AB4431" s="1" t="s">
        <v>70</v>
      </c>
      <c r="AC4431" s="1" t="s">
        <v>80</v>
      </c>
      <c r="BG4431" s="1">
        <v>2009.0</v>
      </c>
    </row>
    <row r="4432">
      <c r="A4432" s="1">
        <v>1009791.0</v>
      </c>
      <c r="B4432" s="1" t="s">
        <v>19696</v>
      </c>
      <c r="D4432" s="2" t="s">
        <v>19697</v>
      </c>
      <c r="H4432" s="1" t="s">
        <v>19698</v>
      </c>
      <c r="I4432" s="1" t="s">
        <v>19699</v>
      </c>
      <c r="J4432" s="1" t="s">
        <v>12198</v>
      </c>
      <c r="K4432" s="1" t="s">
        <v>637</v>
      </c>
      <c r="L4432" s="1">
        <v>96753.0</v>
      </c>
      <c r="M4432" s="1" t="s">
        <v>1081</v>
      </c>
      <c r="N4432" s="1" t="s">
        <v>6378</v>
      </c>
      <c r="U4432" s="1">
        <v>-156.45258</v>
      </c>
      <c r="V4432" s="1">
        <v>20.748449</v>
      </c>
      <c r="W4432" s="1" t="s">
        <v>99</v>
      </c>
      <c r="X4432" s="1" t="s">
        <v>70</v>
      </c>
      <c r="Y4432" s="1" t="s">
        <v>70</v>
      </c>
      <c r="Z4432" s="1" t="s">
        <v>70</v>
      </c>
      <c r="AA4432" s="1" t="s">
        <v>70</v>
      </c>
      <c r="AB4432" s="1" t="s">
        <v>70</v>
      </c>
      <c r="AC4432" s="1" t="s">
        <v>69</v>
      </c>
      <c r="AD4432" s="1" t="s">
        <v>69</v>
      </c>
      <c r="AE4432" s="1" t="s">
        <v>70</v>
      </c>
      <c r="AF4432" s="1" t="s">
        <v>69</v>
      </c>
      <c r="AG4432" s="1" t="s">
        <v>70</v>
      </c>
      <c r="AH4432" s="1" t="s">
        <v>69</v>
      </c>
      <c r="AI4432" s="1" t="s">
        <v>70</v>
      </c>
      <c r="AJ4432" s="1" t="s">
        <v>70</v>
      </c>
      <c r="AK4432" s="1" t="s">
        <v>69</v>
      </c>
      <c r="AL4432" s="1" t="s">
        <v>69</v>
      </c>
      <c r="AM4432" s="1" t="s">
        <v>69</v>
      </c>
      <c r="AN4432" s="1" t="s">
        <v>70</v>
      </c>
      <c r="AO4432" s="1" t="s">
        <v>70</v>
      </c>
      <c r="AP4432" s="1" t="s">
        <v>70</v>
      </c>
      <c r="AQ4432" s="1" t="s">
        <v>69</v>
      </c>
      <c r="AR4432" s="1" t="s">
        <v>69</v>
      </c>
      <c r="AS4432" s="1" t="s">
        <v>70</v>
      </c>
      <c r="AT4432" s="1" t="s">
        <v>69</v>
      </c>
      <c r="AU4432" s="1" t="s">
        <v>69</v>
      </c>
      <c r="AV4432" s="1" t="s">
        <v>70</v>
      </c>
      <c r="AW4432" s="1" t="s">
        <v>70</v>
      </c>
      <c r="AX4432" s="1" t="s">
        <v>69</v>
      </c>
      <c r="AY4432" s="1" t="s">
        <v>70</v>
      </c>
      <c r="AZ4432" s="1" t="s">
        <v>69</v>
      </c>
      <c r="BA4432" s="1" t="s">
        <v>70</v>
      </c>
      <c r="BB4432" s="1" t="s">
        <v>69</v>
      </c>
      <c r="BC4432" s="1" t="s">
        <v>70</v>
      </c>
      <c r="BD4432" s="1" t="s">
        <v>70</v>
      </c>
      <c r="BE4432" s="1" t="s">
        <v>70</v>
      </c>
      <c r="BF4432" s="1" t="s">
        <v>70</v>
      </c>
      <c r="BG4432" s="3">
        <v>41733.76458333333</v>
      </c>
    </row>
    <row r="4433">
      <c r="A4433" s="1">
        <v>1006322.0</v>
      </c>
      <c r="B4433" s="1" t="s">
        <v>19700</v>
      </c>
      <c r="C4433" s="2" t="s">
        <v>19701</v>
      </c>
      <c r="H4433" s="1" t="s">
        <v>7880</v>
      </c>
      <c r="I4433" s="1" t="s">
        <v>19702</v>
      </c>
      <c r="J4433" s="1" t="s">
        <v>11358</v>
      </c>
      <c r="K4433" s="1" t="s">
        <v>1272</v>
      </c>
      <c r="L4433" s="1">
        <v>58054.0</v>
      </c>
      <c r="M4433" s="1" t="s">
        <v>1850</v>
      </c>
      <c r="N4433" s="1" t="s">
        <v>19703</v>
      </c>
      <c r="U4433" s="1">
        <v>-97.681396</v>
      </c>
      <c r="V4433" s="1">
        <v>46.438499</v>
      </c>
      <c r="W4433" s="1" t="s">
        <v>99</v>
      </c>
      <c r="X4433" s="1" t="s">
        <v>70</v>
      </c>
      <c r="Y4433" s="1" t="s">
        <v>70</v>
      </c>
      <c r="Z4433" s="1" t="s">
        <v>70</v>
      </c>
      <c r="AA4433" s="1" t="s">
        <v>70</v>
      </c>
      <c r="AB4433" s="1" t="s">
        <v>70</v>
      </c>
      <c r="AC4433" s="1" t="s">
        <v>80</v>
      </c>
      <c r="AD4433" s="1" t="s">
        <v>69</v>
      </c>
      <c r="AE4433" s="1" t="s">
        <v>69</v>
      </c>
      <c r="AF4433" s="1" t="s">
        <v>69</v>
      </c>
      <c r="AG4433" s="1" t="s">
        <v>69</v>
      </c>
      <c r="AH4433" s="1" t="s">
        <v>70</v>
      </c>
      <c r="AI4433" s="1" t="s">
        <v>70</v>
      </c>
      <c r="AJ4433" s="1" t="s">
        <v>69</v>
      </c>
      <c r="AK4433" s="1" t="s">
        <v>69</v>
      </c>
      <c r="AL4433" s="1" t="s">
        <v>69</v>
      </c>
      <c r="AM4433" s="1" t="s">
        <v>69</v>
      </c>
      <c r="AN4433" s="1" t="s">
        <v>70</v>
      </c>
      <c r="AO4433" s="1" t="s">
        <v>70</v>
      </c>
      <c r="AP4433" s="1" t="s">
        <v>70</v>
      </c>
      <c r="AQ4433" s="1" t="s">
        <v>70</v>
      </c>
      <c r="AR4433" s="1" t="s">
        <v>69</v>
      </c>
      <c r="AS4433" s="1" t="s">
        <v>70</v>
      </c>
      <c r="AT4433" s="1" t="s">
        <v>69</v>
      </c>
      <c r="AU4433" s="1" t="s">
        <v>70</v>
      </c>
      <c r="AV4433" s="1" t="s">
        <v>70</v>
      </c>
      <c r="AW4433" s="1" t="s">
        <v>70</v>
      </c>
      <c r="AX4433" s="1" t="s">
        <v>70</v>
      </c>
      <c r="AY4433" s="1" t="s">
        <v>70</v>
      </c>
      <c r="AZ4433" s="1" t="s">
        <v>70</v>
      </c>
      <c r="BA4433" s="1" t="s">
        <v>70</v>
      </c>
      <c r="BB4433" s="1" t="s">
        <v>70</v>
      </c>
      <c r="BC4433" s="1" t="s">
        <v>70</v>
      </c>
      <c r="BD4433" s="1" t="s">
        <v>70</v>
      </c>
      <c r="BE4433" s="1" t="s">
        <v>70</v>
      </c>
      <c r="BF4433" s="1" t="s">
        <v>70</v>
      </c>
      <c r="BG4433" s="3">
        <v>40679.58125</v>
      </c>
    </row>
    <row r="4434">
      <c r="A4434" s="1">
        <v>1006666.0</v>
      </c>
      <c r="B4434" s="1" t="s">
        <v>19700</v>
      </c>
      <c r="C4434" s="2" t="s">
        <v>19704</v>
      </c>
      <c r="H4434" s="1" t="s">
        <v>16065</v>
      </c>
      <c r="I4434" s="1" t="s">
        <v>19702</v>
      </c>
      <c r="J4434" s="1" t="s">
        <v>5248</v>
      </c>
      <c r="K4434" s="1" t="s">
        <v>2478</v>
      </c>
      <c r="L4434" s="1">
        <v>3585.0</v>
      </c>
      <c r="U4434" s="1">
        <v>-71.911003</v>
      </c>
      <c r="V4434" s="1">
        <v>44.2141</v>
      </c>
      <c r="W4434" s="1" t="s">
        <v>99</v>
      </c>
      <c r="X4434" s="1" t="s">
        <v>70</v>
      </c>
      <c r="Y4434" s="1" t="s">
        <v>70</v>
      </c>
      <c r="Z4434" s="1" t="s">
        <v>70</v>
      </c>
      <c r="AA4434" s="1" t="s">
        <v>70</v>
      </c>
      <c r="AB4434" s="1" t="s">
        <v>70</v>
      </c>
      <c r="AC4434" s="1" t="s">
        <v>80</v>
      </c>
      <c r="AD4434" s="1" t="s">
        <v>69</v>
      </c>
      <c r="AE4434" s="1" t="s">
        <v>70</v>
      </c>
      <c r="AF4434" s="1" t="s">
        <v>69</v>
      </c>
      <c r="AG4434" s="1" t="s">
        <v>70</v>
      </c>
      <c r="AH4434" s="1" t="s">
        <v>70</v>
      </c>
      <c r="AI4434" s="1" t="s">
        <v>70</v>
      </c>
      <c r="AJ4434" s="1" t="s">
        <v>70</v>
      </c>
      <c r="AK4434" s="1" t="s">
        <v>69</v>
      </c>
      <c r="AL4434" s="1" t="s">
        <v>70</v>
      </c>
      <c r="AM4434" s="1" t="s">
        <v>70</v>
      </c>
      <c r="AN4434" s="1" t="s">
        <v>69</v>
      </c>
      <c r="AO4434" s="1" t="s">
        <v>70</v>
      </c>
      <c r="AP4434" s="1" t="s">
        <v>70</v>
      </c>
      <c r="AQ4434" s="1" t="s">
        <v>70</v>
      </c>
      <c r="AR4434" s="1" t="s">
        <v>70</v>
      </c>
      <c r="AS4434" s="1" t="s">
        <v>70</v>
      </c>
      <c r="AT4434" s="1" t="s">
        <v>70</v>
      </c>
      <c r="AU4434" s="1" t="s">
        <v>70</v>
      </c>
      <c r="AV4434" s="1" t="s">
        <v>70</v>
      </c>
      <c r="AW4434" s="1" t="s">
        <v>70</v>
      </c>
      <c r="AX4434" s="1" t="s">
        <v>70</v>
      </c>
      <c r="AY4434" s="1" t="s">
        <v>70</v>
      </c>
      <c r="AZ4434" s="1" t="s">
        <v>70</v>
      </c>
      <c r="BA4434" s="1" t="s">
        <v>70</v>
      </c>
      <c r="BB4434" s="1" t="s">
        <v>70</v>
      </c>
      <c r="BC4434" s="1" t="s">
        <v>70</v>
      </c>
      <c r="BD4434" s="1" t="s">
        <v>70</v>
      </c>
      <c r="BE4434" s="1" t="s">
        <v>70</v>
      </c>
      <c r="BF4434" s="1" t="s">
        <v>70</v>
      </c>
      <c r="BG4434" s="3">
        <v>40707.55625</v>
      </c>
    </row>
    <row r="4435">
      <c r="A4435" s="1">
        <v>1006707.0</v>
      </c>
      <c r="B4435" s="1" t="s">
        <v>19700</v>
      </c>
      <c r="H4435" s="1" t="s">
        <v>1269</v>
      </c>
      <c r="I4435" s="1" t="s">
        <v>19702</v>
      </c>
      <c r="K4435" s="1" t="s">
        <v>389</v>
      </c>
      <c r="L4435" s="1">
        <v>52253.0</v>
      </c>
      <c r="U4435" s="1">
        <v>-91.403503</v>
      </c>
      <c r="V4435" s="1">
        <v>41.9217</v>
      </c>
      <c r="X4435" s="1" t="s">
        <v>70</v>
      </c>
      <c r="Y4435" s="1" t="s">
        <v>70</v>
      </c>
      <c r="Z4435" s="1" t="s">
        <v>70</v>
      </c>
      <c r="AA4435" s="1" t="s">
        <v>70</v>
      </c>
      <c r="AB4435" s="1" t="s">
        <v>70</v>
      </c>
      <c r="AC4435" s="1" t="s">
        <v>80</v>
      </c>
      <c r="BG4435" s="1">
        <v>2009.0</v>
      </c>
    </row>
    <row r="4436">
      <c r="A4436" s="1">
        <v>1019623.0</v>
      </c>
      <c r="B4436" s="1" t="s">
        <v>19705</v>
      </c>
      <c r="C4436" s="2" t="s">
        <v>19706</v>
      </c>
      <c r="D4436" s="2" t="s">
        <v>19707</v>
      </c>
      <c r="H4436" s="1" t="s">
        <v>19708</v>
      </c>
      <c r="I4436" s="1" t="s">
        <v>19702</v>
      </c>
      <c r="J4436" s="1" t="s">
        <v>4037</v>
      </c>
      <c r="K4436" s="1" t="s">
        <v>1818</v>
      </c>
      <c r="L4436" s="1">
        <v>6351.0</v>
      </c>
      <c r="M4436" s="1" t="s">
        <v>19709</v>
      </c>
      <c r="N4436" s="1" t="s">
        <v>270</v>
      </c>
      <c r="U4436" s="1">
        <v>-72.018692</v>
      </c>
      <c r="V4436" s="1">
        <v>41.602566</v>
      </c>
      <c r="X4436" s="1" t="s">
        <v>69</v>
      </c>
      <c r="Y4436" s="1" t="s">
        <v>70</v>
      </c>
      <c r="Z4436" s="1" t="s">
        <v>70</v>
      </c>
      <c r="AA4436" s="1" t="s">
        <v>70</v>
      </c>
      <c r="AB4436" s="1" t="s">
        <v>70</v>
      </c>
      <c r="AC4436" s="1" t="s">
        <v>69</v>
      </c>
      <c r="AD4436" s="1" t="s">
        <v>69</v>
      </c>
      <c r="AE4436" s="1" t="s">
        <v>69</v>
      </c>
      <c r="AF4436" s="1" t="s">
        <v>69</v>
      </c>
      <c r="AG4436" s="1" t="s">
        <v>69</v>
      </c>
      <c r="AH4436" s="1" t="s">
        <v>69</v>
      </c>
      <c r="AI4436" s="1" t="s">
        <v>70</v>
      </c>
      <c r="AJ4436" s="1" t="s">
        <v>69</v>
      </c>
      <c r="AK4436" s="1" t="s">
        <v>69</v>
      </c>
      <c r="AL4436" s="1" t="s">
        <v>69</v>
      </c>
      <c r="AM4436" s="1" t="s">
        <v>69</v>
      </c>
      <c r="AN4436" s="1" t="s">
        <v>69</v>
      </c>
      <c r="AO4436" s="1" t="s">
        <v>69</v>
      </c>
      <c r="AP4436" s="1" t="s">
        <v>70</v>
      </c>
      <c r="AQ4436" s="1" t="s">
        <v>70</v>
      </c>
      <c r="AR4436" s="1" t="s">
        <v>69</v>
      </c>
      <c r="AS4436" s="1" t="s">
        <v>69</v>
      </c>
      <c r="AT4436" s="1" t="s">
        <v>69</v>
      </c>
      <c r="AU4436" s="1" t="s">
        <v>69</v>
      </c>
      <c r="AV4436" s="1" t="s">
        <v>70</v>
      </c>
      <c r="AW4436" s="1" t="s">
        <v>70</v>
      </c>
      <c r="AX4436" s="1" t="s">
        <v>70</v>
      </c>
      <c r="AY4436" s="1" t="s">
        <v>70</v>
      </c>
      <c r="AZ4436" s="1" t="s">
        <v>69</v>
      </c>
      <c r="BA4436" s="1" t="s">
        <v>70</v>
      </c>
      <c r="BB4436" s="1" t="s">
        <v>70</v>
      </c>
      <c r="BC4436" s="1" t="s">
        <v>70</v>
      </c>
      <c r="BD4436" s="1" t="s">
        <v>69</v>
      </c>
      <c r="BE4436" s="1" t="s">
        <v>70</v>
      </c>
      <c r="BF4436" s="1" t="s">
        <v>70</v>
      </c>
      <c r="BG4436" s="3">
        <v>43661.623611111114</v>
      </c>
    </row>
    <row r="4437">
      <c r="A4437" s="1">
        <v>1012680.0</v>
      </c>
      <c r="B4437" s="1" t="s">
        <v>19710</v>
      </c>
      <c r="C4437" s="2" t="s">
        <v>3043</v>
      </c>
      <c r="D4437" s="2" t="s">
        <v>19711</v>
      </c>
      <c r="E4437" s="2" t="s">
        <v>3045</v>
      </c>
      <c r="G4437" s="2" t="s">
        <v>3046</v>
      </c>
      <c r="H4437" s="1" t="s">
        <v>19712</v>
      </c>
      <c r="I4437" s="1" t="s">
        <v>19713</v>
      </c>
      <c r="J4437" s="1" t="s">
        <v>647</v>
      </c>
      <c r="K4437" s="1" t="s">
        <v>203</v>
      </c>
      <c r="L4437" s="1">
        <v>60532.0</v>
      </c>
      <c r="M4437" s="1" t="s">
        <v>14133</v>
      </c>
      <c r="N4437" s="1" t="s">
        <v>603</v>
      </c>
      <c r="U4437" s="1">
        <v>-88.076118</v>
      </c>
      <c r="V4437" s="1">
        <v>41.799606</v>
      </c>
      <c r="X4437" s="1" t="s">
        <v>69</v>
      </c>
      <c r="Y4437" s="1" t="s">
        <v>70</v>
      </c>
      <c r="Z4437" s="1" t="s">
        <v>70</v>
      </c>
      <c r="AA4437" s="1" t="s">
        <v>70</v>
      </c>
      <c r="AB4437" s="1" t="s">
        <v>69</v>
      </c>
      <c r="AC4437" s="1" t="s">
        <v>69</v>
      </c>
      <c r="AD4437" s="1" t="s">
        <v>69</v>
      </c>
      <c r="AE4437" s="1" t="s">
        <v>69</v>
      </c>
      <c r="AF4437" s="1" t="s">
        <v>69</v>
      </c>
      <c r="AG4437" s="1" t="s">
        <v>69</v>
      </c>
      <c r="AH4437" s="1" t="s">
        <v>69</v>
      </c>
      <c r="AI4437" s="1" t="s">
        <v>69</v>
      </c>
      <c r="AJ4437" s="1" t="s">
        <v>69</v>
      </c>
      <c r="AK4437" s="1" t="s">
        <v>69</v>
      </c>
      <c r="AL4437" s="1" t="s">
        <v>69</v>
      </c>
      <c r="AM4437" s="1" t="s">
        <v>70</v>
      </c>
      <c r="AN4437" s="1" t="s">
        <v>69</v>
      </c>
      <c r="AO4437" s="1" t="s">
        <v>69</v>
      </c>
      <c r="AP4437" s="1" t="s">
        <v>70</v>
      </c>
      <c r="AQ4437" s="1" t="s">
        <v>69</v>
      </c>
      <c r="AR4437" s="1" t="s">
        <v>69</v>
      </c>
      <c r="AS4437" s="1" t="s">
        <v>69</v>
      </c>
      <c r="AT4437" s="1" t="s">
        <v>69</v>
      </c>
      <c r="AU4437" s="1" t="s">
        <v>69</v>
      </c>
      <c r="AV4437" s="1" t="s">
        <v>69</v>
      </c>
      <c r="AW4437" s="1" t="s">
        <v>70</v>
      </c>
      <c r="AX4437" s="1" t="s">
        <v>69</v>
      </c>
      <c r="AY4437" s="1" t="s">
        <v>69</v>
      </c>
      <c r="AZ4437" s="1" t="s">
        <v>69</v>
      </c>
      <c r="BA4437" s="1" t="s">
        <v>69</v>
      </c>
      <c r="BB4437" s="1" t="s">
        <v>69</v>
      </c>
      <c r="BC4437" s="1" t="s">
        <v>69</v>
      </c>
      <c r="BD4437" s="1" t="s">
        <v>69</v>
      </c>
      <c r="BE4437" s="1" t="s">
        <v>69</v>
      </c>
      <c r="BF4437" s="1" t="s">
        <v>69</v>
      </c>
      <c r="BG4437" s="3">
        <v>42567.72083333333</v>
      </c>
    </row>
    <row r="4438">
      <c r="A4438" s="1">
        <v>1019678.0</v>
      </c>
      <c r="B4438" s="1" t="s">
        <v>19714</v>
      </c>
      <c r="C4438" s="2" t="s">
        <v>19715</v>
      </c>
      <c r="D4438" s="2" t="s">
        <v>19716</v>
      </c>
      <c r="E4438" s="2" t="s">
        <v>19717</v>
      </c>
      <c r="G4438" s="2" t="s">
        <v>19718</v>
      </c>
      <c r="H4438" s="1" t="s">
        <v>19719</v>
      </c>
      <c r="I4438" s="1" t="s">
        <v>19720</v>
      </c>
      <c r="J4438" s="1" t="s">
        <v>8100</v>
      </c>
      <c r="K4438" s="1" t="s">
        <v>1818</v>
      </c>
      <c r="L4438" s="1">
        <v>6759.0</v>
      </c>
      <c r="M4438" s="1" t="s">
        <v>19721</v>
      </c>
      <c r="N4438" s="1" t="s">
        <v>2490</v>
      </c>
      <c r="U4438" s="1">
        <v>-73.189728</v>
      </c>
      <c r="V4438" s="1">
        <v>41.743813</v>
      </c>
      <c r="X4438" s="1" t="s">
        <v>69</v>
      </c>
      <c r="Y4438" s="1" t="s">
        <v>69</v>
      </c>
      <c r="Z4438" s="1" t="s">
        <v>70</v>
      </c>
      <c r="AA4438" s="1" t="s">
        <v>69</v>
      </c>
      <c r="AB4438" s="1" t="s">
        <v>69</v>
      </c>
      <c r="AC4438" s="1" t="s">
        <v>69</v>
      </c>
      <c r="AD4438" s="1" t="s">
        <v>69</v>
      </c>
      <c r="AE4438" s="1" t="s">
        <v>69</v>
      </c>
      <c r="AF4438" s="1" t="s">
        <v>70</v>
      </c>
      <c r="AG4438" s="1" t="s">
        <v>69</v>
      </c>
      <c r="AH4438" s="1" t="s">
        <v>69</v>
      </c>
      <c r="AI4438" s="1" t="s">
        <v>70</v>
      </c>
      <c r="AJ4438" s="1" t="s">
        <v>69</v>
      </c>
      <c r="AK4438" s="1" t="s">
        <v>69</v>
      </c>
      <c r="AL4438" s="1" t="s">
        <v>69</v>
      </c>
      <c r="AM4438" s="1" t="s">
        <v>69</v>
      </c>
      <c r="AN4438" s="1" t="s">
        <v>69</v>
      </c>
      <c r="AO4438" s="1" t="s">
        <v>69</v>
      </c>
      <c r="AP4438" s="1" t="s">
        <v>70</v>
      </c>
      <c r="AQ4438" s="1" t="s">
        <v>70</v>
      </c>
      <c r="AR4438" s="1" t="s">
        <v>69</v>
      </c>
      <c r="AS4438" s="1" t="s">
        <v>69</v>
      </c>
      <c r="AT4438" s="1" t="s">
        <v>70</v>
      </c>
      <c r="AU4438" s="1" t="s">
        <v>69</v>
      </c>
      <c r="AV4438" s="1" t="s">
        <v>70</v>
      </c>
      <c r="AW4438" s="1" t="s">
        <v>70</v>
      </c>
      <c r="AX4438" s="1" t="s">
        <v>69</v>
      </c>
      <c r="AY4438" s="1" t="s">
        <v>70</v>
      </c>
      <c r="AZ4438" s="1" t="s">
        <v>69</v>
      </c>
      <c r="BA4438" s="1" t="s">
        <v>70</v>
      </c>
      <c r="BB4438" s="1" t="s">
        <v>70</v>
      </c>
      <c r="BC4438" s="1" t="s">
        <v>69</v>
      </c>
      <c r="BD4438" s="1" t="s">
        <v>70</v>
      </c>
      <c r="BE4438" s="1" t="s">
        <v>70</v>
      </c>
      <c r="BF4438" s="1" t="s">
        <v>70</v>
      </c>
      <c r="BG4438" s="3">
        <v>43686.433333333334</v>
      </c>
    </row>
    <row r="4439">
      <c r="A4439" s="1">
        <v>1019679.0</v>
      </c>
      <c r="B4439" s="1" t="s">
        <v>19714</v>
      </c>
      <c r="C4439" s="2" t="s">
        <v>19715</v>
      </c>
      <c r="H4439" s="1" t="s">
        <v>19722</v>
      </c>
      <c r="I4439" s="1" t="s">
        <v>8100</v>
      </c>
      <c r="J4439" s="1" t="s">
        <v>8100</v>
      </c>
      <c r="K4439" s="1" t="s">
        <v>1818</v>
      </c>
      <c r="L4439" s="1">
        <v>6759.0</v>
      </c>
      <c r="M4439" s="1" t="s">
        <v>19723</v>
      </c>
      <c r="N4439" s="1" t="s">
        <v>2490</v>
      </c>
      <c r="U4439" s="1">
        <v>-73.215195</v>
      </c>
      <c r="V4439" s="1">
        <v>41.740677</v>
      </c>
      <c r="X4439" s="1" t="s">
        <v>69</v>
      </c>
      <c r="Y4439" s="1" t="s">
        <v>69</v>
      </c>
      <c r="Z4439" s="1" t="s">
        <v>70</v>
      </c>
      <c r="AA4439" s="1" t="s">
        <v>69</v>
      </c>
      <c r="AB4439" s="1" t="s">
        <v>69</v>
      </c>
      <c r="AC4439" s="1" t="s">
        <v>69</v>
      </c>
      <c r="AD4439" s="1" t="s">
        <v>69</v>
      </c>
      <c r="AE4439" s="1" t="s">
        <v>69</v>
      </c>
      <c r="AF4439" s="1" t="s">
        <v>70</v>
      </c>
      <c r="AG4439" s="1" t="s">
        <v>70</v>
      </c>
      <c r="AH4439" s="1" t="s">
        <v>69</v>
      </c>
      <c r="AI4439" s="1" t="s">
        <v>70</v>
      </c>
      <c r="AJ4439" s="1" t="s">
        <v>69</v>
      </c>
      <c r="AK4439" s="1" t="s">
        <v>69</v>
      </c>
      <c r="AL4439" s="1" t="s">
        <v>69</v>
      </c>
      <c r="AM4439" s="1" t="s">
        <v>69</v>
      </c>
      <c r="AN4439" s="1" t="s">
        <v>69</v>
      </c>
      <c r="AO4439" s="1" t="s">
        <v>69</v>
      </c>
      <c r="AP4439" s="1" t="s">
        <v>70</v>
      </c>
      <c r="AQ4439" s="1" t="s">
        <v>70</v>
      </c>
      <c r="AR4439" s="1" t="s">
        <v>70</v>
      </c>
      <c r="AS4439" s="1" t="s">
        <v>69</v>
      </c>
      <c r="AT4439" s="1" t="s">
        <v>70</v>
      </c>
      <c r="AU4439" s="1" t="s">
        <v>69</v>
      </c>
      <c r="AV4439" s="1" t="s">
        <v>70</v>
      </c>
      <c r="AW4439" s="1" t="s">
        <v>70</v>
      </c>
      <c r="AX4439" s="1" t="s">
        <v>69</v>
      </c>
      <c r="AY4439" s="1" t="s">
        <v>70</v>
      </c>
      <c r="AZ4439" s="1" t="s">
        <v>69</v>
      </c>
      <c r="BA4439" s="1" t="s">
        <v>70</v>
      </c>
      <c r="BB4439" s="1" t="s">
        <v>70</v>
      </c>
      <c r="BC4439" s="1" t="s">
        <v>69</v>
      </c>
      <c r="BD4439" s="1" t="s">
        <v>70</v>
      </c>
      <c r="BE4439" s="1" t="s">
        <v>70</v>
      </c>
      <c r="BF4439" s="1" t="s">
        <v>70</v>
      </c>
      <c r="BG4439" s="3">
        <v>43686.43819444445</v>
      </c>
    </row>
    <row r="4440">
      <c r="A4440" s="1">
        <v>1018732.0</v>
      </c>
      <c r="B4440" s="1" t="s">
        <v>19724</v>
      </c>
      <c r="C4440" s="2" t="s">
        <v>19725</v>
      </c>
      <c r="D4440" s="2" t="s">
        <v>19726</v>
      </c>
      <c r="G4440" s="2" t="s">
        <v>19727</v>
      </c>
      <c r="H4440" s="1" t="s">
        <v>19728</v>
      </c>
      <c r="I4440" s="1" t="s">
        <v>19729</v>
      </c>
      <c r="J4440" s="1" t="s">
        <v>4494</v>
      </c>
      <c r="K4440" s="1" t="s">
        <v>561</v>
      </c>
      <c r="L4440" s="1">
        <v>30058.0</v>
      </c>
      <c r="M4440" s="1" t="s">
        <v>19730</v>
      </c>
      <c r="N4440" s="1" t="s">
        <v>967</v>
      </c>
      <c r="U4440" s="1">
        <v>-84.10836</v>
      </c>
      <c r="V4440" s="1">
        <v>33.710865</v>
      </c>
      <c r="X4440" s="1" t="s">
        <v>69</v>
      </c>
      <c r="Y4440" s="1" t="s">
        <v>70</v>
      </c>
      <c r="Z4440" s="1" t="s">
        <v>70</v>
      </c>
      <c r="AA4440" s="1" t="s">
        <v>70</v>
      </c>
      <c r="AB4440" s="1" t="s">
        <v>69</v>
      </c>
      <c r="AC4440" s="1" t="s">
        <v>69</v>
      </c>
      <c r="AD4440" s="1" t="s">
        <v>69</v>
      </c>
      <c r="AE4440" s="1" t="s">
        <v>69</v>
      </c>
      <c r="AF4440" s="1" t="s">
        <v>69</v>
      </c>
      <c r="AG4440" s="1" t="s">
        <v>69</v>
      </c>
      <c r="AH4440" s="1" t="s">
        <v>69</v>
      </c>
      <c r="AI4440" s="1" t="s">
        <v>69</v>
      </c>
      <c r="AJ4440" s="1" t="s">
        <v>69</v>
      </c>
      <c r="AK4440" s="1" t="s">
        <v>69</v>
      </c>
      <c r="AL4440" s="1" t="s">
        <v>69</v>
      </c>
      <c r="AM4440" s="1" t="s">
        <v>69</v>
      </c>
      <c r="AN4440" s="1" t="s">
        <v>70</v>
      </c>
      <c r="AO4440" s="1" t="s">
        <v>69</v>
      </c>
      <c r="AP4440" s="1" t="s">
        <v>70</v>
      </c>
      <c r="AQ4440" s="1" t="s">
        <v>69</v>
      </c>
      <c r="AR4440" s="1" t="s">
        <v>70</v>
      </c>
      <c r="AS4440" s="1" t="s">
        <v>70</v>
      </c>
      <c r="AT4440" s="1" t="s">
        <v>69</v>
      </c>
      <c r="AU4440" s="1" t="s">
        <v>69</v>
      </c>
      <c r="AV4440" s="1" t="s">
        <v>70</v>
      </c>
      <c r="AW4440" s="1" t="s">
        <v>70</v>
      </c>
      <c r="AX4440" s="1" t="s">
        <v>69</v>
      </c>
      <c r="AY4440" s="1" t="s">
        <v>69</v>
      </c>
      <c r="AZ4440" s="1" t="s">
        <v>69</v>
      </c>
      <c r="BA4440" s="1" t="s">
        <v>69</v>
      </c>
      <c r="BB4440" s="1" t="s">
        <v>69</v>
      </c>
      <c r="BC4440" s="1" t="s">
        <v>70</v>
      </c>
      <c r="BD4440" s="1" t="s">
        <v>69</v>
      </c>
      <c r="BE4440" s="1" t="s">
        <v>70</v>
      </c>
      <c r="BF4440" s="1" t="s">
        <v>69</v>
      </c>
      <c r="BG4440" s="3">
        <v>42941.4625</v>
      </c>
    </row>
    <row r="4441">
      <c r="A4441" s="1">
        <v>1005912.0</v>
      </c>
      <c r="B4441" s="1" t="s">
        <v>19731</v>
      </c>
      <c r="C4441" s="2" t="s">
        <v>19732</v>
      </c>
      <c r="D4441" s="2" t="s">
        <v>19733</v>
      </c>
      <c r="H4441" s="1" t="s">
        <v>19734</v>
      </c>
      <c r="I4441" s="1" t="s">
        <v>19735</v>
      </c>
      <c r="J4441" s="1" t="s">
        <v>1434</v>
      </c>
      <c r="K4441" s="1" t="s">
        <v>188</v>
      </c>
      <c r="L4441" s="1">
        <v>17543.0</v>
      </c>
      <c r="M4441" s="1" t="s">
        <v>14095</v>
      </c>
      <c r="N4441" s="1" t="s">
        <v>205</v>
      </c>
      <c r="U4441" s="1">
        <v>-76.301163</v>
      </c>
      <c r="V4441" s="1">
        <v>40.157299</v>
      </c>
      <c r="W4441" s="1" t="s">
        <v>99</v>
      </c>
      <c r="X4441" s="1" t="s">
        <v>69</v>
      </c>
      <c r="Y4441" s="1" t="s">
        <v>70</v>
      </c>
      <c r="Z4441" s="1" t="s">
        <v>70</v>
      </c>
      <c r="AA4441" s="1" t="s">
        <v>69</v>
      </c>
      <c r="AB4441" s="1" t="s">
        <v>69</v>
      </c>
      <c r="AC4441" s="1" t="s">
        <v>80</v>
      </c>
      <c r="AD4441" s="1" t="s">
        <v>69</v>
      </c>
      <c r="AE4441" s="1" t="s">
        <v>69</v>
      </c>
      <c r="AF4441" s="1" t="s">
        <v>69</v>
      </c>
      <c r="AG4441" s="1" t="s">
        <v>69</v>
      </c>
      <c r="AH4441" s="1" t="s">
        <v>69</v>
      </c>
      <c r="AI4441" s="1" t="s">
        <v>69</v>
      </c>
      <c r="AJ4441" s="1" t="s">
        <v>69</v>
      </c>
      <c r="AK4441" s="1" t="s">
        <v>69</v>
      </c>
      <c r="AL4441" s="1" t="s">
        <v>70</v>
      </c>
      <c r="AM4441" s="1" t="s">
        <v>69</v>
      </c>
      <c r="AN4441" s="1" t="s">
        <v>70</v>
      </c>
      <c r="AO4441" s="1" t="s">
        <v>69</v>
      </c>
      <c r="AP4441" s="1" t="s">
        <v>70</v>
      </c>
      <c r="AQ4441" s="1" t="s">
        <v>70</v>
      </c>
      <c r="AR4441" s="1" t="s">
        <v>69</v>
      </c>
      <c r="AS4441" s="1" t="s">
        <v>70</v>
      </c>
      <c r="AT4441" s="1" t="s">
        <v>69</v>
      </c>
      <c r="AU4441" s="1" t="s">
        <v>69</v>
      </c>
      <c r="AV4441" s="1" t="s">
        <v>70</v>
      </c>
      <c r="AW4441" s="1" t="s">
        <v>70</v>
      </c>
      <c r="AX4441" s="1" t="s">
        <v>69</v>
      </c>
      <c r="AY4441" s="1" t="s">
        <v>70</v>
      </c>
      <c r="AZ4441" s="1" t="s">
        <v>69</v>
      </c>
      <c r="BA4441" s="1" t="s">
        <v>70</v>
      </c>
      <c r="BB4441" s="1" t="s">
        <v>70</v>
      </c>
      <c r="BC4441" s="1" t="s">
        <v>70</v>
      </c>
      <c r="BD4441" s="1" t="s">
        <v>69</v>
      </c>
      <c r="BE4441" s="1" t="s">
        <v>70</v>
      </c>
      <c r="BF4441" s="1" t="s">
        <v>70</v>
      </c>
      <c r="BG4441" s="3">
        <v>41729.66458333333</v>
      </c>
    </row>
    <row r="4442">
      <c r="A4442" s="1">
        <v>1008432.0</v>
      </c>
      <c r="B4442" s="1" t="s">
        <v>19736</v>
      </c>
      <c r="C4442" s="2" t="s">
        <v>19737</v>
      </c>
      <c r="D4442" s="2" t="s">
        <v>19738</v>
      </c>
      <c r="E4442" s="2" t="s">
        <v>19739</v>
      </c>
      <c r="H4442" s="1" t="s">
        <v>19740</v>
      </c>
      <c r="I4442" s="1" t="s">
        <v>19741</v>
      </c>
      <c r="J4442" s="1" t="s">
        <v>8535</v>
      </c>
      <c r="K4442" s="1" t="s">
        <v>785</v>
      </c>
      <c r="L4442" s="1">
        <v>75068.0</v>
      </c>
      <c r="M4442" s="1" t="s">
        <v>5296</v>
      </c>
      <c r="N4442" s="1" t="s">
        <v>205</v>
      </c>
      <c r="U4442" s="1">
        <v>-96.887375</v>
      </c>
      <c r="V4442" s="1">
        <v>33.178272</v>
      </c>
      <c r="W4442" s="1" t="s">
        <v>99</v>
      </c>
      <c r="X4442" s="1" t="s">
        <v>69</v>
      </c>
      <c r="Y4442" s="1" t="s">
        <v>70</v>
      </c>
      <c r="Z4442" s="1" t="s">
        <v>70</v>
      </c>
      <c r="AA4442" s="1" t="s">
        <v>70</v>
      </c>
      <c r="AB4442" s="1" t="s">
        <v>70</v>
      </c>
      <c r="AC4442" s="1" t="s">
        <v>80</v>
      </c>
      <c r="AD4442" s="1" t="s">
        <v>69</v>
      </c>
      <c r="AE4442" s="1" t="s">
        <v>69</v>
      </c>
      <c r="AF4442" s="1" t="s">
        <v>69</v>
      </c>
      <c r="AG4442" s="1" t="s">
        <v>69</v>
      </c>
      <c r="AH4442" s="1" t="s">
        <v>69</v>
      </c>
      <c r="AI4442" s="1" t="s">
        <v>70</v>
      </c>
      <c r="AJ4442" s="1" t="s">
        <v>69</v>
      </c>
      <c r="AK4442" s="1" t="s">
        <v>69</v>
      </c>
      <c r="AL4442" s="1" t="s">
        <v>69</v>
      </c>
      <c r="AM4442" s="1" t="s">
        <v>69</v>
      </c>
      <c r="AN4442" s="1" t="s">
        <v>70</v>
      </c>
      <c r="AO4442" s="1" t="s">
        <v>69</v>
      </c>
      <c r="AP4442" s="1" t="s">
        <v>70</v>
      </c>
      <c r="AQ4442" s="1" t="s">
        <v>70</v>
      </c>
      <c r="AR4442" s="1" t="s">
        <v>69</v>
      </c>
      <c r="AS4442" s="1" t="s">
        <v>69</v>
      </c>
      <c r="AT4442" s="1" t="s">
        <v>69</v>
      </c>
      <c r="AU4442" s="1" t="s">
        <v>70</v>
      </c>
      <c r="AV4442" s="1" t="s">
        <v>69</v>
      </c>
      <c r="AW4442" s="1" t="s">
        <v>70</v>
      </c>
      <c r="AX4442" s="1" t="s">
        <v>70</v>
      </c>
      <c r="AY4442" s="1" t="s">
        <v>70</v>
      </c>
      <c r="AZ4442" s="1" t="s">
        <v>69</v>
      </c>
      <c r="BA4442" s="1" t="s">
        <v>70</v>
      </c>
      <c r="BB4442" s="1" t="s">
        <v>70</v>
      </c>
      <c r="BC4442" s="1" t="s">
        <v>70</v>
      </c>
      <c r="BD4442" s="1" t="s">
        <v>70</v>
      </c>
      <c r="BE4442" s="1" t="s">
        <v>70</v>
      </c>
      <c r="BF4442" s="1" t="s">
        <v>70</v>
      </c>
      <c r="BG4442" s="3">
        <v>41729.73402777778</v>
      </c>
    </row>
    <row r="4443">
      <c r="A4443" s="1">
        <v>1007013.0</v>
      </c>
      <c r="B4443" s="1" t="s">
        <v>19742</v>
      </c>
      <c r="H4443" s="1" t="s">
        <v>19743</v>
      </c>
      <c r="I4443" s="1" t="s">
        <v>12390</v>
      </c>
      <c r="J4443" s="1" t="s">
        <v>12391</v>
      </c>
      <c r="K4443" s="1" t="s">
        <v>244</v>
      </c>
      <c r="U4443" s="1">
        <v>-74.233498</v>
      </c>
      <c r="V4443" s="1">
        <v>40.882801</v>
      </c>
      <c r="X4443" s="1" t="s">
        <v>70</v>
      </c>
      <c r="Y4443" s="1" t="s">
        <v>70</v>
      </c>
      <c r="Z4443" s="1" t="s">
        <v>70</v>
      </c>
      <c r="AA4443" s="1" t="s">
        <v>70</v>
      </c>
      <c r="AB4443" s="1" t="s">
        <v>70</v>
      </c>
      <c r="AC4443" s="1" t="s">
        <v>80</v>
      </c>
      <c r="BG4443" s="1">
        <v>2009.0</v>
      </c>
    </row>
    <row r="4444">
      <c r="A4444" s="1">
        <v>1003963.0</v>
      </c>
      <c r="B4444" s="1" t="s">
        <v>19744</v>
      </c>
      <c r="H4444" s="1" t="s">
        <v>19745</v>
      </c>
      <c r="I4444" s="1" t="s">
        <v>12390</v>
      </c>
      <c r="J4444" s="1" t="s">
        <v>9404</v>
      </c>
      <c r="K4444" s="1" t="s">
        <v>96</v>
      </c>
      <c r="U4444" s="1">
        <v>-74.858299</v>
      </c>
      <c r="V4444" s="1">
        <v>43.042801</v>
      </c>
      <c r="X4444" s="1" t="s">
        <v>70</v>
      </c>
      <c r="Y4444" s="1" t="s">
        <v>70</v>
      </c>
      <c r="Z4444" s="1" t="s">
        <v>70</v>
      </c>
      <c r="AA4444" s="1" t="s">
        <v>70</v>
      </c>
      <c r="AB4444" s="1" t="s">
        <v>70</v>
      </c>
      <c r="AC4444" s="1" t="s">
        <v>80</v>
      </c>
      <c r="BG4444" s="1">
        <v>2009.0</v>
      </c>
    </row>
    <row r="4445">
      <c r="A4445" s="1">
        <v>1009290.0</v>
      </c>
      <c r="B4445" s="1" t="s">
        <v>19746</v>
      </c>
      <c r="C4445" s="2" t="s">
        <v>19747</v>
      </c>
      <c r="D4445" s="2" t="s">
        <v>19748</v>
      </c>
      <c r="H4445" s="1" t="s">
        <v>19749</v>
      </c>
      <c r="I4445" s="1" t="s">
        <v>12390</v>
      </c>
      <c r="K4445" s="1" t="s">
        <v>171</v>
      </c>
      <c r="U4445" s="1">
        <v>-94.361</v>
      </c>
      <c r="V4445" s="1">
        <v>45.9762</v>
      </c>
      <c r="X4445" s="1" t="s">
        <v>69</v>
      </c>
      <c r="Y4445" s="1" t="s">
        <v>70</v>
      </c>
      <c r="Z4445" s="1" t="s">
        <v>70</v>
      </c>
      <c r="AA4445" s="1" t="s">
        <v>70</v>
      </c>
      <c r="AB4445" s="1" t="s">
        <v>70</v>
      </c>
      <c r="AC4445" s="1" t="s">
        <v>80</v>
      </c>
      <c r="BG4445" s="1">
        <v>2013.0</v>
      </c>
    </row>
    <row r="4446">
      <c r="A4446" s="1">
        <v>1019631.0</v>
      </c>
      <c r="B4446" s="1" t="s">
        <v>19750</v>
      </c>
      <c r="D4446" s="2" t="s">
        <v>19751</v>
      </c>
      <c r="H4446" s="1" t="s">
        <v>19752</v>
      </c>
      <c r="I4446" s="1" t="s">
        <v>19753</v>
      </c>
      <c r="J4446" s="1" t="s">
        <v>1392</v>
      </c>
      <c r="K4446" s="1" t="s">
        <v>91</v>
      </c>
      <c r="L4446" s="1">
        <v>65746.0</v>
      </c>
      <c r="N4446" s="1" t="s">
        <v>1105</v>
      </c>
      <c r="U4446" s="1">
        <v>-92.680161</v>
      </c>
      <c r="V4446" s="1">
        <v>37.118046</v>
      </c>
      <c r="X4446" s="1" t="s">
        <v>69</v>
      </c>
      <c r="Y4446" s="1" t="s">
        <v>70</v>
      </c>
      <c r="Z4446" s="1" t="s">
        <v>70</v>
      </c>
      <c r="AA4446" s="1" t="s">
        <v>70</v>
      </c>
      <c r="AB4446" s="1" t="s">
        <v>70</v>
      </c>
      <c r="AC4446" s="1" t="s">
        <v>80</v>
      </c>
      <c r="AD4446" s="1" t="s">
        <v>69</v>
      </c>
      <c r="AE4446" s="1" t="s">
        <v>70</v>
      </c>
      <c r="AF4446" s="1" t="s">
        <v>69</v>
      </c>
      <c r="AG4446" s="1" t="s">
        <v>69</v>
      </c>
      <c r="AH4446" s="1" t="s">
        <v>69</v>
      </c>
      <c r="AI4446" s="1" t="s">
        <v>70</v>
      </c>
      <c r="AJ4446" s="1" t="s">
        <v>69</v>
      </c>
      <c r="AK4446" s="1" t="s">
        <v>69</v>
      </c>
      <c r="AL4446" s="1" t="s">
        <v>69</v>
      </c>
      <c r="AM4446" s="1" t="s">
        <v>69</v>
      </c>
      <c r="AN4446" s="1" t="s">
        <v>70</v>
      </c>
      <c r="AO4446" s="1" t="s">
        <v>70</v>
      </c>
      <c r="AP4446" s="1" t="s">
        <v>70</v>
      </c>
      <c r="AQ4446" s="1" t="s">
        <v>70</v>
      </c>
      <c r="AR4446" s="1" t="s">
        <v>69</v>
      </c>
      <c r="AS4446" s="1" t="s">
        <v>70</v>
      </c>
      <c r="AT4446" s="1" t="s">
        <v>69</v>
      </c>
      <c r="AU4446" s="1" t="s">
        <v>69</v>
      </c>
      <c r="AV4446" s="1" t="s">
        <v>70</v>
      </c>
      <c r="AW4446" s="1" t="s">
        <v>70</v>
      </c>
      <c r="AX4446" s="1" t="s">
        <v>69</v>
      </c>
      <c r="AY4446" s="1" t="s">
        <v>70</v>
      </c>
      <c r="AZ4446" s="1" t="s">
        <v>69</v>
      </c>
      <c r="BA4446" s="1" t="s">
        <v>70</v>
      </c>
      <c r="BB4446" s="1" t="s">
        <v>70</v>
      </c>
      <c r="BC4446" s="1" t="s">
        <v>69</v>
      </c>
      <c r="BD4446" s="1" t="s">
        <v>70</v>
      </c>
      <c r="BE4446" s="1" t="s">
        <v>70</v>
      </c>
      <c r="BF4446" s="1" t="s">
        <v>70</v>
      </c>
      <c r="BG4446" s="3">
        <v>43663.71041666667</v>
      </c>
    </row>
    <row r="4447">
      <c r="A4447" s="1">
        <v>1006339.0</v>
      </c>
      <c r="B4447" s="1" t="s">
        <v>19754</v>
      </c>
      <c r="C4447" s="2" t="s">
        <v>19755</v>
      </c>
      <c r="H4447" s="1" t="s">
        <v>19756</v>
      </c>
      <c r="I4447" s="1" t="s">
        <v>11077</v>
      </c>
      <c r="J4447" s="1" t="s">
        <v>2523</v>
      </c>
      <c r="K4447" s="1" t="s">
        <v>1256</v>
      </c>
      <c r="L4447" s="1">
        <v>59034.0</v>
      </c>
      <c r="U4447" s="1">
        <v>-107.606</v>
      </c>
      <c r="V4447" s="1">
        <v>45.737202</v>
      </c>
      <c r="X4447" s="1" t="s">
        <v>70</v>
      </c>
      <c r="Y4447" s="1" t="s">
        <v>70</v>
      </c>
      <c r="Z4447" s="1" t="s">
        <v>70</v>
      </c>
      <c r="AA4447" s="1" t="s">
        <v>70</v>
      </c>
      <c r="AB4447" s="1" t="s">
        <v>70</v>
      </c>
      <c r="AC4447" s="1" t="s">
        <v>80</v>
      </c>
      <c r="BG4447" s="1">
        <v>2011.0</v>
      </c>
    </row>
    <row r="4448">
      <c r="A4448" s="1">
        <v>1019207.0</v>
      </c>
      <c r="B4448" s="1" t="s">
        <v>19757</v>
      </c>
      <c r="C4448" s="2" t="s">
        <v>19758</v>
      </c>
      <c r="D4448" s="2" t="s">
        <v>19759</v>
      </c>
      <c r="E4448" s="2" t="s">
        <v>19760</v>
      </c>
      <c r="G4448" s="2" t="s">
        <v>19761</v>
      </c>
      <c r="H4448" s="1" t="s">
        <v>19762</v>
      </c>
      <c r="I4448" s="1" t="s">
        <v>3528</v>
      </c>
      <c r="J4448" s="1" t="s">
        <v>3528</v>
      </c>
      <c r="K4448" s="1" t="s">
        <v>188</v>
      </c>
      <c r="L4448" s="1">
        <v>16502.0</v>
      </c>
      <c r="M4448" s="1" t="s">
        <v>19763</v>
      </c>
      <c r="N4448" s="1" t="s">
        <v>895</v>
      </c>
      <c r="U4448" s="1">
        <v>-80.085083</v>
      </c>
      <c r="V4448" s="1">
        <v>42.115593</v>
      </c>
      <c r="X4448" s="1" t="s">
        <v>69</v>
      </c>
      <c r="Y4448" s="1" t="s">
        <v>69</v>
      </c>
      <c r="Z4448" s="1" t="s">
        <v>70</v>
      </c>
      <c r="AA4448" s="1" t="s">
        <v>69</v>
      </c>
      <c r="AB4448" s="1" t="s">
        <v>69</v>
      </c>
      <c r="AC4448" s="1" t="s">
        <v>70</v>
      </c>
      <c r="AD4448" s="1" t="s">
        <v>69</v>
      </c>
      <c r="AE4448" s="1" t="s">
        <v>70</v>
      </c>
      <c r="AF4448" s="1" t="s">
        <v>69</v>
      </c>
      <c r="AG4448" s="1" t="s">
        <v>69</v>
      </c>
      <c r="AH4448" s="1" t="s">
        <v>70</v>
      </c>
      <c r="AI4448" s="1" t="s">
        <v>70</v>
      </c>
      <c r="AJ4448" s="1" t="s">
        <v>70</v>
      </c>
      <c r="AK4448" s="1" t="s">
        <v>69</v>
      </c>
      <c r="AL4448" s="1" t="s">
        <v>69</v>
      </c>
      <c r="AM4448" s="1" t="s">
        <v>70</v>
      </c>
      <c r="AN4448" s="1" t="s">
        <v>70</v>
      </c>
      <c r="AO4448" s="1" t="s">
        <v>70</v>
      </c>
      <c r="AP4448" s="1" t="s">
        <v>70</v>
      </c>
      <c r="AQ4448" s="1" t="s">
        <v>70</v>
      </c>
      <c r="AR4448" s="1" t="s">
        <v>70</v>
      </c>
      <c r="AS4448" s="1" t="s">
        <v>70</v>
      </c>
      <c r="AT4448" s="1" t="s">
        <v>70</v>
      </c>
      <c r="AU4448" s="1" t="s">
        <v>69</v>
      </c>
      <c r="AV4448" s="1" t="s">
        <v>70</v>
      </c>
      <c r="AW4448" s="1" t="s">
        <v>70</v>
      </c>
      <c r="AX4448" s="1" t="s">
        <v>70</v>
      </c>
      <c r="AY4448" s="1" t="s">
        <v>70</v>
      </c>
      <c r="AZ4448" s="1" t="s">
        <v>69</v>
      </c>
      <c r="BA4448" s="1" t="s">
        <v>70</v>
      </c>
      <c r="BB4448" s="1" t="s">
        <v>70</v>
      </c>
      <c r="BC4448" s="1" t="s">
        <v>70</v>
      </c>
      <c r="BD4448" s="1" t="s">
        <v>70</v>
      </c>
      <c r="BE4448" s="1" t="s">
        <v>70</v>
      </c>
      <c r="BF4448" s="1" t="s">
        <v>70</v>
      </c>
      <c r="BG4448" s="3">
        <v>43315.54791666667</v>
      </c>
    </row>
    <row r="4449">
      <c r="A4449" s="1">
        <v>1019281.0</v>
      </c>
      <c r="B4449" s="1" t="s">
        <v>19764</v>
      </c>
      <c r="C4449" s="2" t="s">
        <v>19765</v>
      </c>
      <c r="D4449" s="2" t="s">
        <v>19766</v>
      </c>
      <c r="E4449" s="2" t="s">
        <v>19767</v>
      </c>
      <c r="G4449" s="2" t="s">
        <v>19768</v>
      </c>
      <c r="H4449" s="1" t="s">
        <v>19769</v>
      </c>
      <c r="I4449" s="1" t="s">
        <v>3859</v>
      </c>
      <c r="J4449" s="1" t="s">
        <v>3859</v>
      </c>
      <c r="K4449" s="1" t="s">
        <v>656</v>
      </c>
      <c r="L4449" s="1">
        <v>92104.0</v>
      </c>
      <c r="M4449" s="1" t="s">
        <v>430</v>
      </c>
      <c r="N4449" s="1" t="s">
        <v>287</v>
      </c>
      <c r="U4449" s="1">
        <v>-117.16826</v>
      </c>
      <c r="V4449" s="1">
        <v>32.72298</v>
      </c>
      <c r="X4449" s="1" t="s">
        <v>69</v>
      </c>
      <c r="Y4449" s="1" t="s">
        <v>69</v>
      </c>
      <c r="Z4449" s="1" t="s">
        <v>69</v>
      </c>
      <c r="AA4449" s="1" t="s">
        <v>70</v>
      </c>
      <c r="AB4449" s="1" t="s">
        <v>69</v>
      </c>
      <c r="AC4449" s="1" t="s">
        <v>69</v>
      </c>
      <c r="AD4449" s="1" t="s">
        <v>69</v>
      </c>
      <c r="AE4449" s="1" t="s">
        <v>69</v>
      </c>
      <c r="AF4449" s="1" t="s">
        <v>69</v>
      </c>
      <c r="AG4449" s="1" t="s">
        <v>69</v>
      </c>
      <c r="AH4449" s="1" t="s">
        <v>69</v>
      </c>
      <c r="AI4449" s="1" t="s">
        <v>69</v>
      </c>
      <c r="AJ4449" s="1" t="s">
        <v>69</v>
      </c>
      <c r="AK4449" s="1" t="s">
        <v>69</v>
      </c>
      <c r="AL4449" s="1" t="s">
        <v>69</v>
      </c>
      <c r="AM4449" s="1" t="s">
        <v>69</v>
      </c>
      <c r="AN4449" s="1" t="s">
        <v>70</v>
      </c>
      <c r="AO4449" s="1" t="s">
        <v>69</v>
      </c>
      <c r="AP4449" s="1" t="s">
        <v>70</v>
      </c>
      <c r="AQ4449" s="1" t="s">
        <v>69</v>
      </c>
      <c r="AR4449" s="1" t="s">
        <v>69</v>
      </c>
      <c r="AS4449" s="1" t="s">
        <v>69</v>
      </c>
      <c r="AT4449" s="1" t="s">
        <v>69</v>
      </c>
      <c r="AU4449" s="1" t="s">
        <v>69</v>
      </c>
      <c r="AV4449" s="1" t="s">
        <v>69</v>
      </c>
      <c r="AW4449" s="1" t="s">
        <v>70</v>
      </c>
      <c r="AX4449" s="1" t="s">
        <v>69</v>
      </c>
      <c r="AY4449" s="1" t="s">
        <v>69</v>
      </c>
      <c r="AZ4449" s="1" t="s">
        <v>69</v>
      </c>
      <c r="BA4449" s="1" t="s">
        <v>70</v>
      </c>
      <c r="BB4449" s="1" t="s">
        <v>69</v>
      </c>
      <c r="BC4449" s="1" t="s">
        <v>69</v>
      </c>
      <c r="BD4449" s="1" t="s">
        <v>69</v>
      </c>
      <c r="BE4449" s="1" t="s">
        <v>70</v>
      </c>
      <c r="BF4449" s="1" t="s">
        <v>70</v>
      </c>
      <c r="BG4449" s="3">
        <v>43368.56875</v>
      </c>
    </row>
    <row r="4450">
      <c r="A4450" s="1">
        <v>1019279.0</v>
      </c>
      <c r="B4450" s="1" t="s">
        <v>19770</v>
      </c>
      <c r="C4450" s="2" t="s">
        <v>19771</v>
      </c>
      <c r="D4450" s="2" t="s">
        <v>19772</v>
      </c>
      <c r="G4450" s="2" t="s">
        <v>19773</v>
      </c>
      <c r="H4450" s="1" t="s">
        <v>19769</v>
      </c>
      <c r="I4450" s="1" t="s">
        <v>3859</v>
      </c>
      <c r="J4450" s="1" t="s">
        <v>3859</v>
      </c>
      <c r="K4450" s="1" t="s">
        <v>656</v>
      </c>
      <c r="L4450" s="1">
        <v>92104.0</v>
      </c>
      <c r="M4450" s="1" t="s">
        <v>430</v>
      </c>
      <c r="N4450" s="1" t="s">
        <v>66</v>
      </c>
      <c r="U4450" s="1">
        <v>-117.16835</v>
      </c>
      <c r="V4450" s="1">
        <v>32.722618</v>
      </c>
      <c r="X4450" s="1" t="s">
        <v>69</v>
      </c>
      <c r="Y4450" s="1" t="s">
        <v>70</v>
      </c>
      <c r="Z4450" s="1" t="s">
        <v>70</v>
      </c>
      <c r="AA4450" s="1" t="s">
        <v>70</v>
      </c>
      <c r="AB4450" s="1" t="s">
        <v>69</v>
      </c>
      <c r="AC4450" s="1" t="s">
        <v>69</v>
      </c>
      <c r="AD4450" s="1" t="s">
        <v>69</v>
      </c>
      <c r="AE4450" s="1" t="s">
        <v>69</v>
      </c>
      <c r="AF4450" s="1" t="s">
        <v>70</v>
      </c>
      <c r="AG4450" s="1" t="s">
        <v>69</v>
      </c>
      <c r="AH4450" s="1" t="s">
        <v>69</v>
      </c>
      <c r="AI4450" s="1" t="s">
        <v>69</v>
      </c>
      <c r="AJ4450" s="1" t="s">
        <v>69</v>
      </c>
      <c r="AK4450" s="1" t="s">
        <v>69</v>
      </c>
      <c r="AL4450" s="1" t="s">
        <v>69</v>
      </c>
      <c r="AM4450" s="1" t="s">
        <v>69</v>
      </c>
      <c r="AN4450" s="1" t="s">
        <v>70</v>
      </c>
      <c r="AO4450" s="1" t="s">
        <v>69</v>
      </c>
      <c r="AP4450" s="1" t="s">
        <v>70</v>
      </c>
      <c r="AQ4450" s="1" t="s">
        <v>69</v>
      </c>
      <c r="AR4450" s="1" t="s">
        <v>70</v>
      </c>
      <c r="AS4450" s="1" t="s">
        <v>69</v>
      </c>
      <c r="AT4450" s="1" t="s">
        <v>69</v>
      </c>
      <c r="AU4450" s="1" t="s">
        <v>69</v>
      </c>
      <c r="AV4450" s="1" t="s">
        <v>70</v>
      </c>
      <c r="AW4450" s="1" t="s">
        <v>70</v>
      </c>
      <c r="AX4450" s="1" t="s">
        <v>69</v>
      </c>
      <c r="AY4450" s="1" t="s">
        <v>70</v>
      </c>
      <c r="AZ4450" s="1" t="s">
        <v>69</v>
      </c>
      <c r="BA4450" s="1" t="s">
        <v>70</v>
      </c>
      <c r="BB4450" s="1" t="s">
        <v>69</v>
      </c>
      <c r="BC4450" s="1" t="s">
        <v>69</v>
      </c>
      <c r="BD4450" s="1" t="s">
        <v>69</v>
      </c>
      <c r="BE4450" s="1" t="s">
        <v>70</v>
      </c>
      <c r="BF4450" s="1" t="s">
        <v>70</v>
      </c>
      <c r="BG4450" s="3">
        <v>43368.55763888889</v>
      </c>
    </row>
    <row r="4451">
      <c r="A4451" s="1">
        <v>1007221.0</v>
      </c>
      <c r="B4451" s="1" t="s">
        <v>19774</v>
      </c>
      <c r="H4451" s="1" t="s">
        <v>19775</v>
      </c>
      <c r="I4451" s="1" t="s">
        <v>19776</v>
      </c>
      <c r="J4451" s="1" t="s">
        <v>9089</v>
      </c>
      <c r="K4451" s="1" t="s">
        <v>451</v>
      </c>
      <c r="U4451" s="1">
        <v>-88.5355</v>
      </c>
      <c r="V4451" s="1">
        <v>42.669399</v>
      </c>
      <c r="X4451" s="1" t="s">
        <v>70</v>
      </c>
      <c r="Y4451" s="1" t="s">
        <v>70</v>
      </c>
      <c r="Z4451" s="1" t="s">
        <v>70</v>
      </c>
      <c r="AA4451" s="1" t="s">
        <v>70</v>
      </c>
      <c r="AB4451" s="1" t="s">
        <v>70</v>
      </c>
      <c r="AC4451" s="1" t="s">
        <v>80</v>
      </c>
      <c r="BG4451" s="1">
        <v>2011.0</v>
      </c>
    </row>
    <row r="4452">
      <c r="A4452" s="1">
        <v>1012027.0</v>
      </c>
      <c r="B4452" s="1" t="s">
        <v>19777</v>
      </c>
      <c r="C4452" s="2" t="s">
        <v>5620</v>
      </c>
      <c r="D4452" s="2" t="s">
        <v>5621</v>
      </c>
      <c r="H4452" s="1" t="s">
        <v>19778</v>
      </c>
      <c r="I4452" s="1" t="s">
        <v>1790</v>
      </c>
      <c r="J4452" s="1" t="s">
        <v>5624</v>
      </c>
      <c r="K4452" s="1" t="s">
        <v>85</v>
      </c>
      <c r="L4452" s="1">
        <v>29566.0</v>
      </c>
      <c r="M4452" s="1" t="s">
        <v>9589</v>
      </c>
      <c r="N4452" s="1" t="s">
        <v>10066</v>
      </c>
      <c r="U4452" s="1">
        <v>-78.611252</v>
      </c>
      <c r="V4452" s="1">
        <v>33.872124</v>
      </c>
      <c r="X4452" s="1" t="s">
        <v>69</v>
      </c>
      <c r="Y4452" s="1" t="s">
        <v>69</v>
      </c>
      <c r="Z4452" s="1" t="s">
        <v>69</v>
      </c>
      <c r="AA4452" s="1" t="s">
        <v>69</v>
      </c>
      <c r="AB4452" s="1" t="s">
        <v>69</v>
      </c>
      <c r="AC4452" s="1" t="s">
        <v>80</v>
      </c>
      <c r="AD4452" s="1" t="s">
        <v>69</v>
      </c>
      <c r="AE4452" s="1" t="s">
        <v>69</v>
      </c>
      <c r="AF4452" s="1" t="s">
        <v>69</v>
      </c>
      <c r="AG4452" s="1" t="s">
        <v>69</v>
      </c>
      <c r="AH4452" s="1" t="s">
        <v>69</v>
      </c>
      <c r="AI4452" s="1" t="s">
        <v>69</v>
      </c>
      <c r="AJ4452" s="1" t="s">
        <v>69</v>
      </c>
      <c r="AK4452" s="1" t="s">
        <v>69</v>
      </c>
      <c r="AL4452" s="1" t="s">
        <v>69</v>
      </c>
      <c r="AM4452" s="1" t="s">
        <v>69</v>
      </c>
      <c r="AN4452" s="1" t="s">
        <v>70</v>
      </c>
      <c r="AO4452" s="1" t="s">
        <v>69</v>
      </c>
      <c r="AP4452" s="1" t="s">
        <v>70</v>
      </c>
      <c r="AQ4452" s="1" t="s">
        <v>69</v>
      </c>
      <c r="AR4452" s="1" t="s">
        <v>70</v>
      </c>
      <c r="AS4452" s="1" t="s">
        <v>69</v>
      </c>
      <c r="AT4452" s="1" t="s">
        <v>69</v>
      </c>
      <c r="AU4452" s="1" t="s">
        <v>69</v>
      </c>
      <c r="AV4452" s="1" t="s">
        <v>69</v>
      </c>
      <c r="AW4452" s="1" t="s">
        <v>70</v>
      </c>
      <c r="AX4452" s="1" t="s">
        <v>69</v>
      </c>
      <c r="AY4452" s="1" t="s">
        <v>70</v>
      </c>
      <c r="AZ4452" s="1" t="s">
        <v>69</v>
      </c>
      <c r="BA4452" s="1" t="s">
        <v>70</v>
      </c>
      <c r="BB4452" s="1" t="s">
        <v>69</v>
      </c>
      <c r="BC4452" s="1" t="s">
        <v>70</v>
      </c>
      <c r="BD4452" s="1" t="s">
        <v>70</v>
      </c>
      <c r="BE4452" s="1" t="s">
        <v>70</v>
      </c>
      <c r="BF4452" s="1" t="s">
        <v>70</v>
      </c>
      <c r="BG4452" s="3">
        <v>42548.55625</v>
      </c>
    </row>
    <row r="4453">
      <c r="A4453" s="1">
        <v>1012540.0</v>
      </c>
      <c r="B4453" s="1" t="s">
        <v>19779</v>
      </c>
      <c r="D4453" s="1" t="s">
        <v>19780</v>
      </c>
      <c r="H4453" s="1" t="s">
        <v>19781</v>
      </c>
      <c r="I4453" s="1" t="s">
        <v>1636</v>
      </c>
      <c r="J4453" s="1" t="s">
        <v>1637</v>
      </c>
      <c r="K4453" s="1" t="s">
        <v>1630</v>
      </c>
      <c r="L4453" s="1">
        <v>72201.0</v>
      </c>
      <c r="M4453" s="1" t="s">
        <v>9802</v>
      </c>
      <c r="N4453" s="1" t="s">
        <v>19782</v>
      </c>
      <c r="U4453" s="1">
        <v>-92.266121</v>
      </c>
      <c r="V4453" s="1">
        <v>34.747688</v>
      </c>
      <c r="X4453" s="1" t="s">
        <v>69</v>
      </c>
      <c r="Y4453" s="1" t="s">
        <v>70</v>
      </c>
      <c r="Z4453" s="1" t="s">
        <v>70</v>
      </c>
      <c r="AA4453" s="1" t="s">
        <v>70</v>
      </c>
      <c r="AB4453" s="1" t="s">
        <v>70</v>
      </c>
      <c r="AC4453" s="1" t="s">
        <v>70</v>
      </c>
      <c r="AD4453" s="1" t="s">
        <v>69</v>
      </c>
      <c r="AE4453" s="1" t="s">
        <v>70</v>
      </c>
      <c r="AF4453" s="1" t="s">
        <v>69</v>
      </c>
      <c r="AG4453" s="1" t="s">
        <v>69</v>
      </c>
      <c r="AH4453" s="1" t="s">
        <v>70</v>
      </c>
      <c r="AI4453" s="1" t="s">
        <v>70</v>
      </c>
      <c r="AJ4453" s="1" t="s">
        <v>70</v>
      </c>
      <c r="AK4453" s="1" t="s">
        <v>69</v>
      </c>
      <c r="AL4453" s="1" t="s">
        <v>69</v>
      </c>
      <c r="AM4453" s="1" t="s">
        <v>69</v>
      </c>
      <c r="AN4453" s="1" t="s">
        <v>70</v>
      </c>
      <c r="AO4453" s="1" t="s">
        <v>69</v>
      </c>
      <c r="AP4453" s="1" t="s">
        <v>70</v>
      </c>
      <c r="AQ4453" s="1" t="s">
        <v>70</v>
      </c>
      <c r="AR4453" s="1" t="s">
        <v>69</v>
      </c>
      <c r="AS4453" s="1" t="s">
        <v>70</v>
      </c>
      <c r="AT4453" s="1" t="s">
        <v>70</v>
      </c>
      <c r="AU4453" s="1" t="s">
        <v>69</v>
      </c>
      <c r="AV4453" s="1" t="s">
        <v>70</v>
      </c>
      <c r="AW4453" s="1" t="s">
        <v>69</v>
      </c>
      <c r="AX4453" s="1" t="s">
        <v>70</v>
      </c>
      <c r="AY4453" s="1" t="s">
        <v>69</v>
      </c>
      <c r="AZ4453" s="1" t="s">
        <v>69</v>
      </c>
      <c r="BA4453" s="1" t="s">
        <v>70</v>
      </c>
      <c r="BB4453" s="1" t="s">
        <v>70</v>
      </c>
      <c r="BC4453" s="1" t="s">
        <v>69</v>
      </c>
      <c r="BD4453" s="1" t="s">
        <v>70</v>
      </c>
      <c r="BE4453" s="1" t="s">
        <v>70</v>
      </c>
      <c r="BF4453" s="1" t="s">
        <v>70</v>
      </c>
      <c r="BG4453" s="3">
        <v>42564.66875</v>
      </c>
    </row>
    <row r="4454">
      <c r="A4454" s="1">
        <v>1005652.0</v>
      </c>
      <c r="B4454" s="1" t="s">
        <v>19783</v>
      </c>
      <c r="H4454" s="1" t="s">
        <v>19784</v>
      </c>
      <c r="I4454" s="1" t="s">
        <v>19785</v>
      </c>
      <c r="J4454" s="1" t="s">
        <v>7098</v>
      </c>
      <c r="K4454" s="1" t="s">
        <v>1256</v>
      </c>
      <c r="L4454" s="1">
        <v>59868.0</v>
      </c>
      <c r="U4454" s="1">
        <v>-113.475</v>
      </c>
      <c r="V4454" s="1">
        <v>47.166801</v>
      </c>
      <c r="X4454" s="1" t="s">
        <v>70</v>
      </c>
      <c r="Y4454" s="1" t="s">
        <v>70</v>
      </c>
      <c r="Z4454" s="1" t="s">
        <v>70</v>
      </c>
      <c r="AA4454" s="1" t="s">
        <v>70</v>
      </c>
      <c r="AB4454" s="1" t="s">
        <v>70</v>
      </c>
      <c r="AC4454" s="1" t="s">
        <v>80</v>
      </c>
      <c r="BG4454" s="6">
        <v>40284.43680555555</v>
      </c>
    </row>
    <row r="4455">
      <c r="A4455" s="1">
        <v>1002163.0</v>
      </c>
      <c r="B4455" s="1" t="s">
        <v>19786</v>
      </c>
      <c r="H4455" s="1" t="s">
        <v>19787</v>
      </c>
      <c r="I4455" s="1" t="s">
        <v>1873</v>
      </c>
      <c r="J4455" s="1" t="s">
        <v>5248</v>
      </c>
      <c r="K4455" s="1" t="s">
        <v>2478</v>
      </c>
      <c r="L4455" s="1">
        <v>3561.0</v>
      </c>
      <c r="M4455" s="1" t="s">
        <v>1135</v>
      </c>
      <c r="N4455" s="1" t="s">
        <v>14068</v>
      </c>
      <c r="U4455" s="1">
        <v>-71.770302</v>
      </c>
      <c r="V4455" s="1">
        <v>44.305599</v>
      </c>
      <c r="W4455" s="1" t="s">
        <v>99</v>
      </c>
      <c r="X4455" s="1" t="s">
        <v>70</v>
      </c>
      <c r="Y4455" s="1" t="s">
        <v>69</v>
      </c>
      <c r="Z4455" s="1" t="s">
        <v>69</v>
      </c>
      <c r="AA4455" s="1" t="s">
        <v>69</v>
      </c>
      <c r="AB4455" s="1" t="s">
        <v>70</v>
      </c>
      <c r="AC4455" s="1" t="s">
        <v>69</v>
      </c>
      <c r="AD4455" s="1" t="s">
        <v>69</v>
      </c>
      <c r="AE4455" s="1" t="s">
        <v>69</v>
      </c>
      <c r="AF4455" s="1" t="s">
        <v>69</v>
      </c>
      <c r="AG4455" s="1" t="s">
        <v>69</v>
      </c>
      <c r="AH4455" s="1" t="s">
        <v>70</v>
      </c>
      <c r="AI4455" s="1" t="s">
        <v>69</v>
      </c>
      <c r="AJ4455" s="1" t="s">
        <v>69</v>
      </c>
      <c r="AK4455" s="1" t="s">
        <v>69</v>
      </c>
      <c r="AL4455" s="1" t="s">
        <v>69</v>
      </c>
      <c r="AM4455" s="1" t="s">
        <v>69</v>
      </c>
      <c r="AN4455" s="1" t="s">
        <v>69</v>
      </c>
      <c r="AO4455" s="1" t="s">
        <v>69</v>
      </c>
      <c r="AP4455" s="1" t="s">
        <v>70</v>
      </c>
      <c r="AQ4455" s="1" t="s">
        <v>70</v>
      </c>
      <c r="AR4455" s="1" t="s">
        <v>69</v>
      </c>
      <c r="AS4455" s="1" t="s">
        <v>70</v>
      </c>
      <c r="AT4455" s="1" t="s">
        <v>69</v>
      </c>
      <c r="AU4455" s="1" t="s">
        <v>69</v>
      </c>
      <c r="AV4455" s="1" t="s">
        <v>70</v>
      </c>
      <c r="AW4455" s="1" t="s">
        <v>70</v>
      </c>
      <c r="AX4455" s="1" t="s">
        <v>70</v>
      </c>
      <c r="AY4455" s="1" t="s">
        <v>70</v>
      </c>
      <c r="AZ4455" s="1" t="s">
        <v>70</v>
      </c>
      <c r="BA4455" s="1" t="s">
        <v>70</v>
      </c>
      <c r="BB4455" s="1" t="s">
        <v>70</v>
      </c>
      <c r="BC4455" s="1" t="s">
        <v>70</v>
      </c>
      <c r="BD4455" s="1" t="s">
        <v>70</v>
      </c>
      <c r="BE4455" s="1" t="s">
        <v>70</v>
      </c>
      <c r="BF4455" s="1" t="s">
        <v>70</v>
      </c>
      <c r="BG4455" s="3">
        <v>40668.90277777778</v>
      </c>
    </row>
    <row r="4456">
      <c r="A4456" s="1">
        <v>1004172.0</v>
      </c>
      <c r="B4456" s="1" t="s">
        <v>19788</v>
      </c>
      <c r="C4456" s="2" t="s">
        <v>10062</v>
      </c>
      <c r="D4456" s="2" t="s">
        <v>19789</v>
      </c>
      <c r="E4456" s="2" t="s">
        <v>19790</v>
      </c>
      <c r="H4456" s="1" t="s">
        <v>19791</v>
      </c>
      <c r="I4456" s="1" t="s">
        <v>19792</v>
      </c>
      <c r="J4456" s="1" t="s">
        <v>1515</v>
      </c>
      <c r="K4456" s="1" t="s">
        <v>656</v>
      </c>
      <c r="L4456" s="1">
        <v>95062.0</v>
      </c>
      <c r="M4456" s="1" t="s">
        <v>1081</v>
      </c>
      <c r="N4456" s="1" t="s">
        <v>256</v>
      </c>
      <c r="U4456" s="1">
        <v>-121.99042</v>
      </c>
      <c r="V4456" s="1">
        <v>36.963642</v>
      </c>
      <c r="W4456" s="1" t="s">
        <v>99</v>
      </c>
      <c r="X4456" s="1" t="s">
        <v>69</v>
      </c>
      <c r="Y4456" s="1" t="s">
        <v>69</v>
      </c>
      <c r="Z4456" s="1" t="s">
        <v>70</v>
      </c>
      <c r="AA4456" s="1" t="s">
        <v>69</v>
      </c>
      <c r="AB4456" s="1" t="s">
        <v>69</v>
      </c>
      <c r="AC4456" s="1" t="s">
        <v>69</v>
      </c>
      <c r="AD4456" s="1" t="s">
        <v>69</v>
      </c>
      <c r="AE4456" s="1" t="s">
        <v>69</v>
      </c>
      <c r="AF4456" s="1" t="s">
        <v>70</v>
      </c>
      <c r="AG4456" s="1" t="s">
        <v>69</v>
      </c>
      <c r="AH4456" s="1" t="s">
        <v>69</v>
      </c>
      <c r="AI4456" s="1" t="s">
        <v>69</v>
      </c>
      <c r="AJ4456" s="1" t="s">
        <v>69</v>
      </c>
      <c r="AK4456" s="1" t="s">
        <v>69</v>
      </c>
      <c r="AL4456" s="1" t="s">
        <v>69</v>
      </c>
      <c r="AM4456" s="1" t="s">
        <v>69</v>
      </c>
      <c r="AN4456" s="1" t="s">
        <v>70</v>
      </c>
      <c r="AO4456" s="1" t="s">
        <v>69</v>
      </c>
      <c r="AP4456" s="1" t="s">
        <v>70</v>
      </c>
      <c r="AQ4456" s="1" t="s">
        <v>69</v>
      </c>
      <c r="AR4456" s="1" t="s">
        <v>69</v>
      </c>
      <c r="AS4456" s="1" t="s">
        <v>69</v>
      </c>
      <c r="AT4456" s="1" t="s">
        <v>69</v>
      </c>
      <c r="AU4456" s="1" t="s">
        <v>69</v>
      </c>
      <c r="AV4456" s="1" t="s">
        <v>69</v>
      </c>
      <c r="AW4456" s="1" t="s">
        <v>69</v>
      </c>
      <c r="AX4456" s="1" t="s">
        <v>69</v>
      </c>
      <c r="AY4456" s="1" t="s">
        <v>69</v>
      </c>
      <c r="AZ4456" s="1" t="s">
        <v>69</v>
      </c>
      <c r="BA4456" s="1" t="s">
        <v>70</v>
      </c>
      <c r="BB4456" s="1" t="s">
        <v>69</v>
      </c>
      <c r="BC4456" s="1" t="s">
        <v>70</v>
      </c>
      <c r="BD4456" s="1" t="s">
        <v>70</v>
      </c>
      <c r="BE4456" s="1" t="s">
        <v>70</v>
      </c>
      <c r="BF4456" s="1" t="s">
        <v>70</v>
      </c>
      <c r="BG4456" s="3">
        <v>41796.5375</v>
      </c>
    </row>
    <row r="4457">
      <c r="A4457" s="1">
        <v>1009241.0</v>
      </c>
      <c r="B4457" s="1" t="s">
        <v>19793</v>
      </c>
      <c r="C4457" s="2" t="s">
        <v>19794</v>
      </c>
      <c r="D4457" s="2" t="s">
        <v>19795</v>
      </c>
      <c r="H4457" s="1" t="s">
        <v>19796</v>
      </c>
      <c r="I4457" s="1" t="s">
        <v>19797</v>
      </c>
      <c r="K4457" s="1" t="s">
        <v>656</v>
      </c>
      <c r="L4457" s="1">
        <v>94551.0</v>
      </c>
      <c r="U4457" s="1">
        <v>-121.768</v>
      </c>
      <c r="V4457" s="1">
        <v>37.680199</v>
      </c>
      <c r="X4457" s="1" t="s">
        <v>69</v>
      </c>
      <c r="Y4457" s="1" t="s">
        <v>70</v>
      </c>
      <c r="Z4457" s="1" t="s">
        <v>70</v>
      </c>
      <c r="AA4457" s="1" t="s">
        <v>70</v>
      </c>
      <c r="AB4457" s="1" t="s">
        <v>70</v>
      </c>
      <c r="AC4457" s="1" t="s">
        <v>80</v>
      </c>
      <c r="BG4457" s="1">
        <v>2013.0</v>
      </c>
    </row>
    <row r="4458">
      <c r="A4458" s="1">
        <v>1006559.0</v>
      </c>
      <c r="B4458" s="1" t="s">
        <v>19798</v>
      </c>
      <c r="C4458" s="2" t="s">
        <v>19799</v>
      </c>
      <c r="H4458" s="1" t="s">
        <v>19800</v>
      </c>
      <c r="I4458" s="1" t="s">
        <v>19797</v>
      </c>
      <c r="J4458" s="1" t="s">
        <v>770</v>
      </c>
      <c r="K4458" s="1" t="s">
        <v>656</v>
      </c>
      <c r="L4458" s="1">
        <v>94550.0</v>
      </c>
      <c r="M4458" s="1" t="s">
        <v>1490</v>
      </c>
      <c r="N4458" s="1" t="s">
        <v>8452</v>
      </c>
      <c r="U4458" s="1">
        <v>-121.77205</v>
      </c>
      <c r="V4458" s="1">
        <v>37.682602</v>
      </c>
      <c r="W4458" s="1" t="s">
        <v>392</v>
      </c>
      <c r="X4458" s="1" t="s">
        <v>70</v>
      </c>
      <c r="Y4458" s="1" t="s">
        <v>69</v>
      </c>
      <c r="Z4458" s="1" t="s">
        <v>70</v>
      </c>
      <c r="AA4458" s="1" t="s">
        <v>69</v>
      </c>
      <c r="AB4458" s="1" t="s">
        <v>69</v>
      </c>
      <c r="AC4458" s="1" t="s">
        <v>69</v>
      </c>
      <c r="AD4458" s="1" t="s">
        <v>69</v>
      </c>
      <c r="AE4458" s="1" t="s">
        <v>70</v>
      </c>
      <c r="AF4458" s="1" t="s">
        <v>70</v>
      </c>
      <c r="AG4458" s="1" t="s">
        <v>69</v>
      </c>
      <c r="AH4458" s="1" t="s">
        <v>70</v>
      </c>
      <c r="AI4458" s="1" t="s">
        <v>70</v>
      </c>
      <c r="AJ4458" s="1" t="s">
        <v>70</v>
      </c>
      <c r="AK4458" s="1" t="s">
        <v>69</v>
      </c>
      <c r="AL4458" s="1" t="s">
        <v>69</v>
      </c>
      <c r="AM4458" s="1" t="s">
        <v>70</v>
      </c>
      <c r="AN4458" s="1" t="s">
        <v>70</v>
      </c>
      <c r="AO4458" s="1" t="s">
        <v>70</v>
      </c>
      <c r="AP4458" s="1" t="s">
        <v>70</v>
      </c>
      <c r="AQ4458" s="1" t="s">
        <v>70</v>
      </c>
      <c r="AR4458" s="1" t="s">
        <v>69</v>
      </c>
      <c r="AS4458" s="1" t="s">
        <v>70</v>
      </c>
      <c r="AT4458" s="1" t="s">
        <v>69</v>
      </c>
      <c r="AU4458" s="1" t="s">
        <v>70</v>
      </c>
      <c r="AV4458" s="1" t="s">
        <v>70</v>
      </c>
      <c r="AW4458" s="1" t="s">
        <v>70</v>
      </c>
      <c r="AX4458" s="1" t="s">
        <v>70</v>
      </c>
      <c r="AY4458" s="1" t="s">
        <v>70</v>
      </c>
      <c r="AZ4458" s="1" t="s">
        <v>70</v>
      </c>
      <c r="BA4458" s="1" t="s">
        <v>70</v>
      </c>
      <c r="BB4458" s="1" t="s">
        <v>70</v>
      </c>
      <c r="BC4458" s="1" t="s">
        <v>70</v>
      </c>
      <c r="BD4458" s="1" t="s">
        <v>70</v>
      </c>
      <c r="BE4458" s="1" t="s">
        <v>70</v>
      </c>
      <c r="BF4458" s="1" t="s">
        <v>70</v>
      </c>
      <c r="BG4458" s="3">
        <v>41073.77569444444</v>
      </c>
    </row>
    <row r="4459">
      <c r="A4459" s="1">
        <v>1006558.0</v>
      </c>
      <c r="B4459" s="1" t="s">
        <v>19798</v>
      </c>
      <c r="C4459" s="2" t="s">
        <v>19799</v>
      </c>
      <c r="H4459" s="1" t="s">
        <v>19801</v>
      </c>
      <c r="I4459" s="1" t="s">
        <v>19797</v>
      </c>
      <c r="J4459" s="1" t="s">
        <v>770</v>
      </c>
      <c r="K4459" s="1" t="s">
        <v>656</v>
      </c>
      <c r="L4459" s="1">
        <v>94550.0</v>
      </c>
      <c r="M4459" s="1" t="s">
        <v>390</v>
      </c>
      <c r="N4459" s="1" t="s">
        <v>7050</v>
      </c>
      <c r="U4459" s="1">
        <v>-121.76855</v>
      </c>
      <c r="V4459" s="1">
        <v>37.679543</v>
      </c>
      <c r="W4459" s="1" t="s">
        <v>392</v>
      </c>
      <c r="X4459" s="1" t="s">
        <v>69</v>
      </c>
      <c r="Y4459" s="1" t="s">
        <v>69</v>
      </c>
      <c r="Z4459" s="1" t="s">
        <v>70</v>
      </c>
      <c r="AA4459" s="1" t="s">
        <v>69</v>
      </c>
      <c r="AB4459" s="1" t="s">
        <v>69</v>
      </c>
      <c r="AC4459" s="1" t="s">
        <v>69</v>
      </c>
      <c r="AD4459" s="1" t="s">
        <v>69</v>
      </c>
      <c r="AE4459" s="1" t="s">
        <v>69</v>
      </c>
      <c r="AF4459" s="1" t="s">
        <v>70</v>
      </c>
      <c r="AG4459" s="1" t="s">
        <v>69</v>
      </c>
      <c r="AH4459" s="1" t="s">
        <v>69</v>
      </c>
      <c r="AI4459" s="1" t="s">
        <v>69</v>
      </c>
      <c r="AJ4459" s="1" t="s">
        <v>70</v>
      </c>
      <c r="AK4459" s="1" t="s">
        <v>69</v>
      </c>
      <c r="AL4459" s="1" t="s">
        <v>69</v>
      </c>
      <c r="AM4459" s="1" t="s">
        <v>70</v>
      </c>
      <c r="AN4459" s="1" t="s">
        <v>70</v>
      </c>
      <c r="AO4459" s="1" t="s">
        <v>70</v>
      </c>
      <c r="AP4459" s="1" t="s">
        <v>70</v>
      </c>
      <c r="AQ4459" s="1" t="s">
        <v>69</v>
      </c>
      <c r="AR4459" s="1" t="s">
        <v>69</v>
      </c>
      <c r="AS4459" s="1" t="s">
        <v>69</v>
      </c>
      <c r="AT4459" s="1" t="s">
        <v>69</v>
      </c>
      <c r="AU4459" s="1" t="s">
        <v>69</v>
      </c>
      <c r="AV4459" s="1" t="s">
        <v>70</v>
      </c>
      <c r="AW4459" s="1" t="s">
        <v>70</v>
      </c>
      <c r="AX4459" s="1" t="s">
        <v>70</v>
      </c>
      <c r="AY4459" s="1" t="s">
        <v>70</v>
      </c>
      <c r="AZ4459" s="1" t="s">
        <v>70</v>
      </c>
      <c r="BA4459" s="1" t="s">
        <v>70</v>
      </c>
      <c r="BB4459" s="1" t="s">
        <v>70</v>
      </c>
      <c r="BC4459" s="1" t="s">
        <v>70</v>
      </c>
      <c r="BD4459" s="1" t="s">
        <v>70</v>
      </c>
      <c r="BE4459" s="1" t="s">
        <v>70</v>
      </c>
      <c r="BF4459" s="1" t="s">
        <v>70</v>
      </c>
      <c r="BG4459" s="3">
        <v>41073.77569444444</v>
      </c>
    </row>
    <row r="4460">
      <c r="A4460" s="1">
        <v>1001686.0</v>
      </c>
      <c r="B4460" s="1" t="s">
        <v>19802</v>
      </c>
      <c r="H4460" s="1" t="s">
        <v>19803</v>
      </c>
      <c r="I4460" s="1" t="s">
        <v>2203</v>
      </c>
      <c r="J4460" s="1" t="s">
        <v>1334</v>
      </c>
      <c r="K4460" s="1" t="s">
        <v>244</v>
      </c>
      <c r="L4460" s="1">
        <v>7039.0</v>
      </c>
      <c r="U4460" s="1">
        <v>-74.315102</v>
      </c>
      <c r="V4460" s="1">
        <v>40.796101</v>
      </c>
      <c r="X4460" s="1" t="s">
        <v>70</v>
      </c>
      <c r="Y4460" s="1" t="s">
        <v>70</v>
      </c>
      <c r="Z4460" s="1" t="s">
        <v>70</v>
      </c>
      <c r="AA4460" s="1" t="s">
        <v>70</v>
      </c>
      <c r="AB4460" s="1" t="s">
        <v>70</v>
      </c>
      <c r="AC4460" s="1" t="s">
        <v>80</v>
      </c>
      <c r="BG4460" s="6">
        <v>40284.77361111111</v>
      </c>
    </row>
    <row r="4461">
      <c r="A4461" s="1">
        <v>1002157.0</v>
      </c>
      <c r="B4461" s="1" t="s">
        <v>19802</v>
      </c>
      <c r="I4461" s="1" t="s">
        <v>19804</v>
      </c>
      <c r="J4461" s="1" t="s">
        <v>2203</v>
      </c>
      <c r="K4461" s="1" t="s">
        <v>502</v>
      </c>
      <c r="U4461" s="1">
        <v>-90.963203</v>
      </c>
      <c r="V4461" s="1">
        <v>30.4842</v>
      </c>
      <c r="X4461" s="1" t="s">
        <v>70</v>
      </c>
      <c r="Y4461" s="1" t="s">
        <v>70</v>
      </c>
      <c r="Z4461" s="1" t="s">
        <v>70</v>
      </c>
      <c r="AA4461" s="1" t="s">
        <v>70</v>
      </c>
      <c r="AB4461" s="1" t="s">
        <v>70</v>
      </c>
      <c r="AC4461" s="1" t="s">
        <v>80</v>
      </c>
      <c r="BG4461" s="1">
        <v>2009.0</v>
      </c>
    </row>
    <row r="4462">
      <c r="A4462" s="1">
        <v>1019538.0</v>
      </c>
      <c r="B4462" s="1" t="s">
        <v>19802</v>
      </c>
      <c r="C4462" s="2" t="s">
        <v>19805</v>
      </c>
      <c r="D4462" s="2" t="s">
        <v>19806</v>
      </c>
      <c r="H4462" s="1" t="s">
        <v>19807</v>
      </c>
      <c r="I4462" s="1" t="s">
        <v>2203</v>
      </c>
      <c r="J4462" s="1" t="s">
        <v>3323</v>
      </c>
      <c r="K4462" s="1" t="s">
        <v>1256</v>
      </c>
      <c r="L4462" s="1">
        <v>59047.0</v>
      </c>
      <c r="M4462" s="1" t="s">
        <v>19808</v>
      </c>
      <c r="N4462" s="1" t="s">
        <v>14483</v>
      </c>
      <c r="U4462" s="1">
        <v>-110.55671</v>
      </c>
      <c r="V4462" s="1">
        <v>45.654255</v>
      </c>
      <c r="X4462" s="1" t="s">
        <v>69</v>
      </c>
      <c r="Y4462" s="1" t="s">
        <v>70</v>
      </c>
      <c r="Z4462" s="1" t="s">
        <v>70</v>
      </c>
      <c r="AA4462" s="1" t="s">
        <v>69</v>
      </c>
      <c r="AB4462" s="1" t="s">
        <v>70</v>
      </c>
      <c r="AC4462" s="1" t="s">
        <v>69</v>
      </c>
      <c r="AD4462" s="1" t="s">
        <v>69</v>
      </c>
      <c r="AE4462" s="1" t="s">
        <v>69</v>
      </c>
      <c r="AF4462" s="1" t="s">
        <v>69</v>
      </c>
      <c r="AG4462" s="1" t="s">
        <v>69</v>
      </c>
      <c r="AH4462" s="1" t="s">
        <v>69</v>
      </c>
      <c r="AI4462" s="1" t="s">
        <v>69</v>
      </c>
      <c r="AJ4462" s="1" t="s">
        <v>69</v>
      </c>
      <c r="AK4462" s="1" t="s">
        <v>69</v>
      </c>
      <c r="AL4462" s="1" t="s">
        <v>69</v>
      </c>
      <c r="AM4462" s="1" t="s">
        <v>69</v>
      </c>
      <c r="AN4462" s="1" t="s">
        <v>69</v>
      </c>
      <c r="AO4462" s="1" t="s">
        <v>69</v>
      </c>
      <c r="AP4462" s="1" t="s">
        <v>70</v>
      </c>
      <c r="AQ4462" s="1" t="s">
        <v>69</v>
      </c>
      <c r="AR4462" s="1" t="s">
        <v>69</v>
      </c>
      <c r="AS4462" s="1" t="s">
        <v>69</v>
      </c>
      <c r="AT4462" s="1" t="s">
        <v>69</v>
      </c>
      <c r="AU4462" s="1" t="s">
        <v>69</v>
      </c>
      <c r="AV4462" s="1" t="s">
        <v>69</v>
      </c>
      <c r="AW4462" s="1" t="s">
        <v>69</v>
      </c>
      <c r="AX4462" s="1" t="s">
        <v>69</v>
      </c>
      <c r="AY4462" s="1" t="s">
        <v>69</v>
      </c>
      <c r="AZ4462" s="1" t="s">
        <v>69</v>
      </c>
      <c r="BA4462" s="1" t="s">
        <v>69</v>
      </c>
      <c r="BB4462" s="1" t="s">
        <v>69</v>
      </c>
      <c r="BC4462" s="1" t="s">
        <v>69</v>
      </c>
      <c r="BD4462" s="1" t="s">
        <v>69</v>
      </c>
      <c r="BE4462" s="1" t="s">
        <v>69</v>
      </c>
      <c r="BF4462" s="1" t="s">
        <v>69</v>
      </c>
      <c r="BG4462" s="3">
        <v>43607.60625</v>
      </c>
    </row>
    <row r="4463">
      <c r="A4463" s="1">
        <v>1002153.0</v>
      </c>
      <c r="B4463" s="1" t="s">
        <v>19802</v>
      </c>
      <c r="H4463" s="1" t="s">
        <v>19809</v>
      </c>
      <c r="I4463" s="1" t="s">
        <v>2203</v>
      </c>
      <c r="J4463" s="1" t="s">
        <v>19382</v>
      </c>
      <c r="K4463" s="1" t="s">
        <v>382</v>
      </c>
      <c r="L4463" s="1">
        <v>35470.0</v>
      </c>
      <c r="U4463" s="1">
        <v>-88.1884</v>
      </c>
      <c r="V4463" s="1">
        <v>32.583302</v>
      </c>
      <c r="X4463" s="1" t="s">
        <v>70</v>
      </c>
      <c r="Y4463" s="1" t="s">
        <v>70</v>
      </c>
      <c r="Z4463" s="1" t="s">
        <v>70</v>
      </c>
      <c r="AA4463" s="1" t="s">
        <v>70</v>
      </c>
      <c r="AB4463" s="1" t="s">
        <v>70</v>
      </c>
      <c r="AC4463" s="1" t="s">
        <v>80</v>
      </c>
      <c r="BG4463" s="1">
        <v>2009.0</v>
      </c>
    </row>
    <row r="4464">
      <c r="A4464" s="1">
        <v>1005691.0</v>
      </c>
      <c r="B4464" s="1" t="s">
        <v>19802</v>
      </c>
      <c r="D4464" s="2" t="s">
        <v>19810</v>
      </c>
      <c r="E4464" s="2" t="s">
        <v>19811</v>
      </c>
      <c r="H4464" s="1" t="s">
        <v>19812</v>
      </c>
      <c r="I4464" s="1" t="s">
        <v>1124</v>
      </c>
      <c r="J4464" s="1" t="s">
        <v>1124</v>
      </c>
      <c r="K4464" s="1" t="s">
        <v>2008</v>
      </c>
      <c r="L4464" s="1">
        <v>39110.0</v>
      </c>
      <c r="M4464" s="1" t="s">
        <v>19813</v>
      </c>
      <c r="N4464" s="1" t="s">
        <v>3031</v>
      </c>
      <c r="U4464" s="1">
        <v>-90.216591</v>
      </c>
      <c r="V4464" s="1">
        <v>32.550926</v>
      </c>
      <c r="W4464" s="1" t="s">
        <v>136</v>
      </c>
      <c r="X4464" s="1" t="s">
        <v>69</v>
      </c>
      <c r="Y4464" s="1" t="s">
        <v>70</v>
      </c>
      <c r="Z4464" s="1" t="s">
        <v>70</v>
      </c>
      <c r="AA4464" s="1" t="s">
        <v>70</v>
      </c>
      <c r="AB4464" s="1" t="s">
        <v>70</v>
      </c>
      <c r="AC4464" s="1" t="s">
        <v>80</v>
      </c>
      <c r="AD4464" s="1" t="s">
        <v>69</v>
      </c>
      <c r="AE4464" s="1" t="s">
        <v>69</v>
      </c>
      <c r="AF4464" s="1" t="s">
        <v>69</v>
      </c>
      <c r="AG4464" s="1" t="s">
        <v>69</v>
      </c>
      <c r="AH4464" s="1" t="s">
        <v>69</v>
      </c>
      <c r="AI4464" s="1" t="s">
        <v>70</v>
      </c>
      <c r="AJ4464" s="1" t="s">
        <v>69</v>
      </c>
      <c r="AK4464" s="1" t="s">
        <v>69</v>
      </c>
      <c r="AL4464" s="1" t="s">
        <v>69</v>
      </c>
      <c r="AM4464" s="1" t="s">
        <v>69</v>
      </c>
      <c r="AN4464" s="1" t="s">
        <v>70</v>
      </c>
      <c r="AO4464" s="1" t="s">
        <v>69</v>
      </c>
      <c r="AP4464" s="1" t="s">
        <v>70</v>
      </c>
      <c r="AQ4464" s="1" t="s">
        <v>70</v>
      </c>
      <c r="AR4464" s="1" t="s">
        <v>69</v>
      </c>
      <c r="AS4464" s="1" t="s">
        <v>70</v>
      </c>
      <c r="AT4464" s="1" t="s">
        <v>69</v>
      </c>
      <c r="AU4464" s="1" t="s">
        <v>69</v>
      </c>
      <c r="AV4464" s="1" t="s">
        <v>69</v>
      </c>
      <c r="AW4464" s="1" t="s">
        <v>70</v>
      </c>
      <c r="AX4464" s="1" t="s">
        <v>70</v>
      </c>
      <c r="AY4464" s="1" t="s">
        <v>70</v>
      </c>
      <c r="AZ4464" s="1" t="s">
        <v>69</v>
      </c>
      <c r="BA4464" s="1" t="s">
        <v>70</v>
      </c>
      <c r="BB4464" s="1" t="s">
        <v>70</v>
      </c>
      <c r="BC4464" s="1" t="s">
        <v>70</v>
      </c>
      <c r="BD4464" s="1" t="s">
        <v>70</v>
      </c>
      <c r="BE4464" s="1" t="s">
        <v>70</v>
      </c>
      <c r="BF4464" s="1" t="s">
        <v>70</v>
      </c>
      <c r="BG4464" s="3">
        <v>41442.46944444445</v>
      </c>
    </row>
    <row r="4465">
      <c r="A4465" s="1">
        <v>1006946.0</v>
      </c>
      <c r="B4465" s="1" t="s">
        <v>19814</v>
      </c>
      <c r="H4465" s="1" t="s">
        <v>19815</v>
      </c>
      <c r="I4465" s="1" t="s">
        <v>2203</v>
      </c>
      <c r="J4465" s="1" t="s">
        <v>1195</v>
      </c>
      <c r="K4465" s="1" t="s">
        <v>785</v>
      </c>
      <c r="L4465" s="1">
        <v>77351.0</v>
      </c>
      <c r="U4465" s="1">
        <v>-94.946999</v>
      </c>
      <c r="V4465" s="1">
        <v>30.6733</v>
      </c>
      <c r="X4465" s="1" t="s">
        <v>70</v>
      </c>
      <c r="Y4465" s="1" t="s">
        <v>70</v>
      </c>
      <c r="Z4465" s="1" t="s">
        <v>70</v>
      </c>
      <c r="AA4465" s="1" t="s">
        <v>70</v>
      </c>
      <c r="AB4465" s="1" t="s">
        <v>70</v>
      </c>
      <c r="AC4465" s="1" t="s">
        <v>80</v>
      </c>
      <c r="BG4465" s="1">
        <v>2009.0</v>
      </c>
    </row>
    <row r="4466">
      <c r="A4466" s="1">
        <v>1018418.0</v>
      </c>
      <c r="B4466" s="1" t="s">
        <v>19816</v>
      </c>
      <c r="D4466" s="1" t="s">
        <v>19817</v>
      </c>
      <c r="H4466" s="1" t="s">
        <v>19818</v>
      </c>
      <c r="I4466" s="1" t="s">
        <v>19819</v>
      </c>
      <c r="J4466" s="1" t="s">
        <v>2907</v>
      </c>
      <c r="K4466" s="1" t="s">
        <v>575</v>
      </c>
      <c r="L4466" s="1">
        <v>48150.0</v>
      </c>
      <c r="M4466" s="1" t="s">
        <v>19820</v>
      </c>
      <c r="N4466" s="1" t="s">
        <v>372</v>
      </c>
      <c r="U4466" s="1">
        <v>-83.331993</v>
      </c>
      <c r="V4466" s="1">
        <v>42.362595</v>
      </c>
      <c r="X4466" s="1" t="s">
        <v>69</v>
      </c>
      <c r="Y4466" s="1" t="s">
        <v>70</v>
      </c>
      <c r="Z4466" s="1" t="s">
        <v>70</v>
      </c>
      <c r="AA4466" s="1" t="s">
        <v>70</v>
      </c>
      <c r="AB4466" s="1" t="s">
        <v>70</v>
      </c>
      <c r="AC4466" s="1" t="s">
        <v>80</v>
      </c>
      <c r="AD4466" s="1" t="s">
        <v>69</v>
      </c>
      <c r="AE4466" s="1" t="s">
        <v>70</v>
      </c>
      <c r="AF4466" s="1" t="s">
        <v>69</v>
      </c>
      <c r="AG4466" s="1" t="s">
        <v>70</v>
      </c>
      <c r="AH4466" s="1" t="s">
        <v>70</v>
      </c>
      <c r="AI4466" s="1" t="s">
        <v>70</v>
      </c>
      <c r="AJ4466" s="1" t="s">
        <v>70</v>
      </c>
      <c r="AK4466" s="1" t="s">
        <v>69</v>
      </c>
      <c r="AL4466" s="1" t="s">
        <v>69</v>
      </c>
      <c r="AM4466" s="1" t="s">
        <v>69</v>
      </c>
      <c r="AN4466" s="1" t="s">
        <v>70</v>
      </c>
      <c r="AO4466" s="1" t="s">
        <v>70</v>
      </c>
      <c r="AP4466" s="1" t="s">
        <v>70</v>
      </c>
      <c r="AQ4466" s="1" t="s">
        <v>70</v>
      </c>
      <c r="AR4466" s="1" t="s">
        <v>70</v>
      </c>
      <c r="AS4466" s="1" t="s">
        <v>70</v>
      </c>
      <c r="AT4466" s="1" t="s">
        <v>69</v>
      </c>
      <c r="AU4466" s="1" t="s">
        <v>69</v>
      </c>
      <c r="AV4466" s="1" t="s">
        <v>70</v>
      </c>
      <c r="AW4466" s="1" t="s">
        <v>70</v>
      </c>
      <c r="AX4466" s="1" t="s">
        <v>70</v>
      </c>
      <c r="AY4466" s="1" t="s">
        <v>70</v>
      </c>
      <c r="AZ4466" s="1" t="s">
        <v>69</v>
      </c>
      <c r="BA4466" s="1" t="s">
        <v>70</v>
      </c>
      <c r="BB4466" s="1" t="s">
        <v>70</v>
      </c>
      <c r="BC4466" s="1" t="s">
        <v>70</v>
      </c>
      <c r="BD4466" s="1" t="s">
        <v>70</v>
      </c>
      <c r="BE4466" s="1" t="s">
        <v>70</v>
      </c>
      <c r="BF4466" s="1" t="s">
        <v>70</v>
      </c>
      <c r="BG4466" s="3">
        <v>43309.416666666664</v>
      </c>
    </row>
    <row r="4467">
      <c r="A4467" s="1">
        <v>1018495.0</v>
      </c>
      <c r="B4467" s="1" t="s">
        <v>19821</v>
      </c>
      <c r="C4467" s="2" t="s">
        <v>19822</v>
      </c>
      <c r="D4467" s="2" t="s">
        <v>19823</v>
      </c>
      <c r="E4467" s="2" t="s">
        <v>19824</v>
      </c>
      <c r="H4467" s="1" t="s">
        <v>19825</v>
      </c>
      <c r="I4467" s="1" t="s">
        <v>146</v>
      </c>
      <c r="J4467" s="1" t="s">
        <v>147</v>
      </c>
      <c r="K4467" s="1" t="s">
        <v>148</v>
      </c>
      <c r="M4467" s="1" t="s">
        <v>915</v>
      </c>
      <c r="N4467" s="1" t="s">
        <v>1376</v>
      </c>
      <c r="U4467" s="1">
        <v>-122.65733</v>
      </c>
      <c r="V4467" s="1">
        <v>45.529682</v>
      </c>
      <c r="X4467" s="1" t="s">
        <v>69</v>
      </c>
      <c r="Y4467" s="1" t="s">
        <v>69</v>
      </c>
      <c r="Z4467" s="1" t="s">
        <v>70</v>
      </c>
      <c r="AA4467" s="1" t="s">
        <v>69</v>
      </c>
      <c r="AB4467" s="1" t="s">
        <v>69</v>
      </c>
      <c r="AC4467" s="1" t="s">
        <v>69</v>
      </c>
      <c r="AD4467" s="1" t="s">
        <v>69</v>
      </c>
      <c r="AE4467" s="1" t="s">
        <v>70</v>
      </c>
      <c r="AF4467" s="1" t="s">
        <v>70</v>
      </c>
      <c r="AG4467" s="1" t="s">
        <v>69</v>
      </c>
      <c r="AH4467" s="1" t="s">
        <v>69</v>
      </c>
      <c r="AI4467" s="1" t="s">
        <v>70</v>
      </c>
      <c r="AJ4467" s="1" t="s">
        <v>69</v>
      </c>
      <c r="AK4467" s="1" t="s">
        <v>69</v>
      </c>
      <c r="AL4467" s="1" t="s">
        <v>69</v>
      </c>
      <c r="AM4467" s="1" t="s">
        <v>69</v>
      </c>
      <c r="AN4467" s="1" t="s">
        <v>70</v>
      </c>
      <c r="AO4467" s="1" t="s">
        <v>69</v>
      </c>
      <c r="AP4467" s="1" t="s">
        <v>70</v>
      </c>
      <c r="AQ4467" s="1" t="s">
        <v>69</v>
      </c>
      <c r="AR4467" s="1" t="s">
        <v>70</v>
      </c>
      <c r="AS4467" s="1" t="s">
        <v>69</v>
      </c>
      <c r="AT4467" s="1" t="s">
        <v>69</v>
      </c>
      <c r="AU4467" s="1" t="s">
        <v>69</v>
      </c>
      <c r="AV4467" s="1" t="s">
        <v>70</v>
      </c>
      <c r="AW4467" s="1" t="s">
        <v>69</v>
      </c>
      <c r="AX4467" s="1" t="s">
        <v>69</v>
      </c>
      <c r="AY4467" s="1" t="s">
        <v>70</v>
      </c>
      <c r="AZ4467" s="1" t="s">
        <v>69</v>
      </c>
      <c r="BA4467" s="1" t="s">
        <v>70</v>
      </c>
      <c r="BB4467" s="1" t="s">
        <v>69</v>
      </c>
      <c r="BC4467" s="1" t="s">
        <v>69</v>
      </c>
      <c r="BD4467" s="1" t="s">
        <v>70</v>
      </c>
      <c r="BE4467" s="1" t="s">
        <v>70</v>
      </c>
      <c r="BF4467" s="1" t="s">
        <v>69</v>
      </c>
      <c r="BG4467" s="3">
        <v>42916.55694444444</v>
      </c>
    </row>
    <row r="4468">
      <c r="A4468" s="1">
        <v>1003898.0</v>
      </c>
      <c r="B4468" s="1" t="s">
        <v>19826</v>
      </c>
      <c r="I4468" s="1" t="s">
        <v>1103</v>
      </c>
      <c r="J4468" s="1" t="s">
        <v>1103</v>
      </c>
      <c r="K4468" s="1" t="s">
        <v>656</v>
      </c>
      <c r="M4468" s="1" t="s">
        <v>19827</v>
      </c>
      <c r="N4468" s="1" t="s">
        <v>17891</v>
      </c>
      <c r="U4468" s="1">
        <v>-118.24368</v>
      </c>
      <c r="V4468" s="1">
        <v>34.052235</v>
      </c>
      <c r="W4468" s="1" t="s">
        <v>864</v>
      </c>
      <c r="X4468" s="1" t="s">
        <v>70</v>
      </c>
      <c r="Y4468" s="1" t="s">
        <v>70</v>
      </c>
      <c r="Z4468" s="1" t="s">
        <v>70</v>
      </c>
      <c r="AA4468" s="1" t="s">
        <v>70</v>
      </c>
      <c r="AB4468" s="1" t="s">
        <v>70</v>
      </c>
      <c r="AC4468" s="1" t="s">
        <v>69</v>
      </c>
      <c r="AD4468" s="1" t="s">
        <v>69</v>
      </c>
      <c r="AE4468" s="1" t="s">
        <v>70</v>
      </c>
      <c r="AF4468" s="1" t="s">
        <v>69</v>
      </c>
      <c r="AG4468" s="1" t="s">
        <v>70</v>
      </c>
      <c r="AH4468" s="1" t="s">
        <v>70</v>
      </c>
      <c r="AI4468" s="1" t="s">
        <v>70</v>
      </c>
      <c r="AJ4468" s="1" t="s">
        <v>70</v>
      </c>
      <c r="AK4468" s="1" t="s">
        <v>69</v>
      </c>
      <c r="AL4468" s="1" t="s">
        <v>70</v>
      </c>
      <c r="AM4468" s="1" t="s">
        <v>70</v>
      </c>
      <c r="AN4468" s="1" t="s">
        <v>70</v>
      </c>
      <c r="AO4468" s="1" t="s">
        <v>70</v>
      </c>
      <c r="AP4468" s="1" t="s">
        <v>70</v>
      </c>
      <c r="AQ4468" s="1" t="s">
        <v>69</v>
      </c>
      <c r="AR4468" s="1" t="s">
        <v>70</v>
      </c>
      <c r="AS4468" s="1" t="s">
        <v>70</v>
      </c>
      <c r="AT4468" s="1" t="s">
        <v>69</v>
      </c>
      <c r="AU4468" s="1" t="s">
        <v>70</v>
      </c>
      <c r="AV4468" s="1" t="s">
        <v>70</v>
      </c>
      <c r="AW4468" s="1" t="s">
        <v>70</v>
      </c>
      <c r="AX4468" s="1" t="s">
        <v>70</v>
      </c>
      <c r="AY4468" s="1" t="s">
        <v>70</v>
      </c>
      <c r="AZ4468" s="1" t="s">
        <v>70</v>
      </c>
      <c r="BA4468" s="1" t="s">
        <v>70</v>
      </c>
      <c r="BB4468" s="1" t="s">
        <v>70</v>
      </c>
      <c r="BC4468" s="1" t="s">
        <v>70</v>
      </c>
      <c r="BD4468" s="1" t="s">
        <v>70</v>
      </c>
      <c r="BE4468" s="1" t="s">
        <v>70</v>
      </c>
      <c r="BF4468" s="1" t="s">
        <v>70</v>
      </c>
      <c r="BG4468" s="3">
        <v>41024.68125</v>
      </c>
    </row>
    <row r="4469">
      <c r="A4469" s="1">
        <v>1018901.0</v>
      </c>
      <c r="B4469" s="1" t="s">
        <v>19828</v>
      </c>
      <c r="C4469" s="2" t="s">
        <v>19829</v>
      </c>
      <c r="D4469" s="2" t="s">
        <v>19830</v>
      </c>
      <c r="G4469" s="1" t="s">
        <v>19831</v>
      </c>
      <c r="H4469" s="1" t="s">
        <v>6727</v>
      </c>
      <c r="I4469" s="1" t="s">
        <v>6728</v>
      </c>
      <c r="J4469" s="1" t="s">
        <v>6728</v>
      </c>
      <c r="K4469" s="1" t="s">
        <v>181</v>
      </c>
      <c r="L4469" s="1">
        <v>24522.0</v>
      </c>
      <c r="M4469" s="1" t="s">
        <v>695</v>
      </c>
      <c r="N4469" s="1" t="s">
        <v>68</v>
      </c>
      <c r="U4469" s="1">
        <v>-78.826843</v>
      </c>
      <c r="V4469" s="1">
        <v>37.353214</v>
      </c>
      <c r="X4469" s="1" t="s">
        <v>69</v>
      </c>
      <c r="Y4469" s="1" t="s">
        <v>70</v>
      </c>
      <c r="Z4469" s="1" t="s">
        <v>70</v>
      </c>
      <c r="AA4469" s="1" t="s">
        <v>70</v>
      </c>
      <c r="AB4469" s="1" t="s">
        <v>70</v>
      </c>
      <c r="AC4469" s="1" t="s">
        <v>80</v>
      </c>
      <c r="AD4469" s="1" t="s">
        <v>69</v>
      </c>
      <c r="AE4469" s="1" t="s">
        <v>70</v>
      </c>
      <c r="AF4469" s="1" t="s">
        <v>69</v>
      </c>
      <c r="AG4469" s="1" t="s">
        <v>70</v>
      </c>
      <c r="AH4469" s="1" t="s">
        <v>69</v>
      </c>
      <c r="AI4469" s="1" t="s">
        <v>70</v>
      </c>
      <c r="AJ4469" s="1" t="s">
        <v>69</v>
      </c>
      <c r="AK4469" s="1" t="s">
        <v>69</v>
      </c>
      <c r="AL4469" s="1" t="s">
        <v>69</v>
      </c>
      <c r="AM4469" s="1" t="s">
        <v>69</v>
      </c>
      <c r="AN4469" s="1" t="s">
        <v>70</v>
      </c>
      <c r="AO4469" s="1" t="s">
        <v>69</v>
      </c>
      <c r="AP4469" s="1" t="s">
        <v>70</v>
      </c>
      <c r="AQ4469" s="1" t="s">
        <v>70</v>
      </c>
      <c r="AR4469" s="1" t="s">
        <v>70</v>
      </c>
      <c r="AS4469" s="1" t="s">
        <v>69</v>
      </c>
      <c r="AT4469" s="1" t="s">
        <v>69</v>
      </c>
      <c r="AU4469" s="1" t="s">
        <v>69</v>
      </c>
      <c r="AV4469" s="1" t="s">
        <v>70</v>
      </c>
      <c r="AW4469" s="1" t="s">
        <v>70</v>
      </c>
      <c r="AX4469" s="1" t="s">
        <v>69</v>
      </c>
      <c r="AY4469" s="1" t="s">
        <v>70</v>
      </c>
      <c r="AZ4469" s="1" t="s">
        <v>70</v>
      </c>
      <c r="BA4469" s="1" t="s">
        <v>70</v>
      </c>
      <c r="BB4469" s="1" t="s">
        <v>70</v>
      </c>
      <c r="BC4469" s="1" t="s">
        <v>70</v>
      </c>
      <c r="BD4469" s="1" t="s">
        <v>70</v>
      </c>
      <c r="BE4469" s="1" t="s">
        <v>70</v>
      </c>
      <c r="BF4469" s="1" t="s">
        <v>70</v>
      </c>
      <c r="BG4469" s="3">
        <v>43103.77361111111</v>
      </c>
    </row>
    <row r="4470">
      <c r="A4470" s="1">
        <v>1008951.0</v>
      </c>
      <c r="B4470" s="1" t="s">
        <v>19832</v>
      </c>
      <c r="H4470" s="1" t="s">
        <v>19833</v>
      </c>
      <c r="I4470" s="1" t="s">
        <v>19834</v>
      </c>
      <c r="J4470" s="1" t="s">
        <v>19835</v>
      </c>
      <c r="K4470" s="1" t="s">
        <v>171</v>
      </c>
      <c r="L4470" s="1">
        <v>56470.0</v>
      </c>
      <c r="M4470" s="1" t="s">
        <v>19836</v>
      </c>
      <c r="N4470" s="1" t="s">
        <v>19837</v>
      </c>
      <c r="U4470" s="1">
        <v>-95.058258</v>
      </c>
      <c r="V4470" s="1">
        <v>46.922142</v>
      </c>
      <c r="W4470" s="1" t="s">
        <v>136</v>
      </c>
      <c r="X4470" s="1" t="s">
        <v>70</v>
      </c>
      <c r="Y4470" s="1" t="s">
        <v>70</v>
      </c>
      <c r="Z4470" s="1" t="s">
        <v>70</v>
      </c>
      <c r="AA4470" s="1" t="s">
        <v>70</v>
      </c>
      <c r="AB4470" s="1" t="s">
        <v>70</v>
      </c>
      <c r="AC4470" s="1" t="s">
        <v>70</v>
      </c>
      <c r="AD4470" s="1" t="s">
        <v>69</v>
      </c>
      <c r="AE4470" s="1" t="s">
        <v>70</v>
      </c>
      <c r="AF4470" s="1" t="s">
        <v>69</v>
      </c>
      <c r="AG4470" s="1" t="s">
        <v>69</v>
      </c>
      <c r="AH4470" s="1" t="s">
        <v>69</v>
      </c>
      <c r="AI4470" s="1" t="s">
        <v>70</v>
      </c>
      <c r="AJ4470" s="1" t="s">
        <v>69</v>
      </c>
      <c r="AK4470" s="1" t="s">
        <v>69</v>
      </c>
      <c r="AL4470" s="1" t="s">
        <v>69</v>
      </c>
      <c r="AM4470" s="1" t="s">
        <v>69</v>
      </c>
      <c r="AN4470" s="1" t="s">
        <v>69</v>
      </c>
      <c r="AO4470" s="1" t="s">
        <v>70</v>
      </c>
      <c r="AP4470" s="1" t="s">
        <v>70</v>
      </c>
      <c r="AQ4470" s="1" t="s">
        <v>70</v>
      </c>
      <c r="AR4470" s="1" t="s">
        <v>69</v>
      </c>
      <c r="AS4470" s="1" t="s">
        <v>70</v>
      </c>
      <c r="AT4470" s="1" t="s">
        <v>70</v>
      </c>
      <c r="AU4470" s="1" t="s">
        <v>69</v>
      </c>
      <c r="AV4470" s="1" t="s">
        <v>70</v>
      </c>
      <c r="AW4470" s="1" t="s">
        <v>70</v>
      </c>
      <c r="AX4470" s="1" t="s">
        <v>70</v>
      </c>
      <c r="AY4470" s="1" t="s">
        <v>70</v>
      </c>
      <c r="AZ4470" s="1" t="s">
        <v>69</v>
      </c>
      <c r="BA4470" s="1" t="s">
        <v>70</v>
      </c>
      <c r="BB4470" s="1" t="s">
        <v>70</v>
      </c>
      <c r="BC4470" s="1" t="s">
        <v>70</v>
      </c>
      <c r="BD4470" s="1" t="s">
        <v>70</v>
      </c>
      <c r="BE4470" s="1" t="s">
        <v>70</v>
      </c>
      <c r="BF4470" s="1" t="s">
        <v>70</v>
      </c>
      <c r="BG4470" s="3">
        <v>41713.53611111111</v>
      </c>
    </row>
    <row r="4471">
      <c r="A4471" s="1">
        <v>1004756.0</v>
      </c>
      <c r="B4471" s="1" t="s">
        <v>19838</v>
      </c>
      <c r="H4471" s="1" t="s">
        <v>19839</v>
      </c>
      <c r="I4471" s="1" t="s">
        <v>3657</v>
      </c>
      <c r="J4471" s="1" t="s">
        <v>3657</v>
      </c>
      <c r="K4471" s="1" t="s">
        <v>85</v>
      </c>
      <c r="L4471" s="1">
        <v>29072.0</v>
      </c>
      <c r="U4471" s="1">
        <v>-81.246498</v>
      </c>
      <c r="V4471" s="1">
        <v>33.987801</v>
      </c>
      <c r="X4471" s="1" t="s">
        <v>70</v>
      </c>
      <c r="Y4471" s="1" t="s">
        <v>70</v>
      </c>
      <c r="Z4471" s="1" t="s">
        <v>70</v>
      </c>
      <c r="AA4471" s="1" t="s">
        <v>70</v>
      </c>
      <c r="AB4471" s="1" t="s">
        <v>70</v>
      </c>
      <c r="AC4471" s="1" t="s">
        <v>80</v>
      </c>
      <c r="BG4471" s="1">
        <v>2011.0</v>
      </c>
    </row>
    <row r="4472">
      <c r="A4472" s="1">
        <v>1018817.0</v>
      </c>
      <c r="B4472" s="1" t="s">
        <v>19840</v>
      </c>
      <c r="D4472" s="2" t="s">
        <v>19841</v>
      </c>
      <c r="H4472" s="1" t="s">
        <v>19842</v>
      </c>
      <c r="I4472" s="1" t="s">
        <v>19843</v>
      </c>
      <c r="J4472" s="1" t="s">
        <v>370</v>
      </c>
      <c r="K4472" s="1" t="s">
        <v>171</v>
      </c>
      <c r="L4472" s="1">
        <v>55604.0</v>
      </c>
      <c r="M4472" s="1" t="s">
        <v>19844</v>
      </c>
      <c r="N4472" s="1" t="s">
        <v>19845</v>
      </c>
      <c r="U4472" s="1">
        <v>-90.33699</v>
      </c>
      <c r="V4472" s="1">
        <v>47.756088</v>
      </c>
      <c r="X4472" s="1" t="s">
        <v>69</v>
      </c>
      <c r="Y4472" s="1" t="s">
        <v>70</v>
      </c>
      <c r="Z4472" s="1" t="s">
        <v>70</v>
      </c>
      <c r="AA4472" s="1" t="s">
        <v>70</v>
      </c>
      <c r="AB4472" s="1" t="s">
        <v>70</v>
      </c>
      <c r="AC4472" s="1" t="s">
        <v>80</v>
      </c>
      <c r="AD4472" s="1" t="s">
        <v>69</v>
      </c>
      <c r="AE4472" s="1" t="s">
        <v>70</v>
      </c>
      <c r="AF4472" s="1" t="s">
        <v>70</v>
      </c>
      <c r="AG4472" s="1" t="s">
        <v>69</v>
      </c>
      <c r="AH4472" s="1" t="s">
        <v>69</v>
      </c>
      <c r="AI4472" s="1" t="s">
        <v>70</v>
      </c>
      <c r="AJ4472" s="1" t="s">
        <v>69</v>
      </c>
      <c r="AK4472" s="1" t="s">
        <v>69</v>
      </c>
      <c r="AL4472" s="1" t="s">
        <v>70</v>
      </c>
      <c r="AM4472" s="1" t="s">
        <v>69</v>
      </c>
      <c r="AN4472" s="1" t="s">
        <v>69</v>
      </c>
      <c r="AO4472" s="1" t="s">
        <v>70</v>
      </c>
      <c r="AP4472" s="1" t="s">
        <v>70</v>
      </c>
      <c r="AQ4472" s="1" t="s">
        <v>70</v>
      </c>
      <c r="AR4472" s="1" t="s">
        <v>69</v>
      </c>
      <c r="AS4472" s="1" t="s">
        <v>70</v>
      </c>
      <c r="AT4472" s="1" t="s">
        <v>70</v>
      </c>
      <c r="AU4472" s="1" t="s">
        <v>70</v>
      </c>
      <c r="AV4472" s="1" t="s">
        <v>70</v>
      </c>
      <c r="AW4472" s="1" t="s">
        <v>70</v>
      </c>
      <c r="AX4472" s="1" t="s">
        <v>70</v>
      </c>
      <c r="AY4472" s="1" t="s">
        <v>70</v>
      </c>
      <c r="AZ4472" s="1" t="s">
        <v>69</v>
      </c>
      <c r="BA4472" s="1" t="s">
        <v>70</v>
      </c>
      <c r="BB4472" s="1" t="s">
        <v>70</v>
      </c>
      <c r="BC4472" s="1" t="s">
        <v>70</v>
      </c>
      <c r="BD4472" s="1" t="s">
        <v>70</v>
      </c>
      <c r="BE4472" s="1" t="s">
        <v>70</v>
      </c>
      <c r="BF4472" s="1" t="s">
        <v>70</v>
      </c>
      <c r="BG4472" s="3">
        <v>42957.47638888889</v>
      </c>
    </row>
    <row r="4473">
      <c r="A4473" s="1">
        <v>1004319.0</v>
      </c>
      <c r="B4473" s="1" t="s">
        <v>19846</v>
      </c>
      <c r="D4473" s="2" t="s">
        <v>19847</v>
      </c>
      <c r="H4473" s="1" t="s">
        <v>19848</v>
      </c>
      <c r="I4473" s="1" t="s">
        <v>19849</v>
      </c>
      <c r="J4473" s="1" t="s">
        <v>2821</v>
      </c>
      <c r="K4473" s="1" t="s">
        <v>488</v>
      </c>
      <c r="M4473" s="1" t="s">
        <v>1135</v>
      </c>
      <c r="N4473" s="1" t="s">
        <v>19850</v>
      </c>
      <c r="U4473" s="1">
        <v>-72.556931</v>
      </c>
      <c r="V4473" s="1">
        <v>42.056557</v>
      </c>
      <c r="W4473" s="1" t="s">
        <v>136</v>
      </c>
      <c r="X4473" s="1" t="s">
        <v>69</v>
      </c>
      <c r="Y4473" s="1" t="s">
        <v>69</v>
      </c>
      <c r="Z4473" s="1" t="s">
        <v>70</v>
      </c>
      <c r="AA4473" s="1" t="s">
        <v>69</v>
      </c>
      <c r="AB4473" s="1" t="s">
        <v>70</v>
      </c>
      <c r="AC4473" s="1" t="s">
        <v>70</v>
      </c>
      <c r="AD4473" s="1" t="s">
        <v>69</v>
      </c>
      <c r="AE4473" s="1" t="s">
        <v>69</v>
      </c>
      <c r="AF4473" s="1" t="s">
        <v>70</v>
      </c>
      <c r="AG4473" s="1" t="s">
        <v>70</v>
      </c>
      <c r="AH4473" s="1" t="s">
        <v>69</v>
      </c>
      <c r="AI4473" s="1" t="s">
        <v>70</v>
      </c>
      <c r="AJ4473" s="1" t="s">
        <v>69</v>
      </c>
      <c r="AK4473" s="1" t="s">
        <v>69</v>
      </c>
      <c r="AL4473" s="1" t="s">
        <v>69</v>
      </c>
      <c r="AM4473" s="1" t="s">
        <v>70</v>
      </c>
      <c r="AN4473" s="1" t="s">
        <v>69</v>
      </c>
      <c r="AO4473" s="1" t="s">
        <v>70</v>
      </c>
      <c r="AP4473" s="1" t="s">
        <v>69</v>
      </c>
      <c r="AQ4473" s="1" t="s">
        <v>70</v>
      </c>
      <c r="AR4473" s="1" t="s">
        <v>69</v>
      </c>
      <c r="AS4473" s="1" t="s">
        <v>70</v>
      </c>
      <c r="AT4473" s="1" t="s">
        <v>70</v>
      </c>
      <c r="AU4473" s="1" t="s">
        <v>69</v>
      </c>
      <c r="AV4473" s="1" t="s">
        <v>70</v>
      </c>
      <c r="AW4473" s="1" t="s">
        <v>70</v>
      </c>
      <c r="AX4473" s="1" t="s">
        <v>70</v>
      </c>
      <c r="AY4473" s="1" t="s">
        <v>70</v>
      </c>
      <c r="AZ4473" s="1" t="s">
        <v>70</v>
      </c>
      <c r="BA4473" s="1" t="s">
        <v>70</v>
      </c>
      <c r="BB4473" s="1" t="s">
        <v>70</v>
      </c>
      <c r="BC4473" s="1" t="s">
        <v>70</v>
      </c>
      <c r="BD4473" s="1" t="s">
        <v>70</v>
      </c>
      <c r="BE4473" s="1" t="s">
        <v>70</v>
      </c>
      <c r="BF4473" s="1" t="s">
        <v>70</v>
      </c>
      <c r="BG4473" s="3">
        <v>41038.89027777778</v>
      </c>
    </row>
    <row r="4474">
      <c r="A4474" s="1">
        <v>1009312.0</v>
      </c>
      <c r="B4474" s="1" t="s">
        <v>19851</v>
      </c>
      <c r="D4474" s="2" t="s">
        <v>19852</v>
      </c>
      <c r="H4474" s="1" t="s">
        <v>19853</v>
      </c>
      <c r="I4474" s="1" t="s">
        <v>19854</v>
      </c>
      <c r="K4474" s="1" t="s">
        <v>785</v>
      </c>
      <c r="L4474" s="1">
        <v>78028.0</v>
      </c>
      <c r="U4474" s="1">
        <v>-99.133698</v>
      </c>
      <c r="V4474" s="1">
        <v>30.0474</v>
      </c>
      <c r="X4474" s="1" t="s">
        <v>69</v>
      </c>
      <c r="Y4474" s="1" t="s">
        <v>70</v>
      </c>
      <c r="Z4474" s="1" t="s">
        <v>70</v>
      </c>
      <c r="AA4474" s="1" t="s">
        <v>70</v>
      </c>
      <c r="AB4474" s="1" t="s">
        <v>70</v>
      </c>
      <c r="AC4474" s="1" t="s">
        <v>80</v>
      </c>
      <c r="BG4474" s="1">
        <v>2013.0</v>
      </c>
    </row>
    <row r="4475">
      <c r="A4475" s="1">
        <v>1007835.0</v>
      </c>
      <c r="B4475" s="1" t="s">
        <v>19855</v>
      </c>
      <c r="C4475" s="2" t="s">
        <v>19856</v>
      </c>
      <c r="H4475" s="1" t="s">
        <v>1269</v>
      </c>
      <c r="I4475" s="1" t="s">
        <v>3272</v>
      </c>
      <c r="K4475" s="1" t="s">
        <v>2478</v>
      </c>
      <c r="U4475" s="1">
        <v>-71.577797</v>
      </c>
      <c r="V4475" s="1">
        <v>43.6852</v>
      </c>
      <c r="X4475" s="1" t="s">
        <v>70</v>
      </c>
      <c r="Y4475" s="1" t="s">
        <v>70</v>
      </c>
      <c r="Z4475" s="1" t="s">
        <v>70</v>
      </c>
      <c r="AA4475" s="1" t="s">
        <v>70</v>
      </c>
      <c r="AB4475" s="1" t="s">
        <v>70</v>
      </c>
      <c r="AC4475" s="1" t="s">
        <v>80</v>
      </c>
      <c r="AD4475" s="1" t="s">
        <v>69</v>
      </c>
      <c r="AE4475" s="1" t="s">
        <v>69</v>
      </c>
      <c r="AF4475" s="1" t="s">
        <v>69</v>
      </c>
      <c r="AG4475" s="1" t="s">
        <v>70</v>
      </c>
      <c r="AH4475" s="1" t="s">
        <v>70</v>
      </c>
      <c r="AI4475" s="1" t="s">
        <v>69</v>
      </c>
      <c r="AJ4475" s="1" t="s">
        <v>70</v>
      </c>
      <c r="AK4475" s="1" t="s">
        <v>69</v>
      </c>
      <c r="AL4475" s="1" t="s">
        <v>70</v>
      </c>
      <c r="AM4475" s="1" t="s">
        <v>70</v>
      </c>
      <c r="AN4475" s="1" t="s">
        <v>70</v>
      </c>
      <c r="AO4475" s="1" t="s">
        <v>69</v>
      </c>
      <c r="AP4475" s="1" t="s">
        <v>70</v>
      </c>
      <c r="AQ4475" s="1" t="s">
        <v>70</v>
      </c>
      <c r="AR4475" s="1" t="s">
        <v>70</v>
      </c>
      <c r="AS4475" s="1" t="s">
        <v>70</v>
      </c>
      <c r="AT4475" s="1" t="s">
        <v>70</v>
      </c>
      <c r="AU4475" s="1" t="s">
        <v>70</v>
      </c>
      <c r="AV4475" s="1" t="s">
        <v>70</v>
      </c>
      <c r="AW4475" s="1" t="s">
        <v>70</v>
      </c>
      <c r="AX4475" s="1" t="s">
        <v>70</v>
      </c>
      <c r="AY4475" s="1" t="s">
        <v>70</v>
      </c>
      <c r="AZ4475" s="1" t="s">
        <v>70</v>
      </c>
      <c r="BA4475" s="1" t="s">
        <v>70</v>
      </c>
      <c r="BB4475" s="1" t="s">
        <v>70</v>
      </c>
      <c r="BC4475" s="1" t="s">
        <v>70</v>
      </c>
      <c r="BD4475" s="1" t="s">
        <v>70</v>
      </c>
      <c r="BE4475" s="1" t="s">
        <v>70</v>
      </c>
      <c r="BF4475" s="1" t="s">
        <v>70</v>
      </c>
      <c r="BG4475" s="3">
        <v>40745.65416666667</v>
      </c>
    </row>
    <row r="4476">
      <c r="A4476" s="1">
        <v>1009529.0</v>
      </c>
      <c r="B4476" s="1" t="s">
        <v>19857</v>
      </c>
      <c r="C4476" s="2" t="s">
        <v>19858</v>
      </c>
      <c r="D4476" s="2" t="s">
        <v>19859</v>
      </c>
      <c r="H4476" s="1" t="s">
        <v>19860</v>
      </c>
      <c r="I4476" s="1" t="s">
        <v>381</v>
      </c>
      <c r="K4476" s="1" t="s">
        <v>785</v>
      </c>
      <c r="L4476" s="1">
        <v>77070.0</v>
      </c>
      <c r="U4476" s="1">
        <v>-95.588799</v>
      </c>
      <c r="V4476" s="1">
        <v>29.9979</v>
      </c>
      <c r="X4476" s="1" t="s">
        <v>69</v>
      </c>
      <c r="Y4476" s="1" t="s">
        <v>70</v>
      </c>
      <c r="Z4476" s="1" t="s">
        <v>70</v>
      </c>
      <c r="AA4476" s="1" t="s">
        <v>70</v>
      </c>
      <c r="AB4476" s="1" t="s">
        <v>70</v>
      </c>
      <c r="AC4476" s="1" t="s">
        <v>80</v>
      </c>
      <c r="BG4476" s="1">
        <v>2013.0</v>
      </c>
    </row>
    <row r="4477">
      <c r="A4477" s="1">
        <v>1009465.0</v>
      </c>
      <c r="B4477" s="1" t="s">
        <v>19861</v>
      </c>
      <c r="C4477" s="2" t="s">
        <v>19862</v>
      </c>
      <c r="D4477" s="2" t="s">
        <v>19863</v>
      </c>
      <c r="H4477" s="1" t="s">
        <v>19864</v>
      </c>
      <c r="I4477" s="1" t="s">
        <v>19865</v>
      </c>
      <c r="K4477" s="1" t="s">
        <v>785</v>
      </c>
      <c r="L4477" s="1">
        <v>78644.0</v>
      </c>
      <c r="U4477" s="1">
        <v>-97.672096</v>
      </c>
      <c r="V4477" s="1">
        <v>29.883499</v>
      </c>
      <c r="X4477" s="1" t="s">
        <v>69</v>
      </c>
      <c r="Y4477" s="1" t="s">
        <v>70</v>
      </c>
      <c r="Z4477" s="1" t="s">
        <v>70</v>
      </c>
      <c r="AA4477" s="1" t="s">
        <v>70</v>
      </c>
      <c r="AB4477" s="1" t="s">
        <v>70</v>
      </c>
      <c r="AC4477" s="1" t="s">
        <v>80</v>
      </c>
      <c r="BG4477" s="1">
        <v>2013.0</v>
      </c>
    </row>
    <row r="4478">
      <c r="A4478" s="1">
        <v>1005985.0</v>
      </c>
      <c r="B4478" s="1" t="s">
        <v>19866</v>
      </c>
      <c r="H4478" s="1" t="s">
        <v>19867</v>
      </c>
      <c r="I4478" s="1" t="s">
        <v>19868</v>
      </c>
      <c r="J4478" s="1" t="s">
        <v>6183</v>
      </c>
      <c r="K4478" s="1" t="s">
        <v>203</v>
      </c>
      <c r="L4478" s="1">
        <v>60441.0</v>
      </c>
      <c r="M4478" s="1" t="s">
        <v>4689</v>
      </c>
      <c r="N4478" s="1" t="s">
        <v>19869</v>
      </c>
      <c r="U4478" s="1">
        <v>-88.054886</v>
      </c>
      <c r="V4478" s="1">
        <v>41.589581</v>
      </c>
      <c r="W4478" s="1" t="s">
        <v>392</v>
      </c>
      <c r="X4478" s="1" t="s">
        <v>69</v>
      </c>
      <c r="Y4478" s="1" t="s">
        <v>70</v>
      </c>
      <c r="Z4478" s="1" t="s">
        <v>70</v>
      </c>
      <c r="AA4478" s="1" t="s">
        <v>70</v>
      </c>
      <c r="AB4478" s="1" t="s">
        <v>70</v>
      </c>
      <c r="AC4478" s="1" t="s">
        <v>70</v>
      </c>
      <c r="AD4478" s="1" t="s">
        <v>69</v>
      </c>
      <c r="AE4478" s="1" t="s">
        <v>69</v>
      </c>
      <c r="AF4478" s="1" t="s">
        <v>70</v>
      </c>
      <c r="AG4478" s="1" t="s">
        <v>69</v>
      </c>
      <c r="AH4478" s="1" t="s">
        <v>69</v>
      </c>
      <c r="AI4478" s="1" t="s">
        <v>70</v>
      </c>
      <c r="AJ4478" s="1" t="s">
        <v>69</v>
      </c>
      <c r="AK4478" s="1" t="s">
        <v>69</v>
      </c>
      <c r="AL4478" s="1" t="s">
        <v>69</v>
      </c>
      <c r="AM4478" s="1" t="s">
        <v>69</v>
      </c>
      <c r="AN4478" s="1" t="s">
        <v>69</v>
      </c>
      <c r="AO4478" s="1" t="s">
        <v>69</v>
      </c>
      <c r="AP4478" s="1" t="s">
        <v>70</v>
      </c>
      <c r="AQ4478" s="1" t="s">
        <v>70</v>
      </c>
      <c r="AR4478" s="1" t="s">
        <v>69</v>
      </c>
      <c r="AS4478" s="1" t="s">
        <v>69</v>
      </c>
      <c r="AT4478" s="1" t="s">
        <v>69</v>
      </c>
      <c r="AU4478" s="1" t="s">
        <v>70</v>
      </c>
      <c r="AV4478" s="1" t="s">
        <v>70</v>
      </c>
      <c r="AW4478" s="1" t="s">
        <v>70</v>
      </c>
      <c r="AX4478" s="1" t="s">
        <v>70</v>
      </c>
      <c r="AY4478" s="1" t="s">
        <v>70</v>
      </c>
      <c r="AZ4478" s="1" t="s">
        <v>70</v>
      </c>
      <c r="BA4478" s="1" t="s">
        <v>70</v>
      </c>
      <c r="BB4478" s="1" t="s">
        <v>70</v>
      </c>
      <c r="BC4478" s="1" t="s">
        <v>70</v>
      </c>
      <c r="BD4478" s="1" t="s">
        <v>70</v>
      </c>
      <c r="BE4478" s="1" t="s">
        <v>70</v>
      </c>
      <c r="BF4478" s="1" t="s">
        <v>70</v>
      </c>
      <c r="BG4478" s="3">
        <v>41024.56736111111</v>
      </c>
    </row>
    <row r="4479">
      <c r="A4479" s="1">
        <v>1003534.0</v>
      </c>
      <c r="B4479" s="1" t="s">
        <v>19866</v>
      </c>
      <c r="C4479" s="2" t="s">
        <v>19870</v>
      </c>
      <c r="H4479" s="1" t="s">
        <v>19871</v>
      </c>
      <c r="I4479" s="1" t="s">
        <v>19868</v>
      </c>
      <c r="J4479" s="1" t="s">
        <v>2435</v>
      </c>
      <c r="K4479" s="1" t="s">
        <v>96</v>
      </c>
      <c r="L4479" s="1">
        <v>14094.0</v>
      </c>
      <c r="U4479" s="1">
        <v>-78.691902</v>
      </c>
      <c r="V4479" s="1">
        <v>43.1688</v>
      </c>
      <c r="X4479" s="1" t="s">
        <v>70</v>
      </c>
      <c r="Y4479" s="1" t="s">
        <v>70</v>
      </c>
      <c r="Z4479" s="1" t="s">
        <v>70</v>
      </c>
      <c r="AA4479" s="1" t="s">
        <v>70</v>
      </c>
      <c r="AB4479" s="1" t="s">
        <v>70</v>
      </c>
      <c r="AC4479" s="1" t="s">
        <v>80</v>
      </c>
      <c r="BG4479" s="1">
        <v>2011.0</v>
      </c>
    </row>
    <row r="4480">
      <c r="A4480" s="1">
        <v>1009967.0</v>
      </c>
      <c r="B4480" s="1" t="s">
        <v>19872</v>
      </c>
      <c r="H4480" s="1" t="s">
        <v>19873</v>
      </c>
      <c r="I4480" s="1" t="s">
        <v>5265</v>
      </c>
      <c r="J4480" s="1" t="s">
        <v>1032</v>
      </c>
      <c r="K4480" s="1" t="s">
        <v>77</v>
      </c>
      <c r="L4480" s="1">
        <v>44614.0</v>
      </c>
      <c r="M4480" s="1" t="s">
        <v>19874</v>
      </c>
      <c r="N4480" s="1" t="s">
        <v>671</v>
      </c>
      <c r="U4480" s="1">
        <v>-81.568153</v>
      </c>
      <c r="V4480" s="1">
        <v>40.882004</v>
      </c>
      <c r="W4480" s="1" t="s">
        <v>99</v>
      </c>
      <c r="X4480" s="1" t="s">
        <v>70</v>
      </c>
      <c r="Y4480" s="1" t="s">
        <v>70</v>
      </c>
      <c r="Z4480" s="1" t="s">
        <v>70</v>
      </c>
      <c r="AA4480" s="1" t="s">
        <v>70</v>
      </c>
      <c r="AB4480" s="1" t="s">
        <v>70</v>
      </c>
      <c r="AC4480" s="1" t="s">
        <v>80</v>
      </c>
      <c r="AD4480" s="1" t="s">
        <v>69</v>
      </c>
      <c r="AE4480" s="1" t="s">
        <v>70</v>
      </c>
      <c r="AF4480" s="1" t="s">
        <v>69</v>
      </c>
      <c r="AG4480" s="1" t="s">
        <v>70</v>
      </c>
      <c r="AH4480" s="1" t="s">
        <v>70</v>
      </c>
      <c r="AI4480" s="1" t="s">
        <v>70</v>
      </c>
      <c r="AJ4480" s="1" t="s">
        <v>69</v>
      </c>
      <c r="AK4480" s="1" t="s">
        <v>69</v>
      </c>
      <c r="AL4480" s="1" t="s">
        <v>70</v>
      </c>
      <c r="AM4480" s="1" t="s">
        <v>69</v>
      </c>
      <c r="AN4480" s="1" t="s">
        <v>70</v>
      </c>
      <c r="AO4480" s="1" t="s">
        <v>70</v>
      </c>
      <c r="AP4480" s="1" t="s">
        <v>70</v>
      </c>
      <c r="AQ4480" s="1" t="s">
        <v>70</v>
      </c>
      <c r="AR4480" s="1" t="s">
        <v>70</v>
      </c>
      <c r="AS4480" s="1" t="s">
        <v>70</v>
      </c>
      <c r="AT4480" s="1" t="s">
        <v>70</v>
      </c>
      <c r="AU4480" s="1" t="s">
        <v>69</v>
      </c>
      <c r="AV4480" s="1" t="s">
        <v>70</v>
      </c>
      <c r="AW4480" s="1" t="s">
        <v>70</v>
      </c>
      <c r="AX4480" s="1" t="s">
        <v>70</v>
      </c>
      <c r="AY4480" s="1" t="s">
        <v>70</v>
      </c>
      <c r="AZ4480" s="1" t="s">
        <v>69</v>
      </c>
      <c r="BA4480" s="1" t="s">
        <v>70</v>
      </c>
      <c r="BB4480" s="1" t="s">
        <v>70</v>
      </c>
      <c r="BC4480" s="1" t="s">
        <v>70</v>
      </c>
      <c r="BD4480" s="1" t="s">
        <v>70</v>
      </c>
      <c r="BE4480" s="1" t="s">
        <v>70</v>
      </c>
      <c r="BF4480" s="1" t="s">
        <v>69</v>
      </c>
      <c r="BG4480" s="3">
        <v>41758.71041666667</v>
      </c>
    </row>
    <row r="4481">
      <c r="A4481" s="1">
        <v>1000346.0</v>
      </c>
      <c r="B4481" s="1" t="s">
        <v>19875</v>
      </c>
      <c r="H4481" s="1" t="s">
        <v>19876</v>
      </c>
      <c r="I4481" s="1" t="s">
        <v>19877</v>
      </c>
      <c r="J4481" s="1" t="s">
        <v>1181</v>
      </c>
      <c r="K4481" s="1" t="s">
        <v>96</v>
      </c>
      <c r="U4481" s="1">
        <v>-73.605598</v>
      </c>
      <c r="V4481" s="1">
        <v>40.875</v>
      </c>
      <c r="X4481" s="1" t="s">
        <v>70</v>
      </c>
      <c r="Y4481" s="1" t="s">
        <v>70</v>
      </c>
      <c r="Z4481" s="1" t="s">
        <v>70</v>
      </c>
      <c r="AA4481" s="1" t="s">
        <v>70</v>
      </c>
      <c r="AB4481" s="1" t="s">
        <v>70</v>
      </c>
      <c r="AC4481" s="1" t="s">
        <v>80</v>
      </c>
      <c r="BG4481" s="1">
        <v>2009.0</v>
      </c>
    </row>
    <row r="4482">
      <c r="A4482" s="1">
        <v>1003221.0</v>
      </c>
      <c r="B4482" s="1" t="s">
        <v>19878</v>
      </c>
      <c r="H4482" s="1" t="s">
        <v>19879</v>
      </c>
      <c r="I4482" s="1" t="s">
        <v>19880</v>
      </c>
      <c r="J4482" s="1" t="s">
        <v>4545</v>
      </c>
      <c r="K4482" s="1" t="s">
        <v>656</v>
      </c>
      <c r="L4482" s="1">
        <v>95420.0</v>
      </c>
      <c r="U4482" s="1">
        <v>-121.261</v>
      </c>
      <c r="V4482" s="1">
        <v>38.123299</v>
      </c>
      <c r="X4482" s="1" t="s">
        <v>70</v>
      </c>
      <c r="Y4482" s="1" t="s">
        <v>70</v>
      </c>
      <c r="Z4482" s="1" t="s">
        <v>70</v>
      </c>
      <c r="AA4482" s="1" t="s">
        <v>70</v>
      </c>
      <c r="AB4482" s="1" t="s">
        <v>70</v>
      </c>
      <c r="AC4482" s="1" t="s">
        <v>80</v>
      </c>
      <c r="BG4482" s="1">
        <v>2009.0</v>
      </c>
    </row>
    <row r="4483">
      <c r="A4483" s="1">
        <v>1005815.0</v>
      </c>
      <c r="B4483" s="1" t="s">
        <v>19881</v>
      </c>
      <c r="H4483" s="1" t="s">
        <v>19882</v>
      </c>
      <c r="I4483" s="1" t="s">
        <v>19880</v>
      </c>
      <c r="J4483" s="1" t="s">
        <v>4545</v>
      </c>
      <c r="K4483" s="1" t="s">
        <v>656</v>
      </c>
      <c r="L4483" s="1">
        <v>95420.0</v>
      </c>
      <c r="U4483" s="1">
        <v>-121.263</v>
      </c>
      <c r="V4483" s="1">
        <v>38.127899</v>
      </c>
      <c r="X4483" s="1" t="s">
        <v>70</v>
      </c>
      <c r="Y4483" s="1" t="s">
        <v>70</v>
      </c>
      <c r="Z4483" s="1" t="s">
        <v>70</v>
      </c>
      <c r="AA4483" s="1" t="s">
        <v>70</v>
      </c>
      <c r="AB4483" s="1" t="s">
        <v>70</v>
      </c>
      <c r="AC4483" s="1" t="s">
        <v>80</v>
      </c>
      <c r="BG4483" s="1">
        <v>2009.0</v>
      </c>
    </row>
    <row r="4484">
      <c r="A4484" s="1">
        <v>1001313.0</v>
      </c>
      <c r="B4484" s="1" t="s">
        <v>19883</v>
      </c>
      <c r="D4484" s="2" t="s">
        <v>19884</v>
      </c>
      <c r="H4484" s="1" t="s">
        <v>19885</v>
      </c>
      <c r="I4484" s="1" t="s">
        <v>19880</v>
      </c>
      <c r="J4484" s="1" t="s">
        <v>580</v>
      </c>
      <c r="K4484" s="1" t="s">
        <v>451</v>
      </c>
      <c r="L4484" s="1">
        <v>53555.0</v>
      </c>
      <c r="M4484" s="1" t="s">
        <v>19886</v>
      </c>
      <c r="N4484" s="1" t="s">
        <v>1237</v>
      </c>
      <c r="U4484" s="1">
        <v>-89.537849</v>
      </c>
      <c r="V4484" s="1">
        <v>43.325481</v>
      </c>
      <c r="W4484" s="1" t="s">
        <v>99</v>
      </c>
      <c r="X4484" s="1" t="s">
        <v>69</v>
      </c>
      <c r="Y4484" s="1" t="s">
        <v>70</v>
      </c>
      <c r="Z4484" s="1" t="s">
        <v>70</v>
      </c>
      <c r="AA4484" s="1" t="s">
        <v>69</v>
      </c>
      <c r="AB4484" s="1" t="s">
        <v>69</v>
      </c>
      <c r="AC4484" s="1" t="s">
        <v>80</v>
      </c>
      <c r="AD4484" s="1" t="s">
        <v>70</v>
      </c>
      <c r="AE4484" s="1" t="s">
        <v>69</v>
      </c>
      <c r="AF4484" s="1" t="s">
        <v>69</v>
      </c>
      <c r="AG4484" s="1" t="s">
        <v>69</v>
      </c>
      <c r="AH4484" s="1" t="s">
        <v>69</v>
      </c>
      <c r="AI4484" s="1" t="s">
        <v>69</v>
      </c>
      <c r="AJ4484" s="1" t="s">
        <v>69</v>
      </c>
      <c r="AK4484" s="1" t="s">
        <v>69</v>
      </c>
      <c r="AL4484" s="1" t="s">
        <v>69</v>
      </c>
      <c r="AM4484" s="1" t="s">
        <v>69</v>
      </c>
      <c r="AN4484" s="1" t="s">
        <v>69</v>
      </c>
      <c r="AO4484" s="1" t="s">
        <v>69</v>
      </c>
      <c r="AP4484" s="1" t="s">
        <v>70</v>
      </c>
      <c r="AQ4484" s="1" t="s">
        <v>70</v>
      </c>
      <c r="AR4484" s="1" t="s">
        <v>69</v>
      </c>
      <c r="AS4484" s="1" t="s">
        <v>69</v>
      </c>
      <c r="AT4484" s="1" t="s">
        <v>69</v>
      </c>
      <c r="AU4484" s="1" t="s">
        <v>69</v>
      </c>
      <c r="AV4484" s="1" t="s">
        <v>69</v>
      </c>
      <c r="AW4484" s="1" t="s">
        <v>70</v>
      </c>
      <c r="AX4484" s="1" t="s">
        <v>70</v>
      </c>
      <c r="AY4484" s="1" t="s">
        <v>70</v>
      </c>
      <c r="AZ4484" s="1" t="s">
        <v>69</v>
      </c>
      <c r="BA4484" s="1" t="s">
        <v>70</v>
      </c>
      <c r="BB4484" s="1" t="s">
        <v>70</v>
      </c>
      <c r="BC4484" s="1" t="s">
        <v>70</v>
      </c>
      <c r="BD4484" s="1" t="s">
        <v>70</v>
      </c>
      <c r="BE4484" s="1" t="s">
        <v>70</v>
      </c>
      <c r="BF4484" s="1" t="s">
        <v>70</v>
      </c>
      <c r="BG4484" s="3">
        <v>41453.129166666666</v>
      </c>
    </row>
    <row r="4485">
      <c r="A4485" s="1">
        <v>1000614.0</v>
      </c>
      <c r="B4485" s="1" t="s">
        <v>19887</v>
      </c>
      <c r="D4485" s="2" t="s">
        <v>19888</v>
      </c>
      <c r="H4485" s="1" t="s">
        <v>19889</v>
      </c>
      <c r="I4485" s="1" t="s">
        <v>19890</v>
      </c>
      <c r="J4485" s="1" t="s">
        <v>3808</v>
      </c>
      <c r="K4485" s="1" t="s">
        <v>77</v>
      </c>
      <c r="L4485" s="1">
        <v>43311.0</v>
      </c>
      <c r="M4485" s="1" t="s">
        <v>19891</v>
      </c>
      <c r="N4485" s="1" t="s">
        <v>801</v>
      </c>
      <c r="U4485" s="1">
        <v>-83.761772</v>
      </c>
      <c r="V4485" s="1">
        <v>40.359848</v>
      </c>
      <c r="X4485" s="1" t="s">
        <v>69</v>
      </c>
      <c r="Y4485" s="1" t="s">
        <v>69</v>
      </c>
      <c r="Z4485" s="1" t="s">
        <v>70</v>
      </c>
      <c r="AA4485" s="1" t="s">
        <v>70</v>
      </c>
      <c r="AB4485" s="1" t="s">
        <v>69</v>
      </c>
      <c r="AC4485" s="1" t="s">
        <v>69</v>
      </c>
      <c r="AD4485" s="1" t="s">
        <v>69</v>
      </c>
      <c r="AE4485" s="1" t="s">
        <v>69</v>
      </c>
      <c r="AF4485" s="1" t="s">
        <v>69</v>
      </c>
      <c r="AG4485" s="1" t="s">
        <v>69</v>
      </c>
      <c r="AH4485" s="1" t="s">
        <v>69</v>
      </c>
      <c r="AI4485" s="1" t="s">
        <v>69</v>
      </c>
      <c r="AJ4485" s="1" t="s">
        <v>69</v>
      </c>
      <c r="AK4485" s="1" t="s">
        <v>69</v>
      </c>
      <c r="AL4485" s="1" t="s">
        <v>69</v>
      </c>
      <c r="AM4485" s="1" t="s">
        <v>69</v>
      </c>
      <c r="AN4485" s="1" t="s">
        <v>69</v>
      </c>
      <c r="AO4485" s="1" t="s">
        <v>69</v>
      </c>
      <c r="AP4485" s="1" t="s">
        <v>70</v>
      </c>
      <c r="AQ4485" s="1" t="s">
        <v>70</v>
      </c>
      <c r="AR4485" s="1" t="s">
        <v>69</v>
      </c>
      <c r="AS4485" s="1" t="s">
        <v>69</v>
      </c>
      <c r="AT4485" s="1" t="s">
        <v>70</v>
      </c>
      <c r="AU4485" s="1" t="s">
        <v>69</v>
      </c>
      <c r="AV4485" s="1" t="s">
        <v>69</v>
      </c>
      <c r="AW4485" s="1" t="s">
        <v>70</v>
      </c>
      <c r="AX4485" s="1" t="s">
        <v>69</v>
      </c>
      <c r="AY4485" s="1" t="s">
        <v>69</v>
      </c>
      <c r="AZ4485" s="1" t="s">
        <v>69</v>
      </c>
      <c r="BA4485" s="1" t="s">
        <v>69</v>
      </c>
      <c r="BB4485" s="1" t="s">
        <v>70</v>
      </c>
      <c r="BC4485" s="1" t="s">
        <v>70</v>
      </c>
      <c r="BD4485" s="1" t="s">
        <v>69</v>
      </c>
      <c r="BE4485" s="1" t="s">
        <v>70</v>
      </c>
      <c r="BF4485" s="1" t="s">
        <v>70</v>
      </c>
      <c r="BG4485" s="3">
        <v>42565.69236111111</v>
      </c>
    </row>
    <row r="4486">
      <c r="A4486" s="1">
        <v>1000631.0</v>
      </c>
      <c r="B4486" s="1" t="s">
        <v>19887</v>
      </c>
      <c r="C4486" s="2" t="s">
        <v>19892</v>
      </c>
      <c r="H4486" s="1" t="s">
        <v>19893</v>
      </c>
      <c r="I4486" s="1" t="s">
        <v>3442</v>
      </c>
      <c r="J4486" s="1" t="s">
        <v>3808</v>
      </c>
      <c r="K4486" s="1" t="s">
        <v>582</v>
      </c>
      <c r="L4486" s="1">
        <v>42276.0</v>
      </c>
      <c r="M4486" s="1" t="s">
        <v>10886</v>
      </c>
      <c r="N4486" s="1" t="s">
        <v>19894</v>
      </c>
      <c r="U4486" s="1">
        <v>-86.886803</v>
      </c>
      <c r="V4486" s="1">
        <v>36.865002</v>
      </c>
      <c r="W4486" s="1" t="s">
        <v>136</v>
      </c>
      <c r="X4486" s="1" t="s">
        <v>70</v>
      </c>
      <c r="Y4486" s="1" t="s">
        <v>69</v>
      </c>
      <c r="Z4486" s="1" t="s">
        <v>70</v>
      </c>
      <c r="AA4486" s="1" t="s">
        <v>69</v>
      </c>
      <c r="AB4486" s="1" t="s">
        <v>70</v>
      </c>
      <c r="AC4486" s="1" t="s">
        <v>80</v>
      </c>
      <c r="AD4486" s="1" t="s">
        <v>69</v>
      </c>
      <c r="AE4486" s="1" t="s">
        <v>70</v>
      </c>
      <c r="AF4486" s="1" t="s">
        <v>70</v>
      </c>
      <c r="AG4486" s="1" t="s">
        <v>69</v>
      </c>
      <c r="AH4486" s="1" t="s">
        <v>70</v>
      </c>
      <c r="AI4486" s="1" t="s">
        <v>70</v>
      </c>
      <c r="AJ4486" s="1" t="s">
        <v>69</v>
      </c>
      <c r="AK4486" s="1" t="s">
        <v>69</v>
      </c>
      <c r="AL4486" s="1" t="s">
        <v>69</v>
      </c>
      <c r="AM4486" s="1" t="s">
        <v>69</v>
      </c>
      <c r="AN4486" s="1" t="s">
        <v>70</v>
      </c>
      <c r="AO4486" s="1" t="s">
        <v>70</v>
      </c>
      <c r="AP4486" s="1" t="s">
        <v>70</v>
      </c>
      <c r="AQ4486" s="1" t="s">
        <v>70</v>
      </c>
      <c r="AR4486" s="1" t="s">
        <v>69</v>
      </c>
      <c r="AS4486" s="1" t="s">
        <v>70</v>
      </c>
      <c r="AT4486" s="1" t="s">
        <v>69</v>
      </c>
      <c r="AU4486" s="1" t="s">
        <v>70</v>
      </c>
      <c r="AV4486" s="1" t="s">
        <v>69</v>
      </c>
      <c r="AW4486" s="1" t="s">
        <v>70</v>
      </c>
      <c r="AX4486" s="1" t="s">
        <v>70</v>
      </c>
      <c r="AY4486" s="1" t="s">
        <v>70</v>
      </c>
      <c r="AZ4486" s="1" t="s">
        <v>69</v>
      </c>
      <c r="BA4486" s="1" t="s">
        <v>70</v>
      </c>
      <c r="BB4486" s="1" t="s">
        <v>70</v>
      </c>
      <c r="BC4486" s="1" t="s">
        <v>70</v>
      </c>
      <c r="BD4486" s="1" t="s">
        <v>70</v>
      </c>
      <c r="BE4486" s="1" t="s">
        <v>70</v>
      </c>
      <c r="BF4486" s="1" t="s">
        <v>70</v>
      </c>
      <c r="BG4486" s="3">
        <v>41729.74236111111</v>
      </c>
    </row>
    <row r="4487">
      <c r="A4487" s="1">
        <v>1010423.0</v>
      </c>
      <c r="B4487" s="1" t="s">
        <v>19895</v>
      </c>
      <c r="C4487" s="2" t="s">
        <v>19896</v>
      </c>
      <c r="D4487" s="2" t="s">
        <v>19897</v>
      </c>
      <c r="E4487" s="2" t="s">
        <v>19898</v>
      </c>
      <c r="H4487" s="1" t="s">
        <v>19899</v>
      </c>
      <c r="I4487" s="1" t="s">
        <v>369</v>
      </c>
      <c r="J4487" s="1" t="s">
        <v>370</v>
      </c>
      <c r="K4487" s="1" t="s">
        <v>203</v>
      </c>
      <c r="L4487" s="1">
        <v>60647.0</v>
      </c>
      <c r="N4487" s="1" t="s">
        <v>467</v>
      </c>
      <c r="U4487" s="1">
        <v>-87.704971</v>
      </c>
      <c r="V4487" s="1">
        <v>41.928249</v>
      </c>
      <c r="W4487" s="1" t="s">
        <v>548</v>
      </c>
      <c r="X4487" s="1" t="s">
        <v>69</v>
      </c>
      <c r="Y4487" s="1" t="s">
        <v>70</v>
      </c>
      <c r="Z4487" s="1" t="s">
        <v>70</v>
      </c>
      <c r="AA4487" s="1" t="s">
        <v>70</v>
      </c>
      <c r="AB4487" s="1" t="s">
        <v>69</v>
      </c>
      <c r="AC4487" s="1" t="s">
        <v>69</v>
      </c>
      <c r="AD4487" s="1" t="s">
        <v>69</v>
      </c>
      <c r="AE4487" s="1" t="s">
        <v>69</v>
      </c>
      <c r="AF4487" s="1" t="s">
        <v>70</v>
      </c>
      <c r="AG4487" s="1" t="s">
        <v>69</v>
      </c>
      <c r="AH4487" s="1" t="s">
        <v>69</v>
      </c>
      <c r="AI4487" s="1" t="s">
        <v>69</v>
      </c>
      <c r="AJ4487" s="1" t="s">
        <v>69</v>
      </c>
      <c r="AK4487" s="1" t="s">
        <v>69</v>
      </c>
      <c r="AL4487" s="1" t="s">
        <v>69</v>
      </c>
      <c r="AM4487" s="1" t="s">
        <v>69</v>
      </c>
      <c r="AN4487" s="1" t="s">
        <v>69</v>
      </c>
      <c r="AO4487" s="1" t="s">
        <v>69</v>
      </c>
      <c r="AP4487" s="1" t="s">
        <v>70</v>
      </c>
      <c r="AQ4487" s="1" t="s">
        <v>69</v>
      </c>
      <c r="AR4487" s="1" t="s">
        <v>70</v>
      </c>
      <c r="AS4487" s="1" t="s">
        <v>69</v>
      </c>
      <c r="AT4487" s="1" t="s">
        <v>69</v>
      </c>
      <c r="AU4487" s="1" t="s">
        <v>69</v>
      </c>
      <c r="AV4487" s="1" t="s">
        <v>70</v>
      </c>
      <c r="AW4487" s="1" t="s">
        <v>69</v>
      </c>
      <c r="AX4487" s="1" t="s">
        <v>69</v>
      </c>
      <c r="AY4487" s="1" t="s">
        <v>69</v>
      </c>
      <c r="AZ4487" s="1" t="s">
        <v>69</v>
      </c>
      <c r="BA4487" s="1" t="s">
        <v>69</v>
      </c>
      <c r="BB4487" s="1" t="s">
        <v>69</v>
      </c>
      <c r="BC4487" s="1" t="s">
        <v>69</v>
      </c>
      <c r="BD4487" s="1" t="s">
        <v>69</v>
      </c>
      <c r="BE4487" s="1" t="s">
        <v>69</v>
      </c>
      <c r="BF4487" s="1" t="s">
        <v>70</v>
      </c>
      <c r="BG4487" s="3">
        <v>41856.600694444445</v>
      </c>
    </row>
    <row r="4488">
      <c r="A4488" s="1">
        <v>1001148.0</v>
      </c>
      <c r="B4488" s="1" t="s">
        <v>19900</v>
      </c>
      <c r="H4488" s="1" t="s">
        <v>19901</v>
      </c>
      <c r="I4488" s="1" t="s">
        <v>19902</v>
      </c>
      <c r="J4488" s="1" t="s">
        <v>848</v>
      </c>
      <c r="K4488" s="1" t="s">
        <v>322</v>
      </c>
      <c r="L4488" s="1">
        <v>46947.0</v>
      </c>
      <c r="M4488" s="1" t="s">
        <v>19903</v>
      </c>
      <c r="N4488" s="1" t="s">
        <v>93</v>
      </c>
      <c r="P4488" s="1" t="s">
        <v>93</v>
      </c>
      <c r="U4488" s="1">
        <v>-86.365326</v>
      </c>
      <c r="V4488" s="1">
        <v>40.752621</v>
      </c>
      <c r="W4488" s="1" t="s">
        <v>136</v>
      </c>
      <c r="X4488" s="1" t="s">
        <v>70</v>
      </c>
      <c r="Y4488" s="1" t="s">
        <v>70</v>
      </c>
      <c r="Z4488" s="1" t="s">
        <v>69</v>
      </c>
      <c r="AA4488" s="1" t="s">
        <v>69</v>
      </c>
      <c r="AB4488" s="1" t="s">
        <v>70</v>
      </c>
      <c r="AC4488" s="1" t="s">
        <v>70</v>
      </c>
      <c r="AD4488" s="1" t="s">
        <v>69</v>
      </c>
      <c r="AE4488" s="1" t="s">
        <v>70</v>
      </c>
      <c r="AF4488" s="1" t="s">
        <v>70</v>
      </c>
      <c r="AG4488" s="1" t="s">
        <v>70</v>
      </c>
      <c r="AH4488" s="1" t="s">
        <v>69</v>
      </c>
      <c r="AI4488" s="1" t="s">
        <v>70</v>
      </c>
      <c r="AJ4488" s="1" t="s">
        <v>69</v>
      </c>
      <c r="AK4488" s="1" t="s">
        <v>69</v>
      </c>
      <c r="AL4488" s="1" t="s">
        <v>69</v>
      </c>
      <c r="AM4488" s="1" t="s">
        <v>70</v>
      </c>
      <c r="AN4488" s="1" t="s">
        <v>69</v>
      </c>
      <c r="AO4488" s="1" t="s">
        <v>70</v>
      </c>
      <c r="AP4488" s="1" t="s">
        <v>70</v>
      </c>
      <c r="AQ4488" s="1" t="s">
        <v>70</v>
      </c>
      <c r="AR4488" s="1" t="s">
        <v>69</v>
      </c>
      <c r="AS4488" s="1" t="s">
        <v>69</v>
      </c>
      <c r="AT4488" s="1" t="s">
        <v>70</v>
      </c>
      <c r="AU4488" s="1" t="s">
        <v>69</v>
      </c>
      <c r="AV4488" s="1" t="s">
        <v>70</v>
      </c>
      <c r="AW4488" s="1" t="s">
        <v>70</v>
      </c>
      <c r="AX4488" s="1" t="s">
        <v>70</v>
      </c>
      <c r="AY4488" s="1" t="s">
        <v>70</v>
      </c>
      <c r="AZ4488" s="1" t="s">
        <v>69</v>
      </c>
      <c r="BA4488" s="1" t="s">
        <v>70</v>
      </c>
      <c r="BB4488" s="1" t="s">
        <v>70</v>
      </c>
      <c r="BC4488" s="1" t="s">
        <v>70</v>
      </c>
      <c r="BD4488" s="1" t="s">
        <v>70</v>
      </c>
      <c r="BE4488" s="1" t="s">
        <v>70</v>
      </c>
      <c r="BF4488" s="1" t="s">
        <v>70</v>
      </c>
      <c r="BG4488" s="3">
        <v>41735.59097222222</v>
      </c>
    </row>
    <row r="4489">
      <c r="A4489" s="1">
        <v>1011151.0</v>
      </c>
      <c r="B4489" s="1" t="s">
        <v>19904</v>
      </c>
      <c r="C4489" s="2" t="s">
        <v>19905</v>
      </c>
      <c r="D4489" s="2" t="s">
        <v>19906</v>
      </c>
      <c r="E4489" s="1" t="s">
        <v>19907</v>
      </c>
      <c r="H4489" s="1" t="s">
        <v>19908</v>
      </c>
      <c r="I4489" s="1" t="s">
        <v>19909</v>
      </c>
      <c r="J4489" s="1" t="s">
        <v>9385</v>
      </c>
      <c r="K4489" s="1" t="s">
        <v>451</v>
      </c>
      <c r="L4489" s="1">
        <v>53048.0</v>
      </c>
      <c r="M4489" s="1" t="s">
        <v>1834</v>
      </c>
      <c r="N4489" s="1" t="s">
        <v>490</v>
      </c>
      <c r="U4489" s="1">
        <v>-88.432556</v>
      </c>
      <c r="V4489" s="1">
        <v>43.58876</v>
      </c>
      <c r="X4489" s="1" t="s">
        <v>69</v>
      </c>
      <c r="Y4489" s="1" t="s">
        <v>70</v>
      </c>
      <c r="Z4489" s="1" t="s">
        <v>70</v>
      </c>
      <c r="AA4489" s="1" t="s">
        <v>70</v>
      </c>
      <c r="AB4489" s="1" t="s">
        <v>70</v>
      </c>
      <c r="AC4489" s="1" t="s">
        <v>69</v>
      </c>
      <c r="AD4489" s="1" t="s">
        <v>70</v>
      </c>
      <c r="AE4489" s="1" t="s">
        <v>70</v>
      </c>
      <c r="AF4489" s="1" t="s">
        <v>69</v>
      </c>
      <c r="AG4489" s="1" t="s">
        <v>69</v>
      </c>
      <c r="AH4489" s="1" t="s">
        <v>69</v>
      </c>
      <c r="AI4489" s="1" t="s">
        <v>70</v>
      </c>
      <c r="AJ4489" s="1" t="s">
        <v>69</v>
      </c>
      <c r="AK4489" s="1" t="s">
        <v>69</v>
      </c>
      <c r="AL4489" s="1" t="s">
        <v>69</v>
      </c>
      <c r="AM4489" s="1" t="s">
        <v>69</v>
      </c>
      <c r="AN4489" s="1" t="s">
        <v>70</v>
      </c>
      <c r="AO4489" s="1" t="s">
        <v>70</v>
      </c>
      <c r="AP4489" s="1" t="s">
        <v>70</v>
      </c>
      <c r="AQ4489" s="1" t="s">
        <v>70</v>
      </c>
      <c r="AR4489" s="1" t="s">
        <v>69</v>
      </c>
      <c r="AS4489" s="1" t="s">
        <v>70</v>
      </c>
      <c r="AT4489" s="1" t="s">
        <v>70</v>
      </c>
      <c r="AU4489" s="1" t="s">
        <v>69</v>
      </c>
      <c r="AV4489" s="1" t="s">
        <v>70</v>
      </c>
      <c r="AW4489" s="1" t="s">
        <v>70</v>
      </c>
      <c r="AX4489" s="1" t="s">
        <v>70</v>
      </c>
      <c r="AY4489" s="1" t="s">
        <v>70</v>
      </c>
      <c r="AZ4489" s="1" t="s">
        <v>69</v>
      </c>
      <c r="BA4489" s="1" t="s">
        <v>70</v>
      </c>
      <c r="BB4489" s="1" t="s">
        <v>70</v>
      </c>
      <c r="BC4489" s="1" t="s">
        <v>70</v>
      </c>
      <c r="BD4489" s="1" t="s">
        <v>70</v>
      </c>
      <c r="BE4489" s="1" t="s">
        <v>70</v>
      </c>
      <c r="BF4489" s="1" t="s">
        <v>70</v>
      </c>
      <c r="BG4489" s="3">
        <v>42549.316666666666</v>
      </c>
    </row>
    <row r="4490">
      <c r="A4490" s="1">
        <v>1005825.0</v>
      </c>
      <c r="B4490" s="1" t="s">
        <v>19910</v>
      </c>
      <c r="H4490" s="1" t="s">
        <v>19911</v>
      </c>
      <c r="I4490" s="1" t="s">
        <v>19912</v>
      </c>
      <c r="J4490" s="1" t="s">
        <v>15489</v>
      </c>
      <c r="K4490" s="1" t="s">
        <v>656</v>
      </c>
      <c r="L4490" s="1">
        <v>93444.0</v>
      </c>
      <c r="U4490" s="1">
        <v>-120.459</v>
      </c>
      <c r="V4490" s="1">
        <v>34.638901</v>
      </c>
      <c r="X4490" s="1" t="s">
        <v>70</v>
      </c>
      <c r="Y4490" s="1" t="s">
        <v>70</v>
      </c>
      <c r="Z4490" s="1" t="s">
        <v>70</v>
      </c>
      <c r="AA4490" s="1" t="s">
        <v>70</v>
      </c>
      <c r="AB4490" s="1" t="s">
        <v>70</v>
      </c>
      <c r="AC4490" s="1" t="s">
        <v>80</v>
      </c>
      <c r="BG4490" s="1">
        <v>2009.0</v>
      </c>
    </row>
    <row r="4491">
      <c r="A4491" s="1">
        <v>1003185.0</v>
      </c>
      <c r="B4491" s="1" t="s">
        <v>19913</v>
      </c>
      <c r="H4491" s="1" t="s">
        <v>19914</v>
      </c>
      <c r="I4491" s="1" t="s">
        <v>19915</v>
      </c>
      <c r="J4491" s="1" t="s">
        <v>1124</v>
      </c>
      <c r="K4491" s="1" t="s">
        <v>77</v>
      </c>
      <c r="L4491" s="1">
        <v>43140.0</v>
      </c>
      <c r="U4491" s="1">
        <v>-83.449097</v>
      </c>
      <c r="V4491" s="1">
        <v>39.886799</v>
      </c>
      <c r="X4491" s="1" t="s">
        <v>70</v>
      </c>
      <c r="Y4491" s="1" t="s">
        <v>70</v>
      </c>
      <c r="Z4491" s="1" t="s">
        <v>70</v>
      </c>
      <c r="AA4491" s="1" t="s">
        <v>70</v>
      </c>
      <c r="AB4491" s="1" t="s">
        <v>70</v>
      </c>
      <c r="AC4491" s="1" t="s">
        <v>80</v>
      </c>
      <c r="BG4491" s="1">
        <v>2009.0</v>
      </c>
    </row>
    <row r="4492">
      <c r="A4492" s="1">
        <v>1012408.0</v>
      </c>
      <c r="B4492" s="1" t="s">
        <v>19916</v>
      </c>
      <c r="C4492" s="2" t="s">
        <v>19917</v>
      </c>
      <c r="D4492" s="1" t="s">
        <v>19918</v>
      </c>
      <c r="E4492" s="1" t="s">
        <v>19919</v>
      </c>
      <c r="H4492" s="1" t="s">
        <v>19920</v>
      </c>
      <c r="I4492" s="1" t="s">
        <v>19915</v>
      </c>
      <c r="J4492" s="1" t="s">
        <v>19144</v>
      </c>
      <c r="K4492" s="1" t="s">
        <v>582</v>
      </c>
      <c r="L4492" s="1">
        <v>40741.0</v>
      </c>
      <c r="M4492" s="1" t="s">
        <v>19921</v>
      </c>
      <c r="N4492" s="1" t="s">
        <v>19922</v>
      </c>
      <c r="U4492" s="1">
        <v>-84.081009</v>
      </c>
      <c r="V4492" s="1">
        <v>37.125664</v>
      </c>
      <c r="X4492" s="1" t="s">
        <v>69</v>
      </c>
      <c r="Y4492" s="1" t="s">
        <v>70</v>
      </c>
      <c r="Z4492" s="1" t="s">
        <v>70</v>
      </c>
      <c r="AA4492" s="1" t="s">
        <v>70</v>
      </c>
      <c r="AB4492" s="1" t="s">
        <v>70</v>
      </c>
      <c r="AC4492" s="1" t="s">
        <v>69</v>
      </c>
      <c r="AD4492" s="1" t="s">
        <v>69</v>
      </c>
      <c r="AE4492" s="1" t="s">
        <v>69</v>
      </c>
      <c r="AF4492" s="1" t="s">
        <v>69</v>
      </c>
      <c r="AG4492" s="1" t="s">
        <v>69</v>
      </c>
      <c r="AH4492" s="1" t="s">
        <v>69</v>
      </c>
      <c r="AI4492" s="1" t="s">
        <v>70</v>
      </c>
      <c r="AJ4492" s="1" t="s">
        <v>70</v>
      </c>
      <c r="AK4492" s="1" t="s">
        <v>69</v>
      </c>
      <c r="AL4492" s="1" t="s">
        <v>69</v>
      </c>
      <c r="AM4492" s="1" t="s">
        <v>69</v>
      </c>
      <c r="AN4492" s="1" t="s">
        <v>70</v>
      </c>
      <c r="AO4492" s="1" t="s">
        <v>69</v>
      </c>
      <c r="AP4492" s="1" t="s">
        <v>70</v>
      </c>
      <c r="AQ4492" s="1" t="s">
        <v>70</v>
      </c>
      <c r="AR4492" s="1" t="s">
        <v>70</v>
      </c>
      <c r="AS4492" s="1" t="s">
        <v>70</v>
      </c>
      <c r="AT4492" s="1" t="s">
        <v>70</v>
      </c>
      <c r="AU4492" s="1" t="s">
        <v>69</v>
      </c>
      <c r="AV4492" s="1" t="s">
        <v>70</v>
      </c>
      <c r="AW4492" s="1" t="s">
        <v>70</v>
      </c>
      <c r="AX4492" s="1" t="s">
        <v>69</v>
      </c>
      <c r="AY4492" s="1" t="s">
        <v>69</v>
      </c>
      <c r="AZ4492" s="1" t="s">
        <v>69</v>
      </c>
      <c r="BA4492" s="1" t="s">
        <v>70</v>
      </c>
      <c r="BB4492" s="1" t="s">
        <v>70</v>
      </c>
      <c r="BC4492" s="1" t="s">
        <v>70</v>
      </c>
      <c r="BD4492" s="1" t="s">
        <v>70</v>
      </c>
      <c r="BE4492" s="1" t="s">
        <v>70</v>
      </c>
      <c r="BF4492" s="1" t="s">
        <v>70</v>
      </c>
      <c r="BG4492" s="3">
        <v>42562.42152777778</v>
      </c>
    </row>
    <row r="4493">
      <c r="A4493" s="1">
        <v>1010710.0</v>
      </c>
      <c r="B4493" s="1" t="s">
        <v>19923</v>
      </c>
      <c r="D4493" s="2" t="s">
        <v>19924</v>
      </c>
      <c r="H4493" s="1" t="s">
        <v>19925</v>
      </c>
      <c r="I4493" s="1" t="s">
        <v>381</v>
      </c>
      <c r="J4493" s="1" t="s">
        <v>785</v>
      </c>
      <c r="K4493" s="1" t="s">
        <v>91</v>
      </c>
      <c r="L4493" s="1">
        <v>65483.0</v>
      </c>
      <c r="M4493" s="1" t="s">
        <v>19926</v>
      </c>
      <c r="N4493" s="1" t="s">
        <v>19927</v>
      </c>
      <c r="U4493" s="1">
        <v>-91.957184</v>
      </c>
      <c r="V4493" s="1">
        <v>37.326454</v>
      </c>
      <c r="X4493" s="1" t="s">
        <v>69</v>
      </c>
      <c r="Y4493" s="1" t="s">
        <v>70</v>
      </c>
      <c r="Z4493" s="1" t="s">
        <v>70</v>
      </c>
      <c r="AA4493" s="1" t="s">
        <v>70</v>
      </c>
      <c r="AB4493" s="1" t="s">
        <v>69</v>
      </c>
      <c r="AC4493" s="1" t="s">
        <v>80</v>
      </c>
      <c r="AD4493" s="1" t="s">
        <v>69</v>
      </c>
      <c r="AE4493" s="1" t="s">
        <v>69</v>
      </c>
      <c r="AF4493" s="1" t="s">
        <v>69</v>
      </c>
      <c r="AG4493" s="1" t="s">
        <v>70</v>
      </c>
      <c r="AH4493" s="1" t="s">
        <v>69</v>
      </c>
      <c r="AI4493" s="1" t="s">
        <v>70</v>
      </c>
      <c r="AJ4493" s="1" t="s">
        <v>69</v>
      </c>
      <c r="AK4493" s="1" t="s">
        <v>69</v>
      </c>
      <c r="AL4493" s="1" t="s">
        <v>69</v>
      </c>
      <c r="AM4493" s="1" t="s">
        <v>69</v>
      </c>
      <c r="AN4493" s="1" t="s">
        <v>70</v>
      </c>
      <c r="AO4493" s="1" t="s">
        <v>69</v>
      </c>
      <c r="AP4493" s="1" t="s">
        <v>70</v>
      </c>
      <c r="AQ4493" s="1" t="s">
        <v>70</v>
      </c>
      <c r="AR4493" s="1" t="s">
        <v>69</v>
      </c>
      <c r="AS4493" s="1" t="s">
        <v>69</v>
      </c>
      <c r="AT4493" s="1" t="s">
        <v>69</v>
      </c>
      <c r="AU4493" s="1" t="s">
        <v>69</v>
      </c>
      <c r="AV4493" s="1" t="s">
        <v>69</v>
      </c>
      <c r="AW4493" s="1" t="s">
        <v>70</v>
      </c>
      <c r="AX4493" s="1" t="s">
        <v>70</v>
      </c>
      <c r="AY4493" s="1" t="s">
        <v>70</v>
      </c>
      <c r="AZ4493" s="1" t="s">
        <v>69</v>
      </c>
      <c r="BA4493" s="1" t="s">
        <v>70</v>
      </c>
      <c r="BB4493" s="1" t="s">
        <v>70</v>
      </c>
      <c r="BC4493" s="1" t="s">
        <v>70</v>
      </c>
      <c r="BD4493" s="1" t="s">
        <v>70</v>
      </c>
      <c r="BE4493" s="1" t="s">
        <v>70</v>
      </c>
      <c r="BF4493" s="1" t="s">
        <v>69</v>
      </c>
      <c r="BG4493" s="3">
        <v>42779.575</v>
      </c>
    </row>
    <row r="4494">
      <c r="A4494" s="1">
        <v>1008179.0</v>
      </c>
      <c r="B4494" s="1" t="s">
        <v>19928</v>
      </c>
      <c r="C4494" s="2" t="s">
        <v>19929</v>
      </c>
      <c r="D4494" s="2" t="s">
        <v>19930</v>
      </c>
      <c r="E4494" s="2" t="s">
        <v>19931</v>
      </c>
      <c r="H4494" s="1" t="s">
        <v>19932</v>
      </c>
      <c r="I4494" s="1" t="s">
        <v>19933</v>
      </c>
      <c r="J4494" s="1" t="s">
        <v>6064</v>
      </c>
      <c r="K4494" s="1" t="s">
        <v>785</v>
      </c>
      <c r="L4494" s="1">
        <v>78738.0</v>
      </c>
      <c r="M4494" s="1" t="s">
        <v>312</v>
      </c>
      <c r="N4494" s="1" t="s">
        <v>305</v>
      </c>
      <c r="U4494" s="1">
        <v>-97.942184</v>
      </c>
      <c r="V4494" s="1">
        <v>30.30567</v>
      </c>
      <c r="W4494" s="1" t="s">
        <v>99</v>
      </c>
      <c r="X4494" s="1" t="s">
        <v>69</v>
      </c>
      <c r="Y4494" s="1" t="s">
        <v>69</v>
      </c>
      <c r="Z4494" s="1" t="s">
        <v>70</v>
      </c>
      <c r="AA4494" s="1" t="s">
        <v>70</v>
      </c>
      <c r="AB4494" s="1" t="s">
        <v>70</v>
      </c>
      <c r="AC4494" s="1" t="s">
        <v>69</v>
      </c>
      <c r="AD4494" s="1" t="s">
        <v>69</v>
      </c>
      <c r="AE4494" s="1" t="s">
        <v>69</v>
      </c>
      <c r="AF4494" s="1" t="s">
        <v>69</v>
      </c>
      <c r="AG4494" s="1" t="s">
        <v>69</v>
      </c>
      <c r="AH4494" s="1" t="s">
        <v>69</v>
      </c>
      <c r="AI4494" s="1" t="s">
        <v>69</v>
      </c>
      <c r="AJ4494" s="1" t="s">
        <v>69</v>
      </c>
      <c r="AK4494" s="1" t="s">
        <v>69</v>
      </c>
      <c r="AL4494" s="1" t="s">
        <v>69</v>
      </c>
      <c r="AM4494" s="1" t="s">
        <v>69</v>
      </c>
      <c r="AN4494" s="1" t="s">
        <v>69</v>
      </c>
      <c r="AO4494" s="1" t="s">
        <v>69</v>
      </c>
      <c r="AP4494" s="1" t="s">
        <v>70</v>
      </c>
      <c r="AQ4494" s="1" t="s">
        <v>70</v>
      </c>
      <c r="AR4494" s="1" t="s">
        <v>69</v>
      </c>
      <c r="AS4494" s="1" t="s">
        <v>69</v>
      </c>
      <c r="AT4494" s="1" t="s">
        <v>69</v>
      </c>
      <c r="AU4494" s="1" t="s">
        <v>69</v>
      </c>
      <c r="AV4494" s="1" t="s">
        <v>69</v>
      </c>
      <c r="AW4494" s="1" t="s">
        <v>70</v>
      </c>
      <c r="AX4494" s="1" t="s">
        <v>70</v>
      </c>
      <c r="AY4494" s="1" t="s">
        <v>70</v>
      </c>
      <c r="AZ4494" s="1" t="s">
        <v>69</v>
      </c>
      <c r="BA4494" s="1" t="s">
        <v>70</v>
      </c>
      <c r="BB4494" s="1" t="s">
        <v>70</v>
      </c>
      <c r="BC4494" s="1" t="s">
        <v>70</v>
      </c>
      <c r="BD4494" s="1" t="s">
        <v>70</v>
      </c>
      <c r="BE4494" s="1" t="s">
        <v>70</v>
      </c>
      <c r="BF4494" s="1" t="s">
        <v>70</v>
      </c>
      <c r="BG4494" s="3">
        <v>41442.518055555556</v>
      </c>
    </row>
    <row r="4495">
      <c r="A4495" s="1">
        <v>1007747.0</v>
      </c>
      <c r="B4495" s="1" t="s">
        <v>19934</v>
      </c>
      <c r="C4495" s="2" t="s">
        <v>19935</v>
      </c>
      <c r="H4495" s="1" t="s">
        <v>19936</v>
      </c>
      <c r="I4495" s="1" t="s">
        <v>19937</v>
      </c>
      <c r="K4495" s="1" t="s">
        <v>349</v>
      </c>
      <c r="U4495" s="1">
        <v>-104.885</v>
      </c>
      <c r="V4495" s="1">
        <v>39.554699</v>
      </c>
      <c r="X4495" s="1" t="s">
        <v>70</v>
      </c>
      <c r="Y4495" s="1" t="s">
        <v>70</v>
      </c>
      <c r="Z4495" s="1" t="s">
        <v>70</v>
      </c>
      <c r="AA4495" s="1" t="s">
        <v>70</v>
      </c>
      <c r="AB4495" s="1" t="s">
        <v>70</v>
      </c>
      <c r="AC4495" s="1" t="s">
        <v>80</v>
      </c>
      <c r="BG4495" s="1">
        <v>2009.0</v>
      </c>
    </row>
    <row r="4496">
      <c r="A4496" s="1">
        <v>1010146.0</v>
      </c>
      <c r="B4496" s="1" t="s">
        <v>19938</v>
      </c>
      <c r="C4496" s="2" t="s">
        <v>6099</v>
      </c>
      <c r="D4496" s="2" t="s">
        <v>6100</v>
      </c>
      <c r="H4496" s="1" t="s">
        <v>19939</v>
      </c>
      <c r="I4496" s="1" t="s">
        <v>7679</v>
      </c>
      <c r="J4496" s="1" t="s">
        <v>1103</v>
      </c>
      <c r="K4496" s="1" t="s">
        <v>656</v>
      </c>
      <c r="L4496" s="1">
        <v>90802.0</v>
      </c>
      <c r="M4496" s="1" t="s">
        <v>1081</v>
      </c>
      <c r="N4496" s="1" t="s">
        <v>19940</v>
      </c>
      <c r="U4496" s="1">
        <v>-118.19452</v>
      </c>
      <c r="V4496" s="1">
        <v>33.770351</v>
      </c>
      <c r="W4496" s="1" t="s">
        <v>392</v>
      </c>
      <c r="X4496" s="1" t="s">
        <v>69</v>
      </c>
      <c r="Y4496" s="1" t="s">
        <v>69</v>
      </c>
      <c r="Z4496" s="1" t="s">
        <v>69</v>
      </c>
      <c r="AA4496" s="1" t="s">
        <v>69</v>
      </c>
      <c r="AB4496" s="1" t="s">
        <v>69</v>
      </c>
      <c r="AC4496" s="1" t="s">
        <v>69</v>
      </c>
      <c r="AD4496" s="1" t="s">
        <v>69</v>
      </c>
      <c r="AE4496" s="1" t="s">
        <v>70</v>
      </c>
      <c r="AF4496" s="1" t="s">
        <v>69</v>
      </c>
      <c r="AG4496" s="1" t="s">
        <v>69</v>
      </c>
      <c r="AH4496" s="1" t="s">
        <v>69</v>
      </c>
      <c r="AI4496" s="1" t="s">
        <v>70</v>
      </c>
      <c r="AJ4496" s="1" t="s">
        <v>69</v>
      </c>
      <c r="AK4496" s="1" t="s">
        <v>69</v>
      </c>
      <c r="AL4496" s="1" t="s">
        <v>69</v>
      </c>
      <c r="AM4496" s="1" t="s">
        <v>69</v>
      </c>
      <c r="AN4496" s="1" t="s">
        <v>70</v>
      </c>
      <c r="AO4496" s="1" t="s">
        <v>70</v>
      </c>
      <c r="AP4496" s="1" t="s">
        <v>70</v>
      </c>
      <c r="AQ4496" s="1" t="s">
        <v>69</v>
      </c>
      <c r="AR4496" s="1" t="s">
        <v>70</v>
      </c>
      <c r="AS4496" s="1" t="s">
        <v>70</v>
      </c>
      <c r="AT4496" s="1" t="s">
        <v>69</v>
      </c>
      <c r="AU4496" s="1" t="s">
        <v>69</v>
      </c>
      <c r="AV4496" s="1" t="s">
        <v>70</v>
      </c>
      <c r="AW4496" s="1" t="s">
        <v>70</v>
      </c>
      <c r="AX4496" s="1" t="s">
        <v>69</v>
      </c>
      <c r="AY4496" s="1" t="s">
        <v>70</v>
      </c>
      <c r="AZ4496" s="1" t="s">
        <v>69</v>
      </c>
      <c r="BA4496" s="1" t="s">
        <v>70</v>
      </c>
      <c r="BB4496" s="1" t="s">
        <v>69</v>
      </c>
      <c r="BC4496" s="1" t="s">
        <v>70</v>
      </c>
      <c r="BD4496" s="1" t="s">
        <v>70</v>
      </c>
      <c r="BE4496" s="1" t="s">
        <v>70</v>
      </c>
      <c r="BF4496" s="1" t="s">
        <v>70</v>
      </c>
      <c r="BG4496" s="3">
        <v>41773.57916666667</v>
      </c>
    </row>
    <row r="4497">
      <c r="A4497" s="1">
        <v>1008965.0</v>
      </c>
      <c r="B4497" s="1" t="s">
        <v>19941</v>
      </c>
      <c r="C4497" s="2" t="s">
        <v>19942</v>
      </c>
      <c r="D4497" s="2" t="s">
        <v>19943</v>
      </c>
      <c r="H4497" s="1" t="s">
        <v>19944</v>
      </c>
      <c r="I4497" s="1" t="s">
        <v>7679</v>
      </c>
      <c r="J4497" s="1" t="s">
        <v>3235</v>
      </c>
      <c r="K4497" s="1" t="s">
        <v>2008</v>
      </c>
      <c r="L4497" s="1">
        <v>39560.0</v>
      </c>
      <c r="M4497" s="1" t="s">
        <v>706</v>
      </c>
      <c r="N4497" s="1" t="s">
        <v>490</v>
      </c>
      <c r="U4497" s="1">
        <v>-89.150574</v>
      </c>
      <c r="V4497" s="1">
        <v>30.34976</v>
      </c>
      <c r="X4497" s="1" t="s">
        <v>69</v>
      </c>
      <c r="Y4497" s="1" t="s">
        <v>70</v>
      </c>
      <c r="Z4497" s="1" t="s">
        <v>70</v>
      </c>
      <c r="AA4497" s="1" t="s">
        <v>69</v>
      </c>
      <c r="AB4497" s="1" t="s">
        <v>70</v>
      </c>
      <c r="AC4497" s="1" t="s">
        <v>69</v>
      </c>
      <c r="AD4497" s="1" t="s">
        <v>69</v>
      </c>
      <c r="AE4497" s="1" t="s">
        <v>69</v>
      </c>
      <c r="AF4497" s="1" t="s">
        <v>70</v>
      </c>
      <c r="AG4497" s="1" t="s">
        <v>69</v>
      </c>
      <c r="AH4497" s="1" t="s">
        <v>69</v>
      </c>
      <c r="AI4497" s="1" t="s">
        <v>70</v>
      </c>
      <c r="AJ4497" s="1" t="s">
        <v>69</v>
      </c>
      <c r="AK4497" s="1" t="s">
        <v>69</v>
      </c>
      <c r="AL4497" s="1" t="s">
        <v>69</v>
      </c>
      <c r="AM4497" s="1" t="s">
        <v>69</v>
      </c>
      <c r="AN4497" s="1" t="s">
        <v>70</v>
      </c>
      <c r="AO4497" s="1" t="s">
        <v>69</v>
      </c>
      <c r="AP4497" s="1" t="s">
        <v>70</v>
      </c>
      <c r="AQ4497" s="1" t="s">
        <v>69</v>
      </c>
      <c r="AR4497" s="1" t="s">
        <v>69</v>
      </c>
      <c r="AS4497" s="1" t="s">
        <v>69</v>
      </c>
      <c r="AT4497" s="1" t="s">
        <v>69</v>
      </c>
      <c r="AU4497" s="1" t="s">
        <v>69</v>
      </c>
      <c r="AV4497" s="1" t="s">
        <v>69</v>
      </c>
      <c r="AW4497" s="1" t="s">
        <v>70</v>
      </c>
      <c r="AX4497" s="1" t="s">
        <v>70</v>
      </c>
      <c r="AY4497" s="1" t="s">
        <v>70</v>
      </c>
      <c r="AZ4497" s="1" t="s">
        <v>69</v>
      </c>
      <c r="BA4497" s="1" t="s">
        <v>70</v>
      </c>
      <c r="BB4497" s="1" t="s">
        <v>70</v>
      </c>
      <c r="BC4497" s="1" t="s">
        <v>69</v>
      </c>
      <c r="BD4497" s="1" t="s">
        <v>69</v>
      </c>
      <c r="BE4497" s="1" t="s">
        <v>70</v>
      </c>
      <c r="BF4497" s="1" t="s">
        <v>70</v>
      </c>
      <c r="BG4497" s="3">
        <v>42082.57638888889</v>
      </c>
    </row>
    <row r="4498">
      <c r="A4498" s="1">
        <v>1003702.0</v>
      </c>
      <c r="B4498" s="1" t="s">
        <v>19945</v>
      </c>
      <c r="C4498" s="2" t="s">
        <v>6099</v>
      </c>
      <c r="D4498" s="2" t="s">
        <v>6100</v>
      </c>
      <c r="H4498" s="1" t="s">
        <v>19946</v>
      </c>
      <c r="I4498" s="1" t="s">
        <v>7679</v>
      </c>
      <c r="J4498" s="1" t="s">
        <v>1103</v>
      </c>
      <c r="K4498" s="1" t="s">
        <v>656</v>
      </c>
      <c r="L4498" s="1">
        <v>90803.0</v>
      </c>
      <c r="M4498" s="1" t="s">
        <v>1081</v>
      </c>
      <c r="N4498" s="1" t="s">
        <v>415</v>
      </c>
      <c r="U4498" s="1">
        <v>-118.1116</v>
      </c>
      <c r="V4498" s="1">
        <v>33.755531</v>
      </c>
      <c r="W4498" s="1" t="s">
        <v>392</v>
      </c>
      <c r="X4498" s="1" t="s">
        <v>69</v>
      </c>
      <c r="Y4498" s="1" t="s">
        <v>69</v>
      </c>
      <c r="Z4498" s="1" t="s">
        <v>69</v>
      </c>
      <c r="AA4498" s="1" t="s">
        <v>69</v>
      </c>
      <c r="AB4498" s="1" t="s">
        <v>69</v>
      </c>
      <c r="AC4498" s="1" t="s">
        <v>69</v>
      </c>
      <c r="AD4498" s="1" t="s">
        <v>69</v>
      </c>
      <c r="AE4498" s="1" t="s">
        <v>69</v>
      </c>
      <c r="AF4498" s="1" t="s">
        <v>69</v>
      </c>
      <c r="AG4498" s="1" t="s">
        <v>69</v>
      </c>
      <c r="AH4498" s="1" t="s">
        <v>69</v>
      </c>
      <c r="AI4498" s="1" t="s">
        <v>69</v>
      </c>
      <c r="AJ4498" s="1" t="s">
        <v>69</v>
      </c>
      <c r="AK4498" s="1" t="s">
        <v>69</v>
      </c>
      <c r="AL4498" s="1" t="s">
        <v>69</v>
      </c>
      <c r="AM4498" s="1" t="s">
        <v>69</v>
      </c>
      <c r="AN4498" s="1" t="s">
        <v>70</v>
      </c>
      <c r="AO4498" s="1" t="s">
        <v>69</v>
      </c>
      <c r="AP4498" s="1" t="s">
        <v>70</v>
      </c>
      <c r="AQ4498" s="1" t="s">
        <v>69</v>
      </c>
      <c r="AR4498" s="1" t="s">
        <v>69</v>
      </c>
      <c r="AS4498" s="1" t="s">
        <v>69</v>
      </c>
      <c r="AT4498" s="1" t="s">
        <v>69</v>
      </c>
      <c r="AU4498" s="1" t="s">
        <v>69</v>
      </c>
      <c r="AV4498" s="1" t="s">
        <v>69</v>
      </c>
      <c r="AW4498" s="1" t="s">
        <v>70</v>
      </c>
      <c r="AX4498" s="1" t="s">
        <v>69</v>
      </c>
      <c r="AY4498" s="1" t="s">
        <v>70</v>
      </c>
      <c r="AZ4498" s="1" t="s">
        <v>69</v>
      </c>
      <c r="BA4498" s="1" t="s">
        <v>70</v>
      </c>
      <c r="BB4498" s="1" t="s">
        <v>69</v>
      </c>
      <c r="BC4498" s="1" t="s">
        <v>69</v>
      </c>
      <c r="BD4498" s="1" t="s">
        <v>70</v>
      </c>
      <c r="BE4498" s="1" t="s">
        <v>70</v>
      </c>
      <c r="BF4498" s="1" t="s">
        <v>70</v>
      </c>
      <c r="BG4498" s="3">
        <v>41771.79236111111</v>
      </c>
    </row>
    <row r="4499">
      <c r="A4499" s="1">
        <v>1003706.0</v>
      </c>
      <c r="B4499" s="1" t="s">
        <v>19947</v>
      </c>
      <c r="C4499" s="2" t="s">
        <v>6099</v>
      </c>
      <c r="D4499" s="2" t="s">
        <v>6100</v>
      </c>
      <c r="H4499" s="1" t="s">
        <v>19948</v>
      </c>
      <c r="I4499" s="1" t="s">
        <v>7679</v>
      </c>
      <c r="J4499" s="1" t="s">
        <v>1103</v>
      </c>
      <c r="K4499" s="1" t="s">
        <v>656</v>
      </c>
      <c r="L4499" s="1">
        <v>90807.0</v>
      </c>
      <c r="M4499" s="1" t="s">
        <v>1081</v>
      </c>
      <c r="N4499" s="1" t="s">
        <v>183</v>
      </c>
      <c r="U4499" s="1">
        <v>-118.18468</v>
      </c>
      <c r="V4499" s="1">
        <v>33.842293</v>
      </c>
      <c r="W4499" s="1" t="s">
        <v>548</v>
      </c>
      <c r="X4499" s="1" t="s">
        <v>69</v>
      </c>
      <c r="Y4499" s="1" t="s">
        <v>69</v>
      </c>
      <c r="Z4499" s="1" t="s">
        <v>69</v>
      </c>
      <c r="AA4499" s="1" t="s">
        <v>69</v>
      </c>
      <c r="AB4499" s="1" t="s">
        <v>69</v>
      </c>
      <c r="AC4499" s="1" t="s">
        <v>69</v>
      </c>
      <c r="AD4499" s="1" t="s">
        <v>69</v>
      </c>
      <c r="AE4499" s="1" t="s">
        <v>70</v>
      </c>
      <c r="AF4499" s="1" t="s">
        <v>70</v>
      </c>
      <c r="AG4499" s="1" t="s">
        <v>70</v>
      </c>
      <c r="AH4499" s="1" t="s">
        <v>69</v>
      </c>
      <c r="AI4499" s="1" t="s">
        <v>70</v>
      </c>
      <c r="AJ4499" s="1" t="s">
        <v>69</v>
      </c>
      <c r="AK4499" s="1" t="s">
        <v>69</v>
      </c>
      <c r="AL4499" s="1" t="s">
        <v>69</v>
      </c>
      <c r="AM4499" s="1" t="s">
        <v>69</v>
      </c>
      <c r="AN4499" s="1" t="s">
        <v>70</v>
      </c>
      <c r="AO4499" s="1" t="s">
        <v>70</v>
      </c>
      <c r="AP4499" s="1" t="s">
        <v>70</v>
      </c>
      <c r="AQ4499" s="1" t="s">
        <v>69</v>
      </c>
      <c r="AR4499" s="1" t="s">
        <v>70</v>
      </c>
      <c r="AS4499" s="1" t="s">
        <v>70</v>
      </c>
      <c r="AT4499" s="1" t="s">
        <v>69</v>
      </c>
      <c r="AU4499" s="1" t="s">
        <v>70</v>
      </c>
      <c r="AV4499" s="1" t="s">
        <v>70</v>
      </c>
      <c r="AW4499" s="1" t="s">
        <v>70</v>
      </c>
      <c r="AX4499" s="1" t="s">
        <v>70</v>
      </c>
      <c r="AY4499" s="1" t="s">
        <v>70</v>
      </c>
      <c r="AZ4499" s="1" t="s">
        <v>69</v>
      </c>
      <c r="BA4499" s="1" t="s">
        <v>70</v>
      </c>
      <c r="BB4499" s="1" t="s">
        <v>69</v>
      </c>
      <c r="BC4499" s="1" t="s">
        <v>70</v>
      </c>
      <c r="BD4499" s="1" t="s">
        <v>70</v>
      </c>
      <c r="BE4499" s="1" t="s">
        <v>70</v>
      </c>
      <c r="BF4499" s="1" t="s">
        <v>70</v>
      </c>
      <c r="BG4499" s="3">
        <v>41771.78194444445</v>
      </c>
    </row>
    <row r="4500">
      <c r="A4500" s="1">
        <v>1016895.0</v>
      </c>
      <c r="B4500" s="1" t="s">
        <v>19949</v>
      </c>
      <c r="D4500" s="2" t="s">
        <v>19950</v>
      </c>
      <c r="H4500" s="1" t="s">
        <v>19951</v>
      </c>
      <c r="I4500" s="1" t="s">
        <v>13290</v>
      </c>
      <c r="J4500" s="1" t="s">
        <v>19952</v>
      </c>
      <c r="K4500" s="1" t="s">
        <v>181</v>
      </c>
      <c r="L4500" s="1">
        <v>22406.0</v>
      </c>
      <c r="M4500" s="1" t="s">
        <v>19953</v>
      </c>
      <c r="N4500" s="1" t="s">
        <v>1159</v>
      </c>
      <c r="U4500" s="1">
        <v>-77.53157</v>
      </c>
      <c r="V4500" s="1">
        <v>38.370277</v>
      </c>
      <c r="X4500" s="1" t="s">
        <v>69</v>
      </c>
      <c r="Y4500" s="1" t="s">
        <v>70</v>
      </c>
      <c r="Z4500" s="1" t="s">
        <v>70</v>
      </c>
      <c r="AA4500" s="1" t="s">
        <v>70</v>
      </c>
      <c r="AB4500" s="1" t="s">
        <v>69</v>
      </c>
      <c r="AC4500" s="1" t="s">
        <v>70</v>
      </c>
      <c r="AD4500" s="1" t="s">
        <v>69</v>
      </c>
      <c r="AE4500" s="1" t="s">
        <v>70</v>
      </c>
      <c r="AF4500" s="1" t="s">
        <v>70</v>
      </c>
      <c r="AG4500" s="1" t="s">
        <v>69</v>
      </c>
      <c r="AH4500" s="1" t="s">
        <v>69</v>
      </c>
      <c r="AI4500" s="1" t="s">
        <v>70</v>
      </c>
      <c r="AJ4500" s="1" t="s">
        <v>70</v>
      </c>
      <c r="AK4500" s="1" t="s">
        <v>69</v>
      </c>
      <c r="AL4500" s="1" t="s">
        <v>69</v>
      </c>
      <c r="AM4500" s="1" t="s">
        <v>69</v>
      </c>
      <c r="AN4500" s="1" t="s">
        <v>70</v>
      </c>
      <c r="AO4500" s="1" t="s">
        <v>69</v>
      </c>
      <c r="AP4500" s="1" t="s">
        <v>70</v>
      </c>
      <c r="AQ4500" s="1" t="s">
        <v>70</v>
      </c>
      <c r="AR4500" s="1" t="s">
        <v>69</v>
      </c>
      <c r="AS4500" s="1" t="s">
        <v>69</v>
      </c>
      <c r="AT4500" s="1" t="s">
        <v>69</v>
      </c>
      <c r="AU4500" s="1" t="s">
        <v>69</v>
      </c>
      <c r="AV4500" s="1" t="s">
        <v>70</v>
      </c>
      <c r="AW4500" s="1" t="s">
        <v>69</v>
      </c>
      <c r="AX4500" s="1" t="s">
        <v>69</v>
      </c>
      <c r="AY4500" s="1" t="s">
        <v>70</v>
      </c>
      <c r="AZ4500" s="1" t="s">
        <v>69</v>
      </c>
      <c r="BA4500" s="1" t="s">
        <v>70</v>
      </c>
      <c r="BB4500" s="1" t="s">
        <v>70</v>
      </c>
      <c r="BC4500" s="1" t="s">
        <v>69</v>
      </c>
      <c r="BD4500" s="1" t="s">
        <v>70</v>
      </c>
      <c r="BE4500" s="1" t="s">
        <v>70</v>
      </c>
      <c r="BF4500" s="1" t="s">
        <v>69</v>
      </c>
      <c r="BG4500" s="3">
        <v>42828.649305555555</v>
      </c>
    </row>
    <row r="4501">
      <c r="A4501" s="1">
        <v>1006014.0</v>
      </c>
      <c r="B4501" s="1" t="s">
        <v>19954</v>
      </c>
      <c r="C4501" s="2" t="s">
        <v>5927</v>
      </c>
      <c r="H4501" s="1" t="s">
        <v>19955</v>
      </c>
      <c r="I4501" s="1" t="s">
        <v>4633</v>
      </c>
      <c r="J4501" s="1" t="s">
        <v>1883</v>
      </c>
      <c r="K4501" s="1" t="s">
        <v>96</v>
      </c>
      <c r="U4501" s="1">
        <v>-73.956001</v>
      </c>
      <c r="V4501" s="1">
        <v>40.744598</v>
      </c>
      <c r="X4501" s="1" t="s">
        <v>70</v>
      </c>
      <c r="Y4501" s="1" t="s">
        <v>70</v>
      </c>
      <c r="Z4501" s="1" t="s">
        <v>70</v>
      </c>
      <c r="AA4501" s="1" t="s">
        <v>70</v>
      </c>
      <c r="AB4501" s="1" t="s">
        <v>70</v>
      </c>
      <c r="AC4501" s="1" t="s">
        <v>80</v>
      </c>
      <c r="BG4501" s="1">
        <v>2009.0</v>
      </c>
    </row>
    <row r="4502">
      <c r="A4502" s="1">
        <v>1005935.0</v>
      </c>
      <c r="B4502" s="1" t="s">
        <v>19956</v>
      </c>
      <c r="H4502" s="1" t="s">
        <v>19957</v>
      </c>
      <c r="I4502" s="1" t="s">
        <v>19958</v>
      </c>
      <c r="K4502" s="1" t="s">
        <v>125</v>
      </c>
      <c r="L4502" s="1">
        <v>19966.0</v>
      </c>
      <c r="U4502" s="1">
        <v>-75.185097</v>
      </c>
      <c r="V4502" s="1">
        <v>38.629601</v>
      </c>
      <c r="X4502" s="1" t="s">
        <v>70</v>
      </c>
      <c r="Y4502" s="1" t="s">
        <v>70</v>
      </c>
      <c r="Z4502" s="1" t="s">
        <v>70</v>
      </c>
      <c r="AA4502" s="1" t="s">
        <v>70</v>
      </c>
      <c r="AB4502" s="1" t="s">
        <v>70</v>
      </c>
      <c r="AC4502" s="1" t="s">
        <v>80</v>
      </c>
      <c r="BG4502" s="1">
        <v>2011.0</v>
      </c>
    </row>
    <row r="4503">
      <c r="A4503" s="1">
        <v>1002970.0</v>
      </c>
      <c r="B4503" s="1" t="s">
        <v>19959</v>
      </c>
      <c r="H4503" s="1" t="s">
        <v>19960</v>
      </c>
      <c r="I4503" s="1" t="s">
        <v>19960</v>
      </c>
      <c r="J4503" s="1" t="s">
        <v>459</v>
      </c>
      <c r="K4503" s="1" t="s">
        <v>196</v>
      </c>
      <c r="L4503" s="1">
        <v>69217.0</v>
      </c>
      <c r="U4503" s="1">
        <v>-99.701103</v>
      </c>
      <c r="V4503" s="1">
        <v>42.534401</v>
      </c>
      <c r="X4503" s="1" t="s">
        <v>70</v>
      </c>
      <c r="Y4503" s="1" t="s">
        <v>70</v>
      </c>
      <c r="Z4503" s="1" t="s">
        <v>70</v>
      </c>
      <c r="AA4503" s="1" t="s">
        <v>70</v>
      </c>
      <c r="AB4503" s="1" t="s">
        <v>70</v>
      </c>
      <c r="AC4503" s="1" t="s">
        <v>80</v>
      </c>
      <c r="BG4503" s="6">
        <v>40291.46527777778</v>
      </c>
    </row>
    <row r="4504">
      <c r="A4504" s="1">
        <v>1004966.0</v>
      </c>
      <c r="B4504" s="1" t="s">
        <v>19961</v>
      </c>
      <c r="C4504" s="2" t="s">
        <v>19962</v>
      </c>
      <c r="H4504" s="1" t="s">
        <v>19963</v>
      </c>
      <c r="I4504" s="1" t="s">
        <v>19964</v>
      </c>
      <c r="J4504" s="1" t="s">
        <v>12815</v>
      </c>
      <c r="K4504" s="1" t="s">
        <v>211</v>
      </c>
      <c r="L4504" s="1">
        <v>34639.0</v>
      </c>
      <c r="U4504" s="1">
        <v>-82.642799</v>
      </c>
      <c r="V4504" s="1">
        <v>28.2038</v>
      </c>
      <c r="X4504" s="1" t="s">
        <v>70</v>
      </c>
      <c r="Y4504" s="1" t="s">
        <v>70</v>
      </c>
      <c r="Z4504" s="1" t="s">
        <v>70</v>
      </c>
      <c r="AA4504" s="1" t="s">
        <v>70</v>
      </c>
      <c r="AB4504" s="1" t="s">
        <v>70</v>
      </c>
      <c r="AC4504" s="1" t="s">
        <v>80</v>
      </c>
      <c r="BG4504" s="1">
        <v>2009.0</v>
      </c>
    </row>
    <row r="4505">
      <c r="A4505" s="1">
        <v>1010168.0</v>
      </c>
      <c r="B4505" s="1" t="s">
        <v>19965</v>
      </c>
      <c r="C4505" s="2" t="s">
        <v>19966</v>
      </c>
      <c r="H4505" s="1" t="s">
        <v>19967</v>
      </c>
      <c r="I4505" s="1" t="s">
        <v>5434</v>
      </c>
      <c r="J4505" s="1" t="s">
        <v>574</v>
      </c>
      <c r="K4505" s="1" t="s">
        <v>125</v>
      </c>
      <c r="L4505" s="1">
        <v>19904.0</v>
      </c>
      <c r="M4505" s="1" t="s">
        <v>19968</v>
      </c>
      <c r="N4505" s="1" t="s">
        <v>19969</v>
      </c>
      <c r="U4505" s="1">
        <v>-75.526443</v>
      </c>
      <c r="V4505" s="1">
        <v>39.157665</v>
      </c>
      <c r="W4505" s="1" t="s">
        <v>392</v>
      </c>
      <c r="X4505" s="1" t="s">
        <v>69</v>
      </c>
      <c r="Y4505" s="1" t="s">
        <v>70</v>
      </c>
      <c r="Z4505" s="1" t="s">
        <v>70</v>
      </c>
      <c r="AA4505" s="1" t="s">
        <v>70</v>
      </c>
      <c r="AB4505" s="1" t="s">
        <v>69</v>
      </c>
      <c r="AC4505" s="1" t="s">
        <v>80</v>
      </c>
      <c r="AD4505" s="1" t="s">
        <v>69</v>
      </c>
      <c r="AE4505" s="1" t="s">
        <v>70</v>
      </c>
      <c r="AF4505" s="1" t="s">
        <v>70</v>
      </c>
      <c r="AG4505" s="1" t="s">
        <v>70</v>
      </c>
      <c r="AH4505" s="1" t="s">
        <v>69</v>
      </c>
      <c r="AI4505" s="1" t="s">
        <v>70</v>
      </c>
      <c r="AJ4505" s="1" t="s">
        <v>70</v>
      </c>
      <c r="AK4505" s="1" t="s">
        <v>69</v>
      </c>
      <c r="AL4505" s="1" t="s">
        <v>69</v>
      </c>
      <c r="AM4505" s="1" t="s">
        <v>69</v>
      </c>
      <c r="AN4505" s="1" t="s">
        <v>70</v>
      </c>
      <c r="AO4505" s="1" t="s">
        <v>69</v>
      </c>
      <c r="AP4505" s="1" t="s">
        <v>70</v>
      </c>
      <c r="AQ4505" s="1" t="s">
        <v>70</v>
      </c>
      <c r="AR4505" s="1" t="s">
        <v>69</v>
      </c>
      <c r="AS4505" s="1" t="s">
        <v>69</v>
      </c>
      <c r="AT4505" s="1" t="s">
        <v>70</v>
      </c>
      <c r="AU4505" s="1" t="s">
        <v>70</v>
      </c>
      <c r="AV4505" s="1" t="s">
        <v>70</v>
      </c>
      <c r="AW4505" s="1" t="s">
        <v>70</v>
      </c>
      <c r="AX4505" s="1" t="s">
        <v>70</v>
      </c>
      <c r="AY4505" s="1" t="s">
        <v>70</v>
      </c>
      <c r="AZ4505" s="1" t="s">
        <v>69</v>
      </c>
      <c r="BA4505" s="1" t="s">
        <v>70</v>
      </c>
      <c r="BB4505" s="1" t="s">
        <v>70</v>
      </c>
      <c r="BC4505" s="1" t="s">
        <v>70</v>
      </c>
      <c r="BD4505" s="1" t="s">
        <v>70</v>
      </c>
      <c r="BE4505" s="1" t="s">
        <v>70</v>
      </c>
      <c r="BF4505" s="1" t="s">
        <v>70</v>
      </c>
      <c r="BG4505" s="3">
        <v>41779.802083333336</v>
      </c>
    </row>
    <row r="4506">
      <c r="A4506" s="1">
        <v>1008439.0</v>
      </c>
      <c r="B4506" s="1" t="s">
        <v>19970</v>
      </c>
      <c r="D4506" s="2" t="s">
        <v>19971</v>
      </c>
      <c r="H4506" s="1" t="s">
        <v>19972</v>
      </c>
      <c r="I4506" s="1" t="s">
        <v>19973</v>
      </c>
      <c r="J4506" s="1" t="s">
        <v>918</v>
      </c>
      <c r="K4506" s="1" t="s">
        <v>148</v>
      </c>
      <c r="L4506" s="1">
        <v>97470.0</v>
      </c>
      <c r="M4506" s="1" t="s">
        <v>11849</v>
      </c>
      <c r="N4506" s="1" t="s">
        <v>446</v>
      </c>
      <c r="U4506" s="1">
        <v>-123.48563</v>
      </c>
      <c r="V4506" s="1">
        <v>43.177387</v>
      </c>
      <c r="W4506" s="1" t="s">
        <v>392</v>
      </c>
      <c r="X4506" s="1" t="s">
        <v>70</v>
      </c>
      <c r="Y4506" s="1" t="s">
        <v>69</v>
      </c>
      <c r="Z4506" s="1" t="s">
        <v>70</v>
      </c>
      <c r="AA4506" s="1" t="s">
        <v>70</v>
      </c>
      <c r="AB4506" s="1" t="s">
        <v>70</v>
      </c>
      <c r="AC4506" s="1" t="s">
        <v>69</v>
      </c>
      <c r="AD4506" s="1" t="s">
        <v>69</v>
      </c>
      <c r="AE4506" s="1" t="s">
        <v>69</v>
      </c>
      <c r="AF4506" s="1" t="s">
        <v>69</v>
      </c>
      <c r="AG4506" s="1" t="s">
        <v>69</v>
      </c>
      <c r="AH4506" s="1" t="s">
        <v>69</v>
      </c>
      <c r="AI4506" s="1" t="s">
        <v>70</v>
      </c>
      <c r="AJ4506" s="1" t="s">
        <v>69</v>
      </c>
      <c r="AK4506" s="1" t="s">
        <v>69</v>
      </c>
      <c r="AL4506" s="1" t="s">
        <v>69</v>
      </c>
      <c r="AM4506" s="1" t="s">
        <v>69</v>
      </c>
      <c r="AN4506" s="1" t="s">
        <v>70</v>
      </c>
      <c r="AO4506" s="1" t="s">
        <v>69</v>
      </c>
      <c r="AP4506" s="1" t="s">
        <v>70</v>
      </c>
      <c r="AQ4506" s="1" t="s">
        <v>70</v>
      </c>
      <c r="AR4506" s="1" t="s">
        <v>69</v>
      </c>
      <c r="AS4506" s="1" t="s">
        <v>69</v>
      </c>
      <c r="AT4506" s="1" t="s">
        <v>69</v>
      </c>
      <c r="AU4506" s="1" t="s">
        <v>69</v>
      </c>
      <c r="AV4506" s="1" t="s">
        <v>69</v>
      </c>
      <c r="AW4506" s="1" t="s">
        <v>70</v>
      </c>
      <c r="AX4506" s="1" t="s">
        <v>70</v>
      </c>
      <c r="AY4506" s="1" t="s">
        <v>70</v>
      </c>
      <c r="AZ4506" s="1" t="s">
        <v>69</v>
      </c>
      <c r="BA4506" s="1" t="s">
        <v>70</v>
      </c>
      <c r="BB4506" s="1" t="s">
        <v>70</v>
      </c>
      <c r="BC4506" s="1" t="s">
        <v>70</v>
      </c>
      <c r="BD4506" s="1" t="s">
        <v>70</v>
      </c>
      <c r="BE4506" s="1" t="s">
        <v>70</v>
      </c>
      <c r="BF4506" s="1" t="s">
        <v>70</v>
      </c>
      <c r="BG4506" s="3">
        <v>41450.56041666667</v>
      </c>
    </row>
    <row r="4507">
      <c r="A4507" s="1">
        <v>1011088.0</v>
      </c>
      <c r="B4507" s="1" t="s">
        <v>19974</v>
      </c>
      <c r="C4507" s="2" t="s">
        <v>19975</v>
      </c>
      <c r="D4507" s="1" t="s">
        <v>19974</v>
      </c>
      <c r="H4507" s="1" t="s">
        <v>19976</v>
      </c>
      <c r="I4507" s="1" t="s">
        <v>19977</v>
      </c>
      <c r="J4507" s="1" t="s">
        <v>2594</v>
      </c>
      <c r="K4507" s="1" t="s">
        <v>561</v>
      </c>
      <c r="L4507" s="1">
        <v>30750.0</v>
      </c>
      <c r="M4507" s="1" t="s">
        <v>3659</v>
      </c>
      <c r="N4507" s="1" t="s">
        <v>671</v>
      </c>
      <c r="U4507" s="1">
        <v>-85.357956</v>
      </c>
      <c r="V4507" s="1">
        <v>34.977844</v>
      </c>
      <c r="X4507" s="1" t="s">
        <v>69</v>
      </c>
      <c r="Y4507" s="1" t="s">
        <v>70</v>
      </c>
      <c r="Z4507" s="1" t="s">
        <v>70</v>
      </c>
      <c r="AA4507" s="1" t="s">
        <v>70</v>
      </c>
      <c r="AB4507" s="1" t="s">
        <v>69</v>
      </c>
      <c r="AC4507" s="1" t="s">
        <v>69</v>
      </c>
      <c r="AD4507" s="1" t="s">
        <v>69</v>
      </c>
      <c r="AE4507" s="1" t="s">
        <v>69</v>
      </c>
      <c r="AF4507" s="1" t="s">
        <v>69</v>
      </c>
      <c r="AG4507" s="1" t="s">
        <v>69</v>
      </c>
      <c r="AH4507" s="1" t="s">
        <v>69</v>
      </c>
      <c r="AI4507" s="1" t="s">
        <v>70</v>
      </c>
      <c r="AJ4507" s="1" t="s">
        <v>69</v>
      </c>
      <c r="AK4507" s="1" t="s">
        <v>69</v>
      </c>
      <c r="AL4507" s="1" t="s">
        <v>69</v>
      </c>
      <c r="AM4507" s="1" t="s">
        <v>69</v>
      </c>
      <c r="AN4507" s="1" t="s">
        <v>70</v>
      </c>
      <c r="AO4507" s="1" t="s">
        <v>69</v>
      </c>
      <c r="AP4507" s="1" t="s">
        <v>70</v>
      </c>
      <c r="AQ4507" s="1" t="s">
        <v>69</v>
      </c>
      <c r="AR4507" s="1" t="s">
        <v>69</v>
      </c>
      <c r="AS4507" s="1" t="s">
        <v>69</v>
      </c>
      <c r="AT4507" s="1" t="s">
        <v>69</v>
      </c>
      <c r="AU4507" s="1" t="s">
        <v>69</v>
      </c>
      <c r="AV4507" s="1" t="s">
        <v>69</v>
      </c>
      <c r="AW4507" s="1" t="s">
        <v>70</v>
      </c>
      <c r="AX4507" s="1" t="s">
        <v>69</v>
      </c>
      <c r="AY4507" s="1" t="s">
        <v>70</v>
      </c>
      <c r="AZ4507" s="1" t="s">
        <v>69</v>
      </c>
      <c r="BA4507" s="1" t="s">
        <v>70</v>
      </c>
      <c r="BB4507" s="1" t="s">
        <v>69</v>
      </c>
      <c r="BC4507" s="1" t="s">
        <v>69</v>
      </c>
      <c r="BD4507" s="1" t="s">
        <v>70</v>
      </c>
      <c r="BE4507" s="1" t="s">
        <v>70</v>
      </c>
      <c r="BF4507" s="1" t="s">
        <v>69</v>
      </c>
      <c r="BG4507" s="3">
        <v>42122.541666666664</v>
      </c>
    </row>
    <row r="4508">
      <c r="A4508" s="1">
        <v>1011089.0</v>
      </c>
      <c r="B4508" s="1" t="s">
        <v>19974</v>
      </c>
      <c r="C4508" s="2" t="s">
        <v>19975</v>
      </c>
      <c r="D4508" s="1" t="s">
        <v>19974</v>
      </c>
      <c r="H4508" s="1" t="s">
        <v>19978</v>
      </c>
      <c r="I4508" s="1" t="s">
        <v>4082</v>
      </c>
      <c r="J4508" s="1" t="s">
        <v>1316</v>
      </c>
      <c r="K4508" s="1" t="s">
        <v>107</v>
      </c>
      <c r="L4508" s="1">
        <v>37412.0</v>
      </c>
      <c r="M4508" s="1" t="s">
        <v>3659</v>
      </c>
      <c r="N4508" s="1" t="s">
        <v>19979</v>
      </c>
      <c r="U4508" s="1">
        <v>-85.147537</v>
      </c>
      <c r="V4508" s="1">
        <v>35.038013</v>
      </c>
      <c r="X4508" s="1" t="s">
        <v>69</v>
      </c>
      <c r="Y4508" s="1" t="s">
        <v>70</v>
      </c>
      <c r="Z4508" s="1" t="s">
        <v>70</v>
      </c>
      <c r="AA4508" s="1" t="s">
        <v>70</v>
      </c>
      <c r="AB4508" s="1" t="s">
        <v>69</v>
      </c>
      <c r="AC4508" s="1" t="s">
        <v>69</v>
      </c>
      <c r="AD4508" s="1" t="s">
        <v>69</v>
      </c>
      <c r="AE4508" s="1" t="s">
        <v>69</v>
      </c>
      <c r="AF4508" s="1" t="s">
        <v>69</v>
      </c>
      <c r="AG4508" s="1" t="s">
        <v>69</v>
      </c>
      <c r="AH4508" s="1" t="s">
        <v>69</v>
      </c>
      <c r="AI4508" s="1" t="s">
        <v>70</v>
      </c>
      <c r="AJ4508" s="1" t="s">
        <v>69</v>
      </c>
      <c r="AK4508" s="1" t="s">
        <v>69</v>
      </c>
      <c r="AL4508" s="1" t="s">
        <v>69</v>
      </c>
      <c r="AM4508" s="1" t="s">
        <v>69</v>
      </c>
      <c r="AN4508" s="1" t="s">
        <v>70</v>
      </c>
      <c r="AO4508" s="1" t="s">
        <v>69</v>
      </c>
      <c r="AP4508" s="1" t="s">
        <v>70</v>
      </c>
      <c r="AQ4508" s="1" t="s">
        <v>69</v>
      </c>
      <c r="AR4508" s="1" t="s">
        <v>69</v>
      </c>
      <c r="AS4508" s="1" t="s">
        <v>69</v>
      </c>
      <c r="AT4508" s="1" t="s">
        <v>69</v>
      </c>
      <c r="AU4508" s="1" t="s">
        <v>69</v>
      </c>
      <c r="AV4508" s="1" t="s">
        <v>69</v>
      </c>
      <c r="AW4508" s="1" t="s">
        <v>70</v>
      </c>
      <c r="AX4508" s="1" t="s">
        <v>69</v>
      </c>
      <c r="AY4508" s="1" t="s">
        <v>70</v>
      </c>
      <c r="AZ4508" s="1" t="s">
        <v>69</v>
      </c>
      <c r="BA4508" s="1" t="s">
        <v>70</v>
      </c>
      <c r="BB4508" s="1" t="s">
        <v>69</v>
      </c>
      <c r="BC4508" s="1" t="s">
        <v>69</v>
      </c>
      <c r="BD4508" s="1" t="s">
        <v>70</v>
      </c>
      <c r="BE4508" s="1" t="s">
        <v>70</v>
      </c>
      <c r="BF4508" s="1" t="s">
        <v>69</v>
      </c>
      <c r="BG4508" s="3">
        <v>42122.54583333333</v>
      </c>
    </row>
    <row r="4509">
      <c r="A4509" s="1">
        <v>1019494.0</v>
      </c>
      <c r="B4509" s="1" t="s">
        <v>19980</v>
      </c>
      <c r="C4509" s="2" t="s">
        <v>19981</v>
      </c>
      <c r="D4509" s="2" t="s">
        <v>19982</v>
      </c>
      <c r="G4509" s="1" t="s">
        <v>1384</v>
      </c>
      <c r="H4509" s="1" t="s">
        <v>19983</v>
      </c>
      <c r="I4509" s="1" t="s">
        <v>19980</v>
      </c>
      <c r="J4509" s="1" t="s">
        <v>1387</v>
      </c>
      <c r="K4509" s="1" t="s">
        <v>181</v>
      </c>
      <c r="L4509" s="1">
        <v>22079.0</v>
      </c>
      <c r="M4509" s="1" t="s">
        <v>19984</v>
      </c>
      <c r="N4509" s="1" t="s">
        <v>256</v>
      </c>
      <c r="U4509" s="1">
        <v>-77.216354</v>
      </c>
      <c r="V4509" s="1">
        <v>38.698238</v>
      </c>
      <c r="X4509" s="1" t="s">
        <v>69</v>
      </c>
      <c r="Y4509" s="1" t="s">
        <v>70</v>
      </c>
      <c r="Z4509" s="1" t="s">
        <v>70</v>
      </c>
      <c r="AA4509" s="1" t="s">
        <v>70</v>
      </c>
      <c r="AB4509" s="1" t="s">
        <v>69</v>
      </c>
      <c r="AC4509" s="1" t="s">
        <v>70</v>
      </c>
      <c r="AD4509" s="1" t="s">
        <v>69</v>
      </c>
      <c r="AE4509" s="1" t="s">
        <v>69</v>
      </c>
      <c r="AF4509" s="1" t="s">
        <v>70</v>
      </c>
      <c r="AG4509" s="1" t="s">
        <v>70</v>
      </c>
      <c r="AH4509" s="1" t="s">
        <v>69</v>
      </c>
      <c r="AI4509" s="1" t="s">
        <v>70</v>
      </c>
      <c r="AJ4509" s="1" t="s">
        <v>69</v>
      </c>
      <c r="AK4509" s="1" t="s">
        <v>69</v>
      </c>
      <c r="AL4509" s="1" t="s">
        <v>69</v>
      </c>
      <c r="AM4509" s="1" t="s">
        <v>70</v>
      </c>
      <c r="AN4509" s="1" t="s">
        <v>70</v>
      </c>
      <c r="AO4509" s="1" t="s">
        <v>69</v>
      </c>
      <c r="AP4509" s="1" t="s">
        <v>70</v>
      </c>
      <c r="AQ4509" s="1" t="s">
        <v>70</v>
      </c>
      <c r="AR4509" s="1" t="s">
        <v>70</v>
      </c>
      <c r="AS4509" s="1" t="s">
        <v>69</v>
      </c>
      <c r="AT4509" s="1" t="s">
        <v>69</v>
      </c>
      <c r="AU4509" s="1" t="s">
        <v>70</v>
      </c>
      <c r="AV4509" s="1" t="s">
        <v>70</v>
      </c>
      <c r="AW4509" s="1" t="s">
        <v>70</v>
      </c>
      <c r="AX4509" s="1" t="s">
        <v>69</v>
      </c>
      <c r="AY4509" s="1" t="s">
        <v>70</v>
      </c>
      <c r="AZ4509" s="1" t="s">
        <v>69</v>
      </c>
      <c r="BA4509" s="1" t="s">
        <v>70</v>
      </c>
      <c r="BB4509" s="1" t="s">
        <v>69</v>
      </c>
      <c r="BC4509" s="1" t="s">
        <v>70</v>
      </c>
      <c r="BD4509" s="1" t="s">
        <v>70</v>
      </c>
      <c r="BE4509" s="1" t="s">
        <v>70</v>
      </c>
      <c r="BF4509" s="1" t="s">
        <v>70</v>
      </c>
      <c r="BG4509" s="3">
        <v>43580.603472222225</v>
      </c>
    </row>
    <row r="4510">
      <c r="A4510" s="1">
        <v>1004807.0</v>
      </c>
      <c r="B4510" s="1" t="s">
        <v>19985</v>
      </c>
      <c r="C4510" s="2" t="s">
        <v>19986</v>
      </c>
      <c r="H4510" s="1" t="s">
        <v>19987</v>
      </c>
      <c r="I4510" s="1" t="s">
        <v>19988</v>
      </c>
      <c r="J4510" s="1" t="s">
        <v>19988</v>
      </c>
      <c r="K4510" s="1" t="s">
        <v>509</v>
      </c>
      <c r="M4510" s="1" t="s">
        <v>4411</v>
      </c>
      <c r="N4510" s="1" t="s">
        <v>19989</v>
      </c>
      <c r="O4510" s="1" t="s">
        <v>3486</v>
      </c>
      <c r="P4510" s="1" t="s">
        <v>6287</v>
      </c>
      <c r="U4510" s="1">
        <v>-106.30424</v>
      </c>
      <c r="V4510" s="1">
        <v>35.882896</v>
      </c>
      <c r="W4510" s="1" t="s">
        <v>392</v>
      </c>
      <c r="X4510" s="1" t="s">
        <v>69</v>
      </c>
      <c r="Y4510" s="1" t="s">
        <v>69</v>
      </c>
      <c r="Z4510" s="1" t="s">
        <v>70</v>
      </c>
      <c r="AA4510" s="1" t="s">
        <v>69</v>
      </c>
      <c r="AB4510" s="1" t="s">
        <v>70</v>
      </c>
      <c r="AC4510" s="1" t="s">
        <v>69</v>
      </c>
      <c r="AD4510" s="1" t="s">
        <v>70</v>
      </c>
      <c r="AE4510" s="1" t="s">
        <v>69</v>
      </c>
      <c r="AF4510" s="1" t="s">
        <v>70</v>
      </c>
      <c r="AG4510" s="1" t="s">
        <v>70</v>
      </c>
      <c r="AH4510" s="1" t="s">
        <v>69</v>
      </c>
      <c r="AI4510" s="1" t="s">
        <v>70</v>
      </c>
      <c r="AJ4510" s="1" t="s">
        <v>69</v>
      </c>
      <c r="AK4510" s="1" t="s">
        <v>69</v>
      </c>
      <c r="AL4510" s="1" t="s">
        <v>69</v>
      </c>
      <c r="AM4510" s="1" t="s">
        <v>70</v>
      </c>
      <c r="AN4510" s="1" t="s">
        <v>70</v>
      </c>
      <c r="AO4510" s="1" t="s">
        <v>69</v>
      </c>
      <c r="AP4510" s="1" t="s">
        <v>70</v>
      </c>
      <c r="AQ4510" s="1" t="s">
        <v>70</v>
      </c>
      <c r="AR4510" s="1" t="s">
        <v>70</v>
      </c>
      <c r="AS4510" s="1" t="s">
        <v>69</v>
      </c>
      <c r="AT4510" s="1" t="s">
        <v>70</v>
      </c>
      <c r="AU4510" s="1" t="s">
        <v>69</v>
      </c>
      <c r="AV4510" s="1" t="s">
        <v>69</v>
      </c>
      <c r="AW4510" s="1" t="s">
        <v>70</v>
      </c>
      <c r="AX4510" s="1" t="s">
        <v>70</v>
      </c>
      <c r="AY4510" s="1" t="s">
        <v>70</v>
      </c>
      <c r="AZ4510" s="1" t="s">
        <v>69</v>
      </c>
      <c r="BA4510" s="1" t="s">
        <v>70</v>
      </c>
      <c r="BB4510" s="1" t="s">
        <v>70</v>
      </c>
      <c r="BC4510" s="1" t="s">
        <v>70</v>
      </c>
      <c r="BD4510" s="1" t="s">
        <v>70</v>
      </c>
      <c r="BE4510" s="1" t="s">
        <v>70</v>
      </c>
      <c r="BF4510" s="1" t="s">
        <v>70</v>
      </c>
      <c r="BG4510" s="3">
        <v>41779.57986111111</v>
      </c>
    </row>
    <row r="4511">
      <c r="A4511" s="1">
        <v>1002742.0</v>
      </c>
      <c r="B4511" s="1" t="s">
        <v>19990</v>
      </c>
      <c r="C4511" s="2" t="s">
        <v>19991</v>
      </c>
      <c r="D4511" s="2" t="s">
        <v>19992</v>
      </c>
      <c r="E4511" s="2" t="s">
        <v>19993</v>
      </c>
      <c r="G4511" s="2" t="s">
        <v>3608</v>
      </c>
      <c r="H4511" s="1" t="s">
        <v>19994</v>
      </c>
      <c r="I4511" s="1" t="s">
        <v>19995</v>
      </c>
      <c r="J4511" s="1" t="s">
        <v>1143</v>
      </c>
      <c r="K4511" s="1" t="s">
        <v>656</v>
      </c>
      <c r="L4511" s="1">
        <v>94022.0</v>
      </c>
      <c r="M4511" s="1" t="s">
        <v>19996</v>
      </c>
      <c r="N4511" s="1" t="s">
        <v>3031</v>
      </c>
      <c r="U4511" s="1">
        <v>-122.11736</v>
      </c>
      <c r="V4511" s="1">
        <v>37.379177</v>
      </c>
      <c r="X4511" s="1" t="s">
        <v>69</v>
      </c>
      <c r="Y4511" s="1" t="s">
        <v>69</v>
      </c>
      <c r="Z4511" s="1" t="s">
        <v>70</v>
      </c>
      <c r="AA4511" s="1" t="s">
        <v>69</v>
      </c>
      <c r="AB4511" s="1" t="s">
        <v>69</v>
      </c>
      <c r="AC4511" s="1" t="s">
        <v>69</v>
      </c>
      <c r="AD4511" s="1" t="s">
        <v>69</v>
      </c>
      <c r="AE4511" s="1" t="s">
        <v>69</v>
      </c>
      <c r="AF4511" s="1" t="s">
        <v>70</v>
      </c>
      <c r="AG4511" s="1" t="s">
        <v>69</v>
      </c>
      <c r="AH4511" s="1" t="s">
        <v>69</v>
      </c>
      <c r="AI4511" s="1" t="s">
        <v>69</v>
      </c>
      <c r="AJ4511" s="1" t="s">
        <v>69</v>
      </c>
      <c r="AK4511" s="1" t="s">
        <v>69</v>
      </c>
      <c r="AL4511" s="1" t="s">
        <v>69</v>
      </c>
      <c r="AM4511" s="1" t="s">
        <v>69</v>
      </c>
      <c r="AN4511" s="1" t="s">
        <v>69</v>
      </c>
      <c r="AO4511" s="1" t="s">
        <v>69</v>
      </c>
      <c r="AP4511" s="1" t="s">
        <v>70</v>
      </c>
      <c r="AQ4511" s="1" t="s">
        <v>69</v>
      </c>
      <c r="AR4511" s="1" t="s">
        <v>69</v>
      </c>
      <c r="AS4511" s="1" t="s">
        <v>69</v>
      </c>
      <c r="AT4511" s="1" t="s">
        <v>69</v>
      </c>
      <c r="AU4511" s="1" t="s">
        <v>70</v>
      </c>
      <c r="AV4511" s="1" t="s">
        <v>69</v>
      </c>
      <c r="AW4511" s="1" t="s">
        <v>69</v>
      </c>
      <c r="AX4511" s="1" t="s">
        <v>70</v>
      </c>
      <c r="AY4511" s="1" t="s">
        <v>69</v>
      </c>
      <c r="AZ4511" s="1" t="s">
        <v>69</v>
      </c>
      <c r="BA4511" s="1" t="s">
        <v>69</v>
      </c>
      <c r="BB4511" s="1" t="s">
        <v>69</v>
      </c>
      <c r="BC4511" s="1" t="s">
        <v>70</v>
      </c>
      <c r="BD4511" s="1" t="s">
        <v>70</v>
      </c>
      <c r="BE4511" s="1" t="s">
        <v>70</v>
      </c>
      <c r="BF4511" s="1" t="s">
        <v>70</v>
      </c>
      <c r="BG4511" s="3">
        <v>42571.73819444444</v>
      </c>
    </row>
    <row r="4512">
      <c r="A4512" s="1">
        <v>1000824.0</v>
      </c>
      <c r="B4512" s="1" t="s">
        <v>19997</v>
      </c>
      <c r="H4512" s="1" t="s">
        <v>19998</v>
      </c>
      <c r="I4512" s="1" t="s">
        <v>19999</v>
      </c>
      <c r="J4512" s="1" t="s">
        <v>6068</v>
      </c>
      <c r="K4512" s="1" t="s">
        <v>656</v>
      </c>
      <c r="L4512" s="1">
        <v>93635.0</v>
      </c>
      <c r="M4512" s="1" t="s">
        <v>197</v>
      </c>
      <c r="N4512" s="1" t="s">
        <v>20000</v>
      </c>
      <c r="U4512" s="1">
        <v>-120.84604</v>
      </c>
      <c r="V4512" s="1">
        <v>37.056793</v>
      </c>
      <c r="W4512" s="1" t="s">
        <v>392</v>
      </c>
      <c r="X4512" s="1" t="s">
        <v>70</v>
      </c>
      <c r="Y4512" s="1" t="s">
        <v>69</v>
      </c>
      <c r="Z4512" s="1" t="s">
        <v>70</v>
      </c>
      <c r="AA4512" s="1" t="s">
        <v>69</v>
      </c>
      <c r="AB4512" s="1" t="s">
        <v>70</v>
      </c>
      <c r="AC4512" s="1" t="s">
        <v>80</v>
      </c>
      <c r="AD4512" s="1" t="s">
        <v>70</v>
      </c>
      <c r="AE4512" s="1" t="s">
        <v>70</v>
      </c>
      <c r="AF4512" s="1" t="s">
        <v>69</v>
      </c>
      <c r="AG4512" s="1" t="s">
        <v>70</v>
      </c>
      <c r="AH4512" s="1" t="s">
        <v>70</v>
      </c>
      <c r="AI4512" s="1" t="s">
        <v>70</v>
      </c>
      <c r="AJ4512" s="1" t="s">
        <v>69</v>
      </c>
      <c r="AK4512" s="1" t="s">
        <v>69</v>
      </c>
      <c r="AL4512" s="1" t="s">
        <v>69</v>
      </c>
      <c r="AM4512" s="1" t="s">
        <v>70</v>
      </c>
      <c r="AN4512" s="1" t="s">
        <v>70</v>
      </c>
      <c r="AO4512" s="1" t="s">
        <v>70</v>
      </c>
      <c r="AP4512" s="1" t="s">
        <v>70</v>
      </c>
      <c r="AQ4512" s="1" t="s">
        <v>69</v>
      </c>
      <c r="AR4512" s="1" t="s">
        <v>70</v>
      </c>
      <c r="AS4512" s="1" t="s">
        <v>70</v>
      </c>
      <c r="AT4512" s="1" t="s">
        <v>69</v>
      </c>
      <c r="AU4512" s="1" t="s">
        <v>69</v>
      </c>
      <c r="AV4512" s="1" t="s">
        <v>70</v>
      </c>
      <c r="AW4512" s="1" t="s">
        <v>70</v>
      </c>
      <c r="AX4512" s="1" t="s">
        <v>70</v>
      </c>
      <c r="AY4512" s="1" t="s">
        <v>70</v>
      </c>
      <c r="AZ4512" s="1" t="s">
        <v>69</v>
      </c>
      <c r="BA4512" s="1" t="s">
        <v>70</v>
      </c>
      <c r="BB4512" s="1" t="s">
        <v>70</v>
      </c>
      <c r="BC4512" s="1" t="s">
        <v>70</v>
      </c>
      <c r="BD4512" s="1" t="s">
        <v>70</v>
      </c>
      <c r="BE4512" s="1" t="s">
        <v>70</v>
      </c>
      <c r="BF4512" s="1" t="s">
        <v>70</v>
      </c>
      <c r="BG4512" s="3">
        <v>41729.69375</v>
      </c>
    </row>
    <row r="4513">
      <c r="A4513" s="1">
        <v>1000825.0</v>
      </c>
      <c r="B4513" s="1" t="s">
        <v>20001</v>
      </c>
      <c r="H4513" s="1" t="s">
        <v>20002</v>
      </c>
      <c r="I4513" s="1" t="s">
        <v>20003</v>
      </c>
      <c r="J4513" s="1" t="s">
        <v>6068</v>
      </c>
      <c r="K4513" s="1" t="s">
        <v>656</v>
      </c>
      <c r="L4513" s="1">
        <v>95333.0</v>
      </c>
      <c r="U4513" s="1">
        <v>-120.847</v>
      </c>
      <c r="V4513" s="1">
        <v>37.0597</v>
      </c>
      <c r="X4513" s="1" t="s">
        <v>70</v>
      </c>
      <c r="Y4513" s="1" t="s">
        <v>70</v>
      </c>
      <c r="Z4513" s="1" t="s">
        <v>70</v>
      </c>
      <c r="AA4513" s="1" t="s">
        <v>70</v>
      </c>
      <c r="AB4513" s="1" t="s">
        <v>70</v>
      </c>
      <c r="AC4513" s="1" t="s">
        <v>80</v>
      </c>
      <c r="BG4513" s="1">
        <v>2009.0</v>
      </c>
    </row>
    <row r="4514">
      <c r="A4514" s="1">
        <v>1012110.0</v>
      </c>
      <c r="B4514" s="1" t="s">
        <v>20004</v>
      </c>
      <c r="C4514" s="2" t="s">
        <v>20005</v>
      </c>
      <c r="D4514" s="1" t="s">
        <v>20006</v>
      </c>
      <c r="E4514" s="1" t="s">
        <v>20007</v>
      </c>
      <c r="G4514" s="1" t="s">
        <v>20007</v>
      </c>
      <c r="H4514" s="1" t="s">
        <v>20008</v>
      </c>
      <c r="I4514" s="1" t="s">
        <v>20009</v>
      </c>
      <c r="J4514" s="1" t="s">
        <v>1143</v>
      </c>
      <c r="K4514" s="1" t="s">
        <v>656</v>
      </c>
      <c r="L4514" s="1">
        <v>95030.0</v>
      </c>
      <c r="M4514" s="1" t="s">
        <v>224</v>
      </c>
      <c r="N4514" s="1" t="s">
        <v>256</v>
      </c>
      <c r="U4514" s="1">
        <v>-121.98341</v>
      </c>
      <c r="V4514" s="1">
        <v>37.22224</v>
      </c>
      <c r="X4514" s="1" t="s">
        <v>69</v>
      </c>
      <c r="Y4514" s="1" t="s">
        <v>70</v>
      </c>
      <c r="Z4514" s="1" t="s">
        <v>70</v>
      </c>
      <c r="AA4514" s="1" t="s">
        <v>70</v>
      </c>
      <c r="AB4514" s="1" t="s">
        <v>69</v>
      </c>
      <c r="AC4514" s="1" t="s">
        <v>69</v>
      </c>
      <c r="AD4514" s="1" t="s">
        <v>69</v>
      </c>
      <c r="AE4514" s="1" t="s">
        <v>69</v>
      </c>
      <c r="AF4514" s="1" t="s">
        <v>70</v>
      </c>
      <c r="AG4514" s="1" t="s">
        <v>69</v>
      </c>
      <c r="AH4514" s="1" t="s">
        <v>69</v>
      </c>
      <c r="AI4514" s="1" t="s">
        <v>69</v>
      </c>
      <c r="AJ4514" s="1" t="s">
        <v>69</v>
      </c>
      <c r="AK4514" s="1" t="s">
        <v>69</v>
      </c>
      <c r="AL4514" s="1" t="s">
        <v>69</v>
      </c>
      <c r="AM4514" s="1" t="s">
        <v>69</v>
      </c>
      <c r="AN4514" s="1" t="s">
        <v>70</v>
      </c>
      <c r="AO4514" s="1" t="s">
        <v>69</v>
      </c>
      <c r="AP4514" s="1" t="s">
        <v>70</v>
      </c>
      <c r="AQ4514" s="1" t="s">
        <v>69</v>
      </c>
      <c r="AR4514" s="1" t="s">
        <v>70</v>
      </c>
      <c r="AS4514" s="1" t="s">
        <v>70</v>
      </c>
      <c r="AT4514" s="1" t="s">
        <v>69</v>
      </c>
      <c r="AU4514" s="1" t="s">
        <v>70</v>
      </c>
      <c r="AV4514" s="1" t="s">
        <v>70</v>
      </c>
      <c r="AW4514" s="1" t="s">
        <v>70</v>
      </c>
      <c r="AX4514" s="1" t="s">
        <v>70</v>
      </c>
      <c r="AY4514" s="1" t="s">
        <v>70</v>
      </c>
      <c r="AZ4514" s="1" t="s">
        <v>69</v>
      </c>
      <c r="BA4514" s="1" t="s">
        <v>70</v>
      </c>
      <c r="BB4514" s="1" t="s">
        <v>70</v>
      </c>
      <c r="BC4514" s="1" t="s">
        <v>70</v>
      </c>
      <c r="BD4514" s="1" t="s">
        <v>70</v>
      </c>
      <c r="BE4514" s="1" t="s">
        <v>70</v>
      </c>
      <c r="BF4514" s="1" t="s">
        <v>70</v>
      </c>
      <c r="BG4514" s="3">
        <v>42550.720138888886</v>
      </c>
    </row>
    <row r="4515">
      <c r="A4515" s="1">
        <v>1005455.0</v>
      </c>
      <c r="B4515" s="1" t="s">
        <v>20006</v>
      </c>
      <c r="C4515" s="2" t="s">
        <v>20010</v>
      </c>
      <c r="H4515" s="1" t="s">
        <v>20011</v>
      </c>
      <c r="I4515" s="1" t="s">
        <v>20009</v>
      </c>
      <c r="J4515" s="1" t="s">
        <v>1143</v>
      </c>
      <c r="K4515" s="1" t="s">
        <v>656</v>
      </c>
      <c r="L4515" s="1">
        <v>95030.0</v>
      </c>
      <c r="U4515" s="1">
        <v>-121.984</v>
      </c>
      <c r="V4515" s="1">
        <v>37.2216</v>
      </c>
      <c r="X4515" s="1" t="s">
        <v>70</v>
      </c>
      <c r="Y4515" s="1" t="s">
        <v>70</v>
      </c>
      <c r="Z4515" s="1" t="s">
        <v>70</v>
      </c>
      <c r="AA4515" s="1" t="s">
        <v>70</v>
      </c>
      <c r="AB4515" s="1" t="s">
        <v>70</v>
      </c>
      <c r="AC4515" s="1" t="s">
        <v>80</v>
      </c>
      <c r="BG4515" s="1">
        <v>2009.0</v>
      </c>
    </row>
    <row r="4516">
      <c r="A4516" s="1">
        <v>1004785.0</v>
      </c>
      <c r="B4516" s="1" t="s">
        <v>20012</v>
      </c>
      <c r="C4516" s="2" t="s">
        <v>797</v>
      </c>
      <c r="D4516" s="2" t="s">
        <v>20013</v>
      </c>
      <c r="H4516" s="1" t="s">
        <v>20014</v>
      </c>
      <c r="I4516" s="1" t="s">
        <v>20015</v>
      </c>
      <c r="J4516" s="1" t="s">
        <v>2832</v>
      </c>
      <c r="K4516" s="1" t="s">
        <v>509</v>
      </c>
      <c r="M4516" s="1" t="s">
        <v>20016</v>
      </c>
      <c r="N4516" s="1" t="s">
        <v>406</v>
      </c>
      <c r="U4516" s="1">
        <v>-106.701</v>
      </c>
      <c r="V4516" s="1">
        <v>34.805901</v>
      </c>
      <c r="W4516" s="1" t="s">
        <v>136</v>
      </c>
      <c r="X4516" s="1" t="s">
        <v>69</v>
      </c>
      <c r="Y4516" s="1" t="s">
        <v>69</v>
      </c>
      <c r="Z4516" s="1" t="s">
        <v>70</v>
      </c>
      <c r="AA4516" s="1" t="s">
        <v>69</v>
      </c>
      <c r="AB4516" s="1" t="s">
        <v>69</v>
      </c>
      <c r="AC4516" s="1" t="s">
        <v>80</v>
      </c>
      <c r="BG4516" s="3">
        <v>41779.73055555556</v>
      </c>
    </row>
    <row r="4517">
      <c r="A4517" s="1">
        <v>1005431.0</v>
      </c>
      <c r="B4517" s="1" t="s">
        <v>20017</v>
      </c>
      <c r="C4517" s="2" t="s">
        <v>20018</v>
      </c>
      <c r="D4517" s="2" t="s">
        <v>20019</v>
      </c>
      <c r="H4517" s="1" t="s">
        <v>20020</v>
      </c>
      <c r="I4517" s="1" t="s">
        <v>20021</v>
      </c>
      <c r="J4517" s="1" t="s">
        <v>508</v>
      </c>
      <c r="K4517" s="1" t="s">
        <v>509</v>
      </c>
      <c r="L4517" s="1">
        <v>87107.0</v>
      </c>
      <c r="M4517" s="1" t="s">
        <v>20022</v>
      </c>
      <c r="N4517" s="1" t="s">
        <v>313</v>
      </c>
      <c r="O4517" s="1" t="s">
        <v>20023</v>
      </c>
      <c r="P4517" s="1" t="s">
        <v>205</v>
      </c>
      <c r="Q4517" s="1" t="s">
        <v>20024</v>
      </c>
      <c r="R4517" s="1" t="s">
        <v>480</v>
      </c>
      <c r="U4517" s="1">
        <v>-106.65425</v>
      </c>
      <c r="V4517" s="1">
        <v>35.159134</v>
      </c>
      <c r="X4517" s="1" t="s">
        <v>69</v>
      </c>
      <c r="Y4517" s="1" t="s">
        <v>69</v>
      </c>
      <c r="Z4517" s="1" t="s">
        <v>70</v>
      </c>
      <c r="AA4517" s="1" t="s">
        <v>69</v>
      </c>
      <c r="AB4517" s="1" t="s">
        <v>70</v>
      </c>
      <c r="AC4517" s="1" t="s">
        <v>69</v>
      </c>
      <c r="AD4517" s="1" t="s">
        <v>69</v>
      </c>
      <c r="AE4517" s="1" t="s">
        <v>69</v>
      </c>
      <c r="AF4517" s="1" t="s">
        <v>69</v>
      </c>
      <c r="AG4517" s="1" t="s">
        <v>69</v>
      </c>
      <c r="AH4517" s="1" t="s">
        <v>69</v>
      </c>
      <c r="AI4517" s="1" t="s">
        <v>69</v>
      </c>
      <c r="AJ4517" s="1" t="s">
        <v>69</v>
      </c>
      <c r="AK4517" s="1" t="s">
        <v>69</v>
      </c>
      <c r="AL4517" s="1" t="s">
        <v>69</v>
      </c>
      <c r="AM4517" s="1" t="s">
        <v>69</v>
      </c>
      <c r="AN4517" s="1" t="s">
        <v>70</v>
      </c>
      <c r="AO4517" s="1" t="s">
        <v>69</v>
      </c>
      <c r="AP4517" s="1" t="s">
        <v>70</v>
      </c>
      <c r="AQ4517" s="1" t="s">
        <v>69</v>
      </c>
      <c r="AR4517" s="1" t="s">
        <v>69</v>
      </c>
      <c r="AS4517" s="1" t="s">
        <v>70</v>
      </c>
      <c r="AT4517" s="1" t="s">
        <v>69</v>
      </c>
      <c r="AU4517" s="1" t="s">
        <v>69</v>
      </c>
      <c r="AV4517" s="1" t="s">
        <v>69</v>
      </c>
      <c r="AW4517" s="1" t="s">
        <v>70</v>
      </c>
      <c r="AX4517" s="1" t="s">
        <v>69</v>
      </c>
      <c r="AY4517" s="1" t="s">
        <v>69</v>
      </c>
      <c r="AZ4517" s="1" t="s">
        <v>69</v>
      </c>
      <c r="BA4517" s="1" t="s">
        <v>69</v>
      </c>
      <c r="BB4517" s="1" t="s">
        <v>69</v>
      </c>
      <c r="BC4517" s="1" t="s">
        <v>70</v>
      </c>
      <c r="BD4517" s="1" t="s">
        <v>70</v>
      </c>
      <c r="BE4517" s="1" t="s">
        <v>70</v>
      </c>
      <c r="BF4517" s="1" t="s">
        <v>69</v>
      </c>
      <c r="BG4517" s="3">
        <v>43312.73333333333</v>
      </c>
    </row>
    <row r="4518">
      <c r="A4518" s="1">
        <v>1010713.0</v>
      </c>
      <c r="B4518" s="1" t="s">
        <v>20025</v>
      </c>
      <c r="C4518" s="2" t="s">
        <v>20026</v>
      </c>
      <c r="H4518" s="1" t="s">
        <v>20027</v>
      </c>
      <c r="I4518" s="1" t="s">
        <v>4224</v>
      </c>
      <c r="J4518" s="1" t="s">
        <v>1134</v>
      </c>
      <c r="K4518" s="1" t="s">
        <v>91</v>
      </c>
      <c r="L4518" s="1">
        <v>64137.0</v>
      </c>
      <c r="M4518" s="1" t="s">
        <v>1081</v>
      </c>
      <c r="U4518" s="1">
        <v>-94.541718</v>
      </c>
      <c r="V4518" s="1">
        <v>38.921356</v>
      </c>
      <c r="X4518" s="1" t="s">
        <v>69</v>
      </c>
      <c r="Y4518" s="1" t="s">
        <v>70</v>
      </c>
      <c r="Z4518" s="1" t="s">
        <v>70</v>
      </c>
      <c r="AA4518" s="1" t="s">
        <v>70</v>
      </c>
      <c r="AB4518" s="1" t="s">
        <v>70</v>
      </c>
      <c r="AC4518" s="1" t="s">
        <v>80</v>
      </c>
      <c r="AD4518" s="1" t="s">
        <v>69</v>
      </c>
      <c r="AE4518" s="1" t="s">
        <v>70</v>
      </c>
      <c r="AF4518" s="1" t="s">
        <v>70</v>
      </c>
      <c r="AG4518" s="1" t="s">
        <v>70</v>
      </c>
      <c r="AH4518" s="1" t="s">
        <v>69</v>
      </c>
      <c r="AI4518" s="1" t="s">
        <v>70</v>
      </c>
      <c r="AJ4518" s="1" t="s">
        <v>70</v>
      </c>
      <c r="AK4518" s="1" t="s">
        <v>69</v>
      </c>
      <c r="AL4518" s="1" t="s">
        <v>70</v>
      </c>
      <c r="AM4518" s="1" t="s">
        <v>70</v>
      </c>
      <c r="AN4518" s="1" t="s">
        <v>70</v>
      </c>
      <c r="AO4518" s="1" t="s">
        <v>70</v>
      </c>
      <c r="AP4518" s="1" t="s">
        <v>70</v>
      </c>
      <c r="AQ4518" s="1" t="s">
        <v>70</v>
      </c>
      <c r="AR4518" s="1" t="s">
        <v>70</v>
      </c>
      <c r="AS4518" s="1" t="s">
        <v>70</v>
      </c>
      <c r="AT4518" s="1" t="s">
        <v>70</v>
      </c>
      <c r="AU4518" s="1" t="s">
        <v>70</v>
      </c>
      <c r="AV4518" s="1" t="s">
        <v>70</v>
      </c>
      <c r="AW4518" s="1" t="s">
        <v>70</v>
      </c>
      <c r="AX4518" s="1" t="s">
        <v>70</v>
      </c>
      <c r="AY4518" s="1" t="s">
        <v>70</v>
      </c>
      <c r="AZ4518" s="1" t="s">
        <v>69</v>
      </c>
      <c r="BA4518" s="1" t="s">
        <v>70</v>
      </c>
      <c r="BB4518" s="1" t="s">
        <v>70</v>
      </c>
      <c r="BC4518" s="1" t="s">
        <v>70</v>
      </c>
      <c r="BD4518" s="1" t="s">
        <v>70</v>
      </c>
      <c r="BE4518" s="1" t="s">
        <v>70</v>
      </c>
      <c r="BF4518" s="1" t="s">
        <v>70</v>
      </c>
      <c r="BG4518" s="3">
        <v>41941.44097222222</v>
      </c>
    </row>
    <row r="4519">
      <c r="A4519" s="1">
        <v>1000810.0</v>
      </c>
      <c r="B4519" s="1" t="s">
        <v>20028</v>
      </c>
      <c r="H4519" s="1" t="s">
        <v>20029</v>
      </c>
      <c r="I4519" s="1" t="s">
        <v>7720</v>
      </c>
      <c r="J4519" s="1" t="s">
        <v>7720</v>
      </c>
      <c r="K4519" s="1" t="s">
        <v>181</v>
      </c>
      <c r="L4519" s="1">
        <v>23093.0</v>
      </c>
      <c r="U4519" s="1">
        <v>-78.004204</v>
      </c>
      <c r="V4519" s="1">
        <v>38.025101</v>
      </c>
      <c r="X4519" s="1" t="s">
        <v>70</v>
      </c>
      <c r="Y4519" s="1" t="s">
        <v>70</v>
      </c>
      <c r="Z4519" s="1" t="s">
        <v>70</v>
      </c>
      <c r="AA4519" s="1" t="s">
        <v>70</v>
      </c>
      <c r="AB4519" s="1" t="s">
        <v>70</v>
      </c>
      <c r="AC4519" s="1" t="s">
        <v>80</v>
      </c>
      <c r="BG4519" s="1">
        <v>2009.0</v>
      </c>
    </row>
    <row r="4520">
      <c r="A4520" s="1">
        <v>1018919.0</v>
      </c>
      <c r="B4520" s="1" t="s">
        <v>20030</v>
      </c>
      <c r="D4520" s="1" t="s">
        <v>20031</v>
      </c>
      <c r="H4520" s="1" t="s">
        <v>20032</v>
      </c>
      <c r="I4520" s="1" t="s">
        <v>502</v>
      </c>
      <c r="J4520" s="1" t="s">
        <v>3992</v>
      </c>
      <c r="K4520" s="1" t="s">
        <v>91</v>
      </c>
      <c r="L4520" s="1">
        <v>63353.0</v>
      </c>
      <c r="N4520" s="1" t="s">
        <v>1159</v>
      </c>
      <c r="U4520" s="1">
        <v>-91.06266</v>
      </c>
      <c r="V4520" s="1">
        <v>39.441189</v>
      </c>
      <c r="X4520" s="1" t="s">
        <v>69</v>
      </c>
      <c r="Y4520" s="1" t="s">
        <v>70</v>
      </c>
      <c r="Z4520" s="1" t="s">
        <v>70</v>
      </c>
      <c r="AA4520" s="1" t="s">
        <v>70</v>
      </c>
      <c r="AB4520" s="1" t="s">
        <v>70</v>
      </c>
      <c r="AC4520" s="1" t="s">
        <v>80</v>
      </c>
      <c r="AD4520" s="1" t="s">
        <v>69</v>
      </c>
      <c r="AE4520" s="1" t="s">
        <v>70</v>
      </c>
      <c r="AF4520" s="1" t="s">
        <v>69</v>
      </c>
      <c r="AG4520" s="1" t="s">
        <v>69</v>
      </c>
      <c r="AH4520" s="1" t="s">
        <v>69</v>
      </c>
      <c r="AI4520" s="1" t="s">
        <v>70</v>
      </c>
      <c r="AJ4520" s="1" t="s">
        <v>69</v>
      </c>
      <c r="AK4520" s="1" t="s">
        <v>69</v>
      </c>
      <c r="AL4520" s="1" t="s">
        <v>69</v>
      </c>
      <c r="AM4520" s="1" t="s">
        <v>69</v>
      </c>
      <c r="AN4520" s="1" t="s">
        <v>69</v>
      </c>
      <c r="AO4520" s="1" t="s">
        <v>70</v>
      </c>
      <c r="AP4520" s="1" t="s">
        <v>70</v>
      </c>
      <c r="AQ4520" s="1" t="s">
        <v>69</v>
      </c>
      <c r="AR4520" s="1" t="s">
        <v>69</v>
      </c>
      <c r="AS4520" s="1" t="s">
        <v>70</v>
      </c>
      <c r="AT4520" s="1" t="s">
        <v>69</v>
      </c>
      <c r="AU4520" s="1" t="s">
        <v>69</v>
      </c>
      <c r="AV4520" s="1" t="s">
        <v>70</v>
      </c>
      <c r="AW4520" s="1" t="s">
        <v>70</v>
      </c>
      <c r="AX4520" s="1" t="s">
        <v>70</v>
      </c>
      <c r="AY4520" s="1" t="s">
        <v>70</v>
      </c>
      <c r="AZ4520" s="1" t="s">
        <v>69</v>
      </c>
      <c r="BA4520" s="1" t="s">
        <v>70</v>
      </c>
      <c r="BB4520" s="1" t="s">
        <v>69</v>
      </c>
      <c r="BC4520" s="1" t="s">
        <v>70</v>
      </c>
      <c r="BD4520" s="1" t="s">
        <v>70</v>
      </c>
      <c r="BE4520" s="1" t="s">
        <v>70</v>
      </c>
      <c r="BF4520" s="1" t="s">
        <v>70</v>
      </c>
      <c r="BG4520" s="3">
        <v>43124.714583333334</v>
      </c>
    </row>
    <row r="4521">
      <c r="A4521" s="1">
        <v>1003202.0</v>
      </c>
      <c r="B4521" s="1" t="s">
        <v>20033</v>
      </c>
      <c r="C4521" s="2" t="s">
        <v>20034</v>
      </c>
      <c r="D4521" s="2" t="s">
        <v>20035</v>
      </c>
      <c r="H4521" s="1" t="s">
        <v>20036</v>
      </c>
      <c r="I4521" s="1" t="s">
        <v>2784</v>
      </c>
      <c r="J4521" s="1" t="s">
        <v>906</v>
      </c>
      <c r="K4521" s="1" t="s">
        <v>582</v>
      </c>
      <c r="L4521" s="1">
        <v>40245.0</v>
      </c>
      <c r="N4521" s="1" t="s">
        <v>20037</v>
      </c>
      <c r="U4521" s="1">
        <v>-85.493095</v>
      </c>
      <c r="V4521" s="1">
        <v>38.238483</v>
      </c>
      <c r="X4521" s="1" t="s">
        <v>69</v>
      </c>
      <c r="Y4521" s="1" t="s">
        <v>70</v>
      </c>
      <c r="Z4521" s="1" t="s">
        <v>70</v>
      </c>
      <c r="AA4521" s="1" t="s">
        <v>70</v>
      </c>
      <c r="AB4521" s="1" t="s">
        <v>70</v>
      </c>
      <c r="AC4521" s="1" t="s">
        <v>70</v>
      </c>
      <c r="AD4521" s="1" t="s">
        <v>69</v>
      </c>
      <c r="AE4521" s="1" t="s">
        <v>69</v>
      </c>
      <c r="AF4521" s="1" t="s">
        <v>69</v>
      </c>
      <c r="AG4521" s="1" t="s">
        <v>69</v>
      </c>
      <c r="AH4521" s="1" t="s">
        <v>69</v>
      </c>
      <c r="AI4521" s="1" t="s">
        <v>70</v>
      </c>
      <c r="AJ4521" s="1" t="s">
        <v>69</v>
      </c>
      <c r="AK4521" s="1" t="s">
        <v>69</v>
      </c>
      <c r="AL4521" s="1" t="s">
        <v>69</v>
      </c>
      <c r="AM4521" s="1" t="s">
        <v>69</v>
      </c>
      <c r="AN4521" s="1" t="s">
        <v>69</v>
      </c>
      <c r="AO4521" s="1" t="s">
        <v>69</v>
      </c>
      <c r="AP4521" s="1" t="s">
        <v>70</v>
      </c>
      <c r="AQ4521" s="1" t="s">
        <v>69</v>
      </c>
      <c r="AR4521" s="1" t="s">
        <v>69</v>
      </c>
      <c r="AS4521" s="1" t="s">
        <v>69</v>
      </c>
      <c r="AT4521" s="1" t="s">
        <v>69</v>
      </c>
      <c r="AU4521" s="1" t="s">
        <v>69</v>
      </c>
      <c r="AV4521" s="1" t="s">
        <v>70</v>
      </c>
      <c r="AW4521" s="1" t="s">
        <v>69</v>
      </c>
      <c r="AX4521" s="1" t="s">
        <v>70</v>
      </c>
      <c r="AY4521" s="1" t="s">
        <v>70</v>
      </c>
      <c r="AZ4521" s="1" t="s">
        <v>69</v>
      </c>
      <c r="BA4521" s="1" t="s">
        <v>70</v>
      </c>
      <c r="BB4521" s="1" t="s">
        <v>70</v>
      </c>
      <c r="BC4521" s="1" t="s">
        <v>70</v>
      </c>
      <c r="BD4521" s="1" t="s">
        <v>70</v>
      </c>
      <c r="BE4521" s="1" t="s">
        <v>70</v>
      </c>
      <c r="BF4521" s="1" t="s">
        <v>70</v>
      </c>
      <c r="BG4521" s="3">
        <v>41436.97361111111</v>
      </c>
    </row>
    <row r="4522">
      <c r="A4522" s="1">
        <v>1005911.0</v>
      </c>
      <c r="B4522" s="1" t="s">
        <v>20033</v>
      </c>
      <c r="C4522" s="2" t="s">
        <v>20038</v>
      </c>
      <c r="H4522" s="1" t="s">
        <v>20039</v>
      </c>
      <c r="I4522" s="1" t="s">
        <v>2784</v>
      </c>
      <c r="J4522" s="1" t="s">
        <v>3904</v>
      </c>
      <c r="K4522" s="1" t="s">
        <v>349</v>
      </c>
      <c r="L4522" s="1">
        <v>80027.0</v>
      </c>
      <c r="M4522" s="1" t="s">
        <v>20040</v>
      </c>
      <c r="N4522" s="1" t="s">
        <v>79</v>
      </c>
      <c r="U4522" s="1">
        <v>-105.13068</v>
      </c>
      <c r="V4522" s="1">
        <v>39.978382</v>
      </c>
      <c r="W4522" s="1" t="s">
        <v>548</v>
      </c>
      <c r="X4522" s="1" t="s">
        <v>69</v>
      </c>
      <c r="Y4522" s="1" t="s">
        <v>70</v>
      </c>
      <c r="Z4522" s="1" t="s">
        <v>70</v>
      </c>
      <c r="AA4522" s="1" t="s">
        <v>70</v>
      </c>
      <c r="AB4522" s="1" t="s">
        <v>70</v>
      </c>
      <c r="AC4522" s="1" t="s">
        <v>69</v>
      </c>
      <c r="AD4522" s="1" t="s">
        <v>69</v>
      </c>
      <c r="AE4522" s="1" t="s">
        <v>69</v>
      </c>
      <c r="AF4522" s="1" t="s">
        <v>69</v>
      </c>
      <c r="AG4522" s="1" t="s">
        <v>69</v>
      </c>
      <c r="AH4522" s="1" t="s">
        <v>69</v>
      </c>
      <c r="AI4522" s="1" t="s">
        <v>69</v>
      </c>
      <c r="AJ4522" s="1" t="s">
        <v>69</v>
      </c>
      <c r="AK4522" s="1" t="s">
        <v>69</v>
      </c>
      <c r="AL4522" s="1" t="s">
        <v>69</v>
      </c>
      <c r="AM4522" s="1" t="s">
        <v>69</v>
      </c>
      <c r="AN4522" s="1" t="s">
        <v>69</v>
      </c>
      <c r="AO4522" s="1" t="s">
        <v>69</v>
      </c>
      <c r="AP4522" s="1" t="s">
        <v>70</v>
      </c>
      <c r="AQ4522" s="1" t="s">
        <v>70</v>
      </c>
      <c r="AR4522" s="1" t="s">
        <v>69</v>
      </c>
      <c r="AS4522" s="1" t="s">
        <v>69</v>
      </c>
      <c r="AT4522" s="1" t="s">
        <v>69</v>
      </c>
      <c r="AU4522" s="1" t="s">
        <v>69</v>
      </c>
      <c r="AV4522" s="1" t="s">
        <v>70</v>
      </c>
      <c r="AW4522" s="1" t="s">
        <v>69</v>
      </c>
      <c r="AX4522" s="1" t="s">
        <v>69</v>
      </c>
      <c r="AY4522" s="1" t="s">
        <v>70</v>
      </c>
      <c r="AZ4522" s="1" t="s">
        <v>69</v>
      </c>
      <c r="BA4522" s="1" t="s">
        <v>69</v>
      </c>
      <c r="BB4522" s="1" t="s">
        <v>69</v>
      </c>
      <c r="BC4522" s="1" t="s">
        <v>69</v>
      </c>
      <c r="BD4522" s="1" t="s">
        <v>69</v>
      </c>
      <c r="BE4522" s="1" t="s">
        <v>70</v>
      </c>
      <c r="BF4522" s="1" t="s">
        <v>70</v>
      </c>
      <c r="BG4522" s="3">
        <v>41751.68680555555</v>
      </c>
    </row>
    <row r="4523">
      <c r="A4523" s="1">
        <v>1003451.0</v>
      </c>
      <c r="B4523" s="1" t="s">
        <v>20041</v>
      </c>
      <c r="C4523" s="2" t="s">
        <v>20042</v>
      </c>
      <c r="H4523" s="1" t="s">
        <v>20043</v>
      </c>
      <c r="I4523" s="1" t="s">
        <v>20044</v>
      </c>
      <c r="J4523" s="1" t="s">
        <v>764</v>
      </c>
      <c r="K4523" s="1" t="s">
        <v>244</v>
      </c>
      <c r="L4523" s="1">
        <v>8046.0</v>
      </c>
      <c r="M4523" s="1" t="s">
        <v>390</v>
      </c>
      <c r="N4523" s="1" t="s">
        <v>20045</v>
      </c>
      <c r="U4523" s="1">
        <v>-74.881897</v>
      </c>
      <c r="V4523" s="1">
        <v>40.047401</v>
      </c>
      <c r="W4523" s="1" t="s">
        <v>2471</v>
      </c>
      <c r="X4523" s="1" t="s">
        <v>70</v>
      </c>
      <c r="Y4523" s="1" t="s">
        <v>69</v>
      </c>
      <c r="Z4523" s="1" t="s">
        <v>70</v>
      </c>
      <c r="AA4523" s="1" t="s">
        <v>70</v>
      </c>
      <c r="AB4523" s="1" t="s">
        <v>70</v>
      </c>
      <c r="AC4523" s="1" t="s">
        <v>80</v>
      </c>
      <c r="AD4523" s="1" t="s">
        <v>70</v>
      </c>
      <c r="AE4523" s="1" t="s">
        <v>70</v>
      </c>
      <c r="AF4523" s="1" t="s">
        <v>70</v>
      </c>
      <c r="AG4523" s="1" t="s">
        <v>70</v>
      </c>
      <c r="AH4523" s="1" t="s">
        <v>70</v>
      </c>
      <c r="AI4523" s="1" t="s">
        <v>70</v>
      </c>
      <c r="AJ4523" s="1" t="s">
        <v>70</v>
      </c>
      <c r="AK4523" s="1" t="s">
        <v>69</v>
      </c>
      <c r="AL4523" s="1" t="s">
        <v>70</v>
      </c>
      <c r="AM4523" s="1" t="s">
        <v>70</v>
      </c>
      <c r="AN4523" s="1" t="s">
        <v>70</v>
      </c>
      <c r="AO4523" s="1" t="s">
        <v>70</v>
      </c>
      <c r="AP4523" s="1" t="s">
        <v>70</v>
      </c>
      <c r="AQ4523" s="1" t="s">
        <v>70</v>
      </c>
      <c r="AR4523" s="1" t="s">
        <v>70</v>
      </c>
      <c r="AS4523" s="1" t="s">
        <v>70</v>
      </c>
      <c r="AT4523" s="1" t="s">
        <v>70</v>
      </c>
      <c r="AU4523" s="1" t="s">
        <v>70</v>
      </c>
      <c r="AV4523" s="1" t="s">
        <v>70</v>
      </c>
      <c r="AW4523" s="1" t="s">
        <v>70</v>
      </c>
      <c r="AX4523" s="1" t="s">
        <v>70</v>
      </c>
      <c r="AY4523" s="1" t="s">
        <v>70</v>
      </c>
      <c r="AZ4523" s="1" t="s">
        <v>70</v>
      </c>
      <c r="BA4523" s="1" t="s">
        <v>70</v>
      </c>
      <c r="BB4523" s="1" t="s">
        <v>70</v>
      </c>
      <c r="BC4523" s="1" t="s">
        <v>70</v>
      </c>
      <c r="BD4523" s="1" t="s">
        <v>70</v>
      </c>
      <c r="BE4523" s="1" t="s">
        <v>70</v>
      </c>
      <c r="BF4523" s="1" t="s">
        <v>70</v>
      </c>
      <c r="BG4523" s="3">
        <v>40653.864583333336</v>
      </c>
    </row>
    <row r="4524">
      <c r="A4524" s="1">
        <v>1003450.0</v>
      </c>
      <c r="B4524" s="1" t="s">
        <v>20041</v>
      </c>
      <c r="C4524" s="2" t="s">
        <v>20042</v>
      </c>
      <c r="H4524" s="1" t="s">
        <v>20046</v>
      </c>
      <c r="I4524" s="1" t="s">
        <v>2250</v>
      </c>
      <c r="J4524" s="1" t="s">
        <v>2250</v>
      </c>
      <c r="K4524" s="1" t="s">
        <v>244</v>
      </c>
      <c r="L4524" s="1">
        <v>8103.0</v>
      </c>
      <c r="M4524" s="1" t="s">
        <v>1135</v>
      </c>
      <c r="N4524" s="1" t="s">
        <v>20047</v>
      </c>
      <c r="U4524" s="1">
        <v>-75.096298</v>
      </c>
      <c r="V4524" s="1">
        <v>39.926701</v>
      </c>
      <c r="W4524" s="1" t="s">
        <v>2471</v>
      </c>
      <c r="X4524" s="1" t="s">
        <v>70</v>
      </c>
      <c r="Y4524" s="1" t="s">
        <v>69</v>
      </c>
      <c r="Z4524" s="1" t="s">
        <v>70</v>
      </c>
      <c r="AA4524" s="1" t="s">
        <v>70</v>
      </c>
      <c r="AB4524" s="1" t="s">
        <v>70</v>
      </c>
      <c r="AC4524" s="1" t="s">
        <v>80</v>
      </c>
      <c r="AD4524" s="1" t="s">
        <v>70</v>
      </c>
      <c r="AE4524" s="1" t="s">
        <v>70</v>
      </c>
      <c r="AF4524" s="1" t="s">
        <v>70</v>
      </c>
      <c r="AG4524" s="1" t="s">
        <v>70</v>
      </c>
      <c r="AH4524" s="1" t="s">
        <v>70</v>
      </c>
      <c r="AI4524" s="1" t="s">
        <v>70</v>
      </c>
      <c r="AJ4524" s="1" t="s">
        <v>70</v>
      </c>
      <c r="AK4524" s="1" t="s">
        <v>69</v>
      </c>
      <c r="AL4524" s="1" t="s">
        <v>70</v>
      </c>
      <c r="AM4524" s="1" t="s">
        <v>70</v>
      </c>
      <c r="AN4524" s="1" t="s">
        <v>70</v>
      </c>
      <c r="AO4524" s="1" t="s">
        <v>70</v>
      </c>
      <c r="AP4524" s="1" t="s">
        <v>70</v>
      </c>
      <c r="AQ4524" s="1" t="s">
        <v>70</v>
      </c>
      <c r="AR4524" s="1" t="s">
        <v>70</v>
      </c>
      <c r="AS4524" s="1" t="s">
        <v>70</v>
      </c>
      <c r="AT4524" s="1" t="s">
        <v>70</v>
      </c>
      <c r="AU4524" s="1" t="s">
        <v>70</v>
      </c>
      <c r="AV4524" s="1" t="s">
        <v>70</v>
      </c>
      <c r="AW4524" s="1" t="s">
        <v>70</v>
      </c>
      <c r="AX4524" s="1" t="s">
        <v>70</v>
      </c>
      <c r="AY4524" s="1" t="s">
        <v>70</v>
      </c>
      <c r="AZ4524" s="1" t="s">
        <v>70</v>
      </c>
      <c r="BA4524" s="1" t="s">
        <v>70</v>
      </c>
      <c r="BB4524" s="1" t="s">
        <v>70</v>
      </c>
      <c r="BC4524" s="1" t="s">
        <v>70</v>
      </c>
      <c r="BD4524" s="1" t="s">
        <v>70</v>
      </c>
      <c r="BE4524" s="1" t="s">
        <v>70</v>
      </c>
      <c r="BF4524" s="1" t="s">
        <v>70</v>
      </c>
      <c r="BG4524" s="3">
        <v>40653.864583333336</v>
      </c>
    </row>
    <row r="4525">
      <c r="A4525" s="1">
        <v>1009493.0</v>
      </c>
      <c r="B4525" s="1" t="s">
        <v>20048</v>
      </c>
      <c r="C4525" s="2" t="s">
        <v>20049</v>
      </c>
      <c r="H4525" s="1" t="s">
        <v>4306</v>
      </c>
      <c r="I4525" s="1" t="s">
        <v>725</v>
      </c>
      <c r="K4525" s="1" t="s">
        <v>211</v>
      </c>
      <c r="L4525" s="1">
        <v>34601.0</v>
      </c>
      <c r="U4525" s="1">
        <v>-82.386703</v>
      </c>
      <c r="V4525" s="1">
        <v>28.5553</v>
      </c>
      <c r="X4525" s="1" t="s">
        <v>69</v>
      </c>
      <c r="Y4525" s="1" t="s">
        <v>70</v>
      </c>
      <c r="Z4525" s="1" t="s">
        <v>70</v>
      </c>
      <c r="AA4525" s="1" t="s">
        <v>70</v>
      </c>
      <c r="AB4525" s="1" t="s">
        <v>70</v>
      </c>
      <c r="AC4525" s="1" t="s">
        <v>80</v>
      </c>
      <c r="BG4525" s="1">
        <v>2013.0</v>
      </c>
    </row>
    <row r="4526">
      <c r="A4526" s="1">
        <v>1000462.0</v>
      </c>
      <c r="B4526" s="1" t="s">
        <v>20050</v>
      </c>
      <c r="C4526" s="2" t="s">
        <v>20051</v>
      </c>
      <c r="D4526" s="2" t="s">
        <v>20052</v>
      </c>
      <c r="H4526" s="1" t="s">
        <v>20053</v>
      </c>
      <c r="I4526" s="1" t="s">
        <v>6894</v>
      </c>
      <c r="J4526" s="1" t="s">
        <v>5015</v>
      </c>
      <c r="K4526" s="1" t="s">
        <v>77</v>
      </c>
      <c r="L4526" s="1">
        <v>45140.0</v>
      </c>
      <c r="M4526" s="1" t="s">
        <v>19206</v>
      </c>
      <c r="N4526" s="1" t="s">
        <v>339</v>
      </c>
      <c r="U4526" s="1">
        <v>-84.259926</v>
      </c>
      <c r="V4526" s="1">
        <v>39.266388</v>
      </c>
      <c r="X4526" s="1" t="s">
        <v>69</v>
      </c>
      <c r="Y4526" s="1" t="s">
        <v>70</v>
      </c>
      <c r="Z4526" s="1" t="s">
        <v>70</v>
      </c>
      <c r="AA4526" s="1" t="s">
        <v>70</v>
      </c>
      <c r="AB4526" s="1" t="s">
        <v>69</v>
      </c>
      <c r="AC4526" s="1" t="s">
        <v>69</v>
      </c>
      <c r="AD4526" s="1" t="s">
        <v>69</v>
      </c>
      <c r="AE4526" s="1" t="s">
        <v>69</v>
      </c>
      <c r="AF4526" s="1" t="s">
        <v>70</v>
      </c>
      <c r="AG4526" s="1" t="s">
        <v>69</v>
      </c>
      <c r="AH4526" s="1" t="s">
        <v>69</v>
      </c>
      <c r="AI4526" s="1" t="s">
        <v>70</v>
      </c>
      <c r="AJ4526" s="1" t="s">
        <v>69</v>
      </c>
      <c r="AK4526" s="1" t="s">
        <v>69</v>
      </c>
      <c r="AL4526" s="1" t="s">
        <v>69</v>
      </c>
      <c r="AM4526" s="1" t="s">
        <v>69</v>
      </c>
      <c r="AN4526" s="1" t="s">
        <v>70</v>
      </c>
      <c r="AO4526" s="1" t="s">
        <v>69</v>
      </c>
      <c r="AP4526" s="1" t="s">
        <v>70</v>
      </c>
      <c r="AQ4526" s="1" t="s">
        <v>69</v>
      </c>
      <c r="AR4526" s="1" t="s">
        <v>69</v>
      </c>
      <c r="AS4526" s="1" t="s">
        <v>69</v>
      </c>
      <c r="AT4526" s="1" t="s">
        <v>69</v>
      </c>
      <c r="AU4526" s="1" t="s">
        <v>69</v>
      </c>
      <c r="AV4526" s="1" t="s">
        <v>70</v>
      </c>
      <c r="AW4526" s="1" t="s">
        <v>70</v>
      </c>
      <c r="AX4526" s="1" t="s">
        <v>70</v>
      </c>
      <c r="AY4526" s="1" t="s">
        <v>70</v>
      </c>
      <c r="AZ4526" s="1" t="s">
        <v>69</v>
      </c>
      <c r="BA4526" s="1" t="s">
        <v>70</v>
      </c>
      <c r="BB4526" s="1" t="s">
        <v>69</v>
      </c>
      <c r="BC4526" s="1" t="s">
        <v>69</v>
      </c>
      <c r="BD4526" s="1" t="s">
        <v>69</v>
      </c>
      <c r="BE4526" s="1" t="s">
        <v>70</v>
      </c>
      <c r="BF4526" s="1" t="s">
        <v>70</v>
      </c>
      <c r="BG4526" s="3">
        <v>42551.584027777775</v>
      </c>
    </row>
    <row r="4527">
      <c r="A4527" s="1">
        <v>1011137.0</v>
      </c>
      <c r="B4527" s="1" t="s">
        <v>20050</v>
      </c>
      <c r="C4527" s="2" t="s">
        <v>13010</v>
      </c>
      <c r="D4527" s="2" t="s">
        <v>13011</v>
      </c>
      <c r="H4527" s="1" t="s">
        <v>20054</v>
      </c>
      <c r="I4527" s="1" t="s">
        <v>6894</v>
      </c>
      <c r="J4527" s="1" t="s">
        <v>348</v>
      </c>
      <c r="K4527" s="1" t="s">
        <v>349</v>
      </c>
      <c r="L4527" s="1">
        <v>80538.0</v>
      </c>
      <c r="M4527" s="1" t="s">
        <v>108</v>
      </c>
      <c r="N4527" s="1" t="s">
        <v>11315</v>
      </c>
      <c r="U4527" s="1">
        <v>-105.07922</v>
      </c>
      <c r="V4527" s="1">
        <v>40.425266</v>
      </c>
      <c r="X4527" s="1" t="s">
        <v>69</v>
      </c>
      <c r="Y4527" s="1" t="s">
        <v>70</v>
      </c>
      <c r="Z4527" s="1" t="s">
        <v>70</v>
      </c>
      <c r="AA4527" s="1" t="s">
        <v>70</v>
      </c>
      <c r="AB4527" s="1" t="s">
        <v>69</v>
      </c>
      <c r="AC4527" s="1" t="s">
        <v>80</v>
      </c>
      <c r="AD4527" s="1" t="s">
        <v>69</v>
      </c>
      <c r="AE4527" s="1" t="s">
        <v>70</v>
      </c>
      <c r="AF4527" s="1" t="s">
        <v>70</v>
      </c>
      <c r="AG4527" s="1" t="s">
        <v>69</v>
      </c>
      <c r="AH4527" s="1" t="s">
        <v>70</v>
      </c>
      <c r="AI4527" s="1" t="s">
        <v>70</v>
      </c>
      <c r="AJ4527" s="1" t="s">
        <v>70</v>
      </c>
      <c r="AK4527" s="1" t="s">
        <v>69</v>
      </c>
      <c r="AL4527" s="1" t="s">
        <v>69</v>
      </c>
      <c r="AM4527" s="1" t="s">
        <v>69</v>
      </c>
      <c r="AN4527" s="1" t="s">
        <v>70</v>
      </c>
      <c r="AO4527" s="1" t="s">
        <v>70</v>
      </c>
      <c r="AP4527" s="1" t="s">
        <v>70</v>
      </c>
      <c r="AQ4527" s="1" t="s">
        <v>70</v>
      </c>
      <c r="AR4527" s="1" t="s">
        <v>69</v>
      </c>
      <c r="AS4527" s="1" t="s">
        <v>70</v>
      </c>
      <c r="AT4527" s="1" t="s">
        <v>70</v>
      </c>
      <c r="AU4527" s="1" t="s">
        <v>69</v>
      </c>
      <c r="AV4527" s="1" t="s">
        <v>70</v>
      </c>
      <c r="AW4527" s="1" t="s">
        <v>70</v>
      </c>
      <c r="AX4527" s="1" t="s">
        <v>70</v>
      </c>
      <c r="AY4527" s="1" t="s">
        <v>70</v>
      </c>
      <c r="AZ4527" s="1" t="s">
        <v>69</v>
      </c>
      <c r="BA4527" s="1" t="s">
        <v>70</v>
      </c>
      <c r="BB4527" s="1" t="s">
        <v>69</v>
      </c>
      <c r="BC4527" s="1" t="s">
        <v>70</v>
      </c>
      <c r="BD4527" s="1" t="s">
        <v>70</v>
      </c>
      <c r="BE4527" s="1" t="s">
        <v>70</v>
      </c>
      <c r="BF4527" s="1" t="s">
        <v>70</v>
      </c>
      <c r="BG4527" s="3">
        <v>42131.770833333336</v>
      </c>
    </row>
    <row r="4528">
      <c r="A4528" s="1">
        <v>1004821.0</v>
      </c>
      <c r="B4528" s="1" t="s">
        <v>20055</v>
      </c>
      <c r="H4528" s="1" t="s">
        <v>20056</v>
      </c>
      <c r="I4528" s="1" t="s">
        <v>20057</v>
      </c>
      <c r="J4528" s="1" t="s">
        <v>3249</v>
      </c>
      <c r="K4528" s="1" t="s">
        <v>520</v>
      </c>
      <c r="L4528" s="1">
        <v>4051.0</v>
      </c>
      <c r="U4528" s="1">
        <v>-70.888496</v>
      </c>
      <c r="V4528" s="1">
        <v>44.136101</v>
      </c>
      <c r="X4528" s="1" t="s">
        <v>70</v>
      </c>
      <c r="Y4528" s="1" t="s">
        <v>70</v>
      </c>
      <c r="Z4528" s="1" t="s">
        <v>70</v>
      </c>
      <c r="AA4528" s="1" t="s">
        <v>70</v>
      </c>
      <c r="AB4528" s="1" t="s">
        <v>70</v>
      </c>
      <c r="AC4528" s="1" t="s">
        <v>80</v>
      </c>
      <c r="BG4528" s="6">
        <v>40290.72986111111</v>
      </c>
    </row>
    <row r="4529">
      <c r="A4529" s="1">
        <v>1005450.0</v>
      </c>
      <c r="B4529" s="1" t="s">
        <v>20055</v>
      </c>
      <c r="C4529" s="2" t="s">
        <v>20058</v>
      </c>
      <c r="H4529" s="1" t="s">
        <v>20059</v>
      </c>
      <c r="I4529" s="1" t="s">
        <v>20060</v>
      </c>
      <c r="J4529" s="1" t="s">
        <v>2523</v>
      </c>
      <c r="K4529" s="1" t="s">
        <v>1542</v>
      </c>
      <c r="L4529" s="1">
        <v>82431.0</v>
      </c>
      <c r="M4529" s="1" t="s">
        <v>1407</v>
      </c>
      <c r="N4529" s="1" t="s">
        <v>20061</v>
      </c>
      <c r="U4529" s="1">
        <v>-108.3879</v>
      </c>
      <c r="V4529" s="1">
        <v>44.837212</v>
      </c>
      <c r="W4529" s="1" t="s">
        <v>99</v>
      </c>
      <c r="X4529" s="1" t="s">
        <v>70</v>
      </c>
      <c r="Y4529" s="1" t="s">
        <v>70</v>
      </c>
      <c r="Z4529" s="1" t="s">
        <v>70</v>
      </c>
      <c r="AA4529" s="1" t="s">
        <v>70</v>
      </c>
      <c r="AB4529" s="1" t="s">
        <v>70</v>
      </c>
      <c r="AC4529" s="1" t="s">
        <v>80</v>
      </c>
      <c r="AD4529" s="1" t="s">
        <v>69</v>
      </c>
      <c r="AE4529" s="1" t="s">
        <v>70</v>
      </c>
      <c r="AF4529" s="1" t="s">
        <v>70</v>
      </c>
      <c r="AG4529" s="1" t="s">
        <v>70</v>
      </c>
      <c r="AH4529" s="1" t="s">
        <v>69</v>
      </c>
      <c r="AI4529" s="1" t="s">
        <v>70</v>
      </c>
      <c r="AJ4529" s="1" t="s">
        <v>70</v>
      </c>
      <c r="AK4529" s="1" t="s">
        <v>69</v>
      </c>
      <c r="AL4529" s="1" t="s">
        <v>70</v>
      </c>
      <c r="AM4529" s="1" t="s">
        <v>69</v>
      </c>
      <c r="AN4529" s="1" t="s">
        <v>70</v>
      </c>
      <c r="AO4529" s="1" t="s">
        <v>70</v>
      </c>
      <c r="AP4529" s="1" t="s">
        <v>69</v>
      </c>
      <c r="AQ4529" s="1" t="s">
        <v>70</v>
      </c>
      <c r="AR4529" s="1" t="s">
        <v>69</v>
      </c>
      <c r="AS4529" s="1" t="s">
        <v>70</v>
      </c>
      <c r="AT4529" s="1" t="s">
        <v>70</v>
      </c>
      <c r="AU4529" s="1" t="s">
        <v>70</v>
      </c>
      <c r="AV4529" s="1" t="s">
        <v>70</v>
      </c>
      <c r="AW4529" s="1" t="s">
        <v>70</v>
      </c>
      <c r="AX4529" s="1" t="s">
        <v>70</v>
      </c>
      <c r="AY4529" s="1" t="s">
        <v>70</v>
      </c>
      <c r="AZ4529" s="1" t="s">
        <v>70</v>
      </c>
      <c r="BA4529" s="1" t="s">
        <v>70</v>
      </c>
      <c r="BB4529" s="1" t="s">
        <v>70</v>
      </c>
      <c r="BC4529" s="1" t="s">
        <v>70</v>
      </c>
      <c r="BD4529" s="1" t="s">
        <v>70</v>
      </c>
      <c r="BE4529" s="1" t="s">
        <v>70</v>
      </c>
      <c r="BF4529" s="1" t="s">
        <v>70</v>
      </c>
      <c r="BG4529" s="3">
        <v>41045.85</v>
      </c>
    </row>
    <row r="4530">
      <c r="A4530" s="1">
        <v>1004685.0</v>
      </c>
      <c r="B4530" s="1" t="s">
        <v>20062</v>
      </c>
      <c r="H4530" s="1" t="s">
        <v>20063</v>
      </c>
      <c r="I4530" s="1" t="s">
        <v>20064</v>
      </c>
      <c r="K4530" s="1" t="s">
        <v>181</v>
      </c>
      <c r="L4530" s="1">
        <v>22971.0</v>
      </c>
      <c r="U4530" s="1">
        <v>-78.747498</v>
      </c>
      <c r="V4530" s="1">
        <v>37.799599</v>
      </c>
      <c r="X4530" s="1" t="s">
        <v>70</v>
      </c>
      <c r="Y4530" s="1" t="s">
        <v>70</v>
      </c>
      <c r="Z4530" s="1" t="s">
        <v>70</v>
      </c>
      <c r="AA4530" s="1" t="s">
        <v>70</v>
      </c>
      <c r="AB4530" s="1" t="s">
        <v>70</v>
      </c>
      <c r="AC4530" s="1" t="s">
        <v>80</v>
      </c>
      <c r="BG4530" s="1">
        <v>2011.0</v>
      </c>
    </row>
    <row r="4531">
      <c r="A4531" s="1">
        <v>1016820.0</v>
      </c>
      <c r="B4531" s="1" t="s">
        <v>20065</v>
      </c>
      <c r="C4531" s="2" t="s">
        <v>20066</v>
      </c>
      <c r="D4531" s="2" t="s">
        <v>20067</v>
      </c>
      <c r="H4531" s="1" t="s">
        <v>20068</v>
      </c>
      <c r="I4531" s="1" t="s">
        <v>369</v>
      </c>
      <c r="J4531" s="1" t="s">
        <v>370</v>
      </c>
      <c r="K4531" s="1" t="s">
        <v>203</v>
      </c>
      <c r="L4531" s="1">
        <v>60657.0</v>
      </c>
      <c r="M4531" s="1" t="s">
        <v>1783</v>
      </c>
      <c r="N4531" s="1" t="s">
        <v>20069</v>
      </c>
      <c r="U4531" s="1">
        <v>-87.66423</v>
      </c>
      <c r="V4531" s="1">
        <v>41.943817</v>
      </c>
      <c r="X4531" s="1" t="s">
        <v>69</v>
      </c>
      <c r="Y4531" s="1" t="s">
        <v>70</v>
      </c>
      <c r="Z4531" s="1" t="s">
        <v>70</v>
      </c>
      <c r="AA4531" s="1" t="s">
        <v>70</v>
      </c>
      <c r="AB4531" s="1" t="s">
        <v>70</v>
      </c>
      <c r="AC4531" s="1" t="s">
        <v>80</v>
      </c>
      <c r="AD4531" s="1" t="s">
        <v>69</v>
      </c>
      <c r="AE4531" s="1" t="s">
        <v>69</v>
      </c>
      <c r="AF4531" s="1" t="s">
        <v>70</v>
      </c>
      <c r="AG4531" s="1" t="s">
        <v>69</v>
      </c>
      <c r="AH4531" s="1" t="s">
        <v>69</v>
      </c>
      <c r="AI4531" s="1" t="s">
        <v>70</v>
      </c>
      <c r="AJ4531" s="1" t="s">
        <v>70</v>
      </c>
      <c r="AK4531" s="1" t="s">
        <v>69</v>
      </c>
      <c r="AL4531" s="1" t="s">
        <v>69</v>
      </c>
      <c r="AM4531" s="1" t="s">
        <v>70</v>
      </c>
      <c r="AN4531" s="1" t="s">
        <v>70</v>
      </c>
      <c r="AO4531" s="1" t="s">
        <v>69</v>
      </c>
      <c r="AP4531" s="1" t="s">
        <v>70</v>
      </c>
      <c r="AQ4531" s="1" t="s">
        <v>70</v>
      </c>
      <c r="AR4531" s="1" t="s">
        <v>70</v>
      </c>
      <c r="AS4531" s="1" t="s">
        <v>70</v>
      </c>
      <c r="AT4531" s="1" t="s">
        <v>69</v>
      </c>
      <c r="AU4531" s="1" t="s">
        <v>70</v>
      </c>
      <c r="AV4531" s="1" t="s">
        <v>70</v>
      </c>
      <c r="AW4531" s="1" t="s">
        <v>70</v>
      </c>
      <c r="AX4531" s="1" t="s">
        <v>69</v>
      </c>
      <c r="AY4531" s="1" t="s">
        <v>70</v>
      </c>
      <c r="AZ4531" s="1" t="s">
        <v>69</v>
      </c>
      <c r="BA4531" s="1" t="s">
        <v>70</v>
      </c>
      <c r="BB4531" s="1" t="s">
        <v>69</v>
      </c>
      <c r="BC4531" s="1" t="s">
        <v>70</v>
      </c>
      <c r="BD4531" s="1" t="s">
        <v>70</v>
      </c>
      <c r="BE4531" s="1" t="s">
        <v>70</v>
      </c>
      <c r="BF4531" s="1" t="s">
        <v>69</v>
      </c>
      <c r="BG4531" s="3">
        <v>42767.677083333336</v>
      </c>
    </row>
    <row r="4532">
      <c r="A4532" s="1">
        <v>1018292.0</v>
      </c>
      <c r="B4532" s="1" t="s">
        <v>20070</v>
      </c>
      <c r="D4532" s="2" t="s">
        <v>20071</v>
      </c>
      <c r="H4532" s="1" t="s">
        <v>20072</v>
      </c>
      <c r="I4532" s="1" t="s">
        <v>20073</v>
      </c>
      <c r="J4532" s="1" t="s">
        <v>574</v>
      </c>
      <c r="K4532" s="1" t="s">
        <v>575</v>
      </c>
      <c r="L4532" s="1">
        <v>49331.0</v>
      </c>
      <c r="M4532" s="1" t="s">
        <v>20074</v>
      </c>
      <c r="N4532" s="1" t="s">
        <v>5413</v>
      </c>
      <c r="U4532" s="1">
        <v>-85.337799</v>
      </c>
      <c r="V4532" s="1">
        <v>42.934151</v>
      </c>
      <c r="X4532" s="1" t="s">
        <v>69</v>
      </c>
      <c r="Y4532" s="1" t="s">
        <v>70</v>
      </c>
      <c r="Z4532" s="1" t="s">
        <v>70</v>
      </c>
      <c r="AA4532" s="1" t="s">
        <v>70</v>
      </c>
      <c r="AB4532" s="1" t="s">
        <v>70</v>
      </c>
      <c r="AC4532" s="1" t="s">
        <v>70</v>
      </c>
      <c r="AD4532" s="1" t="s">
        <v>69</v>
      </c>
      <c r="AE4532" s="1" t="s">
        <v>69</v>
      </c>
      <c r="AF4532" s="1" t="s">
        <v>69</v>
      </c>
      <c r="AG4532" s="1" t="s">
        <v>69</v>
      </c>
      <c r="AH4532" s="1" t="s">
        <v>69</v>
      </c>
      <c r="AI4532" s="1" t="s">
        <v>70</v>
      </c>
      <c r="AJ4532" s="1" t="s">
        <v>69</v>
      </c>
      <c r="AK4532" s="1" t="s">
        <v>69</v>
      </c>
      <c r="AL4532" s="1" t="s">
        <v>69</v>
      </c>
      <c r="AM4532" s="1" t="s">
        <v>69</v>
      </c>
      <c r="AN4532" s="1" t="s">
        <v>69</v>
      </c>
      <c r="AO4532" s="1" t="s">
        <v>69</v>
      </c>
      <c r="AP4532" s="1" t="s">
        <v>70</v>
      </c>
      <c r="AQ4532" s="1" t="s">
        <v>70</v>
      </c>
      <c r="AR4532" s="1" t="s">
        <v>70</v>
      </c>
      <c r="AS4532" s="1" t="s">
        <v>70</v>
      </c>
      <c r="AT4532" s="1" t="s">
        <v>69</v>
      </c>
      <c r="AU4532" s="1" t="s">
        <v>69</v>
      </c>
      <c r="AV4532" s="1" t="s">
        <v>70</v>
      </c>
      <c r="AW4532" s="1" t="s">
        <v>69</v>
      </c>
      <c r="AX4532" s="1" t="s">
        <v>69</v>
      </c>
      <c r="AY4532" s="1" t="s">
        <v>70</v>
      </c>
      <c r="AZ4532" s="1" t="s">
        <v>69</v>
      </c>
      <c r="BA4532" s="1" t="s">
        <v>70</v>
      </c>
      <c r="BB4532" s="1" t="s">
        <v>70</v>
      </c>
      <c r="BC4532" s="1" t="s">
        <v>69</v>
      </c>
      <c r="BD4532" s="1" t="s">
        <v>70</v>
      </c>
      <c r="BE4532" s="1" t="s">
        <v>70</v>
      </c>
      <c r="BF4532" s="1" t="s">
        <v>69</v>
      </c>
      <c r="BG4532" s="3">
        <v>42907.44027777778</v>
      </c>
    </row>
    <row r="4533">
      <c r="A4533" s="1">
        <v>1011068.0</v>
      </c>
      <c r="B4533" s="1" t="s">
        <v>20075</v>
      </c>
      <c r="C4533" s="2" t="s">
        <v>20076</v>
      </c>
      <c r="D4533" s="2" t="s">
        <v>20077</v>
      </c>
      <c r="H4533" s="1" t="s">
        <v>20078</v>
      </c>
      <c r="I4533" s="1" t="s">
        <v>20073</v>
      </c>
      <c r="J4533" s="1" t="s">
        <v>1461</v>
      </c>
      <c r="K4533" s="1" t="s">
        <v>322</v>
      </c>
      <c r="L4533" s="1">
        <v>46356.0</v>
      </c>
      <c r="N4533" s="1" t="s">
        <v>372</v>
      </c>
      <c r="U4533" s="1">
        <v>-87.421562</v>
      </c>
      <c r="V4533" s="1">
        <v>41.291409</v>
      </c>
      <c r="X4533" s="1" t="s">
        <v>69</v>
      </c>
      <c r="Y4533" s="1" t="s">
        <v>70</v>
      </c>
      <c r="Z4533" s="1" t="s">
        <v>70</v>
      </c>
      <c r="AA4533" s="1" t="s">
        <v>70</v>
      </c>
      <c r="AB4533" s="1" t="s">
        <v>70</v>
      </c>
      <c r="AC4533" s="1" t="s">
        <v>80</v>
      </c>
      <c r="AD4533" s="1" t="s">
        <v>69</v>
      </c>
      <c r="AE4533" s="1" t="s">
        <v>70</v>
      </c>
      <c r="AF4533" s="1" t="s">
        <v>69</v>
      </c>
      <c r="AG4533" s="1" t="s">
        <v>69</v>
      </c>
      <c r="AH4533" s="1" t="s">
        <v>69</v>
      </c>
      <c r="AI4533" s="1" t="s">
        <v>70</v>
      </c>
      <c r="AJ4533" s="1" t="s">
        <v>69</v>
      </c>
      <c r="AK4533" s="1" t="s">
        <v>69</v>
      </c>
      <c r="AL4533" s="1" t="s">
        <v>69</v>
      </c>
      <c r="AM4533" s="1" t="s">
        <v>69</v>
      </c>
      <c r="AN4533" s="1" t="s">
        <v>70</v>
      </c>
      <c r="AO4533" s="1" t="s">
        <v>69</v>
      </c>
      <c r="AP4533" s="1" t="s">
        <v>70</v>
      </c>
      <c r="AQ4533" s="1" t="s">
        <v>70</v>
      </c>
      <c r="AR4533" s="1" t="s">
        <v>69</v>
      </c>
      <c r="AS4533" s="1" t="s">
        <v>69</v>
      </c>
      <c r="AT4533" s="1" t="s">
        <v>69</v>
      </c>
      <c r="AU4533" s="1" t="s">
        <v>69</v>
      </c>
      <c r="AV4533" s="1" t="s">
        <v>70</v>
      </c>
      <c r="AW4533" s="1" t="s">
        <v>70</v>
      </c>
      <c r="AX4533" s="1" t="s">
        <v>69</v>
      </c>
      <c r="AY4533" s="1" t="s">
        <v>70</v>
      </c>
      <c r="AZ4533" s="1" t="s">
        <v>69</v>
      </c>
      <c r="BA4533" s="1" t="s">
        <v>70</v>
      </c>
      <c r="BB4533" s="1" t="s">
        <v>70</v>
      </c>
      <c r="BC4533" s="1" t="s">
        <v>70</v>
      </c>
      <c r="BD4533" s="1" t="s">
        <v>70</v>
      </c>
      <c r="BE4533" s="1" t="s">
        <v>70</v>
      </c>
      <c r="BF4533" s="1" t="s">
        <v>70</v>
      </c>
      <c r="BG4533" s="3">
        <v>42117.49166666667</v>
      </c>
    </row>
    <row r="4534">
      <c r="A4534" s="1">
        <v>1006822.0</v>
      </c>
      <c r="B4534" s="1" t="s">
        <v>20079</v>
      </c>
      <c r="C4534" s="2" t="s">
        <v>20080</v>
      </c>
      <c r="H4534" s="1" t="s">
        <v>20081</v>
      </c>
      <c r="I4534" s="1" t="s">
        <v>20073</v>
      </c>
      <c r="J4534" s="1" t="s">
        <v>13551</v>
      </c>
      <c r="K4534" s="1" t="s">
        <v>670</v>
      </c>
      <c r="L4534" s="1">
        <v>28098.0</v>
      </c>
      <c r="M4534" s="1" t="s">
        <v>390</v>
      </c>
      <c r="N4534" s="1" t="s">
        <v>16288</v>
      </c>
      <c r="U4534" s="1">
        <v>-81.099403</v>
      </c>
      <c r="V4534" s="1">
        <v>35.2668</v>
      </c>
      <c r="W4534" s="1" t="s">
        <v>548</v>
      </c>
      <c r="X4534" s="1" t="s">
        <v>70</v>
      </c>
      <c r="Y4534" s="1" t="s">
        <v>70</v>
      </c>
      <c r="Z4534" s="1" t="s">
        <v>70</v>
      </c>
      <c r="AA4534" s="1" t="s">
        <v>70</v>
      </c>
      <c r="AB4534" s="1" t="s">
        <v>70</v>
      </c>
      <c r="AC4534" s="1" t="s">
        <v>80</v>
      </c>
      <c r="AD4534" s="1" t="s">
        <v>69</v>
      </c>
      <c r="AE4534" s="1" t="s">
        <v>70</v>
      </c>
      <c r="AF4534" s="1" t="s">
        <v>69</v>
      </c>
      <c r="AG4534" s="1" t="s">
        <v>69</v>
      </c>
      <c r="AH4534" s="1" t="s">
        <v>70</v>
      </c>
      <c r="AI4534" s="1" t="s">
        <v>70</v>
      </c>
      <c r="AJ4534" s="1" t="s">
        <v>69</v>
      </c>
      <c r="AK4534" s="1" t="s">
        <v>69</v>
      </c>
      <c r="AL4534" s="1" t="s">
        <v>69</v>
      </c>
      <c r="AM4534" s="1" t="s">
        <v>69</v>
      </c>
      <c r="AN4534" s="1" t="s">
        <v>69</v>
      </c>
      <c r="AO4534" s="1" t="s">
        <v>69</v>
      </c>
      <c r="AP4534" s="1" t="s">
        <v>70</v>
      </c>
      <c r="AQ4534" s="1" t="s">
        <v>69</v>
      </c>
      <c r="AR4534" s="1" t="s">
        <v>69</v>
      </c>
      <c r="AS4534" s="1" t="s">
        <v>70</v>
      </c>
      <c r="AT4534" s="1" t="s">
        <v>70</v>
      </c>
      <c r="AU4534" s="1" t="s">
        <v>69</v>
      </c>
      <c r="AV4534" s="1" t="s">
        <v>70</v>
      </c>
      <c r="AW4534" s="1" t="s">
        <v>70</v>
      </c>
      <c r="AX4534" s="1" t="s">
        <v>70</v>
      </c>
      <c r="AY4534" s="1" t="s">
        <v>70</v>
      </c>
      <c r="AZ4534" s="1" t="s">
        <v>70</v>
      </c>
      <c r="BA4534" s="1" t="s">
        <v>70</v>
      </c>
      <c r="BB4534" s="1" t="s">
        <v>70</v>
      </c>
      <c r="BC4534" s="1" t="s">
        <v>70</v>
      </c>
      <c r="BD4534" s="1" t="s">
        <v>70</v>
      </c>
      <c r="BE4534" s="1" t="s">
        <v>70</v>
      </c>
      <c r="BF4534" s="1" t="s">
        <v>70</v>
      </c>
      <c r="BG4534" s="3">
        <v>40672.353472222225</v>
      </c>
    </row>
    <row r="4535">
      <c r="A4535" s="1">
        <v>1011227.0</v>
      </c>
      <c r="B4535" s="1" t="s">
        <v>20079</v>
      </c>
      <c r="C4535" s="2" t="s">
        <v>20082</v>
      </c>
      <c r="D4535" s="2" t="s">
        <v>20083</v>
      </c>
      <c r="E4535" s="2" t="s">
        <v>20084</v>
      </c>
      <c r="H4535" s="1" t="s">
        <v>20085</v>
      </c>
      <c r="I4535" s="1" t="s">
        <v>20073</v>
      </c>
      <c r="J4535" s="1" t="s">
        <v>545</v>
      </c>
      <c r="K4535" s="1" t="s">
        <v>488</v>
      </c>
      <c r="L4535" s="1">
        <v>1852.0</v>
      </c>
      <c r="M4535" s="1" t="s">
        <v>20086</v>
      </c>
      <c r="N4535" s="1" t="s">
        <v>4655</v>
      </c>
      <c r="U4535" s="1">
        <v>-71.313583</v>
      </c>
      <c r="V4535" s="1">
        <v>42.646488</v>
      </c>
      <c r="X4535" s="1" t="s">
        <v>69</v>
      </c>
      <c r="Y4535" s="1" t="s">
        <v>69</v>
      </c>
      <c r="Z4535" s="1" t="s">
        <v>69</v>
      </c>
      <c r="AA4535" s="1" t="s">
        <v>69</v>
      </c>
      <c r="AB4535" s="1" t="s">
        <v>69</v>
      </c>
      <c r="AC4535" s="1" t="s">
        <v>80</v>
      </c>
      <c r="AD4535" s="1" t="s">
        <v>69</v>
      </c>
      <c r="AE4535" s="1" t="s">
        <v>69</v>
      </c>
      <c r="AF4535" s="1" t="s">
        <v>69</v>
      </c>
      <c r="AG4535" s="1" t="s">
        <v>70</v>
      </c>
      <c r="AH4535" s="1" t="s">
        <v>69</v>
      </c>
      <c r="AI4535" s="1" t="s">
        <v>70</v>
      </c>
      <c r="AJ4535" s="1" t="s">
        <v>69</v>
      </c>
      <c r="AK4535" s="1" t="s">
        <v>69</v>
      </c>
      <c r="AL4535" s="1" t="s">
        <v>69</v>
      </c>
      <c r="AM4535" s="1" t="s">
        <v>69</v>
      </c>
      <c r="AN4535" s="1" t="s">
        <v>69</v>
      </c>
      <c r="AO4535" s="1" t="s">
        <v>70</v>
      </c>
      <c r="AP4535" s="1" t="s">
        <v>70</v>
      </c>
      <c r="AQ4535" s="1" t="s">
        <v>70</v>
      </c>
      <c r="AR4535" s="1" t="s">
        <v>70</v>
      </c>
      <c r="AS4535" s="1" t="s">
        <v>70</v>
      </c>
      <c r="AT4535" s="1" t="s">
        <v>69</v>
      </c>
      <c r="AU4535" s="1" t="s">
        <v>69</v>
      </c>
      <c r="AV4535" s="1" t="s">
        <v>70</v>
      </c>
      <c r="AW4535" s="1" t="s">
        <v>70</v>
      </c>
      <c r="AX4535" s="1" t="s">
        <v>69</v>
      </c>
      <c r="AY4535" s="1" t="s">
        <v>70</v>
      </c>
      <c r="AZ4535" s="1" t="s">
        <v>69</v>
      </c>
      <c r="BA4535" s="1" t="s">
        <v>70</v>
      </c>
      <c r="BB4535" s="1" t="s">
        <v>70</v>
      </c>
      <c r="BC4535" s="1" t="s">
        <v>70</v>
      </c>
      <c r="BD4535" s="1" t="s">
        <v>69</v>
      </c>
      <c r="BE4535" s="1" t="s">
        <v>70</v>
      </c>
      <c r="BF4535" s="1" t="s">
        <v>70</v>
      </c>
      <c r="BG4535" s="3">
        <v>42562.438888888886</v>
      </c>
    </row>
    <row r="4536">
      <c r="A4536" s="1">
        <v>1002965.0</v>
      </c>
      <c r="B4536" s="1" t="s">
        <v>20087</v>
      </c>
      <c r="C4536" s="2" t="s">
        <v>20088</v>
      </c>
      <c r="H4536" s="1" t="s">
        <v>20089</v>
      </c>
      <c r="I4536" s="1" t="s">
        <v>96</v>
      </c>
      <c r="J4536" s="1" t="s">
        <v>8289</v>
      </c>
      <c r="K4536" s="1" t="s">
        <v>96</v>
      </c>
      <c r="U4536" s="1">
        <v>-75.611603</v>
      </c>
      <c r="V4536" s="1">
        <v>42.4935</v>
      </c>
      <c r="X4536" s="1" t="s">
        <v>70</v>
      </c>
      <c r="Y4536" s="1" t="s">
        <v>70</v>
      </c>
      <c r="Z4536" s="1" t="s">
        <v>70</v>
      </c>
      <c r="AA4536" s="1" t="s">
        <v>70</v>
      </c>
      <c r="AB4536" s="1" t="s">
        <v>70</v>
      </c>
      <c r="AC4536" s="1" t="s">
        <v>80</v>
      </c>
      <c r="BG4536" s="3">
        <v>40960.67361111111</v>
      </c>
    </row>
    <row r="4537">
      <c r="A4537" s="1">
        <v>1008909.0</v>
      </c>
      <c r="B4537" s="1" t="s">
        <v>20090</v>
      </c>
      <c r="C4537" s="2" t="s">
        <v>356</v>
      </c>
      <c r="D4537" s="2" t="s">
        <v>357</v>
      </c>
      <c r="H4537" s="1" t="s">
        <v>20091</v>
      </c>
      <c r="I4537" s="1" t="s">
        <v>96</v>
      </c>
      <c r="J4537" s="1" t="s">
        <v>96</v>
      </c>
      <c r="K4537" s="1" t="s">
        <v>96</v>
      </c>
      <c r="L4537" s="1">
        <v>10002.0</v>
      </c>
      <c r="M4537" s="1" t="s">
        <v>3854</v>
      </c>
      <c r="N4537" s="1" t="s">
        <v>190</v>
      </c>
      <c r="U4537" s="1">
        <v>-73.981773</v>
      </c>
      <c r="V4537" s="1">
        <v>40.714451</v>
      </c>
      <c r="W4537" s="1" t="s">
        <v>136</v>
      </c>
      <c r="X4537" s="1" t="s">
        <v>69</v>
      </c>
      <c r="Y4537" s="1" t="s">
        <v>69</v>
      </c>
      <c r="Z4537" s="1" t="s">
        <v>69</v>
      </c>
      <c r="AA4537" s="1" t="s">
        <v>69</v>
      </c>
      <c r="AB4537" s="1" t="s">
        <v>69</v>
      </c>
      <c r="AC4537" s="1" t="s">
        <v>80</v>
      </c>
      <c r="AD4537" s="1" t="s">
        <v>69</v>
      </c>
      <c r="AE4537" s="1" t="s">
        <v>70</v>
      </c>
      <c r="AF4537" s="1" t="s">
        <v>70</v>
      </c>
      <c r="AG4537" s="1" t="s">
        <v>70</v>
      </c>
      <c r="AH4537" s="1" t="s">
        <v>69</v>
      </c>
      <c r="AI4537" s="1" t="s">
        <v>70</v>
      </c>
      <c r="AJ4537" s="1" t="s">
        <v>69</v>
      </c>
      <c r="AK4537" s="1" t="s">
        <v>69</v>
      </c>
      <c r="AL4537" s="1" t="s">
        <v>69</v>
      </c>
      <c r="AM4537" s="1" t="s">
        <v>69</v>
      </c>
      <c r="AN4537" s="1" t="s">
        <v>70</v>
      </c>
      <c r="AO4537" s="1" t="s">
        <v>70</v>
      </c>
      <c r="AP4537" s="1" t="s">
        <v>70</v>
      </c>
      <c r="AQ4537" s="1" t="s">
        <v>70</v>
      </c>
      <c r="AR4537" s="1" t="s">
        <v>69</v>
      </c>
      <c r="AS4537" s="1" t="s">
        <v>70</v>
      </c>
      <c r="AT4537" s="1" t="s">
        <v>70</v>
      </c>
      <c r="AU4537" s="1" t="s">
        <v>70</v>
      </c>
      <c r="AV4537" s="1" t="s">
        <v>70</v>
      </c>
      <c r="AW4537" s="1" t="s">
        <v>70</v>
      </c>
      <c r="AX4537" s="1" t="s">
        <v>70</v>
      </c>
      <c r="AY4537" s="1" t="s">
        <v>70</v>
      </c>
      <c r="AZ4537" s="1" t="s">
        <v>69</v>
      </c>
      <c r="BA4537" s="1" t="s">
        <v>70</v>
      </c>
      <c r="BB4537" s="1" t="s">
        <v>70</v>
      </c>
      <c r="BC4537" s="1" t="s">
        <v>70</v>
      </c>
      <c r="BD4537" s="1" t="s">
        <v>70</v>
      </c>
      <c r="BE4537" s="1" t="s">
        <v>70</v>
      </c>
      <c r="BF4537" s="1" t="s">
        <v>70</v>
      </c>
      <c r="BG4537" s="3">
        <v>41479.489583333336</v>
      </c>
    </row>
    <row r="4538">
      <c r="A4538" s="1">
        <v>1002180.0</v>
      </c>
      <c r="B4538" s="1" t="s">
        <v>20092</v>
      </c>
      <c r="C4538" s="2" t="s">
        <v>356</v>
      </c>
      <c r="H4538" s="1" t="s">
        <v>20093</v>
      </c>
      <c r="I4538" s="1" t="s">
        <v>96</v>
      </c>
      <c r="J4538" s="1" t="s">
        <v>96</v>
      </c>
      <c r="K4538" s="1" t="s">
        <v>96</v>
      </c>
      <c r="L4538" s="1">
        <v>10007.0</v>
      </c>
      <c r="U4538" s="1">
        <v>-73.983398</v>
      </c>
      <c r="V4538" s="1">
        <v>40.714901</v>
      </c>
      <c r="X4538" s="1" t="s">
        <v>70</v>
      </c>
      <c r="Y4538" s="1" t="s">
        <v>70</v>
      </c>
      <c r="Z4538" s="1" t="s">
        <v>70</v>
      </c>
      <c r="AA4538" s="1" t="s">
        <v>70</v>
      </c>
      <c r="AB4538" s="1" t="s">
        <v>70</v>
      </c>
      <c r="AC4538" s="1" t="s">
        <v>80</v>
      </c>
      <c r="BG4538" s="1">
        <v>2011.0</v>
      </c>
    </row>
    <row r="4539">
      <c r="A4539" s="1">
        <v>1006236.0</v>
      </c>
      <c r="B4539" s="1" t="s">
        <v>20094</v>
      </c>
      <c r="C4539" s="2" t="s">
        <v>20095</v>
      </c>
      <c r="H4539" s="1" t="s">
        <v>20096</v>
      </c>
      <c r="I4539" s="1" t="s">
        <v>20097</v>
      </c>
      <c r="J4539" s="1" t="s">
        <v>9109</v>
      </c>
      <c r="K4539" s="1" t="s">
        <v>188</v>
      </c>
      <c r="L4539" s="1">
        <v>19067.0</v>
      </c>
      <c r="U4539" s="1">
        <v>-77.802803</v>
      </c>
      <c r="V4539" s="1">
        <v>40.874901</v>
      </c>
      <c r="W4539" s="1" t="s">
        <v>392</v>
      </c>
      <c r="X4539" s="1" t="s">
        <v>70</v>
      </c>
      <c r="Y4539" s="1" t="s">
        <v>69</v>
      </c>
      <c r="Z4539" s="1" t="s">
        <v>69</v>
      </c>
      <c r="AA4539" s="1" t="s">
        <v>69</v>
      </c>
      <c r="AB4539" s="1" t="s">
        <v>70</v>
      </c>
      <c r="AC4539" s="1" t="s">
        <v>69</v>
      </c>
      <c r="AD4539" s="1" t="s">
        <v>69</v>
      </c>
      <c r="AE4539" s="1" t="s">
        <v>69</v>
      </c>
      <c r="AF4539" s="1" t="s">
        <v>69</v>
      </c>
      <c r="AG4539" s="1" t="s">
        <v>69</v>
      </c>
      <c r="AH4539" s="1" t="s">
        <v>70</v>
      </c>
      <c r="AI4539" s="1" t="s">
        <v>70</v>
      </c>
      <c r="AJ4539" s="1" t="s">
        <v>69</v>
      </c>
      <c r="AK4539" s="1" t="s">
        <v>69</v>
      </c>
      <c r="AL4539" s="1" t="s">
        <v>69</v>
      </c>
      <c r="AM4539" s="1" t="s">
        <v>69</v>
      </c>
      <c r="AN4539" s="1" t="s">
        <v>69</v>
      </c>
      <c r="AO4539" s="1" t="s">
        <v>69</v>
      </c>
      <c r="AP4539" s="1" t="s">
        <v>70</v>
      </c>
      <c r="AQ4539" s="1" t="s">
        <v>70</v>
      </c>
      <c r="AR4539" s="1" t="s">
        <v>69</v>
      </c>
      <c r="AS4539" s="1" t="s">
        <v>70</v>
      </c>
      <c r="AT4539" s="1" t="s">
        <v>69</v>
      </c>
      <c r="AU4539" s="1" t="s">
        <v>69</v>
      </c>
      <c r="AV4539" s="1" t="s">
        <v>70</v>
      </c>
      <c r="AW4539" s="1" t="s">
        <v>70</v>
      </c>
      <c r="AX4539" s="1" t="s">
        <v>70</v>
      </c>
      <c r="AY4539" s="1" t="s">
        <v>70</v>
      </c>
      <c r="AZ4539" s="1" t="s">
        <v>70</v>
      </c>
      <c r="BA4539" s="1" t="s">
        <v>70</v>
      </c>
      <c r="BB4539" s="1" t="s">
        <v>70</v>
      </c>
      <c r="BC4539" s="1" t="s">
        <v>70</v>
      </c>
      <c r="BD4539" s="1" t="s">
        <v>70</v>
      </c>
      <c r="BE4539" s="1" t="s">
        <v>70</v>
      </c>
      <c r="BF4539" s="1" t="s">
        <v>70</v>
      </c>
      <c r="BG4539" s="3">
        <v>40744.638194444444</v>
      </c>
    </row>
    <row r="4540">
      <c r="A4540" s="1">
        <v>1006229.0</v>
      </c>
      <c r="B4540" s="1" t="s">
        <v>20098</v>
      </c>
      <c r="H4540" s="1" t="s">
        <v>20099</v>
      </c>
      <c r="I4540" s="1" t="s">
        <v>20100</v>
      </c>
      <c r="J4540" s="1" t="s">
        <v>20101</v>
      </c>
      <c r="K4540" s="1" t="s">
        <v>244</v>
      </c>
      <c r="U4540" s="1">
        <v>-74.936996</v>
      </c>
      <c r="V4540" s="1">
        <v>39.008801</v>
      </c>
      <c r="X4540" s="1" t="s">
        <v>70</v>
      </c>
      <c r="Y4540" s="1" t="s">
        <v>70</v>
      </c>
      <c r="Z4540" s="1" t="s">
        <v>70</v>
      </c>
      <c r="AA4540" s="1" t="s">
        <v>70</v>
      </c>
      <c r="AB4540" s="1" t="s">
        <v>70</v>
      </c>
      <c r="AC4540" s="1" t="s">
        <v>80</v>
      </c>
      <c r="BG4540" s="1">
        <v>2009.0</v>
      </c>
    </row>
    <row r="4541">
      <c r="A4541" s="1">
        <v>1011233.0</v>
      </c>
      <c r="B4541" s="1" t="s">
        <v>20102</v>
      </c>
      <c r="C4541" s="2" t="s">
        <v>20103</v>
      </c>
      <c r="H4541" s="1" t="s">
        <v>20104</v>
      </c>
      <c r="I4541" s="1" t="s">
        <v>20105</v>
      </c>
      <c r="J4541" s="1" t="s">
        <v>20105</v>
      </c>
      <c r="K4541" s="1" t="s">
        <v>148</v>
      </c>
      <c r="L4541" s="1">
        <v>97885.0</v>
      </c>
      <c r="M4541" s="1" t="s">
        <v>20106</v>
      </c>
      <c r="N4541" s="1" t="s">
        <v>20107</v>
      </c>
      <c r="O4541" s="1" t="s">
        <v>20108</v>
      </c>
      <c r="P4541" s="1" t="s">
        <v>13349</v>
      </c>
      <c r="U4541" s="1">
        <v>-117.52651</v>
      </c>
      <c r="V4541" s="1">
        <v>45.570442</v>
      </c>
      <c r="X4541" s="1" t="s">
        <v>69</v>
      </c>
      <c r="Y4541" s="1" t="s">
        <v>69</v>
      </c>
      <c r="Z4541" s="1" t="s">
        <v>70</v>
      </c>
      <c r="AA4541" s="1" t="s">
        <v>69</v>
      </c>
      <c r="AB4541" s="1" t="s">
        <v>69</v>
      </c>
      <c r="AC4541" s="1" t="s">
        <v>70</v>
      </c>
      <c r="AD4541" s="1" t="s">
        <v>70</v>
      </c>
      <c r="AE4541" s="1" t="s">
        <v>70</v>
      </c>
      <c r="AF4541" s="1" t="s">
        <v>69</v>
      </c>
      <c r="AG4541" s="1" t="s">
        <v>70</v>
      </c>
      <c r="AH4541" s="1" t="s">
        <v>69</v>
      </c>
      <c r="AI4541" s="1" t="s">
        <v>70</v>
      </c>
      <c r="AJ4541" s="1" t="s">
        <v>69</v>
      </c>
      <c r="AK4541" s="1" t="s">
        <v>69</v>
      </c>
      <c r="AL4541" s="1" t="s">
        <v>69</v>
      </c>
      <c r="AM4541" s="1" t="s">
        <v>69</v>
      </c>
      <c r="AN4541" s="1" t="s">
        <v>70</v>
      </c>
      <c r="AO4541" s="1" t="s">
        <v>69</v>
      </c>
      <c r="AP4541" s="1" t="s">
        <v>70</v>
      </c>
      <c r="AQ4541" s="1" t="s">
        <v>69</v>
      </c>
      <c r="AR4541" s="1" t="s">
        <v>70</v>
      </c>
      <c r="AS4541" s="1" t="s">
        <v>69</v>
      </c>
      <c r="AT4541" s="1" t="s">
        <v>70</v>
      </c>
      <c r="AU4541" s="1" t="s">
        <v>69</v>
      </c>
      <c r="AV4541" s="1" t="s">
        <v>69</v>
      </c>
      <c r="AW4541" s="1" t="s">
        <v>70</v>
      </c>
      <c r="AX4541" s="1" t="s">
        <v>70</v>
      </c>
      <c r="AY4541" s="1" t="s">
        <v>70</v>
      </c>
      <c r="AZ4541" s="1" t="s">
        <v>69</v>
      </c>
      <c r="BA4541" s="1" t="s">
        <v>70</v>
      </c>
      <c r="BB4541" s="1" t="s">
        <v>70</v>
      </c>
      <c r="BC4541" s="1" t="s">
        <v>69</v>
      </c>
      <c r="BD4541" s="1" t="s">
        <v>70</v>
      </c>
      <c r="BE4541" s="1" t="s">
        <v>70</v>
      </c>
      <c r="BF4541" s="1" t="s">
        <v>69</v>
      </c>
      <c r="BG4541" s="3">
        <v>42166.60138888889</v>
      </c>
    </row>
    <row r="4542">
      <c r="A4542" s="1">
        <v>1010625.0</v>
      </c>
      <c r="B4542" s="1" t="s">
        <v>20109</v>
      </c>
      <c r="C4542" s="2" t="s">
        <v>20110</v>
      </c>
      <c r="D4542" s="2" t="s">
        <v>20111</v>
      </c>
      <c r="E4542" s="1" t="s">
        <v>20112</v>
      </c>
      <c r="G4542" s="1" t="s">
        <v>20113</v>
      </c>
      <c r="H4542" s="1" t="s">
        <v>20114</v>
      </c>
      <c r="I4542" s="1" t="s">
        <v>20115</v>
      </c>
      <c r="J4542" s="1" t="s">
        <v>10177</v>
      </c>
      <c r="K4542" s="1" t="s">
        <v>133</v>
      </c>
      <c r="L4542" s="1">
        <v>98944.0</v>
      </c>
      <c r="M4542" s="1" t="s">
        <v>20116</v>
      </c>
      <c r="N4542" s="1" t="s">
        <v>1107</v>
      </c>
      <c r="U4542" s="1">
        <v>-120.01294</v>
      </c>
      <c r="V4542" s="1">
        <v>46.323799</v>
      </c>
      <c r="X4542" s="1" t="s">
        <v>69</v>
      </c>
      <c r="Y4542" s="1" t="s">
        <v>69</v>
      </c>
      <c r="Z4542" s="1" t="s">
        <v>69</v>
      </c>
      <c r="AA4542" s="1" t="s">
        <v>69</v>
      </c>
      <c r="AB4542" s="1" t="s">
        <v>69</v>
      </c>
      <c r="AC4542" s="1" t="s">
        <v>69</v>
      </c>
      <c r="AD4542" s="1" t="s">
        <v>70</v>
      </c>
      <c r="AE4542" s="1" t="s">
        <v>70</v>
      </c>
      <c r="AF4542" s="1" t="s">
        <v>69</v>
      </c>
      <c r="AG4542" s="1" t="s">
        <v>70</v>
      </c>
      <c r="AH4542" s="1" t="s">
        <v>70</v>
      </c>
      <c r="AI4542" s="1" t="s">
        <v>70</v>
      </c>
      <c r="AJ4542" s="1" t="s">
        <v>69</v>
      </c>
      <c r="AK4542" s="1" t="s">
        <v>69</v>
      </c>
      <c r="AL4542" s="1" t="s">
        <v>69</v>
      </c>
      <c r="AM4542" s="1" t="s">
        <v>69</v>
      </c>
      <c r="AN4542" s="1" t="s">
        <v>70</v>
      </c>
      <c r="AO4542" s="1" t="s">
        <v>70</v>
      </c>
      <c r="AP4542" s="1" t="s">
        <v>70</v>
      </c>
      <c r="AQ4542" s="1" t="s">
        <v>70</v>
      </c>
      <c r="AR4542" s="1" t="s">
        <v>70</v>
      </c>
      <c r="AS4542" s="1" t="s">
        <v>70</v>
      </c>
      <c r="AT4542" s="1" t="s">
        <v>69</v>
      </c>
      <c r="AU4542" s="1" t="s">
        <v>70</v>
      </c>
      <c r="AV4542" s="1" t="s">
        <v>70</v>
      </c>
      <c r="AW4542" s="1" t="s">
        <v>69</v>
      </c>
      <c r="AX4542" s="1" t="s">
        <v>70</v>
      </c>
      <c r="AY4542" s="1" t="s">
        <v>70</v>
      </c>
      <c r="AZ4542" s="1" t="s">
        <v>69</v>
      </c>
      <c r="BA4542" s="1" t="s">
        <v>70</v>
      </c>
      <c r="BB4542" s="1" t="s">
        <v>70</v>
      </c>
      <c r="BC4542" s="1" t="s">
        <v>70</v>
      </c>
      <c r="BD4542" s="1" t="s">
        <v>70</v>
      </c>
      <c r="BE4542" s="1" t="s">
        <v>70</v>
      </c>
      <c r="BF4542" s="1" t="s">
        <v>70</v>
      </c>
      <c r="BG4542" s="3">
        <v>42584.65347222222</v>
      </c>
    </row>
    <row r="4543">
      <c r="A4543" s="1">
        <v>1007734.0</v>
      </c>
      <c r="B4543" s="1" t="s">
        <v>20117</v>
      </c>
      <c r="C4543" s="2" t="s">
        <v>20118</v>
      </c>
      <c r="I4543" s="1" t="s">
        <v>20119</v>
      </c>
      <c r="K4543" s="1" t="s">
        <v>349</v>
      </c>
      <c r="U4543" s="1">
        <v>-104.897</v>
      </c>
      <c r="V4543" s="1">
        <v>39.722</v>
      </c>
      <c r="X4543" s="1" t="s">
        <v>70</v>
      </c>
      <c r="Y4543" s="1" t="s">
        <v>70</v>
      </c>
      <c r="Z4543" s="1" t="s">
        <v>70</v>
      </c>
      <c r="AA4543" s="1" t="s">
        <v>70</v>
      </c>
      <c r="AB4543" s="1" t="s">
        <v>70</v>
      </c>
      <c r="AC4543" s="1" t="s">
        <v>80</v>
      </c>
      <c r="BG4543" s="1">
        <v>2011.0</v>
      </c>
    </row>
    <row r="4544">
      <c r="A4544" s="1">
        <v>1001363.0</v>
      </c>
      <c r="B4544" s="1" t="s">
        <v>20120</v>
      </c>
      <c r="H4544" s="1" t="s">
        <v>20121</v>
      </c>
      <c r="I4544" s="1" t="s">
        <v>20122</v>
      </c>
      <c r="J4544" s="1" t="s">
        <v>10126</v>
      </c>
      <c r="K4544" s="1" t="s">
        <v>382</v>
      </c>
      <c r="L4544" s="1">
        <v>36040.0</v>
      </c>
      <c r="U4544" s="1">
        <v>-86.681099</v>
      </c>
      <c r="V4544" s="1">
        <v>32.188702</v>
      </c>
      <c r="X4544" s="1" t="s">
        <v>70</v>
      </c>
      <c r="Y4544" s="1" t="s">
        <v>70</v>
      </c>
      <c r="Z4544" s="1" t="s">
        <v>70</v>
      </c>
      <c r="AA4544" s="1" t="s">
        <v>70</v>
      </c>
      <c r="AB4544" s="1" t="s">
        <v>70</v>
      </c>
      <c r="AC4544" s="1" t="s">
        <v>80</v>
      </c>
      <c r="BG4544" s="1">
        <v>2009.0</v>
      </c>
    </row>
    <row r="4545">
      <c r="A4545" s="1">
        <v>1001672.0</v>
      </c>
      <c r="B4545" s="1" t="s">
        <v>20123</v>
      </c>
      <c r="C4545" s="2" t="s">
        <v>20124</v>
      </c>
      <c r="D4545" s="2" t="s">
        <v>20125</v>
      </c>
      <c r="H4545" s="1" t="s">
        <v>20126</v>
      </c>
      <c r="I4545" s="1" t="s">
        <v>6456</v>
      </c>
      <c r="J4545" s="1" t="s">
        <v>6456</v>
      </c>
      <c r="K4545" s="1" t="s">
        <v>349</v>
      </c>
      <c r="L4545" s="1">
        <v>80230.0</v>
      </c>
      <c r="M4545" s="1" t="s">
        <v>20127</v>
      </c>
      <c r="N4545" s="1" t="s">
        <v>9939</v>
      </c>
      <c r="U4545" s="1">
        <v>-104.89695</v>
      </c>
      <c r="V4545" s="1">
        <v>39.719028</v>
      </c>
      <c r="W4545" s="1" t="s">
        <v>99</v>
      </c>
      <c r="X4545" s="1" t="s">
        <v>69</v>
      </c>
      <c r="Y4545" s="1" t="s">
        <v>70</v>
      </c>
      <c r="Z4545" s="1" t="s">
        <v>70</v>
      </c>
      <c r="AA4545" s="1" t="s">
        <v>70</v>
      </c>
      <c r="AB4545" s="1" t="s">
        <v>70</v>
      </c>
      <c r="AC4545" s="1" t="s">
        <v>80</v>
      </c>
      <c r="AD4545" s="1" t="s">
        <v>69</v>
      </c>
      <c r="AE4545" s="1" t="s">
        <v>70</v>
      </c>
      <c r="AF4545" s="1" t="s">
        <v>69</v>
      </c>
      <c r="AG4545" s="1" t="s">
        <v>69</v>
      </c>
      <c r="AH4545" s="1" t="s">
        <v>70</v>
      </c>
      <c r="AI4545" s="1" t="s">
        <v>70</v>
      </c>
      <c r="AJ4545" s="1" t="s">
        <v>69</v>
      </c>
      <c r="AK4545" s="1" t="s">
        <v>69</v>
      </c>
      <c r="AL4545" s="1" t="s">
        <v>69</v>
      </c>
      <c r="AM4545" s="1" t="s">
        <v>69</v>
      </c>
      <c r="AN4545" s="1" t="s">
        <v>70</v>
      </c>
      <c r="AO4545" s="1" t="s">
        <v>70</v>
      </c>
      <c r="AP4545" s="1" t="s">
        <v>70</v>
      </c>
      <c r="AQ4545" s="1" t="s">
        <v>70</v>
      </c>
      <c r="AR4545" s="1" t="s">
        <v>69</v>
      </c>
      <c r="AS4545" s="1" t="s">
        <v>70</v>
      </c>
      <c r="AT4545" s="1" t="s">
        <v>69</v>
      </c>
      <c r="AU4545" s="1" t="s">
        <v>70</v>
      </c>
      <c r="AV4545" s="1" t="s">
        <v>70</v>
      </c>
      <c r="AW4545" s="1" t="s">
        <v>70</v>
      </c>
      <c r="AX4545" s="1" t="s">
        <v>70</v>
      </c>
      <c r="AY4545" s="1" t="s">
        <v>70</v>
      </c>
      <c r="AZ4545" s="1" t="s">
        <v>69</v>
      </c>
      <c r="BA4545" s="1" t="s">
        <v>70</v>
      </c>
      <c r="BB4545" s="1" t="s">
        <v>70</v>
      </c>
      <c r="BC4545" s="1" t="s">
        <v>70</v>
      </c>
      <c r="BD4545" s="1" t="s">
        <v>70</v>
      </c>
      <c r="BE4545" s="1" t="s">
        <v>70</v>
      </c>
      <c r="BF4545" s="1" t="s">
        <v>70</v>
      </c>
      <c r="BG4545" s="3">
        <v>41715.62847222222</v>
      </c>
    </row>
    <row r="4546">
      <c r="A4546" s="1">
        <v>1018922.0</v>
      </c>
      <c r="B4546" s="1" t="s">
        <v>20128</v>
      </c>
      <c r="D4546" s="2" t="s">
        <v>20129</v>
      </c>
      <c r="H4546" s="1" t="s">
        <v>20130</v>
      </c>
      <c r="I4546" s="1" t="s">
        <v>19444</v>
      </c>
      <c r="J4546" s="1" t="s">
        <v>14731</v>
      </c>
      <c r="K4546" s="1" t="s">
        <v>96</v>
      </c>
      <c r="L4546" s="1">
        <v>13367.0</v>
      </c>
      <c r="M4546" s="1" t="s">
        <v>3511</v>
      </c>
      <c r="N4546" s="1" t="s">
        <v>287</v>
      </c>
      <c r="U4546" s="1">
        <v>-75.49102</v>
      </c>
      <c r="V4546" s="1">
        <v>43.793854</v>
      </c>
      <c r="X4546" s="1" t="s">
        <v>69</v>
      </c>
      <c r="Y4546" s="1" t="s">
        <v>69</v>
      </c>
      <c r="Z4546" s="1" t="s">
        <v>69</v>
      </c>
      <c r="AA4546" s="1" t="s">
        <v>69</v>
      </c>
      <c r="AB4546" s="1" t="s">
        <v>70</v>
      </c>
      <c r="AC4546" s="1" t="s">
        <v>69</v>
      </c>
      <c r="AD4546" s="1" t="s">
        <v>69</v>
      </c>
      <c r="AE4546" s="1" t="s">
        <v>69</v>
      </c>
      <c r="AF4546" s="1" t="s">
        <v>69</v>
      </c>
      <c r="AG4546" s="1" t="s">
        <v>69</v>
      </c>
      <c r="AH4546" s="1" t="s">
        <v>69</v>
      </c>
      <c r="AI4546" s="1" t="s">
        <v>70</v>
      </c>
      <c r="AJ4546" s="1" t="s">
        <v>69</v>
      </c>
      <c r="AK4546" s="1" t="s">
        <v>69</v>
      </c>
      <c r="AL4546" s="1" t="s">
        <v>69</v>
      </c>
      <c r="AM4546" s="1" t="s">
        <v>69</v>
      </c>
      <c r="AN4546" s="1" t="s">
        <v>69</v>
      </c>
      <c r="AO4546" s="1" t="s">
        <v>69</v>
      </c>
      <c r="AP4546" s="1" t="s">
        <v>70</v>
      </c>
      <c r="AQ4546" s="1" t="s">
        <v>70</v>
      </c>
      <c r="AR4546" s="1" t="s">
        <v>69</v>
      </c>
      <c r="AS4546" s="1" t="s">
        <v>69</v>
      </c>
      <c r="AT4546" s="1" t="s">
        <v>69</v>
      </c>
      <c r="AU4546" s="1" t="s">
        <v>69</v>
      </c>
      <c r="AV4546" s="1" t="s">
        <v>69</v>
      </c>
      <c r="AW4546" s="1" t="s">
        <v>69</v>
      </c>
      <c r="AX4546" s="1" t="s">
        <v>69</v>
      </c>
      <c r="AY4546" s="1" t="s">
        <v>70</v>
      </c>
      <c r="AZ4546" s="1" t="s">
        <v>69</v>
      </c>
      <c r="BA4546" s="1" t="s">
        <v>70</v>
      </c>
      <c r="BB4546" s="1" t="s">
        <v>70</v>
      </c>
      <c r="BC4546" s="1" t="s">
        <v>69</v>
      </c>
      <c r="BD4546" s="1" t="s">
        <v>69</v>
      </c>
      <c r="BE4546" s="1" t="s">
        <v>70</v>
      </c>
      <c r="BF4546" s="1" t="s">
        <v>70</v>
      </c>
      <c r="BG4546" s="3">
        <v>43131.62569444445</v>
      </c>
    </row>
    <row r="4547">
      <c r="A4547" s="1">
        <v>1004599.0</v>
      </c>
      <c r="B4547" s="1" t="s">
        <v>20131</v>
      </c>
      <c r="H4547" s="1" t="s">
        <v>20132</v>
      </c>
      <c r="I4547" s="1" t="s">
        <v>20133</v>
      </c>
      <c r="J4547" s="1" t="s">
        <v>450</v>
      </c>
      <c r="K4547" s="1" t="s">
        <v>451</v>
      </c>
      <c r="L4547" s="1">
        <v>54446.0</v>
      </c>
      <c r="M4547" s="1" t="s">
        <v>390</v>
      </c>
      <c r="N4547" s="1" t="s">
        <v>20134</v>
      </c>
      <c r="U4547" s="1">
        <v>-90.496147</v>
      </c>
      <c r="V4547" s="1">
        <v>44.734814</v>
      </c>
      <c r="W4547" s="1" t="s">
        <v>392</v>
      </c>
      <c r="X4547" s="1" t="s">
        <v>70</v>
      </c>
      <c r="Y4547" s="1" t="s">
        <v>69</v>
      </c>
      <c r="Z4547" s="1" t="s">
        <v>70</v>
      </c>
      <c r="AA4547" s="1" t="s">
        <v>69</v>
      </c>
      <c r="AB4547" s="1" t="s">
        <v>70</v>
      </c>
      <c r="AC4547" s="1" t="s">
        <v>80</v>
      </c>
      <c r="AD4547" s="1" t="s">
        <v>69</v>
      </c>
      <c r="AE4547" s="1" t="s">
        <v>70</v>
      </c>
      <c r="AF4547" s="1" t="s">
        <v>69</v>
      </c>
      <c r="AG4547" s="1" t="s">
        <v>69</v>
      </c>
      <c r="AH4547" s="1" t="s">
        <v>70</v>
      </c>
      <c r="AI4547" s="1" t="s">
        <v>70</v>
      </c>
      <c r="AJ4547" s="1" t="s">
        <v>69</v>
      </c>
      <c r="AK4547" s="1" t="s">
        <v>69</v>
      </c>
      <c r="AL4547" s="1" t="s">
        <v>69</v>
      </c>
      <c r="AM4547" s="1" t="s">
        <v>69</v>
      </c>
      <c r="AN4547" s="1" t="s">
        <v>69</v>
      </c>
      <c r="AO4547" s="1" t="s">
        <v>70</v>
      </c>
      <c r="AP4547" s="1" t="s">
        <v>69</v>
      </c>
      <c r="AQ4547" s="1" t="s">
        <v>70</v>
      </c>
      <c r="AR4547" s="1" t="s">
        <v>69</v>
      </c>
      <c r="AS4547" s="1" t="s">
        <v>70</v>
      </c>
      <c r="AT4547" s="1" t="s">
        <v>70</v>
      </c>
      <c r="AU4547" s="1" t="s">
        <v>69</v>
      </c>
      <c r="AV4547" s="1" t="s">
        <v>69</v>
      </c>
      <c r="AW4547" s="1" t="s">
        <v>70</v>
      </c>
      <c r="AX4547" s="1" t="s">
        <v>70</v>
      </c>
      <c r="AY4547" s="1" t="s">
        <v>70</v>
      </c>
      <c r="AZ4547" s="1" t="s">
        <v>70</v>
      </c>
      <c r="BA4547" s="1" t="s">
        <v>70</v>
      </c>
      <c r="BB4547" s="1" t="s">
        <v>70</v>
      </c>
      <c r="BC4547" s="1" t="s">
        <v>70</v>
      </c>
      <c r="BD4547" s="1" t="s">
        <v>70</v>
      </c>
      <c r="BE4547" s="1" t="s">
        <v>70</v>
      </c>
      <c r="BF4547" s="1" t="s">
        <v>70</v>
      </c>
      <c r="BG4547" s="3">
        <v>41036.458333333336</v>
      </c>
    </row>
    <row r="4548">
      <c r="A4548" s="1">
        <v>1016839.0</v>
      </c>
      <c r="B4548" s="1" t="s">
        <v>20135</v>
      </c>
      <c r="C4548" s="2" t="s">
        <v>20136</v>
      </c>
      <c r="D4548" s="2" t="s">
        <v>20137</v>
      </c>
      <c r="E4548" s="2" t="s">
        <v>20138</v>
      </c>
      <c r="H4548" s="1" t="s">
        <v>20139</v>
      </c>
      <c r="I4548" s="1" t="s">
        <v>369</v>
      </c>
      <c r="J4548" s="1" t="s">
        <v>370</v>
      </c>
      <c r="K4548" s="1" t="s">
        <v>203</v>
      </c>
      <c r="L4548" s="1">
        <v>60660.0</v>
      </c>
      <c r="M4548" s="1" t="s">
        <v>20140</v>
      </c>
      <c r="N4548" s="1" t="s">
        <v>3293</v>
      </c>
      <c r="U4548" s="1">
        <v>-87.661034</v>
      </c>
      <c r="V4548" s="1">
        <v>42.001293</v>
      </c>
      <c r="X4548" s="1" t="s">
        <v>69</v>
      </c>
      <c r="Y4548" s="1" t="s">
        <v>69</v>
      </c>
      <c r="Z4548" s="1" t="s">
        <v>69</v>
      </c>
      <c r="AA4548" s="1" t="s">
        <v>69</v>
      </c>
      <c r="AB4548" s="1" t="s">
        <v>69</v>
      </c>
      <c r="AC4548" s="1" t="s">
        <v>80</v>
      </c>
      <c r="AD4548" s="1" t="s">
        <v>69</v>
      </c>
      <c r="AE4548" s="1" t="s">
        <v>69</v>
      </c>
      <c r="AF4548" s="1" t="s">
        <v>70</v>
      </c>
      <c r="AG4548" s="1" t="s">
        <v>70</v>
      </c>
      <c r="AH4548" s="1" t="s">
        <v>69</v>
      </c>
      <c r="AI4548" s="1" t="s">
        <v>69</v>
      </c>
      <c r="AJ4548" s="1" t="s">
        <v>69</v>
      </c>
      <c r="AK4548" s="1" t="s">
        <v>70</v>
      </c>
      <c r="AL4548" s="1" t="s">
        <v>69</v>
      </c>
      <c r="AM4548" s="1" t="s">
        <v>69</v>
      </c>
      <c r="AN4548" s="1" t="s">
        <v>70</v>
      </c>
      <c r="AO4548" s="1" t="s">
        <v>69</v>
      </c>
      <c r="AP4548" s="1" t="s">
        <v>70</v>
      </c>
      <c r="AQ4548" s="1" t="s">
        <v>70</v>
      </c>
      <c r="AR4548" s="1" t="s">
        <v>70</v>
      </c>
      <c r="AS4548" s="1" t="s">
        <v>69</v>
      </c>
      <c r="AT4548" s="1" t="s">
        <v>69</v>
      </c>
      <c r="AU4548" s="1" t="s">
        <v>69</v>
      </c>
      <c r="AV4548" s="1" t="s">
        <v>70</v>
      </c>
      <c r="AW4548" s="1" t="s">
        <v>70</v>
      </c>
      <c r="AX4548" s="1" t="s">
        <v>70</v>
      </c>
      <c r="AY4548" s="1" t="s">
        <v>70</v>
      </c>
      <c r="AZ4548" s="1" t="s">
        <v>69</v>
      </c>
      <c r="BA4548" s="1" t="s">
        <v>70</v>
      </c>
      <c r="BB4548" s="1" t="s">
        <v>70</v>
      </c>
      <c r="BC4548" s="1" t="s">
        <v>70</v>
      </c>
      <c r="BD4548" s="1" t="s">
        <v>70</v>
      </c>
      <c r="BE4548" s="1" t="s">
        <v>70</v>
      </c>
      <c r="BF4548" s="1" t="s">
        <v>70</v>
      </c>
      <c r="BG4548" s="3">
        <v>42789.71944444445</v>
      </c>
    </row>
    <row r="4549">
      <c r="A4549" s="1">
        <v>1011800.0</v>
      </c>
      <c r="B4549" s="1" t="s">
        <v>20141</v>
      </c>
      <c r="C4549" s="2" t="s">
        <v>20142</v>
      </c>
      <c r="H4549" s="1" t="s">
        <v>20143</v>
      </c>
      <c r="I4549" s="1" t="s">
        <v>2731</v>
      </c>
      <c r="J4549" s="1" t="s">
        <v>1195</v>
      </c>
      <c r="K4549" s="1" t="s">
        <v>389</v>
      </c>
      <c r="L4549" s="1">
        <v>50311.0</v>
      </c>
      <c r="M4549" s="1" t="s">
        <v>695</v>
      </c>
      <c r="N4549" s="1" t="s">
        <v>79</v>
      </c>
      <c r="U4549" s="1">
        <v>-93.660454</v>
      </c>
      <c r="V4549" s="1">
        <v>41.599697</v>
      </c>
      <c r="X4549" s="1" t="s">
        <v>69</v>
      </c>
      <c r="Y4549" s="1" t="s">
        <v>69</v>
      </c>
      <c r="Z4549" s="1" t="s">
        <v>69</v>
      </c>
      <c r="AA4549" s="1" t="s">
        <v>69</v>
      </c>
      <c r="AB4549" s="1" t="s">
        <v>69</v>
      </c>
      <c r="AC4549" s="1" t="s">
        <v>70</v>
      </c>
      <c r="AD4549" s="1" t="s">
        <v>70</v>
      </c>
      <c r="AE4549" s="1" t="s">
        <v>70</v>
      </c>
      <c r="AF4549" s="1" t="s">
        <v>70</v>
      </c>
      <c r="AG4549" s="1" t="s">
        <v>69</v>
      </c>
      <c r="AH4549" s="1" t="s">
        <v>70</v>
      </c>
      <c r="AI4549" s="1" t="s">
        <v>70</v>
      </c>
      <c r="AJ4549" s="1" t="s">
        <v>69</v>
      </c>
      <c r="AK4549" s="1" t="s">
        <v>69</v>
      </c>
      <c r="AL4549" s="1" t="s">
        <v>70</v>
      </c>
      <c r="AM4549" s="1" t="s">
        <v>70</v>
      </c>
      <c r="AN4549" s="1" t="s">
        <v>70</v>
      </c>
      <c r="AO4549" s="1" t="s">
        <v>70</v>
      </c>
      <c r="AP4549" s="1" t="s">
        <v>70</v>
      </c>
      <c r="AQ4549" s="1" t="s">
        <v>70</v>
      </c>
      <c r="AR4549" s="1" t="s">
        <v>69</v>
      </c>
      <c r="AS4549" s="1" t="s">
        <v>70</v>
      </c>
      <c r="AT4549" s="1" t="s">
        <v>70</v>
      </c>
      <c r="AU4549" s="1" t="s">
        <v>70</v>
      </c>
      <c r="AV4549" s="1" t="s">
        <v>70</v>
      </c>
      <c r="AW4549" s="1" t="s">
        <v>70</v>
      </c>
      <c r="AX4549" s="1" t="s">
        <v>70</v>
      </c>
      <c r="AY4549" s="1" t="s">
        <v>69</v>
      </c>
      <c r="AZ4549" s="1" t="s">
        <v>70</v>
      </c>
      <c r="BA4549" s="1" t="s">
        <v>70</v>
      </c>
      <c r="BB4549" s="1" t="s">
        <v>70</v>
      </c>
      <c r="BC4549" s="1" t="s">
        <v>70</v>
      </c>
      <c r="BD4549" s="1" t="s">
        <v>70</v>
      </c>
      <c r="BE4549" s="1" t="s">
        <v>70</v>
      </c>
      <c r="BF4549" s="1" t="s">
        <v>70</v>
      </c>
      <c r="BG4549" s="3">
        <v>43307.736805555556</v>
      </c>
    </row>
    <row r="4550">
      <c r="A4550" s="1">
        <v>1007005.0</v>
      </c>
      <c r="B4550" s="1" t="s">
        <v>20144</v>
      </c>
      <c r="H4550" s="1" t="s">
        <v>20145</v>
      </c>
      <c r="I4550" s="1" t="s">
        <v>719</v>
      </c>
      <c r="J4550" s="1" t="s">
        <v>719</v>
      </c>
      <c r="K4550" s="1" t="s">
        <v>637</v>
      </c>
      <c r="L4550" s="1">
        <v>96801.0</v>
      </c>
      <c r="U4550" s="1">
        <v>-157.858</v>
      </c>
      <c r="V4550" s="1">
        <v>21.3069</v>
      </c>
      <c r="X4550" s="1" t="s">
        <v>70</v>
      </c>
      <c r="Y4550" s="1" t="s">
        <v>70</v>
      </c>
      <c r="Z4550" s="1" t="s">
        <v>70</v>
      </c>
      <c r="AA4550" s="1" t="s">
        <v>70</v>
      </c>
      <c r="AB4550" s="1" t="s">
        <v>70</v>
      </c>
      <c r="AC4550" s="1" t="s">
        <v>80</v>
      </c>
      <c r="BG4550" s="6">
        <v>40275.55694444444</v>
      </c>
    </row>
    <row r="4551">
      <c r="A4551" s="1">
        <v>1005930.0</v>
      </c>
      <c r="B4551" s="1" t="s">
        <v>20146</v>
      </c>
      <c r="H4551" s="1" t="s">
        <v>20147</v>
      </c>
      <c r="I4551" s="1" t="s">
        <v>3117</v>
      </c>
      <c r="J4551" s="1" t="s">
        <v>3117</v>
      </c>
      <c r="K4551" s="1" t="s">
        <v>389</v>
      </c>
      <c r="L4551" s="1">
        <v>50151.0</v>
      </c>
      <c r="U4551" s="1">
        <v>-90.178596</v>
      </c>
      <c r="V4551" s="1">
        <v>41.872299</v>
      </c>
      <c r="X4551" s="1" t="s">
        <v>70</v>
      </c>
      <c r="Y4551" s="1" t="s">
        <v>70</v>
      </c>
      <c r="Z4551" s="1" t="s">
        <v>70</v>
      </c>
      <c r="AA4551" s="1" t="s">
        <v>70</v>
      </c>
      <c r="AB4551" s="1" t="s">
        <v>70</v>
      </c>
      <c r="AC4551" s="1" t="s">
        <v>80</v>
      </c>
      <c r="BG4551" s="1">
        <v>2009.0</v>
      </c>
    </row>
    <row r="4552">
      <c r="A4552" s="1">
        <v>1004752.0</v>
      </c>
      <c r="B4552" s="1" t="s">
        <v>20148</v>
      </c>
      <c r="C4552" s="2" t="s">
        <v>20149</v>
      </c>
      <c r="D4552" s="2" t="s">
        <v>20150</v>
      </c>
      <c r="H4552" s="1" t="s">
        <v>20151</v>
      </c>
      <c r="I4552" s="1" t="s">
        <v>20152</v>
      </c>
      <c r="J4552" s="1" t="s">
        <v>17427</v>
      </c>
      <c r="K4552" s="1" t="s">
        <v>575</v>
      </c>
      <c r="L4552" s="1">
        <v>49431.0</v>
      </c>
      <c r="M4552" s="1" t="s">
        <v>20153</v>
      </c>
      <c r="N4552" s="1" t="s">
        <v>2373</v>
      </c>
      <c r="U4552" s="1">
        <v>-86.447845</v>
      </c>
      <c r="V4552" s="1">
        <v>43.955784</v>
      </c>
      <c r="X4552" s="1" t="s">
        <v>69</v>
      </c>
      <c r="Y4552" s="1" t="s">
        <v>69</v>
      </c>
      <c r="Z4552" s="1" t="s">
        <v>70</v>
      </c>
      <c r="AA4552" s="1" t="s">
        <v>69</v>
      </c>
      <c r="AB4552" s="1" t="s">
        <v>70</v>
      </c>
      <c r="AC4552" s="1" t="s">
        <v>69</v>
      </c>
      <c r="AD4552" s="1" t="s">
        <v>69</v>
      </c>
      <c r="AE4552" s="1" t="s">
        <v>69</v>
      </c>
      <c r="AF4552" s="1" t="s">
        <v>69</v>
      </c>
      <c r="AG4552" s="1" t="s">
        <v>69</v>
      </c>
      <c r="AH4552" s="1" t="s">
        <v>69</v>
      </c>
      <c r="AI4552" s="1" t="s">
        <v>70</v>
      </c>
      <c r="AJ4552" s="1" t="s">
        <v>69</v>
      </c>
      <c r="AK4552" s="1" t="s">
        <v>69</v>
      </c>
      <c r="AL4552" s="1" t="s">
        <v>69</v>
      </c>
      <c r="AM4552" s="1" t="s">
        <v>69</v>
      </c>
      <c r="AN4552" s="1" t="s">
        <v>69</v>
      </c>
      <c r="AO4552" s="1" t="s">
        <v>69</v>
      </c>
      <c r="AP4552" s="1" t="s">
        <v>70</v>
      </c>
      <c r="AQ4552" s="1" t="s">
        <v>69</v>
      </c>
      <c r="AR4552" s="1" t="s">
        <v>70</v>
      </c>
      <c r="AS4552" s="1" t="s">
        <v>69</v>
      </c>
      <c r="AT4552" s="1" t="s">
        <v>70</v>
      </c>
      <c r="AU4552" s="1" t="s">
        <v>69</v>
      </c>
      <c r="AV4552" s="1" t="s">
        <v>69</v>
      </c>
      <c r="AW4552" s="1" t="s">
        <v>69</v>
      </c>
      <c r="AX4552" s="1" t="s">
        <v>70</v>
      </c>
      <c r="AY4552" s="1" t="s">
        <v>70</v>
      </c>
      <c r="AZ4552" s="1" t="s">
        <v>69</v>
      </c>
      <c r="BA4552" s="1" t="s">
        <v>69</v>
      </c>
      <c r="BB4552" s="1" t="s">
        <v>70</v>
      </c>
      <c r="BC4552" s="1" t="s">
        <v>69</v>
      </c>
      <c r="BD4552" s="1" t="s">
        <v>70</v>
      </c>
      <c r="BE4552" s="1" t="s">
        <v>70</v>
      </c>
      <c r="BF4552" s="1" t="s">
        <v>70</v>
      </c>
      <c r="BG4552" s="3">
        <v>42219.68263888889</v>
      </c>
    </row>
    <row r="4553">
      <c r="A4553" s="1">
        <v>1003502.0</v>
      </c>
      <c r="B4553" s="1" t="s">
        <v>20154</v>
      </c>
      <c r="C4553" s="2" t="s">
        <v>20155</v>
      </c>
      <c r="D4553" s="2" t="s">
        <v>20156</v>
      </c>
      <c r="H4553" s="1" t="s">
        <v>20157</v>
      </c>
      <c r="I4553" s="1" t="s">
        <v>20158</v>
      </c>
      <c r="J4553" s="1" t="s">
        <v>3243</v>
      </c>
      <c r="K4553" s="1" t="s">
        <v>64</v>
      </c>
      <c r="L4553" s="1">
        <v>5149.0</v>
      </c>
      <c r="M4553" s="1" t="s">
        <v>20159</v>
      </c>
      <c r="N4553" s="1" t="s">
        <v>1694</v>
      </c>
      <c r="U4553" s="1">
        <v>-72.689926</v>
      </c>
      <c r="V4553" s="1">
        <v>43.396801</v>
      </c>
      <c r="X4553" s="1" t="s">
        <v>69</v>
      </c>
      <c r="Y4553" s="1" t="s">
        <v>70</v>
      </c>
      <c r="Z4553" s="1" t="s">
        <v>70</v>
      </c>
      <c r="AA4553" s="1" t="s">
        <v>70</v>
      </c>
      <c r="AB4553" s="1" t="s">
        <v>69</v>
      </c>
      <c r="AC4553" s="1" t="s">
        <v>69</v>
      </c>
      <c r="AD4553" s="1" t="s">
        <v>69</v>
      </c>
      <c r="AE4553" s="1" t="s">
        <v>69</v>
      </c>
      <c r="AF4553" s="1" t="s">
        <v>69</v>
      </c>
      <c r="AG4553" s="1" t="s">
        <v>69</v>
      </c>
      <c r="AH4553" s="1" t="s">
        <v>69</v>
      </c>
      <c r="AI4553" s="1" t="s">
        <v>70</v>
      </c>
      <c r="AJ4553" s="1" t="s">
        <v>69</v>
      </c>
      <c r="AK4553" s="1" t="s">
        <v>69</v>
      </c>
      <c r="AL4553" s="1" t="s">
        <v>69</v>
      </c>
      <c r="AM4553" s="1" t="s">
        <v>69</v>
      </c>
      <c r="AN4553" s="1" t="s">
        <v>69</v>
      </c>
      <c r="AO4553" s="1" t="s">
        <v>69</v>
      </c>
      <c r="AP4553" s="1" t="s">
        <v>70</v>
      </c>
      <c r="AQ4553" s="1" t="s">
        <v>70</v>
      </c>
      <c r="AR4553" s="1" t="s">
        <v>69</v>
      </c>
      <c r="AS4553" s="1" t="s">
        <v>69</v>
      </c>
      <c r="AT4553" s="1" t="s">
        <v>69</v>
      </c>
      <c r="AU4553" s="1" t="s">
        <v>69</v>
      </c>
      <c r="AV4553" s="1" t="s">
        <v>70</v>
      </c>
      <c r="AW4553" s="1" t="s">
        <v>69</v>
      </c>
      <c r="AX4553" s="1" t="s">
        <v>70</v>
      </c>
      <c r="AY4553" s="1" t="s">
        <v>70</v>
      </c>
      <c r="AZ4553" s="1" t="s">
        <v>69</v>
      </c>
      <c r="BA4553" s="1" t="s">
        <v>70</v>
      </c>
      <c r="BB4553" s="1" t="s">
        <v>70</v>
      </c>
      <c r="BC4553" s="1" t="s">
        <v>70</v>
      </c>
      <c r="BD4553" s="1" t="s">
        <v>70</v>
      </c>
      <c r="BE4553" s="1" t="s">
        <v>70</v>
      </c>
      <c r="BF4553" s="1" t="s">
        <v>70</v>
      </c>
      <c r="BG4553" s="3">
        <v>42549.37986111111</v>
      </c>
    </row>
    <row r="4554">
      <c r="A4554" s="1">
        <v>1009521.0</v>
      </c>
      <c r="B4554" s="1" t="s">
        <v>20160</v>
      </c>
      <c r="C4554" s="2" t="s">
        <v>20161</v>
      </c>
      <c r="D4554" s="2" t="s">
        <v>20162</v>
      </c>
      <c r="H4554" s="1" t="s">
        <v>20163</v>
      </c>
      <c r="I4554" s="1" t="s">
        <v>20164</v>
      </c>
      <c r="K4554" s="1" t="s">
        <v>96</v>
      </c>
      <c r="L4554" s="1">
        <v>12737.0</v>
      </c>
      <c r="U4554" s="1">
        <v>-74.816902</v>
      </c>
      <c r="V4554" s="1">
        <v>41.480202</v>
      </c>
      <c r="X4554" s="1" t="s">
        <v>69</v>
      </c>
      <c r="Y4554" s="1" t="s">
        <v>70</v>
      </c>
      <c r="Z4554" s="1" t="s">
        <v>70</v>
      </c>
      <c r="AA4554" s="1" t="s">
        <v>70</v>
      </c>
      <c r="AB4554" s="1" t="s">
        <v>70</v>
      </c>
      <c r="AC4554" s="1" t="s">
        <v>80</v>
      </c>
      <c r="BG4554" s="1">
        <v>2013.0</v>
      </c>
    </row>
    <row r="4555">
      <c r="A4555" s="1">
        <v>1006904.0</v>
      </c>
      <c r="B4555" s="1" t="s">
        <v>20165</v>
      </c>
      <c r="H4555" s="1" t="s">
        <v>20166</v>
      </c>
      <c r="I4555" s="1" t="s">
        <v>20165</v>
      </c>
      <c r="J4555" s="1" t="s">
        <v>685</v>
      </c>
      <c r="K4555" s="1" t="s">
        <v>488</v>
      </c>
      <c r="L4555" s="1">
        <v>1462.0</v>
      </c>
      <c r="U4555" s="1">
        <v>-71.724602</v>
      </c>
      <c r="V4555" s="1">
        <v>42.594799</v>
      </c>
      <c r="X4555" s="1" t="s">
        <v>70</v>
      </c>
      <c r="Y4555" s="1" t="s">
        <v>70</v>
      </c>
      <c r="Z4555" s="1" t="s">
        <v>70</v>
      </c>
      <c r="AA4555" s="1" t="s">
        <v>70</v>
      </c>
      <c r="AB4555" s="1" t="s">
        <v>70</v>
      </c>
      <c r="AC4555" s="1" t="s">
        <v>80</v>
      </c>
      <c r="BG4555" s="1">
        <v>2011.0</v>
      </c>
    </row>
    <row r="4556">
      <c r="A4556" s="1">
        <v>1005394.0</v>
      </c>
      <c r="B4556" s="1" t="s">
        <v>20167</v>
      </c>
      <c r="H4556" s="1" t="s">
        <v>20168</v>
      </c>
      <c r="I4556" s="1" t="s">
        <v>15822</v>
      </c>
      <c r="J4556" s="1" t="s">
        <v>7084</v>
      </c>
      <c r="K4556" s="1" t="s">
        <v>181</v>
      </c>
      <c r="L4556" s="1">
        <v>22835.0</v>
      </c>
      <c r="U4556" s="1">
        <v>-78.459503</v>
      </c>
      <c r="V4556" s="1">
        <v>38.665401</v>
      </c>
      <c r="X4556" s="1" t="s">
        <v>70</v>
      </c>
      <c r="Y4556" s="1" t="s">
        <v>70</v>
      </c>
      <c r="Z4556" s="1" t="s">
        <v>70</v>
      </c>
      <c r="AA4556" s="1" t="s">
        <v>70</v>
      </c>
      <c r="AB4556" s="1" t="s">
        <v>70</v>
      </c>
      <c r="AC4556" s="1" t="s">
        <v>80</v>
      </c>
      <c r="BG4556" s="1">
        <v>2009.0</v>
      </c>
    </row>
    <row r="4557">
      <c r="A4557" s="1">
        <v>1004920.0</v>
      </c>
      <c r="B4557" s="1" t="s">
        <v>20169</v>
      </c>
      <c r="C4557" s="2" t="s">
        <v>20058</v>
      </c>
      <c r="H4557" s="1" t="s">
        <v>20170</v>
      </c>
      <c r="I4557" s="1" t="s">
        <v>20171</v>
      </c>
      <c r="J4557" s="1" t="s">
        <v>20172</v>
      </c>
      <c r="K4557" s="1" t="s">
        <v>1542</v>
      </c>
      <c r="L4557" s="1">
        <v>82225.0</v>
      </c>
      <c r="U4557" s="1">
        <v>-104.453</v>
      </c>
      <c r="V4557" s="1">
        <v>42.761902</v>
      </c>
      <c r="X4557" s="1" t="s">
        <v>70</v>
      </c>
      <c r="Y4557" s="1" t="s">
        <v>70</v>
      </c>
      <c r="Z4557" s="1" t="s">
        <v>70</v>
      </c>
      <c r="AA4557" s="1" t="s">
        <v>70</v>
      </c>
      <c r="AB4557" s="1" t="s">
        <v>70</v>
      </c>
      <c r="AC4557" s="1" t="s">
        <v>80</v>
      </c>
      <c r="BG4557" s="1">
        <v>2009.0</v>
      </c>
    </row>
    <row r="4558">
      <c r="A4558" s="1">
        <v>1000477.0</v>
      </c>
      <c r="B4558" s="1" t="s">
        <v>20173</v>
      </c>
      <c r="H4558" s="1" t="s">
        <v>20174</v>
      </c>
      <c r="I4558" s="1" t="s">
        <v>580</v>
      </c>
      <c r="J4558" s="1" t="s">
        <v>971</v>
      </c>
      <c r="K4558" s="1" t="s">
        <v>85</v>
      </c>
      <c r="L4558" s="1">
        <v>29205.0</v>
      </c>
      <c r="U4558" s="1">
        <v>-80.990097</v>
      </c>
      <c r="V4558" s="1">
        <v>33.986801</v>
      </c>
      <c r="X4558" s="1" t="s">
        <v>70</v>
      </c>
      <c r="Y4558" s="1" t="s">
        <v>70</v>
      </c>
      <c r="Z4558" s="1" t="s">
        <v>70</v>
      </c>
      <c r="AA4558" s="1" t="s">
        <v>70</v>
      </c>
      <c r="AB4558" s="1" t="s">
        <v>70</v>
      </c>
      <c r="AC4558" s="1" t="s">
        <v>80</v>
      </c>
      <c r="BG4558" s="3">
        <v>41732.393055555556</v>
      </c>
    </row>
    <row r="4559">
      <c r="A4559" s="1">
        <v>1006215.0</v>
      </c>
      <c r="B4559" s="1" t="s">
        <v>20175</v>
      </c>
      <c r="H4559" s="1" t="s">
        <v>20176</v>
      </c>
      <c r="I4559" s="1" t="s">
        <v>7861</v>
      </c>
      <c r="J4559" s="1" t="s">
        <v>96</v>
      </c>
      <c r="K4559" s="1" t="s">
        <v>96</v>
      </c>
      <c r="L4559" s="1">
        <v>11220.0</v>
      </c>
      <c r="U4559" s="1">
        <v>-75.512299</v>
      </c>
      <c r="V4559" s="1">
        <v>42.946701</v>
      </c>
      <c r="W4559" s="1" t="s">
        <v>2471</v>
      </c>
      <c r="X4559" s="1" t="s">
        <v>70</v>
      </c>
      <c r="Y4559" s="1" t="s">
        <v>69</v>
      </c>
      <c r="Z4559" s="1" t="s">
        <v>70</v>
      </c>
      <c r="AA4559" s="1" t="s">
        <v>69</v>
      </c>
      <c r="AB4559" s="1" t="s">
        <v>70</v>
      </c>
      <c r="AC4559" s="1" t="s">
        <v>80</v>
      </c>
      <c r="AD4559" s="1" t="s">
        <v>70</v>
      </c>
      <c r="AE4559" s="1" t="s">
        <v>70</v>
      </c>
      <c r="AF4559" s="1" t="s">
        <v>70</v>
      </c>
      <c r="AG4559" s="1" t="s">
        <v>70</v>
      </c>
      <c r="AH4559" s="1" t="s">
        <v>70</v>
      </c>
      <c r="AI4559" s="1" t="s">
        <v>70</v>
      </c>
      <c r="AJ4559" s="1" t="s">
        <v>70</v>
      </c>
      <c r="AK4559" s="1" t="s">
        <v>69</v>
      </c>
      <c r="AL4559" s="1" t="s">
        <v>70</v>
      </c>
      <c r="AM4559" s="1" t="s">
        <v>70</v>
      </c>
      <c r="AN4559" s="1" t="s">
        <v>70</v>
      </c>
      <c r="AO4559" s="1" t="s">
        <v>70</v>
      </c>
      <c r="AP4559" s="1" t="s">
        <v>70</v>
      </c>
      <c r="AQ4559" s="1" t="s">
        <v>70</v>
      </c>
      <c r="AR4559" s="1" t="s">
        <v>70</v>
      </c>
      <c r="AS4559" s="1" t="s">
        <v>70</v>
      </c>
      <c r="AT4559" s="1" t="s">
        <v>70</v>
      </c>
      <c r="AU4559" s="1" t="s">
        <v>70</v>
      </c>
      <c r="AV4559" s="1" t="s">
        <v>70</v>
      </c>
      <c r="AW4559" s="1" t="s">
        <v>70</v>
      </c>
      <c r="AX4559" s="1" t="s">
        <v>70</v>
      </c>
      <c r="AY4559" s="1" t="s">
        <v>70</v>
      </c>
      <c r="AZ4559" s="1" t="s">
        <v>70</v>
      </c>
      <c r="BA4559" s="1" t="s">
        <v>70</v>
      </c>
      <c r="BB4559" s="1" t="s">
        <v>70</v>
      </c>
      <c r="BC4559" s="1" t="s">
        <v>70</v>
      </c>
      <c r="BD4559" s="1" t="s">
        <v>70</v>
      </c>
      <c r="BE4559" s="1" t="s">
        <v>70</v>
      </c>
      <c r="BF4559" s="1" t="s">
        <v>70</v>
      </c>
      <c r="BG4559" s="3">
        <v>40714.46319444444</v>
      </c>
    </row>
    <row r="4560">
      <c r="A4560" s="1">
        <v>1009216.0</v>
      </c>
      <c r="B4560" s="1" t="s">
        <v>20177</v>
      </c>
      <c r="C4560" s="2" t="s">
        <v>20178</v>
      </c>
      <c r="H4560" s="1" t="s">
        <v>20179</v>
      </c>
      <c r="I4560" s="1" t="s">
        <v>8411</v>
      </c>
      <c r="K4560" s="1" t="s">
        <v>171</v>
      </c>
      <c r="L4560" s="1">
        <v>56156.0</v>
      </c>
      <c r="U4560" s="1">
        <v>-96.205101</v>
      </c>
      <c r="V4560" s="1">
        <v>43.654202</v>
      </c>
      <c r="X4560" s="1" t="s">
        <v>69</v>
      </c>
      <c r="Y4560" s="1" t="s">
        <v>70</v>
      </c>
      <c r="Z4560" s="1" t="s">
        <v>70</v>
      </c>
      <c r="AA4560" s="1" t="s">
        <v>70</v>
      </c>
      <c r="AB4560" s="1" t="s">
        <v>70</v>
      </c>
      <c r="AC4560" s="1" t="s">
        <v>80</v>
      </c>
      <c r="BG4560" s="1">
        <v>2013.0</v>
      </c>
    </row>
    <row r="4561">
      <c r="A4561" s="1">
        <v>1019622.0</v>
      </c>
      <c r="B4561" s="1" t="s">
        <v>20180</v>
      </c>
      <c r="C4561" s="2" t="s">
        <v>20181</v>
      </c>
      <c r="D4561" s="2" t="s">
        <v>20182</v>
      </c>
      <c r="G4561" s="2" t="s">
        <v>20183</v>
      </c>
      <c r="H4561" s="1" t="s">
        <v>20184</v>
      </c>
      <c r="I4561" s="1" t="s">
        <v>20185</v>
      </c>
      <c r="J4561" s="1" t="s">
        <v>16365</v>
      </c>
      <c r="K4561" s="1" t="s">
        <v>181</v>
      </c>
      <c r="L4561" s="1">
        <v>20135.0</v>
      </c>
      <c r="M4561" s="1" t="s">
        <v>20186</v>
      </c>
      <c r="N4561" s="1" t="s">
        <v>305</v>
      </c>
      <c r="U4561" s="1">
        <v>-77.833366</v>
      </c>
      <c r="V4561" s="1">
        <v>39.110874</v>
      </c>
      <c r="X4561" s="1" t="s">
        <v>69</v>
      </c>
      <c r="Y4561" s="1" t="s">
        <v>70</v>
      </c>
      <c r="Z4561" s="1" t="s">
        <v>70</v>
      </c>
      <c r="AA4561" s="1" t="s">
        <v>70</v>
      </c>
      <c r="AB4561" s="1" t="s">
        <v>70</v>
      </c>
      <c r="AC4561" s="1" t="s">
        <v>69</v>
      </c>
      <c r="AD4561" s="1" t="s">
        <v>69</v>
      </c>
      <c r="AE4561" s="1" t="s">
        <v>70</v>
      </c>
      <c r="AF4561" s="1" t="s">
        <v>69</v>
      </c>
      <c r="AG4561" s="1" t="s">
        <v>69</v>
      </c>
      <c r="AH4561" s="1" t="s">
        <v>69</v>
      </c>
      <c r="AI4561" s="1" t="s">
        <v>70</v>
      </c>
      <c r="AJ4561" s="1" t="s">
        <v>69</v>
      </c>
      <c r="AK4561" s="1" t="s">
        <v>69</v>
      </c>
      <c r="AL4561" s="1" t="s">
        <v>70</v>
      </c>
      <c r="AM4561" s="1" t="s">
        <v>69</v>
      </c>
      <c r="AN4561" s="1" t="s">
        <v>70</v>
      </c>
      <c r="AO4561" s="1" t="s">
        <v>69</v>
      </c>
      <c r="AP4561" s="1" t="s">
        <v>70</v>
      </c>
      <c r="AQ4561" s="1" t="s">
        <v>69</v>
      </c>
      <c r="AR4561" s="1" t="s">
        <v>70</v>
      </c>
      <c r="AS4561" s="1" t="s">
        <v>70</v>
      </c>
      <c r="AT4561" s="1" t="s">
        <v>70</v>
      </c>
      <c r="AU4561" s="1" t="s">
        <v>69</v>
      </c>
      <c r="AV4561" s="1" t="s">
        <v>70</v>
      </c>
      <c r="AW4561" s="1" t="s">
        <v>70</v>
      </c>
      <c r="AX4561" s="1" t="s">
        <v>70</v>
      </c>
      <c r="AY4561" s="1" t="s">
        <v>70</v>
      </c>
      <c r="AZ4561" s="1" t="s">
        <v>69</v>
      </c>
      <c r="BA4561" s="1" t="s">
        <v>70</v>
      </c>
      <c r="BB4561" s="1" t="s">
        <v>70</v>
      </c>
      <c r="BC4561" s="1" t="s">
        <v>70</v>
      </c>
      <c r="BD4561" s="1" t="s">
        <v>70</v>
      </c>
      <c r="BE4561" s="1" t="s">
        <v>70</v>
      </c>
      <c r="BF4561" s="1" t="s">
        <v>70</v>
      </c>
      <c r="BG4561" s="3">
        <v>43661.620833333334</v>
      </c>
    </row>
    <row r="4562">
      <c r="A4562" s="1">
        <v>1019177.0</v>
      </c>
      <c r="B4562" s="1" t="s">
        <v>20187</v>
      </c>
      <c r="C4562" s="2" t="s">
        <v>20181</v>
      </c>
      <c r="D4562" s="2" t="s">
        <v>20188</v>
      </c>
      <c r="E4562" s="1" t="s">
        <v>20189</v>
      </c>
      <c r="H4562" s="1" t="s">
        <v>20190</v>
      </c>
      <c r="I4562" s="1" t="s">
        <v>20191</v>
      </c>
      <c r="J4562" s="1" t="s">
        <v>16365</v>
      </c>
      <c r="K4562" s="1" t="s">
        <v>181</v>
      </c>
      <c r="L4562" s="1">
        <v>20165.0</v>
      </c>
      <c r="M4562" s="1" t="s">
        <v>430</v>
      </c>
      <c r="N4562" s="1" t="s">
        <v>256</v>
      </c>
      <c r="O4562" s="1" t="s">
        <v>720</v>
      </c>
      <c r="P4562" s="1" t="s">
        <v>256</v>
      </c>
      <c r="U4562" s="1">
        <v>-77.395363</v>
      </c>
      <c r="V4562" s="1">
        <v>39.031605</v>
      </c>
      <c r="X4562" s="1" t="s">
        <v>69</v>
      </c>
      <c r="Y4562" s="1" t="s">
        <v>70</v>
      </c>
      <c r="Z4562" s="1" t="s">
        <v>70</v>
      </c>
      <c r="AA4562" s="1" t="s">
        <v>70</v>
      </c>
      <c r="AB4562" s="1" t="s">
        <v>69</v>
      </c>
      <c r="AC4562" s="1" t="s">
        <v>69</v>
      </c>
      <c r="AD4562" s="1" t="s">
        <v>69</v>
      </c>
      <c r="AE4562" s="1" t="s">
        <v>69</v>
      </c>
      <c r="AF4562" s="1" t="s">
        <v>69</v>
      </c>
      <c r="AG4562" s="1" t="s">
        <v>69</v>
      </c>
      <c r="AH4562" s="1" t="s">
        <v>69</v>
      </c>
      <c r="AI4562" s="1" t="s">
        <v>69</v>
      </c>
      <c r="AJ4562" s="1" t="s">
        <v>69</v>
      </c>
      <c r="AK4562" s="1" t="s">
        <v>69</v>
      </c>
      <c r="AL4562" s="1" t="s">
        <v>69</v>
      </c>
      <c r="AM4562" s="1" t="s">
        <v>69</v>
      </c>
      <c r="AN4562" s="1" t="s">
        <v>70</v>
      </c>
      <c r="AO4562" s="1" t="s">
        <v>69</v>
      </c>
      <c r="AP4562" s="1" t="s">
        <v>70</v>
      </c>
      <c r="AQ4562" s="1" t="s">
        <v>69</v>
      </c>
      <c r="AR4562" s="1" t="s">
        <v>69</v>
      </c>
      <c r="AS4562" s="1" t="s">
        <v>69</v>
      </c>
      <c r="AT4562" s="1" t="s">
        <v>69</v>
      </c>
      <c r="AU4562" s="1" t="s">
        <v>69</v>
      </c>
      <c r="AV4562" s="1" t="s">
        <v>69</v>
      </c>
      <c r="AW4562" s="1" t="s">
        <v>69</v>
      </c>
      <c r="AX4562" s="1" t="s">
        <v>69</v>
      </c>
      <c r="AY4562" s="1" t="s">
        <v>70</v>
      </c>
      <c r="AZ4562" s="1" t="s">
        <v>69</v>
      </c>
      <c r="BA4562" s="1" t="s">
        <v>69</v>
      </c>
      <c r="BB4562" s="1" t="s">
        <v>69</v>
      </c>
      <c r="BC4562" s="1" t="s">
        <v>69</v>
      </c>
      <c r="BD4562" s="1" t="s">
        <v>69</v>
      </c>
      <c r="BE4562" s="1" t="s">
        <v>70</v>
      </c>
      <c r="BF4562" s="1" t="s">
        <v>69</v>
      </c>
      <c r="BG4562" s="3">
        <v>43305.63611111111</v>
      </c>
    </row>
    <row r="4563">
      <c r="A4563" s="1">
        <v>1019175.0</v>
      </c>
      <c r="B4563" s="1" t="s">
        <v>20192</v>
      </c>
      <c r="C4563" s="2" t="s">
        <v>20181</v>
      </c>
      <c r="D4563" s="2" t="s">
        <v>20193</v>
      </c>
      <c r="E4563" s="1" t="s">
        <v>20189</v>
      </c>
      <c r="H4563" s="1" t="s">
        <v>20194</v>
      </c>
      <c r="I4563" s="1" t="s">
        <v>19324</v>
      </c>
      <c r="J4563" s="1" t="s">
        <v>16365</v>
      </c>
      <c r="K4563" s="1" t="s">
        <v>181</v>
      </c>
      <c r="L4563" s="1">
        <v>20175.0</v>
      </c>
      <c r="M4563" s="1" t="s">
        <v>1899</v>
      </c>
      <c r="N4563" s="1" t="s">
        <v>205</v>
      </c>
      <c r="O4563" s="1" t="s">
        <v>16482</v>
      </c>
      <c r="P4563" s="1" t="s">
        <v>490</v>
      </c>
      <c r="U4563" s="1">
        <v>-77.565735</v>
      </c>
      <c r="V4563" s="1">
        <v>39.107555</v>
      </c>
      <c r="X4563" s="1" t="s">
        <v>69</v>
      </c>
      <c r="Y4563" s="1" t="s">
        <v>70</v>
      </c>
      <c r="Z4563" s="1" t="s">
        <v>70</v>
      </c>
      <c r="AA4563" s="1" t="s">
        <v>70</v>
      </c>
      <c r="AB4563" s="1" t="s">
        <v>69</v>
      </c>
      <c r="AC4563" s="1" t="s">
        <v>69</v>
      </c>
      <c r="AD4563" s="1" t="s">
        <v>69</v>
      </c>
      <c r="AE4563" s="1" t="s">
        <v>69</v>
      </c>
      <c r="AF4563" s="1" t="s">
        <v>69</v>
      </c>
      <c r="AG4563" s="1" t="s">
        <v>69</v>
      </c>
      <c r="AH4563" s="1" t="s">
        <v>69</v>
      </c>
      <c r="AI4563" s="1" t="s">
        <v>70</v>
      </c>
      <c r="AJ4563" s="1" t="s">
        <v>69</v>
      </c>
      <c r="AK4563" s="1" t="s">
        <v>69</v>
      </c>
      <c r="AL4563" s="1" t="s">
        <v>69</v>
      </c>
      <c r="AM4563" s="1" t="s">
        <v>69</v>
      </c>
      <c r="AN4563" s="1" t="s">
        <v>69</v>
      </c>
      <c r="AO4563" s="1" t="s">
        <v>69</v>
      </c>
      <c r="AP4563" s="1" t="s">
        <v>70</v>
      </c>
      <c r="AQ4563" s="1" t="s">
        <v>69</v>
      </c>
      <c r="AR4563" s="1" t="s">
        <v>69</v>
      </c>
      <c r="AS4563" s="1" t="s">
        <v>69</v>
      </c>
      <c r="AT4563" s="1" t="s">
        <v>69</v>
      </c>
      <c r="AU4563" s="1" t="s">
        <v>69</v>
      </c>
      <c r="AV4563" s="1" t="s">
        <v>69</v>
      </c>
      <c r="AW4563" s="1" t="s">
        <v>69</v>
      </c>
      <c r="AX4563" s="1" t="s">
        <v>69</v>
      </c>
      <c r="AY4563" s="1" t="s">
        <v>70</v>
      </c>
      <c r="AZ4563" s="1" t="s">
        <v>69</v>
      </c>
      <c r="BA4563" s="1" t="s">
        <v>70</v>
      </c>
      <c r="BB4563" s="1" t="s">
        <v>69</v>
      </c>
      <c r="BC4563" s="1" t="s">
        <v>70</v>
      </c>
      <c r="BD4563" s="1" t="s">
        <v>69</v>
      </c>
      <c r="BE4563" s="1" t="s">
        <v>70</v>
      </c>
      <c r="BF4563" s="1" t="s">
        <v>69</v>
      </c>
      <c r="BG4563" s="3">
        <v>43305.614583333336</v>
      </c>
    </row>
    <row r="4564">
      <c r="A4564" s="1">
        <v>1019176.0</v>
      </c>
      <c r="B4564" s="1" t="s">
        <v>20195</v>
      </c>
      <c r="D4564" s="2" t="s">
        <v>20196</v>
      </c>
      <c r="E4564" s="1" t="s">
        <v>20189</v>
      </c>
      <c r="H4564" s="1" t="s">
        <v>20197</v>
      </c>
      <c r="I4564" s="1" t="s">
        <v>20198</v>
      </c>
      <c r="J4564" s="1" t="s">
        <v>16365</v>
      </c>
      <c r="K4564" s="1" t="s">
        <v>181</v>
      </c>
      <c r="L4564" s="1">
        <v>20147.0</v>
      </c>
      <c r="M4564" s="1" t="s">
        <v>1899</v>
      </c>
      <c r="N4564" s="1" t="s">
        <v>79</v>
      </c>
      <c r="U4564" s="1">
        <v>-77.489594</v>
      </c>
      <c r="V4564" s="1">
        <v>39.006275</v>
      </c>
      <c r="X4564" s="1" t="s">
        <v>69</v>
      </c>
      <c r="Y4564" s="1" t="s">
        <v>70</v>
      </c>
      <c r="Z4564" s="1" t="s">
        <v>70</v>
      </c>
      <c r="AA4564" s="1" t="s">
        <v>70</v>
      </c>
      <c r="AB4564" s="1" t="s">
        <v>70</v>
      </c>
      <c r="AC4564" s="1" t="s">
        <v>69</v>
      </c>
      <c r="AD4564" s="1" t="s">
        <v>69</v>
      </c>
      <c r="AE4564" s="1" t="s">
        <v>69</v>
      </c>
      <c r="AF4564" s="1" t="s">
        <v>69</v>
      </c>
      <c r="AG4564" s="1" t="s">
        <v>69</v>
      </c>
      <c r="AH4564" s="1" t="s">
        <v>69</v>
      </c>
      <c r="AI4564" s="1" t="s">
        <v>70</v>
      </c>
      <c r="AJ4564" s="1" t="s">
        <v>69</v>
      </c>
      <c r="AK4564" s="1" t="s">
        <v>69</v>
      </c>
      <c r="AL4564" s="1" t="s">
        <v>69</v>
      </c>
      <c r="AM4564" s="1" t="s">
        <v>69</v>
      </c>
      <c r="AN4564" s="1" t="s">
        <v>70</v>
      </c>
      <c r="AO4564" s="1" t="s">
        <v>69</v>
      </c>
      <c r="AP4564" s="1" t="s">
        <v>70</v>
      </c>
      <c r="AQ4564" s="1" t="s">
        <v>70</v>
      </c>
      <c r="AR4564" s="1" t="s">
        <v>70</v>
      </c>
      <c r="AS4564" s="1" t="s">
        <v>69</v>
      </c>
      <c r="AT4564" s="1" t="s">
        <v>69</v>
      </c>
      <c r="AU4564" s="1" t="s">
        <v>69</v>
      </c>
      <c r="AV4564" s="1" t="s">
        <v>70</v>
      </c>
      <c r="AW4564" s="1" t="s">
        <v>70</v>
      </c>
      <c r="AX4564" s="1" t="s">
        <v>69</v>
      </c>
      <c r="AY4564" s="1" t="s">
        <v>70</v>
      </c>
      <c r="AZ4564" s="1" t="s">
        <v>69</v>
      </c>
      <c r="BA4564" s="1" t="s">
        <v>69</v>
      </c>
      <c r="BB4564" s="1" t="s">
        <v>70</v>
      </c>
      <c r="BC4564" s="1" t="s">
        <v>70</v>
      </c>
      <c r="BD4564" s="1" t="s">
        <v>69</v>
      </c>
      <c r="BE4564" s="1" t="s">
        <v>70</v>
      </c>
      <c r="BF4564" s="1" t="s">
        <v>70</v>
      </c>
      <c r="BG4564" s="3">
        <v>43305.62291666667</v>
      </c>
    </row>
    <row r="4565">
      <c r="A4565" s="1">
        <v>1000612.0</v>
      </c>
      <c r="B4565" s="1" t="s">
        <v>20199</v>
      </c>
      <c r="C4565" s="2" t="s">
        <v>20200</v>
      </c>
      <c r="H4565" s="1" t="s">
        <v>20201</v>
      </c>
      <c r="I4565" s="1" t="s">
        <v>20202</v>
      </c>
      <c r="J4565" s="1" t="s">
        <v>4037</v>
      </c>
      <c r="K4565" s="1" t="s">
        <v>1818</v>
      </c>
      <c r="L4565" s="1">
        <v>6371.0</v>
      </c>
      <c r="M4565" s="1" t="s">
        <v>11162</v>
      </c>
      <c r="N4565" s="1" t="s">
        <v>1534</v>
      </c>
      <c r="U4565" s="1">
        <v>-72.335754</v>
      </c>
      <c r="V4565" s="1">
        <v>41.359722</v>
      </c>
      <c r="W4565" s="1" t="s">
        <v>128</v>
      </c>
      <c r="X4565" s="1" t="s">
        <v>69</v>
      </c>
      <c r="Y4565" s="1" t="s">
        <v>70</v>
      </c>
      <c r="Z4565" s="1" t="s">
        <v>70</v>
      </c>
      <c r="AA4565" s="1" t="s">
        <v>70</v>
      </c>
      <c r="AB4565" s="1" t="s">
        <v>70</v>
      </c>
      <c r="AC4565" s="1" t="s">
        <v>80</v>
      </c>
      <c r="AD4565" s="1" t="s">
        <v>69</v>
      </c>
      <c r="AE4565" s="1" t="s">
        <v>69</v>
      </c>
      <c r="AF4565" s="1" t="s">
        <v>69</v>
      </c>
      <c r="AG4565" s="1" t="s">
        <v>69</v>
      </c>
      <c r="AH4565" s="1" t="s">
        <v>69</v>
      </c>
      <c r="AI4565" s="1" t="s">
        <v>69</v>
      </c>
      <c r="AJ4565" s="1" t="s">
        <v>69</v>
      </c>
      <c r="AK4565" s="1" t="s">
        <v>69</v>
      </c>
      <c r="AL4565" s="1" t="s">
        <v>69</v>
      </c>
      <c r="AM4565" s="1" t="s">
        <v>69</v>
      </c>
      <c r="AN4565" s="1" t="s">
        <v>69</v>
      </c>
      <c r="AO4565" s="1" t="s">
        <v>69</v>
      </c>
      <c r="AP4565" s="1" t="s">
        <v>70</v>
      </c>
      <c r="AQ4565" s="1" t="s">
        <v>70</v>
      </c>
      <c r="AR4565" s="1" t="s">
        <v>69</v>
      </c>
      <c r="AS4565" s="1" t="s">
        <v>69</v>
      </c>
      <c r="AT4565" s="1" t="s">
        <v>69</v>
      </c>
      <c r="AU4565" s="1" t="s">
        <v>70</v>
      </c>
      <c r="AV4565" s="1" t="s">
        <v>70</v>
      </c>
      <c r="AW4565" s="1" t="s">
        <v>70</v>
      </c>
      <c r="AX4565" s="1" t="s">
        <v>70</v>
      </c>
      <c r="AY4565" s="1" t="s">
        <v>70</v>
      </c>
      <c r="AZ4565" s="1" t="s">
        <v>70</v>
      </c>
      <c r="BA4565" s="1" t="s">
        <v>70</v>
      </c>
      <c r="BB4565" s="1" t="s">
        <v>70</v>
      </c>
      <c r="BC4565" s="1" t="s">
        <v>70</v>
      </c>
      <c r="BD4565" s="1" t="s">
        <v>70</v>
      </c>
      <c r="BE4565" s="1" t="s">
        <v>70</v>
      </c>
      <c r="BF4565" s="1" t="s">
        <v>70</v>
      </c>
      <c r="BG4565" s="3">
        <v>41729.6625</v>
      </c>
    </row>
    <row r="4566">
      <c r="A4566" s="1">
        <v>1002383.0</v>
      </c>
      <c r="B4566" s="1" t="s">
        <v>20203</v>
      </c>
      <c r="C4566" s="1" t="s">
        <v>20204</v>
      </c>
      <c r="D4566" s="2" t="s">
        <v>20205</v>
      </c>
      <c r="H4566" s="1" t="s">
        <v>20206</v>
      </c>
      <c r="I4566" s="1" t="s">
        <v>20207</v>
      </c>
      <c r="J4566" s="1" t="s">
        <v>20207</v>
      </c>
      <c r="K4566" s="1" t="s">
        <v>181</v>
      </c>
      <c r="L4566" s="1">
        <v>24504.0</v>
      </c>
      <c r="M4566" s="1" t="s">
        <v>1081</v>
      </c>
      <c r="N4566" s="1" t="s">
        <v>20208</v>
      </c>
      <c r="U4566" s="1">
        <v>-79.140198</v>
      </c>
      <c r="V4566" s="1">
        <v>37.411587</v>
      </c>
      <c r="W4566" s="1" t="s">
        <v>392</v>
      </c>
      <c r="X4566" s="1" t="s">
        <v>69</v>
      </c>
      <c r="Y4566" s="1" t="s">
        <v>70</v>
      </c>
      <c r="Z4566" s="1" t="s">
        <v>70</v>
      </c>
      <c r="AA4566" s="1" t="s">
        <v>70</v>
      </c>
      <c r="AB4566" s="1" t="s">
        <v>69</v>
      </c>
      <c r="AC4566" s="1" t="s">
        <v>70</v>
      </c>
      <c r="AD4566" s="1" t="s">
        <v>69</v>
      </c>
      <c r="AE4566" s="1" t="s">
        <v>69</v>
      </c>
      <c r="AF4566" s="1" t="s">
        <v>69</v>
      </c>
      <c r="AG4566" s="1" t="s">
        <v>69</v>
      </c>
      <c r="AH4566" s="1" t="s">
        <v>69</v>
      </c>
      <c r="AI4566" s="1" t="s">
        <v>70</v>
      </c>
      <c r="AJ4566" s="1" t="s">
        <v>69</v>
      </c>
      <c r="AK4566" s="1" t="s">
        <v>69</v>
      </c>
      <c r="AL4566" s="1" t="s">
        <v>69</v>
      </c>
      <c r="AM4566" s="1" t="s">
        <v>69</v>
      </c>
      <c r="AN4566" s="1" t="s">
        <v>70</v>
      </c>
      <c r="AO4566" s="1" t="s">
        <v>69</v>
      </c>
      <c r="AP4566" s="1" t="s">
        <v>70</v>
      </c>
      <c r="AQ4566" s="1" t="s">
        <v>69</v>
      </c>
      <c r="AR4566" s="1" t="s">
        <v>69</v>
      </c>
      <c r="AS4566" s="1" t="s">
        <v>69</v>
      </c>
      <c r="AT4566" s="1" t="s">
        <v>69</v>
      </c>
      <c r="AU4566" s="1" t="s">
        <v>69</v>
      </c>
      <c r="AV4566" s="1" t="s">
        <v>69</v>
      </c>
      <c r="AW4566" s="1" t="s">
        <v>69</v>
      </c>
      <c r="AX4566" s="1" t="s">
        <v>69</v>
      </c>
      <c r="AY4566" s="1" t="s">
        <v>69</v>
      </c>
      <c r="AZ4566" s="1" t="s">
        <v>69</v>
      </c>
      <c r="BA4566" s="1" t="s">
        <v>69</v>
      </c>
      <c r="BB4566" s="1" t="s">
        <v>69</v>
      </c>
      <c r="BC4566" s="1" t="s">
        <v>69</v>
      </c>
      <c r="BD4566" s="1" t="s">
        <v>69</v>
      </c>
      <c r="BE4566" s="1" t="s">
        <v>69</v>
      </c>
      <c r="BF4566" s="1" t="s">
        <v>69</v>
      </c>
      <c r="BG4566" s="3">
        <v>41751.51458333333</v>
      </c>
    </row>
    <row r="4567">
      <c r="A4567" s="1">
        <v>1007110.0</v>
      </c>
      <c r="B4567" s="1" t="s">
        <v>20209</v>
      </c>
      <c r="H4567" s="1" t="s">
        <v>20210</v>
      </c>
      <c r="I4567" s="1" t="s">
        <v>12381</v>
      </c>
      <c r="J4567" s="1" t="s">
        <v>7609</v>
      </c>
      <c r="K4567" s="1" t="s">
        <v>188</v>
      </c>
      <c r="L4567" s="1">
        <v>15601.0</v>
      </c>
      <c r="U4567" s="1">
        <v>-79.548103</v>
      </c>
      <c r="V4567" s="1">
        <v>40.2855</v>
      </c>
      <c r="X4567" s="1" t="s">
        <v>70</v>
      </c>
      <c r="Y4567" s="1" t="s">
        <v>70</v>
      </c>
      <c r="Z4567" s="1" t="s">
        <v>70</v>
      </c>
      <c r="AA4567" s="1" t="s">
        <v>70</v>
      </c>
      <c r="AB4567" s="1" t="s">
        <v>70</v>
      </c>
      <c r="AC4567" s="1" t="s">
        <v>80</v>
      </c>
      <c r="BG4567" s="1">
        <v>2009.0</v>
      </c>
    </row>
    <row r="4568">
      <c r="A4568" s="1">
        <v>1019435.0</v>
      </c>
      <c r="B4568" s="1" t="s">
        <v>20211</v>
      </c>
      <c r="C4568" s="2" t="s">
        <v>20212</v>
      </c>
      <c r="D4568" s="2" t="s">
        <v>20213</v>
      </c>
      <c r="H4568" s="1" t="s">
        <v>20214</v>
      </c>
      <c r="I4568" s="1" t="s">
        <v>20215</v>
      </c>
      <c r="J4568" s="1" t="s">
        <v>2947</v>
      </c>
      <c r="K4568" s="1" t="s">
        <v>133</v>
      </c>
      <c r="L4568" s="1">
        <v>98264.0</v>
      </c>
      <c r="M4568" s="1" t="s">
        <v>5693</v>
      </c>
      <c r="N4568" s="1" t="s">
        <v>1221</v>
      </c>
      <c r="U4568" s="1">
        <v>-122.45222</v>
      </c>
      <c r="V4568" s="1">
        <v>48.944088</v>
      </c>
      <c r="X4568" s="1" t="s">
        <v>69</v>
      </c>
      <c r="Y4568" s="1" t="s">
        <v>70</v>
      </c>
      <c r="Z4568" s="1" t="s">
        <v>70</v>
      </c>
      <c r="AA4568" s="1" t="s">
        <v>70</v>
      </c>
      <c r="AB4568" s="1" t="s">
        <v>70</v>
      </c>
      <c r="AC4568" s="1" t="s">
        <v>69</v>
      </c>
      <c r="AD4568" s="1" t="s">
        <v>69</v>
      </c>
      <c r="AE4568" s="1" t="s">
        <v>70</v>
      </c>
      <c r="AF4568" s="1" t="s">
        <v>69</v>
      </c>
      <c r="AG4568" s="1" t="s">
        <v>69</v>
      </c>
      <c r="AH4568" s="1" t="s">
        <v>69</v>
      </c>
      <c r="AI4568" s="1" t="s">
        <v>70</v>
      </c>
      <c r="AJ4568" s="1" t="s">
        <v>69</v>
      </c>
      <c r="AK4568" s="1" t="s">
        <v>69</v>
      </c>
      <c r="AL4568" s="1" t="s">
        <v>69</v>
      </c>
      <c r="AM4568" s="1" t="s">
        <v>70</v>
      </c>
      <c r="AN4568" s="1" t="s">
        <v>70</v>
      </c>
      <c r="AO4568" s="1" t="s">
        <v>69</v>
      </c>
      <c r="AP4568" s="1" t="s">
        <v>70</v>
      </c>
      <c r="AQ4568" s="1" t="s">
        <v>70</v>
      </c>
      <c r="AR4568" s="1" t="s">
        <v>69</v>
      </c>
      <c r="AS4568" s="1" t="s">
        <v>69</v>
      </c>
      <c r="AT4568" s="1" t="s">
        <v>69</v>
      </c>
      <c r="AU4568" s="1" t="s">
        <v>69</v>
      </c>
      <c r="AV4568" s="1" t="s">
        <v>70</v>
      </c>
      <c r="AW4568" s="1" t="s">
        <v>70</v>
      </c>
      <c r="AX4568" s="1" t="s">
        <v>69</v>
      </c>
      <c r="AY4568" s="1" t="s">
        <v>70</v>
      </c>
      <c r="AZ4568" s="1" t="s">
        <v>69</v>
      </c>
      <c r="BA4568" s="1" t="s">
        <v>70</v>
      </c>
      <c r="BB4568" s="1" t="s">
        <v>70</v>
      </c>
      <c r="BC4568" s="1" t="s">
        <v>70</v>
      </c>
      <c r="BD4568" s="1" t="s">
        <v>70</v>
      </c>
      <c r="BE4568" s="1" t="s">
        <v>70</v>
      </c>
      <c r="BF4568" s="1" t="s">
        <v>70</v>
      </c>
      <c r="BG4568" s="3">
        <v>43544.563888888886</v>
      </c>
    </row>
    <row r="4569">
      <c r="A4569" s="1">
        <v>1001191.0</v>
      </c>
      <c r="B4569" s="1" t="s">
        <v>20216</v>
      </c>
      <c r="C4569" s="2" t="s">
        <v>20217</v>
      </c>
      <c r="H4569" s="1" t="s">
        <v>20218</v>
      </c>
      <c r="I4569" s="1" t="s">
        <v>20219</v>
      </c>
      <c r="J4569" s="1" t="s">
        <v>63</v>
      </c>
      <c r="K4569" s="1" t="s">
        <v>64</v>
      </c>
      <c r="L4569" s="1">
        <v>5842.0</v>
      </c>
      <c r="N4569" s="1" t="s">
        <v>1859</v>
      </c>
      <c r="U4569" s="1">
        <v>-72.004982</v>
      </c>
      <c r="V4569" s="1">
        <v>44.536297</v>
      </c>
      <c r="W4569" s="1" t="s">
        <v>392</v>
      </c>
      <c r="X4569" s="1" t="s">
        <v>69</v>
      </c>
      <c r="Y4569" s="1" t="s">
        <v>69</v>
      </c>
      <c r="Z4569" s="1" t="s">
        <v>70</v>
      </c>
      <c r="AA4569" s="1" t="s">
        <v>70</v>
      </c>
      <c r="AB4569" s="1" t="s">
        <v>70</v>
      </c>
      <c r="AC4569" s="1" t="s">
        <v>69</v>
      </c>
      <c r="AD4569" s="1" t="s">
        <v>69</v>
      </c>
      <c r="AE4569" s="1" t="s">
        <v>69</v>
      </c>
      <c r="AF4569" s="1" t="s">
        <v>69</v>
      </c>
      <c r="AG4569" s="1" t="s">
        <v>69</v>
      </c>
      <c r="AH4569" s="1" t="s">
        <v>69</v>
      </c>
      <c r="AI4569" s="1" t="s">
        <v>70</v>
      </c>
      <c r="AJ4569" s="1" t="s">
        <v>69</v>
      </c>
      <c r="AK4569" s="1" t="s">
        <v>69</v>
      </c>
      <c r="AL4569" s="1" t="s">
        <v>69</v>
      </c>
      <c r="AM4569" s="1" t="s">
        <v>69</v>
      </c>
      <c r="AN4569" s="1" t="s">
        <v>69</v>
      </c>
      <c r="AO4569" s="1" t="s">
        <v>69</v>
      </c>
      <c r="AP4569" s="1" t="s">
        <v>70</v>
      </c>
      <c r="AQ4569" s="1" t="s">
        <v>70</v>
      </c>
      <c r="AR4569" s="1" t="s">
        <v>69</v>
      </c>
      <c r="AS4569" s="1" t="s">
        <v>69</v>
      </c>
      <c r="AT4569" s="1" t="s">
        <v>69</v>
      </c>
      <c r="AU4569" s="1" t="s">
        <v>69</v>
      </c>
      <c r="AV4569" s="1" t="s">
        <v>70</v>
      </c>
      <c r="AW4569" s="1" t="s">
        <v>69</v>
      </c>
      <c r="AX4569" s="1" t="s">
        <v>70</v>
      </c>
      <c r="AY4569" s="1" t="s">
        <v>70</v>
      </c>
      <c r="AZ4569" s="1" t="s">
        <v>69</v>
      </c>
      <c r="BA4569" s="1" t="s">
        <v>70</v>
      </c>
      <c r="BB4569" s="1" t="s">
        <v>70</v>
      </c>
      <c r="BC4569" s="1" t="s">
        <v>70</v>
      </c>
      <c r="BD4569" s="1" t="s">
        <v>70</v>
      </c>
      <c r="BE4569" s="1" t="s">
        <v>70</v>
      </c>
      <c r="BF4569" s="1" t="s">
        <v>70</v>
      </c>
      <c r="BG4569" s="3">
        <v>41451.60763888889</v>
      </c>
    </row>
    <row r="4570">
      <c r="A4570" s="1">
        <v>1008811.0</v>
      </c>
      <c r="B4570" s="1" t="s">
        <v>20220</v>
      </c>
      <c r="C4570" s="2" t="s">
        <v>20221</v>
      </c>
      <c r="D4570" s="2" t="s">
        <v>20222</v>
      </c>
      <c r="H4570" s="1" t="s">
        <v>20223</v>
      </c>
      <c r="I4570" s="1" t="s">
        <v>2784</v>
      </c>
      <c r="J4570" s="1" t="s">
        <v>906</v>
      </c>
      <c r="K4570" s="1" t="s">
        <v>582</v>
      </c>
      <c r="L4570" s="1">
        <v>40222.0</v>
      </c>
      <c r="M4570" s="1" t="s">
        <v>20224</v>
      </c>
      <c r="N4570" s="1" t="s">
        <v>384</v>
      </c>
      <c r="U4570" s="1">
        <v>-85.612427</v>
      </c>
      <c r="V4570" s="1">
        <v>38.272938</v>
      </c>
      <c r="W4570" s="1" t="s">
        <v>174</v>
      </c>
      <c r="X4570" s="1" t="s">
        <v>69</v>
      </c>
      <c r="Y4570" s="1" t="s">
        <v>70</v>
      </c>
      <c r="Z4570" s="1" t="s">
        <v>70</v>
      </c>
      <c r="AA4570" s="1" t="s">
        <v>70</v>
      </c>
      <c r="AB4570" s="1" t="s">
        <v>70</v>
      </c>
      <c r="AC4570" s="1" t="s">
        <v>70</v>
      </c>
      <c r="AD4570" s="1" t="s">
        <v>69</v>
      </c>
      <c r="AE4570" s="1" t="s">
        <v>70</v>
      </c>
      <c r="AF4570" s="1" t="s">
        <v>69</v>
      </c>
      <c r="AG4570" s="1" t="s">
        <v>70</v>
      </c>
      <c r="AH4570" s="1" t="s">
        <v>69</v>
      </c>
      <c r="AI4570" s="1" t="s">
        <v>70</v>
      </c>
      <c r="AJ4570" s="1" t="s">
        <v>69</v>
      </c>
      <c r="AK4570" s="1" t="s">
        <v>69</v>
      </c>
      <c r="AL4570" s="1" t="s">
        <v>69</v>
      </c>
      <c r="AM4570" s="1" t="s">
        <v>69</v>
      </c>
      <c r="AN4570" s="1" t="s">
        <v>69</v>
      </c>
      <c r="AO4570" s="1" t="s">
        <v>69</v>
      </c>
      <c r="AP4570" s="1" t="s">
        <v>70</v>
      </c>
      <c r="AQ4570" s="1" t="s">
        <v>70</v>
      </c>
      <c r="AR4570" s="1" t="s">
        <v>69</v>
      </c>
      <c r="AS4570" s="1" t="s">
        <v>69</v>
      </c>
      <c r="AT4570" s="1" t="s">
        <v>69</v>
      </c>
      <c r="AU4570" s="1" t="s">
        <v>69</v>
      </c>
      <c r="AV4570" s="1" t="s">
        <v>70</v>
      </c>
      <c r="AW4570" s="1" t="s">
        <v>70</v>
      </c>
      <c r="AX4570" s="1" t="s">
        <v>70</v>
      </c>
      <c r="AY4570" s="1" t="s">
        <v>70</v>
      </c>
      <c r="AZ4570" s="1" t="s">
        <v>69</v>
      </c>
      <c r="BA4570" s="1" t="s">
        <v>70</v>
      </c>
      <c r="BB4570" s="1" t="s">
        <v>70</v>
      </c>
      <c r="BC4570" s="1" t="s">
        <v>70</v>
      </c>
      <c r="BD4570" s="1" t="s">
        <v>70</v>
      </c>
      <c r="BE4570" s="1" t="s">
        <v>70</v>
      </c>
      <c r="BF4570" s="1" t="s">
        <v>70</v>
      </c>
      <c r="BG4570" s="3">
        <v>41751.569444444445</v>
      </c>
    </row>
    <row r="4571">
      <c r="A4571" s="1">
        <v>1001190.0</v>
      </c>
      <c r="B4571" s="1" t="s">
        <v>20225</v>
      </c>
      <c r="C4571" s="2" t="s">
        <v>20217</v>
      </c>
      <c r="H4571" s="1" t="s">
        <v>20226</v>
      </c>
      <c r="I4571" s="1" t="s">
        <v>20219</v>
      </c>
      <c r="J4571" s="1" t="s">
        <v>63</v>
      </c>
      <c r="K4571" s="1" t="s">
        <v>64</v>
      </c>
      <c r="L4571" s="1">
        <v>5851.0</v>
      </c>
      <c r="U4571" s="1">
        <v>-72.004997</v>
      </c>
      <c r="V4571" s="1">
        <v>44.536301</v>
      </c>
      <c r="W4571" s="1" t="s">
        <v>392</v>
      </c>
      <c r="X4571" s="1" t="s">
        <v>70</v>
      </c>
      <c r="Y4571" s="1" t="s">
        <v>70</v>
      </c>
      <c r="Z4571" s="1" t="s">
        <v>70</v>
      </c>
      <c r="AA4571" s="1" t="s">
        <v>70</v>
      </c>
      <c r="AB4571" s="1" t="s">
        <v>70</v>
      </c>
      <c r="AC4571" s="1" t="s">
        <v>69</v>
      </c>
      <c r="AD4571" s="1" t="s">
        <v>69</v>
      </c>
      <c r="AE4571" s="1" t="s">
        <v>69</v>
      </c>
      <c r="AF4571" s="1" t="s">
        <v>69</v>
      </c>
      <c r="AG4571" s="1" t="s">
        <v>69</v>
      </c>
      <c r="AH4571" s="1" t="s">
        <v>70</v>
      </c>
      <c r="AI4571" s="1" t="s">
        <v>70</v>
      </c>
      <c r="AJ4571" s="1" t="s">
        <v>69</v>
      </c>
      <c r="AK4571" s="1" t="s">
        <v>69</v>
      </c>
      <c r="AL4571" s="1" t="s">
        <v>69</v>
      </c>
      <c r="AM4571" s="1" t="s">
        <v>69</v>
      </c>
      <c r="AN4571" s="1" t="s">
        <v>69</v>
      </c>
      <c r="AO4571" s="1" t="s">
        <v>69</v>
      </c>
      <c r="AP4571" s="1" t="s">
        <v>70</v>
      </c>
      <c r="AQ4571" s="1" t="s">
        <v>70</v>
      </c>
      <c r="AR4571" s="1" t="s">
        <v>69</v>
      </c>
      <c r="AS4571" s="1" t="s">
        <v>70</v>
      </c>
      <c r="AT4571" s="1" t="s">
        <v>69</v>
      </c>
      <c r="AU4571" s="1" t="s">
        <v>69</v>
      </c>
      <c r="AV4571" s="1" t="s">
        <v>70</v>
      </c>
      <c r="AW4571" s="1" t="s">
        <v>70</v>
      </c>
      <c r="AX4571" s="1" t="s">
        <v>70</v>
      </c>
      <c r="AY4571" s="1" t="s">
        <v>70</v>
      </c>
      <c r="AZ4571" s="1" t="s">
        <v>70</v>
      </c>
      <c r="BA4571" s="1" t="s">
        <v>70</v>
      </c>
      <c r="BB4571" s="1" t="s">
        <v>70</v>
      </c>
      <c r="BC4571" s="1" t="s">
        <v>70</v>
      </c>
      <c r="BD4571" s="1" t="s">
        <v>70</v>
      </c>
      <c r="BE4571" s="1" t="s">
        <v>70</v>
      </c>
      <c r="BF4571" s="1" t="s">
        <v>70</v>
      </c>
      <c r="BG4571" s="3">
        <v>40651.629166666666</v>
      </c>
    </row>
    <row r="4572">
      <c r="A4572" s="1">
        <v>1001651.0</v>
      </c>
      <c r="B4572" s="1" t="s">
        <v>20227</v>
      </c>
      <c r="C4572" s="2" t="s">
        <v>20228</v>
      </c>
      <c r="H4572" s="1" t="s">
        <v>20229</v>
      </c>
      <c r="I4572" s="1" t="s">
        <v>20230</v>
      </c>
      <c r="J4572" s="1" t="s">
        <v>2610</v>
      </c>
      <c r="K4572" s="1" t="s">
        <v>211</v>
      </c>
      <c r="L4572" s="1">
        <v>32444.0</v>
      </c>
      <c r="M4572" s="1" t="s">
        <v>20231</v>
      </c>
      <c r="N4572" s="1" t="s">
        <v>20232</v>
      </c>
      <c r="U4572" s="1">
        <v>-85.648125</v>
      </c>
      <c r="V4572" s="1">
        <v>30.244425</v>
      </c>
      <c r="W4572" s="1" t="s">
        <v>392</v>
      </c>
      <c r="X4572" s="1" t="s">
        <v>69</v>
      </c>
      <c r="Y4572" s="1" t="s">
        <v>69</v>
      </c>
      <c r="Z4572" s="1" t="s">
        <v>70</v>
      </c>
      <c r="AA4572" s="1" t="s">
        <v>69</v>
      </c>
      <c r="AB4572" s="1" t="s">
        <v>69</v>
      </c>
      <c r="AC4572" s="1" t="s">
        <v>69</v>
      </c>
      <c r="AD4572" s="1" t="s">
        <v>69</v>
      </c>
      <c r="AE4572" s="1" t="s">
        <v>70</v>
      </c>
      <c r="AF4572" s="1" t="s">
        <v>69</v>
      </c>
      <c r="AG4572" s="1" t="s">
        <v>70</v>
      </c>
      <c r="AH4572" s="1" t="s">
        <v>70</v>
      </c>
      <c r="AI4572" s="1" t="s">
        <v>70</v>
      </c>
      <c r="AJ4572" s="1" t="s">
        <v>69</v>
      </c>
      <c r="AK4572" s="1" t="s">
        <v>69</v>
      </c>
      <c r="AL4572" s="1" t="s">
        <v>69</v>
      </c>
      <c r="AM4572" s="1" t="s">
        <v>69</v>
      </c>
      <c r="AN4572" s="1" t="s">
        <v>70</v>
      </c>
      <c r="AO4572" s="1" t="s">
        <v>70</v>
      </c>
      <c r="AP4572" s="1" t="s">
        <v>70</v>
      </c>
      <c r="AQ4572" s="1" t="s">
        <v>70</v>
      </c>
      <c r="AR4572" s="1" t="s">
        <v>69</v>
      </c>
      <c r="AS4572" s="1" t="s">
        <v>70</v>
      </c>
      <c r="AT4572" s="1" t="s">
        <v>69</v>
      </c>
      <c r="AU4572" s="1" t="s">
        <v>69</v>
      </c>
      <c r="AV4572" s="1" t="s">
        <v>69</v>
      </c>
      <c r="AW4572" s="1" t="s">
        <v>70</v>
      </c>
      <c r="AX4572" s="1" t="s">
        <v>70</v>
      </c>
      <c r="AY4572" s="1" t="s">
        <v>70</v>
      </c>
      <c r="AZ4572" s="1" t="s">
        <v>69</v>
      </c>
      <c r="BA4572" s="1" t="s">
        <v>70</v>
      </c>
      <c r="BB4572" s="1" t="s">
        <v>70</v>
      </c>
      <c r="BC4572" s="1" t="s">
        <v>70</v>
      </c>
      <c r="BD4572" s="1" t="s">
        <v>70</v>
      </c>
      <c r="BE4572" s="1" t="s">
        <v>70</v>
      </c>
      <c r="BF4572" s="1" t="s">
        <v>70</v>
      </c>
      <c r="BG4572" s="3">
        <v>41712.49236111111</v>
      </c>
    </row>
    <row r="4573">
      <c r="A4573" s="1">
        <v>1002092.0</v>
      </c>
      <c r="B4573" s="1" t="s">
        <v>20233</v>
      </c>
      <c r="C4573" s="2" t="s">
        <v>20234</v>
      </c>
      <c r="H4573" s="1" t="s">
        <v>20235</v>
      </c>
      <c r="I4573" s="1" t="s">
        <v>20236</v>
      </c>
      <c r="J4573" s="1" t="s">
        <v>1334</v>
      </c>
      <c r="K4573" s="1" t="s">
        <v>488</v>
      </c>
      <c r="L4573" s="1">
        <v>1901.0</v>
      </c>
      <c r="M4573" s="1" t="s">
        <v>8964</v>
      </c>
      <c r="N4573" s="1" t="s">
        <v>3273</v>
      </c>
      <c r="U4573" s="1">
        <v>-70.943779</v>
      </c>
      <c r="V4573" s="1">
        <v>42.463642</v>
      </c>
      <c r="W4573" s="1" t="s">
        <v>392</v>
      </c>
      <c r="X4573" s="1" t="s">
        <v>69</v>
      </c>
      <c r="Y4573" s="1" t="s">
        <v>69</v>
      </c>
      <c r="Z4573" s="1" t="s">
        <v>70</v>
      </c>
      <c r="AA4573" s="1" t="s">
        <v>69</v>
      </c>
      <c r="AB4573" s="1" t="s">
        <v>69</v>
      </c>
      <c r="AC4573" s="1" t="s">
        <v>70</v>
      </c>
      <c r="AD4573" s="1" t="s">
        <v>69</v>
      </c>
      <c r="AE4573" s="1" t="s">
        <v>70</v>
      </c>
      <c r="AF4573" s="1" t="s">
        <v>70</v>
      </c>
      <c r="AG4573" s="1" t="s">
        <v>69</v>
      </c>
      <c r="AH4573" s="1" t="s">
        <v>70</v>
      </c>
      <c r="AI4573" s="1" t="s">
        <v>70</v>
      </c>
      <c r="AJ4573" s="1" t="s">
        <v>69</v>
      </c>
      <c r="AK4573" s="1" t="s">
        <v>69</v>
      </c>
      <c r="AL4573" s="1" t="s">
        <v>69</v>
      </c>
      <c r="AM4573" s="1" t="s">
        <v>70</v>
      </c>
      <c r="AN4573" s="1" t="s">
        <v>70</v>
      </c>
      <c r="AO4573" s="1" t="s">
        <v>70</v>
      </c>
      <c r="AP4573" s="1" t="s">
        <v>70</v>
      </c>
      <c r="AQ4573" s="1" t="s">
        <v>70</v>
      </c>
      <c r="AR4573" s="1" t="s">
        <v>70</v>
      </c>
      <c r="AS4573" s="1" t="s">
        <v>70</v>
      </c>
      <c r="AT4573" s="1" t="s">
        <v>70</v>
      </c>
      <c r="AU4573" s="1" t="s">
        <v>70</v>
      </c>
      <c r="AV4573" s="1" t="s">
        <v>70</v>
      </c>
      <c r="AW4573" s="1" t="s">
        <v>70</v>
      </c>
      <c r="AX4573" s="1" t="s">
        <v>70</v>
      </c>
      <c r="AY4573" s="1" t="s">
        <v>70</v>
      </c>
      <c r="AZ4573" s="1" t="s">
        <v>69</v>
      </c>
      <c r="BA4573" s="1" t="s">
        <v>70</v>
      </c>
      <c r="BB4573" s="1" t="s">
        <v>70</v>
      </c>
      <c r="BC4573" s="1" t="s">
        <v>70</v>
      </c>
      <c r="BD4573" s="1" t="s">
        <v>70</v>
      </c>
      <c r="BE4573" s="1" t="s">
        <v>70</v>
      </c>
      <c r="BF4573" s="1" t="s">
        <v>70</v>
      </c>
      <c r="BG4573" s="3">
        <v>41747.57777777778</v>
      </c>
    </row>
    <row r="4574">
      <c r="A4574" s="1">
        <v>1003144.0</v>
      </c>
      <c r="B4574" s="1" t="s">
        <v>20237</v>
      </c>
      <c r="C4574" s="2" t="s">
        <v>2316</v>
      </c>
      <c r="H4574" s="1" t="s">
        <v>20238</v>
      </c>
      <c r="I4574" s="1" t="s">
        <v>7824</v>
      </c>
      <c r="J4574" s="1" t="s">
        <v>1103</v>
      </c>
      <c r="K4574" s="1" t="s">
        <v>656</v>
      </c>
      <c r="L4574" s="1">
        <v>90221.0</v>
      </c>
      <c r="U4574" s="1">
        <v>-121.972</v>
      </c>
      <c r="V4574" s="1">
        <v>37.248001</v>
      </c>
      <c r="X4574" s="1" t="s">
        <v>70</v>
      </c>
      <c r="Y4574" s="1" t="s">
        <v>70</v>
      </c>
      <c r="Z4574" s="1" t="s">
        <v>70</v>
      </c>
      <c r="AA4574" s="1" t="s">
        <v>70</v>
      </c>
      <c r="AB4574" s="1" t="s">
        <v>70</v>
      </c>
      <c r="AC4574" s="1" t="s">
        <v>80</v>
      </c>
      <c r="BG4574" s="1">
        <v>2009.0</v>
      </c>
    </row>
    <row r="4575">
      <c r="A4575" s="1">
        <v>1003767.0</v>
      </c>
      <c r="B4575" s="1" t="s">
        <v>20239</v>
      </c>
      <c r="H4575" s="1" t="s">
        <v>20240</v>
      </c>
      <c r="I4575" s="1" t="s">
        <v>20241</v>
      </c>
      <c r="K4575" s="1" t="s">
        <v>230</v>
      </c>
      <c r="L4575" s="1">
        <v>67554.0</v>
      </c>
      <c r="U4575" s="1">
        <v>-98.210297</v>
      </c>
      <c r="V4575" s="1">
        <v>38.346699</v>
      </c>
      <c r="X4575" s="1" t="s">
        <v>70</v>
      </c>
      <c r="Y4575" s="1" t="s">
        <v>70</v>
      </c>
      <c r="Z4575" s="1" t="s">
        <v>70</v>
      </c>
      <c r="AA4575" s="1" t="s">
        <v>70</v>
      </c>
      <c r="AB4575" s="1" t="s">
        <v>70</v>
      </c>
      <c r="AC4575" s="1" t="s">
        <v>80</v>
      </c>
      <c r="BG4575" s="1">
        <v>2009.0</v>
      </c>
    </row>
    <row r="4576">
      <c r="A4576" s="1">
        <v>1001335.0</v>
      </c>
      <c r="B4576" s="1" t="s">
        <v>20242</v>
      </c>
      <c r="H4576" s="1" t="s">
        <v>20243</v>
      </c>
      <c r="I4576" s="1" t="s">
        <v>20244</v>
      </c>
      <c r="J4576" s="1" t="s">
        <v>14731</v>
      </c>
      <c r="K4576" s="1" t="s">
        <v>96</v>
      </c>
      <c r="L4576" s="1">
        <v>13368.0</v>
      </c>
      <c r="M4576" s="1" t="s">
        <v>20245</v>
      </c>
      <c r="N4576" s="1" t="s">
        <v>4627</v>
      </c>
      <c r="U4576" s="1">
        <v>-75.356926</v>
      </c>
      <c r="V4576" s="1">
        <v>43.614658</v>
      </c>
      <c r="W4576" s="1" t="s">
        <v>136</v>
      </c>
      <c r="X4576" s="1" t="s">
        <v>70</v>
      </c>
      <c r="Y4576" s="1" t="s">
        <v>69</v>
      </c>
      <c r="Z4576" s="1" t="s">
        <v>69</v>
      </c>
      <c r="AA4576" s="1" t="s">
        <v>69</v>
      </c>
      <c r="AB4576" s="1" t="s">
        <v>69</v>
      </c>
      <c r="AC4576" s="1" t="s">
        <v>70</v>
      </c>
      <c r="AD4576" s="1" t="s">
        <v>69</v>
      </c>
      <c r="AE4576" s="1" t="s">
        <v>69</v>
      </c>
      <c r="AF4576" s="1" t="s">
        <v>69</v>
      </c>
      <c r="AG4576" s="1" t="s">
        <v>69</v>
      </c>
      <c r="AH4576" s="1" t="s">
        <v>69</v>
      </c>
      <c r="AI4576" s="1" t="s">
        <v>70</v>
      </c>
      <c r="AJ4576" s="1" t="s">
        <v>69</v>
      </c>
      <c r="AK4576" s="1" t="s">
        <v>69</v>
      </c>
      <c r="AL4576" s="1" t="s">
        <v>69</v>
      </c>
      <c r="AM4576" s="1" t="s">
        <v>69</v>
      </c>
      <c r="AN4576" s="1" t="s">
        <v>69</v>
      </c>
      <c r="AO4576" s="1" t="s">
        <v>70</v>
      </c>
      <c r="AP4576" s="1" t="s">
        <v>70</v>
      </c>
      <c r="AQ4576" s="1" t="s">
        <v>70</v>
      </c>
      <c r="AR4576" s="1" t="s">
        <v>69</v>
      </c>
      <c r="AS4576" s="1" t="s">
        <v>70</v>
      </c>
      <c r="AT4576" s="1" t="s">
        <v>69</v>
      </c>
      <c r="AU4576" s="1" t="s">
        <v>69</v>
      </c>
      <c r="AV4576" s="1" t="s">
        <v>69</v>
      </c>
      <c r="AW4576" s="1" t="s">
        <v>69</v>
      </c>
      <c r="AX4576" s="1" t="s">
        <v>70</v>
      </c>
      <c r="AY4576" s="1" t="s">
        <v>70</v>
      </c>
      <c r="AZ4576" s="1" t="s">
        <v>69</v>
      </c>
      <c r="BA4576" s="1" t="s">
        <v>70</v>
      </c>
      <c r="BB4576" s="1" t="s">
        <v>70</v>
      </c>
      <c r="BC4576" s="1" t="s">
        <v>70</v>
      </c>
      <c r="BD4576" s="1" t="s">
        <v>70</v>
      </c>
      <c r="BE4576" s="1" t="s">
        <v>70</v>
      </c>
      <c r="BF4576" s="1" t="s">
        <v>70</v>
      </c>
      <c r="BG4576" s="3">
        <v>41729.69027777778</v>
      </c>
    </row>
    <row r="4577">
      <c r="A4577" s="1">
        <v>1002012.0</v>
      </c>
      <c r="B4577" s="1" t="s">
        <v>20246</v>
      </c>
      <c r="H4577" s="1" t="s">
        <v>20247</v>
      </c>
      <c r="I4577" s="1" t="s">
        <v>20244</v>
      </c>
      <c r="J4577" s="1" t="s">
        <v>2907</v>
      </c>
      <c r="K4577" s="1" t="s">
        <v>96</v>
      </c>
      <c r="U4577" s="1">
        <v>-75.361099</v>
      </c>
      <c r="V4577" s="1">
        <v>43.618599</v>
      </c>
      <c r="X4577" s="1" t="s">
        <v>70</v>
      </c>
      <c r="Y4577" s="1" t="s">
        <v>70</v>
      </c>
      <c r="Z4577" s="1" t="s">
        <v>70</v>
      </c>
      <c r="AA4577" s="1" t="s">
        <v>70</v>
      </c>
      <c r="AB4577" s="1" t="s">
        <v>70</v>
      </c>
      <c r="AC4577" s="1" t="s">
        <v>80</v>
      </c>
      <c r="BG4577" s="1">
        <v>2009.0</v>
      </c>
    </row>
    <row r="4578">
      <c r="A4578" s="1">
        <v>1005922.0</v>
      </c>
      <c r="B4578" s="1" t="s">
        <v>20246</v>
      </c>
      <c r="H4578" s="1" t="s">
        <v>20248</v>
      </c>
      <c r="I4578" s="1" t="s">
        <v>2563</v>
      </c>
      <c r="J4578" s="1" t="s">
        <v>2563</v>
      </c>
      <c r="K4578" s="1" t="s">
        <v>389</v>
      </c>
      <c r="L4578" s="1">
        <v>52732.0</v>
      </c>
      <c r="U4578" s="1">
        <v>-90.190598</v>
      </c>
      <c r="V4578" s="1">
        <v>41.852901</v>
      </c>
      <c r="X4578" s="1" t="s">
        <v>70</v>
      </c>
      <c r="Y4578" s="1" t="s">
        <v>70</v>
      </c>
      <c r="Z4578" s="1" t="s">
        <v>70</v>
      </c>
      <c r="AA4578" s="1" t="s">
        <v>70</v>
      </c>
      <c r="AB4578" s="1" t="s">
        <v>70</v>
      </c>
      <c r="AC4578" s="1" t="s">
        <v>80</v>
      </c>
      <c r="BG4578" s="1">
        <v>2009.0</v>
      </c>
    </row>
    <row r="4579">
      <c r="A4579" s="1">
        <v>1018518.0</v>
      </c>
      <c r="B4579" s="1" t="s">
        <v>20249</v>
      </c>
      <c r="D4579" s="2" t="s">
        <v>20250</v>
      </c>
      <c r="H4579" s="1" t="s">
        <v>20251</v>
      </c>
      <c r="I4579" s="1" t="s">
        <v>15434</v>
      </c>
      <c r="J4579" s="1" t="s">
        <v>15434</v>
      </c>
      <c r="K4579" s="1" t="s">
        <v>575</v>
      </c>
      <c r="L4579" s="1">
        <v>49858.0</v>
      </c>
      <c r="M4579" s="1" t="s">
        <v>915</v>
      </c>
      <c r="N4579" s="1" t="s">
        <v>490</v>
      </c>
      <c r="U4579" s="1">
        <v>-87.620522</v>
      </c>
      <c r="V4579" s="1">
        <v>45.106922</v>
      </c>
      <c r="X4579" s="1" t="s">
        <v>69</v>
      </c>
      <c r="Y4579" s="1" t="s">
        <v>69</v>
      </c>
      <c r="Z4579" s="1" t="s">
        <v>70</v>
      </c>
      <c r="AA4579" s="1" t="s">
        <v>69</v>
      </c>
      <c r="AB4579" s="1" t="s">
        <v>69</v>
      </c>
      <c r="AC4579" s="1" t="s">
        <v>80</v>
      </c>
      <c r="AD4579" s="1" t="s">
        <v>69</v>
      </c>
      <c r="AE4579" s="1" t="s">
        <v>70</v>
      </c>
      <c r="AF4579" s="1" t="s">
        <v>69</v>
      </c>
      <c r="AG4579" s="1" t="s">
        <v>70</v>
      </c>
      <c r="AH4579" s="1" t="s">
        <v>69</v>
      </c>
      <c r="AI4579" s="1" t="s">
        <v>70</v>
      </c>
      <c r="AJ4579" s="1" t="s">
        <v>69</v>
      </c>
      <c r="AK4579" s="1" t="s">
        <v>69</v>
      </c>
      <c r="AL4579" s="1" t="s">
        <v>69</v>
      </c>
      <c r="AM4579" s="1" t="s">
        <v>69</v>
      </c>
      <c r="AN4579" s="1" t="s">
        <v>69</v>
      </c>
      <c r="AO4579" s="1" t="s">
        <v>69</v>
      </c>
      <c r="AP4579" s="1" t="s">
        <v>70</v>
      </c>
      <c r="AQ4579" s="1" t="s">
        <v>70</v>
      </c>
      <c r="AR4579" s="1" t="s">
        <v>69</v>
      </c>
      <c r="AS4579" s="1" t="s">
        <v>69</v>
      </c>
      <c r="AT4579" s="1" t="s">
        <v>70</v>
      </c>
      <c r="AU4579" s="1" t="s">
        <v>69</v>
      </c>
      <c r="AV4579" s="1" t="s">
        <v>70</v>
      </c>
      <c r="AW4579" s="1" t="s">
        <v>70</v>
      </c>
      <c r="AX4579" s="1" t="s">
        <v>69</v>
      </c>
      <c r="AY4579" s="1" t="s">
        <v>70</v>
      </c>
      <c r="AZ4579" s="1" t="s">
        <v>69</v>
      </c>
      <c r="BA4579" s="1" t="s">
        <v>70</v>
      </c>
      <c r="BB4579" s="1" t="s">
        <v>70</v>
      </c>
      <c r="BC4579" s="1" t="s">
        <v>69</v>
      </c>
      <c r="BD4579" s="1" t="s">
        <v>70</v>
      </c>
      <c r="BE4579" s="1" t="s">
        <v>70</v>
      </c>
      <c r="BF4579" s="1" t="s">
        <v>70</v>
      </c>
      <c r="BG4579" s="3">
        <v>42920.79236111111</v>
      </c>
    </row>
    <row r="4580">
      <c r="A4580" s="1">
        <v>1011538.0</v>
      </c>
      <c r="B4580" s="1" t="s">
        <v>20252</v>
      </c>
      <c r="C4580" s="2" t="s">
        <v>20253</v>
      </c>
      <c r="D4580" s="1" t="s">
        <v>20252</v>
      </c>
      <c r="H4580" s="1" t="s">
        <v>20254</v>
      </c>
      <c r="I4580" s="1" t="s">
        <v>20255</v>
      </c>
      <c r="J4580" s="1" t="s">
        <v>560</v>
      </c>
      <c r="K4580" s="1" t="s">
        <v>561</v>
      </c>
      <c r="L4580" s="1">
        <v>30126.0</v>
      </c>
      <c r="M4580" s="1" t="s">
        <v>20256</v>
      </c>
      <c r="N4580" s="1" t="s">
        <v>20257</v>
      </c>
      <c r="U4580" s="1">
        <v>-84.575371</v>
      </c>
      <c r="V4580" s="1">
        <v>33.825924</v>
      </c>
      <c r="X4580" s="1" t="s">
        <v>69</v>
      </c>
      <c r="Y4580" s="1" t="s">
        <v>69</v>
      </c>
      <c r="Z4580" s="1" t="s">
        <v>70</v>
      </c>
      <c r="AA4580" s="1" t="s">
        <v>69</v>
      </c>
      <c r="AB4580" s="1" t="s">
        <v>69</v>
      </c>
      <c r="AC4580" s="1" t="s">
        <v>70</v>
      </c>
      <c r="AD4580" s="1" t="s">
        <v>69</v>
      </c>
      <c r="AE4580" s="1" t="s">
        <v>70</v>
      </c>
      <c r="AF4580" s="1" t="s">
        <v>69</v>
      </c>
      <c r="AG4580" s="1" t="s">
        <v>70</v>
      </c>
      <c r="AH4580" s="1" t="s">
        <v>69</v>
      </c>
      <c r="AI4580" s="1" t="s">
        <v>70</v>
      </c>
      <c r="AJ4580" s="1" t="s">
        <v>69</v>
      </c>
      <c r="AK4580" s="1" t="s">
        <v>69</v>
      </c>
      <c r="AL4580" s="1" t="s">
        <v>69</v>
      </c>
      <c r="AM4580" s="1" t="s">
        <v>69</v>
      </c>
      <c r="AN4580" s="1" t="s">
        <v>70</v>
      </c>
      <c r="AO4580" s="1" t="s">
        <v>70</v>
      </c>
      <c r="AP4580" s="1" t="s">
        <v>70</v>
      </c>
      <c r="AQ4580" s="1" t="s">
        <v>70</v>
      </c>
      <c r="AR4580" s="1" t="s">
        <v>70</v>
      </c>
      <c r="AS4580" s="1" t="s">
        <v>70</v>
      </c>
      <c r="AT4580" s="1" t="s">
        <v>70</v>
      </c>
      <c r="AU4580" s="1" t="s">
        <v>69</v>
      </c>
      <c r="AV4580" s="1" t="s">
        <v>70</v>
      </c>
      <c r="AW4580" s="1" t="s">
        <v>70</v>
      </c>
      <c r="AX4580" s="1" t="s">
        <v>70</v>
      </c>
      <c r="AY4580" s="1" t="s">
        <v>70</v>
      </c>
      <c r="AZ4580" s="1" t="s">
        <v>69</v>
      </c>
      <c r="BA4580" s="1" t="s">
        <v>70</v>
      </c>
      <c r="BB4580" s="1" t="s">
        <v>70</v>
      </c>
      <c r="BC4580" s="1" t="s">
        <v>70</v>
      </c>
      <c r="BD4580" s="1" t="s">
        <v>70</v>
      </c>
      <c r="BE4580" s="1" t="s">
        <v>70</v>
      </c>
      <c r="BF4580" s="1" t="s">
        <v>70</v>
      </c>
      <c r="BG4580" s="3">
        <v>42213.65625</v>
      </c>
    </row>
    <row r="4581">
      <c r="A4581" s="1">
        <v>1007279.0</v>
      </c>
      <c r="B4581" s="1" t="s">
        <v>20258</v>
      </c>
      <c r="H4581" s="1" t="s">
        <v>20259</v>
      </c>
      <c r="I4581" s="1" t="s">
        <v>20260</v>
      </c>
      <c r="J4581" s="1" t="s">
        <v>2907</v>
      </c>
      <c r="K4581" s="1" t="s">
        <v>96</v>
      </c>
      <c r="L4581" s="1">
        <v>14502.0</v>
      </c>
      <c r="U4581" s="1">
        <v>-77.307838</v>
      </c>
      <c r="V4581" s="1">
        <v>43.066975</v>
      </c>
      <c r="W4581" s="1" t="s">
        <v>392</v>
      </c>
      <c r="X4581" s="1" t="s">
        <v>70</v>
      </c>
      <c r="Y4581" s="1" t="s">
        <v>69</v>
      </c>
      <c r="Z4581" s="1" t="s">
        <v>70</v>
      </c>
      <c r="AA4581" s="1" t="s">
        <v>69</v>
      </c>
      <c r="AB4581" s="1" t="s">
        <v>70</v>
      </c>
      <c r="AC4581" s="1" t="s">
        <v>70</v>
      </c>
      <c r="AD4581" s="1" t="s">
        <v>69</v>
      </c>
      <c r="AE4581" s="1" t="s">
        <v>70</v>
      </c>
      <c r="AF4581" s="1" t="s">
        <v>69</v>
      </c>
      <c r="AG4581" s="1" t="s">
        <v>69</v>
      </c>
      <c r="AH4581" s="1" t="s">
        <v>70</v>
      </c>
      <c r="AI4581" s="1" t="s">
        <v>70</v>
      </c>
      <c r="AJ4581" s="1" t="s">
        <v>69</v>
      </c>
      <c r="AK4581" s="1" t="s">
        <v>69</v>
      </c>
      <c r="AL4581" s="1" t="s">
        <v>70</v>
      </c>
      <c r="AM4581" s="1" t="s">
        <v>70</v>
      </c>
      <c r="AN4581" s="1" t="s">
        <v>69</v>
      </c>
      <c r="AO4581" s="1" t="s">
        <v>70</v>
      </c>
      <c r="AP4581" s="1" t="s">
        <v>70</v>
      </c>
      <c r="AQ4581" s="1" t="s">
        <v>70</v>
      </c>
      <c r="AR4581" s="1" t="s">
        <v>70</v>
      </c>
      <c r="AS4581" s="1" t="s">
        <v>70</v>
      </c>
      <c r="AT4581" s="1" t="s">
        <v>70</v>
      </c>
      <c r="AU4581" s="1" t="s">
        <v>70</v>
      </c>
      <c r="AV4581" s="1" t="s">
        <v>70</v>
      </c>
      <c r="AW4581" s="1" t="s">
        <v>70</v>
      </c>
      <c r="AX4581" s="1" t="s">
        <v>70</v>
      </c>
      <c r="AY4581" s="1" t="s">
        <v>70</v>
      </c>
      <c r="AZ4581" s="1" t="s">
        <v>70</v>
      </c>
      <c r="BA4581" s="1" t="s">
        <v>70</v>
      </c>
      <c r="BB4581" s="1" t="s">
        <v>70</v>
      </c>
      <c r="BC4581" s="1" t="s">
        <v>70</v>
      </c>
      <c r="BD4581" s="1" t="s">
        <v>70</v>
      </c>
      <c r="BE4581" s="1" t="s">
        <v>70</v>
      </c>
      <c r="BF4581" s="1" t="s">
        <v>70</v>
      </c>
      <c r="BG4581" s="3">
        <v>41438.94861111111</v>
      </c>
    </row>
    <row r="4582">
      <c r="A4582" s="1">
        <v>1009317.0</v>
      </c>
      <c r="B4582" s="1" t="s">
        <v>20261</v>
      </c>
      <c r="C4582" s="2" t="s">
        <v>20262</v>
      </c>
      <c r="H4582" s="1" t="s">
        <v>20263</v>
      </c>
      <c r="I4582" s="1" t="s">
        <v>20264</v>
      </c>
      <c r="K4582" s="1" t="s">
        <v>77</v>
      </c>
      <c r="L4582" s="1">
        <v>44056.0</v>
      </c>
      <c r="U4582" s="1">
        <v>-81.486</v>
      </c>
      <c r="V4582" s="1">
        <v>41.310699</v>
      </c>
      <c r="X4582" s="1" t="s">
        <v>69</v>
      </c>
      <c r="Y4582" s="1" t="s">
        <v>70</v>
      </c>
      <c r="Z4582" s="1" t="s">
        <v>70</v>
      </c>
      <c r="AA4582" s="1" t="s">
        <v>70</v>
      </c>
      <c r="AB4582" s="1" t="s">
        <v>70</v>
      </c>
      <c r="AC4582" s="1" t="s">
        <v>80</v>
      </c>
      <c r="BG4582" s="1">
        <v>2013.0</v>
      </c>
    </row>
    <row r="4583">
      <c r="A4583" s="1">
        <v>1012442.0</v>
      </c>
      <c r="B4583" s="1" t="s">
        <v>20265</v>
      </c>
      <c r="D4583" s="1" t="s">
        <v>20266</v>
      </c>
      <c r="H4583" s="1" t="s">
        <v>20267</v>
      </c>
      <c r="I4583" s="1" t="s">
        <v>6128</v>
      </c>
      <c r="J4583" s="1" t="s">
        <v>6128</v>
      </c>
      <c r="K4583" s="1" t="s">
        <v>656</v>
      </c>
      <c r="L4583" s="1">
        <v>95823.0</v>
      </c>
      <c r="M4583" s="1" t="s">
        <v>20268</v>
      </c>
      <c r="N4583" s="1" t="s">
        <v>17931</v>
      </c>
      <c r="U4583" s="1">
        <v>-121.42905</v>
      </c>
      <c r="V4583" s="1">
        <v>38.473816</v>
      </c>
      <c r="X4583" s="1" t="s">
        <v>69</v>
      </c>
      <c r="Y4583" s="1" t="s">
        <v>69</v>
      </c>
      <c r="Z4583" s="1" t="s">
        <v>70</v>
      </c>
      <c r="AA4583" s="1" t="s">
        <v>69</v>
      </c>
      <c r="AB4583" s="1" t="s">
        <v>69</v>
      </c>
      <c r="AC4583" s="1" t="s">
        <v>80</v>
      </c>
      <c r="AD4583" s="1" t="s">
        <v>69</v>
      </c>
      <c r="AE4583" s="1" t="s">
        <v>70</v>
      </c>
      <c r="AF4583" s="1" t="s">
        <v>70</v>
      </c>
      <c r="AG4583" s="1" t="s">
        <v>69</v>
      </c>
      <c r="AH4583" s="1" t="s">
        <v>70</v>
      </c>
      <c r="AI4583" s="1" t="s">
        <v>70</v>
      </c>
      <c r="AJ4583" s="1" t="s">
        <v>69</v>
      </c>
      <c r="AK4583" s="1" t="s">
        <v>69</v>
      </c>
      <c r="AL4583" s="1" t="s">
        <v>69</v>
      </c>
      <c r="AM4583" s="1" t="s">
        <v>69</v>
      </c>
      <c r="AN4583" s="1" t="s">
        <v>70</v>
      </c>
      <c r="AO4583" s="1" t="s">
        <v>70</v>
      </c>
      <c r="AP4583" s="1" t="s">
        <v>70</v>
      </c>
      <c r="AQ4583" s="1" t="s">
        <v>70</v>
      </c>
      <c r="AR4583" s="1" t="s">
        <v>70</v>
      </c>
      <c r="AS4583" s="1" t="s">
        <v>70</v>
      </c>
      <c r="AT4583" s="1" t="s">
        <v>69</v>
      </c>
      <c r="AU4583" s="1" t="s">
        <v>69</v>
      </c>
      <c r="AV4583" s="1" t="s">
        <v>70</v>
      </c>
      <c r="AW4583" s="1" t="s">
        <v>70</v>
      </c>
      <c r="AX4583" s="1" t="s">
        <v>70</v>
      </c>
      <c r="AY4583" s="1" t="s">
        <v>70</v>
      </c>
      <c r="AZ4583" s="1" t="s">
        <v>69</v>
      </c>
      <c r="BA4583" s="1" t="s">
        <v>70</v>
      </c>
      <c r="BB4583" s="1" t="s">
        <v>69</v>
      </c>
      <c r="BC4583" s="1" t="s">
        <v>70</v>
      </c>
      <c r="BD4583" s="1" t="s">
        <v>70</v>
      </c>
      <c r="BE4583" s="1" t="s">
        <v>70</v>
      </c>
      <c r="BF4583" s="1" t="s">
        <v>70</v>
      </c>
      <c r="BG4583" s="3">
        <v>42562.65069444444</v>
      </c>
    </row>
    <row r="4584">
      <c r="A4584" s="1">
        <v>1003349.0</v>
      </c>
      <c r="B4584" s="1" t="s">
        <v>20269</v>
      </c>
      <c r="H4584" s="1" t="s">
        <v>20270</v>
      </c>
      <c r="I4584" s="1" t="s">
        <v>20271</v>
      </c>
      <c r="J4584" s="1" t="s">
        <v>4438</v>
      </c>
      <c r="K4584" s="1" t="s">
        <v>1088</v>
      </c>
      <c r="L4584" s="1">
        <v>83251.0</v>
      </c>
      <c r="U4584" s="1">
        <v>-114.282</v>
      </c>
      <c r="V4584" s="1">
        <v>44.241199</v>
      </c>
      <c r="W4584" s="1" t="s">
        <v>392</v>
      </c>
      <c r="X4584" s="1" t="s">
        <v>70</v>
      </c>
      <c r="Y4584" s="1" t="s">
        <v>70</v>
      </c>
      <c r="Z4584" s="1" t="s">
        <v>70</v>
      </c>
      <c r="AA4584" s="1" t="s">
        <v>70</v>
      </c>
      <c r="AB4584" s="1" t="s">
        <v>70</v>
      </c>
      <c r="AC4584" s="1" t="s">
        <v>70</v>
      </c>
      <c r="AD4584" s="1" t="s">
        <v>69</v>
      </c>
      <c r="AE4584" s="1" t="s">
        <v>70</v>
      </c>
      <c r="AF4584" s="1" t="s">
        <v>69</v>
      </c>
      <c r="AG4584" s="1" t="s">
        <v>70</v>
      </c>
      <c r="AH4584" s="1" t="s">
        <v>70</v>
      </c>
      <c r="AI4584" s="1" t="s">
        <v>70</v>
      </c>
      <c r="AJ4584" s="1" t="s">
        <v>69</v>
      </c>
      <c r="AK4584" s="1" t="s">
        <v>70</v>
      </c>
      <c r="AL4584" s="1" t="s">
        <v>70</v>
      </c>
      <c r="AM4584" s="1" t="s">
        <v>69</v>
      </c>
      <c r="AN4584" s="1" t="s">
        <v>70</v>
      </c>
      <c r="AO4584" s="1" t="s">
        <v>70</v>
      </c>
      <c r="AP4584" s="1" t="s">
        <v>70</v>
      </c>
      <c r="AQ4584" s="1" t="s">
        <v>70</v>
      </c>
      <c r="AR4584" s="1" t="s">
        <v>69</v>
      </c>
      <c r="AS4584" s="1" t="s">
        <v>70</v>
      </c>
      <c r="AT4584" s="1" t="s">
        <v>69</v>
      </c>
      <c r="AU4584" s="1" t="s">
        <v>69</v>
      </c>
      <c r="AV4584" s="1" t="s">
        <v>70</v>
      </c>
      <c r="AW4584" s="1" t="s">
        <v>70</v>
      </c>
      <c r="AX4584" s="1" t="s">
        <v>70</v>
      </c>
      <c r="AY4584" s="1" t="s">
        <v>70</v>
      </c>
      <c r="AZ4584" s="1" t="s">
        <v>70</v>
      </c>
      <c r="BA4584" s="1" t="s">
        <v>70</v>
      </c>
      <c r="BB4584" s="1" t="s">
        <v>70</v>
      </c>
      <c r="BC4584" s="1" t="s">
        <v>70</v>
      </c>
      <c r="BD4584" s="1" t="s">
        <v>70</v>
      </c>
      <c r="BE4584" s="1" t="s">
        <v>70</v>
      </c>
      <c r="BF4584" s="1" t="s">
        <v>70</v>
      </c>
      <c r="BG4584" s="3">
        <v>41442.61944444444</v>
      </c>
    </row>
    <row r="4585">
      <c r="A4585" s="1">
        <v>1007338.0</v>
      </c>
      <c r="B4585" s="1" t="s">
        <v>20272</v>
      </c>
      <c r="C4585" s="2" t="s">
        <v>20273</v>
      </c>
      <c r="D4585" s="2" t="s">
        <v>20274</v>
      </c>
      <c r="H4585" s="1" t="s">
        <v>18184</v>
      </c>
      <c r="I4585" s="1" t="s">
        <v>1736</v>
      </c>
      <c r="J4585" s="1" t="s">
        <v>20275</v>
      </c>
      <c r="K4585" s="1" t="s">
        <v>203</v>
      </c>
      <c r="L4585" s="1">
        <v>61455.0</v>
      </c>
      <c r="M4585" s="1" t="s">
        <v>20276</v>
      </c>
      <c r="N4585" s="1" t="s">
        <v>20277</v>
      </c>
      <c r="U4585" s="1">
        <v>-90.671005</v>
      </c>
      <c r="V4585" s="1">
        <v>40.458904</v>
      </c>
      <c r="W4585" s="1" t="s">
        <v>392</v>
      </c>
      <c r="X4585" s="1" t="s">
        <v>69</v>
      </c>
      <c r="Y4585" s="1" t="s">
        <v>70</v>
      </c>
      <c r="Z4585" s="1" t="s">
        <v>70</v>
      </c>
      <c r="AA4585" s="1" t="s">
        <v>70</v>
      </c>
      <c r="AB4585" s="1" t="s">
        <v>69</v>
      </c>
      <c r="AC4585" s="1" t="s">
        <v>69</v>
      </c>
      <c r="AD4585" s="1" t="s">
        <v>69</v>
      </c>
      <c r="AE4585" s="1" t="s">
        <v>70</v>
      </c>
      <c r="AF4585" s="1" t="s">
        <v>69</v>
      </c>
      <c r="AG4585" s="1" t="s">
        <v>69</v>
      </c>
      <c r="AH4585" s="1" t="s">
        <v>70</v>
      </c>
      <c r="AI4585" s="1" t="s">
        <v>70</v>
      </c>
      <c r="AJ4585" s="1" t="s">
        <v>69</v>
      </c>
      <c r="AK4585" s="1" t="s">
        <v>69</v>
      </c>
      <c r="AL4585" s="1" t="s">
        <v>69</v>
      </c>
      <c r="AM4585" s="1" t="s">
        <v>69</v>
      </c>
      <c r="AN4585" s="1" t="s">
        <v>70</v>
      </c>
      <c r="AO4585" s="1" t="s">
        <v>70</v>
      </c>
      <c r="AP4585" s="1" t="s">
        <v>70</v>
      </c>
      <c r="AQ4585" s="1" t="s">
        <v>70</v>
      </c>
      <c r="AR4585" s="1" t="s">
        <v>69</v>
      </c>
      <c r="AS4585" s="1" t="s">
        <v>69</v>
      </c>
      <c r="AT4585" s="1" t="s">
        <v>70</v>
      </c>
      <c r="AU4585" s="1" t="s">
        <v>70</v>
      </c>
      <c r="AV4585" s="1" t="s">
        <v>69</v>
      </c>
      <c r="AW4585" s="1" t="s">
        <v>70</v>
      </c>
      <c r="AX4585" s="1" t="s">
        <v>70</v>
      </c>
      <c r="AY4585" s="1" t="s">
        <v>70</v>
      </c>
      <c r="AZ4585" s="1" t="s">
        <v>69</v>
      </c>
      <c r="BA4585" s="1" t="s">
        <v>70</v>
      </c>
      <c r="BB4585" s="1" t="s">
        <v>70</v>
      </c>
      <c r="BC4585" s="1" t="s">
        <v>70</v>
      </c>
      <c r="BD4585" s="1" t="s">
        <v>70</v>
      </c>
      <c r="BE4585" s="1" t="s">
        <v>70</v>
      </c>
      <c r="BF4585" s="1" t="s">
        <v>70</v>
      </c>
      <c r="BG4585" s="3">
        <v>41729.68125</v>
      </c>
    </row>
    <row r="4586">
      <c r="A4586" s="1">
        <v>1003327.0</v>
      </c>
      <c r="B4586" s="1" t="s">
        <v>20278</v>
      </c>
      <c r="H4586" s="1" t="s">
        <v>20279</v>
      </c>
      <c r="I4586" s="1" t="s">
        <v>20280</v>
      </c>
      <c r="J4586" s="1" t="s">
        <v>13232</v>
      </c>
      <c r="K4586" s="1" t="s">
        <v>382</v>
      </c>
      <c r="L4586" s="1">
        <v>36083.0</v>
      </c>
      <c r="M4586" s="1" t="s">
        <v>20281</v>
      </c>
      <c r="N4586" s="1" t="s">
        <v>20282</v>
      </c>
      <c r="U4586" s="1">
        <v>-85.693443</v>
      </c>
      <c r="V4586" s="1">
        <v>32.425705</v>
      </c>
      <c r="W4586" s="1" t="s">
        <v>136</v>
      </c>
      <c r="X4586" s="1" t="s">
        <v>70</v>
      </c>
      <c r="Y4586" s="1" t="s">
        <v>70</v>
      </c>
      <c r="Z4586" s="1" t="s">
        <v>70</v>
      </c>
      <c r="AA4586" s="1" t="s">
        <v>69</v>
      </c>
      <c r="AB4586" s="1" t="s">
        <v>70</v>
      </c>
      <c r="AC4586" s="1" t="s">
        <v>80</v>
      </c>
      <c r="AD4586" s="1" t="s">
        <v>70</v>
      </c>
      <c r="AE4586" s="1" t="s">
        <v>70</v>
      </c>
      <c r="AF4586" s="1" t="s">
        <v>69</v>
      </c>
      <c r="AG4586" s="1" t="s">
        <v>70</v>
      </c>
      <c r="AH4586" s="1" t="s">
        <v>69</v>
      </c>
      <c r="AI4586" s="1" t="s">
        <v>70</v>
      </c>
      <c r="AJ4586" s="1" t="s">
        <v>69</v>
      </c>
      <c r="AK4586" s="1" t="s">
        <v>69</v>
      </c>
      <c r="AL4586" s="1" t="s">
        <v>69</v>
      </c>
      <c r="AM4586" s="1" t="s">
        <v>69</v>
      </c>
      <c r="AN4586" s="1" t="s">
        <v>70</v>
      </c>
      <c r="AO4586" s="1" t="s">
        <v>70</v>
      </c>
      <c r="AP4586" s="1" t="s">
        <v>70</v>
      </c>
      <c r="AQ4586" s="1" t="s">
        <v>70</v>
      </c>
      <c r="AR4586" s="1" t="s">
        <v>70</v>
      </c>
      <c r="AS4586" s="1" t="s">
        <v>70</v>
      </c>
      <c r="AT4586" s="1" t="s">
        <v>70</v>
      </c>
      <c r="AU4586" s="1" t="s">
        <v>70</v>
      </c>
      <c r="AV4586" s="1" t="s">
        <v>70</v>
      </c>
      <c r="AW4586" s="1" t="s">
        <v>70</v>
      </c>
      <c r="AX4586" s="1" t="s">
        <v>70</v>
      </c>
      <c r="AY4586" s="1" t="s">
        <v>70</v>
      </c>
      <c r="AZ4586" s="1" t="s">
        <v>69</v>
      </c>
      <c r="BA4586" s="1" t="s">
        <v>70</v>
      </c>
      <c r="BB4586" s="1" t="s">
        <v>70</v>
      </c>
      <c r="BC4586" s="1" t="s">
        <v>70</v>
      </c>
      <c r="BD4586" s="1" t="s">
        <v>70</v>
      </c>
      <c r="BE4586" s="1" t="s">
        <v>70</v>
      </c>
      <c r="BF4586" s="1" t="s">
        <v>70</v>
      </c>
      <c r="BG4586" s="3">
        <v>41449.70694444444</v>
      </c>
    </row>
    <row r="4587">
      <c r="A4587" s="1">
        <v>1005401.0</v>
      </c>
      <c r="B4587" s="1" t="s">
        <v>20278</v>
      </c>
      <c r="C4587" s="2" t="s">
        <v>20283</v>
      </c>
      <c r="H4587" s="1" t="s">
        <v>20284</v>
      </c>
      <c r="I4587" s="1" t="s">
        <v>524</v>
      </c>
      <c r="J4587" s="1" t="s">
        <v>13232</v>
      </c>
      <c r="K4587" s="1" t="s">
        <v>107</v>
      </c>
      <c r="L4587" s="1">
        <v>37083.0</v>
      </c>
      <c r="U4587" s="1">
        <v>-86.011703</v>
      </c>
      <c r="V4587" s="1">
        <v>36.5387</v>
      </c>
      <c r="X4587" s="1" t="s">
        <v>70</v>
      </c>
      <c r="Y4587" s="1" t="s">
        <v>70</v>
      </c>
      <c r="Z4587" s="1" t="s">
        <v>70</v>
      </c>
      <c r="AA4587" s="1" t="s">
        <v>70</v>
      </c>
      <c r="AB4587" s="1" t="s">
        <v>70</v>
      </c>
      <c r="AC4587" s="1" t="s">
        <v>80</v>
      </c>
      <c r="BG4587" s="1">
        <v>2009.0</v>
      </c>
    </row>
    <row r="4588">
      <c r="A4588" s="1">
        <v>1006996.0</v>
      </c>
      <c r="B4588" s="1" t="s">
        <v>20285</v>
      </c>
      <c r="H4588" s="1" t="s">
        <v>20286</v>
      </c>
      <c r="I4588" s="1" t="s">
        <v>13232</v>
      </c>
      <c r="J4588" s="1" t="s">
        <v>3307</v>
      </c>
      <c r="K4588" s="1" t="s">
        <v>561</v>
      </c>
      <c r="L4588" s="1">
        <v>31206.0</v>
      </c>
      <c r="U4588" s="1">
        <v>-83.683197</v>
      </c>
      <c r="V4588" s="1">
        <v>32.817501</v>
      </c>
      <c r="X4588" s="1" t="s">
        <v>70</v>
      </c>
      <c r="Y4588" s="1" t="s">
        <v>70</v>
      </c>
      <c r="Z4588" s="1" t="s">
        <v>70</v>
      </c>
      <c r="AA4588" s="1" t="s">
        <v>70</v>
      </c>
      <c r="AB4588" s="1" t="s">
        <v>70</v>
      </c>
      <c r="AC4588" s="1" t="s">
        <v>80</v>
      </c>
      <c r="BG4588" s="6">
        <v>40284.399305555555</v>
      </c>
    </row>
    <row r="4589">
      <c r="A4589" s="1">
        <v>1000628.0</v>
      </c>
      <c r="B4589" s="1" t="s">
        <v>20287</v>
      </c>
      <c r="C4589" s="2" t="s">
        <v>20288</v>
      </c>
      <c r="D4589" s="2" t="s">
        <v>20289</v>
      </c>
      <c r="H4589" s="1" t="s">
        <v>20290</v>
      </c>
      <c r="I4589" s="1" t="s">
        <v>20291</v>
      </c>
      <c r="J4589" s="1" t="s">
        <v>1021</v>
      </c>
      <c r="K4589" s="1" t="s">
        <v>188</v>
      </c>
      <c r="L4589" s="1">
        <v>18062.0</v>
      </c>
      <c r="M4589" s="1" t="s">
        <v>6005</v>
      </c>
      <c r="N4589" s="1" t="s">
        <v>671</v>
      </c>
      <c r="U4589" s="1">
        <v>-75.5495</v>
      </c>
      <c r="V4589" s="1">
        <v>40.515137</v>
      </c>
      <c r="W4589" s="1" t="s">
        <v>136</v>
      </c>
      <c r="X4589" s="1" t="s">
        <v>69</v>
      </c>
      <c r="Y4589" s="1" t="s">
        <v>69</v>
      </c>
      <c r="Z4589" s="1" t="s">
        <v>70</v>
      </c>
      <c r="AA4589" s="1" t="s">
        <v>69</v>
      </c>
      <c r="AB4589" s="1" t="s">
        <v>70</v>
      </c>
      <c r="AC4589" s="1" t="s">
        <v>70</v>
      </c>
      <c r="AD4589" s="1" t="s">
        <v>69</v>
      </c>
      <c r="AE4589" s="1" t="s">
        <v>69</v>
      </c>
      <c r="AF4589" s="1" t="s">
        <v>69</v>
      </c>
      <c r="AG4589" s="1" t="s">
        <v>69</v>
      </c>
      <c r="AH4589" s="1" t="s">
        <v>69</v>
      </c>
      <c r="AI4589" s="1" t="s">
        <v>70</v>
      </c>
      <c r="AJ4589" s="1" t="s">
        <v>69</v>
      </c>
      <c r="AK4589" s="1" t="s">
        <v>69</v>
      </c>
      <c r="AL4589" s="1" t="s">
        <v>69</v>
      </c>
      <c r="AM4589" s="1" t="s">
        <v>69</v>
      </c>
      <c r="AN4589" s="1" t="s">
        <v>69</v>
      </c>
      <c r="AO4589" s="1" t="s">
        <v>70</v>
      </c>
      <c r="AP4589" s="1" t="s">
        <v>70</v>
      </c>
      <c r="AQ4589" s="1" t="s">
        <v>69</v>
      </c>
      <c r="AR4589" s="1" t="s">
        <v>69</v>
      </c>
      <c r="AS4589" s="1" t="s">
        <v>69</v>
      </c>
      <c r="AT4589" s="1" t="s">
        <v>69</v>
      </c>
      <c r="AU4589" s="1" t="s">
        <v>69</v>
      </c>
      <c r="AV4589" s="1" t="s">
        <v>70</v>
      </c>
      <c r="AW4589" s="1" t="s">
        <v>69</v>
      </c>
      <c r="AX4589" s="1" t="s">
        <v>70</v>
      </c>
      <c r="AY4589" s="1" t="s">
        <v>70</v>
      </c>
      <c r="AZ4589" s="1" t="s">
        <v>69</v>
      </c>
      <c r="BA4589" s="1" t="s">
        <v>69</v>
      </c>
      <c r="BB4589" s="1" t="s">
        <v>69</v>
      </c>
      <c r="BC4589" s="1" t="s">
        <v>70</v>
      </c>
      <c r="BD4589" s="1" t="s">
        <v>70</v>
      </c>
      <c r="BE4589" s="1" t="s">
        <v>70</v>
      </c>
      <c r="BF4589" s="1" t="s">
        <v>70</v>
      </c>
      <c r="BG4589" s="3">
        <v>41712.48263888889</v>
      </c>
    </row>
    <row r="4590">
      <c r="A4590" s="1">
        <v>1007656.0</v>
      </c>
      <c r="B4590" s="1" t="s">
        <v>20292</v>
      </c>
      <c r="C4590" s="2" t="s">
        <v>20293</v>
      </c>
      <c r="H4590" s="1" t="s">
        <v>20294</v>
      </c>
      <c r="I4590" s="1" t="s">
        <v>2336</v>
      </c>
      <c r="J4590" s="1" t="s">
        <v>223</v>
      </c>
      <c r="K4590" s="1" t="s">
        <v>133</v>
      </c>
      <c r="L4590" s="1">
        <v>98127.0</v>
      </c>
      <c r="U4590" s="1">
        <v>-122.306</v>
      </c>
      <c r="V4590" s="1">
        <v>47.6101</v>
      </c>
      <c r="X4590" s="1" t="s">
        <v>70</v>
      </c>
      <c r="Y4590" s="1" t="s">
        <v>70</v>
      </c>
      <c r="Z4590" s="1" t="s">
        <v>70</v>
      </c>
      <c r="AA4590" s="1" t="s">
        <v>70</v>
      </c>
      <c r="AB4590" s="1" t="s">
        <v>70</v>
      </c>
      <c r="AC4590" s="1" t="s">
        <v>80</v>
      </c>
      <c r="BG4590" s="1">
        <v>2009.0</v>
      </c>
    </row>
    <row r="4591">
      <c r="A4591" s="1">
        <v>1007012.0</v>
      </c>
      <c r="B4591" s="1" t="s">
        <v>20295</v>
      </c>
      <c r="H4591" s="1" t="s">
        <v>20296</v>
      </c>
      <c r="I4591" s="1" t="s">
        <v>20297</v>
      </c>
      <c r="K4591" s="1" t="s">
        <v>2478</v>
      </c>
      <c r="U4591" s="1">
        <v>-71.577797</v>
      </c>
      <c r="V4591" s="1">
        <v>43.6852</v>
      </c>
      <c r="X4591" s="1" t="s">
        <v>70</v>
      </c>
      <c r="Y4591" s="1" t="s">
        <v>70</v>
      </c>
      <c r="Z4591" s="1" t="s">
        <v>70</v>
      </c>
      <c r="AA4591" s="1" t="s">
        <v>70</v>
      </c>
      <c r="AB4591" s="1" t="s">
        <v>70</v>
      </c>
      <c r="AC4591" s="1" t="s">
        <v>80</v>
      </c>
      <c r="AD4591" s="1" t="s">
        <v>69</v>
      </c>
      <c r="AE4591" s="1" t="s">
        <v>69</v>
      </c>
      <c r="AF4591" s="1" t="s">
        <v>69</v>
      </c>
      <c r="AG4591" s="1" t="s">
        <v>69</v>
      </c>
      <c r="AH4591" s="1" t="s">
        <v>70</v>
      </c>
      <c r="AI4591" s="1" t="s">
        <v>69</v>
      </c>
      <c r="AJ4591" s="1" t="s">
        <v>70</v>
      </c>
      <c r="AK4591" s="1" t="s">
        <v>69</v>
      </c>
      <c r="AL4591" s="1" t="s">
        <v>70</v>
      </c>
      <c r="AM4591" s="1" t="s">
        <v>70</v>
      </c>
      <c r="AN4591" s="1" t="s">
        <v>69</v>
      </c>
      <c r="AO4591" s="1" t="s">
        <v>69</v>
      </c>
      <c r="AP4591" s="1" t="s">
        <v>70</v>
      </c>
      <c r="AQ4591" s="1" t="s">
        <v>70</v>
      </c>
      <c r="AR4591" s="1" t="s">
        <v>69</v>
      </c>
      <c r="AS4591" s="1" t="s">
        <v>70</v>
      </c>
      <c r="AT4591" s="1" t="s">
        <v>70</v>
      </c>
      <c r="AU4591" s="1" t="s">
        <v>70</v>
      </c>
      <c r="AV4591" s="1" t="s">
        <v>70</v>
      </c>
      <c r="AW4591" s="1" t="s">
        <v>70</v>
      </c>
      <c r="AX4591" s="1" t="s">
        <v>70</v>
      </c>
      <c r="AY4591" s="1" t="s">
        <v>70</v>
      </c>
      <c r="AZ4591" s="1" t="s">
        <v>70</v>
      </c>
      <c r="BA4591" s="1" t="s">
        <v>70</v>
      </c>
      <c r="BB4591" s="1" t="s">
        <v>70</v>
      </c>
      <c r="BC4591" s="1" t="s">
        <v>70</v>
      </c>
      <c r="BD4591" s="1" t="s">
        <v>70</v>
      </c>
      <c r="BE4591" s="1" t="s">
        <v>70</v>
      </c>
      <c r="BF4591" s="1" t="s">
        <v>70</v>
      </c>
      <c r="BG4591" s="3">
        <v>40747.67083333333</v>
      </c>
    </row>
    <row r="4592">
      <c r="A4592" s="1">
        <v>1005570.0</v>
      </c>
      <c r="B4592" s="1" t="s">
        <v>20298</v>
      </c>
      <c r="H4592" s="1" t="s">
        <v>20299</v>
      </c>
      <c r="I4592" s="1" t="s">
        <v>13419</v>
      </c>
      <c r="J4592" s="1" t="s">
        <v>20300</v>
      </c>
      <c r="K4592" s="1" t="s">
        <v>349</v>
      </c>
      <c r="L4592" s="1">
        <v>81054.0</v>
      </c>
      <c r="M4592" s="1" t="s">
        <v>1850</v>
      </c>
      <c r="N4592" s="1" t="s">
        <v>20301</v>
      </c>
      <c r="U4592" s="1">
        <v>-103.2363</v>
      </c>
      <c r="V4592" s="1">
        <v>38.0648</v>
      </c>
      <c r="W4592" s="1" t="s">
        <v>136</v>
      </c>
      <c r="X4592" s="1" t="s">
        <v>70</v>
      </c>
      <c r="Y4592" s="1" t="s">
        <v>70</v>
      </c>
      <c r="Z4592" s="1" t="s">
        <v>70</v>
      </c>
      <c r="AA4592" s="1" t="s">
        <v>70</v>
      </c>
      <c r="AB4592" s="1" t="s">
        <v>70</v>
      </c>
      <c r="AC4592" s="1" t="s">
        <v>80</v>
      </c>
      <c r="AD4592" s="1" t="s">
        <v>70</v>
      </c>
      <c r="AE4592" s="1" t="s">
        <v>70</v>
      </c>
      <c r="AF4592" s="1" t="s">
        <v>70</v>
      </c>
      <c r="AG4592" s="1" t="s">
        <v>70</v>
      </c>
      <c r="AH4592" s="1" t="s">
        <v>69</v>
      </c>
      <c r="AI4592" s="1" t="s">
        <v>70</v>
      </c>
      <c r="AJ4592" s="1" t="s">
        <v>70</v>
      </c>
      <c r="AK4592" s="1" t="s">
        <v>69</v>
      </c>
      <c r="AL4592" s="1" t="s">
        <v>69</v>
      </c>
      <c r="AM4592" s="1" t="s">
        <v>70</v>
      </c>
      <c r="AN4592" s="1" t="s">
        <v>70</v>
      </c>
      <c r="AO4592" s="1" t="s">
        <v>69</v>
      </c>
      <c r="AP4592" s="1" t="s">
        <v>70</v>
      </c>
      <c r="AQ4592" s="1" t="s">
        <v>70</v>
      </c>
      <c r="AR4592" s="1" t="s">
        <v>70</v>
      </c>
      <c r="AS4592" s="1" t="s">
        <v>70</v>
      </c>
      <c r="AT4592" s="1" t="s">
        <v>69</v>
      </c>
      <c r="AU4592" s="1" t="s">
        <v>70</v>
      </c>
      <c r="AV4592" s="1" t="s">
        <v>70</v>
      </c>
      <c r="AW4592" s="1" t="s">
        <v>70</v>
      </c>
      <c r="AX4592" s="1" t="s">
        <v>70</v>
      </c>
      <c r="AY4592" s="1" t="s">
        <v>70</v>
      </c>
      <c r="AZ4592" s="1" t="s">
        <v>70</v>
      </c>
      <c r="BA4592" s="1" t="s">
        <v>70</v>
      </c>
      <c r="BB4592" s="1" t="s">
        <v>70</v>
      </c>
      <c r="BC4592" s="1" t="s">
        <v>70</v>
      </c>
      <c r="BD4592" s="1" t="s">
        <v>70</v>
      </c>
      <c r="BE4592" s="1" t="s">
        <v>70</v>
      </c>
      <c r="BF4592" s="1" t="s">
        <v>70</v>
      </c>
      <c r="BG4592" s="3">
        <v>41058.745833333334</v>
      </c>
    </row>
    <row r="4593">
      <c r="A4593" s="1">
        <v>1006188.0</v>
      </c>
      <c r="B4593" s="1" t="s">
        <v>20302</v>
      </c>
      <c r="C4593" s="2" t="s">
        <v>20303</v>
      </c>
      <c r="H4593" s="1" t="s">
        <v>20304</v>
      </c>
      <c r="I4593" s="1" t="s">
        <v>20305</v>
      </c>
      <c r="J4593" s="1" t="s">
        <v>1316</v>
      </c>
      <c r="K4593" s="1" t="s">
        <v>77</v>
      </c>
      <c r="L4593" s="1">
        <v>45243.0</v>
      </c>
      <c r="M4593" s="1" t="s">
        <v>20306</v>
      </c>
      <c r="N4593" s="1" t="s">
        <v>3472</v>
      </c>
      <c r="U4593" s="1">
        <v>-84.361115</v>
      </c>
      <c r="V4593" s="1">
        <v>39.203094</v>
      </c>
      <c r="W4593" s="1" t="s">
        <v>174</v>
      </c>
      <c r="X4593" s="1" t="s">
        <v>69</v>
      </c>
      <c r="Y4593" s="1" t="s">
        <v>70</v>
      </c>
      <c r="Z4593" s="1" t="s">
        <v>70</v>
      </c>
      <c r="AA4593" s="1" t="s">
        <v>70</v>
      </c>
      <c r="AB4593" s="1" t="s">
        <v>70</v>
      </c>
      <c r="AC4593" s="1" t="s">
        <v>69</v>
      </c>
      <c r="AD4593" s="1" t="s">
        <v>69</v>
      </c>
      <c r="AE4593" s="1" t="s">
        <v>69</v>
      </c>
      <c r="AF4593" s="1" t="s">
        <v>69</v>
      </c>
      <c r="AG4593" s="1" t="s">
        <v>70</v>
      </c>
      <c r="AH4593" s="1" t="s">
        <v>69</v>
      </c>
      <c r="AI4593" s="1" t="s">
        <v>70</v>
      </c>
      <c r="AJ4593" s="1" t="s">
        <v>70</v>
      </c>
      <c r="AK4593" s="1" t="s">
        <v>69</v>
      </c>
      <c r="AL4593" s="1" t="s">
        <v>70</v>
      </c>
      <c r="AM4593" s="1" t="s">
        <v>70</v>
      </c>
      <c r="AN4593" s="1" t="s">
        <v>70</v>
      </c>
      <c r="AO4593" s="1" t="s">
        <v>69</v>
      </c>
      <c r="AP4593" s="1" t="s">
        <v>70</v>
      </c>
      <c r="AQ4593" s="1" t="s">
        <v>70</v>
      </c>
      <c r="AR4593" s="1" t="s">
        <v>70</v>
      </c>
      <c r="AS4593" s="1" t="s">
        <v>69</v>
      </c>
      <c r="AT4593" s="1" t="s">
        <v>70</v>
      </c>
      <c r="AU4593" s="1" t="s">
        <v>69</v>
      </c>
      <c r="AV4593" s="1" t="s">
        <v>70</v>
      </c>
      <c r="AW4593" s="1" t="s">
        <v>70</v>
      </c>
      <c r="AX4593" s="1" t="s">
        <v>70</v>
      </c>
      <c r="AY4593" s="1" t="s">
        <v>70</v>
      </c>
      <c r="AZ4593" s="1" t="s">
        <v>69</v>
      </c>
      <c r="BA4593" s="1" t="s">
        <v>70</v>
      </c>
      <c r="BB4593" s="1" t="s">
        <v>70</v>
      </c>
      <c r="BC4593" s="1" t="s">
        <v>70</v>
      </c>
      <c r="BD4593" s="1" t="s">
        <v>70</v>
      </c>
      <c r="BE4593" s="1" t="s">
        <v>70</v>
      </c>
      <c r="BF4593" s="1" t="s">
        <v>70</v>
      </c>
      <c r="BG4593" s="3">
        <v>41450.631944444445</v>
      </c>
    </row>
    <row r="4594">
      <c r="A4594" s="1">
        <v>1018546.0</v>
      </c>
      <c r="B4594" s="1" t="s">
        <v>20307</v>
      </c>
      <c r="C4594" s="2" t="s">
        <v>20303</v>
      </c>
      <c r="D4594" s="2" t="s">
        <v>20308</v>
      </c>
      <c r="H4594" s="1" t="s">
        <v>20309</v>
      </c>
      <c r="I4594" s="1" t="s">
        <v>20305</v>
      </c>
      <c r="J4594" s="1" t="s">
        <v>1316</v>
      </c>
      <c r="K4594" s="1" t="s">
        <v>77</v>
      </c>
      <c r="L4594" s="1">
        <v>45243.0</v>
      </c>
      <c r="M4594" s="1" t="s">
        <v>8219</v>
      </c>
      <c r="N4594" s="1" t="s">
        <v>1704</v>
      </c>
      <c r="U4594" s="1">
        <v>-84.363861</v>
      </c>
      <c r="V4594" s="1">
        <v>39.187923</v>
      </c>
      <c r="X4594" s="1" t="s">
        <v>69</v>
      </c>
      <c r="Y4594" s="1" t="s">
        <v>69</v>
      </c>
      <c r="Z4594" s="1" t="s">
        <v>69</v>
      </c>
      <c r="AA4594" s="1" t="s">
        <v>70</v>
      </c>
      <c r="AB4594" s="1" t="s">
        <v>70</v>
      </c>
      <c r="AC4594" s="1" t="s">
        <v>69</v>
      </c>
      <c r="AD4594" s="1" t="s">
        <v>69</v>
      </c>
      <c r="AE4594" s="1" t="s">
        <v>70</v>
      </c>
      <c r="AF4594" s="1" t="s">
        <v>69</v>
      </c>
      <c r="AG4594" s="1" t="s">
        <v>69</v>
      </c>
      <c r="AH4594" s="1" t="s">
        <v>69</v>
      </c>
      <c r="AI4594" s="1" t="s">
        <v>70</v>
      </c>
      <c r="AJ4594" s="1" t="s">
        <v>69</v>
      </c>
      <c r="AK4594" s="1" t="s">
        <v>69</v>
      </c>
      <c r="AL4594" s="1" t="s">
        <v>69</v>
      </c>
      <c r="AM4594" s="1" t="s">
        <v>69</v>
      </c>
      <c r="AN4594" s="1" t="s">
        <v>69</v>
      </c>
      <c r="AO4594" s="1" t="s">
        <v>69</v>
      </c>
      <c r="AP4594" s="1" t="s">
        <v>70</v>
      </c>
      <c r="AQ4594" s="1" t="s">
        <v>70</v>
      </c>
      <c r="AR4594" s="1" t="s">
        <v>70</v>
      </c>
      <c r="AS4594" s="1" t="s">
        <v>69</v>
      </c>
      <c r="AT4594" s="1" t="s">
        <v>69</v>
      </c>
      <c r="AU4594" s="1" t="s">
        <v>69</v>
      </c>
      <c r="AV4594" s="1" t="s">
        <v>70</v>
      </c>
      <c r="AW4594" s="1" t="s">
        <v>70</v>
      </c>
      <c r="AX4594" s="1" t="s">
        <v>69</v>
      </c>
      <c r="AY4594" s="1" t="s">
        <v>70</v>
      </c>
      <c r="AZ4594" s="1" t="s">
        <v>69</v>
      </c>
      <c r="BA4594" s="1" t="s">
        <v>70</v>
      </c>
      <c r="BB4594" s="1" t="s">
        <v>69</v>
      </c>
      <c r="BC4594" s="1" t="s">
        <v>69</v>
      </c>
      <c r="BD4594" s="1" t="s">
        <v>69</v>
      </c>
      <c r="BE4594" s="1" t="s">
        <v>69</v>
      </c>
      <c r="BF4594" s="1" t="s">
        <v>70</v>
      </c>
      <c r="BG4594" s="3">
        <v>42921.45972222222</v>
      </c>
    </row>
    <row r="4595">
      <c r="A4595" s="1">
        <v>1006381.0</v>
      </c>
      <c r="B4595" s="1" t="s">
        <v>20310</v>
      </c>
      <c r="C4595" s="2" t="s">
        <v>20311</v>
      </c>
      <c r="H4595" s="1" t="s">
        <v>20312</v>
      </c>
      <c r="I4595" s="1" t="s">
        <v>20313</v>
      </c>
      <c r="J4595" s="1" t="s">
        <v>20314</v>
      </c>
      <c r="K4595" s="1" t="s">
        <v>171</v>
      </c>
      <c r="L4595" s="1">
        <v>56062.0</v>
      </c>
      <c r="M4595" s="1" t="s">
        <v>20315</v>
      </c>
      <c r="N4595" s="1" t="s">
        <v>839</v>
      </c>
      <c r="U4595" s="1">
        <v>-94.409264</v>
      </c>
      <c r="V4595" s="1">
        <v>44.049149</v>
      </c>
      <c r="W4595" s="1" t="s">
        <v>2471</v>
      </c>
      <c r="X4595" s="1" t="s">
        <v>70</v>
      </c>
      <c r="Y4595" s="1" t="s">
        <v>70</v>
      </c>
      <c r="Z4595" s="1" t="s">
        <v>70</v>
      </c>
      <c r="AA4595" s="1" t="s">
        <v>70</v>
      </c>
      <c r="AB4595" s="1" t="s">
        <v>69</v>
      </c>
      <c r="AC4595" s="1" t="s">
        <v>80</v>
      </c>
      <c r="AD4595" s="1" t="s">
        <v>70</v>
      </c>
      <c r="AE4595" s="1" t="s">
        <v>70</v>
      </c>
      <c r="AF4595" s="1" t="s">
        <v>70</v>
      </c>
      <c r="AG4595" s="1" t="s">
        <v>69</v>
      </c>
      <c r="AH4595" s="1" t="s">
        <v>69</v>
      </c>
      <c r="AI4595" s="1" t="s">
        <v>70</v>
      </c>
      <c r="AJ4595" s="1" t="s">
        <v>69</v>
      </c>
      <c r="AK4595" s="1" t="s">
        <v>69</v>
      </c>
      <c r="AL4595" s="1" t="s">
        <v>69</v>
      </c>
      <c r="AM4595" s="1" t="s">
        <v>70</v>
      </c>
      <c r="AN4595" s="1" t="s">
        <v>70</v>
      </c>
      <c r="AO4595" s="1" t="s">
        <v>70</v>
      </c>
      <c r="AP4595" s="1" t="s">
        <v>70</v>
      </c>
      <c r="AQ4595" s="1" t="s">
        <v>70</v>
      </c>
      <c r="AR4595" s="1" t="s">
        <v>69</v>
      </c>
      <c r="AS4595" s="1" t="s">
        <v>70</v>
      </c>
      <c r="AT4595" s="1" t="s">
        <v>70</v>
      </c>
      <c r="AU4595" s="1" t="s">
        <v>70</v>
      </c>
      <c r="AV4595" s="1" t="s">
        <v>69</v>
      </c>
      <c r="AW4595" s="1" t="s">
        <v>70</v>
      </c>
      <c r="AX4595" s="1" t="s">
        <v>70</v>
      </c>
      <c r="AY4595" s="1" t="s">
        <v>70</v>
      </c>
      <c r="AZ4595" s="1" t="s">
        <v>69</v>
      </c>
      <c r="BA4595" s="1" t="s">
        <v>70</v>
      </c>
      <c r="BB4595" s="1" t="s">
        <v>70</v>
      </c>
      <c r="BC4595" s="1" t="s">
        <v>70</v>
      </c>
      <c r="BD4595" s="1" t="s">
        <v>70</v>
      </c>
      <c r="BE4595" s="1" t="s">
        <v>70</v>
      </c>
      <c r="BF4595" s="1" t="s">
        <v>70</v>
      </c>
      <c r="BG4595" s="3">
        <v>41712.61666666667</v>
      </c>
    </row>
    <row r="4596">
      <c r="A4596" s="1">
        <v>1011672.0</v>
      </c>
      <c r="B4596" s="1" t="s">
        <v>20316</v>
      </c>
      <c r="H4596" s="1" t="s">
        <v>20317</v>
      </c>
      <c r="I4596" s="1" t="s">
        <v>6699</v>
      </c>
      <c r="J4596" s="1" t="s">
        <v>6699</v>
      </c>
      <c r="K4596" s="1" t="s">
        <v>656</v>
      </c>
      <c r="L4596" s="1">
        <v>93638.0</v>
      </c>
      <c r="M4596" s="1" t="s">
        <v>20318</v>
      </c>
      <c r="N4596" s="1" t="s">
        <v>3472</v>
      </c>
      <c r="U4596" s="1">
        <v>-120.06073</v>
      </c>
      <c r="V4596" s="1">
        <v>36.960552</v>
      </c>
      <c r="X4596" s="1" t="s">
        <v>69</v>
      </c>
      <c r="Y4596" s="1" t="s">
        <v>69</v>
      </c>
      <c r="Z4596" s="1" t="s">
        <v>70</v>
      </c>
      <c r="AA4596" s="1" t="s">
        <v>69</v>
      </c>
      <c r="AB4596" s="1" t="s">
        <v>69</v>
      </c>
      <c r="AC4596" s="1" t="s">
        <v>70</v>
      </c>
      <c r="AD4596" s="1" t="s">
        <v>70</v>
      </c>
      <c r="AE4596" s="1" t="s">
        <v>70</v>
      </c>
      <c r="AF4596" s="1" t="s">
        <v>69</v>
      </c>
      <c r="AG4596" s="1" t="s">
        <v>70</v>
      </c>
      <c r="AH4596" s="1" t="s">
        <v>70</v>
      </c>
      <c r="AI4596" s="1" t="s">
        <v>70</v>
      </c>
      <c r="AJ4596" s="1" t="s">
        <v>69</v>
      </c>
      <c r="AK4596" s="1" t="s">
        <v>69</v>
      </c>
      <c r="AL4596" s="1" t="s">
        <v>69</v>
      </c>
      <c r="AM4596" s="1" t="s">
        <v>70</v>
      </c>
      <c r="AN4596" s="1" t="s">
        <v>70</v>
      </c>
      <c r="AO4596" s="1" t="s">
        <v>70</v>
      </c>
      <c r="AP4596" s="1" t="s">
        <v>70</v>
      </c>
      <c r="AQ4596" s="1" t="s">
        <v>70</v>
      </c>
      <c r="AR4596" s="1" t="s">
        <v>70</v>
      </c>
      <c r="AS4596" s="1" t="s">
        <v>70</v>
      </c>
      <c r="AT4596" s="1" t="s">
        <v>70</v>
      </c>
      <c r="AU4596" s="1" t="s">
        <v>70</v>
      </c>
      <c r="AV4596" s="1" t="s">
        <v>70</v>
      </c>
      <c r="AW4596" s="1" t="s">
        <v>70</v>
      </c>
      <c r="AX4596" s="1" t="s">
        <v>70</v>
      </c>
      <c r="AY4596" s="1" t="s">
        <v>70</v>
      </c>
      <c r="AZ4596" s="1" t="s">
        <v>69</v>
      </c>
      <c r="BA4596" s="1" t="s">
        <v>70</v>
      </c>
      <c r="BB4596" s="1" t="s">
        <v>70</v>
      </c>
      <c r="BC4596" s="1" t="s">
        <v>70</v>
      </c>
      <c r="BD4596" s="1" t="s">
        <v>70</v>
      </c>
      <c r="BE4596" s="1" t="s">
        <v>70</v>
      </c>
      <c r="BF4596" s="1" t="s">
        <v>70</v>
      </c>
      <c r="BG4596" s="3">
        <v>42233.80972222222</v>
      </c>
    </row>
    <row r="4597">
      <c r="A4597" s="1">
        <v>1006501.0</v>
      </c>
      <c r="B4597" s="1" t="s">
        <v>20319</v>
      </c>
      <c r="C4597" s="2" t="s">
        <v>20320</v>
      </c>
      <c r="D4597" s="2" t="s">
        <v>20321</v>
      </c>
      <c r="H4597" s="1" t="s">
        <v>20322</v>
      </c>
      <c r="I4597" s="1" t="s">
        <v>1124</v>
      </c>
      <c r="J4597" s="1" t="s">
        <v>1124</v>
      </c>
      <c r="K4597" s="1" t="s">
        <v>382</v>
      </c>
      <c r="L4597" s="1">
        <v>35758.0</v>
      </c>
      <c r="M4597" s="1" t="s">
        <v>20323</v>
      </c>
      <c r="N4597" s="1" t="s">
        <v>205</v>
      </c>
      <c r="O4597" s="1" t="s">
        <v>20324</v>
      </c>
      <c r="P4597" s="1" t="s">
        <v>490</v>
      </c>
      <c r="U4597" s="1">
        <v>-86.741776</v>
      </c>
      <c r="V4597" s="1">
        <v>34.733955</v>
      </c>
      <c r="X4597" s="1" t="s">
        <v>69</v>
      </c>
      <c r="Y4597" s="1" t="s">
        <v>69</v>
      </c>
      <c r="Z4597" s="1" t="s">
        <v>70</v>
      </c>
      <c r="AA4597" s="1" t="s">
        <v>69</v>
      </c>
      <c r="AB4597" s="1" t="s">
        <v>69</v>
      </c>
      <c r="AC4597" s="1" t="s">
        <v>70</v>
      </c>
      <c r="AD4597" s="1" t="s">
        <v>69</v>
      </c>
      <c r="AE4597" s="1" t="s">
        <v>69</v>
      </c>
      <c r="AF4597" s="1" t="s">
        <v>69</v>
      </c>
      <c r="AG4597" s="1" t="s">
        <v>69</v>
      </c>
      <c r="AH4597" s="1" t="s">
        <v>69</v>
      </c>
      <c r="AI4597" s="1" t="s">
        <v>70</v>
      </c>
      <c r="AJ4597" s="1" t="s">
        <v>69</v>
      </c>
      <c r="AK4597" s="1" t="s">
        <v>69</v>
      </c>
      <c r="AL4597" s="1" t="s">
        <v>69</v>
      </c>
      <c r="AM4597" s="1" t="s">
        <v>69</v>
      </c>
      <c r="AN4597" s="1" t="s">
        <v>70</v>
      </c>
      <c r="AO4597" s="1" t="s">
        <v>69</v>
      </c>
      <c r="AP4597" s="1" t="s">
        <v>70</v>
      </c>
      <c r="AQ4597" s="1" t="s">
        <v>69</v>
      </c>
      <c r="AR4597" s="1" t="s">
        <v>69</v>
      </c>
      <c r="AS4597" s="1" t="s">
        <v>69</v>
      </c>
      <c r="AT4597" s="1" t="s">
        <v>69</v>
      </c>
      <c r="AU4597" s="1" t="s">
        <v>69</v>
      </c>
      <c r="AV4597" s="1" t="s">
        <v>70</v>
      </c>
      <c r="AW4597" s="1" t="s">
        <v>70</v>
      </c>
      <c r="AX4597" s="1" t="s">
        <v>69</v>
      </c>
      <c r="AY4597" s="1" t="s">
        <v>69</v>
      </c>
      <c r="AZ4597" s="1" t="s">
        <v>69</v>
      </c>
      <c r="BA4597" s="1" t="s">
        <v>69</v>
      </c>
      <c r="BB4597" s="1" t="s">
        <v>70</v>
      </c>
      <c r="BC4597" s="1" t="s">
        <v>70</v>
      </c>
      <c r="BD4597" s="1" t="s">
        <v>69</v>
      </c>
      <c r="BE4597" s="1" t="s">
        <v>70</v>
      </c>
      <c r="BF4597" s="1" t="s">
        <v>70</v>
      </c>
      <c r="BG4597" s="3">
        <v>42212.79722222222</v>
      </c>
    </row>
    <row r="4598">
      <c r="A4598" s="1">
        <v>1001855.0</v>
      </c>
      <c r="B4598" s="1" t="s">
        <v>20325</v>
      </c>
      <c r="C4598" s="2" t="s">
        <v>20326</v>
      </c>
      <c r="D4598" s="2" t="s">
        <v>20327</v>
      </c>
      <c r="H4598" s="1" t="s">
        <v>20328</v>
      </c>
      <c r="I4598" s="1" t="s">
        <v>20329</v>
      </c>
      <c r="J4598" s="1" t="s">
        <v>1124</v>
      </c>
      <c r="K4598" s="1" t="s">
        <v>670</v>
      </c>
      <c r="L4598" s="1">
        <v>28754.0</v>
      </c>
      <c r="M4598" s="1" t="s">
        <v>20330</v>
      </c>
      <c r="N4598" s="1" t="s">
        <v>79</v>
      </c>
      <c r="U4598" s="1">
        <v>-82.554268</v>
      </c>
      <c r="V4598" s="1">
        <v>35.826401</v>
      </c>
      <c r="W4598" s="1" t="s">
        <v>864</v>
      </c>
      <c r="X4598" s="1" t="s">
        <v>69</v>
      </c>
      <c r="Y4598" s="1" t="s">
        <v>70</v>
      </c>
      <c r="Z4598" s="1" t="s">
        <v>70</v>
      </c>
      <c r="AA4598" s="1" t="s">
        <v>70</v>
      </c>
      <c r="AB4598" s="1" t="s">
        <v>70</v>
      </c>
      <c r="AC4598" s="1" t="s">
        <v>80</v>
      </c>
      <c r="AD4598" s="1" t="s">
        <v>69</v>
      </c>
      <c r="AE4598" s="1" t="s">
        <v>69</v>
      </c>
      <c r="AF4598" s="1" t="s">
        <v>69</v>
      </c>
      <c r="AG4598" s="1" t="s">
        <v>69</v>
      </c>
      <c r="AH4598" s="1" t="s">
        <v>69</v>
      </c>
      <c r="AI4598" s="1" t="s">
        <v>69</v>
      </c>
      <c r="AJ4598" s="1" t="s">
        <v>69</v>
      </c>
      <c r="AK4598" s="1" t="s">
        <v>69</v>
      </c>
      <c r="AL4598" s="1" t="s">
        <v>69</v>
      </c>
      <c r="AM4598" s="1" t="s">
        <v>69</v>
      </c>
      <c r="AN4598" s="1" t="s">
        <v>70</v>
      </c>
      <c r="AO4598" s="1" t="s">
        <v>69</v>
      </c>
      <c r="AP4598" s="1" t="s">
        <v>70</v>
      </c>
      <c r="AQ4598" s="1" t="s">
        <v>70</v>
      </c>
      <c r="AR4598" s="1" t="s">
        <v>69</v>
      </c>
      <c r="AS4598" s="1" t="s">
        <v>69</v>
      </c>
      <c r="AT4598" s="1" t="s">
        <v>69</v>
      </c>
      <c r="AU4598" s="1" t="s">
        <v>69</v>
      </c>
      <c r="AV4598" s="1" t="s">
        <v>69</v>
      </c>
      <c r="AW4598" s="1" t="s">
        <v>70</v>
      </c>
      <c r="AX4598" s="1" t="s">
        <v>69</v>
      </c>
      <c r="AY4598" s="1" t="s">
        <v>70</v>
      </c>
      <c r="AZ4598" s="1" t="s">
        <v>69</v>
      </c>
      <c r="BA4598" s="1" t="s">
        <v>69</v>
      </c>
      <c r="BB4598" s="1" t="s">
        <v>69</v>
      </c>
      <c r="BC4598" s="1" t="s">
        <v>69</v>
      </c>
      <c r="BD4598" s="1" t="s">
        <v>69</v>
      </c>
      <c r="BE4598" s="1" t="s">
        <v>70</v>
      </c>
      <c r="BF4598" s="1" t="s">
        <v>69</v>
      </c>
      <c r="BG4598" s="3">
        <v>41717.5375</v>
      </c>
    </row>
    <row r="4599">
      <c r="A4599" s="1">
        <v>1000481.0</v>
      </c>
      <c r="B4599" s="1" t="s">
        <v>20331</v>
      </c>
      <c r="D4599" s="2" t="s">
        <v>20332</v>
      </c>
      <c r="H4599" s="1" t="s">
        <v>20333</v>
      </c>
      <c r="I4599" s="1" t="s">
        <v>20334</v>
      </c>
      <c r="J4599" s="1" t="s">
        <v>1124</v>
      </c>
      <c r="K4599" s="1" t="s">
        <v>389</v>
      </c>
      <c r="L4599" s="1">
        <v>50273.0</v>
      </c>
      <c r="M4599" s="1" t="s">
        <v>20335</v>
      </c>
      <c r="N4599" s="1" t="s">
        <v>205</v>
      </c>
      <c r="U4599" s="1">
        <v>-94.013603</v>
      </c>
      <c r="V4599" s="1">
        <v>41.33522</v>
      </c>
      <c r="X4599" s="1" t="s">
        <v>69</v>
      </c>
      <c r="Y4599" s="1" t="s">
        <v>69</v>
      </c>
      <c r="Z4599" s="1" t="s">
        <v>70</v>
      </c>
      <c r="AA4599" s="1" t="s">
        <v>69</v>
      </c>
      <c r="AB4599" s="1" t="s">
        <v>70</v>
      </c>
      <c r="AC4599" s="1" t="s">
        <v>69</v>
      </c>
      <c r="AD4599" s="1" t="s">
        <v>69</v>
      </c>
      <c r="AE4599" s="1" t="s">
        <v>70</v>
      </c>
      <c r="AF4599" s="1" t="s">
        <v>69</v>
      </c>
      <c r="AG4599" s="1" t="s">
        <v>69</v>
      </c>
      <c r="AH4599" s="1" t="s">
        <v>69</v>
      </c>
      <c r="AI4599" s="1" t="s">
        <v>70</v>
      </c>
      <c r="AJ4599" s="1" t="s">
        <v>69</v>
      </c>
      <c r="AK4599" s="1" t="s">
        <v>69</v>
      </c>
      <c r="AL4599" s="1" t="s">
        <v>69</v>
      </c>
      <c r="AM4599" s="1" t="s">
        <v>69</v>
      </c>
      <c r="AN4599" s="1" t="s">
        <v>70</v>
      </c>
      <c r="AO4599" s="1" t="s">
        <v>69</v>
      </c>
      <c r="AP4599" s="1" t="s">
        <v>70</v>
      </c>
      <c r="AQ4599" s="1" t="s">
        <v>69</v>
      </c>
      <c r="AR4599" s="1" t="s">
        <v>69</v>
      </c>
      <c r="AS4599" s="1" t="s">
        <v>69</v>
      </c>
      <c r="AT4599" s="1" t="s">
        <v>70</v>
      </c>
      <c r="AU4599" s="1" t="s">
        <v>69</v>
      </c>
      <c r="AV4599" s="1" t="s">
        <v>70</v>
      </c>
      <c r="AW4599" s="1" t="s">
        <v>70</v>
      </c>
      <c r="AX4599" s="1" t="s">
        <v>69</v>
      </c>
      <c r="AY4599" s="1" t="s">
        <v>70</v>
      </c>
      <c r="AZ4599" s="1" t="s">
        <v>69</v>
      </c>
      <c r="BA4599" s="1" t="s">
        <v>70</v>
      </c>
      <c r="BB4599" s="1" t="s">
        <v>70</v>
      </c>
      <c r="BC4599" s="1" t="s">
        <v>70</v>
      </c>
      <c r="BD4599" s="1" t="s">
        <v>70</v>
      </c>
      <c r="BE4599" s="1" t="s">
        <v>70</v>
      </c>
      <c r="BF4599" s="1" t="s">
        <v>70</v>
      </c>
      <c r="BG4599" s="3">
        <v>43311.50763888889</v>
      </c>
    </row>
    <row r="4600">
      <c r="A4600" s="1">
        <v>1002419.0</v>
      </c>
      <c r="B4600" s="1" t="s">
        <v>20331</v>
      </c>
      <c r="C4600" s="2" t="s">
        <v>20336</v>
      </c>
      <c r="H4600" s="1" t="s">
        <v>20337</v>
      </c>
      <c r="I4600" s="1" t="s">
        <v>4255</v>
      </c>
      <c r="J4600" s="1" t="s">
        <v>1124</v>
      </c>
      <c r="K4600" s="1" t="s">
        <v>382</v>
      </c>
      <c r="L4600" s="1">
        <v>35804.0</v>
      </c>
      <c r="M4600" s="1" t="s">
        <v>19383</v>
      </c>
      <c r="N4600" s="1" t="s">
        <v>20338</v>
      </c>
      <c r="U4600" s="1">
        <v>-86.598946</v>
      </c>
      <c r="V4600" s="1">
        <v>34.74332</v>
      </c>
      <c r="W4600" s="1" t="s">
        <v>392</v>
      </c>
      <c r="X4600" s="1" t="s">
        <v>70</v>
      </c>
      <c r="Y4600" s="1" t="s">
        <v>70</v>
      </c>
      <c r="Z4600" s="1" t="s">
        <v>70</v>
      </c>
      <c r="AA4600" s="1" t="s">
        <v>70</v>
      </c>
      <c r="AB4600" s="1" t="s">
        <v>70</v>
      </c>
      <c r="AC4600" s="1" t="s">
        <v>80</v>
      </c>
      <c r="AD4600" s="1" t="s">
        <v>69</v>
      </c>
      <c r="AE4600" s="1" t="s">
        <v>70</v>
      </c>
      <c r="AF4600" s="1" t="s">
        <v>70</v>
      </c>
      <c r="AG4600" s="1" t="s">
        <v>69</v>
      </c>
      <c r="AH4600" s="1" t="s">
        <v>69</v>
      </c>
      <c r="AI4600" s="1" t="s">
        <v>70</v>
      </c>
      <c r="AJ4600" s="1" t="s">
        <v>69</v>
      </c>
      <c r="AK4600" s="1" t="s">
        <v>69</v>
      </c>
      <c r="AL4600" s="1" t="s">
        <v>69</v>
      </c>
      <c r="AM4600" s="1" t="s">
        <v>69</v>
      </c>
      <c r="AN4600" s="1" t="s">
        <v>70</v>
      </c>
      <c r="AO4600" s="1" t="s">
        <v>70</v>
      </c>
      <c r="AP4600" s="1" t="s">
        <v>70</v>
      </c>
      <c r="AQ4600" s="1" t="s">
        <v>70</v>
      </c>
      <c r="AR4600" s="1" t="s">
        <v>69</v>
      </c>
      <c r="AS4600" s="1" t="s">
        <v>70</v>
      </c>
      <c r="AT4600" s="1" t="s">
        <v>70</v>
      </c>
      <c r="AU4600" s="1" t="s">
        <v>70</v>
      </c>
      <c r="AV4600" s="1" t="s">
        <v>70</v>
      </c>
      <c r="AW4600" s="1" t="s">
        <v>70</v>
      </c>
      <c r="AX4600" s="1" t="s">
        <v>70</v>
      </c>
      <c r="AY4600" s="1" t="s">
        <v>70</v>
      </c>
      <c r="AZ4600" s="1" t="s">
        <v>69</v>
      </c>
      <c r="BA4600" s="1" t="s">
        <v>70</v>
      </c>
      <c r="BB4600" s="1" t="s">
        <v>70</v>
      </c>
      <c r="BC4600" s="1" t="s">
        <v>70</v>
      </c>
      <c r="BD4600" s="1" t="s">
        <v>70</v>
      </c>
      <c r="BE4600" s="1" t="s">
        <v>70</v>
      </c>
      <c r="BF4600" s="1" t="s">
        <v>70</v>
      </c>
      <c r="BG4600" s="3">
        <v>41449.66527777778</v>
      </c>
    </row>
    <row r="4601">
      <c r="A4601" s="1">
        <v>1001120.0</v>
      </c>
      <c r="B4601" s="1" t="s">
        <v>20339</v>
      </c>
      <c r="C4601" s="2" t="s">
        <v>20340</v>
      </c>
      <c r="H4601" s="1" t="s">
        <v>20341</v>
      </c>
      <c r="I4601" s="1" t="s">
        <v>1124</v>
      </c>
      <c r="J4601" s="1" t="s">
        <v>1124</v>
      </c>
      <c r="K4601" s="1" t="s">
        <v>181</v>
      </c>
      <c r="L4601" s="1">
        <v>22727.0</v>
      </c>
      <c r="M4601" s="1" t="s">
        <v>390</v>
      </c>
      <c r="N4601" s="1" t="s">
        <v>1851</v>
      </c>
      <c r="U4601" s="1">
        <v>-78.262054</v>
      </c>
      <c r="V4601" s="1">
        <v>38.367031</v>
      </c>
      <c r="W4601" s="1" t="s">
        <v>392</v>
      </c>
      <c r="X4601" s="1" t="s">
        <v>70</v>
      </c>
      <c r="Y4601" s="1" t="s">
        <v>70</v>
      </c>
      <c r="Z4601" s="1" t="s">
        <v>70</v>
      </c>
      <c r="AA4601" s="1" t="s">
        <v>70</v>
      </c>
      <c r="AB4601" s="1" t="s">
        <v>70</v>
      </c>
      <c r="AC4601" s="1" t="s">
        <v>69</v>
      </c>
      <c r="AD4601" s="1" t="s">
        <v>69</v>
      </c>
      <c r="AE4601" s="1" t="s">
        <v>70</v>
      </c>
      <c r="AF4601" s="1" t="s">
        <v>70</v>
      </c>
      <c r="AG4601" s="1" t="s">
        <v>69</v>
      </c>
      <c r="AH4601" s="1" t="s">
        <v>69</v>
      </c>
      <c r="AI4601" s="1" t="s">
        <v>70</v>
      </c>
      <c r="AJ4601" s="1" t="s">
        <v>69</v>
      </c>
      <c r="AK4601" s="1" t="s">
        <v>69</v>
      </c>
      <c r="AL4601" s="1" t="s">
        <v>69</v>
      </c>
      <c r="AM4601" s="1" t="s">
        <v>69</v>
      </c>
      <c r="AN4601" s="1" t="s">
        <v>70</v>
      </c>
      <c r="AO4601" s="1" t="s">
        <v>69</v>
      </c>
      <c r="AP4601" s="1" t="s">
        <v>69</v>
      </c>
      <c r="AQ4601" s="1" t="s">
        <v>69</v>
      </c>
      <c r="AR4601" s="1" t="s">
        <v>69</v>
      </c>
      <c r="AS4601" s="1" t="s">
        <v>69</v>
      </c>
      <c r="AT4601" s="1" t="s">
        <v>70</v>
      </c>
      <c r="AU4601" s="1" t="s">
        <v>69</v>
      </c>
      <c r="AV4601" s="1" t="s">
        <v>70</v>
      </c>
      <c r="AW4601" s="1" t="s">
        <v>70</v>
      </c>
      <c r="AX4601" s="1" t="s">
        <v>70</v>
      </c>
      <c r="AY4601" s="1" t="s">
        <v>70</v>
      </c>
      <c r="AZ4601" s="1" t="s">
        <v>70</v>
      </c>
      <c r="BA4601" s="1" t="s">
        <v>70</v>
      </c>
      <c r="BB4601" s="1" t="s">
        <v>70</v>
      </c>
      <c r="BC4601" s="1" t="s">
        <v>70</v>
      </c>
      <c r="BD4601" s="1" t="s">
        <v>70</v>
      </c>
      <c r="BE4601" s="1" t="s">
        <v>70</v>
      </c>
      <c r="BF4601" s="1" t="s">
        <v>70</v>
      </c>
      <c r="BG4601" s="3">
        <v>41043.63055555556</v>
      </c>
    </row>
    <row r="4602">
      <c r="A4602" s="1">
        <v>1005504.0</v>
      </c>
      <c r="B4602" s="1" t="s">
        <v>20339</v>
      </c>
      <c r="H4602" s="1" t="s">
        <v>20342</v>
      </c>
      <c r="I4602" s="1" t="s">
        <v>4255</v>
      </c>
      <c r="J4602" s="1" t="s">
        <v>1124</v>
      </c>
      <c r="K4602" s="1" t="s">
        <v>1630</v>
      </c>
      <c r="L4602" s="1">
        <v>72740.0</v>
      </c>
      <c r="U4602" s="1">
        <v>-93.740799</v>
      </c>
      <c r="V4602" s="1">
        <v>36.0868</v>
      </c>
      <c r="X4602" s="1" t="s">
        <v>70</v>
      </c>
      <c r="Y4602" s="1" t="s">
        <v>70</v>
      </c>
      <c r="Z4602" s="1" t="s">
        <v>70</v>
      </c>
      <c r="AA4602" s="1" t="s">
        <v>70</v>
      </c>
      <c r="AB4602" s="1" t="s">
        <v>70</v>
      </c>
      <c r="AC4602" s="1" t="s">
        <v>80</v>
      </c>
      <c r="BG4602" s="6">
        <v>40289.39513888889</v>
      </c>
    </row>
    <row r="4603">
      <c r="A4603" s="1">
        <v>1011745.0</v>
      </c>
      <c r="B4603" s="1" t="s">
        <v>20343</v>
      </c>
      <c r="H4603" s="1" t="s">
        <v>20344</v>
      </c>
      <c r="I4603" s="1" t="s">
        <v>13300</v>
      </c>
      <c r="J4603" s="1" t="s">
        <v>1124</v>
      </c>
      <c r="K4603" s="1" t="s">
        <v>91</v>
      </c>
      <c r="L4603" s="1">
        <v>63645.0</v>
      </c>
      <c r="M4603" s="1" t="s">
        <v>8247</v>
      </c>
      <c r="N4603" s="1" t="s">
        <v>205</v>
      </c>
      <c r="U4603" s="1">
        <v>-90.292709</v>
      </c>
      <c r="V4603" s="1">
        <v>37.56382</v>
      </c>
      <c r="X4603" s="1" t="s">
        <v>69</v>
      </c>
      <c r="Y4603" s="1" t="s">
        <v>70</v>
      </c>
      <c r="Z4603" s="1" t="s">
        <v>70</v>
      </c>
      <c r="AA4603" s="1" t="s">
        <v>70</v>
      </c>
      <c r="AB4603" s="1" t="s">
        <v>70</v>
      </c>
      <c r="AC4603" s="1" t="s">
        <v>80</v>
      </c>
      <c r="AD4603" s="1" t="s">
        <v>69</v>
      </c>
      <c r="AE4603" s="1" t="s">
        <v>70</v>
      </c>
      <c r="AF4603" s="1" t="s">
        <v>70</v>
      </c>
      <c r="AG4603" s="1" t="s">
        <v>70</v>
      </c>
      <c r="AH4603" s="1" t="s">
        <v>69</v>
      </c>
      <c r="AI4603" s="1" t="s">
        <v>70</v>
      </c>
      <c r="AJ4603" s="1" t="s">
        <v>70</v>
      </c>
      <c r="AK4603" s="1" t="s">
        <v>69</v>
      </c>
      <c r="AL4603" s="1" t="s">
        <v>70</v>
      </c>
      <c r="AM4603" s="1" t="s">
        <v>70</v>
      </c>
      <c r="AN4603" s="1" t="s">
        <v>70</v>
      </c>
      <c r="AO4603" s="1" t="s">
        <v>70</v>
      </c>
      <c r="AP4603" s="1" t="s">
        <v>70</v>
      </c>
      <c r="AQ4603" s="1" t="s">
        <v>70</v>
      </c>
      <c r="AR4603" s="1" t="s">
        <v>70</v>
      </c>
      <c r="AS4603" s="1" t="s">
        <v>70</v>
      </c>
      <c r="AT4603" s="1" t="s">
        <v>70</v>
      </c>
      <c r="AU4603" s="1" t="s">
        <v>70</v>
      </c>
      <c r="AV4603" s="1" t="s">
        <v>70</v>
      </c>
      <c r="AW4603" s="1" t="s">
        <v>70</v>
      </c>
      <c r="AX4603" s="1" t="s">
        <v>70</v>
      </c>
      <c r="AY4603" s="1" t="s">
        <v>70</v>
      </c>
      <c r="AZ4603" s="1" t="s">
        <v>69</v>
      </c>
      <c r="BA4603" s="1" t="s">
        <v>70</v>
      </c>
      <c r="BB4603" s="1" t="s">
        <v>70</v>
      </c>
      <c r="BC4603" s="1" t="s">
        <v>70</v>
      </c>
      <c r="BD4603" s="1" t="s">
        <v>70</v>
      </c>
      <c r="BE4603" s="1" t="s">
        <v>70</v>
      </c>
      <c r="BF4603" s="1" t="s">
        <v>70</v>
      </c>
      <c r="BG4603" s="3">
        <v>42349.41180555556</v>
      </c>
    </row>
    <row r="4604">
      <c r="A4604" s="1">
        <v>1000117.0</v>
      </c>
      <c r="B4604" s="1" t="s">
        <v>20345</v>
      </c>
      <c r="C4604" s="2" t="s">
        <v>11389</v>
      </c>
      <c r="H4604" s="1" t="s">
        <v>20346</v>
      </c>
      <c r="I4604" s="1" t="s">
        <v>11393</v>
      </c>
      <c r="J4604" s="1" t="s">
        <v>1124</v>
      </c>
      <c r="K4604" s="1" t="s">
        <v>1256</v>
      </c>
      <c r="L4604" s="1">
        <v>59729.0</v>
      </c>
      <c r="M4604" s="1" t="s">
        <v>172</v>
      </c>
      <c r="N4604" s="1" t="s">
        <v>1983</v>
      </c>
      <c r="U4604" s="1">
        <v>-111.73113</v>
      </c>
      <c r="V4604" s="1">
        <v>45.349251</v>
      </c>
      <c r="W4604" s="1" t="s">
        <v>99</v>
      </c>
      <c r="X4604" s="1" t="s">
        <v>70</v>
      </c>
      <c r="Y4604" s="1" t="s">
        <v>70</v>
      </c>
      <c r="Z4604" s="1" t="s">
        <v>70</v>
      </c>
      <c r="AA4604" s="1" t="s">
        <v>70</v>
      </c>
      <c r="AB4604" s="1" t="s">
        <v>70</v>
      </c>
      <c r="AC4604" s="1" t="s">
        <v>80</v>
      </c>
      <c r="AD4604" s="1" t="s">
        <v>69</v>
      </c>
      <c r="AE4604" s="1" t="s">
        <v>70</v>
      </c>
      <c r="AF4604" s="1" t="s">
        <v>69</v>
      </c>
      <c r="AG4604" s="1" t="s">
        <v>69</v>
      </c>
      <c r="AH4604" s="1" t="s">
        <v>69</v>
      </c>
      <c r="AI4604" s="1" t="s">
        <v>70</v>
      </c>
      <c r="AJ4604" s="1" t="s">
        <v>69</v>
      </c>
      <c r="AK4604" s="1" t="s">
        <v>69</v>
      </c>
      <c r="AL4604" s="1" t="s">
        <v>70</v>
      </c>
      <c r="AM4604" s="1" t="s">
        <v>69</v>
      </c>
      <c r="AN4604" s="1" t="s">
        <v>70</v>
      </c>
      <c r="AO4604" s="1" t="s">
        <v>69</v>
      </c>
      <c r="AP4604" s="1" t="s">
        <v>69</v>
      </c>
      <c r="AQ4604" s="1" t="s">
        <v>70</v>
      </c>
      <c r="AR4604" s="1" t="s">
        <v>69</v>
      </c>
      <c r="AS4604" s="1" t="s">
        <v>70</v>
      </c>
      <c r="AT4604" s="1" t="s">
        <v>70</v>
      </c>
      <c r="AU4604" s="1" t="s">
        <v>69</v>
      </c>
      <c r="AV4604" s="1" t="s">
        <v>70</v>
      </c>
      <c r="AW4604" s="1" t="s">
        <v>70</v>
      </c>
      <c r="AX4604" s="1" t="s">
        <v>70</v>
      </c>
      <c r="AY4604" s="1" t="s">
        <v>70</v>
      </c>
      <c r="AZ4604" s="1" t="s">
        <v>70</v>
      </c>
      <c r="BA4604" s="1" t="s">
        <v>70</v>
      </c>
      <c r="BB4604" s="1" t="s">
        <v>70</v>
      </c>
      <c r="BC4604" s="1" t="s">
        <v>70</v>
      </c>
      <c r="BD4604" s="1" t="s">
        <v>70</v>
      </c>
      <c r="BE4604" s="1" t="s">
        <v>70</v>
      </c>
      <c r="BF4604" s="1" t="s">
        <v>70</v>
      </c>
      <c r="BG4604" s="3">
        <v>41038.73402777778</v>
      </c>
    </row>
    <row r="4605">
      <c r="A4605" s="1">
        <v>1007751.0</v>
      </c>
      <c r="B4605" s="1" t="s">
        <v>20347</v>
      </c>
      <c r="C4605" s="2" t="s">
        <v>20348</v>
      </c>
      <c r="H4605" s="1" t="s">
        <v>20349</v>
      </c>
      <c r="I4605" s="1" t="s">
        <v>1124</v>
      </c>
      <c r="J4605" s="1" t="s">
        <v>3230</v>
      </c>
      <c r="K4605" s="1" t="s">
        <v>1818</v>
      </c>
      <c r="U4605" s="1">
        <v>-72.630203</v>
      </c>
      <c r="V4605" s="1">
        <v>41.337101</v>
      </c>
      <c r="X4605" s="1" t="s">
        <v>70</v>
      </c>
      <c r="Y4605" s="1" t="s">
        <v>70</v>
      </c>
      <c r="Z4605" s="1" t="s">
        <v>70</v>
      </c>
      <c r="AA4605" s="1" t="s">
        <v>70</v>
      </c>
      <c r="AB4605" s="1" t="s">
        <v>70</v>
      </c>
      <c r="AC4605" s="1" t="s">
        <v>80</v>
      </c>
      <c r="BG4605" s="1">
        <v>2009.0</v>
      </c>
    </row>
    <row r="4606">
      <c r="A4606" s="1">
        <v>1012249.0</v>
      </c>
      <c r="B4606" s="1" t="s">
        <v>20350</v>
      </c>
      <c r="D4606" s="1" t="s">
        <v>8918</v>
      </c>
      <c r="H4606" s="1" t="s">
        <v>20351</v>
      </c>
      <c r="I4606" s="1" t="s">
        <v>1124</v>
      </c>
      <c r="J4606" s="1" t="s">
        <v>8920</v>
      </c>
      <c r="K4606" s="1" t="s">
        <v>171</v>
      </c>
      <c r="L4606" s="1">
        <v>56256.0</v>
      </c>
      <c r="M4606" s="1" t="s">
        <v>20352</v>
      </c>
      <c r="N4606" s="1" t="s">
        <v>20353</v>
      </c>
      <c r="U4606" s="1">
        <v>-96.175415</v>
      </c>
      <c r="V4606" s="1">
        <v>45.008759</v>
      </c>
      <c r="X4606" s="1" t="s">
        <v>69</v>
      </c>
      <c r="Y4606" s="1" t="s">
        <v>70</v>
      </c>
      <c r="Z4606" s="1" t="s">
        <v>70</v>
      </c>
      <c r="AA4606" s="1" t="s">
        <v>70</v>
      </c>
      <c r="AB4606" s="1" t="s">
        <v>70</v>
      </c>
      <c r="AC4606" s="1" t="s">
        <v>70</v>
      </c>
      <c r="AD4606" s="1" t="s">
        <v>69</v>
      </c>
      <c r="AE4606" s="1" t="s">
        <v>70</v>
      </c>
      <c r="AF4606" s="1" t="s">
        <v>70</v>
      </c>
      <c r="AG4606" s="1" t="s">
        <v>69</v>
      </c>
      <c r="AH4606" s="1" t="s">
        <v>69</v>
      </c>
      <c r="AI4606" s="1" t="s">
        <v>70</v>
      </c>
      <c r="AJ4606" s="1" t="s">
        <v>70</v>
      </c>
      <c r="AK4606" s="1" t="s">
        <v>69</v>
      </c>
      <c r="AL4606" s="1" t="s">
        <v>69</v>
      </c>
      <c r="AM4606" s="1" t="s">
        <v>69</v>
      </c>
      <c r="AN4606" s="1" t="s">
        <v>70</v>
      </c>
      <c r="AO4606" s="1" t="s">
        <v>70</v>
      </c>
      <c r="AP4606" s="1" t="s">
        <v>70</v>
      </c>
      <c r="AQ4606" s="1" t="s">
        <v>70</v>
      </c>
      <c r="AR4606" s="1" t="s">
        <v>70</v>
      </c>
      <c r="AS4606" s="1" t="s">
        <v>70</v>
      </c>
      <c r="AT4606" s="1" t="s">
        <v>70</v>
      </c>
      <c r="AU4606" s="1" t="s">
        <v>70</v>
      </c>
      <c r="AV4606" s="1" t="s">
        <v>70</v>
      </c>
      <c r="AW4606" s="1" t="s">
        <v>70</v>
      </c>
      <c r="AX4606" s="1" t="s">
        <v>70</v>
      </c>
      <c r="AY4606" s="1" t="s">
        <v>70</v>
      </c>
      <c r="AZ4606" s="1" t="s">
        <v>69</v>
      </c>
      <c r="BA4606" s="1" t="s">
        <v>70</v>
      </c>
      <c r="BB4606" s="1" t="s">
        <v>70</v>
      </c>
      <c r="BC4606" s="1" t="s">
        <v>70</v>
      </c>
      <c r="BD4606" s="1" t="s">
        <v>70</v>
      </c>
      <c r="BE4606" s="1" t="s">
        <v>70</v>
      </c>
      <c r="BF4606" s="1" t="s">
        <v>70</v>
      </c>
      <c r="BG4606" s="3">
        <v>43312.64444444444</v>
      </c>
    </row>
    <row r="4607">
      <c r="A4607" s="1">
        <v>1001636.0</v>
      </c>
      <c r="B4607" s="1" t="s">
        <v>20354</v>
      </c>
      <c r="H4607" s="1" t="s">
        <v>20355</v>
      </c>
      <c r="I4607" s="1" t="s">
        <v>1795</v>
      </c>
      <c r="J4607" s="1" t="s">
        <v>1124</v>
      </c>
      <c r="K4607" s="1" t="s">
        <v>77</v>
      </c>
      <c r="L4607" s="1">
        <v>43162.0</v>
      </c>
      <c r="U4607" s="1">
        <v>-82.735298</v>
      </c>
      <c r="V4607" s="1">
        <v>39.817699</v>
      </c>
      <c r="X4607" s="1" t="s">
        <v>70</v>
      </c>
      <c r="Y4607" s="1" t="s">
        <v>70</v>
      </c>
      <c r="Z4607" s="1" t="s">
        <v>70</v>
      </c>
      <c r="AA4607" s="1" t="s">
        <v>70</v>
      </c>
      <c r="AB4607" s="1" t="s">
        <v>70</v>
      </c>
      <c r="AC4607" s="1" t="s">
        <v>80</v>
      </c>
      <c r="BG4607" s="1">
        <v>2009.0</v>
      </c>
    </row>
    <row r="4608">
      <c r="A4608" s="1">
        <v>1005201.0</v>
      </c>
      <c r="B4608" s="1" t="s">
        <v>20356</v>
      </c>
      <c r="C4608" s="2" t="s">
        <v>20357</v>
      </c>
      <c r="D4608" s="2" t="s">
        <v>20358</v>
      </c>
      <c r="H4608" s="1" t="s">
        <v>20359</v>
      </c>
      <c r="I4608" s="1" t="s">
        <v>1124</v>
      </c>
      <c r="J4608" s="1" t="s">
        <v>284</v>
      </c>
      <c r="K4608" s="1" t="s">
        <v>244</v>
      </c>
      <c r="L4608" s="1">
        <v>7940.0</v>
      </c>
      <c r="M4608" s="1" t="s">
        <v>20360</v>
      </c>
      <c r="N4608" s="1" t="s">
        <v>12187</v>
      </c>
      <c r="U4608" s="1">
        <v>-74.414536</v>
      </c>
      <c r="V4608" s="1">
        <v>40.759056</v>
      </c>
      <c r="X4608" s="1" t="s">
        <v>69</v>
      </c>
      <c r="Y4608" s="1" t="s">
        <v>69</v>
      </c>
      <c r="Z4608" s="1" t="s">
        <v>69</v>
      </c>
      <c r="AA4608" s="1" t="s">
        <v>70</v>
      </c>
      <c r="AB4608" s="1" t="s">
        <v>70</v>
      </c>
      <c r="AC4608" s="1" t="s">
        <v>80</v>
      </c>
      <c r="AD4608" s="1" t="s">
        <v>69</v>
      </c>
      <c r="AE4608" s="1" t="s">
        <v>69</v>
      </c>
      <c r="AF4608" s="1" t="s">
        <v>70</v>
      </c>
      <c r="AG4608" s="1" t="s">
        <v>69</v>
      </c>
      <c r="AH4608" s="1" t="s">
        <v>69</v>
      </c>
      <c r="AI4608" s="1" t="s">
        <v>70</v>
      </c>
      <c r="AJ4608" s="1" t="s">
        <v>69</v>
      </c>
      <c r="AK4608" s="1" t="s">
        <v>69</v>
      </c>
      <c r="AL4608" s="1" t="s">
        <v>69</v>
      </c>
      <c r="AM4608" s="1" t="s">
        <v>69</v>
      </c>
      <c r="AN4608" s="1" t="s">
        <v>69</v>
      </c>
      <c r="AO4608" s="1" t="s">
        <v>69</v>
      </c>
      <c r="AP4608" s="1" t="s">
        <v>70</v>
      </c>
      <c r="AQ4608" s="1" t="s">
        <v>69</v>
      </c>
      <c r="AR4608" s="1" t="s">
        <v>70</v>
      </c>
      <c r="AS4608" s="1" t="s">
        <v>69</v>
      </c>
      <c r="AT4608" s="1" t="s">
        <v>69</v>
      </c>
      <c r="AU4608" s="1" t="s">
        <v>69</v>
      </c>
      <c r="AV4608" s="1" t="s">
        <v>70</v>
      </c>
      <c r="AW4608" s="1" t="s">
        <v>69</v>
      </c>
      <c r="AX4608" s="1" t="s">
        <v>70</v>
      </c>
      <c r="AY4608" s="1" t="s">
        <v>70</v>
      </c>
      <c r="AZ4608" s="1" t="s">
        <v>69</v>
      </c>
      <c r="BA4608" s="1" t="s">
        <v>70</v>
      </c>
      <c r="BB4608" s="1" t="s">
        <v>69</v>
      </c>
      <c r="BC4608" s="1" t="s">
        <v>69</v>
      </c>
      <c r="BD4608" s="1" t="s">
        <v>70</v>
      </c>
      <c r="BE4608" s="1" t="s">
        <v>70</v>
      </c>
      <c r="BF4608" s="1" t="s">
        <v>70</v>
      </c>
      <c r="BG4608" s="3">
        <v>43307.68541666667</v>
      </c>
    </row>
    <row r="4609">
      <c r="A4609" s="1">
        <v>1012046.0</v>
      </c>
      <c r="B4609" s="1" t="s">
        <v>20361</v>
      </c>
      <c r="C4609" s="2" t="s">
        <v>20362</v>
      </c>
      <c r="D4609" s="1" t="s">
        <v>20363</v>
      </c>
      <c r="H4609" s="1" t="s">
        <v>20364</v>
      </c>
      <c r="I4609" s="1" t="s">
        <v>20365</v>
      </c>
      <c r="J4609" s="1" t="s">
        <v>906</v>
      </c>
      <c r="K4609" s="1" t="s">
        <v>148</v>
      </c>
      <c r="L4609" s="1">
        <v>97741.0</v>
      </c>
      <c r="M4609" s="1" t="s">
        <v>5693</v>
      </c>
      <c r="N4609" s="1" t="s">
        <v>372</v>
      </c>
      <c r="U4609" s="1">
        <v>-121.12716</v>
      </c>
      <c r="V4609" s="1">
        <v>44.638416</v>
      </c>
      <c r="X4609" s="1" t="s">
        <v>69</v>
      </c>
      <c r="Y4609" s="1" t="s">
        <v>69</v>
      </c>
      <c r="Z4609" s="1" t="s">
        <v>70</v>
      </c>
      <c r="AA4609" s="1" t="s">
        <v>69</v>
      </c>
      <c r="AB4609" s="1" t="s">
        <v>69</v>
      </c>
      <c r="AC4609" s="1" t="s">
        <v>80</v>
      </c>
      <c r="AD4609" s="1" t="s">
        <v>69</v>
      </c>
      <c r="AE4609" s="1" t="s">
        <v>70</v>
      </c>
      <c r="AF4609" s="1" t="s">
        <v>69</v>
      </c>
      <c r="AG4609" s="1" t="s">
        <v>70</v>
      </c>
      <c r="AH4609" s="1" t="s">
        <v>69</v>
      </c>
      <c r="AI4609" s="1" t="s">
        <v>70</v>
      </c>
      <c r="AJ4609" s="1" t="s">
        <v>70</v>
      </c>
      <c r="AK4609" s="1" t="s">
        <v>70</v>
      </c>
      <c r="AL4609" s="1" t="s">
        <v>69</v>
      </c>
      <c r="AM4609" s="1" t="s">
        <v>69</v>
      </c>
      <c r="AN4609" s="1" t="s">
        <v>70</v>
      </c>
      <c r="AO4609" s="1" t="s">
        <v>70</v>
      </c>
      <c r="AP4609" s="1" t="s">
        <v>70</v>
      </c>
      <c r="AQ4609" s="1" t="s">
        <v>70</v>
      </c>
      <c r="AR4609" s="1" t="s">
        <v>70</v>
      </c>
      <c r="AS4609" s="1" t="s">
        <v>70</v>
      </c>
      <c r="AT4609" s="1" t="s">
        <v>69</v>
      </c>
      <c r="AU4609" s="1" t="s">
        <v>69</v>
      </c>
      <c r="AV4609" s="1" t="s">
        <v>70</v>
      </c>
      <c r="AW4609" s="1" t="s">
        <v>70</v>
      </c>
      <c r="AX4609" s="1" t="s">
        <v>69</v>
      </c>
      <c r="AY4609" s="1" t="s">
        <v>70</v>
      </c>
      <c r="AZ4609" s="1" t="s">
        <v>70</v>
      </c>
      <c r="BA4609" s="1" t="s">
        <v>70</v>
      </c>
      <c r="BB4609" s="1" t="s">
        <v>70</v>
      </c>
      <c r="BC4609" s="1" t="s">
        <v>70</v>
      </c>
      <c r="BD4609" s="1" t="s">
        <v>70</v>
      </c>
      <c r="BE4609" s="1" t="s">
        <v>70</v>
      </c>
      <c r="BF4609" s="1" t="s">
        <v>70</v>
      </c>
      <c r="BG4609" s="3">
        <v>43621.46319444444</v>
      </c>
    </row>
    <row r="4610">
      <c r="A4610" s="1">
        <v>1011334.0</v>
      </c>
      <c r="B4610" s="1" t="s">
        <v>20366</v>
      </c>
      <c r="C4610" s="2" t="s">
        <v>2332</v>
      </c>
      <c r="D4610" s="1" t="s">
        <v>20366</v>
      </c>
      <c r="E4610" s="1" t="s">
        <v>20367</v>
      </c>
      <c r="G4610" s="1" t="s">
        <v>20368</v>
      </c>
      <c r="H4610" s="1" t="s">
        <v>20369</v>
      </c>
      <c r="I4610" s="1" t="s">
        <v>2336</v>
      </c>
      <c r="J4610" s="1" t="s">
        <v>223</v>
      </c>
      <c r="K4610" s="1" t="s">
        <v>133</v>
      </c>
      <c r="L4610" s="1">
        <v>98122.0</v>
      </c>
      <c r="M4610" s="1" t="s">
        <v>20370</v>
      </c>
      <c r="N4610" s="1" t="s">
        <v>1859</v>
      </c>
      <c r="U4610" s="1">
        <v>-122.2954</v>
      </c>
      <c r="V4610" s="1">
        <v>47.612667</v>
      </c>
      <c r="X4610" s="1" t="s">
        <v>69</v>
      </c>
      <c r="Y4610" s="1" t="s">
        <v>69</v>
      </c>
      <c r="Z4610" s="1" t="s">
        <v>70</v>
      </c>
      <c r="AA4610" s="1" t="s">
        <v>69</v>
      </c>
      <c r="AB4610" s="1" t="s">
        <v>69</v>
      </c>
      <c r="AC4610" s="1" t="s">
        <v>69</v>
      </c>
      <c r="AD4610" s="1" t="s">
        <v>69</v>
      </c>
      <c r="AE4610" s="1" t="s">
        <v>69</v>
      </c>
      <c r="AF4610" s="1" t="s">
        <v>69</v>
      </c>
      <c r="AG4610" s="1" t="s">
        <v>69</v>
      </c>
      <c r="AH4610" s="1" t="s">
        <v>69</v>
      </c>
      <c r="AI4610" s="1" t="s">
        <v>69</v>
      </c>
      <c r="AJ4610" s="1" t="s">
        <v>69</v>
      </c>
      <c r="AK4610" s="1" t="s">
        <v>69</v>
      </c>
      <c r="AL4610" s="1" t="s">
        <v>69</v>
      </c>
      <c r="AM4610" s="1" t="s">
        <v>69</v>
      </c>
      <c r="AN4610" s="1" t="s">
        <v>70</v>
      </c>
      <c r="AO4610" s="1" t="s">
        <v>69</v>
      </c>
      <c r="AP4610" s="1" t="s">
        <v>70</v>
      </c>
      <c r="AQ4610" s="1" t="s">
        <v>70</v>
      </c>
      <c r="AR4610" s="1" t="s">
        <v>69</v>
      </c>
      <c r="AS4610" s="1" t="s">
        <v>69</v>
      </c>
      <c r="AT4610" s="1" t="s">
        <v>69</v>
      </c>
      <c r="AU4610" s="1" t="s">
        <v>69</v>
      </c>
      <c r="AV4610" s="1" t="s">
        <v>70</v>
      </c>
      <c r="AW4610" s="1" t="s">
        <v>69</v>
      </c>
      <c r="AX4610" s="1" t="s">
        <v>70</v>
      </c>
      <c r="AY4610" s="1" t="s">
        <v>69</v>
      </c>
      <c r="AZ4610" s="1" t="s">
        <v>69</v>
      </c>
      <c r="BA4610" s="1" t="s">
        <v>70</v>
      </c>
      <c r="BB4610" s="1" t="s">
        <v>70</v>
      </c>
      <c r="BC4610" s="1" t="s">
        <v>69</v>
      </c>
      <c r="BD4610" s="1" t="s">
        <v>70</v>
      </c>
      <c r="BE4610" s="1" t="s">
        <v>70</v>
      </c>
      <c r="BF4610" s="1" t="s">
        <v>70</v>
      </c>
      <c r="BG4610" s="3">
        <v>42195.71388888889</v>
      </c>
    </row>
    <row r="4611">
      <c r="A4611" s="1">
        <v>1019360.0</v>
      </c>
      <c r="B4611" s="1" t="s">
        <v>20371</v>
      </c>
      <c r="D4611" s="2" t="s">
        <v>20372</v>
      </c>
      <c r="G4611" s="2" t="s">
        <v>20373</v>
      </c>
      <c r="H4611" s="1" t="s">
        <v>20374</v>
      </c>
      <c r="I4611" s="1" t="s">
        <v>1124</v>
      </c>
      <c r="J4611" s="1" t="s">
        <v>4535</v>
      </c>
      <c r="K4611" s="1" t="s">
        <v>451</v>
      </c>
      <c r="L4611" s="1">
        <v>53717.0</v>
      </c>
      <c r="M4611" s="1" t="s">
        <v>20375</v>
      </c>
      <c r="N4611" s="1" t="s">
        <v>205</v>
      </c>
      <c r="O4611" s="1" t="s">
        <v>20376</v>
      </c>
      <c r="P4611" s="1" t="s">
        <v>205</v>
      </c>
      <c r="U4611" s="1">
        <v>-89.502029</v>
      </c>
      <c r="V4611" s="1">
        <v>43.066326</v>
      </c>
      <c r="X4611" s="1" t="s">
        <v>69</v>
      </c>
      <c r="Y4611" s="1" t="s">
        <v>70</v>
      </c>
      <c r="Z4611" s="1" t="s">
        <v>70</v>
      </c>
      <c r="AA4611" s="1" t="s">
        <v>70</v>
      </c>
      <c r="AB4611" s="1" t="s">
        <v>69</v>
      </c>
      <c r="AC4611" s="1" t="s">
        <v>69</v>
      </c>
      <c r="AD4611" s="1" t="s">
        <v>69</v>
      </c>
      <c r="AE4611" s="1" t="s">
        <v>69</v>
      </c>
      <c r="AF4611" s="1" t="s">
        <v>69</v>
      </c>
      <c r="AG4611" s="1" t="s">
        <v>70</v>
      </c>
      <c r="AH4611" s="1" t="s">
        <v>69</v>
      </c>
      <c r="AI4611" s="1" t="s">
        <v>69</v>
      </c>
      <c r="AJ4611" s="1" t="s">
        <v>70</v>
      </c>
      <c r="AK4611" s="1" t="s">
        <v>69</v>
      </c>
      <c r="AL4611" s="1" t="s">
        <v>69</v>
      </c>
      <c r="AM4611" s="1" t="s">
        <v>69</v>
      </c>
      <c r="AN4611" s="1" t="s">
        <v>69</v>
      </c>
      <c r="AO4611" s="1" t="s">
        <v>69</v>
      </c>
      <c r="AP4611" s="1" t="s">
        <v>70</v>
      </c>
      <c r="AQ4611" s="1" t="s">
        <v>70</v>
      </c>
      <c r="AR4611" s="1" t="s">
        <v>70</v>
      </c>
      <c r="AS4611" s="1" t="s">
        <v>69</v>
      </c>
      <c r="AT4611" s="1" t="s">
        <v>69</v>
      </c>
      <c r="AU4611" s="1" t="s">
        <v>70</v>
      </c>
      <c r="AV4611" s="1" t="s">
        <v>70</v>
      </c>
      <c r="AW4611" s="1" t="s">
        <v>70</v>
      </c>
      <c r="AX4611" s="1" t="s">
        <v>69</v>
      </c>
      <c r="AY4611" s="1" t="s">
        <v>69</v>
      </c>
      <c r="AZ4611" s="1" t="s">
        <v>69</v>
      </c>
      <c r="BA4611" s="1" t="s">
        <v>69</v>
      </c>
      <c r="BB4611" s="1" t="s">
        <v>70</v>
      </c>
      <c r="BC4611" s="1" t="s">
        <v>69</v>
      </c>
      <c r="BD4611" s="1" t="s">
        <v>70</v>
      </c>
      <c r="BE4611" s="1" t="s">
        <v>70</v>
      </c>
      <c r="BF4611" s="1" t="s">
        <v>70</v>
      </c>
      <c r="BG4611" s="3">
        <v>43484.52361111111</v>
      </c>
    </row>
    <row r="4612">
      <c r="A4612" s="1">
        <v>1011658.0</v>
      </c>
      <c r="B4612" s="1" t="s">
        <v>20377</v>
      </c>
      <c r="D4612" s="1" t="s">
        <v>20378</v>
      </c>
      <c r="E4612" s="1" t="s">
        <v>624</v>
      </c>
      <c r="F4612" s="1" t="s">
        <v>624</v>
      </c>
      <c r="G4612" s="1" t="s">
        <v>624</v>
      </c>
      <c r="H4612" s="1" t="s">
        <v>20379</v>
      </c>
      <c r="I4612" s="1" t="s">
        <v>20380</v>
      </c>
      <c r="J4612" s="1" t="s">
        <v>20381</v>
      </c>
      <c r="K4612" s="1" t="s">
        <v>460</v>
      </c>
      <c r="L4612" s="1">
        <v>57262.0</v>
      </c>
      <c r="M4612" s="1" t="s">
        <v>17843</v>
      </c>
      <c r="N4612" s="1" t="s">
        <v>446</v>
      </c>
      <c r="U4612" s="1">
        <v>-97.036804</v>
      </c>
      <c r="V4612" s="1">
        <v>45.6609</v>
      </c>
      <c r="X4612" s="1" t="s">
        <v>69</v>
      </c>
      <c r="Y4612" s="1" t="s">
        <v>70</v>
      </c>
      <c r="Z4612" s="1" t="s">
        <v>70</v>
      </c>
      <c r="AA4612" s="1" t="s">
        <v>70</v>
      </c>
      <c r="AB4612" s="1" t="s">
        <v>70</v>
      </c>
      <c r="AC4612" s="1" t="s">
        <v>80</v>
      </c>
      <c r="AD4612" s="1" t="s">
        <v>69</v>
      </c>
      <c r="AE4612" s="1" t="s">
        <v>69</v>
      </c>
      <c r="AF4612" s="1" t="s">
        <v>69</v>
      </c>
      <c r="AG4612" s="1" t="s">
        <v>70</v>
      </c>
      <c r="AH4612" s="1" t="s">
        <v>69</v>
      </c>
      <c r="AI4612" s="1" t="s">
        <v>70</v>
      </c>
      <c r="AJ4612" s="1" t="s">
        <v>69</v>
      </c>
      <c r="AK4612" s="1" t="s">
        <v>69</v>
      </c>
      <c r="AL4612" s="1" t="s">
        <v>69</v>
      </c>
      <c r="AM4612" s="1" t="s">
        <v>69</v>
      </c>
      <c r="AN4612" s="1" t="s">
        <v>70</v>
      </c>
      <c r="AO4612" s="1" t="s">
        <v>70</v>
      </c>
      <c r="AP4612" s="1" t="s">
        <v>70</v>
      </c>
      <c r="AQ4612" s="1" t="s">
        <v>70</v>
      </c>
      <c r="AR4612" s="1" t="s">
        <v>69</v>
      </c>
      <c r="AS4612" s="1" t="s">
        <v>69</v>
      </c>
      <c r="AT4612" s="1" t="s">
        <v>70</v>
      </c>
      <c r="AU4612" s="1" t="s">
        <v>69</v>
      </c>
      <c r="AV4612" s="1" t="s">
        <v>70</v>
      </c>
      <c r="AW4612" s="1" t="s">
        <v>70</v>
      </c>
      <c r="AX4612" s="1" t="s">
        <v>70</v>
      </c>
      <c r="AY4612" s="1" t="s">
        <v>70</v>
      </c>
      <c r="AZ4612" s="1" t="s">
        <v>69</v>
      </c>
      <c r="BA4612" s="1" t="s">
        <v>70</v>
      </c>
      <c r="BB4612" s="1" t="s">
        <v>70</v>
      </c>
      <c r="BC4612" s="1" t="s">
        <v>70</v>
      </c>
      <c r="BD4612" s="1" t="s">
        <v>70</v>
      </c>
      <c r="BE4612" s="1" t="s">
        <v>70</v>
      </c>
      <c r="BF4612" s="1" t="s">
        <v>70</v>
      </c>
      <c r="BG4612" s="3">
        <v>42223.31875</v>
      </c>
    </row>
    <row r="4613">
      <c r="A4613" s="1">
        <v>1003163.0</v>
      </c>
      <c r="B4613" s="1" t="s">
        <v>20382</v>
      </c>
      <c r="H4613" s="1" t="s">
        <v>20383</v>
      </c>
      <c r="I4613" s="1" t="s">
        <v>20384</v>
      </c>
      <c r="J4613" s="1" t="s">
        <v>5374</v>
      </c>
      <c r="K4613" s="1" t="s">
        <v>670</v>
      </c>
      <c r="L4613" s="1">
        <v>28751.0</v>
      </c>
      <c r="U4613" s="1">
        <v>-83.070198</v>
      </c>
      <c r="V4613" s="1">
        <v>35.5126</v>
      </c>
      <c r="X4613" s="1" t="s">
        <v>70</v>
      </c>
      <c r="Y4613" s="1" t="s">
        <v>70</v>
      </c>
      <c r="Z4613" s="1" t="s">
        <v>70</v>
      </c>
      <c r="AA4613" s="1" t="s">
        <v>70</v>
      </c>
      <c r="AB4613" s="1" t="s">
        <v>70</v>
      </c>
      <c r="AC4613" s="1" t="s">
        <v>80</v>
      </c>
      <c r="BG4613" s="1">
        <v>2009.0</v>
      </c>
    </row>
    <row r="4614">
      <c r="A4614" s="1">
        <v>1002623.0</v>
      </c>
      <c r="B4614" s="1" t="s">
        <v>20385</v>
      </c>
      <c r="H4614" s="1" t="s">
        <v>20386</v>
      </c>
      <c r="I4614" s="1" t="s">
        <v>7635</v>
      </c>
      <c r="J4614" s="1" t="s">
        <v>3992</v>
      </c>
      <c r="K4614" s="1" t="s">
        <v>2008</v>
      </c>
      <c r="L4614" s="1">
        <v>39652.0</v>
      </c>
      <c r="U4614" s="1">
        <v>-90.458702</v>
      </c>
      <c r="V4614" s="1">
        <v>31.1434</v>
      </c>
      <c r="X4614" s="1" t="s">
        <v>70</v>
      </c>
      <c r="Y4614" s="1" t="s">
        <v>70</v>
      </c>
      <c r="Z4614" s="1" t="s">
        <v>70</v>
      </c>
      <c r="AA4614" s="1" t="s">
        <v>70</v>
      </c>
      <c r="AB4614" s="1" t="s">
        <v>70</v>
      </c>
      <c r="AC4614" s="1" t="s">
        <v>80</v>
      </c>
      <c r="BG4614" s="1">
        <v>2009.0</v>
      </c>
    </row>
    <row r="4615">
      <c r="A4615" s="1">
        <v>1004168.0</v>
      </c>
      <c r="B4615" s="1" t="s">
        <v>20385</v>
      </c>
      <c r="C4615" s="2" t="s">
        <v>5484</v>
      </c>
      <c r="D4615" s="2" t="s">
        <v>20387</v>
      </c>
      <c r="E4615" s="2" t="s">
        <v>5486</v>
      </c>
      <c r="H4615" s="1" t="s">
        <v>20388</v>
      </c>
      <c r="I4615" s="1" t="s">
        <v>2336</v>
      </c>
      <c r="J4615" s="1" t="s">
        <v>223</v>
      </c>
      <c r="K4615" s="1" t="s">
        <v>133</v>
      </c>
      <c r="L4615" s="1">
        <v>98199.0</v>
      </c>
      <c r="M4615" s="1" t="s">
        <v>20389</v>
      </c>
      <c r="N4615" s="1" t="s">
        <v>1221</v>
      </c>
      <c r="U4615" s="1">
        <v>-122.39963</v>
      </c>
      <c r="V4615" s="1">
        <v>47.639549</v>
      </c>
      <c r="X4615" s="1" t="s">
        <v>69</v>
      </c>
      <c r="Y4615" s="1" t="s">
        <v>69</v>
      </c>
      <c r="Z4615" s="1" t="s">
        <v>70</v>
      </c>
      <c r="AA4615" s="1" t="s">
        <v>69</v>
      </c>
      <c r="AB4615" s="1" t="s">
        <v>69</v>
      </c>
      <c r="AC4615" s="1" t="s">
        <v>69</v>
      </c>
      <c r="AD4615" s="1" t="s">
        <v>69</v>
      </c>
      <c r="AE4615" s="1" t="s">
        <v>69</v>
      </c>
      <c r="AF4615" s="1" t="s">
        <v>70</v>
      </c>
      <c r="AG4615" s="1" t="s">
        <v>69</v>
      </c>
      <c r="AH4615" s="1" t="s">
        <v>69</v>
      </c>
      <c r="AI4615" s="1" t="s">
        <v>69</v>
      </c>
      <c r="AJ4615" s="1" t="s">
        <v>69</v>
      </c>
      <c r="AK4615" s="1" t="s">
        <v>69</v>
      </c>
      <c r="AL4615" s="1" t="s">
        <v>69</v>
      </c>
      <c r="AM4615" s="1" t="s">
        <v>69</v>
      </c>
      <c r="AN4615" s="1" t="s">
        <v>70</v>
      </c>
      <c r="AO4615" s="1" t="s">
        <v>69</v>
      </c>
      <c r="AP4615" s="1" t="s">
        <v>70</v>
      </c>
      <c r="AQ4615" s="1" t="s">
        <v>70</v>
      </c>
      <c r="AR4615" s="1" t="s">
        <v>70</v>
      </c>
      <c r="AS4615" s="1" t="s">
        <v>69</v>
      </c>
      <c r="AT4615" s="1" t="s">
        <v>69</v>
      </c>
      <c r="AU4615" s="1" t="s">
        <v>70</v>
      </c>
      <c r="AV4615" s="1" t="s">
        <v>70</v>
      </c>
      <c r="AW4615" s="1" t="s">
        <v>69</v>
      </c>
      <c r="AX4615" s="1" t="s">
        <v>70</v>
      </c>
      <c r="AY4615" s="1" t="s">
        <v>70</v>
      </c>
      <c r="AZ4615" s="1" t="s">
        <v>69</v>
      </c>
      <c r="BA4615" s="1" t="s">
        <v>70</v>
      </c>
      <c r="BB4615" s="1" t="s">
        <v>70</v>
      </c>
      <c r="BC4615" s="1" t="s">
        <v>70</v>
      </c>
      <c r="BD4615" s="1" t="s">
        <v>70</v>
      </c>
      <c r="BE4615" s="1" t="s">
        <v>70</v>
      </c>
      <c r="BF4615" s="1" t="s">
        <v>70</v>
      </c>
      <c r="BG4615" s="3">
        <v>42563.78055555555</v>
      </c>
    </row>
    <row r="4616">
      <c r="A4616" s="1">
        <v>1000740.0</v>
      </c>
      <c r="B4616" s="1" t="s">
        <v>20390</v>
      </c>
      <c r="H4616" s="1" t="s">
        <v>20391</v>
      </c>
      <c r="I4616" s="1" t="s">
        <v>9159</v>
      </c>
      <c r="J4616" s="1" t="s">
        <v>2030</v>
      </c>
      <c r="K4616" s="1" t="s">
        <v>656</v>
      </c>
      <c r="U4616" s="1">
        <v>-121.335</v>
      </c>
      <c r="V4616" s="1">
        <v>38.768002</v>
      </c>
      <c r="X4616" s="1" t="s">
        <v>70</v>
      </c>
      <c r="Y4616" s="1" t="s">
        <v>70</v>
      </c>
      <c r="Z4616" s="1" t="s">
        <v>70</v>
      </c>
      <c r="AA4616" s="1" t="s">
        <v>70</v>
      </c>
      <c r="AB4616" s="1" t="s">
        <v>70</v>
      </c>
      <c r="AC4616" s="1" t="s">
        <v>80</v>
      </c>
      <c r="BG4616" s="1">
        <v>2011.0</v>
      </c>
    </row>
    <row r="4617">
      <c r="A4617" s="1">
        <v>1009243.0</v>
      </c>
      <c r="B4617" s="1" t="s">
        <v>20392</v>
      </c>
      <c r="C4617" s="2" t="s">
        <v>20393</v>
      </c>
      <c r="D4617" s="2" t="s">
        <v>20394</v>
      </c>
      <c r="H4617" s="1" t="s">
        <v>20395</v>
      </c>
      <c r="I4617" s="1" t="s">
        <v>20396</v>
      </c>
      <c r="K4617" s="1" t="s">
        <v>637</v>
      </c>
      <c r="L4617" s="1">
        <v>96795.0</v>
      </c>
      <c r="U4617" s="1">
        <v>-157.741</v>
      </c>
      <c r="V4617" s="1">
        <v>21.3431</v>
      </c>
      <c r="X4617" s="1" t="s">
        <v>69</v>
      </c>
      <c r="Y4617" s="1" t="s">
        <v>70</v>
      </c>
      <c r="Z4617" s="1" t="s">
        <v>70</v>
      </c>
      <c r="AA4617" s="1" t="s">
        <v>70</v>
      </c>
      <c r="AB4617" s="1" t="s">
        <v>70</v>
      </c>
      <c r="AC4617" s="1" t="s">
        <v>80</v>
      </c>
      <c r="BG4617" s="1">
        <v>2013.0</v>
      </c>
    </row>
    <row r="4618">
      <c r="A4618" s="1">
        <v>1002230.0</v>
      </c>
      <c r="B4618" s="1" t="s">
        <v>20397</v>
      </c>
      <c r="H4618" s="1" t="s">
        <v>20398</v>
      </c>
      <c r="I4618" s="1" t="s">
        <v>14820</v>
      </c>
      <c r="J4618" s="1" t="s">
        <v>2535</v>
      </c>
      <c r="K4618" s="1" t="s">
        <v>488</v>
      </c>
      <c r="L4618" s="1">
        <v>2536.0</v>
      </c>
      <c r="M4618" s="1" t="s">
        <v>1135</v>
      </c>
      <c r="N4618" s="1" t="s">
        <v>20399</v>
      </c>
      <c r="U4618" s="1">
        <v>-70.540398</v>
      </c>
      <c r="V4618" s="1">
        <v>41.579399</v>
      </c>
      <c r="W4618" s="1" t="s">
        <v>99</v>
      </c>
      <c r="X4618" s="1" t="s">
        <v>70</v>
      </c>
      <c r="Y4618" s="1" t="s">
        <v>69</v>
      </c>
      <c r="Z4618" s="1" t="s">
        <v>70</v>
      </c>
      <c r="AA4618" s="1" t="s">
        <v>69</v>
      </c>
      <c r="AB4618" s="1" t="s">
        <v>70</v>
      </c>
      <c r="AC4618" s="1" t="s">
        <v>69</v>
      </c>
      <c r="AD4618" s="1" t="s">
        <v>69</v>
      </c>
      <c r="AE4618" s="1" t="s">
        <v>69</v>
      </c>
      <c r="AF4618" s="1" t="s">
        <v>69</v>
      </c>
      <c r="AG4618" s="1" t="s">
        <v>69</v>
      </c>
      <c r="AH4618" s="1" t="s">
        <v>70</v>
      </c>
      <c r="AI4618" s="1" t="s">
        <v>69</v>
      </c>
      <c r="AJ4618" s="1" t="s">
        <v>69</v>
      </c>
      <c r="AK4618" s="1" t="s">
        <v>69</v>
      </c>
      <c r="AL4618" s="1" t="s">
        <v>69</v>
      </c>
      <c r="AM4618" s="1" t="s">
        <v>69</v>
      </c>
      <c r="AN4618" s="1" t="s">
        <v>70</v>
      </c>
      <c r="AO4618" s="1" t="s">
        <v>69</v>
      </c>
      <c r="AP4618" s="1" t="s">
        <v>70</v>
      </c>
      <c r="AQ4618" s="1" t="s">
        <v>70</v>
      </c>
      <c r="AR4618" s="1" t="s">
        <v>70</v>
      </c>
      <c r="AS4618" s="1" t="s">
        <v>70</v>
      </c>
      <c r="AT4618" s="1" t="s">
        <v>69</v>
      </c>
      <c r="AU4618" s="1" t="s">
        <v>69</v>
      </c>
      <c r="AV4618" s="1" t="s">
        <v>70</v>
      </c>
      <c r="AW4618" s="1" t="s">
        <v>70</v>
      </c>
      <c r="AX4618" s="1" t="s">
        <v>70</v>
      </c>
      <c r="AY4618" s="1" t="s">
        <v>70</v>
      </c>
      <c r="AZ4618" s="1" t="s">
        <v>70</v>
      </c>
      <c r="BA4618" s="1" t="s">
        <v>70</v>
      </c>
      <c r="BB4618" s="1" t="s">
        <v>70</v>
      </c>
      <c r="BC4618" s="1" t="s">
        <v>70</v>
      </c>
      <c r="BD4618" s="1" t="s">
        <v>70</v>
      </c>
      <c r="BE4618" s="1" t="s">
        <v>70</v>
      </c>
      <c r="BF4618" s="1" t="s">
        <v>70</v>
      </c>
      <c r="BG4618" s="3">
        <v>40654.31736111111</v>
      </c>
    </row>
    <row r="4619">
      <c r="A4619" s="1">
        <v>1002229.0</v>
      </c>
      <c r="B4619" s="1" t="s">
        <v>20397</v>
      </c>
      <c r="H4619" s="1" t="s">
        <v>20400</v>
      </c>
      <c r="I4619" s="1" t="s">
        <v>6388</v>
      </c>
      <c r="J4619" s="1" t="s">
        <v>545</v>
      </c>
      <c r="K4619" s="1" t="s">
        <v>488</v>
      </c>
      <c r="L4619" s="1">
        <v>1863.0</v>
      </c>
      <c r="M4619" s="1" t="s">
        <v>1407</v>
      </c>
      <c r="N4619" s="1" t="s">
        <v>20399</v>
      </c>
      <c r="U4619" s="1">
        <v>-71.375198</v>
      </c>
      <c r="V4619" s="1">
        <v>42.632198</v>
      </c>
      <c r="W4619" s="1" t="s">
        <v>99</v>
      </c>
      <c r="X4619" s="1" t="s">
        <v>70</v>
      </c>
      <c r="Y4619" s="1" t="s">
        <v>69</v>
      </c>
      <c r="Z4619" s="1" t="s">
        <v>70</v>
      </c>
      <c r="AA4619" s="1" t="s">
        <v>69</v>
      </c>
      <c r="AB4619" s="1" t="s">
        <v>70</v>
      </c>
      <c r="AC4619" s="1" t="s">
        <v>69</v>
      </c>
      <c r="AD4619" s="1" t="s">
        <v>69</v>
      </c>
      <c r="AE4619" s="1" t="s">
        <v>69</v>
      </c>
      <c r="AF4619" s="1" t="s">
        <v>69</v>
      </c>
      <c r="AG4619" s="1" t="s">
        <v>69</v>
      </c>
      <c r="AH4619" s="1" t="s">
        <v>70</v>
      </c>
      <c r="AI4619" s="1" t="s">
        <v>69</v>
      </c>
      <c r="AJ4619" s="1" t="s">
        <v>69</v>
      </c>
      <c r="AK4619" s="1" t="s">
        <v>69</v>
      </c>
      <c r="AL4619" s="1" t="s">
        <v>69</v>
      </c>
      <c r="AM4619" s="1" t="s">
        <v>69</v>
      </c>
      <c r="AN4619" s="1" t="s">
        <v>70</v>
      </c>
      <c r="AO4619" s="1" t="s">
        <v>69</v>
      </c>
      <c r="AP4619" s="1" t="s">
        <v>70</v>
      </c>
      <c r="AQ4619" s="1" t="s">
        <v>70</v>
      </c>
      <c r="AR4619" s="1" t="s">
        <v>69</v>
      </c>
      <c r="AS4619" s="1" t="s">
        <v>70</v>
      </c>
      <c r="AT4619" s="1" t="s">
        <v>69</v>
      </c>
      <c r="AU4619" s="1" t="s">
        <v>69</v>
      </c>
      <c r="AV4619" s="1" t="s">
        <v>70</v>
      </c>
      <c r="AW4619" s="1" t="s">
        <v>70</v>
      </c>
      <c r="AX4619" s="1" t="s">
        <v>70</v>
      </c>
      <c r="AY4619" s="1" t="s">
        <v>70</v>
      </c>
      <c r="AZ4619" s="1" t="s">
        <v>70</v>
      </c>
      <c r="BA4619" s="1" t="s">
        <v>70</v>
      </c>
      <c r="BB4619" s="1" t="s">
        <v>70</v>
      </c>
      <c r="BC4619" s="1" t="s">
        <v>70</v>
      </c>
      <c r="BD4619" s="1" t="s">
        <v>70</v>
      </c>
      <c r="BE4619" s="1" t="s">
        <v>70</v>
      </c>
      <c r="BF4619" s="1" t="s">
        <v>70</v>
      </c>
      <c r="BG4619" s="3">
        <v>40654.31736111111</v>
      </c>
    </row>
    <row r="4620">
      <c r="A4620" s="1">
        <v>1001166.0</v>
      </c>
      <c r="B4620" s="1" t="s">
        <v>20401</v>
      </c>
      <c r="C4620" s="2" t="s">
        <v>20402</v>
      </c>
      <c r="H4620" s="1" t="s">
        <v>20403</v>
      </c>
      <c r="I4620" s="1" t="s">
        <v>20404</v>
      </c>
      <c r="J4620" s="1" t="s">
        <v>133</v>
      </c>
      <c r="K4620" s="1" t="s">
        <v>171</v>
      </c>
      <c r="L4620" s="1">
        <v>55115.0</v>
      </c>
      <c r="M4620" s="1" t="s">
        <v>20405</v>
      </c>
      <c r="N4620" s="1" t="s">
        <v>3647</v>
      </c>
      <c r="U4620" s="1">
        <v>-92.959198</v>
      </c>
      <c r="V4620" s="1">
        <v>45.0569</v>
      </c>
      <c r="W4620" s="1" t="s">
        <v>99</v>
      </c>
      <c r="X4620" s="1" t="s">
        <v>70</v>
      </c>
      <c r="Y4620" s="1" t="s">
        <v>70</v>
      </c>
      <c r="Z4620" s="1" t="s">
        <v>70</v>
      </c>
      <c r="AA4620" s="1" t="s">
        <v>70</v>
      </c>
      <c r="AB4620" s="1" t="s">
        <v>70</v>
      </c>
      <c r="AC4620" s="1" t="s">
        <v>80</v>
      </c>
      <c r="AD4620" s="1" t="s">
        <v>69</v>
      </c>
      <c r="AE4620" s="1" t="s">
        <v>70</v>
      </c>
      <c r="AF4620" s="1" t="s">
        <v>69</v>
      </c>
      <c r="AG4620" s="1" t="s">
        <v>69</v>
      </c>
      <c r="AH4620" s="1" t="s">
        <v>70</v>
      </c>
      <c r="AI4620" s="1" t="s">
        <v>70</v>
      </c>
      <c r="AJ4620" s="1" t="s">
        <v>69</v>
      </c>
      <c r="AK4620" s="1" t="s">
        <v>69</v>
      </c>
      <c r="AL4620" s="1" t="s">
        <v>69</v>
      </c>
      <c r="AM4620" s="1" t="s">
        <v>69</v>
      </c>
      <c r="AN4620" s="1" t="s">
        <v>70</v>
      </c>
      <c r="AO4620" s="1" t="s">
        <v>70</v>
      </c>
      <c r="AP4620" s="1" t="s">
        <v>70</v>
      </c>
      <c r="AQ4620" s="1" t="s">
        <v>70</v>
      </c>
      <c r="AR4620" s="1" t="s">
        <v>69</v>
      </c>
      <c r="AS4620" s="1" t="s">
        <v>70</v>
      </c>
      <c r="AT4620" s="1" t="s">
        <v>69</v>
      </c>
      <c r="AU4620" s="1" t="s">
        <v>70</v>
      </c>
      <c r="AV4620" s="1" t="s">
        <v>70</v>
      </c>
      <c r="AW4620" s="1" t="s">
        <v>70</v>
      </c>
      <c r="AX4620" s="1" t="s">
        <v>70</v>
      </c>
      <c r="AY4620" s="1" t="s">
        <v>70</v>
      </c>
      <c r="AZ4620" s="1" t="s">
        <v>70</v>
      </c>
      <c r="BA4620" s="1" t="s">
        <v>70</v>
      </c>
      <c r="BB4620" s="1" t="s">
        <v>70</v>
      </c>
      <c r="BC4620" s="1" t="s">
        <v>70</v>
      </c>
      <c r="BD4620" s="1" t="s">
        <v>70</v>
      </c>
      <c r="BE4620" s="1" t="s">
        <v>70</v>
      </c>
      <c r="BF4620" s="1" t="s">
        <v>70</v>
      </c>
      <c r="BG4620" s="3">
        <v>40659.92222222222</v>
      </c>
    </row>
    <row r="4621">
      <c r="A4621" s="1">
        <v>1006053.0</v>
      </c>
      <c r="B4621" s="1" t="s">
        <v>20406</v>
      </c>
      <c r="H4621" s="1" t="s">
        <v>20407</v>
      </c>
      <c r="I4621" s="1" t="s">
        <v>20408</v>
      </c>
      <c r="K4621" s="1" t="s">
        <v>181</v>
      </c>
      <c r="L4621" s="1">
        <v>23124.0</v>
      </c>
      <c r="U4621" s="1">
        <v>-76.989601</v>
      </c>
      <c r="V4621" s="1">
        <v>37.5121</v>
      </c>
      <c r="X4621" s="1" t="s">
        <v>70</v>
      </c>
      <c r="Y4621" s="1" t="s">
        <v>70</v>
      </c>
      <c r="Z4621" s="1" t="s">
        <v>70</v>
      </c>
      <c r="AA4621" s="1" t="s">
        <v>70</v>
      </c>
      <c r="AB4621" s="1" t="s">
        <v>70</v>
      </c>
      <c r="AC4621" s="1" t="s">
        <v>80</v>
      </c>
      <c r="BG4621" s="1">
        <v>2011.0</v>
      </c>
    </row>
    <row r="4622">
      <c r="A4622" s="1">
        <v>1006539.0</v>
      </c>
      <c r="B4622" s="1" t="s">
        <v>20409</v>
      </c>
      <c r="C4622" s="2" t="s">
        <v>16034</v>
      </c>
      <c r="D4622" s="2" t="s">
        <v>20410</v>
      </c>
      <c r="H4622" s="1" t="s">
        <v>20411</v>
      </c>
      <c r="I4622" s="1" t="s">
        <v>783</v>
      </c>
      <c r="J4622" s="1" t="s">
        <v>784</v>
      </c>
      <c r="K4622" s="1" t="s">
        <v>785</v>
      </c>
      <c r="L4622" s="1">
        <v>78205.0</v>
      </c>
      <c r="M4622" s="1" t="s">
        <v>20412</v>
      </c>
      <c r="N4622" s="1" t="s">
        <v>20413</v>
      </c>
      <c r="U4622" s="1">
        <v>-98.493813</v>
      </c>
      <c r="V4622" s="1">
        <v>29.42429</v>
      </c>
      <c r="W4622" s="1" t="s">
        <v>136</v>
      </c>
      <c r="X4622" s="1" t="s">
        <v>69</v>
      </c>
      <c r="Y4622" s="1" t="s">
        <v>70</v>
      </c>
      <c r="Z4622" s="1" t="s">
        <v>69</v>
      </c>
      <c r="AA4622" s="1" t="s">
        <v>69</v>
      </c>
      <c r="AB4622" s="1" t="s">
        <v>69</v>
      </c>
      <c r="AC4622" s="1" t="s">
        <v>70</v>
      </c>
      <c r="AD4622" s="1" t="s">
        <v>69</v>
      </c>
      <c r="AE4622" s="1" t="s">
        <v>70</v>
      </c>
      <c r="AF4622" s="1" t="s">
        <v>70</v>
      </c>
      <c r="AG4622" s="1" t="s">
        <v>70</v>
      </c>
      <c r="AH4622" s="1" t="s">
        <v>69</v>
      </c>
      <c r="AI4622" s="1" t="s">
        <v>70</v>
      </c>
      <c r="AJ4622" s="1" t="s">
        <v>69</v>
      </c>
      <c r="AK4622" s="1" t="s">
        <v>69</v>
      </c>
      <c r="AL4622" s="1" t="s">
        <v>70</v>
      </c>
      <c r="AM4622" s="1" t="s">
        <v>70</v>
      </c>
      <c r="AN4622" s="1" t="s">
        <v>70</v>
      </c>
      <c r="AO4622" s="1" t="s">
        <v>70</v>
      </c>
      <c r="AP4622" s="1" t="s">
        <v>70</v>
      </c>
      <c r="AQ4622" s="1" t="s">
        <v>70</v>
      </c>
      <c r="AR4622" s="1" t="s">
        <v>69</v>
      </c>
      <c r="AS4622" s="1" t="s">
        <v>70</v>
      </c>
      <c r="AT4622" s="1" t="s">
        <v>69</v>
      </c>
      <c r="AU4622" s="1" t="s">
        <v>70</v>
      </c>
      <c r="AV4622" s="1" t="s">
        <v>69</v>
      </c>
      <c r="AW4622" s="1" t="s">
        <v>70</v>
      </c>
      <c r="AX4622" s="1" t="s">
        <v>70</v>
      </c>
      <c r="AY4622" s="1" t="s">
        <v>70</v>
      </c>
      <c r="AZ4622" s="1" t="s">
        <v>70</v>
      </c>
      <c r="BA4622" s="1" t="s">
        <v>70</v>
      </c>
      <c r="BB4622" s="1" t="s">
        <v>70</v>
      </c>
      <c r="BC4622" s="1" t="s">
        <v>70</v>
      </c>
      <c r="BD4622" s="1" t="s">
        <v>70</v>
      </c>
      <c r="BE4622" s="1" t="s">
        <v>70</v>
      </c>
      <c r="BF4622" s="1" t="s">
        <v>70</v>
      </c>
      <c r="BG4622" s="3">
        <v>41449.65277777778</v>
      </c>
    </row>
    <row r="4623">
      <c r="A4623" s="1">
        <v>1018587.0</v>
      </c>
      <c r="B4623" s="1" t="s">
        <v>20414</v>
      </c>
      <c r="H4623" s="1" t="s">
        <v>20415</v>
      </c>
      <c r="I4623" s="1" t="s">
        <v>20241</v>
      </c>
      <c r="J4623" s="1" t="s">
        <v>20416</v>
      </c>
      <c r="K4623" s="1" t="s">
        <v>196</v>
      </c>
      <c r="L4623" s="1">
        <v>68038.0</v>
      </c>
      <c r="M4623" s="1" t="s">
        <v>20417</v>
      </c>
      <c r="N4623" s="1" t="s">
        <v>20418</v>
      </c>
      <c r="U4623" s="1">
        <v>-96.4757</v>
      </c>
      <c r="V4623" s="1">
        <v>41.937584</v>
      </c>
      <c r="X4623" s="1" t="s">
        <v>69</v>
      </c>
      <c r="Y4623" s="1" t="s">
        <v>69</v>
      </c>
      <c r="Z4623" s="1" t="s">
        <v>70</v>
      </c>
      <c r="AA4623" s="1" t="s">
        <v>69</v>
      </c>
      <c r="AB4623" s="1" t="s">
        <v>70</v>
      </c>
      <c r="AC4623" s="1" t="s">
        <v>80</v>
      </c>
      <c r="AD4623" s="1" t="s">
        <v>69</v>
      </c>
      <c r="AE4623" s="1" t="s">
        <v>70</v>
      </c>
      <c r="AF4623" s="1" t="s">
        <v>69</v>
      </c>
      <c r="AG4623" s="1" t="s">
        <v>70</v>
      </c>
      <c r="AH4623" s="1" t="s">
        <v>69</v>
      </c>
      <c r="AI4623" s="1" t="s">
        <v>70</v>
      </c>
      <c r="AJ4623" s="1" t="s">
        <v>69</v>
      </c>
      <c r="AK4623" s="1" t="s">
        <v>69</v>
      </c>
      <c r="AL4623" s="1" t="s">
        <v>69</v>
      </c>
      <c r="AM4623" s="1" t="s">
        <v>69</v>
      </c>
      <c r="AN4623" s="1" t="s">
        <v>70</v>
      </c>
      <c r="AO4623" s="1" t="s">
        <v>70</v>
      </c>
      <c r="AP4623" s="1" t="s">
        <v>70</v>
      </c>
      <c r="AQ4623" s="1" t="s">
        <v>70</v>
      </c>
      <c r="AR4623" s="1" t="s">
        <v>69</v>
      </c>
      <c r="AS4623" s="1" t="s">
        <v>70</v>
      </c>
      <c r="AT4623" s="1" t="s">
        <v>69</v>
      </c>
      <c r="AU4623" s="1" t="s">
        <v>69</v>
      </c>
      <c r="AV4623" s="1" t="s">
        <v>70</v>
      </c>
      <c r="AW4623" s="1" t="s">
        <v>70</v>
      </c>
      <c r="AX4623" s="1" t="s">
        <v>70</v>
      </c>
      <c r="AY4623" s="1" t="s">
        <v>70</v>
      </c>
      <c r="AZ4623" s="1" t="s">
        <v>69</v>
      </c>
      <c r="BA4623" s="1" t="s">
        <v>70</v>
      </c>
      <c r="BB4623" s="1" t="s">
        <v>70</v>
      </c>
      <c r="BC4623" s="1" t="s">
        <v>70</v>
      </c>
      <c r="BD4623" s="1" t="s">
        <v>70</v>
      </c>
      <c r="BE4623" s="1" t="s">
        <v>70</v>
      </c>
      <c r="BF4623" s="1" t="s">
        <v>70</v>
      </c>
      <c r="BG4623" s="3">
        <v>42922.77847222222</v>
      </c>
    </row>
    <row r="4624">
      <c r="A4624" s="1">
        <v>1002778.0</v>
      </c>
      <c r="B4624" s="1" t="s">
        <v>20419</v>
      </c>
      <c r="C4624" s="2" t="s">
        <v>20420</v>
      </c>
      <c r="H4624" s="1" t="s">
        <v>20421</v>
      </c>
      <c r="I4624" s="1" t="s">
        <v>4326</v>
      </c>
      <c r="J4624" s="1" t="s">
        <v>15421</v>
      </c>
      <c r="K4624" s="1" t="s">
        <v>575</v>
      </c>
      <c r="L4624" s="1">
        <v>49913.0</v>
      </c>
      <c r="M4624" s="1" t="s">
        <v>172</v>
      </c>
      <c r="N4624" s="1" t="s">
        <v>20422</v>
      </c>
      <c r="U4624" s="1">
        <v>-88.451012</v>
      </c>
      <c r="V4624" s="1">
        <v>47.245445</v>
      </c>
      <c r="W4624" s="1" t="s">
        <v>136</v>
      </c>
      <c r="X4624" s="1" t="s">
        <v>70</v>
      </c>
      <c r="Y4624" s="1" t="s">
        <v>70</v>
      </c>
      <c r="Z4624" s="1" t="s">
        <v>70</v>
      </c>
      <c r="AA4624" s="1" t="s">
        <v>70</v>
      </c>
      <c r="AB4624" s="1" t="s">
        <v>70</v>
      </c>
      <c r="AC4624" s="1" t="s">
        <v>80</v>
      </c>
      <c r="AD4624" s="1" t="s">
        <v>69</v>
      </c>
      <c r="AE4624" s="1" t="s">
        <v>70</v>
      </c>
      <c r="AF4624" s="1" t="s">
        <v>69</v>
      </c>
      <c r="AG4624" s="1" t="s">
        <v>69</v>
      </c>
      <c r="AH4624" s="1" t="s">
        <v>70</v>
      </c>
      <c r="AI4624" s="1" t="s">
        <v>70</v>
      </c>
      <c r="AJ4624" s="1" t="s">
        <v>69</v>
      </c>
      <c r="AK4624" s="1" t="s">
        <v>69</v>
      </c>
      <c r="AL4624" s="1" t="s">
        <v>69</v>
      </c>
      <c r="AM4624" s="1" t="s">
        <v>69</v>
      </c>
      <c r="AN4624" s="1" t="s">
        <v>69</v>
      </c>
      <c r="AO4624" s="1" t="s">
        <v>70</v>
      </c>
      <c r="AP4624" s="1" t="s">
        <v>69</v>
      </c>
      <c r="AQ4624" s="1" t="s">
        <v>70</v>
      </c>
      <c r="AR4624" s="1" t="s">
        <v>69</v>
      </c>
      <c r="AS4624" s="1" t="s">
        <v>70</v>
      </c>
      <c r="AT4624" s="1" t="s">
        <v>69</v>
      </c>
      <c r="AU4624" s="1" t="s">
        <v>69</v>
      </c>
      <c r="AV4624" s="1" t="s">
        <v>69</v>
      </c>
      <c r="AW4624" s="1" t="s">
        <v>70</v>
      </c>
      <c r="AX4624" s="1" t="s">
        <v>70</v>
      </c>
      <c r="AY4624" s="1" t="s">
        <v>70</v>
      </c>
      <c r="AZ4624" s="1" t="s">
        <v>70</v>
      </c>
      <c r="BA4624" s="1" t="s">
        <v>70</v>
      </c>
      <c r="BB4624" s="1" t="s">
        <v>70</v>
      </c>
      <c r="BC4624" s="1" t="s">
        <v>70</v>
      </c>
      <c r="BD4624" s="1" t="s">
        <v>70</v>
      </c>
      <c r="BE4624" s="1" t="s">
        <v>70</v>
      </c>
      <c r="BF4624" s="1" t="s">
        <v>70</v>
      </c>
      <c r="BG4624" s="3">
        <v>41046.441666666666</v>
      </c>
    </row>
    <row r="4625">
      <c r="A4625" s="1">
        <v>1002777.0</v>
      </c>
      <c r="B4625" s="1" t="s">
        <v>20419</v>
      </c>
      <c r="C4625" s="2" t="s">
        <v>20420</v>
      </c>
      <c r="H4625" s="1" t="s">
        <v>20423</v>
      </c>
      <c r="I4625" s="1" t="s">
        <v>4326</v>
      </c>
      <c r="J4625" s="1" t="s">
        <v>15421</v>
      </c>
      <c r="K4625" s="1" t="s">
        <v>575</v>
      </c>
      <c r="L4625" s="1">
        <v>49913.0</v>
      </c>
      <c r="M4625" s="1" t="s">
        <v>20424</v>
      </c>
      <c r="N4625" s="1" t="s">
        <v>20425</v>
      </c>
      <c r="U4625" s="1">
        <v>-88.45253</v>
      </c>
      <c r="V4625" s="1">
        <v>47.245377</v>
      </c>
      <c r="W4625" s="1" t="s">
        <v>136</v>
      </c>
      <c r="X4625" s="1" t="s">
        <v>70</v>
      </c>
      <c r="Y4625" s="1" t="s">
        <v>70</v>
      </c>
      <c r="Z4625" s="1" t="s">
        <v>70</v>
      </c>
      <c r="AA4625" s="1" t="s">
        <v>70</v>
      </c>
      <c r="AB4625" s="1" t="s">
        <v>70</v>
      </c>
      <c r="AC4625" s="1" t="s">
        <v>80</v>
      </c>
      <c r="AD4625" s="1" t="s">
        <v>69</v>
      </c>
      <c r="AE4625" s="1" t="s">
        <v>70</v>
      </c>
      <c r="AF4625" s="1" t="s">
        <v>69</v>
      </c>
      <c r="AG4625" s="1" t="s">
        <v>69</v>
      </c>
      <c r="AH4625" s="1" t="s">
        <v>70</v>
      </c>
      <c r="AI4625" s="1" t="s">
        <v>70</v>
      </c>
      <c r="AJ4625" s="1" t="s">
        <v>69</v>
      </c>
      <c r="AK4625" s="1" t="s">
        <v>69</v>
      </c>
      <c r="AL4625" s="1" t="s">
        <v>69</v>
      </c>
      <c r="AM4625" s="1" t="s">
        <v>69</v>
      </c>
      <c r="AN4625" s="1" t="s">
        <v>69</v>
      </c>
      <c r="AO4625" s="1" t="s">
        <v>70</v>
      </c>
      <c r="AP4625" s="1" t="s">
        <v>69</v>
      </c>
      <c r="AQ4625" s="1" t="s">
        <v>70</v>
      </c>
      <c r="AR4625" s="1" t="s">
        <v>69</v>
      </c>
      <c r="AS4625" s="1" t="s">
        <v>70</v>
      </c>
      <c r="AT4625" s="1" t="s">
        <v>69</v>
      </c>
      <c r="AU4625" s="1" t="s">
        <v>69</v>
      </c>
      <c r="AV4625" s="1" t="s">
        <v>69</v>
      </c>
      <c r="AW4625" s="1" t="s">
        <v>70</v>
      </c>
      <c r="AX4625" s="1" t="s">
        <v>70</v>
      </c>
      <c r="AY4625" s="1" t="s">
        <v>70</v>
      </c>
      <c r="AZ4625" s="1" t="s">
        <v>70</v>
      </c>
      <c r="BA4625" s="1" t="s">
        <v>70</v>
      </c>
      <c r="BB4625" s="1" t="s">
        <v>70</v>
      </c>
      <c r="BC4625" s="1" t="s">
        <v>70</v>
      </c>
      <c r="BD4625" s="1" t="s">
        <v>70</v>
      </c>
      <c r="BE4625" s="1" t="s">
        <v>70</v>
      </c>
      <c r="BF4625" s="1" t="s">
        <v>70</v>
      </c>
      <c r="BG4625" s="3">
        <v>41046.441666666666</v>
      </c>
    </row>
    <row r="4626">
      <c r="A4626" s="1">
        <v>1008858.0</v>
      </c>
      <c r="B4626" s="1" t="s">
        <v>20426</v>
      </c>
      <c r="C4626" s="2" t="s">
        <v>20427</v>
      </c>
      <c r="D4626" s="2" t="s">
        <v>20428</v>
      </c>
      <c r="H4626" s="1" t="s">
        <v>20429</v>
      </c>
      <c r="I4626" s="1" t="s">
        <v>2563</v>
      </c>
      <c r="J4626" s="1" t="s">
        <v>17851</v>
      </c>
      <c r="K4626" s="1" t="s">
        <v>2008</v>
      </c>
      <c r="L4626" s="1">
        <v>39056.0</v>
      </c>
      <c r="M4626" s="1" t="s">
        <v>20430</v>
      </c>
      <c r="N4626" s="1" t="s">
        <v>3552</v>
      </c>
      <c r="U4626" s="1">
        <v>-90.330589</v>
      </c>
      <c r="V4626" s="1">
        <v>32.339661</v>
      </c>
      <c r="X4626" s="1" t="s">
        <v>69</v>
      </c>
      <c r="Y4626" s="1" t="s">
        <v>70</v>
      </c>
      <c r="Z4626" s="1" t="s">
        <v>70</v>
      </c>
      <c r="AA4626" s="1" t="s">
        <v>70</v>
      </c>
      <c r="AB4626" s="1" t="s">
        <v>70</v>
      </c>
      <c r="AC4626" s="1" t="s">
        <v>80</v>
      </c>
      <c r="AD4626" s="1" t="s">
        <v>69</v>
      </c>
      <c r="AE4626" s="1" t="s">
        <v>69</v>
      </c>
      <c r="AF4626" s="1" t="s">
        <v>70</v>
      </c>
      <c r="AG4626" s="1" t="s">
        <v>69</v>
      </c>
      <c r="AH4626" s="1" t="s">
        <v>69</v>
      </c>
      <c r="AI4626" s="1" t="s">
        <v>70</v>
      </c>
      <c r="AJ4626" s="1" t="s">
        <v>69</v>
      </c>
      <c r="AK4626" s="1" t="s">
        <v>69</v>
      </c>
      <c r="AL4626" s="1" t="s">
        <v>69</v>
      </c>
      <c r="AM4626" s="1" t="s">
        <v>69</v>
      </c>
      <c r="AN4626" s="1" t="s">
        <v>70</v>
      </c>
      <c r="AO4626" s="1" t="s">
        <v>70</v>
      </c>
      <c r="AP4626" s="1" t="s">
        <v>70</v>
      </c>
      <c r="AQ4626" s="1" t="s">
        <v>70</v>
      </c>
      <c r="AR4626" s="1" t="s">
        <v>69</v>
      </c>
      <c r="AS4626" s="1" t="s">
        <v>70</v>
      </c>
      <c r="AT4626" s="1" t="s">
        <v>69</v>
      </c>
      <c r="AU4626" s="1" t="s">
        <v>70</v>
      </c>
      <c r="AV4626" s="1" t="s">
        <v>70</v>
      </c>
      <c r="AW4626" s="1" t="s">
        <v>70</v>
      </c>
      <c r="AX4626" s="1" t="s">
        <v>69</v>
      </c>
      <c r="AY4626" s="1" t="s">
        <v>70</v>
      </c>
      <c r="AZ4626" s="1" t="s">
        <v>69</v>
      </c>
      <c r="BA4626" s="1" t="s">
        <v>70</v>
      </c>
      <c r="BB4626" s="1" t="s">
        <v>70</v>
      </c>
      <c r="BC4626" s="1" t="s">
        <v>70</v>
      </c>
      <c r="BD4626" s="1" t="s">
        <v>70</v>
      </c>
      <c r="BE4626" s="1" t="s">
        <v>70</v>
      </c>
      <c r="BF4626" s="1" t="s">
        <v>70</v>
      </c>
      <c r="BG4626" s="3">
        <v>42083.51180555556</v>
      </c>
    </row>
    <row r="4627">
      <c r="A4627" s="1">
        <v>1004569.0</v>
      </c>
      <c r="B4627" s="1" t="s">
        <v>20431</v>
      </c>
      <c r="C4627" s="2" t="s">
        <v>20432</v>
      </c>
      <c r="H4627" s="1" t="s">
        <v>20433</v>
      </c>
      <c r="I4627" s="1" t="s">
        <v>20434</v>
      </c>
      <c r="J4627" s="1" t="s">
        <v>125</v>
      </c>
      <c r="K4627" s="1" t="s">
        <v>77</v>
      </c>
      <c r="L4627" s="1">
        <v>43015.0</v>
      </c>
      <c r="U4627" s="1">
        <v>-83.0672</v>
      </c>
      <c r="V4627" s="1">
        <v>40.3055</v>
      </c>
      <c r="X4627" s="1" t="s">
        <v>70</v>
      </c>
      <c r="Y4627" s="1" t="s">
        <v>70</v>
      </c>
      <c r="Z4627" s="1" t="s">
        <v>70</v>
      </c>
      <c r="AA4627" s="1" t="s">
        <v>70</v>
      </c>
      <c r="AB4627" s="1" t="s">
        <v>70</v>
      </c>
      <c r="AC4627" s="1" t="s">
        <v>80</v>
      </c>
      <c r="BG4627" s="1">
        <v>2009.0</v>
      </c>
    </row>
    <row r="4628">
      <c r="A4628" s="1">
        <v>1004348.0</v>
      </c>
      <c r="B4628" s="1" t="s">
        <v>20435</v>
      </c>
      <c r="C4628" s="2" t="s">
        <v>20436</v>
      </c>
      <c r="H4628" s="1" t="s">
        <v>20437</v>
      </c>
      <c r="I4628" s="1" t="s">
        <v>20438</v>
      </c>
      <c r="K4628" s="1" t="s">
        <v>196</v>
      </c>
      <c r="L4628" s="1">
        <v>68026.0</v>
      </c>
      <c r="U4628" s="1">
        <v>-96.505096</v>
      </c>
      <c r="V4628" s="1">
        <v>41.7309</v>
      </c>
      <c r="X4628" s="1" t="s">
        <v>70</v>
      </c>
      <c r="Y4628" s="1" t="s">
        <v>70</v>
      </c>
      <c r="Z4628" s="1" t="s">
        <v>70</v>
      </c>
      <c r="AA4628" s="1" t="s">
        <v>70</v>
      </c>
      <c r="AB4628" s="1" t="s">
        <v>70</v>
      </c>
      <c r="AC4628" s="1" t="s">
        <v>80</v>
      </c>
      <c r="BG4628" s="1">
        <v>2009.0</v>
      </c>
    </row>
    <row r="4629">
      <c r="A4629" s="1">
        <v>1018407.0</v>
      </c>
      <c r="B4629" s="1" t="s">
        <v>20439</v>
      </c>
      <c r="D4629" s="2" t="s">
        <v>20440</v>
      </c>
      <c r="H4629" s="1" t="s">
        <v>20441</v>
      </c>
      <c r="I4629" s="1" t="s">
        <v>20442</v>
      </c>
      <c r="J4629" s="1" t="s">
        <v>20443</v>
      </c>
      <c r="K4629" s="1" t="s">
        <v>107</v>
      </c>
      <c r="L4629" s="1">
        <v>38024.0</v>
      </c>
      <c r="N4629" s="1" t="s">
        <v>8741</v>
      </c>
      <c r="U4629" s="1">
        <v>-89.389359</v>
      </c>
      <c r="V4629" s="1">
        <v>36.030636</v>
      </c>
      <c r="X4629" s="1" t="s">
        <v>69</v>
      </c>
      <c r="Y4629" s="1" t="s">
        <v>70</v>
      </c>
      <c r="Z4629" s="1" t="s">
        <v>70</v>
      </c>
      <c r="AA4629" s="1" t="s">
        <v>69</v>
      </c>
      <c r="AB4629" s="1" t="s">
        <v>70</v>
      </c>
      <c r="AC4629" s="1" t="s">
        <v>70</v>
      </c>
      <c r="AD4629" s="1" t="s">
        <v>69</v>
      </c>
      <c r="AE4629" s="1" t="s">
        <v>70</v>
      </c>
      <c r="AF4629" s="1" t="s">
        <v>69</v>
      </c>
      <c r="AG4629" s="1" t="s">
        <v>69</v>
      </c>
      <c r="AH4629" s="1" t="s">
        <v>69</v>
      </c>
      <c r="AI4629" s="1" t="s">
        <v>70</v>
      </c>
      <c r="AJ4629" s="1" t="s">
        <v>70</v>
      </c>
      <c r="AK4629" s="1" t="s">
        <v>69</v>
      </c>
      <c r="AL4629" s="1" t="s">
        <v>69</v>
      </c>
      <c r="AM4629" s="1" t="s">
        <v>70</v>
      </c>
      <c r="AN4629" s="1" t="s">
        <v>70</v>
      </c>
      <c r="AO4629" s="1" t="s">
        <v>69</v>
      </c>
      <c r="AP4629" s="1" t="s">
        <v>70</v>
      </c>
      <c r="AQ4629" s="1" t="s">
        <v>69</v>
      </c>
      <c r="AR4629" s="1" t="s">
        <v>70</v>
      </c>
      <c r="AS4629" s="1" t="s">
        <v>70</v>
      </c>
      <c r="AT4629" s="1" t="s">
        <v>69</v>
      </c>
      <c r="AU4629" s="1" t="s">
        <v>69</v>
      </c>
      <c r="AV4629" s="1" t="s">
        <v>70</v>
      </c>
      <c r="AW4629" s="1" t="s">
        <v>70</v>
      </c>
      <c r="AX4629" s="1" t="s">
        <v>70</v>
      </c>
      <c r="AY4629" s="1" t="s">
        <v>70</v>
      </c>
      <c r="AZ4629" s="1" t="s">
        <v>69</v>
      </c>
      <c r="BA4629" s="1" t="s">
        <v>70</v>
      </c>
      <c r="BB4629" s="1" t="s">
        <v>70</v>
      </c>
      <c r="BC4629" s="1" t="s">
        <v>70</v>
      </c>
      <c r="BD4629" s="1" t="s">
        <v>69</v>
      </c>
      <c r="BE4629" s="1" t="s">
        <v>70</v>
      </c>
      <c r="BF4629" s="1" t="s">
        <v>70</v>
      </c>
      <c r="BG4629" s="3">
        <v>43374.677777777775</v>
      </c>
    </row>
    <row r="4630">
      <c r="A4630" s="1">
        <v>1009185.0</v>
      </c>
      <c r="B4630" s="1" t="s">
        <v>20444</v>
      </c>
      <c r="C4630" s="2" t="s">
        <v>20445</v>
      </c>
      <c r="H4630" s="1" t="s">
        <v>20446</v>
      </c>
      <c r="I4630" s="1" t="s">
        <v>20447</v>
      </c>
      <c r="K4630" s="1" t="s">
        <v>77</v>
      </c>
      <c r="L4630" s="1">
        <v>44035.0</v>
      </c>
      <c r="U4630" s="1">
        <v>-82.106598</v>
      </c>
      <c r="V4630" s="1">
        <v>41.3675</v>
      </c>
      <c r="X4630" s="1" t="s">
        <v>69</v>
      </c>
      <c r="Y4630" s="1" t="s">
        <v>70</v>
      </c>
      <c r="Z4630" s="1" t="s">
        <v>70</v>
      </c>
      <c r="AA4630" s="1" t="s">
        <v>70</v>
      </c>
      <c r="AB4630" s="1" t="s">
        <v>70</v>
      </c>
      <c r="AC4630" s="1" t="s">
        <v>80</v>
      </c>
      <c r="BG4630" s="1">
        <v>2013.0</v>
      </c>
    </row>
    <row r="4631">
      <c r="A4631" s="1">
        <v>1004052.0</v>
      </c>
      <c r="B4631" s="1" t="s">
        <v>20448</v>
      </c>
      <c r="D4631" s="2" t="s">
        <v>20449</v>
      </c>
      <c r="E4631" s="1" t="s">
        <v>20450</v>
      </c>
      <c r="H4631" s="1" t="s">
        <v>20451</v>
      </c>
      <c r="I4631" s="1" t="s">
        <v>6787</v>
      </c>
      <c r="J4631" s="1" t="s">
        <v>2756</v>
      </c>
      <c r="K4631" s="1" t="s">
        <v>2478</v>
      </c>
      <c r="L4631" s="1">
        <v>3060.0</v>
      </c>
      <c r="M4631" s="1" t="s">
        <v>20452</v>
      </c>
      <c r="N4631" s="1" t="s">
        <v>305</v>
      </c>
      <c r="U4631" s="1">
        <v>-71.4664</v>
      </c>
      <c r="V4631" s="1">
        <v>42.7635</v>
      </c>
      <c r="X4631" s="1" t="s">
        <v>69</v>
      </c>
      <c r="Y4631" s="1" t="s">
        <v>70</v>
      </c>
      <c r="Z4631" s="1" t="s">
        <v>70</v>
      </c>
      <c r="AA4631" s="1" t="s">
        <v>70</v>
      </c>
      <c r="AB4631" s="1" t="s">
        <v>70</v>
      </c>
      <c r="AC4631" s="1" t="s">
        <v>80</v>
      </c>
      <c r="AD4631" s="1" t="s">
        <v>69</v>
      </c>
      <c r="AE4631" s="1" t="s">
        <v>69</v>
      </c>
      <c r="AF4631" s="1" t="s">
        <v>69</v>
      </c>
      <c r="AG4631" s="1" t="s">
        <v>69</v>
      </c>
      <c r="AH4631" s="1" t="s">
        <v>69</v>
      </c>
      <c r="AI4631" s="1" t="s">
        <v>70</v>
      </c>
      <c r="AJ4631" s="1" t="s">
        <v>69</v>
      </c>
      <c r="AK4631" s="1" t="s">
        <v>69</v>
      </c>
      <c r="AL4631" s="1" t="s">
        <v>69</v>
      </c>
      <c r="AM4631" s="1" t="s">
        <v>69</v>
      </c>
      <c r="AN4631" s="1" t="s">
        <v>69</v>
      </c>
      <c r="AO4631" s="1" t="s">
        <v>69</v>
      </c>
      <c r="AP4631" s="1" t="s">
        <v>70</v>
      </c>
      <c r="AQ4631" s="1" t="s">
        <v>70</v>
      </c>
      <c r="AR4631" s="1" t="s">
        <v>70</v>
      </c>
      <c r="AS4631" s="1" t="s">
        <v>69</v>
      </c>
      <c r="AT4631" s="1" t="s">
        <v>70</v>
      </c>
      <c r="AU4631" s="1" t="s">
        <v>69</v>
      </c>
      <c r="AV4631" s="1" t="s">
        <v>70</v>
      </c>
      <c r="AW4631" s="1" t="s">
        <v>69</v>
      </c>
      <c r="AX4631" s="1" t="s">
        <v>69</v>
      </c>
      <c r="AY4631" s="1" t="s">
        <v>70</v>
      </c>
      <c r="AZ4631" s="1" t="s">
        <v>69</v>
      </c>
      <c r="BA4631" s="1" t="s">
        <v>70</v>
      </c>
      <c r="BB4631" s="1" t="s">
        <v>70</v>
      </c>
      <c r="BC4631" s="1" t="s">
        <v>70</v>
      </c>
      <c r="BD4631" s="1" t="s">
        <v>69</v>
      </c>
      <c r="BE4631" s="1" t="s">
        <v>70</v>
      </c>
      <c r="BF4631" s="1" t="s">
        <v>70</v>
      </c>
      <c r="BG4631" s="3">
        <v>42087.552083333336</v>
      </c>
    </row>
    <row r="4632">
      <c r="A4632" s="1">
        <v>1011624.0</v>
      </c>
      <c r="B4632" s="1" t="s">
        <v>20453</v>
      </c>
      <c r="C4632" s="2" t="s">
        <v>13627</v>
      </c>
      <c r="D4632" s="2" t="s">
        <v>13628</v>
      </c>
      <c r="H4632" s="1" t="s">
        <v>20454</v>
      </c>
      <c r="I4632" s="1" t="s">
        <v>13630</v>
      </c>
      <c r="J4632" s="1" t="s">
        <v>276</v>
      </c>
      <c r="K4632" s="1" t="s">
        <v>311</v>
      </c>
      <c r="L4632" s="1">
        <v>20878.0</v>
      </c>
      <c r="M4632" s="1" t="s">
        <v>706</v>
      </c>
      <c r="N4632" s="1" t="s">
        <v>372</v>
      </c>
      <c r="O4632" s="1" t="s">
        <v>224</v>
      </c>
      <c r="P4632" s="1" t="s">
        <v>372</v>
      </c>
      <c r="U4632" s="1">
        <v>-77.238808</v>
      </c>
      <c r="V4632" s="1">
        <v>39.121902</v>
      </c>
      <c r="X4632" s="1" t="s">
        <v>69</v>
      </c>
      <c r="Y4632" s="1" t="s">
        <v>69</v>
      </c>
      <c r="Z4632" s="1" t="s">
        <v>69</v>
      </c>
      <c r="AA4632" s="1" t="s">
        <v>69</v>
      </c>
      <c r="AB4632" s="1" t="s">
        <v>69</v>
      </c>
      <c r="AC4632" s="1" t="s">
        <v>70</v>
      </c>
      <c r="AD4632" s="1" t="s">
        <v>69</v>
      </c>
      <c r="AE4632" s="1" t="s">
        <v>69</v>
      </c>
      <c r="AF4632" s="1" t="s">
        <v>69</v>
      </c>
      <c r="AG4632" s="1" t="s">
        <v>69</v>
      </c>
      <c r="AH4632" s="1" t="s">
        <v>69</v>
      </c>
      <c r="AI4632" s="1" t="s">
        <v>69</v>
      </c>
      <c r="AJ4632" s="1" t="s">
        <v>69</v>
      </c>
      <c r="AK4632" s="1" t="s">
        <v>69</v>
      </c>
      <c r="AL4632" s="1" t="s">
        <v>69</v>
      </c>
      <c r="AM4632" s="1" t="s">
        <v>69</v>
      </c>
      <c r="AN4632" s="1" t="s">
        <v>70</v>
      </c>
      <c r="AO4632" s="1" t="s">
        <v>69</v>
      </c>
      <c r="AP4632" s="1" t="s">
        <v>70</v>
      </c>
      <c r="AQ4632" s="1" t="s">
        <v>70</v>
      </c>
      <c r="AR4632" s="1" t="s">
        <v>69</v>
      </c>
      <c r="AS4632" s="1" t="s">
        <v>69</v>
      </c>
      <c r="AT4632" s="1" t="s">
        <v>69</v>
      </c>
      <c r="AU4632" s="1" t="s">
        <v>69</v>
      </c>
      <c r="AV4632" s="1" t="s">
        <v>70</v>
      </c>
      <c r="AW4632" s="1" t="s">
        <v>69</v>
      </c>
      <c r="AX4632" s="1" t="s">
        <v>70</v>
      </c>
      <c r="AY4632" s="1" t="s">
        <v>69</v>
      </c>
      <c r="AZ4632" s="1" t="s">
        <v>69</v>
      </c>
      <c r="BA4632" s="1" t="s">
        <v>70</v>
      </c>
      <c r="BB4632" s="1" t="s">
        <v>69</v>
      </c>
      <c r="BC4632" s="1" t="s">
        <v>69</v>
      </c>
      <c r="BD4632" s="1" t="s">
        <v>69</v>
      </c>
      <c r="BE4632" s="1" t="s">
        <v>69</v>
      </c>
      <c r="BF4632" s="1" t="s">
        <v>69</v>
      </c>
      <c r="BG4632" s="3">
        <v>42220.489583333336</v>
      </c>
    </row>
    <row r="4633">
      <c r="A4633" s="1">
        <v>1001102.0</v>
      </c>
      <c r="B4633" s="1" t="s">
        <v>20455</v>
      </c>
      <c r="C4633" s="2" t="s">
        <v>20456</v>
      </c>
      <c r="D4633" s="2" t="s">
        <v>20457</v>
      </c>
      <c r="E4633" s="2" t="s">
        <v>20458</v>
      </c>
      <c r="H4633" s="1" t="s">
        <v>20459</v>
      </c>
      <c r="I4633" s="1" t="s">
        <v>4082</v>
      </c>
      <c r="J4633" s="1" t="s">
        <v>1316</v>
      </c>
      <c r="K4633" s="1" t="s">
        <v>107</v>
      </c>
      <c r="L4633" s="1">
        <v>37408.0</v>
      </c>
      <c r="M4633" s="1" t="s">
        <v>20460</v>
      </c>
      <c r="N4633" s="1" t="s">
        <v>839</v>
      </c>
      <c r="O4633" s="1" t="s">
        <v>20461</v>
      </c>
      <c r="P4633" s="1" t="s">
        <v>20462</v>
      </c>
      <c r="U4633" s="1">
        <v>-85.303513</v>
      </c>
      <c r="V4633" s="1">
        <v>35.034718</v>
      </c>
      <c r="X4633" s="1" t="s">
        <v>69</v>
      </c>
      <c r="Y4633" s="1" t="s">
        <v>70</v>
      </c>
      <c r="Z4633" s="1" t="s">
        <v>70</v>
      </c>
      <c r="AA4633" s="1" t="s">
        <v>70</v>
      </c>
      <c r="AB4633" s="1" t="s">
        <v>69</v>
      </c>
      <c r="AC4633" s="1" t="s">
        <v>69</v>
      </c>
      <c r="AD4633" s="1" t="s">
        <v>69</v>
      </c>
      <c r="AE4633" s="1" t="s">
        <v>69</v>
      </c>
      <c r="AF4633" s="1" t="s">
        <v>69</v>
      </c>
      <c r="AG4633" s="1" t="s">
        <v>69</v>
      </c>
      <c r="AH4633" s="1" t="s">
        <v>69</v>
      </c>
      <c r="AI4633" s="1" t="s">
        <v>69</v>
      </c>
      <c r="AJ4633" s="1" t="s">
        <v>69</v>
      </c>
      <c r="AK4633" s="1" t="s">
        <v>69</v>
      </c>
      <c r="AL4633" s="1" t="s">
        <v>69</v>
      </c>
      <c r="AM4633" s="1" t="s">
        <v>69</v>
      </c>
      <c r="AN4633" s="1" t="s">
        <v>69</v>
      </c>
      <c r="AO4633" s="1" t="s">
        <v>69</v>
      </c>
      <c r="AP4633" s="1" t="s">
        <v>70</v>
      </c>
      <c r="AQ4633" s="1" t="s">
        <v>69</v>
      </c>
      <c r="AR4633" s="1" t="s">
        <v>69</v>
      </c>
      <c r="AS4633" s="1" t="s">
        <v>69</v>
      </c>
      <c r="AT4633" s="1" t="s">
        <v>69</v>
      </c>
      <c r="AU4633" s="1" t="s">
        <v>69</v>
      </c>
      <c r="AV4633" s="1" t="s">
        <v>70</v>
      </c>
      <c r="AW4633" s="1" t="s">
        <v>70</v>
      </c>
      <c r="AX4633" s="1" t="s">
        <v>69</v>
      </c>
      <c r="AY4633" s="1" t="s">
        <v>70</v>
      </c>
      <c r="AZ4633" s="1" t="s">
        <v>69</v>
      </c>
      <c r="BA4633" s="1" t="s">
        <v>69</v>
      </c>
      <c r="BB4633" s="1" t="s">
        <v>69</v>
      </c>
      <c r="BC4633" s="1" t="s">
        <v>69</v>
      </c>
      <c r="BD4633" s="1" t="s">
        <v>70</v>
      </c>
      <c r="BE4633" s="1" t="s">
        <v>70</v>
      </c>
      <c r="BF4633" s="1" t="s">
        <v>69</v>
      </c>
      <c r="BG4633" s="3">
        <v>42555.88055555556</v>
      </c>
    </row>
    <row r="4634">
      <c r="A4634" s="1">
        <v>1001106.0</v>
      </c>
      <c r="B4634" s="1" t="s">
        <v>20455</v>
      </c>
      <c r="H4634" s="1" t="s">
        <v>19143</v>
      </c>
      <c r="I4634" s="1" t="s">
        <v>17482</v>
      </c>
      <c r="J4634" s="1" t="s">
        <v>20463</v>
      </c>
      <c r="K4634" s="1" t="s">
        <v>2008</v>
      </c>
      <c r="L4634" s="1">
        <v>38663.0</v>
      </c>
      <c r="M4634" s="1" t="s">
        <v>390</v>
      </c>
      <c r="N4634" s="1" t="s">
        <v>20464</v>
      </c>
      <c r="U4634" s="1">
        <v>-88.9496</v>
      </c>
      <c r="V4634" s="1">
        <v>34.727901</v>
      </c>
      <c r="W4634" s="1" t="s">
        <v>392</v>
      </c>
      <c r="X4634" s="1" t="s">
        <v>70</v>
      </c>
      <c r="Y4634" s="1" t="s">
        <v>69</v>
      </c>
      <c r="Z4634" s="1" t="s">
        <v>70</v>
      </c>
      <c r="AA4634" s="1" t="s">
        <v>69</v>
      </c>
      <c r="AB4634" s="1" t="s">
        <v>70</v>
      </c>
      <c r="AC4634" s="1" t="s">
        <v>80</v>
      </c>
      <c r="AD4634" s="1" t="s">
        <v>69</v>
      </c>
      <c r="AE4634" s="1" t="s">
        <v>70</v>
      </c>
      <c r="AF4634" s="1" t="s">
        <v>69</v>
      </c>
      <c r="AG4634" s="1" t="s">
        <v>69</v>
      </c>
      <c r="AH4634" s="1" t="s">
        <v>70</v>
      </c>
      <c r="AI4634" s="1" t="s">
        <v>70</v>
      </c>
      <c r="AJ4634" s="1" t="s">
        <v>69</v>
      </c>
      <c r="AK4634" s="1" t="s">
        <v>69</v>
      </c>
      <c r="AL4634" s="1" t="s">
        <v>69</v>
      </c>
      <c r="AM4634" s="1" t="s">
        <v>69</v>
      </c>
      <c r="AN4634" s="1" t="s">
        <v>70</v>
      </c>
      <c r="AO4634" s="1" t="s">
        <v>70</v>
      </c>
      <c r="AP4634" s="1" t="s">
        <v>70</v>
      </c>
      <c r="AQ4634" s="1" t="s">
        <v>70</v>
      </c>
      <c r="AR4634" s="1" t="s">
        <v>69</v>
      </c>
      <c r="AS4634" s="1" t="s">
        <v>70</v>
      </c>
      <c r="AT4634" s="1" t="s">
        <v>70</v>
      </c>
      <c r="AU4634" s="1" t="s">
        <v>70</v>
      </c>
      <c r="AV4634" s="1" t="s">
        <v>70</v>
      </c>
      <c r="AW4634" s="1" t="s">
        <v>70</v>
      </c>
      <c r="AX4634" s="1" t="s">
        <v>70</v>
      </c>
      <c r="AY4634" s="1" t="s">
        <v>70</v>
      </c>
      <c r="AZ4634" s="1" t="s">
        <v>70</v>
      </c>
      <c r="BA4634" s="1" t="s">
        <v>70</v>
      </c>
      <c r="BB4634" s="1" t="s">
        <v>70</v>
      </c>
      <c r="BC4634" s="1" t="s">
        <v>70</v>
      </c>
      <c r="BD4634" s="1" t="s">
        <v>70</v>
      </c>
      <c r="BE4634" s="1" t="s">
        <v>70</v>
      </c>
      <c r="BF4634" s="1" t="s">
        <v>70</v>
      </c>
      <c r="BG4634" s="3">
        <v>40653.504166666666</v>
      </c>
    </row>
    <row r="4635">
      <c r="A4635" s="1">
        <v>1004199.0</v>
      </c>
      <c r="B4635" s="1" t="s">
        <v>20455</v>
      </c>
      <c r="H4635" s="1" t="s">
        <v>20465</v>
      </c>
      <c r="I4635" s="1" t="s">
        <v>20466</v>
      </c>
      <c r="J4635" s="1" t="s">
        <v>2203</v>
      </c>
      <c r="K4635" s="1" t="s">
        <v>203</v>
      </c>
      <c r="L4635" s="1">
        <v>60420.0</v>
      </c>
      <c r="M4635" s="1" t="s">
        <v>5618</v>
      </c>
      <c r="N4635" s="1" t="s">
        <v>198</v>
      </c>
      <c r="U4635" s="1">
        <v>-88.426941</v>
      </c>
      <c r="V4635" s="1">
        <v>41.092873</v>
      </c>
      <c r="W4635" s="1" t="s">
        <v>548</v>
      </c>
      <c r="X4635" s="1" t="s">
        <v>70</v>
      </c>
      <c r="Y4635" s="1" t="s">
        <v>70</v>
      </c>
      <c r="Z4635" s="1" t="s">
        <v>70</v>
      </c>
      <c r="AA4635" s="1" t="s">
        <v>70</v>
      </c>
      <c r="AB4635" s="1" t="s">
        <v>70</v>
      </c>
      <c r="AC4635" s="1" t="s">
        <v>80</v>
      </c>
      <c r="AD4635" s="1" t="s">
        <v>69</v>
      </c>
      <c r="AE4635" s="1" t="s">
        <v>70</v>
      </c>
      <c r="AF4635" s="1" t="s">
        <v>70</v>
      </c>
      <c r="AG4635" s="1" t="s">
        <v>69</v>
      </c>
      <c r="AH4635" s="1" t="s">
        <v>70</v>
      </c>
      <c r="AI4635" s="1" t="s">
        <v>70</v>
      </c>
      <c r="AJ4635" s="1" t="s">
        <v>69</v>
      </c>
      <c r="AK4635" s="1" t="s">
        <v>69</v>
      </c>
      <c r="AL4635" s="1" t="s">
        <v>70</v>
      </c>
      <c r="AM4635" s="1" t="s">
        <v>70</v>
      </c>
      <c r="AN4635" s="1" t="s">
        <v>70</v>
      </c>
      <c r="AO4635" s="1" t="s">
        <v>70</v>
      </c>
      <c r="AP4635" s="1" t="s">
        <v>70</v>
      </c>
      <c r="AQ4635" s="1" t="s">
        <v>70</v>
      </c>
      <c r="AR4635" s="1" t="s">
        <v>69</v>
      </c>
      <c r="AS4635" s="1" t="s">
        <v>70</v>
      </c>
      <c r="AT4635" s="1" t="s">
        <v>70</v>
      </c>
      <c r="AU4635" s="1" t="s">
        <v>69</v>
      </c>
      <c r="AV4635" s="1" t="s">
        <v>69</v>
      </c>
      <c r="AW4635" s="1" t="s">
        <v>70</v>
      </c>
      <c r="AX4635" s="1" t="s">
        <v>70</v>
      </c>
      <c r="AY4635" s="1" t="s">
        <v>70</v>
      </c>
      <c r="AZ4635" s="1" t="s">
        <v>69</v>
      </c>
      <c r="BA4635" s="1" t="s">
        <v>70</v>
      </c>
      <c r="BB4635" s="1" t="s">
        <v>70</v>
      </c>
      <c r="BC4635" s="1" t="s">
        <v>70</v>
      </c>
      <c r="BD4635" s="1" t="s">
        <v>70</v>
      </c>
      <c r="BE4635" s="1" t="s">
        <v>70</v>
      </c>
      <c r="BF4635" s="1" t="s">
        <v>70</v>
      </c>
      <c r="BG4635" s="3">
        <v>41739.59930555556</v>
      </c>
    </row>
    <row r="4636">
      <c r="A4636" s="1">
        <v>1004406.0</v>
      </c>
      <c r="B4636" s="1" t="s">
        <v>20455</v>
      </c>
      <c r="D4636" s="2" t="s">
        <v>20467</v>
      </c>
      <c r="H4636" s="1" t="s">
        <v>20468</v>
      </c>
      <c r="I4636" s="1" t="s">
        <v>20469</v>
      </c>
      <c r="J4636" s="1" t="s">
        <v>20470</v>
      </c>
      <c r="K4636" s="1" t="s">
        <v>230</v>
      </c>
      <c r="L4636" s="1">
        <v>67104.0</v>
      </c>
      <c r="N4636" s="1" t="s">
        <v>20471</v>
      </c>
      <c r="U4636" s="1">
        <v>-98.579315</v>
      </c>
      <c r="V4636" s="1">
        <v>37.281811</v>
      </c>
      <c r="X4636" s="1" t="s">
        <v>69</v>
      </c>
      <c r="Y4636" s="1" t="s">
        <v>70</v>
      </c>
      <c r="Z4636" s="1" t="s">
        <v>70</v>
      </c>
      <c r="AA4636" s="1" t="s">
        <v>70</v>
      </c>
      <c r="AB4636" s="1" t="s">
        <v>70</v>
      </c>
      <c r="AC4636" s="1" t="s">
        <v>80</v>
      </c>
      <c r="AD4636" s="1" t="s">
        <v>69</v>
      </c>
      <c r="AE4636" s="1" t="s">
        <v>70</v>
      </c>
      <c r="AF4636" s="1" t="s">
        <v>69</v>
      </c>
      <c r="AG4636" s="1" t="s">
        <v>70</v>
      </c>
      <c r="AH4636" s="1" t="s">
        <v>69</v>
      </c>
      <c r="AI4636" s="1" t="s">
        <v>70</v>
      </c>
      <c r="AJ4636" s="1" t="s">
        <v>70</v>
      </c>
      <c r="AK4636" s="1" t="s">
        <v>69</v>
      </c>
      <c r="AL4636" s="1" t="s">
        <v>69</v>
      </c>
      <c r="AM4636" s="1" t="s">
        <v>70</v>
      </c>
      <c r="AN4636" s="1" t="s">
        <v>70</v>
      </c>
      <c r="AO4636" s="1" t="s">
        <v>70</v>
      </c>
      <c r="AP4636" s="1" t="s">
        <v>70</v>
      </c>
      <c r="AQ4636" s="1" t="s">
        <v>70</v>
      </c>
      <c r="AR4636" s="1" t="s">
        <v>69</v>
      </c>
      <c r="AS4636" s="1" t="s">
        <v>70</v>
      </c>
      <c r="AT4636" s="1" t="s">
        <v>70</v>
      </c>
      <c r="AU4636" s="1" t="s">
        <v>70</v>
      </c>
      <c r="AV4636" s="1" t="s">
        <v>70</v>
      </c>
      <c r="AW4636" s="1" t="s">
        <v>70</v>
      </c>
      <c r="AX4636" s="1" t="s">
        <v>70</v>
      </c>
      <c r="AY4636" s="1" t="s">
        <v>70</v>
      </c>
      <c r="AZ4636" s="1" t="s">
        <v>69</v>
      </c>
      <c r="BA4636" s="1" t="s">
        <v>70</v>
      </c>
      <c r="BB4636" s="1" t="s">
        <v>70</v>
      </c>
      <c r="BC4636" s="1" t="s">
        <v>70</v>
      </c>
      <c r="BD4636" s="1" t="s">
        <v>70</v>
      </c>
      <c r="BE4636" s="1" t="s">
        <v>70</v>
      </c>
      <c r="BF4636" s="1" t="s">
        <v>70</v>
      </c>
      <c r="BG4636" s="3">
        <v>42121.45972222222</v>
      </c>
    </row>
    <row r="4637">
      <c r="A4637" s="1">
        <v>1005103.0</v>
      </c>
      <c r="B4637" s="1" t="s">
        <v>20455</v>
      </c>
      <c r="C4637" s="2" t="s">
        <v>20472</v>
      </c>
      <c r="H4637" s="1" t="s">
        <v>20454</v>
      </c>
      <c r="I4637" s="1" t="s">
        <v>13630</v>
      </c>
      <c r="J4637" s="1" t="s">
        <v>276</v>
      </c>
      <c r="K4637" s="1" t="s">
        <v>311</v>
      </c>
      <c r="L4637" s="1">
        <v>20878.0</v>
      </c>
      <c r="M4637" s="1" t="s">
        <v>3126</v>
      </c>
      <c r="N4637" s="1" t="s">
        <v>5800</v>
      </c>
      <c r="U4637" s="1">
        <v>-77.238739</v>
      </c>
      <c r="V4637" s="1">
        <v>39.121704</v>
      </c>
      <c r="W4637" s="1" t="s">
        <v>136</v>
      </c>
      <c r="X4637" s="1" t="s">
        <v>69</v>
      </c>
      <c r="Y4637" s="1" t="s">
        <v>69</v>
      </c>
      <c r="Z4637" s="1" t="s">
        <v>69</v>
      </c>
      <c r="AA4637" s="1" t="s">
        <v>69</v>
      </c>
      <c r="AB4637" s="1" t="s">
        <v>70</v>
      </c>
      <c r="AC4637" s="1" t="s">
        <v>70</v>
      </c>
      <c r="AD4637" s="1" t="s">
        <v>69</v>
      </c>
      <c r="AE4637" s="1" t="s">
        <v>70</v>
      </c>
      <c r="AF4637" s="1" t="s">
        <v>69</v>
      </c>
      <c r="AG4637" s="1" t="s">
        <v>69</v>
      </c>
      <c r="AH4637" s="1" t="s">
        <v>69</v>
      </c>
      <c r="AI4637" s="1" t="s">
        <v>70</v>
      </c>
      <c r="AJ4637" s="1" t="s">
        <v>69</v>
      </c>
      <c r="AK4637" s="1" t="s">
        <v>69</v>
      </c>
      <c r="AL4637" s="1" t="s">
        <v>69</v>
      </c>
      <c r="AM4637" s="1" t="s">
        <v>69</v>
      </c>
      <c r="AN4637" s="1" t="s">
        <v>70</v>
      </c>
      <c r="AO4637" s="1" t="s">
        <v>69</v>
      </c>
      <c r="AP4637" s="1" t="s">
        <v>69</v>
      </c>
      <c r="AQ4637" s="1" t="s">
        <v>69</v>
      </c>
      <c r="AR4637" s="1" t="s">
        <v>69</v>
      </c>
      <c r="AS4637" s="1" t="s">
        <v>70</v>
      </c>
      <c r="AT4637" s="1" t="s">
        <v>69</v>
      </c>
      <c r="AU4637" s="1" t="s">
        <v>69</v>
      </c>
      <c r="AV4637" s="1" t="s">
        <v>70</v>
      </c>
      <c r="AW4637" s="1" t="s">
        <v>70</v>
      </c>
      <c r="AX4637" s="1" t="s">
        <v>70</v>
      </c>
      <c r="AY4637" s="1" t="s">
        <v>70</v>
      </c>
      <c r="AZ4637" s="1" t="s">
        <v>70</v>
      </c>
      <c r="BA4637" s="1" t="s">
        <v>70</v>
      </c>
      <c r="BB4637" s="1" t="s">
        <v>70</v>
      </c>
      <c r="BC4637" s="1" t="s">
        <v>70</v>
      </c>
      <c r="BD4637" s="1" t="s">
        <v>70</v>
      </c>
      <c r="BE4637" s="1" t="s">
        <v>70</v>
      </c>
      <c r="BF4637" s="1" t="s">
        <v>70</v>
      </c>
      <c r="BG4637" s="3">
        <v>41036.47986111111</v>
      </c>
    </row>
    <row r="4638">
      <c r="A4638" s="1">
        <v>1005528.0</v>
      </c>
      <c r="B4638" s="1" t="s">
        <v>20455</v>
      </c>
      <c r="C4638" s="2" t="s">
        <v>20473</v>
      </c>
      <c r="H4638" s="1" t="s">
        <v>20474</v>
      </c>
      <c r="I4638" s="1" t="s">
        <v>133</v>
      </c>
      <c r="J4638" s="1" t="s">
        <v>133</v>
      </c>
      <c r="K4638" s="1" t="s">
        <v>188</v>
      </c>
      <c r="L4638" s="1">
        <v>15301.0</v>
      </c>
      <c r="M4638" s="1" t="s">
        <v>6005</v>
      </c>
      <c r="U4638" s="1">
        <v>-80.245003</v>
      </c>
      <c r="V4638" s="1">
        <v>40.168999</v>
      </c>
      <c r="W4638" s="1" t="s">
        <v>392</v>
      </c>
      <c r="X4638" s="1" t="s">
        <v>69</v>
      </c>
      <c r="Y4638" s="1" t="s">
        <v>69</v>
      </c>
      <c r="Z4638" s="1" t="s">
        <v>70</v>
      </c>
      <c r="AA4638" s="1" t="s">
        <v>69</v>
      </c>
      <c r="AB4638" s="1" t="s">
        <v>69</v>
      </c>
      <c r="AC4638" s="1" t="s">
        <v>80</v>
      </c>
      <c r="AD4638" s="1" t="s">
        <v>69</v>
      </c>
      <c r="AE4638" s="1" t="s">
        <v>69</v>
      </c>
      <c r="AF4638" s="1" t="s">
        <v>70</v>
      </c>
      <c r="AG4638" s="1" t="s">
        <v>69</v>
      </c>
      <c r="AH4638" s="1" t="s">
        <v>69</v>
      </c>
      <c r="AI4638" s="1" t="s">
        <v>70</v>
      </c>
      <c r="AJ4638" s="1" t="s">
        <v>69</v>
      </c>
      <c r="AK4638" s="1" t="s">
        <v>69</v>
      </c>
      <c r="AL4638" s="1" t="s">
        <v>69</v>
      </c>
      <c r="AM4638" s="1" t="s">
        <v>69</v>
      </c>
      <c r="AN4638" s="1" t="s">
        <v>69</v>
      </c>
      <c r="AO4638" s="1" t="s">
        <v>69</v>
      </c>
      <c r="AP4638" s="1" t="s">
        <v>70</v>
      </c>
      <c r="AQ4638" s="1" t="s">
        <v>70</v>
      </c>
      <c r="AR4638" s="1" t="s">
        <v>69</v>
      </c>
      <c r="AS4638" s="1" t="s">
        <v>69</v>
      </c>
      <c r="AT4638" s="1" t="s">
        <v>69</v>
      </c>
      <c r="AU4638" s="1" t="s">
        <v>70</v>
      </c>
      <c r="AV4638" s="1" t="s">
        <v>70</v>
      </c>
      <c r="AW4638" s="1" t="s">
        <v>69</v>
      </c>
      <c r="AX4638" s="1" t="s">
        <v>69</v>
      </c>
      <c r="AY4638" s="1" t="s">
        <v>70</v>
      </c>
      <c r="AZ4638" s="1" t="s">
        <v>69</v>
      </c>
      <c r="BA4638" s="1" t="s">
        <v>69</v>
      </c>
      <c r="BB4638" s="1" t="s">
        <v>69</v>
      </c>
      <c r="BC4638" s="1" t="s">
        <v>70</v>
      </c>
      <c r="BD4638" s="1" t="s">
        <v>70</v>
      </c>
      <c r="BE4638" s="1" t="s">
        <v>70</v>
      </c>
      <c r="BF4638" s="1" t="s">
        <v>70</v>
      </c>
      <c r="BG4638" s="3">
        <v>41731.51597222222</v>
      </c>
    </row>
    <row r="4639">
      <c r="A4639" s="1">
        <v>1006837.0</v>
      </c>
      <c r="B4639" s="1" t="s">
        <v>20455</v>
      </c>
      <c r="C4639" s="2" t="s">
        <v>20475</v>
      </c>
      <c r="H4639" s="1" t="s">
        <v>20476</v>
      </c>
      <c r="I4639" s="1" t="s">
        <v>14410</v>
      </c>
      <c r="J4639" s="1" t="s">
        <v>5229</v>
      </c>
      <c r="K4639" s="1" t="s">
        <v>656</v>
      </c>
      <c r="L4639" s="1">
        <v>95667.0</v>
      </c>
      <c r="M4639" s="1" t="s">
        <v>2931</v>
      </c>
      <c r="N4639" s="1" t="s">
        <v>1107</v>
      </c>
      <c r="U4639" s="1">
        <v>-120.8012</v>
      </c>
      <c r="V4639" s="1">
        <v>38.72897</v>
      </c>
      <c r="W4639" s="1" t="s">
        <v>548</v>
      </c>
      <c r="X4639" s="1" t="s">
        <v>69</v>
      </c>
      <c r="Y4639" s="1" t="s">
        <v>69</v>
      </c>
      <c r="Z4639" s="1" t="s">
        <v>69</v>
      </c>
      <c r="AA4639" s="1" t="s">
        <v>69</v>
      </c>
      <c r="AB4639" s="1" t="s">
        <v>69</v>
      </c>
      <c r="AC4639" s="1" t="s">
        <v>69</v>
      </c>
      <c r="AD4639" s="1" t="s">
        <v>69</v>
      </c>
      <c r="AE4639" s="1" t="s">
        <v>70</v>
      </c>
      <c r="AF4639" s="1" t="s">
        <v>69</v>
      </c>
      <c r="AG4639" s="1" t="s">
        <v>69</v>
      </c>
      <c r="AH4639" s="1" t="s">
        <v>69</v>
      </c>
      <c r="AI4639" s="1" t="s">
        <v>69</v>
      </c>
      <c r="AJ4639" s="1" t="s">
        <v>69</v>
      </c>
      <c r="AK4639" s="1" t="s">
        <v>69</v>
      </c>
      <c r="AL4639" s="1" t="s">
        <v>69</v>
      </c>
      <c r="AM4639" s="1" t="s">
        <v>69</v>
      </c>
      <c r="AN4639" s="1" t="s">
        <v>70</v>
      </c>
      <c r="AO4639" s="1" t="s">
        <v>69</v>
      </c>
      <c r="AP4639" s="1" t="s">
        <v>70</v>
      </c>
      <c r="AQ4639" s="1" t="s">
        <v>70</v>
      </c>
      <c r="AR4639" s="1" t="s">
        <v>70</v>
      </c>
      <c r="AS4639" s="1" t="s">
        <v>69</v>
      </c>
      <c r="AT4639" s="1" t="s">
        <v>69</v>
      </c>
      <c r="AU4639" s="1" t="s">
        <v>70</v>
      </c>
      <c r="AV4639" s="1" t="s">
        <v>70</v>
      </c>
      <c r="AW4639" s="1" t="s">
        <v>69</v>
      </c>
      <c r="AX4639" s="1" t="s">
        <v>70</v>
      </c>
      <c r="AY4639" s="1" t="s">
        <v>70</v>
      </c>
      <c r="AZ4639" s="1" t="s">
        <v>69</v>
      </c>
      <c r="BA4639" s="1" t="s">
        <v>70</v>
      </c>
      <c r="BB4639" s="1" t="s">
        <v>70</v>
      </c>
      <c r="BC4639" s="1" t="s">
        <v>70</v>
      </c>
      <c r="BD4639" s="1" t="s">
        <v>70</v>
      </c>
      <c r="BE4639" s="1" t="s">
        <v>70</v>
      </c>
      <c r="BF4639" s="1" t="s">
        <v>70</v>
      </c>
      <c r="BG4639" s="3">
        <v>41729.770833333336</v>
      </c>
    </row>
    <row r="4640">
      <c r="A4640" s="1">
        <v>1011119.0</v>
      </c>
      <c r="B4640" s="1" t="s">
        <v>20455</v>
      </c>
      <c r="C4640" s="2" t="s">
        <v>20477</v>
      </c>
      <c r="D4640" s="1" t="s">
        <v>20478</v>
      </c>
      <c r="H4640" s="1" t="s">
        <v>20479</v>
      </c>
      <c r="I4640" s="1" t="s">
        <v>6187</v>
      </c>
      <c r="J4640" s="1" t="s">
        <v>6188</v>
      </c>
      <c r="K4640" s="1" t="s">
        <v>230</v>
      </c>
      <c r="L4640" s="1">
        <v>66720.0</v>
      </c>
      <c r="M4640" s="1" t="s">
        <v>5597</v>
      </c>
      <c r="N4640" s="1" t="s">
        <v>20480</v>
      </c>
      <c r="U4640" s="1">
        <v>-95.450485</v>
      </c>
      <c r="V4640" s="1">
        <v>37.681793</v>
      </c>
      <c r="X4640" s="1" t="s">
        <v>69</v>
      </c>
      <c r="Y4640" s="1" t="s">
        <v>70</v>
      </c>
      <c r="Z4640" s="1" t="s">
        <v>70</v>
      </c>
      <c r="AA4640" s="1" t="s">
        <v>69</v>
      </c>
      <c r="AB4640" s="1" t="s">
        <v>69</v>
      </c>
      <c r="AC4640" s="1" t="s">
        <v>80</v>
      </c>
      <c r="AD4640" s="1" t="s">
        <v>69</v>
      </c>
      <c r="AE4640" s="1" t="s">
        <v>70</v>
      </c>
      <c r="AF4640" s="1" t="s">
        <v>69</v>
      </c>
      <c r="AG4640" s="1" t="s">
        <v>70</v>
      </c>
      <c r="AH4640" s="1" t="s">
        <v>69</v>
      </c>
      <c r="AI4640" s="1" t="s">
        <v>70</v>
      </c>
      <c r="AJ4640" s="1" t="s">
        <v>69</v>
      </c>
      <c r="AK4640" s="1" t="s">
        <v>69</v>
      </c>
      <c r="AL4640" s="1" t="s">
        <v>69</v>
      </c>
      <c r="AM4640" s="1" t="s">
        <v>69</v>
      </c>
      <c r="AN4640" s="1" t="s">
        <v>70</v>
      </c>
      <c r="AO4640" s="1" t="s">
        <v>69</v>
      </c>
      <c r="AP4640" s="1" t="s">
        <v>70</v>
      </c>
      <c r="AQ4640" s="1" t="s">
        <v>70</v>
      </c>
      <c r="AR4640" s="1" t="s">
        <v>69</v>
      </c>
      <c r="AS4640" s="1" t="s">
        <v>69</v>
      </c>
      <c r="AT4640" s="1" t="s">
        <v>69</v>
      </c>
      <c r="AU4640" s="1" t="s">
        <v>69</v>
      </c>
      <c r="AV4640" s="1" t="s">
        <v>70</v>
      </c>
      <c r="AW4640" s="1" t="s">
        <v>70</v>
      </c>
      <c r="AX4640" s="1" t="s">
        <v>69</v>
      </c>
      <c r="AY4640" s="1" t="s">
        <v>70</v>
      </c>
      <c r="AZ4640" s="1" t="s">
        <v>69</v>
      </c>
      <c r="BA4640" s="1" t="s">
        <v>70</v>
      </c>
      <c r="BB4640" s="1" t="s">
        <v>70</v>
      </c>
      <c r="BC4640" s="1" t="s">
        <v>70</v>
      </c>
      <c r="BD4640" s="1" t="s">
        <v>70</v>
      </c>
      <c r="BE4640" s="1" t="s">
        <v>70</v>
      </c>
      <c r="BF4640" s="1" t="s">
        <v>70</v>
      </c>
      <c r="BG4640" s="3">
        <v>43311.51736111111</v>
      </c>
    </row>
    <row r="4641">
      <c r="A4641" s="1">
        <v>1018423.0</v>
      </c>
      <c r="B4641" s="1" t="s">
        <v>20455</v>
      </c>
      <c r="D4641" s="1" t="s">
        <v>20455</v>
      </c>
      <c r="H4641" s="1" t="s">
        <v>20481</v>
      </c>
      <c r="I4641" s="1" t="s">
        <v>17671</v>
      </c>
      <c r="J4641" s="1" t="s">
        <v>8285</v>
      </c>
      <c r="K4641" s="1" t="s">
        <v>502</v>
      </c>
      <c r="L4641" s="1">
        <v>70546.0</v>
      </c>
      <c r="M4641" s="1" t="s">
        <v>20482</v>
      </c>
      <c r="U4641" s="1">
        <v>-92.658287</v>
      </c>
      <c r="V4641" s="1">
        <v>30.223059</v>
      </c>
      <c r="X4641" s="1" t="s">
        <v>69</v>
      </c>
      <c r="Y4641" s="1" t="s">
        <v>70</v>
      </c>
      <c r="Z4641" s="1" t="s">
        <v>70</v>
      </c>
      <c r="AA4641" s="1" t="s">
        <v>70</v>
      </c>
      <c r="AB4641" s="1" t="s">
        <v>70</v>
      </c>
      <c r="AC4641" s="1" t="s">
        <v>70</v>
      </c>
      <c r="AD4641" s="1" t="s">
        <v>69</v>
      </c>
      <c r="AE4641" s="1" t="s">
        <v>70</v>
      </c>
      <c r="AF4641" s="1" t="s">
        <v>70</v>
      </c>
      <c r="AG4641" s="1" t="s">
        <v>70</v>
      </c>
      <c r="AH4641" s="1" t="s">
        <v>69</v>
      </c>
      <c r="AI4641" s="1" t="s">
        <v>70</v>
      </c>
      <c r="AJ4641" s="1" t="s">
        <v>70</v>
      </c>
      <c r="AK4641" s="1" t="s">
        <v>69</v>
      </c>
      <c r="AL4641" s="1" t="s">
        <v>69</v>
      </c>
      <c r="AM4641" s="1" t="s">
        <v>69</v>
      </c>
      <c r="AN4641" s="1" t="s">
        <v>70</v>
      </c>
      <c r="AO4641" s="1" t="s">
        <v>70</v>
      </c>
      <c r="AP4641" s="1" t="s">
        <v>70</v>
      </c>
      <c r="AQ4641" s="1" t="s">
        <v>70</v>
      </c>
      <c r="AR4641" s="1" t="s">
        <v>70</v>
      </c>
      <c r="AS4641" s="1" t="s">
        <v>70</v>
      </c>
      <c r="AT4641" s="1" t="s">
        <v>70</v>
      </c>
      <c r="AU4641" s="1" t="s">
        <v>70</v>
      </c>
      <c r="AV4641" s="1" t="s">
        <v>70</v>
      </c>
      <c r="AW4641" s="1" t="s">
        <v>70</v>
      </c>
      <c r="AX4641" s="1" t="s">
        <v>70</v>
      </c>
      <c r="AY4641" s="1" t="s">
        <v>70</v>
      </c>
      <c r="AZ4641" s="1" t="s">
        <v>69</v>
      </c>
      <c r="BA4641" s="1" t="s">
        <v>70</v>
      </c>
      <c r="BB4641" s="1" t="s">
        <v>70</v>
      </c>
      <c r="BC4641" s="1" t="s">
        <v>70</v>
      </c>
      <c r="BD4641" s="1" t="s">
        <v>70</v>
      </c>
      <c r="BE4641" s="1" t="s">
        <v>70</v>
      </c>
      <c r="BF4641" s="1" t="s">
        <v>70</v>
      </c>
      <c r="BG4641" s="3">
        <v>42913.40972222222</v>
      </c>
    </row>
    <row r="4642">
      <c r="A4642" s="1">
        <v>1019706.0</v>
      </c>
      <c r="B4642" s="1" t="s">
        <v>20455</v>
      </c>
      <c r="C4642" s="2" t="s">
        <v>20483</v>
      </c>
      <c r="D4642" s="2" t="s">
        <v>20484</v>
      </c>
      <c r="H4642" s="1" t="s">
        <v>20485</v>
      </c>
      <c r="I4642" s="1" t="s">
        <v>20486</v>
      </c>
      <c r="J4642" s="1" t="s">
        <v>2907</v>
      </c>
      <c r="K4642" s="1" t="s">
        <v>188</v>
      </c>
      <c r="L4642" s="1">
        <v>18431.0</v>
      </c>
      <c r="M4642" s="1" t="s">
        <v>20487</v>
      </c>
      <c r="N4642" s="1" t="s">
        <v>20488</v>
      </c>
      <c r="O4642" s="1" t="s">
        <v>20489</v>
      </c>
      <c r="P4642" s="1" t="s">
        <v>20488</v>
      </c>
      <c r="U4642" s="1">
        <v>-75.257713</v>
      </c>
      <c r="V4642" s="1">
        <v>41.575081</v>
      </c>
      <c r="X4642" s="1" t="s">
        <v>69</v>
      </c>
      <c r="Y4642" s="1" t="s">
        <v>69</v>
      </c>
      <c r="Z4642" s="1" t="s">
        <v>70</v>
      </c>
      <c r="AA4642" s="1" t="s">
        <v>69</v>
      </c>
      <c r="AB4642" s="1" t="s">
        <v>70</v>
      </c>
      <c r="AC4642" s="1" t="s">
        <v>69</v>
      </c>
      <c r="AD4642" s="1" t="s">
        <v>69</v>
      </c>
      <c r="AE4642" s="1" t="s">
        <v>70</v>
      </c>
      <c r="AF4642" s="1" t="s">
        <v>70</v>
      </c>
      <c r="AG4642" s="1" t="s">
        <v>70</v>
      </c>
      <c r="AH4642" s="1" t="s">
        <v>69</v>
      </c>
      <c r="AI4642" s="1" t="s">
        <v>70</v>
      </c>
      <c r="AJ4642" s="1" t="s">
        <v>69</v>
      </c>
      <c r="AK4642" s="1" t="s">
        <v>69</v>
      </c>
      <c r="AL4642" s="1" t="s">
        <v>70</v>
      </c>
      <c r="AM4642" s="1" t="s">
        <v>70</v>
      </c>
      <c r="AN4642" s="1" t="s">
        <v>69</v>
      </c>
      <c r="AO4642" s="1" t="s">
        <v>69</v>
      </c>
      <c r="AP4642" s="1" t="s">
        <v>70</v>
      </c>
      <c r="AQ4642" s="1" t="s">
        <v>70</v>
      </c>
      <c r="AR4642" s="1" t="s">
        <v>70</v>
      </c>
      <c r="AS4642" s="1" t="s">
        <v>69</v>
      </c>
      <c r="AT4642" s="1" t="s">
        <v>69</v>
      </c>
      <c r="AU4642" s="1" t="s">
        <v>70</v>
      </c>
      <c r="AV4642" s="1" t="s">
        <v>70</v>
      </c>
      <c r="AW4642" s="1" t="s">
        <v>70</v>
      </c>
      <c r="AX4642" s="1" t="s">
        <v>70</v>
      </c>
      <c r="AY4642" s="1" t="s">
        <v>70</v>
      </c>
      <c r="AZ4642" s="1" t="s">
        <v>69</v>
      </c>
      <c r="BA4642" s="1" t="s">
        <v>70</v>
      </c>
      <c r="BB4642" s="1" t="s">
        <v>70</v>
      </c>
      <c r="BC4642" s="1" t="s">
        <v>70</v>
      </c>
      <c r="BD4642" s="1" t="s">
        <v>70</v>
      </c>
      <c r="BE4642" s="1" t="s">
        <v>70</v>
      </c>
      <c r="BF4642" s="1" t="s">
        <v>70</v>
      </c>
      <c r="BG4642" s="3">
        <v>43830.59097222222</v>
      </c>
    </row>
    <row r="4643">
      <c r="A4643" s="1">
        <v>1007118.0</v>
      </c>
      <c r="B4643" s="1" t="s">
        <v>20490</v>
      </c>
      <c r="H4643" s="1" t="s">
        <v>20491</v>
      </c>
      <c r="I4643" s="1" t="s">
        <v>20492</v>
      </c>
      <c r="J4643" s="1" t="s">
        <v>2301</v>
      </c>
      <c r="K4643" s="1" t="s">
        <v>188</v>
      </c>
      <c r="U4643" s="1">
        <v>-78.192497</v>
      </c>
      <c r="V4643" s="1">
        <v>40.8936</v>
      </c>
      <c r="X4643" s="1" t="s">
        <v>70</v>
      </c>
      <c r="Y4643" s="1" t="s">
        <v>70</v>
      </c>
      <c r="Z4643" s="1" t="s">
        <v>70</v>
      </c>
      <c r="AA4643" s="1" t="s">
        <v>70</v>
      </c>
      <c r="AB4643" s="1" t="s">
        <v>70</v>
      </c>
      <c r="AC4643" s="1" t="s">
        <v>80</v>
      </c>
      <c r="BG4643" s="1">
        <v>2011.0</v>
      </c>
    </row>
    <row r="4644">
      <c r="A4644" s="1">
        <v>1002207.0</v>
      </c>
      <c r="B4644" s="1" t="s">
        <v>20493</v>
      </c>
      <c r="C4644" s="2" t="s">
        <v>20494</v>
      </c>
      <c r="D4644" s="2" t="s">
        <v>20495</v>
      </c>
      <c r="H4644" s="1" t="s">
        <v>17404</v>
      </c>
      <c r="I4644" s="1" t="s">
        <v>892</v>
      </c>
      <c r="J4644" s="1" t="s">
        <v>303</v>
      </c>
      <c r="K4644" s="1" t="s">
        <v>203</v>
      </c>
      <c r="L4644" s="1">
        <v>61231.0</v>
      </c>
      <c r="M4644" s="1" t="s">
        <v>15727</v>
      </c>
      <c r="N4644" s="1" t="s">
        <v>3472</v>
      </c>
      <c r="U4644" s="1">
        <v>-90.749084</v>
      </c>
      <c r="V4644" s="1">
        <v>41.200397</v>
      </c>
      <c r="W4644" s="1" t="s">
        <v>392</v>
      </c>
      <c r="X4644" s="1" t="s">
        <v>70</v>
      </c>
      <c r="Y4644" s="1" t="s">
        <v>70</v>
      </c>
      <c r="Z4644" s="1" t="s">
        <v>70</v>
      </c>
      <c r="AA4644" s="1" t="s">
        <v>70</v>
      </c>
      <c r="AB4644" s="1" t="s">
        <v>70</v>
      </c>
      <c r="AC4644" s="1" t="s">
        <v>80</v>
      </c>
      <c r="AD4644" s="1" t="s">
        <v>69</v>
      </c>
      <c r="AE4644" s="1" t="s">
        <v>70</v>
      </c>
      <c r="AF4644" s="1" t="s">
        <v>69</v>
      </c>
      <c r="AG4644" s="1" t="s">
        <v>69</v>
      </c>
      <c r="AH4644" s="1" t="s">
        <v>69</v>
      </c>
      <c r="AI4644" s="1" t="s">
        <v>70</v>
      </c>
      <c r="AJ4644" s="1" t="s">
        <v>69</v>
      </c>
      <c r="AK4644" s="1" t="s">
        <v>69</v>
      </c>
      <c r="AL4644" s="1" t="s">
        <v>70</v>
      </c>
      <c r="AM4644" s="1" t="s">
        <v>70</v>
      </c>
      <c r="AN4644" s="1" t="s">
        <v>70</v>
      </c>
      <c r="AO4644" s="1" t="s">
        <v>70</v>
      </c>
      <c r="AP4644" s="1" t="s">
        <v>70</v>
      </c>
      <c r="AQ4644" s="1" t="s">
        <v>70</v>
      </c>
      <c r="AR4644" s="1" t="s">
        <v>69</v>
      </c>
      <c r="AS4644" s="1" t="s">
        <v>70</v>
      </c>
      <c r="AT4644" s="1" t="s">
        <v>70</v>
      </c>
      <c r="AU4644" s="1" t="s">
        <v>70</v>
      </c>
      <c r="AV4644" s="1" t="s">
        <v>70</v>
      </c>
      <c r="AW4644" s="1" t="s">
        <v>69</v>
      </c>
      <c r="AX4644" s="1" t="s">
        <v>70</v>
      </c>
      <c r="AY4644" s="1" t="s">
        <v>70</v>
      </c>
      <c r="AZ4644" s="1" t="s">
        <v>69</v>
      </c>
      <c r="BA4644" s="1" t="s">
        <v>70</v>
      </c>
      <c r="BB4644" s="1" t="s">
        <v>70</v>
      </c>
      <c r="BC4644" s="1" t="s">
        <v>70</v>
      </c>
      <c r="BD4644" s="1" t="s">
        <v>70</v>
      </c>
      <c r="BE4644" s="1" t="s">
        <v>70</v>
      </c>
      <c r="BF4644" s="1" t="s">
        <v>70</v>
      </c>
      <c r="BG4644" s="3">
        <v>41729.66875</v>
      </c>
    </row>
    <row r="4645">
      <c r="A4645" s="1">
        <v>1006434.0</v>
      </c>
      <c r="B4645" s="1" t="s">
        <v>20496</v>
      </c>
      <c r="H4645" s="1" t="s">
        <v>20497</v>
      </c>
      <c r="I4645" s="1" t="s">
        <v>20498</v>
      </c>
      <c r="J4645" s="1" t="s">
        <v>971</v>
      </c>
      <c r="K4645" s="1" t="s">
        <v>203</v>
      </c>
      <c r="L4645" s="1">
        <v>62450.0</v>
      </c>
      <c r="M4645" s="1" t="s">
        <v>3126</v>
      </c>
      <c r="N4645" s="1" t="s">
        <v>3493</v>
      </c>
      <c r="U4645" s="1">
        <v>-88.083633</v>
      </c>
      <c r="V4645" s="1">
        <v>38.731163</v>
      </c>
      <c r="W4645" s="1" t="s">
        <v>99</v>
      </c>
      <c r="X4645" s="1" t="s">
        <v>70</v>
      </c>
      <c r="Y4645" s="1" t="s">
        <v>70</v>
      </c>
      <c r="Z4645" s="1" t="s">
        <v>70</v>
      </c>
      <c r="AA4645" s="1" t="s">
        <v>70</v>
      </c>
      <c r="AB4645" s="1" t="s">
        <v>70</v>
      </c>
      <c r="AC4645" s="1" t="s">
        <v>70</v>
      </c>
      <c r="AD4645" s="1" t="s">
        <v>70</v>
      </c>
      <c r="AE4645" s="1" t="s">
        <v>70</v>
      </c>
      <c r="AF4645" s="1" t="s">
        <v>70</v>
      </c>
      <c r="AG4645" s="1" t="s">
        <v>69</v>
      </c>
      <c r="AH4645" s="1" t="s">
        <v>70</v>
      </c>
      <c r="AI4645" s="1" t="s">
        <v>70</v>
      </c>
      <c r="AJ4645" s="1" t="s">
        <v>70</v>
      </c>
      <c r="AK4645" s="1" t="s">
        <v>70</v>
      </c>
      <c r="AL4645" s="1" t="s">
        <v>70</v>
      </c>
      <c r="AM4645" s="1" t="s">
        <v>70</v>
      </c>
      <c r="AN4645" s="1" t="s">
        <v>70</v>
      </c>
      <c r="AO4645" s="1" t="s">
        <v>70</v>
      </c>
      <c r="AP4645" s="1" t="s">
        <v>70</v>
      </c>
      <c r="AQ4645" s="1" t="s">
        <v>70</v>
      </c>
      <c r="AR4645" s="1" t="s">
        <v>69</v>
      </c>
      <c r="AS4645" s="1" t="s">
        <v>70</v>
      </c>
      <c r="AT4645" s="1" t="s">
        <v>70</v>
      </c>
      <c r="AU4645" s="1" t="s">
        <v>69</v>
      </c>
      <c r="AV4645" s="1" t="s">
        <v>69</v>
      </c>
      <c r="AW4645" s="1" t="s">
        <v>70</v>
      </c>
      <c r="AX4645" s="1" t="s">
        <v>70</v>
      </c>
      <c r="AY4645" s="1" t="s">
        <v>70</v>
      </c>
      <c r="AZ4645" s="1" t="s">
        <v>70</v>
      </c>
      <c r="BA4645" s="1" t="s">
        <v>70</v>
      </c>
      <c r="BB4645" s="1" t="s">
        <v>70</v>
      </c>
      <c r="BC4645" s="1" t="s">
        <v>70</v>
      </c>
      <c r="BD4645" s="1" t="s">
        <v>70</v>
      </c>
      <c r="BE4645" s="1" t="s">
        <v>70</v>
      </c>
      <c r="BF4645" s="1" t="s">
        <v>70</v>
      </c>
      <c r="BG4645" s="3">
        <v>41043.652083333334</v>
      </c>
    </row>
    <row r="4646">
      <c r="A4646" s="1">
        <v>1004710.0</v>
      </c>
      <c r="B4646" s="1" t="s">
        <v>20499</v>
      </c>
      <c r="C4646" s="2" t="s">
        <v>20500</v>
      </c>
      <c r="H4646" s="1" t="s">
        <v>20501</v>
      </c>
      <c r="I4646" s="1" t="s">
        <v>20502</v>
      </c>
      <c r="J4646" s="1" t="s">
        <v>20503</v>
      </c>
      <c r="K4646" s="1" t="s">
        <v>349</v>
      </c>
      <c r="U4646" s="1">
        <v>-106.832</v>
      </c>
      <c r="V4646" s="1">
        <v>40.484901</v>
      </c>
      <c r="X4646" s="1" t="s">
        <v>70</v>
      </c>
      <c r="Y4646" s="1" t="s">
        <v>70</v>
      </c>
      <c r="Z4646" s="1" t="s">
        <v>70</v>
      </c>
      <c r="AA4646" s="1" t="s">
        <v>70</v>
      </c>
      <c r="AB4646" s="1" t="s">
        <v>70</v>
      </c>
      <c r="AC4646" s="1" t="s">
        <v>80</v>
      </c>
      <c r="BG4646" s="1">
        <v>2009.0</v>
      </c>
    </row>
    <row r="4647">
      <c r="A4647" s="1">
        <v>1000367.0</v>
      </c>
      <c r="B4647" s="1" t="s">
        <v>20504</v>
      </c>
      <c r="C4647" s="2" t="s">
        <v>20505</v>
      </c>
      <c r="H4647" s="1" t="s">
        <v>20506</v>
      </c>
      <c r="I4647" s="1" t="s">
        <v>11609</v>
      </c>
      <c r="J4647" s="1" t="s">
        <v>12250</v>
      </c>
      <c r="K4647" s="1" t="s">
        <v>389</v>
      </c>
      <c r="L4647" s="1">
        <v>50849.0</v>
      </c>
      <c r="U4647" s="1">
        <v>-94.461304</v>
      </c>
      <c r="V4647" s="1">
        <v>41.304901</v>
      </c>
      <c r="X4647" s="1" t="s">
        <v>70</v>
      </c>
      <c r="Y4647" s="1" t="s">
        <v>70</v>
      </c>
      <c r="Z4647" s="1" t="s">
        <v>70</v>
      </c>
      <c r="AA4647" s="1" t="s">
        <v>70</v>
      </c>
      <c r="AB4647" s="1" t="s">
        <v>70</v>
      </c>
      <c r="AC4647" s="1" t="s">
        <v>80</v>
      </c>
      <c r="BG4647" s="6">
        <v>40297.541666666664</v>
      </c>
    </row>
    <row r="4648">
      <c r="A4648" s="1">
        <v>1018147.0</v>
      </c>
      <c r="B4648" s="1" t="s">
        <v>20507</v>
      </c>
      <c r="C4648" s="2" t="s">
        <v>20508</v>
      </c>
      <c r="D4648" s="2" t="s">
        <v>20509</v>
      </c>
      <c r="E4648" s="1" t="s">
        <v>20510</v>
      </c>
      <c r="H4648" s="1" t="s">
        <v>20511</v>
      </c>
      <c r="I4648" s="1" t="s">
        <v>20512</v>
      </c>
      <c r="J4648" s="1" t="s">
        <v>642</v>
      </c>
      <c r="K4648" s="1" t="s">
        <v>656</v>
      </c>
      <c r="L4648" s="1">
        <v>93230.0</v>
      </c>
      <c r="M4648" s="1" t="s">
        <v>8219</v>
      </c>
      <c r="N4648" s="1" t="s">
        <v>20513</v>
      </c>
      <c r="U4648" s="1">
        <v>-119.64726</v>
      </c>
      <c r="V4648" s="1">
        <v>36.326378</v>
      </c>
      <c r="X4648" s="1" t="s">
        <v>69</v>
      </c>
      <c r="Y4648" s="1" t="s">
        <v>69</v>
      </c>
      <c r="Z4648" s="1" t="s">
        <v>70</v>
      </c>
      <c r="AA4648" s="1" t="s">
        <v>69</v>
      </c>
      <c r="AB4648" s="1" t="s">
        <v>70</v>
      </c>
      <c r="AC4648" s="1" t="s">
        <v>69</v>
      </c>
      <c r="AD4648" s="1" t="s">
        <v>69</v>
      </c>
      <c r="AE4648" s="1" t="s">
        <v>69</v>
      </c>
      <c r="AF4648" s="1" t="s">
        <v>69</v>
      </c>
      <c r="AG4648" s="1" t="s">
        <v>69</v>
      </c>
      <c r="AH4648" s="1" t="s">
        <v>69</v>
      </c>
      <c r="AI4648" s="1" t="s">
        <v>70</v>
      </c>
      <c r="AJ4648" s="1" t="s">
        <v>69</v>
      </c>
      <c r="AK4648" s="1" t="s">
        <v>69</v>
      </c>
      <c r="AL4648" s="1" t="s">
        <v>69</v>
      </c>
      <c r="AM4648" s="1" t="s">
        <v>69</v>
      </c>
      <c r="AN4648" s="1" t="s">
        <v>70</v>
      </c>
      <c r="AO4648" s="1" t="s">
        <v>69</v>
      </c>
      <c r="AP4648" s="1" t="s">
        <v>70</v>
      </c>
      <c r="AQ4648" s="1" t="s">
        <v>69</v>
      </c>
      <c r="AR4648" s="1" t="s">
        <v>70</v>
      </c>
      <c r="AS4648" s="1" t="s">
        <v>70</v>
      </c>
      <c r="AT4648" s="1" t="s">
        <v>69</v>
      </c>
      <c r="AU4648" s="1" t="s">
        <v>69</v>
      </c>
      <c r="AV4648" s="1" t="s">
        <v>70</v>
      </c>
      <c r="AW4648" s="1" t="s">
        <v>69</v>
      </c>
      <c r="AX4648" s="1" t="s">
        <v>69</v>
      </c>
      <c r="AY4648" s="1" t="s">
        <v>70</v>
      </c>
      <c r="AZ4648" s="1" t="s">
        <v>69</v>
      </c>
      <c r="BA4648" s="1" t="s">
        <v>70</v>
      </c>
      <c r="BB4648" s="1" t="s">
        <v>69</v>
      </c>
      <c r="BC4648" s="1" t="s">
        <v>70</v>
      </c>
      <c r="BD4648" s="1" t="s">
        <v>70</v>
      </c>
      <c r="BE4648" s="1" t="s">
        <v>70</v>
      </c>
      <c r="BF4648" s="1" t="s">
        <v>70</v>
      </c>
      <c r="BG4648" s="3">
        <v>42906.56527777778</v>
      </c>
    </row>
    <row r="4649">
      <c r="A4649" s="1">
        <v>1008960.0</v>
      </c>
      <c r="B4649" s="1" t="s">
        <v>20514</v>
      </c>
      <c r="D4649" s="2" t="s">
        <v>20515</v>
      </c>
      <c r="E4649" s="2" t="s">
        <v>20516</v>
      </c>
      <c r="H4649" s="1" t="s">
        <v>20517</v>
      </c>
      <c r="I4649" s="1" t="s">
        <v>20518</v>
      </c>
      <c r="J4649" s="1" t="s">
        <v>764</v>
      </c>
      <c r="K4649" s="1" t="s">
        <v>244</v>
      </c>
      <c r="L4649" s="1">
        <v>8052.0</v>
      </c>
      <c r="M4649" s="1" t="s">
        <v>7199</v>
      </c>
      <c r="N4649" s="1" t="s">
        <v>5253</v>
      </c>
      <c r="U4649" s="1">
        <v>-75.001724</v>
      </c>
      <c r="V4649" s="1">
        <v>39.955444</v>
      </c>
      <c r="X4649" s="1" t="s">
        <v>69</v>
      </c>
      <c r="Y4649" s="1" t="s">
        <v>70</v>
      </c>
      <c r="Z4649" s="1" t="s">
        <v>70</v>
      </c>
      <c r="AA4649" s="1" t="s">
        <v>70</v>
      </c>
      <c r="AB4649" s="1" t="s">
        <v>70</v>
      </c>
      <c r="AC4649" s="1" t="s">
        <v>69</v>
      </c>
      <c r="AD4649" s="1" t="s">
        <v>69</v>
      </c>
      <c r="AE4649" s="1" t="s">
        <v>70</v>
      </c>
      <c r="AF4649" s="1" t="s">
        <v>69</v>
      </c>
      <c r="AG4649" s="1" t="s">
        <v>69</v>
      </c>
      <c r="AH4649" s="1" t="s">
        <v>69</v>
      </c>
      <c r="AI4649" s="1" t="s">
        <v>70</v>
      </c>
      <c r="AJ4649" s="1" t="s">
        <v>70</v>
      </c>
      <c r="AK4649" s="1" t="s">
        <v>69</v>
      </c>
      <c r="AL4649" s="1" t="s">
        <v>69</v>
      </c>
      <c r="AM4649" s="1" t="s">
        <v>69</v>
      </c>
      <c r="AN4649" s="1" t="s">
        <v>70</v>
      </c>
      <c r="AO4649" s="1" t="s">
        <v>70</v>
      </c>
      <c r="AP4649" s="1" t="s">
        <v>70</v>
      </c>
      <c r="AQ4649" s="1" t="s">
        <v>70</v>
      </c>
      <c r="AR4649" s="1" t="s">
        <v>70</v>
      </c>
      <c r="AS4649" s="1" t="s">
        <v>70</v>
      </c>
      <c r="AT4649" s="1" t="s">
        <v>69</v>
      </c>
      <c r="AU4649" s="1" t="s">
        <v>69</v>
      </c>
      <c r="AV4649" s="1" t="s">
        <v>70</v>
      </c>
      <c r="AW4649" s="1" t="s">
        <v>70</v>
      </c>
      <c r="AX4649" s="1" t="s">
        <v>69</v>
      </c>
      <c r="AY4649" s="1" t="s">
        <v>70</v>
      </c>
      <c r="AZ4649" s="1" t="s">
        <v>69</v>
      </c>
      <c r="BA4649" s="1" t="s">
        <v>70</v>
      </c>
      <c r="BB4649" s="1" t="s">
        <v>70</v>
      </c>
      <c r="BC4649" s="1" t="s">
        <v>70</v>
      </c>
      <c r="BD4649" s="1" t="s">
        <v>70</v>
      </c>
      <c r="BE4649" s="1" t="s">
        <v>70</v>
      </c>
      <c r="BF4649" s="1" t="s">
        <v>70</v>
      </c>
      <c r="BG4649" s="3">
        <v>42088.53125</v>
      </c>
    </row>
    <row r="4650">
      <c r="A4650" s="1">
        <v>1011247.0</v>
      </c>
      <c r="B4650" s="1" t="s">
        <v>20519</v>
      </c>
      <c r="C4650" s="2" t="s">
        <v>20520</v>
      </c>
      <c r="D4650" s="2" t="s">
        <v>20521</v>
      </c>
      <c r="H4650" s="1" t="s">
        <v>20522</v>
      </c>
      <c r="I4650" s="1" t="s">
        <v>1775</v>
      </c>
      <c r="J4650" s="1" t="s">
        <v>4090</v>
      </c>
      <c r="K4650" s="1" t="s">
        <v>488</v>
      </c>
      <c r="L4650" s="1">
        <v>2368.0</v>
      </c>
      <c r="M4650" s="1" t="s">
        <v>20523</v>
      </c>
      <c r="N4650" s="1" t="s">
        <v>68</v>
      </c>
      <c r="U4650" s="1">
        <v>-71.049698</v>
      </c>
      <c r="V4650" s="1">
        <v>42.176937</v>
      </c>
      <c r="X4650" s="1" t="s">
        <v>69</v>
      </c>
      <c r="Y4650" s="1" t="s">
        <v>69</v>
      </c>
      <c r="Z4650" s="1" t="s">
        <v>70</v>
      </c>
      <c r="AA4650" s="1" t="s">
        <v>69</v>
      </c>
      <c r="AB4650" s="1" t="s">
        <v>70</v>
      </c>
      <c r="AC4650" s="1" t="s">
        <v>69</v>
      </c>
      <c r="AD4650" s="1" t="s">
        <v>69</v>
      </c>
      <c r="AE4650" s="1" t="s">
        <v>69</v>
      </c>
      <c r="AF4650" s="1" t="s">
        <v>69</v>
      </c>
      <c r="AG4650" s="1" t="s">
        <v>70</v>
      </c>
      <c r="AH4650" s="1" t="s">
        <v>69</v>
      </c>
      <c r="AI4650" s="1" t="s">
        <v>70</v>
      </c>
      <c r="AJ4650" s="1" t="s">
        <v>69</v>
      </c>
      <c r="AK4650" s="1" t="s">
        <v>69</v>
      </c>
      <c r="AL4650" s="1" t="s">
        <v>69</v>
      </c>
      <c r="AM4650" s="1" t="s">
        <v>69</v>
      </c>
      <c r="AN4650" s="1" t="s">
        <v>70</v>
      </c>
      <c r="AO4650" s="1" t="s">
        <v>69</v>
      </c>
      <c r="AP4650" s="1" t="s">
        <v>70</v>
      </c>
      <c r="AQ4650" s="1" t="s">
        <v>70</v>
      </c>
      <c r="AR4650" s="1" t="s">
        <v>70</v>
      </c>
      <c r="AS4650" s="1" t="s">
        <v>69</v>
      </c>
      <c r="AT4650" s="1" t="s">
        <v>69</v>
      </c>
      <c r="AU4650" s="1" t="s">
        <v>70</v>
      </c>
      <c r="AV4650" s="1" t="s">
        <v>70</v>
      </c>
      <c r="AW4650" s="1" t="s">
        <v>70</v>
      </c>
      <c r="AX4650" s="1" t="s">
        <v>69</v>
      </c>
      <c r="AY4650" s="1" t="s">
        <v>70</v>
      </c>
      <c r="AZ4650" s="1" t="s">
        <v>69</v>
      </c>
      <c r="BA4650" s="1" t="s">
        <v>70</v>
      </c>
      <c r="BB4650" s="1" t="s">
        <v>70</v>
      </c>
      <c r="BC4650" s="1" t="s">
        <v>69</v>
      </c>
      <c r="BD4650" s="1" t="s">
        <v>70</v>
      </c>
      <c r="BE4650" s="1" t="s">
        <v>70</v>
      </c>
      <c r="BF4650" s="1" t="s">
        <v>70</v>
      </c>
      <c r="BG4650" s="3">
        <v>42172.59097222222</v>
      </c>
    </row>
    <row r="4651">
      <c r="A4651" s="1">
        <v>1001258.0</v>
      </c>
      <c r="B4651" s="1" t="s">
        <v>20524</v>
      </c>
      <c r="C4651" s="2" t="s">
        <v>20525</v>
      </c>
      <c r="H4651" s="1" t="s">
        <v>20526</v>
      </c>
      <c r="I4651" s="1" t="s">
        <v>20527</v>
      </c>
      <c r="J4651" s="1" t="s">
        <v>647</v>
      </c>
      <c r="K4651" s="1" t="s">
        <v>203</v>
      </c>
      <c r="L4651" s="1">
        <v>60172.0</v>
      </c>
      <c r="M4651" s="1" t="s">
        <v>172</v>
      </c>
      <c r="N4651" s="1" t="s">
        <v>1851</v>
      </c>
      <c r="U4651" s="1">
        <v>-88.071297</v>
      </c>
      <c r="V4651" s="1">
        <v>41.981323</v>
      </c>
      <c r="W4651" s="1" t="s">
        <v>136</v>
      </c>
      <c r="X4651" s="1" t="s">
        <v>69</v>
      </c>
      <c r="Y4651" s="1" t="s">
        <v>70</v>
      </c>
      <c r="Z4651" s="1" t="s">
        <v>70</v>
      </c>
      <c r="AA4651" s="1" t="s">
        <v>70</v>
      </c>
      <c r="AB4651" s="1" t="s">
        <v>70</v>
      </c>
      <c r="AC4651" s="1" t="s">
        <v>80</v>
      </c>
      <c r="AD4651" s="1" t="s">
        <v>69</v>
      </c>
      <c r="AE4651" s="1" t="s">
        <v>70</v>
      </c>
      <c r="AF4651" s="1" t="s">
        <v>69</v>
      </c>
      <c r="AG4651" s="1" t="s">
        <v>70</v>
      </c>
      <c r="AH4651" s="1" t="s">
        <v>69</v>
      </c>
      <c r="AI4651" s="1" t="s">
        <v>70</v>
      </c>
      <c r="AJ4651" s="1" t="s">
        <v>69</v>
      </c>
      <c r="AK4651" s="1" t="s">
        <v>69</v>
      </c>
      <c r="AL4651" s="1" t="s">
        <v>70</v>
      </c>
      <c r="AM4651" s="1" t="s">
        <v>70</v>
      </c>
      <c r="AN4651" s="1" t="s">
        <v>70</v>
      </c>
      <c r="AO4651" s="1" t="s">
        <v>69</v>
      </c>
      <c r="AP4651" s="1" t="s">
        <v>69</v>
      </c>
      <c r="AQ4651" s="1" t="s">
        <v>70</v>
      </c>
      <c r="AR4651" s="1" t="s">
        <v>69</v>
      </c>
      <c r="AS4651" s="1" t="s">
        <v>69</v>
      </c>
      <c r="AT4651" s="1" t="s">
        <v>69</v>
      </c>
      <c r="AU4651" s="1" t="s">
        <v>69</v>
      </c>
      <c r="AV4651" s="1" t="s">
        <v>70</v>
      </c>
      <c r="AW4651" s="1" t="s">
        <v>70</v>
      </c>
      <c r="AX4651" s="1" t="s">
        <v>70</v>
      </c>
      <c r="AY4651" s="1" t="s">
        <v>70</v>
      </c>
      <c r="AZ4651" s="1" t="s">
        <v>70</v>
      </c>
      <c r="BA4651" s="1" t="s">
        <v>70</v>
      </c>
      <c r="BB4651" s="1" t="s">
        <v>70</v>
      </c>
      <c r="BC4651" s="1" t="s">
        <v>70</v>
      </c>
      <c r="BD4651" s="1" t="s">
        <v>70</v>
      </c>
      <c r="BE4651" s="1" t="s">
        <v>70</v>
      </c>
      <c r="BF4651" s="1" t="s">
        <v>70</v>
      </c>
      <c r="BG4651" s="3">
        <v>41063.45277777778</v>
      </c>
    </row>
    <row r="4652">
      <c r="A4652" s="1">
        <v>1008614.0</v>
      </c>
      <c r="B4652" s="1" t="s">
        <v>20528</v>
      </c>
      <c r="C4652" s="2" t="s">
        <v>20529</v>
      </c>
      <c r="H4652" s="1" t="s">
        <v>9751</v>
      </c>
      <c r="I4652" s="1" t="s">
        <v>5685</v>
      </c>
      <c r="J4652" s="1" t="s">
        <v>3187</v>
      </c>
      <c r="K4652" s="1" t="s">
        <v>91</v>
      </c>
      <c r="L4652" s="1">
        <v>64633.0</v>
      </c>
      <c r="U4652" s="1">
        <v>-93.496056</v>
      </c>
      <c r="V4652" s="1">
        <v>39.359238</v>
      </c>
      <c r="X4652" s="1" t="s">
        <v>70</v>
      </c>
      <c r="Y4652" s="1" t="s">
        <v>70</v>
      </c>
      <c r="Z4652" s="1" t="s">
        <v>70</v>
      </c>
      <c r="AA4652" s="1" t="s">
        <v>70</v>
      </c>
      <c r="AB4652" s="1" t="s">
        <v>70</v>
      </c>
      <c r="AC4652" s="1" t="s">
        <v>80</v>
      </c>
      <c r="AD4652" s="1" t="s">
        <v>69</v>
      </c>
      <c r="AE4652" s="1" t="s">
        <v>70</v>
      </c>
      <c r="AF4652" s="1" t="s">
        <v>69</v>
      </c>
      <c r="AG4652" s="1" t="s">
        <v>70</v>
      </c>
      <c r="AH4652" s="1" t="s">
        <v>70</v>
      </c>
      <c r="AI4652" s="1" t="s">
        <v>70</v>
      </c>
      <c r="AJ4652" s="1" t="s">
        <v>69</v>
      </c>
      <c r="AK4652" s="1" t="s">
        <v>69</v>
      </c>
      <c r="AL4652" s="1" t="s">
        <v>69</v>
      </c>
      <c r="AM4652" s="1" t="s">
        <v>69</v>
      </c>
      <c r="AN4652" s="1" t="s">
        <v>70</v>
      </c>
      <c r="AO4652" s="1" t="s">
        <v>70</v>
      </c>
      <c r="AP4652" s="1" t="s">
        <v>70</v>
      </c>
      <c r="AQ4652" s="1" t="s">
        <v>70</v>
      </c>
      <c r="AR4652" s="1" t="s">
        <v>70</v>
      </c>
      <c r="AS4652" s="1" t="s">
        <v>70</v>
      </c>
      <c r="AT4652" s="1" t="s">
        <v>69</v>
      </c>
      <c r="AU4652" s="1" t="s">
        <v>69</v>
      </c>
      <c r="AV4652" s="1" t="s">
        <v>70</v>
      </c>
      <c r="AW4652" s="1" t="s">
        <v>70</v>
      </c>
      <c r="AX4652" s="1" t="s">
        <v>70</v>
      </c>
      <c r="AY4652" s="1" t="s">
        <v>70</v>
      </c>
      <c r="AZ4652" s="1" t="s">
        <v>69</v>
      </c>
      <c r="BA4652" s="1" t="s">
        <v>70</v>
      </c>
      <c r="BB4652" s="1" t="s">
        <v>70</v>
      </c>
      <c r="BC4652" s="1" t="s">
        <v>70</v>
      </c>
      <c r="BD4652" s="1" t="s">
        <v>70</v>
      </c>
      <c r="BE4652" s="1" t="s">
        <v>70</v>
      </c>
      <c r="BF4652" s="1" t="s">
        <v>70</v>
      </c>
      <c r="BG4652" s="3">
        <v>41452.430555555555</v>
      </c>
    </row>
    <row r="4653">
      <c r="A4653" s="1">
        <v>1000120.0</v>
      </c>
      <c r="B4653" s="1" t="s">
        <v>20530</v>
      </c>
      <c r="H4653" s="1" t="s">
        <v>20531</v>
      </c>
      <c r="I4653" s="1" t="s">
        <v>580</v>
      </c>
      <c r="J4653" s="1" t="s">
        <v>971</v>
      </c>
      <c r="K4653" s="1" t="s">
        <v>85</v>
      </c>
      <c r="L4653" s="1">
        <v>29201.0</v>
      </c>
      <c r="U4653" s="1">
        <v>-81.035698</v>
      </c>
      <c r="V4653" s="1">
        <v>34.005402</v>
      </c>
      <c r="X4653" s="1" t="s">
        <v>70</v>
      </c>
      <c r="Y4653" s="1" t="s">
        <v>70</v>
      </c>
      <c r="Z4653" s="1" t="s">
        <v>70</v>
      </c>
      <c r="AA4653" s="1" t="s">
        <v>70</v>
      </c>
      <c r="AB4653" s="1" t="s">
        <v>70</v>
      </c>
      <c r="AC4653" s="1" t="s">
        <v>80</v>
      </c>
      <c r="BG4653" s="6">
        <v>40284.40902777778</v>
      </c>
    </row>
    <row r="4654">
      <c r="A4654" s="1">
        <v>1001819.0</v>
      </c>
      <c r="B4654" s="1" t="s">
        <v>20532</v>
      </c>
      <c r="C4654" s="2" t="s">
        <v>20533</v>
      </c>
      <c r="H4654" s="1" t="s">
        <v>20534</v>
      </c>
      <c r="I4654" s="1" t="s">
        <v>12621</v>
      </c>
      <c r="J4654" s="1" t="s">
        <v>9625</v>
      </c>
      <c r="K4654" s="1" t="s">
        <v>451</v>
      </c>
      <c r="L4654" s="1">
        <v>54449.0</v>
      </c>
      <c r="M4654" s="1" t="s">
        <v>20535</v>
      </c>
      <c r="N4654" s="1" t="s">
        <v>5516</v>
      </c>
      <c r="U4654" s="1">
        <v>-90.176804</v>
      </c>
      <c r="V4654" s="1">
        <v>44.661201</v>
      </c>
      <c r="W4654" s="1" t="s">
        <v>99</v>
      </c>
      <c r="X4654" s="1" t="s">
        <v>70</v>
      </c>
      <c r="Y4654" s="1" t="s">
        <v>70</v>
      </c>
      <c r="Z4654" s="1" t="s">
        <v>70</v>
      </c>
      <c r="AA4654" s="1" t="s">
        <v>70</v>
      </c>
      <c r="AB4654" s="1" t="s">
        <v>69</v>
      </c>
      <c r="AC4654" s="1" t="s">
        <v>80</v>
      </c>
      <c r="AD4654" s="1" t="s">
        <v>69</v>
      </c>
      <c r="AE4654" s="1" t="s">
        <v>70</v>
      </c>
      <c r="AF4654" s="1" t="s">
        <v>69</v>
      </c>
      <c r="AG4654" s="1" t="s">
        <v>69</v>
      </c>
      <c r="AH4654" s="1" t="s">
        <v>70</v>
      </c>
      <c r="AI4654" s="1" t="s">
        <v>70</v>
      </c>
      <c r="AJ4654" s="1" t="s">
        <v>69</v>
      </c>
      <c r="AK4654" s="1" t="s">
        <v>69</v>
      </c>
      <c r="AL4654" s="1" t="s">
        <v>70</v>
      </c>
      <c r="AM4654" s="1" t="s">
        <v>69</v>
      </c>
      <c r="AN4654" s="1" t="s">
        <v>70</v>
      </c>
      <c r="AO4654" s="1" t="s">
        <v>70</v>
      </c>
      <c r="AP4654" s="1" t="s">
        <v>70</v>
      </c>
      <c r="AQ4654" s="1" t="s">
        <v>70</v>
      </c>
      <c r="AR4654" s="1" t="s">
        <v>69</v>
      </c>
      <c r="AS4654" s="1" t="s">
        <v>70</v>
      </c>
      <c r="AT4654" s="1" t="s">
        <v>70</v>
      </c>
      <c r="AU4654" s="1" t="s">
        <v>70</v>
      </c>
      <c r="AV4654" s="1" t="s">
        <v>69</v>
      </c>
      <c r="AW4654" s="1" t="s">
        <v>70</v>
      </c>
      <c r="AX4654" s="1" t="s">
        <v>70</v>
      </c>
      <c r="AY4654" s="1" t="s">
        <v>70</v>
      </c>
      <c r="AZ4654" s="1" t="s">
        <v>69</v>
      </c>
      <c r="BA4654" s="1" t="s">
        <v>70</v>
      </c>
      <c r="BB4654" s="1" t="s">
        <v>70</v>
      </c>
      <c r="BC4654" s="1" t="s">
        <v>70</v>
      </c>
      <c r="BD4654" s="1" t="s">
        <v>70</v>
      </c>
      <c r="BE4654" s="1" t="s">
        <v>70</v>
      </c>
      <c r="BF4654" s="1" t="s">
        <v>70</v>
      </c>
      <c r="BG4654" s="3">
        <v>41449.57638888889</v>
      </c>
    </row>
    <row r="4655">
      <c r="A4655" s="1">
        <v>1009332.0</v>
      </c>
      <c r="B4655" s="1" t="s">
        <v>20536</v>
      </c>
      <c r="C4655" s="2" t="s">
        <v>20537</v>
      </c>
      <c r="H4655" s="1" t="s">
        <v>20538</v>
      </c>
      <c r="I4655" s="1" t="s">
        <v>20539</v>
      </c>
      <c r="K4655" s="1" t="s">
        <v>561</v>
      </c>
      <c r="L4655" s="1">
        <v>30263.0</v>
      </c>
      <c r="U4655" s="1">
        <v>-84.800797</v>
      </c>
      <c r="V4655" s="1">
        <v>33.372101</v>
      </c>
      <c r="X4655" s="1" t="s">
        <v>69</v>
      </c>
      <c r="Y4655" s="1" t="s">
        <v>70</v>
      </c>
      <c r="Z4655" s="1" t="s">
        <v>70</v>
      </c>
      <c r="AA4655" s="1" t="s">
        <v>70</v>
      </c>
      <c r="AB4655" s="1" t="s">
        <v>70</v>
      </c>
      <c r="AC4655" s="1" t="s">
        <v>80</v>
      </c>
      <c r="BG4655" s="1">
        <v>2013.0</v>
      </c>
    </row>
    <row r="4656">
      <c r="A4656" s="1">
        <v>1005066.0</v>
      </c>
      <c r="B4656" s="1" t="s">
        <v>20540</v>
      </c>
      <c r="C4656" s="2" t="s">
        <v>20541</v>
      </c>
      <c r="H4656" s="1" t="s">
        <v>20542</v>
      </c>
      <c r="I4656" s="1" t="s">
        <v>16075</v>
      </c>
      <c r="J4656" s="1" t="s">
        <v>20543</v>
      </c>
      <c r="K4656" s="1" t="s">
        <v>203</v>
      </c>
      <c r="L4656" s="1">
        <v>60420.0</v>
      </c>
      <c r="U4656" s="1">
        <v>-87.694901</v>
      </c>
      <c r="V4656" s="1">
        <v>39.613098</v>
      </c>
      <c r="X4656" s="1" t="s">
        <v>70</v>
      </c>
      <c r="Y4656" s="1" t="s">
        <v>70</v>
      </c>
      <c r="Z4656" s="1" t="s">
        <v>70</v>
      </c>
      <c r="AA4656" s="1" t="s">
        <v>70</v>
      </c>
      <c r="AB4656" s="1" t="s">
        <v>70</v>
      </c>
      <c r="AC4656" s="1" t="s">
        <v>80</v>
      </c>
      <c r="BG4656" s="1">
        <v>2009.0</v>
      </c>
    </row>
    <row r="4657">
      <c r="A4657" s="1">
        <v>1009394.0</v>
      </c>
      <c r="B4657" s="1" t="s">
        <v>20544</v>
      </c>
      <c r="D4657" s="2" t="s">
        <v>20545</v>
      </c>
      <c r="H4657" s="1" t="s">
        <v>20546</v>
      </c>
      <c r="I4657" s="1" t="s">
        <v>1533</v>
      </c>
      <c r="K4657" s="1" t="s">
        <v>77</v>
      </c>
      <c r="L4657" s="1">
        <v>45662.0</v>
      </c>
      <c r="U4657" s="1">
        <v>-82.996597</v>
      </c>
      <c r="V4657" s="1">
        <v>38.7341</v>
      </c>
      <c r="X4657" s="1" t="s">
        <v>69</v>
      </c>
      <c r="Y4657" s="1" t="s">
        <v>70</v>
      </c>
      <c r="Z4657" s="1" t="s">
        <v>70</v>
      </c>
      <c r="AA4657" s="1" t="s">
        <v>70</v>
      </c>
      <c r="AB4657" s="1" t="s">
        <v>70</v>
      </c>
      <c r="AC4657" s="1" t="s">
        <v>80</v>
      </c>
      <c r="BG4657" s="1">
        <v>2013.0</v>
      </c>
    </row>
    <row r="4658">
      <c r="A4658" s="1">
        <v>1004786.0</v>
      </c>
      <c r="B4658" s="1" t="s">
        <v>20547</v>
      </c>
      <c r="C4658" s="2" t="s">
        <v>797</v>
      </c>
      <c r="H4658" s="1" t="s">
        <v>20548</v>
      </c>
      <c r="I4658" s="1" t="s">
        <v>20549</v>
      </c>
      <c r="J4658" s="1" t="s">
        <v>20550</v>
      </c>
      <c r="K4658" s="1" t="s">
        <v>509</v>
      </c>
      <c r="M4658" s="1" t="s">
        <v>5788</v>
      </c>
      <c r="N4658" s="1" t="s">
        <v>2812</v>
      </c>
      <c r="U4658" s="1">
        <v>-104.52139</v>
      </c>
      <c r="V4658" s="1">
        <v>33.396694</v>
      </c>
      <c r="W4658" s="1" t="s">
        <v>392</v>
      </c>
      <c r="X4658" s="1" t="s">
        <v>70</v>
      </c>
      <c r="Y4658" s="1" t="s">
        <v>69</v>
      </c>
      <c r="Z4658" s="1" t="s">
        <v>70</v>
      </c>
      <c r="AA4658" s="1" t="s">
        <v>69</v>
      </c>
      <c r="AB4658" s="1" t="s">
        <v>70</v>
      </c>
      <c r="AC4658" s="1" t="s">
        <v>80</v>
      </c>
      <c r="BG4658" s="3">
        <v>41779.71875</v>
      </c>
    </row>
    <row r="4659">
      <c r="A4659" s="1">
        <v>1005791.0</v>
      </c>
      <c r="B4659" s="1" t="s">
        <v>20551</v>
      </c>
      <c r="C4659" s="2" t="s">
        <v>20552</v>
      </c>
      <c r="D4659" s="1" t="s">
        <v>20553</v>
      </c>
      <c r="H4659" s="1" t="s">
        <v>20554</v>
      </c>
      <c r="I4659" s="1" t="s">
        <v>20555</v>
      </c>
      <c r="J4659" s="1" t="s">
        <v>9779</v>
      </c>
      <c r="K4659" s="1" t="s">
        <v>107</v>
      </c>
      <c r="L4659" s="1">
        <v>37130.0</v>
      </c>
      <c r="M4659" s="1" t="s">
        <v>5240</v>
      </c>
      <c r="N4659" s="1" t="s">
        <v>205</v>
      </c>
      <c r="U4659" s="1">
        <v>-86.390266</v>
      </c>
      <c r="V4659" s="1">
        <v>35.845623</v>
      </c>
      <c r="W4659" s="1" t="s">
        <v>392</v>
      </c>
      <c r="X4659" s="1" t="s">
        <v>70</v>
      </c>
      <c r="Y4659" s="1" t="s">
        <v>70</v>
      </c>
      <c r="Z4659" s="1" t="s">
        <v>70</v>
      </c>
      <c r="AA4659" s="1" t="s">
        <v>70</v>
      </c>
      <c r="AB4659" s="1" t="s">
        <v>70</v>
      </c>
      <c r="AC4659" s="1" t="s">
        <v>69</v>
      </c>
      <c r="AD4659" s="1" t="s">
        <v>69</v>
      </c>
      <c r="AE4659" s="1" t="s">
        <v>70</v>
      </c>
      <c r="AF4659" s="1" t="s">
        <v>70</v>
      </c>
      <c r="AG4659" s="1" t="s">
        <v>69</v>
      </c>
      <c r="AH4659" s="1" t="s">
        <v>69</v>
      </c>
      <c r="AI4659" s="1" t="s">
        <v>70</v>
      </c>
      <c r="AJ4659" s="1" t="s">
        <v>70</v>
      </c>
      <c r="AK4659" s="1" t="s">
        <v>69</v>
      </c>
      <c r="AL4659" s="1" t="s">
        <v>69</v>
      </c>
      <c r="AM4659" s="1" t="s">
        <v>69</v>
      </c>
      <c r="AN4659" s="1" t="s">
        <v>70</v>
      </c>
      <c r="AO4659" s="1" t="s">
        <v>69</v>
      </c>
      <c r="AP4659" s="1" t="s">
        <v>70</v>
      </c>
      <c r="AQ4659" s="1" t="s">
        <v>70</v>
      </c>
      <c r="AR4659" s="1" t="s">
        <v>69</v>
      </c>
      <c r="AS4659" s="1" t="s">
        <v>69</v>
      </c>
      <c r="AT4659" s="1" t="s">
        <v>70</v>
      </c>
      <c r="AU4659" s="1" t="s">
        <v>70</v>
      </c>
      <c r="AV4659" s="1" t="s">
        <v>69</v>
      </c>
      <c r="AW4659" s="1" t="s">
        <v>70</v>
      </c>
      <c r="AX4659" s="1" t="s">
        <v>69</v>
      </c>
      <c r="AY4659" s="1" t="s">
        <v>70</v>
      </c>
      <c r="AZ4659" s="1" t="s">
        <v>69</v>
      </c>
      <c r="BA4659" s="1" t="s">
        <v>70</v>
      </c>
      <c r="BB4659" s="1" t="s">
        <v>70</v>
      </c>
      <c r="BC4659" s="1" t="s">
        <v>70</v>
      </c>
      <c r="BD4659" s="1" t="s">
        <v>70</v>
      </c>
      <c r="BE4659" s="1" t="s">
        <v>70</v>
      </c>
      <c r="BF4659" s="1" t="s">
        <v>70</v>
      </c>
      <c r="BG4659" s="3">
        <v>41730.52013888889</v>
      </c>
    </row>
    <row r="4660">
      <c r="A4660" s="1">
        <v>1000782.0</v>
      </c>
      <c r="B4660" s="1" t="s">
        <v>20556</v>
      </c>
      <c r="C4660" s="2" t="s">
        <v>20557</v>
      </c>
      <c r="H4660" s="1" t="s">
        <v>20558</v>
      </c>
      <c r="I4660" s="1" t="s">
        <v>20559</v>
      </c>
      <c r="J4660" s="1" t="s">
        <v>1334</v>
      </c>
      <c r="K4660" s="1" t="s">
        <v>244</v>
      </c>
      <c r="L4660" s="1">
        <v>7079.0</v>
      </c>
      <c r="M4660" s="1" t="s">
        <v>1135</v>
      </c>
      <c r="N4660" s="1" t="s">
        <v>18808</v>
      </c>
      <c r="U4660" s="1">
        <v>-74.260124</v>
      </c>
      <c r="V4660" s="1">
        <v>40.745453</v>
      </c>
      <c r="W4660" s="1" t="s">
        <v>136</v>
      </c>
      <c r="X4660" s="1" t="s">
        <v>69</v>
      </c>
      <c r="Y4660" s="1" t="s">
        <v>69</v>
      </c>
      <c r="Z4660" s="1" t="s">
        <v>69</v>
      </c>
      <c r="AA4660" s="1" t="s">
        <v>69</v>
      </c>
      <c r="AB4660" s="1" t="s">
        <v>69</v>
      </c>
      <c r="AC4660" s="1" t="s">
        <v>69</v>
      </c>
      <c r="AD4660" s="1" t="s">
        <v>69</v>
      </c>
      <c r="AE4660" s="1" t="s">
        <v>69</v>
      </c>
      <c r="AF4660" s="1" t="s">
        <v>70</v>
      </c>
      <c r="AG4660" s="1" t="s">
        <v>69</v>
      </c>
      <c r="AH4660" s="1" t="s">
        <v>70</v>
      </c>
      <c r="AI4660" s="1" t="s">
        <v>69</v>
      </c>
      <c r="AJ4660" s="1" t="s">
        <v>69</v>
      </c>
      <c r="AK4660" s="1" t="s">
        <v>69</v>
      </c>
      <c r="AL4660" s="1" t="s">
        <v>69</v>
      </c>
      <c r="AM4660" s="1" t="s">
        <v>69</v>
      </c>
      <c r="AN4660" s="1" t="s">
        <v>69</v>
      </c>
      <c r="AO4660" s="1" t="s">
        <v>69</v>
      </c>
      <c r="AP4660" s="1" t="s">
        <v>70</v>
      </c>
      <c r="AQ4660" s="1" t="s">
        <v>69</v>
      </c>
      <c r="AR4660" s="1" t="s">
        <v>70</v>
      </c>
      <c r="AS4660" s="1" t="s">
        <v>69</v>
      </c>
      <c r="AT4660" s="1" t="s">
        <v>69</v>
      </c>
      <c r="AU4660" s="1" t="s">
        <v>70</v>
      </c>
      <c r="AV4660" s="1" t="s">
        <v>70</v>
      </c>
      <c r="AW4660" s="1" t="s">
        <v>70</v>
      </c>
      <c r="AX4660" s="1" t="s">
        <v>70</v>
      </c>
      <c r="AY4660" s="1" t="s">
        <v>70</v>
      </c>
      <c r="AZ4660" s="1" t="s">
        <v>70</v>
      </c>
      <c r="BA4660" s="1" t="s">
        <v>70</v>
      </c>
      <c r="BB4660" s="1" t="s">
        <v>70</v>
      </c>
      <c r="BC4660" s="1" t="s">
        <v>70</v>
      </c>
      <c r="BD4660" s="1" t="s">
        <v>70</v>
      </c>
      <c r="BE4660" s="1" t="s">
        <v>70</v>
      </c>
      <c r="BF4660" s="1" t="s">
        <v>70</v>
      </c>
      <c r="BG4660" s="3">
        <v>41050.62291666667</v>
      </c>
    </row>
    <row r="4661">
      <c r="A4661" s="1">
        <v>1006625.0</v>
      </c>
      <c r="B4661" s="1" t="s">
        <v>20560</v>
      </c>
      <c r="C4661" s="2" t="s">
        <v>20561</v>
      </c>
      <c r="H4661" s="1" t="s">
        <v>20562</v>
      </c>
      <c r="I4661" s="1" t="s">
        <v>3455</v>
      </c>
      <c r="J4661" s="1" t="s">
        <v>3456</v>
      </c>
      <c r="K4661" s="1" t="s">
        <v>460</v>
      </c>
      <c r="L4661" s="1">
        <v>57701.0</v>
      </c>
      <c r="M4661" s="1" t="s">
        <v>390</v>
      </c>
      <c r="N4661" s="1" t="s">
        <v>1543</v>
      </c>
      <c r="U4661" s="1">
        <v>-103.22588</v>
      </c>
      <c r="V4661" s="1">
        <v>44.081249</v>
      </c>
      <c r="W4661" s="1" t="s">
        <v>136</v>
      </c>
      <c r="X4661" s="1" t="s">
        <v>69</v>
      </c>
      <c r="Y4661" s="1" t="s">
        <v>70</v>
      </c>
      <c r="Z4661" s="1" t="s">
        <v>70</v>
      </c>
      <c r="AA4661" s="1" t="s">
        <v>70</v>
      </c>
      <c r="AB4661" s="1" t="s">
        <v>69</v>
      </c>
      <c r="AC4661" s="1" t="s">
        <v>80</v>
      </c>
      <c r="AD4661" s="1" t="s">
        <v>69</v>
      </c>
      <c r="AE4661" s="1" t="s">
        <v>69</v>
      </c>
      <c r="AF4661" s="1" t="s">
        <v>69</v>
      </c>
      <c r="AG4661" s="1" t="s">
        <v>69</v>
      </c>
      <c r="AH4661" s="1" t="s">
        <v>69</v>
      </c>
      <c r="AI4661" s="1" t="s">
        <v>69</v>
      </c>
      <c r="AJ4661" s="1" t="s">
        <v>69</v>
      </c>
      <c r="AK4661" s="1" t="s">
        <v>69</v>
      </c>
      <c r="AL4661" s="1" t="s">
        <v>69</v>
      </c>
      <c r="AM4661" s="1" t="s">
        <v>69</v>
      </c>
      <c r="AN4661" s="1" t="s">
        <v>70</v>
      </c>
      <c r="AO4661" s="1" t="s">
        <v>69</v>
      </c>
      <c r="AP4661" s="1" t="s">
        <v>69</v>
      </c>
      <c r="AQ4661" s="1" t="s">
        <v>70</v>
      </c>
      <c r="AR4661" s="1" t="s">
        <v>69</v>
      </c>
      <c r="AS4661" s="1" t="s">
        <v>69</v>
      </c>
      <c r="AT4661" s="1" t="s">
        <v>69</v>
      </c>
      <c r="AU4661" s="1" t="s">
        <v>69</v>
      </c>
      <c r="AV4661" s="1" t="s">
        <v>69</v>
      </c>
      <c r="AW4661" s="1" t="s">
        <v>69</v>
      </c>
      <c r="AX4661" s="1" t="s">
        <v>70</v>
      </c>
      <c r="AY4661" s="1" t="s">
        <v>70</v>
      </c>
      <c r="AZ4661" s="1" t="s">
        <v>70</v>
      </c>
      <c r="BA4661" s="1" t="s">
        <v>70</v>
      </c>
      <c r="BB4661" s="1" t="s">
        <v>70</v>
      </c>
      <c r="BC4661" s="1" t="s">
        <v>70</v>
      </c>
      <c r="BD4661" s="1" t="s">
        <v>70</v>
      </c>
      <c r="BE4661" s="1" t="s">
        <v>70</v>
      </c>
      <c r="BF4661" s="1" t="s">
        <v>70</v>
      </c>
      <c r="BG4661" s="3">
        <v>41038.626388888886</v>
      </c>
    </row>
    <row r="4662">
      <c r="A4662" s="1">
        <v>1008513.0</v>
      </c>
      <c r="B4662" s="1" t="s">
        <v>20563</v>
      </c>
      <c r="C4662" s="2" t="s">
        <v>20564</v>
      </c>
      <c r="D4662" s="2" t="s">
        <v>20565</v>
      </c>
      <c r="E4662" s="1" t="s">
        <v>624</v>
      </c>
      <c r="F4662" s="1" t="s">
        <v>624</v>
      </c>
      <c r="G4662" s="1" t="s">
        <v>624</v>
      </c>
      <c r="H4662" s="1" t="s">
        <v>20566</v>
      </c>
      <c r="I4662" s="1" t="s">
        <v>20567</v>
      </c>
      <c r="J4662" s="1" t="s">
        <v>20568</v>
      </c>
      <c r="K4662" s="1" t="s">
        <v>561</v>
      </c>
      <c r="L4662" s="1">
        <v>30458.0</v>
      </c>
      <c r="M4662" s="1" t="s">
        <v>13854</v>
      </c>
      <c r="N4662" s="1" t="s">
        <v>1534</v>
      </c>
      <c r="U4662" s="1">
        <v>-81.782921</v>
      </c>
      <c r="V4662" s="1">
        <v>32.448624</v>
      </c>
      <c r="W4662" s="1" t="s">
        <v>99</v>
      </c>
      <c r="X4662" s="1" t="s">
        <v>69</v>
      </c>
      <c r="Y4662" s="1" t="s">
        <v>70</v>
      </c>
      <c r="Z4662" s="1" t="s">
        <v>70</v>
      </c>
      <c r="AA4662" s="1" t="s">
        <v>70</v>
      </c>
      <c r="AB4662" s="1" t="s">
        <v>69</v>
      </c>
      <c r="AC4662" s="1" t="s">
        <v>69</v>
      </c>
      <c r="AD4662" s="1" t="s">
        <v>69</v>
      </c>
      <c r="AE4662" s="1" t="s">
        <v>69</v>
      </c>
      <c r="AF4662" s="1" t="s">
        <v>69</v>
      </c>
      <c r="AG4662" s="1" t="s">
        <v>69</v>
      </c>
      <c r="AH4662" s="1" t="s">
        <v>69</v>
      </c>
      <c r="AI4662" s="1" t="s">
        <v>70</v>
      </c>
      <c r="AJ4662" s="1" t="s">
        <v>69</v>
      </c>
      <c r="AK4662" s="1" t="s">
        <v>69</v>
      </c>
      <c r="AL4662" s="1" t="s">
        <v>69</v>
      </c>
      <c r="AM4662" s="1" t="s">
        <v>69</v>
      </c>
      <c r="AN4662" s="1" t="s">
        <v>70</v>
      </c>
      <c r="AO4662" s="1" t="s">
        <v>69</v>
      </c>
      <c r="AP4662" s="1" t="s">
        <v>70</v>
      </c>
      <c r="AQ4662" s="1" t="s">
        <v>70</v>
      </c>
      <c r="AR4662" s="1" t="s">
        <v>69</v>
      </c>
      <c r="AS4662" s="1" t="s">
        <v>69</v>
      </c>
      <c r="AT4662" s="1" t="s">
        <v>69</v>
      </c>
      <c r="AU4662" s="1" t="s">
        <v>69</v>
      </c>
      <c r="AV4662" s="1" t="s">
        <v>69</v>
      </c>
      <c r="AW4662" s="1" t="s">
        <v>70</v>
      </c>
      <c r="AX4662" s="1" t="s">
        <v>70</v>
      </c>
      <c r="AY4662" s="1" t="s">
        <v>70</v>
      </c>
      <c r="AZ4662" s="1" t="s">
        <v>69</v>
      </c>
      <c r="BA4662" s="1" t="s">
        <v>70</v>
      </c>
      <c r="BB4662" s="1" t="s">
        <v>70</v>
      </c>
      <c r="BC4662" s="1" t="s">
        <v>70</v>
      </c>
      <c r="BD4662" s="1" t="s">
        <v>70</v>
      </c>
      <c r="BE4662" s="1" t="s">
        <v>70</v>
      </c>
      <c r="BF4662" s="1" t="s">
        <v>70</v>
      </c>
      <c r="BG4662" s="3">
        <v>41451.26111111111</v>
      </c>
    </row>
    <row r="4663">
      <c r="A4663" s="1">
        <v>1005172.0</v>
      </c>
      <c r="B4663" s="1" t="s">
        <v>20569</v>
      </c>
      <c r="C4663" s="2" t="s">
        <v>20570</v>
      </c>
      <c r="H4663" s="1" t="s">
        <v>20571</v>
      </c>
      <c r="I4663" s="1" t="s">
        <v>8138</v>
      </c>
      <c r="J4663" s="1" t="s">
        <v>5396</v>
      </c>
      <c r="K4663" s="1" t="s">
        <v>244</v>
      </c>
      <c r="L4663" s="1">
        <v>8096.0</v>
      </c>
      <c r="M4663" s="1" t="s">
        <v>1288</v>
      </c>
      <c r="N4663" s="1" t="s">
        <v>3993</v>
      </c>
      <c r="U4663" s="1">
        <v>-75.150047</v>
      </c>
      <c r="V4663" s="1">
        <v>39.8367</v>
      </c>
      <c r="W4663" s="1" t="s">
        <v>392</v>
      </c>
      <c r="X4663" s="1" t="s">
        <v>69</v>
      </c>
      <c r="Y4663" s="1" t="s">
        <v>69</v>
      </c>
      <c r="Z4663" s="1" t="s">
        <v>69</v>
      </c>
      <c r="AA4663" s="1" t="s">
        <v>69</v>
      </c>
      <c r="AB4663" s="1" t="s">
        <v>70</v>
      </c>
      <c r="AC4663" s="1" t="s">
        <v>69</v>
      </c>
      <c r="AD4663" s="1" t="s">
        <v>70</v>
      </c>
      <c r="AE4663" s="1" t="s">
        <v>70</v>
      </c>
      <c r="AF4663" s="1" t="s">
        <v>69</v>
      </c>
      <c r="AG4663" s="1" t="s">
        <v>69</v>
      </c>
      <c r="AH4663" s="1" t="s">
        <v>69</v>
      </c>
      <c r="AI4663" s="1" t="s">
        <v>70</v>
      </c>
      <c r="AJ4663" s="1" t="s">
        <v>69</v>
      </c>
      <c r="AK4663" s="1" t="s">
        <v>69</v>
      </c>
      <c r="AL4663" s="1" t="s">
        <v>69</v>
      </c>
      <c r="AM4663" s="1" t="s">
        <v>70</v>
      </c>
      <c r="AN4663" s="1" t="s">
        <v>70</v>
      </c>
      <c r="AO4663" s="1" t="s">
        <v>70</v>
      </c>
      <c r="AP4663" s="1" t="s">
        <v>69</v>
      </c>
      <c r="AQ4663" s="1" t="s">
        <v>69</v>
      </c>
      <c r="AR4663" s="1" t="s">
        <v>69</v>
      </c>
      <c r="AS4663" s="1" t="s">
        <v>70</v>
      </c>
      <c r="AT4663" s="1" t="s">
        <v>69</v>
      </c>
      <c r="AU4663" s="1" t="s">
        <v>70</v>
      </c>
      <c r="AV4663" s="1" t="s">
        <v>69</v>
      </c>
      <c r="AW4663" s="1" t="s">
        <v>70</v>
      </c>
      <c r="AX4663" s="1" t="s">
        <v>70</v>
      </c>
      <c r="AY4663" s="1" t="s">
        <v>70</v>
      </c>
      <c r="AZ4663" s="1" t="s">
        <v>70</v>
      </c>
      <c r="BA4663" s="1" t="s">
        <v>70</v>
      </c>
      <c r="BB4663" s="1" t="s">
        <v>70</v>
      </c>
      <c r="BC4663" s="1" t="s">
        <v>70</v>
      </c>
      <c r="BD4663" s="1" t="s">
        <v>70</v>
      </c>
      <c r="BE4663" s="1" t="s">
        <v>70</v>
      </c>
      <c r="BF4663" s="1" t="s">
        <v>70</v>
      </c>
      <c r="BG4663" s="3">
        <v>41047.7375</v>
      </c>
    </row>
    <row r="4664">
      <c r="A4664" s="1">
        <v>1006717.0</v>
      </c>
      <c r="B4664" s="1" t="s">
        <v>20572</v>
      </c>
      <c r="H4664" s="1" t="s">
        <v>20573</v>
      </c>
      <c r="I4664" s="1" t="s">
        <v>20574</v>
      </c>
      <c r="J4664" s="1" t="s">
        <v>2907</v>
      </c>
      <c r="K4664" s="1" t="s">
        <v>77</v>
      </c>
      <c r="L4664" s="1">
        <v>44691.0</v>
      </c>
      <c r="U4664" s="1">
        <v>-81.945396</v>
      </c>
      <c r="V4664" s="1">
        <v>40.7976</v>
      </c>
      <c r="X4664" s="1" t="s">
        <v>70</v>
      </c>
      <c r="Y4664" s="1" t="s">
        <v>70</v>
      </c>
      <c r="Z4664" s="1" t="s">
        <v>70</v>
      </c>
      <c r="AA4664" s="1" t="s">
        <v>70</v>
      </c>
      <c r="AB4664" s="1" t="s">
        <v>70</v>
      </c>
      <c r="AC4664" s="1" t="s">
        <v>80</v>
      </c>
      <c r="BG4664" s="1">
        <v>2009.0</v>
      </c>
    </row>
    <row r="4665">
      <c r="A4665" s="1">
        <v>1019501.0</v>
      </c>
      <c r="B4665" s="1" t="s">
        <v>20575</v>
      </c>
      <c r="C4665" s="2" t="s">
        <v>20576</v>
      </c>
      <c r="H4665" s="1" t="s">
        <v>20577</v>
      </c>
      <c r="I4665" s="1" t="s">
        <v>20578</v>
      </c>
      <c r="J4665" s="1" t="s">
        <v>1461</v>
      </c>
      <c r="K4665" s="1" t="s">
        <v>203</v>
      </c>
      <c r="L4665" s="1">
        <v>60048.0</v>
      </c>
      <c r="M4665" s="1" t="s">
        <v>20579</v>
      </c>
      <c r="N4665" s="1" t="s">
        <v>11094</v>
      </c>
      <c r="U4665" s="1">
        <v>-87.954742</v>
      </c>
      <c r="V4665" s="1">
        <v>42.287243</v>
      </c>
      <c r="X4665" s="1" t="s">
        <v>69</v>
      </c>
      <c r="Y4665" s="1" t="s">
        <v>69</v>
      </c>
      <c r="Z4665" s="1" t="s">
        <v>70</v>
      </c>
      <c r="AA4665" s="1" t="s">
        <v>70</v>
      </c>
      <c r="AB4665" s="1" t="s">
        <v>70</v>
      </c>
      <c r="AC4665" s="1" t="s">
        <v>69</v>
      </c>
      <c r="AD4665" s="1" t="s">
        <v>69</v>
      </c>
      <c r="AE4665" s="1" t="s">
        <v>69</v>
      </c>
      <c r="AF4665" s="1" t="s">
        <v>70</v>
      </c>
      <c r="AG4665" s="1" t="s">
        <v>69</v>
      </c>
      <c r="AH4665" s="1" t="s">
        <v>69</v>
      </c>
      <c r="AI4665" s="1" t="s">
        <v>69</v>
      </c>
      <c r="AJ4665" s="1" t="s">
        <v>69</v>
      </c>
      <c r="AK4665" s="1" t="s">
        <v>69</v>
      </c>
      <c r="AL4665" s="1" t="s">
        <v>69</v>
      </c>
      <c r="AM4665" s="1" t="s">
        <v>69</v>
      </c>
      <c r="AN4665" s="1" t="s">
        <v>70</v>
      </c>
      <c r="AO4665" s="1" t="s">
        <v>69</v>
      </c>
      <c r="AP4665" s="1" t="s">
        <v>70</v>
      </c>
      <c r="AQ4665" s="1" t="s">
        <v>69</v>
      </c>
      <c r="AR4665" s="1" t="s">
        <v>69</v>
      </c>
      <c r="AS4665" s="1" t="s">
        <v>69</v>
      </c>
      <c r="AT4665" s="1" t="s">
        <v>69</v>
      </c>
      <c r="AU4665" s="1" t="s">
        <v>69</v>
      </c>
      <c r="AV4665" s="1" t="s">
        <v>70</v>
      </c>
      <c r="AW4665" s="1" t="s">
        <v>70</v>
      </c>
      <c r="AX4665" s="1" t="s">
        <v>69</v>
      </c>
      <c r="AY4665" s="1" t="s">
        <v>70</v>
      </c>
      <c r="AZ4665" s="1" t="s">
        <v>69</v>
      </c>
      <c r="BA4665" s="1" t="s">
        <v>70</v>
      </c>
      <c r="BB4665" s="1" t="s">
        <v>69</v>
      </c>
      <c r="BC4665" s="1" t="s">
        <v>69</v>
      </c>
      <c r="BD4665" s="1" t="s">
        <v>69</v>
      </c>
      <c r="BE4665" s="1" t="s">
        <v>70</v>
      </c>
      <c r="BF4665" s="1" t="s">
        <v>70</v>
      </c>
      <c r="BG4665" s="3">
        <v>43586.9</v>
      </c>
    </row>
    <row r="4666">
      <c r="A4666" s="1">
        <v>1007237.0</v>
      </c>
      <c r="B4666" s="1" t="s">
        <v>20580</v>
      </c>
      <c r="H4666" s="1" t="s">
        <v>20581</v>
      </c>
      <c r="I4666" s="1" t="s">
        <v>20582</v>
      </c>
      <c r="J4666" s="1" t="s">
        <v>20583</v>
      </c>
      <c r="K4666" s="1" t="s">
        <v>382</v>
      </c>
      <c r="L4666" s="1">
        <v>35010.0</v>
      </c>
      <c r="M4666" s="1" t="s">
        <v>1135</v>
      </c>
      <c r="N4666" s="1" t="s">
        <v>20584</v>
      </c>
      <c r="U4666" s="1">
        <v>-85.954697</v>
      </c>
      <c r="V4666" s="1">
        <v>32.944599</v>
      </c>
      <c r="W4666" s="1" t="s">
        <v>548</v>
      </c>
      <c r="X4666" s="1" t="s">
        <v>70</v>
      </c>
      <c r="Y4666" s="1" t="s">
        <v>70</v>
      </c>
      <c r="Z4666" s="1" t="s">
        <v>70</v>
      </c>
      <c r="AA4666" s="1" t="s">
        <v>69</v>
      </c>
      <c r="AB4666" s="1" t="s">
        <v>70</v>
      </c>
      <c r="AC4666" s="1" t="s">
        <v>70</v>
      </c>
      <c r="AD4666" s="1" t="s">
        <v>69</v>
      </c>
      <c r="AE4666" s="1" t="s">
        <v>69</v>
      </c>
      <c r="AF4666" s="1" t="s">
        <v>69</v>
      </c>
      <c r="AG4666" s="1" t="s">
        <v>69</v>
      </c>
      <c r="AH4666" s="1" t="s">
        <v>69</v>
      </c>
      <c r="AI4666" s="1" t="s">
        <v>70</v>
      </c>
      <c r="AJ4666" s="1" t="s">
        <v>69</v>
      </c>
      <c r="AK4666" s="1" t="s">
        <v>69</v>
      </c>
      <c r="AL4666" s="1" t="s">
        <v>69</v>
      </c>
      <c r="AM4666" s="1" t="s">
        <v>69</v>
      </c>
      <c r="AN4666" s="1" t="s">
        <v>70</v>
      </c>
      <c r="AO4666" s="1" t="s">
        <v>70</v>
      </c>
      <c r="AP4666" s="1" t="s">
        <v>70</v>
      </c>
      <c r="AQ4666" s="1" t="s">
        <v>69</v>
      </c>
      <c r="AR4666" s="1" t="s">
        <v>69</v>
      </c>
      <c r="AS4666" s="1" t="s">
        <v>70</v>
      </c>
      <c r="AT4666" s="1" t="s">
        <v>70</v>
      </c>
      <c r="AU4666" s="1" t="s">
        <v>69</v>
      </c>
      <c r="AV4666" s="1" t="s">
        <v>69</v>
      </c>
      <c r="AW4666" s="1" t="s">
        <v>70</v>
      </c>
      <c r="AX4666" s="1" t="s">
        <v>70</v>
      </c>
      <c r="AY4666" s="1" t="s">
        <v>70</v>
      </c>
      <c r="AZ4666" s="1" t="s">
        <v>70</v>
      </c>
      <c r="BA4666" s="1" t="s">
        <v>70</v>
      </c>
      <c r="BB4666" s="1" t="s">
        <v>70</v>
      </c>
      <c r="BC4666" s="1" t="s">
        <v>70</v>
      </c>
      <c r="BD4666" s="1" t="s">
        <v>70</v>
      </c>
      <c r="BE4666" s="1" t="s">
        <v>70</v>
      </c>
      <c r="BF4666" s="1" t="s">
        <v>70</v>
      </c>
      <c r="BG4666" s="3">
        <v>41032.60902777778</v>
      </c>
    </row>
    <row r="4667">
      <c r="A4667" s="1">
        <v>1002605.0</v>
      </c>
      <c r="B4667" s="1" t="s">
        <v>20585</v>
      </c>
      <c r="C4667" s="2" t="s">
        <v>20586</v>
      </c>
      <c r="H4667" s="1" t="s">
        <v>20587</v>
      </c>
      <c r="I4667" s="1" t="s">
        <v>20588</v>
      </c>
      <c r="J4667" s="1" t="s">
        <v>2082</v>
      </c>
      <c r="K4667" s="1" t="s">
        <v>211</v>
      </c>
      <c r="U4667" s="1">
        <v>-81.367104</v>
      </c>
      <c r="V4667" s="1">
        <v>28.621201</v>
      </c>
      <c r="X4667" s="1" t="s">
        <v>70</v>
      </c>
      <c r="Y4667" s="1" t="s">
        <v>70</v>
      </c>
      <c r="Z4667" s="1" t="s">
        <v>70</v>
      </c>
      <c r="AA4667" s="1" t="s">
        <v>70</v>
      </c>
      <c r="AB4667" s="1" t="s">
        <v>70</v>
      </c>
      <c r="AC4667" s="1" t="s">
        <v>80</v>
      </c>
      <c r="BG4667" s="1">
        <v>2009.0</v>
      </c>
    </row>
    <row r="4668">
      <c r="A4668" s="1">
        <v>1006094.0</v>
      </c>
      <c r="B4668" s="1" t="s">
        <v>20589</v>
      </c>
      <c r="C4668" s="2" t="s">
        <v>20590</v>
      </c>
      <c r="H4668" s="1" t="s">
        <v>20591</v>
      </c>
      <c r="I4668" s="1" t="s">
        <v>15625</v>
      </c>
      <c r="J4668" s="1" t="s">
        <v>1032</v>
      </c>
      <c r="K4668" s="1" t="s">
        <v>77</v>
      </c>
      <c r="L4668" s="1">
        <v>44632.0</v>
      </c>
      <c r="U4668" s="1">
        <v>-81.279198</v>
      </c>
      <c r="V4668" s="1">
        <v>40.954899</v>
      </c>
      <c r="X4668" s="1" t="s">
        <v>70</v>
      </c>
      <c r="Y4668" s="1" t="s">
        <v>70</v>
      </c>
      <c r="Z4668" s="1" t="s">
        <v>70</v>
      </c>
      <c r="AA4668" s="1" t="s">
        <v>70</v>
      </c>
      <c r="AB4668" s="1" t="s">
        <v>70</v>
      </c>
      <c r="AC4668" s="1" t="s">
        <v>80</v>
      </c>
      <c r="BG4668" s="6">
        <v>40298.361805555556</v>
      </c>
    </row>
    <row r="4669">
      <c r="A4669" s="1">
        <v>1009379.0</v>
      </c>
      <c r="B4669" s="1" t="s">
        <v>20592</v>
      </c>
      <c r="C4669" s="2" t="s">
        <v>20593</v>
      </c>
      <c r="H4669" s="1" t="s">
        <v>20594</v>
      </c>
      <c r="I4669" s="1" t="s">
        <v>20595</v>
      </c>
      <c r="K4669" s="1" t="s">
        <v>637</v>
      </c>
      <c r="L4669" s="1">
        <v>96768.0</v>
      </c>
      <c r="U4669" s="1">
        <v>-156.311</v>
      </c>
      <c r="V4669" s="1">
        <v>20.8545</v>
      </c>
      <c r="X4669" s="1" t="s">
        <v>69</v>
      </c>
      <c r="Y4669" s="1" t="s">
        <v>70</v>
      </c>
      <c r="Z4669" s="1" t="s">
        <v>70</v>
      </c>
      <c r="AA4669" s="1" t="s">
        <v>70</v>
      </c>
      <c r="AB4669" s="1" t="s">
        <v>70</v>
      </c>
      <c r="AC4669" s="1" t="s">
        <v>80</v>
      </c>
      <c r="BG4669" s="1">
        <v>2013.0</v>
      </c>
    </row>
    <row r="4670">
      <c r="A4670" s="1">
        <v>1009779.0</v>
      </c>
      <c r="B4670" s="1" t="s">
        <v>20596</v>
      </c>
      <c r="D4670" s="2" t="s">
        <v>20597</v>
      </c>
      <c r="H4670" s="1" t="s">
        <v>20598</v>
      </c>
      <c r="I4670" s="1" t="s">
        <v>18043</v>
      </c>
      <c r="J4670" s="1" t="s">
        <v>719</v>
      </c>
      <c r="K4670" s="1" t="s">
        <v>637</v>
      </c>
      <c r="L4670" s="1">
        <v>96707.0</v>
      </c>
      <c r="M4670" s="1" t="s">
        <v>224</v>
      </c>
      <c r="N4670" s="1" t="s">
        <v>183</v>
      </c>
      <c r="U4670" s="1">
        <v>-158.07018</v>
      </c>
      <c r="V4670" s="1">
        <v>21.328806</v>
      </c>
      <c r="X4670" s="1" t="s">
        <v>69</v>
      </c>
      <c r="Y4670" s="1" t="s">
        <v>70</v>
      </c>
      <c r="Z4670" s="1" t="s">
        <v>70</v>
      </c>
      <c r="AA4670" s="1" t="s">
        <v>69</v>
      </c>
      <c r="AB4670" s="1" t="s">
        <v>69</v>
      </c>
      <c r="AC4670" s="1" t="s">
        <v>69</v>
      </c>
      <c r="AD4670" s="1" t="s">
        <v>69</v>
      </c>
      <c r="AE4670" s="1" t="s">
        <v>69</v>
      </c>
      <c r="AF4670" s="1" t="s">
        <v>69</v>
      </c>
      <c r="AG4670" s="1" t="s">
        <v>69</v>
      </c>
      <c r="AH4670" s="1" t="s">
        <v>69</v>
      </c>
      <c r="AI4670" s="1" t="s">
        <v>69</v>
      </c>
      <c r="AJ4670" s="1" t="s">
        <v>69</v>
      </c>
      <c r="AK4670" s="1" t="s">
        <v>69</v>
      </c>
      <c r="AL4670" s="1" t="s">
        <v>69</v>
      </c>
      <c r="AM4670" s="1" t="s">
        <v>69</v>
      </c>
      <c r="AN4670" s="1" t="s">
        <v>70</v>
      </c>
      <c r="AO4670" s="1" t="s">
        <v>69</v>
      </c>
      <c r="AP4670" s="1" t="s">
        <v>70</v>
      </c>
      <c r="AQ4670" s="1" t="s">
        <v>70</v>
      </c>
      <c r="AR4670" s="1" t="s">
        <v>69</v>
      </c>
      <c r="AS4670" s="1" t="s">
        <v>69</v>
      </c>
      <c r="AT4670" s="1" t="s">
        <v>69</v>
      </c>
      <c r="AU4670" s="1" t="s">
        <v>69</v>
      </c>
      <c r="AV4670" s="1" t="s">
        <v>69</v>
      </c>
      <c r="AW4670" s="1" t="s">
        <v>70</v>
      </c>
      <c r="AX4670" s="1" t="s">
        <v>69</v>
      </c>
      <c r="AY4670" s="1" t="s">
        <v>70</v>
      </c>
      <c r="AZ4670" s="1" t="s">
        <v>69</v>
      </c>
      <c r="BA4670" s="1" t="s">
        <v>70</v>
      </c>
      <c r="BB4670" s="1" t="s">
        <v>69</v>
      </c>
      <c r="BC4670" s="1" t="s">
        <v>69</v>
      </c>
      <c r="BD4670" s="1" t="s">
        <v>70</v>
      </c>
      <c r="BE4670" s="1" t="s">
        <v>70</v>
      </c>
      <c r="BF4670" s="1" t="s">
        <v>70</v>
      </c>
      <c r="BG4670" s="3">
        <v>42549.77222222222</v>
      </c>
    </row>
    <row r="4671">
      <c r="A4671" s="1">
        <v>1009780.0</v>
      </c>
      <c r="B4671" s="1" t="s">
        <v>20599</v>
      </c>
      <c r="D4671" s="2" t="s">
        <v>20600</v>
      </c>
      <c r="H4671" s="1" t="s">
        <v>20601</v>
      </c>
      <c r="I4671" s="1" t="s">
        <v>20602</v>
      </c>
      <c r="J4671" s="1" t="s">
        <v>719</v>
      </c>
      <c r="K4671" s="1" t="s">
        <v>637</v>
      </c>
      <c r="L4671" s="1">
        <v>96792.0</v>
      </c>
      <c r="M4671" s="1" t="s">
        <v>224</v>
      </c>
      <c r="N4671" s="1" t="s">
        <v>205</v>
      </c>
      <c r="U4671" s="1">
        <v>-158.18236</v>
      </c>
      <c r="V4671" s="1">
        <v>21.451628</v>
      </c>
      <c r="X4671" s="1" t="s">
        <v>69</v>
      </c>
      <c r="Y4671" s="1" t="s">
        <v>70</v>
      </c>
      <c r="Z4671" s="1" t="s">
        <v>70</v>
      </c>
      <c r="AA4671" s="1" t="s">
        <v>69</v>
      </c>
      <c r="AB4671" s="1" t="s">
        <v>69</v>
      </c>
      <c r="AC4671" s="1" t="s">
        <v>69</v>
      </c>
      <c r="AD4671" s="1" t="s">
        <v>69</v>
      </c>
      <c r="AE4671" s="1" t="s">
        <v>69</v>
      </c>
      <c r="AF4671" s="1" t="s">
        <v>69</v>
      </c>
      <c r="AG4671" s="1" t="s">
        <v>69</v>
      </c>
      <c r="AH4671" s="1" t="s">
        <v>69</v>
      </c>
      <c r="AI4671" s="1" t="s">
        <v>69</v>
      </c>
      <c r="AJ4671" s="1" t="s">
        <v>69</v>
      </c>
      <c r="AK4671" s="1" t="s">
        <v>69</v>
      </c>
      <c r="AL4671" s="1" t="s">
        <v>69</v>
      </c>
      <c r="AM4671" s="1" t="s">
        <v>69</v>
      </c>
      <c r="AN4671" s="1" t="s">
        <v>70</v>
      </c>
      <c r="AO4671" s="1" t="s">
        <v>69</v>
      </c>
      <c r="AP4671" s="1" t="s">
        <v>70</v>
      </c>
      <c r="AQ4671" s="1" t="s">
        <v>70</v>
      </c>
      <c r="AR4671" s="1" t="s">
        <v>69</v>
      </c>
      <c r="AS4671" s="1" t="s">
        <v>70</v>
      </c>
      <c r="AT4671" s="1" t="s">
        <v>69</v>
      </c>
      <c r="AU4671" s="1" t="s">
        <v>69</v>
      </c>
      <c r="AV4671" s="1" t="s">
        <v>69</v>
      </c>
      <c r="AW4671" s="1" t="s">
        <v>70</v>
      </c>
      <c r="AX4671" s="1" t="s">
        <v>69</v>
      </c>
      <c r="AY4671" s="1" t="s">
        <v>70</v>
      </c>
      <c r="AZ4671" s="1" t="s">
        <v>69</v>
      </c>
      <c r="BA4671" s="1" t="s">
        <v>69</v>
      </c>
      <c r="BB4671" s="1" t="s">
        <v>69</v>
      </c>
      <c r="BC4671" s="1" t="s">
        <v>69</v>
      </c>
      <c r="BD4671" s="1" t="s">
        <v>70</v>
      </c>
      <c r="BE4671" s="1" t="s">
        <v>70</v>
      </c>
      <c r="BF4671" s="1" t="s">
        <v>70</v>
      </c>
      <c r="BG4671" s="3">
        <v>42549.77777777778</v>
      </c>
    </row>
    <row r="4672">
      <c r="A4672" s="1">
        <v>1005256.0</v>
      </c>
      <c r="B4672" s="1" t="s">
        <v>20603</v>
      </c>
      <c r="C4672" s="2" t="s">
        <v>717</v>
      </c>
      <c r="H4672" s="1" t="s">
        <v>20604</v>
      </c>
      <c r="I4672" s="1" t="s">
        <v>719</v>
      </c>
      <c r="J4672" s="1" t="s">
        <v>719</v>
      </c>
      <c r="K4672" s="1" t="s">
        <v>637</v>
      </c>
      <c r="L4672" s="1">
        <v>96822.0</v>
      </c>
      <c r="M4672" s="1" t="s">
        <v>720</v>
      </c>
      <c r="N4672" s="1" t="s">
        <v>20605</v>
      </c>
      <c r="U4672" s="1">
        <v>-157.8365</v>
      </c>
      <c r="V4672" s="1">
        <v>21.30394</v>
      </c>
      <c r="X4672" s="1" t="s">
        <v>69</v>
      </c>
      <c r="Y4672" s="1" t="s">
        <v>70</v>
      </c>
      <c r="Z4672" s="1" t="s">
        <v>70</v>
      </c>
      <c r="AA4672" s="1" t="s">
        <v>69</v>
      </c>
      <c r="AB4672" s="1" t="s">
        <v>69</v>
      </c>
      <c r="AC4672" s="1" t="s">
        <v>70</v>
      </c>
      <c r="AD4672" s="1" t="s">
        <v>70</v>
      </c>
      <c r="AE4672" s="1" t="s">
        <v>70</v>
      </c>
      <c r="AF4672" s="1" t="s">
        <v>70</v>
      </c>
      <c r="AG4672" s="1" t="s">
        <v>70</v>
      </c>
      <c r="AH4672" s="1" t="s">
        <v>70</v>
      </c>
      <c r="AI4672" s="1" t="s">
        <v>70</v>
      </c>
      <c r="AJ4672" s="1" t="s">
        <v>70</v>
      </c>
      <c r="AK4672" s="1" t="s">
        <v>69</v>
      </c>
      <c r="AL4672" s="1" t="s">
        <v>70</v>
      </c>
      <c r="AM4672" s="1" t="s">
        <v>70</v>
      </c>
      <c r="AN4672" s="1" t="s">
        <v>70</v>
      </c>
      <c r="AO4672" s="1" t="s">
        <v>70</v>
      </c>
      <c r="AP4672" s="1" t="s">
        <v>70</v>
      </c>
      <c r="AQ4672" s="1" t="s">
        <v>70</v>
      </c>
      <c r="AR4672" s="1" t="s">
        <v>70</v>
      </c>
      <c r="AS4672" s="1" t="s">
        <v>70</v>
      </c>
      <c r="AT4672" s="1" t="s">
        <v>70</v>
      </c>
      <c r="AU4672" s="1" t="s">
        <v>70</v>
      </c>
      <c r="AV4672" s="1" t="s">
        <v>70</v>
      </c>
      <c r="AW4672" s="1" t="s">
        <v>70</v>
      </c>
      <c r="AX4672" s="1" t="s">
        <v>70</v>
      </c>
      <c r="AY4672" s="1" t="s">
        <v>70</v>
      </c>
      <c r="AZ4672" s="1" t="s">
        <v>69</v>
      </c>
      <c r="BA4672" s="1" t="s">
        <v>70</v>
      </c>
      <c r="BB4672" s="1" t="s">
        <v>70</v>
      </c>
      <c r="BC4672" s="1" t="s">
        <v>69</v>
      </c>
      <c r="BD4672" s="1" t="s">
        <v>70</v>
      </c>
      <c r="BE4672" s="1" t="s">
        <v>70</v>
      </c>
      <c r="BF4672" s="1" t="s">
        <v>70</v>
      </c>
      <c r="BG4672" s="3">
        <v>43544.697916666664</v>
      </c>
    </row>
    <row r="4673">
      <c r="A4673" s="1">
        <v>1012216.0</v>
      </c>
      <c r="B4673" s="1" t="s">
        <v>20606</v>
      </c>
      <c r="D4673" s="2" t="s">
        <v>20607</v>
      </c>
      <c r="G4673" s="2" t="s">
        <v>20608</v>
      </c>
      <c r="H4673" s="1" t="s">
        <v>20609</v>
      </c>
      <c r="I4673" s="1" t="s">
        <v>730</v>
      </c>
      <c r="J4673" s="1" t="s">
        <v>637</v>
      </c>
      <c r="K4673" s="1" t="s">
        <v>637</v>
      </c>
      <c r="L4673" s="1">
        <v>96778.0</v>
      </c>
      <c r="M4673" s="1" t="s">
        <v>224</v>
      </c>
      <c r="N4673" s="1" t="s">
        <v>6151</v>
      </c>
      <c r="U4673" s="1">
        <v>-154.97198</v>
      </c>
      <c r="V4673" s="1">
        <v>19.536657</v>
      </c>
      <c r="X4673" s="1" t="s">
        <v>69</v>
      </c>
      <c r="Y4673" s="1" t="s">
        <v>70</v>
      </c>
      <c r="Z4673" s="1" t="s">
        <v>70</v>
      </c>
      <c r="AA4673" s="1" t="s">
        <v>70</v>
      </c>
      <c r="AB4673" s="1" t="s">
        <v>69</v>
      </c>
      <c r="AC4673" s="1" t="s">
        <v>80</v>
      </c>
      <c r="AD4673" s="1" t="s">
        <v>69</v>
      </c>
      <c r="AE4673" s="1" t="s">
        <v>69</v>
      </c>
      <c r="AF4673" s="1" t="s">
        <v>69</v>
      </c>
      <c r="AG4673" s="1" t="s">
        <v>69</v>
      </c>
      <c r="AH4673" s="1" t="s">
        <v>69</v>
      </c>
      <c r="AI4673" s="1" t="s">
        <v>69</v>
      </c>
      <c r="AJ4673" s="1" t="s">
        <v>69</v>
      </c>
      <c r="AK4673" s="1" t="s">
        <v>69</v>
      </c>
      <c r="AL4673" s="1" t="s">
        <v>69</v>
      </c>
      <c r="AM4673" s="1" t="s">
        <v>69</v>
      </c>
      <c r="AN4673" s="1" t="s">
        <v>69</v>
      </c>
      <c r="AO4673" s="1" t="s">
        <v>70</v>
      </c>
      <c r="AP4673" s="1" t="s">
        <v>70</v>
      </c>
      <c r="AQ4673" s="1" t="s">
        <v>69</v>
      </c>
      <c r="AR4673" s="1" t="s">
        <v>69</v>
      </c>
      <c r="AS4673" s="1" t="s">
        <v>69</v>
      </c>
      <c r="AT4673" s="1" t="s">
        <v>69</v>
      </c>
      <c r="AU4673" s="1" t="s">
        <v>69</v>
      </c>
      <c r="AV4673" s="1" t="s">
        <v>69</v>
      </c>
      <c r="AW4673" s="1" t="s">
        <v>70</v>
      </c>
      <c r="AX4673" s="1" t="s">
        <v>69</v>
      </c>
      <c r="AY4673" s="1" t="s">
        <v>69</v>
      </c>
      <c r="AZ4673" s="1" t="s">
        <v>69</v>
      </c>
      <c r="BA4673" s="1" t="s">
        <v>69</v>
      </c>
      <c r="BB4673" s="1" t="s">
        <v>69</v>
      </c>
      <c r="BC4673" s="1" t="s">
        <v>69</v>
      </c>
      <c r="BD4673" s="1" t="s">
        <v>69</v>
      </c>
      <c r="BE4673" s="1" t="s">
        <v>69</v>
      </c>
      <c r="BF4673" s="1" t="s">
        <v>69</v>
      </c>
      <c r="BG4673" s="3">
        <v>42555.76597222222</v>
      </c>
    </row>
    <row r="4674">
      <c r="A4674" s="1">
        <v>1002935.0</v>
      </c>
      <c r="B4674" s="1" t="s">
        <v>20610</v>
      </c>
      <c r="H4674" s="1" t="s">
        <v>20611</v>
      </c>
      <c r="I4674" s="1" t="s">
        <v>3117</v>
      </c>
      <c r="J4674" s="1" t="s">
        <v>3117</v>
      </c>
      <c r="K4674" s="1" t="s">
        <v>77</v>
      </c>
      <c r="U4674" s="1">
        <v>-82.401001</v>
      </c>
      <c r="V4674" s="1">
        <v>40.642799</v>
      </c>
      <c r="X4674" s="1" t="s">
        <v>70</v>
      </c>
      <c r="Y4674" s="1" t="s">
        <v>70</v>
      </c>
      <c r="Z4674" s="1" t="s">
        <v>70</v>
      </c>
      <c r="AA4674" s="1" t="s">
        <v>70</v>
      </c>
      <c r="AB4674" s="1" t="s">
        <v>70</v>
      </c>
      <c r="AC4674" s="1" t="s">
        <v>80</v>
      </c>
      <c r="BG4674" s="1">
        <v>2009.0</v>
      </c>
    </row>
    <row r="4675">
      <c r="A4675" s="1">
        <v>1004567.0</v>
      </c>
      <c r="B4675" s="1" t="s">
        <v>20612</v>
      </c>
      <c r="H4675" s="1" t="s">
        <v>20613</v>
      </c>
      <c r="I4675" s="1" t="s">
        <v>641</v>
      </c>
      <c r="J4675" s="1" t="s">
        <v>642</v>
      </c>
      <c r="K4675" s="1" t="s">
        <v>96</v>
      </c>
      <c r="L4675" s="1">
        <v>11233.0</v>
      </c>
      <c r="M4675" s="1" t="s">
        <v>1407</v>
      </c>
      <c r="N4675" s="1" t="s">
        <v>20614</v>
      </c>
      <c r="U4675" s="1">
        <v>-73.928185</v>
      </c>
      <c r="V4675" s="1">
        <v>40.67997</v>
      </c>
      <c r="W4675" s="1" t="s">
        <v>136</v>
      </c>
      <c r="X4675" s="1" t="s">
        <v>69</v>
      </c>
      <c r="Y4675" s="1" t="s">
        <v>69</v>
      </c>
      <c r="Z4675" s="1" t="s">
        <v>69</v>
      </c>
      <c r="AA4675" s="1" t="s">
        <v>69</v>
      </c>
      <c r="AB4675" s="1" t="s">
        <v>69</v>
      </c>
      <c r="AC4675" s="1" t="s">
        <v>80</v>
      </c>
      <c r="AD4675" s="1" t="s">
        <v>69</v>
      </c>
      <c r="AE4675" s="1" t="s">
        <v>70</v>
      </c>
      <c r="AF4675" s="1" t="s">
        <v>69</v>
      </c>
      <c r="AG4675" s="1" t="s">
        <v>69</v>
      </c>
      <c r="AH4675" s="1" t="s">
        <v>69</v>
      </c>
      <c r="AI4675" s="1" t="s">
        <v>70</v>
      </c>
      <c r="AJ4675" s="1" t="s">
        <v>69</v>
      </c>
      <c r="AK4675" s="1" t="s">
        <v>69</v>
      </c>
      <c r="AL4675" s="1" t="s">
        <v>70</v>
      </c>
      <c r="AM4675" s="1" t="s">
        <v>69</v>
      </c>
      <c r="AN4675" s="1" t="s">
        <v>70</v>
      </c>
      <c r="AO4675" s="1" t="s">
        <v>69</v>
      </c>
      <c r="AP4675" s="1" t="s">
        <v>69</v>
      </c>
      <c r="AQ4675" s="1" t="s">
        <v>70</v>
      </c>
      <c r="AR4675" s="1" t="s">
        <v>69</v>
      </c>
      <c r="AS4675" s="1" t="s">
        <v>70</v>
      </c>
      <c r="AT4675" s="1" t="s">
        <v>70</v>
      </c>
      <c r="AU4675" s="1" t="s">
        <v>69</v>
      </c>
      <c r="AV4675" s="1" t="s">
        <v>69</v>
      </c>
      <c r="AW4675" s="1" t="s">
        <v>69</v>
      </c>
      <c r="AX4675" s="1" t="s">
        <v>70</v>
      </c>
      <c r="AY4675" s="1" t="s">
        <v>70</v>
      </c>
      <c r="AZ4675" s="1" t="s">
        <v>70</v>
      </c>
      <c r="BA4675" s="1" t="s">
        <v>70</v>
      </c>
      <c r="BB4675" s="1" t="s">
        <v>70</v>
      </c>
      <c r="BC4675" s="1" t="s">
        <v>70</v>
      </c>
      <c r="BD4675" s="1" t="s">
        <v>70</v>
      </c>
      <c r="BE4675" s="1" t="s">
        <v>70</v>
      </c>
      <c r="BF4675" s="1" t="s">
        <v>70</v>
      </c>
      <c r="BG4675" s="3">
        <v>41035.669444444444</v>
      </c>
    </row>
    <row r="4676">
      <c r="A4676" s="1">
        <v>1001942.0</v>
      </c>
      <c r="B4676" s="1" t="s">
        <v>20615</v>
      </c>
      <c r="C4676" s="2" t="s">
        <v>20616</v>
      </c>
      <c r="H4676" s="1" t="s">
        <v>20617</v>
      </c>
      <c r="I4676" s="1" t="s">
        <v>20618</v>
      </c>
      <c r="J4676" s="1" t="s">
        <v>545</v>
      </c>
      <c r="K4676" s="1" t="s">
        <v>488</v>
      </c>
      <c r="L4676" s="1">
        <v>2148.0</v>
      </c>
      <c r="M4676" s="1" t="s">
        <v>172</v>
      </c>
      <c r="N4676" s="1" t="s">
        <v>5054</v>
      </c>
      <c r="U4676" s="1">
        <v>-71.072952</v>
      </c>
      <c r="V4676" s="1">
        <v>42.427044</v>
      </c>
      <c r="W4676" s="1" t="s">
        <v>392</v>
      </c>
      <c r="X4676" s="1" t="s">
        <v>70</v>
      </c>
      <c r="Y4676" s="1" t="s">
        <v>70</v>
      </c>
      <c r="Z4676" s="1" t="s">
        <v>70</v>
      </c>
      <c r="AA4676" s="1" t="s">
        <v>70</v>
      </c>
      <c r="AB4676" s="1" t="s">
        <v>69</v>
      </c>
      <c r="AC4676" s="1" t="s">
        <v>80</v>
      </c>
      <c r="AD4676" s="1" t="s">
        <v>69</v>
      </c>
      <c r="AE4676" s="1" t="s">
        <v>69</v>
      </c>
      <c r="AF4676" s="1" t="s">
        <v>69</v>
      </c>
      <c r="AG4676" s="1" t="s">
        <v>70</v>
      </c>
      <c r="AH4676" s="1" t="s">
        <v>70</v>
      </c>
      <c r="AI4676" s="1" t="s">
        <v>70</v>
      </c>
      <c r="AJ4676" s="1" t="s">
        <v>70</v>
      </c>
      <c r="AK4676" s="1" t="s">
        <v>69</v>
      </c>
      <c r="AL4676" s="1" t="s">
        <v>70</v>
      </c>
      <c r="AM4676" s="1" t="s">
        <v>70</v>
      </c>
      <c r="AN4676" s="1" t="s">
        <v>70</v>
      </c>
      <c r="AO4676" s="1" t="s">
        <v>70</v>
      </c>
      <c r="AP4676" s="1" t="s">
        <v>70</v>
      </c>
      <c r="AQ4676" s="1" t="s">
        <v>70</v>
      </c>
      <c r="AR4676" s="1" t="s">
        <v>70</v>
      </c>
      <c r="AS4676" s="1" t="s">
        <v>70</v>
      </c>
      <c r="AT4676" s="1" t="s">
        <v>70</v>
      </c>
      <c r="AU4676" s="1" t="s">
        <v>70</v>
      </c>
      <c r="AV4676" s="1" t="s">
        <v>70</v>
      </c>
      <c r="AW4676" s="1" t="s">
        <v>70</v>
      </c>
      <c r="AX4676" s="1" t="s">
        <v>70</v>
      </c>
      <c r="AY4676" s="1" t="s">
        <v>70</v>
      </c>
      <c r="AZ4676" s="1" t="s">
        <v>70</v>
      </c>
      <c r="BA4676" s="1" t="s">
        <v>70</v>
      </c>
      <c r="BB4676" s="1" t="s">
        <v>70</v>
      </c>
      <c r="BC4676" s="1" t="s">
        <v>70</v>
      </c>
      <c r="BD4676" s="1" t="s">
        <v>70</v>
      </c>
      <c r="BE4676" s="1" t="s">
        <v>70</v>
      </c>
      <c r="BF4676" s="1" t="s">
        <v>70</v>
      </c>
      <c r="BG4676" s="3">
        <v>41065.447222222225</v>
      </c>
    </row>
    <row r="4677">
      <c r="A4677" s="1">
        <v>1001537.0</v>
      </c>
      <c r="B4677" s="1" t="s">
        <v>20619</v>
      </c>
      <c r="C4677" s="2" t="s">
        <v>20620</v>
      </c>
      <c r="H4677" s="1" t="s">
        <v>20621</v>
      </c>
      <c r="I4677" s="1" t="s">
        <v>20622</v>
      </c>
      <c r="J4677" s="1" t="s">
        <v>1103</v>
      </c>
      <c r="K4677" s="1" t="s">
        <v>656</v>
      </c>
      <c r="L4677" s="1">
        <v>90265.0</v>
      </c>
      <c r="U4677" s="1">
        <v>-118.69</v>
      </c>
      <c r="V4677" s="1">
        <v>34.035999</v>
      </c>
      <c r="X4677" s="1" t="s">
        <v>70</v>
      </c>
      <c r="Y4677" s="1" t="s">
        <v>70</v>
      </c>
      <c r="Z4677" s="1" t="s">
        <v>70</v>
      </c>
      <c r="AA4677" s="1" t="s">
        <v>70</v>
      </c>
      <c r="AB4677" s="1" t="s">
        <v>70</v>
      </c>
      <c r="AC4677" s="1" t="s">
        <v>80</v>
      </c>
      <c r="BG4677" s="4">
        <v>40322.87569444445</v>
      </c>
    </row>
    <row r="4678">
      <c r="A4678" s="1">
        <v>1005657.0</v>
      </c>
      <c r="B4678" s="1" t="s">
        <v>20623</v>
      </c>
      <c r="C4678" s="2" t="s">
        <v>6310</v>
      </c>
      <c r="H4678" s="1" t="s">
        <v>20624</v>
      </c>
      <c r="I4678" s="1" t="s">
        <v>20625</v>
      </c>
      <c r="J4678" s="1" t="s">
        <v>748</v>
      </c>
      <c r="K4678" s="1" t="s">
        <v>96</v>
      </c>
      <c r="L4678" s="1">
        <v>12953.0</v>
      </c>
      <c r="M4678" s="1" t="s">
        <v>9359</v>
      </c>
      <c r="N4678" s="1" t="s">
        <v>20626</v>
      </c>
      <c r="U4678" s="1">
        <v>-74.327324</v>
      </c>
      <c r="V4678" s="1">
        <v>44.847775</v>
      </c>
      <c r="W4678" s="1" t="s">
        <v>392</v>
      </c>
      <c r="X4678" s="1" t="s">
        <v>70</v>
      </c>
      <c r="Y4678" s="1" t="s">
        <v>69</v>
      </c>
      <c r="Z4678" s="1" t="s">
        <v>70</v>
      </c>
      <c r="AA4678" s="1" t="s">
        <v>69</v>
      </c>
      <c r="AB4678" s="1" t="s">
        <v>69</v>
      </c>
      <c r="AC4678" s="1" t="s">
        <v>80</v>
      </c>
      <c r="AD4678" s="1" t="s">
        <v>69</v>
      </c>
      <c r="AE4678" s="1" t="s">
        <v>70</v>
      </c>
      <c r="AF4678" s="1" t="s">
        <v>69</v>
      </c>
      <c r="AG4678" s="1" t="s">
        <v>70</v>
      </c>
      <c r="AH4678" s="1" t="s">
        <v>69</v>
      </c>
      <c r="AI4678" s="1" t="s">
        <v>70</v>
      </c>
      <c r="AJ4678" s="1" t="s">
        <v>70</v>
      </c>
      <c r="AK4678" s="1" t="s">
        <v>69</v>
      </c>
      <c r="AL4678" s="1" t="s">
        <v>69</v>
      </c>
      <c r="AM4678" s="1" t="s">
        <v>69</v>
      </c>
      <c r="AN4678" s="1" t="s">
        <v>70</v>
      </c>
      <c r="AO4678" s="1" t="s">
        <v>69</v>
      </c>
      <c r="AP4678" s="1" t="s">
        <v>70</v>
      </c>
      <c r="AQ4678" s="1" t="s">
        <v>70</v>
      </c>
      <c r="AR4678" s="1" t="s">
        <v>69</v>
      </c>
      <c r="AS4678" s="1" t="s">
        <v>69</v>
      </c>
      <c r="AT4678" s="1" t="s">
        <v>70</v>
      </c>
      <c r="AU4678" s="1" t="s">
        <v>70</v>
      </c>
      <c r="AV4678" s="1" t="s">
        <v>70</v>
      </c>
      <c r="AW4678" s="1" t="s">
        <v>70</v>
      </c>
      <c r="AX4678" s="1" t="s">
        <v>70</v>
      </c>
      <c r="AY4678" s="1" t="s">
        <v>70</v>
      </c>
      <c r="AZ4678" s="1" t="s">
        <v>69</v>
      </c>
      <c r="BA4678" s="1" t="s">
        <v>70</v>
      </c>
      <c r="BB4678" s="1" t="s">
        <v>70</v>
      </c>
      <c r="BC4678" s="1" t="s">
        <v>70</v>
      </c>
      <c r="BD4678" s="1" t="s">
        <v>70</v>
      </c>
      <c r="BE4678" s="1" t="s">
        <v>70</v>
      </c>
      <c r="BF4678" s="1" t="s">
        <v>70</v>
      </c>
      <c r="BG4678" s="3">
        <v>41782.459027777775</v>
      </c>
    </row>
    <row r="4679">
      <c r="A4679" s="1">
        <v>1001534.0</v>
      </c>
      <c r="B4679" s="1" t="s">
        <v>20627</v>
      </c>
      <c r="C4679" s="2" t="s">
        <v>20628</v>
      </c>
      <c r="D4679" s="2" t="s">
        <v>20629</v>
      </c>
      <c r="H4679" s="1" t="s">
        <v>20630</v>
      </c>
      <c r="I4679" s="1" t="s">
        <v>2342</v>
      </c>
      <c r="J4679" s="1" t="s">
        <v>2343</v>
      </c>
      <c r="K4679" s="1" t="s">
        <v>96</v>
      </c>
      <c r="L4679" s="1">
        <v>12020.0</v>
      </c>
      <c r="M4679" s="1" t="s">
        <v>20016</v>
      </c>
      <c r="N4679" s="1" t="s">
        <v>863</v>
      </c>
      <c r="U4679" s="1">
        <v>-73.789597</v>
      </c>
      <c r="V4679" s="1">
        <v>42.976902</v>
      </c>
      <c r="W4679" s="1" t="s">
        <v>99</v>
      </c>
      <c r="X4679" s="1" t="s">
        <v>69</v>
      </c>
      <c r="Y4679" s="1" t="s">
        <v>70</v>
      </c>
      <c r="Z4679" s="1" t="s">
        <v>70</v>
      </c>
      <c r="AA4679" s="1" t="s">
        <v>70</v>
      </c>
      <c r="AB4679" s="1" t="s">
        <v>70</v>
      </c>
      <c r="AC4679" s="1" t="s">
        <v>70</v>
      </c>
      <c r="AD4679" s="1" t="s">
        <v>69</v>
      </c>
      <c r="AE4679" s="1" t="s">
        <v>70</v>
      </c>
      <c r="AF4679" s="1" t="s">
        <v>69</v>
      </c>
      <c r="AG4679" s="1" t="s">
        <v>69</v>
      </c>
      <c r="AH4679" s="1" t="s">
        <v>69</v>
      </c>
      <c r="AI4679" s="1" t="s">
        <v>70</v>
      </c>
      <c r="AJ4679" s="1" t="s">
        <v>69</v>
      </c>
      <c r="AK4679" s="1" t="s">
        <v>69</v>
      </c>
      <c r="AL4679" s="1" t="s">
        <v>70</v>
      </c>
      <c r="AM4679" s="1" t="s">
        <v>69</v>
      </c>
      <c r="AN4679" s="1" t="s">
        <v>70</v>
      </c>
      <c r="AO4679" s="1" t="s">
        <v>70</v>
      </c>
      <c r="AP4679" s="1" t="s">
        <v>70</v>
      </c>
      <c r="AQ4679" s="1" t="s">
        <v>70</v>
      </c>
      <c r="AR4679" s="1" t="s">
        <v>69</v>
      </c>
      <c r="AS4679" s="1" t="s">
        <v>70</v>
      </c>
      <c r="AT4679" s="1" t="s">
        <v>69</v>
      </c>
      <c r="AU4679" s="1" t="s">
        <v>69</v>
      </c>
      <c r="AV4679" s="1" t="s">
        <v>70</v>
      </c>
      <c r="AW4679" s="1" t="s">
        <v>70</v>
      </c>
      <c r="AX4679" s="1" t="s">
        <v>70</v>
      </c>
      <c r="AY4679" s="1" t="s">
        <v>70</v>
      </c>
      <c r="AZ4679" s="1" t="s">
        <v>69</v>
      </c>
      <c r="BA4679" s="1" t="s">
        <v>70</v>
      </c>
      <c r="BB4679" s="1" t="s">
        <v>70</v>
      </c>
      <c r="BC4679" s="1" t="s">
        <v>70</v>
      </c>
      <c r="BD4679" s="1" t="s">
        <v>70</v>
      </c>
      <c r="BE4679" s="1" t="s">
        <v>70</v>
      </c>
      <c r="BF4679" s="1" t="s">
        <v>70</v>
      </c>
      <c r="BG4679" s="3">
        <v>41736.45416666667</v>
      </c>
    </row>
    <row r="4680">
      <c r="A4680" s="1">
        <v>1003510.0</v>
      </c>
      <c r="B4680" s="1" t="s">
        <v>20631</v>
      </c>
      <c r="H4680" s="1" t="s">
        <v>743</v>
      </c>
      <c r="I4680" s="1" t="s">
        <v>12078</v>
      </c>
      <c r="J4680" s="1" t="s">
        <v>20632</v>
      </c>
      <c r="K4680" s="1" t="s">
        <v>1630</v>
      </c>
      <c r="L4680" s="1">
        <v>72104.0</v>
      </c>
      <c r="U4680" s="1">
        <v>-92.990997</v>
      </c>
      <c r="V4680" s="1">
        <v>34.469002</v>
      </c>
      <c r="X4680" s="1" t="s">
        <v>70</v>
      </c>
      <c r="Y4680" s="1" t="s">
        <v>70</v>
      </c>
      <c r="Z4680" s="1" t="s">
        <v>70</v>
      </c>
      <c r="AA4680" s="1" t="s">
        <v>70</v>
      </c>
      <c r="AB4680" s="1" t="s">
        <v>70</v>
      </c>
      <c r="AC4680" s="1" t="s">
        <v>80</v>
      </c>
      <c r="BG4680" s="1">
        <v>2009.0</v>
      </c>
    </row>
    <row r="4681">
      <c r="A4681" s="1">
        <v>1004941.0</v>
      </c>
      <c r="B4681" s="1" t="s">
        <v>20633</v>
      </c>
      <c r="H4681" s="1" t="s">
        <v>20634</v>
      </c>
      <c r="I4681" s="1" t="s">
        <v>20635</v>
      </c>
      <c r="J4681" s="1" t="s">
        <v>20636</v>
      </c>
      <c r="K4681" s="1" t="s">
        <v>656</v>
      </c>
      <c r="U4681" s="1">
        <v>-118.982</v>
      </c>
      <c r="V4681" s="1">
        <v>37.629002</v>
      </c>
      <c r="X4681" s="1" t="s">
        <v>70</v>
      </c>
      <c r="Y4681" s="1" t="s">
        <v>70</v>
      </c>
      <c r="Z4681" s="1" t="s">
        <v>70</v>
      </c>
      <c r="AA4681" s="1" t="s">
        <v>70</v>
      </c>
      <c r="AB4681" s="1" t="s">
        <v>70</v>
      </c>
      <c r="AC4681" s="1" t="s">
        <v>80</v>
      </c>
      <c r="BG4681" s="1">
        <v>2011.0</v>
      </c>
    </row>
    <row r="4682">
      <c r="A4682" s="1">
        <v>1003486.0</v>
      </c>
      <c r="B4682" s="1" t="s">
        <v>20637</v>
      </c>
      <c r="H4682" s="1" t="s">
        <v>1269</v>
      </c>
      <c r="I4682" s="1" t="s">
        <v>20635</v>
      </c>
      <c r="J4682" s="1" t="s">
        <v>20638</v>
      </c>
      <c r="K4682" s="1" t="s">
        <v>656</v>
      </c>
      <c r="U4682" s="1">
        <v>-118.976</v>
      </c>
      <c r="V4682" s="1">
        <v>37.6483</v>
      </c>
      <c r="X4682" s="1" t="s">
        <v>70</v>
      </c>
      <c r="Y4682" s="1" t="s">
        <v>70</v>
      </c>
      <c r="Z4682" s="1" t="s">
        <v>70</v>
      </c>
      <c r="AA4682" s="1" t="s">
        <v>70</v>
      </c>
      <c r="AB4682" s="1" t="s">
        <v>70</v>
      </c>
      <c r="AC4682" s="1" t="s">
        <v>80</v>
      </c>
      <c r="BG4682" s="1">
        <v>2011.0</v>
      </c>
    </row>
    <row r="4683">
      <c r="A4683" s="1">
        <v>1007523.0</v>
      </c>
      <c r="B4683" s="1" t="s">
        <v>20639</v>
      </c>
      <c r="H4683" s="1" t="s">
        <v>20640</v>
      </c>
      <c r="I4683" s="1" t="s">
        <v>16420</v>
      </c>
      <c r="J4683" s="1" t="s">
        <v>637</v>
      </c>
      <c r="K4683" s="1" t="s">
        <v>637</v>
      </c>
      <c r="L4683" s="1">
        <v>96720.0</v>
      </c>
      <c r="U4683" s="1">
        <v>-155.086</v>
      </c>
      <c r="V4683" s="1">
        <v>19.722601</v>
      </c>
      <c r="X4683" s="1" t="s">
        <v>70</v>
      </c>
      <c r="Y4683" s="1" t="s">
        <v>70</v>
      </c>
      <c r="Z4683" s="1" t="s">
        <v>70</v>
      </c>
      <c r="AA4683" s="1" t="s">
        <v>70</v>
      </c>
      <c r="AB4683" s="1" t="s">
        <v>70</v>
      </c>
      <c r="AC4683" s="1" t="s">
        <v>80</v>
      </c>
      <c r="BG4683" s="1">
        <v>2009.0</v>
      </c>
    </row>
    <row r="4684">
      <c r="A4684" s="1">
        <v>1004420.0</v>
      </c>
      <c r="B4684" s="1" t="s">
        <v>20641</v>
      </c>
      <c r="H4684" s="1" t="s">
        <v>20642</v>
      </c>
      <c r="I4684" s="1" t="s">
        <v>7482</v>
      </c>
      <c r="J4684" s="1" t="s">
        <v>1366</v>
      </c>
      <c r="K4684" s="1" t="s">
        <v>575</v>
      </c>
      <c r="L4684" s="1">
        <v>48158.0</v>
      </c>
      <c r="U4684" s="1">
        <v>-84.033302</v>
      </c>
      <c r="V4684" s="1">
        <v>42.156799</v>
      </c>
      <c r="X4684" s="1" t="s">
        <v>70</v>
      </c>
      <c r="Y4684" s="1" t="s">
        <v>70</v>
      </c>
      <c r="Z4684" s="1" t="s">
        <v>70</v>
      </c>
      <c r="AA4684" s="1" t="s">
        <v>70</v>
      </c>
      <c r="AB4684" s="1" t="s">
        <v>70</v>
      </c>
      <c r="AC4684" s="1" t="s">
        <v>80</v>
      </c>
      <c r="BG4684" s="1">
        <v>2009.0</v>
      </c>
    </row>
    <row r="4685">
      <c r="A4685" s="1">
        <v>1008221.0</v>
      </c>
      <c r="B4685" s="1" t="s">
        <v>20643</v>
      </c>
      <c r="C4685" s="2" t="s">
        <v>14286</v>
      </c>
      <c r="D4685" s="2" t="s">
        <v>20644</v>
      </c>
      <c r="E4685" s="2" t="s">
        <v>20645</v>
      </c>
      <c r="F4685" s="2" t="s">
        <v>20646</v>
      </c>
      <c r="G4685" s="2" t="s">
        <v>20647</v>
      </c>
      <c r="H4685" s="1" t="s">
        <v>20648</v>
      </c>
      <c r="I4685" s="1" t="s">
        <v>20649</v>
      </c>
      <c r="J4685" s="1" t="s">
        <v>14291</v>
      </c>
      <c r="K4685" s="1" t="s">
        <v>181</v>
      </c>
      <c r="L4685" s="1">
        <v>23103.0</v>
      </c>
      <c r="M4685" s="1" t="s">
        <v>5420</v>
      </c>
      <c r="N4685" s="1" t="s">
        <v>79</v>
      </c>
      <c r="O4685" s="1" t="s">
        <v>20650</v>
      </c>
      <c r="P4685" s="1" t="s">
        <v>1221</v>
      </c>
      <c r="U4685" s="1">
        <v>-77.685333</v>
      </c>
      <c r="V4685" s="1">
        <v>37.671906</v>
      </c>
      <c r="X4685" s="1" t="s">
        <v>69</v>
      </c>
      <c r="Y4685" s="1" t="s">
        <v>70</v>
      </c>
      <c r="Z4685" s="1" t="s">
        <v>70</v>
      </c>
      <c r="AA4685" s="1" t="s">
        <v>70</v>
      </c>
      <c r="AB4685" s="1" t="s">
        <v>69</v>
      </c>
      <c r="AC4685" s="1" t="s">
        <v>69</v>
      </c>
      <c r="AD4685" s="1" t="s">
        <v>69</v>
      </c>
      <c r="AE4685" s="1" t="s">
        <v>69</v>
      </c>
      <c r="AF4685" s="1" t="s">
        <v>69</v>
      </c>
      <c r="AG4685" s="1" t="s">
        <v>69</v>
      </c>
      <c r="AH4685" s="1" t="s">
        <v>69</v>
      </c>
      <c r="AI4685" s="1" t="s">
        <v>69</v>
      </c>
      <c r="AJ4685" s="1" t="s">
        <v>69</v>
      </c>
      <c r="AK4685" s="1" t="s">
        <v>69</v>
      </c>
      <c r="AL4685" s="1" t="s">
        <v>69</v>
      </c>
      <c r="AM4685" s="1" t="s">
        <v>69</v>
      </c>
      <c r="AN4685" s="1" t="s">
        <v>70</v>
      </c>
      <c r="AO4685" s="1" t="s">
        <v>69</v>
      </c>
      <c r="AP4685" s="1" t="s">
        <v>70</v>
      </c>
      <c r="AQ4685" s="1" t="s">
        <v>69</v>
      </c>
      <c r="AR4685" s="1" t="s">
        <v>69</v>
      </c>
      <c r="AS4685" s="1" t="s">
        <v>69</v>
      </c>
      <c r="AT4685" s="1" t="s">
        <v>69</v>
      </c>
      <c r="AU4685" s="1" t="s">
        <v>69</v>
      </c>
      <c r="AV4685" s="1" t="s">
        <v>69</v>
      </c>
      <c r="AW4685" s="1" t="s">
        <v>69</v>
      </c>
      <c r="AX4685" s="1" t="s">
        <v>69</v>
      </c>
      <c r="AY4685" s="1" t="s">
        <v>69</v>
      </c>
      <c r="AZ4685" s="1" t="s">
        <v>69</v>
      </c>
      <c r="BA4685" s="1" t="s">
        <v>70</v>
      </c>
      <c r="BB4685" s="1" t="s">
        <v>69</v>
      </c>
      <c r="BC4685" s="1" t="s">
        <v>69</v>
      </c>
      <c r="BD4685" s="1" t="s">
        <v>69</v>
      </c>
      <c r="BE4685" s="1" t="s">
        <v>70</v>
      </c>
      <c r="BF4685" s="1" t="s">
        <v>69</v>
      </c>
      <c r="BG4685" s="3">
        <v>42549.42638888889</v>
      </c>
    </row>
    <row r="4686">
      <c r="A4686" s="1">
        <v>1012225.0</v>
      </c>
      <c r="B4686" s="1" t="s">
        <v>20651</v>
      </c>
      <c r="D4686" s="1" t="s">
        <v>20652</v>
      </c>
      <c r="H4686" s="1" t="s">
        <v>20653</v>
      </c>
      <c r="I4686" s="1" t="s">
        <v>20654</v>
      </c>
      <c r="J4686" s="1" t="s">
        <v>2875</v>
      </c>
      <c r="K4686" s="1" t="s">
        <v>575</v>
      </c>
      <c r="L4686" s="1">
        <v>49659.0</v>
      </c>
      <c r="M4686" s="1" t="s">
        <v>20655</v>
      </c>
      <c r="N4686" s="1" t="s">
        <v>190</v>
      </c>
      <c r="U4686" s="1">
        <v>-85.059364</v>
      </c>
      <c r="V4686" s="1">
        <v>44.902729</v>
      </c>
      <c r="X4686" s="1" t="s">
        <v>69</v>
      </c>
      <c r="Y4686" s="1" t="s">
        <v>69</v>
      </c>
      <c r="Z4686" s="1" t="s">
        <v>70</v>
      </c>
      <c r="AA4686" s="1" t="s">
        <v>69</v>
      </c>
      <c r="AB4686" s="1" t="s">
        <v>69</v>
      </c>
      <c r="AC4686" s="1" t="s">
        <v>70</v>
      </c>
      <c r="AD4686" s="1" t="s">
        <v>69</v>
      </c>
      <c r="AE4686" s="1" t="s">
        <v>70</v>
      </c>
      <c r="AF4686" s="1" t="s">
        <v>69</v>
      </c>
      <c r="AG4686" s="1" t="s">
        <v>69</v>
      </c>
      <c r="AH4686" s="1" t="s">
        <v>69</v>
      </c>
      <c r="AI4686" s="1" t="s">
        <v>70</v>
      </c>
      <c r="AJ4686" s="1" t="s">
        <v>69</v>
      </c>
      <c r="AK4686" s="1" t="s">
        <v>69</v>
      </c>
      <c r="AL4686" s="1" t="s">
        <v>69</v>
      </c>
      <c r="AM4686" s="1" t="s">
        <v>69</v>
      </c>
      <c r="AN4686" s="1" t="s">
        <v>69</v>
      </c>
      <c r="AO4686" s="1" t="s">
        <v>70</v>
      </c>
      <c r="AP4686" s="1" t="s">
        <v>70</v>
      </c>
      <c r="AQ4686" s="1" t="s">
        <v>70</v>
      </c>
      <c r="AR4686" s="1" t="s">
        <v>69</v>
      </c>
      <c r="AS4686" s="1" t="s">
        <v>70</v>
      </c>
      <c r="AT4686" s="1" t="s">
        <v>70</v>
      </c>
      <c r="AU4686" s="1" t="s">
        <v>69</v>
      </c>
      <c r="AV4686" s="1" t="s">
        <v>70</v>
      </c>
      <c r="AW4686" s="1" t="s">
        <v>70</v>
      </c>
      <c r="AX4686" s="1" t="s">
        <v>70</v>
      </c>
      <c r="AY4686" s="1" t="s">
        <v>70</v>
      </c>
      <c r="AZ4686" s="1" t="s">
        <v>69</v>
      </c>
      <c r="BA4686" s="1" t="s">
        <v>70</v>
      </c>
      <c r="BB4686" s="1" t="s">
        <v>70</v>
      </c>
      <c r="BC4686" s="1" t="s">
        <v>70</v>
      </c>
      <c r="BD4686" s="1" t="s">
        <v>70</v>
      </c>
      <c r="BE4686" s="1" t="s">
        <v>70</v>
      </c>
      <c r="BF4686" s="1" t="s">
        <v>70</v>
      </c>
      <c r="BG4686" s="3">
        <v>42556.425</v>
      </c>
    </row>
    <row r="4687">
      <c r="A4687" s="1">
        <v>1005105.0</v>
      </c>
      <c r="B4687" s="1" t="s">
        <v>20656</v>
      </c>
      <c r="H4687" s="1" t="s">
        <v>20657</v>
      </c>
      <c r="I4687" s="1" t="s">
        <v>7482</v>
      </c>
      <c r="J4687" s="1" t="s">
        <v>2197</v>
      </c>
      <c r="K4687" s="1" t="s">
        <v>1818</v>
      </c>
      <c r="L4687" s="1">
        <v>6040.0</v>
      </c>
      <c r="U4687" s="1">
        <v>-72.568802</v>
      </c>
      <c r="V4687" s="1">
        <v>41.762199</v>
      </c>
      <c r="X4687" s="1" t="s">
        <v>70</v>
      </c>
      <c r="Y4687" s="1" t="s">
        <v>70</v>
      </c>
      <c r="Z4687" s="1" t="s">
        <v>70</v>
      </c>
      <c r="AA4687" s="1" t="s">
        <v>70</v>
      </c>
      <c r="AB4687" s="1" t="s">
        <v>70</v>
      </c>
      <c r="AC4687" s="1" t="s">
        <v>80</v>
      </c>
      <c r="BG4687" s="1">
        <v>2009.0</v>
      </c>
    </row>
    <row r="4688">
      <c r="A4688" s="1">
        <v>1018632.0</v>
      </c>
      <c r="B4688" s="1" t="s">
        <v>20658</v>
      </c>
      <c r="D4688" s="2" t="s">
        <v>20659</v>
      </c>
      <c r="G4688" s="2" t="s">
        <v>20660</v>
      </c>
      <c r="H4688" s="1" t="s">
        <v>20661</v>
      </c>
      <c r="I4688" s="1" t="s">
        <v>7482</v>
      </c>
      <c r="J4688" s="1" t="s">
        <v>2756</v>
      </c>
      <c r="K4688" s="1" t="s">
        <v>2478</v>
      </c>
      <c r="L4688" s="1">
        <v>3101.0</v>
      </c>
      <c r="M4688" s="1" t="s">
        <v>19844</v>
      </c>
      <c r="N4688" s="1" t="s">
        <v>183</v>
      </c>
      <c r="U4688" s="1">
        <v>-71.460175</v>
      </c>
      <c r="V4688" s="1">
        <v>42.992283</v>
      </c>
      <c r="X4688" s="1" t="s">
        <v>69</v>
      </c>
      <c r="Y4688" s="1" t="s">
        <v>70</v>
      </c>
      <c r="Z4688" s="1" t="s">
        <v>70</v>
      </c>
      <c r="AA4688" s="1" t="s">
        <v>70</v>
      </c>
      <c r="AB4688" s="1" t="s">
        <v>69</v>
      </c>
      <c r="AC4688" s="1" t="s">
        <v>69</v>
      </c>
      <c r="AD4688" s="1" t="s">
        <v>69</v>
      </c>
      <c r="AE4688" s="1" t="s">
        <v>69</v>
      </c>
      <c r="AF4688" s="1" t="s">
        <v>69</v>
      </c>
      <c r="AG4688" s="1" t="s">
        <v>69</v>
      </c>
      <c r="AH4688" s="1" t="s">
        <v>69</v>
      </c>
      <c r="AI4688" s="1" t="s">
        <v>69</v>
      </c>
      <c r="AJ4688" s="1" t="s">
        <v>69</v>
      </c>
      <c r="AK4688" s="1" t="s">
        <v>69</v>
      </c>
      <c r="AL4688" s="1" t="s">
        <v>69</v>
      </c>
      <c r="AM4688" s="1" t="s">
        <v>69</v>
      </c>
      <c r="AN4688" s="1" t="s">
        <v>70</v>
      </c>
      <c r="AO4688" s="1" t="s">
        <v>69</v>
      </c>
      <c r="AP4688" s="1" t="s">
        <v>70</v>
      </c>
      <c r="AQ4688" s="1" t="s">
        <v>70</v>
      </c>
      <c r="AR4688" s="1" t="s">
        <v>69</v>
      </c>
      <c r="AS4688" s="1" t="s">
        <v>69</v>
      </c>
      <c r="AT4688" s="1" t="s">
        <v>69</v>
      </c>
      <c r="AU4688" s="1" t="s">
        <v>69</v>
      </c>
      <c r="AV4688" s="1" t="s">
        <v>70</v>
      </c>
      <c r="AW4688" s="1" t="s">
        <v>70</v>
      </c>
      <c r="AX4688" s="1" t="s">
        <v>69</v>
      </c>
      <c r="AY4688" s="1" t="s">
        <v>69</v>
      </c>
      <c r="AZ4688" s="1" t="s">
        <v>69</v>
      </c>
      <c r="BA4688" s="1" t="s">
        <v>69</v>
      </c>
      <c r="BB4688" s="1" t="s">
        <v>69</v>
      </c>
      <c r="BC4688" s="1" t="s">
        <v>70</v>
      </c>
      <c r="BD4688" s="1" t="s">
        <v>70</v>
      </c>
      <c r="BE4688" s="1" t="s">
        <v>70</v>
      </c>
      <c r="BF4688" s="1" t="s">
        <v>69</v>
      </c>
      <c r="BG4688" s="3">
        <v>42925.58263888889</v>
      </c>
    </row>
    <row r="4689">
      <c r="A4689" s="1">
        <v>1004114.0</v>
      </c>
      <c r="B4689" s="1" t="s">
        <v>20662</v>
      </c>
      <c r="H4689" s="1" t="s">
        <v>20663</v>
      </c>
      <c r="I4689" s="1" t="s">
        <v>7482</v>
      </c>
      <c r="J4689" s="1" t="s">
        <v>125</v>
      </c>
      <c r="K4689" s="1" t="s">
        <v>389</v>
      </c>
      <c r="L4689" s="1">
        <v>52057.0</v>
      </c>
      <c r="U4689" s="1">
        <v>-91.4543</v>
      </c>
      <c r="V4689" s="1">
        <v>42.484001</v>
      </c>
      <c r="X4689" s="1" t="s">
        <v>70</v>
      </c>
      <c r="Y4689" s="1" t="s">
        <v>70</v>
      </c>
      <c r="Z4689" s="1" t="s">
        <v>70</v>
      </c>
      <c r="AA4689" s="1" t="s">
        <v>70</v>
      </c>
      <c r="AB4689" s="1" t="s">
        <v>70</v>
      </c>
      <c r="AC4689" s="1" t="s">
        <v>80</v>
      </c>
      <c r="BG4689" s="6">
        <v>40284.44652777778</v>
      </c>
    </row>
    <row r="4690">
      <c r="A4690" s="1">
        <v>1007470.0</v>
      </c>
      <c r="B4690" s="1" t="s">
        <v>20662</v>
      </c>
      <c r="H4690" s="1" t="s">
        <v>20664</v>
      </c>
      <c r="I4690" s="1" t="s">
        <v>7482</v>
      </c>
      <c r="J4690" s="1" t="s">
        <v>2197</v>
      </c>
      <c r="K4690" s="1" t="s">
        <v>1818</v>
      </c>
      <c r="L4690" s="1">
        <v>6040.0</v>
      </c>
      <c r="U4690" s="1">
        <v>-72.5205</v>
      </c>
      <c r="V4690" s="1">
        <v>41.767502</v>
      </c>
      <c r="X4690" s="1" t="s">
        <v>70</v>
      </c>
      <c r="Y4690" s="1" t="s">
        <v>70</v>
      </c>
      <c r="Z4690" s="1" t="s">
        <v>70</v>
      </c>
      <c r="AA4690" s="1" t="s">
        <v>70</v>
      </c>
      <c r="AB4690" s="1" t="s">
        <v>70</v>
      </c>
      <c r="AC4690" s="1" t="s">
        <v>80</v>
      </c>
      <c r="BG4690" s="1">
        <v>2009.0</v>
      </c>
    </row>
    <row r="4691">
      <c r="A4691" s="1">
        <v>1008604.0</v>
      </c>
      <c r="B4691" s="1" t="s">
        <v>20662</v>
      </c>
      <c r="C4691" s="2" t="s">
        <v>20665</v>
      </c>
      <c r="D4691" s="2" t="s">
        <v>20666</v>
      </c>
      <c r="H4691" s="1" t="s">
        <v>20667</v>
      </c>
      <c r="I4691" s="1" t="s">
        <v>7482</v>
      </c>
      <c r="J4691" s="1" t="s">
        <v>2756</v>
      </c>
      <c r="K4691" s="1" t="s">
        <v>2478</v>
      </c>
      <c r="L4691" s="1">
        <v>3105.0</v>
      </c>
      <c r="M4691" s="1" t="s">
        <v>2447</v>
      </c>
      <c r="N4691" s="1" t="s">
        <v>183</v>
      </c>
      <c r="U4691" s="1">
        <v>-71.459976</v>
      </c>
      <c r="V4691" s="1">
        <v>42.992722</v>
      </c>
      <c r="W4691" s="1" t="s">
        <v>548</v>
      </c>
      <c r="X4691" s="1" t="s">
        <v>70</v>
      </c>
      <c r="Y4691" s="1" t="s">
        <v>70</v>
      </c>
      <c r="Z4691" s="1" t="s">
        <v>70</v>
      </c>
      <c r="AA4691" s="1" t="s">
        <v>70</v>
      </c>
      <c r="AB4691" s="1" t="s">
        <v>69</v>
      </c>
      <c r="AC4691" s="1" t="s">
        <v>69</v>
      </c>
      <c r="AD4691" s="1" t="s">
        <v>69</v>
      </c>
      <c r="AE4691" s="1" t="s">
        <v>69</v>
      </c>
      <c r="AF4691" s="1" t="s">
        <v>69</v>
      </c>
      <c r="AG4691" s="1" t="s">
        <v>69</v>
      </c>
      <c r="AH4691" s="1" t="s">
        <v>69</v>
      </c>
      <c r="AI4691" s="1" t="s">
        <v>69</v>
      </c>
      <c r="AJ4691" s="1" t="s">
        <v>69</v>
      </c>
      <c r="AK4691" s="1" t="s">
        <v>69</v>
      </c>
      <c r="AL4691" s="1" t="s">
        <v>69</v>
      </c>
      <c r="AM4691" s="1" t="s">
        <v>69</v>
      </c>
      <c r="AN4691" s="1" t="s">
        <v>69</v>
      </c>
      <c r="AO4691" s="1" t="s">
        <v>69</v>
      </c>
      <c r="AP4691" s="1" t="s">
        <v>70</v>
      </c>
      <c r="AQ4691" s="1" t="s">
        <v>70</v>
      </c>
      <c r="AR4691" s="1" t="s">
        <v>70</v>
      </c>
      <c r="AS4691" s="1" t="s">
        <v>69</v>
      </c>
      <c r="AT4691" s="1" t="s">
        <v>69</v>
      </c>
      <c r="AU4691" s="1" t="s">
        <v>69</v>
      </c>
      <c r="AV4691" s="1" t="s">
        <v>70</v>
      </c>
      <c r="AW4691" s="1" t="s">
        <v>69</v>
      </c>
      <c r="AX4691" s="1" t="s">
        <v>69</v>
      </c>
      <c r="AY4691" s="1" t="s">
        <v>69</v>
      </c>
      <c r="AZ4691" s="1" t="s">
        <v>69</v>
      </c>
      <c r="BA4691" s="1" t="s">
        <v>69</v>
      </c>
      <c r="BB4691" s="1" t="s">
        <v>69</v>
      </c>
      <c r="BC4691" s="1" t="s">
        <v>70</v>
      </c>
      <c r="BD4691" s="1" t="s">
        <v>70</v>
      </c>
      <c r="BE4691" s="1" t="s">
        <v>70</v>
      </c>
      <c r="BF4691" s="1" t="s">
        <v>70</v>
      </c>
      <c r="BG4691" s="3">
        <v>41729.770833333336</v>
      </c>
    </row>
    <row r="4692">
      <c r="A4692" s="1">
        <v>1018386.0</v>
      </c>
      <c r="B4692" s="1" t="s">
        <v>20662</v>
      </c>
      <c r="D4692" s="2" t="s">
        <v>20668</v>
      </c>
      <c r="H4692" s="1" t="s">
        <v>20669</v>
      </c>
      <c r="I4692" s="1" t="s">
        <v>20670</v>
      </c>
      <c r="J4692" s="1" t="s">
        <v>1692</v>
      </c>
      <c r="K4692" s="1" t="s">
        <v>64</v>
      </c>
      <c r="L4692" s="1">
        <v>5255.0</v>
      </c>
      <c r="M4692" s="1" t="s">
        <v>8002</v>
      </c>
      <c r="N4692" s="1" t="s">
        <v>384</v>
      </c>
      <c r="U4692" s="1">
        <v>-73.052979</v>
      </c>
      <c r="V4692" s="1">
        <v>43.177673</v>
      </c>
      <c r="X4692" s="1" t="s">
        <v>69</v>
      </c>
      <c r="Y4692" s="1" t="s">
        <v>69</v>
      </c>
      <c r="Z4692" s="1" t="s">
        <v>69</v>
      </c>
      <c r="AA4692" s="1" t="s">
        <v>69</v>
      </c>
      <c r="AB4692" s="1" t="s">
        <v>69</v>
      </c>
      <c r="AC4692" s="1" t="s">
        <v>69</v>
      </c>
      <c r="AD4692" s="1" t="s">
        <v>69</v>
      </c>
      <c r="AE4692" s="1" t="s">
        <v>69</v>
      </c>
      <c r="AF4692" s="1" t="s">
        <v>69</v>
      </c>
      <c r="AG4692" s="1" t="s">
        <v>69</v>
      </c>
      <c r="AH4692" s="1" t="s">
        <v>69</v>
      </c>
      <c r="AI4692" s="1" t="s">
        <v>70</v>
      </c>
      <c r="AJ4692" s="1" t="s">
        <v>69</v>
      </c>
      <c r="AK4692" s="1" t="s">
        <v>69</v>
      </c>
      <c r="AL4692" s="1" t="s">
        <v>69</v>
      </c>
      <c r="AM4692" s="1" t="s">
        <v>69</v>
      </c>
      <c r="AN4692" s="1" t="s">
        <v>69</v>
      </c>
      <c r="AO4692" s="1" t="s">
        <v>69</v>
      </c>
      <c r="AP4692" s="1" t="s">
        <v>70</v>
      </c>
      <c r="AQ4692" s="1" t="s">
        <v>70</v>
      </c>
      <c r="AR4692" s="1" t="s">
        <v>69</v>
      </c>
      <c r="AS4692" s="1" t="s">
        <v>69</v>
      </c>
      <c r="AT4692" s="1" t="s">
        <v>69</v>
      </c>
      <c r="AU4692" s="1" t="s">
        <v>69</v>
      </c>
      <c r="AV4692" s="1" t="s">
        <v>70</v>
      </c>
      <c r="AW4692" s="1" t="s">
        <v>69</v>
      </c>
      <c r="AX4692" s="1" t="s">
        <v>70</v>
      </c>
      <c r="AY4692" s="1" t="s">
        <v>70</v>
      </c>
      <c r="AZ4692" s="1" t="s">
        <v>69</v>
      </c>
      <c r="BA4692" s="1" t="s">
        <v>70</v>
      </c>
      <c r="BB4692" s="1" t="s">
        <v>69</v>
      </c>
      <c r="BC4692" s="1" t="s">
        <v>70</v>
      </c>
      <c r="BD4692" s="1" t="s">
        <v>69</v>
      </c>
      <c r="BE4692" s="1" t="s">
        <v>69</v>
      </c>
      <c r="BF4692" s="1" t="s">
        <v>69</v>
      </c>
      <c r="BG4692" s="3">
        <v>42911.334027777775</v>
      </c>
    </row>
    <row r="4693">
      <c r="A4693" s="1">
        <v>1010154.0</v>
      </c>
      <c r="B4693" s="1" t="s">
        <v>20671</v>
      </c>
      <c r="D4693" s="2" t="s">
        <v>20672</v>
      </c>
      <c r="H4693" s="1" t="s">
        <v>20673</v>
      </c>
      <c r="I4693" s="1" t="s">
        <v>7482</v>
      </c>
      <c r="J4693" s="1" t="s">
        <v>49</v>
      </c>
      <c r="K4693" s="1" t="s">
        <v>107</v>
      </c>
      <c r="L4693" s="1">
        <v>37355.0</v>
      </c>
      <c r="M4693" s="1" t="s">
        <v>224</v>
      </c>
      <c r="N4693" s="1" t="s">
        <v>20674</v>
      </c>
      <c r="U4693" s="1">
        <v>-86.087631</v>
      </c>
      <c r="V4693" s="1">
        <v>35.482998</v>
      </c>
      <c r="X4693" s="1" t="s">
        <v>69</v>
      </c>
      <c r="Y4693" s="1" t="s">
        <v>70</v>
      </c>
      <c r="Z4693" s="1" t="s">
        <v>70</v>
      </c>
      <c r="AA4693" s="1" t="s">
        <v>70</v>
      </c>
      <c r="AB4693" s="1" t="s">
        <v>70</v>
      </c>
      <c r="AC4693" s="1" t="s">
        <v>69</v>
      </c>
      <c r="AD4693" s="1" t="s">
        <v>69</v>
      </c>
      <c r="AE4693" s="1" t="s">
        <v>69</v>
      </c>
      <c r="AF4693" s="1" t="s">
        <v>69</v>
      </c>
      <c r="AG4693" s="1" t="s">
        <v>69</v>
      </c>
      <c r="AH4693" s="1" t="s">
        <v>69</v>
      </c>
      <c r="AI4693" s="1" t="s">
        <v>70</v>
      </c>
      <c r="AJ4693" s="1" t="s">
        <v>69</v>
      </c>
      <c r="AK4693" s="1" t="s">
        <v>69</v>
      </c>
      <c r="AL4693" s="1" t="s">
        <v>69</v>
      </c>
      <c r="AM4693" s="1" t="s">
        <v>69</v>
      </c>
      <c r="AN4693" s="1" t="s">
        <v>70</v>
      </c>
      <c r="AO4693" s="1" t="s">
        <v>69</v>
      </c>
      <c r="AP4693" s="1" t="s">
        <v>70</v>
      </c>
      <c r="AQ4693" s="1" t="s">
        <v>70</v>
      </c>
      <c r="AR4693" s="1" t="s">
        <v>69</v>
      </c>
      <c r="AS4693" s="1" t="s">
        <v>69</v>
      </c>
      <c r="AT4693" s="1" t="s">
        <v>69</v>
      </c>
      <c r="AU4693" s="1" t="s">
        <v>69</v>
      </c>
      <c r="AV4693" s="1" t="s">
        <v>69</v>
      </c>
      <c r="AW4693" s="1" t="s">
        <v>70</v>
      </c>
      <c r="AX4693" s="1" t="s">
        <v>70</v>
      </c>
      <c r="AY4693" s="1" t="s">
        <v>70</v>
      </c>
      <c r="AZ4693" s="1" t="s">
        <v>69</v>
      </c>
      <c r="BA4693" s="1" t="s">
        <v>69</v>
      </c>
      <c r="BB4693" s="1" t="s">
        <v>69</v>
      </c>
      <c r="BC4693" s="1" t="s">
        <v>69</v>
      </c>
      <c r="BD4693" s="1" t="s">
        <v>69</v>
      </c>
      <c r="BE4693" s="1" t="s">
        <v>70</v>
      </c>
      <c r="BF4693" s="1" t="s">
        <v>70</v>
      </c>
      <c r="BG4693" s="3">
        <v>42548.96319444444</v>
      </c>
    </row>
    <row r="4694">
      <c r="A4694" s="1">
        <v>1004744.0</v>
      </c>
      <c r="B4694" s="1" t="s">
        <v>20675</v>
      </c>
      <c r="C4694" s="2" t="s">
        <v>20676</v>
      </c>
      <c r="H4694" s="1" t="s">
        <v>20677</v>
      </c>
      <c r="I4694" s="1" t="s">
        <v>20678</v>
      </c>
      <c r="J4694" s="1" t="s">
        <v>8161</v>
      </c>
      <c r="K4694" s="1" t="s">
        <v>349</v>
      </c>
      <c r="L4694" s="1">
        <v>81328.0</v>
      </c>
      <c r="U4694" s="1">
        <v>-108.288</v>
      </c>
      <c r="V4694" s="1">
        <v>37.3479</v>
      </c>
      <c r="X4694" s="1" t="s">
        <v>70</v>
      </c>
      <c r="Y4694" s="1" t="s">
        <v>70</v>
      </c>
      <c r="Z4694" s="1" t="s">
        <v>70</v>
      </c>
      <c r="AA4694" s="1" t="s">
        <v>70</v>
      </c>
      <c r="AB4694" s="1" t="s">
        <v>70</v>
      </c>
      <c r="AC4694" s="1" t="s">
        <v>80</v>
      </c>
      <c r="BG4694" s="4">
        <v>40322.50069444445</v>
      </c>
    </row>
    <row r="4695">
      <c r="A4695" s="1">
        <v>1001913.0</v>
      </c>
      <c r="B4695" s="1" t="s">
        <v>20679</v>
      </c>
      <c r="H4695" s="1" t="s">
        <v>20680</v>
      </c>
      <c r="I4695" s="1" t="s">
        <v>20681</v>
      </c>
      <c r="J4695" s="1" t="s">
        <v>8341</v>
      </c>
      <c r="K4695" s="1" t="s">
        <v>1272</v>
      </c>
      <c r="L4695" s="1">
        <v>58554.0</v>
      </c>
      <c r="U4695" s="1">
        <v>-100.911</v>
      </c>
      <c r="V4695" s="1">
        <v>46.883598</v>
      </c>
      <c r="X4695" s="1" t="s">
        <v>70</v>
      </c>
      <c r="Y4695" s="1" t="s">
        <v>70</v>
      </c>
      <c r="Z4695" s="1" t="s">
        <v>70</v>
      </c>
      <c r="AA4695" s="1" t="s">
        <v>70</v>
      </c>
      <c r="AB4695" s="1" t="s">
        <v>70</v>
      </c>
      <c r="AC4695" s="1" t="s">
        <v>80</v>
      </c>
      <c r="BG4695" s="1">
        <v>2009.0</v>
      </c>
    </row>
    <row r="4696">
      <c r="A4696" s="1">
        <v>1001013.0</v>
      </c>
      <c r="B4696" s="1" t="s">
        <v>20682</v>
      </c>
      <c r="C4696" s="2" t="s">
        <v>20683</v>
      </c>
      <c r="H4696" s="1" t="s">
        <v>20684</v>
      </c>
      <c r="I4696" s="1" t="s">
        <v>10672</v>
      </c>
      <c r="J4696" s="1" t="s">
        <v>2678</v>
      </c>
      <c r="K4696" s="1" t="s">
        <v>211</v>
      </c>
      <c r="L4696" s="1">
        <v>32259.0</v>
      </c>
      <c r="U4696" s="1">
        <v>-81.6259</v>
      </c>
      <c r="V4696" s="1">
        <v>30.185301</v>
      </c>
      <c r="X4696" s="1" t="s">
        <v>70</v>
      </c>
      <c r="Y4696" s="1" t="s">
        <v>70</v>
      </c>
      <c r="Z4696" s="1" t="s">
        <v>70</v>
      </c>
      <c r="AA4696" s="1" t="s">
        <v>70</v>
      </c>
      <c r="AB4696" s="1" t="s">
        <v>70</v>
      </c>
      <c r="AC4696" s="1" t="s">
        <v>80</v>
      </c>
      <c r="BG4696" s="1">
        <v>2011.0</v>
      </c>
    </row>
    <row r="4697">
      <c r="A4697" s="1">
        <v>1000461.0</v>
      </c>
      <c r="B4697" s="1" t="s">
        <v>20685</v>
      </c>
      <c r="C4697" s="2" t="s">
        <v>20686</v>
      </c>
      <c r="H4697" s="1" t="s">
        <v>20687</v>
      </c>
      <c r="I4697" s="1" t="s">
        <v>20688</v>
      </c>
      <c r="J4697" s="1" t="s">
        <v>501</v>
      </c>
      <c r="K4697" s="1" t="s">
        <v>502</v>
      </c>
      <c r="L4697" s="1">
        <v>70448.0</v>
      </c>
      <c r="U4697" s="1">
        <v>-90.064796</v>
      </c>
      <c r="V4697" s="1">
        <v>30.361799</v>
      </c>
      <c r="X4697" s="1" t="s">
        <v>70</v>
      </c>
      <c r="Y4697" s="1" t="s">
        <v>70</v>
      </c>
      <c r="Z4697" s="1" t="s">
        <v>70</v>
      </c>
      <c r="AA4697" s="1" t="s">
        <v>70</v>
      </c>
      <c r="AB4697" s="1" t="s">
        <v>70</v>
      </c>
      <c r="AC4697" s="1" t="s">
        <v>80</v>
      </c>
      <c r="BG4697" s="1">
        <v>2009.0</v>
      </c>
    </row>
    <row r="4698">
      <c r="A4698" s="1">
        <v>1008350.0</v>
      </c>
      <c r="B4698" s="1" t="s">
        <v>20689</v>
      </c>
      <c r="D4698" s="2" t="s">
        <v>20690</v>
      </c>
      <c r="H4698" s="1" t="s">
        <v>20691</v>
      </c>
      <c r="I4698" s="1" t="s">
        <v>20692</v>
      </c>
      <c r="J4698" s="1" t="s">
        <v>4535</v>
      </c>
      <c r="K4698" s="1" t="s">
        <v>451</v>
      </c>
      <c r="L4698" s="1">
        <v>53589.0</v>
      </c>
      <c r="M4698" s="1" t="s">
        <v>20693</v>
      </c>
      <c r="N4698" s="1" t="s">
        <v>4560</v>
      </c>
      <c r="U4698" s="1">
        <v>-89.217964</v>
      </c>
      <c r="V4698" s="1">
        <v>42.911655</v>
      </c>
      <c r="W4698" s="1" t="s">
        <v>392</v>
      </c>
      <c r="X4698" s="1" t="s">
        <v>69</v>
      </c>
      <c r="Y4698" s="1" t="s">
        <v>70</v>
      </c>
      <c r="Z4698" s="1" t="s">
        <v>70</v>
      </c>
      <c r="AA4698" s="1" t="s">
        <v>70</v>
      </c>
      <c r="AB4698" s="1" t="s">
        <v>70</v>
      </c>
      <c r="AC4698" s="1" t="s">
        <v>69</v>
      </c>
      <c r="AD4698" s="1" t="s">
        <v>69</v>
      </c>
      <c r="AE4698" s="1" t="s">
        <v>69</v>
      </c>
      <c r="AF4698" s="1" t="s">
        <v>69</v>
      </c>
      <c r="AG4698" s="1" t="s">
        <v>69</v>
      </c>
      <c r="AH4698" s="1" t="s">
        <v>69</v>
      </c>
      <c r="AI4698" s="1" t="s">
        <v>69</v>
      </c>
      <c r="AJ4698" s="1" t="s">
        <v>69</v>
      </c>
      <c r="AK4698" s="1" t="s">
        <v>69</v>
      </c>
      <c r="AL4698" s="1" t="s">
        <v>69</v>
      </c>
      <c r="AM4698" s="1" t="s">
        <v>69</v>
      </c>
      <c r="AN4698" s="1" t="s">
        <v>69</v>
      </c>
      <c r="AO4698" s="1" t="s">
        <v>69</v>
      </c>
      <c r="AP4698" s="1" t="s">
        <v>70</v>
      </c>
      <c r="AQ4698" s="1" t="s">
        <v>70</v>
      </c>
      <c r="AR4698" s="1" t="s">
        <v>69</v>
      </c>
      <c r="AS4698" s="1" t="s">
        <v>69</v>
      </c>
      <c r="AT4698" s="1" t="s">
        <v>69</v>
      </c>
      <c r="AU4698" s="1" t="s">
        <v>69</v>
      </c>
      <c r="AV4698" s="1" t="s">
        <v>69</v>
      </c>
      <c r="AW4698" s="1" t="s">
        <v>70</v>
      </c>
      <c r="AX4698" s="1" t="s">
        <v>70</v>
      </c>
      <c r="AY4698" s="1" t="s">
        <v>70</v>
      </c>
      <c r="AZ4698" s="1" t="s">
        <v>69</v>
      </c>
      <c r="BA4698" s="1" t="s">
        <v>70</v>
      </c>
      <c r="BB4698" s="1" t="s">
        <v>70</v>
      </c>
      <c r="BC4698" s="1" t="s">
        <v>70</v>
      </c>
      <c r="BD4698" s="1" t="s">
        <v>70</v>
      </c>
      <c r="BE4698" s="1" t="s">
        <v>70</v>
      </c>
      <c r="BF4698" s="1" t="s">
        <v>70</v>
      </c>
      <c r="BG4698" s="3">
        <v>41449.60555555556</v>
      </c>
    </row>
    <row r="4699">
      <c r="A4699" s="1">
        <v>1009381.0</v>
      </c>
      <c r="B4699" s="1" t="s">
        <v>20694</v>
      </c>
      <c r="D4699" s="2" t="s">
        <v>20695</v>
      </c>
      <c r="H4699" s="1" t="s">
        <v>20696</v>
      </c>
      <c r="I4699" s="1" t="s">
        <v>20697</v>
      </c>
      <c r="K4699" s="1" t="s">
        <v>566</v>
      </c>
      <c r="L4699" s="1">
        <v>73554.0</v>
      </c>
      <c r="U4699" s="1">
        <v>-99.567398</v>
      </c>
      <c r="V4699" s="1">
        <v>34.8713</v>
      </c>
      <c r="X4699" s="1" t="s">
        <v>69</v>
      </c>
      <c r="Y4699" s="1" t="s">
        <v>70</v>
      </c>
      <c r="Z4699" s="1" t="s">
        <v>70</v>
      </c>
      <c r="AA4699" s="1" t="s">
        <v>70</v>
      </c>
      <c r="AB4699" s="1" t="s">
        <v>70</v>
      </c>
      <c r="AC4699" s="1" t="s">
        <v>80</v>
      </c>
      <c r="BG4699" s="1">
        <v>2013.0</v>
      </c>
    </row>
    <row r="4700">
      <c r="A4700" s="1">
        <v>1005022.0</v>
      </c>
      <c r="B4700" s="1" t="s">
        <v>20698</v>
      </c>
      <c r="C4700" s="2" t="s">
        <v>20699</v>
      </c>
      <c r="H4700" s="1" t="s">
        <v>20700</v>
      </c>
      <c r="I4700" s="1" t="s">
        <v>20701</v>
      </c>
      <c r="J4700" s="1" t="s">
        <v>1103</v>
      </c>
      <c r="K4700" s="1" t="s">
        <v>656</v>
      </c>
      <c r="L4700" s="1">
        <v>90266.0</v>
      </c>
      <c r="M4700" s="1" t="s">
        <v>20702</v>
      </c>
      <c r="N4700" s="1" t="s">
        <v>20703</v>
      </c>
      <c r="U4700" s="1">
        <v>-118.409</v>
      </c>
      <c r="V4700" s="1">
        <v>33.886902</v>
      </c>
      <c r="W4700" s="1" t="s">
        <v>548</v>
      </c>
      <c r="X4700" s="1" t="s">
        <v>70</v>
      </c>
      <c r="Y4700" s="1" t="s">
        <v>69</v>
      </c>
      <c r="Z4700" s="1" t="s">
        <v>70</v>
      </c>
      <c r="AA4700" s="1" t="s">
        <v>69</v>
      </c>
      <c r="AB4700" s="1" t="s">
        <v>70</v>
      </c>
      <c r="AC4700" s="1" t="s">
        <v>69</v>
      </c>
      <c r="AD4700" s="1" t="s">
        <v>69</v>
      </c>
      <c r="AE4700" s="1" t="s">
        <v>69</v>
      </c>
      <c r="AF4700" s="1" t="s">
        <v>70</v>
      </c>
      <c r="AG4700" s="1" t="s">
        <v>69</v>
      </c>
      <c r="AH4700" s="1" t="s">
        <v>70</v>
      </c>
      <c r="AI4700" s="1" t="s">
        <v>69</v>
      </c>
      <c r="AJ4700" s="1" t="s">
        <v>69</v>
      </c>
      <c r="AK4700" s="1" t="s">
        <v>69</v>
      </c>
      <c r="AL4700" s="1" t="s">
        <v>69</v>
      </c>
      <c r="AM4700" s="1" t="s">
        <v>69</v>
      </c>
      <c r="AN4700" s="1" t="s">
        <v>70</v>
      </c>
      <c r="AO4700" s="1" t="s">
        <v>69</v>
      </c>
      <c r="AP4700" s="1" t="s">
        <v>70</v>
      </c>
      <c r="AQ4700" s="1" t="s">
        <v>69</v>
      </c>
      <c r="AR4700" s="1" t="s">
        <v>69</v>
      </c>
      <c r="AS4700" s="1" t="s">
        <v>70</v>
      </c>
      <c r="AT4700" s="1" t="s">
        <v>69</v>
      </c>
      <c r="AU4700" s="1" t="s">
        <v>70</v>
      </c>
      <c r="AV4700" s="1" t="s">
        <v>70</v>
      </c>
      <c r="AW4700" s="1" t="s">
        <v>70</v>
      </c>
      <c r="AX4700" s="1" t="s">
        <v>70</v>
      </c>
      <c r="AY4700" s="1" t="s">
        <v>70</v>
      </c>
      <c r="AZ4700" s="1" t="s">
        <v>70</v>
      </c>
      <c r="BA4700" s="1" t="s">
        <v>70</v>
      </c>
      <c r="BB4700" s="1" t="s">
        <v>70</v>
      </c>
      <c r="BC4700" s="1" t="s">
        <v>70</v>
      </c>
      <c r="BD4700" s="1" t="s">
        <v>70</v>
      </c>
      <c r="BE4700" s="1" t="s">
        <v>70</v>
      </c>
      <c r="BF4700" s="1" t="s">
        <v>70</v>
      </c>
      <c r="BG4700" s="3">
        <v>40650.61944444444</v>
      </c>
    </row>
    <row r="4701">
      <c r="A4701" s="1">
        <v>1003980.0</v>
      </c>
      <c r="B4701" s="1" t="s">
        <v>20704</v>
      </c>
      <c r="D4701" s="2" t="s">
        <v>20705</v>
      </c>
      <c r="H4701" s="1" t="s">
        <v>20706</v>
      </c>
      <c r="I4701" s="1" t="s">
        <v>8734</v>
      </c>
      <c r="J4701" s="1" t="s">
        <v>2851</v>
      </c>
      <c r="K4701" s="1" t="s">
        <v>1256</v>
      </c>
      <c r="L4701" s="1">
        <v>59741.0</v>
      </c>
      <c r="M4701" s="1" t="s">
        <v>20707</v>
      </c>
      <c r="N4701" s="1" t="s">
        <v>1580</v>
      </c>
      <c r="U4701" s="1">
        <v>-111.33333</v>
      </c>
      <c r="V4701" s="1">
        <v>45.856792</v>
      </c>
      <c r="X4701" s="1" t="s">
        <v>69</v>
      </c>
      <c r="Y4701" s="1" t="s">
        <v>69</v>
      </c>
      <c r="Z4701" s="1" t="s">
        <v>70</v>
      </c>
      <c r="AA4701" s="1" t="s">
        <v>69</v>
      </c>
      <c r="AB4701" s="1" t="s">
        <v>69</v>
      </c>
      <c r="AC4701" s="1" t="s">
        <v>69</v>
      </c>
      <c r="AD4701" s="1" t="s">
        <v>69</v>
      </c>
      <c r="AE4701" s="1" t="s">
        <v>70</v>
      </c>
      <c r="AF4701" s="1" t="s">
        <v>69</v>
      </c>
      <c r="AG4701" s="1" t="s">
        <v>69</v>
      </c>
      <c r="AH4701" s="1" t="s">
        <v>69</v>
      </c>
      <c r="AI4701" s="1" t="s">
        <v>70</v>
      </c>
      <c r="AJ4701" s="1" t="s">
        <v>69</v>
      </c>
      <c r="AK4701" s="1" t="s">
        <v>69</v>
      </c>
      <c r="AL4701" s="1" t="s">
        <v>69</v>
      </c>
      <c r="AM4701" s="1" t="s">
        <v>69</v>
      </c>
      <c r="AN4701" s="1" t="s">
        <v>70</v>
      </c>
      <c r="AO4701" s="1" t="s">
        <v>69</v>
      </c>
      <c r="AP4701" s="1" t="s">
        <v>70</v>
      </c>
      <c r="AQ4701" s="1" t="s">
        <v>70</v>
      </c>
      <c r="AR4701" s="1" t="s">
        <v>70</v>
      </c>
      <c r="AS4701" s="1" t="s">
        <v>70</v>
      </c>
      <c r="AT4701" s="1" t="s">
        <v>69</v>
      </c>
      <c r="AU4701" s="1" t="s">
        <v>69</v>
      </c>
      <c r="AV4701" s="1" t="s">
        <v>70</v>
      </c>
      <c r="AW4701" s="1" t="s">
        <v>70</v>
      </c>
      <c r="AX4701" s="1" t="s">
        <v>70</v>
      </c>
      <c r="AY4701" s="1" t="s">
        <v>70</v>
      </c>
      <c r="AZ4701" s="1" t="s">
        <v>69</v>
      </c>
      <c r="BA4701" s="1" t="s">
        <v>70</v>
      </c>
      <c r="BB4701" s="1" t="s">
        <v>70</v>
      </c>
      <c r="BC4701" s="1" t="s">
        <v>70</v>
      </c>
      <c r="BD4701" s="1" t="s">
        <v>70</v>
      </c>
      <c r="BE4701" s="1" t="s">
        <v>70</v>
      </c>
      <c r="BF4701" s="1" t="s">
        <v>70</v>
      </c>
      <c r="BG4701" s="3">
        <v>43308.43472222222</v>
      </c>
    </row>
    <row r="4702">
      <c r="A4702" s="1">
        <v>1018217.0</v>
      </c>
      <c r="B4702" s="1" t="s">
        <v>20708</v>
      </c>
      <c r="C4702" s="2" t="s">
        <v>20709</v>
      </c>
      <c r="D4702" s="2" t="s">
        <v>20710</v>
      </c>
      <c r="H4702" s="1" t="s">
        <v>20711</v>
      </c>
      <c r="I4702" s="1" t="s">
        <v>20712</v>
      </c>
      <c r="J4702" s="1" t="s">
        <v>20712</v>
      </c>
      <c r="K4702" s="1" t="s">
        <v>575</v>
      </c>
      <c r="L4702" s="1">
        <v>49660.0</v>
      </c>
      <c r="M4702" s="1" t="s">
        <v>10744</v>
      </c>
      <c r="N4702" s="1" t="s">
        <v>603</v>
      </c>
      <c r="U4702" s="1">
        <v>-86.322998</v>
      </c>
      <c r="V4702" s="1">
        <v>44.249271</v>
      </c>
      <c r="X4702" s="1" t="s">
        <v>69</v>
      </c>
      <c r="Y4702" s="1" t="s">
        <v>69</v>
      </c>
      <c r="Z4702" s="1" t="s">
        <v>70</v>
      </c>
      <c r="AA4702" s="1" t="s">
        <v>69</v>
      </c>
      <c r="AB4702" s="1" t="s">
        <v>69</v>
      </c>
      <c r="AC4702" s="1" t="s">
        <v>69</v>
      </c>
      <c r="AD4702" s="1" t="s">
        <v>69</v>
      </c>
      <c r="AE4702" s="1" t="s">
        <v>69</v>
      </c>
      <c r="AF4702" s="1" t="s">
        <v>69</v>
      </c>
      <c r="AG4702" s="1" t="s">
        <v>69</v>
      </c>
      <c r="AH4702" s="1" t="s">
        <v>69</v>
      </c>
      <c r="AI4702" s="1" t="s">
        <v>70</v>
      </c>
      <c r="AJ4702" s="1" t="s">
        <v>69</v>
      </c>
      <c r="AK4702" s="1" t="s">
        <v>69</v>
      </c>
      <c r="AL4702" s="1" t="s">
        <v>69</v>
      </c>
      <c r="AM4702" s="1" t="s">
        <v>69</v>
      </c>
      <c r="AN4702" s="1" t="s">
        <v>69</v>
      </c>
      <c r="AO4702" s="1" t="s">
        <v>70</v>
      </c>
      <c r="AP4702" s="1" t="s">
        <v>70</v>
      </c>
      <c r="AQ4702" s="1" t="s">
        <v>70</v>
      </c>
      <c r="AR4702" s="1" t="s">
        <v>69</v>
      </c>
      <c r="AS4702" s="1" t="s">
        <v>69</v>
      </c>
      <c r="AT4702" s="1" t="s">
        <v>69</v>
      </c>
      <c r="AU4702" s="1" t="s">
        <v>69</v>
      </c>
      <c r="AV4702" s="1" t="s">
        <v>69</v>
      </c>
      <c r="AW4702" s="1" t="s">
        <v>69</v>
      </c>
      <c r="AX4702" s="1" t="s">
        <v>69</v>
      </c>
      <c r="AY4702" s="1" t="s">
        <v>70</v>
      </c>
      <c r="AZ4702" s="1" t="s">
        <v>69</v>
      </c>
      <c r="BA4702" s="1" t="s">
        <v>70</v>
      </c>
      <c r="BB4702" s="1" t="s">
        <v>70</v>
      </c>
      <c r="BC4702" s="1" t="s">
        <v>69</v>
      </c>
      <c r="BD4702" s="1" t="s">
        <v>69</v>
      </c>
      <c r="BE4702" s="1" t="s">
        <v>70</v>
      </c>
      <c r="BF4702" s="1" t="s">
        <v>70</v>
      </c>
      <c r="BG4702" s="3">
        <v>43520.67291666667</v>
      </c>
    </row>
    <row r="4703">
      <c r="A4703" s="1">
        <v>1018998.0</v>
      </c>
      <c r="B4703" s="1" t="s">
        <v>20713</v>
      </c>
      <c r="C4703" s="2" t="s">
        <v>20714</v>
      </c>
      <c r="D4703" s="2" t="s">
        <v>20715</v>
      </c>
      <c r="E4703" s="2" t="s">
        <v>20716</v>
      </c>
      <c r="H4703" s="1" t="s">
        <v>20717</v>
      </c>
      <c r="I4703" s="1" t="s">
        <v>20718</v>
      </c>
      <c r="J4703" s="1" t="s">
        <v>20719</v>
      </c>
      <c r="K4703" s="1" t="s">
        <v>575</v>
      </c>
      <c r="L4703" s="1">
        <v>49854.0</v>
      </c>
      <c r="M4703" s="1" t="s">
        <v>20720</v>
      </c>
      <c r="N4703" s="1" t="s">
        <v>839</v>
      </c>
      <c r="U4703" s="1">
        <v>-86.243591</v>
      </c>
      <c r="V4703" s="1">
        <v>45.959984</v>
      </c>
      <c r="X4703" s="1" t="s">
        <v>69</v>
      </c>
      <c r="Y4703" s="1" t="s">
        <v>69</v>
      </c>
      <c r="Z4703" s="1" t="s">
        <v>70</v>
      </c>
      <c r="AA4703" s="1" t="s">
        <v>69</v>
      </c>
      <c r="AB4703" s="1" t="s">
        <v>70</v>
      </c>
      <c r="AC4703" s="1" t="s">
        <v>70</v>
      </c>
      <c r="AD4703" s="1" t="s">
        <v>69</v>
      </c>
      <c r="AE4703" s="1" t="s">
        <v>70</v>
      </c>
      <c r="AF4703" s="1" t="s">
        <v>70</v>
      </c>
      <c r="AG4703" s="1" t="s">
        <v>69</v>
      </c>
      <c r="AH4703" s="1" t="s">
        <v>69</v>
      </c>
      <c r="AI4703" s="1" t="s">
        <v>69</v>
      </c>
      <c r="AJ4703" s="1" t="s">
        <v>70</v>
      </c>
      <c r="AK4703" s="1" t="s">
        <v>69</v>
      </c>
      <c r="AL4703" s="1" t="s">
        <v>69</v>
      </c>
      <c r="AM4703" s="1" t="s">
        <v>69</v>
      </c>
      <c r="AN4703" s="1" t="s">
        <v>69</v>
      </c>
      <c r="AO4703" s="1" t="s">
        <v>69</v>
      </c>
      <c r="AP4703" s="1" t="s">
        <v>70</v>
      </c>
      <c r="AQ4703" s="1" t="s">
        <v>70</v>
      </c>
      <c r="AR4703" s="1" t="s">
        <v>70</v>
      </c>
      <c r="AS4703" s="1" t="s">
        <v>70</v>
      </c>
      <c r="AT4703" s="1" t="s">
        <v>70</v>
      </c>
      <c r="AU4703" s="1" t="s">
        <v>70</v>
      </c>
      <c r="AV4703" s="1" t="s">
        <v>70</v>
      </c>
      <c r="AW4703" s="1" t="s">
        <v>69</v>
      </c>
      <c r="AX4703" s="1" t="s">
        <v>70</v>
      </c>
      <c r="AY4703" s="1" t="s">
        <v>70</v>
      </c>
      <c r="AZ4703" s="1" t="s">
        <v>69</v>
      </c>
      <c r="BA4703" s="1" t="s">
        <v>70</v>
      </c>
      <c r="BB4703" s="1" t="s">
        <v>70</v>
      </c>
      <c r="BC4703" s="1" t="s">
        <v>70</v>
      </c>
      <c r="BD4703" s="1" t="s">
        <v>70</v>
      </c>
      <c r="BE4703" s="1" t="s">
        <v>70</v>
      </c>
      <c r="BF4703" s="1" t="s">
        <v>70</v>
      </c>
      <c r="BG4703" s="3">
        <v>43171.586805555555</v>
      </c>
    </row>
    <row r="4704">
      <c r="A4704" s="1">
        <v>1012348.0</v>
      </c>
      <c r="B4704" s="1" t="s">
        <v>20721</v>
      </c>
      <c r="C4704" s="2" t="s">
        <v>20722</v>
      </c>
      <c r="D4704" s="1" t="s">
        <v>20723</v>
      </c>
      <c r="I4704" s="1" t="s">
        <v>20724</v>
      </c>
      <c r="J4704" s="1" t="s">
        <v>4230</v>
      </c>
      <c r="K4704" s="1" t="s">
        <v>349</v>
      </c>
      <c r="L4704" s="1">
        <v>80829.0</v>
      </c>
      <c r="M4704" s="1" t="s">
        <v>12035</v>
      </c>
      <c r="N4704" s="1" t="s">
        <v>190</v>
      </c>
      <c r="U4704" s="1">
        <v>-104.91281</v>
      </c>
      <c r="V4704" s="1">
        <v>38.858322</v>
      </c>
      <c r="X4704" s="1" t="s">
        <v>69</v>
      </c>
      <c r="Y4704" s="1" t="s">
        <v>70</v>
      </c>
      <c r="Z4704" s="1" t="s">
        <v>70</v>
      </c>
      <c r="AA4704" s="1" t="s">
        <v>70</v>
      </c>
      <c r="AB4704" s="1" t="s">
        <v>70</v>
      </c>
      <c r="AC4704" s="1" t="s">
        <v>80</v>
      </c>
      <c r="AD4704" s="1" t="s">
        <v>69</v>
      </c>
      <c r="AE4704" s="1" t="s">
        <v>70</v>
      </c>
      <c r="AF4704" s="1" t="s">
        <v>69</v>
      </c>
      <c r="AG4704" s="1" t="s">
        <v>70</v>
      </c>
      <c r="AH4704" s="1" t="s">
        <v>69</v>
      </c>
      <c r="AI4704" s="1" t="s">
        <v>70</v>
      </c>
      <c r="AJ4704" s="1" t="s">
        <v>69</v>
      </c>
      <c r="AK4704" s="1" t="s">
        <v>69</v>
      </c>
      <c r="AL4704" s="1" t="s">
        <v>70</v>
      </c>
      <c r="AM4704" s="1" t="s">
        <v>69</v>
      </c>
      <c r="AN4704" s="1" t="s">
        <v>70</v>
      </c>
      <c r="AO4704" s="1" t="s">
        <v>70</v>
      </c>
      <c r="AP4704" s="1" t="s">
        <v>70</v>
      </c>
      <c r="AQ4704" s="1" t="s">
        <v>70</v>
      </c>
      <c r="AR4704" s="1" t="s">
        <v>70</v>
      </c>
      <c r="AS4704" s="1" t="s">
        <v>70</v>
      </c>
      <c r="AT4704" s="1" t="s">
        <v>70</v>
      </c>
      <c r="AU4704" s="1" t="s">
        <v>69</v>
      </c>
      <c r="AV4704" s="1" t="s">
        <v>70</v>
      </c>
      <c r="AW4704" s="1" t="s">
        <v>70</v>
      </c>
      <c r="AX4704" s="1" t="s">
        <v>69</v>
      </c>
      <c r="AY4704" s="1" t="s">
        <v>70</v>
      </c>
      <c r="AZ4704" s="1" t="s">
        <v>69</v>
      </c>
      <c r="BA4704" s="1" t="s">
        <v>70</v>
      </c>
      <c r="BB4704" s="1" t="s">
        <v>70</v>
      </c>
      <c r="BC4704" s="1" t="s">
        <v>70</v>
      </c>
      <c r="BD4704" s="1" t="s">
        <v>70</v>
      </c>
      <c r="BE4704" s="1" t="s">
        <v>70</v>
      </c>
      <c r="BF4704" s="1" t="s">
        <v>70</v>
      </c>
      <c r="BG4704" s="3">
        <v>42559.36875</v>
      </c>
    </row>
    <row r="4705">
      <c r="A4705" s="1">
        <v>1003136.0</v>
      </c>
      <c r="B4705" s="1" t="s">
        <v>20725</v>
      </c>
      <c r="C4705" s="2" t="s">
        <v>20726</v>
      </c>
      <c r="D4705" s="2" t="s">
        <v>20727</v>
      </c>
      <c r="H4705" s="1" t="s">
        <v>20728</v>
      </c>
      <c r="I4705" s="1" t="s">
        <v>20729</v>
      </c>
      <c r="J4705" s="1" t="s">
        <v>20730</v>
      </c>
      <c r="K4705" s="1" t="s">
        <v>171</v>
      </c>
      <c r="L4705" s="1">
        <v>56001.0</v>
      </c>
      <c r="N4705" s="1" t="s">
        <v>20731</v>
      </c>
      <c r="U4705" s="1">
        <v>-93.950661</v>
      </c>
      <c r="V4705" s="1">
        <v>44.169483</v>
      </c>
      <c r="W4705" s="1" t="s">
        <v>99</v>
      </c>
      <c r="X4705" s="1" t="s">
        <v>69</v>
      </c>
      <c r="Y4705" s="1" t="s">
        <v>69</v>
      </c>
      <c r="Z4705" s="1" t="s">
        <v>70</v>
      </c>
      <c r="AA4705" s="1" t="s">
        <v>69</v>
      </c>
      <c r="AB4705" s="1" t="s">
        <v>69</v>
      </c>
      <c r="AC4705" s="1" t="s">
        <v>70</v>
      </c>
      <c r="AD4705" s="1" t="s">
        <v>69</v>
      </c>
      <c r="AE4705" s="1" t="s">
        <v>70</v>
      </c>
      <c r="AF4705" s="1" t="s">
        <v>69</v>
      </c>
      <c r="AG4705" s="1" t="s">
        <v>69</v>
      </c>
      <c r="AH4705" s="1" t="s">
        <v>69</v>
      </c>
      <c r="AI4705" s="1" t="s">
        <v>70</v>
      </c>
      <c r="AJ4705" s="1" t="s">
        <v>69</v>
      </c>
      <c r="AK4705" s="1" t="s">
        <v>69</v>
      </c>
      <c r="AL4705" s="1" t="s">
        <v>69</v>
      </c>
      <c r="AM4705" s="1" t="s">
        <v>69</v>
      </c>
      <c r="AN4705" s="1" t="s">
        <v>70</v>
      </c>
      <c r="AO4705" s="1" t="s">
        <v>69</v>
      </c>
      <c r="AP4705" s="1" t="s">
        <v>70</v>
      </c>
      <c r="AQ4705" s="1" t="s">
        <v>70</v>
      </c>
      <c r="AR4705" s="1" t="s">
        <v>69</v>
      </c>
      <c r="AS4705" s="1" t="s">
        <v>69</v>
      </c>
      <c r="AT4705" s="1" t="s">
        <v>69</v>
      </c>
      <c r="AU4705" s="1" t="s">
        <v>69</v>
      </c>
      <c r="AV4705" s="1" t="s">
        <v>70</v>
      </c>
      <c r="AW4705" s="1" t="s">
        <v>70</v>
      </c>
      <c r="AX4705" s="1" t="s">
        <v>70</v>
      </c>
      <c r="AY4705" s="1" t="s">
        <v>70</v>
      </c>
      <c r="AZ4705" s="1" t="s">
        <v>69</v>
      </c>
      <c r="BA4705" s="1" t="s">
        <v>69</v>
      </c>
      <c r="BB4705" s="1" t="s">
        <v>70</v>
      </c>
      <c r="BC4705" s="1" t="s">
        <v>70</v>
      </c>
      <c r="BD4705" s="1" t="s">
        <v>70</v>
      </c>
      <c r="BE4705" s="1" t="s">
        <v>70</v>
      </c>
      <c r="BF4705" s="1" t="s">
        <v>70</v>
      </c>
      <c r="BG4705" s="3">
        <v>41736.42083333333</v>
      </c>
    </row>
    <row r="4706">
      <c r="A4706" s="1">
        <v>1003070.0</v>
      </c>
      <c r="B4706" s="1" t="s">
        <v>20732</v>
      </c>
      <c r="C4706" s="2" t="s">
        <v>20733</v>
      </c>
      <c r="H4706" s="1" t="s">
        <v>20734</v>
      </c>
      <c r="I4706" s="1" t="s">
        <v>20735</v>
      </c>
      <c r="J4706" s="1" t="s">
        <v>2620</v>
      </c>
      <c r="K4706" s="1" t="s">
        <v>96</v>
      </c>
      <c r="U4706" s="1">
        <v>-75.9842</v>
      </c>
      <c r="V4706" s="1">
        <v>43.003799</v>
      </c>
      <c r="X4706" s="1" t="s">
        <v>70</v>
      </c>
      <c r="Y4706" s="1" t="s">
        <v>70</v>
      </c>
      <c r="Z4706" s="1" t="s">
        <v>70</v>
      </c>
      <c r="AA4706" s="1" t="s">
        <v>70</v>
      </c>
      <c r="AB4706" s="1" t="s">
        <v>70</v>
      </c>
      <c r="AC4706" s="1" t="s">
        <v>80</v>
      </c>
      <c r="BG4706" s="1">
        <v>2009.0</v>
      </c>
    </row>
    <row r="4707">
      <c r="A4707" s="1">
        <v>1004120.0</v>
      </c>
      <c r="B4707" s="1" t="s">
        <v>20736</v>
      </c>
      <c r="H4707" s="1" t="s">
        <v>20737</v>
      </c>
      <c r="I4707" s="1" t="s">
        <v>8719</v>
      </c>
      <c r="J4707" s="1" t="s">
        <v>8720</v>
      </c>
      <c r="K4707" s="1" t="s">
        <v>85</v>
      </c>
      <c r="L4707" s="1">
        <v>29102.0</v>
      </c>
      <c r="U4707" s="1">
        <v>-80.212097</v>
      </c>
      <c r="V4707" s="1">
        <v>33.689201</v>
      </c>
      <c r="X4707" s="1" t="s">
        <v>70</v>
      </c>
      <c r="Y4707" s="1" t="s">
        <v>70</v>
      </c>
      <c r="Z4707" s="1" t="s">
        <v>70</v>
      </c>
      <c r="AA4707" s="1" t="s">
        <v>70</v>
      </c>
      <c r="AB4707" s="1" t="s">
        <v>70</v>
      </c>
      <c r="AC4707" s="1" t="s">
        <v>80</v>
      </c>
      <c r="BG4707" s="1">
        <v>2009.0</v>
      </c>
    </row>
    <row r="4708">
      <c r="A4708" s="1">
        <v>1005257.0</v>
      </c>
      <c r="B4708" s="1" t="s">
        <v>20738</v>
      </c>
      <c r="C4708" s="2" t="s">
        <v>717</v>
      </c>
      <c r="H4708" s="1" t="s">
        <v>20739</v>
      </c>
      <c r="I4708" s="1" t="s">
        <v>719</v>
      </c>
      <c r="J4708" s="1" t="s">
        <v>719</v>
      </c>
      <c r="K4708" s="1" t="s">
        <v>637</v>
      </c>
      <c r="L4708" s="1">
        <v>96826.0</v>
      </c>
      <c r="M4708" s="1" t="s">
        <v>720</v>
      </c>
      <c r="N4708" s="1" t="s">
        <v>20740</v>
      </c>
      <c r="U4708" s="1">
        <v>-157.808</v>
      </c>
      <c r="V4708" s="1">
        <v>21.31419</v>
      </c>
      <c r="X4708" s="1" t="s">
        <v>69</v>
      </c>
      <c r="Y4708" s="1" t="s">
        <v>70</v>
      </c>
      <c r="Z4708" s="1" t="s">
        <v>70</v>
      </c>
      <c r="AA4708" s="1" t="s">
        <v>69</v>
      </c>
      <c r="AB4708" s="1" t="s">
        <v>69</v>
      </c>
      <c r="AC4708" s="1" t="s">
        <v>70</v>
      </c>
      <c r="AD4708" s="1" t="s">
        <v>70</v>
      </c>
      <c r="AE4708" s="1" t="s">
        <v>70</v>
      </c>
      <c r="AF4708" s="1" t="s">
        <v>70</v>
      </c>
      <c r="AG4708" s="1" t="s">
        <v>70</v>
      </c>
      <c r="AH4708" s="1" t="s">
        <v>70</v>
      </c>
      <c r="AI4708" s="1" t="s">
        <v>70</v>
      </c>
      <c r="AJ4708" s="1" t="s">
        <v>69</v>
      </c>
      <c r="AK4708" s="1" t="s">
        <v>69</v>
      </c>
      <c r="AL4708" s="1" t="s">
        <v>70</v>
      </c>
      <c r="AM4708" s="1" t="s">
        <v>70</v>
      </c>
      <c r="AN4708" s="1" t="s">
        <v>70</v>
      </c>
      <c r="AO4708" s="1" t="s">
        <v>70</v>
      </c>
      <c r="AP4708" s="1" t="s">
        <v>70</v>
      </c>
      <c r="AQ4708" s="1" t="s">
        <v>69</v>
      </c>
      <c r="AR4708" s="1" t="s">
        <v>70</v>
      </c>
      <c r="AS4708" s="1" t="s">
        <v>70</v>
      </c>
      <c r="AT4708" s="1" t="s">
        <v>70</v>
      </c>
      <c r="AU4708" s="1" t="s">
        <v>70</v>
      </c>
      <c r="AV4708" s="1" t="s">
        <v>70</v>
      </c>
      <c r="AW4708" s="1" t="s">
        <v>70</v>
      </c>
      <c r="AX4708" s="1" t="s">
        <v>70</v>
      </c>
      <c r="AY4708" s="1" t="s">
        <v>70</v>
      </c>
      <c r="AZ4708" s="1" t="s">
        <v>69</v>
      </c>
      <c r="BA4708" s="1" t="s">
        <v>70</v>
      </c>
      <c r="BB4708" s="1" t="s">
        <v>70</v>
      </c>
      <c r="BC4708" s="1" t="s">
        <v>69</v>
      </c>
      <c r="BD4708" s="1" t="s">
        <v>70</v>
      </c>
      <c r="BE4708" s="1" t="s">
        <v>70</v>
      </c>
      <c r="BF4708" s="1" t="s">
        <v>70</v>
      </c>
      <c r="BG4708" s="3">
        <v>43489.64513888889</v>
      </c>
    </row>
    <row r="4709">
      <c r="A4709" s="1">
        <v>1011486.0</v>
      </c>
      <c r="B4709" s="1" t="s">
        <v>20741</v>
      </c>
      <c r="C4709" s="2" t="s">
        <v>20742</v>
      </c>
      <c r="I4709" s="1" t="s">
        <v>16703</v>
      </c>
      <c r="J4709" s="1" t="s">
        <v>13057</v>
      </c>
      <c r="K4709" s="1" t="s">
        <v>1630</v>
      </c>
      <c r="L4709" s="1">
        <v>72944.0</v>
      </c>
      <c r="M4709" s="1" t="s">
        <v>19472</v>
      </c>
      <c r="N4709" s="1" t="s">
        <v>2812</v>
      </c>
      <c r="U4709" s="1">
        <v>-94.250565</v>
      </c>
      <c r="V4709" s="1">
        <v>35.060104</v>
      </c>
      <c r="X4709" s="1" t="s">
        <v>69</v>
      </c>
      <c r="Y4709" s="1" t="s">
        <v>70</v>
      </c>
      <c r="Z4709" s="1" t="s">
        <v>70</v>
      </c>
      <c r="AA4709" s="1" t="s">
        <v>70</v>
      </c>
      <c r="AB4709" s="1" t="s">
        <v>70</v>
      </c>
      <c r="AC4709" s="1" t="s">
        <v>80</v>
      </c>
      <c r="AD4709" s="1" t="s">
        <v>69</v>
      </c>
      <c r="AE4709" s="1" t="s">
        <v>69</v>
      </c>
      <c r="AF4709" s="1" t="s">
        <v>69</v>
      </c>
      <c r="AG4709" s="1" t="s">
        <v>69</v>
      </c>
      <c r="AH4709" s="1" t="s">
        <v>69</v>
      </c>
      <c r="AI4709" s="1" t="s">
        <v>70</v>
      </c>
      <c r="AJ4709" s="1" t="s">
        <v>69</v>
      </c>
      <c r="AK4709" s="1" t="s">
        <v>69</v>
      </c>
      <c r="AL4709" s="1" t="s">
        <v>69</v>
      </c>
      <c r="AM4709" s="1" t="s">
        <v>69</v>
      </c>
      <c r="AN4709" s="1" t="s">
        <v>70</v>
      </c>
      <c r="AO4709" s="1" t="s">
        <v>70</v>
      </c>
      <c r="AP4709" s="1" t="s">
        <v>70</v>
      </c>
      <c r="AQ4709" s="1" t="s">
        <v>69</v>
      </c>
      <c r="AR4709" s="1" t="s">
        <v>69</v>
      </c>
      <c r="AS4709" s="1" t="s">
        <v>69</v>
      </c>
      <c r="AT4709" s="1" t="s">
        <v>70</v>
      </c>
      <c r="AU4709" s="1" t="s">
        <v>69</v>
      </c>
      <c r="AV4709" s="1" t="s">
        <v>69</v>
      </c>
      <c r="AW4709" s="1" t="s">
        <v>70</v>
      </c>
      <c r="AX4709" s="1" t="s">
        <v>70</v>
      </c>
      <c r="AY4709" s="1" t="s">
        <v>70</v>
      </c>
      <c r="AZ4709" s="1" t="s">
        <v>69</v>
      </c>
      <c r="BA4709" s="1" t="s">
        <v>70</v>
      </c>
      <c r="BB4709" s="1" t="s">
        <v>70</v>
      </c>
      <c r="BC4709" s="1" t="s">
        <v>70</v>
      </c>
      <c r="BD4709" s="1" t="s">
        <v>70</v>
      </c>
      <c r="BE4709" s="1" t="s">
        <v>70</v>
      </c>
      <c r="BF4709" s="1" t="s">
        <v>70</v>
      </c>
      <c r="BG4709" s="3">
        <v>42207.513194444444</v>
      </c>
    </row>
    <row r="4710">
      <c r="A4710" s="1">
        <v>1019111.0</v>
      </c>
      <c r="B4710" s="1" t="s">
        <v>20741</v>
      </c>
      <c r="C4710" s="2" t="s">
        <v>20743</v>
      </c>
      <c r="D4710" s="2" t="s">
        <v>20744</v>
      </c>
      <c r="G4710" s="2" t="s">
        <v>20745</v>
      </c>
      <c r="H4710" s="1" t="s">
        <v>20746</v>
      </c>
      <c r="I4710" s="1" t="s">
        <v>16703</v>
      </c>
      <c r="J4710" s="1" t="s">
        <v>4371</v>
      </c>
      <c r="K4710" s="1" t="s">
        <v>785</v>
      </c>
      <c r="L4710" s="1">
        <v>76063.0</v>
      </c>
      <c r="M4710" s="1" t="s">
        <v>18343</v>
      </c>
      <c r="N4710" s="1" t="s">
        <v>603</v>
      </c>
      <c r="U4710" s="1">
        <v>-97.134048</v>
      </c>
      <c r="V4710" s="1">
        <v>32.564587</v>
      </c>
      <c r="X4710" s="1" t="s">
        <v>69</v>
      </c>
      <c r="Y4710" s="1" t="s">
        <v>70</v>
      </c>
      <c r="Z4710" s="1" t="s">
        <v>70</v>
      </c>
      <c r="AA4710" s="1" t="s">
        <v>70</v>
      </c>
      <c r="AB4710" s="1" t="s">
        <v>70</v>
      </c>
      <c r="AC4710" s="1" t="s">
        <v>70</v>
      </c>
      <c r="AD4710" s="1" t="s">
        <v>69</v>
      </c>
      <c r="AE4710" s="1" t="s">
        <v>69</v>
      </c>
      <c r="AF4710" s="1" t="s">
        <v>69</v>
      </c>
      <c r="AG4710" s="1" t="s">
        <v>70</v>
      </c>
      <c r="AH4710" s="1" t="s">
        <v>69</v>
      </c>
      <c r="AI4710" s="1" t="s">
        <v>70</v>
      </c>
      <c r="AJ4710" s="1" t="s">
        <v>69</v>
      </c>
      <c r="AK4710" s="1" t="s">
        <v>69</v>
      </c>
      <c r="AL4710" s="1" t="s">
        <v>69</v>
      </c>
      <c r="AM4710" s="1" t="s">
        <v>69</v>
      </c>
      <c r="AN4710" s="1" t="s">
        <v>70</v>
      </c>
      <c r="AO4710" s="1" t="s">
        <v>69</v>
      </c>
      <c r="AP4710" s="1" t="s">
        <v>70</v>
      </c>
      <c r="AQ4710" s="1" t="s">
        <v>70</v>
      </c>
      <c r="AR4710" s="1" t="s">
        <v>69</v>
      </c>
      <c r="AS4710" s="1" t="s">
        <v>70</v>
      </c>
      <c r="AT4710" s="1" t="s">
        <v>69</v>
      </c>
      <c r="AU4710" s="1" t="s">
        <v>69</v>
      </c>
      <c r="AV4710" s="1" t="s">
        <v>69</v>
      </c>
      <c r="AW4710" s="1" t="s">
        <v>70</v>
      </c>
      <c r="AX4710" s="1" t="s">
        <v>69</v>
      </c>
      <c r="AY4710" s="1" t="s">
        <v>69</v>
      </c>
      <c r="AZ4710" s="1" t="s">
        <v>69</v>
      </c>
      <c r="BA4710" s="1" t="s">
        <v>69</v>
      </c>
      <c r="BB4710" s="1" t="s">
        <v>70</v>
      </c>
      <c r="BC4710" s="1" t="s">
        <v>70</v>
      </c>
      <c r="BD4710" s="1" t="s">
        <v>70</v>
      </c>
      <c r="BE4710" s="1" t="s">
        <v>70</v>
      </c>
      <c r="BF4710" s="1" t="s">
        <v>70</v>
      </c>
      <c r="BG4710" s="3">
        <v>43241.41527777778</v>
      </c>
    </row>
    <row r="4711">
      <c r="A4711" s="1">
        <v>1001676.0</v>
      </c>
      <c r="B4711" s="1" t="s">
        <v>20741</v>
      </c>
      <c r="H4711" s="1" t="s">
        <v>20747</v>
      </c>
      <c r="I4711" s="1" t="s">
        <v>16703</v>
      </c>
      <c r="J4711" s="1" t="s">
        <v>555</v>
      </c>
      <c r="K4711" s="1" t="s">
        <v>488</v>
      </c>
      <c r="L4711" s="1">
        <v>2048.0</v>
      </c>
      <c r="M4711" s="1" t="s">
        <v>1850</v>
      </c>
      <c r="N4711" s="1" t="s">
        <v>6269</v>
      </c>
      <c r="U4711" s="1">
        <v>-71.218002</v>
      </c>
      <c r="V4711" s="1">
        <v>42.026402</v>
      </c>
      <c r="W4711" s="1" t="s">
        <v>136</v>
      </c>
      <c r="X4711" s="1" t="s">
        <v>70</v>
      </c>
      <c r="Y4711" s="1" t="s">
        <v>69</v>
      </c>
      <c r="Z4711" s="1" t="s">
        <v>70</v>
      </c>
      <c r="AA4711" s="1" t="s">
        <v>69</v>
      </c>
      <c r="AB4711" s="1" t="s">
        <v>70</v>
      </c>
      <c r="AC4711" s="1" t="s">
        <v>69</v>
      </c>
      <c r="AD4711" s="1" t="s">
        <v>69</v>
      </c>
      <c r="AE4711" s="1" t="s">
        <v>70</v>
      </c>
      <c r="AF4711" s="1" t="s">
        <v>70</v>
      </c>
      <c r="AG4711" s="1" t="s">
        <v>69</v>
      </c>
      <c r="AH4711" s="1" t="s">
        <v>70</v>
      </c>
      <c r="AI4711" s="1" t="s">
        <v>70</v>
      </c>
      <c r="AJ4711" s="1" t="s">
        <v>70</v>
      </c>
      <c r="AK4711" s="1" t="s">
        <v>69</v>
      </c>
      <c r="AL4711" s="1" t="s">
        <v>69</v>
      </c>
      <c r="AM4711" s="1" t="s">
        <v>70</v>
      </c>
      <c r="AN4711" s="1" t="s">
        <v>69</v>
      </c>
      <c r="AO4711" s="1" t="s">
        <v>70</v>
      </c>
      <c r="AP4711" s="1" t="s">
        <v>70</v>
      </c>
      <c r="AQ4711" s="1" t="s">
        <v>70</v>
      </c>
      <c r="AR4711" s="1" t="s">
        <v>70</v>
      </c>
      <c r="AS4711" s="1" t="s">
        <v>70</v>
      </c>
      <c r="AT4711" s="1" t="s">
        <v>70</v>
      </c>
      <c r="AU4711" s="1" t="s">
        <v>70</v>
      </c>
      <c r="AV4711" s="1" t="s">
        <v>70</v>
      </c>
      <c r="AW4711" s="1" t="s">
        <v>70</v>
      </c>
      <c r="AX4711" s="1" t="s">
        <v>70</v>
      </c>
      <c r="AY4711" s="1" t="s">
        <v>70</v>
      </c>
      <c r="AZ4711" s="1" t="s">
        <v>70</v>
      </c>
      <c r="BA4711" s="1" t="s">
        <v>70</v>
      </c>
      <c r="BB4711" s="1" t="s">
        <v>70</v>
      </c>
      <c r="BC4711" s="1" t="s">
        <v>70</v>
      </c>
      <c r="BD4711" s="1" t="s">
        <v>70</v>
      </c>
      <c r="BE4711" s="1" t="s">
        <v>70</v>
      </c>
      <c r="BF4711" s="1" t="s">
        <v>70</v>
      </c>
      <c r="BG4711" s="3">
        <v>41029.774305555555</v>
      </c>
    </row>
    <row r="4712">
      <c r="A4712" s="1">
        <v>1004368.0</v>
      </c>
      <c r="B4712" s="1" t="s">
        <v>20748</v>
      </c>
      <c r="C4712" s="2" t="s">
        <v>20749</v>
      </c>
      <c r="D4712" s="2" t="s">
        <v>20750</v>
      </c>
      <c r="H4712" s="1" t="s">
        <v>20751</v>
      </c>
      <c r="I4712" s="1" t="s">
        <v>16703</v>
      </c>
      <c r="J4712" s="1" t="s">
        <v>10153</v>
      </c>
      <c r="K4712" s="1" t="s">
        <v>188</v>
      </c>
      <c r="L4712" s="1">
        <v>16933.0</v>
      </c>
      <c r="M4712" s="1" t="s">
        <v>20752</v>
      </c>
      <c r="N4712" s="1" t="s">
        <v>446</v>
      </c>
      <c r="U4712" s="1">
        <v>-77.076866</v>
      </c>
      <c r="V4712" s="1">
        <v>41.807281</v>
      </c>
      <c r="W4712" s="1" t="s">
        <v>174</v>
      </c>
      <c r="X4712" s="1" t="s">
        <v>69</v>
      </c>
      <c r="Y4712" s="1" t="s">
        <v>70</v>
      </c>
      <c r="Z4712" s="1" t="s">
        <v>70</v>
      </c>
      <c r="AA4712" s="1" t="s">
        <v>69</v>
      </c>
      <c r="AB4712" s="1" t="s">
        <v>70</v>
      </c>
      <c r="AC4712" s="1" t="s">
        <v>69</v>
      </c>
      <c r="AD4712" s="1" t="s">
        <v>69</v>
      </c>
      <c r="AE4712" s="1" t="s">
        <v>70</v>
      </c>
      <c r="AF4712" s="1" t="s">
        <v>69</v>
      </c>
      <c r="AG4712" s="1" t="s">
        <v>69</v>
      </c>
      <c r="AH4712" s="1" t="s">
        <v>69</v>
      </c>
      <c r="AI4712" s="1" t="s">
        <v>70</v>
      </c>
      <c r="AJ4712" s="1" t="s">
        <v>69</v>
      </c>
      <c r="AK4712" s="1" t="s">
        <v>69</v>
      </c>
      <c r="AL4712" s="1" t="s">
        <v>69</v>
      </c>
      <c r="AM4712" s="1" t="s">
        <v>69</v>
      </c>
      <c r="AN4712" s="1" t="s">
        <v>69</v>
      </c>
      <c r="AO4712" s="1" t="s">
        <v>69</v>
      </c>
      <c r="AP4712" s="1" t="s">
        <v>70</v>
      </c>
      <c r="AQ4712" s="1" t="s">
        <v>70</v>
      </c>
      <c r="AR4712" s="1" t="s">
        <v>69</v>
      </c>
      <c r="AS4712" s="1" t="s">
        <v>69</v>
      </c>
      <c r="AT4712" s="1" t="s">
        <v>69</v>
      </c>
      <c r="AU4712" s="1" t="s">
        <v>69</v>
      </c>
      <c r="AV4712" s="1" t="s">
        <v>70</v>
      </c>
      <c r="AW4712" s="1" t="s">
        <v>70</v>
      </c>
      <c r="AX4712" s="1" t="s">
        <v>70</v>
      </c>
      <c r="AY4712" s="1" t="s">
        <v>70</v>
      </c>
      <c r="AZ4712" s="1" t="s">
        <v>69</v>
      </c>
      <c r="BA4712" s="1" t="s">
        <v>70</v>
      </c>
      <c r="BB4712" s="1" t="s">
        <v>70</v>
      </c>
      <c r="BC4712" s="1" t="s">
        <v>70</v>
      </c>
      <c r="BD4712" s="1" t="s">
        <v>70</v>
      </c>
      <c r="BE4712" s="1" t="s">
        <v>70</v>
      </c>
      <c r="BF4712" s="1" t="s">
        <v>70</v>
      </c>
      <c r="BG4712" s="3">
        <v>41778.7125</v>
      </c>
    </row>
    <row r="4713">
      <c r="A4713" s="1">
        <v>1010286.0</v>
      </c>
      <c r="B4713" s="1" t="s">
        <v>20753</v>
      </c>
      <c r="D4713" s="2" t="s">
        <v>20754</v>
      </c>
      <c r="E4713" s="2" t="s">
        <v>20755</v>
      </c>
      <c r="H4713" s="1" t="s">
        <v>20756</v>
      </c>
      <c r="I4713" s="1" t="s">
        <v>16298</v>
      </c>
      <c r="J4713" s="1" t="s">
        <v>6381</v>
      </c>
      <c r="K4713" s="1" t="s">
        <v>133</v>
      </c>
      <c r="L4713" s="1">
        <v>98831.0</v>
      </c>
      <c r="M4713" s="1" t="s">
        <v>20757</v>
      </c>
      <c r="N4713" s="1" t="s">
        <v>20758</v>
      </c>
      <c r="U4713" s="1">
        <v>-120.15598</v>
      </c>
      <c r="V4713" s="1">
        <v>47.884785</v>
      </c>
      <c r="X4713" s="1" t="s">
        <v>69</v>
      </c>
      <c r="Y4713" s="1" t="s">
        <v>70</v>
      </c>
      <c r="Z4713" s="1" t="s">
        <v>69</v>
      </c>
      <c r="AA4713" s="1" t="s">
        <v>69</v>
      </c>
      <c r="AB4713" s="1" t="s">
        <v>70</v>
      </c>
      <c r="AC4713" s="1" t="s">
        <v>69</v>
      </c>
      <c r="AD4713" s="1" t="s">
        <v>69</v>
      </c>
      <c r="AE4713" s="1" t="s">
        <v>70</v>
      </c>
      <c r="AF4713" s="1" t="s">
        <v>69</v>
      </c>
      <c r="AG4713" s="1" t="s">
        <v>69</v>
      </c>
      <c r="AH4713" s="1" t="s">
        <v>70</v>
      </c>
      <c r="AI4713" s="1" t="s">
        <v>70</v>
      </c>
      <c r="AJ4713" s="1" t="s">
        <v>69</v>
      </c>
      <c r="AK4713" s="1" t="s">
        <v>69</v>
      </c>
      <c r="AL4713" s="1" t="s">
        <v>69</v>
      </c>
      <c r="AM4713" s="1" t="s">
        <v>69</v>
      </c>
      <c r="AN4713" s="1" t="s">
        <v>70</v>
      </c>
      <c r="AO4713" s="1" t="s">
        <v>70</v>
      </c>
      <c r="AP4713" s="1" t="s">
        <v>70</v>
      </c>
      <c r="AQ4713" s="1" t="s">
        <v>69</v>
      </c>
      <c r="AR4713" s="1" t="s">
        <v>69</v>
      </c>
      <c r="AS4713" s="1" t="s">
        <v>70</v>
      </c>
      <c r="AT4713" s="1" t="s">
        <v>70</v>
      </c>
      <c r="AU4713" s="1" t="s">
        <v>69</v>
      </c>
      <c r="AV4713" s="1" t="s">
        <v>70</v>
      </c>
      <c r="AW4713" s="1" t="s">
        <v>70</v>
      </c>
      <c r="AX4713" s="1" t="s">
        <v>70</v>
      </c>
      <c r="AY4713" s="1" t="s">
        <v>70</v>
      </c>
      <c r="AZ4713" s="1" t="s">
        <v>69</v>
      </c>
      <c r="BA4713" s="1" t="s">
        <v>70</v>
      </c>
      <c r="BB4713" s="1" t="s">
        <v>70</v>
      </c>
      <c r="BC4713" s="1" t="s">
        <v>70</v>
      </c>
      <c r="BD4713" s="1" t="s">
        <v>70</v>
      </c>
      <c r="BE4713" s="1" t="s">
        <v>70</v>
      </c>
      <c r="BF4713" s="1" t="s">
        <v>70</v>
      </c>
      <c r="BG4713" s="3">
        <v>43307.69097222222</v>
      </c>
    </row>
    <row r="4714">
      <c r="A4714" s="1">
        <v>1018310.0</v>
      </c>
      <c r="B4714" s="1" t="s">
        <v>20753</v>
      </c>
      <c r="I4714" s="1" t="s">
        <v>16298</v>
      </c>
      <c r="J4714" s="1" t="s">
        <v>1934</v>
      </c>
      <c r="K4714" s="1" t="s">
        <v>389</v>
      </c>
      <c r="L4714" s="1">
        <v>50563.0</v>
      </c>
      <c r="M4714" s="1" t="s">
        <v>20759</v>
      </c>
      <c r="N4714" s="1" t="s">
        <v>1586</v>
      </c>
      <c r="U4714" s="1">
        <v>-94.539505</v>
      </c>
      <c r="V4714" s="1">
        <v>42.527103</v>
      </c>
      <c r="X4714" s="1" t="s">
        <v>69</v>
      </c>
      <c r="Y4714" s="1" t="s">
        <v>69</v>
      </c>
      <c r="Z4714" s="1" t="s">
        <v>69</v>
      </c>
      <c r="AA4714" s="1" t="s">
        <v>69</v>
      </c>
      <c r="AB4714" s="1" t="s">
        <v>70</v>
      </c>
      <c r="AC4714" s="1" t="s">
        <v>70</v>
      </c>
      <c r="AD4714" s="1" t="s">
        <v>69</v>
      </c>
      <c r="AE4714" s="1" t="s">
        <v>70</v>
      </c>
      <c r="AF4714" s="1" t="s">
        <v>70</v>
      </c>
      <c r="AG4714" s="1" t="s">
        <v>70</v>
      </c>
      <c r="AH4714" s="1" t="s">
        <v>70</v>
      </c>
      <c r="AI4714" s="1" t="s">
        <v>70</v>
      </c>
      <c r="AJ4714" s="1" t="s">
        <v>70</v>
      </c>
      <c r="AK4714" s="1" t="s">
        <v>69</v>
      </c>
      <c r="AL4714" s="1" t="s">
        <v>69</v>
      </c>
      <c r="AM4714" s="1" t="s">
        <v>69</v>
      </c>
      <c r="AN4714" s="1" t="s">
        <v>70</v>
      </c>
      <c r="AO4714" s="1" t="s">
        <v>70</v>
      </c>
      <c r="AP4714" s="1" t="s">
        <v>70</v>
      </c>
      <c r="AQ4714" s="1" t="s">
        <v>70</v>
      </c>
      <c r="AR4714" s="1" t="s">
        <v>70</v>
      </c>
      <c r="AS4714" s="1" t="s">
        <v>70</v>
      </c>
      <c r="AT4714" s="1" t="s">
        <v>70</v>
      </c>
      <c r="AU4714" s="1" t="s">
        <v>70</v>
      </c>
      <c r="AV4714" s="1" t="s">
        <v>70</v>
      </c>
      <c r="AW4714" s="1" t="s">
        <v>69</v>
      </c>
      <c r="AX4714" s="1" t="s">
        <v>70</v>
      </c>
      <c r="AY4714" s="1" t="s">
        <v>70</v>
      </c>
      <c r="AZ4714" s="1" t="s">
        <v>69</v>
      </c>
      <c r="BA4714" s="1" t="s">
        <v>70</v>
      </c>
      <c r="BB4714" s="1" t="s">
        <v>70</v>
      </c>
      <c r="BC4714" s="1" t="s">
        <v>70</v>
      </c>
      <c r="BD4714" s="1" t="s">
        <v>70</v>
      </c>
      <c r="BE4714" s="1" t="s">
        <v>70</v>
      </c>
      <c r="BF4714" s="1" t="s">
        <v>70</v>
      </c>
      <c r="BG4714" s="3">
        <v>42907.62152777778</v>
      </c>
    </row>
    <row r="4715">
      <c r="A4715" s="1">
        <v>1000334.0</v>
      </c>
      <c r="B4715" s="1" t="s">
        <v>20760</v>
      </c>
      <c r="C4715" s="2" t="s">
        <v>20761</v>
      </c>
      <c r="H4715" s="1" t="s">
        <v>20762</v>
      </c>
      <c r="I4715" s="1" t="s">
        <v>20763</v>
      </c>
      <c r="J4715" s="1" t="s">
        <v>4545</v>
      </c>
      <c r="K4715" s="1" t="s">
        <v>656</v>
      </c>
      <c r="L4715" s="1">
        <v>95337.0</v>
      </c>
      <c r="M4715" s="1" t="s">
        <v>20764</v>
      </c>
      <c r="N4715" s="1" t="s">
        <v>20765</v>
      </c>
      <c r="U4715" s="1">
        <v>-121.21985</v>
      </c>
      <c r="V4715" s="1">
        <v>37.797741</v>
      </c>
      <c r="W4715" s="1" t="s">
        <v>548</v>
      </c>
      <c r="X4715" s="1" t="s">
        <v>70</v>
      </c>
      <c r="Y4715" s="1" t="s">
        <v>69</v>
      </c>
      <c r="Z4715" s="1" t="s">
        <v>70</v>
      </c>
      <c r="AA4715" s="1" t="s">
        <v>70</v>
      </c>
      <c r="AB4715" s="1" t="s">
        <v>70</v>
      </c>
      <c r="AC4715" s="1" t="s">
        <v>69</v>
      </c>
      <c r="AD4715" s="1" t="s">
        <v>69</v>
      </c>
      <c r="AE4715" s="1" t="s">
        <v>70</v>
      </c>
      <c r="AF4715" s="1" t="s">
        <v>69</v>
      </c>
      <c r="AG4715" s="1" t="s">
        <v>70</v>
      </c>
      <c r="AH4715" s="1" t="s">
        <v>70</v>
      </c>
      <c r="AI4715" s="1" t="s">
        <v>70</v>
      </c>
      <c r="AJ4715" s="1" t="s">
        <v>69</v>
      </c>
      <c r="AK4715" s="1" t="s">
        <v>69</v>
      </c>
      <c r="AL4715" s="1" t="s">
        <v>69</v>
      </c>
      <c r="AM4715" s="1" t="s">
        <v>69</v>
      </c>
      <c r="AN4715" s="1" t="s">
        <v>69</v>
      </c>
      <c r="AO4715" s="1" t="s">
        <v>70</v>
      </c>
      <c r="AP4715" s="1" t="s">
        <v>70</v>
      </c>
      <c r="AQ4715" s="1" t="s">
        <v>69</v>
      </c>
      <c r="AR4715" s="1" t="s">
        <v>70</v>
      </c>
      <c r="AS4715" s="1" t="s">
        <v>70</v>
      </c>
      <c r="AT4715" s="1" t="s">
        <v>69</v>
      </c>
      <c r="AU4715" s="1" t="s">
        <v>69</v>
      </c>
      <c r="AV4715" s="1" t="s">
        <v>70</v>
      </c>
      <c r="AW4715" s="1" t="s">
        <v>70</v>
      </c>
      <c r="AX4715" s="1" t="s">
        <v>70</v>
      </c>
      <c r="AY4715" s="1" t="s">
        <v>70</v>
      </c>
      <c r="AZ4715" s="1" t="s">
        <v>69</v>
      </c>
      <c r="BA4715" s="1" t="s">
        <v>70</v>
      </c>
      <c r="BB4715" s="1" t="s">
        <v>70</v>
      </c>
      <c r="BC4715" s="1" t="s">
        <v>70</v>
      </c>
      <c r="BD4715" s="1" t="s">
        <v>70</v>
      </c>
      <c r="BE4715" s="1" t="s">
        <v>70</v>
      </c>
      <c r="BF4715" s="1" t="s">
        <v>69</v>
      </c>
      <c r="BG4715" s="3">
        <v>41771.58819444444</v>
      </c>
    </row>
    <row r="4716">
      <c r="A4716" s="1">
        <v>1010120.0</v>
      </c>
      <c r="B4716" s="1" t="s">
        <v>20766</v>
      </c>
      <c r="C4716" s="2" t="s">
        <v>20767</v>
      </c>
      <c r="D4716" s="2" t="s">
        <v>20768</v>
      </c>
      <c r="G4716" s="1" t="s">
        <v>20769</v>
      </c>
      <c r="H4716" s="1" t="s">
        <v>20770</v>
      </c>
      <c r="I4716" s="1" t="s">
        <v>20771</v>
      </c>
      <c r="J4716" s="1" t="s">
        <v>6916</v>
      </c>
      <c r="K4716" s="1" t="s">
        <v>203</v>
      </c>
      <c r="L4716" s="1">
        <v>60950.0</v>
      </c>
      <c r="M4716" s="1" t="s">
        <v>20772</v>
      </c>
      <c r="N4716" s="1" t="s">
        <v>671</v>
      </c>
      <c r="U4716" s="1">
        <v>-87.835281</v>
      </c>
      <c r="V4716" s="1">
        <v>41.248795</v>
      </c>
      <c r="X4716" s="1" t="s">
        <v>69</v>
      </c>
      <c r="Y4716" s="1" t="s">
        <v>70</v>
      </c>
      <c r="Z4716" s="1" t="s">
        <v>70</v>
      </c>
      <c r="AA4716" s="1" t="s">
        <v>70</v>
      </c>
      <c r="AB4716" s="1" t="s">
        <v>70</v>
      </c>
      <c r="AC4716" s="1" t="s">
        <v>80</v>
      </c>
      <c r="AD4716" s="1" t="s">
        <v>69</v>
      </c>
      <c r="AE4716" s="1" t="s">
        <v>70</v>
      </c>
      <c r="AF4716" s="1" t="s">
        <v>69</v>
      </c>
      <c r="AG4716" s="1" t="s">
        <v>69</v>
      </c>
      <c r="AH4716" s="1" t="s">
        <v>69</v>
      </c>
      <c r="AI4716" s="1" t="s">
        <v>70</v>
      </c>
      <c r="AJ4716" s="1" t="s">
        <v>70</v>
      </c>
      <c r="AK4716" s="1" t="s">
        <v>69</v>
      </c>
      <c r="AL4716" s="1" t="s">
        <v>69</v>
      </c>
      <c r="AM4716" s="1" t="s">
        <v>69</v>
      </c>
      <c r="AN4716" s="1" t="s">
        <v>70</v>
      </c>
      <c r="AO4716" s="1" t="s">
        <v>70</v>
      </c>
      <c r="AP4716" s="1" t="s">
        <v>70</v>
      </c>
      <c r="AQ4716" s="1" t="s">
        <v>70</v>
      </c>
      <c r="AR4716" s="1" t="s">
        <v>70</v>
      </c>
      <c r="AS4716" s="1" t="s">
        <v>70</v>
      </c>
      <c r="AT4716" s="1" t="s">
        <v>69</v>
      </c>
      <c r="AU4716" s="1" t="s">
        <v>69</v>
      </c>
      <c r="AV4716" s="1" t="s">
        <v>69</v>
      </c>
      <c r="AW4716" s="1" t="s">
        <v>70</v>
      </c>
      <c r="AX4716" s="1" t="s">
        <v>70</v>
      </c>
      <c r="AY4716" s="1" t="s">
        <v>70</v>
      </c>
      <c r="AZ4716" s="1" t="s">
        <v>69</v>
      </c>
      <c r="BA4716" s="1" t="s">
        <v>70</v>
      </c>
      <c r="BB4716" s="1" t="s">
        <v>70</v>
      </c>
      <c r="BC4716" s="1" t="s">
        <v>70</v>
      </c>
      <c r="BD4716" s="1" t="s">
        <v>69</v>
      </c>
      <c r="BE4716" s="1" t="s">
        <v>70</v>
      </c>
      <c r="BF4716" s="1" t="s">
        <v>70</v>
      </c>
      <c r="BG4716" s="3">
        <v>42548.55138888889</v>
      </c>
    </row>
    <row r="4717">
      <c r="A4717" s="1">
        <v>1007821.0</v>
      </c>
      <c r="B4717" s="1" t="s">
        <v>20773</v>
      </c>
      <c r="C4717" s="2" t="s">
        <v>20774</v>
      </c>
      <c r="H4717" s="1" t="s">
        <v>20775</v>
      </c>
      <c r="I4717" s="1" t="s">
        <v>20776</v>
      </c>
      <c r="J4717" s="1" t="s">
        <v>20777</v>
      </c>
      <c r="K4717" s="1" t="s">
        <v>502</v>
      </c>
      <c r="U4717" s="1">
        <v>-93.4841</v>
      </c>
      <c r="V4717" s="1">
        <v>31.5688</v>
      </c>
      <c r="X4717" s="1" t="s">
        <v>70</v>
      </c>
      <c r="Y4717" s="1" t="s">
        <v>70</v>
      </c>
      <c r="Z4717" s="1" t="s">
        <v>70</v>
      </c>
      <c r="AA4717" s="1" t="s">
        <v>70</v>
      </c>
      <c r="AB4717" s="1" t="s">
        <v>70</v>
      </c>
      <c r="AC4717" s="1" t="s">
        <v>80</v>
      </c>
      <c r="BG4717" s="1">
        <v>2011.0</v>
      </c>
    </row>
    <row r="4718">
      <c r="A4718" s="1">
        <v>1005218.0</v>
      </c>
      <c r="B4718" s="1" t="s">
        <v>20778</v>
      </c>
      <c r="C4718" s="2" t="s">
        <v>20779</v>
      </c>
      <c r="D4718" s="2" t="s">
        <v>20780</v>
      </c>
      <c r="H4718" s="1" t="s">
        <v>20781</v>
      </c>
      <c r="I4718" s="1" t="s">
        <v>20782</v>
      </c>
      <c r="J4718" s="1" t="s">
        <v>20783</v>
      </c>
      <c r="K4718" s="1" t="s">
        <v>148</v>
      </c>
      <c r="L4718" s="1">
        <v>97130.0</v>
      </c>
      <c r="M4718" s="1" t="s">
        <v>20784</v>
      </c>
      <c r="N4718" s="1" t="s">
        <v>7221</v>
      </c>
      <c r="O4718" s="1" t="s">
        <v>20785</v>
      </c>
      <c r="P4718" s="1" t="s">
        <v>1694</v>
      </c>
      <c r="U4718" s="1">
        <v>-123.93282</v>
      </c>
      <c r="V4718" s="1">
        <v>45.718513</v>
      </c>
      <c r="X4718" s="1" t="s">
        <v>69</v>
      </c>
      <c r="Y4718" s="1" t="s">
        <v>69</v>
      </c>
      <c r="Z4718" s="1" t="s">
        <v>69</v>
      </c>
      <c r="AA4718" s="1" t="s">
        <v>70</v>
      </c>
      <c r="AB4718" s="1" t="s">
        <v>69</v>
      </c>
      <c r="AC4718" s="1" t="s">
        <v>70</v>
      </c>
      <c r="AD4718" s="1" t="s">
        <v>69</v>
      </c>
      <c r="AE4718" s="1" t="s">
        <v>69</v>
      </c>
      <c r="AF4718" s="1" t="s">
        <v>69</v>
      </c>
      <c r="AG4718" s="1" t="s">
        <v>69</v>
      </c>
      <c r="AH4718" s="1" t="s">
        <v>69</v>
      </c>
      <c r="AI4718" s="1" t="s">
        <v>69</v>
      </c>
      <c r="AJ4718" s="1" t="s">
        <v>69</v>
      </c>
      <c r="AK4718" s="1" t="s">
        <v>69</v>
      </c>
      <c r="AL4718" s="1" t="s">
        <v>69</v>
      </c>
      <c r="AM4718" s="1" t="s">
        <v>69</v>
      </c>
      <c r="AN4718" s="1" t="s">
        <v>70</v>
      </c>
      <c r="AO4718" s="1" t="s">
        <v>69</v>
      </c>
      <c r="AP4718" s="1" t="s">
        <v>70</v>
      </c>
      <c r="AQ4718" s="1" t="s">
        <v>69</v>
      </c>
      <c r="AR4718" s="1" t="s">
        <v>70</v>
      </c>
      <c r="AS4718" s="1" t="s">
        <v>69</v>
      </c>
      <c r="AT4718" s="1" t="s">
        <v>69</v>
      </c>
      <c r="AU4718" s="1" t="s">
        <v>69</v>
      </c>
      <c r="AV4718" s="1" t="s">
        <v>70</v>
      </c>
      <c r="AW4718" s="1" t="s">
        <v>69</v>
      </c>
      <c r="AX4718" s="1" t="s">
        <v>69</v>
      </c>
      <c r="AY4718" s="1" t="s">
        <v>70</v>
      </c>
      <c r="AZ4718" s="1" t="s">
        <v>69</v>
      </c>
      <c r="BA4718" s="1" t="s">
        <v>70</v>
      </c>
      <c r="BB4718" s="1" t="s">
        <v>69</v>
      </c>
      <c r="BC4718" s="1" t="s">
        <v>69</v>
      </c>
      <c r="BD4718" s="1" t="s">
        <v>70</v>
      </c>
      <c r="BE4718" s="1" t="s">
        <v>70</v>
      </c>
      <c r="BF4718" s="1" t="s">
        <v>69</v>
      </c>
      <c r="BG4718" s="3">
        <v>43465.86388888889</v>
      </c>
    </row>
    <row r="4719">
      <c r="A4719" s="1">
        <v>1003384.0</v>
      </c>
      <c r="B4719" s="1" t="s">
        <v>20786</v>
      </c>
      <c r="H4719" s="1" t="s">
        <v>20787</v>
      </c>
      <c r="I4719" s="1" t="s">
        <v>20788</v>
      </c>
      <c r="J4719" s="1" t="s">
        <v>1392</v>
      </c>
      <c r="K4719" s="1" t="s">
        <v>171</v>
      </c>
      <c r="U4719" s="1">
        <v>-93.970703</v>
      </c>
      <c r="V4719" s="1">
        <v>45.223701</v>
      </c>
      <c r="X4719" s="1" t="s">
        <v>70</v>
      </c>
      <c r="Y4719" s="1" t="s">
        <v>70</v>
      </c>
      <c r="Z4719" s="1" t="s">
        <v>70</v>
      </c>
      <c r="AA4719" s="1" t="s">
        <v>70</v>
      </c>
      <c r="AB4719" s="1" t="s">
        <v>70</v>
      </c>
      <c r="AC4719" s="1" t="s">
        <v>80</v>
      </c>
      <c r="BG4719" s="1">
        <v>2009.0</v>
      </c>
    </row>
    <row r="4720">
      <c r="A4720" s="1">
        <v>1016799.0</v>
      </c>
      <c r="B4720" s="1" t="s">
        <v>20789</v>
      </c>
      <c r="C4720" s="2" t="s">
        <v>20790</v>
      </c>
      <c r="D4720" s="2" t="s">
        <v>20791</v>
      </c>
      <c r="E4720" s="2" t="s">
        <v>20792</v>
      </c>
      <c r="H4720" s="1" t="s">
        <v>20793</v>
      </c>
      <c r="I4720" s="1" t="s">
        <v>20794</v>
      </c>
      <c r="J4720" s="1" t="s">
        <v>223</v>
      </c>
      <c r="K4720" s="1" t="s">
        <v>133</v>
      </c>
      <c r="L4720" s="1">
        <v>98038.0</v>
      </c>
      <c r="M4720" s="1" t="s">
        <v>20795</v>
      </c>
      <c r="N4720" s="1" t="s">
        <v>372</v>
      </c>
      <c r="U4720" s="1">
        <v>-122.02148</v>
      </c>
      <c r="V4720" s="1">
        <v>47.371521</v>
      </c>
      <c r="X4720" s="1" t="s">
        <v>69</v>
      </c>
      <c r="Y4720" s="1" t="s">
        <v>69</v>
      </c>
      <c r="Z4720" s="1" t="s">
        <v>69</v>
      </c>
      <c r="AA4720" s="1" t="s">
        <v>69</v>
      </c>
      <c r="AB4720" s="1" t="s">
        <v>69</v>
      </c>
      <c r="AC4720" s="1" t="s">
        <v>69</v>
      </c>
      <c r="AD4720" s="1" t="s">
        <v>69</v>
      </c>
      <c r="AE4720" s="1" t="s">
        <v>69</v>
      </c>
      <c r="AF4720" s="1" t="s">
        <v>69</v>
      </c>
      <c r="AG4720" s="1" t="s">
        <v>69</v>
      </c>
      <c r="AH4720" s="1" t="s">
        <v>69</v>
      </c>
      <c r="AI4720" s="1" t="s">
        <v>69</v>
      </c>
      <c r="AJ4720" s="1" t="s">
        <v>69</v>
      </c>
      <c r="AK4720" s="1" t="s">
        <v>69</v>
      </c>
      <c r="AL4720" s="1" t="s">
        <v>69</v>
      </c>
      <c r="AM4720" s="1" t="s">
        <v>69</v>
      </c>
      <c r="AN4720" s="1" t="s">
        <v>70</v>
      </c>
      <c r="AO4720" s="1" t="s">
        <v>69</v>
      </c>
      <c r="AP4720" s="1" t="s">
        <v>70</v>
      </c>
      <c r="AQ4720" s="1" t="s">
        <v>69</v>
      </c>
      <c r="AR4720" s="1" t="s">
        <v>69</v>
      </c>
      <c r="AS4720" s="1" t="s">
        <v>70</v>
      </c>
      <c r="AT4720" s="1" t="s">
        <v>69</v>
      </c>
      <c r="AU4720" s="1" t="s">
        <v>69</v>
      </c>
      <c r="AV4720" s="1" t="s">
        <v>69</v>
      </c>
      <c r="AW4720" s="1" t="s">
        <v>69</v>
      </c>
      <c r="AX4720" s="1" t="s">
        <v>69</v>
      </c>
      <c r="AY4720" s="1" t="s">
        <v>70</v>
      </c>
      <c r="AZ4720" s="1" t="s">
        <v>69</v>
      </c>
      <c r="BA4720" s="1" t="s">
        <v>69</v>
      </c>
      <c r="BB4720" s="1" t="s">
        <v>69</v>
      </c>
      <c r="BC4720" s="1" t="s">
        <v>70</v>
      </c>
      <c r="BD4720" s="1" t="s">
        <v>69</v>
      </c>
      <c r="BE4720" s="1" t="s">
        <v>70</v>
      </c>
      <c r="BF4720" s="1" t="s">
        <v>70</v>
      </c>
      <c r="BG4720" s="3">
        <v>42748.92986111111</v>
      </c>
    </row>
    <row r="4721">
      <c r="A4721" s="1">
        <v>1003274.0</v>
      </c>
      <c r="B4721" s="1" t="s">
        <v>20796</v>
      </c>
      <c r="C4721" s="2" t="s">
        <v>20797</v>
      </c>
      <c r="H4721" s="1" t="s">
        <v>20798</v>
      </c>
      <c r="I4721" s="1" t="s">
        <v>886</v>
      </c>
      <c r="J4721" s="1" t="s">
        <v>1334</v>
      </c>
      <c r="K4721" s="1" t="s">
        <v>244</v>
      </c>
      <c r="L4721" s="1">
        <v>7040.0</v>
      </c>
      <c r="U4721" s="1">
        <v>-74.2724</v>
      </c>
      <c r="V4721" s="1">
        <v>40.720501</v>
      </c>
      <c r="X4721" s="1" t="s">
        <v>70</v>
      </c>
      <c r="Y4721" s="1" t="s">
        <v>70</v>
      </c>
      <c r="Z4721" s="1" t="s">
        <v>70</v>
      </c>
      <c r="AA4721" s="1" t="s">
        <v>70</v>
      </c>
      <c r="AB4721" s="1" t="s">
        <v>70</v>
      </c>
      <c r="AC4721" s="1" t="s">
        <v>80</v>
      </c>
      <c r="BG4721" s="6">
        <v>40295.45972222222</v>
      </c>
    </row>
    <row r="4722">
      <c r="A4722" s="1">
        <v>1018405.0</v>
      </c>
      <c r="B4722" s="1" t="s">
        <v>20799</v>
      </c>
      <c r="C4722" s="1" t="s">
        <v>20800</v>
      </c>
      <c r="D4722" s="1" t="s">
        <v>20799</v>
      </c>
      <c r="H4722" s="1" t="s">
        <v>20801</v>
      </c>
      <c r="I4722" s="1" t="s">
        <v>20802</v>
      </c>
      <c r="J4722" s="1" t="s">
        <v>1134</v>
      </c>
      <c r="K4722" s="1" t="s">
        <v>389</v>
      </c>
      <c r="M4722" s="1" t="s">
        <v>20803</v>
      </c>
      <c r="N4722" s="1" t="s">
        <v>4286</v>
      </c>
      <c r="O4722" s="1" t="s">
        <v>20804</v>
      </c>
      <c r="P4722" s="1" t="s">
        <v>4286</v>
      </c>
      <c r="U4722" s="1">
        <v>-90.649155</v>
      </c>
      <c r="V4722" s="1">
        <v>42.068058</v>
      </c>
      <c r="X4722" s="1" t="s">
        <v>69</v>
      </c>
      <c r="Y4722" s="1" t="s">
        <v>69</v>
      </c>
      <c r="Z4722" s="1" t="s">
        <v>69</v>
      </c>
      <c r="AA4722" s="1" t="s">
        <v>69</v>
      </c>
      <c r="AB4722" s="1" t="s">
        <v>69</v>
      </c>
      <c r="AC4722" s="1" t="s">
        <v>70</v>
      </c>
      <c r="AD4722" s="1" t="s">
        <v>69</v>
      </c>
      <c r="AE4722" s="1" t="s">
        <v>70</v>
      </c>
      <c r="AF4722" s="1" t="s">
        <v>69</v>
      </c>
      <c r="AG4722" s="1" t="s">
        <v>69</v>
      </c>
      <c r="AH4722" s="1" t="s">
        <v>69</v>
      </c>
      <c r="AI4722" s="1" t="s">
        <v>70</v>
      </c>
      <c r="AJ4722" s="1" t="s">
        <v>69</v>
      </c>
      <c r="AK4722" s="1" t="s">
        <v>69</v>
      </c>
      <c r="AL4722" s="1" t="s">
        <v>69</v>
      </c>
      <c r="AM4722" s="1" t="s">
        <v>69</v>
      </c>
      <c r="AN4722" s="1" t="s">
        <v>70</v>
      </c>
      <c r="AO4722" s="1" t="s">
        <v>69</v>
      </c>
      <c r="AP4722" s="1" t="s">
        <v>70</v>
      </c>
      <c r="AQ4722" s="1" t="s">
        <v>69</v>
      </c>
      <c r="AR4722" s="1" t="s">
        <v>69</v>
      </c>
      <c r="AS4722" s="1" t="s">
        <v>70</v>
      </c>
      <c r="AT4722" s="1" t="s">
        <v>69</v>
      </c>
      <c r="AU4722" s="1" t="s">
        <v>69</v>
      </c>
      <c r="AV4722" s="1" t="s">
        <v>69</v>
      </c>
      <c r="AW4722" s="1" t="s">
        <v>69</v>
      </c>
      <c r="AX4722" s="1" t="s">
        <v>70</v>
      </c>
      <c r="AY4722" s="1" t="s">
        <v>70</v>
      </c>
      <c r="AZ4722" s="1" t="s">
        <v>69</v>
      </c>
      <c r="BA4722" s="1" t="s">
        <v>70</v>
      </c>
      <c r="BB4722" s="1" t="s">
        <v>69</v>
      </c>
      <c r="BC4722" s="1" t="s">
        <v>70</v>
      </c>
      <c r="BD4722" s="1" t="s">
        <v>70</v>
      </c>
      <c r="BE4722" s="1" t="s">
        <v>70</v>
      </c>
      <c r="BF4722" s="1" t="s">
        <v>70</v>
      </c>
      <c r="BG4722" s="3">
        <v>42912.47430555556</v>
      </c>
    </row>
    <row r="4723">
      <c r="A4723" s="1">
        <v>1001878.0</v>
      </c>
      <c r="B4723" s="1" t="s">
        <v>20805</v>
      </c>
      <c r="C4723" s="2" t="s">
        <v>20806</v>
      </c>
      <c r="H4723" s="1" t="s">
        <v>20807</v>
      </c>
      <c r="I4723" s="1" t="s">
        <v>1103</v>
      </c>
      <c r="J4723" s="1" t="s">
        <v>1103</v>
      </c>
      <c r="K4723" s="1" t="s">
        <v>656</v>
      </c>
      <c r="L4723" s="1">
        <v>90066.0</v>
      </c>
      <c r="M4723" s="1" t="s">
        <v>312</v>
      </c>
      <c r="N4723" s="1" t="s">
        <v>415</v>
      </c>
      <c r="U4723" s="1">
        <v>-118.43118</v>
      </c>
      <c r="V4723" s="1">
        <v>34.00386</v>
      </c>
      <c r="W4723" s="1" t="s">
        <v>548</v>
      </c>
      <c r="X4723" s="1" t="s">
        <v>69</v>
      </c>
      <c r="Y4723" s="1" t="s">
        <v>69</v>
      </c>
      <c r="Z4723" s="1" t="s">
        <v>69</v>
      </c>
      <c r="AA4723" s="1" t="s">
        <v>69</v>
      </c>
      <c r="AB4723" s="1" t="s">
        <v>69</v>
      </c>
      <c r="AC4723" s="1" t="s">
        <v>69</v>
      </c>
      <c r="AD4723" s="1" t="s">
        <v>69</v>
      </c>
      <c r="AE4723" s="1" t="s">
        <v>69</v>
      </c>
      <c r="AF4723" s="1" t="s">
        <v>70</v>
      </c>
      <c r="AG4723" s="1" t="s">
        <v>69</v>
      </c>
      <c r="AH4723" s="1" t="s">
        <v>69</v>
      </c>
      <c r="AI4723" s="1" t="s">
        <v>69</v>
      </c>
      <c r="AJ4723" s="1" t="s">
        <v>69</v>
      </c>
      <c r="AK4723" s="1" t="s">
        <v>69</v>
      </c>
      <c r="AL4723" s="1" t="s">
        <v>69</v>
      </c>
      <c r="AM4723" s="1" t="s">
        <v>69</v>
      </c>
      <c r="AN4723" s="1" t="s">
        <v>70</v>
      </c>
      <c r="AO4723" s="1" t="s">
        <v>69</v>
      </c>
      <c r="AP4723" s="1" t="s">
        <v>70</v>
      </c>
      <c r="AQ4723" s="1" t="s">
        <v>70</v>
      </c>
      <c r="AR4723" s="1" t="s">
        <v>69</v>
      </c>
      <c r="AS4723" s="1" t="s">
        <v>69</v>
      </c>
      <c r="AT4723" s="1" t="s">
        <v>69</v>
      </c>
      <c r="AU4723" s="1" t="s">
        <v>69</v>
      </c>
      <c r="AV4723" s="1" t="s">
        <v>70</v>
      </c>
      <c r="AW4723" s="1" t="s">
        <v>70</v>
      </c>
      <c r="AX4723" s="1" t="s">
        <v>70</v>
      </c>
      <c r="AY4723" s="1" t="s">
        <v>70</v>
      </c>
      <c r="AZ4723" s="1" t="s">
        <v>69</v>
      </c>
      <c r="BA4723" s="1" t="s">
        <v>70</v>
      </c>
      <c r="BB4723" s="1" t="s">
        <v>70</v>
      </c>
      <c r="BC4723" s="1" t="s">
        <v>70</v>
      </c>
      <c r="BD4723" s="1" t="s">
        <v>70</v>
      </c>
      <c r="BE4723" s="1" t="s">
        <v>70</v>
      </c>
      <c r="BF4723" s="1" t="s">
        <v>70</v>
      </c>
      <c r="BG4723" s="3">
        <v>41452.506944444445</v>
      </c>
    </row>
    <row r="4724">
      <c r="A4724" s="1">
        <v>1008288.0</v>
      </c>
      <c r="B4724" s="1" t="s">
        <v>20808</v>
      </c>
      <c r="C4724" s="2" t="s">
        <v>7799</v>
      </c>
      <c r="H4724" s="1" t="s">
        <v>20809</v>
      </c>
      <c r="I4724" s="1" t="s">
        <v>20810</v>
      </c>
      <c r="J4724" s="1" t="s">
        <v>2156</v>
      </c>
      <c r="K4724" s="1" t="s">
        <v>705</v>
      </c>
      <c r="L4724" s="1">
        <v>85653.0</v>
      </c>
      <c r="M4724" s="1" t="s">
        <v>312</v>
      </c>
      <c r="N4724" s="1" t="s">
        <v>20811</v>
      </c>
      <c r="U4724" s="1">
        <v>-111.21249</v>
      </c>
      <c r="V4724" s="1">
        <v>32.45092</v>
      </c>
      <c r="W4724" s="1" t="s">
        <v>2471</v>
      </c>
      <c r="X4724" s="1" t="s">
        <v>69</v>
      </c>
      <c r="Y4724" s="1" t="s">
        <v>69</v>
      </c>
      <c r="Z4724" s="1" t="s">
        <v>69</v>
      </c>
      <c r="AA4724" s="1" t="s">
        <v>69</v>
      </c>
      <c r="AB4724" s="1" t="s">
        <v>69</v>
      </c>
      <c r="AC4724" s="1" t="s">
        <v>70</v>
      </c>
      <c r="AD4724" s="1" t="s">
        <v>70</v>
      </c>
      <c r="AE4724" s="1" t="s">
        <v>70</v>
      </c>
      <c r="AF4724" s="1" t="s">
        <v>69</v>
      </c>
      <c r="AG4724" s="1" t="s">
        <v>70</v>
      </c>
      <c r="AH4724" s="1" t="s">
        <v>69</v>
      </c>
      <c r="AI4724" s="1" t="s">
        <v>70</v>
      </c>
      <c r="AJ4724" s="1" t="s">
        <v>69</v>
      </c>
      <c r="AK4724" s="1" t="s">
        <v>69</v>
      </c>
      <c r="AL4724" s="1" t="s">
        <v>69</v>
      </c>
      <c r="AM4724" s="1" t="s">
        <v>69</v>
      </c>
      <c r="AN4724" s="1" t="s">
        <v>70</v>
      </c>
      <c r="AO4724" s="1" t="s">
        <v>70</v>
      </c>
      <c r="AP4724" s="1" t="s">
        <v>70</v>
      </c>
      <c r="AQ4724" s="1" t="s">
        <v>70</v>
      </c>
      <c r="AR4724" s="1" t="s">
        <v>70</v>
      </c>
      <c r="AS4724" s="1" t="s">
        <v>70</v>
      </c>
      <c r="AT4724" s="1" t="s">
        <v>70</v>
      </c>
      <c r="AU4724" s="1" t="s">
        <v>69</v>
      </c>
      <c r="AV4724" s="1" t="s">
        <v>70</v>
      </c>
      <c r="AW4724" s="1" t="s">
        <v>70</v>
      </c>
      <c r="AX4724" s="1" t="s">
        <v>70</v>
      </c>
      <c r="AY4724" s="1" t="s">
        <v>70</v>
      </c>
      <c r="AZ4724" s="1" t="s">
        <v>69</v>
      </c>
      <c r="BA4724" s="1" t="s">
        <v>70</v>
      </c>
      <c r="BB4724" s="1" t="s">
        <v>70</v>
      </c>
      <c r="BC4724" s="1" t="s">
        <v>70</v>
      </c>
      <c r="BD4724" s="1" t="s">
        <v>70</v>
      </c>
      <c r="BE4724" s="1" t="s">
        <v>70</v>
      </c>
      <c r="BF4724" s="1" t="s">
        <v>70</v>
      </c>
      <c r="BG4724" s="3">
        <v>41445.686111111114</v>
      </c>
    </row>
    <row r="4725">
      <c r="A4725" s="1">
        <v>1008913.0</v>
      </c>
      <c r="B4725" s="1" t="s">
        <v>20812</v>
      </c>
      <c r="C4725" s="2" t="s">
        <v>356</v>
      </c>
      <c r="D4725" s="2" t="s">
        <v>19263</v>
      </c>
      <c r="H4725" s="1" t="s">
        <v>20813</v>
      </c>
      <c r="I4725" s="1" t="s">
        <v>157</v>
      </c>
      <c r="J4725" s="1" t="s">
        <v>157</v>
      </c>
      <c r="K4725" s="1" t="s">
        <v>96</v>
      </c>
      <c r="L4725" s="1">
        <v>10034.0</v>
      </c>
      <c r="M4725" s="1" t="s">
        <v>3854</v>
      </c>
      <c r="N4725" s="1" t="s">
        <v>317</v>
      </c>
      <c r="U4725" s="1">
        <v>-73.866669</v>
      </c>
      <c r="V4725" s="1">
        <v>40.849998</v>
      </c>
      <c r="W4725" s="1" t="s">
        <v>136</v>
      </c>
      <c r="X4725" s="1" t="s">
        <v>69</v>
      </c>
      <c r="Y4725" s="1" t="s">
        <v>69</v>
      </c>
      <c r="Z4725" s="1" t="s">
        <v>69</v>
      </c>
      <c r="AA4725" s="1" t="s">
        <v>69</v>
      </c>
      <c r="AB4725" s="1" t="s">
        <v>69</v>
      </c>
      <c r="AC4725" s="1" t="s">
        <v>80</v>
      </c>
      <c r="AD4725" s="1" t="s">
        <v>70</v>
      </c>
      <c r="AE4725" s="1" t="s">
        <v>70</v>
      </c>
      <c r="AF4725" s="1" t="s">
        <v>70</v>
      </c>
      <c r="AG4725" s="1" t="s">
        <v>70</v>
      </c>
      <c r="AH4725" s="1" t="s">
        <v>70</v>
      </c>
      <c r="AI4725" s="1" t="s">
        <v>70</v>
      </c>
      <c r="AJ4725" s="1" t="s">
        <v>70</v>
      </c>
      <c r="AK4725" s="1" t="s">
        <v>69</v>
      </c>
      <c r="AL4725" s="1" t="s">
        <v>70</v>
      </c>
      <c r="AM4725" s="1" t="s">
        <v>69</v>
      </c>
      <c r="AN4725" s="1" t="s">
        <v>70</v>
      </c>
      <c r="AO4725" s="1" t="s">
        <v>70</v>
      </c>
      <c r="AP4725" s="1" t="s">
        <v>70</v>
      </c>
      <c r="AQ4725" s="1" t="s">
        <v>70</v>
      </c>
      <c r="AR4725" s="1" t="s">
        <v>69</v>
      </c>
      <c r="AS4725" s="1" t="s">
        <v>70</v>
      </c>
      <c r="AT4725" s="1" t="s">
        <v>70</v>
      </c>
      <c r="AU4725" s="1" t="s">
        <v>70</v>
      </c>
      <c r="AV4725" s="1" t="s">
        <v>70</v>
      </c>
      <c r="AW4725" s="1" t="s">
        <v>70</v>
      </c>
      <c r="AX4725" s="1" t="s">
        <v>70</v>
      </c>
      <c r="AY4725" s="1" t="s">
        <v>70</v>
      </c>
      <c r="AZ4725" s="1" t="s">
        <v>69</v>
      </c>
      <c r="BA4725" s="1" t="s">
        <v>70</v>
      </c>
      <c r="BB4725" s="1" t="s">
        <v>70</v>
      </c>
      <c r="BC4725" s="1" t="s">
        <v>70</v>
      </c>
      <c r="BD4725" s="1" t="s">
        <v>70</v>
      </c>
      <c r="BE4725" s="1" t="s">
        <v>70</v>
      </c>
      <c r="BF4725" s="1" t="s">
        <v>70</v>
      </c>
      <c r="BG4725" s="3">
        <v>41479.586805555555</v>
      </c>
    </row>
    <row r="4726">
      <c r="A4726" s="1">
        <v>1011123.0</v>
      </c>
      <c r="B4726" s="1" t="s">
        <v>20814</v>
      </c>
      <c r="C4726" s="2" t="s">
        <v>20815</v>
      </c>
      <c r="D4726" s="2" t="s">
        <v>20816</v>
      </c>
      <c r="E4726" s="1" t="s">
        <v>20817</v>
      </c>
      <c r="H4726" s="1" t="s">
        <v>20818</v>
      </c>
      <c r="I4726" s="1" t="s">
        <v>9350</v>
      </c>
      <c r="J4726" s="1" t="s">
        <v>8853</v>
      </c>
      <c r="K4726" s="1" t="s">
        <v>107</v>
      </c>
      <c r="L4726" s="1">
        <v>37920.0</v>
      </c>
      <c r="M4726" s="1" t="s">
        <v>20819</v>
      </c>
      <c r="N4726" s="1" t="s">
        <v>384</v>
      </c>
      <c r="U4726" s="1">
        <v>-83.876816</v>
      </c>
      <c r="V4726" s="1">
        <v>35.896957</v>
      </c>
      <c r="X4726" s="1" t="s">
        <v>69</v>
      </c>
      <c r="Y4726" s="1" t="s">
        <v>70</v>
      </c>
      <c r="Z4726" s="1" t="s">
        <v>70</v>
      </c>
      <c r="AA4726" s="1" t="s">
        <v>70</v>
      </c>
      <c r="AB4726" s="1" t="s">
        <v>70</v>
      </c>
      <c r="AC4726" s="1" t="s">
        <v>80</v>
      </c>
      <c r="AD4726" s="1" t="s">
        <v>69</v>
      </c>
      <c r="AE4726" s="1" t="s">
        <v>70</v>
      </c>
      <c r="AF4726" s="1" t="s">
        <v>69</v>
      </c>
      <c r="AG4726" s="1" t="s">
        <v>70</v>
      </c>
      <c r="AH4726" s="1" t="s">
        <v>70</v>
      </c>
      <c r="AI4726" s="1" t="s">
        <v>70</v>
      </c>
      <c r="AJ4726" s="1" t="s">
        <v>70</v>
      </c>
      <c r="AK4726" s="1" t="s">
        <v>69</v>
      </c>
      <c r="AL4726" s="1" t="s">
        <v>69</v>
      </c>
      <c r="AM4726" s="1" t="s">
        <v>69</v>
      </c>
      <c r="AN4726" s="1" t="s">
        <v>70</v>
      </c>
      <c r="AO4726" s="1" t="s">
        <v>70</v>
      </c>
      <c r="AP4726" s="1" t="s">
        <v>70</v>
      </c>
      <c r="AQ4726" s="1" t="s">
        <v>70</v>
      </c>
      <c r="AR4726" s="1" t="s">
        <v>70</v>
      </c>
      <c r="AS4726" s="1" t="s">
        <v>70</v>
      </c>
      <c r="AT4726" s="1" t="s">
        <v>70</v>
      </c>
      <c r="AU4726" s="1" t="s">
        <v>69</v>
      </c>
      <c r="AV4726" s="1" t="s">
        <v>70</v>
      </c>
      <c r="AW4726" s="1" t="s">
        <v>70</v>
      </c>
      <c r="AX4726" s="1" t="s">
        <v>70</v>
      </c>
      <c r="AY4726" s="1" t="s">
        <v>70</v>
      </c>
      <c r="AZ4726" s="1" t="s">
        <v>70</v>
      </c>
      <c r="BA4726" s="1" t="s">
        <v>70</v>
      </c>
      <c r="BB4726" s="1" t="s">
        <v>70</v>
      </c>
      <c r="BC4726" s="1" t="s">
        <v>70</v>
      </c>
      <c r="BD4726" s="1" t="s">
        <v>70</v>
      </c>
      <c r="BE4726" s="1" t="s">
        <v>70</v>
      </c>
      <c r="BF4726" s="1" t="s">
        <v>70</v>
      </c>
      <c r="BG4726" s="3">
        <v>42550.625</v>
      </c>
    </row>
    <row r="4727">
      <c r="A4727" s="1">
        <v>1018295.0</v>
      </c>
      <c r="B4727" s="1" t="s">
        <v>20820</v>
      </c>
      <c r="C4727" s="2" t="s">
        <v>20821</v>
      </c>
      <c r="H4727" s="1" t="s">
        <v>20822</v>
      </c>
      <c r="I4727" s="1" t="s">
        <v>20823</v>
      </c>
      <c r="J4727" s="1" t="s">
        <v>1334</v>
      </c>
      <c r="K4727" s="1" t="s">
        <v>488</v>
      </c>
      <c r="L4727" s="1">
        <v>1945.0</v>
      </c>
      <c r="M4727" s="1" t="s">
        <v>20824</v>
      </c>
      <c r="N4727" s="1" t="s">
        <v>490</v>
      </c>
      <c r="U4727" s="1">
        <v>-70.861984</v>
      </c>
      <c r="V4727" s="1">
        <v>42.49894</v>
      </c>
      <c r="X4727" s="1" t="s">
        <v>69</v>
      </c>
      <c r="Y4727" s="1" t="s">
        <v>69</v>
      </c>
      <c r="Z4727" s="1" t="s">
        <v>70</v>
      </c>
      <c r="AA4727" s="1" t="s">
        <v>69</v>
      </c>
      <c r="AB4727" s="1" t="s">
        <v>69</v>
      </c>
      <c r="AC4727" s="1" t="s">
        <v>69</v>
      </c>
      <c r="AD4727" s="1" t="s">
        <v>69</v>
      </c>
      <c r="AE4727" s="1" t="s">
        <v>69</v>
      </c>
      <c r="AF4727" s="1" t="s">
        <v>69</v>
      </c>
      <c r="AG4727" s="1" t="s">
        <v>69</v>
      </c>
      <c r="AH4727" s="1" t="s">
        <v>69</v>
      </c>
      <c r="AI4727" s="1" t="s">
        <v>69</v>
      </c>
      <c r="AJ4727" s="1" t="s">
        <v>69</v>
      </c>
      <c r="AK4727" s="1" t="s">
        <v>69</v>
      </c>
      <c r="AL4727" s="1" t="s">
        <v>69</v>
      </c>
      <c r="AM4727" s="1" t="s">
        <v>69</v>
      </c>
      <c r="AN4727" s="1" t="s">
        <v>69</v>
      </c>
      <c r="AO4727" s="1" t="s">
        <v>69</v>
      </c>
      <c r="AP4727" s="1" t="s">
        <v>70</v>
      </c>
      <c r="AQ4727" s="1" t="s">
        <v>70</v>
      </c>
      <c r="AR4727" s="1" t="s">
        <v>69</v>
      </c>
      <c r="AS4727" s="1" t="s">
        <v>69</v>
      </c>
      <c r="AT4727" s="1" t="s">
        <v>69</v>
      </c>
      <c r="AU4727" s="1" t="s">
        <v>69</v>
      </c>
      <c r="AV4727" s="1" t="s">
        <v>70</v>
      </c>
      <c r="AW4727" s="1" t="s">
        <v>70</v>
      </c>
      <c r="AX4727" s="1" t="s">
        <v>69</v>
      </c>
      <c r="AY4727" s="1" t="s">
        <v>70</v>
      </c>
      <c r="AZ4727" s="1" t="s">
        <v>69</v>
      </c>
      <c r="BA4727" s="1" t="s">
        <v>70</v>
      </c>
      <c r="BB4727" s="1" t="s">
        <v>70</v>
      </c>
      <c r="BC4727" s="1" t="s">
        <v>69</v>
      </c>
      <c r="BD4727" s="1" t="s">
        <v>70</v>
      </c>
      <c r="BE4727" s="1" t="s">
        <v>70</v>
      </c>
      <c r="BF4727" s="1" t="s">
        <v>70</v>
      </c>
      <c r="BG4727" s="3">
        <v>42907.47361111111</v>
      </c>
    </row>
    <row r="4728">
      <c r="A4728" s="1">
        <v>1010711.0</v>
      </c>
      <c r="B4728" s="1" t="s">
        <v>20825</v>
      </c>
      <c r="C4728" s="2" t="s">
        <v>20826</v>
      </c>
      <c r="H4728" s="1" t="s">
        <v>20827</v>
      </c>
      <c r="I4728" s="1" t="s">
        <v>20828</v>
      </c>
      <c r="J4728" s="1" t="s">
        <v>388</v>
      </c>
      <c r="K4728" s="1" t="s">
        <v>91</v>
      </c>
      <c r="L4728" s="1">
        <v>64658.0</v>
      </c>
      <c r="M4728" s="1" t="s">
        <v>4225</v>
      </c>
      <c r="N4728" s="1" t="s">
        <v>190</v>
      </c>
      <c r="U4728" s="1">
        <v>-92.94825</v>
      </c>
      <c r="V4728" s="1">
        <v>39.711971</v>
      </c>
      <c r="X4728" s="1" t="s">
        <v>69</v>
      </c>
      <c r="Y4728" s="1" t="s">
        <v>70</v>
      </c>
      <c r="Z4728" s="1" t="s">
        <v>70</v>
      </c>
      <c r="AA4728" s="1" t="s">
        <v>70</v>
      </c>
      <c r="AB4728" s="1" t="s">
        <v>70</v>
      </c>
      <c r="AC4728" s="1" t="s">
        <v>80</v>
      </c>
      <c r="AD4728" s="1" t="s">
        <v>69</v>
      </c>
      <c r="AE4728" s="1" t="s">
        <v>70</v>
      </c>
      <c r="AF4728" s="1" t="s">
        <v>70</v>
      </c>
      <c r="AG4728" s="1" t="s">
        <v>70</v>
      </c>
      <c r="AH4728" s="1" t="s">
        <v>70</v>
      </c>
      <c r="AI4728" s="1" t="s">
        <v>70</v>
      </c>
      <c r="AJ4728" s="1" t="s">
        <v>70</v>
      </c>
      <c r="AK4728" s="1" t="s">
        <v>69</v>
      </c>
      <c r="AL4728" s="1" t="s">
        <v>70</v>
      </c>
      <c r="AM4728" s="1" t="s">
        <v>70</v>
      </c>
      <c r="AN4728" s="1" t="s">
        <v>70</v>
      </c>
      <c r="AO4728" s="1" t="s">
        <v>70</v>
      </c>
      <c r="AP4728" s="1" t="s">
        <v>70</v>
      </c>
      <c r="AQ4728" s="1" t="s">
        <v>70</v>
      </c>
      <c r="AR4728" s="1" t="s">
        <v>70</v>
      </c>
      <c r="AS4728" s="1" t="s">
        <v>70</v>
      </c>
      <c r="AT4728" s="1" t="s">
        <v>70</v>
      </c>
      <c r="AU4728" s="1" t="s">
        <v>70</v>
      </c>
      <c r="AV4728" s="1" t="s">
        <v>70</v>
      </c>
      <c r="AW4728" s="1" t="s">
        <v>70</v>
      </c>
      <c r="AX4728" s="1" t="s">
        <v>70</v>
      </c>
      <c r="AY4728" s="1" t="s">
        <v>70</v>
      </c>
      <c r="AZ4728" s="1" t="s">
        <v>69</v>
      </c>
      <c r="BA4728" s="1" t="s">
        <v>70</v>
      </c>
      <c r="BB4728" s="1" t="s">
        <v>70</v>
      </c>
      <c r="BC4728" s="1" t="s">
        <v>70</v>
      </c>
      <c r="BD4728" s="1" t="s">
        <v>70</v>
      </c>
      <c r="BE4728" s="1" t="s">
        <v>70</v>
      </c>
      <c r="BF4728" s="1" t="s">
        <v>70</v>
      </c>
      <c r="BG4728" s="3">
        <v>41941.4125</v>
      </c>
    </row>
    <row r="4729">
      <c r="A4729" s="1">
        <v>1001511.0</v>
      </c>
      <c r="B4729" s="1" t="s">
        <v>20829</v>
      </c>
      <c r="C4729" s="2" t="s">
        <v>20830</v>
      </c>
      <c r="H4729" s="1" t="s">
        <v>20831</v>
      </c>
      <c r="I4729" s="1" t="s">
        <v>20832</v>
      </c>
      <c r="J4729" s="1" t="s">
        <v>7572</v>
      </c>
      <c r="K4729" s="1" t="s">
        <v>211</v>
      </c>
      <c r="L4729" s="1">
        <v>34145.0</v>
      </c>
      <c r="M4729" s="1" t="s">
        <v>4444</v>
      </c>
      <c r="N4729" s="1" t="s">
        <v>20833</v>
      </c>
      <c r="U4729" s="1">
        <v>-81.726051</v>
      </c>
      <c r="V4729" s="1">
        <v>25.951948</v>
      </c>
      <c r="W4729" s="1" t="s">
        <v>392</v>
      </c>
      <c r="X4729" s="1" t="s">
        <v>69</v>
      </c>
      <c r="Y4729" s="1" t="s">
        <v>70</v>
      </c>
      <c r="Z4729" s="1" t="s">
        <v>70</v>
      </c>
      <c r="AA4729" s="1" t="s">
        <v>70</v>
      </c>
      <c r="AB4729" s="1" t="s">
        <v>70</v>
      </c>
      <c r="AC4729" s="1" t="s">
        <v>80</v>
      </c>
      <c r="AD4729" s="1" t="s">
        <v>69</v>
      </c>
      <c r="AE4729" s="1" t="s">
        <v>69</v>
      </c>
      <c r="AF4729" s="1" t="s">
        <v>69</v>
      </c>
      <c r="AG4729" s="1" t="s">
        <v>69</v>
      </c>
      <c r="AH4729" s="1" t="s">
        <v>70</v>
      </c>
      <c r="AI4729" s="1" t="s">
        <v>69</v>
      </c>
      <c r="AJ4729" s="1" t="s">
        <v>69</v>
      </c>
      <c r="AK4729" s="1" t="s">
        <v>69</v>
      </c>
      <c r="AL4729" s="1" t="s">
        <v>69</v>
      </c>
      <c r="AM4729" s="1" t="s">
        <v>69</v>
      </c>
      <c r="AN4729" s="1" t="s">
        <v>69</v>
      </c>
      <c r="AO4729" s="1" t="s">
        <v>70</v>
      </c>
      <c r="AP4729" s="1" t="s">
        <v>69</v>
      </c>
      <c r="AQ4729" s="1" t="s">
        <v>69</v>
      </c>
      <c r="AR4729" s="1" t="s">
        <v>69</v>
      </c>
      <c r="AS4729" s="1" t="s">
        <v>70</v>
      </c>
      <c r="AT4729" s="1" t="s">
        <v>69</v>
      </c>
      <c r="AU4729" s="1" t="s">
        <v>69</v>
      </c>
      <c r="AV4729" s="1" t="s">
        <v>69</v>
      </c>
      <c r="AW4729" s="1" t="s">
        <v>70</v>
      </c>
      <c r="AX4729" s="1" t="s">
        <v>70</v>
      </c>
      <c r="AY4729" s="1" t="s">
        <v>70</v>
      </c>
      <c r="AZ4729" s="1" t="s">
        <v>70</v>
      </c>
      <c r="BA4729" s="1" t="s">
        <v>70</v>
      </c>
      <c r="BB4729" s="1" t="s">
        <v>70</v>
      </c>
      <c r="BC4729" s="1" t="s">
        <v>70</v>
      </c>
      <c r="BD4729" s="1" t="s">
        <v>70</v>
      </c>
      <c r="BE4729" s="1" t="s">
        <v>70</v>
      </c>
      <c r="BF4729" s="1" t="s">
        <v>70</v>
      </c>
      <c r="BG4729" s="3">
        <v>41040.415972222225</v>
      </c>
    </row>
    <row r="4730">
      <c r="A4730" s="1">
        <v>1007283.0</v>
      </c>
      <c r="B4730" s="1" t="s">
        <v>20834</v>
      </c>
      <c r="H4730" s="1" t="s">
        <v>20835</v>
      </c>
      <c r="I4730" s="1" t="s">
        <v>9152</v>
      </c>
      <c r="K4730" s="1" t="s">
        <v>203</v>
      </c>
      <c r="L4730" s="1">
        <v>60152.0</v>
      </c>
      <c r="U4730" s="1">
        <v>-88.612099</v>
      </c>
      <c r="V4730" s="1">
        <v>42.2495</v>
      </c>
      <c r="X4730" s="1" t="s">
        <v>70</v>
      </c>
      <c r="Y4730" s="1" t="s">
        <v>70</v>
      </c>
      <c r="Z4730" s="1" t="s">
        <v>70</v>
      </c>
      <c r="AA4730" s="1" t="s">
        <v>70</v>
      </c>
      <c r="AB4730" s="1" t="s">
        <v>70</v>
      </c>
      <c r="AC4730" s="1" t="s">
        <v>80</v>
      </c>
      <c r="BG4730" s="1">
        <v>2009.0</v>
      </c>
    </row>
    <row r="4731">
      <c r="A4731" s="1">
        <v>1003320.0</v>
      </c>
      <c r="B4731" s="1" t="s">
        <v>20836</v>
      </c>
      <c r="C4731" s="2" t="s">
        <v>20837</v>
      </c>
      <c r="H4731" s="1" t="s">
        <v>20838</v>
      </c>
      <c r="I4731" s="1" t="s">
        <v>20839</v>
      </c>
      <c r="J4731" s="1" t="s">
        <v>1992</v>
      </c>
      <c r="K4731" s="1" t="s">
        <v>244</v>
      </c>
      <c r="L4731" s="1">
        <v>8402.0</v>
      </c>
      <c r="U4731" s="1">
        <v>-74.520302</v>
      </c>
      <c r="V4731" s="1">
        <v>39.323101</v>
      </c>
      <c r="X4731" s="1" t="s">
        <v>70</v>
      </c>
      <c r="Y4731" s="1" t="s">
        <v>70</v>
      </c>
      <c r="Z4731" s="1" t="s">
        <v>70</v>
      </c>
      <c r="AA4731" s="1" t="s">
        <v>70</v>
      </c>
      <c r="AB4731" s="1" t="s">
        <v>70</v>
      </c>
      <c r="AC4731" s="1" t="s">
        <v>80</v>
      </c>
      <c r="BG4731" s="4">
        <v>40303.46944444445</v>
      </c>
    </row>
    <row r="4732">
      <c r="A4732" s="1">
        <v>1010360.0</v>
      </c>
      <c r="B4732" s="1" t="s">
        <v>20840</v>
      </c>
      <c r="C4732" s="2" t="s">
        <v>20841</v>
      </c>
      <c r="H4732" s="1" t="s">
        <v>20842</v>
      </c>
      <c r="I4732" s="1" t="s">
        <v>320</v>
      </c>
      <c r="J4732" s="1" t="s">
        <v>321</v>
      </c>
      <c r="K4732" s="1" t="s">
        <v>322</v>
      </c>
      <c r="L4732" s="1">
        <v>46222.0</v>
      </c>
      <c r="M4732" s="1" t="s">
        <v>7266</v>
      </c>
      <c r="N4732" s="1" t="s">
        <v>2437</v>
      </c>
      <c r="U4732" s="1">
        <v>-86.20002</v>
      </c>
      <c r="V4732" s="1">
        <v>39.820816</v>
      </c>
      <c r="W4732" s="1" t="s">
        <v>136</v>
      </c>
      <c r="X4732" s="1" t="s">
        <v>69</v>
      </c>
      <c r="Y4732" s="1" t="s">
        <v>70</v>
      </c>
      <c r="Z4732" s="1" t="s">
        <v>70</v>
      </c>
      <c r="AA4732" s="1" t="s">
        <v>70</v>
      </c>
      <c r="AB4732" s="1" t="s">
        <v>69</v>
      </c>
      <c r="AC4732" s="1" t="s">
        <v>69</v>
      </c>
      <c r="AD4732" s="1" t="s">
        <v>69</v>
      </c>
      <c r="AE4732" s="1" t="s">
        <v>70</v>
      </c>
      <c r="AF4732" s="1" t="s">
        <v>70</v>
      </c>
      <c r="AG4732" s="1" t="s">
        <v>70</v>
      </c>
      <c r="AH4732" s="1" t="s">
        <v>70</v>
      </c>
      <c r="AI4732" s="1" t="s">
        <v>70</v>
      </c>
      <c r="AJ4732" s="1" t="s">
        <v>70</v>
      </c>
      <c r="AK4732" s="1" t="s">
        <v>69</v>
      </c>
      <c r="AL4732" s="1" t="s">
        <v>69</v>
      </c>
      <c r="AM4732" s="1" t="s">
        <v>70</v>
      </c>
      <c r="AN4732" s="1" t="s">
        <v>70</v>
      </c>
      <c r="AO4732" s="1" t="s">
        <v>70</v>
      </c>
      <c r="AP4732" s="1" t="s">
        <v>70</v>
      </c>
      <c r="AQ4732" s="1" t="s">
        <v>70</v>
      </c>
      <c r="AR4732" s="1" t="s">
        <v>70</v>
      </c>
      <c r="AS4732" s="1" t="s">
        <v>70</v>
      </c>
      <c r="AT4732" s="1" t="s">
        <v>70</v>
      </c>
      <c r="AU4732" s="1" t="s">
        <v>69</v>
      </c>
      <c r="AV4732" s="1" t="s">
        <v>70</v>
      </c>
      <c r="AW4732" s="1" t="s">
        <v>70</v>
      </c>
      <c r="AX4732" s="1" t="s">
        <v>69</v>
      </c>
      <c r="AY4732" s="1" t="s">
        <v>70</v>
      </c>
      <c r="AZ4732" s="1" t="s">
        <v>69</v>
      </c>
      <c r="BA4732" s="1" t="s">
        <v>69</v>
      </c>
      <c r="BB4732" s="1" t="s">
        <v>70</v>
      </c>
      <c r="BC4732" s="1" t="s">
        <v>70</v>
      </c>
      <c r="BD4732" s="1" t="s">
        <v>70</v>
      </c>
      <c r="BE4732" s="1" t="s">
        <v>70</v>
      </c>
      <c r="BF4732" s="1" t="s">
        <v>70</v>
      </c>
      <c r="BG4732" s="3">
        <v>41845.092361111114</v>
      </c>
    </row>
    <row r="4733">
      <c r="A4733" s="1">
        <v>1012838.0</v>
      </c>
      <c r="B4733" s="1" t="s">
        <v>20843</v>
      </c>
      <c r="H4733" s="1" t="s">
        <v>20844</v>
      </c>
      <c r="I4733" s="1" t="s">
        <v>20845</v>
      </c>
      <c r="J4733" s="1" t="s">
        <v>2156</v>
      </c>
      <c r="K4733" s="1" t="s">
        <v>705</v>
      </c>
      <c r="L4733" s="1">
        <v>85601.0</v>
      </c>
      <c r="M4733" s="1" t="s">
        <v>224</v>
      </c>
      <c r="N4733" s="1" t="s">
        <v>490</v>
      </c>
      <c r="U4733" s="1">
        <v>-111.30772</v>
      </c>
      <c r="V4733" s="1">
        <v>31.615183</v>
      </c>
      <c r="X4733" s="1" t="s">
        <v>69</v>
      </c>
      <c r="Y4733" s="1" t="s">
        <v>70</v>
      </c>
      <c r="Z4733" s="1" t="s">
        <v>70</v>
      </c>
      <c r="AA4733" s="1" t="s">
        <v>70</v>
      </c>
      <c r="AB4733" s="1" t="s">
        <v>70</v>
      </c>
      <c r="AC4733" s="1" t="s">
        <v>69</v>
      </c>
      <c r="AD4733" s="1" t="s">
        <v>69</v>
      </c>
      <c r="AE4733" s="1" t="s">
        <v>70</v>
      </c>
      <c r="AF4733" s="1" t="s">
        <v>69</v>
      </c>
      <c r="AG4733" s="1" t="s">
        <v>70</v>
      </c>
      <c r="AH4733" s="1" t="s">
        <v>69</v>
      </c>
      <c r="AI4733" s="1" t="s">
        <v>70</v>
      </c>
      <c r="AJ4733" s="1" t="s">
        <v>69</v>
      </c>
      <c r="AK4733" s="1" t="s">
        <v>69</v>
      </c>
      <c r="AL4733" s="1" t="s">
        <v>69</v>
      </c>
      <c r="AM4733" s="1" t="s">
        <v>69</v>
      </c>
      <c r="AN4733" s="1" t="s">
        <v>70</v>
      </c>
      <c r="AO4733" s="1" t="s">
        <v>70</v>
      </c>
      <c r="AP4733" s="1" t="s">
        <v>70</v>
      </c>
      <c r="AQ4733" s="1" t="s">
        <v>70</v>
      </c>
      <c r="AR4733" s="1" t="s">
        <v>69</v>
      </c>
      <c r="AS4733" s="1" t="s">
        <v>70</v>
      </c>
      <c r="AT4733" s="1" t="s">
        <v>70</v>
      </c>
      <c r="AU4733" s="1" t="s">
        <v>69</v>
      </c>
      <c r="AV4733" s="1" t="s">
        <v>69</v>
      </c>
      <c r="AW4733" s="1" t="s">
        <v>70</v>
      </c>
      <c r="AX4733" s="1" t="s">
        <v>70</v>
      </c>
      <c r="AY4733" s="1" t="s">
        <v>69</v>
      </c>
      <c r="AZ4733" s="1" t="s">
        <v>69</v>
      </c>
      <c r="BA4733" s="1" t="s">
        <v>70</v>
      </c>
      <c r="BB4733" s="1" t="s">
        <v>70</v>
      </c>
      <c r="BC4733" s="1" t="s">
        <v>70</v>
      </c>
      <c r="BD4733" s="1" t="s">
        <v>70</v>
      </c>
      <c r="BE4733" s="1" t="s">
        <v>70</v>
      </c>
      <c r="BF4733" s="1" t="s">
        <v>70</v>
      </c>
      <c r="BG4733" s="3">
        <v>42668.729166666664</v>
      </c>
    </row>
    <row r="4734">
      <c r="A4734" s="1">
        <v>1012781.0</v>
      </c>
      <c r="B4734" s="1" t="s">
        <v>20846</v>
      </c>
      <c r="D4734" s="1" t="s">
        <v>20847</v>
      </c>
      <c r="H4734" s="1" t="s">
        <v>20848</v>
      </c>
      <c r="I4734" s="1" t="s">
        <v>20849</v>
      </c>
      <c r="J4734" s="1" t="s">
        <v>1134</v>
      </c>
      <c r="K4734" s="1" t="s">
        <v>211</v>
      </c>
      <c r="L4734" s="1">
        <v>32446.0</v>
      </c>
      <c r="M4734" s="1" t="s">
        <v>20850</v>
      </c>
      <c r="N4734" s="1" t="s">
        <v>4937</v>
      </c>
      <c r="O4734" s="1" t="s">
        <v>6729</v>
      </c>
      <c r="P4734" s="1" t="s">
        <v>205</v>
      </c>
      <c r="U4734" s="1">
        <v>-85.225288</v>
      </c>
      <c r="V4734" s="1">
        <v>30.775234</v>
      </c>
      <c r="X4734" s="1" t="s">
        <v>69</v>
      </c>
      <c r="Y4734" s="1" t="s">
        <v>69</v>
      </c>
      <c r="Z4734" s="1" t="s">
        <v>70</v>
      </c>
      <c r="AA4734" s="1" t="s">
        <v>69</v>
      </c>
      <c r="AB4734" s="1" t="s">
        <v>70</v>
      </c>
      <c r="AC4734" s="1" t="s">
        <v>69</v>
      </c>
      <c r="AD4734" s="1" t="s">
        <v>69</v>
      </c>
      <c r="AE4734" s="1" t="s">
        <v>70</v>
      </c>
      <c r="AF4734" s="1" t="s">
        <v>69</v>
      </c>
      <c r="AG4734" s="1" t="s">
        <v>69</v>
      </c>
      <c r="AH4734" s="1" t="s">
        <v>70</v>
      </c>
      <c r="AI4734" s="1" t="s">
        <v>70</v>
      </c>
      <c r="AJ4734" s="1" t="s">
        <v>69</v>
      </c>
      <c r="AK4734" s="1" t="s">
        <v>69</v>
      </c>
      <c r="AL4734" s="1" t="s">
        <v>69</v>
      </c>
      <c r="AM4734" s="1" t="s">
        <v>69</v>
      </c>
      <c r="AN4734" s="1" t="s">
        <v>70</v>
      </c>
      <c r="AO4734" s="1" t="s">
        <v>70</v>
      </c>
      <c r="AP4734" s="1" t="s">
        <v>70</v>
      </c>
      <c r="AQ4734" s="1" t="s">
        <v>69</v>
      </c>
      <c r="AR4734" s="1" t="s">
        <v>69</v>
      </c>
      <c r="AS4734" s="1" t="s">
        <v>70</v>
      </c>
      <c r="AT4734" s="1" t="s">
        <v>70</v>
      </c>
      <c r="AU4734" s="1" t="s">
        <v>69</v>
      </c>
      <c r="AV4734" s="1" t="s">
        <v>69</v>
      </c>
      <c r="AW4734" s="1" t="s">
        <v>70</v>
      </c>
      <c r="AX4734" s="1" t="s">
        <v>70</v>
      </c>
      <c r="AY4734" s="1" t="s">
        <v>70</v>
      </c>
      <c r="AZ4734" s="1" t="s">
        <v>69</v>
      </c>
      <c r="BA4734" s="1" t="s">
        <v>70</v>
      </c>
      <c r="BB4734" s="1" t="s">
        <v>70</v>
      </c>
      <c r="BC4734" s="1" t="s">
        <v>70</v>
      </c>
      <c r="BD4734" s="1" t="s">
        <v>70</v>
      </c>
      <c r="BE4734" s="1" t="s">
        <v>70</v>
      </c>
      <c r="BF4734" s="1" t="s">
        <v>69</v>
      </c>
      <c r="BG4734" s="3">
        <v>42593.39236111111</v>
      </c>
    </row>
    <row r="4735">
      <c r="A4735" s="1">
        <v>1005012.0</v>
      </c>
      <c r="B4735" s="1" t="s">
        <v>20851</v>
      </c>
      <c r="H4735" s="1" t="s">
        <v>20852</v>
      </c>
      <c r="I4735" s="1" t="s">
        <v>20849</v>
      </c>
      <c r="J4735" s="1" t="s">
        <v>1039</v>
      </c>
      <c r="K4735" s="1" t="s">
        <v>1630</v>
      </c>
      <c r="L4735" s="1">
        <v>72368.0</v>
      </c>
      <c r="U4735" s="1">
        <v>-90.758003</v>
      </c>
      <c r="V4735" s="1">
        <v>34.764599</v>
      </c>
      <c r="X4735" s="1" t="s">
        <v>70</v>
      </c>
      <c r="Y4735" s="1" t="s">
        <v>70</v>
      </c>
      <c r="Z4735" s="1" t="s">
        <v>70</v>
      </c>
      <c r="AA4735" s="1" t="s">
        <v>70</v>
      </c>
      <c r="AB4735" s="1" t="s">
        <v>70</v>
      </c>
      <c r="AC4735" s="1" t="s">
        <v>80</v>
      </c>
      <c r="BG4735" s="1">
        <v>2009.0</v>
      </c>
    </row>
    <row r="4736">
      <c r="A4736" s="1">
        <v>1005856.0</v>
      </c>
      <c r="B4736" s="1" t="s">
        <v>20853</v>
      </c>
      <c r="C4736" s="2" t="s">
        <v>20854</v>
      </c>
      <c r="H4736" s="1" t="s">
        <v>20855</v>
      </c>
      <c r="I4736" s="1" t="s">
        <v>20856</v>
      </c>
      <c r="J4736" s="1" t="s">
        <v>1434</v>
      </c>
      <c r="K4736" s="1" t="s">
        <v>188</v>
      </c>
      <c r="L4736" s="1">
        <v>17547.0</v>
      </c>
      <c r="M4736" s="1" t="s">
        <v>20857</v>
      </c>
      <c r="N4736" s="1" t="s">
        <v>415</v>
      </c>
      <c r="U4736" s="1">
        <v>-76.546463</v>
      </c>
      <c r="V4736" s="1">
        <v>40.05722</v>
      </c>
      <c r="W4736" s="1" t="s">
        <v>136</v>
      </c>
      <c r="X4736" s="1" t="s">
        <v>70</v>
      </c>
      <c r="Y4736" s="1" t="s">
        <v>70</v>
      </c>
      <c r="Z4736" s="1" t="s">
        <v>70</v>
      </c>
      <c r="AA4736" s="1" t="s">
        <v>70</v>
      </c>
      <c r="AB4736" s="1" t="s">
        <v>70</v>
      </c>
      <c r="AC4736" s="1" t="s">
        <v>80</v>
      </c>
      <c r="AD4736" s="1" t="s">
        <v>69</v>
      </c>
      <c r="AE4736" s="1" t="s">
        <v>69</v>
      </c>
      <c r="AF4736" s="1" t="s">
        <v>69</v>
      </c>
      <c r="AG4736" s="1" t="s">
        <v>69</v>
      </c>
      <c r="AH4736" s="1" t="s">
        <v>69</v>
      </c>
      <c r="AI4736" s="1" t="s">
        <v>69</v>
      </c>
      <c r="AJ4736" s="1" t="s">
        <v>69</v>
      </c>
      <c r="AK4736" s="1" t="s">
        <v>69</v>
      </c>
      <c r="AL4736" s="1" t="s">
        <v>70</v>
      </c>
      <c r="AM4736" s="1" t="s">
        <v>69</v>
      </c>
      <c r="AN4736" s="1" t="s">
        <v>70</v>
      </c>
      <c r="AO4736" s="1" t="s">
        <v>69</v>
      </c>
      <c r="AP4736" s="1" t="s">
        <v>70</v>
      </c>
      <c r="AQ4736" s="1" t="s">
        <v>70</v>
      </c>
      <c r="AR4736" s="1" t="s">
        <v>69</v>
      </c>
      <c r="AS4736" s="1" t="s">
        <v>69</v>
      </c>
      <c r="AT4736" s="1" t="s">
        <v>69</v>
      </c>
      <c r="AU4736" s="1" t="s">
        <v>70</v>
      </c>
      <c r="AV4736" s="1" t="s">
        <v>70</v>
      </c>
      <c r="AW4736" s="1" t="s">
        <v>70</v>
      </c>
      <c r="AX4736" s="1" t="s">
        <v>70</v>
      </c>
      <c r="AY4736" s="1" t="s">
        <v>70</v>
      </c>
      <c r="AZ4736" s="1" t="s">
        <v>69</v>
      </c>
      <c r="BA4736" s="1" t="s">
        <v>70</v>
      </c>
      <c r="BB4736" s="1" t="s">
        <v>70</v>
      </c>
      <c r="BC4736" s="1" t="s">
        <v>70</v>
      </c>
      <c r="BD4736" s="1" t="s">
        <v>70</v>
      </c>
      <c r="BE4736" s="1" t="s">
        <v>70</v>
      </c>
      <c r="BF4736" s="1" t="s">
        <v>70</v>
      </c>
      <c r="BG4736" s="3">
        <v>41442.79375</v>
      </c>
    </row>
    <row r="4737">
      <c r="A4737" s="1">
        <v>1003238.0</v>
      </c>
      <c r="B4737" s="1" t="s">
        <v>20858</v>
      </c>
      <c r="C4737" s="2" t="s">
        <v>20859</v>
      </c>
      <c r="D4737" s="2" t="s">
        <v>20860</v>
      </c>
      <c r="H4737" s="1" t="s">
        <v>20861</v>
      </c>
      <c r="I4737" s="1" t="s">
        <v>20862</v>
      </c>
      <c r="J4737" s="1" t="s">
        <v>560</v>
      </c>
      <c r="K4737" s="1" t="s">
        <v>561</v>
      </c>
      <c r="L4737" s="1">
        <v>30060.0</v>
      </c>
      <c r="M4737" s="1" t="s">
        <v>430</v>
      </c>
      <c r="N4737" s="1" t="s">
        <v>20863</v>
      </c>
      <c r="U4737" s="1">
        <v>-84.549492</v>
      </c>
      <c r="V4737" s="1">
        <v>33.953194</v>
      </c>
      <c r="X4737" s="1" t="s">
        <v>69</v>
      </c>
      <c r="Y4737" s="1" t="s">
        <v>70</v>
      </c>
      <c r="Z4737" s="1" t="s">
        <v>70</v>
      </c>
      <c r="AA4737" s="1" t="s">
        <v>70</v>
      </c>
      <c r="AB4737" s="1" t="s">
        <v>70</v>
      </c>
      <c r="AC4737" s="1" t="s">
        <v>69</v>
      </c>
      <c r="AD4737" s="1" t="s">
        <v>69</v>
      </c>
      <c r="AE4737" s="1" t="s">
        <v>69</v>
      </c>
      <c r="AF4737" s="1" t="s">
        <v>70</v>
      </c>
      <c r="AG4737" s="1" t="s">
        <v>69</v>
      </c>
      <c r="AH4737" s="1" t="s">
        <v>69</v>
      </c>
      <c r="AI4737" s="1" t="s">
        <v>69</v>
      </c>
      <c r="AJ4737" s="1" t="s">
        <v>69</v>
      </c>
      <c r="AK4737" s="1" t="s">
        <v>69</v>
      </c>
      <c r="AL4737" s="1" t="s">
        <v>69</v>
      </c>
      <c r="AM4737" s="1" t="s">
        <v>69</v>
      </c>
      <c r="AN4737" s="1" t="s">
        <v>70</v>
      </c>
      <c r="AO4737" s="1" t="s">
        <v>69</v>
      </c>
      <c r="AP4737" s="1" t="s">
        <v>70</v>
      </c>
      <c r="AQ4737" s="1" t="s">
        <v>69</v>
      </c>
      <c r="AR4737" s="1" t="s">
        <v>69</v>
      </c>
      <c r="AS4737" s="1" t="s">
        <v>69</v>
      </c>
      <c r="AT4737" s="1" t="s">
        <v>69</v>
      </c>
      <c r="AU4737" s="1" t="s">
        <v>69</v>
      </c>
      <c r="AV4737" s="1" t="s">
        <v>69</v>
      </c>
      <c r="AW4737" s="1" t="s">
        <v>70</v>
      </c>
      <c r="AX4737" s="1" t="s">
        <v>70</v>
      </c>
      <c r="AY4737" s="1" t="s">
        <v>69</v>
      </c>
      <c r="AZ4737" s="1" t="s">
        <v>69</v>
      </c>
      <c r="BA4737" s="1" t="s">
        <v>69</v>
      </c>
      <c r="BB4737" s="1" t="s">
        <v>69</v>
      </c>
      <c r="BC4737" s="1" t="s">
        <v>69</v>
      </c>
      <c r="BD4737" s="1" t="s">
        <v>69</v>
      </c>
      <c r="BE4737" s="1" t="s">
        <v>70</v>
      </c>
      <c r="BF4737" s="1" t="s">
        <v>69</v>
      </c>
      <c r="BG4737" s="3">
        <v>43307.6875</v>
      </c>
    </row>
    <row r="4738">
      <c r="A4738" s="1">
        <v>1002008.0</v>
      </c>
      <c r="B4738" s="1" t="s">
        <v>20864</v>
      </c>
      <c r="H4738" s="1" t="s">
        <v>20865</v>
      </c>
      <c r="I4738" s="1" t="s">
        <v>4905</v>
      </c>
      <c r="J4738" s="1" t="s">
        <v>1319</v>
      </c>
      <c r="K4738" s="1" t="s">
        <v>656</v>
      </c>
      <c r="M4738" s="1" t="s">
        <v>20866</v>
      </c>
      <c r="N4738" s="1" t="s">
        <v>18081</v>
      </c>
      <c r="U4738" s="1">
        <v>-122.35461</v>
      </c>
      <c r="V4738" s="1">
        <v>40.581383</v>
      </c>
      <c r="W4738" s="1" t="s">
        <v>99</v>
      </c>
      <c r="X4738" s="1" t="s">
        <v>69</v>
      </c>
      <c r="Y4738" s="1" t="s">
        <v>69</v>
      </c>
      <c r="Z4738" s="1" t="s">
        <v>69</v>
      </c>
      <c r="AA4738" s="1" t="s">
        <v>69</v>
      </c>
      <c r="AB4738" s="1" t="s">
        <v>69</v>
      </c>
      <c r="AC4738" s="1" t="s">
        <v>69</v>
      </c>
      <c r="AD4738" s="1" t="s">
        <v>69</v>
      </c>
      <c r="AE4738" s="1" t="s">
        <v>70</v>
      </c>
      <c r="AF4738" s="1" t="s">
        <v>69</v>
      </c>
      <c r="AG4738" s="1" t="s">
        <v>69</v>
      </c>
      <c r="AH4738" s="1" t="s">
        <v>70</v>
      </c>
      <c r="AI4738" s="1" t="s">
        <v>70</v>
      </c>
      <c r="AJ4738" s="1" t="s">
        <v>70</v>
      </c>
      <c r="AK4738" s="1" t="s">
        <v>69</v>
      </c>
      <c r="AL4738" s="1" t="s">
        <v>70</v>
      </c>
      <c r="AM4738" s="1" t="s">
        <v>69</v>
      </c>
      <c r="AN4738" s="1" t="s">
        <v>70</v>
      </c>
      <c r="AO4738" s="1" t="s">
        <v>70</v>
      </c>
      <c r="AP4738" s="1" t="s">
        <v>70</v>
      </c>
      <c r="AQ4738" s="1" t="s">
        <v>70</v>
      </c>
      <c r="AR4738" s="1" t="s">
        <v>69</v>
      </c>
      <c r="AS4738" s="1" t="s">
        <v>70</v>
      </c>
      <c r="AT4738" s="1" t="s">
        <v>69</v>
      </c>
      <c r="AU4738" s="1" t="s">
        <v>70</v>
      </c>
      <c r="AV4738" s="1" t="s">
        <v>70</v>
      </c>
      <c r="AW4738" s="1" t="s">
        <v>70</v>
      </c>
      <c r="AX4738" s="1" t="s">
        <v>70</v>
      </c>
      <c r="AY4738" s="1" t="s">
        <v>70</v>
      </c>
      <c r="AZ4738" s="1" t="s">
        <v>69</v>
      </c>
      <c r="BA4738" s="1" t="s">
        <v>70</v>
      </c>
      <c r="BB4738" s="1" t="s">
        <v>70</v>
      </c>
      <c r="BC4738" s="1" t="s">
        <v>70</v>
      </c>
      <c r="BD4738" s="1" t="s">
        <v>70</v>
      </c>
      <c r="BE4738" s="1" t="s">
        <v>70</v>
      </c>
      <c r="BF4738" s="1" t="s">
        <v>70</v>
      </c>
      <c r="BG4738" s="3">
        <v>41451.53055555555</v>
      </c>
    </row>
    <row r="4739">
      <c r="A4739" s="1">
        <v>1009452.0</v>
      </c>
      <c r="B4739" s="1" t="s">
        <v>20867</v>
      </c>
      <c r="C4739" s="2" t="s">
        <v>20868</v>
      </c>
      <c r="D4739" s="2" t="s">
        <v>20869</v>
      </c>
      <c r="H4739" s="1" t="s">
        <v>20870</v>
      </c>
      <c r="I4739" s="1" t="s">
        <v>20871</v>
      </c>
      <c r="K4739" s="1" t="s">
        <v>656</v>
      </c>
      <c r="L4739" s="1">
        <v>94939.0</v>
      </c>
      <c r="U4739" s="1">
        <v>-122.508</v>
      </c>
      <c r="V4739" s="1">
        <v>37.9454</v>
      </c>
      <c r="X4739" s="1" t="s">
        <v>69</v>
      </c>
      <c r="Y4739" s="1" t="s">
        <v>70</v>
      </c>
      <c r="Z4739" s="1" t="s">
        <v>70</v>
      </c>
      <c r="AA4739" s="1" t="s">
        <v>70</v>
      </c>
      <c r="AB4739" s="1" t="s">
        <v>70</v>
      </c>
      <c r="AC4739" s="1" t="s">
        <v>80</v>
      </c>
      <c r="BG4739" s="1">
        <v>2013.0</v>
      </c>
    </row>
    <row r="4740">
      <c r="A4740" s="1">
        <v>1004876.0</v>
      </c>
      <c r="B4740" s="1" t="s">
        <v>20872</v>
      </c>
      <c r="C4740" s="2" t="s">
        <v>940</v>
      </c>
      <c r="D4740" s="2" t="s">
        <v>941</v>
      </c>
      <c r="H4740" s="1" t="s">
        <v>20873</v>
      </c>
      <c r="I4740" s="1" t="s">
        <v>20874</v>
      </c>
      <c r="J4740" s="1" t="s">
        <v>944</v>
      </c>
      <c r="K4740" s="1" t="s">
        <v>656</v>
      </c>
      <c r="L4740" s="1">
        <v>93933.0</v>
      </c>
      <c r="M4740" s="1" t="s">
        <v>224</v>
      </c>
      <c r="N4740" s="1" t="s">
        <v>305</v>
      </c>
      <c r="U4740" s="1">
        <v>-121.79765</v>
      </c>
      <c r="V4740" s="1">
        <v>36.687008</v>
      </c>
      <c r="X4740" s="1" t="s">
        <v>69</v>
      </c>
      <c r="Y4740" s="1" t="s">
        <v>69</v>
      </c>
      <c r="Z4740" s="1" t="s">
        <v>69</v>
      </c>
      <c r="AA4740" s="1" t="s">
        <v>69</v>
      </c>
      <c r="AB4740" s="1" t="s">
        <v>69</v>
      </c>
      <c r="AC4740" s="1" t="s">
        <v>69</v>
      </c>
      <c r="AD4740" s="1" t="s">
        <v>69</v>
      </c>
      <c r="AE4740" s="1" t="s">
        <v>70</v>
      </c>
      <c r="AF4740" s="1" t="s">
        <v>69</v>
      </c>
      <c r="AG4740" s="1" t="s">
        <v>69</v>
      </c>
      <c r="AH4740" s="1" t="s">
        <v>70</v>
      </c>
      <c r="AI4740" s="1" t="s">
        <v>70</v>
      </c>
      <c r="AJ4740" s="1" t="s">
        <v>69</v>
      </c>
      <c r="AK4740" s="1" t="s">
        <v>69</v>
      </c>
      <c r="AL4740" s="1" t="s">
        <v>69</v>
      </c>
      <c r="AM4740" s="1" t="s">
        <v>69</v>
      </c>
      <c r="AN4740" s="1" t="s">
        <v>70</v>
      </c>
      <c r="AO4740" s="1" t="s">
        <v>70</v>
      </c>
      <c r="AP4740" s="1" t="s">
        <v>70</v>
      </c>
      <c r="AQ4740" s="1" t="s">
        <v>69</v>
      </c>
      <c r="AR4740" s="1" t="s">
        <v>70</v>
      </c>
      <c r="AS4740" s="1" t="s">
        <v>70</v>
      </c>
      <c r="AT4740" s="1" t="s">
        <v>69</v>
      </c>
      <c r="AU4740" s="1" t="s">
        <v>69</v>
      </c>
      <c r="AV4740" s="1" t="s">
        <v>70</v>
      </c>
      <c r="AW4740" s="1" t="s">
        <v>70</v>
      </c>
      <c r="AX4740" s="1" t="s">
        <v>70</v>
      </c>
      <c r="AY4740" s="1" t="s">
        <v>70</v>
      </c>
      <c r="AZ4740" s="1" t="s">
        <v>69</v>
      </c>
      <c r="BA4740" s="1" t="s">
        <v>70</v>
      </c>
      <c r="BB4740" s="1" t="s">
        <v>70</v>
      </c>
      <c r="BC4740" s="1" t="s">
        <v>70</v>
      </c>
      <c r="BD4740" s="1" t="s">
        <v>70</v>
      </c>
      <c r="BE4740" s="1" t="s">
        <v>70</v>
      </c>
      <c r="BF4740" s="1" t="s">
        <v>70</v>
      </c>
      <c r="BG4740" s="3">
        <v>42548.63888888889</v>
      </c>
    </row>
    <row r="4741">
      <c r="A4741" s="1">
        <v>1012241.0</v>
      </c>
      <c r="B4741" s="1" t="s">
        <v>20875</v>
      </c>
      <c r="D4741" s="2" t="s">
        <v>20876</v>
      </c>
      <c r="H4741" s="1" t="s">
        <v>20877</v>
      </c>
      <c r="I4741" s="1" t="s">
        <v>20878</v>
      </c>
      <c r="J4741" s="1" t="s">
        <v>2915</v>
      </c>
      <c r="K4741" s="1" t="s">
        <v>575</v>
      </c>
      <c r="L4741" s="1">
        <v>48039.0</v>
      </c>
      <c r="M4741" s="1" t="s">
        <v>20879</v>
      </c>
      <c r="N4741" s="1" t="s">
        <v>6287</v>
      </c>
      <c r="U4741" s="1">
        <v>-82.501099</v>
      </c>
      <c r="V4741" s="1">
        <v>42.716148</v>
      </c>
      <c r="X4741" s="1" t="s">
        <v>69</v>
      </c>
      <c r="Y4741" s="1" t="s">
        <v>70</v>
      </c>
      <c r="Z4741" s="1" t="s">
        <v>70</v>
      </c>
      <c r="AA4741" s="1" t="s">
        <v>70</v>
      </c>
      <c r="AB4741" s="1" t="s">
        <v>70</v>
      </c>
      <c r="AC4741" s="1" t="s">
        <v>69</v>
      </c>
      <c r="AD4741" s="1" t="s">
        <v>69</v>
      </c>
      <c r="AE4741" s="1" t="s">
        <v>70</v>
      </c>
      <c r="AF4741" s="1" t="s">
        <v>69</v>
      </c>
      <c r="AG4741" s="1" t="s">
        <v>70</v>
      </c>
      <c r="AH4741" s="1" t="s">
        <v>70</v>
      </c>
      <c r="AI4741" s="1" t="s">
        <v>70</v>
      </c>
      <c r="AJ4741" s="1" t="s">
        <v>70</v>
      </c>
      <c r="AK4741" s="1" t="s">
        <v>69</v>
      </c>
      <c r="AL4741" s="1" t="s">
        <v>70</v>
      </c>
      <c r="AM4741" s="1" t="s">
        <v>69</v>
      </c>
      <c r="AN4741" s="1" t="s">
        <v>70</v>
      </c>
      <c r="AO4741" s="1" t="s">
        <v>70</v>
      </c>
      <c r="AP4741" s="1" t="s">
        <v>70</v>
      </c>
      <c r="AQ4741" s="1" t="s">
        <v>70</v>
      </c>
      <c r="AR4741" s="1" t="s">
        <v>70</v>
      </c>
      <c r="AS4741" s="1" t="s">
        <v>70</v>
      </c>
      <c r="AT4741" s="1" t="s">
        <v>70</v>
      </c>
      <c r="AU4741" s="1" t="s">
        <v>70</v>
      </c>
      <c r="AV4741" s="1" t="s">
        <v>70</v>
      </c>
      <c r="AW4741" s="1" t="s">
        <v>70</v>
      </c>
      <c r="AX4741" s="1" t="s">
        <v>70</v>
      </c>
      <c r="AY4741" s="1" t="s">
        <v>70</v>
      </c>
      <c r="AZ4741" s="1" t="s">
        <v>69</v>
      </c>
      <c r="BA4741" s="1" t="s">
        <v>70</v>
      </c>
      <c r="BB4741" s="1" t="s">
        <v>70</v>
      </c>
      <c r="BC4741" s="1" t="s">
        <v>70</v>
      </c>
      <c r="BD4741" s="1" t="s">
        <v>70</v>
      </c>
      <c r="BE4741" s="1" t="s">
        <v>70</v>
      </c>
      <c r="BF4741" s="1" t="s">
        <v>70</v>
      </c>
      <c r="BG4741" s="3">
        <v>42556.54513888889</v>
      </c>
    </row>
    <row r="4742">
      <c r="A4742" s="1">
        <v>1000366.0</v>
      </c>
      <c r="B4742" s="1" t="s">
        <v>20880</v>
      </c>
      <c r="H4742" s="1" t="s">
        <v>20881</v>
      </c>
      <c r="I4742" s="1" t="s">
        <v>20882</v>
      </c>
      <c r="J4742" s="1" t="s">
        <v>20882</v>
      </c>
      <c r="K4742" s="1" t="s">
        <v>451</v>
      </c>
      <c r="L4742" s="1">
        <v>54143.0</v>
      </c>
      <c r="U4742" s="1">
        <v>-87.627899</v>
      </c>
      <c r="V4742" s="1">
        <v>45.098499</v>
      </c>
      <c r="X4742" s="1" t="s">
        <v>70</v>
      </c>
      <c r="Y4742" s="1" t="s">
        <v>70</v>
      </c>
      <c r="Z4742" s="1" t="s">
        <v>70</v>
      </c>
      <c r="AA4742" s="1" t="s">
        <v>70</v>
      </c>
      <c r="AB4742" s="1" t="s">
        <v>70</v>
      </c>
      <c r="AC4742" s="1" t="s">
        <v>80</v>
      </c>
      <c r="BG4742" s="1">
        <v>2009.0</v>
      </c>
    </row>
    <row r="4743">
      <c r="A4743" s="1">
        <v>1005906.0</v>
      </c>
      <c r="B4743" s="1" t="s">
        <v>20883</v>
      </c>
      <c r="D4743" s="2" t="s">
        <v>20884</v>
      </c>
      <c r="H4743" s="1" t="s">
        <v>20885</v>
      </c>
      <c r="I4743" s="1" t="s">
        <v>20886</v>
      </c>
      <c r="J4743" s="1" t="s">
        <v>8152</v>
      </c>
      <c r="K4743" s="1" t="s">
        <v>656</v>
      </c>
      <c r="L4743" s="1">
        <v>94903.0</v>
      </c>
      <c r="M4743" s="1" t="s">
        <v>4647</v>
      </c>
      <c r="N4743" s="1" t="s">
        <v>372</v>
      </c>
      <c r="U4743" s="1">
        <v>-122.53967</v>
      </c>
      <c r="V4743" s="1">
        <v>38.033058</v>
      </c>
      <c r="W4743" s="1" t="s">
        <v>99</v>
      </c>
      <c r="X4743" s="1" t="s">
        <v>69</v>
      </c>
      <c r="Y4743" s="1" t="s">
        <v>69</v>
      </c>
      <c r="Z4743" s="1" t="s">
        <v>69</v>
      </c>
      <c r="AA4743" s="1" t="s">
        <v>69</v>
      </c>
      <c r="AB4743" s="1" t="s">
        <v>69</v>
      </c>
      <c r="AC4743" s="1" t="s">
        <v>80</v>
      </c>
      <c r="AD4743" s="1" t="s">
        <v>69</v>
      </c>
      <c r="AE4743" s="1" t="s">
        <v>70</v>
      </c>
      <c r="AF4743" s="1" t="s">
        <v>69</v>
      </c>
      <c r="AG4743" s="1" t="s">
        <v>69</v>
      </c>
      <c r="AH4743" s="1" t="s">
        <v>69</v>
      </c>
      <c r="AI4743" s="1" t="s">
        <v>69</v>
      </c>
      <c r="AJ4743" s="1" t="s">
        <v>69</v>
      </c>
      <c r="AK4743" s="1" t="s">
        <v>69</v>
      </c>
      <c r="AL4743" s="1" t="s">
        <v>69</v>
      </c>
      <c r="AM4743" s="1" t="s">
        <v>70</v>
      </c>
      <c r="AN4743" s="1" t="s">
        <v>70</v>
      </c>
      <c r="AO4743" s="1" t="s">
        <v>69</v>
      </c>
      <c r="AP4743" s="1" t="s">
        <v>70</v>
      </c>
      <c r="AQ4743" s="1" t="s">
        <v>69</v>
      </c>
      <c r="AR4743" s="1" t="s">
        <v>69</v>
      </c>
      <c r="AS4743" s="1" t="s">
        <v>69</v>
      </c>
      <c r="AT4743" s="1" t="s">
        <v>69</v>
      </c>
      <c r="AU4743" s="1" t="s">
        <v>69</v>
      </c>
      <c r="AV4743" s="1" t="s">
        <v>69</v>
      </c>
      <c r="AW4743" s="1" t="s">
        <v>70</v>
      </c>
      <c r="AX4743" s="1" t="s">
        <v>69</v>
      </c>
      <c r="AY4743" s="1" t="s">
        <v>70</v>
      </c>
      <c r="AZ4743" s="1" t="s">
        <v>69</v>
      </c>
      <c r="BA4743" s="1" t="s">
        <v>70</v>
      </c>
      <c r="BB4743" s="1" t="s">
        <v>70</v>
      </c>
      <c r="BC4743" s="1" t="s">
        <v>70</v>
      </c>
      <c r="BD4743" s="1" t="s">
        <v>70</v>
      </c>
      <c r="BE4743" s="1" t="s">
        <v>70</v>
      </c>
      <c r="BF4743" s="1" t="s">
        <v>70</v>
      </c>
      <c r="BG4743" s="3">
        <v>41729.822222222225</v>
      </c>
    </row>
    <row r="4744">
      <c r="A4744" s="1">
        <v>1005932.0</v>
      </c>
      <c r="B4744" s="1" t="s">
        <v>20887</v>
      </c>
      <c r="C4744" s="2" t="s">
        <v>20888</v>
      </c>
      <c r="D4744" s="2" t="s">
        <v>20889</v>
      </c>
      <c r="E4744" s="2" t="s">
        <v>20890</v>
      </c>
      <c r="H4744" s="1" t="s">
        <v>20891</v>
      </c>
      <c r="I4744" s="1" t="s">
        <v>321</v>
      </c>
      <c r="J4744" s="1" t="s">
        <v>6616</v>
      </c>
      <c r="K4744" s="1" t="s">
        <v>181</v>
      </c>
      <c r="L4744" s="1">
        <v>24354.0</v>
      </c>
      <c r="M4744" s="1" t="s">
        <v>10769</v>
      </c>
      <c r="N4744" s="1" t="s">
        <v>205</v>
      </c>
      <c r="U4744" s="1">
        <v>-81.518051</v>
      </c>
      <c r="V4744" s="1">
        <v>36.832645</v>
      </c>
      <c r="W4744" s="1" t="s">
        <v>392</v>
      </c>
      <c r="X4744" s="1" t="s">
        <v>69</v>
      </c>
      <c r="Y4744" s="1" t="s">
        <v>70</v>
      </c>
      <c r="Z4744" s="1" t="s">
        <v>70</v>
      </c>
      <c r="AA4744" s="1" t="s">
        <v>69</v>
      </c>
      <c r="AB4744" s="1" t="s">
        <v>70</v>
      </c>
      <c r="AC4744" s="1" t="s">
        <v>80</v>
      </c>
      <c r="AD4744" s="1" t="s">
        <v>69</v>
      </c>
      <c r="AE4744" s="1" t="s">
        <v>69</v>
      </c>
      <c r="AF4744" s="1" t="s">
        <v>69</v>
      </c>
      <c r="AG4744" s="1" t="s">
        <v>69</v>
      </c>
      <c r="AH4744" s="1" t="s">
        <v>69</v>
      </c>
      <c r="AI4744" s="1" t="s">
        <v>70</v>
      </c>
      <c r="AJ4744" s="1" t="s">
        <v>69</v>
      </c>
      <c r="AK4744" s="1" t="s">
        <v>69</v>
      </c>
      <c r="AL4744" s="1" t="s">
        <v>69</v>
      </c>
      <c r="AM4744" s="1" t="s">
        <v>69</v>
      </c>
      <c r="AN4744" s="1" t="s">
        <v>69</v>
      </c>
      <c r="AO4744" s="1" t="s">
        <v>69</v>
      </c>
      <c r="AP4744" s="1" t="s">
        <v>70</v>
      </c>
      <c r="AQ4744" s="1" t="s">
        <v>69</v>
      </c>
      <c r="AR4744" s="1" t="s">
        <v>69</v>
      </c>
      <c r="AS4744" s="1" t="s">
        <v>69</v>
      </c>
      <c r="AT4744" s="1" t="s">
        <v>69</v>
      </c>
      <c r="AU4744" s="1" t="s">
        <v>69</v>
      </c>
      <c r="AV4744" s="1" t="s">
        <v>69</v>
      </c>
      <c r="AW4744" s="1" t="s">
        <v>69</v>
      </c>
      <c r="AX4744" s="1" t="s">
        <v>70</v>
      </c>
      <c r="AY4744" s="1" t="s">
        <v>70</v>
      </c>
      <c r="AZ4744" s="1" t="s">
        <v>69</v>
      </c>
      <c r="BA4744" s="1" t="s">
        <v>70</v>
      </c>
      <c r="BB4744" s="1" t="s">
        <v>70</v>
      </c>
      <c r="BC4744" s="1" t="s">
        <v>70</v>
      </c>
      <c r="BD4744" s="1" t="s">
        <v>70</v>
      </c>
      <c r="BE4744" s="1" t="s">
        <v>70</v>
      </c>
      <c r="BF4744" s="1" t="s">
        <v>70</v>
      </c>
      <c r="BG4744" s="3">
        <v>41751.56458333333</v>
      </c>
    </row>
    <row r="4745">
      <c r="A4745" s="1">
        <v>1008856.0</v>
      </c>
      <c r="B4745" s="1" t="s">
        <v>20892</v>
      </c>
      <c r="D4745" s="2" t="s">
        <v>20893</v>
      </c>
      <c r="H4745" s="1" t="s">
        <v>15310</v>
      </c>
      <c r="I4745" s="1" t="s">
        <v>1316</v>
      </c>
      <c r="J4745" s="1" t="s">
        <v>321</v>
      </c>
      <c r="K4745" s="1" t="s">
        <v>382</v>
      </c>
      <c r="L4745" s="1">
        <v>35570.0</v>
      </c>
      <c r="M4745" s="1" t="s">
        <v>19215</v>
      </c>
      <c r="N4745" s="1" t="s">
        <v>20894</v>
      </c>
      <c r="U4745" s="1">
        <v>-88.019577</v>
      </c>
      <c r="V4745" s="1">
        <v>34.156277</v>
      </c>
      <c r="W4745" s="1" t="s">
        <v>392</v>
      </c>
      <c r="X4745" s="1" t="s">
        <v>70</v>
      </c>
      <c r="Y4745" s="1" t="s">
        <v>70</v>
      </c>
      <c r="Z4745" s="1" t="s">
        <v>70</v>
      </c>
      <c r="AA4745" s="1" t="s">
        <v>69</v>
      </c>
      <c r="AB4745" s="1" t="s">
        <v>70</v>
      </c>
      <c r="AC4745" s="1" t="s">
        <v>80</v>
      </c>
      <c r="AD4745" s="1" t="s">
        <v>69</v>
      </c>
      <c r="AE4745" s="1" t="s">
        <v>70</v>
      </c>
      <c r="AF4745" s="1" t="s">
        <v>69</v>
      </c>
      <c r="AG4745" s="1" t="s">
        <v>70</v>
      </c>
      <c r="AH4745" s="1" t="s">
        <v>70</v>
      </c>
      <c r="AI4745" s="1" t="s">
        <v>70</v>
      </c>
      <c r="AJ4745" s="1" t="s">
        <v>69</v>
      </c>
      <c r="AK4745" s="1" t="s">
        <v>69</v>
      </c>
      <c r="AL4745" s="1" t="s">
        <v>69</v>
      </c>
      <c r="AM4745" s="1" t="s">
        <v>70</v>
      </c>
      <c r="AN4745" s="1" t="s">
        <v>70</v>
      </c>
      <c r="AO4745" s="1" t="s">
        <v>70</v>
      </c>
      <c r="AP4745" s="1" t="s">
        <v>70</v>
      </c>
      <c r="AQ4745" s="1" t="s">
        <v>69</v>
      </c>
      <c r="AR4745" s="1" t="s">
        <v>69</v>
      </c>
      <c r="AS4745" s="1" t="s">
        <v>70</v>
      </c>
      <c r="AT4745" s="1" t="s">
        <v>70</v>
      </c>
      <c r="AU4745" s="1" t="s">
        <v>69</v>
      </c>
      <c r="AV4745" s="1" t="s">
        <v>70</v>
      </c>
      <c r="AW4745" s="1" t="s">
        <v>70</v>
      </c>
      <c r="AX4745" s="1" t="s">
        <v>70</v>
      </c>
      <c r="AY4745" s="1" t="s">
        <v>70</v>
      </c>
      <c r="AZ4745" s="1" t="s">
        <v>69</v>
      </c>
      <c r="BA4745" s="1" t="s">
        <v>70</v>
      </c>
      <c r="BB4745" s="1" t="s">
        <v>70</v>
      </c>
      <c r="BC4745" s="1" t="s">
        <v>70</v>
      </c>
      <c r="BD4745" s="1" t="s">
        <v>70</v>
      </c>
      <c r="BE4745" s="1" t="s">
        <v>70</v>
      </c>
      <c r="BF4745" s="1" t="s">
        <v>70</v>
      </c>
      <c r="BG4745" s="3">
        <v>41729.95763888889</v>
      </c>
    </row>
    <row r="4746">
      <c r="A4746" s="1">
        <v>1006506.0</v>
      </c>
      <c r="B4746" s="1" t="s">
        <v>20892</v>
      </c>
      <c r="H4746" s="1" t="s">
        <v>20895</v>
      </c>
      <c r="I4746" s="1" t="s">
        <v>20896</v>
      </c>
      <c r="J4746" s="1" t="s">
        <v>321</v>
      </c>
      <c r="K4746" s="1" t="s">
        <v>85</v>
      </c>
      <c r="L4746" s="1">
        <v>29574.0</v>
      </c>
      <c r="U4746" s="1">
        <v>-79.193703</v>
      </c>
      <c r="V4746" s="1">
        <v>34.188499</v>
      </c>
      <c r="X4746" s="1" t="s">
        <v>70</v>
      </c>
      <c r="Y4746" s="1" t="s">
        <v>70</v>
      </c>
      <c r="Z4746" s="1" t="s">
        <v>70</v>
      </c>
      <c r="AA4746" s="1" t="s">
        <v>70</v>
      </c>
      <c r="AB4746" s="1" t="s">
        <v>70</v>
      </c>
      <c r="AC4746" s="1" t="s">
        <v>80</v>
      </c>
      <c r="BG4746" s="1">
        <v>2009.0</v>
      </c>
    </row>
    <row r="4747">
      <c r="A4747" s="1">
        <v>1006172.0</v>
      </c>
      <c r="B4747" s="1" t="s">
        <v>20897</v>
      </c>
      <c r="H4747" s="1" t="s">
        <v>20898</v>
      </c>
      <c r="I4747" s="1" t="s">
        <v>321</v>
      </c>
      <c r="J4747" s="1" t="s">
        <v>5326</v>
      </c>
      <c r="K4747" s="1" t="s">
        <v>203</v>
      </c>
      <c r="L4747" s="1">
        <v>62959.0</v>
      </c>
      <c r="U4747" s="1">
        <v>-88.930496</v>
      </c>
      <c r="V4747" s="1">
        <v>37.730801</v>
      </c>
      <c r="X4747" s="1" t="s">
        <v>70</v>
      </c>
      <c r="Y4747" s="1" t="s">
        <v>70</v>
      </c>
      <c r="Z4747" s="1" t="s">
        <v>70</v>
      </c>
      <c r="AA4747" s="1" t="s">
        <v>70</v>
      </c>
      <c r="AB4747" s="1" t="s">
        <v>70</v>
      </c>
      <c r="AC4747" s="1" t="s">
        <v>80</v>
      </c>
      <c r="BG4747" s="1">
        <v>2009.0</v>
      </c>
    </row>
    <row r="4748">
      <c r="A4748" s="1">
        <v>1002235.0</v>
      </c>
      <c r="B4748" s="1" t="s">
        <v>20897</v>
      </c>
      <c r="H4748" s="1" t="s">
        <v>20899</v>
      </c>
      <c r="I4748" s="1" t="s">
        <v>321</v>
      </c>
      <c r="J4748" s="1" t="s">
        <v>388</v>
      </c>
      <c r="K4748" s="1" t="s">
        <v>389</v>
      </c>
      <c r="L4748" s="1">
        <v>52302.0</v>
      </c>
      <c r="M4748" s="1" t="s">
        <v>17402</v>
      </c>
      <c r="N4748" s="1" t="s">
        <v>5594</v>
      </c>
      <c r="U4748" s="1">
        <v>-91.580742</v>
      </c>
      <c r="V4748" s="1">
        <v>42.044376</v>
      </c>
      <c r="X4748" s="1" t="s">
        <v>69</v>
      </c>
      <c r="Y4748" s="1" t="s">
        <v>69</v>
      </c>
      <c r="Z4748" s="1" t="s">
        <v>70</v>
      </c>
      <c r="AA4748" s="1" t="s">
        <v>70</v>
      </c>
      <c r="AB4748" s="1" t="s">
        <v>70</v>
      </c>
      <c r="AC4748" s="1" t="s">
        <v>80</v>
      </c>
      <c r="AD4748" s="1" t="s">
        <v>69</v>
      </c>
      <c r="AE4748" s="1" t="s">
        <v>70</v>
      </c>
      <c r="AF4748" s="1" t="s">
        <v>69</v>
      </c>
      <c r="AG4748" s="1" t="s">
        <v>69</v>
      </c>
      <c r="AH4748" s="1" t="s">
        <v>69</v>
      </c>
      <c r="AI4748" s="1" t="s">
        <v>70</v>
      </c>
      <c r="AJ4748" s="1" t="s">
        <v>70</v>
      </c>
      <c r="AK4748" s="1" t="s">
        <v>69</v>
      </c>
      <c r="AL4748" s="1" t="s">
        <v>69</v>
      </c>
      <c r="AM4748" s="1" t="s">
        <v>69</v>
      </c>
      <c r="AN4748" s="1" t="s">
        <v>70</v>
      </c>
      <c r="AO4748" s="1" t="s">
        <v>69</v>
      </c>
      <c r="AP4748" s="1" t="s">
        <v>70</v>
      </c>
      <c r="AQ4748" s="1" t="s">
        <v>70</v>
      </c>
      <c r="AR4748" s="1" t="s">
        <v>69</v>
      </c>
      <c r="AS4748" s="1" t="s">
        <v>70</v>
      </c>
      <c r="AT4748" s="1" t="s">
        <v>69</v>
      </c>
      <c r="AU4748" s="1" t="s">
        <v>69</v>
      </c>
      <c r="AV4748" s="1" t="s">
        <v>70</v>
      </c>
      <c r="AW4748" s="1" t="s">
        <v>70</v>
      </c>
      <c r="AX4748" s="1" t="s">
        <v>69</v>
      </c>
      <c r="AY4748" s="1" t="s">
        <v>70</v>
      </c>
      <c r="AZ4748" s="1" t="s">
        <v>69</v>
      </c>
      <c r="BA4748" s="1" t="s">
        <v>70</v>
      </c>
      <c r="BB4748" s="1" t="s">
        <v>70</v>
      </c>
      <c r="BC4748" s="1" t="s">
        <v>70</v>
      </c>
      <c r="BD4748" s="1" t="s">
        <v>70</v>
      </c>
      <c r="BE4748" s="1" t="s">
        <v>70</v>
      </c>
      <c r="BF4748" s="1" t="s">
        <v>70</v>
      </c>
      <c r="BG4748" s="3">
        <v>43307.70347222222</v>
      </c>
    </row>
    <row r="4749">
      <c r="A4749" s="1">
        <v>1018887.0</v>
      </c>
      <c r="B4749" s="1" t="s">
        <v>20900</v>
      </c>
      <c r="D4749" s="1" t="s">
        <v>20901</v>
      </c>
      <c r="H4749" s="1" t="s">
        <v>20902</v>
      </c>
      <c r="I4749" s="1" t="s">
        <v>6759</v>
      </c>
      <c r="J4749" s="1" t="s">
        <v>321</v>
      </c>
      <c r="K4749" s="1" t="s">
        <v>211</v>
      </c>
      <c r="L4749" s="1">
        <v>34473.0</v>
      </c>
      <c r="M4749" s="1" t="s">
        <v>915</v>
      </c>
      <c r="N4749" s="1" t="s">
        <v>2846</v>
      </c>
      <c r="U4749" s="1">
        <v>-82.177071</v>
      </c>
      <c r="V4749" s="1">
        <v>29.005203</v>
      </c>
      <c r="X4749" s="1" t="s">
        <v>69</v>
      </c>
      <c r="Y4749" s="1" t="s">
        <v>70</v>
      </c>
      <c r="Z4749" s="1" t="s">
        <v>70</v>
      </c>
      <c r="AA4749" s="1" t="s">
        <v>70</v>
      </c>
      <c r="AB4749" s="1" t="s">
        <v>70</v>
      </c>
      <c r="AC4749" s="1" t="s">
        <v>70</v>
      </c>
      <c r="AD4749" s="1" t="s">
        <v>69</v>
      </c>
      <c r="AE4749" s="1" t="s">
        <v>69</v>
      </c>
      <c r="AF4749" s="1" t="s">
        <v>69</v>
      </c>
      <c r="AG4749" s="1" t="s">
        <v>70</v>
      </c>
      <c r="AH4749" s="1" t="s">
        <v>70</v>
      </c>
      <c r="AI4749" s="1" t="s">
        <v>69</v>
      </c>
      <c r="AJ4749" s="1" t="s">
        <v>70</v>
      </c>
      <c r="AK4749" s="1" t="s">
        <v>69</v>
      </c>
      <c r="AL4749" s="1" t="s">
        <v>69</v>
      </c>
      <c r="AM4749" s="1" t="s">
        <v>69</v>
      </c>
      <c r="AN4749" s="1" t="s">
        <v>69</v>
      </c>
      <c r="AO4749" s="1" t="s">
        <v>70</v>
      </c>
      <c r="AP4749" s="1" t="s">
        <v>70</v>
      </c>
      <c r="AQ4749" s="1" t="s">
        <v>70</v>
      </c>
      <c r="AR4749" s="1" t="s">
        <v>69</v>
      </c>
      <c r="AS4749" s="1" t="s">
        <v>70</v>
      </c>
      <c r="AT4749" s="1" t="s">
        <v>70</v>
      </c>
      <c r="AU4749" s="1" t="s">
        <v>69</v>
      </c>
      <c r="AV4749" s="1" t="s">
        <v>69</v>
      </c>
      <c r="AW4749" s="1" t="s">
        <v>70</v>
      </c>
      <c r="AX4749" s="1" t="s">
        <v>70</v>
      </c>
      <c r="AY4749" s="1" t="s">
        <v>70</v>
      </c>
      <c r="AZ4749" s="1" t="s">
        <v>69</v>
      </c>
      <c r="BA4749" s="1" t="s">
        <v>70</v>
      </c>
      <c r="BB4749" s="1" t="s">
        <v>70</v>
      </c>
      <c r="BC4749" s="1" t="s">
        <v>70</v>
      </c>
      <c r="BD4749" s="1" t="s">
        <v>70</v>
      </c>
      <c r="BE4749" s="1" t="s">
        <v>70</v>
      </c>
      <c r="BF4749" s="1" t="s">
        <v>70</v>
      </c>
      <c r="BG4749" s="3">
        <v>43081.558333333334</v>
      </c>
    </row>
    <row r="4750">
      <c r="A4750" s="1">
        <v>1019058.0</v>
      </c>
      <c r="B4750" s="1" t="s">
        <v>20903</v>
      </c>
      <c r="D4750" s="1" t="s">
        <v>20903</v>
      </c>
      <c r="H4750" s="1" t="s">
        <v>20904</v>
      </c>
      <c r="I4750" s="1" t="s">
        <v>321</v>
      </c>
      <c r="J4750" s="1" t="s">
        <v>321</v>
      </c>
      <c r="K4750" s="1" t="s">
        <v>77</v>
      </c>
      <c r="L4750" s="1">
        <v>43302.0</v>
      </c>
      <c r="M4750" s="1" t="s">
        <v>20905</v>
      </c>
      <c r="N4750" s="1" t="s">
        <v>671</v>
      </c>
      <c r="U4750" s="1">
        <v>-83.122971</v>
      </c>
      <c r="V4750" s="1">
        <v>40.593304</v>
      </c>
      <c r="X4750" s="1" t="s">
        <v>69</v>
      </c>
      <c r="Y4750" s="1" t="s">
        <v>69</v>
      </c>
      <c r="Z4750" s="1" t="s">
        <v>70</v>
      </c>
      <c r="AA4750" s="1" t="s">
        <v>70</v>
      </c>
      <c r="AB4750" s="1" t="s">
        <v>69</v>
      </c>
      <c r="AC4750" s="1" t="s">
        <v>80</v>
      </c>
      <c r="AD4750" s="1" t="s">
        <v>69</v>
      </c>
      <c r="AE4750" s="1" t="s">
        <v>70</v>
      </c>
      <c r="AF4750" s="1" t="s">
        <v>69</v>
      </c>
      <c r="AG4750" s="1" t="s">
        <v>70</v>
      </c>
      <c r="AH4750" s="1" t="s">
        <v>69</v>
      </c>
      <c r="AI4750" s="1" t="s">
        <v>70</v>
      </c>
      <c r="AJ4750" s="1" t="s">
        <v>70</v>
      </c>
      <c r="AK4750" s="1" t="s">
        <v>69</v>
      </c>
      <c r="AL4750" s="1" t="s">
        <v>69</v>
      </c>
      <c r="AM4750" s="1" t="s">
        <v>69</v>
      </c>
      <c r="AN4750" s="1" t="s">
        <v>69</v>
      </c>
      <c r="AO4750" s="1" t="s">
        <v>70</v>
      </c>
      <c r="AP4750" s="1" t="s">
        <v>70</v>
      </c>
      <c r="AQ4750" s="1" t="s">
        <v>70</v>
      </c>
      <c r="AR4750" s="1" t="s">
        <v>70</v>
      </c>
      <c r="AS4750" s="1" t="s">
        <v>70</v>
      </c>
      <c r="AT4750" s="1" t="s">
        <v>69</v>
      </c>
      <c r="AU4750" s="1" t="s">
        <v>69</v>
      </c>
      <c r="AV4750" s="1" t="s">
        <v>70</v>
      </c>
      <c r="AW4750" s="1" t="s">
        <v>70</v>
      </c>
      <c r="AX4750" s="1" t="s">
        <v>70</v>
      </c>
      <c r="AY4750" s="1" t="s">
        <v>70</v>
      </c>
      <c r="AZ4750" s="1" t="s">
        <v>69</v>
      </c>
      <c r="BA4750" s="1" t="s">
        <v>70</v>
      </c>
      <c r="BB4750" s="1" t="s">
        <v>70</v>
      </c>
      <c r="BC4750" s="1" t="s">
        <v>70</v>
      </c>
      <c r="BD4750" s="1" t="s">
        <v>70</v>
      </c>
      <c r="BE4750" s="1" t="s">
        <v>70</v>
      </c>
      <c r="BF4750" s="1" t="s">
        <v>70</v>
      </c>
      <c r="BG4750" s="3">
        <v>43208.41736111111</v>
      </c>
    </row>
    <row r="4751">
      <c r="A4751" s="1">
        <v>1008040.0</v>
      </c>
      <c r="B4751" s="1" t="s">
        <v>20906</v>
      </c>
      <c r="D4751" s="2" t="s">
        <v>20907</v>
      </c>
      <c r="H4751" s="1" t="s">
        <v>20908</v>
      </c>
      <c r="I4751" s="1" t="s">
        <v>321</v>
      </c>
      <c r="J4751" s="1" t="s">
        <v>3863</v>
      </c>
      <c r="K4751" s="1" t="s">
        <v>322</v>
      </c>
      <c r="L4751" s="1">
        <v>46953.0</v>
      </c>
      <c r="M4751" s="1" t="s">
        <v>20909</v>
      </c>
      <c r="N4751" s="1" t="s">
        <v>603</v>
      </c>
      <c r="U4751" s="1">
        <v>-85.676094</v>
      </c>
      <c r="V4751" s="1">
        <v>40.546436</v>
      </c>
      <c r="W4751" s="1" t="s">
        <v>99</v>
      </c>
      <c r="X4751" s="1" t="s">
        <v>69</v>
      </c>
      <c r="Y4751" s="1" t="s">
        <v>70</v>
      </c>
      <c r="Z4751" s="1" t="s">
        <v>70</v>
      </c>
      <c r="AA4751" s="1" t="s">
        <v>70</v>
      </c>
      <c r="AB4751" s="1" t="s">
        <v>70</v>
      </c>
      <c r="AC4751" s="1" t="s">
        <v>80</v>
      </c>
      <c r="AD4751" s="1" t="s">
        <v>69</v>
      </c>
      <c r="AE4751" s="1" t="s">
        <v>70</v>
      </c>
      <c r="AF4751" s="1" t="s">
        <v>69</v>
      </c>
      <c r="AG4751" s="1" t="s">
        <v>69</v>
      </c>
      <c r="AH4751" s="1" t="s">
        <v>69</v>
      </c>
      <c r="AI4751" s="1" t="s">
        <v>70</v>
      </c>
      <c r="AJ4751" s="1" t="s">
        <v>69</v>
      </c>
      <c r="AK4751" s="1" t="s">
        <v>69</v>
      </c>
      <c r="AL4751" s="1" t="s">
        <v>70</v>
      </c>
      <c r="AM4751" s="1" t="s">
        <v>69</v>
      </c>
      <c r="AN4751" s="1" t="s">
        <v>70</v>
      </c>
      <c r="AO4751" s="1" t="s">
        <v>70</v>
      </c>
      <c r="AP4751" s="1" t="s">
        <v>70</v>
      </c>
      <c r="AQ4751" s="1" t="s">
        <v>70</v>
      </c>
      <c r="AR4751" s="1" t="s">
        <v>69</v>
      </c>
      <c r="AS4751" s="1" t="s">
        <v>69</v>
      </c>
      <c r="AT4751" s="1" t="s">
        <v>69</v>
      </c>
      <c r="AU4751" s="1" t="s">
        <v>69</v>
      </c>
      <c r="AV4751" s="1" t="s">
        <v>70</v>
      </c>
      <c r="AW4751" s="1" t="s">
        <v>70</v>
      </c>
      <c r="AX4751" s="1" t="s">
        <v>69</v>
      </c>
      <c r="AY4751" s="1" t="s">
        <v>70</v>
      </c>
      <c r="AZ4751" s="1" t="s">
        <v>69</v>
      </c>
      <c r="BA4751" s="1" t="s">
        <v>70</v>
      </c>
      <c r="BB4751" s="1" t="s">
        <v>70</v>
      </c>
      <c r="BC4751" s="1" t="s">
        <v>70</v>
      </c>
      <c r="BD4751" s="1" t="s">
        <v>70</v>
      </c>
      <c r="BE4751" s="1" t="s">
        <v>70</v>
      </c>
      <c r="BF4751" s="1" t="s">
        <v>70</v>
      </c>
      <c r="BG4751" s="3">
        <v>41752.96527777778</v>
      </c>
    </row>
    <row r="4752">
      <c r="A4752" s="1">
        <v>1009002.0</v>
      </c>
      <c r="B4752" s="1" t="s">
        <v>20910</v>
      </c>
      <c r="H4752" s="1" t="s">
        <v>20911</v>
      </c>
      <c r="I4752" s="1" t="s">
        <v>321</v>
      </c>
      <c r="J4752" s="1" t="s">
        <v>5326</v>
      </c>
      <c r="K4752" s="1" t="s">
        <v>203</v>
      </c>
      <c r="L4752" s="1">
        <v>62959.0</v>
      </c>
      <c r="M4752" s="1" t="s">
        <v>20912</v>
      </c>
      <c r="N4752" s="1" t="s">
        <v>1499</v>
      </c>
      <c r="U4752" s="1">
        <v>-88.956924</v>
      </c>
      <c r="V4752" s="1">
        <v>37.72979</v>
      </c>
      <c r="W4752" s="1" t="s">
        <v>118</v>
      </c>
      <c r="X4752" s="1" t="s">
        <v>69</v>
      </c>
      <c r="Y4752" s="1" t="s">
        <v>70</v>
      </c>
      <c r="Z4752" s="1" t="s">
        <v>70</v>
      </c>
      <c r="AA4752" s="1" t="s">
        <v>70</v>
      </c>
      <c r="AB4752" s="1" t="s">
        <v>70</v>
      </c>
      <c r="AC4752" s="1" t="s">
        <v>70</v>
      </c>
      <c r="AD4752" s="1" t="s">
        <v>70</v>
      </c>
      <c r="AE4752" s="1" t="s">
        <v>70</v>
      </c>
      <c r="AF4752" s="1" t="s">
        <v>70</v>
      </c>
      <c r="AG4752" s="1" t="s">
        <v>70</v>
      </c>
      <c r="AH4752" s="1" t="s">
        <v>70</v>
      </c>
      <c r="AI4752" s="1" t="s">
        <v>70</v>
      </c>
      <c r="AJ4752" s="1" t="s">
        <v>69</v>
      </c>
      <c r="AK4752" s="1" t="s">
        <v>69</v>
      </c>
      <c r="AL4752" s="1" t="s">
        <v>70</v>
      </c>
      <c r="AM4752" s="1" t="s">
        <v>70</v>
      </c>
      <c r="AN4752" s="1" t="s">
        <v>70</v>
      </c>
      <c r="AO4752" s="1" t="s">
        <v>70</v>
      </c>
      <c r="AP4752" s="1" t="s">
        <v>70</v>
      </c>
      <c r="AQ4752" s="1" t="s">
        <v>70</v>
      </c>
      <c r="AR4752" s="1" t="s">
        <v>69</v>
      </c>
      <c r="AS4752" s="1" t="s">
        <v>70</v>
      </c>
      <c r="AT4752" s="1" t="s">
        <v>70</v>
      </c>
      <c r="AU4752" s="1" t="s">
        <v>70</v>
      </c>
      <c r="AV4752" s="1" t="s">
        <v>69</v>
      </c>
      <c r="AW4752" s="1" t="s">
        <v>70</v>
      </c>
      <c r="AX4752" s="1" t="s">
        <v>70</v>
      </c>
      <c r="AY4752" s="1" t="s">
        <v>70</v>
      </c>
      <c r="AZ4752" s="1" t="s">
        <v>69</v>
      </c>
      <c r="BA4752" s="1" t="s">
        <v>70</v>
      </c>
      <c r="BB4752" s="1" t="s">
        <v>70</v>
      </c>
      <c r="BC4752" s="1" t="s">
        <v>70</v>
      </c>
      <c r="BD4752" s="1" t="s">
        <v>70</v>
      </c>
      <c r="BE4752" s="1" t="s">
        <v>70</v>
      </c>
      <c r="BF4752" s="1" t="s">
        <v>70</v>
      </c>
      <c r="BG4752" s="3">
        <v>41712.618055555555</v>
      </c>
    </row>
    <row r="4753">
      <c r="A4753" s="1">
        <v>1003927.0</v>
      </c>
      <c r="B4753" s="1" t="s">
        <v>20913</v>
      </c>
      <c r="D4753" s="1" t="s">
        <v>20914</v>
      </c>
      <c r="H4753" s="1" t="s">
        <v>20915</v>
      </c>
      <c r="I4753" s="1" t="s">
        <v>18268</v>
      </c>
      <c r="J4753" s="1" t="s">
        <v>18268</v>
      </c>
      <c r="K4753" s="1" t="s">
        <v>656</v>
      </c>
      <c r="L4753" s="1">
        <v>95338.0</v>
      </c>
      <c r="M4753" s="1" t="s">
        <v>20916</v>
      </c>
      <c r="N4753" s="1" t="s">
        <v>20917</v>
      </c>
      <c r="U4753" s="1">
        <v>-119.9664</v>
      </c>
      <c r="V4753" s="1">
        <v>37.484409</v>
      </c>
      <c r="X4753" s="1" t="s">
        <v>69</v>
      </c>
      <c r="Y4753" s="1" t="s">
        <v>69</v>
      </c>
      <c r="Z4753" s="1" t="s">
        <v>69</v>
      </c>
      <c r="AA4753" s="1" t="s">
        <v>69</v>
      </c>
      <c r="AB4753" s="1" t="s">
        <v>70</v>
      </c>
      <c r="AC4753" s="1" t="s">
        <v>70</v>
      </c>
      <c r="AD4753" s="1" t="s">
        <v>69</v>
      </c>
      <c r="AE4753" s="1" t="s">
        <v>70</v>
      </c>
      <c r="AF4753" s="1" t="s">
        <v>70</v>
      </c>
      <c r="AG4753" s="1" t="s">
        <v>69</v>
      </c>
      <c r="AH4753" s="1" t="s">
        <v>70</v>
      </c>
      <c r="AI4753" s="1" t="s">
        <v>70</v>
      </c>
      <c r="AJ4753" s="1" t="s">
        <v>69</v>
      </c>
      <c r="AK4753" s="1" t="s">
        <v>69</v>
      </c>
      <c r="AL4753" s="1" t="s">
        <v>69</v>
      </c>
      <c r="AM4753" s="1" t="s">
        <v>70</v>
      </c>
      <c r="AN4753" s="1" t="s">
        <v>70</v>
      </c>
      <c r="AO4753" s="1" t="s">
        <v>70</v>
      </c>
      <c r="AP4753" s="1" t="s">
        <v>70</v>
      </c>
      <c r="AQ4753" s="1" t="s">
        <v>70</v>
      </c>
      <c r="AR4753" s="1" t="s">
        <v>69</v>
      </c>
      <c r="AS4753" s="1" t="s">
        <v>70</v>
      </c>
      <c r="AT4753" s="1" t="s">
        <v>69</v>
      </c>
      <c r="AU4753" s="1" t="s">
        <v>69</v>
      </c>
      <c r="AV4753" s="1" t="s">
        <v>70</v>
      </c>
      <c r="AW4753" s="1" t="s">
        <v>70</v>
      </c>
      <c r="AX4753" s="1" t="s">
        <v>70</v>
      </c>
      <c r="AY4753" s="1" t="s">
        <v>70</v>
      </c>
      <c r="AZ4753" s="1" t="s">
        <v>69</v>
      </c>
      <c r="BA4753" s="1" t="s">
        <v>70</v>
      </c>
      <c r="BB4753" s="1" t="s">
        <v>70</v>
      </c>
      <c r="BC4753" s="1" t="s">
        <v>70</v>
      </c>
      <c r="BD4753" s="1" t="s">
        <v>70</v>
      </c>
      <c r="BE4753" s="1" t="s">
        <v>70</v>
      </c>
      <c r="BF4753" s="1" t="s">
        <v>70</v>
      </c>
      <c r="BG4753" s="3">
        <v>42213.808333333334</v>
      </c>
    </row>
    <row r="4754">
      <c r="A4754" s="1">
        <v>1005368.0</v>
      </c>
      <c r="B4754" s="1" t="s">
        <v>20918</v>
      </c>
      <c r="C4754" s="2" t="s">
        <v>20919</v>
      </c>
      <c r="H4754" s="1" t="s">
        <v>20920</v>
      </c>
      <c r="I4754" s="1" t="s">
        <v>19056</v>
      </c>
      <c r="J4754" s="1" t="s">
        <v>19056</v>
      </c>
      <c r="K4754" s="1" t="s">
        <v>322</v>
      </c>
      <c r="L4754" s="1">
        <v>46350.0</v>
      </c>
      <c r="M4754" s="1" t="s">
        <v>2356</v>
      </c>
      <c r="N4754" s="1" t="s">
        <v>20921</v>
      </c>
      <c r="U4754" s="1">
        <v>-86.784897</v>
      </c>
      <c r="V4754" s="1">
        <v>41.6903</v>
      </c>
      <c r="W4754" s="1" t="s">
        <v>128</v>
      </c>
      <c r="X4754" s="1" t="s">
        <v>70</v>
      </c>
      <c r="Y4754" s="1" t="s">
        <v>69</v>
      </c>
      <c r="Z4754" s="1" t="s">
        <v>69</v>
      </c>
      <c r="AA4754" s="1" t="s">
        <v>69</v>
      </c>
      <c r="AB4754" s="1" t="s">
        <v>70</v>
      </c>
      <c r="AC4754" s="1" t="s">
        <v>70</v>
      </c>
      <c r="AD4754" s="1" t="s">
        <v>70</v>
      </c>
      <c r="AE4754" s="1" t="s">
        <v>70</v>
      </c>
      <c r="AF4754" s="1" t="s">
        <v>70</v>
      </c>
      <c r="AG4754" s="1" t="s">
        <v>69</v>
      </c>
      <c r="AH4754" s="1" t="s">
        <v>70</v>
      </c>
      <c r="AI4754" s="1" t="s">
        <v>70</v>
      </c>
      <c r="AJ4754" s="1" t="s">
        <v>70</v>
      </c>
      <c r="AK4754" s="1" t="s">
        <v>69</v>
      </c>
      <c r="AL4754" s="1" t="s">
        <v>69</v>
      </c>
      <c r="AM4754" s="1" t="s">
        <v>70</v>
      </c>
      <c r="AN4754" s="1" t="s">
        <v>70</v>
      </c>
      <c r="AO4754" s="1" t="s">
        <v>70</v>
      </c>
      <c r="AP4754" s="1" t="s">
        <v>70</v>
      </c>
      <c r="AQ4754" s="1" t="s">
        <v>70</v>
      </c>
      <c r="AR4754" s="1" t="s">
        <v>69</v>
      </c>
      <c r="AS4754" s="1" t="s">
        <v>70</v>
      </c>
      <c r="AT4754" s="1" t="s">
        <v>70</v>
      </c>
      <c r="AU4754" s="1" t="s">
        <v>70</v>
      </c>
      <c r="AV4754" s="1" t="s">
        <v>70</v>
      </c>
      <c r="AW4754" s="1" t="s">
        <v>70</v>
      </c>
      <c r="AX4754" s="1" t="s">
        <v>70</v>
      </c>
      <c r="AY4754" s="1" t="s">
        <v>70</v>
      </c>
      <c r="AZ4754" s="1" t="s">
        <v>70</v>
      </c>
      <c r="BA4754" s="1" t="s">
        <v>70</v>
      </c>
      <c r="BB4754" s="1" t="s">
        <v>70</v>
      </c>
      <c r="BC4754" s="1" t="s">
        <v>70</v>
      </c>
      <c r="BD4754" s="1" t="s">
        <v>70</v>
      </c>
      <c r="BE4754" s="1" t="s">
        <v>70</v>
      </c>
      <c r="BF4754" s="1" t="s">
        <v>70</v>
      </c>
      <c r="BG4754" s="3">
        <v>40926.68472222222</v>
      </c>
    </row>
    <row r="4755">
      <c r="A4755" s="1">
        <v>1004210.0</v>
      </c>
      <c r="B4755" s="1" t="s">
        <v>20922</v>
      </c>
      <c r="C4755" s="2" t="s">
        <v>20923</v>
      </c>
      <c r="H4755" s="1" t="s">
        <v>20924</v>
      </c>
      <c r="I4755" s="1" t="s">
        <v>3200</v>
      </c>
      <c r="J4755" s="1" t="s">
        <v>3200</v>
      </c>
      <c r="K4755" s="1" t="s">
        <v>188</v>
      </c>
      <c r="L4755" s="1">
        <v>17401.0</v>
      </c>
      <c r="M4755" s="1" t="s">
        <v>1490</v>
      </c>
      <c r="N4755" s="1" t="s">
        <v>20925</v>
      </c>
      <c r="U4755" s="1">
        <v>-76.736298</v>
      </c>
      <c r="V4755" s="1">
        <v>39.959301</v>
      </c>
      <c r="W4755" s="1" t="s">
        <v>99</v>
      </c>
      <c r="X4755" s="1" t="s">
        <v>70</v>
      </c>
      <c r="Y4755" s="1" t="s">
        <v>70</v>
      </c>
      <c r="Z4755" s="1" t="s">
        <v>70</v>
      </c>
      <c r="AA4755" s="1" t="s">
        <v>70</v>
      </c>
      <c r="AB4755" s="1" t="s">
        <v>70</v>
      </c>
      <c r="AC4755" s="1" t="s">
        <v>80</v>
      </c>
      <c r="AD4755" s="1" t="s">
        <v>69</v>
      </c>
      <c r="AE4755" s="1" t="s">
        <v>69</v>
      </c>
      <c r="AF4755" s="1" t="s">
        <v>69</v>
      </c>
      <c r="AG4755" s="1" t="s">
        <v>69</v>
      </c>
      <c r="AH4755" s="1" t="s">
        <v>70</v>
      </c>
      <c r="AI4755" s="1" t="s">
        <v>70</v>
      </c>
      <c r="AJ4755" s="1" t="s">
        <v>70</v>
      </c>
      <c r="AK4755" s="1" t="s">
        <v>69</v>
      </c>
      <c r="AL4755" s="1" t="s">
        <v>69</v>
      </c>
      <c r="AM4755" s="1" t="s">
        <v>70</v>
      </c>
      <c r="AN4755" s="1" t="s">
        <v>70</v>
      </c>
      <c r="AO4755" s="1" t="s">
        <v>69</v>
      </c>
      <c r="AP4755" s="1" t="s">
        <v>70</v>
      </c>
      <c r="AQ4755" s="1" t="s">
        <v>70</v>
      </c>
      <c r="AR4755" s="1" t="s">
        <v>69</v>
      </c>
      <c r="AS4755" s="1" t="s">
        <v>70</v>
      </c>
      <c r="AT4755" s="1" t="s">
        <v>69</v>
      </c>
      <c r="AU4755" s="1" t="s">
        <v>70</v>
      </c>
      <c r="AV4755" s="1" t="s">
        <v>70</v>
      </c>
      <c r="AW4755" s="1" t="s">
        <v>70</v>
      </c>
      <c r="AX4755" s="1" t="s">
        <v>70</v>
      </c>
      <c r="AY4755" s="1" t="s">
        <v>70</v>
      </c>
      <c r="AZ4755" s="1" t="s">
        <v>70</v>
      </c>
      <c r="BA4755" s="1" t="s">
        <v>70</v>
      </c>
      <c r="BB4755" s="1" t="s">
        <v>70</v>
      </c>
      <c r="BC4755" s="1" t="s">
        <v>70</v>
      </c>
      <c r="BD4755" s="1" t="s">
        <v>70</v>
      </c>
      <c r="BE4755" s="1" t="s">
        <v>70</v>
      </c>
      <c r="BF4755" s="1" t="s">
        <v>70</v>
      </c>
      <c r="BG4755" s="3">
        <v>40661.625</v>
      </c>
    </row>
    <row r="4756">
      <c r="A4756" s="1">
        <v>1019482.0</v>
      </c>
      <c r="B4756" s="1" t="s">
        <v>20926</v>
      </c>
      <c r="D4756" s="1" t="s">
        <v>20926</v>
      </c>
      <c r="H4756" s="1" t="s">
        <v>20927</v>
      </c>
      <c r="I4756" s="1" t="s">
        <v>1748</v>
      </c>
      <c r="J4756" s="1" t="s">
        <v>7707</v>
      </c>
      <c r="K4756" s="1" t="s">
        <v>196</v>
      </c>
      <c r="L4756" s="1">
        <v>68601.0</v>
      </c>
      <c r="N4756" s="1" t="s">
        <v>12743</v>
      </c>
      <c r="U4756" s="1">
        <v>-97.361664</v>
      </c>
      <c r="V4756" s="1">
        <v>41.440025</v>
      </c>
      <c r="X4756" s="1" t="s">
        <v>69</v>
      </c>
      <c r="Y4756" s="1" t="s">
        <v>69</v>
      </c>
      <c r="Z4756" s="1" t="s">
        <v>69</v>
      </c>
      <c r="AA4756" s="1" t="s">
        <v>69</v>
      </c>
      <c r="AB4756" s="1" t="s">
        <v>70</v>
      </c>
      <c r="AC4756" s="1" t="s">
        <v>70</v>
      </c>
      <c r="AD4756" s="1" t="s">
        <v>69</v>
      </c>
      <c r="AE4756" s="1" t="s">
        <v>69</v>
      </c>
      <c r="AF4756" s="1" t="s">
        <v>69</v>
      </c>
      <c r="AG4756" s="1" t="s">
        <v>69</v>
      </c>
      <c r="AH4756" s="1" t="s">
        <v>69</v>
      </c>
      <c r="AI4756" s="1" t="s">
        <v>70</v>
      </c>
      <c r="AJ4756" s="1" t="s">
        <v>69</v>
      </c>
      <c r="AK4756" s="1" t="s">
        <v>69</v>
      </c>
      <c r="AL4756" s="1" t="s">
        <v>69</v>
      </c>
      <c r="AM4756" s="1" t="s">
        <v>69</v>
      </c>
      <c r="AN4756" s="1" t="s">
        <v>70</v>
      </c>
      <c r="AO4756" s="1" t="s">
        <v>69</v>
      </c>
      <c r="AP4756" s="1" t="s">
        <v>70</v>
      </c>
      <c r="AQ4756" s="1" t="s">
        <v>70</v>
      </c>
      <c r="AR4756" s="1" t="s">
        <v>69</v>
      </c>
      <c r="AS4756" s="1" t="s">
        <v>69</v>
      </c>
      <c r="AT4756" s="1" t="s">
        <v>69</v>
      </c>
      <c r="AU4756" s="1" t="s">
        <v>69</v>
      </c>
      <c r="AV4756" s="1" t="s">
        <v>70</v>
      </c>
      <c r="AW4756" s="1" t="s">
        <v>69</v>
      </c>
      <c r="AX4756" s="1" t="s">
        <v>70</v>
      </c>
      <c r="AY4756" s="1" t="s">
        <v>69</v>
      </c>
      <c r="AZ4756" s="1" t="s">
        <v>69</v>
      </c>
      <c r="BA4756" s="1" t="s">
        <v>70</v>
      </c>
      <c r="BB4756" s="1" t="s">
        <v>70</v>
      </c>
      <c r="BC4756" s="1" t="s">
        <v>70</v>
      </c>
      <c r="BD4756" s="1" t="s">
        <v>69</v>
      </c>
      <c r="BE4756" s="1" t="s">
        <v>70</v>
      </c>
      <c r="BF4756" s="1" t="s">
        <v>70</v>
      </c>
      <c r="BG4756" s="3">
        <v>43580.479166666664</v>
      </c>
    </row>
    <row r="4757">
      <c r="A4757" s="1">
        <v>1009220.0</v>
      </c>
      <c r="B4757" s="1" t="s">
        <v>20928</v>
      </c>
      <c r="C4757" s="2" t="s">
        <v>20929</v>
      </c>
      <c r="H4757" s="1" t="s">
        <v>20930</v>
      </c>
      <c r="I4757" s="1" t="s">
        <v>1748</v>
      </c>
      <c r="K4757" s="1" t="s">
        <v>77</v>
      </c>
      <c r="L4757" s="1">
        <v>43210.0</v>
      </c>
      <c r="U4757" s="1">
        <v>-83.008202</v>
      </c>
      <c r="V4757" s="1">
        <v>40.000599</v>
      </c>
      <c r="X4757" s="1" t="s">
        <v>69</v>
      </c>
      <c r="Y4757" s="1" t="s">
        <v>70</v>
      </c>
      <c r="Z4757" s="1" t="s">
        <v>70</v>
      </c>
      <c r="AA4757" s="1" t="s">
        <v>70</v>
      </c>
      <c r="AB4757" s="1" t="s">
        <v>70</v>
      </c>
      <c r="AC4757" s="1" t="s">
        <v>80</v>
      </c>
      <c r="BG4757" s="1">
        <v>2013.0</v>
      </c>
    </row>
    <row r="4758">
      <c r="A4758" s="1">
        <v>1003854.0</v>
      </c>
      <c r="B4758" s="1" t="s">
        <v>20931</v>
      </c>
      <c r="C4758" s="2" t="s">
        <v>20932</v>
      </c>
      <c r="H4758" s="1" t="s">
        <v>20933</v>
      </c>
      <c r="I4758" s="1" t="s">
        <v>12182</v>
      </c>
      <c r="J4758" s="1" t="s">
        <v>704</v>
      </c>
      <c r="K4758" s="1" t="s">
        <v>705</v>
      </c>
      <c r="L4758" s="1">
        <v>85250.0</v>
      </c>
      <c r="U4758" s="1">
        <v>-111.89</v>
      </c>
      <c r="V4758" s="1">
        <v>33.673401</v>
      </c>
      <c r="X4758" s="1" t="s">
        <v>70</v>
      </c>
      <c r="Y4758" s="1" t="s">
        <v>70</v>
      </c>
      <c r="Z4758" s="1" t="s">
        <v>70</v>
      </c>
      <c r="AA4758" s="1" t="s">
        <v>70</v>
      </c>
      <c r="AB4758" s="1" t="s">
        <v>70</v>
      </c>
      <c r="AC4758" s="1" t="s">
        <v>80</v>
      </c>
      <c r="BG4758" s="1">
        <v>2009.0</v>
      </c>
    </row>
    <row r="4759">
      <c r="A4759" s="1">
        <v>1007652.0</v>
      </c>
      <c r="B4759" s="1" t="s">
        <v>20934</v>
      </c>
      <c r="C4759" s="2" t="s">
        <v>20935</v>
      </c>
      <c r="H4759" s="1" t="s">
        <v>20936</v>
      </c>
      <c r="I4759" s="1" t="s">
        <v>1759</v>
      </c>
      <c r="J4759" s="1" t="s">
        <v>20937</v>
      </c>
      <c r="K4759" s="1" t="s">
        <v>349</v>
      </c>
      <c r="U4759" s="1">
        <v>-105.1</v>
      </c>
      <c r="V4759" s="1">
        <v>39.7897</v>
      </c>
      <c r="X4759" s="1" t="s">
        <v>70</v>
      </c>
      <c r="Y4759" s="1" t="s">
        <v>70</v>
      </c>
      <c r="Z4759" s="1" t="s">
        <v>70</v>
      </c>
      <c r="AA4759" s="1" t="s">
        <v>70</v>
      </c>
      <c r="AB4759" s="1" t="s">
        <v>70</v>
      </c>
      <c r="AC4759" s="1" t="s">
        <v>80</v>
      </c>
      <c r="BG4759" s="1">
        <v>2011.0</v>
      </c>
    </row>
    <row r="4760">
      <c r="A4760" s="1">
        <v>1018746.0</v>
      </c>
      <c r="B4760" s="1" t="s">
        <v>20938</v>
      </c>
      <c r="C4760" s="2" t="s">
        <v>20939</v>
      </c>
      <c r="D4760" s="2" t="s">
        <v>20940</v>
      </c>
      <c r="E4760" s="2" t="s">
        <v>20941</v>
      </c>
      <c r="H4760" s="1" t="s">
        <v>20942</v>
      </c>
      <c r="I4760" s="1" t="s">
        <v>320</v>
      </c>
      <c r="J4760" s="1" t="s">
        <v>321</v>
      </c>
      <c r="K4760" s="1" t="s">
        <v>322</v>
      </c>
      <c r="L4760" s="1">
        <v>46220.0</v>
      </c>
      <c r="M4760" s="1" t="s">
        <v>1294</v>
      </c>
      <c r="N4760" s="1" t="s">
        <v>205</v>
      </c>
      <c r="U4760" s="1">
        <v>-86.035248</v>
      </c>
      <c r="V4760" s="1">
        <v>39.897041</v>
      </c>
      <c r="X4760" s="1" t="s">
        <v>69</v>
      </c>
      <c r="Y4760" s="1" t="s">
        <v>70</v>
      </c>
      <c r="Z4760" s="1" t="s">
        <v>69</v>
      </c>
      <c r="AA4760" s="1" t="s">
        <v>70</v>
      </c>
      <c r="AB4760" s="1" t="s">
        <v>69</v>
      </c>
      <c r="AC4760" s="1" t="s">
        <v>80</v>
      </c>
      <c r="AD4760" s="1" t="s">
        <v>69</v>
      </c>
      <c r="AE4760" s="1" t="s">
        <v>69</v>
      </c>
      <c r="AF4760" s="1" t="s">
        <v>69</v>
      </c>
      <c r="AG4760" s="1" t="s">
        <v>69</v>
      </c>
      <c r="AH4760" s="1" t="s">
        <v>69</v>
      </c>
      <c r="AI4760" s="1" t="s">
        <v>69</v>
      </c>
      <c r="AJ4760" s="1" t="s">
        <v>70</v>
      </c>
      <c r="AK4760" s="1" t="s">
        <v>69</v>
      </c>
      <c r="AL4760" s="1" t="s">
        <v>69</v>
      </c>
      <c r="AM4760" s="1" t="s">
        <v>69</v>
      </c>
      <c r="AN4760" s="1" t="s">
        <v>69</v>
      </c>
      <c r="AO4760" s="1" t="s">
        <v>70</v>
      </c>
      <c r="AP4760" s="1" t="s">
        <v>70</v>
      </c>
      <c r="AQ4760" s="1" t="s">
        <v>70</v>
      </c>
      <c r="AR4760" s="1" t="s">
        <v>69</v>
      </c>
      <c r="AS4760" s="1" t="s">
        <v>70</v>
      </c>
      <c r="AT4760" s="1" t="s">
        <v>70</v>
      </c>
      <c r="AU4760" s="1" t="s">
        <v>69</v>
      </c>
      <c r="AV4760" s="1" t="s">
        <v>70</v>
      </c>
      <c r="AW4760" s="1" t="s">
        <v>70</v>
      </c>
      <c r="AX4760" s="1" t="s">
        <v>69</v>
      </c>
      <c r="AY4760" s="1" t="s">
        <v>70</v>
      </c>
      <c r="AZ4760" s="1" t="s">
        <v>69</v>
      </c>
      <c r="BA4760" s="1" t="s">
        <v>70</v>
      </c>
      <c r="BB4760" s="1" t="s">
        <v>69</v>
      </c>
      <c r="BC4760" s="1" t="s">
        <v>69</v>
      </c>
      <c r="BD4760" s="1" t="s">
        <v>69</v>
      </c>
      <c r="BE4760" s="1" t="s">
        <v>70</v>
      </c>
      <c r="BF4760" s="1" t="s">
        <v>70</v>
      </c>
      <c r="BG4760" s="3">
        <v>42943.37986111111</v>
      </c>
    </row>
    <row r="4761">
      <c r="A4761" s="1">
        <v>1005075.0</v>
      </c>
      <c r="B4761" s="1" t="s">
        <v>20943</v>
      </c>
      <c r="C4761" s="2" t="s">
        <v>20944</v>
      </c>
      <c r="D4761" s="2" t="s">
        <v>20945</v>
      </c>
      <c r="H4761" s="1" t="s">
        <v>763</v>
      </c>
      <c r="I4761" s="1" t="s">
        <v>744</v>
      </c>
      <c r="J4761" s="1" t="s">
        <v>8001</v>
      </c>
      <c r="K4761" s="1" t="s">
        <v>77</v>
      </c>
      <c r="L4761" s="1">
        <v>44308.0</v>
      </c>
      <c r="M4761" s="1" t="s">
        <v>20946</v>
      </c>
      <c r="N4761" s="1" t="s">
        <v>20947</v>
      </c>
      <c r="U4761" s="1">
        <v>-81.520424</v>
      </c>
      <c r="V4761" s="1">
        <v>41.079983</v>
      </c>
      <c r="W4761" s="1" t="s">
        <v>392</v>
      </c>
      <c r="X4761" s="1" t="s">
        <v>70</v>
      </c>
      <c r="Y4761" s="1" t="s">
        <v>70</v>
      </c>
      <c r="Z4761" s="1" t="s">
        <v>70</v>
      </c>
      <c r="AA4761" s="1" t="s">
        <v>70</v>
      </c>
      <c r="AB4761" s="1" t="s">
        <v>70</v>
      </c>
      <c r="AC4761" s="1" t="s">
        <v>70</v>
      </c>
      <c r="AD4761" s="1" t="s">
        <v>69</v>
      </c>
      <c r="AE4761" s="1" t="s">
        <v>70</v>
      </c>
      <c r="AF4761" s="1" t="s">
        <v>69</v>
      </c>
      <c r="AG4761" s="1" t="s">
        <v>70</v>
      </c>
      <c r="AH4761" s="1" t="s">
        <v>70</v>
      </c>
      <c r="AI4761" s="1" t="s">
        <v>70</v>
      </c>
      <c r="AJ4761" s="1" t="s">
        <v>69</v>
      </c>
      <c r="AK4761" s="1" t="s">
        <v>69</v>
      </c>
      <c r="AL4761" s="1" t="s">
        <v>70</v>
      </c>
      <c r="AM4761" s="1" t="s">
        <v>69</v>
      </c>
      <c r="AN4761" s="1" t="s">
        <v>69</v>
      </c>
      <c r="AO4761" s="1" t="s">
        <v>70</v>
      </c>
      <c r="AP4761" s="1" t="s">
        <v>70</v>
      </c>
      <c r="AQ4761" s="1" t="s">
        <v>69</v>
      </c>
      <c r="AR4761" s="1" t="s">
        <v>69</v>
      </c>
      <c r="AS4761" s="1" t="s">
        <v>69</v>
      </c>
      <c r="AT4761" s="1" t="s">
        <v>70</v>
      </c>
      <c r="AU4761" s="1" t="s">
        <v>70</v>
      </c>
      <c r="AV4761" s="1" t="s">
        <v>70</v>
      </c>
      <c r="AW4761" s="1" t="s">
        <v>70</v>
      </c>
      <c r="AX4761" s="1" t="s">
        <v>70</v>
      </c>
      <c r="AY4761" s="1" t="s">
        <v>70</v>
      </c>
      <c r="AZ4761" s="1" t="s">
        <v>69</v>
      </c>
      <c r="BA4761" s="1" t="s">
        <v>70</v>
      </c>
      <c r="BB4761" s="1" t="s">
        <v>70</v>
      </c>
      <c r="BC4761" s="1" t="s">
        <v>70</v>
      </c>
      <c r="BD4761" s="1" t="s">
        <v>70</v>
      </c>
      <c r="BE4761" s="1" t="s">
        <v>70</v>
      </c>
      <c r="BF4761" s="1" t="s">
        <v>70</v>
      </c>
      <c r="BG4761" s="3">
        <v>41729.697916666664</v>
      </c>
    </row>
    <row r="4762">
      <c r="A4762" s="1">
        <v>1011772.0</v>
      </c>
      <c r="B4762" s="1" t="s">
        <v>20948</v>
      </c>
      <c r="C4762" s="2" t="s">
        <v>20949</v>
      </c>
      <c r="D4762" s="2" t="s">
        <v>20950</v>
      </c>
      <c r="E4762" s="2" t="s">
        <v>20951</v>
      </c>
      <c r="H4762" s="1" t="s">
        <v>20952</v>
      </c>
      <c r="I4762" s="1" t="s">
        <v>187</v>
      </c>
      <c r="J4762" s="1" t="s">
        <v>187</v>
      </c>
      <c r="K4762" s="1" t="s">
        <v>188</v>
      </c>
      <c r="L4762" s="1">
        <v>19118.0</v>
      </c>
      <c r="M4762" s="1" t="s">
        <v>224</v>
      </c>
      <c r="N4762" s="1" t="s">
        <v>20953</v>
      </c>
      <c r="U4762" s="1">
        <v>-75.203056</v>
      </c>
      <c r="V4762" s="1">
        <v>40.074192</v>
      </c>
      <c r="X4762" s="1" t="s">
        <v>69</v>
      </c>
      <c r="Y4762" s="1" t="s">
        <v>70</v>
      </c>
      <c r="Z4762" s="1" t="s">
        <v>70</v>
      </c>
      <c r="AA4762" s="1" t="s">
        <v>70</v>
      </c>
      <c r="AB4762" s="1" t="s">
        <v>70</v>
      </c>
      <c r="AC4762" s="1" t="s">
        <v>80</v>
      </c>
      <c r="AD4762" s="1" t="s">
        <v>69</v>
      </c>
      <c r="AE4762" s="1" t="s">
        <v>69</v>
      </c>
      <c r="AF4762" s="1" t="s">
        <v>70</v>
      </c>
      <c r="AG4762" s="1" t="s">
        <v>70</v>
      </c>
      <c r="AH4762" s="1" t="s">
        <v>69</v>
      </c>
      <c r="AI4762" s="1" t="s">
        <v>70</v>
      </c>
      <c r="AJ4762" s="1" t="s">
        <v>70</v>
      </c>
      <c r="AK4762" s="1" t="s">
        <v>69</v>
      </c>
      <c r="AL4762" s="1" t="s">
        <v>70</v>
      </c>
      <c r="AM4762" s="1" t="s">
        <v>70</v>
      </c>
      <c r="AN4762" s="1" t="s">
        <v>70</v>
      </c>
      <c r="AO4762" s="1" t="s">
        <v>69</v>
      </c>
      <c r="AP4762" s="1" t="s">
        <v>70</v>
      </c>
      <c r="AQ4762" s="1" t="s">
        <v>69</v>
      </c>
      <c r="AR4762" s="1" t="s">
        <v>70</v>
      </c>
      <c r="AS4762" s="1" t="s">
        <v>69</v>
      </c>
      <c r="AT4762" s="1" t="s">
        <v>69</v>
      </c>
      <c r="AU4762" s="1" t="s">
        <v>70</v>
      </c>
      <c r="AV4762" s="1" t="s">
        <v>70</v>
      </c>
      <c r="AW4762" s="1" t="s">
        <v>70</v>
      </c>
      <c r="AX4762" s="1" t="s">
        <v>69</v>
      </c>
      <c r="AY4762" s="1" t="s">
        <v>70</v>
      </c>
      <c r="AZ4762" s="1" t="s">
        <v>69</v>
      </c>
      <c r="BA4762" s="1" t="s">
        <v>70</v>
      </c>
      <c r="BB4762" s="1" t="s">
        <v>69</v>
      </c>
      <c r="BC4762" s="1" t="s">
        <v>69</v>
      </c>
      <c r="BD4762" s="1" t="s">
        <v>70</v>
      </c>
      <c r="BE4762" s="1" t="s">
        <v>69</v>
      </c>
      <c r="BF4762" s="1" t="s">
        <v>70</v>
      </c>
      <c r="BG4762" s="3">
        <v>42403.836805555555</v>
      </c>
    </row>
    <row r="4763">
      <c r="A4763" s="1">
        <v>1019368.0</v>
      </c>
      <c r="B4763" s="1" t="s">
        <v>20954</v>
      </c>
      <c r="C4763" s="2" t="s">
        <v>20955</v>
      </c>
      <c r="D4763" s="2" t="s">
        <v>20956</v>
      </c>
      <c r="E4763" s="2" t="s">
        <v>20957</v>
      </c>
      <c r="F4763" s="2" t="s">
        <v>20958</v>
      </c>
      <c r="H4763" s="1" t="s">
        <v>20959</v>
      </c>
      <c r="I4763" s="1" t="s">
        <v>20960</v>
      </c>
      <c r="J4763" s="1" t="s">
        <v>370</v>
      </c>
      <c r="K4763" s="1" t="s">
        <v>203</v>
      </c>
      <c r="L4763" s="1">
        <v>60462.0</v>
      </c>
      <c r="M4763" s="1" t="s">
        <v>20961</v>
      </c>
      <c r="N4763" s="1" t="s">
        <v>3031</v>
      </c>
      <c r="U4763" s="1">
        <v>-87.856514</v>
      </c>
      <c r="V4763" s="1">
        <v>41.631943</v>
      </c>
      <c r="X4763" s="1" t="s">
        <v>69</v>
      </c>
      <c r="Y4763" s="1" t="s">
        <v>70</v>
      </c>
      <c r="Z4763" s="1" t="s">
        <v>70</v>
      </c>
      <c r="AA4763" s="1" t="s">
        <v>70</v>
      </c>
      <c r="AB4763" s="1" t="s">
        <v>70</v>
      </c>
      <c r="AC4763" s="1" t="s">
        <v>69</v>
      </c>
      <c r="AD4763" s="1" t="s">
        <v>69</v>
      </c>
      <c r="AE4763" s="1" t="s">
        <v>69</v>
      </c>
      <c r="AF4763" s="1" t="s">
        <v>69</v>
      </c>
      <c r="AG4763" s="1" t="s">
        <v>69</v>
      </c>
      <c r="AH4763" s="1" t="s">
        <v>69</v>
      </c>
      <c r="AI4763" s="1" t="s">
        <v>70</v>
      </c>
      <c r="AJ4763" s="1" t="s">
        <v>69</v>
      </c>
      <c r="AK4763" s="1" t="s">
        <v>69</v>
      </c>
      <c r="AL4763" s="1" t="s">
        <v>69</v>
      </c>
      <c r="AM4763" s="1" t="s">
        <v>69</v>
      </c>
      <c r="AN4763" s="1" t="s">
        <v>70</v>
      </c>
      <c r="AO4763" s="1" t="s">
        <v>69</v>
      </c>
      <c r="AP4763" s="1" t="s">
        <v>70</v>
      </c>
      <c r="AQ4763" s="1" t="s">
        <v>69</v>
      </c>
      <c r="AR4763" s="1" t="s">
        <v>69</v>
      </c>
      <c r="AS4763" s="1" t="s">
        <v>69</v>
      </c>
      <c r="AT4763" s="1" t="s">
        <v>69</v>
      </c>
      <c r="AU4763" s="1" t="s">
        <v>69</v>
      </c>
      <c r="AV4763" s="1" t="s">
        <v>70</v>
      </c>
      <c r="AW4763" s="1" t="s">
        <v>69</v>
      </c>
      <c r="AX4763" s="1" t="s">
        <v>69</v>
      </c>
      <c r="AY4763" s="1" t="s">
        <v>70</v>
      </c>
      <c r="AZ4763" s="1" t="s">
        <v>69</v>
      </c>
      <c r="BA4763" s="1" t="s">
        <v>70</v>
      </c>
      <c r="BB4763" s="1" t="s">
        <v>69</v>
      </c>
      <c r="BC4763" s="1" t="s">
        <v>69</v>
      </c>
      <c r="BD4763" s="1" t="s">
        <v>69</v>
      </c>
      <c r="BE4763" s="1" t="s">
        <v>70</v>
      </c>
      <c r="BF4763" s="1" t="s">
        <v>70</v>
      </c>
      <c r="BG4763" s="3">
        <v>43496.631944444445</v>
      </c>
    </row>
    <row r="4764">
      <c r="A4764" s="1">
        <v>1005816.0</v>
      </c>
      <c r="B4764" s="1" t="s">
        <v>20962</v>
      </c>
      <c r="C4764" s="2" t="s">
        <v>20963</v>
      </c>
      <c r="H4764" s="1" t="s">
        <v>20964</v>
      </c>
      <c r="I4764" s="1" t="s">
        <v>971</v>
      </c>
      <c r="J4764" s="1" t="s">
        <v>2882</v>
      </c>
      <c r="K4764" s="1" t="s">
        <v>133</v>
      </c>
      <c r="L4764" s="1">
        <v>99352.0</v>
      </c>
      <c r="M4764" s="1" t="s">
        <v>1135</v>
      </c>
      <c r="N4764" s="1" t="s">
        <v>20965</v>
      </c>
      <c r="U4764" s="1">
        <v>-119.27423</v>
      </c>
      <c r="V4764" s="1">
        <v>46.275249</v>
      </c>
      <c r="W4764" s="1" t="s">
        <v>548</v>
      </c>
      <c r="X4764" s="1" t="s">
        <v>69</v>
      </c>
      <c r="Y4764" s="1" t="s">
        <v>69</v>
      </c>
      <c r="Z4764" s="1" t="s">
        <v>70</v>
      </c>
      <c r="AA4764" s="1" t="s">
        <v>69</v>
      </c>
      <c r="AB4764" s="1" t="s">
        <v>70</v>
      </c>
      <c r="AC4764" s="1" t="s">
        <v>69</v>
      </c>
      <c r="AD4764" s="1" t="s">
        <v>69</v>
      </c>
      <c r="AE4764" s="1" t="s">
        <v>69</v>
      </c>
      <c r="AF4764" s="1" t="s">
        <v>69</v>
      </c>
      <c r="AG4764" s="1" t="s">
        <v>69</v>
      </c>
      <c r="AH4764" s="1" t="s">
        <v>69</v>
      </c>
      <c r="AI4764" s="1" t="s">
        <v>70</v>
      </c>
      <c r="AJ4764" s="1" t="s">
        <v>69</v>
      </c>
      <c r="AK4764" s="1" t="s">
        <v>69</v>
      </c>
      <c r="AL4764" s="1" t="s">
        <v>69</v>
      </c>
      <c r="AM4764" s="1" t="s">
        <v>69</v>
      </c>
      <c r="AN4764" s="1" t="s">
        <v>70</v>
      </c>
      <c r="AO4764" s="1" t="s">
        <v>69</v>
      </c>
      <c r="AP4764" s="1" t="s">
        <v>69</v>
      </c>
      <c r="AQ4764" s="1" t="s">
        <v>69</v>
      </c>
      <c r="AR4764" s="1" t="s">
        <v>69</v>
      </c>
      <c r="AS4764" s="1" t="s">
        <v>69</v>
      </c>
      <c r="AT4764" s="1" t="s">
        <v>69</v>
      </c>
      <c r="AU4764" s="1" t="s">
        <v>69</v>
      </c>
      <c r="AV4764" s="1" t="s">
        <v>69</v>
      </c>
      <c r="AW4764" s="1" t="s">
        <v>69</v>
      </c>
      <c r="AX4764" s="1" t="s">
        <v>70</v>
      </c>
      <c r="AY4764" s="1" t="s">
        <v>70</v>
      </c>
      <c r="AZ4764" s="1" t="s">
        <v>70</v>
      </c>
      <c r="BA4764" s="1" t="s">
        <v>70</v>
      </c>
      <c r="BB4764" s="1" t="s">
        <v>70</v>
      </c>
      <c r="BC4764" s="1" t="s">
        <v>70</v>
      </c>
      <c r="BD4764" s="1" t="s">
        <v>70</v>
      </c>
      <c r="BE4764" s="1" t="s">
        <v>70</v>
      </c>
      <c r="BF4764" s="1" t="s">
        <v>70</v>
      </c>
      <c r="BG4764" s="3">
        <v>41038.6</v>
      </c>
    </row>
    <row r="4765">
      <c r="A4765" s="1">
        <v>1012031.0</v>
      </c>
      <c r="B4765" s="1" t="s">
        <v>20966</v>
      </c>
      <c r="C4765" s="2" t="s">
        <v>5620</v>
      </c>
      <c r="D4765" s="2" t="s">
        <v>5621</v>
      </c>
      <c r="H4765" s="1" t="s">
        <v>20967</v>
      </c>
      <c r="I4765" s="1" t="s">
        <v>5623</v>
      </c>
      <c r="J4765" s="1" t="s">
        <v>5624</v>
      </c>
      <c r="K4765" s="1" t="s">
        <v>85</v>
      </c>
      <c r="L4765" s="1">
        <v>29577.0</v>
      </c>
      <c r="M4765" s="1" t="s">
        <v>14691</v>
      </c>
      <c r="N4765" s="1" t="s">
        <v>1673</v>
      </c>
      <c r="U4765" s="1">
        <v>-78.939011</v>
      </c>
      <c r="V4765" s="1">
        <v>33.669933</v>
      </c>
      <c r="X4765" s="1" t="s">
        <v>69</v>
      </c>
      <c r="Y4765" s="1" t="s">
        <v>69</v>
      </c>
      <c r="Z4765" s="1" t="s">
        <v>69</v>
      </c>
      <c r="AA4765" s="1" t="s">
        <v>69</v>
      </c>
      <c r="AB4765" s="1" t="s">
        <v>69</v>
      </c>
      <c r="AC4765" s="1" t="s">
        <v>80</v>
      </c>
      <c r="AD4765" s="1" t="s">
        <v>69</v>
      </c>
      <c r="AE4765" s="1" t="s">
        <v>69</v>
      </c>
      <c r="AF4765" s="1" t="s">
        <v>69</v>
      </c>
      <c r="AG4765" s="1" t="s">
        <v>69</v>
      </c>
      <c r="AH4765" s="1" t="s">
        <v>69</v>
      </c>
      <c r="AI4765" s="1" t="s">
        <v>69</v>
      </c>
      <c r="AJ4765" s="1" t="s">
        <v>70</v>
      </c>
      <c r="AK4765" s="1" t="s">
        <v>69</v>
      </c>
      <c r="AL4765" s="1" t="s">
        <v>69</v>
      </c>
      <c r="AM4765" s="1" t="s">
        <v>69</v>
      </c>
      <c r="AN4765" s="1" t="s">
        <v>70</v>
      </c>
      <c r="AO4765" s="1" t="s">
        <v>69</v>
      </c>
      <c r="AP4765" s="1" t="s">
        <v>70</v>
      </c>
      <c r="AQ4765" s="1" t="s">
        <v>69</v>
      </c>
      <c r="AR4765" s="1" t="s">
        <v>70</v>
      </c>
      <c r="AS4765" s="1" t="s">
        <v>69</v>
      </c>
      <c r="AT4765" s="1" t="s">
        <v>69</v>
      </c>
      <c r="AU4765" s="1" t="s">
        <v>69</v>
      </c>
      <c r="AV4765" s="1" t="s">
        <v>70</v>
      </c>
      <c r="AW4765" s="1" t="s">
        <v>70</v>
      </c>
      <c r="AX4765" s="1" t="s">
        <v>69</v>
      </c>
      <c r="AY4765" s="1" t="s">
        <v>70</v>
      </c>
      <c r="AZ4765" s="1" t="s">
        <v>69</v>
      </c>
      <c r="BA4765" s="1" t="s">
        <v>70</v>
      </c>
      <c r="BB4765" s="1" t="s">
        <v>69</v>
      </c>
      <c r="BC4765" s="1" t="s">
        <v>70</v>
      </c>
      <c r="BD4765" s="1" t="s">
        <v>70</v>
      </c>
      <c r="BE4765" s="1" t="s">
        <v>70</v>
      </c>
      <c r="BF4765" s="1" t="s">
        <v>70</v>
      </c>
      <c r="BG4765" s="3">
        <v>42548.57638888889</v>
      </c>
    </row>
    <row r="4766">
      <c r="A4766" s="1">
        <v>1002182.0</v>
      </c>
      <c r="B4766" s="1" t="s">
        <v>20968</v>
      </c>
      <c r="H4766" s="1" t="s">
        <v>20969</v>
      </c>
      <c r="I4766" s="1" t="s">
        <v>20970</v>
      </c>
      <c r="J4766" s="1" t="s">
        <v>2149</v>
      </c>
      <c r="K4766" s="1" t="s">
        <v>77</v>
      </c>
      <c r="L4766" s="1">
        <v>44443.0</v>
      </c>
      <c r="U4766" s="1">
        <v>-80.606102</v>
      </c>
      <c r="V4766" s="1">
        <v>40.917198</v>
      </c>
      <c r="X4766" s="1" t="s">
        <v>70</v>
      </c>
      <c r="Y4766" s="1" t="s">
        <v>70</v>
      </c>
      <c r="Z4766" s="1" t="s">
        <v>70</v>
      </c>
      <c r="AA4766" s="1" t="s">
        <v>70</v>
      </c>
      <c r="AB4766" s="1" t="s">
        <v>70</v>
      </c>
      <c r="AC4766" s="1" t="s">
        <v>80</v>
      </c>
      <c r="BG4766" s="4">
        <v>40317.524305555555</v>
      </c>
    </row>
    <row r="4767">
      <c r="A4767" s="1">
        <v>1003902.0</v>
      </c>
      <c r="B4767" s="1" t="s">
        <v>20971</v>
      </c>
      <c r="C4767" s="2" t="s">
        <v>20972</v>
      </c>
      <c r="H4767" s="1" t="s">
        <v>20973</v>
      </c>
      <c r="I4767" s="1" t="s">
        <v>20974</v>
      </c>
      <c r="J4767" s="1" t="s">
        <v>2620</v>
      </c>
      <c r="K4767" s="1" t="s">
        <v>96</v>
      </c>
      <c r="L4767" s="1">
        <v>13108.0</v>
      </c>
      <c r="U4767" s="1">
        <v>-76.3358</v>
      </c>
      <c r="V4767" s="1">
        <v>42.9753</v>
      </c>
      <c r="X4767" s="1" t="s">
        <v>70</v>
      </c>
      <c r="Y4767" s="1" t="s">
        <v>70</v>
      </c>
      <c r="Z4767" s="1" t="s">
        <v>70</v>
      </c>
      <c r="AA4767" s="1" t="s">
        <v>70</v>
      </c>
      <c r="AB4767" s="1" t="s">
        <v>70</v>
      </c>
      <c r="AC4767" s="1" t="s">
        <v>80</v>
      </c>
      <c r="BG4767" s="1">
        <v>2011.0</v>
      </c>
    </row>
    <row r="4768">
      <c r="A4768" s="1">
        <v>1001304.0</v>
      </c>
      <c r="B4768" s="1" t="s">
        <v>20975</v>
      </c>
      <c r="C4768" s="2" t="s">
        <v>16465</v>
      </c>
      <c r="D4768" s="2" t="s">
        <v>16466</v>
      </c>
      <c r="H4768" s="1" t="s">
        <v>20976</v>
      </c>
      <c r="I4768" s="1" t="s">
        <v>16468</v>
      </c>
      <c r="J4768" s="1" t="s">
        <v>133</v>
      </c>
      <c r="K4768" s="1" t="s">
        <v>311</v>
      </c>
      <c r="L4768" s="1">
        <v>21740.0</v>
      </c>
      <c r="M4768" s="1" t="s">
        <v>20977</v>
      </c>
      <c r="N4768" s="1" t="s">
        <v>2122</v>
      </c>
      <c r="U4768" s="1">
        <v>-77.720276</v>
      </c>
      <c r="V4768" s="1">
        <v>39.642048</v>
      </c>
      <c r="W4768" s="1" t="s">
        <v>136</v>
      </c>
      <c r="X4768" s="1" t="s">
        <v>70</v>
      </c>
      <c r="Y4768" s="1" t="s">
        <v>70</v>
      </c>
      <c r="Z4768" s="1" t="s">
        <v>70</v>
      </c>
      <c r="AA4768" s="1" t="s">
        <v>70</v>
      </c>
      <c r="AB4768" s="1" t="s">
        <v>70</v>
      </c>
      <c r="AC4768" s="1" t="s">
        <v>70</v>
      </c>
      <c r="AD4768" s="1" t="s">
        <v>69</v>
      </c>
      <c r="AE4768" s="1" t="s">
        <v>69</v>
      </c>
      <c r="AF4768" s="1" t="s">
        <v>69</v>
      </c>
      <c r="AG4768" s="1" t="s">
        <v>69</v>
      </c>
      <c r="AH4768" s="1" t="s">
        <v>70</v>
      </c>
      <c r="AI4768" s="1" t="s">
        <v>70</v>
      </c>
      <c r="AJ4768" s="1" t="s">
        <v>69</v>
      </c>
      <c r="AK4768" s="1" t="s">
        <v>69</v>
      </c>
      <c r="AL4768" s="1" t="s">
        <v>69</v>
      </c>
      <c r="AM4768" s="1" t="s">
        <v>69</v>
      </c>
      <c r="AN4768" s="1" t="s">
        <v>69</v>
      </c>
      <c r="AO4768" s="1" t="s">
        <v>70</v>
      </c>
      <c r="AP4768" s="1" t="s">
        <v>70</v>
      </c>
      <c r="AQ4768" s="1" t="s">
        <v>69</v>
      </c>
      <c r="AR4768" s="1" t="s">
        <v>69</v>
      </c>
      <c r="AS4768" s="1" t="s">
        <v>70</v>
      </c>
      <c r="AT4768" s="1" t="s">
        <v>70</v>
      </c>
      <c r="AU4768" s="1" t="s">
        <v>69</v>
      </c>
      <c r="AV4768" s="1" t="s">
        <v>70</v>
      </c>
      <c r="AW4768" s="1" t="s">
        <v>70</v>
      </c>
      <c r="AX4768" s="1" t="s">
        <v>70</v>
      </c>
      <c r="AY4768" s="1" t="s">
        <v>70</v>
      </c>
      <c r="AZ4768" s="1" t="s">
        <v>69</v>
      </c>
      <c r="BA4768" s="1" t="s">
        <v>70</v>
      </c>
      <c r="BB4768" s="1" t="s">
        <v>70</v>
      </c>
      <c r="BC4768" s="1" t="s">
        <v>70</v>
      </c>
      <c r="BD4768" s="1" t="s">
        <v>70</v>
      </c>
      <c r="BE4768" s="1" t="s">
        <v>70</v>
      </c>
      <c r="BF4768" s="1" t="s">
        <v>70</v>
      </c>
      <c r="BG4768" s="3">
        <v>41751.51180555556</v>
      </c>
    </row>
    <row r="4769">
      <c r="A4769" s="1">
        <v>1006375.0</v>
      </c>
      <c r="B4769" s="1" t="s">
        <v>20978</v>
      </c>
      <c r="C4769" s="2" t="s">
        <v>20979</v>
      </c>
      <c r="H4769" s="1" t="s">
        <v>20980</v>
      </c>
      <c r="I4769" s="1" t="s">
        <v>20981</v>
      </c>
      <c r="J4769" s="1" t="s">
        <v>4339</v>
      </c>
      <c r="K4769" s="1" t="s">
        <v>91</v>
      </c>
      <c r="L4769" s="1">
        <v>63130.0</v>
      </c>
      <c r="U4769" s="1">
        <v>-90.332802</v>
      </c>
      <c r="V4769" s="1">
        <v>38.658901</v>
      </c>
      <c r="X4769" s="1" t="s">
        <v>70</v>
      </c>
      <c r="Y4769" s="1" t="s">
        <v>70</v>
      </c>
      <c r="Z4769" s="1" t="s">
        <v>70</v>
      </c>
      <c r="AA4769" s="1" t="s">
        <v>70</v>
      </c>
      <c r="AB4769" s="1" t="s">
        <v>70</v>
      </c>
      <c r="AC4769" s="1" t="s">
        <v>80</v>
      </c>
      <c r="BG4769" s="1">
        <v>2009.0</v>
      </c>
    </row>
    <row r="4770">
      <c r="A4770" s="1">
        <v>1019022.0</v>
      </c>
      <c r="B4770" s="1" t="s">
        <v>20982</v>
      </c>
      <c r="C4770" s="2" t="s">
        <v>20983</v>
      </c>
      <c r="D4770" s="1" t="s">
        <v>20984</v>
      </c>
      <c r="H4770" s="1" t="s">
        <v>20985</v>
      </c>
      <c r="I4770" s="1" t="s">
        <v>20986</v>
      </c>
      <c r="J4770" s="1" t="s">
        <v>4777</v>
      </c>
      <c r="K4770" s="1" t="s">
        <v>451</v>
      </c>
      <c r="L4770" s="1">
        <v>54901.0</v>
      </c>
      <c r="M4770" s="1" t="s">
        <v>20987</v>
      </c>
      <c r="N4770" s="1" t="s">
        <v>1105</v>
      </c>
      <c r="U4770" s="1">
        <v>-88.55751</v>
      </c>
      <c r="V4770" s="1">
        <v>44.005318</v>
      </c>
      <c r="X4770" s="1" t="s">
        <v>69</v>
      </c>
      <c r="Y4770" s="1" t="s">
        <v>70</v>
      </c>
      <c r="Z4770" s="1" t="s">
        <v>69</v>
      </c>
      <c r="AA4770" s="1" t="s">
        <v>70</v>
      </c>
      <c r="AB4770" s="1" t="s">
        <v>69</v>
      </c>
      <c r="AC4770" s="1" t="s">
        <v>69</v>
      </c>
      <c r="AD4770" s="1" t="s">
        <v>69</v>
      </c>
      <c r="AE4770" s="1" t="s">
        <v>69</v>
      </c>
      <c r="AF4770" s="1" t="s">
        <v>69</v>
      </c>
      <c r="AG4770" s="1" t="s">
        <v>70</v>
      </c>
      <c r="AH4770" s="1" t="s">
        <v>69</v>
      </c>
      <c r="AI4770" s="1" t="s">
        <v>70</v>
      </c>
      <c r="AJ4770" s="1" t="s">
        <v>69</v>
      </c>
      <c r="AK4770" s="1" t="s">
        <v>69</v>
      </c>
      <c r="AL4770" s="1" t="s">
        <v>69</v>
      </c>
      <c r="AM4770" s="1" t="s">
        <v>69</v>
      </c>
      <c r="AN4770" s="1" t="s">
        <v>69</v>
      </c>
      <c r="AO4770" s="1" t="s">
        <v>69</v>
      </c>
      <c r="AP4770" s="1" t="s">
        <v>70</v>
      </c>
      <c r="AQ4770" s="1" t="s">
        <v>70</v>
      </c>
      <c r="AR4770" s="1" t="s">
        <v>70</v>
      </c>
      <c r="AS4770" s="1" t="s">
        <v>69</v>
      </c>
      <c r="AT4770" s="1" t="s">
        <v>69</v>
      </c>
      <c r="AU4770" s="1" t="s">
        <v>70</v>
      </c>
      <c r="AV4770" s="1" t="s">
        <v>70</v>
      </c>
      <c r="AW4770" s="1" t="s">
        <v>70</v>
      </c>
      <c r="AX4770" s="1" t="s">
        <v>69</v>
      </c>
      <c r="AY4770" s="1" t="s">
        <v>70</v>
      </c>
      <c r="AZ4770" s="1" t="s">
        <v>69</v>
      </c>
      <c r="BA4770" s="1" t="s">
        <v>70</v>
      </c>
      <c r="BB4770" s="1" t="s">
        <v>70</v>
      </c>
      <c r="BC4770" s="1" t="s">
        <v>69</v>
      </c>
      <c r="BD4770" s="1" t="s">
        <v>70</v>
      </c>
      <c r="BE4770" s="1" t="s">
        <v>70</v>
      </c>
      <c r="BF4770" s="1" t="s">
        <v>70</v>
      </c>
      <c r="BG4770" s="3">
        <v>43182.490277777775</v>
      </c>
    </row>
    <row r="4771">
      <c r="A4771" s="1">
        <v>1000110.0</v>
      </c>
      <c r="B4771" s="1" t="s">
        <v>20988</v>
      </c>
      <c r="I4771" s="1" t="s">
        <v>20989</v>
      </c>
      <c r="J4771" s="1" t="s">
        <v>3851</v>
      </c>
      <c r="K4771" s="1" t="s">
        <v>451</v>
      </c>
      <c r="L4771" s="1">
        <v>54628.0</v>
      </c>
      <c r="U4771" s="1">
        <v>-91.097</v>
      </c>
      <c r="V4771" s="1">
        <v>43.362999</v>
      </c>
      <c r="X4771" s="1" t="s">
        <v>70</v>
      </c>
      <c r="Y4771" s="1" t="s">
        <v>70</v>
      </c>
      <c r="Z4771" s="1" t="s">
        <v>70</v>
      </c>
      <c r="AA4771" s="1" t="s">
        <v>70</v>
      </c>
      <c r="AB4771" s="1" t="s">
        <v>70</v>
      </c>
      <c r="AC4771" s="1" t="s">
        <v>80</v>
      </c>
      <c r="BG4771" s="1">
        <v>2009.0</v>
      </c>
    </row>
    <row r="4772">
      <c r="A4772" s="1">
        <v>1000188.0</v>
      </c>
      <c r="B4772" s="1" t="s">
        <v>20990</v>
      </c>
      <c r="C4772" s="2" t="s">
        <v>20991</v>
      </c>
      <c r="D4772" s="2" t="s">
        <v>6019</v>
      </c>
      <c r="H4772" s="1" t="s">
        <v>20992</v>
      </c>
      <c r="I4772" s="1" t="s">
        <v>20993</v>
      </c>
      <c r="J4772" s="1" t="s">
        <v>4586</v>
      </c>
      <c r="K4772" s="1" t="s">
        <v>171</v>
      </c>
      <c r="L4772" s="1">
        <v>56377.0</v>
      </c>
      <c r="M4772" s="1" t="s">
        <v>20994</v>
      </c>
      <c r="N4772" s="1" t="s">
        <v>20995</v>
      </c>
      <c r="O4772" s="1" t="s">
        <v>20996</v>
      </c>
      <c r="P4772" s="1" t="s">
        <v>2490</v>
      </c>
      <c r="U4772" s="1">
        <v>-94.228836</v>
      </c>
      <c r="V4772" s="1">
        <v>45.621872</v>
      </c>
      <c r="W4772" s="1" t="s">
        <v>392</v>
      </c>
      <c r="X4772" s="1" t="s">
        <v>69</v>
      </c>
      <c r="Y4772" s="1" t="s">
        <v>70</v>
      </c>
      <c r="Z4772" s="1" t="s">
        <v>70</v>
      </c>
      <c r="AA4772" s="1" t="s">
        <v>70</v>
      </c>
      <c r="AB4772" s="1" t="s">
        <v>70</v>
      </c>
      <c r="AC4772" s="1" t="s">
        <v>69</v>
      </c>
      <c r="AD4772" s="1" t="s">
        <v>69</v>
      </c>
      <c r="AE4772" s="1" t="s">
        <v>70</v>
      </c>
      <c r="AF4772" s="1" t="s">
        <v>69</v>
      </c>
      <c r="AG4772" s="1" t="s">
        <v>69</v>
      </c>
      <c r="AH4772" s="1" t="s">
        <v>69</v>
      </c>
      <c r="AI4772" s="1" t="s">
        <v>70</v>
      </c>
      <c r="AJ4772" s="1" t="s">
        <v>69</v>
      </c>
      <c r="AK4772" s="1" t="s">
        <v>69</v>
      </c>
      <c r="AL4772" s="1" t="s">
        <v>69</v>
      </c>
      <c r="AM4772" s="1" t="s">
        <v>69</v>
      </c>
      <c r="AN4772" s="1" t="s">
        <v>69</v>
      </c>
      <c r="AO4772" s="1" t="s">
        <v>69</v>
      </c>
      <c r="AP4772" s="1" t="s">
        <v>70</v>
      </c>
      <c r="AQ4772" s="1" t="s">
        <v>70</v>
      </c>
      <c r="AR4772" s="1" t="s">
        <v>70</v>
      </c>
      <c r="AS4772" s="1" t="s">
        <v>69</v>
      </c>
      <c r="AT4772" s="1" t="s">
        <v>69</v>
      </c>
      <c r="AU4772" s="1" t="s">
        <v>69</v>
      </c>
      <c r="AV4772" s="1" t="s">
        <v>70</v>
      </c>
      <c r="AW4772" s="1" t="s">
        <v>70</v>
      </c>
      <c r="AX4772" s="1" t="s">
        <v>70</v>
      </c>
      <c r="AY4772" s="1" t="s">
        <v>70</v>
      </c>
      <c r="AZ4772" s="1" t="s">
        <v>69</v>
      </c>
      <c r="BA4772" s="1" t="s">
        <v>70</v>
      </c>
      <c r="BB4772" s="1" t="s">
        <v>70</v>
      </c>
      <c r="BC4772" s="1" t="s">
        <v>70</v>
      </c>
      <c r="BD4772" s="1" t="s">
        <v>70</v>
      </c>
      <c r="BE4772" s="1" t="s">
        <v>70</v>
      </c>
      <c r="BF4772" s="1" t="s">
        <v>70</v>
      </c>
      <c r="BG4772" s="3">
        <v>41771.58472222222</v>
      </c>
    </row>
    <row r="4773">
      <c r="A4773" s="1">
        <v>1019185.0</v>
      </c>
      <c r="B4773" s="1" t="s">
        <v>20997</v>
      </c>
      <c r="C4773" s="2" t="s">
        <v>19337</v>
      </c>
      <c r="H4773" s="1" t="s">
        <v>20998</v>
      </c>
      <c r="I4773" s="1" t="s">
        <v>4249</v>
      </c>
      <c r="J4773" s="1" t="s">
        <v>952</v>
      </c>
      <c r="K4773" s="1" t="s">
        <v>211</v>
      </c>
      <c r="L4773" s="1">
        <v>33132.0</v>
      </c>
      <c r="M4773" s="1" t="s">
        <v>430</v>
      </c>
      <c r="N4773" s="1" t="s">
        <v>20999</v>
      </c>
      <c r="U4773" s="1">
        <v>-80.189224</v>
      </c>
      <c r="V4773" s="1">
        <v>25.787119</v>
      </c>
      <c r="X4773" s="1" t="s">
        <v>69</v>
      </c>
      <c r="Y4773" s="1" t="s">
        <v>70</v>
      </c>
      <c r="Z4773" s="1" t="s">
        <v>70</v>
      </c>
      <c r="AA4773" s="1" t="s">
        <v>70</v>
      </c>
      <c r="AB4773" s="1" t="s">
        <v>69</v>
      </c>
      <c r="AC4773" s="1" t="s">
        <v>69</v>
      </c>
      <c r="AD4773" s="1" t="s">
        <v>69</v>
      </c>
      <c r="AE4773" s="1" t="s">
        <v>69</v>
      </c>
      <c r="AF4773" s="1" t="s">
        <v>70</v>
      </c>
      <c r="AG4773" s="1" t="s">
        <v>70</v>
      </c>
      <c r="AH4773" s="1" t="s">
        <v>69</v>
      </c>
      <c r="AI4773" s="1" t="s">
        <v>70</v>
      </c>
      <c r="AJ4773" s="1" t="s">
        <v>69</v>
      </c>
      <c r="AK4773" s="1" t="s">
        <v>69</v>
      </c>
      <c r="AL4773" s="1" t="s">
        <v>69</v>
      </c>
      <c r="AM4773" s="1" t="s">
        <v>69</v>
      </c>
      <c r="AN4773" s="1" t="s">
        <v>70</v>
      </c>
      <c r="AO4773" s="1" t="s">
        <v>69</v>
      </c>
      <c r="AP4773" s="1" t="s">
        <v>70</v>
      </c>
      <c r="AQ4773" s="1" t="s">
        <v>70</v>
      </c>
      <c r="AR4773" s="1" t="s">
        <v>70</v>
      </c>
      <c r="AS4773" s="1" t="s">
        <v>70</v>
      </c>
      <c r="AT4773" s="1" t="s">
        <v>69</v>
      </c>
      <c r="AU4773" s="1" t="s">
        <v>69</v>
      </c>
      <c r="AV4773" s="1" t="s">
        <v>70</v>
      </c>
      <c r="AW4773" s="1" t="s">
        <v>70</v>
      </c>
      <c r="AX4773" s="1" t="s">
        <v>69</v>
      </c>
      <c r="AY4773" s="1" t="s">
        <v>70</v>
      </c>
      <c r="AZ4773" s="1" t="s">
        <v>69</v>
      </c>
      <c r="BA4773" s="1" t="s">
        <v>70</v>
      </c>
      <c r="BB4773" s="1" t="s">
        <v>69</v>
      </c>
      <c r="BC4773" s="1" t="s">
        <v>69</v>
      </c>
      <c r="BD4773" s="1" t="s">
        <v>69</v>
      </c>
      <c r="BE4773" s="1" t="s">
        <v>69</v>
      </c>
      <c r="BF4773" s="1" t="s">
        <v>70</v>
      </c>
      <c r="BG4773" s="3">
        <v>43307.84027777778</v>
      </c>
    </row>
    <row r="4774">
      <c r="A4774" s="1">
        <v>1019750.0</v>
      </c>
      <c r="B4774" s="1" t="s">
        <v>21000</v>
      </c>
      <c r="H4774" s="1" t="s">
        <v>21001</v>
      </c>
      <c r="I4774" s="1" t="s">
        <v>21002</v>
      </c>
      <c r="J4774" s="1" t="s">
        <v>1461</v>
      </c>
      <c r="K4774" s="1" t="s">
        <v>322</v>
      </c>
      <c r="L4774" s="1">
        <v>46404.0</v>
      </c>
      <c r="M4774" s="1" t="s">
        <v>21003</v>
      </c>
      <c r="N4774" s="1" t="s">
        <v>15674</v>
      </c>
      <c r="U4774" s="1">
        <v>-87.344856</v>
      </c>
      <c r="V4774" s="1">
        <v>41.595882</v>
      </c>
      <c r="X4774" s="1" t="s">
        <v>69</v>
      </c>
      <c r="Y4774" s="1" t="s">
        <v>69</v>
      </c>
      <c r="Z4774" s="1" t="s">
        <v>69</v>
      </c>
      <c r="AA4774" s="1" t="s">
        <v>69</v>
      </c>
      <c r="AB4774" s="1" t="s">
        <v>69</v>
      </c>
      <c r="AC4774" s="1" t="s">
        <v>69</v>
      </c>
      <c r="AD4774" s="1" t="s">
        <v>69</v>
      </c>
      <c r="AE4774" s="1" t="s">
        <v>69</v>
      </c>
      <c r="AF4774" s="1" t="s">
        <v>69</v>
      </c>
      <c r="AG4774" s="1" t="s">
        <v>69</v>
      </c>
      <c r="AH4774" s="1" t="s">
        <v>69</v>
      </c>
      <c r="AI4774" s="1" t="s">
        <v>70</v>
      </c>
      <c r="AJ4774" s="1" t="s">
        <v>69</v>
      </c>
      <c r="AK4774" s="1" t="s">
        <v>69</v>
      </c>
      <c r="AL4774" s="1" t="s">
        <v>69</v>
      </c>
      <c r="AM4774" s="1" t="s">
        <v>69</v>
      </c>
      <c r="AN4774" s="1" t="s">
        <v>69</v>
      </c>
      <c r="AO4774" s="1" t="s">
        <v>70</v>
      </c>
      <c r="AP4774" s="1" t="s">
        <v>70</v>
      </c>
      <c r="AQ4774" s="1" t="s">
        <v>70</v>
      </c>
      <c r="AR4774" s="1" t="s">
        <v>69</v>
      </c>
      <c r="AS4774" s="1" t="s">
        <v>70</v>
      </c>
      <c r="AT4774" s="1" t="s">
        <v>69</v>
      </c>
      <c r="AU4774" s="1" t="s">
        <v>69</v>
      </c>
      <c r="AV4774" s="1" t="s">
        <v>69</v>
      </c>
      <c r="AW4774" s="1" t="s">
        <v>70</v>
      </c>
      <c r="AX4774" s="1" t="s">
        <v>69</v>
      </c>
      <c r="AY4774" s="1" t="s">
        <v>70</v>
      </c>
      <c r="AZ4774" s="1" t="s">
        <v>69</v>
      </c>
      <c r="BA4774" s="1" t="s">
        <v>70</v>
      </c>
      <c r="BB4774" s="1" t="s">
        <v>70</v>
      </c>
      <c r="BC4774" s="1" t="s">
        <v>70</v>
      </c>
      <c r="BD4774" s="1" t="s">
        <v>69</v>
      </c>
      <c r="BE4774" s="1" t="s">
        <v>70</v>
      </c>
      <c r="BF4774" s="1" t="s">
        <v>69</v>
      </c>
      <c r="BG4774" s="3">
        <v>43870.413194444445</v>
      </c>
    </row>
    <row r="4775">
      <c r="A4775" s="1">
        <v>1000603.0</v>
      </c>
      <c r="B4775" s="1" t="s">
        <v>21004</v>
      </c>
      <c r="C4775" s="2" t="s">
        <v>21005</v>
      </c>
      <c r="D4775" s="2" t="s">
        <v>21006</v>
      </c>
      <c r="H4775" s="1" t="s">
        <v>21007</v>
      </c>
      <c r="I4775" s="1" t="s">
        <v>13016</v>
      </c>
      <c r="J4775" s="1" t="s">
        <v>13017</v>
      </c>
      <c r="K4775" s="1" t="s">
        <v>389</v>
      </c>
      <c r="L4775" s="1">
        <v>50501.0</v>
      </c>
      <c r="M4775" s="1" t="s">
        <v>21008</v>
      </c>
      <c r="N4775" s="1" t="s">
        <v>79</v>
      </c>
      <c r="U4775" s="1">
        <v>-94.186897</v>
      </c>
      <c r="V4775" s="1">
        <v>42.505203</v>
      </c>
      <c r="W4775" s="1" t="s">
        <v>548</v>
      </c>
      <c r="X4775" s="1" t="s">
        <v>69</v>
      </c>
      <c r="Y4775" s="1" t="s">
        <v>70</v>
      </c>
      <c r="Z4775" s="1" t="s">
        <v>70</v>
      </c>
      <c r="AA4775" s="1" t="s">
        <v>70</v>
      </c>
      <c r="AB4775" s="1" t="s">
        <v>70</v>
      </c>
      <c r="AC4775" s="1" t="s">
        <v>69</v>
      </c>
      <c r="AD4775" s="1" t="s">
        <v>69</v>
      </c>
      <c r="AE4775" s="1" t="s">
        <v>69</v>
      </c>
      <c r="AF4775" s="1" t="s">
        <v>69</v>
      </c>
      <c r="AG4775" s="1" t="s">
        <v>69</v>
      </c>
      <c r="AH4775" s="1" t="s">
        <v>69</v>
      </c>
      <c r="AI4775" s="1" t="s">
        <v>70</v>
      </c>
      <c r="AJ4775" s="1" t="s">
        <v>69</v>
      </c>
      <c r="AK4775" s="1" t="s">
        <v>69</v>
      </c>
      <c r="AL4775" s="1" t="s">
        <v>69</v>
      </c>
      <c r="AM4775" s="1" t="s">
        <v>69</v>
      </c>
      <c r="AN4775" s="1" t="s">
        <v>69</v>
      </c>
      <c r="AO4775" s="1" t="s">
        <v>69</v>
      </c>
      <c r="AP4775" s="1" t="s">
        <v>70</v>
      </c>
      <c r="AQ4775" s="1" t="s">
        <v>69</v>
      </c>
      <c r="AR4775" s="1" t="s">
        <v>69</v>
      </c>
      <c r="AS4775" s="1" t="s">
        <v>69</v>
      </c>
      <c r="AT4775" s="1" t="s">
        <v>69</v>
      </c>
      <c r="AU4775" s="1" t="s">
        <v>69</v>
      </c>
      <c r="AV4775" s="1" t="s">
        <v>69</v>
      </c>
      <c r="AW4775" s="1" t="s">
        <v>69</v>
      </c>
      <c r="AX4775" s="1" t="s">
        <v>69</v>
      </c>
      <c r="AY4775" s="1" t="s">
        <v>69</v>
      </c>
      <c r="AZ4775" s="1" t="s">
        <v>69</v>
      </c>
      <c r="BA4775" s="1" t="s">
        <v>70</v>
      </c>
      <c r="BB4775" s="1" t="s">
        <v>70</v>
      </c>
      <c r="BC4775" s="1" t="s">
        <v>70</v>
      </c>
      <c r="BD4775" s="1" t="s">
        <v>69</v>
      </c>
      <c r="BE4775" s="1" t="s">
        <v>70</v>
      </c>
      <c r="BF4775" s="1" t="s">
        <v>69</v>
      </c>
      <c r="BG4775" s="3">
        <v>41713.450694444444</v>
      </c>
    </row>
    <row r="4776">
      <c r="A4776" s="1">
        <v>1007520.0</v>
      </c>
      <c r="B4776" s="1" t="s">
        <v>21009</v>
      </c>
      <c r="H4776" s="1" t="s">
        <v>21010</v>
      </c>
      <c r="I4776" s="1" t="s">
        <v>10240</v>
      </c>
      <c r="J4776" s="1" t="s">
        <v>21011</v>
      </c>
      <c r="K4776" s="1" t="s">
        <v>561</v>
      </c>
      <c r="U4776" s="1">
        <v>-82.9058</v>
      </c>
      <c r="V4776" s="1">
        <v>32.538101</v>
      </c>
      <c r="X4776" s="1" t="s">
        <v>70</v>
      </c>
      <c r="Y4776" s="1" t="s">
        <v>70</v>
      </c>
      <c r="Z4776" s="1" t="s">
        <v>70</v>
      </c>
      <c r="AA4776" s="1" t="s">
        <v>70</v>
      </c>
      <c r="AB4776" s="1" t="s">
        <v>70</v>
      </c>
      <c r="AC4776" s="1" t="s">
        <v>80</v>
      </c>
      <c r="BG4776" s="1">
        <v>2011.0</v>
      </c>
    </row>
    <row r="4777">
      <c r="A4777" s="1">
        <v>1019806.0</v>
      </c>
      <c r="B4777" s="1" t="s">
        <v>21012</v>
      </c>
      <c r="D4777" s="2" t="s">
        <v>21013</v>
      </c>
      <c r="H4777" s="1" t="s">
        <v>21014</v>
      </c>
      <c r="I4777" s="1" t="s">
        <v>11563</v>
      </c>
      <c r="J4777" s="1" t="s">
        <v>9724</v>
      </c>
      <c r="K4777" s="1" t="s">
        <v>322</v>
      </c>
      <c r="L4777" s="1">
        <v>47715.0</v>
      </c>
      <c r="M4777" s="1" t="s">
        <v>21015</v>
      </c>
      <c r="N4777" s="1" t="s">
        <v>12699</v>
      </c>
      <c r="U4777" s="1">
        <v>-87.568352</v>
      </c>
      <c r="V4777" s="1">
        <v>37.972885</v>
      </c>
      <c r="X4777" s="1" t="s">
        <v>69</v>
      </c>
      <c r="Y4777" s="1" t="s">
        <v>69</v>
      </c>
      <c r="Z4777" s="1" t="s">
        <v>69</v>
      </c>
      <c r="AA4777" s="1" t="s">
        <v>69</v>
      </c>
      <c r="AB4777" s="1" t="s">
        <v>69</v>
      </c>
      <c r="AC4777" s="1" t="s">
        <v>80</v>
      </c>
      <c r="AD4777" s="1" t="s">
        <v>69</v>
      </c>
      <c r="AE4777" s="1" t="s">
        <v>69</v>
      </c>
      <c r="AF4777" s="1" t="s">
        <v>69</v>
      </c>
      <c r="AG4777" s="1" t="s">
        <v>69</v>
      </c>
      <c r="AH4777" s="1" t="s">
        <v>69</v>
      </c>
      <c r="AI4777" s="1" t="s">
        <v>70</v>
      </c>
      <c r="AJ4777" s="1" t="s">
        <v>70</v>
      </c>
      <c r="AK4777" s="1" t="s">
        <v>69</v>
      </c>
      <c r="AL4777" s="1" t="s">
        <v>69</v>
      </c>
      <c r="AM4777" s="1" t="s">
        <v>69</v>
      </c>
      <c r="AN4777" s="1" t="s">
        <v>70</v>
      </c>
      <c r="AO4777" s="1" t="s">
        <v>69</v>
      </c>
      <c r="AP4777" s="1" t="s">
        <v>70</v>
      </c>
      <c r="AQ4777" s="1" t="s">
        <v>70</v>
      </c>
      <c r="AR4777" s="1" t="s">
        <v>70</v>
      </c>
      <c r="AS4777" s="1" t="s">
        <v>70</v>
      </c>
      <c r="AT4777" s="1" t="s">
        <v>69</v>
      </c>
      <c r="AU4777" s="1" t="s">
        <v>69</v>
      </c>
      <c r="AV4777" s="1" t="s">
        <v>70</v>
      </c>
      <c r="AW4777" s="1" t="s">
        <v>70</v>
      </c>
      <c r="AX4777" s="1" t="s">
        <v>69</v>
      </c>
      <c r="AY4777" s="1" t="s">
        <v>70</v>
      </c>
      <c r="AZ4777" s="1" t="s">
        <v>69</v>
      </c>
      <c r="BA4777" s="1" t="s">
        <v>70</v>
      </c>
      <c r="BB4777" s="1" t="s">
        <v>70</v>
      </c>
      <c r="BC4777" s="1" t="s">
        <v>70</v>
      </c>
      <c r="BD4777" s="1" t="s">
        <v>70</v>
      </c>
      <c r="BE4777" s="1" t="s">
        <v>70</v>
      </c>
      <c r="BF4777" s="1" t="s">
        <v>70</v>
      </c>
      <c r="BG4777" s="3">
        <v>43913.569444444445</v>
      </c>
    </row>
    <row r="4778">
      <c r="A4778" s="1">
        <v>1011972.0</v>
      </c>
      <c r="B4778" s="1" t="s">
        <v>21016</v>
      </c>
      <c r="C4778" s="2" t="s">
        <v>21017</v>
      </c>
      <c r="D4778" s="1" t="s">
        <v>21018</v>
      </c>
      <c r="G4778" s="1" t="s">
        <v>21019</v>
      </c>
      <c r="H4778" s="1" t="s">
        <v>21020</v>
      </c>
      <c r="I4778" s="1" t="s">
        <v>9851</v>
      </c>
      <c r="J4778" s="1" t="s">
        <v>459</v>
      </c>
      <c r="K4778" s="1" t="s">
        <v>451</v>
      </c>
      <c r="L4778" s="1">
        <v>54303.0</v>
      </c>
      <c r="M4778" s="1" t="s">
        <v>7728</v>
      </c>
      <c r="N4778" s="1" t="s">
        <v>190</v>
      </c>
      <c r="U4778" s="1">
        <v>-88.064636</v>
      </c>
      <c r="V4778" s="1">
        <v>44.522209</v>
      </c>
      <c r="X4778" s="1" t="s">
        <v>69</v>
      </c>
      <c r="Y4778" s="1" t="s">
        <v>69</v>
      </c>
      <c r="Z4778" s="1" t="s">
        <v>69</v>
      </c>
      <c r="AA4778" s="1" t="s">
        <v>69</v>
      </c>
      <c r="AB4778" s="1" t="s">
        <v>69</v>
      </c>
      <c r="AC4778" s="1" t="s">
        <v>70</v>
      </c>
      <c r="AD4778" s="1" t="s">
        <v>69</v>
      </c>
      <c r="AE4778" s="1" t="s">
        <v>70</v>
      </c>
      <c r="AF4778" s="1" t="s">
        <v>69</v>
      </c>
      <c r="AG4778" s="1" t="s">
        <v>69</v>
      </c>
      <c r="AH4778" s="1" t="s">
        <v>69</v>
      </c>
      <c r="AI4778" s="1" t="s">
        <v>69</v>
      </c>
      <c r="AJ4778" s="1" t="s">
        <v>69</v>
      </c>
      <c r="AK4778" s="1" t="s">
        <v>69</v>
      </c>
      <c r="AL4778" s="1" t="s">
        <v>69</v>
      </c>
      <c r="AM4778" s="1" t="s">
        <v>69</v>
      </c>
      <c r="AN4778" s="1" t="s">
        <v>69</v>
      </c>
      <c r="AO4778" s="1" t="s">
        <v>69</v>
      </c>
      <c r="AP4778" s="1" t="s">
        <v>70</v>
      </c>
      <c r="AQ4778" s="1" t="s">
        <v>70</v>
      </c>
      <c r="AR4778" s="1" t="s">
        <v>69</v>
      </c>
      <c r="AS4778" s="1" t="s">
        <v>69</v>
      </c>
      <c r="AT4778" s="1" t="s">
        <v>69</v>
      </c>
      <c r="AU4778" s="1" t="s">
        <v>69</v>
      </c>
      <c r="AV4778" s="1" t="s">
        <v>70</v>
      </c>
      <c r="AW4778" s="1" t="s">
        <v>69</v>
      </c>
      <c r="AX4778" s="1" t="s">
        <v>70</v>
      </c>
      <c r="AY4778" s="1" t="s">
        <v>70</v>
      </c>
      <c r="AZ4778" s="1" t="s">
        <v>69</v>
      </c>
      <c r="BA4778" s="1" t="s">
        <v>70</v>
      </c>
      <c r="BB4778" s="1" t="s">
        <v>70</v>
      </c>
      <c r="BC4778" s="1" t="s">
        <v>69</v>
      </c>
      <c r="BD4778" s="1" t="s">
        <v>69</v>
      </c>
      <c r="BE4778" s="1" t="s">
        <v>70</v>
      </c>
      <c r="BF4778" s="1" t="s">
        <v>70</v>
      </c>
      <c r="BG4778" s="3">
        <v>43308.740277777775</v>
      </c>
    </row>
    <row r="4779">
      <c r="A4779" s="1">
        <v>1002384.0</v>
      </c>
      <c r="B4779" s="1" t="s">
        <v>21021</v>
      </c>
      <c r="H4779" s="1" t="s">
        <v>21022</v>
      </c>
      <c r="I4779" s="1" t="s">
        <v>3713</v>
      </c>
      <c r="J4779" s="1" t="s">
        <v>1124</v>
      </c>
      <c r="K4779" s="1" t="s">
        <v>670</v>
      </c>
      <c r="L4779" s="1">
        <v>28753.0</v>
      </c>
      <c r="U4779" s="1">
        <v>-82.681503</v>
      </c>
      <c r="V4779" s="1">
        <v>35.796501</v>
      </c>
      <c r="X4779" s="1" t="s">
        <v>70</v>
      </c>
      <c r="Y4779" s="1" t="s">
        <v>70</v>
      </c>
      <c r="Z4779" s="1" t="s">
        <v>70</v>
      </c>
      <c r="AA4779" s="1" t="s">
        <v>70</v>
      </c>
      <c r="AB4779" s="1" t="s">
        <v>70</v>
      </c>
      <c r="AC4779" s="1" t="s">
        <v>80</v>
      </c>
      <c r="BG4779" s="4">
        <v>40319.57638888889</v>
      </c>
    </row>
    <row r="4780">
      <c r="A4780" s="1">
        <v>1008790.0</v>
      </c>
      <c r="B4780" s="1" t="s">
        <v>21023</v>
      </c>
      <c r="C4780" s="2" t="s">
        <v>21024</v>
      </c>
      <c r="D4780" s="2" t="s">
        <v>21025</v>
      </c>
      <c r="H4780" s="1" t="s">
        <v>21026</v>
      </c>
      <c r="I4780" s="1" t="s">
        <v>4037</v>
      </c>
      <c r="J4780" s="1" t="s">
        <v>4063</v>
      </c>
      <c r="K4780" s="1" t="s">
        <v>2478</v>
      </c>
      <c r="L4780" s="1">
        <v>3257.0</v>
      </c>
      <c r="M4780" s="1" t="s">
        <v>21027</v>
      </c>
      <c r="N4780" s="1" t="s">
        <v>1159</v>
      </c>
      <c r="U4780" s="1">
        <v>-71.981842</v>
      </c>
      <c r="V4780" s="1">
        <v>43.413288</v>
      </c>
      <c r="W4780" s="1" t="s">
        <v>392</v>
      </c>
      <c r="X4780" s="1" t="s">
        <v>69</v>
      </c>
      <c r="Y4780" s="1" t="s">
        <v>69</v>
      </c>
      <c r="Z4780" s="1" t="s">
        <v>69</v>
      </c>
      <c r="AA4780" s="1" t="s">
        <v>69</v>
      </c>
      <c r="AB4780" s="1" t="s">
        <v>70</v>
      </c>
      <c r="AC4780" s="1" t="s">
        <v>69</v>
      </c>
      <c r="AD4780" s="1" t="s">
        <v>69</v>
      </c>
      <c r="AE4780" s="1" t="s">
        <v>69</v>
      </c>
      <c r="AF4780" s="1" t="s">
        <v>69</v>
      </c>
      <c r="AG4780" s="1" t="s">
        <v>69</v>
      </c>
      <c r="AH4780" s="1" t="s">
        <v>69</v>
      </c>
      <c r="AI4780" s="1" t="s">
        <v>70</v>
      </c>
      <c r="AJ4780" s="1" t="s">
        <v>69</v>
      </c>
      <c r="AK4780" s="1" t="s">
        <v>69</v>
      </c>
      <c r="AL4780" s="1" t="s">
        <v>69</v>
      </c>
      <c r="AM4780" s="1" t="s">
        <v>69</v>
      </c>
      <c r="AN4780" s="1" t="s">
        <v>69</v>
      </c>
      <c r="AO4780" s="1" t="s">
        <v>69</v>
      </c>
      <c r="AP4780" s="1" t="s">
        <v>70</v>
      </c>
      <c r="AQ4780" s="1" t="s">
        <v>69</v>
      </c>
      <c r="AR4780" s="1" t="s">
        <v>69</v>
      </c>
      <c r="AS4780" s="1" t="s">
        <v>69</v>
      </c>
      <c r="AT4780" s="1" t="s">
        <v>69</v>
      </c>
      <c r="AU4780" s="1" t="s">
        <v>69</v>
      </c>
      <c r="AV4780" s="1" t="s">
        <v>69</v>
      </c>
      <c r="AW4780" s="1" t="s">
        <v>70</v>
      </c>
      <c r="AX4780" s="1" t="s">
        <v>69</v>
      </c>
      <c r="AY4780" s="1" t="s">
        <v>69</v>
      </c>
      <c r="AZ4780" s="1" t="s">
        <v>69</v>
      </c>
      <c r="BA4780" s="1" t="s">
        <v>70</v>
      </c>
      <c r="BB4780" s="1" t="s">
        <v>70</v>
      </c>
      <c r="BC4780" s="1" t="s">
        <v>70</v>
      </c>
      <c r="BD4780" s="1" t="s">
        <v>69</v>
      </c>
      <c r="BE4780" s="1" t="s">
        <v>70</v>
      </c>
      <c r="BF4780" s="1" t="s">
        <v>70</v>
      </c>
      <c r="BG4780" s="3">
        <v>41773.67291666667</v>
      </c>
    </row>
    <row r="4781">
      <c r="A4781" s="1">
        <v>1000616.0</v>
      </c>
      <c r="B4781" s="1" t="s">
        <v>21028</v>
      </c>
      <c r="H4781" s="1" t="s">
        <v>21029</v>
      </c>
      <c r="I4781" s="1" t="s">
        <v>8894</v>
      </c>
      <c r="J4781" s="1" t="s">
        <v>8894</v>
      </c>
      <c r="K4781" s="1" t="s">
        <v>382</v>
      </c>
      <c r="L4781" s="1">
        <v>36606.0</v>
      </c>
      <c r="M4781" s="1" t="s">
        <v>21030</v>
      </c>
      <c r="U4781" s="1">
        <v>-88.174004</v>
      </c>
      <c r="V4781" s="1">
        <v>30.689056</v>
      </c>
      <c r="X4781" s="1" t="s">
        <v>70</v>
      </c>
      <c r="Y4781" s="1" t="s">
        <v>70</v>
      </c>
      <c r="Z4781" s="1" t="s">
        <v>70</v>
      </c>
      <c r="AA4781" s="1" t="s">
        <v>70</v>
      </c>
      <c r="AB4781" s="1" t="s">
        <v>70</v>
      </c>
      <c r="AC4781" s="1" t="s">
        <v>80</v>
      </c>
      <c r="BG4781" s="3">
        <v>41719.64513888889</v>
      </c>
    </row>
    <row r="4782">
      <c r="A4782" s="1">
        <v>1005531.0</v>
      </c>
      <c r="B4782" s="1" t="s">
        <v>21028</v>
      </c>
      <c r="C4782" s="2" t="s">
        <v>21031</v>
      </c>
      <c r="H4782" s="1" t="s">
        <v>21032</v>
      </c>
      <c r="I4782" s="1" t="s">
        <v>21033</v>
      </c>
      <c r="J4782" s="1" t="s">
        <v>4482</v>
      </c>
      <c r="K4782" s="1" t="s">
        <v>451</v>
      </c>
      <c r="L4782" s="1">
        <v>53072.0</v>
      </c>
      <c r="U4782" s="1">
        <v>-88.270103</v>
      </c>
      <c r="V4782" s="1">
        <v>43.0877</v>
      </c>
      <c r="X4782" s="1" t="s">
        <v>70</v>
      </c>
      <c r="Y4782" s="1" t="s">
        <v>70</v>
      </c>
      <c r="Z4782" s="1" t="s">
        <v>70</v>
      </c>
      <c r="AA4782" s="1" t="s">
        <v>70</v>
      </c>
      <c r="AB4782" s="1" t="s">
        <v>70</v>
      </c>
      <c r="AC4782" s="1" t="s">
        <v>80</v>
      </c>
      <c r="BG4782" s="1">
        <v>2011.0</v>
      </c>
    </row>
    <row r="4783">
      <c r="A4783" s="1">
        <v>1005150.0</v>
      </c>
      <c r="B4783" s="1" t="s">
        <v>21034</v>
      </c>
      <c r="C4783" s="2" t="s">
        <v>21035</v>
      </c>
      <c r="I4783" s="1" t="s">
        <v>21036</v>
      </c>
      <c r="J4783" s="1" t="s">
        <v>11051</v>
      </c>
      <c r="K4783" s="1" t="s">
        <v>349</v>
      </c>
      <c r="L4783" s="1">
        <v>81435.0</v>
      </c>
      <c r="M4783" s="1" t="s">
        <v>21037</v>
      </c>
      <c r="N4783" s="1" t="s">
        <v>21038</v>
      </c>
      <c r="U4783" s="1">
        <v>-107.84611</v>
      </c>
      <c r="V4783" s="1">
        <v>37.936909</v>
      </c>
      <c r="W4783" s="1" t="s">
        <v>136</v>
      </c>
      <c r="X4783" s="1" t="s">
        <v>69</v>
      </c>
      <c r="Y4783" s="1" t="s">
        <v>70</v>
      </c>
      <c r="Z4783" s="1" t="s">
        <v>70</v>
      </c>
      <c r="AA4783" s="1" t="s">
        <v>70</v>
      </c>
      <c r="AB4783" s="1" t="s">
        <v>70</v>
      </c>
      <c r="AC4783" s="1" t="s">
        <v>80</v>
      </c>
      <c r="AD4783" s="1" t="s">
        <v>69</v>
      </c>
      <c r="AE4783" s="1" t="s">
        <v>70</v>
      </c>
      <c r="AF4783" s="1" t="s">
        <v>69</v>
      </c>
      <c r="AG4783" s="1" t="s">
        <v>70</v>
      </c>
      <c r="AH4783" s="1" t="s">
        <v>69</v>
      </c>
      <c r="AI4783" s="1" t="s">
        <v>70</v>
      </c>
      <c r="AJ4783" s="1" t="s">
        <v>69</v>
      </c>
      <c r="AK4783" s="1" t="s">
        <v>69</v>
      </c>
      <c r="AL4783" s="1" t="s">
        <v>69</v>
      </c>
      <c r="AM4783" s="1" t="s">
        <v>69</v>
      </c>
      <c r="AN4783" s="1" t="s">
        <v>69</v>
      </c>
      <c r="AO4783" s="1" t="s">
        <v>69</v>
      </c>
      <c r="AP4783" s="1" t="s">
        <v>70</v>
      </c>
      <c r="AQ4783" s="1" t="s">
        <v>70</v>
      </c>
      <c r="AR4783" s="1" t="s">
        <v>70</v>
      </c>
      <c r="AS4783" s="1" t="s">
        <v>70</v>
      </c>
      <c r="AT4783" s="1" t="s">
        <v>69</v>
      </c>
      <c r="AU4783" s="1" t="s">
        <v>69</v>
      </c>
      <c r="AV4783" s="1" t="s">
        <v>70</v>
      </c>
      <c r="AW4783" s="1" t="s">
        <v>70</v>
      </c>
      <c r="AX4783" s="1" t="s">
        <v>70</v>
      </c>
      <c r="AY4783" s="1" t="s">
        <v>70</v>
      </c>
      <c r="AZ4783" s="1" t="s">
        <v>69</v>
      </c>
      <c r="BA4783" s="1" t="s">
        <v>70</v>
      </c>
      <c r="BB4783" s="1" t="s">
        <v>70</v>
      </c>
      <c r="BC4783" s="1" t="s">
        <v>70</v>
      </c>
      <c r="BD4783" s="1" t="s">
        <v>70</v>
      </c>
      <c r="BE4783" s="1" t="s">
        <v>70</v>
      </c>
      <c r="BF4783" s="1" t="s">
        <v>70</v>
      </c>
      <c r="BG4783" s="3">
        <v>41452.50486111111</v>
      </c>
    </row>
    <row r="4784">
      <c r="A4784" s="1">
        <v>1000242.0</v>
      </c>
      <c r="B4784" s="1" t="s">
        <v>21039</v>
      </c>
      <c r="H4784" s="1" t="s">
        <v>21040</v>
      </c>
      <c r="I4784" s="1" t="s">
        <v>8894</v>
      </c>
      <c r="J4784" s="1" t="s">
        <v>8894</v>
      </c>
      <c r="K4784" s="1" t="s">
        <v>382</v>
      </c>
      <c r="L4784" s="1">
        <v>36633.0</v>
      </c>
      <c r="U4784" s="1">
        <v>-88.193298</v>
      </c>
      <c r="V4784" s="1">
        <v>30.649401</v>
      </c>
      <c r="X4784" s="1" t="s">
        <v>70</v>
      </c>
      <c r="Y4784" s="1" t="s">
        <v>70</v>
      </c>
      <c r="Z4784" s="1" t="s">
        <v>70</v>
      </c>
      <c r="AA4784" s="1" t="s">
        <v>70</v>
      </c>
      <c r="AB4784" s="1" t="s">
        <v>70</v>
      </c>
      <c r="AC4784" s="1" t="s">
        <v>80</v>
      </c>
      <c r="BG4784" s="1">
        <v>2009.0</v>
      </c>
    </row>
    <row r="4785">
      <c r="A4785" s="1">
        <v>1000508.0</v>
      </c>
      <c r="B4785" s="1" t="s">
        <v>21039</v>
      </c>
      <c r="H4785" s="1" t="s">
        <v>21041</v>
      </c>
      <c r="I4785" s="1" t="s">
        <v>21042</v>
      </c>
      <c r="J4785" s="1" t="s">
        <v>3992</v>
      </c>
      <c r="K4785" s="1" t="s">
        <v>561</v>
      </c>
      <c r="L4785" s="1">
        <v>30295.0</v>
      </c>
      <c r="M4785" s="1" t="s">
        <v>6467</v>
      </c>
      <c r="N4785" s="1" t="s">
        <v>205</v>
      </c>
      <c r="U4785" s="1">
        <v>-84.3424</v>
      </c>
      <c r="V4785" s="1">
        <v>33.102299</v>
      </c>
      <c r="W4785" s="1" t="s">
        <v>99</v>
      </c>
      <c r="X4785" s="1" t="s">
        <v>70</v>
      </c>
      <c r="Y4785" s="1" t="s">
        <v>70</v>
      </c>
      <c r="Z4785" s="1" t="s">
        <v>70</v>
      </c>
      <c r="AA4785" s="1" t="s">
        <v>70</v>
      </c>
      <c r="AB4785" s="1" t="s">
        <v>70</v>
      </c>
      <c r="AC4785" s="1" t="s">
        <v>70</v>
      </c>
      <c r="AD4785" s="1" t="s">
        <v>69</v>
      </c>
      <c r="AE4785" s="1" t="s">
        <v>70</v>
      </c>
      <c r="AF4785" s="1" t="s">
        <v>69</v>
      </c>
      <c r="AG4785" s="1" t="s">
        <v>70</v>
      </c>
      <c r="AH4785" s="1" t="s">
        <v>70</v>
      </c>
      <c r="AI4785" s="1" t="s">
        <v>70</v>
      </c>
      <c r="AJ4785" s="1" t="s">
        <v>70</v>
      </c>
      <c r="AK4785" s="1" t="s">
        <v>69</v>
      </c>
      <c r="AL4785" s="1" t="s">
        <v>70</v>
      </c>
      <c r="AM4785" s="1" t="s">
        <v>69</v>
      </c>
      <c r="AN4785" s="1" t="s">
        <v>70</v>
      </c>
      <c r="AO4785" s="1" t="s">
        <v>70</v>
      </c>
      <c r="AP4785" s="1" t="s">
        <v>70</v>
      </c>
      <c r="AQ4785" s="1" t="s">
        <v>70</v>
      </c>
      <c r="AR4785" s="1" t="s">
        <v>69</v>
      </c>
      <c r="AS4785" s="1" t="s">
        <v>70</v>
      </c>
      <c r="AT4785" s="1" t="s">
        <v>70</v>
      </c>
      <c r="AU4785" s="1" t="s">
        <v>70</v>
      </c>
      <c r="AV4785" s="1" t="s">
        <v>70</v>
      </c>
      <c r="AW4785" s="1" t="s">
        <v>70</v>
      </c>
      <c r="AX4785" s="1" t="s">
        <v>70</v>
      </c>
      <c r="AY4785" s="1" t="s">
        <v>70</v>
      </c>
      <c r="AZ4785" s="1" t="s">
        <v>69</v>
      </c>
      <c r="BA4785" s="1" t="s">
        <v>70</v>
      </c>
      <c r="BB4785" s="1" t="s">
        <v>70</v>
      </c>
      <c r="BC4785" s="1" t="s">
        <v>70</v>
      </c>
      <c r="BD4785" s="1" t="s">
        <v>70</v>
      </c>
      <c r="BE4785" s="1" t="s">
        <v>70</v>
      </c>
      <c r="BF4785" s="1" t="s">
        <v>70</v>
      </c>
      <c r="BG4785" s="3">
        <v>41752.36944444444</v>
      </c>
    </row>
    <row r="4786">
      <c r="A4786" s="1">
        <v>1011983.0</v>
      </c>
      <c r="B4786" s="1" t="s">
        <v>21039</v>
      </c>
      <c r="H4786" s="1" t="s">
        <v>21043</v>
      </c>
      <c r="I4786" s="1" t="s">
        <v>21044</v>
      </c>
      <c r="J4786" s="1" t="s">
        <v>17482</v>
      </c>
      <c r="K4786" s="1" t="s">
        <v>322</v>
      </c>
      <c r="L4786" s="1">
        <v>47042.0</v>
      </c>
      <c r="M4786" s="1" t="s">
        <v>21045</v>
      </c>
      <c r="N4786" s="1" t="s">
        <v>490</v>
      </c>
      <c r="U4786" s="1">
        <v>-85.250298</v>
      </c>
      <c r="V4786" s="1">
        <v>39.07233</v>
      </c>
      <c r="X4786" s="1" t="s">
        <v>69</v>
      </c>
      <c r="Y4786" s="1" t="s">
        <v>70</v>
      </c>
      <c r="Z4786" s="1" t="s">
        <v>70</v>
      </c>
      <c r="AA4786" s="1" t="s">
        <v>70</v>
      </c>
      <c r="AB4786" s="1" t="s">
        <v>70</v>
      </c>
      <c r="AC4786" s="1" t="s">
        <v>80</v>
      </c>
      <c r="AD4786" s="1" t="s">
        <v>69</v>
      </c>
      <c r="AE4786" s="1" t="s">
        <v>70</v>
      </c>
      <c r="AF4786" s="1" t="s">
        <v>69</v>
      </c>
      <c r="AG4786" s="1" t="s">
        <v>69</v>
      </c>
      <c r="AH4786" s="1" t="s">
        <v>69</v>
      </c>
      <c r="AI4786" s="1" t="s">
        <v>70</v>
      </c>
      <c r="AJ4786" s="1" t="s">
        <v>69</v>
      </c>
      <c r="AK4786" s="1" t="s">
        <v>69</v>
      </c>
      <c r="AL4786" s="1" t="s">
        <v>69</v>
      </c>
      <c r="AM4786" s="1" t="s">
        <v>69</v>
      </c>
      <c r="AN4786" s="1" t="s">
        <v>69</v>
      </c>
      <c r="AO4786" s="1" t="s">
        <v>69</v>
      </c>
      <c r="AP4786" s="1" t="s">
        <v>70</v>
      </c>
      <c r="AQ4786" s="1" t="s">
        <v>70</v>
      </c>
      <c r="AR4786" s="1" t="s">
        <v>69</v>
      </c>
      <c r="AS4786" s="1" t="s">
        <v>70</v>
      </c>
      <c r="AT4786" s="1" t="s">
        <v>69</v>
      </c>
      <c r="AU4786" s="1" t="s">
        <v>69</v>
      </c>
      <c r="AV4786" s="1" t="s">
        <v>70</v>
      </c>
      <c r="AW4786" s="1" t="s">
        <v>70</v>
      </c>
      <c r="AX4786" s="1" t="s">
        <v>70</v>
      </c>
      <c r="AY4786" s="1" t="s">
        <v>70</v>
      </c>
      <c r="AZ4786" s="1" t="s">
        <v>69</v>
      </c>
      <c r="BA4786" s="1" t="s">
        <v>70</v>
      </c>
      <c r="BB4786" s="1" t="s">
        <v>70</v>
      </c>
      <c r="BC4786" s="1" t="s">
        <v>70</v>
      </c>
      <c r="BD4786" s="1" t="s">
        <v>70</v>
      </c>
      <c r="BE4786" s="1" t="s">
        <v>70</v>
      </c>
      <c r="BF4786" s="1" t="s">
        <v>70</v>
      </c>
      <c r="BG4786" s="3">
        <v>42785.643055555556</v>
      </c>
    </row>
    <row r="4787">
      <c r="A4787" s="1">
        <v>1005638.0</v>
      </c>
      <c r="B4787" s="1" t="s">
        <v>21046</v>
      </c>
      <c r="I4787" s="1" t="s">
        <v>133</v>
      </c>
      <c r="J4787" s="1" t="s">
        <v>134</v>
      </c>
      <c r="K4787" s="1" t="s">
        <v>134</v>
      </c>
      <c r="L4787" s="1">
        <v>20019.0</v>
      </c>
      <c r="U4787" s="1">
        <v>-77.016296</v>
      </c>
      <c r="V4787" s="1">
        <v>38.9048</v>
      </c>
      <c r="X4787" s="1" t="s">
        <v>70</v>
      </c>
      <c r="Y4787" s="1" t="s">
        <v>70</v>
      </c>
      <c r="Z4787" s="1" t="s">
        <v>70</v>
      </c>
      <c r="AA4787" s="1" t="s">
        <v>70</v>
      </c>
      <c r="AB4787" s="1" t="s">
        <v>70</v>
      </c>
      <c r="AC4787" s="1" t="s">
        <v>80</v>
      </c>
      <c r="AD4787" s="1" t="s">
        <v>69</v>
      </c>
      <c r="AE4787" s="1" t="s">
        <v>69</v>
      </c>
      <c r="AF4787" s="1" t="s">
        <v>69</v>
      </c>
      <c r="AG4787" s="1" t="s">
        <v>69</v>
      </c>
      <c r="AH4787" s="1" t="s">
        <v>70</v>
      </c>
      <c r="AI4787" s="1" t="s">
        <v>69</v>
      </c>
      <c r="AJ4787" s="1" t="s">
        <v>69</v>
      </c>
      <c r="AK4787" s="1" t="s">
        <v>69</v>
      </c>
      <c r="AL4787" s="1" t="s">
        <v>69</v>
      </c>
      <c r="AM4787" s="1" t="s">
        <v>69</v>
      </c>
      <c r="AN4787" s="1" t="s">
        <v>69</v>
      </c>
      <c r="AO4787" s="1" t="s">
        <v>70</v>
      </c>
      <c r="AP4787" s="1" t="s">
        <v>70</v>
      </c>
      <c r="AQ4787" s="1" t="s">
        <v>69</v>
      </c>
      <c r="AR4787" s="1" t="s">
        <v>69</v>
      </c>
      <c r="AS4787" s="1" t="s">
        <v>70</v>
      </c>
      <c r="AT4787" s="1" t="s">
        <v>69</v>
      </c>
      <c r="AU4787" s="1" t="s">
        <v>70</v>
      </c>
      <c r="AV4787" s="1" t="s">
        <v>70</v>
      </c>
      <c r="AW4787" s="1" t="s">
        <v>70</v>
      </c>
      <c r="AX4787" s="1" t="s">
        <v>70</v>
      </c>
      <c r="AY4787" s="1" t="s">
        <v>70</v>
      </c>
      <c r="AZ4787" s="1" t="s">
        <v>70</v>
      </c>
      <c r="BA4787" s="1" t="s">
        <v>70</v>
      </c>
      <c r="BB4787" s="1" t="s">
        <v>70</v>
      </c>
      <c r="BC4787" s="1" t="s">
        <v>70</v>
      </c>
      <c r="BD4787" s="1" t="s">
        <v>70</v>
      </c>
      <c r="BE4787" s="1" t="s">
        <v>70</v>
      </c>
      <c r="BF4787" s="1" t="s">
        <v>70</v>
      </c>
      <c r="BG4787" s="3">
        <v>40961.65625</v>
      </c>
    </row>
    <row r="4788">
      <c r="A4788" s="1">
        <v>1012189.0</v>
      </c>
      <c r="B4788" s="1" t="s">
        <v>21047</v>
      </c>
      <c r="D4788" s="1" t="s">
        <v>21048</v>
      </c>
      <c r="E4788" s="1" t="s">
        <v>16179</v>
      </c>
      <c r="F4788" s="1" t="s">
        <v>16179</v>
      </c>
      <c r="G4788" s="1" t="s">
        <v>16179</v>
      </c>
      <c r="H4788" s="1" t="s">
        <v>21049</v>
      </c>
      <c r="I4788" s="1" t="s">
        <v>21050</v>
      </c>
      <c r="J4788" s="1" t="s">
        <v>2343</v>
      </c>
      <c r="K4788" s="1" t="s">
        <v>96</v>
      </c>
      <c r="L4788" s="1">
        <v>12835.0</v>
      </c>
      <c r="M4788" s="1" t="s">
        <v>21051</v>
      </c>
      <c r="N4788" s="1" t="s">
        <v>21052</v>
      </c>
      <c r="U4788" s="1">
        <v>-73.847542</v>
      </c>
      <c r="V4788" s="1">
        <v>43.316315</v>
      </c>
      <c r="X4788" s="1" t="s">
        <v>69</v>
      </c>
      <c r="Y4788" s="1" t="s">
        <v>70</v>
      </c>
      <c r="Z4788" s="1" t="s">
        <v>70</v>
      </c>
      <c r="AA4788" s="1" t="s">
        <v>70</v>
      </c>
      <c r="AB4788" s="1" t="s">
        <v>70</v>
      </c>
      <c r="AC4788" s="1" t="s">
        <v>80</v>
      </c>
      <c r="AD4788" s="1" t="s">
        <v>70</v>
      </c>
      <c r="AE4788" s="1" t="s">
        <v>70</v>
      </c>
      <c r="AF4788" s="1" t="s">
        <v>69</v>
      </c>
      <c r="AG4788" s="1" t="s">
        <v>69</v>
      </c>
      <c r="AH4788" s="1" t="s">
        <v>69</v>
      </c>
      <c r="AI4788" s="1" t="s">
        <v>70</v>
      </c>
      <c r="AJ4788" s="1" t="s">
        <v>70</v>
      </c>
      <c r="AK4788" s="1" t="s">
        <v>69</v>
      </c>
      <c r="AL4788" s="1" t="s">
        <v>69</v>
      </c>
      <c r="AM4788" s="1" t="s">
        <v>70</v>
      </c>
      <c r="AN4788" s="1" t="s">
        <v>69</v>
      </c>
      <c r="AO4788" s="1" t="s">
        <v>69</v>
      </c>
      <c r="AP4788" s="1" t="s">
        <v>70</v>
      </c>
      <c r="AQ4788" s="1" t="s">
        <v>70</v>
      </c>
      <c r="AR4788" s="1" t="s">
        <v>70</v>
      </c>
      <c r="AS4788" s="1" t="s">
        <v>70</v>
      </c>
      <c r="AT4788" s="1" t="s">
        <v>70</v>
      </c>
      <c r="AU4788" s="1" t="s">
        <v>70</v>
      </c>
      <c r="AV4788" s="1" t="s">
        <v>70</v>
      </c>
      <c r="AW4788" s="1" t="s">
        <v>70</v>
      </c>
      <c r="AX4788" s="1" t="s">
        <v>69</v>
      </c>
      <c r="AY4788" s="1" t="s">
        <v>70</v>
      </c>
      <c r="AZ4788" s="1" t="s">
        <v>69</v>
      </c>
      <c r="BA4788" s="1" t="s">
        <v>70</v>
      </c>
      <c r="BB4788" s="1" t="s">
        <v>70</v>
      </c>
      <c r="BC4788" s="1" t="s">
        <v>70</v>
      </c>
      <c r="BD4788" s="1" t="s">
        <v>70</v>
      </c>
      <c r="BE4788" s="1" t="s">
        <v>70</v>
      </c>
      <c r="BF4788" s="1" t="s">
        <v>70</v>
      </c>
      <c r="BG4788" s="3">
        <v>42577.65555555555</v>
      </c>
    </row>
    <row r="4789">
      <c r="A4789" s="1">
        <v>1019189.0</v>
      </c>
      <c r="B4789" s="1" t="s">
        <v>21053</v>
      </c>
      <c r="C4789" s="2" t="s">
        <v>21054</v>
      </c>
      <c r="D4789" s="2" t="s">
        <v>21055</v>
      </c>
      <c r="E4789" s="2" t="s">
        <v>21056</v>
      </c>
      <c r="G4789" s="2" t="s">
        <v>21057</v>
      </c>
      <c r="H4789" s="1" t="s">
        <v>16884</v>
      </c>
      <c r="I4789" s="1" t="s">
        <v>9350</v>
      </c>
      <c r="J4789" s="1" t="s">
        <v>8853</v>
      </c>
      <c r="K4789" s="1" t="s">
        <v>107</v>
      </c>
      <c r="L4789" s="1">
        <v>37901.0</v>
      </c>
      <c r="M4789" s="1" t="s">
        <v>21058</v>
      </c>
      <c r="N4789" s="1" t="s">
        <v>21059</v>
      </c>
      <c r="U4789" s="1">
        <v>-83.91925</v>
      </c>
      <c r="V4789" s="1">
        <v>35.964695</v>
      </c>
      <c r="X4789" s="1" t="s">
        <v>69</v>
      </c>
      <c r="Y4789" s="1" t="s">
        <v>69</v>
      </c>
      <c r="Z4789" s="1" t="s">
        <v>70</v>
      </c>
      <c r="AA4789" s="1" t="s">
        <v>70</v>
      </c>
      <c r="AB4789" s="1" t="s">
        <v>69</v>
      </c>
      <c r="AC4789" s="1" t="s">
        <v>69</v>
      </c>
      <c r="AD4789" s="1" t="s">
        <v>69</v>
      </c>
      <c r="AE4789" s="1" t="s">
        <v>69</v>
      </c>
      <c r="AF4789" s="1" t="s">
        <v>69</v>
      </c>
      <c r="AG4789" s="1" t="s">
        <v>69</v>
      </c>
      <c r="AH4789" s="1" t="s">
        <v>69</v>
      </c>
      <c r="AI4789" s="1" t="s">
        <v>69</v>
      </c>
      <c r="AJ4789" s="1" t="s">
        <v>69</v>
      </c>
      <c r="AK4789" s="1" t="s">
        <v>69</v>
      </c>
      <c r="AL4789" s="1" t="s">
        <v>69</v>
      </c>
      <c r="AM4789" s="1" t="s">
        <v>69</v>
      </c>
      <c r="AN4789" s="1" t="s">
        <v>69</v>
      </c>
      <c r="AO4789" s="1" t="s">
        <v>69</v>
      </c>
      <c r="AP4789" s="1" t="s">
        <v>70</v>
      </c>
      <c r="AQ4789" s="1" t="s">
        <v>69</v>
      </c>
      <c r="AR4789" s="1" t="s">
        <v>69</v>
      </c>
      <c r="AS4789" s="1" t="s">
        <v>69</v>
      </c>
      <c r="AT4789" s="1" t="s">
        <v>69</v>
      </c>
      <c r="AU4789" s="1" t="s">
        <v>69</v>
      </c>
      <c r="AV4789" s="1" t="s">
        <v>69</v>
      </c>
      <c r="AW4789" s="1" t="s">
        <v>70</v>
      </c>
      <c r="AX4789" s="1" t="s">
        <v>69</v>
      </c>
      <c r="AY4789" s="1" t="s">
        <v>69</v>
      </c>
      <c r="AZ4789" s="1" t="s">
        <v>69</v>
      </c>
      <c r="BA4789" s="1" t="s">
        <v>69</v>
      </c>
      <c r="BB4789" s="1" t="s">
        <v>69</v>
      </c>
      <c r="BC4789" s="1" t="s">
        <v>69</v>
      </c>
      <c r="BD4789" s="1" t="s">
        <v>69</v>
      </c>
      <c r="BE4789" s="1" t="s">
        <v>70</v>
      </c>
      <c r="BF4789" s="1" t="s">
        <v>69</v>
      </c>
      <c r="BG4789" s="3">
        <v>43467.43819444445</v>
      </c>
    </row>
    <row r="4790">
      <c r="A4790" s="1">
        <v>1018108.0</v>
      </c>
      <c r="B4790" s="1" t="s">
        <v>21060</v>
      </c>
      <c r="C4790" s="2" t="s">
        <v>21061</v>
      </c>
      <c r="D4790" s="2" t="s">
        <v>21055</v>
      </c>
      <c r="E4790" s="2" t="s">
        <v>21056</v>
      </c>
      <c r="H4790" s="1" t="s">
        <v>21062</v>
      </c>
      <c r="I4790" s="1" t="s">
        <v>9350</v>
      </c>
      <c r="J4790" s="1" t="s">
        <v>8853</v>
      </c>
      <c r="K4790" s="1" t="s">
        <v>107</v>
      </c>
      <c r="L4790" s="1">
        <v>37901.0</v>
      </c>
      <c r="M4790" s="1" t="s">
        <v>21063</v>
      </c>
      <c r="N4790" s="1" t="s">
        <v>21064</v>
      </c>
      <c r="U4790" s="1">
        <v>-83.919266</v>
      </c>
      <c r="V4790" s="1">
        <v>35.964703</v>
      </c>
      <c r="X4790" s="1" t="s">
        <v>69</v>
      </c>
      <c r="Y4790" s="1" t="s">
        <v>70</v>
      </c>
      <c r="Z4790" s="1" t="s">
        <v>70</v>
      </c>
      <c r="AA4790" s="1" t="s">
        <v>70</v>
      </c>
      <c r="AB4790" s="1" t="s">
        <v>69</v>
      </c>
      <c r="AC4790" s="1" t="s">
        <v>69</v>
      </c>
      <c r="AD4790" s="1" t="s">
        <v>69</v>
      </c>
      <c r="AE4790" s="1" t="s">
        <v>69</v>
      </c>
      <c r="AF4790" s="1" t="s">
        <v>69</v>
      </c>
      <c r="AG4790" s="1" t="s">
        <v>69</v>
      </c>
      <c r="AH4790" s="1" t="s">
        <v>69</v>
      </c>
      <c r="AI4790" s="1" t="s">
        <v>69</v>
      </c>
      <c r="AJ4790" s="1" t="s">
        <v>69</v>
      </c>
      <c r="AK4790" s="1" t="s">
        <v>69</v>
      </c>
      <c r="AL4790" s="1" t="s">
        <v>69</v>
      </c>
      <c r="AM4790" s="1" t="s">
        <v>69</v>
      </c>
      <c r="AN4790" s="1" t="s">
        <v>69</v>
      </c>
      <c r="AO4790" s="1" t="s">
        <v>69</v>
      </c>
      <c r="AP4790" s="1" t="s">
        <v>70</v>
      </c>
      <c r="AQ4790" s="1" t="s">
        <v>69</v>
      </c>
      <c r="AR4790" s="1" t="s">
        <v>70</v>
      </c>
      <c r="AS4790" s="1" t="s">
        <v>69</v>
      </c>
      <c r="AT4790" s="1" t="s">
        <v>69</v>
      </c>
      <c r="AU4790" s="1" t="s">
        <v>69</v>
      </c>
      <c r="AV4790" s="1" t="s">
        <v>70</v>
      </c>
      <c r="AW4790" s="1" t="s">
        <v>70</v>
      </c>
      <c r="AX4790" s="1" t="s">
        <v>69</v>
      </c>
      <c r="AY4790" s="1" t="s">
        <v>70</v>
      </c>
      <c r="AZ4790" s="1" t="s">
        <v>69</v>
      </c>
      <c r="BA4790" s="1" t="s">
        <v>69</v>
      </c>
      <c r="BB4790" s="1" t="s">
        <v>69</v>
      </c>
      <c r="BC4790" s="1" t="s">
        <v>69</v>
      </c>
      <c r="BD4790" s="1" t="s">
        <v>69</v>
      </c>
      <c r="BE4790" s="1" t="s">
        <v>70</v>
      </c>
      <c r="BF4790" s="1" t="s">
        <v>69</v>
      </c>
      <c r="BG4790" s="3">
        <v>43467.436111111114</v>
      </c>
    </row>
    <row r="4791">
      <c r="A4791" s="1">
        <v>1008834.0</v>
      </c>
      <c r="B4791" s="1" t="s">
        <v>21065</v>
      </c>
      <c r="C4791" s="2" t="s">
        <v>21066</v>
      </c>
      <c r="D4791" s="2" t="s">
        <v>21067</v>
      </c>
      <c r="H4791" s="1" t="s">
        <v>21068</v>
      </c>
      <c r="I4791" s="1" t="s">
        <v>21069</v>
      </c>
      <c r="J4791" s="1" t="s">
        <v>89</v>
      </c>
      <c r="K4791" s="1" t="s">
        <v>785</v>
      </c>
      <c r="L4791" s="1">
        <v>75460.0</v>
      </c>
      <c r="M4791" s="1" t="s">
        <v>849</v>
      </c>
      <c r="N4791" s="1" t="s">
        <v>15011</v>
      </c>
      <c r="U4791" s="1">
        <v>-95.557365</v>
      </c>
      <c r="V4791" s="1">
        <v>33.657898</v>
      </c>
      <c r="W4791" s="1" t="s">
        <v>392</v>
      </c>
      <c r="X4791" s="1" t="s">
        <v>69</v>
      </c>
      <c r="Y4791" s="1" t="s">
        <v>70</v>
      </c>
      <c r="Z4791" s="1" t="s">
        <v>70</v>
      </c>
      <c r="AA4791" s="1" t="s">
        <v>70</v>
      </c>
      <c r="AB4791" s="1" t="s">
        <v>70</v>
      </c>
      <c r="AC4791" s="1" t="s">
        <v>80</v>
      </c>
      <c r="AD4791" s="1" t="s">
        <v>69</v>
      </c>
      <c r="AE4791" s="1" t="s">
        <v>69</v>
      </c>
      <c r="AF4791" s="1" t="s">
        <v>69</v>
      </c>
      <c r="AG4791" s="1" t="s">
        <v>69</v>
      </c>
      <c r="AH4791" s="1" t="s">
        <v>69</v>
      </c>
      <c r="AI4791" s="1" t="s">
        <v>70</v>
      </c>
      <c r="AJ4791" s="1" t="s">
        <v>70</v>
      </c>
      <c r="AK4791" s="1" t="s">
        <v>69</v>
      </c>
      <c r="AL4791" s="1" t="s">
        <v>69</v>
      </c>
      <c r="AM4791" s="1" t="s">
        <v>69</v>
      </c>
      <c r="AN4791" s="1" t="s">
        <v>70</v>
      </c>
      <c r="AO4791" s="1" t="s">
        <v>69</v>
      </c>
      <c r="AP4791" s="1" t="s">
        <v>70</v>
      </c>
      <c r="AQ4791" s="1" t="s">
        <v>70</v>
      </c>
      <c r="AR4791" s="1" t="s">
        <v>69</v>
      </c>
      <c r="AS4791" s="1" t="s">
        <v>70</v>
      </c>
      <c r="AT4791" s="1" t="s">
        <v>70</v>
      </c>
      <c r="AU4791" s="1" t="s">
        <v>69</v>
      </c>
      <c r="AV4791" s="1" t="s">
        <v>70</v>
      </c>
      <c r="AW4791" s="1" t="s">
        <v>69</v>
      </c>
      <c r="AX4791" s="1" t="s">
        <v>69</v>
      </c>
      <c r="AY4791" s="1" t="s">
        <v>70</v>
      </c>
      <c r="AZ4791" s="1" t="s">
        <v>69</v>
      </c>
      <c r="BA4791" s="1" t="s">
        <v>70</v>
      </c>
      <c r="BB4791" s="1" t="s">
        <v>70</v>
      </c>
      <c r="BC4791" s="1" t="s">
        <v>70</v>
      </c>
      <c r="BD4791" s="1" t="s">
        <v>70</v>
      </c>
      <c r="BE4791" s="1" t="s">
        <v>70</v>
      </c>
      <c r="BF4791" s="1" t="s">
        <v>70</v>
      </c>
      <c r="BG4791" s="3">
        <v>41729.66527777778</v>
      </c>
    </row>
    <row r="4792">
      <c r="A4792" s="1">
        <v>1008794.0</v>
      </c>
      <c r="B4792" s="1" t="s">
        <v>21070</v>
      </c>
      <c r="C4792" s="2" t="s">
        <v>21071</v>
      </c>
      <c r="H4792" s="1" t="s">
        <v>21072</v>
      </c>
      <c r="I4792" s="1" t="s">
        <v>8433</v>
      </c>
      <c r="J4792" s="1" t="s">
        <v>8372</v>
      </c>
      <c r="K4792" s="1" t="s">
        <v>502</v>
      </c>
      <c r="L4792" s="1">
        <v>70116.0</v>
      </c>
      <c r="U4792" s="1">
        <v>-90.070343</v>
      </c>
      <c r="V4792" s="1">
        <v>29.963627</v>
      </c>
      <c r="X4792" s="1" t="s">
        <v>69</v>
      </c>
      <c r="Y4792" s="1" t="s">
        <v>70</v>
      </c>
      <c r="Z4792" s="1" t="s">
        <v>70</v>
      </c>
      <c r="AA4792" s="1" t="s">
        <v>70</v>
      </c>
      <c r="AB4792" s="1" t="s">
        <v>70</v>
      </c>
      <c r="AC4792" s="1" t="s">
        <v>80</v>
      </c>
      <c r="BG4792" s="3">
        <v>41454.907638888886</v>
      </c>
    </row>
    <row r="4793">
      <c r="A4793" s="1">
        <v>1009156.0</v>
      </c>
      <c r="B4793" s="1" t="s">
        <v>21073</v>
      </c>
      <c r="C4793" s="2" t="s">
        <v>21074</v>
      </c>
      <c r="D4793" s="2" t="s">
        <v>21075</v>
      </c>
      <c r="H4793" s="1" t="s">
        <v>21076</v>
      </c>
      <c r="I4793" s="1" t="s">
        <v>21077</v>
      </c>
      <c r="K4793" s="1" t="s">
        <v>322</v>
      </c>
      <c r="L4793" s="1">
        <v>46074.0</v>
      </c>
      <c r="U4793" s="1">
        <v>-86.128098</v>
      </c>
      <c r="V4793" s="1">
        <v>40.138802</v>
      </c>
      <c r="X4793" s="1" t="s">
        <v>69</v>
      </c>
      <c r="Y4793" s="1" t="s">
        <v>70</v>
      </c>
      <c r="Z4793" s="1" t="s">
        <v>70</v>
      </c>
      <c r="AA4793" s="1" t="s">
        <v>70</v>
      </c>
      <c r="AB4793" s="1" t="s">
        <v>70</v>
      </c>
      <c r="AC4793" s="1" t="s">
        <v>80</v>
      </c>
      <c r="BG4793" s="1">
        <v>2013.0</v>
      </c>
    </row>
    <row r="4794">
      <c r="A4794" s="1">
        <v>1008339.0</v>
      </c>
      <c r="B4794" s="1" t="s">
        <v>21078</v>
      </c>
      <c r="C4794" s="2" t="s">
        <v>21079</v>
      </c>
      <c r="D4794" s="2" t="s">
        <v>21080</v>
      </c>
      <c r="H4794" s="1" t="s">
        <v>21081</v>
      </c>
      <c r="I4794" s="1" t="s">
        <v>4987</v>
      </c>
      <c r="J4794" s="1" t="s">
        <v>8464</v>
      </c>
      <c r="K4794" s="1" t="s">
        <v>148</v>
      </c>
      <c r="L4794" s="1">
        <v>97477.0</v>
      </c>
      <c r="M4794" s="1" t="s">
        <v>21082</v>
      </c>
      <c r="N4794" s="1" t="s">
        <v>1859</v>
      </c>
      <c r="O4794" s="1" t="s">
        <v>21083</v>
      </c>
      <c r="P4794" s="1" t="s">
        <v>1859</v>
      </c>
      <c r="U4794" s="1">
        <v>-123.0208</v>
      </c>
      <c r="V4794" s="1">
        <v>44.047058</v>
      </c>
      <c r="W4794" s="1" t="s">
        <v>136</v>
      </c>
      <c r="X4794" s="1" t="s">
        <v>69</v>
      </c>
      <c r="Y4794" s="1" t="s">
        <v>69</v>
      </c>
      <c r="Z4794" s="1" t="s">
        <v>69</v>
      </c>
      <c r="AA4794" s="1" t="s">
        <v>69</v>
      </c>
      <c r="AB4794" s="1" t="s">
        <v>69</v>
      </c>
      <c r="AC4794" s="1" t="s">
        <v>69</v>
      </c>
      <c r="AD4794" s="1" t="s">
        <v>69</v>
      </c>
      <c r="AE4794" s="1" t="s">
        <v>69</v>
      </c>
      <c r="AF4794" s="1" t="s">
        <v>69</v>
      </c>
      <c r="AG4794" s="1" t="s">
        <v>69</v>
      </c>
      <c r="AH4794" s="1" t="s">
        <v>69</v>
      </c>
      <c r="AI4794" s="1" t="s">
        <v>69</v>
      </c>
      <c r="AJ4794" s="1" t="s">
        <v>69</v>
      </c>
      <c r="AK4794" s="1" t="s">
        <v>69</v>
      </c>
      <c r="AL4794" s="1" t="s">
        <v>69</v>
      </c>
      <c r="AM4794" s="1" t="s">
        <v>69</v>
      </c>
      <c r="AN4794" s="1" t="s">
        <v>70</v>
      </c>
      <c r="AO4794" s="1" t="s">
        <v>69</v>
      </c>
      <c r="AP4794" s="1" t="s">
        <v>70</v>
      </c>
      <c r="AQ4794" s="1" t="s">
        <v>69</v>
      </c>
      <c r="AR4794" s="1" t="s">
        <v>69</v>
      </c>
      <c r="AS4794" s="1" t="s">
        <v>69</v>
      </c>
      <c r="AT4794" s="1" t="s">
        <v>69</v>
      </c>
      <c r="AU4794" s="1" t="s">
        <v>69</v>
      </c>
      <c r="AV4794" s="1" t="s">
        <v>69</v>
      </c>
      <c r="AW4794" s="1" t="s">
        <v>69</v>
      </c>
      <c r="AX4794" s="1" t="s">
        <v>70</v>
      </c>
      <c r="AY4794" s="1" t="s">
        <v>70</v>
      </c>
      <c r="AZ4794" s="1" t="s">
        <v>69</v>
      </c>
      <c r="BA4794" s="1" t="s">
        <v>70</v>
      </c>
      <c r="BB4794" s="1" t="s">
        <v>70</v>
      </c>
      <c r="BC4794" s="1" t="s">
        <v>70</v>
      </c>
      <c r="BD4794" s="1" t="s">
        <v>70</v>
      </c>
      <c r="BE4794" s="1" t="s">
        <v>70</v>
      </c>
      <c r="BF4794" s="1" t="s">
        <v>70</v>
      </c>
      <c r="BG4794" s="3">
        <v>41733.79236111111</v>
      </c>
    </row>
    <row r="4795">
      <c r="A4795" s="1">
        <v>1007818.0</v>
      </c>
      <c r="B4795" s="1" t="s">
        <v>21084</v>
      </c>
      <c r="C4795" s="2" t="s">
        <v>21085</v>
      </c>
      <c r="H4795" s="1" t="s">
        <v>21086</v>
      </c>
      <c r="I4795" s="1" t="s">
        <v>21087</v>
      </c>
      <c r="J4795" s="1" t="s">
        <v>21088</v>
      </c>
      <c r="K4795" s="1" t="s">
        <v>211</v>
      </c>
      <c r="U4795" s="1">
        <v>-82.030296</v>
      </c>
      <c r="V4795" s="1">
        <v>29.035</v>
      </c>
      <c r="X4795" s="1" t="s">
        <v>70</v>
      </c>
      <c r="Y4795" s="1" t="s">
        <v>70</v>
      </c>
      <c r="Z4795" s="1" t="s">
        <v>70</v>
      </c>
      <c r="AA4795" s="1" t="s">
        <v>70</v>
      </c>
      <c r="AB4795" s="1" t="s">
        <v>70</v>
      </c>
      <c r="AC4795" s="1" t="s">
        <v>80</v>
      </c>
      <c r="BG4795" s="1">
        <v>2011.0</v>
      </c>
    </row>
    <row r="4796">
      <c r="A4796" s="1">
        <v>1000939.0</v>
      </c>
      <c r="B4796" s="1" t="s">
        <v>21089</v>
      </c>
      <c r="D4796" s="2" t="s">
        <v>21090</v>
      </c>
      <c r="H4796" s="1" t="s">
        <v>21091</v>
      </c>
      <c r="I4796" s="1" t="s">
        <v>21092</v>
      </c>
      <c r="J4796" s="1" t="s">
        <v>1124</v>
      </c>
      <c r="K4796" s="1" t="s">
        <v>322</v>
      </c>
      <c r="L4796" s="1">
        <v>46056.0</v>
      </c>
      <c r="M4796" s="1" t="s">
        <v>3378</v>
      </c>
      <c r="N4796" s="1" t="s">
        <v>490</v>
      </c>
      <c r="U4796" s="1">
        <v>-85.618729</v>
      </c>
      <c r="V4796" s="1">
        <v>39.97802</v>
      </c>
      <c r="W4796" s="1" t="s">
        <v>392</v>
      </c>
      <c r="X4796" s="1" t="s">
        <v>70</v>
      </c>
      <c r="Y4796" s="1" t="s">
        <v>70</v>
      </c>
      <c r="Z4796" s="1" t="s">
        <v>70</v>
      </c>
      <c r="AA4796" s="1" t="s">
        <v>70</v>
      </c>
      <c r="AB4796" s="1" t="s">
        <v>70</v>
      </c>
      <c r="AC4796" s="1" t="s">
        <v>80</v>
      </c>
      <c r="AD4796" s="1" t="s">
        <v>69</v>
      </c>
      <c r="AE4796" s="1" t="s">
        <v>69</v>
      </c>
      <c r="AF4796" s="1" t="s">
        <v>69</v>
      </c>
      <c r="AG4796" s="1" t="s">
        <v>69</v>
      </c>
      <c r="AH4796" s="1" t="s">
        <v>69</v>
      </c>
      <c r="AI4796" s="1" t="s">
        <v>70</v>
      </c>
      <c r="AJ4796" s="1" t="s">
        <v>69</v>
      </c>
      <c r="AK4796" s="1" t="s">
        <v>69</v>
      </c>
      <c r="AL4796" s="1" t="s">
        <v>69</v>
      </c>
      <c r="AM4796" s="1" t="s">
        <v>69</v>
      </c>
      <c r="AN4796" s="1" t="s">
        <v>70</v>
      </c>
      <c r="AO4796" s="1" t="s">
        <v>70</v>
      </c>
      <c r="AP4796" s="1" t="s">
        <v>70</v>
      </c>
      <c r="AQ4796" s="1" t="s">
        <v>70</v>
      </c>
      <c r="AR4796" s="1" t="s">
        <v>69</v>
      </c>
      <c r="AS4796" s="1" t="s">
        <v>70</v>
      </c>
      <c r="AT4796" s="1" t="s">
        <v>70</v>
      </c>
      <c r="AU4796" s="1" t="s">
        <v>69</v>
      </c>
      <c r="AV4796" s="1" t="s">
        <v>70</v>
      </c>
      <c r="AW4796" s="1" t="s">
        <v>70</v>
      </c>
      <c r="AX4796" s="1" t="s">
        <v>70</v>
      </c>
      <c r="AY4796" s="1" t="s">
        <v>70</v>
      </c>
      <c r="AZ4796" s="1" t="s">
        <v>69</v>
      </c>
      <c r="BA4796" s="1" t="s">
        <v>70</v>
      </c>
      <c r="BB4796" s="1" t="s">
        <v>70</v>
      </c>
      <c r="BC4796" s="1" t="s">
        <v>70</v>
      </c>
      <c r="BD4796" s="1" t="s">
        <v>70</v>
      </c>
      <c r="BE4796" s="1" t="s">
        <v>70</v>
      </c>
      <c r="BF4796" s="1" t="s">
        <v>69</v>
      </c>
      <c r="BG4796" s="3">
        <v>41717.49791666667</v>
      </c>
    </row>
    <row r="4797">
      <c r="A4797" s="1">
        <v>1011053.0</v>
      </c>
      <c r="B4797" s="1" t="s">
        <v>21093</v>
      </c>
      <c r="C4797" s="2" t="s">
        <v>1371</v>
      </c>
      <c r="D4797" s="2" t="s">
        <v>1372</v>
      </c>
      <c r="H4797" s="1" t="s">
        <v>21094</v>
      </c>
      <c r="I4797" s="1" t="s">
        <v>21095</v>
      </c>
      <c r="J4797" s="1" t="s">
        <v>1051</v>
      </c>
      <c r="K4797" s="1" t="s">
        <v>96</v>
      </c>
      <c r="L4797" s="1">
        <v>11701.0</v>
      </c>
      <c r="M4797" s="1" t="s">
        <v>21096</v>
      </c>
      <c r="N4797" s="1" t="s">
        <v>384</v>
      </c>
      <c r="U4797" s="1">
        <v>-73.40921</v>
      </c>
      <c r="V4797" s="1">
        <v>40.698986</v>
      </c>
      <c r="X4797" s="1" t="s">
        <v>69</v>
      </c>
      <c r="Y4797" s="1" t="s">
        <v>69</v>
      </c>
      <c r="Z4797" s="1" t="s">
        <v>70</v>
      </c>
      <c r="AA4797" s="1" t="s">
        <v>69</v>
      </c>
      <c r="AB4797" s="1" t="s">
        <v>69</v>
      </c>
      <c r="AC4797" s="1" t="s">
        <v>70</v>
      </c>
      <c r="AD4797" s="1" t="s">
        <v>70</v>
      </c>
      <c r="AE4797" s="1" t="s">
        <v>69</v>
      </c>
      <c r="AF4797" s="1" t="s">
        <v>70</v>
      </c>
      <c r="AG4797" s="1" t="s">
        <v>69</v>
      </c>
      <c r="AH4797" s="1" t="s">
        <v>69</v>
      </c>
      <c r="AI4797" s="1" t="s">
        <v>70</v>
      </c>
      <c r="AJ4797" s="1" t="s">
        <v>70</v>
      </c>
      <c r="AK4797" s="1" t="s">
        <v>69</v>
      </c>
      <c r="AL4797" s="1" t="s">
        <v>69</v>
      </c>
      <c r="AM4797" s="1" t="s">
        <v>70</v>
      </c>
      <c r="AN4797" s="1" t="s">
        <v>70</v>
      </c>
      <c r="AO4797" s="1" t="s">
        <v>70</v>
      </c>
      <c r="AP4797" s="1" t="s">
        <v>70</v>
      </c>
      <c r="AQ4797" s="1" t="s">
        <v>70</v>
      </c>
      <c r="AR4797" s="1" t="s">
        <v>69</v>
      </c>
      <c r="AS4797" s="1" t="s">
        <v>70</v>
      </c>
      <c r="AT4797" s="1" t="s">
        <v>70</v>
      </c>
      <c r="AU4797" s="1" t="s">
        <v>70</v>
      </c>
      <c r="AV4797" s="1" t="s">
        <v>70</v>
      </c>
      <c r="AW4797" s="1" t="s">
        <v>70</v>
      </c>
      <c r="AX4797" s="1" t="s">
        <v>70</v>
      </c>
      <c r="AY4797" s="1" t="s">
        <v>70</v>
      </c>
      <c r="AZ4797" s="1" t="s">
        <v>69</v>
      </c>
      <c r="BA4797" s="1" t="s">
        <v>70</v>
      </c>
      <c r="BB4797" s="1" t="s">
        <v>70</v>
      </c>
      <c r="BC4797" s="1" t="s">
        <v>70</v>
      </c>
      <c r="BD4797" s="1" t="s">
        <v>70</v>
      </c>
      <c r="BE4797" s="1" t="s">
        <v>70</v>
      </c>
      <c r="BF4797" s="1" t="s">
        <v>70</v>
      </c>
      <c r="BG4797" s="3">
        <v>42114.68472222222</v>
      </c>
    </row>
    <row r="4798">
      <c r="A4798" s="1">
        <v>1002192.0</v>
      </c>
      <c r="B4798" s="1" t="s">
        <v>21097</v>
      </c>
      <c r="C4798" s="2" t="s">
        <v>21098</v>
      </c>
      <c r="H4798" s="1" t="s">
        <v>21099</v>
      </c>
      <c r="I4798" s="1" t="s">
        <v>21100</v>
      </c>
      <c r="J4798" s="1" t="s">
        <v>21101</v>
      </c>
      <c r="K4798" s="1" t="s">
        <v>502</v>
      </c>
      <c r="L4798" s="1">
        <v>71351.0</v>
      </c>
      <c r="M4798" s="1" t="s">
        <v>1413</v>
      </c>
      <c r="N4798" s="1" t="s">
        <v>21102</v>
      </c>
      <c r="U4798" s="1">
        <v>-92.066147</v>
      </c>
      <c r="V4798" s="1">
        <v>31.12706</v>
      </c>
      <c r="W4798" s="1" t="s">
        <v>548</v>
      </c>
      <c r="X4798" s="1" t="s">
        <v>70</v>
      </c>
      <c r="Y4798" s="1" t="s">
        <v>70</v>
      </c>
      <c r="Z4798" s="1" t="s">
        <v>70</v>
      </c>
      <c r="AA4798" s="1" t="s">
        <v>69</v>
      </c>
      <c r="AB4798" s="1" t="s">
        <v>70</v>
      </c>
      <c r="AC4798" s="1" t="s">
        <v>69</v>
      </c>
      <c r="AD4798" s="1" t="s">
        <v>69</v>
      </c>
      <c r="AE4798" s="1" t="s">
        <v>69</v>
      </c>
      <c r="AF4798" s="1" t="s">
        <v>69</v>
      </c>
      <c r="AG4798" s="1" t="s">
        <v>69</v>
      </c>
      <c r="AH4798" s="1" t="s">
        <v>69</v>
      </c>
      <c r="AI4798" s="1" t="s">
        <v>70</v>
      </c>
      <c r="AJ4798" s="1" t="s">
        <v>69</v>
      </c>
      <c r="AK4798" s="1" t="s">
        <v>69</v>
      </c>
      <c r="AL4798" s="1" t="s">
        <v>69</v>
      </c>
      <c r="AM4798" s="1" t="s">
        <v>69</v>
      </c>
      <c r="AN4798" s="1" t="s">
        <v>70</v>
      </c>
      <c r="AO4798" s="1" t="s">
        <v>70</v>
      </c>
      <c r="AP4798" s="1" t="s">
        <v>70</v>
      </c>
      <c r="AQ4798" s="1" t="s">
        <v>69</v>
      </c>
      <c r="AR4798" s="1" t="s">
        <v>69</v>
      </c>
      <c r="AS4798" s="1" t="s">
        <v>70</v>
      </c>
      <c r="AT4798" s="1" t="s">
        <v>69</v>
      </c>
      <c r="AU4798" s="1" t="s">
        <v>69</v>
      </c>
      <c r="AV4798" s="1" t="s">
        <v>69</v>
      </c>
      <c r="AW4798" s="1" t="s">
        <v>70</v>
      </c>
      <c r="AX4798" s="1" t="s">
        <v>70</v>
      </c>
      <c r="AY4798" s="1" t="s">
        <v>70</v>
      </c>
      <c r="AZ4798" s="1" t="s">
        <v>70</v>
      </c>
      <c r="BA4798" s="1" t="s">
        <v>70</v>
      </c>
      <c r="BB4798" s="1" t="s">
        <v>70</v>
      </c>
      <c r="BC4798" s="1" t="s">
        <v>70</v>
      </c>
      <c r="BD4798" s="1" t="s">
        <v>70</v>
      </c>
      <c r="BE4798" s="1" t="s">
        <v>70</v>
      </c>
      <c r="BF4798" s="1" t="s">
        <v>70</v>
      </c>
      <c r="BG4798" s="3">
        <v>41029.46944444445</v>
      </c>
    </row>
    <row r="4799">
      <c r="A4799" s="1">
        <v>1001431.0</v>
      </c>
      <c r="B4799" s="1" t="s">
        <v>21103</v>
      </c>
      <c r="H4799" s="1" t="s">
        <v>21104</v>
      </c>
      <c r="I4799" s="1" t="s">
        <v>21105</v>
      </c>
      <c r="J4799" s="1" t="s">
        <v>21106</v>
      </c>
      <c r="K4799" s="1" t="s">
        <v>85</v>
      </c>
      <c r="L4799" s="1">
        <v>29512.0</v>
      </c>
      <c r="M4799" s="1" t="s">
        <v>14033</v>
      </c>
      <c r="N4799" s="1" t="s">
        <v>21107</v>
      </c>
      <c r="O4799" s="1" t="s">
        <v>11715</v>
      </c>
      <c r="P4799" s="1" t="s">
        <v>14395</v>
      </c>
      <c r="U4799" s="1">
        <v>-79.681198</v>
      </c>
      <c r="V4799" s="1">
        <v>34.610989</v>
      </c>
      <c r="W4799" s="1" t="s">
        <v>392</v>
      </c>
      <c r="X4799" s="1" t="s">
        <v>70</v>
      </c>
      <c r="Y4799" s="1" t="s">
        <v>70</v>
      </c>
      <c r="Z4799" s="1" t="s">
        <v>70</v>
      </c>
      <c r="AA4799" s="1" t="s">
        <v>69</v>
      </c>
      <c r="AB4799" s="1" t="s">
        <v>70</v>
      </c>
      <c r="AC4799" s="1" t="s">
        <v>70</v>
      </c>
      <c r="AD4799" s="1" t="s">
        <v>70</v>
      </c>
      <c r="AE4799" s="1" t="s">
        <v>70</v>
      </c>
      <c r="AF4799" s="1" t="s">
        <v>70</v>
      </c>
      <c r="AG4799" s="1" t="s">
        <v>70</v>
      </c>
      <c r="AH4799" s="1" t="s">
        <v>70</v>
      </c>
      <c r="AI4799" s="1" t="s">
        <v>70</v>
      </c>
      <c r="AJ4799" s="1" t="s">
        <v>70</v>
      </c>
      <c r="AK4799" s="1" t="s">
        <v>69</v>
      </c>
      <c r="AL4799" s="1" t="s">
        <v>70</v>
      </c>
      <c r="AM4799" s="1" t="s">
        <v>70</v>
      </c>
      <c r="AN4799" s="1" t="s">
        <v>70</v>
      </c>
      <c r="AO4799" s="1" t="s">
        <v>70</v>
      </c>
      <c r="AP4799" s="1" t="s">
        <v>70</v>
      </c>
      <c r="AQ4799" s="1" t="s">
        <v>70</v>
      </c>
      <c r="AR4799" s="1" t="s">
        <v>70</v>
      </c>
      <c r="AS4799" s="1" t="s">
        <v>70</v>
      </c>
      <c r="AT4799" s="1" t="s">
        <v>70</v>
      </c>
      <c r="AU4799" s="1" t="s">
        <v>70</v>
      </c>
      <c r="AV4799" s="1" t="s">
        <v>70</v>
      </c>
      <c r="AW4799" s="1" t="s">
        <v>70</v>
      </c>
      <c r="AX4799" s="1" t="s">
        <v>70</v>
      </c>
      <c r="AY4799" s="1" t="s">
        <v>70</v>
      </c>
      <c r="AZ4799" s="1" t="s">
        <v>70</v>
      </c>
      <c r="BA4799" s="1" t="s">
        <v>70</v>
      </c>
      <c r="BB4799" s="1" t="s">
        <v>70</v>
      </c>
      <c r="BC4799" s="1" t="s">
        <v>70</v>
      </c>
      <c r="BD4799" s="1" t="s">
        <v>70</v>
      </c>
      <c r="BE4799" s="1" t="s">
        <v>70</v>
      </c>
      <c r="BF4799" s="1" t="s">
        <v>70</v>
      </c>
      <c r="BG4799" s="3">
        <v>41024.63958333333</v>
      </c>
    </row>
    <row r="4800">
      <c r="A4800" s="1">
        <v>1007488.0</v>
      </c>
      <c r="B4800" s="1" t="s">
        <v>21108</v>
      </c>
      <c r="H4800" s="1" t="s">
        <v>21109</v>
      </c>
      <c r="I4800" s="1" t="s">
        <v>21110</v>
      </c>
      <c r="J4800" s="1" t="s">
        <v>2197</v>
      </c>
      <c r="K4800" s="1" t="s">
        <v>1818</v>
      </c>
      <c r="U4800" s="1">
        <v>-72.464203</v>
      </c>
      <c r="V4800" s="1">
        <v>41.632801</v>
      </c>
      <c r="X4800" s="1" t="s">
        <v>70</v>
      </c>
      <c r="Y4800" s="1" t="s">
        <v>70</v>
      </c>
      <c r="Z4800" s="1" t="s">
        <v>70</v>
      </c>
      <c r="AA4800" s="1" t="s">
        <v>70</v>
      </c>
      <c r="AB4800" s="1" t="s">
        <v>70</v>
      </c>
      <c r="AC4800" s="1" t="s">
        <v>80</v>
      </c>
      <c r="BG4800" s="1">
        <v>2009.0</v>
      </c>
    </row>
    <row r="4801">
      <c r="A4801" s="1">
        <v>1019843.0</v>
      </c>
      <c r="B4801" s="1" t="s">
        <v>21111</v>
      </c>
      <c r="C4801" s="2" t="s">
        <v>21112</v>
      </c>
      <c r="D4801" s="2" t="s">
        <v>21113</v>
      </c>
      <c r="H4801" s="1" t="s">
        <v>21114</v>
      </c>
      <c r="I4801" s="1" t="s">
        <v>21115</v>
      </c>
      <c r="J4801" s="1" t="s">
        <v>21116</v>
      </c>
      <c r="K4801" s="1" t="s">
        <v>575</v>
      </c>
      <c r="L4801" s="1">
        <v>48453.0</v>
      </c>
      <c r="M4801" s="1" t="s">
        <v>21117</v>
      </c>
      <c r="N4801" s="1" t="s">
        <v>19197</v>
      </c>
      <c r="U4801" s="1">
        <v>-83.080528</v>
      </c>
      <c r="V4801" s="1">
        <v>43.327347</v>
      </c>
      <c r="X4801" s="1" t="s">
        <v>69</v>
      </c>
      <c r="Y4801" s="1" t="s">
        <v>70</v>
      </c>
      <c r="Z4801" s="1" t="s">
        <v>70</v>
      </c>
      <c r="AA4801" s="1" t="s">
        <v>69</v>
      </c>
      <c r="AB4801" s="1" t="s">
        <v>69</v>
      </c>
      <c r="AC4801" s="1" t="s">
        <v>69</v>
      </c>
      <c r="AD4801" s="1" t="s">
        <v>69</v>
      </c>
      <c r="AE4801" s="1" t="s">
        <v>69</v>
      </c>
      <c r="AF4801" s="1" t="s">
        <v>69</v>
      </c>
      <c r="AG4801" s="1" t="s">
        <v>69</v>
      </c>
      <c r="AH4801" s="1" t="s">
        <v>69</v>
      </c>
      <c r="AI4801" s="1" t="s">
        <v>70</v>
      </c>
      <c r="AJ4801" s="1" t="s">
        <v>69</v>
      </c>
      <c r="AK4801" s="1" t="s">
        <v>69</v>
      </c>
      <c r="AL4801" s="1" t="s">
        <v>69</v>
      </c>
      <c r="AM4801" s="1" t="s">
        <v>69</v>
      </c>
      <c r="AN4801" s="1" t="s">
        <v>69</v>
      </c>
      <c r="AO4801" s="1" t="s">
        <v>69</v>
      </c>
      <c r="AP4801" s="1" t="s">
        <v>70</v>
      </c>
      <c r="AQ4801" s="1" t="s">
        <v>70</v>
      </c>
      <c r="AR4801" s="1" t="s">
        <v>69</v>
      </c>
      <c r="AS4801" s="1" t="s">
        <v>69</v>
      </c>
      <c r="AT4801" s="1" t="s">
        <v>69</v>
      </c>
      <c r="AU4801" s="1" t="s">
        <v>69</v>
      </c>
      <c r="AV4801" s="1" t="s">
        <v>70</v>
      </c>
      <c r="AW4801" s="1" t="s">
        <v>70</v>
      </c>
      <c r="AX4801" s="1" t="s">
        <v>69</v>
      </c>
      <c r="AY4801" s="1" t="s">
        <v>69</v>
      </c>
      <c r="AZ4801" s="1" t="s">
        <v>69</v>
      </c>
      <c r="BA4801" s="1" t="s">
        <v>70</v>
      </c>
      <c r="BB4801" s="1" t="s">
        <v>70</v>
      </c>
      <c r="BC4801" s="1" t="s">
        <v>70</v>
      </c>
      <c r="BD4801" s="1" t="s">
        <v>69</v>
      </c>
      <c r="BE4801" s="1" t="s">
        <v>70</v>
      </c>
      <c r="BF4801" s="1" t="s">
        <v>70</v>
      </c>
      <c r="BG4801" s="3">
        <v>43938.697222222225</v>
      </c>
    </row>
    <row r="4802">
      <c r="A4802" s="1">
        <v>1000490.0</v>
      </c>
      <c r="B4802" s="1" t="s">
        <v>21118</v>
      </c>
      <c r="H4802" s="1" t="s">
        <v>21119</v>
      </c>
      <c r="I4802" s="1" t="s">
        <v>21120</v>
      </c>
      <c r="J4802" s="1" t="s">
        <v>848</v>
      </c>
      <c r="K4802" s="1" t="s">
        <v>389</v>
      </c>
      <c r="L4802" s="1">
        <v>51552.0</v>
      </c>
      <c r="U4802" s="1">
        <v>-95.111397</v>
      </c>
      <c r="V4802" s="1">
        <v>41.448299</v>
      </c>
      <c r="X4802" s="1" t="s">
        <v>70</v>
      </c>
      <c r="Y4802" s="1" t="s">
        <v>70</v>
      </c>
      <c r="Z4802" s="1" t="s">
        <v>70</v>
      </c>
      <c r="AA4802" s="1" t="s">
        <v>70</v>
      </c>
      <c r="AB4802" s="1" t="s">
        <v>70</v>
      </c>
      <c r="AC4802" s="1" t="s">
        <v>80</v>
      </c>
      <c r="BG4802" s="1">
        <v>2009.0</v>
      </c>
    </row>
    <row r="4803">
      <c r="A4803" s="1">
        <v>1007068.0</v>
      </c>
      <c r="B4803" s="1" t="s">
        <v>21121</v>
      </c>
      <c r="H4803" s="1" t="s">
        <v>21122</v>
      </c>
      <c r="I4803" s="1" t="s">
        <v>21123</v>
      </c>
      <c r="J4803" s="1" t="s">
        <v>2780</v>
      </c>
      <c r="K4803" s="1" t="s">
        <v>188</v>
      </c>
      <c r="L4803" s="1">
        <v>16046.0</v>
      </c>
      <c r="U4803" s="1">
        <v>-80.051598</v>
      </c>
      <c r="V4803" s="1">
        <v>40.702202</v>
      </c>
      <c r="X4803" s="1" t="s">
        <v>70</v>
      </c>
      <c r="Y4803" s="1" t="s">
        <v>70</v>
      </c>
      <c r="Z4803" s="1" t="s">
        <v>70</v>
      </c>
      <c r="AA4803" s="1" t="s">
        <v>70</v>
      </c>
      <c r="AB4803" s="1" t="s">
        <v>70</v>
      </c>
      <c r="AC4803" s="1" t="s">
        <v>80</v>
      </c>
      <c r="BG4803" s="1">
        <v>2009.0</v>
      </c>
    </row>
    <row r="4804">
      <c r="A4804" s="1">
        <v>1005770.0</v>
      </c>
      <c r="B4804" s="1" t="s">
        <v>21124</v>
      </c>
      <c r="H4804" s="1" t="s">
        <v>21125</v>
      </c>
      <c r="I4804" s="1" t="s">
        <v>21126</v>
      </c>
      <c r="J4804" s="1" t="s">
        <v>19114</v>
      </c>
      <c r="K4804" s="1" t="s">
        <v>203</v>
      </c>
      <c r="L4804" s="1">
        <v>61341.0</v>
      </c>
      <c r="U4804" s="1">
        <v>-88.6698</v>
      </c>
      <c r="V4804" s="1">
        <v>41.3312</v>
      </c>
      <c r="X4804" s="1" t="s">
        <v>70</v>
      </c>
      <c r="Y4804" s="1" t="s">
        <v>70</v>
      </c>
      <c r="Z4804" s="1" t="s">
        <v>70</v>
      </c>
      <c r="AA4804" s="1" t="s">
        <v>70</v>
      </c>
      <c r="AB4804" s="1" t="s">
        <v>70</v>
      </c>
      <c r="AC4804" s="1" t="s">
        <v>80</v>
      </c>
      <c r="BG4804" s="1">
        <v>2009.0</v>
      </c>
    </row>
    <row r="4805">
      <c r="A4805" s="1">
        <v>1010866.0</v>
      </c>
      <c r="B4805" s="1" t="s">
        <v>21127</v>
      </c>
      <c r="D4805" s="1" t="s">
        <v>21127</v>
      </c>
      <c r="H4805" s="1" t="s">
        <v>21128</v>
      </c>
      <c r="I4805" s="1" t="s">
        <v>3713</v>
      </c>
      <c r="J4805" s="1" t="s">
        <v>1934</v>
      </c>
      <c r="K4805" s="1" t="s">
        <v>575</v>
      </c>
      <c r="L4805" s="1">
        <v>49068.0</v>
      </c>
      <c r="M4805" s="1" t="s">
        <v>21129</v>
      </c>
      <c r="N4805" s="1" t="s">
        <v>2672</v>
      </c>
      <c r="U4805" s="1">
        <v>-84.956978</v>
      </c>
      <c r="V4805" s="1">
        <v>42.273678</v>
      </c>
      <c r="X4805" s="1" t="s">
        <v>69</v>
      </c>
      <c r="Y4805" s="1" t="s">
        <v>70</v>
      </c>
      <c r="Z4805" s="1" t="s">
        <v>70</v>
      </c>
      <c r="AA4805" s="1" t="s">
        <v>70</v>
      </c>
      <c r="AB4805" s="1" t="s">
        <v>69</v>
      </c>
      <c r="AC4805" s="1" t="s">
        <v>69</v>
      </c>
      <c r="AD4805" s="1" t="s">
        <v>69</v>
      </c>
      <c r="AE4805" s="1" t="s">
        <v>69</v>
      </c>
      <c r="AF4805" s="1" t="s">
        <v>70</v>
      </c>
      <c r="AG4805" s="1" t="s">
        <v>70</v>
      </c>
      <c r="AH4805" s="1" t="s">
        <v>69</v>
      </c>
      <c r="AI4805" s="1" t="s">
        <v>70</v>
      </c>
      <c r="AJ4805" s="1" t="s">
        <v>69</v>
      </c>
      <c r="AK4805" s="1" t="s">
        <v>69</v>
      </c>
      <c r="AL4805" s="1" t="s">
        <v>69</v>
      </c>
      <c r="AM4805" s="1" t="s">
        <v>69</v>
      </c>
      <c r="AN4805" s="1" t="s">
        <v>69</v>
      </c>
      <c r="AO4805" s="1" t="s">
        <v>69</v>
      </c>
      <c r="AP4805" s="1" t="s">
        <v>70</v>
      </c>
      <c r="AQ4805" s="1" t="s">
        <v>70</v>
      </c>
      <c r="AR4805" s="1" t="s">
        <v>70</v>
      </c>
      <c r="AS4805" s="1" t="s">
        <v>69</v>
      </c>
      <c r="AT4805" s="1" t="s">
        <v>69</v>
      </c>
      <c r="AU4805" s="1" t="s">
        <v>69</v>
      </c>
      <c r="AV4805" s="1" t="s">
        <v>70</v>
      </c>
      <c r="AW4805" s="1" t="s">
        <v>70</v>
      </c>
      <c r="AX4805" s="1" t="s">
        <v>70</v>
      </c>
      <c r="AY4805" s="1" t="s">
        <v>70</v>
      </c>
      <c r="AZ4805" s="1" t="s">
        <v>69</v>
      </c>
      <c r="BA4805" s="1" t="s">
        <v>69</v>
      </c>
      <c r="BB4805" s="1" t="s">
        <v>69</v>
      </c>
      <c r="BC4805" s="1" t="s">
        <v>70</v>
      </c>
      <c r="BD4805" s="1" t="s">
        <v>69</v>
      </c>
      <c r="BE4805" s="1" t="s">
        <v>70</v>
      </c>
      <c r="BF4805" s="1" t="s">
        <v>70</v>
      </c>
      <c r="BG4805" s="3">
        <v>42556.41875</v>
      </c>
    </row>
    <row r="4806">
      <c r="A4806" s="1">
        <v>1012222.0</v>
      </c>
      <c r="B4806" s="1" t="s">
        <v>21127</v>
      </c>
      <c r="D4806" s="1" t="s">
        <v>21127</v>
      </c>
      <c r="H4806" s="1" t="s">
        <v>21130</v>
      </c>
      <c r="I4806" s="1" t="s">
        <v>21131</v>
      </c>
      <c r="J4806" s="1" t="s">
        <v>1934</v>
      </c>
      <c r="K4806" s="1" t="s">
        <v>575</v>
      </c>
      <c r="L4806" s="1">
        <v>49068.0</v>
      </c>
      <c r="N4806" s="1" t="s">
        <v>603</v>
      </c>
      <c r="U4806" s="1">
        <v>-84.959152</v>
      </c>
      <c r="V4806" s="1">
        <v>42.27087</v>
      </c>
      <c r="X4806" s="1" t="s">
        <v>69</v>
      </c>
      <c r="Y4806" s="1" t="s">
        <v>70</v>
      </c>
      <c r="Z4806" s="1" t="s">
        <v>70</v>
      </c>
      <c r="AA4806" s="1" t="s">
        <v>70</v>
      </c>
      <c r="AB4806" s="1" t="s">
        <v>69</v>
      </c>
      <c r="AC4806" s="1" t="s">
        <v>69</v>
      </c>
      <c r="AD4806" s="1" t="s">
        <v>69</v>
      </c>
      <c r="AE4806" s="1" t="s">
        <v>69</v>
      </c>
      <c r="AF4806" s="1" t="s">
        <v>69</v>
      </c>
      <c r="AG4806" s="1" t="s">
        <v>69</v>
      </c>
      <c r="AH4806" s="1" t="s">
        <v>69</v>
      </c>
      <c r="AI4806" s="1" t="s">
        <v>70</v>
      </c>
      <c r="AJ4806" s="1" t="s">
        <v>69</v>
      </c>
      <c r="AK4806" s="1" t="s">
        <v>69</v>
      </c>
      <c r="AL4806" s="1" t="s">
        <v>69</v>
      </c>
      <c r="AM4806" s="1" t="s">
        <v>69</v>
      </c>
      <c r="AN4806" s="1" t="s">
        <v>69</v>
      </c>
      <c r="AO4806" s="1" t="s">
        <v>69</v>
      </c>
      <c r="AP4806" s="1" t="s">
        <v>70</v>
      </c>
      <c r="AQ4806" s="1" t="s">
        <v>70</v>
      </c>
      <c r="AR4806" s="1" t="s">
        <v>69</v>
      </c>
      <c r="AS4806" s="1" t="s">
        <v>69</v>
      </c>
      <c r="AT4806" s="1" t="s">
        <v>69</v>
      </c>
      <c r="AU4806" s="1" t="s">
        <v>69</v>
      </c>
      <c r="AV4806" s="1" t="s">
        <v>70</v>
      </c>
      <c r="AW4806" s="1" t="s">
        <v>70</v>
      </c>
      <c r="AX4806" s="1" t="s">
        <v>69</v>
      </c>
      <c r="AY4806" s="1" t="s">
        <v>70</v>
      </c>
      <c r="AZ4806" s="1" t="s">
        <v>69</v>
      </c>
      <c r="BA4806" s="1" t="s">
        <v>69</v>
      </c>
      <c r="BB4806" s="1" t="s">
        <v>70</v>
      </c>
      <c r="BC4806" s="1" t="s">
        <v>70</v>
      </c>
      <c r="BD4806" s="1" t="s">
        <v>69</v>
      </c>
      <c r="BE4806" s="1" t="s">
        <v>70</v>
      </c>
      <c r="BF4806" s="1" t="s">
        <v>70</v>
      </c>
      <c r="BG4806" s="3">
        <v>42556.41736111111</v>
      </c>
    </row>
    <row r="4807">
      <c r="A4807" s="1">
        <v>1004100.0</v>
      </c>
      <c r="B4807" s="1" t="s">
        <v>21132</v>
      </c>
      <c r="H4807" s="1" t="s">
        <v>21133</v>
      </c>
      <c r="I4807" s="1" t="s">
        <v>19450</v>
      </c>
      <c r="J4807" s="1" t="s">
        <v>3713</v>
      </c>
      <c r="K4807" s="1" t="s">
        <v>107</v>
      </c>
      <c r="L4807" s="1">
        <v>37091.0</v>
      </c>
      <c r="U4807" s="1">
        <v>-86.779602</v>
      </c>
      <c r="V4807" s="1">
        <v>35.4632</v>
      </c>
      <c r="X4807" s="1" t="s">
        <v>70</v>
      </c>
      <c r="Y4807" s="1" t="s">
        <v>70</v>
      </c>
      <c r="Z4807" s="1" t="s">
        <v>70</v>
      </c>
      <c r="AA4807" s="1" t="s">
        <v>70</v>
      </c>
      <c r="AB4807" s="1" t="s">
        <v>70</v>
      </c>
      <c r="AC4807" s="1" t="s">
        <v>80</v>
      </c>
      <c r="BG4807" s="1">
        <v>2009.0</v>
      </c>
    </row>
    <row r="4808">
      <c r="A4808" s="1">
        <v>1012279.0</v>
      </c>
      <c r="B4808" s="1" t="s">
        <v>21134</v>
      </c>
      <c r="D4808" s="1" t="s">
        <v>21134</v>
      </c>
      <c r="H4808" s="1" t="s">
        <v>21135</v>
      </c>
      <c r="I4808" s="1" t="s">
        <v>3713</v>
      </c>
      <c r="J4808" s="1" t="s">
        <v>8931</v>
      </c>
      <c r="K4808" s="1" t="s">
        <v>171</v>
      </c>
      <c r="L4808" s="1">
        <v>56258.0</v>
      </c>
      <c r="N4808" s="1" t="s">
        <v>2917</v>
      </c>
      <c r="U4808" s="1">
        <v>-95.790894</v>
      </c>
      <c r="V4808" s="1">
        <v>44.445911</v>
      </c>
      <c r="X4808" s="1" t="s">
        <v>69</v>
      </c>
      <c r="Y4808" s="1" t="s">
        <v>70</v>
      </c>
      <c r="Z4808" s="1" t="s">
        <v>70</v>
      </c>
      <c r="AA4808" s="1" t="s">
        <v>70</v>
      </c>
      <c r="AB4808" s="1" t="s">
        <v>69</v>
      </c>
      <c r="AC4808" s="1" t="s">
        <v>69</v>
      </c>
      <c r="AD4808" s="1" t="s">
        <v>69</v>
      </c>
      <c r="AE4808" s="1" t="s">
        <v>69</v>
      </c>
      <c r="AF4808" s="1" t="s">
        <v>69</v>
      </c>
      <c r="AG4808" s="1" t="s">
        <v>70</v>
      </c>
      <c r="AH4808" s="1" t="s">
        <v>69</v>
      </c>
      <c r="AI4808" s="1" t="s">
        <v>70</v>
      </c>
      <c r="AJ4808" s="1" t="s">
        <v>70</v>
      </c>
      <c r="AK4808" s="1" t="s">
        <v>69</v>
      </c>
      <c r="AL4808" s="1" t="s">
        <v>69</v>
      </c>
      <c r="AM4808" s="1" t="s">
        <v>69</v>
      </c>
      <c r="AN4808" s="1" t="s">
        <v>70</v>
      </c>
      <c r="AO4808" s="1" t="s">
        <v>70</v>
      </c>
      <c r="AP4808" s="1" t="s">
        <v>70</v>
      </c>
      <c r="AQ4808" s="1" t="s">
        <v>70</v>
      </c>
      <c r="AR4808" s="1" t="s">
        <v>70</v>
      </c>
      <c r="AS4808" s="1" t="s">
        <v>69</v>
      </c>
      <c r="AT4808" s="1" t="s">
        <v>70</v>
      </c>
      <c r="AU4808" s="1" t="s">
        <v>69</v>
      </c>
      <c r="AV4808" s="1" t="s">
        <v>70</v>
      </c>
      <c r="AW4808" s="1" t="s">
        <v>70</v>
      </c>
      <c r="AX4808" s="1" t="s">
        <v>70</v>
      </c>
      <c r="AY4808" s="1" t="s">
        <v>70</v>
      </c>
      <c r="AZ4808" s="1" t="s">
        <v>69</v>
      </c>
      <c r="BA4808" s="1" t="s">
        <v>70</v>
      </c>
      <c r="BB4808" s="1" t="s">
        <v>70</v>
      </c>
      <c r="BC4808" s="1" t="s">
        <v>70</v>
      </c>
      <c r="BD4808" s="1" t="s">
        <v>70</v>
      </c>
      <c r="BE4808" s="1" t="s">
        <v>70</v>
      </c>
      <c r="BF4808" s="1" t="s">
        <v>70</v>
      </c>
      <c r="BG4808" s="3">
        <v>42557.686111111114</v>
      </c>
    </row>
    <row r="4809">
      <c r="A4809" s="1">
        <v>1005121.0</v>
      </c>
      <c r="B4809" s="1" t="s">
        <v>21136</v>
      </c>
      <c r="C4809" s="2" t="s">
        <v>21137</v>
      </c>
      <c r="D4809" s="2" t="s">
        <v>21138</v>
      </c>
      <c r="H4809" s="1" t="s">
        <v>21139</v>
      </c>
      <c r="I4809" s="1" t="s">
        <v>3713</v>
      </c>
      <c r="J4809" s="1" t="s">
        <v>404</v>
      </c>
      <c r="K4809" s="1" t="s">
        <v>91</v>
      </c>
      <c r="L4809" s="1">
        <v>65340.0</v>
      </c>
      <c r="M4809" s="1" t="s">
        <v>3366</v>
      </c>
      <c r="N4809" s="1" t="s">
        <v>14540</v>
      </c>
      <c r="U4809" s="1">
        <v>-93.196678</v>
      </c>
      <c r="V4809" s="1">
        <v>39.120804</v>
      </c>
      <c r="W4809" s="1" t="s">
        <v>136</v>
      </c>
      <c r="X4809" s="1" t="s">
        <v>69</v>
      </c>
      <c r="Y4809" s="1" t="s">
        <v>70</v>
      </c>
      <c r="Z4809" s="1" t="s">
        <v>70</v>
      </c>
      <c r="AA4809" s="1" t="s">
        <v>70</v>
      </c>
      <c r="AB4809" s="1" t="s">
        <v>70</v>
      </c>
      <c r="AC4809" s="1" t="s">
        <v>70</v>
      </c>
      <c r="AD4809" s="1" t="s">
        <v>69</v>
      </c>
      <c r="AE4809" s="1" t="s">
        <v>70</v>
      </c>
      <c r="AF4809" s="1" t="s">
        <v>69</v>
      </c>
      <c r="AG4809" s="1" t="s">
        <v>69</v>
      </c>
      <c r="AH4809" s="1" t="s">
        <v>69</v>
      </c>
      <c r="AI4809" s="1" t="s">
        <v>69</v>
      </c>
      <c r="AJ4809" s="1" t="s">
        <v>69</v>
      </c>
      <c r="AK4809" s="1" t="s">
        <v>69</v>
      </c>
      <c r="AL4809" s="1" t="s">
        <v>69</v>
      </c>
      <c r="AM4809" s="1" t="s">
        <v>69</v>
      </c>
      <c r="AN4809" s="1" t="s">
        <v>70</v>
      </c>
      <c r="AO4809" s="1" t="s">
        <v>69</v>
      </c>
      <c r="AP4809" s="1" t="s">
        <v>70</v>
      </c>
      <c r="AQ4809" s="1" t="s">
        <v>70</v>
      </c>
      <c r="AR4809" s="1" t="s">
        <v>69</v>
      </c>
      <c r="AS4809" s="1" t="s">
        <v>69</v>
      </c>
      <c r="AT4809" s="1" t="s">
        <v>70</v>
      </c>
      <c r="AU4809" s="1" t="s">
        <v>69</v>
      </c>
      <c r="AV4809" s="1" t="s">
        <v>69</v>
      </c>
      <c r="AW4809" s="1" t="s">
        <v>70</v>
      </c>
      <c r="AX4809" s="1" t="s">
        <v>70</v>
      </c>
      <c r="AY4809" s="1" t="s">
        <v>70</v>
      </c>
      <c r="AZ4809" s="1" t="s">
        <v>69</v>
      </c>
      <c r="BA4809" s="1" t="s">
        <v>70</v>
      </c>
      <c r="BB4809" s="1" t="s">
        <v>70</v>
      </c>
      <c r="BC4809" s="1" t="s">
        <v>70</v>
      </c>
      <c r="BD4809" s="1" t="s">
        <v>70</v>
      </c>
      <c r="BE4809" s="1" t="s">
        <v>70</v>
      </c>
      <c r="BF4809" s="1" t="s">
        <v>70</v>
      </c>
      <c r="BG4809" s="3">
        <v>41460.39097222222</v>
      </c>
    </row>
    <row r="4810">
      <c r="A4810" s="1">
        <v>1004007.0</v>
      </c>
      <c r="B4810" s="1" t="s">
        <v>21140</v>
      </c>
      <c r="H4810" s="1" t="s">
        <v>21141</v>
      </c>
      <c r="I4810" s="1" t="s">
        <v>21142</v>
      </c>
      <c r="J4810" s="1" t="s">
        <v>3713</v>
      </c>
      <c r="K4810" s="1" t="s">
        <v>881</v>
      </c>
      <c r="L4810" s="1">
        <v>26041.0</v>
      </c>
      <c r="M4810" s="1" t="s">
        <v>390</v>
      </c>
      <c r="N4810" s="1" t="s">
        <v>21102</v>
      </c>
      <c r="O4810" s="1" t="s">
        <v>4444</v>
      </c>
      <c r="P4810" s="1" t="s">
        <v>21102</v>
      </c>
      <c r="U4810" s="1">
        <v>-80.7257</v>
      </c>
      <c r="V4810" s="1">
        <v>39.9156</v>
      </c>
      <c r="X4810" s="1" t="s">
        <v>70</v>
      </c>
      <c r="Y4810" s="1" t="s">
        <v>69</v>
      </c>
      <c r="Z4810" s="1" t="s">
        <v>70</v>
      </c>
      <c r="AA4810" s="1" t="s">
        <v>69</v>
      </c>
      <c r="AB4810" s="1" t="s">
        <v>70</v>
      </c>
      <c r="AC4810" s="1" t="s">
        <v>80</v>
      </c>
      <c r="AD4810" s="1" t="s">
        <v>69</v>
      </c>
      <c r="AE4810" s="1" t="s">
        <v>70</v>
      </c>
      <c r="AF4810" s="1" t="s">
        <v>69</v>
      </c>
      <c r="AG4810" s="1" t="s">
        <v>70</v>
      </c>
      <c r="AH4810" s="1" t="s">
        <v>69</v>
      </c>
      <c r="AI4810" s="1" t="s">
        <v>70</v>
      </c>
      <c r="AJ4810" s="1" t="s">
        <v>69</v>
      </c>
      <c r="AK4810" s="1" t="s">
        <v>69</v>
      </c>
      <c r="AL4810" s="1" t="s">
        <v>70</v>
      </c>
      <c r="AM4810" s="1" t="s">
        <v>70</v>
      </c>
      <c r="AN4810" s="1" t="s">
        <v>70</v>
      </c>
      <c r="AO4810" s="1" t="s">
        <v>70</v>
      </c>
      <c r="AP4810" s="1" t="s">
        <v>70</v>
      </c>
      <c r="AQ4810" s="1" t="s">
        <v>70</v>
      </c>
      <c r="AR4810" s="1" t="s">
        <v>69</v>
      </c>
      <c r="AS4810" s="1" t="s">
        <v>70</v>
      </c>
      <c r="AT4810" s="1" t="s">
        <v>70</v>
      </c>
      <c r="AU4810" s="1" t="s">
        <v>70</v>
      </c>
      <c r="AV4810" s="1" t="s">
        <v>70</v>
      </c>
      <c r="AW4810" s="1" t="s">
        <v>70</v>
      </c>
      <c r="AX4810" s="1" t="s">
        <v>70</v>
      </c>
      <c r="AY4810" s="1" t="s">
        <v>70</v>
      </c>
      <c r="AZ4810" s="1" t="s">
        <v>70</v>
      </c>
      <c r="BA4810" s="1" t="s">
        <v>70</v>
      </c>
      <c r="BB4810" s="1" t="s">
        <v>70</v>
      </c>
      <c r="BC4810" s="1" t="s">
        <v>70</v>
      </c>
      <c r="BD4810" s="1" t="s">
        <v>70</v>
      </c>
      <c r="BE4810" s="1" t="s">
        <v>70</v>
      </c>
      <c r="BF4810" s="1" t="s">
        <v>70</v>
      </c>
      <c r="BG4810" s="3">
        <v>41056.53611111111</v>
      </c>
    </row>
    <row r="4811">
      <c r="A4811" s="1">
        <v>1012539.0</v>
      </c>
      <c r="B4811" s="1" t="s">
        <v>21143</v>
      </c>
      <c r="H4811" s="1" t="s">
        <v>21144</v>
      </c>
      <c r="I4811" s="1" t="s">
        <v>12217</v>
      </c>
      <c r="J4811" s="1" t="s">
        <v>12218</v>
      </c>
      <c r="K4811" s="1" t="s">
        <v>451</v>
      </c>
      <c r="L4811" s="1">
        <v>54401.0</v>
      </c>
      <c r="M4811" s="1" t="s">
        <v>21145</v>
      </c>
      <c r="N4811" s="1" t="s">
        <v>7327</v>
      </c>
      <c r="U4811" s="1">
        <v>-89.667725</v>
      </c>
      <c r="V4811" s="1">
        <v>44.966095</v>
      </c>
      <c r="X4811" s="1" t="s">
        <v>69</v>
      </c>
      <c r="Y4811" s="1" t="s">
        <v>69</v>
      </c>
      <c r="Z4811" s="1" t="s">
        <v>70</v>
      </c>
      <c r="AA4811" s="1" t="s">
        <v>70</v>
      </c>
      <c r="AB4811" s="1" t="s">
        <v>69</v>
      </c>
      <c r="AC4811" s="1" t="s">
        <v>70</v>
      </c>
      <c r="AD4811" s="1" t="s">
        <v>70</v>
      </c>
      <c r="AE4811" s="1" t="s">
        <v>70</v>
      </c>
      <c r="AF4811" s="1" t="s">
        <v>70</v>
      </c>
      <c r="AG4811" s="1" t="s">
        <v>69</v>
      </c>
      <c r="AH4811" s="1" t="s">
        <v>69</v>
      </c>
      <c r="AI4811" s="1" t="s">
        <v>70</v>
      </c>
      <c r="AJ4811" s="1" t="s">
        <v>69</v>
      </c>
      <c r="AK4811" s="1" t="s">
        <v>69</v>
      </c>
      <c r="AL4811" s="1" t="s">
        <v>69</v>
      </c>
      <c r="AM4811" s="1" t="s">
        <v>70</v>
      </c>
      <c r="AN4811" s="1" t="s">
        <v>69</v>
      </c>
      <c r="AO4811" s="1" t="s">
        <v>70</v>
      </c>
      <c r="AP4811" s="1" t="s">
        <v>70</v>
      </c>
      <c r="AQ4811" s="1" t="s">
        <v>70</v>
      </c>
      <c r="AR4811" s="1" t="s">
        <v>70</v>
      </c>
      <c r="AS4811" s="1" t="s">
        <v>69</v>
      </c>
      <c r="AT4811" s="1" t="s">
        <v>70</v>
      </c>
      <c r="AU4811" s="1" t="s">
        <v>70</v>
      </c>
      <c r="AV4811" s="1" t="s">
        <v>70</v>
      </c>
      <c r="AW4811" s="1" t="s">
        <v>70</v>
      </c>
      <c r="AX4811" s="1" t="s">
        <v>70</v>
      </c>
      <c r="AY4811" s="1" t="s">
        <v>70</v>
      </c>
      <c r="AZ4811" s="1" t="s">
        <v>69</v>
      </c>
      <c r="BA4811" s="1" t="s">
        <v>70</v>
      </c>
      <c r="BB4811" s="1" t="s">
        <v>70</v>
      </c>
      <c r="BC4811" s="1" t="s">
        <v>70</v>
      </c>
      <c r="BD4811" s="1" t="s">
        <v>70</v>
      </c>
      <c r="BE4811" s="1" t="s">
        <v>70</v>
      </c>
      <c r="BF4811" s="1" t="s">
        <v>70</v>
      </c>
      <c r="BG4811" s="3">
        <v>42564.663194444445</v>
      </c>
    </row>
    <row r="4812">
      <c r="A4812" s="1">
        <v>1002929.0</v>
      </c>
      <c r="B4812" s="1" t="s">
        <v>21146</v>
      </c>
      <c r="C4812" s="2" t="s">
        <v>21147</v>
      </c>
      <c r="D4812" s="2" t="s">
        <v>21148</v>
      </c>
      <c r="E4812" s="2" t="s">
        <v>21149</v>
      </c>
      <c r="G4812" s="1" t="s">
        <v>21150</v>
      </c>
      <c r="H4812" s="1" t="s">
        <v>21151</v>
      </c>
      <c r="I4812" s="1" t="s">
        <v>12621</v>
      </c>
      <c r="J4812" s="1" t="s">
        <v>487</v>
      </c>
      <c r="K4812" s="1" t="s">
        <v>488</v>
      </c>
      <c r="L4812" s="1">
        <v>2050.0</v>
      </c>
      <c r="M4812" s="1" t="s">
        <v>21152</v>
      </c>
      <c r="N4812" s="1" t="s">
        <v>1221</v>
      </c>
      <c r="O4812" s="1" t="s">
        <v>21153</v>
      </c>
      <c r="P4812" s="1" t="s">
        <v>1237</v>
      </c>
      <c r="Q4812" s="1" t="s">
        <v>21154</v>
      </c>
      <c r="R4812" s="1" t="s">
        <v>1221</v>
      </c>
      <c r="U4812" s="1">
        <v>-70.717316</v>
      </c>
      <c r="V4812" s="1">
        <v>42.098148</v>
      </c>
      <c r="X4812" s="1" t="s">
        <v>69</v>
      </c>
      <c r="Y4812" s="1" t="s">
        <v>69</v>
      </c>
      <c r="Z4812" s="1" t="s">
        <v>69</v>
      </c>
      <c r="AA4812" s="1" t="s">
        <v>69</v>
      </c>
      <c r="AB4812" s="1" t="s">
        <v>69</v>
      </c>
      <c r="AC4812" s="1" t="s">
        <v>69</v>
      </c>
      <c r="AD4812" s="1" t="s">
        <v>69</v>
      </c>
      <c r="AE4812" s="1" t="s">
        <v>69</v>
      </c>
      <c r="AF4812" s="1" t="s">
        <v>69</v>
      </c>
      <c r="AG4812" s="1" t="s">
        <v>69</v>
      </c>
      <c r="AH4812" s="1" t="s">
        <v>69</v>
      </c>
      <c r="AI4812" s="1" t="s">
        <v>70</v>
      </c>
      <c r="AJ4812" s="1" t="s">
        <v>69</v>
      </c>
      <c r="AK4812" s="1" t="s">
        <v>69</v>
      </c>
      <c r="AL4812" s="1" t="s">
        <v>69</v>
      </c>
      <c r="AM4812" s="1" t="s">
        <v>69</v>
      </c>
      <c r="AN4812" s="1" t="s">
        <v>69</v>
      </c>
      <c r="AO4812" s="1" t="s">
        <v>69</v>
      </c>
      <c r="AP4812" s="1" t="s">
        <v>70</v>
      </c>
      <c r="AQ4812" s="1" t="s">
        <v>70</v>
      </c>
      <c r="AR4812" s="1" t="s">
        <v>69</v>
      </c>
      <c r="AS4812" s="1" t="s">
        <v>69</v>
      </c>
      <c r="AT4812" s="1" t="s">
        <v>69</v>
      </c>
      <c r="AU4812" s="1" t="s">
        <v>69</v>
      </c>
      <c r="AV4812" s="1" t="s">
        <v>70</v>
      </c>
      <c r="AW4812" s="1" t="s">
        <v>70</v>
      </c>
      <c r="AX4812" s="1" t="s">
        <v>69</v>
      </c>
      <c r="AY4812" s="1" t="s">
        <v>69</v>
      </c>
      <c r="AZ4812" s="1" t="s">
        <v>69</v>
      </c>
      <c r="BA4812" s="1" t="s">
        <v>70</v>
      </c>
      <c r="BB4812" s="1" t="s">
        <v>69</v>
      </c>
      <c r="BC4812" s="1" t="s">
        <v>70</v>
      </c>
      <c r="BD4812" s="1" t="s">
        <v>69</v>
      </c>
      <c r="BE4812" s="1" t="s">
        <v>70</v>
      </c>
      <c r="BF4812" s="1" t="s">
        <v>69</v>
      </c>
      <c r="BG4812" s="3">
        <v>43455.79861111111</v>
      </c>
    </row>
    <row r="4813">
      <c r="A4813" s="1">
        <v>1012229.0</v>
      </c>
      <c r="B4813" s="1" t="s">
        <v>21155</v>
      </c>
      <c r="D4813" s="1" t="s">
        <v>21155</v>
      </c>
      <c r="H4813" s="1" t="s">
        <v>21156</v>
      </c>
      <c r="I4813" s="1" t="s">
        <v>12621</v>
      </c>
      <c r="J4813" s="1" t="s">
        <v>13017</v>
      </c>
      <c r="K4813" s="1" t="s">
        <v>91</v>
      </c>
      <c r="L4813" s="1">
        <v>65706.0</v>
      </c>
      <c r="M4813" s="1" t="s">
        <v>21157</v>
      </c>
      <c r="N4813" s="1" t="s">
        <v>1859</v>
      </c>
      <c r="U4813" s="1">
        <v>-92.920418</v>
      </c>
      <c r="V4813" s="1">
        <v>37.335419</v>
      </c>
      <c r="X4813" s="1" t="s">
        <v>69</v>
      </c>
      <c r="Y4813" s="1" t="s">
        <v>70</v>
      </c>
      <c r="Z4813" s="1" t="s">
        <v>70</v>
      </c>
      <c r="AA4813" s="1" t="s">
        <v>70</v>
      </c>
      <c r="AB4813" s="1" t="s">
        <v>69</v>
      </c>
      <c r="AC4813" s="1" t="s">
        <v>80</v>
      </c>
      <c r="AD4813" s="1" t="s">
        <v>69</v>
      </c>
      <c r="AE4813" s="1" t="s">
        <v>70</v>
      </c>
      <c r="AF4813" s="1" t="s">
        <v>69</v>
      </c>
      <c r="AG4813" s="1" t="s">
        <v>70</v>
      </c>
      <c r="AH4813" s="1" t="s">
        <v>69</v>
      </c>
      <c r="AI4813" s="1" t="s">
        <v>70</v>
      </c>
      <c r="AJ4813" s="1" t="s">
        <v>69</v>
      </c>
      <c r="AK4813" s="1" t="s">
        <v>69</v>
      </c>
      <c r="AL4813" s="1" t="s">
        <v>69</v>
      </c>
      <c r="AM4813" s="1" t="s">
        <v>69</v>
      </c>
      <c r="AN4813" s="1" t="s">
        <v>70</v>
      </c>
      <c r="AO4813" s="1" t="s">
        <v>69</v>
      </c>
      <c r="AP4813" s="1" t="s">
        <v>70</v>
      </c>
      <c r="AQ4813" s="1" t="s">
        <v>70</v>
      </c>
      <c r="AR4813" s="1" t="s">
        <v>69</v>
      </c>
      <c r="AS4813" s="1" t="s">
        <v>70</v>
      </c>
      <c r="AT4813" s="1" t="s">
        <v>69</v>
      </c>
      <c r="AU4813" s="1" t="s">
        <v>69</v>
      </c>
      <c r="AV4813" s="1" t="s">
        <v>70</v>
      </c>
      <c r="AW4813" s="1" t="s">
        <v>70</v>
      </c>
      <c r="AX4813" s="1" t="s">
        <v>70</v>
      </c>
      <c r="AY4813" s="1" t="s">
        <v>70</v>
      </c>
      <c r="AZ4813" s="1" t="s">
        <v>69</v>
      </c>
      <c r="BA4813" s="1" t="s">
        <v>70</v>
      </c>
      <c r="BB4813" s="1" t="s">
        <v>70</v>
      </c>
      <c r="BC4813" s="1" t="s">
        <v>70</v>
      </c>
      <c r="BD4813" s="1" t="s">
        <v>70</v>
      </c>
      <c r="BE4813" s="1" t="s">
        <v>70</v>
      </c>
      <c r="BF4813" s="1" t="s">
        <v>70</v>
      </c>
      <c r="BG4813" s="3">
        <v>42556.46319444444</v>
      </c>
    </row>
    <row r="4814">
      <c r="A4814" s="1">
        <v>1001898.0</v>
      </c>
      <c r="B4814" s="1" t="s">
        <v>21158</v>
      </c>
      <c r="C4814" s="2" t="s">
        <v>21159</v>
      </c>
      <c r="H4814" s="1" t="s">
        <v>21160</v>
      </c>
      <c r="I4814" s="1" t="s">
        <v>21161</v>
      </c>
      <c r="J4814" s="1" t="s">
        <v>21162</v>
      </c>
      <c r="K4814" s="1" t="s">
        <v>1088</v>
      </c>
      <c r="L4814" s="1">
        <v>83639.0</v>
      </c>
      <c r="M4814" s="1" t="s">
        <v>390</v>
      </c>
      <c r="N4814" s="1" t="s">
        <v>21163</v>
      </c>
      <c r="U4814" s="1">
        <v>-116.801</v>
      </c>
      <c r="V4814" s="1">
        <v>43.547298</v>
      </c>
      <c r="W4814" s="1" t="s">
        <v>392</v>
      </c>
      <c r="X4814" s="1" t="s">
        <v>70</v>
      </c>
      <c r="Y4814" s="1" t="s">
        <v>70</v>
      </c>
      <c r="Z4814" s="1" t="s">
        <v>70</v>
      </c>
      <c r="AA4814" s="1" t="s">
        <v>70</v>
      </c>
      <c r="AB4814" s="1" t="s">
        <v>70</v>
      </c>
      <c r="AC4814" s="1" t="s">
        <v>69</v>
      </c>
      <c r="AD4814" s="1" t="s">
        <v>69</v>
      </c>
      <c r="AE4814" s="1" t="s">
        <v>70</v>
      </c>
      <c r="AF4814" s="1" t="s">
        <v>69</v>
      </c>
      <c r="AG4814" s="1" t="s">
        <v>69</v>
      </c>
      <c r="AH4814" s="1" t="s">
        <v>70</v>
      </c>
      <c r="AI4814" s="1" t="s">
        <v>70</v>
      </c>
      <c r="AJ4814" s="1" t="s">
        <v>69</v>
      </c>
      <c r="AK4814" s="1" t="s">
        <v>69</v>
      </c>
      <c r="AL4814" s="1" t="s">
        <v>69</v>
      </c>
      <c r="AM4814" s="1" t="s">
        <v>69</v>
      </c>
      <c r="AN4814" s="1" t="s">
        <v>70</v>
      </c>
      <c r="AO4814" s="1" t="s">
        <v>69</v>
      </c>
      <c r="AP4814" s="1" t="s">
        <v>70</v>
      </c>
      <c r="AQ4814" s="1" t="s">
        <v>70</v>
      </c>
      <c r="AR4814" s="1" t="s">
        <v>69</v>
      </c>
      <c r="AS4814" s="1" t="s">
        <v>70</v>
      </c>
      <c r="AT4814" s="1" t="s">
        <v>69</v>
      </c>
      <c r="AU4814" s="1" t="s">
        <v>69</v>
      </c>
      <c r="AV4814" s="1" t="s">
        <v>70</v>
      </c>
      <c r="AW4814" s="1" t="s">
        <v>70</v>
      </c>
      <c r="AX4814" s="1" t="s">
        <v>70</v>
      </c>
      <c r="AY4814" s="1" t="s">
        <v>70</v>
      </c>
      <c r="AZ4814" s="1" t="s">
        <v>70</v>
      </c>
      <c r="BA4814" s="1" t="s">
        <v>70</v>
      </c>
      <c r="BB4814" s="1" t="s">
        <v>70</v>
      </c>
      <c r="BC4814" s="1" t="s">
        <v>70</v>
      </c>
      <c r="BD4814" s="1" t="s">
        <v>70</v>
      </c>
      <c r="BE4814" s="1" t="s">
        <v>70</v>
      </c>
      <c r="BF4814" s="1" t="s">
        <v>70</v>
      </c>
      <c r="BG4814" s="3">
        <v>40655.495833333334</v>
      </c>
    </row>
    <row r="4815">
      <c r="A4815" s="1">
        <v>1005369.0</v>
      </c>
      <c r="B4815" s="1" t="s">
        <v>21164</v>
      </c>
      <c r="H4815" s="1" t="s">
        <v>21165</v>
      </c>
      <c r="I4815" s="1" t="s">
        <v>21166</v>
      </c>
      <c r="J4815" s="1" t="s">
        <v>10220</v>
      </c>
      <c r="K4815" s="1" t="s">
        <v>107</v>
      </c>
      <c r="L4815" s="1">
        <v>38237.0</v>
      </c>
      <c r="U4815" s="1">
        <v>-88.850502</v>
      </c>
      <c r="V4815" s="1">
        <v>36.345402</v>
      </c>
      <c r="X4815" s="1" t="s">
        <v>70</v>
      </c>
      <c r="Y4815" s="1" t="s">
        <v>70</v>
      </c>
      <c r="Z4815" s="1" t="s">
        <v>70</v>
      </c>
      <c r="AA4815" s="1" t="s">
        <v>70</v>
      </c>
      <c r="AB4815" s="1" t="s">
        <v>70</v>
      </c>
      <c r="AC4815" s="1" t="s">
        <v>80</v>
      </c>
      <c r="BG4815" s="1">
        <v>2009.0</v>
      </c>
    </row>
    <row r="4816">
      <c r="A4816" s="1">
        <v>1008618.0</v>
      </c>
      <c r="B4816" s="1" t="s">
        <v>21167</v>
      </c>
      <c r="C4816" s="2" t="s">
        <v>21168</v>
      </c>
      <c r="H4816" s="1" t="s">
        <v>21169</v>
      </c>
      <c r="I4816" s="1" t="s">
        <v>21170</v>
      </c>
      <c r="J4816" s="1" t="s">
        <v>1134</v>
      </c>
      <c r="K4816" s="1" t="s">
        <v>91</v>
      </c>
      <c r="L4816" s="1">
        <v>64147.0</v>
      </c>
      <c r="M4816" s="1" t="s">
        <v>19610</v>
      </c>
      <c r="N4816" s="1" t="s">
        <v>11060</v>
      </c>
      <c r="U4816" s="1">
        <v>-94.586594</v>
      </c>
      <c r="V4816" s="1">
        <v>38.88213</v>
      </c>
      <c r="W4816" s="1" t="s">
        <v>99</v>
      </c>
      <c r="X4816" s="1" t="s">
        <v>69</v>
      </c>
      <c r="Y4816" s="1" t="s">
        <v>70</v>
      </c>
      <c r="Z4816" s="1" t="s">
        <v>70</v>
      </c>
      <c r="AA4816" s="1" t="s">
        <v>70</v>
      </c>
      <c r="AB4816" s="1" t="s">
        <v>70</v>
      </c>
      <c r="AC4816" s="1" t="s">
        <v>80</v>
      </c>
      <c r="AD4816" s="1" t="s">
        <v>69</v>
      </c>
      <c r="AE4816" s="1" t="s">
        <v>70</v>
      </c>
      <c r="AF4816" s="1" t="s">
        <v>70</v>
      </c>
      <c r="AG4816" s="1" t="s">
        <v>70</v>
      </c>
      <c r="AH4816" s="1" t="s">
        <v>70</v>
      </c>
      <c r="AI4816" s="1" t="s">
        <v>70</v>
      </c>
      <c r="AJ4816" s="1" t="s">
        <v>69</v>
      </c>
      <c r="AK4816" s="1" t="s">
        <v>69</v>
      </c>
      <c r="AL4816" s="1" t="s">
        <v>70</v>
      </c>
      <c r="AM4816" s="1" t="s">
        <v>69</v>
      </c>
      <c r="AN4816" s="1" t="s">
        <v>70</v>
      </c>
      <c r="AO4816" s="1" t="s">
        <v>70</v>
      </c>
      <c r="AP4816" s="1" t="s">
        <v>70</v>
      </c>
      <c r="AQ4816" s="1" t="s">
        <v>70</v>
      </c>
      <c r="AR4816" s="1" t="s">
        <v>69</v>
      </c>
      <c r="AS4816" s="1" t="s">
        <v>70</v>
      </c>
      <c r="AT4816" s="1" t="s">
        <v>70</v>
      </c>
      <c r="AU4816" s="1" t="s">
        <v>70</v>
      </c>
      <c r="AV4816" s="1" t="s">
        <v>70</v>
      </c>
      <c r="AW4816" s="1" t="s">
        <v>70</v>
      </c>
      <c r="AX4816" s="1" t="s">
        <v>70</v>
      </c>
      <c r="AY4816" s="1" t="s">
        <v>70</v>
      </c>
      <c r="AZ4816" s="1" t="s">
        <v>69</v>
      </c>
      <c r="BA4816" s="1" t="s">
        <v>70</v>
      </c>
      <c r="BB4816" s="1" t="s">
        <v>70</v>
      </c>
      <c r="BC4816" s="1" t="s">
        <v>70</v>
      </c>
      <c r="BD4816" s="1" t="s">
        <v>70</v>
      </c>
      <c r="BE4816" s="1" t="s">
        <v>70</v>
      </c>
      <c r="BF4816" s="1" t="s">
        <v>70</v>
      </c>
      <c r="BG4816" s="3">
        <v>41452.44097222222</v>
      </c>
    </row>
    <row r="4817">
      <c r="A4817" s="1">
        <v>1019659.0</v>
      </c>
      <c r="B4817" s="1" t="s">
        <v>21171</v>
      </c>
      <c r="D4817" s="2" t="s">
        <v>21172</v>
      </c>
      <c r="H4817" s="1" t="s">
        <v>21173</v>
      </c>
      <c r="I4817" s="1" t="s">
        <v>21174</v>
      </c>
      <c r="J4817" s="1" t="s">
        <v>21166</v>
      </c>
      <c r="K4817" s="1" t="s">
        <v>670</v>
      </c>
      <c r="L4817" s="1">
        <v>27892.0</v>
      </c>
      <c r="M4817" s="1" t="s">
        <v>21175</v>
      </c>
      <c r="N4817" s="1" t="s">
        <v>21176</v>
      </c>
      <c r="U4817" s="1">
        <v>-77.055115</v>
      </c>
      <c r="V4817" s="1">
        <v>35.855221</v>
      </c>
      <c r="X4817" s="1" t="s">
        <v>69</v>
      </c>
      <c r="Y4817" s="1" t="s">
        <v>70</v>
      </c>
      <c r="Z4817" s="1" t="s">
        <v>70</v>
      </c>
      <c r="AA4817" s="1" t="s">
        <v>70</v>
      </c>
      <c r="AB4817" s="1" t="s">
        <v>70</v>
      </c>
      <c r="AC4817" s="1" t="s">
        <v>80</v>
      </c>
      <c r="AD4817" s="1" t="s">
        <v>69</v>
      </c>
      <c r="AE4817" s="1" t="s">
        <v>70</v>
      </c>
      <c r="AF4817" s="1" t="s">
        <v>69</v>
      </c>
      <c r="AG4817" s="1" t="s">
        <v>70</v>
      </c>
      <c r="AH4817" s="1" t="s">
        <v>70</v>
      </c>
      <c r="AI4817" s="1" t="s">
        <v>70</v>
      </c>
      <c r="AJ4817" s="1" t="s">
        <v>70</v>
      </c>
      <c r="AK4817" s="1" t="s">
        <v>69</v>
      </c>
      <c r="AL4817" s="1" t="s">
        <v>70</v>
      </c>
      <c r="AM4817" s="1" t="s">
        <v>69</v>
      </c>
      <c r="AN4817" s="1" t="s">
        <v>70</v>
      </c>
      <c r="AO4817" s="1" t="s">
        <v>70</v>
      </c>
      <c r="AP4817" s="1" t="s">
        <v>70</v>
      </c>
      <c r="AQ4817" s="1" t="s">
        <v>70</v>
      </c>
      <c r="AR4817" s="1" t="s">
        <v>70</v>
      </c>
      <c r="AS4817" s="1" t="s">
        <v>70</v>
      </c>
      <c r="AT4817" s="1" t="s">
        <v>69</v>
      </c>
      <c r="AU4817" s="1" t="s">
        <v>70</v>
      </c>
      <c r="AV4817" s="1" t="s">
        <v>70</v>
      </c>
      <c r="AW4817" s="1" t="s">
        <v>70</v>
      </c>
      <c r="AX4817" s="1" t="s">
        <v>70</v>
      </c>
      <c r="AY4817" s="1" t="s">
        <v>70</v>
      </c>
      <c r="AZ4817" s="1" t="s">
        <v>70</v>
      </c>
      <c r="BA4817" s="1" t="s">
        <v>70</v>
      </c>
      <c r="BB4817" s="1" t="s">
        <v>70</v>
      </c>
      <c r="BC4817" s="1" t="s">
        <v>70</v>
      </c>
      <c r="BD4817" s="1" t="s">
        <v>70</v>
      </c>
      <c r="BE4817" s="1" t="s">
        <v>70</v>
      </c>
      <c r="BF4817" s="1" t="s">
        <v>70</v>
      </c>
      <c r="BG4817" s="3">
        <v>43679.975</v>
      </c>
    </row>
    <row r="4818">
      <c r="A4818" s="1">
        <v>1008681.0</v>
      </c>
      <c r="B4818" s="1" t="s">
        <v>21177</v>
      </c>
      <c r="C4818" s="2" t="s">
        <v>21178</v>
      </c>
      <c r="H4818" s="1" t="s">
        <v>21179</v>
      </c>
      <c r="I4818" s="1" t="s">
        <v>21180</v>
      </c>
      <c r="J4818" s="1" t="s">
        <v>5363</v>
      </c>
      <c r="K4818" s="1" t="s">
        <v>96</v>
      </c>
      <c r="M4818" s="1" t="s">
        <v>21181</v>
      </c>
      <c r="N4818" s="1" t="s">
        <v>3802</v>
      </c>
      <c r="U4818" s="1">
        <v>-74.903748</v>
      </c>
      <c r="V4818" s="1">
        <v>44.670982</v>
      </c>
      <c r="W4818" s="1" t="s">
        <v>128</v>
      </c>
      <c r="X4818" s="1" t="s">
        <v>69</v>
      </c>
      <c r="Y4818" s="1" t="s">
        <v>69</v>
      </c>
      <c r="Z4818" s="1" t="s">
        <v>69</v>
      </c>
      <c r="AA4818" s="1" t="s">
        <v>69</v>
      </c>
      <c r="AB4818" s="1" t="s">
        <v>69</v>
      </c>
      <c r="AC4818" s="1" t="s">
        <v>70</v>
      </c>
      <c r="AD4818" s="1" t="s">
        <v>69</v>
      </c>
      <c r="AE4818" s="1" t="s">
        <v>69</v>
      </c>
      <c r="AF4818" s="1" t="s">
        <v>70</v>
      </c>
      <c r="AG4818" s="1" t="s">
        <v>69</v>
      </c>
      <c r="AH4818" s="1" t="s">
        <v>69</v>
      </c>
      <c r="AI4818" s="1" t="s">
        <v>70</v>
      </c>
      <c r="AJ4818" s="1" t="s">
        <v>69</v>
      </c>
      <c r="AK4818" s="1" t="s">
        <v>69</v>
      </c>
      <c r="AL4818" s="1" t="s">
        <v>69</v>
      </c>
      <c r="AM4818" s="1" t="s">
        <v>69</v>
      </c>
      <c r="AN4818" s="1" t="s">
        <v>69</v>
      </c>
      <c r="AO4818" s="1" t="s">
        <v>70</v>
      </c>
      <c r="AP4818" s="1" t="s">
        <v>70</v>
      </c>
      <c r="AQ4818" s="1" t="s">
        <v>70</v>
      </c>
      <c r="AR4818" s="1" t="s">
        <v>70</v>
      </c>
      <c r="AS4818" s="1" t="s">
        <v>70</v>
      </c>
      <c r="AT4818" s="1" t="s">
        <v>70</v>
      </c>
      <c r="AU4818" s="1" t="s">
        <v>70</v>
      </c>
      <c r="AV4818" s="1" t="s">
        <v>70</v>
      </c>
      <c r="AW4818" s="1" t="s">
        <v>70</v>
      </c>
      <c r="AX4818" s="1" t="s">
        <v>70</v>
      </c>
      <c r="AY4818" s="1" t="s">
        <v>70</v>
      </c>
      <c r="AZ4818" s="1" t="s">
        <v>69</v>
      </c>
      <c r="BA4818" s="1" t="s">
        <v>70</v>
      </c>
      <c r="BB4818" s="1" t="s">
        <v>70</v>
      </c>
      <c r="BC4818" s="1" t="s">
        <v>70</v>
      </c>
      <c r="BD4818" s="1" t="s">
        <v>70</v>
      </c>
      <c r="BE4818" s="1" t="s">
        <v>70</v>
      </c>
      <c r="BF4818" s="1" t="s">
        <v>70</v>
      </c>
      <c r="BG4818" s="3">
        <v>41716.42152777778</v>
      </c>
    </row>
    <row r="4819">
      <c r="A4819" s="1">
        <v>1011347.0</v>
      </c>
      <c r="B4819" s="1" t="s">
        <v>21182</v>
      </c>
      <c r="C4819" s="2" t="s">
        <v>1138</v>
      </c>
      <c r="D4819" s="2" t="s">
        <v>21183</v>
      </c>
      <c r="H4819" s="1" t="s">
        <v>21184</v>
      </c>
      <c r="I4819" s="1" t="s">
        <v>21185</v>
      </c>
      <c r="J4819" s="1" t="s">
        <v>4193</v>
      </c>
      <c r="K4819" s="1" t="s">
        <v>656</v>
      </c>
      <c r="M4819" s="1" t="s">
        <v>706</v>
      </c>
      <c r="N4819" s="1" t="s">
        <v>305</v>
      </c>
      <c r="U4819" s="1">
        <v>-122.13647</v>
      </c>
      <c r="V4819" s="1">
        <v>38.017365</v>
      </c>
      <c r="X4819" s="1" t="s">
        <v>69</v>
      </c>
      <c r="Y4819" s="1" t="s">
        <v>69</v>
      </c>
      <c r="Z4819" s="1" t="s">
        <v>70</v>
      </c>
      <c r="AA4819" s="1" t="s">
        <v>70</v>
      </c>
      <c r="AB4819" s="1" t="s">
        <v>69</v>
      </c>
      <c r="AC4819" s="1" t="s">
        <v>69</v>
      </c>
      <c r="AD4819" s="1" t="s">
        <v>69</v>
      </c>
      <c r="AE4819" s="1" t="s">
        <v>69</v>
      </c>
      <c r="AF4819" s="1" t="s">
        <v>70</v>
      </c>
      <c r="AG4819" s="1" t="s">
        <v>70</v>
      </c>
      <c r="AH4819" s="1" t="s">
        <v>69</v>
      </c>
      <c r="AI4819" s="1" t="s">
        <v>70</v>
      </c>
      <c r="AJ4819" s="1" t="s">
        <v>69</v>
      </c>
      <c r="AK4819" s="1" t="s">
        <v>69</v>
      </c>
      <c r="AL4819" s="1" t="s">
        <v>69</v>
      </c>
      <c r="AM4819" s="1" t="s">
        <v>69</v>
      </c>
      <c r="AN4819" s="1" t="s">
        <v>70</v>
      </c>
      <c r="AO4819" s="1" t="s">
        <v>69</v>
      </c>
      <c r="AP4819" s="1" t="s">
        <v>70</v>
      </c>
      <c r="AQ4819" s="1" t="s">
        <v>69</v>
      </c>
      <c r="AR4819" s="1" t="s">
        <v>70</v>
      </c>
      <c r="AS4819" s="1" t="s">
        <v>70</v>
      </c>
      <c r="AT4819" s="1" t="s">
        <v>70</v>
      </c>
      <c r="AU4819" s="1" t="s">
        <v>69</v>
      </c>
      <c r="AV4819" s="1" t="s">
        <v>70</v>
      </c>
      <c r="AW4819" s="1" t="s">
        <v>70</v>
      </c>
      <c r="AX4819" s="1" t="s">
        <v>69</v>
      </c>
      <c r="AY4819" s="1" t="s">
        <v>70</v>
      </c>
      <c r="AZ4819" s="1" t="s">
        <v>69</v>
      </c>
      <c r="BA4819" s="1" t="s">
        <v>70</v>
      </c>
      <c r="BB4819" s="1" t="s">
        <v>70</v>
      </c>
      <c r="BC4819" s="1" t="s">
        <v>69</v>
      </c>
      <c r="BD4819" s="1" t="s">
        <v>70</v>
      </c>
      <c r="BE4819" s="1" t="s">
        <v>70</v>
      </c>
      <c r="BF4819" s="1" t="s">
        <v>70</v>
      </c>
      <c r="BG4819" s="3">
        <v>42199.46666666667</v>
      </c>
    </row>
    <row r="4820">
      <c r="A4820" s="1">
        <v>1007848.0</v>
      </c>
      <c r="B4820" s="1" t="s">
        <v>21186</v>
      </c>
      <c r="I4820" s="1" t="s">
        <v>21187</v>
      </c>
      <c r="J4820" s="1" t="s">
        <v>16025</v>
      </c>
      <c r="K4820" s="1" t="s">
        <v>1630</v>
      </c>
      <c r="U4820" s="1">
        <v>-90.979103</v>
      </c>
      <c r="V4820" s="1">
        <v>34.5005</v>
      </c>
      <c r="X4820" s="1" t="s">
        <v>70</v>
      </c>
      <c r="Y4820" s="1" t="s">
        <v>70</v>
      </c>
      <c r="Z4820" s="1" t="s">
        <v>70</v>
      </c>
      <c r="AA4820" s="1" t="s">
        <v>70</v>
      </c>
      <c r="AB4820" s="1" t="s">
        <v>70</v>
      </c>
      <c r="AC4820" s="1" t="s">
        <v>80</v>
      </c>
      <c r="BG4820" s="1">
        <v>2011.0</v>
      </c>
    </row>
    <row r="4821">
      <c r="A4821" s="1">
        <v>1003543.0</v>
      </c>
      <c r="B4821" s="1" t="s">
        <v>21188</v>
      </c>
      <c r="C4821" s="2" t="s">
        <v>2480</v>
      </c>
      <c r="H4821" s="1" t="s">
        <v>21189</v>
      </c>
      <c r="I4821" s="1" t="s">
        <v>4249</v>
      </c>
      <c r="J4821" s="1" t="s">
        <v>952</v>
      </c>
      <c r="K4821" s="1" t="s">
        <v>211</v>
      </c>
      <c r="L4821" s="1">
        <v>33130.0</v>
      </c>
      <c r="U4821" s="1">
        <v>-80.193497</v>
      </c>
      <c r="V4821" s="1">
        <v>25.7652</v>
      </c>
      <c r="X4821" s="1" t="s">
        <v>70</v>
      </c>
      <c r="Y4821" s="1" t="s">
        <v>70</v>
      </c>
      <c r="Z4821" s="1" t="s">
        <v>70</v>
      </c>
      <c r="AA4821" s="1" t="s">
        <v>70</v>
      </c>
      <c r="AB4821" s="1" t="s">
        <v>70</v>
      </c>
      <c r="AC4821" s="1" t="s">
        <v>80</v>
      </c>
      <c r="BG4821" s="6">
        <v>40330.620833333334</v>
      </c>
    </row>
    <row r="4822">
      <c r="A4822" s="1">
        <v>1012047.0</v>
      </c>
      <c r="B4822" s="1" t="s">
        <v>21190</v>
      </c>
      <c r="C4822" s="2" t="s">
        <v>21191</v>
      </c>
      <c r="H4822" s="1" t="s">
        <v>21192</v>
      </c>
      <c r="I4822" s="1" t="s">
        <v>1649</v>
      </c>
      <c r="J4822" s="1" t="s">
        <v>1649</v>
      </c>
      <c r="K4822" s="1" t="s">
        <v>181</v>
      </c>
      <c r="L4822" s="1">
        <v>22207.0</v>
      </c>
      <c r="M4822" s="1" t="s">
        <v>21193</v>
      </c>
      <c r="N4822" s="1" t="s">
        <v>79</v>
      </c>
      <c r="U4822" s="1">
        <v>-77.128471</v>
      </c>
      <c r="V4822" s="1">
        <v>38.904308</v>
      </c>
      <c r="X4822" s="1" t="s">
        <v>69</v>
      </c>
      <c r="Y4822" s="1" t="s">
        <v>70</v>
      </c>
      <c r="Z4822" s="1" t="s">
        <v>70</v>
      </c>
      <c r="AA4822" s="1" t="s">
        <v>70</v>
      </c>
      <c r="AB4822" s="1" t="s">
        <v>70</v>
      </c>
      <c r="AC4822" s="1" t="s">
        <v>69</v>
      </c>
      <c r="AD4822" s="1" t="s">
        <v>69</v>
      </c>
      <c r="AE4822" s="1" t="s">
        <v>70</v>
      </c>
      <c r="AF4822" s="1" t="s">
        <v>70</v>
      </c>
      <c r="AG4822" s="1" t="s">
        <v>70</v>
      </c>
      <c r="AH4822" s="1" t="s">
        <v>69</v>
      </c>
      <c r="AI4822" s="1" t="s">
        <v>70</v>
      </c>
      <c r="AJ4822" s="1" t="s">
        <v>70</v>
      </c>
      <c r="AK4822" s="1" t="s">
        <v>69</v>
      </c>
      <c r="AL4822" s="1" t="s">
        <v>70</v>
      </c>
      <c r="AM4822" s="1" t="s">
        <v>69</v>
      </c>
      <c r="AN4822" s="1" t="s">
        <v>70</v>
      </c>
      <c r="AO4822" s="1" t="s">
        <v>69</v>
      </c>
      <c r="AP4822" s="1" t="s">
        <v>70</v>
      </c>
      <c r="AQ4822" s="1" t="s">
        <v>70</v>
      </c>
      <c r="AR4822" s="1" t="s">
        <v>70</v>
      </c>
      <c r="AS4822" s="1" t="s">
        <v>69</v>
      </c>
      <c r="AT4822" s="1" t="s">
        <v>69</v>
      </c>
      <c r="AU4822" s="1" t="s">
        <v>70</v>
      </c>
      <c r="AV4822" s="1" t="s">
        <v>70</v>
      </c>
      <c r="AW4822" s="1" t="s">
        <v>70</v>
      </c>
      <c r="AX4822" s="1" t="s">
        <v>69</v>
      </c>
      <c r="AY4822" s="1" t="s">
        <v>70</v>
      </c>
      <c r="AZ4822" s="1" t="s">
        <v>69</v>
      </c>
      <c r="BA4822" s="1" t="s">
        <v>70</v>
      </c>
      <c r="BB4822" s="1" t="s">
        <v>69</v>
      </c>
      <c r="BC4822" s="1" t="s">
        <v>70</v>
      </c>
      <c r="BD4822" s="1" t="s">
        <v>70</v>
      </c>
      <c r="BE4822" s="1" t="s">
        <v>70</v>
      </c>
      <c r="BF4822" s="1" t="s">
        <v>70</v>
      </c>
      <c r="BG4822" s="3">
        <v>42548.92847222222</v>
      </c>
    </row>
    <row r="4823">
      <c r="A4823" s="1">
        <v>1003709.0</v>
      </c>
      <c r="B4823" s="1" t="s">
        <v>21194</v>
      </c>
      <c r="H4823" s="1" t="s">
        <v>21195</v>
      </c>
      <c r="I4823" s="1" t="s">
        <v>21196</v>
      </c>
      <c r="J4823" s="1" t="s">
        <v>21197</v>
      </c>
      <c r="K4823" s="1" t="s">
        <v>656</v>
      </c>
      <c r="L4823" s="1">
        <v>95992.0</v>
      </c>
      <c r="U4823" s="1">
        <v>-121.592</v>
      </c>
      <c r="V4823" s="1">
        <v>39.145901</v>
      </c>
      <c r="X4823" s="1" t="s">
        <v>70</v>
      </c>
      <c r="Y4823" s="1" t="s">
        <v>70</v>
      </c>
      <c r="Z4823" s="1" t="s">
        <v>70</v>
      </c>
      <c r="AA4823" s="1" t="s">
        <v>70</v>
      </c>
      <c r="AB4823" s="1" t="s">
        <v>70</v>
      </c>
      <c r="AC4823" s="1" t="s">
        <v>80</v>
      </c>
      <c r="BG4823" s="1">
        <v>2009.0</v>
      </c>
    </row>
    <row r="4824">
      <c r="A4824" s="1">
        <v>1018591.0</v>
      </c>
      <c r="B4824" s="1" t="s">
        <v>21194</v>
      </c>
      <c r="C4824" s="2" t="s">
        <v>21198</v>
      </c>
      <c r="D4824" s="2" t="s">
        <v>21199</v>
      </c>
      <c r="F4824" s="2" t="s">
        <v>21200</v>
      </c>
      <c r="H4824" s="1" t="s">
        <v>21201</v>
      </c>
      <c r="I4824" s="1" t="s">
        <v>21202</v>
      </c>
      <c r="J4824" s="1" t="s">
        <v>1671</v>
      </c>
      <c r="K4824" s="1" t="s">
        <v>133</v>
      </c>
      <c r="L4824" s="1">
        <v>98270.0</v>
      </c>
      <c r="M4824" s="1" t="s">
        <v>78</v>
      </c>
      <c r="N4824" s="1" t="s">
        <v>1221</v>
      </c>
      <c r="U4824" s="1">
        <v>-122.17757</v>
      </c>
      <c r="V4824" s="1">
        <v>48.05888</v>
      </c>
      <c r="X4824" s="1" t="s">
        <v>69</v>
      </c>
      <c r="Y4824" s="1" t="s">
        <v>69</v>
      </c>
      <c r="Z4824" s="1" t="s">
        <v>69</v>
      </c>
      <c r="AA4824" s="1" t="s">
        <v>69</v>
      </c>
      <c r="AB4824" s="1" t="s">
        <v>69</v>
      </c>
      <c r="AC4824" s="1" t="s">
        <v>69</v>
      </c>
      <c r="AD4824" s="1" t="s">
        <v>69</v>
      </c>
      <c r="AE4824" s="1" t="s">
        <v>70</v>
      </c>
      <c r="AF4824" s="1" t="s">
        <v>69</v>
      </c>
      <c r="AG4824" s="1" t="s">
        <v>69</v>
      </c>
      <c r="AH4824" s="1" t="s">
        <v>70</v>
      </c>
      <c r="AI4824" s="1" t="s">
        <v>70</v>
      </c>
      <c r="AJ4824" s="1" t="s">
        <v>69</v>
      </c>
      <c r="AK4824" s="1" t="s">
        <v>69</v>
      </c>
      <c r="AL4824" s="1" t="s">
        <v>69</v>
      </c>
      <c r="AM4824" s="1" t="s">
        <v>69</v>
      </c>
      <c r="AN4824" s="1" t="s">
        <v>70</v>
      </c>
      <c r="AO4824" s="1" t="s">
        <v>69</v>
      </c>
      <c r="AP4824" s="1" t="s">
        <v>70</v>
      </c>
      <c r="AQ4824" s="1" t="s">
        <v>70</v>
      </c>
      <c r="AR4824" s="1" t="s">
        <v>70</v>
      </c>
      <c r="AS4824" s="1" t="s">
        <v>69</v>
      </c>
      <c r="AT4824" s="1" t="s">
        <v>69</v>
      </c>
      <c r="AU4824" s="1" t="s">
        <v>69</v>
      </c>
      <c r="AV4824" s="1" t="s">
        <v>70</v>
      </c>
      <c r="AW4824" s="1" t="s">
        <v>70</v>
      </c>
      <c r="AX4824" s="1" t="s">
        <v>69</v>
      </c>
      <c r="AY4824" s="1" t="s">
        <v>70</v>
      </c>
      <c r="AZ4824" s="1" t="s">
        <v>69</v>
      </c>
      <c r="BA4824" s="1" t="s">
        <v>70</v>
      </c>
      <c r="BB4824" s="1" t="s">
        <v>70</v>
      </c>
      <c r="BC4824" s="1" t="s">
        <v>70</v>
      </c>
      <c r="BD4824" s="1" t="s">
        <v>70</v>
      </c>
      <c r="BE4824" s="1" t="s">
        <v>70</v>
      </c>
      <c r="BF4824" s="1" t="s">
        <v>70</v>
      </c>
      <c r="BG4824" s="3">
        <v>42922.85138888889</v>
      </c>
    </row>
    <row r="4825">
      <c r="A4825" s="1">
        <v>1001175.0</v>
      </c>
      <c r="B4825" s="1" t="s">
        <v>21203</v>
      </c>
      <c r="H4825" s="1" t="s">
        <v>14635</v>
      </c>
      <c r="I4825" s="1" t="s">
        <v>21202</v>
      </c>
      <c r="J4825" s="1" t="s">
        <v>3713</v>
      </c>
      <c r="K4825" s="1" t="s">
        <v>230</v>
      </c>
      <c r="L4825" s="1">
        <v>66508.0</v>
      </c>
      <c r="M4825" s="1" t="s">
        <v>390</v>
      </c>
      <c r="N4825" s="1" t="s">
        <v>21204</v>
      </c>
      <c r="U4825" s="1">
        <v>-96.6492</v>
      </c>
      <c r="V4825" s="1">
        <v>39.841599</v>
      </c>
      <c r="W4825" s="1" t="s">
        <v>99</v>
      </c>
      <c r="X4825" s="1" t="s">
        <v>70</v>
      </c>
      <c r="Y4825" s="1" t="s">
        <v>70</v>
      </c>
      <c r="Z4825" s="1" t="s">
        <v>70</v>
      </c>
      <c r="AA4825" s="1" t="s">
        <v>70</v>
      </c>
      <c r="AB4825" s="1" t="s">
        <v>70</v>
      </c>
      <c r="AC4825" s="1" t="s">
        <v>69</v>
      </c>
      <c r="AD4825" s="1" t="s">
        <v>69</v>
      </c>
      <c r="AE4825" s="1" t="s">
        <v>69</v>
      </c>
      <c r="AF4825" s="1" t="s">
        <v>69</v>
      </c>
      <c r="AG4825" s="1" t="s">
        <v>69</v>
      </c>
      <c r="AH4825" s="1" t="s">
        <v>70</v>
      </c>
      <c r="AI4825" s="1" t="s">
        <v>70</v>
      </c>
      <c r="AJ4825" s="1" t="s">
        <v>69</v>
      </c>
      <c r="AK4825" s="1" t="s">
        <v>69</v>
      </c>
      <c r="AL4825" s="1" t="s">
        <v>69</v>
      </c>
      <c r="AM4825" s="1" t="s">
        <v>69</v>
      </c>
      <c r="AN4825" s="1" t="s">
        <v>70</v>
      </c>
      <c r="AO4825" s="1" t="s">
        <v>69</v>
      </c>
      <c r="AP4825" s="1" t="s">
        <v>70</v>
      </c>
      <c r="AQ4825" s="1" t="s">
        <v>70</v>
      </c>
      <c r="AR4825" s="1" t="s">
        <v>69</v>
      </c>
      <c r="AS4825" s="1" t="s">
        <v>70</v>
      </c>
      <c r="AT4825" s="1" t="s">
        <v>69</v>
      </c>
      <c r="AU4825" s="1" t="s">
        <v>69</v>
      </c>
      <c r="AV4825" s="1" t="s">
        <v>70</v>
      </c>
      <c r="AW4825" s="1" t="s">
        <v>70</v>
      </c>
      <c r="AX4825" s="1" t="s">
        <v>70</v>
      </c>
      <c r="AY4825" s="1" t="s">
        <v>70</v>
      </c>
      <c r="AZ4825" s="1" t="s">
        <v>70</v>
      </c>
      <c r="BA4825" s="1" t="s">
        <v>70</v>
      </c>
      <c r="BB4825" s="1" t="s">
        <v>70</v>
      </c>
      <c r="BC4825" s="1" t="s">
        <v>70</v>
      </c>
      <c r="BD4825" s="1" t="s">
        <v>70</v>
      </c>
      <c r="BE4825" s="1" t="s">
        <v>70</v>
      </c>
      <c r="BF4825" s="1" t="s">
        <v>70</v>
      </c>
      <c r="BG4825" s="3">
        <v>40646.739583333336</v>
      </c>
    </row>
    <row r="4826">
      <c r="A4826" s="1">
        <v>1018976.0</v>
      </c>
      <c r="B4826" s="1" t="s">
        <v>21205</v>
      </c>
      <c r="C4826" s="2" t="s">
        <v>21206</v>
      </c>
      <c r="D4826" s="2" t="s">
        <v>21207</v>
      </c>
      <c r="H4826" s="1" t="s">
        <v>21208</v>
      </c>
      <c r="I4826" s="1" t="s">
        <v>21209</v>
      </c>
      <c r="J4826" s="1" t="s">
        <v>1124</v>
      </c>
      <c r="K4826" s="1" t="s">
        <v>203</v>
      </c>
      <c r="L4826" s="1">
        <v>62062.0</v>
      </c>
      <c r="M4826" s="1" t="s">
        <v>4188</v>
      </c>
      <c r="N4826" s="1" t="s">
        <v>8194</v>
      </c>
      <c r="U4826" s="1">
        <v>-89.950081</v>
      </c>
      <c r="V4826" s="1">
        <v>38.733162</v>
      </c>
      <c r="X4826" s="1" t="s">
        <v>69</v>
      </c>
      <c r="Y4826" s="1" t="s">
        <v>70</v>
      </c>
      <c r="Z4826" s="1" t="s">
        <v>70</v>
      </c>
      <c r="AA4826" s="1" t="s">
        <v>70</v>
      </c>
      <c r="AB4826" s="1" t="s">
        <v>69</v>
      </c>
      <c r="AC4826" s="1" t="s">
        <v>80</v>
      </c>
      <c r="AD4826" s="1" t="s">
        <v>69</v>
      </c>
      <c r="AE4826" s="1" t="s">
        <v>70</v>
      </c>
      <c r="AF4826" s="1" t="s">
        <v>70</v>
      </c>
      <c r="AG4826" s="1" t="s">
        <v>69</v>
      </c>
      <c r="AH4826" s="1" t="s">
        <v>69</v>
      </c>
      <c r="AI4826" s="1" t="s">
        <v>70</v>
      </c>
      <c r="AJ4826" s="1" t="s">
        <v>69</v>
      </c>
      <c r="AK4826" s="1" t="s">
        <v>69</v>
      </c>
      <c r="AL4826" s="1" t="s">
        <v>69</v>
      </c>
      <c r="AM4826" s="1" t="s">
        <v>69</v>
      </c>
      <c r="AN4826" s="1" t="s">
        <v>70</v>
      </c>
      <c r="AO4826" s="1" t="s">
        <v>69</v>
      </c>
      <c r="AP4826" s="1" t="s">
        <v>70</v>
      </c>
      <c r="AQ4826" s="1" t="s">
        <v>70</v>
      </c>
      <c r="AR4826" s="1" t="s">
        <v>69</v>
      </c>
      <c r="AS4826" s="1" t="s">
        <v>69</v>
      </c>
      <c r="AT4826" s="1" t="s">
        <v>70</v>
      </c>
      <c r="AU4826" s="1" t="s">
        <v>69</v>
      </c>
      <c r="AV4826" s="1" t="s">
        <v>70</v>
      </c>
      <c r="AW4826" s="1" t="s">
        <v>70</v>
      </c>
      <c r="AX4826" s="1" t="s">
        <v>70</v>
      </c>
      <c r="AY4826" s="1" t="s">
        <v>70</v>
      </c>
      <c r="AZ4826" s="1" t="s">
        <v>69</v>
      </c>
      <c r="BA4826" s="1" t="s">
        <v>70</v>
      </c>
      <c r="BB4826" s="1" t="s">
        <v>70</v>
      </c>
      <c r="BC4826" s="1" t="s">
        <v>70</v>
      </c>
      <c r="BD4826" s="1" t="s">
        <v>69</v>
      </c>
      <c r="BE4826" s="1" t="s">
        <v>70</v>
      </c>
      <c r="BF4826" s="1" t="s">
        <v>70</v>
      </c>
      <c r="BG4826" s="3">
        <v>43161.42916666667</v>
      </c>
    </row>
    <row r="4827">
      <c r="A4827" s="1">
        <v>1011139.0</v>
      </c>
      <c r="B4827" s="1" t="s">
        <v>21210</v>
      </c>
      <c r="C4827" s="2" t="s">
        <v>21211</v>
      </c>
      <c r="D4827" s="1" t="s">
        <v>21205</v>
      </c>
      <c r="H4827" s="1" t="s">
        <v>21212</v>
      </c>
      <c r="I4827" s="1" t="s">
        <v>21209</v>
      </c>
      <c r="J4827" s="1" t="s">
        <v>3614</v>
      </c>
      <c r="K4827" s="1" t="s">
        <v>107</v>
      </c>
      <c r="L4827" s="1">
        <v>37801.0</v>
      </c>
      <c r="M4827" s="1" t="s">
        <v>21213</v>
      </c>
      <c r="N4827" s="1" t="s">
        <v>13661</v>
      </c>
      <c r="U4827" s="1">
        <v>-83.969505</v>
      </c>
      <c r="V4827" s="1">
        <v>35.756989</v>
      </c>
      <c r="X4827" s="1" t="s">
        <v>69</v>
      </c>
      <c r="Y4827" s="1" t="s">
        <v>70</v>
      </c>
      <c r="Z4827" s="1" t="s">
        <v>70</v>
      </c>
      <c r="AA4827" s="1" t="s">
        <v>70</v>
      </c>
      <c r="AB4827" s="1" t="s">
        <v>70</v>
      </c>
      <c r="AC4827" s="1" t="s">
        <v>70</v>
      </c>
      <c r="AD4827" s="1" t="s">
        <v>69</v>
      </c>
      <c r="AE4827" s="1" t="s">
        <v>70</v>
      </c>
      <c r="AF4827" s="1" t="s">
        <v>70</v>
      </c>
      <c r="AG4827" s="1" t="s">
        <v>69</v>
      </c>
      <c r="AH4827" s="1" t="s">
        <v>69</v>
      </c>
      <c r="AI4827" s="1" t="s">
        <v>70</v>
      </c>
      <c r="AJ4827" s="1" t="s">
        <v>69</v>
      </c>
      <c r="AK4827" s="1" t="s">
        <v>69</v>
      </c>
      <c r="AL4827" s="1" t="s">
        <v>69</v>
      </c>
      <c r="AM4827" s="1" t="s">
        <v>70</v>
      </c>
      <c r="AN4827" s="1" t="s">
        <v>70</v>
      </c>
      <c r="AO4827" s="1" t="s">
        <v>69</v>
      </c>
      <c r="AP4827" s="1" t="s">
        <v>70</v>
      </c>
      <c r="AQ4827" s="1" t="s">
        <v>70</v>
      </c>
      <c r="AR4827" s="1" t="s">
        <v>70</v>
      </c>
      <c r="AS4827" s="1" t="s">
        <v>70</v>
      </c>
      <c r="AT4827" s="1" t="s">
        <v>70</v>
      </c>
      <c r="AU4827" s="1" t="s">
        <v>69</v>
      </c>
      <c r="AV4827" s="1" t="s">
        <v>70</v>
      </c>
      <c r="AW4827" s="1" t="s">
        <v>70</v>
      </c>
      <c r="AX4827" s="1" t="s">
        <v>70</v>
      </c>
      <c r="AY4827" s="1" t="s">
        <v>70</v>
      </c>
      <c r="AZ4827" s="1" t="s">
        <v>69</v>
      </c>
      <c r="BA4827" s="1" t="s">
        <v>70</v>
      </c>
      <c r="BB4827" s="1" t="s">
        <v>70</v>
      </c>
      <c r="BC4827" s="1" t="s">
        <v>70</v>
      </c>
      <c r="BD4827" s="1" t="s">
        <v>70</v>
      </c>
      <c r="BE4827" s="1" t="s">
        <v>70</v>
      </c>
      <c r="BF4827" s="1" t="s">
        <v>70</v>
      </c>
      <c r="BG4827" s="3">
        <v>42548.59861111111</v>
      </c>
    </row>
    <row r="4828">
      <c r="A4828" s="1">
        <v>1009263.0</v>
      </c>
      <c r="B4828" s="1" t="s">
        <v>21214</v>
      </c>
      <c r="C4828" s="2" t="s">
        <v>21215</v>
      </c>
      <c r="D4828" s="2" t="s">
        <v>21216</v>
      </c>
      <c r="H4828" s="1" t="s">
        <v>21217</v>
      </c>
      <c r="I4828" s="1" t="s">
        <v>21218</v>
      </c>
      <c r="K4828" s="1" t="s">
        <v>203</v>
      </c>
      <c r="L4828" s="1">
        <v>62258.0</v>
      </c>
      <c r="U4828" s="1">
        <v>-89.798103</v>
      </c>
      <c r="V4828" s="1">
        <v>38.489201</v>
      </c>
      <c r="X4828" s="1" t="s">
        <v>69</v>
      </c>
      <c r="Y4828" s="1" t="s">
        <v>70</v>
      </c>
      <c r="Z4828" s="1" t="s">
        <v>70</v>
      </c>
      <c r="AA4828" s="1" t="s">
        <v>70</v>
      </c>
      <c r="AB4828" s="1" t="s">
        <v>70</v>
      </c>
      <c r="AC4828" s="1" t="s">
        <v>80</v>
      </c>
      <c r="BG4828" s="1">
        <v>2013.0</v>
      </c>
    </row>
    <row r="4829">
      <c r="A4829" s="1">
        <v>1001031.0</v>
      </c>
      <c r="B4829" s="1" t="s">
        <v>21219</v>
      </c>
      <c r="H4829" s="1" t="s">
        <v>21220</v>
      </c>
      <c r="I4829" s="1" t="s">
        <v>21221</v>
      </c>
      <c r="J4829" s="1" t="s">
        <v>2535</v>
      </c>
      <c r="K4829" s="1" t="s">
        <v>488</v>
      </c>
      <c r="U4829" s="1">
        <v>-70.4814</v>
      </c>
      <c r="V4829" s="1">
        <v>41.647999</v>
      </c>
      <c r="X4829" s="1" t="s">
        <v>70</v>
      </c>
      <c r="Y4829" s="1" t="s">
        <v>70</v>
      </c>
      <c r="Z4829" s="1" t="s">
        <v>70</v>
      </c>
      <c r="AA4829" s="1" t="s">
        <v>70</v>
      </c>
      <c r="AB4829" s="1" t="s">
        <v>70</v>
      </c>
      <c r="AC4829" s="1" t="s">
        <v>80</v>
      </c>
      <c r="BG4829" s="1">
        <v>2009.0</v>
      </c>
    </row>
    <row r="4830">
      <c r="A4830" s="1">
        <v>1006178.0</v>
      </c>
      <c r="B4830" s="1" t="s">
        <v>21222</v>
      </c>
      <c r="H4830" s="1" t="s">
        <v>21223</v>
      </c>
      <c r="I4830" s="1" t="s">
        <v>2197</v>
      </c>
      <c r="J4830" s="1" t="s">
        <v>17427</v>
      </c>
      <c r="K4830" s="1" t="s">
        <v>881</v>
      </c>
      <c r="L4830" s="1">
        <v>25550.0</v>
      </c>
      <c r="M4830" s="1" t="s">
        <v>1288</v>
      </c>
      <c r="N4830" s="1" t="s">
        <v>21224</v>
      </c>
      <c r="U4830" s="1">
        <v>-81.950302</v>
      </c>
      <c r="V4830" s="1">
        <v>38.6996</v>
      </c>
      <c r="W4830" s="1" t="s">
        <v>2471</v>
      </c>
      <c r="X4830" s="1" t="s">
        <v>70</v>
      </c>
      <c r="Y4830" s="1" t="s">
        <v>69</v>
      </c>
      <c r="Z4830" s="1" t="s">
        <v>70</v>
      </c>
      <c r="AA4830" s="1" t="s">
        <v>70</v>
      </c>
      <c r="AB4830" s="1" t="s">
        <v>70</v>
      </c>
      <c r="AC4830" s="1" t="s">
        <v>70</v>
      </c>
      <c r="AD4830" s="1" t="s">
        <v>69</v>
      </c>
      <c r="AE4830" s="1" t="s">
        <v>70</v>
      </c>
      <c r="AF4830" s="1" t="s">
        <v>69</v>
      </c>
      <c r="AG4830" s="1" t="s">
        <v>70</v>
      </c>
      <c r="AH4830" s="1" t="s">
        <v>70</v>
      </c>
      <c r="AI4830" s="1" t="s">
        <v>70</v>
      </c>
      <c r="AJ4830" s="1" t="s">
        <v>69</v>
      </c>
      <c r="AK4830" s="1" t="s">
        <v>69</v>
      </c>
      <c r="AL4830" s="1" t="s">
        <v>69</v>
      </c>
      <c r="AM4830" s="1" t="s">
        <v>69</v>
      </c>
      <c r="AN4830" s="1" t="s">
        <v>69</v>
      </c>
      <c r="AO4830" s="1" t="s">
        <v>70</v>
      </c>
      <c r="AP4830" s="1" t="s">
        <v>70</v>
      </c>
      <c r="AQ4830" s="1" t="s">
        <v>70</v>
      </c>
      <c r="AR4830" s="1" t="s">
        <v>69</v>
      </c>
      <c r="AS4830" s="1" t="s">
        <v>70</v>
      </c>
      <c r="AT4830" s="1" t="s">
        <v>70</v>
      </c>
      <c r="AU4830" s="1" t="s">
        <v>70</v>
      </c>
      <c r="AV4830" s="1" t="s">
        <v>70</v>
      </c>
      <c r="AW4830" s="1" t="s">
        <v>70</v>
      </c>
      <c r="AX4830" s="1" t="s">
        <v>70</v>
      </c>
      <c r="AY4830" s="1" t="s">
        <v>70</v>
      </c>
      <c r="AZ4830" s="1" t="s">
        <v>70</v>
      </c>
      <c r="BA4830" s="1" t="s">
        <v>70</v>
      </c>
      <c r="BB4830" s="1" t="s">
        <v>70</v>
      </c>
      <c r="BC4830" s="1" t="s">
        <v>70</v>
      </c>
      <c r="BD4830" s="1" t="s">
        <v>70</v>
      </c>
      <c r="BE4830" s="1" t="s">
        <v>70</v>
      </c>
      <c r="BF4830" s="1" t="s">
        <v>70</v>
      </c>
      <c r="BG4830" s="3">
        <v>40647.39097222222</v>
      </c>
    </row>
    <row r="4831">
      <c r="A4831" s="1">
        <v>1006179.0</v>
      </c>
      <c r="B4831" s="1" t="s">
        <v>21222</v>
      </c>
      <c r="H4831" s="1" t="s">
        <v>21225</v>
      </c>
      <c r="I4831" s="1" t="s">
        <v>21226</v>
      </c>
      <c r="J4831" s="1" t="s">
        <v>17427</v>
      </c>
      <c r="K4831" s="1" t="s">
        <v>881</v>
      </c>
      <c r="L4831" s="1">
        <v>25550.0</v>
      </c>
      <c r="M4831" s="1" t="s">
        <v>1135</v>
      </c>
      <c r="N4831" s="1" t="s">
        <v>21227</v>
      </c>
      <c r="U4831" s="1">
        <v>-82.131599</v>
      </c>
      <c r="V4831" s="1">
        <v>38.834599</v>
      </c>
      <c r="W4831" s="1" t="s">
        <v>99</v>
      </c>
      <c r="X4831" s="1" t="s">
        <v>70</v>
      </c>
      <c r="Y4831" s="1" t="s">
        <v>69</v>
      </c>
      <c r="Z4831" s="1" t="s">
        <v>70</v>
      </c>
      <c r="AA4831" s="1" t="s">
        <v>69</v>
      </c>
      <c r="AB4831" s="1" t="s">
        <v>70</v>
      </c>
      <c r="AC4831" s="1" t="s">
        <v>70</v>
      </c>
      <c r="AD4831" s="1" t="s">
        <v>69</v>
      </c>
      <c r="AE4831" s="1" t="s">
        <v>70</v>
      </c>
      <c r="AF4831" s="1" t="s">
        <v>70</v>
      </c>
      <c r="AG4831" s="1" t="s">
        <v>70</v>
      </c>
      <c r="AH4831" s="1" t="s">
        <v>70</v>
      </c>
      <c r="AI4831" s="1" t="s">
        <v>70</v>
      </c>
      <c r="AJ4831" s="1" t="s">
        <v>69</v>
      </c>
      <c r="AK4831" s="1" t="s">
        <v>69</v>
      </c>
      <c r="AL4831" s="1" t="s">
        <v>69</v>
      </c>
      <c r="AM4831" s="1" t="s">
        <v>69</v>
      </c>
      <c r="AN4831" s="1" t="s">
        <v>69</v>
      </c>
      <c r="AO4831" s="1" t="s">
        <v>70</v>
      </c>
      <c r="AP4831" s="1" t="s">
        <v>70</v>
      </c>
      <c r="AQ4831" s="1" t="s">
        <v>70</v>
      </c>
      <c r="AR4831" s="1" t="s">
        <v>69</v>
      </c>
      <c r="AS4831" s="1" t="s">
        <v>70</v>
      </c>
      <c r="AT4831" s="1" t="s">
        <v>70</v>
      </c>
      <c r="AU4831" s="1" t="s">
        <v>70</v>
      </c>
      <c r="AV4831" s="1" t="s">
        <v>70</v>
      </c>
      <c r="AW4831" s="1" t="s">
        <v>70</v>
      </c>
      <c r="AX4831" s="1" t="s">
        <v>70</v>
      </c>
      <c r="AY4831" s="1" t="s">
        <v>70</v>
      </c>
      <c r="AZ4831" s="1" t="s">
        <v>70</v>
      </c>
      <c r="BA4831" s="1" t="s">
        <v>70</v>
      </c>
      <c r="BB4831" s="1" t="s">
        <v>70</v>
      </c>
      <c r="BC4831" s="1" t="s">
        <v>70</v>
      </c>
      <c r="BD4831" s="1" t="s">
        <v>70</v>
      </c>
      <c r="BE4831" s="1" t="s">
        <v>70</v>
      </c>
      <c r="BF4831" s="1" t="s">
        <v>70</v>
      </c>
      <c r="BG4831" s="3">
        <v>40647.39097222222</v>
      </c>
    </row>
    <row r="4832">
      <c r="A4832" s="1">
        <v>1001281.0</v>
      </c>
      <c r="B4832" s="1" t="s">
        <v>21228</v>
      </c>
      <c r="D4832" s="2" t="s">
        <v>21229</v>
      </c>
      <c r="H4832" s="1" t="s">
        <v>21230</v>
      </c>
      <c r="I4832" s="1" t="s">
        <v>17427</v>
      </c>
      <c r="J4832" s="1" t="s">
        <v>1009</v>
      </c>
      <c r="K4832" s="1" t="s">
        <v>575</v>
      </c>
      <c r="L4832" s="1">
        <v>48854.0</v>
      </c>
      <c r="M4832" s="1" t="s">
        <v>21231</v>
      </c>
      <c r="N4832" s="1" t="s">
        <v>79</v>
      </c>
      <c r="U4832" s="1">
        <v>-84.442596</v>
      </c>
      <c r="V4832" s="1">
        <v>42.58017</v>
      </c>
      <c r="X4832" s="1" t="s">
        <v>69</v>
      </c>
      <c r="Y4832" s="1" t="s">
        <v>70</v>
      </c>
      <c r="Z4832" s="1" t="s">
        <v>70</v>
      </c>
      <c r="AA4832" s="1" t="s">
        <v>70</v>
      </c>
      <c r="AB4832" s="1" t="s">
        <v>70</v>
      </c>
      <c r="AC4832" s="1" t="s">
        <v>70</v>
      </c>
      <c r="AD4832" s="1" t="s">
        <v>69</v>
      </c>
      <c r="AE4832" s="1" t="s">
        <v>70</v>
      </c>
      <c r="AF4832" s="1" t="s">
        <v>69</v>
      </c>
      <c r="AG4832" s="1" t="s">
        <v>69</v>
      </c>
      <c r="AH4832" s="1" t="s">
        <v>70</v>
      </c>
      <c r="AI4832" s="1" t="s">
        <v>70</v>
      </c>
      <c r="AJ4832" s="1" t="s">
        <v>69</v>
      </c>
      <c r="AK4832" s="1" t="s">
        <v>69</v>
      </c>
      <c r="AL4832" s="1" t="s">
        <v>69</v>
      </c>
      <c r="AM4832" s="1" t="s">
        <v>69</v>
      </c>
      <c r="AN4832" s="1" t="s">
        <v>69</v>
      </c>
      <c r="AO4832" s="1" t="s">
        <v>70</v>
      </c>
      <c r="AP4832" s="1" t="s">
        <v>70</v>
      </c>
      <c r="AQ4832" s="1" t="s">
        <v>70</v>
      </c>
      <c r="AR4832" s="1" t="s">
        <v>70</v>
      </c>
      <c r="AS4832" s="1" t="s">
        <v>70</v>
      </c>
      <c r="AT4832" s="1" t="s">
        <v>69</v>
      </c>
      <c r="AU4832" s="1" t="s">
        <v>69</v>
      </c>
      <c r="AV4832" s="1" t="s">
        <v>70</v>
      </c>
      <c r="AW4832" s="1" t="s">
        <v>70</v>
      </c>
      <c r="AX4832" s="1" t="s">
        <v>70</v>
      </c>
      <c r="AY4832" s="1" t="s">
        <v>69</v>
      </c>
      <c r="AZ4832" s="1" t="s">
        <v>69</v>
      </c>
      <c r="BA4832" s="1" t="s">
        <v>70</v>
      </c>
      <c r="BB4832" s="1" t="s">
        <v>70</v>
      </c>
      <c r="BC4832" s="1" t="s">
        <v>70</v>
      </c>
      <c r="BD4832" s="1" t="s">
        <v>70</v>
      </c>
      <c r="BE4832" s="1" t="s">
        <v>70</v>
      </c>
      <c r="BF4832" s="1" t="s">
        <v>70</v>
      </c>
      <c r="BG4832" s="3">
        <v>43457.881944444445</v>
      </c>
    </row>
    <row r="4833">
      <c r="A4833" s="1">
        <v>1008003.0</v>
      </c>
      <c r="B4833" s="1" t="s">
        <v>21232</v>
      </c>
      <c r="H4833" s="1" t="s">
        <v>21233</v>
      </c>
      <c r="I4833" s="1" t="s">
        <v>21234</v>
      </c>
      <c r="J4833" s="1" t="s">
        <v>3658</v>
      </c>
      <c r="K4833" s="1" t="s">
        <v>188</v>
      </c>
      <c r="L4833" s="1">
        <v>15454.0</v>
      </c>
      <c r="U4833" s="1">
        <v>-79.895905</v>
      </c>
      <c r="V4833" s="1">
        <v>39.850983</v>
      </c>
      <c r="W4833" s="1" t="s">
        <v>392</v>
      </c>
      <c r="X4833" s="1" t="s">
        <v>70</v>
      </c>
      <c r="Y4833" s="1" t="s">
        <v>69</v>
      </c>
      <c r="Z4833" s="1" t="s">
        <v>70</v>
      </c>
      <c r="AA4833" s="1" t="s">
        <v>70</v>
      </c>
      <c r="AB4833" s="1" t="s">
        <v>70</v>
      </c>
      <c r="AC4833" s="1" t="s">
        <v>80</v>
      </c>
      <c r="AD4833" s="1" t="s">
        <v>69</v>
      </c>
      <c r="AE4833" s="1" t="s">
        <v>70</v>
      </c>
      <c r="AF4833" s="1" t="s">
        <v>69</v>
      </c>
      <c r="AG4833" s="1" t="s">
        <v>70</v>
      </c>
      <c r="AH4833" s="1" t="s">
        <v>69</v>
      </c>
      <c r="AI4833" s="1" t="s">
        <v>70</v>
      </c>
      <c r="AJ4833" s="1" t="s">
        <v>70</v>
      </c>
      <c r="AK4833" s="1" t="s">
        <v>69</v>
      </c>
      <c r="AL4833" s="1" t="s">
        <v>69</v>
      </c>
      <c r="AM4833" s="1" t="s">
        <v>69</v>
      </c>
      <c r="AN4833" s="1" t="s">
        <v>70</v>
      </c>
      <c r="AO4833" s="1" t="s">
        <v>70</v>
      </c>
      <c r="AP4833" s="1" t="s">
        <v>70</v>
      </c>
      <c r="AQ4833" s="1" t="s">
        <v>70</v>
      </c>
      <c r="AR4833" s="1" t="s">
        <v>70</v>
      </c>
      <c r="AS4833" s="1" t="s">
        <v>70</v>
      </c>
      <c r="AT4833" s="1" t="s">
        <v>69</v>
      </c>
      <c r="AU4833" s="1" t="s">
        <v>70</v>
      </c>
      <c r="AV4833" s="1" t="s">
        <v>70</v>
      </c>
      <c r="AW4833" s="1" t="s">
        <v>70</v>
      </c>
      <c r="AX4833" s="1" t="s">
        <v>70</v>
      </c>
      <c r="AY4833" s="1" t="s">
        <v>70</v>
      </c>
      <c r="AZ4833" s="1" t="s">
        <v>70</v>
      </c>
      <c r="BA4833" s="1" t="s">
        <v>70</v>
      </c>
      <c r="BB4833" s="1" t="s">
        <v>70</v>
      </c>
      <c r="BC4833" s="1" t="s">
        <v>70</v>
      </c>
      <c r="BD4833" s="1" t="s">
        <v>70</v>
      </c>
      <c r="BE4833" s="1" t="s">
        <v>70</v>
      </c>
      <c r="BF4833" s="1" t="s">
        <v>70</v>
      </c>
      <c r="BG4833" s="3">
        <v>41365.70694444444</v>
      </c>
    </row>
    <row r="4834">
      <c r="A4834" s="1">
        <v>1002732.0</v>
      </c>
      <c r="B4834" s="1" t="s">
        <v>21235</v>
      </c>
      <c r="C4834" s="2" t="s">
        <v>21236</v>
      </c>
      <c r="H4834" s="1" t="s">
        <v>21237</v>
      </c>
      <c r="I4834" s="1" t="s">
        <v>21238</v>
      </c>
      <c r="J4834" s="1" t="s">
        <v>1051</v>
      </c>
      <c r="K4834" s="1" t="s">
        <v>488</v>
      </c>
      <c r="U4834" s="1">
        <v>-71.059776</v>
      </c>
      <c r="V4834" s="1">
        <v>42.358433</v>
      </c>
      <c r="X4834" s="1" t="s">
        <v>70</v>
      </c>
      <c r="Y4834" s="1" t="s">
        <v>70</v>
      </c>
      <c r="Z4834" s="1" t="s">
        <v>70</v>
      </c>
      <c r="AA4834" s="1" t="s">
        <v>70</v>
      </c>
      <c r="AB4834" s="1" t="s">
        <v>70</v>
      </c>
      <c r="AC4834" s="1" t="s">
        <v>80</v>
      </c>
      <c r="BG4834" s="6">
        <v>40284.40138888889</v>
      </c>
    </row>
    <row r="4835">
      <c r="A4835" s="1">
        <v>1008682.0</v>
      </c>
      <c r="B4835" s="1" t="s">
        <v>21239</v>
      </c>
      <c r="H4835" s="1" t="s">
        <v>21240</v>
      </c>
      <c r="I4835" s="1" t="s">
        <v>21241</v>
      </c>
      <c r="J4835" s="1" t="s">
        <v>5363</v>
      </c>
      <c r="K4835" s="1" t="s">
        <v>96</v>
      </c>
      <c r="M4835" s="1" t="s">
        <v>21242</v>
      </c>
      <c r="N4835" s="1" t="s">
        <v>21243</v>
      </c>
      <c r="U4835" s="1">
        <v>-74.876839</v>
      </c>
      <c r="V4835" s="1">
        <v>44.926937</v>
      </c>
      <c r="W4835" s="1" t="s">
        <v>99</v>
      </c>
      <c r="X4835" s="1" t="s">
        <v>69</v>
      </c>
      <c r="Y4835" s="1" t="s">
        <v>69</v>
      </c>
      <c r="Z4835" s="1" t="s">
        <v>69</v>
      </c>
      <c r="AA4835" s="1" t="s">
        <v>69</v>
      </c>
      <c r="AB4835" s="1" t="s">
        <v>69</v>
      </c>
      <c r="AC4835" s="1" t="s">
        <v>80</v>
      </c>
      <c r="BG4835" s="3">
        <v>41716.419444444444</v>
      </c>
    </row>
    <row r="4836">
      <c r="A4836" s="1">
        <v>1008683.0</v>
      </c>
      <c r="B4836" s="1" t="s">
        <v>21244</v>
      </c>
      <c r="H4836" s="1" t="s">
        <v>21245</v>
      </c>
      <c r="I4836" s="1" t="s">
        <v>21241</v>
      </c>
      <c r="J4836" s="1" t="s">
        <v>5363</v>
      </c>
      <c r="K4836" s="1" t="s">
        <v>96</v>
      </c>
      <c r="M4836" s="1" t="s">
        <v>21246</v>
      </c>
      <c r="N4836" s="1" t="s">
        <v>5674</v>
      </c>
      <c r="U4836" s="1">
        <v>-74.893326</v>
      </c>
      <c r="V4836" s="1">
        <v>44.931068</v>
      </c>
      <c r="W4836" s="1" t="s">
        <v>392</v>
      </c>
      <c r="X4836" s="1" t="s">
        <v>69</v>
      </c>
      <c r="Y4836" s="1" t="s">
        <v>69</v>
      </c>
      <c r="Z4836" s="1" t="s">
        <v>69</v>
      </c>
      <c r="AA4836" s="1" t="s">
        <v>69</v>
      </c>
      <c r="AB4836" s="1" t="s">
        <v>69</v>
      </c>
      <c r="AC4836" s="1" t="s">
        <v>80</v>
      </c>
      <c r="BG4836" s="3">
        <v>41716.41736111111</v>
      </c>
    </row>
    <row r="4837">
      <c r="A4837" s="1">
        <v>1006137.0</v>
      </c>
      <c r="B4837" s="1" t="s">
        <v>21247</v>
      </c>
      <c r="H4837" s="1" t="s">
        <v>21248</v>
      </c>
      <c r="I4837" s="1" t="s">
        <v>21249</v>
      </c>
      <c r="J4837" s="1" t="s">
        <v>1032</v>
      </c>
      <c r="K4837" s="1" t="s">
        <v>77</v>
      </c>
      <c r="L4837" s="1">
        <v>44646.0</v>
      </c>
      <c r="U4837" s="1">
        <v>-81.520699</v>
      </c>
      <c r="V4837" s="1">
        <v>40.791599</v>
      </c>
      <c r="X4837" s="1" t="s">
        <v>70</v>
      </c>
      <c r="Y4837" s="1" t="s">
        <v>70</v>
      </c>
      <c r="Z4837" s="1" t="s">
        <v>70</v>
      </c>
      <c r="AA4837" s="1" t="s">
        <v>70</v>
      </c>
      <c r="AB4837" s="1" t="s">
        <v>70</v>
      </c>
      <c r="AC4837" s="1" t="s">
        <v>80</v>
      </c>
      <c r="BG4837" s="1">
        <v>2009.0</v>
      </c>
    </row>
    <row r="4838">
      <c r="A4838" s="1">
        <v>1000816.0</v>
      </c>
      <c r="B4838" s="1" t="s">
        <v>21250</v>
      </c>
      <c r="C4838" s="2" t="s">
        <v>21251</v>
      </c>
      <c r="H4838" s="1" t="s">
        <v>21252</v>
      </c>
      <c r="I4838" s="1" t="s">
        <v>21253</v>
      </c>
      <c r="J4838" s="1" t="s">
        <v>21253</v>
      </c>
      <c r="K4838" s="1" t="s">
        <v>181</v>
      </c>
      <c r="L4838" s="1">
        <v>23109.0</v>
      </c>
      <c r="M4838" s="1" t="s">
        <v>8353</v>
      </c>
      <c r="N4838" s="1" t="s">
        <v>79</v>
      </c>
      <c r="U4838" s="1">
        <v>-76.321594</v>
      </c>
      <c r="V4838" s="1">
        <v>37.433533</v>
      </c>
      <c r="W4838" s="1" t="s">
        <v>392</v>
      </c>
      <c r="X4838" s="1" t="s">
        <v>69</v>
      </c>
      <c r="Y4838" s="1" t="s">
        <v>70</v>
      </c>
      <c r="Z4838" s="1" t="s">
        <v>70</v>
      </c>
      <c r="AA4838" s="1" t="s">
        <v>70</v>
      </c>
      <c r="AB4838" s="1" t="s">
        <v>70</v>
      </c>
      <c r="AC4838" s="1" t="s">
        <v>70</v>
      </c>
      <c r="AD4838" s="1" t="s">
        <v>69</v>
      </c>
      <c r="AE4838" s="1" t="s">
        <v>70</v>
      </c>
      <c r="AF4838" s="1" t="s">
        <v>69</v>
      </c>
      <c r="AG4838" s="1" t="s">
        <v>69</v>
      </c>
      <c r="AH4838" s="1" t="s">
        <v>69</v>
      </c>
      <c r="AI4838" s="1" t="s">
        <v>70</v>
      </c>
      <c r="AJ4838" s="1" t="s">
        <v>69</v>
      </c>
      <c r="AK4838" s="1" t="s">
        <v>69</v>
      </c>
      <c r="AL4838" s="1" t="s">
        <v>69</v>
      </c>
      <c r="AM4838" s="1" t="s">
        <v>69</v>
      </c>
      <c r="AN4838" s="1" t="s">
        <v>70</v>
      </c>
      <c r="AO4838" s="1" t="s">
        <v>69</v>
      </c>
      <c r="AP4838" s="1" t="s">
        <v>70</v>
      </c>
      <c r="AQ4838" s="1" t="s">
        <v>70</v>
      </c>
      <c r="AR4838" s="1" t="s">
        <v>69</v>
      </c>
      <c r="AS4838" s="1" t="s">
        <v>69</v>
      </c>
      <c r="AT4838" s="1" t="s">
        <v>70</v>
      </c>
      <c r="AU4838" s="1" t="s">
        <v>69</v>
      </c>
      <c r="AV4838" s="1" t="s">
        <v>69</v>
      </c>
      <c r="AW4838" s="1" t="s">
        <v>70</v>
      </c>
      <c r="AX4838" s="1" t="s">
        <v>70</v>
      </c>
      <c r="AY4838" s="1" t="s">
        <v>70</v>
      </c>
      <c r="AZ4838" s="1" t="s">
        <v>69</v>
      </c>
      <c r="BA4838" s="1" t="s">
        <v>70</v>
      </c>
      <c r="BB4838" s="1" t="s">
        <v>70</v>
      </c>
      <c r="BC4838" s="1" t="s">
        <v>70</v>
      </c>
      <c r="BD4838" s="1" t="s">
        <v>70</v>
      </c>
      <c r="BE4838" s="1" t="s">
        <v>70</v>
      </c>
      <c r="BF4838" s="1" t="s">
        <v>70</v>
      </c>
      <c r="BG4838" s="3">
        <v>41736.67638888889</v>
      </c>
    </row>
    <row r="4839">
      <c r="A4839" s="1">
        <v>1005642.0</v>
      </c>
      <c r="B4839" s="1" t="s">
        <v>21254</v>
      </c>
      <c r="C4839" s="2" t="s">
        <v>21255</v>
      </c>
      <c r="D4839" s="2" t="s">
        <v>21256</v>
      </c>
      <c r="H4839" s="1" t="s">
        <v>21257</v>
      </c>
      <c r="I4839" s="1" t="s">
        <v>21258</v>
      </c>
      <c r="J4839" s="1" t="s">
        <v>1051</v>
      </c>
      <c r="K4839" s="1" t="s">
        <v>488</v>
      </c>
      <c r="L4839" s="1">
        <v>2126.0</v>
      </c>
      <c r="M4839" s="1" t="s">
        <v>12616</v>
      </c>
      <c r="N4839" s="1" t="s">
        <v>2490</v>
      </c>
      <c r="O4839" s="1" t="s">
        <v>21259</v>
      </c>
      <c r="P4839" s="1" t="s">
        <v>5413</v>
      </c>
      <c r="U4839" s="1">
        <v>-71.076515</v>
      </c>
      <c r="V4839" s="1">
        <v>42.331352</v>
      </c>
      <c r="X4839" s="1" t="s">
        <v>69</v>
      </c>
      <c r="Y4839" s="1" t="s">
        <v>69</v>
      </c>
      <c r="Z4839" s="1" t="s">
        <v>69</v>
      </c>
      <c r="AA4839" s="1" t="s">
        <v>69</v>
      </c>
      <c r="AB4839" s="1" t="s">
        <v>69</v>
      </c>
      <c r="AC4839" s="1" t="s">
        <v>69</v>
      </c>
      <c r="AD4839" s="1" t="s">
        <v>69</v>
      </c>
      <c r="AE4839" s="1" t="s">
        <v>70</v>
      </c>
      <c r="AF4839" s="1" t="s">
        <v>70</v>
      </c>
      <c r="AG4839" s="1" t="s">
        <v>69</v>
      </c>
      <c r="AH4839" s="1" t="s">
        <v>69</v>
      </c>
      <c r="AI4839" s="1" t="s">
        <v>69</v>
      </c>
      <c r="AJ4839" s="1" t="s">
        <v>70</v>
      </c>
      <c r="AK4839" s="1" t="s">
        <v>69</v>
      </c>
      <c r="AL4839" s="1" t="s">
        <v>69</v>
      </c>
      <c r="AM4839" s="1" t="s">
        <v>69</v>
      </c>
      <c r="AN4839" s="1" t="s">
        <v>70</v>
      </c>
      <c r="AO4839" s="1" t="s">
        <v>69</v>
      </c>
      <c r="AP4839" s="1" t="s">
        <v>70</v>
      </c>
      <c r="AQ4839" s="1" t="s">
        <v>70</v>
      </c>
      <c r="AR4839" s="1" t="s">
        <v>70</v>
      </c>
      <c r="AS4839" s="1" t="s">
        <v>69</v>
      </c>
      <c r="AT4839" s="1" t="s">
        <v>69</v>
      </c>
      <c r="AU4839" s="1" t="s">
        <v>69</v>
      </c>
      <c r="AV4839" s="1" t="s">
        <v>70</v>
      </c>
      <c r="AW4839" s="1" t="s">
        <v>70</v>
      </c>
      <c r="AX4839" s="1" t="s">
        <v>70</v>
      </c>
      <c r="AY4839" s="1" t="s">
        <v>70</v>
      </c>
      <c r="AZ4839" s="1" t="s">
        <v>69</v>
      </c>
      <c r="BA4839" s="1" t="s">
        <v>70</v>
      </c>
      <c r="BB4839" s="1" t="s">
        <v>70</v>
      </c>
      <c r="BC4839" s="1" t="s">
        <v>69</v>
      </c>
      <c r="BD4839" s="1" t="s">
        <v>70</v>
      </c>
      <c r="BE4839" s="1" t="s">
        <v>70</v>
      </c>
      <c r="BF4839" s="1" t="s">
        <v>69</v>
      </c>
      <c r="BG4839" s="3">
        <v>43307.67569444444</v>
      </c>
    </row>
    <row r="4840">
      <c r="A4840" s="1">
        <v>1003199.0</v>
      </c>
      <c r="B4840" s="1" t="s">
        <v>21260</v>
      </c>
      <c r="C4840" s="2" t="s">
        <v>21261</v>
      </c>
      <c r="D4840" s="1" t="s">
        <v>21262</v>
      </c>
      <c r="H4840" s="1" t="s">
        <v>21263</v>
      </c>
      <c r="I4840" s="1" t="s">
        <v>21264</v>
      </c>
      <c r="J4840" s="1" t="s">
        <v>14552</v>
      </c>
      <c r="K4840" s="1" t="s">
        <v>322</v>
      </c>
      <c r="L4840" s="1">
        <v>46619.0</v>
      </c>
      <c r="M4840" s="1" t="s">
        <v>706</v>
      </c>
      <c r="N4840" s="1" t="s">
        <v>21265</v>
      </c>
      <c r="U4840" s="1">
        <v>-86.358727</v>
      </c>
      <c r="V4840" s="1">
        <v>41.655159</v>
      </c>
      <c r="X4840" s="1" t="s">
        <v>69</v>
      </c>
      <c r="Y4840" s="1" t="s">
        <v>70</v>
      </c>
      <c r="Z4840" s="1" t="s">
        <v>70</v>
      </c>
      <c r="AA4840" s="1" t="s">
        <v>70</v>
      </c>
      <c r="AB4840" s="1" t="s">
        <v>70</v>
      </c>
      <c r="AC4840" s="1" t="s">
        <v>80</v>
      </c>
      <c r="AD4840" s="1" t="s">
        <v>70</v>
      </c>
      <c r="AE4840" s="1" t="s">
        <v>70</v>
      </c>
      <c r="AF4840" s="1" t="s">
        <v>69</v>
      </c>
      <c r="AG4840" s="1" t="s">
        <v>70</v>
      </c>
      <c r="AH4840" s="1" t="s">
        <v>70</v>
      </c>
      <c r="AI4840" s="1" t="s">
        <v>70</v>
      </c>
      <c r="AJ4840" s="1" t="s">
        <v>70</v>
      </c>
      <c r="AK4840" s="1" t="s">
        <v>69</v>
      </c>
      <c r="AL4840" s="1" t="s">
        <v>69</v>
      </c>
      <c r="AM4840" s="1" t="s">
        <v>69</v>
      </c>
      <c r="AN4840" s="1" t="s">
        <v>69</v>
      </c>
      <c r="AO4840" s="1" t="s">
        <v>70</v>
      </c>
      <c r="AP4840" s="1" t="s">
        <v>70</v>
      </c>
      <c r="AQ4840" s="1" t="s">
        <v>70</v>
      </c>
      <c r="AR4840" s="1" t="s">
        <v>69</v>
      </c>
      <c r="AS4840" s="1" t="s">
        <v>70</v>
      </c>
      <c r="AT4840" s="1" t="s">
        <v>70</v>
      </c>
      <c r="AU4840" s="1" t="s">
        <v>70</v>
      </c>
      <c r="AV4840" s="1" t="s">
        <v>69</v>
      </c>
      <c r="AW4840" s="1" t="s">
        <v>70</v>
      </c>
      <c r="AX4840" s="1" t="s">
        <v>70</v>
      </c>
      <c r="AY4840" s="1" t="s">
        <v>70</v>
      </c>
      <c r="AZ4840" s="1" t="s">
        <v>69</v>
      </c>
      <c r="BA4840" s="1" t="s">
        <v>70</v>
      </c>
      <c r="BB4840" s="1" t="s">
        <v>70</v>
      </c>
      <c r="BC4840" s="1" t="s">
        <v>70</v>
      </c>
      <c r="BD4840" s="1" t="s">
        <v>70</v>
      </c>
      <c r="BE4840" s="1" t="s">
        <v>70</v>
      </c>
      <c r="BF4840" s="1" t="s">
        <v>70</v>
      </c>
      <c r="BG4840" s="3">
        <v>42085.51458333333</v>
      </c>
    </row>
    <row r="4841">
      <c r="A4841" s="1">
        <v>1001506.0</v>
      </c>
      <c r="B4841" s="1" t="s">
        <v>21266</v>
      </c>
      <c r="C4841" s="2" t="s">
        <v>21267</v>
      </c>
      <c r="H4841" s="1" t="s">
        <v>21268</v>
      </c>
      <c r="I4841" s="1" t="s">
        <v>21269</v>
      </c>
      <c r="J4841" s="1" t="s">
        <v>202</v>
      </c>
      <c r="K4841" s="1" t="s">
        <v>203</v>
      </c>
      <c r="L4841" s="1">
        <v>61938.0</v>
      </c>
      <c r="M4841" s="1" t="s">
        <v>2065</v>
      </c>
      <c r="N4841" s="1" t="s">
        <v>19197</v>
      </c>
      <c r="U4841" s="1">
        <v>-88.35878</v>
      </c>
      <c r="V4841" s="1">
        <v>39.482716</v>
      </c>
      <c r="W4841" s="1" t="s">
        <v>392</v>
      </c>
      <c r="X4841" s="1" t="s">
        <v>70</v>
      </c>
      <c r="Y4841" s="1" t="s">
        <v>70</v>
      </c>
      <c r="Z4841" s="1" t="s">
        <v>70</v>
      </c>
      <c r="AA4841" s="1" t="s">
        <v>70</v>
      </c>
      <c r="AB4841" s="1" t="s">
        <v>70</v>
      </c>
      <c r="AC4841" s="1" t="s">
        <v>80</v>
      </c>
      <c r="AD4841" s="1" t="s">
        <v>69</v>
      </c>
      <c r="AE4841" s="1" t="s">
        <v>70</v>
      </c>
      <c r="AF4841" s="1" t="s">
        <v>69</v>
      </c>
      <c r="AG4841" s="1" t="s">
        <v>69</v>
      </c>
      <c r="AH4841" s="1" t="s">
        <v>70</v>
      </c>
      <c r="AI4841" s="1" t="s">
        <v>70</v>
      </c>
      <c r="AJ4841" s="1" t="s">
        <v>69</v>
      </c>
      <c r="AK4841" s="1" t="s">
        <v>69</v>
      </c>
      <c r="AL4841" s="1" t="s">
        <v>70</v>
      </c>
      <c r="AM4841" s="1" t="s">
        <v>70</v>
      </c>
      <c r="AN4841" s="1" t="s">
        <v>70</v>
      </c>
      <c r="AO4841" s="1" t="s">
        <v>70</v>
      </c>
      <c r="AP4841" s="1" t="s">
        <v>70</v>
      </c>
      <c r="AQ4841" s="1" t="s">
        <v>70</v>
      </c>
      <c r="AR4841" s="1" t="s">
        <v>69</v>
      </c>
      <c r="AS4841" s="1" t="s">
        <v>70</v>
      </c>
      <c r="AT4841" s="1" t="s">
        <v>70</v>
      </c>
      <c r="AU4841" s="1" t="s">
        <v>70</v>
      </c>
      <c r="AV4841" s="1" t="s">
        <v>70</v>
      </c>
      <c r="AW4841" s="1" t="s">
        <v>70</v>
      </c>
      <c r="AX4841" s="1" t="s">
        <v>70</v>
      </c>
      <c r="AY4841" s="1" t="s">
        <v>70</v>
      </c>
      <c r="AZ4841" s="1" t="s">
        <v>69</v>
      </c>
      <c r="BA4841" s="1" t="s">
        <v>70</v>
      </c>
      <c r="BB4841" s="1" t="s">
        <v>70</v>
      </c>
      <c r="BC4841" s="1" t="s">
        <v>70</v>
      </c>
      <c r="BD4841" s="1" t="s">
        <v>70</v>
      </c>
      <c r="BE4841" s="1" t="s">
        <v>70</v>
      </c>
      <c r="BF4841" s="1" t="s">
        <v>70</v>
      </c>
      <c r="BG4841" s="3">
        <v>41722.481944444444</v>
      </c>
    </row>
    <row r="4842">
      <c r="A4842" s="1">
        <v>1003658.0</v>
      </c>
      <c r="B4842" s="1" t="s">
        <v>21270</v>
      </c>
      <c r="H4842" s="1" t="s">
        <v>21271</v>
      </c>
      <c r="I4842" s="1" t="s">
        <v>21272</v>
      </c>
      <c r="J4842" s="1" t="s">
        <v>12198</v>
      </c>
      <c r="K4842" s="1" t="s">
        <v>637</v>
      </c>
      <c r="U4842" s="1">
        <v>-156.466</v>
      </c>
      <c r="V4842" s="1">
        <v>20.8918</v>
      </c>
      <c r="X4842" s="1" t="s">
        <v>70</v>
      </c>
      <c r="Y4842" s="1" t="s">
        <v>70</v>
      </c>
      <c r="Z4842" s="1" t="s">
        <v>70</v>
      </c>
      <c r="AA4842" s="1" t="s">
        <v>70</v>
      </c>
      <c r="AB4842" s="1" t="s">
        <v>70</v>
      </c>
      <c r="AC4842" s="1" t="s">
        <v>80</v>
      </c>
      <c r="BG4842" s="1">
        <v>2009.0</v>
      </c>
    </row>
    <row r="4843">
      <c r="A4843" s="1">
        <v>1007533.0</v>
      </c>
      <c r="B4843" s="1" t="s">
        <v>21273</v>
      </c>
      <c r="H4843" s="1" t="s">
        <v>21274</v>
      </c>
      <c r="I4843" s="1" t="s">
        <v>21272</v>
      </c>
      <c r="J4843" s="1" t="s">
        <v>12198</v>
      </c>
      <c r="K4843" s="1" t="s">
        <v>637</v>
      </c>
      <c r="U4843" s="1">
        <v>-156.466</v>
      </c>
      <c r="V4843" s="1">
        <v>20.8876</v>
      </c>
      <c r="X4843" s="1" t="s">
        <v>70</v>
      </c>
      <c r="Y4843" s="1" t="s">
        <v>70</v>
      </c>
      <c r="Z4843" s="1" t="s">
        <v>70</v>
      </c>
      <c r="AA4843" s="1" t="s">
        <v>70</v>
      </c>
      <c r="AB4843" s="1" t="s">
        <v>70</v>
      </c>
      <c r="AC4843" s="1" t="s">
        <v>80</v>
      </c>
      <c r="BG4843" s="1">
        <v>2009.0</v>
      </c>
    </row>
    <row r="4844">
      <c r="A4844" s="1">
        <v>1019300.0</v>
      </c>
      <c r="B4844" s="1" t="s">
        <v>21275</v>
      </c>
      <c r="C4844" s="2" t="s">
        <v>21276</v>
      </c>
      <c r="D4844" s="2" t="s">
        <v>21277</v>
      </c>
      <c r="G4844" s="2" t="s">
        <v>21278</v>
      </c>
      <c r="H4844" s="1" t="s">
        <v>21279</v>
      </c>
      <c r="I4844" s="1" t="s">
        <v>21280</v>
      </c>
      <c r="J4844" s="1" t="s">
        <v>4935</v>
      </c>
      <c r="K4844" s="1" t="s">
        <v>85</v>
      </c>
      <c r="L4844" s="1">
        <v>29662.0</v>
      </c>
      <c r="M4844" s="1" t="s">
        <v>2184</v>
      </c>
      <c r="N4844" s="1" t="s">
        <v>12879</v>
      </c>
      <c r="U4844" s="1">
        <v>-82.306396</v>
      </c>
      <c r="V4844" s="1">
        <v>34.779648</v>
      </c>
      <c r="X4844" s="1" t="s">
        <v>69</v>
      </c>
      <c r="Y4844" s="1" t="s">
        <v>70</v>
      </c>
      <c r="Z4844" s="1" t="s">
        <v>70</v>
      </c>
      <c r="AA4844" s="1" t="s">
        <v>70</v>
      </c>
      <c r="AB4844" s="1" t="s">
        <v>70</v>
      </c>
      <c r="AC4844" s="1" t="s">
        <v>69</v>
      </c>
      <c r="AD4844" s="1" t="s">
        <v>69</v>
      </c>
      <c r="AE4844" s="1" t="s">
        <v>69</v>
      </c>
      <c r="AF4844" s="1" t="s">
        <v>69</v>
      </c>
      <c r="AG4844" s="1" t="s">
        <v>70</v>
      </c>
      <c r="AH4844" s="1" t="s">
        <v>69</v>
      </c>
      <c r="AI4844" s="1" t="s">
        <v>69</v>
      </c>
      <c r="AJ4844" s="1" t="s">
        <v>69</v>
      </c>
      <c r="AK4844" s="1" t="s">
        <v>69</v>
      </c>
      <c r="AL4844" s="1" t="s">
        <v>69</v>
      </c>
      <c r="AM4844" s="1" t="s">
        <v>69</v>
      </c>
      <c r="AN4844" s="1" t="s">
        <v>70</v>
      </c>
      <c r="AO4844" s="1" t="s">
        <v>69</v>
      </c>
      <c r="AP4844" s="1" t="s">
        <v>70</v>
      </c>
      <c r="AQ4844" s="1" t="s">
        <v>69</v>
      </c>
      <c r="AR4844" s="1" t="s">
        <v>70</v>
      </c>
      <c r="AS4844" s="1" t="s">
        <v>69</v>
      </c>
      <c r="AT4844" s="1" t="s">
        <v>69</v>
      </c>
      <c r="AU4844" s="1" t="s">
        <v>69</v>
      </c>
      <c r="AV4844" s="1" t="s">
        <v>70</v>
      </c>
      <c r="AW4844" s="1" t="s">
        <v>69</v>
      </c>
      <c r="AX4844" s="1" t="s">
        <v>69</v>
      </c>
      <c r="AY4844" s="1" t="s">
        <v>70</v>
      </c>
      <c r="AZ4844" s="1" t="s">
        <v>69</v>
      </c>
      <c r="BA4844" s="1" t="s">
        <v>70</v>
      </c>
      <c r="BB4844" s="1" t="s">
        <v>69</v>
      </c>
      <c r="BC4844" s="1" t="s">
        <v>70</v>
      </c>
      <c r="BD4844" s="1" t="s">
        <v>69</v>
      </c>
      <c r="BE4844" s="1" t="s">
        <v>70</v>
      </c>
      <c r="BF4844" s="1" t="s">
        <v>70</v>
      </c>
      <c r="BG4844" s="3">
        <v>43377.69652777778</v>
      </c>
    </row>
    <row r="4845">
      <c r="A4845" s="1">
        <v>1002433.0</v>
      </c>
      <c r="B4845" s="1" t="s">
        <v>21281</v>
      </c>
      <c r="H4845" s="1" t="s">
        <v>21282</v>
      </c>
      <c r="I4845" s="1" t="s">
        <v>21283</v>
      </c>
      <c r="J4845" s="1" t="s">
        <v>9082</v>
      </c>
      <c r="K4845" s="1" t="s">
        <v>148</v>
      </c>
      <c r="L4845" s="1">
        <v>97037.0</v>
      </c>
      <c r="M4845" s="1" t="s">
        <v>172</v>
      </c>
      <c r="N4845" s="1" t="s">
        <v>21284</v>
      </c>
      <c r="U4845" s="1">
        <v>-121.082</v>
      </c>
      <c r="V4845" s="1">
        <v>45.174999</v>
      </c>
      <c r="W4845" s="1" t="s">
        <v>392</v>
      </c>
      <c r="X4845" s="1" t="s">
        <v>70</v>
      </c>
      <c r="Y4845" s="1" t="s">
        <v>70</v>
      </c>
      <c r="Z4845" s="1" t="s">
        <v>69</v>
      </c>
      <c r="AA4845" s="1" t="s">
        <v>70</v>
      </c>
      <c r="AB4845" s="1" t="s">
        <v>70</v>
      </c>
      <c r="AC4845" s="1" t="s">
        <v>69</v>
      </c>
      <c r="AD4845" s="1" t="s">
        <v>69</v>
      </c>
      <c r="AE4845" s="1" t="s">
        <v>70</v>
      </c>
      <c r="AF4845" s="1" t="s">
        <v>70</v>
      </c>
      <c r="AG4845" s="1" t="s">
        <v>70</v>
      </c>
      <c r="AH4845" s="1" t="s">
        <v>70</v>
      </c>
      <c r="AI4845" s="1" t="s">
        <v>70</v>
      </c>
      <c r="AJ4845" s="1" t="s">
        <v>70</v>
      </c>
      <c r="AK4845" s="1" t="s">
        <v>69</v>
      </c>
      <c r="AL4845" s="1" t="s">
        <v>70</v>
      </c>
      <c r="AM4845" s="1" t="s">
        <v>69</v>
      </c>
      <c r="AN4845" s="1" t="s">
        <v>70</v>
      </c>
      <c r="AO4845" s="1" t="s">
        <v>69</v>
      </c>
      <c r="AP4845" s="1" t="s">
        <v>70</v>
      </c>
      <c r="AQ4845" s="1" t="s">
        <v>70</v>
      </c>
      <c r="AR4845" s="1" t="s">
        <v>70</v>
      </c>
      <c r="AS4845" s="1" t="s">
        <v>70</v>
      </c>
      <c r="AT4845" s="1" t="s">
        <v>70</v>
      </c>
      <c r="AU4845" s="1" t="s">
        <v>70</v>
      </c>
      <c r="AV4845" s="1" t="s">
        <v>70</v>
      </c>
      <c r="AW4845" s="1" t="s">
        <v>70</v>
      </c>
      <c r="AX4845" s="1" t="s">
        <v>70</v>
      </c>
      <c r="AY4845" s="1" t="s">
        <v>70</v>
      </c>
      <c r="AZ4845" s="1" t="s">
        <v>70</v>
      </c>
      <c r="BA4845" s="1" t="s">
        <v>70</v>
      </c>
      <c r="BB4845" s="1" t="s">
        <v>70</v>
      </c>
      <c r="BC4845" s="1" t="s">
        <v>70</v>
      </c>
      <c r="BD4845" s="1" t="s">
        <v>70</v>
      </c>
      <c r="BE4845" s="1" t="s">
        <v>70</v>
      </c>
      <c r="BF4845" s="1" t="s">
        <v>70</v>
      </c>
      <c r="BG4845" s="3">
        <v>40638.53958333333</v>
      </c>
    </row>
    <row r="4846">
      <c r="A4846" s="1">
        <v>1001899.0</v>
      </c>
      <c r="B4846" s="1" t="s">
        <v>21285</v>
      </c>
      <c r="C4846" s="2" t="s">
        <v>21286</v>
      </c>
      <c r="H4846" s="1" t="s">
        <v>21287</v>
      </c>
      <c r="I4846" s="1" t="s">
        <v>21288</v>
      </c>
      <c r="J4846" s="1" t="s">
        <v>21289</v>
      </c>
      <c r="K4846" s="1" t="s">
        <v>566</v>
      </c>
      <c r="L4846" s="1">
        <v>74361.0</v>
      </c>
      <c r="U4846" s="1">
        <v>-95.31588</v>
      </c>
      <c r="V4846" s="1">
        <v>36.30928</v>
      </c>
      <c r="W4846" s="1" t="s">
        <v>392</v>
      </c>
      <c r="X4846" s="1" t="s">
        <v>69</v>
      </c>
      <c r="Y4846" s="1" t="s">
        <v>70</v>
      </c>
      <c r="Z4846" s="1" t="s">
        <v>70</v>
      </c>
      <c r="AA4846" s="1" t="s">
        <v>69</v>
      </c>
      <c r="AB4846" s="1" t="s">
        <v>69</v>
      </c>
      <c r="AC4846" s="1" t="s">
        <v>70</v>
      </c>
      <c r="AD4846" s="1" t="s">
        <v>69</v>
      </c>
      <c r="AE4846" s="1" t="s">
        <v>70</v>
      </c>
      <c r="AF4846" s="1" t="s">
        <v>70</v>
      </c>
      <c r="AG4846" s="1" t="s">
        <v>70</v>
      </c>
      <c r="AH4846" s="1" t="s">
        <v>69</v>
      </c>
      <c r="AI4846" s="1" t="s">
        <v>70</v>
      </c>
      <c r="AJ4846" s="1" t="s">
        <v>69</v>
      </c>
      <c r="AK4846" s="1" t="s">
        <v>69</v>
      </c>
      <c r="AL4846" s="1" t="s">
        <v>69</v>
      </c>
      <c r="AM4846" s="1" t="s">
        <v>69</v>
      </c>
      <c r="AN4846" s="1" t="s">
        <v>70</v>
      </c>
      <c r="AO4846" s="1" t="s">
        <v>70</v>
      </c>
      <c r="AP4846" s="1" t="s">
        <v>69</v>
      </c>
      <c r="AQ4846" s="1" t="s">
        <v>69</v>
      </c>
      <c r="AR4846" s="1" t="s">
        <v>69</v>
      </c>
      <c r="AS4846" s="1" t="s">
        <v>70</v>
      </c>
      <c r="AT4846" s="1" t="s">
        <v>70</v>
      </c>
      <c r="AU4846" s="1" t="s">
        <v>69</v>
      </c>
      <c r="AV4846" s="1" t="s">
        <v>70</v>
      </c>
      <c r="AW4846" s="1" t="s">
        <v>69</v>
      </c>
      <c r="AX4846" s="1" t="s">
        <v>70</v>
      </c>
      <c r="AY4846" s="1" t="s">
        <v>70</v>
      </c>
      <c r="AZ4846" s="1" t="s">
        <v>70</v>
      </c>
      <c r="BA4846" s="1" t="s">
        <v>70</v>
      </c>
      <c r="BB4846" s="1" t="s">
        <v>70</v>
      </c>
      <c r="BC4846" s="1" t="s">
        <v>70</v>
      </c>
      <c r="BD4846" s="1" t="s">
        <v>70</v>
      </c>
      <c r="BE4846" s="1" t="s">
        <v>70</v>
      </c>
      <c r="BF4846" s="1" t="s">
        <v>70</v>
      </c>
      <c r="BG4846" s="3">
        <v>41449.61319444444</v>
      </c>
    </row>
    <row r="4847">
      <c r="A4847" s="1">
        <v>1006589.0</v>
      </c>
      <c r="B4847" s="1" t="s">
        <v>21290</v>
      </c>
      <c r="C4847" s="2" t="s">
        <v>21291</v>
      </c>
      <c r="H4847" s="1" t="s">
        <v>21292</v>
      </c>
      <c r="I4847" s="1" t="s">
        <v>1142</v>
      </c>
      <c r="J4847" s="1" t="s">
        <v>1143</v>
      </c>
      <c r="K4847" s="1" t="s">
        <v>656</v>
      </c>
      <c r="L4847" s="1">
        <v>95116.0</v>
      </c>
      <c r="M4847" s="1" t="s">
        <v>172</v>
      </c>
      <c r="N4847" s="1" t="s">
        <v>8452</v>
      </c>
      <c r="U4847" s="1">
        <v>-121.84428</v>
      </c>
      <c r="V4847" s="1">
        <v>37.350811</v>
      </c>
      <c r="W4847" s="1" t="s">
        <v>548</v>
      </c>
      <c r="X4847" s="1" t="s">
        <v>70</v>
      </c>
      <c r="Y4847" s="1" t="s">
        <v>69</v>
      </c>
      <c r="Z4847" s="1" t="s">
        <v>70</v>
      </c>
      <c r="AA4847" s="1" t="s">
        <v>69</v>
      </c>
      <c r="AB4847" s="1" t="s">
        <v>69</v>
      </c>
      <c r="AC4847" s="1" t="s">
        <v>80</v>
      </c>
      <c r="AD4847" s="1" t="s">
        <v>69</v>
      </c>
      <c r="AE4847" s="1" t="s">
        <v>70</v>
      </c>
      <c r="AF4847" s="1" t="s">
        <v>70</v>
      </c>
      <c r="AG4847" s="1" t="s">
        <v>70</v>
      </c>
      <c r="AH4847" s="1" t="s">
        <v>70</v>
      </c>
      <c r="AI4847" s="1" t="s">
        <v>70</v>
      </c>
      <c r="AJ4847" s="1" t="s">
        <v>70</v>
      </c>
      <c r="AK4847" s="1" t="s">
        <v>69</v>
      </c>
      <c r="AL4847" s="1" t="s">
        <v>70</v>
      </c>
      <c r="AM4847" s="1" t="s">
        <v>70</v>
      </c>
      <c r="AN4847" s="1" t="s">
        <v>70</v>
      </c>
      <c r="AO4847" s="1" t="s">
        <v>70</v>
      </c>
      <c r="AP4847" s="1" t="s">
        <v>70</v>
      </c>
      <c r="AQ4847" s="1" t="s">
        <v>70</v>
      </c>
      <c r="AR4847" s="1" t="s">
        <v>70</v>
      </c>
      <c r="AS4847" s="1" t="s">
        <v>70</v>
      </c>
      <c r="AT4847" s="1" t="s">
        <v>70</v>
      </c>
      <c r="AU4847" s="1" t="s">
        <v>70</v>
      </c>
      <c r="AV4847" s="1" t="s">
        <v>70</v>
      </c>
      <c r="AW4847" s="1" t="s">
        <v>70</v>
      </c>
      <c r="AX4847" s="1" t="s">
        <v>70</v>
      </c>
      <c r="AY4847" s="1" t="s">
        <v>70</v>
      </c>
      <c r="AZ4847" s="1" t="s">
        <v>70</v>
      </c>
      <c r="BA4847" s="1" t="s">
        <v>70</v>
      </c>
      <c r="BB4847" s="1" t="s">
        <v>70</v>
      </c>
      <c r="BC4847" s="1" t="s">
        <v>70</v>
      </c>
      <c r="BD4847" s="1" t="s">
        <v>70</v>
      </c>
      <c r="BE4847" s="1" t="s">
        <v>70</v>
      </c>
      <c r="BF4847" s="1" t="s">
        <v>70</v>
      </c>
      <c r="BG4847" s="3">
        <v>41074.58194444444</v>
      </c>
    </row>
    <row r="4848">
      <c r="A4848" s="1">
        <v>1003546.0</v>
      </c>
      <c r="B4848" s="1" t="s">
        <v>21293</v>
      </c>
      <c r="C4848" s="2" t="s">
        <v>2480</v>
      </c>
      <c r="H4848" s="1" t="s">
        <v>21294</v>
      </c>
      <c r="I4848" s="1" t="s">
        <v>7461</v>
      </c>
      <c r="J4848" s="1" t="s">
        <v>952</v>
      </c>
      <c r="K4848" s="1" t="s">
        <v>211</v>
      </c>
      <c r="L4848" s="1">
        <v>33133.0</v>
      </c>
      <c r="U4848" s="1">
        <v>-80.240601</v>
      </c>
      <c r="V4848" s="1">
        <v>25.7283</v>
      </c>
      <c r="X4848" s="1" t="s">
        <v>70</v>
      </c>
      <c r="Y4848" s="1" t="s">
        <v>70</v>
      </c>
      <c r="Z4848" s="1" t="s">
        <v>70</v>
      </c>
      <c r="AA4848" s="1" t="s">
        <v>70</v>
      </c>
      <c r="AB4848" s="1" t="s">
        <v>70</v>
      </c>
      <c r="AC4848" s="1" t="s">
        <v>80</v>
      </c>
      <c r="BG4848" s="1">
        <v>2009.0</v>
      </c>
    </row>
    <row r="4849">
      <c r="A4849" s="1">
        <v>1010736.0</v>
      </c>
      <c r="B4849" s="1" t="s">
        <v>21295</v>
      </c>
      <c r="D4849" s="2" t="s">
        <v>21296</v>
      </c>
      <c r="H4849" s="1" t="s">
        <v>21297</v>
      </c>
      <c r="I4849" s="1" t="s">
        <v>21298</v>
      </c>
      <c r="J4849" s="1" t="s">
        <v>791</v>
      </c>
      <c r="K4849" s="1" t="s">
        <v>509</v>
      </c>
      <c r="L4849" s="1">
        <v>88339.0</v>
      </c>
      <c r="N4849" s="1" t="s">
        <v>1053</v>
      </c>
      <c r="U4849" s="1">
        <v>-105.47791</v>
      </c>
      <c r="V4849" s="1">
        <v>32.890144</v>
      </c>
      <c r="X4849" s="1" t="s">
        <v>69</v>
      </c>
      <c r="Y4849" s="1" t="s">
        <v>70</v>
      </c>
      <c r="Z4849" s="1" t="s">
        <v>70</v>
      </c>
      <c r="AA4849" s="1" t="s">
        <v>70</v>
      </c>
      <c r="AB4849" s="1" t="s">
        <v>70</v>
      </c>
      <c r="AC4849" s="1" t="s">
        <v>80</v>
      </c>
      <c r="AD4849" s="1" t="s">
        <v>69</v>
      </c>
      <c r="AE4849" s="1" t="s">
        <v>69</v>
      </c>
      <c r="AF4849" s="1" t="s">
        <v>70</v>
      </c>
      <c r="AG4849" s="1" t="s">
        <v>69</v>
      </c>
      <c r="AH4849" s="1" t="s">
        <v>69</v>
      </c>
      <c r="AI4849" s="1" t="s">
        <v>70</v>
      </c>
      <c r="AJ4849" s="1" t="s">
        <v>69</v>
      </c>
      <c r="AK4849" s="1" t="s">
        <v>69</v>
      </c>
      <c r="AL4849" s="1" t="s">
        <v>69</v>
      </c>
      <c r="AM4849" s="1" t="s">
        <v>69</v>
      </c>
      <c r="AN4849" s="1" t="s">
        <v>70</v>
      </c>
      <c r="AO4849" s="1" t="s">
        <v>70</v>
      </c>
      <c r="AP4849" s="1" t="s">
        <v>70</v>
      </c>
      <c r="AQ4849" s="1" t="s">
        <v>69</v>
      </c>
      <c r="AR4849" s="1" t="s">
        <v>69</v>
      </c>
      <c r="AS4849" s="1" t="s">
        <v>70</v>
      </c>
      <c r="AT4849" s="1" t="s">
        <v>70</v>
      </c>
      <c r="AU4849" s="1" t="s">
        <v>69</v>
      </c>
      <c r="AV4849" s="1" t="s">
        <v>70</v>
      </c>
      <c r="AW4849" s="1" t="s">
        <v>70</v>
      </c>
      <c r="AX4849" s="1" t="s">
        <v>70</v>
      </c>
      <c r="AY4849" s="1" t="s">
        <v>70</v>
      </c>
      <c r="AZ4849" s="1" t="s">
        <v>69</v>
      </c>
      <c r="BA4849" s="1" t="s">
        <v>69</v>
      </c>
      <c r="BB4849" s="1" t="s">
        <v>70</v>
      </c>
      <c r="BC4849" s="1" t="s">
        <v>70</v>
      </c>
      <c r="BD4849" s="1" t="s">
        <v>70</v>
      </c>
      <c r="BE4849" s="1" t="s">
        <v>70</v>
      </c>
      <c r="BF4849" s="1" t="s">
        <v>70</v>
      </c>
      <c r="BG4849" s="3">
        <v>41963.853472222225</v>
      </c>
    </row>
    <row r="4850">
      <c r="A4850" s="1">
        <v>1006704.0</v>
      </c>
      <c r="B4850" s="1" t="s">
        <v>21299</v>
      </c>
      <c r="H4850" s="1" t="s">
        <v>21300</v>
      </c>
      <c r="I4850" s="1" t="s">
        <v>1195</v>
      </c>
      <c r="J4850" s="1" t="s">
        <v>1822</v>
      </c>
      <c r="K4850" s="1" t="s">
        <v>77</v>
      </c>
      <c r="U4850" s="1">
        <v>-82.707497</v>
      </c>
      <c r="V4850" s="1">
        <v>41.4436</v>
      </c>
      <c r="X4850" s="1" t="s">
        <v>70</v>
      </c>
      <c r="Y4850" s="1" t="s">
        <v>70</v>
      </c>
      <c r="Z4850" s="1" t="s">
        <v>70</v>
      </c>
      <c r="AA4850" s="1" t="s">
        <v>70</v>
      </c>
      <c r="AB4850" s="1" t="s">
        <v>70</v>
      </c>
      <c r="AC4850" s="1" t="s">
        <v>80</v>
      </c>
      <c r="BG4850" s="1">
        <v>2009.0</v>
      </c>
    </row>
    <row r="4851">
      <c r="A4851" s="1">
        <v>1000637.0</v>
      </c>
      <c r="B4851" s="1" t="s">
        <v>21301</v>
      </c>
      <c r="H4851" s="1" t="s">
        <v>21302</v>
      </c>
      <c r="I4851" s="1" t="s">
        <v>21303</v>
      </c>
      <c r="J4851" s="1" t="s">
        <v>524</v>
      </c>
      <c r="K4851" s="1" t="s">
        <v>211</v>
      </c>
      <c r="L4851" s="1">
        <v>32066.0</v>
      </c>
      <c r="U4851" s="1">
        <v>-83.229202</v>
      </c>
      <c r="V4851" s="1">
        <v>29.962</v>
      </c>
      <c r="X4851" s="1" t="s">
        <v>70</v>
      </c>
      <c r="Y4851" s="1" t="s">
        <v>70</v>
      </c>
      <c r="Z4851" s="1" t="s">
        <v>70</v>
      </c>
      <c r="AA4851" s="1" t="s">
        <v>70</v>
      </c>
      <c r="AB4851" s="1" t="s">
        <v>70</v>
      </c>
      <c r="AC4851" s="1" t="s">
        <v>80</v>
      </c>
      <c r="BG4851" s="1">
        <v>2009.0</v>
      </c>
    </row>
    <row r="4852">
      <c r="A4852" s="1">
        <v>1005763.0</v>
      </c>
      <c r="B4852" s="1" t="s">
        <v>21304</v>
      </c>
      <c r="C4852" s="2" t="s">
        <v>21305</v>
      </c>
      <c r="H4852" s="1" t="s">
        <v>21306</v>
      </c>
      <c r="I4852" s="1" t="s">
        <v>21307</v>
      </c>
      <c r="J4852" s="1" t="s">
        <v>9385</v>
      </c>
      <c r="K4852" s="1" t="s">
        <v>451</v>
      </c>
      <c r="L4852" s="1">
        <v>53050.0</v>
      </c>
      <c r="M4852" s="1" t="s">
        <v>390</v>
      </c>
      <c r="U4852" s="1">
        <v>-88.563797</v>
      </c>
      <c r="V4852" s="1">
        <v>43.5289</v>
      </c>
      <c r="W4852" s="1" t="s">
        <v>99</v>
      </c>
      <c r="X4852" s="1" t="s">
        <v>70</v>
      </c>
      <c r="Y4852" s="1" t="s">
        <v>70</v>
      </c>
      <c r="Z4852" s="1" t="s">
        <v>70</v>
      </c>
      <c r="AA4852" s="1" t="s">
        <v>70</v>
      </c>
      <c r="AB4852" s="1" t="s">
        <v>70</v>
      </c>
      <c r="AC4852" s="1" t="s">
        <v>80</v>
      </c>
      <c r="AD4852" s="1" t="s">
        <v>70</v>
      </c>
      <c r="AE4852" s="1" t="s">
        <v>70</v>
      </c>
      <c r="AF4852" s="1" t="s">
        <v>69</v>
      </c>
      <c r="AG4852" s="1" t="s">
        <v>69</v>
      </c>
      <c r="AH4852" s="1" t="s">
        <v>70</v>
      </c>
      <c r="AI4852" s="1" t="s">
        <v>70</v>
      </c>
      <c r="AJ4852" s="1" t="s">
        <v>69</v>
      </c>
      <c r="AK4852" s="1" t="s">
        <v>69</v>
      </c>
      <c r="AL4852" s="1" t="s">
        <v>69</v>
      </c>
      <c r="AM4852" s="1" t="s">
        <v>69</v>
      </c>
      <c r="AN4852" s="1" t="s">
        <v>69</v>
      </c>
      <c r="AO4852" s="1" t="s">
        <v>70</v>
      </c>
      <c r="AP4852" s="1" t="s">
        <v>70</v>
      </c>
      <c r="AQ4852" s="1" t="s">
        <v>70</v>
      </c>
      <c r="AR4852" s="1" t="s">
        <v>69</v>
      </c>
      <c r="AS4852" s="1" t="s">
        <v>70</v>
      </c>
      <c r="AT4852" s="1" t="s">
        <v>70</v>
      </c>
      <c r="AU4852" s="1" t="s">
        <v>70</v>
      </c>
      <c r="AV4852" s="1" t="s">
        <v>70</v>
      </c>
      <c r="AW4852" s="1" t="s">
        <v>70</v>
      </c>
      <c r="AX4852" s="1" t="s">
        <v>70</v>
      </c>
      <c r="AY4852" s="1" t="s">
        <v>70</v>
      </c>
      <c r="AZ4852" s="1" t="s">
        <v>70</v>
      </c>
      <c r="BA4852" s="1" t="s">
        <v>70</v>
      </c>
      <c r="BB4852" s="1" t="s">
        <v>70</v>
      </c>
      <c r="BC4852" s="1" t="s">
        <v>70</v>
      </c>
      <c r="BD4852" s="1" t="s">
        <v>70</v>
      </c>
      <c r="BE4852" s="1" t="s">
        <v>70</v>
      </c>
      <c r="BF4852" s="1" t="s">
        <v>70</v>
      </c>
      <c r="BG4852" s="3">
        <v>40672.62777777778</v>
      </c>
    </row>
    <row r="4853">
      <c r="A4853" s="1">
        <v>1009264.0</v>
      </c>
      <c r="B4853" s="1" t="s">
        <v>21308</v>
      </c>
      <c r="C4853" s="2" t="s">
        <v>21309</v>
      </c>
      <c r="H4853" s="1" t="s">
        <v>21310</v>
      </c>
      <c r="I4853" s="1" t="s">
        <v>21311</v>
      </c>
      <c r="K4853" s="1" t="s">
        <v>203</v>
      </c>
      <c r="L4853" s="1">
        <v>60153.0</v>
      </c>
      <c r="U4853" s="1">
        <v>-87.836502</v>
      </c>
      <c r="V4853" s="1">
        <v>41.8871</v>
      </c>
      <c r="X4853" s="1" t="s">
        <v>69</v>
      </c>
      <c r="Y4853" s="1" t="s">
        <v>70</v>
      </c>
      <c r="Z4853" s="1" t="s">
        <v>70</v>
      </c>
      <c r="AA4853" s="1" t="s">
        <v>70</v>
      </c>
      <c r="AB4853" s="1" t="s">
        <v>70</v>
      </c>
      <c r="AC4853" s="1" t="s">
        <v>80</v>
      </c>
      <c r="BG4853" s="1">
        <v>2013.0</v>
      </c>
    </row>
    <row r="4854">
      <c r="A4854" s="1">
        <v>1005426.0</v>
      </c>
      <c r="B4854" s="1" t="s">
        <v>21312</v>
      </c>
      <c r="H4854" s="1" t="s">
        <v>21313</v>
      </c>
      <c r="I4854" s="1" t="s">
        <v>21314</v>
      </c>
      <c r="J4854" s="1" t="s">
        <v>4535</v>
      </c>
      <c r="K4854" s="1" t="s">
        <v>451</v>
      </c>
      <c r="U4854" s="1">
        <v>-89.794601</v>
      </c>
      <c r="V4854" s="1">
        <v>43.174999</v>
      </c>
      <c r="X4854" s="1" t="s">
        <v>70</v>
      </c>
      <c r="Y4854" s="1" t="s">
        <v>70</v>
      </c>
      <c r="Z4854" s="1" t="s">
        <v>70</v>
      </c>
      <c r="AA4854" s="1" t="s">
        <v>70</v>
      </c>
      <c r="AB4854" s="1" t="s">
        <v>70</v>
      </c>
      <c r="AC4854" s="1" t="s">
        <v>80</v>
      </c>
      <c r="BG4854" s="4">
        <v>40303.30902777778</v>
      </c>
    </row>
    <row r="4855">
      <c r="A4855" s="1">
        <v>1000526.0</v>
      </c>
      <c r="B4855" s="1" t="s">
        <v>21315</v>
      </c>
      <c r="H4855" s="1" t="s">
        <v>21316</v>
      </c>
      <c r="I4855" s="1" t="s">
        <v>4633</v>
      </c>
      <c r="J4855" s="1" t="s">
        <v>157</v>
      </c>
      <c r="K4855" s="1" t="s">
        <v>96</v>
      </c>
      <c r="U4855" s="1">
        <v>-73.888</v>
      </c>
      <c r="V4855" s="1">
        <v>40.836399</v>
      </c>
      <c r="X4855" s="1" t="s">
        <v>70</v>
      </c>
      <c r="Y4855" s="1" t="s">
        <v>70</v>
      </c>
      <c r="Z4855" s="1" t="s">
        <v>70</v>
      </c>
      <c r="AA4855" s="1" t="s">
        <v>70</v>
      </c>
      <c r="AB4855" s="1" t="s">
        <v>70</v>
      </c>
      <c r="AC4855" s="1" t="s">
        <v>80</v>
      </c>
      <c r="BG4855" s="1">
        <v>2009.0</v>
      </c>
    </row>
    <row r="4856">
      <c r="A4856" s="1">
        <v>1009851.0</v>
      </c>
      <c r="B4856" s="1" t="s">
        <v>21317</v>
      </c>
      <c r="C4856" s="2" t="s">
        <v>21318</v>
      </c>
      <c r="D4856" s="2" t="s">
        <v>21319</v>
      </c>
      <c r="E4856" s="2" t="s">
        <v>21320</v>
      </c>
      <c r="H4856" s="1" t="s">
        <v>21321</v>
      </c>
      <c r="I4856" s="1" t="s">
        <v>15142</v>
      </c>
      <c r="J4856" s="1" t="s">
        <v>4704</v>
      </c>
      <c r="K4856" s="1" t="s">
        <v>785</v>
      </c>
      <c r="L4856" s="1">
        <v>78504.0</v>
      </c>
      <c r="M4856" s="1" t="s">
        <v>224</v>
      </c>
      <c r="N4856" s="1" t="s">
        <v>2490</v>
      </c>
      <c r="U4856" s="1">
        <v>-98.241982</v>
      </c>
      <c r="V4856" s="1">
        <v>26.241596</v>
      </c>
      <c r="X4856" s="1" t="s">
        <v>69</v>
      </c>
      <c r="Y4856" s="1" t="s">
        <v>69</v>
      </c>
      <c r="Z4856" s="1" t="s">
        <v>70</v>
      </c>
      <c r="AA4856" s="1" t="s">
        <v>70</v>
      </c>
      <c r="AB4856" s="1" t="s">
        <v>69</v>
      </c>
      <c r="AC4856" s="1" t="s">
        <v>69</v>
      </c>
      <c r="AD4856" s="1" t="s">
        <v>69</v>
      </c>
      <c r="AE4856" s="1" t="s">
        <v>70</v>
      </c>
      <c r="AF4856" s="1" t="s">
        <v>69</v>
      </c>
      <c r="AG4856" s="1" t="s">
        <v>70</v>
      </c>
      <c r="AH4856" s="1" t="s">
        <v>69</v>
      </c>
      <c r="AI4856" s="1" t="s">
        <v>70</v>
      </c>
      <c r="AJ4856" s="1" t="s">
        <v>69</v>
      </c>
      <c r="AK4856" s="1" t="s">
        <v>69</v>
      </c>
      <c r="AL4856" s="1" t="s">
        <v>69</v>
      </c>
      <c r="AM4856" s="1" t="s">
        <v>69</v>
      </c>
      <c r="AN4856" s="1" t="s">
        <v>70</v>
      </c>
      <c r="AO4856" s="1" t="s">
        <v>69</v>
      </c>
      <c r="AP4856" s="1" t="s">
        <v>70</v>
      </c>
      <c r="AQ4856" s="1" t="s">
        <v>69</v>
      </c>
      <c r="AR4856" s="1" t="s">
        <v>69</v>
      </c>
      <c r="AS4856" s="1" t="s">
        <v>70</v>
      </c>
      <c r="AT4856" s="1" t="s">
        <v>69</v>
      </c>
      <c r="AU4856" s="1" t="s">
        <v>69</v>
      </c>
      <c r="AV4856" s="1" t="s">
        <v>69</v>
      </c>
      <c r="AW4856" s="1" t="s">
        <v>70</v>
      </c>
      <c r="AX4856" s="1" t="s">
        <v>70</v>
      </c>
      <c r="AY4856" s="1" t="s">
        <v>70</v>
      </c>
      <c r="AZ4856" s="1" t="s">
        <v>69</v>
      </c>
      <c r="BA4856" s="1" t="s">
        <v>70</v>
      </c>
      <c r="BB4856" s="1" t="s">
        <v>69</v>
      </c>
      <c r="BC4856" s="1" t="s">
        <v>70</v>
      </c>
      <c r="BD4856" s="1" t="s">
        <v>70</v>
      </c>
      <c r="BE4856" s="1" t="s">
        <v>70</v>
      </c>
      <c r="BF4856" s="1" t="s">
        <v>70</v>
      </c>
      <c r="BG4856" s="3">
        <v>42565.836805555555</v>
      </c>
    </row>
    <row r="4857">
      <c r="A4857" s="1">
        <v>1005494.0</v>
      </c>
      <c r="B4857" s="1" t="s">
        <v>21322</v>
      </c>
      <c r="D4857" s="2" t="s">
        <v>21323</v>
      </c>
      <c r="H4857" s="1" t="s">
        <v>21324</v>
      </c>
      <c r="I4857" s="1" t="s">
        <v>21325</v>
      </c>
      <c r="J4857" s="1" t="s">
        <v>1087</v>
      </c>
      <c r="K4857" s="1" t="s">
        <v>1088</v>
      </c>
      <c r="L4857" s="1">
        <v>83638.0</v>
      </c>
      <c r="M4857" s="1" t="s">
        <v>1135</v>
      </c>
      <c r="U4857" s="1">
        <v>-116.095</v>
      </c>
      <c r="V4857" s="1">
        <v>44.912102</v>
      </c>
      <c r="W4857" s="1" t="s">
        <v>99</v>
      </c>
      <c r="X4857" s="1" t="s">
        <v>70</v>
      </c>
      <c r="Y4857" s="1" t="s">
        <v>70</v>
      </c>
      <c r="Z4857" s="1" t="s">
        <v>70</v>
      </c>
      <c r="AA4857" s="1" t="s">
        <v>70</v>
      </c>
      <c r="AB4857" s="1" t="s">
        <v>70</v>
      </c>
      <c r="AC4857" s="1" t="s">
        <v>69</v>
      </c>
      <c r="AD4857" s="1" t="s">
        <v>69</v>
      </c>
      <c r="AE4857" s="1" t="s">
        <v>70</v>
      </c>
      <c r="AF4857" s="1" t="s">
        <v>70</v>
      </c>
      <c r="AG4857" s="1" t="s">
        <v>69</v>
      </c>
      <c r="AH4857" s="1" t="s">
        <v>70</v>
      </c>
      <c r="AI4857" s="1" t="s">
        <v>69</v>
      </c>
      <c r="AJ4857" s="1" t="s">
        <v>69</v>
      </c>
      <c r="AK4857" s="1" t="s">
        <v>69</v>
      </c>
      <c r="AL4857" s="1" t="s">
        <v>69</v>
      </c>
      <c r="AM4857" s="1" t="s">
        <v>69</v>
      </c>
      <c r="AN4857" s="1" t="s">
        <v>70</v>
      </c>
      <c r="AO4857" s="1" t="s">
        <v>69</v>
      </c>
      <c r="AP4857" s="1" t="s">
        <v>70</v>
      </c>
      <c r="AQ4857" s="1" t="s">
        <v>70</v>
      </c>
      <c r="AR4857" s="1" t="s">
        <v>69</v>
      </c>
      <c r="AS4857" s="1" t="s">
        <v>70</v>
      </c>
      <c r="AT4857" s="1" t="s">
        <v>69</v>
      </c>
      <c r="AU4857" s="1" t="s">
        <v>69</v>
      </c>
      <c r="AV4857" s="1" t="s">
        <v>70</v>
      </c>
      <c r="AW4857" s="1" t="s">
        <v>70</v>
      </c>
      <c r="AX4857" s="1" t="s">
        <v>70</v>
      </c>
      <c r="AY4857" s="1" t="s">
        <v>70</v>
      </c>
      <c r="AZ4857" s="1" t="s">
        <v>70</v>
      </c>
      <c r="BA4857" s="1" t="s">
        <v>70</v>
      </c>
      <c r="BB4857" s="1" t="s">
        <v>70</v>
      </c>
      <c r="BC4857" s="1" t="s">
        <v>70</v>
      </c>
      <c r="BD4857" s="1" t="s">
        <v>70</v>
      </c>
      <c r="BE4857" s="1" t="s">
        <v>70</v>
      </c>
      <c r="BF4857" s="1" t="s">
        <v>70</v>
      </c>
      <c r="BG4857" s="3">
        <v>40648.48611111111</v>
      </c>
    </row>
    <row r="4858">
      <c r="A4858" s="1">
        <v>1018720.0</v>
      </c>
      <c r="B4858" s="1" t="s">
        <v>21326</v>
      </c>
      <c r="C4858" s="2" t="s">
        <v>21327</v>
      </c>
      <c r="D4858" s="1" t="s">
        <v>21326</v>
      </c>
      <c r="G4858" s="1" t="s">
        <v>21328</v>
      </c>
      <c r="H4858" s="1" t="s">
        <v>21329</v>
      </c>
      <c r="I4858" s="1" t="s">
        <v>21330</v>
      </c>
      <c r="J4858" s="1" t="s">
        <v>201</v>
      </c>
      <c r="K4858" s="1" t="s">
        <v>85</v>
      </c>
      <c r="L4858" s="1">
        <v>29458.0</v>
      </c>
      <c r="M4858" s="1" t="s">
        <v>21331</v>
      </c>
      <c r="N4858" s="1" t="s">
        <v>490</v>
      </c>
      <c r="U4858" s="1">
        <v>-79.469017</v>
      </c>
      <c r="V4858" s="1">
        <v>33.099163</v>
      </c>
      <c r="X4858" s="1" t="s">
        <v>69</v>
      </c>
      <c r="Y4858" s="1" t="s">
        <v>70</v>
      </c>
      <c r="Z4858" s="1" t="s">
        <v>70</v>
      </c>
      <c r="AA4858" s="1" t="s">
        <v>70</v>
      </c>
      <c r="AB4858" s="1" t="s">
        <v>70</v>
      </c>
      <c r="AC4858" s="1" t="s">
        <v>69</v>
      </c>
      <c r="AD4858" s="1" t="s">
        <v>69</v>
      </c>
      <c r="AE4858" s="1" t="s">
        <v>69</v>
      </c>
      <c r="AF4858" s="1" t="s">
        <v>69</v>
      </c>
      <c r="AG4858" s="1" t="s">
        <v>69</v>
      </c>
      <c r="AH4858" s="1" t="s">
        <v>70</v>
      </c>
      <c r="AI4858" s="1" t="s">
        <v>69</v>
      </c>
      <c r="AJ4858" s="1" t="s">
        <v>69</v>
      </c>
      <c r="AK4858" s="1" t="s">
        <v>69</v>
      </c>
      <c r="AL4858" s="1" t="s">
        <v>69</v>
      </c>
      <c r="AM4858" s="1" t="s">
        <v>70</v>
      </c>
      <c r="AN4858" s="1" t="s">
        <v>70</v>
      </c>
      <c r="AO4858" s="1" t="s">
        <v>69</v>
      </c>
      <c r="AP4858" s="1" t="s">
        <v>70</v>
      </c>
      <c r="AQ4858" s="1" t="s">
        <v>70</v>
      </c>
      <c r="AR4858" s="1" t="s">
        <v>69</v>
      </c>
      <c r="AS4858" s="1" t="s">
        <v>69</v>
      </c>
      <c r="AT4858" s="1" t="s">
        <v>69</v>
      </c>
      <c r="AU4858" s="1" t="s">
        <v>69</v>
      </c>
      <c r="AV4858" s="1" t="s">
        <v>69</v>
      </c>
      <c r="AW4858" s="1" t="s">
        <v>70</v>
      </c>
      <c r="AX4858" s="1" t="s">
        <v>69</v>
      </c>
      <c r="AY4858" s="1" t="s">
        <v>70</v>
      </c>
      <c r="AZ4858" s="1" t="s">
        <v>69</v>
      </c>
      <c r="BA4858" s="1" t="s">
        <v>70</v>
      </c>
      <c r="BB4858" s="1" t="s">
        <v>70</v>
      </c>
      <c r="BC4858" s="1" t="s">
        <v>69</v>
      </c>
      <c r="BD4858" s="1" t="s">
        <v>70</v>
      </c>
      <c r="BE4858" s="1" t="s">
        <v>70</v>
      </c>
      <c r="BF4858" s="1" t="s">
        <v>69</v>
      </c>
      <c r="BG4858" s="3">
        <v>42937.58611111111</v>
      </c>
    </row>
    <row r="4859">
      <c r="A4859" s="1">
        <v>1004378.0</v>
      </c>
      <c r="B4859" s="1" t="s">
        <v>21332</v>
      </c>
      <c r="H4859" s="1" t="s">
        <v>21333</v>
      </c>
      <c r="I4859" s="1" t="s">
        <v>21334</v>
      </c>
      <c r="J4859" s="1" t="s">
        <v>14354</v>
      </c>
      <c r="K4859" s="1" t="s">
        <v>1272</v>
      </c>
      <c r="L4859" s="1">
        <v>58463.0</v>
      </c>
      <c r="M4859" s="1" t="s">
        <v>21335</v>
      </c>
      <c r="N4859" s="1" t="s">
        <v>839</v>
      </c>
      <c r="U4859" s="1">
        <v>-100.44313</v>
      </c>
      <c r="V4859" s="1">
        <v>47.485153</v>
      </c>
      <c r="W4859" s="1" t="s">
        <v>392</v>
      </c>
      <c r="X4859" s="1" t="s">
        <v>70</v>
      </c>
      <c r="Y4859" s="1" t="s">
        <v>70</v>
      </c>
      <c r="Z4859" s="1" t="s">
        <v>70</v>
      </c>
      <c r="AA4859" s="1" t="s">
        <v>70</v>
      </c>
      <c r="AB4859" s="1" t="s">
        <v>70</v>
      </c>
      <c r="AC4859" s="1" t="s">
        <v>80</v>
      </c>
      <c r="AD4859" s="1" t="s">
        <v>69</v>
      </c>
      <c r="AE4859" s="1" t="s">
        <v>70</v>
      </c>
      <c r="AF4859" s="1" t="s">
        <v>69</v>
      </c>
      <c r="AG4859" s="1" t="s">
        <v>70</v>
      </c>
      <c r="AH4859" s="1" t="s">
        <v>70</v>
      </c>
      <c r="AI4859" s="1" t="s">
        <v>70</v>
      </c>
      <c r="AJ4859" s="1" t="s">
        <v>69</v>
      </c>
      <c r="AK4859" s="1" t="s">
        <v>69</v>
      </c>
      <c r="AL4859" s="1" t="s">
        <v>69</v>
      </c>
      <c r="AM4859" s="1" t="s">
        <v>69</v>
      </c>
      <c r="AN4859" s="1" t="s">
        <v>70</v>
      </c>
      <c r="AO4859" s="1" t="s">
        <v>70</v>
      </c>
      <c r="AP4859" s="1" t="s">
        <v>70</v>
      </c>
      <c r="AQ4859" s="1" t="s">
        <v>70</v>
      </c>
      <c r="AR4859" s="1" t="s">
        <v>70</v>
      </c>
      <c r="AS4859" s="1" t="s">
        <v>70</v>
      </c>
      <c r="AT4859" s="1" t="s">
        <v>70</v>
      </c>
      <c r="AU4859" s="1" t="s">
        <v>69</v>
      </c>
      <c r="AV4859" s="1" t="s">
        <v>70</v>
      </c>
      <c r="AW4859" s="1" t="s">
        <v>70</v>
      </c>
      <c r="AX4859" s="1" t="s">
        <v>70</v>
      </c>
      <c r="AY4859" s="1" t="s">
        <v>70</v>
      </c>
      <c r="AZ4859" s="1" t="s">
        <v>69</v>
      </c>
      <c r="BA4859" s="1" t="s">
        <v>70</v>
      </c>
      <c r="BB4859" s="1" t="s">
        <v>70</v>
      </c>
      <c r="BC4859" s="1" t="s">
        <v>70</v>
      </c>
      <c r="BD4859" s="1" t="s">
        <v>70</v>
      </c>
      <c r="BE4859" s="1" t="s">
        <v>70</v>
      </c>
      <c r="BF4859" s="1" t="s">
        <v>70</v>
      </c>
      <c r="BG4859" s="3">
        <v>41718.90625</v>
      </c>
    </row>
    <row r="4860">
      <c r="A4860" s="1">
        <v>1006370.0</v>
      </c>
      <c r="B4860" s="1" t="s">
        <v>21336</v>
      </c>
      <c r="D4860" s="2" t="s">
        <v>21337</v>
      </c>
      <c r="H4860" s="1" t="s">
        <v>21338</v>
      </c>
      <c r="I4860" s="1" t="s">
        <v>21339</v>
      </c>
      <c r="J4860" s="1" t="s">
        <v>3992</v>
      </c>
      <c r="K4860" s="1" t="s">
        <v>2008</v>
      </c>
      <c r="L4860" s="1">
        <v>39648.0</v>
      </c>
      <c r="M4860" s="1" t="s">
        <v>4411</v>
      </c>
      <c r="N4860" s="1" t="s">
        <v>6287</v>
      </c>
      <c r="U4860" s="1">
        <v>-90.451996</v>
      </c>
      <c r="V4860" s="1">
        <v>31.244762</v>
      </c>
      <c r="W4860" s="1" t="s">
        <v>392</v>
      </c>
      <c r="X4860" s="1" t="s">
        <v>70</v>
      </c>
      <c r="Y4860" s="1" t="s">
        <v>70</v>
      </c>
      <c r="Z4860" s="1" t="s">
        <v>69</v>
      </c>
      <c r="AA4860" s="1" t="s">
        <v>69</v>
      </c>
      <c r="AB4860" s="1" t="s">
        <v>69</v>
      </c>
      <c r="AC4860" s="1" t="s">
        <v>70</v>
      </c>
      <c r="AD4860" s="1" t="s">
        <v>69</v>
      </c>
      <c r="AE4860" s="1" t="s">
        <v>69</v>
      </c>
      <c r="AF4860" s="1" t="s">
        <v>69</v>
      </c>
      <c r="AG4860" s="1" t="s">
        <v>69</v>
      </c>
      <c r="AH4860" s="1" t="s">
        <v>70</v>
      </c>
      <c r="AI4860" s="1" t="s">
        <v>70</v>
      </c>
      <c r="AJ4860" s="1" t="s">
        <v>69</v>
      </c>
      <c r="AK4860" s="1" t="s">
        <v>69</v>
      </c>
      <c r="AL4860" s="1" t="s">
        <v>69</v>
      </c>
      <c r="AM4860" s="1" t="s">
        <v>69</v>
      </c>
      <c r="AN4860" s="1" t="s">
        <v>70</v>
      </c>
      <c r="AO4860" s="1" t="s">
        <v>69</v>
      </c>
      <c r="AP4860" s="1" t="s">
        <v>70</v>
      </c>
      <c r="AQ4860" s="1" t="s">
        <v>69</v>
      </c>
      <c r="AR4860" s="1" t="s">
        <v>69</v>
      </c>
      <c r="AS4860" s="1" t="s">
        <v>70</v>
      </c>
      <c r="AT4860" s="1" t="s">
        <v>70</v>
      </c>
      <c r="AU4860" s="1" t="s">
        <v>69</v>
      </c>
      <c r="AV4860" s="1" t="s">
        <v>69</v>
      </c>
      <c r="AW4860" s="1" t="s">
        <v>70</v>
      </c>
      <c r="AX4860" s="1" t="s">
        <v>70</v>
      </c>
      <c r="AY4860" s="1" t="s">
        <v>70</v>
      </c>
      <c r="AZ4860" s="1" t="s">
        <v>69</v>
      </c>
      <c r="BA4860" s="1" t="s">
        <v>70</v>
      </c>
      <c r="BB4860" s="1" t="s">
        <v>70</v>
      </c>
      <c r="BC4860" s="1" t="s">
        <v>70</v>
      </c>
      <c r="BD4860" s="1" t="s">
        <v>70</v>
      </c>
      <c r="BE4860" s="1" t="s">
        <v>70</v>
      </c>
      <c r="BF4860" s="1" t="s">
        <v>70</v>
      </c>
      <c r="BG4860" s="3">
        <v>41712.763194444444</v>
      </c>
    </row>
    <row r="4861">
      <c r="A4861" s="1">
        <v>1007042.0</v>
      </c>
      <c r="B4861" s="1" t="s">
        <v>21340</v>
      </c>
      <c r="H4861" s="1" t="s">
        <v>21341</v>
      </c>
      <c r="I4861" s="1" t="s">
        <v>21342</v>
      </c>
      <c r="J4861" s="1" t="s">
        <v>21343</v>
      </c>
      <c r="K4861" s="1" t="s">
        <v>77</v>
      </c>
      <c r="U4861" s="1">
        <v>-83.784401</v>
      </c>
      <c r="V4861" s="1">
        <v>41.107201</v>
      </c>
      <c r="X4861" s="1" t="s">
        <v>70</v>
      </c>
      <c r="Y4861" s="1" t="s">
        <v>70</v>
      </c>
      <c r="Z4861" s="1" t="s">
        <v>70</v>
      </c>
      <c r="AA4861" s="1" t="s">
        <v>70</v>
      </c>
      <c r="AB4861" s="1" t="s">
        <v>70</v>
      </c>
      <c r="AC4861" s="1" t="s">
        <v>80</v>
      </c>
      <c r="BG4861" s="1">
        <v>2011.0</v>
      </c>
    </row>
    <row r="4862">
      <c r="A4862" s="1">
        <v>1004883.0</v>
      </c>
      <c r="B4862" s="1" t="s">
        <v>21344</v>
      </c>
      <c r="H4862" s="1" t="s">
        <v>21345</v>
      </c>
      <c r="I4862" s="1" t="s">
        <v>21346</v>
      </c>
      <c r="J4862" s="1" t="s">
        <v>21347</v>
      </c>
      <c r="K4862" s="1" t="s">
        <v>196</v>
      </c>
      <c r="L4862" s="1">
        <v>69001.0</v>
      </c>
      <c r="U4862" s="1">
        <v>-100.626</v>
      </c>
      <c r="V4862" s="1">
        <v>40.198601</v>
      </c>
      <c r="X4862" s="1" t="s">
        <v>70</v>
      </c>
      <c r="Y4862" s="1" t="s">
        <v>70</v>
      </c>
      <c r="Z4862" s="1" t="s">
        <v>70</v>
      </c>
      <c r="AA4862" s="1" t="s">
        <v>70</v>
      </c>
      <c r="AB4862" s="1" t="s">
        <v>70</v>
      </c>
      <c r="AC4862" s="1" t="s">
        <v>80</v>
      </c>
      <c r="BG4862" s="1">
        <v>2009.0</v>
      </c>
    </row>
    <row r="4863">
      <c r="A4863" s="1">
        <v>1009469.0</v>
      </c>
      <c r="B4863" s="1" t="s">
        <v>21348</v>
      </c>
      <c r="C4863" s="2" t="s">
        <v>21349</v>
      </c>
      <c r="D4863" s="2" t="s">
        <v>21350</v>
      </c>
      <c r="H4863" s="1" t="s">
        <v>21351</v>
      </c>
      <c r="I4863" s="1" t="s">
        <v>21352</v>
      </c>
      <c r="K4863" s="1" t="s">
        <v>85</v>
      </c>
      <c r="L4863" s="1">
        <v>29835.0</v>
      </c>
      <c r="U4863" s="1">
        <v>-82.2939</v>
      </c>
      <c r="V4863" s="1">
        <v>33.912102</v>
      </c>
      <c r="X4863" s="1" t="s">
        <v>69</v>
      </c>
      <c r="Y4863" s="1" t="s">
        <v>70</v>
      </c>
      <c r="Z4863" s="1" t="s">
        <v>70</v>
      </c>
      <c r="AA4863" s="1" t="s">
        <v>70</v>
      </c>
      <c r="AB4863" s="1" t="s">
        <v>70</v>
      </c>
      <c r="AC4863" s="1" t="s">
        <v>80</v>
      </c>
      <c r="BG4863" s="1">
        <v>2013.0</v>
      </c>
    </row>
    <row r="4864">
      <c r="A4864" s="1">
        <v>1019487.0</v>
      </c>
      <c r="B4864" s="1" t="s">
        <v>21353</v>
      </c>
      <c r="C4864" s="2" t="s">
        <v>21354</v>
      </c>
      <c r="D4864" s="2" t="s">
        <v>21355</v>
      </c>
      <c r="G4864" s="1" t="s">
        <v>1384</v>
      </c>
      <c r="H4864" s="1" t="s">
        <v>21356</v>
      </c>
      <c r="I4864" s="1" t="s">
        <v>913</v>
      </c>
      <c r="J4864" s="1" t="s">
        <v>1387</v>
      </c>
      <c r="K4864" s="1" t="s">
        <v>181</v>
      </c>
      <c r="L4864" s="1">
        <v>22306.0</v>
      </c>
      <c r="M4864" s="1" t="s">
        <v>21357</v>
      </c>
      <c r="N4864" s="1" t="s">
        <v>1499</v>
      </c>
      <c r="U4864" s="1">
        <v>-77.082024</v>
      </c>
      <c r="V4864" s="1">
        <v>38.818344</v>
      </c>
      <c r="X4864" s="1" t="s">
        <v>69</v>
      </c>
      <c r="Y4864" s="1" t="s">
        <v>70</v>
      </c>
      <c r="Z4864" s="1" t="s">
        <v>70</v>
      </c>
      <c r="AA4864" s="1" t="s">
        <v>70</v>
      </c>
      <c r="AB4864" s="1" t="s">
        <v>69</v>
      </c>
      <c r="AC4864" s="1" t="s">
        <v>70</v>
      </c>
      <c r="AD4864" s="1" t="s">
        <v>69</v>
      </c>
      <c r="AE4864" s="1" t="s">
        <v>69</v>
      </c>
      <c r="AF4864" s="1" t="s">
        <v>70</v>
      </c>
      <c r="AG4864" s="1" t="s">
        <v>69</v>
      </c>
      <c r="AH4864" s="1" t="s">
        <v>69</v>
      </c>
      <c r="AI4864" s="1" t="s">
        <v>69</v>
      </c>
      <c r="AJ4864" s="1" t="s">
        <v>69</v>
      </c>
      <c r="AK4864" s="1" t="s">
        <v>69</v>
      </c>
      <c r="AL4864" s="1" t="s">
        <v>69</v>
      </c>
      <c r="AM4864" s="1" t="s">
        <v>69</v>
      </c>
      <c r="AN4864" s="1" t="s">
        <v>70</v>
      </c>
      <c r="AO4864" s="1" t="s">
        <v>69</v>
      </c>
      <c r="AP4864" s="1" t="s">
        <v>70</v>
      </c>
      <c r="AQ4864" s="1" t="s">
        <v>70</v>
      </c>
      <c r="AR4864" s="1" t="s">
        <v>70</v>
      </c>
      <c r="AS4864" s="1" t="s">
        <v>70</v>
      </c>
      <c r="AT4864" s="1" t="s">
        <v>69</v>
      </c>
      <c r="AU4864" s="1" t="s">
        <v>70</v>
      </c>
      <c r="AV4864" s="1" t="s">
        <v>70</v>
      </c>
      <c r="AW4864" s="1" t="s">
        <v>70</v>
      </c>
      <c r="AX4864" s="1" t="s">
        <v>69</v>
      </c>
      <c r="AY4864" s="1" t="s">
        <v>70</v>
      </c>
      <c r="AZ4864" s="1" t="s">
        <v>69</v>
      </c>
      <c r="BA4864" s="1" t="s">
        <v>70</v>
      </c>
      <c r="BB4864" s="1" t="s">
        <v>69</v>
      </c>
      <c r="BC4864" s="1" t="s">
        <v>70</v>
      </c>
      <c r="BD4864" s="1" t="s">
        <v>70</v>
      </c>
      <c r="BE4864" s="1" t="s">
        <v>70</v>
      </c>
      <c r="BF4864" s="1" t="s">
        <v>70</v>
      </c>
      <c r="BG4864" s="3">
        <v>43580.55347222222</v>
      </c>
    </row>
    <row r="4865">
      <c r="A4865" s="1">
        <v>1012574.0</v>
      </c>
      <c r="B4865" s="1" t="s">
        <v>21358</v>
      </c>
      <c r="C4865" s="2" t="s">
        <v>21359</v>
      </c>
      <c r="H4865" s="1" t="s">
        <v>21356</v>
      </c>
      <c r="I4865" s="1" t="s">
        <v>913</v>
      </c>
      <c r="J4865" s="1" t="s">
        <v>1387</v>
      </c>
      <c r="K4865" s="1" t="s">
        <v>181</v>
      </c>
      <c r="L4865" s="1">
        <v>22306.0</v>
      </c>
      <c r="N4865" s="1" t="s">
        <v>1499</v>
      </c>
      <c r="U4865" s="1">
        <v>-77.074921</v>
      </c>
      <c r="V4865" s="1">
        <v>38.743477</v>
      </c>
      <c r="X4865" s="1" t="s">
        <v>69</v>
      </c>
      <c r="Y4865" s="1" t="s">
        <v>70</v>
      </c>
      <c r="Z4865" s="1" t="s">
        <v>70</v>
      </c>
      <c r="AA4865" s="1" t="s">
        <v>70</v>
      </c>
      <c r="AB4865" s="1" t="s">
        <v>69</v>
      </c>
      <c r="AC4865" s="1" t="s">
        <v>70</v>
      </c>
      <c r="AD4865" s="1" t="s">
        <v>69</v>
      </c>
      <c r="AE4865" s="1" t="s">
        <v>69</v>
      </c>
      <c r="AF4865" s="1" t="s">
        <v>70</v>
      </c>
      <c r="AG4865" s="1" t="s">
        <v>70</v>
      </c>
      <c r="AH4865" s="1" t="s">
        <v>70</v>
      </c>
      <c r="AI4865" s="1" t="s">
        <v>70</v>
      </c>
      <c r="AJ4865" s="1" t="s">
        <v>69</v>
      </c>
      <c r="AK4865" s="1" t="s">
        <v>69</v>
      </c>
      <c r="AL4865" s="1" t="s">
        <v>69</v>
      </c>
      <c r="AM4865" s="1" t="s">
        <v>69</v>
      </c>
      <c r="AN4865" s="1" t="s">
        <v>70</v>
      </c>
      <c r="AO4865" s="1" t="s">
        <v>69</v>
      </c>
      <c r="AP4865" s="1" t="s">
        <v>70</v>
      </c>
      <c r="AQ4865" s="1" t="s">
        <v>70</v>
      </c>
      <c r="AR4865" s="1" t="s">
        <v>69</v>
      </c>
      <c r="AS4865" s="1" t="s">
        <v>69</v>
      </c>
      <c r="AT4865" s="1" t="s">
        <v>70</v>
      </c>
      <c r="AU4865" s="1" t="s">
        <v>70</v>
      </c>
      <c r="AV4865" s="1" t="s">
        <v>70</v>
      </c>
      <c r="AW4865" s="1" t="s">
        <v>70</v>
      </c>
      <c r="AX4865" s="1" t="s">
        <v>70</v>
      </c>
      <c r="AY4865" s="1" t="s">
        <v>70</v>
      </c>
      <c r="AZ4865" s="1" t="s">
        <v>69</v>
      </c>
      <c r="BA4865" s="1" t="s">
        <v>70</v>
      </c>
      <c r="BB4865" s="1" t="s">
        <v>70</v>
      </c>
      <c r="BC4865" s="1" t="s">
        <v>70</v>
      </c>
      <c r="BD4865" s="1" t="s">
        <v>70</v>
      </c>
      <c r="BE4865" s="1" t="s">
        <v>70</v>
      </c>
      <c r="BF4865" s="1" t="s">
        <v>70</v>
      </c>
      <c r="BG4865" s="3">
        <v>42565.57430555556</v>
      </c>
    </row>
    <row r="4866">
      <c r="A4866" s="1">
        <v>1002789.0</v>
      </c>
      <c r="B4866" s="1" t="s">
        <v>21360</v>
      </c>
      <c r="H4866" s="1" t="s">
        <v>21361</v>
      </c>
      <c r="I4866" s="1" t="s">
        <v>21362</v>
      </c>
      <c r="J4866" s="1" t="s">
        <v>4535</v>
      </c>
      <c r="K4866" s="1" t="s">
        <v>451</v>
      </c>
      <c r="L4866" s="1">
        <v>53558.0</v>
      </c>
      <c r="U4866" s="1">
        <v>-89.293404</v>
      </c>
      <c r="V4866" s="1">
        <v>43.012901</v>
      </c>
      <c r="X4866" s="1" t="s">
        <v>70</v>
      </c>
      <c r="Y4866" s="1" t="s">
        <v>70</v>
      </c>
      <c r="Z4866" s="1" t="s">
        <v>70</v>
      </c>
      <c r="AA4866" s="1" t="s">
        <v>70</v>
      </c>
      <c r="AB4866" s="1" t="s">
        <v>70</v>
      </c>
      <c r="AC4866" s="1" t="s">
        <v>80</v>
      </c>
      <c r="BG4866" s="6">
        <v>40290.495833333334</v>
      </c>
    </row>
    <row r="4867">
      <c r="A4867" s="1">
        <v>1010969.0</v>
      </c>
      <c r="B4867" s="1" t="s">
        <v>21363</v>
      </c>
      <c r="C4867" s="2" t="s">
        <v>7942</v>
      </c>
      <c r="D4867" s="2" t="s">
        <v>6410</v>
      </c>
      <c r="E4867" s="2" t="s">
        <v>6411</v>
      </c>
      <c r="F4867" s="2" t="s">
        <v>21364</v>
      </c>
      <c r="H4867" s="1" t="s">
        <v>21365</v>
      </c>
      <c r="I4867" s="1" t="s">
        <v>641</v>
      </c>
      <c r="J4867" s="1" t="s">
        <v>642</v>
      </c>
      <c r="K4867" s="1" t="s">
        <v>96</v>
      </c>
      <c r="L4867" s="1">
        <v>11222.0</v>
      </c>
      <c r="M4867" s="1" t="s">
        <v>2687</v>
      </c>
      <c r="N4867" s="1" t="s">
        <v>4560</v>
      </c>
      <c r="U4867" s="1">
        <v>-73.943359</v>
      </c>
      <c r="V4867" s="1">
        <v>40.724407</v>
      </c>
      <c r="X4867" s="1" t="s">
        <v>69</v>
      </c>
      <c r="Y4867" s="1" t="s">
        <v>69</v>
      </c>
      <c r="Z4867" s="1" t="s">
        <v>69</v>
      </c>
      <c r="AA4867" s="1" t="s">
        <v>69</v>
      </c>
      <c r="AB4867" s="1" t="s">
        <v>69</v>
      </c>
      <c r="AC4867" s="1" t="s">
        <v>69</v>
      </c>
      <c r="AD4867" s="1" t="s">
        <v>69</v>
      </c>
      <c r="AE4867" s="1" t="s">
        <v>69</v>
      </c>
      <c r="AF4867" s="1" t="s">
        <v>70</v>
      </c>
      <c r="AG4867" s="1" t="s">
        <v>69</v>
      </c>
      <c r="AH4867" s="1" t="s">
        <v>69</v>
      </c>
      <c r="AI4867" s="1" t="s">
        <v>69</v>
      </c>
      <c r="AJ4867" s="1" t="s">
        <v>69</v>
      </c>
      <c r="AK4867" s="1" t="s">
        <v>69</v>
      </c>
      <c r="AL4867" s="1" t="s">
        <v>69</v>
      </c>
      <c r="AM4867" s="1" t="s">
        <v>69</v>
      </c>
      <c r="AN4867" s="1" t="s">
        <v>70</v>
      </c>
      <c r="AO4867" s="1" t="s">
        <v>69</v>
      </c>
      <c r="AP4867" s="1" t="s">
        <v>70</v>
      </c>
      <c r="AQ4867" s="1" t="s">
        <v>69</v>
      </c>
      <c r="AR4867" s="1" t="s">
        <v>69</v>
      </c>
      <c r="AS4867" s="1" t="s">
        <v>69</v>
      </c>
      <c r="AT4867" s="1" t="s">
        <v>69</v>
      </c>
      <c r="AU4867" s="1" t="s">
        <v>70</v>
      </c>
      <c r="AV4867" s="1" t="s">
        <v>70</v>
      </c>
      <c r="AW4867" s="1" t="s">
        <v>69</v>
      </c>
      <c r="AX4867" s="1" t="s">
        <v>69</v>
      </c>
      <c r="AY4867" s="1" t="s">
        <v>70</v>
      </c>
      <c r="AZ4867" s="1" t="s">
        <v>69</v>
      </c>
      <c r="BA4867" s="1" t="s">
        <v>70</v>
      </c>
      <c r="BB4867" s="1" t="s">
        <v>70</v>
      </c>
      <c r="BC4867" s="1" t="s">
        <v>70</v>
      </c>
      <c r="BD4867" s="1" t="s">
        <v>70</v>
      </c>
      <c r="BE4867" s="1" t="s">
        <v>69</v>
      </c>
      <c r="BF4867" s="1" t="s">
        <v>70</v>
      </c>
      <c r="BG4867" s="3">
        <v>42550.48055555556</v>
      </c>
    </row>
    <row r="4868">
      <c r="A4868" s="1">
        <v>1001777.0</v>
      </c>
      <c r="B4868" s="1" t="s">
        <v>21366</v>
      </c>
      <c r="H4868" s="1" t="s">
        <v>21367</v>
      </c>
      <c r="I4868" s="1" t="s">
        <v>1271</v>
      </c>
      <c r="J4868" s="1" t="s">
        <v>1271</v>
      </c>
      <c r="K4868" s="1" t="s">
        <v>203</v>
      </c>
      <c r="L4868" s="1">
        <v>60050.0</v>
      </c>
      <c r="U4868" s="1">
        <v>-88.264297</v>
      </c>
      <c r="V4868" s="1">
        <v>42.3466</v>
      </c>
      <c r="X4868" s="1" t="s">
        <v>70</v>
      </c>
      <c r="Y4868" s="1" t="s">
        <v>70</v>
      </c>
      <c r="Z4868" s="1" t="s">
        <v>70</v>
      </c>
      <c r="AA4868" s="1" t="s">
        <v>70</v>
      </c>
      <c r="AB4868" s="1" t="s">
        <v>70</v>
      </c>
      <c r="AC4868" s="1" t="s">
        <v>80</v>
      </c>
      <c r="BG4868" s="1">
        <v>2009.0</v>
      </c>
    </row>
    <row r="4869">
      <c r="A4869" s="1">
        <v>1005549.0</v>
      </c>
      <c r="B4869" s="1" t="s">
        <v>21368</v>
      </c>
      <c r="C4869" s="2" t="s">
        <v>1593</v>
      </c>
      <c r="D4869" s="2" t="s">
        <v>1594</v>
      </c>
      <c r="H4869" s="1" t="s">
        <v>21369</v>
      </c>
      <c r="I4869" s="1" t="s">
        <v>21370</v>
      </c>
      <c r="J4869" s="1" t="s">
        <v>1597</v>
      </c>
      <c r="K4869" s="1" t="s">
        <v>656</v>
      </c>
      <c r="L4869" s="1">
        <v>95519.0</v>
      </c>
      <c r="M4869" s="1" t="s">
        <v>16049</v>
      </c>
      <c r="N4869" s="1" t="s">
        <v>270</v>
      </c>
      <c r="U4869" s="1">
        <v>-124.10196</v>
      </c>
      <c r="V4869" s="1">
        <v>40.943592</v>
      </c>
      <c r="W4869" s="1" t="s">
        <v>99</v>
      </c>
      <c r="X4869" s="1" t="s">
        <v>70</v>
      </c>
      <c r="Y4869" s="1" t="s">
        <v>69</v>
      </c>
      <c r="Z4869" s="1" t="s">
        <v>70</v>
      </c>
      <c r="AA4869" s="1" t="s">
        <v>69</v>
      </c>
      <c r="AB4869" s="1" t="s">
        <v>69</v>
      </c>
      <c r="AC4869" s="1" t="s">
        <v>69</v>
      </c>
      <c r="AD4869" s="1" t="s">
        <v>70</v>
      </c>
      <c r="AE4869" s="1" t="s">
        <v>70</v>
      </c>
      <c r="AF4869" s="1" t="s">
        <v>70</v>
      </c>
      <c r="AG4869" s="1" t="s">
        <v>69</v>
      </c>
      <c r="AH4869" s="1" t="s">
        <v>69</v>
      </c>
      <c r="AI4869" s="1" t="s">
        <v>70</v>
      </c>
      <c r="AJ4869" s="1" t="s">
        <v>69</v>
      </c>
      <c r="AK4869" s="1" t="s">
        <v>70</v>
      </c>
      <c r="AL4869" s="1" t="s">
        <v>69</v>
      </c>
      <c r="AM4869" s="1" t="s">
        <v>69</v>
      </c>
      <c r="AN4869" s="1" t="s">
        <v>70</v>
      </c>
      <c r="AO4869" s="1" t="s">
        <v>69</v>
      </c>
      <c r="AP4869" s="1" t="s">
        <v>70</v>
      </c>
      <c r="AQ4869" s="1" t="s">
        <v>69</v>
      </c>
      <c r="AR4869" s="1" t="s">
        <v>69</v>
      </c>
      <c r="AS4869" s="1" t="s">
        <v>69</v>
      </c>
      <c r="AT4869" s="1" t="s">
        <v>70</v>
      </c>
      <c r="AU4869" s="1" t="s">
        <v>69</v>
      </c>
      <c r="AV4869" s="1" t="s">
        <v>69</v>
      </c>
      <c r="AW4869" s="1" t="s">
        <v>70</v>
      </c>
      <c r="AX4869" s="1" t="s">
        <v>70</v>
      </c>
      <c r="AY4869" s="1" t="s">
        <v>69</v>
      </c>
      <c r="AZ4869" s="1" t="s">
        <v>69</v>
      </c>
      <c r="BA4869" s="1" t="s">
        <v>69</v>
      </c>
      <c r="BB4869" s="1" t="s">
        <v>70</v>
      </c>
      <c r="BC4869" s="1" t="s">
        <v>70</v>
      </c>
      <c r="BD4869" s="1" t="s">
        <v>70</v>
      </c>
      <c r="BE4869" s="1" t="s">
        <v>70</v>
      </c>
      <c r="BF4869" s="1" t="s">
        <v>70</v>
      </c>
      <c r="BG4869" s="3">
        <v>41754.6125</v>
      </c>
    </row>
    <row r="4870">
      <c r="A4870" s="1">
        <v>1009988.0</v>
      </c>
      <c r="B4870" s="1" t="s">
        <v>21371</v>
      </c>
      <c r="H4870" s="1" t="s">
        <v>21372</v>
      </c>
      <c r="I4870" s="1" t="s">
        <v>1142</v>
      </c>
      <c r="J4870" s="1" t="s">
        <v>1143</v>
      </c>
      <c r="K4870" s="1" t="s">
        <v>656</v>
      </c>
      <c r="L4870" s="1">
        <v>95121.0</v>
      </c>
      <c r="M4870" s="1" t="s">
        <v>21373</v>
      </c>
      <c r="N4870" s="1" t="s">
        <v>1859</v>
      </c>
      <c r="U4870" s="1">
        <v>-121.82693</v>
      </c>
      <c r="V4870" s="1">
        <v>37.304951</v>
      </c>
      <c r="W4870" s="1" t="s">
        <v>99</v>
      </c>
      <c r="X4870" s="1" t="s">
        <v>69</v>
      </c>
      <c r="Y4870" s="1" t="s">
        <v>69</v>
      </c>
      <c r="Z4870" s="1" t="s">
        <v>69</v>
      </c>
      <c r="AA4870" s="1" t="s">
        <v>69</v>
      </c>
      <c r="AB4870" s="1" t="s">
        <v>69</v>
      </c>
      <c r="AC4870" s="1" t="s">
        <v>69</v>
      </c>
      <c r="AD4870" s="1" t="s">
        <v>69</v>
      </c>
      <c r="AE4870" s="1" t="s">
        <v>70</v>
      </c>
      <c r="AF4870" s="1" t="s">
        <v>70</v>
      </c>
      <c r="AG4870" s="1" t="s">
        <v>70</v>
      </c>
      <c r="AH4870" s="1" t="s">
        <v>70</v>
      </c>
      <c r="AI4870" s="1" t="s">
        <v>70</v>
      </c>
      <c r="AJ4870" s="1" t="s">
        <v>69</v>
      </c>
      <c r="AK4870" s="1" t="s">
        <v>69</v>
      </c>
      <c r="AL4870" s="1" t="s">
        <v>69</v>
      </c>
      <c r="AM4870" s="1" t="s">
        <v>70</v>
      </c>
      <c r="AN4870" s="1" t="s">
        <v>70</v>
      </c>
      <c r="AO4870" s="1" t="s">
        <v>70</v>
      </c>
      <c r="AP4870" s="1" t="s">
        <v>70</v>
      </c>
      <c r="AQ4870" s="1" t="s">
        <v>70</v>
      </c>
      <c r="AR4870" s="1" t="s">
        <v>70</v>
      </c>
      <c r="AS4870" s="1" t="s">
        <v>70</v>
      </c>
      <c r="AT4870" s="1" t="s">
        <v>70</v>
      </c>
      <c r="AU4870" s="1" t="s">
        <v>70</v>
      </c>
      <c r="AV4870" s="1" t="s">
        <v>70</v>
      </c>
      <c r="AW4870" s="1" t="s">
        <v>70</v>
      </c>
      <c r="AX4870" s="1" t="s">
        <v>70</v>
      </c>
      <c r="AY4870" s="1" t="s">
        <v>70</v>
      </c>
      <c r="AZ4870" s="1" t="s">
        <v>69</v>
      </c>
      <c r="BA4870" s="1" t="s">
        <v>70</v>
      </c>
      <c r="BB4870" s="1" t="s">
        <v>70</v>
      </c>
      <c r="BC4870" s="1" t="s">
        <v>70</v>
      </c>
      <c r="BD4870" s="1" t="s">
        <v>70</v>
      </c>
      <c r="BE4870" s="1" t="s">
        <v>70</v>
      </c>
      <c r="BF4870" s="1" t="s">
        <v>70</v>
      </c>
      <c r="BG4870" s="3">
        <v>41750.84722222222</v>
      </c>
    </row>
    <row r="4871">
      <c r="A4871" s="1">
        <v>1019490.0</v>
      </c>
      <c r="B4871" s="1" t="s">
        <v>9536</v>
      </c>
      <c r="C4871" s="2" t="s">
        <v>21374</v>
      </c>
      <c r="D4871" s="2" t="s">
        <v>21375</v>
      </c>
      <c r="G4871" s="1" t="s">
        <v>1384</v>
      </c>
      <c r="H4871" s="1" t="s">
        <v>21376</v>
      </c>
      <c r="I4871" s="1" t="s">
        <v>9536</v>
      </c>
      <c r="J4871" s="1" t="s">
        <v>1387</v>
      </c>
      <c r="K4871" s="1" t="s">
        <v>181</v>
      </c>
      <c r="L4871" s="1">
        <v>22101.0</v>
      </c>
      <c r="M4871" s="1" t="s">
        <v>21377</v>
      </c>
      <c r="N4871" s="1" t="s">
        <v>2877</v>
      </c>
      <c r="U4871" s="1">
        <v>-77.192909</v>
      </c>
      <c r="V4871" s="1">
        <v>38.943546</v>
      </c>
      <c r="X4871" s="1" t="s">
        <v>69</v>
      </c>
      <c r="Y4871" s="1" t="s">
        <v>70</v>
      </c>
      <c r="Z4871" s="1" t="s">
        <v>70</v>
      </c>
      <c r="AA4871" s="1" t="s">
        <v>70</v>
      </c>
      <c r="AB4871" s="1" t="s">
        <v>70</v>
      </c>
      <c r="AC4871" s="1" t="s">
        <v>70</v>
      </c>
      <c r="AD4871" s="1" t="s">
        <v>69</v>
      </c>
      <c r="AE4871" s="1" t="s">
        <v>69</v>
      </c>
      <c r="AF4871" s="1" t="s">
        <v>70</v>
      </c>
      <c r="AG4871" s="1" t="s">
        <v>70</v>
      </c>
      <c r="AH4871" s="1" t="s">
        <v>69</v>
      </c>
      <c r="AI4871" s="1" t="s">
        <v>70</v>
      </c>
      <c r="AJ4871" s="1" t="s">
        <v>69</v>
      </c>
      <c r="AK4871" s="1" t="s">
        <v>69</v>
      </c>
      <c r="AL4871" s="1" t="s">
        <v>69</v>
      </c>
      <c r="AM4871" s="1" t="s">
        <v>69</v>
      </c>
      <c r="AN4871" s="1" t="s">
        <v>70</v>
      </c>
      <c r="AO4871" s="1" t="s">
        <v>69</v>
      </c>
      <c r="AP4871" s="1" t="s">
        <v>70</v>
      </c>
      <c r="AQ4871" s="1" t="s">
        <v>70</v>
      </c>
      <c r="AR4871" s="1" t="s">
        <v>69</v>
      </c>
      <c r="AS4871" s="1" t="s">
        <v>69</v>
      </c>
      <c r="AT4871" s="1" t="s">
        <v>69</v>
      </c>
      <c r="AU4871" s="1" t="s">
        <v>70</v>
      </c>
      <c r="AV4871" s="1" t="s">
        <v>70</v>
      </c>
      <c r="AW4871" s="1" t="s">
        <v>70</v>
      </c>
      <c r="AX4871" s="1" t="s">
        <v>70</v>
      </c>
      <c r="AY4871" s="1" t="s">
        <v>70</v>
      </c>
      <c r="AZ4871" s="1" t="s">
        <v>69</v>
      </c>
      <c r="BA4871" s="1" t="s">
        <v>70</v>
      </c>
      <c r="BB4871" s="1" t="s">
        <v>69</v>
      </c>
      <c r="BC4871" s="1" t="s">
        <v>70</v>
      </c>
      <c r="BD4871" s="1" t="s">
        <v>70</v>
      </c>
      <c r="BE4871" s="1" t="s">
        <v>70</v>
      </c>
      <c r="BF4871" s="1" t="s">
        <v>70</v>
      </c>
      <c r="BG4871" s="3">
        <v>43580.59166666667</v>
      </c>
    </row>
    <row r="4872">
      <c r="A4872" s="1">
        <v>1010639.0</v>
      </c>
      <c r="B4872" s="1" t="s">
        <v>21378</v>
      </c>
      <c r="H4872" s="1" t="s">
        <v>21379</v>
      </c>
      <c r="I4872" s="1" t="s">
        <v>19797</v>
      </c>
      <c r="J4872" s="1" t="s">
        <v>9536</v>
      </c>
      <c r="K4872" s="1" t="s">
        <v>582</v>
      </c>
      <c r="L4872" s="1">
        <v>42352.0</v>
      </c>
      <c r="M4872" s="1" t="s">
        <v>21380</v>
      </c>
      <c r="N4872" s="1" t="s">
        <v>339</v>
      </c>
      <c r="U4872" s="1">
        <v>-87.127045</v>
      </c>
      <c r="V4872" s="1">
        <v>37.492756</v>
      </c>
      <c r="X4872" s="1" t="s">
        <v>69</v>
      </c>
      <c r="Y4872" s="1" t="s">
        <v>70</v>
      </c>
      <c r="Z4872" s="1" t="s">
        <v>70</v>
      </c>
      <c r="AA4872" s="1" t="s">
        <v>70</v>
      </c>
      <c r="AB4872" s="1" t="s">
        <v>70</v>
      </c>
      <c r="AC4872" s="1" t="s">
        <v>70</v>
      </c>
      <c r="AD4872" s="1" t="s">
        <v>70</v>
      </c>
      <c r="AE4872" s="1" t="s">
        <v>70</v>
      </c>
      <c r="AF4872" s="1" t="s">
        <v>70</v>
      </c>
      <c r="AG4872" s="1" t="s">
        <v>69</v>
      </c>
      <c r="AH4872" s="1" t="s">
        <v>70</v>
      </c>
      <c r="AI4872" s="1" t="s">
        <v>70</v>
      </c>
      <c r="AJ4872" s="1" t="s">
        <v>70</v>
      </c>
      <c r="AK4872" s="1" t="s">
        <v>69</v>
      </c>
      <c r="AL4872" s="1" t="s">
        <v>70</v>
      </c>
      <c r="AM4872" s="1" t="s">
        <v>70</v>
      </c>
      <c r="AN4872" s="1" t="s">
        <v>70</v>
      </c>
      <c r="AO4872" s="1" t="s">
        <v>70</v>
      </c>
      <c r="AP4872" s="1" t="s">
        <v>70</v>
      </c>
      <c r="AQ4872" s="1" t="s">
        <v>70</v>
      </c>
      <c r="AR4872" s="1" t="s">
        <v>70</v>
      </c>
      <c r="AS4872" s="1" t="s">
        <v>70</v>
      </c>
      <c r="AT4872" s="1" t="s">
        <v>70</v>
      </c>
      <c r="AU4872" s="1" t="s">
        <v>70</v>
      </c>
      <c r="AV4872" s="1" t="s">
        <v>70</v>
      </c>
      <c r="AW4872" s="1" t="s">
        <v>70</v>
      </c>
      <c r="AX4872" s="1" t="s">
        <v>70</v>
      </c>
      <c r="AY4872" s="1" t="s">
        <v>70</v>
      </c>
      <c r="AZ4872" s="1" t="s">
        <v>69</v>
      </c>
      <c r="BA4872" s="1" t="s">
        <v>70</v>
      </c>
      <c r="BB4872" s="1" t="s">
        <v>70</v>
      </c>
      <c r="BC4872" s="1" t="s">
        <v>70</v>
      </c>
      <c r="BD4872" s="1" t="s">
        <v>70</v>
      </c>
      <c r="BE4872" s="1" t="s">
        <v>70</v>
      </c>
      <c r="BF4872" s="1" t="s">
        <v>70</v>
      </c>
      <c r="BG4872" s="3">
        <v>41918.67083333333</v>
      </c>
    </row>
    <row r="4873">
      <c r="A4873" s="1">
        <v>1010016.0</v>
      </c>
      <c r="B4873" s="1" t="s">
        <v>21381</v>
      </c>
      <c r="I4873" s="1" t="s">
        <v>1928</v>
      </c>
      <c r="J4873" s="1" t="s">
        <v>1939</v>
      </c>
      <c r="K4873" s="1" t="s">
        <v>107</v>
      </c>
      <c r="M4873" s="1" t="s">
        <v>11471</v>
      </c>
      <c r="N4873" s="1" t="s">
        <v>3603</v>
      </c>
      <c r="U4873" s="1">
        <v>-84.567284</v>
      </c>
      <c r="V4873" s="1">
        <v>35.39452</v>
      </c>
      <c r="W4873" s="1" t="s">
        <v>392</v>
      </c>
      <c r="X4873" s="1" t="s">
        <v>70</v>
      </c>
      <c r="Y4873" s="1" t="s">
        <v>70</v>
      </c>
      <c r="Z4873" s="1" t="s">
        <v>70</v>
      </c>
      <c r="AA4873" s="1" t="s">
        <v>70</v>
      </c>
      <c r="AB4873" s="1" t="s">
        <v>70</v>
      </c>
      <c r="AC4873" s="1" t="s">
        <v>80</v>
      </c>
      <c r="AD4873" s="1" t="s">
        <v>70</v>
      </c>
      <c r="AE4873" s="1" t="s">
        <v>70</v>
      </c>
      <c r="AF4873" s="1" t="s">
        <v>70</v>
      </c>
      <c r="AG4873" s="1" t="s">
        <v>70</v>
      </c>
      <c r="AH4873" s="1" t="s">
        <v>70</v>
      </c>
      <c r="AI4873" s="1" t="s">
        <v>70</v>
      </c>
      <c r="AJ4873" s="1" t="s">
        <v>70</v>
      </c>
      <c r="AK4873" s="1" t="s">
        <v>69</v>
      </c>
      <c r="AL4873" s="1" t="s">
        <v>69</v>
      </c>
      <c r="AM4873" s="1" t="s">
        <v>70</v>
      </c>
      <c r="AN4873" s="1" t="s">
        <v>70</v>
      </c>
      <c r="AO4873" s="1" t="s">
        <v>70</v>
      </c>
      <c r="AP4873" s="1" t="s">
        <v>70</v>
      </c>
      <c r="AQ4873" s="1" t="s">
        <v>70</v>
      </c>
      <c r="AR4873" s="1" t="s">
        <v>70</v>
      </c>
      <c r="AS4873" s="1" t="s">
        <v>70</v>
      </c>
      <c r="AT4873" s="1" t="s">
        <v>70</v>
      </c>
      <c r="AU4873" s="1" t="s">
        <v>70</v>
      </c>
      <c r="AV4873" s="1" t="s">
        <v>70</v>
      </c>
      <c r="AW4873" s="1" t="s">
        <v>70</v>
      </c>
      <c r="AX4873" s="1" t="s">
        <v>70</v>
      </c>
      <c r="AY4873" s="1" t="s">
        <v>70</v>
      </c>
      <c r="AZ4873" s="1" t="s">
        <v>69</v>
      </c>
      <c r="BA4873" s="1" t="s">
        <v>70</v>
      </c>
      <c r="BB4873" s="1" t="s">
        <v>70</v>
      </c>
      <c r="BC4873" s="1" t="s">
        <v>70</v>
      </c>
      <c r="BD4873" s="1" t="s">
        <v>70</v>
      </c>
      <c r="BE4873" s="1" t="s">
        <v>70</v>
      </c>
      <c r="BF4873" s="1" t="s">
        <v>70</v>
      </c>
      <c r="BG4873" s="3">
        <v>41752.54861111111</v>
      </c>
    </row>
    <row r="4874">
      <c r="A4874" s="1">
        <v>1004014.0</v>
      </c>
      <c r="B4874" s="1" t="s">
        <v>21382</v>
      </c>
      <c r="C4874" s="2" t="s">
        <v>21383</v>
      </c>
      <c r="H4874" s="1" t="s">
        <v>21384</v>
      </c>
      <c r="I4874" s="1" t="s">
        <v>21385</v>
      </c>
      <c r="J4874" s="1" t="s">
        <v>10318</v>
      </c>
      <c r="K4874" s="1" t="s">
        <v>148</v>
      </c>
      <c r="L4874" s="1">
        <v>97128.0</v>
      </c>
      <c r="M4874" s="1" t="s">
        <v>1135</v>
      </c>
      <c r="N4874" s="1" t="s">
        <v>21386</v>
      </c>
      <c r="U4874" s="1">
        <v>-123.197</v>
      </c>
      <c r="V4874" s="1">
        <v>45.2136</v>
      </c>
      <c r="W4874" s="1" t="s">
        <v>548</v>
      </c>
      <c r="X4874" s="1" t="s">
        <v>69</v>
      </c>
      <c r="Y4874" s="1" t="s">
        <v>69</v>
      </c>
      <c r="Z4874" s="1" t="s">
        <v>70</v>
      </c>
      <c r="AA4874" s="1" t="s">
        <v>70</v>
      </c>
      <c r="AB4874" s="1" t="s">
        <v>69</v>
      </c>
      <c r="AC4874" s="1" t="s">
        <v>69</v>
      </c>
      <c r="AD4874" s="1" t="s">
        <v>69</v>
      </c>
      <c r="AE4874" s="1" t="s">
        <v>69</v>
      </c>
      <c r="AF4874" s="1" t="s">
        <v>69</v>
      </c>
      <c r="AG4874" s="1" t="s">
        <v>69</v>
      </c>
      <c r="AH4874" s="1" t="s">
        <v>69</v>
      </c>
      <c r="AI4874" s="1" t="s">
        <v>70</v>
      </c>
      <c r="AJ4874" s="1" t="s">
        <v>69</v>
      </c>
      <c r="AK4874" s="1" t="s">
        <v>69</v>
      </c>
      <c r="AL4874" s="1" t="s">
        <v>69</v>
      </c>
      <c r="AM4874" s="1" t="s">
        <v>69</v>
      </c>
      <c r="AN4874" s="1" t="s">
        <v>70</v>
      </c>
      <c r="AO4874" s="1" t="s">
        <v>69</v>
      </c>
      <c r="AP4874" s="1" t="s">
        <v>69</v>
      </c>
      <c r="AQ4874" s="1" t="s">
        <v>69</v>
      </c>
      <c r="AR4874" s="1" t="s">
        <v>69</v>
      </c>
      <c r="AS4874" s="1" t="s">
        <v>69</v>
      </c>
      <c r="AT4874" s="1" t="s">
        <v>69</v>
      </c>
      <c r="AU4874" s="1" t="s">
        <v>69</v>
      </c>
      <c r="AV4874" s="1" t="s">
        <v>69</v>
      </c>
      <c r="AW4874" s="1" t="s">
        <v>69</v>
      </c>
      <c r="AX4874" s="1" t="s">
        <v>70</v>
      </c>
      <c r="AY4874" s="1" t="s">
        <v>70</v>
      </c>
      <c r="AZ4874" s="1" t="s">
        <v>70</v>
      </c>
      <c r="BA4874" s="1" t="s">
        <v>70</v>
      </c>
      <c r="BB4874" s="1" t="s">
        <v>70</v>
      </c>
      <c r="BC4874" s="1" t="s">
        <v>70</v>
      </c>
      <c r="BD4874" s="1" t="s">
        <v>70</v>
      </c>
      <c r="BE4874" s="1" t="s">
        <v>70</v>
      </c>
      <c r="BF4874" s="1" t="s">
        <v>70</v>
      </c>
      <c r="BG4874" s="3">
        <v>41029.53472222222</v>
      </c>
    </row>
    <row r="4875">
      <c r="A4875" s="1">
        <v>1007753.0</v>
      </c>
      <c r="B4875" s="1" t="s">
        <v>21387</v>
      </c>
      <c r="C4875" s="2" t="s">
        <v>21388</v>
      </c>
      <c r="H4875" s="1" t="s">
        <v>21389</v>
      </c>
      <c r="I4875" s="1" t="s">
        <v>21385</v>
      </c>
      <c r="J4875" s="1" t="s">
        <v>10318</v>
      </c>
      <c r="K4875" s="1" t="s">
        <v>148</v>
      </c>
      <c r="L4875" s="1">
        <v>97129.0</v>
      </c>
      <c r="U4875" s="1">
        <v>-123.19</v>
      </c>
      <c r="V4875" s="1">
        <v>45.211899</v>
      </c>
      <c r="X4875" s="1" t="s">
        <v>70</v>
      </c>
      <c r="Y4875" s="1" t="s">
        <v>70</v>
      </c>
      <c r="Z4875" s="1" t="s">
        <v>70</v>
      </c>
      <c r="AA4875" s="1" t="s">
        <v>70</v>
      </c>
      <c r="AB4875" s="1" t="s">
        <v>70</v>
      </c>
      <c r="AC4875" s="1" t="s">
        <v>80</v>
      </c>
      <c r="BG4875" s="1">
        <v>2011.0</v>
      </c>
    </row>
    <row r="4876">
      <c r="A4876" s="1">
        <v>1011038.0</v>
      </c>
      <c r="B4876" s="1" t="s">
        <v>21390</v>
      </c>
      <c r="D4876" s="1" t="s">
        <v>21391</v>
      </c>
      <c r="H4876" s="1" t="s">
        <v>21392</v>
      </c>
      <c r="I4876" s="1" t="s">
        <v>9965</v>
      </c>
      <c r="J4876" s="1" t="s">
        <v>9965</v>
      </c>
      <c r="K4876" s="1" t="s">
        <v>230</v>
      </c>
      <c r="L4876" s="1">
        <v>67460.0</v>
      </c>
      <c r="M4876" s="1" t="s">
        <v>9967</v>
      </c>
      <c r="N4876" s="1" t="s">
        <v>205</v>
      </c>
      <c r="U4876" s="1">
        <v>-97.673904</v>
      </c>
      <c r="V4876" s="1">
        <v>38.373707</v>
      </c>
      <c r="X4876" s="1" t="s">
        <v>69</v>
      </c>
      <c r="Y4876" s="1" t="s">
        <v>70</v>
      </c>
      <c r="Z4876" s="1" t="s">
        <v>70</v>
      </c>
      <c r="AA4876" s="1" t="s">
        <v>69</v>
      </c>
      <c r="AB4876" s="1" t="s">
        <v>70</v>
      </c>
      <c r="AC4876" s="1" t="s">
        <v>80</v>
      </c>
      <c r="AD4876" s="1" t="s">
        <v>69</v>
      </c>
      <c r="AE4876" s="1" t="s">
        <v>70</v>
      </c>
      <c r="AF4876" s="1" t="s">
        <v>70</v>
      </c>
      <c r="AG4876" s="1" t="s">
        <v>69</v>
      </c>
      <c r="AH4876" s="1" t="s">
        <v>69</v>
      </c>
      <c r="AI4876" s="1" t="s">
        <v>70</v>
      </c>
      <c r="AJ4876" s="1" t="s">
        <v>70</v>
      </c>
      <c r="AK4876" s="1" t="s">
        <v>70</v>
      </c>
      <c r="AL4876" s="1" t="s">
        <v>69</v>
      </c>
      <c r="AM4876" s="1" t="s">
        <v>69</v>
      </c>
      <c r="AN4876" s="1" t="s">
        <v>70</v>
      </c>
      <c r="AO4876" s="1" t="s">
        <v>69</v>
      </c>
      <c r="AP4876" s="1" t="s">
        <v>70</v>
      </c>
      <c r="AQ4876" s="1" t="s">
        <v>70</v>
      </c>
      <c r="AR4876" s="1" t="s">
        <v>69</v>
      </c>
      <c r="AS4876" s="1" t="s">
        <v>70</v>
      </c>
      <c r="AT4876" s="1" t="s">
        <v>69</v>
      </c>
      <c r="AU4876" s="1" t="s">
        <v>69</v>
      </c>
      <c r="AV4876" s="1" t="s">
        <v>70</v>
      </c>
      <c r="AW4876" s="1" t="s">
        <v>70</v>
      </c>
      <c r="AX4876" s="1" t="s">
        <v>70</v>
      </c>
      <c r="AY4876" s="1" t="s">
        <v>70</v>
      </c>
      <c r="AZ4876" s="1" t="s">
        <v>69</v>
      </c>
      <c r="BA4876" s="1" t="s">
        <v>70</v>
      </c>
      <c r="BB4876" s="1" t="s">
        <v>70</v>
      </c>
      <c r="BC4876" s="1" t="s">
        <v>70</v>
      </c>
      <c r="BD4876" s="1" t="s">
        <v>70</v>
      </c>
      <c r="BE4876" s="1" t="s">
        <v>70</v>
      </c>
      <c r="BF4876" s="1" t="s">
        <v>70</v>
      </c>
      <c r="BG4876" s="3">
        <v>42109.71388888889</v>
      </c>
    </row>
    <row r="4877">
      <c r="A4877" s="1">
        <v>1008713.0</v>
      </c>
      <c r="B4877" s="1" t="s">
        <v>21393</v>
      </c>
      <c r="C4877" s="2" t="s">
        <v>21394</v>
      </c>
      <c r="D4877" s="2" t="s">
        <v>21395</v>
      </c>
      <c r="H4877" s="1" t="s">
        <v>21396</v>
      </c>
      <c r="I4877" s="1" t="s">
        <v>21397</v>
      </c>
      <c r="J4877" s="1" t="s">
        <v>21398</v>
      </c>
      <c r="K4877" s="1" t="s">
        <v>582</v>
      </c>
      <c r="L4877" s="1">
        <v>40108.0</v>
      </c>
      <c r="M4877" s="1" t="s">
        <v>5420</v>
      </c>
      <c r="N4877" s="1" t="s">
        <v>21399</v>
      </c>
      <c r="U4877" s="1">
        <v>-86.166847</v>
      </c>
      <c r="V4877" s="1">
        <v>37.992504</v>
      </c>
      <c r="X4877" s="1" t="s">
        <v>69</v>
      </c>
      <c r="Y4877" s="1" t="s">
        <v>70</v>
      </c>
      <c r="Z4877" s="1" t="s">
        <v>70</v>
      </c>
      <c r="AA4877" s="1" t="s">
        <v>70</v>
      </c>
      <c r="AB4877" s="1" t="s">
        <v>69</v>
      </c>
      <c r="AC4877" s="1" t="s">
        <v>70</v>
      </c>
      <c r="AD4877" s="1" t="s">
        <v>69</v>
      </c>
      <c r="AE4877" s="1" t="s">
        <v>70</v>
      </c>
      <c r="AF4877" s="1" t="s">
        <v>70</v>
      </c>
      <c r="AG4877" s="1" t="s">
        <v>69</v>
      </c>
      <c r="AH4877" s="1" t="s">
        <v>69</v>
      </c>
      <c r="AI4877" s="1" t="s">
        <v>70</v>
      </c>
      <c r="AJ4877" s="1" t="s">
        <v>69</v>
      </c>
      <c r="AK4877" s="1" t="s">
        <v>69</v>
      </c>
      <c r="AL4877" s="1" t="s">
        <v>69</v>
      </c>
      <c r="AM4877" s="1" t="s">
        <v>69</v>
      </c>
      <c r="AN4877" s="1" t="s">
        <v>70</v>
      </c>
      <c r="AO4877" s="1" t="s">
        <v>69</v>
      </c>
      <c r="AP4877" s="1" t="s">
        <v>70</v>
      </c>
      <c r="AQ4877" s="1" t="s">
        <v>69</v>
      </c>
      <c r="AR4877" s="1" t="s">
        <v>69</v>
      </c>
      <c r="AS4877" s="1" t="s">
        <v>70</v>
      </c>
      <c r="AT4877" s="1" t="s">
        <v>70</v>
      </c>
      <c r="AU4877" s="1" t="s">
        <v>69</v>
      </c>
      <c r="AV4877" s="1" t="s">
        <v>69</v>
      </c>
      <c r="AW4877" s="1" t="s">
        <v>70</v>
      </c>
      <c r="AX4877" s="1" t="s">
        <v>70</v>
      </c>
      <c r="AY4877" s="1" t="s">
        <v>69</v>
      </c>
      <c r="AZ4877" s="1" t="s">
        <v>69</v>
      </c>
      <c r="BA4877" s="1" t="s">
        <v>69</v>
      </c>
      <c r="BB4877" s="1" t="s">
        <v>70</v>
      </c>
      <c r="BC4877" s="1" t="s">
        <v>70</v>
      </c>
      <c r="BD4877" s="1" t="s">
        <v>70</v>
      </c>
      <c r="BE4877" s="1" t="s">
        <v>70</v>
      </c>
      <c r="BF4877" s="1" t="s">
        <v>69</v>
      </c>
      <c r="BG4877" s="3">
        <v>42090.37291666667</v>
      </c>
    </row>
    <row r="4878">
      <c r="A4878" s="1">
        <v>1010296.0</v>
      </c>
      <c r="B4878" s="1" t="s">
        <v>21400</v>
      </c>
      <c r="D4878" s="2" t="s">
        <v>21401</v>
      </c>
      <c r="H4878" s="1" t="s">
        <v>21402</v>
      </c>
      <c r="I4878" s="1" t="s">
        <v>1039</v>
      </c>
      <c r="J4878" s="1" t="s">
        <v>612</v>
      </c>
      <c r="K4878" s="1" t="s">
        <v>488</v>
      </c>
      <c r="L4878" s="1">
        <v>1238.0</v>
      </c>
      <c r="M4878" s="1" t="s">
        <v>1081</v>
      </c>
      <c r="N4878" s="1" t="s">
        <v>741</v>
      </c>
      <c r="U4878" s="1">
        <v>-73.254158</v>
      </c>
      <c r="V4878" s="1">
        <v>42.279427</v>
      </c>
      <c r="W4878" s="1" t="s">
        <v>99</v>
      </c>
      <c r="X4878" s="1" t="s">
        <v>69</v>
      </c>
      <c r="Y4878" s="1" t="s">
        <v>70</v>
      </c>
      <c r="Z4878" s="1" t="s">
        <v>70</v>
      </c>
      <c r="AA4878" s="1" t="s">
        <v>70</v>
      </c>
      <c r="AB4878" s="1" t="s">
        <v>70</v>
      </c>
      <c r="AC4878" s="1" t="s">
        <v>80</v>
      </c>
      <c r="AD4878" s="1" t="s">
        <v>69</v>
      </c>
      <c r="AE4878" s="1" t="s">
        <v>69</v>
      </c>
      <c r="AF4878" s="1" t="s">
        <v>69</v>
      </c>
      <c r="AG4878" s="1" t="s">
        <v>70</v>
      </c>
      <c r="AH4878" s="1" t="s">
        <v>69</v>
      </c>
      <c r="AI4878" s="1" t="s">
        <v>70</v>
      </c>
      <c r="AJ4878" s="1" t="s">
        <v>70</v>
      </c>
      <c r="AK4878" s="1" t="s">
        <v>69</v>
      </c>
      <c r="AL4878" s="1" t="s">
        <v>69</v>
      </c>
      <c r="AM4878" s="1" t="s">
        <v>69</v>
      </c>
      <c r="AN4878" s="1" t="s">
        <v>69</v>
      </c>
      <c r="AO4878" s="1" t="s">
        <v>70</v>
      </c>
      <c r="AP4878" s="1" t="s">
        <v>70</v>
      </c>
      <c r="AQ4878" s="1" t="s">
        <v>70</v>
      </c>
      <c r="AR4878" s="1" t="s">
        <v>69</v>
      </c>
      <c r="AS4878" s="1" t="s">
        <v>70</v>
      </c>
      <c r="AT4878" s="1" t="s">
        <v>69</v>
      </c>
      <c r="AU4878" s="1" t="s">
        <v>70</v>
      </c>
      <c r="AV4878" s="1" t="s">
        <v>69</v>
      </c>
      <c r="AW4878" s="1" t="s">
        <v>70</v>
      </c>
      <c r="AX4878" s="1" t="s">
        <v>69</v>
      </c>
      <c r="AY4878" s="1" t="s">
        <v>70</v>
      </c>
      <c r="AZ4878" s="1" t="s">
        <v>69</v>
      </c>
      <c r="BA4878" s="1" t="s">
        <v>70</v>
      </c>
      <c r="BB4878" s="1" t="s">
        <v>69</v>
      </c>
      <c r="BC4878" s="1" t="s">
        <v>69</v>
      </c>
      <c r="BD4878" s="1" t="s">
        <v>70</v>
      </c>
      <c r="BE4878" s="1" t="s">
        <v>70</v>
      </c>
      <c r="BF4878" s="1" t="s">
        <v>70</v>
      </c>
      <c r="BG4878" s="3">
        <v>41795.489583333336</v>
      </c>
    </row>
    <row r="4879">
      <c r="A4879" s="1">
        <v>1000114.0</v>
      </c>
      <c r="B4879" s="1" t="s">
        <v>21403</v>
      </c>
      <c r="H4879" s="1" t="s">
        <v>21404</v>
      </c>
      <c r="I4879" s="1" t="s">
        <v>21405</v>
      </c>
      <c r="J4879" s="1" t="s">
        <v>3851</v>
      </c>
      <c r="K4879" s="1" t="s">
        <v>188</v>
      </c>
      <c r="L4879" s="1">
        <v>16335.0</v>
      </c>
      <c r="U4879" s="1">
        <v>-80.153397</v>
      </c>
      <c r="V4879" s="1">
        <v>41.638699</v>
      </c>
      <c r="X4879" s="1" t="s">
        <v>70</v>
      </c>
      <c r="Y4879" s="1" t="s">
        <v>70</v>
      </c>
      <c r="Z4879" s="1" t="s">
        <v>70</v>
      </c>
      <c r="AA4879" s="1" t="s">
        <v>70</v>
      </c>
      <c r="AB4879" s="1" t="s">
        <v>70</v>
      </c>
      <c r="AC4879" s="1" t="s">
        <v>80</v>
      </c>
      <c r="BG4879" s="1">
        <v>2009.0</v>
      </c>
    </row>
    <row r="4880">
      <c r="A4880" s="1">
        <v>1006615.0</v>
      </c>
      <c r="B4880" s="1" t="s">
        <v>21406</v>
      </c>
      <c r="H4880" s="1" t="s">
        <v>21407</v>
      </c>
      <c r="I4880" s="1" t="s">
        <v>21408</v>
      </c>
      <c r="J4880" s="1" t="s">
        <v>628</v>
      </c>
      <c r="K4880" s="1" t="s">
        <v>188</v>
      </c>
      <c r="L4880" s="1">
        <v>17055.0</v>
      </c>
      <c r="U4880" s="1">
        <v>-76.983902</v>
      </c>
      <c r="V4880" s="1">
        <v>40.177399</v>
      </c>
      <c r="X4880" s="1" t="s">
        <v>70</v>
      </c>
      <c r="Y4880" s="1" t="s">
        <v>70</v>
      </c>
      <c r="Z4880" s="1" t="s">
        <v>70</v>
      </c>
      <c r="AA4880" s="1" t="s">
        <v>70</v>
      </c>
      <c r="AB4880" s="1" t="s">
        <v>70</v>
      </c>
      <c r="AC4880" s="1" t="s">
        <v>80</v>
      </c>
      <c r="BG4880" s="1">
        <v>2009.0</v>
      </c>
    </row>
    <row r="4881">
      <c r="A4881" s="1">
        <v>1003535.0</v>
      </c>
      <c r="B4881" s="1" t="s">
        <v>21409</v>
      </c>
      <c r="H4881" s="1" t="s">
        <v>21410</v>
      </c>
      <c r="I4881" s="1" t="s">
        <v>21411</v>
      </c>
      <c r="J4881" s="1" t="s">
        <v>5903</v>
      </c>
      <c r="K4881" s="1" t="s">
        <v>389</v>
      </c>
      <c r="L4881" s="1">
        <v>52306.0</v>
      </c>
      <c r="U4881" s="1">
        <v>-91.252701</v>
      </c>
      <c r="V4881" s="1">
        <v>41.906101</v>
      </c>
      <c r="X4881" s="1" t="s">
        <v>70</v>
      </c>
      <c r="Y4881" s="1" t="s">
        <v>70</v>
      </c>
      <c r="Z4881" s="1" t="s">
        <v>70</v>
      </c>
      <c r="AA4881" s="1" t="s">
        <v>70</v>
      </c>
      <c r="AB4881" s="1" t="s">
        <v>70</v>
      </c>
      <c r="AC4881" s="1" t="s">
        <v>80</v>
      </c>
      <c r="BG4881" s="1">
        <v>2009.0</v>
      </c>
    </row>
    <row r="4882">
      <c r="A4882" s="1">
        <v>1006713.0</v>
      </c>
      <c r="B4882" s="1" t="s">
        <v>21412</v>
      </c>
      <c r="C4882" s="2" t="s">
        <v>21413</v>
      </c>
      <c r="H4882" s="1" t="s">
        <v>21414</v>
      </c>
      <c r="I4882" s="1" t="s">
        <v>21415</v>
      </c>
      <c r="J4882" s="1" t="s">
        <v>4090</v>
      </c>
      <c r="K4882" s="1" t="s">
        <v>488</v>
      </c>
      <c r="L4882" s="1">
        <v>2052.0</v>
      </c>
      <c r="M4882" s="1" t="s">
        <v>390</v>
      </c>
      <c r="N4882" s="1" t="s">
        <v>21416</v>
      </c>
      <c r="U4882" s="1">
        <v>-71.306183</v>
      </c>
      <c r="V4882" s="1">
        <v>42.187267</v>
      </c>
      <c r="W4882" s="1" t="s">
        <v>174</v>
      </c>
      <c r="X4882" s="1" t="s">
        <v>70</v>
      </c>
      <c r="Y4882" s="1" t="s">
        <v>69</v>
      </c>
      <c r="Z4882" s="1" t="s">
        <v>69</v>
      </c>
      <c r="AA4882" s="1" t="s">
        <v>69</v>
      </c>
      <c r="AB4882" s="1" t="s">
        <v>70</v>
      </c>
      <c r="AC4882" s="1" t="s">
        <v>70</v>
      </c>
      <c r="AD4882" s="1" t="s">
        <v>69</v>
      </c>
      <c r="AE4882" s="1" t="s">
        <v>70</v>
      </c>
      <c r="AF4882" s="1" t="s">
        <v>70</v>
      </c>
      <c r="AG4882" s="1" t="s">
        <v>70</v>
      </c>
      <c r="AH4882" s="1" t="s">
        <v>70</v>
      </c>
      <c r="AI4882" s="1" t="s">
        <v>70</v>
      </c>
      <c r="AJ4882" s="1" t="s">
        <v>69</v>
      </c>
      <c r="AK4882" s="1" t="s">
        <v>69</v>
      </c>
      <c r="AL4882" s="1" t="s">
        <v>69</v>
      </c>
      <c r="AM4882" s="1" t="s">
        <v>69</v>
      </c>
      <c r="AN4882" s="1" t="s">
        <v>70</v>
      </c>
      <c r="AO4882" s="1" t="s">
        <v>70</v>
      </c>
      <c r="AP4882" s="1" t="s">
        <v>70</v>
      </c>
      <c r="AQ4882" s="1" t="s">
        <v>70</v>
      </c>
      <c r="AR4882" s="1" t="s">
        <v>70</v>
      </c>
      <c r="AS4882" s="1" t="s">
        <v>70</v>
      </c>
      <c r="AT4882" s="1" t="s">
        <v>70</v>
      </c>
      <c r="AU4882" s="1" t="s">
        <v>70</v>
      </c>
      <c r="AV4882" s="1" t="s">
        <v>70</v>
      </c>
      <c r="AW4882" s="1" t="s">
        <v>70</v>
      </c>
      <c r="AX4882" s="1" t="s">
        <v>70</v>
      </c>
      <c r="AY4882" s="1" t="s">
        <v>70</v>
      </c>
      <c r="AZ4882" s="1" t="s">
        <v>70</v>
      </c>
      <c r="BA4882" s="1" t="s">
        <v>70</v>
      </c>
      <c r="BB4882" s="1" t="s">
        <v>70</v>
      </c>
      <c r="BC4882" s="1" t="s">
        <v>70</v>
      </c>
      <c r="BD4882" s="1" t="s">
        <v>70</v>
      </c>
      <c r="BE4882" s="1" t="s">
        <v>70</v>
      </c>
      <c r="BF4882" s="1" t="s">
        <v>70</v>
      </c>
      <c r="BG4882" s="3">
        <v>41053.57083333333</v>
      </c>
    </row>
    <row r="4883">
      <c r="A4883" s="1">
        <v>1001490.0</v>
      </c>
      <c r="B4883" s="1" t="s">
        <v>21417</v>
      </c>
      <c r="I4883" s="1" t="s">
        <v>10855</v>
      </c>
      <c r="J4883" s="1" t="s">
        <v>14435</v>
      </c>
      <c r="K4883" s="1" t="s">
        <v>451</v>
      </c>
      <c r="L4883" s="1">
        <v>54451.0</v>
      </c>
      <c r="M4883" s="1" t="s">
        <v>9938</v>
      </c>
      <c r="N4883" s="1" t="s">
        <v>21418</v>
      </c>
      <c r="U4883" s="1">
        <v>-90.346672</v>
      </c>
      <c r="V4883" s="1">
        <v>45.138027</v>
      </c>
      <c r="W4883" s="1" t="s">
        <v>392</v>
      </c>
      <c r="X4883" s="1" t="s">
        <v>70</v>
      </c>
      <c r="Y4883" s="1" t="s">
        <v>69</v>
      </c>
      <c r="Z4883" s="1" t="s">
        <v>70</v>
      </c>
      <c r="AA4883" s="1" t="s">
        <v>69</v>
      </c>
      <c r="AB4883" s="1" t="s">
        <v>70</v>
      </c>
      <c r="AC4883" s="1" t="s">
        <v>80</v>
      </c>
      <c r="AD4883" s="1" t="s">
        <v>69</v>
      </c>
      <c r="AE4883" s="1" t="s">
        <v>70</v>
      </c>
      <c r="AF4883" s="1" t="s">
        <v>69</v>
      </c>
      <c r="AG4883" s="1" t="s">
        <v>69</v>
      </c>
      <c r="AH4883" s="1" t="s">
        <v>70</v>
      </c>
      <c r="AI4883" s="1" t="s">
        <v>70</v>
      </c>
      <c r="AJ4883" s="1" t="s">
        <v>69</v>
      </c>
      <c r="AK4883" s="1" t="s">
        <v>69</v>
      </c>
      <c r="AL4883" s="1" t="s">
        <v>69</v>
      </c>
      <c r="AM4883" s="1" t="s">
        <v>69</v>
      </c>
      <c r="AN4883" s="1" t="s">
        <v>69</v>
      </c>
      <c r="AO4883" s="1" t="s">
        <v>70</v>
      </c>
      <c r="AP4883" s="1" t="s">
        <v>70</v>
      </c>
      <c r="AQ4883" s="1" t="s">
        <v>70</v>
      </c>
      <c r="AR4883" s="1" t="s">
        <v>69</v>
      </c>
      <c r="AS4883" s="1" t="s">
        <v>70</v>
      </c>
      <c r="AT4883" s="1" t="s">
        <v>70</v>
      </c>
      <c r="AU4883" s="1" t="s">
        <v>69</v>
      </c>
      <c r="AV4883" s="1" t="s">
        <v>70</v>
      </c>
      <c r="AW4883" s="1" t="s">
        <v>70</v>
      </c>
      <c r="AX4883" s="1" t="s">
        <v>70</v>
      </c>
      <c r="AY4883" s="1" t="s">
        <v>70</v>
      </c>
      <c r="AZ4883" s="1" t="s">
        <v>69</v>
      </c>
      <c r="BA4883" s="1" t="s">
        <v>70</v>
      </c>
      <c r="BB4883" s="1" t="s">
        <v>70</v>
      </c>
      <c r="BC4883" s="1" t="s">
        <v>70</v>
      </c>
      <c r="BD4883" s="1" t="s">
        <v>69</v>
      </c>
      <c r="BE4883" s="1" t="s">
        <v>70</v>
      </c>
      <c r="BF4883" s="1" t="s">
        <v>70</v>
      </c>
      <c r="BG4883" s="3">
        <v>41756.555555555555</v>
      </c>
    </row>
    <row r="4884">
      <c r="A4884" s="1">
        <v>1001491.0</v>
      </c>
      <c r="B4884" s="1" t="s">
        <v>21417</v>
      </c>
      <c r="H4884" s="1" t="s">
        <v>21419</v>
      </c>
      <c r="I4884" s="1" t="s">
        <v>10855</v>
      </c>
      <c r="J4884" s="1" t="s">
        <v>14435</v>
      </c>
      <c r="K4884" s="1" t="s">
        <v>451</v>
      </c>
      <c r="L4884" s="1">
        <v>54451.0</v>
      </c>
      <c r="M4884" s="1" t="s">
        <v>10021</v>
      </c>
      <c r="N4884" s="1" t="s">
        <v>603</v>
      </c>
      <c r="U4884" s="1">
        <v>-90.332954</v>
      </c>
      <c r="V4884" s="1">
        <v>45.142174</v>
      </c>
      <c r="W4884" s="1" t="s">
        <v>392</v>
      </c>
      <c r="X4884" s="1" t="s">
        <v>70</v>
      </c>
      <c r="Y4884" s="1" t="s">
        <v>69</v>
      </c>
      <c r="Z4884" s="1" t="s">
        <v>70</v>
      </c>
      <c r="AA4884" s="1" t="s">
        <v>69</v>
      </c>
      <c r="AB4884" s="1" t="s">
        <v>70</v>
      </c>
      <c r="AC4884" s="1" t="s">
        <v>80</v>
      </c>
      <c r="AD4884" s="1" t="s">
        <v>69</v>
      </c>
      <c r="AE4884" s="1" t="s">
        <v>70</v>
      </c>
      <c r="AF4884" s="1" t="s">
        <v>69</v>
      </c>
      <c r="AG4884" s="1" t="s">
        <v>69</v>
      </c>
      <c r="AH4884" s="1" t="s">
        <v>70</v>
      </c>
      <c r="AI4884" s="1" t="s">
        <v>70</v>
      </c>
      <c r="AJ4884" s="1" t="s">
        <v>69</v>
      </c>
      <c r="AK4884" s="1" t="s">
        <v>69</v>
      </c>
      <c r="AL4884" s="1" t="s">
        <v>69</v>
      </c>
      <c r="AM4884" s="1" t="s">
        <v>69</v>
      </c>
      <c r="AN4884" s="1" t="s">
        <v>69</v>
      </c>
      <c r="AO4884" s="1" t="s">
        <v>69</v>
      </c>
      <c r="AP4884" s="1" t="s">
        <v>70</v>
      </c>
      <c r="AQ4884" s="1" t="s">
        <v>70</v>
      </c>
      <c r="AR4884" s="1" t="s">
        <v>69</v>
      </c>
      <c r="AS4884" s="1" t="s">
        <v>69</v>
      </c>
      <c r="AT4884" s="1" t="s">
        <v>70</v>
      </c>
      <c r="AU4884" s="1" t="s">
        <v>69</v>
      </c>
      <c r="AV4884" s="1" t="s">
        <v>69</v>
      </c>
      <c r="AW4884" s="1" t="s">
        <v>70</v>
      </c>
      <c r="AX4884" s="1" t="s">
        <v>70</v>
      </c>
      <c r="AY4884" s="1" t="s">
        <v>70</v>
      </c>
      <c r="AZ4884" s="1" t="s">
        <v>69</v>
      </c>
      <c r="BA4884" s="1" t="s">
        <v>70</v>
      </c>
      <c r="BB4884" s="1" t="s">
        <v>70</v>
      </c>
      <c r="BC4884" s="1" t="s">
        <v>69</v>
      </c>
      <c r="BD4884" s="1" t="s">
        <v>69</v>
      </c>
      <c r="BE4884" s="1" t="s">
        <v>70</v>
      </c>
      <c r="BF4884" s="1" t="s">
        <v>70</v>
      </c>
      <c r="BG4884" s="3">
        <v>41756.53888888889</v>
      </c>
    </row>
    <row r="4885">
      <c r="A4885" s="1">
        <v>1019634.0</v>
      </c>
      <c r="B4885" s="1" t="s">
        <v>21417</v>
      </c>
      <c r="C4885" s="2" t="s">
        <v>21420</v>
      </c>
      <c r="D4885" s="2" t="s">
        <v>21421</v>
      </c>
      <c r="E4885" s="2" t="s">
        <v>21422</v>
      </c>
      <c r="G4885" s="2" t="s">
        <v>21423</v>
      </c>
      <c r="H4885" s="1" t="s">
        <v>21424</v>
      </c>
      <c r="I4885" s="1" t="s">
        <v>10855</v>
      </c>
      <c r="J4885" s="1" t="s">
        <v>545</v>
      </c>
      <c r="K4885" s="1" t="s">
        <v>488</v>
      </c>
      <c r="L4885" s="1">
        <v>2155.0</v>
      </c>
      <c r="M4885" s="1" t="s">
        <v>21425</v>
      </c>
      <c r="N4885" s="1" t="s">
        <v>190</v>
      </c>
      <c r="O4885" s="1" t="s">
        <v>21426</v>
      </c>
      <c r="P4885" s="1" t="s">
        <v>305</v>
      </c>
      <c r="U4885" s="1">
        <v>-71.115433</v>
      </c>
      <c r="V4885" s="1">
        <v>42.41853</v>
      </c>
      <c r="X4885" s="1" t="s">
        <v>69</v>
      </c>
      <c r="Y4885" s="1" t="s">
        <v>69</v>
      </c>
      <c r="Z4885" s="1" t="s">
        <v>70</v>
      </c>
      <c r="AA4885" s="1" t="s">
        <v>69</v>
      </c>
      <c r="AB4885" s="1" t="s">
        <v>69</v>
      </c>
      <c r="AC4885" s="1" t="s">
        <v>70</v>
      </c>
      <c r="AD4885" s="1" t="s">
        <v>69</v>
      </c>
      <c r="AE4885" s="1" t="s">
        <v>70</v>
      </c>
      <c r="AF4885" s="1" t="s">
        <v>69</v>
      </c>
      <c r="AG4885" s="1" t="s">
        <v>69</v>
      </c>
      <c r="AH4885" s="1" t="s">
        <v>69</v>
      </c>
      <c r="AI4885" s="1" t="s">
        <v>70</v>
      </c>
      <c r="AJ4885" s="1" t="s">
        <v>69</v>
      </c>
      <c r="AK4885" s="1" t="s">
        <v>69</v>
      </c>
      <c r="AL4885" s="1" t="s">
        <v>69</v>
      </c>
      <c r="AM4885" s="1" t="s">
        <v>69</v>
      </c>
      <c r="AN4885" s="1" t="s">
        <v>69</v>
      </c>
      <c r="AO4885" s="1" t="s">
        <v>69</v>
      </c>
      <c r="AP4885" s="1" t="s">
        <v>70</v>
      </c>
      <c r="AQ4885" s="1" t="s">
        <v>69</v>
      </c>
      <c r="AR4885" s="1" t="s">
        <v>69</v>
      </c>
      <c r="AS4885" s="1" t="s">
        <v>69</v>
      </c>
      <c r="AT4885" s="1" t="s">
        <v>69</v>
      </c>
      <c r="AU4885" s="1" t="s">
        <v>70</v>
      </c>
      <c r="AV4885" s="1" t="s">
        <v>70</v>
      </c>
      <c r="AW4885" s="1" t="s">
        <v>69</v>
      </c>
      <c r="AX4885" s="1" t="s">
        <v>69</v>
      </c>
      <c r="AY4885" s="1" t="s">
        <v>70</v>
      </c>
      <c r="AZ4885" s="1" t="s">
        <v>69</v>
      </c>
      <c r="BA4885" s="1" t="s">
        <v>70</v>
      </c>
      <c r="BB4885" s="1" t="s">
        <v>70</v>
      </c>
      <c r="BC4885" s="1" t="s">
        <v>70</v>
      </c>
      <c r="BD4885" s="1" t="s">
        <v>70</v>
      </c>
      <c r="BE4885" s="1" t="s">
        <v>70</v>
      </c>
      <c r="BF4885" s="1" t="s">
        <v>70</v>
      </c>
      <c r="BG4885" s="3">
        <v>43665.66527777778</v>
      </c>
    </row>
    <row r="4886">
      <c r="A4886" s="1">
        <v>1000013.0</v>
      </c>
      <c r="B4886" s="1" t="s">
        <v>21427</v>
      </c>
      <c r="C4886" s="2" t="s">
        <v>21428</v>
      </c>
      <c r="D4886" s="2" t="s">
        <v>21429</v>
      </c>
      <c r="H4886" s="1" t="s">
        <v>21430</v>
      </c>
      <c r="I4886" s="1" t="s">
        <v>21431</v>
      </c>
      <c r="J4886" s="1" t="s">
        <v>125</v>
      </c>
      <c r="K4886" s="1" t="s">
        <v>188</v>
      </c>
      <c r="L4886" s="1">
        <v>19063.0</v>
      </c>
      <c r="M4886" s="1" t="s">
        <v>21432</v>
      </c>
      <c r="N4886" s="1" t="s">
        <v>190</v>
      </c>
      <c r="U4886" s="1">
        <v>-75.386711</v>
      </c>
      <c r="V4886" s="1">
        <v>39.91753</v>
      </c>
      <c r="X4886" s="1" t="s">
        <v>69</v>
      </c>
      <c r="Y4886" s="1" t="s">
        <v>69</v>
      </c>
      <c r="Z4886" s="1" t="s">
        <v>70</v>
      </c>
      <c r="AA4886" s="1" t="s">
        <v>69</v>
      </c>
      <c r="AB4886" s="1" t="s">
        <v>69</v>
      </c>
      <c r="AC4886" s="1" t="s">
        <v>80</v>
      </c>
      <c r="AD4886" s="1" t="s">
        <v>69</v>
      </c>
      <c r="AE4886" s="1" t="s">
        <v>69</v>
      </c>
      <c r="AF4886" s="1" t="s">
        <v>70</v>
      </c>
      <c r="AG4886" s="1" t="s">
        <v>69</v>
      </c>
      <c r="AH4886" s="1" t="s">
        <v>69</v>
      </c>
      <c r="AI4886" s="1" t="s">
        <v>69</v>
      </c>
      <c r="AJ4886" s="1" t="s">
        <v>69</v>
      </c>
      <c r="AK4886" s="1" t="s">
        <v>69</v>
      </c>
      <c r="AL4886" s="1" t="s">
        <v>69</v>
      </c>
      <c r="AM4886" s="1" t="s">
        <v>69</v>
      </c>
      <c r="AN4886" s="1" t="s">
        <v>70</v>
      </c>
      <c r="AO4886" s="1" t="s">
        <v>69</v>
      </c>
      <c r="AP4886" s="1" t="s">
        <v>70</v>
      </c>
      <c r="AQ4886" s="1" t="s">
        <v>70</v>
      </c>
      <c r="AR4886" s="1" t="s">
        <v>69</v>
      </c>
      <c r="AS4886" s="1" t="s">
        <v>69</v>
      </c>
      <c r="AT4886" s="1" t="s">
        <v>69</v>
      </c>
      <c r="AU4886" s="1" t="s">
        <v>69</v>
      </c>
      <c r="AV4886" s="1" t="s">
        <v>70</v>
      </c>
      <c r="AW4886" s="1" t="s">
        <v>69</v>
      </c>
      <c r="AX4886" s="1" t="s">
        <v>69</v>
      </c>
      <c r="AY4886" s="1" t="s">
        <v>69</v>
      </c>
      <c r="AZ4886" s="1" t="s">
        <v>69</v>
      </c>
      <c r="BA4886" s="1" t="s">
        <v>70</v>
      </c>
      <c r="BB4886" s="1" t="s">
        <v>69</v>
      </c>
      <c r="BC4886" s="1" t="s">
        <v>69</v>
      </c>
      <c r="BD4886" s="1" t="s">
        <v>69</v>
      </c>
      <c r="BE4886" s="1" t="s">
        <v>70</v>
      </c>
      <c r="BF4886" s="1" t="s">
        <v>70</v>
      </c>
      <c r="BG4886" s="3">
        <v>42213.24791666667</v>
      </c>
    </row>
    <row r="4887">
      <c r="A4887" s="1">
        <v>1018908.0</v>
      </c>
      <c r="B4887" s="1" t="s">
        <v>21433</v>
      </c>
      <c r="C4887" s="2" t="s">
        <v>21434</v>
      </c>
      <c r="D4887" s="1" t="s">
        <v>21435</v>
      </c>
      <c r="H4887" s="1" t="s">
        <v>21436</v>
      </c>
      <c r="I4887" s="1" t="s">
        <v>21437</v>
      </c>
      <c r="J4887" s="1" t="s">
        <v>533</v>
      </c>
      <c r="K4887" s="1" t="s">
        <v>460</v>
      </c>
      <c r="L4887" s="1">
        <v>57752.0</v>
      </c>
      <c r="M4887" s="1" t="s">
        <v>21438</v>
      </c>
      <c r="N4887" s="1" t="s">
        <v>21439</v>
      </c>
      <c r="U4887" s="1">
        <v>-102.17673</v>
      </c>
      <c r="V4887" s="1">
        <v>43.42411</v>
      </c>
      <c r="X4887" s="1" t="s">
        <v>69</v>
      </c>
      <c r="Y4887" s="1" t="s">
        <v>70</v>
      </c>
      <c r="Z4887" s="1" t="s">
        <v>70</v>
      </c>
      <c r="AA4887" s="1" t="s">
        <v>69</v>
      </c>
      <c r="AB4887" s="1" t="s">
        <v>69</v>
      </c>
      <c r="AC4887" s="1" t="s">
        <v>70</v>
      </c>
      <c r="AD4887" s="1" t="s">
        <v>69</v>
      </c>
      <c r="AE4887" s="1" t="s">
        <v>70</v>
      </c>
      <c r="AF4887" s="1" t="s">
        <v>70</v>
      </c>
      <c r="AG4887" s="1" t="s">
        <v>70</v>
      </c>
      <c r="AH4887" s="1" t="s">
        <v>70</v>
      </c>
      <c r="AI4887" s="1" t="s">
        <v>70</v>
      </c>
      <c r="AJ4887" s="1" t="s">
        <v>70</v>
      </c>
      <c r="AK4887" s="1" t="s">
        <v>69</v>
      </c>
      <c r="AL4887" s="1" t="s">
        <v>70</v>
      </c>
      <c r="AM4887" s="1" t="s">
        <v>69</v>
      </c>
      <c r="AN4887" s="1" t="s">
        <v>70</v>
      </c>
      <c r="AO4887" s="1" t="s">
        <v>70</v>
      </c>
      <c r="AP4887" s="1" t="s">
        <v>70</v>
      </c>
      <c r="AQ4887" s="1" t="s">
        <v>70</v>
      </c>
      <c r="AR4887" s="1" t="s">
        <v>69</v>
      </c>
      <c r="AS4887" s="1" t="s">
        <v>70</v>
      </c>
      <c r="AT4887" s="1" t="s">
        <v>70</v>
      </c>
      <c r="AU4887" s="1" t="s">
        <v>70</v>
      </c>
      <c r="AV4887" s="1" t="s">
        <v>70</v>
      </c>
      <c r="AW4887" s="1" t="s">
        <v>70</v>
      </c>
      <c r="AX4887" s="1" t="s">
        <v>70</v>
      </c>
      <c r="AY4887" s="1" t="s">
        <v>70</v>
      </c>
      <c r="AZ4887" s="1" t="s">
        <v>70</v>
      </c>
      <c r="BA4887" s="1" t="s">
        <v>70</v>
      </c>
      <c r="BB4887" s="1" t="s">
        <v>70</v>
      </c>
      <c r="BC4887" s="1" t="s">
        <v>70</v>
      </c>
      <c r="BD4887" s="1" t="s">
        <v>70</v>
      </c>
      <c r="BE4887" s="1" t="s">
        <v>70</v>
      </c>
      <c r="BF4887" s="1" t="s">
        <v>70</v>
      </c>
      <c r="BG4887" s="3">
        <v>43116.55972222222</v>
      </c>
    </row>
    <row r="4888">
      <c r="A4888" s="1">
        <v>1002730.0</v>
      </c>
      <c r="B4888" s="1" t="s">
        <v>21440</v>
      </c>
      <c r="H4888" s="1" t="s">
        <v>21441</v>
      </c>
      <c r="I4888" s="1" t="s">
        <v>9288</v>
      </c>
      <c r="J4888" s="1" t="s">
        <v>9288</v>
      </c>
      <c r="K4888" s="1" t="s">
        <v>77</v>
      </c>
      <c r="L4888" s="1">
        <v>44256.0</v>
      </c>
      <c r="U4888" s="1">
        <v>-81.863602</v>
      </c>
      <c r="V4888" s="1">
        <v>41.1376</v>
      </c>
      <c r="X4888" s="1" t="s">
        <v>70</v>
      </c>
      <c r="Y4888" s="1" t="s">
        <v>70</v>
      </c>
      <c r="Z4888" s="1" t="s">
        <v>70</v>
      </c>
      <c r="AA4888" s="1" t="s">
        <v>70</v>
      </c>
      <c r="AB4888" s="1" t="s">
        <v>70</v>
      </c>
      <c r="AC4888" s="1" t="s">
        <v>80</v>
      </c>
      <c r="BG4888" s="1">
        <v>2009.0</v>
      </c>
    </row>
    <row r="4889">
      <c r="A4889" s="1">
        <v>1007723.0</v>
      </c>
      <c r="B4889" s="1" t="s">
        <v>21442</v>
      </c>
      <c r="C4889" s="2" t="s">
        <v>21443</v>
      </c>
      <c r="H4889" s="1" t="s">
        <v>21444</v>
      </c>
      <c r="I4889" s="1" t="s">
        <v>21445</v>
      </c>
      <c r="J4889" s="1" t="s">
        <v>4090</v>
      </c>
      <c r="K4889" s="1" t="s">
        <v>488</v>
      </c>
      <c r="L4889" s="1">
        <v>2053.0</v>
      </c>
      <c r="U4889" s="1">
        <v>-71.429199</v>
      </c>
      <c r="V4889" s="1">
        <v>42.1474</v>
      </c>
      <c r="X4889" s="1" t="s">
        <v>70</v>
      </c>
      <c r="Y4889" s="1" t="s">
        <v>70</v>
      </c>
      <c r="Z4889" s="1" t="s">
        <v>70</v>
      </c>
      <c r="AA4889" s="1" t="s">
        <v>70</v>
      </c>
      <c r="AB4889" s="1" t="s">
        <v>70</v>
      </c>
      <c r="AC4889" s="1" t="s">
        <v>80</v>
      </c>
      <c r="BG4889" s="4">
        <v>40327.93541666667</v>
      </c>
    </row>
    <row r="4890">
      <c r="A4890" s="1">
        <v>1017913.0</v>
      </c>
      <c r="B4890" s="1" t="s">
        <v>21446</v>
      </c>
      <c r="D4890" s="2" t="s">
        <v>21447</v>
      </c>
      <c r="H4890" s="1" t="s">
        <v>1269</v>
      </c>
      <c r="I4890" s="1" t="s">
        <v>21448</v>
      </c>
      <c r="J4890" s="1" t="s">
        <v>21449</v>
      </c>
      <c r="K4890" s="1" t="s">
        <v>349</v>
      </c>
      <c r="L4890" s="1">
        <v>81641.0</v>
      </c>
      <c r="M4890" s="1" t="s">
        <v>21450</v>
      </c>
      <c r="N4890" s="1" t="s">
        <v>205</v>
      </c>
      <c r="U4890" s="1">
        <v>-107.91922</v>
      </c>
      <c r="V4890" s="1">
        <v>40.036385</v>
      </c>
      <c r="X4890" s="1" t="s">
        <v>69</v>
      </c>
      <c r="Y4890" s="1" t="s">
        <v>70</v>
      </c>
      <c r="Z4890" s="1" t="s">
        <v>70</v>
      </c>
      <c r="AA4890" s="1" t="s">
        <v>70</v>
      </c>
      <c r="AB4890" s="1" t="s">
        <v>70</v>
      </c>
      <c r="AC4890" s="1" t="s">
        <v>80</v>
      </c>
      <c r="AD4890" s="1" t="s">
        <v>69</v>
      </c>
      <c r="AE4890" s="1" t="s">
        <v>70</v>
      </c>
      <c r="AF4890" s="1" t="s">
        <v>69</v>
      </c>
      <c r="AG4890" s="1" t="s">
        <v>69</v>
      </c>
      <c r="AH4890" s="1" t="s">
        <v>69</v>
      </c>
      <c r="AI4890" s="1" t="s">
        <v>70</v>
      </c>
      <c r="AJ4890" s="1" t="s">
        <v>70</v>
      </c>
      <c r="AK4890" s="1" t="s">
        <v>69</v>
      </c>
      <c r="AL4890" s="1" t="s">
        <v>69</v>
      </c>
      <c r="AM4890" s="1" t="s">
        <v>70</v>
      </c>
      <c r="AN4890" s="1" t="s">
        <v>70</v>
      </c>
      <c r="AO4890" s="1" t="s">
        <v>70</v>
      </c>
      <c r="AP4890" s="1" t="s">
        <v>70</v>
      </c>
      <c r="AQ4890" s="1" t="s">
        <v>70</v>
      </c>
      <c r="AR4890" s="1" t="s">
        <v>70</v>
      </c>
      <c r="AS4890" s="1" t="s">
        <v>70</v>
      </c>
      <c r="AT4890" s="1" t="s">
        <v>70</v>
      </c>
      <c r="AU4890" s="1" t="s">
        <v>69</v>
      </c>
      <c r="AV4890" s="1" t="s">
        <v>70</v>
      </c>
      <c r="AW4890" s="1" t="s">
        <v>70</v>
      </c>
      <c r="AX4890" s="1" t="s">
        <v>69</v>
      </c>
      <c r="AY4890" s="1" t="s">
        <v>70</v>
      </c>
      <c r="AZ4890" s="1" t="s">
        <v>69</v>
      </c>
      <c r="BA4890" s="1" t="s">
        <v>70</v>
      </c>
      <c r="BB4890" s="1" t="s">
        <v>70</v>
      </c>
      <c r="BC4890" s="1" t="s">
        <v>70</v>
      </c>
      <c r="BD4890" s="1" t="s">
        <v>70</v>
      </c>
      <c r="BE4890" s="1" t="s">
        <v>70</v>
      </c>
      <c r="BF4890" s="1" t="s">
        <v>70</v>
      </c>
      <c r="BG4890" s="3">
        <v>42840.393055555556</v>
      </c>
    </row>
    <row r="4891">
      <c r="A4891" s="1">
        <v>1009546.0</v>
      </c>
      <c r="B4891" s="1" t="s">
        <v>21451</v>
      </c>
      <c r="C4891" s="2" t="s">
        <v>21452</v>
      </c>
      <c r="D4891" s="2" t="s">
        <v>21453</v>
      </c>
      <c r="H4891" s="1" t="s">
        <v>21454</v>
      </c>
      <c r="I4891" s="1" t="s">
        <v>17823</v>
      </c>
      <c r="K4891" s="1" t="s">
        <v>670</v>
      </c>
      <c r="L4891" s="1">
        <v>28117.0</v>
      </c>
      <c r="U4891" s="1">
        <v>-80.875198</v>
      </c>
      <c r="V4891" s="1">
        <v>35.588299</v>
      </c>
      <c r="X4891" s="1" t="s">
        <v>69</v>
      </c>
      <c r="Y4891" s="1" t="s">
        <v>70</v>
      </c>
      <c r="Z4891" s="1" t="s">
        <v>70</v>
      </c>
      <c r="AA4891" s="1" t="s">
        <v>70</v>
      </c>
      <c r="AB4891" s="1" t="s">
        <v>70</v>
      </c>
      <c r="AC4891" s="1" t="s">
        <v>80</v>
      </c>
      <c r="BG4891" s="1">
        <v>2013.0</v>
      </c>
    </row>
    <row r="4892">
      <c r="A4892" s="1">
        <v>1009396.0</v>
      </c>
      <c r="B4892" s="1" t="s">
        <v>21455</v>
      </c>
      <c r="C4892" s="2" t="s">
        <v>21456</v>
      </c>
      <c r="H4892" s="1" t="s">
        <v>21457</v>
      </c>
      <c r="I4892" s="1" t="s">
        <v>1976</v>
      </c>
      <c r="K4892" s="1" t="s">
        <v>670</v>
      </c>
      <c r="L4892" s="1">
        <v>28277.0</v>
      </c>
      <c r="U4892" s="1">
        <v>-80.844597</v>
      </c>
      <c r="V4892" s="1">
        <v>35.022999</v>
      </c>
      <c r="X4892" s="1" t="s">
        <v>69</v>
      </c>
      <c r="Y4892" s="1" t="s">
        <v>70</v>
      </c>
      <c r="Z4892" s="1" t="s">
        <v>70</v>
      </c>
      <c r="AA4892" s="1" t="s">
        <v>70</v>
      </c>
      <c r="AB4892" s="1" t="s">
        <v>70</v>
      </c>
      <c r="AC4892" s="1" t="s">
        <v>80</v>
      </c>
      <c r="BG4892" s="1">
        <v>2013.0</v>
      </c>
    </row>
    <row r="4893">
      <c r="A4893" s="1">
        <v>1010314.0</v>
      </c>
      <c r="B4893" s="1" t="s">
        <v>21458</v>
      </c>
      <c r="D4893" s="2" t="s">
        <v>21459</v>
      </c>
      <c r="E4893" s="2" t="s">
        <v>21460</v>
      </c>
      <c r="G4893" s="1" t="s">
        <v>21461</v>
      </c>
      <c r="H4893" s="1" t="s">
        <v>21462</v>
      </c>
      <c r="I4893" s="1" t="s">
        <v>1976</v>
      </c>
      <c r="J4893" s="1" t="s">
        <v>1977</v>
      </c>
      <c r="K4893" s="1" t="s">
        <v>670</v>
      </c>
      <c r="L4893" s="1">
        <v>28277.0</v>
      </c>
      <c r="M4893" s="1" t="s">
        <v>1081</v>
      </c>
      <c r="N4893" s="1" t="s">
        <v>406</v>
      </c>
      <c r="U4893" s="1">
        <v>-80.844528</v>
      </c>
      <c r="V4893" s="1">
        <v>35.02282</v>
      </c>
      <c r="W4893" s="1" t="s">
        <v>864</v>
      </c>
      <c r="X4893" s="1" t="s">
        <v>69</v>
      </c>
      <c r="Y4893" s="1" t="s">
        <v>70</v>
      </c>
      <c r="Z4893" s="1" t="s">
        <v>70</v>
      </c>
      <c r="AA4893" s="1" t="s">
        <v>70</v>
      </c>
      <c r="AB4893" s="1" t="s">
        <v>70</v>
      </c>
      <c r="AC4893" s="1" t="s">
        <v>80</v>
      </c>
      <c r="AD4893" s="1" t="s">
        <v>69</v>
      </c>
      <c r="AE4893" s="1" t="s">
        <v>69</v>
      </c>
      <c r="AF4893" s="1" t="s">
        <v>70</v>
      </c>
      <c r="AG4893" s="1" t="s">
        <v>70</v>
      </c>
      <c r="AH4893" s="1" t="s">
        <v>69</v>
      </c>
      <c r="AI4893" s="1" t="s">
        <v>69</v>
      </c>
      <c r="AJ4893" s="1" t="s">
        <v>70</v>
      </c>
      <c r="AK4893" s="1" t="s">
        <v>69</v>
      </c>
      <c r="AL4893" s="1" t="s">
        <v>70</v>
      </c>
      <c r="AM4893" s="1" t="s">
        <v>70</v>
      </c>
      <c r="AN4893" s="1" t="s">
        <v>70</v>
      </c>
      <c r="AO4893" s="1" t="s">
        <v>69</v>
      </c>
      <c r="AP4893" s="1" t="s">
        <v>70</v>
      </c>
      <c r="AQ4893" s="1" t="s">
        <v>70</v>
      </c>
      <c r="AR4893" s="1" t="s">
        <v>70</v>
      </c>
      <c r="AS4893" s="1" t="s">
        <v>69</v>
      </c>
      <c r="AT4893" s="1" t="s">
        <v>70</v>
      </c>
      <c r="AU4893" s="1" t="s">
        <v>69</v>
      </c>
      <c r="AV4893" s="1" t="s">
        <v>70</v>
      </c>
      <c r="AW4893" s="1" t="s">
        <v>70</v>
      </c>
      <c r="AX4893" s="1" t="s">
        <v>70</v>
      </c>
      <c r="AY4893" s="1" t="s">
        <v>70</v>
      </c>
      <c r="AZ4893" s="1" t="s">
        <v>69</v>
      </c>
      <c r="BA4893" s="1" t="s">
        <v>70</v>
      </c>
      <c r="BB4893" s="1" t="s">
        <v>70</v>
      </c>
      <c r="BC4893" s="1" t="s">
        <v>70</v>
      </c>
      <c r="BD4893" s="1" t="s">
        <v>70</v>
      </c>
      <c r="BE4893" s="1" t="s">
        <v>70</v>
      </c>
      <c r="BF4893" s="1" t="s">
        <v>70</v>
      </c>
      <c r="BG4893" s="3">
        <v>41803.777083333334</v>
      </c>
    </row>
    <row r="4894">
      <c r="A4894" s="1">
        <v>1019759.0</v>
      </c>
      <c r="B4894" s="1" t="s">
        <v>21463</v>
      </c>
      <c r="C4894" s="2" t="s">
        <v>21464</v>
      </c>
      <c r="D4894" s="2" t="s">
        <v>21465</v>
      </c>
      <c r="H4894" s="1" t="s">
        <v>21466</v>
      </c>
      <c r="I4894" s="1" t="s">
        <v>21467</v>
      </c>
      <c r="J4894" s="1" t="s">
        <v>21468</v>
      </c>
      <c r="K4894" s="1" t="s">
        <v>77</v>
      </c>
      <c r="L4894" s="1">
        <v>45769.0</v>
      </c>
      <c r="M4894" s="1" t="s">
        <v>13831</v>
      </c>
      <c r="N4894" s="1" t="s">
        <v>2490</v>
      </c>
      <c r="U4894" s="1">
        <v>-82.034027</v>
      </c>
      <c r="V4894" s="1">
        <v>39.026596</v>
      </c>
      <c r="X4894" s="1" t="s">
        <v>69</v>
      </c>
      <c r="Y4894" s="1" t="s">
        <v>69</v>
      </c>
      <c r="Z4894" s="1" t="s">
        <v>70</v>
      </c>
      <c r="AA4894" s="1" t="s">
        <v>69</v>
      </c>
      <c r="AB4894" s="1" t="s">
        <v>70</v>
      </c>
      <c r="AC4894" s="1" t="s">
        <v>69</v>
      </c>
      <c r="AD4894" s="1" t="s">
        <v>69</v>
      </c>
      <c r="AE4894" s="1" t="s">
        <v>70</v>
      </c>
      <c r="AF4894" s="1" t="s">
        <v>69</v>
      </c>
      <c r="AG4894" s="1" t="s">
        <v>69</v>
      </c>
      <c r="AH4894" s="1" t="s">
        <v>69</v>
      </c>
      <c r="AI4894" s="1" t="s">
        <v>70</v>
      </c>
      <c r="AJ4894" s="1" t="s">
        <v>69</v>
      </c>
      <c r="AK4894" s="1" t="s">
        <v>69</v>
      </c>
      <c r="AL4894" s="1" t="s">
        <v>69</v>
      </c>
      <c r="AM4894" s="1" t="s">
        <v>69</v>
      </c>
      <c r="AN4894" s="1" t="s">
        <v>70</v>
      </c>
      <c r="AO4894" s="1" t="s">
        <v>70</v>
      </c>
      <c r="AP4894" s="1" t="s">
        <v>70</v>
      </c>
      <c r="AQ4894" s="1" t="s">
        <v>70</v>
      </c>
      <c r="AR4894" s="1" t="s">
        <v>69</v>
      </c>
      <c r="AS4894" s="1" t="s">
        <v>70</v>
      </c>
      <c r="AT4894" s="1" t="s">
        <v>70</v>
      </c>
      <c r="AU4894" s="1" t="s">
        <v>69</v>
      </c>
      <c r="AV4894" s="1" t="s">
        <v>70</v>
      </c>
      <c r="AW4894" s="1" t="s">
        <v>70</v>
      </c>
      <c r="AX4894" s="1" t="s">
        <v>69</v>
      </c>
      <c r="AY4894" s="1" t="s">
        <v>70</v>
      </c>
      <c r="AZ4894" s="1" t="s">
        <v>69</v>
      </c>
      <c r="BA4894" s="1" t="s">
        <v>70</v>
      </c>
      <c r="BB4894" s="1" t="s">
        <v>70</v>
      </c>
      <c r="BC4894" s="1" t="s">
        <v>70</v>
      </c>
      <c r="BD4894" s="1" t="s">
        <v>70</v>
      </c>
      <c r="BE4894" s="1" t="s">
        <v>70</v>
      </c>
      <c r="BF4894" s="1" t="s">
        <v>70</v>
      </c>
      <c r="BG4894" s="3">
        <v>43875.467361111114</v>
      </c>
    </row>
    <row r="4895">
      <c r="A4895" s="1">
        <v>1000421.0</v>
      </c>
      <c r="B4895" s="1" t="s">
        <v>21469</v>
      </c>
      <c r="H4895" s="1" t="s">
        <v>21470</v>
      </c>
      <c r="I4895" s="1" t="s">
        <v>4199</v>
      </c>
      <c r="J4895" s="1" t="s">
        <v>21471</v>
      </c>
      <c r="K4895" s="1" t="s">
        <v>1630</v>
      </c>
      <c r="L4895" s="1">
        <v>72556.0</v>
      </c>
      <c r="U4895" s="1">
        <v>-91.908501</v>
      </c>
      <c r="V4895" s="1">
        <v>36.059502</v>
      </c>
      <c r="X4895" s="1" t="s">
        <v>70</v>
      </c>
      <c r="Y4895" s="1" t="s">
        <v>70</v>
      </c>
      <c r="Z4895" s="1" t="s">
        <v>70</v>
      </c>
      <c r="AA4895" s="1" t="s">
        <v>70</v>
      </c>
      <c r="AB4895" s="1" t="s">
        <v>70</v>
      </c>
      <c r="AC4895" s="1" t="s">
        <v>80</v>
      </c>
      <c r="BG4895" s="1">
        <v>2009.0</v>
      </c>
    </row>
    <row r="4896">
      <c r="A4896" s="1">
        <v>1011657.0</v>
      </c>
      <c r="B4896" s="1" t="s">
        <v>21472</v>
      </c>
      <c r="D4896" s="1" t="s">
        <v>21473</v>
      </c>
      <c r="I4896" s="1" t="s">
        <v>21474</v>
      </c>
      <c r="J4896" s="1" t="s">
        <v>321</v>
      </c>
      <c r="K4896" s="1" t="s">
        <v>389</v>
      </c>
      <c r="L4896" s="1">
        <v>50163.0</v>
      </c>
      <c r="M4896" s="1" t="s">
        <v>21475</v>
      </c>
      <c r="N4896" s="1" t="s">
        <v>324</v>
      </c>
      <c r="U4896" s="1">
        <v>-93.24176</v>
      </c>
      <c r="V4896" s="1">
        <v>41.223255</v>
      </c>
      <c r="X4896" s="1" t="s">
        <v>69</v>
      </c>
      <c r="Y4896" s="1" t="s">
        <v>69</v>
      </c>
      <c r="Z4896" s="1" t="s">
        <v>70</v>
      </c>
      <c r="AA4896" s="1" t="s">
        <v>69</v>
      </c>
      <c r="AB4896" s="1" t="s">
        <v>70</v>
      </c>
      <c r="AC4896" s="1" t="s">
        <v>70</v>
      </c>
      <c r="AD4896" s="1" t="s">
        <v>69</v>
      </c>
      <c r="AE4896" s="1" t="s">
        <v>70</v>
      </c>
      <c r="AF4896" s="1" t="s">
        <v>70</v>
      </c>
      <c r="AG4896" s="1" t="s">
        <v>70</v>
      </c>
      <c r="AH4896" s="1" t="s">
        <v>70</v>
      </c>
      <c r="AI4896" s="1" t="s">
        <v>70</v>
      </c>
      <c r="AJ4896" s="1" t="s">
        <v>70</v>
      </c>
      <c r="AK4896" s="1" t="s">
        <v>69</v>
      </c>
      <c r="AL4896" s="1" t="s">
        <v>70</v>
      </c>
      <c r="AM4896" s="1" t="s">
        <v>69</v>
      </c>
      <c r="AN4896" s="1" t="s">
        <v>70</v>
      </c>
      <c r="AO4896" s="1" t="s">
        <v>70</v>
      </c>
      <c r="AP4896" s="1" t="s">
        <v>70</v>
      </c>
      <c r="AQ4896" s="1" t="s">
        <v>70</v>
      </c>
      <c r="AR4896" s="1" t="s">
        <v>70</v>
      </c>
      <c r="AS4896" s="1" t="s">
        <v>70</v>
      </c>
      <c r="AT4896" s="1" t="s">
        <v>70</v>
      </c>
      <c r="AU4896" s="1" t="s">
        <v>70</v>
      </c>
      <c r="AV4896" s="1" t="s">
        <v>70</v>
      </c>
      <c r="AW4896" s="1" t="s">
        <v>70</v>
      </c>
      <c r="AX4896" s="1" t="s">
        <v>70</v>
      </c>
      <c r="AY4896" s="1" t="s">
        <v>70</v>
      </c>
      <c r="AZ4896" s="1" t="s">
        <v>69</v>
      </c>
      <c r="BA4896" s="1" t="s">
        <v>70</v>
      </c>
      <c r="BB4896" s="1" t="s">
        <v>70</v>
      </c>
      <c r="BC4896" s="1" t="s">
        <v>70</v>
      </c>
      <c r="BD4896" s="1" t="s">
        <v>70</v>
      </c>
      <c r="BE4896" s="1" t="s">
        <v>70</v>
      </c>
      <c r="BF4896" s="1" t="s">
        <v>70</v>
      </c>
      <c r="BG4896" s="3">
        <v>42222.373611111114</v>
      </c>
    </row>
    <row r="4897">
      <c r="A4897" s="1">
        <v>1003370.0</v>
      </c>
      <c r="B4897" s="1" t="s">
        <v>21476</v>
      </c>
      <c r="H4897" s="1" t="s">
        <v>21477</v>
      </c>
      <c r="I4897" s="1" t="s">
        <v>21478</v>
      </c>
      <c r="J4897" s="1" t="s">
        <v>21479</v>
      </c>
      <c r="K4897" s="1" t="s">
        <v>460</v>
      </c>
      <c r="L4897" s="1">
        <v>57579.0</v>
      </c>
      <c r="N4897" s="1" t="s">
        <v>21480</v>
      </c>
      <c r="U4897" s="1">
        <v>-100.749</v>
      </c>
      <c r="V4897" s="1">
        <v>43.5686</v>
      </c>
      <c r="W4897" s="1" t="s">
        <v>99</v>
      </c>
      <c r="X4897" s="1" t="s">
        <v>70</v>
      </c>
      <c r="Y4897" s="1" t="s">
        <v>70</v>
      </c>
      <c r="Z4897" s="1" t="s">
        <v>70</v>
      </c>
      <c r="AA4897" s="1" t="s">
        <v>70</v>
      </c>
      <c r="AB4897" s="1" t="s">
        <v>70</v>
      </c>
      <c r="AC4897" s="1" t="s">
        <v>80</v>
      </c>
      <c r="AD4897" s="1" t="s">
        <v>69</v>
      </c>
      <c r="AE4897" s="1" t="s">
        <v>70</v>
      </c>
      <c r="AF4897" s="1" t="s">
        <v>70</v>
      </c>
      <c r="AG4897" s="1" t="s">
        <v>69</v>
      </c>
      <c r="AH4897" s="1" t="s">
        <v>69</v>
      </c>
      <c r="AI4897" s="1" t="s">
        <v>70</v>
      </c>
      <c r="AJ4897" s="1" t="s">
        <v>70</v>
      </c>
      <c r="AK4897" s="1" t="s">
        <v>69</v>
      </c>
      <c r="AL4897" s="1" t="s">
        <v>70</v>
      </c>
      <c r="AM4897" s="1" t="s">
        <v>69</v>
      </c>
      <c r="AN4897" s="1" t="s">
        <v>70</v>
      </c>
      <c r="AO4897" s="1" t="s">
        <v>70</v>
      </c>
      <c r="AP4897" s="1" t="s">
        <v>70</v>
      </c>
      <c r="AQ4897" s="1" t="s">
        <v>70</v>
      </c>
      <c r="AR4897" s="1" t="s">
        <v>70</v>
      </c>
      <c r="AS4897" s="1" t="s">
        <v>69</v>
      </c>
      <c r="AT4897" s="1" t="s">
        <v>70</v>
      </c>
      <c r="AU4897" s="1" t="s">
        <v>70</v>
      </c>
      <c r="AV4897" s="1" t="s">
        <v>70</v>
      </c>
      <c r="AW4897" s="1" t="s">
        <v>70</v>
      </c>
      <c r="AX4897" s="1" t="s">
        <v>70</v>
      </c>
      <c r="AY4897" s="1" t="s">
        <v>70</v>
      </c>
      <c r="AZ4897" s="1" t="s">
        <v>69</v>
      </c>
      <c r="BA4897" s="1" t="s">
        <v>70</v>
      </c>
      <c r="BB4897" s="1" t="s">
        <v>70</v>
      </c>
      <c r="BC4897" s="1" t="s">
        <v>70</v>
      </c>
      <c r="BD4897" s="1" t="s">
        <v>70</v>
      </c>
      <c r="BE4897" s="1" t="s">
        <v>70</v>
      </c>
      <c r="BF4897" s="1" t="s">
        <v>70</v>
      </c>
      <c r="BG4897" s="3">
        <v>41465.60902777778</v>
      </c>
    </row>
    <row r="4898">
      <c r="A4898" s="1">
        <v>1017932.0</v>
      </c>
      <c r="B4898" s="1" t="s">
        <v>21481</v>
      </c>
      <c r="H4898" s="1" t="s">
        <v>21482</v>
      </c>
      <c r="I4898" s="1" t="s">
        <v>3565</v>
      </c>
      <c r="J4898" s="1" t="s">
        <v>3566</v>
      </c>
      <c r="K4898" s="1" t="s">
        <v>188</v>
      </c>
      <c r="M4898" s="1" t="s">
        <v>21483</v>
      </c>
      <c r="N4898" s="1" t="s">
        <v>21484</v>
      </c>
      <c r="U4898" s="1">
        <v>-79.997536</v>
      </c>
      <c r="V4898" s="1">
        <v>40.440998</v>
      </c>
      <c r="X4898" s="1" t="s">
        <v>69</v>
      </c>
      <c r="Y4898" s="1" t="s">
        <v>69</v>
      </c>
      <c r="Z4898" s="1" t="s">
        <v>70</v>
      </c>
      <c r="AA4898" s="1" t="s">
        <v>69</v>
      </c>
      <c r="AB4898" s="1" t="s">
        <v>69</v>
      </c>
      <c r="AC4898" s="1" t="s">
        <v>80</v>
      </c>
      <c r="AD4898" s="1" t="s">
        <v>69</v>
      </c>
      <c r="AE4898" s="1" t="s">
        <v>70</v>
      </c>
      <c r="AF4898" s="1" t="s">
        <v>70</v>
      </c>
      <c r="AG4898" s="1" t="s">
        <v>70</v>
      </c>
      <c r="AH4898" s="1" t="s">
        <v>70</v>
      </c>
      <c r="AI4898" s="1" t="s">
        <v>70</v>
      </c>
      <c r="AJ4898" s="1" t="s">
        <v>70</v>
      </c>
      <c r="AK4898" s="1" t="s">
        <v>69</v>
      </c>
      <c r="AL4898" s="1" t="s">
        <v>69</v>
      </c>
      <c r="AM4898" s="1" t="s">
        <v>70</v>
      </c>
      <c r="AN4898" s="1" t="s">
        <v>70</v>
      </c>
      <c r="AO4898" s="1" t="s">
        <v>70</v>
      </c>
      <c r="AP4898" s="1" t="s">
        <v>70</v>
      </c>
      <c r="AQ4898" s="1" t="s">
        <v>70</v>
      </c>
      <c r="AR4898" s="1" t="s">
        <v>70</v>
      </c>
      <c r="AS4898" s="1" t="s">
        <v>70</v>
      </c>
      <c r="AT4898" s="1" t="s">
        <v>69</v>
      </c>
      <c r="AU4898" s="1" t="s">
        <v>70</v>
      </c>
      <c r="AV4898" s="1" t="s">
        <v>70</v>
      </c>
      <c r="AW4898" s="1" t="s">
        <v>70</v>
      </c>
      <c r="AX4898" s="1" t="s">
        <v>69</v>
      </c>
      <c r="AY4898" s="1" t="s">
        <v>70</v>
      </c>
      <c r="AZ4898" s="1" t="s">
        <v>69</v>
      </c>
      <c r="BA4898" s="1" t="s">
        <v>70</v>
      </c>
      <c r="BB4898" s="1" t="s">
        <v>70</v>
      </c>
      <c r="BC4898" s="1" t="s">
        <v>70</v>
      </c>
      <c r="BD4898" s="1" t="s">
        <v>70</v>
      </c>
      <c r="BE4898" s="1" t="s">
        <v>70</v>
      </c>
      <c r="BF4898" s="1" t="s">
        <v>70</v>
      </c>
      <c r="BG4898" s="3">
        <v>42849.51111111111</v>
      </c>
    </row>
    <row r="4899">
      <c r="A4899" s="1">
        <v>1010290.0</v>
      </c>
      <c r="B4899" s="1" t="s">
        <v>21485</v>
      </c>
      <c r="C4899" s="1" t="s">
        <v>21486</v>
      </c>
      <c r="D4899" s="2" t="s">
        <v>21487</v>
      </c>
      <c r="E4899" s="2" t="s">
        <v>21488</v>
      </c>
      <c r="G4899" s="2" t="s">
        <v>21489</v>
      </c>
      <c r="H4899" s="1" t="s">
        <v>4857</v>
      </c>
      <c r="I4899" s="1" t="s">
        <v>21490</v>
      </c>
      <c r="J4899" s="1" t="s">
        <v>545</v>
      </c>
      <c r="K4899" s="1" t="s">
        <v>488</v>
      </c>
      <c r="L4899" s="1">
        <v>2176.0</v>
      </c>
      <c r="M4899" s="1" t="s">
        <v>21491</v>
      </c>
      <c r="N4899" s="1" t="s">
        <v>503</v>
      </c>
      <c r="U4899" s="1">
        <v>-71.064285</v>
      </c>
      <c r="V4899" s="1">
        <v>42.457203</v>
      </c>
      <c r="X4899" s="1" t="s">
        <v>69</v>
      </c>
      <c r="Y4899" s="1" t="s">
        <v>69</v>
      </c>
      <c r="Z4899" s="1" t="s">
        <v>70</v>
      </c>
      <c r="AA4899" s="1" t="s">
        <v>69</v>
      </c>
      <c r="AB4899" s="1" t="s">
        <v>69</v>
      </c>
      <c r="AC4899" s="1" t="s">
        <v>80</v>
      </c>
      <c r="AD4899" s="1" t="s">
        <v>69</v>
      </c>
      <c r="AE4899" s="1" t="s">
        <v>69</v>
      </c>
      <c r="AF4899" s="1" t="s">
        <v>69</v>
      </c>
      <c r="AG4899" s="1" t="s">
        <v>70</v>
      </c>
      <c r="AH4899" s="1" t="s">
        <v>69</v>
      </c>
      <c r="AI4899" s="1" t="s">
        <v>69</v>
      </c>
      <c r="AJ4899" s="1" t="s">
        <v>69</v>
      </c>
      <c r="AK4899" s="1" t="s">
        <v>69</v>
      </c>
      <c r="AL4899" s="1" t="s">
        <v>69</v>
      </c>
      <c r="AM4899" s="1" t="s">
        <v>69</v>
      </c>
      <c r="AN4899" s="1" t="s">
        <v>69</v>
      </c>
      <c r="AO4899" s="1" t="s">
        <v>69</v>
      </c>
      <c r="AP4899" s="1" t="s">
        <v>70</v>
      </c>
      <c r="AQ4899" s="1" t="s">
        <v>70</v>
      </c>
      <c r="AR4899" s="1" t="s">
        <v>70</v>
      </c>
      <c r="AS4899" s="1" t="s">
        <v>69</v>
      </c>
      <c r="AT4899" s="1" t="s">
        <v>69</v>
      </c>
      <c r="AU4899" s="1" t="s">
        <v>69</v>
      </c>
      <c r="AV4899" s="1" t="s">
        <v>70</v>
      </c>
      <c r="AW4899" s="1" t="s">
        <v>69</v>
      </c>
      <c r="AX4899" s="1" t="s">
        <v>69</v>
      </c>
      <c r="AY4899" s="1" t="s">
        <v>69</v>
      </c>
      <c r="AZ4899" s="1" t="s">
        <v>69</v>
      </c>
      <c r="BA4899" s="1" t="s">
        <v>69</v>
      </c>
      <c r="BB4899" s="1" t="s">
        <v>70</v>
      </c>
      <c r="BC4899" s="1" t="s">
        <v>70</v>
      </c>
      <c r="BD4899" s="1" t="s">
        <v>69</v>
      </c>
      <c r="BE4899" s="1" t="s">
        <v>70</v>
      </c>
      <c r="BF4899" s="1" t="s">
        <v>70</v>
      </c>
      <c r="BG4899" s="3">
        <v>42558.56041666667</v>
      </c>
    </row>
    <row r="4900">
      <c r="A4900" s="1">
        <v>1003443.0</v>
      </c>
      <c r="B4900" s="1" t="s">
        <v>21492</v>
      </c>
      <c r="C4900" s="2" t="s">
        <v>6090</v>
      </c>
      <c r="H4900" s="1" t="s">
        <v>21493</v>
      </c>
      <c r="I4900" s="1" t="s">
        <v>6092</v>
      </c>
      <c r="J4900" s="1" t="s">
        <v>1103</v>
      </c>
      <c r="K4900" s="1" t="s">
        <v>656</v>
      </c>
      <c r="L4900" s="1">
        <v>91356.0</v>
      </c>
      <c r="U4900" s="1">
        <v>-118.373</v>
      </c>
      <c r="V4900" s="1">
        <v>34.0835</v>
      </c>
      <c r="X4900" s="1" t="s">
        <v>70</v>
      </c>
      <c r="Y4900" s="1" t="s">
        <v>70</v>
      </c>
      <c r="Z4900" s="1" t="s">
        <v>70</v>
      </c>
      <c r="AA4900" s="1" t="s">
        <v>70</v>
      </c>
      <c r="AB4900" s="1" t="s">
        <v>70</v>
      </c>
      <c r="AC4900" s="1" t="s">
        <v>80</v>
      </c>
      <c r="BG4900" s="1">
        <v>2009.0</v>
      </c>
    </row>
    <row r="4901">
      <c r="A4901" s="1">
        <v>1018406.0</v>
      </c>
      <c r="B4901" s="1" t="s">
        <v>21494</v>
      </c>
      <c r="C4901" s="2" t="s">
        <v>21495</v>
      </c>
      <c r="D4901" s="2" t="s">
        <v>21496</v>
      </c>
      <c r="E4901" s="2" t="s">
        <v>21488</v>
      </c>
      <c r="G4901" s="2" t="s">
        <v>21497</v>
      </c>
      <c r="H4901" s="1" t="s">
        <v>21498</v>
      </c>
      <c r="I4901" s="1" t="s">
        <v>21490</v>
      </c>
      <c r="J4901" s="1" t="s">
        <v>545</v>
      </c>
      <c r="K4901" s="1" t="s">
        <v>488</v>
      </c>
      <c r="L4901" s="1">
        <v>2176.0</v>
      </c>
      <c r="M4901" s="1" t="s">
        <v>18076</v>
      </c>
      <c r="N4901" s="1" t="s">
        <v>12187</v>
      </c>
      <c r="U4901" s="1">
        <v>-71.070381</v>
      </c>
      <c r="V4901" s="1">
        <v>42.458996</v>
      </c>
      <c r="X4901" s="1" t="s">
        <v>69</v>
      </c>
      <c r="Y4901" s="1" t="s">
        <v>69</v>
      </c>
      <c r="Z4901" s="1" t="s">
        <v>70</v>
      </c>
      <c r="AA4901" s="1" t="s">
        <v>69</v>
      </c>
      <c r="AB4901" s="1" t="s">
        <v>69</v>
      </c>
      <c r="AC4901" s="1" t="s">
        <v>70</v>
      </c>
      <c r="AD4901" s="1" t="s">
        <v>69</v>
      </c>
      <c r="AE4901" s="1" t="s">
        <v>69</v>
      </c>
      <c r="AF4901" s="1" t="s">
        <v>69</v>
      </c>
      <c r="AG4901" s="1" t="s">
        <v>69</v>
      </c>
      <c r="AH4901" s="1" t="s">
        <v>69</v>
      </c>
      <c r="AI4901" s="1" t="s">
        <v>69</v>
      </c>
      <c r="AJ4901" s="1" t="s">
        <v>69</v>
      </c>
      <c r="AK4901" s="1" t="s">
        <v>69</v>
      </c>
      <c r="AL4901" s="1" t="s">
        <v>69</v>
      </c>
      <c r="AM4901" s="1" t="s">
        <v>69</v>
      </c>
      <c r="AN4901" s="1" t="s">
        <v>69</v>
      </c>
      <c r="AO4901" s="1" t="s">
        <v>69</v>
      </c>
      <c r="AP4901" s="1" t="s">
        <v>70</v>
      </c>
      <c r="AQ4901" s="1" t="s">
        <v>70</v>
      </c>
      <c r="AR4901" s="1" t="s">
        <v>69</v>
      </c>
      <c r="AS4901" s="1" t="s">
        <v>69</v>
      </c>
      <c r="AT4901" s="1" t="s">
        <v>69</v>
      </c>
      <c r="AU4901" s="1" t="s">
        <v>69</v>
      </c>
      <c r="AV4901" s="1" t="s">
        <v>70</v>
      </c>
      <c r="AW4901" s="1" t="s">
        <v>70</v>
      </c>
      <c r="AX4901" s="1" t="s">
        <v>69</v>
      </c>
      <c r="AY4901" s="1" t="s">
        <v>70</v>
      </c>
      <c r="AZ4901" s="1" t="s">
        <v>69</v>
      </c>
      <c r="BA4901" s="1" t="s">
        <v>70</v>
      </c>
      <c r="BB4901" s="1" t="s">
        <v>69</v>
      </c>
      <c r="BC4901" s="1" t="s">
        <v>70</v>
      </c>
      <c r="BD4901" s="1" t="s">
        <v>69</v>
      </c>
      <c r="BE4901" s="1" t="s">
        <v>70</v>
      </c>
      <c r="BF4901" s="1" t="s">
        <v>70</v>
      </c>
      <c r="BG4901" s="3">
        <v>42912.47986111111</v>
      </c>
    </row>
    <row r="4902">
      <c r="A4902" s="1">
        <v>1011791.0</v>
      </c>
      <c r="B4902" s="1" t="s">
        <v>21499</v>
      </c>
      <c r="D4902" s="2" t="s">
        <v>21500</v>
      </c>
      <c r="H4902" s="1" t="s">
        <v>21501</v>
      </c>
      <c r="I4902" s="1" t="s">
        <v>21502</v>
      </c>
      <c r="J4902" s="1" t="s">
        <v>2907</v>
      </c>
      <c r="K4902" s="1" t="s">
        <v>575</v>
      </c>
      <c r="L4902" s="1">
        <v>48122.0</v>
      </c>
      <c r="M4902" s="1" t="s">
        <v>8345</v>
      </c>
      <c r="N4902" s="1" t="s">
        <v>68</v>
      </c>
      <c r="U4902" s="1">
        <v>-83.18457</v>
      </c>
      <c r="V4902" s="1">
        <v>42.280674</v>
      </c>
      <c r="X4902" s="1" t="s">
        <v>69</v>
      </c>
      <c r="Y4902" s="1" t="s">
        <v>70</v>
      </c>
      <c r="Z4902" s="1" t="s">
        <v>70</v>
      </c>
      <c r="AA4902" s="1" t="s">
        <v>70</v>
      </c>
      <c r="AB4902" s="1" t="s">
        <v>69</v>
      </c>
      <c r="AC4902" s="1" t="s">
        <v>80</v>
      </c>
      <c r="AD4902" s="1" t="s">
        <v>69</v>
      </c>
      <c r="AE4902" s="1" t="s">
        <v>70</v>
      </c>
      <c r="AF4902" s="1" t="s">
        <v>69</v>
      </c>
      <c r="AG4902" s="1" t="s">
        <v>70</v>
      </c>
      <c r="AH4902" s="1" t="s">
        <v>69</v>
      </c>
      <c r="AI4902" s="1" t="s">
        <v>70</v>
      </c>
      <c r="AJ4902" s="1" t="s">
        <v>70</v>
      </c>
      <c r="AK4902" s="1" t="s">
        <v>69</v>
      </c>
      <c r="AL4902" s="1" t="s">
        <v>69</v>
      </c>
      <c r="AM4902" s="1" t="s">
        <v>69</v>
      </c>
      <c r="AN4902" s="1" t="s">
        <v>69</v>
      </c>
      <c r="AO4902" s="1" t="s">
        <v>70</v>
      </c>
      <c r="AP4902" s="1" t="s">
        <v>70</v>
      </c>
      <c r="AQ4902" s="1" t="s">
        <v>70</v>
      </c>
      <c r="AR4902" s="1" t="s">
        <v>69</v>
      </c>
      <c r="AS4902" s="1" t="s">
        <v>70</v>
      </c>
      <c r="AT4902" s="1" t="s">
        <v>69</v>
      </c>
      <c r="AU4902" s="1" t="s">
        <v>69</v>
      </c>
      <c r="AV4902" s="1" t="s">
        <v>70</v>
      </c>
      <c r="AW4902" s="1" t="s">
        <v>70</v>
      </c>
      <c r="AX4902" s="1" t="s">
        <v>70</v>
      </c>
      <c r="AY4902" s="1" t="s">
        <v>70</v>
      </c>
      <c r="AZ4902" s="1" t="s">
        <v>69</v>
      </c>
      <c r="BA4902" s="1" t="s">
        <v>69</v>
      </c>
      <c r="BB4902" s="1" t="s">
        <v>70</v>
      </c>
      <c r="BC4902" s="1" t="s">
        <v>70</v>
      </c>
      <c r="BD4902" s="1" t="s">
        <v>70</v>
      </c>
      <c r="BE4902" s="1" t="s">
        <v>70</v>
      </c>
      <c r="BF4902" s="1" t="s">
        <v>70</v>
      </c>
      <c r="BG4902" s="3">
        <v>42548.54722222222</v>
      </c>
    </row>
    <row r="4903">
      <c r="A4903" s="1">
        <v>1000418.0</v>
      </c>
      <c r="B4903" s="1" t="s">
        <v>21503</v>
      </c>
      <c r="H4903" s="1" t="s">
        <v>21504</v>
      </c>
      <c r="I4903" s="1" t="s">
        <v>4229</v>
      </c>
      <c r="K4903" s="1" t="s">
        <v>349</v>
      </c>
      <c r="U4903" s="1">
        <v>-104.795</v>
      </c>
      <c r="V4903" s="1">
        <v>38.833</v>
      </c>
      <c r="X4903" s="1" t="s">
        <v>70</v>
      </c>
      <c r="Y4903" s="1" t="s">
        <v>70</v>
      </c>
      <c r="Z4903" s="1" t="s">
        <v>70</v>
      </c>
      <c r="AA4903" s="1" t="s">
        <v>70</v>
      </c>
      <c r="AB4903" s="1" t="s">
        <v>70</v>
      </c>
      <c r="AC4903" s="1" t="s">
        <v>80</v>
      </c>
      <c r="BG4903" s="1">
        <v>2011.0</v>
      </c>
    </row>
    <row r="4904">
      <c r="A4904" s="1">
        <v>1003542.0</v>
      </c>
      <c r="B4904" s="1" t="s">
        <v>21505</v>
      </c>
      <c r="C4904" s="2" t="s">
        <v>2480</v>
      </c>
      <c r="H4904" s="1" t="s">
        <v>21506</v>
      </c>
      <c r="I4904" s="1" t="s">
        <v>16670</v>
      </c>
      <c r="J4904" s="1" t="s">
        <v>2579</v>
      </c>
      <c r="K4904" s="1" t="s">
        <v>211</v>
      </c>
      <c r="L4904" s="1">
        <v>33021.0</v>
      </c>
      <c r="U4904" s="1">
        <v>-80.181396</v>
      </c>
      <c r="V4904" s="1">
        <v>26.019699</v>
      </c>
      <c r="X4904" s="1" t="s">
        <v>70</v>
      </c>
      <c r="Y4904" s="1" t="s">
        <v>70</v>
      </c>
      <c r="Z4904" s="1" t="s">
        <v>70</v>
      </c>
      <c r="AA4904" s="1" t="s">
        <v>70</v>
      </c>
      <c r="AB4904" s="1" t="s">
        <v>70</v>
      </c>
      <c r="AC4904" s="1" t="s">
        <v>80</v>
      </c>
      <c r="BG4904" s="6">
        <v>40330.618055555555</v>
      </c>
    </row>
    <row r="4905">
      <c r="A4905" s="1">
        <v>1011162.0</v>
      </c>
      <c r="B4905" s="1" t="s">
        <v>21507</v>
      </c>
      <c r="C4905" s="2" t="s">
        <v>21508</v>
      </c>
      <c r="D4905" s="2" t="s">
        <v>21509</v>
      </c>
      <c r="E4905" s="2" t="s">
        <v>21510</v>
      </c>
      <c r="G4905" s="2" t="s">
        <v>21511</v>
      </c>
      <c r="H4905" s="1" t="s">
        <v>21512</v>
      </c>
      <c r="I4905" s="1" t="s">
        <v>693</v>
      </c>
      <c r="J4905" s="1" t="s">
        <v>694</v>
      </c>
      <c r="K4905" s="1" t="s">
        <v>107</v>
      </c>
      <c r="L4905" s="1">
        <v>38103.0</v>
      </c>
      <c r="M4905" s="1" t="s">
        <v>21513</v>
      </c>
      <c r="N4905" s="1" t="s">
        <v>1900</v>
      </c>
      <c r="O4905" s="1" t="s">
        <v>18068</v>
      </c>
      <c r="P4905" s="1" t="s">
        <v>2490</v>
      </c>
      <c r="U4905" s="1">
        <v>-90.060791</v>
      </c>
      <c r="V4905" s="1">
        <v>35.132854</v>
      </c>
      <c r="X4905" s="1" t="s">
        <v>69</v>
      </c>
      <c r="Y4905" s="1" t="s">
        <v>70</v>
      </c>
      <c r="Z4905" s="1" t="s">
        <v>70</v>
      </c>
      <c r="AA4905" s="1" t="s">
        <v>69</v>
      </c>
      <c r="AB4905" s="1" t="s">
        <v>69</v>
      </c>
      <c r="AC4905" s="1" t="s">
        <v>69</v>
      </c>
      <c r="AD4905" s="1" t="s">
        <v>69</v>
      </c>
      <c r="AE4905" s="1" t="s">
        <v>69</v>
      </c>
      <c r="AF4905" s="1" t="s">
        <v>69</v>
      </c>
      <c r="AG4905" s="1" t="s">
        <v>69</v>
      </c>
      <c r="AH4905" s="1" t="s">
        <v>69</v>
      </c>
      <c r="AI4905" s="1" t="s">
        <v>69</v>
      </c>
      <c r="AJ4905" s="1" t="s">
        <v>69</v>
      </c>
      <c r="AK4905" s="1" t="s">
        <v>69</v>
      </c>
      <c r="AL4905" s="1" t="s">
        <v>69</v>
      </c>
      <c r="AM4905" s="1" t="s">
        <v>69</v>
      </c>
      <c r="AN4905" s="1" t="s">
        <v>70</v>
      </c>
      <c r="AO4905" s="1" t="s">
        <v>69</v>
      </c>
      <c r="AP4905" s="1" t="s">
        <v>70</v>
      </c>
      <c r="AQ4905" s="1" t="s">
        <v>69</v>
      </c>
      <c r="AR4905" s="1" t="s">
        <v>69</v>
      </c>
      <c r="AS4905" s="1" t="s">
        <v>69</v>
      </c>
      <c r="AT4905" s="1" t="s">
        <v>69</v>
      </c>
      <c r="AU4905" s="1" t="s">
        <v>69</v>
      </c>
      <c r="AV4905" s="1" t="s">
        <v>69</v>
      </c>
      <c r="AW4905" s="1" t="s">
        <v>70</v>
      </c>
      <c r="AX4905" s="1" t="s">
        <v>69</v>
      </c>
      <c r="AY4905" s="1" t="s">
        <v>70</v>
      </c>
      <c r="AZ4905" s="1" t="s">
        <v>69</v>
      </c>
      <c r="BA4905" s="1" t="s">
        <v>69</v>
      </c>
      <c r="BB4905" s="1" t="s">
        <v>69</v>
      </c>
      <c r="BC4905" s="1" t="s">
        <v>69</v>
      </c>
      <c r="BD4905" s="1" t="s">
        <v>69</v>
      </c>
      <c r="BE4905" s="1" t="s">
        <v>70</v>
      </c>
      <c r="BF4905" s="1" t="s">
        <v>70</v>
      </c>
      <c r="BG4905" s="3">
        <v>42138.532638888886</v>
      </c>
    </row>
    <row r="4906">
      <c r="A4906" s="1">
        <v>1005128.0</v>
      </c>
      <c r="B4906" s="1" t="s">
        <v>21514</v>
      </c>
      <c r="C4906" s="2" t="s">
        <v>21515</v>
      </c>
      <c r="H4906" s="1" t="s">
        <v>21516</v>
      </c>
      <c r="I4906" s="1" t="s">
        <v>21517</v>
      </c>
      <c r="J4906" s="1" t="s">
        <v>4777</v>
      </c>
      <c r="K4906" s="1" t="s">
        <v>451</v>
      </c>
      <c r="L4906" s="1">
        <v>54952.0</v>
      </c>
      <c r="M4906" s="1" t="s">
        <v>4883</v>
      </c>
      <c r="N4906" s="1" t="s">
        <v>317</v>
      </c>
      <c r="U4906" s="1">
        <v>-88.450607</v>
      </c>
      <c r="V4906" s="1">
        <v>44.200066</v>
      </c>
      <c r="X4906" s="1" t="s">
        <v>69</v>
      </c>
      <c r="Y4906" s="1" t="s">
        <v>69</v>
      </c>
      <c r="Z4906" s="1" t="s">
        <v>69</v>
      </c>
      <c r="AA4906" s="1" t="s">
        <v>69</v>
      </c>
      <c r="AB4906" s="1" t="s">
        <v>70</v>
      </c>
      <c r="AC4906" s="1" t="s">
        <v>80</v>
      </c>
      <c r="AD4906" s="1" t="s">
        <v>69</v>
      </c>
      <c r="AE4906" s="1" t="s">
        <v>69</v>
      </c>
      <c r="AF4906" s="1" t="s">
        <v>69</v>
      </c>
      <c r="AG4906" s="1" t="s">
        <v>69</v>
      </c>
      <c r="AH4906" s="1" t="s">
        <v>69</v>
      </c>
      <c r="AI4906" s="1" t="s">
        <v>69</v>
      </c>
      <c r="AJ4906" s="1" t="s">
        <v>69</v>
      </c>
      <c r="AK4906" s="1" t="s">
        <v>69</v>
      </c>
      <c r="AL4906" s="1" t="s">
        <v>69</v>
      </c>
      <c r="AM4906" s="1" t="s">
        <v>69</v>
      </c>
      <c r="AN4906" s="1" t="s">
        <v>69</v>
      </c>
      <c r="AO4906" s="1" t="s">
        <v>69</v>
      </c>
      <c r="AP4906" s="1" t="s">
        <v>70</v>
      </c>
      <c r="AQ4906" s="1" t="s">
        <v>70</v>
      </c>
      <c r="AR4906" s="1" t="s">
        <v>70</v>
      </c>
      <c r="AS4906" s="1" t="s">
        <v>69</v>
      </c>
      <c r="AT4906" s="1" t="s">
        <v>69</v>
      </c>
      <c r="AU4906" s="1" t="s">
        <v>69</v>
      </c>
      <c r="AV4906" s="1" t="s">
        <v>70</v>
      </c>
      <c r="AW4906" s="1" t="s">
        <v>70</v>
      </c>
      <c r="AX4906" s="1" t="s">
        <v>69</v>
      </c>
      <c r="AY4906" s="1" t="s">
        <v>70</v>
      </c>
      <c r="AZ4906" s="1" t="s">
        <v>69</v>
      </c>
      <c r="BA4906" s="1" t="s">
        <v>70</v>
      </c>
      <c r="BB4906" s="1" t="s">
        <v>70</v>
      </c>
      <c r="BC4906" s="1" t="s">
        <v>70</v>
      </c>
      <c r="BD4906" s="1" t="s">
        <v>70</v>
      </c>
      <c r="BE4906" s="1" t="s">
        <v>70</v>
      </c>
      <c r="BF4906" s="1" t="s">
        <v>70</v>
      </c>
      <c r="BG4906" s="3">
        <v>42083.45486111111</v>
      </c>
    </row>
    <row r="4907">
      <c r="A4907" s="1">
        <v>1001915.0</v>
      </c>
      <c r="B4907" s="1" t="s">
        <v>21518</v>
      </c>
      <c r="C4907" s="2" t="s">
        <v>21519</v>
      </c>
      <c r="D4907" s="2" t="s">
        <v>21520</v>
      </c>
      <c r="H4907" s="1" t="s">
        <v>21521</v>
      </c>
      <c r="I4907" s="1" t="s">
        <v>21522</v>
      </c>
      <c r="J4907" s="1" t="s">
        <v>284</v>
      </c>
      <c r="K4907" s="1" t="s">
        <v>244</v>
      </c>
      <c r="L4907" s="1">
        <v>7926.0</v>
      </c>
      <c r="M4907" s="1" t="s">
        <v>15477</v>
      </c>
      <c r="N4907" s="1" t="s">
        <v>79</v>
      </c>
      <c r="U4907" s="1">
        <v>-74.585182</v>
      </c>
      <c r="V4907" s="1">
        <v>40.78701</v>
      </c>
      <c r="W4907" s="1" t="s">
        <v>392</v>
      </c>
      <c r="X4907" s="1" t="s">
        <v>70</v>
      </c>
      <c r="Y4907" s="1" t="s">
        <v>70</v>
      </c>
      <c r="Z4907" s="1" t="s">
        <v>70</v>
      </c>
      <c r="AA4907" s="1" t="s">
        <v>70</v>
      </c>
      <c r="AB4907" s="1" t="s">
        <v>70</v>
      </c>
      <c r="AC4907" s="1" t="s">
        <v>69</v>
      </c>
      <c r="AD4907" s="1" t="s">
        <v>69</v>
      </c>
      <c r="AE4907" s="1" t="s">
        <v>69</v>
      </c>
      <c r="AF4907" s="1" t="s">
        <v>70</v>
      </c>
      <c r="AG4907" s="1" t="s">
        <v>69</v>
      </c>
      <c r="AH4907" s="1" t="s">
        <v>69</v>
      </c>
      <c r="AI4907" s="1" t="s">
        <v>69</v>
      </c>
      <c r="AJ4907" s="1" t="s">
        <v>69</v>
      </c>
      <c r="AK4907" s="1" t="s">
        <v>69</v>
      </c>
      <c r="AL4907" s="1" t="s">
        <v>69</v>
      </c>
      <c r="AM4907" s="1" t="s">
        <v>70</v>
      </c>
      <c r="AN4907" s="1" t="s">
        <v>70</v>
      </c>
      <c r="AO4907" s="1" t="s">
        <v>69</v>
      </c>
      <c r="AP4907" s="1" t="s">
        <v>70</v>
      </c>
      <c r="AQ4907" s="1" t="s">
        <v>69</v>
      </c>
      <c r="AR4907" s="1" t="s">
        <v>69</v>
      </c>
      <c r="AS4907" s="1" t="s">
        <v>69</v>
      </c>
      <c r="AT4907" s="1" t="s">
        <v>70</v>
      </c>
      <c r="AU4907" s="1" t="s">
        <v>69</v>
      </c>
      <c r="AV4907" s="1" t="s">
        <v>70</v>
      </c>
      <c r="AW4907" s="1" t="s">
        <v>70</v>
      </c>
      <c r="AX4907" s="1" t="s">
        <v>70</v>
      </c>
      <c r="AY4907" s="1" t="s">
        <v>70</v>
      </c>
      <c r="AZ4907" s="1" t="s">
        <v>69</v>
      </c>
      <c r="BA4907" s="1" t="s">
        <v>70</v>
      </c>
      <c r="BB4907" s="1" t="s">
        <v>69</v>
      </c>
      <c r="BC4907" s="1" t="s">
        <v>70</v>
      </c>
      <c r="BD4907" s="1" t="s">
        <v>70</v>
      </c>
      <c r="BE4907" s="1" t="s">
        <v>70</v>
      </c>
      <c r="BF4907" s="1" t="s">
        <v>70</v>
      </c>
      <c r="BG4907" s="3">
        <v>41751.72152777778</v>
      </c>
    </row>
    <row r="4908">
      <c r="A4908" s="1">
        <v>1006189.0</v>
      </c>
      <c r="B4908" s="1" t="s">
        <v>21523</v>
      </c>
      <c r="C4908" s="2" t="s">
        <v>13005</v>
      </c>
      <c r="H4908" s="1" t="s">
        <v>21524</v>
      </c>
      <c r="I4908" s="1" t="s">
        <v>3818</v>
      </c>
      <c r="J4908" s="1" t="s">
        <v>3818</v>
      </c>
      <c r="K4908" s="1" t="s">
        <v>656</v>
      </c>
      <c r="L4908" s="1">
        <v>95460.0</v>
      </c>
      <c r="M4908" s="1" t="s">
        <v>390</v>
      </c>
      <c r="N4908" s="1" t="s">
        <v>21525</v>
      </c>
      <c r="U4908" s="1">
        <v>-123.7974</v>
      </c>
      <c r="V4908" s="1">
        <v>39.305462</v>
      </c>
      <c r="W4908" s="1" t="s">
        <v>548</v>
      </c>
      <c r="X4908" s="1" t="s">
        <v>70</v>
      </c>
      <c r="Y4908" s="1" t="s">
        <v>69</v>
      </c>
      <c r="Z4908" s="1" t="s">
        <v>69</v>
      </c>
      <c r="AA4908" s="1" t="s">
        <v>69</v>
      </c>
      <c r="AB4908" s="1" t="s">
        <v>69</v>
      </c>
      <c r="AC4908" s="1" t="s">
        <v>69</v>
      </c>
      <c r="AD4908" s="1" t="s">
        <v>69</v>
      </c>
      <c r="AE4908" s="1" t="s">
        <v>69</v>
      </c>
      <c r="AF4908" s="1" t="s">
        <v>70</v>
      </c>
      <c r="AG4908" s="1" t="s">
        <v>69</v>
      </c>
      <c r="AH4908" s="1" t="s">
        <v>69</v>
      </c>
      <c r="AI4908" s="1" t="s">
        <v>69</v>
      </c>
      <c r="AJ4908" s="1" t="s">
        <v>69</v>
      </c>
      <c r="AK4908" s="1" t="s">
        <v>69</v>
      </c>
      <c r="AL4908" s="1" t="s">
        <v>69</v>
      </c>
      <c r="AM4908" s="1" t="s">
        <v>69</v>
      </c>
      <c r="AN4908" s="1" t="s">
        <v>70</v>
      </c>
      <c r="AO4908" s="1" t="s">
        <v>69</v>
      </c>
      <c r="AP4908" s="1" t="s">
        <v>69</v>
      </c>
      <c r="AQ4908" s="1" t="s">
        <v>69</v>
      </c>
      <c r="AR4908" s="1" t="s">
        <v>69</v>
      </c>
      <c r="AS4908" s="1" t="s">
        <v>69</v>
      </c>
      <c r="AT4908" s="1" t="s">
        <v>70</v>
      </c>
      <c r="AU4908" s="1" t="s">
        <v>69</v>
      </c>
      <c r="AV4908" s="1" t="s">
        <v>69</v>
      </c>
      <c r="AW4908" s="1" t="s">
        <v>69</v>
      </c>
      <c r="AX4908" s="1" t="s">
        <v>70</v>
      </c>
      <c r="AY4908" s="1" t="s">
        <v>70</v>
      </c>
      <c r="AZ4908" s="1" t="s">
        <v>70</v>
      </c>
      <c r="BA4908" s="1" t="s">
        <v>70</v>
      </c>
      <c r="BB4908" s="1" t="s">
        <v>70</v>
      </c>
      <c r="BC4908" s="1" t="s">
        <v>70</v>
      </c>
      <c r="BD4908" s="1" t="s">
        <v>70</v>
      </c>
      <c r="BE4908" s="1" t="s">
        <v>70</v>
      </c>
      <c r="BF4908" s="1" t="s">
        <v>70</v>
      </c>
      <c r="BG4908" s="3">
        <v>41025.59722222222</v>
      </c>
    </row>
    <row r="4909">
      <c r="A4909" s="1">
        <v>1008246.0</v>
      </c>
      <c r="B4909" s="1" t="s">
        <v>21526</v>
      </c>
      <c r="C4909" s="2" t="s">
        <v>21527</v>
      </c>
      <c r="D4909" s="2" t="s">
        <v>21528</v>
      </c>
      <c r="H4909" s="1" t="s">
        <v>21529</v>
      </c>
      <c r="I4909" s="1" t="s">
        <v>21530</v>
      </c>
      <c r="J4909" s="1" t="s">
        <v>338</v>
      </c>
      <c r="K4909" s="1" t="s">
        <v>96</v>
      </c>
      <c r="L4909" s="1">
        <v>14506.0</v>
      </c>
      <c r="M4909" s="1" t="s">
        <v>21531</v>
      </c>
      <c r="N4909" s="1" t="s">
        <v>406</v>
      </c>
      <c r="U4909" s="1">
        <v>-77.502426</v>
      </c>
      <c r="V4909" s="1">
        <v>42.990868</v>
      </c>
      <c r="W4909" s="1" t="s">
        <v>392</v>
      </c>
      <c r="X4909" s="1" t="s">
        <v>70</v>
      </c>
      <c r="Y4909" s="1" t="s">
        <v>70</v>
      </c>
      <c r="Z4909" s="1" t="s">
        <v>70</v>
      </c>
      <c r="AA4909" s="1" t="s">
        <v>70</v>
      </c>
      <c r="AB4909" s="1" t="s">
        <v>70</v>
      </c>
      <c r="AC4909" s="1" t="s">
        <v>69</v>
      </c>
      <c r="AD4909" s="1" t="s">
        <v>69</v>
      </c>
      <c r="AE4909" s="1" t="s">
        <v>69</v>
      </c>
      <c r="AF4909" s="1" t="s">
        <v>69</v>
      </c>
      <c r="AG4909" s="1" t="s">
        <v>69</v>
      </c>
      <c r="AH4909" s="1" t="s">
        <v>69</v>
      </c>
      <c r="AI4909" s="1" t="s">
        <v>70</v>
      </c>
      <c r="AJ4909" s="1" t="s">
        <v>69</v>
      </c>
      <c r="AK4909" s="1" t="s">
        <v>69</v>
      </c>
      <c r="AL4909" s="1" t="s">
        <v>69</v>
      </c>
      <c r="AM4909" s="1" t="s">
        <v>69</v>
      </c>
      <c r="AN4909" s="1" t="s">
        <v>69</v>
      </c>
      <c r="AO4909" s="1" t="s">
        <v>69</v>
      </c>
      <c r="AP4909" s="1" t="s">
        <v>70</v>
      </c>
      <c r="AQ4909" s="1" t="s">
        <v>70</v>
      </c>
      <c r="AR4909" s="1" t="s">
        <v>69</v>
      </c>
      <c r="AS4909" s="1" t="s">
        <v>69</v>
      </c>
      <c r="AT4909" s="1" t="s">
        <v>70</v>
      </c>
      <c r="AU4909" s="1" t="s">
        <v>69</v>
      </c>
      <c r="AV4909" s="1" t="s">
        <v>70</v>
      </c>
      <c r="AW4909" s="1" t="s">
        <v>69</v>
      </c>
      <c r="AX4909" s="1" t="s">
        <v>70</v>
      </c>
      <c r="AY4909" s="1" t="s">
        <v>70</v>
      </c>
      <c r="AZ4909" s="1" t="s">
        <v>69</v>
      </c>
      <c r="BA4909" s="1" t="s">
        <v>70</v>
      </c>
      <c r="BB4909" s="1" t="s">
        <v>70</v>
      </c>
      <c r="BC4909" s="1" t="s">
        <v>70</v>
      </c>
      <c r="BD4909" s="1" t="s">
        <v>70</v>
      </c>
      <c r="BE4909" s="1" t="s">
        <v>70</v>
      </c>
      <c r="BF4909" s="1" t="s">
        <v>70</v>
      </c>
      <c r="BG4909" s="3">
        <v>41444.75347222222</v>
      </c>
    </row>
    <row r="4910">
      <c r="A4910" s="1">
        <v>1001028.0</v>
      </c>
      <c r="B4910" s="1" t="s">
        <v>21532</v>
      </c>
      <c r="C4910" s="2" t="s">
        <v>21533</v>
      </c>
      <c r="H4910" s="1" t="s">
        <v>21534</v>
      </c>
      <c r="I4910" s="1" t="s">
        <v>21535</v>
      </c>
      <c r="J4910" s="1" t="s">
        <v>19114</v>
      </c>
      <c r="K4910" s="1" t="s">
        <v>203</v>
      </c>
      <c r="L4910" s="1">
        <v>61342.0</v>
      </c>
      <c r="U4910" s="1">
        <v>-89.115601</v>
      </c>
      <c r="V4910" s="1">
        <v>41.548901</v>
      </c>
      <c r="X4910" s="1" t="s">
        <v>70</v>
      </c>
      <c r="Y4910" s="1" t="s">
        <v>70</v>
      </c>
      <c r="Z4910" s="1" t="s">
        <v>70</v>
      </c>
      <c r="AA4910" s="1" t="s">
        <v>70</v>
      </c>
      <c r="AB4910" s="1" t="s">
        <v>70</v>
      </c>
      <c r="AC4910" s="1" t="s">
        <v>80</v>
      </c>
      <c r="BG4910" s="1">
        <v>2009.0</v>
      </c>
    </row>
    <row r="4911">
      <c r="A4911" s="1">
        <v>1002223.0</v>
      </c>
      <c r="B4911" s="1" t="s">
        <v>21536</v>
      </c>
      <c r="H4911" s="1" t="s">
        <v>21537</v>
      </c>
      <c r="I4911" s="1" t="s">
        <v>21538</v>
      </c>
      <c r="J4911" s="1" t="s">
        <v>2385</v>
      </c>
      <c r="K4911" s="1" t="s">
        <v>656</v>
      </c>
      <c r="L4911" s="1">
        <v>92584.0</v>
      </c>
      <c r="U4911" s="1">
        <v>-117.195</v>
      </c>
      <c r="V4911" s="1">
        <v>33.641399</v>
      </c>
      <c r="X4911" s="1" t="s">
        <v>70</v>
      </c>
      <c r="Y4911" s="1" t="s">
        <v>70</v>
      </c>
      <c r="Z4911" s="1" t="s">
        <v>70</v>
      </c>
      <c r="AA4911" s="1" t="s">
        <v>70</v>
      </c>
      <c r="AB4911" s="1" t="s">
        <v>70</v>
      </c>
      <c r="AC4911" s="1" t="s">
        <v>80</v>
      </c>
      <c r="BG4911" s="1">
        <v>2009.0</v>
      </c>
    </row>
    <row r="4912">
      <c r="A4912" s="1">
        <v>1007232.0</v>
      </c>
      <c r="B4912" s="1" t="s">
        <v>21539</v>
      </c>
      <c r="H4912" s="1" t="s">
        <v>21540</v>
      </c>
      <c r="I4912" s="1" t="s">
        <v>6464</v>
      </c>
      <c r="J4912" s="1" t="s">
        <v>2385</v>
      </c>
      <c r="K4912" s="1" t="s">
        <v>656</v>
      </c>
      <c r="L4912" s="1">
        <v>92584.0</v>
      </c>
      <c r="U4912" s="1">
        <v>-117.167</v>
      </c>
      <c r="V4912" s="1">
        <v>33.6745</v>
      </c>
      <c r="X4912" s="1" t="s">
        <v>70</v>
      </c>
      <c r="Y4912" s="1" t="s">
        <v>70</v>
      </c>
      <c r="Z4912" s="1" t="s">
        <v>70</v>
      </c>
      <c r="AA4912" s="1" t="s">
        <v>70</v>
      </c>
      <c r="AB4912" s="1" t="s">
        <v>70</v>
      </c>
      <c r="AC4912" s="1" t="s">
        <v>80</v>
      </c>
      <c r="BG4912" s="1">
        <v>2009.0</v>
      </c>
    </row>
    <row r="4913">
      <c r="A4913" s="1">
        <v>1002905.0</v>
      </c>
      <c r="B4913" s="1" t="s">
        <v>21541</v>
      </c>
      <c r="C4913" s="2" t="s">
        <v>973</v>
      </c>
      <c r="H4913" s="1" t="s">
        <v>21542</v>
      </c>
      <c r="I4913" s="1" t="s">
        <v>21543</v>
      </c>
      <c r="J4913" s="1" t="s">
        <v>2969</v>
      </c>
      <c r="K4913" s="1" t="s">
        <v>656</v>
      </c>
      <c r="L4913" s="1">
        <v>94025.0</v>
      </c>
      <c r="M4913" s="1" t="s">
        <v>224</v>
      </c>
      <c r="N4913" s="1" t="s">
        <v>256</v>
      </c>
      <c r="U4913" s="1">
        <v>-122.1841</v>
      </c>
      <c r="V4913" s="1">
        <v>37.450821</v>
      </c>
      <c r="X4913" s="1" t="s">
        <v>69</v>
      </c>
      <c r="Y4913" s="1" t="s">
        <v>70</v>
      </c>
      <c r="Z4913" s="1" t="s">
        <v>70</v>
      </c>
      <c r="AA4913" s="1" t="s">
        <v>70</v>
      </c>
      <c r="AB4913" s="1" t="s">
        <v>70</v>
      </c>
      <c r="AC4913" s="1" t="s">
        <v>69</v>
      </c>
      <c r="AD4913" s="1" t="s">
        <v>69</v>
      </c>
      <c r="AE4913" s="1" t="s">
        <v>69</v>
      </c>
      <c r="AF4913" s="1" t="s">
        <v>70</v>
      </c>
      <c r="AG4913" s="1" t="s">
        <v>69</v>
      </c>
      <c r="AH4913" s="1" t="s">
        <v>69</v>
      </c>
      <c r="AI4913" s="1" t="s">
        <v>69</v>
      </c>
      <c r="AJ4913" s="1" t="s">
        <v>69</v>
      </c>
      <c r="AK4913" s="1" t="s">
        <v>69</v>
      </c>
      <c r="AL4913" s="1" t="s">
        <v>69</v>
      </c>
      <c r="AM4913" s="1" t="s">
        <v>69</v>
      </c>
      <c r="AN4913" s="1" t="s">
        <v>70</v>
      </c>
      <c r="AO4913" s="1" t="s">
        <v>69</v>
      </c>
      <c r="AP4913" s="1" t="s">
        <v>70</v>
      </c>
      <c r="AQ4913" s="1" t="s">
        <v>69</v>
      </c>
      <c r="AR4913" s="1" t="s">
        <v>69</v>
      </c>
      <c r="AS4913" s="1" t="s">
        <v>69</v>
      </c>
      <c r="AT4913" s="1" t="s">
        <v>70</v>
      </c>
      <c r="AU4913" s="1" t="s">
        <v>69</v>
      </c>
      <c r="AV4913" s="1" t="s">
        <v>70</v>
      </c>
      <c r="AW4913" s="1" t="s">
        <v>70</v>
      </c>
      <c r="AX4913" s="1" t="s">
        <v>70</v>
      </c>
      <c r="AY4913" s="1" t="s">
        <v>69</v>
      </c>
      <c r="AZ4913" s="1" t="s">
        <v>69</v>
      </c>
      <c r="BA4913" s="1" t="s">
        <v>69</v>
      </c>
      <c r="BB4913" s="1" t="s">
        <v>69</v>
      </c>
      <c r="BC4913" s="1" t="s">
        <v>69</v>
      </c>
      <c r="BD4913" s="1" t="s">
        <v>70</v>
      </c>
      <c r="BE4913" s="1" t="s">
        <v>70</v>
      </c>
      <c r="BF4913" s="1" t="s">
        <v>70</v>
      </c>
      <c r="BG4913" s="3">
        <v>42572.12291666667</v>
      </c>
    </row>
    <row r="4914">
      <c r="A4914" s="1">
        <v>1019816.0</v>
      </c>
      <c r="B4914" s="1" t="s">
        <v>21544</v>
      </c>
      <c r="C4914" s="2" t="s">
        <v>21545</v>
      </c>
      <c r="D4914" s="2" t="s">
        <v>21546</v>
      </c>
      <c r="H4914" s="1" t="s">
        <v>21547</v>
      </c>
      <c r="I4914" s="1" t="s">
        <v>15434</v>
      </c>
      <c r="J4914" s="1" t="s">
        <v>15434</v>
      </c>
      <c r="K4914" s="1" t="s">
        <v>575</v>
      </c>
      <c r="L4914" s="1">
        <v>49858.0</v>
      </c>
      <c r="M4914" s="1" t="s">
        <v>4917</v>
      </c>
      <c r="N4914" s="1" t="s">
        <v>490</v>
      </c>
      <c r="O4914" s="1" t="s">
        <v>21548</v>
      </c>
      <c r="P4914" s="1" t="s">
        <v>490</v>
      </c>
      <c r="U4914" s="1">
        <v>-87.603935</v>
      </c>
      <c r="V4914" s="1">
        <v>45.105927</v>
      </c>
      <c r="X4914" s="1" t="s">
        <v>69</v>
      </c>
      <c r="Y4914" s="1" t="s">
        <v>69</v>
      </c>
      <c r="Z4914" s="1" t="s">
        <v>70</v>
      </c>
      <c r="AA4914" s="1" t="s">
        <v>69</v>
      </c>
      <c r="AB4914" s="1" t="s">
        <v>69</v>
      </c>
      <c r="AC4914" s="1" t="s">
        <v>69</v>
      </c>
      <c r="AD4914" s="1" t="s">
        <v>69</v>
      </c>
      <c r="AE4914" s="1" t="s">
        <v>70</v>
      </c>
      <c r="AF4914" s="1" t="s">
        <v>69</v>
      </c>
      <c r="AG4914" s="1" t="s">
        <v>70</v>
      </c>
      <c r="AH4914" s="1" t="s">
        <v>69</v>
      </c>
      <c r="AI4914" s="1" t="s">
        <v>69</v>
      </c>
      <c r="AJ4914" s="1" t="s">
        <v>69</v>
      </c>
      <c r="AK4914" s="1" t="s">
        <v>69</v>
      </c>
      <c r="AL4914" s="1" t="s">
        <v>69</v>
      </c>
      <c r="AM4914" s="1" t="s">
        <v>69</v>
      </c>
      <c r="AN4914" s="1" t="s">
        <v>69</v>
      </c>
      <c r="AO4914" s="1" t="s">
        <v>70</v>
      </c>
      <c r="AP4914" s="1" t="s">
        <v>70</v>
      </c>
      <c r="AQ4914" s="1" t="s">
        <v>70</v>
      </c>
      <c r="AR4914" s="1" t="s">
        <v>70</v>
      </c>
      <c r="AS4914" s="1" t="s">
        <v>70</v>
      </c>
      <c r="AT4914" s="1" t="s">
        <v>70</v>
      </c>
      <c r="AU4914" s="1" t="s">
        <v>69</v>
      </c>
      <c r="AV4914" s="1" t="s">
        <v>70</v>
      </c>
      <c r="AW4914" s="1" t="s">
        <v>70</v>
      </c>
      <c r="AX4914" s="1" t="s">
        <v>70</v>
      </c>
      <c r="AY4914" s="1" t="s">
        <v>70</v>
      </c>
      <c r="AZ4914" s="1" t="s">
        <v>69</v>
      </c>
      <c r="BA4914" s="1" t="s">
        <v>70</v>
      </c>
      <c r="BB4914" s="1" t="s">
        <v>70</v>
      </c>
      <c r="BC4914" s="1" t="s">
        <v>70</v>
      </c>
      <c r="BD4914" s="1" t="s">
        <v>70</v>
      </c>
      <c r="BE4914" s="1" t="s">
        <v>70</v>
      </c>
      <c r="BF4914" s="1" t="s">
        <v>70</v>
      </c>
      <c r="BG4914" s="3">
        <v>43918.748611111114</v>
      </c>
    </row>
    <row r="4915">
      <c r="A4915" s="1">
        <v>1001578.0</v>
      </c>
      <c r="B4915" s="1" t="s">
        <v>21549</v>
      </c>
      <c r="D4915" s="2" t="s">
        <v>10771</v>
      </c>
      <c r="H4915" s="1" t="s">
        <v>21550</v>
      </c>
      <c r="I4915" s="1" t="s">
        <v>21551</v>
      </c>
      <c r="J4915" s="1" t="s">
        <v>4482</v>
      </c>
      <c r="K4915" s="1" t="s">
        <v>451</v>
      </c>
      <c r="L4915" s="1">
        <v>53051.0</v>
      </c>
      <c r="M4915" s="1" t="s">
        <v>21552</v>
      </c>
      <c r="N4915" s="1" t="s">
        <v>1885</v>
      </c>
      <c r="U4915" s="1">
        <v>-88.117538</v>
      </c>
      <c r="V4915" s="1">
        <v>43.178726</v>
      </c>
      <c r="W4915" s="1" t="s">
        <v>864</v>
      </c>
      <c r="X4915" s="1" t="s">
        <v>70</v>
      </c>
      <c r="Y4915" s="1" t="s">
        <v>69</v>
      </c>
      <c r="Z4915" s="1" t="s">
        <v>69</v>
      </c>
      <c r="AA4915" s="1" t="s">
        <v>69</v>
      </c>
      <c r="AB4915" s="1" t="s">
        <v>70</v>
      </c>
      <c r="AC4915" s="1" t="s">
        <v>70</v>
      </c>
      <c r="AD4915" s="1" t="s">
        <v>69</v>
      </c>
      <c r="AE4915" s="1" t="s">
        <v>70</v>
      </c>
      <c r="AF4915" s="1" t="s">
        <v>69</v>
      </c>
      <c r="AG4915" s="1" t="s">
        <v>69</v>
      </c>
      <c r="AH4915" s="1" t="s">
        <v>69</v>
      </c>
      <c r="AI4915" s="1" t="s">
        <v>70</v>
      </c>
      <c r="AJ4915" s="1" t="s">
        <v>69</v>
      </c>
      <c r="AK4915" s="1" t="s">
        <v>69</v>
      </c>
      <c r="AL4915" s="1" t="s">
        <v>70</v>
      </c>
      <c r="AM4915" s="1" t="s">
        <v>70</v>
      </c>
      <c r="AN4915" s="1" t="s">
        <v>70</v>
      </c>
      <c r="AO4915" s="1" t="s">
        <v>70</v>
      </c>
      <c r="AP4915" s="1" t="s">
        <v>70</v>
      </c>
      <c r="AQ4915" s="1" t="s">
        <v>70</v>
      </c>
      <c r="AR4915" s="1" t="s">
        <v>69</v>
      </c>
      <c r="AS4915" s="1" t="s">
        <v>70</v>
      </c>
      <c r="AT4915" s="1" t="s">
        <v>70</v>
      </c>
      <c r="AU4915" s="1" t="s">
        <v>69</v>
      </c>
      <c r="AV4915" s="1" t="s">
        <v>70</v>
      </c>
      <c r="AW4915" s="1" t="s">
        <v>70</v>
      </c>
      <c r="AX4915" s="1" t="s">
        <v>70</v>
      </c>
      <c r="AY4915" s="1" t="s">
        <v>70</v>
      </c>
      <c r="AZ4915" s="1" t="s">
        <v>69</v>
      </c>
      <c r="BA4915" s="1" t="s">
        <v>70</v>
      </c>
      <c r="BB4915" s="1" t="s">
        <v>70</v>
      </c>
      <c r="BC4915" s="1" t="s">
        <v>70</v>
      </c>
      <c r="BD4915" s="1" t="s">
        <v>70</v>
      </c>
      <c r="BE4915" s="1" t="s">
        <v>70</v>
      </c>
      <c r="BF4915" s="1" t="s">
        <v>70</v>
      </c>
      <c r="BG4915" s="3">
        <v>41449.58611111111</v>
      </c>
    </row>
    <row r="4916">
      <c r="A4916" s="1">
        <v>1012668.0</v>
      </c>
      <c r="B4916" s="1" t="s">
        <v>21553</v>
      </c>
      <c r="C4916" s="2" t="s">
        <v>21554</v>
      </c>
      <c r="D4916" s="2" t="s">
        <v>21555</v>
      </c>
      <c r="H4916" s="1" t="s">
        <v>21556</v>
      </c>
      <c r="I4916" s="1" t="s">
        <v>21557</v>
      </c>
      <c r="J4916" s="1" t="s">
        <v>10332</v>
      </c>
      <c r="K4916" s="1" t="s">
        <v>451</v>
      </c>
      <c r="L4916" s="1">
        <v>54751.0</v>
      </c>
      <c r="M4916" s="1" t="s">
        <v>21558</v>
      </c>
      <c r="N4916" s="1" t="s">
        <v>21559</v>
      </c>
      <c r="U4916" s="1">
        <v>-91.921555</v>
      </c>
      <c r="V4916" s="1">
        <v>44.875275</v>
      </c>
      <c r="X4916" s="1" t="s">
        <v>69</v>
      </c>
      <c r="Y4916" s="1" t="s">
        <v>69</v>
      </c>
      <c r="Z4916" s="1" t="s">
        <v>69</v>
      </c>
      <c r="AA4916" s="1" t="s">
        <v>69</v>
      </c>
      <c r="AB4916" s="1" t="s">
        <v>69</v>
      </c>
      <c r="AC4916" s="1" t="s">
        <v>80</v>
      </c>
      <c r="AD4916" s="1" t="s">
        <v>69</v>
      </c>
      <c r="AE4916" s="1" t="s">
        <v>69</v>
      </c>
      <c r="AF4916" s="1" t="s">
        <v>70</v>
      </c>
      <c r="AG4916" s="1" t="s">
        <v>69</v>
      </c>
      <c r="AH4916" s="1" t="s">
        <v>69</v>
      </c>
      <c r="AI4916" s="1" t="s">
        <v>70</v>
      </c>
      <c r="AJ4916" s="1" t="s">
        <v>69</v>
      </c>
      <c r="AK4916" s="1" t="s">
        <v>69</v>
      </c>
      <c r="AL4916" s="1" t="s">
        <v>70</v>
      </c>
      <c r="AM4916" s="1" t="s">
        <v>69</v>
      </c>
      <c r="AN4916" s="1" t="s">
        <v>69</v>
      </c>
      <c r="AO4916" s="1" t="s">
        <v>69</v>
      </c>
      <c r="AP4916" s="1" t="s">
        <v>70</v>
      </c>
      <c r="AQ4916" s="1" t="s">
        <v>70</v>
      </c>
      <c r="AR4916" s="1" t="s">
        <v>70</v>
      </c>
      <c r="AS4916" s="1" t="s">
        <v>69</v>
      </c>
      <c r="AT4916" s="1" t="s">
        <v>69</v>
      </c>
      <c r="AU4916" s="1" t="s">
        <v>70</v>
      </c>
      <c r="AV4916" s="1" t="s">
        <v>70</v>
      </c>
      <c r="AW4916" s="1" t="s">
        <v>70</v>
      </c>
      <c r="AX4916" s="1" t="s">
        <v>69</v>
      </c>
      <c r="AY4916" s="1" t="s">
        <v>70</v>
      </c>
      <c r="AZ4916" s="1" t="s">
        <v>69</v>
      </c>
      <c r="BA4916" s="1" t="s">
        <v>70</v>
      </c>
      <c r="BB4916" s="1" t="s">
        <v>70</v>
      </c>
      <c r="BC4916" s="1" t="s">
        <v>70</v>
      </c>
      <c r="BD4916" s="1" t="s">
        <v>70</v>
      </c>
      <c r="BE4916" s="1" t="s">
        <v>70</v>
      </c>
      <c r="BF4916" s="1" t="s">
        <v>70</v>
      </c>
      <c r="BG4916" s="3">
        <v>42566.73125</v>
      </c>
    </row>
    <row r="4917">
      <c r="A4917" s="1">
        <v>1004332.0</v>
      </c>
      <c r="B4917" s="1" t="s">
        <v>21560</v>
      </c>
      <c r="H4917" s="1" t="s">
        <v>21561</v>
      </c>
      <c r="I4917" s="1" t="s">
        <v>21562</v>
      </c>
      <c r="J4917" s="1" t="s">
        <v>21563</v>
      </c>
      <c r="K4917" s="1" t="s">
        <v>382</v>
      </c>
      <c r="L4917" s="1">
        <v>35984.0</v>
      </c>
      <c r="U4917" s="1">
        <v>-85.588997</v>
      </c>
      <c r="V4917" s="1">
        <v>34.579102</v>
      </c>
      <c r="X4917" s="1" t="s">
        <v>70</v>
      </c>
      <c r="Y4917" s="1" t="s">
        <v>70</v>
      </c>
      <c r="Z4917" s="1" t="s">
        <v>70</v>
      </c>
      <c r="AA4917" s="1" t="s">
        <v>70</v>
      </c>
      <c r="AB4917" s="1" t="s">
        <v>70</v>
      </c>
      <c r="AC4917" s="1" t="s">
        <v>80</v>
      </c>
      <c r="BG4917" s="1">
        <v>2011.0</v>
      </c>
    </row>
    <row r="4918">
      <c r="A4918" s="1">
        <v>1003903.0</v>
      </c>
      <c r="B4918" s="1" t="s">
        <v>21564</v>
      </c>
      <c r="C4918" s="2" t="s">
        <v>21565</v>
      </c>
      <c r="D4918" s="2" t="s">
        <v>21566</v>
      </c>
      <c r="H4918" s="1" t="s">
        <v>21567</v>
      </c>
      <c r="I4918" s="1" t="s">
        <v>21568</v>
      </c>
      <c r="J4918" s="1" t="s">
        <v>1461</v>
      </c>
      <c r="K4918" s="1" t="s">
        <v>77</v>
      </c>
      <c r="L4918" s="1">
        <v>44060.0</v>
      </c>
      <c r="M4918" s="1" t="s">
        <v>5184</v>
      </c>
      <c r="N4918" s="1" t="s">
        <v>6016</v>
      </c>
      <c r="U4918" s="1">
        <v>-81.354843</v>
      </c>
      <c r="V4918" s="1">
        <v>41.662918</v>
      </c>
      <c r="X4918" s="1" t="s">
        <v>69</v>
      </c>
      <c r="Y4918" s="1" t="s">
        <v>69</v>
      </c>
      <c r="Z4918" s="1" t="s">
        <v>70</v>
      </c>
      <c r="AA4918" s="1" t="s">
        <v>70</v>
      </c>
      <c r="AB4918" s="1" t="s">
        <v>70</v>
      </c>
      <c r="AC4918" s="1" t="s">
        <v>69</v>
      </c>
      <c r="AD4918" s="1" t="s">
        <v>69</v>
      </c>
      <c r="AE4918" s="1" t="s">
        <v>69</v>
      </c>
      <c r="AF4918" s="1" t="s">
        <v>69</v>
      </c>
      <c r="AG4918" s="1" t="s">
        <v>69</v>
      </c>
      <c r="AH4918" s="1" t="s">
        <v>69</v>
      </c>
      <c r="AI4918" s="1" t="s">
        <v>70</v>
      </c>
      <c r="AJ4918" s="1" t="s">
        <v>69</v>
      </c>
      <c r="AK4918" s="1" t="s">
        <v>69</v>
      </c>
      <c r="AL4918" s="1" t="s">
        <v>69</v>
      </c>
      <c r="AM4918" s="1" t="s">
        <v>69</v>
      </c>
      <c r="AN4918" s="1" t="s">
        <v>69</v>
      </c>
      <c r="AO4918" s="1" t="s">
        <v>69</v>
      </c>
      <c r="AP4918" s="1" t="s">
        <v>70</v>
      </c>
      <c r="AQ4918" s="1" t="s">
        <v>70</v>
      </c>
      <c r="AR4918" s="1" t="s">
        <v>69</v>
      </c>
      <c r="AS4918" s="1" t="s">
        <v>69</v>
      </c>
      <c r="AT4918" s="1" t="s">
        <v>69</v>
      </c>
      <c r="AU4918" s="1" t="s">
        <v>69</v>
      </c>
      <c r="AV4918" s="1" t="s">
        <v>69</v>
      </c>
      <c r="AW4918" s="1" t="s">
        <v>70</v>
      </c>
      <c r="AX4918" s="1" t="s">
        <v>69</v>
      </c>
      <c r="AY4918" s="1" t="s">
        <v>70</v>
      </c>
      <c r="AZ4918" s="1" t="s">
        <v>69</v>
      </c>
      <c r="BA4918" s="1" t="s">
        <v>70</v>
      </c>
      <c r="BB4918" s="1" t="s">
        <v>69</v>
      </c>
      <c r="BC4918" s="1" t="s">
        <v>70</v>
      </c>
      <c r="BD4918" s="1" t="s">
        <v>69</v>
      </c>
      <c r="BE4918" s="1" t="s">
        <v>70</v>
      </c>
      <c r="BF4918" s="1" t="s">
        <v>70</v>
      </c>
      <c r="BG4918" s="3">
        <v>42550.37569444445</v>
      </c>
    </row>
    <row r="4919">
      <c r="A4919" s="1">
        <v>1004575.0</v>
      </c>
      <c r="B4919" s="1" t="s">
        <v>21569</v>
      </c>
      <c r="C4919" s="2" t="s">
        <v>21570</v>
      </c>
      <c r="H4919" s="1" t="s">
        <v>743</v>
      </c>
      <c r="I4919" s="1" t="s">
        <v>21568</v>
      </c>
      <c r="J4919" s="1" t="s">
        <v>1195</v>
      </c>
      <c r="K4919" s="1" t="s">
        <v>171</v>
      </c>
      <c r="L4919" s="1">
        <v>56736.0</v>
      </c>
      <c r="M4919" s="1" t="s">
        <v>2356</v>
      </c>
      <c r="N4919" s="1" t="s">
        <v>1851</v>
      </c>
      <c r="U4919" s="1">
        <v>-96.141869</v>
      </c>
      <c r="V4919" s="1">
        <v>47.700954</v>
      </c>
      <c r="W4919" s="1" t="s">
        <v>136</v>
      </c>
      <c r="X4919" s="1" t="s">
        <v>69</v>
      </c>
      <c r="Y4919" s="1" t="s">
        <v>70</v>
      </c>
      <c r="Z4919" s="1" t="s">
        <v>70</v>
      </c>
      <c r="AA4919" s="1" t="s">
        <v>70</v>
      </c>
      <c r="AB4919" s="1" t="s">
        <v>70</v>
      </c>
      <c r="AC4919" s="1" t="s">
        <v>69</v>
      </c>
      <c r="AD4919" s="1" t="s">
        <v>69</v>
      </c>
      <c r="AE4919" s="1" t="s">
        <v>69</v>
      </c>
      <c r="AF4919" s="1" t="s">
        <v>69</v>
      </c>
      <c r="AG4919" s="1" t="s">
        <v>69</v>
      </c>
      <c r="AH4919" s="1" t="s">
        <v>69</v>
      </c>
      <c r="AI4919" s="1" t="s">
        <v>70</v>
      </c>
      <c r="AJ4919" s="1" t="s">
        <v>70</v>
      </c>
      <c r="AK4919" s="1" t="s">
        <v>69</v>
      </c>
      <c r="AL4919" s="1" t="s">
        <v>70</v>
      </c>
      <c r="AM4919" s="1" t="s">
        <v>69</v>
      </c>
      <c r="AN4919" s="1" t="s">
        <v>70</v>
      </c>
      <c r="AO4919" s="1" t="s">
        <v>69</v>
      </c>
      <c r="AP4919" s="1" t="s">
        <v>69</v>
      </c>
      <c r="AQ4919" s="1" t="s">
        <v>70</v>
      </c>
      <c r="AR4919" s="1" t="s">
        <v>69</v>
      </c>
      <c r="AS4919" s="1" t="s">
        <v>69</v>
      </c>
      <c r="AT4919" s="1" t="s">
        <v>70</v>
      </c>
      <c r="AU4919" s="1" t="s">
        <v>69</v>
      </c>
      <c r="AV4919" s="1" t="s">
        <v>70</v>
      </c>
      <c r="AW4919" s="1" t="s">
        <v>70</v>
      </c>
      <c r="AX4919" s="1" t="s">
        <v>70</v>
      </c>
      <c r="AY4919" s="1" t="s">
        <v>70</v>
      </c>
      <c r="AZ4919" s="1" t="s">
        <v>70</v>
      </c>
      <c r="BA4919" s="1" t="s">
        <v>70</v>
      </c>
      <c r="BB4919" s="1" t="s">
        <v>70</v>
      </c>
      <c r="BC4919" s="1" t="s">
        <v>70</v>
      </c>
      <c r="BD4919" s="1" t="s">
        <v>70</v>
      </c>
      <c r="BE4919" s="1" t="s">
        <v>70</v>
      </c>
      <c r="BF4919" s="1" t="s">
        <v>70</v>
      </c>
      <c r="BG4919" s="3">
        <v>41047.40277777778</v>
      </c>
    </row>
    <row r="4920">
      <c r="A4920" s="1">
        <v>1001504.0</v>
      </c>
      <c r="B4920" s="1" t="s">
        <v>21571</v>
      </c>
      <c r="H4920" s="1" t="s">
        <v>21572</v>
      </c>
      <c r="I4920" s="1" t="s">
        <v>21568</v>
      </c>
      <c r="J4920" s="1" t="s">
        <v>1461</v>
      </c>
      <c r="K4920" s="1" t="s">
        <v>77</v>
      </c>
      <c r="L4920" s="1">
        <v>44060.0</v>
      </c>
      <c r="U4920" s="1">
        <v>-81.361</v>
      </c>
      <c r="V4920" s="1">
        <v>41.6605</v>
      </c>
      <c r="X4920" s="1" t="s">
        <v>70</v>
      </c>
      <c r="Y4920" s="1" t="s">
        <v>70</v>
      </c>
      <c r="Z4920" s="1" t="s">
        <v>70</v>
      </c>
      <c r="AA4920" s="1" t="s">
        <v>70</v>
      </c>
      <c r="AB4920" s="1" t="s">
        <v>70</v>
      </c>
      <c r="AC4920" s="1" t="s">
        <v>80</v>
      </c>
      <c r="BG4920" s="1">
        <v>2009.0</v>
      </c>
    </row>
    <row r="4921">
      <c r="A4921" s="1">
        <v>1011302.0</v>
      </c>
      <c r="B4921" s="1" t="s">
        <v>21573</v>
      </c>
      <c r="C4921" s="2" t="s">
        <v>21574</v>
      </c>
      <c r="H4921" s="1" t="s">
        <v>21575</v>
      </c>
      <c r="I4921" s="1" t="s">
        <v>21576</v>
      </c>
      <c r="J4921" s="1" t="s">
        <v>21576</v>
      </c>
      <c r="K4921" s="1" t="s">
        <v>6084</v>
      </c>
      <c r="M4921" s="1" t="s">
        <v>21577</v>
      </c>
      <c r="N4921" s="1" t="s">
        <v>1673</v>
      </c>
      <c r="U4921" s="1">
        <v>-66.613136</v>
      </c>
      <c r="V4921" s="1">
        <v>18.009344</v>
      </c>
      <c r="X4921" s="1" t="s">
        <v>69</v>
      </c>
      <c r="Y4921" s="1" t="s">
        <v>70</v>
      </c>
      <c r="Z4921" s="1" t="s">
        <v>70</v>
      </c>
      <c r="AA4921" s="1" t="s">
        <v>70</v>
      </c>
      <c r="AB4921" s="1" t="s">
        <v>70</v>
      </c>
      <c r="AC4921" s="1" t="s">
        <v>69</v>
      </c>
      <c r="AD4921" s="1" t="s">
        <v>69</v>
      </c>
      <c r="AE4921" s="1" t="s">
        <v>69</v>
      </c>
      <c r="AF4921" s="1" t="s">
        <v>69</v>
      </c>
      <c r="AG4921" s="1" t="s">
        <v>69</v>
      </c>
      <c r="AH4921" s="1" t="s">
        <v>69</v>
      </c>
      <c r="AI4921" s="1" t="s">
        <v>70</v>
      </c>
      <c r="AJ4921" s="1" t="s">
        <v>69</v>
      </c>
      <c r="AK4921" s="1" t="s">
        <v>69</v>
      </c>
      <c r="AL4921" s="1" t="s">
        <v>69</v>
      </c>
      <c r="AM4921" s="1" t="s">
        <v>69</v>
      </c>
      <c r="AN4921" s="1" t="s">
        <v>70</v>
      </c>
      <c r="AO4921" s="1" t="s">
        <v>70</v>
      </c>
      <c r="AP4921" s="1" t="s">
        <v>70</v>
      </c>
      <c r="AQ4921" s="1" t="s">
        <v>70</v>
      </c>
      <c r="AR4921" s="1" t="s">
        <v>69</v>
      </c>
      <c r="AS4921" s="1" t="s">
        <v>70</v>
      </c>
      <c r="AT4921" s="1" t="s">
        <v>69</v>
      </c>
      <c r="AU4921" s="1" t="s">
        <v>69</v>
      </c>
      <c r="AV4921" s="1" t="s">
        <v>69</v>
      </c>
      <c r="AW4921" s="1" t="s">
        <v>70</v>
      </c>
      <c r="AX4921" s="1" t="s">
        <v>69</v>
      </c>
      <c r="AY4921" s="1" t="s">
        <v>70</v>
      </c>
      <c r="AZ4921" s="1" t="s">
        <v>69</v>
      </c>
      <c r="BA4921" s="1" t="s">
        <v>70</v>
      </c>
      <c r="BB4921" s="1" t="s">
        <v>69</v>
      </c>
      <c r="BC4921" s="1" t="s">
        <v>70</v>
      </c>
      <c r="BD4921" s="1" t="s">
        <v>70</v>
      </c>
      <c r="BE4921" s="1" t="s">
        <v>70</v>
      </c>
      <c r="BF4921" s="1" t="s">
        <v>70</v>
      </c>
      <c r="BG4921" s="3">
        <v>42191.78402777778</v>
      </c>
    </row>
    <row r="4922">
      <c r="A4922" s="1">
        <v>1011225.0</v>
      </c>
      <c r="B4922" s="1" t="s">
        <v>21578</v>
      </c>
      <c r="C4922" s="2" t="s">
        <v>21579</v>
      </c>
      <c r="D4922" s="2" t="s">
        <v>21580</v>
      </c>
      <c r="H4922" s="1" t="s">
        <v>21581</v>
      </c>
      <c r="I4922" s="1" t="s">
        <v>21582</v>
      </c>
      <c r="J4922" s="1" t="s">
        <v>2223</v>
      </c>
      <c r="K4922" s="1" t="s">
        <v>6084</v>
      </c>
      <c r="L4922" s="1">
        <v>901.0</v>
      </c>
      <c r="M4922" s="1" t="s">
        <v>706</v>
      </c>
      <c r="N4922" s="1" t="s">
        <v>603</v>
      </c>
      <c r="U4922" s="1">
        <v>-66.11721</v>
      </c>
      <c r="V4922" s="1">
        <v>18.46822</v>
      </c>
      <c r="X4922" s="1" t="s">
        <v>69</v>
      </c>
      <c r="Y4922" s="1" t="s">
        <v>70</v>
      </c>
      <c r="Z4922" s="1" t="s">
        <v>70</v>
      </c>
      <c r="AA4922" s="1" t="s">
        <v>70</v>
      </c>
      <c r="AB4922" s="1" t="s">
        <v>70</v>
      </c>
      <c r="AC4922" s="1" t="s">
        <v>69</v>
      </c>
      <c r="AD4922" s="1" t="s">
        <v>69</v>
      </c>
      <c r="AE4922" s="1" t="s">
        <v>69</v>
      </c>
      <c r="AF4922" s="1" t="s">
        <v>70</v>
      </c>
      <c r="AG4922" s="1" t="s">
        <v>69</v>
      </c>
      <c r="AH4922" s="1" t="s">
        <v>69</v>
      </c>
      <c r="AI4922" s="1" t="s">
        <v>69</v>
      </c>
      <c r="AJ4922" s="1" t="s">
        <v>70</v>
      </c>
      <c r="AK4922" s="1" t="s">
        <v>69</v>
      </c>
      <c r="AL4922" s="1" t="s">
        <v>69</v>
      </c>
      <c r="AM4922" s="1" t="s">
        <v>70</v>
      </c>
      <c r="AN4922" s="1" t="s">
        <v>70</v>
      </c>
      <c r="AO4922" s="1" t="s">
        <v>70</v>
      </c>
      <c r="AP4922" s="1" t="s">
        <v>70</v>
      </c>
      <c r="AQ4922" s="1" t="s">
        <v>70</v>
      </c>
      <c r="AR4922" s="1" t="s">
        <v>69</v>
      </c>
      <c r="AS4922" s="1" t="s">
        <v>70</v>
      </c>
      <c r="AT4922" s="1" t="s">
        <v>69</v>
      </c>
      <c r="AU4922" s="1" t="s">
        <v>69</v>
      </c>
      <c r="AV4922" s="1" t="s">
        <v>70</v>
      </c>
      <c r="AW4922" s="1" t="s">
        <v>70</v>
      </c>
      <c r="AX4922" s="1" t="s">
        <v>69</v>
      </c>
      <c r="AY4922" s="1" t="s">
        <v>70</v>
      </c>
      <c r="AZ4922" s="1" t="s">
        <v>69</v>
      </c>
      <c r="BA4922" s="1" t="s">
        <v>70</v>
      </c>
      <c r="BB4922" s="1" t="s">
        <v>69</v>
      </c>
      <c r="BC4922" s="1" t="s">
        <v>70</v>
      </c>
      <c r="BD4922" s="1" t="s">
        <v>70</v>
      </c>
      <c r="BE4922" s="1" t="s">
        <v>70</v>
      </c>
      <c r="BF4922" s="1" t="s">
        <v>69</v>
      </c>
      <c r="BG4922" s="3">
        <v>42165.520833333336</v>
      </c>
    </row>
    <row r="4923">
      <c r="A4923" s="1">
        <v>1011765.0</v>
      </c>
      <c r="B4923" s="1" t="s">
        <v>21583</v>
      </c>
      <c r="C4923" s="2" t="s">
        <v>21584</v>
      </c>
      <c r="D4923" s="2" t="s">
        <v>21585</v>
      </c>
      <c r="F4923" s="2" t="s">
        <v>21586</v>
      </c>
      <c r="H4923" s="1" t="s">
        <v>21587</v>
      </c>
      <c r="I4923" s="1" t="s">
        <v>11019</v>
      </c>
      <c r="J4923" s="1" t="s">
        <v>11019</v>
      </c>
      <c r="K4923" s="1" t="s">
        <v>6084</v>
      </c>
      <c r="L4923" s="1">
        <v>677.0</v>
      </c>
      <c r="M4923" s="1" t="s">
        <v>224</v>
      </c>
      <c r="N4923" s="1" t="s">
        <v>1144</v>
      </c>
      <c r="U4923" s="1">
        <v>-67.236298</v>
      </c>
      <c r="V4923" s="1">
        <v>18.336361</v>
      </c>
      <c r="X4923" s="1" t="s">
        <v>69</v>
      </c>
      <c r="Y4923" s="1" t="s">
        <v>70</v>
      </c>
      <c r="Z4923" s="1" t="s">
        <v>70</v>
      </c>
      <c r="AA4923" s="1" t="s">
        <v>70</v>
      </c>
      <c r="AB4923" s="1" t="s">
        <v>70</v>
      </c>
      <c r="AC4923" s="1" t="s">
        <v>69</v>
      </c>
      <c r="AD4923" s="1" t="s">
        <v>69</v>
      </c>
      <c r="AE4923" s="1" t="s">
        <v>69</v>
      </c>
      <c r="AF4923" s="1" t="s">
        <v>69</v>
      </c>
      <c r="AG4923" s="1" t="s">
        <v>69</v>
      </c>
      <c r="AH4923" s="1" t="s">
        <v>69</v>
      </c>
      <c r="AI4923" s="1" t="s">
        <v>70</v>
      </c>
      <c r="AJ4923" s="1" t="s">
        <v>69</v>
      </c>
      <c r="AK4923" s="1" t="s">
        <v>69</v>
      </c>
      <c r="AL4923" s="1" t="s">
        <v>69</v>
      </c>
      <c r="AM4923" s="1" t="s">
        <v>69</v>
      </c>
      <c r="AN4923" s="1" t="s">
        <v>70</v>
      </c>
      <c r="AO4923" s="1" t="s">
        <v>70</v>
      </c>
      <c r="AP4923" s="1" t="s">
        <v>70</v>
      </c>
      <c r="AQ4923" s="1" t="s">
        <v>70</v>
      </c>
      <c r="AR4923" s="1" t="s">
        <v>70</v>
      </c>
      <c r="AS4923" s="1" t="s">
        <v>70</v>
      </c>
      <c r="AT4923" s="1" t="s">
        <v>69</v>
      </c>
      <c r="AU4923" s="1" t="s">
        <v>69</v>
      </c>
      <c r="AV4923" s="1" t="s">
        <v>69</v>
      </c>
      <c r="AW4923" s="1" t="s">
        <v>70</v>
      </c>
      <c r="AX4923" s="1" t="s">
        <v>69</v>
      </c>
      <c r="AY4923" s="1" t="s">
        <v>69</v>
      </c>
      <c r="AZ4923" s="1" t="s">
        <v>69</v>
      </c>
      <c r="BA4923" s="1" t="s">
        <v>70</v>
      </c>
      <c r="BB4923" s="1" t="s">
        <v>69</v>
      </c>
      <c r="BC4923" s="1" t="s">
        <v>70</v>
      </c>
      <c r="BD4923" s="1" t="s">
        <v>70</v>
      </c>
      <c r="BE4923" s="1" t="s">
        <v>70</v>
      </c>
      <c r="BF4923" s="1" t="s">
        <v>69</v>
      </c>
      <c r="BG4923" s="3">
        <v>42401.811111111114</v>
      </c>
    </row>
    <row r="4924">
      <c r="A4924" s="1">
        <v>1011470.0</v>
      </c>
      <c r="B4924" s="1" t="s">
        <v>21588</v>
      </c>
      <c r="C4924" s="2" t="s">
        <v>21589</v>
      </c>
      <c r="D4924" s="2" t="s">
        <v>21590</v>
      </c>
      <c r="H4924" s="1" t="s">
        <v>21591</v>
      </c>
      <c r="I4924" s="1" t="s">
        <v>16774</v>
      </c>
      <c r="J4924" s="1" t="s">
        <v>16774</v>
      </c>
      <c r="K4924" s="1" t="s">
        <v>148</v>
      </c>
      <c r="L4924" s="1">
        <v>97031.0</v>
      </c>
      <c r="M4924" s="1" t="s">
        <v>21592</v>
      </c>
      <c r="N4924" s="1" t="s">
        <v>671</v>
      </c>
      <c r="U4924" s="1">
        <v>-121.54165</v>
      </c>
      <c r="V4924" s="1">
        <v>45.625519</v>
      </c>
      <c r="X4924" s="1" t="s">
        <v>69</v>
      </c>
      <c r="Y4924" s="1" t="s">
        <v>69</v>
      </c>
      <c r="Z4924" s="1" t="s">
        <v>70</v>
      </c>
      <c r="AA4924" s="1" t="s">
        <v>69</v>
      </c>
      <c r="AB4924" s="1" t="s">
        <v>69</v>
      </c>
      <c r="AC4924" s="1" t="s">
        <v>80</v>
      </c>
      <c r="AD4924" s="1" t="s">
        <v>69</v>
      </c>
      <c r="AE4924" s="1" t="s">
        <v>70</v>
      </c>
      <c r="AF4924" s="1" t="s">
        <v>70</v>
      </c>
      <c r="AG4924" s="1" t="s">
        <v>70</v>
      </c>
      <c r="AH4924" s="1" t="s">
        <v>69</v>
      </c>
      <c r="AI4924" s="1" t="s">
        <v>70</v>
      </c>
      <c r="AJ4924" s="1" t="s">
        <v>70</v>
      </c>
      <c r="AK4924" s="1" t="s">
        <v>69</v>
      </c>
      <c r="AL4924" s="1" t="s">
        <v>70</v>
      </c>
      <c r="AM4924" s="1" t="s">
        <v>70</v>
      </c>
      <c r="AN4924" s="1" t="s">
        <v>70</v>
      </c>
      <c r="AO4924" s="1" t="s">
        <v>70</v>
      </c>
      <c r="AP4924" s="1" t="s">
        <v>70</v>
      </c>
      <c r="AQ4924" s="1" t="s">
        <v>70</v>
      </c>
      <c r="AR4924" s="1" t="s">
        <v>69</v>
      </c>
      <c r="AS4924" s="1" t="s">
        <v>70</v>
      </c>
      <c r="AT4924" s="1" t="s">
        <v>69</v>
      </c>
      <c r="AU4924" s="1" t="s">
        <v>70</v>
      </c>
      <c r="AV4924" s="1" t="s">
        <v>70</v>
      </c>
      <c r="AW4924" s="1" t="s">
        <v>70</v>
      </c>
      <c r="AX4924" s="1" t="s">
        <v>70</v>
      </c>
      <c r="AY4924" s="1" t="s">
        <v>70</v>
      </c>
      <c r="AZ4924" s="1" t="s">
        <v>69</v>
      </c>
      <c r="BA4924" s="1" t="s">
        <v>70</v>
      </c>
      <c r="BB4924" s="1" t="s">
        <v>70</v>
      </c>
      <c r="BC4924" s="1" t="s">
        <v>70</v>
      </c>
      <c r="BD4924" s="1" t="s">
        <v>70</v>
      </c>
      <c r="BE4924" s="1" t="s">
        <v>70</v>
      </c>
      <c r="BF4924" s="1" t="s">
        <v>70</v>
      </c>
      <c r="BG4924" s="3">
        <v>42524.68541666667</v>
      </c>
    </row>
    <row r="4925">
      <c r="A4925" s="1">
        <v>1008841.0</v>
      </c>
      <c r="B4925" s="1" t="s">
        <v>21593</v>
      </c>
      <c r="C4925" s="2" t="s">
        <v>21594</v>
      </c>
      <c r="D4925" s="1" t="s">
        <v>21595</v>
      </c>
      <c r="E4925" s="1" t="s">
        <v>21595</v>
      </c>
      <c r="G4925" s="1" t="s">
        <v>21596</v>
      </c>
      <c r="H4925" s="1" t="s">
        <v>21597</v>
      </c>
      <c r="I4925" s="1" t="s">
        <v>4230</v>
      </c>
      <c r="J4925" s="1" t="s">
        <v>4230</v>
      </c>
      <c r="K4925" s="1" t="s">
        <v>785</v>
      </c>
      <c r="L4925" s="1">
        <v>79901.0</v>
      </c>
      <c r="U4925" s="1">
        <v>-106.46758</v>
      </c>
      <c r="V4925" s="1">
        <v>31.771173</v>
      </c>
      <c r="W4925" s="1" t="s">
        <v>136</v>
      </c>
      <c r="X4925" s="1" t="s">
        <v>69</v>
      </c>
      <c r="Y4925" s="1" t="s">
        <v>70</v>
      </c>
      <c r="Z4925" s="1" t="s">
        <v>70</v>
      </c>
      <c r="AA4925" s="1" t="s">
        <v>70</v>
      </c>
      <c r="AB4925" s="1" t="s">
        <v>69</v>
      </c>
      <c r="AC4925" s="1" t="s">
        <v>70</v>
      </c>
      <c r="AD4925" s="1" t="s">
        <v>70</v>
      </c>
      <c r="AE4925" s="1" t="s">
        <v>70</v>
      </c>
      <c r="AF4925" s="1" t="s">
        <v>70</v>
      </c>
      <c r="AG4925" s="1" t="s">
        <v>70</v>
      </c>
      <c r="AH4925" s="1" t="s">
        <v>70</v>
      </c>
      <c r="AI4925" s="1" t="s">
        <v>70</v>
      </c>
      <c r="AJ4925" s="1" t="s">
        <v>69</v>
      </c>
      <c r="AK4925" s="1" t="s">
        <v>69</v>
      </c>
      <c r="AL4925" s="1" t="s">
        <v>69</v>
      </c>
      <c r="AM4925" s="1" t="s">
        <v>69</v>
      </c>
      <c r="AN4925" s="1" t="s">
        <v>70</v>
      </c>
      <c r="AO4925" s="1" t="s">
        <v>70</v>
      </c>
      <c r="AP4925" s="1" t="s">
        <v>70</v>
      </c>
      <c r="AQ4925" s="1" t="s">
        <v>70</v>
      </c>
      <c r="AR4925" s="1" t="s">
        <v>69</v>
      </c>
      <c r="AS4925" s="1" t="s">
        <v>70</v>
      </c>
      <c r="AT4925" s="1" t="s">
        <v>70</v>
      </c>
      <c r="AU4925" s="1" t="s">
        <v>70</v>
      </c>
      <c r="AV4925" s="1" t="s">
        <v>70</v>
      </c>
      <c r="AW4925" s="1" t="s">
        <v>70</v>
      </c>
      <c r="AX4925" s="1" t="s">
        <v>70</v>
      </c>
      <c r="AY4925" s="1" t="s">
        <v>70</v>
      </c>
      <c r="AZ4925" s="1" t="s">
        <v>69</v>
      </c>
      <c r="BA4925" s="1" t="s">
        <v>70</v>
      </c>
      <c r="BB4925" s="1" t="s">
        <v>70</v>
      </c>
      <c r="BC4925" s="1" t="s">
        <v>70</v>
      </c>
      <c r="BD4925" s="1" t="s">
        <v>70</v>
      </c>
      <c r="BE4925" s="1" t="s">
        <v>70</v>
      </c>
      <c r="BF4925" s="1" t="s">
        <v>70</v>
      </c>
      <c r="BG4925" s="3">
        <v>41466.52291666667</v>
      </c>
    </row>
    <row r="4926">
      <c r="A4926" s="1">
        <v>2000019.0</v>
      </c>
      <c r="B4926" s="1" t="s">
        <v>21598</v>
      </c>
      <c r="C4926" s="2" t="s">
        <v>21599</v>
      </c>
      <c r="K4926" s="1" t="s">
        <v>656</v>
      </c>
      <c r="X4926" s="1" t="s">
        <v>69</v>
      </c>
      <c r="Y4926" s="1" t="s">
        <v>70</v>
      </c>
      <c r="Z4926" s="1" t="s">
        <v>70</v>
      </c>
      <c r="AA4926" s="1" t="s">
        <v>70</v>
      </c>
      <c r="AB4926" s="1" t="s">
        <v>70</v>
      </c>
      <c r="AC4926" s="1" t="s">
        <v>80</v>
      </c>
      <c r="BG4926" s="1">
        <v>2013.0</v>
      </c>
    </row>
    <row r="4927">
      <c r="A4927" s="1">
        <v>1004417.0</v>
      </c>
      <c r="B4927" s="1" t="s">
        <v>21600</v>
      </c>
      <c r="C4927" s="2" t="s">
        <v>21601</v>
      </c>
      <c r="D4927" s="2" t="s">
        <v>21602</v>
      </c>
      <c r="H4927" s="1" t="s">
        <v>21603</v>
      </c>
      <c r="I4927" s="1" t="s">
        <v>21604</v>
      </c>
      <c r="J4927" s="1" t="s">
        <v>303</v>
      </c>
      <c r="K4927" s="1" t="s">
        <v>582</v>
      </c>
      <c r="L4927" s="1">
        <v>40330.0</v>
      </c>
      <c r="M4927" s="1" t="s">
        <v>21605</v>
      </c>
      <c r="N4927" s="1" t="s">
        <v>21606</v>
      </c>
      <c r="U4927" s="1">
        <v>-84.847282</v>
      </c>
      <c r="V4927" s="1">
        <v>37.75425</v>
      </c>
      <c r="W4927" s="1" t="s">
        <v>136</v>
      </c>
      <c r="X4927" s="1" t="s">
        <v>70</v>
      </c>
      <c r="Y4927" s="1" t="s">
        <v>69</v>
      </c>
      <c r="Z4927" s="1" t="s">
        <v>70</v>
      </c>
      <c r="AA4927" s="1" t="s">
        <v>69</v>
      </c>
      <c r="AB4927" s="1" t="s">
        <v>70</v>
      </c>
      <c r="AC4927" s="1" t="s">
        <v>80</v>
      </c>
      <c r="AD4927" s="1" t="s">
        <v>69</v>
      </c>
      <c r="AE4927" s="1" t="s">
        <v>70</v>
      </c>
      <c r="AF4927" s="1" t="s">
        <v>69</v>
      </c>
      <c r="AG4927" s="1" t="s">
        <v>69</v>
      </c>
      <c r="AH4927" s="1" t="s">
        <v>69</v>
      </c>
      <c r="AI4927" s="1" t="s">
        <v>70</v>
      </c>
      <c r="AJ4927" s="1" t="s">
        <v>69</v>
      </c>
      <c r="AK4927" s="1" t="s">
        <v>69</v>
      </c>
      <c r="AL4927" s="1" t="s">
        <v>69</v>
      </c>
      <c r="AM4927" s="1" t="s">
        <v>69</v>
      </c>
      <c r="AN4927" s="1" t="s">
        <v>70</v>
      </c>
      <c r="AO4927" s="1" t="s">
        <v>69</v>
      </c>
      <c r="AP4927" s="1" t="s">
        <v>70</v>
      </c>
      <c r="AQ4927" s="1" t="s">
        <v>70</v>
      </c>
      <c r="AR4927" s="1" t="s">
        <v>69</v>
      </c>
      <c r="AS4927" s="1" t="s">
        <v>70</v>
      </c>
      <c r="AT4927" s="1" t="s">
        <v>70</v>
      </c>
      <c r="AU4927" s="1" t="s">
        <v>69</v>
      </c>
      <c r="AV4927" s="1" t="s">
        <v>70</v>
      </c>
      <c r="AW4927" s="1" t="s">
        <v>70</v>
      </c>
      <c r="AX4927" s="1" t="s">
        <v>70</v>
      </c>
      <c r="AY4927" s="1" t="s">
        <v>70</v>
      </c>
      <c r="AZ4927" s="1" t="s">
        <v>69</v>
      </c>
      <c r="BA4927" s="1" t="s">
        <v>70</v>
      </c>
      <c r="BB4927" s="1" t="s">
        <v>70</v>
      </c>
      <c r="BC4927" s="1" t="s">
        <v>70</v>
      </c>
      <c r="BD4927" s="1" t="s">
        <v>70</v>
      </c>
      <c r="BE4927" s="1" t="s">
        <v>70</v>
      </c>
      <c r="BF4927" s="1" t="s">
        <v>70</v>
      </c>
      <c r="BG4927" s="3">
        <v>41712.98333333333</v>
      </c>
    </row>
    <row r="4928">
      <c r="A4928" s="1">
        <v>1001476.0</v>
      </c>
      <c r="B4928" s="1" t="s">
        <v>21607</v>
      </c>
      <c r="H4928" s="1" t="s">
        <v>21608</v>
      </c>
      <c r="I4928" s="1" t="s">
        <v>303</v>
      </c>
      <c r="J4928" s="1" t="s">
        <v>303</v>
      </c>
      <c r="K4928" s="1" t="s">
        <v>91</v>
      </c>
      <c r="L4928" s="1">
        <v>64661.0</v>
      </c>
      <c r="U4928" s="1">
        <v>-93.576698</v>
      </c>
      <c r="V4928" s="1">
        <v>40.398399</v>
      </c>
      <c r="X4928" s="1" t="s">
        <v>70</v>
      </c>
      <c r="Y4928" s="1" t="s">
        <v>70</v>
      </c>
      <c r="Z4928" s="1" t="s">
        <v>70</v>
      </c>
      <c r="AA4928" s="1" t="s">
        <v>70</v>
      </c>
      <c r="AB4928" s="1" t="s">
        <v>70</v>
      </c>
      <c r="AC4928" s="1" t="s">
        <v>80</v>
      </c>
      <c r="BG4928" s="1">
        <v>2009.0</v>
      </c>
    </row>
    <row r="4929">
      <c r="A4929" s="1">
        <v>1002638.0</v>
      </c>
      <c r="B4929" s="1" t="s">
        <v>21609</v>
      </c>
      <c r="H4929" s="1" t="s">
        <v>21610</v>
      </c>
      <c r="I4929" s="1" t="s">
        <v>3179</v>
      </c>
      <c r="J4929" s="1" t="s">
        <v>303</v>
      </c>
      <c r="K4929" s="1" t="s">
        <v>881</v>
      </c>
      <c r="L4929" s="1">
        <v>24740.0</v>
      </c>
      <c r="U4929" s="1">
        <v>-81.027199</v>
      </c>
      <c r="V4929" s="1">
        <v>37.411098</v>
      </c>
      <c r="X4929" s="1" t="s">
        <v>70</v>
      </c>
      <c r="Y4929" s="1" t="s">
        <v>70</v>
      </c>
      <c r="Z4929" s="1" t="s">
        <v>70</v>
      </c>
      <c r="AA4929" s="1" t="s">
        <v>70</v>
      </c>
      <c r="AB4929" s="1" t="s">
        <v>70</v>
      </c>
      <c r="AC4929" s="1" t="s">
        <v>80</v>
      </c>
      <c r="BG4929" s="1">
        <v>2009.0</v>
      </c>
    </row>
    <row r="4930">
      <c r="A4930" s="1">
        <v>1004018.0</v>
      </c>
      <c r="B4930" s="1" t="s">
        <v>21611</v>
      </c>
      <c r="C4930" s="2" t="s">
        <v>21612</v>
      </c>
      <c r="D4930" s="2" t="s">
        <v>21613</v>
      </c>
      <c r="E4930" s="2" t="s">
        <v>21614</v>
      </c>
      <c r="H4930" s="1" t="s">
        <v>21615</v>
      </c>
      <c r="I4930" s="1" t="s">
        <v>21616</v>
      </c>
      <c r="J4930" s="1" t="s">
        <v>223</v>
      </c>
      <c r="K4930" s="1" t="s">
        <v>133</v>
      </c>
      <c r="L4930" s="1">
        <v>98040.0</v>
      </c>
      <c r="M4930" s="1" t="s">
        <v>5881</v>
      </c>
      <c r="N4930" s="1" t="s">
        <v>467</v>
      </c>
      <c r="U4930" s="1">
        <v>-122.23504</v>
      </c>
      <c r="V4930" s="1">
        <v>47.581951</v>
      </c>
      <c r="W4930" s="1" t="s">
        <v>548</v>
      </c>
      <c r="X4930" s="1" t="s">
        <v>69</v>
      </c>
      <c r="Y4930" s="1" t="s">
        <v>69</v>
      </c>
      <c r="Z4930" s="1" t="s">
        <v>70</v>
      </c>
      <c r="AA4930" s="1" t="s">
        <v>69</v>
      </c>
      <c r="AB4930" s="1" t="s">
        <v>70</v>
      </c>
      <c r="AC4930" s="1" t="s">
        <v>69</v>
      </c>
      <c r="AD4930" s="1" t="s">
        <v>69</v>
      </c>
      <c r="AE4930" s="1" t="s">
        <v>69</v>
      </c>
      <c r="AF4930" s="1" t="s">
        <v>69</v>
      </c>
      <c r="AG4930" s="1" t="s">
        <v>69</v>
      </c>
      <c r="AH4930" s="1" t="s">
        <v>69</v>
      </c>
      <c r="AI4930" s="1" t="s">
        <v>69</v>
      </c>
      <c r="AJ4930" s="1" t="s">
        <v>69</v>
      </c>
      <c r="AK4930" s="1" t="s">
        <v>69</v>
      </c>
      <c r="AL4930" s="1" t="s">
        <v>69</v>
      </c>
      <c r="AM4930" s="1" t="s">
        <v>69</v>
      </c>
      <c r="AN4930" s="1" t="s">
        <v>70</v>
      </c>
      <c r="AO4930" s="1" t="s">
        <v>69</v>
      </c>
      <c r="AP4930" s="1" t="s">
        <v>70</v>
      </c>
      <c r="AQ4930" s="1" t="s">
        <v>69</v>
      </c>
      <c r="AR4930" s="1" t="s">
        <v>69</v>
      </c>
      <c r="AS4930" s="1" t="s">
        <v>69</v>
      </c>
      <c r="AT4930" s="1" t="s">
        <v>69</v>
      </c>
      <c r="AU4930" s="1" t="s">
        <v>70</v>
      </c>
      <c r="AV4930" s="1" t="s">
        <v>70</v>
      </c>
      <c r="AW4930" s="1" t="s">
        <v>69</v>
      </c>
      <c r="AX4930" s="1" t="s">
        <v>69</v>
      </c>
      <c r="AY4930" s="1" t="s">
        <v>69</v>
      </c>
      <c r="AZ4930" s="1" t="s">
        <v>69</v>
      </c>
      <c r="BA4930" s="1" t="s">
        <v>70</v>
      </c>
      <c r="BB4930" s="1" t="s">
        <v>69</v>
      </c>
      <c r="BC4930" s="1" t="s">
        <v>70</v>
      </c>
      <c r="BD4930" s="1" t="s">
        <v>70</v>
      </c>
      <c r="BE4930" s="1" t="s">
        <v>70</v>
      </c>
      <c r="BF4930" s="1" t="s">
        <v>70</v>
      </c>
      <c r="BG4930" s="3">
        <v>41779.78194444445</v>
      </c>
    </row>
    <row r="4931">
      <c r="A4931" s="1">
        <v>1011306.0</v>
      </c>
      <c r="B4931" s="1" t="s">
        <v>21617</v>
      </c>
      <c r="C4931" s="2" t="s">
        <v>21618</v>
      </c>
      <c r="D4931" s="1" t="s">
        <v>21619</v>
      </c>
      <c r="H4931" s="1" t="s">
        <v>21620</v>
      </c>
      <c r="I4931" s="1" t="s">
        <v>303</v>
      </c>
      <c r="J4931" s="1" t="s">
        <v>303</v>
      </c>
      <c r="K4931" s="1" t="s">
        <v>188</v>
      </c>
      <c r="L4931" s="1">
        <v>16137.0</v>
      </c>
      <c r="M4931" s="1" t="s">
        <v>21621</v>
      </c>
      <c r="N4931" s="1" t="s">
        <v>79</v>
      </c>
      <c r="U4931" s="1">
        <v>-80.239578</v>
      </c>
      <c r="V4931" s="1">
        <v>41.226498</v>
      </c>
      <c r="X4931" s="1" t="s">
        <v>69</v>
      </c>
      <c r="Y4931" s="1" t="s">
        <v>70</v>
      </c>
      <c r="Z4931" s="1" t="s">
        <v>70</v>
      </c>
      <c r="AA4931" s="1" t="s">
        <v>70</v>
      </c>
      <c r="AB4931" s="1" t="s">
        <v>70</v>
      </c>
      <c r="AC4931" s="1" t="s">
        <v>80</v>
      </c>
      <c r="AD4931" s="1" t="s">
        <v>69</v>
      </c>
      <c r="AE4931" s="1" t="s">
        <v>69</v>
      </c>
      <c r="AF4931" s="1" t="s">
        <v>69</v>
      </c>
      <c r="AG4931" s="1" t="s">
        <v>70</v>
      </c>
      <c r="AH4931" s="1" t="s">
        <v>69</v>
      </c>
      <c r="AI4931" s="1" t="s">
        <v>70</v>
      </c>
      <c r="AJ4931" s="1" t="s">
        <v>69</v>
      </c>
      <c r="AK4931" s="1" t="s">
        <v>69</v>
      </c>
      <c r="AL4931" s="1" t="s">
        <v>69</v>
      </c>
      <c r="AM4931" s="1" t="s">
        <v>69</v>
      </c>
      <c r="AN4931" s="1" t="s">
        <v>69</v>
      </c>
      <c r="AO4931" s="1" t="s">
        <v>69</v>
      </c>
      <c r="AP4931" s="1" t="s">
        <v>70</v>
      </c>
      <c r="AQ4931" s="1" t="s">
        <v>70</v>
      </c>
      <c r="AR4931" s="1" t="s">
        <v>70</v>
      </c>
      <c r="AS4931" s="1" t="s">
        <v>70</v>
      </c>
      <c r="AT4931" s="1" t="s">
        <v>69</v>
      </c>
      <c r="AU4931" s="1" t="s">
        <v>69</v>
      </c>
      <c r="AV4931" s="1" t="s">
        <v>70</v>
      </c>
      <c r="AW4931" s="1" t="s">
        <v>69</v>
      </c>
      <c r="AX4931" s="1" t="s">
        <v>69</v>
      </c>
      <c r="AY4931" s="1" t="s">
        <v>70</v>
      </c>
      <c r="AZ4931" s="1" t="s">
        <v>69</v>
      </c>
      <c r="BA4931" s="1" t="s">
        <v>70</v>
      </c>
      <c r="BB4931" s="1" t="s">
        <v>70</v>
      </c>
      <c r="BC4931" s="1" t="s">
        <v>70</v>
      </c>
      <c r="BD4931" s="1" t="s">
        <v>70</v>
      </c>
      <c r="BE4931" s="1" t="s">
        <v>70</v>
      </c>
      <c r="BF4931" s="1" t="s">
        <v>70</v>
      </c>
      <c r="BG4931" s="3">
        <v>42192.808333333334</v>
      </c>
    </row>
    <row r="4932">
      <c r="A4932" s="1">
        <v>1018093.0</v>
      </c>
      <c r="B4932" s="1" t="s">
        <v>21622</v>
      </c>
      <c r="D4932" s="2" t="s">
        <v>21623</v>
      </c>
      <c r="G4932" s="2" t="s">
        <v>21624</v>
      </c>
      <c r="H4932" s="1" t="s">
        <v>21625</v>
      </c>
      <c r="I4932" s="1" t="s">
        <v>21626</v>
      </c>
      <c r="J4932" s="1" t="s">
        <v>2250</v>
      </c>
      <c r="K4932" s="1" t="s">
        <v>244</v>
      </c>
      <c r="L4932" s="1">
        <v>8109.0</v>
      </c>
      <c r="M4932" s="1" t="s">
        <v>3511</v>
      </c>
      <c r="N4932" s="1" t="s">
        <v>1221</v>
      </c>
      <c r="U4932" s="1">
        <v>-75.049072</v>
      </c>
      <c r="V4932" s="1">
        <v>39.952473</v>
      </c>
      <c r="X4932" s="1" t="s">
        <v>69</v>
      </c>
      <c r="Y4932" s="1" t="s">
        <v>70</v>
      </c>
      <c r="Z4932" s="1" t="s">
        <v>70</v>
      </c>
      <c r="AA4932" s="1" t="s">
        <v>70</v>
      </c>
      <c r="AB4932" s="1" t="s">
        <v>70</v>
      </c>
      <c r="AC4932" s="1" t="s">
        <v>70</v>
      </c>
      <c r="AD4932" s="1" t="s">
        <v>70</v>
      </c>
      <c r="AE4932" s="1" t="s">
        <v>70</v>
      </c>
      <c r="AF4932" s="1" t="s">
        <v>69</v>
      </c>
      <c r="AG4932" s="1" t="s">
        <v>69</v>
      </c>
      <c r="AH4932" s="1" t="s">
        <v>69</v>
      </c>
      <c r="AI4932" s="1" t="s">
        <v>70</v>
      </c>
      <c r="AJ4932" s="1" t="s">
        <v>69</v>
      </c>
      <c r="AK4932" s="1" t="s">
        <v>69</v>
      </c>
      <c r="AL4932" s="1" t="s">
        <v>69</v>
      </c>
      <c r="AM4932" s="1" t="s">
        <v>69</v>
      </c>
      <c r="AN4932" s="1" t="s">
        <v>70</v>
      </c>
      <c r="AO4932" s="1" t="s">
        <v>70</v>
      </c>
      <c r="AP4932" s="1" t="s">
        <v>70</v>
      </c>
      <c r="AQ4932" s="1" t="s">
        <v>70</v>
      </c>
      <c r="AR4932" s="1" t="s">
        <v>69</v>
      </c>
      <c r="AS4932" s="1" t="s">
        <v>70</v>
      </c>
      <c r="AT4932" s="1" t="s">
        <v>69</v>
      </c>
      <c r="AU4932" s="1" t="s">
        <v>69</v>
      </c>
      <c r="AV4932" s="1" t="s">
        <v>70</v>
      </c>
      <c r="AW4932" s="1" t="s">
        <v>70</v>
      </c>
      <c r="AX4932" s="1" t="s">
        <v>70</v>
      </c>
      <c r="AY4932" s="1" t="s">
        <v>70</v>
      </c>
      <c r="AZ4932" s="1" t="s">
        <v>69</v>
      </c>
      <c r="BA4932" s="1" t="s">
        <v>70</v>
      </c>
      <c r="BB4932" s="1" t="s">
        <v>70</v>
      </c>
      <c r="BC4932" s="1" t="s">
        <v>70</v>
      </c>
      <c r="BD4932" s="1" t="s">
        <v>69</v>
      </c>
      <c r="BE4932" s="1" t="s">
        <v>70</v>
      </c>
      <c r="BF4932" s="1" t="s">
        <v>70</v>
      </c>
      <c r="BG4932" s="3">
        <v>43307.67916666667</v>
      </c>
    </row>
    <row r="4933">
      <c r="A4933" s="1">
        <v>1007050.0</v>
      </c>
      <c r="B4933" s="1" t="s">
        <v>21627</v>
      </c>
      <c r="H4933" s="1" t="s">
        <v>21628</v>
      </c>
      <c r="I4933" s="1" t="s">
        <v>10657</v>
      </c>
      <c r="J4933" s="1" t="s">
        <v>10658</v>
      </c>
      <c r="K4933" s="1" t="s">
        <v>566</v>
      </c>
      <c r="U4933" s="1">
        <v>-97.596901</v>
      </c>
      <c r="V4933" s="1">
        <v>35.6073</v>
      </c>
      <c r="X4933" s="1" t="s">
        <v>70</v>
      </c>
      <c r="Y4933" s="1" t="s">
        <v>70</v>
      </c>
      <c r="Z4933" s="1" t="s">
        <v>70</v>
      </c>
      <c r="AA4933" s="1" t="s">
        <v>70</v>
      </c>
      <c r="AB4933" s="1" t="s">
        <v>70</v>
      </c>
      <c r="AC4933" s="1" t="s">
        <v>80</v>
      </c>
      <c r="BG4933" s="1">
        <v>2011.0</v>
      </c>
    </row>
    <row r="4934">
      <c r="A4934" s="1">
        <v>1007460.0</v>
      </c>
      <c r="B4934" s="1" t="s">
        <v>21629</v>
      </c>
      <c r="H4934" s="1" t="s">
        <v>21630</v>
      </c>
      <c r="I4934" s="1" t="s">
        <v>21631</v>
      </c>
      <c r="J4934" s="1" t="s">
        <v>3230</v>
      </c>
      <c r="K4934" s="1" t="s">
        <v>1818</v>
      </c>
      <c r="L4934" s="1">
        <v>6450.0</v>
      </c>
      <c r="U4934" s="1">
        <v>-72.804901</v>
      </c>
      <c r="V4934" s="1">
        <v>41.5382</v>
      </c>
      <c r="X4934" s="1" t="s">
        <v>70</v>
      </c>
      <c r="Y4934" s="1" t="s">
        <v>70</v>
      </c>
      <c r="Z4934" s="1" t="s">
        <v>70</v>
      </c>
      <c r="AA4934" s="1" t="s">
        <v>70</v>
      </c>
      <c r="AB4934" s="1" t="s">
        <v>70</v>
      </c>
      <c r="AC4934" s="1" t="s">
        <v>80</v>
      </c>
      <c r="BG4934" s="1">
        <v>2009.0</v>
      </c>
    </row>
    <row r="4935">
      <c r="A4935" s="1">
        <v>1000484.0</v>
      </c>
      <c r="B4935" s="1" t="s">
        <v>21632</v>
      </c>
      <c r="C4935" s="2" t="s">
        <v>21633</v>
      </c>
      <c r="H4935" s="1" t="s">
        <v>21634</v>
      </c>
      <c r="I4935" s="1" t="s">
        <v>8596</v>
      </c>
      <c r="J4935" s="1" t="s">
        <v>8596</v>
      </c>
      <c r="K4935" s="1" t="s">
        <v>1088</v>
      </c>
      <c r="L4935" s="1">
        <v>83709.0</v>
      </c>
      <c r="U4935" s="1">
        <v>-116.299</v>
      </c>
      <c r="V4935" s="1">
        <v>43.551701</v>
      </c>
      <c r="X4935" s="1" t="s">
        <v>70</v>
      </c>
      <c r="Y4935" s="1" t="s">
        <v>70</v>
      </c>
      <c r="Z4935" s="1" t="s">
        <v>70</v>
      </c>
      <c r="AA4935" s="1" t="s">
        <v>70</v>
      </c>
      <c r="AB4935" s="1" t="s">
        <v>70</v>
      </c>
      <c r="AC4935" s="1" t="s">
        <v>80</v>
      </c>
      <c r="BG4935" s="3">
        <v>40958.66458333333</v>
      </c>
    </row>
    <row r="4936">
      <c r="A4936" s="1">
        <v>1001767.0</v>
      </c>
      <c r="B4936" s="1" t="s">
        <v>21635</v>
      </c>
      <c r="C4936" s="2" t="s">
        <v>21636</v>
      </c>
      <c r="H4936" s="1" t="s">
        <v>21637</v>
      </c>
      <c r="I4936" s="1" t="s">
        <v>3870</v>
      </c>
      <c r="J4936" s="1" t="s">
        <v>564</v>
      </c>
      <c r="K4936" s="1" t="s">
        <v>1088</v>
      </c>
      <c r="L4936" s="1">
        <v>83642.0</v>
      </c>
      <c r="M4936" s="1" t="s">
        <v>2305</v>
      </c>
      <c r="N4936" s="1" t="s">
        <v>8241</v>
      </c>
      <c r="U4936" s="1">
        <v>-116.354</v>
      </c>
      <c r="V4936" s="1">
        <v>43.615799</v>
      </c>
      <c r="W4936" s="1" t="s">
        <v>99</v>
      </c>
      <c r="X4936" s="1" t="s">
        <v>70</v>
      </c>
      <c r="Y4936" s="1" t="s">
        <v>70</v>
      </c>
      <c r="Z4936" s="1" t="s">
        <v>70</v>
      </c>
      <c r="AA4936" s="1" t="s">
        <v>70</v>
      </c>
      <c r="AB4936" s="1" t="s">
        <v>70</v>
      </c>
      <c r="AC4936" s="1" t="s">
        <v>69</v>
      </c>
      <c r="AD4936" s="1" t="s">
        <v>69</v>
      </c>
      <c r="AE4936" s="1" t="s">
        <v>69</v>
      </c>
      <c r="AF4936" s="1" t="s">
        <v>69</v>
      </c>
      <c r="AG4936" s="1" t="s">
        <v>69</v>
      </c>
      <c r="AH4936" s="1" t="s">
        <v>70</v>
      </c>
      <c r="AI4936" s="1" t="s">
        <v>69</v>
      </c>
      <c r="AJ4936" s="1" t="s">
        <v>69</v>
      </c>
      <c r="AK4936" s="1" t="s">
        <v>69</v>
      </c>
      <c r="AL4936" s="1" t="s">
        <v>69</v>
      </c>
      <c r="AM4936" s="1" t="s">
        <v>69</v>
      </c>
      <c r="AN4936" s="1" t="s">
        <v>69</v>
      </c>
      <c r="AO4936" s="1" t="s">
        <v>69</v>
      </c>
      <c r="AP4936" s="1" t="s">
        <v>70</v>
      </c>
      <c r="AQ4936" s="1" t="s">
        <v>69</v>
      </c>
      <c r="AR4936" s="1" t="s">
        <v>69</v>
      </c>
      <c r="AS4936" s="1" t="s">
        <v>70</v>
      </c>
      <c r="AT4936" s="1" t="s">
        <v>69</v>
      </c>
      <c r="AU4936" s="1" t="s">
        <v>69</v>
      </c>
      <c r="AV4936" s="1" t="s">
        <v>70</v>
      </c>
      <c r="AW4936" s="1" t="s">
        <v>70</v>
      </c>
      <c r="AX4936" s="1" t="s">
        <v>70</v>
      </c>
      <c r="AY4936" s="1" t="s">
        <v>70</v>
      </c>
      <c r="AZ4936" s="1" t="s">
        <v>70</v>
      </c>
      <c r="BA4936" s="1" t="s">
        <v>70</v>
      </c>
      <c r="BB4936" s="1" t="s">
        <v>70</v>
      </c>
      <c r="BC4936" s="1" t="s">
        <v>70</v>
      </c>
      <c r="BD4936" s="1" t="s">
        <v>70</v>
      </c>
      <c r="BE4936" s="1" t="s">
        <v>70</v>
      </c>
      <c r="BF4936" s="1" t="s">
        <v>70</v>
      </c>
      <c r="BG4936" s="3">
        <v>40958.663194444445</v>
      </c>
    </row>
    <row r="4937">
      <c r="A4937" s="1">
        <v>1019464.0</v>
      </c>
      <c r="B4937" s="1" t="s">
        <v>21638</v>
      </c>
      <c r="C4937" s="2" t="s">
        <v>21639</v>
      </c>
      <c r="D4937" s="2" t="s">
        <v>21640</v>
      </c>
      <c r="H4937" s="1" t="s">
        <v>21641</v>
      </c>
      <c r="I4937" s="1" t="s">
        <v>3870</v>
      </c>
      <c r="J4937" s="1" t="s">
        <v>564</v>
      </c>
      <c r="K4937" s="1" t="s">
        <v>1088</v>
      </c>
      <c r="L4937" s="1">
        <v>83642.0</v>
      </c>
      <c r="M4937" s="1" t="s">
        <v>21642</v>
      </c>
      <c r="N4937" s="1" t="s">
        <v>372</v>
      </c>
      <c r="U4937" s="1">
        <v>-116.3923</v>
      </c>
      <c r="V4937" s="1">
        <v>43.610001</v>
      </c>
      <c r="X4937" s="1" t="s">
        <v>69</v>
      </c>
      <c r="Y4937" s="1" t="s">
        <v>70</v>
      </c>
      <c r="Z4937" s="1" t="s">
        <v>70</v>
      </c>
      <c r="AA4937" s="1" t="s">
        <v>70</v>
      </c>
      <c r="AB4937" s="1" t="s">
        <v>70</v>
      </c>
      <c r="AC4937" s="1" t="s">
        <v>80</v>
      </c>
      <c r="AD4937" s="1" t="s">
        <v>69</v>
      </c>
      <c r="AE4937" s="1" t="s">
        <v>70</v>
      </c>
      <c r="AF4937" s="1" t="s">
        <v>69</v>
      </c>
      <c r="AG4937" s="1" t="s">
        <v>69</v>
      </c>
      <c r="AH4937" s="1" t="s">
        <v>69</v>
      </c>
      <c r="AI4937" s="1" t="s">
        <v>70</v>
      </c>
      <c r="AJ4937" s="1" t="s">
        <v>70</v>
      </c>
      <c r="AK4937" s="1" t="s">
        <v>69</v>
      </c>
      <c r="AL4937" s="1" t="s">
        <v>69</v>
      </c>
      <c r="AM4937" s="1" t="s">
        <v>69</v>
      </c>
      <c r="AN4937" s="1" t="s">
        <v>70</v>
      </c>
      <c r="AO4937" s="1" t="s">
        <v>69</v>
      </c>
      <c r="AP4937" s="1" t="s">
        <v>70</v>
      </c>
      <c r="AQ4937" s="1" t="s">
        <v>70</v>
      </c>
      <c r="AR4937" s="1" t="s">
        <v>70</v>
      </c>
      <c r="AS4937" s="1" t="s">
        <v>69</v>
      </c>
      <c r="AT4937" s="1" t="s">
        <v>69</v>
      </c>
      <c r="AU4937" s="1" t="s">
        <v>69</v>
      </c>
      <c r="AV4937" s="1" t="s">
        <v>70</v>
      </c>
      <c r="AW4937" s="1" t="s">
        <v>69</v>
      </c>
      <c r="AX4937" s="1" t="s">
        <v>69</v>
      </c>
      <c r="AY4937" s="1" t="s">
        <v>70</v>
      </c>
      <c r="AZ4937" s="1" t="s">
        <v>70</v>
      </c>
      <c r="BA4937" s="1" t="s">
        <v>69</v>
      </c>
      <c r="BB4937" s="1" t="s">
        <v>70</v>
      </c>
      <c r="BC4937" s="1" t="s">
        <v>70</v>
      </c>
      <c r="BD4937" s="1" t="s">
        <v>69</v>
      </c>
      <c r="BE4937" s="1" t="s">
        <v>70</v>
      </c>
      <c r="BF4937" s="1" t="s">
        <v>70</v>
      </c>
      <c r="BG4937" s="3">
        <v>43565.80902777778</v>
      </c>
    </row>
    <row r="4938">
      <c r="A4938" s="1">
        <v>1018659.0</v>
      </c>
      <c r="B4938" s="1" t="s">
        <v>21643</v>
      </c>
      <c r="C4938" s="2" t="s">
        <v>21644</v>
      </c>
      <c r="D4938" s="2" t="s">
        <v>21645</v>
      </c>
      <c r="H4938" s="1" t="s">
        <v>21646</v>
      </c>
      <c r="I4938" s="1" t="s">
        <v>21647</v>
      </c>
      <c r="J4938" s="1" t="s">
        <v>1009</v>
      </c>
      <c r="K4938" s="1" t="s">
        <v>575</v>
      </c>
      <c r="L4938" s="1">
        <v>48864.0</v>
      </c>
      <c r="M4938" s="1" t="s">
        <v>915</v>
      </c>
      <c r="N4938" s="1" t="s">
        <v>21648</v>
      </c>
      <c r="U4938" s="1">
        <v>-84.415825</v>
      </c>
      <c r="V4938" s="1">
        <v>42.728939</v>
      </c>
      <c r="X4938" s="1" t="s">
        <v>69</v>
      </c>
      <c r="Y4938" s="1" t="s">
        <v>69</v>
      </c>
      <c r="Z4938" s="1" t="s">
        <v>70</v>
      </c>
      <c r="AA4938" s="1" t="s">
        <v>69</v>
      </c>
      <c r="AB4938" s="1" t="s">
        <v>69</v>
      </c>
      <c r="AC4938" s="1" t="s">
        <v>69</v>
      </c>
      <c r="AD4938" s="1" t="s">
        <v>69</v>
      </c>
      <c r="AE4938" s="1" t="s">
        <v>69</v>
      </c>
      <c r="AF4938" s="1" t="s">
        <v>70</v>
      </c>
      <c r="AG4938" s="1" t="s">
        <v>69</v>
      </c>
      <c r="AH4938" s="1" t="s">
        <v>69</v>
      </c>
      <c r="AI4938" s="1" t="s">
        <v>69</v>
      </c>
      <c r="AJ4938" s="1" t="s">
        <v>69</v>
      </c>
      <c r="AK4938" s="1" t="s">
        <v>69</v>
      </c>
      <c r="AL4938" s="1" t="s">
        <v>69</v>
      </c>
      <c r="AM4938" s="1" t="s">
        <v>69</v>
      </c>
      <c r="AN4938" s="1" t="s">
        <v>69</v>
      </c>
      <c r="AO4938" s="1" t="s">
        <v>69</v>
      </c>
      <c r="AP4938" s="1" t="s">
        <v>70</v>
      </c>
      <c r="AQ4938" s="1" t="s">
        <v>69</v>
      </c>
      <c r="AR4938" s="1" t="s">
        <v>69</v>
      </c>
      <c r="AS4938" s="1" t="s">
        <v>69</v>
      </c>
      <c r="AT4938" s="1" t="s">
        <v>69</v>
      </c>
      <c r="AU4938" s="1" t="s">
        <v>69</v>
      </c>
      <c r="AV4938" s="1" t="s">
        <v>70</v>
      </c>
      <c r="AW4938" s="1" t="s">
        <v>70</v>
      </c>
      <c r="AX4938" s="1" t="s">
        <v>69</v>
      </c>
      <c r="AY4938" s="1" t="s">
        <v>69</v>
      </c>
      <c r="AZ4938" s="1" t="s">
        <v>69</v>
      </c>
      <c r="BA4938" s="1" t="s">
        <v>69</v>
      </c>
      <c r="BB4938" s="1" t="s">
        <v>69</v>
      </c>
      <c r="BC4938" s="1" t="s">
        <v>69</v>
      </c>
      <c r="BD4938" s="1" t="s">
        <v>69</v>
      </c>
      <c r="BE4938" s="1" t="s">
        <v>69</v>
      </c>
      <c r="BF4938" s="1" t="s">
        <v>70</v>
      </c>
      <c r="BG4938" s="3">
        <v>42929.54027777778</v>
      </c>
    </row>
    <row r="4939">
      <c r="A4939" s="1">
        <v>1004021.0</v>
      </c>
      <c r="B4939" s="1" t="s">
        <v>21649</v>
      </c>
      <c r="H4939" s="1" t="s">
        <v>21650</v>
      </c>
      <c r="I4939" s="1" t="s">
        <v>3870</v>
      </c>
      <c r="J4939" s="1" t="s">
        <v>7555</v>
      </c>
      <c r="K4939" s="1" t="s">
        <v>2008</v>
      </c>
      <c r="L4939" s="1">
        <v>39301.0</v>
      </c>
      <c r="U4939" s="1">
        <v>-88.697098</v>
      </c>
      <c r="V4939" s="1">
        <v>32.363899</v>
      </c>
      <c r="X4939" s="1" t="s">
        <v>70</v>
      </c>
      <c r="Y4939" s="1" t="s">
        <v>70</v>
      </c>
      <c r="Z4939" s="1" t="s">
        <v>70</v>
      </c>
      <c r="AA4939" s="1" t="s">
        <v>70</v>
      </c>
      <c r="AB4939" s="1" t="s">
        <v>70</v>
      </c>
      <c r="AC4939" s="1" t="s">
        <v>80</v>
      </c>
      <c r="BG4939" s="1">
        <v>2009.0</v>
      </c>
    </row>
    <row r="4940">
      <c r="A4940" s="1">
        <v>1006949.0</v>
      </c>
      <c r="B4940" s="1" t="s">
        <v>21651</v>
      </c>
      <c r="H4940" s="1" t="s">
        <v>21652</v>
      </c>
      <c r="I4940" s="1" t="s">
        <v>16468</v>
      </c>
      <c r="J4940" s="1" t="s">
        <v>133</v>
      </c>
      <c r="K4940" s="1" t="s">
        <v>311</v>
      </c>
      <c r="L4940" s="1">
        <v>21742.0</v>
      </c>
      <c r="U4940" s="1">
        <v>-77.682198</v>
      </c>
      <c r="V4940" s="1">
        <v>39.621799</v>
      </c>
      <c r="W4940" s="1" t="s">
        <v>2471</v>
      </c>
      <c r="X4940" s="1" t="s">
        <v>70</v>
      </c>
      <c r="Y4940" s="1" t="s">
        <v>70</v>
      </c>
      <c r="Z4940" s="1" t="s">
        <v>70</v>
      </c>
      <c r="AA4940" s="1" t="s">
        <v>70</v>
      </c>
      <c r="AB4940" s="1" t="s">
        <v>70</v>
      </c>
      <c r="AC4940" s="1" t="s">
        <v>80</v>
      </c>
      <c r="AD4940" s="1" t="s">
        <v>70</v>
      </c>
      <c r="AE4940" s="1" t="s">
        <v>70</v>
      </c>
      <c r="AF4940" s="1" t="s">
        <v>70</v>
      </c>
      <c r="AG4940" s="1" t="s">
        <v>70</v>
      </c>
      <c r="AH4940" s="1" t="s">
        <v>70</v>
      </c>
      <c r="AI4940" s="1" t="s">
        <v>70</v>
      </c>
      <c r="AJ4940" s="1" t="s">
        <v>70</v>
      </c>
      <c r="AK4940" s="1" t="s">
        <v>69</v>
      </c>
      <c r="AL4940" s="1" t="s">
        <v>70</v>
      </c>
      <c r="AM4940" s="1" t="s">
        <v>70</v>
      </c>
      <c r="AN4940" s="1" t="s">
        <v>70</v>
      </c>
      <c r="AO4940" s="1" t="s">
        <v>70</v>
      </c>
      <c r="AP4940" s="1" t="s">
        <v>70</v>
      </c>
      <c r="AQ4940" s="1" t="s">
        <v>70</v>
      </c>
      <c r="AR4940" s="1" t="s">
        <v>70</v>
      </c>
      <c r="AS4940" s="1" t="s">
        <v>70</v>
      </c>
      <c r="AT4940" s="1" t="s">
        <v>70</v>
      </c>
      <c r="AU4940" s="1" t="s">
        <v>70</v>
      </c>
      <c r="AV4940" s="1" t="s">
        <v>70</v>
      </c>
      <c r="AW4940" s="1" t="s">
        <v>70</v>
      </c>
      <c r="AX4940" s="1" t="s">
        <v>70</v>
      </c>
      <c r="AY4940" s="1" t="s">
        <v>70</v>
      </c>
      <c r="AZ4940" s="1" t="s">
        <v>70</v>
      </c>
      <c r="BA4940" s="1" t="s">
        <v>70</v>
      </c>
      <c r="BB4940" s="1" t="s">
        <v>70</v>
      </c>
      <c r="BC4940" s="1" t="s">
        <v>70</v>
      </c>
      <c r="BD4940" s="1" t="s">
        <v>70</v>
      </c>
      <c r="BE4940" s="1" t="s">
        <v>70</v>
      </c>
      <c r="BF4940" s="1" t="s">
        <v>70</v>
      </c>
      <c r="BG4940" s="3">
        <v>40787.404861111114</v>
      </c>
    </row>
    <row r="4941">
      <c r="A4941" s="1">
        <v>1004632.0</v>
      </c>
      <c r="B4941" s="1" t="s">
        <v>21653</v>
      </c>
      <c r="H4941" s="1" t="s">
        <v>21654</v>
      </c>
      <c r="I4941" s="1" t="s">
        <v>21655</v>
      </c>
      <c r="J4941" s="1" t="s">
        <v>4727</v>
      </c>
      <c r="K4941" s="1" t="s">
        <v>230</v>
      </c>
      <c r="L4941" s="1">
        <v>66203.0</v>
      </c>
      <c r="M4941" s="1" t="s">
        <v>390</v>
      </c>
      <c r="N4941" s="1" t="s">
        <v>21656</v>
      </c>
      <c r="U4941" s="1">
        <v>-94.694801</v>
      </c>
      <c r="V4941" s="1">
        <v>39.024399</v>
      </c>
      <c r="W4941" s="1" t="s">
        <v>392</v>
      </c>
      <c r="X4941" s="1" t="s">
        <v>70</v>
      </c>
      <c r="Y4941" s="1" t="s">
        <v>70</v>
      </c>
      <c r="Z4941" s="1" t="s">
        <v>70</v>
      </c>
      <c r="AA4941" s="1" t="s">
        <v>69</v>
      </c>
      <c r="AB4941" s="1" t="s">
        <v>70</v>
      </c>
      <c r="AC4941" s="1" t="s">
        <v>69</v>
      </c>
      <c r="AD4941" s="1" t="s">
        <v>69</v>
      </c>
      <c r="AE4941" s="1" t="s">
        <v>70</v>
      </c>
      <c r="AF4941" s="1" t="s">
        <v>69</v>
      </c>
      <c r="AG4941" s="1" t="s">
        <v>69</v>
      </c>
      <c r="AH4941" s="1" t="s">
        <v>70</v>
      </c>
      <c r="AI4941" s="1" t="s">
        <v>70</v>
      </c>
      <c r="AJ4941" s="1" t="s">
        <v>69</v>
      </c>
      <c r="AK4941" s="1" t="s">
        <v>70</v>
      </c>
      <c r="AL4941" s="1" t="s">
        <v>69</v>
      </c>
      <c r="AM4941" s="1" t="s">
        <v>69</v>
      </c>
      <c r="AN4941" s="1" t="s">
        <v>70</v>
      </c>
      <c r="AO4941" s="1" t="s">
        <v>69</v>
      </c>
      <c r="AP4941" s="1" t="s">
        <v>70</v>
      </c>
      <c r="AQ4941" s="1" t="s">
        <v>70</v>
      </c>
      <c r="AR4941" s="1" t="s">
        <v>69</v>
      </c>
      <c r="AS4941" s="1" t="s">
        <v>70</v>
      </c>
      <c r="AT4941" s="1" t="s">
        <v>69</v>
      </c>
      <c r="AU4941" s="1" t="s">
        <v>69</v>
      </c>
      <c r="AV4941" s="1" t="s">
        <v>70</v>
      </c>
      <c r="AW4941" s="1" t="s">
        <v>70</v>
      </c>
      <c r="AX4941" s="1" t="s">
        <v>70</v>
      </c>
      <c r="AY4941" s="1" t="s">
        <v>70</v>
      </c>
      <c r="AZ4941" s="1" t="s">
        <v>70</v>
      </c>
      <c r="BA4941" s="1" t="s">
        <v>70</v>
      </c>
      <c r="BB4941" s="1" t="s">
        <v>70</v>
      </c>
      <c r="BC4941" s="1" t="s">
        <v>70</v>
      </c>
      <c r="BD4941" s="1" t="s">
        <v>70</v>
      </c>
      <c r="BE4941" s="1" t="s">
        <v>70</v>
      </c>
      <c r="BF4941" s="1" t="s">
        <v>70</v>
      </c>
      <c r="BG4941" s="3">
        <v>40646.63402777778</v>
      </c>
    </row>
    <row r="4942">
      <c r="A4942" s="1">
        <v>1003811.0</v>
      </c>
      <c r="B4942" s="1" t="s">
        <v>21657</v>
      </c>
      <c r="H4942" s="1" t="s">
        <v>21658</v>
      </c>
      <c r="I4942" s="1" t="s">
        <v>6312</v>
      </c>
      <c r="J4942" s="1" t="s">
        <v>775</v>
      </c>
      <c r="K4942" s="1" t="s">
        <v>451</v>
      </c>
      <c r="L4942" s="1">
        <v>54452.0</v>
      </c>
      <c r="M4942" s="1" t="s">
        <v>1407</v>
      </c>
      <c r="N4942" s="1" t="s">
        <v>21659</v>
      </c>
      <c r="O4942" s="1" t="s">
        <v>1413</v>
      </c>
      <c r="P4942" s="1" t="s">
        <v>21659</v>
      </c>
      <c r="U4942" s="1">
        <v>-89.683998</v>
      </c>
      <c r="V4942" s="1">
        <v>45.185398</v>
      </c>
      <c r="W4942" s="1" t="s">
        <v>392</v>
      </c>
      <c r="X4942" s="1" t="s">
        <v>70</v>
      </c>
      <c r="Y4942" s="1" t="s">
        <v>69</v>
      </c>
      <c r="Z4942" s="1" t="s">
        <v>70</v>
      </c>
      <c r="AA4942" s="1" t="s">
        <v>69</v>
      </c>
      <c r="AB4942" s="1" t="s">
        <v>70</v>
      </c>
      <c r="AC4942" s="1" t="s">
        <v>70</v>
      </c>
      <c r="AD4942" s="1" t="s">
        <v>69</v>
      </c>
      <c r="AE4942" s="1" t="s">
        <v>70</v>
      </c>
      <c r="AF4942" s="1" t="s">
        <v>70</v>
      </c>
      <c r="AG4942" s="1" t="s">
        <v>69</v>
      </c>
      <c r="AH4942" s="1" t="s">
        <v>70</v>
      </c>
      <c r="AI4942" s="1" t="s">
        <v>70</v>
      </c>
      <c r="AJ4942" s="1" t="s">
        <v>69</v>
      </c>
      <c r="AK4942" s="1" t="s">
        <v>69</v>
      </c>
      <c r="AL4942" s="1" t="s">
        <v>69</v>
      </c>
      <c r="AM4942" s="1" t="s">
        <v>69</v>
      </c>
      <c r="AN4942" s="1" t="s">
        <v>69</v>
      </c>
      <c r="AO4942" s="1" t="s">
        <v>69</v>
      </c>
      <c r="AP4942" s="1" t="s">
        <v>70</v>
      </c>
      <c r="AQ4942" s="1" t="s">
        <v>70</v>
      </c>
      <c r="AR4942" s="1" t="s">
        <v>69</v>
      </c>
      <c r="AS4942" s="1" t="s">
        <v>70</v>
      </c>
      <c r="AT4942" s="1" t="s">
        <v>70</v>
      </c>
      <c r="AU4942" s="1" t="s">
        <v>70</v>
      </c>
      <c r="AV4942" s="1" t="s">
        <v>70</v>
      </c>
      <c r="AW4942" s="1" t="s">
        <v>70</v>
      </c>
      <c r="AX4942" s="1" t="s">
        <v>70</v>
      </c>
      <c r="AY4942" s="1" t="s">
        <v>70</v>
      </c>
      <c r="AZ4942" s="1" t="s">
        <v>70</v>
      </c>
      <c r="BA4942" s="1" t="s">
        <v>70</v>
      </c>
      <c r="BB4942" s="1" t="s">
        <v>70</v>
      </c>
      <c r="BC4942" s="1" t="s">
        <v>70</v>
      </c>
      <c r="BD4942" s="1" t="s">
        <v>70</v>
      </c>
      <c r="BE4942" s="1" t="s">
        <v>70</v>
      </c>
      <c r="BF4942" s="1" t="s">
        <v>70</v>
      </c>
      <c r="BG4942" s="3">
        <v>40661.611805555556</v>
      </c>
    </row>
    <row r="4943">
      <c r="A4943" s="1">
        <v>1007755.0</v>
      </c>
      <c r="B4943" s="1" t="s">
        <v>21660</v>
      </c>
      <c r="C4943" s="2" t="s">
        <v>21661</v>
      </c>
      <c r="H4943" s="1" t="s">
        <v>21662</v>
      </c>
      <c r="I4943" s="1" t="s">
        <v>21660</v>
      </c>
      <c r="J4943" s="1" t="s">
        <v>1334</v>
      </c>
      <c r="K4943" s="1" t="s">
        <v>488</v>
      </c>
      <c r="L4943" s="1">
        <v>1860.0</v>
      </c>
      <c r="U4943" s="1">
        <v>-71.003403</v>
      </c>
      <c r="V4943" s="1">
        <v>42.834801</v>
      </c>
      <c r="X4943" s="1" t="s">
        <v>70</v>
      </c>
      <c r="Y4943" s="1" t="s">
        <v>70</v>
      </c>
      <c r="Z4943" s="1" t="s">
        <v>70</v>
      </c>
      <c r="AA4943" s="1" t="s">
        <v>70</v>
      </c>
      <c r="AB4943" s="1" t="s">
        <v>70</v>
      </c>
      <c r="AC4943" s="1" t="s">
        <v>80</v>
      </c>
      <c r="BG4943" s="1">
        <v>2011.0</v>
      </c>
    </row>
    <row r="4944">
      <c r="A4944" s="1">
        <v>1003677.0</v>
      </c>
      <c r="B4944" s="1" t="s">
        <v>21663</v>
      </c>
      <c r="D4944" s="1" t="s">
        <v>21664</v>
      </c>
      <c r="H4944" s="1" t="s">
        <v>21665</v>
      </c>
      <c r="I4944" s="1" t="s">
        <v>4063</v>
      </c>
      <c r="J4944" s="1" t="s">
        <v>2756</v>
      </c>
      <c r="K4944" s="1" t="s">
        <v>2478</v>
      </c>
      <c r="L4944" s="1">
        <v>3054.0</v>
      </c>
      <c r="M4944" s="1" t="s">
        <v>21666</v>
      </c>
      <c r="N4944" s="1" t="s">
        <v>1159</v>
      </c>
      <c r="U4944" s="1">
        <v>-71.48822</v>
      </c>
      <c r="V4944" s="1">
        <v>42.874748</v>
      </c>
      <c r="X4944" s="1" t="s">
        <v>69</v>
      </c>
      <c r="Y4944" s="1" t="s">
        <v>70</v>
      </c>
      <c r="Z4944" s="1" t="s">
        <v>70</v>
      </c>
      <c r="AA4944" s="1" t="s">
        <v>70</v>
      </c>
      <c r="AB4944" s="1" t="s">
        <v>70</v>
      </c>
      <c r="AC4944" s="1" t="s">
        <v>69</v>
      </c>
      <c r="AD4944" s="1" t="s">
        <v>69</v>
      </c>
      <c r="AE4944" s="1" t="s">
        <v>69</v>
      </c>
      <c r="AF4944" s="1" t="s">
        <v>69</v>
      </c>
      <c r="AG4944" s="1" t="s">
        <v>69</v>
      </c>
      <c r="AH4944" s="1" t="s">
        <v>69</v>
      </c>
      <c r="AI4944" s="1" t="s">
        <v>69</v>
      </c>
      <c r="AJ4944" s="1" t="s">
        <v>69</v>
      </c>
      <c r="AK4944" s="1" t="s">
        <v>69</v>
      </c>
      <c r="AL4944" s="1" t="s">
        <v>69</v>
      </c>
      <c r="AM4944" s="1" t="s">
        <v>69</v>
      </c>
      <c r="AN4944" s="1" t="s">
        <v>69</v>
      </c>
      <c r="AO4944" s="1" t="s">
        <v>69</v>
      </c>
      <c r="AP4944" s="1" t="s">
        <v>70</v>
      </c>
      <c r="AQ4944" s="1" t="s">
        <v>70</v>
      </c>
      <c r="AR4944" s="1" t="s">
        <v>69</v>
      </c>
      <c r="AS4944" s="1" t="s">
        <v>69</v>
      </c>
      <c r="AT4944" s="1" t="s">
        <v>69</v>
      </c>
      <c r="AU4944" s="1" t="s">
        <v>69</v>
      </c>
      <c r="AV4944" s="1" t="s">
        <v>70</v>
      </c>
      <c r="AW4944" s="1" t="s">
        <v>69</v>
      </c>
      <c r="AX4944" s="1" t="s">
        <v>70</v>
      </c>
      <c r="AY4944" s="1" t="s">
        <v>70</v>
      </c>
      <c r="AZ4944" s="1" t="s">
        <v>69</v>
      </c>
      <c r="BA4944" s="1" t="s">
        <v>69</v>
      </c>
      <c r="BB4944" s="1" t="s">
        <v>69</v>
      </c>
      <c r="BC4944" s="1" t="s">
        <v>69</v>
      </c>
      <c r="BD4944" s="1" t="s">
        <v>69</v>
      </c>
      <c r="BE4944" s="1" t="s">
        <v>70</v>
      </c>
      <c r="BF4944" s="1" t="s">
        <v>70</v>
      </c>
      <c r="BG4944" s="3">
        <v>42212.57083333333</v>
      </c>
    </row>
    <row r="4945">
      <c r="A4945" s="1">
        <v>1011837.0</v>
      </c>
      <c r="B4945" s="1" t="s">
        <v>21667</v>
      </c>
      <c r="C4945" s="2" t="s">
        <v>21668</v>
      </c>
      <c r="D4945" s="2" t="s">
        <v>21669</v>
      </c>
      <c r="H4945" s="1" t="s">
        <v>21670</v>
      </c>
      <c r="I4945" s="1" t="s">
        <v>11884</v>
      </c>
      <c r="J4945" s="1" t="s">
        <v>704</v>
      </c>
      <c r="K4945" s="1" t="s">
        <v>705</v>
      </c>
      <c r="L4945" s="1">
        <v>85201.0</v>
      </c>
      <c r="M4945" s="1" t="s">
        <v>21671</v>
      </c>
      <c r="N4945" s="1" t="s">
        <v>2846</v>
      </c>
      <c r="O4945" s="1" t="s">
        <v>21672</v>
      </c>
      <c r="P4945" s="1" t="s">
        <v>7772</v>
      </c>
      <c r="U4945" s="1">
        <v>-111.83086</v>
      </c>
      <c r="V4945" s="1">
        <v>33.415615</v>
      </c>
      <c r="X4945" s="1" t="s">
        <v>69</v>
      </c>
      <c r="Y4945" s="1" t="s">
        <v>69</v>
      </c>
      <c r="Z4945" s="1" t="s">
        <v>69</v>
      </c>
      <c r="AA4945" s="1" t="s">
        <v>69</v>
      </c>
      <c r="AB4945" s="1" t="s">
        <v>69</v>
      </c>
      <c r="AC4945" s="1" t="s">
        <v>69</v>
      </c>
      <c r="AD4945" s="1" t="s">
        <v>69</v>
      </c>
      <c r="AE4945" s="1" t="s">
        <v>69</v>
      </c>
      <c r="AF4945" s="1" t="s">
        <v>69</v>
      </c>
      <c r="AG4945" s="1" t="s">
        <v>69</v>
      </c>
      <c r="AH4945" s="1" t="s">
        <v>69</v>
      </c>
      <c r="AI4945" s="1" t="s">
        <v>69</v>
      </c>
      <c r="AJ4945" s="1" t="s">
        <v>69</v>
      </c>
      <c r="AK4945" s="1" t="s">
        <v>69</v>
      </c>
      <c r="AL4945" s="1" t="s">
        <v>69</v>
      </c>
      <c r="AM4945" s="1" t="s">
        <v>69</v>
      </c>
      <c r="AN4945" s="1" t="s">
        <v>70</v>
      </c>
      <c r="AO4945" s="1" t="s">
        <v>70</v>
      </c>
      <c r="AP4945" s="1" t="s">
        <v>70</v>
      </c>
      <c r="AQ4945" s="1" t="s">
        <v>69</v>
      </c>
      <c r="AR4945" s="1" t="s">
        <v>69</v>
      </c>
      <c r="AS4945" s="1" t="s">
        <v>70</v>
      </c>
      <c r="AT4945" s="1" t="s">
        <v>69</v>
      </c>
      <c r="AU4945" s="1" t="s">
        <v>69</v>
      </c>
      <c r="AV4945" s="1" t="s">
        <v>70</v>
      </c>
      <c r="AW4945" s="1" t="s">
        <v>70</v>
      </c>
      <c r="AX4945" s="1" t="s">
        <v>69</v>
      </c>
      <c r="AY4945" s="1" t="s">
        <v>69</v>
      </c>
      <c r="AZ4945" s="1" t="s">
        <v>69</v>
      </c>
      <c r="BA4945" s="1" t="s">
        <v>69</v>
      </c>
      <c r="BB4945" s="1" t="s">
        <v>69</v>
      </c>
      <c r="BC4945" s="1" t="s">
        <v>70</v>
      </c>
      <c r="BD4945" s="1" t="s">
        <v>69</v>
      </c>
      <c r="BE4945" s="1" t="s">
        <v>70</v>
      </c>
      <c r="BF4945" s="1" t="s">
        <v>70</v>
      </c>
      <c r="BG4945" s="3">
        <v>42457.82152777778</v>
      </c>
    </row>
    <row r="4946">
      <c r="A4946" s="1">
        <v>1004035.0</v>
      </c>
      <c r="B4946" s="1" t="s">
        <v>21673</v>
      </c>
      <c r="H4946" s="1" t="s">
        <v>21674</v>
      </c>
      <c r="I4946" s="1" t="s">
        <v>21675</v>
      </c>
      <c r="J4946" s="1" t="s">
        <v>21676</v>
      </c>
      <c r="K4946" s="1" t="s">
        <v>203</v>
      </c>
      <c r="L4946" s="1">
        <v>61548.0</v>
      </c>
      <c r="U4946" s="1">
        <v>-89.3629</v>
      </c>
      <c r="V4946" s="1">
        <v>40.791302</v>
      </c>
      <c r="X4946" s="1" t="s">
        <v>70</v>
      </c>
      <c r="Y4946" s="1" t="s">
        <v>70</v>
      </c>
      <c r="Z4946" s="1" t="s">
        <v>70</v>
      </c>
      <c r="AA4946" s="1" t="s">
        <v>70</v>
      </c>
      <c r="AB4946" s="1" t="s">
        <v>70</v>
      </c>
      <c r="AC4946" s="1" t="s">
        <v>80</v>
      </c>
      <c r="BG4946" s="1">
        <v>2009.0</v>
      </c>
    </row>
    <row r="4947">
      <c r="A4947" s="1">
        <v>1001033.0</v>
      </c>
      <c r="B4947" s="1" t="s">
        <v>21677</v>
      </c>
      <c r="C4947" s="2" t="s">
        <v>21678</v>
      </c>
      <c r="H4947" s="1" t="s">
        <v>21679</v>
      </c>
      <c r="I4947" s="1" t="s">
        <v>21680</v>
      </c>
      <c r="J4947" s="1" t="s">
        <v>201</v>
      </c>
      <c r="K4947" s="1" t="s">
        <v>85</v>
      </c>
      <c r="L4947" s="1">
        <v>29405.0</v>
      </c>
      <c r="U4947" s="1">
        <v>-79.972198</v>
      </c>
      <c r="V4947" s="1">
        <v>32.8554</v>
      </c>
      <c r="X4947" s="1" t="s">
        <v>70</v>
      </c>
      <c r="Y4947" s="1" t="s">
        <v>70</v>
      </c>
      <c r="Z4947" s="1" t="s">
        <v>70</v>
      </c>
      <c r="AA4947" s="1" t="s">
        <v>70</v>
      </c>
      <c r="AB4947" s="1" t="s">
        <v>70</v>
      </c>
      <c r="AC4947" s="1" t="s">
        <v>80</v>
      </c>
      <c r="BG4947" s="1">
        <v>2009.0</v>
      </c>
    </row>
    <row r="4948">
      <c r="A4948" s="1">
        <v>1018357.0</v>
      </c>
      <c r="B4948" s="1" t="s">
        <v>21681</v>
      </c>
      <c r="C4948" s="1" t="s">
        <v>21682</v>
      </c>
      <c r="D4948" s="1" t="s">
        <v>21683</v>
      </c>
      <c r="H4948" s="1" t="s">
        <v>21684</v>
      </c>
      <c r="I4948" s="1" t="s">
        <v>21685</v>
      </c>
      <c r="J4948" s="1" t="s">
        <v>21686</v>
      </c>
      <c r="K4948" s="1" t="s">
        <v>582</v>
      </c>
      <c r="L4948" s="1">
        <v>42129.0</v>
      </c>
      <c r="M4948" s="1" t="s">
        <v>16453</v>
      </c>
      <c r="N4948" s="1" t="s">
        <v>21687</v>
      </c>
      <c r="U4948" s="1">
        <v>-85.609734</v>
      </c>
      <c r="V4948" s="1">
        <v>36.97686</v>
      </c>
      <c r="X4948" s="1" t="s">
        <v>69</v>
      </c>
      <c r="Y4948" s="1" t="s">
        <v>69</v>
      </c>
      <c r="Z4948" s="1" t="s">
        <v>70</v>
      </c>
      <c r="AA4948" s="1" t="s">
        <v>69</v>
      </c>
      <c r="AB4948" s="1" t="s">
        <v>69</v>
      </c>
      <c r="AC4948" s="1" t="s">
        <v>70</v>
      </c>
      <c r="AD4948" s="1" t="s">
        <v>69</v>
      </c>
      <c r="AE4948" s="1" t="s">
        <v>70</v>
      </c>
      <c r="AF4948" s="1" t="s">
        <v>69</v>
      </c>
      <c r="AG4948" s="1" t="s">
        <v>69</v>
      </c>
      <c r="AH4948" s="1" t="s">
        <v>69</v>
      </c>
      <c r="AI4948" s="1" t="s">
        <v>70</v>
      </c>
      <c r="AJ4948" s="1" t="s">
        <v>69</v>
      </c>
      <c r="AK4948" s="1" t="s">
        <v>69</v>
      </c>
      <c r="AL4948" s="1" t="s">
        <v>69</v>
      </c>
      <c r="AM4948" s="1" t="s">
        <v>69</v>
      </c>
      <c r="AN4948" s="1" t="s">
        <v>69</v>
      </c>
      <c r="AO4948" s="1" t="s">
        <v>70</v>
      </c>
      <c r="AP4948" s="1" t="s">
        <v>70</v>
      </c>
      <c r="AQ4948" s="1" t="s">
        <v>70</v>
      </c>
      <c r="AR4948" s="1" t="s">
        <v>69</v>
      </c>
      <c r="AS4948" s="1" t="s">
        <v>69</v>
      </c>
      <c r="AT4948" s="1" t="s">
        <v>70</v>
      </c>
      <c r="AU4948" s="1" t="s">
        <v>69</v>
      </c>
      <c r="AV4948" s="1" t="s">
        <v>69</v>
      </c>
      <c r="AW4948" s="1" t="s">
        <v>70</v>
      </c>
      <c r="AX4948" s="1" t="s">
        <v>70</v>
      </c>
      <c r="AY4948" s="1" t="s">
        <v>70</v>
      </c>
      <c r="AZ4948" s="1" t="s">
        <v>69</v>
      </c>
      <c r="BA4948" s="1" t="s">
        <v>70</v>
      </c>
      <c r="BB4948" s="1" t="s">
        <v>70</v>
      </c>
      <c r="BC4948" s="1" t="s">
        <v>70</v>
      </c>
      <c r="BD4948" s="1" t="s">
        <v>69</v>
      </c>
      <c r="BE4948" s="1" t="s">
        <v>70</v>
      </c>
      <c r="BF4948" s="1" t="s">
        <v>70</v>
      </c>
      <c r="BG4948" s="3">
        <v>42908.740277777775</v>
      </c>
    </row>
    <row r="4949">
      <c r="A4949" s="1">
        <v>1009480.0</v>
      </c>
      <c r="B4949" s="1" t="s">
        <v>21688</v>
      </c>
      <c r="C4949" s="2" t="s">
        <v>21689</v>
      </c>
      <c r="H4949" s="1" t="s">
        <v>21690</v>
      </c>
      <c r="I4949" s="1" t="s">
        <v>21691</v>
      </c>
      <c r="K4949" s="1" t="s">
        <v>133</v>
      </c>
      <c r="L4949" s="1">
        <v>98856.0</v>
      </c>
      <c r="U4949" s="1">
        <v>-120.276</v>
      </c>
      <c r="V4949" s="1">
        <v>48.362701</v>
      </c>
      <c r="X4949" s="1" t="s">
        <v>69</v>
      </c>
      <c r="Y4949" s="1" t="s">
        <v>70</v>
      </c>
      <c r="Z4949" s="1" t="s">
        <v>70</v>
      </c>
      <c r="AA4949" s="1" t="s">
        <v>70</v>
      </c>
      <c r="AB4949" s="1" t="s">
        <v>70</v>
      </c>
      <c r="AC4949" s="1" t="s">
        <v>80</v>
      </c>
      <c r="BG4949" s="1">
        <v>2013.0</v>
      </c>
    </row>
    <row r="4950">
      <c r="A4950" s="1">
        <v>1012094.0</v>
      </c>
      <c r="B4950" s="1" t="s">
        <v>21692</v>
      </c>
      <c r="C4950" s="2" t="s">
        <v>21693</v>
      </c>
      <c r="D4950" s="2" t="s">
        <v>1871</v>
      </c>
      <c r="H4950" s="1" t="s">
        <v>21694</v>
      </c>
      <c r="I4950" s="1" t="s">
        <v>1873</v>
      </c>
      <c r="J4950" s="1" t="s">
        <v>1874</v>
      </c>
      <c r="K4950" s="1" t="s">
        <v>349</v>
      </c>
      <c r="L4950" s="1">
        <v>80122.0</v>
      </c>
      <c r="M4950" s="1" t="s">
        <v>6023</v>
      </c>
      <c r="N4950" s="1" t="s">
        <v>2122</v>
      </c>
      <c r="U4950" s="1">
        <v>-104.98917</v>
      </c>
      <c r="V4950" s="1">
        <v>39.591408</v>
      </c>
      <c r="X4950" s="1" t="s">
        <v>69</v>
      </c>
      <c r="Y4950" s="1" t="s">
        <v>70</v>
      </c>
      <c r="Z4950" s="1" t="s">
        <v>70</v>
      </c>
      <c r="AA4950" s="1" t="s">
        <v>70</v>
      </c>
      <c r="AB4950" s="1" t="s">
        <v>69</v>
      </c>
      <c r="AC4950" s="1" t="s">
        <v>69</v>
      </c>
      <c r="AD4950" s="1" t="s">
        <v>69</v>
      </c>
      <c r="AE4950" s="1" t="s">
        <v>70</v>
      </c>
      <c r="AF4950" s="1" t="s">
        <v>70</v>
      </c>
      <c r="AG4950" s="1" t="s">
        <v>69</v>
      </c>
      <c r="AH4950" s="1" t="s">
        <v>70</v>
      </c>
      <c r="AI4950" s="1" t="s">
        <v>69</v>
      </c>
      <c r="AJ4950" s="1" t="s">
        <v>69</v>
      </c>
      <c r="AK4950" s="1" t="s">
        <v>69</v>
      </c>
      <c r="AL4950" s="1" t="s">
        <v>69</v>
      </c>
      <c r="AM4950" s="1" t="s">
        <v>69</v>
      </c>
      <c r="AN4950" s="1" t="s">
        <v>70</v>
      </c>
      <c r="AO4950" s="1" t="s">
        <v>69</v>
      </c>
      <c r="AP4950" s="1" t="s">
        <v>70</v>
      </c>
      <c r="AQ4950" s="1" t="s">
        <v>69</v>
      </c>
      <c r="AR4950" s="1" t="s">
        <v>69</v>
      </c>
      <c r="AS4950" s="1" t="s">
        <v>70</v>
      </c>
      <c r="AT4950" s="1" t="s">
        <v>69</v>
      </c>
      <c r="AU4950" s="1" t="s">
        <v>69</v>
      </c>
      <c r="AV4950" s="1" t="s">
        <v>70</v>
      </c>
      <c r="AW4950" s="1" t="s">
        <v>69</v>
      </c>
      <c r="AX4950" s="1" t="s">
        <v>70</v>
      </c>
      <c r="AY4950" s="1" t="s">
        <v>70</v>
      </c>
      <c r="AZ4950" s="1" t="s">
        <v>69</v>
      </c>
      <c r="BA4950" s="1" t="s">
        <v>69</v>
      </c>
      <c r="BB4950" s="1" t="s">
        <v>69</v>
      </c>
      <c r="BC4950" s="1" t="s">
        <v>70</v>
      </c>
      <c r="BD4950" s="1" t="s">
        <v>69</v>
      </c>
      <c r="BE4950" s="1" t="s">
        <v>70</v>
      </c>
      <c r="BF4950" s="1" t="s">
        <v>70</v>
      </c>
      <c r="BG4950" s="3">
        <v>42550.38888888889</v>
      </c>
    </row>
    <row r="4951">
      <c r="A4951" s="1">
        <v>1004044.0</v>
      </c>
      <c r="B4951" s="1" t="s">
        <v>21695</v>
      </c>
      <c r="C4951" s="2" t="s">
        <v>21696</v>
      </c>
      <c r="H4951" s="1" t="s">
        <v>21697</v>
      </c>
      <c r="I4951" s="1" t="s">
        <v>1542</v>
      </c>
      <c r="J4951" s="1" t="s">
        <v>574</v>
      </c>
      <c r="K4951" s="1" t="s">
        <v>575</v>
      </c>
      <c r="L4951" s="1">
        <v>49519.0</v>
      </c>
      <c r="M4951" s="1" t="s">
        <v>390</v>
      </c>
      <c r="N4951" s="1" t="s">
        <v>21698</v>
      </c>
      <c r="U4951" s="1">
        <v>-85.720253</v>
      </c>
      <c r="V4951" s="1">
        <v>42.858238</v>
      </c>
      <c r="W4951" s="1" t="s">
        <v>2471</v>
      </c>
      <c r="X4951" s="1" t="s">
        <v>69</v>
      </c>
      <c r="Y4951" s="1" t="s">
        <v>69</v>
      </c>
      <c r="Z4951" s="1" t="s">
        <v>70</v>
      </c>
      <c r="AA4951" s="1" t="s">
        <v>69</v>
      </c>
      <c r="AB4951" s="1" t="s">
        <v>69</v>
      </c>
      <c r="AC4951" s="1" t="s">
        <v>70</v>
      </c>
      <c r="AD4951" s="1" t="s">
        <v>69</v>
      </c>
      <c r="AE4951" s="1" t="s">
        <v>69</v>
      </c>
      <c r="AF4951" s="1" t="s">
        <v>69</v>
      </c>
      <c r="AG4951" s="1" t="s">
        <v>69</v>
      </c>
      <c r="AH4951" s="1" t="s">
        <v>70</v>
      </c>
      <c r="AI4951" s="1" t="s">
        <v>69</v>
      </c>
      <c r="AJ4951" s="1" t="s">
        <v>69</v>
      </c>
      <c r="AK4951" s="1" t="s">
        <v>69</v>
      </c>
      <c r="AL4951" s="1" t="s">
        <v>69</v>
      </c>
      <c r="AM4951" s="1" t="s">
        <v>69</v>
      </c>
      <c r="AN4951" s="1" t="s">
        <v>69</v>
      </c>
      <c r="AO4951" s="1" t="s">
        <v>70</v>
      </c>
      <c r="AP4951" s="1" t="s">
        <v>69</v>
      </c>
      <c r="AQ4951" s="1" t="s">
        <v>70</v>
      </c>
      <c r="AR4951" s="1" t="s">
        <v>69</v>
      </c>
      <c r="AS4951" s="1" t="s">
        <v>70</v>
      </c>
      <c r="AT4951" s="1" t="s">
        <v>69</v>
      </c>
      <c r="AU4951" s="1" t="s">
        <v>69</v>
      </c>
      <c r="AV4951" s="1" t="s">
        <v>70</v>
      </c>
      <c r="AW4951" s="1" t="s">
        <v>70</v>
      </c>
      <c r="AX4951" s="1" t="s">
        <v>70</v>
      </c>
      <c r="AY4951" s="1" t="s">
        <v>70</v>
      </c>
      <c r="AZ4951" s="1" t="s">
        <v>70</v>
      </c>
      <c r="BA4951" s="1" t="s">
        <v>70</v>
      </c>
      <c r="BB4951" s="1" t="s">
        <v>70</v>
      </c>
      <c r="BC4951" s="1" t="s">
        <v>70</v>
      </c>
      <c r="BD4951" s="1" t="s">
        <v>70</v>
      </c>
      <c r="BE4951" s="1" t="s">
        <v>70</v>
      </c>
      <c r="BF4951" s="1" t="s">
        <v>70</v>
      </c>
      <c r="BG4951" s="3">
        <v>41025.561111111114</v>
      </c>
    </row>
    <row r="4952">
      <c r="A4952" s="1">
        <v>1004825.0</v>
      </c>
      <c r="B4952" s="1" t="s">
        <v>21699</v>
      </c>
      <c r="C4952" s="2" t="s">
        <v>21700</v>
      </c>
      <c r="H4952" s="1" t="s">
        <v>21701</v>
      </c>
      <c r="I4952" s="1" t="s">
        <v>21702</v>
      </c>
      <c r="J4952" s="1" t="s">
        <v>4122</v>
      </c>
      <c r="K4952" s="1" t="s">
        <v>64</v>
      </c>
      <c r="L4952" s="1">
        <v>5761.0</v>
      </c>
      <c r="M4952" s="1" t="s">
        <v>390</v>
      </c>
      <c r="N4952" s="1" t="s">
        <v>4853</v>
      </c>
      <c r="U4952" s="1">
        <v>-73.155945</v>
      </c>
      <c r="V4952" s="1">
        <v>43.305851</v>
      </c>
      <c r="W4952" s="1" t="s">
        <v>136</v>
      </c>
      <c r="X4952" s="1" t="s">
        <v>70</v>
      </c>
      <c r="Y4952" s="1" t="s">
        <v>70</v>
      </c>
      <c r="Z4952" s="1" t="s">
        <v>70</v>
      </c>
      <c r="AA4952" s="1" t="s">
        <v>70</v>
      </c>
      <c r="AB4952" s="1" t="s">
        <v>70</v>
      </c>
      <c r="AC4952" s="1" t="s">
        <v>69</v>
      </c>
      <c r="AD4952" s="1" t="s">
        <v>69</v>
      </c>
      <c r="AE4952" s="1" t="s">
        <v>69</v>
      </c>
      <c r="AF4952" s="1" t="s">
        <v>69</v>
      </c>
      <c r="AG4952" s="1" t="s">
        <v>69</v>
      </c>
      <c r="AH4952" s="1" t="s">
        <v>69</v>
      </c>
      <c r="AI4952" s="1" t="s">
        <v>70</v>
      </c>
      <c r="AJ4952" s="1" t="s">
        <v>70</v>
      </c>
      <c r="AK4952" s="1" t="s">
        <v>69</v>
      </c>
      <c r="AL4952" s="1" t="s">
        <v>70</v>
      </c>
      <c r="AM4952" s="1" t="s">
        <v>69</v>
      </c>
      <c r="AN4952" s="1" t="s">
        <v>69</v>
      </c>
      <c r="AO4952" s="1" t="s">
        <v>69</v>
      </c>
      <c r="AP4952" s="1" t="s">
        <v>69</v>
      </c>
      <c r="AQ4952" s="1" t="s">
        <v>70</v>
      </c>
      <c r="AR4952" s="1" t="s">
        <v>69</v>
      </c>
      <c r="AS4952" s="1" t="s">
        <v>69</v>
      </c>
      <c r="AT4952" s="1" t="s">
        <v>69</v>
      </c>
      <c r="AU4952" s="1" t="s">
        <v>70</v>
      </c>
      <c r="AV4952" s="1" t="s">
        <v>70</v>
      </c>
      <c r="AW4952" s="1" t="s">
        <v>70</v>
      </c>
      <c r="AX4952" s="1" t="s">
        <v>70</v>
      </c>
      <c r="AY4952" s="1" t="s">
        <v>70</v>
      </c>
      <c r="AZ4952" s="1" t="s">
        <v>70</v>
      </c>
      <c r="BA4952" s="1" t="s">
        <v>70</v>
      </c>
      <c r="BB4952" s="1" t="s">
        <v>70</v>
      </c>
      <c r="BC4952" s="1" t="s">
        <v>70</v>
      </c>
      <c r="BD4952" s="1" t="s">
        <v>70</v>
      </c>
      <c r="BE4952" s="1" t="s">
        <v>70</v>
      </c>
      <c r="BF4952" s="1" t="s">
        <v>70</v>
      </c>
      <c r="BG4952" s="3">
        <v>41060.60972222222</v>
      </c>
    </row>
    <row r="4953">
      <c r="A4953" s="1">
        <v>1005279.0</v>
      </c>
      <c r="B4953" s="1" t="s">
        <v>21703</v>
      </c>
      <c r="C4953" s="2" t="s">
        <v>21704</v>
      </c>
      <c r="D4953" s="2" t="s">
        <v>21705</v>
      </c>
      <c r="E4953" s="2" t="s">
        <v>21706</v>
      </c>
      <c r="H4953" s="1" t="s">
        <v>21707</v>
      </c>
      <c r="I4953" s="1" t="s">
        <v>21708</v>
      </c>
      <c r="J4953" s="1" t="s">
        <v>545</v>
      </c>
      <c r="K4953" s="1" t="s">
        <v>244</v>
      </c>
      <c r="L4953" s="1">
        <v>8840.0</v>
      </c>
      <c r="M4953" s="1" t="s">
        <v>21709</v>
      </c>
      <c r="N4953" s="1" t="s">
        <v>372</v>
      </c>
      <c r="U4953" s="1">
        <v>-74.364471</v>
      </c>
      <c r="V4953" s="1">
        <v>40.541016</v>
      </c>
      <c r="X4953" s="1" t="s">
        <v>69</v>
      </c>
      <c r="Y4953" s="1" t="s">
        <v>69</v>
      </c>
      <c r="Z4953" s="1" t="s">
        <v>69</v>
      </c>
      <c r="AA4953" s="1" t="s">
        <v>69</v>
      </c>
      <c r="AB4953" s="1" t="s">
        <v>70</v>
      </c>
      <c r="AC4953" s="1" t="s">
        <v>70</v>
      </c>
      <c r="AD4953" s="1" t="s">
        <v>69</v>
      </c>
      <c r="AE4953" s="1" t="s">
        <v>69</v>
      </c>
      <c r="AF4953" s="1" t="s">
        <v>70</v>
      </c>
      <c r="AG4953" s="1" t="s">
        <v>69</v>
      </c>
      <c r="AH4953" s="1" t="s">
        <v>69</v>
      </c>
      <c r="AI4953" s="1" t="s">
        <v>70</v>
      </c>
      <c r="AJ4953" s="1" t="s">
        <v>69</v>
      </c>
      <c r="AK4953" s="1" t="s">
        <v>69</v>
      </c>
      <c r="AL4953" s="1" t="s">
        <v>69</v>
      </c>
      <c r="AM4953" s="1" t="s">
        <v>69</v>
      </c>
      <c r="AN4953" s="1" t="s">
        <v>70</v>
      </c>
      <c r="AO4953" s="1" t="s">
        <v>69</v>
      </c>
      <c r="AP4953" s="1" t="s">
        <v>70</v>
      </c>
      <c r="AQ4953" s="1" t="s">
        <v>69</v>
      </c>
      <c r="AR4953" s="1" t="s">
        <v>70</v>
      </c>
      <c r="AS4953" s="1" t="s">
        <v>70</v>
      </c>
      <c r="AT4953" s="1" t="s">
        <v>69</v>
      </c>
      <c r="AU4953" s="1" t="s">
        <v>69</v>
      </c>
      <c r="AV4953" s="1" t="s">
        <v>70</v>
      </c>
      <c r="AW4953" s="1" t="s">
        <v>70</v>
      </c>
      <c r="AX4953" s="1" t="s">
        <v>70</v>
      </c>
      <c r="AY4953" s="1" t="s">
        <v>70</v>
      </c>
      <c r="AZ4953" s="1" t="s">
        <v>69</v>
      </c>
      <c r="BA4953" s="1" t="s">
        <v>70</v>
      </c>
      <c r="BB4953" s="1" t="s">
        <v>70</v>
      </c>
      <c r="BC4953" s="1" t="s">
        <v>70</v>
      </c>
      <c r="BD4953" s="1" t="s">
        <v>70</v>
      </c>
      <c r="BE4953" s="1" t="s">
        <v>70</v>
      </c>
      <c r="BF4953" s="1" t="s">
        <v>70</v>
      </c>
      <c r="BG4953" s="3">
        <v>42212.54305555556</v>
      </c>
    </row>
    <row r="4954">
      <c r="A4954" s="1">
        <v>1001109.0</v>
      </c>
      <c r="B4954" s="1" t="s">
        <v>21710</v>
      </c>
      <c r="H4954" s="1" t="s">
        <v>21711</v>
      </c>
      <c r="I4954" s="1" t="s">
        <v>21712</v>
      </c>
      <c r="J4954" s="1" t="s">
        <v>13651</v>
      </c>
      <c r="K4954" s="1" t="s">
        <v>96</v>
      </c>
      <c r="L4954" s="1">
        <v>13114.0</v>
      </c>
      <c r="U4954" s="1">
        <v>-76.211304</v>
      </c>
      <c r="V4954" s="1">
        <v>43.4594</v>
      </c>
      <c r="X4954" s="1" t="s">
        <v>70</v>
      </c>
      <c r="Y4954" s="1" t="s">
        <v>70</v>
      </c>
      <c r="Z4954" s="1" t="s">
        <v>70</v>
      </c>
      <c r="AA4954" s="1" t="s">
        <v>70</v>
      </c>
      <c r="AB4954" s="1" t="s">
        <v>70</v>
      </c>
      <c r="AC4954" s="1" t="s">
        <v>80</v>
      </c>
      <c r="BG4954" s="4">
        <v>40308.84097222222</v>
      </c>
    </row>
    <row r="4955">
      <c r="A4955" s="1">
        <v>1008810.0</v>
      </c>
      <c r="B4955" s="1" t="s">
        <v>21713</v>
      </c>
      <c r="D4955" s="2" t="s">
        <v>21714</v>
      </c>
      <c r="H4955" s="1" t="s">
        <v>21715</v>
      </c>
      <c r="I4955" s="1" t="s">
        <v>21716</v>
      </c>
      <c r="J4955" s="1" t="s">
        <v>21717</v>
      </c>
      <c r="K4955" s="1" t="s">
        <v>91</v>
      </c>
      <c r="L4955" s="1">
        <v>65265.0</v>
      </c>
      <c r="M4955" s="1" t="s">
        <v>6467</v>
      </c>
      <c r="N4955" s="1" t="s">
        <v>198</v>
      </c>
      <c r="U4955" s="1">
        <v>-91.890648</v>
      </c>
      <c r="V4955" s="1">
        <v>39.143532</v>
      </c>
      <c r="W4955" s="1" t="s">
        <v>99</v>
      </c>
      <c r="X4955" s="1" t="s">
        <v>70</v>
      </c>
      <c r="Y4955" s="1" t="s">
        <v>70</v>
      </c>
      <c r="Z4955" s="1" t="s">
        <v>70</v>
      </c>
      <c r="AA4955" s="1" t="s">
        <v>70</v>
      </c>
      <c r="AB4955" s="1" t="s">
        <v>70</v>
      </c>
      <c r="AC4955" s="1" t="s">
        <v>70</v>
      </c>
      <c r="AD4955" s="1" t="s">
        <v>69</v>
      </c>
      <c r="AE4955" s="1" t="s">
        <v>70</v>
      </c>
      <c r="AF4955" s="1" t="s">
        <v>69</v>
      </c>
      <c r="AG4955" s="1" t="s">
        <v>70</v>
      </c>
      <c r="AH4955" s="1" t="s">
        <v>69</v>
      </c>
      <c r="AI4955" s="1" t="s">
        <v>70</v>
      </c>
      <c r="AJ4955" s="1" t="s">
        <v>69</v>
      </c>
      <c r="AK4955" s="1" t="s">
        <v>69</v>
      </c>
      <c r="AL4955" s="1" t="s">
        <v>69</v>
      </c>
      <c r="AM4955" s="1" t="s">
        <v>69</v>
      </c>
      <c r="AN4955" s="1" t="s">
        <v>70</v>
      </c>
      <c r="AO4955" s="1" t="s">
        <v>69</v>
      </c>
      <c r="AP4955" s="1" t="s">
        <v>70</v>
      </c>
      <c r="AQ4955" s="1" t="s">
        <v>70</v>
      </c>
      <c r="AR4955" s="1" t="s">
        <v>69</v>
      </c>
      <c r="AS4955" s="1" t="s">
        <v>70</v>
      </c>
      <c r="AT4955" s="1" t="s">
        <v>70</v>
      </c>
      <c r="AU4955" s="1" t="s">
        <v>70</v>
      </c>
      <c r="AV4955" s="1" t="s">
        <v>69</v>
      </c>
      <c r="AW4955" s="1" t="s">
        <v>70</v>
      </c>
      <c r="AX4955" s="1" t="s">
        <v>70</v>
      </c>
      <c r="AY4955" s="1" t="s">
        <v>70</v>
      </c>
      <c r="AZ4955" s="1" t="s">
        <v>69</v>
      </c>
      <c r="BA4955" s="1" t="s">
        <v>70</v>
      </c>
      <c r="BB4955" s="1" t="s">
        <v>70</v>
      </c>
      <c r="BC4955" s="1" t="s">
        <v>70</v>
      </c>
      <c r="BD4955" s="1" t="s">
        <v>70</v>
      </c>
      <c r="BE4955" s="1" t="s">
        <v>70</v>
      </c>
      <c r="BF4955" s="1" t="s">
        <v>70</v>
      </c>
      <c r="BG4955" s="3">
        <v>41729.67152777778</v>
      </c>
    </row>
    <row r="4956">
      <c r="A4956" s="1">
        <v>1008562.0</v>
      </c>
      <c r="B4956" s="1" t="s">
        <v>21718</v>
      </c>
      <c r="H4956" s="1" t="s">
        <v>21719</v>
      </c>
      <c r="I4956" s="1" t="s">
        <v>21720</v>
      </c>
      <c r="J4956" s="1" t="s">
        <v>952</v>
      </c>
      <c r="K4956" s="1" t="s">
        <v>211</v>
      </c>
      <c r="L4956" s="1">
        <v>33155.0</v>
      </c>
      <c r="M4956" s="1" t="s">
        <v>21721</v>
      </c>
      <c r="N4956" s="1" t="s">
        <v>21722</v>
      </c>
      <c r="U4956" s="1">
        <v>-80.294029</v>
      </c>
      <c r="V4956" s="1">
        <v>25.741264</v>
      </c>
      <c r="W4956" s="1" t="s">
        <v>2471</v>
      </c>
      <c r="X4956" s="1" t="s">
        <v>69</v>
      </c>
      <c r="Y4956" s="1" t="s">
        <v>70</v>
      </c>
      <c r="Z4956" s="1" t="s">
        <v>70</v>
      </c>
      <c r="AA4956" s="1" t="s">
        <v>70</v>
      </c>
      <c r="AB4956" s="1" t="s">
        <v>70</v>
      </c>
      <c r="AC4956" s="1" t="s">
        <v>69</v>
      </c>
      <c r="AD4956" s="1" t="s">
        <v>69</v>
      </c>
      <c r="AE4956" s="1" t="s">
        <v>69</v>
      </c>
      <c r="AF4956" s="1" t="s">
        <v>69</v>
      </c>
      <c r="AG4956" s="1" t="s">
        <v>69</v>
      </c>
      <c r="AH4956" s="1" t="s">
        <v>69</v>
      </c>
      <c r="AI4956" s="1" t="s">
        <v>70</v>
      </c>
      <c r="AJ4956" s="1" t="s">
        <v>69</v>
      </c>
      <c r="AK4956" s="1" t="s">
        <v>69</v>
      </c>
      <c r="AL4956" s="1" t="s">
        <v>69</v>
      </c>
      <c r="AM4956" s="1" t="s">
        <v>69</v>
      </c>
      <c r="AN4956" s="1" t="s">
        <v>69</v>
      </c>
      <c r="AO4956" s="1" t="s">
        <v>70</v>
      </c>
      <c r="AP4956" s="1" t="s">
        <v>70</v>
      </c>
      <c r="AQ4956" s="1" t="s">
        <v>70</v>
      </c>
      <c r="AR4956" s="1" t="s">
        <v>69</v>
      </c>
      <c r="AS4956" s="1" t="s">
        <v>70</v>
      </c>
      <c r="AT4956" s="1" t="s">
        <v>69</v>
      </c>
      <c r="AU4956" s="1" t="s">
        <v>69</v>
      </c>
      <c r="AV4956" s="1" t="s">
        <v>70</v>
      </c>
      <c r="AW4956" s="1" t="s">
        <v>70</v>
      </c>
      <c r="AX4956" s="1" t="s">
        <v>70</v>
      </c>
      <c r="AY4956" s="1" t="s">
        <v>70</v>
      </c>
      <c r="AZ4956" s="1" t="s">
        <v>69</v>
      </c>
      <c r="BA4956" s="1" t="s">
        <v>70</v>
      </c>
      <c r="BB4956" s="1" t="s">
        <v>70</v>
      </c>
      <c r="BC4956" s="1" t="s">
        <v>70</v>
      </c>
      <c r="BD4956" s="1" t="s">
        <v>70</v>
      </c>
      <c r="BE4956" s="1" t="s">
        <v>70</v>
      </c>
      <c r="BF4956" s="1" t="s">
        <v>70</v>
      </c>
      <c r="BG4956" s="3">
        <v>41451.56527777778</v>
      </c>
    </row>
    <row r="4957">
      <c r="A4957" s="1">
        <v>1019137.0</v>
      </c>
      <c r="B4957" s="1" t="s">
        <v>21723</v>
      </c>
      <c r="D4957" s="1" t="s">
        <v>21724</v>
      </c>
      <c r="H4957" s="1" t="s">
        <v>21725</v>
      </c>
      <c r="I4957" s="1" t="s">
        <v>21726</v>
      </c>
      <c r="J4957" s="1" t="s">
        <v>4249</v>
      </c>
      <c r="K4957" s="1" t="s">
        <v>322</v>
      </c>
      <c r="L4957" s="1">
        <v>46970.0</v>
      </c>
      <c r="M4957" s="1" t="s">
        <v>8928</v>
      </c>
      <c r="N4957" s="1" t="s">
        <v>1221</v>
      </c>
      <c r="U4957" s="1">
        <v>-86.069519</v>
      </c>
      <c r="V4957" s="1">
        <v>40.75523</v>
      </c>
      <c r="X4957" s="1" t="s">
        <v>69</v>
      </c>
      <c r="Y4957" s="1" t="s">
        <v>70</v>
      </c>
      <c r="Z4957" s="1" t="s">
        <v>69</v>
      </c>
      <c r="AA4957" s="1" t="s">
        <v>69</v>
      </c>
      <c r="AB4957" s="1" t="s">
        <v>70</v>
      </c>
      <c r="AC4957" s="1" t="s">
        <v>80</v>
      </c>
      <c r="AD4957" s="1" t="s">
        <v>69</v>
      </c>
      <c r="AE4957" s="1" t="s">
        <v>70</v>
      </c>
      <c r="AF4957" s="1" t="s">
        <v>69</v>
      </c>
      <c r="AG4957" s="1" t="s">
        <v>69</v>
      </c>
      <c r="AH4957" s="1" t="s">
        <v>69</v>
      </c>
      <c r="AI4957" s="1" t="s">
        <v>70</v>
      </c>
      <c r="AJ4957" s="1" t="s">
        <v>69</v>
      </c>
      <c r="AK4957" s="1" t="s">
        <v>69</v>
      </c>
      <c r="AL4957" s="1" t="s">
        <v>69</v>
      </c>
      <c r="AM4957" s="1" t="s">
        <v>70</v>
      </c>
      <c r="AN4957" s="1" t="s">
        <v>70</v>
      </c>
      <c r="AO4957" s="1" t="s">
        <v>70</v>
      </c>
      <c r="AP4957" s="1" t="s">
        <v>70</v>
      </c>
      <c r="AQ4957" s="1" t="s">
        <v>70</v>
      </c>
      <c r="AR4957" s="1" t="s">
        <v>69</v>
      </c>
      <c r="AS4957" s="1" t="s">
        <v>70</v>
      </c>
      <c r="AT4957" s="1" t="s">
        <v>70</v>
      </c>
      <c r="AU4957" s="1" t="s">
        <v>69</v>
      </c>
      <c r="AV4957" s="1" t="s">
        <v>70</v>
      </c>
      <c r="AW4957" s="1" t="s">
        <v>70</v>
      </c>
      <c r="AX4957" s="1" t="s">
        <v>70</v>
      </c>
      <c r="AY4957" s="1" t="s">
        <v>70</v>
      </c>
      <c r="AZ4957" s="1" t="s">
        <v>69</v>
      </c>
      <c r="BA4957" s="1" t="s">
        <v>70</v>
      </c>
      <c r="BB4957" s="1" t="s">
        <v>70</v>
      </c>
      <c r="BC4957" s="1" t="s">
        <v>69</v>
      </c>
      <c r="BD4957" s="1" t="s">
        <v>70</v>
      </c>
      <c r="BE4957" s="1" t="s">
        <v>70</v>
      </c>
      <c r="BF4957" s="1" t="s">
        <v>70</v>
      </c>
      <c r="BG4957" s="3">
        <v>43269.46944444445</v>
      </c>
    </row>
    <row r="4958">
      <c r="A4958" s="1">
        <v>1002813.0</v>
      </c>
      <c r="B4958" s="1" t="s">
        <v>21723</v>
      </c>
      <c r="H4958" s="1" t="s">
        <v>21727</v>
      </c>
      <c r="I4958" s="1" t="s">
        <v>10116</v>
      </c>
      <c r="J4958" s="1" t="s">
        <v>4249</v>
      </c>
      <c r="K4958" s="1" t="s">
        <v>77</v>
      </c>
      <c r="L4958" s="1">
        <v>45373.0</v>
      </c>
      <c r="U4958" s="1">
        <v>-84.240402</v>
      </c>
      <c r="V4958" s="1">
        <v>40.055901</v>
      </c>
      <c r="X4958" s="1" t="s">
        <v>70</v>
      </c>
      <c r="Y4958" s="1" t="s">
        <v>70</v>
      </c>
      <c r="Z4958" s="1" t="s">
        <v>70</v>
      </c>
      <c r="AA4958" s="1" t="s">
        <v>70</v>
      </c>
      <c r="AB4958" s="1" t="s">
        <v>70</v>
      </c>
      <c r="AC4958" s="1" t="s">
        <v>80</v>
      </c>
      <c r="BG4958" s="1">
        <v>2009.0</v>
      </c>
    </row>
    <row r="4959">
      <c r="A4959" s="1">
        <v>1007074.0</v>
      </c>
      <c r="B4959" s="1" t="s">
        <v>21728</v>
      </c>
      <c r="H4959" s="1" t="s">
        <v>21729</v>
      </c>
      <c r="I4959" s="1" t="s">
        <v>21730</v>
      </c>
      <c r="J4959" s="1" t="s">
        <v>2100</v>
      </c>
      <c r="K4959" s="1" t="s">
        <v>188</v>
      </c>
      <c r="L4959" s="1">
        <v>16116.0</v>
      </c>
      <c r="U4959" s="1">
        <v>-80.436798</v>
      </c>
      <c r="V4959" s="1">
        <v>41.0144</v>
      </c>
      <c r="X4959" s="1" t="s">
        <v>70</v>
      </c>
      <c r="Y4959" s="1" t="s">
        <v>70</v>
      </c>
      <c r="Z4959" s="1" t="s">
        <v>70</v>
      </c>
      <c r="AA4959" s="1" t="s">
        <v>70</v>
      </c>
      <c r="AB4959" s="1" t="s">
        <v>70</v>
      </c>
      <c r="AC4959" s="1" t="s">
        <v>80</v>
      </c>
      <c r="BG4959" s="1">
        <v>2009.0</v>
      </c>
    </row>
    <row r="4960">
      <c r="A4960" s="1">
        <v>1010397.0</v>
      </c>
      <c r="B4960" s="1" t="s">
        <v>21731</v>
      </c>
      <c r="H4960" s="1" t="s">
        <v>21732</v>
      </c>
      <c r="I4960" s="1" t="s">
        <v>8433</v>
      </c>
      <c r="J4960" s="1" t="s">
        <v>8372</v>
      </c>
      <c r="K4960" s="1" t="s">
        <v>502</v>
      </c>
      <c r="L4960" s="1">
        <v>70129.0</v>
      </c>
      <c r="M4960" s="1" t="s">
        <v>21733</v>
      </c>
      <c r="N4960" s="1" t="s">
        <v>5847</v>
      </c>
      <c r="U4960" s="1">
        <v>-89.916084</v>
      </c>
      <c r="V4960" s="1">
        <v>30.02606</v>
      </c>
      <c r="X4960" s="1" t="s">
        <v>69</v>
      </c>
      <c r="Y4960" s="1" t="s">
        <v>70</v>
      </c>
      <c r="Z4960" s="1" t="s">
        <v>70</v>
      </c>
      <c r="AA4960" s="1" t="s">
        <v>69</v>
      </c>
      <c r="AB4960" s="1" t="s">
        <v>70</v>
      </c>
      <c r="AC4960" s="1" t="s">
        <v>69</v>
      </c>
      <c r="AD4960" s="1" t="s">
        <v>69</v>
      </c>
      <c r="AE4960" s="1" t="s">
        <v>70</v>
      </c>
      <c r="AF4960" s="1" t="s">
        <v>70</v>
      </c>
      <c r="AG4960" s="1" t="s">
        <v>70</v>
      </c>
      <c r="AH4960" s="1" t="s">
        <v>69</v>
      </c>
      <c r="AI4960" s="1" t="s">
        <v>69</v>
      </c>
      <c r="AJ4960" s="1" t="s">
        <v>70</v>
      </c>
      <c r="AK4960" s="1" t="s">
        <v>69</v>
      </c>
      <c r="AL4960" s="1" t="s">
        <v>69</v>
      </c>
      <c r="AM4960" s="1" t="s">
        <v>69</v>
      </c>
      <c r="AN4960" s="1" t="s">
        <v>70</v>
      </c>
      <c r="AO4960" s="1" t="s">
        <v>70</v>
      </c>
      <c r="AP4960" s="1" t="s">
        <v>70</v>
      </c>
      <c r="AQ4960" s="1" t="s">
        <v>69</v>
      </c>
      <c r="AR4960" s="1" t="s">
        <v>69</v>
      </c>
      <c r="AS4960" s="1" t="s">
        <v>70</v>
      </c>
      <c r="AT4960" s="1" t="s">
        <v>69</v>
      </c>
      <c r="AU4960" s="1" t="s">
        <v>69</v>
      </c>
      <c r="AV4960" s="1" t="s">
        <v>69</v>
      </c>
      <c r="AW4960" s="1" t="s">
        <v>70</v>
      </c>
      <c r="AX4960" s="1" t="s">
        <v>69</v>
      </c>
      <c r="AY4960" s="1" t="s">
        <v>70</v>
      </c>
      <c r="AZ4960" s="1" t="s">
        <v>69</v>
      </c>
      <c r="BA4960" s="1" t="s">
        <v>70</v>
      </c>
      <c r="BB4960" s="1" t="s">
        <v>70</v>
      </c>
      <c r="BC4960" s="1" t="s">
        <v>69</v>
      </c>
      <c r="BD4960" s="1" t="s">
        <v>70</v>
      </c>
      <c r="BE4960" s="1" t="s">
        <v>70</v>
      </c>
      <c r="BF4960" s="1" t="s">
        <v>70</v>
      </c>
      <c r="BG4960" s="3">
        <v>42549.34652777778</v>
      </c>
    </row>
    <row r="4961">
      <c r="A4961" s="1">
        <v>1000021.0</v>
      </c>
      <c r="B4961" s="1" t="s">
        <v>21734</v>
      </c>
      <c r="C4961" s="2" t="s">
        <v>21735</v>
      </c>
      <c r="D4961" s="2" t="s">
        <v>21736</v>
      </c>
      <c r="H4961" s="1" t="s">
        <v>21737</v>
      </c>
      <c r="I4961" s="1" t="s">
        <v>3249</v>
      </c>
      <c r="J4961" s="1" t="s">
        <v>524</v>
      </c>
      <c r="K4961" s="1" t="s">
        <v>2008</v>
      </c>
      <c r="L4961" s="1">
        <v>38655.0</v>
      </c>
      <c r="M4961" s="1" t="s">
        <v>695</v>
      </c>
      <c r="N4961" s="1" t="s">
        <v>21738</v>
      </c>
      <c r="U4961" s="1">
        <v>-89.516815</v>
      </c>
      <c r="V4961" s="1">
        <v>34.373646</v>
      </c>
      <c r="X4961" s="1" t="s">
        <v>69</v>
      </c>
      <c r="Y4961" s="1" t="s">
        <v>70</v>
      </c>
      <c r="Z4961" s="1" t="s">
        <v>70</v>
      </c>
      <c r="AA4961" s="1" t="s">
        <v>70</v>
      </c>
      <c r="AB4961" s="1" t="s">
        <v>70</v>
      </c>
      <c r="AC4961" s="1" t="s">
        <v>70</v>
      </c>
      <c r="AD4961" s="1" t="s">
        <v>69</v>
      </c>
      <c r="AE4961" s="1" t="s">
        <v>70</v>
      </c>
      <c r="AF4961" s="1" t="s">
        <v>70</v>
      </c>
      <c r="AG4961" s="1" t="s">
        <v>69</v>
      </c>
      <c r="AH4961" s="1" t="s">
        <v>69</v>
      </c>
      <c r="AI4961" s="1" t="s">
        <v>70</v>
      </c>
      <c r="AJ4961" s="1" t="s">
        <v>69</v>
      </c>
      <c r="AK4961" s="1" t="s">
        <v>69</v>
      </c>
      <c r="AL4961" s="1" t="s">
        <v>69</v>
      </c>
      <c r="AM4961" s="1" t="s">
        <v>69</v>
      </c>
      <c r="AN4961" s="1" t="s">
        <v>70</v>
      </c>
      <c r="AO4961" s="1" t="s">
        <v>69</v>
      </c>
      <c r="AP4961" s="1" t="s">
        <v>70</v>
      </c>
      <c r="AQ4961" s="1" t="s">
        <v>70</v>
      </c>
      <c r="AR4961" s="1" t="s">
        <v>69</v>
      </c>
      <c r="AS4961" s="1" t="s">
        <v>70</v>
      </c>
      <c r="AT4961" s="1" t="s">
        <v>69</v>
      </c>
      <c r="AU4961" s="1" t="s">
        <v>69</v>
      </c>
      <c r="AV4961" s="1" t="s">
        <v>70</v>
      </c>
      <c r="AW4961" s="1" t="s">
        <v>70</v>
      </c>
      <c r="AX4961" s="1" t="s">
        <v>69</v>
      </c>
      <c r="AY4961" s="1" t="s">
        <v>70</v>
      </c>
      <c r="AZ4961" s="1" t="s">
        <v>69</v>
      </c>
      <c r="BA4961" s="1" t="s">
        <v>70</v>
      </c>
      <c r="BB4961" s="1" t="s">
        <v>70</v>
      </c>
      <c r="BC4961" s="1" t="s">
        <v>70</v>
      </c>
      <c r="BD4961" s="1" t="s">
        <v>70</v>
      </c>
      <c r="BE4961" s="1" t="s">
        <v>70</v>
      </c>
      <c r="BF4961" s="1" t="s">
        <v>70</v>
      </c>
      <c r="BG4961" s="3">
        <v>43307.93402777778</v>
      </c>
    </row>
    <row r="4962">
      <c r="A4962" s="1">
        <v>1006858.0</v>
      </c>
      <c r="B4962" s="1" t="s">
        <v>21739</v>
      </c>
      <c r="C4962" s="2" t="s">
        <v>21740</v>
      </c>
      <c r="H4962" s="1" t="s">
        <v>21741</v>
      </c>
      <c r="I4962" s="1" t="s">
        <v>7754</v>
      </c>
      <c r="J4962" s="1" t="s">
        <v>4236</v>
      </c>
      <c r="K4962" s="1" t="s">
        <v>561</v>
      </c>
      <c r="L4962" s="1">
        <v>30303.0</v>
      </c>
      <c r="M4962" s="1" t="s">
        <v>390</v>
      </c>
      <c r="N4962" s="1" t="s">
        <v>21742</v>
      </c>
      <c r="U4962" s="1">
        <v>-84.39296</v>
      </c>
      <c r="V4962" s="1">
        <v>33.753475</v>
      </c>
      <c r="W4962" s="1" t="s">
        <v>118</v>
      </c>
      <c r="X4962" s="1" t="s">
        <v>69</v>
      </c>
      <c r="Y4962" s="1" t="s">
        <v>70</v>
      </c>
      <c r="Z4962" s="1" t="s">
        <v>70</v>
      </c>
      <c r="AA4962" s="1" t="s">
        <v>70</v>
      </c>
      <c r="AB4962" s="1" t="s">
        <v>70</v>
      </c>
      <c r="AC4962" s="1" t="s">
        <v>80</v>
      </c>
      <c r="AD4962" s="1" t="s">
        <v>70</v>
      </c>
      <c r="AE4962" s="1" t="s">
        <v>70</v>
      </c>
      <c r="AF4962" s="1" t="s">
        <v>70</v>
      </c>
      <c r="AG4962" s="1" t="s">
        <v>70</v>
      </c>
      <c r="AH4962" s="1" t="s">
        <v>70</v>
      </c>
      <c r="AI4962" s="1" t="s">
        <v>70</v>
      </c>
      <c r="AJ4962" s="1" t="s">
        <v>70</v>
      </c>
      <c r="AK4962" s="1" t="s">
        <v>69</v>
      </c>
      <c r="AL4962" s="1" t="s">
        <v>69</v>
      </c>
      <c r="AM4962" s="1" t="s">
        <v>69</v>
      </c>
      <c r="AN4962" s="1" t="s">
        <v>70</v>
      </c>
      <c r="AO4962" s="1" t="s">
        <v>70</v>
      </c>
      <c r="AP4962" s="1" t="s">
        <v>70</v>
      </c>
      <c r="AQ4962" s="1" t="s">
        <v>69</v>
      </c>
      <c r="AR4962" s="1" t="s">
        <v>70</v>
      </c>
      <c r="AS4962" s="1" t="s">
        <v>70</v>
      </c>
      <c r="AT4962" s="1" t="s">
        <v>70</v>
      </c>
      <c r="AU4962" s="1" t="s">
        <v>70</v>
      </c>
      <c r="AV4962" s="1" t="s">
        <v>70</v>
      </c>
      <c r="AW4962" s="1" t="s">
        <v>70</v>
      </c>
      <c r="AX4962" s="1" t="s">
        <v>70</v>
      </c>
      <c r="AY4962" s="1" t="s">
        <v>70</v>
      </c>
      <c r="AZ4962" s="1" t="s">
        <v>70</v>
      </c>
      <c r="BA4962" s="1" t="s">
        <v>70</v>
      </c>
      <c r="BB4962" s="1" t="s">
        <v>70</v>
      </c>
      <c r="BC4962" s="1" t="s">
        <v>70</v>
      </c>
      <c r="BD4962" s="1" t="s">
        <v>70</v>
      </c>
      <c r="BE4962" s="1" t="s">
        <v>70</v>
      </c>
      <c r="BF4962" s="1" t="s">
        <v>70</v>
      </c>
      <c r="BG4962" s="3">
        <v>41052.71319444444</v>
      </c>
    </row>
    <row r="4963">
      <c r="A4963" s="1">
        <v>1012515.0</v>
      </c>
      <c r="B4963" s="1" t="s">
        <v>21743</v>
      </c>
      <c r="C4963" s="2" t="s">
        <v>21744</v>
      </c>
      <c r="H4963" s="1" t="s">
        <v>1269</v>
      </c>
      <c r="I4963" s="1" t="s">
        <v>21745</v>
      </c>
      <c r="J4963" s="1" t="s">
        <v>3713</v>
      </c>
      <c r="K4963" s="1" t="s">
        <v>171</v>
      </c>
      <c r="L4963" s="1">
        <v>56737.0</v>
      </c>
      <c r="M4963" s="1" t="s">
        <v>5184</v>
      </c>
      <c r="N4963" s="1" t="s">
        <v>4668</v>
      </c>
      <c r="U4963" s="1">
        <v>-96.161697</v>
      </c>
      <c r="V4963" s="1">
        <v>48.434895</v>
      </c>
      <c r="X4963" s="1" t="s">
        <v>69</v>
      </c>
      <c r="Y4963" s="1" t="s">
        <v>70</v>
      </c>
      <c r="Z4963" s="1" t="s">
        <v>70</v>
      </c>
      <c r="AA4963" s="1" t="s">
        <v>70</v>
      </c>
      <c r="AB4963" s="1" t="s">
        <v>70</v>
      </c>
      <c r="AC4963" s="1" t="s">
        <v>70</v>
      </c>
      <c r="AD4963" s="1" t="s">
        <v>69</v>
      </c>
      <c r="AE4963" s="1" t="s">
        <v>70</v>
      </c>
      <c r="AF4963" s="1" t="s">
        <v>69</v>
      </c>
      <c r="AG4963" s="1" t="s">
        <v>70</v>
      </c>
      <c r="AH4963" s="1" t="s">
        <v>69</v>
      </c>
      <c r="AI4963" s="1" t="s">
        <v>70</v>
      </c>
      <c r="AJ4963" s="1" t="s">
        <v>70</v>
      </c>
      <c r="AK4963" s="1" t="s">
        <v>69</v>
      </c>
      <c r="AL4963" s="1" t="s">
        <v>70</v>
      </c>
      <c r="AM4963" s="1" t="s">
        <v>69</v>
      </c>
      <c r="AN4963" s="1" t="s">
        <v>70</v>
      </c>
      <c r="AO4963" s="1" t="s">
        <v>70</v>
      </c>
      <c r="AP4963" s="1" t="s">
        <v>70</v>
      </c>
      <c r="AQ4963" s="1" t="s">
        <v>70</v>
      </c>
      <c r="AR4963" s="1" t="s">
        <v>69</v>
      </c>
      <c r="AS4963" s="1" t="s">
        <v>70</v>
      </c>
      <c r="AT4963" s="1" t="s">
        <v>70</v>
      </c>
      <c r="AU4963" s="1" t="s">
        <v>69</v>
      </c>
      <c r="AV4963" s="1" t="s">
        <v>70</v>
      </c>
      <c r="AW4963" s="1" t="s">
        <v>70</v>
      </c>
      <c r="AX4963" s="1" t="s">
        <v>70</v>
      </c>
      <c r="AY4963" s="1" t="s">
        <v>70</v>
      </c>
      <c r="AZ4963" s="1" t="s">
        <v>69</v>
      </c>
      <c r="BA4963" s="1" t="s">
        <v>70</v>
      </c>
      <c r="BB4963" s="1" t="s">
        <v>70</v>
      </c>
      <c r="BC4963" s="1" t="s">
        <v>70</v>
      </c>
      <c r="BD4963" s="1" t="s">
        <v>70</v>
      </c>
      <c r="BE4963" s="1" t="s">
        <v>70</v>
      </c>
      <c r="BF4963" s="1" t="s">
        <v>70</v>
      </c>
      <c r="BG4963" s="3">
        <v>42564.39166666667</v>
      </c>
    </row>
    <row r="4964">
      <c r="A4964" s="1">
        <v>1006119.0</v>
      </c>
      <c r="B4964" s="1" t="s">
        <v>21746</v>
      </c>
      <c r="H4964" s="1" t="s">
        <v>21747</v>
      </c>
      <c r="I4964" s="1" t="s">
        <v>21748</v>
      </c>
      <c r="J4964" s="1" t="s">
        <v>487</v>
      </c>
      <c r="K4964" s="1" t="s">
        <v>488</v>
      </c>
      <c r="L4964" s="1">
        <v>2346.0</v>
      </c>
      <c r="M4964" s="1" t="s">
        <v>21749</v>
      </c>
      <c r="N4964" s="1" t="s">
        <v>79</v>
      </c>
      <c r="U4964" s="1">
        <v>-70.909088</v>
      </c>
      <c r="V4964" s="1">
        <v>41.892422</v>
      </c>
      <c r="W4964" s="1" t="s">
        <v>392</v>
      </c>
      <c r="X4964" s="1" t="s">
        <v>69</v>
      </c>
      <c r="Y4964" s="1" t="s">
        <v>69</v>
      </c>
      <c r="Z4964" s="1" t="s">
        <v>69</v>
      </c>
      <c r="AA4964" s="1" t="s">
        <v>69</v>
      </c>
      <c r="AB4964" s="1" t="s">
        <v>70</v>
      </c>
      <c r="AC4964" s="1" t="s">
        <v>70</v>
      </c>
      <c r="AD4964" s="1" t="s">
        <v>70</v>
      </c>
      <c r="AE4964" s="1" t="s">
        <v>70</v>
      </c>
      <c r="AF4964" s="1" t="s">
        <v>69</v>
      </c>
      <c r="AG4964" s="1" t="s">
        <v>69</v>
      </c>
      <c r="AH4964" s="1" t="s">
        <v>69</v>
      </c>
      <c r="AI4964" s="1" t="s">
        <v>70</v>
      </c>
      <c r="AJ4964" s="1" t="s">
        <v>69</v>
      </c>
      <c r="AK4964" s="1" t="s">
        <v>69</v>
      </c>
      <c r="AL4964" s="1" t="s">
        <v>70</v>
      </c>
      <c r="AM4964" s="1" t="s">
        <v>70</v>
      </c>
      <c r="AN4964" s="1" t="s">
        <v>70</v>
      </c>
      <c r="AO4964" s="1" t="s">
        <v>70</v>
      </c>
      <c r="AP4964" s="1" t="s">
        <v>70</v>
      </c>
      <c r="AQ4964" s="1" t="s">
        <v>70</v>
      </c>
      <c r="AR4964" s="1" t="s">
        <v>69</v>
      </c>
      <c r="AS4964" s="1" t="s">
        <v>70</v>
      </c>
      <c r="AT4964" s="1" t="s">
        <v>70</v>
      </c>
      <c r="AU4964" s="1" t="s">
        <v>69</v>
      </c>
      <c r="AV4964" s="1" t="s">
        <v>69</v>
      </c>
      <c r="AW4964" s="1" t="s">
        <v>70</v>
      </c>
      <c r="AX4964" s="1" t="s">
        <v>70</v>
      </c>
      <c r="AY4964" s="1" t="s">
        <v>70</v>
      </c>
      <c r="AZ4964" s="1" t="s">
        <v>69</v>
      </c>
      <c r="BA4964" s="1" t="s">
        <v>70</v>
      </c>
      <c r="BB4964" s="1" t="s">
        <v>70</v>
      </c>
      <c r="BC4964" s="1" t="s">
        <v>70</v>
      </c>
      <c r="BD4964" s="1" t="s">
        <v>70</v>
      </c>
      <c r="BE4964" s="1" t="s">
        <v>70</v>
      </c>
      <c r="BF4964" s="1" t="s">
        <v>70</v>
      </c>
      <c r="BG4964" s="3">
        <v>41718.9</v>
      </c>
    </row>
    <row r="4965">
      <c r="A4965" s="1">
        <v>1010278.0</v>
      </c>
      <c r="B4965" s="1" t="s">
        <v>21750</v>
      </c>
      <c r="C4965" s="2" t="s">
        <v>21751</v>
      </c>
      <c r="D4965" s="2" t="s">
        <v>21752</v>
      </c>
      <c r="H4965" s="1" t="s">
        <v>21753</v>
      </c>
      <c r="I4965" s="1" t="s">
        <v>21754</v>
      </c>
      <c r="J4965" s="1" t="s">
        <v>487</v>
      </c>
      <c r="K4965" s="1" t="s">
        <v>488</v>
      </c>
      <c r="L4965" s="1">
        <v>2346.0</v>
      </c>
      <c r="M4965" s="1" t="s">
        <v>20040</v>
      </c>
      <c r="N4965" s="1" t="s">
        <v>1673</v>
      </c>
      <c r="U4965" s="1">
        <v>-70.912918</v>
      </c>
      <c r="V4965" s="1">
        <v>41.907444</v>
      </c>
      <c r="W4965" s="1" t="s">
        <v>136</v>
      </c>
      <c r="X4965" s="1" t="s">
        <v>69</v>
      </c>
      <c r="Y4965" s="1" t="s">
        <v>70</v>
      </c>
      <c r="Z4965" s="1" t="s">
        <v>70</v>
      </c>
      <c r="AA4965" s="1" t="s">
        <v>70</v>
      </c>
      <c r="AB4965" s="1" t="s">
        <v>70</v>
      </c>
      <c r="AC4965" s="1" t="s">
        <v>80</v>
      </c>
      <c r="AD4965" s="1" t="s">
        <v>69</v>
      </c>
      <c r="AE4965" s="1" t="s">
        <v>69</v>
      </c>
      <c r="AF4965" s="1" t="s">
        <v>69</v>
      </c>
      <c r="AG4965" s="1" t="s">
        <v>69</v>
      </c>
      <c r="AH4965" s="1" t="s">
        <v>69</v>
      </c>
      <c r="AI4965" s="1" t="s">
        <v>70</v>
      </c>
      <c r="AJ4965" s="1" t="s">
        <v>69</v>
      </c>
      <c r="AK4965" s="1" t="s">
        <v>69</v>
      </c>
      <c r="AL4965" s="1" t="s">
        <v>70</v>
      </c>
      <c r="AM4965" s="1" t="s">
        <v>69</v>
      </c>
      <c r="AN4965" s="1" t="s">
        <v>69</v>
      </c>
      <c r="AO4965" s="1" t="s">
        <v>70</v>
      </c>
      <c r="AP4965" s="1" t="s">
        <v>70</v>
      </c>
      <c r="AQ4965" s="1" t="s">
        <v>69</v>
      </c>
      <c r="AR4965" s="1" t="s">
        <v>69</v>
      </c>
      <c r="AS4965" s="1" t="s">
        <v>70</v>
      </c>
      <c r="AT4965" s="1" t="s">
        <v>69</v>
      </c>
      <c r="AU4965" s="1" t="s">
        <v>69</v>
      </c>
      <c r="AV4965" s="1" t="s">
        <v>69</v>
      </c>
      <c r="AW4965" s="1" t="s">
        <v>70</v>
      </c>
      <c r="AX4965" s="1" t="s">
        <v>69</v>
      </c>
      <c r="AY4965" s="1" t="s">
        <v>70</v>
      </c>
      <c r="AZ4965" s="1" t="s">
        <v>69</v>
      </c>
      <c r="BA4965" s="1" t="s">
        <v>69</v>
      </c>
      <c r="BB4965" s="1" t="s">
        <v>70</v>
      </c>
      <c r="BC4965" s="1" t="s">
        <v>70</v>
      </c>
      <c r="BD4965" s="1" t="s">
        <v>69</v>
      </c>
      <c r="BE4965" s="1" t="s">
        <v>70</v>
      </c>
      <c r="BF4965" s="1" t="s">
        <v>70</v>
      </c>
      <c r="BG4965" s="3">
        <v>41792.79861111111</v>
      </c>
    </row>
    <row r="4966">
      <c r="A4966" s="1">
        <v>1000946.0</v>
      </c>
      <c r="B4966" s="1" t="s">
        <v>21755</v>
      </c>
      <c r="C4966" s="2" t="s">
        <v>21756</v>
      </c>
      <c r="D4966" s="2" t="s">
        <v>21757</v>
      </c>
      <c r="H4966" s="1" t="s">
        <v>21758</v>
      </c>
      <c r="I4966" s="1" t="s">
        <v>21759</v>
      </c>
      <c r="J4966" s="1" t="s">
        <v>16365</v>
      </c>
      <c r="K4966" s="1" t="s">
        <v>181</v>
      </c>
      <c r="L4966" s="1">
        <v>20117.0</v>
      </c>
      <c r="M4966" s="1" t="s">
        <v>849</v>
      </c>
      <c r="N4966" s="1" t="s">
        <v>205</v>
      </c>
      <c r="U4966" s="1">
        <v>-77.7388</v>
      </c>
      <c r="V4966" s="1">
        <v>38.969002</v>
      </c>
      <c r="W4966" s="1" t="s">
        <v>99</v>
      </c>
      <c r="X4966" s="1" t="s">
        <v>69</v>
      </c>
      <c r="Y4966" s="1" t="s">
        <v>70</v>
      </c>
      <c r="Z4966" s="1" t="s">
        <v>70</v>
      </c>
      <c r="AA4966" s="1" t="s">
        <v>70</v>
      </c>
      <c r="AB4966" s="1" t="s">
        <v>70</v>
      </c>
      <c r="AC4966" s="1" t="s">
        <v>70</v>
      </c>
      <c r="AD4966" s="1" t="s">
        <v>69</v>
      </c>
      <c r="AE4966" s="1" t="s">
        <v>70</v>
      </c>
      <c r="AF4966" s="1" t="s">
        <v>70</v>
      </c>
      <c r="AG4966" s="1" t="s">
        <v>69</v>
      </c>
      <c r="AH4966" s="1" t="s">
        <v>69</v>
      </c>
      <c r="AI4966" s="1" t="s">
        <v>70</v>
      </c>
      <c r="AJ4966" s="1" t="s">
        <v>70</v>
      </c>
      <c r="AK4966" s="1" t="s">
        <v>69</v>
      </c>
      <c r="AL4966" s="1" t="s">
        <v>70</v>
      </c>
      <c r="AM4966" s="1" t="s">
        <v>69</v>
      </c>
      <c r="AN4966" s="1" t="s">
        <v>69</v>
      </c>
      <c r="AO4966" s="1" t="s">
        <v>69</v>
      </c>
      <c r="AP4966" s="1" t="s">
        <v>70</v>
      </c>
      <c r="AQ4966" s="1" t="s">
        <v>70</v>
      </c>
      <c r="AR4966" s="1" t="s">
        <v>70</v>
      </c>
      <c r="AS4966" s="1" t="s">
        <v>69</v>
      </c>
      <c r="AT4966" s="1" t="s">
        <v>70</v>
      </c>
      <c r="AU4966" s="1" t="s">
        <v>70</v>
      </c>
      <c r="AV4966" s="1" t="s">
        <v>70</v>
      </c>
      <c r="AW4966" s="1" t="s">
        <v>70</v>
      </c>
      <c r="AX4966" s="1" t="s">
        <v>70</v>
      </c>
      <c r="AY4966" s="1" t="s">
        <v>70</v>
      </c>
      <c r="AZ4966" s="1" t="s">
        <v>69</v>
      </c>
      <c r="BA4966" s="1" t="s">
        <v>70</v>
      </c>
      <c r="BB4966" s="1" t="s">
        <v>70</v>
      </c>
      <c r="BC4966" s="1" t="s">
        <v>69</v>
      </c>
      <c r="BD4966" s="1" t="s">
        <v>70</v>
      </c>
      <c r="BE4966" s="1" t="s">
        <v>70</v>
      </c>
      <c r="BF4966" s="1" t="s">
        <v>70</v>
      </c>
      <c r="BG4966" s="3">
        <v>41731.62708333333</v>
      </c>
    </row>
    <row r="4967">
      <c r="A4967" s="1">
        <v>1007078.0</v>
      </c>
      <c r="B4967" s="1" t="s">
        <v>21760</v>
      </c>
      <c r="H4967" s="1" t="s">
        <v>21761</v>
      </c>
      <c r="I4967" s="1" t="s">
        <v>21759</v>
      </c>
      <c r="J4967" s="1" t="s">
        <v>21762</v>
      </c>
      <c r="K4967" s="1" t="s">
        <v>188</v>
      </c>
      <c r="L4967" s="1">
        <v>17842.0</v>
      </c>
      <c r="U4967" s="1">
        <v>-77.084801</v>
      </c>
      <c r="V4967" s="1">
        <v>40.786301</v>
      </c>
      <c r="X4967" s="1" t="s">
        <v>70</v>
      </c>
      <c r="Y4967" s="1" t="s">
        <v>70</v>
      </c>
      <c r="Z4967" s="1" t="s">
        <v>70</v>
      </c>
      <c r="AA4967" s="1" t="s">
        <v>70</v>
      </c>
      <c r="AB4967" s="1" t="s">
        <v>70</v>
      </c>
      <c r="AC4967" s="1" t="s">
        <v>80</v>
      </c>
      <c r="BG4967" s="1">
        <v>2009.0</v>
      </c>
    </row>
    <row r="4968">
      <c r="A4968" s="1">
        <v>1007443.0</v>
      </c>
      <c r="B4968" s="1" t="s">
        <v>21763</v>
      </c>
      <c r="H4968" s="1" t="s">
        <v>21764</v>
      </c>
      <c r="I4968" s="1" t="s">
        <v>21765</v>
      </c>
      <c r="J4968" s="1" t="s">
        <v>3230</v>
      </c>
      <c r="K4968" s="1" t="s">
        <v>1818</v>
      </c>
      <c r="U4968" s="1">
        <v>-73.1213</v>
      </c>
      <c r="V4968" s="1">
        <v>41.527802</v>
      </c>
      <c r="X4968" s="1" t="s">
        <v>70</v>
      </c>
      <c r="Y4968" s="1" t="s">
        <v>70</v>
      </c>
      <c r="Z4968" s="1" t="s">
        <v>70</v>
      </c>
      <c r="AA4968" s="1" t="s">
        <v>70</v>
      </c>
      <c r="AB4968" s="1" t="s">
        <v>70</v>
      </c>
      <c r="AC4968" s="1" t="s">
        <v>80</v>
      </c>
      <c r="BG4968" s="1">
        <v>2009.0</v>
      </c>
    </row>
    <row r="4969">
      <c r="A4969" s="1">
        <v>1008837.0</v>
      </c>
      <c r="B4969" s="1" t="s">
        <v>21766</v>
      </c>
      <c r="C4969" s="2" t="s">
        <v>21767</v>
      </c>
      <c r="D4969" s="2" t="s">
        <v>21768</v>
      </c>
      <c r="H4969" s="1" t="s">
        <v>21769</v>
      </c>
      <c r="I4969" s="1" t="s">
        <v>21765</v>
      </c>
      <c r="J4969" s="1" t="s">
        <v>646</v>
      </c>
      <c r="K4969" s="1" t="s">
        <v>64</v>
      </c>
      <c r="L4969" s="1">
        <v>5753.0</v>
      </c>
      <c r="M4969" s="1" t="s">
        <v>849</v>
      </c>
      <c r="N4969" s="1" t="s">
        <v>21770</v>
      </c>
      <c r="U4969" s="1">
        <v>-73.170212</v>
      </c>
      <c r="V4969" s="1">
        <v>44.015957</v>
      </c>
      <c r="W4969" s="1" t="s">
        <v>99</v>
      </c>
      <c r="X4969" s="1" t="s">
        <v>69</v>
      </c>
      <c r="Y4969" s="1" t="s">
        <v>69</v>
      </c>
      <c r="Z4969" s="1" t="s">
        <v>70</v>
      </c>
      <c r="AA4969" s="1" t="s">
        <v>70</v>
      </c>
      <c r="AB4969" s="1" t="s">
        <v>69</v>
      </c>
      <c r="AC4969" s="1" t="s">
        <v>69</v>
      </c>
      <c r="BG4969" s="3">
        <v>41780.62291666667</v>
      </c>
    </row>
    <row r="4970">
      <c r="A4970" s="1">
        <v>1010185.0</v>
      </c>
      <c r="B4970" s="1" t="s">
        <v>21766</v>
      </c>
      <c r="C4970" s="2" t="s">
        <v>21771</v>
      </c>
      <c r="D4970" s="2" t="s">
        <v>21768</v>
      </c>
      <c r="H4970" s="1" t="s">
        <v>21772</v>
      </c>
      <c r="I4970" s="1" t="s">
        <v>21765</v>
      </c>
      <c r="J4970" s="1" t="s">
        <v>646</v>
      </c>
      <c r="K4970" s="1" t="s">
        <v>64</v>
      </c>
      <c r="L4970" s="1">
        <v>5753.0</v>
      </c>
      <c r="M4970" s="1" t="s">
        <v>21773</v>
      </c>
      <c r="N4970" s="1" t="s">
        <v>1534</v>
      </c>
      <c r="O4970" s="1" t="s">
        <v>21774</v>
      </c>
      <c r="P4970" s="1" t="s">
        <v>1534</v>
      </c>
      <c r="U4970" s="1">
        <v>-73.162209</v>
      </c>
      <c r="V4970" s="1">
        <v>44.010536</v>
      </c>
      <c r="W4970" s="1" t="s">
        <v>864</v>
      </c>
      <c r="X4970" s="1" t="s">
        <v>70</v>
      </c>
      <c r="Y4970" s="1" t="s">
        <v>69</v>
      </c>
      <c r="Z4970" s="1" t="s">
        <v>70</v>
      </c>
      <c r="AA4970" s="1" t="s">
        <v>70</v>
      </c>
      <c r="AB4970" s="1" t="s">
        <v>69</v>
      </c>
      <c r="AC4970" s="1" t="s">
        <v>80</v>
      </c>
      <c r="BG4970" s="3">
        <v>41780.623611111114</v>
      </c>
    </row>
    <row r="4971">
      <c r="A4971" s="1">
        <v>1011076.0</v>
      </c>
      <c r="B4971" s="1" t="s">
        <v>21766</v>
      </c>
      <c r="D4971" s="1" t="s">
        <v>21775</v>
      </c>
      <c r="H4971" s="1" t="s">
        <v>21776</v>
      </c>
      <c r="I4971" s="1" t="s">
        <v>21765</v>
      </c>
      <c r="J4971" s="1" t="s">
        <v>646</v>
      </c>
      <c r="K4971" s="1" t="s">
        <v>64</v>
      </c>
      <c r="L4971" s="1">
        <v>5753.0</v>
      </c>
      <c r="M4971" s="1" t="s">
        <v>1899</v>
      </c>
      <c r="N4971" s="1" t="s">
        <v>21770</v>
      </c>
      <c r="O4971" s="1" t="s">
        <v>16482</v>
      </c>
      <c r="P4971" s="1" t="s">
        <v>490</v>
      </c>
      <c r="U4971" s="1">
        <v>-73.169907</v>
      </c>
      <c r="V4971" s="1">
        <v>44.026733</v>
      </c>
      <c r="X4971" s="1" t="s">
        <v>69</v>
      </c>
      <c r="Y4971" s="1" t="s">
        <v>69</v>
      </c>
      <c r="Z4971" s="1" t="s">
        <v>70</v>
      </c>
      <c r="AA4971" s="1" t="s">
        <v>69</v>
      </c>
      <c r="AB4971" s="1" t="s">
        <v>69</v>
      </c>
      <c r="AC4971" s="1" t="s">
        <v>70</v>
      </c>
      <c r="AD4971" s="1" t="s">
        <v>69</v>
      </c>
      <c r="AE4971" s="1" t="s">
        <v>69</v>
      </c>
      <c r="AF4971" s="1" t="s">
        <v>69</v>
      </c>
      <c r="AG4971" s="1" t="s">
        <v>69</v>
      </c>
      <c r="AH4971" s="1" t="s">
        <v>69</v>
      </c>
      <c r="AI4971" s="1" t="s">
        <v>70</v>
      </c>
      <c r="AJ4971" s="1" t="s">
        <v>69</v>
      </c>
      <c r="AK4971" s="1" t="s">
        <v>69</v>
      </c>
      <c r="AL4971" s="1" t="s">
        <v>69</v>
      </c>
      <c r="AM4971" s="1" t="s">
        <v>69</v>
      </c>
      <c r="AN4971" s="1" t="s">
        <v>69</v>
      </c>
      <c r="AO4971" s="1" t="s">
        <v>69</v>
      </c>
      <c r="AP4971" s="1" t="s">
        <v>70</v>
      </c>
      <c r="AQ4971" s="1" t="s">
        <v>70</v>
      </c>
      <c r="AR4971" s="1" t="s">
        <v>69</v>
      </c>
      <c r="AS4971" s="1" t="s">
        <v>69</v>
      </c>
      <c r="AT4971" s="1" t="s">
        <v>69</v>
      </c>
      <c r="AU4971" s="1" t="s">
        <v>69</v>
      </c>
      <c r="AV4971" s="1" t="s">
        <v>70</v>
      </c>
      <c r="AW4971" s="1" t="s">
        <v>70</v>
      </c>
      <c r="AX4971" s="1" t="s">
        <v>70</v>
      </c>
      <c r="AY4971" s="1" t="s">
        <v>69</v>
      </c>
      <c r="AZ4971" s="1" t="s">
        <v>69</v>
      </c>
      <c r="BA4971" s="1" t="s">
        <v>70</v>
      </c>
      <c r="BB4971" s="1" t="s">
        <v>69</v>
      </c>
      <c r="BC4971" s="1" t="s">
        <v>70</v>
      </c>
      <c r="BD4971" s="1" t="s">
        <v>70</v>
      </c>
      <c r="BE4971" s="1" t="s">
        <v>70</v>
      </c>
      <c r="BF4971" s="1" t="s">
        <v>70</v>
      </c>
      <c r="BG4971" s="3">
        <v>43308.26388888889</v>
      </c>
    </row>
    <row r="4972">
      <c r="A4972" s="1">
        <v>1002020.0</v>
      </c>
      <c r="B4972" s="1" t="s">
        <v>21777</v>
      </c>
      <c r="H4972" s="1" t="s">
        <v>21778</v>
      </c>
      <c r="I4972" s="1" t="s">
        <v>21779</v>
      </c>
      <c r="J4972" s="1" t="s">
        <v>13900</v>
      </c>
      <c r="K4972" s="1" t="s">
        <v>77</v>
      </c>
      <c r="U4972" s="1">
        <v>-81.076599</v>
      </c>
      <c r="V4972" s="1">
        <v>41.479198</v>
      </c>
      <c r="X4972" s="1" t="s">
        <v>70</v>
      </c>
      <c r="Y4972" s="1" t="s">
        <v>70</v>
      </c>
      <c r="Z4972" s="1" t="s">
        <v>70</v>
      </c>
      <c r="AA4972" s="1" t="s">
        <v>70</v>
      </c>
      <c r="AB4972" s="1" t="s">
        <v>70</v>
      </c>
      <c r="AC4972" s="1" t="s">
        <v>80</v>
      </c>
      <c r="BG4972" s="1">
        <v>2009.0</v>
      </c>
    </row>
    <row r="4973">
      <c r="A4973" s="1">
        <v>1006374.0</v>
      </c>
      <c r="B4973" s="1" t="s">
        <v>21780</v>
      </c>
      <c r="C4973" s="2" t="s">
        <v>21781</v>
      </c>
      <c r="H4973" s="1" t="s">
        <v>21782</v>
      </c>
      <c r="I4973" s="1" t="s">
        <v>21783</v>
      </c>
      <c r="J4973" s="1" t="s">
        <v>2435</v>
      </c>
      <c r="K4973" s="1" t="s">
        <v>96</v>
      </c>
      <c r="L4973" s="1">
        <v>14105.0</v>
      </c>
      <c r="M4973" s="1" t="s">
        <v>390</v>
      </c>
      <c r="N4973" s="1" t="s">
        <v>21784</v>
      </c>
      <c r="U4973" s="1">
        <v>-78.487801</v>
      </c>
      <c r="V4973" s="1">
        <v>43.205502</v>
      </c>
      <c r="W4973" s="1" t="s">
        <v>99</v>
      </c>
      <c r="X4973" s="1" t="s">
        <v>70</v>
      </c>
      <c r="Y4973" s="1" t="s">
        <v>69</v>
      </c>
      <c r="Z4973" s="1" t="s">
        <v>69</v>
      </c>
      <c r="AA4973" s="1" t="s">
        <v>69</v>
      </c>
      <c r="AB4973" s="1" t="s">
        <v>70</v>
      </c>
      <c r="AC4973" s="1" t="s">
        <v>69</v>
      </c>
      <c r="AD4973" s="1" t="s">
        <v>69</v>
      </c>
      <c r="AE4973" s="1" t="s">
        <v>69</v>
      </c>
      <c r="AF4973" s="1" t="s">
        <v>69</v>
      </c>
      <c r="AG4973" s="1" t="s">
        <v>69</v>
      </c>
      <c r="AH4973" s="1" t="s">
        <v>70</v>
      </c>
      <c r="AI4973" s="1" t="s">
        <v>70</v>
      </c>
      <c r="AJ4973" s="1" t="s">
        <v>69</v>
      </c>
      <c r="AK4973" s="1" t="s">
        <v>69</v>
      </c>
      <c r="AL4973" s="1" t="s">
        <v>70</v>
      </c>
      <c r="AM4973" s="1" t="s">
        <v>69</v>
      </c>
      <c r="AN4973" s="1" t="s">
        <v>70</v>
      </c>
      <c r="AO4973" s="1" t="s">
        <v>69</v>
      </c>
      <c r="AP4973" s="1" t="s">
        <v>70</v>
      </c>
      <c r="AQ4973" s="1" t="s">
        <v>70</v>
      </c>
      <c r="AR4973" s="1" t="s">
        <v>69</v>
      </c>
      <c r="AS4973" s="1" t="s">
        <v>70</v>
      </c>
      <c r="AT4973" s="1" t="s">
        <v>70</v>
      </c>
      <c r="AU4973" s="1" t="s">
        <v>70</v>
      </c>
      <c r="AV4973" s="1" t="s">
        <v>70</v>
      </c>
      <c r="AW4973" s="1" t="s">
        <v>70</v>
      </c>
      <c r="AX4973" s="1" t="s">
        <v>70</v>
      </c>
      <c r="AY4973" s="1" t="s">
        <v>70</v>
      </c>
      <c r="AZ4973" s="1" t="s">
        <v>70</v>
      </c>
      <c r="BA4973" s="1" t="s">
        <v>70</v>
      </c>
      <c r="BB4973" s="1" t="s">
        <v>70</v>
      </c>
      <c r="BC4973" s="1" t="s">
        <v>70</v>
      </c>
      <c r="BD4973" s="1" t="s">
        <v>70</v>
      </c>
      <c r="BE4973" s="1" t="s">
        <v>70</v>
      </c>
      <c r="BF4973" s="1" t="s">
        <v>70</v>
      </c>
      <c r="BG4973" s="3">
        <v>40667.68819444445</v>
      </c>
    </row>
    <row r="4974">
      <c r="A4974" s="1">
        <v>1002771.0</v>
      </c>
      <c r="B4974" s="1" t="s">
        <v>21785</v>
      </c>
      <c r="H4974" s="1" t="s">
        <v>21786</v>
      </c>
      <c r="I4974" s="1" t="s">
        <v>545</v>
      </c>
      <c r="K4974" s="1" t="s">
        <v>181</v>
      </c>
      <c r="U4974" s="1">
        <v>-76.577103</v>
      </c>
      <c r="V4974" s="1">
        <v>37.635899</v>
      </c>
      <c r="X4974" s="1" t="s">
        <v>70</v>
      </c>
      <c r="Y4974" s="1" t="s">
        <v>70</v>
      </c>
      <c r="Z4974" s="1" t="s">
        <v>70</v>
      </c>
      <c r="AA4974" s="1" t="s">
        <v>70</v>
      </c>
      <c r="AB4974" s="1" t="s">
        <v>70</v>
      </c>
      <c r="AC4974" s="1" t="s">
        <v>80</v>
      </c>
      <c r="BG4974" s="1">
        <v>2011.0</v>
      </c>
    </row>
    <row r="4975">
      <c r="A4975" s="1">
        <v>1002369.0</v>
      </c>
      <c r="B4975" s="1" t="s">
        <v>21787</v>
      </c>
      <c r="C4975" s="2" t="s">
        <v>21788</v>
      </c>
      <c r="H4975" s="1" t="s">
        <v>21789</v>
      </c>
      <c r="I4975" s="1" t="s">
        <v>21790</v>
      </c>
      <c r="J4975" s="1" t="s">
        <v>545</v>
      </c>
      <c r="K4975" s="1" t="s">
        <v>244</v>
      </c>
      <c r="L4975" s="1">
        <v>8846.0</v>
      </c>
      <c r="U4975" s="1">
        <v>-74.412102</v>
      </c>
      <c r="V4975" s="1">
        <v>40.4389</v>
      </c>
      <c r="X4975" s="1" t="s">
        <v>70</v>
      </c>
      <c r="Y4975" s="1" t="s">
        <v>70</v>
      </c>
      <c r="Z4975" s="1" t="s">
        <v>70</v>
      </c>
      <c r="AA4975" s="1" t="s">
        <v>70</v>
      </c>
      <c r="AB4975" s="1" t="s">
        <v>70</v>
      </c>
      <c r="AC4975" s="1" t="s">
        <v>80</v>
      </c>
      <c r="BG4975" s="3">
        <v>40969.436111111114</v>
      </c>
    </row>
    <row r="4976">
      <c r="A4976" s="1">
        <v>1007757.0</v>
      </c>
      <c r="B4976" s="1" t="s">
        <v>9979</v>
      </c>
      <c r="C4976" s="2" t="s">
        <v>21791</v>
      </c>
      <c r="H4976" s="1" t="s">
        <v>21792</v>
      </c>
      <c r="I4976" s="1" t="s">
        <v>9979</v>
      </c>
      <c r="J4976" s="1" t="s">
        <v>1334</v>
      </c>
      <c r="K4976" s="1" t="s">
        <v>488</v>
      </c>
      <c r="L4976" s="1">
        <v>1949.0</v>
      </c>
      <c r="U4976" s="1">
        <v>-71.014801</v>
      </c>
      <c r="V4976" s="1">
        <v>42.5923</v>
      </c>
      <c r="X4976" s="1" t="s">
        <v>70</v>
      </c>
      <c r="Y4976" s="1" t="s">
        <v>70</v>
      </c>
      <c r="Z4976" s="1" t="s">
        <v>70</v>
      </c>
      <c r="AA4976" s="1" t="s">
        <v>70</v>
      </c>
      <c r="AB4976" s="1" t="s">
        <v>70</v>
      </c>
      <c r="AC4976" s="1" t="s">
        <v>80</v>
      </c>
      <c r="BG4976" s="1">
        <v>2011.0</v>
      </c>
    </row>
    <row r="4977">
      <c r="A4977" s="1">
        <v>1002136.0</v>
      </c>
      <c r="B4977" s="1" t="s">
        <v>21793</v>
      </c>
      <c r="C4977" s="2" t="s">
        <v>21794</v>
      </c>
      <c r="H4977" s="1" t="s">
        <v>21795</v>
      </c>
      <c r="I4977" s="1" t="s">
        <v>21796</v>
      </c>
      <c r="J4977" s="1" t="s">
        <v>3435</v>
      </c>
      <c r="K4977" s="1" t="s">
        <v>1088</v>
      </c>
      <c r="L4977" s="1">
        <v>83644.0</v>
      </c>
      <c r="M4977" s="1" t="s">
        <v>390</v>
      </c>
      <c r="U4977" s="1">
        <v>-116.618</v>
      </c>
      <c r="V4977" s="1">
        <v>43.7057</v>
      </c>
      <c r="W4977" s="1" t="s">
        <v>392</v>
      </c>
      <c r="X4977" s="1" t="s">
        <v>70</v>
      </c>
      <c r="Y4977" s="1" t="s">
        <v>70</v>
      </c>
      <c r="Z4977" s="1" t="s">
        <v>70</v>
      </c>
      <c r="AA4977" s="1" t="s">
        <v>70</v>
      </c>
      <c r="AB4977" s="1" t="s">
        <v>70</v>
      </c>
      <c r="AC4977" s="1" t="s">
        <v>80</v>
      </c>
      <c r="AD4977" s="1" t="s">
        <v>69</v>
      </c>
      <c r="AE4977" s="1" t="s">
        <v>70</v>
      </c>
      <c r="AF4977" s="1" t="s">
        <v>69</v>
      </c>
      <c r="AG4977" s="1" t="s">
        <v>69</v>
      </c>
      <c r="AH4977" s="1" t="s">
        <v>70</v>
      </c>
      <c r="AI4977" s="1" t="s">
        <v>70</v>
      </c>
      <c r="AJ4977" s="1" t="s">
        <v>69</v>
      </c>
      <c r="AK4977" s="1" t="s">
        <v>69</v>
      </c>
      <c r="AL4977" s="1" t="s">
        <v>69</v>
      </c>
      <c r="AM4977" s="1" t="s">
        <v>70</v>
      </c>
      <c r="AN4977" s="1" t="s">
        <v>70</v>
      </c>
      <c r="AO4977" s="1" t="s">
        <v>69</v>
      </c>
      <c r="AP4977" s="1" t="s">
        <v>70</v>
      </c>
      <c r="AQ4977" s="1" t="s">
        <v>69</v>
      </c>
      <c r="AR4977" s="1" t="s">
        <v>69</v>
      </c>
      <c r="AS4977" s="1" t="s">
        <v>70</v>
      </c>
      <c r="AT4977" s="1" t="s">
        <v>69</v>
      </c>
      <c r="AU4977" s="1" t="s">
        <v>69</v>
      </c>
      <c r="AV4977" s="1" t="s">
        <v>70</v>
      </c>
      <c r="AW4977" s="1" t="s">
        <v>70</v>
      </c>
      <c r="AX4977" s="1" t="s">
        <v>70</v>
      </c>
      <c r="AY4977" s="1" t="s">
        <v>70</v>
      </c>
      <c r="AZ4977" s="1" t="s">
        <v>70</v>
      </c>
      <c r="BA4977" s="1" t="s">
        <v>70</v>
      </c>
      <c r="BB4977" s="1" t="s">
        <v>70</v>
      </c>
      <c r="BC4977" s="1" t="s">
        <v>70</v>
      </c>
      <c r="BD4977" s="1" t="s">
        <v>70</v>
      </c>
      <c r="BE4977" s="1" t="s">
        <v>70</v>
      </c>
      <c r="BF4977" s="1" t="s">
        <v>70</v>
      </c>
      <c r="BG4977" s="3">
        <v>40694.541666666664</v>
      </c>
    </row>
    <row r="4978">
      <c r="A4978" s="1">
        <v>1004672.0</v>
      </c>
      <c r="B4978" s="1" t="s">
        <v>21797</v>
      </c>
      <c r="H4978" s="1" t="s">
        <v>21798</v>
      </c>
      <c r="I4978" s="1" t="s">
        <v>21799</v>
      </c>
      <c r="J4978" s="1" t="s">
        <v>4535</v>
      </c>
      <c r="K4978" s="1" t="s">
        <v>451</v>
      </c>
      <c r="U4978" s="1">
        <v>-89.5271</v>
      </c>
      <c r="V4978" s="1">
        <v>43.090199</v>
      </c>
      <c r="X4978" s="1" t="s">
        <v>70</v>
      </c>
      <c r="Y4978" s="1" t="s">
        <v>70</v>
      </c>
      <c r="Z4978" s="1" t="s">
        <v>70</v>
      </c>
      <c r="AA4978" s="1" t="s">
        <v>70</v>
      </c>
      <c r="AB4978" s="1" t="s">
        <v>70</v>
      </c>
      <c r="AC4978" s="1" t="s">
        <v>80</v>
      </c>
      <c r="BG4978" s="1">
        <v>2011.0</v>
      </c>
    </row>
    <row r="4979">
      <c r="A4979" s="1">
        <v>1019191.0</v>
      </c>
      <c r="B4979" s="1" t="s">
        <v>21800</v>
      </c>
      <c r="H4979" s="1" t="s">
        <v>21801</v>
      </c>
      <c r="I4979" s="1" t="s">
        <v>1531</v>
      </c>
      <c r="J4979" s="1" t="s">
        <v>906</v>
      </c>
      <c r="K4979" s="1" t="s">
        <v>582</v>
      </c>
      <c r="L4979" s="1">
        <v>40243.0</v>
      </c>
      <c r="M4979" s="1" t="s">
        <v>21802</v>
      </c>
      <c r="N4979" s="1" t="s">
        <v>2745</v>
      </c>
      <c r="U4979" s="1">
        <v>-85.539299</v>
      </c>
      <c r="V4979" s="1">
        <v>38.245525</v>
      </c>
      <c r="X4979" s="1" t="s">
        <v>69</v>
      </c>
      <c r="Y4979" s="1" t="s">
        <v>70</v>
      </c>
      <c r="Z4979" s="1" t="s">
        <v>70</v>
      </c>
      <c r="AA4979" s="1" t="s">
        <v>70</v>
      </c>
      <c r="AB4979" s="1" t="s">
        <v>70</v>
      </c>
      <c r="AC4979" s="1" t="s">
        <v>69</v>
      </c>
      <c r="AD4979" s="1" t="s">
        <v>69</v>
      </c>
      <c r="AE4979" s="1" t="s">
        <v>70</v>
      </c>
      <c r="AF4979" s="1" t="s">
        <v>70</v>
      </c>
      <c r="AG4979" s="1" t="s">
        <v>70</v>
      </c>
      <c r="AH4979" s="1" t="s">
        <v>69</v>
      </c>
      <c r="AI4979" s="1" t="s">
        <v>70</v>
      </c>
      <c r="AJ4979" s="1" t="s">
        <v>70</v>
      </c>
      <c r="AK4979" s="1" t="s">
        <v>69</v>
      </c>
      <c r="AL4979" s="1" t="s">
        <v>69</v>
      </c>
      <c r="AM4979" s="1" t="s">
        <v>69</v>
      </c>
      <c r="AN4979" s="1" t="s">
        <v>69</v>
      </c>
      <c r="AO4979" s="1" t="s">
        <v>69</v>
      </c>
      <c r="AP4979" s="1" t="s">
        <v>70</v>
      </c>
      <c r="AQ4979" s="1" t="s">
        <v>70</v>
      </c>
      <c r="AR4979" s="1" t="s">
        <v>69</v>
      </c>
      <c r="AS4979" s="1" t="s">
        <v>70</v>
      </c>
      <c r="AT4979" s="1" t="s">
        <v>70</v>
      </c>
      <c r="AU4979" s="1" t="s">
        <v>70</v>
      </c>
      <c r="AV4979" s="1" t="s">
        <v>70</v>
      </c>
      <c r="AW4979" s="1" t="s">
        <v>70</v>
      </c>
      <c r="AX4979" s="1" t="s">
        <v>70</v>
      </c>
      <c r="AY4979" s="1" t="s">
        <v>70</v>
      </c>
      <c r="AZ4979" s="1" t="s">
        <v>69</v>
      </c>
      <c r="BA4979" s="1" t="s">
        <v>70</v>
      </c>
      <c r="BB4979" s="1" t="s">
        <v>69</v>
      </c>
      <c r="BC4979" s="1" t="s">
        <v>70</v>
      </c>
      <c r="BD4979" s="1" t="s">
        <v>70</v>
      </c>
      <c r="BE4979" s="1" t="s">
        <v>70</v>
      </c>
      <c r="BF4979" s="1" t="s">
        <v>70</v>
      </c>
      <c r="BG4979" s="3">
        <v>43308.33611111111</v>
      </c>
    </row>
    <row r="4980">
      <c r="A4980" s="1">
        <v>1007461.0</v>
      </c>
      <c r="B4980" s="1" t="s">
        <v>21803</v>
      </c>
      <c r="H4980" s="1" t="s">
        <v>21804</v>
      </c>
      <c r="I4980" s="1" t="s">
        <v>1531</v>
      </c>
      <c r="J4980" s="1" t="s">
        <v>545</v>
      </c>
      <c r="K4980" s="1" t="s">
        <v>1818</v>
      </c>
      <c r="L4980" s="1">
        <v>6457.0</v>
      </c>
      <c r="U4980" s="1">
        <v>-72.666199</v>
      </c>
      <c r="V4980" s="1">
        <v>41.556499</v>
      </c>
      <c r="X4980" s="1" t="s">
        <v>70</v>
      </c>
      <c r="Y4980" s="1" t="s">
        <v>70</v>
      </c>
      <c r="Z4980" s="1" t="s">
        <v>70</v>
      </c>
      <c r="AA4980" s="1" t="s">
        <v>70</v>
      </c>
      <c r="AB4980" s="1" t="s">
        <v>70</v>
      </c>
      <c r="AC4980" s="1" t="s">
        <v>80</v>
      </c>
      <c r="BG4980" s="1">
        <v>2009.0</v>
      </c>
    </row>
    <row r="4981">
      <c r="A4981" s="1">
        <v>1003095.0</v>
      </c>
      <c r="B4981" s="1" t="s">
        <v>21803</v>
      </c>
      <c r="H4981" s="1" t="s">
        <v>21805</v>
      </c>
      <c r="I4981" s="1" t="s">
        <v>18128</v>
      </c>
      <c r="J4981" s="1" t="s">
        <v>1461</v>
      </c>
      <c r="K4981" s="1" t="s">
        <v>656</v>
      </c>
      <c r="L4981" s="1">
        <v>95451.0</v>
      </c>
      <c r="U4981" s="1">
        <v>-122.56</v>
      </c>
      <c r="V4981" s="1">
        <v>38.7911</v>
      </c>
      <c r="X4981" s="1" t="s">
        <v>70</v>
      </c>
      <c r="Y4981" s="1" t="s">
        <v>70</v>
      </c>
      <c r="Z4981" s="1" t="s">
        <v>70</v>
      </c>
      <c r="AA4981" s="1" t="s">
        <v>70</v>
      </c>
      <c r="AB4981" s="1" t="s">
        <v>70</v>
      </c>
      <c r="AC4981" s="1" t="s">
        <v>80</v>
      </c>
      <c r="BG4981" s="1">
        <v>2009.0</v>
      </c>
    </row>
    <row r="4982">
      <c r="A4982" s="1">
        <v>1019683.0</v>
      </c>
      <c r="B4982" s="1" t="s">
        <v>21806</v>
      </c>
      <c r="C4982" s="2" t="s">
        <v>21807</v>
      </c>
      <c r="D4982" s="2" t="s">
        <v>21808</v>
      </c>
      <c r="E4982" s="2" t="s">
        <v>21809</v>
      </c>
      <c r="G4982" s="2" t="s">
        <v>21810</v>
      </c>
      <c r="H4982" s="1" t="s">
        <v>21811</v>
      </c>
      <c r="I4982" s="1" t="s">
        <v>1531</v>
      </c>
      <c r="J4982" s="1" t="s">
        <v>4683</v>
      </c>
      <c r="K4982" s="1" t="s">
        <v>311</v>
      </c>
      <c r="L4982" s="1">
        <v>21769.0</v>
      </c>
      <c r="M4982" s="1" t="s">
        <v>21812</v>
      </c>
      <c r="N4982" s="1" t="s">
        <v>671</v>
      </c>
      <c r="U4982" s="1">
        <v>-77.545311</v>
      </c>
      <c r="V4982" s="1">
        <v>39.441868</v>
      </c>
      <c r="X4982" s="1" t="s">
        <v>69</v>
      </c>
      <c r="Y4982" s="1" t="s">
        <v>70</v>
      </c>
      <c r="Z4982" s="1" t="s">
        <v>70</v>
      </c>
      <c r="AA4982" s="1" t="s">
        <v>70</v>
      </c>
      <c r="AB4982" s="1" t="s">
        <v>70</v>
      </c>
      <c r="AC4982" s="1" t="s">
        <v>69</v>
      </c>
      <c r="AD4982" s="1" t="s">
        <v>69</v>
      </c>
      <c r="AE4982" s="1" t="s">
        <v>69</v>
      </c>
      <c r="AF4982" s="1" t="s">
        <v>69</v>
      </c>
      <c r="AG4982" s="1" t="s">
        <v>69</v>
      </c>
      <c r="AH4982" s="1" t="s">
        <v>69</v>
      </c>
      <c r="AI4982" s="1" t="s">
        <v>70</v>
      </c>
      <c r="AJ4982" s="1" t="s">
        <v>69</v>
      </c>
      <c r="AK4982" s="1" t="s">
        <v>69</v>
      </c>
      <c r="AL4982" s="1" t="s">
        <v>69</v>
      </c>
      <c r="AM4982" s="1" t="s">
        <v>69</v>
      </c>
      <c r="AN4982" s="1" t="s">
        <v>70</v>
      </c>
      <c r="AO4982" s="1" t="s">
        <v>69</v>
      </c>
      <c r="AP4982" s="1" t="s">
        <v>70</v>
      </c>
      <c r="AQ4982" s="1" t="s">
        <v>70</v>
      </c>
      <c r="AR4982" s="1" t="s">
        <v>69</v>
      </c>
      <c r="AS4982" s="1" t="s">
        <v>69</v>
      </c>
      <c r="AT4982" s="1" t="s">
        <v>69</v>
      </c>
      <c r="AU4982" s="1" t="s">
        <v>69</v>
      </c>
      <c r="AV4982" s="1" t="s">
        <v>70</v>
      </c>
      <c r="AW4982" s="1" t="s">
        <v>69</v>
      </c>
      <c r="AX4982" s="1" t="s">
        <v>70</v>
      </c>
      <c r="AY4982" s="1" t="s">
        <v>70</v>
      </c>
      <c r="AZ4982" s="1" t="s">
        <v>69</v>
      </c>
      <c r="BA4982" s="1" t="s">
        <v>70</v>
      </c>
      <c r="BB4982" s="1" t="s">
        <v>70</v>
      </c>
      <c r="BC4982" s="1" t="s">
        <v>70</v>
      </c>
      <c r="BD4982" s="1" t="s">
        <v>69</v>
      </c>
      <c r="BE4982" s="1" t="s">
        <v>70</v>
      </c>
      <c r="BF4982" s="1" t="s">
        <v>70</v>
      </c>
      <c r="BG4982" s="3">
        <v>43690.654861111114</v>
      </c>
    </row>
    <row r="4983">
      <c r="A4983" s="1">
        <v>1006111.0</v>
      </c>
      <c r="B4983" s="1" t="s">
        <v>21813</v>
      </c>
      <c r="C4983" s="2" t="s">
        <v>21814</v>
      </c>
      <c r="H4983" s="1" t="s">
        <v>21815</v>
      </c>
      <c r="I4983" s="1" t="s">
        <v>21816</v>
      </c>
      <c r="J4983" s="1" t="s">
        <v>13762</v>
      </c>
      <c r="K4983" s="1" t="s">
        <v>575</v>
      </c>
      <c r="L4983" s="1">
        <v>49333.0</v>
      </c>
      <c r="U4983" s="1">
        <v>-85.464699</v>
      </c>
      <c r="V4983" s="1">
        <v>42.711201</v>
      </c>
      <c r="X4983" s="1" t="s">
        <v>70</v>
      </c>
      <c r="Y4983" s="1" t="s">
        <v>70</v>
      </c>
      <c r="Z4983" s="1" t="s">
        <v>70</v>
      </c>
      <c r="AA4983" s="1" t="s">
        <v>70</v>
      </c>
      <c r="AB4983" s="1" t="s">
        <v>70</v>
      </c>
      <c r="AC4983" s="1" t="s">
        <v>80</v>
      </c>
      <c r="BG4983" s="4">
        <v>40303.680555555555</v>
      </c>
    </row>
    <row r="4984">
      <c r="A4984" s="1">
        <v>1019777.0</v>
      </c>
      <c r="B4984" s="1" t="s">
        <v>21817</v>
      </c>
      <c r="C4984" s="2" t="s">
        <v>21818</v>
      </c>
      <c r="D4984" s="2" t="s">
        <v>21819</v>
      </c>
      <c r="E4984" s="2" t="s">
        <v>21820</v>
      </c>
      <c r="G4984" s="2" t="s">
        <v>21821</v>
      </c>
      <c r="H4984" s="1" t="s">
        <v>21822</v>
      </c>
      <c r="I4984" s="1" t="s">
        <v>21823</v>
      </c>
      <c r="J4984" s="1" t="s">
        <v>21823</v>
      </c>
      <c r="K4984" s="1" t="s">
        <v>575</v>
      </c>
      <c r="L4984" s="1">
        <v>48640.0</v>
      </c>
      <c r="M4984" s="1" t="s">
        <v>13831</v>
      </c>
      <c r="N4984" s="1" t="s">
        <v>21824</v>
      </c>
      <c r="O4984" s="1" t="s">
        <v>21825</v>
      </c>
      <c r="P4984" s="1" t="s">
        <v>490</v>
      </c>
      <c r="U4984" s="1">
        <v>-84.247414</v>
      </c>
      <c r="V4984" s="1">
        <v>43.612026</v>
      </c>
      <c r="X4984" s="1" t="s">
        <v>69</v>
      </c>
      <c r="Y4984" s="1" t="s">
        <v>69</v>
      </c>
      <c r="Z4984" s="1" t="s">
        <v>70</v>
      </c>
      <c r="AA4984" s="1" t="s">
        <v>69</v>
      </c>
      <c r="AB4984" s="1" t="s">
        <v>69</v>
      </c>
      <c r="AC4984" s="1" t="s">
        <v>69</v>
      </c>
      <c r="AD4984" s="1" t="s">
        <v>69</v>
      </c>
      <c r="AE4984" s="1" t="s">
        <v>69</v>
      </c>
      <c r="AF4984" s="1" t="s">
        <v>70</v>
      </c>
      <c r="AG4984" s="1" t="s">
        <v>69</v>
      </c>
      <c r="AH4984" s="1" t="s">
        <v>69</v>
      </c>
      <c r="AI4984" s="1" t="s">
        <v>69</v>
      </c>
      <c r="AJ4984" s="1" t="s">
        <v>69</v>
      </c>
      <c r="AK4984" s="1" t="s">
        <v>69</v>
      </c>
      <c r="AL4984" s="1" t="s">
        <v>69</v>
      </c>
      <c r="AM4984" s="1" t="s">
        <v>69</v>
      </c>
      <c r="AN4984" s="1" t="s">
        <v>69</v>
      </c>
      <c r="AO4984" s="1" t="s">
        <v>69</v>
      </c>
      <c r="AP4984" s="1" t="s">
        <v>70</v>
      </c>
      <c r="AQ4984" s="1" t="s">
        <v>69</v>
      </c>
      <c r="AR4984" s="1" t="s">
        <v>69</v>
      </c>
      <c r="AS4984" s="1" t="s">
        <v>69</v>
      </c>
      <c r="AT4984" s="1" t="s">
        <v>69</v>
      </c>
      <c r="AU4984" s="1" t="s">
        <v>69</v>
      </c>
      <c r="AV4984" s="1" t="s">
        <v>69</v>
      </c>
      <c r="AW4984" s="1" t="s">
        <v>69</v>
      </c>
      <c r="AX4984" s="1" t="s">
        <v>69</v>
      </c>
      <c r="AY4984" s="1" t="s">
        <v>69</v>
      </c>
      <c r="AZ4984" s="1" t="s">
        <v>69</v>
      </c>
      <c r="BA4984" s="1" t="s">
        <v>69</v>
      </c>
      <c r="BB4984" s="1" t="s">
        <v>69</v>
      </c>
      <c r="BC4984" s="1" t="s">
        <v>69</v>
      </c>
      <c r="BD4984" s="1" t="s">
        <v>70</v>
      </c>
      <c r="BE4984" s="1" t="s">
        <v>70</v>
      </c>
      <c r="BF4984" s="1" t="s">
        <v>70</v>
      </c>
      <c r="BG4984" s="3">
        <v>43894.490277777775</v>
      </c>
    </row>
    <row r="4985">
      <c r="A4985" s="1">
        <v>1006072.0</v>
      </c>
      <c r="B4985" s="1" t="s">
        <v>21826</v>
      </c>
      <c r="H4985" s="1" t="s">
        <v>21827</v>
      </c>
      <c r="I4985" s="1" t="s">
        <v>338</v>
      </c>
      <c r="J4985" s="1" t="s">
        <v>294</v>
      </c>
      <c r="K4985" s="1" t="s">
        <v>561</v>
      </c>
      <c r="L4985" s="1">
        <v>30655.0</v>
      </c>
      <c r="M4985" s="1" t="s">
        <v>14033</v>
      </c>
      <c r="N4985" s="1" t="s">
        <v>2571</v>
      </c>
      <c r="U4985" s="1">
        <v>-83.711998</v>
      </c>
      <c r="V4985" s="1">
        <v>33.796299</v>
      </c>
      <c r="W4985" s="1" t="s">
        <v>99</v>
      </c>
      <c r="X4985" s="1" t="s">
        <v>70</v>
      </c>
      <c r="Y4985" s="1" t="s">
        <v>70</v>
      </c>
      <c r="Z4985" s="1" t="s">
        <v>70</v>
      </c>
      <c r="AA4985" s="1" t="s">
        <v>70</v>
      </c>
      <c r="AB4985" s="1" t="s">
        <v>70</v>
      </c>
      <c r="AC4985" s="1" t="s">
        <v>80</v>
      </c>
      <c r="AD4985" s="1" t="s">
        <v>69</v>
      </c>
      <c r="AE4985" s="1" t="s">
        <v>70</v>
      </c>
      <c r="AF4985" s="1" t="s">
        <v>70</v>
      </c>
      <c r="AG4985" s="1" t="s">
        <v>69</v>
      </c>
      <c r="AH4985" s="1" t="s">
        <v>70</v>
      </c>
      <c r="AI4985" s="1" t="s">
        <v>70</v>
      </c>
      <c r="AJ4985" s="1" t="s">
        <v>69</v>
      </c>
      <c r="AK4985" s="1" t="s">
        <v>69</v>
      </c>
      <c r="AL4985" s="1" t="s">
        <v>69</v>
      </c>
      <c r="AM4985" s="1" t="s">
        <v>69</v>
      </c>
      <c r="AN4985" s="1" t="s">
        <v>70</v>
      </c>
      <c r="AO4985" s="1" t="s">
        <v>70</v>
      </c>
      <c r="AP4985" s="1" t="s">
        <v>70</v>
      </c>
      <c r="AQ4985" s="1" t="s">
        <v>70</v>
      </c>
      <c r="AR4985" s="1" t="s">
        <v>69</v>
      </c>
      <c r="AS4985" s="1" t="s">
        <v>70</v>
      </c>
      <c r="AT4985" s="1" t="s">
        <v>70</v>
      </c>
      <c r="AU4985" s="1" t="s">
        <v>70</v>
      </c>
      <c r="AV4985" s="1" t="s">
        <v>70</v>
      </c>
      <c r="AW4985" s="1" t="s">
        <v>70</v>
      </c>
      <c r="AX4985" s="1" t="s">
        <v>70</v>
      </c>
      <c r="AY4985" s="1" t="s">
        <v>70</v>
      </c>
      <c r="AZ4985" s="1" t="s">
        <v>70</v>
      </c>
      <c r="BA4985" s="1" t="s">
        <v>70</v>
      </c>
      <c r="BB4985" s="1" t="s">
        <v>70</v>
      </c>
      <c r="BC4985" s="1" t="s">
        <v>70</v>
      </c>
      <c r="BD4985" s="1" t="s">
        <v>70</v>
      </c>
      <c r="BE4985" s="1" t="s">
        <v>70</v>
      </c>
      <c r="BF4985" s="1" t="s">
        <v>70</v>
      </c>
      <c r="BG4985" s="3">
        <v>40646.67638888889</v>
      </c>
    </row>
    <row r="4986">
      <c r="A4986" s="1">
        <v>1012022.0</v>
      </c>
      <c r="B4986" s="1" t="s">
        <v>21828</v>
      </c>
      <c r="C4986" s="2" t="s">
        <v>21829</v>
      </c>
      <c r="D4986" s="2" t="s">
        <v>21830</v>
      </c>
      <c r="E4986" s="2" t="s">
        <v>21831</v>
      </c>
      <c r="F4986" s="2" t="s">
        <v>21832</v>
      </c>
      <c r="H4986" s="1" t="s">
        <v>21833</v>
      </c>
      <c r="I4986" s="1" t="s">
        <v>21823</v>
      </c>
      <c r="J4986" s="1" t="s">
        <v>21823</v>
      </c>
      <c r="K4986" s="1" t="s">
        <v>785</v>
      </c>
      <c r="L4986" s="1">
        <v>79701.0</v>
      </c>
      <c r="M4986" s="1" t="s">
        <v>4011</v>
      </c>
      <c r="N4986" s="1" t="s">
        <v>1469</v>
      </c>
      <c r="U4986" s="1">
        <v>-102.09241</v>
      </c>
      <c r="V4986" s="1">
        <v>31.993216</v>
      </c>
      <c r="X4986" s="1" t="s">
        <v>69</v>
      </c>
      <c r="Y4986" s="1" t="s">
        <v>70</v>
      </c>
      <c r="Z4986" s="1" t="s">
        <v>70</v>
      </c>
      <c r="AA4986" s="1" t="s">
        <v>70</v>
      </c>
      <c r="AB4986" s="1" t="s">
        <v>70</v>
      </c>
      <c r="AC4986" s="1" t="s">
        <v>70</v>
      </c>
      <c r="AD4986" s="1" t="s">
        <v>69</v>
      </c>
      <c r="AE4986" s="1" t="s">
        <v>69</v>
      </c>
      <c r="AF4986" s="1" t="s">
        <v>69</v>
      </c>
      <c r="AG4986" s="1" t="s">
        <v>70</v>
      </c>
      <c r="AH4986" s="1" t="s">
        <v>69</v>
      </c>
      <c r="AI4986" s="1" t="s">
        <v>70</v>
      </c>
      <c r="AJ4986" s="1" t="s">
        <v>69</v>
      </c>
      <c r="AK4986" s="1" t="s">
        <v>69</v>
      </c>
      <c r="AL4986" s="1" t="s">
        <v>69</v>
      </c>
      <c r="AM4986" s="1" t="s">
        <v>69</v>
      </c>
      <c r="AN4986" s="1" t="s">
        <v>70</v>
      </c>
      <c r="AO4986" s="1" t="s">
        <v>69</v>
      </c>
      <c r="AP4986" s="1" t="s">
        <v>70</v>
      </c>
      <c r="AQ4986" s="1" t="s">
        <v>69</v>
      </c>
      <c r="AR4986" s="1" t="s">
        <v>69</v>
      </c>
      <c r="AS4986" s="1" t="s">
        <v>70</v>
      </c>
      <c r="AT4986" s="1" t="s">
        <v>69</v>
      </c>
      <c r="AU4986" s="1" t="s">
        <v>69</v>
      </c>
      <c r="AV4986" s="1" t="s">
        <v>70</v>
      </c>
      <c r="AW4986" s="1" t="s">
        <v>70</v>
      </c>
      <c r="AX4986" s="1" t="s">
        <v>69</v>
      </c>
      <c r="AY4986" s="1" t="s">
        <v>70</v>
      </c>
      <c r="AZ4986" s="1" t="s">
        <v>69</v>
      </c>
      <c r="BA4986" s="1" t="s">
        <v>69</v>
      </c>
      <c r="BB4986" s="1" t="s">
        <v>70</v>
      </c>
      <c r="BC4986" s="1" t="s">
        <v>70</v>
      </c>
      <c r="BD4986" s="1" t="s">
        <v>69</v>
      </c>
      <c r="BE4986" s="1" t="s">
        <v>70</v>
      </c>
      <c r="BF4986" s="1" t="s">
        <v>70</v>
      </c>
      <c r="BG4986" s="3">
        <v>42547.37013888889</v>
      </c>
    </row>
    <row r="4987">
      <c r="A4987" s="1">
        <v>1000204.0</v>
      </c>
      <c r="B4987" s="1" t="s">
        <v>21834</v>
      </c>
      <c r="C4987" s="2" t="s">
        <v>21835</v>
      </c>
      <c r="D4987" s="2" t="s">
        <v>21836</v>
      </c>
      <c r="E4987" s="2" t="s">
        <v>21837</v>
      </c>
      <c r="G4987" s="2" t="s">
        <v>21838</v>
      </c>
      <c r="H4987" s="1" t="s">
        <v>21839</v>
      </c>
      <c r="I4987" s="1" t="s">
        <v>12023</v>
      </c>
      <c r="J4987" s="1" t="s">
        <v>1467</v>
      </c>
      <c r="K4987" s="1" t="s">
        <v>670</v>
      </c>
      <c r="L4987" s="1">
        <v>27609.0</v>
      </c>
      <c r="M4987" s="1" t="s">
        <v>21840</v>
      </c>
      <c r="N4987" s="1" t="s">
        <v>205</v>
      </c>
      <c r="O4987" s="1" t="s">
        <v>21841</v>
      </c>
      <c r="P4987" s="1" t="s">
        <v>480</v>
      </c>
      <c r="U4987" s="1">
        <v>-78.642448</v>
      </c>
      <c r="V4987" s="1">
        <v>35.836777</v>
      </c>
      <c r="X4987" s="1" t="s">
        <v>69</v>
      </c>
      <c r="Y4987" s="1" t="s">
        <v>70</v>
      </c>
      <c r="Z4987" s="1" t="s">
        <v>69</v>
      </c>
      <c r="AA4987" s="1" t="s">
        <v>69</v>
      </c>
      <c r="AB4987" s="1" t="s">
        <v>70</v>
      </c>
      <c r="AC4987" s="1" t="s">
        <v>69</v>
      </c>
      <c r="AD4987" s="1" t="s">
        <v>69</v>
      </c>
      <c r="AE4987" s="1" t="s">
        <v>69</v>
      </c>
      <c r="AF4987" s="1" t="s">
        <v>69</v>
      </c>
      <c r="AG4987" s="1" t="s">
        <v>69</v>
      </c>
      <c r="AH4987" s="1" t="s">
        <v>69</v>
      </c>
      <c r="AI4987" s="1" t="s">
        <v>69</v>
      </c>
      <c r="AJ4987" s="1" t="s">
        <v>69</v>
      </c>
      <c r="AK4987" s="1" t="s">
        <v>69</v>
      </c>
      <c r="AL4987" s="1" t="s">
        <v>69</v>
      </c>
      <c r="AM4987" s="1" t="s">
        <v>69</v>
      </c>
      <c r="AN4987" s="1" t="s">
        <v>70</v>
      </c>
      <c r="AO4987" s="1" t="s">
        <v>69</v>
      </c>
      <c r="AP4987" s="1" t="s">
        <v>70</v>
      </c>
      <c r="AQ4987" s="1" t="s">
        <v>69</v>
      </c>
      <c r="AR4987" s="1" t="s">
        <v>69</v>
      </c>
      <c r="AS4987" s="1" t="s">
        <v>69</v>
      </c>
      <c r="AT4987" s="1" t="s">
        <v>69</v>
      </c>
      <c r="AU4987" s="1" t="s">
        <v>69</v>
      </c>
      <c r="AV4987" s="1" t="s">
        <v>70</v>
      </c>
      <c r="AW4987" s="1" t="s">
        <v>70</v>
      </c>
      <c r="AX4987" s="1" t="s">
        <v>69</v>
      </c>
      <c r="AY4987" s="1" t="s">
        <v>69</v>
      </c>
      <c r="AZ4987" s="1" t="s">
        <v>69</v>
      </c>
      <c r="BA4987" s="1" t="s">
        <v>70</v>
      </c>
      <c r="BB4987" s="1" t="s">
        <v>70</v>
      </c>
      <c r="BC4987" s="1" t="s">
        <v>69</v>
      </c>
      <c r="BD4987" s="1" t="s">
        <v>69</v>
      </c>
      <c r="BE4987" s="1" t="s">
        <v>70</v>
      </c>
      <c r="BF4987" s="1" t="s">
        <v>70</v>
      </c>
      <c r="BG4987" s="3">
        <v>42373.73333333333</v>
      </c>
    </row>
    <row r="4988">
      <c r="A4988" s="1">
        <v>1007156.0</v>
      </c>
      <c r="B4988" s="1" t="s">
        <v>21834</v>
      </c>
      <c r="H4988" s="1" t="s">
        <v>21842</v>
      </c>
      <c r="I4988" s="1" t="s">
        <v>381</v>
      </c>
      <c r="J4988" s="1" t="s">
        <v>2606</v>
      </c>
      <c r="K4988" s="1" t="s">
        <v>785</v>
      </c>
      <c r="L4988" s="1">
        <v>77002.0</v>
      </c>
      <c r="U4988" s="1">
        <v>-95.366402</v>
      </c>
      <c r="V4988" s="1">
        <v>29.7558</v>
      </c>
      <c r="X4988" s="1" t="s">
        <v>70</v>
      </c>
      <c r="Y4988" s="1" t="s">
        <v>70</v>
      </c>
      <c r="Z4988" s="1" t="s">
        <v>70</v>
      </c>
      <c r="AA4988" s="1" t="s">
        <v>70</v>
      </c>
      <c r="AB4988" s="1" t="s">
        <v>70</v>
      </c>
      <c r="AC4988" s="1" t="s">
        <v>80</v>
      </c>
      <c r="BG4988" s="1">
        <v>2009.0</v>
      </c>
    </row>
    <row r="4989">
      <c r="A4989" s="1">
        <v>1012187.0</v>
      </c>
      <c r="B4989" s="1" t="s">
        <v>21834</v>
      </c>
      <c r="C4989" s="2" t="s">
        <v>21843</v>
      </c>
      <c r="D4989" s="2" t="s">
        <v>21844</v>
      </c>
      <c r="E4989" s="1" t="s">
        <v>21845</v>
      </c>
      <c r="H4989" s="1" t="s">
        <v>21846</v>
      </c>
      <c r="I4989" s="1" t="s">
        <v>169</v>
      </c>
      <c r="J4989" s="1" t="s">
        <v>170</v>
      </c>
      <c r="K4989" s="1" t="s">
        <v>171</v>
      </c>
      <c r="L4989" s="1">
        <v>55407.0</v>
      </c>
      <c r="M4989" s="1" t="s">
        <v>661</v>
      </c>
      <c r="N4989" s="1" t="s">
        <v>21847</v>
      </c>
      <c r="U4989" s="1">
        <v>-93.238701</v>
      </c>
      <c r="V4989" s="1">
        <v>44.947311</v>
      </c>
      <c r="X4989" s="1" t="s">
        <v>69</v>
      </c>
      <c r="Y4989" s="1" t="s">
        <v>69</v>
      </c>
      <c r="Z4989" s="1" t="s">
        <v>70</v>
      </c>
      <c r="AA4989" s="1" t="s">
        <v>69</v>
      </c>
      <c r="AB4989" s="1" t="s">
        <v>69</v>
      </c>
      <c r="AC4989" s="1" t="s">
        <v>69</v>
      </c>
      <c r="AD4989" s="1" t="s">
        <v>69</v>
      </c>
      <c r="AE4989" s="1" t="s">
        <v>69</v>
      </c>
      <c r="AF4989" s="1" t="s">
        <v>69</v>
      </c>
      <c r="AG4989" s="1" t="s">
        <v>69</v>
      </c>
      <c r="AH4989" s="1" t="s">
        <v>69</v>
      </c>
      <c r="AI4989" s="1" t="s">
        <v>70</v>
      </c>
      <c r="AJ4989" s="1" t="s">
        <v>69</v>
      </c>
      <c r="AK4989" s="1" t="s">
        <v>69</v>
      </c>
      <c r="AL4989" s="1" t="s">
        <v>69</v>
      </c>
      <c r="AM4989" s="1" t="s">
        <v>69</v>
      </c>
      <c r="AN4989" s="1" t="s">
        <v>69</v>
      </c>
      <c r="AO4989" s="1" t="s">
        <v>69</v>
      </c>
      <c r="AP4989" s="1" t="s">
        <v>70</v>
      </c>
      <c r="AQ4989" s="1" t="s">
        <v>70</v>
      </c>
      <c r="AR4989" s="1" t="s">
        <v>69</v>
      </c>
      <c r="AS4989" s="1" t="s">
        <v>69</v>
      </c>
      <c r="AT4989" s="1" t="s">
        <v>69</v>
      </c>
      <c r="AU4989" s="1" t="s">
        <v>69</v>
      </c>
      <c r="AV4989" s="1" t="s">
        <v>70</v>
      </c>
      <c r="AW4989" s="1" t="s">
        <v>70</v>
      </c>
      <c r="AX4989" s="1" t="s">
        <v>69</v>
      </c>
      <c r="AY4989" s="1" t="s">
        <v>70</v>
      </c>
      <c r="AZ4989" s="1" t="s">
        <v>69</v>
      </c>
      <c r="BA4989" s="1" t="s">
        <v>69</v>
      </c>
      <c r="BB4989" s="1" t="s">
        <v>70</v>
      </c>
      <c r="BC4989" s="1" t="s">
        <v>70</v>
      </c>
      <c r="BD4989" s="1" t="s">
        <v>70</v>
      </c>
      <c r="BE4989" s="1" t="s">
        <v>70</v>
      </c>
      <c r="BF4989" s="1" t="s">
        <v>70</v>
      </c>
      <c r="BG4989" s="3">
        <v>42552.58194444444</v>
      </c>
    </row>
    <row r="4990">
      <c r="A4990" s="1">
        <v>1012786.0</v>
      </c>
      <c r="B4990" s="1" t="s">
        <v>21834</v>
      </c>
      <c r="C4990" s="2" t="s">
        <v>21848</v>
      </c>
      <c r="D4990" s="2" t="s">
        <v>21849</v>
      </c>
      <c r="E4990" s="2" t="s">
        <v>21850</v>
      </c>
      <c r="H4990" s="1" t="s">
        <v>21851</v>
      </c>
      <c r="I4990" s="1" t="s">
        <v>20981</v>
      </c>
      <c r="J4990" s="1" t="s">
        <v>4339</v>
      </c>
      <c r="K4990" s="1" t="s">
        <v>91</v>
      </c>
      <c r="L4990" s="1">
        <v>63130.0</v>
      </c>
      <c r="M4990" s="1" t="s">
        <v>21852</v>
      </c>
      <c r="N4990" s="1" t="s">
        <v>79</v>
      </c>
      <c r="O4990" s="1" t="s">
        <v>21853</v>
      </c>
      <c r="P4990" s="1" t="s">
        <v>79</v>
      </c>
      <c r="U4990" s="1">
        <v>-90.307251</v>
      </c>
      <c r="V4990" s="1">
        <v>38.65638</v>
      </c>
      <c r="X4990" s="1" t="s">
        <v>69</v>
      </c>
      <c r="Y4990" s="1" t="s">
        <v>70</v>
      </c>
      <c r="Z4990" s="1" t="s">
        <v>70</v>
      </c>
      <c r="AA4990" s="1" t="s">
        <v>70</v>
      </c>
      <c r="AB4990" s="1" t="s">
        <v>69</v>
      </c>
      <c r="AC4990" s="1" t="s">
        <v>69</v>
      </c>
      <c r="AD4990" s="1" t="s">
        <v>69</v>
      </c>
      <c r="AE4990" s="1" t="s">
        <v>69</v>
      </c>
      <c r="AF4990" s="1" t="s">
        <v>69</v>
      </c>
      <c r="AG4990" s="1" t="s">
        <v>69</v>
      </c>
      <c r="AH4990" s="1" t="s">
        <v>69</v>
      </c>
      <c r="AI4990" s="1" t="s">
        <v>69</v>
      </c>
      <c r="AJ4990" s="1" t="s">
        <v>69</v>
      </c>
      <c r="AK4990" s="1" t="s">
        <v>69</v>
      </c>
      <c r="AL4990" s="1" t="s">
        <v>69</v>
      </c>
      <c r="AM4990" s="1" t="s">
        <v>69</v>
      </c>
      <c r="AN4990" s="1" t="s">
        <v>70</v>
      </c>
      <c r="AO4990" s="1" t="s">
        <v>69</v>
      </c>
      <c r="AP4990" s="1" t="s">
        <v>70</v>
      </c>
      <c r="AQ4990" s="1" t="s">
        <v>69</v>
      </c>
      <c r="AR4990" s="1" t="s">
        <v>69</v>
      </c>
      <c r="AS4990" s="1" t="s">
        <v>69</v>
      </c>
      <c r="AT4990" s="1" t="s">
        <v>69</v>
      </c>
      <c r="AU4990" s="1" t="s">
        <v>69</v>
      </c>
      <c r="AV4990" s="1" t="s">
        <v>69</v>
      </c>
      <c r="AW4990" s="1" t="s">
        <v>70</v>
      </c>
      <c r="AX4990" s="1" t="s">
        <v>69</v>
      </c>
      <c r="AY4990" s="1" t="s">
        <v>70</v>
      </c>
      <c r="AZ4990" s="1" t="s">
        <v>69</v>
      </c>
      <c r="BA4990" s="1" t="s">
        <v>70</v>
      </c>
      <c r="BB4990" s="1" t="s">
        <v>69</v>
      </c>
      <c r="BC4990" s="1" t="s">
        <v>69</v>
      </c>
      <c r="BD4990" s="1" t="s">
        <v>69</v>
      </c>
      <c r="BE4990" s="1" t="s">
        <v>70</v>
      </c>
      <c r="BF4990" s="1" t="s">
        <v>69</v>
      </c>
      <c r="BG4990" s="3">
        <v>43307.65277777778</v>
      </c>
    </row>
    <row r="4991">
      <c r="A4991" s="1">
        <v>1003835.0</v>
      </c>
      <c r="B4991" s="1" t="s">
        <v>21854</v>
      </c>
      <c r="C4991" s="2" t="s">
        <v>21855</v>
      </c>
      <c r="D4991" s="2" t="s">
        <v>21856</v>
      </c>
      <c r="H4991" s="1" t="s">
        <v>21857</v>
      </c>
      <c r="I4991" s="1" t="s">
        <v>5142</v>
      </c>
      <c r="J4991" s="1" t="s">
        <v>5142</v>
      </c>
      <c r="K4991" s="1" t="s">
        <v>656</v>
      </c>
      <c r="L4991" s="1">
        <v>93001.0</v>
      </c>
      <c r="M4991" s="1" t="s">
        <v>312</v>
      </c>
      <c r="N4991" s="1" t="s">
        <v>66</v>
      </c>
      <c r="U4991" s="1">
        <v>-119.05068</v>
      </c>
      <c r="V4991" s="1">
        <v>34.236389</v>
      </c>
      <c r="W4991" s="1" t="s">
        <v>99</v>
      </c>
      <c r="X4991" s="1" t="s">
        <v>69</v>
      </c>
      <c r="Y4991" s="1" t="s">
        <v>69</v>
      </c>
      <c r="Z4991" s="1" t="s">
        <v>69</v>
      </c>
      <c r="AA4991" s="1" t="s">
        <v>69</v>
      </c>
      <c r="AB4991" s="1" t="s">
        <v>69</v>
      </c>
      <c r="AC4991" s="1" t="s">
        <v>69</v>
      </c>
      <c r="AD4991" s="1" t="s">
        <v>69</v>
      </c>
      <c r="AE4991" s="1" t="s">
        <v>69</v>
      </c>
      <c r="AF4991" s="1" t="s">
        <v>70</v>
      </c>
      <c r="AG4991" s="1" t="s">
        <v>69</v>
      </c>
      <c r="AH4991" s="1" t="s">
        <v>69</v>
      </c>
      <c r="AI4991" s="1" t="s">
        <v>70</v>
      </c>
      <c r="AJ4991" s="1" t="s">
        <v>69</v>
      </c>
      <c r="AK4991" s="1" t="s">
        <v>69</v>
      </c>
      <c r="AL4991" s="1" t="s">
        <v>69</v>
      </c>
      <c r="AM4991" s="1" t="s">
        <v>69</v>
      </c>
      <c r="AN4991" s="1" t="s">
        <v>70</v>
      </c>
      <c r="AO4991" s="1" t="s">
        <v>69</v>
      </c>
      <c r="AP4991" s="1" t="s">
        <v>70</v>
      </c>
      <c r="AQ4991" s="1" t="s">
        <v>69</v>
      </c>
      <c r="AR4991" s="1" t="s">
        <v>69</v>
      </c>
      <c r="AS4991" s="1" t="s">
        <v>69</v>
      </c>
      <c r="AT4991" s="1" t="s">
        <v>69</v>
      </c>
      <c r="AU4991" s="1" t="s">
        <v>69</v>
      </c>
      <c r="AV4991" s="1" t="s">
        <v>69</v>
      </c>
      <c r="AW4991" s="1" t="s">
        <v>70</v>
      </c>
      <c r="AX4991" s="1" t="s">
        <v>70</v>
      </c>
      <c r="AY4991" s="1" t="s">
        <v>70</v>
      </c>
      <c r="AZ4991" s="1" t="s">
        <v>69</v>
      </c>
      <c r="BA4991" s="1" t="s">
        <v>70</v>
      </c>
      <c r="BB4991" s="1" t="s">
        <v>70</v>
      </c>
      <c r="BC4991" s="1" t="s">
        <v>70</v>
      </c>
      <c r="BD4991" s="1" t="s">
        <v>70</v>
      </c>
      <c r="BE4991" s="1" t="s">
        <v>70</v>
      </c>
      <c r="BF4991" s="1" t="s">
        <v>70</v>
      </c>
      <c r="BG4991" s="3">
        <v>41733.46111111111</v>
      </c>
    </row>
    <row r="4992">
      <c r="A4992" s="1">
        <v>1004542.0</v>
      </c>
      <c r="B4992" s="1" t="s">
        <v>21858</v>
      </c>
      <c r="C4992" s="2" t="s">
        <v>21859</v>
      </c>
      <c r="I4992" s="1" t="s">
        <v>16724</v>
      </c>
      <c r="K4992" s="1" t="s">
        <v>575</v>
      </c>
      <c r="L4992" s="1">
        <v>48160.0</v>
      </c>
      <c r="U4992" s="1">
        <v>-83.740196</v>
      </c>
      <c r="V4992" s="1">
        <v>42.049999</v>
      </c>
      <c r="X4992" s="1" t="s">
        <v>70</v>
      </c>
      <c r="Y4992" s="1" t="s">
        <v>70</v>
      </c>
      <c r="Z4992" s="1" t="s">
        <v>70</v>
      </c>
      <c r="AA4992" s="1" t="s">
        <v>70</v>
      </c>
      <c r="AB4992" s="1" t="s">
        <v>70</v>
      </c>
      <c r="AC4992" s="1" t="s">
        <v>80</v>
      </c>
      <c r="BG4992" s="1">
        <v>2009.0</v>
      </c>
    </row>
    <row r="4993">
      <c r="A4993" s="1">
        <v>1011159.0</v>
      </c>
      <c r="B4993" s="1" t="s">
        <v>21860</v>
      </c>
      <c r="C4993" s="2" t="s">
        <v>21861</v>
      </c>
      <c r="D4993" s="2" t="s">
        <v>21862</v>
      </c>
      <c r="H4993" s="1" t="s">
        <v>21863</v>
      </c>
      <c r="I4993" s="1" t="s">
        <v>16724</v>
      </c>
      <c r="J4993" s="1" t="s">
        <v>3180</v>
      </c>
      <c r="K4993" s="1" t="s">
        <v>107</v>
      </c>
      <c r="L4993" s="1">
        <v>38358.0</v>
      </c>
      <c r="M4993" s="1" t="s">
        <v>5420</v>
      </c>
      <c r="N4993" s="1" t="s">
        <v>741</v>
      </c>
      <c r="U4993" s="1">
        <v>-88.75386</v>
      </c>
      <c r="V4993" s="1">
        <v>35.914024</v>
      </c>
      <c r="X4993" s="1" t="s">
        <v>69</v>
      </c>
      <c r="Y4993" s="1" t="s">
        <v>70</v>
      </c>
      <c r="Z4993" s="1" t="s">
        <v>70</v>
      </c>
      <c r="AA4993" s="1" t="s">
        <v>70</v>
      </c>
      <c r="AB4993" s="1" t="s">
        <v>70</v>
      </c>
      <c r="AC4993" s="1" t="s">
        <v>80</v>
      </c>
      <c r="AD4993" s="1" t="s">
        <v>69</v>
      </c>
      <c r="AE4993" s="1" t="s">
        <v>69</v>
      </c>
      <c r="AF4993" s="1" t="s">
        <v>69</v>
      </c>
      <c r="AG4993" s="1" t="s">
        <v>70</v>
      </c>
      <c r="AH4993" s="1" t="s">
        <v>69</v>
      </c>
      <c r="AI4993" s="1" t="s">
        <v>70</v>
      </c>
      <c r="AJ4993" s="1" t="s">
        <v>69</v>
      </c>
      <c r="AK4993" s="1" t="s">
        <v>69</v>
      </c>
      <c r="AL4993" s="1" t="s">
        <v>70</v>
      </c>
      <c r="AM4993" s="1" t="s">
        <v>69</v>
      </c>
      <c r="AN4993" s="1" t="s">
        <v>70</v>
      </c>
      <c r="AO4993" s="1" t="s">
        <v>69</v>
      </c>
      <c r="AP4993" s="1" t="s">
        <v>70</v>
      </c>
      <c r="AQ4993" s="1" t="s">
        <v>70</v>
      </c>
      <c r="AR4993" s="1" t="s">
        <v>69</v>
      </c>
      <c r="AS4993" s="1" t="s">
        <v>69</v>
      </c>
      <c r="AT4993" s="1" t="s">
        <v>69</v>
      </c>
      <c r="AU4993" s="1" t="s">
        <v>70</v>
      </c>
      <c r="AV4993" s="1" t="s">
        <v>70</v>
      </c>
      <c r="AW4993" s="1" t="s">
        <v>70</v>
      </c>
      <c r="AX4993" s="1" t="s">
        <v>70</v>
      </c>
      <c r="AY4993" s="1" t="s">
        <v>70</v>
      </c>
      <c r="AZ4993" s="1" t="s">
        <v>69</v>
      </c>
      <c r="BA4993" s="1" t="s">
        <v>69</v>
      </c>
      <c r="BB4993" s="1" t="s">
        <v>69</v>
      </c>
      <c r="BC4993" s="1" t="s">
        <v>70</v>
      </c>
      <c r="BD4993" s="1" t="s">
        <v>70</v>
      </c>
      <c r="BE4993" s="1" t="s">
        <v>70</v>
      </c>
      <c r="BF4993" s="1" t="s">
        <v>70</v>
      </c>
      <c r="BG4993" s="3">
        <v>42137.34097222222</v>
      </c>
    </row>
    <row r="4994">
      <c r="A4994" s="1">
        <v>1000673.0</v>
      </c>
      <c r="B4994" s="1" t="s">
        <v>21864</v>
      </c>
      <c r="H4994" s="1" t="s">
        <v>4062</v>
      </c>
      <c r="I4994" s="1" t="s">
        <v>21865</v>
      </c>
      <c r="J4994" s="1" t="s">
        <v>133</v>
      </c>
      <c r="K4994" s="1" t="s">
        <v>520</v>
      </c>
      <c r="M4994" s="1" t="s">
        <v>1288</v>
      </c>
      <c r="N4994" s="1" t="s">
        <v>1983</v>
      </c>
      <c r="U4994" s="1">
        <v>-67.890022</v>
      </c>
      <c r="V4994" s="1">
        <v>44.54211</v>
      </c>
      <c r="W4994" s="1" t="s">
        <v>99</v>
      </c>
      <c r="X4994" s="1" t="s">
        <v>69</v>
      </c>
      <c r="Y4994" s="1" t="s">
        <v>69</v>
      </c>
      <c r="Z4994" s="1" t="s">
        <v>70</v>
      </c>
      <c r="AA4994" s="1" t="s">
        <v>70</v>
      </c>
      <c r="AB4994" s="1" t="s">
        <v>69</v>
      </c>
      <c r="AC4994" s="1" t="s">
        <v>69</v>
      </c>
      <c r="AD4994" s="1" t="s">
        <v>69</v>
      </c>
      <c r="AE4994" s="1" t="s">
        <v>69</v>
      </c>
      <c r="AF4994" s="1" t="s">
        <v>70</v>
      </c>
      <c r="AG4994" s="1" t="s">
        <v>69</v>
      </c>
      <c r="AH4994" s="1" t="s">
        <v>69</v>
      </c>
      <c r="AI4994" s="1" t="s">
        <v>70</v>
      </c>
      <c r="AJ4994" s="1" t="s">
        <v>69</v>
      </c>
      <c r="AK4994" s="1" t="s">
        <v>69</v>
      </c>
      <c r="AL4994" s="1" t="s">
        <v>70</v>
      </c>
      <c r="AM4994" s="1" t="s">
        <v>69</v>
      </c>
      <c r="AN4994" s="1" t="s">
        <v>70</v>
      </c>
      <c r="AO4994" s="1" t="s">
        <v>69</v>
      </c>
      <c r="AP4994" s="1" t="s">
        <v>69</v>
      </c>
      <c r="AQ4994" s="1" t="s">
        <v>70</v>
      </c>
      <c r="AR4994" s="1" t="s">
        <v>69</v>
      </c>
      <c r="AS4994" s="1" t="s">
        <v>70</v>
      </c>
      <c r="AT4994" s="1" t="s">
        <v>70</v>
      </c>
      <c r="AU4994" s="1" t="s">
        <v>69</v>
      </c>
      <c r="AV4994" s="1" t="s">
        <v>70</v>
      </c>
      <c r="AW4994" s="1" t="s">
        <v>70</v>
      </c>
      <c r="AX4994" s="1" t="s">
        <v>70</v>
      </c>
      <c r="AY4994" s="1" t="s">
        <v>70</v>
      </c>
      <c r="AZ4994" s="1" t="s">
        <v>70</v>
      </c>
      <c r="BA4994" s="1" t="s">
        <v>70</v>
      </c>
      <c r="BB4994" s="1" t="s">
        <v>70</v>
      </c>
      <c r="BC4994" s="1" t="s">
        <v>70</v>
      </c>
      <c r="BD4994" s="1" t="s">
        <v>70</v>
      </c>
      <c r="BE4994" s="1" t="s">
        <v>70</v>
      </c>
      <c r="BF4994" s="1" t="s">
        <v>70</v>
      </c>
      <c r="BG4994" s="3">
        <v>41025.63958333333</v>
      </c>
    </row>
    <row r="4995">
      <c r="A4995" s="1">
        <v>1002856.0</v>
      </c>
      <c r="B4995" s="1" t="s">
        <v>21866</v>
      </c>
      <c r="C4995" s="2" t="s">
        <v>21867</v>
      </c>
      <c r="H4995" s="1" t="s">
        <v>21868</v>
      </c>
      <c r="I4995" s="1" t="s">
        <v>9870</v>
      </c>
      <c r="J4995" s="1" t="s">
        <v>595</v>
      </c>
      <c r="K4995" s="1" t="s">
        <v>349</v>
      </c>
      <c r="L4995" s="1">
        <v>80640.0</v>
      </c>
      <c r="M4995" s="1" t="s">
        <v>312</v>
      </c>
      <c r="N4995" s="1" t="s">
        <v>21869</v>
      </c>
      <c r="U4995" s="1">
        <v>-104.9045</v>
      </c>
      <c r="V4995" s="1">
        <v>39.858898</v>
      </c>
      <c r="W4995" s="1" t="s">
        <v>136</v>
      </c>
      <c r="X4995" s="1" t="s">
        <v>69</v>
      </c>
      <c r="Y4995" s="1" t="s">
        <v>70</v>
      </c>
      <c r="Z4995" s="1" t="s">
        <v>70</v>
      </c>
      <c r="AA4995" s="1" t="s">
        <v>70</v>
      </c>
      <c r="AB4995" s="1" t="s">
        <v>70</v>
      </c>
      <c r="AC4995" s="1" t="s">
        <v>80</v>
      </c>
      <c r="AD4995" s="1" t="s">
        <v>70</v>
      </c>
      <c r="AE4995" s="1" t="s">
        <v>70</v>
      </c>
      <c r="AF4995" s="1" t="s">
        <v>69</v>
      </c>
      <c r="AG4995" s="1" t="s">
        <v>69</v>
      </c>
      <c r="AH4995" s="1" t="s">
        <v>70</v>
      </c>
      <c r="AI4995" s="1" t="s">
        <v>70</v>
      </c>
      <c r="AJ4995" s="1" t="s">
        <v>70</v>
      </c>
      <c r="AK4995" s="1" t="s">
        <v>70</v>
      </c>
      <c r="AL4995" s="1" t="s">
        <v>69</v>
      </c>
      <c r="AM4995" s="1" t="s">
        <v>69</v>
      </c>
      <c r="AN4995" s="1" t="s">
        <v>70</v>
      </c>
      <c r="AO4995" s="1" t="s">
        <v>70</v>
      </c>
      <c r="AP4995" s="1" t="s">
        <v>70</v>
      </c>
      <c r="AQ4995" s="1" t="s">
        <v>70</v>
      </c>
      <c r="AR4995" s="1" t="s">
        <v>69</v>
      </c>
      <c r="AS4995" s="1" t="s">
        <v>70</v>
      </c>
      <c r="AT4995" s="1" t="s">
        <v>70</v>
      </c>
      <c r="AU4995" s="1" t="s">
        <v>70</v>
      </c>
      <c r="AV4995" s="1" t="s">
        <v>70</v>
      </c>
      <c r="AW4995" s="1" t="s">
        <v>70</v>
      </c>
      <c r="AX4995" s="1" t="s">
        <v>70</v>
      </c>
      <c r="AY4995" s="1" t="s">
        <v>70</v>
      </c>
      <c r="AZ4995" s="1" t="s">
        <v>70</v>
      </c>
      <c r="BA4995" s="1" t="s">
        <v>70</v>
      </c>
      <c r="BB4995" s="1" t="s">
        <v>70</v>
      </c>
      <c r="BC4995" s="1" t="s">
        <v>70</v>
      </c>
      <c r="BD4995" s="1" t="s">
        <v>70</v>
      </c>
      <c r="BE4995" s="1" t="s">
        <v>70</v>
      </c>
      <c r="BF4995" s="1" t="s">
        <v>70</v>
      </c>
      <c r="BG4995" s="3">
        <v>41452.50208333333</v>
      </c>
    </row>
    <row r="4996">
      <c r="A4996" s="1">
        <v>1005633.0</v>
      </c>
      <c r="B4996" s="1" t="s">
        <v>21870</v>
      </c>
      <c r="H4996" s="1" t="s">
        <v>21871</v>
      </c>
      <c r="I4996" s="1" t="s">
        <v>21872</v>
      </c>
      <c r="J4996" s="1" t="s">
        <v>4438</v>
      </c>
      <c r="K4996" s="1" t="s">
        <v>1256</v>
      </c>
      <c r="M4996" s="1" t="s">
        <v>1052</v>
      </c>
      <c r="N4996" s="1" t="s">
        <v>882</v>
      </c>
      <c r="U4996" s="1">
        <v>-105.8401</v>
      </c>
      <c r="V4996" s="1">
        <v>46.408215</v>
      </c>
      <c r="W4996" s="1" t="s">
        <v>136</v>
      </c>
      <c r="X4996" s="1" t="s">
        <v>70</v>
      </c>
      <c r="Y4996" s="1" t="s">
        <v>69</v>
      </c>
      <c r="Z4996" s="1" t="s">
        <v>70</v>
      </c>
      <c r="AA4996" s="1" t="s">
        <v>69</v>
      </c>
      <c r="AB4996" s="1" t="s">
        <v>70</v>
      </c>
      <c r="AC4996" s="1" t="s">
        <v>80</v>
      </c>
      <c r="AD4996" s="1" t="s">
        <v>69</v>
      </c>
      <c r="AE4996" s="1" t="s">
        <v>70</v>
      </c>
      <c r="AF4996" s="1" t="s">
        <v>69</v>
      </c>
      <c r="AG4996" s="1" t="s">
        <v>69</v>
      </c>
      <c r="AH4996" s="1" t="s">
        <v>69</v>
      </c>
      <c r="AI4996" s="1" t="s">
        <v>70</v>
      </c>
      <c r="AJ4996" s="1" t="s">
        <v>69</v>
      </c>
      <c r="AK4996" s="1" t="s">
        <v>69</v>
      </c>
      <c r="AL4996" s="1" t="s">
        <v>69</v>
      </c>
      <c r="AM4996" s="1" t="s">
        <v>69</v>
      </c>
      <c r="AN4996" s="1" t="s">
        <v>70</v>
      </c>
      <c r="AO4996" s="1" t="s">
        <v>70</v>
      </c>
      <c r="AP4996" s="1" t="s">
        <v>70</v>
      </c>
      <c r="AQ4996" s="1" t="s">
        <v>70</v>
      </c>
      <c r="AR4996" s="1" t="s">
        <v>69</v>
      </c>
      <c r="AS4996" s="1" t="s">
        <v>70</v>
      </c>
      <c r="AT4996" s="1" t="s">
        <v>69</v>
      </c>
      <c r="AU4996" s="1" t="s">
        <v>69</v>
      </c>
      <c r="AV4996" s="1" t="s">
        <v>70</v>
      </c>
      <c r="AW4996" s="1" t="s">
        <v>70</v>
      </c>
      <c r="AX4996" s="1" t="s">
        <v>70</v>
      </c>
      <c r="AY4996" s="1" t="s">
        <v>70</v>
      </c>
      <c r="AZ4996" s="1" t="s">
        <v>69</v>
      </c>
      <c r="BA4996" s="1" t="s">
        <v>70</v>
      </c>
      <c r="BB4996" s="1" t="s">
        <v>70</v>
      </c>
      <c r="BC4996" s="1" t="s">
        <v>70</v>
      </c>
      <c r="BD4996" s="1" t="s">
        <v>70</v>
      </c>
      <c r="BE4996" s="1" t="s">
        <v>70</v>
      </c>
      <c r="BF4996" s="1" t="s">
        <v>70</v>
      </c>
      <c r="BG4996" s="3">
        <v>41468.84305555555</v>
      </c>
    </row>
    <row r="4997">
      <c r="A4997" s="1">
        <v>1007758.0</v>
      </c>
      <c r="B4997" s="1" t="s">
        <v>21873</v>
      </c>
      <c r="C4997" s="2" t="s">
        <v>21874</v>
      </c>
      <c r="H4997" s="1" t="s">
        <v>21875</v>
      </c>
      <c r="I4997" s="1" t="s">
        <v>4077</v>
      </c>
      <c r="J4997" s="1" t="s">
        <v>76</v>
      </c>
      <c r="K4997" s="1" t="s">
        <v>77</v>
      </c>
      <c r="L4997" s="1" t="s">
        <v>21876</v>
      </c>
      <c r="U4997" s="1">
        <v>-81.476799</v>
      </c>
      <c r="V4997" s="1">
        <v>41.424301</v>
      </c>
      <c r="X4997" s="1" t="s">
        <v>70</v>
      </c>
      <c r="Y4997" s="1" t="s">
        <v>70</v>
      </c>
      <c r="Z4997" s="1" t="s">
        <v>70</v>
      </c>
      <c r="AA4997" s="1" t="s">
        <v>70</v>
      </c>
      <c r="AB4997" s="1" t="s">
        <v>70</v>
      </c>
      <c r="AC4997" s="1" t="s">
        <v>80</v>
      </c>
      <c r="BG4997" s="1">
        <v>2009.0</v>
      </c>
    </row>
    <row r="4998">
      <c r="A4998" s="1">
        <v>1007483.0</v>
      </c>
      <c r="B4998" s="1" t="s">
        <v>21877</v>
      </c>
      <c r="H4998" s="1" t="s">
        <v>21878</v>
      </c>
      <c r="I4998" s="1" t="s">
        <v>15714</v>
      </c>
      <c r="J4998" s="1" t="s">
        <v>3230</v>
      </c>
      <c r="K4998" s="1" t="s">
        <v>1818</v>
      </c>
      <c r="U4998" s="1">
        <v>-72.998398</v>
      </c>
      <c r="V4998" s="1">
        <v>41.227901</v>
      </c>
      <c r="X4998" s="1" t="s">
        <v>70</v>
      </c>
      <c r="Y4998" s="1" t="s">
        <v>70</v>
      </c>
      <c r="Z4998" s="1" t="s">
        <v>70</v>
      </c>
      <c r="AA4998" s="1" t="s">
        <v>70</v>
      </c>
      <c r="AB4998" s="1" t="s">
        <v>70</v>
      </c>
      <c r="AC4998" s="1" t="s">
        <v>80</v>
      </c>
      <c r="BG4998" s="1">
        <v>2009.0</v>
      </c>
    </row>
    <row r="4999">
      <c r="A4999" s="1">
        <v>1006681.0</v>
      </c>
      <c r="B4999" s="1" t="s">
        <v>21879</v>
      </c>
      <c r="D4999" s="2" t="s">
        <v>21880</v>
      </c>
      <c r="H4999" s="1" t="s">
        <v>21881</v>
      </c>
      <c r="I4999" s="1" t="s">
        <v>15714</v>
      </c>
      <c r="J4999" s="1" t="s">
        <v>3230</v>
      </c>
      <c r="K4999" s="1" t="s">
        <v>1818</v>
      </c>
      <c r="L4999" s="1">
        <v>6460.0</v>
      </c>
      <c r="M4999" s="1" t="s">
        <v>21882</v>
      </c>
      <c r="N4999" s="1" t="s">
        <v>79</v>
      </c>
      <c r="U4999" s="1">
        <v>-73.057632</v>
      </c>
      <c r="V4999" s="1">
        <v>41.223373</v>
      </c>
      <c r="X4999" s="1" t="s">
        <v>69</v>
      </c>
      <c r="Y4999" s="1" t="s">
        <v>69</v>
      </c>
      <c r="Z4999" s="1" t="s">
        <v>70</v>
      </c>
      <c r="AA4999" s="1" t="s">
        <v>69</v>
      </c>
      <c r="AB4999" s="1" t="s">
        <v>70</v>
      </c>
      <c r="AC4999" s="1" t="s">
        <v>69</v>
      </c>
      <c r="AD4999" s="1" t="s">
        <v>69</v>
      </c>
      <c r="AE4999" s="1" t="s">
        <v>69</v>
      </c>
      <c r="AF4999" s="1" t="s">
        <v>69</v>
      </c>
      <c r="AG4999" s="1" t="s">
        <v>69</v>
      </c>
      <c r="AH4999" s="1" t="s">
        <v>69</v>
      </c>
      <c r="AI4999" s="1" t="s">
        <v>69</v>
      </c>
      <c r="AJ4999" s="1" t="s">
        <v>69</v>
      </c>
      <c r="AK4999" s="1" t="s">
        <v>69</v>
      </c>
      <c r="AL4999" s="1" t="s">
        <v>69</v>
      </c>
      <c r="AM4999" s="1" t="s">
        <v>69</v>
      </c>
      <c r="AN4999" s="1" t="s">
        <v>69</v>
      </c>
      <c r="AO4999" s="1" t="s">
        <v>69</v>
      </c>
      <c r="AP4999" s="1" t="s">
        <v>70</v>
      </c>
      <c r="AQ4999" s="1" t="s">
        <v>70</v>
      </c>
      <c r="AR4999" s="1" t="s">
        <v>69</v>
      </c>
      <c r="AS4999" s="1" t="s">
        <v>69</v>
      </c>
      <c r="AT4999" s="1" t="s">
        <v>69</v>
      </c>
      <c r="AU4999" s="1" t="s">
        <v>69</v>
      </c>
      <c r="AV4999" s="1" t="s">
        <v>69</v>
      </c>
      <c r="AW4999" s="1" t="s">
        <v>70</v>
      </c>
      <c r="AX4999" s="1" t="s">
        <v>69</v>
      </c>
      <c r="AY4999" s="1" t="s">
        <v>70</v>
      </c>
      <c r="AZ4999" s="1" t="s">
        <v>69</v>
      </c>
      <c r="BA4999" s="1" t="s">
        <v>70</v>
      </c>
      <c r="BB4999" s="1" t="s">
        <v>69</v>
      </c>
      <c r="BC4999" s="1" t="s">
        <v>69</v>
      </c>
      <c r="BD4999" s="1" t="s">
        <v>69</v>
      </c>
      <c r="BE4999" s="1" t="s">
        <v>70</v>
      </c>
      <c r="BF4999" s="1" t="s">
        <v>70</v>
      </c>
      <c r="BG4999" s="3">
        <v>42548.674305555556</v>
      </c>
    </row>
    <row r="5000">
      <c r="A5000" s="1">
        <v>1004289.0</v>
      </c>
      <c r="B5000" s="1" t="s">
        <v>21883</v>
      </c>
      <c r="C5000" s="2" t="s">
        <v>21884</v>
      </c>
      <c r="D5000" s="2" t="s">
        <v>21885</v>
      </c>
      <c r="I5000" s="1" t="s">
        <v>15714</v>
      </c>
      <c r="J5000" s="1" t="s">
        <v>2064</v>
      </c>
      <c r="K5000" s="1" t="s">
        <v>575</v>
      </c>
      <c r="L5000" s="1">
        <v>48381.0</v>
      </c>
      <c r="M5000" s="1" t="s">
        <v>6713</v>
      </c>
      <c r="N5000" s="1" t="s">
        <v>11926</v>
      </c>
      <c r="U5000" s="1">
        <v>-83.599663</v>
      </c>
      <c r="V5000" s="1">
        <v>42.589527</v>
      </c>
      <c r="X5000" s="1" t="s">
        <v>69</v>
      </c>
      <c r="Y5000" s="1" t="s">
        <v>70</v>
      </c>
      <c r="Z5000" s="1" t="s">
        <v>70</v>
      </c>
      <c r="AA5000" s="1" t="s">
        <v>70</v>
      </c>
      <c r="AB5000" s="1" t="s">
        <v>69</v>
      </c>
      <c r="AC5000" s="1" t="s">
        <v>80</v>
      </c>
      <c r="AD5000" s="1" t="s">
        <v>69</v>
      </c>
      <c r="AE5000" s="1" t="s">
        <v>69</v>
      </c>
      <c r="AF5000" s="1" t="s">
        <v>69</v>
      </c>
      <c r="AG5000" s="1" t="s">
        <v>69</v>
      </c>
      <c r="AH5000" s="1" t="s">
        <v>69</v>
      </c>
      <c r="AI5000" s="1" t="s">
        <v>70</v>
      </c>
      <c r="AJ5000" s="1" t="s">
        <v>69</v>
      </c>
      <c r="AK5000" s="1" t="s">
        <v>69</v>
      </c>
      <c r="AL5000" s="1" t="s">
        <v>69</v>
      </c>
      <c r="AM5000" s="1" t="s">
        <v>69</v>
      </c>
      <c r="AN5000" s="1" t="s">
        <v>69</v>
      </c>
      <c r="AO5000" s="1" t="s">
        <v>69</v>
      </c>
      <c r="AP5000" s="1" t="s">
        <v>70</v>
      </c>
      <c r="AQ5000" s="1" t="s">
        <v>70</v>
      </c>
      <c r="AR5000" s="1" t="s">
        <v>69</v>
      </c>
      <c r="AS5000" s="1" t="s">
        <v>69</v>
      </c>
      <c r="AT5000" s="1" t="s">
        <v>69</v>
      </c>
      <c r="AU5000" s="1" t="s">
        <v>69</v>
      </c>
      <c r="AV5000" s="1" t="s">
        <v>70</v>
      </c>
      <c r="AW5000" s="1" t="s">
        <v>70</v>
      </c>
      <c r="AX5000" s="1" t="s">
        <v>69</v>
      </c>
      <c r="AY5000" s="1" t="s">
        <v>69</v>
      </c>
      <c r="AZ5000" s="1" t="s">
        <v>69</v>
      </c>
      <c r="BA5000" s="1" t="s">
        <v>70</v>
      </c>
      <c r="BB5000" s="1" t="s">
        <v>70</v>
      </c>
      <c r="BC5000" s="1" t="s">
        <v>70</v>
      </c>
      <c r="BD5000" s="1" t="s">
        <v>70</v>
      </c>
      <c r="BE5000" s="1" t="s">
        <v>70</v>
      </c>
      <c r="BF5000" s="1" t="s">
        <v>70</v>
      </c>
      <c r="BG5000" s="3">
        <v>42110.85277777778</v>
      </c>
    </row>
    <row r="5001">
      <c r="A5001" s="1">
        <v>1011258.0</v>
      </c>
      <c r="B5001" s="1" t="s">
        <v>21883</v>
      </c>
      <c r="C5001" s="2" t="s">
        <v>21886</v>
      </c>
      <c r="D5001" s="2" t="s">
        <v>21887</v>
      </c>
      <c r="H5001" s="1" t="s">
        <v>21888</v>
      </c>
      <c r="I5001" s="1" t="s">
        <v>15714</v>
      </c>
      <c r="J5001" s="1" t="s">
        <v>3992</v>
      </c>
      <c r="K5001" s="1" t="s">
        <v>188</v>
      </c>
      <c r="L5001" s="1">
        <v>18337.0</v>
      </c>
      <c r="M5001" s="1" t="s">
        <v>17189</v>
      </c>
      <c r="N5001" s="1" t="s">
        <v>305</v>
      </c>
      <c r="U5001" s="1">
        <v>-74.809265</v>
      </c>
      <c r="V5001" s="1">
        <v>41.325863</v>
      </c>
      <c r="X5001" s="1" t="s">
        <v>69</v>
      </c>
      <c r="Y5001" s="1" t="s">
        <v>69</v>
      </c>
      <c r="Z5001" s="1" t="s">
        <v>70</v>
      </c>
      <c r="AA5001" s="1" t="s">
        <v>70</v>
      </c>
      <c r="AB5001" s="1" t="s">
        <v>70</v>
      </c>
      <c r="AC5001" s="1" t="s">
        <v>69</v>
      </c>
      <c r="AD5001" s="1" t="s">
        <v>69</v>
      </c>
      <c r="AE5001" s="1" t="s">
        <v>70</v>
      </c>
      <c r="AF5001" s="1" t="s">
        <v>70</v>
      </c>
      <c r="AG5001" s="1" t="s">
        <v>70</v>
      </c>
      <c r="AH5001" s="1" t="s">
        <v>69</v>
      </c>
      <c r="AI5001" s="1" t="s">
        <v>70</v>
      </c>
      <c r="AJ5001" s="1" t="s">
        <v>70</v>
      </c>
      <c r="AK5001" s="1" t="s">
        <v>69</v>
      </c>
      <c r="AL5001" s="1" t="s">
        <v>69</v>
      </c>
      <c r="AM5001" s="1" t="s">
        <v>69</v>
      </c>
      <c r="AN5001" s="1" t="s">
        <v>69</v>
      </c>
      <c r="AO5001" s="1" t="s">
        <v>69</v>
      </c>
      <c r="AP5001" s="1" t="s">
        <v>70</v>
      </c>
      <c r="AQ5001" s="1" t="s">
        <v>70</v>
      </c>
      <c r="AR5001" s="1" t="s">
        <v>70</v>
      </c>
      <c r="AS5001" s="1" t="s">
        <v>69</v>
      </c>
      <c r="AT5001" s="1" t="s">
        <v>69</v>
      </c>
      <c r="AU5001" s="1" t="s">
        <v>69</v>
      </c>
      <c r="AV5001" s="1" t="s">
        <v>70</v>
      </c>
      <c r="AW5001" s="1" t="s">
        <v>70</v>
      </c>
      <c r="AX5001" s="1" t="s">
        <v>69</v>
      </c>
      <c r="AY5001" s="1" t="s">
        <v>69</v>
      </c>
      <c r="AZ5001" s="1" t="s">
        <v>69</v>
      </c>
      <c r="BA5001" s="1" t="s">
        <v>70</v>
      </c>
      <c r="BB5001" s="1" t="s">
        <v>69</v>
      </c>
      <c r="BC5001" s="1" t="s">
        <v>69</v>
      </c>
      <c r="BD5001" s="1" t="s">
        <v>69</v>
      </c>
      <c r="BE5001" s="1" t="s">
        <v>70</v>
      </c>
      <c r="BF5001" s="1" t="s">
        <v>70</v>
      </c>
      <c r="BG5001" s="3">
        <v>42174.54305555556</v>
      </c>
    </row>
    <row r="5002">
      <c r="A5002" s="1">
        <v>1007613.0</v>
      </c>
      <c r="B5002" s="1" t="s">
        <v>21889</v>
      </c>
      <c r="H5002" s="1" t="s">
        <v>21890</v>
      </c>
      <c r="I5002" s="1" t="s">
        <v>15714</v>
      </c>
      <c r="K5002" s="1" t="s">
        <v>488</v>
      </c>
      <c r="L5002" s="1">
        <v>1757.0</v>
      </c>
      <c r="U5002" s="1">
        <v>-71.528198</v>
      </c>
      <c r="V5002" s="1">
        <v>42.132401</v>
      </c>
      <c r="X5002" s="1" t="s">
        <v>70</v>
      </c>
      <c r="Y5002" s="1" t="s">
        <v>70</v>
      </c>
      <c r="Z5002" s="1" t="s">
        <v>70</v>
      </c>
      <c r="AA5002" s="1" t="s">
        <v>70</v>
      </c>
      <c r="AB5002" s="1" t="s">
        <v>70</v>
      </c>
      <c r="AC5002" s="1" t="s">
        <v>80</v>
      </c>
      <c r="BG5002" s="1">
        <v>2009.0</v>
      </c>
    </row>
    <row r="5003">
      <c r="A5003" s="1">
        <v>1009827.0</v>
      </c>
      <c r="B5003" s="1" t="s">
        <v>21891</v>
      </c>
      <c r="C5003" s="2" t="s">
        <v>21892</v>
      </c>
      <c r="D5003" s="2" t="s">
        <v>21893</v>
      </c>
      <c r="E5003" s="2" t="s">
        <v>21894</v>
      </c>
      <c r="H5003" s="1" t="s">
        <v>21895</v>
      </c>
      <c r="I5003" s="1" t="s">
        <v>15714</v>
      </c>
      <c r="J5003" s="1" t="s">
        <v>685</v>
      </c>
      <c r="K5003" s="1" t="s">
        <v>488</v>
      </c>
      <c r="L5003" s="1">
        <v>1757.0</v>
      </c>
      <c r="M5003" s="1" t="s">
        <v>14252</v>
      </c>
      <c r="N5003" s="1" t="s">
        <v>79</v>
      </c>
      <c r="U5003" s="1">
        <v>-71.513374</v>
      </c>
      <c r="V5003" s="1">
        <v>42.16135</v>
      </c>
      <c r="W5003" s="1" t="s">
        <v>136</v>
      </c>
      <c r="X5003" s="1" t="s">
        <v>69</v>
      </c>
      <c r="Y5003" s="1" t="s">
        <v>69</v>
      </c>
      <c r="Z5003" s="1" t="s">
        <v>70</v>
      </c>
      <c r="AA5003" s="1" t="s">
        <v>69</v>
      </c>
      <c r="AB5003" s="1" t="s">
        <v>69</v>
      </c>
      <c r="AC5003" s="1" t="s">
        <v>80</v>
      </c>
      <c r="AD5003" s="1" t="s">
        <v>69</v>
      </c>
      <c r="AE5003" s="1" t="s">
        <v>70</v>
      </c>
      <c r="AF5003" s="1" t="s">
        <v>69</v>
      </c>
      <c r="AG5003" s="1" t="s">
        <v>70</v>
      </c>
      <c r="AH5003" s="1" t="s">
        <v>69</v>
      </c>
      <c r="AI5003" s="1" t="s">
        <v>70</v>
      </c>
      <c r="AJ5003" s="1" t="s">
        <v>69</v>
      </c>
      <c r="AK5003" s="1" t="s">
        <v>70</v>
      </c>
      <c r="AL5003" s="1" t="s">
        <v>69</v>
      </c>
      <c r="AM5003" s="1" t="s">
        <v>69</v>
      </c>
      <c r="AN5003" s="1" t="s">
        <v>69</v>
      </c>
      <c r="AO5003" s="1" t="s">
        <v>70</v>
      </c>
      <c r="AP5003" s="1" t="s">
        <v>70</v>
      </c>
      <c r="AQ5003" s="1" t="s">
        <v>70</v>
      </c>
      <c r="AR5003" s="1" t="s">
        <v>70</v>
      </c>
      <c r="AS5003" s="1" t="s">
        <v>70</v>
      </c>
      <c r="AT5003" s="1" t="s">
        <v>69</v>
      </c>
      <c r="AU5003" s="1" t="s">
        <v>69</v>
      </c>
      <c r="AV5003" s="1" t="s">
        <v>70</v>
      </c>
      <c r="AW5003" s="1" t="s">
        <v>70</v>
      </c>
      <c r="AX5003" s="1" t="s">
        <v>69</v>
      </c>
      <c r="AY5003" s="1" t="s">
        <v>70</v>
      </c>
      <c r="AZ5003" s="1" t="s">
        <v>69</v>
      </c>
      <c r="BA5003" s="1" t="s">
        <v>70</v>
      </c>
      <c r="BB5003" s="1" t="s">
        <v>70</v>
      </c>
      <c r="BC5003" s="1" t="s">
        <v>70</v>
      </c>
      <c r="BD5003" s="1" t="s">
        <v>70</v>
      </c>
      <c r="BE5003" s="1" t="s">
        <v>70</v>
      </c>
      <c r="BF5003" s="1" t="s">
        <v>70</v>
      </c>
      <c r="BG5003" s="3">
        <v>41736.43541666667</v>
      </c>
    </row>
    <row r="5004">
      <c r="A5004" s="1">
        <v>1011712.0</v>
      </c>
      <c r="B5004" s="1" t="s">
        <v>21896</v>
      </c>
      <c r="C5004" s="2" t="s">
        <v>21897</v>
      </c>
      <c r="D5004" s="1" t="s">
        <v>21898</v>
      </c>
      <c r="H5004" s="1" t="s">
        <v>21899</v>
      </c>
      <c r="I5004" s="1" t="s">
        <v>15714</v>
      </c>
      <c r="J5004" s="1" t="s">
        <v>2756</v>
      </c>
      <c r="K5004" s="1" t="s">
        <v>2478</v>
      </c>
      <c r="L5004" s="1">
        <v>3055.0</v>
      </c>
      <c r="M5004" s="1" t="s">
        <v>6008</v>
      </c>
      <c r="N5004" s="1" t="s">
        <v>2490</v>
      </c>
      <c r="U5004" s="1">
        <v>-71.667419</v>
      </c>
      <c r="V5004" s="1">
        <v>42.839264</v>
      </c>
      <c r="X5004" s="1" t="s">
        <v>69</v>
      </c>
      <c r="Y5004" s="1" t="s">
        <v>70</v>
      </c>
      <c r="Z5004" s="1" t="s">
        <v>70</v>
      </c>
      <c r="AA5004" s="1" t="s">
        <v>70</v>
      </c>
      <c r="AB5004" s="1" t="s">
        <v>69</v>
      </c>
      <c r="AC5004" s="1" t="s">
        <v>80</v>
      </c>
      <c r="AD5004" s="1" t="s">
        <v>69</v>
      </c>
      <c r="AE5004" s="1" t="s">
        <v>69</v>
      </c>
      <c r="AF5004" s="1" t="s">
        <v>70</v>
      </c>
      <c r="AG5004" s="1" t="s">
        <v>69</v>
      </c>
      <c r="AH5004" s="1" t="s">
        <v>69</v>
      </c>
      <c r="AI5004" s="1" t="s">
        <v>69</v>
      </c>
      <c r="AJ5004" s="1" t="s">
        <v>69</v>
      </c>
      <c r="AK5004" s="1" t="s">
        <v>69</v>
      </c>
      <c r="AL5004" s="1" t="s">
        <v>69</v>
      </c>
      <c r="AM5004" s="1" t="s">
        <v>69</v>
      </c>
      <c r="AN5004" s="1" t="s">
        <v>69</v>
      </c>
      <c r="AO5004" s="1" t="s">
        <v>69</v>
      </c>
      <c r="AP5004" s="1" t="s">
        <v>70</v>
      </c>
      <c r="AQ5004" s="1" t="s">
        <v>70</v>
      </c>
      <c r="AR5004" s="1" t="s">
        <v>69</v>
      </c>
      <c r="AS5004" s="1" t="s">
        <v>69</v>
      </c>
      <c r="AT5004" s="1" t="s">
        <v>70</v>
      </c>
      <c r="AU5004" s="1" t="s">
        <v>69</v>
      </c>
      <c r="AV5004" s="1" t="s">
        <v>70</v>
      </c>
      <c r="AW5004" s="1" t="s">
        <v>70</v>
      </c>
      <c r="AX5004" s="1" t="s">
        <v>70</v>
      </c>
      <c r="AY5004" s="1" t="s">
        <v>70</v>
      </c>
      <c r="AZ5004" s="1" t="s">
        <v>69</v>
      </c>
      <c r="BA5004" s="1" t="s">
        <v>70</v>
      </c>
      <c r="BB5004" s="1" t="s">
        <v>70</v>
      </c>
      <c r="BC5004" s="1" t="s">
        <v>70</v>
      </c>
      <c r="BD5004" s="1" t="s">
        <v>70</v>
      </c>
      <c r="BE5004" s="1" t="s">
        <v>70</v>
      </c>
      <c r="BF5004" s="1" t="s">
        <v>70</v>
      </c>
      <c r="BG5004" s="3">
        <v>42548.665972222225</v>
      </c>
    </row>
    <row r="5005">
      <c r="A5005" s="1">
        <v>1011713.0</v>
      </c>
      <c r="B5005" s="1" t="s">
        <v>21900</v>
      </c>
      <c r="C5005" s="2" t="s">
        <v>21897</v>
      </c>
      <c r="D5005" s="1" t="s">
        <v>21898</v>
      </c>
      <c r="H5005" s="1" t="s">
        <v>21901</v>
      </c>
      <c r="I5005" s="1" t="s">
        <v>15714</v>
      </c>
      <c r="J5005" s="1" t="s">
        <v>2756</v>
      </c>
      <c r="K5005" s="1" t="s">
        <v>2478</v>
      </c>
      <c r="L5005" s="1">
        <v>3055.0</v>
      </c>
      <c r="M5005" s="1" t="s">
        <v>11343</v>
      </c>
      <c r="N5005" s="1" t="s">
        <v>2490</v>
      </c>
      <c r="U5005" s="1">
        <v>-71.648987</v>
      </c>
      <c r="V5005" s="1">
        <v>42.835361</v>
      </c>
      <c r="X5005" s="1" t="s">
        <v>69</v>
      </c>
      <c r="Y5005" s="1" t="s">
        <v>70</v>
      </c>
      <c r="Z5005" s="1" t="s">
        <v>70</v>
      </c>
      <c r="AA5005" s="1" t="s">
        <v>70</v>
      </c>
      <c r="AB5005" s="1" t="s">
        <v>69</v>
      </c>
      <c r="AC5005" s="1" t="s">
        <v>69</v>
      </c>
      <c r="AD5005" s="1" t="s">
        <v>69</v>
      </c>
      <c r="AE5005" s="1" t="s">
        <v>69</v>
      </c>
      <c r="AF5005" s="1" t="s">
        <v>70</v>
      </c>
      <c r="AG5005" s="1" t="s">
        <v>70</v>
      </c>
      <c r="AH5005" s="1" t="s">
        <v>69</v>
      </c>
      <c r="AI5005" s="1" t="s">
        <v>69</v>
      </c>
      <c r="AJ5005" s="1" t="s">
        <v>70</v>
      </c>
      <c r="AK5005" s="1" t="s">
        <v>69</v>
      </c>
      <c r="AL5005" s="1" t="s">
        <v>69</v>
      </c>
      <c r="AM5005" s="1" t="s">
        <v>69</v>
      </c>
      <c r="AN5005" s="1" t="s">
        <v>69</v>
      </c>
      <c r="AO5005" s="1" t="s">
        <v>69</v>
      </c>
      <c r="AP5005" s="1" t="s">
        <v>70</v>
      </c>
      <c r="AQ5005" s="1" t="s">
        <v>70</v>
      </c>
      <c r="AR5005" s="1" t="s">
        <v>70</v>
      </c>
      <c r="AS5005" s="1" t="s">
        <v>69</v>
      </c>
      <c r="AT5005" s="1" t="s">
        <v>69</v>
      </c>
      <c r="AU5005" s="1" t="s">
        <v>69</v>
      </c>
      <c r="AV5005" s="1" t="s">
        <v>70</v>
      </c>
      <c r="AW5005" s="1" t="s">
        <v>70</v>
      </c>
      <c r="AX5005" s="1" t="s">
        <v>70</v>
      </c>
      <c r="AY5005" s="1" t="s">
        <v>69</v>
      </c>
      <c r="AZ5005" s="1" t="s">
        <v>69</v>
      </c>
      <c r="BA5005" s="1" t="s">
        <v>70</v>
      </c>
      <c r="BB5005" s="1" t="s">
        <v>70</v>
      </c>
      <c r="BC5005" s="1" t="s">
        <v>70</v>
      </c>
      <c r="BD5005" s="1" t="s">
        <v>70</v>
      </c>
      <c r="BE5005" s="1" t="s">
        <v>70</v>
      </c>
      <c r="BF5005" s="1" t="s">
        <v>70</v>
      </c>
      <c r="BG5005" s="3">
        <v>42296.395833333336</v>
      </c>
    </row>
    <row r="5006">
      <c r="A5006" s="1">
        <v>1009658.0</v>
      </c>
      <c r="B5006" s="1" t="s">
        <v>21902</v>
      </c>
      <c r="C5006" s="2" t="s">
        <v>15800</v>
      </c>
      <c r="H5006" s="1" t="s">
        <v>21903</v>
      </c>
      <c r="I5006" s="1" t="s">
        <v>21904</v>
      </c>
      <c r="J5006" s="1" t="s">
        <v>719</v>
      </c>
      <c r="K5006" s="1" t="s">
        <v>637</v>
      </c>
      <c r="L5006" s="1">
        <v>96789.0</v>
      </c>
      <c r="M5006" s="1" t="s">
        <v>720</v>
      </c>
      <c r="N5006" s="1" t="s">
        <v>21905</v>
      </c>
      <c r="U5006" s="1">
        <v>-158.0183</v>
      </c>
      <c r="V5006" s="1">
        <v>21.440681</v>
      </c>
      <c r="X5006" s="1" t="s">
        <v>69</v>
      </c>
      <c r="Y5006" s="1" t="s">
        <v>70</v>
      </c>
      <c r="Z5006" s="1" t="s">
        <v>70</v>
      </c>
      <c r="AA5006" s="1" t="s">
        <v>69</v>
      </c>
      <c r="AB5006" s="1" t="s">
        <v>69</v>
      </c>
      <c r="AC5006" s="1" t="s">
        <v>70</v>
      </c>
      <c r="AD5006" s="1" t="s">
        <v>69</v>
      </c>
      <c r="AE5006" s="1" t="s">
        <v>70</v>
      </c>
      <c r="AF5006" s="1" t="s">
        <v>70</v>
      </c>
      <c r="AG5006" s="1" t="s">
        <v>69</v>
      </c>
      <c r="AH5006" s="1" t="s">
        <v>70</v>
      </c>
      <c r="AI5006" s="1" t="s">
        <v>70</v>
      </c>
      <c r="AJ5006" s="1" t="s">
        <v>69</v>
      </c>
      <c r="AK5006" s="1" t="s">
        <v>69</v>
      </c>
      <c r="AL5006" s="1" t="s">
        <v>70</v>
      </c>
      <c r="AM5006" s="1" t="s">
        <v>70</v>
      </c>
      <c r="AN5006" s="1" t="s">
        <v>70</v>
      </c>
      <c r="AO5006" s="1" t="s">
        <v>70</v>
      </c>
      <c r="AP5006" s="1" t="s">
        <v>70</v>
      </c>
      <c r="AQ5006" s="1" t="s">
        <v>69</v>
      </c>
      <c r="AR5006" s="1" t="s">
        <v>70</v>
      </c>
      <c r="AS5006" s="1" t="s">
        <v>70</v>
      </c>
      <c r="AT5006" s="1" t="s">
        <v>70</v>
      </c>
      <c r="AU5006" s="1" t="s">
        <v>70</v>
      </c>
      <c r="AV5006" s="1" t="s">
        <v>70</v>
      </c>
      <c r="AW5006" s="1" t="s">
        <v>70</v>
      </c>
      <c r="AX5006" s="1" t="s">
        <v>70</v>
      </c>
      <c r="AY5006" s="1" t="s">
        <v>69</v>
      </c>
      <c r="AZ5006" s="1" t="s">
        <v>69</v>
      </c>
      <c r="BA5006" s="1" t="s">
        <v>70</v>
      </c>
      <c r="BB5006" s="1" t="s">
        <v>70</v>
      </c>
      <c r="BC5006" s="1" t="s">
        <v>69</v>
      </c>
      <c r="BD5006" s="1" t="s">
        <v>70</v>
      </c>
      <c r="BE5006" s="1" t="s">
        <v>70</v>
      </c>
      <c r="BF5006" s="1" t="s">
        <v>70</v>
      </c>
      <c r="BG5006" s="3">
        <v>43489.654861111114</v>
      </c>
    </row>
    <row r="5007">
      <c r="A5007" s="1">
        <v>1009951.0</v>
      </c>
      <c r="B5007" s="1" t="s">
        <v>21906</v>
      </c>
      <c r="C5007" s="2" t="s">
        <v>21907</v>
      </c>
      <c r="I5007" s="1" t="s">
        <v>21904</v>
      </c>
      <c r="J5007" s="1" t="s">
        <v>719</v>
      </c>
      <c r="K5007" s="1" t="s">
        <v>637</v>
      </c>
      <c r="M5007" s="1" t="s">
        <v>1081</v>
      </c>
      <c r="N5007" s="1" t="s">
        <v>711</v>
      </c>
      <c r="U5007" s="1">
        <v>-158.01527</v>
      </c>
      <c r="V5007" s="1">
        <v>21.451332</v>
      </c>
      <c r="W5007" s="1" t="s">
        <v>864</v>
      </c>
      <c r="X5007" s="1" t="s">
        <v>69</v>
      </c>
      <c r="Y5007" s="1" t="s">
        <v>70</v>
      </c>
      <c r="Z5007" s="1" t="s">
        <v>70</v>
      </c>
      <c r="AA5007" s="1" t="s">
        <v>69</v>
      </c>
      <c r="AB5007" s="1" t="s">
        <v>70</v>
      </c>
      <c r="AC5007" s="1" t="s">
        <v>70</v>
      </c>
      <c r="AD5007" s="1" t="s">
        <v>69</v>
      </c>
      <c r="AE5007" s="1" t="s">
        <v>70</v>
      </c>
      <c r="AF5007" s="1" t="s">
        <v>70</v>
      </c>
      <c r="AG5007" s="1" t="s">
        <v>69</v>
      </c>
      <c r="AH5007" s="1" t="s">
        <v>70</v>
      </c>
      <c r="AI5007" s="1" t="s">
        <v>70</v>
      </c>
      <c r="AJ5007" s="1" t="s">
        <v>70</v>
      </c>
      <c r="AK5007" s="1" t="s">
        <v>69</v>
      </c>
      <c r="AL5007" s="1" t="s">
        <v>69</v>
      </c>
      <c r="AM5007" s="1" t="s">
        <v>70</v>
      </c>
      <c r="AN5007" s="1" t="s">
        <v>70</v>
      </c>
      <c r="AO5007" s="1" t="s">
        <v>70</v>
      </c>
      <c r="AP5007" s="1" t="s">
        <v>70</v>
      </c>
      <c r="AQ5007" s="1" t="s">
        <v>70</v>
      </c>
      <c r="AR5007" s="1" t="s">
        <v>70</v>
      </c>
      <c r="AS5007" s="1" t="s">
        <v>70</v>
      </c>
      <c r="AT5007" s="1" t="s">
        <v>69</v>
      </c>
      <c r="AU5007" s="1" t="s">
        <v>70</v>
      </c>
      <c r="AV5007" s="1" t="s">
        <v>69</v>
      </c>
      <c r="AW5007" s="1" t="s">
        <v>70</v>
      </c>
      <c r="AX5007" s="1" t="s">
        <v>69</v>
      </c>
      <c r="AY5007" s="1" t="s">
        <v>70</v>
      </c>
      <c r="AZ5007" s="1" t="s">
        <v>69</v>
      </c>
      <c r="BA5007" s="1" t="s">
        <v>70</v>
      </c>
      <c r="BB5007" s="1" t="s">
        <v>69</v>
      </c>
      <c r="BC5007" s="1" t="s">
        <v>69</v>
      </c>
      <c r="BD5007" s="1" t="s">
        <v>70</v>
      </c>
      <c r="BE5007" s="1" t="s">
        <v>70</v>
      </c>
      <c r="BF5007" s="1" t="s">
        <v>69</v>
      </c>
      <c r="BG5007" s="3">
        <v>41745.675</v>
      </c>
    </row>
    <row r="5008">
      <c r="A5008" s="1">
        <v>1012523.0</v>
      </c>
      <c r="B5008" s="1" t="s">
        <v>21908</v>
      </c>
      <c r="C5008" s="2" t="s">
        <v>21909</v>
      </c>
      <c r="D5008" s="2" t="s">
        <v>21910</v>
      </c>
      <c r="E5008" s="2" t="s">
        <v>21911</v>
      </c>
      <c r="G5008" s="1" t="s">
        <v>21912</v>
      </c>
      <c r="H5008" s="1" t="s">
        <v>21913</v>
      </c>
      <c r="I5008" s="1" t="s">
        <v>169</v>
      </c>
      <c r="J5008" s="1" t="s">
        <v>170</v>
      </c>
      <c r="K5008" s="1" t="s">
        <v>171</v>
      </c>
      <c r="L5008" s="1">
        <v>55401.0</v>
      </c>
      <c r="M5008" s="1" t="s">
        <v>17402</v>
      </c>
      <c r="N5008" s="1" t="s">
        <v>603</v>
      </c>
      <c r="O5008" s="1" t="s">
        <v>21914</v>
      </c>
      <c r="P5008" s="1" t="s">
        <v>79</v>
      </c>
      <c r="Q5008" s="1" t="s">
        <v>21915</v>
      </c>
      <c r="R5008" s="1" t="s">
        <v>2490</v>
      </c>
      <c r="U5008" s="1">
        <v>-93.256279</v>
      </c>
      <c r="V5008" s="1">
        <v>44.97821</v>
      </c>
      <c r="X5008" s="1" t="s">
        <v>69</v>
      </c>
      <c r="Y5008" s="1" t="s">
        <v>69</v>
      </c>
      <c r="Z5008" s="1" t="s">
        <v>69</v>
      </c>
      <c r="AA5008" s="1" t="s">
        <v>69</v>
      </c>
      <c r="AB5008" s="1" t="s">
        <v>69</v>
      </c>
      <c r="AC5008" s="1" t="s">
        <v>69</v>
      </c>
      <c r="AD5008" s="1" t="s">
        <v>69</v>
      </c>
      <c r="AE5008" s="1" t="s">
        <v>69</v>
      </c>
      <c r="AF5008" s="1" t="s">
        <v>69</v>
      </c>
      <c r="AG5008" s="1" t="s">
        <v>69</v>
      </c>
      <c r="AH5008" s="1" t="s">
        <v>69</v>
      </c>
      <c r="AI5008" s="1" t="s">
        <v>69</v>
      </c>
      <c r="AJ5008" s="1" t="s">
        <v>69</v>
      </c>
      <c r="AK5008" s="1" t="s">
        <v>69</v>
      </c>
      <c r="AL5008" s="1" t="s">
        <v>69</v>
      </c>
      <c r="AM5008" s="1" t="s">
        <v>69</v>
      </c>
      <c r="AN5008" s="1" t="s">
        <v>69</v>
      </c>
      <c r="AO5008" s="1" t="s">
        <v>69</v>
      </c>
      <c r="AP5008" s="1" t="s">
        <v>70</v>
      </c>
      <c r="AQ5008" s="1" t="s">
        <v>69</v>
      </c>
      <c r="AR5008" s="1" t="s">
        <v>69</v>
      </c>
      <c r="AS5008" s="1" t="s">
        <v>69</v>
      </c>
      <c r="AT5008" s="1" t="s">
        <v>69</v>
      </c>
      <c r="AU5008" s="1" t="s">
        <v>69</v>
      </c>
      <c r="AV5008" s="1" t="s">
        <v>69</v>
      </c>
      <c r="AW5008" s="1" t="s">
        <v>70</v>
      </c>
      <c r="AX5008" s="1" t="s">
        <v>69</v>
      </c>
      <c r="AY5008" s="1" t="s">
        <v>69</v>
      </c>
      <c r="AZ5008" s="1" t="s">
        <v>69</v>
      </c>
      <c r="BA5008" s="1" t="s">
        <v>69</v>
      </c>
      <c r="BB5008" s="1" t="s">
        <v>69</v>
      </c>
      <c r="BC5008" s="1" t="s">
        <v>69</v>
      </c>
      <c r="BD5008" s="1" t="s">
        <v>69</v>
      </c>
      <c r="BE5008" s="1" t="s">
        <v>69</v>
      </c>
      <c r="BF5008" s="1" t="s">
        <v>69</v>
      </c>
      <c r="BG5008" s="3">
        <v>43307.66111111111</v>
      </c>
    </row>
    <row r="5009">
      <c r="A5009" s="1">
        <v>1012398.0</v>
      </c>
      <c r="B5009" s="1" t="s">
        <v>21916</v>
      </c>
      <c r="C5009" s="2" t="s">
        <v>21917</v>
      </c>
      <c r="D5009" s="2" t="s">
        <v>21918</v>
      </c>
      <c r="E5009" s="2" t="s">
        <v>21919</v>
      </c>
      <c r="I5009" s="1" t="s">
        <v>20073</v>
      </c>
      <c r="J5009" s="1" t="s">
        <v>545</v>
      </c>
      <c r="K5009" s="1" t="s">
        <v>488</v>
      </c>
      <c r="L5009" s="1">
        <v>1851.0</v>
      </c>
      <c r="M5009" s="1" t="s">
        <v>21920</v>
      </c>
      <c r="N5009" s="1" t="s">
        <v>21921</v>
      </c>
      <c r="O5009" s="1" t="s">
        <v>224</v>
      </c>
      <c r="P5009" s="1" t="s">
        <v>503</v>
      </c>
      <c r="U5009" s="1">
        <v>-71.31617</v>
      </c>
      <c r="V5009" s="1">
        <v>42.633423</v>
      </c>
      <c r="X5009" s="1" t="s">
        <v>69</v>
      </c>
      <c r="Y5009" s="1" t="s">
        <v>69</v>
      </c>
      <c r="Z5009" s="1" t="s">
        <v>70</v>
      </c>
      <c r="AA5009" s="1" t="s">
        <v>69</v>
      </c>
      <c r="AB5009" s="1" t="s">
        <v>69</v>
      </c>
      <c r="AC5009" s="1" t="s">
        <v>80</v>
      </c>
      <c r="AD5009" s="1" t="s">
        <v>69</v>
      </c>
      <c r="AE5009" s="1" t="s">
        <v>69</v>
      </c>
      <c r="AF5009" s="1" t="s">
        <v>69</v>
      </c>
      <c r="AG5009" s="1" t="s">
        <v>70</v>
      </c>
      <c r="AH5009" s="1" t="s">
        <v>69</v>
      </c>
      <c r="AI5009" s="1" t="s">
        <v>70</v>
      </c>
      <c r="AJ5009" s="1" t="s">
        <v>69</v>
      </c>
      <c r="AK5009" s="1" t="s">
        <v>69</v>
      </c>
      <c r="AL5009" s="1" t="s">
        <v>69</v>
      </c>
      <c r="AM5009" s="1" t="s">
        <v>69</v>
      </c>
      <c r="AN5009" s="1" t="s">
        <v>69</v>
      </c>
      <c r="AO5009" s="1" t="s">
        <v>69</v>
      </c>
      <c r="AP5009" s="1" t="s">
        <v>70</v>
      </c>
      <c r="AQ5009" s="1" t="s">
        <v>70</v>
      </c>
      <c r="AR5009" s="1" t="s">
        <v>70</v>
      </c>
      <c r="AS5009" s="1" t="s">
        <v>70</v>
      </c>
      <c r="AT5009" s="1" t="s">
        <v>69</v>
      </c>
      <c r="AU5009" s="1" t="s">
        <v>69</v>
      </c>
      <c r="AV5009" s="1" t="s">
        <v>70</v>
      </c>
      <c r="AW5009" s="1" t="s">
        <v>69</v>
      </c>
      <c r="AX5009" s="1" t="s">
        <v>69</v>
      </c>
      <c r="AY5009" s="1" t="s">
        <v>70</v>
      </c>
      <c r="AZ5009" s="1" t="s">
        <v>69</v>
      </c>
      <c r="BA5009" s="1" t="s">
        <v>70</v>
      </c>
      <c r="BB5009" s="1" t="s">
        <v>69</v>
      </c>
      <c r="BC5009" s="1" t="s">
        <v>69</v>
      </c>
      <c r="BD5009" s="1" t="s">
        <v>70</v>
      </c>
      <c r="BE5009" s="1" t="s">
        <v>70</v>
      </c>
      <c r="BF5009" s="1" t="s">
        <v>70</v>
      </c>
      <c r="BG5009" s="3">
        <v>42562.39027777778</v>
      </c>
    </row>
    <row r="5010">
      <c r="A5010" s="1">
        <v>1012007.0</v>
      </c>
      <c r="B5010" s="1" t="s">
        <v>21922</v>
      </c>
      <c r="C5010" s="2" t="s">
        <v>21923</v>
      </c>
      <c r="D5010" s="2" t="s">
        <v>21924</v>
      </c>
      <c r="E5010" s="2" t="s">
        <v>21925</v>
      </c>
      <c r="G5010" s="2" t="s">
        <v>21926</v>
      </c>
      <c r="H5010" s="1" t="s">
        <v>21927</v>
      </c>
      <c r="I5010" s="1" t="s">
        <v>21928</v>
      </c>
      <c r="J5010" s="1" t="s">
        <v>133</v>
      </c>
      <c r="K5010" s="1" t="s">
        <v>1630</v>
      </c>
      <c r="L5010" s="1">
        <v>72764.0</v>
      </c>
      <c r="M5010" s="1" t="s">
        <v>21929</v>
      </c>
      <c r="N5010" s="1" t="s">
        <v>603</v>
      </c>
      <c r="U5010" s="1">
        <v>-94.130402</v>
      </c>
      <c r="V5010" s="1">
        <v>36.186813</v>
      </c>
      <c r="X5010" s="1" t="s">
        <v>69</v>
      </c>
      <c r="Y5010" s="1" t="s">
        <v>70</v>
      </c>
      <c r="Z5010" s="1" t="s">
        <v>70</v>
      </c>
      <c r="AA5010" s="1" t="s">
        <v>69</v>
      </c>
      <c r="AB5010" s="1" t="s">
        <v>69</v>
      </c>
      <c r="AC5010" s="1" t="s">
        <v>70</v>
      </c>
      <c r="AD5010" s="1" t="s">
        <v>69</v>
      </c>
      <c r="AE5010" s="1" t="s">
        <v>70</v>
      </c>
      <c r="AF5010" s="1" t="s">
        <v>69</v>
      </c>
      <c r="AG5010" s="1" t="s">
        <v>69</v>
      </c>
      <c r="AH5010" s="1" t="s">
        <v>69</v>
      </c>
      <c r="AI5010" s="1" t="s">
        <v>70</v>
      </c>
      <c r="AJ5010" s="1" t="s">
        <v>69</v>
      </c>
      <c r="AK5010" s="1" t="s">
        <v>69</v>
      </c>
      <c r="AL5010" s="1" t="s">
        <v>69</v>
      </c>
      <c r="AM5010" s="1" t="s">
        <v>69</v>
      </c>
      <c r="AN5010" s="1" t="s">
        <v>70</v>
      </c>
      <c r="AO5010" s="1" t="s">
        <v>69</v>
      </c>
      <c r="AP5010" s="1" t="s">
        <v>70</v>
      </c>
      <c r="AQ5010" s="1" t="s">
        <v>70</v>
      </c>
      <c r="AR5010" s="1" t="s">
        <v>69</v>
      </c>
      <c r="AS5010" s="1" t="s">
        <v>70</v>
      </c>
      <c r="AT5010" s="1" t="s">
        <v>69</v>
      </c>
      <c r="AU5010" s="1" t="s">
        <v>69</v>
      </c>
      <c r="AV5010" s="1" t="s">
        <v>70</v>
      </c>
      <c r="AW5010" s="1" t="s">
        <v>70</v>
      </c>
      <c r="AX5010" s="1" t="s">
        <v>69</v>
      </c>
      <c r="AY5010" s="1" t="s">
        <v>70</v>
      </c>
      <c r="AZ5010" s="1" t="s">
        <v>69</v>
      </c>
      <c r="BA5010" s="1" t="s">
        <v>70</v>
      </c>
      <c r="BB5010" s="1" t="s">
        <v>70</v>
      </c>
      <c r="BC5010" s="1" t="s">
        <v>69</v>
      </c>
      <c r="BD5010" s="1" t="s">
        <v>69</v>
      </c>
      <c r="BE5010" s="1" t="s">
        <v>70</v>
      </c>
      <c r="BF5010" s="1" t="s">
        <v>70</v>
      </c>
      <c r="BG5010" s="3">
        <v>42534.44305555556</v>
      </c>
    </row>
    <row r="5011">
      <c r="A5011" s="1">
        <v>1003182.0</v>
      </c>
      <c r="B5011" s="1" t="s">
        <v>21930</v>
      </c>
      <c r="C5011" s="2" t="s">
        <v>21931</v>
      </c>
      <c r="H5011" s="1" t="s">
        <v>21932</v>
      </c>
      <c r="I5011" s="1" t="s">
        <v>21933</v>
      </c>
      <c r="J5011" s="1" t="s">
        <v>2969</v>
      </c>
      <c r="K5011" s="1" t="s">
        <v>656</v>
      </c>
      <c r="L5011" s="1">
        <v>94030.0</v>
      </c>
      <c r="M5011" s="1" t="s">
        <v>1490</v>
      </c>
      <c r="N5011" s="1" t="s">
        <v>3781</v>
      </c>
      <c r="U5011" s="1">
        <v>-122.391</v>
      </c>
      <c r="V5011" s="1">
        <v>37.600201</v>
      </c>
      <c r="W5011" s="1" t="s">
        <v>99</v>
      </c>
      <c r="X5011" s="1" t="s">
        <v>70</v>
      </c>
      <c r="Y5011" s="1" t="s">
        <v>69</v>
      </c>
      <c r="Z5011" s="1" t="s">
        <v>70</v>
      </c>
      <c r="AA5011" s="1" t="s">
        <v>69</v>
      </c>
      <c r="AB5011" s="1" t="s">
        <v>70</v>
      </c>
      <c r="AC5011" s="1" t="s">
        <v>80</v>
      </c>
      <c r="AD5011" s="1" t="s">
        <v>69</v>
      </c>
      <c r="AE5011" s="1" t="s">
        <v>70</v>
      </c>
      <c r="AF5011" s="1" t="s">
        <v>70</v>
      </c>
      <c r="AG5011" s="1" t="s">
        <v>69</v>
      </c>
      <c r="AH5011" s="1" t="s">
        <v>70</v>
      </c>
      <c r="AI5011" s="1" t="s">
        <v>69</v>
      </c>
      <c r="AJ5011" s="1" t="s">
        <v>69</v>
      </c>
      <c r="AK5011" s="1" t="s">
        <v>69</v>
      </c>
      <c r="AL5011" s="1" t="s">
        <v>69</v>
      </c>
      <c r="AM5011" s="1" t="s">
        <v>70</v>
      </c>
      <c r="AN5011" s="1" t="s">
        <v>70</v>
      </c>
      <c r="AO5011" s="1" t="s">
        <v>70</v>
      </c>
      <c r="AP5011" s="1" t="s">
        <v>70</v>
      </c>
      <c r="AQ5011" s="1" t="s">
        <v>69</v>
      </c>
      <c r="AR5011" s="1" t="s">
        <v>69</v>
      </c>
      <c r="AS5011" s="1" t="s">
        <v>70</v>
      </c>
      <c r="AT5011" s="1" t="s">
        <v>70</v>
      </c>
      <c r="AU5011" s="1" t="s">
        <v>70</v>
      </c>
      <c r="AV5011" s="1" t="s">
        <v>70</v>
      </c>
      <c r="AW5011" s="1" t="s">
        <v>70</v>
      </c>
      <c r="AX5011" s="1" t="s">
        <v>70</v>
      </c>
      <c r="AY5011" s="1" t="s">
        <v>70</v>
      </c>
      <c r="AZ5011" s="1" t="s">
        <v>70</v>
      </c>
      <c r="BA5011" s="1" t="s">
        <v>70</v>
      </c>
      <c r="BB5011" s="1" t="s">
        <v>70</v>
      </c>
      <c r="BC5011" s="1" t="s">
        <v>70</v>
      </c>
      <c r="BD5011" s="1" t="s">
        <v>70</v>
      </c>
      <c r="BE5011" s="1" t="s">
        <v>70</v>
      </c>
      <c r="BF5011" s="1" t="s">
        <v>70</v>
      </c>
      <c r="BG5011" s="3">
        <v>40667.70347222222</v>
      </c>
    </row>
    <row r="5012">
      <c r="A5012" s="1">
        <v>1005761.0</v>
      </c>
      <c r="B5012" s="1" t="s">
        <v>21934</v>
      </c>
      <c r="C5012" s="2" t="s">
        <v>21935</v>
      </c>
      <c r="H5012" s="1" t="s">
        <v>21936</v>
      </c>
      <c r="I5012" s="1" t="s">
        <v>21937</v>
      </c>
      <c r="J5012" s="1" t="s">
        <v>1184</v>
      </c>
      <c r="K5012" s="1" t="s">
        <v>96</v>
      </c>
      <c r="U5012" s="1">
        <v>-73.696503</v>
      </c>
      <c r="V5012" s="1">
        <v>41.783199</v>
      </c>
      <c r="X5012" s="1" t="s">
        <v>70</v>
      </c>
      <c r="Y5012" s="1" t="s">
        <v>70</v>
      </c>
      <c r="Z5012" s="1" t="s">
        <v>70</v>
      </c>
      <c r="AA5012" s="1" t="s">
        <v>70</v>
      </c>
      <c r="AB5012" s="1" t="s">
        <v>70</v>
      </c>
      <c r="AC5012" s="1" t="s">
        <v>80</v>
      </c>
      <c r="BG5012" s="1">
        <v>2009.0</v>
      </c>
    </row>
    <row r="5013">
      <c r="A5013" s="1">
        <v>1004478.0</v>
      </c>
      <c r="B5013" s="1" t="s">
        <v>21938</v>
      </c>
      <c r="C5013" s="2" t="s">
        <v>21939</v>
      </c>
      <c r="H5013" s="1" t="s">
        <v>21940</v>
      </c>
      <c r="I5013" s="1" t="s">
        <v>21941</v>
      </c>
      <c r="J5013" s="1" t="s">
        <v>1334</v>
      </c>
      <c r="K5013" s="1" t="s">
        <v>244</v>
      </c>
      <c r="L5013" s="1">
        <v>7041.0</v>
      </c>
      <c r="M5013" s="1" t="s">
        <v>1135</v>
      </c>
      <c r="N5013" s="1" t="s">
        <v>21942</v>
      </c>
      <c r="U5013" s="1">
        <v>-74.310898</v>
      </c>
      <c r="V5013" s="1">
        <v>40.723701</v>
      </c>
      <c r="W5013" s="1" t="s">
        <v>392</v>
      </c>
      <c r="X5013" s="1" t="s">
        <v>70</v>
      </c>
      <c r="Y5013" s="1" t="s">
        <v>69</v>
      </c>
      <c r="Z5013" s="1" t="s">
        <v>69</v>
      </c>
      <c r="AA5013" s="1" t="s">
        <v>70</v>
      </c>
      <c r="AB5013" s="1" t="s">
        <v>70</v>
      </c>
      <c r="AC5013" s="1" t="s">
        <v>69</v>
      </c>
      <c r="AD5013" s="1" t="s">
        <v>69</v>
      </c>
      <c r="AE5013" s="1" t="s">
        <v>69</v>
      </c>
      <c r="AF5013" s="1" t="s">
        <v>70</v>
      </c>
      <c r="AG5013" s="1" t="s">
        <v>70</v>
      </c>
      <c r="AH5013" s="1" t="s">
        <v>69</v>
      </c>
      <c r="AI5013" s="1" t="s">
        <v>69</v>
      </c>
      <c r="AJ5013" s="1" t="s">
        <v>69</v>
      </c>
      <c r="AK5013" s="1" t="s">
        <v>69</v>
      </c>
      <c r="AL5013" s="1" t="s">
        <v>69</v>
      </c>
      <c r="AM5013" s="1" t="s">
        <v>69</v>
      </c>
      <c r="AN5013" s="1" t="s">
        <v>70</v>
      </c>
      <c r="AO5013" s="1" t="s">
        <v>69</v>
      </c>
      <c r="AP5013" s="1" t="s">
        <v>70</v>
      </c>
      <c r="AQ5013" s="1" t="s">
        <v>70</v>
      </c>
      <c r="AR5013" s="1" t="s">
        <v>70</v>
      </c>
      <c r="AS5013" s="1" t="s">
        <v>70</v>
      </c>
      <c r="AT5013" s="1" t="s">
        <v>69</v>
      </c>
      <c r="AU5013" s="1" t="s">
        <v>70</v>
      </c>
      <c r="AV5013" s="1" t="s">
        <v>70</v>
      </c>
      <c r="AW5013" s="1" t="s">
        <v>70</v>
      </c>
      <c r="AX5013" s="1" t="s">
        <v>70</v>
      </c>
      <c r="AY5013" s="1" t="s">
        <v>70</v>
      </c>
      <c r="AZ5013" s="1" t="s">
        <v>70</v>
      </c>
      <c r="BA5013" s="1" t="s">
        <v>70</v>
      </c>
      <c r="BB5013" s="1" t="s">
        <v>70</v>
      </c>
      <c r="BC5013" s="1" t="s">
        <v>70</v>
      </c>
      <c r="BD5013" s="1" t="s">
        <v>70</v>
      </c>
      <c r="BE5013" s="1" t="s">
        <v>70</v>
      </c>
      <c r="BF5013" s="1" t="s">
        <v>70</v>
      </c>
      <c r="BG5013" s="3">
        <v>41047.597916666666</v>
      </c>
    </row>
    <row r="5014">
      <c r="A5014" s="1">
        <v>1000716.0</v>
      </c>
      <c r="B5014" s="1" t="s">
        <v>21943</v>
      </c>
      <c r="C5014" s="2" t="s">
        <v>21944</v>
      </c>
      <c r="D5014" s="2" t="s">
        <v>21945</v>
      </c>
      <c r="H5014" s="1" t="s">
        <v>21946</v>
      </c>
      <c r="I5014" s="1" t="s">
        <v>11837</v>
      </c>
      <c r="J5014" s="1" t="s">
        <v>752</v>
      </c>
      <c r="K5014" s="1" t="s">
        <v>561</v>
      </c>
      <c r="L5014" s="1">
        <v>31061.0</v>
      </c>
      <c r="M5014" s="1" t="s">
        <v>12845</v>
      </c>
      <c r="N5014" s="1" t="s">
        <v>406</v>
      </c>
      <c r="U5014" s="1">
        <v>-83.224579</v>
      </c>
      <c r="V5014" s="1">
        <v>33.081867</v>
      </c>
      <c r="W5014" s="1" t="s">
        <v>392</v>
      </c>
      <c r="X5014" s="1" t="s">
        <v>69</v>
      </c>
      <c r="Y5014" s="1" t="s">
        <v>70</v>
      </c>
      <c r="Z5014" s="1" t="s">
        <v>70</v>
      </c>
      <c r="AA5014" s="1" t="s">
        <v>70</v>
      </c>
      <c r="AB5014" s="1" t="s">
        <v>70</v>
      </c>
      <c r="AC5014" s="1" t="s">
        <v>80</v>
      </c>
      <c r="AD5014" s="1" t="s">
        <v>69</v>
      </c>
      <c r="AE5014" s="1" t="s">
        <v>69</v>
      </c>
      <c r="AF5014" s="1" t="s">
        <v>69</v>
      </c>
      <c r="AG5014" s="1" t="s">
        <v>70</v>
      </c>
      <c r="AH5014" s="1" t="s">
        <v>69</v>
      </c>
      <c r="AI5014" s="1" t="s">
        <v>70</v>
      </c>
      <c r="AJ5014" s="1" t="s">
        <v>69</v>
      </c>
      <c r="AK5014" s="1" t="s">
        <v>69</v>
      </c>
      <c r="AL5014" s="1" t="s">
        <v>69</v>
      </c>
      <c r="AM5014" s="1" t="s">
        <v>69</v>
      </c>
      <c r="AN5014" s="1" t="s">
        <v>69</v>
      </c>
      <c r="AO5014" s="1" t="s">
        <v>70</v>
      </c>
      <c r="AP5014" s="1" t="s">
        <v>70</v>
      </c>
      <c r="AQ5014" s="1" t="s">
        <v>70</v>
      </c>
      <c r="AR5014" s="1" t="s">
        <v>70</v>
      </c>
      <c r="AS5014" s="1" t="s">
        <v>70</v>
      </c>
      <c r="AT5014" s="1" t="s">
        <v>70</v>
      </c>
      <c r="AU5014" s="1" t="s">
        <v>69</v>
      </c>
      <c r="AV5014" s="1" t="s">
        <v>69</v>
      </c>
      <c r="AW5014" s="1" t="s">
        <v>70</v>
      </c>
      <c r="AX5014" s="1" t="s">
        <v>70</v>
      </c>
      <c r="AY5014" s="1" t="s">
        <v>70</v>
      </c>
      <c r="AZ5014" s="1" t="s">
        <v>69</v>
      </c>
      <c r="BA5014" s="1" t="s">
        <v>70</v>
      </c>
      <c r="BB5014" s="1" t="s">
        <v>69</v>
      </c>
      <c r="BC5014" s="1" t="s">
        <v>70</v>
      </c>
      <c r="BD5014" s="1" t="s">
        <v>70</v>
      </c>
      <c r="BE5014" s="1" t="s">
        <v>70</v>
      </c>
      <c r="BF5014" s="1" t="s">
        <v>70</v>
      </c>
      <c r="BG5014" s="3">
        <v>41752.34375</v>
      </c>
    </row>
    <row r="5015">
      <c r="A5015" s="1">
        <v>1010485.0</v>
      </c>
      <c r="B5015" s="1" t="s">
        <v>21947</v>
      </c>
      <c r="D5015" s="1" t="s">
        <v>21948</v>
      </c>
      <c r="H5015" s="1" t="s">
        <v>21949</v>
      </c>
      <c r="I5015" s="1" t="s">
        <v>21950</v>
      </c>
      <c r="J5015" s="1" t="s">
        <v>21951</v>
      </c>
      <c r="K5015" s="1" t="s">
        <v>561</v>
      </c>
      <c r="L5015" s="1">
        <v>30442.0</v>
      </c>
      <c r="M5015" s="1" t="s">
        <v>12557</v>
      </c>
      <c r="N5015" s="1" t="s">
        <v>863</v>
      </c>
      <c r="U5015" s="1">
        <v>-81.936127</v>
      </c>
      <c r="V5015" s="1">
        <v>32.802685</v>
      </c>
      <c r="X5015" s="1" t="s">
        <v>69</v>
      </c>
      <c r="Y5015" s="1" t="s">
        <v>70</v>
      </c>
      <c r="Z5015" s="1" t="s">
        <v>70</v>
      </c>
      <c r="AA5015" s="1" t="s">
        <v>70</v>
      </c>
      <c r="AB5015" s="1" t="s">
        <v>70</v>
      </c>
      <c r="AC5015" s="1" t="s">
        <v>69</v>
      </c>
      <c r="AD5015" s="1" t="s">
        <v>69</v>
      </c>
      <c r="AE5015" s="1" t="s">
        <v>70</v>
      </c>
      <c r="AF5015" s="1" t="s">
        <v>70</v>
      </c>
      <c r="AG5015" s="1" t="s">
        <v>70</v>
      </c>
      <c r="AH5015" s="1" t="s">
        <v>70</v>
      </c>
      <c r="AI5015" s="1" t="s">
        <v>70</v>
      </c>
      <c r="AJ5015" s="1" t="s">
        <v>70</v>
      </c>
      <c r="AK5015" s="1" t="s">
        <v>69</v>
      </c>
      <c r="AL5015" s="1" t="s">
        <v>69</v>
      </c>
      <c r="AM5015" s="1" t="s">
        <v>70</v>
      </c>
      <c r="AN5015" s="1" t="s">
        <v>70</v>
      </c>
      <c r="AO5015" s="1" t="s">
        <v>70</v>
      </c>
      <c r="AP5015" s="1" t="s">
        <v>70</v>
      </c>
      <c r="AQ5015" s="1" t="s">
        <v>69</v>
      </c>
      <c r="AR5015" s="1" t="s">
        <v>70</v>
      </c>
      <c r="AS5015" s="1" t="s">
        <v>70</v>
      </c>
      <c r="AT5015" s="1" t="s">
        <v>70</v>
      </c>
      <c r="AU5015" s="1" t="s">
        <v>70</v>
      </c>
      <c r="AV5015" s="1" t="s">
        <v>70</v>
      </c>
      <c r="AW5015" s="1" t="s">
        <v>70</v>
      </c>
      <c r="AX5015" s="1" t="s">
        <v>70</v>
      </c>
      <c r="AY5015" s="1" t="s">
        <v>70</v>
      </c>
      <c r="AZ5015" s="1" t="s">
        <v>69</v>
      </c>
      <c r="BA5015" s="1" t="s">
        <v>70</v>
      </c>
      <c r="BB5015" s="1" t="s">
        <v>70</v>
      </c>
      <c r="BC5015" s="1" t="s">
        <v>70</v>
      </c>
      <c r="BD5015" s="1" t="s">
        <v>70</v>
      </c>
      <c r="BE5015" s="1" t="s">
        <v>70</v>
      </c>
      <c r="BF5015" s="1" t="s">
        <v>70</v>
      </c>
      <c r="BG5015" s="3">
        <v>43308.49652777778</v>
      </c>
    </row>
    <row r="5016">
      <c r="A5016" s="1">
        <v>1018743.0</v>
      </c>
      <c r="B5016" s="1" t="s">
        <v>21952</v>
      </c>
      <c r="C5016" s="2" t="s">
        <v>21953</v>
      </c>
      <c r="D5016" s="2" t="s">
        <v>21954</v>
      </c>
      <c r="H5016" s="1" t="s">
        <v>21955</v>
      </c>
      <c r="I5016" s="1" t="s">
        <v>21002</v>
      </c>
      <c r="J5016" s="1" t="s">
        <v>1461</v>
      </c>
      <c r="K5016" s="1" t="s">
        <v>322</v>
      </c>
      <c r="L5016" s="1">
        <v>46403.0</v>
      </c>
      <c r="M5016" s="1" t="s">
        <v>13466</v>
      </c>
      <c r="N5016" s="1" t="s">
        <v>467</v>
      </c>
      <c r="U5016" s="1">
        <v>-87.266197</v>
      </c>
      <c r="V5016" s="1">
        <v>41.598347</v>
      </c>
      <c r="X5016" s="1" t="s">
        <v>69</v>
      </c>
      <c r="Y5016" s="1" t="s">
        <v>69</v>
      </c>
      <c r="Z5016" s="1" t="s">
        <v>69</v>
      </c>
      <c r="AA5016" s="1" t="s">
        <v>69</v>
      </c>
      <c r="AB5016" s="1" t="s">
        <v>69</v>
      </c>
      <c r="AC5016" s="1" t="s">
        <v>80</v>
      </c>
      <c r="AD5016" s="1" t="s">
        <v>69</v>
      </c>
      <c r="AE5016" s="1" t="s">
        <v>69</v>
      </c>
      <c r="AF5016" s="1" t="s">
        <v>69</v>
      </c>
      <c r="AG5016" s="1" t="s">
        <v>69</v>
      </c>
      <c r="AH5016" s="1" t="s">
        <v>69</v>
      </c>
      <c r="AI5016" s="1" t="s">
        <v>69</v>
      </c>
      <c r="AJ5016" s="1" t="s">
        <v>69</v>
      </c>
      <c r="AK5016" s="1" t="s">
        <v>69</v>
      </c>
      <c r="AL5016" s="1" t="s">
        <v>69</v>
      </c>
      <c r="AM5016" s="1" t="s">
        <v>69</v>
      </c>
      <c r="AN5016" s="1" t="s">
        <v>70</v>
      </c>
      <c r="AO5016" s="1" t="s">
        <v>70</v>
      </c>
      <c r="AP5016" s="1" t="s">
        <v>70</v>
      </c>
      <c r="AQ5016" s="1" t="s">
        <v>70</v>
      </c>
      <c r="AR5016" s="1" t="s">
        <v>69</v>
      </c>
      <c r="AS5016" s="1" t="s">
        <v>70</v>
      </c>
      <c r="AT5016" s="1" t="s">
        <v>69</v>
      </c>
      <c r="AU5016" s="1" t="s">
        <v>69</v>
      </c>
      <c r="AV5016" s="1" t="s">
        <v>70</v>
      </c>
      <c r="AW5016" s="1" t="s">
        <v>70</v>
      </c>
      <c r="AX5016" s="1" t="s">
        <v>70</v>
      </c>
      <c r="AY5016" s="1" t="s">
        <v>70</v>
      </c>
      <c r="AZ5016" s="1" t="s">
        <v>69</v>
      </c>
      <c r="BA5016" s="1" t="s">
        <v>70</v>
      </c>
      <c r="BB5016" s="1" t="s">
        <v>69</v>
      </c>
      <c r="BC5016" s="1" t="s">
        <v>70</v>
      </c>
      <c r="BD5016" s="1" t="s">
        <v>70</v>
      </c>
      <c r="BE5016" s="1" t="s">
        <v>70</v>
      </c>
      <c r="BF5016" s="1" t="s">
        <v>70</v>
      </c>
      <c r="BG5016" s="3">
        <v>42943.356944444444</v>
      </c>
    </row>
    <row r="5017">
      <c r="A5017" s="1">
        <v>1006937.0</v>
      </c>
      <c r="B5017" s="1" t="s">
        <v>21956</v>
      </c>
      <c r="H5017" s="1" t="s">
        <v>21957</v>
      </c>
      <c r="I5017" s="1" t="s">
        <v>7116</v>
      </c>
      <c r="J5017" s="1" t="s">
        <v>7117</v>
      </c>
      <c r="K5017" s="1" t="s">
        <v>77</v>
      </c>
      <c r="U5017" s="1">
        <v>-81.917503</v>
      </c>
      <c r="V5017" s="1">
        <v>40.5555</v>
      </c>
      <c r="X5017" s="1" t="s">
        <v>70</v>
      </c>
      <c r="Y5017" s="1" t="s">
        <v>70</v>
      </c>
      <c r="Z5017" s="1" t="s">
        <v>70</v>
      </c>
      <c r="AA5017" s="1" t="s">
        <v>70</v>
      </c>
      <c r="AB5017" s="1" t="s">
        <v>70</v>
      </c>
      <c r="AC5017" s="1" t="s">
        <v>80</v>
      </c>
      <c r="BG5017" s="1">
        <v>2011.0</v>
      </c>
    </row>
    <row r="5018">
      <c r="A5018" s="1">
        <v>1000792.0</v>
      </c>
      <c r="B5018" s="1" t="s">
        <v>21958</v>
      </c>
      <c r="D5018" s="2" t="s">
        <v>21959</v>
      </c>
      <c r="H5018" s="1" t="s">
        <v>21960</v>
      </c>
      <c r="I5018" s="1" t="s">
        <v>21961</v>
      </c>
      <c r="J5018" s="1" t="s">
        <v>1434</v>
      </c>
      <c r="K5018" s="1" t="s">
        <v>188</v>
      </c>
      <c r="L5018" s="1">
        <v>17551.0</v>
      </c>
      <c r="M5018" s="1" t="s">
        <v>13660</v>
      </c>
      <c r="N5018" s="1" t="s">
        <v>1107</v>
      </c>
      <c r="U5018" s="1">
        <v>-76.361801</v>
      </c>
      <c r="V5018" s="1">
        <v>39.995956</v>
      </c>
      <c r="W5018" s="1" t="s">
        <v>174</v>
      </c>
      <c r="X5018" s="1" t="s">
        <v>70</v>
      </c>
      <c r="Y5018" s="1" t="s">
        <v>70</v>
      </c>
      <c r="Z5018" s="1" t="s">
        <v>70</v>
      </c>
      <c r="AA5018" s="1" t="s">
        <v>70</v>
      </c>
      <c r="AB5018" s="1" t="s">
        <v>70</v>
      </c>
      <c r="AC5018" s="1" t="s">
        <v>80</v>
      </c>
      <c r="AD5018" s="1" t="s">
        <v>69</v>
      </c>
      <c r="AE5018" s="1" t="s">
        <v>69</v>
      </c>
      <c r="AF5018" s="1" t="s">
        <v>69</v>
      </c>
      <c r="AG5018" s="1" t="s">
        <v>69</v>
      </c>
      <c r="AH5018" s="1" t="s">
        <v>69</v>
      </c>
      <c r="AI5018" s="1" t="s">
        <v>70</v>
      </c>
      <c r="AJ5018" s="1" t="s">
        <v>69</v>
      </c>
      <c r="AK5018" s="1" t="s">
        <v>69</v>
      </c>
      <c r="AL5018" s="1" t="s">
        <v>69</v>
      </c>
      <c r="AM5018" s="1" t="s">
        <v>69</v>
      </c>
      <c r="AN5018" s="1" t="s">
        <v>70</v>
      </c>
      <c r="AO5018" s="1" t="s">
        <v>69</v>
      </c>
      <c r="AP5018" s="1" t="s">
        <v>70</v>
      </c>
      <c r="AQ5018" s="1" t="s">
        <v>70</v>
      </c>
      <c r="AR5018" s="1" t="s">
        <v>69</v>
      </c>
      <c r="AS5018" s="1" t="s">
        <v>70</v>
      </c>
      <c r="AT5018" s="1" t="s">
        <v>69</v>
      </c>
      <c r="AU5018" s="1" t="s">
        <v>69</v>
      </c>
      <c r="AV5018" s="1" t="s">
        <v>70</v>
      </c>
      <c r="AW5018" s="1" t="s">
        <v>70</v>
      </c>
      <c r="AX5018" s="1" t="s">
        <v>70</v>
      </c>
      <c r="AY5018" s="1" t="s">
        <v>70</v>
      </c>
      <c r="AZ5018" s="1" t="s">
        <v>69</v>
      </c>
      <c r="BA5018" s="1" t="s">
        <v>70</v>
      </c>
      <c r="BB5018" s="1" t="s">
        <v>70</v>
      </c>
      <c r="BC5018" s="1" t="s">
        <v>70</v>
      </c>
      <c r="BD5018" s="1" t="s">
        <v>70</v>
      </c>
      <c r="BE5018" s="1" t="s">
        <v>70</v>
      </c>
      <c r="BF5018" s="1" t="s">
        <v>70</v>
      </c>
      <c r="BG5018" s="3">
        <v>41438.430555555555</v>
      </c>
    </row>
    <row r="5019">
      <c r="A5019" s="1">
        <v>1001709.0</v>
      </c>
      <c r="B5019" s="1" t="s">
        <v>21962</v>
      </c>
      <c r="C5019" s="2" t="s">
        <v>21963</v>
      </c>
      <c r="H5019" s="1" t="s">
        <v>21964</v>
      </c>
      <c r="I5019" s="1" t="s">
        <v>21965</v>
      </c>
      <c r="J5019" s="1" t="s">
        <v>1184</v>
      </c>
      <c r="K5019" s="1" t="s">
        <v>96</v>
      </c>
      <c r="L5019" s="1">
        <v>12546.0</v>
      </c>
      <c r="M5019" s="1" t="s">
        <v>1081</v>
      </c>
      <c r="N5019" s="1" t="s">
        <v>79</v>
      </c>
      <c r="U5019" s="1">
        <v>-73.511551</v>
      </c>
      <c r="V5019" s="1">
        <v>41.953308</v>
      </c>
      <c r="W5019" s="1" t="s">
        <v>392</v>
      </c>
      <c r="X5019" s="1" t="s">
        <v>69</v>
      </c>
      <c r="Y5019" s="1" t="s">
        <v>69</v>
      </c>
      <c r="Z5019" s="1" t="s">
        <v>70</v>
      </c>
      <c r="AA5019" s="1" t="s">
        <v>69</v>
      </c>
      <c r="AB5019" s="1" t="s">
        <v>69</v>
      </c>
      <c r="AC5019" s="1" t="s">
        <v>70</v>
      </c>
      <c r="AD5019" s="1" t="s">
        <v>69</v>
      </c>
      <c r="AE5019" s="1" t="s">
        <v>69</v>
      </c>
      <c r="AF5019" s="1" t="s">
        <v>70</v>
      </c>
      <c r="AG5019" s="1" t="s">
        <v>69</v>
      </c>
      <c r="AH5019" s="1" t="s">
        <v>69</v>
      </c>
      <c r="AI5019" s="1" t="s">
        <v>70</v>
      </c>
      <c r="AJ5019" s="1" t="s">
        <v>69</v>
      </c>
      <c r="AK5019" s="1" t="s">
        <v>69</v>
      </c>
      <c r="AL5019" s="1" t="s">
        <v>69</v>
      </c>
      <c r="AM5019" s="1" t="s">
        <v>69</v>
      </c>
      <c r="AN5019" s="1" t="s">
        <v>69</v>
      </c>
      <c r="AO5019" s="1" t="s">
        <v>69</v>
      </c>
      <c r="AP5019" s="1" t="s">
        <v>70</v>
      </c>
      <c r="AQ5019" s="1" t="s">
        <v>70</v>
      </c>
      <c r="AR5019" s="1" t="s">
        <v>69</v>
      </c>
      <c r="AS5019" s="1" t="s">
        <v>69</v>
      </c>
      <c r="AT5019" s="1" t="s">
        <v>69</v>
      </c>
      <c r="AU5019" s="1" t="s">
        <v>69</v>
      </c>
      <c r="AV5019" s="1" t="s">
        <v>70</v>
      </c>
      <c r="AW5019" s="1" t="s">
        <v>70</v>
      </c>
      <c r="AX5019" s="1" t="s">
        <v>69</v>
      </c>
      <c r="AY5019" s="1" t="s">
        <v>70</v>
      </c>
      <c r="AZ5019" s="1" t="s">
        <v>69</v>
      </c>
      <c r="BA5019" s="1" t="s">
        <v>69</v>
      </c>
      <c r="BB5019" s="1" t="s">
        <v>70</v>
      </c>
      <c r="BC5019" s="1" t="s">
        <v>69</v>
      </c>
      <c r="BD5019" s="1" t="s">
        <v>70</v>
      </c>
      <c r="BE5019" s="1" t="s">
        <v>70</v>
      </c>
      <c r="BF5019" s="1" t="s">
        <v>70</v>
      </c>
      <c r="BG5019" s="3">
        <v>41737.677083333336</v>
      </c>
    </row>
    <row r="5020">
      <c r="A5020" s="1">
        <v>1007115.0</v>
      </c>
      <c r="B5020" s="1" t="s">
        <v>21966</v>
      </c>
      <c r="H5020" s="1" t="s">
        <v>21967</v>
      </c>
      <c r="I5020" s="1" t="s">
        <v>21968</v>
      </c>
      <c r="J5020" s="1" t="s">
        <v>2301</v>
      </c>
      <c r="K5020" s="1" t="s">
        <v>188</v>
      </c>
      <c r="U5020" s="1">
        <v>-77.781601</v>
      </c>
      <c r="V5020" s="1">
        <v>40.943298</v>
      </c>
      <c r="X5020" s="1" t="s">
        <v>70</v>
      </c>
      <c r="Y5020" s="1" t="s">
        <v>70</v>
      </c>
      <c r="Z5020" s="1" t="s">
        <v>70</v>
      </c>
      <c r="AA5020" s="1" t="s">
        <v>70</v>
      </c>
      <c r="AB5020" s="1" t="s">
        <v>70</v>
      </c>
      <c r="AC5020" s="1" t="s">
        <v>80</v>
      </c>
      <c r="BG5020" s="1">
        <v>2011.0</v>
      </c>
    </row>
    <row r="5021">
      <c r="A5021" s="1">
        <v>1007116.0</v>
      </c>
      <c r="B5021" s="1" t="s">
        <v>21969</v>
      </c>
      <c r="H5021" s="1" t="s">
        <v>21970</v>
      </c>
      <c r="I5021" s="1" t="s">
        <v>21971</v>
      </c>
      <c r="J5021" s="1" t="s">
        <v>2301</v>
      </c>
      <c r="K5021" s="1" t="s">
        <v>188</v>
      </c>
      <c r="U5021" s="1">
        <v>-77.4767</v>
      </c>
      <c r="V5021" s="1">
        <v>40.8909</v>
      </c>
      <c r="X5021" s="1" t="s">
        <v>70</v>
      </c>
      <c r="Y5021" s="1" t="s">
        <v>70</v>
      </c>
      <c r="Z5021" s="1" t="s">
        <v>70</v>
      </c>
      <c r="AA5021" s="1" t="s">
        <v>70</v>
      </c>
      <c r="AB5021" s="1" t="s">
        <v>70</v>
      </c>
      <c r="AC5021" s="1" t="s">
        <v>80</v>
      </c>
      <c r="BG5021" s="1">
        <v>2011.0</v>
      </c>
    </row>
    <row r="5022">
      <c r="A5022" s="1">
        <v>1004657.0</v>
      </c>
      <c r="B5022" s="1" t="s">
        <v>21972</v>
      </c>
      <c r="C5022" s="2" t="s">
        <v>21973</v>
      </c>
      <c r="D5022" s="2" t="s">
        <v>21974</v>
      </c>
      <c r="E5022" s="2" t="s">
        <v>21975</v>
      </c>
      <c r="H5022" s="1" t="s">
        <v>21976</v>
      </c>
      <c r="I5022" s="1" t="s">
        <v>21977</v>
      </c>
      <c r="J5022" s="1" t="s">
        <v>694</v>
      </c>
      <c r="K5022" s="1" t="s">
        <v>107</v>
      </c>
      <c r="L5022" s="1">
        <v>38053.0</v>
      </c>
      <c r="M5022" s="1" t="s">
        <v>21978</v>
      </c>
      <c r="N5022" s="1" t="s">
        <v>603</v>
      </c>
      <c r="U5022" s="1">
        <v>-89.891144</v>
      </c>
      <c r="V5022" s="1">
        <v>35.34198</v>
      </c>
      <c r="W5022" s="1" t="s">
        <v>392</v>
      </c>
      <c r="X5022" s="1" t="s">
        <v>70</v>
      </c>
      <c r="Y5022" s="1" t="s">
        <v>70</v>
      </c>
      <c r="Z5022" s="1" t="s">
        <v>70</v>
      </c>
      <c r="AA5022" s="1" t="s">
        <v>70</v>
      </c>
      <c r="AB5022" s="1" t="s">
        <v>70</v>
      </c>
      <c r="AC5022" s="1" t="s">
        <v>80</v>
      </c>
      <c r="AD5022" s="1" t="s">
        <v>69</v>
      </c>
      <c r="AE5022" s="1" t="s">
        <v>70</v>
      </c>
      <c r="AF5022" s="1" t="s">
        <v>69</v>
      </c>
      <c r="AG5022" s="1" t="s">
        <v>69</v>
      </c>
      <c r="AH5022" s="1" t="s">
        <v>69</v>
      </c>
      <c r="AI5022" s="1" t="s">
        <v>70</v>
      </c>
      <c r="AJ5022" s="1" t="s">
        <v>69</v>
      </c>
      <c r="AK5022" s="1" t="s">
        <v>69</v>
      </c>
      <c r="AL5022" s="1" t="s">
        <v>69</v>
      </c>
      <c r="AM5022" s="1" t="s">
        <v>69</v>
      </c>
      <c r="AN5022" s="1" t="s">
        <v>70</v>
      </c>
      <c r="AO5022" s="1" t="s">
        <v>70</v>
      </c>
      <c r="AP5022" s="1" t="s">
        <v>70</v>
      </c>
      <c r="AQ5022" s="1" t="s">
        <v>69</v>
      </c>
      <c r="AR5022" s="1" t="s">
        <v>69</v>
      </c>
      <c r="AS5022" s="1" t="s">
        <v>70</v>
      </c>
      <c r="AT5022" s="1" t="s">
        <v>69</v>
      </c>
      <c r="AU5022" s="1" t="s">
        <v>69</v>
      </c>
      <c r="AV5022" s="1" t="s">
        <v>70</v>
      </c>
      <c r="AW5022" s="1" t="s">
        <v>70</v>
      </c>
      <c r="AX5022" s="1" t="s">
        <v>69</v>
      </c>
      <c r="AY5022" s="1" t="s">
        <v>70</v>
      </c>
      <c r="AZ5022" s="1" t="s">
        <v>69</v>
      </c>
      <c r="BA5022" s="1" t="s">
        <v>70</v>
      </c>
      <c r="BB5022" s="1" t="s">
        <v>70</v>
      </c>
      <c r="BC5022" s="1" t="s">
        <v>70</v>
      </c>
      <c r="BD5022" s="1" t="s">
        <v>70</v>
      </c>
      <c r="BE5022" s="1" t="s">
        <v>70</v>
      </c>
      <c r="BF5022" s="1" t="s">
        <v>70</v>
      </c>
      <c r="BG5022" s="3">
        <v>41771.64375</v>
      </c>
    </row>
    <row r="5023">
      <c r="A5023" s="1">
        <v>1002983.0</v>
      </c>
      <c r="B5023" s="1" t="s">
        <v>21979</v>
      </c>
      <c r="H5023" s="1" t="s">
        <v>21980</v>
      </c>
      <c r="I5023" s="1" t="s">
        <v>21981</v>
      </c>
      <c r="J5023" s="1" t="s">
        <v>21982</v>
      </c>
      <c r="K5023" s="1" t="s">
        <v>77</v>
      </c>
      <c r="L5023" s="1">
        <v>43338.0</v>
      </c>
      <c r="U5023" s="1">
        <v>-82.826599</v>
      </c>
      <c r="V5023" s="1">
        <v>40.460499</v>
      </c>
      <c r="X5023" s="1" t="s">
        <v>70</v>
      </c>
      <c r="Y5023" s="1" t="s">
        <v>70</v>
      </c>
      <c r="Z5023" s="1" t="s">
        <v>70</v>
      </c>
      <c r="AA5023" s="1" t="s">
        <v>70</v>
      </c>
      <c r="AB5023" s="1" t="s">
        <v>70</v>
      </c>
      <c r="AC5023" s="1" t="s">
        <v>80</v>
      </c>
      <c r="BG5023" s="1">
        <v>2009.0</v>
      </c>
    </row>
    <row r="5024">
      <c r="A5024" s="1">
        <v>1010571.0</v>
      </c>
      <c r="B5024" s="1" t="s">
        <v>21983</v>
      </c>
      <c r="C5024" s="1" t="s">
        <v>21984</v>
      </c>
      <c r="H5024" s="1" t="s">
        <v>21985</v>
      </c>
      <c r="I5024" s="1" t="s">
        <v>21986</v>
      </c>
      <c r="J5024" s="1" t="s">
        <v>9870</v>
      </c>
      <c r="K5024" s="1" t="s">
        <v>670</v>
      </c>
      <c r="L5024" s="1">
        <v>28759.0</v>
      </c>
      <c r="M5024" s="1" t="s">
        <v>661</v>
      </c>
      <c r="N5024" s="1" t="s">
        <v>205</v>
      </c>
      <c r="U5024" s="1">
        <v>-82.565521</v>
      </c>
      <c r="V5024" s="1">
        <v>35.377193</v>
      </c>
      <c r="X5024" s="1" t="s">
        <v>69</v>
      </c>
      <c r="Y5024" s="1" t="s">
        <v>70</v>
      </c>
      <c r="Z5024" s="1" t="s">
        <v>70</v>
      </c>
      <c r="AA5024" s="1" t="s">
        <v>70</v>
      </c>
      <c r="AB5024" s="1" t="s">
        <v>69</v>
      </c>
      <c r="AC5024" s="1" t="s">
        <v>80</v>
      </c>
      <c r="AD5024" s="1" t="s">
        <v>69</v>
      </c>
      <c r="AE5024" s="1" t="s">
        <v>69</v>
      </c>
      <c r="AF5024" s="1" t="s">
        <v>69</v>
      </c>
      <c r="AG5024" s="1" t="s">
        <v>69</v>
      </c>
      <c r="AH5024" s="1" t="s">
        <v>69</v>
      </c>
      <c r="AI5024" s="1" t="s">
        <v>69</v>
      </c>
      <c r="AJ5024" s="1" t="s">
        <v>69</v>
      </c>
      <c r="AK5024" s="1" t="s">
        <v>69</v>
      </c>
      <c r="AL5024" s="1" t="s">
        <v>69</v>
      </c>
      <c r="AM5024" s="1" t="s">
        <v>69</v>
      </c>
      <c r="AN5024" s="1" t="s">
        <v>70</v>
      </c>
      <c r="AO5024" s="1" t="s">
        <v>69</v>
      </c>
      <c r="AP5024" s="1" t="s">
        <v>70</v>
      </c>
      <c r="AQ5024" s="1" t="s">
        <v>70</v>
      </c>
      <c r="AR5024" s="1" t="s">
        <v>69</v>
      </c>
      <c r="AS5024" s="1" t="s">
        <v>69</v>
      </c>
      <c r="AT5024" s="1" t="s">
        <v>70</v>
      </c>
      <c r="AU5024" s="1" t="s">
        <v>69</v>
      </c>
      <c r="AV5024" s="1" t="s">
        <v>69</v>
      </c>
      <c r="AW5024" s="1" t="s">
        <v>70</v>
      </c>
      <c r="AX5024" s="1" t="s">
        <v>69</v>
      </c>
      <c r="AY5024" s="1" t="s">
        <v>70</v>
      </c>
      <c r="AZ5024" s="1" t="s">
        <v>69</v>
      </c>
      <c r="BA5024" s="1" t="s">
        <v>70</v>
      </c>
      <c r="BB5024" s="1" t="s">
        <v>70</v>
      </c>
      <c r="BC5024" s="1" t="s">
        <v>70</v>
      </c>
      <c r="BD5024" s="1" t="s">
        <v>70</v>
      </c>
      <c r="BE5024" s="1" t="s">
        <v>70</v>
      </c>
      <c r="BF5024" s="1" t="s">
        <v>70</v>
      </c>
      <c r="BG5024" s="3">
        <v>42549.944444444445</v>
      </c>
    </row>
    <row r="5025">
      <c r="A5025" s="1">
        <v>1010287.0</v>
      </c>
      <c r="B5025" s="1" t="s">
        <v>21987</v>
      </c>
      <c r="C5025" s="2" t="s">
        <v>21988</v>
      </c>
      <c r="G5025" s="1" t="s">
        <v>21989</v>
      </c>
      <c r="H5025" s="1" t="s">
        <v>21990</v>
      </c>
      <c r="I5025" s="1" t="s">
        <v>21991</v>
      </c>
      <c r="J5025" s="1" t="s">
        <v>3223</v>
      </c>
      <c r="K5025" s="1" t="s">
        <v>125</v>
      </c>
      <c r="M5025" s="1" t="s">
        <v>21992</v>
      </c>
      <c r="N5025" s="1" t="s">
        <v>20257</v>
      </c>
      <c r="U5025" s="1">
        <v>-75.11657</v>
      </c>
      <c r="V5025" s="1">
        <v>38.527805</v>
      </c>
      <c r="W5025" s="1" t="s">
        <v>392</v>
      </c>
      <c r="X5025" s="1" t="s">
        <v>70</v>
      </c>
      <c r="Y5025" s="1" t="s">
        <v>70</v>
      </c>
      <c r="Z5025" s="1" t="s">
        <v>70</v>
      </c>
      <c r="AA5025" s="1" t="s">
        <v>70</v>
      </c>
      <c r="AB5025" s="1" t="s">
        <v>70</v>
      </c>
      <c r="AC5025" s="1" t="s">
        <v>80</v>
      </c>
      <c r="AD5025" s="1" t="s">
        <v>69</v>
      </c>
      <c r="AE5025" s="1" t="s">
        <v>70</v>
      </c>
      <c r="AF5025" s="1" t="s">
        <v>70</v>
      </c>
      <c r="AG5025" s="1" t="s">
        <v>69</v>
      </c>
      <c r="AH5025" s="1" t="s">
        <v>69</v>
      </c>
      <c r="AI5025" s="1" t="s">
        <v>70</v>
      </c>
      <c r="AJ5025" s="1" t="s">
        <v>70</v>
      </c>
      <c r="AK5025" s="1" t="s">
        <v>70</v>
      </c>
      <c r="AL5025" s="1" t="s">
        <v>69</v>
      </c>
      <c r="AM5025" s="1" t="s">
        <v>69</v>
      </c>
      <c r="AN5025" s="1" t="s">
        <v>70</v>
      </c>
      <c r="AO5025" s="1" t="s">
        <v>70</v>
      </c>
      <c r="AP5025" s="1" t="s">
        <v>70</v>
      </c>
      <c r="AQ5025" s="1" t="s">
        <v>70</v>
      </c>
      <c r="AR5025" s="1" t="s">
        <v>69</v>
      </c>
      <c r="AS5025" s="1" t="s">
        <v>70</v>
      </c>
      <c r="AT5025" s="1" t="s">
        <v>70</v>
      </c>
      <c r="AU5025" s="1" t="s">
        <v>69</v>
      </c>
      <c r="AV5025" s="1" t="s">
        <v>69</v>
      </c>
      <c r="AW5025" s="1" t="s">
        <v>70</v>
      </c>
      <c r="AX5025" s="1" t="s">
        <v>70</v>
      </c>
      <c r="AY5025" s="1" t="s">
        <v>70</v>
      </c>
      <c r="AZ5025" s="1" t="s">
        <v>69</v>
      </c>
      <c r="BA5025" s="1" t="s">
        <v>70</v>
      </c>
      <c r="BB5025" s="1" t="s">
        <v>70</v>
      </c>
      <c r="BC5025" s="1" t="s">
        <v>70</v>
      </c>
      <c r="BD5025" s="1" t="s">
        <v>70</v>
      </c>
      <c r="BE5025" s="1" t="s">
        <v>70</v>
      </c>
      <c r="BF5025" s="1" t="s">
        <v>70</v>
      </c>
      <c r="BG5025" s="3">
        <v>41793.80416666667</v>
      </c>
    </row>
    <row r="5026">
      <c r="A5026" s="1">
        <v>1018575.0</v>
      </c>
      <c r="B5026" s="1" t="s">
        <v>21993</v>
      </c>
      <c r="D5026" s="2" t="s">
        <v>21994</v>
      </c>
      <c r="G5026" s="2" t="s">
        <v>21995</v>
      </c>
      <c r="H5026" s="1" t="s">
        <v>21996</v>
      </c>
      <c r="I5026" s="1" t="s">
        <v>6423</v>
      </c>
      <c r="J5026" s="1" t="s">
        <v>6423</v>
      </c>
      <c r="K5026" s="1" t="s">
        <v>133</v>
      </c>
      <c r="L5026" s="1">
        <v>99212.0</v>
      </c>
      <c r="M5026" s="1" t="s">
        <v>21997</v>
      </c>
      <c r="N5026" s="1" t="s">
        <v>1105</v>
      </c>
      <c r="U5026" s="1">
        <v>-117.2854</v>
      </c>
      <c r="V5026" s="1">
        <v>47.68689</v>
      </c>
      <c r="X5026" s="1" t="s">
        <v>69</v>
      </c>
      <c r="Y5026" s="1" t="s">
        <v>69</v>
      </c>
      <c r="Z5026" s="1" t="s">
        <v>69</v>
      </c>
      <c r="AA5026" s="1" t="s">
        <v>69</v>
      </c>
      <c r="AB5026" s="1" t="s">
        <v>69</v>
      </c>
      <c r="AC5026" s="1" t="s">
        <v>80</v>
      </c>
      <c r="AD5026" s="1" t="s">
        <v>69</v>
      </c>
      <c r="AE5026" s="1" t="s">
        <v>69</v>
      </c>
      <c r="AF5026" s="1" t="s">
        <v>69</v>
      </c>
      <c r="AG5026" s="1" t="s">
        <v>69</v>
      </c>
      <c r="AH5026" s="1" t="s">
        <v>69</v>
      </c>
      <c r="AI5026" s="1" t="s">
        <v>70</v>
      </c>
      <c r="AJ5026" s="1" t="s">
        <v>69</v>
      </c>
      <c r="AK5026" s="1" t="s">
        <v>69</v>
      </c>
      <c r="AL5026" s="1" t="s">
        <v>69</v>
      </c>
      <c r="AM5026" s="1" t="s">
        <v>69</v>
      </c>
      <c r="AN5026" s="1" t="s">
        <v>70</v>
      </c>
      <c r="AO5026" s="1" t="s">
        <v>69</v>
      </c>
      <c r="AP5026" s="1" t="s">
        <v>70</v>
      </c>
      <c r="AQ5026" s="1" t="s">
        <v>69</v>
      </c>
      <c r="AR5026" s="1" t="s">
        <v>69</v>
      </c>
      <c r="AS5026" s="1" t="s">
        <v>69</v>
      </c>
      <c r="AT5026" s="1" t="s">
        <v>69</v>
      </c>
      <c r="AU5026" s="1" t="s">
        <v>69</v>
      </c>
      <c r="AV5026" s="1" t="s">
        <v>70</v>
      </c>
      <c r="AW5026" s="1" t="s">
        <v>70</v>
      </c>
      <c r="AX5026" s="1" t="s">
        <v>69</v>
      </c>
      <c r="AY5026" s="1" t="s">
        <v>70</v>
      </c>
      <c r="AZ5026" s="1" t="s">
        <v>69</v>
      </c>
      <c r="BA5026" s="1" t="s">
        <v>70</v>
      </c>
      <c r="BB5026" s="1" t="s">
        <v>70</v>
      </c>
      <c r="BC5026" s="1" t="s">
        <v>69</v>
      </c>
      <c r="BD5026" s="1" t="s">
        <v>69</v>
      </c>
      <c r="BE5026" s="1" t="s">
        <v>70</v>
      </c>
      <c r="BF5026" s="1" t="s">
        <v>70</v>
      </c>
      <c r="BG5026" s="3">
        <v>42922.50486111111</v>
      </c>
    </row>
    <row r="5027">
      <c r="A5027" s="1">
        <v>1011440.0</v>
      </c>
      <c r="B5027" s="1" t="s">
        <v>21998</v>
      </c>
      <c r="C5027" s="2" t="s">
        <v>1138</v>
      </c>
      <c r="D5027" s="2" t="s">
        <v>21999</v>
      </c>
      <c r="E5027" s="2" t="s">
        <v>1140</v>
      </c>
      <c r="H5027" s="1" t="s">
        <v>22000</v>
      </c>
      <c r="I5027" s="1" t="s">
        <v>22001</v>
      </c>
      <c r="J5027" s="1" t="s">
        <v>1143</v>
      </c>
      <c r="K5027" s="1" t="s">
        <v>656</v>
      </c>
      <c r="M5027" s="1" t="s">
        <v>706</v>
      </c>
      <c r="N5027" s="1" t="s">
        <v>1144</v>
      </c>
      <c r="U5027" s="1">
        <v>-121.89535</v>
      </c>
      <c r="V5027" s="1">
        <v>37.431828</v>
      </c>
      <c r="X5027" s="1" t="s">
        <v>69</v>
      </c>
      <c r="Y5027" s="1" t="s">
        <v>69</v>
      </c>
      <c r="Z5027" s="1" t="s">
        <v>70</v>
      </c>
      <c r="AA5027" s="1" t="s">
        <v>70</v>
      </c>
      <c r="AB5027" s="1" t="s">
        <v>69</v>
      </c>
      <c r="AC5027" s="1" t="s">
        <v>69</v>
      </c>
      <c r="AD5027" s="1" t="s">
        <v>69</v>
      </c>
      <c r="AE5027" s="1" t="s">
        <v>70</v>
      </c>
      <c r="AF5027" s="1" t="s">
        <v>70</v>
      </c>
      <c r="AG5027" s="1" t="s">
        <v>69</v>
      </c>
      <c r="AH5027" s="1" t="s">
        <v>69</v>
      </c>
      <c r="AI5027" s="1" t="s">
        <v>69</v>
      </c>
      <c r="AJ5027" s="1" t="s">
        <v>70</v>
      </c>
      <c r="AK5027" s="1" t="s">
        <v>69</v>
      </c>
      <c r="AL5027" s="1" t="s">
        <v>69</v>
      </c>
      <c r="AM5027" s="1" t="s">
        <v>70</v>
      </c>
      <c r="AN5027" s="1" t="s">
        <v>70</v>
      </c>
      <c r="AO5027" s="1" t="s">
        <v>69</v>
      </c>
      <c r="AP5027" s="1" t="s">
        <v>70</v>
      </c>
      <c r="AQ5027" s="1" t="s">
        <v>69</v>
      </c>
      <c r="AR5027" s="1" t="s">
        <v>70</v>
      </c>
      <c r="AS5027" s="1" t="s">
        <v>69</v>
      </c>
      <c r="AT5027" s="1" t="s">
        <v>69</v>
      </c>
      <c r="AU5027" s="1" t="s">
        <v>70</v>
      </c>
      <c r="AV5027" s="1" t="s">
        <v>69</v>
      </c>
      <c r="AW5027" s="1" t="s">
        <v>70</v>
      </c>
      <c r="AX5027" s="1" t="s">
        <v>70</v>
      </c>
      <c r="AY5027" s="1" t="s">
        <v>70</v>
      </c>
      <c r="AZ5027" s="1" t="s">
        <v>69</v>
      </c>
      <c r="BA5027" s="1" t="s">
        <v>70</v>
      </c>
      <c r="BB5027" s="1" t="s">
        <v>70</v>
      </c>
      <c r="BC5027" s="1" t="s">
        <v>69</v>
      </c>
      <c r="BD5027" s="1" t="s">
        <v>70</v>
      </c>
      <c r="BE5027" s="1" t="s">
        <v>70</v>
      </c>
      <c r="BF5027" s="1" t="s">
        <v>70</v>
      </c>
      <c r="BG5027" s="3">
        <v>42205.552777777775</v>
      </c>
    </row>
    <row r="5028">
      <c r="A5028" s="1">
        <v>1018441.0</v>
      </c>
      <c r="B5028" s="1" t="s">
        <v>22002</v>
      </c>
      <c r="C5028" s="2" t="s">
        <v>22003</v>
      </c>
      <c r="D5028" s="2" t="s">
        <v>22004</v>
      </c>
      <c r="G5028" s="2" t="s">
        <v>22005</v>
      </c>
      <c r="H5028" s="1" t="s">
        <v>22006</v>
      </c>
      <c r="I5028" s="1" t="s">
        <v>15955</v>
      </c>
      <c r="J5028" s="1" t="s">
        <v>4849</v>
      </c>
      <c r="K5028" s="1" t="s">
        <v>64</v>
      </c>
      <c r="L5028" s="1">
        <v>5468.0</v>
      </c>
      <c r="N5028" s="1" t="s">
        <v>1704</v>
      </c>
      <c r="U5028" s="1">
        <v>-73.121239</v>
      </c>
      <c r="V5028" s="1">
        <v>44.624035</v>
      </c>
      <c r="X5028" s="1" t="s">
        <v>69</v>
      </c>
      <c r="Y5028" s="1" t="s">
        <v>69</v>
      </c>
      <c r="Z5028" s="1" t="s">
        <v>70</v>
      </c>
      <c r="AA5028" s="1" t="s">
        <v>70</v>
      </c>
      <c r="AB5028" s="1" t="s">
        <v>69</v>
      </c>
      <c r="AC5028" s="1" t="s">
        <v>69</v>
      </c>
      <c r="AD5028" s="1" t="s">
        <v>69</v>
      </c>
      <c r="AE5028" s="1" t="s">
        <v>70</v>
      </c>
      <c r="AF5028" s="1" t="s">
        <v>69</v>
      </c>
      <c r="AG5028" s="1" t="s">
        <v>69</v>
      </c>
      <c r="AH5028" s="1" t="s">
        <v>69</v>
      </c>
      <c r="AI5028" s="1" t="s">
        <v>70</v>
      </c>
      <c r="AJ5028" s="1" t="s">
        <v>69</v>
      </c>
      <c r="AK5028" s="1" t="s">
        <v>69</v>
      </c>
      <c r="AL5028" s="1" t="s">
        <v>69</v>
      </c>
      <c r="AM5028" s="1" t="s">
        <v>69</v>
      </c>
      <c r="AN5028" s="1" t="s">
        <v>69</v>
      </c>
      <c r="AO5028" s="1" t="s">
        <v>69</v>
      </c>
      <c r="AP5028" s="1" t="s">
        <v>70</v>
      </c>
      <c r="AQ5028" s="1" t="s">
        <v>69</v>
      </c>
      <c r="AR5028" s="1" t="s">
        <v>69</v>
      </c>
      <c r="AS5028" s="1" t="s">
        <v>69</v>
      </c>
      <c r="AT5028" s="1" t="s">
        <v>69</v>
      </c>
      <c r="AU5028" s="1" t="s">
        <v>69</v>
      </c>
      <c r="AV5028" s="1" t="s">
        <v>70</v>
      </c>
      <c r="AW5028" s="1" t="s">
        <v>70</v>
      </c>
      <c r="AX5028" s="1" t="s">
        <v>70</v>
      </c>
      <c r="AY5028" s="1" t="s">
        <v>70</v>
      </c>
      <c r="AZ5028" s="1" t="s">
        <v>69</v>
      </c>
      <c r="BA5028" s="1" t="s">
        <v>70</v>
      </c>
      <c r="BB5028" s="1" t="s">
        <v>69</v>
      </c>
      <c r="BC5028" s="1" t="s">
        <v>69</v>
      </c>
      <c r="BD5028" s="1" t="s">
        <v>70</v>
      </c>
      <c r="BE5028" s="1" t="s">
        <v>70</v>
      </c>
      <c r="BF5028" s="1" t="s">
        <v>69</v>
      </c>
      <c r="BG5028" s="3">
        <v>42914.425</v>
      </c>
    </row>
    <row r="5029">
      <c r="A5029" s="1">
        <v>1002333.0</v>
      </c>
      <c r="B5029" s="1" t="s">
        <v>22002</v>
      </c>
      <c r="H5029" s="1" t="s">
        <v>22007</v>
      </c>
      <c r="I5029" s="1" t="s">
        <v>22008</v>
      </c>
      <c r="J5029" s="1" t="s">
        <v>4090</v>
      </c>
      <c r="K5029" s="1" t="s">
        <v>488</v>
      </c>
      <c r="L5029" s="1">
        <v>2186.0</v>
      </c>
      <c r="M5029" s="1" t="s">
        <v>22009</v>
      </c>
      <c r="N5029" s="1" t="s">
        <v>3957</v>
      </c>
      <c r="U5029" s="1">
        <v>-71.067032</v>
      </c>
      <c r="V5029" s="1">
        <v>42.269638</v>
      </c>
      <c r="W5029" s="1" t="s">
        <v>392</v>
      </c>
      <c r="X5029" s="1" t="s">
        <v>70</v>
      </c>
      <c r="Y5029" s="1" t="s">
        <v>70</v>
      </c>
      <c r="Z5029" s="1" t="s">
        <v>70</v>
      </c>
      <c r="AA5029" s="1" t="s">
        <v>69</v>
      </c>
      <c r="AB5029" s="1" t="s">
        <v>69</v>
      </c>
      <c r="AC5029" s="1" t="s">
        <v>80</v>
      </c>
      <c r="AD5029" s="1" t="s">
        <v>69</v>
      </c>
      <c r="AE5029" s="1" t="s">
        <v>69</v>
      </c>
      <c r="AF5029" s="1" t="s">
        <v>70</v>
      </c>
      <c r="AG5029" s="1" t="s">
        <v>69</v>
      </c>
      <c r="AH5029" s="1" t="s">
        <v>69</v>
      </c>
      <c r="AI5029" s="1" t="s">
        <v>69</v>
      </c>
      <c r="AJ5029" s="1" t="s">
        <v>69</v>
      </c>
      <c r="AK5029" s="1" t="s">
        <v>69</v>
      </c>
      <c r="AL5029" s="1" t="s">
        <v>69</v>
      </c>
      <c r="AM5029" s="1" t="s">
        <v>70</v>
      </c>
      <c r="AN5029" s="1" t="s">
        <v>70</v>
      </c>
      <c r="AO5029" s="1" t="s">
        <v>70</v>
      </c>
      <c r="AP5029" s="1" t="s">
        <v>70</v>
      </c>
      <c r="AQ5029" s="1" t="s">
        <v>70</v>
      </c>
      <c r="AR5029" s="1" t="s">
        <v>69</v>
      </c>
      <c r="AS5029" s="1" t="s">
        <v>69</v>
      </c>
      <c r="AT5029" s="1" t="s">
        <v>70</v>
      </c>
      <c r="AU5029" s="1" t="s">
        <v>70</v>
      </c>
      <c r="AV5029" s="1" t="s">
        <v>70</v>
      </c>
      <c r="AW5029" s="1" t="s">
        <v>70</v>
      </c>
      <c r="AX5029" s="1" t="s">
        <v>69</v>
      </c>
      <c r="AY5029" s="1" t="s">
        <v>70</v>
      </c>
      <c r="AZ5029" s="1" t="s">
        <v>69</v>
      </c>
      <c r="BA5029" s="1" t="s">
        <v>70</v>
      </c>
      <c r="BB5029" s="1" t="s">
        <v>70</v>
      </c>
      <c r="BC5029" s="1" t="s">
        <v>70</v>
      </c>
      <c r="BD5029" s="1" t="s">
        <v>70</v>
      </c>
      <c r="BE5029" s="1" t="s">
        <v>70</v>
      </c>
      <c r="BF5029" s="1" t="s">
        <v>70</v>
      </c>
      <c r="BG5029" s="3">
        <v>41712.83125</v>
      </c>
    </row>
    <row r="5030">
      <c r="A5030" s="1">
        <v>1018486.0</v>
      </c>
      <c r="B5030" s="1" t="s">
        <v>22010</v>
      </c>
      <c r="C5030" s="2" t="s">
        <v>22011</v>
      </c>
      <c r="D5030" s="2" t="s">
        <v>22012</v>
      </c>
      <c r="H5030" s="1" t="s">
        <v>22013</v>
      </c>
      <c r="I5030" s="1" t="s">
        <v>15955</v>
      </c>
      <c r="J5030" s="1" t="s">
        <v>3223</v>
      </c>
      <c r="K5030" s="1" t="s">
        <v>125</v>
      </c>
      <c r="L5030" s="1">
        <v>19968.0</v>
      </c>
      <c r="M5030" s="1" t="s">
        <v>22014</v>
      </c>
      <c r="N5030" s="1" t="s">
        <v>446</v>
      </c>
      <c r="U5030" s="1">
        <v>-75.310509</v>
      </c>
      <c r="V5030" s="1">
        <v>38.769131</v>
      </c>
      <c r="X5030" s="1" t="s">
        <v>69</v>
      </c>
      <c r="Y5030" s="1" t="s">
        <v>69</v>
      </c>
      <c r="Z5030" s="1" t="s">
        <v>70</v>
      </c>
      <c r="AA5030" s="1" t="s">
        <v>70</v>
      </c>
      <c r="AB5030" s="1" t="s">
        <v>70</v>
      </c>
      <c r="AC5030" s="1" t="s">
        <v>70</v>
      </c>
      <c r="AD5030" s="1" t="s">
        <v>69</v>
      </c>
      <c r="AE5030" s="1" t="s">
        <v>69</v>
      </c>
      <c r="AF5030" s="1" t="s">
        <v>70</v>
      </c>
      <c r="AG5030" s="1" t="s">
        <v>69</v>
      </c>
      <c r="AH5030" s="1" t="s">
        <v>69</v>
      </c>
      <c r="AI5030" s="1" t="s">
        <v>69</v>
      </c>
      <c r="AJ5030" s="1" t="s">
        <v>69</v>
      </c>
      <c r="AK5030" s="1" t="s">
        <v>69</v>
      </c>
      <c r="AL5030" s="1" t="s">
        <v>69</v>
      </c>
      <c r="AM5030" s="1" t="s">
        <v>69</v>
      </c>
      <c r="AN5030" s="1" t="s">
        <v>70</v>
      </c>
      <c r="AO5030" s="1" t="s">
        <v>69</v>
      </c>
      <c r="AP5030" s="1" t="s">
        <v>70</v>
      </c>
      <c r="AQ5030" s="1" t="s">
        <v>70</v>
      </c>
      <c r="AR5030" s="1" t="s">
        <v>70</v>
      </c>
      <c r="AS5030" s="1" t="s">
        <v>70</v>
      </c>
      <c r="AT5030" s="1" t="s">
        <v>69</v>
      </c>
      <c r="AU5030" s="1" t="s">
        <v>69</v>
      </c>
      <c r="AV5030" s="1" t="s">
        <v>70</v>
      </c>
      <c r="AW5030" s="1" t="s">
        <v>69</v>
      </c>
      <c r="AX5030" s="1" t="s">
        <v>70</v>
      </c>
      <c r="AY5030" s="1" t="s">
        <v>70</v>
      </c>
      <c r="AZ5030" s="1" t="s">
        <v>69</v>
      </c>
      <c r="BA5030" s="1" t="s">
        <v>70</v>
      </c>
      <c r="BB5030" s="1" t="s">
        <v>70</v>
      </c>
      <c r="BC5030" s="1" t="s">
        <v>70</v>
      </c>
      <c r="BD5030" s="1" t="s">
        <v>69</v>
      </c>
      <c r="BE5030" s="1" t="s">
        <v>70</v>
      </c>
      <c r="BF5030" s="1" t="s">
        <v>70</v>
      </c>
      <c r="BG5030" s="3">
        <v>43308.50833333333</v>
      </c>
    </row>
    <row r="5031">
      <c r="A5031" s="1">
        <v>1006113.0</v>
      </c>
      <c r="B5031" s="1" t="s">
        <v>22015</v>
      </c>
      <c r="C5031" s="2" t="s">
        <v>22016</v>
      </c>
      <c r="H5031" s="1" t="s">
        <v>22017</v>
      </c>
      <c r="I5031" s="1" t="s">
        <v>22018</v>
      </c>
      <c r="J5031" s="1" t="s">
        <v>16139</v>
      </c>
      <c r="K5031" s="1" t="s">
        <v>148</v>
      </c>
      <c r="L5031" s="1">
        <v>97862.0</v>
      </c>
      <c r="M5031" s="1" t="s">
        <v>172</v>
      </c>
      <c r="N5031" s="1" t="s">
        <v>22019</v>
      </c>
      <c r="U5031" s="1">
        <v>-118.382</v>
      </c>
      <c r="V5031" s="1">
        <v>45.9244</v>
      </c>
      <c r="W5031" s="1" t="s">
        <v>99</v>
      </c>
      <c r="X5031" s="1" t="s">
        <v>70</v>
      </c>
      <c r="Y5031" s="1" t="s">
        <v>69</v>
      </c>
      <c r="Z5031" s="1" t="s">
        <v>69</v>
      </c>
      <c r="AA5031" s="1" t="s">
        <v>69</v>
      </c>
      <c r="AB5031" s="1" t="s">
        <v>70</v>
      </c>
      <c r="AC5031" s="1" t="s">
        <v>80</v>
      </c>
      <c r="AD5031" s="1" t="s">
        <v>69</v>
      </c>
      <c r="AE5031" s="1" t="s">
        <v>69</v>
      </c>
      <c r="AF5031" s="1" t="s">
        <v>69</v>
      </c>
      <c r="AG5031" s="1" t="s">
        <v>70</v>
      </c>
      <c r="AH5031" s="1" t="s">
        <v>70</v>
      </c>
      <c r="AI5031" s="1" t="s">
        <v>70</v>
      </c>
      <c r="AJ5031" s="1" t="s">
        <v>69</v>
      </c>
      <c r="AK5031" s="1" t="s">
        <v>69</v>
      </c>
      <c r="AL5031" s="1" t="s">
        <v>69</v>
      </c>
      <c r="AM5031" s="1" t="s">
        <v>69</v>
      </c>
      <c r="AN5031" s="1" t="s">
        <v>69</v>
      </c>
      <c r="AO5031" s="1" t="s">
        <v>69</v>
      </c>
      <c r="AP5031" s="1" t="s">
        <v>70</v>
      </c>
      <c r="AQ5031" s="1" t="s">
        <v>69</v>
      </c>
      <c r="AR5031" s="1" t="s">
        <v>69</v>
      </c>
      <c r="AS5031" s="1" t="s">
        <v>70</v>
      </c>
      <c r="AT5031" s="1" t="s">
        <v>69</v>
      </c>
      <c r="AU5031" s="1" t="s">
        <v>69</v>
      </c>
      <c r="AV5031" s="1" t="s">
        <v>70</v>
      </c>
      <c r="AW5031" s="1" t="s">
        <v>70</v>
      </c>
      <c r="AX5031" s="1" t="s">
        <v>70</v>
      </c>
      <c r="AY5031" s="1" t="s">
        <v>70</v>
      </c>
      <c r="AZ5031" s="1" t="s">
        <v>70</v>
      </c>
      <c r="BA5031" s="1" t="s">
        <v>70</v>
      </c>
      <c r="BB5031" s="1" t="s">
        <v>70</v>
      </c>
      <c r="BC5031" s="1" t="s">
        <v>70</v>
      </c>
      <c r="BD5031" s="1" t="s">
        <v>70</v>
      </c>
      <c r="BE5031" s="1" t="s">
        <v>70</v>
      </c>
      <c r="BF5031" s="1" t="s">
        <v>70</v>
      </c>
      <c r="BG5031" s="3">
        <v>40652.004166666666</v>
      </c>
    </row>
    <row r="5032">
      <c r="A5032" s="1">
        <v>1002191.0</v>
      </c>
      <c r="B5032" s="1" t="s">
        <v>22020</v>
      </c>
      <c r="H5032" s="1" t="s">
        <v>22021</v>
      </c>
      <c r="I5032" s="1" t="s">
        <v>4604</v>
      </c>
      <c r="J5032" s="1" t="s">
        <v>4604</v>
      </c>
      <c r="K5032" s="1" t="s">
        <v>451</v>
      </c>
      <c r="L5032" s="1">
        <v>53218.0</v>
      </c>
      <c r="M5032" s="5">
        <v>41426.0</v>
      </c>
      <c r="N5032" s="1" t="s">
        <v>1621</v>
      </c>
      <c r="U5032" s="1">
        <v>-88.004356</v>
      </c>
      <c r="V5032" s="1">
        <v>43.132572</v>
      </c>
      <c r="X5032" s="1" t="s">
        <v>69</v>
      </c>
      <c r="Y5032" s="1" t="s">
        <v>69</v>
      </c>
      <c r="Z5032" s="1" t="s">
        <v>70</v>
      </c>
      <c r="AA5032" s="1" t="s">
        <v>69</v>
      </c>
      <c r="AB5032" s="1" t="s">
        <v>70</v>
      </c>
      <c r="AC5032" s="1" t="s">
        <v>69</v>
      </c>
      <c r="AD5032" s="1" t="s">
        <v>70</v>
      </c>
      <c r="AE5032" s="1" t="s">
        <v>70</v>
      </c>
      <c r="AF5032" s="1" t="s">
        <v>70</v>
      </c>
      <c r="AG5032" s="1" t="s">
        <v>70</v>
      </c>
      <c r="AH5032" s="1" t="s">
        <v>69</v>
      </c>
      <c r="AI5032" s="1" t="s">
        <v>70</v>
      </c>
      <c r="AJ5032" s="1" t="s">
        <v>69</v>
      </c>
      <c r="AK5032" s="1" t="s">
        <v>69</v>
      </c>
      <c r="AL5032" s="1" t="s">
        <v>70</v>
      </c>
      <c r="AM5032" s="1" t="s">
        <v>70</v>
      </c>
      <c r="AN5032" s="1" t="s">
        <v>70</v>
      </c>
      <c r="AO5032" s="1" t="s">
        <v>70</v>
      </c>
      <c r="AP5032" s="1" t="s">
        <v>70</v>
      </c>
      <c r="AQ5032" s="1" t="s">
        <v>70</v>
      </c>
      <c r="AR5032" s="1" t="s">
        <v>70</v>
      </c>
      <c r="AS5032" s="1" t="s">
        <v>70</v>
      </c>
      <c r="AT5032" s="1" t="s">
        <v>70</v>
      </c>
      <c r="AU5032" s="1" t="s">
        <v>70</v>
      </c>
      <c r="AV5032" s="1" t="s">
        <v>70</v>
      </c>
      <c r="AW5032" s="1" t="s">
        <v>70</v>
      </c>
      <c r="AX5032" s="1" t="s">
        <v>70</v>
      </c>
      <c r="AY5032" s="1" t="s">
        <v>70</v>
      </c>
      <c r="AZ5032" s="1" t="s">
        <v>69</v>
      </c>
      <c r="BA5032" s="1" t="s">
        <v>70</v>
      </c>
      <c r="BB5032" s="1" t="s">
        <v>70</v>
      </c>
      <c r="BC5032" s="1" t="s">
        <v>70</v>
      </c>
      <c r="BD5032" s="1" t="s">
        <v>70</v>
      </c>
      <c r="BE5032" s="1" t="s">
        <v>70</v>
      </c>
      <c r="BF5032" s="1" t="s">
        <v>70</v>
      </c>
      <c r="BG5032" s="3">
        <v>42082.55902777778</v>
      </c>
    </row>
    <row r="5033">
      <c r="A5033" s="1">
        <v>1001528.0</v>
      </c>
      <c r="B5033" s="1" t="s">
        <v>22022</v>
      </c>
      <c r="C5033" s="2" t="s">
        <v>22023</v>
      </c>
      <c r="D5033" s="2" t="s">
        <v>22024</v>
      </c>
      <c r="H5033" s="1" t="s">
        <v>22025</v>
      </c>
      <c r="I5033" s="1" t="s">
        <v>4604</v>
      </c>
      <c r="J5033" s="1" t="s">
        <v>4604</v>
      </c>
      <c r="K5033" s="1" t="s">
        <v>451</v>
      </c>
      <c r="L5033" s="1">
        <v>53215.0</v>
      </c>
      <c r="M5033" s="1" t="s">
        <v>14749</v>
      </c>
      <c r="N5033" s="1" t="s">
        <v>79</v>
      </c>
      <c r="U5033" s="1">
        <v>-87.94593</v>
      </c>
      <c r="V5033" s="1">
        <v>43.026398</v>
      </c>
      <c r="X5033" s="1" t="s">
        <v>69</v>
      </c>
      <c r="Y5033" s="1" t="s">
        <v>70</v>
      </c>
      <c r="Z5033" s="1" t="s">
        <v>70</v>
      </c>
      <c r="AA5033" s="1" t="s">
        <v>70</v>
      </c>
      <c r="AB5033" s="1" t="s">
        <v>69</v>
      </c>
      <c r="AC5033" s="1" t="s">
        <v>69</v>
      </c>
      <c r="AD5033" s="1" t="s">
        <v>69</v>
      </c>
      <c r="AE5033" s="1" t="s">
        <v>69</v>
      </c>
      <c r="AF5033" s="1" t="s">
        <v>70</v>
      </c>
      <c r="AG5033" s="1" t="s">
        <v>69</v>
      </c>
      <c r="AH5033" s="1" t="s">
        <v>69</v>
      </c>
      <c r="AI5033" s="1" t="s">
        <v>69</v>
      </c>
      <c r="AJ5033" s="1" t="s">
        <v>69</v>
      </c>
      <c r="AK5033" s="1" t="s">
        <v>69</v>
      </c>
      <c r="AL5033" s="1" t="s">
        <v>69</v>
      </c>
      <c r="AM5033" s="1" t="s">
        <v>69</v>
      </c>
      <c r="AN5033" s="1" t="s">
        <v>69</v>
      </c>
      <c r="AO5033" s="1" t="s">
        <v>69</v>
      </c>
      <c r="AP5033" s="1" t="s">
        <v>70</v>
      </c>
      <c r="AQ5033" s="1" t="s">
        <v>70</v>
      </c>
      <c r="AR5033" s="1" t="s">
        <v>70</v>
      </c>
      <c r="AS5033" s="1" t="s">
        <v>69</v>
      </c>
      <c r="AT5033" s="1" t="s">
        <v>69</v>
      </c>
      <c r="AU5033" s="1" t="s">
        <v>69</v>
      </c>
      <c r="AV5033" s="1" t="s">
        <v>70</v>
      </c>
      <c r="AW5033" s="1" t="s">
        <v>70</v>
      </c>
      <c r="AX5033" s="1" t="s">
        <v>69</v>
      </c>
      <c r="AY5033" s="1" t="s">
        <v>70</v>
      </c>
      <c r="AZ5033" s="1" t="s">
        <v>69</v>
      </c>
      <c r="BA5033" s="1" t="s">
        <v>69</v>
      </c>
      <c r="BB5033" s="1" t="s">
        <v>69</v>
      </c>
      <c r="BC5033" s="1" t="s">
        <v>69</v>
      </c>
      <c r="BD5033" s="1" t="s">
        <v>69</v>
      </c>
      <c r="BE5033" s="1" t="s">
        <v>70</v>
      </c>
      <c r="BF5033" s="1" t="s">
        <v>69</v>
      </c>
      <c r="BG5033" s="3">
        <v>41947.48541666667</v>
      </c>
    </row>
    <row r="5034">
      <c r="A5034" s="1">
        <v>1001158.0</v>
      </c>
      <c r="B5034" s="1" t="s">
        <v>22026</v>
      </c>
      <c r="C5034" s="2" t="s">
        <v>22027</v>
      </c>
      <c r="D5034" s="2" t="s">
        <v>22028</v>
      </c>
      <c r="H5034" s="1" t="s">
        <v>22029</v>
      </c>
      <c r="I5034" s="1" t="s">
        <v>22030</v>
      </c>
      <c r="J5034" s="1" t="s">
        <v>3846</v>
      </c>
      <c r="K5034" s="1" t="s">
        <v>148</v>
      </c>
      <c r="L5034" s="1">
        <v>97222.0</v>
      </c>
      <c r="M5034" s="1" t="s">
        <v>966</v>
      </c>
      <c r="N5034" s="1" t="s">
        <v>7401</v>
      </c>
      <c r="U5034" s="1">
        <v>-122.642</v>
      </c>
      <c r="V5034" s="1">
        <v>45.445099</v>
      </c>
      <c r="X5034" s="1" t="s">
        <v>70</v>
      </c>
      <c r="Y5034" s="1" t="s">
        <v>70</v>
      </c>
      <c r="Z5034" s="1" t="s">
        <v>70</v>
      </c>
      <c r="AA5034" s="1" t="s">
        <v>70</v>
      </c>
      <c r="AB5034" s="1" t="s">
        <v>70</v>
      </c>
      <c r="AC5034" s="1" t="s">
        <v>80</v>
      </c>
      <c r="BG5034" s="3">
        <v>41733.95486111111</v>
      </c>
    </row>
    <row r="5035">
      <c r="A5035" s="1">
        <v>1005392.0</v>
      </c>
      <c r="B5035" s="1" t="s">
        <v>22031</v>
      </c>
      <c r="C5035" s="2" t="s">
        <v>22032</v>
      </c>
      <c r="H5035" s="1" t="s">
        <v>22033</v>
      </c>
      <c r="I5035" s="1" t="s">
        <v>11002</v>
      </c>
      <c r="J5035" s="1" t="s">
        <v>3863</v>
      </c>
      <c r="K5035" s="1" t="s">
        <v>509</v>
      </c>
      <c r="L5035" s="1">
        <v>88041.0</v>
      </c>
      <c r="M5035" s="1" t="s">
        <v>390</v>
      </c>
      <c r="N5035" s="1" t="s">
        <v>15085</v>
      </c>
      <c r="U5035" s="1">
        <v>-107.94</v>
      </c>
      <c r="V5035" s="1">
        <v>32.802101</v>
      </c>
      <c r="W5035" s="1" t="s">
        <v>392</v>
      </c>
      <c r="X5035" s="1" t="s">
        <v>70</v>
      </c>
      <c r="Y5035" s="1" t="s">
        <v>69</v>
      </c>
      <c r="Z5035" s="1" t="s">
        <v>69</v>
      </c>
      <c r="AA5035" s="1" t="s">
        <v>69</v>
      </c>
      <c r="AB5035" s="1" t="s">
        <v>70</v>
      </c>
      <c r="AC5035" s="1" t="s">
        <v>69</v>
      </c>
      <c r="AD5035" s="1" t="s">
        <v>69</v>
      </c>
      <c r="AE5035" s="1" t="s">
        <v>69</v>
      </c>
      <c r="AF5035" s="1" t="s">
        <v>69</v>
      </c>
      <c r="AG5035" s="1" t="s">
        <v>69</v>
      </c>
      <c r="AH5035" s="1" t="s">
        <v>70</v>
      </c>
      <c r="AI5035" s="1" t="s">
        <v>70</v>
      </c>
      <c r="AJ5035" s="1" t="s">
        <v>69</v>
      </c>
      <c r="AK5035" s="1" t="s">
        <v>69</v>
      </c>
      <c r="AL5035" s="1" t="s">
        <v>69</v>
      </c>
      <c r="AM5035" s="1" t="s">
        <v>69</v>
      </c>
      <c r="AN5035" s="1" t="s">
        <v>70</v>
      </c>
      <c r="AO5035" s="1" t="s">
        <v>69</v>
      </c>
      <c r="AP5035" s="1" t="s">
        <v>70</v>
      </c>
      <c r="AQ5035" s="1" t="s">
        <v>69</v>
      </c>
      <c r="AR5035" s="1" t="s">
        <v>69</v>
      </c>
      <c r="AS5035" s="1" t="s">
        <v>70</v>
      </c>
      <c r="AT5035" s="1" t="s">
        <v>69</v>
      </c>
      <c r="AU5035" s="1" t="s">
        <v>69</v>
      </c>
      <c r="AV5035" s="1" t="s">
        <v>70</v>
      </c>
      <c r="AW5035" s="1" t="s">
        <v>70</v>
      </c>
      <c r="AX5035" s="1" t="s">
        <v>70</v>
      </c>
      <c r="AY5035" s="1" t="s">
        <v>70</v>
      </c>
      <c r="AZ5035" s="1" t="s">
        <v>70</v>
      </c>
      <c r="BA5035" s="1" t="s">
        <v>70</v>
      </c>
      <c r="BB5035" s="1" t="s">
        <v>70</v>
      </c>
      <c r="BC5035" s="1" t="s">
        <v>70</v>
      </c>
      <c r="BD5035" s="1" t="s">
        <v>70</v>
      </c>
      <c r="BE5035" s="1" t="s">
        <v>70</v>
      </c>
      <c r="BF5035" s="1" t="s">
        <v>70</v>
      </c>
      <c r="BG5035" s="3">
        <v>40659.57361111111</v>
      </c>
    </row>
    <row r="5036">
      <c r="A5036" s="1">
        <v>1007409.0</v>
      </c>
      <c r="B5036" s="1" t="s">
        <v>22034</v>
      </c>
      <c r="C5036" s="2" t="s">
        <v>22035</v>
      </c>
      <c r="H5036" s="1" t="s">
        <v>22036</v>
      </c>
      <c r="I5036" s="1" t="s">
        <v>7805</v>
      </c>
      <c r="J5036" s="1" t="s">
        <v>918</v>
      </c>
      <c r="K5036" s="1" t="s">
        <v>332</v>
      </c>
      <c r="L5036" s="1">
        <v>89423.0</v>
      </c>
      <c r="U5036" s="1">
        <v>-119.766</v>
      </c>
      <c r="V5036" s="1">
        <v>38.954102</v>
      </c>
      <c r="X5036" s="1" t="s">
        <v>70</v>
      </c>
      <c r="Y5036" s="1" t="s">
        <v>70</v>
      </c>
      <c r="Z5036" s="1" t="s">
        <v>70</v>
      </c>
      <c r="AA5036" s="1" t="s">
        <v>70</v>
      </c>
      <c r="AB5036" s="1" t="s">
        <v>70</v>
      </c>
      <c r="AC5036" s="1" t="s">
        <v>80</v>
      </c>
      <c r="BG5036" s="1">
        <v>2009.0</v>
      </c>
    </row>
    <row r="5037">
      <c r="A5037" s="1">
        <v>1007759.0</v>
      </c>
      <c r="B5037" s="1" t="s">
        <v>22034</v>
      </c>
      <c r="C5037" s="2" t="s">
        <v>22037</v>
      </c>
      <c r="H5037" s="1" t="s">
        <v>22038</v>
      </c>
      <c r="I5037" s="1" t="s">
        <v>7805</v>
      </c>
      <c r="J5037" s="1" t="s">
        <v>2429</v>
      </c>
      <c r="K5037" s="1" t="s">
        <v>196</v>
      </c>
      <c r="L5037" s="1">
        <v>68959.0</v>
      </c>
      <c r="U5037" s="1">
        <v>-98.946297</v>
      </c>
      <c r="V5037" s="1">
        <v>40.499401</v>
      </c>
      <c r="X5037" s="1" t="s">
        <v>70</v>
      </c>
      <c r="Y5037" s="1" t="s">
        <v>70</v>
      </c>
      <c r="Z5037" s="1" t="s">
        <v>70</v>
      </c>
      <c r="AA5037" s="1" t="s">
        <v>70</v>
      </c>
      <c r="AB5037" s="1" t="s">
        <v>70</v>
      </c>
      <c r="AC5037" s="1" t="s">
        <v>80</v>
      </c>
      <c r="BG5037" s="1">
        <v>2009.0</v>
      </c>
    </row>
    <row r="5038">
      <c r="A5038" s="1">
        <v>1019239.0</v>
      </c>
      <c r="B5038" s="1" t="s">
        <v>22039</v>
      </c>
      <c r="C5038" s="2" t="s">
        <v>22040</v>
      </c>
      <c r="D5038" s="2" t="s">
        <v>22041</v>
      </c>
      <c r="H5038" s="1" t="s">
        <v>22042</v>
      </c>
      <c r="I5038" s="1" t="s">
        <v>22043</v>
      </c>
      <c r="J5038" s="1" t="s">
        <v>9625</v>
      </c>
      <c r="K5038" s="1" t="s">
        <v>785</v>
      </c>
      <c r="L5038" s="1">
        <v>75773.0</v>
      </c>
      <c r="M5038" s="1" t="s">
        <v>1899</v>
      </c>
      <c r="N5038" s="1" t="s">
        <v>205</v>
      </c>
      <c r="U5038" s="1">
        <v>-95.489639</v>
      </c>
      <c r="V5038" s="1">
        <v>32.662167</v>
      </c>
      <c r="X5038" s="1" t="s">
        <v>69</v>
      </c>
      <c r="Y5038" s="1" t="s">
        <v>70</v>
      </c>
      <c r="Z5038" s="1" t="s">
        <v>70</v>
      </c>
      <c r="AA5038" s="1" t="s">
        <v>70</v>
      </c>
      <c r="AB5038" s="1" t="s">
        <v>70</v>
      </c>
      <c r="AC5038" s="1" t="s">
        <v>70</v>
      </c>
      <c r="AD5038" s="1" t="s">
        <v>69</v>
      </c>
      <c r="AE5038" s="1" t="s">
        <v>70</v>
      </c>
      <c r="AF5038" s="1" t="s">
        <v>69</v>
      </c>
      <c r="AG5038" s="1" t="s">
        <v>69</v>
      </c>
      <c r="AH5038" s="1" t="s">
        <v>69</v>
      </c>
      <c r="AI5038" s="1" t="s">
        <v>70</v>
      </c>
      <c r="AJ5038" s="1" t="s">
        <v>69</v>
      </c>
      <c r="AK5038" s="1" t="s">
        <v>69</v>
      </c>
      <c r="AL5038" s="1" t="s">
        <v>69</v>
      </c>
      <c r="AM5038" s="1" t="s">
        <v>69</v>
      </c>
      <c r="AN5038" s="1" t="s">
        <v>70</v>
      </c>
      <c r="AO5038" s="1" t="s">
        <v>69</v>
      </c>
      <c r="AP5038" s="1" t="s">
        <v>70</v>
      </c>
      <c r="AQ5038" s="1" t="s">
        <v>70</v>
      </c>
      <c r="AR5038" s="1" t="s">
        <v>69</v>
      </c>
      <c r="AS5038" s="1" t="s">
        <v>69</v>
      </c>
      <c r="AT5038" s="1" t="s">
        <v>69</v>
      </c>
      <c r="AU5038" s="1" t="s">
        <v>69</v>
      </c>
      <c r="AV5038" s="1" t="s">
        <v>70</v>
      </c>
      <c r="AW5038" s="1" t="s">
        <v>70</v>
      </c>
      <c r="AX5038" s="1" t="s">
        <v>69</v>
      </c>
      <c r="AY5038" s="1" t="s">
        <v>69</v>
      </c>
      <c r="AZ5038" s="1" t="s">
        <v>69</v>
      </c>
      <c r="BA5038" s="1" t="s">
        <v>70</v>
      </c>
      <c r="BB5038" s="1" t="s">
        <v>69</v>
      </c>
      <c r="BC5038" s="1" t="s">
        <v>70</v>
      </c>
      <c r="BD5038" s="1" t="s">
        <v>70</v>
      </c>
      <c r="BE5038" s="1" t="s">
        <v>70</v>
      </c>
      <c r="BF5038" s="1" t="s">
        <v>70</v>
      </c>
      <c r="BG5038" s="3">
        <v>43339.67083333333</v>
      </c>
    </row>
    <row r="5039">
      <c r="A5039" s="1">
        <v>1008219.0</v>
      </c>
      <c r="B5039" s="1" t="s">
        <v>22044</v>
      </c>
      <c r="D5039" s="2" t="s">
        <v>22045</v>
      </c>
      <c r="H5039" s="1" t="s">
        <v>22046</v>
      </c>
      <c r="I5039" s="1" t="s">
        <v>18298</v>
      </c>
      <c r="J5039" s="1" t="s">
        <v>18299</v>
      </c>
      <c r="K5039" s="1" t="s">
        <v>881</v>
      </c>
      <c r="L5039" s="1">
        <v>26726.0</v>
      </c>
      <c r="M5039" s="1" t="s">
        <v>22047</v>
      </c>
      <c r="N5039" s="1" t="s">
        <v>2877</v>
      </c>
      <c r="U5039" s="1">
        <v>-79.007523</v>
      </c>
      <c r="V5039" s="1">
        <v>39.401157</v>
      </c>
      <c r="W5039" s="1" t="s">
        <v>174</v>
      </c>
      <c r="X5039" s="1" t="s">
        <v>69</v>
      </c>
      <c r="Y5039" s="1" t="s">
        <v>69</v>
      </c>
      <c r="Z5039" s="1" t="s">
        <v>70</v>
      </c>
      <c r="AA5039" s="1" t="s">
        <v>69</v>
      </c>
      <c r="AB5039" s="1" t="s">
        <v>69</v>
      </c>
      <c r="AC5039" s="1" t="s">
        <v>80</v>
      </c>
      <c r="AD5039" s="1" t="s">
        <v>69</v>
      </c>
      <c r="AE5039" s="1" t="s">
        <v>70</v>
      </c>
      <c r="AF5039" s="1" t="s">
        <v>70</v>
      </c>
      <c r="AG5039" s="1" t="s">
        <v>69</v>
      </c>
      <c r="AH5039" s="1" t="s">
        <v>69</v>
      </c>
      <c r="AI5039" s="1" t="s">
        <v>70</v>
      </c>
      <c r="AJ5039" s="1" t="s">
        <v>69</v>
      </c>
      <c r="AK5039" s="1" t="s">
        <v>69</v>
      </c>
      <c r="AL5039" s="1" t="s">
        <v>69</v>
      </c>
      <c r="AM5039" s="1" t="s">
        <v>69</v>
      </c>
      <c r="AN5039" s="1" t="s">
        <v>70</v>
      </c>
      <c r="AO5039" s="1" t="s">
        <v>70</v>
      </c>
      <c r="AP5039" s="1" t="s">
        <v>70</v>
      </c>
      <c r="AQ5039" s="1" t="s">
        <v>70</v>
      </c>
      <c r="AR5039" s="1" t="s">
        <v>69</v>
      </c>
      <c r="AS5039" s="1" t="s">
        <v>70</v>
      </c>
      <c r="AT5039" s="1" t="s">
        <v>69</v>
      </c>
      <c r="AU5039" s="1" t="s">
        <v>69</v>
      </c>
      <c r="AV5039" s="1" t="s">
        <v>70</v>
      </c>
      <c r="AW5039" s="1" t="s">
        <v>70</v>
      </c>
      <c r="AX5039" s="1" t="s">
        <v>70</v>
      </c>
      <c r="AY5039" s="1" t="s">
        <v>70</v>
      </c>
      <c r="AZ5039" s="1" t="s">
        <v>69</v>
      </c>
      <c r="BA5039" s="1" t="s">
        <v>70</v>
      </c>
      <c r="BB5039" s="1" t="s">
        <v>70</v>
      </c>
      <c r="BC5039" s="1" t="s">
        <v>70</v>
      </c>
      <c r="BD5039" s="1" t="s">
        <v>70</v>
      </c>
      <c r="BE5039" s="1" t="s">
        <v>70</v>
      </c>
      <c r="BF5039" s="1" t="s">
        <v>70</v>
      </c>
      <c r="BG5039" s="3">
        <v>41443.441666666666</v>
      </c>
    </row>
    <row r="5040">
      <c r="A5040" s="1">
        <v>1006416.0</v>
      </c>
      <c r="B5040" s="1" t="s">
        <v>22048</v>
      </c>
      <c r="C5040" s="2" t="s">
        <v>22049</v>
      </c>
      <c r="D5040" s="2" t="s">
        <v>22050</v>
      </c>
      <c r="F5040" s="2" t="s">
        <v>22051</v>
      </c>
      <c r="H5040" s="1" t="s">
        <v>22052</v>
      </c>
      <c r="I5040" s="1" t="s">
        <v>18299</v>
      </c>
      <c r="J5040" s="1" t="s">
        <v>7720</v>
      </c>
      <c r="K5040" s="1" t="s">
        <v>181</v>
      </c>
      <c r="L5040" s="1">
        <v>23117.0</v>
      </c>
      <c r="M5040" s="1" t="s">
        <v>5420</v>
      </c>
      <c r="N5040" s="1" t="s">
        <v>603</v>
      </c>
      <c r="U5040" s="1">
        <v>-77.907784</v>
      </c>
      <c r="V5040" s="1">
        <v>38.012165</v>
      </c>
      <c r="X5040" s="1" t="s">
        <v>69</v>
      </c>
      <c r="Y5040" s="1" t="s">
        <v>70</v>
      </c>
      <c r="Z5040" s="1" t="s">
        <v>70</v>
      </c>
      <c r="AA5040" s="1" t="s">
        <v>70</v>
      </c>
      <c r="AB5040" s="1" t="s">
        <v>69</v>
      </c>
      <c r="AC5040" s="1" t="s">
        <v>80</v>
      </c>
      <c r="AD5040" s="1" t="s">
        <v>69</v>
      </c>
      <c r="AE5040" s="1" t="s">
        <v>70</v>
      </c>
      <c r="AF5040" s="1" t="s">
        <v>69</v>
      </c>
      <c r="AG5040" s="1" t="s">
        <v>69</v>
      </c>
      <c r="AH5040" s="1" t="s">
        <v>69</v>
      </c>
      <c r="AI5040" s="1" t="s">
        <v>70</v>
      </c>
      <c r="AJ5040" s="1" t="s">
        <v>69</v>
      </c>
      <c r="AK5040" s="1" t="s">
        <v>69</v>
      </c>
      <c r="AL5040" s="1" t="s">
        <v>69</v>
      </c>
      <c r="AM5040" s="1" t="s">
        <v>69</v>
      </c>
      <c r="AN5040" s="1" t="s">
        <v>70</v>
      </c>
      <c r="AO5040" s="1" t="s">
        <v>69</v>
      </c>
      <c r="AP5040" s="1" t="s">
        <v>70</v>
      </c>
      <c r="AQ5040" s="1" t="s">
        <v>70</v>
      </c>
      <c r="AR5040" s="1" t="s">
        <v>69</v>
      </c>
      <c r="AS5040" s="1" t="s">
        <v>69</v>
      </c>
      <c r="AT5040" s="1" t="s">
        <v>69</v>
      </c>
      <c r="AU5040" s="1" t="s">
        <v>69</v>
      </c>
      <c r="AV5040" s="1" t="s">
        <v>69</v>
      </c>
      <c r="AW5040" s="1" t="s">
        <v>70</v>
      </c>
      <c r="AX5040" s="1" t="s">
        <v>70</v>
      </c>
      <c r="AY5040" s="1" t="s">
        <v>70</v>
      </c>
      <c r="AZ5040" s="1" t="s">
        <v>69</v>
      </c>
      <c r="BA5040" s="1" t="s">
        <v>70</v>
      </c>
      <c r="BB5040" s="1" t="s">
        <v>70</v>
      </c>
      <c r="BC5040" s="1" t="s">
        <v>70</v>
      </c>
      <c r="BD5040" s="1" t="s">
        <v>69</v>
      </c>
      <c r="BE5040" s="1" t="s">
        <v>70</v>
      </c>
      <c r="BF5040" s="1" t="s">
        <v>69</v>
      </c>
      <c r="BG5040" s="3">
        <v>42082.498611111114</v>
      </c>
    </row>
    <row r="5041">
      <c r="A5041" s="1">
        <v>1002885.0</v>
      </c>
      <c r="B5041" s="1" t="s">
        <v>22053</v>
      </c>
      <c r="C5041" s="2" t="s">
        <v>22054</v>
      </c>
      <c r="D5041" s="2" t="s">
        <v>22055</v>
      </c>
      <c r="H5041" s="1" t="s">
        <v>22056</v>
      </c>
      <c r="I5041" s="1" t="s">
        <v>22057</v>
      </c>
      <c r="J5041" s="1" t="s">
        <v>389</v>
      </c>
      <c r="K5041" s="1" t="s">
        <v>451</v>
      </c>
      <c r="L5041" s="1">
        <v>53565.0</v>
      </c>
      <c r="M5041" s="1" t="s">
        <v>14223</v>
      </c>
      <c r="N5041" s="1" t="s">
        <v>6378</v>
      </c>
      <c r="U5041" s="1">
        <v>-90.186584</v>
      </c>
      <c r="V5041" s="1">
        <v>42.862999</v>
      </c>
      <c r="W5041" s="1" t="s">
        <v>392</v>
      </c>
      <c r="X5041" s="1" t="s">
        <v>69</v>
      </c>
      <c r="Y5041" s="1" t="s">
        <v>70</v>
      </c>
      <c r="Z5041" s="1" t="s">
        <v>70</v>
      </c>
      <c r="AA5041" s="1" t="s">
        <v>70</v>
      </c>
      <c r="AB5041" s="1" t="s">
        <v>70</v>
      </c>
      <c r="AC5041" s="1" t="s">
        <v>69</v>
      </c>
      <c r="AD5041" s="1" t="s">
        <v>69</v>
      </c>
      <c r="AE5041" s="1" t="s">
        <v>69</v>
      </c>
      <c r="AF5041" s="1" t="s">
        <v>69</v>
      </c>
      <c r="AG5041" s="1" t="s">
        <v>69</v>
      </c>
      <c r="AH5041" s="1" t="s">
        <v>69</v>
      </c>
      <c r="AI5041" s="1" t="s">
        <v>70</v>
      </c>
      <c r="AJ5041" s="1" t="s">
        <v>69</v>
      </c>
      <c r="AK5041" s="1" t="s">
        <v>69</v>
      </c>
      <c r="AL5041" s="1" t="s">
        <v>69</v>
      </c>
      <c r="AM5041" s="1" t="s">
        <v>69</v>
      </c>
      <c r="AN5041" s="1" t="s">
        <v>69</v>
      </c>
      <c r="AO5041" s="1" t="s">
        <v>69</v>
      </c>
      <c r="AP5041" s="1" t="s">
        <v>70</v>
      </c>
      <c r="AQ5041" s="1" t="s">
        <v>70</v>
      </c>
      <c r="AR5041" s="1" t="s">
        <v>69</v>
      </c>
      <c r="AS5041" s="1" t="s">
        <v>69</v>
      </c>
      <c r="AT5041" s="1" t="s">
        <v>69</v>
      </c>
      <c r="AU5041" s="1" t="s">
        <v>69</v>
      </c>
      <c r="AV5041" s="1" t="s">
        <v>70</v>
      </c>
      <c r="AW5041" s="1" t="s">
        <v>70</v>
      </c>
      <c r="AX5041" s="1" t="s">
        <v>69</v>
      </c>
      <c r="AY5041" s="1" t="s">
        <v>70</v>
      </c>
      <c r="AZ5041" s="1" t="s">
        <v>69</v>
      </c>
      <c r="BA5041" s="1" t="s">
        <v>70</v>
      </c>
      <c r="BB5041" s="1" t="s">
        <v>70</v>
      </c>
      <c r="BC5041" s="1" t="s">
        <v>70</v>
      </c>
      <c r="BD5041" s="1" t="s">
        <v>70</v>
      </c>
      <c r="BE5041" s="1" t="s">
        <v>70</v>
      </c>
      <c r="BF5041" s="1" t="s">
        <v>69</v>
      </c>
      <c r="BG5041" s="3">
        <v>41736.902083333334</v>
      </c>
    </row>
    <row r="5042">
      <c r="A5042" s="1">
        <v>1008195.0</v>
      </c>
      <c r="B5042" s="1" t="s">
        <v>22058</v>
      </c>
      <c r="D5042" s="2" t="s">
        <v>22059</v>
      </c>
      <c r="H5042" s="1" t="s">
        <v>22060</v>
      </c>
      <c r="I5042" s="1" t="s">
        <v>22061</v>
      </c>
      <c r="J5042" s="1" t="s">
        <v>1032</v>
      </c>
      <c r="K5042" s="1" t="s">
        <v>77</v>
      </c>
      <c r="L5042" s="1">
        <v>44657.0</v>
      </c>
      <c r="M5042" s="1" t="s">
        <v>22062</v>
      </c>
      <c r="N5042" s="1" t="s">
        <v>671</v>
      </c>
      <c r="U5042" s="1">
        <v>-81.102592</v>
      </c>
      <c r="V5042" s="1">
        <v>40.727936</v>
      </c>
      <c r="W5042" s="1" t="s">
        <v>392</v>
      </c>
      <c r="X5042" s="1" t="s">
        <v>70</v>
      </c>
      <c r="Y5042" s="1" t="s">
        <v>69</v>
      </c>
      <c r="Z5042" s="1" t="s">
        <v>70</v>
      </c>
      <c r="AA5042" s="1" t="s">
        <v>70</v>
      </c>
      <c r="AB5042" s="1" t="s">
        <v>69</v>
      </c>
      <c r="AC5042" s="1" t="s">
        <v>70</v>
      </c>
      <c r="AD5042" s="1" t="s">
        <v>69</v>
      </c>
      <c r="AE5042" s="1" t="s">
        <v>69</v>
      </c>
      <c r="AF5042" s="1" t="s">
        <v>69</v>
      </c>
      <c r="AG5042" s="1" t="s">
        <v>69</v>
      </c>
      <c r="AH5042" s="1" t="s">
        <v>70</v>
      </c>
      <c r="AI5042" s="1" t="s">
        <v>70</v>
      </c>
      <c r="AJ5042" s="1" t="s">
        <v>69</v>
      </c>
      <c r="AK5042" s="1" t="s">
        <v>69</v>
      </c>
      <c r="AL5042" s="1" t="s">
        <v>70</v>
      </c>
      <c r="AM5042" s="1" t="s">
        <v>70</v>
      </c>
      <c r="AN5042" s="1" t="s">
        <v>70</v>
      </c>
      <c r="AO5042" s="1" t="s">
        <v>70</v>
      </c>
      <c r="AP5042" s="1" t="s">
        <v>70</v>
      </c>
      <c r="AQ5042" s="1" t="s">
        <v>70</v>
      </c>
      <c r="AR5042" s="1" t="s">
        <v>69</v>
      </c>
      <c r="AS5042" s="1" t="s">
        <v>70</v>
      </c>
      <c r="AT5042" s="1" t="s">
        <v>69</v>
      </c>
      <c r="AU5042" s="1" t="s">
        <v>69</v>
      </c>
      <c r="AV5042" s="1" t="s">
        <v>70</v>
      </c>
      <c r="AW5042" s="1" t="s">
        <v>70</v>
      </c>
      <c r="AX5042" s="1" t="s">
        <v>70</v>
      </c>
      <c r="AY5042" s="1" t="s">
        <v>70</v>
      </c>
      <c r="AZ5042" s="1" t="s">
        <v>69</v>
      </c>
      <c r="BA5042" s="1" t="s">
        <v>70</v>
      </c>
      <c r="BB5042" s="1" t="s">
        <v>70</v>
      </c>
      <c r="BC5042" s="1" t="s">
        <v>70</v>
      </c>
      <c r="BD5042" s="1" t="s">
        <v>70</v>
      </c>
      <c r="BE5042" s="1" t="s">
        <v>70</v>
      </c>
      <c r="BF5042" s="1" t="s">
        <v>70</v>
      </c>
      <c r="BG5042" s="3">
        <v>41712.881944444445</v>
      </c>
    </row>
    <row r="5043">
      <c r="A5043" s="1">
        <v>1000800.0</v>
      </c>
      <c r="B5043" s="1" t="s">
        <v>22063</v>
      </c>
      <c r="D5043" s="2" t="s">
        <v>22064</v>
      </c>
      <c r="H5043" s="1" t="s">
        <v>22065</v>
      </c>
      <c r="I5043" s="1" t="s">
        <v>22066</v>
      </c>
      <c r="J5043" s="1" t="s">
        <v>22067</v>
      </c>
      <c r="K5043" s="1" t="s">
        <v>1088</v>
      </c>
      <c r="L5043" s="1">
        <v>83318.0</v>
      </c>
      <c r="U5043" s="1">
        <v>-113.761</v>
      </c>
      <c r="V5043" s="1">
        <v>42.5476</v>
      </c>
      <c r="X5043" s="1" t="s">
        <v>70</v>
      </c>
      <c r="Y5043" s="1" t="s">
        <v>70</v>
      </c>
      <c r="Z5043" s="1" t="s">
        <v>70</v>
      </c>
      <c r="AA5043" s="1" t="s">
        <v>70</v>
      </c>
      <c r="AB5043" s="1" t="s">
        <v>70</v>
      </c>
      <c r="AC5043" s="1" t="s">
        <v>80</v>
      </c>
      <c r="BG5043" s="1">
        <v>2009.0</v>
      </c>
    </row>
    <row r="5044">
      <c r="A5044" s="1">
        <v>1005169.0</v>
      </c>
      <c r="B5044" s="1" t="s">
        <v>22068</v>
      </c>
      <c r="C5044" s="2" t="s">
        <v>22069</v>
      </c>
      <c r="H5044" s="1" t="s">
        <v>22070</v>
      </c>
      <c r="I5044" s="1" t="s">
        <v>169</v>
      </c>
      <c r="J5044" s="1" t="s">
        <v>170</v>
      </c>
      <c r="K5044" s="1" t="s">
        <v>171</v>
      </c>
      <c r="L5044" s="1">
        <v>55405.0</v>
      </c>
      <c r="M5044" s="1" t="s">
        <v>22071</v>
      </c>
      <c r="N5044" s="1" t="s">
        <v>22072</v>
      </c>
      <c r="U5044" s="1">
        <v>-93.286713</v>
      </c>
      <c r="V5044" s="1">
        <v>44.980873</v>
      </c>
      <c r="W5044" s="1" t="s">
        <v>392</v>
      </c>
      <c r="X5044" s="1" t="s">
        <v>69</v>
      </c>
      <c r="Y5044" s="1" t="s">
        <v>69</v>
      </c>
      <c r="Z5044" s="1" t="s">
        <v>69</v>
      </c>
      <c r="AA5044" s="1" t="s">
        <v>69</v>
      </c>
      <c r="AB5044" s="1" t="s">
        <v>69</v>
      </c>
      <c r="AC5044" s="1" t="s">
        <v>69</v>
      </c>
      <c r="AD5044" s="1" t="s">
        <v>69</v>
      </c>
      <c r="AE5044" s="1" t="s">
        <v>69</v>
      </c>
      <c r="AF5044" s="1" t="s">
        <v>70</v>
      </c>
      <c r="AG5044" s="1" t="s">
        <v>69</v>
      </c>
      <c r="AH5044" s="1" t="s">
        <v>69</v>
      </c>
      <c r="AI5044" s="1" t="s">
        <v>69</v>
      </c>
      <c r="AJ5044" s="1" t="s">
        <v>69</v>
      </c>
      <c r="AK5044" s="1" t="s">
        <v>69</v>
      </c>
      <c r="AL5044" s="1" t="s">
        <v>69</v>
      </c>
      <c r="AM5044" s="1" t="s">
        <v>69</v>
      </c>
      <c r="AN5044" s="1" t="s">
        <v>69</v>
      </c>
      <c r="AO5044" s="1" t="s">
        <v>69</v>
      </c>
      <c r="AP5044" s="1" t="s">
        <v>69</v>
      </c>
      <c r="AQ5044" s="1" t="s">
        <v>69</v>
      </c>
      <c r="AR5044" s="1" t="s">
        <v>69</v>
      </c>
      <c r="AS5044" s="1" t="s">
        <v>69</v>
      </c>
      <c r="AT5044" s="1" t="s">
        <v>69</v>
      </c>
      <c r="AU5044" s="1" t="s">
        <v>69</v>
      </c>
      <c r="AV5044" s="1" t="s">
        <v>69</v>
      </c>
      <c r="AW5044" s="1" t="s">
        <v>70</v>
      </c>
      <c r="AX5044" s="1" t="s">
        <v>70</v>
      </c>
      <c r="AY5044" s="1" t="s">
        <v>70</v>
      </c>
      <c r="AZ5044" s="1" t="s">
        <v>70</v>
      </c>
      <c r="BA5044" s="1" t="s">
        <v>70</v>
      </c>
      <c r="BB5044" s="1" t="s">
        <v>70</v>
      </c>
      <c r="BC5044" s="1" t="s">
        <v>70</v>
      </c>
      <c r="BD5044" s="1" t="s">
        <v>70</v>
      </c>
      <c r="BE5044" s="1" t="s">
        <v>70</v>
      </c>
      <c r="BF5044" s="1" t="s">
        <v>70</v>
      </c>
      <c r="BG5044" s="3">
        <v>41040.493055555555</v>
      </c>
    </row>
    <row r="5045">
      <c r="A5045" s="1">
        <v>1005170.0</v>
      </c>
      <c r="B5045" s="1" t="s">
        <v>22073</v>
      </c>
      <c r="C5045" s="2" t="s">
        <v>22069</v>
      </c>
      <c r="I5045" s="1" t="s">
        <v>169</v>
      </c>
      <c r="J5045" s="1" t="s">
        <v>170</v>
      </c>
      <c r="K5045" s="1" t="s">
        <v>171</v>
      </c>
      <c r="M5045" s="1" t="s">
        <v>390</v>
      </c>
      <c r="N5045" s="1" t="s">
        <v>22074</v>
      </c>
      <c r="U5045" s="1">
        <v>-93.271095</v>
      </c>
      <c r="V5045" s="1">
        <v>44.978264</v>
      </c>
      <c r="W5045" s="1" t="s">
        <v>136</v>
      </c>
      <c r="X5045" s="1" t="s">
        <v>69</v>
      </c>
      <c r="Y5045" s="1" t="s">
        <v>69</v>
      </c>
      <c r="Z5045" s="1" t="s">
        <v>69</v>
      </c>
      <c r="AA5045" s="1" t="s">
        <v>70</v>
      </c>
      <c r="AB5045" s="1" t="s">
        <v>70</v>
      </c>
      <c r="AC5045" s="1" t="s">
        <v>80</v>
      </c>
      <c r="AD5045" s="1" t="s">
        <v>69</v>
      </c>
      <c r="AE5045" s="1" t="s">
        <v>69</v>
      </c>
      <c r="AF5045" s="1" t="s">
        <v>70</v>
      </c>
      <c r="AG5045" s="1" t="s">
        <v>69</v>
      </c>
      <c r="AH5045" s="1" t="s">
        <v>69</v>
      </c>
      <c r="AI5045" s="1" t="s">
        <v>69</v>
      </c>
      <c r="AJ5045" s="1" t="s">
        <v>69</v>
      </c>
      <c r="AK5045" s="1" t="s">
        <v>69</v>
      </c>
      <c r="AL5045" s="1" t="s">
        <v>69</v>
      </c>
      <c r="AM5045" s="1" t="s">
        <v>69</v>
      </c>
      <c r="AN5045" s="1" t="s">
        <v>69</v>
      </c>
      <c r="AO5045" s="1" t="s">
        <v>69</v>
      </c>
      <c r="AP5045" s="1" t="s">
        <v>69</v>
      </c>
      <c r="AQ5045" s="1" t="s">
        <v>70</v>
      </c>
      <c r="AR5045" s="1" t="s">
        <v>69</v>
      </c>
      <c r="AS5045" s="1" t="s">
        <v>69</v>
      </c>
      <c r="AT5045" s="1" t="s">
        <v>69</v>
      </c>
      <c r="AU5045" s="1" t="s">
        <v>70</v>
      </c>
      <c r="AV5045" s="1" t="s">
        <v>70</v>
      </c>
      <c r="AW5045" s="1" t="s">
        <v>70</v>
      </c>
      <c r="AX5045" s="1" t="s">
        <v>70</v>
      </c>
      <c r="AY5045" s="1" t="s">
        <v>70</v>
      </c>
      <c r="AZ5045" s="1" t="s">
        <v>70</v>
      </c>
      <c r="BA5045" s="1" t="s">
        <v>70</v>
      </c>
      <c r="BB5045" s="1" t="s">
        <v>70</v>
      </c>
      <c r="BC5045" s="1" t="s">
        <v>70</v>
      </c>
      <c r="BD5045" s="1" t="s">
        <v>70</v>
      </c>
      <c r="BE5045" s="1" t="s">
        <v>70</v>
      </c>
      <c r="BF5045" s="1" t="s">
        <v>70</v>
      </c>
      <c r="BG5045" s="3">
        <v>41040.493055555555</v>
      </c>
    </row>
    <row r="5046">
      <c r="A5046" s="1">
        <v>1012663.0</v>
      </c>
      <c r="B5046" s="1" t="s">
        <v>22075</v>
      </c>
      <c r="C5046" s="2" t="s">
        <v>22076</v>
      </c>
      <c r="D5046" s="2" t="s">
        <v>22077</v>
      </c>
      <c r="E5046" s="2" t="s">
        <v>22078</v>
      </c>
      <c r="G5046" s="2" t="s">
        <v>22079</v>
      </c>
      <c r="H5046" s="1" t="s">
        <v>22080</v>
      </c>
      <c r="I5046" s="1" t="s">
        <v>620</v>
      </c>
      <c r="J5046" s="1" t="s">
        <v>134</v>
      </c>
      <c r="K5046" s="1" t="s">
        <v>134</v>
      </c>
      <c r="L5046" s="1">
        <v>20019.0</v>
      </c>
      <c r="M5046" s="1" t="s">
        <v>22081</v>
      </c>
      <c r="N5046" s="1" t="s">
        <v>1159</v>
      </c>
      <c r="U5046" s="1">
        <v>-76.950951</v>
      </c>
      <c r="V5046" s="1">
        <v>38.893845</v>
      </c>
      <c r="X5046" s="1" t="s">
        <v>69</v>
      </c>
      <c r="Y5046" s="1" t="s">
        <v>69</v>
      </c>
      <c r="Z5046" s="1" t="s">
        <v>69</v>
      </c>
      <c r="AA5046" s="1" t="s">
        <v>69</v>
      </c>
      <c r="AB5046" s="1" t="s">
        <v>69</v>
      </c>
      <c r="AC5046" s="1" t="s">
        <v>70</v>
      </c>
      <c r="AD5046" s="1" t="s">
        <v>70</v>
      </c>
      <c r="AE5046" s="1" t="s">
        <v>70</v>
      </c>
      <c r="AF5046" s="1" t="s">
        <v>70</v>
      </c>
      <c r="AG5046" s="1" t="s">
        <v>70</v>
      </c>
      <c r="AH5046" s="1" t="s">
        <v>70</v>
      </c>
      <c r="AI5046" s="1" t="s">
        <v>70</v>
      </c>
      <c r="AJ5046" s="1" t="s">
        <v>69</v>
      </c>
      <c r="AK5046" s="1" t="s">
        <v>69</v>
      </c>
      <c r="AL5046" s="1" t="s">
        <v>70</v>
      </c>
      <c r="AM5046" s="1" t="s">
        <v>70</v>
      </c>
      <c r="AN5046" s="1" t="s">
        <v>70</v>
      </c>
      <c r="AO5046" s="1" t="s">
        <v>70</v>
      </c>
      <c r="AP5046" s="1" t="s">
        <v>70</v>
      </c>
      <c r="AQ5046" s="1" t="s">
        <v>70</v>
      </c>
      <c r="AR5046" s="1" t="s">
        <v>70</v>
      </c>
      <c r="AS5046" s="1" t="s">
        <v>70</v>
      </c>
      <c r="AT5046" s="1" t="s">
        <v>70</v>
      </c>
      <c r="AU5046" s="1" t="s">
        <v>70</v>
      </c>
      <c r="AV5046" s="1" t="s">
        <v>70</v>
      </c>
      <c r="AW5046" s="1" t="s">
        <v>70</v>
      </c>
      <c r="AX5046" s="1" t="s">
        <v>70</v>
      </c>
      <c r="AY5046" s="1" t="s">
        <v>70</v>
      </c>
      <c r="AZ5046" s="1" t="s">
        <v>69</v>
      </c>
      <c r="BA5046" s="1" t="s">
        <v>70</v>
      </c>
      <c r="BB5046" s="1" t="s">
        <v>69</v>
      </c>
      <c r="BC5046" s="1" t="s">
        <v>70</v>
      </c>
      <c r="BD5046" s="1" t="s">
        <v>70</v>
      </c>
      <c r="BE5046" s="1" t="s">
        <v>70</v>
      </c>
      <c r="BF5046" s="1" t="s">
        <v>70</v>
      </c>
      <c r="BG5046" s="3">
        <v>42566.65833333333</v>
      </c>
    </row>
    <row r="5047">
      <c r="A5047" s="1">
        <v>1012417.0</v>
      </c>
      <c r="B5047" s="1" t="s">
        <v>22082</v>
      </c>
      <c r="C5047" s="2" t="s">
        <v>22083</v>
      </c>
      <c r="D5047" s="2" t="s">
        <v>22084</v>
      </c>
      <c r="E5047" s="1" t="s">
        <v>22085</v>
      </c>
      <c r="H5047" s="1" t="s">
        <v>22086</v>
      </c>
      <c r="I5047" s="1" t="s">
        <v>22087</v>
      </c>
      <c r="J5047" s="1" t="s">
        <v>170</v>
      </c>
      <c r="K5047" s="1" t="s">
        <v>171</v>
      </c>
      <c r="L5047" s="1">
        <v>55345.0</v>
      </c>
      <c r="M5047" s="1" t="s">
        <v>22088</v>
      </c>
      <c r="N5047" s="1" t="s">
        <v>339</v>
      </c>
      <c r="U5047" s="1">
        <v>-93.464745</v>
      </c>
      <c r="V5047" s="1">
        <v>44.941936</v>
      </c>
      <c r="X5047" s="1" t="s">
        <v>69</v>
      </c>
      <c r="Y5047" s="1" t="s">
        <v>70</v>
      </c>
      <c r="Z5047" s="1" t="s">
        <v>70</v>
      </c>
      <c r="AA5047" s="1" t="s">
        <v>70</v>
      </c>
      <c r="AB5047" s="1" t="s">
        <v>69</v>
      </c>
      <c r="AC5047" s="1" t="s">
        <v>70</v>
      </c>
      <c r="AD5047" s="1" t="s">
        <v>69</v>
      </c>
      <c r="AE5047" s="1" t="s">
        <v>70</v>
      </c>
      <c r="AF5047" s="1" t="s">
        <v>69</v>
      </c>
      <c r="AG5047" s="1" t="s">
        <v>69</v>
      </c>
      <c r="AH5047" s="1" t="s">
        <v>69</v>
      </c>
      <c r="AI5047" s="1" t="s">
        <v>70</v>
      </c>
      <c r="AJ5047" s="1" t="s">
        <v>69</v>
      </c>
      <c r="AK5047" s="1" t="s">
        <v>69</v>
      </c>
      <c r="AL5047" s="1" t="s">
        <v>69</v>
      </c>
      <c r="AM5047" s="1" t="s">
        <v>69</v>
      </c>
      <c r="AN5047" s="1" t="s">
        <v>69</v>
      </c>
      <c r="AO5047" s="1" t="s">
        <v>69</v>
      </c>
      <c r="AP5047" s="1" t="s">
        <v>70</v>
      </c>
      <c r="AQ5047" s="1" t="s">
        <v>70</v>
      </c>
      <c r="AR5047" s="1" t="s">
        <v>69</v>
      </c>
      <c r="AS5047" s="1" t="s">
        <v>69</v>
      </c>
      <c r="AT5047" s="1" t="s">
        <v>69</v>
      </c>
      <c r="AU5047" s="1" t="s">
        <v>69</v>
      </c>
      <c r="AV5047" s="1" t="s">
        <v>70</v>
      </c>
      <c r="AW5047" s="1" t="s">
        <v>70</v>
      </c>
      <c r="AX5047" s="1" t="s">
        <v>70</v>
      </c>
      <c r="AY5047" s="1" t="s">
        <v>70</v>
      </c>
      <c r="AZ5047" s="1" t="s">
        <v>69</v>
      </c>
      <c r="BA5047" s="1" t="s">
        <v>70</v>
      </c>
      <c r="BB5047" s="1" t="s">
        <v>70</v>
      </c>
      <c r="BC5047" s="1" t="s">
        <v>70</v>
      </c>
      <c r="BD5047" s="1" t="s">
        <v>70</v>
      </c>
      <c r="BE5047" s="1" t="s">
        <v>70</v>
      </c>
      <c r="BF5047" s="1" t="s">
        <v>70</v>
      </c>
      <c r="BG5047" s="3">
        <v>42605.51180555556</v>
      </c>
    </row>
    <row r="5048">
      <c r="A5048" s="1">
        <v>1019716.0</v>
      </c>
      <c r="B5048" s="1" t="s">
        <v>22089</v>
      </c>
      <c r="C5048" s="2" t="s">
        <v>22090</v>
      </c>
      <c r="D5048" s="2" t="s">
        <v>22091</v>
      </c>
      <c r="H5048" s="1" t="s">
        <v>22092</v>
      </c>
      <c r="I5048" s="1" t="s">
        <v>22093</v>
      </c>
      <c r="J5048" s="1" t="s">
        <v>125</v>
      </c>
      <c r="K5048" s="1" t="s">
        <v>322</v>
      </c>
      <c r="L5048" s="1">
        <v>47303.0</v>
      </c>
      <c r="M5048" s="1" t="s">
        <v>22094</v>
      </c>
      <c r="N5048" s="1" t="s">
        <v>490</v>
      </c>
      <c r="O5048" s="1" t="s">
        <v>13831</v>
      </c>
      <c r="P5048" s="1" t="s">
        <v>205</v>
      </c>
      <c r="U5048" s="1">
        <v>-85.393349</v>
      </c>
      <c r="V5048" s="1">
        <v>40.198978</v>
      </c>
      <c r="X5048" s="1" t="s">
        <v>69</v>
      </c>
      <c r="Y5048" s="1" t="s">
        <v>69</v>
      </c>
      <c r="Z5048" s="1" t="s">
        <v>69</v>
      </c>
      <c r="AA5048" s="1" t="s">
        <v>69</v>
      </c>
      <c r="AB5048" s="1" t="s">
        <v>69</v>
      </c>
      <c r="AC5048" s="1" t="s">
        <v>69</v>
      </c>
      <c r="AD5048" s="1" t="s">
        <v>69</v>
      </c>
      <c r="AE5048" s="1" t="s">
        <v>69</v>
      </c>
      <c r="AF5048" s="1" t="s">
        <v>69</v>
      </c>
      <c r="AG5048" s="1" t="s">
        <v>69</v>
      </c>
      <c r="AH5048" s="1" t="s">
        <v>69</v>
      </c>
      <c r="AI5048" s="1" t="s">
        <v>70</v>
      </c>
      <c r="AJ5048" s="1" t="s">
        <v>69</v>
      </c>
      <c r="AK5048" s="1" t="s">
        <v>69</v>
      </c>
      <c r="AL5048" s="1" t="s">
        <v>69</v>
      </c>
      <c r="AM5048" s="1" t="s">
        <v>69</v>
      </c>
      <c r="AN5048" s="1" t="s">
        <v>69</v>
      </c>
      <c r="AO5048" s="1" t="s">
        <v>69</v>
      </c>
      <c r="AP5048" s="1" t="s">
        <v>70</v>
      </c>
      <c r="AQ5048" s="1" t="s">
        <v>70</v>
      </c>
      <c r="AR5048" s="1" t="s">
        <v>69</v>
      </c>
      <c r="AS5048" s="1" t="s">
        <v>69</v>
      </c>
      <c r="AT5048" s="1" t="s">
        <v>69</v>
      </c>
      <c r="AU5048" s="1" t="s">
        <v>69</v>
      </c>
      <c r="AV5048" s="1" t="s">
        <v>70</v>
      </c>
      <c r="AW5048" s="1" t="s">
        <v>70</v>
      </c>
      <c r="AX5048" s="1" t="s">
        <v>69</v>
      </c>
      <c r="AY5048" s="1" t="s">
        <v>70</v>
      </c>
      <c r="AZ5048" s="1" t="s">
        <v>69</v>
      </c>
      <c r="BA5048" s="1" t="s">
        <v>69</v>
      </c>
      <c r="BB5048" s="1" t="s">
        <v>69</v>
      </c>
      <c r="BC5048" s="1" t="s">
        <v>70</v>
      </c>
      <c r="BD5048" s="1" t="s">
        <v>70</v>
      </c>
      <c r="BE5048" s="1" t="s">
        <v>70</v>
      </c>
      <c r="BF5048" s="1" t="s">
        <v>70</v>
      </c>
      <c r="BG5048" s="3">
        <v>43784.45694444444</v>
      </c>
    </row>
    <row r="5049">
      <c r="A5049" s="1">
        <v>1000688.0</v>
      </c>
      <c r="B5049" s="1" t="s">
        <v>22095</v>
      </c>
      <c r="C5049" s="2" t="s">
        <v>22096</v>
      </c>
      <c r="H5049" s="1" t="s">
        <v>22097</v>
      </c>
      <c r="I5049" s="1" t="s">
        <v>22093</v>
      </c>
      <c r="J5049" s="1" t="s">
        <v>125</v>
      </c>
      <c r="K5049" s="1" t="s">
        <v>322</v>
      </c>
      <c r="L5049" s="1">
        <v>47303.0</v>
      </c>
      <c r="M5049" s="1" t="s">
        <v>1490</v>
      </c>
      <c r="N5049" s="1" t="s">
        <v>22098</v>
      </c>
      <c r="U5049" s="1">
        <v>-85.396896</v>
      </c>
      <c r="V5049" s="1">
        <v>40.227501</v>
      </c>
      <c r="W5049" s="1" t="s">
        <v>99</v>
      </c>
      <c r="X5049" s="1" t="s">
        <v>70</v>
      </c>
      <c r="Y5049" s="1" t="s">
        <v>69</v>
      </c>
      <c r="Z5049" s="1" t="s">
        <v>70</v>
      </c>
      <c r="AA5049" s="1" t="s">
        <v>70</v>
      </c>
      <c r="AB5049" s="1" t="s">
        <v>70</v>
      </c>
      <c r="AC5049" s="1" t="s">
        <v>80</v>
      </c>
      <c r="AD5049" s="1" t="s">
        <v>69</v>
      </c>
      <c r="AE5049" s="1" t="s">
        <v>69</v>
      </c>
      <c r="AF5049" s="1" t="s">
        <v>70</v>
      </c>
      <c r="AG5049" s="1" t="s">
        <v>69</v>
      </c>
      <c r="AH5049" s="1" t="s">
        <v>70</v>
      </c>
      <c r="AI5049" s="1" t="s">
        <v>70</v>
      </c>
      <c r="AJ5049" s="1" t="s">
        <v>69</v>
      </c>
      <c r="AK5049" s="1" t="s">
        <v>69</v>
      </c>
      <c r="AL5049" s="1" t="s">
        <v>69</v>
      </c>
      <c r="AM5049" s="1" t="s">
        <v>69</v>
      </c>
      <c r="AN5049" s="1" t="s">
        <v>69</v>
      </c>
      <c r="AO5049" s="1" t="s">
        <v>69</v>
      </c>
      <c r="AP5049" s="1" t="s">
        <v>70</v>
      </c>
      <c r="AQ5049" s="1" t="s">
        <v>70</v>
      </c>
      <c r="AR5049" s="1" t="s">
        <v>69</v>
      </c>
      <c r="AS5049" s="1" t="s">
        <v>70</v>
      </c>
      <c r="AT5049" s="1" t="s">
        <v>69</v>
      </c>
      <c r="AU5049" s="1" t="s">
        <v>69</v>
      </c>
      <c r="AV5049" s="1" t="s">
        <v>70</v>
      </c>
      <c r="AW5049" s="1" t="s">
        <v>70</v>
      </c>
      <c r="AX5049" s="1" t="s">
        <v>70</v>
      </c>
      <c r="AY5049" s="1" t="s">
        <v>70</v>
      </c>
      <c r="AZ5049" s="1" t="s">
        <v>70</v>
      </c>
      <c r="BA5049" s="1" t="s">
        <v>70</v>
      </c>
      <c r="BB5049" s="1" t="s">
        <v>70</v>
      </c>
      <c r="BC5049" s="1" t="s">
        <v>70</v>
      </c>
      <c r="BD5049" s="1" t="s">
        <v>70</v>
      </c>
      <c r="BE5049" s="1" t="s">
        <v>70</v>
      </c>
      <c r="BF5049" s="1" t="s">
        <v>70</v>
      </c>
      <c r="BG5049" s="3">
        <v>40960.68194444444</v>
      </c>
    </row>
    <row r="5050">
      <c r="A5050" s="1">
        <v>1010582.0</v>
      </c>
      <c r="B5050" s="1" t="s">
        <v>22099</v>
      </c>
      <c r="C5050" s="2" t="s">
        <v>22100</v>
      </c>
      <c r="D5050" s="2" t="s">
        <v>22101</v>
      </c>
      <c r="H5050" s="1" t="s">
        <v>22102</v>
      </c>
      <c r="I5050" s="1" t="s">
        <v>22103</v>
      </c>
      <c r="J5050" s="1" t="s">
        <v>528</v>
      </c>
      <c r="K5050" s="1" t="s">
        <v>451</v>
      </c>
      <c r="L5050" s="1">
        <v>54548.0</v>
      </c>
      <c r="M5050" s="1" t="s">
        <v>22104</v>
      </c>
      <c r="N5050" s="1" t="s">
        <v>9726</v>
      </c>
      <c r="U5050" s="1">
        <v>-89.750191</v>
      </c>
      <c r="V5050" s="1">
        <v>45.883327</v>
      </c>
      <c r="X5050" s="1" t="s">
        <v>69</v>
      </c>
      <c r="Y5050" s="1" t="s">
        <v>69</v>
      </c>
      <c r="Z5050" s="1" t="s">
        <v>70</v>
      </c>
      <c r="AA5050" s="1" t="s">
        <v>69</v>
      </c>
      <c r="AB5050" s="1" t="s">
        <v>69</v>
      </c>
      <c r="AC5050" s="1" t="s">
        <v>70</v>
      </c>
      <c r="AD5050" s="1" t="s">
        <v>69</v>
      </c>
      <c r="AE5050" s="1" t="s">
        <v>69</v>
      </c>
      <c r="AF5050" s="1" t="s">
        <v>69</v>
      </c>
      <c r="AG5050" s="1" t="s">
        <v>69</v>
      </c>
      <c r="AH5050" s="1" t="s">
        <v>69</v>
      </c>
      <c r="AI5050" s="1" t="s">
        <v>70</v>
      </c>
      <c r="AJ5050" s="1" t="s">
        <v>69</v>
      </c>
      <c r="AK5050" s="1" t="s">
        <v>69</v>
      </c>
      <c r="AL5050" s="1" t="s">
        <v>69</v>
      </c>
      <c r="AM5050" s="1" t="s">
        <v>69</v>
      </c>
      <c r="AN5050" s="1" t="s">
        <v>69</v>
      </c>
      <c r="AO5050" s="1" t="s">
        <v>69</v>
      </c>
      <c r="AP5050" s="1" t="s">
        <v>70</v>
      </c>
      <c r="AQ5050" s="1" t="s">
        <v>70</v>
      </c>
      <c r="AR5050" s="1" t="s">
        <v>69</v>
      </c>
      <c r="AS5050" s="1" t="s">
        <v>69</v>
      </c>
      <c r="AT5050" s="1" t="s">
        <v>69</v>
      </c>
      <c r="AU5050" s="1" t="s">
        <v>69</v>
      </c>
      <c r="AV5050" s="1" t="s">
        <v>69</v>
      </c>
      <c r="AW5050" s="1" t="s">
        <v>70</v>
      </c>
      <c r="AX5050" s="1" t="s">
        <v>70</v>
      </c>
      <c r="AY5050" s="1" t="s">
        <v>70</v>
      </c>
      <c r="AZ5050" s="1" t="s">
        <v>69</v>
      </c>
      <c r="BA5050" s="1" t="s">
        <v>69</v>
      </c>
      <c r="BB5050" s="1" t="s">
        <v>70</v>
      </c>
      <c r="BC5050" s="1" t="s">
        <v>69</v>
      </c>
      <c r="BD5050" s="1" t="s">
        <v>69</v>
      </c>
      <c r="BE5050" s="1" t="s">
        <v>70</v>
      </c>
      <c r="BF5050" s="1" t="s">
        <v>69</v>
      </c>
      <c r="BG5050" s="3">
        <v>41892.76875</v>
      </c>
    </row>
    <row r="5051">
      <c r="A5051" s="1">
        <v>1004490.0</v>
      </c>
      <c r="B5051" s="1" t="s">
        <v>22105</v>
      </c>
      <c r="H5051" s="1" t="s">
        <v>11803</v>
      </c>
      <c r="I5051" s="1" t="s">
        <v>22106</v>
      </c>
      <c r="J5051" s="1" t="s">
        <v>22107</v>
      </c>
      <c r="K5051" s="1" t="s">
        <v>1272</v>
      </c>
      <c r="U5051" s="1">
        <v>-101.316</v>
      </c>
      <c r="V5051" s="1">
        <v>48.240101</v>
      </c>
      <c r="X5051" s="1" t="s">
        <v>70</v>
      </c>
      <c r="Y5051" s="1" t="s">
        <v>70</v>
      </c>
      <c r="Z5051" s="1" t="s">
        <v>70</v>
      </c>
      <c r="AA5051" s="1" t="s">
        <v>70</v>
      </c>
      <c r="AB5051" s="1" t="s">
        <v>70</v>
      </c>
      <c r="AC5051" s="1" t="s">
        <v>80</v>
      </c>
      <c r="BG5051" s="1">
        <v>2009.0</v>
      </c>
    </row>
    <row r="5052">
      <c r="A5052" s="1">
        <v>1001605.0</v>
      </c>
      <c r="B5052" s="1" t="s">
        <v>22108</v>
      </c>
      <c r="C5052" s="2" t="s">
        <v>22109</v>
      </c>
      <c r="H5052" s="1" t="s">
        <v>22110</v>
      </c>
      <c r="I5052" s="1" t="s">
        <v>22111</v>
      </c>
      <c r="J5052" s="1" t="s">
        <v>1977</v>
      </c>
      <c r="K5052" s="1" t="s">
        <v>670</v>
      </c>
      <c r="L5052" s="1">
        <v>28227.0</v>
      </c>
      <c r="U5052" s="1">
        <v>-80.6548</v>
      </c>
      <c r="V5052" s="1">
        <v>35.185001</v>
      </c>
      <c r="X5052" s="1" t="s">
        <v>70</v>
      </c>
      <c r="Y5052" s="1" t="s">
        <v>70</v>
      </c>
      <c r="Z5052" s="1" t="s">
        <v>70</v>
      </c>
      <c r="AA5052" s="1" t="s">
        <v>70</v>
      </c>
      <c r="AB5052" s="1" t="s">
        <v>70</v>
      </c>
      <c r="AC5052" s="1" t="s">
        <v>80</v>
      </c>
      <c r="BG5052" s="1">
        <v>2009.0</v>
      </c>
    </row>
    <row r="5053">
      <c r="A5053" s="1">
        <v>1006222.0</v>
      </c>
      <c r="B5053" s="1" t="s">
        <v>22112</v>
      </c>
      <c r="H5053" s="1" t="s">
        <v>22113</v>
      </c>
      <c r="I5053" s="1" t="s">
        <v>5794</v>
      </c>
      <c r="J5053" s="1" t="s">
        <v>5794</v>
      </c>
      <c r="K5053" s="1" t="s">
        <v>656</v>
      </c>
      <c r="U5053" s="1">
        <v>-122.408</v>
      </c>
      <c r="V5053" s="1">
        <v>37.7826</v>
      </c>
      <c r="X5053" s="1" t="s">
        <v>70</v>
      </c>
      <c r="Y5053" s="1" t="s">
        <v>70</v>
      </c>
      <c r="Z5053" s="1" t="s">
        <v>70</v>
      </c>
      <c r="AA5053" s="1" t="s">
        <v>70</v>
      </c>
      <c r="AB5053" s="1" t="s">
        <v>70</v>
      </c>
      <c r="AC5053" s="1" t="s">
        <v>80</v>
      </c>
      <c r="BG5053" s="1">
        <v>2011.0</v>
      </c>
    </row>
    <row r="5054">
      <c r="A5054" s="1">
        <v>1000364.0</v>
      </c>
      <c r="B5054" s="1" t="s">
        <v>22114</v>
      </c>
      <c r="H5054" s="1" t="s">
        <v>22115</v>
      </c>
      <c r="I5054" s="1" t="s">
        <v>22116</v>
      </c>
      <c r="J5054" s="1" t="s">
        <v>22117</v>
      </c>
      <c r="K5054" s="1" t="s">
        <v>656</v>
      </c>
      <c r="U5054" s="1">
        <v>-123.824</v>
      </c>
      <c r="V5054" s="1">
        <v>40.237</v>
      </c>
      <c r="X5054" s="1" t="s">
        <v>70</v>
      </c>
      <c r="Y5054" s="1" t="s">
        <v>70</v>
      </c>
      <c r="Z5054" s="1" t="s">
        <v>70</v>
      </c>
      <c r="AA5054" s="1" t="s">
        <v>70</v>
      </c>
      <c r="AB5054" s="1" t="s">
        <v>70</v>
      </c>
      <c r="AC5054" s="1" t="s">
        <v>80</v>
      </c>
      <c r="BG5054" s="1">
        <v>2011.0</v>
      </c>
    </row>
    <row r="5055">
      <c r="A5055" s="1">
        <v>1011483.0</v>
      </c>
      <c r="B5055" s="1" t="s">
        <v>22118</v>
      </c>
      <c r="C5055" s="2" t="s">
        <v>2964</v>
      </c>
      <c r="D5055" s="2" t="s">
        <v>22119</v>
      </c>
      <c r="E5055" s="2" t="s">
        <v>2966</v>
      </c>
      <c r="G5055" s="2" t="s">
        <v>2967</v>
      </c>
      <c r="H5055" s="1" t="s">
        <v>22120</v>
      </c>
      <c r="I5055" s="1" t="s">
        <v>5794</v>
      </c>
      <c r="J5055" s="1" t="s">
        <v>5794</v>
      </c>
      <c r="K5055" s="1" t="s">
        <v>656</v>
      </c>
      <c r="L5055" s="1">
        <v>94158.0</v>
      </c>
      <c r="M5055" s="1" t="s">
        <v>706</v>
      </c>
      <c r="N5055" s="1" t="s">
        <v>1476</v>
      </c>
      <c r="U5055" s="1">
        <v>-122.39047</v>
      </c>
      <c r="V5055" s="1">
        <v>37.768707</v>
      </c>
      <c r="X5055" s="1" t="s">
        <v>69</v>
      </c>
      <c r="Y5055" s="1" t="s">
        <v>69</v>
      </c>
      <c r="Z5055" s="1" t="s">
        <v>70</v>
      </c>
      <c r="AA5055" s="1" t="s">
        <v>69</v>
      </c>
      <c r="AB5055" s="1" t="s">
        <v>69</v>
      </c>
      <c r="AC5055" s="1" t="s">
        <v>69</v>
      </c>
      <c r="AD5055" s="1" t="s">
        <v>69</v>
      </c>
      <c r="AE5055" s="1" t="s">
        <v>69</v>
      </c>
      <c r="AF5055" s="1" t="s">
        <v>70</v>
      </c>
      <c r="AG5055" s="1" t="s">
        <v>69</v>
      </c>
      <c r="AH5055" s="1" t="s">
        <v>69</v>
      </c>
      <c r="AI5055" s="1" t="s">
        <v>69</v>
      </c>
      <c r="AJ5055" s="1" t="s">
        <v>69</v>
      </c>
      <c r="AK5055" s="1" t="s">
        <v>69</v>
      </c>
      <c r="AL5055" s="1" t="s">
        <v>70</v>
      </c>
      <c r="AM5055" s="1" t="s">
        <v>69</v>
      </c>
      <c r="AN5055" s="1" t="s">
        <v>70</v>
      </c>
      <c r="AO5055" s="1" t="s">
        <v>70</v>
      </c>
      <c r="AP5055" s="1" t="s">
        <v>70</v>
      </c>
      <c r="AQ5055" s="1" t="s">
        <v>69</v>
      </c>
      <c r="AR5055" s="1" t="s">
        <v>70</v>
      </c>
      <c r="AS5055" s="1" t="s">
        <v>70</v>
      </c>
      <c r="AT5055" s="1" t="s">
        <v>69</v>
      </c>
      <c r="AU5055" s="1" t="s">
        <v>70</v>
      </c>
      <c r="AV5055" s="1" t="s">
        <v>70</v>
      </c>
      <c r="AW5055" s="1" t="s">
        <v>70</v>
      </c>
      <c r="AX5055" s="1" t="s">
        <v>70</v>
      </c>
      <c r="AY5055" s="1" t="s">
        <v>70</v>
      </c>
      <c r="AZ5055" s="1" t="s">
        <v>69</v>
      </c>
      <c r="BA5055" s="1" t="s">
        <v>70</v>
      </c>
      <c r="BB5055" s="1" t="s">
        <v>69</v>
      </c>
      <c r="BC5055" s="1" t="s">
        <v>69</v>
      </c>
      <c r="BD5055" s="1" t="s">
        <v>70</v>
      </c>
      <c r="BE5055" s="1" t="s">
        <v>70</v>
      </c>
      <c r="BF5055" s="1" t="s">
        <v>70</v>
      </c>
      <c r="BG5055" s="3">
        <v>42206.82638888889</v>
      </c>
    </row>
    <row r="5056">
      <c r="A5056" s="1">
        <v>1003490.0</v>
      </c>
      <c r="B5056" s="1" t="s">
        <v>22121</v>
      </c>
      <c r="C5056" s="2" t="s">
        <v>22122</v>
      </c>
      <c r="H5056" s="1" t="s">
        <v>22123</v>
      </c>
      <c r="I5056" s="1" t="s">
        <v>5794</v>
      </c>
      <c r="J5056" s="1" t="s">
        <v>5794</v>
      </c>
      <c r="K5056" s="1" t="s">
        <v>656</v>
      </c>
      <c r="L5056" s="1">
        <v>94110.0</v>
      </c>
      <c r="M5056" s="1" t="s">
        <v>2356</v>
      </c>
      <c r="N5056" s="1" t="s">
        <v>7050</v>
      </c>
      <c r="U5056" s="1">
        <v>-122.41494</v>
      </c>
      <c r="V5056" s="1">
        <v>37.755669</v>
      </c>
      <c r="W5056" s="1" t="s">
        <v>548</v>
      </c>
      <c r="X5056" s="1" t="s">
        <v>69</v>
      </c>
      <c r="Y5056" s="1" t="s">
        <v>69</v>
      </c>
      <c r="Z5056" s="1" t="s">
        <v>70</v>
      </c>
      <c r="AA5056" s="1" t="s">
        <v>69</v>
      </c>
      <c r="AB5056" s="1" t="s">
        <v>69</v>
      </c>
      <c r="AC5056" s="1" t="s">
        <v>69</v>
      </c>
      <c r="AD5056" s="1" t="s">
        <v>69</v>
      </c>
      <c r="AE5056" s="1" t="s">
        <v>69</v>
      </c>
      <c r="AF5056" s="1" t="s">
        <v>69</v>
      </c>
      <c r="AG5056" s="1" t="s">
        <v>69</v>
      </c>
      <c r="AH5056" s="1" t="s">
        <v>69</v>
      </c>
      <c r="AI5056" s="1" t="s">
        <v>69</v>
      </c>
      <c r="AJ5056" s="1" t="s">
        <v>69</v>
      </c>
      <c r="AK5056" s="1" t="s">
        <v>69</v>
      </c>
      <c r="AL5056" s="1" t="s">
        <v>69</v>
      </c>
      <c r="AM5056" s="1" t="s">
        <v>69</v>
      </c>
      <c r="AN5056" s="1" t="s">
        <v>70</v>
      </c>
      <c r="AO5056" s="1" t="s">
        <v>69</v>
      </c>
      <c r="AP5056" s="1" t="s">
        <v>70</v>
      </c>
      <c r="AQ5056" s="1" t="s">
        <v>69</v>
      </c>
      <c r="AR5056" s="1" t="s">
        <v>69</v>
      </c>
      <c r="AS5056" s="1" t="s">
        <v>69</v>
      </c>
      <c r="AT5056" s="1" t="s">
        <v>69</v>
      </c>
      <c r="AU5056" s="1" t="s">
        <v>69</v>
      </c>
      <c r="AV5056" s="1" t="s">
        <v>70</v>
      </c>
      <c r="AW5056" s="1" t="s">
        <v>70</v>
      </c>
      <c r="AX5056" s="1" t="s">
        <v>70</v>
      </c>
      <c r="AY5056" s="1" t="s">
        <v>70</v>
      </c>
      <c r="AZ5056" s="1" t="s">
        <v>70</v>
      </c>
      <c r="BA5056" s="1" t="s">
        <v>70</v>
      </c>
      <c r="BB5056" s="1" t="s">
        <v>70</v>
      </c>
      <c r="BC5056" s="1" t="s">
        <v>70</v>
      </c>
      <c r="BD5056" s="1" t="s">
        <v>70</v>
      </c>
      <c r="BE5056" s="1" t="s">
        <v>70</v>
      </c>
      <c r="BF5056" s="1" t="s">
        <v>70</v>
      </c>
      <c r="BG5056" s="3">
        <v>41065.65833333333</v>
      </c>
    </row>
    <row r="5057">
      <c r="A5057" s="1">
        <v>1016862.0</v>
      </c>
      <c r="B5057" s="1" t="s">
        <v>22124</v>
      </c>
      <c r="C5057" s="2" t="s">
        <v>22125</v>
      </c>
      <c r="D5057" s="2" t="s">
        <v>22126</v>
      </c>
      <c r="E5057" s="2" t="s">
        <v>22127</v>
      </c>
      <c r="G5057" s="2" t="s">
        <v>22128</v>
      </c>
      <c r="H5057" s="1" t="s">
        <v>22129</v>
      </c>
      <c r="I5057" s="1" t="s">
        <v>4703</v>
      </c>
      <c r="J5057" s="1" t="s">
        <v>4727</v>
      </c>
      <c r="K5057" s="1" t="s">
        <v>230</v>
      </c>
      <c r="L5057" s="1">
        <v>66202.0</v>
      </c>
      <c r="M5057" s="1" t="s">
        <v>3213</v>
      </c>
      <c r="N5057" s="1" t="s">
        <v>22130</v>
      </c>
      <c r="U5057" s="1">
        <v>-94.651207</v>
      </c>
      <c r="V5057" s="1">
        <v>39.021946</v>
      </c>
      <c r="X5057" s="1" t="s">
        <v>69</v>
      </c>
      <c r="Y5057" s="1" t="s">
        <v>70</v>
      </c>
      <c r="Z5057" s="1" t="s">
        <v>70</v>
      </c>
      <c r="AA5057" s="1" t="s">
        <v>69</v>
      </c>
      <c r="AB5057" s="1" t="s">
        <v>69</v>
      </c>
      <c r="AC5057" s="1" t="s">
        <v>80</v>
      </c>
      <c r="AD5057" s="1" t="s">
        <v>69</v>
      </c>
      <c r="AE5057" s="1" t="s">
        <v>70</v>
      </c>
      <c r="AF5057" s="1" t="s">
        <v>69</v>
      </c>
      <c r="AG5057" s="1" t="s">
        <v>69</v>
      </c>
      <c r="AH5057" s="1" t="s">
        <v>70</v>
      </c>
      <c r="AI5057" s="1" t="s">
        <v>70</v>
      </c>
      <c r="AJ5057" s="1" t="s">
        <v>70</v>
      </c>
      <c r="AK5057" s="1" t="s">
        <v>69</v>
      </c>
      <c r="AL5057" s="1" t="s">
        <v>69</v>
      </c>
      <c r="AM5057" s="1" t="s">
        <v>69</v>
      </c>
      <c r="AN5057" s="1" t="s">
        <v>70</v>
      </c>
      <c r="AO5057" s="1" t="s">
        <v>69</v>
      </c>
      <c r="AP5057" s="1" t="s">
        <v>70</v>
      </c>
      <c r="AQ5057" s="1" t="s">
        <v>70</v>
      </c>
      <c r="AR5057" s="1" t="s">
        <v>70</v>
      </c>
      <c r="AS5057" s="1" t="s">
        <v>70</v>
      </c>
      <c r="AT5057" s="1" t="s">
        <v>70</v>
      </c>
      <c r="AU5057" s="1" t="s">
        <v>69</v>
      </c>
      <c r="AV5057" s="1" t="s">
        <v>70</v>
      </c>
      <c r="AW5057" s="1" t="s">
        <v>70</v>
      </c>
      <c r="AX5057" s="1" t="s">
        <v>70</v>
      </c>
      <c r="AY5057" s="1" t="s">
        <v>70</v>
      </c>
      <c r="AZ5057" s="1" t="s">
        <v>69</v>
      </c>
      <c r="BA5057" s="1" t="s">
        <v>70</v>
      </c>
      <c r="BB5057" s="1" t="s">
        <v>70</v>
      </c>
      <c r="BC5057" s="1" t="s">
        <v>70</v>
      </c>
      <c r="BD5057" s="1" t="s">
        <v>70</v>
      </c>
      <c r="BE5057" s="1" t="s">
        <v>70</v>
      </c>
      <c r="BF5057" s="1" t="s">
        <v>70</v>
      </c>
      <c r="BG5057" s="3">
        <v>43153.501388888886</v>
      </c>
    </row>
    <row r="5058">
      <c r="A5058" s="1">
        <v>1008292.0</v>
      </c>
      <c r="B5058" s="1" t="s">
        <v>22131</v>
      </c>
      <c r="C5058" s="2" t="s">
        <v>22132</v>
      </c>
      <c r="I5058" s="1" t="s">
        <v>22133</v>
      </c>
      <c r="J5058" s="1" t="s">
        <v>1051</v>
      </c>
      <c r="K5058" s="1" t="s">
        <v>488</v>
      </c>
      <c r="L5058" s="1">
        <v>2120.0</v>
      </c>
      <c r="M5058" s="1" t="s">
        <v>22134</v>
      </c>
      <c r="N5058" s="1" t="s">
        <v>4802</v>
      </c>
      <c r="U5058" s="1">
        <v>-71.105019</v>
      </c>
      <c r="V5058" s="1">
        <v>42.334362</v>
      </c>
      <c r="W5058" s="1" t="s">
        <v>136</v>
      </c>
      <c r="X5058" s="1" t="s">
        <v>70</v>
      </c>
      <c r="Y5058" s="1" t="s">
        <v>69</v>
      </c>
      <c r="Z5058" s="1" t="s">
        <v>69</v>
      </c>
      <c r="AA5058" s="1" t="s">
        <v>69</v>
      </c>
      <c r="AB5058" s="1" t="s">
        <v>69</v>
      </c>
      <c r="AC5058" s="1" t="s">
        <v>70</v>
      </c>
      <c r="AD5058" s="1" t="s">
        <v>70</v>
      </c>
      <c r="AE5058" s="1" t="s">
        <v>70</v>
      </c>
      <c r="AF5058" s="1" t="s">
        <v>70</v>
      </c>
      <c r="AG5058" s="1" t="s">
        <v>69</v>
      </c>
      <c r="AH5058" s="1" t="s">
        <v>70</v>
      </c>
      <c r="AI5058" s="1" t="s">
        <v>70</v>
      </c>
      <c r="AJ5058" s="1" t="s">
        <v>69</v>
      </c>
      <c r="AK5058" s="1" t="s">
        <v>69</v>
      </c>
      <c r="AL5058" s="1" t="s">
        <v>69</v>
      </c>
      <c r="AM5058" s="1" t="s">
        <v>70</v>
      </c>
      <c r="AN5058" s="1" t="s">
        <v>69</v>
      </c>
      <c r="AO5058" s="1" t="s">
        <v>70</v>
      </c>
      <c r="AP5058" s="1" t="s">
        <v>70</v>
      </c>
      <c r="AQ5058" s="1" t="s">
        <v>70</v>
      </c>
      <c r="AR5058" s="1" t="s">
        <v>69</v>
      </c>
      <c r="AS5058" s="1" t="s">
        <v>70</v>
      </c>
      <c r="AT5058" s="1" t="s">
        <v>70</v>
      </c>
      <c r="AU5058" s="1" t="s">
        <v>70</v>
      </c>
      <c r="AV5058" s="1" t="s">
        <v>70</v>
      </c>
      <c r="AW5058" s="1" t="s">
        <v>70</v>
      </c>
      <c r="AX5058" s="1" t="s">
        <v>70</v>
      </c>
      <c r="AY5058" s="1" t="s">
        <v>70</v>
      </c>
      <c r="AZ5058" s="1" t="s">
        <v>69</v>
      </c>
      <c r="BA5058" s="1" t="s">
        <v>70</v>
      </c>
      <c r="BB5058" s="1" t="s">
        <v>70</v>
      </c>
      <c r="BC5058" s="1" t="s">
        <v>70</v>
      </c>
      <c r="BD5058" s="1" t="s">
        <v>70</v>
      </c>
      <c r="BE5058" s="1" t="s">
        <v>70</v>
      </c>
      <c r="BF5058" s="1" t="s">
        <v>70</v>
      </c>
      <c r="BG5058" s="3">
        <v>41730.73263888889</v>
      </c>
    </row>
    <row r="5059">
      <c r="A5059" s="1">
        <v>1005091.0</v>
      </c>
      <c r="B5059" s="1" t="s">
        <v>22135</v>
      </c>
      <c r="H5059" s="1" t="s">
        <v>22136</v>
      </c>
      <c r="I5059" s="1" t="s">
        <v>4947</v>
      </c>
      <c r="J5059" s="1" t="s">
        <v>22137</v>
      </c>
      <c r="K5059" s="1" t="s">
        <v>2008</v>
      </c>
      <c r="L5059" s="1">
        <v>39350.0</v>
      </c>
      <c r="U5059" s="1">
        <v>-89.284698</v>
      </c>
      <c r="V5059" s="1">
        <v>33.391399</v>
      </c>
      <c r="X5059" s="1" t="s">
        <v>70</v>
      </c>
      <c r="Y5059" s="1" t="s">
        <v>70</v>
      </c>
      <c r="Z5059" s="1" t="s">
        <v>70</v>
      </c>
      <c r="AA5059" s="1" t="s">
        <v>70</v>
      </c>
      <c r="AB5059" s="1" t="s">
        <v>70</v>
      </c>
      <c r="AC5059" s="1" t="s">
        <v>80</v>
      </c>
      <c r="BG5059" s="1">
        <v>2009.0</v>
      </c>
    </row>
    <row r="5060">
      <c r="A5060" s="1">
        <v>1009077.0</v>
      </c>
      <c r="B5060" s="1" t="s">
        <v>22138</v>
      </c>
      <c r="C5060" s="2" t="s">
        <v>22139</v>
      </c>
      <c r="D5060" s="2" t="s">
        <v>22140</v>
      </c>
      <c r="H5060" s="1" t="s">
        <v>22141</v>
      </c>
      <c r="I5060" s="1" t="s">
        <v>1134</v>
      </c>
      <c r="J5060" s="1" t="s">
        <v>17851</v>
      </c>
      <c r="K5060" s="1" t="s">
        <v>2008</v>
      </c>
      <c r="L5060" s="1">
        <v>39202.0</v>
      </c>
      <c r="M5060" s="1" t="s">
        <v>5094</v>
      </c>
      <c r="N5060" s="1" t="s">
        <v>6485</v>
      </c>
      <c r="O5060" s="1" t="s">
        <v>22142</v>
      </c>
      <c r="P5060" s="1" t="s">
        <v>287</v>
      </c>
      <c r="U5060" s="1">
        <v>-90.176132</v>
      </c>
      <c r="V5060" s="1">
        <v>32.302898</v>
      </c>
      <c r="X5060" s="1" t="s">
        <v>69</v>
      </c>
      <c r="Y5060" s="1" t="s">
        <v>69</v>
      </c>
      <c r="Z5060" s="1" t="s">
        <v>70</v>
      </c>
      <c r="AA5060" s="1" t="s">
        <v>69</v>
      </c>
      <c r="AB5060" s="1" t="s">
        <v>69</v>
      </c>
      <c r="AC5060" s="1" t="s">
        <v>69</v>
      </c>
      <c r="AD5060" s="1" t="s">
        <v>69</v>
      </c>
      <c r="AE5060" s="1" t="s">
        <v>69</v>
      </c>
      <c r="AF5060" s="1" t="s">
        <v>69</v>
      </c>
      <c r="AG5060" s="1" t="s">
        <v>69</v>
      </c>
      <c r="AH5060" s="1" t="s">
        <v>69</v>
      </c>
      <c r="AI5060" s="1" t="s">
        <v>69</v>
      </c>
      <c r="AJ5060" s="1" t="s">
        <v>69</v>
      </c>
      <c r="AK5060" s="1" t="s">
        <v>69</v>
      </c>
      <c r="AL5060" s="1" t="s">
        <v>69</v>
      </c>
      <c r="AM5060" s="1" t="s">
        <v>69</v>
      </c>
      <c r="AN5060" s="1" t="s">
        <v>70</v>
      </c>
      <c r="AO5060" s="1" t="s">
        <v>69</v>
      </c>
      <c r="AP5060" s="1" t="s">
        <v>70</v>
      </c>
      <c r="AQ5060" s="1" t="s">
        <v>70</v>
      </c>
      <c r="AR5060" s="1" t="s">
        <v>69</v>
      </c>
      <c r="AS5060" s="1" t="s">
        <v>70</v>
      </c>
      <c r="AT5060" s="1" t="s">
        <v>69</v>
      </c>
      <c r="AU5060" s="1" t="s">
        <v>69</v>
      </c>
      <c r="AV5060" s="1" t="s">
        <v>70</v>
      </c>
      <c r="AW5060" s="1" t="s">
        <v>70</v>
      </c>
      <c r="AX5060" s="1" t="s">
        <v>69</v>
      </c>
      <c r="AY5060" s="1" t="s">
        <v>70</v>
      </c>
      <c r="AZ5060" s="1" t="s">
        <v>69</v>
      </c>
      <c r="BA5060" s="1" t="s">
        <v>70</v>
      </c>
      <c r="BB5060" s="1" t="s">
        <v>70</v>
      </c>
      <c r="BC5060" s="1" t="s">
        <v>69</v>
      </c>
      <c r="BD5060" s="1" t="s">
        <v>70</v>
      </c>
      <c r="BE5060" s="1" t="s">
        <v>70</v>
      </c>
      <c r="BF5060" s="1" t="s">
        <v>70</v>
      </c>
      <c r="BG5060" s="3">
        <v>42548.725694444445</v>
      </c>
    </row>
    <row r="5061">
      <c r="A5061" s="1">
        <v>1009748.0</v>
      </c>
      <c r="B5061" s="1" t="s">
        <v>22143</v>
      </c>
      <c r="C5061" s="2" t="s">
        <v>22144</v>
      </c>
      <c r="D5061" s="2" t="s">
        <v>22140</v>
      </c>
      <c r="H5061" s="1" t="s">
        <v>22141</v>
      </c>
      <c r="I5061" s="1" t="s">
        <v>1134</v>
      </c>
      <c r="J5061" s="1" t="s">
        <v>17851</v>
      </c>
      <c r="K5061" s="1" t="s">
        <v>2008</v>
      </c>
      <c r="L5061" s="1">
        <v>39202.0</v>
      </c>
      <c r="M5061" s="1" t="s">
        <v>22145</v>
      </c>
      <c r="N5061" s="1" t="s">
        <v>287</v>
      </c>
      <c r="O5061" s="1" t="s">
        <v>7993</v>
      </c>
      <c r="P5061" s="1" t="s">
        <v>6485</v>
      </c>
      <c r="U5061" s="1">
        <v>-90.176079</v>
      </c>
      <c r="V5061" s="1">
        <v>32.303101</v>
      </c>
      <c r="W5061" s="1" t="s">
        <v>118</v>
      </c>
      <c r="X5061" s="1" t="s">
        <v>69</v>
      </c>
      <c r="Y5061" s="1" t="s">
        <v>69</v>
      </c>
      <c r="Z5061" s="1" t="s">
        <v>70</v>
      </c>
      <c r="AA5061" s="1" t="s">
        <v>69</v>
      </c>
      <c r="AB5061" s="1" t="s">
        <v>69</v>
      </c>
      <c r="AC5061" s="1" t="s">
        <v>70</v>
      </c>
      <c r="AD5061" s="1" t="s">
        <v>69</v>
      </c>
      <c r="AE5061" s="1" t="s">
        <v>69</v>
      </c>
      <c r="AF5061" s="1" t="s">
        <v>69</v>
      </c>
      <c r="AG5061" s="1" t="s">
        <v>69</v>
      </c>
      <c r="AH5061" s="1" t="s">
        <v>69</v>
      </c>
      <c r="AI5061" s="1" t="s">
        <v>69</v>
      </c>
      <c r="AJ5061" s="1" t="s">
        <v>69</v>
      </c>
      <c r="AK5061" s="1" t="s">
        <v>69</v>
      </c>
      <c r="AL5061" s="1" t="s">
        <v>69</v>
      </c>
      <c r="AM5061" s="1" t="s">
        <v>69</v>
      </c>
      <c r="AN5061" s="1" t="s">
        <v>70</v>
      </c>
      <c r="AO5061" s="1" t="s">
        <v>69</v>
      </c>
      <c r="AP5061" s="1" t="s">
        <v>70</v>
      </c>
      <c r="AQ5061" s="1" t="s">
        <v>69</v>
      </c>
      <c r="AR5061" s="1" t="s">
        <v>69</v>
      </c>
      <c r="AS5061" s="1" t="s">
        <v>70</v>
      </c>
      <c r="AT5061" s="1" t="s">
        <v>69</v>
      </c>
      <c r="AU5061" s="1" t="s">
        <v>69</v>
      </c>
      <c r="AV5061" s="1" t="s">
        <v>69</v>
      </c>
      <c r="AW5061" s="1" t="s">
        <v>70</v>
      </c>
      <c r="AX5061" s="1" t="s">
        <v>69</v>
      </c>
      <c r="AY5061" s="1" t="s">
        <v>70</v>
      </c>
      <c r="AZ5061" s="1" t="s">
        <v>69</v>
      </c>
      <c r="BA5061" s="1" t="s">
        <v>69</v>
      </c>
      <c r="BB5061" s="1" t="s">
        <v>69</v>
      </c>
      <c r="BC5061" s="1" t="s">
        <v>69</v>
      </c>
      <c r="BD5061" s="1" t="s">
        <v>70</v>
      </c>
      <c r="BE5061" s="1" t="s">
        <v>70</v>
      </c>
      <c r="BF5061" s="1" t="s">
        <v>69</v>
      </c>
      <c r="BG5061" s="3">
        <v>41733.46944444445</v>
      </c>
    </row>
    <row r="5062">
      <c r="A5062" s="1">
        <v>1018939.0</v>
      </c>
      <c r="B5062" s="1" t="s">
        <v>22146</v>
      </c>
      <c r="C5062" s="2" t="s">
        <v>22147</v>
      </c>
      <c r="D5062" s="2" t="s">
        <v>22148</v>
      </c>
      <c r="H5062" s="1" t="s">
        <v>22149</v>
      </c>
      <c r="I5062" s="1" t="s">
        <v>7098</v>
      </c>
      <c r="J5062" s="1" t="s">
        <v>7098</v>
      </c>
      <c r="K5062" s="1" t="s">
        <v>1256</v>
      </c>
      <c r="M5062" s="1" t="s">
        <v>1899</v>
      </c>
      <c r="N5062" s="1" t="s">
        <v>882</v>
      </c>
      <c r="O5062" s="1" t="s">
        <v>22150</v>
      </c>
      <c r="P5062" s="1" t="s">
        <v>22151</v>
      </c>
      <c r="U5062" s="1">
        <v>-113.99211</v>
      </c>
      <c r="V5062" s="1">
        <v>46.874741</v>
      </c>
      <c r="X5062" s="1" t="s">
        <v>69</v>
      </c>
      <c r="Y5062" s="1" t="s">
        <v>69</v>
      </c>
      <c r="Z5062" s="1" t="s">
        <v>70</v>
      </c>
      <c r="AA5062" s="1" t="s">
        <v>69</v>
      </c>
      <c r="AB5062" s="1" t="s">
        <v>69</v>
      </c>
      <c r="AC5062" s="1" t="s">
        <v>69</v>
      </c>
      <c r="AD5062" s="1" t="s">
        <v>69</v>
      </c>
      <c r="AE5062" s="1" t="s">
        <v>69</v>
      </c>
      <c r="AF5062" s="1" t="s">
        <v>70</v>
      </c>
      <c r="AG5062" s="1" t="s">
        <v>69</v>
      </c>
      <c r="AH5062" s="1" t="s">
        <v>69</v>
      </c>
      <c r="AI5062" s="1" t="s">
        <v>70</v>
      </c>
      <c r="AJ5062" s="1" t="s">
        <v>69</v>
      </c>
      <c r="AK5062" s="1" t="s">
        <v>69</v>
      </c>
      <c r="AL5062" s="1" t="s">
        <v>69</v>
      </c>
      <c r="AM5062" s="1" t="s">
        <v>69</v>
      </c>
      <c r="AN5062" s="1" t="s">
        <v>69</v>
      </c>
      <c r="AO5062" s="1" t="s">
        <v>69</v>
      </c>
      <c r="AP5062" s="1" t="s">
        <v>70</v>
      </c>
      <c r="AQ5062" s="1" t="s">
        <v>70</v>
      </c>
      <c r="AR5062" s="1" t="s">
        <v>69</v>
      </c>
      <c r="AS5062" s="1" t="s">
        <v>70</v>
      </c>
      <c r="AT5062" s="1" t="s">
        <v>69</v>
      </c>
      <c r="AU5062" s="1" t="s">
        <v>69</v>
      </c>
      <c r="AV5062" s="1" t="s">
        <v>70</v>
      </c>
      <c r="AW5062" s="1" t="s">
        <v>69</v>
      </c>
      <c r="AX5062" s="1" t="s">
        <v>69</v>
      </c>
      <c r="AY5062" s="1" t="s">
        <v>70</v>
      </c>
      <c r="AZ5062" s="1" t="s">
        <v>69</v>
      </c>
      <c r="BA5062" s="1" t="s">
        <v>70</v>
      </c>
      <c r="BB5062" s="1" t="s">
        <v>69</v>
      </c>
      <c r="BC5062" s="1" t="s">
        <v>69</v>
      </c>
      <c r="BD5062" s="1" t="s">
        <v>70</v>
      </c>
      <c r="BE5062" s="1" t="s">
        <v>70</v>
      </c>
      <c r="BF5062" s="1" t="s">
        <v>69</v>
      </c>
      <c r="BG5062" s="3">
        <v>43143.70694444444</v>
      </c>
    </row>
    <row r="5063">
      <c r="A5063" s="1">
        <v>1010714.0</v>
      </c>
      <c r="B5063" s="1" t="s">
        <v>22152</v>
      </c>
      <c r="C5063" s="2" t="s">
        <v>22153</v>
      </c>
      <c r="G5063" s="2" t="s">
        <v>22154</v>
      </c>
      <c r="H5063" s="1" t="s">
        <v>22155</v>
      </c>
      <c r="I5063" s="1" t="s">
        <v>21044</v>
      </c>
      <c r="J5063" s="1" t="s">
        <v>3112</v>
      </c>
      <c r="K5063" s="1" t="s">
        <v>91</v>
      </c>
      <c r="L5063" s="1">
        <v>65084.0</v>
      </c>
      <c r="M5063" s="1" t="s">
        <v>1081</v>
      </c>
      <c r="U5063" s="1">
        <v>-92.844093</v>
      </c>
      <c r="V5063" s="1">
        <v>38.431644</v>
      </c>
      <c r="X5063" s="1" t="s">
        <v>69</v>
      </c>
      <c r="Y5063" s="1" t="s">
        <v>70</v>
      </c>
      <c r="Z5063" s="1" t="s">
        <v>70</v>
      </c>
      <c r="AA5063" s="1" t="s">
        <v>70</v>
      </c>
      <c r="AB5063" s="1" t="s">
        <v>70</v>
      </c>
      <c r="AC5063" s="1" t="s">
        <v>80</v>
      </c>
      <c r="AD5063" s="1" t="s">
        <v>69</v>
      </c>
      <c r="AE5063" s="1" t="s">
        <v>70</v>
      </c>
      <c r="AF5063" s="1" t="s">
        <v>69</v>
      </c>
      <c r="AG5063" s="1" t="s">
        <v>70</v>
      </c>
      <c r="AH5063" s="1" t="s">
        <v>69</v>
      </c>
      <c r="AI5063" s="1" t="s">
        <v>70</v>
      </c>
      <c r="AJ5063" s="1" t="s">
        <v>70</v>
      </c>
      <c r="AK5063" s="1" t="s">
        <v>69</v>
      </c>
      <c r="AL5063" s="1" t="s">
        <v>70</v>
      </c>
      <c r="AM5063" s="1" t="s">
        <v>69</v>
      </c>
      <c r="AN5063" s="1" t="s">
        <v>70</v>
      </c>
      <c r="AO5063" s="1" t="s">
        <v>70</v>
      </c>
      <c r="AP5063" s="1" t="s">
        <v>70</v>
      </c>
      <c r="AQ5063" s="1" t="s">
        <v>70</v>
      </c>
      <c r="AR5063" s="1" t="s">
        <v>69</v>
      </c>
      <c r="AS5063" s="1" t="s">
        <v>70</v>
      </c>
      <c r="AT5063" s="1" t="s">
        <v>70</v>
      </c>
      <c r="AU5063" s="1" t="s">
        <v>70</v>
      </c>
      <c r="AV5063" s="1" t="s">
        <v>70</v>
      </c>
      <c r="AW5063" s="1" t="s">
        <v>70</v>
      </c>
      <c r="AX5063" s="1" t="s">
        <v>69</v>
      </c>
      <c r="AY5063" s="1" t="s">
        <v>70</v>
      </c>
      <c r="AZ5063" s="1" t="s">
        <v>69</v>
      </c>
      <c r="BA5063" s="1" t="s">
        <v>69</v>
      </c>
      <c r="BB5063" s="1" t="s">
        <v>70</v>
      </c>
      <c r="BC5063" s="1" t="s">
        <v>70</v>
      </c>
      <c r="BD5063" s="1" t="s">
        <v>70</v>
      </c>
      <c r="BE5063" s="1" t="s">
        <v>70</v>
      </c>
      <c r="BF5063" s="1" t="s">
        <v>70</v>
      </c>
      <c r="BG5063" s="3">
        <v>41941.45763888889</v>
      </c>
    </row>
    <row r="5064">
      <c r="A5064" s="1">
        <v>1003604.0</v>
      </c>
      <c r="B5064" s="1" t="s">
        <v>22156</v>
      </c>
      <c r="H5064" s="1" t="s">
        <v>22157</v>
      </c>
      <c r="I5064" s="1" t="s">
        <v>22158</v>
      </c>
      <c r="J5064" s="1" t="s">
        <v>22159</v>
      </c>
      <c r="K5064" s="1" t="s">
        <v>1256</v>
      </c>
      <c r="L5064" s="1">
        <v>59442.0</v>
      </c>
      <c r="M5064" s="1" t="s">
        <v>22160</v>
      </c>
      <c r="N5064" s="1" t="s">
        <v>19845</v>
      </c>
      <c r="U5064" s="1">
        <v>-110.66835</v>
      </c>
      <c r="V5064" s="1">
        <v>47.81657</v>
      </c>
      <c r="X5064" s="1" t="s">
        <v>69</v>
      </c>
      <c r="Y5064" s="1" t="s">
        <v>70</v>
      </c>
      <c r="Z5064" s="1" t="s">
        <v>70</v>
      </c>
      <c r="AA5064" s="1" t="s">
        <v>70</v>
      </c>
      <c r="AB5064" s="1" t="s">
        <v>70</v>
      </c>
      <c r="AC5064" s="1" t="s">
        <v>80</v>
      </c>
      <c r="AD5064" s="1" t="s">
        <v>69</v>
      </c>
      <c r="AE5064" s="1" t="s">
        <v>70</v>
      </c>
      <c r="AF5064" s="1" t="s">
        <v>69</v>
      </c>
      <c r="AG5064" s="1" t="s">
        <v>70</v>
      </c>
      <c r="AH5064" s="1" t="s">
        <v>69</v>
      </c>
      <c r="AI5064" s="1" t="s">
        <v>70</v>
      </c>
      <c r="AJ5064" s="1" t="s">
        <v>70</v>
      </c>
      <c r="AK5064" s="1" t="s">
        <v>69</v>
      </c>
      <c r="AL5064" s="1" t="s">
        <v>70</v>
      </c>
      <c r="AM5064" s="1" t="s">
        <v>70</v>
      </c>
      <c r="AN5064" s="1" t="s">
        <v>70</v>
      </c>
      <c r="AO5064" s="1" t="s">
        <v>70</v>
      </c>
      <c r="AP5064" s="1" t="s">
        <v>70</v>
      </c>
      <c r="AQ5064" s="1" t="s">
        <v>70</v>
      </c>
      <c r="AR5064" s="1" t="s">
        <v>69</v>
      </c>
      <c r="AS5064" s="1" t="s">
        <v>70</v>
      </c>
      <c r="AT5064" s="1" t="s">
        <v>70</v>
      </c>
      <c r="AU5064" s="1" t="s">
        <v>69</v>
      </c>
      <c r="AV5064" s="1" t="s">
        <v>70</v>
      </c>
      <c r="AW5064" s="1" t="s">
        <v>70</v>
      </c>
      <c r="AX5064" s="1" t="s">
        <v>70</v>
      </c>
      <c r="AY5064" s="1" t="s">
        <v>70</v>
      </c>
      <c r="AZ5064" s="1" t="s">
        <v>69</v>
      </c>
      <c r="BA5064" s="1" t="s">
        <v>70</v>
      </c>
      <c r="BB5064" s="1" t="s">
        <v>70</v>
      </c>
      <c r="BC5064" s="1" t="s">
        <v>70</v>
      </c>
      <c r="BD5064" s="1" t="s">
        <v>70</v>
      </c>
      <c r="BE5064" s="1" t="s">
        <v>70</v>
      </c>
      <c r="BF5064" s="1" t="s">
        <v>70</v>
      </c>
      <c r="BG5064" s="3">
        <v>42082.51736111111</v>
      </c>
    </row>
    <row r="5065">
      <c r="A5065" s="1">
        <v>1003461.0</v>
      </c>
      <c r="B5065" s="1" t="s">
        <v>22161</v>
      </c>
      <c r="C5065" s="2" t="s">
        <v>22162</v>
      </c>
      <c r="D5065" s="2" t="s">
        <v>22163</v>
      </c>
      <c r="H5065" s="1" t="s">
        <v>22164</v>
      </c>
      <c r="I5065" s="1" t="s">
        <v>22165</v>
      </c>
      <c r="J5065" s="1" t="s">
        <v>2297</v>
      </c>
      <c r="K5065" s="1" t="s">
        <v>670</v>
      </c>
      <c r="L5065" s="1">
        <v>28777.0</v>
      </c>
      <c r="M5065" s="1" t="s">
        <v>13810</v>
      </c>
      <c r="N5065" s="1" t="s">
        <v>68</v>
      </c>
      <c r="O5065" s="1" t="s">
        <v>22166</v>
      </c>
      <c r="P5065" s="1" t="s">
        <v>15778</v>
      </c>
      <c r="U5065" s="1">
        <v>-82.063164</v>
      </c>
      <c r="V5065" s="1">
        <v>35.915794</v>
      </c>
      <c r="W5065" s="1" t="s">
        <v>99</v>
      </c>
      <c r="X5065" s="1" t="s">
        <v>69</v>
      </c>
      <c r="Y5065" s="1" t="s">
        <v>70</v>
      </c>
      <c r="Z5065" s="1" t="s">
        <v>70</v>
      </c>
      <c r="AA5065" s="1" t="s">
        <v>70</v>
      </c>
      <c r="AB5065" s="1" t="s">
        <v>70</v>
      </c>
      <c r="AC5065" s="1" t="s">
        <v>70</v>
      </c>
      <c r="AD5065" s="1" t="s">
        <v>69</v>
      </c>
      <c r="AE5065" s="1" t="s">
        <v>69</v>
      </c>
      <c r="AF5065" s="1" t="s">
        <v>69</v>
      </c>
      <c r="AG5065" s="1" t="s">
        <v>70</v>
      </c>
      <c r="AH5065" s="1" t="s">
        <v>69</v>
      </c>
      <c r="AI5065" s="1" t="s">
        <v>70</v>
      </c>
      <c r="AJ5065" s="1" t="s">
        <v>69</v>
      </c>
      <c r="AK5065" s="1" t="s">
        <v>69</v>
      </c>
      <c r="AL5065" s="1" t="s">
        <v>69</v>
      </c>
      <c r="AM5065" s="1" t="s">
        <v>69</v>
      </c>
      <c r="AN5065" s="1" t="s">
        <v>70</v>
      </c>
      <c r="AO5065" s="1" t="s">
        <v>69</v>
      </c>
      <c r="AP5065" s="1" t="s">
        <v>70</v>
      </c>
      <c r="AQ5065" s="1" t="s">
        <v>70</v>
      </c>
      <c r="AR5065" s="1" t="s">
        <v>69</v>
      </c>
      <c r="AS5065" s="1" t="s">
        <v>69</v>
      </c>
      <c r="AT5065" s="1" t="s">
        <v>69</v>
      </c>
      <c r="AU5065" s="1" t="s">
        <v>69</v>
      </c>
      <c r="AV5065" s="1" t="s">
        <v>69</v>
      </c>
      <c r="AW5065" s="1" t="s">
        <v>70</v>
      </c>
      <c r="AX5065" s="1" t="s">
        <v>70</v>
      </c>
      <c r="AY5065" s="1" t="s">
        <v>70</v>
      </c>
      <c r="AZ5065" s="1" t="s">
        <v>69</v>
      </c>
      <c r="BA5065" s="1" t="s">
        <v>70</v>
      </c>
      <c r="BB5065" s="1" t="s">
        <v>70</v>
      </c>
      <c r="BC5065" s="1" t="s">
        <v>70</v>
      </c>
      <c r="BD5065" s="1" t="s">
        <v>70</v>
      </c>
      <c r="BE5065" s="1" t="s">
        <v>70</v>
      </c>
      <c r="BF5065" s="1" t="s">
        <v>70</v>
      </c>
      <c r="BG5065" s="3">
        <v>41776.60555555556</v>
      </c>
    </row>
    <row r="5066">
      <c r="A5066" s="1">
        <v>1005623.0</v>
      </c>
      <c r="B5066" s="1" t="s">
        <v>22167</v>
      </c>
      <c r="I5066" s="1" t="s">
        <v>4604</v>
      </c>
      <c r="J5066" s="1" t="s">
        <v>4604</v>
      </c>
      <c r="K5066" s="1" t="s">
        <v>451</v>
      </c>
      <c r="L5066" s="1">
        <v>53215.0</v>
      </c>
      <c r="U5066" s="1">
        <v>-87.937202</v>
      </c>
      <c r="V5066" s="1">
        <v>43.0126</v>
      </c>
      <c r="X5066" s="1" t="s">
        <v>70</v>
      </c>
      <c r="Y5066" s="1" t="s">
        <v>70</v>
      </c>
      <c r="Z5066" s="1" t="s">
        <v>70</v>
      </c>
      <c r="AA5066" s="1" t="s">
        <v>70</v>
      </c>
      <c r="AB5066" s="1" t="s">
        <v>70</v>
      </c>
      <c r="AC5066" s="1" t="s">
        <v>80</v>
      </c>
      <c r="BG5066" s="4">
        <v>40313.919444444444</v>
      </c>
    </row>
    <row r="5067">
      <c r="A5067" s="1">
        <v>1010037.0</v>
      </c>
      <c r="B5067" s="1" t="s">
        <v>22168</v>
      </c>
      <c r="C5067" s="2" t="s">
        <v>22169</v>
      </c>
      <c r="D5067" s="2" t="s">
        <v>22170</v>
      </c>
      <c r="G5067" s="1" t="s">
        <v>22171</v>
      </c>
      <c r="H5067" s="1" t="s">
        <v>22172</v>
      </c>
      <c r="I5067" s="1" t="s">
        <v>1103</v>
      </c>
      <c r="J5067" s="1" t="s">
        <v>1103</v>
      </c>
      <c r="K5067" s="1" t="s">
        <v>656</v>
      </c>
      <c r="L5067" s="1">
        <v>90059.0</v>
      </c>
      <c r="M5067" s="1" t="s">
        <v>430</v>
      </c>
      <c r="N5067" s="1" t="s">
        <v>2672</v>
      </c>
      <c r="U5067" s="1">
        <v>-118.24358</v>
      </c>
      <c r="V5067" s="1">
        <v>33.923534</v>
      </c>
      <c r="X5067" s="1" t="s">
        <v>69</v>
      </c>
      <c r="Y5067" s="1" t="s">
        <v>69</v>
      </c>
      <c r="Z5067" s="1" t="s">
        <v>69</v>
      </c>
      <c r="AA5067" s="1" t="s">
        <v>69</v>
      </c>
      <c r="AB5067" s="1" t="s">
        <v>69</v>
      </c>
      <c r="AC5067" s="1" t="s">
        <v>69</v>
      </c>
      <c r="AD5067" s="1" t="s">
        <v>70</v>
      </c>
      <c r="AE5067" s="1" t="s">
        <v>70</v>
      </c>
      <c r="AF5067" s="1" t="s">
        <v>70</v>
      </c>
      <c r="AG5067" s="1" t="s">
        <v>70</v>
      </c>
      <c r="AH5067" s="1" t="s">
        <v>69</v>
      </c>
      <c r="AI5067" s="1" t="s">
        <v>70</v>
      </c>
      <c r="AJ5067" s="1" t="s">
        <v>70</v>
      </c>
      <c r="AK5067" s="1" t="s">
        <v>69</v>
      </c>
      <c r="AL5067" s="1" t="s">
        <v>69</v>
      </c>
      <c r="AM5067" s="1" t="s">
        <v>70</v>
      </c>
      <c r="AN5067" s="1" t="s">
        <v>70</v>
      </c>
      <c r="AO5067" s="1" t="s">
        <v>70</v>
      </c>
      <c r="AP5067" s="1" t="s">
        <v>70</v>
      </c>
      <c r="AQ5067" s="1" t="s">
        <v>69</v>
      </c>
      <c r="AR5067" s="1" t="s">
        <v>70</v>
      </c>
      <c r="AS5067" s="1" t="s">
        <v>70</v>
      </c>
      <c r="AT5067" s="1" t="s">
        <v>69</v>
      </c>
      <c r="AU5067" s="1" t="s">
        <v>70</v>
      </c>
      <c r="AV5067" s="1" t="s">
        <v>70</v>
      </c>
      <c r="AW5067" s="1" t="s">
        <v>70</v>
      </c>
      <c r="AX5067" s="1" t="s">
        <v>70</v>
      </c>
      <c r="AY5067" s="1" t="s">
        <v>70</v>
      </c>
      <c r="AZ5067" s="1" t="s">
        <v>69</v>
      </c>
      <c r="BA5067" s="1" t="s">
        <v>70</v>
      </c>
      <c r="BB5067" s="1" t="s">
        <v>70</v>
      </c>
      <c r="BC5067" s="1" t="s">
        <v>70</v>
      </c>
      <c r="BD5067" s="1" t="s">
        <v>70</v>
      </c>
      <c r="BE5067" s="1" t="s">
        <v>70</v>
      </c>
      <c r="BF5067" s="1" t="s">
        <v>70</v>
      </c>
      <c r="BG5067" s="3">
        <v>43311.55902777778</v>
      </c>
    </row>
    <row r="5068">
      <c r="A5068" s="1">
        <v>1008268.0</v>
      </c>
      <c r="B5068" s="1" t="s">
        <v>22173</v>
      </c>
      <c r="C5068" s="2" t="s">
        <v>22174</v>
      </c>
      <c r="D5068" s="2" t="s">
        <v>22175</v>
      </c>
      <c r="E5068" s="2" t="s">
        <v>22176</v>
      </c>
      <c r="H5068" s="1" t="s">
        <v>22177</v>
      </c>
      <c r="I5068" s="1" t="s">
        <v>22178</v>
      </c>
      <c r="J5068" s="1" t="s">
        <v>14461</v>
      </c>
      <c r="K5068" s="1" t="s">
        <v>254</v>
      </c>
      <c r="L5068" s="1">
        <v>84532.0</v>
      </c>
      <c r="M5068" s="1" t="s">
        <v>22179</v>
      </c>
      <c r="N5068" s="1" t="s">
        <v>2437</v>
      </c>
      <c r="U5068" s="1">
        <v>-109.55273</v>
      </c>
      <c r="V5068" s="1">
        <v>38.577435</v>
      </c>
      <c r="W5068" s="1" t="s">
        <v>392</v>
      </c>
      <c r="X5068" s="1" t="s">
        <v>69</v>
      </c>
      <c r="Y5068" s="1" t="s">
        <v>70</v>
      </c>
      <c r="Z5068" s="1" t="s">
        <v>70</v>
      </c>
      <c r="AA5068" s="1" t="s">
        <v>70</v>
      </c>
      <c r="AB5068" s="1" t="s">
        <v>69</v>
      </c>
      <c r="AC5068" s="1" t="s">
        <v>80</v>
      </c>
      <c r="AD5068" s="1" t="s">
        <v>69</v>
      </c>
      <c r="AE5068" s="1" t="s">
        <v>69</v>
      </c>
      <c r="AF5068" s="1" t="s">
        <v>69</v>
      </c>
      <c r="AG5068" s="1" t="s">
        <v>69</v>
      </c>
      <c r="AH5068" s="1" t="s">
        <v>69</v>
      </c>
      <c r="AI5068" s="1" t="s">
        <v>70</v>
      </c>
      <c r="AJ5068" s="1" t="s">
        <v>69</v>
      </c>
      <c r="AK5068" s="1" t="s">
        <v>69</v>
      </c>
      <c r="AL5068" s="1" t="s">
        <v>69</v>
      </c>
      <c r="AM5068" s="1" t="s">
        <v>69</v>
      </c>
      <c r="AN5068" s="1" t="s">
        <v>70</v>
      </c>
      <c r="AO5068" s="1" t="s">
        <v>69</v>
      </c>
      <c r="AP5068" s="1" t="s">
        <v>70</v>
      </c>
      <c r="AQ5068" s="1" t="s">
        <v>70</v>
      </c>
      <c r="AR5068" s="1" t="s">
        <v>69</v>
      </c>
      <c r="AS5068" s="1" t="s">
        <v>70</v>
      </c>
      <c r="AT5068" s="1" t="s">
        <v>69</v>
      </c>
      <c r="AU5068" s="1" t="s">
        <v>69</v>
      </c>
      <c r="AV5068" s="1" t="s">
        <v>70</v>
      </c>
      <c r="AW5068" s="1" t="s">
        <v>70</v>
      </c>
      <c r="AX5068" s="1" t="s">
        <v>70</v>
      </c>
      <c r="AY5068" s="1" t="s">
        <v>70</v>
      </c>
      <c r="AZ5068" s="1" t="s">
        <v>69</v>
      </c>
      <c r="BA5068" s="1" t="s">
        <v>70</v>
      </c>
      <c r="BB5068" s="1" t="s">
        <v>70</v>
      </c>
      <c r="BC5068" s="1" t="s">
        <v>70</v>
      </c>
      <c r="BD5068" s="1" t="s">
        <v>70</v>
      </c>
      <c r="BE5068" s="1" t="s">
        <v>70</v>
      </c>
      <c r="BF5068" s="1" t="s">
        <v>70</v>
      </c>
      <c r="BG5068" s="3">
        <v>41751.51111111111</v>
      </c>
    </row>
    <row r="5069">
      <c r="A5069" s="1">
        <v>1011562.0</v>
      </c>
      <c r="B5069" s="1" t="s">
        <v>22180</v>
      </c>
      <c r="H5069" s="1" t="s">
        <v>22181</v>
      </c>
      <c r="I5069" s="1" t="s">
        <v>9203</v>
      </c>
      <c r="J5069" s="1" t="s">
        <v>1775</v>
      </c>
      <c r="K5069" s="1" t="s">
        <v>91</v>
      </c>
      <c r="L5069" s="1">
        <v>65270.0</v>
      </c>
      <c r="U5069" s="1">
        <v>-92.43824</v>
      </c>
      <c r="V5069" s="1">
        <v>39.418369</v>
      </c>
      <c r="X5069" s="1" t="s">
        <v>69</v>
      </c>
      <c r="Y5069" s="1" t="s">
        <v>70</v>
      </c>
      <c r="Z5069" s="1" t="s">
        <v>70</v>
      </c>
      <c r="AA5069" s="1" t="s">
        <v>70</v>
      </c>
      <c r="AB5069" s="1" t="s">
        <v>70</v>
      </c>
      <c r="AC5069" s="1" t="s">
        <v>80</v>
      </c>
      <c r="AD5069" s="1" t="s">
        <v>69</v>
      </c>
      <c r="AE5069" s="1" t="s">
        <v>70</v>
      </c>
      <c r="AF5069" s="1" t="s">
        <v>70</v>
      </c>
      <c r="AG5069" s="1" t="s">
        <v>70</v>
      </c>
      <c r="AH5069" s="1" t="s">
        <v>70</v>
      </c>
      <c r="AI5069" s="1" t="s">
        <v>70</v>
      </c>
      <c r="AJ5069" s="1" t="s">
        <v>69</v>
      </c>
      <c r="AK5069" s="1" t="s">
        <v>69</v>
      </c>
      <c r="AL5069" s="1" t="s">
        <v>70</v>
      </c>
      <c r="AM5069" s="1" t="s">
        <v>69</v>
      </c>
      <c r="AN5069" s="1" t="s">
        <v>70</v>
      </c>
      <c r="AO5069" s="1" t="s">
        <v>70</v>
      </c>
      <c r="AP5069" s="1" t="s">
        <v>70</v>
      </c>
      <c r="AQ5069" s="1" t="s">
        <v>70</v>
      </c>
      <c r="AR5069" s="1" t="s">
        <v>70</v>
      </c>
      <c r="AS5069" s="1" t="s">
        <v>70</v>
      </c>
      <c r="AT5069" s="1" t="s">
        <v>70</v>
      </c>
      <c r="AU5069" s="1" t="s">
        <v>70</v>
      </c>
      <c r="AV5069" s="1" t="s">
        <v>69</v>
      </c>
      <c r="AW5069" s="1" t="s">
        <v>70</v>
      </c>
      <c r="AX5069" s="1" t="s">
        <v>70</v>
      </c>
      <c r="AY5069" s="1" t="s">
        <v>70</v>
      </c>
      <c r="AZ5069" s="1" t="s">
        <v>69</v>
      </c>
      <c r="BA5069" s="1" t="s">
        <v>70</v>
      </c>
      <c r="BB5069" s="1" t="s">
        <v>70</v>
      </c>
      <c r="BC5069" s="1" t="s">
        <v>70</v>
      </c>
      <c r="BD5069" s="1" t="s">
        <v>70</v>
      </c>
      <c r="BE5069" s="1" t="s">
        <v>70</v>
      </c>
      <c r="BF5069" s="1" t="s">
        <v>70</v>
      </c>
      <c r="BG5069" s="3">
        <v>42220.41180555556</v>
      </c>
    </row>
    <row r="5070">
      <c r="A5070" s="1">
        <v>2000020.0</v>
      </c>
      <c r="B5070" s="1" t="s">
        <v>22182</v>
      </c>
      <c r="C5070" s="2" t="s">
        <v>22183</v>
      </c>
      <c r="D5070" s="2" t="s">
        <v>22184</v>
      </c>
      <c r="K5070" s="1" t="s">
        <v>670</v>
      </c>
      <c r="X5070" s="1" t="s">
        <v>69</v>
      </c>
      <c r="Y5070" s="1" t="s">
        <v>70</v>
      </c>
      <c r="Z5070" s="1" t="s">
        <v>70</v>
      </c>
      <c r="AA5070" s="1" t="s">
        <v>70</v>
      </c>
      <c r="AB5070" s="1" t="s">
        <v>70</v>
      </c>
      <c r="AC5070" s="1" t="s">
        <v>80</v>
      </c>
      <c r="BG5070" s="1">
        <v>2013.0</v>
      </c>
    </row>
    <row r="5071">
      <c r="A5071" s="1">
        <v>1003127.0</v>
      </c>
      <c r="B5071" s="1" t="s">
        <v>22185</v>
      </c>
      <c r="I5071" s="1" t="s">
        <v>22186</v>
      </c>
      <c r="J5071" s="1" t="s">
        <v>22187</v>
      </c>
      <c r="K5071" s="1" t="s">
        <v>382</v>
      </c>
      <c r="L5071" s="1">
        <v>36461.0</v>
      </c>
      <c r="U5071" s="1">
        <v>-87.324402</v>
      </c>
      <c r="V5071" s="1">
        <v>31.526899</v>
      </c>
      <c r="X5071" s="1" t="s">
        <v>70</v>
      </c>
      <c r="Y5071" s="1" t="s">
        <v>70</v>
      </c>
      <c r="Z5071" s="1" t="s">
        <v>70</v>
      </c>
      <c r="AA5071" s="1" t="s">
        <v>70</v>
      </c>
      <c r="AB5071" s="1" t="s">
        <v>70</v>
      </c>
      <c r="AC5071" s="1" t="s">
        <v>80</v>
      </c>
      <c r="BG5071" s="3">
        <v>41437.606944444444</v>
      </c>
    </row>
    <row r="5072">
      <c r="A5072" s="1">
        <v>1010788.0</v>
      </c>
      <c r="B5072" s="1" t="s">
        <v>22188</v>
      </c>
      <c r="H5072" s="1" t="s">
        <v>22189</v>
      </c>
      <c r="I5072" s="1" t="s">
        <v>12413</v>
      </c>
      <c r="J5072" s="1" t="s">
        <v>2578</v>
      </c>
      <c r="K5072" s="1" t="s">
        <v>670</v>
      </c>
      <c r="L5072" s="1">
        <v>27028.0</v>
      </c>
      <c r="M5072" s="1" t="s">
        <v>22190</v>
      </c>
      <c r="N5072" s="1" t="s">
        <v>1159</v>
      </c>
      <c r="U5072" s="1">
        <v>-80.563087</v>
      </c>
      <c r="V5072" s="1">
        <v>35.893314</v>
      </c>
      <c r="X5072" s="1" t="s">
        <v>69</v>
      </c>
      <c r="Y5072" s="1" t="s">
        <v>70</v>
      </c>
      <c r="Z5072" s="1" t="s">
        <v>70</v>
      </c>
      <c r="AA5072" s="1" t="s">
        <v>70</v>
      </c>
      <c r="AB5072" s="1" t="s">
        <v>70</v>
      </c>
      <c r="AC5072" s="1" t="s">
        <v>69</v>
      </c>
      <c r="AD5072" s="1" t="s">
        <v>69</v>
      </c>
      <c r="AE5072" s="1" t="s">
        <v>69</v>
      </c>
      <c r="AF5072" s="1" t="s">
        <v>70</v>
      </c>
      <c r="AG5072" s="1" t="s">
        <v>69</v>
      </c>
      <c r="AH5072" s="1" t="s">
        <v>69</v>
      </c>
      <c r="AI5072" s="1" t="s">
        <v>69</v>
      </c>
      <c r="AJ5072" s="1" t="s">
        <v>70</v>
      </c>
      <c r="AK5072" s="1" t="s">
        <v>69</v>
      </c>
      <c r="AL5072" s="1" t="s">
        <v>69</v>
      </c>
      <c r="AM5072" s="1" t="s">
        <v>69</v>
      </c>
      <c r="AN5072" s="1" t="s">
        <v>70</v>
      </c>
      <c r="AO5072" s="1" t="s">
        <v>70</v>
      </c>
      <c r="AP5072" s="1" t="s">
        <v>70</v>
      </c>
      <c r="AQ5072" s="1" t="s">
        <v>70</v>
      </c>
      <c r="AR5072" s="1" t="s">
        <v>69</v>
      </c>
      <c r="AS5072" s="1" t="s">
        <v>70</v>
      </c>
      <c r="AT5072" s="1" t="s">
        <v>70</v>
      </c>
      <c r="AU5072" s="1" t="s">
        <v>69</v>
      </c>
      <c r="AV5072" s="1" t="s">
        <v>69</v>
      </c>
      <c r="AW5072" s="1" t="s">
        <v>69</v>
      </c>
      <c r="AX5072" s="1" t="s">
        <v>70</v>
      </c>
      <c r="AY5072" s="1" t="s">
        <v>70</v>
      </c>
      <c r="AZ5072" s="1" t="s">
        <v>69</v>
      </c>
      <c r="BA5072" s="1" t="s">
        <v>70</v>
      </c>
      <c r="BB5072" s="1" t="s">
        <v>69</v>
      </c>
      <c r="BC5072" s="1" t="s">
        <v>69</v>
      </c>
      <c r="BD5072" s="1" t="s">
        <v>70</v>
      </c>
      <c r="BE5072" s="1" t="s">
        <v>70</v>
      </c>
      <c r="BF5072" s="1" t="s">
        <v>70</v>
      </c>
      <c r="BG5072" s="3">
        <v>42548.55</v>
      </c>
    </row>
    <row r="5073">
      <c r="A5073" s="1">
        <v>1018368.0</v>
      </c>
      <c r="B5073" s="1" t="s">
        <v>22191</v>
      </c>
      <c r="C5073" s="2" t="s">
        <v>22192</v>
      </c>
      <c r="D5073" s="1" t="s">
        <v>22193</v>
      </c>
      <c r="H5073" s="1" t="s">
        <v>22194</v>
      </c>
      <c r="I5073" s="1" t="s">
        <v>22195</v>
      </c>
      <c r="J5073" s="1" t="s">
        <v>6097</v>
      </c>
      <c r="K5073" s="1" t="s">
        <v>656</v>
      </c>
      <c r="L5073" s="1">
        <v>95354.0</v>
      </c>
      <c r="M5073" s="1" t="s">
        <v>22196</v>
      </c>
      <c r="N5073" s="1" t="s">
        <v>22197</v>
      </c>
      <c r="U5073" s="1">
        <v>-120.9878</v>
      </c>
      <c r="V5073" s="1">
        <v>37.610355</v>
      </c>
      <c r="X5073" s="1" t="s">
        <v>69</v>
      </c>
      <c r="Y5073" s="1" t="s">
        <v>69</v>
      </c>
      <c r="Z5073" s="1" t="s">
        <v>70</v>
      </c>
      <c r="AA5073" s="1" t="s">
        <v>69</v>
      </c>
      <c r="AB5073" s="1" t="s">
        <v>69</v>
      </c>
      <c r="AC5073" s="1" t="s">
        <v>69</v>
      </c>
      <c r="AD5073" s="1" t="s">
        <v>69</v>
      </c>
      <c r="AE5073" s="1" t="s">
        <v>69</v>
      </c>
      <c r="AF5073" s="1" t="s">
        <v>69</v>
      </c>
      <c r="AG5073" s="1" t="s">
        <v>69</v>
      </c>
      <c r="AH5073" s="1" t="s">
        <v>69</v>
      </c>
      <c r="AI5073" s="1" t="s">
        <v>69</v>
      </c>
      <c r="AJ5073" s="1" t="s">
        <v>69</v>
      </c>
      <c r="AK5073" s="1" t="s">
        <v>69</v>
      </c>
      <c r="AL5073" s="1" t="s">
        <v>69</v>
      </c>
      <c r="AM5073" s="1" t="s">
        <v>69</v>
      </c>
      <c r="AN5073" s="1" t="s">
        <v>70</v>
      </c>
      <c r="AO5073" s="1" t="s">
        <v>69</v>
      </c>
      <c r="AP5073" s="1" t="s">
        <v>70</v>
      </c>
      <c r="AQ5073" s="1" t="s">
        <v>69</v>
      </c>
      <c r="AR5073" s="1" t="s">
        <v>69</v>
      </c>
      <c r="AS5073" s="1" t="s">
        <v>69</v>
      </c>
      <c r="AT5073" s="1" t="s">
        <v>69</v>
      </c>
      <c r="AU5073" s="1" t="s">
        <v>69</v>
      </c>
      <c r="AV5073" s="1" t="s">
        <v>69</v>
      </c>
      <c r="AW5073" s="1" t="s">
        <v>69</v>
      </c>
      <c r="AX5073" s="1" t="s">
        <v>69</v>
      </c>
      <c r="AY5073" s="1" t="s">
        <v>70</v>
      </c>
      <c r="AZ5073" s="1" t="s">
        <v>69</v>
      </c>
      <c r="BA5073" s="1" t="s">
        <v>69</v>
      </c>
      <c r="BB5073" s="1" t="s">
        <v>70</v>
      </c>
      <c r="BC5073" s="1" t="s">
        <v>69</v>
      </c>
      <c r="BD5073" s="1" t="s">
        <v>70</v>
      </c>
      <c r="BE5073" s="1" t="s">
        <v>70</v>
      </c>
      <c r="BF5073" s="1" t="s">
        <v>69</v>
      </c>
      <c r="BG5073" s="3">
        <v>42909.49166666667</v>
      </c>
    </row>
    <row r="5074">
      <c r="A5074" s="1">
        <v>1002307.0</v>
      </c>
      <c r="B5074" s="1" t="s">
        <v>22198</v>
      </c>
      <c r="D5074" s="1" t="s">
        <v>22199</v>
      </c>
      <c r="E5074" s="1" t="s">
        <v>22200</v>
      </c>
      <c r="F5074" s="1" t="s">
        <v>5146</v>
      </c>
      <c r="G5074" s="1" t="s">
        <v>22201</v>
      </c>
      <c r="H5074" s="1" t="s">
        <v>22202</v>
      </c>
      <c r="I5074" s="1" t="s">
        <v>22203</v>
      </c>
      <c r="J5074" s="1" t="s">
        <v>9404</v>
      </c>
      <c r="K5074" s="1" t="s">
        <v>96</v>
      </c>
      <c r="L5074" s="1">
        <v>13407.0</v>
      </c>
      <c r="M5074" s="1" t="s">
        <v>4231</v>
      </c>
      <c r="N5074" s="1" t="s">
        <v>22204</v>
      </c>
      <c r="U5074" s="1">
        <v>-74.377823</v>
      </c>
      <c r="V5074" s="1">
        <v>42.954056</v>
      </c>
      <c r="W5074" s="1" t="s">
        <v>136</v>
      </c>
      <c r="X5074" s="1" t="s">
        <v>70</v>
      </c>
      <c r="Y5074" s="1" t="s">
        <v>69</v>
      </c>
      <c r="Z5074" s="1" t="s">
        <v>70</v>
      </c>
      <c r="AA5074" s="1" t="s">
        <v>69</v>
      </c>
      <c r="AB5074" s="1" t="s">
        <v>70</v>
      </c>
      <c r="AC5074" s="1" t="s">
        <v>80</v>
      </c>
      <c r="AD5074" s="1" t="s">
        <v>69</v>
      </c>
      <c r="AE5074" s="1" t="s">
        <v>70</v>
      </c>
      <c r="AF5074" s="1" t="s">
        <v>69</v>
      </c>
      <c r="AG5074" s="1" t="s">
        <v>69</v>
      </c>
      <c r="AH5074" s="1" t="s">
        <v>69</v>
      </c>
      <c r="AI5074" s="1" t="s">
        <v>70</v>
      </c>
      <c r="AJ5074" s="1" t="s">
        <v>69</v>
      </c>
      <c r="AK5074" s="1" t="s">
        <v>69</v>
      </c>
      <c r="AL5074" s="1" t="s">
        <v>69</v>
      </c>
      <c r="AM5074" s="1" t="s">
        <v>69</v>
      </c>
      <c r="AN5074" s="1" t="s">
        <v>69</v>
      </c>
      <c r="AO5074" s="1" t="s">
        <v>69</v>
      </c>
      <c r="AP5074" s="1" t="s">
        <v>70</v>
      </c>
      <c r="AQ5074" s="1" t="s">
        <v>70</v>
      </c>
      <c r="AR5074" s="1" t="s">
        <v>69</v>
      </c>
      <c r="AS5074" s="1" t="s">
        <v>70</v>
      </c>
      <c r="AT5074" s="1" t="s">
        <v>70</v>
      </c>
      <c r="AU5074" s="1" t="s">
        <v>70</v>
      </c>
      <c r="AV5074" s="1" t="s">
        <v>70</v>
      </c>
      <c r="AW5074" s="1" t="s">
        <v>69</v>
      </c>
      <c r="AX5074" s="1" t="s">
        <v>70</v>
      </c>
      <c r="AY5074" s="1" t="s">
        <v>70</v>
      </c>
      <c r="AZ5074" s="1" t="s">
        <v>69</v>
      </c>
      <c r="BA5074" s="1" t="s">
        <v>70</v>
      </c>
      <c r="BB5074" s="1" t="s">
        <v>70</v>
      </c>
      <c r="BC5074" s="1" t="s">
        <v>70</v>
      </c>
      <c r="BD5074" s="1" t="s">
        <v>70</v>
      </c>
      <c r="BE5074" s="1" t="s">
        <v>70</v>
      </c>
      <c r="BF5074" s="1" t="s">
        <v>70</v>
      </c>
      <c r="BG5074" s="3">
        <v>41729.79722222222</v>
      </c>
    </row>
    <row r="5075">
      <c r="A5075" s="1">
        <v>1009472.0</v>
      </c>
      <c r="B5075" s="1" t="s">
        <v>22205</v>
      </c>
      <c r="D5075" s="2" t="s">
        <v>22206</v>
      </c>
      <c r="H5075" s="1" t="s">
        <v>22207</v>
      </c>
      <c r="I5075" s="1" t="s">
        <v>22208</v>
      </c>
      <c r="K5075" s="1" t="s">
        <v>637</v>
      </c>
      <c r="L5075" s="1">
        <v>96748.0</v>
      </c>
      <c r="U5075" s="1">
        <v>-157.017</v>
      </c>
      <c r="V5075" s="1">
        <v>21.0919</v>
      </c>
      <c r="X5075" s="1" t="s">
        <v>69</v>
      </c>
      <c r="Y5075" s="1" t="s">
        <v>70</v>
      </c>
      <c r="Z5075" s="1" t="s">
        <v>70</v>
      </c>
      <c r="AA5075" s="1" t="s">
        <v>70</v>
      </c>
      <c r="AB5075" s="1" t="s">
        <v>70</v>
      </c>
      <c r="AC5075" s="1" t="s">
        <v>80</v>
      </c>
      <c r="BG5075" s="1">
        <v>2013.0</v>
      </c>
    </row>
    <row r="5076">
      <c r="A5076" s="1">
        <v>1001115.0</v>
      </c>
      <c r="B5076" s="1" t="s">
        <v>22209</v>
      </c>
      <c r="C5076" s="2" t="s">
        <v>22210</v>
      </c>
      <c r="D5076" s="1" t="s">
        <v>22211</v>
      </c>
      <c r="H5076" s="1" t="s">
        <v>6914</v>
      </c>
      <c r="I5076" s="1" t="s">
        <v>6915</v>
      </c>
      <c r="J5076" s="1" t="s">
        <v>6916</v>
      </c>
      <c r="K5076" s="1" t="s">
        <v>203</v>
      </c>
      <c r="L5076" s="1">
        <v>60954.0</v>
      </c>
      <c r="M5076" s="1" t="s">
        <v>22212</v>
      </c>
      <c r="N5076" s="1" t="s">
        <v>2282</v>
      </c>
      <c r="U5076" s="1">
        <v>-87.663643</v>
      </c>
      <c r="V5076" s="1">
        <v>41.162071</v>
      </c>
      <c r="X5076" s="1" t="s">
        <v>69</v>
      </c>
      <c r="Y5076" s="1" t="s">
        <v>70</v>
      </c>
      <c r="Z5076" s="1" t="s">
        <v>70</v>
      </c>
      <c r="AA5076" s="1" t="s">
        <v>70</v>
      </c>
      <c r="AB5076" s="1" t="s">
        <v>70</v>
      </c>
      <c r="AC5076" s="1" t="s">
        <v>80</v>
      </c>
      <c r="AD5076" s="1" t="s">
        <v>69</v>
      </c>
      <c r="AE5076" s="1" t="s">
        <v>70</v>
      </c>
      <c r="AF5076" s="1" t="s">
        <v>69</v>
      </c>
      <c r="AG5076" s="1" t="s">
        <v>69</v>
      </c>
      <c r="AH5076" s="1" t="s">
        <v>70</v>
      </c>
      <c r="AI5076" s="1" t="s">
        <v>70</v>
      </c>
      <c r="AJ5076" s="1" t="s">
        <v>69</v>
      </c>
      <c r="AK5076" s="1" t="s">
        <v>69</v>
      </c>
      <c r="AL5076" s="1" t="s">
        <v>69</v>
      </c>
      <c r="AM5076" s="1" t="s">
        <v>69</v>
      </c>
      <c r="AN5076" s="1" t="s">
        <v>70</v>
      </c>
      <c r="AO5076" s="1" t="s">
        <v>70</v>
      </c>
      <c r="AP5076" s="1" t="s">
        <v>70</v>
      </c>
      <c r="AQ5076" s="1" t="s">
        <v>70</v>
      </c>
      <c r="AR5076" s="1" t="s">
        <v>69</v>
      </c>
      <c r="AS5076" s="1" t="s">
        <v>70</v>
      </c>
      <c r="AT5076" s="1" t="s">
        <v>69</v>
      </c>
      <c r="AU5076" s="1" t="s">
        <v>69</v>
      </c>
      <c r="AV5076" s="1" t="s">
        <v>69</v>
      </c>
      <c r="AW5076" s="1" t="s">
        <v>70</v>
      </c>
      <c r="AX5076" s="1" t="s">
        <v>70</v>
      </c>
      <c r="AY5076" s="1" t="s">
        <v>70</v>
      </c>
      <c r="AZ5076" s="1" t="s">
        <v>69</v>
      </c>
      <c r="BA5076" s="1" t="s">
        <v>70</v>
      </c>
      <c r="BB5076" s="1" t="s">
        <v>69</v>
      </c>
      <c r="BC5076" s="1" t="s">
        <v>70</v>
      </c>
      <c r="BD5076" s="1" t="s">
        <v>69</v>
      </c>
      <c r="BE5076" s="1" t="s">
        <v>70</v>
      </c>
      <c r="BF5076" s="1" t="s">
        <v>70</v>
      </c>
      <c r="BG5076" s="3">
        <v>42548.555555555555</v>
      </c>
    </row>
    <row r="5077">
      <c r="A5077" s="1">
        <v>1009191.0</v>
      </c>
      <c r="B5077" s="1" t="s">
        <v>22213</v>
      </c>
      <c r="H5077" s="1" t="s">
        <v>22214</v>
      </c>
      <c r="I5077" s="1" t="s">
        <v>8142</v>
      </c>
      <c r="K5077" s="1" t="s">
        <v>705</v>
      </c>
      <c r="L5077" s="1">
        <v>85345.0</v>
      </c>
      <c r="U5077" s="1">
        <v>-112.269</v>
      </c>
      <c r="V5077" s="1">
        <v>33.553101</v>
      </c>
      <c r="X5077" s="1" t="s">
        <v>69</v>
      </c>
      <c r="Y5077" s="1" t="s">
        <v>70</v>
      </c>
      <c r="Z5077" s="1" t="s">
        <v>70</v>
      </c>
      <c r="AA5077" s="1" t="s">
        <v>70</v>
      </c>
      <c r="AB5077" s="1" t="s">
        <v>70</v>
      </c>
      <c r="AC5077" s="1" t="s">
        <v>80</v>
      </c>
      <c r="BG5077" s="1">
        <v>2013.0</v>
      </c>
    </row>
    <row r="5078">
      <c r="A5078" s="1">
        <v>1018842.0</v>
      </c>
      <c r="B5078" s="1" t="s">
        <v>22215</v>
      </c>
      <c r="C5078" s="2" t="s">
        <v>22216</v>
      </c>
      <c r="D5078" s="2" t="s">
        <v>22217</v>
      </c>
      <c r="H5078" s="1" t="s">
        <v>22218</v>
      </c>
      <c r="I5078" s="1" t="s">
        <v>17838</v>
      </c>
      <c r="J5078" s="1" t="s">
        <v>8522</v>
      </c>
      <c r="K5078" s="1" t="s">
        <v>85</v>
      </c>
      <c r="L5078" s="1">
        <v>29461.0</v>
      </c>
      <c r="M5078" s="1" t="s">
        <v>22219</v>
      </c>
      <c r="N5078" s="1" t="s">
        <v>190</v>
      </c>
      <c r="U5078" s="1">
        <v>-80.003716</v>
      </c>
      <c r="V5078" s="1">
        <v>33.193565</v>
      </c>
      <c r="X5078" s="1" t="s">
        <v>69</v>
      </c>
      <c r="Y5078" s="1" t="s">
        <v>69</v>
      </c>
      <c r="Z5078" s="1" t="s">
        <v>70</v>
      </c>
      <c r="AA5078" s="1" t="s">
        <v>70</v>
      </c>
      <c r="AB5078" s="1" t="s">
        <v>69</v>
      </c>
      <c r="AC5078" s="1" t="s">
        <v>80</v>
      </c>
      <c r="AD5078" s="1" t="s">
        <v>69</v>
      </c>
      <c r="AE5078" s="1" t="s">
        <v>69</v>
      </c>
      <c r="AF5078" s="1" t="s">
        <v>69</v>
      </c>
      <c r="AG5078" s="1" t="s">
        <v>70</v>
      </c>
      <c r="AH5078" s="1" t="s">
        <v>69</v>
      </c>
      <c r="AI5078" s="1" t="s">
        <v>69</v>
      </c>
      <c r="AJ5078" s="1" t="s">
        <v>69</v>
      </c>
      <c r="AK5078" s="1" t="s">
        <v>69</v>
      </c>
      <c r="AL5078" s="1" t="s">
        <v>69</v>
      </c>
      <c r="AM5078" s="1" t="s">
        <v>70</v>
      </c>
      <c r="AN5078" s="1" t="s">
        <v>70</v>
      </c>
      <c r="AO5078" s="1" t="s">
        <v>69</v>
      </c>
      <c r="AP5078" s="1" t="s">
        <v>70</v>
      </c>
      <c r="AQ5078" s="1" t="s">
        <v>70</v>
      </c>
      <c r="AR5078" s="1" t="s">
        <v>70</v>
      </c>
      <c r="AS5078" s="1" t="s">
        <v>69</v>
      </c>
      <c r="AT5078" s="1" t="s">
        <v>69</v>
      </c>
      <c r="AU5078" s="1" t="s">
        <v>69</v>
      </c>
      <c r="AV5078" s="1" t="s">
        <v>70</v>
      </c>
      <c r="AW5078" s="1" t="s">
        <v>70</v>
      </c>
      <c r="AX5078" s="1" t="s">
        <v>69</v>
      </c>
      <c r="AY5078" s="1" t="s">
        <v>70</v>
      </c>
      <c r="AZ5078" s="1" t="s">
        <v>69</v>
      </c>
      <c r="BA5078" s="1" t="s">
        <v>70</v>
      </c>
      <c r="BB5078" s="1" t="s">
        <v>69</v>
      </c>
      <c r="BC5078" s="1" t="s">
        <v>70</v>
      </c>
      <c r="BD5078" s="1" t="s">
        <v>70</v>
      </c>
      <c r="BE5078" s="1" t="s">
        <v>70</v>
      </c>
      <c r="BF5078" s="1" t="s">
        <v>70</v>
      </c>
      <c r="BG5078" s="3">
        <v>42983.62013888889</v>
      </c>
    </row>
    <row r="5079">
      <c r="A5079" s="1">
        <v>1001104.0</v>
      </c>
      <c r="B5079" s="1" t="s">
        <v>22220</v>
      </c>
      <c r="C5079" s="2" t="s">
        <v>22221</v>
      </c>
      <c r="H5079" s="1" t="s">
        <v>22222</v>
      </c>
      <c r="I5079" s="1" t="s">
        <v>228</v>
      </c>
      <c r="J5079" s="1" t="s">
        <v>229</v>
      </c>
      <c r="K5079" s="1" t="s">
        <v>230</v>
      </c>
      <c r="L5079" s="1">
        <v>66604.0</v>
      </c>
      <c r="M5079" s="1" t="s">
        <v>22223</v>
      </c>
      <c r="N5079" s="1" t="s">
        <v>22224</v>
      </c>
      <c r="U5079" s="1">
        <v>-95.696243</v>
      </c>
      <c r="V5079" s="1">
        <v>39.049969</v>
      </c>
      <c r="X5079" s="1" t="s">
        <v>69</v>
      </c>
      <c r="Y5079" s="1" t="s">
        <v>70</v>
      </c>
      <c r="Z5079" s="1" t="s">
        <v>70</v>
      </c>
      <c r="AA5079" s="1" t="s">
        <v>69</v>
      </c>
      <c r="AB5079" s="1" t="s">
        <v>70</v>
      </c>
      <c r="AC5079" s="1" t="s">
        <v>70</v>
      </c>
      <c r="AD5079" s="1" t="s">
        <v>69</v>
      </c>
      <c r="AE5079" s="1" t="s">
        <v>70</v>
      </c>
      <c r="AF5079" s="1" t="s">
        <v>70</v>
      </c>
      <c r="AG5079" s="1" t="s">
        <v>69</v>
      </c>
      <c r="AH5079" s="1" t="s">
        <v>69</v>
      </c>
      <c r="AI5079" s="1" t="s">
        <v>70</v>
      </c>
      <c r="AJ5079" s="1" t="s">
        <v>69</v>
      </c>
      <c r="AK5079" s="1" t="s">
        <v>69</v>
      </c>
      <c r="AL5079" s="1" t="s">
        <v>69</v>
      </c>
      <c r="AM5079" s="1" t="s">
        <v>70</v>
      </c>
      <c r="AN5079" s="1" t="s">
        <v>70</v>
      </c>
      <c r="AO5079" s="1" t="s">
        <v>70</v>
      </c>
      <c r="AP5079" s="1" t="s">
        <v>70</v>
      </c>
      <c r="AQ5079" s="1" t="s">
        <v>69</v>
      </c>
      <c r="AR5079" s="1" t="s">
        <v>69</v>
      </c>
      <c r="AS5079" s="1" t="s">
        <v>70</v>
      </c>
      <c r="AT5079" s="1" t="s">
        <v>70</v>
      </c>
      <c r="AU5079" s="1" t="s">
        <v>70</v>
      </c>
      <c r="AV5079" s="1" t="s">
        <v>70</v>
      </c>
      <c r="AW5079" s="1" t="s">
        <v>70</v>
      </c>
      <c r="AX5079" s="1" t="s">
        <v>70</v>
      </c>
      <c r="AY5079" s="1" t="s">
        <v>70</v>
      </c>
      <c r="AZ5079" s="1" t="s">
        <v>69</v>
      </c>
      <c r="BA5079" s="1" t="s">
        <v>70</v>
      </c>
      <c r="BB5079" s="1" t="s">
        <v>70</v>
      </c>
      <c r="BC5079" s="1" t="s">
        <v>70</v>
      </c>
      <c r="BD5079" s="1" t="s">
        <v>70</v>
      </c>
      <c r="BE5079" s="1" t="s">
        <v>70</v>
      </c>
      <c r="BF5079" s="1" t="s">
        <v>70</v>
      </c>
      <c r="BG5079" s="3">
        <v>43308.42847222222</v>
      </c>
    </row>
    <row r="5080">
      <c r="A5080" s="1">
        <v>1011250.0</v>
      </c>
      <c r="B5080" s="1" t="s">
        <v>22225</v>
      </c>
      <c r="D5080" s="2" t="s">
        <v>22226</v>
      </c>
      <c r="H5080" s="1" t="s">
        <v>22227</v>
      </c>
      <c r="I5080" s="1" t="s">
        <v>22228</v>
      </c>
      <c r="J5080" s="1" t="s">
        <v>13762</v>
      </c>
      <c r="K5080" s="1" t="s">
        <v>91</v>
      </c>
      <c r="L5080" s="1">
        <v>65708.0</v>
      </c>
      <c r="M5080" s="1" t="s">
        <v>8715</v>
      </c>
      <c r="N5080" s="1" t="s">
        <v>205</v>
      </c>
      <c r="U5080" s="1">
        <v>-93.925621</v>
      </c>
      <c r="V5080" s="1">
        <v>36.91058</v>
      </c>
      <c r="X5080" s="1" t="s">
        <v>69</v>
      </c>
      <c r="Y5080" s="1" t="s">
        <v>70</v>
      </c>
      <c r="Z5080" s="1" t="s">
        <v>70</v>
      </c>
      <c r="AA5080" s="1" t="s">
        <v>70</v>
      </c>
      <c r="AB5080" s="1" t="s">
        <v>70</v>
      </c>
      <c r="AC5080" s="1" t="s">
        <v>80</v>
      </c>
      <c r="AD5080" s="1" t="s">
        <v>69</v>
      </c>
      <c r="AE5080" s="1" t="s">
        <v>70</v>
      </c>
      <c r="AF5080" s="1" t="s">
        <v>70</v>
      </c>
      <c r="AG5080" s="1" t="s">
        <v>70</v>
      </c>
      <c r="AH5080" s="1" t="s">
        <v>69</v>
      </c>
      <c r="AI5080" s="1" t="s">
        <v>70</v>
      </c>
      <c r="AJ5080" s="1" t="s">
        <v>70</v>
      </c>
      <c r="AK5080" s="1" t="s">
        <v>69</v>
      </c>
      <c r="AL5080" s="1" t="s">
        <v>69</v>
      </c>
      <c r="AM5080" s="1" t="s">
        <v>70</v>
      </c>
      <c r="AN5080" s="1" t="s">
        <v>70</v>
      </c>
      <c r="AO5080" s="1" t="s">
        <v>69</v>
      </c>
      <c r="AP5080" s="1" t="s">
        <v>70</v>
      </c>
      <c r="AQ5080" s="1" t="s">
        <v>70</v>
      </c>
      <c r="AR5080" s="1" t="s">
        <v>69</v>
      </c>
      <c r="AS5080" s="1" t="s">
        <v>69</v>
      </c>
      <c r="AT5080" s="1" t="s">
        <v>70</v>
      </c>
      <c r="AU5080" s="1" t="s">
        <v>70</v>
      </c>
      <c r="AV5080" s="1" t="s">
        <v>70</v>
      </c>
      <c r="AW5080" s="1" t="s">
        <v>70</v>
      </c>
      <c r="AX5080" s="1" t="s">
        <v>70</v>
      </c>
      <c r="AY5080" s="1" t="s">
        <v>70</v>
      </c>
      <c r="AZ5080" s="1" t="s">
        <v>69</v>
      </c>
      <c r="BA5080" s="1" t="s">
        <v>70</v>
      </c>
      <c r="BB5080" s="1" t="s">
        <v>70</v>
      </c>
      <c r="BC5080" s="1" t="s">
        <v>70</v>
      </c>
      <c r="BD5080" s="1" t="s">
        <v>70</v>
      </c>
      <c r="BE5080" s="1" t="s">
        <v>70</v>
      </c>
      <c r="BF5080" s="1" t="s">
        <v>70</v>
      </c>
      <c r="BG5080" s="3">
        <v>42172.72083333333</v>
      </c>
    </row>
    <row r="5081">
      <c r="A5081" s="1">
        <v>1002455.0</v>
      </c>
      <c r="B5081" s="1" t="s">
        <v>22229</v>
      </c>
      <c r="H5081" s="1" t="s">
        <v>22230</v>
      </c>
      <c r="I5081" s="1" t="s">
        <v>243</v>
      </c>
      <c r="J5081" s="1" t="s">
        <v>3002</v>
      </c>
      <c r="K5081" s="1" t="s">
        <v>203</v>
      </c>
      <c r="L5081" s="1">
        <v>61462.0</v>
      </c>
      <c r="U5081" s="1">
        <v>-90.648201</v>
      </c>
      <c r="V5081" s="1">
        <v>40.914001</v>
      </c>
      <c r="X5081" s="1" t="s">
        <v>70</v>
      </c>
      <c r="Y5081" s="1" t="s">
        <v>70</v>
      </c>
      <c r="Z5081" s="1" t="s">
        <v>70</v>
      </c>
      <c r="AA5081" s="1" t="s">
        <v>70</v>
      </c>
      <c r="AB5081" s="1" t="s">
        <v>70</v>
      </c>
      <c r="AC5081" s="1" t="s">
        <v>80</v>
      </c>
      <c r="BG5081" s="1">
        <v>2009.0</v>
      </c>
    </row>
    <row r="5082">
      <c r="A5082" s="1">
        <v>1001458.0</v>
      </c>
      <c r="B5082" s="1" t="s">
        <v>22231</v>
      </c>
      <c r="H5082" s="1" t="s">
        <v>22232</v>
      </c>
      <c r="I5082" s="1" t="s">
        <v>22233</v>
      </c>
      <c r="J5082" s="1" t="s">
        <v>1987</v>
      </c>
      <c r="K5082" s="1" t="s">
        <v>389</v>
      </c>
      <c r="L5082" s="1">
        <v>52159.0</v>
      </c>
      <c r="U5082" s="1">
        <v>-91.389801</v>
      </c>
      <c r="V5082" s="1">
        <v>43.044701</v>
      </c>
      <c r="X5082" s="1" t="s">
        <v>70</v>
      </c>
      <c r="Y5082" s="1" t="s">
        <v>70</v>
      </c>
      <c r="Z5082" s="1" t="s">
        <v>70</v>
      </c>
      <c r="AA5082" s="1" t="s">
        <v>70</v>
      </c>
      <c r="AB5082" s="1" t="s">
        <v>70</v>
      </c>
      <c r="AC5082" s="1" t="s">
        <v>80</v>
      </c>
      <c r="BG5082" s="1">
        <v>2009.0</v>
      </c>
    </row>
    <row r="5083">
      <c r="A5083" s="1">
        <v>1007398.0</v>
      </c>
      <c r="B5083" s="1" t="s">
        <v>22231</v>
      </c>
      <c r="H5083" s="1" t="s">
        <v>22234</v>
      </c>
      <c r="I5083" s="1" t="s">
        <v>22233</v>
      </c>
      <c r="J5083" s="1" t="s">
        <v>4535</v>
      </c>
      <c r="K5083" s="1" t="s">
        <v>451</v>
      </c>
      <c r="L5083" s="1">
        <v>53716.0</v>
      </c>
      <c r="U5083" s="1">
        <v>-89.317497</v>
      </c>
      <c r="V5083" s="1">
        <v>43.0466</v>
      </c>
      <c r="X5083" s="1" t="s">
        <v>70</v>
      </c>
      <c r="Y5083" s="1" t="s">
        <v>70</v>
      </c>
      <c r="Z5083" s="1" t="s">
        <v>70</v>
      </c>
      <c r="AA5083" s="1" t="s">
        <v>70</v>
      </c>
      <c r="AB5083" s="1" t="s">
        <v>70</v>
      </c>
      <c r="AC5083" s="1" t="s">
        <v>80</v>
      </c>
      <c r="BG5083" s="6">
        <v>40296.38055555556</v>
      </c>
    </row>
    <row r="5084">
      <c r="A5084" s="1">
        <v>1009871.0</v>
      </c>
      <c r="B5084" s="1" t="s">
        <v>22235</v>
      </c>
      <c r="C5084" s="2" t="s">
        <v>22236</v>
      </c>
      <c r="D5084" s="2" t="s">
        <v>22237</v>
      </c>
      <c r="H5084" s="1" t="s">
        <v>22238</v>
      </c>
      <c r="I5084" s="1" t="s">
        <v>22239</v>
      </c>
      <c r="J5084" s="1" t="s">
        <v>133</v>
      </c>
      <c r="K5084" s="1" t="s">
        <v>188</v>
      </c>
      <c r="L5084" s="1">
        <v>15063.0</v>
      </c>
      <c r="M5084" s="1" t="s">
        <v>14369</v>
      </c>
      <c r="N5084" s="1" t="s">
        <v>446</v>
      </c>
      <c r="U5084" s="1">
        <v>-79.930954</v>
      </c>
      <c r="V5084" s="1">
        <v>40.204792</v>
      </c>
      <c r="X5084" s="1" t="s">
        <v>69</v>
      </c>
      <c r="Y5084" s="1" t="s">
        <v>70</v>
      </c>
      <c r="Z5084" s="1" t="s">
        <v>70</v>
      </c>
      <c r="AA5084" s="1" t="s">
        <v>70</v>
      </c>
      <c r="AB5084" s="1" t="s">
        <v>70</v>
      </c>
      <c r="AC5084" s="1" t="s">
        <v>80</v>
      </c>
      <c r="BG5084" s="3">
        <v>41738.32708333333</v>
      </c>
    </row>
    <row r="5085">
      <c r="A5085" s="1">
        <v>1006547.0</v>
      </c>
      <c r="B5085" s="1" t="s">
        <v>22240</v>
      </c>
      <c r="C5085" s="2" t="s">
        <v>22241</v>
      </c>
      <c r="D5085" s="2" t="s">
        <v>22242</v>
      </c>
      <c r="H5085" s="1" t="s">
        <v>22243</v>
      </c>
      <c r="I5085" s="1" t="s">
        <v>338</v>
      </c>
      <c r="J5085" s="1" t="s">
        <v>338</v>
      </c>
      <c r="K5085" s="1" t="s">
        <v>575</v>
      </c>
      <c r="L5085" s="1">
        <v>48162.0</v>
      </c>
      <c r="M5085" s="1" t="s">
        <v>22244</v>
      </c>
      <c r="N5085" s="1" t="s">
        <v>13058</v>
      </c>
      <c r="O5085" s="1" t="s">
        <v>21773</v>
      </c>
      <c r="P5085" s="1" t="s">
        <v>1900</v>
      </c>
      <c r="U5085" s="1">
        <v>-83.393784</v>
      </c>
      <c r="V5085" s="1">
        <v>41.919651</v>
      </c>
      <c r="W5085" s="1" t="s">
        <v>136</v>
      </c>
      <c r="X5085" s="1" t="s">
        <v>70</v>
      </c>
      <c r="Y5085" s="1" t="s">
        <v>69</v>
      </c>
      <c r="Z5085" s="1" t="s">
        <v>70</v>
      </c>
      <c r="AA5085" s="1" t="s">
        <v>69</v>
      </c>
      <c r="AB5085" s="1" t="s">
        <v>69</v>
      </c>
      <c r="AC5085" s="1" t="s">
        <v>70</v>
      </c>
      <c r="AD5085" s="1" t="s">
        <v>69</v>
      </c>
      <c r="AE5085" s="1" t="s">
        <v>70</v>
      </c>
      <c r="AF5085" s="1" t="s">
        <v>69</v>
      </c>
      <c r="AG5085" s="1" t="s">
        <v>69</v>
      </c>
      <c r="AH5085" s="1" t="s">
        <v>69</v>
      </c>
      <c r="AI5085" s="1" t="s">
        <v>70</v>
      </c>
      <c r="AJ5085" s="1" t="s">
        <v>69</v>
      </c>
      <c r="AK5085" s="1" t="s">
        <v>69</v>
      </c>
      <c r="AL5085" s="1" t="s">
        <v>69</v>
      </c>
      <c r="AM5085" s="1" t="s">
        <v>69</v>
      </c>
      <c r="AN5085" s="1" t="s">
        <v>69</v>
      </c>
      <c r="AO5085" s="1" t="s">
        <v>70</v>
      </c>
      <c r="AP5085" s="1" t="s">
        <v>70</v>
      </c>
      <c r="AQ5085" s="1" t="s">
        <v>69</v>
      </c>
      <c r="AR5085" s="1" t="s">
        <v>69</v>
      </c>
      <c r="AS5085" s="1" t="s">
        <v>70</v>
      </c>
      <c r="AT5085" s="1" t="s">
        <v>70</v>
      </c>
      <c r="AU5085" s="1" t="s">
        <v>69</v>
      </c>
      <c r="AV5085" s="1" t="s">
        <v>70</v>
      </c>
      <c r="AW5085" s="1" t="s">
        <v>70</v>
      </c>
      <c r="AX5085" s="1" t="s">
        <v>70</v>
      </c>
      <c r="AY5085" s="1" t="s">
        <v>70</v>
      </c>
      <c r="AZ5085" s="1" t="s">
        <v>69</v>
      </c>
      <c r="BA5085" s="1" t="s">
        <v>70</v>
      </c>
      <c r="BB5085" s="1" t="s">
        <v>70</v>
      </c>
      <c r="BC5085" s="1" t="s">
        <v>70</v>
      </c>
      <c r="BD5085" s="1" t="s">
        <v>70</v>
      </c>
      <c r="BE5085" s="1" t="s">
        <v>70</v>
      </c>
      <c r="BF5085" s="1" t="s">
        <v>70</v>
      </c>
      <c r="BG5085" s="3">
        <v>41730.39375</v>
      </c>
    </row>
    <row r="5086">
      <c r="A5086" s="1">
        <v>1000610.0</v>
      </c>
      <c r="B5086" s="1" t="s">
        <v>22245</v>
      </c>
      <c r="H5086" s="1" t="s">
        <v>22246</v>
      </c>
      <c r="I5086" s="1" t="s">
        <v>22247</v>
      </c>
      <c r="J5086" s="1" t="s">
        <v>338</v>
      </c>
      <c r="K5086" s="1" t="s">
        <v>188</v>
      </c>
      <c r="L5086" s="1">
        <v>18360.0</v>
      </c>
      <c r="U5086" s="1">
        <v>-75.194099</v>
      </c>
      <c r="V5086" s="1">
        <v>40.985401</v>
      </c>
      <c r="X5086" s="1" t="s">
        <v>70</v>
      </c>
      <c r="Y5086" s="1" t="s">
        <v>70</v>
      </c>
      <c r="Z5086" s="1" t="s">
        <v>70</v>
      </c>
      <c r="AA5086" s="1" t="s">
        <v>70</v>
      </c>
      <c r="AB5086" s="1" t="s">
        <v>70</v>
      </c>
      <c r="AC5086" s="1" t="s">
        <v>80</v>
      </c>
      <c r="BG5086" s="1">
        <v>2009.0</v>
      </c>
    </row>
    <row r="5087">
      <c r="A5087" s="1">
        <v>1001243.0</v>
      </c>
      <c r="B5087" s="1" t="s">
        <v>22245</v>
      </c>
      <c r="H5087" s="1" t="s">
        <v>22248</v>
      </c>
      <c r="I5087" s="1" t="s">
        <v>22249</v>
      </c>
      <c r="J5087" s="1" t="s">
        <v>338</v>
      </c>
      <c r="K5087" s="1" t="s">
        <v>389</v>
      </c>
      <c r="L5087" s="1">
        <v>52531.0</v>
      </c>
      <c r="U5087" s="1">
        <v>-92.8041</v>
      </c>
      <c r="V5087" s="1">
        <v>41.027</v>
      </c>
      <c r="X5087" s="1" t="s">
        <v>70</v>
      </c>
      <c r="Y5087" s="1" t="s">
        <v>70</v>
      </c>
      <c r="Z5087" s="1" t="s">
        <v>70</v>
      </c>
      <c r="AA5087" s="1" t="s">
        <v>70</v>
      </c>
      <c r="AB5087" s="1" t="s">
        <v>70</v>
      </c>
      <c r="AC5087" s="1" t="s">
        <v>80</v>
      </c>
      <c r="BG5087" s="1">
        <v>2009.0</v>
      </c>
    </row>
    <row r="5088">
      <c r="A5088" s="1">
        <v>1008812.0</v>
      </c>
      <c r="B5088" s="1" t="s">
        <v>22245</v>
      </c>
      <c r="H5088" s="1" t="s">
        <v>22250</v>
      </c>
      <c r="I5088" s="1" t="s">
        <v>22251</v>
      </c>
      <c r="J5088" s="1" t="s">
        <v>338</v>
      </c>
      <c r="K5088" s="1" t="s">
        <v>582</v>
      </c>
      <c r="L5088" s="1">
        <v>42167.0</v>
      </c>
      <c r="M5088" s="1" t="s">
        <v>22252</v>
      </c>
      <c r="N5088" s="1" t="s">
        <v>22253</v>
      </c>
      <c r="U5088" s="1">
        <v>-85.683441</v>
      </c>
      <c r="V5088" s="1">
        <v>36.724186</v>
      </c>
      <c r="X5088" s="1" t="s">
        <v>69</v>
      </c>
      <c r="Y5088" s="1" t="s">
        <v>69</v>
      </c>
      <c r="Z5088" s="1" t="s">
        <v>69</v>
      </c>
      <c r="AA5088" s="1" t="s">
        <v>69</v>
      </c>
      <c r="AB5088" s="1" t="s">
        <v>70</v>
      </c>
      <c r="AC5088" s="1" t="s">
        <v>80</v>
      </c>
      <c r="AD5088" s="1" t="s">
        <v>69</v>
      </c>
      <c r="AE5088" s="1" t="s">
        <v>69</v>
      </c>
      <c r="AF5088" s="1" t="s">
        <v>69</v>
      </c>
      <c r="AG5088" s="1" t="s">
        <v>70</v>
      </c>
      <c r="AH5088" s="1" t="s">
        <v>69</v>
      </c>
      <c r="AI5088" s="1" t="s">
        <v>70</v>
      </c>
      <c r="AJ5088" s="1" t="s">
        <v>69</v>
      </c>
      <c r="AK5088" s="1" t="s">
        <v>69</v>
      </c>
      <c r="AL5088" s="1" t="s">
        <v>69</v>
      </c>
      <c r="AM5088" s="1" t="s">
        <v>69</v>
      </c>
      <c r="AN5088" s="1" t="s">
        <v>70</v>
      </c>
      <c r="AO5088" s="1" t="s">
        <v>70</v>
      </c>
      <c r="AP5088" s="1" t="s">
        <v>70</v>
      </c>
      <c r="AQ5088" s="1" t="s">
        <v>70</v>
      </c>
      <c r="AR5088" s="1" t="s">
        <v>70</v>
      </c>
      <c r="AS5088" s="1" t="s">
        <v>70</v>
      </c>
      <c r="AT5088" s="1" t="s">
        <v>70</v>
      </c>
      <c r="AU5088" s="1" t="s">
        <v>70</v>
      </c>
      <c r="AV5088" s="1" t="s">
        <v>70</v>
      </c>
      <c r="AW5088" s="1" t="s">
        <v>70</v>
      </c>
      <c r="AX5088" s="1" t="s">
        <v>70</v>
      </c>
      <c r="AY5088" s="1" t="s">
        <v>70</v>
      </c>
      <c r="AZ5088" s="1" t="s">
        <v>69</v>
      </c>
      <c r="BA5088" s="1" t="s">
        <v>70</v>
      </c>
      <c r="BB5088" s="1" t="s">
        <v>70</v>
      </c>
      <c r="BC5088" s="1" t="s">
        <v>70</v>
      </c>
      <c r="BD5088" s="1" t="s">
        <v>70</v>
      </c>
      <c r="BE5088" s="1" t="s">
        <v>70</v>
      </c>
      <c r="BF5088" s="1" t="s">
        <v>70</v>
      </c>
      <c r="BG5088" s="3">
        <v>42214.42152777778</v>
      </c>
    </row>
    <row r="5089">
      <c r="A5089" s="1">
        <v>1002430.0</v>
      </c>
      <c r="B5089" s="1" t="s">
        <v>22254</v>
      </c>
      <c r="H5089" s="1" t="s">
        <v>22255</v>
      </c>
      <c r="I5089" s="1" t="s">
        <v>580</v>
      </c>
      <c r="J5089" s="1" t="s">
        <v>1775</v>
      </c>
      <c r="K5089" s="1" t="s">
        <v>203</v>
      </c>
      <c r="L5089" s="1">
        <v>62236.0</v>
      </c>
      <c r="U5089" s="1">
        <v>-90.146301</v>
      </c>
      <c r="V5089" s="1">
        <v>38.323299</v>
      </c>
      <c r="X5089" s="1" t="s">
        <v>70</v>
      </c>
      <c r="Y5089" s="1" t="s">
        <v>70</v>
      </c>
      <c r="Z5089" s="1" t="s">
        <v>70</v>
      </c>
      <c r="AA5089" s="1" t="s">
        <v>70</v>
      </c>
      <c r="AB5089" s="1" t="s">
        <v>70</v>
      </c>
      <c r="AC5089" s="1" t="s">
        <v>80</v>
      </c>
      <c r="BG5089" s="1">
        <v>2009.0</v>
      </c>
    </row>
    <row r="5090">
      <c r="A5090" s="1">
        <v>1002431.0</v>
      </c>
      <c r="B5090" s="1" t="s">
        <v>22256</v>
      </c>
      <c r="H5090" s="1" t="s">
        <v>22257</v>
      </c>
      <c r="I5090" s="1" t="s">
        <v>5937</v>
      </c>
      <c r="J5090" s="1" t="s">
        <v>1775</v>
      </c>
      <c r="K5090" s="1" t="s">
        <v>203</v>
      </c>
      <c r="L5090" s="1">
        <v>62298.0</v>
      </c>
      <c r="U5090" s="1">
        <v>-90.204803</v>
      </c>
      <c r="V5090" s="1">
        <v>38.4403</v>
      </c>
      <c r="X5090" s="1" t="s">
        <v>70</v>
      </c>
      <c r="Y5090" s="1" t="s">
        <v>70</v>
      </c>
      <c r="Z5090" s="1" t="s">
        <v>70</v>
      </c>
      <c r="AA5090" s="1" t="s">
        <v>70</v>
      </c>
      <c r="AB5090" s="1" t="s">
        <v>70</v>
      </c>
      <c r="AC5090" s="1" t="s">
        <v>80</v>
      </c>
      <c r="BG5090" s="3">
        <v>41455.59583333333</v>
      </c>
    </row>
    <row r="5091">
      <c r="A5091" s="1">
        <v>1001392.0</v>
      </c>
      <c r="B5091" s="1" t="s">
        <v>22258</v>
      </c>
      <c r="H5091" s="1" t="s">
        <v>22259</v>
      </c>
      <c r="I5091" s="1" t="s">
        <v>16075</v>
      </c>
      <c r="J5091" s="1" t="s">
        <v>338</v>
      </c>
      <c r="K5091" s="1" t="s">
        <v>91</v>
      </c>
      <c r="L5091" s="1">
        <v>65275.0</v>
      </c>
      <c r="U5091" s="1">
        <v>-92.001297</v>
      </c>
      <c r="V5091" s="1">
        <v>39.4809</v>
      </c>
      <c r="X5091" s="1" t="s">
        <v>70</v>
      </c>
      <c r="Y5091" s="1" t="s">
        <v>70</v>
      </c>
      <c r="Z5091" s="1" t="s">
        <v>70</v>
      </c>
      <c r="AA5091" s="1" t="s">
        <v>70</v>
      </c>
      <c r="AB5091" s="1" t="s">
        <v>70</v>
      </c>
      <c r="AC5091" s="1" t="s">
        <v>80</v>
      </c>
      <c r="BG5091" s="1">
        <v>2009.0</v>
      </c>
    </row>
    <row r="5092">
      <c r="A5092" s="1">
        <v>1009081.0</v>
      </c>
      <c r="B5092" s="1" t="s">
        <v>22260</v>
      </c>
      <c r="C5092" s="2" t="s">
        <v>22261</v>
      </c>
      <c r="D5092" s="2" t="s">
        <v>22262</v>
      </c>
      <c r="H5092" s="1" t="s">
        <v>22263</v>
      </c>
      <c r="I5092" s="1" t="s">
        <v>22264</v>
      </c>
      <c r="J5092" s="1" t="s">
        <v>338</v>
      </c>
      <c r="K5092" s="1" t="s">
        <v>107</v>
      </c>
      <c r="L5092" s="1">
        <v>37385.0</v>
      </c>
      <c r="M5092" s="1" t="s">
        <v>849</v>
      </c>
      <c r="N5092" s="1" t="s">
        <v>490</v>
      </c>
      <c r="U5092" s="1">
        <v>-84.298431</v>
      </c>
      <c r="V5092" s="1">
        <v>35.367115</v>
      </c>
      <c r="W5092" s="1" t="s">
        <v>99</v>
      </c>
      <c r="X5092" s="1" t="s">
        <v>69</v>
      </c>
      <c r="Y5092" s="1" t="s">
        <v>70</v>
      </c>
      <c r="Z5092" s="1" t="s">
        <v>70</v>
      </c>
      <c r="AA5092" s="1" t="s">
        <v>70</v>
      </c>
      <c r="AB5092" s="1" t="s">
        <v>69</v>
      </c>
      <c r="AC5092" s="1" t="s">
        <v>80</v>
      </c>
      <c r="AD5092" s="1" t="s">
        <v>69</v>
      </c>
      <c r="AE5092" s="1" t="s">
        <v>70</v>
      </c>
      <c r="AF5092" s="1" t="s">
        <v>69</v>
      </c>
      <c r="AG5092" s="1" t="s">
        <v>70</v>
      </c>
      <c r="AH5092" s="1" t="s">
        <v>69</v>
      </c>
      <c r="AI5092" s="1" t="s">
        <v>70</v>
      </c>
      <c r="AJ5092" s="1" t="s">
        <v>69</v>
      </c>
      <c r="AK5092" s="1" t="s">
        <v>69</v>
      </c>
      <c r="AL5092" s="1" t="s">
        <v>69</v>
      </c>
      <c r="AM5092" s="1" t="s">
        <v>69</v>
      </c>
      <c r="AN5092" s="1" t="s">
        <v>70</v>
      </c>
      <c r="AO5092" s="1" t="s">
        <v>70</v>
      </c>
      <c r="AP5092" s="1" t="s">
        <v>70</v>
      </c>
      <c r="AQ5092" s="1" t="s">
        <v>70</v>
      </c>
      <c r="AR5092" s="1" t="s">
        <v>69</v>
      </c>
      <c r="AS5092" s="1" t="s">
        <v>70</v>
      </c>
      <c r="AT5092" s="1" t="s">
        <v>69</v>
      </c>
      <c r="AU5092" s="1" t="s">
        <v>69</v>
      </c>
      <c r="AV5092" s="1" t="s">
        <v>70</v>
      </c>
      <c r="AW5092" s="1" t="s">
        <v>70</v>
      </c>
      <c r="AX5092" s="1" t="s">
        <v>70</v>
      </c>
      <c r="AY5092" s="1" t="s">
        <v>70</v>
      </c>
      <c r="AZ5092" s="1" t="s">
        <v>69</v>
      </c>
      <c r="BA5092" s="1" t="s">
        <v>70</v>
      </c>
      <c r="BB5092" s="1" t="s">
        <v>70</v>
      </c>
      <c r="BC5092" s="1" t="s">
        <v>70</v>
      </c>
      <c r="BD5092" s="1" t="s">
        <v>70</v>
      </c>
      <c r="BE5092" s="1" t="s">
        <v>70</v>
      </c>
      <c r="BF5092" s="1" t="s">
        <v>70</v>
      </c>
      <c r="BG5092" s="3">
        <v>41729.86597222222</v>
      </c>
    </row>
    <row r="5093">
      <c r="A5093" s="1">
        <v>1010201.0</v>
      </c>
      <c r="B5093" s="1" t="s">
        <v>22265</v>
      </c>
      <c r="C5093" s="2" t="s">
        <v>22241</v>
      </c>
      <c r="D5093" s="2" t="s">
        <v>22266</v>
      </c>
      <c r="H5093" s="1" t="s">
        <v>22267</v>
      </c>
      <c r="I5093" s="1" t="s">
        <v>338</v>
      </c>
      <c r="J5093" s="1" t="s">
        <v>338</v>
      </c>
      <c r="K5093" s="1" t="s">
        <v>575</v>
      </c>
      <c r="L5093" s="1">
        <v>48162.0</v>
      </c>
      <c r="M5093" s="1" t="s">
        <v>22268</v>
      </c>
      <c r="N5093" s="1" t="s">
        <v>313</v>
      </c>
      <c r="O5093" s="1" t="s">
        <v>11209</v>
      </c>
      <c r="P5093" s="1" t="s">
        <v>13058</v>
      </c>
      <c r="Q5093" s="1" t="s">
        <v>3486</v>
      </c>
      <c r="R5093" s="1" t="s">
        <v>313</v>
      </c>
      <c r="U5093" s="1">
        <v>-83.39521</v>
      </c>
      <c r="V5093" s="1">
        <v>41.919693</v>
      </c>
      <c r="W5093" s="1" t="s">
        <v>136</v>
      </c>
      <c r="X5093" s="1" t="s">
        <v>70</v>
      </c>
      <c r="Y5093" s="1" t="s">
        <v>69</v>
      </c>
      <c r="Z5093" s="1" t="s">
        <v>70</v>
      </c>
      <c r="AA5093" s="1" t="s">
        <v>69</v>
      </c>
      <c r="AB5093" s="1" t="s">
        <v>69</v>
      </c>
      <c r="AC5093" s="1" t="s">
        <v>70</v>
      </c>
      <c r="AD5093" s="1" t="s">
        <v>69</v>
      </c>
      <c r="AE5093" s="1" t="s">
        <v>70</v>
      </c>
      <c r="AF5093" s="1" t="s">
        <v>69</v>
      </c>
      <c r="AG5093" s="1" t="s">
        <v>69</v>
      </c>
      <c r="AH5093" s="1" t="s">
        <v>69</v>
      </c>
      <c r="AI5093" s="1" t="s">
        <v>70</v>
      </c>
      <c r="AJ5093" s="1" t="s">
        <v>69</v>
      </c>
      <c r="AK5093" s="1" t="s">
        <v>69</v>
      </c>
      <c r="AL5093" s="1" t="s">
        <v>69</v>
      </c>
      <c r="AM5093" s="1" t="s">
        <v>69</v>
      </c>
      <c r="AN5093" s="1" t="s">
        <v>69</v>
      </c>
      <c r="AO5093" s="1" t="s">
        <v>70</v>
      </c>
      <c r="AP5093" s="1" t="s">
        <v>70</v>
      </c>
      <c r="AQ5093" s="1" t="s">
        <v>70</v>
      </c>
      <c r="AR5093" s="1" t="s">
        <v>69</v>
      </c>
      <c r="AS5093" s="1" t="s">
        <v>70</v>
      </c>
      <c r="AT5093" s="1" t="s">
        <v>70</v>
      </c>
      <c r="AU5093" s="1" t="s">
        <v>69</v>
      </c>
      <c r="AV5093" s="1" t="s">
        <v>70</v>
      </c>
      <c r="AW5093" s="1" t="s">
        <v>70</v>
      </c>
      <c r="AX5093" s="1" t="s">
        <v>70</v>
      </c>
      <c r="AY5093" s="1" t="s">
        <v>70</v>
      </c>
      <c r="AZ5093" s="1" t="s">
        <v>69</v>
      </c>
      <c r="BA5093" s="1" t="s">
        <v>70</v>
      </c>
      <c r="BB5093" s="1" t="s">
        <v>70</v>
      </c>
      <c r="BC5093" s="1" t="s">
        <v>70</v>
      </c>
      <c r="BD5093" s="1" t="s">
        <v>70</v>
      </c>
      <c r="BE5093" s="1" t="s">
        <v>70</v>
      </c>
      <c r="BF5093" s="1" t="s">
        <v>70</v>
      </c>
      <c r="BG5093" s="3">
        <v>41781.73819444444</v>
      </c>
    </row>
    <row r="5094">
      <c r="A5094" s="1">
        <v>1008128.0</v>
      </c>
      <c r="B5094" s="1" t="s">
        <v>22269</v>
      </c>
      <c r="D5094" s="2" t="s">
        <v>22270</v>
      </c>
      <c r="H5094" s="1" t="s">
        <v>22271</v>
      </c>
      <c r="I5094" s="1" t="s">
        <v>1380</v>
      </c>
      <c r="J5094" s="1" t="s">
        <v>338</v>
      </c>
      <c r="K5094" s="1" t="s">
        <v>881</v>
      </c>
      <c r="L5094" s="1">
        <v>24983.0</v>
      </c>
      <c r="M5094" s="1" t="s">
        <v>224</v>
      </c>
      <c r="N5094" s="1" t="s">
        <v>22272</v>
      </c>
      <c r="U5094" s="1">
        <v>-80.547386</v>
      </c>
      <c r="V5094" s="1">
        <v>37.58831</v>
      </c>
      <c r="X5094" s="1" t="s">
        <v>69</v>
      </c>
      <c r="Y5094" s="1" t="s">
        <v>70</v>
      </c>
      <c r="Z5094" s="1" t="s">
        <v>70</v>
      </c>
      <c r="AA5094" s="1" t="s">
        <v>70</v>
      </c>
      <c r="AB5094" s="1" t="s">
        <v>70</v>
      </c>
      <c r="AC5094" s="1" t="s">
        <v>69</v>
      </c>
      <c r="AD5094" s="1" t="s">
        <v>69</v>
      </c>
      <c r="AE5094" s="1" t="s">
        <v>70</v>
      </c>
      <c r="AF5094" s="1" t="s">
        <v>69</v>
      </c>
      <c r="AG5094" s="1" t="s">
        <v>69</v>
      </c>
      <c r="AH5094" s="1" t="s">
        <v>69</v>
      </c>
      <c r="AI5094" s="1" t="s">
        <v>70</v>
      </c>
      <c r="AJ5094" s="1" t="s">
        <v>69</v>
      </c>
      <c r="AK5094" s="1" t="s">
        <v>69</v>
      </c>
      <c r="AL5094" s="1" t="s">
        <v>69</v>
      </c>
      <c r="AM5094" s="1" t="s">
        <v>69</v>
      </c>
      <c r="AN5094" s="1" t="s">
        <v>69</v>
      </c>
      <c r="AO5094" s="1" t="s">
        <v>70</v>
      </c>
      <c r="AP5094" s="1" t="s">
        <v>70</v>
      </c>
      <c r="AQ5094" s="1" t="s">
        <v>70</v>
      </c>
      <c r="AR5094" s="1" t="s">
        <v>69</v>
      </c>
      <c r="AS5094" s="1" t="s">
        <v>69</v>
      </c>
      <c r="AT5094" s="1" t="s">
        <v>69</v>
      </c>
      <c r="AU5094" s="1" t="s">
        <v>69</v>
      </c>
      <c r="AV5094" s="1" t="s">
        <v>69</v>
      </c>
      <c r="AW5094" s="1" t="s">
        <v>69</v>
      </c>
      <c r="AX5094" s="1" t="s">
        <v>69</v>
      </c>
      <c r="AY5094" s="1" t="s">
        <v>70</v>
      </c>
      <c r="AZ5094" s="1" t="s">
        <v>69</v>
      </c>
      <c r="BA5094" s="1" t="s">
        <v>69</v>
      </c>
      <c r="BB5094" s="1" t="s">
        <v>70</v>
      </c>
      <c r="BC5094" s="1" t="s">
        <v>69</v>
      </c>
      <c r="BD5094" s="1" t="s">
        <v>69</v>
      </c>
      <c r="BE5094" s="1" t="s">
        <v>70</v>
      </c>
      <c r="BF5094" s="1" t="s">
        <v>70</v>
      </c>
      <c r="BG5094" s="3">
        <v>42548.58611111111</v>
      </c>
    </row>
    <row r="5095">
      <c r="A5095" s="1">
        <v>1011104.0</v>
      </c>
      <c r="B5095" s="1" t="s">
        <v>22273</v>
      </c>
      <c r="C5095" s="2" t="s">
        <v>22274</v>
      </c>
      <c r="D5095" s="2" t="s">
        <v>22275</v>
      </c>
      <c r="E5095" s="2" t="s">
        <v>22276</v>
      </c>
      <c r="G5095" s="2" t="s">
        <v>22277</v>
      </c>
      <c r="H5095" s="1" t="s">
        <v>649</v>
      </c>
      <c r="I5095" s="1" t="s">
        <v>22247</v>
      </c>
      <c r="J5095" s="1" t="s">
        <v>338</v>
      </c>
      <c r="K5095" s="1" t="s">
        <v>188</v>
      </c>
      <c r="L5095" s="1">
        <v>18360.0</v>
      </c>
      <c r="M5095" s="1" t="s">
        <v>5420</v>
      </c>
      <c r="N5095" s="1" t="s">
        <v>3224</v>
      </c>
      <c r="U5095" s="1">
        <v>-75.194626</v>
      </c>
      <c r="V5095" s="1">
        <v>40.986305</v>
      </c>
      <c r="X5095" s="1" t="s">
        <v>69</v>
      </c>
      <c r="Y5095" s="1" t="s">
        <v>70</v>
      </c>
      <c r="Z5095" s="1" t="s">
        <v>70</v>
      </c>
      <c r="AA5095" s="1" t="s">
        <v>70</v>
      </c>
      <c r="AB5095" s="1" t="s">
        <v>69</v>
      </c>
      <c r="AC5095" s="1" t="s">
        <v>70</v>
      </c>
      <c r="AD5095" s="1" t="s">
        <v>69</v>
      </c>
      <c r="AE5095" s="1" t="s">
        <v>69</v>
      </c>
      <c r="AF5095" s="1" t="s">
        <v>70</v>
      </c>
      <c r="AG5095" s="1" t="s">
        <v>69</v>
      </c>
      <c r="AH5095" s="1" t="s">
        <v>69</v>
      </c>
      <c r="AI5095" s="1" t="s">
        <v>70</v>
      </c>
      <c r="AJ5095" s="1" t="s">
        <v>69</v>
      </c>
      <c r="AK5095" s="1" t="s">
        <v>69</v>
      </c>
      <c r="AL5095" s="1" t="s">
        <v>69</v>
      </c>
      <c r="AM5095" s="1" t="s">
        <v>69</v>
      </c>
      <c r="AN5095" s="1" t="s">
        <v>69</v>
      </c>
      <c r="AO5095" s="1" t="s">
        <v>69</v>
      </c>
      <c r="AP5095" s="1" t="s">
        <v>70</v>
      </c>
      <c r="AQ5095" s="1" t="s">
        <v>70</v>
      </c>
      <c r="AR5095" s="1" t="s">
        <v>69</v>
      </c>
      <c r="AS5095" s="1" t="s">
        <v>69</v>
      </c>
      <c r="AT5095" s="1" t="s">
        <v>69</v>
      </c>
      <c r="AU5095" s="1" t="s">
        <v>69</v>
      </c>
      <c r="AV5095" s="1" t="s">
        <v>70</v>
      </c>
      <c r="AW5095" s="1" t="s">
        <v>69</v>
      </c>
      <c r="AX5095" s="1" t="s">
        <v>69</v>
      </c>
      <c r="AY5095" s="1" t="s">
        <v>70</v>
      </c>
      <c r="AZ5095" s="1" t="s">
        <v>69</v>
      </c>
      <c r="BA5095" s="1" t="s">
        <v>70</v>
      </c>
      <c r="BB5095" s="1" t="s">
        <v>69</v>
      </c>
      <c r="BC5095" s="1" t="s">
        <v>69</v>
      </c>
      <c r="BD5095" s="1" t="s">
        <v>69</v>
      </c>
      <c r="BE5095" s="1" t="s">
        <v>70</v>
      </c>
      <c r="BF5095" s="1" t="s">
        <v>69</v>
      </c>
      <c r="BG5095" s="3">
        <v>42125.46319444444</v>
      </c>
    </row>
    <row r="5096">
      <c r="A5096" s="1">
        <v>1012314.0</v>
      </c>
      <c r="B5096" s="1" t="s">
        <v>22273</v>
      </c>
      <c r="C5096" s="2" t="s">
        <v>22278</v>
      </c>
      <c r="D5096" s="1" t="s">
        <v>22279</v>
      </c>
      <c r="H5096" s="1" t="s">
        <v>22280</v>
      </c>
      <c r="I5096" s="1" t="s">
        <v>338</v>
      </c>
      <c r="J5096" s="1" t="s">
        <v>12382</v>
      </c>
      <c r="K5096" s="1" t="s">
        <v>451</v>
      </c>
      <c r="L5096" s="1">
        <v>53566.0</v>
      </c>
      <c r="M5096" s="1" t="s">
        <v>22281</v>
      </c>
      <c r="N5096" s="1" t="s">
        <v>22282</v>
      </c>
      <c r="O5096" s="1" t="s">
        <v>9622</v>
      </c>
      <c r="P5096" s="1" t="s">
        <v>79</v>
      </c>
      <c r="U5096" s="1">
        <v>-89.639374</v>
      </c>
      <c r="V5096" s="1">
        <v>42.601849</v>
      </c>
      <c r="X5096" s="1" t="s">
        <v>69</v>
      </c>
      <c r="Y5096" s="1" t="s">
        <v>69</v>
      </c>
      <c r="Z5096" s="1" t="s">
        <v>70</v>
      </c>
      <c r="AA5096" s="1" t="s">
        <v>70</v>
      </c>
      <c r="AB5096" s="1" t="s">
        <v>69</v>
      </c>
      <c r="AC5096" s="1" t="s">
        <v>69</v>
      </c>
      <c r="AD5096" s="1" t="s">
        <v>69</v>
      </c>
      <c r="AE5096" s="1" t="s">
        <v>70</v>
      </c>
      <c r="AF5096" s="1" t="s">
        <v>69</v>
      </c>
      <c r="AG5096" s="1" t="s">
        <v>69</v>
      </c>
      <c r="AH5096" s="1" t="s">
        <v>69</v>
      </c>
      <c r="AI5096" s="1" t="s">
        <v>70</v>
      </c>
      <c r="AJ5096" s="1" t="s">
        <v>69</v>
      </c>
      <c r="AK5096" s="1" t="s">
        <v>69</v>
      </c>
      <c r="AL5096" s="1" t="s">
        <v>69</v>
      </c>
      <c r="AM5096" s="1" t="s">
        <v>69</v>
      </c>
      <c r="AN5096" s="1" t="s">
        <v>69</v>
      </c>
      <c r="AO5096" s="1" t="s">
        <v>69</v>
      </c>
      <c r="AP5096" s="1" t="s">
        <v>70</v>
      </c>
      <c r="AQ5096" s="1" t="s">
        <v>70</v>
      </c>
      <c r="AR5096" s="1" t="s">
        <v>69</v>
      </c>
      <c r="AS5096" s="1" t="s">
        <v>69</v>
      </c>
      <c r="AT5096" s="1" t="s">
        <v>69</v>
      </c>
      <c r="AU5096" s="1" t="s">
        <v>69</v>
      </c>
      <c r="AV5096" s="1" t="s">
        <v>70</v>
      </c>
      <c r="AW5096" s="1" t="s">
        <v>70</v>
      </c>
      <c r="AX5096" s="1" t="s">
        <v>69</v>
      </c>
      <c r="AY5096" s="1" t="s">
        <v>70</v>
      </c>
      <c r="AZ5096" s="1" t="s">
        <v>69</v>
      </c>
      <c r="BA5096" s="1" t="s">
        <v>70</v>
      </c>
      <c r="BB5096" s="1" t="s">
        <v>70</v>
      </c>
      <c r="BC5096" s="1" t="s">
        <v>70</v>
      </c>
      <c r="BD5096" s="1" t="s">
        <v>70</v>
      </c>
      <c r="BE5096" s="1" t="s">
        <v>70</v>
      </c>
      <c r="BF5096" s="1" t="s">
        <v>70</v>
      </c>
      <c r="BG5096" s="3">
        <v>43307.73263888889</v>
      </c>
    </row>
    <row r="5097">
      <c r="A5097" s="1">
        <v>1003889.0</v>
      </c>
      <c r="B5097" s="1" t="s">
        <v>22273</v>
      </c>
      <c r="H5097" s="1" t="s">
        <v>22283</v>
      </c>
      <c r="I5097" s="1" t="s">
        <v>338</v>
      </c>
      <c r="J5097" s="1" t="s">
        <v>2082</v>
      </c>
      <c r="K5097" s="1" t="s">
        <v>96</v>
      </c>
      <c r="L5097" s="1">
        <v>10950.0</v>
      </c>
      <c r="M5097" s="1" t="s">
        <v>8236</v>
      </c>
      <c r="N5097" s="1" t="s">
        <v>22284</v>
      </c>
      <c r="U5097" s="1">
        <v>-74.20031</v>
      </c>
      <c r="V5097" s="1">
        <v>41.344566</v>
      </c>
      <c r="W5097" s="1" t="s">
        <v>99</v>
      </c>
      <c r="X5097" s="1" t="s">
        <v>69</v>
      </c>
      <c r="Y5097" s="1" t="s">
        <v>69</v>
      </c>
      <c r="Z5097" s="1" t="s">
        <v>69</v>
      </c>
      <c r="AA5097" s="1" t="s">
        <v>69</v>
      </c>
      <c r="AB5097" s="1" t="s">
        <v>70</v>
      </c>
      <c r="AC5097" s="1" t="s">
        <v>80</v>
      </c>
      <c r="AD5097" s="1" t="s">
        <v>69</v>
      </c>
      <c r="AE5097" s="1" t="s">
        <v>70</v>
      </c>
      <c r="AF5097" s="1" t="s">
        <v>70</v>
      </c>
      <c r="AG5097" s="1" t="s">
        <v>70</v>
      </c>
      <c r="AH5097" s="1" t="s">
        <v>70</v>
      </c>
      <c r="AI5097" s="1" t="s">
        <v>70</v>
      </c>
      <c r="AJ5097" s="1" t="s">
        <v>69</v>
      </c>
      <c r="AK5097" s="1" t="s">
        <v>69</v>
      </c>
      <c r="AL5097" s="1" t="s">
        <v>69</v>
      </c>
      <c r="AM5097" s="1" t="s">
        <v>70</v>
      </c>
      <c r="AN5097" s="1" t="s">
        <v>70</v>
      </c>
      <c r="AO5097" s="1" t="s">
        <v>70</v>
      </c>
      <c r="AP5097" s="1" t="s">
        <v>70</v>
      </c>
      <c r="AQ5097" s="1" t="s">
        <v>70</v>
      </c>
      <c r="AR5097" s="1" t="s">
        <v>70</v>
      </c>
      <c r="AS5097" s="1" t="s">
        <v>70</v>
      </c>
      <c r="AT5097" s="1" t="s">
        <v>70</v>
      </c>
      <c r="AU5097" s="1" t="s">
        <v>70</v>
      </c>
      <c r="AV5097" s="1" t="s">
        <v>70</v>
      </c>
      <c r="AW5097" s="1" t="s">
        <v>70</v>
      </c>
      <c r="AX5097" s="1" t="s">
        <v>70</v>
      </c>
      <c r="AY5097" s="1" t="s">
        <v>70</v>
      </c>
      <c r="AZ5097" s="1" t="s">
        <v>69</v>
      </c>
      <c r="BA5097" s="1" t="s">
        <v>70</v>
      </c>
      <c r="BB5097" s="1" t="s">
        <v>70</v>
      </c>
      <c r="BC5097" s="1" t="s">
        <v>70</v>
      </c>
      <c r="BD5097" s="1" t="s">
        <v>70</v>
      </c>
      <c r="BE5097" s="1" t="s">
        <v>70</v>
      </c>
      <c r="BF5097" s="1" t="s">
        <v>70</v>
      </c>
      <c r="BG5097" s="3">
        <v>41443.29305555556</v>
      </c>
    </row>
    <row r="5098">
      <c r="A5098" s="1">
        <v>1006938.0</v>
      </c>
      <c r="B5098" s="1" t="s">
        <v>22273</v>
      </c>
      <c r="D5098" s="1" t="s">
        <v>22285</v>
      </c>
      <c r="H5098" s="1" t="s">
        <v>22286</v>
      </c>
      <c r="I5098" s="1" t="s">
        <v>338</v>
      </c>
      <c r="J5098" s="1" t="s">
        <v>5208</v>
      </c>
      <c r="K5098" s="1" t="s">
        <v>502</v>
      </c>
      <c r="L5098" s="1">
        <v>71201.0</v>
      </c>
      <c r="M5098" s="1" t="s">
        <v>22287</v>
      </c>
      <c r="N5098" s="1" t="s">
        <v>22288</v>
      </c>
      <c r="O5098" s="1" t="s">
        <v>22289</v>
      </c>
      <c r="P5098" s="1" t="s">
        <v>22290</v>
      </c>
      <c r="U5098" s="1">
        <v>-92.108131</v>
      </c>
      <c r="V5098" s="1">
        <v>32.509449</v>
      </c>
      <c r="X5098" s="1" t="s">
        <v>69</v>
      </c>
      <c r="Y5098" s="1" t="s">
        <v>70</v>
      </c>
      <c r="Z5098" s="1" t="s">
        <v>70</v>
      </c>
      <c r="AA5098" s="1" t="s">
        <v>69</v>
      </c>
      <c r="AB5098" s="1" t="s">
        <v>70</v>
      </c>
      <c r="AC5098" s="1" t="s">
        <v>80</v>
      </c>
      <c r="AD5098" s="1" t="s">
        <v>70</v>
      </c>
      <c r="AE5098" s="1" t="s">
        <v>70</v>
      </c>
      <c r="AF5098" s="1" t="s">
        <v>70</v>
      </c>
      <c r="AG5098" s="1" t="s">
        <v>70</v>
      </c>
      <c r="AH5098" s="1" t="s">
        <v>70</v>
      </c>
      <c r="AI5098" s="1" t="s">
        <v>70</v>
      </c>
      <c r="AJ5098" s="1" t="s">
        <v>70</v>
      </c>
      <c r="AK5098" s="1" t="s">
        <v>69</v>
      </c>
      <c r="AL5098" s="1" t="s">
        <v>70</v>
      </c>
      <c r="AM5098" s="1" t="s">
        <v>69</v>
      </c>
      <c r="AN5098" s="1" t="s">
        <v>70</v>
      </c>
      <c r="AO5098" s="1" t="s">
        <v>70</v>
      </c>
      <c r="AP5098" s="1" t="s">
        <v>70</v>
      </c>
      <c r="AQ5098" s="1" t="s">
        <v>70</v>
      </c>
      <c r="AR5098" s="1" t="s">
        <v>70</v>
      </c>
      <c r="AS5098" s="1" t="s">
        <v>70</v>
      </c>
      <c r="AT5098" s="1" t="s">
        <v>70</v>
      </c>
      <c r="AU5098" s="1" t="s">
        <v>70</v>
      </c>
      <c r="AV5098" s="1" t="s">
        <v>70</v>
      </c>
      <c r="AW5098" s="1" t="s">
        <v>70</v>
      </c>
      <c r="AX5098" s="1" t="s">
        <v>70</v>
      </c>
      <c r="AY5098" s="1" t="s">
        <v>70</v>
      </c>
      <c r="AZ5098" s="1" t="s">
        <v>69</v>
      </c>
      <c r="BA5098" s="1" t="s">
        <v>70</v>
      </c>
      <c r="BB5098" s="1" t="s">
        <v>70</v>
      </c>
      <c r="BC5098" s="1" t="s">
        <v>70</v>
      </c>
      <c r="BD5098" s="1" t="s">
        <v>70</v>
      </c>
      <c r="BE5098" s="1" t="s">
        <v>70</v>
      </c>
      <c r="BF5098" s="1" t="s">
        <v>70</v>
      </c>
      <c r="BG5098" s="3">
        <v>41730.402083333334</v>
      </c>
    </row>
    <row r="5099">
      <c r="A5099" s="1">
        <v>1011267.0</v>
      </c>
      <c r="B5099" s="1" t="s">
        <v>22273</v>
      </c>
      <c r="C5099" s="2" t="s">
        <v>22291</v>
      </c>
      <c r="D5099" s="2" t="s">
        <v>22292</v>
      </c>
      <c r="H5099" s="1" t="s">
        <v>22293</v>
      </c>
      <c r="I5099" s="1" t="s">
        <v>338</v>
      </c>
      <c r="J5099" s="1" t="s">
        <v>294</v>
      </c>
      <c r="K5099" s="1" t="s">
        <v>561</v>
      </c>
      <c r="L5099" s="1">
        <v>30655.0</v>
      </c>
      <c r="M5099" s="1" t="s">
        <v>22294</v>
      </c>
      <c r="N5099" s="1" t="s">
        <v>1469</v>
      </c>
      <c r="U5099" s="1">
        <v>-83.712227</v>
      </c>
      <c r="V5099" s="1">
        <v>33.794334</v>
      </c>
      <c r="X5099" s="1" t="s">
        <v>69</v>
      </c>
      <c r="Y5099" s="1" t="s">
        <v>70</v>
      </c>
      <c r="Z5099" s="1" t="s">
        <v>70</v>
      </c>
      <c r="AA5099" s="1" t="s">
        <v>70</v>
      </c>
      <c r="AB5099" s="1" t="s">
        <v>69</v>
      </c>
      <c r="AC5099" s="1" t="s">
        <v>69</v>
      </c>
      <c r="AD5099" s="1" t="s">
        <v>69</v>
      </c>
      <c r="AE5099" s="1" t="s">
        <v>69</v>
      </c>
      <c r="AF5099" s="1" t="s">
        <v>69</v>
      </c>
      <c r="AG5099" s="1" t="s">
        <v>69</v>
      </c>
      <c r="AH5099" s="1" t="s">
        <v>69</v>
      </c>
      <c r="AI5099" s="1" t="s">
        <v>70</v>
      </c>
      <c r="AJ5099" s="1" t="s">
        <v>69</v>
      </c>
      <c r="AK5099" s="1" t="s">
        <v>69</v>
      </c>
      <c r="AL5099" s="1" t="s">
        <v>69</v>
      </c>
      <c r="AM5099" s="1" t="s">
        <v>69</v>
      </c>
      <c r="AN5099" s="1" t="s">
        <v>70</v>
      </c>
      <c r="AO5099" s="1" t="s">
        <v>69</v>
      </c>
      <c r="AP5099" s="1" t="s">
        <v>70</v>
      </c>
      <c r="AQ5099" s="1" t="s">
        <v>69</v>
      </c>
      <c r="AR5099" s="1" t="s">
        <v>69</v>
      </c>
      <c r="AS5099" s="1" t="s">
        <v>69</v>
      </c>
      <c r="AT5099" s="1" t="s">
        <v>69</v>
      </c>
      <c r="AU5099" s="1" t="s">
        <v>69</v>
      </c>
      <c r="AV5099" s="1" t="s">
        <v>69</v>
      </c>
      <c r="AW5099" s="1" t="s">
        <v>70</v>
      </c>
      <c r="AX5099" s="1" t="s">
        <v>69</v>
      </c>
      <c r="AY5099" s="1" t="s">
        <v>70</v>
      </c>
      <c r="AZ5099" s="1" t="s">
        <v>69</v>
      </c>
      <c r="BA5099" s="1" t="s">
        <v>70</v>
      </c>
      <c r="BB5099" s="1" t="s">
        <v>69</v>
      </c>
      <c r="BC5099" s="1" t="s">
        <v>69</v>
      </c>
      <c r="BD5099" s="1" t="s">
        <v>69</v>
      </c>
      <c r="BE5099" s="1" t="s">
        <v>70</v>
      </c>
      <c r="BF5099" s="1" t="s">
        <v>69</v>
      </c>
      <c r="BG5099" s="3">
        <v>42548.75833333333</v>
      </c>
    </row>
    <row r="5100">
      <c r="A5100" s="1">
        <v>1006043.0</v>
      </c>
      <c r="B5100" s="1" t="s">
        <v>22295</v>
      </c>
      <c r="C5100" s="2" t="s">
        <v>22296</v>
      </c>
      <c r="H5100" s="1" t="s">
        <v>22297</v>
      </c>
      <c r="I5100" s="1" t="s">
        <v>337</v>
      </c>
      <c r="J5100" s="1" t="s">
        <v>338</v>
      </c>
      <c r="K5100" s="1" t="s">
        <v>96</v>
      </c>
      <c r="L5100" s="1">
        <v>14607.0</v>
      </c>
      <c r="M5100" s="1" t="s">
        <v>1135</v>
      </c>
      <c r="N5100" s="1" t="s">
        <v>7959</v>
      </c>
      <c r="U5100" s="1">
        <v>-77.588486</v>
      </c>
      <c r="V5100" s="1">
        <v>43.143562</v>
      </c>
      <c r="W5100" s="1" t="s">
        <v>174</v>
      </c>
      <c r="X5100" s="1" t="s">
        <v>70</v>
      </c>
      <c r="Y5100" s="1" t="s">
        <v>69</v>
      </c>
      <c r="Z5100" s="1" t="s">
        <v>70</v>
      </c>
      <c r="AA5100" s="1" t="s">
        <v>69</v>
      </c>
      <c r="AB5100" s="1" t="s">
        <v>69</v>
      </c>
      <c r="AC5100" s="1" t="s">
        <v>69</v>
      </c>
      <c r="AD5100" s="1" t="s">
        <v>69</v>
      </c>
      <c r="AE5100" s="1" t="s">
        <v>69</v>
      </c>
      <c r="AF5100" s="1" t="s">
        <v>69</v>
      </c>
      <c r="AG5100" s="1" t="s">
        <v>69</v>
      </c>
      <c r="AH5100" s="1" t="s">
        <v>69</v>
      </c>
      <c r="AI5100" s="1" t="s">
        <v>70</v>
      </c>
      <c r="AJ5100" s="1" t="s">
        <v>69</v>
      </c>
      <c r="AK5100" s="1" t="s">
        <v>69</v>
      </c>
      <c r="AL5100" s="1" t="s">
        <v>70</v>
      </c>
      <c r="AM5100" s="1" t="s">
        <v>69</v>
      </c>
      <c r="AN5100" s="1" t="s">
        <v>70</v>
      </c>
      <c r="AO5100" s="1" t="s">
        <v>70</v>
      </c>
      <c r="AP5100" s="1" t="s">
        <v>69</v>
      </c>
      <c r="AQ5100" s="1" t="s">
        <v>70</v>
      </c>
      <c r="AR5100" s="1" t="s">
        <v>69</v>
      </c>
      <c r="AS5100" s="1" t="s">
        <v>69</v>
      </c>
      <c r="AT5100" s="1" t="s">
        <v>70</v>
      </c>
      <c r="AU5100" s="1" t="s">
        <v>69</v>
      </c>
      <c r="AV5100" s="1" t="s">
        <v>70</v>
      </c>
      <c r="AW5100" s="1" t="s">
        <v>70</v>
      </c>
      <c r="AX5100" s="1" t="s">
        <v>70</v>
      </c>
      <c r="AY5100" s="1" t="s">
        <v>70</v>
      </c>
      <c r="AZ5100" s="1" t="s">
        <v>70</v>
      </c>
      <c r="BA5100" s="1" t="s">
        <v>70</v>
      </c>
      <c r="BB5100" s="1" t="s">
        <v>70</v>
      </c>
      <c r="BC5100" s="1" t="s">
        <v>70</v>
      </c>
      <c r="BD5100" s="1" t="s">
        <v>70</v>
      </c>
      <c r="BE5100" s="1" t="s">
        <v>70</v>
      </c>
      <c r="BF5100" s="1" t="s">
        <v>70</v>
      </c>
      <c r="BG5100" s="3">
        <v>41060.73819444444</v>
      </c>
    </row>
    <row r="5101">
      <c r="A5101" s="1">
        <v>1002882.0</v>
      </c>
      <c r="B5101" s="1" t="s">
        <v>22298</v>
      </c>
      <c r="C5101" s="2" t="s">
        <v>2316</v>
      </c>
      <c r="H5101" s="1" t="s">
        <v>22299</v>
      </c>
      <c r="I5101" s="1" t="s">
        <v>1103</v>
      </c>
      <c r="J5101" s="1" t="s">
        <v>1103</v>
      </c>
      <c r="K5101" s="1" t="s">
        <v>656</v>
      </c>
      <c r="L5101" s="1">
        <v>90018.0</v>
      </c>
      <c r="U5101" s="1">
        <v>-118.001</v>
      </c>
      <c r="V5101" s="1">
        <v>34.144798</v>
      </c>
      <c r="X5101" s="1" t="s">
        <v>70</v>
      </c>
      <c r="Y5101" s="1" t="s">
        <v>70</v>
      </c>
      <c r="Z5101" s="1" t="s">
        <v>70</v>
      </c>
      <c r="AA5101" s="1" t="s">
        <v>70</v>
      </c>
      <c r="AB5101" s="1" t="s">
        <v>70</v>
      </c>
      <c r="AC5101" s="1" t="s">
        <v>80</v>
      </c>
      <c r="BG5101" s="1">
        <v>2009.0</v>
      </c>
    </row>
    <row r="5102">
      <c r="A5102" s="1">
        <v>1004396.0</v>
      </c>
      <c r="B5102" s="1" t="s">
        <v>22300</v>
      </c>
      <c r="C5102" s="2" t="s">
        <v>22301</v>
      </c>
      <c r="D5102" s="1" t="s">
        <v>22302</v>
      </c>
      <c r="H5102" s="1" t="s">
        <v>22303</v>
      </c>
      <c r="I5102" s="1" t="s">
        <v>22304</v>
      </c>
      <c r="J5102" s="1" t="s">
        <v>2821</v>
      </c>
      <c r="K5102" s="1" t="s">
        <v>488</v>
      </c>
      <c r="L5102" s="1">
        <v>1057.0</v>
      </c>
      <c r="M5102" s="1" t="s">
        <v>13097</v>
      </c>
      <c r="N5102" s="1" t="s">
        <v>384</v>
      </c>
      <c r="U5102" s="1">
        <v>-72.320328</v>
      </c>
      <c r="V5102" s="1">
        <v>42.103531</v>
      </c>
      <c r="X5102" s="1" t="s">
        <v>69</v>
      </c>
      <c r="Y5102" s="1" t="s">
        <v>69</v>
      </c>
      <c r="Z5102" s="1" t="s">
        <v>70</v>
      </c>
      <c r="AA5102" s="1" t="s">
        <v>69</v>
      </c>
      <c r="AB5102" s="1" t="s">
        <v>70</v>
      </c>
      <c r="AC5102" s="1" t="s">
        <v>80</v>
      </c>
      <c r="AD5102" s="1" t="s">
        <v>69</v>
      </c>
      <c r="AE5102" s="1" t="s">
        <v>70</v>
      </c>
      <c r="AF5102" s="1" t="s">
        <v>69</v>
      </c>
      <c r="AG5102" s="1" t="s">
        <v>69</v>
      </c>
      <c r="AH5102" s="1" t="s">
        <v>69</v>
      </c>
      <c r="AI5102" s="1" t="s">
        <v>70</v>
      </c>
      <c r="AJ5102" s="1" t="s">
        <v>70</v>
      </c>
      <c r="AK5102" s="1" t="s">
        <v>69</v>
      </c>
      <c r="AL5102" s="1" t="s">
        <v>69</v>
      </c>
      <c r="AM5102" s="1" t="s">
        <v>69</v>
      </c>
      <c r="AN5102" s="1" t="s">
        <v>69</v>
      </c>
      <c r="AO5102" s="1" t="s">
        <v>69</v>
      </c>
      <c r="AP5102" s="1" t="s">
        <v>70</v>
      </c>
      <c r="AQ5102" s="1" t="s">
        <v>70</v>
      </c>
      <c r="AR5102" s="1" t="s">
        <v>69</v>
      </c>
      <c r="AS5102" s="1" t="s">
        <v>69</v>
      </c>
      <c r="AT5102" s="1" t="s">
        <v>69</v>
      </c>
      <c r="AU5102" s="1" t="s">
        <v>69</v>
      </c>
      <c r="AV5102" s="1" t="s">
        <v>70</v>
      </c>
      <c r="AW5102" s="1" t="s">
        <v>70</v>
      </c>
      <c r="AX5102" s="1" t="s">
        <v>70</v>
      </c>
      <c r="AY5102" s="1" t="s">
        <v>70</v>
      </c>
      <c r="AZ5102" s="1" t="s">
        <v>69</v>
      </c>
      <c r="BA5102" s="1" t="s">
        <v>70</v>
      </c>
      <c r="BB5102" s="1" t="s">
        <v>70</v>
      </c>
      <c r="BC5102" s="1" t="s">
        <v>70</v>
      </c>
      <c r="BD5102" s="1" t="s">
        <v>70</v>
      </c>
      <c r="BE5102" s="1" t="s">
        <v>70</v>
      </c>
      <c r="BF5102" s="1" t="s">
        <v>70</v>
      </c>
      <c r="BG5102" s="3">
        <v>42548.59930555556</v>
      </c>
    </row>
    <row r="5103">
      <c r="A5103" s="1">
        <v>1006533.0</v>
      </c>
      <c r="B5103" s="1" t="s">
        <v>22305</v>
      </c>
      <c r="H5103" s="1" t="s">
        <v>22306</v>
      </c>
      <c r="I5103" s="1" t="s">
        <v>3976</v>
      </c>
      <c r="J5103" s="1" t="s">
        <v>15985</v>
      </c>
      <c r="K5103" s="1" t="s">
        <v>575</v>
      </c>
      <c r="L5103" s="1">
        <v>49437.0</v>
      </c>
      <c r="U5103" s="1">
        <v>-86.357399</v>
      </c>
      <c r="V5103" s="1">
        <v>43.416199</v>
      </c>
      <c r="X5103" s="1" t="s">
        <v>70</v>
      </c>
      <c r="Y5103" s="1" t="s">
        <v>70</v>
      </c>
      <c r="Z5103" s="1" t="s">
        <v>70</v>
      </c>
      <c r="AA5103" s="1" t="s">
        <v>70</v>
      </c>
      <c r="AB5103" s="1" t="s">
        <v>70</v>
      </c>
      <c r="AC5103" s="1" t="s">
        <v>80</v>
      </c>
      <c r="BG5103" s="6">
        <v>40345.58194444444</v>
      </c>
    </row>
    <row r="5104">
      <c r="A5104" s="1">
        <v>1019844.0</v>
      </c>
      <c r="B5104" s="1" t="s">
        <v>22307</v>
      </c>
      <c r="C5104" s="2" t="s">
        <v>22308</v>
      </c>
      <c r="D5104" s="2" t="s">
        <v>22309</v>
      </c>
      <c r="E5104" s="2" t="s">
        <v>22310</v>
      </c>
      <c r="G5104" s="2" t="s">
        <v>22311</v>
      </c>
      <c r="H5104" s="1" t="s">
        <v>22312</v>
      </c>
      <c r="I5104" s="1" t="s">
        <v>146</v>
      </c>
      <c r="J5104" s="1" t="s">
        <v>147</v>
      </c>
      <c r="K5104" s="1" t="s">
        <v>148</v>
      </c>
      <c r="L5104" s="1">
        <v>97215.0</v>
      </c>
      <c r="M5104" s="1" t="s">
        <v>22313</v>
      </c>
      <c r="N5104" s="1" t="s">
        <v>305</v>
      </c>
      <c r="U5104" s="1">
        <v>-122.58431</v>
      </c>
      <c r="V5104" s="1">
        <v>45.519001</v>
      </c>
      <c r="X5104" s="1" t="s">
        <v>69</v>
      </c>
      <c r="Y5104" s="1" t="s">
        <v>69</v>
      </c>
      <c r="Z5104" s="1" t="s">
        <v>70</v>
      </c>
      <c r="AA5104" s="1" t="s">
        <v>69</v>
      </c>
      <c r="AB5104" s="1" t="s">
        <v>69</v>
      </c>
      <c r="AC5104" s="1" t="s">
        <v>69</v>
      </c>
      <c r="AD5104" s="1" t="s">
        <v>69</v>
      </c>
      <c r="AE5104" s="1" t="s">
        <v>69</v>
      </c>
      <c r="AF5104" s="1" t="s">
        <v>70</v>
      </c>
      <c r="AG5104" s="1" t="s">
        <v>69</v>
      </c>
      <c r="AH5104" s="1" t="s">
        <v>69</v>
      </c>
      <c r="AI5104" s="1" t="s">
        <v>70</v>
      </c>
      <c r="AJ5104" s="1" t="s">
        <v>69</v>
      </c>
      <c r="AK5104" s="1" t="s">
        <v>69</v>
      </c>
      <c r="AL5104" s="1" t="s">
        <v>69</v>
      </c>
      <c r="AM5104" s="1" t="s">
        <v>69</v>
      </c>
      <c r="AN5104" s="1" t="s">
        <v>70</v>
      </c>
      <c r="AO5104" s="1" t="s">
        <v>69</v>
      </c>
      <c r="AP5104" s="1" t="s">
        <v>70</v>
      </c>
      <c r="AQ5104" s="1" t="s">
        <v>69</v>
      </c>
      <c r="AR5104" s="1" t="s">
        <v>69</v>
      </c>
      <c r="AS5104" s="1" t="s">
        <v>69</v>
      </c>
      <c r="AT5104" s="1" t="s">
        <v>69</v>
      </c>
      <c r="AU5104" s="1" t="s">
        <v>70</v>
      </c>
      <c r="AV5104" s="1" t="s">
        <v>70</v>
      </c>
      <c r="AW5104" s="1" t="s">
        <v>69</v>
      </c>
      <c r="AX5104" s="1" t="s">
        <v>69</v>
      </c>
      <c r="AY5104" s="1" t="s">
        <v>69</v>
      </c>
      <c r="AZ5104" s="1" t="s">
        <v>69</v>
      </c>
      <c r="BA5104" s="1" t="s">
        <v>69</v>
      </c>
      <c r="BB5104" s="1" t="s">
        <v>69</v>
      </c>
      <c r="BC5104" s="1" t="s">
        <v>69</v>
      </c>
      <c r="BD5104" s="1" t="s">
        <v>69</v>
      </c>
      <c r="BE5104" s="1" t="s">
        <v>70</v>
      </c>
      <c r="BF5104" s="1" t="s">
        <v>69</v>
      </c>
      <c r="BG5104" s="3">
        <v>43942.134722222225</v>
      </c>
    </row>
    <row r="5105">
      <c r="A5105" s="1">
        <v>1006830.0</v>
      </c>
      <c r="B5105" s="1" t="s">
        <v>22314</v>
      </c>
      <c r="H5105" s="1" t="s">
        <v>22315</v>
      </c>
      <c r="I5105" s="1" t="s">
        <v>22316</v>
      </c>
      <c r="J5105" s="1" t="s">
        <v>655</v>
      </c>
      <c r="K5105" s="1" t="s">
        <v>656</v>
      </c>
      <c r="L5105" s="1">
        <v>91763.0</v>
      </c>
      <c r="U5105" s="1">
        <v>-117.69</v>
      </c>
      <c r="V5105" s="1">
        <v>34.0751</v>
      </c>
      <c r="X5105" s="1" t="s">
        <v>70</v>
      </c>
      <c r="Y5105" s="1" t="s">
        <v>70</v>
      </c>
      <c r="Z5105" s="1" t="s">
        <v>70</v>
      </c>
      <c r="AA5105" s="1" t="s">
        <v>70</v>
      </c>
      <c r="AB5105" s="1" t="s">
        <v>70</v>
      </c>
      <c r="AC5105" s="1" t="s">
        <v>80</v>
      </c>
      <c r="BG5105" s="1">
        <v>2009.0</v>
      </c>
    </row>
    <row r="5106">
      <c r="A5106" s="1">
        <v>1007355.0</v>
      </c>
      <c r="B5106" s="1" t="s">
        <v>22317</v>
      </c>
      <c r="C5106" s="2" t="s">
        <v>5079</v>
      </c>
      <c r="H5106" s="1" t="s">
        <v>22318</v>
      </c>
      <c r="I5106" s="1" t="s">
        <v>2064</v>
      </c>
      <c r="J5106" s="1" t="s">
        <v>770</v>
      </c>
      <c r="K5106" s="1" t="s">
        <v>656</v>
      </c>
      <c r="L5106" s="1">
        <v>94611.0</v>
      </c>
      <c r="M5106" s="1" t="s">
        <v>1490</v>
      </c>
      <c r="N5106" s="1" t="s">
        <v>5082</v>
      </c>
      <c r="U5106" s="1">
        <v>-122.21053</v>
      </c>
      <c r="V5106" s="1">
        <v>37.826233</v>
      </c>
      <c r="W5106" s="1" t="s">
        <v>548</v>
      </c>
      <c r="X5106" s="1" t="s">
        <v>69</v>
      </c>
      <c r="Y5106" s="1" t="s">
        <v>69</v>
      </c>
      <c r="Z5106" s="1" t="s">
        <v>69</v>
      </c>
      <c r="AA5106" s="1" t="s">
        <v>69</v>
      </c>
      <c r="AB5106" s="1" t="s">
        <v>70</v>
      </c>
      <c r="AC5106" s="1" t="s">
        <v>69</v>
      </c>
      <c r="AD5106" s="1" t="s">
        <v>69</v>
      </c>
      <c r="AE5106" s="1" t="s">
        <v>69</v>
      </c>
      <c r="AF5106" s="1" t="s">
        <v>70</v>
      </c>
      <c r="AG5106" s="1" t="s">
        <v>69</v>
      </c>
      <c r="AH5106" s="1" t="s">
        <v>69</v>
      </c>
      <c r="AI5106" s="1" t="s">
        <v>69</v>
      </c>
      <c r="AJ5106" s="1" t="s">
        <v>69</v>
      </c>
      <c r="AK5106" s="1" t="s">
        <v>69</v>
      </c>
      <c r="AL5106" s="1" t="s">
        <v>69</v>
      </c>
      <c r="AM5106" s="1" t="s">
        <v>69</v>
      </c>
      <c r="AN5106" s="1" t="s">
        <v>70</v>
      </c>
      <c r="AO5106" s="1" t="s">
        <v>69</v>
      </c>
      <c r="AP5106" s="1" t="s">
        <v>69</v>
      </c>
      <c r="AQ5106" s="1" t="s">
        <v>69</v>
      </c>
      <c r="AR5106" s="1" t="s">
        <v>70</v>
      </c>
      <c r="AS5106" s="1" t="s">
        <v>69</v>
      </c>
      <c r="AT5106" s="1" t="s">
        <v>69</v>
      </c>
      <c r="AU5106" s="1" t="s">
        <v>70</v>
      </c>
      <c r="AV5106" s="1" t="s">
        <v>70</v>
      </c>
      <c r="AW5106" s="1" t="s">
        <v>70</v>
      </c>
      <c r="AX5106" s="1" t="s">
        <v>70</v>
      </c>
      <c r="AY5106" s="1" t="s">
        <v>70</v>
      </c>
      <c r="AZ5106" s="1" t="s">
        <v>70</v>
      </c>
      <c r="BA5106" s="1" t="s">
        <v>70</v>
      </c>
      <c r="BB5106" s="1" t="s">
        <v>70</v>
      </c>
      <c r="BC5106" s="1" t="s">
        <v>70</v>
      </c>
      <c r="BD5106" s="1" t="s">
        <v>70</v>
      </c>
      <c r="BE5106" s="1" t="s">
        <v>70</v>
      </c>
      <c r="BF5106" s="1" t="s">
        <v>70</v>
      </c>
      <c r="BG5106" s="3">
        <v>41030.756944444445</v>
      </c>
    </row>
    <row r="5107">
      <c r="A5107" s="1">
        <v>1010452.0</v>
      </c>
      <c r="B5107" s="1" t="s">
        <v>22319</v>
      </c>
      <c r="C5107" s="2" t="s">
        <v>22320</v>
      </c>
      <c r="D5107" s="2" t="s">
        <v>22321</v>
      </c>
      <c r="E5107" s="2" t="s">
        <v>22322</v>
      </c>
      <c r="G5107" s="1" t="s">
        <v>22323</v>
      </c>
      <c r="H5107" s="1" t="s">
        <v>22324</v>
      </c>
      <c r="I5107" s="1" t="s">
        <v>22316</v>
      </c>
      <c r="J5107" s="1" t="s">
        <v>655</v>
      </c>
      <c r="K5107" s="1" t="s">
        <v>656</v>
      </c>
      <c r="L5107" s="1">
        <v>91763.0</v>
      </c>
      <c r="M5107" s="1" t="s">
        <v>1081</v>
      </c>
      <c r="N5107" s="1" t="s">
        <v>1107</v>
      </c>
      <c r="U5107" s="1">
        <v>-117.69164</v>
      </c>
      <c r="V5107" s="1">
        <v>34.074043</v>
      </c>
      <c r="W5107" s="1" t="s">
        <v>392</v>
      </c>
      <c r="X5107" s="1" t="s">
        <v>70</v>
      </c>
      <c r="Y5107" s="1" t="s">
        <v>70</v>
      </c>
      <c r="Z5107" s="1" t="s">
        <v>70</v>
      </c>
      <c r="AA5107" s="1" t="s">
        <v>70</v>
      </c>
      <c r="AB5107" s="1" t="s">
        <v>69</v>
      </c>
      <c r="AC5107" s="1" t="s">
        <v>69</v>
      </c>
      <c r="AD5107" s="1" t="s">
        <v>69</v>
      </c>
      <c r="AE5107" s="1" t="s">
        <v>70</v>
      </c>
      <c r="AF5107" s="1" t="s">
        <v>70</v>
      </c>
      <c r="AG5107" s="1" t="s">
        <v>70</v>
      </c>
      <c r="AH5107" s="1" t="s">
        <v>70</v>
      </c>
      <c r="AI5107" s="1" t="s">
        <v>70</v>
      </c>
      <c r="AJ5107" s="1" t="s">
        <v>70</v>
      </c>
      <c r="AK5107" s="1" t="s">
        <v>69</v>
      </c>
      <c r="AL5107" s="1" t="s">
        <v>69</v>
      </c>
      <c r="AM5107" s="1" t="s">
        <v>70</v>
      </c>
      <c r="AN5107" s="1" t="s">
        <v>70</v>
      </c>
      <c r="AO5107" s="1" t="s">
        <v>70</v>
      </c>
      <c r="AP5107" s="1" t="s">
        <v>70</v>
      </c>
      <c r="AQ5107" s="1" t="s">
        <v>69</v>
      </c>
      <c r="AR5107" s="1" t="s">
        <v>70</v>
      </c>
      <c r="AS5107" s="1" t="s">
        <v>70</v>
      </c>
      <c r="AT5107" s="1" t="s">
        <v>70</v>
      </c>
      <c r="AU5107" s="1" t="s">
        <v>70</v>
      </c>
      <c r="AV5107" s="1" t="s">
        <v>70</v>
      </c>
      <c r="AW5107" s="1" t="s">
        <v>70</v>
      </c>
      <c r="AX5107" s="1" t="s">
        <v>70</v>
      </c>
      <c r="AY5107" s="1" t="s">
        <v>70</v>
      </c>
      <c r="AZ5107" s="1" t="s">
        <v>69</v>
      </c>
      <c r="BA5107" s="1" t="s">
        <v>70</v>
      </c>
      <c r="BB5107" s="1" t="s">
        <v>70</v>
      </c>
      <c r="BC5107" s="1" t="s">
        <v>70</v>
      </c>
      <c r="BD5107" s="1" t="s">
        <v>70</v>
      </c>
      <c r="BE5107" s="1" t="s">
        <v>70</v>
      </c>
      <c r="BF5107" s="1" t="s">
        <v>70</v>
      </c>
      <c r="BG5107" s="3">
        <v>41857.66875</v>
      </c>
    </row>
    <row r="5108">
      <c r="A5108" s="1">
        <v>1012779.0</v>
      </c>
      <c r="B5108" s="1" t="s">
        <v>22325</v>
      </c>
      <c r="D5108" s="1" t="s">
        <v>22326</v>
      </c>
      <c r="H5108" s="1" t="s">
        <v>22327</v>
      </c>
      <c r="I5108" s="1" t="s">
        <v>22328</v>
      </c>
      <c r="J5108" s="1" t="s">
        <v>22329</v>
      </c>
      <c r="K5108" s="1" t="s">
        <v>349</v>
      </c>
      <c r="L5108" s="1">
        <v>81144.0</v>
      </c>
      <c r="M5108" s="1" t="s">
        <v>22330</v>
      </c>
      <c r="N5108" s="1" t="s">
        <v>9726</v>
      </c>
      <c r="U5108" s="1">
        <v>-106.14581</v>
      </c>
      <c r="V5108" s="1">
        <v>37.580139</v>
      </c>
      <c r="X5108" s="1" t="s">
        <v>69</v>
      </c>
      <c r="Y5108" s="1" t="s">
        <v>70</v>
      </c>
      <c r="Z5108" s="1" t="s">
        <v>69</v>
      </c>
      <c r="AA5108" s="1" t="s">
        <v>70</v>
      </c>
      <c r="AB5108" s="1" t="s">
        <v>69</v>
      </c>
      <c r="AC5108" s="1" t="s">
        <v>69</v>
      </c>
      <c r="AD5108" s="1" t="s">
        <v>69</v>
      </c>
      <c r="AE5108" s="1" t="s">
        <v>70</v>
      </c>
      <c r="AF5108" s="1" t="s">
        <v>69</v>
      </c>
      <c r="AG5108" s="1" t="s">
        <v>70</v>
      </c>
      <c r="AH5108" s="1" t="s">
        <v>70</v>
      </c>
      <c r="AI5108" s="1" t="s">
        <v>70</v>
      </c>
      <c r="AJ5108" s="1" t="s">
        <v>70</v>
      </c>
      <c r="AK5108" s="1" t="s">
        <v>69</v>
      </c>
      <c r="AL5108" s="1" t="s">
        <v>70</v>
      </c>
      <c r="AM5108" s="1" t="s">
        <v>69</v>
      </c>
      <c r="AN5108" s="1" t="s">
        <v>70</v>
      </c>
      <c r="AO5108" s="1" t="s">
        <v>69</v>
      </c>
      <c r="AP5108" s="1" t="s">
        <v>70</v>
      </c>
      <c r="AQ5108" s="1" t="s">
        <v>70</v>
      </c>
      <c r="AR5108" s="1" t="s">
        <v>70</v>
      </c>
      <c r="AS5108" s="1" t="s">
        <v>70</v>
      </c>
      <c r="AT5108" s="1" t="s">
        <v>70</v>
      </c>
      <c r="AU5108" s="1" t="s">
        <v>69</v>
      </c>
      <c r="AV5108" s="1" t="s">
        <v>70</v>
      </c>
      <c r="AW5108" s="1" t="s">
        <v>70</v>
      </c>
      <c r="AX5108" s="1" t="s">
        <v>70</v>
      </c>
      <c r="AY5108" s="1" t="s">
        <v>70</v>
      </c>
      <c r="AZ5108" s="1" t="s">
        <v>69</v>
      </c>
      <c r="BA5108" s="1" t="s">
        <v>70</v>
      </c>
      <c r="BB5108" s="1" t="s">
        <v>70</v>
      </c>
      <c r="BC5108" s="1" t="s">
        <v>70</v>
      </c>
      <c r="BD5108" s="1" t="s">
        <v>70</v>
      </c>
      <c r="BE5108" s="1" t="s">
        <v>70</v>
      </c>
      <c r="BF5108" s="1" t="s">
        <v>70</v>
      </c>
      <c r="BG5108" s="3">
        <v>42592.74652777778</v>
      </c>
    </row>
    <row r="5109">
      <c r="A5109" s="1">
        <v>1005736.0</v>
      </c>
      <c r="B5109" s="1" t="s">
        <v>22331</v>
      </c>
      <c r="C5109" s="2" t="s">
        <v>22332</v>
      </c>
      <c r="H5109" s="1" t="s">
        <v>22333</v>
      </c>
      <c r="I5109" s="1" t="s">
        <v>22334</v>
      </c>
      <c r="J5109" s="1" t="s">
        <v>655</v>
      </c>
      <c r="K5109" s="1" t="s">
        <v>656</v>
      </c>
      <c r="L5109" s="1">
        <v>93108.0</v>
      </c>
      <c r="U5109" s="1">
        <v>-119.645</v>
      </c>
      <c r="V5109" s="1">
        <v>34.421101</v>
      </c>
      <c r="X5109" s="1" t="s">
        <v>70</v>
      </c>
      <c r="Y5109" s="1" t="s">
        <v>70</v>
      </c>
      <c r="Z5109" s="1" t="s">
        <v>70</v>
      </c>
      <c r="AA5109" s="1" t="s">
        <v>70</v>
      </c>
      <c r="AB5109" s="1" t="s">
        <v>70</v>
      </c>
      <c r="AC5109" s="1" t="s">
        <v>80</v>
      </c>
      <c r="BG5109" s="1">
        <v>2009.0</v>
      </c>
    </row>
    <row r="5110">
      <c r="A5110" s="1">
        <v>1004563.0</v>
      </c>
      <c r="B5110" s="1" t="s">
        <v>22335</v>
      </c>
      <c r="H5110" s="1" t="s">
        <v>22336</v>
      </c>
      <c r="I5110" s="1" t="s">
        <v>157</v>
      </c>
      <c r="J5110" s="1" t="s">
        <v>157</v>
      </c>
      <c r="K5110" s="1" t="s">
        <v>96</v>
      </c>
      <c r="L5110" s="1">
        <v>10467.0</v>
      </c>
      <c r="U5110" s="1">
        <v>-73.860298</v>
      </c>
      <c r="V5110" s="1">
        <v>40.894299</v>
      </c>
      <c r="X5110" s="1" t="s">
        <v>70</v>
      </c>
      <c r="Y5110" s="1" t="s">
        <v>70</v>
      </c>
      <c r="Z5110" s="1" t="s">
        <v>70</v>
      </c>
      <c r="AA5110" s="1" t="s">
        <v>70</v>
      </c>
      <c r="AB5110" s="1" t="s">
        <v>70</v>
      </c>
      <c r="AC5110" s="1" t="s">
        <v>80</v>
      </c>
      <c r="BG5110" s="1">
        <v>2011.0</v>
      </c>
    </row>
    <row r="5111">
      <c r="A5111" s="1">
        <v>1004564.0</v>
      </c>
      <c r="B5111" s="1" t="s">
        <v>22337</v>
      </c>
      <c r="H5111" s="1" t="s">
        <v>22338</v>
      </c>
      <c r="I5111" s="1" t="s">
        <v>157</v>
      </c>
      <c r="J5111" s="1" t="s">
        <v>157</v>
      </c>
      <c r="K5111" s="1" t="s">
        <v>96</v>
      </c>
      <c r="L5111" s="1">
        <v>10467.0</v>
      </c>
      <c r="U5111" s="1">
        <v>-73.878899</v>
      </c>
      <c r="V5111" s="1">
        <v>40.880402</v>
      </c>
      <c r="X5111" s="1" t="s">
        <v>70</v>
      </c>
      <c r="Y5111" s="1" t="s">
        <v>70</v>
      </c>
      <c r="Z5111" s="1" t="s">
        <v>70</v>
      </c>
      <c r="AA5111" s="1" t="s">
        <v>70</v>
      </c>
      <c r="AB5111" s="1" t="s">
        <v>70</v>
      </c>
      <c r="AC5111" s="1" t="s">
        <v>80</v>
      </c>
      <c r="BG5111" s="1">
        <v>2011.0</v>
      </c>
    </row>
    <row r="5112">
      <c r="A5112" s="1">
        <v>1012420.0</v>
      </c>
      <c r="B5112" s="1" t="s">
        <v>22339</v>
      </c>
      <c r="H5112" s="1" t="s">
        <v>22340</v>
      </c>
      <c r="I5112" s="1" t="s">
        <v>944</v>
      </c>
      <c r="J5112" s="1" t="s">
        <v>612</v>
      </c>
      <c r="K5112" s="1" t="s">
        <v>488</v>
      </c>
      <c r="L5112" s="1">
        <v>1245.0</v>
      </c>
      <c r="M5112" s="1" t="s">
        <v>22341</v>
      </c>
      <c r="N5112" s="1" t="s">
        <v>1586</v>
      </c>
      <c r="U5112" s="1">
        <v>-73.202858</v>
      </c>
      <c r="V5112" s="1">
        <v>42.132732</v>
      </c>
      <c r="X5112" s="1" t="s">
        <v>69</v>
      </c>
      <c r="Y5112" s="1" t="s">
        <v>70</v>
      </c>
      <c r="Z5112" s="1" t="s">
        <v>70</v>
      </c>
      <c r="AA5112" s="1" t="s">
        <v>70</v>
      </c>
      <c r="AB5112" s="1" t="s">
        <v>70</v>
      </c>
      <c r="AC5112" s="1" t="s">
        <v>80</v>
      </c>
      <c r="AD5112" s="1" t="s">
        <v>69</v>
      </c>
      <c r="AE5112" s="1" t="s">
        <v>69</v>
      </c>
      <c r="AF5112" s="1" t="s">
        <v>70</v>
      </c>
      <c r="AG5112" s="1" t="s">
        <v>70</v>
      </c>
      <c r="AH5112" s="1" t="s">
        <v>69</v>
      </c>
      <c r="AI5112" s="1" t="s">
        <v>70</v>
      </c>
      <c r="AJ5112" s="1" t="s">
        <v>69</v>
      </c>
      <c r="AK5112" s="1" t="s">
        <v>69</v>
      </c>
      <c r="AL5112" s="1" t="s">
        <v>70</v>
      </c>
      <c r="AM5112" s="1" t="s">
        <v>70</v>
      </c>
      <c r="AN5112" s="1" t="s">
        <v>69</v>
      </c>
      <c r="AO5112" s="1" t="s">
        <v>69</v>
      </c>
      <c r="AP5112" s="1" t="s">
        <v>70</v>
      </c>
      <c r="AQ5112" s="1" t="s">
        <v>70</v>
      </c>
      <c r="AR5112" s="1" t="s">
        <v>70</v>
      </c>
      <c r="AS5112" s="1" t="s">
        <v>69</v>
      </c>
      <c r="AT5112" s="1" t="s">
        <v>69</v>
      </c>
      <c r="AU5112" s="1" t="s">
        <v>70</v>
      </c>
      <c r="AV5112" s="1" t="s">
        <v>70</v>
      </c>
      <c r="AW5112" s="1" t="s">
        <v>70</v>
      </c>
      <c r="AX5112" s="1" t="s">
        <v>69</v>
      </c>
      <c r="AY5112" s="1" t="s">
        <v>70</v>
      </c>
      <c r="AZ5112" s="1" t="s">
        <v>69</v>
      </c>
      <c r="BA5112" s="1" t="s">
        <v>70</v>
      </c>
      <c r="BB5112" s="1" t="s">
        <v>70</v>
      </c>
      <c r="BC5112" s="1" t="s">
        <v>70</v>
      </c>
      <c r="BD5112" s="1" t="s">
        <v>70</v>
      </c>
      <c r="BE5112" s="1" t="s">
        <v>70</v>
      </c>
      <c r="BF5112" s="1" t="s">
        <v>69</v>
      </c>
      <c r="BG5112" s="3">
        <v>42562.47430555556</v>
      </c>
    </row>
    <row r="5113">
      <c r="A5113" s="1">
        <v>1002537.0</v>
      </c>
      <c r="B5113" s="1" t="s">
        <v>22342</v>
      </c>
      <c r="C5113" s="2" t="s">
        <v>1509</v>
      </c>
      <c r="D5113" s="2" t="s">
        <v>1510</v>
      </c>
      <c r="E5113" s="2" t="s">
        <v>1511</v>
      </c>
      <c r="G5113" s="2" t="s">
        <v>1512</v>
      </c>
      <c r="H5113" s="1" t="s">
        <v>22343</v>
      </c>
      <c r="I5113" s="1" t="s">
        <v>944</v>
      </c>
      <c r="J5113" s="1" t="s">
        <v>944</v>
      </c>
      <c r="K5113" s="1" t="s">
        <v>656</v>
      </c>
      <c r="L5113" s="1">
        <v>93940.0</v>
      </c>
      <c r="M5113" s="1" t="s">
        <v>1081</v>
      </c>
      <c r="N5113" s="1" t="s">
        <v>4276</v>
      </c>
      <c r="U5113" s="1">
        <v>-121.92704</v>
      </c>
      <c r="V5113" s="1">
        <v>36.987274</v>
      </c>
      <c r="W5113" s="1" t="s">
        <v>864</v>
      </c>
      <c r="X5113" s="1" t="s">
        <v>69</v>
      </c>
      <c r="Y5113" s="1" t="s">
        <v>69</v>
      </c>
      <c r="Z5113" s="1" t="s">
        <v>70</v>
      </c>
      <c r="AA5113" s="1" t="s">
        <v>70</v>
      </c>
      <c r="AB5113" s="1" t="s">
        <v>69</v>
      </c>
      <c r="AC5113" s="1" t="s">
        <v>69</v>
      </c>
      <c r="AD5113" s="1" t="s">
        <v>69</v>
      </c>
      <c r="AE5113" s="1" t="s">
        <v>69</v>
      </c>
      <c r="AF5113" s="1" t="s">
        <v>70</v>
      </c>
      <c r="AG5113" s="1" t="s">
        <v>69</v>
      </c>
      <c r="AH5113" s="1" t="s">
        <v>69</v>
      </c>
      <c r="AI5113" s="1" t="s">
        <v>69</v>
      </c>
      <c r="AJ5113" s="1" t="s">
        <v>69</v>
      </c>
      <c r="AK5113" s="1" t="s">
        <v>69</v>
      </c>
      <c r="AL5113" s="1" t="s">
        <v>69</v>
      </c>
      <c r="AM5113" s="1" t="s">
        <v>69</v>
      </c>
      <c r="AN5113" s="1" t="s">
        <v>70</v>
      </c>
      <c r="AO5113" s="1" t="s">
        <v>69</v>
      </c>
      <c r="AP5113" s="1" t="s">
        <v>70</v>
      </c>
      <c r="AQ5113" s="1" t="s">
        <v>69</v>
      </c>
      <c r="AR5113" s="1" t="s">
        <v>69</v>
      </c>
      <c r="AS5113" s="1" t="s">
        <v>69</v>
      </c>
      <c r="AT5113" s="1" t="s">
        <v>69</v>
      </c>
      <c r="AU5113" s="1" t="s">
        <v>69</v>
      </c>
      <c r="AV5113" s="1" t="s">
        <v>69</v>
      </c>
      <c r="AW5113" s="1" t="s">
        <v>70</v>
      </c>
      <c r="AX5113" s="1" t="s">
        <v>70</v>
      </c>
      <c r="AY5113" s="1" t="s">
        <v>70</v>
      </c>
      <c r="AZ5113" s="1" t="s">
        <v>69</v>
      </c>
      <c r="BA5113" s="1" t="s">
        <v>70</v>
      </c>
      <c r="BB5113" s="1" t="s">
        <v>70</v>
      </c>
      <c r="BC5113" s="1" t="s">
        <v>70</v>
      </c>
      <c r="BD5113" s="1" t="s">
        <v>70</v>
      </c>
      <c r="BE5113" s="1" t="s">
        <v>70</v>
      </c>
      <c r="BF5113" s="1" t="s">
        <v>70</v>
      </c>
      <c r="BG5113" s="3">
        <v>41729.739583333336</v>
      </c>
    </row>
    <row r="5114">
      <c r="A5114" s="1">
        <v>1004297.0</v>
      </c>
      <c r="B5114" s="1" t="s">
        <v>22344</v>
      </c>
      <c r="D5114" s="2" t="s">
        <v>22345</v>
      </c>
      <c r="H5114" s="1" t="s">
        <v>22346</v>
      </c>
      <c r="I5114" s="1" t="s">
        <v>22347</v>
      </c>
      <c r="J5114" s="1" t="s">
        <v>694</v>
      </c>
      <c r="K5114" s="1" t="s">
        <v>382</v>
      </c>
      <c r="L5114" s="1">
        <v>35115.0</v>
      </c>
      <c r="M5114" s="1" t="s">
        <v>22348</v>
      </c>
      <c r="N5114" s="1" t="s">
        <v>895</v>
      </c>
      <c r="U5114" s="1">
        <v>-86.862892</v>
      </c>
      <c r="V5114" s="1">
        <v>33.099545</v>
      </c>
      <c r="W5114" s="1" t="s">
        <v>99</v>
      </c>
      <c r="X5114" s="1" t="s">
        <v>70</v>
      </c>
      <c r="Y5114" s="1" t="s">
        <v>70</v>
      </c>
      <c r="Z5114" s="1" t="s">
        <v>70</v>
      </c>
      <c r="AA5114" s="1" t="s">
        <v>70</v>
      </c>
      <c r="AB5114" s="1" t="s">
        <v>70</v>
      </c>
      <c r="AC5114" s="1" t="s">
        <v>80</v>
      </c>
      <c r="AD5114" s="1" t="s">
        <v>69</v>
      </c>
      <c r="AE5114" s="1" t="s">
        <v>70</v>
      </c>
      <c r="AF5114" s="1" t="s">
        <v>70</v>
      </c>
      <c r="AG5114" s="1" t="s">
        <v>69</v>
      </c>
      <c r="AH5114" s="1" t="s">
        <v>69</v>
      </c>
      <c r="AI5114" s="1" t="s">
        <v>70</v>
      </c>
      <c r="AJ5114" s="1" t="s">
        <v>69</v>
      </c>
      <c r="AK5114" s="1" t="s">
        <v>69</v>
      </c>
      <c r="AL5114" s="1" t="s">
        <v>69</v>
      </c>
      <c r="AM5114" s="1" t="s">
        <v>69</v>
      </c>
      <c r="AN5114" s="1" t="s">
        <v>70</v>
      </c>
      <c r="AO5114" s="1" t="s">
        <v>70</v>
      </c>
      <c r="AP5114" s="1" t="s">
        <v>70</v>
      </c>
      <c r="AQ5114" s="1" t="s">
        <v>70</v>
      </c>
      <c r="AR5114" s="1" t="s">
        <v>70</v>
      </c>
      <c r="AS5114" s="1" t="s">
        <v>70</v>
      </c>
      <c r="AT5114" s="1" t="s">
        <v>69</v>
      </c>
      <c r="AU5114" s="1" t="s">
        <v>69</v>
      </c>
      <c r="AV5114" s="1" t="s">
        <v>70</v>
      </c>
      <c r="AW5114" s="1" t="s">
        <v>70</v>
      </c>
      <c r="AX5114" s="1" t="s">
        <v>70</v>
      </c>
      <c r="AY5114" s="1" t="s">
        <v>70</v>
      </c>
      <c r="AZ5114" s="1" t="s">
        <v>69</v>
      </c>
      <c r="BA5114" s="1" t="s">
        <v>70</v>
      </c>
      <c r="BB5114" s="1" t="s">
        <v>70</v>
      </c>
      <c r="BC5114" s="1" t="s">
        <v>69</v>
      </c>
      <c r="BD5114" s="1" t="s">
        <v>70</v>
      </c>
      <c r="BE5114" s="1" t="s">
        <v>70</v>
      </c>
      <c r="BF5114" s="1" t="s">
        <v>70</v>
      </c>
      <c r="BG5114" s="3">
        <v>41730.645833333336</v>
      </c>
    </row>
    <row r="5115">
      <c r="A5115" s="1">
        <v>1004492.0</v>
      </c>
      <c r="B5115" s="1" t="s">
        <v>22349</v>
      </c>
      <c r="D5115" s="2" t="s">
        <v>22350</v>
      </c>
      <c r="H5115" s="1" t="s">
        <v>22351</v>
      </c>
      <c r="I5115" s="1" t="s">
        <v>22352</v>
      </c>
      <c r="J5115" s="1" t="s">
        <v>6678</v>
      </c>
      <c r="K5115" s="1" t="s">
        <v>171</v>
      </c>
      <c r="L5115" s="1">
        <v>56265.0</v>
      </c>
      <c r="M5115" s="1" t="s">
        <v>22353</v>
      </c>
      <c r="N5115" s="1" t="s">
        <v>22354</v>
      </c>
      <c r="U5115" s="1">
        <v>-95.727097</v>
      </c>
      <c r="V5115" s="1">
        <v>44.947762</v>
      </c>
      <c r="W5115" s="1" t="s">
        <v>136</v>
      </c>
      <c r="X5115" s="1" t="s">
        <v>69</v>
      </c>
      <c r="Y5115" s="1" t="s">
        <v>70</v>
      </c>
      <c r="Z5115" s="1" t="s">
        <v>70</v>
      </c>
      <c r="AA5115" s="1" t="s">
        <v>70</v>
      </c>
      <c r="AB5115" s="1" t="s">
        <v>70</v>
      </c>
      <c r="AC5115" s="1" t="s">
        <v>80</v>
      </c>
      <c r="AD5115" s="1" t="s">
        <v>69</v>
      </c>
      <c r="AE5115" s="1" t="s">
        <v>70</v>
      </c>
      <c r="AF5115" s="1" t="s">
        <v>69</v>
      </c>
      <c r="AG5115" s="1" t="s">
        <v>70</v>
      </c>
      <c r="AH5115" s="1" t="s">
        <v>69</v>
      </c>
      <c r="AI5115" s="1" t="s">
        <v>70</v>
      </c>
      <c r="AJ5115" s="1" t="s">
        <v>70</v>
      </c>
      <c r="AK5115" s="1" t="s">
        <v>69</v>
      </c>
      <c r="AL5115" s="1" t="s">
        <v>70</v>
      </c>
      <c r="AM5115" s="1" t="s">
        <v>69</v>
      </c>
      <c r="AN5115" s="1" t="s">
        <v>70</v>
      </c>
      <c r="AO5115" s="1" t="s">
        <v>70</v>
      </c>
      <c r="AP5115" s="1" t="s">
        <v>70</v>
      </c>
      <c r="AQ5115" s="1" t="s">
        <v>70</v>
      </c>
      <c r="AR5115" s="1" t="s">
        <v>70</v>
      </c>
      <c r="AS5115" s="1" t="s">
        <v>70</v>
      </c>
      <c r="AT5115" s="1" t="s">
        <v>70</v>
      </c>
      <c r="AU5115" s="1" t="s">
        <v>70</v>
      </c>
      <c r="AV5115" s="1" t="s">
        <v>70</v>
      </c>
      <c r="AW5115" s="1" t="s">
        <v>70</v>
      </c>
      <c r="AX5115" s="1" t="s">
        <v>70</v>
      </c>
      <c r="AY5115" s="1" t="s">
        <v>70</v>
      </c>
      <c r="AZ5115" s="1" t="s">
        <v>70</v>
      </c>
      <c r="BA5115" s="1" t="s">
        <v>70</v>
      </c>
      <c r="BB5115" s="1" t="s">
        <v>70</v>
      </c>
      <c r="BC5115" s="1" t="s">
        <v>70</v>
      </c>
      <c r="BD5115" s="1" t="s">
        <v>70</v>
      </c>
      <c r="BE5115" s="1" t="s">
        <v>70</v>
      </c>
      <c r="BF5115" s="1" t="s">
        <v>70</v>
      </c>
      <c r="BG5115" s="3">
        <v>41730.27361111111</v>
      </c>
    </row>
    <row r="5116">
      <c r="A5116" s="1">
        <v>1000493.0</v>
      </c>
      <c r="B5116" s="1" t="s">
        <v>22355</v>
      </c>
      <c r="C5116" s="2" t="s">
        <v>22356</v>
      </c>
      <c r="H5116" s="1" t="s">
        <v>22357</v>
      </c>
      <c r="I5116" s="1" t="s">
        <v>22358</v>
      </c>
      <c r="J5116" s="1" t="s">
        <v>13108</v>
      </c>
      <c r="K5116" s="1" t="s">
        <v>96</v>
      </c>
      <c r="L5116" s="1">
        <v>13148.0</v>
      </c>
      <c r="M5116" s="1" t="s">
        <v>4689</v>
      </c>
      <c r="N5116" s="1" t="s">
        <v>3993</v>
      </c>
      <c r="U5116" s="1">
        <v>-76.767311</v>
      </c>
      <c r="V5116" s="1">
        <v>42.949951</v>
      </c>
      <c r="W5116" s="1" t="s">
        <v>99</v>
      </c>
      <c r="X5116" s="1" t="s">
        <v>69</v>
      </c>
      <c r="Y5116" s="1" t="s">
        <v>69</v>
      </c>
      <c r="Z5116" s="1" t="s">
        <v>70</v>
      </c>
      <c r="AA5116" s="1" t="s">
        <v>69</v>
      </c>
      <c r="AB5116" s="1" t="s">
        <v>70</v>
      </c>
      <c r="AC5116" s="1" t="s">
        <v>80</v>
      </c>
      <c r="AD5116" s="1" t="s">
        <v>69</v>
      </c>
      <c r="AE5116" s="1" t="s">
        <v>69</v>
      </c>
      <c r="AF5116" s="1" t="s">
        <v>69</v>
      </c>
      <c r="AG5116" s="1" t="s">
        <v>69</v>
      </c>
      <c r="AH5116" s="1" t="s">
        <v>70</v>
      </c>
      <c r="AI5116" s="1" t="s">
        <v>70</v>
      </c>
      <c r="AJ5116" s="1" t="s">
        <v>70</v>
      </c>
      <c r="AK5116" s="1" t="s">
        <v>69</v>
      </c>
      <c r="AL5116" s="1" t="s">
        <v>69</v>
      </c>
      <c r="AM5116" s="1" t="s">
        <v>70</v>
      </c>
      <c r="AN5116" s="1" t="s">
        <v>70</v>
      </c>
      <c r="AO5116" s="1" t="s">
        <v>70</v>
      </c>
      <c r="AP5116" s="1" t="s">
        <v>69</v>
      </c>
      <c r="AQ5116" s="1" t="s">
        <v>70</v>
      </c>
      <c r="AR5116" s="1" t="s">
        <v>69</v>
      </c>
      <c r="AS5116" s="1" t="s">
        <v>70</v>
      </c>
      <c r="AT5116" s="1" t="s">
        <v>69</v>
      </c>
      <c r="AU5116" s="1" t="s">
        <v>70</v>
      </c>
      <c r="AV5116" s="1" t="s">
        <v>70</v>
      </c>
      <c r="AW5116" s="1" t="s">
        <v>69</v>
      </c>
      <c r="AX5116" s="1" t="s">
        <v>70</v>
      </c>
      <c r="AY5116" s="1" t="s">
        <v>70</v>
      </c>
      <c r="AZ5116" s="1" t="s">
        <v>70</v>
      </c>
      <c r="BA5116" s="1" t="s">
        <v>70</v>
      </c>
      <c r="BB5116" s="1" t="s">
        <v>70</v>
      </c>
      <c r="BC5116" s="1" t="s">
        <v>70</v>
      </c>
      <c r="BD5116" s="1" t="s">
        <v>70</v>
      </c>
      <c r="BE5116" s="1" t="s">
        <v>70</v>
      </c>
      <c r="BF5116" s="1" t="s">
        <v>70</v>
      </c>
      <c r="BG5116" s="3">
        <v>41046.614583333336</v>
      </c>
    </row>
    <row r="5117">
      <c r="A5117" s="1">
        <v>1008515.0</v>
      </c>
      <c r="B5117" s="1" t="s">
        <v>22359</v>
      </c>
      <c r="C5117" s="2" t="s">
        <v>22360</v>
      </c>
      <c r="D5117" s="2" t="s">
        <v>22361</v>
      </c>
      <c r="G5117" s="2" t="s">
        <v>22362</v>
      </c>
      <c r="H5117" s="1" t="s">
        <v>22363</v>
      </c>
      <c r="I5117" s="1" t="s">
        <v>1804</v>
      </c>
      <c r="J5117" s="1" t="s">
        <v>1805</v>
      </c>
      <c r="K5117" s="1" t="s">
        <v>670</v>
      </c>
      <c r="L5117" s="1">
        <v>28801.0</v>
      </c>
      <c r="M5117" s="1" t="s">
        <v>21552</v>
      </c>
      <c r="N5117" s="1" t="s">
        <v>68</v>
      </c>
      <c r="U5117" s="1">
        <v>-82.561096</v>
      </c>
      <c r="V5117" s="1">
        <v>35.596973</v>
      </c>
      <c r="W5117" s="1" t="s">
        <v>99</v>
      </c>
      <c r="X5117" s="1" t="s">
        <v>69</v>
      </c>
      <c r="Y5117" s="1" t="s">
        <v>70</v>
      </c>
      <c r="Z5117" s="1" t="s">
        <v>70</v>
      </c>
      <c r="AA5117" s="1" t="s">
        <v>70</v>
      </c>
      <c r="AB5117" s="1" t="s">
        <v>70</v>
      </c>
      <c r="AC5117" s="1" t="s">
        <v>69</v>
      </c>
      <c r="AD5117" s="1" t="s">
        <v>69</v>
      </c>
      <c r="AE5117" s="1" t="s">
        <v>69</v>
      </c>
      <c r="AF5117" s="1" t="s">
        <v>69</v>
      </c>
      <c r="AG5117" s="1" t="s">
        <v>69</v>
      </c>
      <c r="AH5117" s="1" t="s">
        <v>69</v>
      </c>
      <c r="AI5117" s="1" t="s">
        <v>69</v>
      </c>
      <c r="AJ5117" s="1" t="s">
        <v>69</v>
      </c>
      <c r="AK5117" s="1" t="s">
        <v>69</v>
      </c>
      <c r="AL5117" s="1" t="s">
        <v>69</v>
      </c>
      <c r="AM5117" s="1" t="s">
        <v>69</v>
      </c>
      <c r="AN5117" s="1" t="s">
        <v>70</v>
      </c>
      <c r="AO5117" s="1" t="s">
        <v>69</v>
      </c>
      <c r="AP5117" s="1" t="s">
        <v>70</v>
      </c>
      <c r="AQ5117" s="1" t="s">
        <v>70</v>
      </c>
      <c r="AR5117" s="1" t="s">
        <v>69</v>
      </c>
      <c r="AS5117" s="1" t="s">
        <v>69</v>
      </c>
      <c r="AT5117" s="1" t="s">
        <v>69</v>
      </c>
      <c r="AU5117" s="1" t="s">
        <v>69</v>
      </c>
      <c r="AV5117" s="1" t="s">
        <v>69</v>
      </c>
      <c r="AW5117" s="1" t="s">
        <v>70</v>
      </c>
      <c r="AX5117" s="1" t="s">
        <v>70</v>
      </c>
      <c r="AY5117" s="1" t="s">
        <v>70</v>
      </c>
      <c r="AZ5117" s="1" t="s">
        <v>69</v>
      </c>
      <c r="BA5117" s="1" t="s">
        <v>70</v>
      </c>
      <c r="BB5117" s="1" t="s">
        <v>70</v>
      </c>
      <c r="BC5117" s="1" t="s">
        <v>70</v>
      </c>
      <c r="BD5117" s="1" t="s">
        <v>70</v>
      </c>
      <c r="BE5117" s="1" t="s">
        <v>70</v>
      </c>
      <c r="BF5117" s="1" t="s">
        <v>70</v>
      </c>
      <c r="BG5117" s="3">
        <v>41451.32083333333</v>
      </c>
    </row>
    <row r="5118">
      <c r="A5118" s="1">
        <v>1004491.0</v>
      </c>
      <c r="B5118" s="1" t="s">
        <v>22364</v>
      </c>
      <c r="H5118" s="1" t="s">
        <v>22365</v>
      </c>
      <c r="I5118" s="1" t="s">
        <v>7163</v>
      </c>
      <c r="J5118" s="1" t="s">
        <v>276</v>
      </c>
      <c r="K5118" s="1" t="s">
        <v>107</v>
      </c>
      <c r="L5118" s="1">
        <v>37043.0</v>
      </c>
      <c r="U5118" s="1">
        <v>-87.266502</v>
      </c>
      <c r="V5118" s="1">
        <v>36.5145</v>
      </c>
      <c r="X5118" s="1" t="s">
        <v>70</v>
      </c>
      <c r="Y5118" s="1" t="s">
        <v>70</v>
      </c>
      <c r="Z5118" s="1" t="s">
        <v>70</v>
      </c>
      <c r="AA5118" s="1" t="s">
        <v>70</v>
      </c>
      <c r="AB5118" s="1" t="s">
        <v>70</v>
      </c>
      <c r="AC5118" s="1" t="s">
        <v>80</v>
      </c>
      <c r="BG5118" s="1">
        <v>2009.0</v>
      </c>
    </row>
    <row r="5119">
      <c r="A5119" s="1">
        <v>1004469.0</v>
      </c>
      <c r="B5119" s="1" t="s">
        <v>22364</v>
      </c>
      <c r="H5119" s="1" t="s">
        <v>22366</v>
      </c>
      <c r="I5119" s="1" t="s">
        <v>22367</v>
      </c>
      <c r="J5119" s="1" t="s">
        <v>276</v>
      </c>
      <c r="K5119" s="1" t="s">
        <v>1630</v>
      </c>
      <c r="L5119" s="1">
        <v>71957.0</v>
      </c>
      <c r="U5119" s="1">
        <v>-93.578102</v>
      </c>
      <c r="V5119" s="1">
        <v>34.537601</v>
      </c>
      <c r="X5119" s="1" t="s">
        <v>70</v>
      </c>
      <c r="Y5119" s="1" t="s">
        <v>70</v>
      </c>
      <c r="Z5119" s="1" t="s">
        <v>70</v>
      </c>
      <c r="AA5119" s="1" t="s">
        <v>70</v>
      </c>
      <c r="AB5119" s="1" t="s">
        <v>70</v>
      </c>
      <c r="AC5119" s="1" t="s">
        <v>80</v>
      </c>
      <c r="BG5119" s="1">
        <v>2009.0</v>
      </c>
    </row>
    <row r="5120">
      <c r="A5120" s="1">
        <v>1007337.0</v>
      </c>
      <c r="B5120" s="1" t="s">
        <v>22368</v>
      </c>
      <c r="H5120" s="1" t="s">
        <v>22369</v>
      </c>
      <c r="I5120" s="1" t="s">
        <v>4590</v>
      </c>
      <c r="J5120" s="1" t="s">
        <v>276</v>
      </c>
      <c r="K5120" s="1" t="s">
        <v>582</v>
      </c>
      <c r="L5120" s="1">
        <v>40353.0</v>
      </c>
      <c r="M5120" s="1" t="s">
        <v>1135</v>
      </c>
      <c r="N5120" s="1" t="s">
        <v>22370</v>
      </c>
      <c r="U5120" s="1">
        <v>-83.955292</v>
      </c>
      <c r="V5120" s="1">
        <v>38.045456</v>
      </c>
      <c r="W5120" s="1" t="s">
        <v>99</v>
      </c>
      <c r="X5120" s="1" t="s">
        <v>70</v>
      </c>
      <c r="Y5120" s="1" t="s">
        <v>69</v>
      </c>
      <c r="Z5120" s="1" t="s">
        <v>70</v>
      </c>
      <c r="AA5120" s="1" t="s">
        <v>69</v>
      </c>
      <c r="AB5120" s="1" t="s">
        <v>70</v>
      </c>
      <c r="AC5120" s="1" t="s">
        <v>80</v>
      </c>
      <c r="AD5120" s="1" t="s">
        <v>69</v>
      </c>
      <c r="AE5120" s="1" t="s">
        <v>70</v>
      </c>
      <c r="AF5120" s="1" t="s">
        <v>69</v>
      </c>
      <c r="AG5120" s="1" t="s">
        <v>69</v>
      </c>
      <c r="AH5120" s="1" t="s">
        <v>69</v>
      </c>
      <c r="AI5120" s="1" t="s">
        <v>69</v>
      </c>
      <c r="AJ5120" s="1" t="s">
        <v>69</v>
      </c>
      <c r="AK5120" s="1" t="s">
        <v>69</v>
      </c>
      <c r="AL5120" s="1" t="s">
        <v>69</v>
      </c>
      <c r="AM5120" s="1" t="s">
        <v>69</v>
      </c>
      <c r="AN5120" s="1" t="s">
        <v>70</v>
      </c>
      <c r="AO5120" s="1" t="s">
        <v>69</v>
      </c>
      <c r="AP5120" s="1" t="s">
        <v>69</v>
      </c>
      <c r="AQ5120" s="1" t="s">
        <v>70</v>
      </c>
      <c r="AR5120" s="1" t="s">
        <v>70</v>
      </c>
      <c r="AS5120" s="1" t="s">
        <v>70</v>
      </c>
      <c r="AT5120" s="1" t="s">
        <v>70</v>
      </c>
      <c r="AU5120" s="1" t="s">
        <v>70</v>
      </c>
      <c r="AV5120" s="1" t="s">
        <v>70</v>
      </c>
      <c r="AW5120" s="1" t="s">
        <v>70</v>
      </c>
      <c r="AX5120" s="1" t="s">
        <v>70</v>
      </c>
      <c r="AY5120" s="1" t="s">
        <v>70</v>
      </c>
      <c r="AZ5120" s="1" t="s">
        <v>70</v>
      </c>
      <c r="BA5120" s="1" t="s">
        <v>70</v>
      </c>
      <c r="BB5120" s="1" t="s">
        <v>70</v>
      </c>
      <c r="BC5120" s="1" t="s">
        <v>70</v>
      </c>
      <c r="BD5120" s="1" t="s">
        <v>70</v>
      </c>
      <c r="BE5120" s="1" t="s">
        <v>70</v>
      </c>
      <c r="BF5120" s="1" t="s">
        <v>70</v>
      </c>
      <c r="BG5120" s="3">
        <v>41037.43819444445</v>
      </c>
    </row>
    <row r="5121">
      <c r="A5121" s="1">
        <v>1006263.0</v>
      </c>
      <c r="B5121" s="1" t="s">
        <v>22371</v>
      </c>
      <c r="D5121" s="2" t="s">
        <v>22372</v>
      </c>
      <c r="H5121" s="1" t="s">
        <v>22373</v>
      </c>
      <c r="I5121" s="1" t="s">
        <v>10116</v>
      </c>
      <c r="J5121" s="1" t="s">
        <v>276</v>
      </c>
      <c r="K5121" s="1" t="s">
        <v>670</v>
      </c>
      <c r="L5121" s="1">
        <v>27371.0</v>
      </c>
      <c r="M5121" s="1" t="s">
        <v>22374</v>
      </c>
      <c r="N5121" s="1" t="s">
        <v>22375</v>
      </c>
      <c r="U5121" s="1">
        <v>-79.895126</v>
      </c>
      <c r="V5121" s="1">
        <v>35.362759</v>
      </c>
      <c r="X5121" s="1" t="s">
        <v>69</v>
      </c>
      <c r="Y5121" s="1" t="s">
        <v>70</v>
      </c>
      <c r="Z5121" s="1" t="s">
        <v>70</v>
      </c>
      <c r="AA5121" s="1" t="s">
        <v>70</v>
      </c>
      <c r="AB5121" s="1" t="s">
        <v>70</v>
      </c>
      <c r="AC5121" s="1" t="s">
        <v>70</v>
      </c>
      <c r="AD5121" s="1" t="s">
        <v>69</v>
      </c>
      <c r="AE5121" s="1" t="s">
        <v>70</v>
      </c>
      <c r="AF5121" s="1" t="s">
        <v>69</v>
      </c>
      <c r="AG5121" s="1" t="s">
        <v>70</v>
      </c>
      <c r="AH5121" s="1" t="s">
        <v>69</v>
      </c>
      <c r="AI5121" s="1" t="s">
        <v>70</v>
      </c>
      <c r="AJ5121" s="1" t="s">
        <v>69</v>
      </c>
      <c r="AK5121" s="1" t="s">
        <v>69</v>
      </c>
      <c r="AL5121" s="1" t="s">
        <v>69</v>
      </c>
      <c r="AM5121" s="1" t="s">
        <v>69</v>
      </c>
      <c r="AN5121" s="1" t="s">
        <v>70</v>
      </c>
      <c r="AO5121" s="1" t="s">
        <v>70</v>
      </c>
      <c r="AP5121" s="1" t="s">
        <v>70</v>
      </c>
      <c r="AQ5121" s="1" t="s">
        <v>70</v>
      </c>
      <c r="AR5121" s="1" t="s">
        <v>69</v>
      </c>
      <c r="AS5121" s="1" t="s">
        <v>70</v>
      </c>
      <c r="AT5121" s="1" t="s">
        <v>70</v>
      </c>
      <c r="AU5121" s="1" t="s">
        <v>69</v>
      </c>
      <c r="AV5121" s="1" t="s">
        <v>70</v>
      </c>
      <c r="AW5121" s="1" t="s">
        <v>70</v>
      </c>
      <c r="AX5121" s="1" t="s">
        <v>70</v>
      </c>
      <c r="AY5121" s="1" t="s">
        <v>70</v>
      </c>
      <c r="AZ5121" s="1" t="s">
        <v>69</v>
      </c>
      <c r="BA5121" s="1" t="s">
        <v>70</v>
      </c>
      <c r="BB5121" s="1" t="s">
        <v>70</v>
      </c>
      <c r="BC5121" s="1" t="s">
        <v>70</v>
      </c>
      <c r="BD5121" s="1" t="s">
        <v>70</v>
      </c>
      <c r="BE5121" s="1" t="s">
        <v>70</v>
      </c>
      <c r="BF5121" s="1" t="s">
        <v>70</v>
      </c>
      <c r="BG5121" s="3">
        <v>42116.5875</v>
      </c>
    </row>
    <row r="5122">
      <c r="A5122" s="1">
        <v>1004227.0</v>
      </c>
      <c r="B5122" s="1" t="s">
        <v>22376</v>
      </c>
      <c r="H5122" s="1" t="s">
        <v>22377</v>
      </c>
      <c r="I5122" s="1" t="s">
        <v>276</v>
      </c>
      <c r="J5122" s="1" t="s">
        <v>276</v>
      </c>
      <c r="K5122" s="1" t="s">
        <v>382</v>
      </c>
      <c r="L5122" s="1">
        <v>36104.0</v>
      </c>
      <c r="U5122" s="1">
        <v>-86.295197</v>
      </c>
      <c r="V5122" s="1">
        <v>32.380299</v>
      </c>
      <c r="X5122" s="1" t="s">
        <v>70</v>
      </c>
      <c r="Y5122" s="1" t="s">
        <v>70</v>
      </c>
      <c r="Z5122" s="1" t="s">
        <v>70</v>
      </c>
      <c r="AA5122" s="1" t="s">
        <v>70</v>
      </c>
      <c r="AB5122" s="1" t="s">
        <v>70</v>
      </c>
      <c r="AC5122" s="1" t="s">
        <v>80</v>
      </c>
      <c r="BG5122" s="1">
        <v>2009.0</v>
      </c>
    </row>
    <row r="5123">
      <c r="A5123" s="1">
        <v>1018337.0</v>
      </c>
      <c r="B5123" s="1" t="s">
        <v>22378</v>
      </c>
      <c r="C5123" s="2" t="s">
        <v>22379</v>
      </c>
      <c r="D5123" s="1" t="s">
        <v>22380</v>
      </c>
      <c r="H5123" s="1" t="s">
        <v>22381</v>
      </c>
      <c r="I5123" s="1" t="s">
        <v>276</v>
      </c>
      <c r="J5123" s="1" t="s">
        <v>748</v>
      </c>
      <c r="K5123" s="1" t="s">
        <v>64</v>
      </c>
      <c r="L5123" s="1">
        <v>5470.0</v>
      </c>
      <c r="M5123" s="1" t="s">
        <v>22382</v>
      </c>
      <c r="N5123" s="1" t="s">
        <v>79</v>
      </c>
      <c r="U5123" s="1">
        <v>-72.659424</v>
      </c>
      <c r="V5123" s="1">
        <v>44.904217</v>
      </c>
      <c r="X5123" s="1" t="s">
        <v>69</v>
      </c>
      <c r="Y5123" s="1" t="s">
        <v>70</v>
      </c>
      <c r="Z5123" s="1" t="s">
        <v>70</v>
      </c>
      <c r="AA5123" s="1" t="s">
        <v>70</v>
      </c>
      <c r="AB5123" s="1" t="s">
        <v>70</v>
      </c>
      <c r="AC5123" s="1" t="s">
        <v>69</v>
      </c>
      <c r="AD5123" s="1" t="s">
        <v>69</v>
      </c>
      <c r="AE5123" s="1" t="s">
        <v>70</v>
      </c>
      <c r="AF5123" s="1" t="s">
        <v>69</v>
      </c>
      <c r="AG5123" s="1" t="s">
        <v>69</v>
      </c>
      <c r="AH5123" s="1" t="s">
        <v>69</v>
      </c>
      <c r="AI5123" s="1" t="s">
        <v>70</v>
      </c>
      <c r="AJ5123" s="1" t="s">
        <v>69</v>
      </c>
      <c r="AK5123" s="1" t="s">
        <v>69</v>
      </c>
      <c r="AL5123" s="1" t="s">
        <v>69</v>
      </c>
      <c r="AM5123" s="1" t="s">
        <v>69</v>
      </c>
      <c r="AN5123" s="1" t="s">
        <v>69</v>
      </c>
      <c r="AO5123" s="1" t="s">
        <v>69</v>
      </c>
      <c r="AP5123" s="1" t="s">
        <v>70</v>
      </c>
      <c r="AQ5123" s="1" t="s">
        <v>70</v>
      </c>
      <c r="AR5123" s="1" t="s">
        <v>69</v>
      </c>
      <c r="AS5123" s="1" t="s">
        <v>69</v>
      </c>
      <c r="AT5123" s="1" t="s">
        <v>69</v>
      </c>
      <c r="AU5123" s="1" t="s">
        <v>69</v>
      </c>
      <c r="AV5123" s="1" t="s">
        <v>70</v>
      </c>
      <c r="AW5123" s="1" t="s">
        <v>70</v>
      </c>
      <c r="AX5123" s="1" t="s">
        <v>70</v>
      </c>
      <c r="AY5123" s="1" t="s">
        <v>70</v>
      </c>
      <c r="AZ5123" s="1" t="s">
        <v>69</v>
      </c>
      <c r="BA5123" s="1" t="s">
        <v>70</v>
      </c>
      <c r="BB5123" s="1" t="s">
        <v>70</v>
      </c>
      <c r="BC5123" s="1" t="s">
        <v>69</v>
      </c>
      <c r="BD5123" s="1" t="s">
        <v>70</v>
      </c>
      <c r="BE5123" s="1" t="s">
        <v>70</v>
      </c>
      <c r="BF5123" s="1" t="s">
        <v>69</v>
      </c>
      <c r="BG5123" s="3">
        <v>42908.470138888886</v>
      </c>
    </row>
    <row r="5124">
      <c r="A5124" s="1">
        <v>1018862.0</v>
      </c>
      <c r="B5124" s="1" t="s">
        <v>22383</v>
      </c>
      <c r="C5124" s="2" t="s">
        <v>22384</v>
      </c>
      <c r="D5124" s="2" t="s">
        <v>22385</v>
      </c>
      <c r="H5124" s="1" t="s">
        <v>22386</v>
      </c>
      <c r="I5124" s="1" t="s">
        <v>276</v>
      </c>
      <c r="J5124" s="1" t="s">
        <v>1316</v>
      </c>
      <c r="K5124" s="1" t="s">
        <v>77</v>
      </c>
      <c r="L5124" s="1">
        <v>45242.0</v>
      </c>
      <c r="M5124" s="1" t="s">
        <v>22387</v>
      </c>
      <c r="N5124" s="1" t="s">
        <v>1534</v>
      </c>
      <c r="U5124" s="1">
        <v>-84.35379</v>
      </c>
      <c r="V5124" s="1">
        <v>39.230911</v>
      </c>
      <c r="X5124" s="1" t="s">
        <v>69</v>
      </c>
      <c r="Y5124" s="1" t="s">
        <v>70</v>
      </c>
      <c r="Z5124" s="1" t="s">
        <v>70</v>
      </c>
      <c r="AA5124" s="1" t="s">
        <v>70</v>
      </c>
      <c r="AB5124" s="1" t="s">
        <v>69</v>
      </c>
      <c r="AC5124" s="1" t="s">
        <v>80</v>
      </c>
      <c r="AD5124" s="1" t="s">
        <v>69</v>
      </c>
      <c r="AE5124" s="1" t="s">
        <v>70</v>
      </c>
      <c r="AF5124" s="1" t="s">
        <v>69</v>
      </c>
      <c r="AG5124" s="1" t="s">
        <v>69</v>
      </c>
      <c r="AH5124" s="1" t="s">
        <v>69</v>
      </c>
      <c r="AI5124" s="1" t="s">
        <v>69</v>
      </c>
      <c r="AJ5124" s="1" t="s">
        <v>69</v>
      </c>
      <c r="AK5124" s="1" t="s">
        <v>69</v>
      </c>
      <c r="AL5124" s="1" t="s">
        <v>69</v>
      </c>
      <c r="AM5124" s="1" t="s">
        <v>69</v>
      </c>
      <c r="AN5124" s="1" t="s">
        <v>69</v>
      </c>
      <c r="AO5124" s="1" t="s">
        <v>69</v>
      </c>
      <c r="AP5124" s="1" t="s">
        <v>70</v>
      </c>
      <c r="AQ5124" s="1" t="s">
        <v>70</v>
      </c>
      <c r="AR5124" s="1" t="s">
        <v>69</v>
      </c>
      <c r="AS5124" s="1" t="s">
        <v>69</v>
      </c>
      <c r="AT5124" s="1" t="s">
        <v>69</v>
      </c>
      <c r="AU5124" s="1" t="s">
        <v>69</v>
      </c>
      <c r="AV5124" s="1" t="s">
        <v>70</v>
      </c>
      <c r="AW5124" s="1" t="s">
        <v>70</v>
      </c>
      <c r="AX5124" s="1" t="s">
        <v>69</v>
      </c>
      <c r="AY5124" s="1" t="s">
        <v>70</v>
      </c>
      <c r="AZ5124" s="1" t="s">
        <v>69</v>
      </c>
      <c r="BA5124" s="1" t="s">
        <v>70</v>
      </c>
      <c r="BB5124" s="1" t="s">
        <v>69</v>
      </c>
      <c r="BC5124" s="1" t="s">
        <v>69</v>
      </c>
      <c r="BD5124" s="1" t="s">
        <v>69</v>
      </c>
      <c r="BE5124" s="1" t="s">
        <v>70</v>
      </c>
      <c r="BF5124" s="1" t="s">
        <v>70</v>
      </c>
      <c r="BG5124" s="3">
        <v>43042.395833333336</v>
      </c>
    </row>
    <row r="5125">
      <c r="A5125" s="1">
        <v>1002898.0</v>
      </c>
      <c r="B5125" s="1" t="s">
        <v>22383</v>
      </c>
      <c r="C5125" s="2" t="s">
        <v>22388</v>
      </c>
      <c r="H5125" s="1" t="s">
        <v>22389</v>
      </c>
      <c r="I5125" s="1" t="s">
        <v>22390</v>
      </c>
      <c r="J5125" s="1" t="s">
        <v>2647</v>
      </c>
      <c r="K5125" s="1" t="s">
        <v>244</v>
      </c>
      <c r="L5125" s="1">
        <v>8558.0</v>
      </c>
      <c r="U5125" s="1">
        <v>-74.649803</v>
      </c>
      <c r="V5125" s="1">
        <v>40.403301</v>
      </c>
      <c r="X5125" s="1" t="s">
        <v>70</v>
      </c>
      <c r="Y5125" s="1" t="s">
        <v>70</v>
      </c>
      <c r="Z5125" s="1" t="s">
        <v>70</v>
      </c>
      <c r="AA5125" s="1" t="s">
        <v>70</v>
      </c>
      <c r="AB5125" s="1" t="s">
        <v>70</v>
      </c>
      <c r="AC5125" s="1" t="s">
        <v>80</v>
      </c>
      <c r="BG5125" s="6">
        <v>40287.415972222225</v>
      </c>
    </row>
    <row r="5126">
      <c r="A5126" s="1">
        <v>1018863.0</v>
      </c>
      <c r="B5126" s="1" t="s">
        <v>22391</v>
      </c>
      <c r="C5126" s="2" t="s">
        <v>22384</v>
      </c>
      <c r="D5126" s="2" t="s">
        <v>22385</v>
      </c>
      <c r="H5126" s="1" t="s">
        <v>22392</v>
      </c>
      <c r="I5126" s="1" t="s">
        <v>276</v>
      </c>
      <c r="J5126" s="1" t="s">
        <v>1316</v>
      </c>
      <c r="K5126" s="1" t="s">
        <v>77</v>
      </c>
      <c r="L5126" s="1">
        <v>45242.0</v>
      </c>
      <c r="M5126" s="1" t="s">
        <v>22393</v>
      </c>
      <c r="N5126" s="1" t="s">
        <v>4918</v>
      </c>
      <c r="U5126" s="1">
        <v>-84.363068</v>
      </c>
      <c r="V5126" s="1">
        <v>39.241123</v>
      </c>
      <c r="X5126" s="1" t="s">
        <v>69</v>
      </c>
      <c r="Y5126" s="1" t="s">
        <v>70</v>
      </c>
      <c r="Z5126" s="1" t="s">
        <v>70</v>
      </c>
      <c r="AA5126" s="1" t="s">
        <v>70</v>
      </c>
      <c r="AB5126" s="1" t="s">
        <v>69</v>
      </c>
      <c r="AC5126" s="1" t="s">
        <v>70</v>
      </c>
      <c r="AD5126" s="1" t="s">
        <v>69</v>
      </c>
      <c r="AE5126" s="1" t="s">
        <v>70</v>
      </c>
      <c r="AF5126" s="1" t="s">
        <v>69</v>
      </c>
      <c r="AG5126" s="1" t="s">
        <v>69</v>
      </c>
      <c r="AH5126" s="1" t="s">
        <v>69</v>
      </c>
      <c r="AI5126" s="1" t="s">
        <v>69</v>
      </c>
      <c r="AJ5126" s="1" t="s">
        <v>69</v>
      </c>
      <c r="AK5126" s="1" t="s">
        <v>69</v>
      </c>
      <c r="AL5126" s="1" t="s">
        <v>69</v>
      </c>
      <c r="AM5126" s="1" t="s">
        <v>69</v>
      </c>
      <c r="AN5126" s="1" t="s">
        <v>69</v>
      </c>
      <c r="AO5126" s="1" t="s">
        <v>69</v>
      </c>
      <c r="AP5126" s="1" t="s">
        <v>70</v>
      </c>
      <c r="AQ5126" s="1" t="s">
        <v>70</v>
      </c>
      <c r="AR5126" s="1" t="s">
        <v>70</v>
      </c>
      <c r="AS5126" s="1" t="s">
        <v>69</v>
      </c>
      <c r="AT5126" s="1" t="s">
        <v>69</v>
      </c>
      <c r="AU5126" s="1" t="s">
        <v>69</v>
      </c>
      <c r="AV5126" s="1" t="s">
        <v>70</v>
      </c>
      <c r="AW5126" s="1" t="s">
        <v>70</v>
      </c>
      <c r="AX5126" s="1" t="s">
        <v>70</v>
      </c>
      <c r="AY5126" s="1" t="s">
        <v>70</v>
      </c>
      <c r="AZ5126" s="1" t="s">
        <v>69</v>
      </c>
      <c r="BA5126" s="1" t="s">
        <v>70</v>
      </c>
      <c r="BB5126" s="1" t="s">
        <v>70</v>
      </c>
      <c r="BC5126" s="1" t="s">
        <v>70</v>
      </c>
      <c r="BD5126" s="1" t="s">
        <v>70</v>
      </c>
      <c r="BE5126" s="1" t="s">
        <v>70</v>
      </c>
      <c r="BF5126" s="1" t="s">
        <v>70</v>
      </c>
      <c r="BG5126" s="3">
        <v>43042.39791666667</v>
      </c>
    </row>
    <row r="5127">
      <c r="A5127" s="1">
        <v>1004509.0</v>
      </c>
      <c r="B5127" s="1" t="s">
        <v>22394</v>
      </c>
      <c r="C5127" s="2" t="s">
        <v>22395</v>
      </c>
      <c r="H5127" s="1" t="s">
        <v>22396</v>
      </c>
      <c r="I5127" s="1" t="s">
        <v>22397</v>
      </c>
      <c r="J5127" s="1" t="s">
        <v>276</v>
      </c>
      <c r="K5127" s="1" t="s">
        <v>311</v>
      </c>
      <c r="L5127" s="1">
        <v>20886.0</v>
      </c>
      <c r="U5127" s="1">
        <v>-77.2015</v>
      </c>
      <c r="V5127" s="1">
        <v>39.1726</v>
      </c>
      <c r="X5127" s="1" t="s">
        <v>70</v>
      </c>
      <c r="Y5127" s="1" t="s">
        <v>70</v>
      </c>
      <c r="Z5127" s="1" t="s">
        <v>70</v>
      </c>
      <c r="AA5127" s="1" t="s">
        <v>70</v>
      </c>
      <c r="AB5127" s="1" t="s">
        <v>70</v>
      </c>
      <c r="AC5127" s="1" t="s">
        <v>80</v>
      </c>
      <c r="BG5127" s="1">
        <v>2011.0</v>
      </c>
    </row>
    <row r="5128">
      <c r="A5128" s="1">
        <v>1002538.0</v>
      </c>
      <c r="B5128" s="1" t="s">
        <v>22398</v>
      </c>
      <c r="C5128" s="2" t="s">
        <v>22399</v>
      </c>
      <c r="D5128" s="2" t="s">
        <v>22400</v>
      </c>
      <c r="H5128" s="1" t="s">
        <v>22401</v>
      </c>
      <c r="I5128" s="1" t="s">
        <v>22402</v>
      </c>
      <c r="J5128" s="1" t="s">
        <v>906</v>
      </c>
      <c r="K5128" s="1" t="s">
        <v>211</v>
      </c>
      <c r="L5128" s="1">
        <v>32344.0</v>
      </c>
      <c r="M5128" s="1" t="s">
        <v>22403</v>
      </c>
      <c r="N5128" s="1" t="s">
        <v>372</v>
      </c>
      <c r="O5128" s="1" t="s">
        <v>22404</v>
      </c>
      <c r="P5128" s="1" t="s">
        <v>372</v>
      </c>
      <c r="Q5128" s="1" t="s">
        <v>22405</v>
      </c>
      <c r="R5128" s="1" t="s">
        <v>372</v>
      </c>
      <c r="U5128" s="1">
        <v>-83.869492</v>
      </c>
      <c r="V5128" s="1">
        <v>30.546389</v>
      </c>
      <c r="W5128" s="1" t="s">
        <v>136</v>
      </c>
      <c r="X5128" s="1" t="s">
        <v>70</v>
      </c>
      <c r="Y5128" s="1" t="s">
        <v>70</v>
      </c>
      <c r="Z5128" s="1" t="s">
        <v>70</v>
      </c>
      <c r="AA5128" s="1" t="s">
        <v>70</v>
      </c>
      <c r="AB5128" s="1" t="s">
        <v>70</v>
      </c>
      <c r="AC5128" s="1" t="s">
        <v>80</v>
      </c>
      <c r="AD5128" s="1" t="s">
        <v>69</v>
      </c>
      <c r="AE5128" s="1" t="s">
        <v>69</v>
      </c>
      <c r="AF5128" s="1" t="s">
        <v>69</v>
      </c>
      <c r="AG5128" s="1" t="s">
        <v>69</v>
      </c>
      <c r="AH5128" s="1" t="s">
        <v>69</v>
      </c>
      <c r="AI5128" s="1" t="s">
        <v>70</v>
      </c>
      <c r="AJ5128" s="1" t="s">
        <v>69</v>
      </c>
      <c r="AK5128" s="1" t="s">
        <v>69</v>
      </c>
      <c r="AL5128" s="1" t="s">
        <v>69</v>
      </c>
      <c r="AM5128" s="1" t="s">
        <v>69</v>
      </c>
      <c r="AN5128" s="1" t="s">
        <v>70</v>
      </c>
      <c r="AO5128" s="1" t="s">
        <v>70</v>
      </c>
      <c r="AP5128" s="1" t="s">
        <v>70</v>
      </c>
      <c r="AQ5128" s="1" t="s">
        <v>69</v>
      </c>
      <c r="AR5128" s="1" t="s">
        <v>69</v>
      </c>
      <c r="AS5128" s="1" t="s">
        <v>70</v>
      </c>
      <c r="AT5128" s="1" t="s">
        <v>69</v>
      </c>
      <c r="AU5128" s="1" t="s">
        <v>69</v>
      </c>
      <c r="AV5128" s="1" t="s">
        <v>69</v>
      </c>
      <c r="AW5128" s="1" t="s">
        <v>70</v>
      </c>
      <c r="AX5128" s="1" t="s">
        <v>70</v>
      </c>
      <c r="AY5128" s="1" t="s">
        <v>70</v>
      </c>
      <c r="AZ5128" s="1" t="s">
        <v>69</v>
      </c>
      <c r="BA5128" s="1" t="s">
        <v>69</v>
      </c>
      <c r="BB5128" s="1" t="s">
        <v>70</v>
      </c>
      <c r="BC5128" s="1" t="s">
        <v>70</v>
      </c>
      <c r="BD5128" s="1" t="s">
        <v>70</v>
      </c>
      <c r="BE5128" s="1" t="s">
        <v>70</v>
      </c>
      <c r="BF5128" s="1" t="s">
        <v>70</v>
      </c>
      <c r="BG5128" s="3">
        <v>41711.78680555556</v>
      </c>
    </row>
    <row r="5129">
      <c r="A5129" s="1">
        <v>1011900.0</v>
      </c>
      <c r="B5129" s="1" t="s">
        <v>22406</v>
      </c>
      <c r="C5129" s="2" t="s">
        <v>22407</v>
      </c>
      <c r="D5129" s="2" t="s">
        <v>22408</v>
      </c>
      <c r="H5129" s="1" t="s">
        <v>22409</v>
      </c>
      <c r="I5129" s="1" t="s">
        <v>22402</v>
      </c>
      <c r="J5129" s="1" t="s">
        <v>6113</v>
      </c>
      <c r="K5129" s="1" t="s">
        <v>322</v>
      </c>
      <c r="L5129" s="1">
        <v>47960.0</v>
      </c>
      <c r="M5129" s="1" t="s">
        <v>19206</v>
      </c>
      <c r="N5129" s="1" t="s">
        <v>406</v>
      </c>
      <c r="U5129" s="1">
        <v>-86.762512</v>
      </c>
      <c r="V5129" s="1">
        <v>40.745232</v>
      </c>
      <c r="X5129" s="1" t="s">
        <v>69</v>
      </c>
      <c r="Y5129" s="1" t="s">
        <v>69</v>
      </c>
      <c r="Z5129" s="1" t="s">
        <v>69</v>
      </c>
      <c r="AA5129" s="1" t="s">
        <v>69</v>
      </c>
      <c r="AB5129" s="1" t="s">
        <v>69</v>
      </c>
      <c r="AC5129" s="1" t="s">
        <v>69</v>
      </c>
      <c r="AD5129" s="1" t="s">
        <v>69</v>
      </c>
      <c r="AE5129" s="1" t="s">
        <v>69</v>
      </c>
      <c r="AF5129" s="1" t="s">
        <v>70</v>
      </c>
      <c r="AG5129" s="1" t="s">
        <v>69</v>
      </c>
      <c r="AH5129" s="1" t="s">
        <v>69</v>
      </c>
      <c r="AI5129" s="1" t="s">
        <v>70</v>
      </c>
      <c r="AJ5129" s="1" t="s">
        <v>70</v>
      </c>
      <c r="AK5129" s="1" t="s">
        <v>69</v>
      </c>
      <c r="AL5129" s="1" t="s">
        <v>69</v>
      </c>
      <c r="AM5129" s="1" t="s">
        <v>70</v>
      </c>
      <c r="AN5129" s="1" t="s">
        <v>69</v>
      </c>
      <c r="AO5129" s="1" t="s">
        <v>69</v>
      </c>
      <c r="AP5129" s="1" t="s">
        <v>70</v>
      </c>
      <c r="AQ5129" s="1" t="s">
        <v>70</v>
      </c>
      <c r="AR5129" s="1" t="s">
        <v>69</v>
      </c>
      <c r="AS5129" s="1" t="s">
        <v>70</v>
      </c>
      <c r="AT5129" s="1" t="s">
        <v>70</v>
      </c>
      <c r="AU5129" s="1" t="s">
        <v>69</v>
      </c>
      <c r="AV5129" s="1" t="s">
        <v>70</v>
      </c>
      <c r="AW5129" s="1" t="s">
        <v>70</v>
      </c>
      <c r="AX5129" s="1" t="s">
        <v>70</v>
      </c>
      <c r="AY5129" s="1" t="s">
        <v>70</v>
      </c>
      <c r="AZ5129" s="1" t="s">
        <v>69</v>
      </c>
      <c r="BA5129" s="1" t="s">
        <v>70</v>
      </c>
      <c r="BB5129" s="1" t="s">
        <v>70</v>
      </c>
      <c r="BC5129" s="1" t="s">
        <v>70</v>
      </c>
      <c r="BD5129" s="1" t="s">
        <v>69</v>
      </c>
      <c r="BE5129" s="1" t="s">
        <v>70</v>
      </c>
      <c r="BF5129" s="1" t="s">
        <v>70</v>
      </c>
      <c r="BG5129" s="3">
        <v>42487.44027777778</v>
      </c>
    </row>
    <row r="5130">
      <c r="A5130" s="1">
        <v>1003060.0</v>
      </c>
      <c r="B5130" s="1" t="s">
        <v>22410</v>
      </c>
      <c r="C5130" s="2" t="s">
        <v>22411</v>
      </c>
      <c r="H5130" s="1" t="s">
        <v>4563</v>
      </c>
      <c r="I5130" s="1" t="s">
        <v>22402</v>
      </c>
      <c r="J5130" s="1" t="s">
        <v>1278</v>
      </c>
      <c r="K5130" s="1" t="s">
        <v>389</v>
      </c>
      <c r="L5130" s="1">
        <v>52310.0</v>
      </c>
      <c r="M5130" s="1" t="s">
        <v>390</v>
      </c>
      <c r="N5130" s="1" t="s">
        <v>22412</v>
      </c>
      <c r="U5130" s="1">
        <v>-91.184998</v>
      </c>
      <c r="V5130" s="1">
        <v>42.236301</v>
      </c>
      <c r="W5130" s="1" t="s">
        <v>99</v>
      </c>
      <c r="X5130" s="1" t="s">
        <v>70</v>
      </c>
      <c r="Y5130" s="1" t="s">
        <v>70</v>
      </c>
      <c r="Z5130" s="1" t="s">
        <v>70</v>
      </c>
      <c r="AA5130" s="1" t="s">
        <v>70</v>
      </c>
      <c r="AB5130" s="1" t="s">
        <v>70</v>
      </c>
      <c r="AC5130" s="1" t="s">
        <v>80</v>
      </c>
      <c r="AD5130" s="1" t="s">
        <v>69</v>
      </c>
      <c r="AE5130" s="1" t="s">
        <v>70</v>
      </c>
      <c r="AF5130" s="1" t="s">
        <v>69</v>
      </c>
      <c r="AG5130" s="1" t="s">
        <v>69</v>
      </c>
      <c r="AH5130" s="1" t="s">
        <v>70</v>
      </c>
      <c r="AI5130" s="1" t="s">
        <v>70</v>
      </c>
      <c r="AJ5130" s="1" t="s">
        <v>69</v>
      </c>
      <c r="AK5130" s="1" t="s">
        <v>69</v>
      </c>
      <c r="AL5130" s="1" t="s">
        <v>69</v>
      </c>
      <c r="AM5130" s="1" t="s">
        <v>69</v>
      </c>
      <c r="AN5130" s="1" t="s">
        <v>70</v>
      </c>
      <c r="AO5130" s="1" t="s">
        <v>69</v>
      </c>
      <c r="AP5130" s="1" t="s">
        <v>70</v>
      </c>
      <c r="AQ5130" s="1" t="s">
        <v>70</v>
      </c>
      <c r="AR5130" s="1" t="s">
        <v>69</v>
      </c>
      <c r="AS5130" s="1" t="s">
        <v>70</v>
      </c>
      <c r="AT5130" s="1" t="s">
        <v>70</v>
      </c>
      <c r="AU5130" s="1" t="s">
        <v>70</v>
      </c>
      <c r="AV5130" s="1" t="s">
        <v>70</v>
      </c>
      <c r="AW5130" s="1" t="s">
        <v>70</v>
      </c>
      <c r="AX5130" s="1" t="s">
        <v>70</v>
      </c>
      <c r="AY5130" s="1" t="s">
        <v>70</v>
      </c>
      <c r="AZ5130" s="1" t="s">
        <v>70</v>
      </c>
      <c r="BA5130" s="1" t="s">
        <v>70</v>
      </c>
      <c r="BB5130" s="1" t="s">
        <v>70</v>
      </c>
      <c r="BC5130" s="1" t="s">
        <v>70</v>
      </c>
      <c r="BD5130" s="1" t="s">
        <v>70</v>
      </c>
      <c r="BE5130" s="1" t="s">
        <v>70</v>
      </c>
      <c r="BF5130" s="1" t="s">
        <v>70</v>
      </c>
      <c r="BG5130" s="3">
        <v>40652.66180555556</v>
      </c>
    </row>
    <row r="5131">
      <c r="A5131" s="1">
        <v>1008852.0</v>
      </c>
      <c r="B5131" s="1" t="s">
        <v>22413</v>
      </c>
      <c r="C5131" s="2" t="s">
        <v>22414</v>
      </c>
      <c r="D5131" s="2" t="s">
        <v>22415</v>
      </c>
      <c r="H5131" s="1" t="s">
        <v>22416</v>
      </c>
      <c r="I5131" s="1" t="s">
        <v>22402</v>
      </c>
      <c r="J5131" s="1" t="s">
        <v>1392</v>
      </c>
      <c r="K5131" s="1" t="s">
        <v>171</v>
      </c>
      <c r="L5131" s="1">
        <v>55362.0</v>
      </c>
      <c r="M5131" s="1" t="s">
        <v>22417</v>
      </c>
      <c r="N5131" s="1" t="s">
        <v>1704</v>
      </c>
      <c r="O5131" s="1" t="s">
        <v>22418</v>
      </c>
      <c r="P5131" s="1" t="s">
        <v>79</v>
      </c>
      <c r="U5131" s="1">
        <v>-93.79924</v>
      </c>
      <c r="V5131" s="1">
        <v>45.30201</v>
      </c>
      <c r="W5131" s="1" t="s">
        <v>392</v>
      </c>
      <c r="X5131" s="1" t="s">
        <v>69</v>
      </c>
      <c r="Y5131" s="1" t="s">
        <v>70</v>
      </c>
      <c r="Z5131" s="1" t="s">
        <v>70</v>
      </c>
      <c r="AA5131" s="1" t="s">
        <v>70</v>
      </c>
      <c r="AB5131" s="1" t="s">
        <v>69</v>
      </c>
      <c r="AC5131" s="1" t="s">
        <v>80</v>
      </c>
      <c r="AD5131" s="1" t="s">
        <v>69</v>
      </c>
      <c r="AE5131" s="1" t="s">
        <v>70</v>
      </c>
      <c r="AF5131" s="1" t="s">
        <v>69</v>
      </c>
      <c r="AG5131" s="1" t="s">
        <v>69</v>
      </c>
      <c r="AH5131" s="1" t="s">
        <v>69</v>
      </c>
      <c r="AI5131" s="1" t="s">
        <v>70</v>
      </c>
      <c r="AJ5131" s="1" t="s">
        <v>69</v>
      </c>
      <c r="AK5131" s="1" t="s">
        <v>69</v>
      </c>
      <c r="AL5131" s="1" t="s">
        <v>69</v>
      </c>
      <c r="AM5131" s="1" t="s">
        <v>69</v>
      </c>
      <c r="AN5131" s="1" t="s">
        <v>69</v>
      </c>
      <c r="AO5131" s="1" t="s">
        <v>69</v>
      </c>
      <c r="AP5131" s="1" t="s">
        <v>70</v>
      </c>
      <c r="AQ5131" s="1" t="s">
        <v>70</v>
      </c>
      <c r="AR5131" s="1" t="s">
        <v>69</v>
      </c>
      <c r="AS5131" s="1" t="s">
        <v>69</v>
      </c>
      <c r="AT5131" s="1" t="s">
        <v>69</v>
      </c>
      <c r="AU5131" s="1" t="s">
        <v>69</v>
      </c>
      <c r="AV5131" s="1" t="s">
        <v>69</v>
      </c>
      <c r="AW5131" s="1" t="s">
        <v>70</v>
      </c>
      <c r="AX5131" s="1" t="s">
        <v>70</v>
      </c>
      <c r="AY5131" s="1" t="s">
        <v>70</v>
      </c>
      <c r="AZ5131" s="1" t="s">
        <v>69</v>
      </c>
      <c r="BA5131" s="1" t="s">
        <v>70</v>
      </c>
      <c r="BB5131" s="1" t="s">
        <v>69</v>
      </c>
      <c r="BC5131" s="1" t="s">
        <v>70</v>
      </c>
      <c r="BD5131" s="1" t="s">
        <v>70</v>
      </c>
      <c r="BE5131" s="1" t="s">
        <v>70</v>
      </c>
      <c r="BF5131" s="1" t="s">
        <v>70</v>
      </c>
      <c r="BG5131" s="3">
        <v>41712.595138888886</v>
      </c>
    </row>
    <row r="5132">
      <c r="A5132" s="1">
        <v>1004561.0</v>
      </c>
      <c r="B5132" s="1" t="s">
        <v>22419</v>
      </c>
      <c r="C5132" s="2" t="s">
        <v>22420</v>
      </c>
      <c r="H5132" s="1" t="s">
        <v>22421</v>
      </c>
      <c r="I5132" s="1" t="s">
        <v>22402</v>
      </c>
      <c r="J5132" s="1" t="s">
        <v>22422</v>
      </c>
      <c r="K5132" s="1" t="s">
        <v>203</v>
      </c>
      <c r="L5132" s="1">
        <v>61856.0</v>
      </c>
      <c r="M5132" s="1" t="s">
        <v>22423</v>
      </c>
      <c r="N5132" s="1" t="s">
        <v>384</v>
      </c>
      <c r="U5132" s="1">
        <v>-88.5718</v>
      </c>
      <c r="V5132" s="1">
        <v>40.0261</v>
      </c>
      <c r="X5132" s="1" t="s">
        <v>69</v>
      </c>
      <c r="Y5132" s="1" t="s">
        <v>70</v>
      </c>
      <c r="Z5132" s="1" t="s">
        <v>70</v>
      </c>
      <c r="AA5132" s="1" t="s">
        <v>70</v>
      </c>
      <c r="AB5132" s="1" t="s">
        <v>70</v>
      </c>
      <c r="AC5132" s="1" t="s">
        <v>80</v>
      </c>
      <c r="AD5132" s="1" t="s">
        <v>69</v>
      </c>
      <c r="AE5132" s="1" t="s">
        <v>70</v>
      </c>
      <c r="AF5132" s="1" t="s">
        <v>69</v>
      </c>
      <c r="AG5132" s="1" t="s">
        <v>69</v>
      </c>
      <c r="AH5132" s="1" t="s">
        <v>70</v>
      </c>
      <c r="AI5132" s="1" t="s">
        <v>70</v>
      </c>
      <c r="AJ5132" s="1" t="s">
        <v>69</v>
      </c>
      <c r="AK5132" s="1" t="s">
        <v>69</v>
      </c>
      <c r="AL5132" s="1" t="s">
        <v>69</v>
      </c>
      <c r="AM5132" s="1" t="s">
        <v>69</v>
      </c>
      <c r="AN5132" s="1" t="s">
        <v>70</v>
      </c>
      <c r="AO5132" s="1" t="s">
        <v>70</v>
      </c>
      <c r="AP5132" s="1" t="s">
        <v>70</v>
      </c>
      <c r="AQ5132" s="1" t="s">
        <v>70</v>
      </c>
      <c r="AR5132" s="1" t="s">
        <v>69</v>
      </c>
      <c r="AS5132" s="1" t="s">
        <v>70</v>
      </c>
      <c r="AT5132" s="1" t="s">
        <v>70</v>
      </c>
      <c r="AU5132" s="1" t="s">
        <v>69</v>
      </c>
      <c r="AV5132" s="1" t="s">
        <v>70</v>
      </c>
      <c r="AW5132" s="1" t="s">
        <v>70</v>
      </c>
      <c r="AX5132" s="1" t="s">
        <v>69</v>
      </c>
      <c r="AY5132" s="1" t="s">
        <v>70</v>
      </c>
      <c r="AZ5132" s="1" t="s">
        <v>69</v>
      </c>
      <c r="BA5132" s="1" t="s">
        <v>70</v>
      </c>
      <c r="BB5132" s="1" t="s">
        <v>70</v>
      </c>
      <c r="BC5132" s="1" t="s">
        <v>70</v>
      </c>
      <c r="BD5132" s="1" t="s">
        <v>70</v>
      </c>
      <c r="BE5132" s="1" t="s">
        <v>70</v>
      </c>
      <c r="BF5132" s="1" t="s">
        <v>70</v>
      </c>
      <c r="BG5132" s="3">
        <v>42082.5875</v>
      </c>
    </row>
    <row r="5133">
      <c r="A5133" s="1">
        <v>1019432.0</v>
      </c>
      <c r="B5133" s="1" t="s">
        <v>22424</v>
      </c>
      <c r="C5133" s="2" t="s">
        <v>22425</v>
      </c>
      <c r="D5133" s="2" t="s">
        <v>22426</v>
      </c>
      <c r="H5133" s="1" t="s">
        <v>22427</v>
      </c>
      <c r="I5133" s="1" t="s">
        <v>22402</v>
      </c>
      <c r="J5133" s="1" t="s">
        <v>2600</v>
      </c>
      <c r="K5133" s="1" t="s">
        <v>561</v>
      </c>
      <c r="L5133" s="1">
        <v>31064.0</v>
      </c>
      <c r="M5133" s="1" t="s">
        <v>832</v>
      </c>
      <c r="N5133" s="1" t="s">
        <v>882</v>
      </c>
      <c r="U5133" s="1">
        <v>-83.684074</v>
      </c>
      <c r="V5133" s="1">
        <v>33.304462</v>
      </c>
      <c r="X5133" s="1" t="s">
        <v>69</v>
      </c>
      <c r="Y5133" s="1" t="s">
        <v>70</v>
      </c>
      <c r="Z5133" s="1" t="s">
        <v>70</v>
      </c>
      <c r="AA5133" s="1" t="s">
        <v>70</v>
      </c>
      <c r="AB5133" s="1" t="s">
        <v>70</v>
      </c>
      <c r="AC5133" s="1" t="s">
        <v>80</v>
      </c>
      <c r="AD5133" s="1" t="s">
        <v>69</v>
      </c>
      <c r="AE5133" s="1" t="s">
        <v>70</v>
      </c>
      <c r="AF5133" s="1" t="s">
        <v>69</v>
      </c>
      <c r="AG5133" s="1" t="s">
        <v>69</v>
      </c>
      <c r="AH5133" s="1" t="s">
        <v>69</v>
      </c>
      <c r="AI5133" s="1" t="s">
        <v>70</v>
      </c>
      <c r="AJ5133" s="1" t="s">
        <v>69</v>
      </c>
      <c r="AK5133" s="1" t="s">
        <v>69</v>
      </c>
      <c r="AL5133" s="1" t="s">
        <v>69</v>
      </c>
      <c r="AM5133" s="1" t="s">
        <v>69</v>
      </c>
      <c r="AN5133" s="1" t="s">
        <v>70</v>
      </c>
      <c r="AO5133" s="1" t="s">
        <v>70</v>
      </c>
      <c r="AP5133" s="1" t="s">
        <v>70</v>
      </c>
      <c r="AQ5133" s="1" t="s">
        <v>70</v>
      </c>
      <c r="AR5133" s="1" t="s">
        <v>69</v>
      </c>
      <c r="AS5133" s="1" t="s">
        <v>70</v>
      </c>
      <c r="AT5133" s="1" t="s">
        <v>69</v>
      </c>
      <c r="AU5133" s="1" t="s">
        <v>69</v>
      </c>
      <c r="AV5133" s="1" t="s">
        <v>69</v>
      </c>
      <c r="AW5133" s="1" t="s">
        <v>70</v>
      </c>
      <c r="AX5133" s="1" t="s">
        <v>70</v>
      </c>
      <c r="AY5133" s="1" t="s">
        <v>70</v>
      </c>
      <c r="AZ5133" s="1" t="s">
        <v>69</v>
      </c>
      <c r="BA5133" s="1" t="s">
        <v>70</v>
      </c>
      <c r="BB5133" s="1" t="s">
        <v>70</v>
      </c>
      <c r="BC5133" s="1" t="s">
        <v>70</v>
      </c>
      <c r="BD5133" s="1" t="s">
        <v>70</v>
      </c>
      <c r="BE5133" s="1" t="s">
        <v>70</v>
      </c>
      <c r="BF5133" s="1" t="s">
        <v>70</v>
      </c>
      <c r="BG5133" s="3">
        <v>43542.618055555555</v>
      </c>
    </row>
    <row r="5134">
      <c r="A5134" s="1">
        <v>1011901.0</v>
      </c>
      <c r="B5134" s="1" t="s">
        <v>22428</v>
      </c>
      <c r="C5134" s="2" t="s">
        <v>22429</v>
      </c>
      <c r="D5134" s="2" t="s">
        <v>22430</v>
      </c>
      <c r="H5134" s="1" t="s">
        <v>22431</v>
      </c>
      <c r="I5134" s="1" t="s">
        <v>22432</v>
      </c>
      <c r="J5134" s="1" t="s">
        <v>22433</v>
      </c>
      <c r="K5134" s="1" t="s">
        <v>96</v>
      </c>
      <c r="L5134" s="1">
        <v>14865.0</v>
      </c>
      <c r="M5134" s="1" t="s">
        <v>22434</v>
      </c>
      <c r="N5134" s="1" t="s">
        <v>671</v>
      </c>
      <c r="U5134" s="1">
        <v>-76.847748</v>
      </c>
      <c r="V5134" s="1">
        <v>42.346432</v>
      </c>
      <c r="X5134" s="1" t="s">
        <v>69</v>
      </c>
      <c r="Y5134" s="1" t="s">
        <v>69</v>
      </c>
      <c r="Z5134" s="1" t="s">
        <v>69</v>
      </c>
      <c r="AA5134" s="1" t="s">
        <v>69</v>
      </c>
      <c r="AB5134" s="1" t="s">
        <v>69</v>
      </c>
      <c r="AC5134" s="1" t="s">
        <v>69</v>
      </c>
      <c r="AD5134" s="1" t="s">
        <v>69</v>
      </c>
      <c r="AE5134" s="1" t="s">
        <v>69</v>
      </c>
      <c r="AF5134" s="1" t="s">
        <v>70</v>
      </c>
      <c r="AG5134" s="1" t="s">
        <v>69</v>
      </c>
      <c r="AH5134" s="1" t="s">
        <v>69</v>
      </c>
      <c r="AI5134" s="1" t="s">
        <v>70</v>
      </c>
      <c r="AJ5134" s="1" t="s">
        <v>69</v>
      </c>
      <c r="AK5134" s="1" t="s">
        <v>69</v>
      </c>
      <c r="AL5134" s="1" t="s">
        <v>69</v>
      </c>
      <c r="AM5134" s="1" t="s">
        <v>69</v>
      </c>
      <c r="AN5134" s="1" t="s">
        <v>69</v>
      </c>
      <c r="AO5134" s="1" t="s">
        <v>69</v>
      </c>
      <c r="AP5134" s="1" t="s">
        <v>70</v>
      </c>
      <c r="AQ5134" s="1" t="s">
        <v>70</v>
      </c>
      <c r="AR5134" s="1" t="s">
        <v>69</v>
      </c>
      <c r="AS5134" s="1" t="s">
        <v>69</v>
      </c>
      <c r="AT5134" s="1" t="s">
        <v>69</v>
      </c>
      <c r="AU5134" s="1" t="s">
        <v>70</v>
      </c>
      <c r="AV5134" s="1" t="s">
        <v>70</v>
      </c>
      <c r="AW5134" s="1" t="s">
        <v>69</v>
      </c>
      <c r="AX5134" s="1" t="s">
        <v>69</v>
      </c>
      <c r="AY5134" s="1" t="s">
        <v>70</v>
      </c>
      <c r="AZ5134" s="1" t="s">
        <v>69</v>
      </c>
      <c r="BA5134" s="1" t="s">
        <v>70</v>
      </c>
      <c r="BB5134" s="1" t="s">
        <v>70</v>
      </c>
      <c r="BC5134" s="1" t="s">
        <v>69</v>
      </c>
      <c r="BD5134" s="1" t="s">
        <v>70</v>
      </c>
      <c r="BE5134" s="1" t="s">
        <v>70</v>
      </c>
      <c r="BF5134" s="1" t="s">
        <v>69</v>
      </c>
      <c r="BG5134" s="3">
        <v>43320.40555555555</v>
      </c>
    </row>
    <row r="5135">
      <c r="A5135" s="1">
        <v>1001930.0</v>
      </c>
      <c r="B5135" s="1" t="s">
        <v>22435</v>
      </c>
      <c r="H5135" s="1" t="s">
        <v>22436</v>
      </c>
      <c r="I5135" s="1" t="s">
        <v>22437</v>
      </c>
      <c r="J5135" s="1" t="s">
        <v>13555</v>
      </c>
      <c r="K5135" s="1" t="s">
        <v>188</v>
      </c>
      <c r="L5135" s="1">
        <v>17554.0</v>
      </c>
      <c r="U5135" s="1">
        <v>-76.920502</v>
      </c>
      <c r="V5135" s="1">
        <v>41.2542</v>
      </c>
      <c r="X5135" s="1" t="s">
        <v>70</v>
      </c>
      <c r="Y5135" s="1" t="s">
        <v>70</v>
      </c>
      <c r="Z5135" s="1" t="s">
        <v>70</v>
      </c>
      <c r="AA5135" s="1" t="s">
        <v>70</v>
      </c>
      <c r="AB5135" s="1" t="s">
        <v>70</v>
      </c>
      <c r="AC5135" s="1" t="s">
        <v>80</v>
      </c>
      <c r="BG5135" s="1">
        <v>2009.0</v>
      </c>
    </row>
    <row r="5136">
      <c r="A5136" s="1">
        <v>1006269.0</v>
      </c>
      <c r="B5136" s="1" t="s">
        <v>22438</v>
      </c>
      <c r="C5136" s="2" t="s">
        <v>22439</v>
      </c>
      <c r="D5136" s="2" t="s">
        <v>22440</v>
      </c>
      <c r="H5136" s="1" t="s">
        <v>22441</v>
      </c>
      <c r="I5136" s="1" t="s">
        <v>22442</v>
      </c>
      <c r="J5136" s="1" t="s">
        <v>3982</v>
      </c>
      <c r="K5136" s="1" t="s">
        <v>311</v>
      </c>
      <c r="L5136" s="1">
        <v>20774.0</v>
      </c>
      <c r="M5136" s="1" t="s">
        <v>22443</v>
      </c>
      <c r="N5136" s="1" t="s">
        <v>5314</v>
      </c>
      <c r="O5136" s="1" t="s">
        <v>22444</v>
      </c>
      <c r="P5136" s="1" t="s">
        <v>22445</v>
      </c>
      <c r="U5136" s="1">
        <v>-76.722977</v>
      </c>
      <c r="V5136" s="1">
        <v>38.86367</v>
      </c>
      <c r="W5136" s="1" t="s">
        <v>128</v>
      </c>
      <c r="X5136" s="1" t="s">
        <v>69</v>
      </c>
      <c r="Y5136" s="1" t="s">
        <v>69</v>
      </c>
      <c r="Z5136" s="1" t="s">
        <v>69</v>
      </c>
      <c r="AA5136" s="1" t="s">
        <v>69</v>
      </c>
      <c r="AB5136" s="1" t="s">
        <v>69</v>
      </c>
      <c r="AC5136" s="1" t="s">
        <v>80</v>
      </c>
      <c r="AD5136" s="1" t="s">
        <v>69</v>
      </c>
      <c r="AE5136" s="1" t="s">
        <v>70</v>
      </c>
      <c r="AF5136" s="1" t="s">
        <v>69</v>
      </c>
      <c r="AG5136" s="1" t="s">
        <v>70</v>
      </c>
      <c r="AH5136" s="1" t="s">
        <v>69</v>
      </c>
      <c r="AI5136" s="1" t="s">
        <v>70</v>
      </c>
      <c r="AJ5136" s="1" t="s">
        <v>69</v>
      </c>
      <c r="AK5136" s="1" t="s">
        <v>69</v>
      </c>
      <c r="AL5136" s="1" t="s">
        <v>69</v>
      </c>
      <c r="AM5136" s="1" t="s">
        <v>69</v>
      </c>
      <c r="AN5136" s="1" t="s">
        <v>69</v>
      </c>
      <c r="AO5136" s="1" t="s">
        <v>70</v>
      </c>
      <c r="AP5136" s="1" t="s">
        <v>70</v>
      </c>
      <c r="AQ5136" s="1" t="s">
        <v>69</v>
      </c>
      <c r="AR5136" s="1" t="s">
        <v>70</v>
      </c>
      <c r="AS5136" s="1" t="s">
        <v>69</v>
      </c>
      <c r="AT5136" s="1" t="s">
        <v>69</v>
      </c>
      <c r="AU5136" s="1" t="s">
        <v>70</v>
      </c>
      <c r="AV5136" s="1" t="s">
        <v>70</v>
      </c>
      <c r="AW5136" s="1" t="s">
        <v>69</v>
      </c>
      <c r="AX5136" s="1" t="s">
        <v>70</v>
      </c>
      <c r="AY5136" s="1" t="s">
        <v>70</v>
      </c>
      <c r="AZ5136" s="1" t="s">
        <v>69</v>
      </c>
      <c r="BA5136" s="1" t="s">
        <v>70</v>
      </c>
      <c r="BB5136" s="1" t="s">
        <v>70</v>
      </c>
      <c r="BC5136" s="1" t="s">
        <v>70</v>
      </c>
      <c r="BD5136" s="1" t="s">
        <v>70</v>
      </c>
      <c r="BE5136" s="1" t="s">
        <v>70</v>
      </c>
      <c r="BF5136" s="1" t="s">
        <v>70</v>
      </c>
      <c r="BG5136" s="3">
        <v>41716.438888888886</v>
      </c>
    </row>
    <row r="5137">
      <c r="A5137" s="1">
        <v>1019507.0</v>
      </c>
      <c r="B5137" s="1" t="s">
        <v>22446</v>
      </c>
      <c r="C5137" s="2" t="s">
        <v>22447</v>
      </c>
      <c r="D5137" s="2" t="s">
        <v>22448</v>
      </c>
      <c r="G5137" s="1" t="s">
        <v>22449</v>
      </c>
      <c r="H5137" s="1" t="s">
        <v>22450</v>
      </c>
      <c r="I5137" s="1" t="s">
        <v>22451</v>
      </c>
      <c r="J5137" s="1" t="s">
        <v>22451</v>
      </c>
      <c r="K5137" s="1" t="s">
        <v>349</v>
      </c>
      <c r="L5137" s="1">
        <v>81401.0</v>
      </c>
      <c r="M5137" s="1" t="s">
        <v>22452</v>
      </c>
      <c r="N5137" s="1" t="s">
        <v>79</v>
      </c>
      <c r="O5137" s="1" t="s">
        <v>12145</v>
      </c>
      <c r="P5137" s="1" t="s">
        <v>2490</v>
      </c>
      <c r="Q5137" s="1" t="s">
        <v>22453</v>
      </c>
      <c r="R5137" s="1" t="s">
        <v>2490</v>
      </c>
      <c r="U5137" s="1">
        <v>-107.87427</v>
      </c>
      <c r="V5137" s="1">
        <v>38.479424</v>
      </c>
      <c r="X5137" s="1" t="s">
        <v>69</v>
      </c>
      <c r="Y5137" s="1" t="s">
        <v>70</v>
      </c>
      <c r="Z5137" s="1" t="s">
        <v>70</v>
      </c>
      <c r="AA5137" s="1" t="s">
        <v>70</v>
      </c>
      <c r="AB5137" s="1" t="s">
        <v>69</v>
      </c>
      <c r="AC5137" s="1" t="s">
        <v>80</v>
      </c>
      <c r="AD5137" s="1" t="s">
        <v>69</v>
      </c>
      <c r="AE5137" s="1" t="s">
        <v>69</v>
      </c>
      <c r="AF5137" s="1" t="s">
        <v>69</v>
      </c>
      <c r="AG5137" s="1" t="s">
        <v>69</v>
      </c>
      <c r="AH5137" s="1" t="s">
        <v>69</v>
      </c>
      <c r="AI5137" s="1" t="s">
        <v>70</v>
      </c>
      <c r="AJ5137" s="1" t="s">
        <v>69</v>
      </c>
      <c r="AK5137" s="1" t="s">
        <v>69</v>
      </c>
      <c r="AL5137" s="1" t="s">
        <v>69</v>
      </c>
      <c r="AM5137" s="1" t="s">
        <v>69</v>
      </c>
      <c r="AN5137" s="1" t="s">
        <v>70</v>
      </c>
      <c r="AO5137" s="1" t="s">
        <v>69</v>
      </c>
      <c r="AP5137" s="1" t="s">
        <v>70</v>
      </c>
      <c r="AQ5137" s="1" t="s">
        <v>69</v>
      </c>
      <c r="AR5137" s="1" t="s">
        <v>69</v>
      </c>
      <c r="AS5137" s="1" t="s">
        <v>69</v>
      </c>
      <c r="AT5137" s="1" t="s">
        <v>69</v>
      </c>
      <c r="AU5137" s="1" t="s">
        <v>69</v>
      </c>
      <c r="AV5137" s="1" t="s">
        <v>69</v>
      </c>
      <c r="AW5137" s="1" t="s">
        <v>70</v>
      </c>
      <c r="AX5137" s="1" t="s">
        <v>69</v>
      </c>
      <c r="AY5137" s="1" t="s">
        <v>69</v>
      </c>
      <c r="AZ5137" s="1" t="s">
        <v>69</v>
      </c>
      <c r="BA5137" s="1" t="s">
        <v>69</v>
      </c>
      <c r="BB5137" s="1" t="s">
        <v>69</v>
      </c>
      <c r="BC5137" s="1" t="s">
        <v>69</v>
      </c>
      <c r="BD5137" s="1" t="s">
        <v>69</v>
      </c>
      <c r="BE5137" s="1" t="s">
        <v>70</v>
      </c>
      <c r="BF5137" s="1" t="s">
        <v>70</v>
      </c>
      <c r="BG5137" s="3">
        <v>43590.38680555556</v>
      </c>
    </row>
    <row r="5138">
      <c r="A5138" s="1">
        <v>1002376.0</v>
      </c>
      <c r="B5138" s="1" t="s">
        <v>22454</v>
      </c>
      <c r="C5138" s="2" t="s">
        <v>2316</v>
      </c>
      <c r="H5138" s="1" t="s">
        <v>22455</v>
      </c>
      <c r="I5138" s="1" t="s">
        <v>15489</v>
      </c>
      <c r="J5138" s="1" t="s">
        <v>1103</v>
      </c>
      <c r="K5138" s="1" t="s">
        <v>656</v>
      </c>
      <c r="L5138" s="1">
        <v>93101.0</v>
      </c>
      <c r="U5138" s="1">
        <v>-119.713</v>
      </c>
      <c r="V5138" s="1">
        <v>34.422199</v>
      </c>
      <c r="X5138" s="1" t="s">
        <v>70</v>
      </c>
      <c r="Y5138" s="1" t="s">
        <v>70</v>
      </c>
      <c r="Z5138" s="1" t="s">
        <v>70</v>
      </c>
      <c r="AA5138" s="1" t="s">
        <v>70</v>
      </c>
      <c r="AB5138" s="1" t="s">
        <v>70</v>
      </c>
      <c r="AC5138" s="1" t="s">
        <v>80</v>
      </c>
      <c r="BG5138" s="1">
        <v>2009.0</v>
      </c>
    </row>
    <row r="5139">
      <c r="A5139" s="1">
        <v>1000647.0</v>
      </c>
      <c r="B5139" s="1" t="s">
        <v>22456</v>
      </c>
      <c r="H5139" s="1" t="s">
        <v>22457</v>
      </c>
      <c r="I5139" s="1" t="s">
        <v>22451</v>
      </c>
      <c r="J5139" s="1" t="s">
        <v>1039</v>
      </c>
      <c r="K5139" s="1" t="s">
        <v>389</v>
      </c>
      <c r="L5139" s="1">
        <v>52639.0</v>
      </c>
      <c r="M5139" s="1" t="s">
        <v>1288</v>
      </c>
      <c r="N5139" s="1" t="s">
        <v>22458</v>
      </c>
      <c r="U5139" s="1">
        <v>-91.415901</v>
      </c>
      <c r="V5139" s="1">
        <v>40.534</v>
      </c>
      <c r="W5139" s="1" t="s">
        <v>99</v>
      </c>
      <c r="X5139" s="1" t="s">
        <v>70</v>
      </c>
      <c r="Y5139" s="1" t="s">
        <v>69</v>
      </c>
      <c r="Z5139" s="1" t="s">
        <v>69</v>
      </c>
      <c r="AA5139" s="1" t="s">
        <v>69</v>
      </c>
      <c r="AB5139" s="1" t="s">
        <v>70</v>
      </c>
      <c r="AC5139" s="1" t="s">
        <v>80</v>
      </c>
      <c r="AD5139" s="1" t="s">
        <v>69</v>
      </c>
      <c r="AE5139" s="1" t="s">
        <v>70</v>
      </c>
      <c r="AF5139" s="1" t="s">
        <v>70</v>
      </c>
      <c r="AG5139" s="1" t="s">
        <v>69</v>
      </c>
      <c r="AH5139" s="1" t="s">
        <v>70</v>
      </c>
      <c r="AI5139" s="1" t="s">
        <v>70</v>
      </c>
      <c r="AJ5139" s="1" t="s">
        <v>69</v>
      </c>
      <c r="AK5139" s="1" t="s">
        <v>69</v>
      </c>
      <c r="AL5139" s="1" t="s">
        <v>69</v>
      </c>
      <c r="AM5139" s="1" t="s">
        <v>69</v>
      </c>
      <c r="AN5139" s="1" t="s">
        <v>70</v>
      </c>
      <c r="AO5139" s="1" t="s">
        <v>70</v>
      </c>
      <c r="AP5139" s="1" t="s">
        <v>70</v>
      </c>
      <c r="AQ5139" s="1" t="s">
        <v>70</v>
      </c>
      <c r="AR5139" s="1" t="s">
        <v>69</v>
      </c>
      <c r="AS5139" s="1" t="s">
        <v>70</v>
      </c>
      <c r="AT5139" s="1" t="s">
        <v>70</v>
      </c>
      <c r="AU5139" s="1" t="s">
        <v>70</v>
      </c>
      <c r="AV5139" s="1" t="s">
        <v>70</v>
      </c>
      <c r="AW5139" s="1" t="s">
        <v>70</v>
      </c>
      <c r="AX5139" s="1" t="s">
        <v>70</v>
      </c>
      <c r="AY5139" s="1" t="s">
        <v>70</v>
      </c>
      <c r="AZ5139" s="1" t="s">
        <v>70</v>
      </c>
      <c r="BA5139" s="1" t="s">
        <v>70</v>
      </c>
      <c r="BB5139" s="1" t="s">
        <v>70</v>
      </c>
      <c r="BC5139" s="1" t="s">
        <v>70</v>
      </c>
      <c r="BD5139" s="1" t="s">
        <v>70</v>
      </c>
      <c r="BE5139" s="1" t="s">
        <v>70</v>
      </c>
      <c r="BF5139" s="1" t="s">
        <v>70</v>
      </c>
      <c r="BG5139" s="3">
        <v>40648.80069444444</v>
      </c>
    </row>
    <row r="5140">
      <c r="A5140" s="1">
        <v>1010172.0</v>
      </c>
      <c r="B5140" s="1" t="s">
        <v>22459</v>
      </c>
      <c r="C5140" s="2" t="s">
        <v>22460</v>
      </c>
      <c r="D5140" s="2" t="s">
        <v>22461</v>
      </c>
      <c r="H5140" s="1" t="s">
        <v>22462</v>
      </c>
      <c r="I5140" s="1" t="s">
        <v>22463</v>
      </c>
      <c r="J5140" s="1" t="s">
        <v>7609</v>
      </c>
      <c r="K5140" s="1" t="s">
        <v>181</v>
      </c>
      <c r="L5140" s="1">
        <v>22520.0</v>
      </c>
      <c r="M5140" s="1" t="s">
        <v>22464</v>
      </c>
      <c r="N5140" s="1" t="s">
        <v>603</v>
      </c>
      <c r="U5140" s="1">
        <v>-76.828552</v>
      </c>
      <c r="V5140" s="1">
        <v>38.095421</v>
      </c>
      <c r="W5140" s="1" t="s">
        <v>392</v>
      </c>
      <c r="X5140" s="1" t="s">
        <v>70</v>
      </c>
      <c r="Y5140" s="1" t="s">
        <v>70</v>
      </c>
      <c r="Z5140" s="1" t="s">
        <v>70</v>
      </c>
      <c r="AA5140" s="1" t="s">
        <v>70</v>
      </c>
      <c r="AB5140" s="1" t="s">
        <v>70</v>
      </c>
      <c r="AC5140" s="1" t="s">
        <v>80</v>
      </c>
      <c r="AD5140" s="1" t="s">
        <v>69</v>
      </c>
      <c r="AE5140" s="1" t="s">
        <v>69</v>
      </c>
      <c r="AF5140" s="1" t="s">
        <v>69</v>
      </c>
      <c r="AG5140" s="1" t="s">
        <v>70</v>
      </c>
      <c r="AH5140" s="1" t="s">
        <v>69</v>
      </c>
      <c r="AI5140" s="1" t="s">
        <v>70</v>
      </c>
      <c r="AJ5140" s="1" t="s">
        <v>70</v>
      </c>
      <c r="AK5140" s="1" t="s">
        <v>70</v>
      </c>
      <c r="AL5140" s="1" t="s">
        <v>70</v>
      </c>
      <c r="AM5140" s="1" t="s">
        <v>69</v>
      </c>
      <c r="AN5140" s="1" t="s">
        <v>70</v>
      </c>
      <c r="AO5140" s="1" t="s">
        <v>70</v>
      </c>
      <c r="AP5140" s="1" t="s">
        <v>70</v>
      </c>
      <c r="AQ5140" s="1" t="s">
        <v>70</v>
      </c>
      <c r="AR5140" s="1" t="s">
        <v>69</v>
      </c>
      <c r="AS5140" s="1" t="s">
        <v>70</v>
      </c>
      <c r="AT5140" s="1" t="s">
        <v>69</v>
      </c>
      <c r="AU5140" s="1" t="s">
        <v>69</v>
      </c>
      <c r="AV5140" s="1" t="s">
        <v>70</v>
      </c>
      <c r="AW5140" s="1" t="s">
        <v>69</v>
      </c>
      <c r="AX5140" s="1" t="s">
        <v>70</v>
      </c>
      <c r="AY5140" s="1" t="s">
        <v>70</v>
      </c>
      <c r="AZ5140" s="1" t="s">
        <v>70</v>
      </c>
      <c r="BA5140" s="1" t="s">
        <v>70</v>
      </c>
      <c r="BB5140" s="1" t="s">
        <v>70</v>
      </c>
      <c r="BC5140" s="1" t="s">
        <v>70</v>
      </c>
      <c r="BD5140" s="1" t="s">
        <v>70</v>
      </c>
      <c r="BE5140" s="1" t="s">
        <v>70</v>
      </c>
      <c r="BF5140" s="1" t="s">
        <v>70</v>
      </c>
      <c r="BG5140" s="3">
        <v>41779.86666666667</v>
      </c>
    </row>
    <row r="5141">
      <c r="A5141" s="1">
        <v>1006304.0</v>
      </c>
      <c r="B5141" s="1" t="s">
        <v>22465</v>
      </c>
      <c r="C5141" s="2" t="s">
        <v>4227</v>
      </c>
      <c r="H5141" s="1" t="s">
        <v>22466</v>
      </c>
      <c r="I5141" s="1" t="s">
        <v>22467</v>
      </c>
      <c r="J5141" s="1" t="s">
        <v>4230</v>
      </c>
      <c r="K5141" s="1" t="s">
        <v>349</v>
      </c>
      <c r="L5141" s="1">
        <v>80132.0</v>
      </c>
      <c r="M5141" s="1" t="s">
        <v>5296</v>
      </c>
      <c r="N5141" s="1" t="s">
        <v>22468</v>
      </c>
      <c r="U5141" s="1">
        <v>-104.84086</v>
      </c>
      <c r="V5141" s="1">
        <v>38.824673</v>
      </c>
      <c r="W5141" s="1" t="s">
        <v>864</v>
      </c>
      <c r="X5141" s="1" t="s">
        <v>69</v>
      </c>
      <c r="Y5141" s="1" t="s">
        <v>70</v>
      </c>
      <c r="Z5141" s="1" t="s">
        <v>70</v>
      </c>
      <c r="AA5141" s="1" t="s">
        <v>70</v>
      </c>
      <c r="AB5141" s="1" t="s">
        <v>70</v>
      </c>
      <c r="AC5141" s="1" t="s">
        <v>69</v>
      </c>
      <c r="AD5141" s="1" t="s">
        <v>70</v>
      </c>
      <c r="AE5141" s="1" t="s">
        <v>69</v>
      </c>
      <c r="AF5141" s="1" t="s">
        <v>69</v>
      </c>
      <c r="AG5141" s="1" t="s">
        <v>69</v>
      </c>
      <c r="AH5141" s="1" t="s">
        <v>69</v>
      </c>
      <c r="AI5141" s="1" t="s">
        <v>69</v>
      </c>
      <c r="AJ5141" s="1" t="s">
        <v>69</v>
      </c>
      <c r="AK5141" s="1" t="s">
        <v>69</v>
      </c>
      <c r="AL5141" s="1" t="s">
        <v>69</v>
      </c>
      <c r="AM5141" s="1" t="s">
        <v>69</v>
      </c>
      <c r="AN5141" s="1" t="s">
        <v>70</v>
      </c>
      <c r="AO5141" s="1" t="s">
        <v>69</v>
      </c>
      <c r="AP5141" s="1" t="s">
        <v>70</v>
      </c>
      <c r="AQ5141" s="1" t="s">
        <v>70</v>
      </c>
      <c r="AR5141" s="1" t="s">
        <v>69</v>
      </c>
      <c r="AS5141" s="1" t="s">
        <v>69</v>
      </c>
      <c r="AT5141" s="1" t="s">
        <v>69</v>
      </c>
      <c r="AU5141" s="1" t="s">
        <v>69</v>
      </c>
      <c r="AV5141" s="1" t="s">
        <v>69</v>
      </c>
      <c r="AW5141" s="1" t="s">
        <v>70</v>
      </c>
      <c r="AX5141" s="1" t="s">
        <v>69</v>
      </c>
      <c r="AY5141" s="1" t="s">
        <v>70</v>
      </c>
      <c r="AZ5141" s="1" t="s">
        <v>69</v>
      </c>
      <c r="BA5141" s="1" t="s">
        <v>70</v>
      </c>
      <c r="BB5141" s="1" t="s">
        <v>70</v>
      </c>
      <c r="BC5141" s="1" t="s">
        <v>70</v>
      </c>
      <c r="BD5141" s="1" t="s">
        <v>69</v>
      </c>
      <c r="BE5141" s="1" t="s">
        <v>70</v>
      </c>
      <c r="BF5141" s="1" t="s">
        <v>70</v>
      </c>
      <c r="BG5141" s="3">
        <v>41717.70138888889</v>
      </c>
    </row>
    <row r="5142">
      <c r="A5142" s="1">
        <v>1004450.0</v>
      </c>
      <c r="B5142" s="1" t="s">
        <v>22469</v>
      </c>
      <c r="H5142" s="1" t="s">
        <v>22470</v>
      </c>
      <c r="I5142" s="1" t="s">
        <v>179</v>
      </c>
      <c r="K5142" s="1" t="s">
        <v>181</v>
      </c>
      <c r="L5142" s="1">
        <v>23220.0</v>
      </c>
      <c r="U5142" s="1">
        <v>-77.468697</v>
      </c>
      <c r="V5142" s="1">
        <v>37.5588</v>
      </c>
      <c r="X5142" s="1" t="s">
        <v>70</v>
      </c>
      <c r="Y5142" s="1" t="s">
        <v>70</v>
      </c>
      <c r="Z5142" s="1" t="s">
        <v>70</v>
      </c>
      <c r="AA5142" s="1" t="s">
        <v>70</v>
      </c>
      <c r="AB5142" s="1" t="s">
        <v>70</v>
      </c>
      <c r="AC5142" s="1" t="s">
        <v>80</v>
      </c>
      <c r="BG5142" s="1">
        <v>2011.0</v>
      </c>
    </row>
    <row r="5143">
      <c r="A5143" s="1">
        <v>1005157.0</v>
      </c>
      <c r="B5143" s="1" t="s">
        <v>22471</v>
      </c>
      <c r="C5143" s="2" t="s">
        <v>22472</v>
      </c>
      <c r="H5143" s="1" t="s">
        <v>22473</v>
      </c>
      <c r="I5143" s="1" t="s">
        <v>22474</v>
      </c>
      <c r="J5143" s="1" t="s">
        <v>3566</v>
      </c>
      <c r="K5143" s="1" t="s">
        <v>188</v>
      </c>
      <c r="L5143" s="1">
        <v>15108.0</v>
      </c>
      <c r="U5143" s="1">
        <v>-80.184196</v>
      </c>
      <c r="V5143" s="1">
        <v>40.4916</v>
      </c>
      <c r="X5143" s="1" t="s">
        <v>70</v>
      </c>
      <c r="Y5143" s="1" t="s">
        <v>70</v>
      </c>
      <c r="Z5143" s="1" t="s">
        <v>70</v>
      </c>
      <c r="AA5143" s="1" t="s">
        <v>70</v>
      </c>
      <c r="AB5143" s="1" t="s">
        <v>70</v>
      </c>
      <c r="AC5143" s="1" t="s">
        <v>80</v>
      </c>
      <c r="BG5143" s="1">
        <v>2009.0</v>
      </c>
    </row>
    <row r="5144">
      <c r="A5144" s="1">
        <v>1007031.0</v>
      </c>
      <c r="B5144" s="1" t="s">
        <v>22475</v>
      </c>
      <c r="H5144" s="1" t="s">
        <v>22476</v>
      </c>
      <c r="I5144" s="1" t="s">
        <v>22477</v>
      </c>
      <c r="J5144" s="1" t="s">
        <v>22478</v>
      </c>
      <c r="K5144" s="1" t="s">
        <v>670</v>
      </c>
      <c r="U5144" s="1">
        <v>-79.460098</v>
      </c>
      <c r="V5144" s="1">
        <v>35.207199</v>
      </c>
      <c r="X5144" s="1" t="s">
        <v>70</v>
      </c>
      <c r="Y5144" s="1" t="s">
        <v>70</v>
      </c>
      <c r="Z5144" s="1" t="s">
        <v>70</v>
      </c>
      <c r="AA5144" s="1" t="s">
        <v>70</v>
      </c>
      <c r="AB5144" s="1" t="s">
        <v>70</v>
      </c>
      <c r="AC5144" s="1" t="s">
        <v>80</v>
      </c>
      <c r="BG5144" s="1">
        <v>2011.0</v>
      </c>
    </row>
    <row r="5145">
      <c r="A5145" s="1">
        <v>1007189.0</v>
      </c>
      <c r="B5145" s="1" t="s">
        <v>22475</v>
      </c>
      <c r="H5145" s="1" t="s">
        <v>22479</v>
      </c>
      <c r="I5145" s="1" t="s">
        <v>22480</v>
      </c>
      <c r="J5145" s="1" t="s">
        <v>22478</v>
      </c>
      <c r="K5145" s="1" t="s">
        <v>785</v>
      </c>
      <c r="U5145" s="1">
        <v>-101.966</v>
      </c>
      <c r="V5145" s="1">
        <v>35.8503</v>
      </c>
      <c r="X5145" s="1" t="s">
        <v>70</v>
      </c>
      <c r="Y5145" s="1" t="s">
        <v>70</v>
      </c>
      <c r="Z5145" s="1" t="s">
        <v>70</v>
      </c>
      <c r="AA5145" s="1" t="s">
        <v>70</v>
      </c>
      <c r="AB5145" s="1" t="s">
        <v>70</v>
      </c>
      <c r="AC5145" s="1" t="s">
        <v>80</v>
      </c>
      <c r="BG5145" s="1">
        <v>2011.0</v>
      </c>
    </row>
    <row r="5146">
      <c r="A5146" s="1">
        <v>1003822.0</v>
      </c>
      <c r="B5146" s="1" t="s">
        <v>22481</v>
      </c>
      <c r="C5146" s="2" t="s">
        <v>22482</v>
      </c>
      <c r="D5146" s="2" t="s">
        <v>22483</v>
      </c>
      <c r="E5146" s="2" t="s">
        <v>22484</v>
      </c>
      <c r="H5146" s="1" t="s">
        <v>22485</v>
      </c>
      <c r="I5146" s="1" t="s">
        <v>12023</v>
      </c>
      <c r="J5146" s="1" t="s">
        <v>1467</v>
      </c>
      <c r="K5146" s="1" t="s">
        <v>670</v>
      </c>
      <c r="L5146" s="1">
        <v>27601.0</v>
      </c>
      <c r="M5146" s="1" t="s">
        <v>22486</v>
      </c>
      <c r="N5146" s="1" t="s">
        <v>1476</v>
      </c>
      <c r="U5146" s="1">
        <v>-78.639938</v>
      </c>
      <c r="V5146" s="1">
        <v>35.773556</v>
      </c>
      <c r="W5146" s="1" t="s">
        <v>548</v>
      </c>
      <c r="X5146" s="1" t="s">
        <v>69</v>
      </c>
      <c r="Y5146" s="1" t="s">
        <v>69</v>
      </c>
      <c r="Z5146" s="1" t="s">
        <v>70</v>
      </c>
      <c r="AA5146" s="1" t="s">
        <v>69</v>
      </c>
      <c r="AB5146" s="1" t="s">
        <v>69</v>
      </c>
      <c r="AC5146" s="1" t="s">
        <v>70</v>
      </c>
      <c r="AD5146" s="1" t="s">
        <v>69</v>
      </c>
      <c r="AE5146" s="1" t="s">
        <v>69</v>
      </c>
      <c r="AF5146" s="1" t="s">
        <v>70</v>
      </c>
      <c r="AG5146" s="1" t="s">
        <v>69</v>
      </c>
      <c r="AH5146" s="1" t="s">
        <v>69</v>
      </c>
      <c r="AI5146" s="1" t="s">
        <v>69</v>
      </c>
      <c r="AJ5146" s="1" t="s">
        <v>69</v>
      </c>
      <c r="AK5146" s="1" t="s">
        <v>69</v>
      </c>
      <c r="AL5146" s="1" t="s">
        <v>69</v>
      </c>
      <c r="AM5146" s="1" t="s">
        <v>69</v>
      </c>
      <c r="AN5146" s="1" t="s">
        <v>70</v>
      </c>
      <c r="AO5146" s="1" t="s">
        <v>69</v>
      </c>
      <c r="AP5146" s="1" t="s">
        <v>70</v>
      </c>
      <c r="AQ5146" s="1" t="s">
        <v>69</v>
      </c>
      <c r="AR5146" s="1" t="s">
        <v>69</v>
      </c>
      <c r="AS5146" s="1" t="s">
        <v>69</v>
      </c>
      <c r="AT5146" s="1" t="s">
        <v>69</v>
      </c>
      <c r="AU5146" s="1" t="s">
        <v>69</v>
      </c>
      <c r="AV5146" s="1" t="s">
        <v>70</v>
      </c>
      <c r="AW5146" s="1" t="s">
        <v>70</v>
      </c>
      <c r="AX5146" s="1" t="s">
        <v>70</v>
      </c>
      <c r="AY5146" s="1" t="s">
        <v>70</v>
      </c>
      <c r="AZ5146" s="1" t="s">
        <v>69</v>
      </c>
      <c r="BA5146" s="1" t="s">
        <v>70</v>
      </c>
      <c r="BB5146" s="1" t="s">
        <v>70</v>
      </c>
      <c r="BC5146" s="1" t="s">
        <v>70</v>
      </c>
      <c r="BD5146" s="1" t="s">
        <v>70</v>
      </c>
      <c r="BE5146" s="1" t="s">
        <v>70</v>
      </c>
      <c r="BF5146" s="1" t="s">
        <v>70</v>
      </c>
      <c r="BG5146" s="3">
        <v>41772.44375</v>
      </c>
    </row>
    <row r="5147">
      <c r="A5147" s="1">
        <v>1005384.0</v>
      </c>
      <c r="B5147" s="1" t="s">
        <v>22487</v>
      </c>
      <c r="H5147" s="1" t="s">
        <v>22488</v>
      </c>
      <c r="I5147" s="1" t="s">
        <v>17823</v>
      </c>
      <c r="J5147" s="1" t="s">
        <v>17824</v>
      </c>
      <c r="K5147" s="1" t="s">
        <v>670</v>
      </c>
      <c r="L5147" s="1">
        <v>28115.0</v>
      </c>
      <c r="U5147" s="1">
        <v>-80.811897</v>
      </c>
      <c r="V5147" s="1">
        <v>35.580799</v>
      </c>
      <c r="X5147" s="1" t="s">
        <v>70</v>
      </c>
      <c r="Y5147" s="1" t="s">
        <v>70</v>
      </c>
      <c r="Z5147" s="1" t="s">
        <v>70</v>
      </c>
      <c r="AA5147" s="1" t="s">
        <v>70</v>
      </c>
      <c r="AB5147" s="1" t="s">
        <v>70</v>
      </c>
      <c r="AC5147" s="1" t="s">
        <v>80</v>
      </c>
      <c r="BG5147" s="1">
        <v>2009.0</v>
      </c>
    </row>
    <row r="5148">
      <c r="A5148" s="1">
        <v>1003159.0</v>
      </c>
      <c r="B5148" s="1" t="s">
        <v>22489</v>
      </c>
      <c r="H5148" s="1" t="s">
        <v>22490</v>
      </c>
      <c r="I5148" s="1" t="s">
        <v>22491</v>
      </c>
      <c r="J5148" s="1" t="s">
        <v>22492</v>
      </c>
      <c r="K5148" s="1" t="s">
        <v>171</v>
      </c>
      <c r="L5148" s="1">
        <v>55051.0</v>
      </c>
      <c r="M5148" s="1" t="s">
        <v>849</v>
      </c>
      <c r="N5148" s="1" t="s">
        <v>603</v>
      </c>
      <c r="U5148" s="1">
        <v>-93.297287</v>
      </c>
      <c r="V5148" s="1">
        <v>45.860973</v>
      </c>
      <c r="W5148" s="1" t="s">
        <v>136</v>
      </c>
      <c r="X5148" s="1" t="s">
        <v>69</v>
      </c>
      <c r="Y5148" s="1" t="s">
        <v>70</v>
      </c>
      <c r="Z5148" s="1" t="s">
        <v>70</v>
      </c>
      <c r="AA5148" s="1" t="s">
        <v>70</v>
      </c>
      <c r="AB5148" s="1" t="s">
        <v>70</v>
      </c>
      <c r="AC5148" s="1" t="s">
        <v>69</v>
      </c>
      <c r="AD5148" s="1" t="s">
        <v>69</v>
      </c>
      <c r="AE5148" s="1" t="s">
        <v>70</v>
      </c>
      <c r="AF5148" s="1" t="s">
        <v>69</v>
      </c>
      <c r="AG5148" s="1" t="s">
        <v>69</v>
      </c>
      <c r="AH5148" s="1" t="s">
        <v>69</v>
      </c>
      <c r="AI5148" s="1" t="s">
        <v>69</v>
      </c>
      <c r="AJ5148" s="1" t="s">
        <v>69</v>
      </c>
      <c r="AK5148" s="1" t="s">
        <v>69</v>
      </c>
      <c r="AL5148" s="1" t="s">
        <v>70</v>
      </c>
      <c r="AM5148" s="1" t="s">
        <v>69</v>
      </c>
      <c r="AN5148" s="1" t="s">
        <v>70</v>
      </c>
      <c r="AO5148" s="1" t="s">
        <v>70</v>
      </c>
      <c r="AP5148" s="1" t="s">
        <v>70</v>
      </c>
      <c r="AQ5148" s="1" t="s">
        <v>70</v>
      </c>
      <c r="AR5148" s="1" t="s">
        <v>69</v>
      </c>
      <c r="AS5148" s="1" t="s">
        <v>70</v>
      </c>
      <c r="AT5148" s="1" t="s">
        <v>69</v>
      </c>
      <c r="AU5148" s="1" t="s">
        <v>69</v>
      </c>
      <c r="AV5148" s="1" t="s">
        <v>70</v>
      </c>
      <c r="AW5148" s="1" t="s">
        <v>70</v>
      </c>
      <c r="AX5148" s="1" t="s">
        <v>70</v>
      </c>
      <c r="AY5148" s="1" t="s">
        <v>70</v>
      </c>
      <c r="AZ5148" s="1" t="s">
        <v>69</v>
      </c>
      <c r="BA5148" s="1" t="s">
        <v>70</v>
      </c>
      <c r="BB5148" s="1" t="s">
        <v>70</v>
      </c>
      <c r="BC5148" s="1" t="s">
        <v>70</v>
      </c>
      <c r="BD5148" s="1" t="s">
        <v>70</v>
      </c>
      <c r="BE5148" s="1" t="s">
        <v>70</v>
      </c>
      <c r="BF5148" s="1" t="s">
        <v>70</v>
      </c>
      <c r="BG5148" s="3">
        <v>41724.66180555556</v>
      </c>
    </row>
    <row r="5149">
      <c r="A5149" s="1">
        <v>1011674.0</v>
      </c>
      <c r="B5149" s="1" t="s">
        <v>22493</v>
      </c>
      <c r="H5149" s="1" t="s">
        <v>22494</v>
      </c>
      <c r="I5149" s="1" t="s">
        <v>22491</v>
      </c>
      <c r="J5149" s="1" t="s">
        <v>22491</v>
      </c>
      <c r="K5149" s="1" t="s">
        <v>509</v>
      </c>
      <c r="L5149" s="1">
        <v>87712.0</v>
      </c>
      <c r="M5149" s="1" t="s">
        <v>22495</v>
      </c>
      <c r="N5149" s="1" t="s">
        <v>446</v>
      </c>
      <c r="U5149" s="1">
        <v>-105.33022</v>
      </c>
      <c r="V5149" s="1">
        <v>35.973923</v>
      </c>
      <c r="X5149" s="1" t="s">
        <v>69</v>
      </c>
      <c r="Y5149" s="1" t="s">
        <v>69</v>
      </c>
      <c r="Z5149" s="1" t="s">
        <v>69</v>
      </c>
      <c r="AA5149" s="1" t="s">
        <v>69</v>
      </c>
      <c r="AB5149" s="1" t="s">
        <v>69</v>
      </c>
      <c r="AC5149" s="1" t="s">
        <v>80</v>
      </c>
      <c r="AD5149" s="1" t="s">
        <v>69</v>
      </c>
      <c r="AE5149" s="1" t="s">
        <v>70</v>
      </c>
      <c r="AF5149" s="1" t="s">
        <v>70</v>
      </c>
      <c r="AG5149" s="1" t="s">
        <v>69</v>
      </c>
      <c r="AH5149" s="1" t="s">
        <v>69</v>
      </c>
      <c r="AI5149" s="1" t="s">
        <v>70</v>
      </c>
      <c r="AJ5149" s="1" t="s">
        <v>69</v>
      </c>
      <c r="AK5149" s="1" t="s">
        <v>69</v>
      </c>
      <c r="AL5149" s="1" t="s">
        <v>69</v>
      </c>
      <c r="AM5149" s="1" t="s">
        <v>70</v>
      </c>
      <c r="AN5149" s="1" t="s">
        <v>70</v>
      </c>
      <c r="AO5149" s="1" t="s">
        <v>70</v>
      </c>
      <c r="AP5149" s="1" t="s">
        <v>70</v>
      </c>
      <c r="AQ5149" s="1" t="s">
        <v>70</v>
      </c>
      <c r="AR5149" s="1" t="s">
        <v>70</v>
      </c>
      <c r="AS5149" s="1" t="s">
        <v>70</v>
      </c>
      <c r="AT5149" s="1" t="s">
        <v>70</v>
      </c>
      <c r="AU5149" s="1" t="s">
        <v>70</v>
      </c>
      <c r="AV5149" s="1" t="s">
        <v>70</v>
      </c>
      <c r="AW5149" s="1" t="s">
        <v>70</v>
      </c>
      <c r="AX5149" s="1" t="s">
        <v>70</v>
      </c>
      <c r="AY5149" s="1" t="s">
        <v>70</v>
      </c>
      <c r="AZ5149" s="1" t="s">
        <v>69</v>
      </c>
      <c r="BA5149" s="1" t="s">
        <v>69</v>
      </c>
      <c r="BB5149" s="1" t="s">
        <v>70</v>
      </c>
      <c r="BC5149" s="1" t="s">
        <v>70</v>
      </c>
      <c r="BD5149" s="1" t="s">
        <v>70</v>
      </c>
      <c r="BE5149" s="1" t="s">
        <v>70</v>
      </c>
      <c r="BF5149" s="1" t="s">
        <v>70</v>
      </c>
      <c r="BG5149" s="3">
        <v>42241.46388888889</v>
      </c>
    </row>
    <row r="5150">
      <c r="A5150" s="1">
        <v>1002743.0</v>
      </c>
      <c r="B5150" s="1" t="s">
        <v>22496</v>
      </c>
      <c r="C5150" s="2" t="s">
        <v>22497</v>
      </c>
      <c r="D5150" s="2" t="s">
        <v>22498</v>
      </c>
      <c r="E5150" s="2" t="s">
        <v>9269</v>
      </c>
      <c r="G5150" s="2" t="s">
        <v>3608</v>
      </c>
      <c r="H5150" s="1" t="s">
        <v>22499</v>
      </c>
      <c r="I5150" s="1" t="s">
        <v>22500</v>
      </c>
      <c r="J5150" s="1" t="s">
        <v>4193</v>
      </c>
      <c r="K5150" s="1" t="s">
        <v>656</v>
      </c>
      <c r="L5150" s="1">
        <v>94556.0</v>
      </c>
      <c r="M5150" s="1" t="s">
        <v>224</v>
      </c>
      <c r="N5150" s="1" t="s">
        <v>256</v>
      </c>
      <c r="U5150" s="1">
        <v>-122.12779</v>
      </c>
      <c r="V5150" s="1">
        <v>37.834984</v>
      </c>
      <c r="X5150" s="1" t="s">
        <v>69</v>
      </c>
      <c r="Y5150" s="1" t="s">
        <v>69</v>
      </c>
      <c r="Z5150" s="1" t="s">
        <v>70</v>
      </c>
      <c r="AA5150" s="1" t="s">
        <v>69</v>
      </c>
      <c r="AB5150" s="1" t="s">
        <v>69</v>
      </c>
      <c r="AC5150" s="1" t="s">
        <v>69</v>
      </c>
      <c r="AD5150" s="1" t="s">
        <v>69</v>
      </c>
      <c r="AE5150" s="1" t="s">
        <v>69</v>
      </c>
      <c r="AF5150" s="1" t="s">
        <v>70</v>
      </c>
      <c r="AG5150" s="1" t="s">
        <v>69</v>
      </c>
      <c r="AH5150" s="1" t="s">
        <v>69</v>
      </c>
      <c r="AI5150" s="1" t="s">
        <v>69</v>
      </c>
      <c r="AJ5150" s="1" t="s">
        <v>69</v>
      </c>
      <c r="AK5150" s="1" t="s">
        <v>69</v>
      </c>
      <c r="AL5150" s="1" t="s">
        <v>69</v>
      </c>
      <c r="AM5150" s="1" t="s">
        <v>69</v>
      </c>
      <c r="AN5150" s="1" t="s">
        <v>70</v>
      </c>
      <c r="AO5150" s="1" t="s">
        <v>69</v>
      </c>
      <c r="AP5150" s="1" t="s">
        <v>70</v>
      </c>
      <c r="AQ5150" s="1" t="s">
        <v>69</v>
      </c>
      <c r="AR5150" s="1" t="s">
        <v>69</v>
      </c>
      <c r="AS5150" s="1" t="s">
        <v>69</v>
      </c>
      <c r="AT5150" s="1" t="s">
        <v>69</v>
      </c>
      <c r="AU5150" s="1" t="s">
        <v>70</v>
      </c>
      <c r="AV5150" s="1" t="s">
        <v>69</v>
      </c>
      <c r="AW5150" s="1" t="s">
        <v>70</v>
      </c>
      <c r="AX5150" s="1" t="s">
        <v>70</v>
      </c>
      <c r="AY5150" s="1" t="s">
        <v>69</v>
      </c>
      <c r="AZ5150" s="1" t="s">
        <v>69</v>
      </c>
      <c r="BA5150" s="1" t="s">
        <v>69</v>
      </c>
      <c r="BB5150" s="1" t="s">
        <v>69</v>
      </c>
      <c r="BC5150" s="1" t="s">
        <v>69</v>
      </c>
      <c r="BD5150" s="1" t="s">
        <v>70</v>
      </c>
      <c r="BE5150" s="1" t="s">
        <v>70</v>
      </c>
      <c r="BF5150" s="1" t="s">
        <v>70</v>
      </c>
      <c r="BG5150" s="3">
        <v>42571.736805555556</v>
      </c>
    </row>
    <row r="5151">
      <c r="A5151" s="1">
        <v>1001592.0</v>
      </c>
      <c r="B5151" s="1" t="s">
        <v>22501</v>
      </c>
      <c r="D5151" s="2" t="s">
        <v>22502</v>
      </c>
      <c r="H5151" s="1" t="s">
        <v>22503</v>
      </c>
      <c r="I5151" s="1" t="s">
        <v>22504</v>
      </c>
      <c r="J5151" s="1" t="s">
        <v>2040</v>
      </c>
      <c r="K5151" s="1" t="s">
        <v>96</v>
      </c>
      <c r="L5151" s="1">
        <v>13118.0</v>
      </c>
      <c r="M5151" s="1" t="s">
        <v>3324</v>
      </c>
      <c r="N5151" s="1" t="s">
        <v>21243</v>
      </c>
      <c r="U5151" s="1">
        <v>-76.420799</v>
      </c>
      <c r="V5151" s="1">
        <v>42.712101</v>
      </c>
      <c r="X5151" s="1" t="s">
        <v>69</v>
      </c>
      <c r="Y5151" s="1" t="s">
        <v>70</v>
      </c>
      <c r="Z5151" s="1" t="s">
        <v>69</v>
      </c>
      <c r="AA5151" s="1" t="s">
        <v>69</v>
      </c>
      <c r="AB5151" s="1" t="s">
        <v>70</v>
      </c>
      <c r="AC5151" s="1" t="s">
        <v>80</v>
      </c>
      <c r="AD5151" s="1" t="s">
        <v>69</v>
      </c>
      <c r="AE5151" s="1" t="s">
        <v>70</v>
      </c>
      <c r="AF5151" s="1" t="s">
        <v>69</v>
      </c>
      <c r="AG5151" s="1" t="s">
        <v>70</v>
      </c>
      <c r="AH5151" s="1" t="s">
        <v>69</v>
      </c>
      <c r="AI5151" s="1" t="s">
        <v>70</v>
      </c>
      <c r="AJ5151" s="1" t="s">
        <v>69</v>
      </c>
      <c r="AK5151" s="1" t="s">
        <v>69</v>
      </c>
      <c r="AL5151" s="1" t="s">
        <v>69</v>
      </c>
      <c r="AM5151" s="1" t="s">
        <v>69</v>
      </c>
      <c r="AN5151" s="1" t="s">
        <v>69</v>
      </c>
      <c r="AO5151" s="1" t="s">
        <v>70</v>
      </c>
      <c r="AP5151" s="1" t="s">
        <v>70</v>
      </c>
      <c r="AQ5151" s="1" t="s">
        <v>70</v>
      </c>
      <c r="AR5151" s="1" t="s">
        <v>69</v>
      </c>
      <c r="AS5151" s="1" t="s">
        <v>70</v>
      </c>
      <c r="AT5151" s="1" t="s">
        <v>70</v>
      </c>
      <c r="AU5151" s="1" t="s">
        <v>69</v>
      </c>
      <c r="AV5151" s="1" t="s">
        <v>70</v>
      </c>
      <c r="AW5151" s="1" t="s">
        <v>70</v>
      </c>
      <c r="AX5151" s="1" t="s">
        <v>70</v>
      </c>
      <c r="AY5151" s="1" t="s">
        <v>70</v>
      </c>
      <c r="AZ5151" s="1" t="s">
        <v>69</v>
      </c>
      <c r="BA5151" s="1" t="s">
        <v>70</v>
      </c>
      <c r="BB5151" s="1" t="s">
        <v>70</v>
      </c>
      <c r="BC5151" s="1" t="s">
        <v>70</v>
      </c>
      <c r="BD5151" s="1" t="s">
        <v>70</v>
      </c>
      <c r="BE5151" s="1" t="s">
        <v>70</v>
      </c>
      <c r="BF5151" s="1" t="s">
        <v>70</v>
      </c>
      <c r="BG5151" s="3">
        <v>42549.91875</v>
      </c>
    </row>
    <row r="5152">
      <c r="A5152" s="1">
        <v>1004869.0</v>
      </c>
      <c r="B5152" s="1" t="s">
        <v>22505</v>
      </c>
      <c r="H5152" s="1" t="s">
        <v>22506</v>
      </c>
      <c r="I5152" s="1" t="s">
        <v>22504</v>
      </c>
      <c r="J5152" s="1" t="s">
        <v>22507</v>
      </c>
      <c r="K5152" s="1" t="s">
        <v>389</v>
      </c>
      <c r="L5152" s="1">
        <v>52571.0</v>
      </c>
      <c r="U5152" s="1">
        <v>-92.807098</v>
      </c>
      <c r="V5152" s="1">
        <v>41.027</v>
      </c>
      <c r="X5152" s="1" t="s">
        <v>70</v>
      </c>
      <c r="Y5152" s="1" t="s">
        <v>70</v>
      </c>
      <c r="Z5152" s="1" t="s">
        <v>70</v>
      </c>
      <c r="AA5152" s="1" t="s">
        <v>70</v>
      </c>
      <c r="AB5152" s="1" t="s">
        <v>70</v>
      </c>
      <c r="AC5152" s="1" t="s">
        <v>80</v>
      </c>
      <c r="BG5152" s="1">
        <v>2009.0</v>
      </c>
    </row>
    <row r="5153">
      <c r="A5153" s="1">
        <v>1000854.0</v>
      </c>
      <c r="B5153" s="1" t="s">
        <v>22508</v>
      </c>
      <c r="H5153" s="1" t="s">
        <v>22509</v>
      </c>
      <c r="I5153" s="1" t="s">
        <v>22510</v>
      </c>
      <c r="J5153" s="1" t="s">
        <v>5924</v>
      </c>
      <c r="K5153" s="1" t="s">
        <v>670</v>
      </c>
      <c r="L5153" s="1">
        <v>28557.0</v>
      </c>
      <c r="U5153" s="1">
        <v>-76.719803</v>
      </c>
      <c r="V5153" s="1">
        <v>34.721001</v>
      </c>
      <c r="W5153" s="1" t="s">
        <v>392</v>
      </c>
      <c r="X5153" s="1" t="s">
        <v>70</v>
      </c>
      <c r="Y5153" s="1" t="s">
        <v>70</v>
      </c>
      <c r="Z5153" s="1" t="s">
        <v>70</v>
      </c>
      <c r="AA5153" s="1" t="s">
        <v>70</v>
      </c>
      <c r="AB5153" s="1" t="s">
        <v>70</v>
      </c>
      <c r="AC5153" s="1" t="s">
        <v>70</v>
      </c>
      <c r="BG5153" s="3">
        <v>41719.73263888889</v>
      </c>
    </row>
    <row r="5154">
      <c r="A5154" s="1">
        <v>1019480.0</v>
      </c>
      <c r="B5154" s="1" t="s">
        <v>22511</v>
      </c>
      <c r="C5154" s="2" t="s">
        <v>22512</v>
      </c>
      <c r="D5154" s="2" t="s">
        <v>22513</v>
      </c>
      <c r="G5154" s="2" t="s">
        <v>22514</v>
      </c>
      <c r="H5154" s="1" t="s">
        <v>22515</v>
      </c>
      <c r="I5154" s="1" t="s">
        <v>146</v>
      </c>
      <c r="J5154" s="1" t="s">
        <v>147</v>
      </c>
      <c r="K5154" s="1" t="s">
        <v>148</v>
      </c>
      <c r="L5154" s="1">
        <v>97202.0</v>
      </c>
      <c r="M5154" s="1" t="s">
        <v>2584</v>
      </c>
      <c r="N5154" s="1" t="s">
        <v>4385</v>
      </c>
      <c r="U5154" s="1">
        <v>-122.65139</v>
      </c>
      <c r="V5154" s="1">
        <v>45.473942</v>
      </c>
      <c r="X5154" s="1" t="s">
        <v>69</v>
      </c>
      <c r="Y5154" s="1" t="s">
        <v>69</v>
      </c>
      <c r="Z5154" s="1" t="s">
        <v>70</v>
      </c>
      <c r="AA5154" s="1" t="s">
        <v>69</v>
      </c>
      <c r="AB5154" s="1" t="s">
        <v>69</v>
      </c>
      <c r="AC5154" s="1" t="s">
        <v>69</v>
      </c>
      <c r="AD5154" s="1" t="s">
        <v>69</v>
      </c>
      <c r="AE5154" s="1" t="s">
        <v>70</v>
      </c>
      <c r="AF5154" s="1" t="s">
        <v>70</v>
      </c>
      <c r="AG5154" s="1" t="s">
        <v>69</v>
      </c>
      <c r="AH5154" s="1" t="s">
        <v>69</v>
      </c>
      <c r="AI5154" s="1" t="s">
        <v>69</v>
      </c>
      <c r="AJ5154" s="1" t="s">
        <v>69</v>
      </c>
      <c r="AK5154" s="1" t="s">
        <v>69</v>
      </c>
      <c r="AL5154" s="1" t="s">
        <v>69</v>
      </c>
      <c r="AM5154" s="1" t="s">
        <v>69</v>
      </c>
      <c r="AN5154" s="1" t="s">
        <v>70</v>
      </c>
      <c r="AO5154" s="1" t="s">
        <v>69</v>
      </c>
      <c r="AP5154" s="1" t="s">
        <v>70</v>
      </c>
      <c r="AQ5154" s="1" t="s">
        <v>69</v>
      </c>
      <c r="AR5154" s="1" t="s">
        <v>70</v>
      </c>
      <c r="AS5154" s="1" t="s">
        <v>69</v>
      </c>
      <c r="AT5154" s="1" t="s">
        <v>69</v>
      </c>
      <c r="AU5154" s="1" t="s">
        <v>69</v>
      </c>
      <c r="AV5154" s="1" t="s">
        <v>70</v>
      </c>
      <c r="AW5154" s="1" t="s">
        <v>69</v>
      </c>
      <c r="AX5154" s="1" t="s">
        <v>69</v>
      </c>
      <c r="AY5154" s="1" t="s">
        <v>70</v>
      </c>
      <c r="AZ5154" s="1" t="s">
        <v>69</v>
      </c>
      <c r="BA5154" s="1" t="s">
        <v>70</v>
      </c>
      <c r="BB5154" s="1" t="s">
        <v>70</v>
      </c>
      <c r="BC5154" s="1" t="s">
        <v>69</v>
      </c>
      <c r="BD5154" s="1" t="s">
        <v>69</v>
      </c>
      <c r="BE5154" s="1" t="s">
        <v>70</v>
      </c>
      <c r="BF5154" s="1" t="s">
        <v>70</v>
      </c>
      <c r="BG5154" s="3">
        <v>43575.46388888889</v>
      </c>
    </row>
    <row r="5155">
      <c r="A5155" s="1">
        <v>1005814.0</v>
      </c>
      <c r="B5155" s="1" t="s">
        <v>22516</v>
      </c>
      <c r="H5155" s="1" t="s">
        <v>22517</v>
      </c>
      <c r="I5155" s="1" t="s">
        <v>22518</v>
      </c>
      <c r="J5155" s="1" t="s">
        <v>2385</v>
      </c>
      <c r="K5155" s="1" t="s">
        <v>656</v>
      </c>
      <c r="L5155" s="1">
        <v>92345.0</v>
      </c>
      <c r="U5155" s="1">
        <v>-117.272</v>
      </c>
      <c r="V5155" s="1">
        <v>33.936298</v>
      </c>
      <c r="X5155" s="1" t="s">
        <v>70</v>
      </c>
      <c r="Y5155" s="1" t="s">
        <v>70</v>
      </c>
      <c r="Z5155" s="1" t="s">
        <v>70</v>
      </c>
      <c r="AA5155" s="1" t="s">
        <v>70</v>
      </c>
      <c r="AB5155" s="1" t="s">
        <v>70</v>
      </c>
      <c r="AC5155" s="1" t="s">
        <v>80</v>
      </c>
      <c r="BG5155" s="1">
        <v>2009.0</v>
      </c>
    </row>
    <row r="5156">
      <c r="A5156" s="1">
        <v>1004781.0</v>
      </c>
      <c r="B5156" s="1" t="s">
        <v>22519</v>
      </c>
      <c r="C5156" s="2" t="s">
        <v>797</v>
      </c>
      <c r="G5156" s="2" t="s">
        <v>22520</v>
      </c>
      <c r="H5156" s="1" t="s">
        <v>22521</v>
      </c>
      <c r="I5156" s="1" t="s">
        <v>22522</v>
      </c>
      <c r="J5156" s="1" t="s">
        <v>7529</v>
      </c>
      <c r="K5156" s="1" t="s">
        <v>509</v>
      </c>
      <c r="M5156" s="1" t="s">
        <v>22523</v>
      </c>
      <c r="N5156" s="1" t="s">
        <v>22524</v>
      </c>
      <c r="U5156" s="1">
        <v>-105.27117</v>
      </c>
      <c r="V5156" s="1">
        <v>36.552742</v>
      </c>
      <c r="W5156" s="1" t="s">
        <v>99</v>
      </c>
      <c r="X5156" s="1" t="s">
        <v>70</v>
      </c>
      <c r="Y5156" s="1" t="s">
        <v>69</v>
      </c>
      <c r="Z5156" s="1" t="s">
        <v>70</v>
      </c>
      <c r="AA5156" s="1" t="s">
        <v>69</v>
      </c>
      <c r="AB5156" s="1" t="s">
        <v>70</v>
      </c>
      <c r="AC5156" s="1" t="s">
        <v>80</v>
      </c>
      <c r="BG5156" s="3">
        <v>41779.74930555555</v>
      </c>
    </row>
    <row r="5157">
      <c r="A5157" s="1">
        <v>1007434.0</v>
      </c>
      <c r="B5157" s="1" t="s">
        <v>22525</v>
      </c>
      <c r="H5157" s="1" t="s">
        <v>22526</v>
      </c>
      <c r="I5157" s="1" t="s">
        <v>22527</v>
      </c>
      <c r="J5157" s="1" t="s">
        <v>3112</v>
      </c>
      <c r="K5157" s="1" t="s">
        <v>107</v>
      </c>
      <c r="L5157" s="1">
        <v>37887.0</v>
      </c>
      <c r="U5157" s="1">
        <v>-84.586304</v>
      </c>
      <c r="V5157" s="1">
        <v>36.103401</v>
      </c>
      <c r="X5157" s="1" t="s">
        <v>70</v>
      </c>
      <c r="Y5157" s="1" t="s">
        <v>70</v>
      </c>
      <c r="Z5157" s="1" t="s">
        <v>70</v>
      </c>
      <c r="AA5157" s="1" t="s">
        <v>70</v>
      </c>
      <c r="AB5157" s="1" t="s">
        <v>70</v>
      </c>
      <c r="AC5157" s="1" t="s">
        <v>80</v>
      </c>
      <c r="BG5157" s="1">
        <v>2009.0</v>
      </c>
    </row>
    <row r="5158">
      <c r="A5158" s="1">
        <v>1018573.0</v>
      </c>
      <c r="B5158" s="1" t="s">
        <v>22525</v>
      </c>
      <c r="C5158" s="2" t="s">
        <v>22528</v>
      </c>
      <c r="D5158" s="1" t="s">
        <v>22525</v>
      </c>
      <c r="H5158" s="1" t="s">
        <v>22529</v>
      </c>
      <c r="I5158" s="1" t="s">
        <v>22530</v>
      </c>
      <c r="J5158" s="1" t="s">
        <v>3112</v>
      </c>
      <c r="K5158" s="1" t="s">
        <v>77</v>
      </c>
      <c r="L5158" s="1">
        <v>43756.0</v>
      </c>
      <c r="M5158" s="1" t="s">
        <v>22531</v>
      </c>
      <c r="N5158" s="1" t="s">
        <v>22532</v>
      </c>
      <c r="U5158" s="1">
        <v>-81.853279</v>
      </c>
      <c r="V5158" s="1">
        <v>39.648853</v>
      </c>
      <c r="X5158" s="1" t="s">
        <v>69</v>
      </c>
      <c r="Y5158" s="1" t="s">
        <v>70</v>
      </c>
      <c r="Z5158" s="1" t="s">
        <v>70</v>
      </c>
      <c r="AA5158" s="1" t="s">
        <v>69</v>
      </c>
      <c r="AB5158" s="1" t="s">
        <v>70</v>
      </c>
      <c r="AC5158" s="1" t="s">
        <v>70</v>
      </c>
      <c r="AD5158" s="1" t="s">
        <v>69</v>
      </c>
      <c r="AE5158" s="1" t="s">
        <v>70</v>
      </c>
      <c r="AF5158" s="1" t="s">
        <v>69</v>
      </c>
      <c r="AG5158" s="1" t="s">
        <v>70</v>
      </c>
      <c r="AH5158" s="1" t="s">
        <v>70</v>
      </c>
      <c r="AI5158" s="1" t="s">
        <v>70</v>
      </c>
      <c r="AJ5158" s="1" t="s">
        <v>70</v>
      </c>
      <c r="AK5158" s="1" t="s">
        <v>69</v>
      </c>
      <c r="AL5158" s="1" t="s">
        <v>70</v>
      </c>
      <c r="AM5158" s="1" t="s">
        <v>70</v>
      </c>
      <c r="AN5158" s="1" t="s">
        <v>70</v>
      </c>
      <c r="AO5158" s="1" t="s">
        <v>70</v>
      </c>
      <c r="AP5158" s="1" t="s">
        <v>70</v>
      </c>
      <c r="AQ5158" s="1" t="s">
        <v>70</v>
      </c>
      <c r="AR5158" s="1" t="s">
        <v>69</v>
      </c>
      <c r="AS5158" s="1" t="s">
        <v>70</v>
      </c>
      <c r="AT5158" s="1" t="s">
        <v>70</v>
      </c>
      <c r="AU5158" s="1" t="s">
        <v>70</v>
      </c>
      <c r="AV5158" s="1" t="s">
        <v>70</v>
      </c>
      <c r="AW5158" s="1" t="s">
        <v>70</v>
      </c>
      <c r="AX5158" s="1" t="s">
        <v>70</v>
      </c>
      <c r="AY5158" s="1" t="s">
        <v>70</v>
      </c>
      <c r="AZ5158" s="1" t="s">
        <v>69</v>
      </c>
      <c r="BA5158" s="1" t="s">
        <v>70</v>
      </c>
      <c r="BB5158" s="1" t="s">
        <v>70</v>
      </c>
      <c r="BC5158" s="1" t="s">
        <v>70</v>
      </c>
      <c r="BD5158" s="1" t="s">
        <v>70</v>
      </c>
      <c r="BE5158" s="1" t="s">
        <v>70</v>
      </c>
      <c r="BF5158" s="1" t="s">
        <v>70</v>
      </c>
      <c r="BG5158" s="3">
        <v>43311.41805555556</v>
      </c>
    </row>
    <row r="5159">
      <c r="A5159" s="1">
        <v>1018314.0</v>
      </c>
      <c r="B5159" s="1" t="s">
        <v>22533</v>
      </c>
      <c r="D5159" s="1" t="s">
        <v>22534</v>
      </c>
      <c r="H5159" s="1" t="s">
        <v>22535</v>
      </c>
      <c r="I5159" s="1" t="s">
        <v>22536</v>
      </c>
      <c r="J5159" s="1" t="s">
        <v>3112</v>
      </c>
      <c r="K5159" s="1" t="s">
        <v>322</v>
      </c>
      <c r="L5159" s="1">
        <v>46151.0</v>
      </c>
      <c r="M5159" s="1" t="s">
        <v>22537</v>
      </c>
      <c r="N5159" s="1" t="s">
        <v>79</v>
      </c>
      <c r="U5159" s="1">
        <v>-86.428696</v>
      </c>
      <c r="V5159" s="1">
        <v>39.423393</v>
      </c>
      <c r="X5159" s="1" t="s">
        <v>69</v>
      </c>
      <c r="Y5159" s="1" t="s">
        <v>69</v>
      </c>
      <c r="Z5159" s="1" t="s">
        <v>70</v>
      </c>
      <c r="AA5159" s="1" t="s">
        <v>69</v>
      </c>
      <c r="AB5159" s="1" t="s">
        <v>70</v>
      </c>
      <c r="AC5159" s="1" t="s">
        <v>70</v>
      </c>
      <c r="AD5159" s="1" t="s">
        <v>69</v>
      </c>
      <c r="AE5159" s="1" t="s">
        <v>69</v>
      </c>
      <c r="AF5159" s="1" t="s">
        <v>69</v>
      </c>
      <c r="AG5159" s="1" t="s">
        <v>69</v>
      </c>
      <c r="AH5159" s="1" t="s">
        <v>69</v>
      </c>
      <c r="AI5159" s="1" t="s">
        <v>70</v>
      </c>
      <c r="AJ5159" s="1" t="s">
        <v>69</v>
      </c>
      <c r="AK5159" s="1" t="s">
        <v>69</v>
      </c>
      <c r="AL5159" s="1" t="s">
        <v>70</v>
      </c>
      <c r="AM5159" s="1" t="s">
        <v>69</v>
      </c>
      <c r="AN5159" s="1" t="s">
        <v>69</v>
      </c>
      <c r="AO5159" s="1" t="s">
        <v>69</v>
      </c>
      <c r="AP5159" s="1" t="s">
        <v>70</v>
      </c>
      <c r="AQ5159" s="1" t="s">
        <v>70</v>
      </c>
      <c r="AR5159" s="1" t="s">
        <v>69</v>
      </c>
      <c r="AS5159" s="1" t="s">
        <v>70</v>
      </c>
      <c r="AT5159" s="1" t="s">
        <v>69</v>
      </c>
      <c r="AU5159" s="1" t="s">
        <v>69</v>
      </c>
      <c r="AV5159" s="1" t="s">
        <v>70</v>
      </c>
      <c r="AW5159" s="1" t="s">
        <v>70</v>
      </c>
      <c r="AX5159" s="1" t="s">
        <v>70</v>
      </c>
      <c r="AY5159" s="1" t="s">
        <v>70</v>
      </c>
      <c r="AZ5159" s="1" t="s">
        <v>69</v>
      </c>
      <c r="BA5159" s="1" t="s">
        <v>69</v>
      </c>
      <c r="BB5159" s="1" t="s">
        <v>70</v>
      </c>
      <c r="BC5159" s="1" t="s">
        <v>70</v>
      </c>
      <c r="BD5159" s="1" t="s">
        <v>70</v>
      </c>
      <c r="BE5159" s="1" t="s">
        <v>70</v>
      </c>
      <c r="BF5159" s="1" t="s">
        <v>70</v>
      </c>
      <c r="BG5159" s="3">
        <v>43311.375</v>
      </c>
    </row>
    <row r="5160">
      <c r="A5160" s="1">
        <v>1018317.0</v>
      </c>
      <c r="B5160" s="1" t="s">
        <v>22538</v>
      </c>
      <c r="D5160" s="1" t="s">
        <v>22534</v>
      </c>
      <c r="H5160" s="1" t="s">
        <v>22539</v>
      </c>
      <c r="I5160" s="1" t="s">
        <v>17823</v>
      </c>
      <c r="J5160" s="1" t="s">
        <v>3112</v>
      </c>
      <c r="K5160" s="1" t="s">
        <v>322</v>
      </c>
      <c r="L5160" s="1">
        <v>46158.0</v>
      </c>
      <c r="M5160" s="1" t="s">
        <v>22540</v>
      </c>
      <c r="N5160" s="1" t="s">
        <v>863</v>
      </c>
      <c r="U5160" s="1">
        <v>-86.379608</v>
      </c>
      <c r="V5160" s="1">
        <v>39.612804</v>
      </c>
      <c r="X5160" s="1" t="s">
        <v>69</v>
      </c>
      <c r="Y5160" s="1" t="s">
        <v>69</v>
      </c>
      <c r="Z5160" s="1" t="s">
        <v>70</v>
      </c>
      <c r="AA5160" s="1" t="s">
        <v>69</v>
      </c>
      <c r="AB5160" s="1" t="s">
        <v>70</v>
      </c>
      <c r="AC5160" s="1" t="s">
        <v>70</v>
      </c>
      <c r="AD5160" s="1" t="s">
        <v>69</v>
      </c>
      <c r="AE5160" s="1" t="s">
        <v>69</v>
      </c>
      <c r="AF5160" s="1" t="s">
        <v>69</v>
      </c>
      <c r="AG5160" s="1" t="s">
        <v>69</v>
      </c>
      <c r="AH5160" s="1" t="s">
        <v>69</v>
      </c>
      <c r="AI5160" s="1" t="s">
        <v>70</v>
      </c>
      <c r="AJ5160" s="1" t="s">
        <v>69</v>
      </c>
      <c r="AK5160" s="1" t="s">
        <v>69</v>
      </c>
      <c r="AL5160" s="1" t="s">
        <v>70</v>
      </c>
      <c r="AM5160" s="1" t="s">
        <v>69</v>
      </c>
      <c r="AN5160" s="1" t="s">
        <v>69</v>
      </c>
      <c r="AO5160" s="1" t="s">
        <v>69</v>
      </c>
      <c r="AP5160" s="1" t="s">
        <v>70</v>
      </c>
      <c r="AQ5160" s="1" t="s">
        <v>70</v>
      </c>
      <c r="AR5160" s="1" t="s">
        <v>69</v>
      </c>
      <c r="AS5160" s="1" t="s">
        <v>70</v>
      </c>
      <c r="AT5160" s="1" t="s">
        <v>69</v>
      </c>
      <c r="AU5160" s="1" t="s">
        <v>69</v>
      </c>
      <c r="AV5160" s="1" t="s">
        <v>70</v>
      </c>
      <c r="AW5160" s="1" t="s">
        <v>70</v>
      </c>
      <c r="AX5160" s="1" t="s">
        <v>70</v>
      </c>
      <c r="AY5160" s="1" t="s">
        <v>70</v>
      </c>
      <c r="AZ5160" s="1" t="s">
        <v>69</v>
      </c>
      <c r="BA5160" s="1" t="s">
        <v>69</v>
      </c>
      <c r="BB5160" s="1" t="s">
        <v>70</v>
      </c>
      <c r="BC5160" s="1" t="s">
        <v>70</v>
      </c>
      <c r="BD5160" s="1" t="s">
        <v>70</v>
      </c>
      <c r="BE5160" s="1" t="s">
        <v>70</v>
      </c>
      <c r="BF5160" s="1" t="s">
        <v>70</v>
      </c>
      <c r="BG5160" s="3">
        <v>43311.37777777778</v>
      </c>
    </row>
    <row r="5161">
      <c r="A5161" s="1">
        <v>1012640.0</v>
      </c>
      <c r="B5161" s="1" t="s">
        <v>22541</v>
      </c>
      <c r="D5161" s="2" t="s">
        <v>22542</v>
      </c>
      <c r="H5161" s="1" t="s">
        <v>22543</v>
      </c>
      <c r="I5161" s="1" t="s">
        <v>2265</v>
      </c>
      <c r="J5161" s="1" t="s">
        <v>3112</v>
      </c>
      <c r="K5161" s="1" t="s">
        <v>382</v>
      </c>
      <c r="L5161" s="1">
        <v>35601.0</v>
      </c>
      <c r="M5161" s="1" t="s">
        <v>22544</v>
      </c>
      <c r="N5161" s="1" t="s">
        <v>22545</v>
      </c>
      <c r="O5161" s="1" t="s">
        <v>22546</v>
      </c>
      <c r="P5161" s="1" t="s">
        <v>22547</v>
      </c>
      <c r="U5161" s="1">
        <v>-86.986877</v>
      </c>
      <c r="V5161" s="1">
        <v>34.600891</v>
      </c>
      <c r="X5161" s="1" t="s">
        <v>69</v>
      </c>
      <c r="Y5161" s="1" t="s">
        <v>69</v>
      </c>
      <c r="Z5161" s="1" t="s">
        <v>70</v>
      </c>
      <c r="AA5161" s="1" t="s">
        <v>69</v>
      </c>
      <c r="AB5161" s="1" t="s">
        <v>69</v>
      </c>
      <c r="AC5161" s="1" t="s">
        <v>80</v>
      </c>
      <c r="AD5161" s="1" t="s">
        <v>69</v>
      </c>
      <c r="AE5161" s="1" t="s">
        <v>69</v>
      </c>
      <c r="AF5161" s="1" t="s">
        <v>69</v>
      </c>
      <c r="AG5161" s="1" t="s">
        <v>69</v>
      </c>
      <c r="AH5161" s="1" t="s">
        <v>69</v>
      </c>
      <c r="AI5161" s="1" t="s">
        <v>70</v>
      </c>
      <c r="AJ5161" s="1" t="s">
        <v>69</v>
      </c>
      <c r="AK5161" s="1" t="s">
        <v>69</v>
      </c>
      <c r="AL5161" s="1" t="s">
        <v>69</v>
      </c>
      <c r="AM5161" s="1" t="s">
        <v>69</v>
      </c>
      <c r="AN5161" s="1" t="s">
        <v>70</v>
      </c>
      <c r="AO5161" s="1" t="s">
        <v>69</v>
      </c>
      <c r="AP5161" s="1" t="s">
        <v>70</v>
      </c>
      <c r="AQ5161" s="1" t="s">
        <v>70</v>
      </c>
      <c r="AR5161" s="1" t="s">
        <v>69</v>
      </c>
      <c r="AS5161" s="1" t="s">
        <v>69</v>
      </c>
      <c r="AT5161" s="1" t="s">
        <v>69</v>
      </c>
      <c r="AU5161" s="1" t="s">
        <v>69</v>
      </c>
      <c r="AV5161" s="1" t="s">
        <v>69</v>
      </c>
      <c r="AW5161" s="1" t="s">
        <v>70</v>
      </c>
      <c r="AX5161" s="1" t="s">
        <v>69</v>
      </c>
      <c r="AY5161" s="1" t="s">
        <v>69</v>
      </c>
      <c r="AZ5161" s="1" t="s">
        <v>69</v>
      </c>
      <c r="BA5161" s="1" t="s">
        <v>70</v>
      </c>
      <c r="BB5161" s="1" t="s">
        <v>69</v>
      </c>
      <c r="BC5161" s="1" t="s">
        <v>70</v>
      </c>
      <c r="BD5161" s="1" t="s">
        <v>69</v>
      </c>
      <c r="BE5161" s="1" t="s">
        <v>70</v>
      </c>
      <c r="BF5161" s="1" t="s">
        <v>70</v>
      </c>
      <c r="BG5161" s="3">
        <v>42566.44652777778</v>
      </c>
    </row>
    <row r="5162">
      <c r="A5162" s="1">
        <v>1002744.0</v>
      </c>
      <c r="B5162" s="1" t="s">
        <v>22548</v>
      </c>
      <c r="C5162" s="2" t="s">
        <v>22549</v>
      </c>
      <c r="D5162" s="2" t="s">
        <v>22498</v>
      </c>
      <c r="E5162" s="2" t="s">
        <v>3607</v>
      </c>
      <c r="G5162" s="2" t="s">
        <v>3608</v>
      </c>
      <c r="H5162" s="1" t="s">
        <v>22550</v>
      </c>
      <c r="I5162" s="1" t="s">
        <v>22551</v>
      </c>
      <c r="J5162" s="1" t="s">
        <v>1143</v>
      </c>
      <c r="K5162" s="1" t="s">
        <v>656</v>
      </c>
      <c r="L5162" s="1">
        <v>94518.0</v>
      </c>
      <c r="M5162" s="1" t="s">
        <v>224</v>
      </c>
      <c r="N5162" s="1" t="s">
        <v>79</v>
      </c>
      <c r="U5162" s="1">
        <v>-121.65221</v>
      </c>
      <c r="V5162" s="1">
        <v>37.12978</v>
      </c>
      <c r="X5162" s="1" t="s">
        <v>69</v>
      </c>
      <c r="Y5162" s="1" t="s">
        <v>69</v>
      </c>
      <c r="Z5162" s="1" t="s">
        <v>70</v>
      </c>
      <c r="AA5162" s="1" t="s">
        <v>69</v>
      </c>
      <c r="AB5162" s="1" t="s">
        <v>69</v>
      </c>
      <c r="AC5162" s="1" t="s">
        <v>69</v>
      </c>
      <c r="AD5162" s="1" t="s">
        <v>69</v>
      </c>
      <c r="AE5162" s="1" t="s">
        <v>69</v>
      </c>
      <c r="AF5162" s="1" t="s">
        <v>70</v>
      </c>
      <c r="AG5162" s="1" t="s">
        <v>69</v>
      </c>
      <c r="AH5162" s="1" t="s">
        <v>69</v>
      </c>
      <c r="AI5162" s="1" t="s">
        <v>69</v>
      </c>
      <c r="AJ5162" s="1" t="s">
        <v>69</v>
      </c>
      <c r="AK5162" s="1" t="s">
        <v>69</v>
      </c>
      <c r="AL5162" s="1" t="s">
        <v>69</v>
      </c>
      <c r="AM5162" s="1" t="s">
        <v>69</v>
      </c>
      <c r="AN5162" s="1" t="s">
        <v>70</v>
      </c>
      <c r="AO5162" s="1" t="s">
        <v>69</v>
      </c>
      <c r="AP5162" s="1" t="s">
        <v>70</v>
      </c>
      <c r="AQ5162" s="1" t="s">
        <v>69</v>
      </c>
      <c r="AR5162" s="1" t="s">
        <v>69</v>
      </c>
      <c r="AS5162" s="1" t="s">
        <v>69</v>
      </c>
      <c r="AT5162" s="1" t="s">
        <v>69</v>
      </c>
      <c r="AU5162" s="1" t="s">
        <v>69</v>
      </c>
      <c r="AV5162" s="1" t="s">
        <v>69</v>
      </c>
      <c r="AW5162" s="1" t="s">
        <v>70</v>
      </c>
      <c r="AX5162" s="1" t="s">
        <v>70</v>
      </c>
      <c r="AY5162" s="1" t="s">
        <v>69</v>
      </c>
      <c r="AZ5162" s="1" t="s">
        <v>69</v>
      </c>
      <c r="BA5162" s="1" t="s">
        <v>69</v>
      </c>
      <c r="BB5162" s="1" t="s">
        <v>69</v>
      </c>
      <c r="BC5162" s="1" t="s">
        <v>69</v>
      </c>
      <c r="BD5162" s="1" t="s">
        <v>70</v>
      </c>
      <c r="BE5162" s="1" t="s">
        <v>70</v>
      </c>
      <c r="BF5162" s="1" t="s">
        <v>70</v>
      </c>
      <c r="BG5162" s="3">
        <v>42571.736805555556</v>
      </c>
    </row>
    <row r="5163">
      <c r="A5163" s="1">
        <v>1006775.0</v>
      </c>
      <c r="B5163" s="1" t="s">
        <v>22552</v>
      </c>
      <c r="C5163" s="2" t="s">
        <v>22553</v>
      </c>
      <c r="H5163" s="1" t="s">
        <v>22554</v>
      </c>
      <c r="I5163" s="1" t="s">
        <v>19036</v>
      </c>
      <c r="J5163" s="1" t="s">
        <v>276</v>
      </c>
      <c r="K5163" s="1" t="s">
        <v>188</v>
      </c>
      <c r="L5163" s="1">
        <v>19446.0</v>
      </c>
      <c r="M5163" s="1" t="s">
        <v>1850</v>
      </c>
      <c r="N5163" s="1" t="s">
        <v>1543</v>
      </c>
      <c r="U5163" s="1">
        <v>-75.312325</v>
      </c>
      <c r="V5163" s="1">
        <v>40.245365</v>
      </c>
      <c r="W5163" s="1" t="s">
        <v>136</v>
      </c>
      <c r="X5163" s="1" t="s">
        <v>70</v>
      </c>
      <c r="Y5163" s="1" t="s">
        <v>70</v>
      </c>
      <c r="Z5163" s="1" t="s">
        <v>70</v>
      </c>
      <c r="AA5163" s="1" t="s">
        <v>69</v>
      </c>
      <c r="AB5163" s="1" t="s">
        <v>70</v>
      </c>
      <c r="AC5163" s="1" t="s">
        <v>69</v>
      </c>
      <c r="AD5163" s="1" t="s">
        <v>69</v>
      </c>
      <c r="AE5163" s="1" t="s">
        <v>70</v>
      </c>
      <c r="AF5163" s="1" t="s">
        <v>69</v>
      </c>
      <c r="AG5163" s="1" t="s">
        <v>70</v>
      </c>
      <c r="AH5163" s="1" t="s">
        <v>70</v>
      </c>
      <c r="AI5163" s="1" t="s">
        <v>70</v>
      </c>
      <c r="AJ5163" s="1" t="s">
        <v>70</v>
      </c>
      <c r="AK5163" s="1" t="s">
        <v>69</v>
      </c>
      <c r="AL5163" s="1" t="s">
        <v>69</v>
      </c>
      <c r="AM5163" s="1" t="s">
        <v>69</v>
      </c>
      <c r="AN5163" s="1" t="s">
        <v>70</v>
      </c>
      <c r="AO5163" s="1" t="s">
        <v>70</v>
      </c>
      <c r="AP5163" s="1" t="s">
        <v>70</v>
      </c>
      <c r="AQ5163" s="1" t="s">
        <v>70</v>
      </c>
      <c r="AR5163" s="1" t="s">
        <v>70</v>
      </c>
      <c r="AS5163" s="1" t="s">
        <v>70</v>
      </c>
      <c r="AT5163" s="1" t="s">
        <v>70</v>
      </c>
      <c r="AU5163" s="1" t="s">
        <v>69</v>
      </c>
      <c r="AV5163" s="1" t="s">
        <v>70</v>
      </c>
      <c r="AW5163" s="1" t="s">
        <v>70</v>
      </c>
      <c r="AX5163" s="1" t="s">
        <v>70</v>
      </c>
      <c r="AY5163" s="1" t="s">
        <v>70</v>
      </c>
      <c r="AZ5163" s="1" t="s">
        <v>70</v>
      </c>
      <c r="BA5163" s="1" t="s">
        <v>70</v>
      </c>
      <c r="BB5163" s="1" t="s">
        <v>70</v>
      </c>
      <c r="BC5163" s="1" t="s">
        <v>70</v>
      </c>
      <c r="BD5163" s="1" t="s">
        <v>70</v>
      </c>
      <c r="BE5163" s="1" t="s">
        <v>70</v>
      </c>
      <c r="BF5163" s="1" t="s">
        <v>70</v>
      </c>
      <c r="BG5163" s="3">
        <v>41036.44027777778</v>
      </c>
    </row>
    <row r="5164">
      <c r="A5164" s="1">
        <v>1006199.0</v>
      </c>
      <c r="B5164" s="1" t="s">
        <v>22555</v>
      </c>
      <c r="C5164" s="2" t="s">
        <v>1777</v>
      </c>
      <c r="H5164" s="1" t="s">
        <v>22556</v>
      </c>
      <c r="I5164" s="1" t="s">
        <v>369</v>
      </c>
      <c r="J5164" s="1" t="s">
        <v>370</v>
      </c>
      <c r="K5164" s="1" t="s">
        <v>203</v>
      </c>
      <c r="L5164" s="1">
        <v>60602.0</v>
      </c>
      <c r="U5164" s="1">
        <v>-87.554398</v>
      </c>
      <c r="V5164" s="1">
        <v>41.716202</v>
      </c>
      <c r="X5164" s="1" t="s">
        <v>70</v>
      </c>
      <c r="Y5164" s="1" t="s">
        <v>70</v>
      </c>
      <c r="Z5164" s="1" t="s">
        <v>70</v>
      </c>
      <c r="AA5164" s="1" t="s">
        <v>70</v>
      </c>
      <c r="AB5164" s="1" t="s">
        <v>70</v>
      </c>
      <c r="AC5164" s="1" t="s">
        <v>80</v>
      </c>
      <c r="BG5164" s="1">
        <v>2009.0</v>
      </c>
    </row>
    <row r="5165">
      <c r="A5165" s="1">
        <v>1002796.0</v>
      </c>
      <c r="B5165" s="1" t="s">
        <v>22557</v>
      </c>
      <c r="C5165" s="2" t="s">
        <v>22558</v>
      </c>
      <c r="D5165" s="2" t="s">
        <v>22559</v>
      </c>
      <c r="H5165" s="1" t="s">
        <v>22560</v>
      </c>
      <c r="I5165" s="1" t="s">
        <v>22561</v>
      </c>
      <c r="J5165" s="1" t="s">
        <v>906</v>
      </c>
      <c r="K5165" s="1" t="s">
        <v>881</v>
      </c>
      <c r="L5165" s="1">
        <v>25443.0</v>
      </c>
      <c r="M5165" s="1" t="s">
        <v>1081</v>
      </c>
      <c r="N5165" s="1" t="s">
        <v>22562</v>
      </c>
      <c r="U5165" s="1">
        <v>-77.825401</v>
      </c>
      <c r="V5165" s="1">
        <v>39.420399</v>
      </c>
      <c r="W5165" s="1" t="s">
        <v>99</v>
      </c>
      <c r="X5165" s="1" t="s">
        <v>69</v>
      </c>
      <c r="Y5165" s="1" t="s">
        <v>69</v>
      </c>
      <c r="Z5165" s="1" t="s">
        <v>69</v>
      </c>
      <c r="AA5165" s="1" t="s">
        <v>69</v>
      </c>
      <c r="AB5165" s="1" t="s">
        <v>69</v>
      </c>
      <c r="AC5165" s="1" t="s">
        <v>69</v>
      </c>
      <c r="AD5165" s="1" t="s">
        <v>69</v>
      </c>
      <c r="AE5165" s="1" t="s">
        <v>69</v>
      </c>
      <c r="AF5165" s="1" t="s">
        <v>69</v>
      </c>
      <c r="AG5165" s="1" t="s">
        <v>69</v>
      </c>
      <c r="AH5165" s="1" t="s">
        <v>69</v>
      </c>
      <c r="AI5165" s="1" t="s">
        <v>69</v>
      </c>
      <c r="AJ5165" s="1" t="s">
        <v>69</v>
      </c>
      <c r="AK5165" s="1" t="s">
        <v>69</v>
      </c>
      <c r="AL5165" s="1" t="s">
        <v>69</v>
      </c>
      <c r="AM5165" s="1" t="s">
        <v>69</v>
      </c>
      <c r="AN5165" s="1" t="s">
        <v>70</v>
      </c>
      <c r="AO5165" s="1" t="s">
        <v>69</v>
      </c>
      <c r="AP5165" s="1" t="s">
        <v>70</v>
      </c>
      <c r="AQ5165" s="1" t="s">
        <v>69</v>
      </c>
      <c r="AR5165" s="1" t="s">
        <v>69</v>
      </c>
      <c r="AS5165" s="1" t="s">
        <v>69</v>
      </c>
      <c r="AT5165" s="1" t="s">
        <v>69</v>
      </c>
      <c r="AU5165" s="1" t="s">
        <v>69</v>
      </c>
      <c r="AV5165" s="1" t="s">
        <v>69</v>
      </c>
      <c r="AW5165" s="1" t="s">
        <v>70</v>
      </c>
      <c r="AX5165" s="1" t="s">
        <v>69</v>
      </c>
      <c r="AY5165" s="1" t="s">
        <v>69</v>
      </c>
      <c r="AZ5165" s="1" t="s">
        <v>69</v>
      </c>
      <c r="BA5165" s="1" t="s">
        <v>69</v>
      </c>
      <c r="BB5165" s="1" t="s">
        <v>70</v>
      </c>
      <c r="BC5165" s="1" t="s">
        <v>70</v>
      </c>
      <c r="BD5165" s="1" t="s">
        <v>69</v>
      </c>
      <c r="BE5165" s="1" t="s">
        <v>70</v>
      </c>
      <c r="BF5165" s="1" t="s">
        <v>69</v>
      </c>
      <c r="BG5165" s="3">
        <v>41735.90069444444</v>
      </c>
    </row>
    <row r="5166">
      <c r="A5166" s="1">
        <v>1001703.0</v>
      </c>
      <c r="B5166" s="1" t="s">
        <v>22563</v>
      </c>
      <c r="C5166" s="2" t="s">
        <v>22564</v>
      </c>
      <c r="H5166" s="1" t="s">
        <v>22565</v>
      </c>
      <c r="I5166" s="1" t="s">
        <v>22566</v>
      </c>
      <c r="J5166" s="1" t="s">
        <v>4803</v>
      </c>
      <c r="K5166" s="1" t="s">
        <v>670</v>
      </c>
      <c r="L5166" s="1">
        <v>28680.0</v>
      </c>
      <c r="M5166" s="1" t="s">
        <v>2305</v>
      </c>
      <c r="N5166" s="1" t="s">
        <v>1851</v>
      </c>
      <c r="U5166" s="1">
        <v>-81.681557</v>
      </c>
      <c r="V5166" s="1">
        <v>35.743061</v>
      </c>
      <c r="W5166" s="1" t="s">
        <v>99</v>
      </c>
      <c r="X5166" s="1" t="s">
        <v>70</v>
      </c>
      <c r="Y5166" s="1" t="s">
        <v>69</v>
      </c>
      <c r="Z5166" s="1" t="s">
        <v>69</v>
      </c>
      <c r="AA5166" s="1" t="s">
        <v>69</v>
      </c>
      <c r="AB5166" s="1" t="s">
        <v>69</v>
      </c>
      <c r="AC5166" s="1" t="s">
        <v>69</v>
      </c>
      <c r="AD5166" s="1" t="s">
        <v>69</v>
      </c>
      <c r="AE5166" s="1" t="s">
        <v>69</v>
      </c>
      <c r="AF5166" s="1" t="s">
        <v>69</v>
      </c>
      <c r="AG5166" s="1" t="s">
        <v>69</v>
      </c>
      <c r="AH5166" s="1" t="s">
        <v>69</v>
      </c>
      <c r="AI5166" s="1" t="s">
        <v>70</v>
      </c>
      <c r="AJ5166" s="1" t="s">
        <v>69</v>
      </c>
      <c r="AK5166" s="1" t="s">
        <v>69</v>
      </c>
      <c r="AL5166" s="1" t="s">
        <v>70</v>
      </c>
      <c r="AM5166" s="1" t="s">
        <v>69</v>
      </c>
      <c r="AN5166" s="1" t="s">
        <v>70</v>
      </c>
      <c r="AO5166" s="1" t="s">
        <v>69</v>
      </c>
      <c r="AP5166" s="1" t="s">
        <v>69</v>
      </c>
      <c r="AQ5166" s="1" t="s">
        <v>70</v>
      </c>
      <c r="AR5166" s="1" t="s">
        <v>69</v>
      </c>
      <c r="AS5166" s="1" t="s">
        <v>69</v>
      </c>
      <c r="AT5166" s="1" t="s">
        <v>69</v>
      </c>
      <c r="AU5166" s="1" t="s">
        <v>69</v>
      </c>
      <c r="AV5166" s="1" t="s">
        <v>69</v>
      </c>
      <c r="AW5166" s="1" t="s">
        <v>70</v>
      </c>
      <c r="AX5166" s="1" t="s">
        <v>70</v>
      </c>
      <c r="AY5166" s="1" t="s">
        <v>70</v>
      </c>
      <c r="AZ5166" s="1" t="s">
        <v>70</v>
      </c>
      <c r="BA5166" s="1" t="s">
        <v>70</v>
      </c>
      <c r="BB5166" s="1" t="s">
        <v>70</v>
      </c>
      <c r="BC5166" s="1" t="s">
        <v>70</v>
      </c>
      <c r="BD5166" s="1" t="s">
        <v>70</v>
      </c>
      <c r="BE5166" s="1" t="s">
        <v>70</v>
      </c>
      <c r="BF5166" s="1" t="s">
        <v>70</v>
      </c>
      <c r="BG5166" s="3">
        <v>41036.64861111111</v>
      </c>
    </row>
    <row r="5167">
      <c r="A5167" s="1">
        <v>1012560.0</v>
      </c>
      <c r="B5167" s="1" t="s">
        <v>22563</v>
      </c>
      <c r="C5167" s="2" t="s">
        <v>22567</v>
      </c>
      <c r="D5167" s="2" t="s">
        <v>22568</v>
      </c>
      <c r="H5167" s="1" t="s">
        <v>22569</v>
      </c>
      <c r="I5167" s="1" t="s">
        <v>22566</v>
      </c>
      <c r="J5167" s="1" t="s">
        <v>4803</v>
      </c>
      <c r="K5167" s="1" t="s">
        <v>670</v>
      </c>
      <c r="L5167" s="1">
        <v>28655.0</v>
      </c>
      <c r="M5167" s="1" t="s">
        <v>7368</v>
      </c>
      <c r="N5167" s="1" t="s">
        <v>22570</v>
      </c>
      <c r="O5167" s="1" t="s">
        <v>22571</v>
      </c>
      <c r="P5167" s="1" t="s">
        <v>1053</v>
      </c>
      <c r="Q5167" s="1" t="s">
        <v>22572</v>
      </c>
      <c r="R5167" s="1" t="s">
        <v>1053</v>
      </c>
      <c r="U5167" s="1">
        <v>-81.688484</v>
      </c>
      <c r="V5167" s="1">
        <v>35.746628</v>
      </c>
      <c r="X5167" s="1" t="s">
        <v>69</v>
      </c>
      <c r="Y5167" s="1" t="s">
        <v>70</v>
      </c>
      <c r="Z5167" s="1" t="s">
        <v>69</v>
      </c>
      <c r="AA5167" s="1" t="s">
        <v>70</v>
      </c>
      <c r="AB5167" s="1" t="s">
        <v>69</v>
      </c>
      <c r="AC5167" s="1" t="s">
        <v>80</v>
      </c>
      <c r="AD5167" s="1" t="s">
        <v>69</v>
      </c>
      <c r="AE5167" s="1" t="s">
        <v>70</v>
      </c>
      <c r="AF5167" s="1" t="s">
        <v>70</v>
      </c>
      <c r="AG5167" s="1" t="s">
        <v>69</v>
      </c>
      <c r="AH5167" s="1" t="s">
        <v>69</v>
      </c>
      <c r="AI5167" s="1" t="s">
        <v>69</v>
      </c>
      <c r="AJ5167" s="1" t="s">
        <v>70</v>
      </c>
      <c r="AK5167" s="1" t="s">
        <v>69</v>
      </c>
      <c r="AL5167" s="1" t="s">
        <v>69</v>
      </c>
      <c r="AM5167" s="1" t="s">
        <v>69</v>
      </c>
      <c r="AN5167" s="1" t="s">
        <v>70</v>
      </c>
      <c r="AO5167" s="1" t="s">
        <v>69</v>
      </c>
      <c r="AP5167" s="1" t="s">
        <v>70</v>
      </c>
      <c r="AQ5167" s="1" t="s">
        <v>70</v>
      </c>
      <c r="AR5167" s="1" t="s">
        <v>70</v>
      </c>
      <c r="AS5167" s="1" t="s">
        <v>69</v>
      </c>
      <c r="AT5167" s="1" t="s">
        <v>70</v>
      </c>
      <c r="AU5167" s="1" t="s">
        <v>69</v>
      </c>
      <c r="AV5167" s="1" t="s">
        <v>70</v>
      </c>
      <c r="AW5167" s="1" t="s">
        <v>70</v>
      </c>
      <c r="AX5167" s="1" t="s">
        <v>70</v>
      </c>
      <c r="AY5167" s="1" t="s">
        <v>70</v>
      </c>
      <c r="AZ5167" s="1" t="s">
        <v>69</v>
      </c>
      <c r="BA5167" s="1" t="s">
        <v>70</v>
      </c>
      <c r="BB5167" s="1" t="s">
        <v>70</v>
      </c>
      <c r="BC5167" s="1" t="s">
        <v>69</v>
      </c>
      <c r="BD5167" s="1" t="s">
        <v>70</v>
      </c>
      <c r="BE5167" s="1" t="s">
        <v>70</v>
      </c>
      <c r="BF5167" s="1" t="s">
        <v>70</v>
      </c>
      <c r="BG5167" s="3">
        <v>42565.36319444444</v>
      </c>
    </row>
    <row r="5168">
      <c r="A5168" s="1">
        <v>1002844.0</v>
      </c>
      <c r="B5168" s="1" t="s">
        <v>22573</v>
      </c>
      <c r="C5168" s="2" t="s">
        <v>22574</v>
      </c>
      <c r="D5168" s="2" t="s">
        <v>22575</v>
      </c>
      <c r="E5168" s="2" t="s">
        <v>22576</v>
      </c>
      <c r="F5168" s="2" t="s">
        <v>22577</v>
      </c>
      <c r="G5168" s="2" t="s">
        <v>22578</v>
      </c>
      <c r="H5168" s="1" t="s">
        <v>22579</v>
      </c>
      <c r="I5168" s="1" t="s">
        <v>2692</v>
      </c>
      <c r="J5168" s="1" t="s">
        <v>22580</v>
      </c>
      <c r="K5168" s="1" t="s">
        <v>881</v>
      </c>
      <c r="L5168" s="1">
        <v>26505.0</v>
      </c>
      <c r="M5168" s="1" t="s">
        <v>22581</v>
      </c>
      <c r="N5168" s="1" t="s">
        <v>19509</v>
      </c>
      <c r="U5168" s="1">
        <v>-79.953789</v>
      </c>
      <c r="V5168" s="1">
        <v>39.632706</v>
      </c>
      <c r="W5168" s="1" t="s">
        <v>174</v>
      </c>
      <c r="X5168" s="1" t="s">
        <v>69</v>
      </c>
      <c r="Y5168" s="1" t="s">
        <v>69</v>
      </c>
      <c r="Z5168" s="1" t="s">
        <v>69</v>
      </c>
      <c r="AA5168" s="1" t="s">
        <v>69</v>
      </c>
      <c r="AB5168" s="1" t="s">
        <v>69</v>
      </c>
      <c r="AC5168" s="1" t="s">
        <v>70</v>
      </c>
      <c r="AD5168" s="1" t="s">
        <v>69</v>
      </c>
      <c r="AE5168" s="1" t="s">
        <v>69</v>
      </c>
      <c r="AF5168" s="1" t="s">
        <v>69</v>
      </c>
      <c r="AG5168" s="1" t="s">
        <v>69</v>
      </c>
      <c r="AH5168" s="1" t="s">
        <v>69</v>
      </c>
      <c r="AI5168" s="1" t="s">
        <v>70</v>
      </c>
      <c r="AJ5168" s="1" t="s">
        <v>69</v>
      </c>
      <c r="AK5168" s="1" t="s">
        <v>69</v>
      </c>
      <c r="AL5168" s="1" t="s">
        <v>69</v>
      </c>
      <c r="AM5168" s="1" t="s">
        <v>69</v>
      </c>
      <c r="AN5168" s="1" t="s">
        <v>69</v>
      </c>
      <c r="AO5168" s="1" t="s">
        <v>69</v>
      </c>
      <c r="AP5168" s="1" t="s">
        <v>70</v>
      </c>
      <c r="AQ5168" s="1" t="s">
        <v>70</v>
      </c>
      <c r="AR5168" s="1" t="s">
        <v>69</v>
      </c>
      <c r="AS5168" s="1" t="s">
        <v>69</v>
      </c>
      <c r="AT5168" s="1" t="s">
        <v>70</v>
      </c>
      <c r="AU5168" s="1" t="s">
        <v>69</v>
      </c>
      <c r="AV5168" s="1" t="s">
        <v>70</v>
      </c>
      <c r="AW5168" s="1" t="s">
        <v>70</v>
      </c>
      <c r="AX5168" s="1" t="s">
        <v>70</v>
      </c>
      <c r="AY5168" s="1" t="s">
        <v>70</v>
      </c>
      <c r="AZ5168" s="1" t="s">
        <v>69</v>
      </c>
      <c r="BA5168" s="1" t="s">
        <v>70</v>
      </c>
      <c r="BB5168" s="1" t="s">
        <v>70</v>
      </c>
      <c r="BC5168" s="1" t="s">
        <v>70</v>
      </c>
      <c r="BD5168" s="1" t="s">
        <v>70</v>
      </c>
      <c r="BE5168" s="1" t="s">
        <v>70</v>
      </c>
      <c r="BF5168" s="1" t="s">
        <v>70</v>
      </c>
      <c r="BG5168" s="3">
        <v>41438.60625</v>
      </c>
    </row>
    <row r="5169">
      <c r="A5169" s="1">
        <v>1002845.0</v>
      </c>
      <c r="B5169" s="1" t="s">
        <v>22582</v>
      </c>
      <c r="C5169" s="2" t="s">
        <v>22574</v>
      </c>
      <c r="D5169" s="2" t="s">
        <v>22575</v>
      </c>
      <c r="E5169" s="2" t="s">
        <v>22576</v>
      </c>
      <c r="F5169" s="2" t="s">
        <v>22577</v>
      </c>
      <c r="G5169" s="2" t="s">
        <v>22583</v>
      </c>
      <c r="H5169" s="1" t="s">
        <v>22584</v>
      </c>
      <c r="I5169" s="1" t="s">
        <v>2692</v>
      </c>
      <c r="J5169" s="1" t="s">
        <v>22580</v>
      </c>
      <c r="K5169" s="1" t="s">
        <v>881</v>
      </c>
      <c r="L5169" s="1">
        <v>26505.0</v>
      </c>
      <c r="M5169" s="1" t="s">
        <v>4297</v>
      </c>
      <c r="N5169" s="1" t="s">
        <v>801</v>
      </c>
      <c r="U5169" s="1">
        <v>-79.95372</v>
      </c>
      <c r="V5169" s="1">
        <v>39.630482</v>
      </c>
      <c r="W5169" s="1" t="s">
        <v>392</v>
      </c>
      <c r="X5169" s="1" t="s">
        <v>69</v>
      </c>
      <c r="Y5169" s="1" t="s">
        <v>69</v>
      </c>
      <c r="Z5169" s="1" t="s">
        <v>69</v>
      </c>
      <c r="AA5169" s="1" t="s">
        <v>69</v>
      </c>
      <c r="AB5169" s="1" t="s">
        <v>69</v>
      </c>
      <c r="AC5169" s="1" t="s">
        <v>70</v>
      </c>
      <c r="AD5169" s="1" t="s">
        <v>69</v>
      </c>
      <c r="AE5169" s="1" t="s">
        <v>69</v>
      </c>
      <c r="AF5169" s="1" t="s">
        <v>69</v>
      </c>
      <c r="AG5169" s="1" t="s">
        <v>69</v>
      </c>
      <c r="AH5169" s="1" t="s">
        <v>69</v>
      </c>
      <c r="AI5169" s="1" t="s">
        <v>70</v>
      </c>
      <c r="AJ5169" s="1" t="s">
        <v>69</v>
      </c>
      <c r="AK5169" s="1" t="s">
        <v>69</v>
      </c>
      <c r="AL5169" s="1" t="s">
        <v>69</v>
      </c>
      <c r="AM5169" s="1" t="s">
        <v>69</v>
      </c>
      <c r="AN5169" s="1" t="s">
        <v>69</v>
      </c>
      <c r="AO5169" s="1" t="s">
        <v>69</v>
      </c>
      <c r="AP5169" s="1" t="s">
        <v>70</v>
      </c>
      <c r="AQ5169" s="1" t="s">
        <v>69</v>
      </c>
      <c r="AR5169" s="1" t="s">
        <v>69</v>
      </c>
      <c r="AS5169" s="1" t="s">
        <v>69</v>
      </c>
      <c r="AT5169" s="1" t="s">
        <v>70</v>
      </c>
      <c r="AU5169" s="1" t="s">
        <v>69</v>
      </c>
      <c r="AV5169" s="1" t="s">
        <v>69</v>
      </c>
      <c r="AW5169" s="1" t="s">
        <v>70</v>
      </c>
      <c r="AX5169" s="1" t="s">
        <v>69</v>
      </c>
      <c r="AY5169" s="1" t="s">
        <v>69</v>
      </c>
      <c r="AZ5169" s="1" t="s">
        <v>69</v>
      </c>
      <c r="BA5169" s="1" t="s">
        <v>69</v>
      </c>
      <c r="BB5169" s="1" t="s">
        <v>69</v>
      </c>
      <c r="BC5169" s="1" t="s">
        <v>70</v>
      </c>
      <c r="BD5169" s="1" t="s">
        <v>69</v>
      </c>
      <c r="BE5169" s="1" t="s">
        <v>70</v>
      </c>
      <c r="BF5169" s="1" t="s">
        <v>70</v>
      </c>
      <c r="BG5169" s="3">
        <v>41730.760416666664</v>
      </c>
    </row>
    <row r="5170">
      <c r="A5170" s="1">
        <v>1010263.0</v>
      </c>
      <c r="B5170" s="1" t="s">
        <v>22585</v>
      </c>
      <c r="C5170" s="2" t="s">
        <v>22586</v>
      </c>
      <c r="D5170" s="2" t="s">
        <v>22587</v>
      </c>
      <c r="H5170" s="1" t="s">
        <v>22588</v>
      </c>
      <c r="I5170" s="1" t="s">
        <v>22589</v>
      </c>
      <c r="J5170" s="1" t="s">
        <v>9625</v>
      </c>
      <c r="K5170" s="1" t="s">
        <v>451</v>
      </c>
      <c r="L5170" s="1">
        <v>54475.0</v>
      </c>
      <c r="M5170" s="1" t="s">
        <v>22590</v>
      </c>
      <c r="N5170" s="1" t="s">
        <v>22591</v>
      </c>
      <c r="U5170" s="1">
        <v>-89.810196</v>
      </c>
      <c r="V5170" s="1">
        <v>44.503296</v>
      </c>
      <c r="W5170" s="1" t="s">
        <v>128</v>
      </c>
      <c r="X5170" s="1" t="s">
        <v>70</v>
      </c>
      <c r="Y5170" s="1" t="s">
        <v>70</v>
      </c>
      <c r="Z5170" s="1" t="s">
        <v>70</v>
      </c>
      <c r="AA5170" s="1" t="s">
        <v>70</v>
      </c>
      <c r="AB5170" s="1" t="s">
        <v>70</v>
      </c>
      <c r="AC5170" s="1" t="s">
        <v>70</v>
      </c>
      <c r="AD5170" s="1" t="s">
        <v>69</v>
      </c>
      <c r="AE5170" s="1" t="s">
        <v>70</v>
      </c>
      <c r="AF5170" s="1" t="s">
        <v>69</v>
      </c>
      <c r="AG5170" s="1" t="s">
        <v>69</v>
      </c>
      <c r="AH5170" s="1" t="s">
        <v>70</v>
      </c>
      <c r="AI5170" s="1" t="s">
        <v>70</v>
      </c>
      <c r="AJ5170" s="1" t="s">
        <v>69</v>
      </c>
      <c r="AK5170" s="1" t="s">
        <v>69</v>
      </c>
      <c r="AL5170" s="1" t="s">
        <v>69</v>
      </c>
      <c r="AM5170" s="1" t="s">
        <v>69</v>
      </c>
      <c r="AN5170" s="1" t="s">
        <v>70</v>
      </c>
      <c r="AO5170" s="1" t="s">
        <v>70</v>
      </c>
      <c r="AP5170" s="1" t="s">
        <v>70</v>
      </c>
      <c r="AQ5170" s="1" t="s">
        <v>70</v>
      </c>
      <c r="AR5170" s="1" t="s">
        <v>70</v>
      </c>
      <c r="AS5170" s="1" t="s">
        <v>70</v>
      </c>
      <c r="AT5170" s="1" t="s">
        <v>69</v>
      </c>
      <c r="AU5170" s="1" t="s">
        <v>70</v>
      </c>
      <c r="AV5170" s="1" t="s">
        <v>70</v>
      </c>
      <c r="AW5170" s="1" t="s">
        <v>70</v>
      </c>
      <c r="AX5170" s="1" t="s">
        <v>69</v>
      </c>
      <c r="AY5170" s="1" t="s">
        <v>70</v>
      </c>
      <c r="AZ5170" s="1" t="s">
        <v>69</v>
      </c>
      <c r="BA5170" s="1" t="s">
        <v>70</v>
      </c>
      <c r="BB5170" s="1" t="s">
        <v>70</v>
      </c>
      <c r="BC5170" s="1" t="s">
        <v>70</v>
      </c>
      <c r="BD5170" s="1" t="s">
        <v>70</v>
      </c>
      <c r="BE5170" s="1" t="s">
        <v>70</v>
      </c>
      <c r="BF5170" s="1" t="s">
        <v>70</v>
      </c>
      <c r="BG5170" s="3">
        <v>41791.39791666667</v>
      </c>
    </row>
    <row r="5171">
      <c r="A5171" s="1">
        <v>1004968.0</v>
      </c>
      <c r="B5171" s="1" t="s">
        <v>22592</v>
      </c>
      <c r="C5171" s="2" t="s">
        <v>22593</v>
      </c>
      <c r="H5171" s="1" t="s">
        <v>22594</v>
      </c>
      <c r="I5171" s="1" t="s">
        <v>7754</v>
      </c>
      <c r="J5171" s="1" t="s">
        <v>4236</v>
      </c>
      <c r="K5171" s="1" t="s">
        <v>561</v>
      </c>
      <c r="L5171" s="1">
        <v>30306.0</v>
      </c>
      <c r="U5171" s="1">
        <v>-84.352303</v>
      </c>
      <c r="V5171" s="1">
        <v>33.792198</v>
      </c>
      <c r="X5171" s="1" t="s">
        <v>70</v>
      </c>
      <c r="Y5171" s="1" t="s">
        <v>70</v>
      </c>
      <c r="Z5171" s="1" t="s">
        <v>70</v>
      </c>
      <c r="AA5171" s="1" t="s">
        <v>70</v>
      </c>
      <c r="AB5171" s="1" t="s">
        <v>70</v>
      </c>
      <c r="AC5171" s="1" t="s">
        <v>80</v>
      </c>
      <c r="BG5171" s="6">
        <v>40336.53194444445</v>
      </c>
    </row>
    <row r="5172">
      <c r="A5172" s="1">
        <v>1002432.0</v>
      </c>
      <c r="B5172" s="1" t="s">
        <v>22595</v>
      </c>
      <c r="H5172" s="1" t="s">
        <v>22596</v>
      </c>
      <c r="I5172" s="1" t="s">
        <v>22597</v>
      </c>
      <c r="J5172" s="1" t="s">
        <v>3200</v>
      </c>
      <c r="K5172" s="1" t="s">
        <v>188</v>
      </c>
      <c r="L5172" s="1">
        <v>17364.0</v>
      </c>
      <c r="U5172" s="1">
        <v>-76.851601</v>
      </c>
      <c r="V5172" s="1">
        <v>39.928699</v>
      </c>
      <c r="X5172" s="1" t="s">
        <v>70</v>
      </c>
      <c r="Y5172" s="1" t="s">
        <v>70</v>
      </c>
      <c r="Z5172" s="1" t="s">
        <v>70</v>
      </c>
      <c r="AA5172" s="1" t="s">
        <v>70</v>
      </c>
      <c r="AB5172" s="1" t="s">
        <v>70</v>
      </c>
      <c r="AC5172" s="1" t="s">
        <v>80</v>
      </c>
      <c r="BG5172" s="1">
        <v>2009.0</v>
      </c>
    </row>
    <row r="5173">
      <c r="A5173" s="1">
        <v>1009670.0</v>
      </c>
      <c r="B5173" s="1" t="s">
        <v>22598</v>
      </c>
      <c r="D5173" s="2" t="s">
        <v>22599</v>
      </c>
      <c r="I5173" s="1" t="s">
        <v>4266</v>
      </c>
      <c r="J5173" s="1" t="s">
        <v>195</v>
      </c>
      <c r="K5173" s="1" t="s">
        <v>196</v>
      </c>
      <c r="L5173" s="1">
        <v>69358.0</v>
      </c>
      <c r="M5173" s="1" t="s">
        <v>22600</v>
      </c>
      <c r="N5173" s="1" t="s">
        <v>22601</v>
      </c>
      <c r="U5173" s="1">
        <v>-103.91282</v>
      </c>
      <c r="V5173" s="1">
        <v>41.962788</v>
      </c>
      <c r="W5173" s="1" t="s">
        <v>136</v>
      </c>
      <c r="X5173" s="1" t="s">
        <v>69</v>
      </c>
      <c r="Y5173" s="1" t="s">
        <v>70</v>
      </c>
      <c r="Z5173" s="1" t="s">
        <v>70</v>
      </c>
      <c r="AA5173" s="1" t="s">
        <v>69</v>
      </c>
      <c r="AB5173" s="1" t="s">
        <v>70</v>
      </c>
      <c r="AC5173" s="1" t="s">
        <v>70</v>
      </c>
      <c r="AD5173" s="1" t="s">
        <v>69</v>
      </c>
      <c r="AE5173" s="1" t="s">
        <v>70</v>
      </c>
      <c r="AF5173" s="1" t="s">
        <v>69</v>
      </c>
      <c r="AG5173" s="1" t="s">
        <v>70</v>
      </c>
      <c r="AH5173" s="1" t="s">
        <v>69</v>
      </c>
      <c r="AI5173" s="1" t="s">
        <v>70</v>
      </c>
      <c r="AJ5173" s="1" t="s">
        <v>69</v>
      </c>
      <c r="AK5173" s="1" t="s">
        <v>69</v>
      </c>
      <c r="AL5173" s="1" t="s">
        <v>69</v>
      </c>
      <c r="AM5173" s="1" t="s">
        <v>69</v>
      </c>
      <c r="AN5173" s="1" t="s">
        <v>70</v>
      </c>
      <c r="AO5173" s="1" t="s">
        <v>70</v>
      </c>
      <c r="AP5173" s="1" t="s">
        <v>70</v>
      </c>
      <c r="AQ5173" s="1" t="s">
        <v>70</v>
      </c>
      <c r="AR5173" s="1" t="s">
        <v>70</v>
      </c>
      <c r="AS5173" s="1" t="s">
        <v>70</v>
      </c>
      <c r="AT5173" s="1" t="s">
        <v>69</v>
      </c>
      <c r="AU5173" s="1" t="s">
        <v>70</v>
      </c>
      <c r="AV5173" s="1" t="s">
        <v>70</v>
      </c>
      <c r="AW5173" s="1" t="s">
        <v>70</v>
      </c>
      <c r="AX5173" s="1" t="s">
        <v>70</v>
      </c>
      <c r="AY5173" s="1" t="s">
        <v>70</v>
      </c>
      <c r="AZ5173" s="1" t="s">
        <v>69</v>
      </c>
      <c r="BA5173" s="1" t="s">
        <v>69</v>
      </c>
      <c r="BB5173" s="1" t="s">
        <v>70</v>
      </c>
      <c r="BC5173" s="1" t="s">
        <v>70</v>
      </c>
      <c r="BD5173" s="1" t="s">
        <v>70</v>
      </c>
      <c r="BE5173" s="1" t="s">
        <v>70</v>
      </c>
      <c r="BF5173" s="1" t="s">
        <v>70</v>
      </c>
      <c r="BG5173" s="3">
        <v>41719.90347222222</v>
      </c>
    </row>
    <row r="5174">
      <c r="A5174" s="1">
        <v>1011412.0</v>
      </c>
      <c r="B5174" s="1" t="s">
        <v>22602</v>
      </c>
      <c r="C5174" s="2" t="s">
        <v>22603</v>
      </c>
      <c r="D5174" s="1" t="s">
        <v>22602</v>
      </c>
      <c r="H5174" s="1" t="s">
        <v>22604</v>
      </c>
      <c r="I5174" s="1" t="s">
        <v>284</v>
      </c>
      <c r="J5174" s="1" t="s">
        <v>6544</v>
      </c>
      <c r="K5174" s="1" t="s">
        <v>171</v>
      </c>
      <c r="L5174" s="1">
        <v>56267.0</v>
      </c>
      <c r="M5174" s="1" t="s">
        <v>22605</v>
      </c>
      <c r="N5174" s="1" t="s">
        <v>384</v>
      </c>
      <c r="U5174" s="1">
        <v>-95.9133</v>
      </c>
      <c r="V5174" s="1">
        <v>45.587658</v>
      </c>
      <c r="X5174" s="1" t="s">
        <v>69</v>
      </c>
      <c r="Y5174" s="1" t="s">
        <v>70</v>
      </c>
      <c r="Z5174" s="1" t="s">
        <v>70</v>
      </c>
      <c r="AA5174" s="1" t="s">
        <v>70</v>
      </c>
      <c r="AB5174" s="1" t="s">
        <v>69</v>
      </c>
      <c r="AC5174" s="1" t="s">
        <v>69</v>
      </c>
      <c r="AD5174" s="1" t="s">
        <v>69</v>
      </c>
      <c r="AE5174" s="1" t="s">
        <v>69</v>
      </c>
      <c r="AF5174" s="1" t="s">
        <v>70</v>
      </c>
      <c r="AG5174" s="1" t="s">
        <v>69</v>
      </c>
      <c r="AH5174" s="1" t="s">
        <v>69</v>
      </c>
      <c r="AI5174" s="1" t="s">
        <v>70</v>
      </c>
      <c r="AJ5174" s="1" t="s">
        <v>69</v>
      </c>
      <c r="AK5174" s="1" t="s">
        <v>69</v>
      </c>
      <c r="AL5174" s="1" t="s">
        <v>69</v>
      </c>
      <c r="AM5174" s="1" t="s">
        <v>69</v>
      </c>
      <c r="AN5174" s="1" t="s">
        <v>70</v>
      </c>
      <c r="AO5174" s="1" t="s">
        <v>70</v>
      </c>
      <c r="AP5174" s="1" t="s">
        <v>70</v>
      </c>
      <c r="AQ5174" s="1" t="s">
        <v>70</v>
      </c>
      <c r="AR5174" s="1" t="s">
        <v>69</v>
      </c>
      <c r="AS5174" s="1" t="s">
        <v>69</v>
      </c>
      <c r="AT5174" s="1" t="s">
        <v>69</v>
      </c>
      <c r="AU5174" s="1" t="s">
        <v>69</v>
      </c>
      <c r="AV5174" s="1" t="s">
        <v>70</v>
      </c>
      <c r="AW5174" s="1" t="s">
        <v>70</v>
      </c>
      <c r="AX5174" s="1" t="s">
        <v>70</v>
      </c>
      <c r="AY5174" s="1" t="s">
        <v>70</v>
      </c>
      <c r="AZ5174" s="1" t="s">
        <v>69</v>
      </c>
      <c r="BA5174" s="1" t="s">
        <v>70</v>
      </c>
      <c r="BB5174" s="1" t="s">
        <v>70</v>
      </c>
      <c r="BC5174" s="1" t="s">
        <v>70</v>
      </c>
      <c r="BD5174" s="1" t="s">
        <v>70</v>
      </c>
      <c r="BE5174" s="1" t="s">
        <v>70</v>
      </c>
      <c r="BF5174" s="1" t="s">
        <v>70</v>
      </c>
      <c r="BG5174" s="3">
        <v>42205.49166666667</v>
      </c>
    </row>
    <row r="5175">
      <c r="A5175" s="1">
        <v>1012166.0</v>
      </c>
      <c r="B5175" s="1" t="s">
        <v>22606</v>
      </c>
      <c r="C5175" s="2" t="s">
        <v>22607</v>
      </c>
      <c r="D5175" s="2" t="s">
        <v>22608</v>
      </c>
      <c r="E5175" s="2" t="s">
        <v>3508</v>
      </c>
      <c r="H5175" s="1" t="s">
        <v>22609</v>
      </c>
      <c r="I5175" s="1" t="s">
        <v>22610</v>
      </c>
      <c r="J5175" s="1" t="s">
        <v>284</v>
      </c>
      <c r="K5175" s="1" t="s">
        <v>244</v>
      </c>
      <c r="L5175" s="1">
        <v>7960.0</v>
      </c>
      <c r="M5175" s="1" t="s">
        <v>22611</v>
      </c>
      <c r="N5175" s="1" t="s">
        <v>5253</v>
      </c>
      <c r="U5175" s="1">
        <v>-74.489944</v>
      </c>
      <c r="V5175" s="1">
        <v>40.801308</v>
      </c>
      <c r="X5175" s="1" t="s">
        <v>69</v>
      </c>
      <c r="Y5175" s="1" t="s">
        <v>70</v>
      </c>
      <c r="Z5175" s="1" t="s">
        <v>70</v>
      </c>
      <c r="AA5175" s="1" t="s">
        <v>70</v>
      </c>
      <c r="AB5175" s="1" t="s">
        <v>69</v>
      </c>
      <c r="AC5175" s="1" t="s">
        <v>69</v>
      </c>
      <c r="AD5175" s="1" t="s">
        <v>69</v>
      </c>
      <c r="AE5175" s="1" t="s">
        <v>69</v>
      </c>
      <c r="AF5175" s="1" t="s">
        <v>69</v>
      </c>
      <c r="AG5175" s="1" t="s">
        <v>70</v>
      </c>
      <c r="AH5175" s="1" t="s">
        <v>69</v>
      </c>
      <c r="AI5175" s="1" t="s">
        <v>69</v>
      </c>
      <c r="AJ5175" s="1" t="s">
        <v>69</v>
      </c>
      <c r="AK5175" s="1" t="s">
        <v>69</v>
      </c>
      <c r="AL5175" s="1" t="s">
        <v>69</v>
      </c>
      <c r="AM5175" s="1" t="s">
        <v>69</v>
      </c>
      <c r="AN5175" s="1" t="s">
        <v>69</v>
      </c>
      <c r="AO5175" s="1" t="s">
        <v>69</v>
      </c>
      <c r="AP5175" s="1" t="s">
        <v>70</v>
      </c>
      <c r="AQ5175" s="1" t="s">
        <v>70</v>
      </c>
      <c r="AR5175" s="1" t="s">
        <v>70</v>
      </c>
      <c r="AS5175" s="1" t="s">
        <v>69</v>
      </c>
      <c r="AT5175" s="1" t="s">
        <v>69</v>
      </c>
      <c r="AU5175" s="1" t="s">
        <v>69</v>
      </c>
      <c r="AV5175" s="1" t="s">
        <v>70</v>
      </c>
      <c r="AW5175" s="1" t="s">
        <v>70</v>
      </c>
      <c r="AX5175" s="1" t="s">
        <v>69</v>
      </c>
      <c r="AY5175" s="1" t="s">
        <v>70</v>
      </c>
      <c r="AZ5175" s="1" t="s">
        <v>69</v>
      </c>
      <c r="BA5175" s="1" t="s">
        <v>70</v>
      </c>
      <c r="BB5175" s="1" t="s">
        <v>69</v>
      </c>
      <c r="BC5175" s="1" t="s">
        <v>69</v>
      </c>
      <c r="BD5175" s="1" t="s">
        <v>70</v>
      </c>
      <c r="BE5175" s="1" t="s">
        <v>70</v>
      </c>
      <c r="BF5175" s="1" t="s">
        <v>69</v>
      </c>
      <c r="BG5175" s="3">
        <v>43308.32986111111</v>
      </c>
    </row>
    <row r="5176">
      <c r="A5176" s="1">
        <v>1004481.0</v>
      </c>
      <c r="B5176" s="1" t="s">
        <v>22612</v>
      </c>
      <c r="H5176" s="1" t="s">
        <v>22613</v>
      </c>
      <c r="I5176" s="1" t="s">
        <v>284</v>
      </c>
      <c r="J5176" s="1" t="s">
        <v>6930</v>
      </c>
      <c r="K5176" s="1" t="s">
        <v>96</v>
      </c>
      <c r="L5176" s="1">
        <v>13808.0</v>
      </c>
      <c r="U5176" s="1">
        <v>-75.2444</v>
      </c>
      <c r="V5176" s="1">
        <v>42.548901</v>
      </c>
      <c r="X5176" s="1" t="s">
        <v>70</v>
      </c>
      <c r="Y5176" s="1" t="s">
        <v>70</v>
      </c>
      <c r="Z5176" s="1" t="s">
        <v>70</v>
      </c>
      <c r="AA5176" s="1" t="s">
        <v>70</v>
      </c>
      <c r="AB5176" s="1" t="s">
        <v>70</v>
      </c>
      <c r="AC5176" s="1" t="s">
        <v>80</v>
      </c>
      <c r="BG5176" s="6">
        <v>40291.96597222222</v>
      </c>
    </row>
    <row r="5177">
      <c r="A5177" s="1">
        <v>1007490.0</v>
      </c>
      <c r="B5177" s="1" t="s">
        <v>22614</v>
      </c>
      <c r="H5177" s="1" t="s">
        <v>22615</v>
      </c>
      <c r="I5177" s="1" t="s">
        <v>284</v>
      </c>
      <c r="J5177" s="1" t="s">
        <v>8100</v>
      </c>
      <c r="K5177" s="1" t="s">
        <v>1818</v>
      </c>
      <c r="U5177" s="1">
        <v>-73.210602</v>
      </c>
      <c r="V5177" s="1">
        <v>41.693901</v>
      </c>
      <c r="X5177" s="1" t="s">
        <v>70</v>
      </c>
      <c r="Y5177" s="1" t="s">
        <v>70</v>
      </c>
      <c r="Z5177" s="1" t="s">
        <v>70</v>
      </c>
      <c r="AA5177" s="1" t="s">
        <v>70</v>
      </c>
      <c r="AB5177" s="1" t="s">
        <v>70</v>
      </c>
      <c r="AC5177" s="1" t="s">
        <v>80</v>
      </c>
      <c r="BG5177" s="1">
        <v>2009.0</v>
      </c>
    </row>
    <row r="5178">
      <c r="A5178" s="1">
        <v>1010685.0</v>
      </c>
      <c r="B5178" s="1" t="s">
        <v>22616</v>
      </c>
      <c r="C5178" s="2" t="s">
        <v>22617</v>
      </c>
      <c r="H5178" s="1" t="s">
        <v>22618</v>
      </c>
      <c r="I5178" s="1" t="s">
        <v>22619</v>
      </c>
      <c r="J5178" s="1" t="s">
        <v>284</v>
      </c>
      <c r="K5178" s="1" t="s">
        <v>244</v>
      </c>
      <c r="L5178" s="1">
        <v>7950.0</v>
      </c>
      <c r="M5178" s="1" t="s">
        <v>15477</v>
      </c>
      <c r="N5178" s="1" t="s">
        <v>372</v>
      </c>
      <c r="U5178" s="1">
        <v>-74.47863</v>
      </c>
      <c r="V5178" s="1">
        <v>40.829639</v>
      </c>
      <c r="X5178" s="1" t="s">
        <v>69</v>
      </c>
      <c r="Y5178" s="1" t="s">
        <v>69</v>
      </c>
      <c r="Z5178" s="1" t="s">
        <v>69</v>
      </c>
      <c r="AA5178" s="1" t="s">
        <v>70</v>
      </c>
      <c r="AB5178" s="1" t="s">
        <v>70</v>
      </c>
      <c r="AC5178" s="1" t="s">
        <v>70</v>
      </c>
      <c r="AD5178" s="1" t="s">
        <v>69</v>
      </c>
      <c r="AE5178" s="1" t="s">
        <v>69</v>
      </c>
      <c r="AF5178" s="1" t="s">
        <v>70</v>
      </c>
      <c r="AG5178" s="1" t="s">
        <v>69</v>
      </c>
      <c r="AH5178" s="1" t="s">
        <v>69</v>
      </c>
      <c r="AI5178" s="1" t="s">
        <v>69</v>
      </c>
      <c r="AJ5178" s="1" t="s">
        <v>69</v>
      </c>
      <c r="AK5178" s="1" t="s">
        <v>69</v>
      </c>
      <c r="AL5178" s="1" t="s">
        <v>69</v>
      </c>
      <c r="AM5178" s="1" t="s">
        <v>69</v>
      </c>
      <c r="AN5178" s="1" t="s">
        <v>70</v>
      </c>
      <c r="AO5178" s="1" t="s">
        <v>69</v>
      </c>
      <c r="AP5178" s="1" t="s">
        <v>70</v>
      </c>
      <c r="AQ5178" s="1" t="s">
        <v>70</v>
      </c>
      <c r="AR5178" s="1" t="s">
        <v>70</v>
      </c>
      <c r="AS5178" s="1" t="s">
        <v>69</v>
      </c>
      <c r="AT5178" s="1" t="s">
        <v>69</v>
      </c>
      <c r="AU5178" s="1" t="s">
        <v>70</v>
      </c>
      <c r="AV5178" s="1" t="s">
        <v>70</v>
      </c>
      <c r="AW5178" s="1" t="s">
        <v>69</v>
      </c>
      <c r="AX5178" s="1" t="s">
        <v>70</v>
      </c>
      <c r="AY5178" s="1" t="s">
        <v>70</v>
      </c>
      <c r="AZ5178" s="1" t="s">
        <v>69</v>
      </c>
      <c r="BA5178" s="1" t="s">
        <v>70</v>
      </c>
      <c r="BB5178" s="1" t="s">
        <v>69</v>
      </c>
      <c r="BC5178" s="1" t="s">
        <v>70</v>
      </c>
      <c r="BD5178" s="1" t="s">
        <v>70</v>
      </c>
      <c r="BE5178" s="1" t="s">
        <v>70</v>
      </c>
      <c r="BF5178" s="1" t="s">
        <v>70</v>
      </c>
      <c r="BG5178" s="3">
        <v>41937.68402777778</v>
      </c>
    </row>
    <row r="5179">
      <c r="A5179" s="1">
        <v>1009033.0</v>
      </c>
      <c r="B5179" s="1" t="s">
        <v>22620</v>
      </c>
      <c r="C5179" s="2" t="s">
        <v>22621</v>
      </c>
      <c r="D5179" s="2" t="s">
        <v>22622</v>
      </c>
      <c r="H5179" s="1" t="s">
        <v>22623</v>
      </c>
      <c r="I5179" s="1" t="s">
        <v>22624</v>
      </c>
      <c r="J5179" s="1" t="s">
        <v>22625</v>
      </c>
      <c r="K5179" s="1" t="s">
        <v>203</v>
      </c>
      <c r="L5179" s="1">
        <v>61270.0</v>
      </c>
      <c r="M5179" s="1" t="s">
        <v>22626</v>
      </c>
      <c r="N5179" s="1" t="s">
        <v>198</v>
      </c>
      <c r="U5179" s="1">
        <v>-89.964714</v>
      </c>
      <c r="V5179" s="1">
        <v>41.809437</v>
      </c>
      <c r="X5179" s="1" t="s">
        <v>69</v>
      </c>
      <c r="Y5179" s="1" t="s">
        <v>70</v>
      </c>
      <c r="Z5179" s="1" t="s">
        <v>70</v>
      </c>
      <c r="AA5179" s="1" t="s">
        <v>70</v>
      </c>
      <c r="AB5179" s="1" t="s">
        <v>70</v>
      </c>
      <c r="AC5179" s="1" t="s">
        <v>80</v>
      </c>
      <c r="AD5179" s="1" t="s">
        <v>69</v>
      </c>
      <c r="AE5179" s="1" t="s">
        <v>69</v>
      </c>
      <c r="AF5179" s="1" t="s">
        <v>69</v>
      </c>
      <c r="AG5179" s="1" t="s">
        <v>69</v>
      </c>
      <c r="AH5179" s="1" t="s">
        <v>69</v>
      </c>
      <c r="AI5179" s="1" t="s">
        <v>70</v>
      </c>
      <c r="AJ5179" s="1" t="s">
        <v>69</v>
      </c>
      <c r="AK5179" s="1" t="s">
        <v>69</v>
      </c>
      <c r="AL5179" s="1" t="s">
        <v>69</v>
      </c>
      <c r="AM5179" s="1" t="s">
        <v>69</v>
      </c>
      <c r="AN5179" s="1" t="s">
        <v>70</v>
      </c>
      <c r="AO5179" s="1" t="s">
        <v>69</v>
      </c>
      <c r="AP5179" s="1" t="s">
        <v>70</v>
      </c>
      <c r="AQ5179" s="1" t="s">
        <v>69</v>
      </c>
      <c r="AR5179" s="1" t="s">
        <v>69</v>
      </c>
      <c r="AS5179" s="1" t="s">
        <v>70</v>
      </c>
      <c r="AT5179" s="1" t="s">
        <v>69</v>
      </c>
      <c r="AU5179" s="1" t="s">
        <v>69</v>
      </c>
      <c r="AV5179" s="1" t="s">
        <v>70</v>
      </c>
      <c r="AW5179" s="1" t="s">
        <v>70</v>
      </c>
      <c r="AX5179" s="1" t="s">
        <v>70</v>
      </c>
      <c r="AY5179" s="1" t="s">
        <v>70</v>
      </c>
      <c r="AZ5179" s="1" t="s">
        <v>69</v>
      </c>
      <c r="BA5179" s="1" t="s">
        <v>70</v>
      </c>
      <c r="BB5179" s="1" t="s">
        <v>70</v>
      </c>
      <c r="BC5179" s="1" t="s">
        <v>70</v>
      </c>
      <c r="BD5179" s="1" t="s">
        <v>69</v>
      </c>
      <c r="BE5179" s="1" t="s">
        <v>70</v>
      </c>
      <c r="BF5179" s="1" t="s">
        <v>70</v>
      </c>
      <c r="BG5179" s="3">
        <v>42409.68194444444</v>
      </c>
    </row>
    <row r="5180">
      <c r="A5180" s="1">
        <v>1003472.0</v>
      </c>
      <c r="B5180" s="1" t="s">
        <v>22627</v>
      </c>
      <c r="C5180" s="2" t="s">
        <v>22628</v>
      </c>
      <c r="H5180" s="1" t="s">
        <v>22629</v>
      </c>
      <c r="I5180" s="1" t="s">
        <v>22610</v>
      </c>
      <c r="J5180" s="1" t="s">
        <v>284</v>
      </c>
      <c r="K5180" s="1" t="s">
        <v>244</v>
      </c>
      <c r="L5180" s="1">
        <v>7960.0</v>
      </c>
      <c r="M5180" s="1" t="s">
        <v>22630</v>
      </c>
      <c r="N5180" s="1" t="s">
        <v>17216</v>
      </c>
      <c r="U5180" s="1">
        <v>-74.478142</v>
      </c>
      <c r="V5180" s="1">
        <v>40.796528</v>
      </c>
      <c r="X5180" s="1" t="s">
        <v>69</v>
      </c>
      <c r="Y5180" s="1" t="s">
        <v>69</v>
      </c>
      <c r="Z5180" s="1" t="s">
        <v>70</v>
      </c>
      <c r="AA5180" s="1" t="s">
        <v>69</v>
      </c>
      <c r="AB5180" s="1" t="s">
        <v>69</v>
      </c>
      <c r="AC5180" s="1" t="s">
        <v>69</v>
      </c>
      <c r="AD5180" s="1" t="s">
        <v>69</v>
      </c>
      <c r="AE5180" s="1" t="s">
        <v>69</v>
      </c>
      <c r="AF5180" s="1" t="s">
        <v>70</v>
      </c>
      <c r="AG5180" s="1" t="s">
        <v>69</v>
      </c>
      <c r="AH5180" s="1" t="s">
        <v>69</v>
      </c>
      <c r="AI5180" s="1" t="s">
        <v>69</v>
      </c>
      <c r="AJ5180" s="1" t="s">
        <v>69</v>
      </c>
      <c r="AK5180" s="1" t="s">
        <v>69</v>
      </c>
      <c r="AL5180" s="1" t="s">
        <v>69</v>
      </c>
      <c r="AM5180" s="1" t="s">
        <v>69</v>
      </c>
      <c r="AN5180" s="1" t="s">
        <v>70</v>
      </c>
      <c r="AO5180" s="1" t="s">
        <v>69</v>
      </c>
      <c r="AP5180" s="1" t="s">
        <v>70</v>
      </c>
      <c r="AQ5180" s="1" t="s">
        <v>70</v>
      </c>
      <c r="AR5180" s="1" t="s">
        <v>69</v>
      </c>
      <c r="AS5180" s="1" t="s">
        <v>69</v>
      </c>
      <c r="AT5180" s="1" t="s">
        <v>70</v>
      </c>
      <c r="AU5180" s="1" t="s">
        <v>69</v>
      </c>
      <c r="AV5180" s="1" t="s">
        <v>70</v>
      </c>
      <c r="AW5180" s="1" t="s">
        <v>69</v>
      </c>
      <c r="AX5180" s="1" t="s">
        <v>70</v>
      </c>
      <c r="AY5180" s="1" t="s">
        <v>70</v>
      </c>
      <c r="AZ5180" s="1" t="s">
        <v>69</v>
      </c>
      <c r="BA5180" s="1" t="s">
        <v>70</v>
      </c>
      <c r="BB5180" s="1" t="s">
        <v>69</v>
      </c>
      <c r="BC5180" s="1" t="s">
        <v>70</v>
      </c>
      <c r="BD5180" s="1" t="s">
        <v>70</v>
      </c>
      <c r="BE5180" s="1" t="s">
        <v>70</v>
      </c>
      <c r="BF5180" s="1" t="s">
        <v>69</v>
      </c>
      <c r="BG5180" s="3">
        <v>42548.65</v>
      </c>
    </row>
    <row r="5181">
      <c r="A5181" s="1">
        <v>1009872.0</v>
      </c>
      <c r="B5181" s="1" t="s">
        <v>22627</v>
      </c>
      <c r="C5181" s="2" t="s">
        <v>22631</v>
      </c>
      <c r="D5181" s="2" t="s">
        <v>22632</v>
      </c>
      <c r="E5181" s="2" t="s">
        <v>22633</v>
      </c>
      <c r="H5181" s="1" t="s">
        <v>22634</v>
      </c>
      <c r="I5181" s="1" t="s">
        <v>22610</v>
      </c>
      <c r="J5181" s="1" t="s">
        <v>22635</v>
      </c>
      <c r="K5181" s="1" t="s">
        <v>107</v>
      </c>
      <c r="L5181" s="1">
        <v>37813.0</v>
      </c>
      <c r="M5181" s="1" t="s">
        <v>12282</v>
      </c>
      <c r="N5181" s="1" t="s">
        <v>22636</v>
      </c>
      <c r="U5181" s="1">
        <v>-83.292206</v>
      </c>
      <c r="V5181" s="1">
        <v>36.211697</v>
      </c>
      <c r="X5181" s="1" t="s">
        <v>69</v>
      </c>
      <c r="Y5181" s="1" t="s">
        <v>70</v>
      </c>
      <c r="Z5181" s="1" t="s">
        <v>70</v>
      </c>
      <c r="AA5181" s="1" t="s">
        <v>69</v>
      </c>
      <c r="AB5181" s="1" t="s">
        <v>69</v>
      </c>
      <c r="AC5181" s="1" t="s">
        <v>80</v>
      </c>
      <c r="AD5181" s="1" t="s">
        <v>69</v>
      </c>
      <c r="AE5181" s="1" t="s">
        <v>70</v>
      </c>
      <c r="AF5181" s="1" t="s">
        <v>69</v>
      </c>
      <c r="AG5181" s="1" t="s">
        <v>69</v>
      </c>
      <c r="AH5181" s="1" t="s">
        <v>69</v>
      </c>
      <c r="AI5181" s="1" t="s">
        <v>70</v>
      </c>
      <c r="AJ5181" s="1" t="s">
        <v>69</v>
      </c>
      <c r="AK5181" s="1" t="s">
        <v>69</v>
      </c>
      <c r="AL5181" s="1" t="s">
        <v>69</v>
      </c>
      <c r="AM5181" s="1" t="s">
        <v>69</v>
      </c>
      <c r="AN5181" s="1" t="s">
        <v>70</v>
      </c>
      <c r="AO5181" s="1" t="s">
        <v>69</v>
      </c>
      <c r="AP5181" s="1" t="s">
        <v>70</v>
      </c>
      <c r="AQ5181" s="1" t="s">
        <v>70</v>
      </c>
      <c r="AR5181" s="1" t="s">
        <v>69</v>
      </c>
      <c r="AS5181" s="1" t="s">
        <v>69</v>
      </c>
      <c r="AT5181" s="1" t="s">
        <v>70</v>
      </c>
      <c r="AU5181" s="1" t="s">
        <v>70</v>
      </c>
      <c r="AV5181" s="1" t="s">
        <v>70</v>
      </c>
      <c r="AW5181" s="1" t="s">
        <v>70</v>
      </c>
      <c r="AX5181" s="1" t="s">
        <v>70</v>
      </c>
      <c r="AY5181" s="1" t="s">
        <v>70</v>
      </c>
      <c r="AZ5181" s="1" t="s">
        <v>69</v>
      </c>
      <c r="BA5181" s="1" t="s">
        <v>70</v>
      </c>
      <c r="BB5181" s="1" t="s">
        <v>70</v>
      </c>
      <c r="BC5181" s="1" t="s">
        <v>70</v>
      </c>
      <c r="BD5181" s="1" t="s">
        <v>70</v>
      </c>
      <c r="BE5181" s="1" t="s">
        <v>70</v>
      </c>
      <c r="BF5181" s="1" t="s">
        <v>70</v>
      </c>
      <c r="BG5181" s="3">
        <v>42548.65625</v>
      </c>
    </row>
    <row r="5182">
      <c r="A5182" s="1">
        <v>1012798.0</v>
      </c>
      <c r="B5182" s="1" t="s">
        <v>22637</v>
      </c>
      <c r="D5182" s="1" t="s">
        <v>22638</v>
      </c>
      <c r="H5182" s="1" t="s">
        <v>22639</v>
      </c>
      <c r="I5182" s="1" t="s">
        <v>22640</v>
      </c>
      <c r="J5182" s="1" t="s">
        <v>17649</v>
      </c>
      <c r="K5182" s="1" t="s">
        <v>64</v>
      </c>
      <c r="L5182" s="1">
        <v>5661.0</v>
      </c>
      <c r="N5182" s="1" t="s">
        <v>79</v>
      </c>
      <c r="U5182" s="1">
        <v>-72.66169</v>
      </c>
      <c r="V5182" s="1">
        <v>44.371731</v>
      </c>
      <c r="X5182" s="1" t="s">
        <v>69</v>
      </c>
      <c r="Y5182" s="1" t="s">
        <v>69</v>
      </c>
      <c r="Z5182" s="1" t="s">
        <v>70</v>
      </c>
      <c r="AA5182" s="1" t="s">
        <v>69</v>
      </c>
      <c r="AB5182" s="1" t="s">
        <v>69</v>
      </c>
      <c r="AC5182" s="1" t="s">
        <v>69</v>
      </c>
      <c r="AD5182" s="1" t="s">
        <v>69</v>
      </c>
      <c r="AE5182" s="1" t="s">
        <v>70</v>
      </c>
      <c r="AF5182" s="1" t="s">
        <v>69</v>
      </c>
      <c r="AG5182" s="1" t="s">
        <v>69</v>
      </c>
      <c r="AH5182" s="1" t="s">
        <v>69</v>
      </c>
      <c r="AI5182" s="1" t="s">
        <v>70</v>
      </c>
      <c r="AJ5182" s="1" t="s">
        <v>69</v>
      </c>
      <c r="AK5182" s="1" t="s">
        <v>69</v>
      </c>
      <c r="AL5182" s="1" t="s">
        <v>69</v>
      </c>
      <c r="AM5182" s="1" t="s">
        <v>69</v>
      </c>
      <c r="AN5182" s="1" t="s">
        <v>69</v>
      </c>
      <c r="AO5182" s="1" t="s">
        <v>70</v>
      </c>
      <c r="AP5182" s="1" t="s">
        <v>70</v>
      </c>
      <c r="AQ5182" s="1" t="s">
        <v>70</v>
      </c>
      <c r="AR5182" s="1" t="s">
        <v>69</v>
      </c>
      <c r="AS5182" s="1" t="s">
        <v>69</v>
      </c>
      <c r="AT5182" s="1" t="s">
        <v>69</v>
      </c>
      <c r="AU5182" s="1" t="s">
        <v>69</v>
      </c>
      <c r="AV5182" s="1" t="s">
        <v>70</v>
      </c>
      <c r="AW5182" s="1" t="s">
        <v>70</v>
      </c>
      <c r="AX5182" s="1" t="s">
        <v>70</v>
      </c>
      <c r="AY5182" s="1" t="s">
        <v>70</v>
      </c>
      <c r="AZ5182" s="1" t="s">
        <v>69</v>
      </c>
      <c r="BA5182" s="1" t="s">
        <v>70</v>
      </c>
      <c r="BB5182" s="1" t="s">
        <v>70</v>
      </c>
      <c r="BC5182" s="1" t="s">
        <v>70</v>
      </c>
      <c r="BD5182" s="1" t="s">
        <v>70</v>
      </c>
      <c r="BE5182" s="1" t="s">
        <v>70</v>
      </c>
      <c r="BF5182" s="1" t="s">
        <v>70</v>
      </c>
      <c r="BG5182" s="3">
        <v>42607.7375</v>
      </c>
    </row>
    <row r="5183">
      <c r="A5183" s="1">
        <v>1001008.0</v>
      </c>
      <c r="B5183" s="1" t="s">
        <v>22641</v>
      </c>
      <c r="H5183" s="1" t="s">
        <v>22642</v>
      </c>
      <c r="I5183" s="1" t="s">
        <v>18935</v>
      </c>
      <c r="J5183" s="1" t="s">
        <v>1124</v>
      </c>
      <c r="K5183" s="1" t="s">
        <v>96</v>
      </c>
      <c r="L5183" s="1">
        <v>13408.0</v>
      </c>
      <c r="U5183" s="1">
        <v>-75.640099</v>
      </c>
      <c r="V5183" s="1">
        <v>42.898499</v>
      </c>
      <c r="X5183" s="1" t="s">
        <v>70</v>
      </c>
      <c r="Y5183" s="1" t="s">
        <v>70</v>
      </c>
      <c r="Z5183" s="1" t="s">
        <v>70</v>
      </c>
      <c r="AA5183" s="1" t="s">
        <v>70</v>
      </c>
      <c r="AB5183" s="1" t="s">
        <v>70</v>
      </c>
      <c r="AC5183" s="1" t="s">
        <v>80</v>
      </c>
      <c r="BG5183" s="1">
        <v>2011.0</v>
      </c>
    </row>
    <row r="5184">
      <c r="A5184" s="1">
        <v>1007853.0</v>
      </c>
      <c r="B5184" s="1" t="s">
        <v>22643</v>
      </c>
      <c r="H5184" s="1" t="s">
        <v>22644</v>
      </c>
      <c r="I5184" s="1" t="s">
        <v>22645</v>
      </c>
      <c r="K5184" s="1" t="s">
        <v>656</v>
      </c>
      <c r="L5184" s="1">
        <v>93442.0</v>
      </c>
      <c r="U5184" s="1">
        <v>-120.85</v>
      </c>
      <c r="V5184" s="1">
        <v>35.366501</v>
      </c>
      <c r="X5184" s="1" t="s">
        <v>70</v>
      </c>
      <c r="Y5184" s="1" t="s">
        <v>70</v>
      </c>
      <c r="Z5184" s="1" t="s">
        <v>70</v>
      </c>
      <c r="AA5184" s="1" t="s">
        <v>70</v>
      </c>
      <c r="AB5184" s="1" t="s">
        <v>70</v>
      </c>
      <c r="AC5184" s="1" t="s">
        <v>80</v>
      </c>
      <c r="BG5184" s="1">
        <v>2009.0</v>
      </c>
    </row>
    <row r="5185">
      <c r="A5185" s="1">
        <v>1001891.0</v>
      </c>
      <c r="B5185" s="1" t="s">
        <v>22646</v>
      </c>
      <c r="C5185" s="2" t="s">
        <v>22647</v>
      </c>
      <c r="H5185" s="1" t="s">
        <v>22648</v>
      </c>
      <c r="I5185" s="1" t="s">
        <v>22645</v>
      </c>
      <c r="J5185" s="1" t="s">
        <v>1718</v>
      </c>
      <c r="K5185" s="1" t="s">
        <v>656</v>
      </c>
      <c r="L5185" s="1">
        <v>93442.0</v>
      </c>
      <c r="U5185" s="1">
        <v>-120.859</v>
      </c>
      <c r="V5185" s="1">
        <v>35.3904</v>
      </c>
      <c r="X5185" s="1" t="s">
        <v>70</v>
      </c>
      <c r="Y5185" s="1" t="s">
        <v>70</v>
      </c>
      <c r="Z5185" s="1" t="s">
        <v>70</v>
      </c>
      <c r="AA5185" s="1" t="s">
        <v>70</v>
      </c>
      <c r="AB5185" s="1" t="s">
        <v>70</v>
      </c>
      <c r="AC5185" s="1" t="s">
        <v>80</v>
      </c>
      <c r="BG5185" s="1">
        <v>2009.0</v>
      </c>
    </row>
    <row r="5186">
      <c r="A5186" s="1">
        <v>1005501.0</v>
      </c>
      <c r="B5186" s="1" t="s">
        <v>22649</v>
      </c>
      <c r="H5186" s="1" t="s">
        <v>22650</v>
      </c>
      <c r="I5186" s="1" t="s">
        <v>8341</v>
      </c>
      <c r="J5186" s="1" t="s">
        <v>3651</v>
      </c>
      <c r="K5186" s="1" t="s">
        <v>203</v>
      </c>
      <c r="L5186" s="1">
        <v>61550.0</v>
      </c>
      <c r="M5186" s="1" t="s">
        <v>172</v>
      </c>
      <c r="N5186" s="1" t="s">
        <v>22651</v>
      </c>
      <c r="U5186" s="1">
        <v>-89.462593</v>
      </c>
      <c r="V5186" s="1">
        <v>40.609032</v>
      </c>
      <c r="W5186" s="1" t="s">
        <v>99</v>
      </c>
      <c r="X5186" s="1" t="s">
        <v>70</v>
      </c>
      <c r="Y5186" s="1" t="s">
        <v>70</v>
      </c>
      <c r="Z5186" s="1" t="s">
        <v>70</v>
      </c>
      <c r="AA5186" s="1" t="s">
        <v>70</v>
      </c>
      <c r="AB5186" s="1" t="s">
        <v>70</v>
      </c>
      <c r="AC5186" s="1" t="s">
        <v>80</v>
      </c>
      <c r="AD5186" s="1" t="s">
        <v>69</v>
      </c>
      <c r="AE5186" s="1" t="s">
        <v>70</v>
      </c>
      <c r="AF5186" s="1" t="s">
        <v>70</v>
      </c>
      <c r="AG5186" s="1" t="s">
        <v>70</v>
      </c>
      <c r="AH5186" s="1" t="s">
        <v>70</v>
      </c>
      <c r="AI5186" s="1" t="s">
        <v>70</v>
      </c>
      <c r="AJ5186" s="1" t="s">
        <v>70</v>
      </c>
      <c r="AK5186" s="1" t="s">
        <v>69</v>
      </c>
      <c r="AL5186" s="1" t="s">
        <v>70</v>
      </c>
      <c r="AM5186" s="1" t="s">
        <v>70</v>
      </c>
      <c r="AN5186" s="1" t="s">
        <v>70</v>
      </c>
      <c r="AO5186" s="1" t="s">
        <v>70</v>
      </c>
      <c r="AP5186" s="1" t="s">
        <v>70</v>
      </c>
      <c r="AQ5186" s="1" t="s">
        <v>70</v>
      </c>
      <c r="AR5186" s="1" t="s">
        <v>70</v>
      </c>
      <c r="AS5186" s="1" t="s">
        <v>70</v>
      </c>
      <c r="AT5186" s="1" t="s">
        <v>70</v>
      </c>
      <c r="AU5186" s="1" t="s">
        <v>70</v>
      </c>
      <c r="AV5186" s="1" t="s">
        <v>70</v>
      </c>
      <c r="AW5186" s="1" t="s">
        <v>70</v>
      </c>
      <c r="AX5186" s="1" t="s">
        <v>70</v>
      </c>
      <c r="AY5186" s="1" t="s">
        <v>70</v>
      </c>
      <c r="AZ5186" s="1" t="s">
        <v>70</v>
      </c>
      <c r="BA5186" s="1" t="s">
        <v>70</v>
      </c>
      <c r="BB5186" s="1" t="s">
        <v>70</v>
      </c>
      <c r="BC5186" s="1" t="s">
        <v>70</v>
      </c>
      <c r="BD5186" s="1" t="s">
        <v>70</v>
      </c>
      <c r="BE5186" s="1" t="s">
        <v>70</v>
      </c>
      <c r="BF5186" s="1" t="s">
        <v>70</v>
      </c>
      <c r="BG5186" s="3">
        <v>41030.46805555555</v>
      </c>
    </row>
    <row r="5187">
      <c r="A5187" s="1">
        <v>1011000.0</v>
      </c>
      <c r="B5187" s="1" t="s">
        <v>22652</v>
      </c>
      <c r="C5187" s="2" t="s">
        <v>22653</v>
      </c>
      <c r="D5187" s="2" t="s">
        <v>22654</v>
      </c>
      <c r="E5187" s="2" t="s">
        <v>22655</v>
      </c>
      <c r="F5187" s="2" t="s">
        <v>22656</v>
      </c>
      <c r="G5187" s="2" t="s">
        <v>22657</v>
      </c>
      <c r="H5187" s="1" t="s">
        <v>22658</v>
      </c>
      <c r="I5187" s="1" t="s">
        <v>22659</v>
      </c>
      <c r="J5187" s="1" t="s">
        <v>370</v>
      </c>
      <c r="K5187" s="1" t="s">
        <v>203</v>
      </c>
      <c r="L5187" s="1">
        <v>60053.0</v>
      </c>
      <c r="M5187" s="1" t="s">
        <v>16278</v>
      </c>
      <c r="N5187" s="1" t="s">
        <v>205</v>
      </c>
      <c r="O5187" s="1" t="s">
        <v>22660</v>
      </c>
      <c r="P5187" s="1" t="s">
        <v>603</v>
      </c>
      <c r="U5187" s="1">
        <v>-87.781731</v>
      </c>
      <c r="V5187" s="1">
        <v>42.040962</v>
      </c>
      <c r="X5187" s="1" t="s">
        <v>69</v>
      </c>
      <c r="Y5187" s="1" t="s">
        <v>70</v>
      </c>
      <c r="Z5187" s="1" t="s">
        <v>70</v>
      </c>
      <c r="AA5187" s="1" t="s">
        <v>69</v>
      </c>
      <c r="AB5187" s="1" t="s">
        <v>69</v>
      </c>
      <c r="AC5187" s="1" t="s">
        <v>69</v>
      </c>
      <c r="AD5187" s="1" t="s">
        <v>69</v>
      </c>
      <c r="AE5187" s="1" t="s">
        <v>69</v>
      </c>
      <c r="AF5187" s="1" t="s">
        <v>69</v>
      </c>
      <c r="AG5187" s="1" t="s">
        <v>69</v>
      </c>
      <c r="AH5187" s="1" t="s">
        <v>69</v>
      </c>
      <c r="AI5187" s="1" t="s">
        <v>70</v>
      </c>
      <c r="AJ5187" s="1" t="s">
        <v>69</v>
      </c>
      <c r="AK5187" s="1" t="s">
        <v>69</v>
      </c>
      <c r="AL5187" s="1" t="s">
        <v>69</v>
      </c>
      <c r="AM5187" s="1" t="s">
        <v>69</v>
      </c>
      <c r="AN5187" s="1" t="s">
        <v>70</v>
      </c>
      <c r="AO5187" s="1" t="s">
        <v>69</v>
      </c>
      <c r="AP5187" s="1" t="s">
        <v>70</v>
      </c>
      <c r="AQ5187" s="1" t="s">
        <v>70</v>
      </c>
      <c r="AR5187" s="1" t="s">
        <v>69</v>
      </c>
      <c r="AS5187" s="1" t="s">
        <v>69</v>
      </c>
      <c r="AT5187" s="1" t="s">
        <v>69</v>
      </c>
      <c r="AU5187" s="1" t="s">
        <v>69</v>
      </c>
      <c r="AV5187" s="1" t="s">
        <v>70</v>
      </c>
      <c r="AW5187" s="1" t="s">
        <v>70</v>
      </c>
      <c r="AX5187" s="1" t="s">
        <v>69</v>
      </c>
      <c r="AY5187" s="1" t="s">
        <v>69</v>
      </c>
      <c r="AZ5187" s="1" t="s">
        <v>69</v>
      </c>
      <c r="BA5187" s="1" t="s">
        <v>69</v>
      </c>
      <c r="BB5187" s="1" t="s">
        <v>70</v>
      </c>
      <c r="BC5187" s="1" t="s">
        <v>69</v>
      </c>
      <c r="BD5187" s="1" t="s">
        <v>69</v>
      </c>
      <c r="BE5187" s="1" t="s">
        <v>69</v>
      </c>
      <c r="BF5187" s="1" t="s">
        <v>70</v>
      </c>
      <c r="BG5187" s="3">
        <v>42093.90694444445</v>
      </c>
    </row>
    <row r="5188">
      <c r="A5188" s="1">
        <v>1010410.0</v>
      </c>
      <c r="B5188" s="1" t="s">
        <v>22661</v>
      </c>
      <c r="C5188" s="2" t="s">
        <v>3259</v>
      </c>
      <c r="D5188" s="2" t="s">
        <v>3260</v>
      </c>
      <c r="E5188" s="1" t="s">
        <v>3261</v>
      </c>
      <c r="G5188" s="2" t="s">
        <v>3262</v>
      </c>
      <c r="H5188" s="1" t="s">
        <v>22662</v>
      </c>
      <c r="I5188" s="1" t="s">
        <v>1387</v>
      </c>
      <c r="J5188" s="1" t="s">
        <v>1387</v>
      </c>
      <c r="K5188" s="1" t="s">
        <v>181</v>
      </c>
      <c r="L5188" s="1">
        <v>22031.0</v>
      </c>
      <c r="M5188" s="1" t="s">
        <v>7400</v>
      </c>
      <c r="N5188" s="1" t="s">
        <v>22663</v>
      </c>
      <c r="U5188" s="1">
        <v>-77.22979</v>
      </c>
      <c r="V5188" s="1">
        <v>38.872421</v>
      </c>
      <c r="X5188" s="1" t="s">
        <v>69</v>
      </c>
      <c r="Y5188" s="1" t="s">
        <v>69</v>
      </c>
      <c r="Z5188" s="1" t="s">
        <v>70</v>
      </c>
      <c r="AA5188" s="1" t="s">
        <v>70</v>
      </c>
      <c r="AB5188" s="1" t="s">
        <v>70</v>
      </c>
      <c r="AC5188" s="1" t="s">
        <v>70</v>
      </c>
      <c r="AD5188" s="1" t="s">
        <v>69</v>
      </c>
      <c r="AE5188" s="1" t="s">
        <v>69</v>
      </c>
      <c r="AF5188" s="1" t="s">
        <v>69</v>
      </c>
      <c r="AG5188" s="1" t="s">
        <v>69</v>
      </c>
      <c r="AH5188" s="1" t="s">
        <v>69</v>
      </c>
      <c r="AI5188" s="1" t="s">
        <v>69</v>
      </c>
      <c r="AJ5188" s="1" t="s">
        <v>69</v>
      </c>
      <c r="AK5188" s="1" t="s">
        <v>69</v>
      </c>
      <c r="AL5188" s="1" t="s">
        <v>69</v>
      </c>
      <c r="AM5188" s="1" t="s">
        <v>69</v>
      </c>
      <c r="AN5188" s="1" t="s">
        <v>70</v>
      </c>
      <c r="AO5188" s="1" t="s">
        <v>69</v>
      </c>
      <c r="AP5188" s="1" t="s">
        <v>70</v>
      </c>
      <c r="AQ5188" s="1" t="s">
        <v>70</v>
      </c>
      <c r="AR5188" s="1" t="s">
        <v>70</v>
      </c>
      <c r="AS5188" s="1" t="s">
        <v>69</v>
      </c>
      <c r="AT5188" s="1" t="s">
        <v>69</v>
      </c>
      <c r="AU5188" s="1" t="s">
        <v>69</v>
      </c>
      <c r="AV5188" s="1" t="s">
        <v>70</v>
      </c>
      <c r="AW5188" s="1" t="s">
        <v>69</v>
      </c>
      <c r="AX5188" s="1" t="s">
        <v>69</v>
      </c>
      <c r="AY5188" s="1" t="s">
        <v>70</v>
      </c>
      <c r="AZ5188" s="1" t="s">
        <v>69</v>
      </c>
      <c r="BA5188" s="1" t="s">
        <v>70</v>
      </c>
      <c r="BB5188" s="1" t="s">
        <v>69</v>
      </c>
      <c r="BC5188" s="1" t="s">
        <v>70</v>
      </c>
      <c r="BD5188" s="1" t="s">
        <v>69</v>
      </c>
      <c r="BE5188" s="1" t="s">
        <v>70</v>
      </c>
      <c r="BF5188" s="1" t="s">
        <v>70</v>
      </c>
      <c r="BG5188" s="3">
        <v>42086.91180555556</v>
      </c>
    </row>
    <row r="5189">
      <c r="A5189" s="1">
        <v>1018926.0</v>
      </c>
      <c r="B5189" s="1" t="s">
        <v>22664</v>
      </c>
      <c r="C5189" s="2" t="s">
        <v>22665</v>
      </c>
      <c r="D5189" s="2" t="s">
        <v>22666</v>
      </c>
      <c r="E5189" s="2" t="s">
        <v>22667</v>
      </c>
      <c r="H5189" s="1" t="s">
        <v>22668</v>
      </c>
      <c r="I5189" s="1" t="s">
        <v>22669</v>
      </c>
      <c r="J5189" s="1" t="s">
        <v>8762</v>
      </c>
      <c r="K5189" s="1" t="s">
        <v>1088</v>
      </c>
      <c r="L5189" s="1">
        <v>83843.0</v>
      </c>
      <c r="M5189" s="1" t="s">
        <v>1899</v>
      </c>
      <c r="N5189" s="1" t="s">
        <v>603</v>
      </c>
      <c r="U5189" s="1">
        <v>-117.0014</v>
      </c>
      <c r="V5189" s="1">
        <v>46.731709</v>
      </c>
      <c r="X5189" s="1" t="s">
        <v>69</v>
      </c>
      <c r="Y5189" s="1" t="s">
        <v>70</v>
      </c>
      <c r="Z5189" s="1" t="s">
        <v>70</v>
      </c>
      <c r="AA5189" s="1" t="s">
        <v>70</v>
      </c>
      <c r="AB5189" s="1" t="s">
        <v>69</v>
      </c>
      <c r="AC5189" s="1" t="s">
        <v>69</v>
      </c>
      <c r="AD5189" s="1" t="s">
        <v>69</v>
      </c>
      <c r="AE5189" s="1" t="s">
        <v>69</v>
      </c>
      <c r="AF5189" s="1" t="s">
        <v>69</v>
      </c>
      <c r="AG5189" s="1" t="s">
        <v>69</v>
      </c>
      <c r="AH5189" s="1" t="s">
        <v>69</v>
      </c>
      <c r="AI5189" s="1" t="s">
        <v>70</v>
      </c>
      <c r="AJ5189" s="1" t="s">
        <v>69</v>
      </c>
      <c r="AK5189" s="1" t="s">
        <v>69</v>
      </c>
      <c r="AL5189" s="1" t="s">
        <v>69</v>
      </c>
      <c r="AM5189" s="1" t="s">
        <v>69</v>
      </c>
      <c r="AN5189" s="1" t="s">
        <v>70</v>
      </c>
      <c r="AO5189" s="1" t="s">
        <v>69</v>
      </c>
      <c r="AP5189" s="1" t="s">
        <v>70</v>
      </c>
      <c r="AQ5189" s="1" t="s">
        <v>69</v>
      </c>
      <c r="AR5189" s="1" t="s">
        <v>69</v>
      </c>
      <c r="AS5189" s="1" t="s">
        <v>69</v>
      </c>
      <c r="AT5189" s="1" t="s">
        <v>69</v>
      </c>
      <c r="AU5189" s="1" t="s">
        <v>69</v>
      </c>
      <c r="AV5189" s="1" t="s">
        <v>69</v>
      </c>
      <c r="AW5189" s="1" t="s">
        <v>69</v>
      </c>
      <c r="AX5189" s="1" t="s">
        <v>70</v>
      </c>
      <c r="AY5189" s="1" t="s">
        <v>70</v>
      </c>
      <c r="AZ5189" s="1" t="s">
        <v>69</v>
      </c>
      <c r="BA5189" s="1" t="s">
        <v>69</v>
      </c>
      <c r="BB5189" s="1" t="s">
        <v>69</v>
      </c>
      <c r="BC5189" s="1" t="s">
        <v>69</v>
      </c>
      <c r="BD5189" s="1" t="s">
        <v>69</v>
      </c>
      <c r="BE5189" s="1" t="s">
        <v>70</v>
      </c>
      <c r="BF5189" s="1" t="s">
        <v>69</v>
      </c>
      <c r="BG5189" s="3">
        <v>43137.635416666664</v>
      </c>
    </row>
    <row r="5190">
      <c r="A5190" s="1">
        <v>1001206.0</v>
      </c>
      <c r="B5190" s="1" t="s">
        <v>22670</v>
      </c>
      <c r="D5190" s="2" t="s">
        <v>22671</v>
      </c>
      <c r="H5190" s="1" t="s">
        <v>22672</v>
      </c>
      <c r="I5190" s="1" t="s">
        <v>22669</v>
      </c>
      <c r="J5190" s="1" t="s">
        <v>8762</v>
      </c>
      <c r="K5190" s="1" t="s">
        <v>1088</v>
      </c>
      <c r="L5190" s="1">
        <v>83843.0</v>
      </c>
      <c r="M5190" s="1" t="s">
        <v>11269</v>
      </c>
      <c r="N5190" s="1" t="s">
        <v>4286</v>
      </c>
      <c r="U5190" s="1">
        <v>-117.0005</v>
      </c>
      <c r="V5190" s="1">
        <v>46.73074</v>
      </c>
      <c r="W5190" s="1" t="s">
        <v>99</v>
      </c>
      <c r="X5190" s="1" t="s">
        <v>69</v>
      </c>
      <c r="Y5190" s="1" t="s">
        <v>70</v>
      </c>
      <c r="Z5190" s="1" t="s">
        <v>70</v>
      </c>
      <c r="AA5190" s="1" t="s">
        <v>70</v>
      </c>
      <c r="AB5190" s="1" t="s">
        <v>69</v>
      </c>
      <c r="AC5190" s="1" t="s">
        <v>80</v>
      </c>
      <c r="AD5190" s="1" t="s">
        <v>70</v>
      </c>
      <c r="AE5190" s="1" t="s">
        <v>69</v>
      </c>
      <c r="AF5190" s="1" t="s">
        <v>70</v>
      </c>
      <c r="AG5190" s="1" t="s">
        <v>69</v>
      </c>
      <c r="AH5190" s="1" t="s">
        <v>69</v>
      </c>
      <c r="AI5190" s="1" t="s">
        <v>70</v>
      </c>
      <c r="AJ5190" s="1" t="s">
        <v>69</v>
      </c>
      <c r="AK5190" s="1" t="s">
        <v>69</v>
      </c>
      <c r="AL5190" s="1" t="s">
        <v>69</v>
      </c>
      <c r="AM5190" s="1" t="s">
        <v>69</v>
      </c>
      <c r="AN5190" s="1" t="s">
        <v>70</v>
      </c>
      <c r="AO5190" s="1" t="s">
        <v>69</v>
      </c>
      <c r="AP5190" s="1" t="s">
        <v>70</v>
      </c>
      <c r="AQ5190" s="1" t="s">
        <v>70</v>
      </c>
      <c r="AR5190" s="1" t="s">
        <v>69</v>
      </c>
      <c r="AS5190" s="1" t="s">
        <v>70</v>
      </c>
      <c r="AT5190" s="1" t="s">
        <v>69</v>
      </c>
      <c r="AU5190" s="1" t="s">
        <v>70</v>
      </c>
      <c r="AV5190" s="1" t="s">
        <v>69</v>
      </c>
      <c r="AW5190" s="1" t="s">
        <v>70</v>
      </c>
      <c r="AX5190" s="1" t="s">
        <v>70</v>
      </c>
      <c r="AY5190" s="1" t="s">
        <v>70</v>
      </c>
      <c r="AZ5190" s="1" t="s">
        <v>69</v>
      </c>
      <c r="BA5190" s="1" t="s">
        <v>70</v>
      </c>
      <c r="BB5190" s="1" t="s">
        <v>70</v>
      </c>
      <c r="BC5190" s="1" t="s">
        <v>70</v>
      </c>
      <c r="BD5190" s="1" t="s">
        <v>70</v>
      </c>
      <c r="BE5190" s="1" t="s">
        <v>70</v>
      </c>
      <c r="BF5190" s="1" t="s">
        <v>70</v>
      </c>
      <c r="BG5190" s="3">
        <v>41751.72222222222</v>
      </c>
    </row>
    <row r="5191">
      <c r="A5191" s="1">
        <v>1012078.0</v>
      </c>
      <c r="B5191" s="1" t="s">
        <v>22673</v>
      </c>
      <c r="D5191" s="2" t="s">
        <v>22674</v>
      </c>
      <c r="H5191" s="1" t="s">
        <v>22675</v>
      </c>
      <c r="I5191" s="1" t="s">
        <v>22676</v>
      </c>
      <c r="J5191" s="1" t="s">
        <v>9082</v>
      </c>
      <c r="K5191" s="1" t="s">
        <v>148</v>
      </c>
      <c r="L5191" s="1">
        <v>97040.0</v>
      </c>
      <c r="M5191" s="1" t="s">
        <v>22677</v>
      </c>
      <c r="N5191" s="1" t="s">
        <v>22678</v>
      </c>
      <c r="U5191" s="1">
        <v>-121.39969</v>
      </c>
      <c r="V5191" s="1">
        <v>45.683277</v>
      </c>
      <c r="X5191" s="1" t="s">
        <v>69</v>
      </c>
      <c r="Y5191" s="1" t="s">
        <v>69</v>
      </c>
      <c r="Z5191" s="1" t="s">
        <v>69</v>
      </c>
      <c r="AA5191" s="1" t="s">
        <v>69</v>
      </c>
      <c r="AB5191" s="1" t="s">
        <v>69</v>
      </c>
      <c r="AC5191" s="1" t="s">
        <v>69</v>
      </c>
      <c r="AD5191" s="1" t="s">
        <v>70</v>
      </c>
      <c r="AE5191" s="1" t="s">
        <v>70</v>
      </c>
      <c r="AF5191" s="1" t="s">
        <v>69</v>
      </c>
      <c r="AG5191" s="1" t="s">
        <v>70</v>
      </c>
      <c r="AH5191" s="1" t="s">
        <v>69</v>
      </c>
      <c r="AI5191" s="1" t="s">
        <v>69</v>
      </c>
      <c r="AJ5191" s="1" t="s">
        <v>69</v>
      </c>
      <c r="AK5191" s="1" t="s">
        <v>69</v>
      </c>
      <c r="AL5191" s="1" t="s">
        <v>69</v>
      </c>
      <c r="AM5191" s="1" t="s">
        <v>69</v>
      </c>
      <c r="AN5191" s="1" t="s">
        <v>70</v>
      </c>
      <c r="AO5191" s="1" t="s">
        <v>70</v>
      </c>
      <c r="AP5191" s="1" t="s">
        <v>70</v>
      </c>
      <c r="AQ5191" s="1" t="s">
        <v>70</v>
      </c>
      <c r="AR5191" s="1" t="s">
        <v>70</v>
      </c>
      <c r="AS5191" s="1" t="s">
        <v>70</v>
      </c>
      <c r="AT5191" s="1" t="s">
        <v>69</v>
      </c>
      <c r="AU5191" s="1" t="s">
        <v>70</v>
      </c>
      <c r="AV5191" s="1" t="s">
        <v>70</v>
      </c>
      <c r="AW5191" s="1" t="s">
        <v>70</v>
      </c>
      <c r="AX5191" s="1" t="s">
        <v>70</v>
      </c>
      <c r="AY5191" s="1" t="s">
        <v>70</v>
      </c>
      <c r="AZ5191" s="1" t="s">
        <v>69</v>
      </c>
      <c r="BA5191" s="1" t="s">
        <v>70</v>
      </c>
      <c r="BB5191" s="1" t="s">
        <v>70</v>
      </c>
      <c r="BC5191" s="1" t="s">
        <v>69</v>
      </c>
      <c r="BD5191" s="1" t="s">
        <v>70</v>
      </c>
      <c r="BE5191" s="1" t="s">
        <v>70</v>
      </c>
      <c r="BF5191" s="1" t="s">
        <v>69</v>
      </c>
      <c r="BG5191" s="3">
        <v>42549.646527777775</v>
      </c>
    </row>
    <row r="5192">
      <c r="A5192" s="1">
        <v>1005559.0</v>
      </c>
      <c r="B5192" s="1" t="s">
        <v>22679</v>
      </c>
      <c r="C5192" s="2" t="s">
        <v>22680</v>
      </c>
      <c r="H5192" s="1" t="s">
        <v>22681</v>
      </c>
      <c r="I5192" s="1" t="s">
        <v>22682</v>
      </c>
      <c r="J5192" s="1" t="s">
        <v>12218</v>
      </c>
      <c r="K5192" s="1" t="s">
        <v>451</v>
      </c>
      <c r="L5192" s="1">
        <v>54455.0</v>
      </c>
      <c r="M5192" s="1" t="s">
        <v>18608</v>
      </c>
      <c r="N5192" s="1" t="s">
        <v>10639</v>
      </c>
      <c r="U5192" s="1">
        <v>-89.758698</v>
      </c>
      <c r="V5192" s="1">
        <v>44.590401</v>
      </c>
      <c r="W5192" s="1" t="s">
        <v>392</v>
      </c>
      <c r="X5192" s="1" t="s">
        <v>70</v>
      </c>
      <c r="Y5192" s="1" t="s">
        <v>69</v>
      </c>
      <c r="Z5192" s="1" t="s">
        <v>70</v>
      </c>
      <c r="AA5192" s="1" t="s">
        <v>70</v>
      </c>
      <c r="AB5192" s="1" t="s">
        <v>70</v>
      </c>
      <c r="AC5192" s="1" t="s">
        <v>80</v>
      </c>
      <c r="AD5192" s="1" t="s">
        <v>69</v>
      </c>
      <c r="AE5192" s="1" t="s">
        <v>69</v>
      </c>
      <c r="AF5192" s="1" t="s">
        <v>69</v>
      </c>
      <c r="AG5192" s="1" t="s">
        <v>69</v>
      </c>
      <c r="AH5192" s="1" t="s">
        <v>70</v>
      </c>
      <c r="AI5192" s="1" t="s">
        <v>70</v>
      </c>
      <c r="AJ5192" s="1" t="s">
        <v>69</v>
      </c>
      <c r="AK5192" s="1" t="s">
        <v>69</v>
      </c>
      <c r="AL5192" s="1" t="s">
        <v>69</v>
      </c>
      <c r="AM5192" s="1" t="s">
        <v>69</v>
      </c>
      <c r="AN5192" s="1" t="s">
        <v>69</v>
      </c>
      <c r="AO5192" s="1" t="s">
        <v>70</v>
      </c>
      <c r="AP5192" s="1" t="s">
        <v>70</v>
      </c>
      <c r="AQ5192" s="1" t="s">
        <v>70</v>
      </c>
      <c r="AR5192" s="1" t="s">
        <v>69</v>
      </c>
      <c r="AS5192" s="1" t="s">
        <v>70</v>
      </c>
      <c r="AT5192" s="1" t="s">
        <v>70</v>
      </c>
      <c r="AU5192" s="1" t="s">
        <v>69</v>
      </c>
      <c r="AV5192" s="1" t="s">
        <v>70</v>
      </c>
      <c r="AW5192" s="1" t="s">
        <v>70</v>
      </c>
      <c r="AX5192" s="1" t="s">
        <v>70</v>
      </c>
      <c r="AY5192" s="1" t="s">
        <v>70</v>
      </c>
      <c r="AZ5192" s="1" t="s">
        <v>69</v>
      </c>
      <c r="BA5192" s="1" t="s">
        <v>70</v>
      </c>
      <c r="BB5192" s="1" t="s">
        <v>70</v>
      </c>
      <c r="BC5192" s="1" t="s">
        <v>70</v>
      </c>
      <c r="BD5192" s="1" t="s">
        <v>70</v>
      </c>
      <c r="BE5192" s="1" t="s">
        <v>70</v>
      </c>
      <c r="BF5192" s="1" t="s">
        <v>70</v>
      </c>
      <c r="BG5192" s="3">
        <v>41751.53888888889</v>
      </c>
    </row>
    <row r="5193">
      <c r="A5193" s="1">
        <v>1008622.0</v>
      </c>
      <c r="B5193" s="1" t="s">
        <v>22683</v>
      </c>
      <c r="C5193" s="2" t="s">
        <v>22684</v>
      </c>
      <c r="H5193" s="1" t="s">
        <v>22685</v>
      </c>
      <c r="I5193" s="1" t="s">
        <v>22686</v>
      </c>
      <c r="J5193" s="1" t="s">
        <v>524</v>
      </c>
      <c r="K5193" s="1" t="s">
        <v>91</v>
      </c>
      <c r="L5193" s="1">
        <v>64096.0</v>
      </c>
      <c r="M5193" s="1" t="s">
        <v>22687</v>
      </c>
      <c r="N5193" s="1" t="s">
        <v>15011</v>
      </c>
      <c r="U5193" s="1">
        <v>-93.567482</v>
      </c>
      <c r="V5193" s="1">
        <v>39.201794</v>
      </c>
      <c r="W5193" s="1" t="s">
        <v>128</v>
      </c>
      <c r="X5193" s="1" t="s">
        <v>69</v>
      </c>
      <c r="Y5193" s="1" t="s">
        <v>70</v>
      </c>
      <c r="Z5193" s="1" t="s">
        <v>70</v>
      </c>
      <c r="AA5193" s="1" t="s">
        <v>70</v>
      </c>
      <c r="AB5193" s="1" t="s">
        <v>70</v>
      </c>
      <c r="AC5193" s="1" t="s">
        <v>80</v>
      </c>
      <c r="AD5193" s="1" t="s">
        <v>69</v>
      </c>
      <c r="AE5193" s="1" t="s">
        <v>70</v>
      </c>
      <c r="AF5193" s="1" t="s">
        <v>69</v>
      </c>
      <c r="AG5193" s="1" t="s">
        <v>69</v>
      </c>
      <c r="AH5193" s="1" t="s">
        <v>70</v>
      </c>
      <c r="AI5193" s="1" t="s">
        <v>70</v>
      </c>
      <c r="AJ5193" s="1" t="s">
        <v>69</v>
      </c>
      <c r="AK5193" s="1" t="s">
        <v>69</v>
      </c>
      <c r="AL5193" s="1" t="s">
        <v>69</v>
      </c>
      <c r="AM5193" s="1" t="s">
        <v>69</v>
      </c>
      <c r="AN5193" s="1" t="s">
        <v>70</v>
      </c>
      <c r="AO5193" s="1" t="s">
        <v>70</v>
      </c>
      <c r="AP5193" s="1" t="s">
        <v>70</v>
      </c>
      <c r="AQ5193" s="1" t="s">
        <v>70</v>
      </c>
      <c r="AR5193" s="1" t="s">
        <v>69</v>
      </c>
      <c r="AS5193" s="1" t="s">
        <v>70</v>
      </c>
      <c r="AT5193" s="1" t="s">
        <v>69</v>
      </c>
      <c r="AU5193" s="1" t="s">
        <v>69</v>
      </c>
      <c r="AV5193" s="1" t="s">
        <v>70</v>
      </c>
      <c r="AW5193" s="1" t="s">
        <v>70</v>
      </c>
      <c r="AX5193" s="1" t="s">
        <v>70</v>
      </c>
      <c r="AY5193" s="1" t="s">
        <v>70</v>
      </c>
      <c r="AZ5193" s="1" t="s">
        <v>69</v>
      </c>
      <c r="BA5193" s="1" t="s">
        <v>70</v>
      </c>
      <c r="BB5193" s="1" t="s">
        <v>70</v>
      </c>
      <c r="BC5193" s="1" t="s">
        <v>70</v>
      </c>
      <c r="BD5193" s="1" t="s">
        <v>70</v>
      </c>
      <c r="BE5193" s="1" t="s">
        <v>70</v>
      </c>
      <c r="BF5193" s="1" t="s">
        <v>70</v>
      </c>
      <c r="BG5193" s="3">
        <v>41452.47638888889</v>
      </c>
    </row>
    <row r="5194">
      <c r="A5194" s="1">
        <v>1002807.0</v>
      </c>
      <c r="B5194" s="1" t="s">
        <v>22688</v>
      </c>
      <c r="H5194" s="1" t="s">
        <v>22689</v>
      </c>
      <c r="I5194" s="1" t="s">
        <v>22690</v>
      </c>
      <c r="J5194" s="1" t="s">
        <v>2845</v>
      </c>
      <c r="K5194" s="1" t="s">
        <v>520</v>
      </c>
      <c r="L5194" s="1">
        <v>4941.0</v>
      </c>
      <c r="M5194" s="1" t="s">
        <v>1135</v>
      </c>
      <c r="U5194" s="1">
        <v>-69.380096</v>
      </c>
      <c r="V5194" s="1">
        <v>44.533798</v>
      </c>
      <c r="W5194" s="1" t="s">
        <v>2471</v>
      </c>
      <c r="X5194" s="1" t="s">
        <v>70</v>
      </c>
      <c r="Y5194" s="1" t="s">
        <v>70</v>
      </c>
      <c r="Z5194" s="1" t="s">
        <v>70</v>
      </c>
      <c r="AA5194" s="1" t="s">
        <v>70</v>
      </c>
      <c r="AB5194" s="1" t="s">
        <v>70</v>
      </c>
      <c r="AC5194" s="1" t="s">
        <v>80</v>
      </c>
      <c r="AD5194" s="1" t="s">
        <v>69</v>
      </c>
      <c r="AE5194" s="1" t="s">
        <v>70</v>
      </c>
      <c r="AF5194" s="1" t="s">
        <v>70</v>
      </c>
      <c r="AG5194" s="1" t="s">
        <v>69</v>
      </c>
      <c r="AH5194" s="1" t="s">
        <v>70</v>
      </c>
      <c r="AI5194" s="1" t="s">
        <v>70</v>
      </c>
      <c r="AJ5194" s="1" t="s">
        <v>69</v>
      </c>
      <c r="AK5194" s="1" t="s">
        <v>70</v>
      </c>
      <c r="AL5194" s="1" t="s">
        <v>70</v>
      </c>
      <c r="AM5194" s="1" t="s">
        <v>69</v>
      </c>
      <c r="AN5194" s="1" t="s">
        <v>70</v>
      </c>
      <c r="AO5194" s="1" t="s">
        <v>70</v>
      </c>
      <c r="AP5194" s="1" t="s">
        <v>70</v>
      </c>
      <c r="AQ5194" s="1" t="s">
        <v>70</v>
      </c>
      <c r="AR5194" s="1" t="s">
        <v>69</v>
      </c>
      <c r="AS5194" s="1" t="s">
        <v>70</v>
      </c>
      <c r="AT5194" s="1" t="s">
        <v>70</v>
      </c>
      <c r="AU5194" s="1" t="s">
        <v>69</v>
      </c>
      <c r="AV5194" s="1" t="s">
        <v>70</v>
      </c>
      <c r="AW5194" s="1" t="s">
        <v>70</v>
      </c>
      <c r="AX5194" s="1" t="s">
        <v>70</v>
      </c>
      <c r="AY5194" s="1" t="s">
        <v>70</v>
      </c>
      <c r="AZ5194" s="1" t="s">
        <v>70</v>
      </c>
      <c r="BA5194" s="1" t="s">
        <v>70</v>
      </c>
      <c r="BB5194" s="1" t="s">
        <v>70</v>
      </c>
      <c r="BC5194" s="1" t="s">
        <v>70</v>
      </c>
      <c r="BD5194" s="1" t="s">
        <v>70</v>
      </c>
      <c r="BE5194" s="1" t="s">
        <v>70</v>
      </c>
      <c r="BF5194" s="1" t="s">
        <v>70</v>
      </c>
      <c r="BG5194" s="3">
        <v>40638.888194444444</v>
      </c>
    </row>
    <row r="5195">
      <c r="A5195" s="1">
        <v>1011039.0</v>
      </c>
      <c r="B5195" s="1" t="s">
        <v>22691</v>
      </c>
      <c r="H5195" s="1" t="s">
        <v>22692</v>
      </c>
      <c r="I5195" s="1" t="s">
        <v>22693</v>
      </c>
      <c r="J5195" s="1" t="s">
        <v>9965</v>
      </c>
      <c r="K5195" s="1" t="s">
        <v>230</v>
      </c>
      <c r="L5195" s="1" t="s">
        <v>22694</v>
      </c>
      <c r="M5195" s="1" t="s">
        <v>9967</v>
      </c>
      <c r="N5195" s="1" t="s">
        <v>22695</v>
      </c>
      <c r="U5195" s="1">
        <v>-97.524818</v>
      </c>
      <c r="V5195" s="1">
        <v>38.203766</v>
      </c>
      <c r="X5195" s="1" t="s">
        <v>69</v>
      </c>
      <c r="Y5195" s="1" t="s">
        <v>70</v>
      </c>
      <c r="Z5195" s="1" t="s">
        <v>70</v>
      </c>
      <c r="AA5195" s="1" t="s">
        <v>69</v>
      </c>
      <c r="AB5195" s="1" t="s">
        <v>70</v>
      </c>
      <c r="AC5195" s="1" t="s">
        <v>80</v>
      </c>
      <c r="AD5195" s="1" t="s">
        <v>69</v>
      </c>
      <c r="AE5195" s="1" t="s">
        <v>70</v>
      </c>
      <c r="AF5195" s="1" t="s">
        <v>69</v>
      </c>
      <c r="AG5195" s="1" t="s">
        <v>69</v>
      </c>
      <c r="AH5195" s="1" t="s">
        <v>69</v>
      </c>
      <c r="AI5195" s="1" t="s">
        <v>70</v>
      </c>
      <c r="AJ5195" s="1" t="s">
        <v>70</v>
      </c>
      <c r="AK5195" s="1" t="s">
        <v>70</v>
      </c>
      <c r="AL5195" s="1" t="s">
        <v>69</v>
      </c>
      <c r="AM5195" s="1" t="s">
        <v>69</v>
      </c>
      <c r="AN5195" s="1" t="s">
        <v>70</v>
      </c>
      <c r="AO5195" s="1" t="s">
        <v>69</v>
      </c>
      <c r="AP5195" s="1" t="s">
        <v>70</v>
      </c>
      <c r="AQ5195" s="1" t="s">
        <v>70</v>
      </c>
      <c r="AR5195" s="1" t="s">
        <v>69</v>
      </c>
      <c r="AS5195" s="1" t="s">
        <v>69</v>
      </c>
      <c r="AT5195" s="1" t="s">
        <v>69</v>
      </c>
      <c r="AU5195" s="1" t="s">
        <v>69</v>
      </c>
      <c r="AV5195" s="1" t="s">
        <v>70</v>
      </c>
      <c r="AW5195" s="1" t="s">
        <v>70</v>
      </c>
      <c r="AX5195" s="1" t="s">
        <v>70</v>
      </c>
      <c r="AY5195" s="1" t="s">
        <v>70</v>
      </c>
      <c r="AZ5195" s="1" t="s">
        <v>69</v>
      </c>
      <c r="BA5195" s="1" t="s">
        <v>70</v>
      </c>
      <c r="BB5195" s="1" t="s">
        <v>70</v>
      </c>
      <c r="BC5195" s="1" t="s">
        <v>70</v>
      </c>
      <c r="BD5195" s="1" t="s">
        <v>70</v>
      </c>
      <c r="BE5195" s="1" t="s">
        <v>70</v>
      </c>
      <c r="BF5195" s="1" t="s">
        <v>70</v>
      </c>
      <c r="BG5195" s="3">
        <v>42109.71944444445</v>
      </c>
    </row>
    <row r="5196">
      <c r="A5196" s="1">
        <v>1010025.0</v>
      </c>
      <c r="B5196" s="1" t="s">
        <v>22696</v>
      </c>
      <c r="D5196" s="2" t="s">
        <v>9369</v>
      </c>
      <c r="H5196" s="1" t="s">
        <v>22697</v>
      </c>
      <c r="I5196" s="1" t="s">
        <v>22698</v>
      </c>
      <c r="J5196" s="1" t="s">
        <v>9372</v>
      </c>
      <c r="K5196" s="1" t="s">
        <v>670</v>
      </c>
      <c r="L5196" s="1">
        <v>27030.0</v>
      </c>
      <c r="M5196" s="1" t="s">
        <v>22699</v>
      </c>
      <c r="N5196" s="1" t="s">
        <v>22700</v>
      </c>
      <c r="U5196" s="1">
        <v>-80.614311</v>
      </c>
      <c r="V5196" s="1">
        <v>36.497887</v>
      </c>
      <c r="X5196" s="1" t="s">
        <v>69</v>
      </c>
      <c r="Y5196" s="1" t="s">
        <v>70</v>
      </c>
      <c r="Z5196" s="1" t="s">
        <v>69</v>
      </c>
      <c r="AA5196" s="1" t="s">
        <v>69</v>
      </c>
      <c r="AB5196" s="1" t="s">
        <v>70</v>
      </c>
      <c r="AC5196" s="1" t="s">
        <v>70</v>
      </c>
      <c r="AD5196" s="1" t="s">
        <v>69</v>
      </c>
      <c r="AE5196" s="1" t="s">
        <v>70</v>
      </c>
      <c r="AF5196" s="1" t="s">
        <v>69</v>
      </c>
      <c r="AG5196" s="1" t="s">
        <v>69</v>
      </c>
      <c r="AH5196" s="1" t="s">
        <v>69</v>
      </c>
      <c r="AI5196" s="1" t="s">
        <v>70</v>
      </c>
      <c r="AJ5196" s="1" t="s">
        <v>69</v>
      </c>
      <c r="AK5196" s="1" t="s">
        <v>69</v>
      </c>
      <c r="AL5196" s="1" t="s">
        <v>69</v>
      </c>
      <c r="AM5196" s="1" t="s">
        <v>69</v>
      </c>
      <c r="AN5196" s="1" t="s">
        <v>70</v>
      </c>
      <c r="AO5196" s="1" t="s">
        <v>69</v>
      </c>
      <c r="AP5196" s="1" t="s">
        <v>70</v>
      </c>
      <c r="AQ5196" s="1" t="s">
        <v>70</v>
      </c>
      <c r="AR5196" s="1" t="s">
        <v>69</v>
      </c>
      <c r="AS5196" s="1" t="s">
        <v>69</v>
      </c>
      <c r="AT5196" s="1" t="s">
        <v>69</v>
      </c>
      <c r="AU5196" s="1" t="s">
        <v>69</v>
      </c>
      <c r="AV5196" s="1" t="s">
        <v>70</v>
      </c>
      <c r="AW5196" s="1" t="s">
        <v>70</v>
      </c>
      <c r="AX5196" s="1" t="s">
        <v>70</v>
      </c>
      <c r="AY5196" s="1" t="s">
        <v>70</v>
      </c>
      <c r="AZ5196" s="1" t="s">
        <v>69</v>
      </c>
      <c r="BA5196" s="1" t="s">
        <v>70</v>
      </c>
      <c r="BB5196" s="1" t="s">
        <v>70</v>
      </c>
      <c r="BC5196" s="1" t="s">
        <v>69</v>
      </c>
      <c r="BD5196" s="1" t="s">
        <v>70</v>
      </c>
      <c r="BE5196" s="1" t="s">
        <v>70</v>
      </c>
      <c r="BF5196" s="1" t="s">
        <v>70</v>
      </c>
      <c r="BG5196" s="3">
        <v>42549.274305555555</v>
      </c>
    </row>
    <row r="5197">
      <c r="A5197" s="1">
        <v>1007236.0</v>
      </c>
      <c r="B5197" s="1" t="s">
        <v>22696</v>
      </c>
      <c r="C5197" s="2" t="s">
        <v>22701</v>
      </c>
      <c r="D5197" s="2" t="s">
        <v>22702</v>
      </c>
      <c r="H5197" s="1" t="s">
        <v>22703</v>
      </c>
      <c r="I5197" s="1" t="s">
        <v>22704</v>
      </c>
      <c r="J5197" s="1" t="s">
        <v>3187</v>
      </c>
      <c r="K5197" s="1" t="s">
        <v>311</v>
      </c>
      <c r="L5197" s="1">
        <v>21771.0</v>
      </c>
      <c r="M5197" s="1" t="s">
        <v>22705</v>
      </c>
      <c r="N5197" s="1" t="s">
        <v>2282</v>
      </c>
      <c r="U5197" s="1">
        <v>-77.154198</v>
      </c>
      <c r="V5197" s="1">
        <v>39.375481</v>
      </c>
      <c r="W5197" s="1" t="s">
        <v>392</v>
      </c>
      <c r="X5197" s="1" t="s">
        <v>70</v>
      </c>
      <c r="Y5197" s="1" t="s">
        <v>70</v>
      </c>
      <c r="Z5197" s="1" t="s">
        <v>70</v>
      </c>
      <c r="AA5197" s="1" t="s">
        <v>70</v>
      </c>
      <c r="AB5197" s="1" t="s">
        <v>70</v>
      </c>
      <c r="AC5197" s="1" t="s">
        <v>70</v>
      </c>
      <c r="AD5197" s="1" t="s">
        <v>69</v>
      </c>
      <c r="AE5197" s="1" t="s">
        <v>70</v>
      </c>
      <c r="AF5197" s="1" t="s">
        <v>70</v>
      </c>
      <c r="AG5197" s="1" t="s">
        <v>69</v>
      </c>
      <c r="AH5197" s="1" t="s">
        <v>69</v>
      </c>
      <c r="AI5197" s="1" t="s">
        <v>70</v>
      </c>
      <c r="AJ5197" s="1" t="s">
        <v>69</v>
      </c>
      <c r="AK5197" s="1" t="s">
        <v>69</v>
      </c>
      <c r="AL5197" s="1" t="s">
        <v>70</v>
      </c>
      <c r="AM5197" s="1" t="s">
        <v>69</v>
      </c>
      <c r="AN5197" s="1" t="s">
        <v>70</v>
      </c>
      <c r="AO5197" s="1" t="s">
        <v>70</v>
      </c>
      <c r="AP5197" s="1" t="s">
        <v>70</v>
      </c>
      <c r="AQ5197" s="1" t="s">
        <v>70</v>
      </c>
      <c r="AR5197" s="1" t="s">
        <v>69</v>
      </c>
      <c r="AS5197" s="1" t="s">
        <v>70</v>
      </c>
      <c r="AT5197" s="1" t="s">
        <v>70</v>
      </c>
      <c r="AU5197" s="1" t="s">
        <v>69</v>
      </c>
      <c r="AV5197" s="1" t="s">
        <v>70</v>
      </c>
      <c r="AW5197" s="1" t="s">
        <v>70</v>
      </c>
      <c r="AX5197" s="1" t="s">
        <v>70</v>
      </c>
      <c r="AY5197" s="1" t="s">
        <v>70</v>
      </c>
      <c r="AZ5197" s="1" t="s">
        <v>69</v>
      </c>
      <c r="BA5197" s="1" t="s">
        <v>70</v>
      </c>
      <c r="BB5197" s="1" t="s">
        <v>70</v>
      </c>
      <c r="BC5197" s="1" t="s">
        <v>70</v>
      </c>
      <c r="BD5197" s="1" t="s">
        <v>70</v>
      </c>
      <c r="BE5197" s="1" t="s">
        <v>70</v>
      </c>
      <c r="BF5197" s="1" t="s">
        <v>70</v>
      </c>
      <c r="BG5197" s="3">
        <v>41714.80138888889</v>
      </c>
    </row>
    <row r="5198">
      <c r="A5198" s="1">
        <v>1005499.0</v>
      </c>
      <c r="B5198" s="1" t="s">
        <v>22706</v>
      </c>
      <c r="C5198" s="2" t="s">
        <v>22707</v>
      </c>
      <c r="H5198" s="1" t="s">
        <v>22708</v>
      </c>
      <c r="I5198" s="1" t="s">
        <v>22709</v>
      </c>
      <c r="J5198" s="1" t="s">
        <v>3187</v>
      </c>
      <c r="K5198" s="1" t="s">
        <v>203</v>
      </c>
      <c r="L5198" s="1">
        <v>61053.0</v>
      </c>
      <c r="M5198" s="1" t="s">
        <v>849</v>
      </c>
      <c r="N5198" s="1" t="s">
        <v>205</v>
      </c>
      <c r="U5198" s="1">
        <v>-89.978004</v>
      </c>
      <c r="V5198" s="1">
        <v>42.101295</v>
      </c>
      <c r="W5198" s="1" t="s">
        <v>392</v>
      </c>
      <c r="X5198" s="1" t="s">
        <v>70</v>
      </c>
      <c r="Y5198" s="1" t="s">
        <v>70</v>
      </c>
      <c r="Z5198" s="1" t="s">
        <v>70</v>
      </c>
      <c r="AA5198" s="1" t="s">
        <v>70</v>
      </c>
      <c r="AB5198" s="1" t="s">
        <v>70</v>
      </c>
      <c r="AC5198" s="1" t="s">
        <v>80</v>
      </c>
      <c r="AD5198" s="1" t="s">
        <v>69</v>
      </c>
      <c r="AE5198" s="1" t="s">
        <v>70</v>
      </c>
      <c r="AF5198" s="1" t="s">
        <v>69</v>
      </c>
      <c r="AG5198" s="1" t="s">
        <v>69</v>
      </c>
      <c r="AH5198" s="1" t="s">
        <v>70</v>
      </c>
      <c r="AI5198" s="1" t="s">
        <v>70</v>
      </c>
      <c r="AJ5198" s="1" t="s">
        <v>69</v>
      </c>
      <c r="AK5198" s="1" t="s">
        <v>69</v>
      </c>
      <c r="AL5198" s="1" t="s">
        <v>69</v>
      </c>
      <c r="AM5198" s="1" t="s">
        <v>69</v>
      </c>
      <c r="AN5198" s="1" t="s">
        <v>70</v>
      </c>
      <c r="AO5198" s="1" t="s">
        <v>70</v>
      </c>
      <c r="AP5198" s="1" t="s">
        <v>70</v>
      </c>
      <c r="AQ5198" s="1" t="s">
        <v>69</v>
      </c>
      <c r="AR5198" s="1" t="s">
        <v>69</v>
      </c>
      <c r="AS5198" s="1" t="s">
        <v>70</v>
      </c>
      <c r="AT5198" s="1" t="s">
        <v>70</v>
      </c>
      <c r="AU5198" s="1" t="s">
        <v>69</v>
      </c>
      <c r="AV5198" s="1" t="s">
        <v>70</v>
      </c>
      <c r="AW5198" s="1" t="s">
        <v>70</v>
      </c>
      <c r="AX5198" s="1" t="s">
        <v>70</v>
      </c>
      <c r="AY5198" s="1" t="s">
        <v>70</v>
      </c>
      <c r="AZ5198" s="1" t="s">
        <v>69</v>
      </c>
      <c r="BA5198" s="1" t="s">
        <v>70</v>
      </c>
      <c r="BB5198" s="1" t="s">
        <v>70</v>
      </c>
      <c r="BC5198" s="1" t="s">
        <v>70</v>
      </c>
      <c r="BD5198" s="1" t="s">
        <v>70</v>
      </c>
      <c r="BE5198" s="1" t="s">
        <v>70</v>
      </c>
      <c r="BF5198" s="1" t="s">
        <v>70</v>
      </c>
      <c r="BG5198" s="3">
        <v>41745.45625</v>
      </c>
    </row>
    <row r="5199">
      <c r="A5199" s="1">
        <v>1004494.0</v>
      </c>
      <c r="B5199" s="1" t="s">
        <v>22710</v>
      </c>
      <c r="C5199" s="2" t="s">
        <v>22711</v>
      </c>
      <c r="D5199" s="2" t="s">
        <v>22712</v>
      </c>
      <c r="H5199" s="1" t="s">
        <v>22713</v>
      </c>
      <c r="I5199" s="1" t="s">
        <v>22714</v>
      </c>
      <c r="J5199" s="1" t="s">
        <v>1736</v>
      </c>
      <c r="K5199" s="1" t="s">
        <v>575</v>
      </c>
      <c r="L5199" s="1">
        <v>48043.0</v>
      </c>
      <c r="M5199" s="1" t="s">
        <v>16776</v>
      </c>
      <c r="N5199" s="1" t="s">
        <v>10971</v>
      </c>
      <c r="U5199" s="1">
        <v>-82.868011</v>
      </c>
      <c r="V5199" s="1">
        <v>42.598419</v>
      </c>
      <c r="X5199" s="1" t="s">
        <v>69</v>
      </c>
      <c r="Y5199" s="1" t="s">
        <v>69</v>
      </c>
      <c r="Z5199" s="1" t="s">
        <v>70</v>
      </c>
      <c r="AA5199" s="1" t="s">
        <v>69</v>
      </c>
      <c r="AB5199" s="1" t="s">
        <v>69</v>
      </c>
      <c r="AC5199" s="1" t="s">
        <v>69</v>
      </c>
      <c r="AD5199" s="1" t="s">
        <v>69</v>
      </c>
      <c r="AE5199" s="1" t="s">
        <v>70</v>
      </c>
      <c r="AF5199" s="1" t="s">
        <v>69</v>
      </c>
      <c r="AG5199" s="1" t="s">
        <v>69</v>
      </c>
      <c r="AH5199" s="1" t="s">
        <v>69</v>
      </c>
      <c r="AI5199" s="1" t="s">
        <v>69</v>
      </c>
      <c r="AJ5199" s="1" t="s">
        <v>69</v>
      </c>
      <c r="AK5199" s="1" t="s">
        <v>69</v>
      </c>
      <c r="AL5199" s="1" t="s">
        <v>69</v>
      </c>
      <c r="AM5199" s="1" t="s">
        <v>69</v>
      </c>
      <c r="AN5199" s="1" t="s">
        <v>69</v>
      </c>
      <c r="AO5199" s="1" t="s">
        <v>70</v>
      </c>
      <c r="AP5199" s="1" t="s">
        <v>70</v>
      </c>
      <c r="AQ5199" s="1" t="s">
        <v>69</v>
      </c>
      <c r="AR5199" s="1" t="s">
        <v>69</v>
      </c>
      <c r="AS5199" s="1" t="s">
        <v>70</v>
      </c>
      <c r="AT5199" s="1" t="s">
        <v>69</v>
      </c>
      <c r="AU5199" s="1" t="s">
        <v>69</v>
      </c>
      <c r="AV5199" s="1" t="s">
        <v>69</v>
      </c>
      <c r="AW5199" s="1" t="s">
        <v>70</v>
      </c>
      <c r="AX5199" s="1" t="s">
        <v>69</v>
      </c>
      <c r="AY5199" s="1" t="s">
        <v>70</v>
      </c>
      <c r="AZ5199" s="1" t="s">
        <v>69</v>
      </c>
      <c r="BA5199" s="1" t="s">
        <v>70</v>
      </c>
      <c r="BB5199" s="1" t="s">
        <v>70</v>
      </c>
      <c r="BC5199" s="1" t="s">
        <v>69</v>
      </c>
      <c r="BD5199" s="1" t="s">
        <v>69</v>
      </c>
      <c r="BE5199" s="1" t="s">
        <v>70</v>
      </c>
      <c r="BF5199" s="1" t="s">
        <v>69</v>
      </c>
      <c r="BG5199" s="3">
        <v>42557.48541666667</v>
      </c>
    </row>
    <row r="5200">
      <c r="A5200" s="1">
        <v>1012274.0</v>
      </c>
      <c r="B5200" s="1" t="s">
        <v>22715</v>
      </c>
      <c r="C5200" s="1" t="s">
        <v>22716</v>
      </c>
      <c r="D5200" s="2" t="s">
        <v>22717</v>
      </c>
      <c r="H5200" s="1" t="s">
        <v>22718</v>
      </c>
      <c r="I5200" s="1" t="s">
        <v>22714</v>
      </c>
      <c r="J5200" s="1" t="s">
        <v>1736</v>
      </c>
      <c r="K5200" s="1" t="s">
        <v>575</v>
      </c>
      <c r="L5200" s="1">
        <v>48043.0</v>
      </c>
      <c r="M5200" s="1" t="s">
        <v>22719</v>
      </c>
      <c r="N5200" s="1" t="s">
        <v>68</v>
      </c>
      <c r="U5200" s="1">
        <v>-82.881508</v>
      </c>
      <c r="V5200" s="1">
        <v>42.598057</v>
      </c>
      <c r="X5200" s="1" t="s">
        <v>69</v>
      </c>
      <c r="Y5200" s="1" t="s">
        <v>69</v>
      </c>
      <c r="Z5200" s="1" t="s">
        <v>70</v>
      </c>
      <c r="AA5200" s="1" t="s">
        <v>69</v>
      </c>
      <c r="AB5200" s="1" t="s">
        <v>69</v>
      </c>
      <c r="AC5200" s="1" t="s">
        <v>69</v>
      </c>
      <c r="AD5200" s="1" t="s">
        <v>69</v>
      </c>
      <c r="AE5200" s="1" t="s">
        <v>70</v>
      </c>
      <c r="AF5200" s="1" t="s">
        <v>69</v>
      </c>
      <c r="AG5200" s="1" t="s">
        <v>69</v>
      </c>
      <c r="AH5200" s="1" t="s">
        <v>69</v>
      </c>
      <c r="AI5200" s="1" t="s">
        <v>69</v>
      </c>
      <c r="AJ5200" s="1" t="s">
        <v>69</v>
      </c>
      <c r="AK5200" s="1" t="s">
        <v>69</v>
      </c>
      <c r="AL5200" s="1" t="s">
        <v>69</v>
      </c>
      <c r="AM5200" s="1" t="s">
        <v>69</v>
      </c>
      <c r="AN5200" s="1" t="s">
        <v>69</v>
      </c>
      <c r="AO5200" s="1" t="s">
        <v>70</v>
      </c>
      <c r="AP5200" s="1" t="s">
        <v>70</v>
      </c>
      <c r="AQ5200" s="1" t="s">
        <v>70</v>
      </c>
      <c r="AR5200" s="1" t="s">
        <v>69</v>
      </c>
      <c r="AS5200" s="1" t="s">
        <v>70</v>
      </c>
      <c r="AT5200" s="1" t="s">
        <v>69</v>
      </c>
      <c r="AU5200" s="1" t="s">
        <v>70</v>
      </c>
      <c r="AV5200" s="1" t="s">
        <v>70</v>
      </c>
      <c r="AW5200" s="1" t="s">
        <v>70</v>
      </c>
      <c r="AX5200" s="1" t="s">
        <v>69</v>
      </c>
      <c r="AY5200" s="1" t="s">
        <v>70</v>
      </c>
      <c r="AZ5200" s="1" t="s">
        <v>69</v>
      </c>
      <c r="BA5200" s="1" t="s">
        <v>70</v>
      </c>
      <c r="BB5200" s="1" t="s">
        <v>70</v>
      </c>
      <c r="BC5200" s="1" t="s">
        <v>69</v>
      </c>
      <c r="BD5200" s="1" t="s">
        <v>70</v>
      </c>
      <c r="BE5200" s="1" t="s">
        <v>70</v>
      </c>
      <c r="BF5200" s="1" t="s">
        <v>69</v>
      </c>
      <c r="BG5200" s="3">
        <v>42557.50277777778</v>
      </c>
    </row>
    <row r="5201">
      <c r="A5201" s="1">
        <v>1006205.0</v>
      </c>
      <c r="B5201" s="1" t="s">
        <v>22720</v>
      </c>
      <c r="C5201" s="2" t="s">
        <v>15651</v>
      </c>
      <c r="H5201" s="1" t="s">
        <v>22721</v>
      </c>
      <c r="I5201" s="1" t="s">
        <v>157</v>
      </c>
      <c r="J5201" s="1" t="s">
        <v>157</v>
      </c>
      <c r="K5201" s="1" t="s">
        <v>96</v>
      </c>
      <c r="L5201" s="1">
        <v>10457.0</v>
      </c>
      <c r="M5201" s="1" t="s">
        <v>1490</v>
      </c>
      <c r="N5201" s="1" t="s">
        <v>22722</v>
      </c>
      <c r="U5201" s="1">
        <v>-73.868599</v>
      </c>
      <c r="V5201" s="1">
        <v>40.853802</v>
      </c>
      <c r="W5201" s="1" t="s">
        <v>392</v>
      </c>
      <c r="X5201" s="1" t="s">
        <v>70</v>
      </c>
      <c r="Y5201" s="1" t="s">
        <v>69</v>
      </c>
      <c r="Z5201" s="1" t="s">
        <v>69</v>
      </c>
      <c r="AA5201" s="1" t="s">
        <v>69</v>
      </c>
      <c r="AB5201" s="1" t="s">
        <v>70</v>
      </c>
      <c r="AC5201" s="1" t="s">
        <v>70</v>
      </c>
      <c r="AD5201" s="1" t="s">
        <v>70</v>
      </c>
      <c r="AE5201" s="1" t="s">
        <v>70</v>
      </c>
      <c r="AF5201" s="1" t="s">
        <v>70</v>
      </c>
      <c r="AG5201" s="1" t="s">
        <v>69</v>
      </c>
      <c r="AH5201" s="1" t="s">
        <v>70</v>
      </c>
      <c r="AI5201" s="1" t="s">
        <v>70</v>
      </c>
      <c r="AJ5201" s="1" t="s">
        <v>70</v>
      </c>
      <c r="AK5201" s="1" t="s">
        <v>69</v>
      </c>
      <c r="AL5201" s="1" t="s">
        <v>70</v>
      </c>
      <c r="AM5201" s="1" t="s">
        <v>70</v>
      </c>
      <c r="AN5201" s="1" t="s">
        <v>70</v>
      </c>
      <c r="AO5201" s="1" t="s">
        <v>70</v>
      </c>
      <c r="AP5201" s="1" t="s">
        <v>70</v>
      </c>
      <c r="AQ5201" s="1" t="s">
        <v>70</v>
      </c>
      <c r="AR5201" s="1" t="s">
        <v>70</v>
      </c>
      <c r="AS5201" s="1" t="s">
        <v>70</v>
      </c>
      <c r="AT5201" s="1" t="s">
        <v>70</v>
      </c>
      <c r="AU5201" s="1" t="s">
        <v>70</v>
      </c>
      <c r="AV5201" s="1" t="s">
        <v>70</v>
      </c>
      <c r="AW5201" s="1" t="s">
        <v>70</v>
      </c>
      <c r="AX5201" s="1" t="s">
        <v>70</v>
      </c>
      <c r="AY5201" s="1" t="s">
        <v>70</v>
      </c>
      <c r="AZ5201" s="1" t="s">
        <v>70</v>
      </c>
      <c r="BA5201" s="1" t="s">
        <v>70</v>
      </c>
      <c r="BB5201" s="1" t="s">
        <v>70</v>
      </c>
      <c r="BC5201" s="1" t="s">
        <v>70</v>
      </c>
      <c r="BD5201" s="1" t="s">
        <v>70</v>
      </c>
      <c r="BE5201" s="1" t="s">
        <v>70</v>
      </c>
      <c r="BF5201" s="1" t="s">
        <v>70</v>
      </c>
      <c r="BG5201" s="3">
        <v>40958.688888888886</v>
      </c>
    </row>
    <row r="5202">
      <c r="A5202" s="1">
        <v>1000535.0</v>
      </c>
      <c r="B5202" s="1" t="s">
        <v>22723</v>
      </c>
      <c r="H5202" s="1" t="s">
        <v>22724</v>
      </c>
      <c r="I5202" s="1" t="s">
        <v>2285</v>
      </c>
      <c r="J5202" s="1" t="s">
        <v>2290</v>
      </c>
      <c r="K5202" s="1" t="s">
        <v>656</v>
      </c>
      <c r="L5202" s="1">
        <v>93307.0</v>
      </c>
      <c r="U5202" s="1">
        <v>-118.985</v>
      </c>
      <c r="V5202" s="1">
        <v>35.3615</v>
      </c>
      <c r="X5202" s="1" t="s">
        <v>70</v>
      </c>
      <c r="Y5202" s="1" t="s">
        <v>70</v>
      </c>
      <c r="Z5202" s="1" t="s">
        <v>70</v>
      </c>
      <c r="AA5202" s="1" t="s">
        <v>70</v>
      </c>
      <c r="AB5202" s="1" t="s">
        <v>70</v>
      </c>
      <c r="AC5202" s="1" t="s">
        <v>80</v>
      </c>
      <c r="BG5202" s="1">
        <v>2009.0</v>
      </c>
    </row>
    <row r="5203">
      <c r="A5203" s="1">
        <v>1004304.0</v>
      </c>
      <c r="B5203" s="1" t="s">
        <v>22725</v>
      </c>
      <c r="C5203" s="2" t="s">
        <v>22726</v>
      </c>
      <c r="D5203" s="2" t="s">
        <v>22727</v>
      </c>
      <c r="H5203" s="1" t="s">
        <v>22728</v>
      </c>
      <c r="I5203" s="1" t="s">
        <v>22729</v>
      </c>
      <c r="J5203" s="1" t="s">
        <v>13551</v>
      </c>
      <c r="K5203" s="1" t="s">
        <v>670</v>
      </c>
      <c r="L5203" s="1">
        <v>28120.0</v>
      </c>
      <c r="M5203" s="1" t="s">
        <v>22730</v>
      </c>
      <c r="N5203" s="1" t="s">
        <v>205</v>
      </c>
      <c r="U5203" s="1">
        <v>-81.016792</v>
      </c>
      <c r="V5203" s="1">
        <v>35.294872</v>
      </c>
      <c r="X5203" s="1" t="s">
        <v>69</v>
      </c>
      <c r="Y5203" s="1" t="s">
        <v>70</v>
      </c>
      <c r="Z5203" s="1" t="s">
        <v>70</v>
      </c>
      <c r="AA5203" s="1" t="s">
        <v>70</v>
      </c>
      <c r="AB5203" s="1" t="s">
        <v>70</v>
      </c>
      <c r="AC5203" s="1" t="s">
        <v>69</v>
      </c>
      <c r="AD5203" s="1" t="s">
        <v>69</v>
      </c>
      <c r="AE5203" s="1" t="s">
        <v>69</v>
      </c>
      <c r="AF5203" s="1" t="s">
        <v>69</v>
      </c>
      <c r="AG5203" s="1" t="s">
        <v>69</v>
      </c>
      <c r="AH5203" s="1" t="s">
        <v>69</v>
      </c>
      <c r="AI5203" s="1" t="s">
        <v>69</v>
      </c>
      <c r="AJ5203" s="1" t="s">
        <v>70</v>
      </c>
      <c r="AK5203" s="1" t="s">
        <v>69</v>
      </c>
      <c r="AL5203" s="1" t="s">
        <v>69</v>
      </c>
      <c r="AM5203" s="1" t="s">
        <v>69</v>
      </c>
      <c r="AN5203" s="1" t="s">
        <v>70</v>
      </c>
      <c r="AO5203" s="1" t="s">
        <v>69</v>
      </c>
      <c r="AP5203" s="1" t="s">
        <v>70</v>
      </c>
      <c r="AQ5203" s="1" t="s">
        <v>69</v>
      </c>
      <c r="AR5203" s="1" t="s">
        <v>69</v>
      </c>
      <c r="AS5203" s="1" t="s">
        <v>69</v>
      </c>
      <c r="AT5203" s="1" t="s">
        <v>69</v>
      </c>
      <c r="AU5203" s="1" t="s">
        <v>69</v>
      </c>
      <c r="AV5203" s="1" t="s">
        <v>69</v>
      </c>
      <c r="AW5203" s="1" t="s">
        <v>70</v>
      </c>
      <c r="AX5203" s="1" t="s">
        <v>70</v>
      </c>
      <c r="AY5203" s="1" t="s">
        <v>70</v>
      </c>
      <c r="AZ5203" s="1" t="s">
        <v>69</v>
      </c>
      <c r="BA5203" s="1" t="s">
        <v>70</v>
      </c>
      <c r="BB5203" s="1" t="s">
        <v>70</v>
      </c>
      <c r="BC5203" s="1" t="s">
        <v>70</v>
      </c>
      <c r="BD5203" s="1" t="s">
        <v>70</v>
      </c>
      <c r="BE5203" s="1" t="s">
        <v>70</v>
      </c>
      <c r="BF5203" s="1" t="s">
        <v>70</v>
      </c>
      <c r="BG5203" s="3">
        <v>42578.62847222222</v>
      </c>
    </row>
    <row r="5204">
      <c r="A5204" s="1">
        <v>1018991.0</v>
      </c>
      <c r="B5204" s="1" t="s">
        <v>22731</v>
      </c>
      <c r="C5204" s="2" t="s">
        <v>22732</v>
      </c>
      <c r="D5204" s="2" t="s">
        <v>22733</v>
      </c>
      <c r="H5204" s="1" t="s">
        <v>22734</v>
      </c>
      <c r="I5204" s="1" t="s">
        <v>555</v>
      </c>
      <c r="J5204" s="1" t="s">
        <v>555</v>
      </c>
      <c r="K5204" s="1" t="s">
        <v>1521</v>
      </c>
      <c r="L5204" s="1">
        <v>2809.0</v>
      </c>
      <c r="M5204" s="1" t="s">
        <v>430</v>
      </c>
      <c r="N5204" s="1" t="s">
        <v>1534</v>
      </c>
      <c r="U5204" s="1">
        <v>-71.256882</v>
      </c>
      <c r="V5204" s="1">
        <v>41.669479</v>
      </c>
      <c r="X5204" s="1" t="s">
        <v>69</v>
      </c>
      <c r="Y5204" s="1" t="s">
        <v>69</v>
      </c>
      <c r="Z5204" s="1" t="s">
        <v>69</v>
      </c>
      <c r="AA5204" s="1" t="s">
        <v>69</v>
      </c>
      <c r="AB5204" s="1" t="s">
        <v>69</v>
      </c>
      <c r="AC5204" s="1" t="s">
        <v>69</v>
      </c>
      <c r="AD5204" s="1" t="s">
        <v>69</v>
      </c>
      <c r="AE5204" s="1" t="s">
        <v>69</v>
      </c>
      <c r="AF5204" s="1" t="s">
        <v>70</v>
      </c>
      <c r="AG5204" s="1" t="s">
        <v>69</v>
      </c>
      <c r="AH5204" s="1" t="s">
        <v>69</v>
      </c>
      <c r="AI5204" s="1" t="s">
        <v>70</v>
      </c>
      <c r="AJ5204" s="1" t="s">
        <v>70</v>
      </c>
      <c r="AK5204" s="1" t="s">
        <v>69</v>
      </c>
      <c r="AL5204" s="1" t="s">
        <v>69</v>
      </c>
      <c r="AM5204" s="1" t="s">
        <v>69</v>
      </c>
      <c r="AN5204" s="1" t="s">
        <v>70</v>
      </c>
      <c r="AO5204" s="1" t="s">
        <v>69</v>
      </c>
      <c r="AP5204" s="1" t="s">
        <v>70</v>
      </c>
      <c r="AQ5204" s="1" t="s">
        <v>70</v>
      </c>
      <c r="AR5204" s="1" t="s">
        <v>70</v>
      </c>
      <c r="AS5204" s="1" t="s">
        <v>70</v>
      </c>
      <c r="AT5204" s="1" t="s">
        <v>69</v>
      </c>
      <c r="AU5204" s="1" t="s">
        <v>69</v>
      </c>
      <c r="AV5204" s="1" t="s">
        <v>70</v>
      </c>
      <c r="AW5204" s="1" t="s">
        <v>70</v>
      </c>
      <c r="AX5204" s="1" t="s">
        <v>69</v>
      </c>
      <c r="AY5204" s="1" t="s">
        <v>70</v>
      </c>
      <c r="AZ5204" s="1" t="s">
        <v>69</v>
      </c>
      <c r="BA5204" s="1" t="s">
        <v>70</v>
      </c>
      <c r="BB5204" s="1" t="s">
        <v>70</v>
      </c>
      <c r="BC5204" s="1" t="s">
        <v>69</v>
      </c>
      <c r="BD5204" s="1" t="s">
        <v>69</v>
      </c>
      <c r="BE5204" s="1" t="s">
        <v>70</v>
      </c>
      <c r="BF5204" s="1" t="s">
        <v>69</v>
      </c>
      <c r="BG5204" s="3">
        <v>43168.603472222225</v>
      </c>
    </row>
    <row r="5205">
      <c r="A5205" s="1">
        <v>1005584.0</v>
      </c>
      <c r="B5205" s="1" t="s">
        <v>22735</v>
      </c>
      <c r="C5205" s="2" t="s">
        <v>22736</v>
      </c>
      <c r="D5205" s="1" t="s">
        <v>22737</v>
      </c>
      <c r="E5205" s="2" t="s">
        <v>22738</v>
      </c>
      <c r="H5205" s="1" t="s">
        <v>22739</v>
      </c>
      <c r="I5205" s="1" t="s">
        <v>22740</v>
      </c>
      <c r="J5205" s="1" t="s">
        <v>22741</v>
      </c>
      <c r="K5205" s="1" t="s">
        <v>181</v>
      </c>
      <c r="L5205" s="1">
        <v>22842.0</v>
      </c>
      <c r="N5205" s="1" t="s">
        <v>10295</v>
      </c>
      <c r="U5205" s="1">
        <v>-78.643631</v>
      </c>
      <c r="V5205" s="1">
        <v>38.746075</v>
      </c>
      <c r="W5205" s="1" t="s">
        <v>99</v>
      </c>
      <c r="X5205" s="1" t="s">
        <v>69</v>
      </c>
      <c r="Y5205" s="1" t="s">
        <v>70</v>
      </c>
      <c r="Z5205" s="1" t="s">
        <v>70</v>
      </c>
      <c r="AA5205" s="1" t="s">
        <v>70</v>
      </c>
      <c r="AB5205" s="1" t="s">
        <v>69</v>
      </c>
      <c r="AC5205" s="1" t="s">
        <v>70</v>
      </c>
      <c r="AD5205" s="1" t="s">
        <v>69</v>
      </c>
      <c r="AE5205" s="1" t="s">
        <v>70</v>
      </c>
      <c r="AF5205" s="1" t="s">
        <v>70</v>
      </c>
      <c r="AG5205" s="1" t="s">
        <v>69</v>
      </c>
      <c r="AH5205" s="1" t="s">
        <v>69</v>
      </c>
      <c r="AI5205" s="1" t="s">
        <v>70</v>
      </c>
      <c r="AJ5205" s="1" t="s">
        <v>69</v>
      </c>
      <c r="AK5205" s="1" t="s">
        <v>69</v>
      </c>
      <c r="AL5205" s="1" t="s">
        <v>69</v>
      </c>
      <c r="AM5205" s="1" t="s">
        <v>70</v>
      </c>
      <c r="AN5205" s="1" t="s">
        <v>70</v>
      </c>
      <c r="AO5205" s="1" t="s">
        <v>70</v>
      </c>
      <c r="AP5205" s="1" t="s">
        <v>70</v>
      </c>
      <c r="AQ5205" s="1" t="s">
        <v>70</v>
      </c>
      <c r="AR5205" s="1" t="s">
        <v>70</v>
      </c>
      <c r="AS5205" s="1" t="s">
        <v>70</v>
      </c>
      <c r="AT5205" s="1" t="s">
        <v>70</v>
      </c>
      <c r="AU5205" s="1" t="s">
        <v>70</v>
      </c>
      <c r="AV5205" s="1" t="s">
        <v>70</v>
      </c>
      <c r="AW5205" s="1" t="s">
        <v>70</v>
      </c>
      <c r="AX5205" s="1" t="s">
        <v>70</v>
      </c>
      <c r="AY5205" s="1" t="s">
        <v>70</v>
      </c>
      <c r="AZ5205" s="1" t="s">
        <v>69</v>
      </c>
      <c r="BA5205" s="1" t="s">
        <v>70</v>
      </c>
      <c r="BB5205" s="1" t="s">
        <v>70</v>
      </c>
      <c r="BC5205" s="1" t="s">
        <v>70</v>
      </c>
      <c r="BD5205" s="1" t="s">
        <v>70</v>
      </c>
      <c r="BE5205" s="1" t="s">
        <v>70</v>
      </c>
      <c r="BF5205" s="1" t="s">
        <v>70</v>
      </c>
      <c r="BG5205" s="3">
        <v>41442.924305555556</v>
      </c>
    </row>
    <row r="5206">
      <c r="A5206" s="1">
        <v>1005044.0</v>
      </c>
      <c r="B5206" s="1" t="s">
        <v>22742</v>
      </c>
      <c r="C5206" s="2" t="s">
        <v>22743</v>
      </c>
      <c r="H5206" s="1" t="s">
        <v>22744</v>
      </c>
      <c r="I5206" s="1" t="s">
        <v>8076</v>
      </c>
      <c r="J5206" s="1" t="s">
        <v>1434</v>
      </c>
      <c r="K5206" s="1" t="s">
        <v>188</v>
      </c>
      <c r="L5206" s="1">
        <v>17552.0</v>
      </c>
      <c r="M5206" s="1" t="s">
        <v>1288</v>
      </c>
      <c r="N5206" s="1" t="s">
        <v>1851</v>
      </c>
      <c r="U5206" s="1">
        <v>-76.498596</v>
      </c>
      <c r="V5206" s="1">
        <v>40.109402</v>
      </c>
      <c r="W5206" s="1" t="s">
        <v>99</v>
      </c>
      <c r="X5206" s="1" t="s">
        <v>70</v>
      </c>
      <c r="Y5206" s="1" t="s">
        <v>70</v>
      </c>
      <c r="Z5206" s="1" t="s">
        <v>70</v>
      </c>
      <c r="AA5206" s="1" t="s">
        <v>70</v>
      </c>
      <c r="AB5206" s="1" t="s">
        <v>70</v>
      </c>
      <c r="AC5206" s="1" t="s">
        <v>80</v>
      </c>
      <c r="AD5206" s="1" t="s">
        <v>69</v>
      </c>
      <c r="AE5206" s="1" t="s">
        <v>69</v>
      </c>
      <c r="AF5206" s="1" t="s">
        <v>69</v>
      </c>
      <c r="AG5206" s="1" t="s">
        <v>69</v>
      </c>
      <c r="AH5206" s="1" t="s">
        <v>69</v>
      </c>
      <c r="AI5206" s="1" t="s">
        <v>70</v>
      </c>
      <c r="AJ5206" s="1" t="s">
        <v>69</v>
      </c>
      <c r="AK5206" s="1" t="s">
        <v>69</v>
      </c>
      <c r="AL5206" s="1" t="s">
        <v>69</v>
      </c>
      <c r="AM5206" s="1" t="s">
        <v>69</v>
      </c>
      <c r="AN5206" s="1" t="s">
        <v>69</v>
      </c>
      <c r="AO5206" s="1" t="s">
        <v>70</v>
      </c>
      <c r="AP5206" s="1" t="s">
        <v>69</v>
      </c>
      <c r="AQ5206" s="1" t="s">
        <v>69</v>
      </c>
      <c r="AR5206" s="1" t="s">
        <v>69</v>
      </c>
      <c r="AS5206" s="1" t="s">
        <v>69</v>
      </c>
      <c r="AT5206" s="1" t="s">
        <v>69</v>
      </c>
      <c r="AU5206" s="1" t="s">
        <v>69</v>
      </c>
      <c r="AV5206" s="1" t="s">
        <v>69</v>
      </c>
      <c r="AW5206" s="1" t="s">
        <v>70</v>
      </c>
      <c r="AX5206" s="1" t="s">
        <v>70</v>
      </c>
      <c r="AY5206" s="1" t="s">
        <v>70</v>
      </c>
      <c r="AZ5206" s="1" t="s">
        <v>70</v>
      </c>
      <c r="BA5206" s="1" t="s">
        <v>70</v>
      </c>
      <c r="BB5206" s="1" t="s">
        <v>70</v>
      </c>
      <c r="BC5206" s="1" t="s">
        <v>70</v>
      </c>
      <c r="BD5206" s="1" t="s">
        <v>70</v>
      </c>
      <c r="BE5206" s="1" t="s">
        <v>70</v>
      </c>
      <c r="BF5206" s="1" t="s">
        <v>70</v>
      </c>
      <c r="BG5206" s="3">
        <v>41036.65972222222</v>
      </c>
    </row>
    <row r="5207">
      <c r="A5207" s="1">
        <v>1009366.0</v>
      </c>
      <c r="B5207" s="1" t="s">
        <v>22745</v>
      </c>
      <c r="D5207" s="2" t="s">
        <v>22746</v>
      </c>
      <c r="H5207" s="1" t="s">
        <v>22747</v>
      </c>
      <c r="I5207" s="1" t="s">
        <v>22748</v>
      </c>
      <c r="K5207" s="1" t="s">
        <v>96</v>
      </c>
      <c r="L5207" s="1">
        <v>10549.0</v>
      </c>
      <c r="U5207" s="1">
        <v>-73.726898</v>
      </c>
      <c r="V5207" s="1">
        <v>41.207699</v>
      </c>
      <c r="X5207" s="1" t="s">
        <v>69</v>
      </c>
      <c r="Y5207" s="1" t="s">
        <v>70</v>
      </c>
      <c r="Z5207" s="1" t="s">
        <v>70</v>
      </c>
      <c r="AA5207" s="1" t="s">
        <v>70</v>
      </c>
      <c r="AB5207" s="1" t="s">
        <v>70</v>
      </c>
      <c r="AC5207" s="1" t="s">
        <v>80</v>
      </c>
      <c r="BG5207" s="1">
        <v>2013.0</v>
      </c>
    </row>
    <row r="5208">
      <c r="A5208" s="1">
        <v>1005895.0</v>
      </c>
      <c r="B5208" s="1" t="s">
        <v>22749</v>
      </c>
      <c r="H5208" s="1" t="s">
        <v>22750</v>
      </c>
      <c r="I5208" s="1" t="s">
        <v>19688</v>
      </c>
      <c r="J5208" s="1" t="s">
        <v>22751</v>
      </c>
      <c r="K5208" s="1" t="s">
        <v>382</v>
      </c>
      <c r="L5208" s="1">
        <v>35242.0</v>
      </c>
      <c r="U5208" s="1">
        <v>-86.630203</v>
      </c>
      <c r="V5208" s="1">
        <v>33.407501</v>
      </c>
      <c r="X5208" s="1" t="s">
        <v>70</v>
      </c>
      <c r="Y5208" s="1" t="s">
        <v>70</v>
      </c>
      <c r="Z5208" s="1" t="s">
        <v>70</v>
      </c>
      <c r="AA5208" s="1" t="s">
        <v>70</v>
      </c>
      <c r="AB5208" s="1" t="s">
        <v>70</v>
      </c>
      <c r="AC5208" s="1" t="s">
        <v>80</v>
      </c>
      <c r="BG5208" s="1">
        <v>2011.0</v>
      </c>
    </row>
    <row r="5209">
      <c r="A5209" s="1">
        <v>1001338.0</v>
      </c>
      <c r="B5209" s="1" t="s">
        <v>22752</v>
      </c>
      <c r="H5209" s="1" t="s">
        <v>22753</v>
      </c>
      <c r="I5209" s="1" t="s">
        <v>22754</v>
      </c>
      <c r="J5209" s="1" t="s">
        <v>22755</v>
      </c>
      <c r="K5209" s="1" t="s">
        <v>203</v>
      </c>
      <c r="L5209" s="1">
        <v>61054.0</v>
      </c>
      <c r="U5209" s="1">
        <v>-89.435699</v>
      </c>
      <c r="V5209" s="1">
        <v>42.0485</v>
      </c>
      <c r="X5209" s="1" t="s">
        <v>70</v>
      </c>
      <c r="Y5209" s="1" t="s">
        <v>70</v>
      </c>
      <c r="Z5209" s="1" t="s">
        <v>70</v>
      </c>
      <c r="AA5209" s="1" t="s">
        <v>70</v>
      </c>
      <c r="AB5209" s="1" t="s">
        <v>70</v>
      </c>
      <c r="AC5209" s="1" t="s">
        <v>80</v>
      </c>
      <c r="BG5209" s="1">
        <v>2009.0</v>
      </c>
    </row>
    <row r="5210">
      <c r="A5210" s="1">
        <v>1001340.0</v>
      </c>
      <c r="B5210" s="1" t="s">
        <v>22752</v>
      </c>
      <c r="H5210" s="1" t="s">
        <v>22756</v>
      </c>
      <c r="I5210" s="1" t="s">
        <v>22757</v>
      </c>
      <c r="J5210" s="1" t="s">
        <v>2203</v>
      </c>
      <c r="K5210" s="1" t="s">
        <v>96</v>
      </c>
      <c r="U5210" s="1">
        <v>-77.872597</v>
      </c>
      <c r="V5210" s="1">
        <v>42.724201</v>
      </c>
      <c r="X5210" s="1" t="s">
        <v>70</v>
      </c>
      <c r="Y5210" s="1" t="s">
        <v>70</v>
      </c>
      <c r="Z5210" s="1" t="s">
        <v>70</v>
      </c>
      <c r="AA5210" s="1" t="s">
        <v>70</v>
      </c>
      <c r="AB5210" s="1" t="s">
        <v>70</v>
      </c>
      <c r="AC5210" s="1" t="s">
        <v>80</v>
      </c>
      <c r="BG5210" s="1">
        <v>2009.0</v>
      </c>
    </row>
    <row r="5211">
      <c r="A5211" s="1">
        <v>1001341.0</v>
      </c>
      <c r="B5211" s="1" t="s">
        <v>22758</v>
      </c>
      <c r="H5211" s="1" t="s">
        <v>22759</v>
      </c>
      <c r="I5211" s="1" t="s">
        <v>8845</v>
      </c>
      <c r="J5211" s="1" t="s">
        <v>2203</v>
      </c>
      <c r="K5211" s="1" t="s">
        <v>96</v>
      </c>
      <c r="L5211" s="1">
        <v>14437.0</v>
      </c>
      <c r="U5211" s="1">
        <v>-77.704597</v>
      </c>
      <c r="V5211" s="1">
        <v>42.559502</v>
      </c>
      <c r="X5211" s="1" t="s">
        <v>70</v>
      </c>
      <c r="Y5211" s="1" t="s">
        <v>70</v>
      </c>
      <c r="Z5211" s="1" t="s">
        <v>70</v>
      </c>
      <c r="AA5211" s="1" t="s">
        <v>70</v>
      </c>
      <c r="AB5211" s="1" t="s">
        <v>70</v>
      </c>
      <c r="AC5211" s="1" t="s">
        <v>80</v>
      </c>
      <c r="BG5211" s="1">
        <v>2011.0</v>
      </c>
    </row>
    <row r="5212">
      <c r="A5212" s="1">
        <v>1004717.0</v>
      </c>
      <c r="B5212" s="1" t="s">
        <v>22760</v>
      </c>
      <c r="C5212" s="2" t="s">
        <v>22761</v>
      </c>
      <c r="D5212" s="2" t="s">
        <v>22762</v>
      </c>
      <c r="H5212" s="1" t="s">
        <v>22763</v>
      </c>
      <c r="I5212" s="1" t="s">
        <v>22764</v>
      </c>
      <c r="J5212" s="1" t="s">
        <v>201</v>
      </c>
      <c r="K5212" s="1" t="s">
        <v>85</v>
      </c>
      <c r="L5212" s="1">
        <v>29464.0</v>
      </c>
      <c r="M5212" s="1" t="s">
        <v>22765</v>
      </c>
      <c r="N5212" s="1" t="s">
        <v>22766</v>
      </c>
      <c r="U5212" s="1">
        <v>-79.873398</v>
      </c>
      <c r="V5212" s="1">
        <v>32.790718</v>
      </c>
      <c r="X5212" s="1" t="s">
        <v>69</v>
      </c>
      <c r="Y5212" s="1" t="s">
        <v>70</v>
      </c>
      <c r="Z5212" s="1" t="s">
        <v>70</v>
      </c>
      <c r="AA5212" s="1" t="s">
        <v>69</v>
      </c>
      <c r="AB5212" s="1" t="s">
        <v>69</v>
      </c>
      <c r="AC5212" s="1" t="s">
        <v>69</v>
      </c>
      <c r="AD5212" s="1" t="s">
        <v>69</v>
      </c>
      <c r="AE5212" s="1" t="s">
        <v>70</v>
      </c>
      <c r="AF5212" s="1" t="s">
        <v>70</v>
      </c>
      <c r="AG5212" s="1" t="s">
        <v>69</v>
      </c>
      <c r="AH5212" s="1" t="s">
        <v>69</v>
      </c>
      <c r="AI5212" s="1" t="s">
        <v>69</v>
      </c>
      <c r="AJ5212" s="1" t="s">
        <v>69</v>
      </c>
      <c r="AK5212" s="1" t="s">
        <v>69</v>
      </c>
      <c r="AL5212" s="1" t="s">
        <v>69</v>
      </c>
      <c r="AM5212" s="1" t="s">
        <v>69</v>
      </c>
      <c r="AN5212" s="1" t="s">
        <v>70</v>
      </c>
      <c r="AO5212" s="1" t="s">
        <v>69</v>
      </c>
      <c r="AP5212" s="1" t="s">
        <v>70</v>
      </c>
      <c r="AQ5212" s="1" t="s">
        <v>70</v>
      </c>
      <c r="AR5212" s="1" t="s">
        <v>69</v>
      </c>
      <c r="AS5212" s="1" t="s">
        <v>69</v>
      </c>
      <c r="AT5212" s="1" t="s">
        <v>69</v>
      </c>
      <c r="AU5212" s="1" t="s">
        <v>70</v>
      </c>
      <c r="AV5212" s="1" t="s">
        <v>69</v>
      </c>
      <c r="AW5212" s="1" t="s">
        <v>70</v>
      </c>
      <c r="AX5212" s="1" t="s">
        <v>69</v>
      </c>
      <c r="AY5212" s="1" t="s">
        <v>70</v>
      </c>
      <c r="AZ5212" s="1" t="s">
        <v>69</v>
      </c>
      <c r="BA5212" s="1" t="s">
        <v>70</v>
      </c>
      <c r="BB5212" s="1" t="s">
        <v>70</v>
      </c>
      <c r="BC5212" s="1" t="s">
        <v>70</v>
      </c>
      <c r="BD5212" s="1" t="s">
        <v>70</v>
      </c>
      <c r="BE5212" s="1" t="s">
        <v>70</v>
      </c>
      <c r="BF5212" s="1" t="s">
        <v>70</v>
      </c>
      <c r="BG5212" s="3">
        <v>42082.49166666667</v>
      </c>
    </row>
    <row r="5213">
      <c r="A5213" s="1">
        <v>1018995.0</v>
      </c>
      <c r="B5213" s="1" t="s">
        <v>22767</v>
      </c>
      <c r="C5213" s="2" t="s">
        <v>22768</v>
      </c>
      <c r="D5213" s="2" t="s">
        <v>22769</v>
      </c>
      <c r="E5213" s="2" t="s">
        <v>22770</v>
      </c>
      <c r="H5213" s="1" t="s">
        <v>22771</v>
      </c>
      <c r="I5213" s="1" t="s">
        <v>133</v>
      </c>
      <c r="J5213" s="1" t="s">
        <v>134</v>
      </c>
      <c r="K5213" s="1" t="s">
        <v>134</v>
      </c>
      <c r="L5213" s="1">
        <v>20010.0</v>
      </c>
      <c r="M5213" s="1" t="s">
        <v>17587</v>
      </c>
      <c r="N5213" s="1" t="s">
        <v>79</v>
      </c>
      <c r="U5213" s="1">
        <v>-77.038673</v>
      </c>
      <c r="V5213" s="1">
        <v>38.931519</v>
      </c>
      <c r="X5213" s="1" t="s">
        <v>69</v>
      </c>
      <c r="Y5213" s="1" t="s">
        <v>69</v>
      </c>
      <c r="Z5213" s="1" t="s">
        <v>69</v>
      </c>
      <c r="AA5213" s="1" t="s">
        <v>69</v>
      </c>
      <c r="AB5213" s="1" t="s">
        <v>69</v>
      </c>
      <c r="AC5213" s="1" t="s">
        <v>80</v>
      </c>
      <c r="AD5213" s="1" t="s">
        <v>69</v>
      </c>
      <c r="AE5213" s="1" t="s">
        <v>69</v>
      </c>
      <c r="AF5213" s="1" t="s">
        <v>70</v>
      </c>
      <c r="AG5213" s="1" t="s">
        <v>69</v>
      </c>
      <c r="AH5213" s="1" t="s">
        <v>69</v>
      </c>
      <c r="AI5213" s="1" t="s">
        <v>70</v>
      </c>
      <c r="AJ5213" s="1" t="s">
        <v>69</v>
      </c>
      <c r="AK5213" s="1" t="s">
        <v>69</v>
      </c>
      <c r="AL5213" s="1" t="s">
        <v>69</v>
      </c>
      <c r="AM5213" s="1" t="s">
        <v>69</v>
      </c>
      <c r="AN5213" s="1" t="s">
        <v>69</v>
      </c>
      <c r="AO5213" s="1" t="s">
        <v>69</v>
      </c>
      <c r="AP5213" s="1" t="s">
        <v>70</v>
      </c>
      <c r="AQ5213" s="1" t="s">
        <v>70</v>
      </c>
      <c r="AR5213" s="1" t="s">
        <v>69</v>
      </c>
      <c r="AS5213" s="1" t="s">
        <v>69</v>
      </c>
      <c r="AT5213" s="1" t="s">
        <v>69</v>
      </c>
      <c r="AU5213" s="1" t="s">
        <v>70</v>
      </c>
      <c r="AV5213" s="1" t="s">
        <v>70</v>
      </c>
      <c r="AW5213" s="1" t="s">
        <v>70</v>
      </c>
      <c r="AX5213" s="1" t="s">
        <v>69</v>
      </c>
      <c r="AY5213" s="1" t="s">
        <v>70</v>
      </c>
      <c r="AZ5213" s="1" t="s">
        <v>69</v>
      </c>
      <c r="BA5213" s="1" t="s">
        <v>70</v>
      </c>
      <c r="BB5213" s="1" t="s">
        <v>69</v>
      </c>
      <c r="BC5213" s="1" t="s">
        <v>69</v>
      </c>
      <c r="BD5213" s="1" t="s">
        <v>70</v>
      </c>
      <c r="BE5213" s="1" t="s">
        <v>70</v>
      </c>
      <c r="BF5213" s="1" t="s">
        <v>70</v>
      </c>
      <c r="BG5213" s="3">
        <v>43170.95694444444</v>
      </c>
    </row>
    <row r="5214">
      <c r="A5214" s="1">
        <v>1005649.0</v>
      </c>
      <c r="B5214" s="1" t="s">
        <v>22772</v>
      </c>
      <c r="C5214" s="2" t="s">
        <v>22773</v>
      </c>
      <c r="D5214" s="2" t="s">
        <v>22774</v>
      </c>
      <c r="H5214" s="1" t="s">
        <v>22775</v>
      </c>
      <c r="I5214" s="1" t="s">
        <v>22776</v>
      </c>
      <c r="J5214" s="1" t="s">
        <v>3982</v>
      </c>
      <c r="K5214" s="1" t="s">
        <v>311</v>
      </c>
      <c r="L5214" s="1">
        <v>20912.0</v>
      </c>
      <c r="U5214" s="1">
        <v>-76.960297</v>
      </c>
      <c r="V5214" s="1">
        <v>38.936501</v>
      </c>
      <c r="W5214" s="1" t="s">
        <v>392</v>
      </c>
      <c r="X5214" s="1" t="s">
        <v>70</v>
      </c>
      <c r="Y5214" s="1" t="s">
        <v>69</v>
      </c>
      <c r="Z5214" s="1" t="s">
        <v>69</v>
      </c>
      <c r="AA5214" s="1" t="s">
        <v>69</v>
      </c>
      <c r="AB5214" s="1" t="s">
        <v>70</v>
      </c>
      <c r="AC5214" s="1" t="s">
        <v>80</v>
      </c>
      <c r="AD5214" s="1" t="s">
        <v>69</v>
      </c>
      <c r="AE5214" s="1" t="s">
        <v>69</v>
      </c>
      <c r="AF5214" s="1" t="s">
        <v>70</v>
      </c>
      <c r="AG5214" s="1" t="s">
        <v>69</v>
      </c>
      <c r="AH5214" s="1" t="s">
        <v>70</v>
      </c>
      <c r="AI5214" s="1" t="s">
        <v>70</v>
      </c>
      <c r="AJ5214" s="1" t="s">
        <v>69</v>
      </c>
      <c r="AK5214" s="1" t="s">
        <v>69</v>
      </c>
      <c r="AL5214" s="1" t="s">
        <v>69</v>
      </c>
      <c r="AM5214" s="1" t="s">
        <v>70</v>
      </c>
      <c r="AN5214" s="1" t="s">
        <v>70</v>
      </c>
      <c r="AO5214" s="1" t="s">
        <v>69</v>
      </c>
      <c r="AP5214" s="1" t="s">
        <v>70</v>
      </c>
      <c r="AQ5214" s="1" t="s">
        <v>70</v>
      </c>
      <c r="AR5214" s="1" t="s">
        <v>70</v>
      </c>
      <c r="AS5214" s="1" t="s">
        <v>70</v>
      </c>
      <c r="AT5214" s="1" t="s">
        <v>70</v>
      </c>
      <c r="AU5214" s="1" t="s">
        <v>70</v>
      </c>
      <c r="AV5214" s="1" t="s">
        <v>70</v>
      </c>
      <c r="AW5214" s="1" t="s">
        <v>70</v>
      </c>
      <c r="AX5214" s="1" t="s">
        <v>70</v>
      </c>
      <c r="AY5214" s="1" t="s">
        <v>70</v>
      </c>
      <c r="AZ5214" s="1" t="s">
        <v>70</v>
      </c>
      <c r="BA5214" s="1" t="s">
        <v>70</v>
      </c>
      <c r="BB5214" s="1" t="s">
        <v>70</v>
      </c>
      <c r="BC5214" s="1" t="s">
        <v>70</v>
      </c>
      <c r="BD5214" s="1" t="s">
        <v>70</v>
      </c>
      <c r="BE5214" s="1" t="s">
        <v>70</v>
      </c>
      <c r="BF5214" s="1" t="s">
        <v>70</v>
      </c>
      <c r="BG5214" s="3">
        <v>41442.475</v>
      </c>
    </row>
    <row r="5215">
      <c r="A5215" s="1">
        <v>1000073.0</v>
      </c>
      <c r="B5215" s="1" t="s">
        <v>22777</v>
      </c>
      <c r="C5215" s="2" t="s">
        <v>356</v>
      </c>
      <c r="D5215" s="2" t="s">
        <v>357</v>
      </c>
      <c r="H5215" s="1" t="s">
        <v>22778</v>
      </c>
      <c r="I5215" s="1" t="s">
        <v>96</v>
      </c>
      <c r="J5215" s="1" t="s">
        <v>96</v>
      </c>
      <c r="K5215" s="1" t="s">
        <v>96</v>
      </c>
      <c r="L5215" s="1">
        <v>10029.0</v>
      </c>
      <c r="M5215" s="1" t="s">
        <v>22779</v>
      </c>
      <c r="N5215" s="1" t="s">
        <v>22780</v>
      </c>
      <c r="U5215" s="1">
        <v>-73.952042</v>
      </c>
      <c r="V5215" s="1">
        <v>40.78894</v>
      </c>
      <c r="W5215" s="1" t="s">
        <v>136</v>
      </c>
      <c r="X5215" s="1" t="s">
        <v>69</v>
      </c>
      <c r="Y5215" s="1" t="s">
        <v>69</v>
      </c>
      <c r="Z5215" s="1" t="s">
        <v>69</v>
      </c>
      <c r="AA5215" s="1" t="s">
        <v>69</v>
      </c>
      <c r="AB5215" s="1" t="s">
        <v>69</v>
      </c>
      <c r="AC5215" s="1" t="s">
        <v>70</v>
      </c>
      <c r="AD5215" s="1" t="s">
        <v>69</v>
      </c>
      <c r="AE5215" s="1" t="s">
        <v>70</v>
      </c>
      <c r="AF5215" s="1" t="s">
        <v>70</v>
      </c>
      <c r="AG5215" s="1" t="s">
        <v>70</v>
      </c>
      <c r="AH5215" s="1" t="s">
        <v>69</v>
      </c>
      <c r="AI5215" s="1" t="s">
        <v>70</v>
      </c>
      <c r="AJ5215" s="1" t="s">
        <v>70</v>
      </c>
      <c r="AK5215" s="1" t="s">
        <v>69</v>
      </c>
      <c r="AL5215" s="1" t="s">
        <v>70</v>
      </c>
      <c r="AM5215" s="1" t="s">
        <v>70</v>
      </c>
      <c r="AN5215" s="1" t="s">
        <v>70</v>
      </c>
      <c r="AO5215" s="1" t="s">
        <v>70</v>
      </c>
      <c r="AP5215" s="1" t="s">
        <v>70</v>
      </c>
      <c r="AQ5215" s="1" t="s">
        <v>70</v>
      </c>
      <c r="AR5215" s="1" t="s">
        <v>70</v>
      </c>
      <c r="AS5215" s="1" t="s">
        <v>69</v>
      </c>
      <c r="AT5215" s="1" t="s">
        <v>70</v>
      </c>
      <c r="AU5215" s="1" t="s">
        <v>70</v>
      </c>
      <c r="AV5215" s="1" t="s">
        <v>70</v>
      </c>
      <c r="AW5215" s="1" t="s">
        <v>70</v>
      </c>
      <c r="AX5215" s="1" t="s">
        <v>70</v>
      </c>
      <c r="AY5215" s="1" t="s">
        <v>70</v>
      </c>
      <c r="AZ5215" s="1" t="s">
        <v>69</v>
      </c>
      <c r="BA5215" s="1" t="s">
        <v>70</v>
      </c>
      <c r="BB5215" s="1" t="s">
        <v>70</v>
      </c>
      <c r="BC5215" s="1" t="s">
        <v>70</v>
      </c>
      <c r="BD5215" s="1" t="s">
        <v>70</v>
      </c>
      <c r="BE5215" s="1" t="s">
        <v>70</v>
      </c>
      <c r="BF5215" s="1" t="s">
        <v>70</v>
      </c>
      <c r="BG5215" s="3">
        <v>41478.65972222222</v>
      </c>
    </row>
    <row r="5216">
      <c r="A5216" s="1">
        <v>1002673.0</v>
      </c>
      <c r="B5216" s="1" t="s">
        <v>22781</v>
      </c>
      <c r="D5216" s="2" t="s">
        <v>22782</v>
      </c>
      <c r="H5216" s="1" t="s">
        <v>22783</v>
      </c>
      <c r="I5216" s="1" t="s">
        <v>22784</v>
      </c>
      <c r="J5216" s="1" t="s">
        <v>388</v>
      </c>
      <c r="K5216" s="1" t="s">
        <v>389</v>
      </c>
      <c r="L5216" s="1">
        <v>52314.0</v>
      </c>
      <c r="M5216" s="1" t="s">
        <v>10454</v>
      </c>
      <c r="N5216" s="1" t="s">
        <v>3472</v>
      </c>
      <c r="O5216" s="1" t="s">
        <v>22785</v>
      </c>
      <c r="P5216" s="1" t="s">
        <v>480</v>
      </c>
      <c r="U5216" s="1">
        <v>-91.415802</v>
      </c>
      <c r="V5216" s="1">
        <v>41.921604</v>
      </c>
      <c r="W5216" s="1" t="s">
        <v>99</v>
      </c>
      <c r="X5216" s="1" t="s">
        <v>69</v>
      </c>
      <c r="Y5216" s="1" t="s">
        <v>69</v>
      </c>
      <c r="Z5216" s="1" t="s">
        <v>69</v>
      </c>
      <c r="AA5216" s="1" t="s">
        <v>69</v>
      </c>
      <c r="AB5216" s="1" t="s">
        <v>69</v>
      </c>
      <c r="AC5216" s="1" t="s">
        <v>80</v>
      </c>
      <c r="AD5216" s="1" t="s">
        <v>69</v>
      </c>
      <c r="AE5216" s="1" t="s">
        <v>70</v>
      </c>
      <c r="AF5216" s="1" t="s">
        <v>69</v>
      </c>
      <c r="AG5216" s="1" t="s">
        <v>69</v>
      </c>
      <c r="AH5216" s="1" t="s">
        <v>69</v>
      </c>
      <c r="AI5216" s="1" t="s">
        <v>70</v>
      </c>
      <c r="AJ5216" s="1" t="s">
        <v>69</v>
      </c>
      <c r="AK5216" s="1" t="s">
        <v>69</v>
      </c>
      <c r="AL5216" s="1" t="s">
        <v>69</v>
      </c>
      <c r="AM5216" s="1" t="s">
        <v>69</v>
      </c>
      <c r="AN5216" s="1" t="s">
        <v>70</v>
      </c>
      <c r="AO5216" s="1" t="s">
        <v>69</v>
      </c>
      <c r="AP5216" s="1" t="s">
        <v>70</v>
      </c>
      <c r="AQ5216" s="1" t="s">
        <v>69</v>
      </c>
      <c r="AR5216" s="1" t="s">
        <v>69</v>
      </c>
      <c r="AS5216" s="1" t="s">
        <v>69</v>
      </c>
      <c r="AT5216" s="1" t="s">
        <v>70</v>
      </c>
      <c r="AU5216" s="1" t="s">
        <v>69</v>
      </c>
      <c r="AV5216" s="1" t="s">
        <v>70</v>
      </c>
      <c r="AW5216" s="1" t="s">
        <v>70</v>
      </c>
      <c r="AX5216" s="1" t="s">
        <v>70</v>
      </c>
      <c r="AY5216" s="1" t="s">
        <v>70</v>
      </c>
      <c r="AZ5216" s="1" t="s">
        <v>69</v>
      </c>
      <c r="BA5216" s="1" t="s">
        <v>69</v>
      </c>
      <c r="BB5216" s="1" t="s">
        <v>70</v>
      </c>
      <c r="BC5216" s="1" t="s">
        <v>70</v>
      </c>
      <c r="BD5216" s="1" t="s">
        <v>70</v>
      </c>
      <c r="BE5216" s="1" t="s">
        <v>70</v>
      </c>
      <c r="BF5216" s="1" t="s">
        <v>70</v>
      </c>
      <c r="BG5216" s="3">
        <v>41712.45347222222</v>
      </c>
    </row>
    <row r="5217">
      <c r="A5217" s="1">
        <v>1012161.0</v>
      </c>
      <c r="B5217" s="1" t="s">
        <v>22786</v>
      </c>
      <c r="C5217" s="2" t="s">
        <v>22787</v>
      </c>
      <c r="D5217" s="2" t="s">
        <v>22788</v>
      </c>
      <c r="E5217" s="2" t="s">
        <v>22789</v>
      </c>
      <c r="G5217" s="2" t="s">
        <v>22790</v>
      </c>
      <c r="H5217" s="1" t="s">
        <v>22791</v>
      </c>
      <c r="I5217" s="1" t="s">
        <v>22784</v>
      </c>
      <c r="J5217" s="1" t="s">
        <v>1263</v>
      </c>
      <c r="K5217" s="1" t="s">
        <v>133</v>
      </c>
      <c r="L5217" s="1">
        <v>98273.0</v>
      </c>
      <c r="M5217" s="1" t="s">
        <v>22792</v>
      </c>
      <c r="N5217" s="1" t="s">
        <v>372</v>
      </c>
      <c r="U5217" s="1">
        <v>-122.31183</v>
      </c>
      <c r="V5217" s="1">
        <v>48.417072</v>
      </c>
      <c r="X5217" s="1" t="s">
        <v>69</v>
      </c>
      <c r="Y5217" s="1" t="s">
        <v>69</v>
      </c>
      <c r="Z5217" s="1" t="s">
        <v>70</v>
      </c>
      <c r="AA5217" s="1" t="s">
        <v>69</v>
      </c>
      <c r="AB5217" s="1" t="s">
        <v>69</v>
      </c>
      <c r="AC5217" s="1" t="s">
        <v>69</v>
      </c>
      <c r="AD5217" s="1" t="s">
        <v>69</v>
      </c>
      <c r="AE5217" s="1" t="s">
        <v>69</v>
      </c>
      <c r="AF5217" s="1" t="s">
        <v>69</v>
      </c>
      <c r="AG5217" s="1" t="s">
        <v>69</v>
      </c>
      <c r="AH5217" s="1" t="s">
        <v>69</v>
      </c>
      <c r="AI5217" s="1" t="s">
        <v>70</v>
      </c>
      <c r="AJ5217" s="1" t="s">
        <v>69</v>
      </c>
      <c r="AK5217" s="1" t="s">
        <v>69</v>
      </c>
      <c r="AL5217" s="1" t="s">
        <v>69</v>
      </c>
      <c r="AM5217" s="1" t="s">
        <v>69</v>
      </c>
      <c r="AN5217" s="1" t="s">
        <v>70</v>
      </c>
      <c r="AO5217" s="1" t="s">
        <v>70</v>
      </c>
      <c r="AP5217" s="1" t="s">
        <v>70</v>
      </c>
      <c r="AQ5217" s="1" t="s">
        <v>69</v>
      </c>
      <c r="AR5217" s="1" t="s">
        <v>69</v>
      </c>
      <c r="AS5217" s="1" t="s">
        <v>69</v>
      </c>
      <c r="AT5217" s="1" t="s">
        <v>69</v>
      </c>
      <c r="AU5217" s="1" t="s">
        <v>69</v>
      </c>
      <c r="AV5217" s="1" t="s">
        <v>69</v>
      </c>
      <c r="AW5217" s="1" t="s">
        <v>70</v>
      </c>
      <c r="AX5217" s="1" t="s">
        <v>69</v>
      </c>
      <c r="AY5217" s="1" t="s">
        <v>70</v>
      </c>
      <c r="AZ5217" s="1" t="s">
        <v>69</v>
      </c>
      <c r="BA5217" s="1" t="s">
        <v>70</v>
      </c>
      <c r="BB5217" s="1" t="s">
        <v>69</v>
      </c>
      <c r="BC5217" s="1" t="s">
        <v>70</v>
      </c>
      <c r="BD5217" s="1" t="s">
        <v>70</v>
      </c>
      <c r="BE5217" s="1" t="s">
        <v>70</v>
      </c>
      <c r="BF5217" s="1" t="s">
        <v>70</v>
      </c>
      <c r="BG5217" s="3">
        <v>42583.71944444445</v>
      </c>
    </row>
    <row r="5218">
      <c r="A5218" s="1">
        <v>1010276.0</v>
      </c>
      <c r="B5218" s="1" t="s">
        <v>22786</v>
      </c>
      <c r="D5218" s="2" t="s">
        <v>22793</v>
      </c>
      <c r="H5218" s="1" t="s">
        <v>17769</v>
      </c>
      <c r="I5218" s="1" t="s">
        <v>22784</v>
      </c>
      <c r="J5218" s="1" t="s">
        <v>748</v>
      </c>
      <c r="K5218" s="1" t="s">
        <v>785</v>
      </c>
      <c r="L5218" s="1">
        <v>75457.0</v>
      </c>
      <c r="M5218" s="1" t="s">
        <v>22794</v>
      </c>
      <c r="N5218" s="1" t="s">
        <v>313</v>
      </c>
      <c r="U5218" s="1">
        <v>-95.221466</v>
      </c>
      <c r="V5218" s="1">
        <v>33.188557</v>
      </c>
      <c r="W5218" s="1" t="s">
        <v>548</v>
      </c>
      <c r="X5218" s="1" t="s">
        <v>70</v>
      </c>
      <c r="Y5218" s="1" t="s">
        <v>70</v>
      </c>
      <c r="Z5218" s="1" t="s">
        <v>70</v>
      </c>
      <c r="AA5218" s="1" t="s">
        <v>70</v>
      </c>
      <c r="AB5218" s="1" t="s">
        <v>70</v>
      </c>
      <c r="AC5218" s="1" t="s">
        <v>80</v>
      </c>
      <c r="AD5218" s="1" t="s">
        <v>69</v>
      </c>
      <c r="AE5218" s="1" t="s">
        <v>70</v>
      </c>
      <c r="AF5218" s="1" t="s">
        <v>69</v>
      </c>
      <c r="AG5218" s="1" t="s">
        <v>70</v>
      </c>
      <c r="AH5218" s="1" t="s">
        <v>69</v>
      </c>
      <c r="AI5218" s="1" t="s">
        <v>70</v>
      </c>
      <c r="AJ5218" s="1" t="s">
        <v>70</v>
      </c>
      <c r="AK5218" s="1" t="s">
        <v>69</v>
      </c>
      <c r="AL5218" s="1" t="s">
        <v>69</v>
      </c>
      <c r="AM5218" s="1" t="s">
        <v>69</v>
      </c>
      <c r="AN5218" s="1" t="s">
        <v>69</v>
      </c>
      <c r="AO5218" s="1" t="s">
        <v>70</v>
      </c>
      <c r="AP5218" s="1" t="s">
        <v>70</v>
      </c>
      <c r="AQ5218" s="1" t="s">
        <v>70</v>
      </c>
      <c r="AR5218" s="1" t="s">
        <v>69</v>
      </c>
      <c r="AS5218" s="1" t="s">
        <v>70</v>
      </c>
      <c r="AT5218" s="1" t="s">
        <v>69</v>
      </c>
      <c r="AU5218" s="1" t="s">
        <v>69</v>
      </c>
      <c r="AV5218" s="1" t="s">
        <v>69</v>
      </c>
      <c r="AW5218" s="1" t="s">
        <v>70</v>
      </c>
      <c r="AX5218" s="1" t="s">
        <v>69</v>
      </c>
      <c r="AY5218" s="1" t="s">
        <v>69</v>
      </c>
      <c r="AZ5218" s="1" t="s">
        <v>70</v>
      </c>
      <c r="BA5218" s="1" t="s">
        <v>70</v>
      </c>
      <c r="BB5218" s="1" t="s">
        <v>70</v>
      </c>
      <c r="BC5218" s="1" t="s">
        <v>70</v>
      </c>
      <c r="BD5218" s="1" t="s">
        <v>70</v>
      </c>
      <c r="BE5218" s="1" t="s">
        <v>70</v>
      </c>
      <c r="BF5218" s="1" t="s">
        <v>70</v>
      </c>
      <c r="BG5218" s="3">
        <v>41792.669444444444</v>
      </c>
    </row>
    <row r="5219">
      <c r="A5219" s="1">
        <v>1004370.0</v>
      </c>
      <c r="B5219" s="1" t="s">
        <v>22795</v>
      </c>
      <c r="D5219" s="2" t="s">
        <v>22796</v>
      </c>
      <c r="H5219" s="1" t="s">
        <v>22797</v>
      </c>
      <c r="I5219" s="1" t="s">
        <v>22784</v>
      </c>
      <c r="J5219" s="1" t="s">
        <v>748</v>
      </c>
      <c r="K5219" s="1" t="s">
        <v>785</v>
      </c>
      <c r="L5219" s="1">
        <v>75457.0</v>
      </c>
      <c r="M5219" s="1" t="s">
        <v>22798</v>
      </c>
      <c r="N5219" s="1" t="s">
        <v>22799</v>
      </c>
      <c r="U5219" s="1">
        <v>-95.22139</v>
      </c>
      <c r="V5219" s="1">
        <v>33.188904</v>
      </c>
      <c r="W5219" s="1" t="s">
        <v>392</v>
      </c>
      <c r="X5219" s="1" t="s">
        <v>70</v>
      </c>
      <c r="Y5219" s="1" t="s">
        <v>70</v>
      </c>
      <c r="Z5219" s="1" t="s">
        <v>70</v>
      </c>
      <c r="AA5219" s="1" t="s">
        <v>70</v>
      </c>
      <c r="AB5219" s="1" t="s">
        <v>70</v>
      </c>
      <c r="AC5219" s="1" t="s">
        <v>80</v>
      </c>
      <c r="AD5219" s="1" t="s">
        <v>69</v>
      </c>
      <c r="AE5219" s="1" t="s">
        <v>70</v>
      </c>
      <c r="AF5219" s="1" t="s">
        <v>69</v>
      </c>
      <c r="AG5219" s="1" t="s">
        <v>70</v>
      </c>
      <c r="AH5219" s="1" t="s">
        <v>69</v>
      </c>
      <c r="AI5219" s="1" t="s">
        <v>70</v>
      </c>
      <c r="AJ5219" s="1" t="s">
        <v>69</v>
      </c>
      <c r="AK5219" s="1" t="s">
        <v>69</v>
      </c>
      <c r="AL5219" s="1" t="s">
        <v>69</v>
      </c>
      <c r="AM5219" s="1" t="s">
        <v>69</v>
      </c>
      <c r="AN5219" s="1" t="s">
        <v>70</v>
      </c>
      <c r="AO5219" s="1" t="s">
        <v>70</v>
      </c>
      <c r="AP5219" s="1" t="s">
        <v>70</v>
      </c>
      <c r="AQ5219" s="1" t="s">
        <v>70</v>
      </c>
      <c r="AR5219" s="1" t="s">
        <v>69</v>
      </c>
      <c r="AS5219" s="1" t="s">
        <v>70</v>
      </c>
      <c r="AT5219" s="1" t="s">
        <v>70</v>
      </c>
      <c r="AU5219" s="1" t="s">
        <v>69</v>
      </c>
      <c r="AV5219" s="1" t="s">
        <v>69</v>
      </c>
      <c r="AW5219" s="1" t="s">
        <v>70</v>
      </c>
      <c r="AX5219" s="1" t="s">
        <v>70</v>
      </c>
      <c r="AY5219" s="1" t="s">
        <v>70</v>
      </c>
      <c r="AZ5219" s="1" t="s">
        <v>69</v>
      </c>
      <c r="BA5219" s="1" t="s">
        <v>70</v>
      </c>
      <c r="BB5219" s="1" t="s">
        <v>70</v>
      </c>
      <c r="BC5219" s="1" t="s">
        <v>70</v>
      </c>
      <c r="BD5219" s="1" t="s">
        <v>70</v>
      </c>
      <c r="BE5219" s="1" t="s">
        <v>70</v>
      </c>
      <c r="BF5219" s="1" t="s">
        <v>70</v>
      </c>
      <c r="BG5219" s="3">
        <v>41452.751388888886</v>
      </c>
    </row>
    <row r="5220">
      <c r="A5220" s="1">
        <v>1008623.0</v>
      </c>
      <c r="B5220" s="1" t="s">
        <v>22800</v>
      </c>
      <c r="C5220" s="2" t="s">
        <v>22801</v>
      </c>
      <c r="H5220" s="1" t="s">
        <v>649</v>
      </c>
      <c r="I5220" s="1" t="s">
        <v>22784</v>
      </c>
      <c r="J5220" s="1" t="s">
        <v>2100</v>
      </c>
      <c r="K5220" s="1" t="s">
        <v>91</v>
      </c>
      <c r="L5220" s="1">
        <v>65712.0</v>
      </c>
      <c r="M5220" s="1" t="s">
        <v>2916</v>
      </c>
      <c r="N5220" s="1" t="s">
        <v>205</v>
      </c>
      <c r="U5220" s="1">
        <v>-93.818542</v>
      </c>
      <c r="V5220" s="1">
        <v>37.103668</v>
      </c>
      <c r="W5220" s="1" t="s">
        <v>392</v>
      </c>
      <c r="X5220" s="1" t="s">
        <v>69</v>
      </c>
      <c r="Y5220" s="1" t="s">
        <v>70</v>
      </c>
      <c r="Z5220" s="1" t="s">
        <v>70</v>
      </c>
      <c r="AA5220" s="1" t="s">
        <v>70</v>
      </c>
      <c r="AB5220" s="1" t="s">
        <v>70</v>
      </c>
      <c r="AC5220" s="1" t="s">
        <v>80</v>
      </c>
      <c r="AD5220" s="1" t="s">
        <v>70</v>
      </c>
      <c r="AE5220" s="1" t="s">
        <v>69</v>
      </c>
      <c r="AF5220" s="1" t="s">
        <v>69</v>
      </c>
      <c r="AG5220" s="1" t="s">
        <v>69</v>
      </c>
      <c r="AH5220" s="1" t="s">
        <v>69</v>
      </c>
      <c r="AI5220" s="1" t="s">
        <v>70</v>
      </c>
      <c r="AJ5220" s="1" t="s">
        <v>69</v>
      </c>
      <c r="AK5220" s="1" t="s">
        <v>69</v>
      </c>
      <c r="AL5220" s="1" t="s">
        <v>69</v>
      </c>
      <c r="AM5220" s="1" t="s">
        <v>69</v>
      </c>
      <c r="AN5220" s="1" t="s">
        <v>70</v>
      </c>
      <c r="AO5220" s="1" t="s">
        <v>69</v>
      </c>
      <c r="AP5220" s="1" t="s">
        <v>70</v>
      </c>
      <c r="AQ5220" s="1" t="s">
        <v>70</v>
      </c>
      <c r="AR5220" s="1" t="s">
        <v>69</v>
      </c>
      <c r="AS5220" s="1" t="s">
        <v>69</v>
      </c>
      <c r="AT5220" s="1" t="s">
        <v>69</v>
      </c>
      <c r="AU5220" s="1" t="s">
        <v>69</v>
      </c>
      <c r="AV5220" s="1" t="s">
        <v>70</v>
      </c>
      <c r="AW5220" s="1" t="s">
        <v>70</v>
      </c>
      <c r="AX5220" s="1" t="s">
        <v>70</v>
      </c>
      <c r="AY5220" s="1" t="s">
        <v>70</v>
      </c>
      <c r="AZ5220" s="1" t="s">
        <v>69</v>
      </c>
      <c r="BA5220" s="1" t="s">
        <v>70</v>
      </c>
      <c r="BB5220" s="1" t="s">
        <v>70</v>
      </c>
      <c r="BC5220" s="1" t="s">
        <v>70</v>
      </c>
      <c r="BD5220" s="1" t="s">
        <v>70</v>
      </c>
      <c r="BE5220" s="1" t="s">
        <v>70</v>
      </c>
      <c r="BF5220" s="1" t="s">
        <v>70</v>
      </c>
      <c r="BG5220" s="3">
        <v>41452.48055555556</v>
      </c>
    </row>
    <row r="5221">
      <c r="A5221" s="1">
        <v>1005390.0</v>
      </c>
      <c r="B5221" s="1" t="s">
        <v>22802</v>
      </c>
      <c r="C5221" s="2" t="s">
        <v>22803</v>
      </c>
      <c r="H5221" s="1" t="s">
        <v>22804</v>
      </c>
      <c r="I5221" s="1" t="s">
        <v>22784</v>
      </c>
      <c r="J5221" s="1" t="s">
        <v>2765</v>
      </c>
      <c r="K5221" s="1" t="s">
        <v>96</v>
      </c>
      <c r="L5221" s="1">
        <v>10550.0</v>
      </c>
      <c r="N5221" s="1" t="s">
        <v>2122</v>
      </c>
      <c r="U5221" s="1">
        <v>-73.834305</v>
      </c>
      <c r="V5221" s="1">
        <v>40.913254</v>
      </c>
      <c r="W5221" s="1" t="s">
        <v>392</v>
      </c>
      <c r="X5221" s="1" t="s">
        <v>69</v>
      </c>
      <c r="Y5221" s="1" t="s">
        <v>69</v>
      </c>
      <c r="Z5221" s="1" t="s">
        <v>69</v>
      </c>
      <c r="AA5221" s="1" t="s">
        <v>69</v>
      </c>
      <c r="AB5221" s="1" t="s">
        <v>69</v>
      </c>
      <c r="AC5221" s="1" t="s">
        <v>80</v>
      </c>
      <c r="AD5221" s="1" t="s">
        <v>70</v>
      </c>
      <c r="AE5221" s="1" t="s">
        <v>70</v>
      </c>
      <c r="AF5221" s="1" t="s">
        <v>70</v>
      </c>
      <c r="AG5221" s="1" t="s">
        <v>70</v>
      </c>
      <c r="AH5221" s="1" t="s">
        <v>70</v>
      </c>
      <c r="AI5221" s="1" t="s">
        <v>70</v>
      </c>
      <c r="AJ5221" s="1" t="s">
        <v>69</v>
      </c>
      <c r="AK5221" s="1" t="s">
        <v>69</v>
      </c>
      <c r="AL5221" s="1" t="s">
        <v>69</v>
      </c>
      <c r="AM5221" s="1" t="s">
        <v>69</v>
      </c>
      <c r="AN5221" s="1" t="s">
        <v>70</v>
      </c>
      <c r="AO5221" s="1" t="s">
        <v>70</v>
      </c>
      <c r="AP5221" s="1" t="s">
        <v>70</v>
      </c>
      <c r="AQ5221" s="1" t="s">
        <v>70</v>
      </c>
      <c r="AR5221" s="1" t="s">
        <v>70</v>
      </c>
      <c r="AS5221" s="1" t="s">
        <v>70</v>
      </c>
      <c r="AT5221" s="1" t="s">
        <v>70</v>
      </c>
      <c r="AU5221" s="1" t="s">
        <v>70</v>
      </c>
      <c r="AV5221" s="1" t="s">
        <v>70</v>
      </c>
      <c r="AW5221" s="1" t="s">
        <v>70</v>
      </c>
      <c r="AX5221" s="1" t="s">
        <v>70</v>
      </c>
      <c r="AY5221" s="1" t="s">
        <v>70</v>
      </c>
      <c r="AZ5221" s="1" t="s">
        <v>69</v>
      </c>
      <c r="BA5221" s="1" t="s">
        <v>70</v>
      </c>
      <c r="BB5221" s="1" t="s">
        <v>70</v>
      </c>
      <c r="BC5221" s="1" t="s">
        <v>70</v>
      </c>
      <c r="BD5221" s="1" t="s">
        <v>70</v>
      </c>
      <c r="BE5221" s="1" t="s">
        <v>70</v>
      </c>
      <c r="BF5221" s="1" t="s">
        <v>70</v>
      </c>
      <c r="BG5221" s="3">
        <v>41449.69861111111</v>
      </c>
    </row>
    <row r="5222">
      <c r="A5222" s="1">
        <v>1006701.0</v>
      </c>
      <c r="B5222" s="1" t="s">
        <v>22805</v>
      </c>
      <c r="C5222" s="2" t="s">
        <v>22806</v>
      </c>
      <c r="H5222" s="1" t="s">
        <v>22807</v>
      </c>
      <c r="I5222" s="1" t="s">
        <v>22808</v>
      </c>
      <c r="J5222" s="1" t="s">
        <v>1319</v>
      </c>
      <c r="K5222" s="1" t="s">
        <v>656</v>
      </c>
      <c r="L5222" s="1">
        <v>96088.0</v>
      </c>
      <c r="M5222" s="1" t="s">
        <v>1135</v>
      </c>
      <c r="N5222" s="1" t="s">
        <v>22809</v>
      </c>
      <c r="U5222" s="1">
        <v>-121.88354</v>
      </c>
      <c r="V5222" s="1">
        <v>40.49102</v>
      </c>
      <c r="W5222" s="1" t="s">
        <v>2471</v>
      </c>
      <c r="X5222" s="1" t="s">
        <v>70</v>
      </c>
      <c r="Y5222" s="1" t="s">
        <v>70</v>
      </c>
      <c r="Z5222" s="1" t="s">
        <v>70</v>
      </c>
      <c r="AA5222" s="1" t="s">
        <v>70</v>
      </c>
      <c r="AB5222" s="1" t="s">
        <v>69</v>
      </c>
      <c r="AC5222" s="1" t="s">
        <v>69</v>
      </c>
      <c r="AD5222" s="1" t="s">
        <v>69</v>
      </c>
      <c r="AE5222" s="1" t="s">
        <v>70</v>
      </c>
      <c r="AF5222" s="1" t="s">
        <v>69</v>
      </c>
      <c r="AG5222" s="1" t="s">
        <v>69</v>
      </c>
      <c r="AH5222" s="1" t="s">
        <v>69</v>
      </c>
      <c r="AI5222" s="1" t="s">
        <v>70</v>
      </c>
      <c r="AJ5222" s="1" t="s">
        <v>69</v>
      </c>
      <c r="AK5222" s="1" t="s">
        <v>69</v>
      </c>
      <c r="AL5222" s="1" t="s">
        <v>69</v>
      </c>
      <c r="AM5222" s="1" t="s">
        <v>69</v>
      </c>
      <c r="AN5222" s="1" t="s">
        <v>70</v>
      </c>
      <c r="AO5222" s="1" t="s">
        <v>70</v>
      </c>
      <c r="AP5222" s="1" t="s">
        <v>69</v>
      </c>
      <c r="AQ5222" s="1" t="s">
        <v>69</v>
      </c>
      <c r="AR5222" s="1" t="s">
        <v>69</v>
      </c>
      <c r="AS5222" s="1" t="s">
        <v>69</v>
      </c>
      <c r="AT5222" s="1" t="s">
        <v>69</v>
      </c>
      <c r="AU5222" s="1" t="s">
        <v>69</v>
      </c>
      <c r="AV5222" s="1" t="s">
        <v>69</v>
      </c>
      <c r="AW5222" s="1" t="s">
        <v>70</v>
      </c>
      <c r="AX5222" s="1" t="s">
        <v>70</v>
      </c>
      <c r="AY5222" s="1" t="s">
        <v>70</v>
      </c>
      <c r="AZ5222" s="1" t="s">
        <v>70</v>
      </c>
      <c r="BA5222" s="1" t="s">
        <v>70</v>
      </c>
      <c r="BB5222" s="1" t="s">
        <v>70</v>
      </c>
      <c r="BC5222" s="1" t="s">
        <v>70</v>
      </c>
      <c r="BD5222" s="1" t="s">
        <v>70</v>
      </c>
      <c r="BE5222" s="1" t="s">
        <v>70</v>
      </c>
      <c r="BF5222" s="1" t="s">
        <v>70</v>
      </c>
      <c r="BG5222" s="3">
        <v>41053.96805555555</v>
      </c>
    </row>
    <row r="5223">
      <c r="A5223" s="1">
        <v>1002989.0</v>
      </c>
      <c r="B5223" s="1" t="s">
        <v>22810</v>
      </c>
      <c r="H5223" s="1" t="s">
        <v>22811</v>
      </c>
      <c r="I5223" s="1" t="s">
        <v>17756</v>
      </c>
      <c r="J5223" s="1" t="s">
        <v>4727</v>
      </c>
      <c r="K5223" s="1" t="s">
        <v>107</v>
      </c>
      <c r="L5223" s="1">
        <v>37683.0</v>
      </c>
      <c r="U5223" s="1">
        <v>-81.799797</v>
      </c>
      <c r="V5223" s="1">
        <v>36.459599</v>
      </c>
      <c r="X5223" s="1" t="s">
        <v>70</v>
      </c>
      <c r="Y5223" s="1" t="s">
        <v>70</v>
      </c>
      <c r="Z5223" s="1" t="s">
        <v>70</v>
      </c>
      <c r="AA5223" s="1" t="s">
        <v>70</v>
      </c>
      <c r="AB5223" s="1" t="s">
        <v>70</v>
      </c>
      <c r="AC5223" s="1" t="s">
        <v>80</v>
      </c>
      <c r="BG5223" s="1">
        <v>2009.0</v>
      </c>
    </row>
    <row r="5224">
      <c r="A5224" s="1">
        <v>1000585.0</v>
      </c>
      <c r="B5224" s="1" t="s">
        <v>22812</v>
      </c>
      <c r="C5224" s="2" t="s">
        <v>22813</v>
      </c>
      <c r="D5224" s="2" t="s">
        <v>22814</v>
      </c>
      <c r="H5224" s="1" t="s">
        <v>22815</v>
      </c>
      <c r="I5224" s="1" t="s">
        <v>2064</v>
      </c>
      <c r="J5224" s="1" t="s">
        <v>22816</v>
      </c>
      <c r="K5224" s="1" t="s">
        <v>311</v>
      </c>
      <c r="L5224" s="1">
        <v>21550.0</v>
      </c>
      <c r="M5224" s="1" t="s">
        <v>22817</v>
      </c>
      <c r="N5224" s="1" t="s">
        <v>22818</v>
      </c>
      <c r="U5224" s="1">
        <v>-79.409637</v>
      </c>
      <c r="V5224" s="1">
        <v>39.408257</v>
      </c>
      <c r="X5224" s="1" t="s">
        <v>69</v>
      </c>
      <c r="Y5224" s="1" t="s">
        <v>69</v>
      </c>
      <c r="Z5224" s="1" t="s">
        <v>69</v>
      </c>
      <c r="AA5224" s="1" t="s">
        <v>69</v>
      </c>
      <c r="AB5224" s="1" t="s">
        <v>70</v>
      </c>
      <c r="AC5224" s="1" t="s">
        <v>70</v>
      </c>
      <c r="AD5224" s="1" t="s">
        <v>69</v>
      </c>
      <c r="AE5224" s="1" t="s">
        <v>69</v>
      </c>
      <c r="AF5224" s="1" t="s">
        <v>69</v>
      </c>
      <c r="AG5224" s="1" t="s">
        <v>69</v>
      </c>
      <c r="AH5224" s="1" t="s">
        <v>69</v>
      </c>
      <c r="AI5224" s="1" t="s">
        <v>70</v>
      </c>
      <c r="AJ5224" s="1" t="s">
        <v>69</v>
      </c>
      <c r="AK5224" s="1" t="s">
        <v>69</v>
      </c>
      <c r="AL5224" s="1" t="s">
        <v>69</v>
      </c>
      <c r="AM5224" s="1" t="s">
        <v>69</v>
      </c>
      <c r="AN5224" s="1" t="s">
        <v>69</v>
      </c>
      <c r="AO5224" s="1" t="s">
        <v>69</v>
      </c>
      <c r="AP5224" s="1" t="s">
        <v>70</v>
      </c>
      <c r="AQ5224" s="1" t="s">
        <v>69</v>
      </c>
      <c r="AR5224" s="1" t="s">
        <v>69</v>
      </c>
      <c r="AS5224" s="1" t="s">
        <v>69</v>
      </c>
      <c r="AT5224" s="1" t="s">
        <v>69</v>
      </c>
      <c r="AU5224" s="1" t="s">
        <v>69</v>
      </c>
      <c r="AV5224" s="1" t="s">
        <v>69</v>
      </c>
      <c r="AW5224" s="1" t="s">
        <v>70</v>
      </c>
      <c r="AX5224" s="1" t="s">
        <v>70</v>
      </c>
      <c r="AY5224" s="1" t="s">
        <v>69</v>
      </c>
      <c r="AZ5224" s="1" t="s">
        <v>69</v>
      </c>
      <c r="BA5224" s="1" t="s">
        <v>69</v>
      </c>
      <c r="BB5224" s="1" t="s">
        <v>70</v>
      </c>
      <c r="BC5224" s="1" t="s">
        <v>69</v>
      </c>
      <c r="BD5224" s="1" t="s">
        <v>69</v>
      </c>
      <c r="BE5224" s="1" t="s">
        <v>70</v>
      </c>
      <c r="BF5224" s="1" t="s">
        <v>69</v>
      </c>
      <c r="BG5224" s="3">
        <v>42559.44583333333</v>
      </c>
    </row>
    <row r="5225">
      <c r="A5225" s="1">
        <v>1001006.0</v>
      </c>
      <c r="B5225" s="1" t="s">
        <v>22819</v>
      </c>
      <c r="D5225" s="2" t="s">
        <v>22820</v>
      </c>
      <c r="H5225" s="1" t="s">
        <v>22821</v>
      </c>
      <c r="I5225" s="1" t="s">
        <v>22822</v>
      </c>
      <c r="J5225" s="1" t="s">
        <v>1392</v>
      </c>
      <c r="K5225" s="1" t="s">
        <v>91</v>
      </c>
      <c r="L5225" s="1">
        <v>65711.0</v>
      </c>
      <c r="M5225" s="1" t="s">
        <v>661</v>
      </c>
      <c r="N5225" s="1" t="s">
        <v>313</v>
      </c>
      <c r="U5225" s="1">
        <v>-92.255959</v>
      </c>
      <c r="V5225" s="1">
        <v>37.147369</v>
      </c>
      <c r="X5225" s="1" t="s">
        <v>69</v>
      </c>
      <c r="Y5225" s="1" t="s">
        <v>70</v>
      </c>
      <c r="Z5225" s="1" t="s">
        <v>70</v>
      </c>
      <c r="AA5225" s="1" t="s">
        <v>70</v>
      </c>
      <c r="AB5225" s="1" t="s">
        <v>70</v>
      </c>
      <c r="AC5225" s="1" t="s">
        <v>70</v>
      </c>
      <c r="AD5225" s="1" t="s">
        <v>69</v>
      </c>
      <c r="AE5225" s="1" t="s">
        <v>70</v>
      </c>
      <c r="AF5225" s="1" t="s">
        <v>69</v>
      </c>
      <c r="AG5225" s="1" t="s">
        <v>70</v>
      </c>
      <c r="AH5225" s="1" t="s">
        <v>69</v>
      </c>
      <c r="AI5225" s="1" t="s">
        <v>70</v>
      </c>
      <c r="AJ5225" s="1" t="s">
        <v>70</v>
      </c>
      <c r="AK5225" s="1" t="s">
        <v>69</v>
      </c>
      <c r="AL5225" s="1" t="s">
        <v>69</v>
      </c>
      <c r="AM5225" s="1" t="s">
        <v>69</v>
      </c>
      <c r="AN5225" s="1" t="s">
        <v>70</v>
      </c>
      <c r="AO5225" s="1" t="s">
        <v>70</v>
      </c>
      <c r="AP5225" s="1" t="s">
        <v>70</v>
      </c>
      <c r="AQ5225" s="1" t="s">
        <v>70</v>
      </c>
      <c r="AR5225" s="1" t="s">
        <v>70</v>
      </c>
      <c r="AS5225" s="1" t="s">
        <v>70</v>
      </c>
      <c r="AT5225" s="1" t="s">
        <v>70</v>
      </c>
      <c r="AU5225" s="1" t="s">
        <v>70</v>
      </c>
      <c r="AV5225" s="1" t="s">
        <v>70</v>
      </c>
      <c r="AW5225" s="1" t="s">
        <v>70</v>
      </c>
      <c r="AX5225" s="1" t="s">
        <v>69</v>
      </c>
      <c r="AY5225" s="1" t="s">
        <v>70</v>
      </c>
      <c r="AZ5225" s="1" t="s">
        <v>69</v>
      </c>
      <c r="BA5225" s="1" t="s">
        <v>70</v>
      </c>
      <c r="BB5225" s="1" t="s">
        <v>70</v>
      </c>
      <c r="BC5225" s="1" t="s">
        <v>70</v>
      </c>
      <c r="BD5225" s="1" t="s">
        <v>70</v>
      </c>
      <c r="BE5225" s="1" t="s">
        <v>70</v>
      </c>
      <c r="BF5225" s="1" t="s">
        <v>70</v>
      </c>
      <c r="BG5225" s="3">
        <v>42548.55486111111</v>
      </c>
    </row>
    <row r="5226">
      <c r="A5226" s="1">
        <v>1001736.0</v>
      </c>
      <c r="B5226" s="1" t="s">
        <v>22823</v>
      </c>
      <c r="H5226" s="1" t="s">
        <v>22824</v>
      </c>
      <c r="I5226" s="1" t="s">
        <v>22825</v>
      </c>
      <c r="J5226" s="1" t="s">
        <v>22826</v>
      </c>
      <c r="K5226" s="1" t="s">
        <v>1088</v>
      </c>
      <c r="M5226" s="1" t="s">
        <v>390</v>
      </c>
      <c r="N5226" s="1" t="s">
        <v>3647</v>
      </c>
      <c r="U5226" s="1">
        <v>-115.696</v>
      </c>
      <c r="V5226" s="1">
        <v>43.131599</v>
      </c>
      <c r="W5226" s="1" t="s">
        <v>392</v>
      </c>
      <c r="X5226" s="1" t="s">
        <v>70</v>
      </c>
      <c r="Y5226" s="1" t="s">
        <v>70</v>
      </c>
      <c r="Z5226" s="1" t="s">
        <v>70</v>
      </c>
      <c r="AA5226" s="1" t="s">
        <v>70</v>
      </c>
      <c r="AB5226" s="1" t="s">
        <v>70</v>
      </c>
      <c r="AC5226" s="1" t="s">
        <v>80</v>
      </c>
      <c r="AD5226" s="1" t="s">
        <v>69</v>
      </c>
      <c r="AE5226" s="1" t="s">
        <v>70</v>
      </c>
      <c r="AF5226" s="1" t="s">
        <v>69</v>
      </c>
      <c r="AG5226" s="1" t="s">
        <v>70</v>
      </c>
      <c r="AH5226" s="1" t="s">
        <v>70</v>
      </c>
      <c r="AI5226" s="1" t="s">
        <v>70</v>
      </c>
      <c r="AJ5226" s="1" t="s">
        <v>69</v>
      </c>
      <c r="AK5226" s="1" t="s">
        <v>69</v>
      </c>
      <c r="AL5226" s="1" t="s">
        <v>69</v>
      </c>
      <c r="AM5226" s="1" t="s">
        <v>69</v>
      </c>
      <c r="AN5226" s="1" t="s">
        <v>70</v>
      </c>
      <c r="AO5226" s="1" t="s">
        <v>69</v>
      </c>
      <c r="AP5226" s="1" t="s">
        <v>70</v>
      </c>
      <c r="AQ5226" s="1" t="s">
        <v>70</v>
      </c>
      <c r="AR5226" s="1" t="s">
        <v>69</v>
      </c>
      <c r="AS5226" s="1" t="s">
        <v>70</v>
      </c>
      <c r="AT5226" s="1" t="s">
        <v>70</v>
      </c>
      <c r="AU5226" s="1" t="s">
        <v>69</v>
      </c>
      <c r="AV5226" s="1" t="s">
        <v>70</v>
      </c>
      <c r="AW5226" s="1" t="s">
        <v>70</v>
      </c>
      <c r="AX5226" s="1" t="s">
        <v>70</v>
      </c>
      <c r="AY5226" s="1" t="s">
        <v>70</v>
      </c>
      <c r="AZ5226" s="1" t="s">
        <v>70</v>
      </c>
      <c r="BA5226" s="1" t="s">
        <v>70</v>
      </c>
      <c r="BB5226" s="1" t="s">
        <v>70</v>
      </c>
      <c r="BC5226" s="1" t="s">
        <v>70</v>
      </c>
      <c r="BD5226" s="1" t="s">
        <v>70</v>
      </c>
      <c r="BE5226" s="1" t="s">
        <v>70</v>
      </c>
      <c r="BF5226" s="1" t="s">
        <v>70</v>
      </c>
      <c r="BG5226" s="3">
        <v>40654.51388888889</v>
      </c>
    </row>
    <row r="5227">
      <c r="A5227" s="1">
        <v>1002249.0</v>
      </c>
      <c r="B5227" s="1" t="s">
        <v>22823</v>
      </c>
      <c r="H5227" s="1" t="s">
        <v>22827</v>
      </c>
      <c r="I5227" s="1" t="s">
        <v>22825</v>
      </c>
      <c r="J5227" s="1" t="s">
        <v>8212</v>
      </c>
      <c r="K5227" s="1" t="s">
        <v>1630</v>
      </c>
      <c r="L5227" s="1">
        <v>72653.0</v>
      </c>
      <c r="U5227" s="1">
        <v>-92.372398</v>
      </c>
      <c r="V5227" s="1">
        <v>36.338501</v>
      </c>
      <c r="X5227" s="1" t="s">
        <v>70</v>
      </c>
      <c r="Y5227" s="1" t="s">
        <v>70</v>
      </c>
      <c r="Z5227" s="1" t="s">
        <v>70</v>
      </c>
      <c r="AA5227" s="1" t="s">
        <v>70</v>
      </c>
      <c r="AB5227" s="1" t="s">
        <v>70</v>
      </c>
      <c r="AC5227" s="1" t="s">
        <v>80</v>
      </c>
      <c r="BG5227" s="1">
        <v>2009.0</v>
      </c>
    </row>
    <row r="5228">
      <c r="A5228" s="1">
        <v>1005020.0</v>
      </c>
      <c r="B5228" s="1" t="s">
        <v>22828</v>
      </c>
      <c r="C5228" s="2" t="s">
        <v>22829</v>
      </c>
      <c r="H5228" s="1" t="s">
        <v>22830</v>
      </c>
      <c r="I5228" s="1" t="s">
        <v>5556</v>
      </c>
      <c r="J5228" s="1" t="s">
        <v>628</v>
      </c>
      <c r="K5228" s="1" t="s">
        <v>188</v>
      </c>
      <c r="L5228" s="1">
        <v>17015.0</v>
      </c>
      <c r="U5228" s="1">
        <v>-77.278297</v>
      </c>
      <c r="V5228" s="1">
        <v>40.201698</v>
      </c>
      <c r="X5228" s="1" t="s">
        <v>70</v>
      </c>
      <c r="Y5228" s="1" t="s">
        <v>70</v>
      </c>
      <c r="Z5228" s="1" t="s">
        <v>70</v>
      </c>
      <c r="AA5228" s="1" t="s">
        <v>70</v>
      </c>
      <c r="AB5228" s="1" t="s">
        <v>70</v>
      </c>
      <c r="AC5228" s="1" t="s">
        <v>80</v>
      </c>
      <c r="BG5228" s="4">
        <v>40315.59722222222</v>
      </c>
    </row>
    <row r="5229">
      <c r="A5229" s="1">
        <v>1003857.0</v>
      </c>
      <c r="B5229" s="1" t="s">
        <v>22831</v>
      </c>
      <c r="H5229" s="1" t="s">
        <v>22832</v>
      </c>
      <c r="I5229" s="1" t="s">
        <v>16997</v>
      </c>
      <c r="J5229" s="1" t="s">
        <v>16998</v>
      </c>
      <c r="K5229" s="1" t="s">
        <v>705</v>
      </c>
      <c r="L5229" s="1">
        <v>85901.0</v>
      </c>
      <c r="U5229" s="1">
        <v>-110.271</v>
      </c>
      <c r="V5229" s="1">
        <v>34.346401</v>
      </c>
      <c r="X5229" s="1" t="s">
        <v>70</v>
      </c>
      <c r="Y5229" s="1" t="s">
        <v>70</v>
      </c>
      <c r="Z5229" s="1" t="s">
        <v>70</v>
      </c>
      <c r="AA5229" s="1" t="s">
        <v>70</v>
      </c>
      <c r="AB5229" s="1" t="s">
        <v>70</v>
      </c>
      <c r="AC5229" s="1" t="s">
        <v>80</v>
      </c>
      <c r="BG5229" s="1">
        <v>2009.0</v>
      </c>
    </row>
    <row r="5230">
      <c r="A5230" s="1">
        <v>1011869.0</v>
      </c>
      <c r="B5230" s="1" t="s">
        <v>22833</v>
      </c>
      <c r="H5230" s="1" t="s">
        <v>22834</v>
      </c>
      <c r="I5230" s="1" t="s">
        <v>709</v>
      </c>
      <c r="J5230" s="1" t="s">
        <v>704</v>
      </c>
      <c r="K5230" s="1" t="s">
        <v>705</v>
      </c>
      <c r="L5230" s="1">
        <v>85033.0</v>
      </c>
      <c r="M5230" s="1" t="s">
        <v>224</v>
      </c>
      <c r="N5230" s="1" t="s">
        <v>5516</v>
      </c>
      <c r="U5230" s="1">
        <v>-112.2014</v>
      </c>
      <c r="V5230" s="1">
        <v>33.479733</v>
      </c>
      <c r="X5230" s="1" t="s">
        <v>69</v>
      </c>
      <c r="Y5230" s="1" t="s">
        <v>69</v>
      </c>
      <c r="Z5230" s="1" t="s">
        <v>69</v>
      </c>
      <c r="AA5230" s="1" t="s">
        <v>69</v>
      </c>
      <c r="AB5230" s="1" t="s">
        <v>69</v>
      </c>
      <c r="AC5230" s="1" t="s">
        <v>70</v>
      </c>
      <c r="AD5230" s="1" t="s">
        <v>70</v>
      </c>
      <c r="AE5230" s="1" t="s">
        <v>70</v>
      </c>
      <c r="AF5230" s="1" t="s">
        <v>70</v>
      </c>
      <c r="AG5230" s="1" t="s">
        <v>70</v>
      </c>
      <c r="AH5230" s="1" t="s">
        <v>70</v>
      </c>
      <c r="AI5230" s="1" t="s">
        <v>70</v>
      </c>
      <c r="AJ5230" s="1" t="s">
        <v>70</v>
      </c>
      <c r="AK5230" s="1" t="s">
        <v>69</v>
      </c>
      <c r="AL5230" s="1" t="s">
        <v>70</v>
      </c>
      <c r="AM5230" s="1" t="s">
        <v>70</v>
      </c>
      <c r="AN5230" s="1" t="s">
        <v>70</v>
      </c>
      <c r="AO5230" s="1" t="s">
        <v>70</v>
      </c>
      <c r="AP5230" s="1" t="s">
        <v>70</v>
      </c>
      <c r="AQ5230" s="1" t="s">
        <v>70</v>
      </c>
      <c r="AR5230" s="1" t="s">
        <v>70</v>
      </c>
      <c r="AS5230" s="1" t="s">
        <v>70</v>
      </c>
      <c r="AT5230" s="1" t="s">
        <v>70</v>
      </c>
      <c r="AU5230" s="1" t="s">
        <v>70</v>
      </c>
      <c r="AV5230" s="1" t="s">
        <v>70</v>
      </c>
      <c r="AW5230" s="1" t="s">
        <v>70</v>
      </c>
      <c r="AX5230" s="1" t="s">
        <v>70</v>
      </c>
      <c r="AY5230" s="1" t="s">
        <v>70</v>
      </c>
      <c r="AZ5230" s="1" t="s">
        <v>69</v>
      </c>
      <c r="BA5230" s="1" t="s">
        <v>70</v>
      </c>
      <c r="BB5230" s="1" t="s">
        <v>70</v>
      </c>
      <c r="BC5230" s="1" t="s">
        <v>70</v>
      </c>
      <c r="BD5230" s="1" t="s">
        <v>70</v>
      </c>
      <c r="BE5230" s="1" t="s">
        <v>70</v>
      </c>
      <c r="BF5230" s="1" t="s">
        <v>70</v>
      </c>
      <c r="BG5230" s="3">
        <v>42467.63125</v>
      </c>
    </row>
    <row r="5231">
      <c r="A5231" s="1">
        <v>1002745.0</v>
      </c>
      <c r="B5231" s="1" t="s">
        <v>22835</v>
      </c>
      <c r="C5231" s="2" t="s">
        <v>22836</v>
      </c>
      <c r="D5231" s="2" t="s">
        <v>22837</v>
      </c>
      <c r="E5231" s="2" t="s">
        <v>3607</v>
      </c>
      <c r="G5231" s="2" t="s">
        <v>3608</v>
      </c>
      <c r="H5231" s="1" t="s">
        <v>22838</v>
      </c>
      <c r="I5231" s="1" t="s">
        <v>16416</v>
      </c>
      <c r="J5231" s="1" t="s">
        <v>1143</v>
      </c>
      <c r="K5231" s="1" t="s">
        <v>656</v>
      </c>
      <c r="L5231" s="1">
        <v>94041.0</v>
      </c>
      <c r="M5231" s="1" t="s">
        <v>224</v>
      </c>
      <c r="N5231" s="1" t="s">
        <v>256</v>
      </c>
      <c r="U5231" s="1">
        <v>-122.07468</v>
      </c>
      <c r="V5231" s="1">
        <v>37.393578</v>
      </c>
      <c r="X5231" s="1" t="s">
        <v>69</v>
      </c>
      <c r="Y5231" s="1" t="s">
        <v>69</v>
      </c>
      <c r="Z5231" s="1" t="s">
        <v>70</v>
      </c>
      <c r="AA5231" s="1" t="s">
        <v>69</v>
      </c>
      <c r="AB5231" s="1" t="s">
        <v>69</v>
      </c>
      <c r="AC5231" s="1" t="s">
        <v>69</v>
      </c>
      <c r="AD5231" s="1" t="s">
        <v>69</v>
      </c>
      <c r="AE5231" s="1" t="s">
        <v>69</v>
      </c>
      <c r="AF5231" s="1" t="s">
        <v>70</v>
      </c>
      <c r="AG5231" s="1" t="s">
        <v>69</v>
      </c>
      <c r="AH5231" s="1" t="s">
        <v>69</v>
      </c>
      <c r="AI5231" s="1" t="s">
        <v>69</v>
      </c>
      <c r="AJ5231" s="1" t="s">
        <v>69</v>
      </c>
      <c r="AK5231" s="1" t="s">
        <v>69</v>
      </c>
      <c r="AL5231" s="1" t="s">
        <v>69</v>
      </c>
      <c r="AM5231" s="1" t="s">
        <v>69</v>
      </c>
      <c r="AN5231" s="1" t="s">
        <v>70</v>
      </c>
      <c r="AO5231" s="1" t="s">
        <v>69</v>
      </c>
      <c r="AP5231" s="1" t="s">
        <v>70</v>
      </c>
      <c r="AQ5231" s="1" t="s">
        <v>69</v>
      </c>
      <c r="AR5231" s="1" t="s">
        <v>69</v>
      </c>
      <c r="AS5231" s="1" t="s">
        <v>69</v>
      </c>
      <c r="AT5231" s="1" t="s">
        <v>70</v>
      </c>
      <c r="AU5231" s="1" t="s">
        <v>69</v>
      </c>
      <c r="AV5231" s="1" t="s">
        <v>69</v>
      </c>
      <c r="AW5231" s="1" t="s">
        <v>70</v>
      </c>
      <c r="AX5231" s="1" t="s">
        <v>69</v>
      </c>
      <c r="AY5231" s="1" t="s">
        <v>69</v>
      </c>
      <c r="AZ5231" s="1" t="s">
        <v>69</v>
      </c>
      <c r="BA5231" s="1" t="s">
        <v>69</v>
      </c>
      <c r="BB5231" s="1" t="s">
        <v>69</v>
      </c>
      <c r="BC5231" s="1" t="s">
        <v>69</v>
      </c>
      <c r="BD5231" s="1" t="s">
        <v>70</v>
      </c>
      <c r="BE5231" s="1" t="s">
        <v>69</v>
      </c>
      <c r="BF5231" s="1" t="s">
        <v>70</v>
      </c>
      <c r="BG5231" s="3">
        <v>42571.73611111111</v>
      </c>
    </row>
    <row r="5232">
      <c r="A5232" s="1">
        <v>1011858.0</v>
      </c>
      <c r="B5232" s="1" t="s">
        <v>22839</v>
      </c>
      <c r="C5232" s="2" t="s">
        <v>22840</v>
      </c>
      <c r="D5232" s="2" t="s">
        <v>22841</v>
      </c>
      <c r="H5232" s="1" t="s">
        <v>22842</v>
      </c>
      <c r="I5232" s="1" t="s">
        <v>1282</v>
      </c>
      <c r="J5232" s="1" t="s">
        <v>1282</v>
      </c>
      <c r="K5232" s="1" t="s">
        <v>1283</v>
      </c>
      <c r="L5232" s="1">
        <v>99508.0</v>
      </c>
      <c r="M5232" s="1" t="s">
        <v>22843</v>
      </c>
      <c r="N5232" s="1" t="s">
        <v>190</v>
      </c>
      <c r="U5232" s="1">
        <v>-149.81418</v>
      </c>
      <c r="V5232" s="1">
        <v>61.224312</v>
      </c>
      <c r="X5232" s="1" t="s">
        <v>69</v>
      </c>
      <c r="Y5232" s="1" t="s">
        <v>70</v>
      </c>
      <c r="Z5232" s="1" t="s">
        <v>70</v>
      </c>
      <c r="AA5232" s="1" t="s">
        <v>70</v>
      </c>
      <c r="AB5232" s="1" t="s">
        <v>69</v>
      </c>
      <c r="AC5232" s="1" t="s">
        <v>80</v>
      </c>
      <c r="AD5232" s="1" t="s">
        <v>69</v>
      </c>
      <c r="AE5232" s="1" t="s">
        <v>70</v>
      </c>
      <c r="AF5232" s="1" t="s">
        <v>69</v>
      </c>
      <c r="AG5232" s="1" t="s">
        <v>70</v>
      </c>
      <c r="AH5232" s="1" t="s">
        <v>70</v>
      </c>
      <c r="AI5232" s="1" t="s">
        <v>70</v>
      </c>
      <c r="AJ5232" s="1" t="s">
        <v>70</v>
      </c>
      <c r="AK5232" s="1" t="s">
        <v>69</v>
      </c>
      <c r="AL5232" s="1" t="s">
        <v>70</v>
      </c>
      <c r="AM5232" s="1" t="s">
        <v>70</v>
      </c>
      <c r="AN5232" s="1" t="s">
        <v>70</v>
      </c>
      <c r="AO5232" s="1" t="s">
        <v>70</v>
      </c>
      <c r="AP5232" s="1" t="s">
        <v>70</v>
      </c>
      <c r="AQ5232" s="1" t="s">
        <v>70</v>
      </c>
      <c r="AR5232" s="1" t="s">
        <v>70</v>
      </c>
      <c r="AS5232" s="1" t="s">
        <v>70</v>
      </c>
      <c r="AT5232" s="1" t="s">
        <v>69</v>
      </c>
      <c r="AU5232" s="1" t="s">
        <v>70</v>
      </c>
      <c r="AV5232" s="1" t="s">
        <v>69</v>
      </c>
      <c r="AW5232" s="1" t="s">
        <v>70</v>
      </c>
      <c r="AX5232" s="1" t="s">
        <v>70</v>
      </c>
      <c r="AY5232" s="1" t="s">
        <v>70</v>
      </c>
      <c r="AZ5232" s="1" t="s">
        <v>69</v>
      </c>
      <c r="BA5232" s="1" t="s">
        <v>70</v>
      </c>
      <c r="BB5232" s="1" t="s">
        <v>70</v>
      </c>
      <c r="BC5232" s="1" t="s">
        <v>70</v>
      </c>
      <c r="BD5232" s="1" t="s">
        <v>70</v>
      </c>
      <c r="BE5232" s="1" t="s">
        <v>70</v>
      </c>
      <c r="BF5232" s="1" t="s">
        <v>70</v>
      </c>
      <c r="BG5232" s="3">
        <v>42464.86388888889</v>
      </c>
    </row>
    <row r="5233">
      <c r="A5233" s="1">
        <v>1008624.0</v>
      </c>
      <c r="B5233" s="1" t="s">
        <v>22844</v>
      </c>
      <c r="C5233" s="2" t="s">
        <v>22845</v>
      </c>
      <c r="H5233" s="1" t="s">
        <v>22846</v>
      </c>
      <c r="I5233" s="1" t="s">
        <v>16416</v>
      </c>
      <c r="J5233" s="1" t="s">
        <v>14737</v>
      </c>
      <c r="K5233" s="1" t="s">
        <v>91</v>
      </c>
      <c r="L5233" s="1">
        <v>65548.0</v>
      </c>
      <c r="M5233" s="1" t="s">
        <v>19610</v>
      </c>
      <c r="N5233" s="1" t="s">
        <v>22847</v>
      </c>
      <c r="U5233" s="1">
        <v>-91.703171</v>
      </c>
      <c r="V5233" s="1">
        <v>36.992413</v>
      </c>
      <c r="W5233" s="1" t="s">
        <v>392</v>
      </c>
      <c r="X5233" s="1" t="s">
        <v>69</v>
      </c>
      <c r="Y5233" s="1" t="s">
        <v>70</v>
      </c>
      <c r="Z5233" s="1" t="s">
        <v>70</v>
      </c>
      <c r="AA5233" s="1" t="s">
        <v>70</v>
      </c>
      <c r="AB5233" s="1" t="s">
        <v>70</v>
      </c>
      <c r="AC5233" s="1" t="s">
        <v>80</v>
      </c>
      <c r="AD5233" s="1" t="s">
        <v>69</v>
      </c>
      <c r="AE5233" s="1" t="s">
        <v>70</v>
      </c>
      <c r="AF5233" s="1" t="s">
        <v>69</v>
      </c>
      <c r="AG5233" s="1" t="s">
        <v>69</v>
      </c>
      <c r="AH5233" s="1" t="s">
        <v>69</v>
      </c>
      <c r="AI5233" s="1" t="s">
        <v>70</v>
      </c>
      <c r="AJ5233" s="1" t="s">
        <v>69</v>
      </c>
      <c r="AK5233" s="1" t="s">
        <v>69</v>
      </c>
      <c r="AL5233" s="1" t="s">
        <v>69</v>
      </c>
      <c r="AM5233" s="1" t="s">
        <v>69</v>
      </c>
      <c r="AN5233" s="1" t="s">
        <v>70</v>
      </c>
      <c r="AO5233" s="1" t="s">
        <v>70</v>
      </c>
      <c r="AP5233" s="1" t="s">
        <v>70</v>
      </c>
      <c r="AQ5233" s="1" t="s">
        <v>70</v>
      </c>
      <c r="AR5233" s="1" t="s">
        <v>69</v>
      </c>
      <c r="AS5233" s="1" t="s">
        <v>70</v>
      </c>
      <c r="AT5233" s="1" t="s">
        <v>69</v>
      </c>
      <c r="AU5233" s="1" t="s">
        <v>69</v>
      </c>
      <c r="AV5233" s="1" t="s">
        <v>70</v>
      </c>
      <c r="AW5233" s="1" t="s">
        <v>70</v>
      </c>
      <c r="AX5233" s="1" t="s">
        <v>70</v>
      </c>
      <c r="AY5233" s="1" t="s">
        <v>70</v>
      </c>
      <c r="AZ5233" s="1" t="s">
        <v>69</v>
      </c>
      <c r="BA5233" s="1" t="s">
        <v>70</v>
      </c>
      <c r="BB5233" s="1" t="s">
        <v>70</v>
      </c>
      <c r="BC5233" s="1" t="s">
        <v>70</v>
      </c>
      <c r="BD5233" s="1" t="s">
        <v>70</v>
      </c>
      <c r="BE5233" s="1" t="s">
        <v>70</v>
      </c>
      <c r="BF5233" s="1" t="s">
        <v>70</v>
      </c>
      <c r="BG5233" s="3">
        <v>41452.4875</v>
      </c>
    </row>
    <row r="5234">
      <c r="A5234" s="1">
        <v>1001844.0</v>
      </c>
      <c r="B5234" s="1" t="s">
        <v>22848</v>
      </c>
      <c r="H5234" s="1" t="s">
        <v>22849</v>
      </c>
      <c r="I5234" s="1" t="s">
        <v>11991</v>
      </c>
      <c r="J5234" s="1" t="s">
        <v>6194</v>
      </c>
      <c r="K5234" s="1" t="s">
        <v>509</v>
      </c>
      <c r="L5234" s="1">
        <v>88001.0</v>
      </c>
      <c r="M5234" s="1" t="s">
        <v>22850</v>
      </c>
      <c r="N5234" s="1" t="s">
        <v>305</v>
      </c>
      <c r="U5234" s="1">
        <v>-106.77251</v>
      </c>
      <c r="V5234" s="1">
        <v>32.296871</v>
      </c>
      <c r="W5234" s="1" t="s">
        <v>99</v>
      </c>
      <c r="X5234" s="1" t="s">
        <v>69</v>
      </c>
      <c r="Y5234" s="1" t="s">
        <v>69</v>
      </c>
      <c r="Z5234" s="1" t="s">
        <v>70</v>
      </c>
      <c r="AA5234" s="1" t="s">
        <v>69</v>
      </c>
      <c r="AB5234" s="1" t="s">
        <v>69</v>
      </c>
      <c r="AC5234" s="1" t="s">
        <v>70</v>
      </c>
      <c r="AD5234" s="1" t="s">
        <v>70</v>
      </c>
      <c r="AE5234" s="1" t="s">
        <v>70</v>
      </c>
      <c r="AF5234" s="1" t="s">
        <v>70</v>
      </c>
      <c r="AG5234" s="1" t="s">
        <v>70</v>
      </c>
      <c r="AH5234" s="1" t="s">
        <v>69</v>
      </c>
      <c r="AI5234" s="1" t="s">
        <v>70</v>
      </c>
      <c r="AJ5234" s="1" t="s">
        <v>70</v>
      </c>
      <c r="AK5234" s="1" t="s">
        <v>70</v>
      </c>
      <c r="AL5234" s="1" t="s">
        <v>70</v>
      </c>
      <c r="AM5234" s="1" t="s">
        <v>70</v>
      </c>
      <c r="AN5234" s="1" t="s">
        <v>70</v>
      </c>
      <c r="AO5234" s="1" t="s">
        <v>70</v>
      </c>
      <c r="AP5234" s="1" t="s">
        <v>70</v>
      </c>
      <c r="AQ5234" s="1" t="s">
        <v>70</v>
      </c>
      <c r="AR5234" s="1" t="s">
        <v>70</v>
      </c>
      <c r="AS5234" s="1" t="s">
        <v>70</v>
      </c>
      <c r="AT5234" s="1" t="s">
        <v>70</v>
      </c>
      <c r="AU5234" s="1" t="s">
        <v>70</v>
      </c>
      <c r="AV5234" s="1" t="s">
        <v>70</v>
      </c>
      <c r="AW5234" s="1" t="s">
        <v>70</v>
      </c>
      <c r="AX5234" s="1" t="s">
        <v>70</v>
      </c>
      <c r="AY5234" s="1" t="s">
        <v>70</v>
      </c>
      <c r="AZ5234" s="1" t="s">
        <v>69</v>
      </c>
      <c r="BA5234" s="1" t="s">
        <v>70</v>
      </c>
      <c r="BB5234" s="1" t="s">
        <v>70</v>
      </c>
      <c r="BC5234" s="1" t="s">
        <v>70</v>
      </c>
      <c r="BD5234" s="1" t="s">
        <v>70</v>
      </c>
      <c r="BE5234" s="1" t="s">
        <v>70</v>
      </c>
      <c r="BF5234" s="1" t="s">
        <v>70</v>
      </c>
      <c r="BG5234" s="3">
        <v>41486.62013888889</v>
      </c>
    </row>
    <row r="5235">
      <c r="A5235" s="1">
        <v>1010474.0</v>
      </c>
      <c r="B5235" s="1" t="s">
        <v>22851</v>
      </c>
      <c r="D5235" s="1" t="s">
        <v>22852</v>
      </c>
      <c r="G5235" s="1" t="s">
        <v>3</v>
      </c>
      <c r="H5235" s="1" t="s">
        <v>22853</v>
      </c>
      <c r="I5235" s="1" t="s">
        <v>22854</v>
      </c>
      <c r="J5235" s="1" t="s">
        <v>22855</v>
      </c>
      <c r="K5235" s="1" t="s">
        <v>509</v>
      </c>
      <c r="L5235" s="1">
        <v>87036.0</v>
      </c>
      <c r="M5235" s="1" t="s">
        <v>13572</v>
      </c>
      <c r="N5235" s="1" t="s">
        <v>79</v>
      </c>
      <c r="U5235" s="1">
        <v>-106.24216</v>
      </c>
      <c r="V5235" s="1">
        <v>34.519913</v>
      </c>
      <c r="X5235" s="1" t="s">
        <v>69</v>
      </c>
      <c r="Y5235" s="1" t="s">
        <v>69</v>
      </c>
      <c r="Z5235" s="1" t="s">
        <v>70</v>
      </c>
      <c r="AA5235" s="1" t="s">
        <v>69</v>
      </c>
      <c r="AB5235" s="1" t="s">
        <v>70</v>
      </c>
      <c r="AC5235" s="1" t="s">
        <v>70</v>
      </c>
      <c r="AD5235" s="1" t="s">
        <v>69</v>
      </c>
      <c r="AE5235" s="1" t="s">
        <v>70</v>
      </c>
      <c r="AF5235" s="1" t="s">
        <v>69</v>
      </c>
      <c r="AG5235" s="1" t="s">
        <v>69</v>
      </c>
      <c r="AH5235" s="1" t="s">
        <v>69</v>
      </c>
      <c r="AI5235" s="1" t="s">
        <v>70</v>
      </c>
      <c r="AJ5235" s="1" t="s">
        <v>69</v>
      </c>
      <c r="AK5235" s="1" t="s">
        <v>69</v>
      </c>
      <c r="AL5235" s="1" t="s">
        <v>70</v>
      </c>
      <c r="AM5235" s="1" t="s">
        <v>70</v>
      </c>
      <c r="AN5235" s="1" t="s">
        <v>70</v>
      </c>
      <c r="AO5235" s="1" t="s">
        <v>70</v>
      </c>
      <c r="AP5235" s="1" t="s">
        <v>70</v>
      </c>
      <c r="AQ5235" s="1" t="s">
        <v>70</v>
      </c>
      <c r="AR5235" s="1" t="s">
        <v>69</v>
      </c>
      <c r="AS5235" s="1" t="s">
        <v>70</v>
      </c>
      <c r="AT5235" s="1" t="s">
        <v>70</v>
      </c>
      <c r="AU5235" s="1" t="s">
        <v>69</v>
      </c>
      <c r="AV5235" s="1" t="s">
        <v>70</v>
      </c>
      <c r="AW5235" s="1" t="s">
        <v>70</v>
      </c>
      <c r="AX5235" s="1" t="s">
        <v>70</v>
      </c>
      <c r="AY5235" s="1" t="s">
        <v>70</v>
      </c>
      <c r="AZ5235" s="1" t="s">
        <v>69</v>
      </c>
      <c r="BA5235" s="1" t="s">
        <v>70</v>
      </c>
      <c r="BB5235" s="1" t="s">
        <v>70</v>
      </c>
      <c r="BC5235" s="1" t="s">
        <v>70</v>
      </c>
      <c r="BD5235" s="1" t="s">
        <v>70</v>
      </c>
      <c r="BE5235" s="1" t="s">
        <v>70</v>
      </c>
      <c r="BF5235" s="1" t="s">
        <v>70</v>
      </c>
      <c r="BG5235" s="3">
        <v>42108.69097222222</v>
      </c>
    </row>
    <row r="5236">
      <c r="A5236" s="1">
        <v>1010822.0</v>
      </c>
      <c r="B5236" s="1" t="s">
        <v>22856</v>
      </c>
      <c r="C5236" s="2" t="s">
        <v>22857</v>
      </c>
      <c r="D5236" s="2" t="s">
        <v>22858</v>
      </c>
      <c r="H5236" s="1" t="s">
        <v>22859</v>
      </c>
      <c r="I5236" s="1" t="s">
        <v>22860</v>
      </c>
      <c r="J5236" s="1" t="s">
        <v>16889</v>
      </c>
      <c r="K5236" s="1" t="s">
        <v>1283</v>
      </c>
      <c r="L5236" s="1">
        <v>99676.0</v>
      </c>
      <c r="M5236" s="1" t="s">
        <v>22861</v>
      </c>
      <c r="U5236" s="1">
        <v>-150.11801</v>
      </c>
      <c r="V5236" s="1">
        <v>62.323109</v>
      </c>
      <c r="X5236" s="1" t="s">
        <v>69</v>
      </c>
      <c r="Y5236" s="1" t="s">
        <v>70</v>
      </c>
      <c r="Z5236" s="1" t="s">
        <v>70</v>
      </c>
      <c r="AA5236" s="1" t="s">
        <v>70</v>
      </c>
      <c r="AB5236" s="1" t="s">
        <v>70</v>
      </c>
      <c r="AC5236" s="1" t="s">
        <v>80</v>
      </c>
      <c r="AD5236" s="1" t="s">
        <v>69</v>
      </c>
      <c r="AE5236" s="1" t="s">
        <v>70</v>
      </c>
      <c r="AF5236" s="1" t="s">
        <v>69</v>
      </c>
      <c r="AG5236" s="1" t="s">
        <v>69</v>
      </c>
      <c r="AH5236" s="1" t="s">
        <v>70</v>
      </c>
      <c r="AI5236" s="1" t="s">
        <v>70</v>
      </c>
      <c r="AJ5236" s="1" t="s">
        <v>69</v>
      </c>
      <c r="AK5236" s="1" t="s">
        <v>69</v>
      </c>
      <c r="AL5236" s="1" t="s">
        <v>69</v>
      </c>
      <c r="AM5236" s="1" t="s">
        <v>69</v>
      </c>
      <c r="AN5236" s="1" t="s">
        <v>70</v>
      </c>
      <c r="AO5236" s="1" t="s">
        <v>70</v>
      </c>
      <c r="AP5236" s="1" t="s">
        <v>70</v>
      </c>
      <c r="AQ5236" s="1" t="s">
        <v>70</v>
      </c>
      <c r="AR5236" s="1" t="s">
        <v>70</v>
      </c>
      <c r="AS5236" s="1" t="s">
        <v>70</v>
      </c>
      <c r="AT5236" s="1" t="s">
        <v>70</v>
      </c>
      <c r="AU5236" s="1" t="s">
        <v>69</v>
      </c>
      <c r="AV5236" s="1" t="s">
        <v>70</v>
      </c>
      <c r="AW5236" s="1" t="s">
        <v>70</v>
      </c>
      <c r="AX5236" s="1" t="s">
        <v>69</v>
      </c>
      <c r="AY5236" s="1" t="s">
        <v>70</v>
      </c>
      <c r="AZ5236" s="1" t="s">
        <v>70</v>
      </c>
      <c r="BA5236" s="1" t="s">
        <v>70</v>
      </c>
      <c r="BB5236" s="1" t="s">
        <v>70</v>
      </c>
      <c r="BC5236" s="1" t="s">
        <v>70</v>
      </c>
      <c r="BD5236" s="1" t="s">
        <v>70</v>
      </c>
      <c r="BE5236" s="1" t="s">
        <v>70</v>
      </c>
      <c r="BF5236" s="1" t="s">
        <v>69</v>
      </c>
      <c r="BG5236" s="3">
        <v>42048.57638888889</v>
      </c>
    </row>
    <row r="5237">
      <c r="A5237" s="1">
        <v>1007549.0</v>
      </c>
      <c r="B5237" s="1" t="s">
        <v>22862</v>
      </c>
      <c r="H5237" s="1" t="s">
        <v>22863</v>
      </c>
      <c r="I5237" s="1" t="s">
        <v>22864</v>
      </c>
      <c r="J5237" s="1" t="s">
        <v>22865</v>
      </c>
      <c r="K5237" s="1" t="s">
        <v>389</v>
      </c>
      <c r="U5237" s="1">
        <v>-96.073799</v>
      </c>
      <c r="V5237" s="1">
        <v>42.4888</v>
      </c>
      <c r="X5237" s="1" t="s">
        <v>70</v>
      </c>
      <c r="Y5237" s="1" t="s">
        <v>70</v>
      </c>
      <c r="Z5237" s="1" t="s">
        <v>70</v>
      </c>
      <c r="AA5237" s="1" t="s">
        <v>70</v>
      </c>
      <c r="AB5237" s="1" t="s">
        <v>70</v>
      </c>
      <c r="AC5237" s="1" t="s">
        <v>80</v>
      </c>
      <c r="BG5237" s="1">
        <v>2011.0</v>
      </c>
    </row>
    <row r="5238">
      <c r="A5238" s="1">
        <v>1008744.0</v>
      </c>
      <c r="B5238" s="1" t="s">
        <v>22866</v>
      </c>
      <c r="H5238" s="1" t="s">
        <v>22867</v>
      </c>
      <c r="I5238" s="1" t="s">
        <v>22868</v>
      </c>
      <c r="J5238" s="1" t="s">
        <v>5152</v>
      </c>
      <c r="K5238" s="1" t="s">
        <v>188</v>
      </c>
      <c r="L5238" s="1">
        <v>15904.0</v>
      </c>
      <c r="M5238" s="1" t="s">
        <v>22353</v>
      </c>
      <c r="N5238" s="1" t="s">
        <v>384</v>
      </c>
      <c r="U5238" s="1">
        <v>-78.908272</v>
      </c>
      <c r="V5238" s="1">
        <v>40.297863</v>
      </c>
      <c r="W5238" s="1" t="s">
        <v>174</v>
      </c>
      <c r="X5238" s="1" t="s">
        <v>70</v>
      </c>
      <c r="Y5238" s="1" t="s">
        <v>69</v>
      </c>
      <c r="Z5238" s="1" t="s">
        <v>70</v>
      </c>
      <c r="AA5238" s="1" t="s">
        <v>69</v>
      </c>
      <c r="AB5238" s="1" t="s">
        <v>70</v>
      </c>
      <c r="AC5238" s="1" t="s">
        <v>80</v>
      </c>
      <c r="AD5238" s="1" t="s">
        <v>69</v>
      </c>
      <c r="AE5238" s="1" t="s">
        <v>69</v>
      </c>
      <c r="AF5238" s="1" t="s">
        <v>70</v>
      </c>
      <c r="AG5238" s="1" t="s">
        <v>70</v>
      </c>
      <c r="AH5238" s="1" t="s">
        <v>69</v>
      </c>
      <c r="AI5238" s="1" t="s">
        <v>70</v>
      </c>
      <c r="AJ5238" s="1" t="s">
        <v>70</v>
      </c>
      <c r="AK5238" s="1" t="s">
        <v>69</v>
      </c>
      <c r="AL5238" s="1" t="s">
        <v>70</v>
      </c>
      <c r="AM5238" s="1" t="s">
        <v>69</v>
      </c>
      <c r="AN5238" s="1" t="s">
        <v>69</v>
      </c>
      <c r="AO5238" s="1" t="s">
        <v>70</v>
      </c>
      <c r="AP5238" s="1" t="s">
        <v>70</v>
      </c>
      <c r="AQ5238" s="1" t="s">
        <v>70</v>
      </c>
      <c r="AR5238" s="1" t="s">
        <v>70</v>
      </c>
      <c r="AS5238" s="1" t="s">
        <v>70</v>
      </c>
      <c r="AT5238" s="1" t="s">
        <v>70</v>
      </c>
      <c r="AU5238" s="1" t="s">
        <v>70</v>
      </c>
      <c r="AV5238" s="1" t="s">
        <v>70</v>
      </c>
      <c r="AW5238" s="1" t="s">
        <v>70</v>
      </c>
      <c r="AX5238" s="1" t="s">
        <v>70</v>
      </c>
      <c r="AY5238" s="1" t="s">
        <v>70</v>
      </c>
      <c r="AZ5238" s="1" t="s">
        <v>69</v>
      </c>
      <c r="BA5238" s="1" t="s">
        <v>70</v>
      </c>
      <c r="BB5238" s="1" t="s">
        <v>70</v>
      </c>
      <c r="BC5238" s="1" t="s">
        <v>70</v>
      </c>
      <c r="BD5238" s="1" t="s">
        <v>70</v>
      </c>
      <c r="BE5238" s="1" t="s">
        <v>70</v>
      </c>
      <c r="BF5238" s="1" t="s">
        <v>70</v>
      </c>
      <c r="BG5238" s="3">
        <v>41453.48888888889</v>
      </c>
    </row>
    <row r="5239">
      <c r="A5239" s="1">
        <v>1009318.0</v>
      </c>
      <c r="B5239" s="1" t="s">
        <v>22869</v>
      </c>
      <c r="C5239" s="2" t="s">
        <v>22870</v>
      </c>
      <c r="D5239" s="2" t="s">
        <v>22871</v>
      </c>
      <c r="H5239" s="1" t="s">
        <v>22872</v>
      </c>
      <c r="I5239" s="1" t="s">
        <v>5352</v>
      </c>
      <c r="K5239" s="1" t="s">
        <v>77</v>
      </c>
      <c r="U5239" s="1">
        <v>-81.342598</v>
      </c>
      <c r="V5239" s="1">
        <v>40.812901</v>
      </c>
      <c r="X5239" s="1" t="s">
        <v>69</v>
      </c>
      <c r="Y5239" s="1" t="s">
        <v>70</v>
      </c>
      <c r="Z5239" s="1" t="s">
        <v>70</v>
      </c>
      <c r="AA5239" s="1" t="s">
        <v>70</v>
      </c>
      <c r="AB5239" s="1" t="s">
        <v>70</v>
      </c>
      <c r="AC5239" s="1" t="s">
        <v>80</v>
      </c>
      <c r="BG5239" s="1">
        <v>2013.0</v>
      </c>
    </row>
    <row r="5240">
      <c r="A5240" s="1">
        <v>1009549.0</v>
      </c>
      <c r="B5240" s="1" t="s">
        <v>22873</v>
      </c>
      <c r="D5240" s="2" t="s">
        <v>22874</v>
      </c>
      <c r="H5240" s="1" t="s">
        <v>22875</v>
      </c>
      <c r="I5240" s="1" t="s">
        <v>21981</v>
      </c>
      <c r="K5240" s="1" t="s">
        <v>77</v>
      </c>
      <c r="U5240" s="1">
        <v>-82.825699</v>
      </c>
      <c r="V5240" s="1">
        <v>40.548698</v>
      </c>
      <c r="X5240" s="1" t="s">
        <v>69</v>
      </c>
      <c r="Y5240" s="1" t="s">
        <v>70</v>
      </c>
      <c r="Z5240" s="1" t="s">
        <v>70</v>
      </c>
      <c r="AA5240" s="1" t="s">
        <v>70</v>
      </c>
      <c r="AB5240" s="1" t="s">
        <v>70</v>
      </c>
      <c r="AC5240" s="1" t="s">
        <v>80</v>
      </c>
      <c r="BG5240" s="1">
        <v>2013.0</v>
      </c>
    </row>
    <row r="5241">
      <c r="A5241" s="1">
        <v>1006492.0</v>
      </c>
      <c r="B5241" s="1" t="s">
        <v>22876</v>
      </c>
      <c r="C5241" s="2" t="s">
        <v>22877</v>
      </c>
      <c r="H5241" s="1" t="s">
        <v>22878</v>
      </c>
      <c r="I5241" s="1" t="s">
        <v>3405</v>
      </c>
      <c r="J5241" s="1" t="s">
        <v>694</v>
      </c>
      <c r="K5241" s="1" t="s">
        <v>382</v>
      </c>
      <c r="L5241" s="1">
        <v>35242.0</v>
      </c>
      <c r="M5241" s="1" t="s">
        <v>3165</v>
      </c>
      <c r="N5241" s="1" t="s">
        <v>313</v>
      </c>
      <c r="U5241" s="1">
        <v>-86.630302</v>
      </c>
      <c r="V5241" s="1">
        <v>33.4077</v>
      </c>
      <c r="W5241" s="1" t="s">
        <v>548</v>
      </c>
      <c r="X5241" s="1" t="s">
        <v>70</v>
      </c>
      <c r="Y5241" s="1" t="s">
        <v>70</v>
      </c>
      <c r="Z5241" s="1" t="s">
        <v>70</v>
      </c>
      <c r="AA5241" s="1" t="s">
        <v>70</v>
      </c>
      <c r="AB5241" s="1" t="s">
        <v>70</v>
      </c>
      <c r="AC5241" s="1" t="s">
        <v>69</v>
      </c>
      <c r="AD5241" s="1" t="s">
        <v>69</v>
      </c>
      <c r="AE5241" s="1" t="s">
        <v>70</v>
      </c>
      <c r="AF5241" s="1" t="s">
        <v>69</v>
      </c>
      <c r="AG5241" s="1" t="s">
        <v>69</v>
      </c>
      <c r="AH5241" s="1" t="s">
        <v>70</v>
      </c>
      <c r="AI5241" s="1" t="s">
        <v>70</v>
      </c>
      <c r="AJ5241" s="1" t="s">
        <v>70</v>
      </c>
      <c r="AK5241" s="1" t="s">
        <v>69</v>
      </c>
      <c r="AL5241" s="1" t="s">
        <v>69</v>
      </c>
      <c r="AM5241" s="1" t="s">
        <v>69</v>
      </c>
      <c r="AN5241" s="1" t="s">
        <v>70</v>
      </c>
      <c r="AO5241" s="1" t="s">
        <v>70</v>
      </c>
      <c r="AP5241" s="1" t="s">
        <v>70</v>
      </c>
      <c r="AQ5241" s="1" t="s">
        <v>70</v>
      </c>
      <c r="AR5241" s="1" t="s">
        <v>69</v>
      </c>
      <c r="AS5241" s="1" t="s">
        <v>70</v>
      </c>
      <c r="AT5241" s="1" t="s">
        <v>70</v>
      </c>
      <c r="AU5241" s="1" t="s">
        <v>70</v>
      </c>
      <c r="AV5241" s="1" t="s">
        <v>70</v>
      </c>
      <c r="AW5241" s="1" t="s">
        <v>70</v>
      </c>
      <c r="AX5241" s="1" t="s">
        <v>70</v>
      </c>
      <c r="AY5241" s="1" t="s">
        <v>70</v>
      </c>
      <c r="AZ5241" s="1" t="s">
        <v>69</v>
      </c>
      <c r="BA5241" s="1" t="s">
        <v>70</v>
      </c>
      <c r="BB5241" s="1" t="s">
        <v>70</v>
      </c>
      <c r="BC5241" s="1" t="s">
        <v>70</v>
      </c>
      <c r="BD5241" s="1" t="s">
        <v>70</v>
      </c>
      <c r="BE5241" s="1" t="s">
        <v>70</v>
      </c>
      <c r="BF5241" s="1" t="s">
        <v>70</v>
      </c>
      <c r="BG5241" s="3">
        <v>41779.611805555556</v>
      </c>
    </row>
    <row r="5242">
      <c r="A5242" s="1">
        <v>1002818.0</v>
      </c>
      <c r="B5242" s="1" t="s">
        <v>22879</v>
      </c>
      <c r="C5242" s="2" t="s">
        <v>22880</v>
      </c>
      <c r="D5242" s="2" t="s">
        <v>22881</v>
      </c>
      <c r="H5242" s="1" t="s">
        <v>22882</v>
      </c>
      <c r="I5242" s="1" t="s">
        <v>3565</v>
      </c>
      <c r="J5242" s="1" t="s">
        <v>3566</v>
      </c>
      <c r="K5242" s="1" t="s">
        <v>188</v>
      </c>
      <c r="L5242" s="1">
        <v>15228.0</v>
      </c>
      <c r="M5242" s="1" t="s">
        <v>11342</v>
      </c>
      <c r="N5242" s="1" t="s">
        <v>1580</v>
      </c>
      <c r="U5242" s="1">
        <v>-80.047798</v>
      </c>
      <c r="V5242" s="1">
        <v>40.3741</v>
      </c>
      <c r="X5242" s="1" t="s">
        <v>69</v>
      </c>
      <c r="Y5242" s="1" t="s">
        <v>70</v>
      </c>
      <c r="Z5242" s="1" t="s">
        <v>69</v>
      </c>
      <c r="AA5242" s="1" t="s">
        <v>69</v>
      </c>
      <c r="AB5242" s="1" t="s">
        <v>70</v>
      </c>
      <c r="AC5242" s="1" t="s">
        <v>69</v>
      </c>
      <c r="AD5242" s="1" t="s">
        <v>69</v>
      </c>
      <c r="AE5242" s="1" t="s">
        <v>70</v>
      </c>
      <c r="AF5242" s="1" t="s">
        <v>70</v>
      </c>
      <c r="AG5242" s="1" t="s">
        <v>69</v>
      </c>
      <c r="AH5242" s="1" t="s">
        <v>69</v>
      </c>
      <c r="AI5242" s="1" t="s">
        <v>70</v>
      </c>
      <c r="AJ5242" s="1" t="s">
        <v>69</v>
      </c>
      <c r="AK5242" s="1" t="s">
        <v>69</v>
      </c>
      <c r="AL5242" s="1" t="s">
        <v>69</v>
      </c>
      <c r="AM5242" s="1" t="s">
        <v>69</v>
      </c>
      <c r="AN5242" s="1" t="s">
        <v>70</v>
      </c>
      <c r="AO5242" s="1" t="s">
        <v>69</v>
      </c>
      <c r="AP5242" s="1" t="s">
        <v>70</v>
      </c>
      <c r="AQ5242" s="1" t="s">
        <v>70</v>
      </c>
      <c r="AR5242" s="1" t="s">
        <v>70</v>
      </c>
      <c r="AS5242" s="1" t="s">
        <v>69</v>
      </c>
      <c r="AT5242" s="1" t="s">
        <v>69</v>
      </c>
      <c r="AU5242" s="1" t="s">
        <v>70</v>
      </c>
      <c r="AV5242" s="1" t="s">
        <v>69</v>
      </c>
      <c r="AW5242" s="1" t="s">
        <v>70</v>
      </c>
      <c r="AX5242" s="1" t="s">
        <v>70</v>
      </c>
      <c r="AY5242" s="1" t="s">
        <v>70</v>
      </c>
      <c r="AZ5242" s="1" t="s">
        <v>69</v>
      </c>
      <c r="BA5242" s="1" t="s">
        <v>69</v>
      </c>
      <c r="BB5242" s="1" t="s">
        <v>69</v>
      </c>
      <c r="BC5242" s="1" t="s">
        <v>70</v>
      </c>
      <c r="BD5242" s="1" t="s">
        <v>70</v>
      </c>
      <c r="BE5242" s="1" t="s">
        <v>70</v>
      </c>
      <c r="BF5242" s="1" t="s">
        <v>69</v>
      </c>
      <c r="BG5242" s="3">
        <v>42082.50763888889</v>
      </c>
    </row>
    <row r="5243">
      <c r="A5243" s="1">
        <v>1008464.0</v>
      </c>
      <c r="B5243" s="1" t="s">
        <v>22883</v>
      </c>
      <c r="C5243" s="2" t="s">
        <v>4708</v>
      </c>
      <c r="D5243" s="2" t="s">
        <v>22884</v>
      </c>
      <c r="E5243" s="2" t="s">
        <v>4710</v>
      </c>
      <c r="H5243" s="1" t="s">
        <v>22885</v>
      </c>
      <c r="I5243" s="1" t="s">
        <v>187</v>
      </c>
      <c r="J5243" s="1" t="s">
        <v>187</v>
      </c>
      <c r="K5243" s="1" t="s">
        <v>188</v>
      </c>
      <c r="L5243" s="1">
        <v>19119.0</v>
      </c>
      <c r="M5243" s="1" t="s">
        <v>8792</v>
      </c>
      <c r="N5243" s="1" t="s">
        <v>190</v>
      </c>
      <c r="U5243" s="1">
        <v>-75.196159</v>
      </c>
      <c r="V5243" s="1">
        <v>40.046219</v>
      </c>
      <c r="X5243" s="1" t="s">
        <v>69</v>
      </c>
      <c r="Y5243" s="1" t="s">
        <v>69</v>
      </c>
      <c r="Z5243" s="1" t="s">
        <v>70</v>
      </c>
      <c r="AA5243" s="1" t="s">
        <v>70</v>
      </c>
      <c r="AB5243" s="1" t="s">
        <v>69</v>
      </c>
      <c r="AC5243" s="1" t="s">
        <v>70</v>
      </c>
      <c r="AD5243" s="1" t="s">
        <v>70</v>
      </c>
      <c r="AE5243" s="1" t="s">
        <v>70</v>
      </c>
      <c r="AF5243" s="1" t="s">
        <v>70</v>
      </c>
      <c r="AG5243" s="1" t="s">
        <v>70</v>
      </c>
      <c r="AH5243" s="1" t="s">
        <v>70</v>
      </c>
      <c r="AI5243" s="1" t="s">
        <v>70</v>
      </c>
      <c r="AJ5243" s="1" t="s">
        <v>69</v>
      </c>
      <c r="AK5243" s="1" t="s">
        <v>69</v>
      </c>
      <c r="AL5243" s="1" t="s">
        <v>70</v>
      </c>
      <c r="AM5243" s="1" t="s">
        <v>70</v>
      </c>
      <c r="AN5243" s="1" t="s">
        <v>70</v>
      </c>
      <c r="AO5243" s="1" t="s">
        <v>70</v>
      </c>
      <c r="AP5243" s="1" t="s">
        <v>70</v>
      </c>
      <c r="AQ5243" s="1" t="s">
        <v>70</v>
      </c>
      <c r="AR5243" s="1" t="s">
        <v>70</v>
      </c>
      <c r="AS5243" s="1" t="s">
        <v>70</v>
      </c>
      <c r="AT5243" s="1" t="s">
        <v>70</v>
      </c>
      <c r="AU5243" s="1" t="s">
        <v>70</v>
      </c>
      <c r="AV5243" s="1" t="s">
        <v>70</v>
      </c>
      <c r="AW5243" s="1" t="s">
        <v>70</v>
      </c>
      <c r="AX5243" s="1" t="s">
        <v>70</v>
      </c>
      <c r="AY5243" s="1" t="s">
        <v>70</v>
      </c>
      <c r="AZ5243" s="1" t="s">
        <v>69</v>
      </c>
      <c r="BA5243" s="1" t="s">
        <v>70</v>
      </c>
      <c r="BB5243" s="1" t="s">
        <v>70</v>
      </c>
      <c r="BC5243" s="1" t="s">
        <v>70</v>
      </c>
      <c r="BD5243" s="1" t="s">
        <v>70</v>
      </c>
      <c r="BE5243" s="1" t="s">
        <v>70</v>
      </c>
      <c r="BF5243" s="1" t="s">
        <v>70</v>
      </c>
      <c r="BG5243" s="3">
        <v>42550.53333333333</v>
      </c>
    </row>
    <row r="5244">
      <c r="A5244" s="1">
        <v>1009324.0</v>
      </c>
      <c r="B5244" s="1" t="s">
        <v>22886</v>
      </c>
      <c r="C5244" s="2" t="s">
        <v>22887</v>
      </c>
      <c r="H5244" s="1" t="s">
        <v>22888</v>
      </c>
      <c r="I5244" s="1" t="s">
        <v>22889</v>
      </c>
      <c r="K5244" s="1" t="s">
        <v>670</v>
      </c>
      <c r="L5244" s="1">
        <v>27030.0</v>
      </c>
      <c r="U5244" s="1">
        <v>-80.607697</v>
      </c>
      <c r="V5244" s="1">
        <v>36.514999</v>
      </c>
      <c r="X5244" s="1" t="s">
        <v>69</v>
      </c>
      <c r="Y5244" s="1" t="s">
        <v>70</v>
      </c>
      <c r="Z5244" s="1" t="s">
        <v>70</v>
      </c>
      <c r="AA5244" s="1" t="s">
        <v>70</v>
      </c>
      <c r="AB5244" s="1" t="s">
        <v>70</v>
      </c>
      <c r="AC5244" s="1" t="s">
        <v>80</v>
      </c>
      <c r="BG5244" s="1">
        <v>2013.0</v>
      </c>
    </row>
    <row r="5245">
      <c r="A5245" s="1">
        <v>1005391.0</v>
      </c>
      <c r="B5245" s="1" t="s">
        <v>22890</v>
      </c>
      <c r="H5245" s="1" t="s">
        <v>22891</v>
      </c>
      <c r="I5245" s="1" t="s">
        <v>22892</v>
      </c>
      <c r="J5245" s="1" t="s">
        <v>10567</v>
      </c>
      <c r="K5245" s="1" t="s">
        <v>77</v>
      </c>
      <c r="L5245" s="1">
        <v>44660.0</v>
      </c>
      <c r="U5245" s="1">
        <v>-81.800003</v>
      </c>
      <c r="V5245" s="1">
        <v>40.624001</v>
      </c>
      <c r="X5245" s="1" t="s">
        <v>70</v>
      </c>
      <c r="Y5245" s="1" t="s">
        <v>70</v>
      </c>
      <c r="Z5245" s="1" t="s">
        <v>70</v>
      </c>
      <c r="AA5245" s="1" t="s">
        <v>70</v>
      </c>
      <c r="AB5245" s="1" t="s">
        <v>70</v>
      </c>
      <c r="AC5245" s="1" t="s">
        <v>80</v>
      </c>
      <c r="BG5245" s="1">
        <v>2009.0</v>
      </c>
    </row>
    <row r="5246">
      <c r="A5246" s="1">
        <v>1011288.0</v>
      </c>
      <c r="B5246" s="1" t="s">
        <v>22893</v>
      </c>
      <c r="C5246" s="2" t="s">
        <v>22894</v>
      </c>
      <c r="D5246" s="2" t="s">
        <v>22895</v>
      </c>
      <c r="H5246" s="1" t="s">
        <v>22896</v>
      </c>
      <c r="I5246" s="1" t="s">
        <v>22897</v>
      </c>
      <c r="J5246" s="1" t="s">
        <v>4535</v>
      </c>
      <c r="K5246" s="1" t="s">
        <v>451</v>
      </c>
      <c r="L5246" s="1">
        <v>53572.0</v>
      </c>
      <c r="M5246" s="1" t="s">
        <v>22898</v>
      </c>
      <c r="N5246" s="1" t="s">
        <v>183</v>
      </c>
      <c r="U5246" s="1">
        <v>-89.735825</v>
      </c>
      <c r="V5246" s="1">
        <v>43.008385</v>
      </c>
      <c r="X5246" s="1" t="s">
        <v>69</v>
      </c>
      <c r="Y5246" s="1" t="s">
        <v>69</v>
      </c>
      <c r="Z5246" s="1" t="s">
        <v>70</v>
      </c>
      <c r="AA5246" s="1" t="s">
        <v>69</v>
      </c>
      <c r="AB5246" s="1" t="s">
        <v>70</v>
      </c>
      <c r="AC5246" s="1" t="s">
        <v>69</v>
      </c>
      <c r="AD5246" s="1" t="s">
        <v>69</v>
      </c>
      <c r="AE5246" s="1" t="s">
        <v>69</v>
      </c>
      <c r="AF5246" s="1" t="s">
        <v>70</v>
      </c>
      <c r="AG5246" s="1" t="s">
        <v>69</v>
      </c>
      <c r="AH5246" s="1" t="s">
        <v>69</v>
      </c>
      <c r="AI5246" s="1" t="s">
        <v>70</v>
      </c>
      <c r="AJ5246" s="1" t="s">
        <v>69</v>
      </c>
      <c r="AK5246" s="1" t="s">
        <v>69</v>
      </c>
      <c r="AL5246" s="1" t="s">
        <v>69</v>
      </c>
      <c r="AM5246" s="1" t="s">
        <v>69</v>
      </c>
      <c r="AN5246" s="1" t="s">
        <v>69</v>
      </c>
      <c r="AO5246" s="1" t="s">
        <v>69</v>
      </c>
      <c r="AP5246" s="1" t="s">
        <v>70</v>
      </c>
      <c r="AQ5246" s="1" t="s">
        <v>70</v>
      </c>
      <c r="AR5246" s="1" t="s">
        <v>69</v>
      </c>
      <c r="AS5246" s="1" t="s">
        <v>69</v>
      </c>
      <c r="AT5246" s="1" t="s">
        <v>69</v>
      </c>
      <c r="AU5246" s="1" t="s">
        <v>69</v>
      </c>
      <c r="AV5246" s="1" t="s">
        <v>70</v>
      </c>
      <c r="AW5246" s="1" t="s">
        <v>70</v>
      </c>
      <c r="AX5246" s="1" t="s">
        <v>70</v>
      </c>
      <c r="AY5246" s="1" t="s">
        <v>69</v>
      </c>
      <c r="AZ5246" s="1" t="s">
        <v>69</v>
      </c>
      <c r="BA5246" s="1" t="s">
        <v>70</v>
      </c>
      <c r="BB5246" s="1" t="s">
        <v>70</v>
      </c>
      <c r="BC5246" s="1" t="s">
        <v>69</v>
      </c>
      <c r="BD5246" s="1" t="s">
        <v>70</v>
      </c>
      <c r="BE5246" s="1" t="s">
        <v>70</v>
      </c>
      <c r="BF5246" s="1" t="s">
        <v>69</v>
      </c>
      <c r="BG5246" s="3">
        <v>42549.93819444445</v>
      </c>
    </row>
    <row r="5247">
      <c r="A5247" s="1">
        <v>1010072.0</v>
      </c>
      <c r="B5247" s="1" t="s">
        <v>22899</v>
      </c>
      <c r="C5247" s="2" t="s">
        <v>22900</v>
      </c>
      <c r="D5247" s="2" t="s">
        <v>22901</v>
      </c>
      <c r="H5247" s="1" t="s">
        <v>22902</v>
      </c>
      <c r="I5247" s="1" t="s">
        <v>22903</v>
      </c>
      <c r="J5247" s="1" t="s">
        <v>8970</v>
      </c>
      <c r="K5247" s="1" t="s">
        <v>107</v>
      </c>
      <c r="L5247" s="1">
        <v>37122.0</v>
      </c>
      <c r="M5247" s="1" t="s">
        <v>12282</v>
      </c>
      <c r="N5247" s="1" t="s">
        <v>22904</v>
      </c>
      <c r="U5247" s="1">
        <v>-86.510986</v>
      </c>
      <c r="V5247" s="1">
        <v>36.222691</v>
      </c>
      <c r="X5247" s="1" t="s">
        <v>69</v>
      </c>
      <c r="Y5247" s="1" t="s">
        <v>70</v>
      </c>
      <c r="Z5247" s="1" t="s">
        <v>70</v>
      </c>
      <c r="AA5247" s="1" t="s">
        <v>70</v>
      </c>
      <c r="AB5247" s="1" t="s">
        <v>70</v>
      </c>
      <c r="AC5247" s="1" t="s">
        <v>70</v>
      </c>
      <c r="AD5247" s="1" t="s">
        <v>69</v>
      </c>
      <c r="AE5247" s="1" t="s">
        <v>69</v>
      </c>
      <c r="AF5247" s="1" t="s">
        <v>69</v>
      </c>
      <c r="AG5247" s="1" t="s">
        <v>69</v>
      </c>
      <c r="AH5247" s="1" t="s">
        <v>69</v>
      </c>
      <c r="AI5247" s="1" t="s">
        <v>70</v>
      </c>
      <c r="AJ5247" s="1" t="s">
        <v>69</v>
      </c>
      <c r="AK5247" s="1" t="s">
        <v>69</v>
      </c>
      <c r="AL5247" s="1" t="s">
        <v>69</v>
      </c>
      <c r="AM5247" s="1" t="s">
        <v>69</v>
      </c>
      <c r="AN5247" s="1" t="s">
        <v>70</v>
      </c>
      <c r="AO5247" s="1" t="s">
        <v>69</v>
      </c>
      <c r="AP5247" s="1" t="s">
        <v>70</v>
      </c>
      <c r="AQ5247" s="1" t="s">
        <v>69</v>
      </c>
      <c r="AR5247" s="1" t="s">
        <v>69</v>
      </c>
      <c r="AS5247" s="1" t="s">
        <v>70</v>
      </c>
      <c r="AT5247" s="1" t="s">
        <v>70</v>
      </c>
      <c r="AU5247" s="1" t="s">
        <v>69</v>
      </c>
      <c r="AV5247" s="1" t="s">
        <v>70</v>
      </c>
      <c r="AW5247" s="1" t="s">
        <v>70</v>
      </c>
      <c r="AX5247" s="1" t="s">
        <v>70</v>
      </c>
      <c r="AY5247" s="1" t="s">
        <v>70</v>
      </c>
      <c r="AZ5247" s="1" t="s">
        <v>69</v>
      </c>
      <c r="BA5247" s="1" t="s">
        <v>70</v>
      </c>
      <c r="BB5247" s="1" t="s">
        <v>70</v>
      </c>
      <c r="BC5247" s="1" t="s">
        <v>70</v>
      </c>
      <c r="BD5247" s="1" t="s">
        <v>70</v>
      </c>
      <c r="BE5247" s="1" t="s">
        <v>70</v>
      </c>
      <c r="BF5247" s="1" t="s">
        <v>70</v>
      </c>
      <c r="BG5247" s="3">
        <v>42548.65902777778</v>
      </c>
    </row>
    <row r="5248">
      <c r="A5248" s="1">
        <v>1001637.0</v>
      </c>
      <c r="B5248" s="1" t="s">
        <v>22905</v>
      </c>
      <c r="H5248" s="1" t="s">
        <v>22906</v>
      </c>
      <c r="I5248" s="1" t="s">
        <v>22754</v>
      </c>
      <c r="J5248" s="1" t="s">
        <v>22755</v>
      </c>
      <c r="K5248" s="1" t="s">
        <v>203</v>
      </c>
      <c r="L5248" s="1">
        <v>60154.0</v>
      </c>
      <c r="U5248" s="1">
        <v>-89.4319</v>
      </c>
      <c r="V5248" s="1">
        <v>42.047798</v>
      </c>
      <c r="X5248" s="1" t="s">
        <v>70</v>
      </c>
      <c r="Y5248" s="1" t="s">
        <v>70</v>
      </c>
      <c r="Z5248" s="1" t="s">
        <v>70</v>
      </c>
      <c r="AA5248" s="1" t="s">
        <v>70</v>
      </c>
      <c r="AB5248" s="1" t="s">
        <v>70</v>
      </c>
      <c r="AC5248" s="1" t="s">
        <v>80</v>
      </c>
      <c r="BG5248" s="1">
        <v>2009.0</v>
      </c>
    </row>
    <row r="5249">
      <c r="A5249" s="1">
        <v>1008110.0</v>
      </c>
      <c r="B5249" s="1" t="s">
        <v>22907</v>
      </c>
      <c r="C5249" s="2" t="s">
        <v>22908</v>
      </c>
      <c r="D5249" s="2" t="s">
        <v>22909</v>
      </c>
      <c r="E5249" s="2" t="s">
        <v>22910</v>
      </c>
      <c r="G5249" s="1" t="s">
        <v>22911</v>
      </c>
      <c r="H5249" s="1" t="s">
        <v>22912</v>
      </c>
      <c r="I5249" s="1" t="s">
        <v>96</v>
      </c>
      <c r="J5249" s="1" t="s">
        <v>96</v>
      </c>
      <c r="K5249" s="1" t="s">
        <v>96</v>
      </c>
      <c r="L5249" s="1">
        <v>10027.0</v>
      </c>
      <c r="M5249" s="1" t="s">
        <v>22913</v>
      </c>
      <c r="N5249" s="1" t="s">
        <v>22914</v>
      </c>
      <c r="U5249" s="1">
        <v>-73.942772</v>
      </c>
      <c r="V5249" s="1">
        <v>40.805779</v>
      </c>
      <c r="W5249" s="1" t="s">
        <v>136</v>
      </c>
      <c r="X5249" s="1" t="s">
        <v>69</v>
      </c>
      <c r="Y5249" s="1" t="s">
        <v>69</v>
      </c>
      <c r="Z5249" s="1" t="s">
        <v>69</v>
      </c>
      <c r="AA5249" s="1" t="s">
        <v>69</v>
      </c>
      <c r="AB5249" s="1" t="s">
        <v>69</v>
      </c>
      <c r="AC5249" s="1" t="s">
        <v>69</v>
      </c>
      <c r="AD5249" s="1" t="s">
        <v>69</v>
      </c>
      <c r="AE5249" s="1" t="s">
        <v>69</v>
      </c>
      <c r="AF5249" s="1" t="s">
        <v>69</v>
      </c>
      <c r="AG5249" s="1" t="s">
        <v>69</v>
      </c>
      <c r="AH5249" s="1" t="s">
        <v>69</v>
      </c>
      <c r="AI5249" s="1" t="s">
        <v>70</v>
      </c>
      <c r="AJ5249" s="1" t="s">
        <v>69</v>
      </c>
      <c r="AK5249" s="1" t="s">
        <v>69</v>
      </c>
      <c r="AL5249" s="1" t="s">
        <v>69</v>
      </c>
      <c r="AM5249" s="1" t="s">
        <v>69</v>
      </c>
      <c r="AN5249" s="1" t="s">
        <v>69</v>
      </c>
      <c r="AO5249" s="1" t="s">
        <v>69</v>
      </c>
      <c r="AP5249" s="1" t="s">
        <v>70</v>
      </c>
      <c r="AQ5249" s="1" t="s">
        <v>69</v>
      </c>
      <c r="AR5249" s="1" t="s">
        <v>70</v>
      </c>
      <c r="AS5249" s="1" t="s">
        <v>69</v>
      </c>
      <c r="AT5249" s="1" t="s">
        <v>69</v>
      </c>
      <c r="AU5249" s="1" t="s">
        <v>69</v>
      </c>
      <c r="AV5249" s="1" t="s">
        <v>70</v>
      </c>
      <c r="AW5249" s="1" t="s">
        <v>69</v>
      </c>
      <c r="AX5249" s="1" t="s">
        <v>69</v>
      </c>
      <c r="AY5249" s="1" t="s">
        <v>70</v>
      </c>
      <c r="AZ5249" s="1" t="s">
        <v>69</v>
      </c>
      <c r="BA5249" s="1" t="s">
        <v>70</v>
      </c>
      <c r="BB5249" s="1" t="s">
        <v>69</v>
      </c>
      <c r="BC5249" s="1" t="s">
        <v>70</v>
      </c>
      <c r="BD5249" s="1" t="s">
        <v>70</v>
      </c>
      <c r="BE5249" s="1" t="s">
        <v>70</v>
      </c>
      <c r="BF5249" s="1" t="s">
        <v>70</v>
      </c>
      <c r="BG5249" s="3">
        <v>41736.69305555556</v>
      </c>
    </row>
    <row r="5250">
      <c r="A5250" s="1">
        <v>1006209.0</v>
      </c>
      <c r="B5250" s="1" t="s">
        <v>22915</v>
      </c>
      <c r="H5250" s="1" t="s">
        <v>22916</v>
      </c>
      <c r="I5250" s="1" t="s">
        <v>96</v>
      </c>
      <c r="J5250" s="1" t="s">
        <v>96</v>
      </c>
      <c r="K5250" s="1" t="s">
        <v>96</v>
      </c>
      <c r="L5250" s="1">
        <v>10035.0</v>
      </c>
      <c r="U5250" s="1">
        <v>-73.843597</v>
      </c>
      <c r="V5250" s="1">
        <v>40.792599</v>
      </c>
      <c r="W5250" s="1" t="s">
        <v>392</v>
      </c>
      <c r="X5250" s="1" t="s">
        <v>70</v>
      </c>
      <c r="Y5250" s="1" t="s">
        <v>69</v>
      </c>
      <c r="Z5250" s="1" t="s">
        <v>70</v>
      </c>
      <c r="AA5250" s="1" t="s">
        <v>69</v>
      </c>
      <c r="AB5250" s="1" t="s">
        <v>70</v>
      </c>
      <c r="AC5250" s="1" t="s">
        <v>80</v>
      </c>
      <c r="AD5250" s="1" t="s">
        <v>70</v>
      </c>
      <c r="AE5250" s="1" t="s">
        <v>70</v>
      </c>
      <c r="AF5250" s="1" t="s">
        <v>70</v>
      </c>
      <c r="AG5250" s="1" t="s">
        <v>70</v>
      </c>
      <c r="AH5250" s="1" t="s">
        <v>70</v>
      </c>
      <c r="AI5250" s="1" t="s">
        <v>70</v>
      </c>
      <c r="AJ5250" s="1" t="s">
        <v>70</v>
      </c>
      <c r="AK5250" s="1" t="s">
        <v>69</v>
      </c>
      <c r="AL5250" s="1" t="s">
        <v>70</v>
      </c>
      <c r="AM5250" s="1" t="s">
        <v>70</v>
      </c>
      <c r="AN5250" s="1" t="s">
        <v>70</v>
      </c>
      <c r="AO5250" s="1" t="s">
        <v>70</v>
      </c>
      <c r="AP5250" s="1" t="s">
        <v>70</v>
      </c>
      <c r="AQ5250" s="1" t="s">
        <v>70</v>
      </c>
      <c r="AR5250" s="1" t="s">
        <v>70</v>
      </c>
      <c r="AS5250" s="1" t="s">
        <v>70</v>
      </c>
      <c r="AT5250" s="1" t="s">
        <v>70</v>
      </c>
      <c r="AU5250" s="1" t="s">
        <v>70</v>
      </c>
      <c r="AV5250" s="1" t="s">
        <v>70</v>
      </c>
      <c r="AW5250" s="1" t="s">
        <v>70</v>
      </c>
      <c r="AX5250" s="1" t="s">
        <v>70</v>
      </c>
      <c r="AY5250" s="1" t="s">
        <v>70</v>
      </c>
      <c r="AZ5250" s="1" t="s">
        <v>70</v>
      </c>
      <c r="BA5250" s="1" t="s">
        <v>70</v>
      </c>
      <c r="BB5250" s="1" t="s">
        <v>70</v>
      </c>
      <c r="BC5250" s="1" t="s">
        <v>70</v>
      </c>
      <c r="BD5250" s="1" t="s">
        <v>70</v>
      </c>
      <c r="BE5250" s="1" t="s">
        <v>70</v>
      </c>
      <c r="BF5250" s="1" t="s">
        <v>70</v>
      </c>
      <c r="BG5250" s="3">
        <v>40711.42638888889</v>
      </c>
    </row>
    <row r="5251">
      <c r="A5251" s="1">
        <v>1012461.0</v>
      </c>
      <c r="B5251" s="1" t="s">
        <v>22917</v>
      </c>
      <c r="D5251" s="1" t="s">
        <v>22918</v>
      </c>
      <c r="H5251" s="1" t="s">
        <v>22919</v>
      </c>
      <c r="I5251" s="1" t="s">
        <v>22920</v>
      </c>
      <c r="J5251" s="1" t="s">
        <v>444</v>
      </c>
      <c r="K5251" s="1" t="s">
        <v>389</v>
      </c>
      <c r="L5251" s="1">
        <v>52641.0</v>
      </c>
      <c r="M5251" s="1" t="s">
        <v>22294</v>
      </c>
      <c r="N5251" s="1" t="s">
        <v>22921</v>
      </c>
      <c r="U5251" s="1">
        <v>-91.54731</v>
      </c>
      <c r="V5251" s="1">
        <v>40.956333</v>
      </c>
      <c r="X5251" s="1" t="s">
        <v>69</v>
      </c>
      <c r="Y5251" s="1" t="s">
        <v>69</v>
      </c>
      <c r="Z5251" s="1" t="s">
        <v>69</v>
      </c>
      <c r="AA5251" s="1" t="s">
        <v>69</v>
      </c>
      <c r="AB5251" s="1" t="s">
        <v>70</v>
      </c>
      <c r="AC5251" s="1" t="s">
        <v>69</v>
      </c>
      <c r="AD5251" s="1" t="s">
        <v>69</v>
      </c>
      <c r="AE5251" s="1" t="s">
        <v>70</v>
      </c>
      <c r="AF5251" s="1" t="s">
        <v>69</v>
      </c>
      <c r="AG5251" s="1" t="s">
        <v>69</v>
      </c>
      <c r="AH5251" s="1" t="s">
        <v>69</v>
      </c>
      <c r="AI5251" s="1" t="s">
        <v>70</v>
      </c>
      <c r="AJ5251" s="1" t="s">
        <v>69</v>
      </c>
      <c r="AK5251" s="1" t="s">
        <v>69</v>
      </c>
      <c r="AL5251" s="1" t="s">
        <v>69</v>
      </c>
      <c r="AM5251" s="1" t="s">
        <v>69</v>
      </c>
      <c r="AN5251" s="1" t="s">
        <v>70</v>
      </c>
      <c r="AO5251" s="1" t="s">
        <v>70</v>
      </c>
      <c r="AP5251" s="1" t="s">
        <v>70</v>
      </c>
      <c r="AQ5251" s="1" t="s">
        <v>69</v>
      </c>
      <c r="AR5251" s="1" t="s">
        <v>69</v>
      </c>
      <c r="AS5251" s="1" t="s">
        <v>70</v>
      </c>
      <c r="AT5251" s="1" t="s">
        <v>69</v>
      </c>
      <c r="AU5251" s="1" t="s">
        <v>69</v>
      </c>
      <c r="AV5251" s="1" t="s">
        <v>69</v>
      </c>
      <c r="AW5251" s="1" t="s">
        <v>70</v>
      </c>
      <c r="AX5251" s="1" t="s">
        <v>69</v>
      </c>
      <c r="AY5251" s="1" t="s">
        <v>70</v>
      </c>
      <c r="AZ5251" s="1" t="s">
        <v>70</v>
      </c>
      <c r="BA5251" s="1" t="s">
        <v>70</v>
      </c>
      <c r="BB5251" s="1" t="s">
        <v>70</v>
      </c>
      <c r="BC5251" s="1" t="s">
        <v>70</v>
      </c>
      <c r="BD5251" s="1" t="s">
        <v>70</v>
      </c>
      <c r="BE5251" s="1" t="s">
        <v>70</v>
      </c>
      <c r="BF5251" s="1" t="s">
        <v>70</v>
      </c>
      <c r="BG5251" s="3">
        <v>42562.96388888889</v>
      </c>
    </row>
    <row r="5252">
      <c r="A5252" s="1">
        <v>1009673.0</v>
      </c>
      <c r="B5252" s="1" t="s">
        <v>22922</v>
      </c>
      <c r="C5252" s="2" t="s">
        <v>22923</v>
      </c>
      <c r="D5252" s="2" t="s">
        <v>22924</v>
      </c>
      <c r="F5252" s="2" t="s">
        <v>22925</v>
      </c>
      <c r="H5252" s="1" t="s">
        <v>22926</v>
      </c>
      <c r="I5252" s="1" t="s">
        <v>22920</v>
      </c>
      <c r="J5252" s="1" t="s">
        <v>22927</v>
      </c>
      <c r="K5252" s="1" t="s">
        <v>575</v>
      </c>
      <c r="L5252" s="1">
        <v>48858.0</v>
      </c>
      <c r="M5252" s="1" t="s">
        <v>12652</v>
      </c>
      <c r="N5252" s="1" t="s">
        <v>372</v>
      </c>
      <c r="U5252" s="1">
        <v>-84.776192</v>
      </c>
      <c r="V5252" s="1">
        <v>43.604507</v>
      </c>
      <c r="X5252" s="1" t="s">
        <v>69</v>
      </c>
      <c r="Y5252" s="1" t="s">
        <v>69</v>
      </c>
      <c r="Z5252" s="1" t="s">
        <v>70</v>
      </c>
      <c r="AA5252" s="1" t="s">
        <v>69</v>
      </c>
      <c r="AB5252" s="1" t="s">
        <v>69</v>
      </c>
      <c r="AC5252" s="1" t="s">
        <v>70</v>
      </c>
      <c r="AD5252" s="1" t="s">
        <v>69</v>
      </c>
      <c r="AE5252" s="1" t="s">
        <v>70</v>
      </c>
      <c r="AF5252" s="1" t="s">
        <v>69</v>
      </c>
      <c r="AG5252" s="1" t="s">
        <v>69</v>
      </c>
      <c r="AH5252" s="1" t="s">
        <v>69</v>
      </c>
      <c r="AI5252" s="1" t="s">
        <v>70</v>
      </c>
      <c r="AJ5252" s="1" t="s">
        <v>69</v>
      </c>
      <c r="AK5252" s="1" t="s">
        <v>69</v>
      </c>
      <c r="AL5252" s="1" t="s">
        <v>69</v>
      </c>
      <c r="AM5252" s="1" t="s">
        <v>69</v>
      </c>
      <c r="AN5252" s="1" t="s">
        <v>69</v>
      </c>
      <c r="AO5252" s="1" t="s">
        <v>69</v>
      </c>
      <c r="AP5252" s="1" t="s">
        <v>70</v>
      </c>
      <c r="AQ5252" s="1" t="s">
        <v>70</v>
      </c>
      <c r="AR5252" s="1" t="s">
        <v>69</v>
      </c>
      <c r="AS5252" s="1" t="s">
        <v>70</v>
      </c>
      <c r="AT5252" s="1" t="s">
        <v>70</v>
      </c>
      <c r="AU5252" s="1" t="s">
        <v>69</v>
      </c>
      <c r="AV5252" s="1" t="s">
        <v>69</v>
      </c>
      <c r="AW5252" s="1" t="s">
        <v>70</v>
      </c>
      <c r="AX5252" s="1" t="s">
        <v>69</v>
      </c>
      <c r="AY5252" s="1" t="s">
        <v>70</v>
      </c>
      <c r="AZ5252" s="1" t="s">
        <v>69</v>
      </c>
      <c r="BA5252" s="1" t="s">
        <v>70</v>
      </c>
      <c r="BB5252" s="1" t="s">
        <v>70</v>
      </c>
      <c r="BC5252" s="1" t="s">
        <v>70</v>
      </c>
      <c r="BD5252" s="1" t="s">
        <v>70</v>
      </c>
      <c r="BE5252" s="1" t="s">
        <v>70</v>
      </c>
      <c r="BF5252" s="1" t="s">
        <v>70</v>
      </c>
      <c r="BG5252" s="3">
        <v>43308.447916666664</v>
      </c>
    </row>
    <row r="5253">
      <c r="A5253" s="1">
        <v>1009052.0</v>
      </c>
      <c r="B5253" s="1" t="s">
        <v>22928</v>
      </c>
      <c r="C5253" s="2" t="s">
        <v>22923</v>
      </c>
      <c r="D5253" s="2" t="s">
        <v>22924</v>
      </c>
      <c r="F5253" s="2" t="s">
        <v>22925</v>
      </c>
      <c r="H5253" s="1" t="s">
        <v>22929</v>
      </c>
      <c r="I5253" s="1" t="s">
        <v>22920</v>
      </c>
      <c r="J5253" s="1" t="s">
        <v>22927</v>
      </c>
      <c r="K5253" s="1" t="s">
        <v>575</v>
      </c>
      <c r="L5253" s="1">
        <v>48858.0</v>
      </c>
      <c r="M5253" s="1" t="s">
        <v>1564</v>
      </c>
      <c r="N5253" s="1" t="s">
        <v>22930</v>
      </c>
      <c r="U5253" s="1">
        <v>-84.780045</v>
      </c>
      <c r="V5253" s="1">
        <v>43.607273</v>
      </c>
      <c r="X5253" s="1" t="s">
        <v>69</v>
      </c>
      <c r="Y5253" s="1" t="s">
        <v>69</v>
      </c>
      <c r="Z5253" s="1" t="s">
        <v>70</v>
      </c>
      <c r="AA5253" s="1" t="s">
        <v>69</v>
      </c>
      <c r="AB5253" s="1" t="s">
        <v>69</v>
      </c>
      <c r="AC5253" s="1" t="s">
        <v>69</v>
      </c>
      <c r="AD5253" s="1" t="s">
        <v>69</v>
      </c>
      <c r="AE5253" s="1" t="s">
        <v>69</v>
      </c>
      <c r="AF5253" s="1" t="s">
        <v>69</v>
      </c>
      <c r="AG5253" s="1" t="s">
        <v>69</v>
      </c>
      <c r="AH5253" s="1" t="s">
        <v>69</v>
      </c>
      <c r="AI5253" s="1" t="s">
        <v>69</v>
      </c>
      <c r="AJ5253" s="1" t="s">
        <v>69</v>
      </c>
      <c r="AK5253" s="1" t="s">
        <v>69</v>
      </c>
      <c r="AL5253" s="1" t="s">
        <v>69</v>
      </c>
      <c r="AM5253" s="1" t="s">
        <v>69</v>
      </c>
      <c r="AN5253" s="1" t="s">
        <v>69</v>
      </c>
      <c r="AO5253" s="1" t="s">
        <v>70</v>
      </c>
      <c r="AP5253" s="1" t="s">
        <v>70</v>
      </c>
      <c r="AQ5253" s="1" t="s">
        <v>69</v>
      </c>
      <c r="AR5253" s="1" t="s">
        <v>69</v>
      </c>
      <c r="AS5253" s="1" t="s">
        <v>69</v>
      </c>
      <c r="AT5253" s="1" t="s">
        <v>69</v>
      </c>
      <c r="AU5253" s="1" t="s">
        <v>69</v>
      </c>
      <c r="AV5253" s="1" t="s">
        <v>69</v>
      </c>
      <c r="AW5253" s="1" t="s">
        <v>70</v>
      </c>
      <c r="AX5253" s="1" t="s">
        <v>69</v>
      </c>
      <c r="AY5253" s="1" t="s">
        <v>69</v>
      </c>
      <c r="AZ5253" s="1" t="s">
        <v>69</v>
      </c>
      <c r="BA5253" s="1" t="s">
        <v>69</v>
      </c>
      <c r="BB5253" s="1" t="s">
        <v>70</v>
      </c>
      <c r="BC5253" s="1" t="s">
        <v>70</v>
      </c>
      <c r="BD5253" s="1" t="s">
        <v>70</v>
      </c>
      <c r="BE5253" s="1" t="s">
        <v>70</v>
      </c>
      <c r="BF5253" s="1" t="s">
        <v>70</v>
      </c>
      <c r="BG5253" s="3">
        <v>42556.441666666666</v>
      </c>
    </row>
    <row r="5254">
      <c r="A5254" s="1">
        <v>1000428.0</v>
      </c>
      <c r="B5254" s="1" t="s">
        <v>22931</v>
      </c>
      <c r="H5254" s="1" t="s">
        <v>22932</v>
      </c>
      <c r="I5254" s="1" t="s">
        <v>22933</v>
      </c>
      <c r="J5254" s="1" t="s">
        <v>370</v>
      </c>
      <c r="K5254" s="1" t="s">
        <v>203</v>
      </c>
      <c r="L5254" s="1">
        <v>60056.0</v>
      </c>
      <c r="M5254" s="1" t="s">
        <v>22934</v>
      </c>
      <c r="N5254" s="1" t="s">
        <v>1144</v>
      </c>
      <c r="U5254" s="1">
        <v>-87.937294</v>
      </c>
      <c r="V5254" s="1">
        <v>42.066418</v>
      </c>
      <c r="W5254" s="1" t="s">
        <v>99</v>
      </c>
      <c r="X5254" s="1" t="s">
        <v>69</v>
      </c>
      <c r="Y5254" s="1" t="s">
        <v>70</v>
      </c>
      <c r="Z5254" s="1" t="s">
        <v>70</v>
      </c>
      <c r="AA5254" s="1" t="s">
        <v>70</v>
      </c>
      <c r="AB5254" s="1" t="s">
        <v>70</v>
      </c>
      <c r="AC5254" s="1" t="s">
        <v>70</v>
      </c>
      <c r="AD5254" s="1" t="s">
        <v>69</v>
      </c>
      <c r="AE5254" s="1" t="s">
        <v>69</v>
      </c>
      <c r="AF5254" s="1" t="s">
        <v>69</v>
      </c>
      <c r="AG5254" s="1" t="s">
        <v>69</v>
      </c>
      <c r="AH5254" s="1" t="s">
        <v>70</v>
      </c>
      <c r="AI5254" s="1" t="s">
        <v>69</v>
      </c>
      <c r="AJ5254" s="1" t="s">
        <v>70</v>
      </c>
      <c r="AK5254" s="1" t="s">
        <v>69</v>
      </c>
      <c r="AL5254" s="1" t="s">
        <v>69</v>
      </c>
      <c r="AM5254" s="1" t="s">
        <v>69</v>
      </c>
      <c r="AN5254" s="1" t="s">
        <v>69</v>
      </c>
      <c r="AO5254" s="1" t="s">
        <v>69</v>
      </c>
      <c r="AP5254" s="1" t="s">
        <v>70</v>
      </c>
      <c r="AQ5254" s="1" t="s">
        <v>70</v>
      </c>
      <c r="AR5254" s="1" t="s">
        <v>69</v>
      </c>
      <c r="AS5254" s="1" t="s">
        <v>69</v>
      </c>
      <c r="AT5254" s="1" t="s">
        <v>69</v>
      </c>
      <c r="AU5254" s="1" t="s">
        <v>70</v>
      </c>
      <c r="AV5254" s="1" t="s">
        <v>70</v>
      </c>
      <c r="AW5254" s="1" t="s">
        <v>70</v>
      </c>
      <c r="AX5254" s="1" t="s">
        <v>69</v>
      </c>
      <c r="AY5254" s="1" t="s">
        <v>70</v>
      </c>
      <c r="AZ5254" s="1" t="s">
        <v>69</v>
      </c>
      <c r="BA5254" s="1" t="s">
        <v>70</v>
      </c>
      <c r="BB5254" s="1" t="s">
        <v>70</v>
      </c>
      <c r="BC5254" s="1" t="s">
        <v>70</v>
      </c>
      <c r="BD5254" s="1" t="s">
        <v>69</v>
      </c>
      <c r="BE5254" s="1" t="s">
        <v>70</v>
      </c>
      <c r="BF5254" s="1" t="s">
        <v>69</v>
      </c>
      <c r="BG5254" s="3">
        <v>41733.40625</v>
      </c>
    </row>
    <row r="5255">
      <c r="A5255" s="1">
        <v>1005092.0</v>
      </c>
      <c r="B5255" s="1" t="s">
        <v>22935</v>
      </c>
      <c r="C5255" s="2" t="s">
        <v>22936</v>
      </c>
      <c r="H5255" s="1" t="s">
        <v>22937</v>
      </c>
      <c r="I5255" s="1" t="s">
        <v>22938</v>
      </c>
      <c r="J5255" s="1" t="s">
        <v>10337</v>
      </c>
      <c r="K5255" s="1" t="s">
        <v>656</v>
      </c>
      <c r="L5255" s="1">
        <v>96067.0</v>
      </c>
      <c r="M5255" s="1" t="s">
        <v>16128</v>
      </c>
      <c r="N5255" s="1" t="s">
        <v>22939</v>
      </c>
      <c r="U5255" s="1">
        <v>-122.3134</v>
      </c>
      <c r="V5255" s="1">
        <v>41.314308</v>
      </c>
      <c r="W5255" s="1" t="s">
        <v>548</v>
      </c>
      <c r="X5255" s="1" t="s">
        <v>69</v>
      </c>
      <c r="Y5255" s="1" t="s">
        <v>69</v>
      </c>
      <c r="Z5255" s="1" t="s">
        <v>70</v>
      </c>
      <c r="AA5255" s="1" t="s">
        <v>69</v>
      </c>
      <c r="AB5255" s="1" t="s">
        <v>69</v>
      </c>
      <c r="AC5255" s="1" t="s">
        <v>69</v>
      </c>
      <c r="AD5255" s="1" t="s">
        <v>69</v>
      </c>
      <c r="AE5255" s="1" t="s">
        <v>70</v>
      </c>
      <c r="AF5255" s="1" t="s">
        <v>69</v>
      </c>
      <c r="AG5255" s="1" t="s">
        <v>69</v>
      </c>
      <c r="AH5255" s="1" t="s">
        <v>69</v>
      </c>
      <c r="AI5255" s="1" t="s">
        <v>70</v>
      </c>
      <c r="AJ5255" s="1" t="s">
        <v>69</v>
      </c>
      <c r="AK5255" s="1" t="s">
        <v>69</v>
      </c>
      <c r="AL5255" s="1" t="s">
        <v>69</v>
      </c>
      <c r="AM5255" s="1" t="s">
        <v>69</v>
      </c>
      <c r="AN5255" s="1" t="s">
        <v>70</v>
      </c>
      <c r="AO5255" s="1" t="s">
        <v>69</v>
      </c>
      <c r="AP5255" s="1" t="s">
        <v>70</v>
      </c>
      <c r="AQ5255" s="1" t="s">
        <v>70</v>
      </c>
      <c r="AR5255" s="1" t="s">
        <v>69</v>
      </c>
      <c r="AS5255" s="1" t="s">
        <v>70</v>
      </c>
      <c r="AT5255" s="1" t="s">
        <v>69</v>
      </c>
      <c r="AU5255" s="1" t="s">
        <v>69</v>
      </c>
      <c r="AV5255" s="1" t="s">
        <v>70</v>
      </c>
      <c r="AW5255" s="1" t="s">
        <v>70</v>
      </c>
      <c r="AX5255" s="1" t="s">
        <v>69</v>
      </c>
      <c r="AY5255" s="1" t="s">
        <v>70</v>
      </c>
      <c r="AZ5255" s="1" t="s">
        <v>69</v>
      </c>
      <c r="BA5255" s="1" t="s">
        <v>70</v>
      </c>
      <c r="BB5255" s="1" t="s">
        <v>69</v>
      </c>
      <c r="BC5255" s="1" t="s">
        <v>69</v>
      </c>
      <c r="BD5255" s="1" t="s">
        <v>70</v>
      </c>
      <c r="BE5255" s="1" t="s">
        <v>70</v>
      </c>
      <c r="BF5255" s="1" t="s">
        <v>70</v>
      </c>
      <c r="BG5255" s="3">
        <v>41729.873611111114</v>
      </c>
    </row>
    <row r="5256">
      <c r="A5256" s="1">
        <v>1005273.0</v>
      </c>
      <c r="B5256" s="1" t="s">
        <v>22940</v>
      </c>
      <c r="C5256" s="2" t="s">
        <v>22941</v>
      </c>
      <c r="H5256" s="1" t="s">
        <v>22942</v>
      </c>
      <c r="I5256" s="1" t="s">
        <v>22943</v>
      </c>
      <c r="J5256" s="1" t="s">
        <v>3243</v>
      </c>
      <c r="K5256" s="1" t="s">
        <v>64</v>
      </c>
      <c r="L5256" s="1">
        <v>5091.0</v>
      </c>
      <c r="M5256" s="1" t="s">
        <v>12647</v>
      </c>
      <c r="N5256" s="1" t="s">
        <v>490</v>
      </c>
      <c r="U5256" s="1">
        <v>-72.524551</v>
      </c>
      <c r="V5256" s="1">
        <v>43.637211</v>
      </c>
      <c r="W5256" s="1" t="s">
        <v>99</v>
      </c>
      <c r="X5256" s="1" t="s">
        <v>69</v>
      </c>
      <c r="Y5256" s="1" t="s">
        <v>70</v>
      </c>
      <c r="Z5256" s="1" t="s">
        <v>69</v>
      </c>
      <c r="AA5256" s="1" t="s">
        <v>70</v>
      </c>
      <c r="AB5256" s="1" t="s">
        <v>70</v>
      </c>
      <c r="AC5256" s="1" t="s">
        <v>80</v>
      </c>
      <c r="AD5256" s="1" t="s">
        <v>69</v>
      </c>
      <c r="AE5256" s="1" t="s">
        <v>69</v>
      </c>
      <c r="AF5256" s="1" t="s">
        <v>69</v>
      </c>
      <c r="AG5256" s="1" t="s">
        <v>70</v>
      </c>
      <c r="AH5256" s="1" t="s">
        <v>69</v>
      </c>
      <c r="AI5256" s="1" t="s">
        <v>70</v>
      </c>
      <c r="AJ5256" s="1" t="s">
        <v>69</v>
      </c>
      <c r="AK5256" s="1" t="s">
        <v>69</v>
      </c>
      <c r="AL5256" s="1" t="s">
        <v>69</v>
      </c>
      <c r="AM5256" s="1" t="s">
        <v>69</v>
      </c>
      <c r="AN5256" s="1" t="s">
        <v>69</v>
      </c>
      <c r="AO5256" s="1" t="s">
        <v>69</v>
      </c>
      <c r="AP5256" s="1" t="s">
        <v>70</v>
      </c>
      <c r="AQ5256" s="1" t="s">
        <v>70</v>
      </c>
      <c r="AR5256" s="1" t="s">
        <v>69</v>
      </c>
      <c r="AS5256" s="1" t="s">
        <v>69</v>
      </c>
      <c r="AT5256" s="1" t="s">
        <v>69</v>
      </c>
      <c r="AU5256" s="1" t="s">
        <v>69</v>
      </c>
      <c r="AV5256" s="1" t="s">
        <v>70</v>
      </c>
      <c r="AW5256" s="1" t="s">
        <v>70</v>
      </c>
      <c r="AX5256" s="1" t="s">
        <v>69</v>
      </c>
      <c r="AY5256" s="1" t="s">
        <v>69</v>
      </c>
      <c r="AZ5256" s="1" t="s">
        <v>69</v>
      </c>
      <c r="BA5256" s="1" t="s">
        <v>70</v>
      </c>
      <c r="BB5256" s="1" t="s">
        <v>70</v>
      </c>
      <c r="BC5256" s="1" t="s">
        <v>70</v>
      </c>
      <c r="BD5256" s="1" t="s">
        <v>70</v>
      </c>
      <c r="BE5256" s="1" t="s">
        <v>70</v>
      </c>
      <c r="BF5256" s="1" t="s">
        <v>70</v>
      </c>
      <c r="BG5256" s="3">
        <v>41747.751388888886</v>
      </c>
    </row>
    <row r="5257">
      <c r="A5257" s="1">
        <v>1003251.0</v>
      </c>
      <c r="B5257" s="1" t="s">
        <v>22944</v>
      </c>
      <c r="C5257" s="2" t="s">
        <v>22945</v>
      </c>
      <c r="D5257" s="2" t="s">
        <v>22946</v>
      </c>
      <c r="H5257" s="1" t="s">
        <v>22947</v>
      </c>
      <c r="I5257" s="1" t="s">
        <v>18475</v>
      </c>
      <c r="J5257" s="1" t="s">
        <v>22948</v>
      </c>
      <c r="K5257" s="1" t="s">
        <v>322</v>
      </c>
      <c r="L5257" s="1">
        <v>47620.0</v>
      </c>
      <c r="M5257" s="1" t="s">
        <v>14203</v>
      </c>
      <c r="N5257" s="1" t="s">
        <v>237</v>
      </c>
      <c r="U5257" s="1">
        <v>-87.884277</v>
      </c>
      <c r="V5257" s="1">
        <v>37.934822</v>
      </c>
      <c r="W5257" s="1" t="s">
        <v>99</v>
      </c>
      <c r="X5257" s="1" t="s">
        <v>69</v>
      </c>
      <c r="Y5257" s="1" t="s">
        <v>69</v>
      </c>
      <c r="Z5257" s="1" t="s">
        <v>70</v>
      </c>
      <c r="AA5257" s="1" t="s">
        <v>69</v>
      </c>
      <c r="AB5257" s="1" t="s">
        <v>69</v>
      </c>
      <c r="AC5257" s="1" t="s">
        <v>80</v>
      </c>
      <c r="AD5257" s="1" t="s">
        <v>69</v>
      </c>
      <c r="AE5257" s="1" t="s">
        <v>70</v>
      </c>
      <c r="AF5257" s="1" t="s">
        <v>70</v>
      </c>
      <c r="AG5257" s="1" t="s">
        <v>70</v>
      </c>
      <c r="AH5257" s="1" t="s">
        <v>70</v>
      </c>
      <c r="AI5257" s="1" t="s">
        <v>70</v>
      </c>
      <c r="AJ5257" s="1" t="s">
        <v>70</v>
      </c>
      <c r="AK5257" s="1" t="s">
        <v>69</v>
      </c>
      <c r="AL5257" s="1" t="s">
        <v>70</v>
      </c>
      <c r="AM5257" s="1" t="s">
        <v>69</v>
      </c>
      <c r="AN5257" s="1" t="s">
        <v>70</v>
      </c>
      <c r="AO5257" s="1" t="s">
        <v>70</v>
      </c>
      <c r="AP5257" s="1" t="s">
        <v>70</v>
      </c>
      <c r="AQ5257" s="1" t="s">
        <v>69</v>
      </c>
      <c r="AR5257" s="1" t="s">
        <v>69</v>
      </c>
      <c r="AS5257" s="1" t="s">
        <v>70</v>
      </c>
      <c r="AT5257" s="1" t="s">
        <v>70</v>
      </c>
      <c r="AU5257" s="1" t="s">
        <v>69</v>
      </c>
      <c r="AV5257" s="1" t="s">
        <v>70</v>
      </c>
      <c r="AW5257" s="1" t="s">
        <v>70</v>
      </c>
      <c r="AX5257" s="1" t="s">
        <v>70</v>
      </c>
      <c r="AY5257" s="1" t="s">
        <v>70</v>
      </c>
      <c r="AZ5257" s="1" t="s">
        <v>69</v>
      </c>
      <c r="BA5257" s="1" t="s">
        <v>70</v>
      </c>
      <c r="BB5257" s="1" t="s">
        <v>70</v>
      </c>
      <c r="BC5257" s="1" t="s">
        <v>70</v>
      </c>
      <c r="BD5257" s="1" t="s">
        <v>70</v>
      </c>
      <c r="BE5257" s="1" t="s">
        <v>70</v>
      </c>
      <c r="BF5257" s="1" t="s">
        <v>70</v>
      </c>
      <c r="BG5257" s="3">
        <v>41725.525</v>
      </c>
    </row>
    <row r="5258">
      <c r="A5258" s="1">
        <v>1006160.0</v>
      </c>
      <c r="B5258" s="1" t="s">
        <v>22949</v>
      </c>
      <c r="H5258" s="1" t="s">
        <v>22950</v>
      </c>
      <c r="I5258" s="1" t="s">
        <v>310</v>
      </c>
      <c r="J5258" s="1" t="s">
        <v>2355</v>
      </c>
      <c r="K5258" s="1" t="s">
        <v>311</v>
      </c>
      <c r="L5258" s="1">
        <v>21209.0</v>
      </c>
      <c r="U5258" s="1">
        <v>-76.650101</v>
      </c>
      <c r="V5258" s="1">
        <v>39.368698</v>
      </c>
      <c r="X5258" s="1" t="s">
        <v>70</v>
      </c>
      <c r="Y5258" s="1" t="s">
        <v>70</v>
      </c>
      <c r="Z5258" s="1" t="s">
        <v>70</v>
      </c>
      <c r="AA5258" s="1" t="s">
        <v>70</v>
      </c>
      <c r="AB5258" s="1" t="s">
        <v>70</v>
      </c>
      <c r="AC5258" s="1" t="s">
        <v>80</v>
      </c>
      <c r="BG5258" s="1">
        <v>2011.0</v>
      </c>
    </row>
    <row r="5259">
      <c r="A5259" s="1">
        <v>1002681.0</v>
      </c>
      <c r="B5259" s="1" t="s">
        <v>22951</v>
      </c>
      <c r="H5259" s="1" t="s">
        <v>14061</v>
      </c>
      <c r="I5259" s="1" t="s">
        <v>6030</v>
      </c>
      <c r="J5259" s="1" t="s">
        <v>22952</v>
      </c>
      <c r="K5259" s="1" t="s">
        <v>582</v>
      </c>
      <c r="L5259" s="1">
        <v>42330.0</v>
      </c>
      <c r="U5259" s="1">
        <v>-87.127602</v>
      </c>
      <c r="V5259" s="1">
        <v>37.292599</v>
      </c>
      <c r="X5259" s="1" t="s">
        <v>70</v>
      </c>
      <c r="Y5259" s="1" t="s">
        <v>70</v>
      </c>
      <c r="Z5259" s="1" t="s">
        <v>70</v>
      </c>
      <c r="AA5259" s="1" t="s">
        <v>70</v>
      </c>
      <c r="AB5259" s="1" t="s">
        <v>70</v>
      </c>
      <c r="AC5259" s="1" t="s">
        <v>80</v>
      </c>
      <c r="BG5259" s="1">
        <v>2009.0</v>
      </c>
    </row>
    <row r="5260">
      <c r="A5260" s="1">
        <v>1002680.0</v>
      </c>
      <c r="B5260" s="1" t="s">
        <v>22953</v>
      </c>
      <c r="H5260" s="1" t="s">
        <v>1269</v>
      </c>
      <c r="I5260" s="1" t="s">
        <v>4935</v>
      </c>
      <c r="J5260" s="1" t="s">
        <v>22952</v>
      </c>
      <c r="K5260" s="1" t="s">
        <v>582</v>
      </c>
      <c r="L5260" s="1">
        <v>42345.0</v>
      </c>
      <c r="U5260" s="1">
        <v>-87.178299</v>
      </c>
      <c r="V5260" s="1">
        <v>37.202801</v>
      </c>
      <c r="X5260" s="1" t="s">
        <v>70</v>
      </c>
      <c r="Y5260" s="1" t="s">
        <v>70</v>
      </c>
      <c r="Z5260" s="1" t="s">
        <v>70</v>
      </c>
      <c r="AA5260" s="1" t="s">
        <v>70</v>
      </c>
      <c r="AB5260" s="1" t="s">
        <v>70</v>
      </c>
      <c r="AC5260" s="1" t="s">
        <v>80</v>
      </c>
      <c r="BG5260" s="4">
        <v>40311.02361111111</v>
      </c>
    </row>
    <row r="5261">
      <c r="A5261" s="1">
        <v>1002533.0</v>
      </c>
      <c r="B5261" s="1" t="s">
        <v>22954</v>
      </c>
      <c r="C5261" s="2" t="s">
        <v>22955</v>
      </c>
      <c r="H5261" s="1" t="s">
        <v>22956</v>
      </c>
      <c r="I5261" s="1" t="s">
        <v>22957</v>
      </c>
      <c r="J5261" s="1" t="s">
        <v>1671</v>
      </c>
      <c r="K5261" s="1" t="s">
        <v>133</v>
      </c>
      <c r="L5261" s="1">
        <v>98275.0</v>
      </c>
      <c r="M5261" s="1" t="s">
        <v>9120</v>
      </c>
      <c r="N5261" s="1" t="s">
        <v>1105</v>
      </c>
      <c r="U5261" s="1">
        <v>-122.3049</v>
      </c>
      <c r="V5261" s="1">
        <v>47.948608</v>
      </c>
      <c r="W5261" s="1" t="s">
        <v>392</v>
      </c>
      <c r="X5261" s="1" t="s">
        <v>69</v>
      </c>
      <c r="Y5261" s="1" t="s">
        <v>70</v>
      </c>
      <c r="Z5261" s="1" t="s">
        <v>69</v>
      </c>
      <c r="AA5261" s="1" t="s">
        <v>69</v>
      </c>
      <c r="AB5261" s="1" t="s">
        <v>70</v>
      </c>
      <c r="AC5261" s="1" t="s">
        <v>69</v>
      </c>
      <c r="AD5261" s="1" t="s">
        <v>69</v>
      </c>
      <c r="AE5261" s="1" t="s">
        <v>69</v>
      </c>
      <c r="AF5261" s="1" t="s">
        <v>69</v>
      </c>
      <c r="AG5261" s="1" t="s">
        <v>69</v>
      </c>
      <c r="AH5261" s="1" t="s">
        <v>70</v>
      </c>
      <c r="AI5261" s="1" t="s">
        <v>70</v>
      </c>
      <c r="AJ5261" s="1" t="s">
        <v>69</v>
      </c>
      <c r="AK5261" s="1" t="s">
        <v>69</v>
      </c>
      <c r="AL5261" s="1" t="s">
        <v>69</v>
      </c>
      <c r="AM5261" s="1" t="s">
        <v>69</v>
      </c>
      <c r="AN5261" s="1" t="s">
        <v>70</v>
      </c>
      <c r="AO5261" s="1" t="s">
        <v>69</v>
      </c>
      <c r="AP5261" s="1" t="s">
        <v>70</v>
      </c>
      <c r="AQ5261" s="1" t="s">
        <v>69</v>
      </c>
      <c r="AR5261" s="1" t="s">
        <v>69</v>
      </c>
      <c r="AS5261" s="1" t="s">
        <v>70</v>
      </c>
      <c r="AT5261" s="1" t="s">
        <v>69</v>
      </c>
      <c r="AU5261" s="1" t="s">
        <v>69</v>
      </c>
      <c r="AV5261" s="1" t="s">
        <v>70</v>
      </c>
      <c r="AW5261" s="1" t="s">
        <v>69</v>
      </c>
      <c r="AX5261" s="1" t="s">
        <v>70</v>
      </c>
      <c r="AY5261" s="1" t="s">
        <v>70</v>
      </c>
      <c r="AZ5261" s="1" t="s">
        <v>69</v>
      </c>
      <c r="BA5261" s="1" t="s">
        <v>70</v>
      </c>
      <c r="BB5261" s="1" t="s">
        <v>70</v>
      </c>
      <c r="BC5261" s="1" t="s">
        <v>70</v>
      </c>
      <c r="BD5261" s="1" t="s">
        <v>69</v>
      </c>
      <c r="BE5261" s="1" t="s">
        <v>70</v>
      </c>
      <c r="BF5261" s="1" t="s">
        <v>70</v>
      </c>
      <c r="BG5261" s="3">
        <v>41734.529861111114</v>
      </c>
    </row>
    <row r="5262">
      <c r="A5262" s="1">
        <v>1008203.0</v>
      </c>
      <c r="B5262" s="1" t="s">
        <v>22958</v>
      </c>
      <c r="C5262" s="2" t="s">
        <v>22959</v>
      </c>
      <c r="D5262" s="2" t="s">
        <v>22960</v>
      </c>
      <c r="H5262" s="1" t="s">
        <v>22961</v>
      </c>
      <c r="I5262" s="1" t="s">
        <v>22962</v>
      </c>
      <c r="J5262" s="1" t="s">
        <v>4482</v>
      </c>
      <c r="K5262" s="1" t="s">
        <v>451</v>
      </c>
      <c r="L5262" s="1">
        <v>53149.0</v>
      </c>
      <c r="M5262" s="1" t="s">
        <v>22963</v>
      </c>
      <c r="N5262" s="1" t="s">
        <v>68</v>
      </c>
      <c r="U5262" s="1">
        <v>-88.338623</v>
      </c>
      <c r="V5262" s="1">
        <v>42.873608</v>
      </c>
      <c r="X5262" s="1" t="s">
        <v>69</v>
      </c>
      <c r="Y5262" s="1" t="s">
        <v>69</v>
      </c>
      <c r="Z5262" s="1" t="s">
        <v>69</v>
      </c>
      <c r="AA5262" s="1" t="s">
        <v>69</v>
      </c>
      <c r="AB5262" s="1" t="s">
        <v>70</v>
      </c>
      <c r="AC5262" s="1" t="s">
        <v>69</v>
      </c>
      <c r="AD5262" s="1" t="s">
        <v>69</v>
      </c>
      <c r="AE5262" s="1" t="s">
        <v>69</v>
      </c>
      <c r="AF5262" s="1" t="s">
        <v>69</v>
      </c>
      <c r="AG5262" s="1" t="s">
        <v>69</v>
      </c>
      <c r="AH5262" s="1" t="s">
        <v>69</v>
      </c>
      <c r="AI5262" s="1" t="s">
        <v>70</v>
      </c>
      <c r="AJ5262" s="1" t="s">
        <v>69</v>
      </c>
      <c r="AK5262" s="1" t="s">
        <v>69</v>
      </c>
      <c r="AL5262" s="1" t="s">
        <v>69</v>
      </c>
      <c r="AM5262" s="1" t="s">
        <v>69</v>
      </c>
      <c r="AN5262" s="1" t="s">
        <v>69</v>
      </c>
      <c r="AO5262" s="1" t="s">
        <v>69</v>
      </c>
      <c r="AP5262" s="1" t="s">
        <v>70</v>
      </c>
      <c r="AQ5262" s="1" t="s">
        <v>70</v>
      </c>
      <c r="AR5262" s="1" t="s">
        <v>69</v>
      </c>
      <c r="AS5262" s="1" t="s">
        <v>69</v>
      </c>
      <c r="AT5262" s="1" t="s">
        <v>69</v>
      </c>
      <c r="AU5262" s="1" t="s">
        <v>69</v>
      </c>
      <c r="AV5262" s="1" t="s">
        <v>69</v>
      </c>
      <c r="AW5262" s="1" t="s">
        <v>70</v>
      </c>
      <c r="AX5262" s="1" t="s">
        <v>69</v>
      </c>
      <c r="AY5262" s="1" t="s">
        <v>70</v>
      </c>
      <c r="AZ5262" s="1" t="s">
        <v>69</v>
      </c>
      <c r="BA5262" s="1" t="s">
        <v>70</v>
      </c>
      <c r="BB5262" s="1" t="s">
        <v>69</v>
      </c>
      <c r="BC5262" s="1" t="s">
        <v>69</v>
      </c>
      <c r="BD5262" s="1" t="s">
        <v>70</v>
      </c>
      <c r="BE5262" s="1" t="s">
        <v>70</v>
      </c>
      <c r="BF5262" s="1" t="s">
        <v>70</v>
      </c>
      <c r="BG5262" s="3">
        <v>42082.59722222222</v>
      </c>
    </row>
    <row r="5263">
      <c r="A5263" s="1">
        <v>1010316.0</v>
      </c>
      <c r="B5263" s="1" t="s">
        <v>22964</v>
      </c>
      <c r="C5263" s="2" t="s">
        <v>22965</v>
      </c>
      <c r="D5263" s="2" t="s">
        <v>22966</v>
      </c>
      <c r="G5263" s="2" t="s">
        <v>22967</v>
      </c>
      <c r="H5263" s="1" t="s">
        <v>22968</v>
      </c>
      <c r="I5263" s="1" t="s">
        <v>13232</v>
      </c>
      <c r="J5263" s="1" t="s">
        <v>3307</v>
      </c>
      <c r="K5263" s="1" t="s">
        <v>561</v>
      </c>
      <c r="L5263" s="1">
        <v>31201.0</v>
      </c>
      <c r="M5263" s="1" t="s">
        <v>1081</v>
      </c>
      <c r="N5263" s="1" t="s">
        <v>13661</v>
      </c>
      <c r="U5263" s="1">
        <v>-83.646553</v>
      </c>
      <c r="V5263" s="1">
        <v>32.833797</v>
      </c>
      <c r="X5263" s="1" t="s">
        <v>69</v>
      </c>
      <c r="Y5263" s="1" t="s">
        <v>70</v>
      </c>
      <c r="Z5263" s="1" t="s">
        <v>70</v>
      </c>
      <c r="AA5263" s="1" t="s">
        <v>70</v>
      </c>
      <c r="AB5263" s="1" t="s">
        <v>69</v>
      </c>
      <c r="AC5263" s="1" t="s">
        <v>69</v>
      </c>
      <c r="AD5263" s="1" t="s">
        <v>69</v>
      </c>
      <c r="AE5263" s="1" t="s">
        <v>69</v>
      </c>
      <c r="AF5263" s="1" t="s">
        <v>69</v>
      </c>
      <c r="AG5263" s="1" t="s">
        <v>69</v>
      </c>
      <c r="AH5263" s="1" t="s">
        <v>69</v>
      </c>
      <c r="AI5263" s="1" t="s">
        <v>70</v>
      </c>
      <c r="AJ5263" s="1" t="s">
        <v>69</v>
      </c>
      <c r="AK5263" s="1" t="s">
        <v>69</v>
      </c>
      <c r="AL5263" s="1" t="s">
        <v>69</v>
      </c>
      <c r="AM5263" s="1" t="s">
        <v>69</v>
      </c>
      <c r="AN5263" s="1" t="s">
        <v>70</v>
      </c>
      <c r="AO5263" s="1" t="s">
        <v>69</v>
      </c>
      <c r="AP5263" s="1" t="s">
        <v>70</v>
      </c>
      <c r="AQ5263" s="1" t="s">
        <v>69</v>
      </c>
      <c r="AR5263" s="1" t="s">
        <v>69</v>
      </c>
      <c r="AS5263" s="1" t="s">
        <v>69</v>
      </c>
      <c r="AT5263" s="1" t="s">
        <v>69</v>
      </c>
      <c r="AU5263" s="1" t="s">
        <v>69</v>
      </c>
      <c r="AV5263" s="1" t="s">
        <v>70</v>
      </c>
      <c r="AW5263" s="1" t="s">
        <v>70</v>
      </c>
      <c r="AX5263" s="1" t="s">
        <v>69</v>
      </c>
      <c r="AY5263" s="1" t="s">
        <v>70</v>
      </c>
      <c r="AZ5263" s="1" t="s">
        <v>69</v>
      </c>
      <c r="BA5263" s="1" t="s">
        <v>70</v>
      </c>
      <c r="BB5263" s="1" t="s">
        <v>70</v>
      </c>
      <c r="BC5263" s="1" t="s">
        <v>69</v>
      </c>
      <c r="BD5263" s="1" t="s">
        <v>70</v>
      </c>
      <c r="BE5263" s="1" t="s">
        <v>70</v>
      </c>
      <c r="BF5263" s="1" t="s">
        <v>70</v>
      </c>
      <c r="BG5263" s="3">
        <v>43308.55069444444</v>
      </c>
    </row>
    <row r="5264">
      <c r="A5264" s="1">
        <v>1000050.0</v>
      </c>
      <c r="B5264" s="1" t="s">
        <v>22969</v>
      </c>
      <c r="D5264" s="2" t="s">
        <v>22970</v>
      </c>
      <c r="H5264" s="1" t="s">
        <v>22971</v>
      </c>
      <c r="I5264" s="1" t="s">
        <v>13232</v>
      </c>
      <c r="J5264" s="1" t="s">
        <v>3307</v>
      </c>
      <c r="K5264" s="1" t="s">
        <v>561</v>
      </c>
      <c r="L5264" s="1">
        <v>31201.0</v>
      </c>
      <c r="M5264" s="1" t="s">
        <v>1490</v>
      </c>
      <c r="N5264" s="1" t="s">
        <v>7959</v>
      </c>
      <c r="U5264" s="1">
        <v>-83.628616</v>
      </c>
      <c r="V5264" s="1">
        <v>32.83831</v>
      </c>
      <c r="W5264" s="1" t="s">
        <v>392</v>
      </c>
      <c r="X5264" s="1" t="s">
        <v>69</v>
      </c>
      <c r="Y5264" s="1" t="s">
        <v>70</v>
      </c>
      <c r="Z5264" s="1" t="s">
        <v>70</v>
      </c>
      <c r="AA5264" s="1" t="s">
        <v>70</v>
      </c>
      <c r="AB5264" s="1" t="s">
        <v>69</v>
      </c>
      <c r="AC5264" s="1" t="s">
        <v>69</v>
      </c>
      <c r="AD5264" s="1" t="s">
        <v>69</v>
      </c>
      <c r="AE5264" s="1" t="s">
        <v>69</v>
      </c>
      <c r="AF5264" s="1" t="s">
        <v>70</v>
      </c>
      <c r="AG5264" s="1" t="s">
        <v>69</v>
      </c>
      <c r="AH5264" s="1" t="s">
        <v>69</v>
      </c>
      <c r="AI5264" s="1" t="s">
        <v>70</v>
      </c>
      <c r="AJ5264" s="1" t="s">
        <v>69</v>
      </c>
      <c r="AK5264" s="1" t="s">
        <v>69</v>
      </c>
      <c r="AL5264" s="1" t="s">
        <v>69</v>
      </c>
      <c r="AM5264" s="1" t="s">
        <v>70</v>
      </c>
      <c r="AN5264" s="1" t="s">
        <v>70</v>
      </c>
      <c r="AO5264" s="1" t="s">
        <v>69</v>
      </c>
      <c r="AP5264" s="1" t="s">
        <v>70</v>
      </c>
      <c r="AQ5264" s="1" t="s">
        <v>70</v>
      </c>
      <c r="AR5264" s="1" t="s">
        <v>69</v>
      </c>
      <c r="AS5264" s="1" t="s">
        <v>69</v>
      </c>
      <c r="AT5264" s="1" t="s">
        <v>70</v>
      </c>
      <c r="AU5264" s="1" t="s">
        <v>69</v>
      </c>
      <c r="AV5264" s="1" t="s">
        <v>70</v>
      </c>
      <c r="AW5264" s="1" t="s">
        <v>70</v>
      </c>
      <c r="AX5264" s="1" t="s">
        <v>70</v>
      </c>
      <c r="AY5264" s="1" t="s">
        <v>70</v>
      </c>
      <c r="AZ5264" s="1" t="s">
        <v>70</v>
      </c>
      <c r="BA5264" s="1" t="s">
        <v>70</v>
      </c>
      <c r="BB5264" s="1" t="s">
        <v>70</v>
      </c>
      <c r="BC5264" s="1" t="s">
        <v>70</v>
      </c>
      <c r="BD5264" s="1" t="s">
        <v>70</v>
      </c>
      <c r="BE5264" s="1" t="s">
        <v>70</v>
      </c>
      <c r="BF5264" s="1" t="s">
        <v>70</v>
      </c>
      <c r="BG5264" s="3">
        <v>41036.441666666666</v>
      </c>
    </row>
    <row r="5265">
      <c r="A5265" s="1">
        <v>1012725.0</v>
      </c>
      <c r="B5265" s="1" t="s">
        <v>22972</v>
      </c>
      <c r="C5265" s="2" t="s">
        <v>22973</v>
      </c>
      <c r="D5265" s="2" t="s">
        <v>22974</v>
      </c>
      <c r="E5265" s="2" t="s">
        <v>22975</v>
      </c>
      <c r="H5265" s="1" t="s">
        <v>22976</v>
      </c>
      <c r="I5265" s="1" t="s">
        <v>1282</v>
      </c>
      <c r="J5265" s="1" t="s">
        <v>1282</v>
      </c>
      <c r="K5265" s="1" t="s">
        <v>1283</v>
      </c>
      <c r="L5265" s="1">
        <v>99504.0</v>
      </c>
      <c r="M5265" s="1" t="s">
        <v>22977</v>
      </c>
      <c r="N5265" s="1" t="s">
        <v>372</v>
      </c>
      <c r="U5265" s="1">
        <v>-149.73119</v>
      </c>
      <c r="V5265" s="1">
        <v>61.208992</v>
      </c>
      <c r="X5265" s="1" t="s">
        <v>69</v>
      </c>
      <c r="Y5265" s="1" t="s">
        <v>69</v>
      </c>
      <c r="Z5265" s="1" t="s">
        <v>69</v>
      </c>
      <c r="AA5265" s="1" t="s">
        <v>69</v>
      </c>
      <c r="AB5265" s="1" t="s">
        <v>70</v>
      </c>
      <c r="AC5265" s="1" t="s">
        <v>80</v>
      </c>
      <c r="AD5265" s="1" t="s">
        <v>69</v>
      </c>
      <c r="AE5265" s="1" t="s">
        <v>70</v>
      </c>
      <c r="AF5265" s="1" t="s">
        <v>69</v>
      </c>
      <c r="AG5265" s="1" t="s">
        <v>69</v>
      </c>
      <c r="AH5265" s="1" t="s">
        <v>69</v>
      </c>
      <c r="AI5265" s="1" t="s">
        <v>69</v>
      </c>
      <c r="AJ5265" s="1" t="s">
        <v>69</v>
      </c>
      <c r="AK5265" s="1" t="s">
        <v>69</v>
      </c>
      <c r="AL5265" s="1" t="s">
        <v>69</v>
      </c>
      <c r="AM5265" s="1" t="s">
        <v>69</v>
      </c>
      <c r="AN5265" s="1" t="s">
        <v>70</v>
      </c>
      <c r="AO5265" s="1" t="s">
        <v>70</v>
      </c>
      <c r="AP5265" s="1" t="s">
        <v>70</v>
      </c>
      <c r="AQ5265" s="1" t="s">
        <v>70</v>
      </c>
      <c r="AR5265" s="1" t="s">
        <v>69</v>
      </c>
      <c r="AS5265" s="1" t="s">
        <v>70</v>
      </c>
      <c r="AT5265" s="1" t="s">
        <v>69</v>
      </c>
      <c r="AU5265" s="1" t="s">
        <v>69</v>
      </c>
      <c r="AV5265" s="1" t="s">
        <v>70</v>
      </c>
      <c r="AW5265" s="1" t="s">
        <v>70</v>
      </c>
      <c r="AX5265" s="1" t="s">
        <v>69</v>
      </c>
      <c r="AY5265" s="1" t="s">
        <v>70</v>
      </c>
      <c r="AZ5265" s="1" t="s">
        <v>69</v>
      </c>
      <c r="BA5265" s="1" t="s">
        <v>70</v>
      </c>
      <c r="BB5265" s="1" t="s">
        <v>70</v>
      </c>
      <c r="BC5265" s="1" t="s">
        <v>70</v>
      </c>
      <c r="BD5265" s="1" t="s">
        <v>70</v>
      </c>
      <c r="BE5265" s="1" t="s">
        <v>70</v>
      </c>
      <c r="BF5265" s="1" t="s">
        <v>70</v>
      </c>
      <c r="BG5265" s="3">
        <v>43307.67291666667</v>
      </c>
    </row>
    <row r="5266">
      <c r="A5266" s="1">
        <v>1018924.0</v>
      </c>
      <c r="B5266" s="1" t="s">
        <v>22978</v>
      </c>
      <c r="D5266" s="2" t="s">
        <v>22979</v>
      </c>
      <c r="H5266" s="1" t="s">
        <v>22980</v>
      </c>
      <c r="I5266" s="1" t="s">
        <v>22093</v>
      </c>
      <c r="J5266" s="1" t="s">
        <v>125</v>
      </c>
      <c r="K5266" s="1" t="s">
        <v>322</v>
      </c>
      <c r="L5266" s="1">
        <v>47303.0</v>
      </c>
      <c r="M5266" s="1" t="s">
        <v>1899</v>
      </c>
      <c r="N5266" s="1" t="s">
        <v>5810</v>
      </c>
      <c r="U5266" s="1">
        <v>-85.410675</v>
      </c>
      <c r="V5266" s="1">
        <v>40.188393</v>
      </c>
      <c r="X5266" s="1" t="s">
        <v>69</v>
      </c>
      <c r="Y5266" s="1" t="s">
        <v>70</v>
      </c>
      <c r="Z5266" s="1" t="s">
        <v>70</v>
      </c>
      <c r="AA5266" s="1" t="s">
        <v>70</v>
      </c>
      <c r="AB5266" s="1" t="s">
        <v>69</v>
      </c>
      <c r="AC5266" s="1" t="s">
        <v>69</v>
      </c>
      <c r="AD5266" s="1" t="s">
        <v>69</v>
      </c>
      <c r="AE5266" s="1" t="s">
        <v>70</v>
      </c>
      <c r="AF5266" s="1" t="s">
        <v>69</v>
      </c>
      <c r="AG5266" s="1" t="s">
        <v>69</v>
      </c>
      <c r="AH5266" s="1" t="s">
        <v>69</v>
      </c>
      <c r="AI5266" s="1" t="s">
        <v>70</v>
      </c>
      <c r="AJ5266" s="1" t="s">
        <v>69</v>
      </c>
      <c r="AK5266" s="1" t="s">
        <v>69</v>
      </c>
      <c r="AL5266" s="1" t="s">
        <v>69</v>
      </c>
      <c r="AM5266" s="1" t="s">
        <v>69</v>
      </c>
      <c r="AN5266" s="1" t="s">
        <v>70</v>
      </c>
      <c r="AO5266" s="1" t="s">
        <v>70</v>
      </c>
      <c r="AP5266" s="1" t="s">
        <v>70</v>
      </c>
      <c r="AQ5266" s="1" t="s">
        <v>70</v>
      </c>
      <c r="AR5266" s="1" t="s">
        <v>69</v>
      </c>
      <c r="AS5266" s="1" t="s">
        <v>70</v>
      </c>
      <c r="AT5266" s="1" t="s">
        <v>70</v>
      </c>
      <c r="AU5266" s="1" t="s">
        <v>69</v>
      </c>
      <c r="AV5266" s="1" t="s">
        <v>69</v>
      </c>
      <c r="AW5266" s="1" t="s">
        <v>70</v>
      </c>
      <c r="AX5266" s="1" t="s">
        <v>69</v>
      </c>
      <c r="AY5266" s="1" t="s">
        <v>70</v>
      </c>
      <c r="AZ5266" s="1" t="s">
        <v>69</v>
      </c>
      <c r="BA5266" s="1" t="s">
        <v>70</v>
      </c>
      <c r="BB5266" s="1" t="s">
        <v>70</v>
      </c>
      <c r="BC5266" s="1" t="s">
        <v>69</v>
      </c>
      <c r="BD5266" s="1" t="s">
        <v>70</v>
      </c>
      <c r="BE5266" s="1" t="s">
        <v>70</v>
      </c>
      <c r="BF5266" s="1" t="s">
        <v>70</v>
      </c>
      <c r="BG5266" s="3">
        <v>43552.19930555556</v>
      </c>
    </row>
    <row r="5267">
      <c r="A5267" s="1">
        <v>1004283.0</v>
      </c>
      <c r="B5267" s="1" t="s">
        <v>22981</v>
      </c>
      <c r="C5267" s="2" t="s">
        <v>22982</v>
      </c>
      <c r="D5267" s="2" t="s">
        <v>22983</v>
      </c>
      <c r="E5267" s="2" t="s">
        <v>22984</v>
      </c>
      <c r="H5267" s="1" t="s">
        <v>22985</v>
      </c>
      <c r="I5267" s="1" t="s">
        <v>8752</v>
      </c>
      <c r="J5267" s="1" t="s">
        <v>1461</v>
      </c>
      <c r="K5267" s="1" t="s">
        <v>203</v>
      </c>
      <c r="L5267" s="1">
        <v>60060.0</v>
      </c>
      <c r="M5267" s="1" t="s">
        <v>22986</v>
      </c>
      <c r="N5267" s="1" t="s">
        <v>1859</v>
      </c>
      <c r="U5267" s="1">
        <v>-88.002525</v>
      </c>
      <c r="V5267" s="1">
        <v>42.270943</v>
      </c>
      <c r="W5267" s="1" t="s">
        <v>99</v>
      </c>
      <c r="X5267" s="1" t="s">
        <v>69</v>
      </c>
      <c r="Y5267" s="1" t="s">
        <v>70</v>
      </c>
      <c r="Z5267" s="1" t="s">
        <v>70</v>
      </c>
      <c r="AA5267" s="1" t="s">
        <v>70</v>
      </c>
      <c r="AB5267" s="1" t="s">
        <v>70</v>
      </c>
      <c r="AC5267" s="1" t="s">
        <v>69</v>
      </c>
      <c r="AD5267" s="1" t="s">
        <v>69</v>
      </c>
      <c r="AE5267" s="1" t="s">
        <v>69</v>
      </c>
      <c r="AF5267" s="1" t="s">
        <v>69</v>
      </c>
      <c r="AG5267" s="1" t="s">
        <v>69</v>
      </c>
      <c r="AH5267" s="1" t="s">
        <v>69</v>
      </c>
      <c r="AI5267" s="1" t="s">
        <v>70</v>
      </c>
      <c r="AJ5267" s="1" t="s">
        <v>69</v>
      </c>
      <c r="AK5267" s="1" t="s">
        <v>69</v>
      </c>
      <c r="AL5267" s="1" t="s">
        <v>69</v>
      </c>
      <c r="AM5267" s="1" t="s">
        <v>69</v>
      </c>
      <c r="AN5267" s="1" t="s">
        <v>70</v>
      </c>
      <c r="AO5267" s="1" t="s">
        <v>69</v>
      </c>
      <c r="AP5267" s="1" t="s">
        <v>70</v>
      </c>
      <c r="AQ5267" s="1" t="s">
        <v>70</v>
      </c>
      <c r="AR5267" s="1" t="s">
        <v>69</v>
      </c>
      <c r="AS5267" s="1" t="s">
        <v>69</v>
      </c>
      <c r="AT5267" s="1" t="s">
        <v>69</v>
      </c>
      <c r="AU5267" s="1" t="s">
        <v>70</v>
      </c>
      <c r="AV5267" s="1" t="s">
        <v>70</v>
      </c>
      <c r="AW5267" s="1" t="s">
        <v>70</v>
      </c>
      <c r="AX5267" s="1" t="s">
        <v>70</v>
      </c>
      <c r="AY5267" s="1" t="s">
        <v>70</v>
      </c>
      <c r="AZ5267" s="1" t="s">
        <v>69</v>
      </c>
      <c r="BA5267" s="1" t="s">
        <v>70</v>
      </c>
      <c r="BB5267" s="1" t="s">
        <v>70</v>
      </c>
      <c r="BC5267" s="1" t="s">
        <v>70</v>
      </c>
      <c r="BD5267" s="1" t="s">
        <v>70</v>
      </c>
      <c r="BE5267" s="1" t="s">
        <v>70</v>
      </c>
      <c r="BF5267" s="1" t="s">
        <v>70</v>
      </c>
      <c r="BG5267" s="3">
        <v>41437.44305555556</v>
      </c>
    </row>
    <row r="5268">
      <c r="A5268" s="1">
        <v>1018931.0</v>
      </c>
      <c r="B5268" s="1" t="s">
        <v>22987</v>
      </c>
      <c r="D5268" s="1" t="s">
        <v>22988</v>
      </c>
      <c r="H5268" s="1" t="s">
        <v>22989</v>
      </c>
      <c r="I5268" s="1" t="s">
        <v>22990</v>
      </c>
      <c r="J5268" s="1" t="s">
        <v>22991</v>
      </c>
      <c r="K5268" s="1" t="s">
        <v>575</v>
      </c>
      <c r="L5268" s="1">
        <v>49862.0</v>
      </c>
      <c r="M5268" s="1" t="s">
        <v>22992</v>
      </c>
      <c r="N5268" s="1" t="s">
        <v>406</v>
      </c>
      <c r="U5268" s="1">
        <v>-86.653404</v>
      </c>
      <c r="V5268" s="1">
        <v>46.412556</v>
      </c>
      <c r="X5268" s="1" t="s">
        <v>69</v>
      </c>
      <c r="Y5268" s="1" t="s">
        <v>69</v>
      </c>
      <c r="Z5268" s="1" t="s">
        <v>70</v>
      </c>
      <c r="AA5268" s="1" t="s">
        <v>69</v>
      </c>
      <c r="AB5268" s="1" t="s">
        <v>69</v>
      </c>
      <c r="AC5268" s="1" t="s">
        <v>70</v>
      </c>
      <c r="AD5268" s="1" t="s">
        <v>69</v>
      </c>
      <c r="AE5268" s="1" t="s">
        <v>70</v>
      </c>
      <c r="AF5268" s="1" t="s">
        <v>69</v>
      </c>
      <c r="AG5268" s="1" t="s">
        <v>69</v>
      </c>
      <c r="AH5268" s="1" t="s">
        <v>69</v>
      </c>
      <c r="AI5268" s="1" t="s">
        <v>70</v>
      </c>
      <c r="AJ5268" s="1" t="s">
        <v>69</v>
      </c>
      <c r="AK5268" s="1" t="s">
        <v>69</v>
      </c>
      <c r="AL5268" s="1" t="s">
        <v>69</v>
      </c>
      <c r="AM5268" s="1" t="s">
        <v>69</v>
      </c>
      <c r="AN5268" s="1" t="s">
        <v>69</v>
      </c>
      <c r="AO5268" s="1" t="s">
        <v>70</v>
      </c>
      <c r="AP5268" s="1" t="s">
        <v>70</v>
      </c>
      <c r="AQ5268" s="1" t="s">
        <v>70</v>
      </c>
      <c r="AR5268" s="1" t="s">
        <v>69</v>
      </c>
      <c r="AS5268" s="1" t="s">
        <v>70</v>
      </c>
      <c r="AT5268" s="1" t="s">
        <v>69</v>
      </c>
      <c r="AU5268" s="1" t="s">
        <v>69</v>
      </c>
      <c r="AV5268" s="1" t="s">
        <v>70</v>
      </c>
      <c r="AW5268" s="1" t="s">
        <v>69</v>
      </c>
      <c r="AX5268" s="1" t="s">
        <v>70</v>
      </c>
      <c r="AY5268" s="1" t="s">
        <v>69</v>
      </c>
      <c r="AZ5268" s="1" t="s">
        <v>69</v>
      </c>
      <c r="BA5268" s="1" t="s">
        <v>70</v>
      </c>
      <c r="BB5268" s="1" t="s">
        <v>70</v>
      </c>
      <c r="BC5268" s="1" t="s">
        <v>69</v>
      </c>
      <c r="BD5268" s="1" t="s">
        <v>70</v>
      </c>
      <c r="BE5268" s="1" t="s">
        <v>70</v>
      </c>
      <c r="BF5268" s="1" t="s">
        <v>69</v>
      </c>
      <c r="BG5268" s="3">
        <v>43138.60208333333</v>
      </c>
    </row>
    <row r="5269">
      <c r="A5269" s="1">
        <v>1009969.0</v>
      </c>
      <c r="B5269" s="1" t="s">
        <v>22993</v>
      </c>
      <c r="C5269" s="2" t="s">
        <v>22994</v>
      </c>
      <c r="D5269" s="2" t="s">
        <v>22995</v>
      </c>
      <c r="H5269" s="1" t="s">
        <v>22996</v>
      </c>
      <c r="I5269" s="1" t="s">
        <v>22997</v>
      </c>
      <c r="K5269" s="1" t="s">
        <v>77</v>
      </c>
      <c r="L5269" s="1">
        <v>44262.0</v>
      </c>
      <c r="M5269" s="1" t="s">
        <v>22998</v>
      </c>
      <c r="N5269" s="1" t="s">
        <v>863</v>
      </c>
      <c r="U5269" s="1">
        <v>-81.441093</v>
      </c>
      <c r="V5269" s="1">
        <v>41.139095</v>
      </c>
      <c r="X5269" s="1" t="s">
        <v>69</v>
      </c>
      <c r="Y5269" s="1" t="s">
        <v>70</v>
      </c>
      <c r="Z5269" s="1" t="s">
        <v>70</v>
      </c>
      <c r="AA5269" s="1" t="s">
        <v>70</v>
      </c>
      <c r="AB5269" s="1" t="s">
        <v>70</v>
      </c>
      <c r="AC5269" s="1" t="s">
        <v>80</v>
      </c>
      <c r="BG5269" s="3">
        <v>41750.518055555556</v>
      </c>
    </row>
    <row r="5270">
      <c r="A5270" s="1">
        <v>1009024.0</v>
      </c>
      <c r="B5270" s="1" t="s">
        <v>22999</v>
      </c>
      <c r="C5270" s="2" t="s">
        <v>23000</v>
      </c>
      <c r="D5270" s="2" t="s">
        <v>23001</v>
      </c>
      <c r="H5270" s="1" t="s">
        <v>23002</v>
      </c>
      <c r="I5270" s="1" t="s">
        <v>23003</v>
      </c>
      <c r="J5270" s="1" t="s">
        <v>1461</v>
      </c>
      <c r="K5270" s="1" t="s">
        <v>322</v>
      </c>
      <c r="L5270" s="1">
        <v>46321.0</v>
      </c>
      <c r="M5270" s="1" t="s">
        <v>5349</v>
      </c>
      <c r="N5270" s="1" t="s">
        <v>1144</v>
      </c>
      <c r="U5270" s="1">
        <v>-87.505722</v>
      </c>
      <c r="V5270" s="1">
        <v>41.536804</v>
      </c>
      <c r="W5270" s="1" t="s">
        <v>392</v>
      </c>
      <c r="X5270" s="1" t="s">
        <v>70</v>
      </c>
      <c r="Y5270" s="1" t="s">
        <v>70</v>
      </c>
      <c r="Z5270" s="1" t="s">
        <v>70</v>
      </c>
      <c r="AA5270" s="1" t="s">
        <v>70</v>
      </c>
      <c r="AB5270" s="1" t="s">
        <v>70</v>
      </c>
      <c r="AC5270" s="1" t="s">
        <v>70</v>
      </c>
      <c r="AD5270" s="1" t="s">
        <v>69</v>
      </c>
      <c r="AE5270" s="1" t="s">
        <v>69</v>
      </c>
      <c r="AF5270" s="1" t="s">
        <v>69</v>
      </c>
      <c r="AG5270" s="1" t="s">
        <v>70</v>
      </c>
      <c r="AH5270" s="1" t="s">
        <v>70</v>
      </c>
      <c r="AI5270" s="1" t="s">
        <v>70</v>
      </c>
      <c r="AJ5270" s="1" t="s">
        <v>70</v>
      </c>
      <c r="AK5270" s="1" t="s">
        <v>69</v>
      </c>
      <c r="AL5270" s="1" t="s">
        <v>69</v>
      </c>
      <c r="AM5270" s="1" t="s">
        <v>69</v>
      </c>
      <c r="AN5270" s="1" t="s">
        <v>70</v>
      </c>
      <c r="AO5270" s="1" t="s">
        <v>69</v>
      </c>
      <c r="AP5270" s="1" t="s">
        <v>70</v>
      </c>
      <c r="AQ5270" s="1" t="s">
        <v>70</v>
      </c>
      <c r="AR5270" s="1" t="s">
        <v>69</v>
      </c>
      <c r="AS5270" s="1" t="s">
        <v>69</v>
      </c>
      <c r="AT5270" s="1" t="s">
        <v>69</v>
      </c>
      <c r="AU5270" s="1" t="s">
        <v>69</v>
      </c>
      <c r="AV5270" s="1" t="s">
        <v>70</v>
      </c>
      <c r="AW5270" s="1" t="s">
        <v>70</v>
      </c>
      <c r="AX5270" s="1" t="s">
        <v>70</v>
      </c>
      <c r="AY5270" s="1" t="s">
        <v>70</v>
      </c>
      <c r="AZ5270" s="1" t="s">
        <v>70</v>
      </c>
      <c r="BA5270" s="1" t="s">
        <v>70</v>
      </c>
      <c r="BB5270" s="1" t="s">
        <v>70</v>
      </c>
      <c r="BC5270" s="1" t="s">
        <v>70</v>
      </c>
      <c r="BD5270" s="1" t="s">
        <v>70</v>
      </c>
      <c r="BE5270" s="1" t="s">
        <v>70</v>
      </c>
      <c r="BF5270" s="1" t="s">
        <v>70</v>
      </c>
      <c r="BG5270" s="3">
        <v>41634.697916666664</v>
      </c>
    </row>
    <row r="5271">
      <c r="A5271" s="1">
        <v>1010048.0</v>
      </c>
      <c r="B5271" s="1" t="s">
        <v>23004</v>
      </c>
      <c r="C5271" s="2" t="s">
        <v>23005</v>
      </c>
      <c r="D5271" s="2" t="s">
        <v>23006</v>
      </c>
      <c r="H5271" s="1" t="s">
        <v>23007</v>
      </c>
      <c r="I5271" s="1" t="s">
        <v>23008</v>
      </c>
      <c r="J5271" s="1" t="s">
        <v>1134</v>
      </c>
      <c r="K5271" s="1" t="s">
        <v>203</v>
      </c>
      <c r="L5271" s="1">
        <v>62966.0</v>
      </c>
      <c r="M5271" s="1" t="s">
        <v>849</v>
      </c>
      <c r="N5271" s="1" t="s">
        <v>205</v>
      </c>
      <c r="U5271" s="1">
        <v>-89.335785</v>
      </c>
      <c r="V5271" s="1">
        <v>37.764206</v>
      </c>
      <c r="X5271" s="1" t="s">
        <v>69</v>
      </c>
      <c r="Y5271" s="1" t="s">
        <v>70</v>
      </c>
      <c r="Z5271" s="1" t="s">
        <v>70</v>
      </c>
      <c r="AA5271" s="1" t="s">
        <v>69</v>
      </c>
      <c r="AB5271" s="1" t="s">
        <v>70</v>
      </c>
      <c r="AC5271" s="1" t="s">
        <v>80</v>
      </c>
      <c r="AD5271" s="1" t="s">
        <v>69</v>
      </c>
      <c r="AE5271" s="1" t="s">
        <v>69</v>
      </c>
      <c r="AF5271" s="1" t="s">
        <v>69</v>
      </c>
      <c r="AG5271" s="1" t="s">
        <v>70</v>
      </c>
      <c r="AH5271" s="1" t="s">
        <v>70</v>
      </c>
      <c r="AI5271" s="1" t="s">
        <v>70</v>
      </c>
      <c r="AJ5271" s="1" t="s">
        <v>69</v>
      </c>
      <c r="AK5271" s="1" t="s">
        <v>70</v>
      </c>
      <c r="AL5271" s="1" t="s">
        <v>69</v>
      </c>
      <c r="AM5271" s="1" t="s">
        <v>69</v>
      </c>
      <c r="AN5271" s="1" t="s">
        <v>70</v>
      </c>
      <c r="AO5271" s="1" t="s">
        <v>70</v>
      </c>
      <c r="AP5271" s="1" t="s">
        <v>70</v>
      </c>
      <c r="AQ5271" s="1" t="s">
        <v>69</v>
      </c>
      <c r="AR5271" s="1" t="s">
        <v>69</v>
      </c>
      <c r="AS5271" s="1" t="s">
        <v>70</v>
      </c>
      <c r="AT5271" s="1" t="s">
        <v>70</v>
      </c>
      <c r="AU5271" s="1" t="s">
        <v>69</v>
      </c>
      <c r="AV5271" s="1" t="s">
        <v>70</v>
      </c>
      <c r="AW5271" s="1" t="s">
        <v>70</v>
      </c>
      <c r="AX5271" s="1" t="s">
        <v>70</v>
      </c>
      <c r="AY5271" s="1" t="s">
        <v>69</v>
      </c>
      <c r="AZ5271" s="1" t="s">
        <v>69</v>
      </c>
      <c r="BA5271" s="1" t="s">
        <v>70</v>
      </c>
      <c r="BB5271" s="1" t="s">
        <v>70</v>
      </c>
      <c r="BC5271" s="1" t="s">
        <v>69</v>
      </c>
      <c r="BD5271" s="1" t="s">
        <v>70</v>
      </c>
      <c r="BE5271" s="1" t="s">
        <v>70</v>
      </c>
      <c r="BF5271" s="1" t="s">
        <v>69</v>
      </c>
      <c r="BG5271" s="3">
        <v>41877.455555555556</v>
      </c>
    </row>
    <row r="5272">
      <c r="A5272" s="1">
        <v>1002615.0</v>
      </c>
      <c r="B5272" s="1" t="s">
        <v>23009</v>
      </c>
      <c r="C5272" s="2" t="s">
        <v>23010</v>
      </c>
      <c r="H5272" s="1" t="s">
        <v>23011</v>
      </c>
      <c r="I5272" s="1" t="s">
        <v>9740</v>
      </c>
      <c r="J5272" s="1" t="s">
        <v>413</v>
      </c>
      <c r="K5272" s="1" t="s">
        <v>254</v>
      </c>
      <c r="L5272" s="1">
        <v>84107.0</v>
      </c>
      <c r="M5272" s="1" t="s">
        <v>23012</v>
      </c>
      <c r="N5272" s="1" t="s">
        <v>13692</v>
      </c>
      <c r="U5272" s="1">
        <v>-111.93602</v>
      </c>
      <c r="V5272" s="1">
        <v>40.558205</v>
      </c>
      <c r="W5272" s="1" t="s">
        <v>392</v>
      </c>
      <c r="X5272" s="1" t="s">
        <v>69</v>
      </c>
      <c r="Y5272" s="1" t="s">
        <v>70</v>
      </c>
      <c r="Z5272" s="1" t="s">
        <v>70</v>
      </c>
      <c r="AA5272" s="1" t="s">
        <v>70</v>
      </c>
      <c r="AB5272" s="1" t="s">
        <v>69</v>
      </c>
      <c r="AC5272" s="1" t="s">
        <v>80</v>
      </c>
      <c r="AD5272" s="1" t="s">
        <v>69</v>
      </c>
      <c r="AE5272" s="1" t="s">
        <v>69</v>
      </c>
      <c r="AF5272" s="1" t="s">
        <v>70</v>
      </c>
      <c r="AG5272" s="1" t="s">
        <v>69</v>
      </c>
      <c r="AH5272" s="1" t="s">
        <v>70</v>
      </c>
      <c r="AI5272" s="1" t="s">
        <v>70</v>
      </c>
      <c r="AJ5272" s="1" t="s">
        <v>69</v>
      </c>
      <c r="AK5272" s="1" t="s">
        <v>69</v>
      </c>
      <c r="AL5272" s="1" t="s">
        <v>69</v>
      </c>
      <c r="AM5272" s="1" t="s">
        <v>69</v>
      </c>
      <c r="AN5272" s="1" t="s">
        <v>70</v>
      </c>
      <c r="AO5272" s="1" t="s">
        <v>70</v>
      </c>
      <c r="AP5272" s="1" t="s">
        <v>70</v>
      </c>
      <c r="AQ5272" s="1" t="s">
        <v>69</v>
      </c>
      <c r="AR5272" s="1" t="s">
        <v>69</v>
      </c>
      <c r="AS5272" s="1" t="s">
        <v>70</v>
      </c>
      <c r="AT5272" s="1" t="s">
        <v>69</v>
      </c>
      <c r="AU5272" s="1" t="s">
        <v>69</v>
      </c>
      <c r="AV5272" s="1" t="s">
        <v>70</v>
      </c>
      <c r="AW5272" s="1" t="s">
        <v>70</v>
      </c>
      <c r="AX5272" s="1" t="s">
        <v>70</v>
      </c>
      <c r="AY5272" s="1" t="s">
        <v>70</v>
      </c>
      <c r="AZ5272" s="1" t="s">
        <v>69</v>
      </c>
      <c r="BA5272" s="1" t="s">
        <v>70</v>
      </c>
      <c r="BB5272" s="1" t="s">
        <v>70</v>
      </c>
      <c r="BC5272" s="1" t="s">
        <v>70</v>
      </c>
      <c r="BD5272" s="1" t="s">
        <v>70</v>
      </c>
      <c r="BE5272" s="1" t="s">
        <v>70</v>
      </c>
      <c r="BF5272" s="1" t="s">
        <v>70</v>
      </c>
      <c r="BG5272" s="3">
        <v>41712.493055555555</v>
      </c>
    </row>
    <row r="5273">
      <c r="A5273" s="1">
        <v>1001319.0</v>
      </c>
      <c r="B5273" s="1" t="s">
        <v>23013</v>
      </c>
      <c r="C5273" s="2" t="s">
        <v>6121</v>
      </c>
      <c r="D5273" s="2" t="s">
        <v>23014</v>
      </c>
      <c r="G5273" s="1" t="s">
        <v>3</v>
      </c>
      <c r="H5273" s="1" t="s">
        <v>23015</v>
      </c>
      <c r="I5273" s="1" t="s">
        <v>23016</v>
      </c>
      <c r="J5273" s="1" t="s">
        <v>2385</v>
      </c>
      <c r="K5273" s="1" t="s">
        <v>656</v>
      </c>
      <c r="L5273" s="1">
        <v>92562.0</v>
      </c>
      <c r="M5273" s="1" t="s">
        <v>312</v>
      </c>
      <c r="N5273" s="1" t="s">
        <v>256</v>
      </c>
      <c r="U5273" s="1">
        <v>-117.2121</v>
      </c>
      <c r="V5273" s="1">
        <v>33.566044</v>
      </c>
      <c r="W5273" s="1" t="s">
        <v>99</v>
      </c>
      <c r="X5273" s="1" t="s">
        <v>69</v>
      </c>
      <c r="Y5273" s="1" t="s">
        <v>69</v>
      </c>
      <c r="Z5273" s="1" t="s">
        <v>69</v>
      </c>
      <c r="AA5273" s="1" t="s">
        <v>69</v>
      </c>
      <c r="AB5273" s="1" t="s">
        <v>70</v>
      </c>
      <c r="AC5273" s="1" t="s">
        <v>69</v>
      </c>
      <c r="AD5273" s="1" t="s">
        <v>69</v>
      </c>
      <c r="AE5273" s="1" t="s">
        <v>69</v>
      </c>
      <c r="AF5273" s="1" t="s">
        <v>69</v>
      </c>
      <c r="AG5273" s="1" t="s">
        <v>69</v>
      </c>
      <c r="AH5273" s="1" t="s">
        <v>69</v>
      </c>
      <c r="AI5273" s="1" t="s">
        <v>70</v>
      </c>
      <c r="AJ5273" s="1" t="s">
        <v>69</v>
      </c>
      <c r="AK5273" s="1" t="s">
        <v>69</v>
      </c>
      <c r="AL5273" s="1" t="s">
        <v>69</v>
      </c>
      <c r="AM5273" s="1" t="s">
        <v>69</v>
      </c>
      <c r="AN5273" s="1" t="s">
        <v>70</v>
      </c>
      <c r="AO5273" s="1" t="s">
        <v>69</v>
      </c>
      <c r="AP5273" s="1" t="s">
        <v>70</v>
      </c>
      <c r="AQ5273" s="1" t="s">
        <v>69</v>
      </c>
      <c r="AR5273" s="1" t="s">
        <v>69</v>
      </c>
      <c r="AS5273" s="1" t="s">
        <v>69</v>
      </c>
      <c r="AT5273" s="1" t="s">
        <v>69</v>
      </c>
      <c r="AU5273" s="1" t="s">
        <v>69</v>
      </c>
      <c r="AV5273" s="1" t="s">
        <v>69</v>
      </c>
      <c r="AW5273" s="1" t="s">
        <v>69</v>
      </c>
      <c r="AX5273" s="1" t="s">
        <v>70</v>
      </c>
      <c r="AY5273" s="1" t="s">
        <v>70</v>
      </c>
      <c r="AZ5273" s="1" t="s">
        <v>69</v>
      </c>
      <c r="BA5273" s="1" t="s">
        <v>70</v>
      </c>
      <c r="BB5273" s="1" t="s">
        <v>70</v>
      </c>
      <c r="BC5273" s="1" t="s">
        <v>70</v>
      </c>
      <c r="BD5273" s="1" t="s">
        <v>69</v>
      </c>
      <c r="BE5273" s="1" t="s">
        <v>70</v>
      </c>
      <c r="BF5273" s="1" t="s">
        <v>70</v>
      </c>
      <c r="BG5273" s="3">
        <v>41793.541666666664</v>
      </c>
    </row>
    <row r="5274">
      <c r="A5274" s="1">
        <v>1003190.0</v>
      </c>
      <c r="B5274" s="1" t="s">
        <v>23017</v>
      </c>
      <c r="D5274" s="2" t="s">
        <v>23018</v>
      </c>
      <c r="H5274" s="1" t="s">
        <v>23019</v>
      </c>
      <c r="I5274" s="1" t="s">
        <v>9758</v>
      </c>
      <c r="J5274" s="1" t="s">
        <v>9758</v>
      </c>
      <c r="K5274" s="1" t="s">
        <v>389</v>
      </c>
      <c r="L5274" s="1">
        <v>52761.0</v>
      </c>
      <c r="M5274" s="1" t="s">
        <v>661</v>
      </c>
      <c r="N5274" s="1" t="s">
        <v>6196</v>
      </c>
      <c r="U5274" s="1">
        <v>-91.067924</v>
      </c>
      <c r="V5274" s="1">
        <v>41.435871</v>
      </c>
      <c r="X5274" s="1" t="s">
        <v>69</v>
      </c>
      <c r="Y5274" s="1" t="s">
        <v>69</v>
      </c>
      <c r="Z5274" s="1" t="s">
        <v>70</v>
      </c>
      <c r="AA5274" s="1" t="s">
        <v>69</v>
      </c>
      <c r="AB5274" s="1" t="s">
        <v>69</v>
      </c>
      <c r="AC5274" s="1" t="s">
        <v>70</v>
      </c>
      <c r="AD5274" s="1" t="s">
        <v>69</v>
      </c>
      <c r="AE5274" s="1" t="s">
        <v>70</v>
      </c>
      <c r="AF5274" s="1" t="s">
        <v>69</v>
      </c>
      <c r="AG5274" s="1" t="s">
        <v>69</v>
      </c>
      <c r="AH5274" s="1" t="s">
        <v>69</v>
      </c>
      <c r="AI5274" s="1" t="s">
        <v>70</v>
      </c>
      <c r="AJ5274" s="1" t="s">
        <v>69</v>
      </c>
      <c r="AK5274" s="1" t="s">
        <v>69</v>
      </c>
      <c r="AL5274" s="1" t="s">
        <v>69</v>
      </c>
      <c r="AM5274" s="1" t="s">
        <v>69</v>
      </c>
      <c r="AN5274" s="1" t="s">
        <v>69</v>
      </c>
      <c r="AO5274" s="1" t="s">
        <v>69</v>
      </c>
      <c r="AP5274" s="1" t="s">
        <v>70</v>
      </c>
      <c r="AQ5274" s="1" t="s">
        <v>70</v>
      </c>
      <c r="AR5274" s="1" t="s">
        <v>69</v>
      </c>
      <c r="AS5274" s="1" t="s">
        <v>70</v>
      </c>
      <c r="AT5274" s="1" t="s">
        <v>69</v>
      </c>
      <c r="AU5274" s="1" t="s">
        <v>69</v>
      </c>
      <c r="AV5274" s="1" t="s">
        <v>70</v>
      </c>
      <c r="AW5274" s="1" t="s">
        <v>70</v>
      </c>
      <c r="AX5274" s="1" t="s">
        <v>69</v>
      </c>
      <c r="AY5274" s="1" t="s">
        <v>70</v>
      </c>
      <c r="AZ5274" s="1" t="s">
        <v>69</v>
      </c>
      <c r="BA5274" s="1" t="s">
        <v>70</v>
      </c>
      <c r="BB5274" s="1" t="s">
        <v>70</v>
      </c>
      <c r="BC5274" s="1" t="s">
        <v>69</v>
      </c>
      <c r="BD5274" s="1" t="s">
        <v>70</v>
      </c>
      <c r="BE5274" s="1" t="s">
        <v>70</v>
      </c>
      <c r="BF5274" s="1" t="s">
        <v>70</v>
      </c>
      <c r="BG5274" s="3">
        <v>42569.54513888889</v>
      </c>
    </row>
    <row r="5275">
      <c r="A5275" s="1">
        <v>1003189.0</v>
      </c>
      <c r="B5275" s="1" t="s">
        <v>23020</v>
      </c>
      <c r="D5275" s="2" t="s">
        <v>23018</v>
      </c>
      <c r="H5275" s="1" t="s">
        <v>23021</v>
      </c>
      <c r="I5275" s="1" t="s">
        <v>9758</v>
      </c>
      <c r="J5275" s="1" t="s">
        <v>9758</v>
      </c>
      <c r="K5275" s="1" t="s">
        <v>389</v>
      </c>
      <c r="L5275" s="1">
        <v>52761.0</v>
      </c>
      <c r="M5275" s="1" t="s">
        <v>19206</v>
      </c>
      <c r="N5275" s="1" t="s">
        <v>23022</v>
      </c>
      <c r="U5275" s="1">
        <v>-91.043205</v>
      </c>
      <c r="V5275" s="1">
        <v>41.424473</v>
      </c>
      <c r="X5275" s="1" t="s">
        <v>69</v>
      </c>
      <c r="Y5275" s="1" t="s">
        <v>69</v>
      </c>
      <c r="Z5275" s="1" t="s">
        <v>70</v>
      </c>
      <c r="AA5275" s="1" t="s">
        <v>69</v>
      </c>
      <c r="AB5275" s="1" t="s">
        <v>69</v>
      </c>
      <c r="AC5275" s="1" t="s">
        <v>70</v>
      </c>
      <c r="AD5275" s="1" t="s">
        <v>69</v>
      </c>
      <c r="AE5275" s="1" t="s">
        <v>70</v>
      </c>
      <c r="AF5275" s="1" t="s">
        <v>69</v>
      </c>
      <c r="AG5275" s="1" t="s">
        <v>70</v>
      </c>
      <c r="AH5275" s="1" t="s">
        <v>69</v>
      </c>
      <c r="AI5275" s="1" t="s">
        <v>70</v>
      </c>
      <c r="AJ5275" s="1" t="s">
        <v>69</v>
      </c>
      <c r="AK5275" s="1" t="s">
        <v>69</v>
      </c>
      <c r="AL5275" s="1" t="s">
        <v>70</v>
      </c>
      <c r="AM5275" s="1" t="s">
        <v>69</v>
      </c>
      <c r="AN5275" s="1" t="s">
        <v>69</v>
      </c>
      <c r="AO5275" s="1" t="s">
        <v>70</v>
      </c>
      <c r="AP5275" s="1" t="s">
        <v>70</v>
      </c>
      <c r="AQ5275" s="1" t="s">
        <v>70</v>
      </c>
      <c r="AR5275" s="1" t="s">
        <v>69</v>
      </c>
      <c r="AS5275" s="1" t="s">
        <v>70</v>
      </c>
      <c r="AT5275" s="1" t="s">
        <v>69</v>
      </c>
      <c r="AU5275" s="1" t="s">
        <v>69</v>
      </c>
      <c r="AV5275" s="1" t="s">
        <v>70</v>
      </c>
      <c r="AW5275" s="1" t="s">
        <v>70</v>
      </c>
      <c r="AX5275" s="1" t="s">
        <v>70</v>
      </c>
      <c r="AY5275" s="1" t="s">
        <v>70</v>
      </c>
      <c r="AZ5275" s="1" t="s">
        <v>69</v>
      </c>
      <c r="BA5275" s="1" t="s">
        <v>70</v>
      </c>
      <c r="BB5275" s="1" t="s">
        <v>70</v>
      </c>
      <c r="BC5275" s="1" t="s">
        <v>70</v>
      </c>
      <c r="BD5275" s="1" t="s">
        <v>70</v>
      </c>
      <c r="BE5275" s="1" t="s">
        <v>70</v>
      </c>
      <c r="BF5275" s="1" t="s">
        <v>70</v>
      </c>
      <c r="BG5275" s="3">
        <v>42569.54513888889</v>
      </c>
    </row>
    <row r="5276">
      <c r="A5276" s="1">
        <v>1005497.0</v>
      </c>
      <c r="B5276" s="1" t="s">
        <v>23023</v>
      </c>
      <c r="C5276" s="2" t="s">
        <v>23024</v>
      </c>
      <c r="D5276" s="2" t="s">
        <v>23025</v>
      </c>
      <c r="H5276" s="1" t="s">
        <v>23026</v>
      </c>
      <c r="I5276" s="1" t="s">
        <v>17729</v>
      </c>
      <c r="J5276" s="1" t="s">
        <v>2765</v>
      </c>
      <c r="K5276" s="1" t="s">
        <v>96</v>
      </c>
      <c r="L5276" s="1">
        <v>10536.0</v>
      </c>
      <c r="M5276" s="1" t="s">
        <v>23027</v>
      </c>
      <c r="N5276" s="1" t="s">
        <v>467</v>
      </c>
      <c r="U5276" s="1">
        <v>-73.726456</v>
      </c>
      <c r="V5276" s="1">
        <v>41.259468</v>
      </c>
      <c r="W5276" s="1" t="s">
        <v>128</v>
      </c>
      <c r="X5276" s="1" t="s">
        <v>69</v>
      </c>
      <c r="Y5276" s="1" t="s">
        <v>69</v>
      </c>
      <c r="Z5276" s="1" t="s">
        <v>69</v>
      </c>
      <c r="AA5276" s="1" t="s">
        <v>69</v>
      </c>
      <c r="AB5276" s="1" t="s">
        <v>70</v>
      </c>
      <c r="AC5276" s="1" t="s">
        <v>70</v>
      </c>
      <c r="AD5276" s="1" t="s">
        <v>69</v>
      </c>
      <c r="AE5276" s="1" t="s">
        <v>69</v>
      </c>
      <c r="AF5276" s="1" t="s">
        <v>69</v>
      </c>
      <c r="AG5276" s="1" t="s">
        <v>69</v>
      </c>
      <c r="AH5276" s="1" t="s">
        <v>69</v>
      </c>
      <c r="AI5276" s="1" t="s">
        <v>69</v>
      </c>
      <c r="AJ5276" s="1" t="s">
        <v>69</v>
      </c>
      <c r="AK5276" s="1" t="s">
        <v>69</v>
      </c>
      <c r="AL5276" s="1" t="s">
        <v>69</v>
      </c>
      <c r="AM5276" s="1" t="s">
        <v>69</v>
      </c>
      <c r="AN5276" s="1" t="s">
        <v>69</v>
      </c>
      <c r="AO5276" s="1" t="s">
        <v>69</v>
      </c>
      <c r="AP5276" s="1" t="s">
        <v>70</v>
      </c>
      <c r="AQ5276" s="1" t="s">
        <v>70</v>
      </c>
      <c r="AR5276" s="1" t="s">
        <v>69</v>
      </c>
      <c r="AS5276" s="1" t="s">
        <v>69</v>
      </c>
      <c r="AT5276" s="1" t="s">
        <v>69</v>
      </c>
      <c r="AU5276" s="1" t="s">
        <v>69</v>
      </c>
      <c r="AV5276" s="1" t="s">
        <v>70</v>
      </c>
      <c r="AW5276" s="1" t="s">
        <v>69</v>
      </c>
      <c r="AX5276" s="1" t="s">
        <v>70</v>
      </c>
      <c r="AY5276" s="1" t="s">
        <v>70</v>
      </c>
      <c r="AZ5276" s="1" t="s">
        <v>69</v>
      </c>
      <c r="BA5276" s="1" t="s">
        <v>70</v>
      </c>
      <c r="BB5276" s="1" t="s">
        <v>70</v>
      </c>
      <c r="BC5276" s="1" t="s">
        <v>69</v>
      </c>
      <c r="BD5276" s="1" t="s">
        <v>70</v>
      </c>
      <c r="BE5276" s="1" t="s">
        <v>70</v>
      </c>
      <c r="BF5276" s="1" t="s">
        <v>70</v>
      </c>
      <c r="BG5276" s="3">
        <v>41771.822916666664</v>
      </c>
    </row>
    <row r="5277">
      <c r="A5277" s="1">
        <v>1018849.0</v>
      </c>
      <c r="B5277" s="1" t="s">
        <v>23028</v>
      </c>
      <c r="C5277" s="2" t="s">
        <v>23029</v>
      </c>
      <c r="D5277" s="2" t="s">
        <v>23030</v>
      </c>
      <c r="H5277" s="1" t="s">
        <v>23031</v>
      </c>
      <c r="I5277" s="1" t="s">
        <v>15985</v>
      </c>
      <c r="J5277" s="1" t="s">
        <v>15985</v>
      </c>
      <c r="K5277" s="1" t="s">
        <v>575</v>
      </c>
      <c r="L5277" s="1">
        <v>49440.0</v>
      </c>
      <c r="M5277" s="1" t="s">
        <v>4397</v>
      </c>
      <c r="N5277" s="1" t="s">
        <v>6485</v>
      </c>
      <c r="O5277" s="1" t="s">
        <v>23032</v>
      </c>
      <c r="P5277" s="1" t="s">
        <v>372</v>
      </c>
      <c r="U5277" s="1">
        <v>-86.250107</v>
      </c>
      <c r="V5277" s="1">
        <v>43.238369</v>
      </c>
      <c r="X5277" s="1" t="s">
        <v>69</v>
      </c>
      <c r="Y5277" s="1" t="s">
        <v>69</v>
      </c>
      <c r="Z5277" s="1" t="s">
        <v>70</v>
      </c>
      <c r="AA5277" s="1" t="s">
        <v>70</v>
      </c>
      <c r="AB5277" s="1" t="s">
        <v>69</v>
      </c>
      <c r="AC5277" s="1" t="s">
        <v>69</v>
      </c>
      <c r="AD5277" s="1" t="s">
        <v>69</v>
      </c>
      <c r="AE5277" s="1" t="s">
        <v>69</v>
      </c>
      <c r="AF5277" s="1" t="s">
        <v>69</v>
      </c>
      <c r="AG5277" s="1" t="s">
        <v>69</v>
      </c>
      <c r="AH5277" s="1" t="s">
        <v>69</v>
      </c>
      <c r="AI5277" s="1" t="s">
        <v>69</v>
      </c>
      <c r="AJ5277" s="1" t="s">
        <v>69</v>
      </c>
      <c r="AK5277" s="1" t="s">
        <v>69</v>
      </c>
      <c r="AL5277" s="1" t="s">
        <v>69</v>
      </c>
      <c r="AM5277" s="1" t="s">
        <v>69</v>
      </c>
      <c r="AN5277" s="1" t="s">
        <v>69</v>
      </c>
      <c r="AO5277" s="1" t="s">
        <v>69</v>
      </c>
      <c r="AP5277" s="1" t="s">
        <v>70</v>
      </c>
      <c r="AQ5277" s="1" t="s">
        <v>69</v>
      </c>
      <c r="AR5277" s="1" t="s">
        <v>69</v>
      </c>
      <c r="AS5277" s="1" t="s">
        <v>69</v>
      </c>
      <c r="AT5277" s="1" t="s">
        <v>69</v>
      </c>
      <c r="AU5277" s="1" t="s">
        <v>69</v>
      </c>
      <c r="AV5277" s="1" t="s">
        <v>69</v>
      </c>
      <c r="AW5277" s="1" t="s">
        <v>69</v>
      </c>
      <c r="AX5277" s="1" t="s">
        <v>69</v>
      </c>
      <c r="AY5277" s="1" t="s">
        <v>69</v>
      </c>
      <c r="AZ5277" s="1" t="s">
        <v>69</v>
      </c>
      <c r="BA5277" s="1" t="s">
        <v>69</v>
      </c>
      <c r="BB5277" s="1" t="s">
        <v>69</v>
      </c>
      <c r="BC5277" s="1" t="s">
        <v>69</v>
      </c>
      <c r="BD5277" s="1" t="s">
        <v>69</v>
      </c>
      <c r="BE5277" s="1" t="s">
        <v>70</v>
      </c>
      <c r="BF5277" s="1" t="s">
        <v>70</v>
      </c>
      <c r="BG5277" s="3">
        <v>43001.71805555555</v>
      </c>
    </row>
    <row r="5278">
      <c r="A5278" s="1">
        <v>1000983.0</v>
      </c>
      <c r="B5278" s="1" t="s">
        <v>23033</v>
      </c>
      <c r="H5278" s="1" t="s">
        <v>23034</v>
      </c>
      <c r="I5278" s="1" t="s">
        <v>23035</v>
      </c>
      <c r="J5278" s="1" t="s">
        <v>23035</v>
      </c>
      <c r="K5278" s="1" t="s">
        <v>566</v>
      </c>
      <c r="L5278" s="1">
        <v>74401.0</v>
      </c>
      <c r="U5278" s="1">
        <v>-95.3731</v>
      </c>
      <c r="V5278" s="1">
        <v>35.748901</v>
      </c>
      <c r="X5278" s="1" t="s">
        <v>70</v>
      </c>
      <c r="Y5278" s="1" t="s">
        <v>70</v>
      </c>
      <c r="Z5278" s="1" t="s">
        <v>70</v>
      </c>
      <c r="AA5278" s="1" t="s">
        <v>70</v>
      </c>
      <c r="AB5278" s="1" t="s">
        <v>70</v>
      </c>
      <c r="AC5278" s="1" t="s">
        <v>80</v>
      </c>
      <c r="BG5278" s="6">
        <v>40333.68958333333</v>
      </c>
    </row>
    <row r="5279">
      <c r="A5279" s="1">
        <v>1000649.0</v>
      </c>
      <c r="B5279" s="1" t="s">
        <v>23036</v>
      </c>
      <c r="C5279" s="2" t="s">
        <v>23037</v>
      </c>
      <c r="H5279" s="1" t="s">
        <v>23038</v>
      </c>
      <c r="I5279" s="1" t="s">
        <v>23039</v>
      </c>
      <c r="J5279" s="1" t="s">
        <v>11044</v>
      </c>
      <c r="K5279" s="1" t="s">
        <v>566</v>
      </c>
      <c r="L5279" s="1">
        <v>73064.0</v>
      </c>
      <c r="M5279" s="1" t="s">
        <v>4689</v>
      </c>
      <c r="N5279" s="1" t="s">
        <v>21204</v>
      </c>
      <c r="U5279" s="1">
        <v>-97.715897</v>
      </c>
      <c r="V5279" s="1">
        <v>35.391499</v>
      </c>
      <c r="W5279" s="1" t="s">
        <v>99</v>
      </c>
      <c r="X5279" s="1" t="s">
        <v>70</v>
      </c>
      <c r="Y5279" s="1" t="s">
        <v>70</v>
      </c>
      <c r="Z5279" s="1" t="s">
        <v>70</v>
      </c>
      <c r="AA5279" s="1" t="s">
        <v>70</v>
      </c>
      <c r="AB5279" s="1" t="s">
        <v>70</v>
      </c>
      <c r="AC5279" s="1" t="s">
        <v>80</v>
      </c>
      <c r="AD5279" s="1" t="s">
        <v>70</v>
      </c>
      <c r="AE5279" s="1" t="s">
        <v>70</v>
      </c>
      <c r="AF5279" s="1" t="s">
        <v>70</v>
      </c>
      <c r="AG5279" s="1" t="s">
        <v>70</v>
      </c>
      <c r="AH5279" s="1" t="s">
        <v>70</v>
      </c>
      <c r="AI5279" s="1" t="s">
        <v>70</v>
      </c>
      <c r="AJ5279" s="1" t="s">
        <v>70</v>
      </c>
      <c r="AK5279" s="1" t="s">
        <v>69</v>
      </c>
      <c r="AL5279" s="1" t="s">
        <v>70</v>
      </c>
      <c r="AM5279" s="1" t="s">
        <v>70</v>
      </c>
      <c r="AN5279" s="1" t="s">
        <v>70</v>
      </c>
      <c r="AO5279" s="1" t="s">
        <v>70</v>
      </c>
      <c r="AP5279" s="1" t="s">
        <v>70</v>
      </c>
      <c r="AQ5279" s="1" t="s">
        <v>70</v>
      </c>
      <c r="AR5279" s="1" t="s">
        <v>70</v>
      </c>
      <c r="AS5279" s="1" t="s">
        <v>70</v>
      </c>
      <c r="AT5279" s="1" t="s">
        <v>70</v>
      </c>
      <c r="AU5279" s="1" t="s">
        <v>70</v>
      </c>
      <c r="AV5279" s="1" t="s">
        <v>70</v>
      </c>
      <c r="AW5279" s="1" t="s">
        <v>70</v>
      </c>
      <c r="AX5279" s="1" t="s">
        <v>70</v>
      </c>
      <c r="AY5279" s="1" t="s">
        <v>70</v>
      </c>
      <c r="AZ5279" s="1" t="s">
        <v>70</v>
      </c>
      <c r="BA5279" s="1" t="s">
        <v>70</v>
      </c>
      <c r="BB5279" s="1" t="s">
        <v>70</v>
      </c>
      <c r="BC5279" s="1" t="s">
        <v>70</v>
      </c>
      <c r="BD5279" s="1" t="s">
        <v>70</v>
      </c>
      <c r="BE5279" s="1" t="s">
        <v>70</v>
      </c>
      <c r="BF5279" s="1" t="s">
        <v>70</v>
      </c>
      <c r="BG5279" s="3">
        <v>40651.986805555556</v>
      </c>
    </row>
    <row r="5280">
      <c r="A5280" s="1">
        <v>1010766.0</v>
      </c>
      <c r="B5280" s="1" t="s">
        <v>23040</v>
      </c>
      <c r="C5280" s="2" t="s">
        <v>23041</v>
      </c>
      <c r="D5280" s="2" t="s">
        <v>23042</v>
      </c>
      <c r="H5280" s="1" t="s">
        <v>23043</v>
      </c>
      <c r="I5280" s="1" t="s">
        <v>23044</v>
      </c>
      <c r="J5280" s="1" t="s">
        <v>1195</v>
      </c>
      <c r="K5280" s="1" t="s">
        <v>211</v>
      </c>
      <c r="L5280" s="1">
        <v>33880.0</v>
      </c>
      <c r="M5280" s="1" t="s">
        <v>706</v>
      </c>
      <c r="N5280" s="1" t="s">
        <v>6363</v>
      </c>
      <c r="U5280" s="1">
        <v>-81.761505</v>
      </c>
      <c r="V5280" s="1">
        <v>28.016397</v>
      </c>
      <c r="X5280" s="1" t="s">
        <v>69</v>
      </c>
      <c r="Y5280" s="1" t="s">
        <v>70</v>
      </c>
      <c r="Z5280" s="1" t="s">
        <v>70</v>
      </c>
      <c r="AA5280" s="1" t="s">
        <v>70</v>
      </c>
      <c r="AB5280" s="1" t="s">
        <v>69</v>
      </c>
      <c r="AC5280" s="1" t="s">
        <v>80</v>
      </c>
      <c r="AD5280" s="1" t="s">
        <v>69</v>
      </c>
      <c r="AE5280" s="1" t="s">
        <v>70</v>
      </c>
      <c r="AF5280" s="1" t="s">
        <v>70</v>
      </c>
      <c r="AG5280" s="1" t="s">
        <v>69</v>
      </c>
      <c r="AH5280" s="1" t="s">
        <v>70</v>
      </c>
      <c r="AI5280" s="1" t="s">
        <v>69</v>
      </c>
      <c r="AJ5280" s="1" t="s">
        <v>69</v>
      </c>
      <c r="AK5280" s="1" t="s">
        <v>69</v>
      </c>
      <c r="AL5280" s="1" t="s">
        <v>69</v>
      </c>
      <c r="AM5280" s="1" t="s">
        <v>69</v>
      </c>
      <c r="AN5280" s="1" t="s">
        <v>69</v>
      </c>
      <c r="AO5280" s="1" t="s">
        <v>70</v>
      </c>
      <c r="AP5280" s="1" t="s">
        <v>70</v>
      </c>
      <c r="AQ5280" s="1" t="s">
        <v>69</v>
      </c>
      <c r="AR5280" s="1" t="s">
        <v>70</v>
      </c>
      <c r="AS5280" s="1" t="s">
        <v>70</v>
      </c>
      <c r="AT5280" s="1" t="s">
        <v>70</v>
      </c>
      <c r="AU5280" s="1" t="s">
        <v>70</v>
      </c>
      <c r="AV5280" s="1" t="s">
        <v>70</v>
      </c>
      <c r="AW5280" s="1" t="s">
        <v>70</v>
      </c>
      <c r="AX5280" s="1" t="s">
        <v>69</v>
      </c>
      <c r="AY5280" s="1" t="s">
        <v>69</v>
      </c>
      <c r="AZ5280" s="1" t="s">
        <v>69</v>
      </c>
      <c r="BA5280" s="1" t="s">
        <v>69</v>
      </c>
      <c r="BB5280" s="1" t="s">
        <v>69</v>
      </c>
      <c r="BC5280" s="1" t="s">
        <v>69</v>
      </c>
      <c r="BD5280" s="1" t="s">
        <v>70</v>
      </c>
      <c r="BE5280" s="1" t="s">
        <v>70</v>
      </c>
      <c r="BF5280" s="1" t="s">
        <v>69</v>
      </c>
      <c r="BG5280" s="3">
        <v>42012.7125</v>
      </c>
    </row>
    <row r="5281">
      <c r="A5281" s="1">
        <v>1018903.0</v>
      </c>
      <c r="B5281" s="1" t="s">
        <v>23045</v>
      </c>
      <c r="C5281" s="2" t="s">
        <v>23046</v>
      </c>
      <c r="D5281" s="2" t="s">
        <v>23046</v>
      </c>
      <c r="H5281" s="1" t="s">
        <v>23047</v>
      </c>
      <c r="I5281" s="1" t="s">
        <v>23048</v>
      </c>
      <c r="J5281" s="1" t="s">
        <v>16889</v>
      </c>
      <c r="K5281" s="1" t="s">
        <v>1283</v>
      </c>
      <c r="L5281" s="1">
        <v>99645.0</v>
      </c>
      <c r="M5281" s="1" t="s">
        <v>430</v>
      </c>
      <c r="N5281" s="1" t="s">
        <v>23049</v>
      </c>
      <c r="U5281" s="1">
        <v>-149.11363</v>
      </c>
      <c r="V5281" s="1">
        <v>61.59993</v>
      </c>
      <c r="X5281" s="1" t="s">
        <v>69</v>
      </c>
      <c r="Y5281" s="1" t="s">
        <v>70</v>
      </c>
      <c r="Z5281" s="1" t="s">
        <v>70</v>
      </c>
      <c r="AA5281" s="1" t="s">
        <v>70</v>
      </c>
      <c r="AB5281" s="1" t="s">
        <v>70</v>
      </c>
      <c r="AC5281" s="1" t="s">
        <v>69</v>
      </c>
      <c r="AD5281" s="1" t="s">
        <v>69</v>
      </c>
      <c r="AE5281" s="1" t="s">
        <v>69</v>
      </c>
      <c r="AF5281" s="1" t="s">
        <v>69</v>
      </c>
      <c r="AG5281" s="1" t="s">
        <v>69</v>
      </c>
      <c r="AH5281" s="1" t="s">
        <v>69</v>
      </c>
      <c r="AI5281" s="1" t="s">
        <v>69</v>
      </c>
      <c r="AJ5281" s="1" t="s">
        <v>69</v>
      </c>
      <c r="AK5281" s="1" t="s">
        <v>69</v>
      </c>
      <c r="AL5281" s="1" t="s">
        <v>69</v>
      </c>
      <c r="AM5281" s="1" t="s">
        <v>69</v>
      </c>
      <c r="AN5281" s="1" t="s">
        <v>70</v>
      </c>
      <c r="AO5281" s="1" t="s">
        <v>70</v>
      </c>
      <c r="AP5281" s="1" t="s">
        <v>70</v>
      </c>
      <c r="AQ5281" s="1" t="s">
        <v>70</v>
      </c>
      <c r="AR5281" s="1" t="s">
        <v>69</v>
      </c>
      <c r="AS5281" s="1" t="s">
        <v>70</v>
      </c>
      <c r="AT5281" s="1" t="s">
        <v>70</v>
      </c>
      <c r="AU5281" s="1" t="s">
        <v>69</v>
      </c>
      <c r="AV5281" s="1" t="s">
        <v>70</v>
      </c>
      <c r="AW5281" s="1" t="s">
        <v>70</v>
      </c>
      <c r="AX5281" s="1" t="s">
        <v>69</v>
      </c>
      <c r="AY5281" s="1" t="s">
        <v>70</v>
      </c>
      <c r="AZ5281" s="1" t="s">
        <v>69</v>
      </c>
      <c r="BA5281" s="1" t="s">
        <v>70</v>
      </c>
      <c r="BB5281" s="1" t="s">
        <v>70</v>
      </c>
      <c r="BC5281" s="1" t="s">
        <v>70</v>
      </c>
      <c r="BD5281" s="1" t="s">
        <v>70</v>
      </c>
      <c r="BE5281" s="1" t="s">
        <v>70</v>
      </c>
      <c r="BF5281" s="1" t="s">
        <v>70</v>
      </c>
      <c r="BG5281" s="3">
        <v>43104.76527777778</v>
      </c>
    </row>
    <row r="5282">
      <c r="A5282" s="1">
        <v>1019682.0</v>
      </c>
      <c r="B5282" s="1" t="s">
        <v>23050</v>
      </c>
      <c r="C5282" s="2" t="s">
        <v>23051</v>
      </c>
      <c r="D5282" s="2" t="s">
        <v>23052</v>
      </c>
      <c r="G5282" s="2" t="s">
        <v>23053</v>
      </c>
      <c r="H5282" s="1" t="s">
        <v>20454</v>
      </c>
      <c r="I5282" s="1" t="s">
        <v>23054</v>
      </c>
      <c r="J5282" s="1" t="s">
        <v>4683</v>
      </c>
      <c r="K5282" s="1" t="s">
        <v>311</v>
      </c>
      <c r="L5282" s="1">
        <v>21773.0</v>
      </c>
      <c r="M5282" s="1" t="s">
        <v>13711</v>
      </c>
      <c r="N5282" s="1" t="s">
        <v>490</v>
      </c>
      <c r="O5282" s="1" t="s">
        <v>23055</v>
      </c>
      <c r="P5282" s="1" t="s">
        <v>23056</v>
      </c>
      <c r="U5282" s="1">
        <v>-77.565239</v>
      </c>
      <c r="V5282" s="1">
        <v>39.50552</v>
      </c>
      <c r="X5282" s="1" t="s">
        <v>69</v>
      </c>
      <c r="Y5282" s="1" t="s">
        <v>70</v>
      </c>
      <c r="Z5282" s="1" t="s">
        <v>70</v>
      </c>
      <c r="AA5282" s="1" t="s">
        <v>70</v>
      </c>
      <c r="AB5282" s="1" t="s">
        <v>70</v>
      </c>
      <c r="AC5282" s="1" t="s">
        <v>70</v>
      </c>
      <c r="AD5282" s="1" t="s">
        <v>69</v>
      </c>
      <c r="AE5282" s="1" t="s">
        <v>69</v>
      </c>
      <c r="AF5282" s="1" t="s">
        <v>69</v>
      </c>
      <c r="AG5282" s="1" t="s">
        <v>69</v>
      </c>
      <c r="AH5282" s="1" t="s">
        <v>69</v>
      </c>
      <c r="AI5282" s="1" t="s">
        <v>70</v>
      </c>
      <c r="AJ5282" s="1" t="s">
        <v>69</v>
      </c>
      <c r="AK5282" s="1" t="s">
        <v>69</v>
      </c>
      <c r="AL5282" s="1" t="s">
        <v>69</v>
      </c>
      <c r="AM5282" s="1" t="s">
        <v>69</v>
      </c>
      <c r="AN5282" s="1" t="s">
        <v>70</v>
      </c>
      <c r="AO5282" s="1" t="s">
        <v>69</v>
      </c>
      <c r="AP5282" s="1" t="s">
        <v>70</v>
      </c>
      <c r="AQ5282" s="1" t="s">
        <v>70</v>
      </c>
      <c r="AR5282" s="1" t="s">
        <v>69</v>
      </c>
      <c r="AS5282" s="1" t="s">
        <v>69</v>
      </c>
      <c r="AT5282" s="1" t="s">
        <v>69</v>
      </c>
      <c r="AU5282" s="1" t="s">
        <v>69</v>
      </c>
      <c r="AV5282" s="1" t="s">
        <v>70</v>
      </c>
      <c r="AW5282" s="1" t="s">
        <v>69</v>
      </c>
      <c r="AX5282" s="1" t="s">
        <v>70</v>
      </c>
      <c r="AY5282" s="1" t="s">
        <v>70</v>
      </c>
      <c r="AZ5282" s="1" t="s">
        <v>69</v>
      </c>
      <c r="BA5282" s="1" t="s">
        <v>70</v>
      </c>
      <c r="BB5282" s="1" t="s">
        <v>70</v>
      </c>
      <c r="BC5282" s="1" t="s">
        <v>70</v>
      </c>
      <c r="BD5282" s="1" t="s">
        <v>70</v>
      </c>
      <c r="BE5282" s="1" t="s">
        <v>70</v>
      </c>
      <c r="BF5282" s="1" t="s">
        <v>69</v>
      </c>
      <c r="BG5282" s="3">
        <v>43690.65069444444</v>
      </c>
    </row>
    <row r="5283">
      <c r="A5283" s="1">
        <v>1005247.0</v>
      </c>
      <c r="B5283" s="1" t="s">
        <v>23057</v>
      </c>
      <c r="C5283" s="2" t="s">
        <v>23058</v>
      </c>
      <c r="H5283" s="1" t="s">
        <v>23059</v>
      </c>
      <c r="I5283" s="1" t="s">
        <v>5623</v>
      </c>
      <c r="J5283" s="1" t="s">
        <v>5624</v>
      </c>
      <c r="K5283" s="1" t="s">
        <v>85</v>
      </c>
      <c r="L5283" s="1">
        <v>29578.0</v>
      </c>
      <c r="U5283" s="1">
        <v>-78.882401</v>
      </c>
      <c r="V5283" s="1">
        <v>33.696602</v>
      </c>
      <c r="X5283" s="1" t="s">
        <v>70</v>
      </c>
      <c r="Y5283" s="1" t="s">
        <v>70</v>
      </c>
      <c r="Z5283" s="1" t="s">
        <v>70</v>
      </c>
      <c r="AA5283" s="1" t="s">
        <v>70</v>
      </c>
      <c r="AB5283" s="1" t="s">
        <v>70</v>
      </c>
      <c r="AC5283" s="1" t="s">
        <v>80</v>
      </c>
      <c r="BG5283" s="1">
        <v>2009.0</v>
      </c>
    </row>
    <row r="5284">
      <c r="A5284" s="1">
        <v>1007467.0</v>
      </c>
      <c r="B5284" s="1" t="s">
        <v>23060</v>
      </c>
      <c r="H5284" s="1" t="s">
        <v>23061</v>
      </c>
      <c r="I5284" s="1" t="s">
        <v>23062</v>
      </c>
      <c r="J5284" s="1" t="s">
        <v>4037</v>
      </c>
      <c r="K5284" s="1" t="s">
        <v>1818</v>
      </c>
      <c r="L5284" s="1">
        <v>6355.0</v>
      </c>
      <c r="U5284" s="1">
        <v>-71.973503</v>
      </c>
      <c r="V5284" s="1">
        <v>41.360802</v>
      </c>
      <c r="X5284" s="1" t="s">
        <v>70</v>
      </c>
      <c r="Y5284" s="1" t="s">
        <v>70</v>
      </c>
      <c r="Z5284" s="1" t="s">
        <v>70</v>
      </c>
      <c r="AA5284" s="1" t="s">
        <v>70</v>
      </c>
      <c r="AB5284" s="1" t="s">
        <v>70</v>
      </c>
      <c r="AC5284" s="1" t="s">
        <v>80</v>
      </c>
      <c r="BG5284" s="1">
        <v>2009.0</v>
      </c>
    </row>
    <row r="5285">
      <c r="A5285" s="1">
        <v>1007445.0</v>
      </c>
      <c r="B5285" s="1" t="s">
        <v>23063</v>
      </c>
      <c r="H5285" s="1" t="s">
        <v>23064</v>
      </c>
      <c r="I5285" s="1" t="s">
        <v>23062</v>
      </c>
      <c r="J5285" s="1" t="s">
        <v>4037</v>
      </c>
      <c r="K5285" s="1" t="s">
        <v>1818</v>
      </c>
      <c r="L5285" s="1">
        <v>6355.0</v>
      </c>
      <c r="U5285" s="1">
        <v>-71.947098</v>
      </c>
      <c r="V5285" s="1">
        <v>41.362999</v>
      </c>
      <c r="X5285" s="1" t="s">
        <v>70</v>
      </c>
      <c r="Y5285" s="1" t="s">
        <v>70</v>
      </c>
      <c r="Z5285" s="1" t="s">
        <v>70</v>
      </c>
      <c r="AA5285" s="1" t="s">
        <v>70</v>
      </c>
      <c r="AB5285" s="1" t="s">
        <v>70</v>
      </c>
      <c r="AC5285" s="1" t="s">
        <v>80</v>
      </c>
      <c r="BG5285" s="1">
        <v>2009.0</v>
      </c>
    </row>
    <row r="5286">
      <c r="A5286" s="1">
        <v>1011294.0</v>
      </c>
      <c r="B5286" s="1" t="s">
        <v>23065</v>
      </c>
      <c r="C5286" s="2" t="s">
        <v>23066</v>
      </c>
      <c r="D5286" s="1" t="s">
        <v>23067</v>
      </c>
      <c r="H5286" s="1" t="s">
        <v>23068</v>
      </c>
      <c r="I5286" s="1" t="s">
        <v>23069</v>
      </c>
      <c r="J5286" s="1" t="s">
        <v>23069</v>
      </c>
      <c r="K5286" s="1" t="s">
        <v>785</v>
      </c>
      <c r="L5286" s="1">
        <v>75961.0</v>
      </c>
      <c r="N5286" s="1" t="s">
        <v>23070</v>
      </c>
      <c r="U5286" s="1">
        <v>-94.657616</v>
      </c>
      <c r="V5286" s="1">
        <v>31.604845</v>
      </c>
      <c r="X5286" s="1" t="s">
        <v>69</v>
      </c>
      <c r="Y5286" s="1" t="s">
        <v>70</v>
      </c>
      <c r="Z5286" s="1" t="s">
        <v>70</v>
      </c>
      <c r="AA5286" s="1" t="s">
        <v>70</v>
      </c>
      <c r="AB5286" s="1" t="s">
        <v>70</v>
      </c>
      <c r="AC5286" s="1" t="s">
        <v>80</v>
      </c>
      <c r="AD5286" s="1" t="s">
        <v>69</v>
      </c>
      <c r="AE5286" s="1" t="s">
        <v>69</v>
      </c>
      <c r="AF5286" s="1" t="s">
        <v>69</v>
      </c>
      <c r="AG5286" s="1" t="s">
        <v>69</v>
      </c>
      <c r="AH5286" s="1" t="s">
        <v>69</v>
      </c>
      <c r="AI5286" s="1" t="s">
        <v>70</v>
      </c>
      <c r="AJ5286" s="1" t="s">
        <v>69</v>
      </c>
      <c r="AK5286" s="1" t="s">
        <v>69</v>
      </c>
      <c r="AL5286" s="1" t="s">
        <v>69</v>
      </c>
      <c r="AM5286" s="1" t="s">
        <v>69</v>
      </c>
      <c r="AN5286" s="1" t="s">
        <v>70</v>
      </c>
      <c r="AO5286" s="1" t="s">
        <v>69</v>
      </c>
      <c r="AP5286" s="1" t="s">
        <v>70</v>
      </c>
      <c r="AQ5286" s="1" t="s">
        <v>69</v>
      </c>
      <c r="AR5286" s="1" t="s">
        <v>69</v>
      </c>
      <c r="AS5286" s="1" t="s">
        <v>69</v>
      </c>
      <c r="AT5286" s="1" t="s">
        <v>69</v>
      </c>
      <c r="AU5286" s="1" t="s">
        <v>69</v>
      </c>
      <c r="AV5286" s="1" t="s">
        <v>70</v>
      </c>
      <c r="AW5286" s="1" t="s">
        <v>69</v>
      </c>
      <c r="AX5286" s="1" t="s">
        <v>69</v>
      </c>
      <c r="AY5286" s="1" t="s">
        <v>70</v>
      </c>
      <c r="AZ5286" s="1" t="s">
        <v>69</v>
      </c>
      <c r="BA5286" s="1" t="s">
        <v>70</v>
      </c>
      <c r="BB5286" s="1" t="s">
        <v>69</v>
      </c>
      <c r="BC5286" s="1" t="s">
        <v>70</v>
      </c>
      <c r="BD5286" s="1" t="s">
        <v>70</v>
      </c>
      <c r="BE5286" s="1" t="s">
        <v>70</v>
      </c>
      <c r="BF5286" s="1" t="s">
        <v>70</v>
      </c>
      <c r="BG5286" s="3">
        <v>42548.84583333333</v>
      </c>
    </row>
    <row r="5287">
      <c r="A5287" s="1">
        <v>1005540.0</v>
      </c>
      <c r="B5287" s="1" t="s">
        <v>23071</v>
      </c>
      <c r="C5287" s="2" t="s">
        <v>23072</v>
      </c>
      <c r="D5287" s="2" t="s">
        <v>23073</v>
      </c>
      <c r="H5287" s="1" t="s">
        <v>23074</v>
      </c>
      <c r="I5287" s="1" t="s">
        <v>23075</v>
      </c>
      <c r="J5287" s="1" t="s">
        <v>3435</v>
      </c>
      <c r="K5287" s="1" t="s">
        <v>1088</v>
      </c>
      <c r="L5287" s="1">
        <v>83687.0</v>
      </c>
      <c r="M5287" s="1" t="s">
        <v>7368</v>
      </c>
      <c r="N5287" s="1" t="s">
        <v>79</v>
      </c>
      <c r="U5287" s="1">
        <v>-116.5578</v>
      </c>
      <c r="V5287" s="1">
        <v>43.578785</v>
      </c>
      <c r="X5287" s="1" t="s">
        <v>69</v>
      </c>
      <c r="Y5287" s="1" t="s">
        <v>70</v>
      </c>
      <c r="Z5287" s="1" t="s">
        <v>70</v>
      </c>
      <c r="AA5287" s="1" t="s">
        <v>70</v>
      </c>
      <c r="AB5287" s="1" t="s">
        <v>69</v>
      </c>
      <c r="AC5287" s="1" t="s">
        <v>80</v>
      </c>
      <c r="AD5287" s="1" t="s">
        <v>69</v>
      </c>
      <c r="AE5287" s="1" t="s">
        <v>70</v>
      </c>
      <c r="AF5287" s="1" t="s">
        <v>69</v>
      </c>
      <c r="AG5287" s="1" t="s">
        <v>69</v>
      </c>
      <c r="AH5287" s="1" t="s">
        <v>69</v>
      </c>
      <c r="AI5287" s="1" t="s">
        <v>70</v>
      </c>
      <c r="AJ5287" s="1" t="s">
        <v>69</v>
      </c>
      <c r="AK5287" s="1" t="s">
        <v>69</v>
      </c>
      <c r="AL5287" s="1" t="s">
        <v>69</v>
      </c>
      <c r="AM5287" s="1" t="s">
        <v>69</v>
      </c>
      <c r="AN5287" s="1" t="s">
        <v>70</v>
      </c>
      <c r="AO5287" s="1" t="s">
        <v>69</v>
      </c>
      <c r="AP5287" s="1" t="s">
        <v>70</v>
      </c>
      <c r="AQ5287" s="1" t="s">
        <v>70</v>
      </c>
      <c r="AR5287" s="1" t="s">
        <v>69</v>
      </c>
      <c r="AS5287" s="1" t="s">
        <v>69</v>
      </c>
      <c r="AT5287" s="1" t="s">
        <v>69</v>
      </c>
      <c r="AU5287" s="1" t="s">
        <v>69</v>
      </c>
      <c r="AV5287" s="1" t="s">
        <v>69</v>
      </c>
      <c r="AW5287" s="1" t="s">
        <v>70</v>
      </c>
      <c r="AX5287" s="1" t="s">
        <v>69</v>
      </c>
      <c r="AY5287" s="1" t="s">
        <v>70</v>
      </c>
      <c r="AZ5287" s="1" t="s">
        <v>69</v>
      </c>
      <c r="BA5287" s="1" t="s">
        <v>70</v>
      </c>
      <c r="BB5287" s="1" t="s">
        <v>70</v>
      </c>
      <c r="BC5287" s="1" t="s">
        <v>70</v>
      </c>
      <c r="BD5287" s="1" t="s">
        <v>70</v>
      </c>
      <c r="BE5287" s="1" t="s">
        <v>70</v>
      </c>
      <c r="BF5287" s="1" t="s">
        <v>70</v>
      </c>
      <c r="BG5287" s="3">
        <v>42548.544444444444</v>
      </c>
    </row>
    <row r="5288">
      <c r="A5288" s="1">
        <v>1003101.0</v>
      </c>
      <c r="B5288" s="1" t="s">
        <v>23076</v>
      </c>
      <c r="H5288" s="1" t="s">
        <v>23077</v>
      </c>
      <c r="I5288" s="1" t="s">
        <v>5093</v>
      </c>
      <c r="J5288" s="1" t="s">
        <v>5093</v>
      </c>
      <c r="K5288" s="1" t="s">
        <v>656</v>
      </c>
      <c r="L5288" s="1">
        <v>94581.0</v>
      </c>
      <c r="U5288" s="1">
        <v>-122.285</v>
      </c>
      <c r="V5288" s="1">
        <v>38.299198</v>
      </c>
      <c r="X5288" s="1" t="s">
        <v>70</v>
      </c>
      <c r="Y5288" s="1" t="s">
        <v>70</v>
      </c>
      <c r="Z5288" s="1" t="s">
        <v>70</v>
      </c>
      <c r="AA5288" s="1" t="s">
        <v>70</v>
      </c>
      <c r="AB5288" s="1" t="s">
        <v>70</v>
      </c>
      <c r="AC5288" s="1" t="s">
        <v>80</v>
      </c>
      <c r="BG5288" s="1">
        <v>2009.0</v>
      </c>
    </row>
    <row r="5289">
      <c r="A5289" s="1">
        <v>1011535.0</v>
      </c>
      <c r="B5289" s="1" t="s">
        <v>23078</v>
      </c>
      <c r="C5289" s="2" t="s">
        <v>23079</v>
      </c>
      <c r="D5289" s="2" t="s">
        <v>23080</v>
      </c>
      <c r="G5289" s="1" t="s">
        <v>23081</v>
      </c>
      <c r="H5289" s="1" t="s">
        <v>23082</v>
      </c>
      <c r="I5289" s="1" t="s">
        <v>5093</v>
      </c>
      <c r="J5289" s="1" t="s">
        <v>5093</v>
      </c>
      <c r="K5289" s="1" t="s">
        <v>656</v>
      </c>
      <c r="L5289" s="1">
        <v>94559.0</v>
      </c>
      <c r="M5289" s="1" t="s">
        <v>23083</v>
      </c>
      <c r="N5289" s="1" t="s">
        <v>23084</v>
      </c>
      <c r="U5289" s="1">
        <v>-122.27959</v>
      </c>
      <c r="V5289" s="1">
        <v>38.282917</v>
      </c>
      <c r="X5289" s="1" t="s">
        <v>69</v>
      </c>
      <c r="Y5289" s="1" t="s">
        <v>69</v>
      </c>
      <c r="Z5289" s="1" t="s">
        <v>70</v>
      </c>
      <c r="AA5289" s="1" t="s">
        <v>70</v>
      </c>
      <c r="AB5289" s="1" t="s">
        <v>69</v>
      </c>
      <c r="AC5289" s="1" t="s">
        <v>69</v>
      </c>
      <c r="AD5289" s="1" t="s">
        <v>69</v>
      </c>
      <c r="AE5289" s="1" t="s">
        <v>69</v>
      </c>
      <c r="AF5289" s="1" t="s">
        <v>69</v>
      </c>
      <c r="AG5289" s="1" t="s">
        <v>69</v>
      </c>
      <c r="AH5289" s="1" t="s">
        <v>69</v>
      </c>
      <c r="AI5289" s="1" t="s">
        <v>69</v>
      </c>
      <c r="AJ5289" s="1" t="s">
        <v>69</v>
      </c>
      <c r="AK5289" s="1" t="s">
        <v>69</v>
      </c>
      <c r="AL5289" s="1" t="s">
        <v>69</v>
      </c>
      <c r="AM5289" s="1" t="s">
        <v>69</v>
      </c>
      <c r="AN5289" s="1" t="s">
        <v>70</v>
      </c>
      <c r="AO5289" s="1" t="s">
        <v>69</v>
      </c>
      <c r="AP5289" s="1" t="s">
        <v>70</v>
      </c>
      <c r="AQ5289" s="1" t="s">
        <v>69</v>
      </c>
      <c r="AR5289" s="1" t="s">
        <v>69</v>
      </c>
      <c r="AS5289" s="1" t="s">
        <v>70</v>
      </c>
      <c r="AT5289" s="1" t="s">
        <v>69</v>
      </c>
      <c r="AU5289" s="1" t="s">
        <v>69</v>
      </c>
      <c r="AV5289" s="1" t="s">
        <v>69</v>
      </c>
      <c r="AW5289" s="1" t="s">
        <v>69</v>
      </c>
      <c r="AX5289" s="1" t="s">
        <v>69</v>
      </c>
      <c r="AY5289" s="1" t="s">
        <v>70</v>
      </c>
      <c r="AZ5289" s="1" t="s">
        <v>69</v>
      </c>
      <c r="BA5289" s="1" t="s">
        <v>70</v>
      </c>
      <c r="BB5289" s="1" t="s">
        <v>69</v>
      </c>
      <c r="BC5289" s="1" t="s">
        <v>69</v>
      </c>
      <c r="BD5289" s="1" t="s">
        <v>69</v>
      </c>
      <c r="BE5289" s="1" t="s">
        <v>69</v>
      </c>
      <c r="BF5289" s="1" t="s">
        <v>70</v>
      </c>
      <c r="BG5289" s="3">
        <v>42549.830555555556</v>
      </c>
    </row>
    <row r="5290">
      <c r="A5290" s="1">
        <v>1004822.0</v>
      </c>
      <c r="B5290" s="1" t="s">
        <v>23085</v>
      </c>
      <c r="H5290" s="1" t="s">
        <v>23086</v>
      </c>
      <c r="I5290" s="1" t="s">
        <v>7763</v>
      </c>
      <c r="J5290" s="1" t="s">
        <v>628</v>
      </c>
      <c r="K5290" s="1" t="s">
        <v>520</v>
      </c>
      <c r="U5290" s="1">
        <v>-70.603996</v>
      </c>
      <c r="V5290" s="1">
        <v>43.964298</v>
      </c>
      <c r="X5290" s="1" t="s">
        <v>70</v>
      </c>
      <c r="Y5290" s="1" t="s">
        <v>70</v>
      </c>
      <c r="Z5290" s="1" t="s">
        <v>70</v>
      </c>
      <c r="AA5290" s="1" t="s">
        <v>70</v>
      </c>
      <c r="AB5290" s="1" t="s">
        <v>70</v>
      </c>
      <c r="AC5290" s="1" t="s">
        <v>80</v>
      </c>
      <c r="BG5290" s="1">
        <v>2009.0</v>
      </c>
    </row>
    <row r="5291">
      <c r="A5291" s="1">
        <v>1010793.0</v>
      </c>
      <c r="B5291" s="1" t="s">
        <v>23087</v>
      </c>
      <c r="I5291" s="1" t="s">
        <v>23088</v>
      </c>
      <c r="J5291" s="1" t="s">
        <v>23089</v>
      </c>
      <c r="K5291" s="1" t="s">
        <v>6084</v>
      </c>
      <c r="L5291" s="1">
        <v>962.0</v>
      </c>
      <c r="M5291" s="1" t="s">
        <v>706</v>
      </c>
      <c r="N5291" s="1" t="s">
        <v>23090</v>
      </c>
      <c r="U5291" s="1">
        <v>-66.321159</v>
      </c>
      <c r="V5291" s="1">
        <v>18.415176</v>
      </c>
      <c r="X5291" s="1" t="s">
        <v>69</v>
      </c>
      <c r="Y5291" s="1" t="s">
        <v>70</v>
      </c>
      <c r="Z5291" s="1" t="s">
        <v>70</v>
      </c>
      <c r="AA5291" s="1" t="s">
        <v>70</v>
      </c>
      <c r="AB5291" s="1" t="s">
        <v>70</v>
      </c>
      <c r="AC5291" s="1" t="s">
        <v>69</v>
      </c>
      <c r="AD5291" s="1" t="s">
        <v>69</v>
      </c>
      <c r="AE5291" s="1" t="s">
        <v>70</v>
      </c>
      <c r="AF5291" s="1" t="s">
        <v>70</v>
      </c>
      <c r="AG5291" s="1" t="s">
        <v>70</v>
      </c>
      <c r="AH5291" s="1" t="s">
        <v>70</v>
      </c>
      <c r="AI5291" s="1" t="s">
        <v>70</v>
      </c>
      <c r="AJ5291" s="1" t="s">
        <v>70</v>
      </c>
      <c r="AK5291" s="1" t="s">
        <v>69</v>
      </c>
      <c r="AL5291" s="1" t="s">
        <v>69</v>
      </c>
      <c r="AM5291" s="1" t="s">
        <v>69</v>
      </c>
      <c r="AN5291" s="1" t="s">
        <v>70</v>
      </c>
      <c r="AO5291" s="1" t="s">
        <v>70</v>
      </c>
      <c r="AP5291" s="1" t="s">
        <v>70</v>
      </c>
      <c r="AQ5291" s="1" t="s">
        <v>70</v>
      </c>
      <c r="AR5291" s="1" t="s">
        <v>69</v>
      </c>
      <c r="AS5291" s="1" t="s">
        <v>70</v>
      </c>
      <c r="AT5291" s="1" t="s">
        <v>70</v>
      </c>
      <c r="AU5291" s="1" t="s">
        <v>70</v>
      </c>
      <c r="AV5291" s="1" t="s">
        <v>70</v>
      </c>
      <c r="AW5291" s="1" t="s">
        <v>70</v>
      </c>
      <c r="AX5291" s="1" t="s">
        <v>70</v>
      </c>
      <c r="AY5291" s="1" t="s">
        <v>70</v>
      </c>
      <c r="AZ5291" s="1" t="s">
        <v>69</v>
      </c>
      <c r="BA5291" s="1" t="s">
        <v>70</v>
      </c>
      <c r="BB5291" s="1" t="s">
        <v>70</v>
      </c>
      <c r="BC5291" s="1" t="s">
        <v>70</v>
      </c>
      <c r="BD5291" s="1" t="s">
        <v>70</v>
      </c>
      <c r="BE5291" s="1" t="s">
        <v>70</v>
      </c>
      <c r="BF5291" s="1" t="s">
        <v>70</v>
      </c>
      <c r="BG5291" s="3">
        <v>42036.288194444445</v>
      </c>
    </row>
    <row r="5292">
      <c r="A5292" s="1">
        <v>1003111.0</v>
      </c>
      <c r="B5292" s="1" t="s">
        <v>23091</v>
      </c>
      <c r="H5292" s="1" t="s">
        <v>23092</v>
      </c>
      <c r="I5292" s="1" t="s">
        <v>23093</v>
      </c>
      <c r="J5292" s="1" t="s">
        <v>2488</v>
      </c>
      <c r="K5292" s="1" t="s">
        <v>96</v>
      </c>
      <c r="L5292" s="1">
        <v>12764.0</v>
      </c>
      <c r="U5292" s="1">
        <v>-75.058098</v>
      </c>
      <c r="V5292" s="1">
        <v>41.607601</v>
      </c>
      <c r="X5292" s="1" t="s">
        <v>70</v>
      </c>
      <c r="Y5292" s="1" t="s">
        <v>70</v>
      </c>
      <c r="Z5292" s="1" t="s">
        <v>70</v>
      </c>
      <c r="AA5292" s="1" t="s">
        <v>70</v>
      </c>
      <c r="AB5292" s="1" t="s">
        <v>70</v>
      </c>
      <c r="AC5292" s="1" t="s">
        <v>80</v>
      </c>
      <c r="BG5292" s="4">
        <v>40317.93194444444</v>
      </c>
    </row>
    <row r="5293">
      <c r="A5293" s="1">
        <v>1006332.0</v>
      </c>
      <c r="B5293" s="1" t="s">
        <v>23094</v>
      </c>
      <c r="H5293" s="1" t="s">
        <v>23095</v>
      </c>
      <c r="I5293" s="1" t="s">
        <v>6787</v>
      </c>
      <c r="J5293" s="1" t="s">
        <v>1087</v>
      </c>
      <c r="K5293" s="1" t="s">
        <v>1256</v>
      </c>
      <c r="U5293" s="1">
        <v>-106.358</v>
      </c>
      <c r="V5293" s="1">
        <v>48.133598</v>
      </c>
      <c r="X5293" s="1" t="s">
        <v>70</v>
      </c>
      <c r="Y5293" s="1" t="s">
        <v>70</v>
      </c>
      <c r="Z5293" s="1" t="s">
        <v>70</v>
      </c>
      <c r="AA5293" s="1" t="s">
        <v>70</v>
      </c>
      <c r="AB5293" s="1" t="s">
        <v>70</v>
      </c>
      <c r="AC5293" s="1" t="s">
        <v>80</v>
      </c>
      <c r="BG5293" s="1">
        <v>2009.0</v>
      </c>
    </row>
    <row r="5294">
      <c r="A5294" s="1">
        <v>1000609.0</v>
      </c>
      <c r="B5294" s="1" t="s">
        <v>23096</v>
      </c>
      <c r="C5294" s="1" t="s">
        <v>23097</v>
      </c>
      <c r="H5294" s="1" t="s">
        <v>23098</v>
      </c>
      <c r="I5294" s="1" t="s">
        <v>105</v>
      </c>
      <c r="J5294" s="1" t="s">
        <v>133</v>
      </c>
      <c r="K5294" s="1" t="s">
        <v>203</v>
      </c>
      <c r="L5294" s="1">
        <v>62263.0</v>
      </c>
      <c r="U5294" s="1">
        <v>-89.390198</v>
      </c>
      <c r="V5294" s="1">
        <v>38.337399</v>
      </c>
      <c r="X5294" s="1" t="s">
        <v>70</v>
      </c>
      <c r="Y5294" s="1" t="s">
        <v>70</v>
      </c>
      <c r="Z5294" s="1" t="s">
        <v>70</v>
      </c>
      <c r="AA5294" s="1" t="s">
        <v>70</v>
      </c>
      <c r="AB5294" s="1" t="s">
        <v>70</v>
      </c>
      <c r="AC5294" s="1" t="s">
        <v>80</v>
      </c>
      <c r="BG5294" s="1">
        <v>2009.0</v>
      </c>
    </row>
    <row r="5295">
      <c r="A5295" s="1">
        <v>1002146.0</v>
      </c>
      <c r="B5295" s="1" t="s">
        <v>23099</v>
      </c>
      <c r="C5295" s="2" t="s">
        <v>23100</v>
      </c>
      <c r="H5295" s="1" t="s">
        <v>23101</v>
      </c>
      <c r="I5295" s="1" t="s">
        <v>105</v>
      </c>
      <c r="J5295" s="1" t="s">
        <v>106</v>
      </c>
      <c r="K5295" s="1" t="s">
        <v>107</v>
      </c>
      <c r="L5295" s="1">
        <v>37208.0</v>
      </c>
      <c r="U5295" s="1">
        <v>-86.885803</v>
      </c>
      <c r="V5295" s="1">
        <v>36.092201</v>
      </c>
      <c r="X5295" s="1" t="s">
        <v>70</v>
      </c>
      <c r="Y5295" s="1" t="s">
        <v>70</v>
      </c>
      <c r="Z5295" s="1" t="s">
        <v>70</v>
      </c>
      <c r="AA5295" s="1" t="s">
        <v>70</v>
      </c>
      <c r="AB5295" s="1" t="s">
        <v>70</v>
      </c>
      <c r="AC5295" s="1" t="s">
        <v>80</v>
      </c>
      <c r="BG5295" s="1">
        <v>2009.0</v>
      </c>
    </row>
    <row r="5296">
      <c r="A5296" s="1">
        <v>1002147.0</v>
      </c>
      <c r="B5296" s="1" t="s">
        <v>23102</v>
      </c>
      <c r="C5296" s="2" t="s">
        <v>23100</v>
      </c>
      <c r="H5296" s="1" t="s">
        <v>23103</v>
      </c>
      <c r="I5296" s="1" t="s">
        <v>105</v>
      </c>
      <c r="J5296" s="1" t="s">
        <v>106</v>
      </c>
      <c r="K5296" s="1" t="s">
        <v>107</v>
      </c>
      <c r="L5296" s="1">
        <v>37208.0</v>
      </c>
      <c r="U5296" s="1">
        <v>-86.849197</v>
      </c>
      <c r="V5296" s="1">
        <v>36.093102</v>
      </c>
      <c r="X5296" s="1" t="s">
        <v>70</v>
      </c>
      <c r="Y5296" s="1" t="s">
        <v>70</v>
      </c>
      <c r="Z5296" s="1" t="s">
        <v>70</v>
      </c>
      <c r="AA5296" s="1" t="s">
        <v>70</v>
      </c>
      <c r="AB5296" s="1" t="s">
        <v>70</v>
      </c>
      <c r="AC5296" s="1" t="s">
        <v>80</v>
      </c>
      <c r="BG5296" s="1">
        <v>2009.0</v>
      </c>
    </row>
    <row r="5297">
      <c r="A5297" s="1">
        <v>1002144.0</v>
      </c>
      <c r="B5297" s="1" t="s">
        <v>23104</v>
      </c>
      <c r="C5297" s="1" t="s">
        <v>23105</v>
      </c>
      <c r="H5297" s="1" t="s">
        <v>23106</v>
      </c>
      <c r="I5297" s="1" t="s">
        <v>105</v>
      </c>
      <c r="J5297" s="1" t="s">
        <v>106</v>
      </c>
      <c r="K5297" s="1" t="s">
        <v>107</v>
      </c>
      <c r="L5297" s="1">
        <v>37208.0</v>
      </c>
      <c r="U5297" s="1">
        <v>-86.811996</v>
      </c>
      <c r="V5297" s="1">
        <v>36.114101</v>
      </c>
      <c r="X5297" s="1" t="s">
        <v>70</v>
      </c>
      <c r="Y5297" s="1" t="s">
        <v>70</v>
      </c>
      <c r="Z5297" s="1" t="s">
        <v>70</v>
      </c>
      <c r="AA5297" s="1" t="s">
        <v>70</v>
      </c>
      <c r="AB5297" s="1" t="s">
        <v>70</v>
      </c>
      <c r="AC5297" s="1" t="s">
        <v>80</v>
      </c>
      <c r="BG5297" s="1">
        <v>2009.0</v>
      </c>
    </row>
    <row r="5298">
      <c r="A5298" s="1">
        <v>1002145.0</v>
      </c>
      <c r="B5298" s="1" t="s">
        <v>23107</v>
      </c>
      <c r="C5298" s="2" t="s">
        <v>23100</v>
      </c>
      <c r="H5298" s="1" t="s">
        <v>23108</v>
      </c>
      <c r="I5298" s="1" t="s">
        <v>105</v>
      </c>
      <c r="J5298" s="1" t="s">
        <v>106</v>
      </c>
      <c r="K5298" s="1" t="s">
        <v>107</v>
      </c>
      <c r="L5298" s="1">
        <v>37208.0</v>
      </c>
      <c r="U5298" s="1">
        <v>-86.7892</v>
      </c>
      <c r="V5298" s="1">
        <v>36.1698</v>
      </c>
      <c r="X5298" s="1" t="s">
        <v>70</v>
      </c>
      <c r="Y5298" s="1" t="s">
        <v>70</v>
      </c>
      <c r="Z5298" s="1" t="s">
        <v>70</v>
      </c>
      <c r="AA5298" s="1" t="s">
        <v>70</v>
      </c>
      <c r="AB5298" s="1" t="s">
        <v>70</v>
      </c>
      <c r="AC5298" s="1" t="s">
        <v>80</v>
      </c>
      <c r="BG5298" s="1">
        <v>2009.0</v>
      </c>
    </row>
    <row r="5299">
      <c r="A5299" s="1">
        <v>1018635.0</v>
      </c>
      <c r="B5299" s="1" t="s">
        <v>23109</v>
      </c>
      <c r="D5299" s="2" t="s">
        <v>23110</v>
      </c>
      <c r="H5299" s="1" t="s">
        <v>23111</v>
      </c>
      <c r="I5299" s="1" t="s">
        <v>105</v>
      </c>
      <c r="J5299" s="1" t="s">
        <v>459</v>
      </c>
      <c r="K5299" s="1" t="s">
        <v>322</v>
      </c>
      <c r="L5299" s="1">
        <v>47448.0</v>
      </c>
      <c r="M5299" s="1" t="s">
        <v>12704</v>
      </c>
      <c r="N5299" s="1" t="s">
        <v>17363</v>
      </c>
      <c r="U5299" s="1">
        <v>-86.24588</v>
      </c>
      <c r="V5299" s="1">
        <v>39.201458</v>
      </c>
      <c r="X5299" s="1" t="s">
        <v>69</v>
      </c>
      <c r="Y5299" s="1" t="s">
        <v>70</v>
      </c>
      <c r="Z5299" s="1" t="s">
        <v>69</v>
      </c>
      <c r="AA5299" s="1" t="s">
        <v>70</v>
      </c>
      <c r="AB5299" s="1" t="s">
        <v>69</v>
      </c>
      <c r="AC5299" s="1" t="s">
        <v>80</v>
      </c>
      <c r="AD5299" s="1" t="s">
        <v>69</v>
      </c>
      <c r="AE5299" s="1" t="s">
        <v>69</v>
      </c>
      <c r="AF5299" s="1" t="s">
        <v>70</v>
      </c>
      <c r="AG5299" s="1" t="s">
        <v>70</v>
      </c>
      <c r="AH5299" s="1" t="s">
        <v>69</v>
      </c>
      <c r="AI5299" s="1" t="s">
        <v>70</v>
      </c>
      <c r="AJ5299" s="1" t="s">
        <v>70</v>
      </c>
      <c r="AK5299" s="1" t="s">
        <v>69</v>
      </c>
      <c r="AL5299" s="1" t="s">
        <v>69</v>
      </c>
      <c r="AM5299" s="1" t="s">
        <v>69</v>
      </c>
      <c r="AN5299" s="1" t="s">
        <v>69</v>
      </c>
      <c r="AO5299" s="1" t="s">
        <v>69</v>
      </c>
      <c r="AP5299" s="1" t="s">
        <v>70</v>
      </c>
      <c r="AQ5299" s="1" t="s">
        <v>70</v>
      </c>
      <c r="AR5299" s="1" t="s">
        <v>69</v>
      </c>
      <c r="AS5299" s="1" t="s">
        <v>69</v>
      </c>
      <c r="AT5299" s="1" t="s">
        <v>70</v>
      </c>
      <c r="AU5299" s="1" t="s">
        <v>69</v>
      </c>
      <c r="AV5299" s="1" t="s">
        <v>70</v>
      </c>
      <c r="AW5299" s="1" t="s">
        <v>70</v>
      </c>
      <c r="AX5299" s="1" t="s">
        <v>69</v>
      </c>
      <c r="AY5299" s="1" t="s">
        <v>70</v>
      </c>
      <c r="AZ5299" s="1" t="s">
        <v>69</v>
      </c>
      <c r="BA5299" s="1" t="s">
        <v>70</v>
      </c>
      <c r="BB5299" s="1" t="s">
        <v>69</v>
      </c>
      <c r="BC5299" s="1" t="s">
        <v>70</v>
      </c>
      <c r="BD5299" s="1" t="s">
        <v>70</v>
      </c>
      <c r="BE5299" s="1" t="s">
        <v>70</v>
      </c>
      <c r="BF5299" s="1" t="s">
        <v>70</v>
      </c>
      <c r="BG5299" s="3">
        <v>42926.4</v>
      </c>
    </row>
    <row r="5300">
      <c r="A5300" s="1">
        <v>1003394.0</v>
      </c>
      <c r="B5300" s="1" t="s">
        <v>23112</v>
      </c>
      <c r="H5300" s="1" t="s">
        <v>23113</v>
      </c>
      <c r="I5300" s="1" t="s">
        <v>105</v>
      </c>
      <c r="J5300" s="1" t="s">
        <v>106</v>
      </c>
      <c r="K5300" s="1" t="s">
        <v>107</v>
      </c>
      <c r="M5300" s="1" t="s">
        <v>1135</v>
      </c>
      <c r="U5300" s="1">
        <v>-86.784798</v>
      </c>
      <c r="V5300" s="1">
        <v>36.169399</v>
      </c>
      <c r="W5300" s="1" t="s">
        <v>2471</v>
      </c>
      <c r="X5300" s="1" t="s">
        <v>70</v>
      </c>
      <c r="Y5300" s="1" t="s">
        <v>70</v>
      </c>
      <c r="Z5300" s="1" t="s">
        <v>69</v>
      </c>
      <c r="AA5300" s="1" t="s">
        <v>70</v>
      </c>
      <c r="AB5300" s="1" t="s">
        <v>70</v>
      </c>
      <c r="AC5300" s="1" t="s">
        <v>70</v>
      </c>
      <c r="AD5300" s="1" t="s">
        <v>70</v>
      </c>
      <c r="AE5300" s="1" t="s">
        <v>69</v>
      </c>
      <c r="AF5300" s="1" t="s">
        <v>70</v>
      </c>
      <c r="AG5300" s="1" t="s">
        <v>69</v>
      </c>
      <c r="AH5300" s="1" t="s">
        <v>70</v>
      </c>
      <c r="AI5300" s="1" t="s">
        <v>70</v>
      </c>
      <c r="AJ5300" s="1" t="s">
        <v>69</v>
      </c>
      <c r="AK5300" s="1" t="s">
        <v>69</v>
      </c>
      <c r="AL5300" s="1" t="s">
        <v>69</v>
      </c>
      <c r="AM5300" s="1" t="s">
        <v>70</v>
      </c>
      <c r="AN5300" s="1" t="s">
        <v>70</v>
      </c>
      <c r="AO5300" s="1" t="s">
        <v>69</v>
      </c>
      <c r="AP5300" s="1" t="s">
        <v>70</v>
      </c>
      <c r="AQ5300" s="1" t="s">
        <v>70</v>
      </c>
      <c r="AR5300" s="1" t="s">
        <v>70</v>
      </c>
      <c r="AS5300" s="1" t="s">
        <v>70</v>
      </c>
      <c r="AT5300" s="1" t="s">
        <v>70</v>
      </c>
      <c r="AU5300" s="1" t="s">
        <v>70</v>
      </c>
      <c r="AV5300" s="1" t="s">
        <v>70</v>
      </c>
      <c r="AW5300" s="1" t="s">
        <v>70</v>
      </c>
      <c r="AX5300" s="1" t="s">
        <v>70</v>
      </c>
      <c r="AY5300" s="1" t="s">
        <v>70</v>
      </c>
      <c r="AZ5300" s="1" t="s">
        <v>70</v>
      </c>
      <c r="BA5300" s="1" t="s">
        <v>70</v>
      </c>
      <c r="BB5300" s="1" t="s">
        <v>70</v>
      </c>
      <c r="BC5300" s="1" t="s">
        <v>70</v>
      </c>
      <c r="BD5300" s="1" t="s">
        <v>70</v>
      </c>
      <c r="BE5300" s="1" t="s">
        <v>70</v>
      </c>
      <c r="BF5300" s="1" t="s">
        <v>70</v>
      </c>
      <c r="BG5300" s="3">
        <v>40930.77291666667</v>
      </c>
    </row>
    <row r="5301">
      <c r="A5301" s="1">
        <v>1012077.0</v>
      </c>
      <c r="B5301" s="1" t="s">
        <v>23114</v>
      </c>
      <c r="C5301" s="2" t="s">
        <v>23115</v>
      </c>
      <c r="D5301" s="1" t="s">
        <v>23116</v>
      </c>
      <c r="H5301" s="1" t="s">
        <v>23117</v>
      </c>
      <c r="I5301" s="1" t="s">
        <v>23118</v>
      </c>
      <c r="J5301" s="1" t="s">
        <v>545</v>
      </c>
      <c r="K5301" s="1" t="s">
        <v>488</v>
      </c>
      <c r="L5301" s="1">
        <v>1760.0</v>
      </c>
      <c r="M5301" s="1" t="s">
        <v>224</v>
      </c>
      <c r="N5301" s="1" t="s">
        <v>79</v>
      </c>
      <c r="U5301" s="1">
        <v>-71.346039</v>
      </c>
      <c r="V5301" s="1">
        <v>42.282913</v>
      </c>
      <c r="X5301" s="1" t="s">
        <v>69</v>
      </c>
      <c r="Y5301" s="1" t="s">
        <v>69</v>
      </c>
      <c r="Z5301" s="1" t="s">
        <v>70</v>
      </c>
      <c r="AA5301" s="1" t="s">
        <v>70</v>
      </c>
      <c r="AB5301" s="1" t="s">
        <v>69</v>
      </c>
      <c r="AC5301" s="1" t="s">
        <v>69</v>
      </c>
      <c r="AD5301" s="1" t="s">
        <v>69</v>
      </c>
      <c r="AE5301" s="1" t="s">
        <v>69</v>
      </c>
      <c r="AF5301" s="1" t="s">
        <v>69</v>
      </c>
      <c r="AG5301" s="1" t="s">
        <v>69</v>
      </c>
      <c r="AH5301" s="1" t="s">
        <v>69</v>
      </c>
      <c r="AI5301" s="1" t="s">
        <v>69</v>
      </c>
      <c r="AJ5301" s="1" t="s">
        <v>69</v>
      </c>
      <c r="AK5301" s="1" t="s">
        <v>69</v>
      </c>
      <c r="AL5301" s="1" t="s">
        <v>69</v>
      </c>
      <c r="AM5301" s="1" t="s">
        <v>69</v>
      </c>
      <c r="AN5301" s="1" t="s">
        <v>70</v>
      </c>
      <c r="AO5301" s="1" t="s">
        <v>70</v>
      </c>
      <c r="AP5301" s="1" t="s">
        <v>70</v>
      </c>
      <c r="AQ5301" s="1" t="s">
        <v>70</v>
      </c>
      <c r="AR5301" s="1" t="s">
        <v>70</v>
      </c>
      <c r="AS5301" s="1" t="s">
        <v>69</v>
      </c>
      <c r="AT5301" s="1" t="s">
        <v>69</v>
      </c>
      <c r="AU5301" s="1" t="s">
        <v>69</v>
      </c>
      <c r="AV5301" s="1" t="s">
        <v>70</v>
      </c>
      <c r="AW5301" s="1" t="s">
        <v>69</v>
      </c>
      <c r="AX5301" s="1" t="s">
        <v>69</v>
      </c>
      <c r="AY5301" s="1" t="s">
        <v>70</v>
      </c>
      <c r="AZ5301" s="1" t="s">
        <v>69</v>
      </c>
      <c r="BA5301" s="1" t="s">
        <v>70</v>
      </c>
      <c r="BB5301" s="1" t="s">
        <v>69</v>
      </c>
      <c r="BC5301" s="1" t="s">
        <v>70</v>
      </c>
      <c r="BD5301" s="1" t="s">
        <v>70</v>
      </c>
      <c r="BE5301" s="1" t="s">
        <v>70</v>
      </c>
      <c r="BF5301" s="1" t="s">
        <v>70</v>
      </c>
      <c r="BG5301" s="3">
        <v>42549.64513888889</v>
      </c>
    </row>
    <row r="5302">
      <c r="A5302" s="1">
        <v>1008392.0</v>
      </c>
      <c r="B5302" s="1" t="s">
        <v>23119</v>
      </c>
      <c r="C5302" s="2" t="s">
        <v>23120</v>
      </c>
      <c r="D5302" s="2" t="s">
        <v>23121</v>
      </c>
      <c r="H5302" s="1" t="s">
        <v>23117</v>
      </c>
      <c r="I5302" s="1" t="s">
        <v>23118</v>
      </c>
      <c r="J5302" s="1" t="s">
        <v>545</v>
      </c>
      <c r="K5302" s="1" t="s">
        <v>488</v>
      </c>
      <c r="L5302" s="1">
        <v>1760.0</v>
      </c>
      <c r="M5302" s="1" t="s">
        <v>23122</v>
      </c>
      <c r="N5302" s="1" t="s">
        <v>79</v>
      </c>
      <c r="U5302" s="1">
        <v>-71.346039</v>
      </c>
      <c r="V5302" s="1">
        <v>42.282913</v>
      </c>
      <c r="X5302" s="1" t="s">
        <v>69</v>
      </c>
      <c r="Y5302" s="1" t="s">
        <v>69</v>
      </c>
      <c r="Z5302" s="1" t="s">
        <v>70</v>
      </c>
      <c r="AA5302" s="1" t="s">
        <v>70</v>
      </c>
      <c r="AB5302" s="1" t="s">
        <v>69</v>
      </c>
      <c r="AC5302" s="1" t="s">
        <v>80</v>
      </c>
      <c r="AD5302" s="1" t="s">
        <v>69</v>
      </c>
      <c r="AE5302" s="1" t="s">
        <v>69</v>
      </c>
      <c r="AF5302" s="1" t="s">
        <v>69</v>
      </c>
      <c r="AG5302" s="1" t="s">
        <v>70</v>
      </c>
      <c r="AH5302" s="1" t="s">
        <v>69</v>
      </c>
      <c r="AI5302" s="1" t="s">
        <v>69</v>
      </c>
      <c r="AJ5302" s="1" t="s">
        <v>69</v>
      </c>
      <c r="AK5302" s="1" t="s">
        <v>69</v>
      </c>
      <c r="AL5302" s="1" t="s">
        <v>69</v>
      </c>
      <c r="AM5302" s="1" t="s">
        <v>69</v>
      </c>
      <c r="AN5302" s="1" t="s">
        <v>70</v>
      </c>
      <c r="AO5302" s="1" t="s">
        <v>69</v>
      </c>
      <c r="AP5302" s="1" t="s">
        <v>70</v>
      </c>
      <c r="AQ5302" s="1" t="s">
        <v>69</v>
      </c>
      <c r="AR5302" s="1" t="s">
        <v>70</v>
      </c>
      <c r="AS5302" s="1" t="s">
        <v>69</v>
      </c>
      <c r="AT5302" s="1" t="s">
        <v>69</v>
      </c>
      <c r="AU5302" s="1" t="s">
        <v>69</v>
      </c>
      <c r="AV5302" s="1" t="s">
        <v>70</v>
      </c>
      <c r="AW5302" s="1" t="s">
        <v>69</v>
      </c>
      <c r="AX5302" s="1" t="s">
        <v>70</v>
      </c>
      <c r="AY5302" s="1" t="s">
        <v>70</v>
      </c>
      <c r="AZ5302" s="1" t="s">
        <v>70</v>
      </c>
      <c r="BA5302" s="1" t="s">
        <v>70</v>
      </c>
      <c r="BB5302" s="1" t="s">
        <v>70</v>
      </c>
      <c r="BC5302" s="1" t="s">
        <v>70</v>
      </c>
      <c r="BD5302" s="1" t="s">
        <v>70</v>
      </c>
      <c r="BE5302" s="1" t="s">
        <v>70</v>
      </c>
      <c r="BF5302" s="1" t="s">
        <v>70</v>
      </c>
      <c r="BG5302" s="3">
        <v>42086.84027777778</v>
      </c>
    </row>
    <row r="5303">
      <c r="A5303" s="1">
        <v>1001182.0</v>
      </c>
      <c r="B5303" s="1" t="s">
        <v>23123</v>
      </c>
      <c r="H5303" s="1" t="s">
        <v>23124</v>
      </c>
      <c r="I5303" s="1" t="s">
        <v>23125</v>
      </c>
      <c r="J5303" s="1" t="s">
        <v>3859</v>
      </c>
      <c r="K5303" s="1" t="s">
        <v>656</v>
      </c>
      <c r="U5303" s="1">
        <v>-117.106</v>
      </c>
      <c r="V5303" s="1">
        <v>32.676102</v>
      </c>
      <c r="X5303" s="1" t="s">
        <v>70</v>
      </c>
      <c r="Y5303" s="1" t="s">
        <v>70</v>
      </c>
      <c r="Z5303" s="1" t="s">
        <v>70</v>
      </c>
      <c r="AA5303" s="1" t="s">
        <v>70</v>
      </c>
      <c r="AB5303" s="1" t="s">
        <v>70</v>
      </c>
      <c r="AC5303" s="1" t="s">
        <v>80</v>
      </c>
      <c r="BG5303" s="1">
        <v>2011.0</v>
      </c>
    </row>
    <row r="5304">
      <c r="A5304" s="1">
        <v>1002410.0</v>
      </c>
      <c r="B5304" s="1" t="s">
        <v>23126</v>
      </c>
      <c r="C5304" s="2" t="s">
        <v>23127</v>
      </c>
      <c r="H5304" s="1" t="s">
        <v>23128</v>
      </c>
      <c r="I5304" s="1" t="s">
        <v>10657</v>
      </c>
      <c r="J5304" s="1" t="s">
        <v>566</v>
      </c>
      <c r="K5304" s="1" t="s">
        <v>566</v>
      </c>
      <c r="L5304" s="1">
        <v>73111.0</v>
      </c>
      <c r="M5304" s="1" t="s">
        <v>4689</v>
      </c>
      <c r="N5304" s="1" t="s">
        <v>20965</v>
      </c>
      <c r="U5304" s="1">
        <v>-97.476723</v>
      </c>
      <c r="V5304" s="1">
        <v>35.486912</v>
      </c>
      <c r="W5304" s="1" t="s">
        <v>99</v>
      </c>
      <c r="X5304" s="1" t="s">
        <v>70</v>
      </c>
      <c r="Y5304" s="1" t="s">
        <v>69</v>
      </c>
      <c r="Z5304" s="1" t="s">
        <v>70</v>
      </c>
      <c r="AA5304" s="1" t="s">
        <v>69</v>
      </c>
      <c r="AB5304" s="1" t="s">
        <v>69</v>
      </c>
      <c r="AC5304" s="1" t="s">
        <v>80</v>
      </c>
      <c r="AD5304" s="1" t="s">
        <v>70</v>
      </c>
      <c r="AE5304" s="1" t="s">
        <v>70</v>
      </c>
      <c r="AF5304" s="1" t="s">
        <v>70</v>
      </c>
      <c r="AG5304" s="1" t="s">
        <v>70</v>
      </c>
      <c r="AH5304" s="1" t="s">
        <v>70</v>
      </c>
      <c r="AI5304" s="1" t="s">
        <v>70</v>
      </c>
      <c r="AJ5304" s="1" t="s">
        <v>69</v>
      </c>
      <c r="AK5304" s="1" t="s">
        <v>69</v>
      </c>
      <c r="AL5304" s="1" t="s">
        <v>70</v>
      </c>
      <c r="AM5304" s="1" t="s">
        <v>69</v>
      </c>
      <c r="AN5304" s="1" t="s">
        <v>70</v>
      </c>
      <c r="AO5304" s="1" t="s">
        <v>70</v>
      </c>
      <c r="AP5304" s="1" t="s">
        <v>70</v>
      </c>
      <c r="AQ5304" s="1" t="s">
        <v>70</v>
      </c>
      <c r="AR5304" s="1" t="s">
        <v>70</v>
      </c>
      <c r="AS5304" s="1" t="s">
        <v>70</v>
      </c>
      <c r="AT5304" s="1" t="s">
        <v>70</v>
      </c>
      <c r="AU5304" s="1" t="s">
        <v>70</v>
      </c>
      <c r="AV5304" s="1" t="s">
        <v>70</v>
      </c>
      <c r="AW5304" s="1" t="s">
        <v>70</v>
      </c>
      <c r="AX5304" s="1" t="s">
        <v>70</v>
      </c>
      <c r="AY5304" s="1" t="s">
        <v>70</v>
      </c>
      <c r="AZ5304" s="1" t="s">
        <v>70</v>
      </c>
      <c r="BA5304" s="1" t="s">
        <v>70</v>
      </c>
      <c r="BB5304" s="1" t="s">
        <v>70</v>
      </c>
      <c r="BC5304" s="1" t="s">
        <v>70</v>
      </c>
      <c r="BD5304" s="1" t="s">
        <v>70</v>
      </c>
      <c r="BE5304" s="1" t="s">
        <v>70</v>
      </c>
      <c r="BF5304" s="1" t="s">
        <v>70</v>
      </c>
      <c r="BG5304" s="3">
        <v>41060.59930555556</v>
      </c>
    </row>
    <row r="5305">
      <c r="A5305" s="1">
        <v>1011979.0</v>
      </c>
      <c r="B5305" s="1" t="s">
        <v>23129</v>
      </c>
      <c r="E5305" s="1" t="s">
        <v>23130</v>
      </c>
      <c r="H5305" s="1" t="s">
        <v>23131</v>
      </c>
      <c r="I5305" s="1" t="s">
        <v>1748</v>
      </c>
      <c r="J5305" s="1" t="s">
        <v>748</v>
      </c>
      <c r="K5305" s="1" t="s">
        <v>77</v>
      </c>
      <c r="L5305" s="1">
        <v>43205.0</v>
      </c>
      <c r="M5305" s="1" t="s">
        <v>23132</v>
      </c>
      <c r="N5305" s="1" t="s">
        <v>9795</v>
      </c>
      <c r="U5305" s="1">
        <v>-82.977837</v>
      </c>
      <c r="V5305" s="1">
        <v>39.952259</v>
      </c>
      <c r="X5305" s="1" t="s">
        <v>69</v>
      </c>
      <c r="Y5305" s="1" t="s">
        <v>70</v>
      </c>
      <c r="Z5305" s="1" t="s">
        <v>69</v>
      </c>
      <c r="AA5305" s="1" t="s">
        <v>69</v>
      </c>
      <c r="AB5305" s="1" t="s">
        <v>69</v>
      </c>
      <c r="AC5305" s="1" t="s">
        <v>80</v>
      </c>
      <c r="AD5305" s="1" t="s">
        <v>69</v>
      </c>
      <c r="AE5305" s="1" t="s">
        <v>69</v>
      </c>
      <c r="AF5305" s="1" t="s">
        <v>70</v>
      </c>
      <c r="AG5305" s="1" t="s">
        <v>70</v>
      </c>
      <c r="AH5305" s="1" t="s">
        <v>69</v>
      </c>
      <c r="AI5305" s="1" t="s">
        <v>70</v>
      </c>
      <c r="AJ5305" s="1" t="s">
        <v>69</v>
      </c>
      <c r="AK5305" s="1" t="s">
        <v>69</v>
      </c>
      <c r="AL5305" s="1" t="s">
        <v>69</v>
      </c>
      <c r="AM5305" s="1" t="s">
        <v>69</v>
      </c>
      <c r="AN5305" s="1" t="s">
        <v>69</v>
      </c>
      <c r="AO5305" s="1" t="s">
        <v>70</v>
      </c>
      <c r="AP5305" s="1" t="s">
        <v>70</v>
      </c>
      <c r="AQ5305" s="1" t="s">
        <v>70</v>
      </c>
      <c r="AR5305" s="1" t="s">
        <v>70</v>
      </c>
      <c r="AS5305" s="1" t="s">
        <v>69</v>
      </c>
      <c r="AT5305" s="1" t="s">
        <v>70</v>
      </c>
      <c r="AU5305" s="1" t="s">
        <v>70</v>
      </c>
      <c r="AV5305" s="1" t="s">
        <v>70</v>
      </c>
      <c r="AW5305" s="1" t="s">
        <v>70</v>
      </c>
      <c r="AX5305" s="1" t="s">
        <v>70</v>
      </c>
      <c r="AY5305" s="1" t="s">
        <v>70</v>
      </c>
      <c r="AZ5305" s="1" t="s">
        <v>69</v>
      </c>
      <c r="BA5305" s="1" t="s">
        <v>69</v>
      </c>
      <c r="BB5305" s="1" t="s">
        <v>70</v>
      </c>
      <c r="BC5305" s="1" t="s">
        <v>70</v>
      </c>
      <c r="BD5305" s="1" t="s">
        <v>70</v>
      </c>
      <c r="BE5305" s="1" t="s">
        <v>70</v>
      </c>
      <c r="BF5305" s="1" t="s">
        <v>70</v>
      </c>
      <c r="BG5305" s="3">
        <v>42514.558333333334</v>
      </c>
    </row>
    <row r="5306">
      <c r="A5306" s="1">
        <v>1004877.0</v>
      </c>
      <c r="B5306" s="1" t="s">
        <v>23133</v>
      </c>
      <c r="C5306" s="2" t="s">
        <v>940</v>
      </c>
      <c r="D5306" s="2" t="s">
        <v>941</v>
      </c>
      <c r="H5306" s="1" t="s">
        <v>23134</v>
      </c>
      <c r="I5306" s="1" t="s">
        <v>943</v>
      </c>
      <c r="J5306" s="1" t="s">
        <v>944</v>
      </c>
      <c r="K5306" s="1" t="s">
        <v>656</v>
      </c>
      <c r="L5306" s="1">
        <v>93906.0</v>
      </c>
      <c r="M5306" s="1" t="s">
        <v>9594</v>
      </c>
      <c r="N5306" s="1" t="s">
        <v>23135</v>
      </c>
      <c r="U5306" s="1">
        <v>-121.63206</v>
      </c>
      <c r="V5306" s="1">
        <v>36.696236</v>
      </c>
      <c r="X5306" s="1" t="s">
        <v>69</v>
      </c>
      <c r="Y5306" s="1" t="s">
        <v>69</v>
      </c>
      <c r="Z5306" s="1" t="s">
        <v>69</v>
      </c>
      <c r="AA5306" s="1" t="s">
        <v>69</v>
      </c>
      <c r="AB5306" s="1" t="s">
        <v>69</v>
      </c>
      <c r="AC5306" s="1" t="s">
        <v>69</v>
      </c>
      <c r="AD5306" s="1" t="s">
        <v>69</v>
      </c>
      <c r="AE5306" s="1" t="s">
        <v>70</v>
      </c>
      <c r="AF5306" s="1" t="s">
        <v>69</v>
      </c>
      <c r="AG5306" s="1" t="s">
        <v>69</v>
      </c>
      <c r="AH5306" s="1" t="s">
        <v>70</v>
      </c>
      <c r="AI5306" s="1" t="s">
        <v>70</v>
      </c>
      <c r="AJ5306" s="1" t="s">
        <v>69</v>
      </c>
      <c r="AK5306" s="1" t="s">
        <v>69</v>
      </c>
      <c r="AL5306" s="1" t="s">
        <v>70</v>
      </c>
      <c r="AM5306" s="1" t="s">
        <v>70</v>
      </c>
      <c r="AN5306" s="1" t="s">
        <v>70</v>
      </c>
      <c r="AO5306" s="1" t="s">
        <v>70</v>
      </c>
      <c r="AP5306" s="1" t="s">
        <v>70</v>
      </c>
      <c r="AQ5306" s="1" t="s">
        <v>69</v>
      </c>
      <c r="AR5306" s="1" t="s">
        <v>69</v>
      </c>
      <c r="AS5306" s="1" t="s">
        <v>70</v>
      </c>
      <c r="AT5306" s="1" t="s">
        <v>69</v>
      </c>
      <c r="AU5306" s="1" t="s">
        <v>70</v>
      </c>
      <c r="AV5306" s="1" t="s">
        <v>69</v>
      </c>
      <c r="AW5306" s="1" t="s">
        <v>70</v>
      </c>
      <c r="AX5306" s="1" t="s">
        <v>70</v>
      </c>
      <c r="AY5306" s="1" t="s">
        <v>70</v>
      </c>
      <c r="AZ5306" s="1" t="s">
        <v>69</v>
      </c>
      <c r="BA5306" s="1" t="s">
        <v>70</v>
      </c>
      <c r="BB5306" s="1" t="s">
        <v>70</v>
      </c>
      <c r="BC5306" s="1" t="s">
        <v>70</v>
      </c>
      <c r="BD5306" s="1" t="s">
        <v>70</v>
      </c>
      <c r="BE5306" s="1" t="s">
        <v>70</v>
      </c>
      <c r="BF5306" s="1" t="s">
        <v>70</v>
      </c>
      <c r="BG5306" s="3">
        <v>42548.643055555556</v>
      </c>
    </row>
    <row r="5307">
      <c r="A5307" s="1">
        <v>1000516.0</v>
      </c>
      <c r="B5307" s="1" t="s">
        <v>23136</v>
      </c>
      <c r="H5307" s="1" t="s">
        <v>23137</v>
      </c>
      <c r="I5307" s="1" t="s">
        <v>23138</v>
      </c>
      <c r="J5307" s="1" t="s">
        <v>23139</v>
      </c>
      <c r="K5307" s="1" t="s">
        <v>230</v>
      </c>
      <c r="L5307" s="1">
        <v>67751.0</v>
      </c>
      <c r="U5307" s="1">
        <v>-99.023499</v>
      </c>
      <c r="V5307" s="1">
        <v>39.190201</v>
      </c>
      <c r="X5307" s="1" t="s">
        <v>70</v>
      </c>
      <c r="Y5307" s="1" t="s">
        <v>70</v>
      </c>
      <c r="Z5307" s="1" t="s">
        <v>70</v>
      </c>
      <c r="AA5307" s="1" t="s">
        <v>70</v>
      </c>
      <c r="AB5307" s="1" t="s">
        <v>70</v>
      </c>
      <c r="AC5307" s="1" t="s">
        <v>80</v>
      </c>
      <c r="BG5307" s="1">
        <v>2009.0</v>
      </c>
    </row>
    <row r="5308">
      <c r="A5308" s="1">
        <v>1003710.0</v>
      </c>
      <c r="B5308" s="1" t="s">
        <v>23140</v>
      </c>
      <c r="C5308" s="2" t="s">
        <v>23141</v>
      </c>
      <c r="H5308" s="1" t="s">
        <v>23142</v>
      </c>
      <c r="I5308" s="1" t="s">
        <v>6128</v>
      </c>
      <c r="J5308" s="1" t="s">
        <v>6128</v>
      </c>
      <c r="K5308" s="1" t="s">
        <v>656</v>
      </c>
      <c r="L5308" s="1">
        <v>95834.0</v>
      </c>
      <c r="M5308" s="1" t="s">
        <v>172</v>
      </c>
      <c r="N5308" s="1" t="s">
        <v>1851</v>
      </c>
      <c r="U5308" s="1">
        <v>-121.49651</v>
      </c>
      <c r="V5308" s="1">
        <v>38.63908</v>
      </c>
      <c r="W5308" s="1" t="s">
        <v>99</v>
      </c>
      <c r="X5308" s="1" t="s">
        <v>70</v>
      </c>
      <c r="Y5308" s="1" t="s">
        <v>69</v>
      </c>
      <c r="Z5308" s="1" t="s">
        <v>70</v>
      </c>
      <c r="AA5308" s="1" t="s">
        <v>69</v>
      </c>
      <c r="AB5308" s="1" t="s">
        <v>69</v>
      </c>
      <c r="AC5308" s="1" t="s">
        <v>69</v>
      </c>
      <c r="AD5308" s="1" t="s">
        <v>70</v>
      </c>
      <c r="AE5308" s="1" t="s">
        <v>69</v>
      </c>
      <c r="AF5308" s="1" t="s">
        <v>70</v>
      </c>
      <c r="AG5308" s="1" t="s">
        <v>69</v>
      </c>
      <c r="AH5308" s="1" t="s">
        <v>69</v>
      </c>
      <c r="AI5308" s="1" t="s">
        <v>70</v>
      </c>
      <c r="AJ5308" s="1" t="s">
        <v>70</v>
      </c>
      <c r="AK5308" s="1" t="s">
        <v>69</v>
      </c>
      <c r="AL5308" s="1" t="s">
        <v>69</v>
      </c>
      <c r="AM5308" s="1" t="s">
        <v>69</v>
      </c>
      <c r="AN5308" s="1" t="s">
        <v>70</v>
      </c>
      <c r="AO5308" s="1" t="s">
        <v>69</v>
      </c>
      <c r="AP5308" s="1" t="s">
        <v>69</v>
      </c>
      <c r="AQ5308" s="1" t="s">
        <v>69</v>
      </c>
      <c r="AR5308" s="1" t="s">
        <v>69</v>
      </c>
      <c r="AS5308" s="1" t="s">
        <v>69</v>
      </c>
      <c r="AT5308" s="1" t="s">
        <v>70</v>
      </c>
      <c r="AU5308" s="1" t="s">
        <v>70</v>
      </c>
      <c r="AV5308" s="1" t="s">
        <v>70</v>
      </c>
      <c r="AW5308" s="1" t="s">
        <v>70</v>
      </c>
      <c r="AX5308" s="1" t="s">
        <v>70</v>
      </c>
      <c r="AY5308" s="1" t="s">
        <v>70</v>
      </c>
      <c r="AZ5308" s="1" t="s">
        <v>70</v>
      </c>
      <c r="BA5308" s="1" t="s">
        <v>70</v>
      </c>
      <c r="BB5308" s="1" t="s">
        <v>70</v>
      </c>
      <c r="BC5308" s="1" t="s">
        <v>70</v>
      </c>
      <c r="BD5308" s="1" t="s">
        <v>70</v>
      </c>
      <c r="BE5308" s="1" t="s">
        <v>70</v>
      </c>
      <c r="BF5308" s="1" t="s">
        <v>70</v>
      </c>
      <c r="BG5308" s="3">
        <v>41041.425</v>
      </c>
    </row>
    <row r="5309">
      <c r="A5309" s="1">
        <v>1000511.0</v>
      </c>
      <c r="B5309" s="1" t="s">
        <v>23143</v>
      </c>
      <c r="H5309" s="1" t="s">
        <v>23144</v>
      </c>
      <c r="I5309" s="1" t="s">
        <v>12876</v>
      </c>
      <c r="J5309" s="1" t="s">
        <v>12877</v>
      </c>
      <c r="K5309" s="1" t="s">
        <v>1542</v>
      </c>
      <c r="L5309" s="1">
        <v>82604.0</v>
      </c>
      <c r="M5309" s="1" t="s">
        <v>23145</v>
      </c>
      <c r="U5309" s="1">
        <v>-106.363</v>
      </c>
      <c r="V5309" s="1">
        <v>42.828701</v>
      </c>
      <c r="W5309" s="1" t="s">
        <v>99</v>
      </c>
      <c r="X5309" s="1" t="s">
        <v>70</v>
      </c>
      <c r="Y5309" s="1" t="s">
        <v>70</v>
      </c>
      <c r="Z5309" s="1" t="s">
        <v>70</v>
      </c>
      <c r="AA5309" s="1" t="s">
        <v>70</v>
      </c>
      <c r="AB5309" s="1" t="s">
        <v>70</v>
      </c>
      <c r="AC5309" s="1" t="s">
        <v>80</v>
      </c>
      <c r="AD5309" s="1" t="s">
        <v>69</v>
      </c>
      <c r="AE5309" s="1" t="s">
        <v>70</v>
      </c>
      <c r="AF5309" s="1" t="s">
        <v>70</v>
      </c>
      <c r="AG5309" s="1" t="s">
        <v>69</v>
      </c>
      <c r="AH5309" s="1" t="s">
        <v>70</v>
      </c>
      <c r="AI5309" s="1" t="s">
        <v>70</v>
      </c>
      <c r="AJ5309" s="1" t="s">
        <v>70</v>
      </c>
      <c r="AK5309" s="1" t="s">
        <v>69</v>
      </c>
      <c r="AL5309" s="1" t="s">
        <v>69</v>
      </c>
      <c r="AM5309" s="1" t="s">
        <v>69</v>
      </c>
      <c r="AN5309" s="1" t="s">
        <v>70</v>
      </c>
      <c r="AO5309" s="1" t="s">
        <v>69</v>
      </c>
      <c r="AP5309" s="1" t="s">
        <v>70</v>
      </c>
      <c r="AQ5309" s="1" t="s">
        <v>70</v>
      </c>
      <c r="AR5309" s="1" t="s">
        <v>69</v>
      </c>
      <c r="AS5309" s="1" t="s">
        <v>70</v>
      </c>
      <c r="AT5309" s="1" t="s">
        <v>70</v>
      </c>
      <c r="AU5309" s="1" t="s">
        <v>69</v>
      </c>
      <c r="AV5309" s="1" t="s">
        <v>70</v>
      </c>
      <c r="AW5309" s="1" t="s">
        <v>70</v>
      </c>
      <c r="AX5309" s="1" t="s">
        <v>70</v>
      </c>
      <c r="AY5309" s="1" t="s">
        <v>70</v>
      </c>
      <c r="AZ5309" s="1" t="s">
        <v>70</v>
      </c>
      <c r="BA5309" s="1" t="s">
        <v>70</v>
      </c>
      <c r="BB5309" s="1" t="s">
        <v>70</v>
      </c>
      <c r="BC5309" s="1" t="s">
        <v>70</v>
      </c>
      <c r="BD5309" s="1" t="s">
        <v>70</v>
      </c>
      <c r="BE5309" s="1" t="s">
        <v>70</v>
      </c>
      <c r="BF5309" s="1" t="s">
        <v>70</v>
      </c>
      <c r="BG5309" s="3">
        <v>40690.35902777778</v>
      </c>
    </row>
    <row r="5310">
      <c r="A5310" s="1">
        <v>1009467.0</v>
      </c>
      <c r="B5310" s="1" t="s">
        <v>23146</v>
      </c>
      <c r="C5310" s="2" t="s">
        <v>23147</v>
      </c>
      <c r="H5310" s="1" t="s">
        <v>23148</v>
      </c>
      <c r="I5310" s="1" t="s">
        <v>381</v>
      </c>
      <c r="K5310" s="1" t="s">
        <v>785</v>
      </c>
      <c r="L5310" s="1">
        <v>77021.0</v>
      </c>
      <c r="U5310" s="1">
        <v>-95.345802</v>
      </c>
      <c r="V5310" s="1">
        <v>29.7026</v>
      </c>
      <c r="X5310" s="1" t="s">
        <v>69</v>
      </c>
      <c r="Y5310" s="1" t="s">
        <v>70</v>
      </c>
      <c r="Z5310" s="1" t="s">
        <v>70</v>
      </c>
      <c r="AA5310" s="1" t="s">
        <v>70</v>
      </c>
      <c r="AB5310" s="1" t="s">
        <v>70</v>
      </c>
      <c r="AC5310" s="1" t="s">
        <v>80</v>
      </c>
      <c r="BG5310" s="1">
        <v>2013.0</v>
      </c>
    </row>
    <row r="5311">
      <c r="A5311" s="1">
        <v>1001438.0</v>
      </c>
      <c r="B5311" s="1" t="s">
        <v>23149</v>
      </c>
      <c r="H5311" s="1" t="s">
        <v>23150</v>
      </c>
      <c r="I5311" s="1" t="s">
        <v>14232</v>
      </c>
      <c r="J5311" s="1" t="s">
        <v>3851</v>
      </c>
      <c r="K5311" s="1" t="s">
        <v>77</v>
      </c>
      <c r="U5311" s="1">
        <v>-82.789398</v>
      </c>
      <c r="V5311" s="1">
        <v>40.731998</v>
      </c>
      <c r="X5311" s="1" t="s">
        <v>70</v>
      </c>
      <c r="Y5311" s="1" t="s">
        <v>70</v>
      </c>
      <c r="Z5311" s="1" t="s">
        <v>70</v>
      </c>
      <c r="AA5311" s="1" t="s">
        <v>70</v>
      </c>
      <c r="AB5311" s="1" t="s">
        <v>70</v>
      </c>
      <c r="AC5311" s="1" t="s">
        <v>80</v>
      </c>
      <c r="BG5311" s="1">
        <v>2009.0</v>
      </c>
    </row>
    <row r="5312">
      <c r="A5312" s="1">
        <v>1007478.0</v>
      </c>
      <c r="B5312" s="1" t="s">
        <v>23151</v>
      </c>
      <c r="H5312" s="1" t="s">
        <v>23152</v>
      </c>
      <c r="I5312" s="1" t="s">
        <v>23153</v>
      </c>
      <c r="J5312" s="1" t="s">
        <v>3230</v>
      </c>
      <c r="K5312" s="1" t="s">
        <v>1818</v>
      </c>
      <c r="U5312" s="1">
        <v>-73.073402</v>
      </c>
      <c r="V5312" s="1">
        <v>41.492401</v>
      </c>
      <c r="X5312" s="1" t="s">
        <v>70</v>
      </c>
      <c r="Y5312" s="1" t="s">
        <v>70</v>
      </c>
      <c r="Z5312" s="1" t="s">
        <v>70</v>
      </c>
      <c r="AA5312" s="1" t="s">
        <v>70</v>
      </c>
      <c r="AB5312" s="1" t="s">
        <v>70</v>
      </c>
      <c r="AC5312" s="1" t="s">
        <v>80</v>
      </c>
      <c r="BG5312" s="1">
        <v>2009.0</v>
      </c>
    </row>
    <row r="5313">
      <c r="A5313" s="1">
        <v>1007160.0</v>
      </c>
      <c r="B5313" s="1" t="s">
        <v>23154</v>
      </c>
      <c r="H5313" s="1" t="s">
        <v>23155</v>
      </c>
      <c r="I5313" s="1" t="s">
        <v>23156</v>
      </c>
      <c r="J5313" s="1" t="s">
        <v>23157</v>
      </c>
      <c r="K5313" s="1" t="s">
        <v>785</v>
      </c>
      <c r="L5313" s="1">
        <v>75110.0</v>
      </c>
      <c r="U5313" s="1">
        <v>-96.459702</v>
      </c>
      <c r="V5313" s="1">
        <v>32.094398</v>
      </c>
      <c r="X5313" s="1" t="s">
        <v>70</v>
      </c>
      <c r="Y5313" s="1" t="s">
        <v>70</v>
      </c>
      <c r="Z5313" s="1" t="s">
        <v>70</v>
      </c>
      <c r="AA5313" s="1" t="s">
        <v>70</v>
      </c>
      <c r="AB5313" s="1" t="s">
        <v>70</v>
      </c>
      <c r="AC5313" s="1" t="s">
        <v>80</v>
      </c>
      <c r="BG5313" s="1">
        <v>2009.0</v>
      </c>
    </row>
    <row r="5314">
      <c r="A5314" s="1">
        <v>1009313.0</v>
      </c>
      <c r="B5314" s="1" t="s">
        <v>23158</v>
      </c>
      <c r="C5314" s="2" t="s">
        <v>23159</v>
      </c>
      <c r="H5314" s="1" t="s">
        <v>23160</v>
      </c>
      <c r="I5314" s="1" t="s">
        <v>23161</v>
      </c>
      <c r="K5314" s="1" t="s">
        <v>785</v>
      </c>
      <c r="L5314" s="1">
        <v>77868.0</v>
      </c>
      <c r="U5314" s="1">
        <v>-96.087997</v>
      </c>
      <c r="V5314" s="1">
        <v>30.388599</v>
      </c>
      <c r="X5314" s="1" t="s">
        <v>69</v>
      </c>
      <c r="Y5314" s="1" t="s">
        <v>70</v>
      </c>
      <c r="Z5314" s="1" t="s">
        <v>70</v>
      </c>
      <c r="AA5314" s="1" t="s">
        <v>70</v>
      </c>
      <c r="AB5314" s="1" t="s">
        <v>70</v>
      </c>
      <c r="AC5314" s="1" t="s">
        <v>80</v>
      </c>
      <c r="BG5314" s="1">
        <v>2013.0</v>
      </c>
    </row>
    <row r="5315">
      <c r="A5315" s="1">
        <v>1005026.0</v>
      </c>
      <c r="B5315" s="1" t="s">
        <v>23162</v>
      </c>
      <c r="D5315" s="2" t="s">
        <v>23163</v>
      </c>
      <c r="H5315" s="1" t="s">
        <v>23164</v>
      </c>
      <c r="I5315" s="1" t="s">
        <v>23165</v>
      </c>
      <c r="J5315" s="1" t="s">
        <v>6434</v>
      </c>
      <c r="K5315" s="1" t="s">
        <v>188</v>
      </c>
      <c r="L5315" s="1">
        <v>18064.0</v>
      </c>
      <c r="N5315" s="1" t="s">
        <v>79</v>
      </c>
      <c r="U5315" s="1">
        <v>-75.311958</v>
      </c>
      <c r="V5315" s="1">
        <v>40.74239</v>
      </c>
      <c r="W5315" s="1" t="s">
        <v>136</v>
      </c>
      <c r="X5315" s="1" t="s">
        <v>69</v>
      </c>
      <c r="Y5315" s="1" t="s">
        <v>70</v>
      </c>
      <c r="Z5315" s="1" t="s">
        <v>70</v>
      </c>
      <c r="AA5315" s="1" t="s">
        <v>69</v>
      </c>
      <c r="AB5315" s="1" t="s">
        <v>70</v>
      </c>
      <c r="AC5315" s="1" t="s">
        <v>80</v>
      </c>
      <c r="AD5315" s="1" t="s">
        <v>69</v>
      </c>
      <c r="AE5315" s="1" t="s">
        <v>70</v>
      </c>
      <c r="AF5315" s="1" t="s">
        <v>70</v>
      </c>
      <c r="AG5315" s="1" t="s">
        <v>69</v>
      </c>
      <c r="AH5315" s="1" t="s">
        <v>69</v>
      </c>
      <c r="AI5315" s="1" t="s">
        <v>70</v>
      </c>
      <c r="AJ5315" s="1" t="s">
        <v>69</v>
      </c>
      <c r="AK5315" s="1" t="s">
        <v>69</v>
      </c>
      <c r="AL5315" s="1" t="s">
        <v>69</v>
      </c>
      <c r="AM5315" s="1" t="s">
        <v>69</v>
      </c>
      <c r="AN5315" s="1" t="s">
        <v>70</v>
      </c>
      <c r="AO5315" s="1" t="s">
        <v>69</v>
      </c>
      <c r="AP5315" s="1" t="s">
        <v>70</v>
      </c>
      <c r="AQ5315" s="1" t="s">
        <v>70</v>
      </c>
      <c r="AR5315" s="1" t="s">
        <v>69</v>
      </c>
      <c r="AS5315" s="1" t="s">
        <v>69</v>
      </c>
      <c r="AT5315" s="1" t="s">
        <v>69</v>
      </c>
      <c r="AU5315" s="1" t="s">
        <v>70</v>
      </c>
      <c r="AV5315" s="1" t="s">
        <v>70</v>
      </c>
      <c r="AW5315" s="1" t="s">
        <v>70</v>
      </c>
      <c r="AX5315" s="1" t="s">
        <v>70</v>
      </c>
      <c r="AY5315" s="1" t="s">
        <v>70</v>
      </c>
      <c r="AZ5315" s="1" t="s">
        <v>70</v>
      </c>
      <c r="BA5315" s="1" t="s">
        <v>70</v>
      </c>
      <c r="BB5315" s="1" t="s">
        <v>70</v>
      </c>
      <c r="BC5315" s="1" t="s">
        <v>70</v>
      </c>
      <c r="BD5315" s="1" t="s">
        <v>70</v>
      </c>
      <c r="BE5315" s="1" t="s">
        <v>70</v>
      </c>
      <c r="BF5315" s="1" t="s">
        <v>70</v>
      </c>
      <c r="BG5315" s="3">
        <v>41438.51527777778</v>
      </c>
    </row>
    <row r="5316">
      <c r="A5316" s="1">
        <v>1005074.0</v>
      </c>
      <c r="B5316" s="1" t="s">
        <v>23166</v>
      </c>
      <c r="C5316" s="2" t="s">
        <v>23167</v>
      </c>
      <c r="H5316" s="1" t="s">
        <v>23168</v>
      </c>
      <c r="I5316" s="1" t="s">
        <v>4105</v>
      </c>
      <c r="J5316" s="1" t="s">
        <v>1334</v>
      </c>
      <c r="K5316" s="1" t="s">
        <v>244</v>
      </c>
      <c r="U5316" s="1">
        <v>-74.168999</v>
      </c>
      <c r="V5316" s="1">
        <v>40.740799</v>
      </c>
      <c r="X5316" s="1" t="s">
        <v>70</v>
      </c>
      <c r="Y5316" s="1" t="s">
        <v>70</v>
      </c>
      <c r="Z5316" s="1" t="s">
        <v>70</v>
      </c>
      <c r="AA5316" s="1" t="s">
        <v>70</v>
      </c>
      <c r="AB5316" s="1" t="s">
        <v>70</v>
      </c>
      <c r="AC5316" s="1" t="s">
        <v>80</v>
      </c>
      <c r="BG5316" s="1">
        <v>2009.0</v>
      </c>
    </row>
    <row r="5317">
      <c r="A5317" s="1">
        <v>1009953.0</v>
      </c>
      <c r="B5317" s="1" t="s">
        <v>23169</v>
      </c>
      <c r="C5317" s="2" t="s">
        <v>23170</v>
      </c>
      <c r="H5317" s="1" t="s">
        <v>23171</v>
      </c>
      <c r="I5317" s="1" t="s">
        <v>23172</v>
      </c>
      <c r="J5317" s="1" t="s">
        <v>8001</v>
      </c>
      <c r="K5317" s="1" t="s">
        <v>77</v>
      </c>
      <c r="L5317" s="1">
        <v>44203.0</v>
      </c>
      <c r="M5317" s="1" t="s">
        <v>23173</v>
      </c>
      <c r="N5317" s="1" t="s">
        <v>68</v>
      </c>
      <c r="U5317" s="1">
        <v>-81.608704</v>
      </c>
      <c r="V5317" s="1">
        <v>41.013611</v>
      </c>
      <c r="W5317" s="1" t="s">
        <v>548</v>
      </c>
      <c r="X5317" s="1" t="s">
        <v>70</v>
      </c>
      <c r="Y5317" s="1" t="s">
        <v>70</v>
      </c>
      <c r="Z5317" s="1" t="s">
        <v>70</v>
      </c>
      <c r="AA5317" s="1" t="s">
        <v>69</v>
      </c>
      <c r="AB5317" s="1" t="s">
        <v>70</v>
      </c>
      <c r="AC5317" s="1" t="s">
        <v>70</v>
      </c>
      <c r="AD5317" s="1" t="s">
        <v>69</v>
      </c>
      <c r="AE5317" s="1" t="s">
        <v>70</v>
      </c>
      <c r="AF5317" s="1" t="s">
        <v>69</v>
      </c>
      <c r="AG5317" s="1" t="s">
        <v>69</v>
      </c>
      <c r="AH5317" s="1" t="s">
        <v>70</v>
      </c>
      <c r="AI5317" s="1" t="s">
        <v>70</v>
      </c>
      <c r="AJ5317" s="1" t="s">
        <v>69</v>
      </c>
      <c r="AK5317" s="1" t="s">
        <v>69</v>
      </c>
      <c r="AL5317" s="1" t="s">
        <v>69</v>
      </c>
      <c r="AM5317" s="1" t="s">
        <v>69</v>
      </c>
      <c r="AN5317" s="1" t="s">
        <v>69</v>
      </c>
      <c r="AO5317" s="1" t="s">
        <v>70</v>
      </c>
      <c r="AP5317" s="1" t="s">
        <v>70</v>
      </c>
      <c r="AQ5317" s="1" t="s">
        <v>70</v>
      </c>
      <c r="AR5317" s="1" t="s">
        <v>69</v>
      </c>
      <c r="AS5317" s="1" t="s">
        <v>70</v>
      </c>
      <c r="AT5317" s="1" t="s">
        <v>70</v>
      </c>
      <c r="AU5317" s="1" t="s">
        <v>69</v>
      </c>
      <c r="AV5317" s="1" t="s">
        <v>70</v>
      </c>
      <c r="AW5317" s="1" t="s">
        <v>70</v>
      </c>
      <c r="AX5317" s="1" t="s">
        <v>69</v>
      </c>
      <c r="AY5317" s="1" t="s">
        <v>70</v>
      </c>
      <c r="AZ5317" s="1" t="s">
        <v>69</v>
      </c>
      <c r="BA5317" s="1" t="s">
        <v>70</v>
      </c>
      <c r="BB5317" s="1" t="s">
        <v>70</v>
      </c>
      <c r="BC5317" s="1" t="s">
        <v>70</v>
      </c>
      <c r="BD5317" s="1" t="s">
        <v>70</v>
      </c>
      <c r="BE5317" s="1" t="s">
        <v>70</v>
      </c>
      <c r="BF5317" s="1" t="s">
        <v>70</v>
      </c>
      <c r="BG5317" s="3">
        <v>41746.424305555556</v>
      </c>
    </row>
    <row r="5318">
      <c r="A5318" s="1">
        <v>1001162.0</v>
      </c>
      <c r="B5318" s="1" t="s">
        <v>23174</v>
      </c>
      <c r="H5318" s="1" t="s">
        <v>23175</v>
      </c>
      <c r="I5318" s="1" t="s">
        <v>23176</v>
      </c>
      <c r="J5318" s="1" t="s">
        <v>918</v>
      </c>
      <c r="K5318" s="1" t="s">
        <v>451</v>
      </c>
      <c r="L5318" s="1">
        <v>54849.0</v>
      </c>
      <c r="U5318" s="1">
        <v>-91.699303</v>
      </c>
      <c r="V5318" s="1">
        <v>46.513901</v>
      </c>
      <c r="X5318" s="1" t="s">
        <v>70</v>
      </c>
      <c r="Y5318" s="1" t="s">
        <v>70</v>
      </c>
      <c r="Z5318" s="1" t="s">
        <v>70</v>
      </c>
      <c r="AA5318" s="1" t="s">
        <v>70</v>
      </c>
      <c r="AB5318" s="1" t="s">
        <v>70</v>
      </c>
      <c r="AC5318" s="1" t="s">
        <v>80</v>
      </c>
      <c r="BG5318" s="1">
        <v>2009.0</v>
      </c>
    </row>
    <row r="5319">
      <c r="A5319" s="1">
        <v>1000625.0</v>
      </c>
      <c r="B5319" s="1" t="s">
        <v>23177</v>
      </c>
      <c r="C5319" s="2" t="s">
        <v>23178</v>
      </c>
      <c r="H5319" s="1" t="s">
        <v>23179</v>
      </c>
      <c r="I5319" s="1" t="s">
        <v>23180</v>
      </c>
      <c r="J5319" s="1" t="s">
        <v>23181</v>
      </c>
      <c r="K5319" s="1" t="s">
        <v>196</v>
      </c>
      <c r="L5319" s="1">
        <v>68410.0</v>
      </c>
      <c r="U5319" s="1">
        <v>-95.855202</v>
      </c>
      <c r="V5319" s="1">
        <v>40.677502</v>
      </c>
      <c r="X5319" s="1" t="s">
        <v>70</v>
      </c>
      <c r="Y5319" s="1" t="s">
        <v>70</v>
      </c>
      <c r="Z5319" s="1" t="s">
        <v>70</v>
      </c>
      <c r="AA5319" s="1" t="s">
        <v>70</v>
      </c>
      <c r="AB5319" s="1" t="s">
        <v>70</v>
      </c>
      <c r="AC5319" s="1" t="s">
        <v>80</v>
      </c>
      <c r="BG5319" s="1">
        <v>2009.0</v>
      </c>
    </row>
    <row r="5320">
      <c r="A5320" s="1">
        <v>1018702.0</v>
      </c>
      <c r="B5320" s="1" t="s">
        <v>23182</v>
      </c>
      <c r="C5320" s="2" t="s">
        <v>23183</v>
      </c>
      <c r="D5320" s="2" t="s">
        <v>23184</v>
      </c>
      <c r="H5320" s="1" t="s">
        <v>23185</v>
      </c>
      <c r="I5320" s="1" t="s">
        <v>23186</v>
      </c>
      <c r="J5320" s="1" t="s">
        <v>4090</v>
      </c>
      <c r="K5320" s="1" t="s">
        <v>488</v>
      </c>
      <c r="L5320" s="1">
        <v>2492.0</v>
      </c>
      <c r="M5320" s="1" t="s">
        <v>23187</v>
      </c>
      <c r="N5320" s="1" t="s">
        <v>967</v>
      </c>
      <c r="U5320" s="1">
        <v>-71.236443</v>
      </c>
      <c r="V5320" s="1">
        <v>42.280987</v>
      </c>
      <c r="X5320" s="1" t="s">
        <v>69</v>
      </c>
      <c r="Y5320" s="1" t="s">
        <v>69</v>
      </c>
      <c r="Z5320" s="1" t="s">
        <v>69</v>
      </c>
      <c r="AA5320" s="1" t="s">
        <v>69</v>
      </c>
      <c r="AB5320" s="1" t="s">
        <v>70</v>
      </c>
      <c r="AC5320" s="1" t="s">
        <v>70</v>
      </c>
      <c r="AD5320" s="1" t="s">
        <v>69</v>
      </c>
      <c r="AE5320" s="1" t="s">
        <v>70</v>
      </c>
      <c r="AF5320" s="1" t="s">
        <v>69</v>
      </c>
      <c r="AG5320" s="1" t="s">
        <v>69</v>
      </c>
      <c r="AH5320" s="1" t="s">
        <v>69</v>
      </c>
      <c r="AI5320" s="1" t="s">
        <v>69</v>
      </c>
      <c r="AJ5320" s="1" t="s">
        <v>69</v>
      </c>
      <c r="AK5320" s="1" t="s">
        <v>69</v>
      </c>
      <c r="AL5320" s="1" t="s">
        <v>69</v>
      </c>
      <c r="AM5320" s="1" t="s">
        <v>69</v>
      </c>
      <c r="AN5320" s="1" t="s">
        <v>69</v>
      </c>
      <c r="AO5320" s="1" t="s">
        <v>70</v>
      </c>
      <c r="AP5320" s="1" t="s">
        <v>70</v>
      </c>
      <c r="AQ5320" s="1" t="s">
        <v>69</v>
      </c>
      <c r="AR5320" s="1" t="s">
        <v>69</v>
      </c>
      <c r="AS5320" s="1" t="s">
        <v>70</v>
      </c>
      <c r="AT5320" s="1" t="s">
        <v>70</v>
      </c>
      <c r="AU5320" s="1" t="s">
        <v>70</v>
      </c>
      <c r="AV5320" s="1" t="s">
        <v>70</v>
      </c>
      <c r="AW5320" s="1" t="s">
        <v>70</v>
      </c>
      <c r="AX5320" s="1" t="s">
        <v>69</v>
      </c>
      <c r="AY5320" s="1" t="s">
        <v>70</v>
      </c>
      <c r="AZ5320" s="1" t="s">
        <v>69</v>
      </c>
      <c r="BA5320" s="1" t="s">
        <v>70</v>
      </c>
      <c r="BB5320" s="1" t="s">
        <v>70</v>
      </c>
      <c r="BC5320" s="1" t="s">
        <v>69</v>
      </c>
      <c r="BD5320" s="1" t="s">
        <v>70</v>
      </c>
      <c r="BE5320" s="1" t="s">
        <v>70</v>
      </c>
      <c r="BF5320" s="1" t="s">
        <v>70</v>
      </c>
      <c r="BG5320" s="3">
        <v>43307.68263888889</v>
      </c>
    </row>
    <row r="5321">
      <c r="A5321" s="1">
        <v>1006641.0</v>
      </c>
      <c r="B5321" s="1" t="s">
        <v>23188</v>
      </c>
      <c r="C5321" s="2" t="s">
        <v>23189</v>
      </c>
      <c r="D5321" s="1" t="s">
        <v>23190</v>
      </c>
      <c r="H5321" s="1" t="s">
        <v>23191</v>
      </c>
      <c r="I5321" s="1" t="s">
        <v>23192</v>
      </c>
      <c r="J5321" s="1" t="s">
        <v>4777</v>
      </c>
      <c r="K5321" s="1" t="s">
        <v>451</v>
      </c>
      <c r="L5321" s="1">
        <v>54956.0</v>
      </c>
      <c r="M5321" s="1" t="s">
        <v>23193</v>
      </c>
      <c r="N5321" s="1" t="s">
        <v>205</v>
      </c>
      <c r="U5321" s="1">
        <v>-88.45916</v>
      </c>
      <c r="V5321" s="1">
        <v>44.185421</v>
      </c>
      <c r="X5321" s="1" t="s">
        <v>69</v>
      </c>
      <c r="Y5321" s="1" t="s">
        <v>69</v>
      </c>
      <c r="Z5321" s="1" t="s">
        <v>70</v>
      </c>
      <c r="AA5321" s="1" t="s">
        <v>70</v>
      </c>
      <c r="AB5321" s="1" t="s">
        <v>69</v>
      </c>
      <c r="AC5321" s="1" t="s">
        <v>80</v>
      </c>
      <c r="AD5321" s="1" t="s">
        <v>69</v>
      </c>
      <c r="AE5321" s="1" t="s">
        <v>69</v>
      </c>
      <c r="AF5321" s="1" t="s">
        <v>69</v>
      </c>
      <c r="AG5321" s="1" t="s">
        <v>69</v>
      </c>
      <c r="AH5321" s="1" t="s">
        <v>69</v>
      </c>
      <c r="AI5321" s="1" t="s">
        <v>69</v>
      </c>
      <c r="AJ5321" s="1" t="s">
        <v>69</v>
      </c>
      <c r="AK5321" s="1" t="s">
        <v>69</v>
      </c>
      <c r="AL5321" s="1" t="s">
        <v>69</v>
      </c>
      <c r="AM5321" s="1" t="s">
        <v>69</v>
      </c>
      <c r="AN5321" s="1" t="s">
        <v>69</v>
      </c>
      <c r="AO5321" s="1" t="s">
        <v>69</v>
      </c>
      <c r="AP5321" s="1" t="s">
        <v>70</v>
      </c>
      <c r="AQ5321" s="1" t="s">
        <v>70</v>
      </c>
      <c r="AR5321" s="1" t="s">
        <v>69</v>
      </c>
      <c r="AS5321" s="1" t="s">
        <v>69</v>
      </c>
      <c r="AT5321" s="1" t="s">
        <v>69</v>
      </c>
      <c r="AU5321" s="1" t="s">
        <v>69</v>
      </c>
      <c r="AV5321" s="1" t="s">
        <v>70</v>
      </c>
      <c r="AW5321" s="1" t="s">
        <v>70</v>
      </c>
      <c r="AX5321" s="1" t="s">
        <v>69</v>
      </c>
      <c r="AY5321" s="1" t="s">
        <v>70</v>
      </c>
      <c r="AZ5321" s="1" t="s">
        <v>69</v>
      </c>
      <c r="BA5321" s="1" t="s">
        <v>69</v>
      </c>
      <c r="BB5321" s="1" t="s">
        <v>70</v>
      </c>
      <c r="BC5321" s="1" t="s">
        <v>69</v>
      </c>
      <c r="BD5321" s="1" t="s">
        <v>70</v>
      </c>
      <c r="BE5321" s="1" t="s">
        <v>70</v>
      </c>
      <c r="BF5321" s="1" t="s">
        <v>70</v>
      </c>
      <c r="BG5321" s="3">
        <v>42082.48263888889</v>
      </c>
    </row>
    <row r="5322">
      <c r="A5322" s="1">
        <v>1018844.0</v>
      </c>
      <c r="B5322" s="1" t="s">
        <v>23194</v>
      </c>
      <c r="D5322" s="2" t="s">
        <v>23195</v>
      </c>
      <c r="H5322" s="1" t="s">
        <v>23196</v>
      </c>
      <c r="I5322" s="1" t="s">
        <v>15775</v>
      </c>
      <c r="J5322" s="1" t="s">
        <v>3074</v>
      </c>
      <c r="K5322" s="1" t="s">
        <v>502</v>
      </c>
      <c r="L5322" s="1">
        <v>71037.0</v>
      </c>
      <c r="M5322" s="1" t="s">
        <v>23197</v>
      </c>
      <c r="N5322" s="1" t="s">
        <v>1053</v>
      </c>
      <c r="U5322" s="1">
        <v>-93.515694</v>
      </c>
      <c r="V5322" s="1">
        <v>32.53381</v>
      </c>
      <c r="X5322" s="1" t="s">
        <v>69</v>
      </c>
      <c r="Y5322" s="1" t="s">
        <v>70</v>
      </c>
      <c r="Z5322" s="1" t="s">
        <v>70</v>
      </c>
      <c r="AA5322" s="1" t="s">
        <v>70</v>
      </c>
      <c r="AB5322" s="1" t="s">
        <v>70</v>
      </c>
      <c r="AC5322" s="1" t="s">
        <v>70</v>
      </c>
      <c r="AD5322" s="1" t="s">
        <v>69</v>
      </c>
      <c r="AE5322" s="1" t="s">
        <v>70</v>
      </c>
      <c r="AF5322" s="1" t="s">
        <v>69</v>
      </c>
      <c r="AG5322" s="1" t="s">
        <v>70</v>
      </c>
      <c r="AH5322" s="1" t="s">
        <v>69</v>
      </c>
      <c r="AI5322" s="1" t="s">
        <v>70</v>
      </c>
      <c r="AJ5322" s="1" t="s">
        <v>70</v>
      </c>
      <c r="AK5322" s="1" t="s">
        <v>69</v>
      </c>
      <c r="AL5322" s="1" t="s">
        <v>69</v>
      </c>
      <c r="AM5322" s="1" t="s">
        <v>69</v>
      </c>
      <c r="AN5322" s="1" t="s">
        <v>70</v>
      </c>
      <c r="AO5322" s="1" t="s">
        <v>70</v>
      </c>
      <c r="AP5322" s="1" t="s">
        <v>70</v>
      </c>
      <c r="AQ5322" s="1" t="s">
        <v>70</v>
      </c>
      <c r="AR5322" s="1" t="s">
        <v>70</v>
      </c>
      <c r="AS5322" s="1" t="s">
        <v>70</v>
      </c>
      <c r="AT5322" s="1" t="s">
        <v>69</v>
      </c>
      <c r="AU5322" s="1" t="s">
        <v>69</v>
      </c>
      <c r="AV5322" s="1" t="s">
        <v>70</v>
      </c>
      <c r="AW5322" s="1" t="s">
        <v>70</v>
      </c>
      <c r="AX5322" s="1" t="s">
        <v>70</v>
      </c>
      <c r="AY5322" s="1" t="s">
        <v>70</v>
      </c>
      <c r="AZ5322" s="1" t="s">
        <v>69</v>
      </c>
      <c r="BA5322" s="1" t="s">
        <v>70</v>
      </c>
      <c r="BB5322" s="1" t="s">
        <v>70</v>
      </c>
      <c r="BC5322" s="1" t="s">
        <v>70</v>
      </c>
      <c r="BD5322" s="1" t="s">
        <v>70</v>
      </c>
      <c r="BE5322" s="1" t="s">
        <v>70</v>
      </c>
      <c r="BF5322" s="1" t="s">
        <v>70</v>
      </c>
      <c r="BG5322" s="3">
        <v>42990.00902777778</v>
      </c>
    </row>
    <row r="5323">
      <c r="A5323" s="1">
        <v>1008453.0</v>
      </c>
      <c r="B5323" s="1" t="s">
        <v>23198</v>
      </c>
      <c r="C5323" s="2" t="s">
        <v>23199</v>
      </c>
      <c r="D5323" s="2" t="s">
        <v>23200</v>
      </c>
      <c r="H5323" s="1" t="s">
        <v>23201</v>
      </c>
      <c r="I5323" s="1" t="s">
        <v>23202</v>
      </c>
      <c r="J5323" s="1" t="s">
        <v>5060</v>
      </c>
      <c r="K5323" s="1" t="s">
        <v>656</v>
      </c>
      <c r="L5323" s="1">
        <v>92243.0</v>
      </c>
      <c r="M5323" s="1" t="s">
        <v>23203</v>
      </c>
      <c r="N5323" s="1" t="s">
        <v>79</v>
      </c>
      <c r="U5323" s="1">
        <v>-115.54878</v>
      </c>
      <c r="V5323" s="1">
        <v>32.791763</v>
      </c>
      <c r="W5323" s="1" t="s">
        <v>99</v>
      </c>
      <c r="X5323" s="1" t="s">
        <v>69</v>
      </c>
      <c r="Y5323" s="1" t="s">
        <v>70</v>
      </c>
      <c r="Z5323" s="1" t="s">
        <v>70</v>
      </c>
      <c r="AA5323" s="1" t="s">
        <v>70</v>
      </c>
      <c r="AB5323" s="1" t="s">
        <v>69</v>
      </c>
      <c r="AC5323" s="1" t="s">
        <v>69</v>
      </c>
      <c r="AD5323" s="1" t="s">
        <v>69</v>
      </c>
      <c r="AE5323" s="1" t="s">
        <v>70</v>
      </c>
      <c r="AF5323" s="1" t="s">
        <v>69</v>
      </c>
      <c r="AG5323" s="1" t="s">
        <v>69</v>
      </c>
      <c r="AH5323" s="1" t="s">
        <v>70</v>
      </c>
      <c r="AI5323" s="1" t="s">
        <v>70</v>
      </c>
      <c r="AJ5323" s="1" t="s">
        <v>70</v>
      </c>
      <c r="AK5323" s="1" t="s">
        <v>69</v>
      </c>
      <c r="AL5323" s="1" t="s">
        <v>69</v>
      </c>
      <c r="AM5323" s="1" t="s">
        <v>69</v>
      </c>
      <c r="AN5323" s="1" t="s">
        <v>70</v>
      </c>
      <c r="AO5323" s="1" t="s">
        <v>70</v>
      </c>
      <c r="AP5323" s="1" t="s">
        <v>70</v>
      </c>
      <c r="AQ5323" s="1" t="s">
        <v>70</v>
      </c>
      <c r="AR5323" s="1" t="s">
        <v>69</v>
      </c>
      <c r="AS5323" s="1" t="s">
        <v>70</v>
      </c>
      <c r="AT5323" s="1" t="s">
        <v>70</v>
      </c>
      <c r="AU5323" s="1" t="s">
        <v>69</v>
      </c>
      <c r="AV5323" s="1" t="s">
        <v>69</v>
      </c>
      <c r="AW5323" s="1" t="s">
        <v>70</v>
      </c>
      <c r="AX5323" s="1" t="s">
        <v>70</v>
      </c>
      <c r="AY5323" s="1" t="s">
        <v>70</v>
      </c>
      <c r="AZ5323" s="1" t="s">
        <v>69</v>
      </c>
      <c r="BA5323" s="1" t="s">
        <v>70</v>
      </c>
      <c r="BB5323" s="1" t="s">
        <v>70</v>
      </c>
      <c r="BC5323" s="1" t="s">
        <v>70</v>
      </c>
      <c r="BD5323" s="1" t="s">
        <v>70</v>
      </c>
      <c r="BE5323" s="1" t="s">
        <v>70</v>
      </c>
      <c r="BF5323" s="1" t="s">
        <v>70</v>
      </c>
      <c r="BG5323" s="3">
        <v>41450.60972222222</v>
      </c>
    </row>
    <row r="5324">
      <c r="A5324" s="1">
        <v>1012630.0</v>
      </c>
      <c r="B5324" s="1" t="s">
        <v>23204</v>
      </c>
      <c r="H5324" s="1" t="s">
        <v>23205</v>
      </c>
      <c r="I5324" s="1" t="s">
        <v>23206</v>
      </c>
      <c r="J5324" s="1" t="s">
        <v>450</v>
      </c>
      <c r="K5324" s="1" t="s">
        <v>451</v>
      </c>
      <c r="L5324" s="1">
        <v>54456.0</v>
      </c>
      <c r="M5324" s="1" t="s">
        <v>23207</v>
      </c>
      <c r="N5324" s="1" t="s">
        <v>205</v>
      </c>
      <c r="U5324" s="1">
        <v>-90.596176</v>
      </c>
      <c r="V5324" s="1">
        <v>44.559826</v>
      </c>
      <c r="X5324" s="1" t="s">
        <v>69</v>
      </c>
      <c r="Y5324" s="1" t="s">
        <v>70</v>
      </c>
      <c r="Z5324" s="1" t="s">
        <v>70</v>
      </c>
      <c r="AA5324" s="1" t="s">
        <v>70</v>
      </c>
      <c r="AB5324" s="1" t="s">
        <v>70</v>
      </c>
      <c r="AC5324" s="1" t="s">
        <v>80</v>
      </c>
      <c r="AD5324" s="1" t="s">
        <v>69</v>
      </c>
      <c r="AE5324" s="1" t="s">
        <v>70</v>
      </c>
      <c r="AF5324" s="1" t="s">
        <v>70</v>
      </c>
      <c r="AG5324" s="1" t="s">
        <v>70</v>
      </c>
      <c r="AH5324" s="1" t="s">
        <v>69</v>
      </c>
      <c r="AI5324" s="1" t="s">
        <v>70</v>
      </c>
      <c r="AJ5324" s="1" t="s">
        <v>69</v>
      </c>
      <c r="AK5324" s="1" t="s">
        <v>69</v>
      </c>
      <c r="AL5324" s="1" t="s">
        <v>69</v>
      </c>
      <c r="AM5324" s="1" t="s">
        <v>69</v>
      </c>
      <c r="AN5324" s="1" t="s">
        <v>69</v>
      </c>
      <c r="AO5324" s="1" t="s">
        <v>70</v>
      </c>
      <c r="AP5324" s="1" t="s">
        <v>70</v>
      </c>
      <c r="AQ5324" s="1" t="s">
        <v>70</v>
      </c>
      <c r="AR5324" s="1" t="s">
        <v>69</v>
      </c>
      <c r="AS5324" s="1" t="s">
        <v>70</v>
      </c>
      <c r="AT5324" s="1" t="s">
        <v>70</v>
      </c>
      <c r="AU5324" s="1" t="s">
        <v>70</v>
      </c>
      <c r="AV5324" s="1" t="s">
        <v>70</v>
      </c>
      <c r="AW5324" s="1" t="s">
        <v>70</v>
      </c>
      <c r="AX5324" s="1" t="s">
        <v>70</v>
      </c>
      <c r="AY5324" s="1" t="s">
        <v>69</v>
      </c>
      <c r="AZ5324" s="1" t="s">
        <v>69</v>
      </c>
      <c r="BA5324" s="1" t="s">
        <v>70</v>
      </c>
      <c r="BB5324" s="1" t="s">
        <v>70</v>
      </c>
      <c r="BC5324" s="1" t="s">
        <v>70</v>
      </c>
      <c r="BD5324" s="1" t="s">
        <v>70</v>
      </c>
      <c r="BE5324" s="1" t="s">
        <v>70</v>
      </c>
      <c r="BF5324" s="1" t="s">
        <v>70</v>
      </c>
      <c r="BG5324" s="3">
        <v>42566.13611111111</v>
      </c>
    </row>
    <row r="5325">
      <c r="A5325" s="1">
        <v>1003106.0</v>
      </c>
      <c r="B5325" s="1" t="s">
        <v>23208</v>
      </c>
      <c r="H5325" s="1" t="s">
        <v>23209</v>
      </c>
      <c r="I5325" s="1" t="s">
        <v>23210</v>
      </c>
      <c r="J5325" s="1" t="s">
        <v>8408</v>
      </c>
      <c r="K5325" s="1" t="s">
        <v>196</v>
      </c>
      <c r="L5325" s="1">
        <v>68756.0</v>
      </c>
      <c r="U5325" s="1">
        <v>-98.0298</v>
      </c>
      <c r="V5325" s="1">
        <v>42.128601</v>
      </c>
      <c r="X5325" s="1" t="s">
        <v>70</v>
      </c>
      <c r="Y5325" s="1" t="s">
        <v>70</v>
      </c>
      <c r="Z5325" s="1" t="s">
        <v>70</v>
      </c>
      <c r="AA5325" s="1" t="s">
        <v>70</v>
      </c>
      <c r="AB5325" s="1" t="s">
        <v>70</v>
      </c>
      <c r="AC5325" s="1" t="s">
        <v>80</v>
      </c>
      <c r="BG5325" s="1">
        <v>2009.0</v>
      </c>
    </row>
    <row r="5326">
      <c r="A5326" s="1">
        <v>1006327.0</v>
      </c>
      <c r="B5326" s="1" t="s">
        <v>23211</v>
      </c>
      <c r="C5326" s="2" t="s">
        <v>23212</v>
      </c>
      <c r="D5326" s="2" t="s">
        <v>23213</v>
      </c>
      <c r="H5326" s="1" t="s">
        <v>23214</v>
      </c>
      <c r="I5326" s="1" t="s">
        <v>23215</v>
      </c>
      <c r="J5326" s="1" t="s">
        <v>2422</v>
      </c>
      <c r="K5326" s="1" t="s">
        <v>181</v>
      </c>
      <c r="L5326" s="1">
        <v>22958.0</v>
      </c>
      <c r="M5326" s="1" t="s">
        <v>23216</v>
      </c>
      <c r="N5326" s="1" t="s">
        <v>205</v>
      </c>
      <c r="U5326" s="1">
        <v>-78.871307</v>
      </c>
      <c r="V5326" s="1">
        <v>37.89156</v>
      </c>
      <c r="X5326" s="1" t="s">
        <v>69</v>
      </c>
      <c r="Y5326" s="1" t="s">
        <v>70</v>
      </c>
      <c r="Z5326" s="1" t="s">
        <v>70</v>
      </c>
      <c r="AA5326" s="1" t="s">
        <v>70</v>
      </c>
      <c r="AB5326" s="1" t="s">
        <v>69</v>
      </c>
      <c r="AC5326" s="1" t="s">
        <v>80</v>
      </c>
      <c r="AD5326" s="1" t="s">
        <v>69</v>
      </c>
      <c r="AE5326" s="1" t="s">
        <v>69</v>
      </c>
      <c r="AF5326" s="1" t="s">
        <v>69</v>
      </c>
      <c r="AG5326" s="1" t="s">
        <v>69</v>
      </c>
      <c r="AH5326" s="1" t="s">
        <v>69</v>
      </c>
      <c r="AI5326" s="1" t="s">
        <v>70</v>
      </c>
      <c r="AJ5326" s="1" t="s">
        <v>69</v>
      </c>
      <c r="AK5326" s="1" t="s">
        <v>69</v>
      </c>
      <c r="AL5326" s="1" t="s">
        <v>69</v>
      </c>
      <c r="AM5326" s="1" t="s">
        <v>69</v>
      </c>
      <c r="AN5326" s="1" t="s">
        <v>70</v>
      </c>
      <c r="AO5326" s="1" t="s">
        <v>69</v>
      </c>
      <c r="AP5326" s="1" t="s">
        <v>70</v>
      </c>
      <c r="AQ5326" s="1" t="s">
        <v>70</v>
      </c>
      <c r="AR5326" s="1" t="s">
        <v>69</v>
      </c>
      <c r="AS5326" s="1" t="s">
        <v>69</v>
      </c>
      <c r="AT5326" s="1" t="s">
        <v>69</v>
      </c>
      <c r="AU5326" s="1" t="s">
        <v>69</v>
      </c>
      <c r="AV5326" s="1" t="s">
        <v>69</v>
      </c>
      <c r="AW5326" s="1" t="s">
        <v>70</v>
      </c>
      <c r="AX5326" s="1" t="s">
        <v>69</v>
      </c>
      <c r="AY5326" s="1" t="s">
        <v>70</v>
      </c>
      <c r="AZ5326" s="1" t="s">
        <v>69</v>
      </c>
      <c r="BA5326" s="1" t="s">
        <v>70</v>
      </c>
      <c r="BB5326" s="1" t="s">
        <v>70</v>
      </c>
      <c r="BC5326" s="1" t="s">
        <v>69</v>
      </c>
      <c r="BD5326" s="1" t="s">
        <v>70</v>
      </c>
      <c r="BE5326" s="1" t="s">
        <v>70</v>
      </c>
      <c r="BF5326" s="1" t="s">
        <v>69</v>
      </c>
      <c r="BG5326" s="3">
        <v>42086.55763888889</v>
      </c>
    </row>
    <row r="5327">
      <c r="A5327" s="1">
        <v>1010357.0</v>
      </c>
      <c r="B5327" s="1" t="s">
        <v>23217</v>
      </c>
      <c r="D5327" s="2" t="s">
        <v>23218</v>
      </c>
      <c r="H5327" s="1" t="s">
        <v>23219</v>
      </c>
      <c r="I5327" s="1" t="s">
        <v>1928</v>
      </c>
      <c r="J5327" s="1" t="s">
        <v>1928</v>
      </c>
      <c r="K5327" s="1" t="s">
        <v>77</v>
      </c>
      <c r="M5327" s="1" t="s">
        <v>5240</v>
      </c>
      <c r="N5327" s="1" t="s">
        <v>480</v>
      </c>
      <c r="U5327" s="1">
        <v>-82.231888</v>
      </c>
      <c r="V5327" s="1">
        <v>39.460972</v>
      </c>
      <c r="W5327" s="1" t="s">
        <v>99</v>
      </c>
      <c r="X5327" s="1" t="s">
        <v>70</v>
      </c>
      <c r="Y5327" s="1" t="s">
        <v>69</v>
      </c>
      <c r="Z5327" s="1" t="s">
        <v>70</v>
      </c>
      <c r="AA5327" s="1" t="s">
        <v>70</v>
      </c>
      <c r="AB5327" s="1" t="s">
        <v>69</v>
      </c>
      <c r="AC5327" s="1" t="s">
        <v>80</v>
      </c>
      <c r="AD5327" s="1" t="s">
        <v>69</v>
      </c>
      <c r="AE5327" s="1" t="s">
        <v>70</v>
      </c>
      <c r="AF5327" s="1" t="s">
        <v>70</v>
      </c>
      <c r="AG5327" s="1" t="s">
        <v>70</v>
      </c>
      <c r="AH5327" s="1" t="s">
        <v>69</v>
      </c>
      <c r="AI5327" s="1" t="s">
        <v>70</v>
      </c>
      <c r="AJ5327" s="1" t="s">
        <v>69</v>
      </c>
      <c r="AK5327" s="1" t="s">
        <v>69</v>
      </c>
      <c r="AL5327" s="1" t="s">
        <v>70</v>
      </c>
      <c r="AM5327" s="1" t="s">
        <v>69</v>
      </c>
      <c r="AN5327" s="1" t="s">
        <v>69</v>
      </c>
      <c r="AO5327" s="1" t="s">
        <v>70</v>
      </c>
      <c r="AP5327" s="1" t="s">
        <v>70</v>
      </c>
      <c r="AQ5327" s="1" t="s">
        <v>70</v>
      </c>
      <c r="AR5327" s="1" t="s">
        <v>69</v>
      </c>
      <c r="AS5327" s="1" t="s">
        <v>70</v>
      </c>
      <c r="AT5327" s="1" t="s">
        <v>69</v>
      </c>
      <c r="AU5327" s="1" t="s">
        <v>69</v>
      </c>
      <c r="AV5327" s="1" t="s">
        <v>70</v>
      </c>
      <c r="AW5327" s="1" t="s">
        <v>70</v>
      </c>
      <c r="AX5327" s="1" t="s">
        <v>70</v>
      </c>
      <c r="AY5327" s="1" t="s">
        <v>70</v>
      </c>
      <c r="AZ5327" s="1" t="s">
        <v>69</v>
      </c>
      <c r="BA5327" s="1" t="s">
        <v>70</v>
      </c>
      <c r="BB5327" s="1" t="s">
        <v>70</v>
      </c>
      <c r="BC5327" s="1" t="s">
        <v>70</v>
      </c>
      <c r="BD5327" s="1" t="s">
        <v>70</v>
      </c>
      <c r="BE5327" s="1" t="s">
        <v>69</v>
      </c>
      <c r="BF5327" s="1" t="s">
        <v>70</v>
      </c>
      <c r="BG5327" s="3">
        <v>41841.37847222222</v>
      </c>
    </row>
    <row r="5328">
      <c r="A5328" s="1">
        <v>1006548.0</v>
      </c>
      <c r="B5328" s="1" t="s">
        <v>23220</v>
      </c>
      <c r="H5328" s="1" t="s">
        <v>23221</v>
      </c>
      <c r="I5328" s="1" t="s">
        <v>2029</v>
      </c>
      <c r="J5328" s="1" t="s">
        <v>10384</v>
      </c>
      <c r="K5328" s="1" t="s">
        <v>196</v>
      </c>
      <c r="L5328" s="1">
        <v>68305.0</v>
      </c>
      <c r="M5328" s="1" t="s">
        <v>3126</v>
      </c>
      <c r="N5328" s="1" t="s">
        <v>23222</v>
      </c>
      <c r="U5328" s="1">
        <v>-95.836121</v>
      </c>
      <c r="V5328" s="1">
        <v>40.396095</v>
      </c>
      <c r="W5328" s="1" t="s">
        <v>392</v>
      </c>
      <c r="X5328" s="1" t="s">
        <v>70</v>
      </c>
      <c r="Y5328" s="1" t="s">
        <v>69</v>
      </c>
      <c r="Z5328" s="1" t="s">
        <v>70</v>
      </c>
      <c r="AA5328" s="1" t="s">
        <v>69</v>
      </c>
      <c r="AB5328" s="1" t="s">
        <v>70</v>
      </c>
      <c r="AC5328" s="1" t="s">
        <v>80</v>
      </c>
      <c r="AD5328" s="1" t="s">
        <v>69</v>
      </c>
      <c r="AE5328" s="1" t="s">
        <v>70</v>
      </c>
      <c r="AF5328" s="1" t="s">
        <v>69</v>
      </c>
      <c r="AG5328" s="1" t="s">
        <v>70</v>
      </c>
      <c r="AH5328" s="1" t="s">
        <v>69</v>
      </c>
      <c r="AI5328" s="1" t="s">
        <v>70</v>
      </c>
      <c r="AJ5328" s="1" t="s">
        <v>70</v>
      </c>
      <c r="AK5328" s="1" t="s">
        <v>69</v>
      </c>
      <c r="AL5328" s="1" t="s">
        <v>70</v>
      </c>
      <c r="AM5328" s="1" t="s">
        <v>70</v>
      </c>
      <c r="AN5328" s="1" t="s">
        <v>70</v>
      </c>
      <c r="AO5328" s="1" t="s">
        <v>70</v>
      </c>
      <c r="AP5328" s="1" t="s">
        <v>70</v>
      </c>
      <c r="AQ5328" s="1" t="s">
        <v>69</v>
      </c>
      <c r="AR5328" s="1" t="s">
        <v>70</v>
      </c>
      <c r="AS5328" s="1" t="s">
        <v>70</v>
      </c>
      <c r="AT5328" s="1" t="s">
        <v>70</v>
      </c>
      <c r="AU5328" s="1" t="s">
        <v>70</v>
      </c>
      <c r="AV5328" s="1" t="s">
        <v>70</v>
      </c>
      <c r="AW5328" s="1" t="s">
        <v>70</v>
      </c>
      <c r="AX5328" s="1" t="s">
        <v>70</v>
      </c>
      <c r="AY5328" s="1" t="s">
        <v>70</v>
      </c>
      <c r="AZ5328" s="1" t="s">
        <v>70</v>
      </c>
      <c r="BA5328" s="1" t="s">
        <v>70</v>
      </c>
      <c r="BB5328" s="1" t="s">
        <v>70</v>
      </c>
      <c r="BC5328" s="1" t="s">
        <v>70</v>
      </c>
      <c r="BD5328" s="1" t="s">
        <v>70</v>
      </c>
      <c r="BE5328" s="1" t="s">
        <v>70</v>
      </c>
      <c r="BF5328" s="1" t="s">
        <v>70</v>
      </c>
      <c r="BG5328" s="3">
        <v>41046.58125</v>
      </c>
    </row>
    <row r="5329">
      <c r="A5329" s="1">
        <v>1006131.0</v>
      </c>
      <c r="B5329" s="1" t="s">
        <v>23223</v>
      </c>
      <c r="H5329" s="1" t="s">
        <v>23224</v>
      </c>
      <c r="I5329" s="1" t="s">
        <v>23225</v>
      </c>
      <c r="K5329" s="1" t="s">
        <v>1283</v>
      </c>
      <c r="L5329" s="1">
        <v>99704.0</v>
      </c>
      <c r="U5329" s="1">
        <v>-149.09599</v>
      </c>
      <c r="V5329" s="1">
        <v>64.556602</v>
      </c>
      <c r="X5329" s="1" t="s">
        <v>70</v>
      </c>
      <c r="Y5329" s="1" t="s">
        <v>70</v>
      </c>
      <c r="Z5329" s="1" t="s">
        <v>70</v>
      </c>
      <c r="AA5329" s="1" t="s">
        <v>70</v>
      </c>
      <c r="AB5329" s="1" t="s">
        <v>70</v>
      </c>
      <c r="AC5329" s="1" t="s">
        <v>80</v>
      </c>
      <c r="BG5329" s="1">
        <v>2009.0</v>
      </c>
    </row>
    <row r="5330">
      <c r="A5330" s="1">
        <v>1019737.0</v>
      </c>
      <c r="B5330" s="1" t="s">
        <v>23226</v>
      </c>
      <c r="C5330" s="1" t="s">
        <v>23227</v>
      </c>
      <c r="D5330" s="2" t="s">
        <v>23228</v>
      </c>
      <c r="G5330" s="2" t="s">
        <v>23229</v>
      </c>
      <c r="H5330" s="1" t="s">
        <v>23230</v>
      </c>
      <c r="I5330" s="1" t="s">
        <v>23231</v>
      </c>
      <c r="J5330" s="1" t="s">
        <v>5830</v>
      </c>
      <c r="K5330" s="1" t="s">
        <v>91</v>
      </c>
      <c r="L5330" s="1">
        <v>64850.0</v>
      </c>
      <c r="M5330" s="1" t="s">
        <v>23232</v>
      </c>
      <c r="N5330" s="1" t="s">
        <v>490</v>
      </c>
      <c r="U5330" s="1">
        <v>-94.370026</v>
      </c>
      <c r="V5330" s="1">
        <v>36.87001</v>
      </c>
      <c r="X5330" s="1" t="s">
        <v>69</v>
      </c>
      <c r="Y5330" s="1" t="s">
        <v>70</v>
      </c>
      <c r="Z5330" s="1" t="s">
        <v>70</v>
      </c>
      <c r="AA5330" s="1" t="s">
        <v>69</v>
      </c>
      <c r="AB5330" s="1" t="s">
        <v>69</v>
      </c>
      <c r="AC5330" s="1" t="s">
        <v>70</v>
      </c>
      <c r="AD5330" s="1" t="s">
        <v>69</v>
      </c>
      <c r="AE5330" s="1" t="s">
        <v>69</v>
      </c>
      <c r="AF5330" s="1" t="s">
        <v>69</v>
      </c>
      <c r="AG5330" s="1" t="s">
        <v>69</v>
      </c>
      <c r="AH5330" s="1" t="s">
        <v>69</v>
      </c>
      <c r="AI5330" s="1" t="s">
        <v>70</v>
      </c>
      <c r="AJ5330" s="1" t="s">
        <v>69</v>
      </c>
      <c r="AK5330" s="1" t="s">
        <v>69</v>
      </c>
      <c r="AL5330" s="1" t="s">
        <v>69</v>
      </c>
      <c r="AM5330" s="1" t="s">
        <v>70</v>
      </c>
      <c r="AN5330" s="1" t="s">
        <v>70</v>
      </c>
      <c r="AO5330" s="1" t="s">
        <v>69</v>
      </c>
      <c r="AP5330" s="1" t="s">
        <v>70</v>
      </c>
      <c r="AQ5330" s="1" t="s">
        <v>70</v>
      </c>
      <c r="AR5330" s="1" t="s">
        <v>69</v>
      </c>
      <c r="AS5330" s="1" t="s">
        <v>69</v>
      </c>
      <c r="AT5330" s="1" t="s">
        <v>69</v>
      </c>
      <c r="AU5330" s="1" t="s">
        <v>69</v>
      </c>
      <c r="AV5330" s="1" t="s">
        <v>69</v>
      </c>
      <c r="AW5330" s="1" t="s">
        <v>70</v>
      </c>
      <c r="AX5330" s="1" t="s">
        <v>69</v>
      </c>
      <c r="AY5330" s="1" t="s">
        <v>70</v>
      </c>
      <c r="AZ5330" s="1" t="s">
        <v>69</v>
      </c>
      <c r="BA5330" s="1" t="s">
        <v>70</v>
      </c>
      <c r="BB5330" s="1" t="s">
        <v>69</v>
      </c>
      <c r="BC5330" s="1" t="s">
        <v>70</v>
      </c>
      <c r="BD5330" s="1" t="s">
        <v>70</v>
      </c>
      <c r="BE5330" s="1" t="s">
        <v>70</v>
      </c>
      <c r="BF5330" s="1" t="s">
        <v>70</v>
      </c>
      <c r="BG5330" s="3">
        <v>43850.94861111111</v>
      </c>
    </row>
    <row r="5331">
      <c r="A5331" s="1">
        <v>1001667.0</v>
      </c>
      <c r="B5331" s="1" t="s">
        <v>23233</v>
      </c>
      <c r="C5331" s="2" t="s">
        <v>11242</v>
      </c>
      <c r="H5331" s="1" t="s">
        <v>23234</v>
      </c>
      <c r="I5331" s="1" t="s">
        <v>23235</v>
      </c>
      <c r="J5331" s="1" t="s">
        <v>1181</v>
      </c>
      <c r="K5331" s="1" t="s">
        <v>96</v>
      </c>
      <c r="L5331" s="1">
        <v>11767.0</v>
      </c>
      <c r="M5331" s="1" t="s">
        <v>97</v>
      </c>
      <c r="N5331" s="1" t="s">
        <v>7490</v>
      </c>
      <c r="U5331" s="1">
        <v>-73.156906</v>
      </c>
      <c r="V5331" s="1">
        <v>40.837173</v>
      </c>
      <c r="W5331" s="1" t="s">
        <v>99</v>
      </c>
      <c r="X5331" s="1" t="s">
        <v>69</v>
      </c>
      <c r="Y5331" s="1" t="s">
        <v>69</v>
      </c>
      <c r="Z5331" s="1" t="s">
        <v>70</v>
      </c>
      <c r="AA5331" s="1" t="s">
        <v>69</v>
      </c>
      <c r="AB5331" s="1" t="s">
        <v>69</v>
      </c>
      <c r="AC5331" s="1" t="s">
        <v>69</v>
      </c>
      <c r="AD5331" s="1" t="s">
        <v>69</v>
      </c>
      <c r="AE5331" s="1" t="s">
        <v>69</v>
      </c>
      <c r="AF5331" s="1" t="s">
        <v>70</v>
      </c>
      <c r="AG5331" s="1" t="s">
        <v>69</v>
      </c>
      <c r="AH5331" s="1" t="s">
        <v>69</v>
      </c>
      <c r="AI5331" s="1" t="s">
        <v>69</v>
      </c>
      <c r="AJ5331" s="1" t="s">
        <v>70</v>
      </c>
      <c r="AK5331" s="1" t="s">
        <v>69</v>
      </c>
      <c r="AL5331" s="1" t="s">
        <v>69</v>
      </c>
      <c r="AM5331" s="1" t="s">
        <v>69</v>
      </c>
      <c r="AN5331" s="1" t="s">
        <v>69</v>
      </c>
      <c r="AO5331" s="1" t="s">
        <v>70</v>
      </c>
      <c r="AP5331" s="1" t="s">
        <v>69</v>
      </c>
      <c r="AQ5331" s="1" t="s">
        <v>70</v>
      </c>
      <c r="AR5331" s="1" t="s">
        <v>69</v>
      </c>
      <c r="AS5331" s="1" t="s">
        <v>70</v>
      </c>
      <c r="AT5331" s="1" t="s">
        <v>70</v>
      </c>
      <c r="AU5331" s="1" t="s">
        <v>70</v>
      </c>
      <c r="AV5331" s="1" t="s">
        <v>70</v>
      </c>
      <c r="AW5331" s="1" t="s">
        <v>69</v>
      </c>
      <c r="AX5331" s="1" t="s">
        <v>70</v>
      </c>
      <c r="AY5331" s="1" t="s">
        <v>70</v>
      </c>
      <c r="AZ5331" s="1" t="s">
        <v>70</v>
      </c>
      <c r="BA5331" s="1" t="s">
        <v>70</v>
      </c>
      <c r="BB5331" s="1" t="s">
        <v>70</v>
      </c>
      <c r="BC5331" s="1" t="s">
        <v>70</v>
      </c>
      <c r="BD5331" s="1" t="s">
        <v>70</v>
      </c>
      <c r="BE5331" s="1" t="s">
        <v>70</v>
      </c>
      <c r="BF5331" s="1" t="s">
        <v>70</v>
      </c>
      <c r="BG5331" s="3">
        <v>41046.6875</v>
      </c>
    </row>
    <row r="5332">
      <c r="A5332" s="1">
        <v>1001505.0</v>
      </c>
      <c r="B5332" s="1" t="s">
        <v>23236</v>
      </c>
      <c r="D5332" s="2" t="s">
        <v>23237</v>
      </c>
      <c r="H5332" s="1" t="s">
        <v>23238</v>
      </c>
      <c r="I5332" s="1" t="s">
        <v>187</v>
      </c>
      <c r="J5332" s="1" t="s">
        <v>22137</v>
      </c>
      <c r="K5332" s="1" t="s">
        <v>2008</v>
      </c>
      <c r="L5332" s="1">
        <v>39350.0</v>
      </c>
      <c r="M5332" s="1" t="s">
        <v>8890</v>
      </c>
      <c r="N5332" s="1" t="s">
        <v>23239</v>
      </c>
      <c r="U5332" s="1">
        <v>-89.085938</v>
      </c>
      <c r="V5332" s="1">
        <v>32.770805</v>
      </c>
      <c r="W5332" s="1" t="s">
        <v>99</v>
      </c>
      <c r="X5332" s="1" t="s">
        <v>69</v>
      </c>
      <c r="Y5332" s="1" t="s">
        <v>69</v>
      </c>
      <c r="Z5332" s="1" t="s">
        <v>70</v>
      </c>
      <c r="AA5332" s="1" t="s">
        <v>70</v>
      </c>
      <c r="AB5332" s="1" t="s">
        <v>69</v>
      </c>
      <c r="AC5332" s="1" t="s">
        <v>70</v>
      </c>
      <c r="AD5332" s="1" t="s">
        <v>69</v>
      </c>
      <c r="AE5332" s="1" t="s">
        <v>70</v>
      </c>
      <c r="AF5332" s="1" t="s">
        <v>70</v>
      </c>
      <c r="AG5332" s="1" t="s">
        <v>70</v>
      </c>
      <c r="AH5332" s="1" t="s">
        <v>70</v>
      </c>
      <c r="AI5332" s="1" t="s">
        <v>70</v>
      </c>
      <c r="AJ5332" s="1" t="s">
        <v>70</v>
      </c>
      <c r="AK5332" s="1" t="s">
        <v>69</v>
      </c>
      <c r="AL5332" s="1" t="s">
        <v>70</v>
      </c>
      <c r="AM5332" s="1" t="s">
        <v>69</v>
      </c>
      <c r="AN5332" s="1" t="s">
        <v>70</v>
      </c>
      <c r="AO5332" s="1" t="s">
        <v>70</v>
      </c>
      <c r="AP5332" s="1" t="s">
        <v>70</v>
      </c>
      <c r="AQ5332" s="1" t="s">
        <v>70</v>
      </c>
      <c r="AR5332" s="1" t="s">
        <v>70</v>
      </c>
      <c r="AS5332" s="1" t="s">
        <v>70</v>
      </c>
      <c r="AT5332" s="1" t="s">
        <v>70</v>
      </c>
      <c r="AU5332" s="1" t="s">
        <v>70</v>
      </c>
      <c r="AV5332" s="1" t="s">
        <v>70</v>
      </c>
      <c r="AW5332" s="1" t="s">
        <v>70</v>
      </c>
      <c r="AX5332" s="1" t="s">
        <v>70</v>
      </c>
      <c r="AY5332" s="1" t="s">
        <v>70</v>
      </c>
      <c r="AZ5332" s="1" t="s">
        <v>69</v>
      </c>
      <c r="BA5332" s="1" t="s">
        <v>70</v>
      </c>
      <c r="BB5332" s="1" t="s">
        <v>70</v>
      </c>
      <c r="BC5332" s="1" t="s">
        <v>70</v>
      </c>
      <c r="BD5332" s="1" t="s">
        <v>70</v>
      </c>
      <c r="BE5332" s="1" t="s">
        <v>70</v>
      </c>
      <c r="BF5332" s="1" t="s">
        <v>70</v>
      </c>
      <c r="BG5332" s="3">
        <v>41729.67847222222</v>
      </c>
    </row>
    <row r="5333">
      <c r="A5333" s="1">
        <v>1012148.0</v>
      </c>
      <c r="B5333" s="1" t="s">
        <v>23240</v>
      </c>
      <c r="C5333" s="2" t="s">
        <v>23241</v>
      </c>
      <c r="D5333" s="2" t="s">
        <v>23242</v>
      </c>
      <c r="H5333" s="1" t="s">
        <v>23243</v>
      </c>
      <c r="I5333" s="1" t="s">
        <v>23244</v>
      </c>
      <c r="J5333" s="1" t="s">
        <v>20783</v>
      </c>
      <c r="K5333" s="1" t="s">
        <v>148</v>
      </c>
      <c r="L5333" s="1">
        <v>97149.0</v>
      </c>
      <c r="M5333" s="1" t="s">
        <v>4245</v>
      </c>
      <c r="N5333" s="1" t="s">
        <v>79</v>
      </c>
      <c r="U5333" s="1">
        <v>-123.98222</v>
      </c>
      <c r="V5333" s="1">
        <v>45.10323</v>
      </c>
      <c r="X5333" s="1" t="s">
        <v>69</v>
      </c>
      <c r="Y5333" s="1" t="s">
        <v>69</v>
      </c>
      <c r="Z5333" s="1" t="s">
        <v>70</v>
      </c>
      <c r="AA5333" s="1" t="s">
        <v>70</v>
      </c>
      <c r="AB5333" s="1" t="s">
        <v>69</v>
      </c>
      <c r="AC5333" s="1" t="s">
        <v>70</v>
      </c>
      <c r="AD5333" s="1" t="s">
        <v>69</v>
      </c>
      <c r="AE5333" s="1" t="s">
        <v>69</v>
      </c>
      <c r="AF5333" s="1" t="s">
        <v>69</v>
      </c>
      <c r="AG5333" s="1" t="s">
        <v>69</v>
      </c>
      <c r="AH5333" s="1" t="s">
        <v>69</v>
      </c>
      <c r="AI5333" s="1" t="s">
        <v>70</v>
      </c>
      <c r="AJ5333" s="1" t="s">
        <v>69</v>
      </c>
      <c r="AK5333" s="1" t="s">
        <v>69</v>
      </c>
      <c r="AL5333" s="1" t="s">
        <v>70</v>
      </c>
      <c r="AM5333" s="1" t="s">
        <v>69</v>
      </c>
      <c r="AN5333" s="1" t="s">
        <v>70</v>
      </c>
      <c r="AO5333" s="1" t="s">
        <v>69</v>
      </c>
      <c r="AP5333" s="1" t="s">
        <v>70</v>
      </c>
      <c r="AQ5333" s="1" t="s">
        <v>70</v>
      </c>
      <c r="AR5333" s="1" t="s">
        <v>70</v>
      </c>
      <c r="AS5333" s="1" t="s">
        <v>70</v>
      </c>
      <c r="AT5333" s="1" t="s">
        <v>69</v>
      </c>
      <c r="AU5333" s="1" t="s">
        <v>69</v>
      </c>
      <c r="AV5333" s="1" t="s">
        <v>70</v>
      </c>
      <c r="AW5333" s="1" t="s">
        <v>70</v>
      </c>
      <c r="AX5333" s="1" t="s">
        <v>69</v>
      </c>
      <c r="AY5333" s="1" t="s">
        <v>70</v>
      </c>
      <c r="AZ5333" s="1" t="s">
        <v>69</v>
      </c>
      <c r="BA5333" s="1" t="s">
        <v>70</v>
      </c>
      <c r="BB5333" s="1" t="s">
        <v>70</v>
      </c>
      <c r="BC5333" s="1" t="s">
        <v>70</v>
      </c>
      <c r="BD5333" s="1" t="s">
        <v>70</v>
      </c>
      <c r="BE5333" s="1" t="s">
        <v>70</v>
      </c>
      <c r="BF5333" s="1" t="s">
        <v>70</v>
      </c>
      <c r="BG5333" s="3">
        <v>42551.69375</v>
      </c>
    </row>
    <row r="5334">
      <c r="A5334" s="1">
        <v>1007768.0</v>
      </c>
      <c r="B5334" s="1" t="s">
        <v>23245</v>
      </c>
      <c r="C5334" s="2" t="s">
        <v>23246</v>
      </c>
      <c r="H5334" s="1" t="s">
        <v>23247</v>
      </c>
      <c r="I5334" s="1" t="s">
        <v>23248</v>
      </c>
      <c r="J5334" s="1" t="s">
        <v>23249</v>
      </c>
      <c r="K5334" s="1" t="s">
        <v>244</v>
      </c>
      <c r="U5334" s="1">
        <v>-74.713303</v>
      </c>
      <c r="V5334" s="1">
        <v>40.893002</v>
      </c>
      <c r="X5334" s="1" t="s">
        <v>70</v>
      </c>
      <c r="Y5334" s="1" t="s">
        <v>70</v>
      </c>
      <c r="Z5334" s="1" t="s">
        <v>70</v>
      </c>
      <c r="AA5334" s="1" t="s">
        <v>70</v>
      </c>
      <c r="AB5334" s="1" t="s">
        <v>70</v>
      </c>
      <c r="AC5334" s="1" t="s">
        <v>80</v>
      </c>
      <c r="BG5334" s="1">
        <v>2011.0</v>
      </c>
    </row>
    <row r="5335">
      <c r="A5335" s="1">
        <v>1019470.0</v>
      </c>
      <c r="B5335" s="1" t="s">
        <v>23250</v>
      </c>
      <c r="C5335" s="2" t="s">
        <v>1699</v>
      </c>
      <c r="D5335" s="2" t="s">
        <v>23251</v>
      </c>
      <c r="E5335" s="2" t="s">
        <v>1701</v>
      </c>
      <c r="H5335" s="1" t="s">
        <v>23252</v>
      </c>
      <c r="I5335" s="1" t="s">
        <v>1703</v>
      </c>
      <c r="J5335" s="1" t="s">
        <v>1703</v>
      </c>
      <c r="K5335" s="1" t="s">
        <v>1521</v>
      </c>
      <c r="L5335" s="1">
        <v>2909.0</v>
      </c>
      <c r="M5335" s="1" t="s">
        <v>23253</v>
      </c>
      <c r="N5335" s="1" t="s">
        <v>895</v>
      </c>
      <c r="U5335" s="1">
        <v>-71.46241</v>
      </c>
      <c r="V5335" s="1">
        <v>41.812752</v>
      </c>
      <c r="X5335" s="1" t="s">
        <v>69</v>
      </c>
      <c r="Y5335" s="1" t="s">
        <v>69</v>
      </c>
      <c r="Z5335" s="1" t="s">
        <v>69</v>
      </c>
      <c r="AA5335" s="1" t="s">
        <v>69</v>
      </c>
      <c r="AB5335" s="1" t="s">
        <v>69</v>
      </c>
      <c r="AC5335" s="1" t="s">
        <v>80</v>
      </c>
      <c r="AD5335" s="1" t="s">
        <v>70</v>
      </c>
      <c r="AE5335" s="1" t="s">
        <v>70</v>
      </c>
      <c r="AF5335" s="1" t="s">
        <v>70</v>
      </c>
      <c r="AG5335" s="1" t="s">
        <v>69</v>
      </c>
      <c r="AH5335" s="1" t="s">
        <v>69</v>
      </c>
      <c r="AI5335" s="1" t="s">
        <v>70</v>
      </c>
      <c r="AJ5335" s="1" t="s">
        <v>69</v>
      </c>
      <c r="AK5335" s="1" t="s">
        <v>69</v>
      </c>
      <c r="AL5335" s="1" t="s">
        <v>69</v>
      </c>
      <c r="AM5335" s="1" t="s">
        <v>70</v>
      </c>
      <c r="AN5335" s="1" t="s">
        <v>70</v>
      </c>
      <c r="AO5335" s="1" t="s">
        <v>70</v>
      </c>
      <c r="AP5335" s="1" t="s">
        <v>70</v>
      </c>
      <c r="AQ5335" s="1" t="s">
        <v>70</v>
      </c>
      <c r="AR5335" s="1" t="s">
        <v>70</v>
      </c>
      <c r="AS5335" s="1" t="s">
        <v>69</v>
      </c>
      <c r="AT5335" s="1" t="s">
        <v>70</v>
      </c>
      <c r="AU5335" s="1" t="s">
        <v>70</v>
      </c>
      <c r="AV5335" s="1" t="s">
        <v>70</v>
      </c>
      <c r="AW5335" s="1" t="s">
        <v>70</v>
      </c>
      <c r="AX5335" s="1" t="s">
        <v>70</v>
      </c>
      <c r="AY5335" s="1" t="s">
        <v>70</v>
      </c>
      <c r="AZ5335" s="1" t="s">
        <v>69</v>
      </c>
      <c r="BA5335" s="1" t="s">
        <v>70</v>
      </c>
      <c r="BB5335" s="1" t="s">
        <v>70</v>
      </c>
      <c r="BC5335" s="1" t="s">
        <v>70</v>
      </c>
      <c r="BD5335" s="1" t="s">
        <v>70</v>
      </c>
      <c r="BE5335" s="1" t="s">
        <v>70</v>
      </c>
      <c r="BF5335" s="1" t="s">
        <v>70</v>
      </c>
      <c r="BG5335" s="3">
        <v>43566.618055555555</v>
      </c>
    </row>
    <row r="5336">
      <c r="A5336" s="1">
        <v>1011093.0</v>
      </c>
      <c r="B5336" s="1" t="s">
        <v>23254</v>
      </c>
      <c r="C5336" s="2" t="s">
        <v>23255</v>
      </c>
      <c r="D5336" s="2" t="s">
        <v>23256</v>
      </c>
      <c r="H5336" s="1" t="s">
        <v>23257</v>
      </c>
      <c r="I5336" s="1" t="s">
        <v>11878</v>
      </c>
      <c r="J5336" s="1" t="s">
        <v>332</v>
      </c>
      <c r="K5336" s="1" t="s">
        <v>656</v>
      </c>
      <c r="L5336" s="1">
        <v>95949.0</v>
      </c>
      <c r="M5336" s="1" t="s">
        <v>23216</v>
      </c>
      <c r="N5336" s="1" t="s">
        <v>882</v>
      </c>
      <c r="U5336" s="1">
        <v>-121.07757</v>
      </c>
      <c r="V5336" s="1">
        <v>39.204296</v>
      </c>
      <c r="X5336" s="1" t="s">
        <v>69</v>
      </c>
      <c r="Y5336" s="1" t="s">
        <v>69</v>
      </c>
      <c r="Z5336" s="1" t="s">
        <v>70</v>
      </c>
      <c r="AA5336" s="1" t="s">
        <v>70</v>
      </c>
      <c r="AB5336" s="1" t="s">
        <v>69</v>
      </c>
      <c r="AC5336" s="1" t="s">
        <v>69</v>
      </c>
      <c r="AD5336" s="1" t="s">
        <v>69</v>
      </c>
      <c r="AE5336" s="1" t="s">
        <v>69</v>
      </c>
      <c r="AF5336" s="1" t="s">
        <v>69</v>
      </c>
      <c r="AG5336" s="1" t="s">
        <v>69</v>
      </c>
      <c r="AH5336" s="1" t="s">
        <v>69</v>
      </c>
      <c r="AI5336" s="1" t="s">
        <v>70</v>
      </c>
      <c r="AJ5336" s="1" t="s">
        <v>69</v>
      </c>
      <c r="AK5336" s="1" t="s">
        <v>69</v>
      </c>
      <c r="AL5336" s="1" t="s">
        <v>69</v>
      </c>
      <c r="AM5336" s="1" t="s">
        <v>69</v>
      </c>
      <c r="AN5336" s="1" t="s">
        <v>70</v>
      </c>
      <c r="AO5336" s="1" t="s">
        <v>69</v>
      </c>
      <c r="AP5336" s="1" t="s">
        <v>70</v>
      </c>
      <c r="AQ5336" s="1" t="s">
        <v>69</v>
      </c>
      <c r="AR5336" s="1" t="s">
        <v>69</v>
      </c>
      <c r="AS5336" s="1" t="s">
        <v>69</v>
      </c>
      <c r="AT5336" s="1" t="s">
        <v>69</v>
      </c>
      <c r="AU5336" s="1" t="s">
        <v>69</v>
      </c>
      <c r="AV5336" s="1" t="s">
        <v>69</v>
      </c>
      <c r="AW5336" s="1" t="s">
        <v>70</v>
      </c>
      <c r="AX5336" s="1" t="s">
        <v>69</v>
      </c>
      <c r="AY5336" s="1" t="s">
        <v>70</v>
      </c>
      <c r="AZ5336" s="1" t="s">
        <v>69</v>
      </c>
      <c r="BA5336" s="1" t="s">
        <v>70</v>
      </c>
      <c r="BB5336" s="1" t="s">
        <v>69</v>
      </c>
      <c r="BC5336" s="1" t="s">
        <v>69</v>
      </c>
      <c r="BD5336" s="1" t="s">
        <v>70</v>
      </c>
      <c r="BE5336" s="1" t="s">
        <v>70</v>
      </c>
      <c r="BF5336" s="1" t="s">
        <v>70</v>
      </c>
      <c r="BG5336" s="3">
        <v>42124.770833333336</v>
      </c>
    </row>
    <row r="5337">
      <c r="A5337" s="1">
        <v>1011095.0</v>
      </c>
      <c r="B5337" s="1" t="s">
        <v>23258</v>
      </c>
      <c r="C5337" s="2" t="s">
        <v>23255</v>
      </c>
      <c r="D5337" s="2" t="s">
        <v>23256</v>
      </c>
      <c r="H5337" s="1" t="s">
        <v>23259</v>
      </c>
      <c r="I5337" s="1" t="s">
        <v>23260</v>
      </c>
      <c r="J5337" s="1" t="s">
        <v>332</v>
      </c>
      <c r="K5337" s="1" t="s">
        <v>656</v>
      </c>
      <c r="L5337" s="1">
        <v>95946.0</v>
      </c>
      <c r="M5337" s="1" t="s">
        <v>13301</v>
      </c>
      <c r="N5337" s="1" t="s">
        <v>8767</v>
      </c>
      <c r="U5337" s="1">
        <v>-121.18044</v>
      </c>
      <c r="V5337" s="1">
        <v>39.198071</v>
      </c>
      <c r="X5337" s="1" t="s">
        <v>69</v>
      </c>
      <c r="Y5337" s="1" t="s">
        <v>69</v>
      </c>
      <c r="Z5337" s="1" t="s">
        <v>70</v>
      </c>
      <c r="AA5337" s="1" t="s">
        <v>70</v>
      </c>
      <c r="AB5337" s="1" t="s">
        <v>69</v>
      </c>
      <c r="AC5337" s="1" t="s">
        <v>69</v>
      </c>
      <c r="AD5337" s="1" t="s">
        <v>69</v>
      </c>
      <c r="AE5337" s="1" t="s">
        <v>69</v>
      </c>
      <c r="AF5337" s="1" t="s">
        <v>69</v>
      </c>
      <c r="AG5337" s="1" t="s">
        <v>69</v>
      </c>
      <c r="AH5337" s="1" t="s">
        <v>69</v>
      </c>
      <c r="AI5337" s="1" t="s">
        <v>70</v>
      </c>
      <c r="AJ5337" s="1" t="s">
        <v>69</v>
      </c>
      <c r="AK5337" s="1" t="s">
        <v>69</v>
      </c>
      <c r="AL5337" s="1" t="s">
        <v>69</v>
      </c>
      <c r="AM5337" s="1" t="s">
        <v>69</v>
      </c>
      <c r="AN5337" s="1" t="s">
        <v>70</v>
      </c>
      <c r="AO5337" s="1" t="s">
        <v>69</v>
      </c>
      <c r="AP5337" s="1" t="s">
        <v>70</v>
      </c>
      <c r="AQ5337" s="1" t="s">
        <v>69</v>
      </c>
      <c r="AR5337" s="1" t="s">
        <v>70</v>
      </c>
      <c r="AS5337" s="1" t="s">
        <v>69</v>
      </c>
      <c r="AT5337" s="1" t="s">
        <v>69</v>
      </c>
      <c r="AU5337" s="1" t="s">
        <v>69</v>
      </c>
      <c r="AV5337" s="1" t="s">
        <v>70</v>
      </c>
      <c r="AW5337" s="1" t="s">
        <v>70</v>
      </c>
      <c r="AX5337" s="1" t="s">
        <v>70</v>
      </c>
      <c r="AY5337" s="1" t="s">
        <v>70</v>
      </c>
      <c r="AZ5337" s="1" t="s">
        <v>69</v>
      </c>
      <c r="BA5337" s="1" t="s">
        <v>70</v>
      </c>
      <c r="BB5337" s="1" t="s">
        <v>69</v>
      </c>
      <c r="BC5337" s="1" t="s">
        <v>69</v>
      </c>
      <c r="BD5337" s="1" t="s">
        <v>70</v>
      </c>
      <c r="BE5337" s="1" t="s">
        <v>70</v>
      </c>
      <c r="BF5337" s="1" t="s">
        <v>70</v>
      </c>
      <c r="BG5337" s="3">
        <v>42124.78194444445</v>
      </c>
    </row>
    <row r="5338">
      <c r="A5338" s="1">
        <v>1011094.0</v>
      </c>
      <c r="B5338" s="1" t="s">
        <v>23261</v>
      </c>
      <c r="C5338" s="2" t="s">
        <v>23255</v>
      </c>
      <c r="D5338" s="2" t="s">
        <v>23256</v>
      </c>
      <c r="H5338" s="1" t="s">
        <v>23262</v>
      </c>
      <c r="I5338" s="1" t="s">
        <v>23263</v>
      </c>
      <c r="J5338" s="1" t="s">
        <v>332</v>
      </c>
      <c r="K5338" s="1" t="s">
        <v>656</v>
      </c>
      <c r="L5338" s="1">
        <v>95959.0</v>
      </c>
      <c r="M5338" s="1" t="s">
        <v>108</v>
      </c>
      <c r="N5338" s="1" t="s">
        <v>23264</v>
      </c>
      <c r="U5338" s="1">
        <v>-121.0266</v>
      </c>
      <c r="V5338" s="1">
        <v>39.269505</v>
      </c>
      <c r="X5338" s="1" t="s">
        <v>69</v>
      </c>
      <c r="Y5338" s="1" t="s">
        <v>69</v>
      </c>
      <c r="Z5338" s="1" t="s">
        <v>70</v>
      </c>
      <c r="AA5338" s="1" t="s">
        <v>70</v>
      </c>
      <c r="AB5338" s="1" t="s">
        <v>69</v>
      </c>
      <c r="AC5338" s="1" t="s">
        <v>69</v>
      </c>
      <c r="AD5338" s="1" t="s">
        <v>69</v>
      </c>
      <c r="AE5338" s="1" t="s">
        <v>70</v>
      </c>
      <c r="AF5338" s="1" t="s">
        <v>69</v>
      </c>
      <c r="AG5338" s="1" t="s">
        <v>69</v>
      </c>
      <c r="AH5338" s="1" t="s">
        <v>69</v>
      </c>
      <c r="AI5338" s="1" t="s">
        <v>70</v>
      </c>
      <c r="AJ5338" s="1" t="s">
        <v>69</v>
      </c>
      <c r="AK5338" s="1" t="s">
        <v>69</v>
      </c>
      <c r="AL5338" s="1" t="s">
        <v>69</v>
      </c>
      <c r="AM5338" s="1" t="s">
        <v>69</v>
      </c>
      <c r="AN5338" s="1" t="s">
        <v>70</v>
      </c>
      <c r="AO5338" s="1" t="s">
        <v>69</v>
      </c>
      <c r="AP5338" s="1" t="s">
        <v>70</v>
      </c>
      <c r="AQ5338" s="1" t="s">
        <v>69</v>
      </c>
      <c r="AR5338" s="1" t="s">
        <v>70</v>
      </c>
      <c r="AS5338" s="1" t="s">
        <v>69</v>
      </c>
      <c r="AT5338" s="1" t="s">
        <v>69</v>
      </c>
      <c r="AU5338" s="1" t="s">
        <v>69</v>
      </c>
      <c r="AV5338" s="1" t="s">
        <v>70</v>
      </c>
      <c r="AW5338" s="1" t="s">
        <v>70</v>
      </c>
      <c r="AX5338" s="1" t="s">
        <v>70</v>
      </c>
      <c r="AY5338" s="1" t="s">
        <v>70</v>
      </c>
      <c r="AZ5338" s="1" t="s">
        <v>69</v>
      </c>
      <c r="BA5338" s="1" t="s">
        <v>70</v>
      </c>
      <c r="BB5338" s="1" t="s">
        <v>69</v>
      </c>
      <c r="BC5338" s="1" t="s">
        <v>69</v>
      </c>
      <c r="BD5338" s="1" t="s">
        <v>70</v>
      </c>
      <c r="BE5338" s="1" t="s">
        <v>70</v>
      </c>
      <c r="BF5338" s="1" t="s">
        <v>70</v>
      </c>
      <c r="BG5338" s="3">
        <v>42124.8</v>
      </c>
    </row>
    <row r="5339">
      <c r="A5339" s="1">
        <v>1003891.0</v>
      </c>
      <c r="B5339" s="1" t="s">
        <v>23265</v>
      </c>
      <c r="C5339" s="2" t="s">
        <v>23266</v>
      </c>
      <c r="H5339" s="1" t="s">
        <v>23267</v>
      </c>
      <c r="I5339" s="1" t="s">
        <v>23263</v>
      </c>
      <c r="J5339" s="1" t="s">
        <v>332</v>
      </c>
      <c r="K5339" s="1" t="s">
        <v>656</v>
      </c>
      <c r="L5339" s="1">
        <v>95959.0</v>
      </c>
      <c r="M5339" s="1" t="s">
        <v>1429</v>
      </c>
      <c r="N5339" s="1" t="s">
        <v>5284</v>
      </c>
      <c r="U5339" s="1">
        <v>-121.0172</v>
      </c>
      <c r="V5339" s="1">
        <v>39.262482</v>
      </c>
      <c r="W5339" s="1" t="s">
        <v>548</v>
      </c>
      <c r="X5339" s="1" t="s">
        <v>69</v>
      </c>
      <c r="Y5339" s="1" t="s">
        <v>69</v>
      </c>
      <c r="Z5339" s="1" t="s">
        <v>70</v>
      </c>
      <c r="AA5339" s="1" t="s">
        <v>69</v>
      </c>
      <c r="AB5339" s="1" t="s">
        <v>69</v>
      </c>
      <c r="AC5339" s="1" t="s">
        <v>69</v>
      </c>
      <c r="AD5339" s="1" t="s">
        <v>69</v>
      </c>
      <c r="AE5339" s="1" t="s">
        <v>69</v>
      </c>
      <c r="AF5339" s="1" t="s">
        <v>69</v>
      </c>
      <c r="AG5339" s="1" t="s">
        <v>69</v>
      </c>
      <c r="AH5339" s="1" t="s">
        <v>69</v>
      </c>
      <c r="AI5339" s="1" t="s">
        <v>69</v>
      </c>
      <c r="AJ5339" s="1" t="s">
        <v>69</v>
      </c>
      <c r="AK5339" s="1" t="s">
        <v>69</v>
      </c>
      <c r="AL5339" s="1" t="s">
        <v>70</v>
      </c>
      <c r="AM5339" s="1" t="s">
        <v>69</v>
      </c>
      <c r="AN5339" s="1" t="s">
        <v>70</v>
      </c>
      <c r="AO5339" s="1" t="s">
        <v>69</v>
      </c>
      <c r="AP5339" s="1" t="s">
        <v>69</v>
      </c>
      <c r="AQ5339" s="1" t="s">
        <v>69</v>
      </c>
      <c r="AR5339" s="1" t="s">
        <v>69</v>
      </c>
      <c r="AS5339" s="1" t="s">
        <v>69</v>
      </c>
      <c r="AT5339" s="1" t="s">
        <v>69</v>
      </c>
      <c r="AU5339" s="1" t="s">
        <v>69</v>
      </c>
      <c r="AV5339" s="1" t="s">
        <v>70</v>
      </c>
      <c r="AW5339" s="1" t="s">
        <v>69</v>
      </c>
      <c r="AX5339" s="1" t="s">
        <v>70</v>
      </c>
      <c r="AY5339" s="1" t="s">
        <v>70</v>
      </c>
      <c r="AZ5339" s="1" t="s">
        <v>70</v>
      </c>
      <c r="BA5339" s="1" t="s">
        <v>70</v>
      </c>
      <c r="BB5339" s="1" t="s">
        <v>70</v>
      </c>
      <c r="BC5339" s="1" t="s">
        <v>70</v>
      </c>
      <c r="BD5339" s="1" t="s">
        <v>70</v>
      </c>
      <c r="BE5339" s="1" t="s">
        <v>70</v>
      </c>
      <c r="BF5339" s="1" t="s">
        <v>70</v>
      </c>
      <c r="BG5339" s="3">
        <v>41037.71666666667</v>
      </c>
    </row>
    <row r="5340">
      <c r="A5340" s="1">
        <v>1002049.0</v>
      </c>
      <c r="B5340" s="1" t="s">
        <v>23268</v>
      </c>
      <c r="H5340" s="1" t="s">
        <v>23269</v>
      </c>
      <c r="I5340" s="1" t="s">
        <v>11878</v>
      </c>
      <c r="J5340" s="1" t="s">
        <v>332</v>
      </c>
      <c r="K5340" s="1" t="s">
        <v>656</v>
      </c>
      <c r="L5340" s="1">
        <v>95945.0</v>
      </c>
      <c r="U5340" s="1">
        <v>-121.026</v>
      </c>
      <c r="V5340" s="1">
        <v>39.252899</v>
      </c>
      <c r="X5340" s="1" t="s">
        <v>70</v>
      </c>
      <c r="Y5340" s="1" t="s">
        <v>70</v>
      </c>
      <c r="Z5340" s="1" t="s">
        <v>70</v>
      </c>
      <c r="AA5340" s="1" t="s">
        <v>70</v>
      </c>
      <c r="AB5340" s="1" t="s">
        <v>70</v>
      </c>
      <c r="AC5340" s="1" t="s">
        <v>80</v>
      </c>
      <c r="BG5340" s="3">
        <v>41436.65347222222</v>
      </c>
    </row>
    <row r="5341">
      <c r="A5341" s="1">
        <v>1003536.0</v>
      </c>
      <c r="B5341" s="1" t="s">
        <v>23270</v>
      </c>
      <c r="H5341" s="1" t="s">
        <v>23271</v>
      </c>
      <c r="I5341" s="1" t="s">
        <v>23272</v>
      </c>
      <c r="J5341" s="1" t="s">
        <v>332</v>
      </c>
      <c r="K5341" s="1" t="s">
        <v>1630</v>
      </c>
      <c r="L5341" s="1">
        <v>71857.0</v>
      </c>
      <c r="U5341" s="1">
        <v>-93.375702</v>
      </c>
      <c r="V5341" s="1">
        <v>33.8069</v>
      </c>
      <c r="X5341" s="1" t="s">
        <v>70</v>
      </c>
      <c r="Y5341" s="1" t="s">
        <v>70</v>
      </c>
      <c r="Z5341" s="1" t="s">
        <v>70</v>
      </c>
      <c r="AA5341" s="1" t="s">
        <v>70</v>
      </c>
      <c r="AB5341" s="1" t="s">
        <v>70</v>
      </c>
      <c r="AC5341" s="1" t="s">
        <v>80</v>
      </c>
      <c r="BG5341" s="1">
        <v>2009.0</v>
      </c>
    </row>
    <row r="5342">
      <c r="A5342" s="1">
        <v>1005489.0</v>
      </c>
      <c r="B5342" s="1" t="s">
        <v>23273</v>
      </c>
      <c r="C5342" s="2" t="s">
        <v>23274</v>
      </c>
      <c r="D5342" s="2" t="s">
        <v>23275</v>
      </c>
      <c r="H5342" s="1" t="s">
        <v>23276</v>
      </c>
      <c r="I5342" s="1" t="s">
        <v>3415</v>
      </c>
      <c r="J5342" s="1" t="s">
        <v>6229</v>
      </c>
      <c r="K5342" s="1" t="s">
        <v>322</v>
      </c>
      <c r="L5342" s="1">
        <v>47150.0</v>
      </c>
      <c r="M5342" s="1" t="s">
        <v>10021</v>
      </c>
      <c r="N5342" s="1" t="s">
        <v>23277</v>
      </c>
      <c r="O5342" s="1" t="s">
        <v>22785</v>
      </c>
      <c r="P5342" s="1" t="s">
        <v>480</v>
      </c>
      <c r="U5342" s="1">
        <v>-85.820953</v>
      </c>
      <c r="V5342" s="1">
        <v>38.28495</v>
      </c>
      <c r="W5342" s="1" t="s">
        <v>392</v>
      </c>
      <c r="X5342" s="1" t="s">
        <v>69</v>
      </c>
      <c r="Y5342" s="1" t="s">
        <v>69</v>
      </c>
      <c r="Z5342" s="1" t="s">
        <v>69</v>
      </c>
      <c r="AA5342" s="1" t="s">
        <v>69</v>
      </c>
      <c r="AB5342" s="1" t="s">
        <v>70</v>
      </c>
      <c r="AC5342" s="1" t="s">
        <v>69</v>
      </c>
      <c r="AD5342" s="1" t="s">
        <v>69</v>
      </c>
      <c r="AE5342" s="1" t="s">
        <v>69</v>
      </c>
      <c r="AF5342" s="1" t="s">
        <v>69</v>
      </c>
      <c r="AG5342" s="1" t="s">
        <v>69</v>
      </c>
      <c r="AH5342" s="1" t="s">
        <v>69</v>
      </c>
      <c r="AI5342" s="1" t="s">
        <v>70</v>
      </c>
      <c r="AJ5342" s="1" t="s">
        <v>69</v>
      </c>
      <c r="AK5342" s="1" t="s">
        <v>69</v>
      </c>
      <c r="AL5342" s="1" t="s">
        <v>69</v>
      </c>
      <c r="AM5342" s="1" t="s">
        <v>69</v>
      </c>
      <c r="AN5342" s="1" t="s">
        <v>69</v>
      </c>
      <c r="AO5342" s="1" t="s">
        <v>69</v>
      </c>
      <c r="AP5342" s="1" t="s">
        <v>70</v>
      </c>
      <c r="AQ5342" s="1" t="s">
        <v>69</v>
      </c>
      <c r="AR5342" s="1" t="s">
        <v>69</v>
      </c>
      <c r="AS5342" s="1" t="s">
        <v>69</v>
      </c>
      <c r="AT5342" s="1" t="s">
        <v>69</v>
      </c>
      <c r="AU5342" s="1" t="s">
        <v>69</v>
      </c>
      <c r="AV5342" s="1" t="s">
        <v>69</v>
      </c>
      <c r="AW5342" s="1" t="s">
        <v>69</v>
      </c>
      <c r="AX5342" s="1" t="s">
        <v>69</v>
      </c>
      <c r="AY5342" s="1" t="s">
        <v>69</v>
      </c>
      <c r="AZ5342" s="1" t="s">
        <v>69</v>
      </c>
      <c r="BA5342" s="1" t="s">
        <v>69</v>
      </c>
      <c r="BB5342" s="1" t="s">
        <v>69</v>
      </c>
      <c r="BC5342" s="1" t="s">
        <v>69</v>
      </c>
      <c r="BD5342" s="1" t="s">
        <v>69</v>
      </c>
      <c r="BE5342" s="1" t="s">
        <v>70</v>
      </c>
      <c r="BF5342" s="1" t="s">
        <v>69</v>
      </c>
      <c r="BG5342" s="3">
        <v>41729.717361111114</v>
      </c>
    </row>
    <row r="5343">
      <c r="A5343" s="1">
        <v>1005527.0</v>
      </c>
      <c r="B5343" s="1" t="s">
        <v>23273</v>
      </c>
      <c r="C5343" s="2" t="s">
        <v>23278</v>
      </c>
      <c r="D5343" s="2" t="s">
        <v>23279</v>
      </c>
      <c r="G5343" s="2" t="s">
        <v>23280</v>
      </c>
      <c r="H5343" s="1" t="s">
        <v>23281</v>
      </c>
      <c r="I5343" s="1" t="s">
        <v>3415</v>
      </c>
      <c r="J5343" s="1" t="s">
        <v>748</v>
      </c>
      <c r="K5343" s="1" t="s">
        <v>77</v>
      </c>
      <c r="L5343" s="1">
        <v>43054.0</v>
      </c>
      <c r="M5343" s="1" t="s">
        <v>23282</v>
      </c>
      <c r="N5343" s="1" t="s">
        <v>671</v>
      </c>
      <c r="O5343" s="1" t="s">
        <v>23283</v>
      </c>
      <c r="P5343" s="1" t="s">
        <v>490</v>
      </c>
      <c r="U5343" s="1">
        <v>-82.815384</v>
      </c>
      <c r="V5343" s="1">
        <v>40.081413</v>
      </c>
      <c r="X5343" s="1" t="s">
        <v>69</v>
      </c>
      <c r="Y5343" s="1" t="s">
        <v>70</v>
      </c>
      <c r="Z5343" s="1" t="s">
        <v>70</v>
      </c>
      <c r="AA5343" s="1" t="s">
        <v>70</v>
      </c>
      <c r="AB5343" s="1" t="s">
        <v>70</v>
      </c>
      <c r="AC5343" s="1" t="s">
        <v>69</v>
      </c>
      <c r="AD5343" s="1" t="s">
        <v>69</v>
      </c>
      <c r="AE5343" s="1" t="s">
        <v>69</v>
      </c>
      <c r="AF5343" s="1" t="s">
        <v>69</v>
      </c>
      <c r="AG5343" s="1" t="s">
        <v>69</v>
      </c>
      <c r="AH5343" s="1" t="s">
        <v>69</v>
      </c>
      <c r="AI5343" s="1" t="s">
        <v>69</v>
      </c>
      <c r="AJ5343" s="1" t="s">
        <v>69</v>
      </c>
      <c r="AK5343" s="1" t="s">
        <v>69</v>
      </c>
      <c r="AL5343" s="1" t="s">
        <v>69</v>
      </c>
      <c r="AM5343" s="1" t="s">
        <v>69</v>
      </c>
      <c r="AN5343" s="1" t="s">
        <v>69</v>
      </c>
      <c r="AO5343" s="1" t="s">
        <v>70</v>
      </c>
      <c r="AP5343" s="1" t="s">
        <v>70</v>
      </c>
      <c r="AQ5343" s="1" t="s">
        <v>70</v>
      </c>
      <c r="AR5343" s="1" t="s">
        <v>70</v>
      </c>
      <c r="AS5343" s="1" t="s">
        <v>69</v>
      </c>
      <c r="AT5343" s="1" t="s">
        <v>69</v>
      </c>
      <c r="AU5343" s="1" t="s">
        <v>69</v>
      </c>
      <c r="AV5343" s="1" t="s">
        <v>70</v>
      </c>
      <c r="AW5343" s="1" t="s">
        <v>70</v>
      </c>
      <c r="AX5343" s="1" t="s">
        <v>69</v>
      </c>
      <c r="AY5343" s="1" t="s">
        <v>70</v>
      </c>
      <c r="AZ5343" s="1" t="s">
        <v>69</v>
      </c>
      <c r="BA5343" s="1" t="s">
        <v>69</v>
      </c>
      <c r="BB5343" s="1" t="s">
        <v>69</v>
      </c>
      <c r="BC5343" s="1" t="s">
        <v>69</v>
      </c>
      <c r="BD5343" s="1" t="s">
        <v>69</v>
      </c>
      <c r="BE5343" s="1" t="s">
        <v>70</v>
      </c>
      <c r="BF5343" s="1" t="s">
        <v>69</v>
      </c>
      <c r="BG5343" s="3">
        <v>42551.52013888889</v>
      </c>
    </row>
    <row r="5344">
      <c r="A5344" s="1">
        <v>1007282.0</v>
      </c>
      <c r="B5344" s="1" t="s">
        <v>23284</v>
      </c>
      <c r="C5344" s="2" t="s">
        <v>23285</v>
      </c>
      <c r="H5344" s="1" t="s">
        <v>23286</v>
      </c>
      <c r="I5344" s="1" t="s">
        <v>96</v>
      </c>
      <c r="J5344" s="1" t="s">
        <v>96</v>
      </c>
      <c r="K5344" s="1" t="s">
        <v>96</v>
      </c>
      <c r="L5344" s="1">
        <v>10038.0</v>
      </c>
      <c r="M5344" s="1" t="s">
        <v>2356</v>
      </c>
      <c r="N5344" s="1" t="s">
        <v>23287</v>
      </c>
      <c r="U5344" s="1">
        <v>-74.00322</v>
      </c>
      <c r="V5344" s="1">
        <v>40.706928</v>
      </c>
      <c r="W5344" s="1" t="s">
        <v>99</v>
      </c>
      <c r="X5344" s="1" t="s">
        <v>69</v>
      </c>
      <c r="Y5344" s="1" t="s">
        <v>70</v>
      </c>
      <c r="Z5344" s="1" t="s">
        <v>70</v>
      </c>
      <c r="AA5344" s="1" t="s">
        <v>70</v>
      </c>
      <c r="AB5344" s="1" t="s">
        <v>69</v>
      </c>
      <c r="AC5344" s="1" t="s">
        <v>69</v>
      </c>
      <c r="AD5344" s="1" t="s">
        <v>69</v>
      </c>
      <c r="AE5344" s="1" t="s">
        <v>69</v>
      </c>
      <c r="AF5344" s="1" t="s">
        <v>69</v>
      </c>
      <c r="AG5344" s="1" t="s">
        <v>69</v>
      </c>
      <c r="AH5344" s="1" t="s">
        <v>69</v>
      </c>
      <c r="AI5344" s="1" t="s">
        <v>69</v>
      </c>
      <c r="AJ5344" s="1" t="s">
        <v>69</v>
      </c>
      <c r="AK5344" s="1" t="s">
        <v>69</v>
      </c>
      <c r="AL5344" s="1" t="s">
        <v>69</v>
      </c>
      <c r="AM5344" s="1" t="s">
        <v>69</v>
      </c>
      <c r="AN5344" s="1" t="s">
        <v>69</v>
      </c>
      <c r="AO5344" s="1" t="s">
        <v>69</v>
      </c>
      <c r="AP5344" s="1" t="s">
        <v>70</v>
      </c>
      <c r="AQ5344" s="1" t="s">
        <v>69</v>
      </c>
      <c r="AR5344" s="1" t="s">
        <v>69</v>
      </c>
      <c r="AS5344" s="1" t="s">
        <v>69</v>
      </c>
      <c r="AT5344" s="1" t="s">
        <v>69</v>
      </c>
      <c r="AU5344" s="1" t="s">
        <v>69</v>
      </c>
      <c r="AV5344" s="1" t="s">
        <v>70</v>
      </c>
      <c r="AW5344" s="1" t="s">
        <v>69</v>
      </c>
      <c r="AX5344" s="1" t="s">
        <v>70</v>
      </c>
      <c r="AY5344" s="1" t="s">
        <v>70</v>
      </c>
      <c r="AZ5344" s="1" t="s">
        <v>70</v>
      </c>
      <c r="BA5344" s="1" t="s">
        <v>70</v>
      </c>
      <c r="BB5344" s="1" t="s">
        <v>70</v>
      </c>
      <c r="BC5344" s="1" t="s">
        <v>70</v>
      </c>
      <c r="BD5344" s="1" t="s">
        <v>70</v>
      </c>
      <c r="BE5344" s="1" t="s">
        <v>70</v>
      </c>
      <c r="BF5344" s="1" t="s">
        <v>70</v>
      </c>
      <c r="BG5344" s="3">
        <v>41026.0125</v>
      </c>
    </row>
    <row r="5345">
      <c r="A5345" s="1">
        <v>1019725.0</v>
      </c>
      <c r="B5345" s="1" t="s">
        <v>23288</v>
      </c>
      <c r="C5345" s="2" t="s">
        <v>23289</v>
      </c>
      <c r="D5345" s="2" t="s">
        <v>23290</v>
      </c>
      <c r="H5345" s="1" t="s">
        <v>23291</v>
      </c>
      <c r="I5345" s="1" t="s">
        <v>23292</v>
      </c>
      <c r="J5345" s="1" t="s">
        <v>1736</v>
      </c>
      <c r="K5345" s="1" t="s">
        <v>575</v>
      </c>
      <c r="L5345" s="1">
        <v>48047.0</v>
      </c>
      <c r="M5345" s="1" t="s">
        <v>22313</v>
      </c>
      <c r="N5345" s="1" t="s">
        <v>415</v>
      </c>
      <c r="O5345" s="1" t="s">
        <v>23293</v>
      </c>
      <c r="P5345" s="1" t="s">
        <v>1673</v>
      </c>
      <c r="U5345" s="1">
        <v>-82.73761</v>
      </c>
      <c r="V5345" s="1">
        <v>42.685459</v>
      </c>
      <c r="X5345" s="1" t="s">
        <v>69</v>
      </c>
      <c r="Y5345" s="1" t="s">
        <v>69</v>
      </c>
      <c r="Z5345" s="1" t="s">
        <v>70</v>
      </c>
      <c r="AA5345" s="1" t="s">
        <v>69</v>
      </c>
      <c r="AB5345" s="1" t="s">
        <v>69</v>
      </c>
      <c r="AC5345" s="1" t="s">
        <v>80</v>
      </c>
      <c r="AD5345" s="1" t="s">
        <v>69</v>
      </c>
      <c r="AE5345" s="1" t="s">
        <v>70</v>
      </c>
      <c r="AF5345" s="1" t="s">
        <v>69</v>
      </c>
      <c r="AG5345" s="1" t="s">
        <v>69</v>
      </c>
      <c r="AH5345" s="1" t="s">
        <v>69</v>
      </c>
      <c r="AI5345" s="1" t="s">
        <v>70</v>
      </c>
      <c r="AJ5345" s="1" t="s">
        <v>69</v>
      </c>
      <c r="AK5345" s="1" t="s">
        <v>69</v>
      </c>
      <c r="AL5345" s="1" t="s">
        <v>69</v>
      </c>
      <c r="AM5345" s="1" t="s">
        <v>69</v>
      </c>
      <c r="AN5345" s="1" t="s">
        <v>69</v>
      </c>
      <c r="AO5345" s="1" t="s">
        <v>70</v>
      </c>
      <c r="AP5345" s="1" t="s">
        <v>70</v>
      </c>
      <c r="AQ5345" s="1" t="s">
        <v>70</v>
      </c>
      <c r="AR5345" s="1" t="s">
        <v>69</v>
      </c>
      <c r="AS5345" s="1" t="s">
        <v>70</v>
      </c>
      <c r="AT5345" s="1" t="s">
        <v>69</v>
      </c>
      <c r="AU5345" s="1" t="s">
        <v>69</v>
      </c>
      <c r="AV5345" s="1" t="s">
        <v>70</v>
      </c>
      <c r="AW5345" s="1" t="s">
        <v>70</v>
      </c>
      <c r="AX5345" s="1" t="s">
        <v>69</v>
      </c>
      <c r="AY5345" s="1" t="s">
        <v>70</v>
      </c>
      <c r="AZ5345" s="1" t="s">
        <v>69</v>
      </c>
      <c r="BA5345" s="1" t="s">
        <v>70</v>
      </c>
      <c r="BB5345" s="1" t="s">
        <v>69</v>
      </c>
      <c r="BC5345" s="1" t="s">
        <v>69</v>
      </c>
      <c r="BD5345" s="1" t="s">
        <v>69</v>
      </c>
      <c r="BE5345" s="1" t="s">
        <v>70</v>
      </c>
      <c r="BF5345" s="1" t="s">
        <v>69</v>
      </c>
      <c r="BG5345" s="3">
        <v>43812.81527777778</v>
      </c>
    </row>
    <row r="5346">
      <c r="A5346" s="1">
        <v>1012739.0</v>
      </c>
      <c r="B5346" s="1" t="s">
        <v>23294</v>
      </c>
      <c r="C5346" s="2" t="s">
        <v>23295</v>
      </c>
      <c r="D5346" s="2" t="s">
        <v>23296</v>
      </c>
      <c r="H5346" s="1" t="s">
        <v>23297</v>
      </c>
      <c r="I5346" s="1" t="s">
        <v>23298</v>
      </c>
      <c r="J5346" s="1" t="s">
        <v>555</v>
      </c>
      <c r="K5346" s="1" t="s">
        <v>488</v>
      </c>
      <c r="L5346" s="1">
        <v>2745.0</v>
      </c>
      <c r="M5346" s="1" t="s">
        <v>23299</v>
      </c>
      <c r="N5346" s="1" t="s">
        <v>1523</v>
      </c>
      <c r="U5346" s="1">
        <v>-70.923645</v>
      </c>
      <c r="V5346" s="1">
        <v>41.67543</v>
      </c>
      <c r="X5346" s="1" t="s">
        <v>69</v>
      </c>
      <c r="Y5346" s="1" t="s">
        <v>69</v>
      </c>
      <c r="Z5346" s="1" t="s">
        <v>70</v>
      </c>
      <c r="AA5346" s="1" t="s">
        <v>69</v>
      </c>
      <c r="AB5346" s="1" t="s">
        <v>69</v>
      </c>
      <c r="AC5346" s="1" t="s">
        <v>70</v>
      </c>
      <c r="AD5346" s="1" t="s">
        <v>69</v>
      </c>
      <c r="AE5346" s="1" t="s">
        <v>70</v>
      </c>
      <c r="AF5346" s="1" t="s">
        <v>70</v>
      </c>
      <c r="AG5346" s="1" t="s">
        <v>69</v>
      </c>
      <c r="AH5346" s="1" t="s">
        <v>69</v>
      </c>
      <c r="AI5346" s="1" t="s">
        <v>69</v>
      </c>
      <c r="AJ5346" s="1" t="s">
        <v>69</v>
      </c>
      <c r="AK5346" s="1" t="s">
        <v>69</v>
      </c>
      <c r="AL5346" s="1" t="s">
        <v>69</v>
      </c>
      <c r="AM5346" s="1" t="s">
        <v>69</v>
      </c>
      <c r="AN5346" s="1" t="s">
        <v>70</v>
      </c>
      <c r="AO5346" s="1" t="s">
        <v>69</v>
      </c>
      <c r="AP5346" s="1" t="s">
        <v>70</v>
      </c>
      <c r="AQ5346" s="1" t="s">
        <v>70</v>
      </c>
      <c r="AR5346" s="1" t="s">
        <v>70</v>
      </c>
      <c r="AS5346" s="1" t="s">
        <v>69</v>
      </c>
      <c r="AT5346" s="1" t="s">
        <v>69</v>
      </c>
      <c r="AU5346" s="1" t="s">
        <v>69</v>
      </c>
      <c r="AV5346" s="1" t="s">
        <v>70</v>
      </c>
      <c r="AW5346" s="1" t="s">
        <v>70</v>
      </c>
      <c r="AX5346" s="1" t="s">
        <v>70</v>
      </c>
      <c r="AY5346" s="1" t="s">
        <v>70</v>
      </c>
      <c r="AZ5346" s="1" t="s">
        <v>69</v>
      </c>
      <c r="BA5346" s="1" t="s">
        <v>70</v>
      </c>
      <c r="BB5346" s="1" t="s">
        <v>70</v>
      </c>
      <c r="BC5346" s="1" t="s">
        <v>70</v>
      </c>
      <c r="BD5346" s="1" t="s">
        <v>70</v>
      </c>
      <c r="BE5346" s="1" t="s">
        <v>70</v>
      </c>
      <c r="BF5346" s="1" t="s">
        <v>70</v>
      </c>
      <c r="BG5346" s="3">
        <v>43472.54652777778</v>
      </c>
    </row>
    <row r="5347">
      <c r="A5347" s="1">
        <v>1012738.0</v>
      </c>
      <c r="B5347" s="1" t="s">
        <v>23300</v>
      </c>
      <c r="C5347" s="2" t="s">
        <v>23295</v>
      </c>
      <c r="D5347" s="2" t="s">
        <v>23296</v>
      </c>
      <c r="H5347" s="1" t="s">
        <v>23301</v>
      </c>
      <c r="I5347" s="1" t="s">
        <v>23298</v>
      </c>
      <c r="J5347" s="1" t="s">
        <v>555</v>
      </c>
      <c r="K5347" s="1" t="s">
        <v>488</v>
      </c>
      <c r="L5347" s="1">
        <v>2740.0</v>
      </c>
      <c r="M5347" s="1" t="s">
        <v>2773</v>
      </c>
      <c r="N5347" s="1" t="s">
        <v>1221</v>
      </c>
      <c r="U5347" s="1">
        <v>-70.928589</v>
      </c>
      <c r="V5347" s="1">
        <v>41.644314</v>
      </c>
      <c r="X5347" s="1" t="s">
        <v>69</v>
      </c>
      <c r="Y5347" s="1" t="s">
        <v>69</v>
      </c>
      <c r="Z5347" s="1" t="s">
        <v>70</v>
      </c>
      <c r="AA5347" s="1" t="s">
        <v>69</v>
      </c>
      <c r="AB5347" s="1" t="s">
        <v>69</v>
      </c>
      <c r="AC5347" s="1" t="s">
        <v>70</v>
      </c>
      <c r="AD5347" s="1" t="s">
        <v>70</v>
      </c>
      <c r="AE5347" s="1" t="s">
        <v>70</v>
      </c>
      <c r="AF5347" s="1" t="s">
        <v>70</v>
      </c>
      <c r="AG5347" s="1" t="s">
        <v>70</v>
      </c>
      <c r="AH5347" s="1" t="s">
        <v>70</v>
      </c>
      <c r="AI5347" s="1" t="s">
        <v>70</v>
      </c>
      <c r="AJ5347" s="1" t="s">
        <v>69</v>
      </c>
      <c r="AK5347" s="1" t="s">
        <v>69</v>
      </c>
      <c r="AL5347" s="1" t="s">
        <v>70</v>
      </c>
      <c r="AM5347" s="1" t="s">
        <v>70</v>
      </c>
      <c r="AN5347" s="1" t="s">
        <v>70</v>
      </c>
      <c r="AO5347" s="1" t="s">
        <v>70</v>
      </c>
      <c r="AP5347" s="1" t="s">
        <v>70</v>
      </c>
      <c r="AQ5347" s="1" t="s">
        <v>70</v>
      </c>
      <c r="AR5347" s="1" t="s">
        <v>70</v>
      </c>
      <c r="AS5347" s="1" t="s">
        <v>70</v>
      </c>
      <c r="AT5347" s="1" t="s">
        <v>70</v>
      </c>
      <c r="AU5347" s="1" t="s">
        <v>69</v>
      </c>
      <c r="AV5347" s="1" t="s">
        <v>70</v>
      </c>
      <c r="AW5347" s="1" t="s">
        <v>70</v>
      </c>
      <c r="AX5347" s="1" t="s">
        <v>70</v>
      </c>
      <c r="AY5347" s="1" t="s">
        <v>70</v>
      </c>
      <c r="AZ5347" s="1" t="s">
        <v>69</v>
      </c>
      <c r="BA5347" s="1" t="s">
        <v>70</v>
      </c>
      <c r="BB5347" s="1" t="s">
        <v>70</v>
      </c>
      <c r="BC5347" s="1" t="s">
        <v>70</v>
      </c>
      <c r="BD5347" s="1" t="s">
        <v>70</v>
      </c>
      <c r="BE5347" s="1" t="s">
        <v>70</v>
      </c>
      <c r="BF5347" s="1" t="s">
        <v>70</v>
      </c>
      <c r="BG5347" s="3">
        <v>43472.54513888889</v>
      </c>
    </row>
    <row r="5348">
      <c r="A5348" s="1">
        <v>1019348.0</v>
      </c>
      <c r="B5348" s="1" t="s">
        <v>23302</v>
      </c>
      <c r="C5348" s="2" t="s">
        <v>23295</v>
      </c>
      <c r="D5348" s="2" t="s">
        <v>23303</v>
      </c>
      <c r="H5348" s="1" t="s">
        <v>23304</v>
      </c>
      <c r="I5348" s="1" t="s">
        <v>23298</v>
      </c>
      <c r="J5348" s="1" t="s">
        <v>555</v>
      </c>
      <c r="K5348" s="1" t="s">
        <v>488</v>
      </c>
      <c r="L5348" s="1">
        <v>2740.0</v>
      </c>
      <c r="M5348" s="1" t="s">
        <v>3795</v>
      </c>
      <c r="N5348" s="1" t="s">
        <v>317</v>
      </c>
      <c r="U5348" s="1">
        <v>-70.937912</v>
      </c>
      <c r="V5348" s="1">
        <v>41.661304</v>
      </c>
      <c r="X5348" s="1" t="s">
        <v>69</v>
      </c>
      <c r="Y5348" s="1" t="s">
        <v>69</v>
      </c>
      <c r="Z5348" s="1" t="s">
        <v>70</v>
      </c>
      <c r="AA5348" s="1" t="s">
        <v>69</v>
      </c>
      <c r="AB5348" s="1" t="s">
        <v>69</v>
      </c>
      <c r="AC5348" s="1" t="s">
        <v>70</v>
      </c>
      <c r="AD5348" s="1" t="s">
        <v>69</v>
      </c>
      <c r="AE5348" s="1" t="s">
        <v>69</v>
      </c>
      <c r="AF5348" s="1" t="s">
        <v>70</v>
      </c>
      <c r="AG5348" s="1" t="s">
        <v>69</v>
      </c>
      <c r="AH5348" s="1" t="s">
        <v>69</v>
      </c>
      <c r="AI5348" s="1" t="s">
        <v>69</v>
      </c>
      <c r="AJ5348" s="1" t="s">
        <v>69</v>
      </c>
      <c r="AK5348" s="1" t="s">
        <v>69</v>
      </c>
      <c r="AL5348" s="1" t="s">
        <v>69</v>
      </c>
      <c r="AM5348" s="1" t="s">
        <v>69</v>
      </c>
      <c r="AN5348" s="1" t="s">
        <v>69</v>
      </c>
      <c r="AO5348" s="1" t="s">
        <v>69</v>
      </c>
      <c r="AP5348" s="1" t="s">
        <v>70</v>
      </c>
      <c r="AQ5348" s="1" t="s">
        <v>70</v>
      </c>
      <c r="AR5348" s="1" t="s">
        <v>69</v>
      </c>
      <c r="AS5348" s="1" t="s">
        <v>69</v>
      </c>
      <c r="AT5348" s="1" t="s">
        <v>69</v>
      </c>
      <c r="AU5348" s="1" t="s">
        <v>69</v>
      </c>
      <c r="AV5348" s="1" t="s">
        <v>70</v>
      </c>
      <c r="AW5348" s="1" t="s">
        <v>70</v>
      </c>
      <c r="AX5348" s="1" t="s">
        <v>70</v>
      </c>
      <c r="AY5348" s="1" t="s">
        <v>70</v>
      </c>
      <c r="AZ5348" s="1" t="s">
        <v>69</v>
      </c>
      <c r="BA5348" s="1" t="s">
        <v>70</v>
      </c>
      <c r="BB5348" s="1" t="s">
        <v>70</v>
      </c>
      <c r="BC5348" s="1" t="s">
        <v>70</v>
      </c>
      <c r="BD5348" s="1" t="s">
        <v>70</v>
      </c>
      <c r="BE5348" s="1" t="s">
        <v>70</v>
      </c>
      <c r="BF5348" s="1" t="s">
        <v>70</v>
      </c>
      <c r="BG5348" s="3">
        <v>43472.54861111111</v>
      </c>
    </row>
    <row r="5349">
      <c r="A5349" s="1">
        <v>1012737.0</v>
      </c>
      <c r="B5349" s="1" t="s">
        <v>23305</v>
      </c>
      <c r="C5349" s="2" t="s">
        <v>23295</v>
      </c>
      <c r="D5349" s="2" t="s">
        <v>23296</v>
      </c>
      <c r="H5349" s="1" t="s">
        <v>23306</v>
      </c>
      <c r="I5349" s="1" t="s">
        <v>23298</v>
      </c>
      <c r="J5349" s="1" t="s">
        <v>555</v>
      </c>
      <c r="K5349" s="1" t="s">
        <v>488</v>
      </c>
      <c r="L5349" s="1">
        <v>2744.0</v>
      </c>
      <c r="M5349" s="1" t="s">
        <v>23307</v>
      </c>
      <c r="N5349" s="1" t="s">
        <v>23308</v>
      </c>
      <c r="U5349" s="1">
        <v>-70.937912</v>
      </c>
      <c r="V5349" s="1">
        <v>41.661304</v>
      </c>
      <c r="X5349" s="1" t="s">
        <v>69</v>
      </c>
      <c r="Y5349" s="1" t="s">
        <v>69</v>
      </c>
      <c r="Z5349" s="1" t="s">
        <v>70</v>
      </c>
      <c r="AA5349" s="1" t="s">
        <v>69</v>
      </c>
      <c r="AB5349" s="1" t="s">
        <v>69</v>
      </c>
      <c r="AC5349" s="1" t="s">
        <v>70</v>
      </c>
      <c r="AD5349" s="1" t="s">
        <v>69</v>
      </c>
      <c r="AE5349" s="1" t="s">
        <v>69</v>
      </c>
      <c r="AF5349" s="1" t="s">
        <v>70</v>
      </c>
      <c r="AG5349" s="1" t="s">
        <v>69</v>
      </c>
      <c r="AH5349" s="1" t="s">
        <v>69</v>
      </c>
      <c r="AI5349" s="1" t="s">
        <v>69</v>
      </c>
      <c r="AJ5349" s="1" t="s">
        <v>70</v>
      </c>
      <c r="AK5349" s="1" t="s">
        <v>69</v>
      </c>
      <c r="AL5349" s="1" t="s">
        <v>69</v>
      </c>
      <c r="AM5349" s="1" t="s">
        <v>69</v>
      </c>
      <c r="AN5349" s="1" t="s">
        <v>69</v>
      </c>
      <c r="AO5349" s="1" t="s">
        <v>69</v>
      </c>
      <c r="AP5349" s="1" t="s">
        <v>70</v>
      </c>
      <c r="AQ5349" s="1" t="s">
        <v>70</v>
      </c>
      <c r="AR5349" s="1" t="s">
        <v>70</v>
      </c>
      <c r="AS5349" s="1" t="s">
        <v>69</v>
      </c>
      <c r="AT5349" s="1" t="s">
        <v>69</v>
      </c>
      <c r="AU5349" s="1" t="s">
        <v>69</v>
      </c>
      <c r="AV5349" s="1" t="s">
        <v>70</v>
      </c>
      <c r="AW5349" s="1" t="s">
        <v>70</v>
      </c>
      <c r="AX5349" s="1" t="s">
        <v>70</v>
      </c>
      <c r="AY5349" s="1" t="s">
        <v>70</v>
      </c>
      <c r="AZ5349" s="1" t="s">
        <v>69</v>
      </c>
      <c r="BA5349" s="1" t="s">
        <v>70</v>
      </c>
      <c r="BB5349" s="1" t="s">
        <v>70</v>
      </c>
      <c r="BC5349" s="1" t="s">
        <v>69</v>
      </c>
      <c r="BD5349" s="1" t="s">
        <v>70</v>
      </c>
      <c r="BE5349" s="1" t="s">
        <v>70</v>
      </c>
      <c r="BF5349" s="1" t="s">
        <v>70</v>
      </c>
      <c r="BG5349" s="3">
        <v>43472.544444444444</v>
      </c>
    </row>
    <row r="5350">
      <c r="A5350" s="1">
        <v>1002205.0</v>
      </c>
      <c r="B5350" s="1" t="s">
        <v>23309</v>
      </c>
      <c r="H5350" s="1" t="s">
        <v>23310</v>
      </c>
      <c r="I5350" s="1" t="s">
        <v>23298</v>
      </c>
      <c r="J5350" s="1" t="s">
        <v>555</v>
      </c>
      <c r="K5350" s="1" t="s">
        <v>488</v>
      </c>
      <c r="L5350" s="1">
        <v>2740.0</v>
      </c>
      <c r="M5350" s="1" t="s">
        <v>14534</v>
      </c>
      <c r="N5350" s="1" t="s">
        <v>79</v>
      </c>
      <c r="U5350" s="1">
        <v>-70.928558</v>
      </c>
      <c r="V5350" s="1">
        <v>41.644115</v>
      </c>
      <c r="W5350" s="1" t="s">
        <v>548</v>
      </c>
      <c r="X5350" s="1" t="s">
        <v>70</v>
      </c>
      <c r="Y5350" s="1" t="s">
        <v>69</v>
      </c>
      <c r="Z5350" s="1" t="s">
        <v>70</v>
      </c>
      <c r="AA5350" s="1" t="s">
        <v>69</v>
      </c>
      <c r="AB5350" s="1" t="s">
        <v>70</v>
      </c>
      <c r="AC5350" s="1" t="s">
        <v>70</v>
      </c>
      <c r="AD5350" s="1" t="s">
        <v>70</v>
      </c>
      <c r="AE5350" s="1" t="s">
        <v>70</v>
      </c>
      <c r="AF5350" s="1" t="s">
        <v>70</v>
      </c>
      <c r="AG5350" s="1" t="s">
        <v>70</v>
      </c>
      <c r="AH5350" s="1" t="s">
        <v>70</v>
      </c>
      <c r="AI5350" s="1" t="s">
        <v>70</v>
      </c>
      <c r="AJ5350" s="1" t="s">
        <v>69</v>
      </c>
      <c r="AK5350" s="1" t="s">
        <v>69</v>
      </c>
      <c r="AL5350" s="1" t="s">
        <v>70</v>
      </c>
      <c r="AM5350" s="1" t="s">
        <v>70</v>
      </c>
      <c r="AN5350" s="1" t="s">
        <v>70</v>
      </c>
      <c r="AO5350" s="1" t="s">
        <v>70</v>
      </c>
      <c r="AP5350" s="1" t="s">
        <v>70</v>
      </c>
      <c r="AQ5350" s="1" t="s">
        <v>70</v>
      </c>
      <c r="AR5350" s="1" t="s">
        <v>70</v>
      </c>
      <c r="AS5350" s="1" t="s">
        <v>70</v>
      </c>
      <c r="AT5350" s="1" t="s">
        <v>70</v>
      </c>
      <c r="AU5350" s="1" t="s">
        <v>70</v>
      </c>
      <c r="AV5350" s="1" t="s">
        <v>70</v>
      </c>
      <c r="AW5350" s="1" t="s">
        <v>70</v>
      </c>
      <c r="AX5350" s="1" t="s">
        <v>70</v>
      </c>
      <c r="AY5350" s="1" t="s">
        <v>70</v>
      </c>
      <c r="AZ5350" s="1" t="s">
        <v>69</v>
      </c>
      <c r="BA5350" s="1" t="s">
        <v>70</v>
      </c>
      <c r="BB5350" s="1" t="s">
        <v>70</v>
      </c>
      <c r="BC5350" s="1" t="s">
        <v>70</v>
      </c>
      <c r="BD5350" s="1" t="s">
        <v>70</v>
      </c>
      <c r="BE5350" s="1" t="s">
        <v>70</v>
      </c>
      <c r="BF5350" s="1" t="s">
        <v>70</v>
      </c>
      <c r="BG5350" s="3">
        <v>41444.32013888889</v>
      </c>
    </row>
    <row r="5351">
      <c r="A5351" s="1">
        <v>1003848.0</v>
      </c>
      <c r="B5351" s="1" t="s">
        <v>23311</v>
      </c>
      <c r="H5351" s="1" t="s">
        <v>23312</v>
      </c>
      <c r="I5351" s="1" t="s">
        <v>23298</v>
      </c>
      <c r="J5351" s="1" t="s">
        <v>555</v>
      </c>
      <c r="K5351" s="1" t="s">
        <v>488</v>
      </c>
      <c r="L5351" s="1">
        <v>2745.0</v>
      </c>
      <c r="M5351" s="1" t="s">
        <v>23313</v>
      </c>
      <c r="N5351" s="1" t="s">
        <v>1523</v>
      </c>
      <c r="U5351" s="1">
        <v>-70.932564</v>
      </c>
      <c r="V5351" s="1">
        <v>41.675331</v>
      </c>
      <c r="W5351" s="1" t="s">
        <v>392</v>
      </c>
      <c r="X5351" s="1" t="s">
        <v>70</v>
      </c>
      <c r="Y5351" s="1" t="s">
        <v>69</v>
      </c>
      <c r="Z5351" s="1" t="s">
        <v>70</v>
      </c>
      <c r="AA5351" s="1" t="s">
        <v>69</v>
      </c>
      <c r="AB5351" s="1" t="s">
        <v>70</v>
      </c>
      <c r="AC5351" s="1" t="s">
        <v>70</v>
      </c>
      <c r="AD5351" s="1" t="s">
        <v>70</v>
      </c>
      <c r="AE5351" s="1" t="s">
        <v>70</v>
      </c>
      <c r="AF5351" s="1" t="s">
        <v>70</v>
      </c>
      <c r="AG5351" s="1" t="s">
        <v>69</v>
      </c>
      <c r="AH5351" s="1" t="s">
        <v>69</v>
      </c>
      <c r="AI5351" s="1" t="s">
        <v>70</v>
      </c>
      <c r="AJ5351" s="1" t="s">
        <v>70</v>
      </c>
      <c r="AK5351" s="1" t="s">
        <v>69</v>
      </c>
      <c r="AL5351" s="1" t="s">
        <v>70</v>
      </c>
      <c r="AM5351" s="1" t="s">
        <v>70</v>
      </c>
      <c r="AN5351" s="1" t="s">
        <v>70</v>
      </c>
      <c r="AO5351" s="1" t="s">
        <v>70</v>
      </c>
      <c r="AP5351" s="1" t="s">
        <v>70</v>
      </c>
      <c r="AQ5351" s="1" t="s">
        <v>70</v>
      </c>
      <c r="AR5351" s="1" t="s">
        <v>70</v>
      </c>
      <c r="AS5351" s="1" t="s">
        <v>70</v>
      </c>
      <c r="AT5351" s="1" t="s">
        <v>70</v>
      </c>
      <c r="AU5351" s="1" t="s">
        <v>70</v>
      </c>
      <c r="AV5351" s="1" t="s">
        <v>70</v>
      </c>
      <c r="AW5351" s="1" t="s">
        <v>70</v>
      </c>
      <c r="AX5351" s="1" t="s">
        <v>70</v>
      </c>
      <c r="AY5351" s="1" t="s">
        <v>70</v>
      </c>
      <c r="AZ5351" s="1" t="s">
        <v>69</v>
      </c>
      <c r="BA5351" s="1" t="s">
        <v>70</v>
      </c>
      <c r="BB5351" s="1" t="s">
        <v>70</v>
      </c>
      <c r="BC5351" s="1" t="s">
        <v>70</v>
      </c>
      <c r="BD5351" s="1" t="s">
        <v>70</v>
      </c>
      <c r="BE5351" s="1" t="s">
        <v>70</v>
      </c>
      <c r="BF5351" s="1" t="s">
        <v>70</v>
      </c>
      <c r="BG5351" s="3">
        <v>41712.725</v>
      </c>
    </row>
    <row r="5352">
      <c r="A5352" s="1">
        <v>1006535.0</v>
      </c>
      <c r="B5352" s="1" t="s">
        <v>23314</v>
      </c>
      <c r="D5352" s="2" t="s">
        <v>23315</v>
      </c>
      <c r="H5352" s="1" t="s">
        <v>23316</v>
      </c>
      <c r="I5352" s="1" t="s">
        <v>23317</v>
      </c>
      <c r="J5352" s="1" t="s">
        <v>4482</v>
      </c>
      <c r="K5352" s="1" t="s">
        <v>451</v>
      </c>
      <c r="L5352" s="1">
        <v>53151.0</v>
      </c>
      <c r="M5352" s="1" t="s">
        <v>849</v>
      </c>
      <c r="N5352" s="1" t="s">
        <v>3224</v>
      </c>
      <c r="U5352" s="1">
        <v>-88.11628</v>
      </c>
      <c r="V5352" s="1">
        <v>42.97121</v>
      </c>
      <c r="W5352" s="1" t="s">
        <v>392</v>
      </c>
      <c r="X5352" s="1" t="s">
        <v>69</v>
      </c>
      <c r="Y5352" s="1" t="s">
        <v>69</v>
      </c>
      <c r="Z5352" s="1" t="s">
        <v>69</v>
      </c>
      <c r="AA5352" s="1" t="s">
        <v>69</v>
      </c>
      <c r="AB5352" s="1" t="s">
        <v>69</v>
      </c>
      <c r="AC5352" s="1" t="s">
        <v>80</v>
      </c>
      <c r="AD5352" s="1" t="s">
        <v>69</v>
      </c>
      <c r="AE5352" s="1" t="s">
        <v>69</v>
      </c>
      <c r="AF5352" s="1" t="s">
        <v>69</v>
      </c>
      <c r="AG5352" s="1" t="s">
        <v>69</v>
      </c>
      <c r="AH5352" s="1" t="s">
        <v>69</v>
      </c>
      <c r="AI5352" s="1" t="s">
        <v>70</v>
      </c>
      <c r="AJ5352" s="1" t="s">
        <v>69</v>
      </c>
      <c r="AK5352" s="1" t="s">
        <v>69</v>
      </c>
      <c r="AL5352" s="1" t="s">
        <v>69</v>
      </c>
      <c r="AM5352" s="1" t="s">
        <v>69</v>
      </c>
      <c r="AN5352" s="1" t="s">
        <v>69</v>
      </c>
      <c r="AO5352" s="1" t="s">
        <v>69</v>
      </c>
      <c r="AP5352" s="1" t="s">
        <v>70</v>
      </c>
      <c r="AQ5352" s="1" t="s">
        <v>70</v>
      </c>
      <c r="AR5352" s="1" t="s">
        <v>69</v>
      </c>
      <c r="AS5352" s="1" t="s">
        <v>69</v>
      </c>
      <c r="AT5352" s="1" t="s">
        <v>69</v>
      </c>
      <c r="AU5352" s="1" t="s">
        <v>69</v>
      </c>
      <c r="AV5352" s="1" t="s">
        <v>69</v>
      </c>
      <c r="AW5352" s="1" t="s">
        <v>70</v>
      </c>
      <c r="AX5352" s="1" t="s">
        <v>70</v>
      </c>
      <c r="AY5352" s="1" t="s">
        <v>70</v>
      </c>
      <c r="AZ5352" s="1" t="s">
        <v>69</v>
      </c>
      <c r="BA5352" s="1" t="s">
        <v>70</v>
      </c>
      <c r="BB5352" s="1" t="s">
        <v>70</v>
      </c>
      <c r="BC5352" s="1" t="s">
        <v>70</v>
      </c>
      <c r="BD5352" s="1" t="s">
        <v>69</v>
      </c>
      <c r="BE5352" s="1" t="s">
        <v>70</v>
      </c>
      <c r="BF5352" s="1" t="s">
        <v>70</v>
      </c>
      <c r="BG5352" s="3">
        <v>41711.64166666667</v>
      </c>
    </row>
    <row r="5353">
      <c r="A5353" s="1">
        <v>1003309.0</v>
      </c>
      <c r="B5353" s="1" t="s">
        <v>23318</v>
      </c>
      <c r="C5353" s="2" t="s">
        <v>23319</v>
      </c>
      <c r="H5353" s="1" t="s">
        <v>23320</v>
      </c>
      <c r="I5353" s="1" t="s">
        <v>17815</v>
      </c>
      <c r="J5353" s="1" t="s">
        <v>17816</v>
      </c>
      <c r="K5353" s="1" t="s">
        <v>670</v>
      </c>
      <c r="L5353" s="1">
        <v>28560.0</v>
      </c>
      <c r="M5353" s="1" t="s">
        <v>1490</v>
      </c>
      <c r="N5353" s="1" t="s">
        <v>814</v>
      </c>
      <c r="U5353" s="1">
        <v>-77.041451</v>
      </c>
      <c r="V5353" s="1">
        <v>35.104778</v>
      </c>
      <c r="X5353" s="1" t="s">
        <v>69</v>
      </c>
      <c r="Y5353" s="1" t="s">
        <v>70</v>
      </c>
      <c r="Z5353" s="1" t="s">
        <v>70</v>
      </c>
      <c r="AA5353" s="1" t="s">
        <v>70</v>
      </c>
      <c r="AB5353" s="1" t="s">
        <v>70</v>
      </c>
      <c r="AC5353" s="1" t="s">
        <v>80</v>
      </c>
      <c r="AD5353" s="1" t="s">
        <v>69</v>
      </c>
      <c r="AE5353" s="1" t="s">
        <v>70</v>
      </c>
      <c r="AF5353" s="1" t="s">
        <v>69</v>
      </c>
      <c r="AG5353" s="1" t="s">
        <v>69</v>
      </c>
      <c r="AH5353" s="1" t="s">
        <v>69</v>
      </c>
      <c r="AI5353" s="1" t="s">
        <v>70</v>
      </c>
      <c r="AJ5353" s="1" t="s">
        <v>70</v>
      </c>
      <c r="AK5353" s="1" t="s">
        <v>69</v>
      </c>
      <c r="AL5353" s="1" t="s">
        <v>69</v>
      </c>
      <c r="AM5353" s="1" t="s">
        <v>69</v>
      </c>
      <c r="AN5353" s="1" t="s">
        <v>70</v>
      </c>
      <c r="AO5353" s="1" t="s">
        <v>69</v>
      </c>
      <c r="AP5353" s="1" t="s">
        <v>70</v>
      </c>
      <c r="AQ5353" s="1" t="s">
        <v>70</v>
      </c>
      <c r="AR5353" s="1" t="s">
        <v>69</v>
      </c>
      <c r="AS5353" s="1" t="s">
        <v>69</v>
      </c>
      <c r="AT5353" s="1" t="s">
        <v>69</v>
      </c>
      <c r="AU5353" s="1" t="s">
        <v>69</v>
      </c>
      <c r="AV5353" s="1" t="s">
        <v>70</v>
      </c>
      <c r="AW5353" s="1" t="s">
        <v>69</v>
      </c>
      <c r="AX5353" s="1" t="s">
        <v>70</v>
      </c>
      <c r="AY5353" s="1" t="s">
        <v>70</v>
      </c>
      <c r="AZ5353" s="1" t="s">
        <v>70</v>
      </c>
      <c r="BA5353" s="1" t="s">
        <v>70</v>
      </c>
      <c r="BB5353" s="1" t="s">
        <v>70</v>
      </c>
      <c r="BC5353" s="1" t="s">
        <v>70</v>
      </c>
      <c r="BD5353" s="1" t="s">
        <v>70</v>
      </c>
      <c r="BE5353" s="1" t="s">
        <v>70</v>
      </c>
      <c r="BF5353" s="1" t="s">
        <v>70</v>
      </c>
      <c r="BG5353" s="3">
        <v>41052.45972222222</v>
      </c>
    </row>
    <row r="5354">
      <c r="A5354" s="1">
        <v>1005476.0</v>
      </c>
      <c r="B5354" s="1" t="s">
        <v>23321</v>
      </c>
      <c r="H5354" s="1" t="s">
        <v>23322</v>
      </c>
      <c r="I5354" s="1" t="s">
        <v>23323</v>
      </c>
      <c r="J5354" s="1" t="s">
        <v>2756</v>
      </c>
      <c r="K5354" s="1" t="s">
        <v>2478</v>
      </c>
      <c r="L5354" s="1">
        <v>3070.0</v>
      </c>
      <c r="M5354" s="1" t="s">
        <v>1135</v>
      </c>
      <c r="N5354" s="1" t="s">
        <v>1983</v>
      </c>
      <c r="U5354" s="1">
        <v>-71.691483</v>
      </c>
      <c r="V5354" s="1">
        <v>42.976192</v>
      </c>
      <c r="W5354" s="1" t="s">
        <v>392</v>
      </c>
      <c r="X5354" s="1" t="s">
        <v>69</v>
      </c>
      <c r="Y5354" s="1" t="s">
        <v>70</v>
      </c>
      <c r="Z5354" s="1" t="s">
        <v>70</v>
      </c>
      <c r="AA5354" s="1" t="s">
        <v>70</v>
      </c>
      <c r="AB5354" s="1" t="s">
        <v>70</v>
      </c>
      <c r="AC5354" s="1" t="s">
        <v>69</v>
      </c>
      <c r="AD5354" s="1" t="s">
        <v>69</v>
      </c>
      <c r="AE5354" s="1" t="s">
        <v>70</v>
      </c>
      <c r="AF5354" s="1" t="s">
        <v>69</v>
      </c>
      <c r="AG5354" s="1" t="s">
        <v>69</v>
      </c>
      <c r="AH5354" s="1" t="s">
        <v>69</v>
      </c>
      <c r="AI5354" s="1" t="s">
        <v>70</v>
      </c>
      <c r="AJ5354" s="1" t="s">
        <v>69</v>
      </c>
      <c r="AK5354" s="1" t="s">
        <v>69</v>
      </c>
      <c r="AL5354" s="1" t="s">
        <v>69</v>
      </c>
      <c r="AM5354" s="1" t="s">
        <v>69</v>
      </c>
      <c r="AN5354" s="1" t="s">
        <v>69</v>
      </c>
      <c r="AO5354" s="1" t="s">
        <v>69</v>
      </c>
      <c r="AP5354" s="1" t="s">
        <v>69</v>
      </c>
      <c r="AQ5354" s="1" t="s">
        <v>70</v>
      </c>
      <c r="AR5354" s="1" t="s">
        <v>70</v>
      </c>
      <c r="AS5354" s="1" t="s">
        <v>70</v>
      </c>
      <c r="AT5354" s="1" t="s">
        <v>70</v>
      </c>
      <c r="AU5354" s="1" t="s">
        <v>69</v>
      </c>
      <c r="AV5354" s="1" t="s">
        <v>70</v>
      </c>
      <c r="AW5354" s="1" t="s">
        <v>69</v>
      </c>
      <c r="AX5354" s="1" t="s">
        <v>70</v>
      </c>
      <c r="AY5354" s="1" t="s">
        <v>70</v>
      </c>
      <c r="AZ5354" s="1" t="s">
        <v>70</v>
      </c>
      <c r="BA5354" s="1" t="s">
        <v>70</v>
      </c>
      <c r="BB5354" s="1" t="s">
        <v>70</v>
      </c>
      <c r="BC5354" s="1" t="s">
        <v>70</v>
      </c>
      <c r="BD5354" s="1" t="s">
        <v>70</v>
      </c>
      <c r="BE5354" s="1" t="s">
        <v>70</v>
      </c>
      <c r="BF5354" s="1" t="s">
        <v>70</v>
      </c>
      <c r="BG5354" s="3">
        <v>41030.978472222225</v>
      </c>
    </row>
    <row r="5355">
      <c r="A5355" s="1">
        <v>1007577.0</v>
      </c>
      <c r="B5355" s="1" t="s">
        <v>16616</v>
      </c>
      <c r="H5355" s="1" t="s">
        <v>23324</v>
      </c>
      <c r="I5355" s="1" t="s">
        <v>16616</v>
      </c>
      <c r="J5355" s="1" t="s">
        <v>685</v>
      </c>
      <c r="K5355" s="1" t="s">
        <v>488</v>
      </c>
      <c r="L5355" s="1">
        <v>1564.0</v>
      </c>
      <c r="U5355" s="1">
        <v>-72.114098</v>
      </c>
      <c r="V5355" s="1">
        <v>42.3535</v>
      </c>
      <c r="X5355" s="1" t="s">
        <v>70</v>
      </c>
      <c r="Y5355" s="1" t="s">
        <v>70</v>
      </c>
      <c r="Z5355" s="1" t="s">
        <v>70</v>
      </c>
      <c r="AA5355" s="1" t="s">
        <v>70</v>
      </c>
      <c r="AB5355" s="1" t="s">
        <v>70</v>
      </c>
      <c r="AC5355" s="1" t="s">
        <v>80</v>
      </c>
      <c r="BG5355" s="1">
        <v>2011.0</v>
      </c>
    </row>
    <row r="5356">
      <c r="A5356" s="1">
        <v>1000930.0</v>
      </c>
      <c r="B5356" s="1" t="s">
        <v>23325</v>
      </c>
      <c r="C5356" s="2" t="s">
        <v>23326</v>
      </c>
      <c r="I5356" s="1" t="s">
        <v>13365</v>
      </c>
      <c r="J5356" s="1" t="s">
        <v>13366</v>
      </c>
      <c r="K5356" s="1" t="s">
        <v>785</v>
      </c>
      <c r="L5356" s="1">
        <v>78130.0</v>
      </c>
      <c r="U5356" s="1">
        <v>-98.124901</v>
      </c>
      <c r="V5356" s="1">
        <v>29.701799</v>
      </c>
      <c r="X5356" s="1" t="s">
        <v>70</v>
      </c>
      <c r="Y5356" s="1" t="s">
        <v>70</v>
      </c>
      <c r="Z5356" s="1" t="s">
        <v>70</v>
      </c>
      <c r="AA5356" s="1" t="s">
        <v>70</v>
      </c>
      <c r="AB5356" s="1" t="s">
        <v>70</v>
      </c>
      <c r="AC5356" s="1" t="s">
        <v>80</v>
      </c>
      <c r="BG5356" s="6">
        <v>40287.59652777778</v>
      </c>
    </row>
    <row r="5357">
      <c r="A5357" s="1">
        <v>1007471.0</v>
      </c>
      <c r="B5357" s="1" t="s">
        <v>23327</v>
      </c>
      <c r="H5357" s="1" t="s">
        <v>23328</v>
      </c>
      <c r="I5357" s="1" t="s">
        <v>23329</v>
      </c>
      <c r="J5357" s="1" t="s">
        <v>2197</v>
      </c>
      <c r="K5357" s="1" t="s">
        <v>1818</v>
      </c>
      <c r="L5357" s="1">
        <v>6051.0</v>
      </c>
      <c r="U5357" s="1">
        <v>-72.778999</v>
      </c>
      <c r="V5357" s="1">
        <v>41.673599</v>
      </c>
      <c r="X5357" s="1" t="s">
        <v>70</v>
      </c>
      <c r="Y5357" s="1" t="s">
        <v>70</v>
      </c>
      <c r="Z5357" s="1" t="s">
        <v>70</v>
      </c>
      <c r="AA5357" s="1" t="s">
        <v>70</v>
      </c>
      <c r="AB5357" s="1" t="s">
        <v>70</v>
      </c>
      <c r="AC5357" s="1" t="s">
        <v>80</v>
      </c>
      <c r="BG5357" s="1">
        <v>2009.0</v>
      </c>
    </row>
    <row r="5358">
      <c r="A5358" s="1">
        <v>1004238.0</v>
      </c>
      <c r="B5358" s="1" t="s">
        <v>23330</v>
      </c>
      <c r="C5358" s="2" t="s">
        <v>23331</v>
      </c>
      <c r="H5358" s="1" t="s">
        <v>23332</v>
      </c>
      <c r="I5358" s="1" t="s">
        <v>23333</v>
      </c>
      <c r="J5358" s="1" t="s">
        <v>545</v>
      </c>
      <c r="K5358" s="1" t="s">
        <v>244</v>
      </c>
      <c r="L5358" s="1">
        <v>8901.0</v>
      </c>
      <c r="M5358" s="1" t="s">
        <v>1429</v>
      </c>
      <c r="N5358" s="1" t="s">
        <v>23334</v>
      </c>
      <c r="U5358" s="1">
        <v>-74.444572</v>
      </c>
      <c r="V5358" s="1">
        <v>40.480171</v>
      </c>
      <c r="W5358" s="1" t="s">
        <v>864</v>
      </c>
      <c r="X5358" s="1" t="s">
        <v>69</v>
      </c>
      <c r="Y5358" s="1" t="s">
        <v>69</v>
      </c>
      <c r="Z5358" s="1" t="s">
        <v>70</v>
      </c>
      <c r="AA5358" s="1" t="s">
        <v>69</v>
      </c>
      <c r="AB5358" s="1" t="s">
        <v>69</v>
      </c>
      <c r="AC5358" s="1" t="s">
        <v>70</v>
      </c>
      <c r="AD5358" s="1" t="s">
        <v>70</v>
      </c>
      <c r="AE5358" s="1" t="s">
        <v>70</v>
      </c>
      <c r="AF5358" s="1" t="s">
        <v>70</v>
      </c>
      <c r="AG5358" s="1" t="s">
        <v>69</v>
      </c>
      <c r="AH5358" s="1" t="s">
        <v>70</v>
      </c>
      <c r="AI5358" s="1" t="s">
        <v>70</v>
      </c>
      <c r="AJ5358" s="1" t="s">
        <v>69</v>
      </c>
      <c r="AK5358" s="1" t="s">
        <v>69</v>
      </c>
      <c r="AL5358" s="1" t="s">
        <v>69</v>
      </c>
      <c r="AM5358" s="1" t="s">
        <v>69</v>
      </c>
      <c r="AN5358" s="1" t="s">
        <v>70</v>
      </c>
      <c r="AO5358" s="1" t="s">
        <v>70</v>
      </c>
      <c r="AP5358" s="1" t="s">
        <v>69</v>
      </c>
      <c r="AQ5358" s="1" t="s">
        <v>70</v>
      </c>
      <c r="AR5358" s="1" t="s">
        <v>69</v>
      </c>
      <c r="AS5358" s="1" t="s">
        <v>70</v>
      </c>
      <c r="AT5358" s="1" t="s">
        <v>69</v>
      </c>
      <c r="AU5358" s="1" t="s">
        <v>70</v>
      </c>
      <c r="AV5358" s="1" t="s">
        <v>70</v>
      </c>
      <c r="AW5358" s="1" t="s">
        <v>70</v>
      </c>
      <c r="AX5358" s="1" t="s">
        <v>70</v>
      </c>
      <c r="AY5358" s="1" t="s">
        <v>70</v>
      </c>
      <c r="AZ5358" s="1" t="s">
        <v>70</v>
      </c>
      <c r="BA5358" s="1" t="s">
        <v>70</v>
      </c>
      <c r="BB5358" s="1" t="s">
        <v>70</v>
      </c>
      <c r="BC5358" s="1" t="s">
        <v>70</v>
      </c>
      <c r="BD5358" s="1" t="s">
        <v>70</v>
      </c>
      <c r="BE5358" s="1" t="s">
        <v>70</v>
      </c>
      <c r="BF5358" s="1" t="s">
        <v>70</v>
      </c>
      <c r="BG5358" s="3">
        <v>41030.419444444444</v>
      </c>
    </row>
    <row r="5359">
      <c r="A5359" s="1">
        <v>1000055.0</v>
      </c>
      <c r="B5359" s="1" t="s">
        <v>23335</v>
      </c>
      <c r="C5359" s="2" t="s">
        <v>23336</v>
      </c>
      <c r="D5359" s="2" t="s">
        <v>23337</v>
      </c>
      <c r="H5359" s="1" t="s">
        <v>23338</v>
      </c>
      <c r="I5359" s="1" t="s">
        <v>23339</v>
      </c>
      <c r="J5359" s="1" t="s">
        <v>3245</v>
      </c>
      <c r="K5359" s="1" t="s">
        <v>1818</v>
      </c>
      <c r="L5359" s="1">
        <v>6840.0</v>
      </c>
      <c r="M5359" s="1" t="s">
        <v>23340</v>
      </c>
      <c r="N5359" s="1" t="s">
        <v>305</v>
      </c>
      <c r="U5359" s="1">
        <v>-73.492035</v>
      </c>
      <c r="V5359" s="1">
        <v>41.144455</v>
      </c>
      <c r="W5359" s="1" t="s">
        <v>136</v>
      </c>
      <c r="X5359" s="1" t="s">
        <v>69</v>
      </c>
      <c r="Y5359" s="1" t="s">
        <v>69</v>
      </c>
      <c r="Z5359" s="1" t="s">
        <v>70</v>
      </c>
      <c r="AA5359" s="1" t="s">
        <v>69</v>
      </c>
      <c r="AB5359" s="1" t="s">
        <v>70</v>
      </c>
      <c r="AC5359" s="1" t="s">
        <v>69</v>
      </c>
      <c r="AD5359" s="1" t="s">
        <v>69</v>
      </c>
      <c r="AE5359" s="1" t="s">
        <v>69</v>
      </c>
      <c r="AF5359" s="1" t="s">
        <v>69</v>
      </c>
      <c r="AG5359" s="1" t="s">
        <v>69</v>
      </c>
      <c r="AH5359" s="1" t="s">
        <v>69</v>
      </c>
      <c r="AI5359" s="1" t="s">
        <v>70</v>
      </c>
      <c r="AJ5359" s="1" t="s">
        <v>69</v>
      </c>
      <c r="AK5359" s="1" t="s">
        <v>69</v>
      </c>
      <c r="AL5359" s="1" t="s">
        <v>69</v>
      </c>
      <c r="AM5359" s="1" t="s">
        <v>69</v>
      </c>
      <c r="AN5359" s="1" t="s">
        <v>69</v>
      </c>
      <c r="AO5359" s="1" t="s">
        <v>69</v>
      </c>
      <c r="AP5359" s="1" t="s">
        <v>70</v>
      </c>
      <c r="AQ5359" s="1" t="s">
        <v>70</v>
      </c>
      <c r="AR5359" s="1" t="s">
        <v>69</v>
      </c>
      <c r="AS5359" s="1" t="s">
        <v>69</v>
      </c>
      <c r="AT5359" s="1" t="s">
        <v>69</v>
      </c>
      <c r="AU5359" s="1" t="s">
        <v>69</v>
      </c>
      <c r="AV5359" s="1" t="s">
        <v>69</v>
      </c>
      <c r="AW5359" s="1" t="s">
        <v>70</v>
      </c>
      <c r="AX5359" s="1" t="s">
        <v>69</v>
      </c>
      <c r="AY5359" s="1" t="s">
        <v>70</v>
      </c>
      <c r="AZ5359" s="1" t="s">
        <v>69</v>
      </c>
      <c r="BA5359" s="1" t="s">
        <v>70</v>
      </c>
      <c r="BB5359" s="1" t="s">
        <v>69</v>
      </c>
      <c r="BC5359" s="1" t="s">
        <v>70</v>
      </c>
      <c r="BD5359" s="1" t="s">
        <v>69</v>
      </c>
      <c r="BE5359" s="1" t="s">
        <v>70</v>
      </c>
      <c r="BF5359" s="1" t="s">
        <v>70</v>
      </c>
      <c r="BG5359" s="3">
        <v>41714.93680555555</v>
      </c>
    </row>
    <row r="5360">
      <c r="A5360" s="1">
        <v>1011296.0</v>
      </c>
      <c r="B5360" s="1" t="s">
        <v>23341</v>
      </c>
      <c r="C5360" s="2" t="s">
        <v>23342</v>
      </c>
      <c r="D5360" s="2" t="s">
        <v>23343</v>
      </c>
      <c r="E5360" s="1" t="s">
        <v>23344</v>
      </c>
      <c r="H5360" s="1" t="s">
        <v>23345</v>
      </c>
      <c r="I5360" s="1" t="s">
        <v>23346</v>
      </c>
      <c r="J5360" s="1" t="s">
        <v>450</v>
      </c>
      <c r="K5360" s="1" t="s">
        <v>77</v>
      </c>
      <c r="L5360" s="1">
        <v>45344.0</v>
      </c>
      <c r="M5360" s="1" t="s">
        <v>23347</v>
      </c>
      <c r="N5360" s="1" t="s">
        <v>1534</v>
      </c>
      <c r="U5360" s="1">
        <v>-84.025047</v>
      </c>
      <c r="V5360" s="1">
        <v>39.936604</v>
      </c>
      <c r="X5360" s="1" t="s">
        <v>69</v>
      </c>
      <c r="Y5360" s="1" t="s">
        <v>69</v>
      </c>
      <c r="Z5360" s="1" t="s">
        <v>70</v>
      </c>
      <c r="AA5360" s="1" t="s">
        <v>70</v>
      </c>
      <c r="AB5360" s="1" t="s">
        <v>69</v>
      </c>
      <c r="AC5360" s="1" t="s">
        <v>80</v>
      </c>
      <c r="AD5360" s="1" t="s">
        <v>69</v>
      </c>
      <c r="AE5360" s="1" t="s">
        <v>70</v>
      </c>
      <c r="AF5360" s="1" t="s">
        <v>69</v>
      </c>
      <c r="AG5360" s="1" t="s">
        <v>69</v>
      </c>
      <c r="AH5360" s="1" t="s">
        <v>70</v>
      </c>
      <c r="AI5360" s="1" t="s">
        <v>70</v>
      </c>
      <c r="AJ5360" s="1" t="s">
        <v>69</v>
      </c>
      <c r="AK5360" s="1" t="s">
        <v>69</v>
      </c>
      <c r="AL5360" s="1" t="s">
        <v>69</v>
      </c>
      <c r="AM5360" s="1" t="s">
        <v>69</v>
      </c>
      <c r="AN5360" s="1" t="s">
        <v>69</v>
      </c>
      <c r="AO5360" s="1" t="s">
        <v>70</v>
      </c>
      <c r="AP5360" s="1" t="s">
        <v>70</v>
      </c>
      <c r="AQ5360" s="1" t="s">
        <v>70</v>
      </c>
      <c r="AR5360" s="1" t="s">
        <v>69</v>
      </c>
      <c r="AS5360" s="1" t="s">
        <v>70</v>
      </c>
      <c r="AT5360" s="1" t="s">
        <v>69</v>
      </c>
      <c r="AU5360" s="1" t="s">
        <v>69</v>
      </c>
      <c r="AV5360" s="1" t="s">
        <v>70</v>
      </c>
      <c r="AW5360" s="1" t="s">
        <v>70</v>
      </c>
      <c r="AX5360" s="1" t="s">
        <v>70</v>
      </c>
      <c r="AY5360" s="1" t="s">
        <v>70</v>
      </c>
      <c r="AZ5360" s="1" t="s">
        <v>69</v>
      </c>
      <c r="BA5360" s="1" t="s">
        <v>70</v>
      </c>
      <c r="BB5360" s="1" t="s">
        <v>70</v>
      </c>
      <c r="BC5360" s="1" t="s">
        <v>70</v>
      </c>
      <c r="BD5360" s="1" t="s">
        <v>70</v>
      </c>
      <c r="BE5360" s="1" t="s">
        <v>70</v>
      </c>
      <c r="BF5360" s="1" t="s">
        <v>70</v>
      </c>
      <c r="BG5360" s="3">
        <v>42550.89166666667</v>
      </c>
    </row>
    <row r="5361">
      <c r="A5361" s="1">
        <v>1004705.0</v>
      </c>
      <c r="B5361" s="1" t="s">
        <v>23348</v>
      </c>
      <c r="C5361" s="2" t="s">
        <v>23349</v>
      </c>
      <c r="D5361" s="2" t="s">
        <v>23350</v>
      </c>
      <c r="F5361" s="2" t="s">
        <v>23351</v>
      </c>
      <c r="H5361" s="1" t="s">
        <v>23352</v>
      </c>
      <c r="I5361" s="1" t="s">
        <v>23353</v>
      </c>
      <c r="J5361" s="1" t="s">
        <v>1181</v>
      </c>
      <c r="K5361" s="1" t="s">
        <v>96</v>
      </c>
      <c r="L5361" s="1">
        <v>11590.0</v>
      </c>
      <c r="M5361" s="1" t="s">
        <v>4650</v>
      </c>
      <c r="N5361" s="1" t="s">
        <v>13349</v>
      </c>
      <c r="U5361" s="1">
        <v>-73.567688</v>
      </c>
      <c r="V5361" s="1">
        <v>40.762226</v>
      </c>
      <c r="W5361" s="1" t="s">
        <v>174</v>
      </c>
      <c r="X5361" s="1" t="s">
        <v>69</v>
      </c>
      <c r="Y5361" s="1" t="s">
        <v>69</v>
      </c>
      <c r="Z5361" s="1" t="s">
        <v>69</v>
      </c>
      <c r="AA5361" s="1" t="s">
        <v>69</v>
      </c>
      <c r="AB5361" s="1" t="s">
        <v>69</v>
      </c>
      <c r="AC5361" s="1" t="s">
        <v>69</v>
      </c>
      <c r="AD5361" s="1" t="s">
        <v>70</v>
      </c>
      <c r="AE5361" s="1" t="s">
        <v>70</v>
      </c>
      <c r="AF5361" s="1" t="s">
        <v>70</v>
      </c>
      <c r="AG5361" s="1" t="s">
        <v>69</v>
      </c>
      <c r="AH5361" s="1" t="s">
        <v>69</v>
      </c>
      <c r="AI5361" s="1" t="s">
        <v>70</v>
      </c>
      <c r="AJ5361" s="1" t="s">
        <v>69</v>
      </c>
      <c r="AK5361" s="1" t="s">
        <v>69</v>
      </c>
      <c r="AL5361" s="1" t="s">
        <v>69</v>
      </c>
      <c r="AM5361" s="1" t="s">
        <v>69</v>
      </c>
      <c r="AN5361" s="1" t="s">
        <v>70</v>
      </c>
      <c r="AO5361" s="1" t="s">
        <v>70</v>
      </c>
      <c r="AP5361" s="1" t="s">
        <v>70</v>
      </c>
      <c r="AQ5361" s="1" t="s">
        <v>70</v>
      </c>
      <c r="AR5361" s="1" t="s">
        <v>70</v>
      </c>
      <c r="AS5361" s="1" t="s">
        <v>70</v>
      </c>
      <c r="AT5361" s="1" t="s">
        <v>70</v>
      </c>
      <c r="AU5361" s="1" t="s">
        <v>69</v>
      </c>
      <c r="AV5361" s="1" t="s">
        <v>70</v>
      </c>
      <c r="AW5361" s="1" t="s">
        <v>70</v>
      </c>
      <c r="AX5361" s="1" t="s">
        <v>70</v>
      </c>
      <c r="AY5361" s="1" t="s">
        <v>70</v>
      </c>
      <c r="AZ5361" s="1" t="s">
        <v>69</v>
      </c>
      <c r="BA5361" s="1" t="s">
        <v>70</v>
      </c>
      <c r="BB5361" s="1" t="s">
        <v>70</v>
      </c>
      <c r="BC5361" s="1" t="s">
        <v>70</v>
      </c>
      <c r="BD5361" s="1" t="s">
        <v>70</v>
      </c>
      <c r="BE5361" s="1" t="s">
        <v>70</v>
      </c>
      <c r="BF5361" s="1" t="s">
        <v>70</v>
      </c>
      <c r="BG5361" s="3">
        <v>41437.44930555556</v>
      </c>
    </row>
    <row r="5362">
      <c r="A5362" s="1">
        <v>1000584.0</v>
      </c>
      <c r="B5362" s="1" t="s">
        <v>23354</v>
      </c>
      <c r="H5362" s="1" t="s">
        <v>23355</v>
      </c>
      <c r="I5362" s="1" t="s">
        <v>124</v>
      </c>
      <c r="J5362" s="1" t="s">
        <v>4236</v>
      </c>
      <c r="K5362" s="1" t="s">
        <v>322</v>
      </c>
      <c r="L5362" s="1">
        <v>47362.0</v>
      </c>
      <c r="U5362" s="1">
        <v>-85.745697</v>
      </c>
      <c r="V5362" s="1">
        <v>40.002499</v>
      </c>
      <c r="X5362" s="1" t="s">
        <v>70</v>
      </c>
      <c r="Y5362" s="1" t="s">
        <v>70</v>
      </c>
      <c r="Z5362" s="1" t="s">
        <v>70</v>
      </c>
      <c r="AA5362" s="1" t="s">
        <v>70</v>
      </c>
      <c r="AB5362" s="1" t="s">
        <v>70</v>
      </c>
      <c r="AC5362" s="1" t="s">
        <v>80</v>
      </c>
      <c r="BG5362" s="1">
        <v>2009.0</v>
      </c>
    </row>
    <row r="5363">
      <c r="A5363" s="1">
        <v>1018460.0</v>
      </c>
      <c r="B5363" s="1" t="s">
        <v>23356</v>
      </c>
      <c r="C5363" s="2" t="s">
        <v>23357</v>
      </c>
      <c r="D5363" s="2" t="s">
        <v>23358</v>
      </c>
      <c r="H5363" s="1" t="s">
        <v>23359</v>
      </c>
      <c r="I5363" s="1" t="s">
        <v>146</v>
      </c>
      <c r="J5363" s="1" t="s">
        <v>147</v>
      </c>
      <c r="K5363" s="1" t="s">
        <v>148</v>
      </c>
      <c r="L5363" s="1">
        <v>97203.0</v>
      </c>
      <c r="M5363" s="1" t="s">
        <v>23360</v>
      </c>
      <c r="N5363" s="1" t="s">
        <v>671</v>
      </c>
      <c r="U5363" s="1">
        <v>-122.71563</v>
      </c>
      <c r="V5363" s="1">
        <v>45.588573</v>
      </c>
      <c r="X5363" s="1" t="s">
        <v>69</v>
      </c>
      <c r="Y5363" s="1" t="s">
        <v>69</v>
      </c>
      <c r="Z5363" s="1" t="s">
        <v>70</v>
      </c>
      <c r="AA5363" s="1" t="s">
        <v>69</v>
      </c>
      <c r="AB5363" s="1" t="s">
        <v>69</v>
      </c>
      <c r="AC5363" s="1" t="s">
        <v>69</v>
      </c>
      <c r="AD5363" s="1" t="s">
        <v>70</v>
      </c>
      <c r="AE5363" s="1" t="s">
        <v>70</v>
      </c>
      <c r="AF5363" s="1" t="s">
        <v>69</v>
      </c>
      <c r="AG5363" s="1" t="s">
        <v>69</v>
      </c>
      <c r="AH5363" s="1" t="s">
        <v>70</v>
      </c>
      <c r="AI5363" s="1" t="s">
        <v>70</v>
      </c>
      <c r="AJ5363" s="1" t="s">
        <v>70</v>
      </c>
      <c r="AK5363" s="1" t="s">
        <v>69</v>
      </c>
      <c r="AL5363" s="1" t="s">
        <v>70</v>
      </c>
      <c r="AM5363" s="1" t="s">
        <v>69</v>
      </c>
      <c r="AN5363" s="1" t="s">
        <v>70</v>
      </c>
      <c r="AO5363" s="1" t="s">
        <v>70</v>
      </c>
      <c r="AP5363" s="1" t="s">
        <v>70</v>
      </c>
      <c r="AQ5363" s="1" t="s">
        <v>70</v>
      </c>
      <c r="AR5363" s="1" t="s">
        <v>69</v>
      </c>
      <c r="AS5363" s="1" t="s">
        <v>70</v>
      </c>
      <c r="AT5363" s="1" t="s">
        <v>70</v>
      </c>
      <c r="AU5363" s="1" t="s">
        <v>70</v>
      </c>
      <c r="AV5363" s="1" t="s">
        <v>70</v>
      </c>
      <c r="AW5363" s="1" t="s">
        <v>70</v>
      </c>
      <c r="AX5363" s="1" t="s">
        <v>70</v>
      </c>
      <c r="AY5363" s="1" t="s">
        <v>70</v>
      </c>
      <c r="AZ5363" s="1" t="s">
        <v>69</v>
      </c>
      <c r="BA5363" s="1" t="s">
        <v>70</v>
      </c>
      <c r="BB5363" s="1" t="s">
        <v>69</v>
      </c>
      <c r="BC5363" s="1" t="s">
        <v>70</v>
      </c>
      <c r="BD5363" s="1" t="s">
        <v>70</v>
      </c>
      <c r="BE5363" s="1" t="s">
        <v>70</v>
      </c>
      <c r="BF5363" s="1" t="s">
        <v>70</v>
      </c>
      <c r="BG5363" s="3">
        <v>42914.64375</v>
      </c>
    </row>
    <row r="5364">
      <c r="A5364" s="1">
        <v>1005787.0</v>
      </c>
      <c r="B5364" s="1" t="s">
        <v>23361</v>
      </c>
      <c r="H5364" s="1" t="s">
        <v>1269</v>
      </c>
      <c r="I5364" s="1" t="s">
        <v>23362</v>
      </c>
      <c r="J5364" s="1" t="s">
        <v>9744</v>
      </c>
      <c r="K5364" s="1" t="s">
        <v>77</v>
      </c>
      <c r="L5364" s="1">
        <v>43762.0</v>
      </c>
      <c r="U5364" s="1">
        <v>-81.737099</v>
      </c>
      <c r="V5364" s="1">
        <v>39.993698</v>
      </c>
      <c r="X5364" s="1" t="s">
        <v>70</v>
      </c>
      <c r="Y5364" s="1" t="s">
        <v>70</v>
      </c>
      <c r="Z5364" s="1" t="s">
        <v>70</v>
      </c>
      <c r="AA5364" s="1" t="s">
        <v>70</v>
      </c>
      <c r="AB5364" s="1" t="s">
        <v>70</v>
      </c>
      <c r="AC5364" s="1" t="s">
        <v>80</v>
      </c>
      <c r="BG5364" s="4">
        <v>40317.415972222225</v>
      </c>
    </row>
    <row r="5365">
      <c r="A5365" s="1">
        <v>1005758.0</v>
      </c>
      <c r="B5365" s="1" t="s">
        <v>23363</v>
      </c>
      <c r="C5365" s="2" t="s">
        <v>23364</v>
      </c>
      <c r="D5365" s="1" t="s">
        <v>23363</v>
      </c>
      <c r="G5365" s="1" t="s">
        <v>3</v>
      </c>
      <c r="H5365" s="1" t="s">
        <v>23365</v>
      </c>
      <c r="I5365" s="1" t="s">
        <v>23366</v>
      </c>
      <c r="J5365" s="1" t="s">
        <v>2477</v>
      </c>
      <c r="K5365" s="1" t="s">
        <v>2478</v>
      </c>
      <c r="L5365" s="1">
        <v>3855.0</v>
      </c>
      <c r="M5365" s="1" t="s">
        <v>4245</v>
      </c>
      <c r="N5365" s="1" t="s">
        <v>15746</v>
      </c>
      <c r="U5365" s="1">
        <v>-71.172287</v>
      </c>
      <c r="V5365" s="1">
        <v>43.436749</v>
      </c>
      <c r="X5365" s="1" t="s">
        <v>69</v>
      </c>
      <c r="Y5365" s="1" t="s">
        <v>70</v>
      </c>
      <c r="Z5365" s="1" t="s">
        <v>70</v>
      </c>
      <c r="AA5365" s="1" t="s">
        <v>70</v>
      </c>
      <c r="AB5365" s="1" t="s">
        <v>70</v>
      </c>
      <c r="AC5365" s="1" t="s">
        <v>70</v>
      </c>
      <c r="AD5365" s="1" t="s">
        <v>69</v>
      </c>
      <c r="AE5365" s="1" t="s">
        <v>70</v>
      </c>
      <c r="AF5365" s="1" t="s">
        <v>69</v>
      </c>
      <c r="AG5365" s="1" t="s">
        <v>70</v>
      </c>
      <c r="AH5365" s="1" t="s">
        <v>69</v>
      </c>
      <c r="AI5365" s="1" t="s">
        <v>70</v>
      </c>
      <c r="AJ5365" s="1" t="s">
        <v>69</v>
      </c>
      <c r="AK5365" s="1" t="s">
        <v>69</v>
      </c>
      <c r="AL5365" s="1" t="s">
        <v>69</v>
      </c>
      <c r="AM5365" s="1" t="s">
        <v>69</v>
      </c>
      <c r="AN5365" s="1" t="s">
        <v>70</v>
      </c>
      <c r="AO5365" s="1" t="s">
        <v>70</v>
      </c>
      <c r="AP5365" s="1" t="s">
        <v>70</v>
      </c>
      <c r="AQ5365" s="1" t="s">
        <v>70</v>
      </c>
      <c r="AR5365" s="1" t="s">
        <v>69</v>
      </c>
      <c r="AS5365" s="1" t="s">
        <v>70</v>
      </c>
      <c r="AT5365" s="1" t="s">
        <v>69</v>
      </c>
      <c r="AU5365" s="1" t="s">
        <v>69</v>
      </c>
      <c r="AV5365" s="1" t="s">
        <v>70</v>
      </c>
      <c r="AW5365" s="1" t="s">
        <v>70</v>
      </c>
      <c r="AX5365" s="1" t="s">
        <v>70</v>
      </c>
      <c r="AY5365" s="1" t="s">
        <v>70</v>
      </c>
      <c r="AZ5365" s="1" t="s">
        <v>70</v>
      </c>
      <c r="BA5365" s="1" t="s">
        <v>70</v>
      </c>
      <c r="BB5365" s="1" t="s">
        <v>70</v>
      </c>
      <c r="BC5365" s="1" t="s">
        <v>70</v>
      </c>
      <c r="BD5365" s="1" t="s">
        <v>70</v>
      </c>
      <c r="BE5365" s="1" t="s">
        <v>70</v>
      </c>
      <c r="BF5365" s="1" t="s">
        <v>70</v>
      </c>
      <c r="BG5365" s="3">
        <v>42548.714583333334</v>
      </c>
    </row>
    <row r="5366">
      <c r="A5366" s="1">
        <v>1007274.0</v>
      </c>
      <c r="B5366" s="1" t="s">
        <v>23367</v>
      </c>
      <c r="H5366" s="1" t="s">
        <v>23368</v>
      </c>
      <c r="I5366" s="1" t="s">
        <v>3200</v>
      </c>
      <c r="J5366" s="1" t="s">
        <v>3200</v>
      </c>
      <c r="K5366" s="1" t="s">
        <v>188</v>
      </c>
      <c r="L5366" s="1">
        <v>17402.0</v>
      </c>
      <c r="U5366" s="1">
        <v>-76.681396</v>
      </c>
      <c r="V5366" s="1">
        <v>39.977501</v>
      </c>
      <c r="X5366" s="1" t="s">
        <v>70</v>
      </c>
      <c r="Y5366" s="1" t="s">
        <v>70</v>
      </c>
      <c r="Z5366" s="1" t="s">
        <v>70</v>
      </c>
      <c r="AA5366" s="1" t="s">
        <v>70</v>
      </c>
      <c r="AB5366" s="1" t="s">
        <v>70</v>
      </c>
      <c r="AC5366" s="1" t="s">
        <v>80</v>
      </c>
      <c r="BG5366" s="1">
        <v>2009.0</v>
      </c>
    </row>
    <row r="5367">
      <c r="A5367" s="1">
        <v>1010860.0</v>
      </c>
      <c r="B5367" s="1" t="s">
        <v>23369</v>
      </c>
      <c r="D5367" s="1" t="s">
        <v>23370</v>
      </c>
      <c r="H5367" s="1" t="s">
        <v>23371</v>
      </c>
      <c r="I5367" s="1" t="s">
        <v>23372</v>
      </c>
      <c r="J5367" s="1" t="s">
        <v>3200</v>
      </c>
      <c r="K5367" s="1" t="s">
        <v>188</v>
      </c>
      <c r="L5367" s="1">
        <v>17349.0</v>
      </c>
      <c r="M5367" s="1" t="s">
        <v>5420</v>
      </c>
      <c r="N5367" s="1" t="s">
        <v>2490</v>
      </c>
      <c r="O5367" s="1" t="s">
        <v>23373</v>
      </c>
      <c r="P5367" s="1" t="s">
        <v>2490</v>
      </c>
      <c r="U5367" s="1">
        <v>-76.696266</v>
      </c>
      <c r="V5367" s="1">
        <v>39.736549</v>
      </c>
      <c r="X5367" s="1" t="s">
        <v>69</v>
      </c>
      <c r="Y5367" s="1" t="s">
        <v>70</v>
      </c>
      <c r="Z5367" s="1" t="s">
        <v>70</v>
      </c>
      <c r="AA5367" s="1" t="s">
        <v>70</v>
      </c>
      <c r="AB5367" s="1" t="s">
        <v>70</v>
      </c>
      <c r="AC5367" s="1" t="s">
        <v>80</v>
      </c>
      <c r="AD5367" s="1" t="s">
        <v>69</v>
      </c>
      <c r="AE5367" s="1" t="s">
        <v>70</v>
      </c>
      <c r="AF5367" s="1" t="s">
        <v>69</v>
      </c>
      <c r="AG5367" s="1" t="s">
        <v>69</v>
      </c>
      <c r="AH5367" s="1" t="s">
        <v>69</v>
      </c>
      <c r="AI5367" s="1" t="s">
        <v>70</v>
      </c>
      <c r="AJ5367" s="1" t="s">
        <v>69</v>
      </c>
      <c r="AK5367" s="1" t="s">
        <v>69</v>
      </c>
      <c r="AL5367" s="1" t="s">
        <v>69</v>
      </c>
      <c r="AM5367" s="1" t="s">
        <v>69</v>
      </c>
      <c r="AN5367" s="1" t="s">
        <v>70</v>
      </c>
      <c r="AO5367" s="1" t="s">
        <v>69</v>
      </c>
      <c r="AP5367" s="1" t="s">
        <v>70</v>
      </c>
      <c r="AQ5367" s="1" t="s">
        <v>70</v>
      </c>
      <c r="AR5367" s="1" t="s">
        <v>69</v>
      </c>
      <c r="AS5367" s="1" t="s">
        <v>69</v>
      </c>
      <c r="AT5367" s="1" t="s">
        <v>69</v>
      </c>
      <c r="AU5367" s="1" t="s">
        <v>69</v>
      </c>
      <c r="AV5367" s="1" t="s">
        <v>70</v>
      </c>
      <c r="AW5367" s="1" t="s">
        <v>70</v>
      </c>
      <c r="AX5367" s="1" t="s">
        <v>69</v>
      </c>
      <c r="AY5367" s="1" t="s">
        <v>70</v>
      </c>
      <c r="AZ5367" s="1" t="s">
        <v>69</v>
      </c>
      <c r="BA5367" s="1" t="s">
        <v>70</v>
      </c>
      <c r="BB5367" s="1" t="s">
        <v>70</v>
      </c>
      <c r="BC5367" s="1" t="s">
        <v>70</v>
      </c>
      <c r="BD5367" s="1" t="s">
        <v>69</v>
      </c>
      <c r="BE5367" s="1" t="s">
        <v>70</v>
      </c>
      <c r="BF5367" s="1" t="s">
        <v>70</v>
      </c>
      <c r="BG5367" s="3">
        <v>42564.354166666664</v>
      </c>
    </row>
    <row r="5368">
      <c r="A5368" s="1">
        <v>1000701.0</v>
      </c>
      <c r="B5368" s="1" t="s">
        <v>23374</v>
      </c>
      <c r="C5368" s="2" t="s">
        <v>23375</v>
      </c>
      <c r="H5368" s="1" t="s">
        <v>23376</v>
      </c>
      <c r="I5368" s="1" t="s">
        <v>23377</v>
      </c>
      <c r="J5368" s="1" t="s">
        <v>1422</v>
      </c>
      <c r="K5368" s="1" t="s">
        <v>188</v>
      </c>
      <c r="L5368" s="1">
        <v>19311.0</v>
      </c>
      <c r="M5368" s="1" t="s">
        <v>23378</v>
      </c>
      <c r="N5368" s="1" t="s">
        <v>79</v>
      </c>
      <c r="U5368" s="1">
        <v>-75.755478</v>
      </c>
      <c r="V5368" s="1">
        <v>39.809986</v>
      </c>
      <c r="W5368" s="1" t="s">
        <v>392</v>
      </c>
      <c r="X5368" s="1" t="s">
        <v>69</v>
      </c>
      <c r="Y5368" s="1" t="s">
        <v>69</v>
      </c>
      <c r="Z5368" s="1" t="s">
        <v>70</v>
      </c>
      <c r="AA5368" s="1" t="s">
        <v>69</v>
      </c>
      <c r="AB5368" s="1" t="s">
        <v>70</v>
      </c>
      <c r="AC5368" s="1" t="s">
        <v>69</v>
      </c>
      <c r="AD5368" s="1" t="s">
        <v>69</v>
      </c>
      <c r="AE5368" s="1" t="s">
        <v>69</v>
      </c>
      <c r="AF5368" s="1" t="s">
        <v>69</v>
      </c>
      <c r="AG5368" s="1" t="s">
        <v>69</v>
      </c>
      <c r="AH5368" s="1" t="s">
        <v>69</v>
      </c>
      <c r="AI5368" s="1" t="s">
        <v>70</v>
      </c>
      <c r="AJ5368" s="1" t="s">
        <v>69</v>
      </c>
      <c r="AK5368" s="1" t="s">
        <v>69</v>
      </c>
      <c r="AL5368" s="1" t="s">
        <v>69</v>
      </c>
      <c r="AM5368" s="1" t="s">
        <v>69</v>
      </c>
      <c r="AN5368" s="1" t="s">
        <v>70</v>
      </c>
      <c r="AO5368" s="1" t="s">
        <v>69</v>
      </c>
      <c r="AP5368" s="1" t="s">
        <v>70</v>
      </c>
      <c r="AQ5368" s="1" t="s">
        <v>70</v>
      </c>
      <c r="AR5368" s="1" t="s">
        <v>69</v>
      </c>
      <c r="AS5368" s="1" t="s">
        <v>69</v>
      </c>
      <c r="AT5368" s="1" t="s">
        <v>69</v>
      </c>
      <c r="AU5368" s="1" t="s">
        <v>69</v>
      </c>
      <c r="AV5368" s="1" t="s">
        <v>69</v>
      </c>
      <c r="AW5368" s="1" t="s">
        <v>69</v>
      </c>
      <c r="AX5368" s="1" t="s">
        <v>70</v>
      </c>
      <c r="AY5368" s="1" t="s">
        <v>70</v>
      </c>
      <c r="AZ5368" s="1" t="s">
        <v>69</v>
      </c>
      <c r="BA5368" s="1" t="s">
        <v>70</v>
      </c>
      <c r="BB5368" s="1" t="s">
        <v>70</v>
      </c>
      <c r="BC5368" s="1" t="s">
        <v>69</v>
      </c>
      <c r="BD5368" s="1" t="s">
        <v>69</v>
      </c>
      <c r="BE5368" s="1" t="s">
        <v>70</v>
      </c>
      <c r="BF5368" s="1" t="s">
        <v>70</v>
      </c>
      <c r="BG5368" s="3">
        <v>41712.447222222225</v>
      </c>
    </row>
    <row r="5369">
      <c r="A5369" s="1">
        <v>1019227.0</v>
      </c>
      <c r="B5369" s="1" t="s">
        <v>23379</v>
      </c>
      <c r="D5369" s="2" t="s">
        <v>23380</v>
      </c>
      <c r="G5369" s="2" t="s">
        <v>23381</v>
      </c>
      <c r="H5369" s="1" t="s">
        <v>23382</v>
      </c>
      <c r="I5369" s="1" t="s">
        <v>23383</v>
      </c>
      <c r="J5369" s="1" t="s">
        <v>12382</v>
      </c>
      <c r="K5369" s="1" t="s">
        <v>451</v>
      </c>
      <c r="L5369" s="1">
        <v>53574.0</v>
      </c>
      <c r="M5369" s="1" t="s">
        <v>23384</v>
      </c>
      <c r="N5369" s="1" t="s">
        <v>11507</v>
      </c>
      <c r="U5369" s="1">
        <v>-89.63224</v>
      </c>
      <c r="V5369" s="1">
        <v>42.809612</v>
      </c>
      <c r="X5369" s="1" t="s">
        <v>69</v>
      </c>
      <c r="Y5369" s="1" t="s">
        <v>69</v>
      </c>
      <c r="Z5369" s="1" t="s">
        <v>70</v>
      </c>
      <c r="AA5369" s="1" t="s">
        <v>70</v>
      </c>
      <c r="AB5369" s="1" t="s">
        <v>70</v>
      </c>
      <c r="AC5369" s="1" t="s">
        <v>80</v>
      </c>
      <c r="AD5369" s="1" t="s">
        <v>69</v>
      </c>
      <c r="AE5369" s="1" t="s">
        <v>70</v>
      </c>
      <c r="AF5369" s="1" t="s">
        <v>69</v>
      </c>
      <c r="AG5369" s="1" t="s">
        <v>69</v>
      </c>
      <c r="AH5369" s="1" t="s">
        <v>69</v>
      </c>
      <c r="AI5369" s="1" t="s">
        <v>70</v>
      </c>
      <c r="AJ5369" s="1" t="s">
        <v>69</v>
      </c>
      <c r="AK5369" s="1" t="s">
        <v>69</v>
      </c>
      <c r="AL5369" s="1" t="s">
        <v>69</v>
      </c>
      <c r="AM5369" s="1" t="s">
        <v>69</v>
      </c>
      <c r="AN5369" s="1" t="s">
        <v>69</v>
      </c>
      <c r="AO5369" s="1" t="s">
        <v>69</v>
      </c>
      <c r="AP5369" s="1" t="s">
        <v>70</v>
      </c>
      <c r="AQ5369" s="1" t="s">
        <v>70</v>
      </c>
      <c r="AR5369" s="1" t="s">
        <v>70</v>
      </c>
      <c r="AS5369" s="1" t="s">
        <v>69</v>
      </c>
      <c r="AT5369" s="1" t="s">
        <v>70</v>
      </c>
      <c r="AU5369" s="1" t="s">
        <v>69</v>
      </c>
      <c r="AV5369" s="1" t="s">
        <v>70</v>
      </c>
      <c r="AW5369" s="1" t="s">
        <v>70</v>
      </c>
      <c r="AX5369" s="1" t="s">
        <v>69</v>
      </c>
      <c r="AY5369" s="1" t="s">
        <v>69</v>
      </c>
      <c r="AZ5369" s="1" t="s">
        <v>69</v>
      </c>
      <c r="BA5369" s="1" t="s">
        <v>70</v>
      </c>
      <c r="BB5369" s="1" t="s">
        <v>70</v>
      </c>
      <c r="BC5369" s="1" t="s">
        <v>70</v>
      </c>
      <c r="BD5369" s="1" t="s">
        <v>69</v>
      </c>
      <c r="BE5369" s="1" t="s">
        <v>70</v>
      </c>
      <c r="BF5369" s="1" t="s">
        <v>70</v>
      </c>
      <c r="BG5369" s="3">
        <v>43476.6375</v>
      </c>
    </row>
    <row r="5370">
      <c r="A5370" s="1">
        <v>1005199.0</v>
      </c>
      <c r="B5370" s="1" t="s">
        <v>23385</v>
      </c>
      <c r="C5370" s="2" t="s">
        <v>23386</v>
      </c>
      <c r="H5370" s="1" t="s">
        <v>23387</v>
      </c>
      <c r="I5370" s="1" t="s">
        <v>23388</v>
      </c>
      <c r="J5370" s="1" t="s">
        <v>628</v>
      </c>
      <c r="K5370" s="1" t="s">
        <v>520</v>
      </c>
      <c r="L5370" s="1">
        <v>4260.0</v>
      </c>
      <c r="U5370" s="1">
        <v>-70.289001</v>
      </c>
      <c r="V5370" s="1">
        <v>43.9916</v>
      </c>
      <c r="X5370" s="1" t="s">
        <v>70</v>
      </c>
      <c r="Y5370" s="1" t="s">
        <v>70</v>
      </c>
      <c r="Z5370" s="1" t="s">
        <v>70</v>
      </c>
      <c r="AA5370" s="1" t="s">
        <v>70</v>
      </c>
      <c r="AB5370" s="1" t="s">
        <v>70</v>
      </c>
      <c r="AC5370" s="1" t="s">
        <v>80</v>
      </c>
      <c r="BG5370" s="1">
        <v>2009.0</v>
      </c>
    </row>
    <row r="5371">
      <c r="A5371" s="1">
        <v>1002534.0</v>
      </c>
      <c r="B5371" s="1" t="s">
        <v>23389</v>
      </c>
      <c r="H5371" s="1" t="s">
        <v>23390</v>
      </c>
      <c r="I5371" s="1" t="s">
        <v>23391</v>
      </c>
      <c r="J5371" s="1" t="s">
        <v>23392</v>
      </c>
      <c r="K5371" s="1" t="s">
        <v>389</v>
      </c>
      <c r="L5371" s="1">
        <v>50659.0</v>
      </c>
      <c r="U5371" s="1">
        <v>-92.315399</v>
      </c>
      <c r="V5371" s="1">
        <v>43.059299</v>
      </c>
      <c r="X5371" s="1" t="s">
        <v>70</v>
      </c>
      <c r="Y5371" s="1" t="s">
        <v>70</v>
      </c>
      <c r="Z5371" s="1" t="s">
        <v>70</v>
      </c>
      <c r="AA5371" s="1" t="s">
        <v>70</v>
      </c>
      <c r="AB5371" s="1" t="s">
        <v>70</v>
      </c>
      <c r="AC5371" s="1" t="s">
        <v>80</v>
      </c>
      <c r="BG5371" s="1">
        <v>2009.0</v>
      </c>
    </row>
    <row r="5372">
      <c r="A5372" s="1">
        <v>1007394.0</v>
      </c>
      <c r="B5372" s="1" t="s">
        <v>23393</v>
      </c>
      <c r="H5372" s="1" t="s">
        <v>23394</v>
      </c>
      <c r="I5372" s="1" t="s">
        <v>23395</v>
      </c>
      <c r="J5372" s="1" t="s">
        <v>22948</v>
      </c>
      <c r="K5372" s="1" t="s">
        <v>322</v>
      </c>
      <c r="U5372" s="1">
        <v>-87.531403</v>
      </c>
      <c r="V5372" s="1">
        <v>38.680401</v>
      </c>
      <c r="X5372" s="1" t="s">
        <v>70</v>
      </c>
      <c r="Y5372" s="1" t="s">
        <v>70</v>
      </c>
      <c r="Z5372" s="1" t="s">
        <v>70</v>
      </c>
      <c r="AA5372" s="1" t="s">
        <v>70</v>
      </c>
      <c r="AB5372" s="1" t="s">
        <v>70</v>
      </c>
      <c r="AC5372" s="1" t="s">
        <v>80</v>
      </c>
      <c r="BG5372" s="1">
        <v>2009.0</v>
      </c>
    </row>
    <row r="5373">
      <c r="A5373" s="1">
        <v>1007491.0</v>
      </c>
      <c r="B5373" s="1" t="s">
        <v>23396</v>
      </c>
      <c r="H5373" s="1" t="s">
        <v>23397</v>
      </c>
      <c r="I5373" s="1" t="s">
        <v>23398</v>
      </c>
      <c r="J5373" s="1" t="s">
        <v>8100</v>
      </c>
      <c r="K5373" s="1" t="s">
        <v>1818</v>
      </c>
      <c r="U5373" s="1">
        <v>-72.975197</v>
      </c>
      <c r="V5373" s="1">
        <v>41.879299</v>
      </c>
      <c r="X5373" s="1" t="s">
        <v>70</v>
      </c>
      <c r="Y5373" s="1" t="s">
        <v>70</v>
      </c>
      <c r="Z5373" s="1" t="s">
        <v>70</v>
      </c>
      <c r="AA5373" s="1" t="s">
        <v>70</v>
      </c>
      <c r="AB5373" s="1" t="s">
        <v>70</v>
      </c>
      <c r="AC5373" s="1" t="s">
        <v>80</v>
      </c>
      <c r="BG5373" s="1">
        <v>2009.0</v>
      </c>
    </row>
    <row r="5374">
      <c r="A5374" s="1">
        <v>1002787.0</v>
      </c>
      <c r="B5374" s="1" t="s">
        <v>23399</v>
      </c>
      <c r="D5374" s="2" t="s">
        <v>23400</v>
      </c>
      <c r="H5374" s="1" t="s">
        <v>23401</v>
      </c>
      <c r="I5374" s="1" t="s">
        <v>9350</v>
      </c>
      <c r="J5374" s="1" t="s">
        <v>8853</v>
      </c>
      <c r="K5374" s="1" t="s">
        <v>107</v>
      </c>
      <c r="L5374" s="1">
        <v>37918.0</v>
      </c>
      <c r="M5374" s="1" t="s">
        <v>23402</v>
      </c>
      <c r="N5374" s="1" t="s">
        <v>384</v>
      </c>
      <c r="U5374" s="1">
        <v>-83.88456</v>
      </c>
      <c r="V5374" s="1">
        <v>36.040024</v>
      </c>
      <c r="X5374" s="1" t="s">
        <v>69</v>
      </c>
      <c r="Y5374" s="1" t="s">
        <v>70</v>
      </c>
      <c r="Z5374" s="1" t="s">
        <v>70</v>
      </c>
      <c r="AA5374" s="1" t="s">
        <v>70</v>
      </c>
      <c r="AB5374" s="1" t="s">
        <v>69</v>
      </c>
      <c r="AC5374" s="1" t="s">
        <v>69</v>
      </c>
      <c r="AD5374" s="1" t="s">
        <v>69</v>
      </c>
      <c r="AE5374" s="1" t="s">
        <v>69</v>
      </c>
      <c r="AF5374" s="1" t="s">
        <v>69</v>
      </c>
      <c r="AG5374" s="1" t="s">
        <v>69</v>
      </c>
      <c r="AH5374" s="1" t="s">
        <v>69</v>
      </c>
      <c r="AI5374" s="1" t="s">
        <v>70</v>
      </c>
      <c r="AJ5374" s="1" t="s">
        <v>69</v>
      </c>
      <c r="AK5374" s="1" t="s">
        <v>69</v>
      </c>
      <c r="AL5374" s="1" t="s">
        <v>69</v>
      </c>
      <c r="AM5374" s="1" t="s">
        <v>69</v>
      </c>
      <c r="AN5374" s="1" t="s">
        <v>70</v>
      </c>
      <c r="AO5374" s="1" t="s">
        <v>69</v>
      </c>
      <c r="AP5374" s="1" t="s">
        <v>70</v>
      </c>
      <c r="AQ5374" s="1" t="s">
        <v>70</v>
      </c>
      <c r="AR5374" s="1" t="s">
        <v>69</v>
      </c>
      <c r="AS5374" s="1" t="s">
        <v>69</v>
      </c>
      <c r="AT5374" s="1" t="s">
        <v>69</v>
      </c>
      <c r="AU5374" s="1" t="s">
        <v>69</v>
      </c>
      <c r="AV5374" s="1" t="s">
        <v>69</v>
      </c>
      <c r="AW5374" s="1" t="s">
        <v>70</v>
      </c>
      <c r="AX5374" s="1" t="s">
        <v>69</v>
      </c>
      <c r="AY5374" s="1" t="s">
        <v>69</v>
      </c>
      <c r="AZ5374" s="1" t="s">
        <v>69</v>
      </c>
      <c r="BA5374" s="1" t="s">
        <v>69</v>
      </c>
      <c r="BB5374" s="1" t="s">
        <v>70</v>
      </c>
      <c r="BC5374" s="1" t="s">
        <v>70</v>
      </c>
      <c r="BD5374" s="1" t="s">
        <v>69</v>
      </c>
      <c r="BE5374" s="1" t="s">
        <v>70</v>
      </c>
      <c r="BF5374" s="1" t="s">
        <v>70</v>
      </c>
      <c r="BG5374" s="3">
        <v>42082.49652777778</v>
      </c>
    </row>
    <row r="5375">
      <c r="A5375" s="1">
        <v>1005939.0</v>
      </c>
      <c r="B5375" s="1" t="s">
        <v>23403</v>
      </c>
      <c r="C5375" s="2" t="s">
        <v>23404</v>
      </c>
      <c r="D5375" s="2" t="s">
        <v>7014</v>
      </c>
      <c r="E5375" s="1" t="s">
        <v>7008</v>
      </c>
      <c r="G5375" s="1" t="s">
        <v>7009</v>
      </c>
      <c r="H5375" s="1" t="s">
        <v>23405</v>
      </c>
      <c r="I5375" s="1" t="s">
        <v>3230</v>
      </c>
      <c r="J5375" s="1" t="s">
        <v>3230</v>
      </c>
      <c r="K5375" s="1" t="s">
        <v>1818</v>
      </c>
      <c r="L5375" s="1">
        <v>6510.0</v>
      </c>
      <c r="M5375" s="1" t="s">
        <v>23406</v>
      </c>
      <c r="N5375" s="1" t="s">
        <v>664</v>
      </c>
      <c r="U5375" s="1">
        <v>-72.924911</v>
      </c>
      <c r="V5375" s="1">
        <v>41.307644</v>
      </c>
      <c r="X5375" s="1" t="s">
        <v>69</v>
      </c>
      <c r="Y5375" s="1" t="s">
        <v>69</v>
      </c>
      <c r="Z5375" s="1" t="s">
        <v>69</v>
      </c>
      <c r="AA5375" s="1" t="s">
        <v>69</v>
      </c>
      <c r="AB5375" s="1" t="s">
        <v>69</v>
      </c>
      <c r="AC5375" s="1" t="s">
        <v>69</v>
      </c>
      <c r="AD5375" s="1" t="s">
        <v>69</v>
      </c>
      <c r="AE5375" s="1" t="s">
        <v>69</v>
      </c>
      <c r="AF5375" s="1" t="s">
        <v>70</v>
      </c>
      <c r="AG5375" s="1" t="s">
        <v>69</v>
      </c>
      <c r="AH5375" s="1" t="s">
        <v>70</v>
      </c>
      <c r="AI5375" s="1" t="s">
        <v>70</v>
      </c>
      <c r="AJ5375" s="1" t="s">
        <v>69</v>
      </c>
      <c r="AK5375" s="1" t="s">
        <v>69</v>
      </c>
      <c r="AL5375" s="1" t="s">
        <v>70</v>
      </c>
      <c r="AM5375" s="1" t="s">
        <v>69</v>
      </c>
      <c r="AN5375" s="1" t="s">
        <v>70</v>
      </c>
      <c r="AO5375" s="1" t="s">
        <v>70</v>
      </c>
      <c r="AP5375" s="1" t="s">
        <v>70</v>
      </c>
      <c r="AQ5375" s="1" t="s">
        <v>70</v>
      </c>
      <c r="AR5375" s="1" t="s">
        <v>70</v>
      </c>
      <c r="AS5375" s="1" t="s">
        <v>70</v>
      </c>
      <c r="AT5375" s="1" t="s">
        <v>69</v>
      </c>
      <c r="AU5375" s="1" t="s">
        <v>70</v>
      </c>
      <c r="AV5375" s="1" t="s">
        <v>70</v>
      </c>
      <c r="AW5375" s="1" t="s">
        <v>70</v>
      </c>
      <c r="AX5375" s="1" t="s">
        <v>69</v>
      </c>
      <c r="AY5375" s="1" t="s">
        <v>70</v>
      </c>
      <c r="AZ5375" s="1" t="s">
        <v>69</v>
      </c>
      <c r="BA5375" s="1" t="s">
        <v>70</v>
      </c>
      <c r="BB5375" s="1" t="s">
        <v>70</v>
      </c>
      <c r="BC5375" s="1" t="s">
        <v>70</v>
      </c>
      <c r="BD5375" s="1" t="s">
        <v>70</v>
      </c>
      <c r="BE5375" s="1" t="s">
        <v>70</v>
      </c>
      <c r="BF5375" s="1" t="s">
        <v>70</v>
      </c>
      <c r="BG5375" s="3">
        <v>43314.51458333333</v>
      </c>
    </row>
    <row r="5376">
      <c r="A5376" s="1">
        <v>1007826.0</v>
      </c>
      <c r="B5376" s="1" t="s">
        <v>23407</v>
      </c>
      <c r="C5376" s="2" t="s">
        <v>23408</v>
      </c>
      <c r="H5376" s="1" t="s">
        <v>23409</v>
      </c>
      <c r="I5376" s="1" t="s">
        <v>23410</v>
      </c>
      <c r="J5376" s="1" t="s">
        <v>3230</v>
      </c>
      <c r="K5376" s="1" t="s">
        <v>1818</v>
      </c>
      <c r="U5376" s="1">
        <v>-72.908897</v>
      </c>
      <c r="V5376" s="1">
        <v>41.316101</v>
      </c>
      <c r="X5376" s="1" t="s">
        <v>70</v>
      </c>
      <c r="Y5376" s="1" t="s">
        <v>70</v>
      </c>
      <c r="Z5376" s="1" t="s">
        <v>70</v>
      </c>
      <c r="AA5376" s="1" t="s">
        <v>70</v>
      </c>
      <c r="AB5376" s="1" t="s">
        <v>70</v>
      </c>
      <c r="AC5376" s="1" t="s">
        <v>80</v>
      </c>
      <c r="BG5376" s="1">
        <v>2011.0</v>
      </c>
    </row>
    <row r="5377">
      <c r="A5377" s="1">
        <v>1016890.0</v>
      </c>
      <c r="B5377" s="1" t="s">
        <v>23411</v>
      </c>
      <c r="C5377" s="2" t="s">
        <v>23412</v>
      </c>
      <c r="D5377" s="2" t="s">
        <v>23413</v>
      </c>
      <c r="H5377" s="1" t="s">
        <v>23414</v>
      </c>
      <c r="I5377" s="1" t="s">
        <v>3230</v>
      </c>
      <c r="J5377" s="1" t="s">
        <v>997</v>
      </c>
      <c r="K5377" s="1" t="s">
        <v>322</v>
      </c>
      <c r="L5377" s="1">
        <v>46774.0</v>
      </c>
      <c r="N5377" s="1" t="s">
        <v>1580</v>
      </c>
      <c r="U5377" s="1">
        <v>-85.016708</v>
      </c>
      <c r="V5377" s="1">
        <v>41.068935</v>
      </c>
      <c r="X5377" s="1" t="s">
        <v>69</v>
      </c>
      <c r="Y5377" s="1" t="s">
        <v>70</v>
      </c>
      <c r="Z5377" s="1" t="s">
        <v>70</v>
      </c>
      <c r="AA5377" s="1" t="s">
        <v>70</v>
      </c>
      <c r="AB5377" s="1" t="s">
        <v>69</v>
      </c>
      <c r="AC5377" s="1" t="s">
        <v>80</v>
      </c>
      <c r="AD5377" s="1" t="s">
        <v>69</v>
      </c>
      <c r="AE5377" s="1" t="s">
        <v>70</v>
      </c>
      <c r="AF5377" s="1" t="s">
        <v>69</v>
      </c>
      <c r="AG5377" s="1" t="s">
        <v>70</v>
      </c>
      <c r="AH5377" s="1" t="s">
        <v>69</v>
      </c>
      <c r="AI5377" s="1" t="s">
        <v>70</v>
      </c>
      <c r="AJ5377" s="1" t="s">
        <v>70</v>
      </c>
      <c r="AK5377" s="1" t="s">
        <v>69</v>
      </c>
      <c r="AL5377" s="1" t="s">
        <v>69</v>
      </c>
      <c r="AM5377" s="1" t="s">
        <v>69</v>
      </c>
      <c r="AN5377" s="1" t="s">
        <v>69</v>
      </c>
      <c r="AO5377" s="1" t="s">
        <v>70</v>
      </c>
      <c r="AP5377" s="1" t="s">
        <v>70</v>
      </c>
      <c r="AQ5377" s="1" t="s">
        <v>70</v>
      </c>
      <c r="AR5377" s="1" t="s">
        <v>69</v>
      </c>
      <c r="AS5377" s="1" t="s">
        <v>70</v>
      </c>
      <c r="AT5377" s="1" t="s">
        <v>69</v>
      </c>
      <c r="AU5377" s="1" t="s">
        <v>69</v>
      </c>
      <c r="AV5377" s="1" t="s">
        <v>70</v>
      </c>
      <c r="AW5377" s="1" t="s">
        <v>70</v>
      </c>
      <c r="AX5377" s="1" t="s">
        <v>70</v>
      </c>
      <c r="AY5377" s="1" t="s">
        <v>70</v>
      </c>
      <c r="AZ5377" s="1" t="s">
        <v>69</v>
      </c>
      <c r="BA5377" s="1" t="s">
        <v>70</v>
      </c>
      <c r="BB5377" s="1" t="s">
        <v>70</v>
      </c>
      <c r="BC5377" s="1" t="s">
        <v>70</v>
      </c>
      <c r="BD5377" s="1" t="s">
        <v>70</v>
      </c>
      <c r="BE5377" s="1" t="s">
        <v>70</v>
      </c>
      <c r="BF5377" s="1" t="s">
        <v>70</v>
      </c>
      <c r="BG5377" s="3">
        <v>42821.600694444445</v>
      </c>
    </row>
    <row r="5378">
      <c r="A5378" s="1">
        <v>1008638.0</v>
      </c>
      <c r="B5378" s="1" t="s">
        <v>23415</v>
      </c>
      <c r="C5378" s="2" t="s">
        <v>23416</v>
      </c>
      <c r="G5378" s="2" t="s">
        <v>23417</v>
      </c>
      <c r="H5378" s="1" t="s">
        <v>23418</v>
      </c>
      <c r="I5378" s="1" t="s">
        <v>3230</v>
      </c>
      <c r="J5378" s="1" t="s">
        <v>748</v>
      </c>
      <c r="K5378" s="1" t="s">
        <v>91</v>
      </c>
      <c r="L5378" s="1">
        <v>63068.0</v>
      </c>
      <c r="M5378" s="1" t="s">
        <v>23419</v>
      </c>
      <c r="N5378" s="1" t="s">
        <v>23420</v>
      </c>
      <c r="U5378" s="1">
        <v>-91.214844</v>
      </c>
      <c r="V5378" s="1">
        <v>38.615501</v>
      </c>
      <c r="W5378" s="1" t="s">
        <v>392</v>
      </c>
      <c r="X5378" s="1" t="s">
        <v>69</v>
      </c>
      <c r="Y5378" s="1" t="s">
        <v>70</v>
      </c>
      <c r="Z5378" s="1" t="s">
        <v>70</v>
      </c>
      <c r="AA5378" s="1" t="s">
        <v>70</v>
      </c>
      <c r="AB5378" s="1" t="s">
        <v>70</v>
      </c>
      <c r="AC5378" s="1" t="s">
        <v>80</v>
      </c>
      <c r="AD5378" s="1" t="s">
        <v>69</v>
      </c>
      <c r="AE5378" s="1" t="s">
        <v>70</v>
      </c>
      <c r="AF5378" s="1" t="s">
        <v>69</v>
      </c>
      <c r="AG5378" s="1" t="s">
        <v>69</v>
      </c>
      <c r="AH5378" s="1" t="s">
        <v>69</v>
      </c>
      <c r="AI5378" s="1" t="s">
        <v>70</v>
      </c>
      <c r="AJ5378" s="1" t="s">
        <v>69</v>
      </c>
      <c r="AK5378" s="1" t="s">
        <v>69</v>
      </c>
      <c r="AL5378" s="1" t="s">
        <v>69</v>
      </c>
      <c r="AM5378" s="1" t="s">
        <v>69</v>
      </c>
      <c r="AN5378" s="1" t="s">
        <v>70</v>
      </c>
      <c r="AO5378" s="1" t="s">
        <v>70</v>
      </c>
      <c r="AP5378" s="1" t="s">
        <v>70</v>
      </c>
      <c r="AQ5378" s="1" t="s">
        <v>70</v>
      </c>
      <c r="AR5378" s="1" t="s">
        <v>69</v>
      </c>
      <c r="AS5378" s="1" t="s">
        <v>70</v>
      </c>
      <c r="AT5378" s="1" t="s">
        <v>69</v>
      </c>
      <c r="AU5378" s="1" t="s">
        <v>69</v>
      </c>
      <c r="AV5378" s="1" t="s">
        <v>70</v>
      </c>
      <c r="AW5378" s="1" t="s">
        <v>70</v>
      </c>
      <c r="AX5378" s="1" t="s">
        <v>70</v>
      </c>
      <c r="AY5378" s="1" t="s">
        <v>70</v>
      </c>
      <c r="AZ5378" s="1" t="s">
        <v>69</v>
      </c>
      <c r="BA5378" s="1" t="s">
        <v>70</v>
      </c>
      <c r="BB5378" s="1" t="s">
        <v>70</v>
      </c>
      <c r="BC5378" s="1" t="s">
        <v>70</v>
      </c>
      <c r="BD5378" s="1" t="s">
        <v>70</v>
      </c>
      <c r="BE5378" s="1" t="s">
        <v>70</v>
      </c>
      <c r="BF5378" s="1" t="s">
        <v>70</v>
      </c>
      <c r="BG5378" s="3">
        <v>41452.506944444445</v>
      </c>
    </row>
    <row r="5379">
      <c r="A5379" s="1">
        <v>1005991.0</v>
      </c>
      <c r="B5379" s="1" t="s">
        <v>23421</v>
      </c>
      <c r="C5379" s="2" t="s">
        <v>23422</v>
      </c>
      <c r="D5379" s="2" t="s">
        <v>23423</v>
      </c>
      <c r="G5379" s="2" t="s">
        <v>23424</v>
      </c>
      <c r="H5379" s="1" t="s">
        <v>23425</v>
      </c>
      <c r="I5379" s="1" t="s">
        <v>21411</v>
      </c>
      <c r="J5379" s="1" t="s">
        <v>1829</v>
      </c>
      <c r="K5379" s="1" t="s">
        <v>181</v>
      </c>
      <c r="L5379" s="1">
        <v>23116.0</v>
      </c>
      <c r="M5379" s="1" t="s">
        <v>23426</v>
      </c>
      <c r="N5379" s="1" t="s">
        <v>1580</v>
      </c>
      <c r="U5379" s="1">
        <v>-77.410675</v>
      </c>
      <c r="V5379" s="1">
        <v>37.699238</v>
      </c>
      <c r="X5379" s="1" t="s">
        <v>69</v>
      </c>
      <c r="Y5379" s="1" t="s">
        <v>70</v>
      </c>
      <c r="Z5379" s="1" t="s">
        <v>70</v>
      </c>
      <c r="AA5379" s="1" t="s">
        <v>70</v>
      </c>
      <c r="AB5379" s="1" t="s">
        <v>69</v>
      </c>
      <c r="AC5379" s="1" t="s">
        <v>69</v>
      </c>
      <c r="AD5379" s="1" t="s">
        <v>69</v>
      </c>
      <c r="AE5379" s="1" t="s">
        <v>69</v>
      </c>
      <c r="AF5379" s="1" t="s">
        <v>69</v>
      </c>
      <c r="AG5379" s="1" t="s">
        <v>69</v>
      </c>
      <c r="AH5379" s="1" t="s">
        <v>69</v>
      </c>
      <c r="AI5379" s="1" t="s">
        <v>70</v>
      </c>
      <c r="AJ5379" s="1" t="s">
        <v>69</v>
      </c>
      <c r="AK5379" s="1" t="s">
        <v>69</v>
      </c>
      <c r="AL5379" s="1" t="s">
        <v>69</v>
      </c>
      <c r="AM5379" s="1" t="s">
        <v>69</v>
      </c>
      <c r="AN5379" s="1" t="s">
        <v>70</v>
      </c>
      <c r="AO5379" s="1" t="s">
        <v>69</v>
      </c>
      <c r="AP5379" s="1" t="s">
        <v>70</v>
      </c>
      <c r="AQ5379" s="1" t="s">
        <v>70</v>
      </c>
      <c r="AR5379" s="1" t="s">
        <v>69</v>
      </c>
      <c r="AS5379" s="1" t="s">
        <v>69</v>
      </c>
      <c r="AT5379" s="1" t="s">
        <v>69</v>
      </c>
      <c r="AU5379" s="1" t="s">
        <v>69</v>
      </c>
      <c r="AV5379" s="1" t="s">
        <v>69</v>
      </c>
      <c r="AW5379" s="1" t="s">
        <v>70</v>
      </c>
      <c r="AX5379" s="1" t="s">
        <v>70</v>
      </c>
      <c r="AY5379" s="1" t="s">
        <v>70</v>
      </c>
      <c r="AZ5379" s="1" t="s">
        <v>69</v>
      </c>
      <c r="BA5379" s="1" t="s">
        <v>70</v>
      </c>
      <c r="BB5379" s="1" t="s">
        <v>69</v>
      </c>
      <c r="BC5379" s="1" t="s">
        <v>70</v>
      </c>
      <c r="BD5379" s="1" t="s">
        <v>70</v>
      </c>
      <c r="BE5379" s="1" t="s">
        <v>70</v>
      </c>
      <c r="BF5379" s="1" t="s">
        <v>70</v>
      </c>
      <c r="BG5379" s="3">
        <v>43313.40069444444</v>
      </c>
    </row>
    <row r="5380">
      <c r="A5380" s="1">
        <v>1007391.0</v>
      </c>
      <c r="B5380" s="1" t="s">
        <v>23427</v>
      </c>
      <c r="H5380" s="1" t="s">
        <v>23428</v>
      </c>
      <c r="I5380" s="1" t="s">
        <v>23429</v>
      </c>
      <c r="J5380" s="1" t="s">
        <v>4326</v>
      </c>
      <c r="K5380" s="1" t="s">
        <v>451</v>
      </c>
      <c r="U5380" s="1">
        <v>-88.092903</v>
      </c>
      <c r="V5380" s="1">
        <v>43.949699</v>
      </c>
      <c r="X5380" s="1" t="s">
        <v>70</v>
      </c>
      <c r="Y5380" s="1" t="s">
        <v>70</v>
      </c>
      <c r="Z5380" s="1" t="s">
        <v>70</v>
      </c>
      <c r="AA5380" s="1" t="s">
        <v>70</v>
      </c>
      <c r="AB5380" s="1" t="s">
        <v>70</v>
      </c>
      <c r="AC5380" s="1" t="s">
        <v>80</v>
      </c>
      <c r="BG5380" s="1">
        <v>2011.0</v>
      </c>
    </row>
    <row r="5381">
      <c r="A5381" s="1">
        <v>1000298.0</v>
      </c>
      <c r="B5381" s="1" t="s">
        <v>23430</v>
      </c>
      <c r="C5381" s="2" t="s">
        <v>23431</v>
      </c>
      <c r="D5381" s="2" t="s">
        <v>23432</v>
      </c>
      <c r="H5381" s="1" t="s">
        <v>23433</v>
      </c>
      <c r="I5381" s="1" t="s">
        <v>23434</v>
      </c>
      <c r="J5381" s="1" t="s">
        <v>170</v>
      </c>
      <c r="K5381" s="1" t="s">
        <v>171</v>
      </c>
      <c r="L5381" s="1">
        <v>55428.0</v>
      </c>
      <c r="M5381" s="1" t="s">
        <v>23435</v>
      </c>
      <c r="N5381" s="1" t="s">
        <v>603</v>
      </c>
      <c r="O5381" s="1" t="s">
        <v>23436</v>
      </c>
      <c r="U5381" s="1">
        <v>-93.384033</v>
      </c>
      <c r="V5381" s="1">
        <v>45.034279</v>
      </c>
      <c r="W5381" s="1" t="s">
        <v>392</v>
      </c>
      <c r="X5381" s="1" t="s">
        <v>69</v>
      </c>
      <c r="Y5381" s="1" t="s">
        <v>69</v>
      </c>
      <c r="Z5381" s="1" t="s">
        <v>69</v>
      </c>
      <c r="AA5381" s="1" t="s">
        <v>69</v>
      </c>
      <c r="AB5381" s="1" t="s">
        <v>70</v>
      </c>
      <c r="AC5381" s="1" t="s">
        <v>80</v>
      </c>
      <c r="AD5381" s="1" t="s">
        <v>69</v>
      </c>
      <c r="AE5381" s="1" t="s">
        <v>70</v>
      </c>
      <c r="AF5381" s="1" t="s">
        <v>69</v>
      </c>
      <c r="AG5381" s="1" t="s">
        <v>69</v>
      </c>
      <c r="AH5381" s="1" t="s">
        <v>69</v>
      </c>
      <c r="AI5381" s="1" t="s">
        <v>70</v>
      </c>
      <c r="AJ5381" s="1" t="s">
        <v>69</v>
      </c>
      <c r="AK5381" s="1" t="s">
        <v>69</v>
      </c>
      <c r="AL5381" s="1" t="s">
        <v>70</v>
      </c>
      <c r="AM5381" s="1" t="s">
        <v>69</v>
      </c>
      <c r="AN5381" s="1" t="s">
        <v>70</v>
      </c>
      <c r="AO5381" s="1" t="s">
        <v>70</v>
      </c>
      <c r="AP5381" s="1" t="s">
        <v>70</v>
      </c>
      <c r="AQ5381" s="1" t="s">
        <v>70</v>
      </c>
      <c r="AR5381" s="1" t="s">
        <v>69</v>
      </c>
      <c r="AS5381" s="1" t="s">
        <v>69</v>
      </c>
      <c r="AT5381" s="1" t="s">
        <v>69</v>
      </c>
      <c r="AU5381" s="1" t="s">
        <v>69</v>
      </c>
      <c r="AV5381" s="1" t="s">
        <v>70</v>
      </c>
      <c r="AW5381" s="1" t="s">
        <v>70</v>
      </c>
      <c r="AX5381" s="1" t="s">
        <v>70</v>
      </c>
      <c r="AY5381" s="1" t="s">
        <v>70</v>
      </c>
      <c r="AZ5381" s="1" t="s">
        <v>69</v>
      </c>
      <c r="BA5381" s="1" t="s">
        <v>69</v>
      </c>
      <c r="BB5381" s="1" t="s">
        <v>70</v>
      </c>
      <c r="BC5381" s="1" t="s">
        <v>70</v>
      </c>
      <c r="BD5381" s="1" t="s">
        <v>70</v>
      </c>
      <c r="BE5381" s="1" t="s">
        <v>70</v>
      </c>
      <c r="BF5381" s="1" t="s">
        <v>70</v>
      </c>
      <c r="BG5381" s="3">
        <v>41729.830555555556</v>
      </c>
    </row>
    <row r="5382">
      <c r="A5382" s="1">
        <v>1007631.0</v>
      </c>
      <c r="B5382" s="1" t="s">
        <v>23437</v>
      </c>
      <c r="H5382" s="1" t="s">
        <v>23438</v>
      </c>
      <c r="I5382" s="1" t="s">
        <v>5989</v>
      </c>
      <c r="J5382" s="1" t="s">
        <v>5990</v>
      </c>
      <c r="K5382" s="1" t="s">
        <v>575</v>
      </c>
      <c r="U5382" s="1">
        <v>-85.606003</v>
      </c>
      <c r="V5382" s="1">
        <v>42.9161</v>
      </c>
      <c r="X5382" s="1" t="s">
        <v>70</v>
      </c>
      <c r="Y5382" s="1" t="s">
        <v>70</v>
      </c>
      <c r="Z5382" s="1" t="s">
        <v>70</v>
      </c>
      <c r="AA5382" s="1" t="s">
        <v>70</v>
      </c>
      <c r="AB5382" s="1" t="s">
        <v>70</v>
      </c>
      <c r="AC5382" s="1" t="s">
        <v>80</v>
      </c>
      <c r="BG5382" s="1">
        <v>2011.0</v>
      </c>
    </row>
    <row r="5383">
      <c r="A5383" s="1">
        <v>1009562.0</v>
      </c>
      <c r="B5383" s="1" t="s">
        <v>23439</v>
      </c>
      <c r="H5383" s="1" t="s">
        <v>23440</v>
      </c>
      <c r="I5383" s="1" t="s">
        <v>428</v>
      </c>
      <c r="K5383" s="1" t="s">
        <v>211</v>
      </c>
      <c r="U5383" s="1">
        <v>-84.265999</v>
      </c>
      <c r="V5383" s="1">
        <v>30.435801</v>
      </c>
      <c r="X5383" s="1" t="s">
        <v>69</v>
      </c>
      <c r="Y5383" s="1" t="s">
        <v>70</v>
      </c>
      <c r="Z5383" s="1" t="s">
        <v>70</v>
      </c>
      <c r="AA5383" s="1" t="s">
        <v>70</v>
      </c>
      <c r="AB5383" s="1" t="s">
        <v>70</v>
      </c>
      <c r="AC5383" s="1" t="s">
        <v>80</v>
      </c>
      <c r="BG5383" s="1">
        <v>2013.0</v>
      </c>
    </row>
    <row r="5384">
      <c r="A5384" s="1">
        <v>1000495.0</v>
      </c>
      <c r="B5384" s="1" t="s">
        <v>23441</v>
      </c>
      <c r="C5384" s="2" t="s">
        <v>23442</v>
      </c>
      <c r="D5384" s="2" t="s">
        <v>23443</v>
      </c>
      <c r="H5384" s="1" t="s">
        <v>23444</v>
      </c>
      <c r="I5384" s="1" t="s">
        <v>23445</v>
      </c>
      <c r="J5384" s="1" t="s">
        <v>6183</v>
      </c>
      <c r="K5384" s="1" t="s">
        <v>203</v>
      </c>
      <c r="L5384" s="1">
        <v>60451.0</v>
      </c>
      <c r="N5384" s="1" t="s">
        <v>79</v>
      </c>
      <c r="U5384" s="1">
        <v>-87.979897</v>
      </c>
      <c r="V5384" s="1">
        <v>41.514198</v>
      </c>
      <c r="W5384" s="1" t="s">
        <v>392</v>
      </c>
      <c r="X5384" s="1" t="s">
        <v>70</v>
      </c>
      <c r="Y5384" s="1" t="s">
        <v>70</v>
      </c>
      <c r="Z5384" s="1" t="s">
        <v>70</v>
      </c>
      <c r="AA5384" s="1" t="s">
        <v>70</v>
      </c>
      <c r="AB5384" s="1" t="s">
        <v>70</v>
      </c>
      <c r="AC5384" s="1" t="s">
        <v>69</v>
      </c>
      <c r="AD5384" s="1" t="s">
        <v>69</v>
      </c>
      <c r="AE5384" s="1" t="s">
        <v>69</v>
      </c>
      <c r="AF5384" s="1" t="s">
        <v>69</v>
      </c>
      <c r="AG5384" s="1" t="s">
        <v>69</v>
      </c>
      <c r="AH5384" s="1" t="s">
        <v>70</v>
      </c>
      <c r="AI5384" s="1" t="s">
        <v>70</v>
      </c>
      <c r="AJ5384" s="1" t="s">
        <v>69</v>
      </c>
      <c r="AK5384" s="1" t="s">
        <v>69</v>
      </c>
      <c r="AL5384" s="1" t="s">
        <v>69</v>
      </c>
      <c r="AM5384" s="1" t="s">
        <v>69</v>
      </c>
      <c r="AN5384" s="1" t="s">
        <v>70</v>
      </c>
      <c r="AO5384" s="1" t="s">
        <v>70</v>
      </c>
      <c r="AP5384" s="1" t="s">
        <v>70</v>
      </c>
      <c r="AQ5384" s="1" t="s">
        <v>70</v>
      </c>
      <c r="AR5384" s="1" t="s">
        <v>69</v>
      </c>
      <c r="AS5384" s="1" t="s">
        <v>69</v>
      </c>
      <c r="AT5384" s="1" t="s">
        <v>69</v>
      </c>
      <c r="AU5384" s="1" t="s">
        <v>69</v>
      </c>
      <c r="AV5384" s="1" t="s">
        <v>70</v>
      </c>
      <c r="AW5384" s="1" t="s">
        <v>69</v>
      </c>
      <c r="AX5384" s="1" t="s">
        <v>70</v>
      </c>
      <c r="AY5384" s="1" t="s">
        <v>70</v>
      </c>
      <c r="AZ5384" s="1" t="s">
        <v>69</v>
      </c>
      <c r="BA5384" s="1" t="s">
        <v>70</v>
      </c>
      <c r="BB5384" s="1" t="s">
        <v>70</v>
      </c>
      <c r="BC5384" s="1" t="s">
        <v>70</v>
      </c>
      <c r="BD5384" s="1" t="s">
        <v>70</v>
      </c>
      <c r="BE5384" s="1" t="s">
        <v>70</v>
      </c>
      <c r="BF5384" s="1" t="s">
        <v>70</v>
      </c>
      <c r="BG5384" s="3">
        <v>41466.62986111111</v>
      </c>
    </row>
    <row r="5385">
      <c r="A5385" s="1">
        <v>1000967.0</v>
      </c>
      <c r="B5385" s="1" t="s">
        <v>23446</v>
      </c>
      <c r="H5385" s="1" t="s">
        <v>23447</v>
      </c>
      <c r="I5385" s="1" t="s">
        <v>4037</v>
      </c>
      <c r="J5385" s="1" t="s">
        <v>15028</v>
      </c>
      <c r="K5385" s="1" t="s">
        <v>77</v>
      </c>
      <c r="L5385" s="1">
        <v>44851.0</v>
      </c>
      <c r="U5385" s="1">
        <v>-81.590599</v>
      </c>
      <c r="V5385" s="1">
        <v>41.483898</v>
      </c>
      <c r="X5385" s="1" t="s">
        <v>70</v>
      </c>
      <c r="Y5385" s="1" t="s">
        <v>70</v>
      </c>
      <c r="Z5385" s="1" t="s">
        <v>70</v>
      </c>
      <c r="AA5385" s="1" t="s">
        <v>70</v>
      </c>
      <c r="AB5385" s="1" t="s">
        <v>70</v>
      </c>
      <c r="AC5385" s="1" t="s">
        <v>80</v>
      </c>
      <c r="BG5385" s="1">
        <v>2009.0</v>
      </c>
    </row>
    <row r="5386">
      <c r="A5386" s="1">
        <v>1006957.0</v>
      </c>
      <c r="B5386" s="1" t="s">
        <v>23448</v>
      </c>
      <c r="I5386" s="1" t="s">
        <v>4037</v>
      </c>
      <c r="J5386" s="1" t="s">
        <v>23449</v>
      </c>
      <c r="K5386" s="1" t="s">
        <v>171</v>
      </c>
      <c r="L5386" s="1">
        <v>56273.0</v>
      </c>
      <c r="M5386" s="1" t="s">
        <v>23450</v>
      </c>
      <c r="N5386" s="1" t="s">
        <v>205</v>
      </c>
      <c r="U5386" s="1">
        <v>-94.94323</v>
      </c>
      <c r="V5386" s="1">
        <v>45.301167</v>
      </c>
      <c r="W5386" s="1" t="s">
        <v>99</v>
      </c>
      <c r="X5386" s="1" t="s">
        <v>70</v>
      </c>
      <c r="Y5386" s="1" t="s">
        <v>70</v>
      </c>
      <c r="Z5386" s="1" t="s">
        <v>70</v>
      </c>
      <c r="AA5386" s="1" t="s">
        <v>70</v>
      </c>
      <c r="AB5386" s="1" t="s">
        <v>70</v>
      </c>
      <c r="AC5386" s="1" t="s">
        <v>70</v>
      </c>
      <c r="AD5386" s="1" t="s">
        <v>69</v>
      </c>
      <c r="AE5386" s="1" t="s">
        <v>70</v>
      </c>
      <c r="AF5386" s="1" t="s">
        <v>69</v>
      </c>
      <c r="AG5386" s="1" t="s">
        <v>70</v>
      </c>
      <c r="AH5386" s="1" t="s">
        <v>70</v>
      </c>
      <c r="AI5386" s="1" t="s">
        <v>70</v>
      </c>
      <c r="AJ5386" s="1" t="s">
        <v>69</v>
      </c>
      <c r="AK5386" s="1" t="s">
        <v>69</v>
      </c>
      <c r="AL5386" s="1" t="s">
        <v>69</v>
      </c>
      <c r="AM5386" s="1" t="s">
        <v>69</v>
      </c>
      <c r="AN5386" s="1" t="s">
        <v>70</v>
      </c>
      <c r="AO5386" s="1" t="s">
        <v>70</v>
      </c>
      <c r="AP5386" s="1" t="s">
        <v>70</v>
      </c>
      <c r="AQ5386" s="1" t="s">
        <v>70</v>
      </c>
      <c r="AR5386" s="1" t="s">
        <v>69</v>
      </c>
      <c r="AS5386" s="1" t="s">
        <v>70</v>
      </c>
      <c r="AT5386" s="1" t="s">
        <v>69</v>
      </c>
      <c r="AU5386" s="1" t="s">
        <v>69</v>
      </c>
      <c r="AV5386" s="1" t="s">
        <v>70</v>
      </c>
      <c r="AW5386" s="1" t="s">
        <v>70</v>
      </c>
      <c r="AX5386" s="1" t="s">
        <v>70</v>
      </c>
      <c r="AY5386" s="1" t="s">
        <v>70</v>
      </c>
      <c r="AZ5386" s="1" t="s">
        <v>69</v>
      </c>
      <c r="BA5386" s="1" t="s">
        <v>70</v>
      </c>
      <c r="BB5386" s="1" t="s">
        <v>70</v>
      </c>
      <c r="BC5386" s="1" t="s">
        <v>70</v>
      </c>
      <c r="BD5386" s="1" t="s">
        <v>70</v>
      </c>
      <c r="BE5386" s="1" t="s">
        <v>70</v>
      </c>
      <c r="BF5386" s="1" t="s">
        <v>70</v>
      </c>
      <c r="BG5386" s="3">
        <v>41437.45277777778</v>
      </c>
    </row>
    <row r="5387">
      <c r="A5387" s="1">
        <v>1002588.0</v>
      </c>
      <c r="B5387" s="1" t="s">
        <v>23451</v>
      </c>
      <c r="C5387" s="2" t="s">
        <v>23452</v>
      </c>
      <c r="H5387" s="1" t="s">
        <v>23453</v>
      </c>
      <c r="I5387" s="1" t="s">
        <v>4037</v>
      </c>
      <c r="J5387" s="1" t="s">
        <v>4037</v>
      </c>
      <c r="K5387" s="1" t="s">
        <v>1818</v>
      </c>
      <c r="L5387" s="1">
        <v>6320.0</v>
      </c>
      <c r="M5387" s="1" t="s">
        <v>23454</v>
      </c>
      <c r="N5387" s="1" t="s">
        <v>4276</v>
      </c>
      <c r="U5387" s="1">
        <v>-72.094025</v>
      </c>
      <c r="V5387" s="1">
        <v>41.353893</v>
      </c>
      <c r="W5387" s="1" t="s">
        <v>392</v>
      </c>
      <c r="X5387" s="1" t="s">
        <v>69</v>
      </c>
      <c r="Y5387" s="1" t="s">
        <v>69</v>
      </c>
      <c r="Z5387" s="1" t="s">
        <v>70</v>
      </c>
      <c r="AA5387" s="1" t="s">
        <v>69</v>
      </c>
      <c r="AB5387" s="1" t="s">
        <v>69</v>
      </c>
      <c r="AC5387" s="1" t="s">
        <v>80</v>
      </c>
      <c r="AD5387" s="1" t="s">
        <v>69</v>
      </c>
      <c r="AE5387" s="1" t="s">
        <v>69</v>
      </c>
      <c r="AF5387" s="1" t="s">
        <v>69</v>
      </c>
      <c r="AG5387" s="1" t="s">
        <v>70</v>
      </c>
      <c r="AH5387" s="1" t="s">
        <v>69</v>
      </c>
      <c r="AI5387" s="1" t="s">
        <v>70</v>
      </c>
      <c r="AJ5387" s="1" t="s">
        <v>70</v>
      </c>
      <c r="AK5387" s="1" t="s">
        <v>69</v>
      </c>
      <c r="AL5387" s="1" t="s">
        <v>69</v>
      </c>
      <c r="AM5387" s="1" t="s">
        <v>69</v>
      </c>
      <c r="AN5387" s="1" t="s">
        <v>69</v>
      </c>
      <c r="AO5387" s="1" t="s">
        <v>70</v>
      </c>
      <c r="AP5387" s="1" t="s">
        <v>70</v>
      </c>
      <c r="AQ5387" s="1" t="s">
        <v>70</v>
      </c>
      <c r="AR5387" s="1" t="s">
        <v>70</v>
      </c>
      <c r="AS5387" s="1" t="s">
        <v>70</v>
      </c>
      <c r="AT5387" s="1" t="s">
        <v>69</v>
      </c>
      <c r="AU5387" s="1" t="s">
        <v>69</v>
      </c>
      <c r="AV5387" s="1" t="s">
        <v>70</v>
      </c>
      <c r="AW5387" s="1" t="s">
        <v>70</v>
      </c>
      <c r="AX5387" s="1" t="s">
        <v>70</v>
      </c>
      <c r="AY5387" s="1" t="s">
        <v>70</v>
      </c>
      <c r="AZ5387" s="1" t="s">
        <v>69</v>
      </c>
      <c r="BA5387" s="1" t="s">
        <v>70</v>
      </c>
      <c r="BB5387" s="1" t="s">
        <v>70</v>
      </c>
      <c r="BC5387" s="1" t="s">
        <v>70</v>
      </c>
      <c r="BD5387" s="1" t="s">
        <v>70</v>
      </c>
      <c r="BE5387" s="1" t="s">
        <v>70</v>
      </c>
      <c r="BF5387" s="1" t="s">
        <v>70</v>
      </c>
      <c r="BG5387" s="3">
        <v>41436.74444444444</v>
      </c>
    </row>
    <row r="5388">
      <c r="A5388" s="1">
        <v>1002589.0</v>
      </c>
      <c r="B5388" s="1" t="s">
        <v>23451</v>
      </c>
      <c r="C5388" s="2" t="s">
        <v>23452</v>
      </c>
      <c r="H5388" s="1" t="s">
        <v>23455</v>
      </c>
      <c r="I5388" s="1" t="s">
        <v>4037</v>
      </c>
      <c r="J5388" s="1" t="s">
        <v>4037</v>
      </c>
      <c r="K5388" s="1" t="s">
        <v>1818</v>
      </c>
      <c r="L5388" s="1">
        <v>6320.0</v>
      </c>
      <c r="M5388" s="1" t="s">
        <v>23456</v>
      </c>
      <c r="N5388" s="1" t="s">
        <v>1809</v>
      </c>
      <c r="U5388" s="1">
        <v>-72.103806</v>
      </c>
      <c r="V5388" s="1">
        <v>41.337215</v>
      </c>
      <c r="W5388" s="1" t="s">
        <v>2471</v>
      </c>
      <c r="X5388" s="1" t="s">
        <v>69</v>
      </c>
      <c r="Y5388" s="1" t="s">
        <v>69</v>
      </c>
      <c r="Z5388" s="1" t="s">
        <v>70</v>
      </c>
      <c r="AA5388" s="1" t="s">
        <v>69</v>
      </c>
      <c r="AB5388" s="1" t="s">
        <v>69</v>
      </c>
      <c r="AC5388" s="1" t="s">
        <v>80</v>
      </c>
      <c r="AD5388" s="1" t="s">
        <v>69</v>
      </c>
      <c r="AE5388" s="1" t="s">
        <v>69</v>
      </c>
      <c r="AF5388" s="1" t="s">
        <v>70</v>
      </c>
      <c r="AG5388" s="1" t="s">
        <v>69</v>
      </c>
      <c r="AH5388" s="1" t="s">
        <v>69</v>
      </c>
      <c r="AI5388" s="1" t="s">
        <v>70</v>
      </c>
      <c r="AJ5388" s="1" t="s">
        <v>70</v>
      </c>
      <c r="AK5388" s="1" t="s">
        <v>69</v>
      </c>
      <c r="AL5388" s="1" t="s">
        <v>69</v>
      </c>
      <c r="AM5388" s="1" t="s">
        <v>69</v>
      </c>
      <c r="AN5388" s="1" t="s">
        <v>69</v>
      </c>
      <c r="AO5388" s="1" t="s">
        <v>69</v>
      </c>
      <c r="AP5388" s="1" t="s">
        <v>70</v>
      </c>
      <c r="AQ5388" s="1" t="s">
        <v>70</v>
      </c>
      <c r="AR5388" s="1" t="s">
        <v>69</v>
      </c>
      <c r="AS5388" s="1" t="s">
        <v>69</v>
      </c>
      <c r="AT5388" s="1" t="s">
        <v>70</v>
      </c>
      <c r="AU5388" s="1" t="s">
        <v>69</v>
      </c>
      <c r="AV5388" s="1" t="s">
        <v>70</v>
      </c>
      <c r="AW5388" s="1" t="s">
        <v>70</v>
      </c>
      <c r="AX5388" s="1" t="s">
        <v>70</v>
      </c>
      <c r="AY5388" s="1" t="s">
        <v>70</v>
      </c>
      <c r="AZ5388" s="1" t="s">
        <v>69</v>
      </c>
      <c r="BA5388" s="1" t="s">
        <v>70</v>
      </c>
      <c r="BB5388" s="1" t="s">
        <v>70</v>
      </c>
      <c r="BC5388" s="1" t="s">
        <v>70</v>
      </c>
      <c r="BD5388" s="1" t="s">
        <v>70</v>
      </c>
      <c r="BE5388" s="1" t="s">
        <v>70</v>
      </c>
      <c r="BF5388" s="1" t="s">
        <v>70</v>
      </c>
      <c r="BG5388" s="3">
        <v>41436.731944444444</v>
      </c>
    </row>
    <row r="5389">
      <c r="A5389" s="1">
        <v>1008083.0</v>
      </c>
      <c r="B5389" s="1" t="s">
        <v>23457</v>
      </c>
      <c r="C5389" s="2" t="s">
        <v>23452</v>
      </c>
      <c r="H5389" s="1" t="s">
        <v>23458</v>
      </c>
      <c r="I5389" s="1" t="s">
        <v>4037</v>
      </c>
      <c r="J5389" s="1" t="s">
        <v>4037</v>
      </c>
      <c r="K5389" s="1" t="s">
        <v>1818</v>
      </c>
      <c r="L5389" s="1">
        <v>6320.0</v>
      </c>
      <c r="M5389" s="1" t="s">
        <v>10884</v>
      </c>
      <c r="N5389" s="1" t="s">
        <v>2679</v>
      </c>
      <c r="U5389" s="1">
        <v>-72.102905</v>
      </c>
      <c r="V5389" s="1">
        <v>41.368893</v>
      </c>
      <c r="W5389" s="1" t="s">
        <v>136</v>
      </c>
      <c r="X5389" s="1" t="s">
        <v>69</v>
      </c>
      <c r="Y5389" s="1" t="s">
        <v>69</v>
      </c>
      <c r="Z5389" s="1" t="s">
        <v>69</v>
      </c>
      <c r="AA5389" s="1" t="s">
        <v>69</v>
      </c>
      <c r="AB5389" s="1" t="s">
        <v>69</v>
      </c>
      <c r="AC5389" s="1" t="s">
        <v>80</v>
      </c>
      <c r="AD5389" s="1" t="s">
        <v>69</v>
      </c>
      <c r="AE5389" s="1" t="s">
        <v>69</v>
      </c>
      <c r="AF5389" s="1" t="s">
        <v>69</v>
      </c>
      <c r="AG5389" s="1" t="s">
        <v>69</v>
      </c>
      <c r="AH5389" s="1" t="s">
        <v>70</v>
      </c>
      <c r="AI5389" s="1" t="s">
        <v>70</v>
      </c>
      <c r="AJ5389" s="1" t="s">
        <v>70</v>
      </c>
      <c r="AK5389" s="1" t="s">
        <v>69</v>
      </c>
      <c r="AL5389" s="1" t="s">
        <v>69</v>
      </c>
      <c r="AM5389" s="1" t="s">
        <v>69</v>
      </c>
      <c r="AN5389" s="1" t="s">
        <v>69</v>
      </c>
      <c r="AO5389" s="1" t="s">
        <v>69</v>
      </c>
      <c r="AP5389" s="1" t="s">
        <v>70</v>
      </c>
      <c r="AQ5389" s="1" t="s">
        <v>70</v>
      </c>
      <c r="AR5389" s="1" t="s">
        <v>70</v>
      </c>
      <c r="AS5389" s="1" t="s">
        <v>70</v>
      </c>
      <c r="AT5389" s="1" t="s">
        <v>69</v>
      </c>
      <c r="AU5389" s="1" t="s">
        <v>69</v>
      </c>
      <c r="AV5389" s="1" t="s">
        <v>70</v>
      </c>
      <c r="AW5389" s="1" t="s">
        <v>70</v>
      </c>
      <c r="AX5389" s="1" t="s">
        <v>70</v>
      </c>
      <c r="AY5389" s="1" t="s">
        <v>70</v>
      </c>
      <c r="AZ5389" s="1" t="s">
        <v>69</v>
      </c>
      <c r="BA5389" s="1" t="s">
        <v>70</v>
      </c>
      <c r="BB5389" s="1" t="s">
        <v>70</v>
      </c>
      <c r="BC5389" s="1" t="s">
        <v>70</v>
      </c>
      <c r="BD5389" s="1" t="s">
        <v>70</v>
      </c>
      <c r="BE5389" s="1" t="s">
        <v>70</v>
      </c>
      <c r="BF5389" s="1" t="s">
        <v>70</v>
      </c>
      <c r="BG5389" s="3">
        <v>41436.74930555555</v>
      </c>
    </row>
    <row r="5390">
      <c r="A5390" s="1">
        <v>1007472.0</v>
      </c>
      <c r="B5390" s="1" t="s">
        <v>23459</v>
      </c>
      <c r="H5390" s="1" t="s">
        <v>23460</v>
      </c>
      <c r="I5390" s="1" t="s">
        <v>23461</v>
      </c>
      <c r="J5390" s="1" t="s">
        <v>8100</v>
      </c>
      <c r="K5390" s="1" t="s">
        <v>1818</v>
      </c>
      <c r="L5390" s="1">
        <v>6776.0</v>
      </c>
      <c r="U5390" s="1">
        <v>-73.4114</v>
      </c>
      <c r="V5390" s="1">
        <v>41.577202</v>
      </c>
      <c r="X5390" s="1" t="s">
        <v>70</v>
      </c>
      <c r="Y5390" s="1" t="s">
        <v>70</v>
      </c>
      <c r="Z5390" s="1" t="s">
        <v>70</v>
      </c>
      <c r="AA5390" s="1" t="s">
        <v>70</v>
      </c>
      <c r="AB5390" s="1" t="s">
        <v>70</v>
      </c>
      <c r="AC5390" s="1" t="s">
        <v>80</v>
      </c>
      <c r="BG5390" s="1">
        <v>2009.0</v>
      </c>
    </row>
    <row r="5391">
      <c r="A5391" s="1">
        <v>1012708.0</v>
      </c>
      <c r="B5391" s="1" t="s">
        <v>23462</v>
      </c>
      <c r="C5391" s="2" t="s">
        <v>23463</v>
      </c>
      <c r="D5391" s="1" t="s">
        <v>23464</v>
      </c>
      <c r="E5391" s="1" t="s">
        <v>23465</v>
      </c>
      <c r="G5391" s="1" t="s">
        <v>23466</v>
      </c>
      <c r="H5391" s="1" t="s">
        <v>23467</v>
      </c>
      <c r="I5391" s="1" t="s">
        <v>620</v>
      </c>
      <c r="J5391" s="1" t="s">
        <v>134</v>
      </c>
      <c r="K5391" s="1" t="s">
        <v>134</v>
      </c>
      <c r="L5391" s="1">
        <v>20008.0</v>
      </c>
      <c r="M5391" s="1" t="s">
        <v>14882</v>
      </c>
      <c r="N5391" s="1" t="s">
        <v>23468</v>
      </c>
      <c r="U5391" s="1">
        <v>-77.070099</v>
      </c>
      <c r="V5391" s="1">
        <v>38.946507</v>
      </c>
      <c r="X5391" s="1" t="s">
        <v>69</v>
      </c>
      <c r="Y5391" s="1" t="s">
        <v>69</v>
      </c>
      <c r="Z5391" s="1" t="s">
        <v>69</v>
      </c>
      <c r="AA5391" s="1" t="s">
        <v>69</v>
      </c>
      <c r="AB5391" s="1" t="s">
        <v>69</v>
      </c>
      <c r="AC5391" s="1" t="s">
        <v>69</v>
      </c>
      <c r="AD5391" s="1" t="s">
        <v>70</v>
      </c>
      <c r="AE5391" s="1" t="s">
        <v>70</v>
      </c>
      <c r="AF5391" s="1" t="s">
        <v>70</v>
      </c>
      <c r="AG5391" s="1" t="s">
        <v>70</v>
      </c>
      <c r="AH5391" s="1" t="s">
        <v>69</v>
      </c>
      <c r="AI5391" s="1" t="s">
        <v>70</v>
      </c>
      <c r="AJ5391" s="1" t="s">
        <v>69</v>
      </c>
      <c r="AK5391" s="1" t="s">
        <v>69</v>
      </c>
      <c r="AL5391" s="1" t="s">
        <v>70</v>
      </c>
      <c r="AM5391" s="1" t="s">
        <v>70</v>
      </c>
      <c r="AN5391" s="1" t="s">
        <v>70</v>
      </c>
      <c r="AO5391" s="1" t="s">
        <v>70</v>
      </c>
      <c r="AP5391" s="1" t="s">
        <v>70</v>
      </c>
      <c r="AQ5391" s="1" t="s">
        <v>69</v>
      </c>
      <c r="AR5391" s="1" t="s">
        <v>70</v>
      </c>
      <c r="AS5391" s="1" t="s">
        <v>70</v>
      </c>
      <c r="AT5391" s="1" t="s">
        <v>70</v>
      </c>
      <c r="AU5391" s="1" t="s">
        <v>70</v>
      </c>
      <c r="AV5391" s="1" t="s">
        <v>70</v>
      </c>
      <c r="AW5391" s="1" t="s">
        <v>70</v>
      </c>
      <c r="AX5391" s="1" t="s">
        <v>70</v>
      </c>
      <c r="AY5391" s="1" t="s">
        <v>70</v>
      </c>
      <c r="AZ5391" s="1" t="s">
        <v>69</v>
      </c>
      <c r="BA5391" s="1" t="s">
        <v>70</v>
      </c>
      <c r="BB5391" s="1" t="s">
        <v>69</v>
      </c>
      <c r="BC5391" s="1" t="s">
        <v>69</v>
      </c>
      <c r="BD5391" s="1" t="s">
        <v>70</v>
      </c>
      <c r="BE5391" s="1" t="s">
        <v>70</v>
      </c>
      <c r="BF5391" s="1" t="s">
        <v>70</v>
      </c>
      <c r="BG5391" s="3">
        <v>42570.59305555555</v>
      </c>
    </row>
    <row r="5392">
      <c r="A5392" s="1">
        <v>1012707.0</v>
      </c>
      <c r="B5392" s="1" t="s">
        <v>23469</v>
      </c>
      <c r="C5392" s="2" t="s">
        <v>23463</v>
      </c>
      <c r="D5392" s="1" t="s">
        <v>23464</v>
      </c>
      <c r="E5392" s="1" t="s">
        <v>23465</v>
      </c>
      <c r="G5392" s="1" t="s">
        <v>23466</v>
      </c>
      <c r="H5392" s="1" t="s">
        <v>23470</v>
      </c>
      <c r="I5392" s="1" t="s">
        <v>133</v>
      </c>
      <c r="J5392" s="1" t="s">
        <v>134</v>
      </c>
      <c r="K5392" s="1" t="s">
        <v>134</v>
      </c>
      <c r="L5392" s="1">
        <v>20003.0</v>
      </c>
      <c r="M5392" s="1" t="s">
        <v>23471</v>
      </c>
      <c r="N5392" s="1" t="s">
        <v>1107</v>
      </c>
      <c r="O5392" s="1" t="s">
        <v>23472</v>
      </c>
      <c r="P5392" s="1" t="s">
        <v>10625</v>
      </c>
      <c r="U5392" s="1">
        <v>-76.988106</v>
      </c>
      <c r="V5392" s="1">
        <v>38.882992</v>
      </c>
      <c r="X5392" s="1" t="s">
        <v>69</v>
      </c>
      <c r="Y5392" s="1" t="s">
        <v>69</v>
      </c>
      <c r="Z5392" s="1" t="s">
        <v>69</v>
      </c>
      <c r="AA5392" s="1" t="s">
        <v>69</v>
      </c>
      <c r="AB5392" s="1" t="s">
        <v>69</v>
      </c>
      <c r="AC5392" s="1" t="s">
        <v>69</v>
      </c>
      <c r="AD5392" s="1" t="s">
        <v>70</v>
      </c>
      <c r="AE5392" s="1" t="s">
        <v>70</v>
      </c>
      <c r="AF5392" s="1" t="s">
        <v>70</v>
      </c>
      <c r="AG5392" s="1" t="s">
        <v>70</v>
      </c>
      <c r="AH5392" s="1" t="s">
        <v>69</v>
      </c>
      <c r="AI5392" s="1" t="s">
        <v>70</v>
      </c>
      <c r="AJ5392" s="1" t="s">
        <v>69</v>
      </c>
      <c r="AK5392" s="1" t="s">
        <v>69</v>
      </c>
      <c r="AL5392" s="1" t="s">
        <v>70</v>
      </c>
      <c r="AM5392" s="1" t="s">
        <v>70</v>
      </c>
      <c r="AN5392" s="1" t="s">
        <v>70</v>
      </c>
      <c r="AO5392" s="1" t="s">
        <v>70</v>
      </c>
      <c r="AP5392" s="1" t="s">
        <v>70</v>
      </c>
      <c r="AQ5392" s="1" t="s">
        <v>69</v>
      </c>
      <c r="AR5392" s="1" t="s">
        <v>70</v>
      </c>
      <c r="AS5392" s="1" t="s">
        <v>70</v>
      </c>
      <c r="AT5392" s="1" t="s">
        <v>70</v>
      </c>
      <c r="AU5392" s="1" t="s">
        <v>70</v>
      </c>
      <c r="AV5392" s="1" t="s">
        <v>70</v>
      </c>
      <c r="AW5392" s="1" t="s">
        <v>70</v>
      </c>
      <c r="AX5392" s="1" t="s">
        <v>70</v>
      </c>
      <c r="AY5392" s="1" t="s">
        <v>70</v>
      </c>
      <c r="AZ5392" s="1" t="s">
        <v>69</v>
      </c>
      <c r="BA5392" s="1" t="s">
        <v>70</v>
      </c>
      <c r="BB5392" s="1" t="s">
        <v>69</v>
      </c>
      <c r="BC5392" s="1" t="s">
        <v>69</v>
      </c>
      <c r="BD5392" s="1" t="s">
        <v>70</v>
      </c>
      <c r="BE5392" s="1" t="s">
        <v>70</v>
      </c>
      <c r="BF5392" s="1" t="s">
        <v>70</v>
      </c>
      <c r="BG5392" s="3">
        <v>42570.59375</v>
      </c>
    </row>
    <row r="5393">
      <c r="A5393" s="1">
        <v>1012703.0</v>
      </c>
      <c r="B5393" s="1" t="s">
        <v>23473</v>
      </c>
      <c r="C5393" s="2" t="s">
        <v>23463</v>
      </c>
      <c r="D5393" s="1" t="s">
        <v>23464</v>
      </c>
      <c r="E5393" s="1" t="s">
        <v>23465</v>
      </c>
      <c r="G5393" s="1" t="s">
        <v>23474</v>
      </c>
      <c r="H5393" s="1" t="s">
        <v>23475</v>
      </c>
      <c r="I5393" s="1" t="s">
        <v>133</v>
      </c>
      <c r="J5393" s="1" t="s">
        <v>134</v>
      </c>
      <c r="K5393" s="1" t="s">
        <v>134</v>
      </c>
      <c r="L5393" s="1">
        <v>20008.0</v>
      </c>
      <c r="M5393" s="1" t="s">
        <v>15745</v>
      </c>
      <c r="N5393" s="1" t="s">
        <v>603</v>
      </c>
      <c r="O5393" s="1" t="s">
        <v>23476</v>
      </c>
      <c r="P5393" s="1" t="s">
        <v>79</v>
      </c>
      <c r="U5393" s="1">
        <v>-77.070129</v>
      </c>
      <c r="V5393" s="1">
        <v>38.94685</v>
      </c>
      <c r="X5393" s="1" t="s">
        <v>69</v>
      </c>
      <c r="Y5393" s="1" t="s">
        <v>69</v>
      </c>
      <c r="Z5393" s="1" t="s">
        <v>69</v>
      </c>
      <c r="AA5393" s="1" t="s">
        <v>69</v>
      </c>
      <c r="AB5393" s="1" t="s">
        <v>69</v>
      </c>
      <c r="AC5393" s="1" t="s">
        <v>69</v>
      </c>
      <c r="AD5393" s="1" t="s">
        <v>69</v>
      </c>
      <c r="AE5393" s="1" t="s">
        <v>69</v>
      </c>
      <c r="AF5393" s="1" t="s">
        <v>70</v>
      </c>
      <c r="AG5393" s="1" t="s">
        <v>69</v>
      </c>
      <c r="AH5393" s="1" t="s">
        <v>69</v>
      </c>
      <c r="AI5393" s="1" t="s">
        <v>69</v>
      </c>
      <c r="AJ5393" s="1" t="s">
        <v>69</v>
      </c>
      <c r="AK5393" s="1" t="s">
        <v>69</v>
      </c>
      <c r="AL5393" s="1" t="s">
        <v>69</v>
      </c>
      <c r="AM5393" s="1" t="s">
        <v>69</v>
      </c>
      <c r="AN5393" s="1" t="s">
        <v>69</v>
      </c>
      <c r="AO5393" s="1" t="s">
        <v>69</v>
      </c>
      <c r="AP5393" s="1" t="s">
        <v>70</v>
      </c>
      <c r="AQ5393" s="1" t="s">
        <v>69</v>
      </c>
      <c r="AR5393" s="1" t="s">
        <v>70</v>
      </c>
      <c r="AS5393" s="1" t="s">
        <v>69</v>
      </c>
      <c r="AT5393" s="1" t="s">
        <v>70</v>
      </c>
      <c r="AU5393" s="1" t="s">
        <v>70</v>
      </c>
      <c r="AV5393" s="1" t="s">
        <v>70</v>
      </c>
      <c r="AW5393" s="1" t="s">
        <v>70</v>
      </c>
      <c r="AX5393" s="1" t="s">
        <v>69</v>
      </c>
      <c r="AY5393" s="1" t="s">
        <v>70</v>
      </c>
      <c r="AZ5393" s="1" t="s">
        <v>69</v>
      </c>
      <c r="BA5393" s="1" t="s">
        <v>70</v>
      </c>
      <c r="BB5393" s="1" t="s">
        <v>69</v>
      </c>
      <c r="BC5393" s="1" t="s">
        <v>69</v>
      </c>
      <c r="BD5393" s="1" t="s">
        <v>70</v>
      </c>
      <c r="BE5393" s="1" t="s">
        <v>70</v>
      </c>
      <c r="BF5393" s="1" t="s">
        <v>69</v>
      </c>
      <c r="BG5393" s="3">
        <v>42570.415972222225</v>
      </c>
    </row>
    <row r="5394">
      <c r="A5394" s="1">
        <v>1003929.0</v>
      </c>
      <c r="B5394" s="1" t="s">
        <v>23477</v>
      </c>
      <c r="D5394" s="2" t="s">
        <v>23478</v>
      </c>
      <c r="H5394" s="1" t="s">
        <v>23479</v>
      </c>
      <c r="I5394" s="1" t="s">
        <v>23480</v>
      </c>
      <c r="J5394" s="1" t="s">
        <v>11166</v>
      </c>
      <c r="K5394" s="1" t="s">
        <v>96</v>
      </c>
      <c r="L5394" s="1">
        <v>12561.0</v>
      </c>
      <c r="M5394" s="1" t="s">
        <v>9135</v>
      </c>
      <c r="N5394" s="1" t="s">
        <v>467</v>
      </c>
      <c r="U5394" s="1">
        <v>-74.0877</v>
      </c>
      <c r="V5394" s="1">
        <v>41.746922</v>
      </c>
      <c r="W5394" s="1" t="s">
        <v>99</v>
      </c>
      <c r="X5394" s="1" t="s">
        <v>69</v>
      </c>
      <c r="Y5394" s="1" t="s">
        <v>69</v>
      </c>
      <c r="Z5394" s="1" t="s">
        <v>69</v>
      </c>
      <c r="AA5394" s="1" t="s">
        <v>70</v>
      </c>
      <c r="AB5394" s="1" t="s">
        <v>70</v>
      </c>
      <c r="AC5394" s="1" t="s">
        <v>69</v>
      </c>
      <c r="AD5394" s="1" t="s">
        <v>69</v>
      </c>
      <c r="AE5394" s="1" t="s">
        <v>69</v>
      </c>
      <c r="AF5394" s="1" t="s">
        <v>70</v>
      </c>
      <c r="AG5394" s="1" t="s">
        <v>70</v>
      </c>
      <c r="AH5394" s="1" t="s">
        <v>69</v>
      </c>
      <c r="AI5394" s="1" t="s">
        <v>70</v>
      </c>
      <c r="AJ5394" s="1" t="s">
        <v>69</v>
      </c>
      <c r="AK5394" s="1" t="s">
        <v>69</v>
      </c>
      <c r="AL5394" s="1" t="s">
        <v>69</v>
      </c>
      <c r="AM5394" s="1" t="s">
        <v>69</v>
      </c>
      <c r="AN5394" s="1" t="s">
        <v>69</v>
      </c>
      <c r="AO5394" s="1" t="s">
        <v>69</v>
      </c>
      <c r="AP5394" s="1" t="s">
        <v>70</v>
      </c>
      <c r="AQ5394" s="1" t="s">
        <v>70</v>
      </c>
      <c r="AR5394" s="1" t="s">
        <v>70</v>
      </c>
      <c r="AS5394" s="1" t="s">
        <v>69</v>
      </c>
      <c r="AT5394" s="1" t="s">
        <v>69</v>
      </c>
      <c r="AU5394" s="1" t="s">
        <v>70</v>
      </c>
      <c r="AV5394" s="1" t="s">
        <v>70</v>
      </c>
      <c r="AW5394" s="1" t="s">
        <v>69</v>
      </c>
      <c r="AX5394" s="1" t="s">
        <v>70</v>
      </c>
      <c r="AY5394" s="1" t="s">
        <v>70</v>
      </c>
      <c r="AZ5394" s="1" t="s">
        <v>69</v>
      </c>
      <c r="BA5394" s="1" t="s">
        <v>70</v>
      </c>
      <c r="BB5394" s="1" t="s">
        <v>70</v>
      </c>
      <c r="BC5394" s="1" t="s">
        <v>70</v>
      </c>
      <c r="BD5394" s="1" t="s">
        <v>70</v>
      </c>
      <c r="BE5394" s="1" t="s">
        <v>70</v>
      </c>
      <c r="BF5394" s="1" t="s">
        <v>70</v>
      </c>
      <c r="BG5394" s="3">
        <v>41455.54305555556</v>
      </c>
    </row>
    <row r="5395">
      <c r="A5395" s="1">
        <v>1009497.0</v>
      </c>
      <c r="B5395" s="1" t="s">
        <v>23481</v>
      </c>
      <c r="D5395" s="2" t="s">
        <v>23482</v>
      </c>
      <c r="H5395" s="1" t="s">
        <v>23483</v>
      </c>
      <c r="I5395" s="1" t="s">
        <v>23484</v>
      </c>
      <c r="K5395" s="1" t="s">
        <v>171</v>
      </c>
      <c r="L5395" s="1">
        <v>56071.0</v>
      </c>
      <c r="U5395" s="1">
        <v>-93.524399</v>
      </c>
      <c r="V5395" s="1">
        <v>44.530201</v>
      </c>
      <c r="X5395" s="1" t="s">
        <v>69</v>
      </c>
      <c r="Y5395" s="1" t="s">
        <v>70</v>
      </c>
      <c r="Z5395" s="1" t="s">
        <v>70</v>
      </c>
      <c r="AA5395" s="1" t="s">
        <v>70</v>
      </c>
      <c r="AB5395" s="1" t="s">
        <v>70</v>
      </c>
      <c r="AC5395" s="1" t="s">
        <v>80</v>
      </c>
      <c r="BG5395" s="1">
        <v>2013.0</v>
      </c>
    </row>
    <row r="5396">
      <c r="A5396" s="1">
        <v>1003155.0</v>
      </c>
      <c r="B5396" s="1" t="s">
        <v>23485</v>
      </c>
      <c r="C5396" s="2" t="s">
        <v>23486</v>
      </c>
      <c r="H5396" s="1" t="s">
        <v>23487</v>
      </c>
      <c r="I5396" s="1" t="s">
        <v>23488</v>
      </c>
      <c r="J5396" s="1" t="s">
        <v>1380</v>
      </c>
      <c r="K5396" s="1" t="s">
        <v>244</v>
      </c>
      <c r="L5396" s="1">
        <v>7974.0</v>
      </c>
      <c r="M5396" s="1" t="s">
        <v>1135</v>
      </c>
      <c r="N5396" s="1" t="s">
        <v>23489</v>
      </c>
      <c r="U5396" s="1">
        <v>-74.403938</v>
      </c>
      <c r="V5396" s="1">
        <v>40.708363</v>
      </c>
      <c r="W5396" s="1" t="s">
        <v>392</v>
      </c>
      <c r="X5396" s="1" t="s">
        <v>69</v>
      </c>
      <c r="Y5396" s="1" t="s">
        <v>69</v>
      </c>
      <c r="Z5396" s="1" t="s">
        <v>69</v>
      </c>
      <c r="AA5396" s="1" t="s">
        <v>69</v>
      </c>
      <c r="AB5396" s="1" t="s">
        <v>69</v>
      </c>
      <c r="AC5396" s="1" t="s">
        <v>80</v>
      </c>
      <c r="AD5396" s="1" t="s">
        <v>69</v>
      </c>
      <c r="AE5396" s="1" t="s">
        <v>69</v>
      </c>
      <c r="AF5396" s="1" t="s">
        <v>70</v>
      </c>
      <c r="AG5396" s="1" t="s">
        <v>69</v>
      </c>
      <c r="AH5396" s="1" t="s">
        <v>70</v>
      </c>
      <c r="AI5396" s="1" t="s">
        <v>70</v>
      </c>
      <c r="AJ5396" s="1" t="s">
        <v>69</v>
      </c>
      <c r="AK5396" s="1" t="s">
        <v>69</v>
      </c>
      <c r="AL5396" s="1" t="s">
        <v>69</v>
      </c>
      <c r="AM5396" s="1" t="s">
        <v>69</v>
      </c>
      <c r="AN5396" s="1" t="s">
        <v>70</v>
      </c>
      <c r="AO5396" s="1" t="s">
        <v>70</v>
      </c>
      <c r="AP5396" s="1" t="s">
        <v>70</v>
      </c>
      <c r="AQ5396" s="1" t="s">
        <v>69</v>
      </c>
      <c r="AR5396" s="1" t="s">
        <v>70</v>
      </c>
      <c r="AS5396" s="1" t="s">
        <v>70</v>
      </c>
      <c r="AT5396" s="1" t="s">
        <v>70</v>
      </c>
      <c r="AU5396" s="1" t="s">
        <v>70</v>
      </c>
      <c r="AV5396" s="1" t="s">
        <v>70</v>
      </c>
      <c r="AW5396" s="1" t="s">
        <v>70</v>
      </c>
      <c r="AX5396" s="1" t="s">
        <v>70</v>
      </c>
      <c r="AY5396" s="1" t="s">
        <v>70</v>
      </c>
      <c r="AZ5396" s="1" t="s">
        <v>70</v>
      </c>
      <c r="BA5396" s="1" t="s">
        <v>70</v>
      </c>
      <c r="BB5396" s="1" t="s">
        <v>70</v>
      </c>
      <c r="BC5396" s="1" t="s">
        <v>70</v>
      </c>
      <c r="BD5396" s="1" t="s">
        <v>70</v>
      </c>
      <c r="BE5396" s="1" t="s">
        <v>70</v>
      </c>
      <c r="BF5396" s="1" t="s">
        <v>70</v>
      </c>
      <c r="BG5396" s="3">
        <v>41043.770833333336</v>
      </c>
    </row>
    <row r="5397">
      <c r="A5397" s="1">
        <v>1001721.0</v>
      </c>
      <c r="B5397" s="1" t="s">
        <v>23490</v>
      </c>
      <c r="H5397" s="1" t="s">
        <v>23491</v>
      </c>
      <c r="I5397" s="1" t="s">
        <v>23492</v>
      </c>
      <c r="J5397" s="1" t="s">
        <v>2323</v>
      </c>
      <c r="K5397" s="1" t="s">
        <v>451</v>
      </c>
      <c r="L5397" s="1">
        <v>54017.0</v>
      </c>
      <c r="U5397" s="1">
        <v>-92.535698</v>
      </c>
      <c r="V5397" s="1">
        <v>45.110401</v>
      </c>
      <c r="X5397" s="1" t="s">
        <v>70</v>
      </c>
      <c r="Y5397" s="1" t="s">
        <v>70</v>
      </c>
      <c r="Z5397" s="1" t="s">
        <v>70</v>
      </c>
      <c r="AA5397" s="1" t="s">
        <v>70</v>
      </c>
      <c r="AB5397" s="1" t="s">
        <v>70</v>
      </c>
      <c r="AC5397" s="1" t="s">
        <v>80</v>
      </c>
      <c r="BG5397" s="1">
        <v>2009.0</v>
      </c>
    </row>
    <row r="5398">
      <c r="A5398" s="1">
        <v>1000483.0</v>
      </c>
      <c r="B5398" s="1" t="s">
        <v>23493</v>
      </c>
      <c r="H5398" s="1" t="s">
        <v>23494</v>
      </c>
      <c r="I5398" s="1" t="s">
        <v>23495</v>
      </c>
      <c r="J5398" s="1" t="s">
        <v>748</v>
      </c>
      <c r="K5398" s="1" t="s">
        <v>520</v>
      </c>
      <c r="L5398" s="1">
        <v>4955.0</v>
      </c>
      <c r="M5398" s="1" t="s">
        <v>1288</v>
      </c>
      <c r="N5398" s="1" t="s">
        <v>8241</v>
      </c>
      <c r="U5398" s="1">
        <v>-70.128998</v>
      </c>
      <c r="V5398" s="1">
        <v>44.653301</v>
      </c>
      <c r="W5398" s="1" t="s">
        <v>99</v>
      </c>
      <c r="X5398" s="1" t="s">
        <v>70</v>
      </c>
      <c r="Y5398" s="1" t="s">
        <v>70</v>
      </c>
      <c r="Z5398" s="1" t="s">
        <v>70</v>
      </c>
      <c r="AA5398" s="1" t="s">
        <v>70</v>
      </c>
      <c r="AB5398" s="1" t="s">
        <v>70</v>
      </c>
      <c r="AC5398" s="1" t="s">
        <v>69</v>
      </c>
      <c r="AD5398" s="1" t="s">
        <v>70</v>
      </c>
      <c r="AE5398" s="1" t="s">
        <v>70</v>
      </c>
      <c r="AF5398" s="1" t="s">
        <v>69</v>
      </c>
      <c r="AG5398" s="1" t="s">
        <v>69</v>
      </c>
      <c r="AH5398" s="1" t="s">
        <v>70</v>
      </c>
      <c r="AI5398" s="1" t="s">
        <v>70</v>
      </c>
      <c r="AJ5398" s="1" t="s">
        <v>69</v>
      </c>
      <c r="AK5398" s="1" t="s">
        <v>70</v>
      </c>
      <c r="AL5398" s="1" t="s">
        <v>70</v>
      </c>
      <c r="AM5398" s="1" t="s">
        <v>70</v>
      </c>
      <c r="AN5398" s="1" t="s">
        <v>70</v>
      </c>
      <c r="AO5398" s="1" t="s">
        <v>70</v>
      </c>
      <c r="AP5398" s="1" t="s">
        <v>70</v>
      </c>
      <c r="AQ5398" s="1" t="s">
        <v>70</v>
      </c>
      <c r="AR5398" s="1" t="s">
        <v>69</v>
      </c>
      <c r="AS5398" s="1" t="s">
        <v>70</v>
      </c>
      <c r="AT5398" s="1" t="s">
        <v>70</v>
      </c>
      <c r="AU5398" s="1" t="s">
        <v>70</v>
      </c>
      <c r="AV5398" s="1" t="s">
        <v>70</v>
      </c>
      <c r="AW5398" s="1" t="s">
        <v>70</v>
      </c>
      <c r="AX5398" s="1" t="s">
        <v>70</v>
      </c>
      <c r="AY5398" s="1" t="s">
        <v>70</v>
      </c>
      <c r="AZ5398" s="1" t="s">
        <v>70</v>
      </c>
      <c r="BA5398" s="1" t="s">
        <v>70</v>
      </c>
      <c r="BB5398" s="1" t="s">
        <v>70</v>
      </c>
      <c r="BC5398" s="1" t="s">
        <v>70</v>
      </c>
      <c r="BD5398" s="1" t="s">
        <v>70</v>
      </c>
      <c r="BE5398" s="1" t="s">
        <v>70</v>
      </c>
      <c r="BF5398" s="1" t="s">
        <v>70</v>
      </c>
      <c r="BG5398" s="3">
        <v>40705.79583333333</v>
      </c>
    </row>
    <row r="5399">
      <c r="A5399" s="1">
        <v>1010772.0</v>
      </c>
      <c r="B5399" s="1" t="s">
        <v>23496</v>
      </c>
      <c r="D5399" s="2" t="s">
        <v>23497</v>
      </c>
      <c r="H5399" s="1" t="s">
        <v>23498</v>
      </c>
      <c r="I5399" s="1" t="s">
        <v>23499</v>
      </c>
      <c r="J5399" s="1" t="s">
        <v>1728</v>
      </c>
      <c r="K5399" s="1" t="s">
        <v>211</v>
      </c>
      <c r="L5399" s="1">
        <v>32169.0</v>
      </c>
      <c r="N5399" s="1" t="s">
        <v>205</v>
      </c>
      <c r="U5399" s="1">
        <v>-80.901306</v>
      </c>
      <c r="V5399" s="1">
        <v>29.029499</v>
      </c>
      <c r="X5399" s="1" t="s">
        <v>69</v>
      </c>
      <c r="Y5399" s="1" t="s">
        <v>70</v>
      </c>
      <c r="Z5399" s="1" t="s">
        <v>70</v>
      </c>
      <c r="AA5399" s="1" t="s">
        <v>70</v>
      </c>
      <c r="AB5399" s="1" t="s">
        <v>70</v>
      </c>
      <c r="AC5399" s="1" t="s">
        <v>80</v>
      </c>
      <c r="AD5399" s="1" t="s">
        <v>69</v>
      </c>
      <c r="AE5399" s="1" t="s">
        <v>69</v>
      </c>
      <c r="AF5399" s="1" t="s">
        <v>69</v>
      </c>
      <c r="AG5399" s="1" t="s">
        <v>70</v>
      </c>
      <c r="AH5399" s="1" t="s">
        <v>69</v>
      </c>
      <c r="AI5399" s="1" t="s">
        <v>70</v>
      </c>
      <c r="AJ5399" s="1" t="s">
        <v>70</v>
      </c>
      <c r="AK5399" s="1" t="s">
        <v>69</v>
      </c>
      <c r="AL5399" s="1" t="s">
        <v>69</v>
      </c>
      <c r="AM5399" s="1" t="s">
        <v>69</v>
      </c>
      <c r="AN5399" s="1" t="s">
        <v>69</v>
      </c>
      <c r="AO5399" s="1" t="s">
        <v>70</v>
      </c>
      <c r="AP5399" s="1" t="s">
        <v>70</v>
      </c>
      <c r="AQ5399" s="1" t="s">
        <v>70</v>
      </c>
      <c r="AR5399" s="1" t="s">
        <v>69</v>
      </c>
      <c r="AS5399" s="1" t="s">
        <v>70</v>
      </c>
      <c r="AT5399" s="1" t="s">
        <v>70</v>
      </c>
      <c r="AU5399" s="1" t="s">
        <v>69</v>
      </c>
      <c r="AV5399" s="1" t="s">
        <v>70</v>
      </c>
      <c r="AW5399" s="1" t="s">
        <v>70</v>
      </c>
      <c r="AX5399" s="1" t="s">
        <v>69</v>
      </c>
      <c r="AY5399" s="1" t="s">
        <v>70</v>
      </c>
      <c r="AZ5399" s="1" t="s">
        <v>69</v>
      </c>
      <c r="BA5399" s="1" t="s">
        <v>70</v>
      </c>
      <c r="BB5399" s="1" t="s">
        <v>69</v>
      </c>
      <c r="BC5399" s="1" t="s">
        <v>69</v>
      </c>
      <c r="BD5399" s="1" t="s">
        <v>69</v>
      </c>
      <c r="BE5399" s="1" t="s">
        <v>70</v>
      </c>
      <c r="BF5399" s="1" t="s">
        <v>70</v>
      </c>
      <c r="BG5399" s="3">
        <v>42019.90416666667</v>
      </c>
    </row>
    <row r="5400">
      <c r="A5400" s="1">
        <v>1007362.0</v>
      </c>
      <c r="B5400" s="1" t="s">
        <v>23500</v>
      </c>
      <c r="H5400" s="1" t="s">
        <v>23501</v>
      </c>
      <c r="I5400" s="1" t="s">
        <v>23502</v>
      </c>
      <c r="J5400" s="1" t="s">
        <v>7609</v>
      </c>
      <c r="K5400" s="1" t="s">
        <v>188</v>
      </c>
      <c r="L5400" s="1">
        <v>15639.0</v>
      </c>
      <c r="U5400" s="1">
        <v>-76.8825</v>
      </c>
      <c r="V5400" s="1">
        <v>40.2952</v>
      </c>
      <c r="X5400" s="1" t="s">
        <v>70</v>
      </c>
      <c r="Y5400" s="1" t="s">
        <v>70</v>
      </c>
      <c r="Z5400" s="1" t="s">
        <v>70</v>
      </c>
      <c r="AA5400" s="1" t="s">
        <v>70</v>
      </c>
      <c r="AB5400" s="1" t="s">
        <v>70</v>
      </c>
      <c r="AC5400" s="1" t="s">
        <v>80</v>
      </c>
      <c r="BG5400" s="1">
        <v>2009.0</v>
      </c>
    </row>
    <row r="5401">
      <c r="A5401" s="1">
        <v>1009526.0</v>
      </c>
      <c r="B5401" s="1" t="s">
        <v>23503</v>
      </c>
      <c r="C5401" s="2" t="s">
        <v>23504</v>
      </c>
      <c r="D5401" s="2" t="s">
        <v>23505</v>
      </c>
      <c r="H5401" s="1" t="s">
        <v>23506</v>
      </c>
      <c r="I5401" s="1" t="s">
        <v>13416</v>
      </c>
      <c r="K5401" s="1" t="s">
        <v>188</v>
      </c>
      <c r="L5401" s="1">
        <v>16142.0</v>
      </c>
      <c r="U5401" s="1">
        <v>-80.333099</v>
      </c>
      <c r="V5401" s="1">
        <v>41.1213</v>
      </c>
      <c r="X5401" s="1" t="s">
        <v>69</v>
      </c>
      <c r="Y5401" s="1" t="s">
        <v>70</v>
      </c>
      <c r="Z5401" s="1" t="s">
        <v>70</v>
      </c>
      <c r="AA5401" s="1" t="s">
        <v>70</v>
      </c>
      <c r="AB5401" s="1" t="s">
        <v>70</v>
      </c>
      <c r="AC5401" s="1" t="s">
        <v>80</v>
      </c>
      <c r="BG5401" s="1">
        <v>2013.0</v>
      </c>
    </row>
    <row r="5402">
      <c r="A5402" s="1">
        <v>1000083.0</v>
      </c>
      <c r="B5402" s="1" t="s">
        <v>23507</v>
      </c>
      <c r="C5402" s="2" t="s">
        <v>356</v>
      </c>
      <c r="D5402" s="2" t="s">
        <v>4447</v>
      </c>
      <c r="H5402" s="1" t="s">
        <v>23508</v>
      </c>
      <c r="I5402" s="1" t="s">
        <v>157</v>
      </c>
      <c r="J5402" s="1" t="s">
        <v>157</v>
      </c>
      <c r="K5402" s="1" t="s">
        <v>96</v>
      </c>
      <c r="L5402" s="1">
        <v>10458.0</v>
      </c>
      <c r="M5402" s="1" t="s">
        <v>23509</v>
      </c>
      <c r="N5402" s="1" t="s">
        <v>22284</v>
      </c>
      <c r="U5402" s="1">
        <v>-73.880699</v>
      </c>
      <c r="V5402" s="1">
        <v>40.866859</v>
      </c>
      <c r="W5402" s="1" t="s">
        <v>99</v>
      </c>
      <c r="X5402" s="1" t="s">
        <v>69</v>
      </c>
      <c r="Y5402" s="1" t="s">
        <v>69</v>
      </c>
      <c r="Z5402" s="1" t="s">
        <v>69</v>
      </c>
      <c r="AA5402" s="1" t="s">
        <v>69</v>
      </c>
      <c r="AB5402" s="1" t="s">
        <v>69</v>
      </c>
      <c r="AC5402" s="1" t="s">
        <v>70</v>
      </c>
      <c r="AD5402" s="1" t="s">
        <v>69</v>
      </c>
      <c r="AE5402" s="1" t="s">
        <v>70</v>
      </c>
      <c r="AF5402" s="1" t="s">
        <v>70</v>
      </c>
      <c r="AG5402" s="1" t="s">
        <v>70</v>
      </c>
      <c r="AH5402" s="1" t="s">
        <v>70</v>
      </c>
      <c r="AI5402" s="1" t="s">
        <v>70</v>
      </c>
      <c r="AJ5402" s="1" t="s">
        <v>70</v>
      </c>
      <c r="AK5402" s="1" t="s">
        <v>69</v>
      </c>
      <c r="AL5402" s="1" t="s">
        <v>70</v>
      </c>
      <c r="AM5402" s="1" t="s">
        <v>70</v>
      </c>
      <c r="AN5402" s="1" t="s">
        <v>70</v>
      </c>
      <c r="AO5402" s="1" t="s">
        <v>70</v>
      </c>
      <c r="AP5402" s="1" t="s">
        <v>70</v>
      </c>
      <c r="AQ5402" s="1" t="s">
        <v>70</v>
      </c>
      <c r="AR5402" s="1" t="s">
        <v>70</v>
      </c>
      <c r="AS5402" s="1" t="s">
        <v>70</v>
      </c>
      <c r="AT5402" s="1" t="s">
        <v>70</v>
      </c>
      <c r="AU5402" s="1" t="s">
        <v>70</v>
      </c>
      <c r="AV5402" s="1" t="s">
        <v>70</v>
      </c>
      <c r="AW5402" s="1" t="s">
        <v>70</v>
      </c>
      <c r="AX5402" s="1" t="s">
        <v>70</v>
      </c>
      <c r="AY5402" s="1" t="s">
        <v>70</v>
      </c>
      <c r="AZ5402" s="1" t="s">
        <v>69</v>
      </c>
      <c r="BA5402" s="1" t="s">
        <v>70</v>
      </c>
      <c r="BB5402" s="1" t="s">
        <v>70</v>
      </c>
      <c r="BC5402" s="1" t="s">
        <v>70</v>
      </c>
      <c r="BD5402" s="1" t="s">
        <v>70</v>
      </c>
      <c r="BE5402" s="1" t="s">
        <v>70</v>
      </c>
      <c r="BF5402" s="1" t="s">
        <v>70</v>
      </c>
      <c r="BG5402" s="3">
        <v>41478.63402777778</v>
      </c>
    </row>
    <row r="5403">
      <c r="A5403" s="1">
        <v>1012536.0</v>
      </c>
      <c r="B5403" s="1" t="s">
        <v>23510</v>
      </c>
      <c r="C5403" s="2" t="s">
        <v>23511</v>
      </c>
      <c r="D5403" s="2" t="s">
        <v>23512</v>
      </c>
      <c r="H5403" s="1" t="s">
        <v>23513</v>
      </c>
      <c r="I5403" s="1" t="s">
        <v>4105</v>
      </c>
      <c r="J5403" s="1" t="s">
        <v>770</v>
      </c>
      <c r="K5403" s="1" t="s">
        <v>656</v>
      </c>
      <c r="M5403" s="1" t="s">
        <v>224</v>
      </c>
      <c r="N5403" s="1" t="s">
        <v>256</v>
      </c>
      <c r="U5403" s="1">
        <v>-121.99825</v>
      </c>
      <c r="V5403" s="1">
        <v>37.525398</v>
      </c>
      <c r="X5403" s="1" t="s">
        <v>69</v>
      </c>
      <c r="Y5403" s="1" t="s">
        <v>69</v>
      </c>
      <c r="Z5403" s="1" t="s">
        <v>70</v>
      </c>
      <c r="AA5403" s="1" t="s">
        <v>69</v>
      </c>
      <c r="AB5403" s="1" t="s">
        <v>69</v>
      </c>
      <c r="AC5403" s="1" t="s">
        <v>69</v>
      </c>
      <c r="AD5403" s="1" t="s">
        <v>69</v>
      </c>
      <c r="AE5403" s="1" t="s">
        <v>69</v>
      </c>
      <c r="AF5403" s="1" t="s">
        <v>69</v>
      </c>
      <c r="AG5403" s="1" t="s">
        <v>69</v>
      </c>
      <c r="AH5403" s="1" t="s">
        <v>69</v>
      </c>
      <c r="AI5403" s="1" t="s">
        <v>69</v>
      </c>
      <c r="AJ5403" s="1" t="s">
        <v>69</v>
      </c>
      <c r="AK5403" s="1" t="s">
        <v>69</v>
      </c>
      <c r="AL5403" s="1" t="s">
        <v>69</v>
      </c>
      <c r="AM5403" s="1" t="s">
        <v>69</v>
      </c>
      <c r="AN5403" s="1" t="s">
        <v>70</v>
      </c>
      <c r="AO5403" s="1" t="s">
        <v>70</v>
      </c>
      <c r="AP5403" s="1" t="s">
        <v>70</v>
      </c>
      <c r="AQ5403" s="1" t="s">
        <v>69</v>
      </c>
      <c r="AR5403" s="1" t="s">
        <v>70</v>
      </c>
      <c r="AS5403" s="1" t="s">
        <v>69</v>
      </c>
      <c r="AT5403" s="1" t="s">
        <v>69</v>
      </c>
      <c r="AU5403" s="1" t="s">
        <v>70</v>
      </c>
      <c r="AV5403" s="1" t="s">
        <v>70</v>
      </c>
      <c r="AW5403" s="1" t="s">
        <v>70</v>
      </c>
      <c r="AX5403" s="1" t="s">
        <v>69</v>
      </c>
      <c r="AY5403" s="1" t="s">
        <v>69</v>
      </c>
      <c r="AZ5403" s="1" t="s">
        <v>69</v>
      </c>
      <c r="BA5403" s="1" t="s">
        <v>69</v>
      </c>
      <c r="BB5403" s="1" t="s">
        <v>69</v>
      </c>
      <c r="BC5403" s="1" t="s">
        <v>69</v>
      </c>
      <c r="BD5403" s="1" t="s">
        <v>70</v>
      </c>
      <c r="BE5403" s="1" t="s">
        <v>69</v>
      </c>
      <c r="BF5403" s="1" t="s">
        <v>70</v>
      </c>
      <c r="BG5403" s="3">
        <v>42564.57638888889</v>
      </c>
    </row>
    <row r="5404">
      <c r="A5404" s="1">
        <v>1003755.0</v>
      </c>
      <c r="B5404" s="1" t="s">
        <v>23514</v>
      </c>
      <c r="D5404" s="2" t="s">
        <v>23515</v>
      </c>
      <c r="H5404" s="1" t="s">
        <v>23516</v>
      </c>
      <c r="I5404" s="1" t="s">
        <v>4105</v>
      </c>
      <c r="J5404" s="1" t="s">
        <v>2907</v>
      </c>
      <c r="K5404" s="1" t="s">
        <v>96</v>
      </c>
      <c r="L5404" s="1">
        <v>14513.0</v>
      </c>
      <c r="M5404" s="1" t="s">
        <v>23517</v>
      </c>
      <c r="N5404" s="1" t="s">
        <v>11626</v>
      </c>
      <c r="U5404" s="1">
        <v>-77.094582</v>
      </c>
      <c r="V5404" s="1">
        <v>43.044651</v>
      </c>
      <c r="W5404" s="1" t="s">
        <v>548</v>
      </c>
      <c r="X5404" s="1" t="s">
        <v>69</v>
      </c>
      <c r="Y5404" s="1" t="s">
        <v>69</v>
      </c>
      <c r="Z5404" s="1" t="s">
        <v>69</v>
      </c>
      <c r="AA5404" s="1" t="s">
        <v>69</v>
      </c>
      <c r="AB5404" s="1" t="s">
        <v>69</v>
      </c>
      <c r="AC5404" s="1" t="s">
        <v>70</v>
      </c>
      <c r="AD5404" s="1" t="s">
        <v>69</v>
      </c>
      <c r="AE5404" s="1" t="s">
        <v>69</v>
      </c>
      <c r="AF5404" s="1" t="s">
        <v>70</v>
      </c>
      <c r="AG5404" s="1" t="s">
        <v>69</v>
      </c>
      <c r="AH5404" s="1" t="s">
        <v>70</v>
      </c>
      <c r="AI5404" s="1" t="s">
        <v>70</v>
      </c>
      <c r="AJ5404" s="1" t="s">
        <v>70</v>
      </c>
      <c r="AK5404" s="1" t="s">
        <v>69</v>
      </c>
      <c r="AL5404" s="1" t="s">
        <v>69</v>
      </c>
      <c r="AM5404" s="1" t="s">
        <v>69</v>
      </c>
      <c r="AN5404" s="1" t="s">
        <v>69</v>
      </c>
      <c r="AO5404" s="1" t="s">
        <v>70</v>
      </c>
      <c r="AP5404" s="1" t="s">
        <v>70</v>
      </c>
      <c r="AQ5404" s="1" t="s">
        <v>70</v>
      </c>
      <c r="AR5404" s="1" t="s">
        <v>70</v>
      </c>
      <c r="AS5404" s="1" t="s">
        <v>70</v>
      </c>
      <c r="AT5404" s="1" t="s">
        <v>70</v>
      </c>
      <c r="AU5404" s="1" t="s">
        <v>70</v>
      </c>
      <c r="AV5404" s="1" t="s">
        <v>70</v>
      </c>
      <c r="AW5404" s="1" t="s">
        <v>70</v>
      </c>
      <c r="AX5404" s="1" t="s">
        <v>70</v>
      </c>
      <c r="AY5404" s="1" t="s">
        <v>70</v>
      </c>
      <c r="AZ5404" s="1" t="s">
        <v>69</v>
      </c>
      <c r="BA5404" s="1" t="s">
        <v>70</v>
      </c>
      <c r="BB5404" s="1" t="s">
        <v>70</v>
      </c>
      <c r="BC5404" s="1" t="s">
        <v>70</v>
      </c>
      <c r="BD5404" s="1" t="s">
        <v>70</v>
      </c>
      <c r="BE5404" s="1" t="s">
        <v>70</v>
      </c>
      <c r="BF5404" s="1" t="s">
        <v>70</v>
      </c>
      <c r="BG5404" s="3">
        <v>41769.660416666666</v>
      </c>
    </row>
    <row r="5405">
      <c r="A5405" s="1">
        <v>1000292.0</v>
      </c>
      <c r="B5405" s="1" t="s">
        <v>23518</v>
      </c>
      <c r="D5405" s="2" t="s">
        <v>23519</v>
      </c>
      <c r="H5405" s="1" t="s">
        <v>23520</v>
      </c>
      <c r="I5405" s="1" t="s">
        <v>23521</v>
      </c>
      <c r="J5405" s="1" t="s">
        <v>10153</v>
      </c>
      <c r="K5405" s="1" t="s">
        <v>96</v>
      </c>
      <c r="L5405" s="1">
        <v>13811.0</v>
      </c>
      <c r="M5405" s="1" t="s">
        <v>23522</v>
      </c>
      <c r="N5405" s="1" t="s">
        <v>967</v>
      </c>
      <c r="U5405" s="1">
        <v>-76.18396</v>
      </c>
      <c r="V5405" s="1">
        <v>42.223179</v>
      </c>
      <c r="W5405" s="1" t="s">
        <v>392</v>
      </c>
      <c r="X5405" s="1" t="s">
        <v>69</v>
      </c>
      <c r="Y5405" s="1" t="s">
        <v>69</v>
      </c>
      <c r="Z5405" s="1" t="s">
        <v>70</v>
      </c>
      <c r="AA5405" s="1" t="s">
        <v>69</v>
      </c>
      <c r="AB5405" s="1" t="s">
        <v>69</v>
      </c>
      <c r="AC5405" s="1" t="s">
        <v>70</v>
      </c>
      <c r="AD5405" s="1" t="s">
        <v>69</v>
      </c>
      <c r="AE5405" s="1" t="s">
        <v>70</v>
      </c>
      <c r="AF5405" s="1" t="s">
        <v>70</v>
      </c>
      <c r="AG5405" s="1" t="s">
        <v>70</v>
      </c>
      <c r="AH5405" s="1" t="s">
        <v>69</v>
      </c>
      <c r="AI5405" s="1" t="s">
        <v>70</v>
      </c>
      <c r="AJ5405" s="1" t="s">
        <v>69</v>
      </c>
      <c r="AK5405" s="1" t="s">
        <v>69</v>
      </c>
      <c r="AL5405" s="1" t="s">
        <v>69</v>
      </c>
      <c r="AM5405" s="1" t="s">
        <v>69</v>
      </c>
      <c r="AN5405" s="1" t="s">
        <v>69</v>
      </c>
      <c r="AO5405" s="1" t="s">
        <v>70</v>
      </c>
      <c r="AP5405" s="1" t="s">
        <v>70</v>
      </c>
      <c r="AQ5405" s="1" t="s">
        <v>70</v>
      </c>
      <c r="AR5405" s="1" t="s">
        <v>69</v>
      </c>
      <c r="AS5405" s="1" t="s">
        <v>69</v>
      </c>
      <c r="AT5405" s="1" t="s">
        <v>70</v>
      </c>
      <c r="AU5405" s="1" t="s">
        <v>69</v>
      </c>
      <c r="AV5405" s="1" t="s">
        <v>69</v>
      </c>
      <c r="AW5405" s="1" t="s">
        <v>70</v>
      </c>
      <c r="AX5405" s="1" t="s">
        <v>70</v>
      </c>
      <c r="AY5405" s="1" t="s">
        <v>70</v>
      </c>
      <c r="AZ5405" s="1" t="s">
        <v>69</v>
      </c>
      <c r="BA5405" s="1" t="s">
        <v>70</v>
      </c>
      <c r="BB5405" s="1" t="s">
        <v>70</v>
      </c>
      <c r="BC5405" s="1" t="s">
        <v>70</v>
      </c>
      <c r="BD5405" s="1" t="s">
        <v>70</v>
      </c>
      <c r="BE5405" s="1" t="s">
        <v>70</v>
      </c>
      <c r="BF5405" s="1" t="s">
        <v>70</v>
      </c>
      <c r="BG5405" s="3">
        <v>41451.527083333334</v>
      </c>
    </row>
    <row r="5406">
      <c r="A5406" s="1">
        <v>1003592.0</v>
      </c>
      <c r="B5406" s="1" t="s">
        <v>23523</v>
      </c>
      <c r="C5406" s="2" t="s">
        <v>23524</v>
      </c>
      <c r="H5406" s="1" t="s">
        <v>23525</v>
      </c>
      <c r="I5406" s="1" t="s">
        <v>13374</v>
      </c>
      <c r="J5406" s="1" t="s">
        <v>13374</v>
      </c>
      <c r="K5406" s="1" t="s">
        <v>575</v>
      </c>
      <c r="L5406" s="1">
        <v>49337.0</v>
      </c>
      <c r="M5406" s="1" t="s">
        <v>23526</v>
      </c>
      <c r="N5406" s="1" t="s">
        <v>2002</v>
      </c>
      <c r="O5406" s="1" t="s">
        <v>23527</v>
      </c>
      <c r="P5406" s="1" t="s">
        <v>23528</v>
      </c>
      <c r="U5406" s="1">
        <v>-85.799049</v>
      </c>
      <c r="V5406" s="1">
        <v>43.419762</v>
      </c>
      <c r="W5406" s="1" t="s">
        <v>118</v>
      </c>
      <c r="X5406" s="1" t="s">
        <v>69</v>
      </c>
      <c r="Y5406" s="1" t="s">
        <v>69</v>
      </c>
      <c r="Z5406" s="1" t="s">
        <v>70</v>
      </c>
      <c r="AA5406" s="1" t="s">
        <v>70</v>
      </c>
      <c r="AB5406" s="1" t="s">
        <v>70</v>
      </c>
      <c r="AC5406" s="1" t="s">
        <v>80</v>
      </c>
      <c r="AD5406" s="1" t="s">
        <v>69</v>
      </c>
      <c r="AE5406" s="1" t="s">
        <v>70</v>
      </c>
      <c r="AF5406" s="1" t="s">
        <v>69</v>
      </c>
      <c r="AG5406" s="1" t="s">
        <v>69</v>
      </c>
      <c r="AH5406" s="1" t="s">
        <v>70</v>
      </c>
      <c r="AI5406" s="1" t="s">
        <v>70</v>
      </c>
      <c r="AJ5406" s="1" t="s">
        <v>69</v>
      </c>
      <c r="AK5406" s="1" t="s">
        <v>69</v>
      </c>
      <c r="AL5406" s="1" t="s">
        <v>69</v>
      </c>
      <c r="AM5406" s="1" t="s">
        <v>69</v>
      </c>
      <c r="AN5406" s="1" t="s">
        <v>69</v>
      </c>
      <c r="AO5406" s="1" t="s">
        <v>70</v>
      </c>
      <c r="AP5406" s="1" t="s">
        <v>70</v>
      </c>
      <c r="AQ5406" s="1" t="s">
        <v>69</v>
      </c>
      <c r="AR5406" s="1" t="s">
        <v>69</v>
      </c>
      <c r="AS5406" s="1" t="s">
        <v>70</v>
      </c>
      <c r="AT5406" s="1" t="s">
        <v>70</v>
      </c>
      <c r="AU5406" s="1" t="s">
        <v>69</v>
      </c>
      <c r="AV5406" s="1" t="s">
        <v>69</v>
      </c>
      <c r="AW5406" s="1" t="s">
        <v>70</v>
      </c>
      <c r="AX5406" s="1" t="s">
        <v>70</v>
      </c>
      <c r="AY5406" s="1" t="s">
        <v>69</v>
      </c>
      <c r="AZ5406" s="1" t="s">
        <v>69</v>
      </c>
      <c r="BA5406" s="1" t="s">
        <v>70</v>
      </c>
      <c r="BB5406" s="1" t="s">
        <v>70</v>
      </c>
      <c r="BC5406" s="1" t="s">
        <v>70</v>
      </c>
      <c r="BD5406" s="1" t="s">
        <v>70</v>
      </c>
      <c r="BE5406" s="1" t="s">
        <v>70</v>
      </c>
      <c r="BF5406" s="1" t="s">
        <v>70</v>
      </c>
      <c r="BG5406" s="3">
        <v>41758.62708333333</v>
      </c>
    </row>
    <row r="5407">
      <c r="A5407" s="1">
        <v>1009540.0</v>
      </c>
      <c r="B5407" s="1" t="s">
        <v>23529</v>
      </c>
      <c r="C5407" s="2" t="s">
        <v>23530</v>
      </c>
      <c r="D5407" s="2" t="s">
        <v>23531</v>
      </c>
      <c r="H5407" s="1" t="s">
        <v>23532</v>
      </c>
      <c r="I5407" s="1" t="s">
        <v>23533</v>
      </c>
      <c r="K5407" s="1" t="s">
        <v>148</v>
      </c>
      <c r="L5407" s="1">
        <v>97132.0</v>
      </c>
      <c r="U5407" s="1">
        <v>-122.975</v>
      </c>
      <c r="V5407" s="1">
        <v>45.300301</v>
      </c>
      <c r="X5407" s="1" t="s">
        <v>69</v>
      </c>
      <c r="Y5407" s="1" t="s">
        <v>70</v>
      </c>
      <c r="Z5407" s="1" t="s">
        <v>70</v>
      </c>
      <c r="AA5407" s="1" t="s">
        <v>70</v>
      </c>
      <c r="AB5407" s="1" t="s">
        <v>70</v>
      </c>
      <c r="AC5407" s="1" t="s">
        <v>80</v>
      </c>
      <c r="BG5407" s="1">
        <v>2013.0</v>
      </c>
    </row>
    <row r="5408">
      <c r="A5408" s="1">
        <v>1004568.0</v>
      </c>
      <c r="B5408" s="1" t="s">
        <v>23534</v>
      </c>
      <c r="D5408" s="2" t="s">
        <v>23535</v>
      </c>
      <c r="H5408" s="1" t="s">
        <v>23536</v>
      </c>
      <c r="I5408" s="1" t="s">
        <v>15138</v>
      </c>
      <c r="J5408" s="1" t="s">
        <v>23537</v>
      </c>
      <c r="K5408" s="1" t="s">
        <v>575</v>
      </c>
      <c r="L5408" s="1">
        <v>49868.0</v>
      </c>
      <c r="M5408" s="1" t="s">
        <v>390</v>
      </c>
      <c r="N5408" s="1" t="s">
        <v>1771</v>
      </c>
      <c r="U5408" s="1">
        <v>-85.509201</v>
      </c>
      <c r="V5408" s="1">
        <v>46.346401</v>
      </c>
      <c r="W5408" s="1" t="s">
        <v>136</v>
      </c>
      <c r="X5408" s="1" t="s">
        <v>70</v>
      </c>
      <c r="Y5408" s="1" t="s">
        <v>70</v>
      </c>
      <c r="Z5408" s="1" t="s">
        <v>70</v>
      </c>
      <c r="AA5408" s="1" t="s">
        <v>69</v>
      </c>
      <c r="AB5408" s="1" t="s">
        <v>70</v>
      </c>
      <c r="AC5408" s="1" t="s">
        <v>70</v>
      </c>
      <c r="AD5408" s="1" t="s">
        <v>69</v>
      </c>
      <c r="AE5408" s="1" t="s">
        <v>70</v>
      </c>
      <c r="AF5408" s="1" t="s">
        <v>69</v>
      </c>
      <c r="AG5408" s="1" t="s">
        <v>69</v>
      </c>
      <c r="AH5408" s="1" t="s">
        <v>69</v>
      </c>
      <c r="AI5408" s="1" t="s">
        <v>69</v>
      </c>
      <c r="AJ5408" s="1" t="s">
        <v>69</v>
      </c>
      <c r="AK5408" s="1" t="s">
        <v>69</v>
      </c>
      <c r="AL5408" s="1" t="s">
        <v>69</v>
      </c>
      <c r="AM5408" s="1" t="s">
        <v>69</v>
      </c>
      <c r="AN5408" s="1" t="s">
        <v>69</v>
      </c>
      <c r="AO5408" s="1" t="s">
        <v>70</v>
      </c>
      <c r="AP5408" s="1" t="s">
        <v>69</v>
      </c>
      <c r="AQ5408" s="1" t="s">
        <v>70</v>
      </c>
      <c r="AR5408" s="1" t="s">
        <v>69</v>
      </c>
      <c r="AS5408" s="1" t="s">
        <v>70</v>
      </c>
      <c r="AT5408" s="1" t="s">
        <v>70</v>
      </c>
      <c r="AU5408" s="1" t="s">
        <v>70</v>
      </c>
      <c r="AV5408" s="1" t="s">
        <v>70</v>
      </c>
      <c r="AW5408" s="1" t="s">
        <v>70</v>
      </c>
      <c r="AX5408" s="1" t="s">
        <v>70</v>
      </c>
      <c r="AY5408" s="1" t="s">
        <v>70</v>
      </c>
      <c r="AZ5408" s="1" t="s">
        <v>70</v>
      </c>
      <c r="BA5408" s="1" t="s">
        <v>70</v>
      </c>
      <c r="BB5408" s="1" t="s">
        <v>70</v>
      </c>
      <c r="BC5408" s="1" t="s">
        <v>70</v>
      </c>
      <c r="BD5408" s="1" t="s">
        <v>70</v>
      </c>
      <c r="BE5408" s="1" t="s">
        <v>70</v>
      </c>
      <c r="BF5408" s="1" t="s">
        <v>70</v>
      </c>
      <c r="BG5408" s="3">
        <v>41034.88958333333</v>
      </c>
    </row>
    <row r="5409">
      <c r="A5409" s="1">
        <v>1001596.0</v>
      </c>
      <c r="B5409" s="1" t="s">
        <v>23534</v>
      </c>
      <c r="C5409" s="2" t="s">
        <v>23538</v>
      </c>
      <c r="D5409" s="2" t="s">
        <v>23539</v>
      </c>
      <c r="H5409" s="1" t="s">
        <v>23540</v>
      </c>
      <c r="I5409" s="1" t="s">
        <v>15138</v>
      </c>
      <c r="J5409" s="1" t="s">
        <v>760</v>
      </c>
      <c r="K5409" s="1" t="s">
        <v>211</v>
      </c>
      <c r="L5409" s="1">
        <v>32669.0</v>
      </c>
      <c r="M5409" s="1" t="s">
        <v>23541</v>
      </c>
      <c r="N5409" s="1" t="s">
        <v>287</v>
      </c>
      <c r="U5409" s="1">
        <v>-82.61042</v>
      </c>
      <c r="V5409" s="1">
        <v>29.646311</v>
      </c>
      <c r="W5409" s="1" t="s">
        <v>548</v>
      </c>
      <c r="X5409" s="1" t="s">
        <v>69</v>
      </c>
      <c r="Y5409" s="1" t="s">
        <v>69</v>
      </c>
      <c r="Z5409" s="1" t="s">
        <v>69</v>
      </c>
      <c r="AA5409" s="1" t="s">
        <v>69</v>
      </c>
      <c r="AB5409" s="1" t="s">
        <v>70</v>
      </c>
      <c r="AC5409" s="1" t="s">
        <v>69</v>
      </c>
      <c r="AD5409" s="1" t="s">
        <v>70</v>
      </c>
      <c r="AE5409" s="1" t="s">
        <v>70</v>
      </c>
      <c r="AF5409" s="1" t="s">
        <v>70</v>
      </c>
      <c r="AG5409" s="1" t="s">
        <v>70</v>
      </c>
      <c r="AH5409" s="1" t="s">
        <v>70</v>
      </c>
      <c r="AI5409" s="1" t="s">
        <v>70</v>
      </c>
      <c r="AJ5409" s="1" t="s">
        <v>69</v>
      </c>
      <c r="AK5409" s="1" t="s">
        <v>69</v>
      </c>
      <c r="AL5409" s="1" t="s">
        <v>69</v>
      </c>
      <c r="AM5409" s="1" t="s">
        <v>69</v>
      </c>
      <c r="AN5409" s="1" t="s">
        <v>70</v>
      </c>
      <c r="AO5409" s="1" t="s">
        <v>70</v>
      </c>
      <c r="AP5409" s="1" t="s">
        <v>70</v>
      </c>
      <c r="AQ5409" s="1" t="s">
        <v>70</v>
      </c>
      <c r="AR5409" s="1" t="s">
        <v>69</v>
      </c>
      <c r="AS5409" s="1" t="s">
        <v>70</v>
      </c>
      <c r="AT5409" s="1" t="s">
        <v>70</v>
      </c>
      <c r="AU5409" s="1" t="s">
        <v>70</v>
      </c>
      <c r="AV5409" s="1" t="s">
        <v>69</v>
      </c>
      <c r="AW5409" s="1" t="s">
        <v>70</v>
      </c>
      <c r="AX5409" s="1" t="s">
        <v>70</v>
      </c>
      <c r="AY5409" s="1" t="s">
        <v>70</v>
      </c>
      <c r="AZ5409" s="1" t="s">
        <v>69</v>
      </c>
      <c r="BA5409" s="1" t="s">
        <v>70</v>
      </c>
      <c r="BB5409" s="1" t="s">
        <v>70</v>
      </c>
      <c r="BC5409" s="1" t="s">
        <v>70</v>
      </c>
      <c r="BD5409" s="1" t="s">
        <v>70</v>
      </c>
      <c r="BE5409" s="1" t="s">
        <v>70</v>
      </c>
      <c r="BF5409" s="1" t="s">
        <v>70</v>
      </c>
      <c r="BG5409" s="3">
        <v>41435.68819444445</v>
      </c>
    </row>
    <row r="5410">
      <c r="A5410" s="1">
        <v>1000908.0</v>
      </c>
      <c r="B5410" s="1" t="s">
        <v>23542</v>
      </c>
      <c r="C5410" s="2" t="s">
        <v>23543</v>
      </c>
      <c r="H5410" s="1" t="s">
        <v>23544</v>
      </c>
      <c r="I5410" s="1" t="s">
        <v>15938</v>
      </c>
      <c r="J5410" s="1" t="s">
        <v>2082</v>
      </c>
      <c r="K5410" s="1" t="s">
        <v>96</v>
      </c>
      <c r="L5410" s="1">
        <v>12550.0</v>
      </c>
      <c r="M5410" s="1" t="s">
        <v>97</v>
      </c>
      <c r="N5410" s="1" t="s">
        <v>23545</v>
      </c>
      <c r="U5410" s="1">
        <v>-74.019356</v>
      </c>
      <c r="V5410" s="1">
        <v>41.507034</v>
      </c>
      <c r="W5410" s="1" t="s">
        <v>392</v>
      </c>
      <c r="X5410" s="1" t="s">
        <v>70</v>
      </c>
      <c r="Y5410" s="1" t="s">
        <v>69</v>
      </c>
      <c r="Z5410" s="1" t="s">
        <v>69</v>
      </c>
      <c r="AA5410" s="1" t="s">
        <v>69</v>
      </c>
      <c r="AB5410" s="1" t="s">
        <v>69</v>
      </c>
      <c r="AC5410" s="1" t="s">
        <v>80</v>
      </c>
      <c r="AD5410" s="1" t="s">
        <v>69</v>
      </c>
      <c r="AE5410" s="1" t="s">
        <v>69</v>
      </c>
      <c r="AF5410" s="1" t="s">
        <v>70</v>
      </c>
      <c r="AG5410" s="1" t="s">
        <v>69</v>
      </c>
      <c r="AH5410" s="1" t="s">
        <v>69</v>
      </c>
      <c r="AI5410" s="1" t="s">
        <v>70</v>
      </c>
      <c r="AJ5410" s="1" t="s">
        <v>69</v>
      </c>
      <c r="AK5410" s="1" t="s">
        <v>69</v>
      </c>
      <c r="AL5410" s="1" t="s">
        <v>69</v>
      </c>
      <c r="AM5410" s="1" t="s">
        <v>69</v>
      </c>
      <c r="AN5410" s="1" t="s">
        <v>70</v>
      </c>
      <c r="AO5410" s="1" t="s">
        <v>69</v>
      </c>
      <c r="AP5410" s="1" t="s">
        <v>70</v>
      </c>
      <c r="AQ5410" s="1" t="s">
        <v>70</v>
      </c>
      <c r="AR5410" s="1" t="s">
        <v>69</v>
      </c>
      <c r="AS5410" s="1" t="s">
        <v>69</v>
      </c>
      <c r="AT5410" s="1" t="s">
        <v>69</v>
      </c>
      <c r="AU5410" s="1" t="s">
        <v>70</v>
      </c>
      <c r="AV5410" s="1" t="s">
        <v>70</v>
      </c>
      <c r="AW5410" s="1" t="s">
        <v>70</v>
      </c>
      <c r="AX5410" s="1" t="s">
        <v>70</v>
      </c>
      <c r="AY5410" s="1" t="s">
        <v>70</v>
      </c>
      <c r="AZ5410" s="1" t="s">
        <v>70</v>
      </c>
      <c r="BA5410" s="1" t="s">
        <v>70</v>
      </c>
      <c r="BB5410" s="1" t="s">
        <v>70</v>
      </c>
      <c r="BC5410" s="1" t="s">
        <v>70</v>
      </c>
      <c r="BD5410" s="1" t="s">
        <v>70</v>
      </c>
      <c r="BE5410" s="1" t="s">
        <v>70</v>
      </c>
      <c r="BF5410" s="1" t="s">
        <v>70</v>
      </c>
      <c r="BG5410" s="3">
        <v>41046.65902777778</v>
      </c>
    </row>
    <row r="5411">
      <c r="A5411" s="1">
        <v>1005046.0</v>
      </c>
      <c r="B5411" s="1" t="s">
        <v>23546</v>
      </c>
      <c r="C5411" s="2" t="s">
        <v>23547</v>
      </c>
      <c r="H5411" s="1" t="s">
        <v>23548</v>
      </c>
      <c r="I5411" s="1" t="s">
        <v>14246</v>
      </c>
      <c r="J5411" s="1" t="s">
        <v>3516</v>
      </c>
      <c r="K5411" s="1" t="s">
        <v>566</v>
      </c>
      <c r="L5411" s="1">
        <v>73065.0</v>
      </c>
      <c r="M5411" s="1" t="s">
        <v>390</v>
      </c>
      <c r="N5411" s="1" t="s">
        <v>23549</v>
      </c>
      <c r="U5411" s="1">
        <v>-97.6008</v>
      </c>
      <c r="V5411" s="1">
        <v>35.256302</v>
      </c>
      <c r="W5411" s="1" t="s">
        <v>99</v>
      </c>
      <c r="X5411" s="1" t="s">
        <v>70</v>
      </c>
      <c r="Y5411" s="1" t="s">
        <v>70</v>
      </c>
      <c r="Z5411" s="1" t="s">
        <v>70</v>
      </c>
      <c r="AA5411" s="1" t="s">
        <v>70</v>
      </c>
      <c r="AB5411" s="1" t="s">
        <v>70</v>
      </c>
      <c r="AC5411" s="1" t="s">
        <v>69</v>
      </c>
      <c r="AD5411" s="1" t="s">
        <v>70</v>
      </c>
      <c r="AE5411" s="1" t="s">
        <v>70</v>
      </c>
      <c r="AF5411" s="1" t="s">
        <v>69</v>
      </c>
      <c r="AG5411" s="1" t="s">
        <v>69</v>
      </c>
      <c r="AH5411" s="1" t="s">
        <v>70</v>
      </c>
      <c r="AI5411" s="1" t="s">
        <v>70</v>
      </c>
      <c r="AJ5411" s="1" t="s">
        <v>69</v>
      </c>
      <c r="AK5411" s="1" t="s">
        <v>69</v>
      </c>
      <c r="AL5411" s="1" t="s">
        <v>69</v>
      </c>
      <c r="AM5411" s="1" t="s">
        <v>69</v>
      </c>
      <c r="AN5411" s="1" t="s">
        <v>69</v>
      </c>
      <c r="AO5411" s="1" t="s">
        <v>70</v>
      </c>
      <c r="AP5411" s="1" t="s">
        <v>70</v>
      </c>
      <c r="AQ5411" s="1" t="s">
        <v>70</v>
      </c>
      <c r="AR5411" s="1" t="s">
        <v>69</v>
      </c>
      <c r="AS5411" s="1" t="s">
        <v>70</v>
      </c>
      <c r="AT5411" s="1" t="s">
        <v>70</v>
      </c>
      <c r="AU5411" s="1" t="s">
        <v>69</v>
      </c>
      <c r="AV5411" s="1" t="s">
        <v>70</v>
      </c>
      <c r="AW5411" s="1" t="s">
        <v>70</v>
      </c>
      <c r="AX5411" s="1" t="s">
        <v>70</v>
      </c>
      <c r="AY5411" s="1" t="s">
        <v>70</v>
      </c>
      <c r="AZ5411" s="1" t="s">
        <v>70</v>
      </c>
      <c r="BA5411" s="1" t="s">
        <v>70</v>
      </c>
      <c r="BB5411" s="1" t="s">
        <v>70</v>
      </c>
      <c r="BC5411" s="1" t="s">
        <v>70</v>
      </c>
      <c r="BD5411" s="1" t="s">
        <v>70</v>
      </c>
      <c r="BE5411" s="1" t="s">
        <v>70</v>
      </c>
      <c r="BF5411" s="1" t="s">
        <v>70</v>
      </c>
      <c r="BG5411" s="3">
        <v>40673.529861111114</v>
      </c>
    </row>
    <row r="5412">
      <c r="A5412" s="1">
        <v>1009192.0</v>
      </c>
      <c r="B5412" s="1" t="s">
        <v>23550</v>
      </c>
      <c r="C5412" s="2" t="s">
        <v>23551</v>
      </c>
      <c r="H5412" s="1" t="s">
        <v>23552</v>
      </c>
      <c r="I5412" s="1" t="s">
        <v>1976</v>
      </c>
      <c r="K5412" s="1" t="s">
        <v>670</v>
      </c>
      <c r="L5412" s="1">
        <v>28213.0</v>
      </c>
      <c r="U5412" s="1">
        <v>-80.734497</v>
      </c>
      <c r="V5412" s="1">
        <v>35.278599</v>
      </c>
      <c r="X5412" s="1" t="s">
        <v>69</v>
      </c>
      <c r="Y5412" s="1" t="s">
        <v>70</v>
      </c>
      <c r="Z5412" s="1" t="s">
        <v>70</v>
      </c>
      <c r="AA5412" s="1" t="s">
        <v>70</v>
      </c>
      <c r="AB5412" s="1" t="s">
        <v>70</v>
      </c>
      <c r="AC5412" s="1" t="s">
        <v>80</v>
      </c>
      <c r="BG5412" s="1">
        <v>2013.0</v>
      </c>
    </row>
    <row r="5413">
      <c r="A5413" s="1">
        <v>1018296.0</v>
      </c>
      <c r="B5413" s="1" t="s">
        <v>23553</v>
      </c>
      <c r="H5413" s="1" t="s">
        <v>23554</v>
      </c>
      <c r="I5413" s="1" t="s">
        <v>23555</v>
      </c>
      <c r="J5413" s="1" t="s">
        <v>2435</v>
      </c>
      <c r="K5413" s="1" t="s">
        <v>96</v>
      </c>
      <c r="L5413" s="1">
        <v>14108.0</v>
      </c>
      <c r="M5413" s="1" t="s">
        <v>23556</v>
      </c>
      <c r="N5413" s="1" t="s">
        <v>2225</v>
      </c>
      <c r="U5413" s="1">
        <v>-78.709129</v>
      </c>
      <c r="V5413" s="1">
        <v>43.284149</v>
      </c>
      <c r="X5413" s="1" t="s">
        <v>69</v>
      </c>
      <c r="Y5413" s="1" t="s">
        <v>70</v>
      </c>
      <c r="Z5413" s="1" t="s">
        <v>69</v>
      </c>
      <c r="AA5413" s="1" t="s">
        <v>69</v>
      </c>
      <c r="AB5413" s="1" t="s">
        <v>69</v>
      </c>
      <c r="AC5413" s="1" t="s">
        <v>69</v>
      </c>
      <c r="AD5413" s="1" t="s">
        <v>69</v>
      </c>
      <c r="AE5413" s="1" t="s">
        <v>69</v>
      </c>
      <c r="AF5413" s="1" t="s">
        <v>69</v>
      </c>
      <c r="AG5413" s="1" t="s">
        <v>70</v>
      </c>
      <c r="AH5413" s="1" t="s">
        <v>69</v>
      </c>
      <c r="AI5413" s="1" t="s">
        <v>70</v>
      </c>
      <c r="AJ5413" s="1" t="s">
        <v>70</v>
      </c>
      <c r="AK5413" s="1" t="s">
        <v>69</v>
      </c>
      <c r="AL5413" s="1" t="s">
        <v>70</v>
      </c>
      <c r="AM5413" s="1" t="s">
        <v>70</v>
      </c>
      <c r="AN5413" s="1" t="s">
        <v>70</v>
      </c>
      <c r="AO5413" s="1" t="s">
        <v>69</v>
      </c>
      <c r="AP5413" s="1" t="s">
        <v>70</v>
      </c>
      <c r="AQ5413" s="1" t="s">
        <v>70</v>
      </c>
      <c r="AR5413" s="1" t="s">
        <v>70</v>
      </c>
      <c r="AS5413" s="1" t="s">
        <v>69</v>
      </c>
      <c r="AT5413" s="1" t="s">
        <v>69</v>
      </c>
      <c r="AU5413" s="1" t="s">
        <v>69</v>
      </c>
      <c r="AV5413" s="1" t="s">
        <v>70</v>
      </c>
      <c r="AW5413" s="1" t="s">
        <v>70</v>
      </c>
      <c r="AX5413" s="1" t="s">
        <v>70</v>
      </c>
      <c r="AY5413" s="1" t="s">
        <v>70</v>
      </c>
      <c r="AZ5413" s="1" t="s">
        <v>69</v>
      </c>
      <c r="BA5413" s="1" t="s">
        <v>70</v>
      </c>
      <c r="BB5413" s="1" t="s">
        <v>70</v>
      </c>
      <c r="BC5413" s="1" t="s">
        <v>70</v>
      </c>
      <c r="BD5413" s="1" t="s">
        <v>70</v>
      </c>
      <c r="BE5413" s="1" t="s">
        <v>70</v>
      </c>
      <c r="BF5413" s="1" t="s">
        <v>70</v>
      </c>
      <c r="BG5413" s="3">
        <v>42907.48402777778</v>
      </c>
    </row>
    <row r="5414">
      <c r="A5414" s="1">
        <v>1009916.0</v>
      </c>
      <c r="B5414" s="1" t="s">
        <v>23557</v>
      </c>
      <c r="D5414" s="2" t="s">
        <v>23558</v>
      </c>
      <c r="H5414" s="1" t="s">
        <v>23559</v>
      </c>
      <c r="I5414" s="1" t="s">
        <v>23560</v>
      </c>
      <c r="J5414" s="1" t="s">
        <v>3200</v>
      </c>
      <c r="K5414" s="1" t="s">
        <v>520</v>
      </c>
      <c r="L5414" s="1">
        <v>4056.0</v>
      </c>
      <c r="M5414" s="1" t="s">
        <v>8543</v>
      </c>
      <c r="N5414" s="1" t="s">
        <v>79</v>
      </c>
      <c r="U5414" s="1">
        <v>-70.854172</v>
      </c>
      <c r="V5414" s="1">
        <v>43.649185</v>
      </c>
      <c r="W5414" s="1" t="s">
        <v>392</v>
      </c>
      <c r="X5414" s="1" t="s">
        <v>69</v>
      </c>
      <c r="Y5414" s="1" t="s">
        <v>69</v>
      </c>
      <c r="Z5414" s="1" t="s">
        <v>69</v>
      </c>
      <c r="AA5414" s="1" t="s">
        <v>70</v>
      </c>
      <c r="AB5414" s="1" t="s">
        <v>69</v>
      </c>
      <c r="AC5414" s="1" t="s">
        <v>80</v>
      </c>
      <c r="AD5414" s="1" t="s">
        <v>69</v>
      </c>
      <c r="AE5414" s="1" t="s">
        <v>70</v>
      </c>
      <c r="AF5414" s="1" t="s">
        <v>69</v>
      </c>
      <c r="AG5414" s="1" t="s">
        <v>69</v>
      </c>
      <c r="AH5414" s="1" t="s">
        <v>69</v>
      </c>
      <c r="AI5414" s="1" t="s">
        <v>70</v>
      </c>
      <c r="AJ5414" s="1" t="s">
        <v>69</v>
      </c>
      <c r="AK5414" s="1" t="s">
        <v>69</v>
      </c>
      <c r="AL5414" s="1" t="s">
        <v>69</v>
      </c>
      <c r="AM5414" s="1" t="s">
        <v>70</v>
      </c>
      <c r="AN5414" s="1" t="s">
        <v>69</v>
      </c>
      <c r="AO5414" s="1" t="s">
        <v>69</v>
      </c>
      <c r="AP5414" s="1" t="s">
        <v>70</v>
      </c>
      <c r="AQ5414" s="1" t="s">
        <v>70</v>
      </c>
      <c r="AR5414" s="1" t="s">
        <v>69</v>
      </c>
      <c r="AS5414" s="1" t="s">
        <v>69</v>
      </c>
      <c r="AT5414" s="1" t="s">
        <v>70</v>
      </c>
      <c r="AU5414" s="1" t="s">
        <v>69</v>
      </c>
      <c r="AV5414" s="1" t="s">
        <v>70</v>
      </c>
      <c r="AW5414" s="1" t="s">
        <v>70</v>
      </c>
      <c r="AX5414" s="1" t="s">
        <v>70</v>
      </c>
      <c r="AY5414" s="1" t="s">
        <v>70</v>
      </c>
      <c r="AZ5414" s="1" t="s">
        <v>69</v>
      </c>
      <c r="BA5414" s="1" t="s">
        <v>70</v>
      </c>
      <c r="BB5414" s="1" t="s">
        <v>70</v>
      </c>
      <c r="BC5414" s="1" t="s">
        <v>70</v>
      </c>
      <c r="BD5414" s="1" t="s">
        <v>70</v>
      </c>
      <c r="BE5414" s="1" t="s">
        <v>70</v>
      </c>
      <c r="BF5414" s="1" t="s">
        <v>70</v>
      </c>
      <c r="BG5414" s="3">
        <v>41740.82847222222</v>
      </c>
    </row>
    <row r="5415">
      <c r="A5415" s="1">
        <v>1012044.0</v>
      </c>
      <c r="B5415" s="1" t="s">
        <v>23561</v>
      </c>
      <c r="D5415" s="2" t="s">
        <v>23562</v>
      </c>
      <c r="H5415" s="1" t="s">
        <v>23563</v>
      </c>
      <c r="I5415" s="1" t="s">
        <v>23564</v>
      </c>
      <c r="J5415" s="1" t="s">
        <v>4420</v>
      </c>
      <c r="K5415" s="1" t="s">
        <v>2478</v>
      </c>
      <c r="L5415" s="1">
        <v>3875.0</v>
      </c>
      <c r="N5415" s="1" t="s">
        <v>1154</v>
      </c>
      <c r="U5415" s="1">
        <v>-70.93808</v>
      </c>
      <c r="V5415" s="1">
        <v>43.078857</v>
      </c>
      <c r="X5415" s="1" t="s">
        <v>69</v>
      </c>
      <c r="Y5415" s="1" t="s">
        <v>70</v>
      </c>
      <c r="Z5415" s="1" t="s">
        <v>70</v>
      </c>
      <c r="AA5415" s="1" t="s">
        <v>70</v>
      </c>
      <c r="AB5415" s="1" t="s">
        <v>70</v>
      </c>
      <c r="AC5415" s="1" t="s">
        <v>69</v>
      </c>
      <c r="AD5415" s="1" t="s">
        <v>69</v>
      </c>
      <c r="AE5415" s="1" t="s">
        <v>70</v>
      </c>
      <c r="AF5415" s="1" t="s">
        <v>69</v>
      </c>
      <c r="AG5415" s="1" t="s">
        <v>69</v>
      </c>
      <c r="AH5415" s="1" t="s">
        <v>69</v>
      </c>
      <c r="AI5415" s="1" t="s">
        <v>69</v>
      </c>
      <c r="AJ5415" s="1" t="s">
        <v>69</v>
      </c>
      <c r="AK5415" s="1" t="s">
        <v>69</v>
      </c>
      <c r="AL5415" s="1" t="s">
        <v>70</v>
      </c>
      <c r="AM5415" s="1" t="s">
        <v>69</v>
      </c>
      <c r="AN5415" s="1" t="s">
        <v>69</v>
      </c>
      <c r="AO5415" s="1" t="s">
        <v>69</v>
      </c>
      <c r="AP5415" s="1" t="s">
        <v>70</v>
      </c>
      <c r="AQ5415" s="1" t="s">
        <v>70</v>
      </c>
      <c r="AR5415" s="1" t="s">
        <v>69</v>
      </c>
      <c r="AS5415" s="1" t="s">
        <v>69</v>
      </c>
      <c r="AT5415" s="1" t="s">
        <v>69</v>
      </c>
      <c r="AU5415" s="1" t="s">
        <v>69</v>
      </c>
      <c r="AV5415" s="1" t="s">
        <v>70</v>
      </c>
      <c r="AW5415" s="1" t="s">
        <v>70</v>
      </c>
      <c r="AX5415" s="1" t="s">
        <v>69</v>
      </c>
      <c r="AY5415" s="1" t="s">
        <v>70</v>
      </c>
      <c r="AZ5415" s="1" t="s">
        <v>69</v>
      </c>
      <c r="BA5415" s="1" t="s">
        <v>70</v>
      </c>
      <c r="BB5415" s="1" t="s">
        <v>70</v>
      </c>
      <c r="BC5415" s="1" t="s">
        <v>69</v>
      </c>
      <c r="BD5415" s="1" t="s">
        <v>70</v>
      </c>
      <c r="BE5415" s="1" t="s">
        <v>70</v>
      </c>
      <c r="BF5415" s="1" t="s">
        <v>69</v>
      </c>
      <c r="BG5415" s="3">
        <v>43328.92083333333</v>
      </c>
    </row>
    <row r="5416">
      <c r="A5416" s="1">
        <v>1007262.0</v>
      </c>
      <c r="B5416" s="1" t="s">
        <v>23565</v>
      </c>
      <c r="D5416" s="2" t="s">
        <v>23566</v>
      </c>
      <c r="H5416" s="1" t="s">
        <v>23567</v>
      </c>
      <c r="I5416" s="1" t="s">
        <v>23564</v>
      </c>
      <c r="J5416" s="1" t="s">
        <v>4420</v>
      </c>
      <c r="K5416" s="1" t="s">
        <v>2478</v>
      </c>
      <c r="L5416" s="1">
        <v>3857.0</v>
      </c>
      <c r="M5416" s="1" t="s">
        <v>23568</v>
      </c>
      <c r="N5416" s="1" t="s">
        <v>79</v>
      </c>
      <c r="U5416" s="1">
        <v>-70.936447</v>
      </c>
      <c r="V5416" s="1">
        <v>43.078266</v>
      </c>
      <c r="X5416" s="1" t="s">
        <v>69</v>
      </c>
      <c r="Y5416" s="1" t="s">
        <v>70</v>
      </c>
      <c r="Z5416" s="1" t="s">
        <v>70</v>
      </c>
      <c r="AA5416" s="1" t="s">
        <v>70</v>
      </c>
      <c r="AB5416" s="1" t="s">
        <v>70</v>
      </c>
      <c r="AC5416" s="1" t="s">
        <v>69</v>
      </c>
      <c r="AD5416" s="1" t="s">
        <v>69</v>
      </c>
      <c r="AE5416" s="1" t="s">
        <v>69</v>
      </c>
      <c r="AF5416" s="1" t="s">
        <v>69</v>
      </c>
      <c r="AG5416" s="1" t="s">
        <v>70</v>
      </c>
      <c r="AH5416" s="1" t="s">
        <v>69</v>
      </c>
      <c r="AI5416" s="1" t="s">
        <v>70</v>
      </c>
      <c r="AJ5416" s="1" t="s">
        <v>69</v>
      </c>
      <c r="AK5416" s="1" t="s">
        <v>69</v>
      </c>
      <c r="AL5416" s="1" t="s">
        <v>69</v>
      </c>
      <c r="AM5416" s="1" t="s">
        <v>69</v>
      </c>
      <c r="AN5416" s="1" t="s">
        <v>69</v>
      </c>
      <c r="AO5416" s="1" t="s">
        <v>69</v>
      </c>
      <c r="AP5416" s="1" t="s">
        <v>70</v>
      </c>
      <c r="AQ5416" s="1" t="s">
        <v>70</v>
      </c>
      <c r="AR5416" s="1" t="s">
        <v>70</v>
      </c>
      <c r="AS5416" s="1" t="s">
        <v>69</v>
      </c>
      <c r="AT5416" s="1" t="s">
        <v>69</v>
      </c>
      <c r="AU5416" s="1" t="s">
        <v>69</v>
      </c>
      <c r="AV5416" s="1" t="s">
        <v>70</v>
      </c>
      <c r="AW5416" s="1" t="s">
        <v>70</v>
      </c>
      <c r="AX5416" s="1" t="s">
        <v>69</v>
      </c>
      <c r="AY5416" s="1" t="s">
        <v>69</v>
      </c>
      <c r="AZ5416" s="1" t="s">
        <v>69</v>
      </c>
      <c r="BA5416" s="1" t="s">
        <v>69</v>
      </c>
      <c r="BB5416" s="1" t="s">
        <v>70</v>
      </c>
      <c r="BC5416" s="1" t="s">
        <v>70</v>
      </c>
      <c r="BD5416" s="1" t="s">
        <v>70</v>
      </c>
      <c r="BE5416" s="1" t="s">
        <v>70</v>
      </c>
      <c r="BF5416" s="1" t="s">
        <v>70</v>
      </c>
      <c r="BG5416" s="3">
        <v>42548.654861111114</v>
      </c>
    </row>
    <row r="5417">
      <c r="A5417" s="1">
        <v>1019240.0</v>
      </c>
      <c r="B5417" s="1" t="s">
        <v>23569</v>
      </c>
      <c r="C5417" s="2" t="s">
        <v>23570</v>
      </c>
      <c r="D5417" s="2" t="s">
        <v>23571</v>
      </c>
      <c r="H5417" s="1" t="s">
        <v>23572</v>
      </c>
      <c r="I5417" s="1" t="s">
        <v>23573</v>
      </c>
      <c r="J5417" s="1" t="s">
        <v>2082</v>
      </c>
      <c r="K5417" s="1" t="s">
        <v>656</v>
      </c>
      <c r="L5417" s="1">
        <v>92663.0</v>
      </c>
      <c r="M5417" s="1" t="s">
        <v>23574</v>
      </c>
      <c r="N5417" s="1" t="s">
        <v>415</v>
      </c>
      <c r="U5417" s="1">
        <v>-117.92864</v>
      </c>
      <c r="V5417" s="1">
        <v>33.60828</v>
      </c>
      <c r="X5417" s="1" t="s">
        <v>69</v>
      </c>
      <c r="Y5417" s="1" t="s">
        <v>69</v>
      </c>
      <c r="Z5417" s="1" t="s">
        <v>69</v>
      </c>
      <c r="AA5417" s="1" t="s">
        <v>70</v>
      </c>
      <c r="AB5417" s="1" t="s">
        <v>69</v>
      </c>
      <c r="AC5417" s="1" t="s">
        <v>69</v>
      </c>
      <c r="AD5417" s="1" t="s">
        <v>69</v>
      </c>
      <c r="AE5417" s="1" t="s">
        <v>70</v>
      </c>
      <c r="AF5417" s="1" t="s">
        <v>69</v>
      </c>
      <c r="AG5417" s="1" t="s">
        <v>69</v>
      </c>
      <c r="AH5417" s="1" t="s">
        <v>69</v>
      </c>
      <c r="AI5417" s="1" t="s">
        <v>70</v>
      </c>
      <c r="AJ5417" s="1" t="s">
        <v>70</v>
      </c>
      <c r="AK5417" s="1" t="s">
        <v>69</v>
      </c>
      <c r="AL5417" s="1" t="s">
        <v>69</v>
      </c>
      <c r="AM5417" s="1" t="s">
        <v>69</v>
      </c>
      <c r="AN5417" s="1" t="s">
        <v>70</v>
      </c>
      <c r="AO5417" s="1" t="s">
        <v>70</v>
      </c>
      <c r="AP5417" s="1" t="s">
        <v>70</v>
      </c>
      <c r="AQ5417" s="1" t="s">
        <v>69</v>
      </c>
      <c r="AR5417" s="1" t="s">
        <v>70</v>
      </c>
      <c r="AS5417" s="1" t="s">
        <v>70</v>
      </c>
      <c r="AT5417" s="1" t="s">
        <v>69</v>
      </c>
      <c r="AU5417" s="1" t="s">
        <v>69</v>
      </c>
      <c r="AV5417" s="1" t="s">
        <v>70</v>
      </c>
      <c r="AW5417" s="1" t="s">
        <v>70</v>
      </c>
      <c r="AX5417" s="1" t="s">
        <v>70</v>
      </c>
      <c r="AY5417" s="1" t="s">
        <v>70</v>
      </c>
      <c r="AZ5417" s="1" t="s">
        <v>69</v>
      </c>
      <c r="BA5417" s="1" t="s">
        <v>69</v>
      </c>
      <c r="BB5417" s="1" t="s">
        <v>69</v>
      </c>
      <c r="BC5417" s="1" t="s">
        <v>70</v>
      </c>
      <c r="BD5417" s="1" t="s">
        <v>70</v>
      </c>
      <c r="BE5417" s="1" t="s">
        <v>69</v>
      </c>
      <c r="BF5417" s="1" t="s">
        <v>70</v>
      </c>
      <c r="BG5417" s="3">
        <v>43345.46597222222</v>
      </c>
    </row>
    <row r="5418">
      <c r="A5418" s="1">
        <v>1009914.0</v>
      </c>
      <c r="B5418" s="1" t="s">
        <v>23575</v>
      </c>
      <c r="C5418" s="2" t="s">
        <v>23576</v>
      </c>
      <c r="D5418" s="2" t="s">
        <v>23577</v>
      </c>
      <c r="H5418" s="1" t="s">
        <v>23578</v>
      </c>
      <c r="I5418" s="1" t="s">
        <v>1473</v>
      </c>
      <c r="J5418" s="1" t="s">
        <v>775</v>
      </c>
      <c r="K5418" s="1" t="s">
        <v>148</v>
      </c>
      <c r="L5418" s="1">
        <v>97365.0</v>
      </c>
      <c r="M5418" s="1" t="s">
        <v>10021</v>
      </c>
      <c r="N5418" s="1" t="s">
        <v>79</v>
      </c>
      <c r="U5418" s="1">
        <v>-124.05434</v>
      </c>
      <c r="V5418" s="1">
        <v>44.634457</v>
      </c>
      <c r="W5418" s="1" t="s">
        <v>548</v>
      </c>
      <c r="X5418" s="1" t="s">
        <v>69</v>
      </c>
      <c r="Y5418" s="1" t="s">
        <v>69</v>
      </c>
      <c r="Z5418" s="1" t="s">
        <v>70</v>
      </c>
      <c r="AA5418" s="1" t="s">
        <v>69</v>
      </c>
      <c r="AB5418" s="1" t="s">
        <v>69</v>
      </c>
      <c r="AC5418" s="1" t="s">
        <v>69</v>
      </c>
      <c r="AD5418" s="1" t="s">
        <v>69</v>
      </c>
      <c r="AE5418" s="1" t="s">
        <v>69</v>
      </c>
      <c r="AF5418" s="1" t="s">
        <v>69</v>
      </c>
      <c r="AG5418" s="1" t="s">
        <v>69</v>
      </c>
      <c r="AH5418" s="1" t="s">
        <v>69</v>
      </c>
      <c r="AI5418" s="1" t="s">
        <v>70</v>
      </c>
      <c r="AJ5418" s="1" t="s">
        <v>69</v>
      </c>
      <c r="AK5418" s="1" t="s">
        <v>69</v>
      </c>
      <c r="AL5418" s="1" t="s">
        <v>69</v>
      </c>
      <c r="AM5418" s="1" t="s">
        <v>69</v>
      </c>
      <c r="AN5418" s="1" t="s">
        <v>70</v>
      </c>
      <c r="AO5418" s="1" t="s">
        <v>69</v>
      </c>
      <c r="AP5418" s="1" t="s">
        <v>70</v>
      </c>
      <c r="AQ5418" s="1" t="s">
        <v>69</v>
      </c>
      <c r="AR5418" s="1" t="s">
        <v>69</v>
      </c>
      <c r="AS5418" s="1" t="s">
        <v>69</v>
      </c>
      <c r="AT5418" s="1" t="s">
        <v>69</v>
      </c>
      <c r="AU5418" s="1" t="s">
        <v>69</v>
      </c>
      <c r="AV5418" s="1" t="s">
        <v>69</v>
      </c>
      <c r="AW5418" s="1" t="s">
        <v>69</v>
      </c>
      <c r="AX5418" s="1" t="s">
        <v>69</v>
      </c>
      <c r="AY5418" s="1" t="s">
        <v>70</v>
      </c>
      <c r="AZ5418" s="1" t="s">
        <v>69</v>
      </c>
      <c r="BA5418" s="1" t="s">
        <v>69</v>
      </c>
      <c r="BB5418" s="1" t="s">
        <v>69</v>
      </c>
      <c r="BC5418" s="1" t="s">
        <v>69</v>
      </c>
      <c r="BD5418" s="1" t="s">
        <v>69</v>
      </c>
      <c r="BE5418" s="1" t="s">
        <v>69</v>
      </c>
      <c r="BF5418" s="1" t="s">
        <v>69</v>
      </c>
      <c r="BG5418" s="3">
        <v>41740.790972222225</v>
      </c>
    </row>
    <row r="5419">
      <c r="A5419" s="1">
        <v>1007320.0</v>
      </c>
      <c r="B5419" s="1" t="s">
        <v>23579</v>
      </c>
      <c r="C5419" s="2" t="s">
        <v>23580</v>
      </c>
      <c r="H5419" s="1" t="s">
        <v>23581</v>
      </c>
      <c r="I5419" s="1" t="s">
        <v>1473</v>
      </c>
      <c r="J5419" s="1" t="s">
        <v>2488</v>
      </c>
      <c r="K5419" s="1" t="s">
        <v>2478</v>
      </c>
      <c r="L5419" s="1">
        <v>3773.0</v>
      </c>
      <c r="M5419" s="1" t="s">
        <v>23582</v>
      </c>
      <c r="N5419" s="1" t="s">
        <v>446</v>
      </c>
      <c r="U5419" s="1">
        <v>-72.174171</v>
      </c>
      <c r="V5419" s="1">
        <v>43.365959</v>
      </c>
      <c r="W5419" s="1" t="s">
        <v>392</v>
      </c>
      <c r="X5419" s="1" t="s">
        <v>69</v>
      </c>
      <c r="Y5419" s="1" t="s">
        <v>69</v>
      </c>
      <c r="Z5419" s="1" t="s">
        <v>69</v>
      </c>
      <c r="AA5419" s="1" t="s">
        <v>69</v>
      </c>
      <c r="AB5419" s="1" t="s">
        <v>69</v>
      </c>
      <c r="AC5419" s="1" t="s">
        <v>69</v>
      </c>
      <c r="AD5419" s="1" t="s">
        <v>69</v>
      </c>
      <c r="AE5419" s="1" t="s">
        <v>69</v>
      </c>
      <c r="AF5419" s="1" t="s">
        <v>69</v>
      </c>
      <c r="AG5419" s="1" t="s">
        <v>69</v>
      </c>
      <c r="AH5419" s="1" t="s">
        <v>69</v>
      </c>
      <c r="AI5419" s="1" t="s">
        <v>70</v>
      </c>
      <c r="AJ5419" s="1" t="s">
        <v>69</v>
      </c>
      <c r="AK5419" s="1" t="s">
        <v>69</v>
      </c>
      <c r="AL5419" s="1" t="s">
        <v>69</v>
      </c>
      <c r="AM5419" s="1" t="s">
        <v>69</v>
      </c>
      <c r="AN5419" s="1" t="s">
        <v>69</v>
      </c>
      <c r="AO5419" s="1" t="s">
        <v>69</v>
      </c>
      <c r="AP5419" s="1" t="s">
        <v>70</v>
      </c>
      <c r="AQ5419" s="1" t="s">
        <v>69</v>
      </c>
      <c r="AR5419" s="1" t="s">
        <v>69</v>
      </c>
      <c r="AS5419" s="1" t="s">
        <v>69</v>
      </c>
      <c r="AT5419" s="1" t="s">
        <v>69</v>
      </c>
      <c r="AU5419" s="1" t="s">
        <v>69</v>
      </c>
      <c r="AV5419" s="1" t="s">
        <v>69</v>
      </c>
      <c r="AW5419" s="1" t="s">
        <v>70</v>
      </c>
      <c r="AX5419" s="1" t="s">
        <v>69</v>
      </c>
      <c r="AY5419" s="1" t="s">
        <v>69</v>
      </c>
      <c r="AZ5419" s="1" t="s">
        <v>69</v>
      </c>
      <c r="BA5419" s="1" t="s">
        <v>70</v>
      </c>
      <c r="BB5419" s="1" t="s">
        <v>70</v>
      </c>
      <c r="BC5419" s="1" t="s">
        <v>70</v>
      </c>
      <c r="BD5419" s="1" t="s">
        <v>69</v>
      </c>
      <c r="BE5419" s="1" t="s">
        <v>70</v>
      </c>
      <c r="BF5419" s="1" t="s">
        <v>70</v>
      </c>
      <c r="BG5419" s="3">
        <v>41773.66805555556</v>
      </c>
    </row>
    <row r="5420">
      <c r="A5420" s="1">
        <v>1004833.0</v>
      </c>
      <c r="B5420" s="1" t="s">
        <v>23583</v>
      </c>
      <c r="C5420" s="2" t="s">
        <v>23584</v>
      </c>
      <c r="H5420" s="1" t="s">
        <v>23585</v>
      </c>
      <c r="I5420" s="1" t="s">
        <v>6088</v>
      </c>
      <c r="J5420" s="1" t="s">
        <v>6088</v>
      </c>
      <c r="K5420" s="1" t="s">
        <v>181</v>
      </c>
      <c r="L5420" s="1">
        <v>23607.0</v>
      </c>
      <c r="U5420" s="1">
        <v>-76.422302</v>
      </c>
      <c r="V5420" s="1">
        <v>36.983398</v>
      </c>
      <c r="X5420" s="1" t="s">
        <v>70</v>
      </c>
      <c r="Y5420" s="1" t="s">
        <v>70</v>
      </c>
      <c r="Z5420" s="1" t="s">
        <v>70</v>
      </c>
      <c r="AA5420" s="1" t="s">
        <v>70</v>
      </c>
      <c r="AB5420" s="1" t="s">
        <v>70</v>
      </c>
      <c r="AC5420" s="1" t="s">
        <v>80</v>
      </c>
      <c r="BG5420" s="1">
        <v>2009.0</v>
      </c>
    </row>
    <row r="5421">
      <c r="A5421" s="1">
        <v>1010098.0</v>
      </c>
      <c r="B5421" s="1" t="s">
        <v>23586</v>
      </c>
      <c r="D5421" s="2" t="s">
        <v>23587</v>
      </c>
      <c r="H5421" s="1" t="s">
        <v>23588</v>
      </c>
      <c r="I5421" s="1" t="s">
        <v>1473</v>
      </c>
      <c r="J5421" s="1" t="s">
        <v>8372</v>
      </c>
      <c r="K5421" s="1" t="s">
        <v>64</v>
      </c>
      <c r="L5421" s="1">
        <v>5855.0</v>
      </c>
      <c r="M5421" s="1" t="s">
        <v>10021</v>
      </c>
      <c r="N5421" s="1" t="s">
        <v>372</v>
      </c>
      <c r="U5421" s="1">
        <v>-72.205101</v>
      </c>
      <c r="V5421" s="1">
        <v>44.936436</v>
      </c>
      <c r="W5421" s="1" t="s">
        <v>392</v>
      </c>
      <c r="X5421" s="1" t="s">
        <v>69</v>
      </c>
      <c r="Y5421" s="1" t="s">
        <v>70</v>
      </c>
      <c r="Z5421" s="1" t="s">
        <v>70</v>
      </c>
      <c r="AA5421" s="1" t="s">
        <v>70</v>
      </c>
      <c r="AB5421" s="1" t="s">
        <v>69</v>
      </c>
      <c r="AC5421" s="1" t="s">
        <v>80</v>
      </c>
      <c r="AD5421" s="1" t="s">
        <v>69</v>
      </c>
      <c r="AE5421" s="1" t="s">
        <v>69</v>
      </c>
      <c r="AF5421" s="1" t="s">
        <v>69</v>
      </c>
      <c r="AG5421" s="1" t="s">
        <v>69</v>
      </c>
      <c r="AH5421" s="1" t="s">
        <v>69</v>
      </c>
      <c r="AI5421" s="1" t="s">
        <v>70</v>
      </c>
      <c r="AJ5421" s="1" t="s">
        <v>69</v>
      </c>
      <c r="AK5421" s="1" t="s">
        <v>69</v>
      </c>
      <c r="AL5421" s="1" t="s">
        <v>69</v>
      </c>
      <c r="AM5421" s="1" t="s">
        <v>69</v>
      </c>
      <c r="AN5421" s="1" t="s">
        <v>69</v>
      </c>
      <c r="AO5421" s="1" t="s">
        <v>70</v>
      </c>
      <c r="AP5421" s="1" t="s">
        <v>70</v>
      </c>
      <c r="AQ5421" s="1" t="s">
        <v>70</v>
      </c>
      <c r="AR5421" s="1" t="s">
        <v>69</v>
      </c>
      <c r="AS5421" s="1" t="s">
        <v>70</v>
      </c>
      <c r="AT5421" s="1" t="s">
        <v>69</v>
      </c>
      <c r="AU5421" s="1" t="s">
        <v>69</v>
      </c>
      <c r="AV5421" s="1" t="s">
        <v>69</v>
      </c>
      <c r="AW5421" s="1" t="s">
        <v>70</v>
      </c>
      <c r="AX5421" s="1" t="s">
        <v>69</v>
      </c>
      <c r="AY5421" s="1" t="s">
        <v>70</v>
      </c>
      <c r="AZ5421" s="1" t="s">
        <v>69</v>
      </c>
      <c r="BA5421" s="1" t="s">
        <v>70</v>
      </c>
      <c r="BB5421" s="1" t="s">
        <v>70</v>
      </c>
      <c r="BC5421" s="1" t="s">
        <v>70</v>
      </c>
      <c r="BD5421" s="1" t="s">
        <v>70</v>
      </c>
      <c r="BE5421" s="1" t="s">
        <v>70</v>
      </c>
      <c r="BF5421" s="1" t="s">
        <v>70</v>
      </c>
      <c r="BG5421" s="3">
        <v>41763.64166666667</v>
      </c>
    </row>
    <row r="5422">
      <c r="A5422" s="1">
        <v>1009990.0</v>
      </c>
      <c r="B5422" s="1" t="s">
        <v>23589</v>
      </c>
      <c r="D5422" s="2" t="s">
        <v>23590</v>
      </c>
      <c r="H5422" s="1" t="s">
        <v>23591</v>
      </c>
      <c r="I5422" s="1" t="s">
        <v>2600</v>
      </c>
      <c r="J5422" s="1" t="s">
        <v>5830</v>
      </c>
      <c r="K5422" s="1" t="s">
        <v>1630</v>
      </c>
      <c r="L5422" s="1">
        <v>72641.0</v>
      </c>
      <c r="M5422" s="1" t="s">
        <v>23592</v>
      </c>
      <c r="N5422" s="1" t="s">
        <v>23593</v>
      </c>
      <c r="U5422" s="1">
        <v>-93.186363</v>
      </c>
      <c r="V5422" s="1">
        <v>36.008514</v>
      </c>
      <c r="W5422" s="1" t="s">
        <v>392</v>
      </c>
      <c r="X5422" s="1" t="s">
        <v>70</v>
      </c>
      <c r="Y5422" s="1" t="s">
        <v>70</v>
      </c>
      <c r="Z5422" s="1" t="s">
        <v>69</v>
      </c>
      <c r="AA5422" s="1" t="s">
        <v>70</v>
      </c>
      <c r="AB5422" s="1" t="s">
        <v>70</v>
      </c>
      <c r="AC5422" s="1" t="s">
        <v>69</v>
      </c>
      <c r="AD5422" s="1" t="s">
        <v>69</v>
      </c>
      <c r="AE5422" s="1" t="s">
        <v>70</v>
      </c>
      <c r="AF5422" s="1" t="s">
        <v>69</v>
      </c>
      <c r="AG5422" s="1" t="s">
        <v>69</v>
      </c>
      <c r="AH5422" s="1" t="s">
        <v>69</v>
      </c>
      <c r="AI5422" s="1" t="s">
        <v>70</v>
      </c>
      <c r="AJ5422" s="1" t="s">
        <v>69</v>
      </c>
      <c r="AK5422" s="1" t="s">
        <v>69</v>
      </c>
      <c r="AL5422" s="1" t="s">
        <v>69</v>
      </c>
      <c r="AM5422" s="1" t="s">
        <v>69</v>
      </c>
      <c r="AN5422" s="1" t="s">
        <v>70</v>
      </c>
      <c r="AO5422" s="1" t="s">
        <v>70</v>
      </c>
      <c r="AP5422" s="1" t="s">
        <v>70</v>
      </c>
      <c r="AQ5422" s="1" t="s">
        <v>70</v>
      </c>
      <c r="AR5422" s="1" t="s">
        <v>69</v>
      </c>
      <c r="AS5422" s="1" t="s">
        <v>70</v>
      </c>
      <c r="AT5422" s="1" t="s">
        <v>69</v>
      </c>
      <c r="AU5422" s="1" t="s">
        <v>69</v>
      </c>
      <c r="AV5422" s="1" t="s">
        <v>70</v>
      </c>
      <c r="AW5422" s="1" t="s">
        <v>70</v>
      </c>
      <c r="AX5422" s="1" t="s">
        <v>69</v>
      </c>
      <c r="AY5422" s="1" t="s">
        <v>70</v>
      </c>
      <c r="AZ5422" s="1" t="s">
        <v>69</v>
      </c>
      <c r="BA5422" s="1" t="s">
        <v>70</v>
      </c>
      <c r="BB5422" s="1" t="s">
        <v>70</v>
      </c>
      <c r="BC5422" s="1" t="s">
        <v>70</v>
      </c>
      <c r="BD5422" s="1" t="s">
        <v>70</v>
      </c>
      <c r="BE5422" s="1" t="s">
        <v>70</v>
      </c>
      <c r="BF5422" s="1" t="s">
        <v>69</v>
      </c>
      <c r="BG5422" s="3">
        <v>41750.9625</v>
      </c>
    </row>
    <row r="5423">
      <c r="A5423" s="1">
        <v>1009991.0</v>
      </c>
      <c r="B5423" s="1" t="s">
        <v>23589</v>
      </c>
      <c r="D5423" s="2" t="s">
        <v>23590</v>
      </c>
      <c r="H5423" s="1" t="s">
        <v>23594</v>
      </c>
      <c r="I5423" s="1" t="s">
        <v>2600</v>
      </c>
      <c r="J5423" s="1" t="s">
        <v>5830</v>
      </c>
      <c r="K5423" s="1" t="s">
        <v>1630</v>
      </c>
      <c r="L5423" s="1">
        <v>72641.0</v>
      </c>
      <c r="M5423" s="1" t="s">
        <v>9626</v>
      </c>
      <c r="N5423" s="1" t="s">
        <v>1501</v>
      </c>
      <c r="U5423" s="1">
        <v>-93.19252</v>
      </c>
      <c r="V5423" s="1">
        <v>36.006042</v>
      </c>
      <c r="W5423" s="1" t="s">
        <v>392</v>
      </c>
      <c r="X5423" s="1" t="s">
        <v>70</v>
      </c>
      <c r="Y5423" s="1" t="s">
        <v>70</v>
      </c>
      <c r="Z5423" s="1" t="s">
        <v>69</v>
      </c>
      <c r="AA5423" s="1" t="s">
        <v>70</v>
      </c>
      <c r="AB5423" s="1" t="s">
        <v>70</v>
      </c>
      <c r="AC5423" s="1" t="s">
        <v>69</v>
      </c>
      <c r="AD5423" s="1" t="s">
        <v>69</v>
      </c>
      <c r="AE5423" s="1" t="s">
        <v>70</v>
      </c>
      <c r="AF5423" s="1" t="s">
        <v>69</v>
      </c>
      <c r="AG5423" s="1" t="s">
        <v>69</v>
      </c>
      <c r="AH5423" s="1" t="s">
        <v>69</v>
      </c>
      <c r="AI5423" s="1" t="s">
        <v>70</v>
      </c>
      <c r="AJ5423" s="1" t="s">
        <v>69</v>
      </c>
      <c r="AK5423" s="1" t="s">
        <v>69</v>
      </c>
      <c r="AL5423" s="1" t="s">
        <v>69</v>
      </c>
      <c r="AM5423" s="1" t="s">
        <v>69</v>
      </c>
      <c r="AN5423" s="1" t="s">
        <v>70</v>
      </c>
      <c r="AO5423" s="1" t="s">
        <v>70</v>
      </c>
      <c r="AP5423" s="1" t="s">
        <v>70</v>
      </c>
      <c r="AQ5423" s="1" t="s">
        <v>70</v>
      </c>
      <c r="AR5423" s="1" t="s">
        <v>69</v>
      </c>
      <c r="AS5423" s="1" t="s">
        <v>70</v>
      </c>
      <c r="AT5423" s="1" t="s">
        <v>70</v>
      </c>
      <c r="AU5423" s="1" t="s">
        <v>69</v>
      </c>
      <c r="AV5423" s="1" t="s">
        <v>70</v>
      </c>
      <c r="AW5423" s="1" t="s">
        <v>70</v>
      </c>
      <c r="AX5423" s="1" t="s">
        <v>69</v>
      </c>
      <c r="AY5423" s="1" t="s">
        <v>70</v>
      </c>
      <c r="AZ5423" s="1" t="s">
        <v>69</v>
      </c>
      <c r="BA5423" s="1" t="s">
        <v>70</v>
      </c>
      <c r="BB5423" s="1" t="s">
        <v>70</v>
      </c>
      <c r="BC5423" s="1" t="s">
        <v>70</v>
      </c>
      <c r="BD5423" s="1" t="s">
        <v>69</v>
      </c>
      <c r="BE5423" s="1" t="s">
        <v>70</v>
      </c>
      <c r="BF5423" s="1" t="s">
        <v>69</v>
      </c>
      <c r="BG5423" s="3">
        <v>41750.96666666667</v>
      </c>
    </row>
    <row r="5424">
      <c r="A5424" s="1">
        <v>1012049.0</v>
      </c>
      <c r="B5424" s="1" t="s">
        <v>23595</v>
      </c>
      <c r="H5424" s="1" t="s">
        <v>23596</v>
      </c>
      <c r="I5424" s="1" t="s">
        <v>23597</v>
      </c>
      <c r="J5424" s="1" t="s">
        <v>545</v>
      </c>
      <c r="K5424" s="1" t="s">
        <v>488</v>
      </c>
      <c r="L5424" s="1">
        <v>2460.0</v>
      </c>
      <c r="M5424" s="1" t="s">
        <v>23598</v>
      </c>
      <c r="N5424" s="1" t="s">
        <v>4706</v>
      </c>
      <c r="U5424" s="1">
        <v>-71.216377</v>
      </c>
      <c r="V5424" s="1">
        <v>42.357834</v>
      </c>
      <c r="X5424" s="1" t="s">
        <v>69</v>
      </c>
      <c r="Y5424" s="1" t="s">
        <v>69</v>
      </c>
      <c r="Z5424" s="1" t="s">
        <v>70</v>
      </c>
      <c r="AA5424" s="1" t="s">
        <v>69</v>
      </c>
      <c r="AB5424" s="1" t="s">
        <v>69</v>
      </c>
      <c r="AC5424" s="1" t="s">
        <v>80</v>
      </c>
      <c r="AD5424" s="1" t="s">
        <v>69</v>
      </c>
      <c r="AE5424" s="1" t="s">
        <v>69</v>
      </c>
      <c r="AF5424" s="1" t="s">
        <v>70</v>
      </c>
      <c r="AG5424" s="1" t="s">
        <v>70</v>
      </c>
      <c r="AH5424" s="1" t="s">
        <v>69</v>
      </c>
      <c r="AI5424" s="1" t="s">
        <v>69</v>
      </c>
      <c r="AJ5424" s="1" t="s">
        <v>70</v>
      </c>
      <c r="AK5424" s="1" t="s">
        <v>69</v>
      </c>
      <c r="AL5424" s="1" t="s">
        <v>70</v>
      </c>
      <c r="AM5424" s="1" t="s">
        <v>70</v>
      </c>
      <c r="AN5424" s="1" t="s">
        <v>70</v>
      </c>
      <c r="AO5424" s="1" t="s">
        <v>69</v>
      </c>
      <c r="AP5424" s="1" t="s">
        <v>70</v>
      </c>
      <c r="AQ5424" s="1" t="s">
        <v>70</v>
      </c>
      <c r="AR5424" s="1" t="s">
        <v>70</v>
      </c>
      <c r="AS5424" s="1" t="s">
        <v>70</v>
      </c>
      <c r="AT5424" s="1" t="s">
        <v>70</v>
      </c>
      <c r="AU5424" s="1" t="s">
        <v>70</v>
      </c>
      <c r="AV5424" s="1" t="s">
        <v>70</v>
      </c>
      <c r="AW5424" s="1" t="s">
        <v>70</v>
      </c>
      <c r="AX5424" s="1" t="s">
        <v>70</v>
      </c>
      <c r="AY5424" s="1" t="s">
        <v>70</v>
      </c>
      <c r="AZ5424" s="1" t="s">
        <v>70</v>
      </c>
      <c r="BA5424" s="1" t="s">
        <v>70</v>
      </c>
      <c r="BB5424" s="1" t="s">
        <v>70</v>
      </c>
      <c r="BC5424" s="1" t="s">
        <v>70</v>
      </c>
      <c r="BD5424" s="1" t="s">
        <v>70</v>
      </c>
      <c r="BE5424" s="1" t="s">
        <v>70</v>
      </c>
      <c r="BF5424" s="1" t="s">
        <v>70</v>
      </c>
      <c r="BG5424" s="3">
        <v>42548.87291666667</v>
      </c>
    </row>
    <row r="5425">
      <c r="A5425" s="1">
        <v>1003043.0</v>
      </c>
      <c r="B5425" s="1" t="s">
        <v>23599</v>
      </c>
      <c r="C5425" s="2" t="s">
        <v>23600</v>
      </c>
      <c r="D5425" s="2" t="s">
        <v>23601</v>
      </c>
      <c r="H5425" s="1" t="s">
        <v>23602</v>
      </c>
      <c r="I5425" s="1" t="s">
        <v>5830</v>
      </c>
      <c r="J5425" s="1" t="s">
        <v>545</v>
      </c>
      <c r="K5425" s="1" t="s">
        <v>488</v>
      </c>
      <c r="L5425" s="1">
        <v>2461.0</v>
      </c>
      <c r="M5425" s="1" t="s">
        <v>23603</v>
      </c>
      <c r="N5425" s="1" t="s">
        <v>23604</v>
      </c>
      <c r="U5425" s="1">
        <v>-71.213203</v>
      </c>
      <c r="V5425" s="1">
        <v>42.3312</v>
      </c>
      <c r="X5425" s="1" t="s">
        <v>69</v>
      </c>
      <c r="Y5425" s="1" t="s">
        <v>69</v>
      </c>
      <c r="Z5425" s="1" t="s">
        <v>70</v>
      </c>
      <c r="AA5425" s="1" t="s">
        <v>69</v>
      </c>
      <c r="AB5425" s="1" t="s">
        <v>69</v>
      </c>
      <c r="AC5425" s="1" t="s">
        <v>69</v>
      </c>
      <c r="AD5425" s="1" t="s">
        <v>69</v>
      </c>
      <c r="AE5425" s="1" t="s">
        <v>69</v>
      </c>
      <c r="AF5425" s="1" t="s">
        <v>70</v>
      </c>
      <c r="AG5425" s="1" t="s">
        <v>69</v>
      </c>
      <c r="AH5425" s="1" t="s">
        <v>69</v>
      </c>
      <c r="AI5425" s="1" t="s">
        <v>69</v>
      </c>
      <c r="AJ5425" s="1" t="s">
        <v>69</v>
      </c>
      <c r="AK5425" s="1" t="s">
        <v>69</v>
      </c>
      <c r="AL5425" s="1" t="s">
        <v>69</v>
      </c>
      <c r="AM5425" s="1" t="s">
        <v>70</v>
      </c>
      <c r="AN5425" s="1" t="s">
        <v>69</v>
      </c>
      <c r="AO5425" s="1" t="s">
        <v>70</v>
      </c>
      <c r="AP5425" s="1" t="s">
        <v>70</v>
      </c>
      <c r="AQ5425" s="1" t="s">
        <v>69</v>
      </c>
      <c r="AR5425" s="1" t="s">
        <v>69</v>
      </c>
      <c r="AS5425" s="1" t="s">
        <v>69</v>
      </c>
      <c r="AT5425" s="1" t="s">
        <v>69</v>
      </c>
      <c r="AU5425" s="1" t="s">
        <v>69</v>
      </c>
      <c r="AV5425" s="1" t="s">
        <v>70</v>
      </c>
      <c r="AW5425" s="1" t="s">
        <v>69</v>
      </c>
      <c r="AX5425" s="1" t="s">
        <v>69</v>
      </c>
      <c r="AY5425" s="1" t="s">
        <v>70</v>
      </c>
      <c r="AZ5425" s="1" t="s">
        <v>69</v>
      </c>
      <c r="BA5425" s="1" t="s">
        <v>69</v>
      </c>
      <c r="BB5425" s="1" t="s">
        <v>70</v>
      </c>
      <c r="BC5425" s="1" t="s">
        <v>69</v>
      </c>
      <c r="BD5425" s="1" t="s">
        <v>70</v>
      </c>
      <c r="BE5425" s="1" t="s">
        <v>70</v>
      </c>
      <c r="BF5425" s="1" t="s">
        <v>70</v>
      </c>
      <c r="BG5425" s="3">
        <v>42548.81041666667</v>
      </c>
    </row>
    <row r="5426">
      <c r="A5426" s="1">
        <v>1012647.0</v>
      </c>
      <c r="B5426" s="1" t="s">
        <v>23605</v>
      </c>
      <c r="H5426" s="1" t="s">
        <v>23606</v>
      </c>
      <c r="I5426" s="1" t="s">
        <v>23607</v>
      </c>
      <c r="J5426" s="1" t="s">
        <v>2435</v>
      </c>
      <c r="K5426" s="1" t="s">
        <v>96</v>
      </c>
      <c r="M5426" s="1" t="s">
        <v>224</v>
      </c>
      <c r="N5426" s="1" t="s">
        <v>23608</v>
      </c>
      <c r="U5426" s="1">
        <v>-79.040398</v>
      </c>
      <c r="V5426" s="1">
        <v>43.096275</v>
      </c>
      <c r="X5426" s="1" t="s">
        <v>69</v>
      </c>
      <c r="Y5426" s="1" t="s">
        <v>69</v>
      </c>
      <c r="Z5426" s="1" t="s">
        <v>69</v>
      </c>
      <c r="AA5426" s="1" t="s">
        <v>69</v>
      </c>
      <c r="AB5426" s="1" t="s">
        <v>69</v>
      </c>
      <c r="AC5426" s="1" t="s">
        <v>80</v>
      </c>
      <c r="AD5426" s="1" t="s">
        <v>69</v>
      </c>
      <c r="AE5426" s="1" t="s">
        <v>70</v>
      </c>
      <c r="AF5426" s="1" t="s">
        <v>70</v>
      </c>
      <c r="AG5426" s="1" t="s">
        <v>70</v>
      </c>
      <c r="AH5426" s="1" t="s">
        <v>69</v>
      </c>
      <c r="AI5426" s="1" t="s">
        <v>70</v>
      </c>
      <c r="AJ5426" s="1" t="s">
        <v>69</v>
      </c>
      <c r="AK5426" s="1" t="s">
        <v>69</v>
      </c>
      <c r="AL5426" s="1" t="s">
        <v>69</v>
      </c>
      <c r="AM5426" s="1" t="s">
        <v>69</v>
      </c>
      <c r="AN5426" s="1" t="s">
        <v>70</v>
      </c>
      <c r="AO5426" s="1" t="s">
        <v>69</v>
      </c>
      <c r="AP5426" s="1" t="s">
        <v>70</v>
      </c>
      <c r="AQ5426" s="1" t="s">
        <v>70</v>
      </c>
      <c r="AR5426" s="1" t="s">
        <v>69</v>
      </c>
      <c r="AS5426" s="1" t="s">
        <v>69</v>
      </c>
      <c r="AT5426" s="1" t="s">
        <v>70</v>
      </c>
      <c r="AU5426" s="1" t="s">
        <v>70</v>
      </c>
      <c r="AV5426" s="1" t="s">
        <v>70</v>
      </c>
      <c r="AW5426" s="1" t="s">
        <v>70</v>
      </c>
      <c r="AX5426" s="1" t="s">
        <v>70</v>
      </c>
      <c r="AY5426" s="1" t="s">
        <v>70</v>
      </c>
      <c r="AZ5426" s="1" t="s">
        <v>69</v>
      </c>
      <c r="BA5426" s="1" t="s">
        <v>70</v>
      </c>
      <c r="BB5426" s="1" t="s">
        <v>70</v>
      </c>
      <c r="BC5426" s="1" t="s">
        <v>70</v>
      </c>
      <c r="BD5426" s="1" t="s">
        <v>70</v>
      </c>
      <c r="BE5426" s="1" t="s">
        <v>70</v>
      </c>
      <c r="BF5426" s="1" t="s">
        <v>70</v>
      </c>
      <c r="BG5426" s="3">
        <v>42566.50486111111</v>
      </c>
    </row>
    <row r="5427">
      <c r="A5427" s="1">
        <v>1019294.0</v>
      </c>
      <c r="B5427" s="1" t="s">
        <v>23609</v>
      </c>
      <c r="D5427" s="1" t="s">
        <v>23609</v>
      </c>
      <c r="H5427" s="1" t="s">
        <v>23610</v>
      </c>
      <c r="I5427" s="1" t="s">
        <v>17697</v>
      </c>
      <c r="J5427" s="1" t="s">
        <v>17698</v>
      </c>
      <c r="K5427" s="1" t="s">
        <v>582</v>
      </c>
      <c r="L5427" s="1">
        <v>40356.0</v>
      </c>
      <c r="M5427" s="1" t="s">
        <v>23611</v>
      </c>
      <c r="U5427" s="1">
        <v>-84.566551</v>
      </c>
      <c r="V5427" s="1">
        <v>37.893078</v>
      </c>
      <c r="X5427" s="1" t="s">
        <v>69</v>
      </c>
      <c r="Y5427" s="1" t="s">
        <v>70</v>
      </c>
      <c r="Z5427" s="1" t="s">
        <v>70</v>
      </c>
      <c r="AA5427" s="1" t="s">
        <v>69</v>
      </c>
      <c r="AB5427" s="1" t="s">
        <v>70</v>
      </c>
      <c r="AC5427" s="1" t="s">
        <v>70</v>
      </c>
      <c r="AD5427" s="1" t="s">
        <v>69</v>
      </c>
      <c r="AE5427" s="1" t="s">
        <v>70</v>
      </c>
      <c r="AF5427" s="1" t="s">
        <v>69</v>
      </c>
      <c r="AG5427" s="1" t="s">
        <v>69</v>
      </c>
      <c r="AH5427" s="1" t="s">
        <v>69</v>
      </c>
      <c r="AI5427" s="1" t="s">
        <v>70</v>
      </c>
      <c r="AJ5427" s="1" t="s">
        <v>69</v>
      </c>
      <c r="AK5427" s="1" t="s">
        <v>69</v>
      </c>
      <c r="AL5427" s="1" t="s">
        <v>69</v>
      </c>
      <c r="AM5427" s="1" t="s">
        <v>69</v>
      </c>
      <c r="AN5427" s="1" t="s">
        <v>70</v>
      </c>
      <c r="AO5427" s="1" t="s">
        <v>70</v>
      </c>
      <c r="AP5427" s="1" t="s">
        <v>70</v>
      </c>
      <c r="AQ5427" s="1" t="s">
        <v>70</v>
      </c>
      <c r="AR5427" s="1" t="s">
        <v>69</v>
      </c>
      <c r="AS5427" s="1" t="s">
        <v>70</v>
      </c>
      <c r="AT5427" s="1" t="s">
        <v>70</v>
      </c>
      <c r="AU5427" s="1" t="s">
        <v>70</v>
      </c>
      <c r="AV5427" s="1" t="s">
        <v>70</v>
      </c>
      <c r="AW5427" s="1" t="s">
        <v>70</v>
      </c>
      <c r="AX5427" s="1" t="s">
        <v>69</v>
      </c>
      <c r="AY5427" s="1" t="s">
        <v>70</v>
      </c>
      <c r="AZ5427" s="1" t="s">
        <v>69</v>
      </c>
      <c r="BA5427" s="1" t="s">
        <v>69</v>
      </c>
      <c r="BB5427" s="1" t="s">
        <v>69</v>
      </c>
      <c r="BC5427" s="1" t="s">
        <v>70</v>
      </c>
      <c r="BD5427" s="1" t="s">
        <v>70</v>
      </c>
      <c r="BE5427" s="1" t="s">
        <v>70</v>
      </c>
      <c r="BF5427" s="1" t="s">
        <v>70</v>
      </c>
      <c r="BG5427" s="3">
        <v>43374.47708333333</v>
      </c>
    </row>
    <row r="5428">
      <c r="A5428" s="1">
        <v>1004917.0</v>
      </c>
      <c r="B5428" s="1" t="s">
        <v>23612</v>
      </c>
      <c r="H5428" s="1" t="s">
        <v>23613</v>
      </c>
      <c r="I5428" s="1" t="s">
        <v>23614</v>
      </c>
      <c r="J5428" s="1" t="s">
        <v>3279</v>
      </c>
      <c r="K5428" s="1" t="s">
        <v>181</v>
      </c>
      <c r="L5428" s="1">
        <v>24271.0</v>
      </c>
      <c r="M5428" s="1" t="s">
        <v>23615</v>
      </c>
      <c r="N5428" s="1" t="s">
        <v>5223</v>
      </c>
      <c r="U5428" s="1">
        <v>-82.415703</v>
      </c>
      <c r="V5428" s="1">
        <v>36.751999</v>
      </c>
      <c r="W5428" s="1" t="s">
        <v>392</v>
      </c>
      <c r="X5428" s="1" t="s">
        <v>69</v>
      </c>
      <c r="Y5428" s="1" t="s">
        <v>70</v>
      </c>
      <c r="Z5428" s="1" t="s">
        <v>70</v>
      </c>
      <c r="AA5428" s="1" t="s">
        <v>70</v>
      </c>
      <c r="AB5428" s="1" t="s">
        <v>69</v>
      </c>
      <c r="AC5428" s="1" t="s">
        <v>80</v>
      </c>
      <c r="AD5428" s="1" t="s">
        <v>69</v>
      </c>
      <c r="AE5428" s="1" t="s">
        <v>70</v>
      </c>
      <c r="AF5428" s="1" t="s">
        <v>69</v>
      </c>
      <c r="AG5428" s="1" t="s">
        <v>70</v>
      </c>
      <c r="AH5428" s="1" t="s">
        <v>69</v>
      </c>
      <c r="AI5428" s="1" t="s">
        <v>70</v>
      </c>
      <c r="AJ5428" s="1" t="s">
        <v>69</v>
      </c>
      <c r="AK5428" s="1" t="s">
        <v>69</v>
      </c>
      <c r="AL5428" s="1" t="s">
        <v>69</v>
      </c>
      <c r="AM5428" s="1" t="s">
        <v>69</v>
      </c>
      <c r="AN5428" s="1" t="s">
        <v>70</v>
      </c>
      <c r="AO5428" s="1" t="s">
        <v>70</v>
      </c>
      <c r="AP5428" s="1" t="s">
        <v>70</v>
      </c>
      <c r="AQ5428" s="1" t="s">
        <v>70</v>
      </c>
      <c r="AR5428" s="1" t="s">
        <v>69</v>
      </c>
      <c r="AS5428" s="1" t="s">
        <v>70</v>
      </c>
      <c r="AT5428" s="1" t="s">
        <v>69</v>
      </c>
      <c r="AU5428" s="1" t="s">
        <v>70</v>
      </c>
      <c r="AV5428" s="1" t="s">
        <v>70</v>
      </c>
      <c r="AW5428" s="1" t="s">
        <v>70</v>
      </c>
      <c r="AX5428" s="1" t="s">
        <v>70</v>
      </c>
      <c r="AY5428" s="1" t="s">
        <v>70</v>
      </c>
      <c r="AZ5428" s="1" t="s">
        <v>69</v>
      </c>
      <c r="BA5428" s="1" t="s">
        <v>70</v>
      </c>
      <c r="BB5428" s="1" t="s">
        <v>70</v>
      </c>
      <c r="BC5428" s="1" t="s">
        <v>70</v>
      </c>
      <c r="BD5428" s="1" t="s">
        <v>70</v>
      </c>
      <c r="BE5428" s="1" t="s">
        <v>70</v>
      </c>
      <c r="BF5428" s="1" t="s">
        <v>70</v>
      </c>
      <c r="BG5428" s="3">
        <v>41446.455555555556</v>
      </c>
    </row>
    <row r="5429">
      <c r="A5429" s="1">
        <v>1003208.0</v>
      </c>
      <c r="B5429" s="1" t="s">
        <v>23616</v>
      </c>
      <c r="D5429" s="2" t="s">
        <v>22502</v>
      </c>
      <c r="G5429" s="1" t="s">
        <v>23617</v>
      </c>
      <c r="H5429" s="1" t="s">
        <v>23618</v>
      </c>
      <c r="I5429" s="1" t="s">
        <v>23619</v>
      </c>
      <c r="J5429" s="1" t="s">
        <v>2040</v>
      </c>
      <c r="K5429" s="1" t="s">
        <v>96</v>
      </c>
      <c r="L5429" s="1">
        <v>13118.0</v>
      </c>
      <c r="M5429" s="1" t="s">
        <v>23620</v>
      </c>
      <c r="N5429" s="1" t="s">
        <v>2490</v>
      </c>
      <c r="U5429" s="1">
        <v>-76.351982</v>
      </c>
      <c r="V5429" s="1">
        <v>42.797832</v>
      </c>
      <c r="W5429" s="1" t="s">
        <v>392</v>
      </c>
      <c r="X5429" s="1" t="s">
        <v>70</v>
      </c>
      <c r="Y5429" s="1" t="s">
        <v>69</v>
      </c>
      <c r="Z5429" s="1" t="s">
        <v>70</v>
      </c>
      <c r="AA5429" s="1" t="s">
        <v>69</v>
      </c>
      <c r="AB5429" s="1" t="s">
        <v>70</v>
      </c>
      <c r="AC5429" s="1" t="s">
        <v>80</v>
      </c>
      <c r="AD5429" s="1" t="s">
        <v>69</v>
      </c>
      <c r="AE5429" s="1" t="s">
        <v>70</v>
      </c>
      <c r="AF5429" s="1" t="s">
        <v>70</v>
      </c>
      <c r="AG5429" s="1" t="s">
        <v>69</v>
      </c>
      <c r="AH5429" s="1" t="s">
        <v>69</v>
      </c>
      <c r="AI5429" s="1" t="s">
        <v>70</v>
      </c>
      <c r="AJ5429" s="1" t="s">
        <v>70</v>
      </c>
      <c r="AK5429" s="1" t="s">
        <v>69</v>
      </c>
      <c r="AL5429" s="1" t="s">
        <v>69</v>
      </c>
      <c r="AM5429" s="1" t="s">
        <v>70</v>
      </c>
      <c r="AN5429" s="1" t="s">
        <v>69</v>
      </c>
      <c r="AO5429" s="1" t="s">
        <v>70</v>
      </c>
      <c r="AP5429" s="1" t="s">
        <v>70</v>
      </c>
      <c r="AQ5429" s="1" t="s">
        <v>70</v>
      </c>
      <c r="AR5429" s="1" t="s">
        <v>69</v>
      </c>
      <c r="AS5429" s="1" t="s">
        <v>70</v>
      </c>
      <c r="AT5429" s="1" t="s">
        <v>70</v>
      </c>
      <c r="AU5429" s="1" t="s">
        <v>70</v>
      </c>
      <c r="AV5429" s="1" t="s">
        <v>70</v>
      </c>
      <c r="AW5429" s="1" t="s">
        <v>70</v>
      </c>
      <c r="AX5429" s="1" t="s">
        <v>70</v>
      </c>
      <c r="AY5429" s="1" t="s">
        <v>70</v>
      </c>
      <c r="AZ5429" s="1" t="s">
        <v>69</v>
      </c>
      <c r="BA5429" s="1" t="s">
        <v>70</v>
      </c>
      <c r="BB5429" s="1" t="s">
        <v>70</v>
      </c>
      <c r="BC5429" s="1" t="s">
        <v>70</v>
      </c>
      <c r="BD5429" s="1" t="s">
        <v>70</v>
      </c>
      <c r="BE5429" s="1" t="s">
        <v>70</v>
      </c>
      <c r="BF5429" s="1" t="s">
        <v>70</v>
      </c>
      <c r="BG5429" s="3">
        <v>41714.44652777778</v>
      </c>
    </row>
    <row r="5430">
      <c r="A5430" s="1">
        <v>1004468.0</v>
      </c>
      <c r="B5430" s="1" t="s">
        <v>23621</v>
      </c>
      <c r="C5430" s="2" t="s">
        <v>23622</v>
      </c>
      <c r="H5430" s="1" t="s">
        <v>23623</v>
      </c>
      <c r="I5430" s="1" t="s">
        <v>23624</v>
      </c>
      <c r="J5430" s="1" t="s">
        <v>3080</v>
      </c>
      <c r="K5430" s="1" t="s">
        <v>575</v>
      </c>
      <c r="L5430" s="1">
        <v>49120.0</v>
      </c>
      <c r="U5430" s="1">
        <v>-86.258797</v>
      </c>
      <c r="V5430" s="1">
        <v>41.8302</v>
      </c>
      <c r="X5430" s="1" t="s">
        <v>70</v>
      </c>
      <c r="Y5430" s="1" t="s">
        <v>70</v>
      </c>
      <c r="Z5430" s="1" t="s">
        <v>70</v>
      </c>
      <c r="AA5430" s="1" t="s">
        <v>70</v>
      </c>
      <c r="AB5430" s="1" t="s">
        <v>70</v>
      </c>
      <c r="AC5430" s="1" t="s">
        <v>80</v>
      </c>
      <c r="BG5430" s="6">
        <v>40291.495833333334</v>
      </c>
    </row>
    <row r="5431">
      <c r="A5431" s="1">
        <v>1000544.0</v>
      </c>
      <c r="B5431" s="1" t="s">
        <v>23625</v>
      </c>
      <c r="H5431" s="1" t="s">
        <v>23626</v>
      </c>
      <c r="I5431" s="1" t="s">
        <v>23627</v>
      </c>
      <c r="J5431" s="1" t="s">
        <v>15041</v>
      </c>
      <c r="K5431" s="1" t="s">
        <v>85</v>
      </c>
      <c r="L5431" s="1">
        <v>29666.0</v>
      </c>
      <c r="U5431" s="1">
        <v>-82.023102</v>
      </c>
      <c r="V5431" s="1">
        <v>34.175098</v>
      </c>
      <c r="X5431" s="1" t="s">
        <v>70</v>
      </c>
      <c r="Y5431" s="1" t="s">
        <v>70</v>
      </c>
      <c r="Z5431" s="1" t="s">
        <v>70</v>
      </c>
      <c r="AA5431" s="1" t="s">
        <v>70</v>
      </c>
      <c r="AB5431" s="1" t="s">
        <v>70</v>
      </c>
      <c r="AC5431" s="1" t="s">
        <v>80</v>
      </c>
      <c r="BG5431" s="1">
        <v>2011.0</v>
      </c>
    </row>
    <row r="5432">
      <c r="A5432" s="1">
        <v>1001412.0</v>
      </c>
      <c r="B5432" s="1" t="s">
        <v>23628</v>
      </c>
      <c r="C5432" s="2" t="s">
        <v>23629</v>
      </c>
      <c r="H5432" s="1" t="s">
        <v>23630</v>
      </c>
      <c r="I5432" s="1" t="s">
        <v>19912</v>
      </c>
      <c r="J5432" s="1" t="s">
        <v>1718</v>
      </c>
      <c r="K5432" s="1" t="s">
        <v>656</v>
      </c>
      <c r="L5432" s="1">
        <v>93444.0</v>
      </c>
      <c r="M5432" s="1" t="s">
        <v>706</v>
      </c>
      <c r="N5432" s="1" t="s">
        <v>23631</v>
      </c>
      <c r="U5432" s="1">
        <v>-120.55231</v>
      </c>
      <c r="V5432" s="1">
        <v>35.03054</v>
      </c>
      <c r="X5432" s="1" t="s">
        <v>69</v>
      </c>
      <c r="Y5432" s="1" t="s">
        <v>69</v>
      </c>
      <c r="Z5432" s="1" t="s">
        <v>70</v>
      </c>
      <c r="AA5432" s="1" t="s">
        <v>69</v>
      </c>
      <c r="AB5432" s="1" t="s">
        <v>70</v>
      </c>
      <c r="AC5432" s="1" t="s">
        <v>80</v>
      </c>
      <c r="AD5432" s="1" t="s">
        <v>69</v>
      </c>
      <c r="AE5432" s="1" t="s">
        <v>70</v>
      </c>
      <c r="AF5432" s="1" t="s">
        <v>69</v>
      </c>
      <c r="AG5432" s="1" t="s">
        <v>70</v>
      </c>
      <c r="AH5432" s="1" t="s">
        <v>69</v>
      </c>
      <c r="AI5432" s="1" t="s">
        <v>70</v>
      </c>
      <c r="AJ5432" s="1" t="s">
        <v>70</v>
      </c>
      <c r="AK5432" s="1" t="s">
        <v>69</v>
      </c>
      <c r="AL5432" s="1" t="s">
        <v>69</v>
      </c>
      <c r="AM5432" s="1" t="s">
        <v>69</v>
      </c>
      <c r="AN5432" s="1" t="s">
        <v>70</v>
      </c>
      <c r="AO5432" s="1" t="s">
        <v>70</v>
      </c>
      <c r="AP5432" s="1" t="s">
        <v>70</v>
      </c>
      <c r="AQ5432" s="1" t="s">
        <v>69</v>
      </c>
      <c r="AR5432" s="1" t="s">
        <v>70</v>
      </c>
      <c r="AS5432" s="1" t="s">
        <v>70</v>
      </c>
      <c r="AT5432" s="1" t="s">
        <v>69</v>
      </c>
      <c r="AU5432" s="1" t="s">
        <v>69</v>
      </c>
      <c r="AV5432" s="1" t="s">
        <v>70</v>
      </c>
      <c r="AW5432" s="1" t="s">
        <v>70</v>
      </c>
      <c r="AX5432" s="1" t="s">
        <v>70</v>
      </c>
      <c r="AY5432" s="1" t="s">
        <v>70</v>
      </c>
      <c r="AZ5432" s="1" t="s">
        <v>69</v>
      </c>
      <c r="BA5432" s="1" t="s">
        <v>70</v>
      </c>
      <c r="BB5432" s="1" t="s">
        <v>70</v>
      </c>
      <c r="BC5432" s="1" t="s">
        <v>70</v>
      </c>
      <c r="BD5432" s="1" t="s">
        <v>70</v>
      </c>
      <c r="BE5432" s="1" t="s">
        <v>70</v>
      </c>
      <c r="BF5432" s="1" t="s">
        <v>70</v>
      </c>
      <c r="BG5432" s="3">
        <v>42082.856944444444</v>
      </c>
    </row>
    <row r="5433">
      <c r="A5433" s="1">
        <v>1004527.0</v>
      </c>
      <c r="B5433" s="1" t="s">
        <v>23632</v>
      </c>
      <c r="C5433" s="2" t="s">
        <v>23633</v>
      </c>
      <c r="H5433" s="1" t="s">
        <v>23634</v>
      </c>
      <c r="I5433" s="1" t="s">
        <v>23635</v>
      </c>
      <c r="J5433" s="1" t="s">
        <v>3904</v>
      </c>
      <c r="K5433" s="1" t="s">
        <v>349</v>
      </c>
      <c r="L5433" s="1">
        <v>80503.0</v>
      </c>
      <c r="M5433" s="1" t="s">
        <v>390</v>
      </c>
      <c r="N5433" s="1" t="s">
        <v>7294</v>
      </c>
      <c r="U5433" s="1">
        <v>-105.169</v>
      </c>
      <c r="V5433" s="1">
        <v>40.101101</v>
      </c>
      <c r="W5433" s="1" t="s">
        <v>99</v>
      </c>
      <c r="X5433" s="1" t="s">
        <v>70</v>
      </c>
      <c r="Y5433" s="1" t="s">
        <v>70</v>
      </c>
      <c r="Z5433" s="1" t="s">
        <v>70</v>
      </c>
      <c r="AA5433" s="1" t="s">
        <v>70</v>
      </c>
      <c r="AB5433" s="1" t="s">
        <v>70</v>
      </c>
      <c r="AC5433" s="1" t="s">
        <v>80</v>
      </c>
      <c r="AD5433" s="1" t="s">
        <v>69</v>
      </c>
      <c r="AE5433" s="1" t="s">
        <v>70</v>
      </c>
      <c r="AF5433" s="1" t="s">
        <v>69</v>
      </c>
      <c r="AG5433" s="1" t="s">
        <v>69</v>
      </c>
      <c r="AH5433" s="1" t="s">
        <v>70</v>
      </c>
      <c r="AI5433" s="1" t="s">
        <v>70</v>
      </c>
      <c r="AJ5433" s="1" t="s">
        <v>69</v>
      </c>
      <c r="AK5433" s="1" t="s">
        <v>69</v>
      </c>
      <c r="AL5433" s="1" t="s">
        <v>69</v>
      </c>
      <c r="AM5433" s="1" t="s">
        <v>70</v>
      </c>
      <c r="AN5433" s="1" t="s">
        <v>70</v>
      </c>
      <c r="AO5433" s="1" t="s">
        <v>69</v>
      </c>
      <c r="AP5433" s="1" t="s">
        <v>70</v>
      </c>
      <c r="AQ5433" s="1" t="s">
        <v>70</v>
      </c>
      <c r="AR5433" s="1" t="s">
        <v>69</v>
      </c>
      <c r="AS5433" s="1" t="s">
        <v>70</v>
      </c>
      <c r="AT5433" s="1" t="s">
        <v>69</v>
      </c>
      <c r="AU5433" s="1" t="s">
        <v>69</v>
      </c>
      <c r="AV5433" s="1" t="s">
        <v>70</v>
      </c>
      <c r="AW5433" s="1" t="s">
        <v>70</v>
      </c>
      <c r="AX5433" s="1" t="s">
        <v>70</v>
      </c>
      <c r="AY5433" s="1" t="s">
        <v>70</v>
      </c>
      <c r="AZ5433" s="1" t="s">
        <v>70</v>
      </c>
      <c r="BA5433" s="1" t="s">
        <v>70</v>
      </c>
      <c r="BB5433" s="1" t="s">
        <v>70</v>
      </c>
      <c r="BC5433" s="1" t="s">
        <v>70</v>
      </c>
      <c r="BD5433" s="1" t="s">
        <v>70</v>
      </c>
      <c r="BE5433" s="1" t="s">
        <v>70</v>
      </c>
      <c r="BF5433" s="1" t="s">
        <v>70</v>
      </c>
      <c r="BG5433" s="3">
        <v>40652.80972222222</v>
      </c>
    </row>
    <row r="5434">
      <c r="A5434" s="1">
        <v>1007410.0</v>
      </c>
      <c r="B5434" s="1" t="s">
        <v>23636</v>
      </c>
      <c r="H5434" s="1" t="s">
        <v>23637</v>
      </c>
      <c r="I5434" s="1" t="s">
        <v>23638</v>
      </c>
      <c r="J5434" s="1" t="s">
        <v>4068</v>
      </c>
      <c r="K5434" s="1" t="s">
        <v>91</v>
      </c>
      <c r="L5434" s="1">
        <v>65714.0</v>
      </c>
      <c r="U5434" s="1">
        <v>-93.2948</v>
      </c>
      <c r="V5434" s="1">
        <v>37.0434</v>
      </c>
      <c r="X5434" s="1" t="s">
        <v>70</v>
      </c>
      <c r="Y5434" s="1" t="s">
        <v>70</v>
      </c>
      <c r="Z5434" s="1" t="s">
        <v>70</v>
      </c>
      <c r="AA5434" s="1" t="s">
        <v>70</v>
      </c>
      <c r="AB5434" s="1" t="s">
        <v>70</v>
      </c>
      <c r="AC5434" s="1" t="s">
        <v>80</v>
      </c>
      <c r="BG5434" s="6">
        <v>40330.69236111111</v>
      </c>
    </row>
    <row r="5435">
      <c r="A5435" s="1">
        <v>1011238.0</v>
      </c>
      <c r="B5435" s="1" t="s">
        <v>23639</v>
      </c>
      <c r="C5435" s="2" t="s">
        <v>23640</v>
      </c>
      <c r="D5435" s="2" t="s">
        <v>23641</v>
      </c>
      <c r="H5435" s="1" t="s">
        <v>23642</v>
      </c>
      <c r="I5435" s="1" t="s">
        <v>23643</v>
      </c>
      <c r="J5435" s="1" t="s">
        <v>3249</v>
      </c>
      <c r="K5435" s="1" t="s">
        <v>520</v>
      </c>
      <c r="L5435" s="1">
        <v>4276.0</v>
      </c>
      <c r="M5435" s="1" t="s">
        <v>706</v>
      </c>
      <c r="N5435" s="1" t="s">
        <v>23644</v>
      </c>
      <c r="U5435" s="1">
        <v>-70.637955</v>
      </c>
      <c r="V5435" s="1">
        <v>44.482048</v>
      </c>
      <c r="X5435" s="1" t="s">
        <v>69</v>
      </c>
      <c r="Y5435" s="1" t="s">
        <v>69</v>
      </c>
      <c r="Z5435" s="1" t="s">
        <v>70</v>
      </c>
      <c r="AA5435" s="1" t="s">
        <v>70</v>
      </c>
      <c r="AB5435" s="1" t="s">
        <v>69</v>
      </c>
      <c r="AC5435" s="1" t="s">
        <v>69</v>
      </c>
      <c r="AD5435" s="1" t="s">
        <v>69</v>
      </c>
      <c r="AE5435" s="1" t="s">
        <v>69</v>
      </c>
      <c r="AF5435" s="1" t="s">
        <v>69</v>
      </c>
      <c r="AG5435" s="1" t="s">
        <v>69</v>
      </c>
      <c r="AH5435" s="1" t="s">
        <v>69</v>
      </c>
      <c r="AI5435" s="1" t="s">
        <v>70</v>
      </c>
      <c r="AJ5435" s="1" t="s">
        <v>69</v>
      </c>
      <c r="AK5435" s="1" t="s">
        <v>69</v>
      </c>
      <c r="AL5435" s="1" t="s">
        <v>69</v>
      </c>
      <c r="AM5435" s="1" t="s">
        <v>69</v>
      </c>
      <c r="AN5435" s="1" t="s">
        <v>69</v>
      </c>
      <c r="AO5435" s="1" t="s">
        <v>69</v>
      </c>
      <c r="AP5435" s="1" t="s">
        <v>70</v>
      </c>
      <c r="AQ5435" s="1" t="s">
        <v>70</v>
      </c>
      <c r="AR5435" s="1" t="s">
        <v>70</v>
      </c>
      <c r="AS5435" s="1" t="s">
        <v>69</v>
      </c>
      <c r="AT5435" s="1" t="s">
        <v>69</v>
      </c>
      <c r="AU5435" s="1" t="s">
        <v>69</v>
      </c>
      <c r="AV5435" s="1" t="s">
        <v>69</v>
      </c>
      <c r="AW5435" s="1" t="s">
        <v>69</v>
      </c>
      <c r="AX5435" s="1" t="s">
        <v>69</v>
      </c>
      <c r="AY5435" s="1" t="s">
        <v>69</v>
      </c>
      <c r="AZ5435" s="1" t="s">
        <v>69</v>
      </c>
      <c r="BA5435" s="1" t="s">
        <v>69</v>
      </c>
      <c r="BB5435" s="1" t="s">
        <v>69</v>
      </c>
      <c r="BC5435" s="1" t="s">
        <v>69</v>
      </c>
      <c r="BD5435" s="1" t="s">
        <v>70</v>
      </c>
      <c r="BE5435" s="1" t="s">
        <v>70</v>
      </c>
      <c r="BF5435" s="1" t="s">
        <v>69</v>
      </c>
      <c r="BG5435" s="3">
        <v>42169.23333333333</v>
      </c>
    </row>
    <row r="5436">
      <c r="A5436" s="1">
        <v>1004773.0</v>
      </c>
      <c r="B5436" s="1" t="s">
        <v>23645</v>
      </c>
      <c r="C5436" s="2" t="s">
        <v>23646</v>
      </c>
      <c r="D5436" s="2" t="s">
        <v>23647</v>
      </c>
      <c r="H5436" s="1" t="s">
        <v>23648</v>
      </c>
      <c r="I5436" s="1" t="s">
        <v>855</v>
      </c>
      <c r="J5436" s="1" t="s">
        <v>508</v>
      </c>
      <c r="K5436" s="1" t="s">
        <v>509</v>
      </c>
      <c r="M5436" s="1" t="s">
        <v>23649</v>
      </c>
      <c r="N5436" s="1" t="s">
        <v>183</v>
      </c>
      <c r="U5436" s="1">
        <v>-106.60045</v>
      </c>
      <c r="V5436" s="1">
        <v>35.07753</v>
      </c>
      <c r="W5436" s="1" t="s">
        <v>136</v>
      </c>
      <c r="X5436" s="1" t="s">
        <v>69</v>
      </c>
      <c r="Y5436" s="1" t="s">
        <v>69</v>
      </c>
      <c r="Z5436" s="1" t="s">
        <v>70</v>
      </c>
      <c r="AA5436" s="1" t="s">
        <v>69</v>
      </c>
      <c r="AB5436" s="1" t="s">
        <v>69</v>
      </c>
      <c r="AC5436" s="1" t="s">
        <v>80</v>
      </c>
      <c r="AD5436" s="1" t="s">
        <v>70</v>
      </c>
      <c r="AE5436" s="1" t="s">
        <v>69</v>
      </c>
      <c r="AF5436" s="1" t="s">
        <v>69</v>
      </c>
      <c r="AG5436" s="1" t="s">
        <v>70</v>
      </c>
      <c r="AH5436" s="1" t="s">
        <v>69</v>
      </c>
      <c r="AI5436" s="1" t="s">
        <v>70</v>
      </c>
      <c r="AJ5436" s="1" t="s">
        <v>70</v>
      </c>
      <c r="AK5436" s="1" t="s">
        <v>69</v>
      </c>
      <c r="AL5436" s="1" t="s">
        <v>69</v>
      </c>
      <c r="AM5436" s="1" t="s">
        <v>69</v>
      </c>
      <c r="AN5436" s="1" t="s">
        <v>70</v>
      </c>
      <c r="AO5436" s="1" t="s">
        <v>70</v>
      </c>
      <c r="AP5436" s="1" t="s">
        <v>70</v>
      </c>
      <c r="AQ5436" s="1" t="s">
        <v>70</v>
      </c>
      <c r="AR5436" s="1" t="s">
        <v>70</v>
      </c>
      <c r="AS5436" s="1" t="s">
        <v>70</v>
      </c>
      <c r="AT5436" s="1" t="s">
        <v>69</v>
      </c>
      <c r="AU5436" s="1" t="s">
        <v>69</v>
      </c>
      <c r="AV5436" s="1" t="s">
        <v>70</v>
      </c>
      <c r="AW5436" s="1" t="s">
        <v>70</v>
      </c>
      <c r="AX5436" s="1" t="s">
        <v>70</v>
      </c>
      <c r="AY5436" s="1" t="s">
        <v>70</v>
      </c>
      <c r="AZ5436" s="1" t="s">
        <v>69</v>
      </c>
      <c r="BA5436" s="1" t="s">
        <v>70</v>
      </c>
      <c r="BB5436" s="1" t="s">
        <v>70</v>
      </c>
      <c r="BC5436" s="1" t="s">
        <v>70</v>
      </c>
      <c r="BD5436" s="1" t="s">
        <v>70</v>
      </c>
      <c r="BE5436" s="1" t="s">
        <v>70</v>
      </c>
      <c r="BF5436" s="1" t="s">
        <v>70</v>
      </c>
      <c r="BG5436" s="3">
        <v>41794.52291666667</v>
      </c>
    </row>
    <row r="5437">
      <c r="A5437" s="1">
        <v>1018089.0</v>
      </c>
      <c r="B5437" s="1" t="s">
        <v>23650</v>
      </c>
      <c r="C5437" s="2" t="s">
        <v>23651</v>
      </c>
      <c r="D5437" s="2" t="s">
        <v>23652</v>
      </c>
      <c r="H5437" s="1" t="s">
        <v>23653</v>
      </c>
      <c r="I5437" s="1" t="s">
        <v>23654</v>
      </c>
      <c r="J5437" s="1" t="s">
        <v>1316</v>
      </c>
      <c r="K5437" s="1" t="s">
        <v>322</v>
      </c>
      <c r="L5437" s="1">
        <v>46060.0</v>
      </c>
      <c r="M5437" s="1" t="s">
        <v>14910</v>
      </c>
      <c r="N5437" s="1" t="s">
        <v>205</v>
      </c>
      <c r="U5437" s="1">
        <v>-86.019371</v>
      </c>
      <c r="V5437" s="1">
        <v>40.048031</v>
      </c>
      <c r="X5437" s="1" t="s">
        <v>69</v>
      </c>
      <c r="Y5437" s="1" t="s">
        <v>70</v>
      </c>
      <c r="Z5437" s="1" t="s">
        <v>69</v>
      </c>
      <c r="AA5437" s="1" t="s">
        <v>70</v>
      </c>
      <c r="AB5437" s="1" t="s">
        <v>69</v>
      </c>
      <c r="AC5437" s="1" t="s">
        <v>80</v>
      </c>
      <c r="AD5437" s="1" t="s">
        <v>69</v>
      </c>
      <c r="AE5437" s="1" t="s">
        <v>70</v>
      </c>
      <c r="AF5437" s="1" t="s">
        <v>69</v>
      </c>
      <c r="AG5437" s="1" t="s">
        <v>69</v>
      </c>
      <c r="AH5437" s="1" t="s">
        <v>70</v>
      </c>
      <c r="AI5437" s="1" t="s">
        <v>70</v>
      </c>
      <c r="AJ5437" s="1" t="s">
        <v>69</v>
      </c>
      <c r="AK5437" s="1" t="s">
        <v>69</v>
      </c>
      <c r="AL5437" s="1" t="s">
        <v>69</v>
      </c>
      <c r="AM5437" s="1" t="s">
        <v>69</v>
      </c>
      <c r="AN5437" s="1" t="s">
        <v>70</v>
      </c>
      <c r="AO5437" s="1" t="s">
        <v>69</v>
      </c>
      <c r="AP5437" s="1" t="s">
        <v>70</v>
      </c>
      <c r="AQ5437" s="1" t="s">
        <v>70</v>
      </c>
      <c r="AR5437" s="1" t="s">
        <v>69</v>
      </c>
      <c r="AS5437" s="1" t="s">
        <v>69</v>
      </c>
      <c r="AT5437" s="1" t="s">
        <v>70</v>
      </c>
      <c r="AU5437" s="1" t="s">
        <v>69</v>
      </c>
      <c r="AV5437" s="1" t="s">
        <v>70</v>
      </c>
      <c r="AW5437" s="1" t="s">
        <v>70</v>
      </c>
      <c r="AX5437" s="1" t="s">
        <v>70</v>
      </c>
      <c r="AY5437" s="1" t="s">
        <v>70</v>
      </c>
      <c r="AZ5437" s="1" t="s">
        <v>69</v>
      </c>
      <c r="BA5437" s="1" t="s">
        <v>70</v>
      </c>
      <c r="BB5437" s="1" t="s">
        <v>70</v>
      </c>
      <c r="BC5437" s="1" t="s">
        <v>70</v>
      </c>
      <c r="BD5437" s="1" t="s">
        <v>69</v>
      </c>
      <c r="BE5437" s="1" t="s">
        <v>70</v>
      </c>
      <c r="BF5437" s="1" t="s">
        <v>70</v>
      </c>
      <c r="BG5437" s="3">
        <v>42906.46527777778</v>
      </c>
    </row>
    <row r="5438">
      <c r="A5438" s="1">
        <v>1011232.0</v>
      </c>
      <c r="B5438" s="1" t="s">
        <v>23655</v>
      </c>
      <c r="C5438" s="2" t="s">
        <v>23656</v>
      </c>
      <c r="D5438" s="2" t="s">
        <v>23657</v>
      </c>
      <c r="E5438" s="1" t="s">
        <v>23658</v>
      </c>
      <c r="H5438" s="1" t="s">
        <v>23659</v>
      </c>
      <c r="I5438" s="1" t="s">
        <v>2665</v>
      </c>
      <c r="J5438" s="1" t="s">
        <v>348</v>
      </c>
      <c r="K5438" s="1" t="s">
        <v>349</v>
      </c>
      <c r="L5438" s="1">
        <v>80524.0</v>
      </c>
      <c r="M5438" s="1" t="s">
        <v>23660</v>
      </c>
      <c r="U5438" s="1">
        <v>-105.07758</v>
      </c>
      <c r="V5438" s="1">
        <v>40.587826</v>
      </c>
      <c r="X5438" s="1" t="s">
        <v>69</v>
      </c>
      <c r="Y5438" s="1" t="s">
        <v>70</v>
      </c>
      <c r="Z5438" s="1" t="s">
        <v>70</v>
      </c>
      <c r="AA5438" s="1" t="s">
        <v>70</v>
      </c>
      <c r="AB5438" s="1" t="s">
        <v>69</v>
      </c>
      <c r="AC5438" s="1" t="s">
        <v>69</v>
      </c>
      <c r="AD5438" s="1" t="s">
        <v>69</v>
      </c>
      <c r="AE5438" s="1" t="s">
        <v>69</v>
      </c>
      <c r="AF5438" s="1" t="s">
        <v>69</v>
      </c>
      <c r="AG5438" s="1" t="s">
        <v>69</v>
      </c>
      <c r="AH5438" s="1" t="s">
        <v>69</v>
      </c>
      <c r="AI5438" s="1" t="s">
        <v>69</v>
      </c>
      <c r="AJ5438" s="1" t="s">
        <v>69</v>
      </c>
      <c r="AK5438" s="1" t="s">
        <v>69</v>
      </c>
      <c r="AL5438" s="1" t="s">
        <v>69</v>
      </c>
      <c r="AM5438" s="1" t="s">
        <v>69</v>
      </c>
      <c r="AN5438" s="1" t="s">
        <v>70</v>
      </c>
      <c r="AO5438" s="1" t="s">
        <v>69</v>
      </c>
      <c r="AP5438" s="1" t="s">
        <v>70</v>
      </c>
      <c r="AQ5438" s="1" t="s">
        <v>69</v>
      </c>
      <c r="AR5438" s="1" t="s">
        <v>70</v>
      </c>
      <c r="AS5438" s="1" t="s">
        <v>69</v>
      </c>
      <c r="AT5438" s="1" t="s">
        <v>69</v>
      </c>
      <c r="AU5438" s="1" t="s">
        <v>69</v>
      </c>
      <c r="AV5438" s="1" t="s">
        <v>70</v>
      </c>
      <c r="AW5438" s="1" t="s">
        <v>69</v>
      </c>
      <c r="AX5438" s="1" t="s">
        <v>69</v>
      </c>
      <c r="AY5438" s="1" t="s">
        <v>69</v>
      </c>
      <c r="AZ5438" s="1" t="s">
        <v>69</v>
      </c>
      <c r="BA5438" s="1" t="s">
        <v>69</v>
      </c>
      <c r="BB5438" s="1" t="s">
        <v>70</v>
      </c>
      <c r="BC5438" s="1" t="s">
        <v>69</v>
      </c>
      <c r="BD5438" s="1" t="s">
        <v>69</v>
      </c>
      <c r="BE5438" s="1" t="s">
        <v>69</v>
      </c>
      <c r="BF5438" s="1" t="s">
        <v>69</v>
      </c>
      <c r="BG5438" s="3">
        <v>42166.544444444444</v>
      </c>
    </row>
    <row r="5439">
      <c r="A5439" s="1">
        <v>1002952.0</v>
      </c>
      <c r="B5439" s="1" t="s">
        <v>23661</v>
      </c>
      <c r="H5439" s="1" t="s">
        <v>23662</v>
      </c>
      <c r="I5439" s="1" t="s">
        <v>21209</v>
      </c>
      <c r="J5439" s="1" t="s">
        <v>23663</v>
      </c>
      <c r="K5439" s="1" t="s">
        <v>91</v>
      </c>
      <c r="L5439" s="1">
        <v>64468.0</v>
      </c>
      <c r="U5439" s="1">
        <v>-94.873901</v>
      </c>
      <c r="V5439" s="1">
        <v>40.331699</v>
      </c>
      <c r="X5439" s="1" t="s">
        <v>70</v>
      </c>
      <c r="Y5439" s="1" t="s">
        <v>70</v>
      </c>
      <c r="Z5439" s="1" t="s">
        <v>70</v>
      </c>
      <c r="AA5439" s="1" t="s">
        <v>70</v>
      </c>
      <c r="AB5439" s="1" t="s">
        <v>70</v>
      </c>
      <c r="AC5439" s="1" t="s">
        <v>80</v>
      </c>
      <c r="BG5439" s="1">
        <v>2009.0</v>
      </c>
    </row>
    <row r="5440">
      <c r="A5440" s="1">
        <v>1009432.0</v>
      </c>
      <c r="B5440" s="1" t="s">
        <v>23664</v>
      </c>
      <c r="C5440" s="2" t="s">
        <v>23665</v>
      </c>
      <c r="H5440" s="1" t="s">
        <v>23666</v>
      </c>
      <c r="I5440" s="1" t="s">
        <v>5794</v>
      </c>
      <c r="K5440" s="1" t="s">
        <v>656</v>
      </c>
      <c r="L5440" s="1">
        <v>94114.0</v>
      </c>
      <c r="U5440" s="1">
        <v>-122.429</v>
      </c>
      <c r="V5440" s="1">
        <v>37.7514</v>
      </c>
      <c r="X5440" s="1" t="s">
        <v>69</v>
      </c>
      <c r="Y5440" s="1" t="s">
        <v>70</v>
      </c>
      <c r="Z5440" s="1" t="s">
        <v>70</v>
      </c>
      <c r="AA5440" s="1" t="s">
        <v>70</v>
      </c>
      <c r="AB5440" s="1" t="s">
        <v>70</v>
      </c>
      <c r="AC5440" s="1" t="s">
        <v>80</v>
      </c>
      <c r="BG5440" s="1">
        <v>2013.0</v>
      </c>
    </row>
    <row r="5441">
      <c r="A5441" s="1">
        <v>1003840.0</v>
      </c>
      <c r="B5441" s="1" t="s">
        <v>23667</v>
      </c>
      <c r="C5441" s="2" t="s">
        <v>23668</v>
      </c>
      <c r="H5441" s="1" t="s">
        <v>23669</v>
      </c>
      <c r="I5441" s="1" t="s">
        <v>387</v>
      </c>
      <c r="J5441" s="1" t="s">
        <v>388</v>
      </c>
      <c r="K5441" s="1" t="s">
        <v>389</v>
      </c>
      <c r="L5441" s="1">
        <v>52402.0</v>
      </c>
      <c r="M5441" s="1" t="s">
        <v>23670</v>
      </c>
      <c r="N5441" s="1" t="s">
        <v>23671</v>
      </c>
      <c r="U5441" s="1">
        <v>-91.656845</v>
      </c>
      <c r="V5441" s="1">
        <v>42.027649</v>
      </c>
      <c r="X5441" s="1" t="s">
        <v>69</v>
      </c>
      <c r="Y5441" s="1" t="s">
        <v>69</v>
      </c>
      <c r="Z5441" s="1" t="s">
        <v>69</v>
      </c>
      <c r="AA5441" s="1" t="s">
        <v>69</v>
      </c>
      <c r="AB5441" s="1" t="s">
        <v>69</v>
      </c>
      <c r="AC5441" s="1" t="s">
        <v>80</v>
      </c>
      <c r="AD5441" s="1" t="s">
        <v>69</v>
      </c>
      <c r="AE5441" s="1" t="s">
        <v>70</v>
      </c>
      <c r="AF5441" s="1" t="s">
        <v>69</v>
      </c>
      <c r="AG5441" s="1" t="s">
        <v>69</v>
      </c>
      <c r="AH5441" s="1" t="s">
        <v>69</v>
      </c>
      <c r="AI5441" s="1" t="s">
        <v>70</v>
      </c>
      <c r="AJ5441" s="1" t="s">
        <v>69</v>
      </c>
      <c r="AK5441" s="1" t="s">
        <v>69</v>
      </c>
      <c r="AL5441" s="1" t="s">
        <v>69</v>
      </c>
      <c r="AM5441" s="1" t="s">
        <v>69</v>
      </c>
      <c r="AN5441" s="1" t="s">
        <v>69</v>
      </c>
      <c r="AO5441" s="1" t="s">
        <v>69</v>
      </c>
      <c r="AP5441" s="1" t="s">
        <v>70</v>
      </c>
      <c r="AQ5441" s="1" t="s">
        <v>69</v>
      </c>
      <c r="AR5441" s="1" t="s">
        <v>69</v>
      </c>
      <c r="AS5441" s="1" t="s">
        <v>69</v>
      </c>
      <c r="AT5441" s="1" t="s">
        <v>69</v>
      </c>
      <c r="AU5441" s="1" t="s">
        <v>69</v>
      </c>
      <c r="AV5441" s="1" t="s">
        <v>70</v>
      </c>
      <c r="AW5441" s="1" t="s">
        <v>69</v>
      </c>
      <c r="AX5441" s="1" t="s">
        <v>69</v>
      </c>
      <c r="AY5441" s="1" t="s">
        <v>70</v>
      </c>
      <c r="AZ5441" s="1" t="s">
        <v>69</v>
      </c>
      <c r="BA5441" s="1" t="s">
        <v>70</v>
      </c>
      <c r="BB5441" s="1" t="s">
        <v>70</v>
      </c>
      <c r="BC5441" s="1" t="s">
        <v>69</v>
      </c>
      <c r="BD5441" s="1" t="s">
        <v>69</v>
      </c>
      <c r="BE5441" s="1" t="s">
        <v>70</v>
      </c>
      <c r="BF5441" s="1" t="s">
        <v>69</v>
      </c>
      <c r="BG5441" s="3">
        <v>42086.71388888889</v>
      </c>
    </row>
    <row r="5442">
      <c r="A5442" s="1">
        <v>1008055.0</v>
      </c>
      <c r="B5442" s="1" t="s">
        <v>23672</v>
      </c>
      <c r="D5442" s="2" t="s">
        <v>23673</v>
      </c>
      <c r="H5442" s="1" t="s">
        <v>23674</v>
      </c>
      <c r="I5442" s="1" t="s">
        <v>23675</v>
      </c>
      <c r="J5442" s="1" t="s">
        <v>1515</v>
      </c>
      <c r="K5442" s="1" t="s">
        <v>705</v>
      </c>
      <c r="L5442" s="1">
        <v>85621.0</v>
      </c>
      <c r="M5442" s="1" t="s">
        <v>7066</v>
      </c>
      <c r="N5442" s="1" t="s">
        <v>1694</v>
      </c>
      <c r="O5442" s="1" t="s">
        <v>23676</v>
      </c>
      <c r="P5442" s="1" t="s">
        <v>446</v>
      </c>
      <c r="U5442" s="1">
        <v>-110.93954</v>
      </c>
      <c r="V5442" s="1">
        <v>31.335533</v>
      </c>
      <c r="W5442" s="1" t="s">
        <v>99</v>
      </c>
      <c r="X5442" s="1" t="s">
        <v>69</v>
      </c>
      <c r="Y5442" s="1" t="s">
        <v>69</v>
      </c>
      <c r="Z5442" s="1" t="s">
        <v>69</v>
      </c>
      <c r="AA5442" s="1" t="s">
        <v>69</v>
      </c>
      <c r="AB5442" s="1" t="s">
        <v>69</v>
      </c>
      <c r="AC5442" s="1" t="s">
        <v>80</v>
      </c>
      <c r="AD5442" s="1" t="s">
        <v>69</v>
      </c>
      <c r="AE5442" s="1" t="s">
        <v>69</v>
      </c>
      <c r="AF5442" s="1" t="s">
        <v>69</v>
      </c>
      <c r="AG5442" s="1" t="s">
        <v>70</v>
      </c>
      <c r="AH5442" s="1" t="s">
        <v>69</v>
      </c>
      <c r="AI5442" s="1" t="s">
        <v>70</v>
      </c>
      <c r="AJ5442" s="1" t="s">
        <v>70</v>
      </c>
      <c r="AK5442" s="1" t="s">
        <v>69</v>
      </c>
      <c r="AL5442" s="1" t="s">
        <v>69</v>
      </c>
      <c r="AM5442" s="1" t="s">
        <v>69</v>
      </c>
      <c r="AN5442" s="1" t="s">
        <v>70</v>
      </c>
      <c r="AO5442" s="1" t="s">
        <v>69</v>
      </c>
      <c r="AP5442" s="1" t="s">
        <v>70</v>
      </c>
      <c r="AQ5442" s="1" t="s">
        <v>70</v>
      </c>
      <c r="AR5442" s="1" t="s">
        <v>70</v>
      </c>
      <c r="AS5442" s="1" t="s">
        <v>70</v>
      </c>
      <c r="AT5442" s="1" t="s">
        <v>69</v>
      </c>
      <c r="AU5442" s="1" t="s">
        <v>70</v>
      </c>
      <c r="AV5442" s="1" t="s">
        <v>70</v>
      </c>
      <c r="AW5442" s="1" t="s">
        <v>70</v>
      </c>
      <c r="AX5442" s="1" t="s">
        <v>70</v>
      </c>
      <c r="AY5442" s="1" t="s">
        <v>70</v>
      </c>
      <c r="AZ5442" s="1" t="s">
        <v>69</v>
      </c>
      <c r="BA5442" s="1" t="s">
        <v>70</v>
      </c>
      <c r="BB5442" s="1" t="s">
        <v>70</v>
      </c>
      <c r="BC5442" s="1" t="s">
        <v>70</v>
      </c>
      <c r="BD5442" s="1" t="s">
        <v>70</v>
      </c>
      <c r="BE5442" s="1" t="s">
        <v>70</v>
      </c>
      <c r="BF5442" s="1" t="s">
        <v>70</v>
      </c>
      <c r="BG5442" s="3">
        <v>41437.68541666667</v>
      </c>
    </row>
    <row r="5443">
      <c r="A5443" s="1">
        <v>1001236.0</v>
      </c>
      <c r="B5443" s="1" t="s">
        <v>23677</v>
      </c>
      <c r="H5443" s="1" t="s">
        <v>23678</v>
      </c>
      <c r="I5443" s="1" t="s">
        <v>23679</v>
      </c>
      <c r="J5443" s="1" t="s">
        <v>276</v>
      </c>
      <c r="K5443" s="1" t="s">
        <v>203</v>
      </c>
      <c r="L5443" s="1">
        <v>62075.0</v>
      </c>
      <c r="U5443" s="1">
        <v>-89.283302</v>
      </c>
      <c r="V5443" s="1">
        <v>39.302502</v>
      </c>
      <c r="X5443" s="1" t="s">
        <v>70</v>
      </c>
      <c r="Y5443" s="1" t="s">
        <v>70</v>
      </c>
      <c r="Z5443" s="1" t="s">
        <v>70</v>
      </c>
      <c r="AA5443" s="1" t="s">
        <v>70</v>
      </c>
      <c r="AB5443" s="1" t="s">
        <v>70</v>
      </c>
      <c r="AC5443" s="1" t="s">
        <v>80</v>
      </c>
      <c r="BG5443" s="1">
        <v>2009.0</v>
      </c>
    </row>
    <row r="5444">
      <c r="A5444" s="1">
        <v>1011101.0</v>
      </c>
      <c r="B5444" s="1" t="s">
        <v>23680</v>
      </c>
      <c r="C5444" s="2" t="s">
        <v>23681</v>
      </c>
      <c r="D5444" s="2" t="s">
        <v>23682</v>
      </c>
      <c r="E5444" s="1" t="s">
        <v>23683</v>
      </c>
      <c r="H5444" s="1" t="s">
        <v>23684</v>
      </c>
      <c r="I5444" s="1" t="s">
        <v>23685</v>
      </c>
      <c r="J5444" s="1" t="s">
        <v>5326</v>
      </c>
      <c r="K5444" s="1" t="s">
        <v>107</v>
      </c>
      <c r="L5444" s="1">
        <v>37135.0</v>
      </c>
      <c r="M5444" s="1" t="s">
        <v>5420</v>
      </c>
      <c r="N5444" s="1" t="s">
        <v>205</v>
      </c>
      <c r="O5444" s="1" t="s">
        <v>13227</v>
      </c>
      <c r="P5444" s="1" t="s">
        <v>205</v>
      </c>
      <c r="U5444" s="1">
        <v>-86.672729</v>
      </c>
      <c r="V5444" s="1">
        <v>35.958992</v>
      </c>
      <c r="X5444" s="1" t="s">
        <v>69</v>
      </c>
      <c r="Y5444" s="1" t="s">
        <v>70</v>
      </c>
      <c r="Z5444" s="1" t="s">
        <v>70</v>
      </c>
      <c r="AA5444" s="1" t="s">
        <v>70</v>
      </c>
      <c r="AB5444" s="1" t="s">
        <v>69</v>
      </c>
      <c r="AC5444" s="1" t="s">
        <v>70</v>
      </c>
      <c r="AD5444" s="1" t="s">
        <v>69</v>
      </c>
      <c r="AE5444" s="1" t="s">
        <v>70</v>
      </c>
      <c r="AF5444" s="1" t="s">
        <v>69</v>
      </c>
      <c r="AG5444" s="1" t="s">
        <v>69</v>
      </c>
      <c r="AH5444" s="1" t="s">
        <v>69</v>
      </c>
      <c r="AI5444" s="1" t="s">
        <v>70</v>
      </c>
      <c r="AJ5444" s="1" t="s">
        <v>69</v>
      </c>
      <c r="AK5444" s="1" t="s">
        <v>69</v>
      </c>
      <c r="AL5444" s="1" t="s">
        <v>69</v>
      </c>
      <c r="AM5444" s="1" t="s">
        <v>69</v>
      </c>
      <c r="AN5444" s="1" t="s">
        <v>70</v>
      </c>
      <c r="AO5444" s="1" t="s">
        <v>69</v>
      </c>
      <c r="AP5444" s="1" t="s">
        <v>70</v>
      </c>
      <c r="AQ5444" s="1" t="s">
        <v>69</v>
      </c>
      <c r="AR5444" s="1" t="s">
        <v>70</v>
      </c>
      <c r="AS5444" s="1" t="s">
        <v>69</v>
      </c>
      <c r="AT5444" s="1" t="s">
        <v>69</v>
      </c>
      <c r="AU5444" s="1" t="s">
        <v>69</v>
      </c>
      <c r="AV5444" s="1" t="s">
        <v>70</v>
      </c>
      <c r="AW5444" s="1" t="s">
        <v>70</v>
      </c>
      <c r="AX5444" s="1" t="s">
        <v>69</v>
      </c>
      <c r="AY5444" s="1" t="s">
        <v>70</v>
      </c>
      <c r="AZ5444" s="1" t="s">
        <v>69</v>
      </c>
      <c r="BA5444" s="1" t="s">
        <v>69</v>
      </c>
      <c r="BB5444" s="1" t="s">
        <v>69</v>
      </c>
      <c r="BC5444" s="1" t="s">
        <v>69</v>
      </c>
      <c r="BD5444" s="1" t="s">
        <v>69</v>
      </c>
      <c r="BE5444" s="1" t="s">
        <v>70</v>
      </c>
      <c r="BF5444" s="1" t="s">
        <v>70</v>
      </c>
      <c r="BG5444" s="3">
        <v>42125.45277777778</v>
      </c>
    </row>
    <row r="5445">
      <c r="A5445" s="1">
        <v>1000402.0</v>
      </c>
      <c r="B5445" s="1" t="s">
        <v>23686</v>
      </c>
      <c r="H5445" s="1" t="s">
        <v>23687</v>
      </c>
      <c r="I5445" s="1" t="s">
        <v>10792</v>
      </c>
      <c r="J5445" s="1" t="s">
        <v>906</v>
      </c>
      <c r="K5445" s="1" t="s">
        <v>77</v>
      </c>
      <c r="L5445" s="1">
        <v>43948.0</v>
      </c>
      <c r="U5445" s="1">
        <v>-80.782501</v>
      </c>
      <c r="V5445" s="1">
        <v>40.2691</v>
      </c>
      <c r="X5445" s="1" t="s">
        <v>70</v>
      </c>
      <c r="Y5445" s="1" t="s">
        <v>70</v>
      </c>
      <c r="Z5445" s="1" t="s">
        <v>70</v>
      </c>
      <c r="AA5445" s="1" t="s">
        <v>70</v>
      </c>
      <c r="AB5445" s="1" t="s">
        <v>70</v>
      </c>
      <c r="AC5445" s="1" t="s">
        <v>80</v>
      </c>
      <c r="BG5445" s="1">
        <v>2009.0</v>
      </c>
    </row>
    <row r="5446">
      <c r="A5446" s="1">
        <v>1018216.0</v>
      </c>
      <c r="B5446" s="1" t="s">
        <v>23688</v>
      </c>
      <c r="C5446" s="2" t="s">
        <v>23689</v>
      </c>
      <c r="D5446" s="2" t="s">
        <v>23690</v>
      </c>
      <c r="G5446" s="2" t="s">
        <v>23691</v>
      </c>
      <c r="H5446" s="1" t="s">
        <v>23692</v>
      </c>
      <c r="I5446" s="1" t="s">
        <v>23693</v>
      </c>
      <c r="J5446" s="1" t="s">
        <v>14661</v>
      </c>
      <c r="K5446" s="1" t="s">
        <v>561</v>
      </c>
      <c r="L5446" s="1">
        <v>30071.0</v>
      </c>
      <c r="M5446" s="1" t="s">
        <v>23694</v>
      </c>
      <c r="N5446" s="1" t="s">
        <v>79</v>
      </c>
      <c r="U5446" s="1">
        <v>-84.21196</v>
      </c>
      <c r="V5446" s="1">
        <v>33.941513</v>
      </c>
      <c r="X5446" s="1" t="s">
        <v>69</v>
      </c>
      <c r="Y5446" s="1" t="s">
        <v>70</v>
      </c>
      <c r="Z5446" s="1" t="s">
        <v>70</v>
      </c>
      <c r="AA5446" s="1" t="s">
        <v>69</v>
      </c>
      <c r="AB5446" s="1" t="s">
        <v>69</v>
      </c>
      <c r="AC5446" s="1" t="s">
        <v>69</v>
      </c>
      <c r="AD5446" s="1" t="s">
        <v>69</v>
      </c>
      <c r="AE5446" s="1" t="s">
        <v>69</v>
      </c>
      <c r="AF5446" s="1" t="s">
        <v>70</v>
      </c>
      <c r="AG5446" s="1" t="s">
        <v>69</v>
      </c>
      <c r="AH5446" s="1" t="s">
        <v>69</v>
      </c>
      <c r="AI5446" s="1" t="s">
        <v>69</v>
      </c>
      <c r="AJ5446" s="1" t="s">
        <v>69</v>
      </c>
      <c r="AK5446" s="1" t="s">
        <v>69</v>
      </c>
      <c r="AL5446" s="1" t="s">
        <v>69</v>
      </c>
      <c r="AM5446" s="1" t="s">
        <v>69</v>
      </c>
      <c r="AN5446" s="1" t="s">
        <v>70</v>
      </c>
      <c r="AO5446" s="1" t="s">
        <v>69</v>
      </c>
      <c r="AP5446" s="1" t="s">
        <v>70</v>
      </c>
      <c r="AQ5446" s="1" t="s">
        <v>69</v>
      </c>
      <c r="AR5446" s="1" t="s">
        <v>70</v>
      </c>
      <c r="AS5446" s="1" t="s">
        <v>69</v>
      </c>
      <c r="AT5446" s="1" t="s">
        <v>69</v>
      </c>
      <c r="AU5446" s="1" t="s">
        <v>69</v>
      </c>
      <c r="AV5446" s="1" t="s">
        <v>70</v>
      </c>
      <c r="AW5446" s="1" t="s">
        <v>70</v>
      </c>
      <c r="AX5446" s="1" t="s">
        <v>69</v>
      </c>
      <c r="AY5446" s="1" t="s">
        <v>70</v>
      </c>
      <c r="AZ5446" s="1" t="s">
        <v>69</v>
      </c>
      <c r="BA5446" s="1" t="s">
        <v>69</v>
      </c>
      <c r="BB5446" s="1" t="s">
        <v>69</v>
      </c>
      <c r="BC5446" s="1" t="s">
        <v>69</v>
      </c>
      <c r="BD5446" s="1" t="s">
        <v>70</v>
      </c>
      <c r="BE5446" s="1" t="s">
        <v>70</v>
      </c>
      <c r="BF5446" s="1" t="s">
        <v>70</v>
      </c>
      <c r="BG5446" s="3">
        <v>42906.669444444444</v>
      </c>
    </row>
    <row r="5447">
      <c r="A5447" s="1">
        <v>1004654.0</v>
      </c>
      <c r="B5447" s="1" t="s">
        <v>23695</v>
      </c>
      <c r="C5447" s="2" t="s">
        <v>23696</v>
      </c>
      <c r="H5447" s="1" t="s">
        <v>23697</v>
      </c>
      <c r="I5447" s="1" t="s">
        <v>23693</v>
      </c>
      <c r="J5447" s="1" t="s">
        <v>14661</v>
      </c>
      <c r="K5447" s="1" t="s">
        <v>561</v>
      </c>
      <c r="L5447" s="1">
        <v>30071.0</v>
      </c>
      <c r="M5447" s="1" t="s">
        <v>390</v>
      </c>
      <c r="N5447" s="1" t="s">
        <v>23698</v>
      </c>
      <c r="U5447" s="1">
        <v>-84.023499</v>
      </c>
      <c r="V5447" s="1">
        <v>33.9617</v>
      </c>
      <c r="W5447" s="1" t="s">
        <v>392</v>
      </c>
      <c r="X5447" s="1" t="s">
        <v>70</v>
      </c>
      <c r="Y5447" s="1" t="s">
        <v>70</v>
      </c>
      <c r="Z5447" s="1" t="s">
        <v>70</v>
      </c>
      <c r="AA5447" s="1" t="s">
        <v>70</v>
      </c>
      <c r="AB5447" s="1" t="s">
        <v>70</v>
      </c>
      <c r="AC5447" s="1" t="s">
        <v>69</v>
      </c>
      <c r="AD5447" s="1" t="s">
        <v>69</v>
      </c>
      <c r="AE5447" s="1" t="s">
        <v>69</v>
      </c>
      <c r="AF5447" s="1" t="s">
        <v>69</v>
      </c>
      <c r="AG5447" s="1" t="s">
        <v>70</v>
      </c>
      <c r="AH5447" s="1" t="s">
        <v>70</v>
      </c>
      <c r="AI5447" s="1" t="s">
        <v>70</v>
      </c>
      <c r="AJ5447" s="1" t="s">
        <v>69</v>
      </c>
      <c r="AK5447" s="1" t="s">
        <v>69</v>
      </c>
      <c r="AL5447" s="1" t="s">
        <v>69</v>
      </c>
      <c r="AM5447" s="1" t="s">
        <v>69</v>
      </c>
      <c r="AN5447" s="1" t="s">
        <v>70</v>
      </c>
      <c r="AO5447" s="1" t="s">
        <v>69</v>
      </c>
      <c r="AP5447" s="1" t="s">
        <v>70</v>
      </c>
      <c r="AQ5447" s="1" t="s">
        <v>70</v>
      </c>
      <c r="AR5447" s="1" t="s">
        <v>69</v>
      </c>
      <c r="AS5447" s="1" t="s">
        <v>70</v>
      </c>
      <c r="AT5447" s="1" t="s">
        <v>69</v>
      </c>
      <c r="AU5447" s="1" t="s">
        <v>69</v>
      </c>
      <c r="AV5447" s="1" t="s">
        <v>70</v>
      </c>
      <c r="AW5447" s="1" t="s">
        <v>70</v>
      </c>
      <c r="AX5447" s="1" t="s">
        <v>70</v>
      </c>
      <c r="AY5447" s="1" t="s">
        <v>70</v>
      </c>
      <c r="AZ5447" s="1" t="s">
        <v>70</v>
      </c>
      <c r="BA5447" s="1" t="s">
        <v>70</v>
      </c>
      <c r="BB5447" s="1" t="s">
        <v>70</v>
      </c>
      <c r="BC5447" s="1" t="s">
        <v>70</v>
      </c>
      <c r="BD5447" s="1" t="s">
        <v>70</v>
      </c>
      <c r="BE5447" s="1" t="s">
        <v>70</v>
      </c>
      <c r="BF5447" s="1" t="s">
        <v>70</v>
      </c>
      <c r="BG5447" s="3">
        <v>40969.47638888889</v>
      </c>
    </row>
    <row r="5448">
      <c r="A5448" s="1">
        <v>1010614.0</v>
      </c>
      <c r="B5448" s="1" t="s">
        <v>23699</v>
      </c>
      <c r="C5448" s="2" t="s">
        <v>23700</v>
      </c>
      <c r="D5448" s="2" t="s">
        <v>23701</v>
      </c>
      <c r="H5448" s="1" t="s">
        <v>23702</v>
      </c>
      <c r="I5448" s="1" t="s">
        <v>4090</v>
      </c>
      <c r="J5448" s="1" t="s">
        <v>8100</v>
      </c>
      <c r="K5448" s="1" t="s">
        <v>1818</v>
      </c>
      <c r="L5448" s="1">
        <v>6058.0</v>
      </c>
      <c r="N5448" s="1" t="s">
        <v>2490</v>
      </c>
      <c r="U5448" s="1">
        <v>-73.197876</v>
      </c>
      <c r="V5448" s="1">
        <v>41.990738</v>
      </c>
      <c r="X5448" s="1" t="s">
        <v>69</v>
      </c>
      <c r="Y5448" s="1" t="s">
        <v>70</v>
      </c>
      <c r="Z5448" s="1" t="s">
        <v>70</v>
      </c>
      <c r="AA5448" s="1" t="s">
        <v>70</v>
      </c>
      <c r="AB5448" s="1" t="s">
        <v>70</v>
      </c>
      <c r="AC5448" s="1" t="s">
        <v>69</v>
      </c>
      <c r="AD5448" s="1" t="s">
        <v>69</v>
      </c>
      <c r="AE5448" s="1" t="s">
        <v>69</v>
      </c>
      <c r="AF5448" s="1" t="s">
        <v>69</v>
      </c>
      <c r="AG5448" s="1" t="s">
        <v>69</v>
      </c>
      <c r="AH5448" s="1" t="s">
        <v>69</v>
      </c>
      <c r="AI5448" s="1" t="s">
        <v>70</v>
      </c>
      <c r="AJ5448" s="1" t="s">
        <v>69</v>
      </c>
      <c r="AK5448" s="1" t="s">
        <v>69</v>
      </c>
      <c r="AL5448" s="1" t="s">
        <v>69</v>
      </c>
      <c r="AM5448" s="1" t="s">
        <v>69</v>
      </c>
      <c r="AN5448" s="1" t="s">
        <v>69</v>
      </c>
      <c r="AO5448" s="1" t="s">
        <v>69</v>
      </c>
      <c r="AP5448" s="1" t="s">
        <v>70</v>
      </c>
      <c r="AQ5448" s="1" t="s">
        <v>69</v>
      </c>
      <c r="AR5448" s="1" t="s">
        <v>69</v>
      </c>
      <c r="AS5448" s="1" t="s">
        <v>70</v>
      </c>
      <c r="AT5448" s="1" t="s">
        <v>69</v>
      </c>
      <c r="AU5448" s="1" t="s">
        <v>69</v>
      </c>
      <c r="AV5448" s="1" t="s">
        <v>69</v>
      </c>
      <c r="AW5448" s="1" t="s">
        <v>70</v>
      </c>
      <c r="AX5448" s="1" t="s">
        <v>69</v>
      </c>
      <c r="AY5448" s="1" t="s">
        <v>70</v>
      </c>
      <c r="AZ5448" s="1" t="s">
        <v>69</v>
      </c>
      <c r="BA5448" s="1" t="s">
        <v>70</v>
      </c>
      <c r="BB5448" s="1" t="s">
        <v>69</v>
      </c>
      <c r="BC5448" s="1" t="s">
        <v>69</v>
      </c>
      <c r="BD5448" s="1" t="s">
        <v>70</v>
      </c>
      <c r="BE5448" s="1" t="s">
        <v>70</v>
      </c>
      <c r="BF5448" s="1" t="s">
        <v>70</v>
      </c>
      <c r="BG5448" s="3">
        <v>41911.44513888889</v>
      </c>
    </row>
    <row r="5449">
      <c r="A5449" s="1">
        <v>1008008.0</v>
      </c>
      <c r="B5449" s="1" t="s">
        <v>23703</v>
      </c>
      <c r="C5449" s="2" t="s">
        <v>23704</v>
      </c>
      <c r="D5449" s="2" t="s">
        <v>23705</v>
      </c>
      <c r="I5449" s="1" t="s">
        <v>4090</v>
      </c>
      <c r="J5449" s="1" t="s">
        <v>1124</v>
      </c>
      <c r="K5449" s="1" t="s">
        <v>196</v>
      </c>
      <c r="L5449" s="1">
        <v>68701.0</v>
      </c>
      <c r="M5449" s="1" t="s">
        <v>5240</v>
      </c>
      <c r="N5449" s="1" t="s">
        <v>15398</v>
      </c>
      <c r="U5449" s="1">
        <v>-97.431305</v>
      </c>
      <c r="V5449" s="1">
        <v>42.018948</v>
      </c>
      <c r="W5449" s="1" t="s">
        <v>99</v>
      </c>
      <c r="X5449" s="1" t="s">
        <v>70</v>
      </c>
      <c r="Y5449" s="1" t="s">
        <v>70</v>
      </c>
      <c r="Z5449" s="1" t="s">
        <v>70</v>
      </c>
      <c r="AA5449" s="1" t="s">
        <v>69</v>
      </c>
      <c r="AB5449" s="1" t="s">
        <v>70</v>
      </c>
      <c r="AC5449" s="1" t="s">
        <v>80</v>
      </c>
      <c r="AD5449" s="1" t="s">
        <v>69</v>
      </c>
      <c r="AE5449" s="1" t="s">
        <v>70</v>
      </c>
      <c r="AF5449" s="1" t="s">
        <v>70</v>
      </c>
      <c r="AG5449" s="1" t="s">
        <v>70</v>
      </c>
      <c r="AH5449" s="1" t="s">
        <v>69</v>
      </c>
      <c r="AI5449" s="1" t="s">
        <v>70</v>
      </c>
      <c r="AJ5449" s="1" t="s">
        <v>69</v>
      </c>
      <c r="AK5449" s="1" t="s">
        <v>69</v>
      </c>
      <c r="AL5449" s="1" t="s">
        <v>69</v>
      </c>
      <c r="AM5449" s="1" t="s">
        <v>69</v>
      </c>
      <c r="AN5449" s="1" t="s">
        <v>70</v>
      </c>
      <c r="AO5449" s="1" t="s">
        <v>70</v>
      </c>
      <c r="AP5449" s="1" t="s">
        <v>70</v>
      </c>
      <c r="AQ5449" s="1" t="s">
        <v>70</v>
      </c>
      <c r="AR5449" s="1" t="s">
        <v>70</v>
      </c>
      <c r="AS5449" s="1" t="s">
        <v>70</v>
      </c>
      <c r="AT5449" s="1" t="s">
        <v>70</v>
      </c>
      <c r="AU5449" s="1" t="s">
        <v>70</v>
      </c>
      <c r="AV5449" s="1" t="s">
        <v>70</v>
      </c>
      <c r="AW5449" s="1" t="s">
        <v>70</v>
      </c>
      <c r="AX5449" s="1" t="s">
        <v>70</v>
      </c>
      <c r="AY5449" s="1" t="s">
        <v>70</v>
      </c>
      <c r="AZ5449" s="1" t="s">
        <v>70</v>
      </c>
      <c r="BA5449" s="1" t="s">
        <v>70</v>
      </c>
      <c r="BB5449" s="1" t="s">
        <v>70</v>
      </c>
      <c r="BC5449" s="1" t="s">
        <v>70</v>
      </c>
      <c r="BD5449" s="1" t="s">
        <v>70</v>
      </c>
      <c r="BE5449" s="1" t="s">
        <v>70</v>
      </c>
      <c r="BF5449" s="1" t="s">
        <v>70</v>
      </c>
      <c r="BG5449" s="3">
        <v>41715.916666666664</v>
      </c>
    </row>
    <row r="5450">
      <c r="A5450" s="1">
        <v>1006734.0</v>
      </c>
      <c r="B5450" s="1" t="s">
        <v>23706</v>
      </c>
      <c r="C5450" s="2" t="s">
        <v>23704</v>
      </c>
      <c r="D5450" s="2" t="s">
        <v>23705</v>
      </c>
      <c r="I5450" s="1" t="s">
        <v>4090</v>
      </c>
      <c r="J5450" s="1" t="s">
        <v>1124</v>
      </c>
      <c r="K5450" s="1" t="s">
        <v>196</v>
      </c>
      <c r="L5450" s="1">
        <v>68701.0</v>
      </c>
      <c r="M5450" s="1" t="s">
        <v>23707</v>
      </c>
      <c r="N5450" s="1" t="s">
        <v>23708</v>
      </c>
      <c r="U5450" s="1">
        <v>-97.420494</v>
      </c>
      <c r="V5450" s="1">
        <v>42.026669</v>
      </c>
      <c r="W5450" s="1" t="s">
        <v>99</v>
      </c>
      <c r="X5450" s="1" t="s">
        <v>70</v>
      </c>
      <c r="Y5450" s="1" t="s">
        <v>70</v>
      </c>
      <c r="Z5450" s="1" t="s">
        <v>70</v>
      </c>
      <c r="AA5450" s="1" t="s">
        <v>69</v>
      </c>
      <c r="AB5450" s="1" t="s">
        <v>70</v>
      </c>
      <c r="AC5450" s="1" t="s">
        <v>80</v>
      </c>
      <c r="AD5450" s="1" t="s">
        <v>69</v>
      </c>
      <c r="AE5450" s="1" t="s">
        <v>70</v>
      </c>
      <c r="AF5450" s="1" t="s">
        <v>70</v>
      </c>
      <c r="AG5450" s="1" t="s">
        <v>70</v>
      </c>
      <c r="AH5450" s="1" t="s">
        <v>70</v>
      </c>
      <c r="AI5450" s="1" t="s">
        <v>70</v>
      </c>
      <c r="AJ5450" s="1" t="s">
        <v>69</v>
      </c>
      <c r="AK5450" s="1" t="s">
        <v>69</v>
      </c>
      <c r="AL5450" s="1" t="s">
        <v>70</v>
      </c>
      <c r="AM5450" s="1" t="s">
        <v>69</v>
      </c>
      <c r="AN5450" s="1" t="s">
        <v>70</v>
      </c>
      <c r="AO5450" s="1" t="s">
        <v>70</v>
      </c>
      <c r="AP5450" s="1" t="s">
        <v>70</v>
      </c>
      <c r="AQ5450" s="1" t="s">
        <v>70</v>
      </c>
      <c r="AR5450" s="1" t="s">
        <v>70</v>
      </c>
      <c r="AS5450" s="1" t="s">
        <v>70</v>
      </c>
      <c r="AT5450" s="1" t="s">
        <v>70</v>
      </c>
      <c r="AU5450" s="1" t="s">
        <v>70</v>
      </c>
      <c r="AV5450" s="1" t="s">
        <v>70</v>
      </c>
      <c r="AW5450" s="1" t="s">
        <v>70</v>
      </c>
      <c r="AX5450" s="1" t="s">
        <v>70</v>
      </c>
      <c r="AY5450" s="1" t="s">
        <v>70</v>
      </c>
      <c r="AZ5450" s="1" t="s">
        <v>69</v>
      </c>
      <c r="BA5450" s="1" t="s">
        <v>70</v>
      </c>
      <c r="BB5450" s="1" t="s">
        <v>70</v>
      </c>
      <c r="BC5450" s="1" t="s">
        <v>70</v>
      </c>
      <c r="BD5450" s="1" t="s">
        <v>70</v>
      </c>
      <c r="BE5450" s="1" t="s">
        <v>70</v>
      </c>
      <c r="BF5450" s="1" t="s">
        <v>70</v>
      </c>
      <c r="BG5450" s="3">
        <v>41715.91875</v>
      </c>
    </row>
    <row r="5451">
      <c r="A5451" s="1">
        <v>1005695.0</v>
      </c>
      <c r="B5451" s="1" t="s">
        <v>23709</v>
      </c>
      <c r="C5451" s="2" t="s">
        <v>23710</v>
      </c>
      <c r="H5451" s="1" t="s">
        <v>23711</v>
      </c>
      <c r="I5451" s="1" t="s">
        <v>23712</v>
      </c>
      <c r="J5451" s="1" t="s">
        <v>4077</v>
      </c>
      <c r="K5451" s="1" t="s">
        <v>566</v>
      </c>
      <c r="L5451" s="1">
        <v>73071.0</v>
      </c>
      <c r="U5451" s="1">
        <v>-97.437302</v>
      </c>
      <c r="V5451" s="1">
        <v>35.232899</v>
      </c>
      <c r="X5451" s="1" t="s">
        <v>70</v>
      </c>
      <c r="Y5451" s="1" t="s">
        <v>70</v>
      </c>
      <c r="Z5451" s="1" t="s">
        <v>70</v>
      </c>
      <c r="AA5451" s="1" t="s">
        <v>70</v>
      </c>
      <c r="AB5451" s="1" t="s">
        <v>70</v>
      </c>
      <c r="AC5451" s="1" t="s">
        <v>80</v>
      </c>
      <c r="BG5451" s="1">
        <v>2009.0</v>
      </c>
    </row>
    <row r="5452">
      <c r="A5452" s="1">
        <v>1003547.0</v>
      </c>
      <c r="B5452" s="1" t="s">
        <v>23713</v>
      </c>
      <c r="C5452" s="2" t="s">
        <v>2480</v>
      </c>
      <c r="H5452" s="1" t="s">
        <v>23714</v>
      </c>
      <c r="I5452" s="1" t="s">
        <v>2482</v>
      </c>
      <c r="J5452" s="1" t="s">
        <v>952</v>
      </c>
      <c r="K5452" s="1" t="s">
        <v>211</v>
      </c>
      <c r="L5452" s="1">
        <v>33141.0</v>
      </c>
      <c r="M5452" s="1" t="s">
        <v>1490</v>
      </c>
      <c r="N5452" s="1" t="s">
        <v>6119</v>
      </c>
      <c r="U5452" s="1">
        <v>-80.1287</v>
      </c>
      <c r="V5452" s="1">
        <v>25.85537</v>
      </c>
      <c r="W5452" s="1" t="s">
        <v>548</v>
      </c>
      <c r="X5452" s="1" t="s">
        <v>69</v>
      </c>
      <c r="Y5452" s="1" t="s">
        <v>70</v>
      </c>
      <c r="Z5452" s="1" t="s">
        <v>70</v>
      </c>
      <c r="AA5452" s="1" t="s">
        <v>70</v>
      </c>
      <c r="AB5452" s="1" t="s">
        <v>70</v>
      </c>
      <c r="AC5452" s="1" t="s">
        <v>69</v>
      </c>
      <c r="AD5452" s="1" t="s">
        <v>69</v>
      </c>
      <c r="AE5452" s="1" t="s">
        <v>69</v>
      </c>
      <c r="AF5452" s="1" t="s">
        <v>69</v>
      </c>
      <c r="AG5452" s="1" t="s">
        <v>69</v>
      </c>
      <c r="AH5452" s="1" t="s">
        <v>70</v>
      </c>
      <c r="AI5452" s="1" t="s">
        <v>69</v>
      </c>
      <c r="AJ5452" s="1" t="s">
        <v>69</v>
      </c>
      <c r="AK5452" s="1" t="s">
        <v>69</v>
      </c>
      <c r="AL5452" s="1" t="s">
        <v>69</v>
      </c>
      <c r="AM5452" s="1" t="s">
        <v>70</v>
      </c>
      <c r="AN5452" s="1" t="s">
        <v>70</v>
      </c>
      <c r="AO5452" s="1" t="s">
        <v>70</v>
      </c>
      <c r="AP5452" s="1" t="s">
        <v>70</v>
      </c>
      <c r="AQ5452" s="1" t="s">
        <v>70</v>
      </c>
      <c r="AR5452" s="1" t="s">
        <v>69</v>
      </c>
      <c r="AS5452" s="1" t="s">
        <v>70</v>
      </c>
      <c r="AT5452" s="1" t="s">
        <v>69</v>
      </c>
      <c r="AU5452" s="1" t="s">
        <v>69</v>
      </c>
      <c r="AV5452" s="1" t="s">
        <v>70</v>
      </c>
      <c r="AW5452" s="1" t="s">
        <v>70</v>
      </c>
      <c r="AX5452" s="1" t="s">
        <v>70</v>
      </c>
      <c r="AY5452" s="1" t="s">
        <v>70</v>
      </c>
      <c r="AZ5452" s="1" t="s">
        <v>70</v>
      </c>
      <c r="BA5452" s="1" t="s">
        <v>70</v>
      </c>
      <c r="BB5452" s="1" t="s">
        <v>70</v>
      </c>
      <c r="BC5452" s="1" t="s">
        <v>70</v>
      </c>
      <c r="BD5452" s="1" t="s">
        <v>70</v>
      </c>
      <c r="BE5452" s="1" t="s">
        <v>70</v>
      </c>
      <c r="BF5452" s="1" t="s">
        <v>70</v>
      </c>
      <c r="BG5452" s="3">
        <v>41030.65555555555</v>
      </c>
    </row>
    <row r="5453">
      <c r="A5453" s="1">
        <v>1010140.0</v>
      </c>
      <c r="B5453" s="1" t="s">
        <v>23715</v>
      </c>
      <c r="C5453" s="2" t="s">
        <v>23716</v>
      </c>
      <c r="D5453" s="2" t="s">
        <v>23717</v>
      </c>
      <c r="H5453" s="1" t="s">
        <v>23718</v>
      </c>
      <c r="I5453" s="1" t="s">
        <v>4409</v>
      </c>
      <c r="J5453" s="1" t="s">
        <v>4410</v>
      </c>
      <c r="K5453" s="1" t="s">
        <v>133</v>
      </c>
      <c r="L5453" s="1">
        <v>98422.0</v>
      </c>
      <c r="M5453" s="1" t="s">
        <v>23719</v>
      </c>
      <c r="N5453" s="1" t="s">
        <v>6345</v>
      </c>
      <c r="U5453" s="1">
        <v>-122.40271</v>
      </c>
      <c r="V5453" s="1">
        <v>47.300823</v>
      </c>
      <c r="W5453" s="1" t="s">
        <v>392</v>
      </c>
      <c r="X5453" s="1" t="s">
        <v>69</v>
      </c>
      <c r="Y5453" s="1" t="s">
        <v>69</v>
      </c>
      <c r="Z5453" s="1" t="s">
        <v>70</v>
      </c>
      <c r="AA5453" s="1" t="s">
        <v>69</v>
      </c>
      <c r="AB5453" s="1" t="s">
        <v>69</v>
      </c>
      <c r="AC5453" s="1" t="s">
        <v>80</v>
      </c>
      <c r="AD5453" s="1" t="s">
        <v>69</v>
      </c>
      <c r="AE5453" s="1" t="s">
        <v>70</v>
      </c>
      <c r="AF5453" s="1" t="s">
        <v>69</v>
      </c>
      <c r="AG5453" s="1" t="s">
        <v>69</v>
      </c>
      <c r="AH5453" s="1" t="s">
        <v>69</v>
      </c>
      <c r="AI5453" s="1" t="s">
        <v>70</v>
      </c>
      <c r="AJ5453" s="1" t="s">
        <v>70</v>
      </c>
      <c r="AK5453" s="1" t="s">
        <v>69</v>
      </c>
      <c r="AL5453" s="1" t="s">
        <v>69</v>
      </c>
      <c r="AM5453" s="1" t="s">
        <v>70</v>
      </c>
      <c r="AN5453" s="1" t="s">
        <v>70</v>
      </c>
      <c r="AO5453" s="1" t="s">
        <v>70</v>
      </c>
      <c r="AP5453" s="1" t="s">
        <v>70</v>
      </c>
      <c r="AQ5453" s="1" t="s">
        <v>70</v>
      </c>
      <c r="AR5453" s="1" t="s">
        <v>69</v>
      </c>
      <c r="AS5453" s="1" t="s">
        <v>70</v>
      </c>
      <c r="AT5453" s="1" t="s">
        <v>69</v>
      </c>
      <c r="AU5453" s="1" t="s">
        <v>69</v>
      </c>
      <c r="AV5453" s="1" t="s">
        <v>69</v>
      </c>
      <c r="AW5453" s="1" t="s">
        <v>70</v>
      </c>
      <c r="AX5453" s="1" t="s">
        <v>70</v>
      </c>
      <c r="AY5453" s="1" t="s">
        <v>70</v>
      </c>
      <c r="AZ5453" s="1" t="s">
        <v>69</v>
      </c>
      <c r="BA5453" s="1" t="s">
        <v>70</v>
      </c>
      <c r="BB5453" s="1" t="s">
        <v>70</v>
      </c>
      <c r="BC5453" s="1" t="s">
        <v>70</v>
      </c>
      <c r="BD5453" s="1" t="s">
        <v>69</v>
      </c>
      <c r="BE5453" s="1" t="s">
        <v>70</v>
      </c>
      <c r="BF5453" s="1" t="s">
        <v>70</v>
      </c>
      <c r="BG5453" s="3">
        <v>41772.799305555556</v>
      </c>
    </row>
    <row r="5454">
      <c r="A5454" s="1">
        <v>1005307.0</v>
      </c>
      <c r="B5454" s="1" t="s">
        <v>23720</v>
      </c>
      <c r="C5454" s="2" t="s">
        <v>11652</v>
      </c>
      <c r="H5454" s="1" t="s">
        <v>23721</v>
      </c>
      <c r="I5454" s="1" t="s">
        <v>187</v>
      </c>
      <c r="J5454" s="1" t="s">
        <v>187</v>
      </c>
      <c r="K5454" s="1" t="s">
        <v>188</v>
      </c>
      <c r="L5454" s="1">
        <v>19122.0</v>
      </c>
      <c r="U5454" s="1">
        <v>-75.135521</v>
      </c>
      <c r="V5454" s="1">
        <v>39.982002</v>
      </c>
      <c r="W5454" s="1" t="s">
        <v>136</v>
      </c>
      <c r="X5454" s="1" t="s">
        <v>70</v>
      </c>
      <c r="Y5454" s="1" t="s">
        <v>69</v>
      </c>
      <c r="Z5454" s="1" t="s">
        <v>70</v>
      </c>
      <c r="AA5454" s="1" t="s">
        <v>69</v>
      </c>
      <c r="AB5454" s="1" t="s">
        <v>69</v>
      </c>
      <c r="AC5454" s="1" t="s">
        <v>70</v>
      </c>
      <c r="AD5454" s="1" t="s">
        <v>69</v>
      </c>
      <c r="AE5454" s="1" t="s">
        <v>70</v>
      </c>
      <c r="AF5454" s="1" t="s">
        <v>70</v>
      </c>
      <c r="AG5454" s="1" t="s">
        <v>70</v>
      </c>
      <c r="AH5454" s="1" t="s">
        <v>70</v>
      </c>
      <c r="AI5454" s="1" t="s">
        <v>70</v>
      </c>
      <c r="AJ5454" s="1" t="s">
        <v>70</v>
      </c>
      <c r="AK5454" s="1" t="s">
        <v>69</v>
      </c>
      <c r="AL5454" s="1" t="s">
        <v>70</v>
      </c>
      <c r="AM5454" s="1" t="s">
        <v>70</v>
      </c>
      <c r="AN5454" s="1" t="s">
        <v>70</v>
      </c>
      <c r="AO5454" s="1" t="s">
        <v>70</v>
      </c>
      <c r="AP5454" s="1" t="s">
        <v>70</v>
      </c>
      <c r="AQ5454" s="1" t="s">
        <v>70</v>
      </c>
      <c r="AR5454" s="1" t="s">
        <v>70</v>
      </c>
      <c r="AS5454" s="1" t="s">
        <v>70</v>
      </c>
      <c r="AT5454" s="1" t="s">
        <v>70</v>
      </c>
      <c r="AU5454" s="1" t="s">
        <v>70</v>
      </c>
      <c r="AV5454" s="1" t="s">
        <v>70</v>
      </c>
      <c r="AW5454" s="1" t="s">
        <v>70</v>
      </c>
      <c r="AX5454" s="1" t="s">
        <v>70</v>
      </c>
      <c r="AY5454" s="1" t="s">
        <v>70</v>
      </c>
      <c r="AZ5454" s="1" t="s">
        <v>70</v>
      </c>
      <c r="BA5454" s="1" t="s">
        <v>70</v>
      </c>
      <c r="BB5454" s="1" t="s">
        <v>70</v>
      </c>
      <c r="BC5454" s="1" t="s">
        <v>70</v>
      </c>
      <c r="BD5454" s="1" t="s">
        <v>70</v>
      </c>
      <c r="BE5454" s="1" t="s">
        <v>70</v>
      </c>
      <c r="BF5454" s="1" t="s">
        <v>70</v>
      </c>
      <c r="BG5454" s="3">
        <v>41453.66736111111</v>
      </c>
    </row>
    <row r="5455">
      <c r="A5455" s="1">
        <v>1003243.0</v>
      </c>
      <c r="B5455" s="1" t="s">
        <v>23722</v>
      </c>
      <c r="C5455" s="2" t="s">
        <v>7895</v>
      </c>
      <c r="H5455" s="1" t="s">
        <v>23723</v>
      </c>
      <c r="I5455" s="1" t="s">
        <v>23722</v>
      </c>
      <c r="J5455" s="1" t="s">
        <v>276</v>
      </c>
      <c r="K5455" s="1" t="s">
        <v>188</v>
      </c>
      <c r="U5455" s="1">
        <v>-75.344597</v>
      </c>
      <c r="V5455" s="1">
        <v>40.114601</v>
      </c>
      <c r="X5455" s="1" t="s">
        <v>70</v>
      </c>
      <c r="Y5455" s="1" t="s">
        <v>70</v>
      </c>
      <c r="Z5455" s="1" t="s">
        <v>70</v>
      </c>
      <c r="AA5455" s="1" t="s">
        <v>70</v>
      </c>
      <c r="AB5455" s="1" t="s">
        <v>70</v>
      </c>
      <c r="AC5455" s="1" t="s">
        <v>80</v>
      </c>
      <c r="BG5455" s="4">
        <v>40325.47986111111</v>
      </c>
    </row>
    <row r="5456">
      <c r="A5456" s="1">
        <v>1007770.0</v>
      </c>
      <c r="B5456" s="1" t="s">
        <v>23724</v>
      </c>
      <c r="C5456" s="2" t="s">
        <v>23725</v>
      </c>
      <c r="H5456" s="1" t="s">
        <v>23726</v>
      </c>
      <c r="I5456" s="1" t="s">
        <v>23727</v>
      </c>
      <c r="J5456" s="1" t="s">
        <v>1208</v>
      </c>
      <c r="K5456" s="1" t="s">
        <v>488</v>
      </c>
      <c r="L5456" s="1">
        <v>1054.0</v>
      </c>
      <c r="U5456" s="1">
        <v>-72.534401</v>
      </c>
      <c r="V5456" s="1">
        <v>42.411499</v>
      </c>
      <c r="X5456" s="1" t="s">
        <v>70</v>
      </c>
      <c r="Y5456" s="1" t="s">
        <v>70</v>
      </c>
      <c r="Z5456" s="1" t="s">
        <v>70</v>
      </c>
      <c r="AA5456" s="1" t="s">
        <v>70</v>
      </c>
      <c r="AB5456" s="1" t="s">
        <v>70</v>
      </c>
      <c r="AC5456" s="1" t="s">
        <v>80</v>
      </c>
      <c r="BG5456" s="1">
        <v>2011.0</v>
      </c>
    </row>
    <row r="5457">
      <c r="A5457" s="1">
        <v>1006252.0</v>
      </c>
      <c r="B5457" s="1" t="s">
        <v>23728</v>
      </c>
      <c r="C5457" s="2" t="s">
        <v>23729</v>
      </c>
      <c r="D5457" s="2" t="s">
        <v>23730</v>
      </c>
      <c r="H5457" s="1" t="s">
        <v>23731</v>
      </c>
      <c r="I5457" s="1" t="s">
        <v>1804</v>
      </c>
      <c r="J5457" s="1" t="s">
        <v>1805</v>
      </c>
      <c r="K5457" s="1" t="s">
        <v>670</v>
      </c>
      <c r="L5457" s="1">
        <v>28804.0</v>
      </c>
      <c r="M5457" s="1" t="s">
        <v>23732</v>
      </c>
      <c r="N5457" s="1" t="s">
        <v>205</v>
      </c>
      <c r="U5457" s="1">
        <v>-82.566399</v>
      </c>
      <c r="V5457" s="1">
        <v>35.614899</v>
      </c>
      <c r="X5457" s="1" t="s">
        <v>69</v>
      </c>
      <c r="Y5457" s="1" t="s">
        <v>70</v>
      </c>
      <c r="Z5457" s="1" t="s">
        <v>70</v>
      </c>
      <c r="AA5457" s="1" t="s">
        <v>70</v>
      </c>
      <c r="AB5457" s="1" t="s">
        <v>69</v>
      </c>
      <c r="AC5457" s="1" t="s">
        <v>69</v>
      </c>
      <c r="AD5457" s="1" t="s">
        <v>69</v>
      </c>
      <c r="AE5457" s="1" t="s">
        <v>69</v>
      </c>
      <c r="AF5457" s="1" t="s">
        <v>69</v>
      </c>
      <c r="AG5457" s="1" t="s">
        <v>69</v>
      </c>
      <c r="AH5457" s="1" t="s">
        <v>69</v>
      </c>
      <c r="AI5457" s="1" t="s">
        <v>69</v>
      </c>
      <c r="AJ5457" s="1" t="s">
        <v>69</v>
      </c>
      <c r="AK5457" s="1" t="s">
        <v>69</v>
      </c>
      <c r="AL5457" s="1" t="s">
        <v>69</v>
      </c>
      <c r="AM5457" s="1" t="s">
        <v>69</v>
      </c>
      <c r="AN5457" s="1" t="s">
        <v>70</v>
      </c>
      <c r="AO5457" s="1" t="s">
        <v>69</v>
      </c>
      <c r="AP5457" s="1" t="s">
        <v>70</v>
      </c>
      <c r="AQ5457" s="1" t="s">
        <v>69</v>
      </c>
      <c r="AR5457" s="1" t="s">
        <v>69</v>
      </c>
      <c r="AS5457" s="1" t="s">
        <v>69</v>
      </c>
      <c r="AT5457" s="1" t="s">
        <v>69</v>
      </c>
      <c r="AU5457" s="1" t="s">
        <v>69</v>
      </c>
      <c r="AV5457" s="1" t="s">
        <v>69</v>
      </c>
      <c r="AW5457" s="1" t="s">
        <v>70</v>
      </c>
      <c r="AX5457" s="1" t="s">
        <v>69</v>
      </c>
      <c r="AY5457" s="1" t="s">
        <v>69</v>
      </c>
      <c r="AZ5457" s="1" t="s">
        <v>69</v>
      </c>
      <c r="BA5457" s="1" t="s">
        <v>69</v>
      </c>
      <c r="BB5457" s="1" t="s">
        <v>69</v>
      </c>
      <c r="BC5457" s="1" t="s">
        <v>69</v>
      </c>
      <c r="BD5457" s="1" t="s">
        <v>69</v>
      </c>
      <c r="BE5457" s="1" t="s">
        <v>69</v>
      </c>
      <c r="BF5457" s="1" t="s">
        <v>69</v>
      </c>
      <c r="BG5457" s="3">
        <v>42088.82986111111</v>
      </c>
    </row>
    <row r="5458">
      <c r="A5458" s="1">
        <v>1004266.0</v>
      </c>
      <c r="B5458" s="1" t="s">
        <v>23733</v>
      </c>
      <c r="C5458" s="2" t="s">
        <v>23734</v>
      </c>
      <c r="D5458" s="2" t="s">
        <v>23735</v>
      </c>
      <c r="H5458" s="1" t="s">
        <v>23736</v>
      </c>
      <c r="I5458" s="1" t="s">
        <v>23737</v>
      </c>
      <c r="J5458" s="1" t="s">
        <v>3709</v>
      </c>
      <c r="K5458" s="1" t="s">
        <v>188</v>
      </c>
      <c r="L5458" s="1">
        <v>16803.0</v>
      </c>
      <c r="M5458" s="1" t="s">
        <v>9718</v>
      </c>
      <c r="N5458" s="1" t="s">
        <v>1221</v>
      </c>
      <c r="U5458" s="1">
        <v>-77.924026</v>
      </c>
      <c r="V5458" s="1">
        <v>40.813583</v>
      </c>
      <c r="X5458" s="1" t="s">
        <v>69</v>
      </c>
      <c r="Y5458" s="1" t="s">
        <v>69</v>
      </c>
      <c r="Z5458" s="1" t="s">
        <v>70</v>
      </c>
      <c r="AA5458" s="1" t="s">
        <v>69</v>
      </c>
      <c r="AB5458" s="1" t="s">
        <v>70</v>
      </c>
      <c r="AC5458" s="1" t="s">
        <v>69</v>
      </c>
      <c r="AD5458" s="1" t="s">
        <v>69</v>
      </c>
      <c r="AE5458" s="1" t="s">
        <v>69</v>
      </c>
      <c r="AF5458" s="1" t="s">
        <v>70</v>
      </c>
      <c r="AG5458" s="1" t="s">
        <v>69</v>
      </c>
      <c r="AH5458" s="1" t="s">
        <v>69</v>
      </c>
      <c r="AI5458" s="1" t="s">
        <v>69</v>
      </c>
      <c r="AJ5458" s="1" t="s">
        <v>69</v>
      </c>
      <c r="AK5458" s="1" t="s">
        <v>69</v>
      </c>
      <c r="AL5458" s="1" t="s">
        <v>69</v>
      </c>
      <c r="AM5458" s="1" t="s">
        <v>69</v>
      </c>
      <c r="AN5458" s="1" t="s">
        <v>70</v>
      </c>
      <c r="AO5458" s="1" t="s">
        <v>69</v>
      </c>
      <c r="AP5458" s="1" t="s">
        <v>70</v>
      </c>
      <c r="AQ5458" s="1" t="s">
        <v>70</v>
      </c>
      <c r="AR5458" s="1" t="s">
        <v>70</v>
      </c>
      <c r="AS5458" s="1" t="s">
        <v>69</v>
      </c>
      <c r="AT5458" s="1" t="s">
        <v>69</v>
      </c>
      <c r="AU5458" s="1" t="s">
        <v>69</v>
      </c>
      <c r="AV5458" s="1" t="s">
        <v>70</v>
      </c>
      <c r="AW5458" s="1" t="s">
        <v>69</v>
      </c>
      <c r="AX5458" s="1" t="s">
        <v>69</v>
      </c>
      <c r="AY5458" s="1" t="s">
        <v>70</v>
      </c>
      <c r="AZ5458" s="1" t="s">
        <v>69</v>
      </c>
      <c r="BA5458" s="1" t="s">
        <v>70</v>
      </c>
      <c r="BB5458" s="1" t="s">
        <v>70</v>
      </c>
      <c r="BC5458" s="1" t="s">
        <v>70</v>
      </c>
      <c r="BD5458" s="1" t="s">
        <v>70</v>
      </c>
      <c r="BE5458" s="1" t="s">
        <v>70</v>
      </c>
      <c r="BF5458" s="1" t="s">
        <v>70</v>
      </c>
      <c r="BG5458" s="3">
        <v>42082.48472222222</v>
      </c>
    </row>
    <row r="5459">
      <c r="A5459" s="1">
        <v>1019164.0</v>
      </c>
      <c r="B5459" s="1" t="s">
        <v>23738</v>
      </c>
      <c r="D5459" s="2" t="s">
        <v>23739</v>
      </c>
      <c r="I5459" s="1" t="s">
        <v>23740</v>
      </c>
      <c r="J5459" s="1" t="s">
        <v>2089</v>
      </c>
      <c r="K5459" s="1" t="s">
        <v>181</v>
      </c>
      <c r="M5459" s="1" t="s">
        <v>23741</v>
      </c>
      <c r="N5459" s="1" t="s">
        <v>2127</v>
      </c>
      <c r="U5459" s="1">
        <v>-79.015831</v>
      </c>
      <c r="V5459" s="1">
        <v>38.192429</v>
      </c>
      <c r="X5459" s="1" t="s">
        <v>69</v>
      </c>
      <c r="Y5459" s="1" t="s">
        <v>69</v>
      </c>
      <c r="Z5459" s="1" t="s">
        <v>69</v>
      </c>
      <c r="AA5459" s="1" t="s">
        <v>69</v>
      </c>
      <c r="AB5459" s="1" t="s">
        <v>69</v>
      </c>
      <c r="AC5459" s="1" t="s">
        <v>80</v>
      </c>
      <c r="AD5459" s="1" t="s">
        <v>69</v>
      </c>
      <c r="AE5459" s="1" t="s">
        <v>70</v>
      </c>
      <c r="AF5459" s="1" t="s">
        <v>69</v>
      </c>
      <c r="AG5459" s="1" t="s">
        <v>69</v>
      </c>
      <c r="AH5459" s="1" t="s">
        <v>69</v>
      </c>
      <c r="AI5459" s="1" t="s">
        <v>70</v>
      </c>
      <c r="AJ5459" s="1" t="s">
        <v>69</v>
      </c>
      <c r="AK5459" s="1" t="s">
        <v>69</v>
      </c>
      <c r="AL5459" s="1" t="s">
        <v>69</v>
      </c>
      <c r="AM5459" s="1" t="s">
        <v>69</v>
      </c>
      <c r="AN5459" s="1" t="s">
        <v>70</v>
      </c>
      <c r="AO5459" s="1" t="s">
        <v>69</v>
      </c>
      <c r="AP5459" s="1" t="s">
        <v>70</v>
      </c>
      <c r="AQ5459" s="1" t="s">
        <v>70</v>
      </c>
      <c r="AR5459" s="1" t="s">
        <v>69</v>
      </c>
      <c r="AS5459" s="1" t="s">
        <v>70</v>
      </c>
      <c r="AT5459" s="1" t="s">
        <v>69</v>
      </c>
      <c r="AU5459" s="1" t="s">
        <v>69</v>
      </c>
      <c r="AV5459" s="1" t="s">
        <v>70</v>
      </c>
      <c r="AW5459" s="1" t="s">
        <v>70</v>
      </c>
      <c r="AX5459" s="1" t="s">
        <v>70</v>
      </c>
      <c r="AY5459" s="1" t="s">
        <v>70</v>
      </c>
      <c r="AZ5459" s="1" t="s">
        <v>69</v>
      </c>
      <c r="BA5459" s="1" t="s">
        <v>70</v>
      </c>
      <c r="BB5459" s="1" t="s">
        <v>70</v>
      </c>
      <c r="BC5459" s="1" t="s">
        <v>70</v>
      </c>
      <c r="BD5459" s="1" t="s">
        <v>70</v>
      </c>
      <c r="BE5459" s="1" t="s">
        <v>70</v>
      </c>
      <c r="BF5459" s="1" t="s">
        <v>70</v>
      </c>
      <c r="BG5459" s="3">
        <v>43291.48472222222</v>
      </c>
    </row>
    <row r="5460">
      <c r="A5460" s="1">
        <v>1005621.0</v>
      </c>
      <c r="B5460" s="1" t="s">
        <v>23742</v>
      </c>
      <c r="C5460" s="2" t="s">
        <v>23743</v>
      </c>
      <c r="H5460" s="1" t="s">
        <v>23744</v>
      </c>
      <c r="I5460" s="1" t="s">
        <v>5794</v>
      </c>
      <c r="J5460" s="1" t="s">
        <v>5794</v>
      </c>
      <c r="K5460" s="1" t="s">
        <v>656</v>
      </c>
      <c r="L5460" s="1">
        <v>94133.0</v>
      </c>
      <c r="M5460" s="1" t="s">
        <v>1490</v>
      </c>
      <c r="N5460" s="1" t="s">
        <v>5800</v>
      </c>
      <c r="U5460" s="1">
        <v>-122.41091</v>
      </c>
      <c r="V5460" s="1">
        <v>37.800526</v>
      </c>
      <c r="W5460" s="1" t="s">
        <v>548</v>
      </c>
      <c r="X5460" s="1" t="s">
        <v>69</v>
      </c>
      <c r="Y5460" s="1" t="s">
        <v>69</v>
      </c>
      <c r="Z5460" s="1" t="s">
        <v>69</v>
      </c>
      <c r="AA5460" s="1" t="s">
        <v>69</v>
      </c>
      <c r="AB5460" s="1" t="s">
        <v>69</v>
      </c>
      <c r="AC5460" s="1" t="s">
        <v>69</v>
      </c>
      <c r="AD5460" s="1" t="s">
        <v>70</v>
      </c>
      <c r="AE5460" s="1" t="s">
        <v>69</v>
      </c>
      <c r="AF5460" s="1" t="s">
        <v>70</v>
      </c>
      <c r="AG5460" s="1" t="s">
        <v>70</v>
      </c>
      <c r="AH5460" s="1" t="s">
        <v>69</v>
      </c>
      <c r="AI5460" s="1" t="s">
        <v>70</v>
      </c>
      <c r="AJ5460" s="1" t="s">
        <v>69</v>
      </c>
      <c r="AK5460" s="1" t="s">
        <v>69</v>
      </c>
      <c r="AL5460" s="1" t="s">
        <v>69</v>
      </c>
      <c r="AM5460" s="1" t="s">
        <v>70</v>
      </c>
      <c r="AN5460" s="1" t="s">
        <v>70</v>
      </c>
      <c r="AO5460" s="1" t="s">
        <v>69</v>
      </c>
      <c r="AP5460" s="1" t="s">
        <v>70</v>
      </c>
      <c r="AQ5460" s="1" t="s">
        <v>69</v>
      </c>
      <c r="AR5460" s="1" t="s">
        <v>69</v>
      </c>
      <c r="AS5460" s="1" t="s">
        <v>70</v>
      </c>
      <c r="AT5460" s="1" t="s">
        <v>69</v>
      </c>
      <c r="AU5460" s="1" t="s">
        <v>70</v>
      </c>
      <c r="AV5460" s="1" t="s">
        <v>70</v>
      </c>
      <c r="AW5460" s="1" t="s">
        <v>70</v>
      </c>
      <c r="AX5460" s="1" t="s">
        <v>70</v>
      </c>
      <c r="AY5460" s="1" t="s">
        <v>70</v>
      </c>
      <c r="AZ5460" s="1" t="s">
        <v>70</v>
      </c>
      <c r="BA5460" s="1" t="s">
        <v>70</v>
      </c>
      <c r="BB5460" s="1" t="s">
        <v>70</v>
      </c>
      <c r="BC5460" s="1" t="s">
        <v>70</v>
      </c>
      <c r="BD5460" s="1" t="s">
        <v>70</v>
      </c>
      <c r="BE5460" s="1" t="s">
        <v>70</v>
      </c>
      <c r="BF5460" s="1" t="s">
        <v>70</v>
      </c>
      <c r="BG5460" s="3">
        <v>41048.441666666666</v>
      </c>
    </row>
    <row r="5461">
      <c r="A5461" s="1">
        <v>1006389.0</v>
      </c>
      <c r="B5461" s="1" t="s">
        <v>23745</v>
      </c>
      <c r="C5461" s="2" t="s">
        <v>23746</v>
      </c>
      <c r="H5461" s="1" t="s">
        <v>23747</v>
      </c>
      <c r="I5461" s="1" t="s">
        <v>23748</v>
      </c>
      <c r="J5461" s="1" t="s">
        <v>5121</v>
      </c>
      <c r="K5461" s="1" t="s">
        <v>311</v>
      </c>
      <c r="L5461" s="1">
        <v>20714.0</v>
      </c>
      <c r="M5461" s="1" t="s">
        <v>1288</v>
      </c>
      <c r="N5461" s="1" t="s">
        <v>23749</v>
      </c>
      <c r="U5461" s="1">
        <v>-76.539001</v>
      </c>
      <c r="V5461" s="1">
        <v>38.707699</v>
      </c>
      <c r="W5461" s="1" t="s">
        <v>548</v>
      </c>
      <c r="X5461" s="1" t="s">
        <v>70</v>
      </c>
      <c r="Y5461" s="1" t="s">
        <v>69</v>
      </c>
      <c r="Z5461" s="1" t="s">
        <v>70</v>
      </c>
      <c r="AA5461" s="1" t="s">
        <v>69</v>
      </c>
      <c r="AB5461" s="1" t="s">
        <v>70</v>
      </c>
      <c r="AC5461" s="1" t="s">
        <v>69</v>
      </c>
      <c r="AD5461" s="1" t="s">
        <v>69</v>
      </c>
      <c r="AE5461" s="1" t="s">
        <v>69</v>
      </c>
      <c r="AF5461" s="1" t="s">
        <v>70</v>
      </c>
      <c r="AG5461" s="1" t="s">
        <v>69</v>
      </c>
      <c r="AH5461" s="1" t="s">
        <v>70</v>
      </c>
      <c r="AI5461" s="1" t="s">
        <v>69</v>
      </c>
      <c r="AJ5461" s="1" t="s">
        <v>69</v>
      </c>
      <c r="AK5461" s="1" t="s">
        <v>69</v>
      </c>
      <c r="AL5461" s="1" t="s">
        <v>69</v>
      </c>
      <c r="AM5461" s="1" t="s">
        <v>69</v>
      </c>
      <c r="AN5461" s="1" t="s">
        <v>70</v>
      </c>
      <c r="AO5461" s="1" t="s">
        <v>69</v>
      </c>
      <c r="AP5461" s="1" t="s">
        <v>70</v>
      </c>
      <c r="AQ5461" s="1" t="s">
        <v>70</v>
      </c>
      <c r="AR5461" s="1" t="s">
        <v>69</v>
      </c>
      <c r="AS5461" s="1" t="s">
        <v>70</v>
      </c>
      <c r="AT5461" s="1" t="s">
        <v>70</v>
      </c>
      <c r="AU5461" s="1" t="s">
        <v>69</v>
      </c>
      <c r="AV5461" s="1" t="s">
        <v>70</v>
      </c>
      <c r="AW5461" s="1" t="s">
        <v>70</v>
      </c>
      <c r="AX5461" s="1" t="s">
        <v>70</v>
      </c>
      <c r="AY5461" s="1" t="s">
        <v>70</v>
      </c>
      <c r="AZ5461" s="1" t="s">
        <v>70</v>
      </c>
      <c r="BA5461" s="1" t="s">
        <v>70</v>
      </c>
      <c r="BB5461" s="1" t="s">
        <v>70</v>
      </c>
      <c r="BC5461" s="1" t="s">
        <v>70</v>
      </c>
      <c r="BD5461" s="1" t="s">
        <v>70</v>
      </c>
      <c r="BE5461" s="1" t="s">
        <v>70</v>
      </c>
      <c r="BF5461" s="1" t="s">
        <v>70</v>
      </c>
      <c r="BG5461" s="3">
        <v>40961.49513888889</v>
      </c>
    </row>
    <row r="5462">
      <c r="A5462" s="1">
        <v>1006138.0</v>
      </c>
      <c r="B5462" s="1" t="s">
        <v>23750</v>
      </c>
      <c r="C5462" s="2" t="s">
        <v>23751</v>
      </c>
      <c r="D5462" s="2" t="s">
        <v>23752</v>
      </c>
      <c r="H5462" s="1" t="s">
        <v>23753</v>
      </c>
      <c r="I5462" s="1" t="s">
        <v>23754</v>
      </c>
      <c r="J5462" s="1" t="s">
        <v>223</v>
      </c>
      <c r="K5462" s="1" t="s">
        <v>133</v>
      </c>
      <c r="L5462" s="1">
        <v>98045.0</v>
      </c>
      <c r="M5462" s="1" t="s">
        <v>23755</v>
      </c>
      <c r="N5462" s="1" t="s">
        <v>3031</v>
      </c>
      <c r="O5462" s="1" t="s">
        <v>23756</v>
      </c>
      <c r="P5462" s="1" t="s">
        <v>23757</v>
      </c>
      <c r="U5462" s="1">
        <v>-121.7843</v>
      </c>
      <c r="V5462" s="1">
        <v>47.490162</v>
      </c>
      <c r="X5462" s="1" t="s">
        <v>69</v>
      </c>
      <c r="Y5462" s="1" t="s">
        <v>69</v>
      </c>
      <c r="Z5462" s="1" t="s">
        <v>70</v>
      </c>
      <c r="AA5462" s="1" t="s">
        <v>69</v>
      </c>
      <c r="AB5462" s="1" t="s">
        <v>70</v>
      </c>
      <c r="AC5462" s="1" t="s">
        <v>69</v>
      </c>
      <c r="AD5462" s="1" t="s">
        <v>69</v>
      </c>
      <c r="AE5462" s="1" t="s">
        <v>69</v>
      </c>
      <c r="AF5462" s="1" t="s">
        <v>69</v>
      </c>
      <c r="AG5462" s="1" t="s">
        <v>69</v>
      </c>
      <c r="AH5462" s="1" t="s">
        <v>69</v>
      </c>
      <c r="AI5462" s="1" t="s">
        <v>70</v>
      </c>
      <c r="AJ5462" s="1" t="s">
        <v>69</v>
      </c>
      <c r="AK5462" s="1" t="s">
        <v>69</v>
      </c>
      <c r="AL5462" s="1" t="s">
        <v>69</v>
      </c>
      <c r="AM5462" s="1" t="s">
        <v>69</v>
      </c>
      <c r="AN5462" s="1" t="s">
        <v>70</v>
      </c>
      <c r="AO5462" s="1" t="s">
        <v>70</v>
      </c>
      <c r="AP5462" s="1" t="s">
        <v>70</v>
      </c>
      <c r="AQ5462" s="1" t="s">
        <v>69</v>
      </c>
      <c r="AR5462" s="1" t="s">
        <v>69</v>
      </c>
      <c r="AS5462" s="1" t="s">
        <v>70</v>
      </c>
      <c r="AT5462" s="1" t="s">
        <v>69</v>
      </c>
      <c r="AU5462" s="1" t="s">
        <v>69</v>
      </c>
      <c r="AV5462" s="1" t="s">
        <v>70</v>
      </c>
      <c r="AW5462" s="1" t="s">
        <v>69</v>
      </c>
      <c r="AX5462" s="1" t="s">
        <v>69</v>
      </c>
      <c r="AY5462" s="1" t="s">
        <v>70</v>
      </c>
      <c r="AZ5462" s="1" t="s">
        <v>69</v>
      </c>
      <c r="BA5462" s="1" t="s">
        <v>70</v>
      </c>
      <c r="BB5462" s="1" t="s">
        <v>70</v>
      </c>
      <c r="BC5462" s="1" t="s">
        <v>69</v>
      </c>
      <c r="BD5462" s="1" t="s">
        <v>69</v>
      </c>
      <c r="BE5462" s="1" t="s">
        <v>70</v>
      </c>
      <c r="BF5462" s="1" t="s">
        <v>70</v>
      </c>
      <c r="BG5462" s="3">
        <v>42552.70347222222</v>
      </c>
    </row>
    <row r="5463">
      <c r="A5463" s="1">
        <v>1004562.0</v>
      </c>
      <c r="B5463" s="1" t="s">
        <v>23750</v>
      </c>
      <c r="H5463" s="1" t="s">
        <v>23758</v>
      </c>
      <c r="I5463" s="1" t="s">
        <v>23754</v>
      </c>
      <c r="J5463" s="1" t="s">
        <v>9385</v>
      </c>
      <c r="K5463" s="1" t="s">
        <v>196</v>
      </c>
      <c r="L5463" s="1">
        <v>68649.0</v>
      </c>
      <c r="U5463" s="1">
        <v>-96.782799</v>
      </c>
      <c r="V5463" s="1">
        <v>41.4678</v>
      </c>
      <c r="X5463" s="1" t="s">
        <v>70</v>
      </c>
      <c r="Y5463" s="1" t="s">
        <v>70</v>
      </c>
      <c r="Z5463" s="1" t="s">
        <v>70</v>
      </c>
      <c r="AA5463" s="1" t="s">
        <v>70</v>
      </c>
      <c r="AB5463" s="1" t="s">
        <v>70</v>
      </c>
      <c r="AC5463" s="1" t="s">
        <v>80</v>
      </c>
      <c r="BG5463" s="1">
        <v>2009.0</v>
      </c>
    </row>
    <row r="5464">
      <c r="A5464" s="1">
        <v>1001025.0</v>
      </c>
      <c r="B5464" s="1" t="s">
        <v>23759</v>
      </c>
      <c r="C5464" s="2" t="s">
        <v>23760</v>
      </c>
      <c r="E5464" s="2" t="s">
        <v>9603</v>
      </c>
      <c r="H5464" s="1" t="s">
        <v>23761</v>
      </c>
      <c r="I5464" s="1" t="s">
        <v>8522</v>
      </c>
      <c r="J5464" s="1" t="s">
        <v>770</v>
      </c>
      <c r="K5464" s="1" t="s">
        <v>656</v>
      </c>
      <c r="L5464" s="1">
        <v>94709.0</v>
      </c>
      <c r="M5464" s="1" t="s">
        <v>224</v>
      </c>
      <c r="N5464" s="1" t="s">
        <v>190</v>
      </c>
      <c r="U5464" s="1">
        <v>-122.26924</v>
      </c>
      <c r="V5464" s="1">
        <v>37.880234</v>
      </c>
      <c r="X5464" s="1" t="s">
        <v>69</v>
      </c>
      <c r="Y5464" s="1" t="s">
        <v>69</v>
      </c>
      <c r="Z5464" s="1" t="s">
        <v>69</v>
      </c>
      <c r="AA5464" s="1" t="s">
        <v>69</v>
      </c>
      <c r="AB5464" s="1" t="s">
        <v>69</v>
      </c>
      <c r="AC5464" s="1" t="s">
        <v>69</v>
      </c>
      <c r="AD5464" s="1" t="s">
        <v>69</v>
      </c>
      <c r="AE5464" s="1" t="s">
        <v>69</v>
      </c>
      <c r="AF5464" s="1" t="s">
        <v>70</v>
      </c>
      <c r="AG5464" s="1" t="s">
        <v>69</v>
      </c>
      <c r="AH5464" s="1" t="s">
        <v>69</v>
      </c>
      <c r="AI5464" s="1" t="s">
        <v>69</v>
      </c>
      <c r="AJ5464" s="1" t="s">
        <v>69</v>
      </c>
      <c r="AK5464" s="1" t="s">
        <v>69</v>
      </c>
      <c r="AL5464" s="1" t="s">
        <v>69</v>
      </c>
      <c r="AM5464" s="1" t="s">
        <v>69</v>
      </c>
      <c r="AN5464" s="1" t="s">
        <v>70</v>
      </c>
      <c r="AO5464" s="1" t="s">
        <v>69</v>
      </c>
      <c r="AP5464" s="1" t="s">
        <v>70</v>
      </c>
      <c r="AQ5464" s="1" t="s">
        <v>69</v>
      </c>
      <c r="AR5464" s="1" t="s">
        <v>69</v>
      </c>
      <c r="AS5464" s="1" t="s">
        <v>69</v>
      </c>
      <c r="AT5464" s="1" t="s">
        <v>69</v>
      </c>
      <c r="AU5464" s="1" t="s">
        <v>70</v>
      </c>
      <c r="AV5464" s="1" t="s">
        <v>70</v>
      </c>
      <c r="AW5464" s="1" t="s">
        <v>70</v>
      </c>
      <c r="AX5464" s="1" t="s">
        <v>70</v>
      </c>
      <c r="AY5464" s="1" t="s">
        <v>69</v>
      </c>
      <c r="AZ5464" s="1" t="s">
        <v>69</v>
      </c>
      <c r="BA5464" s="1" t="s">
        <v>70</v>
      </c>
      <c r="BB5464" s="1" t="s">
        <v>69</v>
      </c>
      <c r="BC5464" s="1" t="s">
        <v>70</v>
      </c>
      <c r="BD5464" s="1" t="s">
        <v>70</v>
      </c>
      <c r="BE5464" s="1" t="s">
        <v>69</v>
      </c>
      <c r="BF5464" s="1" t="s">
        <v>70</v>
      </c>
      <c r="BG5464" s="3">
        <v>42548.57708333333</v>
      </c>
    </row>
    <row r="5465">
      <c r="A5465" s="1">
        <v>1002911.0</v>
      </c>
      <c r="B5465" s="1" t="s">
        <v>23762</v>
      </c>
      <c r="H5465" s="1" t="s">
        <v>23763</v>
      </c>
      <c r="I5465" s="1" t="s">
        <v>23764</v>
      </c>
      <c r="J5465" s="1" t="s">
        <v>19114</v>
      </c>
      <c r="K5465" s="1" t="s">
        <v>203</v>
      </c>
      <c r="L5465" s="1">
        <v>61364.0</v>
      </c>
      <c r="U5465" s="1">
        <v>-88.835701</v>
      </c>
      <c r="V5465" s="1">
        <v>41.132801</v>
      </c>
      <c r="X5465" s="1" t="s">
        <v>70</v>
      </c>
      <c r="Y5465" s="1" t="s">
        <v>70</v>
      </c>
      <c r="Z5465" s="1" t="s">
        <v>70</v>
      </c>
      <c r="AA5465" s="1" t="s">
        <v>70</v>
      </c>
      <c r="AB5465" s="1" t="s">
        <v>70</v>
      </c>
      <c r="AC5465" s="1" t="s">
        <v>80</v>
      </c>
      <c r="BG5465" s="1">
        <v>2009.0</v>
      </c>
    </row>
    <row r="5466">
      <c r="A5466" s="1">
        <v>1009296.0</v>
      </c>
      <c r="B5466" s="1" t="s">
        <v>23765</v>
      </c>
      <c r="C5466" s="2" t="s">
        <v>23766</v>
      </c>
      <c r="H5466" s="1" t="s">
        <v>23767</v>
      </c>
      <c r="I5466" s="1" t="s">
        <v>8628</v>
      </c>
      <c r="K5466" s="1" t="s">
        <v>171</v>
      </c>
      <c r="L5466" s="1">
        <v>55056.0</v>
      </c>
      <c r="U5466" s="1">
        <v>-92.982597</v>
      </c>
      <c r="V5466" s="1">
        <v>45.511398</v>
      </c>
      <c r="X5466" s="1" t="s">
        <v>69</v>
      </c>
      <c r="Y5466" s="1" t="s">
        <v>70</v>
      </c>
      <c r="Z5466" s="1" t="s">
        <v>70</v>
      </c>
      <c r="AA5466" s="1" t="s">
        <v>70</v>
      </c>
      <c r="AB5466" s="1" t="s">
        <v>70</v>
      </c>
      <c r="AC5466" s="1" t="s">
        <v>80</v>
      </c>
      <c r="BG5466" s="1">
        <v>2013.0</v>
      </c>
    </row>
    <row r="5467">
      <c r="A5467" s="1">
        <v>1011954.0</v>
      </c>
      <c r="B5467" s="1" t="s">
        <v>23768</v>
      </c>
      <c r="C5467" s="2" t="s">
        <v>23769</v>
      </c>
      <c r="D5467" s="2" t="s">
        <v>23770</v>
      </c>
      <c r="E5467" s="2" t="s">
        <v>23771</v>
      </c>
      <c r="G5467" s="2" t="s">
        <v>23772</v>
      </c>
      <c r="H5467" s="1" t="s">
        <v>23773</v>
      </c>
      <c r="I5467" s="1" t="s">
        <v>4780</v>
      </c>
      <c r="J5467" s="1" t="s">
        <v>3528</v>
      </c>
      <c r="K5467" s="1" t="s">
        <v>96</v>
      </c>
      <c r="L5467" s="1">
        <v>14216.0</v>
      </c>
      <c r="M5467" s="1" t="s">
        <v>1564</v>
      </c>
      <c r="N5467" s="1" t="s">
        <v>190</v>
      </c>
      <c r="U5467" s="1">
        <v>-78.867126</v>
      </c>
      <c r="V5467" s="1">
        <v>42.94733</v>
      </c>
      <c r="X5467" s="1" t="s">
        <v>69</v>
      </c>
      <c r="Y5467" s="1" t="s">
        <v>69</v>
      </c>
      <c r="Z5467" s="1" t="s">
        <v>69</v>
      </c>
      <c r="AA5467" s="1" t="s">
        <v>69</v>
      </c>
      <c r="AB5467" s="1" t="s">
        <v>69</v>
      </c>
      <c r="AC5467" s="1" t="s">
        <v>69</v>
      </c>
      <c r="AD5467" s="1" t="s">
        <v>69</v>
      </c>
      <c r="AE5467" s="1" t="s">
        <v>69</v>
      </c>
      <c r="AF5467" s="1" t="s">
        <v>70</v>
      </c>
      <c r="AG5467" s="1" t="s">
        <v>69</v>
      </c>
      <c r="AH5467" s="1" t="s">
        <v>69</v>
      </c>
      <c r="AI5467" s="1" t="s">
        <v>70</v>
      </c>
      <c r="AJ5467" s="1" t="s">
        <v>69</v>
      </c>
      <c r="AK5467" s="1" t="s">
        <v>69</v>
      </c>
      <c r="AL5467" s="1" t="s">
        <v>69</v>
      </c>
      <c r="AM5467" s="1" t="s">
        <v>69</v>
      </c>
      <c r="AN5467" s="1" t="s">
        <v>69</v>
      </c>
      <c r="AO5467" s="1" t="s">
        <v>69</v>
      </c>
      <c r="AP5467" s="1" t="s">
        <v>70</v>
      </c>
      <c r="AQ5467" s="1" t="s">
        <v>69</v>
      </c>
      <c r="AR5467" s="1" t="s">
        <v>70</v>
      </c>
      <c r="AS5467" s="1" t="s">
        <v>69</v>
      </c>
      <c r="AT5467" s="1" t="s">
        <v>69</v>
      </c>
      <c r="AU5467" s="1" t="s">
        <v>69</v>
      </c>
      <c r="AV5467" s="1" t="s">
        <v>70</v>
      </c>
      <c r="AW5467" s="1" t="s">
        <v>69</v>
      </c>
      <c r="AX5467" s="1" t="s">
        <v>69</v>
      </c>
      <c r="AY5467" s="1" t="s">
        <v>69</v>
      </c>
      <c r="AZ5467" s="1" t="s">
        <v>69</v>
      </c>
      <c r="BA5467" s="1" t="s">
        <v>70</v>
      </c>
      <c r="BB5467" s="1" t="s">
        <v>70</v>
      </c>
      <c r="BC5467" s="1" t="s">
        <v>69</v>
      </c>
      <c r="BD5467" s="1" t="s">
        <v>69</v>
      </c>
      <c r="BE5467" s="1" t="s">
        <v>70</v>
      </c>
      <c r="BF5467" s="1" t="s">
        <v>69</v>
      </c>
      <c r="BG5467" s="3">
        <v>42548.57361111111</v>
      </c>
    </row>
    <row r="5468">
      <c r="A5468" s="1">
        <v>1009550.0</v>
      </c>
      <c r="B5468" s="1" t="s">
        <v>23774</v>
      </c>
      <c r="C5468" s="2" t="s">
        <v>23775</v>
      </c>
      <c r="H5468" s="1" t="s">
        <v>23776</v>
      </c>
      <c r="I5468" s="1" t="s">
        <v>23777</v>
      </c>
      <c r="K5468" s="1" t="s">
        <v>77</v>
      </c>
      <c r="U5468" s="1">
        <v>-81.402397</v>
      </c>
      <c r="V5468" s="1">
        <v>40.875301</v>
      </c>
      <c r="X5468" s="1" t="s">
        <v>69</v>
      </c>
      <c r="Y5468" s="1" t="s">
        <v>70</v>
      </c>
      <c r="Z5468" s="1" t="s">
        <v>70</v>
      </c>
      <c r="AA5468" s="1" t="s">
        <v>70</v>
      </c>
      <c r="AB5468" s="1" t="s">
        <v>70</v>
      </c>
      <c r="AC5468" s="1" t="s">
        <v>80</v>
      </c>
      <c r="BG5468" s="1">
        <v>2013.0</v>
      </c>
    </row>
    <row r="5469">
      <c r="A5469" s="1">
        <v>1002499.0</v>
      </c>
      <c r="B5469" s="1" t="s">
        <v>23778</v>
      </c>
      <c r="C5469" s="2" t="s">
        <v>1777</v>
      </c>
      <c r="H5469" s="1" t="s">
        <v>23779</v>
      </c>
      <c r="I5469" s="1" t="s">
        <v>369</v>
      </c>
      <c r="J5469" s="1" t="s">
        <v>370</v>
      </c>
      <c r="K5469" s="1" t="s">
        <v>203</v>
      </c>
      <c r="L5469" s="1">
        <v>60602.0</v>
      </c>
      <c r="U5469" s="1">
        <v>-87.816803</v>
      </c>
      <c r="V5469" s="1">
        <v>41.840099</v>
      </c>
      <c r="X5469" s="1" t="s">
        <v>70</v>
      </c>
      <c r="Y5469" s="1" t="s">
        <v>70</v>
      </c>
      <c r="Z5469" s="1" t="s">
        <v>70</v>
      </c>
      <c r="AA5469" s="1" t="s">
        <v>70</v>
      </c>
      <c r="AB5469" s="1" t="s">
        <v>70</v>
      </c>
      <c r="AC5469" s="1" t="s">
        <v>80</v>
      </c>
      <c r="BG5469" s="3">
        <v>40958.69652777778</v>
      </c>
    </row>
    <row r="5470">
      <c r="A5470" s="1">
        <v>1006213.0</v>
      </c>
      <c r="B5470" s="1" t="s">
        <v>23780</v>
      </c>
      <c r="H5470" s="1" t="s">
        <v>23781</v>
      </c>
      <c r="I5470" s="1" t="s">
        <v>157</v>
      </c>
      <c r="J5470" s="1" t="s">
        <v>157</v>
      </c>
      <c r="K5470" s="1" t="s">
        <v>96</v>
      </c>
      <c r="L5470" s="1">
        <v>10467.0</v>
      </c>
      <c r="U5470" s="1">
        <v>-73.883797</v>
      </c>
      <c r="V5470" s="1">
        <v>40.880402</v>
      </c>
      <c r="W5470" s="1" t="s">
        <v>392</v>
      </c>
      <c r="X5470" s="1" t="s">
        <v>70</v>
      </c>
      <c r="Y5470" s="1" t="s">
        <v>69</v>
      </c>
      <c r="Z5470" s="1" t="s">
        <v>70</v>
      </c>
      <c r="AA5470" s="1" t="s">
        <v>69</v>
      </c>
      <c r="AB5470" s="1" t="s">
        <v>70</v>
      </c>
      <c r="AC5470" s="1" t="s">
        <v>80</v>
      </c>
      <c r="AD5470" s="1" t="s">
        <v>70</v>
      </c>
      <c r="AE5470" s="1" t="s">
        <v>70</v>
      </c>
      <c r="AF5470" s="1" t="s">
        <v>70</v>
      </c>
      <c r="AG5470" s="1" t="s">
        <v>70</v>
      </c>
      <c r="AH5470" s="1" t="s">
        <v>70</v>
      </c>
      <c r="AI5470" s="1" t="s">
        <v>70</v>
      </c>
      <c r="AJ5470" s="1" t="s">
        <v>70</v>
      </c>
      <c r="AK5470" s="1" t="s">
        <v>69</v>
      </c>
      <c r="AL5470" s="1" t="s">
        <v>70</v>
      </c>
      <c r="AM5470" s="1" t="s">
        <v>70</v>
      </c>
      <c r="AN5470" s="1" t="s">
        <v>70</v>
      </c>
      <c r="AO5470" s="1" t="s">
        <v>70</v>
      </c>
      <c r="AP5470" s="1" t="s">
        <v>70</v>
      </c>
      <c r="AQ5470" s="1" t="s">
        <v>70</v>
      </c>
      <c r="AR5470" s="1" t="s">
        <v>70</v>
      </c>
      <c r="AS5470" s="1" t="s">
        <v>70</v>
      </c>
      <c r="AT5470" s="1" t="s">
        <v>70</v>
      </c>
      <c r="AU5470" s="1" t="s">
        <v>70</v>
      </c>
      <c r="AV5470" s="1" t="s">
        <v>70</v>
      </c>
      <c r="AW5470" s="1" t="s">
        <v>70</v>
      </c>
      <c r="AX5470" s="1" t="s">
        <v>70</v>
      </c>
      <c r="AY5470" s="1" t="s">
        <v>70</v>
      </c>
      <c r="AZ5470" s="1" t="s">
        <v>70</v>
      </c>
      <c r="BA5470" s="1" t="s">
        <v>70</v>
      </c>
      <c r="BB5470" s="1" t="s">
        <v>70</v>
      </c>
      <c r="BC5470" s="1" t="s">
        <v>70</v>
      </c>
      <c r="BD5470" s="1" t="s">
        <v>70</v>
      </c>
      <c r="BE5470" s="1" t="s">
        <v>70</v>
      </c>
      <c r="BF5470" s="1" t="s">
        <v>70</v>
      </c>
      <c r="BG5470" s="3">
        <v>40714.44652777778</v>
      </c>
    </row>
    <row r="5471">
      <c r="A5471" s="1">
        <v>1003114.0</v>
      </c>
      <c r="B5471" s="1" t="s">
        <v>23782</v>
      </c>
      <c r="H5471" s="1" t="s">
        <v>23783</v>
      </c>
      <c r="I5471" s="1" t="s">
        <v>9894</v>
      </c>
      <c r="J5471" s="1" t="s">
        <v>459</v>
      </c>
      <c r="K5471" s="1" t="s">
        <v>196</v>
      </c>
      <c r="L5471" s="1">
        <v>69214.0</v>
      </c>
      <c r="U5471" s="1">
        <v>-99.8647</v>
      </c>
      <c r="V5471" s="1">
        <v>42.545799</v>
      </c>
      <c r="X5471" s="1" t="s">
        <v>70</v>
      </c>
      <c r="Y5471" s="1" t="s">
        <v>70</v>
      </c>
      <c r="Z5471" s="1" t="s">
        <v>70</v>
      </c>
      <c r="AA5471" s="1" t="s">
        <v>70</v>
      </c>
      <c r="AB5471" s="1" t="s">
        <v>70</v>
      </c>
      <c r="AC5471" s="1" t="s">
        <v>80</v>
      </c>
      <c r="BG5471" s="1">
        <v>2009.0</v>
      </c>
    </row>
    <row r="5472">
      <c r="A5472" s="1">
        <v>1018618.0</v>
      </c>
      <c r="B5472" s="1" t="s">
        <v>23784</v>
      </c>
      <c r="H5472" s="1" t="s">
        <v>23785</v>
      </c>
      <c r="I5472" s="1" t="s">
        <v>23786</v>
      </c>
      <c r="J5472" s="1" t="s">
        <v>459</v>
      </c>
      <c r="K5472" s="1" t="s">
        <v>196</v>
      </c>
      <c r="L5472" s="1">
        <v>69210.0</v>
      </c>
      <c r="M5472" s="1" t="s">
        <v>23787</v>
      </c>
      <c r="N5472" s="1" t="s">
        <v>23788</v>
      </c>
      <c r="U5472" s="1">
        <v>-99.862526</v>
      </c>
      <c r="V5472" s="1">
        <v>42.549896</v>
      </c>
      <c r="X5472" s="1" t="s">
        <v>69</v>
      </c>
      <c r="Y5472" s="1" t="s">
        <v>70</v>
      </c>
      <c r="Z5472" s="1" t="s">
        <v>70</v>
      </c>
      <c r="AA5472" s="1" t="s">
        <v>70</v>
      </c>
      <c r="AB5472" s="1" t="s">
        <v>70</v>
      </c>
      <c r="AC5472" s="1" t="s">
        <v>70</v>
      </c>
      <c r="AD5472" s="1" t="s">
        <v>70</v>
      </c>
      <c r="AE5472" s="1" t="s">
        <v>70</v>
      </c>
      <c r="AF5472" s="1" t="s">
        <v>70</v>
      </c>
      <c r="AG5472" s="1" t="s">
        <v>70</v>
      </c>
      <c r="AH5472" s="1" t="s">
        <v>70</v>
      </c>
      <c r="AI5472" s="1" t="s">
        <v>70</v>
      </c>
      <c r="AJ5472" s="1" t="s">
        <v>70</v>
      </c>
      <c r="AK5472" s="1" t="s">
        <v>69</v>
      </c>
      <c r="AL5472" s="1" t="s">
        <v>70</v>
      </c>
      <c r="AM5472" s="1" t="s">
        <v>70</v>
      </c>
      <c r="AN5472" s="1" t="s">
        <v>70</v>
      </c>
      <c r="AO5472" s="1" t="s">
        <v>70</v>
      </c>
      <c r="AP5472" s="1" t="s">
        <v>70</v>
      </c>
      <c r="AQ5472" s="1" t="s">
        <v>70</v>
      </c>
      <c r="AR5472" s="1" t="s">
        <v>70</v>
      </c>
      <c r="AS5472" s="1" t="s">
        <v>70</v>
      </c>
      <c r="AT5472" s="1" t="s">
        <v>70</v>
      </c>
      <c r="AU5472" s="1" t="s">
        <v>70</v>
      </c>
      <c r="AV5472" s="1" t="s">
        <v>70</v>
      </c>
      <c r="AW5472" s="1" t="s">
        <v>70</v>
      </c>
      <c r="AX5472" s="1" t="s">
        <v>70</v>
      </c>
      <c r="AY5472" s="1" t="s">
        <v>70</v>
      </c>
      <c r="AZ5472" s="1" t="s">
        <v>70</v>
      </c>
      <c r="BA5472" s="1" t="s">
        <v>70</v>
      </c>
      <c r="BB5472" s="1" t="s">
        <v>70</v>
      </c>
      <c r="BC5472" s="1" t="s">
        <v>70</v>
      </c>
      <c r="BD5472" s="1" t="s">
        <v>70</v>
      </c>
      <c r="BE5472" s="1" t="s">
        <v>70</v>
      </c>
      <c r="BF5472" s="1" t="s">
        <v>70</v>
      </c>
      <c r="BG5472" s="3">
        <v>42923.875</v>
      </c>
    </row>
    <row r="5473">
      <c r="A5473" s="1">
        <v>1007159.0</v>
      </c>
      <c r="B5473" s="1" t="s">
        <v>23789</v>
      </c>
      <c r="H5473" s="1" t="s">
        <v>23790</v>
      </c>
      <c r="I5473" s="1" t="s">
        <v>12195</v>
      </c>
      <c r="J5473" s="1" t="s">
        <v>4371</v>
      </c>
      <c r="K5473" s="1" t="s">
        <v>785</v>
      </c>
      <c r="L5473" s="1">
        <v>76051.0</v>
      </c>
      <c r="U5473" s="1">
        <v>-97.0783</v>
      </c>
      <c r="V5473" s="1">
        <v>32.938202</v>
      </c>
      <c r="X5473" s="1" t="s">
        <v>70</v>
      </c>
      <c r="Y5473" s="1" t="s">
        <v>70</v>
      </c>
      <c r="Z5473" s="1" t="s">
        <v>70</v>
      </c>
      <c r="AA5473" s="1" t="s">
        <v>70</v>
      </c>
      <c r="AB5473" s="1" t="s">
        <v>70</v>
      </c>
      <c r="AC5473" s="1" t="s">
        <v>80</v>
      </c>
      <c r="BG5473" s="1">
        <v>2009.0</v>
      </c>
    </row>
    <row r="5474">
      <c r="A5474" s="1">
        <v>1018812.0</v>
      </c>
      <c r="B5474" s="1" t="s">
        <v>23791</v>
      </c>
      <c r="C5474" s="2" t="s">
        <v>23792</v>
      </c>
      <c r="D5474" s="2" t="s">
        <v>23793</v>
      </c>
      <c r="H5474" s="1" t="s">
        <v>23794</v>
      </c>
      <c r="I5474" s="1" t="s">
        <v>23795</v>
      </c>
      <c r="J5474" s="1" t="s">
        <v>201</v>
      </c>
      <c r="K5474" s="1" t="s">
        <v>85</v>
      </c>
      <c r="L5474" s="1">
        <v>29405.0</v>
      </c>
      <c r="M5474" s="1" t="s">
        <v>23796</v>
      </c>
      <c r="N5474" s="1" t="s">
        <v>190</v>
      </c>
      <c r="O5474" s="1" t="s">
        <v>15411</v>
      </c>
      <c r="P5474" s="1" t="s">
        <v>190</v>
      </c>
      <c r="U5474" s="1">
        <v>-79.983192</v>
      </c>
      <c r="V5474" s="1">
        <v>32.8815</v>
      </c>
      <c r="X5474" s="1" t="s">
        <v>69</v>
      </c>
      <c r="Y5474" s="1" t="s">
        <v>70</v>
      </c>
      <c r="Z5474" s="1" t="s">
        <v>69</v>
      </c>
      <c r="AA5474" s="1" t="s">
        <v>69</v>
      </c>
      <c r="AB5474" s="1" t="s">
        <v>69</v>
      </c>
      <c r="AC5474" s="1" t="s">
        <v>70</v>
      </c>
      <c r="AD5474" s="1" t="s">
        <v>69</v>
      </c>
      <c r="AE5474" s="1" t="s">
        <v>69</v>
      </c>
      <c r="AF5474" s="1" t="s">
        <v>69</v>
      </c>
      <c r="AG5474" s="1" t="s">
        <v>69</v>
      </c>
      <c r="AH5474" s="1" t="s">
        <v>69</v>
      </c>
      <c r="AI5474" s="1" t="s">
        <v>69</v>
      </c>
      <c r="AJ5474" s="1" t="s">
        <v>70</v>
      </c>
      <c r="AK5474" s="1" t="s">
        <v>69</v>
      </c>
      <c r="AL5474" s="1" t="s">
        <v>69</v>
      </c>
      <c r="AM5474" s="1" t="s">
        <v>69</v>
      </c>
      <c r="AN5474" s="1" t="s">
        <v>70</v>
      </c>
      <c r="AO5474" s="1" t="s">
        <v>69</v>
      </c>
      <c r="AP5474" s="1" t="s">
        <v>70</v>
      </c>
      <c r="AQ5474" s="1" t="s">
        <v>70</v>
      </c>
      <c r="AR5474" s="1" t="s">
        <v>70</v>
      </c>
      <c r="AS5474" s="1" t="s">
        <v>69</v>
      </c>
      <c r="AT5474" s="1" t="s">
        <v>69</v>
      </c>
      <c r="AU5474" s="1" t="s">
        <v>69</v>
      </c>
      <c r="AV5474" s="1" t="s">
        <v>70</v>
      </c>
      <c r="AW5474" s="1" t="s">
        <v>70</v>
      </c>
      <c r="AX5474" s="1" t="s">
        <v>70</v>
      </c>
      <c r="AY5474" s="1" t="s">
        <v>70</v>
      </c>
      <c r="AZ5474" s="1" t="s">
        <v>69</v>
      </c>
      <c r="BA5474" s="1" t="s">
        <v>70</v>
      </c>
      <c r="BB5474" s="1" t="s">
        <v>70</v>
      </c>
      <c r="BC5474" s="1" t="s">
        <v>70</v>
      </c>
      <c r="BD5474" s="1" t="s">
        <v>69</v>
      </c>
      <c r="BE5474" s="1" t="s">
        <v>70</v>
      </c>
      <c r="BF5474" s="1" t="s">
        <v>70</v>
      </c>
      <c r="BG5474" s="3">
        <v>42956.441666666666</v>
      </c>
    </row>
    <row r="5475">
      <c r="A5475" s="1">
        <v>1006823.0</v>
      </c>
      <c r="B5475" s="1" t="s">
        <v>23797</v>
      </c>
      <c r="H5475" s="1" t="s">
        <v>23798</v>
      </c>
      <c r="I5475" s="1" t="s">
        <v>23799</v>
      </c>
      <c r="J5475" s="1" t="s">
        <v>338</v>
      </c>
      <c r="K5475" s="1" t="s">
        <v>96</v>
      </c>
      <c r="L5475" s="1">
        <v>14514.0</v>
      </c>
      <c r="U5475" s="1">
        <v>-77.7938</v>
      </c>
      <c r="V5475" s="1">
        <v>43.105701</v>
      </c>
      <c r="X5475" s="1" t="s">
        <v>70</v>
      </c>
      <c r="Y5475" s="1" t="s">
        <v>70</v>
      </c>
      <c r="Z5475" s="1" t="s">
        <v>70</v>
      </c>
      <c r="AA5475" s="1" t="s">
        <v>70</v>
      </c>
      <c r="AB5475" s="1" t="s">
        <v>70</v>
      </c>
      <c r="AC5475" s="1" t="s">
        <v>80</v>
      </c>
      <c r="BG5475" s="3">
        <v>40956.61666666667</v>
      </c>
    </row>
    <row r="5476">
      <c r="A5476" s="1">
        <v>1006836.0</v>
      </c>
      <c r="B5476" s="1" t="s">
        <v>23800</v>
      </c>
      <c r="C5476" s="2" t="s">
        <v>23801</v>
      </c>
      <c r="D5476" s="2" t="s">
        <v>23802</v>
      </c>
      <c r="H5476" s="1" t="s">
        <v>23803</v>
      </c>
      <c r="I5476" s="1" t="s">
        <v>4339</v>
      </c>
      <c r="J5476" s="1" t="s">
        <v>6446</v>
      </c>
      <c r="K5476" s="1" t="s">
        <v>91</v>
      </c>
      <c r="L5476" s="1">
        <v>63106.0</v>
      </c>
      <c r="M5476" s="1" t="s">
        <v>3542</v>
      </c>
      <c r="N5476" s="1" t="s">
        <v>480</v>
      </c>
      <c r="U5476" s="1">
        <v>-90.196182</v>
      </c>
      <c r="V5476" s="1">
        <v>38.651253</v>
      </c>
      <c r="X5476" s="1" t="s">
        <v>69</v>
      </c>
      <c r="Y5476" s="1" t="s">
        <v>70</v>
      </c>
      <c r="Z5476" s="1" t="s">
        <v>70</v>
      </c>
      <c r="AA5476" s="1" t="s">
        <v>70</v>
      </c>
      <c r="AB5476" s="1" t="s">
        <v>69</v>
      </c>
      <c r="AC5476" s="1" t="s">
        <v>80</v>
      </c>
      <c r="AD5476" s="1" t="s">
        <v>69</v>
      </c>
      <c r="AE5476" s="1" t="s">
        <v>70</v>
      </c>
      <c r="AF5476" s="1" t="s">
        <v>69</v>
      </c>
      <c r="AG5476" s="1" t="s">
        <v>69</v>
      </c>
      <c r="AH5476" s="1" t="s">
        <v>70</v>
      </c>
      <c r="AI5476" s="1" t="s">
        <v>70</v>
      </c>
      <c r="AJ5476" s="1" t="s">
        <v>69</v>
      </c>
      <c r="AK5476" s="1" t="s">
        <v>69</v>
      </c>
      <c r="AL5476" s="1" t="s">
        <v>69</v>
      </c>
      <c r="AM5476" s="1" t="s">
        <v>69</v>
      </c>
      <c r="AN5476" s="1" t="s">
        <v>70</v>
      </c>
      <c r="AO5476" s="1" t="s">
        <v>70</v>
      </c>
      <c r="AP5476" s="1" t="s">
        <v>70</v>
      </c>
      <c r="AQ5476" s="1" t="s">
        <v>70</v>
      </c>
      <c r="AR5476" s="1" t="s">
        <v>69</v>
      </c>
      <c r="AS5476" s="1" t="s">
        <v>70</v>
      </c>
      <c r="AT5476" s="1" t="s">
        <v>70</v>
      </c>
      <c r="AU5476" s="1" t="s">
        <v>70</v>
      </c>
      <c r="AV5476" s="1" t="s">
        <v>70</v>
      </c>
      <c r="AW5476" s="1" t="s">
        <v>70</v>
      </c>
      <c r="AX5476" s="1" t="s">
        <v>69</v>
      </c>
      <c r="AY5476" s="1" t="s">
        <v>70</v>
      </c>
      <c r="AZ5476" s="1" t="s">
        <v>69</v>
      </c>
      <c r="BA5476" s="1" t="s">
        <v>70</v>
      </c>
      <c r="BB5476" s="1" t="s">
        <v>70</v>
      </c>
      <c r="BC5476" s="1" t="s">
        <v>70</v>
      </c>
      <c r="BD5476" s="1" t="s">
        <v>70</v>
      </c>
      <c r="BE5476" s="1" t="s">
        <v>70</v>
      </c>
      <c r="BF5476" s="1" t="s">
        <v>70</v>
      </c>
      <c r="BG5476" s="3">
        <v>42549.52638888889</v>
      </c>
    </row>
    <row r="5477">
      <c r="A5477" s="1">
        <v>1019407.0</v>
      </c>
      <c r="B5477" s="1" t="s">
        <v>23804</v>
      </c>
      <c r="C5477" s="2" t="s">
        <v>23805</v>
      </c>
      <c r="D5477" s="2" t="s">
        <v>23806</v>
      </c>
      <c r="H5477" s="1" t="s">
        <v>23807</v>
      </c>
      <c r="I5477" s="1" t="s">
        <v>23808</v>
      </c>
      <c r="J5477" s="1" t="s">
        <v>3002</v>
      </c>
      <c r="K5477" s="1" t="s">
        <v>96</v>
      </c>
      <c r="L5477" s="1">
        <v>12843.0</v>
      </c>
      <c r="M5477" s="1" t="s">
        <v>23809</v>
      </c>
      <c r="N5477" s="1" t="s">
        <v>317</v>
      </c>
      <c r="U5477" s="1">
        <v>-73.988274</v>
      </c>
      <c r="V5477" s="1">
        <v>43.702637</v>
      </c>
      <c r="X5477" s="1" t="s">
        <v>69</v>
      </c>
      <c r="Y5477" s="1" t="s">
        <v>70</v>
      </c>
      <c r="Z5477" s="1" t="s">
        <v>70</v>
      </c>
      <c r="AA5477" s="1" t="s">
        <v>70</v>
      </c>
      <c r="AB5477" s="1" t="s">
        <v>69</v>
      </c>
      <c r="AC5477" s="1" t="s">
        <v>69</v>
      </c>
      <c r="AD5477" s="1" t="s">
        <v>69</v>
      </c>
      <c r="AE5477" s="1" t="s">
        <v>69</v>
      </c>
      <c r="AF5477" s="1" t="s">
        <v>69</v>
      </c>
      <c r="AG5477" s="1" t="s">
        <v>70</v>
      </c>
      <c r="AH5477" s="1" t="s">
        <v>69</v>
      </c>
      <c r="AI5477" s="1" t="s">
        <v>70</v>
      </c>
      <c r="AJ5477" s="1" t="s">
        <v>70</v>
      </c>
      <c r="AK5477" s="1" t="s">
        <v>69</v>
      </c>
      <c r="AL5477" s="1" t="s">
        <v>69</v>
      </c>
      <c r="AM5477" s="1" t="s">
        <v>69</v>
      </c>
      <c r="AN5477" s="1" t="s">
        <v>69</v>
      </c>
      <c r="AO5477" s="1" t="s">
        <v>69</v>
      </c>
      <c r="AP5477" s="1" t="s">
        <v>70</v>
      </c>
      <c r="AQ5477" s="1" t="s">
        <v>70</v>
      </c>
      <c r="AR5477" s="1" t="s">
        <v>70</v>
      </c>
      <c r="AS5477" s="1" t="s">
        <v>69</v>
      </c>
      <c r="AT5477" s="1" t="s">
        <v>69</v>
      </c>
      <c r="AU5477" s="1" t="s">
        <v>69</v>
      </c>
      <c r="AV5477" s="1" t="s">
        <v>70</v>
      </c>
      <c r="AW5477" s="1" t="s">
        <v>69</v>
      </c>
      <c r="AX5477" s="1" t="s">
        <v>69</v>
      </c>
      <c r="AY5477" s="1" t="s">
        <v>70</v>
      </c>
      <c r="AZ5477" s="1" t="s">
        <v>69</v>
      </c>
      <c r="BA5477" s="1" t="s">
        <v>70</v>
      </c>
      <c r="BB5477" s="1" t="s">
        <v>70</v>
      </c>
      <c r="BC5477" s="1" t="s">
        <v>69</v>
      </c>
      <c r="BD5477" s="1" t="s">
        <v>70</v>
      </c>
      <c r="BE5477" s="1" t="s">
        <v>70</v>
      </c>
      <c r="BF5477" s="1" t="s">
        <v>69</v>
      </c>
      <c r="BG5477" s="3">
        <v>43525.80069444444</v>
      </c>
    </row>
    <row r="5478">
      <c r="A5478" s="1">
        <v>1009245.0</v>
      </c>
      <c r="B5478" s="1" t="s">
        <v>23810</v>
      </c>
      <c r="D5478" s="2" t="s">
        <v>23811</v>
      </c>
      <c r="H5478" s="1" t="s">
        <v>23812</v>
      </c>
      <c r="I5478" s="1" t="s">
        <v>5891</v>
      </c>
      <c r="K5478" s="1" t="s">
        <v>188</v>
      </c>
      <c r="L5478" s="1">
        <v>16428.0</v>
      </c>
      <c r="U5478" s="1">
        <v>-79.834602</v>
      </c>
      <c r="V5478" s="1">
        <v>42.216</v>
      </c>
      <c r="X5478" s="1" t="s">
        <v>69</v>
      </c>
      <c r="Y5478" s="1" t="s">
        <v>70</v>
      </c>
      <c r="Z5478" s="1" t="s">
        <v>70</v>
      </c>
      <c r="AA5478" s="1" t="s">
        <v>70</v>
      </c>
      <c r="AB5478" s="1" t="s">
        <v>70</v>
      </c>
      <c r="AC5478" s="1" t="s">
        <v>80</v>
      </c>
      <c r="BG5478" s="1">
        <v>2013.0</v>
      </c>
    </row>
    <row r="5479">
      <c r="A5479" s="1">
        <v>1004565.0</v>
      </c>
      <c r="B5479" s="1" t="s">
        <v>23813</v>
      </c>
      <c r="C5479" s="2" t="s">
        <v>23814</v>
      </c>
      <c r="H5479" s="1" t="s">
        <v>23815</v>
      </c>
      <c r="I5479" s="1" t="s">
        <v>7617</v>
      </c>
      <c r="J5479" s="1" t="s">
        <v>4777</v>
      </c>
      <c r="K5479" s="1" t="s">
        <v>203</v>
      </c>
      <c r="L5479" s="1">
        <v>61103.0</v>
      </c>
      <c r="U5479" s="1">
        <v>-89.081001</v>
      </c>
      <c r="V5479" s="1">
        <v>42.2873</v>
      </c>
      <c r="X5479" s="1" t="s">
        <v>70</v>
      </c>
      <c r="Y5479" s="1" t="s">
        <v>70</v>
      </c>
      <c r="Z5479" s="1" t="s">
        <v>70</v>
      </c>
      <c r="AA5479" s="1" t="s">
        <v>70</v>
      </c>
      <c r="AB5479" s="1" t="s">
        <v>70</v>
      </c>
      <c r="AC5479" s="1" t="s">
        <v>80</v>
      </c>
      <c r="BG5479" s="1">
        <v>2009.0</v>
      </c>
    </row>
    <row r="5480">
      <c r="A5480" s="1">
        <v>1012471.0</v>
      </c>
      <c r="B5480" s="1" t="s">
        <v>23816</v>
      </c>
      <c r="C5480" s="2" t="s">
        <v>23817</v>
      </c>
      <c r="D5480" s="2" t="s">
        <v>23818</v>
      </c>
      <c r="G5480" s="2" t="s">
        <v>23819</v>
      </c>
      <c r="H5480" s="1" t="s">
        <v>23820</v>
      </c>
      <c r="I5480" s="1" t="s">
        <v>1531</v>
      </c>
      <c r="J5480" s="1" t="s">
        <v>545</v>
      </c>
      <c r="K5480" s="1" t="s">
        <v>1818</v>
      </c>
      <c r="L5480" s="1">
        <v>6457.0</v>
      </c>
      <c r="M5480" s="1" t="s">
        <v>2883</v>
      </c>
      <c r="N5480" s="1" t="s">
        <v>4276</v>
      </c>
      <c r="U5480" s="1">
        <v>-72.652</v>
      </c>
      <c r="V5480" s="1">
        <v>41.563892</v>
      </c>
      <c r="X5480" s="1" t="s">
        <v>69</v>
      </c>
      <c r="Y5480" s="1" t="s">
        <v>69</v>
      </c>
      <c r="Z5480" s="1" t="s">
        <v>69</v>
      </c>
      <c r="AA5480" s="1" t="s">
        <v>69</v>
      </c>
      <c r="AB5480" s="1" t="s">
        <v>69</v>
      </c>
      <c r="AC5480" s="1" t="s">
        <v>69</v>
      </c>
      <c r="AD5480" s="1" t="s">
        <v>69</v>
      </c>
      <c r="AE5480" s="1" t="s">
        <v>70</v>
      </c>
      <c r="AF5480" s="1" t="s">
        <v>69</v>
      </c>
      <c r="AG5480" s="1" t="s">
        <v>69</v>
      </c>
      <c r="AH5480" s="1" t="s">
        <v>70</v>
      </c>
      <c r="AI5480" s="1" t="s">
        <v>70</v>
      </c>
      <c r="AJ5480" s="1" t="s">
        <v>69</v>
      </c>
      <c r="AK5480" s="1" t="s">
        <v>69</v>
      </c>
      <c r="AL5480" s="1" t="s">
        <v>69</v>
      </c>
      <c r="AM5480" s="1" t="s">
        <v>69</v>
      </c>
      <c r="AN5480" s="1" t="s">
        <v>69</v>
      </c>
      <c r="AO5480" s="1" t="s">
        <v>70</v>
      </c>
      <c r="AP5480" s="1" t="s">
        <v>70</v>
      </c>
      <c r="AQ5480" s="1" t="s">
        <v>70</v>
      </c>
      <c r="AR5480" s="1" t="s">
        <v>70</v>
      </c>
      <c r="AS5480" s="1" t="s">
        <v>70</v>
      </c>
      <c r="AT5480" s="1" t="s">
        <v>69</v>
      </c>
      <c r="AU5480" s="1" t="s">
        <v>69</v>
      </c>
      <c r="AV5480" s="1" t="s">
        <v>70</v>
      </c>
      <c r="AW5480" s="1" t="s">
        <v>70</v>
      </c>
      <c r="AX5480" s="1" t="s">
        <v>70</v>
      </c>
      <c r="AY5480" s="1" t="s">
        <v>70</v>
      </c>
      <c r="AZ5480" s="1" t="s">
        <v>69</v>
      </c>
      <c r="BA5480" s="1" t="s">
        <v>70</v>
      </c>
      <c r="BB5480" s="1" t="s">
        <v>70</v>
      </c>
      <c r="BC5480" s="1" t="s">
        <v>69</v>
      </c>
      <c r="BD5480" s="1" t="s">
        <v>70</v>
      </c>
      <c r="BE5480" s="1" t="s">
        <v>70</v>
      </c>
      <c r="BF5480" s="1" t="s">
        <v>70</v>
      </c>
      <c r="BG5480" s="3">
        <v>42563.44305555556</v>
      </c>
    </row>
    <row r="5481">
      <c r="A5481" s="1">
        <v>1018875.0</v>
      </c>
      <c r="B5481" s="1" t="s">
        <v>23816</v>
      </c>
      <c r="C5481" s="2" t="s">
        <v>23821</v>
      </c>
      <c r="D5481" s="2" t="s">
        <v>23822</v>
      </c>
      <c r="E5481" s="2" t="s">
        <v>23823</v>
      </c>
      <c r="F5481" s="2" t="s">
        <v>23824</v>
      </c>
      <c r="G5481" s="2" t="s">
        <v>23825</v>
      </c>
      <c r="H5481" s="1" t="s">
        <v>23826</v>
      </c>
      <c r="I5481" s="1" t="s">
        <v>16703</v>
      </c>
      <c r="J5481" s="1" t="s">
        <v>971</v>
      </c>
      <c r="K5481" s="1" t="s">
        <v>77</v>
      </c>
      <c r="L5481" s="1">
        <v>44903.0</v>
      </c>
      <c r="M5481" s="1" t="s">
        <v>3340</v>
      </c>
      <c r="N5481" s="1" t="s">
        <v>1159</v>
      </c>
      <c r="U5481" s="1">
        <v>-82.524712</v>
      </c>
      <c r="V5481" s="1">
        <v>40.770363</v>
      </c>
      <c r="X5481" s="1" t="s">
        <v>69</v>
      </c>
      <c r="Y5481" s="1" t="s">
        <v>69</v>
      </c>
      <c r="Z5481" s="1" t="s">
        <v>70</v>
      </c>
      <c r="AA5481" s="1" t="s">
        <v>70</v>
      </c>
      <c r="AB5481" s="1" t="s">
        <v>69</v>
      </c>
      <c r="AC5481" s="1" t="s">
        <v>69</v>
      </c>
      <c r="AD5481" s="1" t="s">
        <v>69</v>
      </c>
      <c r="AE5481" s="1" t="s">
        <v>69</v>
      </c>
      <c r="AF5481" s="1" t="s">
        <v>69</v>
      </c>
      <c r="AG5481" s="1" t="s">
        <v>69</v>
      </c>
      <c r="AH5481" s="1" t="s">
        <v>70</v>
      </c>
      <c r="AI5481" s="1" t="s">
        <v>70</v>
      </c>
      <c r="AJ5481" s="1" t="s">
        <v>69</v>
      </c>
      <c r="AK5481" s="1" t="s">
        <v>69</v>
      </c>
      <c r="AL5481" s="1" t="s">
        <v>69</v>
      </c>
      <c r="AM5481" s="1" t="s">
        <v>69</v>
      </c>
      <c r="AN5481" s="1" t="s">
        <v>69</v>
      </c>
      <c r="AO5481" s="1" t="s">
        <v>69</v>
      </c>
      <c r="AP5481" s="1" t="s">
        <v>70</v>
      </c>
      <c r="AQ5481" s="1" t="s">
        <v>70</v>
      </c>
      <c r="AR5481" s="1" t="s">
        <v>70</v>
      </c>
      <c r="AS5481" s="1" t="s">
        <v>70</v>
      </c>
      <c r="AT5481" s="1" t="s">
        <v>70</v>
      </c>
      <c r="AU5481" s="1" t="s">
        <v>69</v>
      </c>
      <c r="AV5481" s="1" t="s">
        <v>70</v>
      </c>
      <c r="AW5481" s="1" t="s">
        <v>70</v>
      </c>
      <c r="AX5481" s="1" t="s">
        <v>70</v>
      </c>
      <c r="AY5481" s="1" t="s">
        <v>70</v>
      </c>
      <c r="AZ5481" s="1" t="s">
        <v>69</v>
      </c>
      <c r="BA5481" s="1" t="s">
        <v>70</v>
      </c>
      <c r="BB5481" s="1" t="s">
        <v>69</v>
      </c>
      <c r="BC5481" s="1" t="s">
        <v>70</v>
      </c>
      <c r="BD5481" s="1" t="s">
        <v>70</v>
      </c>
      <c r="BE5481" s="1" t="s">
        <v>70</v>
      </c>
      <c r="BF5481" s="1" t="s">
        <v>70</v>
      </c>
      <c r="BG5481" s="3">
        <v>43457.41458333333</v>
      </c>
    </row>
    <row r="5482">
      <c r="A5482" s="1">
        <v>1001928.0</v>
      </c>
      <c r="B5482" s="1" t="s">
        <v>23827</v>
      </c>
      <c r="H5482" s="1" t="s">
        <v>23828</v>
      </c>
      <c r="I5482" s="1" t="s">
        <v>23829</v>
      </c>
      <c r="J5482" s="1" t="s">
        <v>1201</v>
      </c>
      <c r="K5482" s="1" t="s">
        <v>389</v>
      </c>
      <c r="L5482" s="1">
        <v>50010.0</v>
      </c>
      <c r="U5482" s="1">
        <v>-93.620499</v>
      </c>
      <c r="V5482" s="1">
        <v>42.0494</v>
      </c>
      <c r="X5482" s="1" t="s">
        <v>70</v>
      </c>
      <c r="Y5482" s="1" t="s">
        <v>70</v>
      </c>
      <c r="Z5482" s="1" t="s">
        <v>70</v>
      </c>
      <c r="AA5482" s="1" t="s">
        <v>70</v>
      </c>
      <c r="AB5482" s="1" t="s">
        <v>70</v>
      </c>
      <c r="AC5482" s="1" t="s">
        <v>80</v>
      </c>
      <c r="BG5482" s="1">
        <v>2009.0</v>
      </c>
    </row>
    <row r="5483">
      <c r="A5483" s="1">
        <v>1006468.0</v>
      </c>
      <c r="B5483" s="1" t="s">
        <v>23830</v>
      </c>
      <c r="H5483" s="1" t="s">
        <v>23831</v>
      </c>
      <c r="I5483" s="1" t="s">
        <v>23832</v>
      </c>
      <c r="J5483" s="1" t="s">
        <v>4688</v>
      </c>
      <c r="K5483" s="1" t="s">
        <v>96</v>
      </c>
      <c r="L5483" s="1">
        <v>12198.0</v>
      </c>
      <c r="M5483" s="1" t="s">
        <v>23833</v>
      </c>
      <c r="N5483" s="1" t="s">
        <v>11626</v>
      </c>
      <c r="U5483" s="1">
        <v>-73.676926</v>
      </c>
      <c r="V5483" s="1">
        <v>42.691364</v>
      </c>
      <c r="W5483" s="1" t="s">
        <v>136</v>
      </c>
      <c r="X5483" s="1" t="s">
        <v>70</v>
      </c>
      <c r="Y5483" s="1" t="s">
        <v>69</v>
      </c>
      <c r="Z5483" s="1" t="s">
        <v>70</v>
      </c>
      <c r="AA5483" s="1" t="s">
        <v>70</v>
      </c>
      <c r="AB5483" s="1" t="s">
        <v>70</v>
      </c>
      <c r="AC5483" s="1" t="s">
        <v>80</v>
      </c>
      <c r="AD5483" s="1" t="s">
        <v>69</v>
      </c>
      <c r="AE5483" s="1" t="s">
        <v>70</v>
      </c>
      <c r="AF5483" s="1" t="s">
        <v>69</v>
      </c>
      <c r="AG5483" s="1" t="s">
        <v>70</v>
      </c>
      <c r="AH5483" s="1" t="s">
        <v>69</v>
      </c>
      <c r="AI5483" s="1" t="s">
        <v>70</v>
      </c>
      <c r="AJ5483" s="1" t="s">
        <v>69</v>
      </c>
      <c r="AK5483" s="1" t="s">
        <v>69</v>
      </c>
      <c r="AL5483" s="1" t="s">
        <v>69</v>
      </c>
      <c r="AM5483" s="1" t="s">
        <v>69</v>
      </c>
      <c r="AN5483" s="1" t="s">
        <v>69</v>
      </c>
      <c r="AO5483" s="1" t="s">
        <v>69</v>
      </c>
      <c r="AP5483" s="1" t="s">
        <v>70</v>
      </c>
      <c r="AQ5483" s="1" t="s">
        <v>70</v>
      </c>
      <c r="AR5483" s="1" t="s">
        <v>69</v>
      </c>
      <c r="AS5483" s="1" t="s">
        <v>70</v>
      </c>
      <c r="AT5483" s="1" t="s">
        <v>69</v>
      </c>
      <c r="AU5483" s="1" t="s">
        <v>70</v>
      </c>
      <c r="AV5483" s="1" t="s">
        <v>70</v>
      </c>
      <c r="AW5483" s="1" t="s">
        <v>70</v>
      </c>
      <c r="AX5483" s="1" t="s">
        <v>70</v>
      </c>
      <c r="AY5483" s="1" t="s">
        <v>70</v>
      </c>
      <c r="AZ5483" s="1" t="s">
        <v>69</v>
      </c>
      <c r="BA5483" s="1" t="s">
        <v>70</v>
      </c>
      <c r="BB5483" s="1" t="s">
        <v>70</v>
      </c>
      <c r="BC5483" s="1" t="s">
        <v>70</v>
      </c>
      <c r="BD5483" s="1" t="s">
        <v>70</v>
      </c>
      <c r="BE5483" s="1" t="s">
        <v>70</v>
      </c>
      <c r="BF5483" s="1" t="s">
        <v>70</v>
      </c>
      <c r="BG5483" s="3">
        <v>41442.52638888889</v>
      </c>
    </row>
    <row r="5484">
      <c r="A5484" s="1">
        <v>1007439.0</v>
      </c>
      <c r="B5484" s="1" t="s">
        <v>23834</v>
      </c>
      <c r="H5484" s="1" t="s">
        <v>23835</v>
      </c>
      <c r="I5484" s="1" t="s">
        <v>14962</v>
      </c>
      <c r="J5484" s="1" t="s">
        <v>3230</v>
      </c>
      <c r="K5484" s="1" t="s">
        <v>1818</v>
      </c>
      <c r="U5484" s="1">
        <v>-72.719101</v>
      </c>
      <c r="V5484" s="1">
        <v>41.3531</v>
      </c>
      <c r="X5484" s="1" t="s">
        <v>70</v>
      </c>
      <c r="Y5484" s="1" t="s">
        <v>70</v>
      </c>
      <c r="Z5484" s="1" t="s">
        <v>70</v>
      </c>
      <c r="AA5484" s="1" t="s">
        <v>70</v>
      </c>
      <c r="AB5484" s="1" t="s">
        <v>70</v>
      </c>
      <c r="AC5484" s="1" t="s">
        <v>80</v>
      </c>
      <c r="BG5484" s="1">
        <v>2009.0</v>
      </c>
    </row>
    <row r="5485">
      <c r="A5485" s="1">
        <v>1007582.0</v>
      </c>
      <c r="B5485" s="1" t="s">
        <v>23836</v>
      </c>
      <c r="I5485" s="1" t="s">
        <v>23837</v>
      </c>
      <c r="J5485" s="1" t="s">
        <v>8853</v>
      </c>
      <c r="K5485" s="1" t="s">
        <v>520</v>
      </c>
      <c r="L5485" s="1">
        <v>4853.0</v>
      </c>
      <c r="U5485" s="1">
        <v>-68.873497</v>
      </c>
      <c r="V5485" s="1">
        <v>44.127899</v>
      </c>
      <c r="X5485" s="1" t="s">
        <v>70</v>
      </c>
      <c r="Y5485" s="1" t="s">
        <v>70</v>
      </c>
      <c r="Z5485" s="1" t="s">
        <v>70</v>
      </c>
      <c r="AA5485" s="1" t="s">
        <v>70</v>
      </c>
      <c r="AB5485" s="1" t="s">
        <v>70</v>
      </c>
      <c r="AC5485" s="1" t="s">
        <v>80</v>
      </c>
      <c r="BG5485" s="1">
        <v>2009.0</v>
      </c>
    </row>
    <row r="5486">
      <c r="A5486" s="1">
        <v>1003200.0</v>
      </c>
      <c r="B5486" s="1" t="s">
        <v>23838</v>
      </c>
      <c r="H5486" s="1" t="s">
        <v>23839</v>
      </c>
      <c r="I5486" s="1" t="s">
        <v>23840</v>
      </c>
      <c r="J5486" s="1" t="s">
        <v>1103</v>
      </c>
      <c r="K5486" s="1" t="s">
        <v>656</v>
      </c>
      <c r="L5486" s="1">
        <v>91423.0</v>
      </c>
      <c r="U5486" s="1">
        <v>-118.399</v>
      </c>
      <c r="V5486" s="1">
        <v>34.186401</v>
      </c>
      <c r="X5486" s="1" t="s">
        <v>70</v>
      </c>
      <c r="Y5486" s="1" t="s">
        <v>70</v>
      </c>
      <c r="Z5486" s="1" t="s">
        <v>70</v>
      </c>
      <c r="AA5486" s="1" t="s">
        <v>70</v>
      </c>
      <c r="AB5486" s="1" t="s">
        <v>70</v>
      </c>
      <c r="AC5486" s="1" t="s">
        <v>80</v>
      </c>
      <c r="BG5486" s="1">
        <v>2009.0</v>
      </c>
    </row>
    <row r="5487">
      <c r="A5487" s="1">
        <v>1018184.0</v>
      </c>
      <c r="B5487" s="1" t="s">
        <v>23841</v>
      </c>
      <c r="C5487" s="2" t="s">
        <v>23842</v>
      </c>
      <c r="D5487" s="2" t="s">
        <v>23843</v>
      </c>
      <c r="H5487" s="1" t="s">
        <v>23844</v>
      </c>
      <c r="I5487" s="1" t="s">
        <v>11891</v>
      </c>
      <c r="J5487" s="1" t="s">
        <v>7209</v>
      </c>
      <c r="K5487" s="1" t="s">
        <v>389</v>
      </c>
      <c r="L5487" s="1">
        <v>50401.0</v>
      </c>
      <c r="M5487" s="1" t="s">
        <v>23845</v>
      </c>
      <c r="N5487" s="1" t="s">
        <v>23846</v>
      </c>
      <c r="U5487" s="1">
        <v>-93.199249</v>
      </c>
      <c r="V5487" s="1">
        <v>43.152592</v>
      </c>
      <c r="X5487" s="1" t="s">
        <v>69</v>
      </c>
      <c r="Y5487" s="1" t="s">
        <v>69</v>
      </c>
      <c r="Z5487" s="1" t="s">
        <v>69</v>
      </c>
      <c r="AA5487" s="1" t="s">
        <v>69</v>
      </c>
      <c r="AB5487" s="1" t="s">
        <v>69</v>
      </c>
      <c r="AC5487" s="1" t="s">
        <v>69</v>
      </c>
      <c r="AD5487" s="1" t="s">
        <v>69</v>
      </c>
      <c r="AE5487" s="1" t="s">
        <v>70</v>
      </c>
      <c r="AF5487" s="1" t="s">
        <v>69</v>
      </c>
      <c r="AG5487" s="1" t="s">
        <v>69</v>
      </c>
      <c r="AH5487" s="1" t="s">
        <v>69</v>
      </c>
      <c r="AI5487" s="1" t="s">
        <v>70</v>
      </c>
      <c r="AJ5487" s="1" t="s">
        <v>69</v>
      </c>
      <c r="AK5487" s="1" t="s">
        <v>69</v>
      </c>
      <c r="AL5487" s="1" t="s">
        <v>69</v>
      </c>
      <c r="AM5487" s="1" t="s">
        <v>69</v>
      </c>
      <c r="AN5487" s="1" t="s">
        <v>70</v>
      </c>
      <c r="AO5487" s="1" t="s">
        <v>69</v>
      </c>
      <c r="AP5487" s="1" t="s">
        <v>70</v>
      </c>
      <c r="AQ5487" s="1" t="s">
        <v>70</v>
      </c>
      <c r="AR5487" s="1" t="s">
        <v>69</v>
      </c>
      <c r="AS5487" s="1" t="s">
        <v>69</v>
      </c>
      <c r="AT5487" s="1" t="s">
        <v>69</v>
      </c>
      <c r="AU5487" s="1" t="s">
        <v>69</v>
      </c>
      <c r="AV5487" s="1" t="s">
        <v>70</v>
      </c>
      <c r="AW5487" s="1" t="s">
        <v>70</v>
      </c>
      <c r="AX5487" s="1" t="s">
        <v>70</v>
      </c>
      <c r="AY5487" s="1" t="s">
        <v>70</v>
      </c>
      <c r="AZ5487" s="1" t="s">
        <v>69</v>
      </c>
      <c r="BA5487" s="1" t="s">
        <v>70</v>
      </c>
      <c r="BB5487" s="1" t="s">
        <v>70</v>
      </c>
      <c r="BC5487" s="1" t="s">
        <v>70</v>
      </c>
      <c r="BD5487" s="1" t="s">
        <v>70</v>
      </c>
      <c r="BE5487" s="1" t="s">
        <v>70</v>
      </c>
      <c r="BF5487" s="1" t="s">
        <v>70</v>
      </c>
      <c r="BG5487" s="3">
        <v>43307.65555555555</v>
      </c>
    </row>
    <row r="5488">
      <c r="A5488" s="1">
        <v>1004592.0</v>
      </c>
      <c r="B5488" s="1" t="s">
        <v>23847</v>
      </c>
      <c r="C5488" s="2" t="s">
        <v>23848</v>
      </c>
      <c r="H5488" s="1" t="s">
        <v>23849</v>
      </c>
      <c r="I5488" s="1" t="s">
        <v>23850</v>
      </c>
      <c r="J5488" s="1" t="s">
        <v>2430</v>
      </c>
      <c r="K5488" s="1" t="s">
        <v>91</v>
      </c>
      <c r="L5488" s="1">
        <v>64116.0</v>
      </c>
      <c r="M5488" s="1" t="s">
        <v>12985</v>
      </c>
      <c r="N5488" s="1" t="s">
        <v>23851</v>
      </c>
      <c r="O5488" s="1" t="s">
        <v>11106</v>
      </c>
      <c r="U5488" s="1">
        <v>-94.572327</v>
      </c>
      <c r="V5488" s="1">
        <v>39.142281</v>
      </c>
      <c r="X5488" s="1" t="s">
        <v>69</v>
      </c>
      <c r="Y5488" s="1" t="s">
        <v>70</v>
      </c>
      <c r="Z5488" s="1" t="s">
        <v>70</v>
      </c>
      <c r="AA5488" s="1" t="s">
        <v>70</v>
      </c>
      <c r="AB5488" s="1" t="s">
        <v>69</v>
      </c>
      <c r="AC5488" s="1" t="s">
        <v>80</v>
      </c>
      <c r="AD5488" s="1" t="s">
        <v>69</v>
      </c>
      <c r="AE5488" s="1" t="s">
        <v>70</v>
      </c>
      <c r="AF5488" s="1" t="s">
        <v>69</v>
      </c>
      <c r="AG5488" s="1" t="s">
        <v>70</v>
      </c>
      <c r="AH5488" s="1" t="s">
        <v>69</v>
      </c>
      <c r="AI5488" s="1" t="s">
        <v>70</v>
      </c>
      <c r="AJ5488" s="1" t="s">
        <v>69</v>
      </c>
      <c r="AK5488" s="1" t="s">
        <v>69</v>
      </c>
      <c r="AL5488" s="1" t="s">
        <v>69</v>
      </c>
      <c r="AM5488" s="1" t="s">
        <v>69</v>
      </c>
      <c r="AN5488" s="1" t="s">
        <v>70</v>
      </c>
      <c r="AO5488" s="1" t="s">
        <v>69</v>
      </c>
      <c r="AP5488" s="1" t="s">
        <v>70</v>
      </c>
      <c r="AQ5488" s="1" t="s">
        <v>70</v>
      </c>
      <c r="AR5488" s="1" t="s">
        <v>69</v>
      </c>
      <c r="AS5488" s="1" t="s">
        <v>70</v>
      </c>
      <c r="AT5488" s="1" t="s">
        <v>70</v>
      </c>
      <c r="AU5488" s="1" t="s">
        <v>70</v>
      </c>
      <c r="AV5488" s="1" t="s">
        <v>70</v>
      </c>
      <c r="AW5488" s="1" t="s">
        <v>70</v>
      </c>
      <c r="AX5488" s="1" t="s">
        <v>69</v>
      </c>
      <c r="AY5488" s="1" t="s">
        <v>70</v>
      </c>
      <c r="AZ5488" s="1" t="s">
        <v>69</v>
      </c>
      <c r="BA5488" s="1" t="s">
        <v>70</v>
      </c>
      <c r="BB5488" s="1" t="s">
        <v>70</v>
      </c>
      <c r="BC5488" s="1" t="s">
        <v>70</v>
      </c>
      <c r="BD5488" s="1" t="s">
        <v>70</v>
      </c>
      <c r="BE5488" s="1" t="s">
        <v>70</v>
      </c>
      <c r="BF5488" s="1" t="s">
        <v>70</v>
      </c>
      <c r="BG5488" s="3">
        <v>42500.51180555556</v>
      </c>
    </row>
    <row r="5489">
      <c r="A5489" s="1">
        <v>1009433.0</v>
      </c>
      <c r="B5489" s="1" t="s">
        <v>23852</v>
      </c>
      <c r="D5489" s="2" t="s">
        <v>23853</v>
      </c>
      <c r="H5489" s="1" t="s">
        <v>23854</v>
      </c>
      <c r="I5489" s="1" t="s">
        <v>7679</v>
      </c>
      <c r="K5489" s="1" t="s">
        <v>656</v>
      </c>
      <c r="U5489" s="1">
        <v>-118.194</v>
      </c>
      <c r="V5489" s="1">
        <v>33.874298</v>
      </c>
      <c r="X5489" s="1" t="s">
        <v>69</v>
      </c>
      <c r="Y5489" s="1" t="s">
        <v>70</v>
      </c>
      <c r="Z5489" s="1" t="s">
        <v>70</v>
      </c>
      <c r="AA5489" s="1" t="s">
        <v>70</v>
      </c>
      <c r="AB5489" s="1" t="s">
        <v>70</v>
      </c>
      <c r="AC5489" s="1" t="s">
        <v>80</v>
      </c>
      <c r="BG5489" s="1">
        <v>2013.0</v>
      </c>
    </row>
    <row r="5490">
      <c r="A5490" s="1">
        <v>1018566.0</v>
      </c>
      <c r="B5490" s="1" t="s">
        <v>23855</v>
      </c>
      <c r="C5490" s="2" t="s">
        <v>23856</v>
      </c>
      <c r="D5490" s="2" t="s">
        <v>23857</v>
      </c>
      <c r="H5490" s="1" t="s">
        <v>23858</v>
      </c>
      <c r="I5490" s="1" t="s">
        <v>23859</v>
      </c>
      <c r="J5490" s="1" t="s">
        <v>23860</v>
      </c>
      <c r="K5490" s="1" t="s">
        <v>322</v>
      </c>
      <c r="L5490" s="1">
        <v>46962.0</v>
      </c>
      <c r="M5490" s="1" t="s">
        <v>1294</v>
      </c>
      <c r="N5490" s="1" t="s">
        <v>23861</v>
      </c>
      <c r="U5490" s="1">
        <v>-85.76384</v>
      </c>
      <c r="V5490" s="1">
        <v>40.999378</v>
      </c>
      <c r="X5490" s="1" t="s">
        <v>69</v>
      </c>
      <c r="Y5490" s="1" t="s">
        <v>70</v>
      </c>
      <c r="Z5490" s="1" t="s">
        <v>69</v>
      </c>
      <c r="AA5490" s="1" t="s">
        <v>70</v>
      </c>
      <c r="AB5490" s="1" t="s">
        <v>69</v>
      </c>
      <c r="AC5490" s="1" t="s">
        <v>80</v>
      </c>
      <c r="AD5490" s="1" t="s">
        <v>69</v>
      </c>
      <c r="AE5490" s="1" t="s">
        <v>70</v>
      </c>
      <c r="AF5490" s="1" t="s">
        <v>69</v>
      </c>
      <c r="AG5490" s="1" t="s">
        <v>69</v>
      </c>
      <c r="AH5490" s="1" t="s">
        <v>69</v>
      </c>
      <c r="AI5490" s="1" t="s">
        <v>70</v>
      </c>
      <c r="AJ5490" s="1" t="s">
        <v>69</v>
      </c>
      <c r="AK5490" s="1" t="s">
        <v>69</v>
      </c>
      <c r="AL5490" s="1" t="s">
        <v>69</v>
      </c>
      <c r="AM5490" s="1" t="s">
        <v>69</v>
      </c>
      <c r="AN5490" s="1" t="s">
        <v>69</v>
      </c>
      <c r="AO5490" s="1" t="s">
        <v>69</v>
      </c>
      <c r="AP5490" s="1" t="s">
        <v>70</v>
      </c>
      <c r="AQ5490" s="1" t="s">
        <v>70</v>
      </c>
      <c r="AR5490" s="1" t="s">
        <v>69</v>
      </c>
      <c r="AS5490" s="1" t="s">
        <v>69</v>
      </c>
      <c r="AT5490" s="1" t="s">
        <v>70</v>
      </c>
      <c r="AU5490" s="1" t="s">
        <v>69</v>
      </c>
      <c r="AV5490" s="1" t="s">
        <v>69</v>
      </c>
      <c r="AW5490" s="1" t="s">
        <v>70</v>
      </c>
      <c r="AX5490" s="1" t="s">
        <v>69</v>
      </c>
      <c r="AY5490" s="1" t="s">
        <v>70</v>
      </c>
      <c r="AZ5490" s="1" t="s">
        <v>69</v>
      </c>
      <c r="BA5490" s="1" t="s">
        <v>70</v>
      </c>
      <c r="BB5490" s="1" t="s">
        <v>69</v>
      </c>
      <c r="BC5490" s="1" t="s">
        <v>70</v>
      </c>
      <c r="BD5490" s="1" t="s">
        <v>70</v>
      </c>
      <c r="BE5490" s="1" t="s">
        <v>70</v>
      </c>
      <c r="BF5490" s="1" t="s">
        <v>70</v>
      </c>
      <c r="BG5490" s="3">
        <v>42922.39513888889</v>
      </c>
    </row>
    <row r="5491">
      <c r="A5491" s="1">
        <v>1018550.0</v>
      </c>
      <c r="B5491" s="1" t="s">
        <v>23862</v>
      </c>
      <c r="C5491" s="2" t="s">
        <v>23863</v>
      </c>
      <c r="D5491" s="2" t="s">
        <v>23864</v>
      </c>
      <c r="E5491" s="2" t="s">
        <v>23865</v>
      </c>
      <c r="G5491" s="2" t="s">
        <v>23866</v>
      </c>
      <c r="H5491" s="1" t="s">
        <v>23867</v>
      </c>
      <c r="I5491" s="1" t="s">
        <v>1748</v>
      </c>
      <c r="J5491" s="1" t="s">
        <v>748</v>
      </c>
      <c r="K5491" s="1" t="s">
        <v>77</v>
      </c>
      <c r="L5491" s="1">
        <v>43215.0</v>
      </c>
      <c r="M5491" s="1" t="s">
        <v>23868</v>
      </c>
      <c r="N5491" s="1" t="s">
        <v>23869</v>
      </c>
      <c r="U5491" s="1">
        <v>-83.004333</v>
      </c>
      <c r="V5491" s="1">
        <v>39.971897</v>
      </c>
      <c r="X5491" s="1" t="s">
        <v>69</v>
      </c>
      <c r="Y5491" s="1" t="s">
        <v>69</v>
      </c>
      <c r="Z5491" s="1" t="s">
        <v>70</v>
      </c>
      <c r="AA5491" s="1" t="s">
        <v>69</v>
      </c>
      <c r="AB5491" s="1" t="s">
        <v>69</v>
      </c>
      <c r="AC5491" s="1" t="s">
        <v>80</v>
      </c>
      <c r="AD5491" s="1" t="s">
        <v>69</v>
      </c>
      <c r="AE5491" s="1" t="s">
        <v>70</v>
      </c>
      <c r="AF5491" s="1" t="s">
        <v>70</v>
      </c>
      <c r="AG5491" s="1" t="s">
        <v>69</v>
      </c>
      <c r="AH5491" s="1" t="s">
        <v>69</v>
      </c>
      <c r="AI5491" s="1" t="s">
        <v>70</v>
      </c>
      <c r="AJ5491" s="1" t="s">
        <v>70</v>
      </c>
      <c r="AK5491" s="1" t="s">
        <v>69</v>
      </c>
      <c r="AL5491" s="1" t="s">
        <v>69</v>
      </c>
      <c r="AM5491" s="1" t="s">
        <v>69</v>
      </c>
      <c r="AN5491" s="1" t="s">
        <v>69</v>
      </c>
      <c r="AO5491" s="1" t="s">
        <v>70</v>
      </c>
      <c r="AP5491" s="1" t="s">
        <v>70</v>
      </c>
      <c r="AQ5491" s="1" t="s">
        <v>70</v>
      </c>
      <c r="AR5491" s="1" t="s">
        <v>69</v>
      </c>
      <c r="AS5491" s="1" t="s">
        <v>70</v>
      </c>
      <c r="AT5491" s="1" t="s">
        <v>70</v>
      </c>
      <c r="AU5491" s="1" t="s">
        <v>69</v>
      </c>
      <c r="AV5491" s="1" t="s">
        <v>70</v>
      </c>
      <c r="AW5491" s="1" t="s">
        <v>70</v>
      </c>
      <c r="AX5491" s="1" t="s">
        <v>70</v>
      </c>
      <c r="AY5491" s="1" t="s">
        <v>70</v>
      </c>
      <c r="AZ5491" s="1" t="s">
        <v>69</v>
      </c>
      <c r="BA5491" s="1" t="s">
        <v>70</v>
      </c>
      <c r="BB5491" s="1" t="s">
        <v>70</v>
      </c>
      <c r="BC5491" s="1" t="s">
        <v>69</v>
      </c>
      <c r="BD5491" s="1" t="s">
        <v>70</v>
      </c>
      <c r="BE5491" s="1" t="s">
        <v>70</v>
      </c>
      <c r="BF5491" s="1" t="s">
        <v>70</v>
      </c>
      <c r="BG5491" s="3">
        <v>43307.65833333333</v>
      </c>
    </row>
    <row r="5492">
      <c r="A5492" s="1">
        <v>1001030.0</v>
      </c>
      <c r="B5492" s="1" t="s">
        <v>23870</v>
      </c>
      <c r="H5492" s="1" t="s">
        <v>23871</v>
      </c>
      <c r="I5492" s="1" t="s">
        <v>1976</v>
      </c>
      <c r="J5492" s="1" t="s">
        <v>1977</v>
      </c>
      <c r="K5492" s="1" t="s">
        <v>670</v>
      </c>
      <c r="L5492" s="1">
        <v>28202.0</v>
      </c>
      <c r="U5492" s="1">
        <v>-80.889297</v>
      </c>
      <c r="V5492" s="1">
        <v>35.474499</v>
      </c>
      <c r="X5492" s="1" t="s">
        <v>70</v>
      </c>
      <c r="Y5492" s="1" t="s">
        <v>70</v>
      </c>
      <c r="Z5492" s="1" t="s">
        <v>70</v>
      </c>
      <c r="AA5492" s="1" t="s">
        <v>70</v>
      </c>
      <c r="AB5492" s="1" t="s">
        <v>70</v>
      </c>
      <c r="AC5492" s="1" t="s">
        <v>80</v>
      </c>
      <c r="BG5492" s="1">
        <v>2009.0</v>
      </c>
    </row>
    <row r="5493">
      <c r="A5493" s="1">
        <v>1009199.0</v>
      </c>
      <c r="B5493" s="1" t="s">
        <v>23872</v>
      </c>
      <c r="D5493" s="2" t="s">
        <v>23873</v>
      </c>
      <c r="H5493" s="1" t="s">
        <v>23874</v>
      </c>
      <c r="I5493" s="1" t="s">
        <v>23875</v>
      </c>
      <c r="K5493" s="1" t="s">
        <v>211</v>
      </c>
      <c r="L5493" s="1">
        <v>33161.0</v>
      </c>
      <c r="U5493" s="1">
        <v>-80.183197</v>
      </c>
      <c r="V5493" s="1">
        <v>25.8904</v>
      </c>
      <c r="X5493" s="1" t="s">
        <v>69</v>
      </c>
      <c r="Y5493" s="1" t="s">
        <v>70</v>
      </c>
      <c r="Z5493" s="1" t="s">
        <v>70</v>
      </c>
      <c r="AA5493" s="1" t="s">
        <v>70</v>
      </c>
      <c r="AB5493" s="1" t="s">
        <v>70</v>
      </c>
      <c r="AC5493" s="1" t="s">
        <v>80</v>
      </c>
      <c r="BG5493" s="1">
        <v>2013.0</v>
      </c>
    </row>
    <row r="5494">
      <c r="A5494" s="1">
        <v>1001059.0</v>
      </c>
      <c r="B5494" s="1" t="s">
        <v>23876</v>
      </c>
      <c r="C5494" s="2" t="s">
        <v>23877</v>
      </c>
      <c r="D5494" s="2" t="s">
        <v>5621</v>
      </c>
      <c r="H5494" s="1" t="s">
        <v>23878</v>
      </c>
      <c r="I5494" s="1" t="s">
        <v>23879</v>
      </c>
      <c r="J5494" s="1" t="s">
        <v>5624</v>
      </c>
      <c r="K5494" s="1" t="s">
        <v>85</v>
      </c>
      <c r="L5494" s="1">
        <v>29582.0</v>
      </c>
      <c r="M5494" s="1" t="s">
        <v>11106</v>
      </c>
      <c r="N5494" s="1" t="s">
        <v>19940</v>
      </c>
      <c r="U5494" s="1">
        <v>-78.683174</v>
      </c>
      <c r="V5494" s="1">
        <v>33.827656</v>
      </c>
      <c r="X5494" s="1" t="s">
        <v>69</v>
      </c>
      <c r="Y5494" s="1" t="s">
        <v>69</v>
      </c>
      <c r="Z5494" s="1" t="s">
        <v>69</v>
      </c>
      <c r="AA5494" s="1" t="s">
        <v>70</v>
      </c>
      <c r="AB5494" s="1" t="s">
        <v>69</v>
      </c>
      <c r="AC5494" s="1" t="s">
        <v>80</v>
      </c>
      <c r="AD5494" s="1" t="s">
        <v>69</v>
      </c>
      <c r="AE5494" s="1" t="s">
        <v>69</v>
      </c>
      <c r="AF5494" s="1" t="s">
        <v>69</v>
      </c>
      <c r="AG5494" s="1" t="s">
        <v>69</v>
      </c>
      <c r="AH5494" s="1" t="s">
        <v>69</v>
      </c>
      <c r="AI5494" s="1" t="s">
        <v>69</v>
      </c>
      <c r="AJ5494" s="1" t="s">
        <v>69</v>
      </c>
      <c r="AK5494" s="1" t="s">
        <v>69</v>
      </c>
      <c r="AL5494" s="1" t="s">
        <v>69</v>
      </c>
      <c r="AM5494" s="1" t="s">
        <v>69</v>
      </c>
      <c r="AN5494" s="1" t="s">
        <v>70</v>
      </c>
      <c r="AO5494" s="1" t="s">
        <v>69</v>
      </c>
      <c r="AP5494" s="1" t="s">
        <v>70</v>
      </c>
      <c r="AQ5494" s="1" t="s">
        <v>69</v>
      </c>
      <c r="AR5494" s="1" t="s">
        <v>70</v>
      </c>
      <c r="AS5494" s="1" t="s">
        <v>69</v>
      </c>
      <c r="AT5494" s="1" t="s">
        <v>69</v>
      </c>
      <c r="AU5494" s="1" t="s">
        <v>69</v>
      </c>
      <c r="AV5494" s="1" t="s">
        <v>69</v>
      </c>
      <c r="AW5494" s="1" t="s">
        <v>70</v>
      </c>
      <c r="AX5494" s="1" t="s">
        <v>69</v>
      </c>
      <c r="AY5494" s="1" t="s">
        <v>70</v>
      </c>
      <c r="AZ5494" s="1" t="s">
        <v>69</v>
      </c>
      <c r="BA5494" s="1" t="s">
        <v>70</v>
      </c>
      <c r="BB5494" s="1" t="s">
        <v>69</v>
      </c>
      <c r="BC5494" s="1" t="s">
        <v>70</v>
      </c>
      <c r="BD5494" s="1" t="s">
        <v>70</v>
      </c>
      <c r="BE5494" s="1" t="s">
        <v>70</v>
      </c>
      <c r="BF5494" s="1" t="s">
        <v>70</v>
      </c>
      <c r="BG5494" s="3">
        <v>42548.55347222222</v>
      </c>
    </row>
    <row r="5495">
      <c r="A5495" s="1">
        <v>1004704.0</v>
      </c>
      <c r="B5495" s="1" t="s">
        <v>23880</v>
      </c>
      <c r="C5495" s="2" t="s">
        <v>23881</v>
      </c>
      <c r="H5495" s="1" t="s">
        <v>23882</v>
      </c>
      <c r="I5495" s="1" t="s">
        <v>2064</v>
      </c>
      <c r="J5495" s="1" t="s">
        <v>770</v>
      </c>
      <c r="K5495" s="1" t="s">
        <v>656</v>
      </c>
      <c r="L5495" s="1">
        <v>94608.0</v>
      </c>
      <c r="M5495" s="1" t="s">
        <v>1490</v>
      </c>
      <c r="N5495" s="1" t="s">
        <v>2212</v>
      </c>
      <c r="U5495" s="1">
        <v>-122.27676</v>
      </c>
      <c r="V5495" s="1">
        <v>37.843822</v>
      </c>
      <c r="W5495" s="1" t="s">
        <v>99</v>
      </c>
      <c r="X5495" s="1" t="s">
        <v>70</v>
      </c>
      <c r="Y5495" s="1" t="s">
        <v>69</v>
      </c>
      <c r="Z5495" s="1" t="s">
        <v>69</v>
      </c>
      <c r="AA5495" s="1" t="s">
        <v>69</v>
      </c>
      <c r="AB5495" s="1" t="s">
        <v>69</v>
      </c>
      <c r="AC5495" s="1" t="s">
        <v>69</v>
      </c>
      <c r="AD5495" s="1" t="s">
        <v>69</v>
      </c>
      <c r="AE5495" s="1" t="s">
        <v>70</v>
      </c>
      <c r="AF5495" s="1" t="s">
        <v>70</v>
      </c>
      <c r="AG5495" s="1" t="s">
        <v>70</v>
      </c>
      <c r="AH5495" s="1" t="s">
        <v>70</v>
      </c>
      <c r="AI5495" s="1" t="s">
        <v>70</v>
      </c>
      <c r="AJ5495" s="1" t="s">
        <v>69</v>
      </c>
      <c r="AK5495" s="1" t="s">
        <v>69</v>
      </c>
      <c r="AL5495" s="1" t="s">
        <v>69</v>
      </c>
      <c r="AM5495" s="1" t="s">
        <v>70</v>
      </c>
      <c r="AN5495" s="1" t="s">
        <v>70</v>
      </c>
      <c r="AO5495" s="1" t="s">
        <v>70</v>
      </c>
      <c r="AP5495" s="1" t="s">
        <v>69</v>
      </c>
      <c r="AQ5495" s="1" t="s">
        <v>70</v>
      </c>
      <c r="AR5495" s="1" t="s">
        <v>70</v>
      </c>
      <c r="AS5495" s="1" t="s">
        <v>70</v>
      </c>
      <c r="AT5495" s="1" t="s">
        <v>69</v>
      </c>
      <c r="AU5495" s="1" t="s">
        <v>69</v>
      </c>
      <c r="AV5495" s="1" t="s">
        <v>70</v>
      </c>
      <c r="AW5495" s="1" t="s">
        <v>70</v>
      </c>
      <c r="AX5495" s="1" t="s">
        <v>70</v>
      </c>
      <c r="AY5495" s="1" t="s">
        <v>70</v>
      </c>
      <c r="AZ5495" s="1" t="s">
        <v>70</v>
      </c>
      <c r="BA5495" s="1" t="s">
        <v>70</v>
      </c>
      <c r="BB5495" s="1" t="s">
        <v>70</v>
      </c>
      <c r="BC5495" s="1" t="s">
        <v>70</v>
      </c>
      <c r="BD5495" s="1" t="s">
        <v>70</v>
      </c>
      <c r="BE5495" s="1" t="s">
        <v>70</v>
      </c>
      <c r="BF5495" s="1" t="s">
        <v>70</v>
      </c>
      <c r="BG5495" s="3">
        <v>41055.58263888889</v>
      </c>
    </row>
    <row r="5496">
      <c r="A5496" s="1">
        <v>1012441.0</v>
      </c>
      <c r="B5496" s="1" t="s">
        <v>23883</v>
      </c>
      <c r="C5496" s="2" t="s">
        <v>23884</v>
      </c>
      <c r="D5496" s="2" t="s">
        <v>23885</v>
      </c>
      <c r="E5496" s="1" t="s">
        <v>23886</v>
      </c>
      <c r="H5496" s="1" t="s">
        <v>23887</v>
      </c>
      <c r="I5496" s="1" t="s">
        <v>3859</v>
      </c>
      <c r="J5496" s="1" t="s">
        <v>3859</v>
      </c>
      <c r="K5496" s="1" t="s">
        <v>656</v>
      </c>
      <c r="L5496" s="1">
        <v>92104.0</v>
      </c>
      <c r="M5496" s="1" t="s">
        <v>224</v>
      </c>
      <c r="N5496" s="1" t="s">
        <v>20069</v>
      </c>
      <c r="U5496" s="1">
        <v>-117.13006</v>
      </c>
      <c r="V5496" s="1">
        <v>32.747341</v>
      </c>
      <c r="X5496" s="1" t="s">
        <v>69</v>
      </c>
      <c r="Y5496" s="1" t="s">
        <v>69</v>
      </c>
      <c r="Z5496" s="1" t="s">
        <v>69</v>
      </c>
      <c r="AA5496" s="1" t="s">
        <v>70</v>
      </c>
      <c r="AB5496" s="1" t="s">
        <v>69</v>
      </c>
      <c r="AC5496" s="1" t="s">
        <v>69</v>
      </c>
      <c r="AD5496" s="1" t="s">
        <v>69</v>
      </c>
      <c r="AE5496" s="1" t="s">
        <v>69</v>
      </c>
      <c r="AF5496" s="1" t="s">
        <v>69</v>
      </c>
      <c r="AG5496" s="1" t="s">
        <v>69</v>
      </c>
      <c r="AH5496" s="1" t="s">
        <v>69</v>
      </c>
      <c r="AI5496" s="1" t="s">
        <v>69</v>
      </c>
      <c r="AJ5496" s="1" t="s">
        <v>69</v>
      </c>
      <c r="AK5496" s="1" t="s">
        <v>69</v>
      </c>
      <c r="AL5496" s="1" t="s">
        <v>69</v>
      </c>
      <c r="AM5496" s="1" t="s">
        <v>69</v>
      </c>
      <c r="AN5496" s="1" t="s">
        <v>70</v>
      </c>
      <c r="AO5496" s="1" t="s">
        <v>69</v>
      </c>
      <c r="AP5496" s="1" t="s">
        <v>70</v>
      </c>
      <c r="AQ5496" s="1" t="s">
        <v>69</v>
      </c>
      <c r="AR5496" s="1" t="s">
        <v>70</v>
      </c>
      <c r="AS5496" s="1" t="s">
        <v>69</v>
      </c>
      <c r="AT5496" s="1" t="s">
        <v>69</v>
      </c>
      <c r="AU5496" s="1" t="s">
        <v>69</v>
      </c>
      <c r="AV5496" s="1" t="s">
        <v>70</v>
      </c>
      <c r="AW5496" s="1" t="s">
        <v>69</v>
      </c>
      <c r="AX5496" s="1" t="s">
        <v>69</v>
      </c>
      <c r="AY5496" s="1" t="s">
        <v>70</v>
      </c>
      <c r="AZ5496" s="1" t="s">
        <v>69</v>
      </c>
      <c r="BA5496" s="1" t="s">
        <v>70</v>
      </c>
      <c r="BB5496" s="1" t="s">
        <v>69</v>
      </c>
      <c r="BC5496" s="1" t="s">
        <v>69</v>
      </c>
      <c r="BD5496" s="1" t="s">
        <v>69</v>
      </c>
      <c r="BE5496" s="1" t="s">
        <v>70</v>
      </c>
      <c r="BF5496" s="1" t="s">
        <v>70</v>
      </c>
      <c r="BG5496" s="3">
        <v>42562.65138888889</v>
      </c>
    </row>
    <row r="5497">
      <c r="A5497" s="1">
        <v>1005629.0</v>
      </c>
      <c r="B5497" s="1" t="s">
        <v>23888</v>
      </c>
      <c r="C5497" s="2" t="s">
        <v>23889</v>
      </c>
      <c r="D5497" s="2" t="s">
        <v>23890</v>
      </c>
      <c r="E5497" s="2" t="s">
        <v>23891</v>
      </c>
      <c r="H5497" s="1" t="s">
        <v>23892</v>
      </c>
      <c r="I5497" s="1" t="s">
        <v>23893</v>
      </c>
      <c r="J5497" s="1" t="s">
        <v>133</v>
      </c>
      <c r="K5497" s="1" t="s">
        <v>148</v>
      </c>
      <c r="L5497" s="1">
        <v>97133.0</v>
      </c>
      <c r="M5497" s="1" t="s">
        <v>23894</v>
      </c>
      <c r="N5497" s="1" t="s">
        <v>2437</v>
      </c>
      <c r="U5497" s="1">
        <v>-123.00172</v>
      </c>
      <c r="V5497" s="1">
        <v>45.59787</v>
      </c>
      <c r="X5497" s="1" t="s">
        <v>69</v>
      </c>
      <c r="Y5497" s="1" t="s">
        <v>69</v>
      </c>
      <c r="Z5497" s="1" t="s">
        <v>69</v>
      </c>
      <c r="AA5497" s="1" t="s">
        <v>69</v>
      </c>
      <c r="AB5497" s="1" t="s">
        <v>69</v>
      </c>
      <c r="AC5497" s="1" t="s">
        <v>69</v>
      </c>
      <c r="AD5497" s="1" t="s">
        <v>69</v>
      </c>
      <c r="AE5497" s="1" t="s">
        <v>70</v>
      </c>
      <c r="AF5497" s="1" t="s">
        <v>69</v>
      </c>
      <c r="AG5497" s="1" t="s">
        <v>69</v>
      </c>
      <c r="AH5497" s="1" t="s">
        <v>69</v>
      </c>
      <c r="AI5497" s="1" t="s">
        <v>69</v>
      </c>
      <c r="AJ5497" s="1" t="s">
        <v>69</v>
      </c>
      <c r="AK5497" s="1" t="s">
        <v>69</v>
      </c>
      <c r="AL5497" s="1" t="s">
        <v>69</v>
      </c>
      <c r="AM5497" s="1" t="s">
        <v>69</v>
      </c>
      <c r="AN5497" s="1" t="s">
        <v>70</v>
      </c>
      <c r="AO5497" s="1" t="s">
        <v>70</v>
      </c>
      <c r="AP5497" s="1" t="s">
        <v>70</v>
      </c>
      <c r="AQ5497" s="1" t="s">
        <v>69</v>
      </c>
      <c r="AR5497" s="1" t="s">
        <v>69</v>
      </c>
      <c r="AS5497" s="1" t="s">
        <v>70</v>
      </c>
      <c r="AT5497" s="1" t="s">
        <v>69</v>
      </c>
      <c r="AU5497" s="1" t="s">
        <v>69</v>
      </c>
      <c r="AV5497" s="1" t="s">
        <v>69</v>
      </c>
      <c r="AW5497" s="1" t="s">
        <v>69</v>
      </c>
      <c r="AX5497" s="1" t="s">
        <v>69</v>
      </c>
      <c r="AY5497" s="1" t="s">
        <v>70</v>
      </c>
      <c r="AZ5497" s="1" t="s">
        <v>69</v>
      </c>
      <c r="BA5497" s="1" t="s">
        <v>69</v>
      </c>
      <c r="BB5497" s="1" t="s">
        <v>70</v>
      </c>
      <c r="BC5497" s="1" t="s">
        <v>70</v>
      </c>
      <c r="BD5497" s="1" t="s">
        <v>70</v>
      </c>
      <c r="BE5497" s="1" t="s">
        <v>70</v>
      </c>
      <c r="BF5497" s="1" t="s">
        <v>69</v>
      </c>
      <c r="BG5497" s="3">
        <v>42082.94930555556</v>
      </c>
    </row>
    <row r="5498">
      <c r="A5498" s="1">
        <v>1000994.0</v>
      </c>
      <c r="B5498" s="1" t="s">
        <v>23895</v>
      </c>
      <c r="H5498" s="1" t="s">
        <v>23896</v>
      </c>
      <c r="I5498" s="1" t="s">
        <v>23897</v>
      </c>
      <c r="J5498" s="1" t="s">
        <v>2647</v>
      </c>
      <c r="K5498" s="1" t="s">
        <v>244</v>
      </c>
      <c r="L5498" s="1">
        <v>7060.0</v>
      </c>
      <c r="U5498" s="1">
        <v>-74.428001</v>
      </c>
      <c r="V5498" s="1">
        <v>40.620899</v>
      </c>
      <c r="X5498" s="1" t="s">
        <v>70</v>
      </c>
      <c r="Y5498" s="1" t="s">
        <v>70</v>
      </c>
      <c r="Z5498" s="1" t="s">
        <v>70</v>
      </c>
      <c r="AA5498" s="1" t="s">
        <v>70</v>
      </c>
      <c r="AB5498" s="1" t="s">
        <v>70</v>
      </c>
      <c r="AC5498" s="1" t="s">
        <v>80</v>
      </c>
      <c r="BG5498" s="1">
        <v>2009.0</v>
      </c>
    </row>
    <row r="5499">
      <c r="A5499" s="1">
        <v>1018594.0</v>
      </c>
      <c r="B5499" s="1" t="s">
        <v>23898</v>
      </c>
      <c r="C5499" s="2" t="s">
        <v>23899</v>
      </c>
      <c r="D5499" s="1" t="s">
        <v>23900</v>
      </c>
      <c r="I5499" s="1" t="s">
        <v>23901</v>
      </c>
      <c r="J5499" s="1" t="s">
        <v>775</v>
      </c>
      <c r="K5499" s="1" t="s">
        <v>196</v>
      </c>
      <c r="L5499" s="1">
        <v>69101.0</v>
      </c>
      <c r="M5499" s="1" t="s">
        <v>5045</v>
      </c>
      <c r="N5499" s="1" t="s">
        <v>20894</v>
      </c>
      <c r="U5499" s="1">
        <v>-100.76203</v>
      </c>
      <c r="V5499" s="1">
        <v>41.12392</v>
      </c>
      <c r="X5499" s="1" t="s">
        <v>69</v>
      </c>
      <c r="Y5499" s="1" t="s">
        <v>70</v>
      </c>
      <c r="Z5499" s="1" t="s">
        <v>70</v>
      </c>
      <c r="AA5499" s="1" t="s">
        <v>69</v>
      </c>
      <c r="AB5499" s="1" t="s">
        <v>70</v>
      </c>
      <c r="AC5499" s="1" t="s">
        <v>80</v>
      </c>
      <c r="AD5499" s="1" t="s">
        <v>69</v>
      </c>
      <c r="AE5499" s="1" t="s">
        <v>70</v>
      </c>
      <c r="AF5499" s="1" t="s">
        <v>69</v>
      </c>
      <c r="AG5499" s="1" t="s">
        <v>69</v>
      </c>
      <c r="AH5499" s="1" t="s">
        <v>69</v>
      </c>
      <c r="AI5499" s="1" t="s">
        <v>70</v>
      </c>
      <c r="AJ5499" s="1" t="s">
        <v>69</v>
      </c>
      <c r="AK5499" s="1" t="s">
        <v>69</v>
      </c>
      <c r="AL5499" s="1" t="s">
        <v>69</v>
      </c>
      <c r="AM5499" s="1" t="s">
        <v>69</v>
      </c>
      <c r="AN5499" s="1" t="s">
        <v>69</v>
      </c>
      <c r="AO5499" s="1" t="s">
        <v>69</v>
      </c>
      <c r="AP5499" s="1" t="s">
        <v>70</v>
      </c>
      <c r="AQ5499" s="1" t="s">
        <v>69</v>
      </c>
      <c r="AR5499" s="1" t="s">
        <v>69</v>
      </c>
      <c r="AS5499" s="1" t="s">
        <v>69</v>
      </c>
      <c r="AT5499" s="1" t="s">
        <v>69</v>
      </c>
      <c r="AU5499" s="1" t="s">
        <v>69</v>
      </c>
      <c r="AV5499" s="1" t="s">
        <v>70</v>
      </c>
      <c r="AW5499" s="1" t="s">
        <v>70</v>
      </c>
      <c r="AX5499" s="1" t="s">
        <v>70</v>
      </c>
      <c r="AY5499" s="1" t="s">
        <v>70</v>
      </c>
      <c r="AZ5499" s="1" t="s">
        <v>69</v>
      </c>
      <c r="BA5499" s="1" t="s">
        <v>69</v>
      </c>
      <c r="BB5499" s="1" t="s">
        <v>70</v>
      </c>
      <c r="BC5499" s="1" t="s">
        <v>70</v>
      </c>
      <c r="BD5499" s="1" t="s">
        <v>70</v>
      </c>
      <c r="BE5499" s="1" t="s">
        <v>70</v>
      </c>
      <c r="BF5499" s="1" t="s">
        <v>70</v>
      </c>
      <c r="BG5499" s="3">
        <v>42922.91458333333</v>
      </c>
    </row>
    <row r="5500">
      <c r="A5500" s="1">
        <v>1012277.0</v>
      </c>
      <c r="B5500" s="1" t="s">
        <v>23902</v>
      </c>
      <c r="C5500" s="2" t="s">
        <v>23903</v>
      </c>
      <c r="D5500" s="1" t="s">
        <v>23904</v>
      </c>
      <c r="H5500" s="1" t="s">
        <v>23905</v>
      </c>
      <c r="I5500" s="1" t="s">
        <v>23906</v>
      </c>
      <c r="J5500" s="1" t="s">
        <v>6060</v>
      </c>
      <c r="K5500" s="1" t="s">
        <v>211</v>
      </c>
      <c r="L5500" s="1">
        <v>34286.0</v>
      </c>
      <c r="M5500" s="1" t="s">
        <v>23907</v>
      </c>
      <c r="N5500" s="1" t="s">
        <v>4124</v>
      </c>
      <c r="U5500" s="1">
        <v>-82.206421</v>
      </c>
      <c r="V5500" s="1">
        <v>27.074732</v>
      </c>
      <c r="X5500" s="1" t="s">
        <v>69</v>
      </c>
      <c r="Y5500" s="1" t="s">
        <v>70</v>
      </c>
      <c r="Z5500" s="1" t="s">
        <v>70</v>
      </c>
      <c r="AA5500" s="1" t="s">
        <v>70</v>
      </c>
      <c r="AB5500" s="1" t="s">
        <v>69</v>
      </c>
      <c r="AC5500" s="1" t="s">
        <v>69</v>
      </c>
      <c r="AD5500" s="1" t="s">
        <v>69</v>
      </c>
      <c r="AE5500" s="1" t="s">
        <v>69</v>
      </c>
      <c r="AF5500" s="1" t="s">
        <v>69</v>
      </c>
      <c r="AG5500" s="1" t="s">
        <v>69</v>
      </c>
      <c r="AH5500" s="1" t="s">
        <v>69</v>
      </c>
      <c r="AI5500" s="1" t="s">
        <v>69</v>
      </c>
      <c r="AJ5500" s="1" t="s">
        <v>69</v>
      </c>
      <c r="AK5500" s="1" t="s">
        <v>69</v>
      </c>
      <c r="AL5500" s="1" t="s">
        <v>69</v>
      </c>
      <c r="AM5500" s="1" t="s">
        <v>69</v>
      </c>
      <c r="AN5500" s="1" t="s">
        <v>69</v>
      </c>
      <c r="AO5500" s="1" t="s">
        <v>69</v>
      </c>
      <c r="AP5500" s="1" t="s">
        <v>70</v>
      </c>
      <c r="AQ5500" s="1" t="s">
        <v>69</v>
      </c>
      <c r="AR5500" s="1" t="s">
        <v>69</v>
      </c>
      <c r="AS5500" s="1" t="s">
        <v>69</v>
      </c>
      <c r="AT5500" s="1" t="s">
        <v>69</v>
      </c>
      <c r="AU5500" s="1" t="s">
        <v>69</v>
      </c>
      <c r="AV5500" s="1" t="s">
        <v>69</v>
      </c>
      <c r="AW5500" s="1" t="s">
        <v>70</v>
      </c>
      <c r="AX5500" s="1" t="s">
        <v>69</v>
      </c>
      <c r="AY5500" s="1" t="s">
        <v>69</v>
      </c>
      <c r="AZ5500" s="1" t="s">
        <v>69</v>
      </c>
      <c r="BA5500" s="1" t="s">
        <v>69</v>
      </c>
      <c r="BB5500" s="1" t="s">
        <v>69</v>
      </c>
      <c r="BC5500" s="1" t="s">
        <v>69</v>
      </c>
      <c r="BD5500" s="1" t="s">
        <v>69</v>
      </c>
      <c r="BE5500" s="1" t="s">
        <v>69</v>
      </c>
      <c r="BF5500" s="1" t="s">
        <v>69</v>
      </c>
      <c r="BG5500" s="3">
        <v>42557.66736111111</v>
      </c>
    </row>
    <row r="5501">
      <c r="A5501" s="1">
        <v>1004865.0</v>
      </c>
      <c r="B5501" s="1" t="s">
        <v>23908</v>
      </c>
      <c r="C5501" s="2" t="s">
        <v>23909</v>
      </c>
      <c r="H5501" s="1" t="s">
        <v>23910</v>
      </c>
      <c r="I5501" s="1" t="s">
        <v>22106</v>
      </c>
      <c r="J5501" s="1" t="s">
        <v>22107</v>
      </c>
      <c r="K5501" s="1" t="s">
        <v>1272</v>
      </c>
      <c r="L5501" s="1">
        <v>58701.0</v>
      </c>
      <c r="M5501" s="1" t="s">
        <v>16352</v>
      </c>
      <c r="N5501" s="1" t="s">
        <v>19509</v>
      </c>
      <c r="U5501" s="1">
        <v>-101.2956</v>
      </c>
      <c r="V5501" s="1">
        <v>48.233562</v>
      </c>
      <c r="X5501" s="1" t="s">
        <v>69</v>
      </c>
      <c r="Y5501" s="1" t="s">
        <v>70</v>
      </c>
      <c r="Z5501" s="1" t="s">
        <v>70</v>
      </c>
      <c r="AA5501" s="1" t="s">
        <v>70</v>
      </c>
      <c r="AB5501" s="1" t="s">
        <v>69</v>
      </c>
      <c r="AC5501" s="1" t="s">
        <v>69</v>
      </c>
      <c r="AD5501" s="1" t="s">
        <v>69</v>
      </c>
      <c r="AE5501" s="1" t="s">
        <v>70</v>
      </c>
      <c r="AF5501" s="1" t="s">
        <v>69</v>
      </c>
      <c r="AG5501" s="1" t="s">
        <v>69</v>
      </c>
      <c r="AH5501" s="1" t="s">
        <v>69</v>
      </c>
      <c r="AI5501" s="1" t="s">
        <v>70</v>
      </c>
      <c r="AJ5501" s="1" t="s">
        <v>69</v>
      </c>
      <c r="AK5501" s="1" t="s">
        <v>69</v>
      </c>
      <c r="AL5501" s="1" t="s">
        <v>69</v>
      </c>
      <c r="AM5501" s="1" t="s">
        <v>69</v>
      </c>
      <c r="AN5501" s="1" t="s">
        <v>70</v>
      </c>
      <c r="AO5501" s="1" t="s">
        <v>70</v>
      </c>
      <c r="AP5501" s="1" t="s">
        <v>70</v>
      </c>
      <c r="AQ5501" s="1" t="s">
        <v>70</v>
      </c>
      <c r="AR5501" s="1" t="s">
        <v>69</v>
      </c>
      <c r="AS5501" s="1" t="s">
        <v>70</v>
      </c>
      <c r="AT5501" s="1" t="s">
        <v>70</v>
      </c>
      <c r="AU5501" s="1" t="s">
        <v>69</v>
      </c>
      <c r="AV5501" s="1" t="s">
        <v>70</v>
      </c>
      <c r="AW5501" s="1" t="s">
        <v>70</v>
      </c>
      <c r="AX5501" s="1" t="s">
        <v>70</v>
      </c>
      <c r="AY5501" s="1" t="s">
        <v>70</v>
      </c>
      <c r="AZ5501" s="1" t="s">
        <v>69</v>
      </c>
      <c r="BA5501" s="1" t="s">
        <v>69</v>
      </c>
      <c r="BB5501" s="1" t="s">
        <v>70</v>
      </c>
      <c r="BC5501" s="1" t="s">
        <v>70</v>
      </c>
      <c r="BD5501" s="1" t="s">
        <v>70</v>
      </c>
      <c r="BE5501" s="1" t="s">
        <v>70</v>
      </c>
      <c r="BF5501" s="1" t="s">
        <v>70</v>
      </c>
      <c r="BG5501" s="3">
        <v>42085.96041666667</v>
      </c>
    </row>
    <row r="5502">
      <c r="A5502" s="1">
        <v>1002287.0</v>
      </c>
      <c r="B5502" s="1" t="s">
        <v>23911</v>
      </c>
      <c r="H5502" s="1" t="s">
        <v>23912</v>
      </c>
      <c r="I5502" s="1" t="s">
        <v>23913</v>
      </c>
      <c r="J5502" s="1" t="s">
        <v>1271</v>
      </c>
      <c r="K5502" s="1" t="s">
        <v>1272</v>
      </c>
      <c r="L5502" s="1">
        <v>58790.0</v>
      </c>
      <c r="M5502" s="1" t="s">
        <v>1490</v>
      </c>
      <c r="N5502" s="1" t="s">
        <v>23914</v>
      </c>
      <c r="U5502" s="1">
        <v>-100.926</v>
      </c>
      <c r="V5502" s="1">
        <v>48.052399</v>
      </c>
      <c r="W5502" s="1" t="s">
        <v>392</v>
      </c>
      <c r="X5502" s="1" t="s">
        <v>70</v>
      </c>
      <c r="Y5502" s="1" t="s">
        <v>70</v>
      </c>
      <c r="Z5502" s="1" t="s">
        <v>70</v>
      </c>
      <c r="AA5502" s="1" t="s">
        <v>70</v>
      </c>
      <c r="AB5502" s="1" t="s">
        <v>70</v>
      </c>
      <c r="AC5502" s="1" t="s">
        <v>80</v>
      </c>
      <c r="AD5502" s="1" t="s">
        <v>69</v>
      </c>
      <c r="AE5502" s="1" t="s">
        <v>70</v>
      </c>
      <c r="AF5502" s="1" t="s">
        <v>70</v>
      </c>
      <c r="AG5502" s="1" t="s">
        <v>69</v>
      </c>
      <c r="AH5502" s="1" t="s">
        <v>70</v>
      </c>
      <c r="AI5502" s="1" t="s">
        <v>70</v>
      </c>
      <c r="AJ5502" s="1" t="s">
        <v>69</v>
      </c>
      <c r="AK5502" s="1" t="s">
        <v>69</v>
      </c>
      <c r="AL5502" s="1" t="s">
        <v>70</v>
      </c>
      <c r="AM5502" s="1" t="s">
        <v>69</v>
      </c>
      <c r="AN5502" s="1" t="s">
        <v>70</v>
      </c>
      <c r="AO5502" s="1" t="s">
        <v>70</v>
      </c>
      <c r="AP5502" s="1" t="s">
        <v>70</v>
      </c>
      <c r="AQ5502" s="1" t="s">
        <v>70</v>
      </c>
      <c r="AR5502" s="1" t="s">
        <v>70</v>
      </c>
      <c r="AS5502" s="1" t="s">
        <v>70</v>
      </c>
      <c r="AT5502" s="1" t="s">
        <v>70</v>
      </c>
      <c r="AU5502" s="1" t="s">
        <v>70</v>
      </c>
      <c r="AV5502" s="1" t="s">
        <v>70</v>
      </c>
      <c r="AW5502" s="1" t="s">
        <v>70</v>
      </c>
      <c r="AX5502" s="1" t="s">
        <v>70</v>
      </c>
      <c r="AY5502" s="1" t="s">
        <v>70</v>
      </c>
      <c r="AZ5502" s="1" t="s">
        <v>70</v>
      </c>
      <c r="BA5502" s="1" t="s">
        <v>70</v>
      </c>
      <c r="BB5502" s="1" t="s">
        <v>70</v>
      </c>
      <c r="BC5502" s="1" t="s">
        <v>70</v>
      </c>
      <c r="BD5502" s="1" t="s">
        <v>70</v>
      </c>
      <c r="BE5502" s="1" t="s">
        <v>70</v>
      </c>
      <c r="BF5502" s="1" t="s">
        <v>70</v>
      </c>
      <c r="BG5502" s="3">
        <v>40679.63611111111</v>
      </c>
    </row>
    <row r="5503">
      <c r="A5503" s="1">
        <v>1003910.0</v>
      </c>
      <c r="B5503" s="1" t="s">
        <v>23915</v>
      </c>
      <c r="I5503" s="1" t="s">
        <v>23916</v>
      </c>
      <c r="J5503" s="1" t="s">
        <v>4803</v>
      </c>
      <c r="K5503" s="1" t="s">
        <v>1272</v>
      </c>
      <c r="U5503" s="1">
        <v>-102.24</v>
      </c>
      <c r="V5503" s="1">
        <v>48.821899</v>
      </c>
      <c r="X5503" s="1" t="s">
        <v>70</v>
      </c>
      <c r="Y5503" s="1" t="s">
        <v>70</v>
      </c>
      <c r="Z5503" s="1" t="s">
        <v>70</v>
      </c>
      <c r="AA5503" s="1" t="s">
        <v>70</v>
      </c>
      <c r="AB5503" s="1" t="s">
        <v>70</v>
      </c>
      <c r="AC5503" s="1" t="s">
        <v>80</v>
      </c>
      <c r="BG5503" s="1">
        <v>2009.0</v>
      </c>
    </row>
    <row r="5504">
      <c r="A5504" s="1">
        <v>1000507.0</v>
      </c>
      <c r="B5504" s="1" t="s">
        <v>23917</v>
      </c>
      <c r="H5504" s="1" t="s">
        <v>23918</v>
      </c>
      <c r="I5504" s="1" t="s">
        <v>23919</v>
      </c>
      <c r="J5504" s="1" t="s">
        <v>22107</v>
      </c>
      <c r="K5504" s="1" t="s">
        <v>1272</v>
      </c>
      <c r="L5504" s="1">
        <v>58746.0</v>
      </c>
      <c r="U5504" s="1">
        <v>-102.137</v>
      </c>
      <c r="V5504" s="1">
        <v>48.6422</v>
      </c>
      <c r="X5504" s="1" t="s">
        <v>70</v>
      </c>
      <c r="Y5504" s="1" t="s">
        <v>70</v>
      </c>
      <c r="Z5504" s="1" t="s">
        <v>70</v>
      </c>
      <c r="AA5504" s="1" t="s">
        <v>70</v>
      </c>
      <c r="AB5504" s="1" t="s">
        <v>70</v>
      </c>
      <c r="AC5504" s="1" t="s">
        <v>80</v>
      </c>
      <c r="BG5504" s="1">
        <v>2009.0</v>
      </c>
    </row>
    <row r="5505">
      <c r="A5505" s="1">
        <v>1003619.0</v>
      </c>
      <c r="B5505" s="1" t="s">
        <v>23920</v>
      </c>
      <c r="I5505" s="1" t="s">
        <v>8259</v>
      </c>
      <c r="J5505" s="1" t="s">
        <v>8260</v>
      </c>
      <c r="K5505" s="1" t="s">
        <v>1272</v>
      </c>
      <c r="U5505" s="1">
        <v>-102.397</v>
      </c>
      <c r="V5505" s="1">
        <v>48.372501</v>
      </c>
      <c r="X5505" s="1" t="s">
        <v>70</v>
      </c>
      <c r="Y5505" s="1" t="s">
        <v>70</v>
      </c>
      <c r="Z5505" s="1" t="s">
        <v>70</v>
      </c>
      <c r="AA5505" s="1" t="s">
        <v>70</v>
      </c>
      <c r="AB5505" s="1" t="s">
        <v>70</v>
      </c>
      <c r="AC5505" s="1" t="s">
        <v>80</v>
      </c>
      <c r="BG5505" s="1">
        <v>2009.0</v>
      </c>
    </row>
    <row r="5506">
      <c r="A5506" s="1">
        <v>1007616.0</v>
      </c>
      <c r="B5506" s="1" t="s">
        <v>23921</v>
      </c>
      <c r="H5506" s="1" t="s">
        <v>23922</v>
      </c>
      <c r="I5506" s="1" t="s">
        <v>23923</v>
      </c>
      <c r="K5506" s="1" t="s">
        <v>488</v>
      </c>
      <c r="L5506" s="1">
        <v>2171.0</v>
      </c>
      <c r="U5506" s="1">
        <v>-71.034798</v>
      </c>
      <c r="V5506" s="1">
        <v>42.277599</v>
      </c>
      <c r="X5506" s="1" t="s">
        <v>70</v>
      </c>
      <c r="Y5506" s="1" t="s">
        <v>70</v>
      </c>
      <c r="Z5506" s="1" t="s">
        <v>70</v>
      </c>
      <c r="AA5506" s="1" t="s">
        <v>70</v>
      </c>
      <c r="AB5506" s="1" t="s">
        <v>70</v>
      </c>
      <c r="AC5506" s="1" t="s">
        <v>80</v>
      </c>
      <c r="BG5506" s="1">
        <v>2009.0</v>
      </c>
    </row>
    <row r="5507">
      <c r="A5507" s="1">
        <v>1000176.0</v>
      </c>
      <c r="B5507" s="1" t="s">
        <v>23924</v>
      </c>
      <c r="C5507" s="2" t="s">
        <v>23925</v>
      </c>
      <c r="H5507" s="1" t="s">
        <v>23926</v>
      </c>
      <c r="I5507" s="1" t="s">
        <v>12023</v>
      </c>
      <c r="J5507" s="1" t="s">
        <v>1467</v>
      </c>
      <c r="K5507" s="1" t="s">
        <v>670</v>
      </c>
      <c r="L5507" s="1">
        <v>27614.0</v>
      </c>
      <c r="M5507" s="1" t="s">
        <v>2305</v>
      </c>
      <c r="N5507" s="1" t="s">
        <v>23927</v>
      </c>
      <c r="O5507" s="1" t="s">
        <v>6118</v>
      </c>
      <c r="P5507" s="1" t="s">
        <v>1983</v>
      </c>
      <c r="U5507" s="1">
        <v>-78.588661</v>
      </c>
      <c r="V5507" s="1">
        <v>35.906849</v>
      </c>
      <c r="W5507" s="1" t="s">
        <v>99</v>
      </c>
      <c r="X5507" s="1" t="s">
        <v>69</v>
      </c>
      <c r="Y5507" s="1" t="s">
        <v>70</v>
      </c>
      <c r="Z5507" s="1" t="s">
        <v>70</v>
      </c>
      <c r="AA5507" s="1" t="s">
        <v>70</v>
      </c>
      <c r="AB5507" s="1" t="s">
        <v>70</v>
      </c>
      <c r="AC5507" s="1" t="s">
        <v>70</v>
      </c>
      <c r="AD5507" s="1" t="s">
        <v>69</v>
      </c>
      <c r="AE5507" s="1" t="s">
        <v>70</v>
      </c>
      <c r="AF5507" s="1" t="s">
        <v>69</v>
      </c>
      <c r="AG5507" s="1" t="s">
        <v>69</v>
      </c>
      <c r="AH5507" s="1" t="s">
        <v>69</v>
      </c>
      <c r="AI5507" s="1" t="s">
        <v>70</v>
      </c>
      <c r="AJ5507" s="1" t="s">
        <v>69</v>
      </c>
      <c r="AK5507" s="1" t="s">
        <v>69</v>
      </c>
      <c r="AL5507" s="1" t="s">
        <v>69</v>
      </c>
      <c r="AM5507" s="1" t="s">
        <v>70</v>
      </c>
      <c r="AN5507" s="1" t="s">
        <v>70</v>
      </c>
      <c r="AO5507" s="1" t="s">
        <v>69</v>
      </c>
      <c r="AP5507" s="1" t="s">
        <v>69</v>
      </c>
      <c r="AQ5507" s="1" t="s">
        <v>70</v>
      </c>
      <c r="AR5507" s="1" t="s">
        <v>69</v>
      </c>
      <c r="AS5507" s="1" t="s">
        <v>69</v>
      </c>
      <c r="AT5507" s="1" t="s">
        <v>69</v>
      </c>
      <c r="AU5507" s="1" t="s">
        <v>69</v>
      </c>
      <c r="AV5507" s="1" t="s">
        <v>69</v>
      </c>
      <c r="AW5507" s="1" t="s">
        <v>70</v>
      </c>
      <c r="AX5507" s="1" t="s">
        <v>70</v>
      </c>
      <c r="AY5507" s="1" t="s">
        <v>70</v>
      </c>
      <c r="AZ5507" s="1" t="s">
        <v>70</v>
      </c>
      <c r="BA5507" s="1" t="s">
        <v>70</v>
      </c>
      <c r="BB5507" s="1" t="s">
        <v>70</v>
      </c>
      <c r="BC5507" s="1" t="s">
        <v>70</v>
      </c>
      <c r="BD5507" s="1" t="s">
        <v>70</v>
      </c>
      <c r="BE5507" s="1" t="s">
        <v>70</v>
      </c>
      <c r="BF5507" s="1" t="s">
        <v>70</v>
      </c>
      <c r="BG5507" s="3">
        <v>41026.42013888889</v>
      </c>
    </row>
    <row r="5508">
      <c r="A5508" s="1">
        <v>1002861.0</v>
      </c>
      <c r="B5508" s="1" t="s">
        <v>23928</v>
      </c>
      <c r="H5508" s="1" t="s">
        <v>23929</v>
      </c>
      <c r="I5508" s="1" t="s">
        <v>23930</v>
      </c>
      <c r="J5508" s="1" t="s">
        <v>76</v>
      </c>
      <c r="K5508" s="1" t="s">
        <v>77</v>
      </c>
      <c r="L5508" s="1">
        <v>44133.0</v>
      </c>
      <c r="U5508" s="1">
        <v>-81.724503</v>
      </c>
      <c r="V5508" s="1">
        <v>41.309601</v>
      </c>
      <c r="X5508" s="1" t="s">
        <v>70</v>
      </c>
      <c r="Y5508" s="1" t="s">
        <v>70</v>
      </c>
      <c r="Z5508" s="1" t="s">
        <v>70</v>
      </c>
      <c r="AA5508" s="1" t="s">
        <v>70</v>
      </c>
      <c r="AB5508" s="1" t="s">
        <v>70</v>
      </c>
      <c r="AC5508" s="1" t="s">
        <v>80</v>
      </c>
      <c r="BG5508" s="1">
        <v>2009.0</v>
      </c>
    </row>
    <row r="5509">
      <c r="A5509" s="1">
        <v>1018112.0</v>
      </c>
      <c r="B5509" s="1" t="s">
        <v>23931</v>
      </c>
      <c r="C5509" s="2" t="s">
        <v>23932</v>
      </c>
      <c r="D5509" s="2" t="s">
        <v>23933</v>
      </c>
      <c r="E5509" s="2" t="s">
        <v>23934</v>
      </c>
      <c r="H5509" s="1" t="s">
        <v>23935</v>
      </c>
      <c r="I5509" s="1" t="s">
        <v>11454</v>
      </c>
      <c r="J5509" s="1" t="s">
        <v>3859</v>
      </c>
      <c r="K5509" s="1" t="s">
        <v>656</v>
      </c>
      <c r="L5509" s="1">
        <v>92025.0</v>
      </c>
      <c r="M5509" s="1" t="s">
        <v>915</v>
      </c>
      <c r="N5509" s="1" t="s">
        <v>23936</v>
      </c>
      <c r="U5509" s="1">
        <v>-117.0671</v>
      </c>
      <c r="V5509" s="1">
        <v>33.067039</v>
      </c>
      <c r="X5509" s="1" t="s">
        <v>69</v>
      </c>
      <c r="Y5509" s="1" t="s">
        <v>70</v>
      </c>
      <c r="Z5509" s="1" t="s">
        <v>70</v>
      </c>
      <c r="AA5509" s="1" t="s">
        <v>70</v>
      </c>
      <c r="AB5509" s="1" t="s">
        <v>69</v>
      </c>
      <c r="AC5509" s="1" t="s">
        <v>69</v>
      </c>
      <c r="AD5509" s="1" t="s">
        <v>70</v>
      </c>
      <c r="AE5509" s="1" t="s">
        <v>70</v>
      </c>
      <c r="AF5509" s="1" t="s">
        <v>70</v>
      </c>
      <c r="AG5509" s="1" t="s">
        <v>69</v>
      </c>
      <c r="AH5509" s="1" t="s">
        <v>69</v>
      </c>
      <c r="AI5509" s="1" t="s">
        <v>69</v>
      </c>
      <c r="AJ5509" s="1" t="s">
        <v>69</v>
      </c>
      <c r="AK5509" s="1" t="s">
        <v>69</v>
      </c>
      <c r="AL5509" s="1" t="s">
        <v>69</v>
      </c>
      <c r="AM5509" s="1" t="s">
        <v>70</v>
      </c>
      <c r="AN5509" s="1" t="s">
        <v>70</v>
      </c>
      <c r="AO5509" s="1" t="s">
        <v>69</v>
      </c>
      <c r="AP5509" s="1" t="s">
        <v>70</v>
      </c>
      <c r="AQ5509" s="1" t="s">
        <v>70</v>
      </c>
      <c r="AR5509" s="1" t="s">
        <v>70</v>
      </c>
      <c r="AS5509" s="1" t="s">
        <v>70</v>
      </c>
      <c r="AT5509" s="1" t="s">
        <v>69</v>
      </c>
      <c r="AU5509" s="1" t="s">
        <v>70</v>
      </c>
      <c r="AV5509" s="1" t="s">
        <v>69</v>
      </c>
      <c r="AW5509" s="1" t="s">
        <v>70</v>
      </c>
      <c r="AX5509" s="1" t="s">
        <v>70</v>
      </c>
      <c r="AY5509" s="1" t="s">
        <v>70</v>
      </c>
      <c r="AZ5509" s="1" t="s">
        <v>69</v>
      </c>
      <c r="BA5509" s="1" t="s">
        <v>70</v>
      </c>
      <c r="BB5509" s="1" t="s">
        <v>69</v>
      </c>
      <c r="BC5509" s="1" t="s">
        <v>70</v>
      </c>
      <c r="BD5509" s="1" t="s">
        <v>70</v>
      </c>
      <c r="BE5509" s="1" t="s">
        <v>70</v>
      </c>
      <c r="BF5509" s="1" t="s">
        <v>70</v>
      </c>
      <c r="BG5509" s="3">
        <v>42906.55</v>
      </c>
    </row>
    <row r="5510">
      <c r="A5510" s="1">
        <v>1005980.0</v>
      </c>
      <c r="B5510" s="1" t="s">
        <v>23937</v>
      </c>
      <c r="C5510" s="2" t="s">
        <v>23938</v>
      </c>
      <c r="H5510" s="1" t="s">
        <v>23939</v>
      </c>
      <c r="I5510" s="1" t="s">
        <v>12182</v>
      </c>
      <c r="J5510" s="1" t="s">
        <v>704</v>
      </c>
      <c r="K5510" s="1" t="s">
        <v>705</v>
      </c>
      <c r="L5510" s="1">
        <v>85260.0</v>
      </c>
      <c r="M5510" s="1" t="s">
        <v>312</v>
      </c>
      <c r="N5510" s="1" t="s">
        <v>205</v>
      </c>
      <c r="U5510" s="1">
        <v>-111.89255</v>
      </c>
      <c r="V5510" s="1">
        <v>33.582474</v>
      </c>
      <c r="W5510" s="1" t="s">
        <v>99</v>
      </c>
      <c r="X5510" s="1" t="s">
        <v>69</v>
      </c>
      <c r="Y5510" s="1" t="s">
        <v>70</v>
      </c>
      <c r="Z5510" s="1" t="s">
        <v>70</v>
      </c>
      <c r="AA5510" s="1" t="s">
        <v>70</v>
      </c>
      <c r="AB5510" s="1" t="s">
        <v>70</v>
      </c>
      <c r="AC5510" s="1" t="s">
        <v>70</v>
      </c>
      <c r="AD5510" s="1" t="s">
        <v>70</v>
      </c>
      <c r="AE5510" s="1" t="s">
        <v>70</v>
      </c>
      <c r="AF5510" s="1" t="s">
        <v>70</v>
      </c>
      <c r="AG5510" s="1" t="s">
        <v>70</v>
      </c>
      <c r="AH5510" s="1" t="s">
        <v>69</v>
      </c>
      <c r="AI5510" s="1" t="s">
        <v>70</v>
      </c>
      <c r="AJ5510" s="1" t="s">
        <v>69</v>
      </c>
      <c r="AK5510" s="1" t="s">
        <v>69</v>
      </c>
      <c r="AL5510" s="1" t="s">
        <v>70</v>
      </c>
      <c r="AM5510" s="1" t="s">
        <v>70</v>
      </c>
      <c r="AN5510" s="1" t="s">
        <v>70</v>
      </c>
      <c r="AO5510" s="1" t="s">
        <v>70</v>
      </c>
      <c r="AP5510" s="1" t="s">
        <v>70</v>
      </c>
      <c r="AQ5510" s="1" t="s">
        <v>70</v>
      </c>
      <c r="AR5510" s="1" t="s">
        <v>70</v>
      </c>
      <c r="AS5510" s="1" t="s">
        <v>70</v>
      </c>
      <c r="AT5510" s="1" t="s">
        <v>70</v>
      </c>
      <c r="AU5510" s="1" t="s">
        <v>70</v>
      </c>
      <c r="AV5510" s="1" t="s">
        <v>70</v>
      </c>
      <c r="AW5510" s="1" t="s">
        <v>70</v>
      </c>
      <c r="AX5510" s="1" t="s">
        <v>70</v>
      </c>
      <c r="AY5510" s="1" t="s">
        <v>70</v>
      </c>
      <c r="AZ5510" s="1" t="s">
        <v>69</v>
      </c>
      <c r="BA5510" s="1" t="s">
        <v>70</v>
      </c>
      <c r="BB5510" s="1" t="s">
        <v>70</v>
      </c>
      <c r="BC5510" s="1" t="s">
        <v>70</v>
      </c>
      <c r="BD5510" s="1" t="s">
        <v>70</v>
      </c>
      <c r="BE5510" s="1" t="s">
        <v>70</v>
      </c>
      <c r="BF5510" s="1" t="s">
        <v>70</v>
      </c>
      <c r="BG5510" s="3">
        <v>41449.52777777778</v>
      </c>
    </row>
    <row r="5511">
      <c r="A5511" s="1">
        <v>1007104.0</v>
      </c>
      <c r="B5511" s="1" t="s">
        <v>23940</v>
      </c>
      <c r="H5511" s="1" t="s">
        <v>23941</v>
      </c>
      <c r="I5511" s="1" t="s">
        <v>3565</v>
      </c>
      <c r="J5511" s="1" t="s">
        <v>3566</v>
      </c>
      <c r="K5511" s="1" t="s">
        <v>188</v>
      </c>
      <c r="L5511" s="1">
        <v>15212.0</v>
      </c>
      <c r="U5511" s="1">
        <v>-79.583397</v>
      </c>
      <c r="V5511" s="1">
        <v>40.0172</v>
      </c>
      <c r="X5511" s="1" t="s">
        <v>70</v>
      </c>
      <c r="Y5511" s="1" t="s">
        <v>70</v>
      </c>
      <c r="Z5511" s="1" t="s">
        <v>70</v>
      </c>
      <c r="AA5511" s="1" t="s">
        <v>70</v>
      </c>
      <c r="AB5511" s="1" t="s">
        <v>70</v>
      </c>
      <c r="AC5511" s="1" t="s">
        <v>80</v>
      </c>
      <c r="BG5511" s="1">
        <v>2009.0</v>
      </c>
    </row>
    <row r="5512">
      <c r="A5512" s="1">
        <v>1009884.0</v>
      </c>
      <c r="B5512" s="1" t="s">
        <v>23942</v>
      </c>
      <c r="C5512" s="2" t="s">
        <v>23943</v>
      </c>
      <c r="D5512" s="2" t="s">
        <v>23944</v>
      </c>
      <c r="E5512" s="2" t="s">
        <v>23945</v>
      </c>
      <c r="H5512" s="1" t="s">
        <v>23946</v>
      </c>
      <c r="I5512" s="1" t="s">
        <v>17716</v>
      </c>
      <c r="J5512" s="1" t="s">
        <v>748</v>
      </c>
      <c r="K5512" s="1" t="s">
        <v>188</v>
      </c>
      <c r="L5512" s="1">
        <v>17201.0</v>
      </c>
      <c r="M5512" s="1" t="s">
        <v>22792</v>
      </c>
      <c r="N5512" s="1" t="s">
        <v>205</v>
      </c>
      <c r="U5512" s="1">
        <v>-77.660957</v>
      </c>
      <c r="V5512" s="1">
        <v>39.938431</v>
      </c>
      <c r="X5512" s="1" t="s">
        <v>69</v>
      </c>
      <c r="Y5512" s="1" t="s">
        <v>70</v>
      </c>
      <c r="Z5512" s="1" t="s">
        <v>69</v>
      </c>
      <c r="AA5512" s="1" t="s">
        <v>69</v>
      </c>
      <c r="AB5512" s="1" t="s">
        <v>69</v>
      </c>
      <c r="AC5512" s="1" t="s">
        <v>69</v>
      </c>
      <c r="AD5512" s="1" t="s">
        <v>69</v>
      </c>
      <c r="AE5512" s="1" t="s">
        <v>69</v>
      </c>
      <c r="AF5512" s="1" t="s">
        <v>69</v>
      </c>
      <c r="AG5512" s="1" t="s">
        <v>69</v>
      </c>
      <c r="AH5512" s="1" t="s">
        <v>69</v>
      </c>
      <c r="AI5512" s="1" t="s">
        <v>70</v>
      </c>
      <c r="AJ5512" s="1" t="s">
        <v>69</v>
      </c>
      <c r="AK5512" s="1" t="s">
        <v>69</v>
      </c>
      <c r="AL5512" s="1" t="s">
        <v>69</v>
      </c>
      <c r="AM5512" s="1" t="s">
        <v>69</v>
      </c>
      <c r="AN5512" s="1" t="s">
        <v>69</v>
      </c>
      <c r="AO5512" s="1" t="s">
        <v>69</v>
      </c>
      <c r="AP5512" s="1" t="s">
        <v>70</v>
      </c>
      <c r="AQ5512" s="1" t="s">
        <v>70</v>
      </c>
      <c r="AR5512" s="1" t="s">
        <v>69</v>
      </c>
      <c r="AS5512" s="1" t="s">
        <v>70</v>
      </c>
      <c r="AT5512" s="1" t="s">
        <v>69</v>
      </c>
      <c r="AU5512" s="1" t="s">
        <v>69</v>
      </c>
      <c r="AV5512" s="1" t="s">
        <v>70</v>
      </c>
      <c r="AW5512" s="1" t="s">
        <v>70</v>
      </c>
      <c r="AX5512" s="1" t="s">
        <v>70</v>
      </c>
      <c r="AY5512" s="1" t="s">
        <v>70</v>
      </c>
      <c r="AZ5512" s="1" t="s">
        <v>69</v>
      </c>
      <c r="BA5512" s="1" t="s">
        <v>70</v>
      </c>
      <c r="BB5512" s="1" t="s">
        <v>70</v>
      </c>
      <c r="BC5512" s="1" t="s">
        <v>70</v>
      </c>
      <c r="BD5512" s="1" t="s">
        <v>70</v>
      </c>
      <c r="BE5512" s="1" t="s">
        <v>70</v>
      </c>
      <c r="BF5512" s="1" t="s">
        <v>70</v>
      </c>
      <c r="BG5512" s="3">
        <v>42556.34305555555</v>
      </c>
    </row>
    <row r="5513">
      <c r="A5513" s="1">
        <v>1018455.0</v>
      </c>
      <c r="B5513" s="1" t="s">
        <v>23947</v>
      </c>
      <c r="C5513" s="2" t="s">
        <v>23948</v>
      </c>
      <c r="H5513" s="1" t="s">
        <v>23949</v>
      </c>
      <c r="I5513" s="1" t="s">
        <v>12054</v>
      </c>
      <c r="J5513" s="1" t="s">
        <v>5087</v>
      </c>
      <c r="K5513" s="1" t="s">
        <v>311</v>
      </c>
      <c r="L5513" s="1">
        <v>20622.0</v>
      </c>
      <c r="M5513" s="1" t="s">
        <v>695</v>
      </c>
      <c r="N5513" s="1" t="s">
        <v>15011</v>
      </c>
      <c r="U5513" s="1">
        <v>-76.775627</v>
      </c>
      <c r="V5513" s="1">
        <v>38.473537</v>
      </c>
      <c r="X5513" s="1" t="s">
        <v>69</v>
      </c>
      <c r="Y5513" s="1" t="s">
        <v>69</v>
      </c>
      <c r="Z5513" s="1" t="s">
        <v>70</v>
      </c>
      <c r="AA5513" s="1" t="s">
        <v>69</v>
      </c>
      <c r="AB5513" s="1" t="s">
        <v>70</v>
      </c>
      <c r="AC5513" s="1" t="s">
        <v>80</v>
      </c>
      <c r="AD5513" s="1" t="s">
        <v>69</v>
      </c>
      <c r="AE5513" s="1" t="s">
        <v>70</v>
      </c>
      <c r="AF5513" s="1" t="s">
        <v>69</v>
      </c>
      <c r="AG5513" s="1" t="s">
        <v>69</v>
      </c>
      <c r="AH5513" s="1" t="s">
        <v>69</v>
      </c>
      <c r="AI5513" s="1" t="s">
        <v>70</v>
      </c>
      <c r="AJ5513" s="1" t="s">
        <v>70</v>
      </c>
      <c r="AK5513" s="1" t="s">
        <v>69</v>
      </c>
      <c r="AL5513" s="1" t="s">
        <v>69</v>
      </c>
      <c r="AM5513" s="1" t="s">
        <v>69</v>
      </c>
      <c r="AN5513" s="1" t="s">
        <v>70</v>
      </c>
      <c r="AO5513" s="1" t="s">
        <v>70</v>
      </c>
      <c r="AP5513" s="1" t="s">
        <v>70</v>
      </c>
      <c r="AQ5513" s="1" t="s">
        <v>70</v>
      </c>
      <c r="AR5513" s="1" t="s">
        <v>69</v>
      </c>
      <c r="AS5513" s="1" t="s">
        <v>70</v>
      </c>
      <c r="AT5513" s="1" t="s">
        <v>69</v>
      </c>
      <c r="AU5513" s="1" t="s">
        <v>69</v>
      </c>
      <c r="AV5513" s="1" t="s">
        <v>69</v>
      </c>
      <c r="AW5513" s="1" t="s">
        <v>69</v>
      </c>
      <c r="AX5513" s="1" t="s">
        <v>70</v>
      </c>
      <c r="AY5513" s="1" t="s">
        <v>69</v>
      </c>
      <c r="AZ5513" s="1" t="s">
        <v>69</v>
      </c>
      <c r="BA5513" s="1" t="s">
        <v>70</v>
      </c>
      <c r="BB5513" s="1" t="s">
        <v>70</v>
      </c>
      <c r="BC5513" s="1" t="s">
        <v>70</v>
      </c>
      <c r="BD5513" s="1" t="s">
        <v>70</v>
      </c>
      <c r="BE5513" s="1" t="s">
        <v>70</v>
      </c>
      <c r="BF5513" s="1" t="s">
        <v>70</v>
      </c>
      <c r="BG5513" s="3">
        <v>43311.32708333333</v>
      </c>
    </row>
    <row r="5514">
      <c r="A5514" s="1">
        <v>1011303.0</v>
      </c>
      <c r="B5514" s="1" t="s">
        <v>23950</v>
      </c>
      <c r="C5514" s="2" t="s">
        <v>23951</v>
      </c>
      <c r="D5514" s="2" t="s">
        <v>23952</v>
      </c>
      <c r="E5514" s="1" t="s">
        <v>23953</v>
      </c>
      <c r="G5514" s="1" t="s">
        <v>23954</v>
      </c>
      <c r="H5514" s="1" t="s">
        <v>23955</v>
      </c>
      <c r="I5514" s="1" t="s">
        <v>19952</v>
      </c>
      <c r="J5514" s="1" t="s">
        <v>19952</v>
      </c>
      <c r="K5514" s="1" t="s">
        <v>181</v>
      </c>
      <c r="L5514" s="1">
        <v>22554.0</v>
      </c>
      <c r="M5514" s="1" t="s">
        <v>23956</v>
      </c>
      <c r="N5514" s="1" t="s">
        <v>1144</v>
      </c>
      <c r="U5514" s="1">
        <v>-77.405594</v>
      </c>
      <c r="V5514" s="1">
        <v>38.414944</v>
      </c>
      <c r="X5514" s="1" t="s">
        <v>69</v>
      </c>
      <c r="Y5514" s="1" t="s">
        <v>70</v>
      </c>
      <c r="Z5514" s="1" t="s">
        <v>70</v>
      </c>
      <c r="AA5514" s="1" t="s">
        <v>70</v>
      </c>
      <c r="AB5514" s="1" t="s">
        <v>69</v>
      </c>
      <c r="AC5514" s="1" t="s">
        <v>70</v>
      </c>
      <c r="AD5514" s="1" t="s">
        <v>69</v>
      </c>
      <c r="AE5514" s="1" t="s">
        <v>70</v>
      </c>
      <c r="AF5514" s="1" t="s">
        <v>69</v>
      </c>
      <c r="AG5514" s="1" t="s">
        <v>69</v>
      </c>
      <c r="AH5514" s="1" t="s">
        <v>69</v>
      </c>
      <c r="AI5514" s="1" t="s">
        <v>70</v>
      </c>
      <c r="AJ5514" s="1" t="s">
        <v>69</v>
      </c>
      <c r="AK5514" s="1" t="s">
        <v>69</v>
      </c>
      <c r="AL5514" s="1" t="s">
        <v>69</v>
      </c>
      <c r="AM5514" s="1" t="s">
        <v>69</v>
      </c>
      <c r="AN5514" s="1" t="s">
        <v>70</v>
      </c>
      <c r="AO5514" s="1" t="s">
        <v>69</v>
      </c>
      <c r="AP5514" s="1" t="s">
        <v>70</v>
      </c>
      <c r="AQ5514" s="1" t="s">
        <v>69</v>
      </c>
      <c r="AR5514" s="1" t="s">
        <v>69</v>
      </c>
      <c r="AS5514" s="1" t="s">
        <v>69</v>
      </c>
      <c r="AT5514" s="1" t="s">
        <v>69</v>
      </c>
      <c r="AU5514" s="1" t="s">
        <v>69</v>
      </c>
      <c r="AV5514" s="1" t="s">
        <v>70</v>
      </c>
      <c r="AW5514" s="1" t="s">
        <v>69</v>
      </c>
      <c r="AX5514" s="1" t="s">
        <v>69</v>
      </c>
      <c r="AY5514" s="1" t="s">
        <v>70</v>
      </c>
      <c r="AZ5514" s="1" t="s">
        <v>69</v>
      </c>
      <c r="BA5514" s="1" t="s">
        <v>70</v>
      </c>
      <c r="BB5514" s="1" t="s">
        <v>70</v>
      </c>
      <c r="BC5514" s="1" t="s">
        <v>69</v>
      </c>
      <c r="BD5514" s="1" t="s">
        <v>69</v>
      </c>
      <c r="BE5514" s="1" t="s">
        <v>70</v>
      </c>
      <c r="BF5514" s="1" t="s">
        <v>69</v>
      </c>
      <c r="BG5514" s="3">
        <v>42548.56875</v>
      </c>
    </row>
    <row r="5515">
      <c r="A5515" s="1">
        <v>1016896.0</v>
      </c>
      <c r="B5515" s="1" t="s">
        <v>23957</v>
      </c>
      <c r="C5515" s="2" t="s">
        <v>23958</v>
      </c>
      <c r="D5515" s="2" t="s">
        <v>23959</v>
      </c>
      <c r="H5515" s="1" t="s">
        <v>23960</v>
      </c>
      <c r="I5515" s="1" t="s">
        <v>19952</v>
      </c>
      <c r="J5515" s="1" t="s">
        <v>19952</v>
      </c>
      <c r="K5515" s="1" t="s">
        <v>181</v>
      </c>
      <c r="L5515" s="1">
        <v>22554.0</v>
      </c>
      <c r="M5515" s="1" t="s">
        <v>23961</v>
      </c>
      <c r="N5515" s="1" t="s">
        <v>1144</v>
      </c>
      <c r="U5515" s="1">
        <v>-77.407211</v>
      </c>
      <c r="V5515" s="1">
        <v>38.415173</v>
      </c>
      <c r="X5515" s="1" t="s">
        <v>69</v>
      </c>
      <c r="Y5515" s="1" t="s">
        <v>70</v>
      </c>
      <c r="Z5515" s="1" t="s">
        <v>70</v>
      </c>
      <c r="AA5515" s="1" t="s">
        <v>70</v>
      </c>
      <c r="AB5515" s="1" t="s">
        <v>69</v>
      </c>
      <c r="AC5515" s="1" t="s">
        <v>70</v>
      </c>
      <c r="AD5515" s="1" t="s">
        <v>69</v>
      </c>
      <c r="AE5515" s="1" t="s">
        <v>69</v>
      </c>
      <c r="AF5515" s="1" t="s">
        <v>69</v>
      </c>
      <c r="AG5515" s="1" t="s">
        <v>69</v>
      </c>
      <c r="AH5515" s="1" t="s">
        <v>69</v>
      </c>
      <c r="AI5515" s="1" t="s">
        <v>70</v>
      </c>
      <c r="AJ5515" s="1" t="s">
        <v>69</v>
      </c>
      <c r="AK5515" s="1" t="s">
        <v>69</v>
      </c>
      <c r="AL5515" s="1" t="s">
        <v>69</v>
      </c>
      <c r="AM5515" s="1" t="s">
        <v>69</v>
      </c>
      <c r="AN5515" s="1" t="s">
        <v>70</v>
      </c>
      <c r="AO5515" s="1" t="s">
        <v>69</v>
      </c>
      <c r="AP5515" s="1" t="s">
        <v>70</v>
      </c>
      <c r="AQ5515" s="1" t="s">
        <v>70</v>
      </c>
      <c r="AR5515" s="1" t="s">
        <v>69</v>
      </c>
      <c r="AS5515" s="1" t="s">
        <v>69</v>
      </c>
      <c r="AT5515" s="1" t="s">
        <v>69</v>
      </c>
      <c r="AU5515" s="1" t="s">
        <v>69</v>
      </c>
      <c r="AV5515" s="1" t="s">
        <v>70</v>
      </c>
      <c r="AW5515" s="1" t="s">
        <v>69</v>
      </c>
      <c r="AX5515" s="1" t="s">
        <v>69</v>
      </c>
      <c r="AY5515" s="1" t="s">
        <v>70</v>
      </c>
      <c r="AZ5515" s="1" t="s">
        <v>69</v>
      </c>
      <c r="BA5515" s="1" t="s">
        <v>70</v>
      </c>
      <c r="BB5515" s="1" t="s">
        <v>70</v>
      </c>
      <c r="BC5515" s="1" t="s">
        <v>69</v>
      </c>
      <c r="BD5515" s="1" t="s">
        <v>69</v>
      </c>
      <c r="BE5515" s="1" t="s">
        <v>70</v>
      </c>
      <c r="BF5515" s="1" t="s">
        <v>69</v>
      </c>
      <c r="BG5515" s="3">
        <v>42828.65625</v>
      </c>
    </row>
    <row r="5516">
      <c r="A5516" s="1">
        <v>1001488.0</v>
      </c>
      <c r="B5516" s="1" t="s">
        <v>23962</v>
      </c>
      <c r="H5516" s="1" t="s">
        <v>23963</v>
      </c>
      <c r="I5516" s="1" t="s">
        <v>23964</v>
      </c>
      <c r="J5516" s="1" t="s">
        <v>4420</v>
      </c>
      <c r="K5516" s="1" t="s">
        <v>670</v>
      </c>
      <c r="L5516" s="1">
        <v>27326.0</v>
      </c>
      <c r="U5516" s="1">
        <v>-79.543503</v>
      </c>
      <c r="V5516" s="1">
        <v>36.4561</v>
      </c>
      <c r="X5516" s="1" t="s">
        <v>70</v>
      </c>
      <c r="Y5516" s="1" t="s">
        <v>70</v>
      </c>
      <c r="Z5516" s="1" t="s">
        <v>70</v>
      </c>
      <c r="AA5516" s="1" t="s">
        <v>70</v>
      </c>
      <c r="AB5516" s="1" t="s">
        <v>70</v>
      </c>
      <c r="AC5516" s="1" t="s">
        <v>80</v>
      </c>
      <c r="BG5516" s="1">
        <v>2009.0</v>
      </c>
    </row>
    <row r="5517">
      <c r="A5517" s="1">
        <v>1003931.0</v>
      </c>
      <c r="B5517" s="1" t="s">
        <v>23965</v>
      </c>
      <c r="I5517" s="1" t="s">
        <v>23966</v>
      </c>
      <c r="J5517" s="1" t="s">
        <v>22107</v>
      </c>
      <c r="K5517" s="1" t="s">
        <v>1272</v>
      </c>
      <c r="U5517" s="1">
        <v>-101.715</v>
      </c>
      <c r="V5517" s="1">
        <v>48.442101</v>
      </c>
      <c r="X5517" s="1" t="s">
        <v>70</v>
      </c>
      <c r="Y5517" s="1" t="s">
        <v>70</v>
      </c>
      <c r="Z5517" s="1" t="s">
        <v>70</v>
      </c>
      <c r="AA5517" s="1" t="s">
        <v>70</v>
      </c>
      <c r="AB5517" s="1" t="s">
        <v>70</v>
      </c>
      <c r="AC5517" s="1" t="s">
        <v>80</v>
      </c>
      <c r="BG5517" s="1">
        <v>2009.0</v>
      </c>
    </row>
    <row r="5518">
      <c r="A5518" s="1">
        <v>1003180.0</v>
      </c>
      <c r="B5518" s="1" t="s">
        <v>23967</v>
      </c>
      <c r="C5518" s="2" t="s">
        <v>23968</v>
      </c>
      <c r="H5518" s="1" t="s">
        <v>23969</v>
      </c>
      <c r="I5518" s="1" t="s">
        <v>23970</v>
      </c>
      <c r="J5518" s="1" t="s">
        <v>2435</v>
      </c>
      <c r="K5518" s="1" t="s">
        <v>96</v>
      </c>
      <c r="L5518" s="1">
        <v>14120.0</v>
      </c>
      <c r="M5518" s="1" t="s">
        <v>1081</v>
      </c>
      <c r="N5518" s="1" t="s">
        <v>3603</v>
      </c>
      <c r="U5518" s="1">
        <v>-78.870529</v>
      </c>
      <c r="V5518" s="1">
        <v>43.033985</v>
      </c>
      <c r="W5518" s="1" t="s">
        <v>136</v>
      </c>
      <c r="X5518" s="1" t="s">
        <v>69</v>
      </c>
      <c r="Y5518" s="1" t="s">
        <v>69</v>
      </c>
      <c r="Z5518" s="1" t="s">
        <v>69</v>
      </c>
      <c r="AA5518" s="1" t="s">
        <v>69</v>
      </c>
      <c r="AB5518" s="1" t="s">
        <v>69</v>
      </c>
      <c r="AC5518" s="1" t="s">
        <v>80</v>
      </c>
      <c r="AD5518" s="1" t="s">
        <v>69</v>
      </c>
      <c r="AE5518" s="1" t="s">
        <v>69</v>
      </c>
      <c r="AF5518" s="1" t="s">
        <v>69</v>
      </c>
      <c r="AG5518" s="1" t="s">
        <v>69</v>
      </c>
      <c r="AH5518" s="1" t="s">
        <v>69</v>
      </c>
      <c r="AI5518" s="1" t="s">
        <v>70</v>
      </c>
      <c r="AJ5518" s="1" t="s">
        <v>69</v>
      </c>
      <c r="AK5518" s="1" t="s">
        <v>69</v>
      </c>
      <c r="AL5518" s="1" t="s">
        <v>69</v>
      </c>
      <c r="AM5518" s="1" t="s">
        <v>69</v>
      </c>
      <c r="AN5518" s="1" t="s">
        <v>69</v>
      </c>
      <c r="AO5518" s="1" t="s">
        <v>69</v>
      </c>
      <c r="AP5518" s="1" t="s">
        <v>70</v>
      </c>
      <c r="AQ5518" s="1" t="s">
        <v>69</v>
      </c>
      <c r="AR5518" s="1" t="s">
        <v>69</v>
      </c>
      <c r="AS5518" s="1" t="s">
        <v>69</v>
      </c>
      <c r="AT5518" s="1" t="s">
        <v>69</v>
      </c>
      <c r="AU5518" s="1" t="s">
        <v>69</v>
      </c>
      <c r="AV5518" s="1" t="s">
        <v>69</v>
      </c>
      <c r="AW5518" s="1" t="s">
        <v>69</v>
      </c>
      <c r="AX5518" s="1" t="s">
        <v>69</v>
      </c>
      <c r="AY5518" s="1" t="s">
        <v>70</v>
      </c>
      <c r="AZ5518" s="1" t="s">
        <v>69</v>
      </c>
      <c r="BA5518" s="1" t="s">
        <v>69</v>
      </c>
      <c r="BB5518" s="1" t="s">
        <v>69</v>
      </c>
      <c r="BC5518" s="1" t="s">
        <v>69</v>
      </c>
      <c r="BD5518" s="1" t="s">
        <v>69</v>
      </c>
      <c r="BE5518" s="1" t="s">
        <v>69</v>
      </c>
      <c r="BF5518" s="1" t="s">
        <v>70</v>
      </c>
      <c r="BG5518" s="3">
        <v>41712.89166666667</v>
      </c>
    </row>
    <row r="5519">
      <c r="A5519" s="1">
        <v>1003084.0</v>
      </c>
      <c r="B5519" s="1" t="s">
        <v>23971</v>
      </c>
      <c r="H5519" s="1" t="s">
        <v>23972</v>
      </c>
      <c r="I5519" s="1" t="s">
        <v>23973</v>
      </c>
      <c r="J5519" s="1" t="s">
        <v>8372</v>
      </c>
      <c r="K5519" s="1" t="s">
        <v>64</v>
      </c>
      <c r="L5519" s="1">
        <v>5855.0</v>
      </c>
      <c r="U5519" s="1">
        <v>-72.399803</v>
      </c>
      <c r="V5519" s="1">
        <v>44.994499</v>
      </c>
      <c r="X5519" s="1" t="s">
        <v>70</v>
      </c>
      <c r="Y5519" s="1" t="s">
        <v>70</v>
      </c>
      <c r="Z5519" s="1" t="s">
        <v>70</v>
      </c>
      <c r="AA5519" s="1" t="s">
        <v>70</v>
      </c>
      <c r="AB5519" s="1" t="s">
        <v>70</v>
      </c>
      <c r="AC5519" s="1" t="s">
        <v>80</v>
      </c>
      <c r="BG5519" s="1">
        <v>2009.0</v>
      </c>
    </row>
    <row r="5520">
      <c r="A5520" s="1">
        <v>1007054.0</v>
      </c>
      <c r="B5520" s="1" t="s">
        <v>23974</v>
      </c>
      <c r="H5520" s="1" t="s">
        <v>23975</v>
      </c>
      <c r="I5520" s="1" t="s">
        <v>23976</v>
      </c>
      <c r="J5520" s="1" t="s">
        <v>23977</v>
      </c>
      <c r="K5520" s="1" t="s">
        <v>148</v>
      </c>
      <c r="U5520" s="1">
        <v>-123.313</v>
      </c>
      <c r="V5520" s="1">
        <v>43.662701</v>
      </c>
      <c r="X5520" s="1" t="s">
        <v>70</v>
      </c>
      <c r="Y5520" s="1" t="s">
        <v>70</v>
      </c>
      <c r="Z5520" s="1" t="s">
        <v>70</v>
      </c>
      <c r="AA5520" s="1" t="s">
        <v>70</v>
      </c>
      <c r="AB5520" s="1" t="s">
        <v>70</v>
      </c>
      <c r="AC5520" s="1" t="s">
        <v>80</v>
      </c>
      <c r="BG5520" s="1">
        <v>2011.0</v>
      </c>
    </row>
    <row r="5521">
      <c r="A5521" s="1">
        <v>1003739.0</v>
      </c>
      <c r="B5521" s="1" t="s">
        <v>23978</v>
      </c>
      <c r="C5521" s="2" t="s">
        <v>23979</v>
      </c>
      <c r="D5521" s="2" t="s">
        <v>23980</v>
      </c>
      <c r="E5521" s="2" t="s">
        <v>23981</v>
      </c>
      <c r="F5521" s="2" t="s">
        <v>23982</v>
      </c>
      <c r="G5521" s="2" t="s">
        <v>23983</v>
      </c>
      <c r="H5521" s="1" t="s">
        <v>23984</v>
      </c>
      <c r="I5521" s="1" t="s">
        <v>23985</v>
      </c>
      <c r="J5521" s="1" t="s">
        <v>76</v>
      </c>
      <c r="K5521" s="1" t="s">
        <v>77</v>
      </c>
      <c r="L5521" s="1">
        <v>44022.0</v>
      </c>
      <c r="M5521" s="1" t="s">
        <v>3003</v>
      </c>
      <c r="N5521" s="1" t="s">
        <v>5253</v>
      </c>
      <c r="U5521" s="1">
        <v>-81.391701</v>
      </c>
      <c r="V5521" s="1">
        <v>41.430359</v>
      </c>
      <c r="W5521" s="1" t="s">
        <v>548</v>
      </c>
      <c r="X5521" s="1" t="s">
        <v>69</v>
      </c>
      <c r="Y5521" s="1" t="s">
        <v>69</v>
      </c>
      <c r="Z5521" s="1" t="s">
        <v>69</v>
      </c>
      <c r="AA5521" s="1" t="s">
        <v>69</v>
      </c>
      <c r="AB5521" s="1" t="s">
        <v>69</v>
      </c>
      <c r="AC5521" s="1" t="s">
        <v>69</v>
      </c>
      <c r="AD5521" s="1" t="s">
        <v>69</v>
      </c>
      <c r="AE5521" s="1" t="s">
        <v>69</v>
      </c>
      <c r="AF5521" s="1" t="s">
        <v>69</v>
      </c>
      <c r="AG5521" s="1" t="s">
        <v>69</v>
      </c>
      <c r="AH5521" s="1" t="s">
        <v>69</v>
      </c>
      <c r="AI5521" s="1" t="s">
        <v>70</v>
      </c>
      <c r="AJ5521" s="1" t="s">
        <v>69</v>
      </c>
      <c r="AK5521" s="1" t="s">
        <v>69</v>
      </c>
      <c r="AL5521" s="1" t="s">
        <v>69</v>
      </c>
      <c r="AM5521" s="1" t="s">
        <v>69</v>
      </c>
      <c r="AN5521" s="1" t="s">
        <v>70</v>
      </c>
      <c r="AO5521" s="1" t="s">
        <v>69</v>
      </c>
      <c r="AP5521" s="1" t="s">
        <v>70</v>
      </c>
      <c r="AQ5521" s="1" t="s">
        <v>70</v>
      </c>
      <c r="AR5521" s="1" t="s">
        <v>69</v>
      </c>
      <c r="AS5521" s="1" t="s">
        <v>69</v>
      </c>
      <c r="AT5521" s="1" t="s">
        <v>70</v>
      </c>
      <c r="AU5521" s="1" t="s">
        <v>69</v>
      </c>
      <c r="AV5521" s="1" t="s">
        <v>69</v>
      </c>
      <c r="AW5521" s="1" t="s">
        <v>70</v>
      </c>
      <c r="AX5521" s="1" t="s">
        <v>70</v>
      </c>
      <c r="AY5521" s="1" t="s">
        <v>70</v>
      </c>
      <c r="AZ5521" s="1" t="s">
        <v>69</v>
      </c>
      <c r="BA5521" s="1" t="s">
        <v>69</v>
      </c>
      <c r="BB5521" s="1" t="s">
        <v>69</v>
      </c>
      <c r="BC5521" s="1" t="s">
        <v>70</v>
      </c>
      <c r="BD5521" s="1" t="s">
        <v>70</v>
      </c>
      <c r="BE5521" s="1" t="s">
        <v>70</v>
      </c>
      <c r="BF5521" s="1" t="s">
        <v>70</v>
      </c>
      <c r="BG5521" s="3">
        <v>41712.50555555556</v>
      </c>
    </row>
    <row r="5522">
      <c r="A5522" s="1">
        <v>1003741.0</v>
      </c>
      <c r="B5522" s="1" t="s">
        <v>23986</v>
      </c>
      <c r="C5522" s="2" t="s">
        <v>23987</v>
      </c>
      <c r="H5522" s="1" t="s">
        <v>23988</v>
      </c>
      <c r="I5522" s="1" t="s">
        <v>23989</v>
      </c>
      <c r="J5522" s="1" t="s">
        <v>76</v>
      </c>
      <c r="K5522" s="1" t="s">
        <v>77</v>
      </c>
      <c r="L5522" s="1">
        <v>44122.0</v>
      </c>
      <c r="M5522" s="1" t="s">
        <v>1850</v>
      </c>
      <c r="N5522" s="1" t="s">
        <v>21742</v>
      </c>
      <c r="U5522" s="1">
        <v>-81.489159</v>
      </c>
      <c r="V5522" s="1">
        <v>41.500523</v>
      </c>
      <c r="X5522" s="1" t="s">
        <v>69</v>
      </c>
      <c r="Y5522" s="1" t="s">
        <v>69</v>
      </c>
      <c r="Z5522" s="1" t="s">
        <v>69</v>
      </c>
      <c r="AA5522" s="1" t="s">
        <v>69</v>
      </c>
      <c r="AB5522" s="1" t="s">
        <v>69</v>
      </c>
      <c r="AC5522" s="1" t="s">
        <v>69</v>
      </c>
      <c r="AD5522" s="1" t="s">
        <v>69</v>
      </c>
      <c r="AE5522" s="1" t="s">
        <v>69</v>
      </c>
      <c r="AF5522" s="1" t="s">
        <v>69</v>
      </c>
      <c r="AG5522" s="1" t="s">
        <v>69</v>
      </c>
      <c r="AH5522" s="1" t="s">
        <v>69</v>
      </c>
      <c r="AI5522" s="1" t="s">
        <v>70</v>
      </c>
      <c r="AJ5522" s="1" t="s">
        <v>69</v>
      </c>
      <c r="AK5522" s="1" t="s">
        <v>69</v>
      </c>
      <c r="AL5522" s="1" t="s">
        <v>69</v>
      </c>
      <c r="AM5522" s="1" t="s">
        <v>69</v>
      </c>
      <c r="AN5522" s="1" t="s">
        <v>69</v>
      </c>
      <c r="AO5522" s="1" t="s">
        <v>69</v>
      </c>
      <c r="AP5522" s="1" t="s">
        <v>69</v>
      </c>
      <c r="AQ5522" s="1" t="s">
        <v>69</v>
      </c>
      <c r="AR5522" s="1" t="s">
        <v>69</v>
      </c>
      <c r="AS5522" s="1" t="s">
        <v>69</v>
      </c>
      <c r="AT5522" s="1" t="s">
        <v>69</v>
      </c>
      <c r="AU5522" s="1" t="s">
        <v>69</v>
      </c>
      <c r="AV5522" s="1" t="s">
        <v>69</v>
      </c>
      <c r="AW5522" s="1" t="s">
        <v>70</v>
      </c>
      <c r="AX5522" s="1" t="s">
        <v>70</v>
      </c>
      <c r="AY5522" s="1" t="s">
        <v>70</v>
      </c>
      <c r="AZ5522" s="1" t="s">
        <v>70</v>
      </c>
      <c r="BA5522" s="1" t="s">
        <v>70</v>
      </c>
      <c r="BB5522" s="1" t="s">
        <v>70</v>
      </c>
      <c r="BC5522" s="1" t="s">
        <v>70</v>
      </c>
      <c r="BD5522" s="1" t="s">
        <v>70</v>
      </c>
      <c r="BE5522" s="1" t="s">
        <v>70</v>
      </c>
      <c r="BF5522" s="1" t="s">
        <v>70</v>
      </c>
      <c r="BG5522" s="3">
        <v>41036.62777777778</v>
      </c>
    </row>
    <row r="5523">
      <c r="A5523" s="1">
        <v>1003742.0</v>
      </c>
      <c r="B5523" s="1" t="s">
        <v>23990</v>
      </c>
      <c r="C5523" s="2" t="s">
        <v>23991</v>
      </c>
      <c r="D5523" s="2" t="s">
        <v>23980</v>
      </c>
      <c r="E5523" s="2" t="s">
        <v>23981</v>
      </c>
      <c r="F5523" s="2" t="s">
        <v>23982</v>
      </c>
      <c r="G5523" s="2" t="s">
        <v>23983</v>
      </c>
      <c r="H5523" s="1" t="s">
        <v>23992</v>
      </c>
      <c r="I5523" s="1" t="s">
        <v>23993</v>
      </c>
      <c r="J5523" s="1" t="s">
        <v>76</v>
      </c>
      <c r="K5523" s="1" t="s">
        <v>77</v>
      </c>
      <c r="L5523" s="1">
        <v>44145.0</v>
      </c>
      <c r="M5523" s="1" t="s">
        <v>23994</v>
      </c>
      <c r="N5523" s="1" t="s">
        <v>79</v>
      </c>
      <c r="O5523" s="1" t="s">
        <v>23995</v>
      </c>
      <c r="P5523" s="1" t="s">
        <v>490</v>
      </c>
      <c r="U5523" s="1">
        <v>-81.950409</v>
      </c>
      <c r="V5523" s="1">
        <v>41.457882</v>
      </c>
      <c r="W5523" s="1" t="s">
        <v>99</v>
      </c>
      <c r="X5523" s="1" t="s">
        <v>69</v>
      </c>
      <c r="Y5523" s="1" t="s">
        <v>69</v>
      </c>
      <c r="Z5523" s="1" t="s">
        <v>69</v>
      </c>
      <c r="AA5523" s="1" t="s">
        <v>69</v>
      </c>
      <c r="AB5523" s="1" t="s">
        <v>69</v>
      </c>
      <c r="AC5523" s="1" t="s">
        <v>69</v>
      </c>
      <c r="AD5523" s="1" t="s">
        <v>69</v>
      </c>
      <c r="AE5523" s="1" t="s">
        <v>69</v>
      </c>
      <c r="AF5523" s="1" t="s">
        <v>69</v>
      </c>
      <c r="AG5523" s="1" t="s">
        <v>69</v>
      </c>
      <c r="AH5523" s="1" t="s">
        <v>69</v>
      </c>
      <c r="AI5523" s="1" t="s">
        <v>70</v>
      </c>
      <c r="AJ5523" s="1" t="s">
        <v>69</v>
      </c>
      <c r="AK5523" s="1" t="s">
        <v>69</v>
      </c>
      <c r="AL5523" s="1" t="s">
        <v>69</v>
      </c>
      <c r="AM5523" s="1" t="s">
        <v>69</v>
      </c>
      <c r="AN5523" s="1" t="s">
        <v>69</v>
      </c>
      <c r="AO5523" s="1" t="s">
        <v>69</v>
      </c>
      <c r="AP5523" s="1" t="s">
        <v>70</v>
      </c>
      <c r="AQ5523" s="1" t="s">
        <v>70</v>
      </c>
      <c r="AR5523" s="1" t="s">
        <v>69</v>
      </c>
      <c r="AS5523" s="1" t="s">
        <v>69</v>
      </c>
      <c r="AT5523" s="1" t="s">
        <v>69</v>
      </c>
      <c r="AU5523" s="1" t="s">
        <v>69</v>
      </c>
      <c r="AV5523" s="1" t="s">
        <v>69</v>
      </c>
      <c r="AW5523" s="1" t="s">
        <v>70</v>
      </c>
      <c r="AX5523" s="1" t="s">
        <v>69</v>
      </c>
      <c r="AY5523" s="1" t="s">
        <v>69</v>
      </c>
      <c r="AZ5523" s="1" t="s">
        <v>69</v>
      </c>
      <c r="BA5523" s="1" t="s">
        <v>69</v>
      </c>
      <c r="BB5523" s="1" t="s">
        <v>69</v>
      </c>
      <c r="BC5523" s="1" t="s">
        <v>69</v>
      </c>
      <c r="BD5523" s="1" t="s">
        <v>70</v>
      </c>
      <c r="BE5523" s="1" t="s">
        <v>70</v>
      </c>
      <c r="BF5523" s="1" t="s">
        <v>69</v>
      </c>
      <c r="BG5523" s="3">
        <v>41712.51736111111</v>
      </c>
    </row>
    <row r="5524">
      <c r="A5524" s="1">
        <v>1003744.0</v>
      </c>
      <c r="B5524" s="1" t="s">
        <v>23996</v>
      </c>
      <c r="C5524" s="2" t="s">
        <v>23997</v>
      </c>
      <c r="D5524" s="2" t="s">
        <v>23980</v>
      </c>
      <c r="E5524" s="2" t="s">
        <v>23981</v>
      </c>
      <c r="F5524" s="2" t="s">
        <v>23982</v>
      </c>
      <c r="G5524" s="2" t="s">
        <v>23983</v>
      </c>
      <c r="H5524" s="1" t="s">
        <v>23998</v>
      </c>
      <c r="I5524" s="1" t="s">
        <v>4077</v>
      </c>
      <c r="J5524" s="1" t="s">
        <v>76</v>
      </c>
      <c r="K5524" s="1" t="s">
        <v>77</v>
      </c>
      <c r="L5524" s="1">
        <v>44115.0</v>
      </c>
      <c r="M5524" s="1" t="s">
        <v>23999</v>
      </c>
      <c r="N5524" s="1" t="s">
        <v>7394</v>
      </c>
      <c r="U5524" s="1">
        <v>-81.681847</v>
      </c>
      <c r="V5524" s="1">
        <v>41.500652</v>
      </c>
      <c r="W5524" s="1" t="s">
        <v>136</v>
      </c>
      <c r="X5524" s="1" t="s">
        <v>69</v>
      </c>
      <c r="Y5524" s="1" t="s">
        <v>69</v>
      </c>
      <c r="Z5524" s="1" t="s">
        <v>69</v>
      </c>
      <c r="AA5524" s="1" t="s">
        <v>69</v>
      </c>
      <c r="AB5524" s="1" t="s">
        <v>69</v>
      </c>
      <c r="AC5524" s="1" t="s">
        <v>69</v>
      </c>
      <c r="AD5524" s="1" t="s">
        <v>69</v>
      </c>
      <c r="AE5524" s="1" t="s">
        <v>69</v>
      </c>
      <c r="AF5524" s="1" t="s">
        <v>70</v>
      </c>
      <c r="AG5524" s="1" t="s">
        <v>69</v>
      </c>
      <c r="AH5524" s="1" t="s">
        <v>70</v>
      </c>
      <c r="AI5524" s="1" t="s">
        <v>70</v>
      </c>
      <c r="AJ5524" s="1" t="s">
        <v>70</v>
      </c>
      <c r="AK5524" s="1" t="s">
        <v>69</v>
      </c>
      <c r="AL5524" s="1" t="s">
        <v>69</v>
      </c>
      <c r="AM5524" s="1" t="s">
        <v>69</v>
      </c>
      <c r="AN5524" s="1" t="s">
        <v>69</v>
      </c>
      <c r="AO5524" s="1" t="s">
        <v>70</v>
      </c>
      <c r="AP5524" s="1" t="s">
        <v>70</v>
      </c>
      <c r="AQ5524" s="1" t="s">
        <v>70</v>
      </c>
      <c r="AR5524" s="1" t="s">
        <v>69</v>
      </c>
      <c r="AS5524" s="1" t="s">
        <v>70</v>
      </c>
      <c r="AT5524" s="1" t="s">
        <v>70</v>
      </c>
      <c r="AU5524" s="1" t="s">
        <v>69</v>
      </c>
      <c r="AV5524" s="1" t="s">
        <v>69</v>
      </c>
      <c r="AW5524" s="1" t="s">
        <v>70</v>
      </c>
      <c r="AX5524" s="1" t="s">
        <v>70</v>
      </c>
      <c r="AY5524" s="1" t="s">
        <v>70</v>
      </c>
      <c r="AZ5524" s="1" t="s">
        <v>69</v>
      </c>
      <c r="BA5524" s="1" t="s">
        <v>70</v>
      </c>
      <c r="BB5524" s="1" t="s">
        <v>69</v>
      </c>
      <c r="BC5524" s="1" t="s">
        <v>70</v>
      </c>
      <c r="BD5524" s="1" t="s">
        <v>70</v>
      </c>
      <c r="BE5524" s="1" t="s">
        <v>70</v>
      </c>
      <c r="BF5524" s="1" t="s">
        <v>70</v>
      </c>
      <c r="BG5524" s="3">
        <v>41712.48819444444</v>
      </c>
    </row>
    <row r="5525">
      <c r="A5525" s="1">
        <v>1003746.0</v>
      </c>
      <c r="B5525" s="1" t="s">
        <v>24000</v>
      </c>
      <c r="C5525" s="2" t="s">
        <v>24001</v>
      </c>
      <c r="D5525" s="2" t="s">
        <v>23980</v>
      </c>
      <c r="E5525" s="2" t="s">
        <v>23981</v>
      </c>
      <c r="F5525" s="2" t="s">
        <v>23982</v>
      </c>
      <c r="G5525" s="2" t="s">
        <v>23983</v>
      </c>
      <c r="H5525" s="1" t="s">
        <v>24002</v>
      </c>
      <c r="I5525" s="1" t="s">
        <v>4077</v>
      </c>
      <c r="J5525" s="1" t="s">
        <v>76</v>
      </c>
      <c r="K5525" s="1" t="s">
        <v>77</v>
      </c>
      <c r="L5525" s="1">
        <v>44120.0</v>
      </c>
      <c r="M5525" s="1" t="s">
        <v>24003</v>
      </c>
      <c r="N5525" s="1" t="s">
        <v>205</v>
      </c>
      <c r="U5525" s="1">
        <v>-81.591141</v>
      </c>
      <c r="V5525" s="1">
        <v>41.483952</v>
      </c>
      <c r="W5525" s="1" t="s">
        <v>548</v>
      </c>
      <c r="X5525" s="1" t="s">
        <v>69</v>
      </c>
      <c r="Y5525" s="1" t="s">
        <v>69</v>
      </c>
      <c r="Z5525" s="1" t="s">
        <v>69</v>
      </c>
      <c r="AA5525" s="1" t="s">
        <v>69</v>
      </c>
      <c r="AB5525" s="1" t="s">
        <v>69</v>
      </c>
      <c r="AC5525" s="1" t="s">
        <v>69</v>
      </c>
      <c r="AD5525" s="1" t="s">
        <v>69</v>
      </c>
      <c r="AE5525" s="1" t="s">
        <v>69</v>
      </c>
      <c r="AF5525" s="1" t="s">
        <v>69</v>
      </c>
      <c r="AG5525" s="1" t="s">
        <v>69</v>
      </c>
      <c r="AH5525" s="1" t="s">
        <v>69</v>
      </c>
      <c r="AI5525" s="1" t="s">
        <v>70</v>
      </c>
      <c r="AJ5525" s="1" t="s">
        <v>69</v>
      </c>
      <c r="AK5525" s="1" t="s">
        <v>69</v>
      </c>
      <c r="AL5525" s="1" t="s">
        <v>69</v>
      </c>
      <c r="AM5525" s="1" t="s">
        <v>69</v>
      </c>
      <c r="AN5525" s="1" t="s">
        <v>69</v>
      </c>
      <c r="AO5525" s="1" t="s">
        <v>69</v>
      </c>
      <c r="AP5525" s="1" t="s">
        <v>70</v>
      </c>
      <c r="AQ5525" s="1" t="s">
        <v>69</v>
      </c>
      <c r="AR5525" s="1" t="s">
        <v>69</v>
      </c>
      <c r="AS5525" s="1" t="s">
        <v>69</v>
      </c>
      <c r="AT5525" s="1" t="s">
        <v>69</v>
      </c>
      <c r="AU5525" s="1" t="s">
        <v>69</v>
      </c>
      <c r="AV5525" s="1" t="s">
        <v>69</v>
      </c>
      <c r="AW5525" s="1" t="s">
        <v>70</v>
      </c>
      <c r="AX5525" s="1" t="s">
        <v>69</v>
      </c>
      <c r="AY5525" s="1" t="s">
        <v>69</v>
      </c>
      <c r="AZ5525" s="1" t="s">
        <v>69</v>
      </c>
      <c r="BA5525" s="1" t="s">
        <v>69</v>
      </c>
      <c r="BB5525" s="1" t="s">
        <v>69</v>
      </c>
      <c r="BC5525" s="1" t="s">
        <v>69</v>
      </c>
      <c r="BD5525" s="1" t="s">
        <v>70</v>
      </c>
      <c r="BE5525" s="1" t="s">
        <v>69</v>
      </c>
      <c r="BF5525" s="1" t="s">
        <v>69</v>
      </c>
      <c r="BG5525" s="3">
        <v>41712.478472222225</v>
      </c>
    </row>
    <row r="5526">
      <c r="A5526" s="1">
        <v>1003740.0</v>
      </c>
      <c r="B5526" s="1" t="s">
        <v>24004</v>
      </c>
      <c r="C5526" s="2" t="s">
        <v>24005</v>
      </c>
      <c r="D5526" s="2" t="s">
        <v>23980</v>
      </c>
      <c r="E5526" s="2" t="s">
        <v>23981</v>
      </c>
      <c r="F5526" s="2" t="s">
        <v>23982</v>
      </c>
      <c r="G5526" s="2" t="s">
        <v>23983</v>
      </c>
      <c r="H5526" s="1" t="s">
        <v>24006</v>
      </c>
      <c r="I5526" s="1" t="s">
        <v>4077</v>
      </c>
      <c r="J5526" s="1" t="s">
        <v>76</v>
      </c>
      <c r="K5526" s="1" t="s">
        <v>77</v>
      </c>
      <c r="L5526" s="1">
        <v>44106.0</v>
      </c>
      <c r="M5526" s="1" t="s">
        <v>3380</v>
      </c>
      <c r="N5526" s="1" t="s">
        <v>24007</v>
      </c>
      <c r="U5526" s="1">
        <v>-81.617531</v>
      </c>
      <c r="V5526" s="1">
        <v>41.502182</v>
      </c>
      <c r="W5526" s="1" t="s">
        <v>2471</v>
      </c>
      <c r="X5526" s="1" t="s">
        <v>69</v>
      </c>
      <c r="Y5526" s="1" t="s">
        <v>69</v>
      </c>
      <c r="Z5526" s="1" t="s">
        <v>69</v>
      </c>
      <c r="AA5526" s="1" t="s">
        <v>69</v>
      </c>
      <c r="AB5526" s="1" t="s">
        <v>69</v>
      </c>
      <c r="AC5526" s="1" t="s">
        <v>69</v>
      </c>
      <c r="AD5526" s="1" t="s">
        <v>69</v>
      </c>
      <c r="AE5526" s="1" t="s">
        <v>69</v>
      </c>
      <c r="AF5526" s="1" t="s">
        <v>70</v>
      </c>
      <c r="AG5526" s="1" t="s">
        <v>69</v>
      </c>
      <c r="AH5526" s="1" t="s">
        <v>69</v>
      </c>
      <c r="AI5526" s="1" t="s">
        <v>70</v>
      </c>
      <c r="AJ5526" s="1" t="s">
        <v>69</v>
      </c>
      <c r="AK5526" s="1" t="s">
        <v>69</v>
      </c>
      <c r="AL5526" s="1" t="s">
        <v>69</v>
      </c>
      <c r="AM5526" s="1" t="s">
        <v>69</v>
      </c>
      <c r="AN5526" s="1" t="s">
        <v>69</v>
      </c>
      <c r="AO5526" s="1" t="s">
        <v>69</v>
      </c>
      <c r="AP5526" s="1" t="s">
        <v>70</v>
      </c>
      <c r="AQ5526" s="1" t="s">
        <v>70</v>
      </c>
      <c r="AR5526" s="1" t="s">
        <v>69</v>
      </c>
      <c r="AS5526" s="1" t="s">
        <v>69</v>
      </c>
      <c r="AT5526" s="1" t="s">
        <v>70</v>
      </c>
      <c r="AU5526" s="1" t="s">
        <v>69</v>
      </c>
      <c r="AV5526" s="1" t="s">
        <v>70</v>
      </c>
      <c r="AW5526" s="1" t="s">
        <v>70</v>
      </c>
      <c r="AX5526" s="1" t="s">
        <v>69</v>
      </c>
      <c r="AY5526" s="1" t="s">
        <v>70</v>
      </c>
      <c r="AZ5526" s="1" t="s">
        <v>69</v>
      </c>
      <c r="BA5526" s="1" t="s">
        <v>70</v>
      </c>
      <c r="BB5526" s="1" t="s">
        <v>69</v>
      </c>
      <c r="BC5526" s="1" t="s">
        <v>70</v>
      </c>
      <c r="BD5526" s="1" t="s">
        <v>70</v>
      </c>
      <c r="BE5526" s="1" t="s">
        <v>70</v>
      </c>
      <c r="BF5526" s="1" t="s">
        <v>70</v>
      </c>
      <c r="BG5526" s="3">
        <v>41712.51736111111</v>
      </c>
    </row>
    <row r="5527">
      <c r="A5527" s="1">
        <v>1009628.0</v>
      </c>
      <c r="B5527" s="1" t="s">
        <v>24008</v>
      </c>
      <c r="C5527" s="2" t="s">
        <v>24009</v>
      </c>
      <c r="D5527" s="2" t="s">
        <v>23980</v>
      </c>
      <c r="E5527" s="2" t="s">
        <v>23981</v>
      </c>
      <c r="F5527" s="2" t="s">
        <v>23982</v>
      </c>
      <c r="G5527" s="2" t="s">
        <v>23983</v>
      </c>
      <c r="H5527" s="1" t="s">
        <v>24010</v>
      </c>
      <c r="I5527" s="1" t="s">
        <v>4077</v>
      </c>
      <c r="J5527" s="1" t="s">
        <v>76</v>
      </c>
      <c r="K5527" s="1" t="s">
        <v>77</v>
      </c>
      <c r="L5527" s="1">
        <v>44106.0</v>
      </c>
      <c r="M5527" s="1" t="s">
        <v>12803</v>
      </c>
      <c r="N5527" s="1" t="s">
        <v>7394</v>
      </c>
      <c r="U5527" s="1">
        <v>-81.607018</v>
      </c>
      <c r="V5527" s="1">
        <v>41.504883</v>
      </c>
      <c r="W5527" s="1" t="s">
        <v>2471</v>
      </c>
      <c r="X5527" s="1" t="s">
        <v>69</v>
      </c>
      <c r="Y5527" s="1" t="s">
        <v>69</v>
      </c>
      <c r="Z5527" s="1" t="s">
        <v>69</v>
      </c>
      <c r="AA5527" s="1" t="s">
        <v>69</v>
      </c>
      <c r="AB5527" s="1" t="s">
        <v>69</v>
      </c>
      <c r="AC5527" s="1" t="s">
        <v>69</v>
      </c>
      <c r="AD5527" s="1" t="s">
        <v>69</v>
      </c>
      <c r="AE5527" s="1" t="s">
        <v>69</v>
      </c>
      <c r="AF5527" s="1" t="s">
        <v>70</v>
      </c>
      <c r="AG5527" s="1" t="s">
        <v>69</v>
      </c>
      <c r="AH5527" s="1" t="s">
        <v>69</v>
      </c>
      <c r="AI5527" s="1" t="s">
        <v>70</v>
      </c>
      <c r="AJ5527" s="1" t="s">
        <v>69</v>
      </c>
      <c r="AK5527" s="1" t="s">
        <v>69</v>
      </c>
      <c r="AL5527" s="1" t="s">
        <v>69</v>
      </c>
      <c r="AM5527" s="1" t="s">
        <v>69</v>
      </c>
      <c r="AN5527" s="1" t="s">
        <v>69</v>
      </c>
      <c r="AO5527" s="1" t="s">
        <v>69</v>
      </c>
      <c r="AP5527" s="1" t="s">
        <v>70</v>
      </c>
      <c r="AQ5527" s="1" t="s">
        <v>70</v>
      </c>
      <c r="AR5527" s="1" t="s">
        <v>69</v>
      </c>
      <c r="AS5527" s="1" t="s">
        <v>69</v>
      </c>
      <c r="AT5527" s="1" t="s">
        <v>69</v>
      </c>
      <c r="AU5527" s="1" t="s">
        <v>69</v>
      </c>
      <c r="AV5527" s="1" t="s">
        <v>69</v>
      </c>
      <c r="AW5527" s="1" t="s">
        <v>70</v>
      </c>
      <c r="AX5527" s="1" t="s">
        <v>69</v>
      </c>
      <c r="AY5527" s="1" t="s">
        <v>70</v>
      </c>
      <c r="AZ5527" s="1" t="s">
        <v>69</v>
      </c>
      <c r="BA5527" s="1" t="s">
        <v>70</v>
      </c>
      <c r="BB5527" s="1" t="s">
        <v>69</v>
      </c>
      <c r="BC5527" s="1" t="s">
        <v>70</v>
      </c>
      <c r="BD5527" s="1" t="s">
        <v>70</v>
      </c>
      <c r="BE5527" s="1" t="s">
        <v>70</v>
      </c>
      <c r="BF5527" s="1" t="s">
        <v>70</v>
      </c>
      <c r="BG5527" s="3">
        <v>41712.510416666664</v>
      </c>
    </row>
    <row r="5528">
      <c r="A5528" s="1">
        <v>1003745.0</v>
      </c>
      <c r="B5528" s="1" t="s">
        <v>24011</v>
      </c>
      <c r="C5528" s="2" t="s">
        <v>24012</v>
      </c>
      <c r="D5528" s="2" t="s">
        <v>23980</v>
      </c>
      <c r="E5528" s="2" t="s">
        <v>23981</v>
      </c>
      <c r="F5528" s="2" t="s">
        <v>23982</v>
      </c>
      <c r="G5528" s="2" t="s">
        <v>23983</v>
      </c>
      <c r="H5528" s="1" t="s">
        <v>24013</v>
      </c>
      <c r="I5528" s="1" t="s">
        <v>4077</v>
      </c>
      <c r="J5528" s="1" t="s">
        <v>76</v>
      </c>
      <c r="K5528" s="1" t="s">
        <v>77</v>
      </c>
      <c r="L5528" s="1">
        <v>44120.0</v>
      </c>
      <c r="M5528" s="1" t="s">
        <v>23995</v>
      </c>
      <c r="N5528" s="1" t="s">
        <v>490</v>
      </c>
      <c r="U5528" s="1">
        <v>-81.589905</v>
      </c>
      <c r="V5528" s="1">
        <v>41.484432</v>
      </c>
      <c r="W5528" s="1" t="s">
        <v>136</v>
      </c>
      <c r="X5528" s="1" t="s">
        <v>69</v>
      </c>
      <c r="Y5528" s="1" t="s">
        <v>69</v>
      </c>
      <c r="Z5528" s="1" t="s">
        <v>69</v>
      </c>
      <c r="AA5528" s="1" t="s">
        <v>69</v>
      </c>
      <c r="AB5528" s="1" t="s">
        <v>69</v>
      </c>
      <c r="AC5528" s="1" t="s">
        <v>69</v>
      </c>
      <c r="AD5528" s="1" t="s">
        <v>69</v>
      </c>
      <c r="AE5528" s="1" t="s">
        <v>69</v>
      </c>
      <c r="AF5528" s="1" t="s">
        <v>69</v>
      </c>
      <c r="AG5528" s="1" t="s">
        <v>70</v>
      </c>
      <c r="AH5528" s="1" t="s">
        <v>69</v>
      </c>
      <c r="AI5528" s="1" t="s">
        <v>70</v>
      </c>
      <c r="AJ5528" s="1" t="s">
        <v>69</v>
      </c>
      <c r="AK5528" s="1" t="s">
        <v>69</v>
      </c>
      <c r="AL5528" s="1" t="s">
        <v>69</v>
      </c>
      <c r="AM5528" s="1" t="s">
        <v>69</v>
      </c>
      <c r="AN5528" s="1" t="s">
        <v>69</v>
      </c>
      <c r="AO5528" s="1" t="s">
        <v>69</v>
      </c>
      <c r="AP5528" s="1" t="s">
        <v>70</v>
      </c>
      <c r="AQ5528" s="1" t="s">
        <v>70</v>
      </c>
      <c r="AR5528" s="1" t="s">
        <v>70</v>
      </c>
      <c r="AS5528" s="1" t="s">
        <v>69</v>
      </c>
      <c r="AT5528" s="1" t="s">
        <v>69</v>
      </c>
      <c r="AU5528" s="1" t="s">
        <v>69</v>
      </c>
      <c r="AV5528" s="1" t="s">
        <v>70</v>
      </c>
      <c r="AW5528" s="1" t="s">
        <v>70</v>
      </c>
      <c r="AX5528" s="1" t="s">
        <v>70</v>
      </c>
      <c r="AY5528" s="1" t="s">
        <v>69</v>
      </c>
      <c r="AZ5528" s="1" t="s">
        <v>69</v>
      </c>
      <c r="BA5528" s="1" t="s">
        <v>69</v>
      </c>
      <c r="BB5528" s="1" t="s">
        <v>69</v>
      </c>
      <c r="BC5528" s="1" t="s">
        <v>69</v>
      </c>
      <c r="BD5528" s="1" t="s">
        <v>70</v>
      </c>
      <c r="BE5528" s="1" t="s">
        <v>70</v>
      </c>
      <c r="BF5528" s="1" t="s">
        <v>70</v>
      </c>
      <c r="BG5528" s="3">
        <v>41712.48125</v>
      </c>
    </row>
    <row r="5529">
      <c r="A5529" s="1">
        <v>1002897.0</v>
      </c>
      <c r="B5529" s="1" t="s">
        <v>24014</v>
      </c>
      <c r="C5529" s="2" t="s">
        <v>24015</v>
      </c>
      <c r="H5529" s="1" t="s">
        <v>24016</v>
      </c>
      <c r="I5529" s="1" t="s">
        <v>580</v>
      </c>
      <c r="J5529" s="1" t="s">
        <v>2996</v>
      </c>
      <c r="K5529" s="1" t="s">
        <v>91</v>
      </c>
      <c r="L5529" s="1">
        <v>65201.0</v>
      </c>
      <c r="U5529" s="1">
        <v>-92.326378</v>
      </c>
      <c r="V5529" s="1">
        <v>38.95306</v>
      </c>
      <c r="W5529" s="1" t="s">
        <v>392</v>
      </c>
      <c r="X5529" s="1" t="s">
        <v>70</v>
      </c>
      <c r="Y5529" s="1" t="s">
        <v>70</v>
      </c>
      <c r="Z5529" s="1" t="s">
        <v>70</v>
      </c>
      <c r="AA5529" s="1" t="s">
        <v>70</v>
      </c>
      <c r="AB5529" s="1" t="s">
        <v>70</v>
      </c>
      <c r="AC5529" s="1" t="s">
        <v>69</v>
      </c>
      <c r="AD5529" s="1" t="s">
        <v>69</v>
      </c>
      <c r="AE5529" s="1" t="s">
        <v>69</v>
      </c>
      <c r="AF5529" s="1" t="s">
        <v>69</v>
      </c>
      <c r="AG5529" s="1" t="s">
        <v>69</v>
      </c>
      <c r="AH5529" s="1" t="s">
        <v>69</v>
      </c>
      <c r="AI5529" s="1" t="s">
        <v>70</v>
      </c>
      <c r="AJ5529" s="1" t="s">
        <v>69</v>
      </c>
      <c r="AK5529" s="1" t="s">
        <v>69</v>
      </c>
      <c r="AL5529" s="1" t="s">
        <v>69</v>
      </c>
      <c r="AM5529" s="1" t="s">
        <v>69</v>
      </c>
      <c r="AN5529" s="1" t="s">
        <v>70</v>
      </c>
      <c r="AO5529" s="1" t="s">
        <v>69</v>
      </c>
      <c r="AP5529" s="1" t="s">
        <v>69</v>
      </c>
      <c r="AQ5529" s="1" t="s">
        <v>70</v>
      </c>
      <c r="AR5529" s="1" t="s">
        <v>69</v>
      </c>
      <c r="AS5529" s="1" t="s">
        <v>70</v>
      </c>
      <c r="AT5529" s="1" t="s">
        <v>69</v>
      </c>
      <c r="AU5529" s="1" t="s">
        <v>69</v>
      </c>
      <c r="AV5529" s="1" t="s">
        <v>70</v>
      </c>
      <c r="AW5529" s="1" t="s">
        <v>70</v>
      </c>
      <c r="AX5529" s="1" t="s">
        <v>70</v>
      </c>
      <c r="AY5529" s="1" t="s">
        <v>70</v>
      </c>
      <c r="AZ5529" s="1" t="s">
        <v>70</v>
      </c>
      <c r="BA5529" s="1" t="s">
        <v>70</v>
      </c>
      <c r="BB5529" s="1" t="s">
        <v>70</v>
      </c>
      <c r="BC5529" s="1" t="s">
        <v>70</v>
      </c>
      <c r="BD5529" s="1" t="s">
        <v>70</v>
      </c>
      <c r="BE5529" s="1" t="s">
        <v>70</v>
      </c>
      <c r="BF5529" s="1" t="s">
        <v>70</v>
      </c>
      <c r="BG5529" s="3">
        <v>41452.51458333333</v>
      </c>
    </row>
    <row r="5530">
      <c r="A5530" s="1">
        <v>1007617.0</v>
      </c>
      <c r="B5530" s="1" t="s">
        <v>24017</v>
      </c>
      <c r="H5530" s="1" t="s">
        <v>24018</v>
      </c>
      <c r="I5530" s="1" t="s">
        <v>6434</v>
      </c>
      <c r="K5530" s="1" t="s">
        <v>488</v>
      </c>
      <c r="L5530" s="1">
        <v>1060.0</v>
      </c>
      <c r="U5530" s="1">
        <v>-72.632202</v>
      </c>
      <c r="V5530" s="1">
        <v>42.3204</v>
      </c>
      <c r="X5530" s="1" t="s">
        <v>70</v>
      </c>
      <c r="Y5530" s="1" t="s">
        <v>70</v>
      </c>
      <c r="Z5530" s="1" t="s">
        <v>70</v>
      </c>
      <c r="AA5530" s="1" t="s">
        <v>70</v>
      </c>
      <c r="AB5530" s="1" t="s">
        <v>70</v>
      </c>
      <c r="AC5530" s="1" t="s">
        <v>80</v>
      </c>
      <c r="BG5530" s="1">
        <v>2009.0</v>
      </c>
    </row>
    <row r="5531">
      <c r="A5531" s="1">
        <v>1019640.0</v>
      </c>
      <c r="B5531" s="1" t="s">
        <v>24019</v>
      </c>
      <c r="D5531" s="1" t="s">
        <v>24019</v>
      </c>
      <c r="H5531" s="1" t="s">
        <v>24020</v>
      </c>
      <c r="I5531" s="1" t="s">
        <v>6434</v>
      </c>
      <c r="J5531" s="1" t="s">
        <v>6434</v>
      </c>
      <c r="K5531" s="1" t="s">
        <v>188</v>
      </c>
      <c r="L5531" s="1">
        <v>18067.0</v>
      </c>
      <c r="M5531" s="1" t="s">
        <v>24021</v>
      </c>
      <c r="N5531" s="1" t="s">
        <v>24022</v>
      </c>
      <c r="U5531" s="1">
        <v>-75.489037</v>
      </c>
      <c r="V5531" s="1">
        <v>40.684277</v>
      </c>
      <c r="X5531" s="1" t="s">
        <v>69</v>
      </c>
      <c r="Y5531" s="1" t="s">
        <v>70</v>
      </c>
      <c r="Z5531" s="1" t="s">
        <v>69</v>
      </c>
      <c r="AA5531" s="1" t="s">
        <v>69</v>
      </c>
      <c r="AB5531" s="1" t="s">
        <v>69</v>
      </c>
      <c r="AC5531" s="1" t="s">
        <v>70</v>
      </c>
      <c r="AD5531" s="1" t="s">
        <v>69</v>
      </c>
      <c r="AE5531" s="1" t="s">
        <v>70</v>
      </c>
      <c r="AF5531" s="1" t="s">
        <v>69</v>
      </c>
      <c r="AG5531" s="1" t="s">
        <v>69</v>
      </c>
      <c r="AH5531" s="1" t="s">
        <v>70</v>
      </c>
      <c r="AI5531" s="1" t="s">
        <v>70</v>
      </c>
      <c r="AJ5531" s="1" t="s">
        <v>69</v>
      </c>
      <c r="AK5531" s="1" t="s">
        <v>69</v>
      </c>
      <c r="AL5531" s="1" t="s">
        <v>69</v>
      </c>
      <c r="AM5531" s="1" t="s">
        <v>69</v>
      </c>
      <c r="AN5531" s="1" t="s">
        <v>70</v>
      </c>
      <c r="AO5531" s="1" t="s">
        <v>70</v>
      </c>
      <c r="AP5531" s="1" t="s">
        <v>70</v>
      </c>
      <c r="AQ5531" s="1" t="s">
        <v>70</v>
      </c>
      <c r="AR5531" s="1" t="s">
        <v>69</v>
      </c>
      <c r="AS5531" s="1" t="s">
        <v>69</v>
      </c>
      <c r="AT5531" s="1" t="s">
        <v>69</v>
      </c>
      <c r="AU5531" s="1" t="s">
        <v>70</v>
      </c>
      <c r="AV5531" s="1" t="s">
        <v>70</v>
      </c>
      <c r="AW5531" s="1" t="s">
        <v>69</v>
      </c>
      <c r="AX5531" s="1" t="s">
        <v>70</v>
      </c>
      <c r="AY5531" s="1" t="s">
        <v>70</v>
      </c>
      <c r="AZ5531" s="1" t="s">
        <v>69</v>
      </c>
      <c r="BA5531" s="1" t="s">
        <v>70</v>
      </c>
      <c r="BB5531" s="1" t="s">
        <v>70</v>
      </c>
      <c r="BC5531" s="1" t="s">
        <v>70</v>
      </c>
      <c r="BD5531" s="1" t="s">
        <v>70</v>
      </c>
      <c r="BE5531" s="1" t="s">
        <v>70</v>
      </c>
      <c r="BF5531" s="1" t="s">
        <v>70</v>
      </c>
      <c r="BG5531" s="3">
        <v>43670.62013888889</v>
      </c>
    </row>
    <row r="5532">
      <c r="A5532" s="1">
        <v>1007618.0</v>
      </c>
      <c r="B5532" s="1" t="s">
        <v>24023</v>
      </c>
      <c r="H5532" s="1" t="s">
        <v>24024</v>
      </c>
      <c r="I5532" s="1" t="s">
        <v>6434</v>
      </c>
      <c r="K5532" s="1" t="s">
        <v>488</v>
      </c>
      <c r="L5532" s="1">
        <v>1060.0</v>
      </c>
      <c r="U5532" s="1">
        <v>-72.6306</v>
      </c>
      <c r="V5532" s="1">
        <v>42.3181</v>
      </c>
      <c r="X5532" s="1" t="s">
        <v>70</v>
      </c>
      <c r="Y5532" s="1" t="s">
        <v>70</v>
      </c>
      <c r="Z5532" s="1" t="s">
        <v>70</v>
      </c>
      <c r="AA5532" s="1" t="s">
        <v>70</v>
      </c>
      <c r="AB5532" s="1" t="s">
        <v>70</v>
      </c>
      <c r="AC5532" s="1" t="s">
        <v>80</v>
      </c>
      <c r="BG5532" s="1">
        <v>2009.0</v>
      </c>
    </row>
    <row r="5533">
      <c r="A5533" s="1">
        <v>1012164.0</v>
      </c>
      <c r="B5533" s="1" t="s">
        <v>24025</v>
      </c>
      <c r="C5533" s="2" t="s">
        <v>24026</v>
      </c>
      <c r="D5533" s="2" t="s">
        <v>24027</v>
      </c>
      <c r="E5533" s="2" t="s">
        <v>15198</v>
      </c>
      <c r="G5533" s="2" t="s">
        <v>24028</v>
      </c>
      <c r="H5533" s="1" t="s">
        <v>24029</v>
      </c>
      <c r="I5533" s="1" t="s">
        <v>6434</v>
      </c>
      <c r="J5533" s="1" t="s">
        <v>1208</v>
      </c>
      <c r="K5533" s="1" t="s">
        <v>488</v>
      </c>
      <c r="L5533" s="1">
        <v>1060.0</v>
      </c>
      <c r="M5533" s="1" t="s">
        <v>24030</v>
      </c>
      <c r="N5533" s="1" t="s">
        <v>24031</v>
      </c>
      <c r="U5533" s="1">
        <v>-72.630196</v>
      </c>
      <c r="V5533" s="1">
        <v>42.318192</v>
      </c>
      <c r="X5533" s="1" t="s">
        <v>69</v>
      </c>
      <c r="Y5533" s="1" t="s">
        <v>70</v>
      </c>
      <c r="Z5533" s="1" t="s">
        <v>70</v>
      </c>
      <c r="AA5533" s="1" t="s">
        <v>70</v>
      </c>
      <c r="AB5533" s="1" t="s">
        <v>69</v>
      </c>
      <c r="AC5533" s="1" t="s">
        <v>69</v>
      </c>
      <c r="AD5533" s="1" t="s">
        <v>69</v>
      </c>
      <c r="AE5533" s="1" t="s">
        <v>69</v>
      </c>
      <c r="AF5533" s="1" t="s">
        <v>69</v>
      </c>
      <c r="AG5533" s="1" t="s">
        <v>69</v>
      </c>
      <c r="AH5533" s="1" t="s">
        <v>69</v>
      </c>
      <c r="AI5533" s="1" t="s">
        <v>70</v>
      </c>
      <c r="AJ5533" s="1" t="s">
        <v>69</v>
      </c>
      <c r="AK5533" s="1" t="s">
        <v>69</v>
      </c>
      <c r="AL5533" s="1" t="s">
        <v>69</v>
      </c>
      <c r="AM5533" s="1" t="s">
        <v>69</v>
      </c>
      <c r="AN5533" s="1" t="s">
        <v>69</v>
      </c>
      <c r="AO5533" s="1" t="s">
        <v>69</v>
      </c>
      <c r="AP5533" s="1" t="s">
        <v>70</v>
      </c>
      <c r="AQ5533" s="1" t="s">
        <v>69</v>
      </c>
      <c r="AR5533" s="1" t="s">
        <v>69</v>
      </c>
      <c r="AS5533" s="1" t="s">
        <v>69</v>
      </c>
      <c r="AT5533" s="1" t="s">
        <v>69</v>
      </c>
      <c r="AU5533" s="1" t="s">
        <v>69</v>
      </c>
      <c r="AV5533" s="1" t="s">
        <v>70</v>
      </c>
      <c r="AW5533" s="1" t="s">
        <v>69</v>
      </c>
      <c r="AX5533" s="1" t="s">
        <v>69</v>
      </c>
      <c r="AY5533" s="1" t="s">
        <v>70</v>
      </c>
      <c r="AZ5533" s="1" t="s">
        <v>69</v>
      </c>
      <c r="BA5533" s="1" t="s">
        <v>70</v>
      </c>
      <c r="BB5533" s="1" t="s">
        <v>69</v>
      </c>
      <c r="BC5533" s="1" t="s">
        <v>69</v>
      </c>
      <c r="BD5533" s="1" t="s">
        <v>70</v>
      </c>
      <c r="BE5533" s="1" t="s">
        <v>70</v>
      </c>
      <c r="BF5533" s="1" t="s">
        <v>69</v>
      </c>
      <c r="BG5533" s="3">
        <v>42552.38680555556</v>
      </c>
    </row>
    <row r="5534">
      <c r="A5534" s="1">
        <v>1010744.0</v>
      </c>
      <c r="B5534" s="1" t="s">
        <v>24032</v>
      </c>
      <c r="C5534" s="2" t="s">
        <v>24033</v>
      </c>
      <c r="D5534" s="2" t="s">
        <v>24034</v>
      </c>
      <c r="G5534" s="2" t="s">
        <v>24035</v>
      </c>
      <c r="H5534" s="1" t="s">
        <v>24036</v>
      </c>
      <c r="I5534" s="1" t="s">
        <v>6434</v>
      </c>
      <c r="J5534" s="1" t="s">
        <v>1208</v>
      </c>
      <c r="K5534" s="1" t="s">
        <v>488</v>
      </c>
      <c r="L5534" s="1">
        <v>1060.0</v>
      </c>
      <c r="M5534" s="1" t="s">
        <v>24037</v>
      </c>
      <c r="N5534" s="1" t="s">
        <v>372</v>
      </c>
      <c r="U5534" s="1">
        <v>-72.655746</v>
      </c>
      <c r="V5534" s="1">
        <v>42.331783</v>
      </c>
      <c r="X5534" s="1" t="s">
        <v>69</v>
      </c>
      <c r="Y5534" s="1" t="s">
        <v>70</v>
      </c>
      <c r="Z5534" s="1" t="s">
        <v>70</v>
      </c>
      <c r="AA5534" s="1" t="s">
        <v>70</v>
      </c>
      <c r="AB5534" s="1" t="s">
        <v>69</v>
      </c>
      <c r="AC5534" s="1" t="s">
        <v>69</v>
      </c>
      <c r="AD5534" s="1" t="s">
        <v>69</v>
      </c>
      <c r="AE5534" s="1" t="s">
        <v>69</v>
      </c>
      <c r="AF5534" s="1" t="s">
        <v>69</v>
      </c>
      <c r="AG5534" s="1" t="s">
        <v>69</v>
      </c>
      <c r="AH5534" s="1" t="s">
        <v>69</v>
      </c>
      <c r="AI5534" s="1" t="s">
        <v>70</v>
      </c>
      <c r="AJ5534" s="1" t="s">
        <v>69</v>
      </c>
      <c r="AK5534" s="1" t="s">
        <v>69</v>
      </c>
      <c r="AL5534" s="1" t="s">
        <v>69</v>
      </c>
      <c r="AM5534" s="1" t="s">
        <v>69</v>
      </c>
      <c r="AN5534" s="1" t="s">
        <v>69</v>
      </c>
      <c r="AO5534" s="1" t="s">
        <v>69</v>
      </c>
      <c r="AP5534" s="1" t="s">
        <v>70</v>
      </c>
      <c r="AQ5534" s="1" t="s">
        <v>70</v>
      </c>
      <c r="AR5534" s="1" t="s">
        <v>69</v>
      </c>
      <c r="AS5534" s="1" t="s">
        <v>69</v>
      </c>
      <c r="AT5534" s="1" t="s">
        <v>69</v>
      </c>
      <c r="AU5534" s="1" t="s">
        <v>69</v>
      </c>
      <c r="AV5534" s="1" t="s">
        <v>70</v>
      </c>
      <c r="AW5534" s="1" t="s">
        <v>70</v>
      </c>
      <c r="AX5534" s="1" t="s">
        <v>69</v>
      </c>
      <c r="AY5534" s="1" t="s">
        <v>69</v>
      </c>
      <c r="AZ5534" s="1" t="s">
        <v>69</v>
      </c>
      <c r="BA5534" s="1" t="s">
        <v>69</v>
      </c>
      <c r="BB5534" s="1" t="s">
        <v>69</v>
      </c>
      <c r="BC5534" s="1" t="s">
        <v>69</v>
      </c>
      <c r="BD5534" s="1" t="s">
        <v>70</v>
      </c>
      <c r="BE5534" s="1" t="s">
        <v>69</v>
      </c>
      <c r="BF5534" s="1" t="s">
        <v>69</v>
      </c>
      <c r="BG5534" s="3">
        <v>41990.634722222225</v>
      </c>
    </row>
    <row r="5535">
      <c r="A5535" s="1">
        <v>1003694.0</v>
      </c>
      <c r="B5535" s="1" t="s">
        <v>24038</v>
      </c>
      <c r="C5535" s="2" t="s">
        <v>24039</v>
      </c>
      <c r="D5535" s="2" t="s">
        <v>24040</v>
      </c>
      <c r="G5535" s="1" t="s">
        <v>24041</v>
      </c>
      <c r="H5535" s="1" t="s">
        <v>24042</v>
      </c>
      <c r="I5535" s="1" t="s">
        <v>24043</v>
      </c>
      <c r="J5535" s="1" t="s">
        <v>370</v>
      </c>
      <c r="K5535" s="1" t="s">
        <v>203</v>
      </c>
      <c r="L5535" s="1">
        <v>60062.0</v>
      </c>
      <c r="M5535" s="1" t="s">
        <v>24044</v>
      </c>
      <c r="N5535" s="1" t="s">
        <v>8237</v>
      </c>
      <c r="U5535" s="1">
        <v>-87.828659</v>
      </c>
      <c r="V5535" s="1">
        <v>42.131401</v>
      </c>
      <c r="X5535" s="1" t="s">
        <v>69</v>
      </c>
      <c r="Y5535" s="1" t="s">
        <v>69</v>
      </c>
      <c r="Z5535" s="1" t="s">
        <v>69</v>
      </c>
      <c r="AA5535" s="1" t="s">
        <v>69</v>
      </c>
      <c r="AB5535" s="1" t="s">
        <v>69</v>
      </c>
      <c r="AC5535" s="1" t="s">
        <v>69</v>
      </c>
      <c r="AD5535" s="1" t="s">
        <v>69</v>
      </c>
      <c r="AE5535" s="1" t="s">
        <v>69</v>
      </c>
      <c r="AF5535" s="1" t="s">
        <v>70</v>
      </c>
      <c r="AG5535" s="1" t="s">
        <v>69</v>
      </c>
      <c r="AH5535" s="1" t="s">
        <v>69</v>
      </c>
      <c r="AI5535" s="1" t="s">
        <v>69</v>
      </c>
      <c r="AJ5535" s="1" t="s">
        <v>69</v>
      </c>
      <c r="AK5535" s="1" t="s">
        <v>69</v>
      </c>
      <c r="AL5535" s="1" t="s">
        <v>69</v>
      </c>
      <c r="AM5535" s="1" t="s">
        <v>69</v>
      </c>
      <c r="AN5535" s="1" t="s">
        <v>70</v>
      </c>
      <c r="AO5535" s="1" t="s">
        <v>69</v>
      </c>
      <c r="AP5535" s="1" t="s">
        <v>70</v>
      </c>
      <c r="AQ5535" s="1" t="s">
        <v>69</v>
      </c>
      <c r="AR5535" s="1" t="s">
        <v>69</v>
      </c>
      <c r="AS5535" s="1" t="s">
        <v>69</v>
      </c>
      <c r="AT5535" s="1" t="s">
        <v>70</v>
      </c>
      <c r="AU5535" s="1" t="s">
        <v>70</v>
      </c>
      <c r="AV5535" s="1" t="s">
        <v>70</v>
      </c>
      <c r="AW5535" s="1" t="s">
        <v>70</v>
      </c>
      <c r="AX5535" s="1" t="s">
        <v>70</v>
      </c>
      <c r="AY5535" s="1" t="s">
        <v>69</v>
      </c>
      <c r="AZ5535" s="1" t="s">
        <v>69</v>
      </c>
      <c r="BA5535" s="1" t="s">
        <v>70</v>
      </c>
      <c r="BB5535" s="1" t="s">
        <v>70</v>
      </c>
      <c r="BC5535" s="1" t="s">
        <v>69</v>
      </c>
      <c r="BD5535" s="1" t="s">
        <v>69</v>
      </c>
      <c r="BE5535" s="1" t="s">
        <v>70</v>
      </c>
      <c r="BF5535" s="1" t="s">
        <v>70</v>
      </c>
      <c r="BG5535" s="3">
        <v>42548.55416666667</v>
      </c>
    </row>
    <row r="5536">
      <c r="A5536" s="1">
        <v>1000036.0</v>
      </c>
      <c r="B5536" s="1" t="s">
        <v>24045</v>
      </c>
      <c r="C5536" s="2" t="s">
        <v>24046</v>
      </c>
      <c r="H5536" s="1" t="s">
        <v>24047</v>
      </c>
      <c r="I5536" s="1" t="s">
        <v>580</v>
      </c>
      <c r="J5536" s="1" t="s">
        <v>971</v>
      </c>
      <c r="K5536" s="1" t="s">
        <v>85</v>
      </c>
      <c r="L5536" s="1">
        <v>29229.0</v>
      </c>
      <c r="M5536" s="1" t="s">
        <v>390</v>
      </c>
      <c r="N5536" s="1" t="s">
        <v>5206</v>
      </c>
      <c r="U5536" s="1">
        <v>-80.8965</v>
      </c>
      <c r="V5536" s="1">
        <v>34.177399</v>
      </c>
      <c r="W5536" s="1" t="s">
        <v>136</v>
      </c>
      <c r="X5536" s="1" t="s">
        <v>69</v>
      </c>
      <c r="Y5536" s="1" t="s">
        <v>70</v>
      </c>
      <c r="Z5536" s="1" t="s">
        <v>70</v>
      </c>
      <c r="AA5536" s="1" t="s">
        <v>70</v>
      </c>
      <c r="AB5536" s="1" t="s">
        <v>70</v>
      </c>
      <c r="AC5536" s="1" t="s">
        <v>70</v>
      </c>
      <c r="AD5536" s="1" t="s">
        <v>69</v>
      </c>
      <c r="AE5536" s="1" t="s">
        <v>69</v>
      </c>
      <c r="AF5536" s="1" t="s">
        <v>69</v>
      </c>
      <c r="AG5536" s="1" t="s">
        <v>69</v>
      </c>
      <c r="AH5536" s="1" t="s">
        <v>69</v>
      </c>
      <c r="AI5536" s="1" t="s">
        <v>69</v>
      </c>
      <c r="AJ5536" s="1" t="s">
        <v>69</v>
      </c>
      <c r="AK5536" s="1" t="s">
        <v>69</v>
      </c>
      <c r="AL5536" s="1" t="s">
        <v>69</v>
      </c>
      <c r="AM5536" s="1" t="s">
        <v>70</v>
      </c>
      <c r="AN5536" s="1" t="s">
        <v>70</v>
      </c>
      <c r="AO5536" s="1" t="s">
        <v>69</v>
      </c>
      <c r="AP5536" s="1" t="s">
        <v>69</v>
      </c>
      <c r="AQ5536" s="1" t="s">
        <v>70</v>
      </c>
      <c r="AR5536" s="1" t="s">
        <v>69</v>
      </c>
      <c r="AS5536" s="1" t="s">
        <v>69</v>
      </c>
      <c r="AT5536" s="1" t="s">
        <v>70</v>
      </c>
      <c r="AU5536" s="1" t="s">
        <v>69</v>
      </c>
      <c r="AV5536" s="1" t="s">
        <v>69</v>
      </c>
      <c r="AW5536" s="1" t="s">
        <v>70</v>
      </c>
      <c r="AX5536" s="1" t="s">
        <v>70</v>
      </c>
      <c r="AY5536" s="1" t="s">
        <v>70</v>
      </c>
      <c r="AZ5536" s="1" t="s">
        <v>70</v>
      </c>
      <c r="BA5536" s="1" t="s">
        <v>70</v>
      </c>
      <c r="BB5536" s="1" t="s">
        <v>70</v>
      </c>
      <c r="BC5536" s="1" t="s">
        <v>70</v>
      </c>
      <c r="BD5536" s="1" t="s">
        <v>70</v>
      </c>
      <c r="BE5536" s="1" t="s">
        <v>70</v>
      </c>
      <c r="BF5536" s="1" t="s">
        <v>70</v>
      </c>
      <c r="BG5536" s="3">
        <v>41031.277083333334</v>
      </c>
    </row>
    <row r="5537">
      <c r="A5537" s="1">
        <v>1012525.0</v>
      </c>
      <c r="B5537" s="1" t="s">
        <v>24048</v>
      </c>
      <c r="C5537" s="2" t="s">
        <v>24049</v>
      </c>
      <c r="D5537" s="2" t="s">
        <v>24050</v>
      </c>
      <c r="G5537" s="1" t="s">
        <v>24051</v>
      </c>
      <c r="H5537" s="1" t="s">
        <v>24052</v>
      </c>
      <c r="I5537" s="1" t="s">
        <v>4224</v>
      </c>
      <c r="J5537" s="1" t="s">
        <v>1134</v>
      </c>
      <c r="K5537" s="1" t="s">
        <v>91</v>
      </c>
      <c r="L5537" s="1">
        <v>64124.0</v>
      </c>
      <c r="M5537" s="1" t="s">
        <v>13097</v>
      </c>
      <c r="N5537" s="1" t="s">
        <v>671</v>
      </c>
      <c r="U5537" s="1">
        <v>-94.545616</v>
      </c>
      <c r="V5537" s="1">
        <v>39.105801</v>
      </c>
      <c r="X5537" s="1" t="s">
        <v>69</v>
      </c>
      <c r="Y5537" s="1" t="s">
        <v>70</v>
      </c>
      <c r="Z5537" s="1" t="s">
        <v>70</v>
      </c>
      <c r="AA5537" s="1" t="s">
        <v>70</v>
      </c>
      <c r="AB5537" s="1" t="s">
        <v>69</v>
      </c>
      <c r="AC5537" s="1" t="s">
        <v>80</v>
      </c>
      <c r="AD5537" s="1" t="s">
        <v>69</v>
      </c>
      <c r="AE5537" s="1" t="s">
        <v>69</v>
      </c>
      <c r="AF5537" s="1" t="s">
        <v>69</v>
      </c>
      <c r="AG5537" s="1" t="s">
        <v>69</v>
      </c>
      <c r="AH5537" s="1" t="s">
        <v>69</v>
      </c>
      <c r="AI5537" s="1" t="s">
        <v>70</v>
      </c>
      <c r="AJ5537" s="1" t="s">
        <v>69</v>
      </c>
      <c r="AK5537" s="1" t="s">
        <v>69</v>
      </c>
      <c r="AL5537" s="1" t="s">
        <v>69</v>
      </c>
      <c r="AM5537" s="1" t="s">
        <v>69</v>
      </c>
      <c r="AN5537" s="1" t="s">
        <v>70</v>
      </c>
      <c r="AO5537" s="1" t="s">
        <v>69</v>
      </c>
      <c r="AP5537" s="1" t="s">
        <v>70</v>
      </c>
      <c r="AQ5537" s="1" t="s">
        <v>70</v>
      </c>
      <c r="AR5537" s="1" t="s">
        <v>69</v>
      </c>
      <c r="AS5537" s="1" t="s">
        <v>70</v>
      </c>
      <c r="AT5537" s="1" t="s">
        <v>70</v>
      </c>
      <c r="AU5537" s="1" t="s">
        <v>69</v>
      </c>
      <c r="AV5537" s="1" t="s">
        <v>70</v>
      </c>
      <c r="AW5537" s="1" t="s">
        <v>70</v>
      </c>
      <c r="AX5537" s="1" t="s">
        <v>69</v>
      </c>
      <c r="AY5537" s="1" t="s">
        <v>70</v>
      </c>
      <c r="AZ5537" s="1" t="s">
        <v>69</v>
      </c>
      <c r="BA5537" s="1" t="s">
        <v>70</v>
      </c>
      <c r="BB5537" s="1" t="s">
        <v>70</v>
      </c>
      <c r="BC5537" s="1" t="s">
        <v>70</v>
      </c>
      <c r="BD5537" s="1" t="s">
        <v>70</v>
      </c>
      <c r="BE5537" s="1" t="s">
        <v>70</v>
      </c>
      <c r="BF5537" s="1" t="s">
        <v>70</v>
      </c>
      <c r="BG5537" s="3">
        <v>42564.48125</v>
      </c>
    </row>
    <row r="5538">
      <c r="A5538" s="1">
        <v>1003324.0</v>
      </c>
      <c r="B5538" s="1" t="s">
        <v>24053</v>
      </c>
      <c r="C5538" s="2" t="s">
        <v>24054</v>
      </c>
      <c r="H5538" s="1" t="s">
        <v>24055</v>
      </c>
      <c r="I5538" s="1" t="s">
        <v>7127</v>
      </c>
      <c r="J5538" s="1" t="s">
        <v>7128</v>
      </c>
      <c r="K5538" s="1" t="s">
        <v>561</v>
      </c>
      <c r="L5538" s="1">
        <v>30523.0</v>
      </c>
      <c r="M5538" s="1" t="s">
        <v>2356</v>
      </c>
      <c r="N5538" s="1" t="s">
        <v>24056</v>
      </c>
      <c r="U5538" s="1">
        <v>-83.523186</v>
      </c>
      <c r="V5538" s="1">
        <v>34.616467</v>
      </c>
      <c r="W5538" s="1" t="s">
        <v>174</v>
      </c>
      <c r="X5538" s="1" t="s">
        <v>70</v>
      </c>
      <c r="Y5538" s="1" t="s">
        <v>70</v>
      </c>
      <c r="Z5538" s="1" t="s">
        <v>70</v>
      </c>
      <c r="AA5538" s="1" t="s">
        <v>70</v>
      </c>
      <c r="AB5538" s="1" t="s">
        <v>70</v>
      </c>
      <c r="AC5538" s="1" t="s">
        <v>69</v>
      </c>
      <c r="AD5538" s="1" t="s">
        <v>69</v>
      </c>
      <c r="AE5538" s="1" t="s">
        <v>69</v>
      </c>
      <c r="AF5538" s="1" t="s">
        <v>70</v>
      </c>
      <c r="AG5538" s="1" t="s">
        <v>69</v>
      </c>
      <c r="AH5538" s="1" t="s">
        <v>69</v>
      </c>
      <c r="AI5538" s="1" t="s">
        <v>69</v>
      </c>
      <c r="AJ5538" s="1" t="s">
        <v>69</v>
      </c>
      <c r="AK5538" s="1" t="s">
        <v>69</v>
      </c>
      <c r="AL5538" s="1" t="s">
        <v>69</v>
      </c>
      <c r="AM5538" s="1" t="s">
        <v>70</v>
      </c>
      <c r="AN5538" s="1" t="s">
        <v>70</v>
      </c>
      <c r="AO5538" s="1" t="s">
        <v>69</v>
      </c>
      <c r="AP5538" s="1" t="s">
        <v>70</v>
      </c>
      <c r="AQ5538" s="1" t="s">
        <v>70</v>
      </c>
      <c r="AR5538" s="1" t="s">
        <v>70</v>
      </c>
      <c r="AS5538" s="1" t="s">
        <v>69</v>
      </c>
      <c r="AT5538" s="1" t="s">
        <v>69</v>
      </c>
      <c r="AU5538" s="1" t="s">
        <v>69</v>
      </c>
      <c r="AV5538" s="1" t="s">
        <v>70</v>
      </c>
      <c r="AW5538" s="1" t="s">
        <v>70</v>
      </c>
      <c r="AX5538" s="1" t="s">
        <v>70</v>
      </c>
      <c r="AY5538" s="1" t="s">
        <v>70</v>
      </c>
      <c r="AZ5538" s="1" t="s">
        <v>70</v>
      </c>
      <c r="BA5538" s="1" t="s">
        <v>70</v>
      </c>
      <c r="BB5538" s="1" t="s">
        <v>70</v>
      </c>
      <c r="BC5538" s="1" t="s">
        <v>70</v>
      </c>
      <c r="BD5538" s="1" t="s">
        <v>70</v>
      </c>
      <c r="BE5538" s="1" t="s">
        <v>70</v>
      </c>
      <c r="BF5538" s="1" t="s">
        <v>70</v>
      </c>
      <c r="BG5538" s="3">
        <v>41026.96527777778</v>
      </c>
    </row>
    <row r="5539">
      <c r="A5539" s="1">
        <v>1010164.0</v>
      </c>
      <c r="B5539" s="1" t="s">
        <v>24057</v>
      </c>
      <c r="C5539" s="2" t="s">
        <v>24054</v>
      </c>
      <c r="H5539" s="1" t="s">
        <v>24058</v>
      </c>
      <c r="I5539" s="1" t="s">
        <v>759</v>
      </c>
      <c r="J5539" s="1" t="s">
        <v>9837</v>
      </c>
      <c r="K5539" s="1" t="s">
        <v>561</v>
      </c>
      <c r="L5539" s="1">
        <v>30501.0</v>
      </c>
      <c r="M5539" s="1" t="s">
        <v>11133</v>
      </c>
      <c r="N5539" s="1" t="s">
        <v>24059</v>
      </c>
      <c r="U5539" s="1">
        <v>-83.825188</v>
      </c>
      <c r="V5539" s="1">
        <v>34.302204</v>
      </c>
      <c r="X5539" s="1" t="s">
        <v>69</v>
      </c>
      <c r="Y5539" s="1" t="s">
        <v>70</v>
      </c>
      <c r="Z5539" s="1" t="s">
        <v>70</v>
      </c>
      <c r="AA5539" s="1" t="s">
        <v>70</v>
      </c>
      <c r="AB5539" s="1" t="s">
        <v>70</v>
      </c>
      <c r="AC5539" s="1" t="s">
        <v>80</v>
      </c>
      <c r="BG5539" s="1">
        <v>2013.0</v>
      </c>
    </row>
    <row r="5540">
      <c r="A5540" s="1">
        <v>1003325.0</v>
      </c>
      <c r="B5540" s="1" t="s">
        <v>24060</v>
      </c>
      <c r="C5540" s="2" t="s">
        <v>24054</v>
      </c>
      <c r="H5540" s="1" t="s">
        <v>24061</v>
      </c>
      <c r="I5540" s="1" t="s">
        <v>24062</v>
      </c>
      <c r="J5540" s="1" t="s">
        <v>7194</v>
      </c>
      <c r="K5540" s="1" t="s">
        <v>561</v>
      </c>
      <c r="L5540" s="1">
        <v>30576.0</v>
      </c>
      <c r="M5540" s="1" t="s">
        <v>1081</v>
      </c>
      <c r="N5540" s="1" t="s">
        <v>24063</v>
      </c>
      <c r="U5540" s="1">
        <v>-83.42688</v>
      </c>
      <c r="V5540" s="1">
        <v>34.862614</v>
      </c>
      <c r="W5540" s="1" t="s">
        <v>136</v>
      </c>
      <c r="X5540" s="1" t="s">
        <v>70</v>
      </c>
      <c r="Y5540" s="1" t="s">
        <v>70</v>
      </c>
      <c r="Z5540" s="1" t="s">
        <v>70</v>
      </c>
      <c r="AA5540" s="1" t="s">
        <v>70</v>
      </c>
      <c r="AB5540" s="1" t="s">
        <v>69</v>
      </c>
      <c r="AC5540" s="1" t="s">
        <v>69</v>
      </c>
      <c r="AD5540" s="1" t="s">
        <v>69</v>
      </c>
      <c r="AE5540" s="1" t="s">
        <v>69</v>
      </c>
      <c r="AF5540" s="1" t="s">
        <v>69</v>
      </c>
      <c r="AG5540" s="1" t="s">
        <v>69</v>
      </c>
      <c r="AH5540" s="1" t="s">
        <v>69</v>
      </c>
      <c r="AI5540" s="1" t="s">
        <v>70</v>
      </c>
      <c r="AJ5540" s="1" t="s">
        <v>69</v>
      </c>
      <c r="AK5540" s="1" t="s">
        <v>69</v>
      </c>
      <c r="AL5540" s="1" t="s">
        <v>69</v>
      </c>
      <c r="AM5540" s="1" t="s">
        <v>69</v>
      </c>
      <c r="AN5540" s="1" t="s">
        <v>70</v>
      </c>
      <c r="AO5540" s="1" t="s">
        <v>69</v>
      </c>
      <c r="AP5540" s="1" t="s">
        <v>70</v>
      </c>
      <c r="AQ5540" s="1" t="s">
        <v>70</v>
      </c>
      <c r="AR5540" s="1" t="s">
        <v>69</v>
      </c>
      <c r="AS5540" s="1" t="s">
        <v>69</v>
      </c>
      <c r="AT5540" s="1" t="s">
        <v>69</v>
      </c>
      <c r="AU5540" s="1" t="s">
        <v>69</v>
      </c>
      <c r="AV5540" s="1" t="s">
        <v>69</v>
      </c>
      <c r="AW5540" s="1" t="s">
        <v>70</v>
      </c>
      <c r="AX5540" s="1" t="s">
        <v>69</v>
      </c>
      <c r="AY5540" s="1" t="s">
        <v>69</v>
      </c>
      <c r="AZ5540" s="1" t="s">
        <v>69</v>
      </c>
      <c r="BA5540" s="1" t="s">
        <v>69</v>
      </c>
      <c r="BB5540" s="1" t="s">
        <v>70</v>
      </c>
      <c r="BC5540" s="1" t="s">
        <v>70</v>
      </c>
      <c r="BD5540" s="1" t="s">
        <v>69</v>
      </c>
      <c r="BE5540" s="1" t="s">
        <v>70</v>
      </c>
      <c r="BF5540" s="1" t="s">
        <v>69</v>
      </c>
      <c r="BG5540" s="3">
        <v>41778.461805555555</v>
      </c>
    </row>
    <row r="5541">
      <c r="A5541" s="1">
        <v>1008955.0</v>
      </c>
      <c r="B5541" s="1" t="s">
        <v>24064</v>
      </c>
      <c r="C5541" s="2" t="s">
        <v>2389</v>
      </c>
      <c r="D5541" s="2" t="s">
        <v>24065</v>
      </c>
      <c r="H5541" s="1" t="s">
        <v>24066</v>
      </c>
      <c r="I5541" s="1" t="s">
        <v>24067</v>
      </c>
      <c r="J5541" s="1" t="s">
        <v>519</v>
      </c>
      <c r="K5541" s="1" t="s">
        <v>520</v>
      </c>
      <c r="L5541" s="1">
        <v>4662.0</v>
      </c>
      <c r="M5541" s="1" t="s">
        <v>24068</v>
      </c>
      <c r="N5541" s="1" t="s">
        <v>11541</v>
      </c>
      <c r="U5541" s="1">
        <v>-68.285233</v>
      </c>
      <c r="V5541" s="1">
        <v>44.293308</v>
      </c>
      <c r="X5541" s="1" t="s">
        <v>69</v>
      </c>
      <c r="Y5541" s="1" t="s">
        <v>69</v>
      </c>
      <c r="Z5541" s="1" t="s">
        <v>69</v>
      </c>
      <c r="AA5541" s="1" t="s">
        <v>70</v>
      </c>
      <c r="AB5541" s="1" t="s">
        <v>69</v>
      </c>
      <c r="AC5541" s="1" t="s">
        <v>69</v>
      </c>
      <c r="AD5541" s="1" t="s">
        <v>69</v>
      </c>
      <c r="AE5541" s="1" t="s">
        <v>69</v>
      </c>
      <c r="AF5541" s="1" t="s">
        <v>69</v>
      </c>
      <c r="AG5541" s="1" t="s">
        <v>69</v>
      </c>
      <c r="AH5541" s="1" t="s">
        <v>69</v>
      </c>
      <c r="AI5541" s="1" t="s">
        <v>70</v>
      </c>
      <c r="AJ5541" s="1" t="s">
        <v>69</v>
      </c>
      <c r="AK5541" s="1" t="s">
        <v>69</v>
      </c>
      <c r="AL5541" s="1" t="s">
        <v>69</v>
      </c>
      <c r="AM5541" s="1" t="s">
        <v>69</v>
      </c>
      <c r="AN5541" s="1" t="s">
        <v>69</v>
      </c>
      <c r="AO5541" s="1" t="s">
        <v>69</v>
      </c>
      <c r="AP5541" s="1" t="s">
        <v>70</v>
      </c>
      <c r="AQ5541" s="1" t="s">
        <v>70</v>
      </c>
      <c r="AR5541" s="1" t="s">
        <v>70</v>
      </c>
      <c r="AS5541" s="1" t="s">
        <v>69</v>
      </c>
      <c r="AT5541" s="1" t="s">
        <v>69</v>
      </c>
      <c r="AU5541" s="1" t="s">
        <v>69</v>
      </c>
      <c r="AV5541" s="1" t="s">
        <v>70</v>
      </c>
      <c r="AW5541" s="1" t="s">
        <v>70</v>
      </c>
      <c r="AX5541" s="1" t="s">
        <v>70</v>
      </c>
      <c r="AY5541" s="1" t="s">
        <v>70</v>
      </c>
      <c r="AZ5541" s="1" t="s">
        <v>69</v>
      </c>
      <c r="BA5541" s="1" t="s">
        <v>70</v>
      </c>
      <c r="BB5541" s="1" t="s">
        <v>70</v>
      </c>
      <c r="BC5541" s="1" t="s">
        <v>70</v>
      </c>
      <c r="BD5541" s="1" t="s">
        <v>70</v>
      </c>
      <c r="BE5541" s="1" t="s">
        <v>70</v>
      </c>
      <c r="BF5541" s="1" t="s">
        <v>70</v>
      </c>
      <c r="BG5541" s="3">
        <v>42086.65694444445</v>
      </c>
    </row>
    <row r="5542">
      <c r="A5542" s="1">
        <v>1006665.0</v>
      </c>
      <c r="B5542" s="1" t="s">
        <v>24069</v>
      </c>
      <c r="C5542" s="2" t="s">
        <v>24070</v>
      </c>
      <c r="D5542" s="2" t="s">
        <v>24071</v>
      </c>
      <c r="H5542" s="1" t="s">
        <v>24072</v>
      </c>
      <c r="I5542" s="1" t="s">
        <v>24073</v>
      </c>
      <c r="J5542" s="1" t="s">
        <v>24074</v>
      </c>
      <c r="K5542" s="1" t="s">
        <v>575</v>
      </c>
      <c r="L5542" s="1">
        <v>48750.0</v>
      </c>
      <c r="M5542" s="1" t="s">
        <v>24075</v>
      </c>
      <c r="N5542" s="1" t="s">
        <v>2672</v>
      </c>
      <c r="U5542" s="1">
        <v>-83.324928</v>
      </c>
      <c r="V5542" s="1">
        <v>44.404186</v>
      </c>
      <c r="W5542" s="1" t="s">
        <v>99</v>
      </c>
      <c r="X5542" s="1" t="s">
        <v>69</v>
      </c>
      <c r="Y5542" s="1" t="s">
        <v>70</v>
      </c>
      <c r="Z5542" s="1" t="s">
        <v>70</v>
      </c>
      <c r="AA5542" s="1" t="s">
        <v>70</v>
      </c>
      <c r="AB5542" s="1" t="s">
        <v>69</v>
      </c>
      <c r="AC5542" s="1" t="s">
        <v>80</v>
      </c>
      <c r="AD5542" s="1" t="s">
        <v>69</v>
      </c>
      <c r="AE5542" s="1" t="s">
        <v>69</v>
      </c>
      <c r="AF5542" s="1" t="s">
        <v>70</v>
      </c>
      <c r="AG5542" s="1" t="s">
        <v>69</v>
      </c>
      <c r="AH5542" s="1" t="s">
        <v>69</v>
      </c>
      <c r="AI5542" s="1" t="s">
        <v>70</v>
      </c>
      <c r="AJ5542" s="1" t="s">
        <v>69</v>
      </c>
      <c r="AK5542" s="1" t="s">
        <v>69</v>
      </c>
      <c r="AL5542" s="1" t="s">
        <v>69</v>
      </c>
      <c r="AM5542" s="1" t="s">
        <v>69</v>
      </c>
      <c r="AN5542" s="1" t="s">
        <v>69</v>
      </c>
      <c r="AO5542" s="1" t="s">
        <v>69</v>
      </c>
      <c r="AP5542" s="1" t="s">
        <v>70</v>
      </c>
      <c r="AQ5542" s="1" t="s">
        <v>70</v>
      </c>
      <c r="AR5542" s="1" t="s">
        <v>69</v>
      </c>
      <c r="AS5542" s="1" t="s">
        <v>69</v>
      </c>
      <c r="AT5542" s="1" t="s">
        <v>69</v>
      </c>
      <c r="AU5542" s="1" t="s">
        <v>69</v>
      </c>
      <c r="AV5542" s="1" t="s">
        <v>69</v>
      </c>
      <c r="AW5542" s="1" t="s">
        <v>69</v>
      </c>
      <c r="AX5542" s="1" t="s">
        <v>69</v>
      </c>
      <c r="AY5542" s="1" t="s">
        <v>70</v>
      </c>
      <c r="AZ5542" s="1" t="s">
        <v>69</v>
      </c>
      <c r="BA5542" s="1" t="s">
        <v>70</v>
      </c>
      <c r="BB5542" s="1" t="s">
        <v>70</v>
      </c>
      <c r="BC5542" s="1" t="s">
        <v>69</v>
      </c>
      <c r="BD5542" s="1" t="s">
        <v>70</v>
      </c>
      <c r="BE5542" s="1" t="s">
        <v>70</v>
      </c>
      <c r="BF5542" s="1" t="s">
        <v>70</v>
      </c>
      <c r="BG5542" s="3">
        <v>41729.70972222222</v>
      </c>
    </row>
    <row r="5543">
      <c r="A5543" s="1">
        <v>1012105.0</v>
      </c>
      <c r="B5543" s="1" t="s">
        <v>24076</v>
      </c>
      <c r="C5543" s="2" t="s">
        <v>24070</v>
      </c>
      <c r="D5543" s="2" t="s">
        <v>24077</v>
      </c>
      <c r="H5543" s="1" t="s">
        <v>24078</v>
      </c>
      <c r="I5543" s="1" t="s">
        <v>24079</v>
      </c>
      <c r="J5543" s="1" t="s">
        <v>24074</v>
      </c>
      <c r="K5543" s="1" t="s">
        <v>575</v>
      </c>
      <c r="L5543" s="1">
        <v>48763.0</v>
      </c>
      <c r="M5543" s="1" t="s">
        <v>2442</v>
      </c>
      <c r="N5543" s="1" t="s">
        <v>603</v>
      </c>
      <c r="U5543" s="1">
        <v>-83.526237</v>
      </c>
      <c r="V5543" s="1">
        <v>44.260571</v>
      </c>
      <c r="X5543" s="1" t="s">
        <v>69</v>
      </c>
      <c r="Y5543" s="1" t="s">
        <v>69</v>
      </c>
      <c r="Z5543" s="1" t="s">
        <v>70</v>
      </c>
      <c r="AA5543" s="1" t="s">
        <v>69</v>
      </c>
      <c r="AB5543" s="1" t="s">
        <v>69</v>
      </c>
      <c r="AC5543" s="1" t="s">
        <v>69</v>
      </c>
      <c r="AD5543" s="1" t="s">
        <v>69</v>
      </c>
      <c r="AE5543" s="1" t="s">
        <v>69</v>
      </c>
      <c r="AF5543" s="1" t="s">
        <v>70</v>
      </c>
      <c r="AG5543" s="1" t="s">
        <v>69</v>
      </c>
      <c r="AH5543" s="1" t="s">
        <v>69</v>
      </c>
      <c r="AI5543" s="1" t="s">
        <v>70</v>
      </c>
      <c r="AJ5543" s="1" t="s">
        <v>69</v>
      </c>
      <c r="AK5543" s="1" t="s">
        <v>69</v>
      </c>
      <c r="AL5543" s="1" t="s">
        <v>69</v>
      </c>
      <c r="AM5543" s="1" t="s">
        <v>69</v>
      </c>
      <c r="AN5543" s="1" t="s">
        <v>69</v>
      </c>
      <c r="AO5543" s="1" t="s">
        <v>69</v>
      </c>
      <c r="AP5543" s="1" t="s">
        <v>70</v>
      </c>
      <c r="AQ5543" s="1" t="s">
        <v>70</v>
      </c>
      <c r="AR5543" s="1" t="s">
        <v>69</v>
      </c>
      <c r="AS5543" s="1" t="s">
        <v>69</v>
      </c>
      <c r="AT5543" s="1" t="s">
        <v>69</v>
      </c>
      <c r="AU5543" s="1" t="s">
        <v>69</v>
      </c>
      <c r="AV5543" s="1" t="s">
        <v>69</v>
      </c>
      <c r="AW5543" s="1" t="s">
        <v>69</v>
      </c>
      <c r="AX5543" s="1" t="s">
        <v>69</v>
      </c>
      <c r="AY5543" s="1" t="s">
        <v>70</v>
      </c>
      <c r="AZ5543" s="1" t="s">
        <v>69</v>
      </c>
      <c r="BA5543" s="1" t="s">
        <v>70</v>
      </c>
      <c r="BB5543" s="1" t="s">
        <v>70</v>
      </c>
      <c r="BC5543" s="1" t="s">
        <v>69</v>
      </c>
      <c r="BD5543" s="1" t="s">
        <v>70</v>
      </c>
      <c r="BE5543" s="1" t="s">
        <v>70</v>
      </c>
      <c r="BF5543" s="1" t="s">
        <v>69</v>
      </c>
      <c r="BG5543" s="3">
        <v>42794.436111111114</v>
      </c>
    </row>
    <row r="5544">
      <c r="A5544" s="1">
        <v>1006780.0</v>
      </c>
      <c r="B5544" s="1" t="s">
        <v>24080</v>
      </c>
      <c r="C5544" s="2" t="s">
        <v>24081</v>
      </c>
      <c r="D5544" s="2" t="s">
        <v>24082</v>
      </c>
      <c r="E5544" s="2" t="s">
        <v>24083</v>
      </c>
      <c r="G5544" s="2" t="s">
        <v>24084</v>
      </c>
      <c r="H5544" s="1" t="s">
        <v>24085</v>
      </c>
      <c r="I5544" s="1" t="s">
        <v>169</v>
      </c>
      <c r="J5544" s="1" t="s">
        <v>170</v>
      </c>
      <c r="K5544" s="1" t="s">
        <v>171</v>
      </c>
      <c r="L5544" s="1">
        <v>55413.0</v>
      </c>
      <c r="M5544" s="1" t="s">
        <v>21558</v>
      </c>
      <c r="N5544" s="1" t="s">
        <v>79</v>
      </c>
      <c r="U5544" s="1">
        <v>-93.26165</v>
      </c>
      <c r="V5544" s="1">
        <v>44.995674</v>
      </c>
      <c r="X5544" s="1" t="s">
        <v>69</v>
      </c>
      <c r="Y5544" s="1" t="s">
        <v>69</v>
      </c>
      <c r="Z5544" s="1" t="s">
        <v>70</v>
      </c>
      <c r="AA5544" s="1" t="s">
        <v>70</v>
      </c>
      <c r="AB5544" s="1" t="s">
        <v>70</v>
      </c>
      <c r="AC5544" s="1" t="s">
        <v>69</v>
      </c>
      <c r="AD5544" s="1" t="s">
        <v>69</v>
      </c>
      <c r="AE5544" s="1" t="s">
        <v>69</v>
      </c>
      <c r="AF5544" s="1" t="s">
        <v>69</v>
      </c>
      <c r="AG5544" s="1" t="s">
        <v>69</v>
      </c>
      <c r="AH5544" s="1" t="s">
        <v>69</v>
      </c>
      <c r="AI5544" s="1" t="s">
        <v>70</v>
      </c>
      <c r="AJ5544" s="1" t="s">
        <v>69</v>
      </c>
      <c r="AK5544" s="1" t="s">
        <v>69</v>
      </c>
      <c r="AL5544" s="1" t="s">
        <v>69</v>
      </c>
      <c r="AM5544" s="1" t="s">
        <v>69</v>
      </c>
      <c r="AN5544" s="1" t="s">
        <v>69</v>
      </c>
      <c r="AO5544" s="1" t="s">
        <v>69</v>
      </c>
      <c r="AP5544" s="1" t="s">
        <v>70</v>
      </c>
      <c r="AQ5544" s="1" t="s">
        <v>69</v>
      </c>
      <c r="AR5544" s="1" t="s">
        <v>69</v>
      </c>
      <c r="AS5544" s="1" t="s">
        <v>69</v>
      </c>
      <c r="AT5544" s="1" t="s">
        <v>69</v>
      </c>
      <c r="AU5544" s="1" t="s">
        <v>69</v>
      </c>
      <c r="AV5544" s="1" t="s">
        <v>69</v>
      </c>
      <c r="AW5544" s="1" t="s">
        <v>70</v>
      </c>
      <c r="AX5544" s="1" t="s">
        <v>69</v>
      </c>
      <c r="AY5544" s="1" t="s">
        <v>70</v>
      </c>
      <c r="AZ5544" s="1" t="s">
        <v>69</v>
      </c>
      <c r="BA5544" s="1" t="s">
        <v>69</v>
      </c>
      <c r="BB5544" s="1" t="s">
        <v>69</v>
      </c>
      <c r="BC5544" s="1" t="s">
        <v>69</v>
      </c>
      <c r="BD5544" s="1" t="s">
        <v>69</v>
      </c>
      <c r="BE5544" s="1" t="s">
        <v>70</v>
      </c>
      <c r="BF5544" s="1" t="s">
        <v>69</v>
      </c>
      <c r="BG5544" s="3">
        <v>42549.44097222222</v>
      </c>
    </row>
    <row r="5545">
      <c r="A5545" s="1">
        <v>1010755.0</v>
      </c>
      <c r="B5545" s="1" t="s">
        <v>24086</v>
      </c>
      <c r="C5545" s="2" t="s">
        <v>24087</v>
      </c>
      <c r="D5545" s="1" t="s">
        <v>24088</v>
      </c>
      <c r="H5545" s="1" t="s">
        <v>24089</v>
      </c>
      <c r="I5545" s="1" t="s">
        <v>24090</v>
      </c>
      <c r="J5545" s="1" t="s">
        <v>6544</v>
      </c>
      <c r="K5545" s="1" t="s">
        <v>133</v>
      </c>
      <c r="L5545" s="1">
        <v>99114.0</v>
      </c>
      <c r="M5545" s="1" t="s">
        <v>24091</v>
      </c>
      <c r="N5545" s="1" t="s">
        <v>8173</v>
      </c>
      <c r="U5545" s="1">
        <v>-117.90576</v>
      </c>
      <c r="V5545" s="1">
        <v>48.543274</v>
      </c>
      <c r="X5545" s="1" t="s">
        <v>69</v>
      </c>
      <c r="Y5545" s="1" t="s">
        <v>70</v>
      </c>
      <c r="Z5545" s="1" t="s">
        <v>69</v>
      </c>
      <c r="AA5545" s="1" t="s">
        <v>69</v>
      </c>
      <c r="AB5545" s="1" t="s">
        <v>69</v>
      </c>
      <c r="AC5545" s="1" t="s">
        <v>69</v>
      </c>
      <c r="AD5545" s="1" t="s">
        <v>69</v>
      </c>
      <c r="AE5545" s="1" t="s">
        <v>69</v>
      </c>
      <c r="AF5545" s="1" t="s">
        <v>69</v>
      </c>
      <c r="AG5545" s="1" t="s">
        <v>69</v>
      </c>
      <c r="AH5545" s="1" t="s">
        <v>69</v>
      </c>
      <c r="AI5545" s="1" t="s">
        <v>70</v>
      </c>
      <c r="AJ5545" s="1" t="s">
        <v>69</v>
      </c>
      <c r="AK5545" s="1" t="s">
        <v>69</v>
      </c>
      <c r="AL5545" s="1" t="s">
        <v>69</v>
      </c>
      <c r="AM5545" s="1" t="s">
        <v>69</v>
      </c>
      <c r="AN5545" s="1" t="s">
        <v>70</v>
      </c>
      <c r="AO5545" s="1" t="s">
        <v>69</v>
      </c>
      <c r="AP5545" s="1" t="s">
        <v>70</v>
      </c>
      <c r="AQ5545" s="1" t="s">
        <v>69</v>
      </c>
      <c r="AR5545" s="1" t="s">
        <v>69</v>
      </c>
      <c r="AS5545" s="1" t="s">
        <v>69</v>
      </c>
      <c r="AT5545" s="1" t="s">
        <v>69</v>
      </c>
      <c r="AU5545" s="1" t="s">
        <v>69</v>
      </c>
      <c r="AV5545" s="1" t="s">
        <v>69</v>
      </c>
      <c r="AW5545" s="1" t="s">
        <v>70</v>
      </c>
      <c r="AX5545" s="1" t="s">
        <v>70</v>
      </c>
      <c r="AY5545" s="1" t="s">
        <v>70</v>
      </c>
      <c r="AZ5545" s="1" t="s">
        <v>69</v>
      </c>
      <c r="BA5545" s="1" t="s">
        <v>69</v>
      </c>
      <c r="BB5545" s="1" t="s">
        <v>69</v>
      </c>
      <c r="BC5545" s="1" t="s">
        <v>69</v>
      </c>
      <c r="BD5545" s="1" t="s">
        <v>70</v>
      </c>
      <c r="BE5545" s="1" t="s">
        <v>70</v>
      </c>
      <c r="BF5545" s="1" t="s">
        <v>69</v>
      </c>
      <c r="BG5545" s="3">
        <v>42003.575</v>
      </c>
    </row>
    <row r="5546">
      <c r="A5546" s="1">
        <v>1002002.0</v>
      </c>
      <c r="B5546" s="1" t="s">
        <v>24092</v>
      </c>
      <c r="H5546" s="1" t="s">
        <v>24093</v>
      </c>
      <c r="I5546" s="1" t="s">
        <v>187</v>
      </c>
      <c r="J5546" s="1" t="s">
        <v>187</v>
      </c>
      <c r="K5546" s="1" t="s">
        <v>188</v>
      </c>
      <c r="L5546" s="1">
        <v>19104.0</v>
      </c>
      <c r="U5546" s="1">
        <v>-75.140701</v>
      </c>
      <c r="V5546" s="1">
        <v>39.9641</v>
      </c>
      <c r="X5546" s="1" t="s">
        <v>70</v>
      </c>
      <c r="Y5546" s="1" t="s">
        <v>70</v>
      </c>
      <c r="Z5546" s="1" t="s">
        <v>70</v>
      </c>
      <c r="AA5546" s="1" t="s">
        <v>70</v>
      </c>
      <c r="AB5546" s="1" t="s">
        <v>70</v>
      </c>
      <c r="AC5546" s="1" t="s">
        <v>80</v>
      </c>
      <c r="BG5546" s="1">
        <v>2009.0</v>
      </c>
    </row>
    <row r="5547">
      <c r="A5547" s="1">
        <v>1002120.0</v>
      </c>
      <c r="B5547" s="1" t="s">
        <v>24094</v>
      </c>
      <c r="H5547" s="1" t="s">
        <v>24095</v>
      </c>
      <c r="I5547" s="1" t="s">
        <v>24096</v>
      </c>
      <c r="J5547" s="1" t="s">
        <v>10307</v>
      </c>
      <c r="K5547" s="1" t="s">
        <v>171</v>
      </c>
      <c r="L5547" s="1">
        <v>55057.0</v>
      </c>
      <c r="M5547" s="1" t="s">
        <v>5364</v>
      </c>
      <c r="N5547" s="1" t="s">
        <v>24097</v>
      </c>
      <c r="O5547" s="1" t="s">
        <v>24098</v>
      </c>
      <c r="P5547" s="1" t="s">
        <v>24099</v>
      </c>
      <c r="U5547" s="1">
        <v>-93.163742</v>
      </c>
      <c r="V5547" s="1">
        <v>44.45319</v>
      </c>
      <c r="W5547" s="1" t="s">
        <v>392</v>
      </c>
      <c r="X5547" s="1" t="s">
        <v>70</v>
      </c>
      <c r="Y5547" s="1" t="s">
        <v>69</v>
      </c>
      <c r="Z5547" s="1" t="s">
        <v>70</v>
      </c>
      <c r="AA5547" s="1" t="s">
        <v>69</v>
      </c>
      <c r="AB5547" s="1" t="s">
        <v>70</v>
      </c>
      <c r="AC5547" s="1" t="s">
        <v>80</v>
      </c>
      <c r="AD5547" s="1" t="s">
        <v>69</v>
      </c>
      <c r="AE5547" s="1" t="s">
        <v>70</v>
      </c>
      <c r="AF5547" s="1" t="s">
        <v>70</v>
      </c>
      <c r="AG5547" s="1" t="s">
        <v>69</v>
      </c>
      <c r="AH5547" s="1" t="s">
        <v>69</v>
      </c>
      <c r="AI5547" s="1" t="s">
        <v>70</v>
      </c>
      <c r="AJ5547" s="1" t="s">
        <v>69</v>
      </c>
      <c r="AK5547" s="1" t="s">
        <v>69</v>
      </c>
      <c r="AL5547" s="1" t="s">
        <v>69</v>
      </c>
      <c r="AM5547" s="1" t="s">
        <v>69</v>
      </c>
      <c r="AN5547" s="1" t="s">
        <v>69</v>
      </c>
      <c r="AO5547" s="1" t="s">
        <v>70</v>
      </c>
      <c r="AP5547" s="1" t="s">
        <v>70</v>
      </c>
      <c r="AQ5547" s="1" t="s">
        <v>70</v>
      </c>
      <c r="AR5547" s="1" t="s">
        <v>69</v>
      </c>
      <c r="AS5547" s="1" t="s">
        <v>69</v>
      </c>
      <c r="AT5547" s="1" t="s">
        <v>69</v>
      </c>
      <c r="AU5547" s="1" t="s">
        <v>69</v>
      </c>
      <c r="AV5547" s="1" t="s">
        <v>69</v>
      </c>
      <c r="AW5547" s="1" t="s">
        <v>70</v>
      </c>
      <c r="AX5547" s="1" t="s">
        <v>70</v>
      </c>
      <c r="AY5547" s="1" t="s">
        <v>70</v>
      </c>
      <c r="AZ5547" s="1" t="s">
        <v>69</v>
      </c>
      <c r="BA5547" s="1" t="s">
        <v>70</v>
      </c>
      <c r="BB5547" s="1" t="s">
        <v>70</v>
      </c>
      <c r="BC5547" s="1" t="s">
        <v>70</v>
      </c>
      <c r="BD5547" s="1" t="s">
        <v>70</v>
      </c>
      <c r="BE5547" s="1" t="s">
        <v>70</v>
      </c>
      <c r="BF5547" s="1" t="s">
        <v>70</v>
      </c>
      <c r="BG5547" s="3">
        <v>41715.68819444445</v>
      </c>
    </row>
    <row r="5548">
      <c r="A5548" s="1">
        <v>1010243.0</v>
      </c>
      <c r="B5548" s="1" t="s">
        <v>24100</v>
      </c>
      <c r="C5548" s="2" t="s">
        <v>24101</v>
      </c>
      <c r="D5548" s="2" t="s">
        <v>24102</v>
      </c>
      <c r="H5548" s="1" t="s">
        <v>24103</v>
      </c>
      <c r="I5548" s="1" t="s">
        <v>24096</v>
      </c>
      <c r="J5548" s="1" t="s">
        <v>133</v>
      </c>
      <c r="K5548" s="1" t="s">
        <v>64</v>
      </c>
      <c r="L5548" s="1">
        <v>5663.0</v>
      </c>
      <c r="M5548" s="1" t="s">
        <v>24104</v>
      </c>
      <c r="N5548" s="1" t="s">
        <v>863</v>
      </c>
      <c r="U5548" s="1">
        <v>-72.65683</v>
      </c>
      <c r="V5548" s="1">
        <v>44.148617</v>
      </c>
      <c r="X5548" s="1" t="s">
        <v>69</v>
      </c>
      <c r="Y5548" s="1" t="s">
        <v>70</v>
      </c>
      <c r="Z5548" s="1" t="s">
        <v>70</v>
      </c>
      <c r="AA5548" s="1" t="s">
        <v>70</v>
      </c>
      <c r="AB5548" s="1" t="s">
        <v>70</v>
      </c>
      <c r="AC5548" s="1" t="s">
        <v>80</v>
      </c>
      <c r="AD5548" s="1" t="s">
        <v>69</v>
      </c>
      <c r="AE5548" s="1" t="s">
        <v>70</v>
      </c>
      <c r="AF5548" s="1" t="s">
        <v>69</v>
      </c>
      <c r="AG5548" s="1" t="s">
        <v>69</v>
      </c>
      <c r="AH5548" s="1" t="s">
        <v>69</v>
      </c>
      <c r="AI5548" s="1" t="s">
        <v>70</v>
      </c>
      <c r="AJ5548" s="1" t="s">
        <v>69</v>
      </c>
      <c r="AK5548" s="1" t="s">
        <v>69</v>
      </c>
      <c r="AL5548" s="1" t="s">
        <v>69</v>
      </c>
      <c r="AM5548" s="1" t="s">
        <v>69</v>
      </c>
      <c r="AN5548" s="1" t="s">
        <v>69</v>
      </c>
      <c r="AO5548" s="1" t="s">
        <v>69</v>
      </c>
      <c r="AP5548" s="1" t="s">
        <v>70</v>
      </c>
      <c r="AQ5548" s="1" t="s">
        <v>70</v>
      </c>
      <c r="AR5548" s="1" t="s">
        <v>69</v>
      </c>
      <c r="AS5548" s="1" t="s">
        <v>69</v>
      </c>
      <c r="AT5548" s="1" t="s">
        <v>69</v>
      </c>
      <c r="AU5548" s="1" t="s">
        <v>69</v>
      </c>
      <c r="AV5548" s="1" t="s">
        <v>70</v>
      </c>
      <c r="AW5548" s="1" t="s">
        <v>70</v>
      </c>
      <c r="AX5548" s="1" t="s">
        <v>70</v>
      </c>
      <c r="AY5548" s="1" t="s">
        <v>70</v>
      </c>
      <c r="AZ5548" s="1" t="s">
        <v>69</v>
      </c>
      <c r="BA5548" s="1" t="s">
        <v>70</v>
      </c>
      <c r="BB5548" s="1" t="s">
        <v>70</v>
      </c>
      <c r="BC5548" s="1" t="s">
        <v>70</v>
      </c>
      <c r="BD5548" s="1" t="s">
        <v>70</v>
      </c>
      <c r="BE5548" s="1" t="s">
        <v>70</v>
      </c>
      <c r="BF5548" s="1" t="s">
        <v>69</v>
      </c>
      <c r="BG5548" s="3">
        <v>42548.54722222222</v>
      </c>
    </row>
    <row r="5549">
      <c r="A5549" s="1">
        <v>1004428.0</v>
      </c>
      <c r="B5549" s="1" t="s">
        <v>24105</v>
      </c>
      <c r="H5549" s="1" t="s">
        <v>1269</v>
      </c>
      <c r="I5549" s="1" t="s">
        <v>24096</v>
      </c>
      <c r="J5549" s="1" t="s">
        <v>748</v>
      </c>
      <c r="K5549" s="1" t="s">
        <v>488</v>
      </c>
      <c r="L5549" s="1">
        <v>1360.0</v>
      </c>
      <c r="M5549" s="1" t="s">
        <v>172</v>
      </c>
      <c r="N5549" s="1" t="s">
        <v>1771</v>
      </c>
      <c r="U5549" s="1">
        <v>-72.450928</v>
      </c>
      <c r="V5549" s="1">
        <v>42.703381</v>
      </c>
      <c r="W5549" s="1" t="s">
        <v>174</v>
      </c>
      <c r="X5549" s="1" t="s">
        <v>70</v>
      </c>
      <c r="Y5549" s="1" t="s">
        <v>69</v>
      </c>
      <c r="Z5549" s="1" t="s">
        <v>69</v>
      </c>
      <c r="AA5549" s="1" t="s">
        <v>69</v>
      </c>
      <c r="AB5549" s="1" t="s">
        <v>70</v>
      </c>
      <c r="AC5549" s="1" t="s">
        <v>80</v>
      </c>
      <c r="AD5549" s="1" t="s">
        <v>69</v>
      </c>
      <c r="AE5549" s="1" t="s">
        <v>70</v>
      </c>
      <c r="AF5549" s="1" t="s">
        <v>70</v>
      </c>
      <c r="AG5549" s="1" t="s">
        <v>69</v>
      </c>
      <c r="AH5549" s="1" t="s">
        <v>69</v>
      </c>
      <c r="AI5549" s="1" t="s">
        <v>70</v>
      </c>
      <c r="AJ5549" s="1" t="s">
        <v>69</v>
      </c>
      <c r="AK5549" s="1" t="s">
        <v>69</v>
      </c>
      <c r="AL5549" s="1" t="s">
        <v>70</v>
      </c>
      <c r="AM5549" s="1" t="s">
        <v>69</v>
      </c>
      <c r="AN5549" s="1" t="s">
        <v>69</v>
      </c>
      <c r="AO5549" s="1" t="s">
        <v>69</v>
      </c>
      <c r="AP5549" s="1" t="s">
        <v>69</v>
      </c>
      <c r="AQ5549" s="1" t="s">
        <v>70</v>
      </c>
      <c r="AR5549" s="1" t="s">
        <v>69</v>
      </c>
      <c r="AS5549" s="1" t="s">
        <v>70</v>
      </c>
      <c r="AT5549" s="1" t="s">
        <v>69</v>
      </c>
      <c r="AU5549" s="1" t="s">
        <v>70</v>
      </c>
      <c r="AV5549" s="1" t="s">
        <v>70</v>
      </c>
      <c r="AW5549" s="1" t="s">
        <v>70</v>
      </c>
      <c r="AX5549" s="1" t="s">
        <v>70</v>
      </c>
      <c r="AY5549" s="1" t="s">
        <v>70</v>
      </c>
      <c r="AZ5549" s="1" t="s">
        <v>70</v>
      </c>
      <c r="BA5549" s="1" t="s">
        <v>70</v>
      </c>
      <c r="BB5549" s="1" t="s">
        <v>70</v>
      </c>
      <c r="BC5549" s="1" t="s">
        <v>70</v>
      </c>
      <c r="BD5549" s="1" t="s">
        <v>70</v>
      </c>
      <c r="BE5549" s="1" t="s">
        <v>70</v>
      </c>
      <c r="BF5549" s="1" t="s">
        <v>70</v>
      </c>
      <c r="BG5549" s="3">
        <v>41057.42083333333</v>
      </c>
    </row>
    <row r="5550">
      <c r="A5550" s="1">
        <v>1004982.0</v>
      </c>
      <c r="B5550" s="1" t="s">
        <v>24105</v>
      </c>
      <c r="C5550" s="2" t="s">
        <v>24106</v>
      </c>
      <c r="H5550" s="1" t="s">
        <v>24107</v>
      </c>
      <c r="I5550" s="1" t="s">
        <v>6456</v>
      </c>
      <c r="J5550" s="1" t="s">
        <v>6456</v>
      </c>
      <c r="K5550" s="1" t="s">
        <v>349</v>
      </c>
      <c r="U5550" s="1">
        <v>-104.903</v>
      </c>
      <c r="V5550" s="1">
        <v>39.7402</v>
      </c>
      <c r="X5550" s="1" t="s">
        <v>70</v>
      </c>
      <c r="Y5550" s="1" t="s">
        <v>70</v>
      </c>
      <c r="Z5550" s="1" t="s">
        <v>70</v>
      </c>
      <c r="AA5550" s="1" t="s">
        <v>70</v>
      </c>
      <c r="AB5550" s="1" t="s">
        <v>70</v>
      </c>
      <c r="AC5550" s="1" t="s">
        <v>80</v>
      </c>
      <c r="BG5550" s="1">
        <v>2009.0</v>
      </c>
    </row>
    <row r="5551">
      <c r="A5551" s="1">
        <v>1001377.0</v>
      </c>
      <c r="B5551" s="1" t="s">
        <v>24108</v>
      </c>
      <c r="C5551" s="2" t="s">
        <v>12671</v>
      </c>
      <c r="H5551" s="1" t="s">
        <v>24109</v>
      </c>
      <c r="I5551" s="1" t="s">
        <v>24110</v>
      </c>
      <c r="J5551" s="1" t="s">
        <v>595</v>
      </c>
      <c r="K5551" s="1" t="s">
        <v>349</v>
      </c>
      <c r="L5551" s="1">
        <v>80035.0</v>
      </c>
      <c r="M5551" s="1" t="s">
        <v>17221</v>
      </c>
      <c r="N5551" s="1" t="s">
        <v>4560</v>
      </c>
      <c r="U5551" s="1">
        <v>-104.99118</v>
      </c>
      <c r="V5551" s="1">
        <v>39.889156</v>
      </c>
      <c r="W5551" s="1" t="s">
        <v>99</v>
      </c>
      <c r="X5551" s="1" t="s">
        <v>69</v>
      </c>
      <c r="Y5551" s="1" t="s">
        <v>70</v>
      </c>
      <c r="Z5551" s="1" t="s">
        <v>70</v>
      </c>
      <c r="AA5551" s="1" t="s">
        <v>70</v>
      </c>
      <c r="AB5551" s="1" t="s">
        <v>69</v>
      </c>
      <c r="AC5551" s="1" t="s">
        <v>80</v>
      </c>
      <c r="AD5551" s="1" t="s">
        <v>69</v>
      </c>
      <c r="AE5551" s="1" t="s">
        <v>69</v>
      </c>
      <c r="AF5551" s="1" t="s">
        <v>69</v>
      </c>
      <c r="AG5551" s="1" t="s">
        <v>70</v>
      </c>
      <c r="AH5551" s="1" t="s">
        <v>69</v>
      </c>
      <c r="AI5551" s="1" t="s">
        <v>70</v>
      </c>
      <c r="AJ5551" s="1" t="s">
        <v>70</v>
      </c>
      <c r="AK5551" s="1" t="s">
        <v>69</v>
      </c>
      <c r="AL5551" s="1" t="s">
        <v>69</v>
      </c>
      <c r="AM5551" s="1" t="s">
        <v>69</v>
      </c>
      <c r="AN5551" s="1" t="s">
        <v>70</v>
      </c>
      <c r="AO5551" s="1" t="s">
        <v>69</v>
      </c>
      <c r="AP5551" s="1" t="s">
        <v>70</v>
      </c>
      <c r="AQ5551" s="1" t="s">
        <v>70</v>
      </c>
      <c r="AR5551" s="1" t="s">
        <v>70</v>
      </c>
      <c r="AS5551" s="1" t="s">
        <v>69</v>
      </c>
      <c r="AT5551" s="1" t="s">
        <v>70</v>
      </c>
      <c r="AU5551" s="1" t="s">
        <v>69</v>
      </c>
      <c r="AV5551" s="1" t="s">
        <v>70</v>
      </c>
      <c r="AW5551" s="1" t="s">
        <v>70</v>
      </c>
      <c r="AX5551" s="1" t="s">
        <v>70</v>
      </c>
      <c r="AY5551" s="1" t="s">
        <v>70</v>
      </c>
      <c r="AZ5551" s="1" t="s">
        <v>69</v>
      </c>
      <c r="BA5551" s="1" t="s">
        <v>70</v>
      </c>
      <c r="BB5551" s="1" t="s">
        <v>70</v>
      </c>
      <c r="BC5551" s="1" t="s">
        <v>70</v>
      </c>
      <c r="BD5551" s="1" t="s">
        <v>70</v>
      </c>
      <c r="BE5551" s="1" t="s">
        <v>70</v>
      </c>
      <c r="BF5551" s="1" t="s">
        <v>70</v>
      </c>
      <c r="BG5551" s="3">
        <v>41712.47708333333</v>
      </c>
    </row>
    <row r="5552">
      <c r="A5552" s="1">
        <v>1000392.0</v>
      </c>
      <c r="B5552" s="1" t="s">
        <v>24111</v>
      </c>
      <c r="C5552" s="2" t="s">
        <v>24112</v>
      </c>
      <c r="D5552" s="2" t="s">
        <v>24113</v>
      </c>
      <c r="H5552" s="1" t="s">
        <v>24114</v>
      </c>
      <c r="I5552" s="1" t="s">
        <v>24115</v>
      </c>
      <c r="J5552" s="1" t="s">
        <v>1051</v>
      </c>
      <c r="K5552" s="1" t="s">
        <v>96</v>
      </c>
      <c r="L5552" s="1">
        <v>11768.0</v>
      </c>
      <c r="M5552" s="1" t="s">
        <v>24116</v>
      </c>
      <c r="N5552" s="1" t="s">
        <v>603</v>
      </c>
      <c r="U5552" s="1">
        <v>-73.351585</v>
      </c>
      <c r="V5552" s="1">
        <v>40.899796</v>
      </c>
      <c r="W5552" s="1" t="s">
        <v>392</v>
      </c>
      <c r="X5552" s="1" t="s">
        <v>69</v>
      </c>
      <c r="Y5552" s="1" t="s">
        <v>70</v>
      </c>
      <c r="Z5552" s="1" t="s">
        <v>70</v>
      </c>
      <c r="AA5552" s="1" t="s">
        <v>70</v>
      </c>
      <c r="AB5552" s="1" t="s">
        <v>70</v>
      </c>
      <c r="AC5552" s="1" t="s">
        <v>69</v>
      </c>
      <c r="AD5552" s="1" t="s">
        <v>69</v>
      </c>
      <c r="AE5552" s="1" t="s">
        <v>69</v>
      </c>
      <c r="AF5552" s="1" t="s">
        <v>70</v>
      </c>
      <c r="AG5552" s="1" t="s">
        <v>69</v>
      </c>
      <c r="AH5552" s="1" t="s">
        <v>69</v>
      </c>
      <c r="AI5552" s="1" t="s">
        <v>69</v>
      </c>
      <c r="AJ5552" s="1" t="s">
        <v>69</v>
      </c>
      <c r="AK5552" s="1" t="s">
        <v>69</v>
      </c>
      <c r="AL5552" s="1" t="s">
        <v>69</v>
      </c>
      <c r="AM5552" s="1" t="s">
        <v>69</v>
      </c>
      <c r="AN5552" s="1" t="s">
        <v>70</v>
      </c>
      <c r="AO5552" s="1" t="s">
        <v>69</v>
      </c>
      <c r="AP5552" s="1" t="s">
        <v>70</v>
      </c>
      <c r="AQ5552" s="1" t="s">
        <v>69</v>
      </c>
      <c r="AR5552" s="1" t="s">
        <v>69</v>
      </c>
      <c r="AS5552" s="1" t="s">
        <v>70</v>
      </c>
      <c r="AT5552" s="1" t="s">
        <v>70</v>
      </c>
      <c r="AU5552" s="1" t="s">
        <v>69</v>
      </c>
      <c r="AV5552" s="1" t="s">
        <v>70</v>
      </c>
      <c r="AW5552" s="1" t="s">
        <v>70</v>
      </c>
      <c r="AX5552" s="1" t="s">
        <v>69</v>
      </c>
      <c r="AY5552" s="1" t="s">
        <v>70</v>
      </c>
      <c r="AZ5552" s="1" t="s">
        <v>69</v>
      </c>
      <c r="BA5552" s="1" t="s">
        <v>70</v>
      </c>
      <c r="BB5552" s="1" t="s">
        <v>70</v>
      </c>
      <c r="BC5552" s="1" t="s">
        <v>70</v>
      </c>
      <c r="BD5552" s="1" t="s">
        <v>70</v>
      </c>
      <c r="BE5552" s="1" t="s">
        <v>70</v>
      </c>
      <c r="BF5552" s="1" t="s">
        <v>70</v>
      </c>
      <c r="BG5552" s="3">
        <v>41773.55972222222</v>
      </c>
    </row>
    <row r="5553">
      <c r="A5553" s="1">
        <v>1002764.0</v>
      </c>
      <c r="B5553" s="1" t="s">
        <v>24111</v>
      </c>
      <c r="C5553" s="2" t="s">
        <v>11317</v>
      </c>
      <c r="D5553" s="2" t="s">
        <v>11318</v>
      </c>
      <c r="H5553" s="1" t="s">
        <v>24117</v>
      </c>
      <c r="I5553" s="1" t="s">
        <v>24115</v>
      </c>
      <c r="J5553" s="1" t="s">
        <v>11321</v>
      </c>
      <c r="K5553" s="1" t="s">
        <v>575</v>
      </c>
      <c r="L5553" s="1">
        <v>49670.0</v>
      </c>
      <c r="M5553" s="1" t="s">
        <v>24118</v>
      </c>
      <c r="N5553" s="1" t="s">
        <v>2846</v>
      </c>
      <c r="U5553" s="1">
        <v>-85.614174</v>
      </c>
      <c r="V5553" s="1">
        <v>45.129669</v>
      </c>
      <c r="X5553" s="1" t="s">
        <v>69</v>
      </c>
      <c r="Y5553" s="1" t="s">
        <v>69</v>
      </c>
      <c r="Z5553" s="1" t="s">
        <v>70</v>
      </c>
      <c r="AA5553" s="1" t="s">
        <v>69</v>
      </c>
      <c r="AB5553" s="1" t="s">
        <v>69</v>
      </c>
      <c r="AC5553" s="1" t="s">
        <v>69</v>
      </c>
      <c r="AD5553" s="1" t="s">
        <v>69</v>
      </c>
      <c r="AE5553" s="1" t="s">
        <v>69</v>
      </c>
      <c r="AF5553" s="1" t="s">
        <v>69</v>
      </c>
      <c r="AG5553" s="1" t="s">
        <v>69</v>
      </c>
      <c r="AH5553" s="1" t="s">
        <v>69</v>
      </c>
      <c r="AI5553" s="1" t="s">
        <v>70</v>
      </c>
      <c r="AJ5553" s="1" t="s">
        <v>69</v>
      </c>
      <c r="AK5553" s="1" t="s">
        <v>69</v>
      </c>
      <c r="AL5553" s="1" t="s">
        <v>69</v>
      </c>
      <c r="AM5553" s="1" t="s">
        <v>69</v>
      </c>
      <c r="AN5553" s="1" t="s">
        <v>69</v>
      </c>
      <c r="AO5553" s="1" t="s">
        <v>69</v>
      </c>
      <c r="AP5553" s="1" t="s">
        <v>70</v>
      </c>
      <c r="AQ5553" s="1" t="s">
        <v>70</v>
      </c>
      <c r="AR5553" s="1" t="s">
        <v>69</v>
      </c>
      <c r="AS5553" s="1" t="s">
        <v>70</v>
      </c>
      <c r="AT5553" s="1" t="s">
        <v>69</v>
      </c>
      <c r="AU5553" s="1" t="s">
        <v>69</v>
      </c>
      <c r="AV5553" s="1" t="s">
        <v>69</v>
      </c>
      <c r="AW5553" s="1" t="s">
        <v>69</v>
      </c>
      <c r="AX5553" s="1" t="s">
        <v>70</v>
      </c>
      <c r="AY5553" s="1" t="s">
        <v>70</v>
      </c>
      <c r="AZ5553" s="1" t="s">
        <v>69</v>
      </c>
      <c r="BA5553" s="1" t="s">
        <v>70</v>
      </c>
      <c r="BB5553" s="1" t="s">
        <v>70</v>
      </c>
      <c r="BC5553" s="1" t="s">
        <v>70</v>
      </c>
      <c r="BD5553" s="1" t="s">
        <v>70</v>
      </c>
      <c r="BE5553" s="1" t="s">
        <v>70</v>
      </c>
      <c r="BF5553" s="1" t="s">
        <v>70</v>
      </c>
      <c r="BG5553" s="3">
        <v>43312.99722222222</v>
      </c>
    </row>
    <row r="5554">
      <c r="A5554" s="1">
        <v>1012003.0</v>
      </c>
      <c r="B5554" s="1" t="s">
        <v>24119</v>
      </c>
      <c r="H5554" s="1" t="s">
        <v>24120</v>
      </c>
      <c r="I5554" s="1" t="s">
        <v>24115</v>
      </c>
      <c r="J5554" s="1" t="s">
        <v>1051</v>
      </c>
      <c r="K5554" s="1" t="s">
        <v>96</v>
      </c>
      <c r="L5554" s="1">
        <v>11768.0</v>
      </c>
      <c r="M5554" s="1" t="s">
        <v>14882</v>
      </c>
      <c r="N5554" s="1" t="s">
        <v>1376</v>
      </c>
      <c r="U5554" s="1">
        <v>-73.308945</v>
      </c>
      <c r="V5554" s="1">
        <v>40.894451</v>
      </c>
      <c r="X5554" s="1" t="s">
        <v>69</v>
      </c>
      <c r="Y5554" s="1" t="s">
        <v>70</v>
      </c>
      <c r="Z5554" s="1" t="s">
        <v>70</v>
      </c>
      <c r="AA5554" s="1" t="s">
        <v>70</v>
      </c>
      <c r="AB5554" s="1" t="s">
        <v>70</v>
      </c>
      <c r="AC5554" s="1" t="s">
        <v>80</v>
      </c>
      <c r="AD5554" s="1" t="s">
        <v>69</v>
      </c>
      <c r="AE5554" s="1" t="s">
        <v>69</v>
      </c>
      <c r="AF5554" s="1" t="s">
        <v>70</v>
      </c>
      <c r="AG5554" s="1" t="s">
        <v>70</v>
      </c>
      <c r="AH5554" s="1" t="s">
        <v>70</v>
      </c>
      <c r="AI5554" s="1" t="s">
        <v>70</v>
      </c>
      <c r="AJ5554" s="1" t="s">
        <v>69</v>
      </c>
      <c r="AK5554" s="1" t="s">
        <v>69</v>
      </c>
      <c r="AL5554" s="1" t="s">
        <v>69</v>
      </c>
      <c r="AM5554" s="1" t="s">
        <v>69</v>
      </c>
      <c r="AN5554" s="1" t="s">
        <v>70</v>
      </c>
      <c r="AO5554" s="1" t="s">
        <v>70</v>
      </c>
      <c r="AP5554" s="1" t="s">
        <v>70</v>
      </c>
      <c r="AQ5554" s="1" t="s">
        <v>70</v>
      </c>
      <c r="AR5554" s="1" t="s">
        <v>70</v>
      </c>
      <c r="AS5554" s="1" t="s">
        <v>70</v>
      </c>
      <c r="AT5554" s="1" t="s">
        <v>69</v>
      </c>
      <c r="AU5554" s="1" t="s">
        <v>70</v>
      </c>
      <c r="AV5554" s="1" t="s">
        <v>70</v>
      </c>
      <c r="AW5554" s="1" t="s">
        <v>70</v>
      </c>
      <c r="AX5554" s="1" t="s">
        <v>69</v>
      </c>
      <c r="AY5554" s="1" t="s">
        <v>70</v>
      </c>
      <c r="AZ5554" s="1" t="s">
        <v>69</v>
      </c>
      <c r="BA5554" s="1" t="s">
        <v>70</v>
      </c>
      <c r="BB5554" s="1" t="s">
        <v>69</v>
      </c>
      <c r="BC5554" s="1" t="s">
        <v>70</v>
      </c>
      <c r="BD5554" s="1" t="s">
        <v>69</v>
      </c>
      <c r="BE5554" s="1" t="s">
        <v>70</v>
      </c>
      <c r="BF5554" s="1" t="s">
        <v>70</v>
      </c>
      <c r="BG5554" s="3">
        <v>42530.410416666666</v>
      </c>
    </row>
    <row r="5555">
      <c r="A5555" s="1">
        <v>1018728.0</v>
      </c>
      <c r="B5555" s="1" t="s">
        <v>24121</v>
      </c>
      <c r="C5555" s="2" t="s">
        <v>24122</v>
      </c>
      <c r="D5555" s="2" t="s">
        <v>24123</v>
      </c>
      <c r="H5555" s="1" t="s">
        <v>24124</v>
      </c>
      <c r="I5555" s="1" t="s">
        <v>24125</v>
      </c>
      <c r="J5555" s="1" t="s">
        <v>1103</v>
      </c>
      <c r="K5555" s="1" t="s">
        <v>656</v>
      </c>
      <c r="L5555" s="1">
        <v>91324.0</v>
      </c>
      <c r="M5555" s="1" t="s">
        <v>24126</v>
      </c>
      <c r="N5555" s="1" t="s">
        <v>3050</v>
      </c>
      <c r="U5555" s="1">
        <v>-118.55624</v>
      </c>
      <c r="V5555" s="1">
        <v>34.238575</v>
      </c>
      <c r="X5555" s="1" t="s">
        <v>69</v>
      </c>
      <c r="Y5555" s="1" t="s">
        <v>69</v>
      </c>
      <c r="Z5555" s="1" t="s">
        <v>69</v>
      </c>
      <c r="AA5555" s="1" t="s">
        <v>69</v>
      </c>
      <c r="AB5555" s="1" t="s">
        <v>69</v>
      </c>
      <c r="AC5555" s="1" t="s">
        <v>69</v>
      </c>
      <c r="AD5555" s="1" t="s">
        <v>69</v>
      </c>
      <c r="AE5555" s="1" t="s">
        <v>69</v>
      </c>
      <c r="AF5555" s="1" t="s">
        <v>69</v>
      </c>
      <c r="AG5555" s="1" t="s">
        <v>69</v>
      </c>
      <c r="AH5555" s="1" t="s">
        <v>69</v>
      </c>
      <c r="AI5555" s="1" t="s">
        <v>70</v>
      </c>
      <c r="AJ5555" s="1" t="s">
        <v>69</v>
      </c>
      <c r="AK5555" s="1" t="s">
        <v>69</v>
      </c>
      <c r="AL5555" s="1" t="s">
        <v>69</v>
      </c>
      <c r="AM5555" s="1" t="s">
        <v>70</v>
      </c>
      <c r="AN5555" s="1" t="s">
        <v>69</v>
      </c>
      <c r="AO5555" s="1" t="s">
        <v>69</v>
      </c>
      <c r="AP5555" s="1" t="s">
        <v>70</v>
      </c>
      <c r="AQ5555" s="1" t="s">
        <v>69</v>
      </c>
      <c r="AR5555" s="1" t="s">
        <v>70</v>
      </c>
      <c r="AS5555" s="1" t="s">
        <v>69</v>
      </c>
      <c r="AT5555" s="1" t="s">
        <v>69</v>
      </c>
      <c r="AU5555" s="1" t="s">
        <v>69</v>
      </c>
      <c r="AV5555" s="1" t="s">
        <v>69</v>
      </c>
      <c r="AW5555" s="1" t="s">
        <v>70</v>
      </c>
      <c r="AX5555" s="1" t="s">
        <v>70</v>
      </c>
      <c r="AY5555" s="1" t="s">
        <v>70</v>
      </c>
      <c r="AZ5555" s="1" t="s">
        <v>69</v>
      </c>
      <c r="BA5555" s="1" t="s">
        <v>70</v>
      </c>
      <c r="BB5555" s="1" t="s">
        <v>69</v>
      </c>
      <c r="BC5555" s="1" t="s">
        <v>70</v>
      </c>
      <c r="BD5555" s="1" t="s">
        <v>70</v>
      </c>
      <c r="BE5555" s="1" t="s">
        <v>70</v>
      </c>
      <c r="BF5555" s="1" t="s">
        <v>70</v>
      </c>
      <c r="BG5555" s="3">
        <v>43308.626388888886</v>
      </c>
    </row>
    <row r="5556">
      <c r="A5556" s="1">
        <v>1019231.0</v>
      </c>
      <c r="B5556" s="1" t="s">
        <v>24127</v>
      </c>
      <c r="C5556" s="2" t="s">
        <v>24128</v>
      </c>
      <c r="D5556" s="2" t="s">
        <v>24129</v>
      </c>
      <c r="H5556" s="1" t="s">
        <v>24130</v>
      </c>
      <c r="I5556" s="1" t="s">
        <v>1124</v>
      </c>
      <c r="J5556" s="1" t="s">
        <v>4535</v>
      </c>
      <c r="K5556" s="1" t="s">
        <v>451</v>
      </c>
      <c r="L5556" s="1">
        <v>53704.0</v>
      </c>
      <c r="M5556" s="1" t="s">
        <v>24131</v>
      </c>
      <c r="N5556" s="1" t="s">
        <v>24132</v>
      </c>
      <c r="U5556" s="1">
        <v>-89.363106</v>
      </c>
      <c r="V5556" s="1">
        <v>43.128582</v>
      </c>
      <c r="X5556" s="1" t="s">
        <v>69</v>
      </c>
      <c r="Y5556" s="1" t="s">
        <v>69</v>
      </c>
      <c r="Z5556" s="1" t="s">
        <v>69</v>
      </c>
      <c r="AA5556" s="1" t="s">
        <v>69</v>
      </c>
      <c r="AB5556" s="1" t="s">
        <v>69</v>
      </c>
      <c r="AC5556" s="1" t="s">
        <v>80</v>
      </c>
      <c r="AD5556" s="1" t="s">
        <v>69</v>
      </c>
      <c r="AE5556" s="1" t="s">
        <v>69</v>
      </c>
      <c r="AF5556" s="1" t="s">
        <v>70</v>
      </c>
      <c r="AG5556" s="1" t="s">
        <v>69</v>
      </c>
      <c r="AH5556" s="1" t="s">
        <v>69</v>
      </c>
      <c r="AI5556" s="1" t="s">
        <v>69</v>
      </c>
      <c r="AJ5556" s="1" t="s">
        <v>69</v>
      </c>
      <c r="AK5556" s="1" t="s">
        <v>69</v>
      </c>
      <c r="AL5556" s="1" t="s">
        <v>69</v>
      </c>
      <c r="AM5556" s="1" t="s">
        <v>69</v>
      </c>
      <c r="AN5556" s="1" t="s">
        <v>69</v>
      </c>
      <c r="AO5556" s="1" t="s">
        <v>69</v>
      </c>
      <c r="AP5556" s="1" t="s">
        <v>70</v>
      </c>
      <c r="AQ5556" s="1" t="s">
        <v>69</v>
      </c>
      <c r="AR5556" s="1" t="s">
        <v>69</v>
      </c>
      <c r="AS5556" s="1" t="s">
        <v>69</v>
      </c>
      <c r="AT5556" s="1" t="s">
        <v>69</v>
      </c>
      <c r="AU5556" s="1" t="s">
        <v>69</v>
      </c>
      <c r="AV5556" s="1" t="s">
        <v>69</v>
      </c>
      <c r="AW5556" s="1" t="s">
        <v>70</v>
      </c>
      <c r="AX5556" s="1" t="s">
        <v>69</v>
      </c>
      <c r="AY5556" s="1" t="s">
        <v>69</v>
      </c>
      <c r="AZ5556" s="1" t="s">
        <v>69</v>
      </c>
      <c r="BA5556" s="1" t="s">
        <v>70</v>
      </c>
      <c r="BB5556" s="1" t="s">
        <v>69</v>
      </c>
      <c r="BC5556" s="1" t="s">
        <v>69</v>
      </c>
      <c r="BD5556" s="1" t="s">
        <v>69</v>
      </c>
      <c r="BE5556" s="1" t="s">
        <v>70</v>
      </c>
      <c r="BF5556" s="1" t="s">
        <v>70</v>
      </c>
      <c r="BG5556" s="3">
        <v>43325.67916666667</v>
      </c>
    </row>
    <row r="5557">
      <c r="A5557" s="1">
        <v>1019815.0</v>
      </c>
      <c r="B5557" s="1" t="s">
        <v>24127</v>
      </c>
      <c r="C5557" s="2" t="s">
        <v>24133</v>
      </c>
      <c r="H5557" s="1" t="s">
        <v>24134</v>
      </c>
      <c r="I5557" s="1" t="s">
        <v>1315</v>
      </c>
      <c r="J5557" s="1" t="s">
        <v>1316</v>
      </c>
      <c r="K5557" s="1" t="s">
        <v>77</v>
      </c>
      <c r="L5557" s="1">
        <v>45223.0</v>
      </c>
      <c r="M5557" s="1" t="s">
        <v>24135</v>
      </c>
      <c r="N5557" s="1" t="s">
        <v>1580</v>
      </c>
      <c r="U5557" s="1">
        <v>-84.540298</v>
      </c>
      <c r="V5557" s="1">
        <v>39.16061</v>
      </c>
      <c r="X5557" s="1" t="s">
        <v>69</v>
      </c>
      <c r="Y5557" s="1" t="s">
        <v>69</v>
      </c>
      <c r="Z5557" s="1" t="s">
        <v>70</v>
      </c>
      <c r="AA5557" s="1" t="s">
        <v>69</v>
      </c>
      <c r="AB5557" s="1" t="s">
        <v>69</v>
      </c>
      <c r="AC5557" s="1" t="s">
        <v>70</v>
      </c>
      <c r="AD5557" s="1" t="s">
        <v>69</v>
      </c>
      <c r="AE5557" s="1" t="s">
        <v>70</v>
      </c>
      <c r="AF5557" s="1" t="s">
        <v>70</v>
      </c>
      <c r="AG5557" s="1" t="s">
        <v>69</v>
      </c>
      <c r="AH5557" s="1" t="s">
        <v>69</v>
      </c>
      <c r="AI5557" s="1" t="s">
        <v>70</v>
      </c>
      <c r="AJ5557" s="1" t="s">
        <v>69</v>
      </c>
      <c r="AK5557" s="1" t="s">
        <v>69</v>
      </c>
      <c r="AL5557" s="1" t="s">
        <v>69</v>
      </c>
      <c r="AM5557" s="1" t="s">
        <v>70</v>
      </c>
      <c r="AN5557" s="1" t="s">
        <v>69</v>
      </c>
      <c r="AO5557" s="1" t="s">
        <v>69</v>
      </c>
      <c r="AP5557" s="1" t="s">
        <v>70</v>
      </c>
      <c r="AQ5557" s="1" t="s">
        <v>70</v>
      </c>
      <c r="AR5557" s="1" t="s">
        <v>69</v>
      </c>
      <c r="AS5557" s="1" t="s">
        <v>69</v>
      </c>
      <c r="AT5557" s="1" t="s">
        <v>69</v>
      </c>
      <c r="AU5557" s="1" t="s">
        <v>69</v>
      </c>
      <c r="AV5557" s="1" t="s">
        <v>70</v>
      </c>
      <c r="AW5557" s="1" t="s">
        <v>70</v>
      </c>
      <c r="AX5557" s="1" t="s">
        <v>69</v>
      </c>
      <c r="AY5557" s="1" t="s">
        <v>70</v>
      </c>
      <c r="AZ5557" s="1" t="s">
        <v>69</v>
      </c>
      <c r="BA5557" s="1" t="s">
        <v>70</v>
      </c>
      <c r="BB5557" s="1" t="s">
        <v>70</v>
      </c>
      <c r="BC5557" s="1" t="s">
        <v>69</v>
      </c>
      <c r="BD5557" s="1" t="s">
        <v>70</v>
      </c>
      <c r="BE5557" s="1" t="s">
        <v>70</v>
      </c>
      <c r="BF5557" s="1" t="s">
        <v>70</v>
      </c>
      <c r="BG5557" s="3">
        <v>43917.8125</v>
      </c>
    </row>
    <row r="5558">
      <c r="A5558" s="1">
        <v>1001543.0</v>
      </c>
      <c r="B5558" s="1" t="s">
        <v>24127</v>
      </c>
      <c r="H5558" s="1" t="s">
        <v>24136</v>
      </c>
      <c r="I5558" s="1" t="s">
        <v>4575</v>
      </c>
      <c r="J5558" s="1" t="s">
        <v>4576</v>
      </c>
      <c r="K5558" s="1" t="s">
        <v>96</v>
      </c>
      <c r="U5558" s="1">
        <v>-73.941002</v>
      </c>
      <c r="V5558" s="1">
        <v>41.514702</v>
      </c>
      <c r="X5558" s="1" t="s">
        <v>70</v>
      </c>
      <c r="Y5558" s="1" t="s">
        <v>70</v>
      </c>
      <c r="Z5558" s="1" t="s">
        <v>70</v>
      </c>
      <c r="AA5558" s="1" t="s">
        <v>70</v>
      </c>
      <c r="AB5558" s="1" t="s">
        <v>70</v>
      </c>
      <c r="AC5558" s="1" t="s">
        <v>80</v>
      </c>
      <c r="BG5558" s="1">
        <v>2009.0</v>
      </c>
    </row>
    <row r="5559">
      <c r="A5559" s="1">
        <v>1004512.0</v>
      </c>
      <c r="B5559" s="1" t="s">
        <v>24127</v>
      </c>
      <c r="H5559" s="1" t="s">
        <v>24137</v>
      </c>
      <c r="I5559" s="1" t="s">
        <v>470</v>
      </c>
      <c r="J5559" s="1" t="s">
        <v>14435</v>
      </c>
      <c r="K5559" s="1" t="s">
        <v>785</v>
      </c>
      <c r="L5559" s="1">
        <v>79601.0</v>
      </c>
      <c r="U5559" s="1">
        <v>-99.730301</v>
      </c>
      <c r="V5559" s="1">
        <v>32.451302</v>
      </c>
      <c r="X5559" s="1" t="s">
        <v>70</v>
      </c>
      <c r="Y5559" s="1" t="s">
        <v>70</v>
      </c>
      <c r="Z5559" s="1" t="s">
        <v>70</v>
      </c>
      <c r="AA5559" s="1" t="s">
        <v>70</v>
      </c>
      <c r="AB5559" s="1" t="s">
        <v>70</v>
      </c>
      <c r="AC5559" s="1" t="s">
        <v>80</v>
      </c>
      <c r="BG5559" s="1">
        <v>2009.0</v>
      </c>
    </row>
    <row r="5560">
      <c r="A5560" s="1">
        <v>1008530.0</v>
      </c>
      <c r="B5560" s="1" t="s">
        <v>24138</v>
      </c>
      <c r="C5560" s="2" t="s">
        <v>24139</v>
      </c>
      <c r="D5560" s="2" t="s">
        <v>24140</v>
      </c>
      <c r="H5560" s="1" t="s">
        <v>24141</v>
      </c>
      <c r="I5560" s="1" t="s">
        <v>4334</v>
      </c>
      <c r="J5560" s="1" t="s">
        <v>580</v>
      </c>
      <c r="K5560" s="1" t="s">
        <v>451</v>
      </c>
      <c r="L5560" s="1">
        <v>53901.0</v>
      </c>
      <c r="M5560" s="1" t="s">
        <v>24142</v>
      </c>
      <c r="N5560" s="1" t="s">
        <v>503</v>
      </c>
      <c r="U5560" s="1">
        <v>-89.47197</v>
      </c>
      <c r="V5560" s="1">
        <v>43.572224</v>
      </c>
      <c r="W5560" s="1" t="s">
        <v>99</v>
      </c>
      <c r="X5560" s="1" t="s">
        <v>70</v>
      </c>
      <c r="Y5560" s="1" t="s">
        <v>69</v>
      </c>
      <c r="Z5560" s="1" t="s">
        <v>70</v>
      </c>
      <c r="AA5560" s="1" t="s">
        <v>70</v>
      </c>
      <c r="AB5560" s="1" t="s">
        <v>70</v>
      </c>
      <c r="AC5560" s="1" t="s">
        <v>80</v>
      </c>
      <c r="AD5560" s="1" t="s">
        <v>70</v>
      </c>
      <c r="AE5560" s="1" t="s">
        <v>70</v>
      </c>
      <c r="AF5560" s="1" t="s">
        <v>70</v>
      </c>
      <c r="AG5560" s="1" t="s">
        <v>69</v>
      </c>
      <c r="AH5560" s="1" t="s">
        <v>70</v>
      </c>
      <c r="AI5560" s="1" t="s">
        <v>70</v>
      </c>
      <c r="AJ5560" s="1" t="s">
        <v>69</v>
      </c>
      <c r="AK5560" s="1" t="s">
        <v>69</v>
      </c>
      <c r="AL5560" s="1" t="s">
        <v>69</v>
      </c>
      <c r="AM5560" s="1" t="s">
        <v>69</v>
      </c>
      <c r="AN5560" s="1" t="s">
        <v>70</v>
      </c>
      <c r="AO5560" s="1" t="s">
        <v>70</v>
      </c>
      <c r="AP5560" s="1" t="s">
        <v>70</v>
      </c>
      <c r="AQ5560" s="1" t="s">
        <v>70</v>
      </c>
      <c r="AR5560" s="1" t="s">
        <v>70</v>
      </c>
      <c r="AS5560" s="1" t="s">
        <v>69</v>
      </c>
      <c r="AT5560" s="1" t="s">
        <v>70</v>
      </c>
      <c r="AU5560" s="1" t="s">
        <v>69</v>
      </c>
      <c r="AV5560" s="1" t="s">
        <v>70</v>
      </c>
      <c r="AW5560" s="1" t="s">
        <v>70</v>
      </c>
      <c r="AX5560" s="1" t="s">
        <v>70</v>
      </c>
      <c r="AY5560" s="1" t="s">
        <v>70</v>
      </c>
      <c r="AZ5560" s="1" t="s">
        <v>69</v>
      </c>
      <c r="BA5560" s="1" t="s">
        <v>70</v>
      </c>
      <c r="BB5560" s="1" t="s">
        <v>70</v>
      </c>
      <c r="BC5560" s="1" t="s">
        <v>70</v>
      </c>
      <c r="BD5560" s="1" t="s">
        <v>70</v>
      </c>
      <c r="BE5560" s="1" t="s">
        <v>70</v>
      </c>
      <c r="BF5560" s="1" t="s">
        <v>70</v>
      </c>
      <c r="BG5560" s="3">
        <v>41451.44652777778</v>
      </c>
    </row>
    <row r="5561">
      <c r="A5561" s="1">
        <v>1010939.0</v>
      </c>
      <c r="B5561" s="1" t="s">
        <v>24143</v>
      </c>
      <c r="D5561" s="1" t="s">
        <v>24144</v>
      </c>
      <c r="H5561" s="1" t="s">
        <v>24145</v>
      </c>
      <c r="I5561" s="1" t="s">
        <v>17166</v>
      </c>
      <c r="J5561" s="1" t="s">
        <v>2149</v>
      </c>
      <c r="K5561" s="1" t="s">
        <v>77</v>
      </c>
      <c r="L5561" s="1">
        <v>44505.0</v>
      </c>
      <c r="M5561" s="1" t="s">
        <v>24146</v>
      </c>
      <c r="N5561" s="1" t="s">
        <v>2490</v>
      </c>
      <c r="U5561" s="1">
        <v>-80.645004</v>
      </c>
      <c r="V5561" s="1">
        <v>41.112217</v>
      </c>
      <c r="X5561" s="1" t="s">
        <v>69</v>
      </c>
      <c r="Y5561" s="1" t="s">
        <v>69</v>
      </c>
      <c r="Z5561" s="1" t="s">
        <v>70</v>
      </c>
      <c r="AA5561" s="1" t="s">
        <v>69</v>
      </c>
      <c r="AB5561" s="1" t="s">
        <v>69</v>
      </c>
      <c r="AC5561" s="1" t="s">
        <v>69</v>
      </c>
      <c r="AD5561" s="1" t="s">
        <v>69</v>
      </c>
      <c r="AE5561" s="1" t="s">
        <v>69</v>
      </c>
      <c r="AF5561" s="1" t="s">
        <v>69</v>
      </c>
      <c r="AG5561" s="1" t="s">
        <v>69</v>
      </c>
      <c r="AH5561" s="1" t="s">
        <v>69</v>
      </c>
      <c r="AI5561" s="1" t="s">
        <v>70</v>
      </c>
      <c r="AJ5561" s="1" t="s">
        <v>69</v>
      </c>
      <c r="AK5561" s="1" t="s">
        <v>69</v>
      </c>
      <c r="AL5561" s="1" t="s">
        <v>69</v>
      </c>
      <c r="AM5561" s="1" t="s">
        <v>69</v>
      </c>
      <c r="AN5561" s="1" t="s">
        <v>69</v>
      </c>
      <c r="AO5561" s="1" t="s">
        <v>69</v>
      </c>
      <c r="AP5561" s="1" t="s">
        <v>70</v>
      </c>
      <c r="AQ5561" s="1" t="s">
        <v>70</v>
      </c>
      <c r="AR5561" s="1" t="s">
        <v>69</v>
      </c>
      <c r="AS5561" s="1" t="s">
        <v>69</v>
      </c>
      <c r="AT5561" s="1" t="s">
        <v>69</v>
      </c>
      <c r="AU5561" s="1" t="s">
        <v>69</v>
      </c>
      <c r="AV5561" s="1" t="s">
        <v>70</v>
      </c>
      <c r="AW5561" s="1" t="s">
        <v>70</v>
      </c>
      <c r="AX5561" s="1" t="s">
        <v>69</v>
      </c>
      <c r="AY5561" s="1" t="s">
        <v>69</v>
      </c>
      <c r="AZ5561" s="1" t="s">
        <v>69</v>
      </c>
      <c r="BA5561" s="1" t="s">
        <v>69</v>
      </c>
      <c r="BB5561" s="1" t="s">
        <v>69</v>
      </c>
      <c r="BC5561" s="1" t="s">
        <v>69</v>
      </c>
      <c r="BD5561" s="1" t="s">
        <v>70</v>
      </c>
      <c r="BE5561" s="1" t="s">
        <v>70</v>
      </c>
      <c r="BF5561" s="1" t="s">
        <v>70</v>
      </c>
      <c r="BG5561" s="3">
        <v>42548.868055555555</v>
      </c>
    </row>
    <row r="5562">
      <c r="A5562" s="1">
        <v>1006291.0</v>
      </c>
      <c r="B5562" s="1" t="s">
        <v>24147</v>
      </c>
      <c r="C5562" s="2" t="s">
        <v>24148</v>
      </c>
      <c r="H5562" s="1" t="s">
        <v>24149</v>
      </c>
      <c r="I5562" s="1" t="s">
        <v>24150</v>
      </c>
      <c r="J5562" s="1" t="s">
        <v>2907</v>
      </c>
      <c r="K5562" s="1" t="s">
        <v>575</v>
      </c>
      <c r="L5562" s="1">
        <v>48167.0</v>
      </c>
      <c r="M5562" s="1" t="s">
        <v>390</v>
      </c>
      <c r="N5562" s="1" t="s">
        <v>24151</v>
      </c>
      <c r="U5562" s="1">
        <v>-83.48333</v>
      </c>
      <c r="V5562" s="1">
        <v>42.426991</v>
      </c>
      <c r="W5562" s="1" t="s">
        <v>99</v>
      </c>
      <c r="X5562" s="1" t="s">
        <v>69</v>
      </c>
      <c r="Y5562" s="1" t="s">
        <v>70</v>
      </c>
      <c r="Z5562" s="1" t="s">
        <v>70</v>
      </c>
      <c r="AA5562" s="1" t="s">
        <v>70</v>
      </c>
      <c r="AB5562" s="1" t="s">
        <v>70</v>
      </c>
      <c r="AC5562" s="1" t="s">
        <v>69</v>
      </c>
      <c r="AD5562" s="1" t="s">
        <v>69</v>
      </c>
      <c r="AE5562" s="1" t="s">
        <v>69</v>
      </c>
      <c r="AF5562" s="1" t="s">
        <v>69</v>
      </c>
      <c r="AG5562" s="1" t="s">
        <v>69</v>
      </c>
      <c r="AH5562" s="1" t="s">
        <v>69</v>
      </c>
      <c r="AI5562" s="1" t="s">
        <v>70</v>
      </c>
      <c r="AJ5562" s="1" t="s">
        <v>69</v>
      </c>
      <c r="AK5562" s="1" t="s">
        <v>69</v>
      </c>
      <c r="AL5562" s="1" t="s">
        <v>69</v>
      </c>
      <c r="AM5562" s="1" t="s">
        <v>69</v>
      </c>
      <c r="AN5562" s="1" t="s">
        <v>69</v>
      </c>
      <c r="AO5562" s="1" t="s">
        <v>69</v>
      </c>
      <c r="AP5562" s="1" t="s">
        <v>69</v>
      </c>
      <c r="AQ5562" s="1" t="s">
        <v>70</v>
      </c>
      <c r="AR5562" s="1" t="s">
        <v>69</v>
      </c>
      <c r="AS5562" s="1" t="s">
        <v>70</v>
      </c>
      <c r="AT5562" s="1" t="s">
        <v>69</v>
      </c>
      <c r="AU5562" s="1" t="s">
        <v>69</v>
      </c>
      <c r="AV5562" s="1" t="s">
        <v>69</v>
      </c>
      <c r="AW5562" s="1" t="s">
        <v>70</v>
      </c>
      <c r="AX5562" s="1" t="s">
        <v>70</v>
      </c>
      <c r="AY5562" s="1" t="s">
        <v>70</v>
      </c>
      <c r="AZ5562" s="1" t="s">
        <v>70</v>
      </c>
      <c r="BA5562" s="1" t="s">
        <v>70</v>
      </c>
      <c r="BB5562" s="1" t="s">
        <v>70</v>
      </c>
      <c r="BC5562" s="1" t="s">
        <v>70</v>
      </c>
      <c r="BD5562" s="1" t="s">
        <v>70</v>
      </c>
      <c r="BE5562" s="1" t="s">
        <v>70</v>
      </c>
      <c r="BF5562" s="1" t="s">
        <v>70</v>
      </c>
      <c r="BG5562" s="3">
        <v>41025.68402777778</v>
      </c>
    </row>
    <row r="5563">
      <c r="A5563" s="1">
        <v>1005726.0</v>
      </c>
      <c r="B5563" s="1" t="s">
        <v>24152</v>
      </c>
      <c r="H5563" s="1" t="s">
        <v>24153</v>
      </c>
      <c r="I5563" s="1" t="s">
        <v>24150</v>
      </c>
      <c r="J5563" s="1" t="s">
        <v>4236</v>
      </c>
      <c r="K5563" s="1" t="s">
        <v>96</v>
      </c>
      <c r="U5563" s="1">
        <v>-74.170197</v>
      </c>
      <c r="V5563" s="1">
        <v>43.2258</v>
      </c>
      <c r="X5563" s="1" t="s">
        <v>70</v>
      </c>
      <c r="Y5563" s="1" t="s">
        <v>70</v>
      </c>
      <c r="Z5563" s="1" t="s">
        <v>70</v>
      </c>
      <c r="AA5563" s="1" t="s">
        <v>70</v>
      </c>
      <c r="AB5563" s="1" t="s">
        <v>70</v>
      </c>
      <c r="AC5563" s="1" t="s">
        <v>80</v>
      </c>
      <c r="BG5563" s="6">
        <v>40284.44097222222</v>
      </c>
    </row>
    <row r="5564">
      <c r="A5564" s="1">
        <v>1002639.0</v>
      </c>
      <c r="B5564" s="1" t="s">
        <v>24154</v>
      </c>
      <c r="C5564" s="2" t="s">
        <v>1286</v>
      </c>
      <c r="H5564" s="1" t="s">
        <v>24155</v>
      </c>
      <c r="I5564" s="1" t="s">
        <v>1282</v>
      </c>
      <c r="J5564" s="1" t="s">
        <v>1282</v>
      </c>
      <c r="K5564" s="1" t="s">
        <v>1283</v>
      </c>
      <c r="L5564" s="1">
        <v>99508.0</v>
      </c>
      <c r="M5564" s="1" t="s">
        <v>1135</v>
      </c>
      <c r="N5564" s="1" t="s">
        <v>24156</v>
      </c>
      <c r="U5564" s="1">
        <v>-149.112</v>
      </c>
      <c r="V5564" s="1">
        <v>61.150501</v>
      </c>
      <c r="W5564" s="1" t="s">
        <v>99</v>
      </c>
      <c r="X5564" s="1" t="s">
        <v>70</v>
      </c>
      <c r="Y5564" s="1" t="s">
        <v>69</v>
      </c>
      <c r="Z5564" s="1" t="s">
        <v>70</v>
      </c>
      <c r="AA5564" s="1" t="s">
        <v>69</v>
      </c>
      <c r="AB5564" s="1" t="s">
        <v>70</v>
      </c>
      <c r="AC5564" s="1" t="s">
        <v>69</v>
      </c>
      <c r="AD5564" s="1" t="s">
        <v>69</v>
      </c>
      <c r="AE5564" s="1" t="s">
        <v>69</v>
      </c>
      <c r="AF5564" s="1" t="s">
        <v>69</v>
      </c>
      <c r="AG5564" s="1" t="s">
        <v>69</v>
      </c>
      <c r="AH5564" s="1" t="s">
        <v>70</v>
      </c>
      <c r="AI5564" s="1" t="s">
        <v>69</v>
      </c>
      <c r="AJ5564" s="1" t="s">
        <v>69</v>
      </c>
      <c r="AK5564" s="1" t="s">
        <v>69</v>
      </c>
      <c r="AL5564" s="1" t="s">
        <v>69</v>
      </c>
      <c r="AM5564" s="1" t="s">
        <v>69</v>
      </c>
      <c r="AN5564" s="1" t="s">
        <v>70</v>
      </c>
      <c r="AO5564" s="1" t="s">
        <v>69</v>
      </c>
      <c r="AP5564" s="1" t="s">
        <v>70</v>
      </c>
      <c r="AQ5564" s="1" t="s">
        <v>70</v>
      </c>
      <c r="AR5564" s="1" t="s">
        <v>69</v>
      </c>
      <c r="AS5564" s="1" t="s">
        <v>70</v>
      </c>
      <c r="AT5564" s="1" t="s">
        <v>69</v>
      </c>
      <c r="AU5564" s="1" t="s">
        <v>69</v>
      </c>
      <c r="AV5564" s="1" t="s">
        <v>70</v>
      </c>
      <c r="AW5564" s="1" t="s">
        <v>70</v>
      </c>
      <c r="AX5564" s="1" t="s">
        <v>70</v>
      </c>
      <c r="AY5564" s="1" t="s">
        <v>70</v>
      </c>
      <c r="AZ5564" s="1" t="s">
        <v>70</v>
      </c>
      <c r="BA5564" s="1" t="s">
        <v>70</v>
      </c>
      <c r="BB5564" s="1" t="s">
        <v>70</v>
      </c>
      <c r="BC5564" s="1" t="s">
        <v>70</v>
      </c>
      <c r="BD5564" s="1" t="s">
        <v>70</v>
      </c>
      <c r="BE5564" s="1" t="s">
        <v>70</v>
      </c>
      <c r="BF5564" s="1" t="s">
        <v>70</v>
      </c>
      <c r="BG5564" s="3">
        <v>40958.652083333334</v>
      </c>
    </row>
    <row r="5565">
      <c r="A5565" s="1">
        <v>1012245.0</v>
      </c>
      <c r="B5565" s="1" t="s">
        <v>24157</v>
      </c>
      <c r="D5565" s="2" t="s">
        <v>24158</v>
      </c>
      <c r="G5565" s="1" t="s">
        <v>24159</v>
      </c>
      <c r="H5565" s="1" t="s">
        <v>24160</v>
      </c>
      <c r="I5565" s="1" t="s">
        <v>10289</v>
      </c>
      <c r="J5565" s="1" t="s">
        <v>2907</v>
      </c>
      <c r="K5565" s="1" t="s">
        <v>575</v>
      </c>
      <c r="L5565" s="1">
        <v>48223.0</v>
      </c>
      <c r="M5565" s="1" t="s">
        <v>24161</v>
      </c>
      <c r="N5565" s="1" t="s">
        <v>3031</v>
      </c>
      <c r="U5565" s="1">
        <v>-83.22361</v>
      </c>
      <c r="V5565" s="1">
        <v>42.406815</v>
      </c>
      <c r="X5565" s="1" t="s">
        <v>69</v>
      </c>
      <c r="Y5565" s="1" t="s">
        <v>69</v>
      </c>
      <c r="Z5565" s="1" t="s">
        <v>70</v>
      </c>
      <c r="AA5565" s="1" t="s">
        <v>69</v>
      </c>
      <c r="AB5565" s="1" t="s">
        <v>69</v>
      </c>
      <c r="AC5565" s="1" t="s">
        <v>70</v>
      </c>
      <c r="AD5565" s="1" t="s">
        <v>69</v>
      </c>
      <c r="AE5565" s="1" t="s">
        <v>70</v>
      </c>
      <c r="AF5565" s="1" t="s">
        <v>70</v>
      </c>
      <c r="AG5565" s="1" t="s">
        <v>70</v>
      </c>
      <c r="AH5565" s="1" t="s">
        <v>69</v>
      </c>
      <c r="AI5565" s="1" t="s">
        <v>70</v>
      </c>
      <c r="AJ5565" s="1" t="s">
        <v>69</v>
      </c>
      <c r="AK5565" s="1" t="s">
        <v>70</v>
      </c>
      <c r="AL5565" s="1" t="s">
        <v>70</v>
      </c>
      <c r="AM5565" s="1" t="s">
        <v>69</v>
      </c>
      <c r="AN5565" s="1" t="s">
        <v>69</v>
      </c>
      <c r="AO5565" s="1" t="s">
        <v>69</v>
      </c>
      <c r="AP5565" s="1" t="s">
        <v>70</v>
      </c>
      <c r="AQ5565" s="1" t="s">
        <v>70</v>
      </c>
      <c r="AR5565" s="1" t="s">
        <v>70</v>
      </c>
      <c r="AS5565" s="1" t="s">
        <v>69</v>
      </c>
      <c r="AT5565" s="1" t="s">
        <v>69</v>
      </c>
      <c r="AU5565" s="1" t="s">
        <v>70</v>
      </c>
      <c r="AV5565" s="1" t="s">
        <v>70</v>
      </c>
      <c r="AW5565" s="1" t="s">
        <v>70</v>
      </c>
      <c r="AX5565" s="1" t="s">
        <v>70</v>
      </c>
      <c r="AY5565" s="1" t="s">
        <v>70</v>
      </c>
      <c r="AZ5565" s="1" t="s">
        <v>69</v>
      </c>
      <c r="BA5565" s="1" t="s">
        <v>70</v>
      </c>
      <c r="BB5565" s="1" t="s">
        <v>69</v>
      </c>
      <c r="BC5565" s="1" t="s">
        <v>70</v>
      </c>
      <c r="BD5565" s="1" t="s">
        <v>69</v>
      </c>
      <c r="BE5565" s="1" t="s">
        <v>70</v>
      </c>
      <c r="BF5565" s="1" t="s">
        <v>70</v>
      </c>
      <c r="BG5565" s="3">
        <v>42556.55069444444</v>
      </c>
    </row>
    <row r="5566">
      <c r="A5566" s="1">
        <v>1018447.0</v>
      </c>
      <c r="B5566" s="1" t="s">
        <v>24162</v>
      </c>
      <c r="D5566" s="2" t="s">
        <v>24163</v>
      </c>
      <c r="H5566" s="1" t="s">
        <v>24164</v>
      </c>
      <c r="I5566" s="1" t="s">
        <v>24165</v>
      </c>
      <c r="J5566" s="1" t="s">
        <v>748</v>
      </c>
      <c r="K5566" s="1" t="s">
        <v>64</v>
      </c>
      <c r="L5566" s="1">
        <v>5478.0</v>
      </c>
      <c r="M5566" s="1" t="s">
        <v>2442</v>
      </c>
      <c r="N5566" s="1" t="s">
        <v>372</v>
      </c>
      <c r="U5566" s="1">
        <v>-73.082039</v>
      </c>
      <c r="V5566" s="1">
        <v>44.811375</v>
      </c>
      <c r="X5566" s="1" t="s">
        <v>69</v>
      </c>
      <c r="Y5566" s="1" t="s">
        <v>69</v>
      </c>
      <c r="Z5566" s="1" t="s">
        <v>70</v>
      </c>
      <c r="AA5566" s="1" t="s">
        <v>69</v>
      </c>
      <c r="AB5566" s="1" t="s">
        <v>69</v>
      </c>
      <c r="AC5566" s="1" t="s">
        <v>69</v>
      </c>
      <c r="AD5566" s="1" t="s">
        <v>69</v>
      </c>
      <c r="AE5566" s="1" t="s">
        <v>70</v>
      </c>
      <c r="AF5566" s="1" t="s">
        <v>69</v>
      </c>
      <c r="AG5566" s="1" t="s">
        <v>69</v>
      </c>
      <c r="AH5566" s="1" t="s">
        <v>69</v>
      </c>
      <c r="AI5566" s="1" t="s">
        <v>69</v>
      </c>
      <c r="AJ5566" s="1" t="s">
        <v>69</v>
      </c>
      <c r="AK5566" s="1" t="s">
        <v>69</v>
      </c>
      <c r="AL5566" s="1" t="s">
        <v>69</v>
      </c>
      <c r="AM5566" s="1" t="s">
        <v>69</v>
      </c>
      <c r="AN5566" s="1" t="s">
        <v>69</v>
      </c>
      <c r="AO5566" s="1" t="s">
        <v>69</v>
      </c>
      <c r="AP5566" s="1" t="s">
        <v>70</v>
      </c>
      <c r="AQ5566" s="1" t="s">
        <v>70</v>
      </c>
      <c r="AR5566" s="1" t="s">
        <v>69</v>
      </c>
      <c r="AS5566" s="1" t="s">
        <v>69</v>
      </c>
      <c r="AT5566" s="1" t="s">
        <v>69</v>
      </c>
      <c r="AU5566" s="1" t="s">
        <v>69</v>
      </c>
      <c r="AV5566" s="1" t="s">
        <v>70</v>
      </c>
      <c r="AW5566" s="1" t="s">
        <v>69</v>
      </c>
      <c r="AX5566" s="1" t="s">
        <v>70</v>
      </c>
      <c r="AY5566" s="1" t="s">
        <v>70</v>
      </c>
      <c r="AZ5566" s="1" t="s">
        <v>69</v>
      </c>
      <c r="BA5566" s="1" t="s">
        <v>70</v>
      </c>
      <c r="BB5566" s="1" t="s">
        <v>69</v>
      </c>
      <c r="BC5566" s="1" t="s">
        <v>69</v>
      </c>
      <c r="BD5566" s="1" t="s">
        <v>70</v>
      </c>
      <c r="BE5566" s="1" t="s">
        <v>70</v>
      </c>
      <c r="BF5566" s="1" t="s">
        <v>69</v>
      </c>
      <c r="BG5566" s="3">
        <v>42914.45208333333</v>
      </c>
    </row>
    <row r="5567">
      <c r="A5567" s="1">
        <v>1000866.0</v>
      </c>
      <c r="B5567" s="1" t="s">
        <v>24166</v>
      </c>
      <c r="C5567" s="2" t="s">
        <v>24167</v>
      </c>
      <c r="H5567" s="1" t="s">
        <v>24168</v>
      </c>
      <c r="I5567" s="1" t="s">
        <v>764</v>
      </c>
      <c r="J5567" s="1" t="s">
        <v>9089</v>
      </c>
      <c r="K5567" s="1" t="s">
        <v>451</v>
      </c>
      <c r="L5567" s="1">
        <v>53105.0</v>
      </c>
      <c r="M5567" s="1" t="s">
        <v>1760</v>
      </c>
      <c r="N5567" s="1" t="s">
        <v>503</v>
      </c>
      <c r="U5567" s="1">
        <v>-88.40844</v>
      </c>
      <c r="V5567" s="1">
        <v>42.654476</v>
      </c>
      <c r="W5567" s="1" t="s">
        <v>128</v>
      </c>
      <c r="X5567" s="1" t="s">
        <v>69</v>
      </c>
      <c r="Y5567" s="1" t="s">
        <v>70</v>
      </c>
      <c r="Z5567" s="1" t="s">
        <v>70</v>
      </c>
      <c r="AA5567" s="1" t="s">
        <v>70</v>
      </c>
      <c r="AB5567" s="1" t="s">
        <v>70</v>
      </c>
      <c r="AC5567" s="1" t="s">
        <v>80</v>
      </c>
      <c r="AD5567" s="1" t="s">
        <v>69</v>
      </c>
      <c r="AE5567" s="1" t="s">
        <v>69</v>
      </c>
      <c r="AF5567" s="1" t="s">
        <v>69</v>
      </c>
      <c r="AG5567" s="1" t="s">
        <v>70</v>
      </c>
      <c r="AH5567" s="1" t="s">
        <v>70</v>
      </c>
      <c r="AI5567" s="1" t="s">
        <v>70</v>
      </c>
      <c r="AJ5567" s="1" t="s">
        <v>70</v>
      </c>
      <c r="AK5567" s="1" t="s">
        <v>69</v>
      </c>
      <c r="AL5567" s="1" t="s">
        <v>69</v>
      </c>
      <c r="AM5567" s="1" t="s">
        <v>69</v>
      </c>
      <c r="AN5567" s="1" t="s">
        <v>69</v>
      </c>
      <c r="AO5567" s="1" t="s">
        <v>69</v>
      </c>
      <c r="AP5567" s="1" t="s">
        <v>70</v>
      </c>
      <c r="AQ5567" s="1" t="s">
        <v>70</v>
      </c>
      <c r="AR5567" s="1" t="s">
        <v>69</v>
      </c>
      <c r="AS5567" s="1" t="s">
        <v>70</v>
      </c>
      <c r="AT5567" s="1" t="s">
        <v>69</v>
      </c>
      <c r="AU5567" s="1" t="s">
        <v>69</v>
      </c>
      <c r="AV5567" s="1" t="s">
        <v>69</v>
      </c>
      <c r="AW5567" s="1" t="s">
        <v>70</v>
      </c>
      <c r="AX5567" s="1" t="s">
        <v>70</v>
      </c>
      <c r="AY5567" s="1" t="s">
        <v>70</v>
      </c>
      <c r="AZ5567" s="1" t="s">
        <v>70</v>
      </c>
      <c r="BA5567" s="1" t="s">
        <v>70</v>
      </c>
      <c r="BB5567" s="1" t="s">
        <v>70</v>
      </c>
      <c r="BC5567" s="1" t="s">
        <v>70</v>
      </c>
      <c r="BD5567" s="1" t="s">
        <v>70</v>
      </c>
      <c r="BE5567" s="1" t="s">
        <v>70</v>
      </c>
      <c r="BF5567" s="1" t="s">
        <v>70</v>
      </c>
      <c r="BG5567" s="3">
        <v>41451.42222222222</v>
      </c>
    </row>
    <row r="5568">
      <c r="A5568" s="1">
        <v>1007546.0</v>
      </c>
      <c r="B5568" s="1" t="s">
        <v>24169</v>
      </c>
      <c r="H5568" s="1" t="s">
        <v>24170</v>
      </c>
      <c r="I5568" s="1" t="s">
        <v>24171</v>
      </c>
      <c r="J5568" s="1" t="s">
        <v>3742</v>
      </c>
      <c r="K5568" s="1" t="s">
        <v>389</v>
      </c>
      <c r="L5568" s="1">
        <v>50459.0</v>
      </c>
      <c r="U5568" s="1">
        <v>-93.2183</v>
      </c>
      <c r="V5568" s="1">
        <v>43.444199</v>
      </c>
      <c r="X5568" s="1" t="s">
        <v>70</v>
      </c>
      <c r="Y5568" s="1" t="s">
        <v>70</v>
      </c>
      <c r="Z5568" s="1" t="s">
        <v>70</v>
      </c>
      <c r="AA5568" s="1" t="s">
        <v>70</v>
      </c>
      <c r="AB5568" s="1" t="s">
        <v>70</v>
      </c>
      <c r="AC5568" s="1" t="s">
        <v>80</v>
      </c>
      <c r="BG5568" s="1">
        <v>2009.0</v>
      </c>
    </row>
    <row r="5569">
      <c r="A5569" s="1">
        <v>1005373.0</v>
      </c>
      <c r="B5569" s="1" t="s">
        <v>24172</v>
      </c>
      <c r="H5569" s="1" t="s">
        <v>24173</v>
      </c>
      <c r="I5569" s="1" t="s">
        <v>24174</v>
      </c>
      <c r="J5569" s="1" t="s">
        <v>24174</v>
      </c>
      <c r="K5569" s="1" t="s">
        <v>230</v>
      </c>
      <c r="L5569" s="1">
        <v>67654.0</v>
      </c>
      <c r="U5569" s="1">
        <v>-99.884399</v>
      </c>
      <c r="V5569" s="1">
        <v>39.824902</v>
      </c>
      <c r="X5569" s="1" t="s">
        <v>70</v>
      </c>
      <c r="Y5569" s="1" t="s">
        <v>70</v>
      </c>
      <c r="Z5569" s="1" t="s">
        <v>70</v>
      </c>
      <c r="AA5569" s="1" t="s">
        <v>70</v>
      </c>
      <c r="AB5569" s="1" t="s">
        <v>70</v>
      </c>
      <c r="AC5569" s="1" t="s">
        <v>80</v>
      </c>
      <c r="BG5569" s="1">
        <v>2009.0</v>
      </c>
    </row>
    <row r="5570">
      <c r="A5570" s="1">
        <v>1002168.0</v>
      </c>
      <c r="B5570" s="1" t="s">
        <v>24175</v>
      </c>
      <c r="D5570" s="2" t="s">
        <v>24176</v>
      </c>
      <c r="H5570" s="1" t="s">
        <v>24177</v>
      </c>
      <c r="I5570" s="1" t="s">
        <v>24174</v>
      </c>
      <c r="J5570" s="1" t="s">
        <v>24174</v>
      </c>
      <c r="K5570" s="1" t="s">
        <v>181</v>
      </c>
      <c r="L5570" s="1">
        <v>24273.0</v>
      </c>
      <c r="M5570" s="1" t="s">
        <v>24178</v>
      </c>
      <c r="N5570" s="1" t="s">
        <v>1586</v>
      </c>
      <c r="U5570" s="1">
        <v>-82.629974</v>
      </c>
      <c r="V5570" s="1">
        <v>36.933189</v>
      </c>
      <c r="X5570" s="1" t="s">
        <v>69</v>
      </c>
      <c r="Y5570" s="1" t="s">
        <v>70</v>
      </c>
      <c r="Z5570" s="1" t="s">
        <v>70</v>
      </c>
      <c r="AA5570" s="1" t="s">
        <v>69</v>
      </c>
      <c r="AB5570" s="1" t="s">
        <v>69</v>
      </c>
      <c r="AC5570" s="1" t="s">
        <v>69</v>
      </c>
      <c r="AD5570" s="1" t="s">
        <v>69</v>
      </c>
      <c r="AE5570" s="1" t="s">
        <v>69</v>
      </c>
      <c r="AF5570" s="1" t="s">
        <v>69</v>
      </c>
      <c r="AG5570" s="1" t="s">
        <v>69</v>
      </c>
      <c r="AH5570" s="1" t="s">
        <v>69</v>
      </c>
      <c r="AI5570" s="1" t="s">
        <v>70</v>
      </c>
      <c r="AJ5570" s="1" t="s">
        <v>69</v>
      </c>
      <c r="AK5570" s="1" t="s">
        <v>69</v>
      </c>
      <c r="AL5570" s="1" t="s">
        <v>69</v>
      </c>
      <c r="AM5570" s="1" t="s">
        <v>69</v>
      </c>
      <c r="AN5570" s="1" t="s">
        <v>70</v>
      </c>
      <c r="AO5570" s="1" t="s">
        <v>69</v>
      </c>
      <c r="AP5570" s="1" t="s">
        <v>70</v>
      </c>
      <c r="AQ5570" s="1" t="s">
        <v>69</v>
      </c>
      <c r="AR5570" s="1" t="s">
        <v>69</v>
      </c>
      <c r="AS5570" s="1" t="s">
        <v>70</v>
      </c>
      <c r="AT5570" s="1" t="s">
        <v>70</v>
      </c>
      <c r="AU5570" s="1" t="s">
        <v>69</v>
      </c>
      <c r="AV5570" s="1" t="s">
        <v>69</v>
      </c>
      <c r="AW5570" s="1" t="s">
        <v>69</v>
      </c>
      <c r="AX5570" s="1" t="s">
        <v>70</v>
      </c>
      <c r="AY5570" s="1" t="s">
        <v>70</v>
      </c>
      <c r="AZ5570" s="1" t="s">
        <v>69</v>
      </c>
      <c r="BA5570" s="1" t="s">
        <v>70</v>
      </c>
      <c r="BB5570" s="1" t="s">
        <v>70</v>
      </c>
      <c r="BC5570" s="1" t="s">
        <v>69</v>
      </c>
      <c r="BD5570" s="1" t="s">
        <v>70</v>
      </c>
      <c r="BE5570" s="1" t="s">
        <v>70</v>
      </c>
      <c r="BF5570" s="1" t="s">
        <v>70</v>
      </c>
      <c r="BG5570" s="3">
        <v>42083.39791666667</v>
      </c>
    </row>
    <row r="5571">
      <c r="A5571" s="1">
        <v>1007507.0</v>
      </c>
      <c r="B5571" s="1" t="s">
        <v>24179</v>
      </c>
      <c r="H5571" s="1" t="s">
        <v>24180</v>
      </c>
      <c r="I5571" s="1" t="s">
        <v>24181</v>
      </c>
      <c r="J5571" s="1" t="s">
        <v>3245</v>
      </c>
      <c r="K5571" s="1" t="s">
        <v>1818</v>
      </c>
      <c r="U5571" s="1">
        <v>-73.417801</v>
      </c>
      <c r="V5571" s="1">
        <v>41.093399</v>
      </c>
      <c r="X5571" s="1" t="s">
        <v>70</v>
      </c>
      <c r="Y5571" s="1" t="s">
        <v>70</v>
      </c>
      <c r="Z5571" s="1" t="s">
        <v>70</v>
      </c>
      <c r="AA5571" s="1" t="s">
        <v>70</v>
      </c>
      <c r="AB5571" s="1" t="s">
        <v>70</v>
      </c>
      <c r="AC5571" s="1" t="s">
        <v>80</v>
      </c>
      <c r="BG5571" s="1">
        <v>2011.0</v>
      </c>
    </row>
    <row r="5572">
      <c r="A5572" s="1">
        <v>1007508.0</v>
      </c>
      <c r="B5572" s="1" t="s">
        <v>24182</v>
      </c>
      <c r="H5572" s="1" t="s">
        <v>24183</v>
      </c>
      <c r="I5572" s="1" t="s">
        <v>24181</v>
      </c>
      <c r="J5572" s="1" t="s">
        <v>3245</v>
      </c>
      <c r="K5572" s="1" t="s">
        <v>1818</v>
      </c>
      <c r="U5572" s="1">
        <v>-73.4077</v>
      </c>
      <c r="V5572" s="1">
        <v>41.112301</v>
      </c>
      <c r="X5572" s="1" t="s">
        <v>70</v>
      </c>
      <c r="Y5572" s="1" t="s">
        <v>70</v>
      </c>
      <c r="Z5572" s="1" t="s">
        <v>70</v>
      </c>
      <c r="AA5572" s="1" t="s">
        <v>70</v>
      </c>
      <c r="AB5572" s="1" t="s">
        <v>70</v>
      </c>
      <c r="AC5572" s="1" t="s">
        <v>80</v>
      </c>
      <c r="BG5572" s="1">
        <v>2011.0</v>
      </c>
    </row>
    <row r="5573">
      <c r="A5573" s="1">
        <v>1003888.0</v>
      </c>
      <c r="B5573" s="1" t="s">
        <v>24184</v>
      </c>
      <c r="C5573" s="2" t="s">
        <v>24185</v>
      </c>
      <c r="H5573" s="1" t="s">
        <v>24186</v>
      </c>
      <c r="I5573" s="1" t="s">
        <v>24187</v>
      </c>
      <c r="J5573" s="1" t="s">
        <v>3245</v>
      </c>
      <c r="K5573" s="1" t="s">
        <v>1818</v>
      </c>
      <c r="U5573" s="1">
        <v>-73.443703</v>
      </c>
      <c r="V5573" s="1">
        <v>41.069801</v>
      </c>
      <c r="X5573" s="1" t="s">
        <v>70</v>
      </c>
      <c r="Y5573" s="1" t="s">
        <v>70</v>
      </c>
      <c r="Z5573" s="1" t="s">
        <v>70</v>
      </c>
      <c r="AA5573" s="1" t="s">
        <v>70</v>
      </c>
      <c r="AB5573" s="1" t="s">
        <v>70</v>
      </c>
      <c r="AC5573" s="1" t="s">
        <v>80</v>
      </c>
      <c r="BG5573" s="1">
        <v>2011.0</v>
      </c>
    </row>
    <row r="5574">
      <c r="A5574" s="1">
        <v>1002831.0</v>
      </c>
      <c r="B5574" s="1" t="s">
        <v>24188</v>
      </c>
      <c r="H5574" s="1" t="s">
        <v>24189</v>
      </c>
      <c r="I5574" s="1" t="s">
        <v>24181</v>
      </c>
      <c r="J5574" s="1" t="s">
        <v>3002</v>
      </c>
      <c r="K5574" s="1" t="s">
        <v>389</v>
      </c>
      <c r="L5574" s="1">
        <v>50211.0</v>
      </c>
      <c r="M5574" s="1" t="s">
        <v>172</v>
      </c>
      <c r="N5574" s="1" t="s">
        <v>2131</v>
      </c>
      <c r="U5574" s="1">
        <v>-93.679802</v>
      </c>
      <c r="V5574" s="1">
        <v>41.478699</v>
      </c>
      <c r="W5574" s="1" t="s">
        <v>99</v>
      </c>
      <c r="X5574" s="1" t="s">
        <v>70</v>
      </c>
      <c r="Y5574" s="1" t="s">
        <v>70</v>
      </c>
      <c r="Z5574" s="1" t="s">
        <v>70</v>
      </c>
      <c r="AA5574" s="1" t="s">
        <v>70</v>
      </c>
      <c r="AB5574" s="1" t="s">
        <v>70</v>
      </c>
      <c r="AC5574" s="1" t="s">
        <v>80</v>
      </c>
      <c r="AD5574" s="1" t="s">
        <v>69</v>
      </c>
      <c r="AE5574" s="1" t="s">
        <v>70</v>
      </c>
      <c r="AF5574" s="1" t="s">
        <v>69</v>
      </c>
      <c r="AG5574" s="1" t="s">
        <v>69</v>
      </c>
      <c r="AH5574" s="1" t="s">
        <v>70</v>
      </c>
      <c r="AI5574" s="1" t="s">
        <v>70</v>
      </c>
      <c r="AJ5574" s="1" t="s">
        <v>69</v>
      </c>
      <c r="AK5574" s="1" t="s">
        <v>70</v>
      </c>
      <c r="AL5574" s="1" t="s">
        <v>69</v>
      </c>
      <c r="AM5574" s="1" t="s">
        <v>69</v>
      </c>
      <c r="AN5574" s="1" t="s">
        <v>70</v>
      </c>
      <c r="AO5574" s="1" t="s">
        <v>70</v>
      </c>
      <c r="AP5574" s="1" t="s">
        <v>70</v>
      </c>
      <c r="AQ5574" s="1" t="s">
        <v>70</v>
      </c>
      <c r="AR5574" s="1" t="s">
        <v>69</v>
      </c>
      <c r="AS5574" s="1" t="s">
        <v>70</v>
      </c>
      <c r="AT5574" s="1" t="s">
        <v>70</v>
      </c>
      <c r="AU5574" s="1" t="s">
        <v>70</v>
      </c>
      <c r="AV5574" s="1" t="s">
        <v>70</v>
      </c>
      <c r="AW5574" s="1" t="s">
        <v>70</v>
      </c>
      <c r="AX5574" s="1" t="s">
        <v>70</v>
      </c>
      <c r="AY5574" s="1" t="s">
        <v>70</v>
      </c>
      <c r="AZ5574" s="1" t="s">
        <v>70</v>
      </c>
      <c r="BA5574" s="1" t="s">
        <v>70</v>
      </c>
      <c r="BB5574" s="1" t="s">
        <v>70</v>
      </c>
      <c r="BC5574" s="1" t="s">
        <v>70</v>
      </c>
      <c r="BD5574" s="1" t="s">
        <v>70</v>
      </c>
      <c r="BE5574" s="1" t="s">
        <v>70</v>
      </c>
      <c r="BF5574" s="1" t="s">
        <v>70</v>
      </c>
      <c r="BG5574" s="3">
        <v>40646.59930555556</v>
      </c>
    </row>
    <row r="5575">
      <c r="A5575" s="1">
        <v>1000611.0</v>
      </c>
      <c r="B5575" s="1" t="s">
        <v>24190</v>
      </c>
      <c r="D5575" s="2" t="s">
        <v>24191</v>
      </c>
      <c r="H5575" s="1" t="s">
        <v>24192</v>
      </c>
      <c r="I5575" s="1" t="s">
        <v>24181</v>
      </c>
      <c r="J5575" s="1" t="s">
        <v>15028</v>
      </c>
      <c r="K5575" s="1" t="s">
        <v>77</v>
      </c>
      <c r="L5575" s="1">
        <v>44857.0</v>
      </c>
      <c r="M5575" s="1" t="s">
        <v>1044</v>
      </c>
      <c r="N5575" s="1" t="s">
        <v>490</v>
      </c>
      <c r="U5575" s="1">
        <v>-82.617226</v>
      </c>
      <c r="V5575" s="1">
        <v>41.241405</v>
      </c>
      <c r="W5575" s="1" t="s">
        <v>136</v>
      </c>
      <c r="X5575" s="1" t="s">
        <v>70</v>
      </c>
      <c r="Y5575" s="1" t="s">
        <v>70</v>
      </c>
      <c r="Z5575" s="1" t="s">
        <v>70</v>
      </c>
      <c r="AA5575" s="1" t="s">
        <v>70</v>
      </c>
      <c r="AB5575" s="1" t="s">
        <v>70</v>
      </c>
      <c r="AC5575" s="1" t="s">
        <v>69</v>
      </c>
      <c r="AD5575" s="1" t="s">
        <v>69</v>
      </c>
      <c r="AE5575" s="1" t="s">
        <v>70</v>
      </c>
      <c r="AF5575" s="1" t="s">
        <v>69</v>
      </c>
      <c r="AG5575" s="1" t="s">
        <v>69</v>
      </c>
      <c r="AH5575" s="1" t="s">
        <v>69</v>
      </c>
      <c r="AI5575" s="1" t="s">
        <v>70</v>
      </c>
      <c r="AJ5575" s="1" t="s">
        <v>69</v>
      </c>
      <c r="AK5575" s="1" t="s">
        <v>69</v>
      </c>
      <c r="AL5575" s="1" t="s">
        <v>69</v>
      </c>
      <c r="AM5575" s="1" t="s">
        <v>69</v>
      </c>
      <c r="AN5575" s="1" t="s">
        <v>69</v>
      </c>
      <c r="AO5575" s="1" t="s">
        <v>70</v>
      </c>
      <c r="AP5575" s="1" t="s">
        <v>70</v>
      </c>
      <c r="AQ5575" s="1" t="s">
        <v>70</v>
      </c>
      <c r="AR5575" s="1" t="s">
        <v>69</v>
      </c>
      <c r="AS5575" s="1" t="s">
        <v>70</v>
      </c>
      <c r="AT5575" s="1" t="s">
        <v>70</v>
      </c>
      <c r="AU5575" s="1" t="s">
        <v>69</v>
      </c>
      <c r="AV5575" s="1" t="s">
        <v>70</v>
      </c>
      <c r="AW5575" s="1" t="s">
        <v>70</v>
      </c>
      <c r="AX5575" s="1" t="s">
        <v>69</v>
      </c>
      <c r="AY5575" s="1" t="s">
        <v>70</v>
      </c>
      <c r="AZ5575" s="1" t="s">
        <v>69</v>
      </c>
      <c r="BA5575" s="1" t="s">
        <v>70</v>
      </c>
      <c r="BB5575" s="1" t="s">
        <v>69</v>
      </c>
      <c r="BC5575" s="1" t="s">
        <v>70</v>
      </c>
      <c r="BD5575" s="1" t="s">
        <v>70</v>
      </c>
      <c r="BE5575" s="1" t="s">
        <v>70</v>
      </c>
      <c r="BF5575" s="1" t="s">
        <v>70</v>
      </c>
      <c r="BG5575" s="3">
        <v>41712.486805555556</v>
      </c>
    </row>
    <row r="5576">
      <c r="A5576" s="1">
        <v>1001858.0</v>
      </c>
      <c r="B5576" s="1" t="s">
        <v>24190</v>
      </c>
      <c r="C5576" s="2" t="s">
        <v>2316</v>
      </c>
      <c r="H5576" s="1" t="s">
        <v>24193</v>
      </c>
      <c r="I5576" s="1" t="s">
        <v>24181</v>
      </c>
      <c r="J5576" s="1" t="s">
        <v>1103</v>
      </c>
      <c r="K5576" s="1" t="s">
        <v>656</v>
      </c>
      <c r="L5576" s="1">
        <v>90650.0</v>
      </c>
      <c r="U5576" s="1">
        <v>-118.082</v>
      </c>
      <c r="V5576" s="1">
        <v>33.887699</v>
      </c>
      <c r="X5576" s="1" t="s">
        <v>70</v>
      </c>
      <c r="Y5576" s="1" t="s">
        <v>70</v>
      </c>
      <c r="Z5576" s="1" t="s">
        <v>70</v>
      </c>
      <c r="AA5576" s="1" t="s">
        <v>70</v>
      </c>
      <c r="AB5576" s="1" t="s">
        <v>70</v>
      </c>
      <c r="AC5576" s="1" t="s">
        <v>80</v>
      </c>
      <c r="BG5576" s="1">
        <v>2009.0</v>
      </c>
    </row>
    <row r="5577">
      <c r="A5577" s="1">
        <v>1007446.0</v>
      </c>
      <c r="B5577" s="1" t="s">
        <v>24190</v>
      </c>
      <c r="H5577" s="1" t="s">
        <v>24194</v>
      </c>
      <c r="I5577" s="1" t="s">
        <v>24181</v>
      </c>
      <c r="J5577" s="1" t="s">
        <v>3245</v>
      </c>
      <c r="K5577" s="1" t="s">
        <v>1818</v>
      </c>
      <c r="L5577" s="1">
        <v>6850.0</v>
      </c>
      <c r="U5577" s="1">
        <v>-73.432899</v>
      </c>
      <c r="V5577" s="1">
        <v>41.122398</v>
      </c>
      <c r="X5577" s="1" t="s">
        <v>70</v>
      </c>
      <c r="Y5577" s="1" t="s">
        <v>70</v>
      </c>
      <c r="Z5577" s="1" t="s">
        <v>70</v>
      </c>
      <c r="AA5577" s="1" t="s">
        <v>70</v>
      </c>
      <c r="AB5577" s="1" t="s">
        <v>70</v>
      </c>
      <c r="AC5577" s="1" t="s">
        <v>80</v>
      </c>
      <c r="BG5577" s="1">
        <v>2009.0</v>
      </c>
    </row>
    <row r="5578">
      <c r="A5578" s="1">
        <v>1008781.0</v>
      </c>
      <c r="B5578" s="1" t="s">
        <v>24195</v>
      </c>
      <c r="D5578" s="2" t="s">
        <v>24196</v>
      </c>
      <c r="I5578" s="1" t="s">
        <v>24197</v>
      </c>
      <c r="J5578" s="1" t="s">
        <v>3249</v>
      </c>
      <c r="K5578" s="1" t="s">
        <v>520</v>
      </c>
      <c r="L5578" s="1">
        <v>4268.0</v>
      </c>
      <c r="M5578" s="1" t="s">
        <v>24198</v>
      </c>
      <c r="N5578" s="1" t="s">
        <v>317</v>
      </c>
      <c r="U5578" s="1">
        <v>-70.544807</v>
      </c>
      <c r="V5578" s="1">
        <v>44.213959</v>
      </c>
      <c r="W5578" s="1" t="s">
        <v>392</v>
      </c>
      <c r="X5578" s="1" t="s">
        <v>69</v>
      </c>
      <c r="Y5578" s="1" t="s">
        <v>69</v>
      </c>
      <c r="Z5578" s="1" t="s">
        <v>70</v>
      </c>
      <c r="AA5578" s="1" t="s">
        <v>70</v>
      </c>
      <c r="AB5578" s="1" t="s">
        <v>69</v>
      </c>
      <c r="AC5578" s="1" t="s">
        <v>80</v>
      </c>
      <c r="AD5578" s="1" t="s">
        <v>69</v>
      </c>
      <c r="AE5578" s="1" t="s">
        <v>70</v>
      </c>
      <c r="AF5578" s="1" t="s">
        <v>69</v>
      </c>
      <c r="AG5578" s="1" t="s">
        <v>69</v>
      </c>
      <c r="AH5578" s="1" t="s">
        <v>69</v>
      </c>
      <c r="AI5578" s="1" t="s">
        <v>69</v>
      </c>
      <c r="AJ5578" s="1" t="s">
        <v>69</v>
      </c>
      <c r="AK5578" s="1" t="s">
        <v>69</v>
      </c>
      <c r="AL5578" s="1" t="s">
        <v>70</v>
      </c>
      <c r="AM5578" s="1" t="s">
        <v>69</v>
      </c>
      <c r="AN5578" s="1" t="s">
        <v>69</v>
      </c>
      <c r="AO5578" s="1" t="s">
        <v>69</v>
      </c>
      <c r="AP5578" s="1" t="s">
        <v>70</v>
      </c>
      <c r="AQ5578" s="1" t="s">
        <v>70</v>
      </c>
      <c r="AR5578" s="1" t="s">
        <v>69</v>
      </c>
      <c r="AS5578" s="1" t="s">
        <v>69</v>
      </c>
      <c r="AT5578" s="1" t="s">
        <v>69</v>
      </c>
      <c r="AU5578" s="1" t="s">
        <v>69</v>
      </c>
      <c r="AV5578" s="1" t="s">
        <v>69</v>
      </c>
      <c r="AW5578" s="1" t="s">
        <v>70</v>
      </c>
      <c r="AX5578" s="1" t="s">
        <v>70</v>
      </c>
      <c r="AY5578" s="1" t="s">
        <v>70</v>
      </c>
      <c r="AZ5578" s="1" t="s">
        <v>69</v>
      </c>
      <c r="BA5578" s="1" t="s">
        <v>70</v>
      </c>
      <c r="BB5578" s="1" t="s">
        <v>70</v>
      </c>
      <c r="BC5578" s="1" t="s">
        <v>70</v>
      </c>
      <c r="BD5578" s="1" t="s">
        <v>70</v>
      </c>
      <c r="BE5578" s="1" t="s">
        <v>70</v>
      </c>
      <c r="BF5578" s="1" t="s">
        <v>70</v>
      </c>
      <c r="BG5578" s="3">
        <v>41453.71319444444</v>
      </c>
    </row>
    <row r="5579">
      <c r="A5579" s="1">
        <v>1008134.0</v>
      </c>
      <c r="B5579" s="1" t="s">
        <v>24199</v>
      </c>
      <c r="C5579" s="2" t="s">
        <v>24200</v>
      </c>
      <c r="D5579" s="2" t="s">
        <v>24201</v>
      </c>
      <c r="H5579" s="1" t="s">
        <v>24202</v>
      </c>
      <c r="I5579" s="1" t="s">
        <v>24203</v>
      </c>
      <c r="J5579" s="1" t="s">
        <v>4037</v>
      </c>
      <c r="K5579" s="1" t="s">
        <v>1818</v>
      </c>
      <c r="L5579" s="1">
        <v>6360.0</v>
      </c>
      <c r="M5579" s="1" t="s">
        <v>794</v>
      </c>
      <c r="N5579" s="1" t="s">
        <v>1476</v>
      </c>
      <c r="U5579" s="1">
        <v>-72.07872</v>
      </c>
      <c r="V5579" s="1">
        <v>41.522995</v>
      </c>
      <c r="X5579" s="1" t="s">
        <v>69</v>
      </c>
      <c r="Y5579" s="1" t="s">
        <v>69</v>
      </c>
      <c r="Z5579" s="1" t="s">
        <v>69</v>
      </c>
      <c r="AA5579" s="1" t="s">
        <v>70</v>
      </c>
      <c r="AB5579" s="1" t="s">
        <v>70</v>
      </c>
      <c r="AC5579" s="1" t="s">
        <v>80</v>
      </c>
      <c r="AD5579" s="1" t="s">
        <v>69</v>
      </c>
      <c r="AE5579" s="1" t="s">
        <v>70</v>
      </c>
      <c r="AF5579" s="1" t="s">
        <v>69</v>
      </c>
      <c r="AG5579" s="1" t="s">
        <v>69</v>
      </c>
      <c r="AH5579" s="1" t="s">
        <v>69</v>
      </c>
      <c r="AI5579" s="1" t="s">
        <v>70</v>
      </c>
      <c r="AJ5579" s="1" t="s">
        <v>70</v>
      </c>
      <c r="AK5579" s="1" t="s">
        <v>69</v>
      </c>
      <c r="AL5579" s="1" t="s">
        <v>69</v>
      </c>
      <c r="AM5579" s="1" t="s">
        <v>69</v>
      </c>
      <c r="AN5579" s="1" t="s">
        <v>70</v>
      </c>
      <c r="AO5579" s="1" t="s">
        <v>69</v>
      </c>
      <c r="AP5579" s="1" t="s">
        <v>70</v>
      </c>
      <c r="AQ5579" s="1" t="s">
        <v>70</v>
      </c>
      <c r="AR5579" s="1" t="s">
        <v>70</v>
      </c>
      <c r="AS5579" s="1" t="s">
        <v>69</v>
      </c>
      <c r="AT5579" s="1" t="s">
        <v>69</v>
      </c>
      <c r="AU5579" s="1" t="s">
        <v>69</v>
      </c>
      <c r="AV5579" s="1" t="s">
        <v>70</v>
      </c>
      <c r="AW5579" s="1" t="s">
        <v>70</v>
      </c>
      <c r="AX5579" s="1" t="s">
        <v>70</v>
      </c>
      <c r="AY5579" s="1" t="s">
        <v>70</v>
      </c>
      <c r="AZ5579" s="1" t="s">
        <v>69</v>
      </c>
      <c r="BA5579" s="1" t="s">
        <v>70</v>
      </c>
      <c r="BB5579" s="1" t="s">
        <v>70</v>
      </c>
      <c r="BC5579" s="1" t="s">
        <v>70</v>
      </c>
      <c r="BD5579" s="1" t="s">
        <v>70</v>
      </c>
      <c r="BE5579" s="1" t="s">
        <v>70</v>
      </c>
      <c r="BF5579" s="1" t="s">
        <v>70</v>
      </c>
      <c r="BG5579" s="3">
        <v>42795.39236111111</v>
      </c>
    </row>
    <row r="5580">
      <c r="A5580" s="1">
        <v>1019008.0</v>
      </c>
      <c r="B5580" s="1" t="s">
        <v>24204</v>
      </c>
      <c r="C5580" s="2" t="s">
        <v>24205</v>
      </c>
      <c r="D5580" s="1" t="s">
        <v>24206</v>
      </c>
      <c r="H5580" s="1" t="s">
        <v>24207</v>
      </c>
      <c r="I5580" s="1" t="s">
        <v>24203</v>
      </c>
      <c r="J5580" s="1" t="s">
        <v>8289</v>
      </c>
      <c r="K5580" s="1" t="s">
        <v>96</v>
      </c>
      <c r="L5580" s="1">
        <v>13815.0</v>
      </c>
      <c r="M5580" s="1" t="s">
        <v>430</v>
      </c>
      <c r="N5580" s="1" t="s">
        <v>24208</v>
      </c>
      <c r="U5580" s="1">
        <v>-75.523491</v>
      </c>
      <c r="V5580" s="1">
        <v>42.53149</v>
      </c>
      <c r="X5580" s="1" t="s">
        <v>69</v>
      </c>
      <c r="Y5580" s="1" t="s">
        <v>69</v>
      </c>
      <c r="Z5580" s="1" t="s">
        <v>69</v>
      </c>
      <c r="AA5580" s="1" t="s">
        <v>69</v>
      </c>
      <c r="AB5580" s="1" t="s">
        <v>69</v>
      </c>
      <c r="AC5580" s="1" t="s">
        <v>70</v>
      </c>
      <c r="AD5580" s="1" t="s">
        <v>69</v>
      </c>
      <c r="AE5580" s="1" t="s">
        <v>69</v>
      </c>
      <c r="AF5580" s="1" t="s">
        <v>69</v>
      </c>
      <c r="AG5580" s="1" t="s">
        <v>69</v>
      </c>
      <c r="AH5580" s="1" t="s">
        <v>69</v>
      </c>
      <c r="AI5580" s="1" t="s">
        <v>70</v>
      </c>
      <c r="AJ5580" s="1" t="s">
        <v>69</v>
      </c>
      <c r="AK5580" s="1" t="s">
        <v>69</v>
      </c>
      <c r="AL5580" s="1" t="s">
        <v>69</v>
      </c>
      <c r="AM5580" s="1" t="s">
        <v>69</v>
      </c>
      <c r="AN5580" s="1" t="s">
        <v>69</v>
      </c>
      <c r="AO5580" s="1" t="s">
        <v>69</v>
      </c>
      <c r="AP5580" s="1" t="s">
        <v>70</v>
      </c>
      <c r="AQ5580" s="1" t="s">
        <v>69</v>
      </c>
      <c r="AR5580" s="1" t="s">
        <v>70</v>
      </c>
      <c r="AS5580" s="1" t="s">
        <v>69</v>
      </c>
      <c r="AT5580" s="1" t="s">
        <v>70</v>
      </c>
      <c r="AU5580" s="1" t="s">
        <v>69</v>
      </c>
      <c r="AV5580" s="1" t="s">
        <v>70</v>
      </c>
      <c r="AW5580" s="1" t="s">
        <v>70</v>
      </c>
      <c r="AX5580" s="1" t="s">
        <v>69</v>
      </c>
      <c r="AY5580" s="1" t="s">
        <v>69</v>
      </c>
      <c r="AZ5580" s="1" t="s">
        <v>69</v>
      </c>
      <c r="BA5580" s="1" t="s">
        <v>69</v>
      </c>
      <c r="BB5580" s="1" t="s">
        <v>70</v>
      </c>
      <c r="BC5580" s="1" t="s">
        <v>69</v>
      </c>
      <c r="BD5580" s="1" t="s">
        <v>70</v>
      </c>
      <c r="BE5580" s="1" t="s">
        <v>70</v>
      </c>
      <c r="BF5580" s="1" t="s">
        <v>69</v>
      </c>
      <c r="BG5580" s="3">
        <v>43173.60625</v>
      </c>
    </row>
    <row r="5581">
      <c r="A5581" s="1">
        <v>1018468.0</v>
      </c>
      <c r="B5581" s="1" t="s">
        <v>24204</v>
      </c>
      <c r="C5581" s="2" t="s">
        <v>24209</v>
      </c>
      <c r="D5581" s="2" t="s">
        <v>24210</v>
      </c>
      <c r="H5581" s="1" t="s">
        <v>24211</v>
      </c>
      <c r="I5581" s="1" t="s">
        <v>24203</v>
      </c>
      <c r="J5581" s="1" t="s">
        <v>3243</v>
      </c>
      <c r="K5581" s="1" t="s">
        <v>64</v>
      </c>
      <c r="L5581" s="1">
        <v>5055.0</v>
      </c>
      <c r="M5581" s="1" t="s">
        <v>24212</v>
      </c>
      <c r="N5581" s="1" t="s">
        <v>79</v>
      </c>
      <c r="U5581" s="1">
        <v>-72.317162</v>
      </c>
      <c r="V5581" s="1">
        <v>43.697842</v>
      </c>
      <c r="X5581" s="1" t="s">
        <v>69</v>
      </c>
      <c r="Y5581" s="1" t="s">
        <v>70</v>
      </c>
      <c r="Z5581" s="1" t="s">
        <v>70</v>
      </c>
      <c r="AA5581" s="1" t="s">
        <v>70</v>
      </c>
      <c r="AB5581" s="1" t="s">
        <v>69</v>
      </c>
      <c r="AC5581" s="1" t="s">
        <v>69</v>
      </c>
      <c r="AD5581" s="1" t="s">
        <v>69</v>
      </c>
      <c r="AE5581" s="1" t="s">
        <v>69</v>
      </c>
      <c r="AF5581" s="1" t="s">
        <v>70</v>
      </c>
      <c r="AG5581" s="1" t="s">
        <v>69</v>
      </c>
      <c r="AH5581" s="1" t="s">
        <v>69</v>
      </c>
      <c r="AI5581" s="1" t="s">
        <v>70</v>
      </c>
      <c r="AJ5581" s="1" t="s">
        <v>69</v>
      </c>
      <c r="AK5581" s="1" t="s">
        <v>69</v>
      </c>
      <c r="AL5581" s="1" t="s">
        <v>69</v>
      </c>
      <c r="AM5581" s="1" t="s">
        <v>69</v>
      </c>
      <c r="AN5581" s="1" t="s">
        <v>69</v>
      </c>
      <c r="AO5581" s="1" t="s">
        <v>69</v>
      </c>
      <c r="AP5581" s="1" t="s">
        <v>70</v>
      </c>
      <c r="AQ5581" s="1" t="s">
        <v>69</v>
      </c>
      <c r="AR5581" s="1" t="s">
        <v>70</v>
      </c>
      <c r="AS5581" s="1" t="s">
        <v>69</v>
      </c>
      <c r="AT5581" s="1" t="s">
        <v>69</v>
      </c>
      <c r="AU5581" s="1" t="s">
        <v>69</v>
      </c>
      <c r="AV5581" s="1" t="s">
        <v>69</v>
      </c>
      <c r="AW5581" s="1" t="s">
        <v>69</v>
      </c>
      <c r="AX5581" s="1" t="s">
        <v>69</v>
      </c>
      <c r="AY5581" s="1" t="s">
        <v>69</v>
      </c>
      <c r="AZ5581" s="1" t="s">
        <v>69</v>
      </c>
      <c r="BA5581" s="1" t="s">
        <v>69</v>
      </c>
      <c r="BB5581" s="1" t="s">
        <v>69</v>
      </c>
      <c r="BC5581" s="1" t="s">
        <v>69</v>
      </c>
      <c r="BD5581" s="1" t="s">
        <v>69</v>
      </c>
      <c r="BE5581" s="1" t="s">
        <v>70</v>
      </c>
      <c r="BF5581" s="1" t="s">
        <v>69</v>
      </c>
      <c r="BG5581" s="3">
        <v>42915.475</v>
      </c>
    </row>
    <row r="5582">
      <c r="A5582" s="1">
        <v>1005379.0</v>
      </c>
      <c r="B5582" s="1" t="s">
        <v>24213</v>
      </c>
      <c r="C5582" s="2" t="s">
        <v>24214</v>
      </c>
      <c r="H5582" s="1" t="s">
        <v>24215</v>
      </c>
      <c r="I5582" s="1" t="s">
        <v>24203</v>
      </c>
      <c r="J5582" s="1" t="s">
        <v>3243</v>
      </c>
      <c r="K5582" s="1" t="s">
        <v>64</v>
      </c>
      <c r="L5582" s="1">
        <v>5055.0</v>
      </c>
      <c r="M5582" s="1" t="s">
        <v>4444</v>
      </c>
      <c r="N5582" s="1" t="s">
        <v>7735</v>
      </c>
      <c r="U5582" s="1">
        <v>-72.307907</v>
      </c>
      <c r="V5582" s="1">
        <v>43.71389</v>
      </c>
      <c r="W5582" s="1" t="s">
        <v>392</v>
      </c>
      <c r="X5582" s="1" t="s">
        <v>69</v>
      </c>
      <c r="Y5582" s="1" t="s">
        <v>70</v>
      </c>
      <c r="Z5582" s="1" t="s">
        <v>70</v>
      </c>
      <c r="AA5582" s="1" t="s">
        <v>70</v>
      </c>
      <c r="AB5582" s="1" t="s">
        <v>69</v>
      </c>
      <c r="AC5582" s="1" t="s">
        <v>69</v>
      </c>
      <c r="AD5582" s="1" t="s">
        <v>69</v>
      </c>
      <c r="AE5582" s="1" t="s">
        <v>69</v>
      </c>
      <c r="AF5582" s="1" t="s">
        <v>69</v>
      </c>
      <c r="AG5582" s="1" t="s">
        <v>69</v>
      </c>
      <c r="AH5582" s="1" t="s">
        <v>69</v>
      </c>
      <c r="AI5582" s="1" t="s">
        <v>70</v>
      </c>
      <c r="AJ5582" s="1" t="s">
        <v>69</v>
      </c>
      <c r="AK5582" s="1" t="s">
        <v>69</v>
      </c>
      <c r="AL5582" s="1" t="s">
        <v>69</v>
      </c>
      <c r="AM5582" s="1" t="s">
        <v>69</v>
      </c>
      <c r="AN5582" s="1" t="s">
        <v>69</v>
      </c>
      <c r="AO5582" s="1" t="s">
        <v>69</v>
      </c>
      <c r="AP5582" s="1" t="s">
        <v>69</v>
      </c>
      <c r="AQ5582" s="1" t="s">
        <v>69</v>
      </c>
      <c r="AR5582" s="1" t="s">
        <v>69</v>
      </c>
      <c r="AS5582" s="1" t="s">
        <v>69</v>
      </c>
      <c r="AT5582" s="1" t="s">
        <v>69</v>
      </c>
      <c r="AU5582" s="1" t="s">
        <v>69</v>
      </c>
      <c r="AV5582" s="1" t="s">
        <v>70</v>
      </c>
      <c r="AW5582" s="1" t="s">
        <v>70</v>
      </c>
      <c r="AX5582" s="1" t="s">
        <v>70</v>
      </c>
      <c r="AY5582" s="1" t="s">
        <v>70</v>
      </c>
      <c r="AZ5582" s="1" t="s">
        <v>70</v>
      </c>
      <c r="BA5582" s="1" t="s">
        <v>70</v>
      </c>
      <c r="BB5582" s="1" t="s">
        <v>70</v>
      </c>
      <c r="BC5582" s="1" t="s">
        <v>70</v>
      </c>
      <c r="BD5582" s="1" t="s">
        <v>70</v>
      </c>
      <c r="BE5582" s="1" t="s">
        <v>70</v>
      </c>
      <c r="BF5582" s="1" t="s">
        <v>70</v>
      </c>
      <c r="BG5582" s="3">
        <v>41036.597916666666</v>
      </c>
    </row>
    <row r="5583">
      <c r="A5583" s="1">
        <v>1011253.0</v>
      </c>
      <c r="B5583" s="1" t="s">
        <v>24216</v>
      </c>
      <c r="C5583" s="2" t="s">
        <v>24217</v>
      </c>
      <c r="D5583" s="1" t="s">
        <v>24218</v>
      </c>
      <c r="H5583" s="1" t="s">
        <v>24219</v>
      </c>
      <c r="I5583" s="1" t="s">
        <v>24220</v>
      </c>
      <c r="J5583" s="1" t="s">
        <v>11051</v>
      </c>
      <c r="K5583" s="1" t="s">
        <v>349</v>
      </c>
      <c r="L5583" s="1">
        <v>81423.0</v>
      </c>
      <c r="M5583" s="1" t="s">
        <v>24221</v>
      </c>
      <c r="N5583" s="1" t="s">
        <v>79</v>
      </c>
      <c r="U5583" s="1">
        <v>-108.28956</v>
      </c>
      <c r="V5583" s="1">
        <v>38.130764</v>
      </c>
      <c r="X5583" s="1" t="s">
        <v>69</v>
      </c>
      <c r="Y5583" s="1" t="s">
        <v>70</v>
      </c>
      <c r="Z5583" s="1" t="s">
        <v>69</v>
      </c>
      <c r="AA5583" s="1" t="s">
        <v>70</v>
      </c>
      <c r="AB5583" s="1" t="s">
        <v>70</v>
      </c>
      <c r="AC5583" s="1" t="s">
        <v>80</v>
      </c>
      <c r="AD5583" s="1" t="s">
        <v>69</v>
      </c>
      <c r="AE5583" s="1" t="s">
        <v>70</v>
      </c>
      <c r="AF5583" s="1" t="s">
        <v>69</v>
      </c>
      <c r="AG5583" s="1" t="s">
        <v>70</v>
      </c>
      <c r="AH5583" s="1" t="s">
        <v>69</v>
      </c>
      <c r="AI5583" s="1" t="s">
        <v>70</v>
      </c>
      <c r="AJ5583" s="1" t="s">
        <v>69</v>
      </c>
      <c r="AK5583" s="1" t="s">
        <v>69</v>
      </c>
      <c r="AL5583" s="1" t="s">
        <v>69</v>
      </c>
      <c r="AM5583" s="1" t="s">
        <v>69</v>
      </c>
      <c r="AN5583" s="1" t="s">
        <v>70</v>
      </c>
      <c r="AO5583" s="1" t="s">
        <v>69</v>
      </c>
      <c r="AP5583" s="1" t="s">
        <v>70</v>
      </c>
      <c r="AQ5583" s="1" t="s">
        <v>70</v>
      </c>
      <c r="AR5583" s="1" t="s">
        <v>69</v>
      </c>
      <c r="AS5583" s="1" t="s">
        <v>70</v>
      </c>
      <c r="AT5583" s="1" t="s">
        <v>69</v>
      </c>
      <c r="AU5583" s="1" t="s">
        <v>69</v>
      </c>
      <c r="AV5583" s="1" t="s">
        <v>70</v>
      </c>
      <c r="AW5583" s="1" t="s">
        <v>70</v>
      </c>
      <c r="AX5583" s="1" t="s">
        <v>70</v>
      </c>
      <c r="AY5583" s="1" t="s">
        <v>70</v>
      </c>
      <c r="AZ5583" s="1" t="s">
        <v>69</v>
      </c>
      <c r="BA5583" s="1" t="s">
        <v>70</v>
      </c>
      <c r="BB5583" s="1" t="s">
        <v>70</v>
      </c>
      <c r="BC5583" s="1" t="s">
        <v>70</v>
      </c>
      <c r="BD5583" s="1" t="s">
        <v>70</v>
      </c>
      <c r="BE5583" s="1" t="s">
        <v>70</v>
      </c>
      <c r="BF5583" s="1" t="s">
        <v>70</v>
      </c>
      <c r="BG5583" s="3">
        <v>42172.89444444444</v>
      </c>
    </row>
    <row r="5584">
      <c r="A5584" s="1">
        <v>1005219.0</v>
      </c>
      <c r="B5584" s="1" t="s">
        <v>24222</v>
      </c>
      <c r="C5584" s="2" t="s">
        <v>24223</v>
      </c>
      <c r="H5584" s="1" t="s">
        <v>24224</v>
      </c>
      <c r="I5584" s="1" t="s">
        <v>24220</v>
      </c>
      <c r="J5584" s="1" t="s">
        <v>4090</v>
      </c>
      <c r="K5584" s="1" t="s">
        <v>488</v>
      </c>
      <c r="L5584" s="1">
        <v>2062.0</v>
      </c>
      <c r="M5584" s="1" t="s">
        <v>1135</v>
      </c>
      <c r="N5584" s="1" t="s">
        <v>24225</v>
      </c>
      <c r="U5584" s="1">
        <v>-71.200409</v>
      </c>
      <c r="V5584" s="1">
        <v>42.194817</v>
      </c>
      <c r="W5584" s="1" t="s">
        <v>392</v>
      </c>
      <c r="X5584" s="1" t="s">
        <v>69</v>
      </c>
      <c r="Y5584" s="1" t="s">
        <v>69</v>
      </c>
      <c r="Z5584" s="1" t="s">
        <v>70</v>
      </c>
      <c r="AA5584" s="1" t="s">
        <v>69</v>
      </c>
      <c r="AB5584" s="1" t="s">
        <v>70</v>
      </c>
      <c r="AC5584" s="1" t="s">
        <v>69</v>
      </c>
      <c r="AD5584" s="1" t="s">
        <v>70</v>
      </c>
      <c r="AE5584" s="1" t="s">
        <v>69</v>
      </c>
      <c r="AF5584" s="1" t="s">
        <v>70</v>
      </c>
      <c r="AG5584" s="1" t="s">
        <v>69</v>
      </c>
      <c r="AH5584" s="1" t="s">
        <v>69</v>
      </c>
      <c r="AI5584" s="1" t="s">
        <v>69</v>
      </c>
      <c r="AJ5584" s="1" t="s">
        <v>69</v>
      </c>
      <c r="AK5584" s="1" t="s">
        <v>69</v>
      </c>
      <c r="AL5584" s="1" t="s">
        <v>69</v>
      </c>
      <c r="AM5584" s="1" t="s">
        <v>70</v>
      </c>
      <c r="AN5584" s="1" t="s">
        <v>70</v>
      </c>
      <c r="AO5584" s="1" t="s">
        <v>69</v>
      </c>
      <c r="AP5584" s="1" t="s">
        <v>70</v>
      </c>
      <c r="AQ5584" s="1" t="s">
        <v>70</v>
      </c>
      <c r="AR5584" s="1" t="s">
        <v>70</v>
      </c>
      <c r="AS5584" s="1" t="s">
        <v>69</v>
      </c>
      <c r="AT5584" s="1" t="s">
        <v>69</v>
      </c>
      <c r="AU5584" s="1" t="s">
        <v>70</v>
      </c>
      <c r="AV5584" s="1" t="s">
        <v>70</v>
      </c>
      <c r="AW5584" s="1" t="s">
        <v>69</v>
      </c>
      <c r="AX5584" s="1" t="s">
        <v>70</v>
      </c>
      <c r="AY5584" s="1" t="s">
        <v>70</v>
      </c>
      <c r="AZ5584" s="1" t="s">
        <v>70</v>
      </c>
      <c r="BA5584" s="1" t="s">
        <v>70</v>
      </c>
      <c r="BB5584" s="1" t="s">
        <v>70</v>
      </c>
      <c r="BC5584" s="1" t="s">
        <v>70</v>
      </c>
      <c r="BD5584" s="1" t="s">
        <v>70</v>
      </c>
      <c r="BE5584" s="1" t="s">
        <v>70</v>
      </c>
      <c r="BF5584" s="1" t="s">
        <v>70</v>
      </c>
      <c r="BG5584" s="3">
        <v>41038.40694444445</v>
      </c>
    </row>
    <row r="5585">
      <c r="A5585" s="1">
        <v>1001199.0</v>
      </c>
      <c r="B5585" s="1" t="s">
        <v>24226</v>
      </c>
      <c r="D5585" s="2" t="s">
        <v>24227</v>
      </c>
      <c r="H5585" s="1" t="s">
        <v>24228</v>
      </c>
      <c r="I5585" s="1" t="s">
        <v>12340</v>
      </c>
      <c r="J5585" s="1" t="s">
        <v>4420</v>
      </c>
      <c r="K5585" s="1" t="s">
        <v>2478</v>
      </c>
      <c r="L5585" s="1">
        <v>3290.0</v>
      </c>
      <c r="M5585" s="1" t="s">
        <v>24229</v>
      </c>
      <c r="N5585" s="1" t="s">
        <v>4322</v>
      </c>
      <c r="U5585" s="1">
        <v>-71.101692</v>
      </c>
      <c r="V5585" s="1">
        <v>43.1166</v>
      </c>
      <c r="W5585" s="1" t="s">
        <v>392</v>
      </c>
      <c r="X5585" s="1" t="s">
        <v>69</v>
      </c>
      <c r="Y5585" s="1" t="s">
        <v>69</v>
      </c>
      <c r="Z5585" s="1" t="s">
        <v>70</v>
      </c>
      <c r="AA5585" s="1" t="s">
        <v>70</v>
      </c>
      <c r="AB5585" s="1" t="s">
        <v>70</v>
      </c>
      <c r="AC5585" s="1" t="s">
        <v>69</v>
      </c>
      <c r="AD5585" s="1" t="s">
        <v>69</v>
      </c>
      <c r="AE5585" s="1" t="s">
        <v>69</v>
      </c>
      <c r="AF5585" s="1" t="s">
        <v>70</v>
      </c>
      <c r="AG5585" s="1" t="s">
        <v>69</v>
      </c>
      <c r="AH5585" s="1" t="s">
        <v>69</v>
      </c>
      <c r="AI5585" s="1" t="s">
        <v>70</v>
      </c>
      <c r="AJ5585" s="1" t="s">
        <v>69</v>
      </c>
      <c r="AK5585" s="1" t="s">
        <v>69</v>
      </c>
      <c r="AL5585" s="1" t="s">
        <v>69</v>
      </c>
      <c r="AM5585" s="1" t="s">
        <v>69</v>
      </c>
      <c r="AN5585" s="1" t="s">
        <v>69</v>
      </c>
      <c r="AO5585" s="1" t="s">
        <v>69</v>
      </c>
      <c r="AP5585" s="1" t="s">
        <v>70</v>
      </c>
      <c r="AQ5585" s="1" t="s">
        <v>70</v>
      </c>
      <c r="AR5585" s="1" t="s">
        <v>69</v>
      </c>
      <c r="AS5585" s="1" t="s">
        <v>69</v>
      </c>
      <c r="AT5585" s="1" t="s">
        <v>69</v>
      </c>
      <c r="AU5585" s="1" t="s">
        <v>70</v>
      </c>
      <c r="AV5585" s="1" t="s">
        <v>70</v>
      </c>
      <c r="AW5585" s="1" t="s">
        <v>70</v>
      </c>
      <c r="AX5585" s="1" t="s">
        <v>70</v>
      </c>
      <c r="AY5585" s="1" t="s">
        <v>70</v>
      </c>
      <c r="AZ5585" s="1" t="s">
        <v>69</v>
      </c>
      <c r="BA5585" s="1" t="s">
        <v>70</v>
      </c>
      <c r="BB5585" s="1" t="s">
        <v>70</v>
      </c>
      <c r="BC5585" s="1" t="s">
        <v>70</v>
      </c>
      <c r="BD5585" s="1" t="s">
        <v>70</v>
      </c>
      <c r="BE5585" s="1" t="s">
        <v>70</v>
      </c>
      <c r="BF5585" s="1" t="s">
        <v>70</v>
      </c>
      <c r="BG5585" s="3">
        <v>41449.85555555556</v>
      </c>
    </row>
    <row r="5586">
      <c r="A5586" s="1">
        <v>1019345.0</v>
      </c>
      <c r="B5586" s="1" t="s">
        <v>24230</v>
      </c>
      <c r="C5586" s="2" t="s">
        <v>24231</v>
      </c>
      <c r="D5586" s="2" t="s">
        <v>24232</v>
      </c>
      <c r="E5586" s="2" t="s">
        <v>24233</v>
      </c>
      <c r="G5586" s="2" t="s">
        <v>24234</v>
      </c>
      <c r="H5586" s="1" t="s">
        <v>24235</v>
      </c>
      <c r="I5586" s="1" t="s">
        <v>9350</v>
      </c>
      <c r="J5586" s="1" t="s">
        <v>8853</v>
      </c>
      <c r="K5586" s="1" t="s">
        <v>107</v>
      </c>
      <c r="L5586" s="1">
        <v>37917.0</v>
      </c>
      <c r="M5586" s="1" t="s">
        <v>9491</v>
      </c>
      <c r="N5586" s="1" t="s">
        <v>1221</v>
      </c>
      <c r="U5586" s="1">
        <v>-83.922653</v>
      </c>
      <c r="V5586" s="1">
        <v>35.976856</v>
      </c>
      <c r="X5586" s="1" t="s">
        <v>69</v>
      </c>
      <c r="Y5586" s="1" t="s">
        <v>70</v>
      </c>
      <c r="Z5586" s="1" t="s">
        <v>70</v>
      </c>
      <c r="AA5586" s="1" t="s">
        <v>70</v>
      </c>
      <c r="AB5586" s="1" t="s">
        <v>69</v>
      </c>
      <c r="AC5586" s="1" t="s">
        <v>70</v>
      </c>
      <c r="AD5586" s="1" t="s">
        <v>69</v>
      </c>
      <c r="AE5586" s="1" t="s">
        <v>69</v>
      </c>
      <c r="AF5586" s="1" t="s">
        <v>69</v>
      </c>
      <c r="AG5586" s="1" t="s">
        <v>69</v>
      </c>
      <c r="AH5586" s="1" t="s">
        <v>69</v>
      </c>
      <c r="AI5586" s="1" t="s">
        <v>69</v>
      </c>
      <c r="AJ5586" s="1" t="s">
        <v>69</v>
      </c>
      <c r="AK5586" s="1" t="s">
        <v>69</v>
      </c>
      <c r="AL5586" s="1" t="s">
        <v>69</v>
      </c>
      <c r="AM5586" s="1" t="s">
        <v>69</v>
      </c>
      <c r="AN5586" s="1" t="s">
        <v>69</v>
      </c>
      <c r="AO5586" s="1" t="s">
        <v>69</v>
      </c>
      <c r="AP5586" s="1" t="s">
        <v>70</v>
      </c>
      <c r="AQ5586" s="1" t="s">
        <v>70</v>
      </c>
      <c r="AR5586" s="1" t="s">
        <v>69</v>
      </c>
      <c r="AS5586" s="1" t="s">
        <v>69</v>
      </c>
      <c r="AT5586" s="1" t="s">
        <v>69</v>
      </c>
      <c r="AU5586" s="1" t="s">
        <v>69</v>
      </c>
      <c r="AV5586" s="1" t="s">
        <v>70</v>
      </c>
      <c r="AW5586" s="1" t="s">
        <v>70</v>
      </c>
      <c r="AX5586" s="1" t="s">
        <v>69</v>
      </c>
      <c r="AY5586" s="1" t="s">
        <v>69</v>
      </c>
      <c r="AZ5586" s="1" t="s">
        <v>69</v>
      </c>
      <c r="BA5586" s="1" t="s">
        <v>70</v>
      </c>
      <c r="BB5586" s="1" t="s">
        <v>69</v>
      </c>
      <c r="BC5586" s="1" t="s">
        <v>70</v>
      </c>
      <c r="BD5586" s="1" t="s">
        <v>69</v>
      </c>
      <c r="BE5586" s="1" t="s">
        <v>70</v>
      </c>
      <c r="BF5586" s="1" t="s">
        <v>70</v>
      </c>
      <c r="BG5586" s="3">
        <v>43467.44375</v>
      </c>
    </row>
    <row r="5587">
      <c r="A5587" s="1">
        <v>1009547.0</v>
      </c>
      <c r="B5587" s="1" t="s">
        <v>24236</v>
      </c>
      <c r="C5587" s="2" t="s">
        <v>24237</v>
      </c>
      <c r="H5587" s="1" t="s">
        <v>24238</v>
      </c>
      <c r="I5587" s="1" t="s">
        <v>4073</v>
      </c>
      <c r="K5587" s="1" t="s">
        <v>670</v>
      </c>
      <c r="L5587" s="1">
        <v>28078.0</v>
      </c>
      <c r="U5587" s="1">
        <v>-80.862503</v>
      </c>
      <c r="V5587" s="1">
        <v>35.4072</v>
      </c>
      <c r="X5587" s="1" t="s">
        <v>69</v>
      </c>
      <c r="Y5587" s="1" t="s">
        <v>70</v>
      </c>
      <c r="Z5587" s="1" t="s">
        <v>70</v>
      </c>
      <c r="AA5587" s="1" t="s">
        <v>70</v>
      </c>
      <c r="AB5587" s="1" t="s">
        <v>70</v>
      </c>
      <c r="AC5587" s="1" t="s">
        <v>80</v>
      </c>
      <c r="BG5587" s="1">
        <v>2013.0</v>
      </c>
    </row>
    <row r="5588">
      <c r="A5588" s="1">
        <v>1018291.0</v>
      </c>
      <c r="B5588" s="1" t="s">
        <v>24239</v>
      </c>
      <c r="C5588" s="2" t="s">
        <v>24240</v>
      </c>
      <c r="D5588" s="2" t="s">
        <v>24241</v>
      </c>
      <c r="H5588" s="1" t="s">
        <v>24242</v>
      </c>
      <c r="I5588" s="1" t="s">
        <v>24243</v>
      </c>
      <c r="J5588" s="1" t="s">
        <v>24243</v>
      </c>
      <c r="K5588" s="1" t="s">
        <v>566</v>
      </c>
      <c r="L5588" s="1">
        <v>74048.0</v>
      </c>
      <c r="M5588" s="1" t="s">
        <v>24244</v>
      </c>
      <c r="N5588" s="1" t="s">
        <v>839</v>
      </c>
      <c r="U5588" s="1">
        <v>-95.635864</v>
      </c>
      <c r="V5588" s="1">
        <v>36.700397</v>
      </c>
      <c r="X5588" s="1" t="s">
        <v>69</v>
      </c>
      <c r="Y5588" s="1" t="s">
        <v>70</v>
      </c>
      <c r="Z5588" s="1" t="s">
        <v>70</v>
      </c>
      <c r="AA5588" s="1" t="s">
        <v>69</v>
      </c>
      <c r="AB5588" s="1" t="s">
        <v>69</v>
      </c>
      <c r="AC5588" s="1" t="s">
        <v>70</v>
      </c>
      <c r="AD5588" s="1" t="s">
        <v>69</v>
      </c>
      <c r="AE5588" s="1" t="s">
        <v>69</v>
      </c>
      <c r="AF5588" s="1" t="s">
        <v>70</v>
      </c>
      <c r="AG5588" s="1" t="s">
        <v>70</v>
      </c>
      <c r="AH5588" s="1" t="s">
        <v>69</v>
      </c>
      <c r="AI5588" s="1" t="s">
        <v>70</v>
      </c>
      <c r="AJ5588" s="1" t="s">
        <v>69</v>
      </c>
      <c r="AK5588" s="1" t="s">
        <v>69</v>
      </c>
      <c r="AL5588" s="1" t="s">
        <v>69</v>
      </c>
      <c r="AM5588" s="1" t="s">
        <v>70</v>
      </c>
      <c r="AN5588" s="1" t="s">
        <v>70</v>
      </c>
      <c r="AO5588" s="1" t="s">
        <v>70</v>
      </c>
      <c r="AP5588" s="1" t="s">
        <v>70</v>
      </c>
      <c r="AQ5588" s="1" t="s">
        <v>70</v>
      </c>
      <c r="AR5588" s="1" t="s">
        <v>69</v>
      </c>
      <c r="AS5588" s="1" t="s">
        <v>70</v>
      </c>
      <c r="AT5588" s="1" t="s">
        <v>70</v>
      </c>
      <c r="AU5588" s="1" t="s">
        <v>69</v>
      </c>
      <c r="AV5588" s="1" t="s">
        <v>69</v>
      </c>
      <c r="AW5588" s="1" t="s">
        <v>70</v>
      </c>
      <c r="AX5588" s="1" t="s">
        <v>70</v>
      </c>
      <c r="AY5588" s="1" t="s">
        <v>70</v>
      </c>
      <c r="AZ5588" s="1" t="s">
        <v>69</v>
      </c>
      <c r="BA5588" s="1" t="s">
        <v>70</v>
      </c>
      <c r="BB5588" s="1" t="s">
        <v>70</v>
      </c>
      <c r="BC5588" s="1" t="s">
        <v>70</v>
      </c>
      <c r="BD5588" s="1" t="s">
        <v>70</v>
      </c>
      <c r="BE5588" s="1" t="s">
        <v>70</v>
      </c>
      <c r="BF5588" s="1" t="s">
        <v>70</v>
      </c>
      <c r="BG5588" s="3">
        <v>42907.44027777778</v>
      </c>
    </row>
    <row r="5589">
      <c r="A5589" s="1">
        <v>1010393.0</v>
      </c>
      <c r="B5589" s="1" t="s">
        <v>24245</v>
      </c>
      <c r="D5589" s="2" t="s">
        <v>24246</v>
      </c>
      <c r="H5589" s="1" t="s">
        <v>24247</v>
      </c>
      <c r="I5589" s="1" t="s">
        <v>24243</v>
      </c>
      <c r="J5589" s="1" t="s">
        <v>24243</v>
      </c>
      <c r="K5589" s="1" t="s">
        <v>566</v>
      </c>
      <c r="L5589" s="1">
        <v>74048.0</v>
      </c>
      <c r="M5589" s="1" t="s">
        <v>9405</v>
      </c>
      <c r="N5589" s="1" t="s">
        <v>205</v>
      </c>
      <c r="U5589" s="1">
        <v>-95.629677</v>
      </c>
      <c r="V5589" s="1">
        <v>36.695366</v>
      </c>
      <c r="W5589" s="1" t="s">
        <v>99</v>
      </c>
      <c r="X5589" s="1" t="s">
        <v>70</v>
      </c>
      <c r="Y5589" s="1" t="s">
        <v>70</v>
      </c>
      <c r="Z5589" s="1" t="s">
        <v>70</v>
      </c>
      <c r="AA5589" s="1" t="s">
        <v>70</v>
      </c>
      <c r="AB5589" s="1" t="s">
        <v>70</v>
      </c>
      <c r="AC5589" s="1" t="s">
        <v>80</v>
      </c>
      <c r="AD5589" s="1" t="s">
        <v>69</v>
      </c>
      <c r="AE5589" s="1" t="s">
        <v>70</v>
      </c>
      <c r="AF5589" s="1" t="s">
        <v>69</v>
      </c>
      <c r="AG5589" s="1" t="s">
        <v>70</v>
      </c>
      <c r="AH5589" s="1" t="s">
        <v>69</v>
      </c>
      <c r="AI5589" s="1" t="s">
        <v>70</v>
      </c>
      <c r="AJ5589" s="1" t="s">
        <v>69</v>
      </c>
      <c r="AK5589" s="1" t="s">
        <v>69</v>
      </c>
      <c r="AL5589" s="1" t="s">
        <v>69</v>
      </c>
      <c r="AM5589" s="1" t="s">
        <v>70</v>
      </c>
      <c r="AN5589" s="1" t="s">
        <v>70</v>
      </c>
      <c r="AO5589" s="1" t="s">
        <v>70</v>
      </c>
      <c r="AP5589" s="1" t="s">
        <v>70</v>
      </c>
      <c r="AQ5589" s="1" t="s">
        <v>70</v>
      </c>
      <c r="AR5589" s="1" t="s">
        <v>69</v>
      </c>
      <c r="AS5589" s="1" t="s">
        <v>70</v>
      </c>
      <c r="AT5589" s="1" t="s">
        <v>69</v>
      </c>
      <c r="AU5589" s="1" t="s">
        <v>69</v>
      </c>
      <c r="AV5589" s="1" t="s">
        <v>69</v>
      </c>
      <c r="AW5589" s="1" t="s">
        <v>70</v>
      </c>
      <c r="AX5589" s="1" t="s">
        <v>70</v>
      </c>
      <c r="AY5589" s="1" t="s">
        <v>70</v>
      </c>
      <c r="AZ5589" s="1" t="s">
        <v>69</v>
      </c>
      <c r="BA5589" s="1" t="s">
        <v>70</v>
      </c>
      <c r="BB5589" s="1" t="s">
        <v>70</v>
      </c>
      <c r="BC5589" s="1" t="s">
        <v>69</v>
      </c>
      <c r="BD5589" s="1" t="s">
        <v>70</v>
      </c>
      <c r="BE5589" s="1" t="s">
        <v>70</v>
      </c>
      <c r="BF5589" s="1" t="s">
        <v>70</v>
      </c>
      <c r="BG5589" s="3">
        <v>41855.634722222225</v>
      </c>
    </row>
    <row r="5590">
      <c r="A5590" s="1">
        <v>1003229.0</v>
      </c>
      <c r="B5590" s="1" t="s">
        <v>24248</v>
      </c>
      <c r="H5590" s="1" t="s">
        <v>24249</v>
      </c>
      <c r="I5590" s="1" t="s">
        <v>24250</v>
      </c>
      <c r="J5590" s="1" t="s">
        <v>24251</v>
      </c>
      <c r="K5590" s="1" t="s">
        <v>2008</v>
      </c>
      <c r="L5590" s="1">
        <v>39341.0</v>
      </c>
      <c r="M5590" s="1" t="s">
        <v>1429</v>
      </c>
      <c r="N5590" s="1" t="s">
        <v>24252</v>
      </c>
      <c r="U5590" s="1">
        <v>-88.568001</v>
      </c>
      <c r="V5590" s="1">
        <v>33.212551</v>
      </c>
      <c r="X5590" s="1" t="s">
        <v>70</v>
      </c>
      <c r="Y5590" s="1" t="s">
        <v>70</v>
      </c>
      <c r="Z5590" s="1" t="s">
        <v>69</v>
      </c>
      <c r="AA5590" s="1" t="s">
        <v>69</v>
      </c>
      <c r="AB5590" s="1" t="s">
        <v>69</v>
      </c>
      <c r="AC5590" s="1" t="s">
        <v>70</v>
      </c>
      <c r="AD5590" s="1" t="s">
        <v>70</v>
      </c>
      <c r="AE5590" s="1" t="s">
        <v>70</v>
      </c>
      <c r="AF5590" s="1" t="s">
        <v>70</v>
      </c>
      <c r="AG5590" s="1" t="s">
        <v>70</v>
      </c>
      <c r="AH5590" s="1" t="s">
        <v>69</v>
      </c>
      <c r="AI5590" s="1" t="s">
        <v>70</v>
      </c>
      <c r="AJ5590" s="1" t="s">
        <v>70</v>
      </c>
      <c r="AK5590" s="1" t="s">
        <v>69</v>
      </c>
      <c r="AL5590" s="1" t="s">
        <v>70</v>
      </c>
      <c r="AM5590" s="1" t="s">
        <v>70</v>
      </c>
      <c r="AN5590" s="1" t="s">
        <v>70</v>
      </c>
      <c r="AO5590" s="1" t="s">
        <v>70</v>
      </c>
      <c r="AP5590" s="1" t="s">
        <v>70</v>
      </c>
      <c r="AQ5590" s="1" t="s">
        <v>70</v>
      </c>
      <c r="AR5590" s="1" t="s">
        <v>70</v>
      </c>
      <c r="AS5590" s="1" t="s">
        <v>70</v>
      </c>
      <c r="AT5590" s="1" t="s">
        <v>70</v>
      </c>
      <c r="AU5590" s="1" t="s">
        <v>70</v>
      </c>
      <c r="AV5590" s="1" t="s">
        <v>70</v>
      </c>
      <c r="AW5590" s="1" t="s">
        <v>70</v>
      </c>
      <c r="AX5590" s="1" t="s">
        <v>70</v>
      </c>
      <c r="AY5590" s="1" t="s">
        <v>70</v>
      </c>
      <c r="AZ5590" s="1" t="s">
        <v>70</v>
      </c>
      <c r="BA5590" s="1" t="s">
        <v>70</v>
      </c>
      <c r="BB5590" s="1" t="s">
        <v>70</v>
      </c>
      <c r="BC5590" s="1" t="s">
        <v>70</v>
      </c>
      <c r="BD5590" s="1" t="s">
        <v>70</v>
      </c>
      <c r="BE5590" s="1" t="s">
        <v>70</v>
      </c>
      <c r="BF5590" s="1" t="s">
        <v>70</v>
      </c>
      <c r="BG5590" s="3">
        <v>41043.55069444444</v>
      </c>
    </row>
    <row r="5591">
      <c r="A5591" s="1">
        <v>1004707.0</v>
      </c>
      <c r="B5591" s="1" t="s">
        <v>24253</v>
      </c>
      <c r="C5591" s="2" t="s">
        <v>23909</v>
      </c>
      <c r="H5591" s="1" t="s">
        <v>24254</v>
      </c>
      <c r="I5591" s="1" t="s">
        <v>24255</v>
      </c>
      <c r="K5591" s="1" t="s">
        <v>1272</v>
      </c>
      <c r="U5591" s="1">
        <v>-101.503</v>
      </c>
      <c r="V5591" s="1">
        <v>48.7635</v>
      </c>
      <c r="X5591" s="1" t="s">
        <v>70</v>
      </c>
      <c r="Y5591" s="1" t="s">
        <v>70</v>
      </c>
      <c r="Z5591" s="1" t="s">
        <v>70</v>
      </c>
      <c r="AA5591" s="1" t="s">
        <v>70</v>
      </c>
      <c r="AB5591" s="1" t="s">
        <v>70</v>
      </c>
      <c r="AC5591" s="1" t="s">
        <v>80</v>
      </c>
      <c r="BG5591" s="1">
        <v>2011.0</v>
      </c>
    </row>
    <row r="5592">
      <c r="A5592" s="1">
        <v>1010277.0</v>
      </c>
      <c r="B5592" s="1" t="s">
        <v>24256</v>
      </c>
      <c r="C5592" s="2" t="s">
        <v>24257</v>
      </c>
      <c r="D5592" s="2" t="s">
        <v>24258</v>
      </c>
      <c r="H5592" s="1" t="s">
        <v>24259</v>
      </c>
      <c r="I5592" s="1" t="s">
        <v>22764</v>
      </c>
      <c r="J5592" s="1" t="s">
        <v>24260</v>
      </c>
      <c r="K5592" s="1" t="s">
        <v>785</v>
      </c>
      <c r="L5592" s="1">
        <v>75455.0</v>
      </c>
      <c r="M5592" s="1" t="s">
        <v>3121</v>
      </c>
      <c r="N5592" s="1" t="s">
        <v>4124</v>
      </c>
      <c r="U5592" s="1">
        <v>-94.877914</v>
      </c>
      <c r="V5592" s="1">
        <v>33.105934</v>
      </c>
      <c r="W5592" s="1" t="s">
        <v>864</v>
      </c>
      <c r="X5592" s="1" t="s">
        <v>69</v>
      </c>
      <c r="Y5592" s="1" t="s">
        <v>70</v>
      </c>
      <c r="Z5592" s="1" t="s">
        <v>70</v>
      </c>
      <c r="AA5592" s="1" t="s">
        <v>70</v>
      </c>
      <c r="AB5592" s="1" t="s">
        <v>70</v>
      </c>
      <c r="AC5592" s="1" t="s">
        <v>70</v>
      </c>
      <c r="AD5592" s="1" t="s">
        <v>69</v>
      </c>
      <c r="AE5592" s="1" t="s">
        <v>69</v>
      </c>
      <c r="AF5592" s="1" t="s">
        <v>69</v>
      </c>
      <c r="AG5592" s="1" t="s">
        <v>69</v>
      </c>
      <c r="AH5592" s="1" t="s">
        <v>69</v>
      </c>
      <c r="AI5592" s="1" t="s">
        <v>70</v>
      </c>
      <c r="AJ5592" s="1" t="s">
        <v>69</v>
      </c>
      <c r="AK5592" s="1" t="s">
        <v>69</v>
      </c>
      <c r="AL5592" s="1" t="s">
        <v>69</v>
      </c>
      <c r="AM5592" s="1" t="s">
        <v>69</v>
      </c>
      <c r="AN5592" s="1" t="s">
        <v>70</v>
      </c>
      <c r="AO5592" s="1" t="s">
        <v>69</v>
      </c>
      <c r="AP5592" s="1" t="s">
        <v>70</v>
      </c>
      <c r="AQ5592" s="1" t="s">
        <v>70</v>
      </c>
      <c r="AR5592" s="1" t="s">
        <v>69</v>
      </c>
      <c r="AS5592" s="1" t="s">
        <v>69</v>
      </c>
      <c r="AT5592" s="1" t="s">
        <v>69</v>
      </c>
      <c r="AU5592" s="1" t="s">
        <v>69</v>
      </c>
      <c r="AV5592" s="1" t="s">
        <v>70</v>
      </c>
      <c r="AW5592" s="1" t="s">
        <v>70</v>
      </c>
      <c r="AX5592" s="1" t="s">
        <v>70</v>
      </c>
      <c r="AY5592" s="1" t="s">
        <v>69</v>
      </c>
      <c r="AZ5592" s="1" t="s">
        <v>69</v>
      </c>
      <c r="BA5592" s="1" t="s">
        <v>70</v>
      </c>
      <c r="BB5592" s="1" t="s">
        <v>70</v>
      </c>
      <c r="BC5592" s="1" t="s">
        <v>70</v>
      </c>
      <c r="BD5592" s="1" t="s">
        <v>70</v>
      </c>
      <c r="BE5592" s="1" t="s">
        <v>70</v>
      </c>
      <c r="BF5592" s="1" t="s">
        <v>70</v>
      </c>
      <c r="BG5592" s="3">
        <v>41792.779861111114</v>
      </c>
    </row>
    <row r="5593">
      <c r="A5593" s="1">
        <v>1001219.0</v>
      </c>
      <c r="B5593" s="1" t="s">
        <v>24261</v>
      </c>
      <c r="H5593" s="1" t="s">
        <v>24262</v>
      </c>
      <c r="J5593" s="1" t="s">
        <v>10634</v>
      </c>
      <c r="K5593" s="1" t="s">
        <v>656</v>
      </c>
      <c r="U5593" s="1">
        <v>-121.942</v>
      </c>
      <c r="V5593" s="1">
        <v>37.4883</v>
      </c>
      <c r="X5593" s="1" t="s">
        <v>70</v>
      </c>
      <c r="Y5593" s="1" t="s">
        <v>70</v>
      </c>
      <c r="Z5593" s="1" t="s">
        <v>70</v>
      </c>
      <c r="AA5593" s="1" t="s">
        <v>70</v>
      </c>
      <c r="AB5593" s="1" t="s">
        <v>70</v>
      </c>
      <c r="AC5593" s="1" t="s">
        <v>80</v>
      </c>
      <c r="BG5593" s="1">
        <v>2011.0</v>
      </c>
    </row>
    <row r="5594">
      <c r="A5594" s="1">
        <v>1003533.0</v>
      </c>
      <c r="B5594" s="1" t="s">
        <v>24263</v>
      </c>
      <c r="C5594" s="2" t="s">
        <v>24264</v>
      </c>
      <c r="H5594" s="1" t="s">
        <v>24265</v>
      </c>
      <c r="I5594" s="1" t="s">
        <v>24266</v>
      </c>
      <c r="J5594" s="1" t="s">
        <v>2203</v>
      </c>
      <c r="K5594" s="1" t="s">
        <v>96</v>
      </c>
      <c r="U5594" s="1">
        <v>-77.942497</v>
      </c>
      <c r="V5594" s="1">
        <v>42.579498</v>
      </c>
      <c r="X5594" s="1" t="s">
        <v>70</v>
      </c>
      <c r="Y5594" s="1" t="s">
        <v>70</v>
      </c>
      <c r="Z5594" s="1" t="s">
        <v>70</v>
      </c>
      <c r="AA5594" s="1" t="s">
        <v>70</v>
      </c>
      <c r="AB5594" s="1" t="s">
        <v>70</v>
      </c>
      <c r="AC5594" s="1" t="s">
        <v>80</v>
      </c>
      <c r="BG5594" s="1">
        <v>2009.0</v>
      </c>
    </row>
    <row r="5595">
      <c r="A5595" s="1">
        <v>1019127.0</v>
      </c>
      <c r="B5595" s="1" t="s">
        <v>24267</v>
      </c>
      <c r="C5595" s="2" t="s">
        <v>24268</v>
      </c>
      <c r="D5595" s="2" t="s">
        <v>24269</v>
      </c>
      <c r="E5595" s="2" t="s">
        <v>24270</v>
      </c>
      <c r="G5595" s="2" t="s">
        <v>24271</v>
      </c>
      <c r="H5595" s="1" t="s">
        <v>24272</v>
      </c>
      <c r="I5595" s="1" t="s">
        <v>24273</v>
      </c>
      <c r="J5595" s="1" t="s">
        <v>1334</v>
      </c>
      <c r="K5595" s="1" t="s">
        <v>244</v>
      </c>
      <c r="L5595" s="1">
        <v>7110.0</v>
      </c>
      <c r="M5595" s="1" t="s">
        <v>24274</v>
      </c>
      <c r="N5595" s="1" t="s">
        <v>415</v>
      </c>
      <c r="U5595" s="1">
        <v>-74.154587</v>
      </c>
      <c r="V5595" s="1">
        <v>40.824341</v>
      </c>
      <c r="X5595" s="1" t="s">
        <v>69</v>
      </c>
      <c r="Y5595" s="1" t="s">
        <v>69</v>
      </c>
      <c r="Z5595" s="1" t="s">
        <v>69</v>
      </c>
      <c r="AA5595" s="1" t="s">
        <v>69</v>
      </c>
      <c r="AB5595" s="1" t="s">
        <v>69</v>
      </c>
      <c r="AC5595" s="1" t="s">
        <v>80</v>
      </c>
      <c r="AD5595" s="1" t="s">
        <v>69</v>
      </c>
      <c r="AE5595" s="1" t="s">
        <v>69</v>
      </c>
      <c r="AF5595" s="1" t="s">
        <v>70</v>
      </c>
      <c r="AG5595" s="1" t="s">
        <v>69</v>
      </c>
      <c r="AH5595" s="1" t="s">
        <v>69</v>
      </c>
      <c r="AI5595" s="1" t="s">
        <v>70</v>
      </c>
      <c r="AJ5595" s="1" t="s">
        <v>69</v>
      </c>
      <c r="AK5595" s="1" t="s">
        <v>69</v>
      </c>
      <c r="AL5595" s="1" t="s">
        <v>69</v>
      </c>
      <c r="AM5595" s="1" t="s">
        <v>69</v>
      </c>
      <c r="AN5595" s="1" t="s">
        <v>70</v>
      </c>
      <c r="AO5595" s="1" t="s">
        <v>69</v>
      </c>
      <c r="AP5595" s="1" t="s">
        <v>70</v>
      </c>
      <c r="AQ5595" s="1" t="s">
        <v>69</v>
      </c>
      <c r="AR5595" s="1" t="s">
        <v>70</v>
      </c>
      <c r="AS5595" s="1" t="s">
        <v>69</v>
      </c>
      <c r="AT5595" s="1" t="s">
        <v>69</v>
      </c>
      <c r="AU5595" s="1" t="s">
        <v>69</v>
      </c>
      <c r="AV5595" s="1" t="s">
        <v>70</v>
      </c>
      <c r="AW5595" s="1" t="s">
        <v>70</v>
      </c>
      <c r="AX5595" s="1" t="s">
        <v>69</v>
      </c>
      <c r="AY5595" s="1" t="s">
        <v>70</v>
      </c>
      <c r="AZ5595" s="1" t="s">
        <v>69</v>
      </c>
      <c r="BA5595" s="1" t="s">
        <v>70</v>
      </c>
      <c r="BB5595" s="1" t="s">
        <v>69</v>
      </c>
      <c r="BC5595" s="1" t="s">
        <v>70</v>
      </c>
      <c r="BD5595" s="1" t="s">
        <v>70</v>
      </c>
      <c r="BE5595" s="1" t="s">
        <v>70</v>
      </c>
      <c r="BF5595" s="1" t="s">
        <v>70</v>
      </c>
      <c r="BG5595" s="3">
        <v>43261.54236111111</v>
      </c>
    </row>
    <row r="5596">
      <c r="A5596" s="1">
        <v>1012238.0</v>
      </c>
      <c r="B5596" s="1" t="s">
        <v>24275</v>
      </c>
      <c r="C5596" s="2" t="s">
        <v>24276</v>
      </c>
      <c r="D5596" s="1" t="s">
        <v>24275</v>
      </c>
      <c r="E5596" s="1" t="s">
        <v>24275</v>
      </c>
      <c r="F5596" s="1" t="s">
        <v>24275</v>
      </c>
      <c r="G5596" s="1" t="s">
        <v>24275</v>
      </c>
      <c r="H5596" s="1" t="s">
        <v>24277</v>
      </c>
      <c r="I5596" s="1" t="s">
        <v>24278</v>
      </c>
      <c r="J5596" s="1" t="s">
        <v>9519</v>
      </c>
      <c r="K5596" s="1" t="s">
        <v>96</v>
      </c>
      <c r="L5596" s="1">
        <v>10960.0</v>
      </c>
      <c r="M5596" s="1" t="s">
        <v>24279</v>
      </c>
      <c r="N5596" s="1" t="s">
        <v>986</v>
      </c>
      <c r="U5596" s="1">
        <v>-73.920349</v>
      </c>
      <c r="V5596" s="1">
        <v>41.091087</v>
      </c>
      <c r="X5596" s="1" t="s">
        <v>69</v>
      </c>
      <c r="Y5596" s="1" t="s">
        <v>69</v>
      </c>
      <c r="Z5596" s="1" t="s">
        <v>69</v>
      </c>
      <c r="AA5596" s="1" t="s">
        <v>69</v>
      </c>
      <c r="AB5596" s="1" t="s">
        <v>69</v>
      </c>
      <c r="AC5596" s="1" t="s">
        <v>80</v>
      </c>
      <c r="AD5596" s="1" t="s">
        <v>69</v>
      </c>
      <c r="AE5596" s="1" t="s">
        <v>69</v>
      </c>
      <c r="AF5596" s="1" t="s">
        <v>70</v>
      </c>
      <c r="AG5596" s="1" t="s">
        <v>69</v>
      </c>
      <c r="AH5596" s="1" t="s">
        <v>69</v>
      </c>
      <c r="AI5596" s="1" t="s">
        <v>69</v>
      </c>
      <c r="AJ5596" s="1" t="s">
        <v>69</v>
      </c>
      <c r="AK5596" s="1" t="s">
        <v>69</v>
      </c>
      <c r="AL5596" s="1" t="s">
        <v>69</v>
      </c>
      <c r="AM5596" s="1" t="s">
        <v>69</v>
      </c>
      <c r="AN5596" s="1" t="s">
        <v>69</v>
      </c>
      <c r="AO5596" s="1" t="s">
        <v>69</v>
      </c>
      <c r="AP5596" s="1" t="s">
        <v>70</v>
      </c>
      <c r="AQ5596" s="1" t="s">
        <v>70</v>
      </c>
      <c r="AR5596" s="1" t="s">
        <v>69</v>
      </c>
      <c r="AS5596" s="1" t="s">
        <v>69</v>
      </c>
      <c r="AT5596" s="1" t="s">
        <v>69</v>
      </c>
      <c r="AU5596" s="1" t="s">
        <v>69</v>
      </c>
      <c r="AV5596" s="1" t="s">
        <v>70</v>
      </c>
      <c r="AW5596" s="1" t="s">
        <v>69</v>
      </c>
      <c r="AX5596" s="1" t="s">
        <v>69</v>
      </c>
      <c r="AY5596" s="1" t="s">
        <v>70</v>
      </c>
      <c r="AZ5596" s="1" t="s">
        <v>69</v>
      </c>
      <c r="BA5596" s="1" t="s">
        <v>70</v>
      </c>
      <c r="BB5596" s="1" t="s">
        <v>69</v>
      </c>
      <c r="BC5596" s="1" t="s">
        <v>70</v>
      </c>
      <c r="BD5596" s="1" t="s">
        <v>69</v>
      </c>
      <c r="BE5596" s="1" t="s">
        <v>70</v>
      </c>
      <c r="BF5596" s="1" t="s">
        <v>69</v>
      </c>
      <c r="BG5596" s="3">
        <v>42556.540972222225</v>
      </c>
    </row>
    <row r="5597">
      <c r="A5597" s="1">
        <v>1012244.0</v>
      </c>
      <c r="B5597" s="1" t="s">
        <v>24280</v>
      </c>
      <c r="C5597" s="2" t="s">
        <v>24276</v>
      </c>
      <c r="D5597" s="1" t="s">
        <v>24275</v>
      </c>
      <c r="E5597" s="1" t="s">
        <v>24275</v>
      </c>
      <c r="F5597" s="1" t="s">
        <v>24275</v>
      </c>
      <c r="G5597" s="1" t="s">
        <v>24275</v>
      </c>
      <c r="H5597" s="1" t="s">
        <v>24281</v>
      </c>
      <c r="I5597" s="1" t="s">
        <v>24278</v>
      </c>
      <c r="J5597" s="1" t="s">
        <v>9519</v>
      </c>
      <c r="K5597" s="1" t="s">
        <v>96</v>
      </c>
      <c r="L5597" s="1">
        <v>10960.0</v>
      </c>
      <c r="M5597" s="1" t="s">
        <v>24282</v>
      </c>
      <c r="N5597" s="1" t="s">
        <v>986</v>
      </c>
      <c r="U5597" s="1">
        <v>-73.918999</v>
      </c>
      <c r="V5597" s="1">
        <v>41.089424</v>
      </c>
      <c r="X5597" s="1" t="s">
        <v>69</v>
      </c>
      <c r="Y5597" s="1" t="s">
        <v>69</v>
      </c>
      <c r="Z5597" s="1" t="s">
        <v>69</v>
      </c>
      <c r="AA5597" s="1" t="s">
        <v>69</v>
      </c>
      <c r="AB5597" s="1" t="s">
        <v>69</v>
      </c>
      <c r="AC5597" s="1" t="s">
        <v>80</v>
      </c>
      <c r="AD5597" s="1" t="s">
        <v>69</v>
      </c>
      <c r="AE5597" s="1" t="s">
        <v>69</v>
      </c>
      <c r="AF5597" s="1" t="s">
        <v>69</v>
      </c>
      <c r="AG5597" s="1" t="s">
        <v>69</v>
      </c>
      <c r="AH5597" s="1" t="s">
        <v>69</v>
      </c>
      <c r="AI5597" s="1" t="s">
        <v>69</v>
      </c>
      <c r="AJ5597" s="1" t="s">
        <v>69</v>
      </c>
      <c r="AK5597" s="1" t="s">
        <v>69</v>
      </c>
      <c r="AL5597" s="1" t="s">
        <v>69</v>
      </c>
      <c r="AM5597" s="1" t="s">
        <v>69</v>
      </c>
      <c r="AN5597" s="1" t="s">
        <v>69</v>
      </c>
      <c r="AO5597" s="1" t="s">
        <v>69</v>
      </c>
      <c r="AP5597" s="1" t="s">
        <v>70</v>
      </c>
      <c r="AQ5597" s="1" t="s">
        <v>69</v>
      </c>
      <c r="AR5597" s="1" t="s">
        <v>70</v>
      </c>
      <c r="AS5597" s="1" t="s">
        <v>69</v>
      </c>
      <c r="AT5597" s="1" t="s">
        <v>69</v>
      </c>
      <c r="AU5597" s="1" t="s">
        <v>69</v>
      </c>
      <c r="AV5597" s="1" t="s">
        <v>70</v>
      </c>
      <c r="AW5597" s="1" t="s">
        <v>70</v>
      </c>
      <c r="AX5597" s="1" t="s">
        <v>69</v>
      </c>
      <c r="AY5597" s="1" t="s">
        <v>70</v>
      </c>
      <c r="AZ5597" s="1" t="s">
        <v>69</v>
      </c>
      <c r="BA5597" s="1" t="s">
        <v>70</v>
      </c>
      <c r="BB5597" s="1" t="s">
        <v>69</v>
      </c>
      <c r="BC5597" s="1" t="s">
        <v>70</v>
      </c>
      <c r="BD5597" s="1" t="s">
        <v>69</v>
      </c>
      <c r="BE5597" s="1" t="s">
        <v>70</v>
      </c>
      <c r="BF5597" s="1" t="s">
        <v>69</v>
      </c>
      <c r="BG5597" s="3">
        <v>42556.54791666667</v>
      </c>
    </row>
    <row r="5598">
      <c r="A5598" s="1">
        <v>1002210.0</v>
      </c>
      <c r="B5598" s="1" t="s">
        <v>24283</v>
      </c>
      <c r="C5598" s="2" t="s">
        <v>24284</v>
      </c>
      <c r="D5598" s="2" t="s">
        <v>24285</v>
      </c>
      <c r="H5598" s="1" t="s">
        <v>24286</v>
      </c>
      <c r="I5598" s="1" t="s">
        <v>24287</v>
      </c>
      <c r="J5598" s="1" t="s">
        <v>1039</v>
      </c>
      <c r="K5598" s="1" t="s">
        <v>382</v>
      </c>
      <c r="L5598" s="1">
        <v>36801.0</v>
      </c>
      <c r="M5598" s="5">
        <v>42507.0</v>
      </c>
      <c r="N5598" s="1" t="s">
        <v>863</v>
      </c>
      <c r="U5598" s="1">
        <v>-85.37355</v>
      </c>
      <c r="V5598" s="1">
        <v>32.641777</v>
      </c>
      <c r="X5598" s="1" t="s">
        <v>69</v>
      </c>
      <c r="Y5598" s="1" t="s">
        <v>70</v>
      </c>
      <c r="Z5598" s="1" t="s">
        <v>69</v>
      </c>
      <c r="AA5598" s="1" t="s">
        <v>70</v>
      </c>
      <c r="AB5598" s="1" t="s">
        <v>69</v>
      </c>
      <c r="AC5598" s="1" t="s">
        <v>80</v>
      </c>
      <c r="AD5598" s="1" t="s">
        <v>69</v>
      </c>
      <c r="AE5598" s="1" t="s">
        <v>70</v>
      </c>
      <c r="AF5598" s="1" t="s">
        <v>70</v>
      </c>
      <c r="AG5598" s="1" t="s">
        <v>70</v>
      </c>
      <c r="AH5598" s="1" t="s">
        <v>70</v>
      </c>
      <c r="AI5598" s="1" t="s">
        <v>70</v>
      </c>
      <c r="AJ5598" s="1" t="s">
        <v>70</v>
      </c>
      <c r="AK5598" s="1" t="s">
        <v>69</v>
      </c>
      <c r="AL5598" s="1" t="s">
        <v>69</v>
      </c>
      <c r="AM5598" s="1" t="s">
        <v>69</v>
      </c>
      <c r="AN5598" s="1" t="s">
        <v>70</v>
      </c>
      <c r="AO5598" s="1" t="s">
        <v>70</v>
      </c>
      <c r="AP5598" s="1" t="s">
        <v>70</v>
      </c>
      <c r="AQ5598" s="1" t="s">
        <v>70</v>
      </c>
      <c r="AR5598" s="1" t="s">
        <v>69</v>
      </c>
      <c r="AS5598" s="1" t="s">
        <v>70</v>
      </c>
      <c r="AT5598" s="1" t="s">
        <v>70</v>
      </c>
      <c r="AU5598" s="1" t="s">
        <v>70</v>
      </c>
      <c r="AV5598" s="1" t="s">
        <v>70</v>
      </c>
      <c r="AW5598" s="1" t="s">
        <v>70</v>
      </c>
      <c r="AX5598" s="1" t="s">
        <v>70</v>
      </c>
      <c r="AY5598" s="1" t="s">
        <v>70</v>
      </c>
      <c r="AZ5598" s="1" t="s">
        <v>69</v>
      </c>
      <c r="BA5598" s="1" t="s">
        <v>70</v>
      </c>
      <c r="BB5598" s="1" t="s">
        <v>70</v>
      </c>
      <c r="BC5598" s="1" t="s">
        <v>70</v>
      </c>
      <c r="BD5598" s="1" t="s">
        <v>70</v>
      </c>
      <c r="BE5598" s="1" t="s">
        <v>70</v>
      </c>
      <c r="BF5598" s="1" t="s">
        <v>70</v>
      </c>
      <c r="BG5598" s="3">
        <v>42534.52916666667</v>
      </c>
    </row>
    <row r="5599">
      <c r="A5599" s="1">
        <v>1019828.0</v>
      </c>
      <c r="B5599" s="1" t="s">
        <v>24288</v>
      </c>
      <c r="C5599" s="2" t="s">
        <v>24289</v>
      </c>
      <c r="D5599" s="2" t="s">
        <v>24290</v>
      </c>
      <c r="H5599" s="1" t="s">
        <v>24291</v>
      </c>
      <c r="I5599" s="1" t="s">
        <v>24292</v>
      </c>
      <c r="J5599" s="1" t="s">
        <v>4604</v>
      </c>
      <c r="K5599" s="1" t="s">
        <v>451</v>
      </c>
      <c r="L5599" s="1">
        <v>53154.0</v>
      </c>
      <c r="M5599" s="1" t="s">
        <v>24293</v>
      </c>
      <c r="N5599" s="1" t="s">
        <v>79</v>
      </c>
      <c r="U5599" s="1">
        <v>-87.915016</v>
      </c>
      <c r="V5599" s="1">
        <v>42.898212</v>
      </c>
      <c r="X5599" s="1" t="s">
        <v>69</v>
      </c>
      <c r="Y5599" s="1" t="s">
        <v>69</v>
      </c>
      <c r="Z5599" s="1" t="s">
        <v>69</v>
      </c>
      <c r="AA5599" s="1" t="s">
        <v>69</v>
      </c>
      <c r="AB5599" s="1" t="s">
        <v>69</v>
      </c>
      <c r="AC5599" s="1" t="s">
        <v>69</v>
      </c>
      <c r="AD5599" s="1" t="s">
        <v>69</v>
      </c>
      <c r="AE5599" s="1" t="s">
        <v>69</v>
      </c>
      <c r="AF5599" s="1" t="s">
        <v>69</v>
      </c>
      <c r="AG5599" s="1" t="s">
        <v>69</v>
      </c>
      <c r="AH5599" s="1" t="s">
        <v>69</v>
      </c>
      <c r="AI5599" s="1" t="s">
        <v>70</v>
      </c>
      <c r="AJ5599" s="1" t="s">
        <v>69</v>
      </c>
      <c r="AK5599" s="1" t="s">
        <v>69</v>
      </c>
      <c r="AL5599" s="1" t="s">
        <v>69</v>
      </c>
      <c r="AM5599" s="1" t="s">
        <v>69</v>
      </c>
      <c r="AN5599" s="1" t="s">
        <v>69</v>
      </c>
      <c r="AO5599" s="1" t="s">
        <v>69</v>
      </c>
      <c r="AP5599" s="1" t="s">
        <v>70</v>
      </c>
      <c r="AQ5599" s="1" t="s">
        <v>69</v>
      </c>
      <c r="AR5599" s="1" t="s">
        <v>69</v>
      </c>
      <c r="AS5599" s="1" t="s">
        <v>69</v>
      </c>
      <c r="AT5599" s="1" t="s">
        <v>69</v>
      </c>
      <c r="AU5599" s="1" t="s">
        <v>69</v>
      </c>
      <c r="AV5599" s="1" t="s">
        <v>70</v>
      </c>
      <c r="AW5599" s="1" t="s">
        <v>69</v>
      </c>
      <c r="AX5599" s="1" t="s">
        <v>69</v>
      </c>
      <c r="AY5599" s="1" t="s">
        <v>69</v>
      </c>
      <c r="AZ5599" s="1" t="s">
        <v>69</v>
      </c>
      <c r="BA5599" s="1" t="s">
        <v>69</v>
      </c>
      <c r="BB5599" s="1" t="s">
        <v>69</v>
      </c>
      <c r="BC5599" s="1" t="s">
        <v>69</v>
      </c>
      <c r="BD5599" s="1" t="s">
        <v>69</v>
      </c>
      <c r="BE5599" s="1" t="s">
        <v>70</v>
      </c>
      <c r="BF5599" s="1" t="s">
        <v>70</v>
      </c>
      <c r="BG5599" s="3">
        <v>43927.5125</v>
      </c>
    </row>
    <row r="5600">
      <c r="A5600" s="1">
        <v>1005093.0</v>
      </c>
      <c r="B5600" s="1" t="s">
        <v>24294</v>
      </c>
      <c r="C5600" s="2" t="s">
        <v>24295</v>
      </c>
      <c r="D5600" s="2" t="s">
        <v>24296</v>
      </c>
      <c r="H5600" s="1" t="s">
        <v>24297</v>
      </c>
      <c r="I5600" s="1" t="s">
        <v>24298</v>
      </c>
      <c r="J5600" s="1" t="s">
        <v>370</v>
      </c>
      <c r="K5600" s="1" t="s">
        <v>203</v>
      </c>
      <c r="L5600" s="1">
        <v>60452.0</v>
      </c>
      <c r="M5600" s="1" t="s">
        <v>24299</v>
      </c>
      <c r="N5600" s="1" t="s">
        <v>603</v>
      </c>
      <c r="U5600" s="1">
        <v>-87.737358</v>
      </c>
      <c r="V5600" s="1">
        <v>41.603962</v>
      </c>
      <c r="X5600" s="1" t="s">
        <v>69</v>
      </c>
      <c r="Y5600" s="1" t="s">
        <v>70</v>
      </c>
      <c r="Z5600" s="1" t="s">
        <v>70</v>
      </c>
      <c r="AA5600" s="1" t="s">
        <v>70</v>
      </c>
      <c r="AB5600" s="1" t="s">
        <v>70</v>
      </c>
      <c r="AC5600" s="1" t="s">
        <v>80</v>
      </c>
      <c r="AD5600" s="1" t="s">
        <v>69</v>
      </c>
      <c r="AE5600" s="1" t="s">
        <v>70</v>
      </c>
      <c r="AF5600" s="1" t="s">
        <v>69</v>
      </c>
      <c r="AG5600" s="1" t="s">
        <v>70</v>
      </c>
      <c r="AH5600" s="1" t="s">
        <v>69</v>
      </c>
      <c r="AI5600" s="1" t="s">
        <v>70</v>
      </c>
      <c r="AJ5600" s="1" t="s">
        <v>70</v>
      </c>
      <c r="AK5600" s="1" t="s">
        <v>69</v>
      </c>
      <c r="AL5600" s="1" t="s">
        <v>69</v>
      </c>
      <c r="AM5600" s="1" t="s">
        <v>69</v>
      </c>
      <c r="AN5600" s="1" t="s">
        <v>70</v>
      </c>
      <c r="AO5600" s="1" t="s">
        <v>69</v>
      </c>
      <c r="AP5600" s="1" t="s">
        <v>70</v>
      </c>
      <c r="AQ5600" s="1" t="s">
        <v>70</v>
      </c>
      <c r="AR5600" s="1" t="s">
        <v>69</v>
      </c>
      <c r="AS5600" s="1" t="s">
        <v>70</v>
      </c>
      <c r="AT5600" s="1" t="s">
        <v>69</v>
      </c>
      <c r="AU5600" s="1" t="s">
        <v>69</v>
      </c>
      <c r="AV5600" s="1" t="s">
        <v>70</v>
      </c>
      <c r="AW5600" s="1" t="s">
        <v>70</v>
      </c>
      <c r="AX5600" s="1" t="s">
        <v>69</v>
      </c>
      <c r="AY5600" s="1" t="s">
        <v>70</v>
      </c>
      <c r="AZ5600" s="1" t="s">
        <v>69</v>
      </c>
      <c r="BA5600" s="1" t="s">
        <v>70</v>
      </c>
      <c r="BB5600" s="1" t="s">
        <v>70</v>
      </c>
      <c r="BC5600" s="1" t="s">
        <v>70</v>
      </c>
      <c r="BD5600" s="1" t="s">
        <v>69</v>
      </c>
      <c r="BE5600" s="1" t="s">
        <v>70</v>
      </c>
      <c r="BF5600" s="1" t="s">
        <v>70</v>
      </c>
      <c r="BG5600" s="3">
        <v>42082.51736111111</v>
      </c>
    </row>
    <row r="5601">
      <c r="A5601" s="1">
        <v>1002103.0</v>
      </c>
      <c r="B5601" s="1" t="s">
        <v>24300</v>
      </c>
      <c r="H5601" s="1" t="s">
        <v>24301</v>
      </c>
      <c r="I5601" s="1" t="s">
        <v>4224</v>
      </c>
      <c r="J5601" s="1" t="s">
        <v>3774</v>
      </c>
      <c r="K5601" s="1" t="s">
        <v>230</v>
      </c>
      <c r="L5601" s="1">
        <v>66101.0</v>
      </c>
      <c r="M5601" s="1" t="s">
        <v>24302</v>
      </c>
      <c r="N5601" s="1" t="s">
        <v>17006</v>
      </c>
      <c r="U5601" s="1">
        <v>-94.620728</v>
      </c>
      <c r="V5601" s="1">
        <v>39.132675</v>
      </c>
      <c r="W5601" s="1" t="s">
        <v>128</v>
      </c>
      <c r="X5601" s="1" t="s">
        <v>70</v>
      </c>
      <c r="Y5601" s="1" t="s">
        <v>70</v>
      </c>
      <c r="Z5601" s="1" t="s">
        <v>70</v>
      </c>
      <c r="AA5601" s="1" t="s">
        <v>69</v>
      </c>
      <c r="AB5601" s="1" t="s">
        <v>70</v>
      </c>
      <c r="AC5601" s="1" t="s">
        <v>80</v>
      </c>
      <c r="AD5601" s="1" t="s">
        <v>70</v>
      </c>
      <c r="AE5601" s="1" t="s">
        <v>70</v>
      </c>
      <c r="AF5601" s="1" t="s">
        <v>70</v>
      </c>
      <c r="AG5601" s="1" t="s">
        <v>70</v>
      </c>
      <c r="AH5601" s="1" t="s">
        <v>70</v>
      </c>
      <c r="AI5601" s="1" t="s">
        <v>70</v>
      </c>
      <c r="AJ5601" s="1" t="s">
        <v>70</v>
      </c>
      <c r="AK5601" s="1" t="s">
        <v>69</v>
      </c>
      <c r="AL5601" s="1" t="s">
        <v>70</v>
      </c>
      <c r="AM5601" s="1" t="s">
        <v>70</v>
      </c>
      <c r="AN5601" s="1" t="s">
        <v>70</v>
      </c>
      <c r="AO5601" s="1" t="s">
        <v>70</v>
      </c>
      <c r="AP5601" s="1" t="s">
        <v>70</v>
      </c>
      <c r="AQ5601" s="1" t="s">
        <v>70</v>
      </c>
      <c r="AR5601" s="1" t="s">
        <v>69</v>
      </c>
      <c r="AS5601" s="1" t="s">
        <v>70</v>
      </c>
      <c r="AT5601" s="1" t="s">
        <v>70</v>
      </c>
      <c r="AU5601" s="1" t="s">
        <v>70</v>
      </c>
      <c r="AV5601" s="1" t="s">
        <v>70</v>
      </c>
      <c r="AW5601" s="1" t="s">
        <v>70</v>
      </c>
      <c r="AX5601" s="1" t="s">
        <v>70</v>
      </c>
      <c r="AY5601" s="1" t="s">
        <v>70</v>
      </c>
      <c r="AZ5601" s="1" t="s">
        <v>70</v>
      </c>
      <c r="BA5601" s="1" t="s">
        <v>70</v>
      </c>
      <c r="BB5601" s="1" t="s">
        <v>70</v>
      </c>
      <c r="BC5601" s="1" t="s">
        <v>70</v>
      </c>
      <c r="BD5601" s="1" t="s">
        <v>70</v>
      </c>
      <c r="BE5601" s="1" t="s">
        <v>70</v>
      </c>
      <c r="BF5601" s="1" t="s">
        <v>70</v>
      </c>
      <c r="BG5601" s="3">
        <v>41442.51458333333</v>
      </c>
    </row>
    <row r="5602">
      <c r="A5602" s="1">
        <v>1009358.0</v>
      </c>
      <c r="B5602" s="1" t="s">
        <v>24303</v>
      </c>
      <c r="C5602" s="2" t="s">
        <v>24304</v>
      </c>
      <c r="H5602" s="1" t="s">
        <v>24305</v>
      </c>
      <c r="I5602" s="1" t="s">
        <v>24306</v>
      </c>
      <c r="K5602" s="1" t="s">
        <v>77</v>
      </c>
      <c r="L5602" s="1">
        <v>43449.0</v>
      </c>
      <c r="U5602" s="1">
        <v>-83.146797</v>
      </c>
      <c r="V5602" s="1">
        <v>41.507301</v>
      </c>
      <c r="X5602" s="1" t="s">
        <v>69</v>
      </c>
      <c r="Y5602" s="1" t="s">
        <v>70</v>
      </c>
      <c r="Z5602" s="1" t="s">
        <v>70</v>
      </c>
      <c r="AA5602" s="1" t="s">
        <v>70</v>
      </c>
      <c r="AB5602" s="1" t="s">
        <v>70</v>
      </c>
      <c r="AC5602" s="1" t="s">
        <v>80</v>
      </c>
      <c r="BG5602" s="1">
        <v>2013.0</v>
      </c>
    </row>
    <row r="5603">
      <c r="A5603" s="1">
        <v>1018560.0</v>
      </c>
      <c r="B5603" s="1" t="s">
        <v>24307</v>
      </c>
      <c r="D5603" s="2" t="s">
        <v>24308</v>
      </c>
      <c r="H5603" s="1" t="s">
        <v>24309</v>
      </c>
      <c r="I5603" s="1" t="s">
        <v>24306</v>
      </c>
      <c r="J5603" s="1" t="s">
        <v>5136</v>
      </c>
      <c r="K5603" s="1" t="s">
        <v>133</v>
      </c>
      <c r="L5603" s="1">
        <v>98277.0</v>
      </c>
      <c r="M5603" s="1" t="s">
        <v>24310</v>
      </c>
      <c r="N5603" s="1" t="s">
        <v>671</v>
      </c>
      <c r="U5603" s="1">
        <v>-122.64764</v>
      </c>
      <c r="V5603" s="1">
        <v>48.302612</v>
      </c>
      <c r="X5603" s="1" t="s">
        <v>69</v>
      </c>
      <c r="Y5603" s="1" t="s">
        <v>69</v>
      </c>
      <c r="Z5603" s="1" t="s">
        <v>70</v>
      </c>
      <c r="AA5603" s="1" t="s">
        <v>69</v>
      </c>
      <c r="AB5603" s="1" t="s">
        <v>69</v>
      </c>
      <c r="AC5603" s="1" t="s">
        <v>69</v>
      </c>
      <c r="AD5603" s="1" t="s">
        <v>69</v>
      </c>
      <c r="AE5603" s="1" t="s">
        <v>70</v>
      </c>
      <c r="AF5603" s="1" t="s">
        <v>69</v>
      </c>
      <c r="AG5603" s="1" t="s">
        <v>69</v>
      </c>
      <c r="AH5603" s="1" t="s">
        <v>69</v>
      </c>
      <c r="AI5603" s="1" t="s">
        <v>70</v>
      </c>
      <c r="AJ5603" s="1" t="s">
        <v>70</v>
      </c>
      <c r="AK5603" s="1" t="s">
        <v>69</v>
      </c>
      <c r="AL5603" s="1" t="s">
        <v>69</v>
      </c>
      <c r="AM5603" s="1" t="s">
        <v>70</v>
      </c>
      <c r="AN5603" s="1" t="s">
        <v>70</v>
      </c>
      <c r="AO5603" s="1" t="s">
        <v>70</v>
      </c>
      <c r="AP5603" s="1" t="s">
        <v>70</v>
      </c>
      <c r="AQ5603" s="1" t="s">
        <v>70</v>
      </c>
      <c r="AR5603" s="1" t="s">
        <v>70</v>
      </c>
      <c r="AS5603" s="1" t="s">
        <v>70</v>
      </c>
      <c r="AT5603" s="1" t="s">
        <v>69</v>
      </c>
      <c r="AU5603" s="1" t="s">
        <v>69</v>
      </c>
      <c r="AV5603" s="1" t="s">
        <v>70</v>
      </c>
      <c r="AW5603" s="1" t="s">
        <v>70</v>
      </c>
      <c r="AX5603" s="1" t="s">
        <v>70</v>
      </c>
      <c r="AY5603" s="1" t="s">
        <v>70</v>
      </c>
      <c r="AZ5603" s="1" t="s">
        <v>69</v>
      </c>
      <c r="BA5603" s="1" t="s">
        <v>70</v>
      </c>
      <c r="BB5603" s="1" t="s">
        <v>70</v>
      </c>
      <c r="BC5603" s="1" t="s">
        <v>70</v>
      </c>
      <c r="BD5603" s="1" t="s">
        <v>69</v>
      </c>
      <c r="BE5603" s="1" t="s">
        <v>70</v>
      </c>
      <c r="BF5603" s="1" t="s">
        <v>70</v>
      </c>
      <c r="BG5603" s="3">
        <v>42921.811111111114</v>
      </c>
    </row>
    <row r="5604">
      <c r="A5604" s="1">
        <v>1004153.0</v>
      </c>
      <c r="B5604" s="1" t="s">
        <v>24311</v>
      </c>
      <c r="C5604" s="2" t="s">
        <v>24312</v>
      </c>
      <c r="H5604" s="1" t="s">
        <v>24313</v>
      </c>
      <c r="I5604" s="1" t="s">
        <v>24314</v>
      </c>
      <c r="J5604" s="1" t="s">
        <v>370</v>
      </c>
      <c r="K5604" s="1" t="s">
        <v>203</v>
      </c>
      <c r="L5604" s="1">
        <v>60453.0</v>
      </c>
      <c r="M5604" s="1" t="s">
        <v>24315</v>
      </c>
      <c r="N5604" s="1" t="s">
        <v>8237</v>
      </c>
      <c r="U5604" s="1">
        <v>-87.751488</v>
      </c>
      <c r="V5604" s="1">
        <v>41.720901</v>
      </c>
      <c r="W5604" s="1" t="s">
        <v>548</v>
      </c>
      <c r="X5604" s="1" t="s">
        <v>69</v>
      </c>
      <c r="Y5604" s="1" t="s">
        <v>70</v>
      </c>
      <c r="Z5604" s="1" t="s">
        <v>70</v>
      </c>
      <c r="AA5604" s="1" t="s">
        <v>70</v>
      </c>
      <c r="AB5604" s="1" t="s">
        <v>70</v>
      </c>
      <c r="AC5604" s="1" t="s">
        <v>80</v>
      </c>
      <c r="AD5604" s="1" t="s">
        <v>69</v>
      </c>
      <c r="AE5604" s="1" t="s">
        <v>70</v>
      </c>
      <c r="AF5604" s="1" t="s">
        <v>69</v>
      </c>
      <c r="AG5604" s="1" t="s">
        <v>69</v>
      </c>
      <c r="AH5604" s="1" t="s">
        <v>70</v>
      </c>
      <c r="AI5604" s="1" t="s">
        <v>70</v>
      </c>
      <c r="AJ5604" s="1" t="s">
        <v>70</v>
      </c>
      <c r="AK5604" s="1" t="s">
        <v>69</v>
      </c>
      <c r="AL5604" s="1" t="s">
        <v>69</v>
      </c>
      <c r="AM5604" s="1" t="s">
        <v>69</v>
      </c>
      <c r="AN5604" s="1" t="s">
        <v>70</v>
      </c>
      <c r="AO5604" s="1" t="s">
        <v>70</v>
      </c>
      <c r="AP5604" s="1" t="s">
        <v>70</v>
      </c>
      <c r="AQ5604" s="1" t="s">
        <v>69</v>
      </c>
      <c r="AR5604" s="1" t="s">
        <v>69</v>
      </c>
      <c r="AS5604" s="1" t="s">
        <v>70</v>
      </c>
      <c r="AT5604" s="1" t="s">
        <v>70</v>
      </c>
      <c r="AU5604" s="1" t="s">
        <v>69</v>
      </c>
      <c r="AV5604" s="1" t="s">
        <v>69</v>
      </c>
      <c r="AW5604" s="1" t="s">
        <v>70</v>
      </c>
      <c r="AX5604" s="1" t="s">
        <v>69</v>
      </c>
      <c r="AY5604" s="1" t="s">
        <v>70</v>
      </c>
      <c r="AZ5604" s="1" t="s">
        <v>69</v>
      </c>
      <c r="BA5604" s="1" t="s">
        <v>70</v>
      </c>
      <c r="BB5604" s="1" t="s">
        <v>69</v>
      </c>
      <c r="BC5604" s="1" t="s">
        <v>70</v>
      </c>
      <c r="BD5604" s="1" t="s">
        <v>69</v>
      </c>
      <c r="BE5604" s="1" t="s">
        <v>70</v>
      </c>
      <c r="BF5604" s="1" t="s">
        <v>70</v>
      </c>
      <c r="BG5604" s="3">
        <v>41712.626388888886</v>
      </c>
    </row>
    <row r="5605">
      <c r="A5605" s="1">
        <v>1019488.0</v>
      </c>
      <c r="B5605" s="1" t="s">
        <v>24316</v>
      </c>
      <c r="C5605" s="2" t="s">
        <v>24317</v>
      </c>
      <c r="D5605" s="2" t="s">
        <v>24318</v>
      </c>
      <c r="G5605" s="1" t="s">
        <v>1384</v>
      </c>
      <c r="H5605" s="1" t="s">
        <v>24319</v>
      </c>
      <c r="I5605" s="1" t="s">
        <v>24320</v>
      </c>
      <c r="J5605" s="1" t="s">
        <v>1387</v>
      </c>
      <c r="K5605" s="1" t="s">
        <v>181</v>
      </c>
      <c r="L5605" s="1">
        <v>22124.0</v>
      </c>
      <c r="M5605" s="1" t="s">
        <v>24321</v>
      </c>
      <c r="N5605" s="1" t="s">
        <v>1499</v>
      </c>
      <c r="U5605" s="1">
        <v>-77.302223</v>
      </c>
      <c r="V5605" s="1">
        <v>38.889442</v>
      </c>
      <c r="X5605" s="1" t="s">
        <v>69</v>
      </c>
      <c r="Y5605" s="1" t="s">
        <v>70</v>
      </c>
      <c r="Z5605" s="1" t="s">
        <v>70</v>
      </c>
      <c r="AA5605" s="1" t="s">
        <v>70</v>
      </c>
      <c r="AB5605" s="1" t="s">
        <v>70</v>
      </c>
      <c r="AC5605" s="1" t="s">
        <v>70</v>
      </c>
      <c r="AD5605" s="1" t="s">
        <v>69</v>
      </c>
      <c r="AE5605" s="1" t="s">
        <v>69</v>
      </c>
      <c r="AF5605" s="1" t="s">
        <v>70</v>
      </c>
      <c r="AG5605" s="1" t="s">
        <v>69</v>
      </c>
      <c r="AH5605" s="1" t="s">
        <v>69</v>
      </c>
      <c r="AI5605" s="1" t="s">
        <v>70</v>
      </c>
      <c r="AJ5605" s="1" t="s">
        <v>69</v>
      </c>
      <c r="AK5605" s="1" t="s">
        <v>69</v>
      </c>
      <c r="AL5605" s="1" t="s">
        <v>69</v>
      </c>
      <c r="AM5605" s="1" t="s">
        <v>69</v>
      </c>
      <c r="AN5605" s="1" t="s">
        <v>70</v>
      </c>
      <c r="AO5605" s="1" t="s">
        <v>69</v>
      </c>
      <c r="AP5605" s="1" t="s">
        <v>70</v>
      </c>
      <c r="AQ5605" s="1" t="s">
        <v>70</v>
      </c>
      <c r="AR5605" s="1" t="s">
        <v>69</v>
      </c>
      <c r="AS5605" s="1" t="s">
        <v>70</v>
      </c>
      <c r="AT5605" s="1" t="s">
        <v>69</v>
      </c>
      <c r="AU5605" s="1" t="s">
        <v>70</v>
      </c>
      <c r="AV5605" s="1" t="s">
        <v>70</v>
      </c>
      <c r="AW5605" s="1" t="s">
        <v>70</v>
      </c>
      <c r="AX5605" s="1" t="s">
        <v>70</v>
      </c>
      <c r="AY5605" s="1" t="s">
        <v>70</v>
      </c>
      <c r="AZ5605" s="1" t="s">
        <v>69</v>
      </c>
      <c r="BA5605" s="1" t="s">
        <v>70</v>
      </c>
      <c r="BB5605" s="1" t="s">
        <v>69</v>
      </c>
      <c r="BC5605" s="1" t="s">
        <v>70</v>
      </c>
      <c r="BD5605" s="1" t="s">
        <v>70</v>
      </c>
      <c r="BE5605" s="1" t="s">
        <v>70</v>
      </c>
      <c r="BF5605" s="1" t="s">
        <v>70</v>
      </c>
      <c r="BG5605" s="3">
        <v>43580.583333333336</v>
      </c>
    </row>
    <row r="5606">
      <c r="A5606" s="1">
        <v>1006869.0</v>
      </c>
      <c r="B5606" s="1" t="s">
        <v>24322</v>
      </c>
      <c r="C5606" s="2" t="s">
        <v>24323</v>
      </c>
      <c r="D5606" s="2" t="s">
        <v>24324</v>
      </c>
      <c r="H5606" s="1" t="s">
        <v>24325</v>
      </c>
      <c r="I5606" s="1" t="s">
        <v>6128</v>
      </c>
      <c r="J5606" s="1" t="s">
        <v>6128</v>
      </c>
      <c r="K5606" s="1" t="s">
        <v>656</v>
      </c>
      <c r="L5606" s="1">
        <v>95817.0</v>
      </c>
      <c r="M5606" s="1" t="s">
        <v>849</v>
      </c>
      <c r="N5606" s="1" t="s">
        <v>79</v>
      </c>
      <c r="U5606" s="1">
        <v>-121.4699</v>
      </c>
      <c r="V5606" s="1">
        <v>38.548649</v>
      </c>
      <c r="W5606" s="1" t="s">
        <v>136</v>
      </c>
      <c r="X5606" s="1" t="s">
        <v>69</v>
      </c>
      <c r="Y5606" s="1" t="s">
        <v>69</v>
      </c>
      <c r="Z5606" s="1" t="s">
        <v>70</v>
      </c>
      <c r="AA5606" s="1" t="s">
        <v>69</v>
      </c>
      <c r="AB5606" s="1" t="s">
        <v>69</v>
      </c>
      <c r="AC5606" s="1" t="s">
        <v>69</v>
      </c>
      <c r="AD5606" s="1" t="s">
        <v>69</v>
      </c>
      <c r="AE5606" s="1" t="s">
        <v>69</v>
      </c>
      <c r="AF5606" s="1" t="s">
        <v>69</v>
      </c>
      <c r="AG5606" s="1" t="s">
        <v>69</v>
      </c>
      <c r="AH5606" s="1" t="s">
        <v>69</v>
      </c>
      <c r="AI5606" s="1" t="s">
        <v>70</v>
      </c>
      <c r="AJ5606" s="1" t="s">
        <v>69</v>
      </c>
      <c r="AK5606" s="1" t="s">
        <v>69</v>
      </c>
      <c r="AL5606" s="1" t="s">
        <v>69</v>
      </c>
      <c r="AM5606" s="1" t="s">
        <v>69</v>
      </c>
      <c r="AN5606" s="1" t="s">
        <v>70</v>
      </c>
      <c r="AO5606" s="1" t="s">
        <v>70</v>
      </c>
      <c r="AP5606" s="1" t="s">
        <v>70</v>
      </c>
      <c r="AQ5606" s="1" t="s">
        <v>69</v>
      </c>
      <c r="AR5606" s="1" t="s">
        <v>69</v>
      </c>
      <c r="AS5606" s="1" t="s">
        <v>70</v>
      </c>
      <c r="AT5606" s="1" t="s">
        <v>69</v>
      </c>
      <c r="AU5606" s="1" t="s">
        <v>70</v>
      </c>
      <c r="AV5606" s="1" t="s">
        <v>69</v>
      </c>
      <c r="AW5606" s="1" t="s">
        <v>70</v>
      </c>
      <c r="AX5606" s="1" t="s">
        <v>70</v>
      </c>
      <c r="AY5606" s="1" t="s">
        <v>70</v>
      </c>
      <c r="AZ5606" s="1" t="s">
        <v>69</v>
      </c>
      <c r="BA5606" s="1" t="s">
        <v>70</v>
      </c>
      <c r="BB5606" s="1" t="s">
        <v>69</v>
      </c>
      <c r="BC5606" s="1" t="s">
        <v>69</v>
      </c>
      <c r="BD5606" s="1" t="s">
        <v>70</v>
      </c>
      <c r="BE5606" s="1" t="s">
        <v>70</v>
      </c>
      <c r="BF5606" s="1" t="s">
        <v>70</v>
      </c>
      <c r="BG5606" s="3">
        <v>41732.739583333336</v>
      </c>
    </row>
    <row r="5607">
      <c r="A5607" s="1">
        <v>1003749.0</v>
      </c>
      <c r="B5607" s="1" t="s">
        <v>24326</v>
      </c>
      <c r="C5607" s="2" t="s">
        <v>24327</v>
      </c>
      <c r="H5607" s="1" t="s">
        <v>24328</v>
      </c>
      <c r="I5607" s="1" t="s">
        <v>11803</v>
      </c>
      <c r="J5607" s="1" t="s">
        <v>370</v>
      </c>
      <c r="K5607" s="1" t="s">
        <v>203</v>
      </c>
      <c r="L5607" s="1">
        <v>60302.0</v>
      </c>
      <c r="M5607" s="1" t="s">
        <v>3468</v>
      </c>
      <c r="N5607" s="1" t="s">
        <v>1900</v>
      </c>
      <c r="U5607" s="1">
        <v>-87.786789</v>
      </c>
      <c r="V5607" s="1">
        <v>41.888752</v>
      </c>
      <c r="W5607" s="1" t="s">
        <v>174</v>
      </c>
      <c r="X5607" s="1" t="s">
        <v>69</v>
      </c>
      <c r="Y5607" s="1" t="s">
        <v>69</v>
      </c>
      <c r="Z5607" s="1" t="s">
        <v>70</v>
      </c>
      <c r="AA5607" s="1" t="s">
        <v>69</v>
      </c>
      <c r="AB5607" s="1" t="s">
        <v>69</v>
      </c>
      <c r="AC5607" s="1" t="s">
        <v>69</v>
      </c>
      <c r="AD5607" s="1" t="s">
        <v>69</v>
      </c>
      <c r="AE5607" s="1" t="s">
        <v>69</v>
      </c>
      <c r="AF5607" s="1" t="s">
        <v>70</v>
      </c>
      <c r="AG5607" s="1" t="s">
        <v>69</v>
      </c>
      <c r="AH5607" s="1" t="s">
        <v>69</v>
      </c>
      <c r="AI5607" s="1" t="s">
        <v>70</v>
      </c>
      <c r="AJ5607" s="1" t="s">
        <v>69</v>
      </c>
      <c r="AK5607" s="1" t="s">
        <v>69</v>
      </c>
      <c r="AL5607" s="1" t="s">
        <v>69</v>
      </c>
      <c r="AM5607" s="1" t="s">
        <v>69</v>
      </c>
      <c r="AN5607" s="1" t="s">
        <v>69</v>
      </c>
      <c r="AO5607" s="1" t="s">
        <v>69</v>
      </c>
      <c r="AP5607" s="1" t="s">
        <v>70</v>
      </c>
      <c r="AQ5607" s="1" t="s">
        <v>69</v>
      </c>
      <c r="AR5607" s="1" t="s">
        <v>69</v>
      </c>
      <c r="AS5607" s="1" t="s">
        <v>69</v>
      </c>
      <c r="AT5607" s="1" t="s">
        <v>70</v>
      </c>
      <c r="AU5607" s="1" t="s">
        <v>69</v>
      </c>
      <c r="AV5607" s="1" t="s">
        <v>69</v>
      </c>
      <c r="AW5607" s="1" t="s">
        <v>70</v>
      </c>
      <c r="AX5607" s="1" t="s">
        <v>70</v>
      </c>
      <c r="AY5607" s="1" t="s">
        <v>69</v>
      </c>
      <c r="AZ5607" s="1" t="s">
        <v>69</v>
      </c>
      <c r="BA5607" s="1" t="s">
        <v>70</v>
      </c>
      <c r="BB5607" s="1" t="s">
        <v>70</v>
      </c>
      <c r="BC5607" s="1" t="s">
        <v>69</v>
      </c>
      <c r="BD5607" s="1" t="s">
        <v>70</v>
      </c>
      <c r="BE5607" s="1" t="s">
        <v>70</v>
      </c>
      <c r="BF5607" s="1" t="s">
        <v>70</v>
      </c>
      <c r="BG5607" s="3">
        <v>41717.760416666664</v>
      </c>
    </row>
    <row r="5608">
      <c r="A5608" s="1">
        <v>1012463.0</v>
      </c>
      <c r="B5608" s="1" t="s">
        <v>24329</v>
      </c>
      <c r="C5608" s="2" t="s">
        <v>18487</v>
      </c>
      <c r="D5608" s="1" t="s">
        <v>24330</v>
      </c>
      <c r="E5608" s="1" t="s">
        <v>24330</v>
      </c>
      <c r="H5608" s="1" t="s">
        <v>24331</v>
      </c>
      <c r="I5608" s="1" t="s">
        <v>24332</v>
      </c>
      <c r="J5608" s="1" t="s">
        <v>1293</v>
      </c>
      <c r="K5608" s="1" t="s">
        <v>107</v>
      </c>
      <c r="L5608" s="1">
        <v>37830.0</v>
      </c>
      <c r="M5608" s="1" t="s">
        <v>8172</v>
      </c>
      <c r="N5608" s="1" t="s">
        <v>24333</v>
      </c>
      <c r="U5608" s="1">
        <v>-84.240196</v>
      </c>
      <c r="V5608" s="1">
        <v>36.024799</v>
      </c>
      <c r="X5608" s="1" t="s">
        <v>69</v>
      </c>
      <c r="Y5608" s="1" t="s">
        <v>70</v>
      </c>
      <c r="Z5608" s="1" t="s">
        <v>70</v>
      </c>
      <c r="AA5608" s="1" t="s">
        <v>70</v>
      </c>
      <c r="AB5608" s="1" t="s">
        <v>70</v>
      </c>
      <c r="AC5608" s="1" t="s">
        <v>80</v>
      </c>
      <c r="AD5608" s="1" t="s">
        <v>69</v>
      </c>
      <c r="AE5608" s="1" t="s">
        <v>69</v>
      </c>
      <c r="AF5608" s="1" t="s">
        <v>69</v>
      </c>
      <c r="AG5608" s="1" t="s">
        <v>69</v>
      </c>
      <c r="AH5608" s="1" t="s">
        <v>69</v>
      </c>
      <c r="AI5608" s="1" t="s">
        <v>70</v>
      </c>
      <c r="AJ5608" s="1" t="s">
        <v>69</v>
      </c>
      <c r="AK5608" s="1" t="s">
        <v>69</v>
      </c>
      <c r="AL5608" s="1" t="s">
        <v>69</v>
      </c>
      <c r="AM5608" s="1" t="s">
        <v>69</v>
      </c>
      <c r="AN5608" s="1" t="s">
        <v>70</v>
      </c>
      <c r="AO5608" s="1" t="s">
        <v>69</v>
      </c>
      <c r="AP5608" s="1" t="s">
        <v>70</v>
      </c>
      <c r="AQ5608" s="1" t="s">
        <v>70</v>
      </c>
      <c r="AR5608" s="1" t="s">
        <v>69</v>
      </c>
      <c r="AS5608" s="1" t="s">
        <v>69</v>
      </c>
      <c r="AT5608" s="1" t="s">
        <v>70</v>
      </c>
      <c r="AU5608" s="1" t="s">
        <v>69</v>
      </c>
      <c r="AV5608" s="1" t="s">
        <v>69</v>
      </c>
      <c r="AW5608" s="1" t="s">
        <v>70</v>
      </c>
      <c r="AX5608" s="1" t="s">
        <v>70</v>
      </c>
      <c r="AY5608" s="1" t="s">
        <v>70</v>
      </c>
      <c r="AZ5608" s="1" t="s">
        <v>69</v>
      </c>
      <c r="BA5608" s="1" t="s">
        <v>70</v>
      </c>
      <c r="BB5608" s="1" t="s">
        <v>70</v>
      </c>
      <c r="BC5608" s="1" t="s">
        <v>69</v>
      </c>
      <c r="BD5608" s="1" t="s">
        <v>70</v>
      </c>
      <c r="BE5608" s="1" t="s">
        <v>70</v>
      </c>
      <c r="BF5608" s="1" t="s">
        <v>70</v>
      </c>
      <c r="BG5608" s="3">
        <v>42563.33611111111</v>
      </c>
    </row>
    <row r="5609">
      <c r="A5609" s="1">
        <v>1018829.0</v>
      </c>
      <c r="B5609" s="1" t="s">
        <v>24334</v>
      </c>
      <c r="D5609" s="2" t="s">
        <v>24335</v>
      </c>
      <c r="H5609" s="1" t="s">
        <v>24336</v>
      </c>
      <c r="I5609" s="1" t="s">
        <v>4313</v>
      </c>
      <c r="J5609" s="1" t="s">
        <v>1051</v>
      </c>
      <c r="K5609" s="1" t="s">
        <v>488</v>
      </c>
      <c r="L5609" s="1">
        <v>2135.0</v>
      </c>
      <c r="M5609" s="1" t="s">
        <v>7561</v>
      </c>
      <c r="N5609" s="1" t="s">
        <v>2463</v>
      </c>
      <c r="U5609" s="1">
        <v>-71.169197</v>
      </c>
      <c r="V5609" s="1">
        <v>42.350681</v>
      </c>
      <c r="X5609" s="1" t="s">
        <v>69</v>
      </c>
      <c r="Y5609" s="1" t="s">
        <v>69</v>
      </c>
      <c r="Z5609" s="1" t="s">
        <v>70</v>
      </c>
      <c r="AA5609" s="1" t="s">
        <v>69</v>
      </c>
      <c r="AB5609" s="1" t="s">
        <v>69</v>
      </c>
      <c r="AC5609" s="1" t="s">
        <v>80</v>
      </c>
      <c r="AD5609" s="1" t="s">
        <v>69</v>
      </c>
      <c r="AE5609" s="1" t="s">
        <v>69</v>
      </c>
      <c r="AF5609" s="1" t="s">
        <v>69</v>
      </c>
      <c r="AG5609" s="1" t="s">
        <v>70</v>
      </c>
      <c r="AH5609" s="1" t="s">
        <v>69</v>
      </c>
      <c r="AI5609" s="1" t="s">
        <v>69</v>
      </c>
      <c r="AJ5609" s="1" t="s">
        <v>69</v>
      </c>
      <c r="AK5609" s="1" t="s">
        <v>69</v>
      </c>
      <c r="AL5609" s="1" t="s">
        <v>69</v>
      </c>
      <c r="AM5609" s="1" t="s">
        <v>69</v>
      </c>
      <c r="AN5609" s="1" t="s">
        <v>69</v>
      </c>
      <c r="AO5609" s="1" t="s">
        <v>69</v>
      </c>
      <c r="AP5609" s="1" t="s">
        <v>70</v>
      </c>
      <c r="AQ5609" s="1" t="s">
        <v>70</v>
      </c>
      <c r="AR5609" s="1" t="s">
        <v>69</v>
      </c>
      <c r="AS5609" s="1" t="s">
        <v>69</v>
      </c>
      <c r="AT5609" s="1" t="s">
        <v>69</v>
      </c>
      <c r="AU5609" s="1" t="s">
        <v>69</v>
      </c>
      <c r="AV5609" s="1" t="s">
        <v>70</v>
      </c>
      <c r="AW5609" s="1" t="s">
        <v>69</v>
      </c>
      <c r="AX5609" s="1" t="s">
        <v>69</v>
      </c>
      <c r="AY5609" s="1" t="s">
        <v>70</v>
      </c>
      <c r="AZ5609" s="1" t="s">
        <v>69</v>
      </c>
      <c r="BA5609" s="1" t="s">
        <v>70</v>
      </c>
      <c r="BB5609" s="1" t="s">
        <v>70</v>
      </c>
      <c r="BC5609" s="1" t="s">
        <v>70</v>
      </c>
      <c r="BD5609" s="1" t="s">
        <v>70</v>
      </c>
      <c r="BE5609" s="1" t="s">
        <v>70</v>
      </c>
      <c r="BF5609" s="1" t="s">
        <v>70</v>
      </c>
      <c r="BG5609" s="3">
        <v>43371.41111111111</v>
      </c>
    </row>
    <row r="5610">
      <c r="A5610" s="1">
        <v>1010496.0</v>
      </c>
      <c r="B5610" s="1" t="s">
        <v>24337</v>
      </c>
      <c r="H5610" s="1" t="s">
        <v>24338</v>
      </c>
      <c r="I5610" s="1" t="s">
        <v>24339</v>
      </c>
      <c r="J5610" s="1" t="s">
        <v>24340</v>
      </c>
      <c r="K5610" s="1" t="s">
        <v>670</v>
      </c>
      <c r="L5610" s="1">
        <v>28129.0</v>
      </c>
      <c r="M5610" s="1" t="s">
        <v>6143</v>
      </c>
      <c r="N5610" s="1" t="s">
        <v>603</v>
      </c>
      <c r="U5610" s="1">
        <v>-80.323212</v>
      </c>
      <c r="V5610" s="1">
        <v>35.222572</v>
      </c>
      <c r="X5610" s="1" t="s">
        <v>69</v>
      </c>
      <c r="Y5610" s="1" t="s">
        <v>70</v>
      </c>
      <c r="Z5610" s="1" t="s">
        <v>70</v>
      </c>
      <c r="AA5610" s="1" t="s">
        <v>70</v>
      </c>
      <c r="AB5610" s="1" t="s">
        <v>70</v>
      </c>
      <c r="AC5610" s="1" t="s">
        <v>80</v>
      </c>
      <c r="AD5610" s="1" t="s">
        <v>70</v>
      </c>
      <c r="AE5610" s="1" t="s">
        <v>70</v>
      </c>
      <c r="AF5610" s="1" t="s">
        <v>69</v>
      </c>
      <c r="AG5610" s="1" t="s">
        <v>69</v>
      </c>
      <c r="AH5610" s="1" t="s">
        <v>70</v>
      </c>
      <c r="AI5610" s="1" t="s">
        <v>70</v>
      </c>
      <c r="AJ5610" s="1" t="s">
        <v>70</v>
      </c>
      <c r="AK5610" s="1" t="s">
        <v>69</v>
      </c>
      <c r="AL5610" s="1" t="s">
        <v>70</v>
      </c>
      <c r="AM5610" s="1" t="s">
        <v>70</v>
      </c>
      <c r="AN5610" s="1" t="s">
        <v>70</v>
      </c>
      <c r="AO5610" s="1" t="s">
        <v>70</v>
      </c>
      <c r="AP5610" s="1" t="s">
        <v>70</v>
      </c>
      <c r="AQ5610" s="1" t="s">
        <v>70</v>
      </c>
      <c r="AR5610" s="1" t="s">
        <v>69</v>
      </c>
      <c r="AS5610" s="1" t="s">
        <v>70</v>
      </c>
      <c r="AT5610" s="1" t="s">
        <v>70</v>
      </c>
      <c r="AU5610" s="1" t="s">
        <v>70</v>
      </c>
      <c r="AV5610" s="1" t="s">
        <v>70</v>
      </c>
      <c r="AW5610" s="1" t="s">
        <v>70</v>
      </c>
      <c r="AX5610" s="1" t="s">
        <v>70</v>
      </c>
      <c r="AY5610" s="1" t="s">
        <v>70</v>
      </c>
      <c r="AZ5610" s="1" t="s">
        <v>69</v>
      </c>
      <c r="BA5610" s="1" t="s">
        <v>70</v>
      </c>
      <c r="BB5610" s="1" t="s">
        <v>70</v>
      </c>
      <c r="BC5610" s="1" t="s">
        <v>70</v>
      </c>
      <c r="BD5610" s="1" t="s">
        <v>70</v>
      </c>
      <c r="BE5610" s="1" t="s">
        <v>70</v>
      </c>
      <c r="BF5610" s="1" t="s">
        <v>70</v>
      </c>
      <c r="BG5610" s="3">
        <v>41865.595138888886</v>
      </c>
    </row>
    <row r="5611">
      <c r="A5611" s="1">
        <v>1019223.0</v>
      </c>
      <c r="B5611" s="1" t="s">
        <v>24341</v>
      </c>
      <c r="C5611" s="2" t="s">
        <v>24342</v>
      </c>
      <c r="D5611" s="2" t="s">
        <v>24343</v>
      </c>
      <c r="E5611" s="2" t="s">
        <v>24344</v>
      </c>
      <c r="G5611" s="2" t="s">
        <v>24345</v>
      </c>
      <c r="H5611" s="1" t="s">
        <v>24346</v>
      </c>
      <c r="I5611" s="1" t="s">
        <v>24347</v>
      </c>
      <c r="J5611" s="1" t="s">
        <v>3982</v>
      </c>
      <c r="K5611" s="1" t="s">
        <v>311</v>
      </c>
      <c r="L5611" s="1">
        <v>20743.0</v>
      </c>
      <c r="M5611" s="1" t="s">
        <v>24348</v>
      </c>
      <c r="N5611" s="1" t="s">
        <v>10842</v>
      </c>
      <c r="U5611" s="1">
        <v>-76.918579</v>
      </c>
      <c r="V5611" s="1">
        <v>38.870838</v>
      </c>
      <c r="X5611" s="1" t="s">
        <v>69</v>
      </c>
      <c r="Y5611" s="1" t="s">
        <v>69</v>
      </c>
      <c r="Z5611" s="1" t="s">
        <v>69</v>
      </c>
      <c r="AA5611" s="1" t="s">
        <v>70</v>
      </c>
      <c r="AB5611" s="1" t="s">
        <v>69</v>
      </c>
      <c r="AC5611" s="1" t="s">
        <v>70</v>
      </c>
      <c r="AD5611" s="1" t="s">
        <v>69</v>
      </c>
      <c r="AE5611" s="1" t="s">
        <v>70</v>
      </c>
      <c r="AF5611" s="1" t="s">
        <v>69</v>
      </c>
      <c r="AG5611" s="1" t="s">
        <v>70</v>
      </c>
      <c r="AH5611" s="1" t="s">
        <v>69</v>
      </c>
      <c r="AI5611" s="1" t="s">
        <v>70</v>
      </c>
      <c r="AJ5611" s="1" t="s">
        <v>70</v>
      </c>
      <c r="AK5611" s="1" t="s">
        <v>69</v>
      </c>
      <c r="AL5611" s="1" t="s">
        <v>70</v>
      </c>
      <c r="AM5611" s="1" t="s">
        <v>70</v>
      </c>
      <c r="AN5611" s="1" t="s">
        <v>70</v>
      </c>
      <c r="AO5611" s="1" t="s">
        <v>70</v>
      </c>
      <c r="AP5611" s="1" t="s">
        <v>70</v>
      </c>
      <c r="AQ5611" s="1" t="s">
        <v>70</v>
      </c>
      <c r="AR5611" s="1" t="s">
        <v>70</v>
      </c>
      <c r="AS5611" s="1" t="s">
        <v>70</v>
      </c>
      <c r="AT5611" s="1" t="s">
        <v>69</v>
      </c>
      <c r="AU5611" s="1" t="s">
        <v>69</v>
      </c>
      <c r="AV5611" s="1" t="s">
        <v>70</v>
      </c>
      <c r="AW5611" s="1" t="s">
        <v>70</v>
      </c>
      <c r="AX5611" s="1" t="s">
        <v>70</v>
      </c>
      <c r="AY5611" s="1" t="s">
        <v>70</v>
      </c>
      <c r="AZ5611" s="1" t="s">
        <v>69</v>
      </c>
      <c r="BA5611" s="1" t="s">
        <v>70</v>
      </c>
      <c r="BB5611" s="1" t="s">
        <v>69</v>
      </c>
      <c r="BC5611" s="1" t="s">
        <v>70</v>
      </c>
      <c r="BD5611" s="1" t="s">
        <v>70</v>
      </c>
      <c r="BE5611" s="1" t="s">
        <v>70</v>
      </c>
      <c r="BF5611" s="1" t="s">
        <v>70</v>
      </c>
      <c r="BG5611" s="3">
        <v>43320.41388888889</v>
      </c>
    </row>
    <row r="5612">
      <c r="A5612" s="1">
        <v>1000907.0</v>
      </c>
      <c r="B5612" s="1" t="s">
        <v>24349</v>
      </c>
      <c r="H5612" s="1" t="s">
        <v>24350</v>
      </c>
      <c r="I5612" s="1" t="s">
        <v>24351</v>
      </c>
      <c r="J5612" s="1" t="s">
        <v>6097</v>
      </c>
      <c r="K5612" s="1" t="s">
        <v>656</v>
      </c>
      <c r="U5612" s="1">
        <v>-120.848</v>
      </c>
      <c r="V5612" s="1">
        <v>37.7663</v>
      </c>
      <c r="X5612" s="1" t="s">
        <v>70</v>
      </c>
      <c r="Y5612" s="1" t="s">
        <v>70</v>
      </c>
      <c r="Z5612" s="1" t="s">
        <v>70</v>
      </c>
      <c r="AA5612" s="1" t="s">
        <v>70</v>
      </c>
      <c r="AB5612" s="1" t="s">
        <v>70</v>
      </c>
      <c r="AC5612" s="1" t="s">
        <v>80</v>
      </c>
      <c r="BG5612" s="1">
        <v>2011.0</v>
      </c>
    </row>
    <row r="5613">
      <c r="A5613" s="1">
        <v>1006443.0</v>
      </c>
      <c r="B5613" s="1" t="s">
        <v>24352</v>
      </c>
      <c r="C5613" s="2" t="s">
        <v>24353</v>
      </c>
      <c r="H5613" s="1" t="s">
        <v>24354</v>
      </c>
      <c r="I5613" s="1" t="s">
        <v>22195</v>
      </c>
      <c r="J5613" s="1" t="s">
        <v>6097</v>
      </c>
      <c r="K5613" s="1" t="s">
        <v>656</v>
      </c>
      <c r="L5613" s="1">
        <v>95353.0</v>
      </c>
      <c r="U5613" s="1">
        <v>-120.815</v>
      </c>
      <c r="V5613" s="1">
        <v>37.7761</v>
      </c>
      <c r="X5613" s="1" t="s">
        <v>70</v>
      </c>
      <c r="Y5613" s="1" t="s">
        <v>70</v>
      </c>
      <c r="Z5613" s="1" t="s">
        <v>70</v>
      </c>
      <c r="AA5613" s="1" t="s">
        <v>70</v>
      </c>
      <c r="AB5613" s="1" t="s">
        <v>70</v>
      </c>
      <c r="AC5613" s="1" t="s">
        <v>80</v>
      </c>
      <c r="BG5613" s="1">
        <v>2009.0</v>
      </c>
    </row>
    <row r="5614">
      <c r="A5614" s="1">
        <v>1006507.0</v>
      </c>
      <c r="B5614" s="1" t="s">
        <v>24352</v>
      </c>
      <c r="H5614" s="1" t="s">
        <v>24355</v>
      </c>
      <c r="I5614" s="1" t="s">
        <v>24356</v>
      </c>
      <c r="K5614" s="1" t="s">
        <v>171</v>
      </c>
      <c r="L5614" s="1">
        <v>55128.0</v>
      </c>
      <c r="U5614" s="1">
        <v>-92.964897</v>
      </c>
      <c r="V5614" s="1">
        <v>44.963001</v>
      </c>
      <c r="X5614" s="1" t="s">
        <v>70</v>
      </c>
      <c r="Y5614" s="1" t="s">
        <v>70</v>
      </c>
      <c r="Z5614" s="1" t="s">
        <v>70</v>
      </c>
      <c r="AA5614" s="1" t="s">
        <v>70</v>
      </c>
      <c r="AB5614" s="1" t="s">
        <v>70</v>
      </c>
      <c r="AC5614" s="1" t="s">
        <v>80</v>
      </c>
      <c r="BG5614" s="1">
        <v>2009.0</v>
      </c>
    </row>
    <row r="5615">
      <c r="A5615" s="1">
        <v>1001215.0</v>
      </c>
      <c r="B5615" s="1" t="s">
        <v>24357</v>
      </c>
      <c r="C5615" s="2" t="s">
        <v>24358</v>
      </c>
      <c r="H5615" s="1" t="s">
        <v>24359</v>
      </c>
      <c r="I5615" s="1" t="s">
        <v>24360</v>
      </c>
      <c r="J5615" s="1" t="s">
        <v>2606</v>
      </c>
      <c r="K5615" s="1" t="s">
        <v>561</v>
      </c>
      <c r="L5615" s="1">
        <v>31833.0</v>
      </c>
      <c r="M5615" s="1" t="s">
        <v>1490</v>
      </c>
      <c r="N5615" s="1" t="s">
        <v>24361</v>
      </c>
      <c r="U5615" s="1">
        <v>-85.035759</v>
      </c>
      <c r="V5615" s="1">
        <v>32.864487</v>
      </c>
      <c r="W5615" s="1" t="s">
        <v>128</v>
      </c>
      <c r="X5615" s="1" t="s">
        <v>69</v>
      </c>
      <c r="Y5615" s="1" t="s">
        <v>70</v>
      </c>
      <c r="Z5615" s="1" t="s">
        <v>70</v>
      </c>
      <c r="AA5615" s="1" t="s">
        <v>70</v>
      </c>
      <c r="AB5615" s="1" t="s">
        <v>70</v>
      </c>
      <c r="AC5615" s="1" t="s">
        <v>69</v>
      </c>
      <c r="AD5615" s="1" t="s">
        <v>69</v>
      </c>
      <c r="AE5615" s="1" t="s">
        <v>69</v>
      </c>
      <c r="AF5615" s="1" t="s">
        <v>69</v>
      </c>
      <c r="AG5615" s="1" t="s">
        <v>69</v>
      </c>
      <c r="AH5615" s="1" t="s">
        <v>69</v>
      </c>
      <c r="AI5615" s="1" t="s">
        <v>70</v>
      </c>
      <c r="AJ5615" s="1" t="s">
        <v>69</v>
      </c>
      <c r="AK5615" s="1" t="s">
        <v>69</v>
      </c>
      <c r="AL5615" s="1" t="s">
        <v>69</v>
      </c>
      <c r="AM5615" s="1" t="s">
        <v>69</v>
      </c>
      <c r="AN5615" s="1" t="s">
        <v>70</v>
      </c>
      <c r="AO5615" s="1" t="s">
        <v>69</v>
      </c>
      <c r="AP5615" s="1" t="s">
        <v>69</v>
      </c>
      <c r="AQ5615" s="1" t="s">
        <v>69</v>
      </c>
      <c r="AR5615" s="1" t="s">
        <v>69</v>
      </c>
      <c r="AS5615" s="1" t="s">
        <v>69</v>
      </c>
      <c r="AT5615" s="1" t="s">
        <v>70</v>
      </c>
      <c r="AU5615" s="1" t="s">
        <v>69</v>
      </c>
      <c r="AV5615" s="1" t="s">
        <v>69</v>
      </c>
      <c r="AW5615" s="1" t="s">
        <v>70</v>
      </c>
      <c r="AX5615" s="1" t="s">
        <v>70</v>
      </c>
      <c r="AY5615" s="1" t="s">
        <v>70</v>
      </c>
      <c r="AZ5615" s="1" t="s">
        <v>70</v>
      </c>
      <c r="BA5615" s="1" t="s">
        <v>70</v>
      </c>
      <c r="BB5615" s="1" t="s">
        <v>70</v>
      </c>
      <c r="BC5615" s="1" t="s">
        <v>70</v>
      </c>
      <c r="BD5615" s="1" t="s">
        <v>70</v>
      </c>
      <c r="BE5615" s="1" t="s">
        <v>70</v>
      </c>
      <c r="BF5615" s="1" t="s">
        <v>70</v>
      </c>
      <c r="BG5615" s="3">
        <v>41058.69861111111</v>
      </c>
    </row>
    <row r="5616">
      <c r="A5616" s="1">
        <v>1005653.0</v>
      </c>
      <c r="B5616" s="1" t="s">
        <v>24362</v>
      </c>
      <c r="H5616" s="1" t="s">
        <v>24363</v>
      </c>
      <c r="I5616" s="1" t="s">
        <v>24364</v>
      </c>
      <c r="J5616" s="1" t="s">
        <v>6699</v>
      </c>
      <c r="K5616" s="1" t="s">
        <v>656</v>
      </c>
      <c r="L5616" s="1">
        <v>93644.0</v>
      </c>
      <c r="U5616" s="1">
        <v>-119.649</v>
      </c>
      <c r="V5616" s="1">
        <v>37.327999</v>
      </c>
      <c r="X5616" s="1" t="s">
        <v>70</v>
      </c>
      <c r="Y5616" s="1" t="s">
        <v>70</v>
      </c>
      <c r="Z5616" s="1" t="s">
        <v>70</v>
      </c>
      <c r="AA5616" s="1" t="s">
        <v>70</v>
      </c>
      <c r="AB5616" s="1" t="s">
        <v>70</v>
      </c>
      <c r="AC5616" s="1" t="s">
        <v>80</v>
      </c>
      <c r="BG5616" s="1">
        <v>2009.0</v>
      </c>
    </row>
    <row r="5617">
      <c r="A5617" s="1">
        <v>1009061.0</v>
      </c>
      <c r="B5617" s="1" t="s">
        <v>24365</v>
      </c>
      <c r="C5617" s="2" t="s">
        <v>24366</v>
      </c>
      <c r="D5617" s="2" t="s">
        <v>24367</v>
      </c>
      <c r="H5617" s="1" t="s">
        <v>24368</v>
      </c>
      <c r="I5617" s="1" t="s">
        <v>10289</v>
      </c>
      <c r="J5617" s="1" t="s">
        <v>2907</v>
      </c>
      <c r="K5617" s="1" t="s">
        <v>575</v>
      </c>
      <c r="L5617" s="1">
        <v>48211.0</v>
      </c>
      <c r="M5617" s="1" t="s">
        <v>5240</v>
      </c>
      <c r="N5617" s="1" t="s">
        <v>24369</v>
      </c>
      <c r="U5617" s="1">
        <v>-83.077309</v>
      </c>
      <c r="V5617" s="1">
        <v>42.392967</v>
      </c>
      <c r="W5617" s="1" t="s">
        <v>136</v>
      </c>
      <c r="X5617" s="1" t="s">
        <v>70</v>
      </c>
      <c r="Y5617" s="1" t="s">
        <v>69</v>
      </c>
      <c r="Z5617" s="1" t="s">
        <v>69</v>
      </c>
      <c r="AA5617" s="1" t="s">
        <v>69</v>
      </c>
      <c r="AB5617" s="1" t="s">
        <v>69</v>
      </c>
      <c r="AC5617" s="1" t="s">
        <v>80</v>
      </c>
      <c r="AD5617" s="1" t="s">
        <v>70</v>
      </c>
      <c r="AE5617" s="1" t="s">
        <v>70</v>
      </c>
      <c r="AF5617" s="1" t="s">
        <v>70</v>
      </c>
      <c r="AG5617" s="1" t="s">
        <v>70</v>
      </c>
      <c r="AH5617" s="1" t="s">
        <v>70</v>
      </c>
      <c r="AI5617" s="1" t="s">
        <v>70</v>
      </c>
      <c r="AJ5617" s="1" t="s">
        <v>69</v>
      </c>
      <c r="AK5617" s="1" t="s">
        <v>69</v>
      </c>
      <c r="AL5617" s="1" t="s">
        <v>70</v>
      </c>
      <c r="AM5617" s="1" t="s">
        <v>70</v>
      </c>
      <c r="AN5617" s="1" t="s">
        <v>70</v>
      </c>
      <c r="AO5617" s="1" t="s">
        <v>70</v>
      </c>
      <c r="AP5617" s="1" t="s">
        <v>70</v>
      </c>
      <c r="AQ5617" s="1" t="s">
        <v>70</v>
      </c>
      <c r="AR5617" s="1" t="s">
        <v>69</v>
      </c>
      <c r="AS5617" s="1" t="s">
        <v>70</v>
      </c>
      <c r="AT5617" s="1" t="s">
        <v>70</v>
      </c>
      <c r="AU5617" s="1" t="s">
        <v>70</v>
      </c>
      <c r="AV5617" s="1" t="s">
        <v>70</v>
      </c>
      <c r="AW5617" s="1" t="s">
        <v>70</v>
      </c>
      <c r="AX5617" s="1" t="s">
        <v>69</v>
      </c>
      <c r="AY5617" s="1" t="s">
        <v>70</v>
      </c>
      <c r="AZ5617" s="1" t="s">
        <v>69</v>
      </c>
      <c r="BA5617" s="1" t="s">
        <v>70</v>
      </c>
      <c r="BB5617" s="1" t="s">
        <v>70</v>
      </c>
      <c r="BC5617" s="1" t="s">
        <v>70</v>
      </c>
      <c r="BD5617" s="1" t="s">
        <v>70</v>
      </c>
      <c r="BE5617" s="1" t="s">
        <v>70</v>
      </c>
      <c r="BF5617" s="1" t="s">
        <v>70</v>
      </c>
      <c r="BG5617" s="3">
        <v>41751.52569444444</v>
      </c>
    </row>
    <row r="5618">
      <c r="A5618" s="1">
        <v>1004703.0</v>
      </c>
      <c r="B5618" s="1" t="s">
        <v>24370</v>
      </c>
      <c r="H5618" s="1" t="s">
        <v>24371</v>
      </c>
      <c r="I5618" s="1" t="s">
        <v>2064</v>
      </c>
      <c r="J5618" s="1" t="s">
        <v>770</v>
      </c>
      <c r="K5618" s="1" t="s">
        <v>656</v>
      </c>
      <c r="U5618" s="1">
        <v>-122.196</v>
      </c>
      <c r="V5618" s="1">
        <v>37.7887</v>
      </c>
      <c r="X5618" s="1" t="s">
        <v>70</v>
      </c>
      <c r="Y5618" s="1" t="s">
        <v>70</v>
      </c>
      <c r="Z5618" s="1" t="s">
        <v>70</v>
      </c>
      <c r="AA5618" s="1" t="s">
        <v>70</v>
      </c>
      <c r="AB5618" s="1" t="s">
        <v>70</v>
      </c>
      <c r="AC5618" s="1" t="s">
        <v>80</v>
      </c>
      <c r="BG5618" s="1">
        <v>2011.0</v>
      </c>
    </row>
    <row r="5619">
      <c r="A5619" s="1">
        <v>1009062.0</v>
      </c>
      <c r="B5619" s="1" t="s">
        <v>24372</v>
      </c>
      <c r="C5619" s="2" t="s">
        <v>24373</v>
      </c>
      <c r="D5619" s="2" t="s">
        <v>24374</v>
      </c>
      <c r="H5619" s="1" t="s">
        <v>24375</v>
      </c>
      <c r="I5619" s="1" t="s">
        <v>24376</v>
      </c>
      <c r="J5619" s="1" t="s">
        <v>2064</v>
      </c>
      <c r="K5619" s="1" t="s">
        <v>575</v>
      </c>
      <c r="L5619" s="1">
        <v>48328.0</v>
      </c>
      <c r="M5619" s="1" t="s">
        <v>12742</v>
      </c>
      <c r="N5619" s="1" t="s">
        <v>24377</v>
      </c>
      <c r="U5619" s="1">
        <v>-83.33548</v>
      </c>
      <c r="V5619" s="1">
        <v>42.653625</v>
      </c>
      <c r="W5619" s="1" t="s">
        <v>392</v>
      </c>
      <c r="X5619" s="1" t="s">
        <v>69</v>
      </c>
      <c r="Y5619" s="1" t="s">
        <v>69</v>
      </c>
      <c r="Z5619" s="1" t="s">
        <v>70</v>
      </c>
      <c r="AA5619" s="1" t="s">
        <v>69</v>
      </c>
      <c r="AB5619" s="1" t="s">
        <v>69</v>
      </c>
      <c r="AC5619" s="1" t="s">
        <v>80</v>
      </c>
      <c r="AD5619" s="1" t="s">
        <v>69</v>
      </c>
      <c r="AE5619" s="1" t="s">
        <v>70</v>
      </c>
      <c r="AF5619" s="1" t="s">
        <v>69</v>
      </c>
      <c r="AG5619" s="1" t="s">
        <v>69</v>
      </c>
      <c r="AH5619" s="1" t="s">
        <v>69</v>
      </c>
      <c r="AI5619" s="1" t="s">
        <v>70</v>
      </c>
      <c r="AJ5619" s="1" t="s">
        <v>69</v>
      </c>
      <c r="AK5619" s="1" t="s">
        <v>69</v>
      </c>
      <c r="AL5619" s="1" t="s">
        <v>69</v>
      </c>
      <c r="AM5619" s="1" t="s">
        <v>69</v>
      </c>
      <c r="AN5619" s="1" t="s">
        <v>69</v>
      </c>
      <c r="AO5619" s="1" t="s">
        <v>69</v>
      </c>
      <c r="AP5619" s="1" t="s">
        <v>70</v>
      </c>
      <c r="AQ5619" s="1" t="s">
        <v>69</v>
      </c>
      <c r="AR5619" s="1" t="s">
        <v>69</v>
      </c>
      <c r="AS5619" s="1" t="s">
        <v>70</v>
      </c>
      <c r="AT5619" s="1" t="s">
        <v>69</v>
      </c>
      <c r="AU5619" s="1" t="s">
        <v>69</v>
      </c>
      <c r="AV5619" s="1" t="s">
        <v>69</v>
      </c>
      <c r="AW5619" s="1" t="s">
        <v>70</v>
      </c>
      <c r="AX5619" s="1" t="s">
        <v>70</v>
      </c>
      <c r="AY5619" s="1" t="s">
        <v>70</v>
      </c>
      <c r="AZ5619" s="1" t="s">
        <v>69</v>
      </c>
      <c r="BA5619" s="1" t="s">
        <v>70</v>
      </c>
      <c r="BB5619" s="1" t="s">
        <v>70</v>
      </c>
      <c r="BC5619" s="1" t="s">
        <v>69</v>
      </c>
      <c r="BD5619" s="1" t="s">
        <v>70</v>
      </c>
      <c r="BE5619" s="1" t="s">
        <v>70</v>
      </c>
      <c r="BF5619" s="1" t="s">
        <v>70</v>
      </c>
      <c r="BG5619" s="3">
        <v>41780.413194444445</v>
      </c>
    </row>
    <row r="5620">
      <c r="A5620" s="1">
        <v>1004712.0</v>
      </c>
      <c r="B5620" s="1" t="s">
        <v>24378</v>
      </c>
      <c r="C5620" s="2" t="s">
        <v>24379</v>
      </c>
      <c r="D5620" s="2" t="s">
        <v>24380</v>
      </c>
      <c r="E5620" s="2" t="s">
        <v>24381</v>
      </c>
      <c r="G5620" s="2" t="s">
        <v>24382</v>
      </c>
      <c r="H5620" s="1" t="s">
        <v>24383</v>
      </c>
      <c r="I5620" s="1" t="s">
        <v>2064</v>
      </c>
      <c r="J5620" s="1" t="s">
        <v>11371</v>
      </c>
      <c r="K5620" s="1" t="s">
        <v>244</v>
      </c>
      <c r="L5620" s="1">
        <v>7436.0</v>
      </c>
      <c r="N5620" s="1" t="s">
        <v>79</v>
      </c>
      <c r="U5620" s="1">
        <v>-74.244576</v>
      </c>
      <c r="V5620" s="1">
        <v>41.022717</v>
      </c>
      <c r="W5620" s="1" t="s">
        <v>392</v>
      </c>
      <c r="X5620" s="1" t="s">
        <v>70</v>
      </c>
      <c r="Y5620" s="1" t="s">
        <v>70</v>
      </c>
      <c r="Z5620" s="1" t="s">
        <v>70</v>
      </c>
      <c r="AA5620" s="1" t="s">
        <v>70</v>
      </c>
      <c r="AB5620" s="1" t="s">
        <v>70</v>
      </c>
      <c r="AC5620" s="1" t="s">
        <v>80</v>
      </c>
      <c r="AD5620" s="1" t="s">
        <v>69</v>
      </c>
      <c r="AE5620" s="1" t="s">
        <v>69</v>
      </c>
      <c r="AF5620" s="1" t="s">
        <v>69</v>
      </c>
      <c r="AG5620" s="1" t="s">
        <v>70</v>
      </c>
      <c r="AH5620" s="1" t="s">
        <v>69</v>
      </c>
      <c r="AI5620" s="1" t="s">
        <v>70</v>
      </c>
      <c r="AJ5620" s="1" t="s">
        <v>70</v>
      </c>
      <c r="AK5620" s="1" t="s">
        <v>69</v>
      </c>
      <c r="AL5620" s="1" t="s">
        <v>69</v>
      </c>
      <c r="AM5620" s="1" t="s">
        <v>70</v>
      </c>
      <c r="AN5620" s="1" t="s">
        <v>70</v>
      </c>
      <c r="AO5620" s="1" t="s">
        <v>69</v>
      </c>
      <c r="AP5620" s="1" t="s">
        <v>70</v>
      </c>
      <c r="AQ5620" s="1" t="s">
        <v>70</v>
      </c>
      <c r="AR5620" s="1" t="s">
        <v>69</v>
      </c>
      <c r="AS5620" s="1" t="s">
        <v>69</v>
      </c>
      <c r="AT5620" s="1" t="s">
        <v>69</v>
      </c>
      <c r="AU5620" s="1" t="s">
        <v>69</v>
      </c>
      <c r="AV5620" s="1" t="s">
        <v>70</v>
      </c>
      <c r="AW5620" s="1" t="s">
        <v>70</v>
      </c>
      <c r="AX5620" s="1" t="s">
        <v>70</v>
      </c>
      <c r="AY5620" s="1" t="s">
        <v>70</v>
      </c>
      <c r="AZ5620" s="1" t="s">
        <v>69</v>
      </c>
      <c r="BA5620" s="1" t="s">
        <v>70</v>
      </c>
      <c r="BB5620" s="1" t="s">
        <v>70</v>
      </c>
      <c r="BC5620" s="1" t="s">
        <v>70</v>
      </c>
      <c r="BD5620" s="1" t="s">
        <v>70</v>
      </c>
      <c r="BE5620" s="1" t="s">
        <v>70</v>
      </c>
      <c r="BF5620" s="1" t="s">
        <v>70</v>
      </c>
      <c r="BG5620" s="3">
        <v>41437.46805555555</v>
      </c>
    </row>
    <row r="5621">
      <c r="A5621" s="1">
        <v>1003280.0</v>
      </c>
      <c r="B5621" s="1" t="s">
        <v>24384</v>
      </c>
      <c r="C5621" s="2" t="s">
        <v>24385</v>
      </c>
      <c r="D5621" s="2" t="s">
        <v>24386</v>
      </c>
      <c r="E5621" s="2" t="s">
        <v>24387</v>
      </c>
      <c r="H5621" s="1" t="s">
        <v>24388</v>
      </c>
      <c r="I5621" s="1" t="s">
        <v>1804</v>
      </c>
      <c r="J5621" s="1" t="s">
        <v>1805</v>
      </c>
      <c r="K5621" s="1" t="s">
        <v>670</v>
      </c>
      <c r="L5621" s="1">
        <v>28803.0</v>
      </c>
      <c r="M5621" s="1" t="s">
        <v>24389</v>
      </c>
      <c r="N5621" s="1" t="s">
        <v>270</v>
      </c>
      <c r="U5621" s="1">
        <v>-82.518661</v>
      </c>
      <c r="V5621" s="1">
        <v>35.564789</v>
      </c>
      <c r="W5621" s="1" t="s">
        <v>174</v>
      </c>
      <c r="X5621" s="1" t="s">
        <v>69</v>
      </c>
      <c r="Y5621" s="1" t="s">
        <v>70</v>
      </c>
      <c r="Z5621" s="1" t="s">
        <v>70</v>
      </c>
      <c r="AA5621" s="1" t="s">
        <v>70</v>
      </c>
      <c r="AB5621" s="1" t="s">
        <v>70</v>
      </c>
      <c r="AC5621" s="1" t="s">
        <v>69</v>
      </c>
      <c r="AD5621" s="1" t="s">
        <v>69</v>
      </c>
      <c r="AE5621" s="1" t="s">
        <v>69</v>
      </c>
      <c r="AF5621" s="1" t="s">
        <v>69</v>
      </c>
      <c r="AG5621" s="1" t="s">
        <v>69</v>
      </c>
      <c r="AH5621" s="1" t="s">
        <v>69</v>
      </c>
      <c r="AI5621" s="1" t="s">
        <v>70</v>
      </c>
      <c r="AJ5621" s="1" t="s">
        <v>69</v>
      </c>
      <c r="AK5621" s="1" t="s">
        <v>69</v>
      </c>
      <c r="AL5621" s="1" t="s">
        <v>70</v>
      </c>
      <c r="AM5621" s="1" t="s">
        <v>69</v>
      </c>
      <c r="AN5621" s="1" t="s">
        <v>69</v>
      </c>
      <c r="AO5621" s="1" t="s">
        <v>69</v>
      </c>
      <c r="AP5621" s="1" t="s">
        <v>70</v>
      </c>
      <c r="AQ5621" s="1" t="s">
        <v>70</v>
      </c>
      <c r="AR5621" s="1" t="s">
        <v>69</v>
      </c>
      <c r="AS5621" s="1" t="s">
        <v>69</v>
      </c>
      <c r="AT5621" s="1" t="s">
        <v>70</v>
      </c>
      <c r="AU5621" s="1" t="s">
        <v>69</v>
      </c>
      <c r="AV5621" s="1" t="s">
        <v>69</v>
      </c>
      <c r="AW5621" s="1" t="s">
        <v>70</v>
      </c>
      <c r="AX5621" s="1" t="s">
        <v>70</v>
      </c>
      <c r="AY5621" s="1" t="s">
        <v>70</v>
      </c>
      <c r="AZ5621" s="1" t="s">
        <v>69</v>
      </c>
      <c r="BA5621" s="1" t="s">
        <v>70</v>
      </c>
      <c r="BB5621" s="1" t="s">
        <v>70</v>
      </c>
      <c r="BC5621" s="1" t="s">
        <v>70</v>
      </c>
      <c r="BD5621" s="1" t="s">
        <v>70</v>
      </c>
      <c r="BE5621" s="1" t="s">
        <v>70</v>
      </c>
      <c r="BF5621" s="1" t="s">
        <v>70</v>
      </c>
      <c r="BG5621" s="3">
        <v>41438.40833333333</v>
      </c>
    </row>
    <row r="5622">
      <c r="A5622" s="1">
        <v>1004175.0</v>
      </c>
      <c r="B5622" s="1" t="s">
        <v>24390</v>
      </c>
      <c r="C5622" s="2" t="s">
        <v>24391</v>
      </c>
      <c r="D5622" s="2" t="s">
        <v>24392</v>
      </c>
      <c r="H5622" s="1" t="s">
        <v>24393</v>
      </c>
      <c r="I5622" s="1" t="s">
        <v>24394</v>
      </c>
      <c r="J5622" s="1" t="s">
        <v>125</v>
      </c>
      <c r="K5622" s="1" t="s">
        <v>188</v>
      </c>
      <c r="L5622" s="1">
        <v>19083.0</v>
      </c>
      <c r="M5622" s="1" t="s">
        <v>24395</v>
      </c>
      <c r="N5622" s="1" t="s">
        <v>8722</v>
      </c>
      <c r="P5622" s="1" t="s">
        <v>4706</v>
      </c>
      <c r="U5622" s="1">
        <v>-75.310837</v>
      </c>
      <c r="V5622" s="1">
        <v>39.987934</v>
      </c>
      <c r="X5622" s="1" t="s">
        <v>69</v>
      </c>
      <c r="Y5622" s="1" t="s">
        <v>69</v>
      </c>
      <c r="Z5622" s="1" t="s">
        <v>69</v>
      </c>
      <c r="AA5622" s="1" t="s">
        <v>69</v>
      </c>
      <c r="AB5622" s="1" t="s">
        <v>69</v>
      </c>
      <c r="AC5622" s="1" t="s">
        <v>70</v>
      </c>
      <c r="AD5622" s="1" t="s">
        <v>69</v>
      </c>
      <c r="AE5622" s="1" t="s">
        <v>69</v>
      </c>
      <c r="AF5622" s="1" t="s">
        <v>69</v>
      </c>
      <c r="AG5622" s="1" t="s">
        <v>69</v>
      </c>
      <c r="AH5622" s="1" t="s">
        <v>69</v>
      </c>
      <c r="AI5622" s="1" t="s">
        <v>70</v>
      </c>
      <c r="AJ5622" s="1" t="s">
        <v>69</v>
      </c>
      <c r="AK5622" s="1" t="s">
        <v>69</v>
      </c>
      <c r="AL5622" s="1" t="s">
        <v>69</v>
      </c>
      <c r="AM5622" s="1" t="s">
        <v>69</v>
      </c>
      <c r="AN5622" s="1" t="s">
        <v>69</v>
      </c>
      <c r="AO5622" s="1" t="s">
        <v>69</v>
      </c>
      <c r="AP5622" s="1" t="s">
        <v>70</v>
      </c>
      <c r="AQ5622" s="1" t="s">
        <v>70</v>
      </c>
      <c r="AR5622" s="1" t="s">
        <v>70</v>
      </c>
      <c r="AS5622" s="1" t="s">
        <v>69</v>
      </c>
      <c r="AT5622" s="1" t="s">
        <v>70</v>
      </c>
      <c r="AU5622" s="1" t="s">
        <v>69</v>
      </c>
      <c r="AV5622" s="1" t="s">
        <v>70</v>
      </c>
      <c r="AW5622" s="1" t="s">
        <v>69</v>
      </c>
      <c r="AX5622" s="1" t="s">
        <v>69</v>
      </c>
      <c r="AY5622" s="1" t="s">
        <v>69</v>
      </c>
      <c r="AZ5622" s="1" t="s">
        <v>69</v>
      </c>
      <c r="BA5622" s="1" t="s">
        <v>69</v>
      </c>
      <c r="BB5622" s="1" t="s">
        <v>69</v>
      </c>
      <c r="BC5622" s="1" t="s">
        <v>69</v>
      </c>
      <c r="BD5622" s="1" t="s">
        <v>69</v>
      </c>
      <c r="BE5622" s="1" t="s">
        <v>70</v>
      </c>
      <c r="BF5622" s="1" t="s">
        <v>70</v>
      </c>
      <c r="BG5622" s="3">
        <v>41897.76458333333</v>
      </c>
    </row>
    <row r="5623">
      <c r="A5623" s="1">
        <v>1004838.0</v>
      </c>
      <c r="B5623" s="1" t="s">
        <v>24390</v>
      </c>
      <c r="H5623" s="1" t="s">
        <v>24396</v>
      </c>
      <c r="I5623" s="1" t="s">
        <v>24397</v>
      </c>
      <c r="J5623" s="1" t="s">
        <v>24398</v>
      </c>
      <c r="K5623" s="1" t="s">
        <v>656</v>
      </c>
      <c r="U5623" s="1">
        <v>-122.604</v>
      </c>
      <c r="V5623" s="1">
        <v>38.441002</v>
      </c>
      <c r="X5623" s="1" t="s">
        <v>70</v>
      </c>
      <c r="Y5623" s="1" t="s">
        <v>70</v>
      </c>
      <c r="Z5623" s="1" t="s">
        <v>70</v>
      </c>
      <c r="AA5623" s="1" t="s">
        <v>70</v>
      </c>
      <c r="AB5623" s="1" t="s">
        <v>70</v>
      </c>
      <c r="AC5623" s="1" t="s">
        <v>80</v>
      </c>
      <c r="BG5623" s="1">
        <v>2011.0</v>
      </c>
    </row>
    <row r="5624">
      <c r="A5624" s="1">
        <v>1009360.0</v>
      </c>
      <c r="B5624" s="1" t="s">
        <v>24399</v>
      </c>
      <c r="C5624" s="2" t="s">
        <v>24400</v>
      </c>
      <c r="D5624" s="2" t="s">
        <v>24401</v>
      </c>
      <c r="H5624" s="1" t="s">
        <v>24402</v>
      </c>
      <c r="I5624" s="1" t="s">
        <v>24403</v>
      </c>
      <c r="K5624" s="1" t="s">
        <v>148</v>
      </c>
      <c r="L5624" s="1">
        <v>97463.0</v>
      </c>
      <c r="U5624" s="1">
        <v>-122.465</v>
      </c>
      <c r="V5624" s="1">
        <v>43.747601</v>
      </c>
      <c r="X5624" s="1" t="s">
        <v>69</v>
      </c>
      <c r="Y5624" s="1" t="s">
        <v>70</v>
      </c>
      <c r="Z5624" s="1" t="s">
        <v>70</v>
      </c>
      <c r="AA5624" s="1" t="s">
        <v>70</v>
      </c>
      <c r="AB5624" s="1" t="s">
        <v>70</v>
      </c>
      <c r="AC5624" s="1" t="s">
        <v>80</v>
      </c>
      <c r="BG5624" s="1">
        <v>2013.0</v>
      </c>
    </row>
    <row r="5625">
      <c r="A5625" s="1">
        <v>1009538.0</v>
      </c>
      <c r="B5625" s="1" t="s">
        <v>24404</v>
      </c>
      <c r="D5625" s="2" t="s">
        <v>24405</v>
      </c>
      <c r="H5625" s="1" t="s">
        <v>24406</v>
      </c>
      <c r="I5625" s="1" t="s">
        <v>24407</v>
      </c>
      <c r="K5625" s="1" t="s">
        <v>77</v>
      </c>
      <c r="L5625" s="1">
        <v>45419.0</v>
      </c>
      <c r="U5625" s="1">
        <v>-84.1698</v>
      </c>
      <c r="V5625" s="1">
        <v>39.708401</v>
      </c>
      <c r="X5625" s="1" t="s">
        <v>69</v>
      </c>
      <c r="Y5625" s="1" t="s">
        <v>70</v>
      </c>
      <c r="Z5625" s="1" t="s">
        <v>70</v>
      </c>
      <c r="AA5625" s="1" t="s">
        <v>70</v>
      </c>
      <c r="AB5625" s="1" t="s">
        <v>70</v>
      </c>
      <c r="AC5625" s="1" t="s">
        <v>80</v>
      </c>
      <c r="BG5625" s="1">
        <v>2013.0</v>
      </c>
    </row>
    <row r="5626">
      <c r="A5626" s="1">
        <v>1007773.0</v>
      </c>
      <c r="B5626" s="1" t="s">
        <v>24408</v>
      </c>
      <c r="H5626" s="1" t="s">
        <v>24409</v>
      </c>
      <c r="I5626" s="1" t="s">
        <v>24410</v>
      </c>
      <c r="J5626" s="1" t="s">
        <v>997</v>
      </c>
      <c r="K5626" s="1" t="s">
        <v>502</v>
      </c>
      <c r="L5626" s="1">
        <v>70655.0</v>
      </c>
      <c r="M5626" s="1" t="s">
        <v>1081</v>
      </c>
      <c r="N5626" s="1" t="s">
        <v>24411</v>
      </c>
      <c r="U5626" s="1">
        <v>-92.765976</v>
      </c>
      <c r="V5626" s="1">
        <v>30.620565</v>
      </c>
      <c r="W5626" s="1" t="s">
        <v>392</v>
      </c>
      <c r="X5626" s="1" t="s">
        <v>69</v>
      </c>
      <c r="Y5626" s="1" t="s">
        <v>70</v>
      </c>
      <c r="Z5626" s="1" t="s">
        <v>70</v>
      </c>
      <c r="AA5626" s="1" t="s">
        <v>69</v>
      </c>
      <c r="AB5626" s="1" t="s">
        <v>69</v>
      </c>
      <c r="AC5626" s="1" t="s">
        <v>80</v>
      </c>
      <c r="AD5626" s="1" t="s">
        <v>69</v>
      </c>
      <c r="AE5626" s="1" t="s">
        <v>70</v>
      </c>
      <c r="AF5626" s="1" t="s">
        <v>70</v>
      </c>
      <c r="AG5626" s="1" t="s">
        <v>70</v>
      </c>
      <c r="AH5626" s="1" t="s">
        <v>69</v>
      </c>
      <c r="AI5626" s="1" t="s">
        <v>70</v>
      </c>
      <c r="AJ5626" s="1" t="s">
        <v>70</v>
      </c>
      <c r="AK5626" s="1" t="s">
        <v>69</v>
      </c>
      <c r="AL5626" s="1" t="s">
        <v>69</v>
      </c>
      <c r="AM5626" s="1" t="s">
        <v>69</v>
      </c>
      <c r="AN5626" s="1" t="s">
        <v>70</v>
      </c>
      <c r="AO5626" s="1" t="s">
        <v>70</v>
      </c>
      <c r="AP5626" s="1" t="s">
        <v>70</v>
      </c>
      <c r="AQ5626" s="1" t="s">
        <v>69</v>
      </c>
      <c r="AR5626" s="1" t="s">
        <v>69</v>
      </c>
      <c r="AS5626" s="1" t="s">
        <v>70</v>
      </c>
      <c r="AT5626" s="1" t="s">
        <v>69</v>
      </c>
      <c r="AU5626" s="1" t="s">
        <v>69</v>
      </c>
      <c r="AV5626" s="1" t="s">
        <v>70</v>
      </c>
      <c r="AW5626" s="1" t="s">
        <v>70</v>
      </c>
      <c r="AX5626" s="1" t="s">
        <v>70</v>
      </c>
      <c r="AY5626" s="1" t="s">
        <v>70</v>
      </c>
      <c r="AZ5626" s="1" t="s">
        <v>69</v>
      </c>
      <c r="BA5626" s="1" t="s">
        <v>70</v>
      </c>
      <c r="BB5626" s="1" t="s">
        <v>70</v>
      </c>
      <c r="BC5626" s="1" t="s">
        <v>70</v>
      </c>
      <c r="BD5626" s="1" t="s">
        <v>70</v>
      </c>
      <c r="BE5626" s="1" t="s">
        <v>70</v>
      </c>
      <c r="BF5626" s="1" t="s">
        <v>70</v>
      </c>
      <c r="BG5626" s="3">
        <v>41856.67361111111</v>
      </c>
    </row>
    <row r="5627">
      <c r="A5627" s="1">
        <v>1000806.0</v>
      </c>
      <c r="B5627" s="1" t="s">
        <v>24408</v>
      </c>
      <c r="H5627" s="1" t="s">
        <v>24412</v>
      </c>
      <c r="I5627" s="1" t="s">
        <v>24410</v>
      </c>
      <c r="J5627" s="1" t="s">
        <v>2265</v>
      </c>
      <c r="K5627" s="1" t="s">
        <v>230</v>
      </c>
      <c r="L5627" s="1">
        <v>67749.0</v>
      </c>
      <c r="M5627" s="1" t="s">
        <v>172</v>
      </c>
      <c r="N5627" s="1" t="s">
        <v>24413</v>
      </c>
      <c r="U5627" s="1">
        <v>-100.52883</v>
      </c>
      <c r="V5627" s="1">
        <v>39.820469</v>
      </c>
      <c r="W5627" s="1" t="s">
        <v>136</v>
      </c>
      <c r="X5627" s="1" t="s">
        <v>70</v>
      </c>
      <c r="Y5627" s="1" t="s">
        <v>70</v>
      </c>
      <c r="Z5627" s="1" t="s">
        <v>70</v>
      </c>
      <c r="AA5627" s="1" t="s">
        <v>70</v>
      </c>
      <c r="AB5627" s="1" t="s">
        <v>70</v>
      </c>
      <c r="AC5627" s="1" t="s">
        <v>80</v>
      </c>
      <c r="AD5627" s="1" t="s">
        <v>69</v>
      </c>
      <c r="AE5627" s="1" t="s">
        <v>70</v>
      </c>
      <c r="AF5627" s="1" t="s">
        <v>69</v>
      </c>
      <c r="AG5627" s="1" t="s">
        <v>69</v>
      </c>
      <c r="AH5627" s="1" t="s">
        <v>70</v>
      </c>
      <c r="AI5627" s="1" t="s">
        <v>70</v>
      </c>
      <c r="AJ5627" s="1" t="s">
        <v>69</v>
      </c>
      <c r="AK5627" s="1" t="s">
        <v>69</v>
      </c>
      <c r="AL5627" s="1" t="s">
        <v>70</v>
      </c>
      <c r="AM5627" s="1" t="s">
        <v>69</v>
      </c>
      <c r="AN5627" s="1" t="s">
        <v>70</v>
      </c>
      <c r="AO5627" s="1" t="s">
        <v>70</v>
      </c>
      <c r="AP5627" s="1" t="s">
        <v>70</v>
      </c>
      <c r="AQ5627" s="1" t="s">
        <v>70</v>
      </c>
      <c r="AR5627" s="1" t="s">
        <v>69</v>
      </c>
      <c r="AS5627" s="1" t="s">
        <v>70</v>
      </c>
      <c r="AT5627" s="1" t="s">
        <v>70</v>
      </c>
      <c r="AU5627" s="1" t="s">
        <v>70</v>
      </c>
      <c r="AV5627" s="1" t="s">
        <v>70</v>
      </c>
      <c r="AW5627" s="1" t="s">
        <v>70</v>
      </c>
      <c r="AX5627" s="1" t="s">
        <v>70</v>
      </c>
      <c r="AY5627" s="1" t="s">
        <v>70</v>
      </c>
      <c r="AZ5627" s="1" t="s">
        <v>70</v>
      </c>
      <c r="BA5627" s="1" t="s">
        <v>70</v>
      </c>
      <c r="BB5627" s="1" t="s">
        <v>70</v>
      </c>
      <c r="BC5627" s="1" t="s">
        <v>70</v>
      </c>
      <c r="BD5627" s="1" t="s">
        <v>70</v>
      </c>
      <c r="BE5627" s="1" t="s">
        <v>70</v>
      </c>
      <c r="BF5627" s="1" t="s">
        <v>70</v>
      </c>
      <c r="BG5627" s="3">
        <v>41024.5875</v>
      </c>
    </row>
    <row r="5628">
      <c r="A5628" s="1">
        <v>1009932.0</v>
      </c>
      <c r="B5628" s="1" t="s">
        <v>24408</v>
      </c>
      <c r="C5628" s="2" t="s">
        <v>24414</v>
      </c>
      <c r="D5628" s="2" t="s">
        <v>24415</v>
      </c>
      <c r="H5628" s="1" t="s">
        <v>24416</v>
      </c>
      <c r="I5628" s="1" t="s">
        <v>24410</v>
      </c>
      <c r="J5628" s="1" t="s">
        <v>2190</v>
      </c>
      <c r="K5628" s="1" t="s">
        <v>77</v>
      </c>
      <c r="L5628" s="1">
        <v>44074.0</v>
      </c>
      <c r="M5628" s="1" t="s">
        <v>849</v>
      </c>
      <c r="N5628" s="1" t="s">
        <v>79</v>
      </c>
      <c r="U5628" s="1">
        <v>-82.216652</v>
      </c>
      <c r="V5628" s="1">
        <v>41.289326</v>
      </c>
      <c r="W5628" s="1" t="s">
        <v>392</v>
      </c>
      <c r="X5628" s="1" t="s">
        <v>69</v>
      </c>
      <c r="Y5628" s="1" t="s">
        <v>70</v>
      </c>
      <c r="Z5628" s="1" t="s">
        <v>70</v>
      </c>
      <c r="AA5628" s="1" t="s">
        <v>69</v>
      </c>
      <c r="AB5628" s="1" t="s">
        <v>69</v>
      </c>
      <c r="AC5628" s="1" t="s">
        <v>69</v>
      </c>
      <c r="AD5628" s="1" t="s">
        <v>69</v>
      </c>
      <c r="AE5628" s="1" t="s">
        <v>69</v>
      </c>
      <c r="AF5628" s="1" t="s">
        <v>69</v>
      </c>
      <c r="AG5628" s="1" t="s">
        <v>69</v>
      </c>
      <c r="AH5628" s="1" t="s">
        <v>69</v>
      </c>
      <c r="AI5628" s="1" t="s">
        <v>70</v>
      </c>
      <c r="AJ5628" s="1" t="s">
        <v>69</v>
      </c>
      <c r="AK5628" s="1" t="s">
        <v>70</v>
      </c>
      <c r="AL5628" s="1" t="s">
        <v>69</v>
      </c>
      <c r="AM5628" s="1" t="s">
        <v>69</v>
      </c>
      <c r="AN5628" s="1" t="s">
        <v>69</v>
      </c>
      <c r="AO5628" s="1" t="s">
        <v>69</v>
      </c>
      <c r="AP5628" s="1" t="s">
        <v>70</v>
      </c>
      <c r="AQ5628" s="1" t="s">
        <v>70</v>
      </c>
      <c r="AR5628" s="1" t="s">
        <v>70</v>
      </c>
      <c r="AS5628" s="1" t="s">
        <v>69</v>
      </c>
      <c r="AT5628" s="1" t="s">
        <v>69</v>
      </c>
      <c r="AU5628" s="1" t="s">
        <v>69</v>
      </c>
      <c r="AV5628" s="1" t="s">
        <v>70</v>
      </c>
      <c r="AW5628" s="1" t="s">
        <v>70</v>
      </c>
      <c r="AX5628" s="1" t="s">
        <v>70</v>
      </c>
      <c r="AY5628" s="1" t="s">
        <v>69</v>
      </c>
      <c r="AZ5628" s="1" t="s">
        <v>69</v>
      </c>
      <c r="BA5628" s="1" t="s">
        <v>69</v>
      </c>
      <c r="BB5628" s="1" t="s">
        <v>69</v>
      </c>
      <c r="BC5628" s="1" t="s">
        <v>70</v>
      </c>
      <c r="BD5628" s="1" t="s">
        <v>70</v>
      </c>
      <c r="BE5628" s="1" t="s">
        <v>70</v>
      </c>
      <c r="BF5628" s="1" t="s">
        <v>70</v>
      </c>
      <c r="BG5628" s="3">
        <v>41743.66111111111</v>
      </c>
    </row>
    <row r="5629">
      <c r="A5629" s="1">
        <v>1005174.0</v>
      </c>
      <c r="B5629" s="1" t="s">
        <v>24417</v>
      </c>
      <c r="H5629" s="1" t="s">
        <v>24418</v>
      </c>
      <c r="I5629" s="1" t="s">
        <v>24419</v>
      </c>
      <c r="J5629" s="1" t="s">
        <v>748</v>
      </c>
      <c r="K5629" s="1" t="s">
        <v>77</v>
      </c>
      <c r="L5629" s="1">
        <v>43207.0</v>
      </c>
      <c r="U5629" s="1">
        <v>-82.931503</v>
      </c>
      <c r="V5629" s="1">
        <v>39.887299</v>
      </c>
      <c r="X5629" s="1" t="s">
        <v>70</v>
      </c>
      <c r="Y5629" s="1" t="s">
        <v>70</v>
      </c>
      <c r="Z5629" s="1" t="s">
        <v>70</v>
      </c>
      <c r="AA5629" s="1" t="s">
        <v>70</v>
      </c>
      <c r="AB5629" s="1" t="s">
        <v>70</v>
      </c>
      <c r="AC5629" s="1" t="s">
        <v>80</v>
      </c>
      <c r="BG5629" s="4">
        <v>40324.52222222222</v>
      </c>
    </row>
    <row r="5630">
      <c r="A5630" s="1">
        <v>1018808.0</v>
      </c>
      <c r="B5630" s="1" t="s">
        <v>24420</v>
      </c>
      <c r="D5630" s="2" t="s">
        <v>24421</v>
      </c>
      <c r="H5630" s="1" t="s">
        <v>24422</v>
      </c>
      <c r="I5630" s="1" t="s">
        <v>17935</v>
      </c>
      <c r="J5630" s="1" t="s">
        <v>24423</v>
      </c>
      <c r="K5630" s="1" t="s">
        <v>107</v>
      </c>
      <c r="L5630" s="1">
        <v>38261.0</v>
      </c>
      <c r="M5630" s="1" t="s">
        <v>24424</v>
      </c>
      <c r="N5630" s="1" t="s">
        <v>24425</v>
      </c>
      <c r="U5630" s="1">
        <v>-89.05584</v>
      </c>
      <c r="V5630" s="1">
        <v>36.424465</v>
      </c>
      <c r="X5630" s="1" t="s">
        <v>69</v>
      </c>
      <c r="Y5630" s="1" t="s">
        <v>70</v>
      </c>
      <c r="Z5630" s="1" t="s">
        <v>70</v>
      </c>
      <c r="AA5630" s="1" t="s">
        <v>70</v>
      </c>
      <c r="AB5630" s="1" t="s">
        <v>70</v>
      </c>
      <c r="AC5630" s="1" t="s">
        <v>70</v>
      </c>
      <c r="AD5630" s="1" t="s">
        <v>69</v>
      </c>
      <c r="AE5630" s="1" t="s">
        <v>70</v>
      </c>
      <c r="AF5630" s="1" t="s">
        <v>69</v>
      </c>
      <c r="AG5630" s="1" t="s">
        <v>69</v>
      </c>
      <c r="AH5630" s="1" t="s">
        <v>69</v>
      </c>
      <c r="AI5630" s="1" t="s">
        <v>69</v>
      </c>
      <c r="AJ5630" s="1" t="s">
        <v>70</v>
      </c>
      <c r="AK5630" s="1" t="s">
        <v>69</v>
      </c>
      <c r="AL5630" s="1" t="s">
        <v>70</v>
      </c>
      <c r="AM5630" s="1" t="s">
        <v>69</v>
      </c>
      <c r="AN5630" s="1" t="s">
        <v>70</v>
      </c>
      <c r="AO5630" s="1" t="s">
        <v>69</v>
      </c>
      <c r="AP5630" s="1" t="s">
        <v>70</v>
      </c>
      <c r="AQ5630" s="1" t="s">
        <v>70</v>
      </c>
      <c r="AR5630" s="1" t="s">
        <v>70</v>
      </c>
      <c r="AS5630" s="1" t="s">
        <v>70</v>
      </c>
      <c r="AT5630" s="1" t="s">
        <v>70</v>
      </c>
      <c r="AU5630" s="1" t="s">
        <v>70</v>
      </c>
      <c r="AV5630" s="1" t="s">
        <v>70</v>
      </c>
      <c r="AW5630" s="1" t="s">
        <v>70</v>
      </c>
      <c r="AX5630" s="1" t="s">
        <v>70</v>
      </c>
      <c r="AY5630" s="1" t="s">
        <v>70</v>
      </c>
      <c r="AZ5630" s="1" t="s">
        <v>69</v>
      </c>
      <c r="BA5630" s="1" t="s">
        <v>70</v>
      </c>
      <c r="BB5630" s="1" t="s">
        <v>70</v>
      </c>
      <c r="BC5630" s="1" t="s">
        <v>70</v>
      </c>
      <c r="BD5630" s="1" t="s">
        <v>70</v>
      </c>
      <c r="BE5630" s="1" t="s">
        <v>70</v>
      </c>
      <c r="BF5630" s="1" t="s">
        <v>70</v>
      </c>
      <c r="BG5630" s="3">
        <v>42955.657638888886</v>
      </c>
    </row>
    <row r="5631">
      <c r="A5631" s="1">
        <v>1018106.0</v>
      </c>
      <c r="B5631" s="1" t="s">
        <v>24426</v>
      </c>
      <c r="D5631" s="2" t="s">
        <v>24427</v>
      </c>
      <c r="G5631" s="2" t="s">
        <v>24428</v>
      </c>
      <c r="H5631" s="1" t="s">
        <v>24429</v>
      </c>
      <c r="I5631" s="1" t="s">
        <v>24430</v>
      </c>
      <c r="J5631" s="1" t="s">
        <v>18457</v>
      </c>
      <c r="K5631" s="1" t="s">
        <v>670</v>
      </c>
      <c r="L5631" s="1">
        <v>27959.0</v>
      </c>
      <c r="M5631" s="1" t="s">
        <v>24431</v>
      </c>
      <c r="N5631" s="1" t="s">
        <v>3802</v>
      </c>
      <c r="U5631" s="1">
        <v>-75.645576</v>
      </c>
      <c r="V5631" s="1">
        <v>35.986179</v>
      </c>
      <c r="X5631" s="1" t="s">
        <v>69</v>
      </c>
      <c r="Y5631" s="1" t="s">
        <v>70</v>
      </c>
      <c r="Z5631" s="1" t="s">
        <v>70</v>
      </c>
      <c r="AA5631" s="1" t="s">
        <v>70</v>
      </c>
      <c r="AB5631" s="1" t="s">
        <v>70</v>
      </c>
      <c r="AC5631" s="1" t="s">
        <v>80</v>
      </c>
      <c r="AD5631" s="1" t="s">
        <v>70</v>
      </c>
      <c r="AE5631" s="1" t="s">
        <v>70</v>
      </c>
      <c r="AF5631" s="1" t="s">
        <v>70</v>
      </c>
      <c r="AG5631" s="1" t="s">
        <v>70</v>
      </c>
      <c r="AH5631" s="1" t="s">
        <v>69</v>
      </c>
      <c r="AI5631" s="1" t="s">
        <v>70</v>
      </c>
      <c r="AJ5631" s="1" t="s">
        <v>69</v>
      </c>
      <c r="AK5631" s="1" t="s">
        <v>69</v>
      </c>
      <c r="AL5631" s="1" t="s">
        <v>69</v>
      </c>
      <c r="AM5631" s="1" t="s">
        <v>69</v>
      </c>
      <c r="AN5631" s="1" t="s">
        <v>70</v>
      </c>
      <c r="AO5631" s="1" t="s">
        <v>70</v>
      </c>
      <c r="AP5631" s="1" t="s">
        <v>70</v>
      </c>
      <c r="AQ5631" s="1" t="s">
        <v>70</v>
      </c>
      <c r="AR5631" s="1" t="s">
        <v>70</v>
      </c>
      <c r="AS5631" s="1" t="s">
        <v>70</v>
      </c>
      <c r="AT5631" s="1" t="s">
        <v>70</v>
      </c>
      <c r="AU5631" s="1" t="s">
        <v>70</v>
      </c>
      <c r="AV5631" s="1" t="s">
        <v>70</v>
      </c>
      <c r="AW5631" s="1" t="s">
        <v>70</v>
      </c>
      <c r="AX5631" s="1" t="s">
        <v>70</v>
      </c>
      <c r="AY5631" s="1" t="s">
        <v>70</v>
      </c>
      <c r="AZ5631" s="1" t="s">
        <v>69</v>
      </c>
      <c r="BA5631" s="1" t="s">
        <v>70</v>
      </c>
      <c r="BB5631" s="1" t="s">
        <v>70</v>
      </c>
      <c r="BC5631" s="1" t="s">
        <v>70</v>
      </c>
      <c r="BD5631" s="1" t="s">
        <v>70</v>
      </c>
      <c r="BE5631" s="1" t="s">
        <v>70</v>
      </c>
      <c r="BF5631" s="1" t="s">
        <v>70</v>
      </c>
      <c r="BG5631" s="3">
        <v>42906.54583333333</v>
      </c>
    </row>
    <row r="5632">
      <c r="A5632" s="1">
        <v>1019353.0</v>
      </c>
      <c r="B5632" s="1" t="s">
        <v>24432</v>
      </c>
      <c r="C5632" s="2" t="s">
        <v>24433</v>
      </c>
      <c r="H5632" s="1" t="s">
        <v>24434</v>
      </c>
      <c r="I5632" s="1" t="s">
        <v>6759</v>
      </c>
      <c r="J5632" s="1" t="s">
        <v>321</v>
      </c>
      <c r="K5632" s="1" t="s">
        <v>211</v>
      </c>
      <c r="L5632" s="1">
        <v>34471.0</v>
      </c>
      <c r="M5632" s="1" t="s">
        <v>720</v>
      </c>
      <c r="N5632" s="1" t="s">
        <v>372</v>
      </c>
      <c r="U5632" s="1">
        <v>-82.320984</v>
      </c>
      <c r="V5632" s="1">
        <v>29.19393</v>
      </c>
      <c r="X5632" s="1" t="s">
        <v>69</v>
      </c>
      <c r="Y5632" s="1" t="s">
        <v>70</v>
      </c>
      <c r="Z5632" s="1" t="s">
        <v>70</v>
      </c>
      <c r="AA5632" s="1" t="s">
        <v>70</v>
      </c>
      <c r="AB5632" s="1" t="s">
        <v>70</v>
      </c>
      <c r="AC5632" s="1" t="s">
        <v>80</v>
      </c>
      <c r="AD5632" s="1" t="s">
        <v>69</v>
      </c>
      <c r="AE5632" s="1" t="s">
        <v>69</v>
      </c>
      <c r="AF5632" s="1" t="s">
        <v>69</v>
      </c>
      <c r="AG5632" s="1" t="s">
        <v>69</v>
      </c>
      <c r="AH5632" s="1" t="s">
        <v>69</v>
      </c>
      <c r="AI5632" s="1" t="s">
        <v>69</v>
      </c>
      <c r="AJ5632" s="1" t="s">
        <v>70</v>
      </c>
      <c r="AK5632" s="1" t="s">
        <v>69</v>
      </c>
      <c r="AL5632" s="1" t="s">
        <v>69</v>
      </c>
      <c r="AM5632" s="1" t="s">
        <v>69</v>
      </c>
      <c r="AN5632" s="1" t="s">
        <v>69</v>
      </c>
      <c r="AO5632" s="1" t="s">
        <v>70</v>
      </c>
      <c r="AP5632" s="1" t="s">
        <v>70</v>
      </c>
      <c r="AQ5632" s="1" t="s">
        <v>70</v>
      </c>
      <c r="AR5632" s="1" t="s">
        <v>69</v>
      </c>
      <c r="AS5632" s="1" t="s">
        <v>69</v>
      </c>
      <c r="AT5632" s="1" t="s">
        <v>69</v>
      </c>
      <c r="AU5632" s="1" t="s">
        <v>69</v>
      </c>
      <c r="AV5632" s="1" t="s">
        <v>70</v>
      </c>
      <c r="AW5632" s="1" t="s">
        <v>70</v>
      </c>
      <c r="AX5632" s="1" t="s">
        <v>69</v>
      </c>
      <c r="AY5632" s="1" t="s">
        <v>69</v>
      </c>
      <c r="AZ5632" s="1" t="s">
        <v>69</v>
      </c>
      <c r="BA5632" s="1" t="s">
        <v>70</v>
      </c>
      <c r="BB5632" s="1" t="s">
        <v>70</v>
      </c>
      <c r="BC5632" s="1" t="s">
        <v>70</v>
      </c>
      <c r="BD5632" s="1" t="s">
        <v>70</v>
      </c>
      <c r="BE5632" s="1" t="s">
        <v>70</v>
      </c>
      <c r="BF5632" s="1" t="s">
        <v>70</v>
      </c>
      <c r="BG5632" s="3">
        <v>43476.55138888889</v>
      </c>
    </row>
    <row r="5633">
      <c r="A5633" s="1">
        <v>1018306.0</v>
      </c>
      <c r="B5633" s="1" t="s">
        <v>24435</v>
      </c>
      <c r="C5633" s="2" t="s">
        <v>24436</v>
      </c>
      <c r="D5633" s="2" t="s">
        <v>24437</v>
      </c>
      <c r="E5633" s="2" t="s">
        <v>24438</v>
      </c>
      <c r="H5633" s="1" t="s">
        <v>24439</v>
      </c>
      <c r="I5633" s="1" t="s">
        <v>24440</v>
      </c>
      <c r="J5633" s="1" t="s">
        <v>7374</v>
      </c>
      <c r="K5633" s="1" t="s">
        <v>656</v>
      </c>
      <c r="L5633" s="1">
        <v>95465.0</v>
      </c>
      <c r="M5633" s="1" t="s">
        <v>24441</v>
      </c>
      <c r="N5633" s="1" t="s">
        <v>1694</v>
      </c>
      <c r="U5633" s="1">
        <v>-122.94751</v>
      </c>
      <c r="V5633" s="1">
        <v>38.406803</v>
      </c>
      <c r="X5633" s="1" t="s">
        <v>69</v>
      </c>
      <c r="Y5633" s="1" t="s">
        <v>69</v>
      </c>
      <c r="Z5633" s="1" t="s">
        <v>70</v>
      </c>
      <c r="AA5633" s="1" t="s">
        <v>69</v>
      </c>
      <c r="AB5633" s="1" t="s">
        <v>69</v>
      </c>
      <c r="AC5633" s="1" t="s">
        <v>69</v>
      </c>
      <c r="AD5633" s="1" t="s">
        <v>69</v>
      </c>
      <c r="AE5633" s="1" t="s">
        <v>69</v>
      </c>
      <c r="AF5633" s="1" t="s">
        <v>69</v>
      </c>
      <c r="AG5633" s="1" t="s">
        <v>69</v>
      </c>
      <c r="AH5633" s="1" t="s">
        <v>69</v>
      </c>
      <c r="AI5633" s="1" t="s">
        <v>69</v>
      </c>
      <c r="AJ5633" s="1" t="s">
        <v>69</v>
      </c>
      <c r="AK5633" s="1" t="s">
        <v>69</v>
      </c>
      <c r="AL5633" s="1" t="s">
        <v>70</v>
      </c>
      <c r="AM5633" s="1" t="s">
        <v>69</v>
      </c>
      <c r="AN5633" s="1" t="s">
        <v>70</v>
      </c>
      <c r="AO5633" s="1" t="s">
        <v>69</v>
      </c>
      <c r="AP5633" s="1" t="s">
        <v>70</v>
      </c>
      <c r="AQ5633" s="1" t="s">
        <v>70</v>
      </c>
      <c r="AR5633" s="1" t="s">
        <v>69</v>
      </c>
      <c r="AS5633" s="1" t="s">
        <v>69</v>
      </c>
      <c r="AT5633" s="1" t="s">
        <v>69</v>
      </c>
      <c r="AU5633" s="1" t="s">
        <v>69</v>
      </c>
      <c r="AV5633" s="1" t="s">
        <v>70</v>
      </c>
      <c r="AW5633" s="1" t="s">
        <v>70</v>
      </c>
      <c r="AX5633" s="1" t="s">
        <v>69</v>
      </c>
      <c r="AY5633" s="1" t="s">
        <v>70</v>
      </c>
      <c r="AZ5633" s="1" t="s">
        <v>69</v>
      </c>
      <c r="BA5633" s="1" t="s">
        <v>69</v>
      </c>
      <c r="BB5633" s="1" t="s">
        <v>69</v>
      </c>
      <c r="BC5633" s="1" t="s">
        <v>69</v>
      </c>
      <c r="BD5633" s="1" t="s">
        <v>70</v>
      </c>
      <c r="BE5633" s="1" t="s">
        <v>70</v>
      </c>
      <c r="BF5633" s="1" t="s">
        <v>70</v>
      </c>
      <c r="BG5633" s="3">
        <v>42907.59722222222</v>
      </c>
    </row>
    <row r="5634">
      <c r="A5634" s="1">
        <v>1001839.0</v>
      </c>
      <c r="B5634" s="1" t="s">
        <v>24442</v>
      </c>
      <c r="C5634" s="2" t="s">
        <v>24443</v>
      </c>
      <c r="D5634" s="2" t="s">
        <v>24444</v>
      </c>
      <c r="E5634" s="2" t="s">
        <v>24445</v>
      </c>
      <c r="H5634" s="1" t="s">
        <v>24446</v>
      </c>
      <c r="I5634" s="1" t="s">
        <v>3859</v>
      </c>
      <c r="J5634" s="1" t="s">
        <v>3859</v>
      </c>
      <c r="K5634" s="1" t="s">
        <v>656</v>
      </c>
      <c r="L5634" s="1">
        <v>92107.0</v>
      </c>
      <c r="M5634" s="1" t="s">
        <v>430</v>
      </c>
      <c r="N5634" s="1" t="s">
        <v>1107</v>
      </c>
      <c r="U5634" s="1">
        <v>-117.25016</v>
      </c>
      <c r="V5634" s="1">
        <v>32.746189</v>
      </c>
      <c r="X5634" s="1" t="s">
        <v>69</v>
      </c>
      <c r="Y5634" s="1" t="s">
        <v>70</v>
      </c>
      <c r="Z5634" s="1" t="s">
        <v>70</v>
      </c>
      <c r="AA5634" s="1" t="s">
        <v>70</v>
      </c>
      <c r="AB5634" s="1" t="s">
        <v>70</v>
      </c>
      <c r="AC5634" s="1" t="s">
        <v>69</v>
      </c>
      <c r="AD5634" s="1" t="s">
        <v>69</v>
      </c>
      <c r="AE5634" s="1" t="s">
        <v>69</v>
      </c>
      <c r="AF5634" s="1" t="s">
        <v>69</v>
      </c>
      <c r="AG5634" s="1" t="s">
        <v>69</v>
      </c>
      <c r="AH5634" s="1" t="s">
        <v>69</v>
      </c>
      <c r="AI5634" s="1" t="s">
        <v>69</v>
      </c>
      <c r="AJ5634" s="1" t="s">
        <v>69</v>
      </c>
      <c r="AK5634" s="1" t="s">
        <v>69</v>
      </c>
      <c r="AL5634" s="1" t="s">
        <v>69</v>
      </c>
      <c r="AM5634" s="1" t="s">
        <v>69</v>
      </c>
      <c r="AN5634" s="1" t="s">
        <v>69</v>
      </c>
      <c r="AO5634" s="1" t="s">
        <v>69</v>
      </c>
      <c r="AP5634" s="1" t="s">
        <v>70</v>
      </c>
      <c r="AQ5634" s="1" t="s">
        <v>69</v>
      </c>
      <c r="AR5634" s="1" t="s">
        <v>69</v>
      </c>
      <c r="AS5634" s="1" t="s">
        <v>69</v>
      </c>
      <c r="AT5634" s="1" t="s">
        <v>69</v>
      </c>
      <c r="AU5634" s="1" t="s">
        <v>69</v>
      </c>
      <c r="AV5634" s="1" t="s">
        <v>70</v>
      </c>
      <c r="AW5634" s="1" t="s">
        <v>70</v>
      </c>
      <c r="AX5634" s="1" t="s">
        <v>70</v>
      </c>
      <c r="AY5634" s="1" t="s">
        <v>70</v>
      </c>
      <c r="AZ5634" s="1" t="s">
        <v>69</v>
      </c>
      <c r="BA5634" s="1" t="s">
        <v>70</v>
      </c>
      <c r="BB5634" s="1" t="s">
        <v>70</v>
      </c>
      <c r="BC5634" s="1" t="s">
        <v>70</v>
      </c>
      <c r="BD5634" s="1" t="s">
        <v>70</v>
      </c>
      <c r="BE5634" s="1" t="s">
        <v>70</v>
      </c>
      <c r="BF5634" s="1" t="s">
        <v>70</v>
      </c>
      <c r="BG5634" s="3">
        <v>43455.87708333333</v>
      </c>
    </row>
    <row r="5635">
      <c r="A5635" s="1">
        <v>1004025.0</v>
      </c>
      <c r="B5635" s="1" t="s">
        <v>24447</v>
      </c>
      <c r="H5635" s="1" t="s">
        <v>24448</v>
      </c>
      <c r="I5635" s="1" t="s">
        <v>24449</v>
      </c>
      <c r="J5635" s="1" t="s">
        <v>685</v>
      </c>
      <c r="K5635" s="1" t="s">
        <v>311</v>
      </c>
      <c r="L5635" s="1">
        <v>21849.0</v>
      </c>
      <c r="U5635" s="1">
        <v>-75.053101</v>
      </c>
      <c r="V5635" s="1">
        <v>38.447701</v>
      </c>
      <c r="X5635" s="1" t="s">
        <v>70</v>
      </c>
      <c r="Y5635" s="1" t="s">
        <v>70</v>
      </c>
      <c r="Z5635" s="1" t="s">
        <v>70</v>
      </c>
      <c r="AA5635" s="1" t="s">
        <v>70</v>
      </c>
      <c r="AB5635" s="1" t="s">
        <v>70</v>
      </c>
      <c r="AC5635" s="1" t="s">
        <v>80</v>
      </c>
      <c r="BG5635" s="1">
        <v>2011.0</v>
      </c>
    </row>
    <row r="5636">
      <c r="A5636" s="1">
        <v>1006250.0</v>
      </c>
      <c r="B5636" s="1" t="s">
        <v>24450</v>
      </c>
      <c r="C5636" s="2" t="s">
        <v>24451</v>
      </c>
      <c r="D5636" s="2" t="s">
        <v>24452</v>
      </c>
      <c r="H5636" s="1" t="s">
        <v>24453</v>
      </c>
      <c r="I5636" s="1" t="s">
        <v>24454</v>
      </c>
      <c r="J5636" s="1" t="s">
        <v>20101</v>
      </c>
      <c r="K5636" s="1" t="s">
        <v>244</v>
      </c>
      <c r="L5636" s="1">
        <v>8226.0</v>
      </c>
      <c r="M5636" s="1" t="s">
        <v>24455</v>
      </c>
      <c r="N5636" s="1" t="s">
        <v>3768</v>
      </c>
      <c r="U5636" s="1">
        <v>-74.572083</v>
      </c>
      <c r="V5636" s="1">
        <v>39.282143</v>
      </c>
      <c r="X5636" s="1" t="s">
        <v>69</v>
      </c>
      <c r="Y5636" s="1" t="s">
        <v>69</v>
      </c>
      <c r="Z5636" s="1" t="s">
        <v>69</v>
      </c>
      <c r="AA5636" s="1" t="s">
        <v>69</v>
      </c>
      <c r="AB5636" s="1" t="s">
        <v>69</v>
      </c>
      <c r="AC5636" s="1" t="s">
        <v>69</v>
      </c>
      <c r="AD5636" s="1" t="s">
        <v>69</v>
      </c>
      <c r="AE5636" s="1" t="s">
        <v>69</v>
      </c>
      <c r="AF5636" s="1" t="s">
        <v>69</v>
      </c>
      <c r="AG5636" s="1" t="s">
        <v>69</v>
      </c>
      <c r="AH5636" s="1" t="s">
        <v>69</v>
      </c>
      <c r="AI5636" s="1" t="s">
        <v>69</v>
      </c>
      <c r="AJ5636" s="1" t="s">
        <v>69</v>
      </c>
      <c r="AK5636" s="1" t="s">
        <v>69</v>
      </c>
      <c r="AL5636" s="1" t="s">
        <v>69</v>
      </c>
      <c r="AM5636" s="1" t="s">
        <v>69</v>
      </c>
      <c r="AN5636" s="1" t="s">
        <v>70</v>
      </c>
      <c r="AO5636" s="1" t="s">
        <v>70</v>
      </c>
      <c r="AP5636" s="1" t="s">
        <v>70</v>
      </c>
      <c r="AQ5636" s="1" t="s">
        <v>69</v>
      </c>
      <c r="AR5636" s="1" t="s">
        <v>69</v>
      </c>
      <c r="AS5636" s="1" t="s">
        <v>70</v>
      </c>
      <c r="AT5636" s="1" t="s">
        <v>69</v>
      </c>
      <c r="AU5636" s="1" t="s">
        <v>69</v>
      </c>
      <c r="AV5636" s="1" t="s">
        <v>69</v>
      </c>
      <c r="AW5636" s="1" t="s">
        <v>70</v>
      </c>
      <c r="AX5636" s="1" t="s">
        <v>69</v>
      </c>
      <c r="AY5636" s="1" t="s">
        <v>70</v>
      </c>
      <c r="AZ5636" s="1" t="s">
        <v>69</v>
      </c>
      <c r="BA5636" s="1" t="s">
        <v>70</v>
      </c>
      <c r="BB5636" s="1" t="s">
        <v>69</v>
      </c>
      <c r="BC5636" s="1" t="s">
        <v>69</v>
      </c>
      <c r="BD5636" s="1" t="s">
        <v>69</v>
      </c>
      <c r="BE5636" s="1" t="s">
        <v>70</v>
      </c>
      <c r="BF5636" s="1" t="s">
        <v>70</v>
      </c>
      <c r="BG5636" s="3">
        <v>43307.66111111111</v>
      </c>
    </row>
    <row r="5637">
      <c r="A5637" s="1">
        <v>1019200.0</v>
      </c>
      <c r="B5637" s="1" t="s">
        <v>24456</v>
      </c>
      <c r="C5637" s="2" t="s">
        <v>24457</v>
      </c>
      <c r="D5637" s="2" t="s">
        <v>24458</v>
      </c>
      <c r="E5637" s="2" t="s">
        <v>24459</v>
      </c>
      <c r="H5637" s="1" t="s">
        <v>24460</v>
      </c>
      <c r="I5637" s="1" t="s">
        <v>24461</v>
      </c>
      <c r="J5637" s="1" t="s">
        <v>685</v>
      </c>
      <c r="K5637" s="1" t="s">
        <v>311</v>
      </c>
      <c r="L5637" s="1">
        <v>21811.0</v>
      </c>
      <c r="M5637" s="1" t="s">
        <v>430</v>
      </c>
      <c r="N5637" s="1" t="s">
        <v>603</v>
      </c>
      <c r="U5637" s="1">
        <v>-75.160072</v>
      </c>
      <c r="V5637" s="1">
        <v>38.399258</v>
      </c>
      <c r="X5637" s="1" t="s">
        <v>69</v>
      </c>
      <c r="Y5637" s="1" t="s">
        <v>70</v>
      </c>
      <c r="Z5637" s="1" t="s">
        <v>70</v>
      </c>
      <c r="AA5637" s="1" t="s">
        <v>70</v>
      </c>
      <c r="AB5637" s="1" t="s">
        <v>70</v>
      </c>
      <c r="AC5637" s="1" t="s">
        <v>69</v>
      </c>
      <c r="AD5637" s="1" t="s">
        <v>69</v>
      </c>
      <c r="AE5637" s="1" t="s">
        <v>69</v>
      </c>
      <c r="AF5637" s="1" t="s">
        <v>69</v>
      </c>
      <c r="AG5637" s="1" t="s">
        <v>69</v>
      </c>
      <c r="AH5637" s="1" t="s">
        <v>69</v>
      </c>
      <c r="AI5637" s="1" t="s">
        <v>69</v>
      </c>
      <c r="AJ5637" s="1" t="s">
        <v>69</v>
      </c>
      <c r="AK5637" s="1" t="s">
        <v>69</v>
      </c>
      <c r="AL5637" s="1" t="s">
        <v>69</v>
      </c>
      <c r="AM5637" s="1" t="s">
        <v>69</v>
      </c>
      <c r="AN5637" s="1" t="s">
        <v>69</v>
      </c>
      <c r="AO5637" s="1" t="s">
        <v>69</v>
      </c>
      <c r="AP5637" s="1" t="s">
        <v>70</v>
      </c>
      <c r="AQ5637" s="1" t="s">
        <v>69</v>
      </c>
      <c r="AR5637" s="1" t="s">
        <v>69</v>
      </c>
      <c r="AS5637" s="1" t="s">
        <v>69</v>
      </c>
      <c r="AT5637" s="1" t="s">
        <v>69</v>
      </c>
      <c r="AU5637" s="1" t="s">
        <v>69</v>
      </c>
      <c r="AV5637" s="1" t="s">
        <v>69</v>
      </c>
      <c r="AW5637" s="1" t="s">
        <v>69</v>
      </c>
      <c r="AX5637" s="1" t="s">
        <v>69</v>
      </c>
      <c r="AY5637" s="1" t="s">
        <v>69</v>
      </c>
      <c r="AZ5637" s="1" t="s">
        <v>69</v>
      </c>
      <c r="BA5637" s="1" t="s">
        <v>69</v>
      </c>
      <c r="BB5637" s="1" t="s">
        <v>69</v>
      </c>
      <c r="BC5637" s="1" t="s">
        <v>69</v>
      </c>
      <c r="BD5637" s="1" t="s">
        <v>69</v>
      </c>
      <c r="BE5637" s="1" t="s">
        <v>69</v>
      </c>
      <c r="BF5637" s="1" t="s">
        <v>69</v>
      </c>
      <c r="BG5637" s="3">
        <v>43312.45763888889</v>
      </c>
    </row>
    <row r="5638">
      <c r="A5638" s="1">
        <v>1008193.0</v>
      </c>
      <c r="B5638" s="1" t="s">
        <v>24462</v>
      </c>
      <c r="D5638" s="2" t="s">
        <v>24463</v>
      </c>
      <c r="G5638" s="1" t="s">
        <v>24464</v>
      </c>
      <c r="H5638" s="1" t="s">
        <v>24465</v>
      </c>
      <c r="I5638" s="1" t="s">
        <v>24466</v>
      </c>
      <c r="J5638" s="1" t="s">
        <v>465</v>
      </c>
      <c r="K5638" s="1" t="s">
        <v>133</v>
      </c>
      <c r="L5638" s="1">
        <v>98569.0</v>
      </c>
      <c r="M5638" s="1" t="s">
        <v>24467</v>
      </c>
      <c r="N5638" s="1" t="s">
        <v>24468</v>
      </c>
      <c r="U5638" s="1">
        <v>-124.15629</v>
      </c>
      <c r="V5638" s="1">
        <v>46.973698</v>
      </c>
      <c r="X5638" s="1" t="s">
        <v>69</v>
      </c>
      <c r="Y5638" s="1" t="s">
        <v>69</v>
      </c>
      <c r="Z5638" s="1" t="s">
        <v>70</v>
      </c>
      <c r="AA5638" s="1" t="s">
        <v>69</v>
      </c>
      <c r="AB5638" s="1" t="s">
        <v>69</v>
      </c>
      <c r="AC5638" s="1" t="s">
        <v>70</v>
      </c>
      <c r="AD5638" s="1" t="s">
        <v>69</v>
      </c>
      <c r="AE5638" s="1" t="s">
        <v>70</v>
      </c>
      <c r="AF5638" s="1" t="s">
        <v>69</v>
      </c>
      <c r="AG5638" s="1" t="s">
        <v>69</v>
      </c>
      <c r="AH5638" s="1" t="s">
        <v>70</v>
      </c>
      <c r="AI5638" s="1" t="s">
        <v>70</v>
      </c>
      <c r="AJ5638" s="1" t="s">
        <v>69</v>
      </c>
      <c r="AK5638" s="1" t="s">
        <v>69</v>
      </c>
      <c r="AL5638" s="1" t="s">
        <v>69</v>
      </c>
      <c r="AM5638" s="1" t="s">
        <v>70</v>
      </c>
      <c r="AN5638" s="1" t="s">
        <v>70</v>
      </c>
      <c r="AO5638" s="1" t="s">
        <v>70</v>
      </c>
      <c r="AP5638" s="1" t="s">
        <v>70</v>
      </c>
      <c r="AQ5638" s="1" t="s">
        <v>70</v>
      </c>
      <c r="AR5638" s="1" t="s">
        <v>69</v>
      </c>
      <c r="AS5638" s="1" t="s">
        <v>70</v>
      </c>
      <c r="AT5638" s="1" t="s">
        <v>69</v>
      </c>
      <c r="AU5638" s="1" t="s">
        <v>69</v>
      </c>
      <c r="AV5638" s="1" t="s">
        <v>69</v>
      </c>
      <c r="AW5638" s="1" t="s">
        <v>70</v>
      </c>
      <c r="AX5638" s="1" t="s">
        <v>69</v>
      </c>
      <c r="AY5638" s="1" t="s">
        <v>70</v>
      </c>
      <c r="AZ5638" s="1" t="s">
        <v>69</v>
      </c>
      <c r="BA5638" s="1" t="s">
        <v>70</v>
      </c>
      <c r="BB5638" s="1" t="s">
        <v>70</v>
      </c>
      <c r="BC5638" s="1" t="s">
        <v>70</v>
      </c>
      <c r="BD5638" s="1" t="s">
        <v>70</v>
      </c>
      <c r="BE5638" s="1" t="s">
        <v>70</v>
      </c>
      <c r="BF5638" s="1" t="s">
        <v>70</v>
      </c>
      <c r="BG5638" s="3">
        <v>42082.748611111114</v>
      </c>
    </row>
    <row r="5639">
      <c r="A5639" s="1">
        <v>1001895.0</v>
      </c>
      <c r="B5639" s="1" t="s">
        <v>24469</v>
      </c>
      <c r="C5639" s="2" t="s">
        <v>24470</v>
      </c>
      <c r="D5639" s="2" t="s">
        <v>24471</v>
      </c>
      <c r="H5639" s="1" t="s">
        <v>24472</v>
      </c>
      <c r="I5639" s="1" t="s">
        <v>24473</v>
      </c>
      <c r="J5639" s="1" t="s">
        <v>1134</v>
      </c>
      <c r="K5639" s="1" t="s">
        <v>2008</v>
      </c>
      <c r="L5639" s="1">
        <v>39564.0</v>
      </c>
      <c r="M5639" s="1" t="s">
        <v>24474</v>
      </c>
      <c r="N5639" s="1" t="s">
        <v>79</v>
      </c>
      <c r="U5639" s="1">
        <v>-88.8274</v>
      </c>
      <c r="V5639" s="1">
        <v>30.4151</v>
      </c>
      <c r="X5639" s="1" t="s">
        <v>69</v>
      </c>
      <c r="Y5639" s="1" t="s">
        <v>70</v>
      </c>
      <c r="Z5639" s="1" t="s">
        <v>70</v>
      </c>
      <c r="AA5639" s="1" t="s">
        <v>69</v>
      </c>
      <c r="AB5639" s="1" t="s">
        <v>70</v>
      </c>
      <c r="AC5639" s="1" t="s">
        <v>69</v>
      </c>
      <c r="AD5639" s="1" t="s">
        <v>69</v>
      </c>
      <c r="AE5639" s="1" t="s">
        <v>69</v>
      </c>
      <c r="AF5639" s="1" t="s">
        <v>70</v>
      </c>
      <c r="AG5639" s="1" t="s">
        <v>69</v>
      </c>
      <c r="AH5639" s="1" t="s">
        <v>69</v>
      </c>
      <c r="AI5639" s="1" t="s">
        <v>70</v>
      </c>
      <c r="AJ5639" s="1" t="s">
        <v>69</v>
      </c>
      <c r="AK5639" s="1" t="s">
        <v>69</v>
      </c>
      <c r="AL5639" s="1" t="s">
        <v>69</v>
      </c>
      <c r="AM5639" s="1" t="s">
        <v>69</v>
      </c>
      <c r="AN5639" s="1" t="s">
        <v>70</v>
      </c>
      <c r="AO5639" s="1" t="s">
        <v>69</v>
      </c>
      <c r="AP5639" s="1" t="s">
        <v>70</v>
      </c>
      <c r="AQ5639" s="1" t="s">
        <v>69</v>
      </c>
      <c r="AR5639" s="1" t="s">
        <v>69</v>
      </c>
      <c r="AS5639" s="1" t="s">
        <v>69</v>
      </c>
      <c r="AT5639" s="1" t="s">
        <v>69</v>
      </c>
      <c r="AU5639" s="1" t="s">
        <v>69</v>
      </c>
      <c r="AV5639" s="1" t="s">
        <v>69</v>
      </c>
      <c r="AW5639" s="1" t="s">
        <v>70</v>
      </c>
      <c r="AX5639" s="1" t="s">
        <v>69</v>
      </c>
      <c r="AY5639" s="1" t="s">
        <v>70</v>
      </c>
      <c r="AZ5639" s="1" t="s">
        <v>69</v>
      </c>
      <c r="BA5639" s="1" t="s">
        <v>70</v>
      </c>
      <c r="BB5639" s="1" t="s">
        <v>70</v>
      </c>
      <c r="BC5639" s="1" t="s">
        <v>69</v>
      </c>
      <c r="BD5639" s="1" t="s">
        <v>69</v>
      </c>
      <c r="BE5639" s="1" t="s">
        <v>70</v>
      </c>
      <c r="BF5639" s="1" t="s">
        <v>70</v>
      </c>
      <c r="BG5639" s="3">
        <v>42103.39444444444</v>
      </c>
    </row>
    <row r="5640">
      <c r="A5640" s="1">
        <v>1009693.0</v>
      </c>
      <c r="B5640" s="1" t="s">
        <v>24475</v>
      </c>
      <c r="D5640" s="2" t="s">
        <v>24476</v>
      </c>
      <c r="E5640" s="1" t="s">
        <v>624</v>
      </c>
      <c r="F5640" s="1" t="s">
        <v>624</v>
      </c>
      <c r="G5640" s="1" t="s">
        <v>624</v>
      </c>
      <c r="H5640" s="1" t="s">
        <v>24477</v>
      </c>
      <c r="I5640" s="1" t="s">
        <v>24478</v>
      </c>
      <c r="J5640" s="1" t="s">
        <v>3859</v>
      </c>
      <c r="K5640" s="1" t="s">
        <v>656</v>
      </c>
      <c r="M5640" s="1" t="s">
        <v>1081</v>
      </c>
      <c r="N5640" s="1" t="s">
        <v>6287</v>
      </c>
      <c r="U5640" s="1">
        <v>-117.38026</v>
      </c>
      <c r="V5640" s="1">
        <v>33.196762</v>
      </c>
      <c r="W5640" s="1" t="s">
        <v>548</v>
      </c>
      <c r="X5640" s="1" t="s">
        <v>69</v>
      </c>
      <c r="Y5640" s="1" t="s">
        <v>69</v>
      </c>
      <c r="Z5640" s="1" t="s">
        <v>69</v>
      </c>
      <c r="AA5640" s="1" t="s">
        <v>69</v>
      </c>
      <c r="AB5640" s="1" t="s">
        <v>70</v>
      </c>
      <c r="AC5640" s="1" t="s">
        <v>69</v>
      </c>
      <c r="AD5640" s="1" t="s">
        <v>69</v>
      </c>
      <c r="AE5640" s="1" t="s">
        <v>69</v>
      </c>
      <c r="AF5640" s="1" t="s">
        <v>70</v>
      </c>
      <c r="AG5640" s="1" t="s">
        <v>69</v>
      </c>
      <c r="AH5640" s="1" t="s">
        <v>69</v>
      </c>
      <c r="AI5640" s="1" t="s">
        <v>69</v>
      </c>
      <c r="AJ5640" s="1" t="s">
        <v>69</v>
      </c>
      <c r="AK5640" s="1" t="s">
        <v>69</v>
      </c>
      <c r="AL5640" s="1" t="s">
        <v>69</v>
      </c>
      <c r="AM5640" s="1" t="s">
        <v>69</v>
      </c>
      <c r="AN5640" s="1" t="s">
        <v>70</v>
      </c>
      <c r="AO5640" s="1" t="s">
        <v>69</v>
      </c>
      <c r="AP5640" s="1" t="s">
        <v>70</v>
      </c>
      <c r="AQ5640" s="1" t="s">
        <v>69</v>
      </c>
      <c r="AR5640" s="1" t="s">
        <v>69</v>
      </c>
      <c r="AS5640" s="1" t="s">
        <v>70</v>
      </c>
      <c r="AT5640" s="1" t="s">
        <v>70</v>
      </c>
      <c r="AU5640" s="1" t="s">
        <v>69</v>
      </c>
      <c r="AV5640" s="1" t="s">
        <v>69</v>
      </c>
      <c r="AW5640" s="1" t="s">
        <v>70</v>
      </c>
      <c r="AX5640" s="1" t="s">
        <v>69</v>
      </c>
      <c r="AY5640" s="1" t="s">
        <v>69</v>
      </c>
      <c r="AZ5640" s="1" t="s">
        <v>69</v>
      </c>
      <c r="BA5640" s="1" t="s">
        <v>70</v>
      </c>
      <c r="BB5640" s="1" t="s">
        <v>69</v>
      </c>
      <c r="BC5640" s="1" t="s">
        <v>69</v>
      </c>
      <c r="BD5640" s="1" t="s">
        <v>70</v>
      </c>
      <c r="BE5640" s="1" t="s">
        <v>70</v>
      </c>
      <c r="BF5640" s="1" t="s">
        <v>69</v>
      </c>
      <c r="BG5640" s="3">
        <v>41729.941666666666</v>
      </c>
    </row>
    <row r="5641">
      <c r="A5641" s="1">
        <v>1002027.0</v>
      </c>
      <c r="B5641" s="1" t="s">
        <v>24479</v>
      </c>
      <c r="C5641" s="2" t="s">
        <v>24480</v>
      </c>
      <c r="H5641" s="1" t="s">
        <v>24481</v>
      </c>
      <c r="I5641" s="1" t="s">
        <v>18851</v>
      </c>
      <c r="J5641" s="1" t="s">
        <v>425</v>
      </c>
      <c r="K5641" s="1" t="s">
        <v>211</v>
      </c>
      <c r="L5641" s="1">
        <v>33460.0</v>
      </c>
      <c r="M5641" s="1" t="s">
        <v>11946</v>
      </c>
      <c r="N5641" s="1" t="s">
        <v>3781</v>
      </c>
      <c r="U5641" s="1">
        <v>-80.040298</v>
      </c>
      <c r="V5641" s="1">
        <v>26.615299</v>
      </c>
      <c r="W5641" s="1" t="s">
        <v>392</v>
      </c>
      <c r="X5641" s="1" t="s">
        <v>70</v>
      </c>
      <c r="Y5641" s="1" t="s">
        <v>70</v>
      </c>
      <c r="Z5641" s="1" t="s">
        <v>70</v>
      </c>
      <c r="AA5641" s="1" t="s">
        <v>70</v>
      </c>
      <c r="AB5641" s="1" t="s">
        <v>70</v>
      </c>
      <c r="AC5641" s="1" t="s">
        <v>69</v>
      </c>
      <c r="AD5641" s="1" t="s">
        <v>69</v>
      </c>
      <c r="AE5641" s="1" t="s">
        <v>69</v>
      </c>
      <c r="AF5641" s="1" t="s">
        <v>69</v>
      </c>
      <c r="AG5641" s="1" t="s">
        <v>69</v>
      </c>
      <c r="AH5641" s="1" t="s">
        <v>70</v>
      </c>
      <c r="AI5641" s="1" t="s">
        <v>69</v>
      </c>
      <c r="AJ5641" s="1" t="s">
        <v>69</v>
      </c>
      <c r="AK5641" s="1" t="s">
        <v>69</v>
      </c>
      <c r="AL5641" s="1" t="s">
        <v>69</v>
      </c>
      <c r="AM5641" s="1" t="s">
        <v>69</v>
      </c>
      <c r="AN5641" s="1" t="s">
        <v>70</v>
      </c>
      <c r="AO5641" s="1" t="s">
        <v>69</v>
      </c>
      <c r="AP5641" s="1" t="s">
        <v>70</v>
      </c>
      <c r="AQ5641" s="1" t="s">
        <v>69</v>
      </c>
      <c r="AR5641" s="1" t="s">
        <v>69</v>
      </c>
      <c r="AS5641" s="1" t="s">
        <v>70</v>
      </c>
      <c r="AT5641" s="1" t="s">
        <v>69</v>
      </c>
      <c r="AU5641" s="1" t="s">
        <v>69</v>
      </c>
      <c r="AV5641" s="1" t="s">
        <v>70</v>
      </c>
      <c r="AW5641" s="1" t="s">
        <v>70</v>
      </c>
      <c r="AX5641" s="1" t="s">
        <v>70</v>
      </c>
      <c r="AY5641" s="1" t="s">
        <v>70</v>
      </c>
      <c r="AZ5641" s="1" t="s">
        <v>70</v>
      </c>
      <c r="BA5641" s="1" t="s">
        <v>70</v>
      </c>
      <c r="BB5641" s="1" t="s">
        <v>70</v>
      </c>
      <c r="BC5641" s="1" t="s">
        <v>70</v>
      </c>
      <c r="BD5641" s="1" t="s">
        <v>70</v>
      </c>
      <c r="BE5641" s="1" t="s">
        <v>70</v>
      </c>
      <c r="BF5641" s="1" t="s">
        <v>70</v>
      </c>
      <c r="BG5641" s="3">
        <v>40647.24097222222</v>
      </c>
    </row>
    <row r="5642">
      <c r="A5642" s="1">
        <v>1000880.0</v>
      </c>
      <c r="B5642" s="1" t="s">
        <v>24482</v>
      </c>
      <c r="C5642" s="2" t="s">
        <v>24483</v>
      </c>
      <c r="D5642" s="2" t="s">
        <v>24484</v>
      </c>
      <c r="H5642" s="1" t="s">
        <v>24485</v>
      </c>
      <c r="I5642" s="1" t="s">
        <v>24478</v>
      </c>
      <c r="J5642" s="1" t="s">
        <v>3859</v>
      </c>
      <c r="K5642" s="1" t="s">
        <v>656</v>
      </c>
      <c r="L5642" s="1">
        <v>92054.0</v>
      </c>
      <c r="M5642" s="1" t="s">
        <v>8115</v>
      </c>
      <c r="N5642" s="1" t="s">
        <v>15978</v>
      </c>
      <c r="U5642" s="1">
        <v>-117.38107</v>
      </c>
      <c r="V5642" s="1">
        <v>33.196209</v>
      </c>
      <c r="W5642" s="1" t="s">
        <v>548</v>
      </c>
      <c r="X5642" s="1" t="s">
        <v>69</v>
      </c>
      <c r="Y5642" s="1" t="s">
        <v>70</v>
      </c>
      <c r="Z5642" s="1" t="s">
        <v>70</v>
      </c>
      <c r="AA5642" s="1" t="s">
        <v>70</v>
      </c>
      <c r="AB5642" s="1" t="s">
        <v>70</v>
      </c>
      <c r="AC5642" s="1" t="s">
        <v>69</v>
      </c>
      <c r="AD5642" s="1" t="s">
        <v>69</v>
      </c>
      <c r="AE5642" s="1" t="s">
        <v>70</v>
      </c>
      <c r="AF5642" s="1" t="s">
        <v>69</v>
      </c>
      <c r="AG5642" s="1" t="s">
        <v>69</v>
      </c>
      <c r="AH5642" s="1" t="s">
        <v>70</v>
      </c>
      <c r="AI5642" s="1" t="s">
        <v>70</v>
      </c>
      <c r="AJ5642" s="1" t="s">
        <v>70</v>
      </c>
      <c r="AK5642" s="1" t="s">
        <v>69</v>
      </c>
      <c r="AL5642" s="1" t="s">
        <v>69</v>
      </c>
      <c r="AM5642" s="1" t="s">
        <v>70</v>
      </c>
      <c r="AN5642" s="1" t="s">
        <v>70</v>
      </c>
      <c r="AO5642" s="1" t="s">
        <v>70</v>
      </c>
      <c r="AP5642" s="1" t="s">
        <v>70</v>
      </c>
      <c r="AQ5642" s="1" t="s">
        <v>69</v>
      </c>
      <c r="AR5642" s="1" t="s">
        <v>69</v>
      </c>
      <c r="AS5642" s="1" t="s">
        <v>70</v>
      </c>
      <c r="AT5642" s="1" t="s">
        <v>69</v>
      </c>
      <c r="AU5642" s="1" t="s">
        <v>69</v>
      </c>
      <c r="AV5642" s="1" t="s">
        <v>70</v>
      </c>
      <c r="AW5642" s="1" t="s">
        <v>70</v>
      </c>
      <c r="AX5642" s="1" t="s">
        <v>70</v>
      </c>
      <c r="AY5642" s="1" t="s">
        <v>70</v>
      </c>
      <c r="AZ5642" s="1" t="s">
        <v>69</v>
      </c>
      <c r="BA5642" s="1" t="s">
        <v>70</v>
      </c>
      <c r="BB5642" s="1" t="s">
        <v>70</v>
      </c>
      <c r="BC5642" s="1" t="s">
        <v>70</v>
      </c>
      <c r="BD5642" s="1" t="s">
        <v>70</v>
      </c>
      <c r="BE5642" s="1" t="s">
        <v>70</v>
      </c>
      <c r="BF5642" s="1" t="s">
        <v>70</v>
      </c>
      <c r="BG5642" s="3">
        <v>41716.67638888889</v>
      </c>
    </row>
    <row r="5643">
      <c r="A5643" s="1">
        <v>1003804.0</v>
      </c>
      <c r="B5643" s="1" t="s">
        <v>24486</v>
      </c>
      <c r="H5643" s="1" t="s">
        <v>14061</v>
      </c>
      <c r="I5643" s="1" t="s">
        <v>15817</v>
      </c>
      <c r="J5643" s="1" t="s">
        <v>1637</v>
      </c>
      <c r="K5643" s="1" t="s">
        <v>561</v>
      </c>
      <c r="L5643" s="1">
        <v>31036.0</v>
      </c>
      <c r="M5643" s="1" t="s">
        <v>24487</v>
      </c>
      <c r="N5643" s="1" t="s">
        <v>24488</v>
      </c>
      <c r="U5643" s="1">
        <v>-83.475288</v>
      </c>
      <c r="V5643" s="1">
        <v>32.280895</v>
      </c>
      <c r="W5643" s="1" t="s">
        <v>99</v>
      </c>
      <c r="X5643" s="1" t="s">
        <v>70</v>
      </c>
      <c r="Y5643" s="1" t="s">
        <v>69</v>
      </c>
      <c r="Z5643" s="1" t="s">
        <v>70</v>
      </c>
      <c r="AA5643" s="1" t="s">
        <v>70</v>
      </c>
      <c r="AB5643" s="1" t="s">
        <v>70</v>
      </c>
      <c r="AC5643" s="1" t="s">
        <v>69</v>
      </c>
      <c r="AD5643" s="1" t="s">
        <v>69</v>
      </c>
      <c r="AE5643" s="1" t="s">
        <v>70</v>
      </c>
      <c r="AF5643" s="1" t="s">
        <v>69</v>
      </c>
      <c r="AG5643" s="1" t="s">
        <v>70</v>
      </c>
      <c r="AH5643" s="1" t="s">
        <v>70</v>
      </c>
      <c r="AI5643" s="1" t="s">
        <v>69</v>
      </c>
      <c r="AJ5643" s="1" t="s">
        <v>69</v>
      </c>
      <c r="AK5643" s="1" t="s">
        <v>69</v>
      </c>
      <c r="AL5643" s="1" t="s">
        <v>69</v>
      </c>
      <c r="AM5643" s="1" t="s">
        <v>69</v>
      </c>
      <c r="AN5643" s="1" t="s">
        <v>70</v>
      </c>
      <c r="AO5643" s="1" t="s">
        <v>69</v>
      </c>
      <c r="AP5643" s="1" t="s">
        <v>70</v>
      </c>
      <c r="AQ5643" s="1" t="s">
        <v>69</v>
      </c>
      <c r="AR5643" s="1" t="s">
        <v>70</v>
      </c>
      <c r="AS5643" s="1" t="s">
        <v>70</v>
      </c>
      <c r="AT5643" s="1" t="s">
        <v>69</v>
      </c>
      <c r="AU5643" s="1" t="s">
        <v>69</v>
      </c>
      <c r="AV5643" s="1" t="s">
        <v>70</v>
      </c>
      <c r="AW5643" s="1" t="s">
        <v>70</v>
      </c>
      <c r="AX5643" s="1" t="s">
        <v>70</v>
      </c>
      <c r="AY5643" s="1" t="s">
        <v>70</v>
      </c>
      <c r="AZ5643" s="1" t="s">
        <v>70</v>
      </c>
      <c r="BA5643" s="1" t="s">
        <v>70</v>
      </c>
      <c r="BB5643" s="1" t="s">
        <v>70</v>
      </c>
      <c r="BC5643" s="1" t="s">
        <v>70</v>
      </c>
      <c r="BD5643" s="1" t="s">
        <v>70</v>
      </c>
      <c r="BE5643" s="1" t="s">
        <v>70</v>
      </c>
      <c r="BF5643" s="1" t="s">
        <v>70</v>
      </c>
      <c r="BG5643" s="3">
        <v>40926.64444444444</v>
      </c>
    </row>
    <row r="5644">
      <c r="A5644" s="1">
        <v>1008012.0</v>
      </c>
      <c r="B5644" s="1" t="s">
        <v>24489</v>
      </c>
      <c r="C5644" s="2" t="s">
        <v>24490</v>
      </c>
      <c r="D5644" s="2" t="s">
        <v>24491</v>
      </c>
      <c r="H5644" s="1" t="s">
        <v>24492</v>
      </c>
      <c r="I5644" s="1" t="s">
        <v>24493</v>
      </c>
      <c r="J5644" s="1" t="s">
        <v>24494</v>
      </c>
      <c r="K5644" s="1" t="s">
        <v>561</v>
      </c>
      <c r="L5644" s="1">
        <v>30677.0</v>
      </c>
      <c r="M5644" s="1" t="s">
        <v>9172</v>
      </c>
      <c r="N5644" s="1" t="s">
        <v>603</v>
      </c>
      <c r="U5644" s="1">
        <v>-83.409775</v>
      </c>
      <c r="V5644" s="1">
        <v>33.863503</v>
      </c>
      <c r="W5644" s="1" t="s">
        <v>392</v>
      </c>
      <c r="X5644" s="1" t="s">
        <v>69</v>
      </c>
      <c r="Y5644" s="1" t="s">
        <v>70</v>
      </c>
      <c r="Z5644" s="1" t="s">
        <v>70</v>
      </c>
      <c r="AA5644" s="1" t="s">
        <v>70</v>
      </c>
      <c r="AB5644" s="1" t="s">
        <v>70</v>
      </c>
      <c r="AC5644" s="1" t="s">
        <v>69</v>
      </c>
      <c r="AD5644" s="1" t="s">
        <v>69</v>
      </c>
      <c r="AE5644" s="1" t="s">
        <v>69</v>
      </c>
      <c r="AF5644" s="1" t="s">
        <v>69</v>
      </c>
      <c r="AG5644" s="1" t="s">
        <v>69</v>
      </c>
      <c r="AH5644" s="1" t="s">
        <v>69</v>
      </c>
      <c r="AI5644" s="1" t="s">
        <v>70</v>
      </c>
      <c r="AJ5644" s="1" t="s">
        <v>69</v>
      </c>
      <c r="AK5644" s="1" t="s">
        <v>69</v>
      </c>
      <c r="AL5644" s="1" t="s">
        <v>69</v>
      </c>
      <c r="AM5644" s="1" t="s">
        <v>69</v>
      </c>
      <c r="AN5644" s="1" t="s">
        <v>70</v>
      </c>
      <c r="AO5644" s="1" t="s">
        <v>69</v>
      </c>
      <c r="AP5644" s="1" t="s">
        <v>70</v>
      </c>
      <c r="AQ5644" s="1" t="s">
        <v>69</v>
      </c>
      <c r="AR5644" s="1" t="s">
        <v>69</v>
      </c>
      <c r="AS5644" s="1" t="s">
        <v>69</v>
      </c>
      <c r="AT5644" s="1" t="s">
        <v>70</v>
      </c>
      <c r="AU5644" s="1" t="s">
        <v>70</v>
      </c>
      <c r="AV5644" s="1" t="s">
        <v>69</v>
      </c>
      <c r="AW5644" s="1" t="s">
        <v>70</v>
      </c>
      <c r="AX5644" s="1" t="s">
        <v>70</v>
      </c>
      <c r="AY5644" s="1" t="s">
        <v>70</v>
      </c>
      <c r="AZ5644" s="1" t="s">
        <v>69</v>
      </c>
      <c r="BA5644" s="1" t="s">
        <v>70</v>
      </c>
      <c r="BB5644" s="1" t="s">
        <v>70</v>
      </c>
      <c r="BC5644" s="1" t="s">
        <v>69</v>
      </c>
      <c r="BD5644" s="1" t="s">
        <v>69</v>
      </c>
      <c r="BE5644" s="1" t="s">
        <v>70</v>
      </c>
      <c r="BF5644" s="1" t="s">
        <v>70</v>
      </c>
      <c r="BG5644" s="3">
        <v>41716.55972222222</v>
      </c>
    </row>
    <row r="5645">
      <c r="A5645" s="1">
        <v>1009655.0</v>
      </c>
      <c r="B5645" s="1" t="s">
        <v>24495</v>
      </c>
      <c r="C5645" s="2" t="s">
        <v>24490</v>
      </c>
      <c r="D5645" s="2" t="s">
        <v>24491</v>
      </c>
      <c r="H5645" s="1" t="s">
        <v>24496</v>
      </c>
      <c r="I5645" s="1" t="s">
        <v>24493</v>
      </c>
      <c r="J5645" s="1" t="s">
        <v>24494</v>
      </c>
      <c r="K5645" s="1" t="s">
        <v>561</v>
      </c>
      <c r="L5645" s="1">
        <v>30677.0</v>
      </c>
      <c r="M5645" s="1" t="s">
        <v>9938</v>
      </c>
      <c r="N5645" s="1" t="s">
        <v>406</v>
      </c>
      <c r="U5645" s="1">
        <v>-83.408394</v>
      </c>
      <c r="V5645" s="1">
        <v>33.862476</v>
      </c>
      <c r="W5645" s="1" t="s">
        <v>174</v>
      </c>
      <c r="X5645" s="1" t="s">
        <v>69</v>
      </c>
      <c r="Y5645" s="1" t="s">
        <v>70</v>
      </c>
      <c r="Z5645" s="1" t="s">
        <v>70</v>
      </c>
      <c r="AA5645" s="1" t="s">
        <v>70</v>
      </c>
      <c r="AB5645" s="1" t="s">
        <v>70</v>
      </c>
      <c r="AC5645" s="1" t="s">
        <v>80</v>
      </c>
      <c r="AD5645" s="1" t="s">
        <v>69</v>
      </c>
      <c r="AE5645" s="1" t="s">
        <v>69</v>
      </c>
      <c r="AF5645" s="1" t="s">
        <v>69</v>
      </c>
      <c r="AG5645" s="1" t="s">
        <v>69</v>
      </c>
      <c r="AH5645" s="1" t="s">
        <v>69</v>
      </c>
      <c r="AI5645" s="1" t="s">
        <v>70</v>
      </c>
      <c r="AJ5645" s="1" t="s">
        <v>69</v>
      </c>
      <c r="AK5645" s="1" t="s">
        <v>69</v>
      </c>
      <c r="AL5645" s="1" t="s">
        <v>69</v>
      </c>
      <c r="AM5645" s="1" t="s">
        <v>69</v>
      </c>
      <c r="AN5645" s="1" t="s">
        <v>70</v>
      </c>
      <c r="AO5645" s="1" t="s">
        <v>69</v>
      </c>
      <c r="AP5645" s="1" t="s">
        <v>70</v>
      </c>
      <c r="AQ5645" s="1" t="s">
        <v>70</v>
      </c>
      <c r="AR5645" s="1" t="s">
        <v>69</v>
      </c>
      <c r="AS5645" s="1" t="s">
        <v>69</v>
      </c>
      <c r="AT5645" s="1" t="s">
        <v>70</v>
      </c>
      <c r="AU5645" s="1" t="s">
        <v>69</v>
      </c>
      <c r="AV5645" s="1" t="s">
        <v>69</v>
      </c>
      <c r="AW5645" s="1" t="s">
        <v>70</v>
      </c>
      <c r="AX5645" s="1" t="s">
        <v>70</v>
      </c>
      <c r="AY5645" s="1" t="s">
        <v>70</v>
      </c>
      <c r="AZ5645" s="1" t="s">
        <v>69</v>
      </c>
      <c r="BA5645" s="1" t="s">
        <v>70</v>
      </c>
      <c r="BB5645" s="1" t="s">
        <v>70</v>
      </c>
      <c r="BC5645" s="1" t="s">
        <v>69</v>
      </c>
      <c r="BD5645" s="1" t="s">
        <v>70</v>
      </c>
      <c r="BE5645" s="1" t="s">
        <v>70</v>
      </c>
      <c r="BF5645" s="1" t="s">
        <v>70</v>
      </c>
      <c r="BG5645" s="3">
        <v>41716.57430555556</v>
      </c>
    </row>
    <row r="5646">
      <c r="A5646" s="1">
        <v>1002825.0</v>
      </c>
      <c r="B5646" s="1" t="s">
        <v>24497</v>
      </c>
      <c r="C5646" s="2" t="s">
        <v>24498</v>
      </c>
      <c r="H5646" s="1" t="s">
        <v>24499</v>
      </c>
      <c r="I5646" s="1" t="s">
        <v>24500</v>
      </c>
      <c r="J5646" s="1" t="s">
        <v>4482</v>
      </c>
      <c r="K5646" s="1" t="s">
        <v>451</v>
      </c>
      <c r="L5646" s="1">
        <v>53066.0</v>
      </c>
      <c r="N5646" s="1" t="s">
        <v>2917</v>
      </c>
      <c r="U5646" s="1">
        <v>-88.497124</v>
      </c>
      <c r="V5646" s="1">
        <v>43.110207</v>
      </c>
      <c r="W5646" s="1" t="s">
        <v>118</v>
      </c>
      <c r="X5646" s="1" t="s">
        <v>70</v>
      </c>
      <c r="Y5646" s="1" t="s">
        <v>70</v>
      </c>
      <c r="Z5646" s="1" t="s">
        <v>70</v>
      </c>
      <c r="AA5646" s="1" t="s">
        <v>70</v>
      </c>
      <c r="AB5646" s="1" t="s">
        <v>70</v>
      </c>
      <c r="AC5646" s="1" t="s">
        <v>80</v>
      </c>
      <c r="AD5646" s="1" t="s">
        <v>69</v>
      </c>
      <c r="AE5646" s="1" t="s">
        <v>69</v>
      </c>
      <c r="AF5646" s="1" t="s">
        <v>69</v>
      </c>
      <c r="AG5646" s="1" t="s">
        <v>69</v>
      </c>
      <c r="AH5646" s="1" t="s">
        <v>69</v>
      </c>
      <c r="AI5646" s="1" t="s">
        <v>70</v>
      </c>
      <c r="AJ5646" s="1" t="s">
        <v>69</v>
      </c>
      <c r="AK5646" s="1" t="s">
        <v>69</v>
      </c>
      <c r="AL5646" s="1" t="s">
        <v>69</v>
      </c>
      <c r="AM5646" s="1" t="s">
        <v>69</v>
      </c>
      <c r="AN5646" s="1" t="s">
        <v>69</v>
      </c>
      <c r="AO5646" s="1" t="s">
        <v>69</v>
      </c>
      <c r="AP5646" s="1" t="s">
        <v>70</v>
      </c>
      <c r="AQ5646" s="1" t="s">
        <v>70</v>
      </c>
      <c r="AR5646" s="1" t="s">
        <v>69</v>
      </c>
      <c r="AS5646" s="1" t="s">
        <v>69</v>
      </c>
      <c r="AT5646" s="1" t="s">
        <v>69</v>
      </c>
      <c r="AU5646" s="1" t="s">
        <v>69</v>
      </c>
      <c r="AV5646" s="1" t="s">
        <v>70</v>
      </c>
      <c r="AW5646" s="1" t="s">
        <v>70</v>
      </c>
      <c r="AX5646" s="1" t="s">
        <v>70</v>
      </c>
      <c r="AY5646" s="1" t="s">
        <v>70</v>
      </c>
      <c r="AZ5646" s="1" t="s">
        <v>69</v>
      </c>
      <c r="BA5646" s="1" t="s">
        <v>70</v>
      </c>
      <c r="BB5646" s="1" t="s">
        <v>70</v>
      </c>
      <c r="BC5646" s="1" t="s">
        <v>70</v>
      </c>
      <c r="BD5646" s="1" t="s">
        <v>70</v>
      </c>
      <c r="BE5646" s="1" t="s">
        <v>70</v>
      </c>
      <c r="BF5646" s="1" t="s">
        <v>70</v>
      </c>
      <c r="BG5646" s="3">
        <v>41443.57777777778</v>
      </c>
    </row>
    <row r="5647">
      <c r="A5647" s="1">
        <v>1001792.0</v>
      </c>
      <c r="B5647" s="1" t="s">
        <v>24501</v>
      </c>
      <c r="H5647" s="1" t="s">
        <v>24502</v>
      </c>
      <c r="I5647" s="1" t="s">
        <v>24503</v>
      </c>
      <c r="J5647" s="1" t="s">
        <v>3658</v>
      </c>
      <c r="K5647" s="1" t="s">
        <v>389</v>
      </c>
      <c r="L5647" s="1">
        <v>50662.0</v>
      </c>
      <c r="U5647" s="1">
        <v>-91.908203</v>
      </c>
      <c r="V5647" s="1">
        <v>42.6833</v>
      </c>
      <c r="X5647" s="1" t="s">
        <v>70</v>
      </c>
      <c r="Y5647" s="1" t="s">
        <v>70</v>
      </c>
      <c r="Z5647" s="1" t="s">
        <v>70</v>
      </c>
      <c r="AA5647" s="1" t="s">
        <v>70</v>
      </c>
      <c r="AB5647" s="1" t="s">
        <v>70</v>
      </c>
      <c r="AC5647" s="1" t="s">
        <v>80</v>
      </c>
      <c r="BG5647" s="1">
        <v>2009.0</v>
      </c>
    </row>
    <row r="5648">
      <c r="A5648" s="1">
        <v>1004926.0</v>
      </c>
      <c r="B5648" s="1" t="s">
        <v>24504</v>
      </c>
      <c r="H5648" s="1" t="s">
        <v>24505</v>
      </c>
      <c r="I5648" s="1" t="s">
        <v>24506</v>
      </c>
      <c r="J5648" s="1" t="s">
        <v>24507</v>
      </c>
      <c r="K5648" s="1" t="s">
        <v>196</v>
      </c>
      <c r="L5648" s="1">
        <v>69153.0</v>
      </c>
      <c r="M5648" s="1" t="s">
        <v>14534</v>
      </c>
      <c r="N5648" s="1" t="s">
        <v>205</v>
      </c>
      <c r="U5648" s="1">
        <v>-101.71823</v>
      </c>
      <c r="V5648" s="1">
        <v>41.126705</v>
      </c>
      <c r="W5648" s="1" t="s">
        <v>99</v>
      </c>
      <c r="X5648" s="1" t="s">
        <v>70</v>
      </c>
      <c r="Y5648" s="1" t="s">
        <v>70</v>
      </c>
      <c r="Z5648" s="1" t="s">
        <v>70</v>
      </c>
      <c r="AA5648" s="1" t="s">
        <v>69</v>
      </c>
      <c r="AB5648" s="1" t="s">
        <v>70</v>
      </c>
      <c r="AC5648" s="1" t="s">
        <v>80</v>
      </c>
      <c r="AD5648" s="1" t="s">
        <v>69</v>
      </c>
      <c r="AE5648" s="1" t="s">
        <v>69</v>
      </c>
      <c r="AF5648" s="1" t="s">
        <v>69</v>
      </c>
      <c r="AG5648" s="1" t="s">
        <v>69</v>
      </c>
      <c r="AH5648" s="1" t="s">
        <v>69</v>
      </c>
      <c r="AI5648" s="1" t="s">
        <v>70</v>
      </c>
      <c r="AJ5648" s="1" t="s">
        <v>69</v>
      </c>
      <c r="AK5648" s="1" t="s">
        <v>69</v>
      </c>
      <c r="AL5648" s="1" t="s">
        <v>69</v>
      </c>
      <c r="AM5648" s="1" t="s">
        <v>69</v>
      </c>
      <c r="AN5648" s="1" t="s">
        <v>70</v>
      </c>
      <c r="AO5648" s="1" t="s">
        <v>70</v>
      </c>
      <c r="AP5648" s="1" t="s">
        <v>70</v>
      </c>
      <c r="AQ5648" s="1" t="s">
        <v>70</v>
      </c>
      <c r="AR5648" s="1" t="s">
        <v>70</v>
      </c>
      <c r="AS5648" s="1" t="s">
        <v>69</v>
      </c>
      <c r="AT5648" s="1" t="s">
        <v>69</v>
      </c>
      <c r="AU5648" s="1" t="s">
        <v>69</v>
      </c>
      <c r="AV5648" s="1" t="s">
        <v>70</v>
      </c>
      <c r="AW5648" s="1" t="s">
        <v>70</v>
      </c>
      <c r="AX5648" s="1" t="s">
        <v>70</v>
      </c>
      <c r="AY5648" s="1" t="s">
        <v>70</v>
      </c>
      <c r="AZ5648" s="1" t="s">
        <v>69</v>
      </c>
      <c r="BA5648" s="1" t="s">
        <v>70</v>
      </c>
      <c r="BB5648" s="1" t="s">
        <v>70</v>
      </c>
      <c r="BC5648" s="1" t="s">
        <v>70</v>
      </c>
      <c r="BD5648" s="1" t="s">
        <v>70</v>
      </c>
      <c r="BE5648" s="1" t="s">
        <v>70</v>
      </c>
      <c r="BF5648" s="1" t="s">
        <v>70</v>
      </c>
      <c r="BG5648" s="3">
        <v>41442.72708333333</v>
      </c>
    </row>
    <row r="5649">
      <c r="A5649" s="1">
        <v>1012024.0</v>
      </c>
      <c r="B5649" s="1" t="s">
        <v>24508</v>
      </c>
      <c r="C5649" s="2" t="s">
        <v>24509</v>
      </c>
      <c r="D5649" s="2" t="s">
        <v>24510</v>
      </c>
      <c r="E5649" s="2" t="s">
        <v>24511</v>
      </c>
      <c r="G5649" s="1" t="s">
        <v>2707</v>
      </c>
      <c r="H5649" s="1" t="s">
        <v>24512</v>
      </c>
      <c r="I5649" s="1" t="s">
        <v>123</v>
      </c>
      <c r="J5649" s="1" t="s">
        <v>5617</v>
      </c>
      <c r="K5649" s="1" t="s">
        <v>670</v>
      </c>
      <c r="L5649" s="1">
        <v>28411.0</v>
      </c>
      <c r="M5649" s="1" t="s">
        <v>24513</v>
      </c>
      <c r="N5649" s="1" t="s">
        <v>3768</v>
      </c>
      <c r="U5649" s="1">
        <v>-77.824821</v>
      </c>
      <c r="V5649" s="1">
        <v>34.271431</v>
      </c>
      <c r="X5649" s="1" t="s">
        <v>69</v>
      </c>
      <c r="Y5649" s="1" t="s">
        <v>70</v>
      </c>
      <c r="Z5649" s="1" t="s">
        <v>70</v>
      </c>
      <c r="AA5649" s="1" t="s">
        <v>70</v>
      </c>
      <c r="AB5649" s="1" t="s">
        <v>70</v>
      </c>
      <c r="AC5649" s="1" t="s">
        <v>69</v>
      </c>
      <c r="AD5649" s="1" t="s">
        <v>69</v>
      </c>
      <c r="AE5649" s="1" t="s">
        <v>69</v>
      </c>
      <c r="AF5649" s="1" t="s">
        <v>69</v>
      </c>
      <c r="AG5649" s="1" t="s">
        <v>69</v>
      </c>
      <c r="AH5649" s="1" t="s">
        <v>69</v>
      </c>
      <c r="AI5649" s="1" t="s">
        <v>69</v>
      </c>
      <c r="AJ5649" s="1" t="s">
        <v>69</v>
      </c>
      <c r="AK5649" s="1" t="s">
        <v>69</v>
      </c>
      <c r="AL5649" s="1" t="s">
        <v>69</v>
      </c>
      <c r="AM5649" s="1" t="s">
        <v>69</v>
      </c>
      <c r="AN5649" s="1" t="s">
        <v>70</v>
      </c>
      <c r="AO5649" s="1" t="s">
        <v>69</v>
      </c>
      <c r="AP5649" s="1" t="s">
        <v>70</v>
      </c>
      <c r="AQ5649" s="1" t="s">
        <v>70</v>
      </c>
      <c r="AR5649" s="1" t="s">
        <v>69</v>
      </c>
      <c r="AS5649" s="1" t="s">
        <v>69</v>
      </c>
      <c r="AT5649" s="1" t="s">
        <v>70</v>
      </c>
      <c r="AU5649" s="1" t="s">
        <v>69</v>
      </c>
      <c r="AV5649" s="1" t="s">
        <v>69</v>
      </c>
      <c r="AW5649" s="1" t="s">
        <v>69</v>
      </c>
      <c r="AX5649" s="1" t="s">
        <v>69</v>
      </c>
      <c r="AY5649" s="1" t="s">
        <v>70</v>
      </c>
      <c r="AZ5649" s="1" t="s">
        <v>69</v>
      </c>
      <c r="BA5649" s="1" t="s">
        <v>70</v>
      </c>
      <c r="BB5649" s="1" t="s">
        <v>70</v>
      </c>
      <c r="BC5649" s="1" t="s">
        <v>70</v>
      </c>
      <c r="BD5649" s="1" t="s">
        <v>70</v>
      </c>
      <c r="BE5649" s="1" t="s">
        <v>70</v>
      </c>
      <c r="BF5649" s="1" t="s">
        <v>70</v>
      </c>
      <c r="BG5649" s="3">
        <v>42547.89166666667</v>
      </c>
    </row>
    <row r="5650">
      <c r="A5650" s="1">
        <v>1007775.0</v>
      </c>
      <c r="B5650" s="1" t="s">
        <v>24514</v>
      </c>
      <c r="C5650" s="2" t="s">
        <v>24515</v>
      </c>
      <c r="D5650" s="2" t="s">
        <v>24516</v>
      </c>
      <c r="H5650" s="1" t="s">
        <v>24517</v>
      </c>
      <c r="I5650" s="1" t="s">
        <v>3657</v>
      </c>
      <c r="J5650" s="1" t="s">
        <v>24518</v>
      </c>
      <c r="K5650" s="1" t="s">
        <v>561</v>
      </c>
      <c r="L5650" s="1">
        <v>30648.0</v>
      </c>
      <c r="M5650" s="1" t="s">
        <v>706</v>
      </c>
      <c r="N5650" s="1" t="s">
        <v>1469</v>
      </c>
      <c r="U5650" s="1">
        <v>-83.111168</v>
      </c>
      <c r="V5650" s="1">
        <v>33.869022</v>
      </c>
      <c r="X5650" s="1" t="s">
        <v>69</v>
      </c>
      <c r="Y5650" s="1" t="s">
        <v>70</v>
      </c>
      <c r="Z5650" s="1" t="s">
        <v>70</v>
      </c>
      <c r="AA5650" s="1" t="s">
        <v>70</v>
      </c>
      <c r="AB5650" s="1" t="s">
        <v>69</v>
      </c>
      <c r="AC5650" s="1" t="s">
        <v>69</v>
      </c>
      <c r="AD5650" s="1" t="s">
        <v>69</v>
      </c>
      <c r="AE5650" s="1" t="s">
        <v>70</v>
      </c>
      <c r="AF5650" s="1" t="s">
        <v>69</v>
      </c>
      <c r="AG5650" s="1" t="s">
        <v>69</v>
      </c>
      <c r="AH5650" s="1" t="s">
        <v>69</v>
      </c>
      <c r="AI5650" s="1" t="s">
        <v>70</v>
      </c>
      <c r="AJ5650" s="1" t="s">
        <v>69</v>
      </c>
      <c r="AK5650" s="1" t="s">
        <v>69</v>
      </c>
      <c r="AL5650" s="1" t="s">
        <v>69</v>
      </c>
      <c r="AM5650" s="1" t="s">
        <v>69</v>
      </c>
      <c r="AN5650" s="1" t="s">
        <v>70</v>
      </c>
      <c r="AO5650" s="1" t="s">
        <v>69</v>
      </c>
      <c r="AP5650" s="1" t="s">
        <v>70</v>
      </c>
      <c r="AQ5650" s="1" t="s">
        <v>69</v>
      </c>
      <c r="AR5650" s="1" t="s">
        <v>69</v>
      </c>
      <c r="AS5650" s="1" t="s">
        <v>69</v>
      </c>
      <c r="AT5650" s="1" t="s">
        <v>70</v>
      </c>
      <c r="AU5650" s="1" t="s">
        <v>69</v>
      </c>
      <c r="AV5650" s="1" t="s">
        <v>69</v>
      </c>
      <c r="AW5650" s="1" t="s">
        <v>70</v>
      </c>
      <c r="AX5650" s="1" t="s">
        <v>70</v>
      </c>
      <c r="AY5650" s="1" t="s">
        <v>70</v>
      </c>
      <c r="AZ5650" s="1" t="s">
        <v>69</v>
      </c>
      <c r="BA5650" s="1" t="s">
        <v>69</v>
      </c>
      <c r="BB5650" s="1" t="s">
        <v>70</v>
      </c>
      <c r="BC5650" s="1" t="s">
        <v>70</v>
      </c>
      <c r="BD5650" s="1" t="s">
        <v>70</v>
      </c>
      <c r="BE5650" s="1" t="s">
        <v>70</v>
      </c>
      <c r="BF5650" s="1" t="s">
        <v>70</v>
      </c>
      <c r="BG5650" s="3">
        <v>42212.70277777778</v>
      </c>
    </row>
    <row r="5651">
      <c r="A5651" s="1">
        <v>1018142.0</v>
      </c>
      <c r="B5651" s="1" t="s">
        <v>24519</v>
      </c>
      <c r="C5651" s="2" t="s">
        <v>24520</v>
      </c>
      <c r="D5651" s="1" t="s">
        <v>24521</v>
      </c>
      <c r="H5651" s="1" t="s">
        <v>24522</v>
      </c>
      <c r="I5651" s="1" t="s">
        <v>2370</v>
      </c>
      <c r="J5651" s="1" t="s">
        <v>2378</v>
      </c>
      <c r="K5651" s="1" t="s">
        <v>520</v>
      </c>
      <c r="L5651" s="1">
        <v>4401.0</v>
      </c>
      <c r="N5651" s="1" t="s">
        <v>68</v>
      </c>
      <c r="O5651" s="1" t="s">
        <v>24523</v>
      </c>
      <c r="P5651" s="1" t="s">
        <v>8722</v>
      </c>
      <c r="U5651" s="1">
        <v>-68.81469</v>
      </c>
      <c r="V5651" s="1">
        <v>44.82872</v>
      </c>
      <c r="X5651" s="1" t="s">
        <v>69</v>
      </c>
      <c r="Y5651" s="1" t="s">
        <v>69</v>
      </c>
      <c r="Z5651" s="1" t="s">
        <v>70</v>
      </c>
      <c r="AA5651" s="1" t="s">
        <v>70</v>
      </c>
      <c r="AB5651" s="1" t="s">
        <v>69</v>
      </c>
      <c r="AC5651" s="1" t="s">
        <v>70</v>
      </c>
      <c r="AD5651" s="1" t="s">
        <v>69</v>
      </c>
      <c r="AE5651" s="1" t="s">
        <v>69</v>
      </c>
      <c r="AF5651" s="1" t="s">
        <v>69</v>
      </c>
      <c r="AG5651" s="1" t="s">
        <v>69</v>
      </c>
      <c r="AH5651" s="1" t="s">
        <v>69</v>
      </c>
      <c r="AI5651" s="1" t="s">
        <v>70</v>
      </c>
      <c r="AJ5651" s="1" t="s">
        <v>69</v>
      </c>
      <c r="AK5651" s="1" t="s">
        <v>69</v>
      </c>
      <c r="AL5651" s="1" t="s">
        <v>69</v>
      </c>
      <c r="AM5651" s="1" t="s">
        <v>69</v>
      </c>
      <c r="AN5651" s="1" t="s">
        <v>69</v>
      </c>
      <c r="AO5651" s="1" t="s">
        <v>69</v>
      </c>
      <c r="AP5651" s="1" t="s">
        <v>70</v>
      </c>
      <c r="AQ5651" s="1" t="s">
        <v>70</v>
      </c>
      <c r="AR5651" s="1" t="s">
        <v>69</v>
      </c>
      <c r="AS5651" s="1" t="s">
        <v>69</v>
      </c>
      <c r="AT5651" s="1" t="s">
        <v>69</v>
      </c>
      <c r="AU5651" s="1" t="s">
        <v>69</v>
      </c>
      <c r="AV5651" s="1" t="s">
        <v>70</v>
      </c>
      <c r="AW5651" s="1" t="s">
        <v>70</v>
      </c>
      <c r="AX5651" s="1" t="s">
        <v>69</v>
      </c>
      <c r="AY5651" s="1" t="s">
        <v>70</v>
      </c>
      <c r="AZ5651" s="1" t="s">
        <v>69</v>
      </c>
      <c r="BA5651" s="1" t="s">
        <v>70</v>
      </c>
      <c r="BB5651" s="1" t="s">
        <v>69</v>
      </c>
      <c r="BC5651" s="1" t="s">
        <v>70</v>
      </c>
      <c r="BD5651" s="1" t="s">
        <v>70</v>
      </c>
      <c r="BE5651" s="1" t="s">
        <v>70</v>
      </c>
      <c r="BF5651" s="1" t="s">
        <v>70</v>
      </c>
      <c r="BG5651" s="3">
        <v>42906.5625</v>
      </c>
    </row>
    <row r="5652">
      <c r="A5652" s="1">
        <v>1012773.0</v>
      </c>
      <c r="B5652" s="1" t="s">
        <v>24524</v>
      </c>
      <c r="C5652" s="2" t="s">
        <v>24525</v>
      </c>
      <c r="D5652" s="2" t="s">
        <v>24526</v>
      </c>
      <c r="H5652" s="1" t="s">
        <v>24527</v>
      </c>
      <c r="I5652" s="1" t="s">
        <v>2874</v>
      </c>
      <c r="J5652" s="1" t="s">
        <v>2452</v>
      </c>
      <c r="K5652" s="1" t="s">
        <v>77</v>
      </c>
      <c r="L5652" s="1">
        <v>43906.0</v>
      </c>
      <c r="M5652" s="1" t="s">
        <v>1687</v>
      </c>
      <c r="N5652" s="1" t="s">
        <v>1154</v>
      </c>
      <c r="O5652" s="1" t="s">
        <v>792</v>
      </c>
      <c r="P5652" s="1" t="s">
        <v>1154</v>
      </c>
      <c r="U5652" s="1">
        <v>-80.742233</v>
      </c>
      <c r="V5652" s="1">
        <v>40.013748</v>
      </c>
      <c r="X5652" s="1" t="s">
        <v>69</v>
      </c>
      <c r="Y5652" s="1" t="s">
        <v>69</v>
      </c>
      <c r="Z5652" s="1" t="s">
        <v>70</v>
      </c>
      <c r="AA5652" s="1" t="s">
        <v>70</v>
      </c>
      <c r="AB5652" s="1" t="s">
        <v>69</v>
      </c>
      <c r="AC5652" s="1" t="s">
        <v>69</v>
      </c>
      <c r="AD5652" s="1" t="s">
        <v>69</v>
      </c>
      <c r="AE5652" s="1" t="s">
        <v>70</v>
      </c>
      <c r="AF5652" s="1" t="s">
        <v>69</v>
      </c>
      <c r="AG5652" s="1" t="s">
        <v>69</v>
      </c>
      <c r="AH5652" s="1" t="s">
        <v>69</v>
      </c>
      <c r="AI5652" s="1" t="s">
        <v>70</v>
      </c>
      <c r="AJ5652" s="1" t="s">
        <v>69</v>
      </c>
      <c r="AK5652" s="1" t="s">
        <v>69</v>
      </c>
      <c r="AL5652" s="1" t="s">
        <v>69</v>
      </c>
      <c r="AM5652" s="1" t="s">
        <v>69</v>
      </c>
      <c r="AN5652" s="1" t="s">
        <v>69</v>
      </c>
      <c r="AO5652" s="1" t="s">
        <v>69</v>
      </c>
      <c r="AP5652" s="1" t="s">
        <v>70</v>
      </c>
      <c r="AQ5652" s="1" t="s">
        <v>70</v>
      </c>
      <c r="AR5652" s="1" t="s">
        <v>69</v>
      </c>
      <c r="AS5652" s="1" t="s">
        <v>69</v>
      </c>
      <c r="AT5652" s="1" t="s">
        <v>69</v>
      </c>
      <c r="AU5652" s="1" t="s">
        <v>69</v>
      </c>
      <c r="AV5652" s="1" t="s">
        <v>69</v>
      </c>
      <c r="AW5652" s="1" t="s">
        <v>70</v>
      </c>
      <c r="AX5652" s="1" t="s">
        <v>69</v>
      </c>
      <c r="AY5652" s="1" t="s">
        <v>70</v>
      </c>
      <c r="AZ5652" s="1" t="s">
        <v>69</v>
      </c>
      <c r="BA5652" s="1" t="s">
        <v>70</v>
      </c>
      <c r="BB5652" s="1" t="s">
        <v>70</v>
      </c>
      <c r="BC5652" s="1" t="s">
        <v>69</v>
      </c>
      <c r="BD5652" s="1" t="s">
        <v>70</v>
      </c>
      <c r="BE5652" s="1" t="s">
        <v>70</v>
      </c>
      <c r="BF5652" s="1" t="s">
        <v>70</v>
      </c>
      <c r="BG5652" s="3">
        <v>42591.56597222222</v>
      </c>
    </row>
    <row r="5653">
      <c r="A5653" s="1">
        <v>1011906.0</v>
      </c>
      <c r="B5653" s="1" t="s">
        <v>24528</v>
      </c>
      <c r="C5653" s="2" t="s">
        <v>24529</v>
      </c>
      <c r="D5653" s="2" t="s">
        <v>24530</v>
      </c>
      <c r="H5653" s="1" t="s">
        <v>3124</v>
      </c>
      <c r="I5653" s="1" t="s">
        <v>24531</v>
      </c>
      <c r="J5653" s="1" t="s">
        <v>2452</v>
      </c>
      <c r="K5653" s="1" t="s">
        <v>77</v>
      </c>
      <c r="L5653" s="1">
        <v>43950.0</v>
      </c>
      <c r="M5653" s="1" t="s">
        <v>24532</v>
      </c>
      <c r="N5653" s="1" t="s">
        <v>671</v>
      </c>
      <c r="U5653" s="1">
        <v>-80.86673</v>
      </c>
      <c r="V5653" s="1">
        <v>40.070919</v>
      </c>
      <c r="X5653" s="1" t="s">
        <v>69</v>
      </c>
      <c r="Y5653" s="1" t="s">
        <v>69</v>
      </c>
      <c r="Z5653" s="1" t="s">
        <v>70</v>
      </c>
      <c r="AA5653" s="1" t="s">
        <v>70</v>
      </c>
      <c r="AB5653" s="1" t="s">
        <v>69</v>
      </c>
      <c r="AC5653" s="1" t="s">
        <v>80</v>
      </c>
      <c r="AD5653" s="1" t="s">
        <v>69</v>
      </c>
      <c r="AE5653" s="1" t="s">
        <v>70</v>
      </c>
      <c r="AF5653" s="1" t="s">
        <v>69</v>
      </c>
      <c r="AG5653" s="1" t="s">
        <v>70</v>
      </c>
      <c r="AH5653" s="1" t="s">
        <v>69</v>
      </c>
      <c r="AI5653" s="1" t="s">
        <v>70</v>
      </c>
      <c r="AJ5653" s="1" t="s">
        <v>69</v>
      </c>
      <c r="AK5653" s="1" t="s">
        <v>69</v>
      </c>
      <c r="AL5653" s="1" t="s">
        <v>69</v>
      </c>
      <c r="AM5653" s="1" t="s">
        <v>70</v>
      </c>
      <c r="AN5653" s="1" t="s">
        <v>70</v>
      </c>
      <c r="AO5653" s="1" t="s">
        <v>69</v>
      </c>
      <c r="AP5653" s="1" t="s">
        <v>70</v>
      </c>
      <c r="AQ5653" s="1" t="s">
        <v>70</v>
      </c>
      <c r="AR5653" s="1" t="s">
        <v>69</v>
      </c>
      <c r="AS5653" s="1" t="s">
        <v>69</v>
      </c>
      <c r="AT5653" s="1" t="s">
        <v>70</v>
      </c>
      <c r="AU5653" s="1" t="s">
        <v>69</v>
      </c>
      <c r="AV5653" s="1" t="s">
        <v>70</v>
      </c>
      <c r="AW5653" s="1" t="s">
        <v>70</v>
      </c>
      <c r="AX5653" s="1" t="s">
        <v>69</v>
      </c>
      <c r="AY5653" s="1" t="s">
        <v>70</v>
      </c>
      <c r="AZ5653" s="1" t="s">
        <v>69</v>
      </c>
      <c r="BA5653" s="1" t="s">
        <v>70</v>
      </c>
      <c r="BB5653" s="1" t="s">
        <v>70</v>
      </c>
      <c r="BC5653" s="1" t="s">
        <v>70</v>
      </c>
      <c r="BD5653" s="1" t="s">
        <v>70</v>
      </c>
      <c r="BE5653" s="1" t="s">
        <v>70</v>
      </c>
      <c r="BF5653" s="1" t="s">
        <v>70</v>
      </c>
      <c r="BG5653" s="3">
        <v>42488.60763888889</v>
      </c>
    </row>
    <row r="5654">
      <c r="A5654" s="1">
        <v>1000554.0</v>
      </c>
      <c r="B5654" s="1" t="s">
        <v>24533</v>
      </c>
      <c r="H5654" s="1" t="s">
        <v>24534</v>
      </c>
      <c r="I5654" s="1" t="s">
        <v>15714</v>
      </c>
      <c r="J5654" s="1" t="s">
        <v>5015</v>
      </c>
      <c r="K5654" s="1" t="s">
        <v>77</v>
      </c>
      <c r="L5654" s="1">
        <v>45150.0</v>
      </c>
      <c r="M5654" s="1" t="s">
        <v>24535</v>
      </c>
      <c r="N5654" s="1" t="s">
        <v>24536</v>
      </c>
      <c r="U5654" s="1">
        <v>-84.275528</v>
      </c>
      <c r="V5654" s="1">
        <v>39.173809</v>
      </c>
      <c r="W5654" s="1" t="s">
        <v>99</v>
      </c>
      <c r="X5654" s="1" t="s">
        <v>69</v>
      </c>
      <c r="Y5654" s="1" t="s">
        <v>69</v>
      </c>
      <c r="Z5654" s="1" t="s">
        <v>70</v>
      </c>
      <c r="AA5654" s="1" t="s">
        <v>70</v>
      </c>
      <c r="AB5654" s="1" t="s">
        <v>70</v>
      </c>
      <c r="AC5654" s="1" t="s">
        <v>70</v>
      </c>
      <c r="AD5654" s="1" t="s">
        <v>70</v>
      </c>
      <c r="AE5654" s="1" t="s">
        <v>70</v>
      </c>
      <c r="AF5654" s="1" t="s">
        <v>70</v>
      </c>
      <c r="AG5654" s="1" t="s">
        <v>69</v>
      </c>
      <c r="AH5654" s="1" t="s">
        <v>69</v>
      </c>
      <c r="AI5654" s="1" t="s">
        <v>70</v>
      </c>
      <c r="AJ5654" s="1" t="s">
        <v>69</v>
      </c>
      <c r="AK5654" s="1" t="s">
        <v>69</v>
      </c>
      <c r="AL5654" s="1" t="s">
        <v>69</v>
      </c>
      <c r="AM5654" s="1" t="s">
        <v>69</v>
      </c>
      <c r="AN5654" s="1" t="s">
        <v>70</v>
      </c>
      <c r="AO5654" s="1" t="s">
        <v>70</v>
      </c>
      <c r="AP5654" s="1" t="s">
        <v>70</v>
      </c>
      <c r="AQ5654" s="1" t="s">
        <v>70</v>
      </c>
      <c r="AR5654" s="1" t="s">
        <v>70</v>
      </c>
      <c r="AS5654" s="1" t="s">
        <v>70</v>
      </c>
      <c r="AT5654" s="1" t="s">
        <v>70</v>
      </c>
      <c r="AU5654" s="1" t="s">
        <v>69</v>
      </c>
      <c r="AV5654" s="1" t="s">
        <v>70</v>
      </c>
      <c r="AW5654" s="1" t="s">
        <v>70</v>
      </c>
      <c r="AX5654" s="1" t="s">
        <v>70</v>
      </c>
      <c r="AY5654" s="1" t="s">
        <v>70</v>
      </c>
      <c r="AZ5654" s="1" t="s">
        <v>69</v>
      </c>
      <c r="BA5654" s="1" t="s">
        <v>70</v>
      </c>
      <c r="BB5654" s="1" t="s">
        <v>70</v>
      </c>
      <c r="BC5654" s="1" t="s">
        <v>70</v>
      </c>
      <c r="BD5654" s="1" t="s">
        <v>70</v>
      </c>
      <c r="BE5654" s="1" t="s">
        <v>70</v>
      </c>
      <c r="BF5654" s="1" t="s">
        <v>70</v>
      </c>
      <c r="BG5654" s="3">
        <v>41712.29652777778</v>
      </c>
    </row>
    <row r="5655">
      <c r="A5655" s="1">
        <v>1009615.0</v>
      </c>
      <c r="B5655" s="1" t="s">
        <v>24537</v>
      </c>
      <c r="C5655" s="2" t="s">
        <v>24538</v>
      </c>
      <c r="H5655" s="1" t="s">
        <v>24539</v>
      </c>
      <c r="I5655" s="1" t="s">
        <v>1315</v>
      </c>
      <c r="J5655" s="1" t="s">
        <v>5015</v>
      </c>
      <c r="K5655" s="1" t="s">
        <v>77</v>
      </c>
      <c r="M5655" s="1" t="s">
        <v>11209</v>
      </c>
      <c r="N5655" s="1" t="s">
        <v>24540</v>
      </c>
      <c r="U5655" s="1">
        <v>-84.30632</v>
      </c>
      <c r="V5655" s="1">
        <v>39.111469</v>
      </c>
      <c r="W5655" s="1" t="s">
        <v>99</v>
      </c>
      <c r="X5655" s="1" t="s">
        <v>70</v>
      </c>
      <c r="Y5655" s="1" t="s">
        <v>69</v>
      </c>
      <c r="Z5655" s="1" t="s">
        <v>70</v>
      </c>
      <c r="AA5655" s="1" t="s">
        <v>70</v>
      </c>
      <c r="AB5655" s="1" t="s">
        <v>70</v>
      </c>
      <c r="AC5655" s="1" t="s">
        <v>70</v>
      </c>
      <c r="AD5655" s="1" t="s">
        <v>70</v>
      </c>
      <c r="AE5655" s="1" t="s">
        <v>70</v>
      </c>
      <c r="AF5655" s="1" t="s">
        <v>70</v>
      </c>
      <c r="AG5655" s="1" t="s">
        <v>70</v>
      </c>
      <c r="AH5655" s="1" t="s">
        <v>70</v>
      </c>
      <c r="AI5655" s="1" t="s">
        <v>70</v>
      </c>
      <c r="AJ5655" s="1" t="s">
        <v>69</v>
      </c>
      <c r="AK5655" s="1" t="s">
        <v>69</v>
      </c>
      <c r="AL5655" s="1" t="s">
        <v>70</v>
      </c>
      <c r="AM5655" s="1" t="s">
        <v>70</v>
      </c>
      <c r="AN5655" s="1" t="s">
        <v>70</v>
      </c>
      <c r="AO5655" s="1" t="s">
        <v>70</v>
      </c>
      <c r="AP5655" s="1" t="s">
        <v>70</v>
      </c>
      <c r="AQ5655" s="1" t="s">
        <v>70</v>
      </c>
      <c r="AR5655" s="1" t="s">
        <v>70</v>
      </c>
      <c r="AS5655" s="1" t="s">
        <v>70</v>
      </c>
      <c r="AT5655" s="1" t="s">
        <v>70</v>
      </c>
      <c r="AU5655" s="1" t="s">
        <v>70</v>
      </c>
      <c r="AV5655" s="1" t="s">
        <v>70</v>
      </c>
      <c r="AW5655" s="1" t="s">
        <v>69</v>
      </c>
      <c r="AX5655" s="1" t="s">
        <v>70</v>
      </c>
      <c r="AY5655" s="1" t="s">
        <v>70</v>
      </c>
      <c r="AZ5655" s="1" t="s">
        <v>69</v>
      </c>
      <c r="BA5655" s="1" t="s">
        <v>70</v>
      </c>
      <c r="BB5655" s="1" t="s">
        <v>70</v>
      </c>
      <c r="BC5655" s="1" t="s">
        <v>70</v>
      </c>
      <c r="BD5655" s="1" t="s">
        <v>70</v>
      </c>
      <c r="BE5655" s="1" t="s">
        <v>70</v>
      </c>
      <c r="BF5655" s="1" t="s">
        <v>70</v>
      </c>
      <c r="BG5655" s="3">
        <v>41712.30347222222</v>
      </c>
    </row>
    <row r="5656">
      <c r="A5656" s="1">
        <v>1008043.0</v>
      </c>
      <c r="B5656" s="1" t="s">
        <v>24541</v>
      </c>
      <c r="H5656" s="1" t="s">
        <v>24542</v>
      </c>
      <c r="I5656" s="1" t="s">
        <v>24543</v>
      </c>
      <c r="J5656" s="1" t="s">
        <v>3658</v>
      </c>
      <c r="K5656" s="1" t="s">
        <v>188</v>
      </c>
      <c r="L5656" s="1">
        <v>15470.0</v>
      </c>
      <c r="U5656" s="1">
        <v>-79.499733</v>
      </c>
      <c r="V5656" s="1">
        <v>39.851116</v>
      </c>
      <c r="W5656" s="1" t="s">
        <v>118</v>
      </c>
      <c r="X5656" s="1" t="s">
        <v>70</v>
      </c>
      <c r="Y5656" s="1" t="s">
        <v>69</v>
      </c>
      <c r="Z5656" s="1" t="s">
        <v>70</v>
      </c>
      <c r="AA5656" s="1" t="s">
        <v>70</v>
      </c>
      <c r="AB5656" s="1" t="s">
        <v>70</v>
      </c>
      <c r="AC5656" s="1" t="s">
        <v>80</v>
      </c>
      <c r="AD5656" s="1" t="s">
        <v>69</v>
      </c>
      <c r="AE5656" s="1" t="s">
        <v>70</v>
      </c>
      <c r="AF5656" s="1" t="s">
        <v>69</v>
      </c>
      <c r="AG5656" s="1" t="s">
        <v>69</v>
      </c>
      <c r="AH5656" s="1" t="s">
        <v>69</v>
      </c>
      <c r="AI5656" s="1" t="s">
        <v>70</v>
      </c>
      <c r="AJ5656" s="1" t="s">
        <v>70</v>
      </c>
      <c r="AK5656" s="1" t="s">
        <v>69</v>
      </c>
      <c r="AL5656" s="1" t="s">
        <v>69</v>
      </c>
      <c r="AM5656" s="1" t="s">
        <v>69</v>
      </c>
      <c r="AN5656" s="1" t="s">
        <v>69</v>
      </c>
      <c r="AO5656" s="1" t="s">
        <v>70</v>
      </c>
      <c r="AP5656" s="1" t="s">
        <v>70</v>
      </c>
      <c r="AQ5656" s="1" t="s">
        <v>69</v>
      </c>
      <c r="AR5656" s="1" t="s">
        <v>70</v>
      </c>
      <c r="AS5656" s="1" t="s">
        <v>70</v>
      </c>
      <c r="AT5656" s="1" t="s">
        <v>69</v>
      </c>
      <c r="AU5656" s="1" t="s">
        <v>70</v>
      </c>
      <c r="AV5656" s="1" t="s">
        <v>70</v>
      </c>
      <c r="AW5656" s="1" t="s">
        <v>70</v>
      </c>
      <c r="AX5656" s="1" t="s">
        <v>70</v>
      </c>
      <c r="AY5656" s="1" t="s">
        <v>70</v>
      </c>
      <c r="AZ5656" s="1" t="s">
        <v>70</v>
      </c>
      <c r="BA5656" s="1" t="s">
        <v>70</v>
      </c>
      <c r="BB5656" s="1" t="s">
        <v>70</v>
      </c>
      <c r="BC5656" s="1" t="s">
        <v>70</v>
      </c>
      <c r="BD5656" s="1" t="s">
        <v>70</v>
      </c>
      <c r="BE5656" s="1" t="s">
        <v>70</v>
      </c>
      <c r="BF5656" s="1" t="s">
        <v>70</v>
      </c>
      <c r="BG5656" s="3">
        <v>41365.70277777778</v>
      </c>
    </row>
    <row r="5657">
      <c r="A5657" s="1">
        <v>1001271.0</v>
      </c>
      <c r="B5657" s="1" t="s">
        <v>24544</v>
      </c>
      <c r="C5657" s="2" t="s">
        <v>24545</v>
      </c>
      <c r="D5657" s="2" t="s">
        <v>24546</v>
      </c>
      <c r="E5657" s="2" t="s">
        <v>24547</v>
      </c>
      <c r="H5657" s="1" t="s">
        <v>24548</v>
      </c>
      <c r="I5657" s="1" t="s">
        <v>146</v>
      </c>
      <c r="J5657" s="1" t="s">
        <v>147</v>
      </c>
      <c r="K5657" s="1" t="s">
        <v>148</v>
      </c>
      <c r="L5657" s="1">
        <v>97239.0</v>
      </c>
      <c r="M5657" s="1" t="s">
        <v>24549</v>
      </c>
      <c r="N5657" s="1" t="s">
        <v>1376</v>
      </c>
      <c r="U5657" s="1">
        <v>-122.68771</v>
      </c>
      <c r="V5657" s="1">
        <v>45.499866</v>
      </c>
      <c r="X5657" s="1" t="s">
        <v>69</v>
      </c>
      <c r="Y5657" s="1" t="s">
        <v>69</v>
      </c>
      <c r="Z5657" s="1" t="s">
        <v>69</v>
      </c>
      <c r="AA5657" s="1" t="s">
        <v>69</v>
      </c>
      <c r="AB5657" s="1" t="s">
        <v>69</v>
      </c>
      <c r="AC5657" s="1" t="s">
        <v>70</v>
      </c>
      <c r="AD5657" s="1" t="s">
        <v>69</v>
      </c>
      <c r="AE5657" s="1" t="s">
        <v>70</v>
      </c>
      <c r="AF5657" s="1" t="s">
        <v>69</v>
      </c>
      <c r="AG5657" s="1" t="s">
        <v>69</v>
      </c>
      <c r="AH5657" s="1" t="s">
        <v>69</v>
      </c>
      <c r="AI5657" s="1" t="s">
        <v>69</v>
      </c>
      <c r="AJ5657" s="1" t="s">
        <v>69</v>
      </c>
      <c r="AK5657" s="1" t="s">
        <v>69</v>
      </c>
      <c r="AL5657" s="1" t="s">
        <v>69</v>
      </c>
      <c r="AM5657" s="1" t="s">
        <v>69</v>
      </c>
      <c r="AN5657" s="1" t="s">
        <v>70</v>
      </c>
      <c r="AO5657" s="1" t="s">
        <v>69</v>
      </c>
      <c r="AP5657" s="1" t="s">
        <v>70</v>
      </c>
      <c r="AQ5657" s="1" t="s">
        <v>69</v>
      </c>
      <c r="AR5657" s="1" t="s">
        <v>69</v>
      </c>
      <c r="AS5657" s="1" t="s">
        <v>69</v>
      </c>
      <c r="AT5657" s="1" t="s">
        <v>69</v>
      </c>
      <c r="AU5657" s="1" t="s">
        <v>69</v>
      </c>
      <c r="AV5657" s="1" t="s">
        <v>69</v>
      </c>
      <c r="AW5657" s="1" t="s">
        <v>70</v>
      </c>
      <c r="AX5657" s="1" t="s">
        <v>69</v>
      </c>
      <c r="AY5657" s="1" t="s">
        <v>70</v>
      </c>
      <c r="AZ5657" s="1" t="s">
        <v>69</v>
      </c>
      <c r="BA5657" s="1" t="s">
        <v>70</v>
      </c>
      <c r="BB5657" s="1" t="s">
        <v>69</v>
      </c>
      <c r="BC5657" s="1" t="s">
        <v>70</v>
      </c>
      <c r="BD5657" s="1" t="s">
        <v>70</v>
      </c>
      <c r="BE5657" s="1" t="s">
        <v>70</v>
      </c>
      <c r="BF5657" s="1" t="s">
        <v>70</v>
      </c>
      <c r="BG5657" s="3">
        <v>43460.55</v>
      </c>
    </row>
    <row r="5658">
      <c r="A5658" s="1">
        <v>1003669.0</v>
      </c>
      <c r="B5658" s="1" t="s">
        <v>24550</v>
      </c>
      <c r="C5658" s="2" t="s">
        <v>24551</v>
      </c>
      <c r="D5658" s="2" t="s">
        <v>24552</v>
      </c>
      <c r="H5658" s="1" t="s">
        <v>24553</v>
      </c>
      <c r="I5658" s="1" t="s">
        <v>24554</v>
      </c>
      <c r="J5658" s="1" t="s">
        <v>5142</v>
      </c>
      <c r="K5658" s="1" t="s">
        <v>656</v>
      </c>
      <c r="L5658" s="1">
        <v>93023.0</v>
      </c>
      <c r="M5658" s="1" t="s">
        <v>1081</v>
      </c>
      <c r="N5658" s="1" t="s">
        <v>256</v>
      </c>
      <c r="U5658" s="1">
        <v>-119.244</v>
      </c>
      <c r="V5658" s="1">
        <v>34.448898</v>
      </c>
      <c r="W5658" s="1" t="s">
        <v>99</v>
      </c>
      <c r="X5658" s="1" t="s">
        <v>69</v>
      </c>
      <c r="Y5658" s="1" t="s">
        <v>69</v>
      </c>
      <c r="Z5658" s="1" t="s">
        <v>70</v>
      </c>
      <c r="AA5658" s="1" t="s">
        <v>69</v>
      </c>
      <c r="AB5658" s="1" t="s">
        <v>69</v>
      </c>
      <c r="AC5658" s="1" t="s">
        <v>69</v>
      </c>
      <c r="AD5658" s="1" t="s">
        <v>69</v>
      </c>
      <c r="AE5658" s="1" t="s">
        <v>69</v>
      </c>
      <c r="AF5658" s="1" t="s">
        <v>69</v>
      </c>
      <c r="AG5658" s="1" t="s">
        <v>69</v>
      </c>
      <c r="AH5658" s="1" t="s">
        <v>69</v>
      </c>
      <c r="AI5658" s="1" t="s">
        <v>70</v>
      </c>
      <c r="AJ5658" s="1" t="s">
        <v>69</v>
      </c>
      <c r="AK5658" s="1" t="s">
        <v>69</v>
      </c>
      <c r="AL5658" s="1" t="s">
        <v>69</v>
      </c>
      <c r="AM5658" s="1" t="s">
        <v>69</v>
      </c>
      <c r="AN5658" s="1" t="s">
        <v>70</v>
      </c>
      <c r="AO5658" s="1" t="s">
        <v>69</v>
      </c>
      <c r="AP5658" s="1" t="s">
        <v>70</v>
      </c>
      <c r="AQ5658" s="1" t="s">
        <v>69</v>
      </c>
      <c r="AR5658" s="1" t="s">
        <v>69</v>
      </c>
      <c r="AS5658" s="1" t="s">
        <v>69</v>
      </c>
      <c r="AT5658" s="1" t="s">
        <v>69</v>
      </c>
      <c r="AU5658" s="1" t="s">
        <v>69</v>
      </c>
      <c r="AV5658" s="1" t="s">
        <v>70</v>
      </c>
      <c r="AW5658" s="1" t="s">
        <v>69</v>
      </c>
      <c r="AX5658" s="1" t="s">
        <v>69</v>
      </c>
      <c r="AY5658" s="1" t="s">
        <v>69</v>
      </c>
      <c r="AZ5658" s="1" t="s">
        <v>69</v>
      </c>
      <c r="BA5658" s="1" t="s">
        <v>69</v>
      </c>
      <c r="BB5658" s="1" t="s">
        <v>69</v>
      </c>
      <c r="BC5658" s="1" t="s">
        <v>70</v>
      </c>
      <c r="BD5658" s="1" t="s">
        <v>70</v>
      </c>
      <c r="BE5658" s="1" t="s">
        <v>70</v>
      </c>
      <c r="BF5658" s="1" t="s">
        <v>69</v>
      </c>
      <c r="BG5658" s="3">
        <v>41730.48125</v>
      </c>
    </row>
    <row r="5659">
      <c r="A5659" s="1">
        <v>1001372.0</v>
      </c>
      <c r="B5659" s="1" t="s">
        <v>24555</v>
      </c>
      <c r="H5659" s="1" t="s">
        <v>24556</v>
      </c>
      <c r="I5659" s="1" t="s">
        <v>13087</v>
      </c>
      <c r="J5659" s="1" t="s">
        <v>737</v>
      </c>
      <c r="K5659" s="1" t="s">
        <v>211</v>
      </c>
      <c r="L5659" s="1">
        <v>32547.0</v>
      </c>
      <c r="U5659" s="1">
        <v>-86.618698</v>
      </c>
      <c r="V5659" s="1">
        <v>30.465401</v>
      </c>
      <c r="X5659" s="1" t="s">
        <v>70</v>
      </c>
      <c r="Y5659" s="1" t="s">
        <v>70</v>
      </c>
      <c r="Z5659" s="1" t="s">
        <v>70</v>
      </c>
      <c r="AA5659" s="1" t="s">
        <v>70</v>
      </c>
      <c r="AB5659" s="1" t="s">
        <v>70</v>
      </c>
      <c r="AC5659" s="1" t="s">
        <v>80</v>
      </c>
      <c r="BG5659" s="6">
        <v>40287.48888888889</v>
      </c>
    </row>
    <row r="5660">
      <c r="A5660" s="1">
        <v>1018582.0</v>
      </c>
      <c r="B5660" s="1" t="s">
        <v>24557</v>
      </c>
      <c r="C5660" s="2" t="s">
        <v>24558</v>
      </c>
      <c r="D5660" s="2" t="s">
        <v>24559</v>
      </c>
      <c r="H5660" s="1" t="s">
        <v>24560</v>
      </c>
      <c r="I5660" s="1" t="s">
        <v>24561</v>
      </c>
      <c r="J5660" s="1" t="s">
        <v>24561</v>
      </c>
      <c r="K5660" s="1" t="s">
        <v>133</v>
      </c>
      <c r="L5660" s="1">
        <v>98840.0</v>
      </c>
      <c r="M5660" s="1" t="s">
        <v>1294</v>
      </c>
      <c r="N5660" s="1" t="s">
        <v>79</v>
      </c>
      <c r="U5660" s="1">
        <v>-119.5713</v>
      </c>
      <c r="V5660" s="1">
        <v>48.371864</v>
      </c>
      <c r="X5660" s="1" t="s">
        <v>69</v>
      </c>
      <c r="Y5660" s="1" t="s">
        <v>69</v>
      </c>
      <c r="Z5660" s="1" t="s">
        <v>70</v>
      </c>
      <c r="AA5660" s="1" t="s">
        <v>69</v>
      </c>
      <c r="AB5660" s="1" t="s">
        <v>69</v>
      </c>
      <c r="AC5660" s="1" t="s">
        <v>69</v>
      </c>
      <c r="AD5660" s="1" t="s">
        <v>69</v>
      </c>
      <c r="AE5660" s="1" t="s">
        <v>69</v>
      </c>
      <c r="AF5660" s="1" t="s">
        <v>69</v>
      </c>
      <c r="AG5660" s="1" t="s">
        <v>69</v>
      </c>
      <c r="AH5660" s="1" t="s">
        <v>69</v>
      </c>
      <c r="AI5660" s="1" t="s">
        <v>70</v>
      </c>
      <c r="AJ5660" s="1" t="s">
        <v>70</v>
      </c>
      <c r="AK5660" s="1" t="s">
        <v>69</v>
      </c>
      <c r="AL5660" s="1" t="s">
        <v>69</v>
      </c>
      <c r="AM5660" s="1" t="s">
        <v>70</v>
      </c>
      <c r="AN5660" s="1" t="s">
        <v>70</v>
      </c>
      <c r="AO5660" s="1" t="s">
        <v>70</v>
      </c>
      <c r="AP5660" s="1" t="s">
        <v>70</v>
      </c>
      <c r="AQ5660" s="1" t="s">
        <v>69</v>
      </c>
      <c r="AR5660" s="1" t="s">
        <v>69</v>
      </c>
      <c r="AS5660" s="1" t="s">
        <v>70</v>
      </c>
      <c r="AT5660" s="1" t="s">
        <v>69</v>
      </c>
      <c r="AU5660" s="1" t="s">
        <v>70</v>
      </c>
      <c r="AV5660" s="1" t="s">
        <v>69</v>
      </c>
      <c r="AW5660" s="1" t="s">
        <v>70</v>
      </c>
      <c r="AX5660" s="1" t="s">
        <v>70</v>
      </c>
      <c r="AY5660" s="1" t="s">
        <v>70</v>
      </c>
      <c r="AZ5660" s="1" t="s">
        <v>69</v>
      </c>
      <c r="BA5660" s="1" t="s">
        <v>70</v>
      </c>
      <c r="BB5660" s="1" t="s">
        <v>69</v>
      </c>
      <c r="BC5660" s="1" t="s">
        <v>70</v>
      </c>
      <c r="BD5660" s="1" t="s">
        <v>70</v>
      </c>
      <c r="BE5660" s="1" t="s">
        <v>70</v>
      </c>
      <c r="BF5660" s="1" t="s">
        <v>70</v>
      </c>
      <c r="BG5660" s="3">
        <v>42922.55138888889</v>
      </c>
    </row>
    <row r="5661">
      <c r="A5661" s="1">
        <v>1018581.0</v>
      </c>
      <c r="B5661" s="1" t="s">
        <v>24562</v>
      </c>
      <c r="C5661" s="2" t="s">
        <v>24558</v>
      </c>
      <c r="D5661" s="2" t="s">
        <v>24559</v>
      </c>
      <c r="H5661" s="1" t="s">
        <v>24563</v>
      </c>
      <c r="I5661" s="1" t="s">
        <v>24564</v>
      </c>
      <c r="J5661" s="1" t="s">
        <v>24561</v>
      </c>
      <c r="K5661" s="1" t="s">
        <v>133</v>
      </c>
      <c r="L5661" s="1">
        <v>98841.0</v>
      </c>
      <c r="M5661" s="1" t="s">
        <v>24565</v>
      </c>
      <c r="N5661" s="1" t="s">
        <v>109</v>
      </c>
      <c r="U5661" s="1">
        <v>-119.53041</v>
      </c>
      <c r="V5661" s="1">
        <v>48.410618</v>
      </c>
      <c r="X5661" s="1" t="s">
        <v>69</v>
      </c>
      <c r="Y5661" s="1" t="s">
        <v>69</v>
      </c>
      <c r="Z5661" s="1" t="s">
        <v>70</v>
      </c>
      <c r="AA5661" s="1" t="s">
        <v>69</v>
      </c>
      <c r="AB5661" s="1" t="s">
        <v>69</v>
      </c>
      <c r="AC5661" s="1" t="s">
        <v>69</v>
      </c>
      <c r="AD5661" s="1" t="s">
        <v>69</v>
      </c>
      <c r="AE5661" s="1" t="s">
        <v>69</v>
      </c>
      <c r="AF5661" s="1" t="s">
        <v>69</v>
      </c>
      <c r="AG5661" s="1" t="s">
        <v>70</v>
      </c>
      <c r="AH5661" s="1" t="s">
        <v>70</v>
      </c>
      <c r="AI5661" s="1" t="s">
        <v>70</v>
      </c>
      <c r="AJ5661" s="1" t="s">
        <v>70</v>
      </c>
      <c r="AK5661" s="1" t="s">
        <v>69</v>
      </c>
      <c r="AL5661" s="1" t="s">
        <v>69</v>
      </c>
      <c r="AM5661" s="1" t="s">
        <v>70</v>
      </c>
      <c r="AN5661" s="1" t="s">
        <v>70</v>
      </c>
      <c r="AO5661" s="1" t="s">
        <v>70</v>
      </c>
      <c r="AP5661" s="1" t="s">
        <v>70</v>
      </c>
      <c r="AQ5661" s="1" t="s">
        <v>69</v>
      </c>
      <c r="AR5661" s="1" t="s">
        <v>69</v>
      </c>
      <c r="AS5661" s="1" t="s">
        <v>69</v>
      </c>
      <c r="AT5661" s="1" t="s">
        <v>70</v>
      </c>
      <c r="AU5661" s="1" t="s">
        <v>70</v>
      </c>
      <c r="AV5661" s="1" t="s">
        <v>69</v>
      </c>
      <c r="AW5661" s="1" t="s">
        <v>70</v>
      </c>
      <c r="AX5661" s="1" t="s">
        <v>70</v>
      </c>
      <c r="AY5661" s="1" t="s">
        <v>70</v>
      </c>
      <c r="AZ5661" s="1" t="s">
        <v>69</v>
      </c>
      <c r="BA5661" s="1" t="s">
        <v>70</v>
      </c>
      <c r="BB5661" s="1" t="s">
        <v>70</v>
      </c>
      <c r="BC5661" s="1" t="s">
        <v>70</v>
      </c>
      <c r="BD5661" s="1" t="s">
        <v>70</v>
      </c>
      <c r="BE5661" s="1" t="s">
        <v>70</v>
      </c>
      <c r="BF5661" s="1" t="s">
        <v>70</v>
      </c>
      <c r="BG5661" s="3">
        <v>42922.54791666667</v>
      </c>
    </row>
    <row r="5662">
      <c r="A5662" s="1">
        <v>1012759.0</v>
      </c>
      <c r="B5662" s="1" t="s">
        <v>24566</v>
      </c>
      <c r="H5662" s="1" t="s">
        <v>24567</v>
      </c>
      <c r="I5662" s="1" t="s">
        <v>24568</v>
      </c>
      <c r="J5662" s="1" t="s">
        <v>133</v>
      </c>
      <c r="K5662" s="1" t="s">
        <v>203</v>
      </c>
      <c r="L5662" s="1">
        <v>62271.0</v>
      </c>
      <c r="M5662" s="1" t="s">
        <v>24569</v>
      </c>
      <c r="N5662" s="1" t="s">
        <v>1586</v>
      </c>
      <c r="U5662" s="1">
        <v>-89.550446</v>
      </c>
      <c r="V5662" s="1">
        <v>38.434502</v>
      </c>
      <c r="X5662" s="1" t="s">
        <v>69</v>
      </c>
      <c r="Y5662" s="1" t="s">
        <v>70</v>
      </c>
      <c r="Z5662" s="1" t="s">
        <v>70</v>
      </c>
      <c r="AA5662" s="1" t="s">
        <v>70</v>
      </c>
      <c r="AB5662" s="1" t="s">
        <v>70</v>
      </c>
      <c r="AC5662" s="1" t="s">
        <v>80</v>
      </c>
      <c r="AD5662" s="1" t="s">
        <v>69</v>
      </c>
      <c r="AE5662" s="1" t="s">
        <v>70</v>
      </c>
      <c r="AF5662" s="1" t="s">
        <v>69</v>
      </c>
      <c r="AG5662" s="1" t="s">
        <v>70</v>
      </c>
      <c r="AH5662" s="1" t="s">
        <v>69</v>
      </c>
      <c r="AI5662" s="1" t="s">
        <v>70</v>
      </c>
      <c r="AJ5662" s="1" t="s">
        <v>69</v>
      </c>
      <c r="AK5662" s="1" t="s">
        <v>69</v>
      </c>
      <c r="AL5662" s="1" t="s">
        <v>69</v>
      </c>
      <c r="AM5662" s="1" t="s">
        <v>69</v>
      </c>
      <c r="AN5662" s="1" t="s">
        <v>70</v>
      </c>
      <c r="AO5662" s="1" t="s">
        <v>70</v>
      </c>
      <c r="AP5662" s="1" t="s">
        <v>70</v>
      </c>
      <c r="AQ5662" s="1" t="s">
        <v>69</v>
      </c>
      <c r="AR5662" s="1" t="s">
        <v>69</v>
      </c>
      <c r="AS5662" s="1" t="s">
        <v>69</v>
      </c>
      <c r="AT5662" s="1" t="s">
        <v>69</v>
      </c>
      <c r="AU5662" s="1" t="s">
        <v>70</v>
      </c>
      <c r="AV5662" s="1" t="s">
        <v>70</v>
      </c>
      <c r="AW5662" s="1" t="s">
        <v>70</v>
      </c>
      <c r="AX5662" s="1" t="s">
        <v>70</v>
      </c>
      <c r="AY5662" s="1" t="s">
        <v>70</v>
      </c>
      <c r="AZ5662" s="1" t="s">
        <v>69</v>
      </c>
      <c r="BA5662" s="1" t="s">
        <v>70</v>
      </c>
      <c r="BB5662" s="1" t="s">
        <v>70</v>
      </c>
      <c r="BC5662" s="1" t="s">
        <v>70</v>
      </c>
      <c r="BD5662" s="1" t="s">
        <v>70</v>
      </c>
      <c r="BE5662" s="1" t="s">
        <v>70</v>
      </c>
      <c r="BF5662" s="1" t="s">
        <v>70</v>
      </c>
      <c r="BG5662" s="3">
        <v>42585.584027777775</v>
      </c>
    </row>
    <row r="5663">
      <c r="A5663" s="1">
        <v>1001389.0</v>
      </c>
      <c r="B5663" s="1" t="s">
        <v>24570</v>
      </c>
      <c r="H5663" s="1" t="s">
        <v>24571</v>
      </c>
      <c r="I5663" s="1" t="s">
        <v>10657</v>
      </c>
      <c r="J5663" s="1" t="s">
        <v>566</v>
      </c>
      <c r="K5663" s="1" t="s">
        <v>566</v>
      </c>
      <c r="L5663" s="1">
        <v>73105.0</v>
      </c>
      <c r="M5663" s="1" t="s">
        <v>1490</v>
      </c>
      <c r="N5663" s="1" t="s">
        <v>24572</v>
      </c>
      <c r="U5663" s="1">
        <v>-97.502403</v>
      </c>
      <c r="V5663" s="1">
        <v>35.497601</v>
      </c>
      <c r="W5663" s="1" t="s">
        <v>118</v>
      </c>
      <c r="X5663" s="1" t="s">
        <v>69</v>
      </c>
      <c r="Y5663" s="1" t="s">
        <v>69</v>
      </c>
      <c r="Z5663" s="1" t="s">
        <v>70</v>
      </c>
      <c r="AA5663" s="1" t="s">
        <v>70</v>
      </c>
      <c r="AB5663" s="1" t="s">
        <v>70</v>
      </c>
      <c r="AC5663" s="1" t="s">
        <v>70</v>
      </c>
      <c r="AD5663" s="1" t="s">
        <v>70</v>
      </c>
      <c r="AE5663" s="1" t="s">
        <v>69</v>
      </c>
      <c r="AF5663" s="1" t="s">
        <v>70</v>
      </c>
      <c r="AG5663" s="1" t="s">
        <v>69</v>
      </c>
      <c r="AH5663" s="1" t="s">
        <v>69</v>
      </c>
      <c r="AI5663" s="1" t="s">
        <v>70</v>
      </c>
      <c r="AJ5663" s="1" t="s">
        <v>69</v>
      </c>
      <c r="AK5663" s="1" t="s">
        <v>69</v>
      </c>
      <c r="AL5663" s="1" t="s">
        <v>69</v>
      </c>
      <c r="AM5663" s="1" t="s">
        <v>69</v>
      </c>
      <c r="AN5663" s="1" t="s">
        <v>69</v>
      </c>
      <c r="AO5663" s="1" t="s">
        <v>69</v>
      </c>
      <c r="AP5663" s="1" t="s">
        <v>69</v>
      </c>
      <c r="AQ5663" s="1" t="s">
        <v>70</v>
      </c>
      <c r="AR5663" s="1" t="s">
        <v>69</v>
      </c>
      <c r="AS5663" s="1" t="s">
        <v>70</v>
      </c>
      <c r="AT5663" s="1" t="s">
        <v>69</v>
      </c>
      <c r="AU5663" s="1" t="s">
        <v>70</v>
      </c>
      <c r="AV5663" s="1" t="s">
        <v>70</v>
      </c>
      <c r="AW5663" s="1" t="s">
        <v>70</v>
      </c>
      <c r="AX5663" s="1" t="s">
        <v>70</v>
      </c>
      <c r="AY5663" s="1" t="s">
        <v>70</v>
      </c>
      <c r="AZ5663" s="1" t="s">
        <v>70</v>
      </c>
      <c r="BA5663" s="1" t="s">
        <v>70</v>
      </c>
      <c r="BB5663" s="1" t="s">
        <v>70</v>
      </c>
      <c r="BC5663" s="1" t="s">
        <v>70</v>
      </c>
      <c r="BD5663" s="1" t="s">
        <v>70</v>
      </c>
      <c r="BE5663" s="1" t="s">
        <v>70</v>
      </c>
      <c r="BF5663" s="1" t="s">
        <v>70</v>
      </c>
      <c r="BG5663" s="3">
        <v>41045.63402777778</v>
      </c>
    </row>
    <row r="5664">
      <c r="A5664" s="1">
        <v>1011841.0</v>
      </c>
      <c r="B5664" s="1" t="s">
        <v>24573</v>
      </c>
      <c r="D5664" s="2" t="s">
        <v>24574</v>
      </c>
      <c r="H5664" s="1" t="s">
        <v>24575</v>
      </c>
      <c r="I5664" s="1" t="s">
        <v>24576</v>
      </c>
      <c r="J5664" s="1" t="s">
        <v>24576</v>
      </c>
      <c r="K5664" s="1" t="s">
        <v>566</v>
      </c>
      <c r="L5664" s="1">
        <v>74447.0</v>
      </c>
      <c r="M5664" s="1" t="s">
        <v>7989</v>
      </c>
      <c r="N5664" s="1" t="s">
        <v>24577</v>
      </c>
      <c r="U5664" s="1">
        <v>-95.972656</v>
      </c>
      <c r="V5664" s="1">
        <v>35.623219</v>
      </c>
      <c r="X5664" s="1" t="s">
        <v>69</v>
      </c>
      <c r="Y5664" s="1" t="s">
        <v>70</v>
      </c>
      <c r="Z5664" s="1" t="s">
        <v>70</v>
      </c>
      <c r="AA5664" s="1" t="s">
        <v>69</v>
      </c>
      <c r="AB5664" s="1" t="s">
        <v>69</v>
      </c>
      <c r="AC5664" s="1" t="s">
        <v>80</v>
      </c>
      <c r="AD5664" s="1" t="s">
        <v>70</v>
      </c>
      <c r="AE5664" s="1" t="s">
        <v>70</v>
      </c>
      <c r="AF5664" s="1" t="s">
        <v>69</v>
      </c>
      <c r="AG5664" s="1" t="s">
        <v>69</v>
      </c>
      <c r="AH5664" s="1" t="s">
        <v>70</v>
      </c>
      <c r="AI5664" s="1" t="s">
        <v>70</v>
      </c>
      <c r="AJ5664" s="1" t="s">
        <v>70</v>
      </c>
      <c r="AK5664" s="1" t="s">
        <v>69</v>
      </c>
      <c r="AL5664" s="1" t="s">
        <v>70</v>
      </c>
      <c r="AM5664" s="1" t="s">
        <v>70</v>
      </c>
      <c r="AN5664" s="1" t="s">
        <v>70</v>
      </c>
      <c r="AO5664" s="1" t="s">
        <v>69</v>
      </c>
      <c r="AP5664" s="1" t="s">
        <v>70</v>
      </c>
      <c r="AQ5664" s="1" t="s">
        <v>70</v>
      </c>
      <c r="AR5664" s="1" t="s">
        <v>69</v>
      </c>
      <c r="AS5664" s="1" t="s">
        <v>70</v>
      </c>
      <c r="AT5664" s="1" t="s">
        <v>70</v>
      </c>
      <c r="AU5664" s="1" t="s">
        <v>70</v>
      </c>
      <c r="AV5664" s="1" t="s">
        <v>70</v>
      </c>
      <c r="AW5664" s="1" t="s">
        <v>70</v>
      </c>
      <c r="AX5664" s="1" t="s">
        <v>70</v>
      </c>
      <c r="AY5664" s="1" t="s">
        <v>70</v>
      </c>
      <c r="AZ5664" s="1" t="s">
        <v>69</v>
      </c>
      <c r="BA5664" s="1" t="s">
        <v>70</v>
      </c>
      <c r="BB5664" s="1" t="s">
        <v>70</v>
      </c>
      <c r="BC5664" s="1" t="s">
        <v>70</v>
      </c>
      <c r="BD5664" s="1" t="s">
        <v>70</v>
      </c>
      <c r="BE5664" s="1" t="s">
        <v>70</v>
      </c>
      <c r="BF5664" s="1" t="s">
        <v>70</v>
      </c>
      <c r="BG5664" s="3">
        <v>42458.39097222222</v>
      </c>
    </row>
    <row r="5665">
      <c r="A5665" s="1">
        <v>1002170.0</v>
      </c>
      <c r="B5665" s="1" t="s">
        <v>24578</v>
      </c>
      <c r="D5665" s="2" t="s">
        <v>24579</v>
      </c>
      <c r="H5665" s="1" t="s">
        <v>24580</v>
      </c>
      <c r="I5665" s="1" t="s">
        <v>24581</v>
      </c>
      <c r="J5665" s="1" t="s">
        <v>2274</v>
      </c>
      <c r="K5665" s="1" t="s">
        <v>133</v>
      </c>
      <c r="L5665" s="1">
        <v>98359.0</v>
      </c>
      <c r="M5665" s="1" t="s">
        <v>1288</v>
      </c>
      <c r="N5665" s="1" t="s">
        <v>24582</v>
      </c>
      <c r="U5665" s="1">
        <v>-122.55871</v>
      </c>
      <c r="V5665" s="1">
        <v>47.430271</v>
      </c>
      <c r="W5665" s="1" t="s">
        <v>174</v>
      </c>
      <c r="X5665" s="1" t="s">
        <v>69</v>
      </c>
      <c r="Y5665" s="1" t="s">
        <v>70</v>
      </c>
      <c r="Z5665" s="1" t="s">
        <v>70</v>
      </c>
      <c r="AA5665" s="1" t="s">
        <v>70</v>
      </c>
      <c r="AB5665" s="1" t="s">
        <v>70</v>
      </c>
      <c r="AC5665" s="1" t="s">
        <v>80</v>
      </c>
      <c r="AD5665" s="1" t="s">
        <v>70</v>
      </c>
      <c r="AE5665" s="1" t="s">
        <v>70</v>
      </c>
      <c r="AF5665" s="1" t="s">
        <v>69</v>
      </c>
      <c r="AG5665" s="1" t="s">
        <v>69</v>
      </c>
      <c r="AH5665" s="1" t="s">
        <v>69</v>
      </c>
      <c r="AI5665" s="1" t="s">
        <v>70</v>
      </c>
      <c r="AJ5665" s="1" t="s">
        <v>69</v>
      </c>
      <c r="AK5665" s="1" t="s">
        <v>69</v>
      </c>
      <c r="AL5665" s="1" t="s">
        <v>70</v>
      </c>
      <c r="AM5665" s="1" t="s">
        <v>70</v>
      </c>
      <c r="AN5665" s="1" t="s">
        <v>70</v>
      </c>
      <c r="AO5665" s="1" t="s">
        <v>70</v>
      </c>
      <c r="AP5665" s="1" t="s">
        <v>69</v>
      </c>
      <c r="AQ5665" s="1" t="s">
        <v>70</v>
      </c>
      <c r="AR5665" s="1" t="s">
        <v>69</v>
      </c>
      <c r="AS5665" s="1" t="s">
        <v>70</v>
      </c>
      <c r="AT5665" s="1" t="s">
        <v>70</v>
      </c>
      <c r="AU5665" s="1" t="s">
        <v>70</v>
      </c>
      <c r="AV5665" s="1" t="s">
        <v>69</v>
      </c>
      <c r="AW5665" s="1" t="s">
        <v>70</v>
      </c>
      <c r="AX5665" s="1" t="s">
        <v>70</v>
      </c>
      <c r="AY5665" s="1" t="s">
        <v>70</v>
      </c>
      <c r="AZ5665" s="1" t="s">
        <v>70</v>
      </c>
      <c r="BA5665" s="1" t="s">
        <v>70</v>
      </c>
      <c r="BB5665" s="1" t="s">
        <v>70</v>
      </c>
      <c r="BC5665" s="1" t="s">
        <v>70</v>
      </c>
      <c r="BD5665" s="1" t="s">
        <v>70</v>
      </c>
      <c r="BE5665" s="1" t="s">
        <v>70</v>
      </c>
      <c r="BF5665" s="1" t="s">
        <v>70</v>
      </c>
      <c r="BG5665" s="3">
        <v>41061.538194444445</v>
      </c>
    </row>
    <row r="5666">
      <c r="A5666" s="1">
        <v>1002388.0</v>
      </c>
      <c r="B5666" s="1" t="s">
        <v>24583</v>
      </c>
      <c r="C5666" s="2" t="s">
        <v>24584</v>
      </c>
      <c r="H5666" s="1" t="s">
        <v>24585</v>
      </c>
      <c r="I5666" s="1" t="s">
        <v>24586</v>
      </c>
      <c r="J5666" s="1" t="s">
        <v>4727</v>
      </c>
      <c r="K5666" s="1" t="s">
        <v>230</v>
      </c>
      <c r="L5666" s="1">
        <v>66061.0</v>
      </c>
      <c r="U5666" s="1">
        <v>-94.745399</v>
      </c>
      <c r="V5666" s="1">
        <v>38.853802</v>
      </c>
      <c r="X5666" s="1" t="s">
        <v>70</v>
      </c>
      <c r="Y5666" s="1" t="s">
        <v>70</v>
      </c>
      <c r="Z5666" s="1" t="s">
        <v>70</v>
      </c>
      <c r="AA5666" s="1" t="s">
        <v>70</v>
      </c>
      <c r="AB5666" s="1" t="s">
        <v>70</v>
      </c>
      <c r="AC5666" s="1" t="s">
        <v>80</v>
      </c>
      <c r="BG5666" s="1">
        <v>2009.0</v>
      </c>
    </row>
    <row r="5667">
      <c r="A5667" s="1">
        <v>1005237.0</v>
      </c>
      <c r="B5667" s="1" t="s">
        <v>24587</v>
      </c>
      <c r="C5667" s="2" t="s">
        <v>24588</v>
      </c>
      <c r="H5667" s="1" t="s">
        <v>14070</v>
      </c>
      <c r="I5667" s="1" t="s">
        <v>24589</v>
      </c>
      <c r="K5667" s="1" t="s">
        <v>181</v>
      </c>
      <c r="L5667" s="1">
        <v>23451.0</v>
      </c>
      <c r="U5667" s="1">
        <v>-75.983902</v>
      </c>
      <c r="V5667" s="1">
        <v>36.846001</v>
      </c>
      <c r="X5667" s="1" t="s">
        <v>70</v>
      </c>
      <c r="Y5667" s="1" t="s">
        <v>70</v>
      </c>
      <c r="Z5667" s="1" t="s">
        <v>70</v>
      </c>
      <c r="AA5667" s="1" t="s">
        <v>70</v>
      </c>
      <c r="AB5667" s="1" t="s">
        <v>70</v>
      </c>
      <c r="AC5667" s="1" t="s">
        <v>80</v>
      </c>
      <c r="BG5667" s="1">
        <v>2011.0</v>
      </c>
    </row>
    <row r="5668">
      <c r="A5668" s="1">
        <v>1011533.0</v>
      </c>
      <c r="B5668" s="1" t="s">
        <v>24590</v>
      </c>
      <c r="C5668" s="2" t="s">
        <v>24591</v>
      </c>
      <c r="D5668" s="1" t="s">
        <v>24592</v>
      </c>
      <c r="E5668" s="1" t="s">
        <v>24593</v>
      </c>
      <c r="H5668" s="1" t="s">
        <v>24594</v>
      </c>
      <c r="I5668" s="1" t="s">
        <v>24595</v>
      </c>
      <c r="J5668" s="1" t="s">
        <v>2082</v>
      </c>
      <c r="K5668" s="1" t="s">
        <v>656</v>
      </c>
      <c r="L5668" s="1">
        <v>92675.0</v>
      </c>
      <c r="M5668" s="1" t="s">
        <v>224</v>
      </c>
      <c r="N5668" s="1" t="s">
        <v>1105</v>
      </c>
      <c r="U5668" s="1">
        <v>-117.66221</v>
      </c>
      <c r="V5668" s="1">
        <v>33.500576</v>
      </c>
      <c r="X5668" s="1" t="s">
        <v>69</v>
      </c>
      <c r="Y5668" s="1" t="s">
        <v>69</v>
      </c>
      <c r="Z5668" s="1" t="s">
        <v>69</v>
      </c>
      <c r="AA5668" s="1" t="s">
        <v>69</v>
      </c>
      <c r="AB5668" s="1" t="s">
        <v>69</v>
      </c>
      <c r="AC5668" s="1" t="s">
        <v>70</v>
      </c>
      <c r="AD5668" s="1" t="s">
        <v>69</v>
      </c>
      <c r="AE5668" s="1" t="s">
        <v>69</v>
      </c>
      <c r="AF5668" s="1" t="s">
        <v>69</v>
      </c>
      <c r="AG5668" s="1" t="s">
        <v>69</v>
      </c>
      <c r="AH5668" s="1" t="s">
        <v>69</v>
      </c>
      <c r="AI5668" s="1" t="s">
        <v>69</v>
      </c>
      <c r="AJ5668" s="1" t="s">
        <v>69</v>
      </c>
      <c r="AK5668" s="1" t="s">
        <v>69</v>
      </c>
      <c r="AL5668" s="1" t="s">
        <v>69</v>
      </c>
      <c r="AM5668" s="1" t="s">
        <v>69</v>
      </c>
      <c r="AN5668" s="1" t="s">
        <v>70</v>
      </c>
      <c r="AO5668" s="1" t="s">
        <v>70</v>
      </c>
      <c r="AP5668" s="1" t="s">
        <v>70</v>
      </c>
      <c r="AQ5668" s="1" t="s">
        <v>69</v>
      </c>
      <c r="AR5668" s="1" t="s">
        <v>69</v>
      </c>
      <c r="AS5668" s="1" t="s">
        <v>70</v>
      </c>
      <c r="AT5668" s="1" t="s">
        <v>69</v>
      </c>
      <c r="AU5668" s="1" t="s">
        <v>69</v>
      </c>
      <c r="AV5668" s="1" t="s">
        <v>69</v>
      </c>
      <c r="AW5668" s="1" t="s">
        <v>70</v>
      </c>
      <c r="AX5668" s="1" t="s">
        <v>70</v>
      </c>
      <c r="AY5668" s="1" t="s">
        <v>70</v>
      </c>
      <c r="AZ5668" s="1" t="s">
        <v>69</v>
      </c>
      <c r="BA5668" s="1" t="s">
        <v>70</v>
      </c>
      <c r="BB5668" s="1" t="s">
        <v>70</v>
      </c>
      <c r="BC5668" s="1" t="s">
        <v>70</v>
      </c>
      <c r="BD5668" s="1" t="s">
        <v>69</v>
      </c>
      <c r="BE5668" s="1" t="s">
        <v>70</v>
      </c>
      <c r="BF5668" s="1" t="s">
        <v>70</v>
      </c>
      <c r="BG5668" s="3">
        <v>42548.5875</v>
      </c>
    </row>
    <row r="5669">
      <c r="A5669" s="1">
        <v>1010831.0</v>
      </c>
      <c r="B5669" s="1" t="s">
        <v>24596</v>
      </c>
      <c r="C5669" s="2" t="s">
        <v>24597</v>
      </c>
      <c r="H5669" s="1" t="s">
        <v>24598</v>
      </c>
      <c r="I5669" s="1" t="s">
        <v>4987</v>
      </c>
      <c r="J5669" s="1" t="s">
        <v>17180</v>
      </c>
      <c r="K5669" s="1" t="s">
        <v>203</v>
      </c>
      <c r="L5669" s="1">
        <v>62701.0</v>
      </c>
      <c r="M5669" s="1" t="s">
        <v>838</v>
      </c>
      <c r="N5669" s="1" t="s">
        <v>24599</v>
      </c>
      <c r="U5669" s="1">
        <v>-89.650673</v>
      </c>
      <c r="V5669" s="1">
        <v>39.800659</v>
      </c>
      <c r="X5669" s="1" t="s">
        <v>69</v>
      </c>
      <c r="Y5669" s="1" t="s">
        <v>69</v>
      </c>
      <c r="Z5669" s="1" t="s">
        <v>69</v>
      </c>
      <c r="AA5669" s="1" t="s">
        <v>69</v>
      </c>
      <c r="AB5669" s="1" t="s">
        <v>69</v>
      </c>
      <c r="AC5669" s="1" t="s">
        <v>69</v>
      </c>
      <c r="AD5669" s="1" t="s">
        <v>69</v>
      </c>
      <c r="AE5669" s="1" t="s">
        <v>69</v>
      </c>
      <c r="AF5669" s="1" t="s">
        <v>69</v>
      </c>
      <c r="AG5669" s="1" t="s">
        <v>69</v>
      </c>
      <c r="AH5669" s="1" t="s">
        <v>69</v>
      </c>
      <c r="AI5669" s="1" t="s">
        <v>70</v>
      </c>
      <c r="AJ5669" s="1" t="s">
        <v>69</v>
      </c>
      <c r="AK5669" s="1" t="s">
        <v>69</v>
      </c>
      <c r="AL5669" s="1" t="s">
        <v>69</v>
      </c>
      <c r="AM5669" s="1" t="s">
        <v>69</v>
      </c>
      <c r="AN5669" s="1" t="s">
        <v>69</v>
      </c>
      <c r="AO5669" s="1" t="s">
        <v>69</v>
      </c>
      <c r="AP5669" s="1" t="s">
        <v>70</v>
      </c>
      <c r="AQ5669" s="1" t="s">
        <v>69</v>
      </c>
      <c r="AR5669" s="1" t="s">
        <v>69</v>
      </c>
      <c r="AS5669" s="1" t="s">
        <v>69</v>
      </c>
      <c r="AT5669" s="1" t="s">
        <v>69</v>
      </c>
      <c r="AU5669" s="1" t="s">
        <v>69</v>
      </c>
      <c r="AV5669" s="1" t="s">
        <v>69</v>
      </c>
      <c r="AW5669" s="1" t="s">
        <v>70</v>
      </c>
      <c r="AX5669" s="1" t="s">
        <v>69</v>
      </c>
      <c r="AY5669" s="1" t="s">
        <v>70</v>
      </c>
      <c r="AZ5669" s="1" t="s">
        <v>69</v>
      </c>
      <c r="BA5669" s="1" t="s">
        <v>70</v>
      </c>
      <c r="BB5669" s="1" t="s">
        <v>69</v>
      </c>
      <c r="BC5669" s="1" t="s">
        <v>69</v>
      </c>
      <c r="BD5669" s="1" t="s">
        <v>69</v>
      </c>
      <c r="BE5669" s="1" t="s">
        <v>70</v>
      </c>
      <c r="BF5669" s="1" t="s">
        <v>70</v>
      </c>
      <c r="BG5669" s="3">
        <v>42053.722916666666</v>
      </c>
    </row>
    <row r="5670">
      <c r="A5670" s="1">
        <v>1018657.0</v>
      </c>
      <c r="B5670" s="1" t="s">
        <v>24600</v>
      </c>
      <c r="C5670" s="2" t="s">
        <v>24601</v>
      </c>
      <c r="D5670" s="2" t="s">
        <v>24602</v>
      </c>
      <c r="G5670" s="1" t="s">
        <v>24603</v>
      </c>
      <c r="H5670" s="1" t="s">
        <v>24604</v>
      </c>
      <c r="I5670" s="1" t="s">
        <v>775</v>
      </c>
      <c r="J5670" s="1" t="s">
        <v>1434</v>
      </c>
      <c r="K5670" s="1" t="s">
        <v>196</v>
      </c>
      <c r="L5670" s="1">
        <v>68516.0</v>
      </c>
      <c r="M5670" s="1" t="s">
        <v>16373</v>
      </c>
      <c r="N5670" s="1" t="s">
        <v>305</v>
      </c>
      <c r="U5670" s="1">
        <v>-96.647797</v>
      </c>
      <c r="V5670" s="1">
        <v>40.756569</v>
      </c>
      <c r="X5670" s="1" t="s">
        <v>69</v>
      </c>
      <c r="Y5670" s="1" t="s">
        <v>70</v>
      </c>
      <c r="Z5670" s="1" t="s">
        <v>70</v>
      </c>
      <c r="AA5670" s="1" t="s">
        <v>69</v>
      </c>
      <c r="AB5670" s="1" t="s">
        <v>69</v>
      </c>
      <c r="AC5670" s="1" t="s">
        <v>69</v>
      </c>
      <c r="AD5670" s="1" t="s">
        <v>69</v>
      </c>
      <c r="AE5670" s="1" t="s">
        <v>69</v>
      </c>
      <c r="AF5670" s="1" t="s">
        <v>70</v>
      </c>
      <c r="AG5670" s="1" t="s">
        <v>69</v>
      </c>
      <c r="AH5670" s="1" t="s">
        <v>69</v>
      </c>
      <c r="AI5670" s="1" t="s">
        <v>70</v>
      </c>
      <c r="AJ5670" s="1" t="s">
        <v>69</v>
      </c>
      <c r="AK5670" s="1" t="s">
        <v>69</v>
      </c>
      <c r="AL5670" s="1" t="s">
        <v>69</v>
      </c>
      <c r="AM5670" s="1" t="s">
        <v>69</v>
      </c>
      <c r="AN5670" s="1" t="s">
        <v>69</v>
      </c>
      <c r="AO5670" s="1" t="s">
        <v>69</v>
      </c>
      <c r="AP5670" s="1" t="s">
        <v>70</v>
      </c>
      <c r="AQ5670" s="1" t="s">
        <v>69</v>
      </c>
      <c r="AR5670" s="1" t="s">
        <v>69</v>
      </c>
      <c r="AS5670" s="1" t="s">
        <v>69</v>
      </c>
      <c r="AT5670" s="1" t="s">
        <v>69</v>
      </c>
      <c r="AU5670" s="1" t="s">
        <v>70</v>
      </c>
      <c r="AV5670" s="1" t="s">
        <v>69</v>
      </c>
      <c r="AW5670" s="1" t="s">
        <v>69</v>
      </c>
      <c r="AX5670" s="1" t="s">
        <v>69</v>
      </c>
      <c r="AY5670" s="1" t="s">
        <v>69</v>
      </c>
      <c r="AZ5670" s="1" t="s">
        <v>69</v>
      </c>
      <c r="BA5670" s="1" t="s">
        <v>70</v>
      </c>
      <c r="BB5670" s="1" t="s">
        <v>69</v>
      </c>
      <c r="BC5670" s="1" t="s">
        <v>69</v>
      </c>
      <c r="BD5670" s="1" t="s">
        <v>70</v>
      </c>
      <c r="BE5670" s="1" t="s">
        <v>70</v>
      </c>
      <c r="BF5670" s="1" t="s">
        <v>69</v>
      </c>
      <c r="BG5670" s="3">
        <v>42928.68472222222</v>
      </c>
    </row>
    <row r="5671">
      <c r="A5671" s="1">
        <v>1000419.0</v>
      </c>
      <c r="B5671" s="1" t="s">
        <v>24605</v>
      </c>
      <c r="H5671" s="1" t="s">
        <v>24606</v>
      </c>
      <c r="I5671" s="1" t="s">
        <v>4229</v>
      </c>
      <c r="K5671" s="1" t="s">
        <v>349</v>
      </c>
      <c r="U5671" s="1">
        <v>-104.861</v>
      </c>
      <c r="V5671" s="1">
        <v>38.846298</v>
      </c>
      <c r="X5671" s="1" t="s">
        <v>70</v>
      </c>
      <c r="Y5671" s="1" t="s">
        <v>70</v>
      </c>
      <c r="Z5671" s="1" t="s">
        <v>70</v>
      </c>
      <c r="AA5671" s="1" t="s">
        <v>70</v>
      </c>
      <c r="AB5671" s="1" t="s">
        <v>70</v>
      </c>
      <c r="AC5671" s="1" t="s">
        <v>80</v>
      </c>
      <c r="BG5671" s="1">
        <v>2011.0</v>
      </c>
    </row>
    <row r="5672">
      <c r="A5672" s="1">
        <v>1005900.0</v>
      </c>
      <c r="B5672" s="1" t="s">
        <v>24607</v>
      </c>
      <c r="H5672" s="1" t="s">
        <v>14930</v>
      </c>
      <c r="I5672" s="1" t="s">
        <v>24608</v>
      </c>
      <c r="J5672" s="1" t="s">
        <v>9404</v>
      </c>
      <c r="K5672" s="1" t="s">
        <v>96</v>
      </c>
      <c r="L5672" s="1">
        <v>13420.0</v>
      </c>
      <c r="M5672" s="1" t="s">
        <v>1135</v>
      </c>
      <c r="N5672" s="1" t="s">
        <v>16912</v>
      </c>
      <c r="U5672" s="1">
        <v>-74.974945</v>
      </c>
      <c r="V5672" s="1">
        <v>43.70797</v>
      </c>
      <c r="W5672" s="1" t="s">
        <v>99</v>
      </c>
      <c r="X5672" s="1" t="s">
        <v>69</v>
      </c>
      <c r="Y5672" s="1" t="s">
        <v>69</v>
      </c>
      <c r="Z5672" s="1" t="s">
        <v>70</v>
      </c>
      <c r="AA5672" s="1" t="s">
        <v>69</v>
      </c>
      <c r="AB5672" s="1" t="s">
        <v>69</v>
      </c>
      <c r="AC5672" s="1" t="s">
        <v>80</v>
      </c>
      <c r="AD5672" s="1" t="s">
        <v>69</v>
      </c>
      <c r="AE5672" s="1" t="s">
        <v>69</v>
      </c>
      <c r="AF5672" s="1" t="s">
        <v>70</v>
      </c>
      <c r="AG5672" s="1" t="s">
        <v>70</v>
      </c>
      <c r="AH5672" s="1" t="s">
        <v>69</v>
      </c>
      <c r="AI5672" s="1" t="s">
        <v>70</v>
      </c>
      <c r="AJ5672" s="1" t="s">
        <v>70</v>
      </c>
      <c r="AK5672" s="1" t="s">
        <v>69</v>
      </c>
      <c r="AL5672" s="1" t="s">
        <v>69</v>
      </c>
      <c r="AM5672" s="1" t="s">
        <v>70</v>
      </c>
      <c r="AN5672" s="1" t="s">
        <v>69</v>
      </c>
      <c r="AO5672" s="1" t="s">
        <v>70</v>
      </c>
      <c r="AP5672" s="1" t="s">
        <v>70</v>
      </c>
      <c r="AQ5672" s="1" t="s">
        <v>70</v>
      </c>
      <c r="AR5672" s="1" t="s">
        <v>70</v>
      </c>
      <c r="AS5672" s="1" t="s">
        <v>69</v>
      </c>
      <c r="AT5672" s="1" t="s">
        <v>70</v>
      </c>
      <c r="AU5672" s="1" t="s">
        <v>70</v>
      </c>
      <c r="AV5672" s="1" t="s">
        <v>70</v>
      </c>
      <c r="AW5672" s="1" t="s">
        <v>69</v>
      </c>
      <c r="AX5672" s="1" t="s">
        <v>70</v>
      </c>
      <c r="AY5672" s="1" t="s">
        <v>70</v>
      </c>
      <c r="AZ5672" s="1" t="s">
        <v>70</v>
      </c>
      <c r="BA5672" s="1" t="s">
        <v>70</v>
      </c>
      <c r="BB5672" s="1" t="s">
        <v>70</v>
      </c>
      <c r="BC5672" s="1" t="s">
        <v>70</v>
      </c>
      <c r="BD5672" s="1" t="s">
        <v>70</v>
      </c>
      <c r="BE5672" s="1" t="s">
        <v>70</v>
      </c>
      <c r="BF5672" s="1" t="s">
        <v>70</v>
      </c>
      <c r="BG5672" s="3">
        <v>41062.575694444444</v>
      </c>
    </row>
    <row r="5673">
      <c r="A5673" s="1">
        <v>1002634.0</v>
      </c>
      <c r="B5673" s="1" t="s">
        <v>24609</v>
      </c>
      <c r="C5673" s="2" t="s">
        <v>24610</v>
      </c>
      <c r="H5673" s="1" t="s">
        <v>24611</v>
      </c>
      <c r="I5673" s="1" t="s">
        <v>24612</v>
      </c>
      <c r="J5673" s="1" t="s">
        <v>3245</v>
      </c>
      <c r="K5673" s="1" t="s">
        <v>1818</v>
      </c>
      <c r="L5673" s="1">
        <v>6870.0</v>
      </c>
      <c r="M5673" s="1" t="s">
        <v>3126</v>
      </c>
      <c r="N5673" s="1" t="s">
        <v>11631</v>
      </c>
      <c r="U5673" s="1">
        <v>-73.571823</v>
      </c>
      <c r="V5673" s="1">
        <v>41.031536</v>
      </c>
      <c r="W5673" s="1" t="s">
        <v>99</v>
      </c>
      <c r="X5673" s="1" t="s">
        <v>69</v>
      </c>
      <c r="Y5673" s="1" t="s">
        <v>70</v>
      </c>
      <c r="Z5673" s="1" t="s">
        <v>70</v>
      </c>
      <c r="AA5673" s="1" t="s">
        <v>70</v>
      </c>
      <c r="AB5673" s="1" t="s">
        <v>70</v>
      </c>
      <c r="AC5673" s="1" t="s">
        <v>69</v>
      </c>
      <c r="AD5673" s="1" t="s">
        <v>69</v>
      </c>
      <c r="AE5673" s="1" t="s">
        <v>69</v>
      </c>
      <c r="AF5673" s="1" t="s">
        <v>70</v>
      </c>
      <c r="AG5673" s="1" t="s">
        <v>69</v>
      </c>
      <c r="AH5673" s="1" t="s">
        <v>69</v>
      </c>
      <c r="AI5673" s="1" t="s">
        <v>69</v>
      </c>
      <c r="AJ5673" s="1" t="s">
        <v>69</v>
      </c>
      <c r="AK5673" s="1" t="s">
        <v>69</v>
      </c>
      <c r="AL5673" s="1" t="s">
        <v>69</v>
      </c>
      <c r="AM5673" s="1" t="s">
        <v>69</v>
      </c>
      <c r="AN5673" s="1" t="s">
        <v>69</v>
      </c>
      <c r="AO5673" s="1" t="s">
        <v>69</v>
      </c>
      <c r="AP5673" s="1" t="s">
        <v>69</v>
      </c>
      <c r="AQ5673" s="1" t="s">
        <v>70</v>
      </c>
      <c r="AR5673" s="1" t="s">
        <v>69</v>
      </c>
      <c r="AS5673" s="1" t="s">
        <v>69</v>
      </c>
      <c r="AT5673" s="1" t="s">
        <v>69</v>
      </c>
      <c r="AU5673" s="1" t="s">
        <v>69</v>
      </c>
      <c r="AV5673" s="1" t="s">
        <v>70</v>
      </c>
      <c r="AW5673" s="1" t="s">
        <v>70</v>
      </c>
      <c r="AX5673" s="1" t="s">
        <v>70</v>
      </c>
      <c r="AY5673" s="1" t="s">
        <v>70</v>
      </c>
      <c r="AZ5673" s="1" t="s">
        <v>70</v>
      </c>
      <c r="BA5673" s="1" t="s">
        <v>70</v>
      </c>
      <c r="BB5673" s="1" t="s">
        <v>70</v>
      </c>
      <c r="BC5673" s="1" t="s">
        <v>70</v>
      </c>
      <c r="BD5673" s="1" t="s">
        <v>70</v>
      </c>
      <c r="BE5673" s="1" t="s">
        <v>70</v>
      </c>
      <c r="BF5673" s="1" t="s">
        <v>70</v>
      </c>
      <c r="BG5673" s="3">
        <v>41131.67013888889</v>
      </c>
    </row>
    <row r="5674">
      <c r="A5674" s="1">
        <v>1007117.0</v>
      </c>
      <c r="B5674" s="1" t="s">
        <v>24613</v>
      </c>
      <c r="H5674" s="1" t="s">
        <v>24614</v>
      </c>
      <c r="I5674" s="1" t="s">
        <v>24615</v>
      </c>
      <c r="J5674" s="1" t="s">
        <v>2301</v>
      </c>
      <c r="K5674" s="1" t="s">
        <v>188</v>
      </c>
      <c r="U5674" s="1">
        <v>-77.574097</v>
      </c>
      <c r="V5674" s="1">
        <v>40.855099</v>
      </c>
      <c r="X5674" s="1" t="s">
        <v>70</v>
      </c>
      <c r="Y5674" s="1" t="s">
        <v>70</v>
      </c>
      <c r="Z5674" s="1" t="s">
        <v>70</v>
      </c>
      <c r="AA5674" s="1" t="s">
        <v>70</v>
      </c>
      <c r="AB5674" s="1" t="s">
        <v>70</v>
      </c>
      <c r="AC5674" s="1" t="s">
        <v>80</v>
      </c>
      <c r="BG5674" s="1">
        <v>2011.0</v>
      </c>
    </row>
    <row r="5675">
      <c r="A5675" s="1">
        <v>1011298.0</v>
      </c>
      <c r="B5675" s="1" t="s">
        <v>24616</v>
      </c>
      <c r="C5675" s="2" t="s">
        <v>24617</v>
      </c>
      <c r="D5675" s="1" t="s">
        <v>24618</v>
      </c>
      <c r="H5675" s="1" t="s">
        <v>24619</v>
      </c>
      <c r="I5675" s="1" t="s">
        <v>1103</v>
      </c>
      <c r="J5675" s="1" t="s">
        <v>1103</v>
      </c>
      <c r="K5675" s="1" t="s">
        <v>656</v>
      </c>
      <c r="L5675" s="1">
        <v>90042.0</v>
      </c>
      <c r="M5675" s="1" t="s">
        <v>706</v>
      </c>
      <c r="N5675" s="1" t="s">
        <v>24620</v>
      </c>
      <c r="U5675" s="1">
        <v>-118.19284</v>
      </c>
      <c r="V5675" s="1">
        <v>34.110554</v>
      </c>
      <c r="X5675" s="1" t="s">
        <v>69</v>
      </c>
      <c r="Y5675" s="1" t="s">
        <v>69</v>
      </c>
      <c r="Z5675" s="1" t="s">
        <v>70</v>
      </c>
      <c r="AA5675" s="1" t="s">
        <v>69</v>
      </c>
      <c r="AB5675" s="1" t="s">
        <v>69</v>
      </c>
      <c r="AC5675" s="1" t="s">
        <v>69</v>
      </c>
      <c r="AD5675" s="1" t="s">
        <v>69</v>
      </c>
      <c r="AE5675" s="1" t="s">
        <v>70</v>
      </c>
      <c r="AF5675" s="1" t="s">
        <v>69</v>
      </c>
      <c r="AG5675" s="1" t="s">
        <v>70</v>
      </c>
      <c r="AH5675" s="1" t="s">
        <v>69</v>
      </c>
      <c r="AI5675" s="1" t="s">
        <v>70</v>
      </c>
      <c r="AJ5675" s="1" t="s">
        <v>69</v>
      </c>
      <c r="AK5675" s="1" t="s">
        <v>69</v>
      </c>
      <c r="AL5675" s="1" t="s">
        <v>69</v>
      </c>
      <c r="AM5675" s="1" t="s">
        <v>69</v>
      </c>
      <c r="AN5675" s="1" t="s">
        <v>70</v>
      </c>
      <c r="AO5675" s="1" t="s">
        <v>70</v>
      </c>
      <c r="AP5675" s="1" t="s">
        <v>70</v>
      </c>
      <c r="AQ5675" s="1" t="s">
        <v>69</v>
      </c>
      <c r="AR5675" s="1" t="s">
        <v>69</v>
      </c>
      <c r="AS5675" s="1" t="s">
        <v>70</v>
      </c>
      <c r="AT5675" s="1" t="s">
        <v>69</v>
      </c>
      <c r="AU5675" s="1" t="s">
        <v>69</v>
      </c>
      <c r="AV5675" s="1" t="s">
        <v>70</v>
      </c>
      <c r="AW5675" s="1" t="s">
        <v>70</v>
      </c>
      <c r="AX5675" s="1" t="s">
        <v>70</v>
      </c>
      <c r="AY5675" s="1" t="s">
        <v>70</v>
      </c>
      <c r="AZ5675" s="1" t="s">
        <v>69</v>
      </c>
      <c r="BA5675" s="1" t="s">
        <v>70</v>
      </c>
      <c r="BB5675" s="1" t="s">
        <v>70</v>
      </c>
      <c r="BC5675" s="1" t="s">
        <v>70</v>
      </c>
      <c r="BD5675" s="1" t="s">
        <v>70</v>
      </c>
      <c r="BE5675" s="1" t="s">
        <v>70</v>
      </c>
      <c r="BF5675" s="1" t="s">
        <v>70</v>
      </c>
      <c r="BG5675" s="3">
        <v>42191.629166666666</v>
      </c>
    </row>
    <row r="5676">
      <c r="A5676" s="1">
        <v>1002306.0</v>
      </c>
      <c r="B5676" s="1" t="s">
        <v>24621</v>
      </c>
      <c r="H5676" s="1" t="s">
        <v>24622</v>
      </c>
      <c r="I5676" s="1" t="s">
        <v>24623</v>
      </c>
      <c r="J5676" s="1" t="s">
        <v>906</v>
      </c>
      <c r="K5676" s="1" t="s">
        <v>582</v>
      </c>
      <c r="U5676" s="1">
        <v>-85.7584</v>
      </c>
      <c r="V5676" s="1">
        <v>38.236198</v>
      </c>
      <c r="X5676" s="1" t="s">
        <v>70</v>
      </c>
      <c r="Y5676" s="1" t="s">
        <v>70</v>
      </c>
      <c r="Z5676" s="1" t="s">
        <v>70</v>
      </c>
      <c r="AA5676" s="1" t="s">
        <v>70</v>
      </c>
      <c r="AB5676" s="1" t="s">
        <v>70</v>
      </c>
      <c r="AC5676" s="1" t="s">
        <v>80</v>
      </c>
      <c r="BG5676" s="1">
        <v>2009.0</v>
      </c>
    </row>
    <row r="5677">
      <c r="A5677" s="1">
        <v>1009281.0</v>
      </c>
      <c r="B5677" s="1" t="s">
        <v>24624</v>
      </c>
      <c r="C5677" s="2" t="s">
        <v>24625</v>
      </c>
      <c r="H5677" s="1" t="s">
        <v>24626</v>
      </c>
      <c r="I5677" s="1" t="s">
        <v>6060</v>
      </c>
      <c r="K5677" s="1" t="s">
        <v>211</v>
      </c>
      <c r="L5677" s="1">
        <v>34240.0</v>
      </c>
      <c r="U5677" s="1">
        <v>-82.268097</v>
      </c>
      <c r="V5677" s="1">
        <v>27.3172</v>
      </c>
      <c r="X5677" s="1" t="s">
        <v>69</v>
      </c>
      <c r="Y5677" s="1" t="s">
        <v>70</v>
      </c>
      <c r="Z5677" s="1" t="s">
        <v>70</v>
      </c>
      <c r="AA5677" s="1" t="s">
        <v>70</v>
      </c>
      <c r="AB5677" s="1" t="s">
        <v>70</v>
      </c>
      <c r="AC5677" s="1" t="s">
        <v>80</v>
      </c>
      <c r="BG5677" s="1">
        <v>2013.0</v>
      </c>
    </row>
    <row r="5678">
      <c r="A5678" s="1">
        <v>1002158.0</v>
      </c>
      <c r="B5678" s="1" t="s">
        <v>24627</v>
      </c>
      <c r="H5678" s="1" t="s">
        <v>24628</v>
      </c>
      <c r="I5678" s="1" t="s">
        <v>944</v>
      </c>
      <c r="J5678" s="1" t="s">
        <v>944</v>
      </c>
      <c r="K5678" s="1" t="s">
        <v>656</v>
      </c>
      <c r="L5678" s="1">
        <v>93940.0</v>
      </c>
      <c r="U5678" s="1">
        <v>-121.895</v>
      </c>
      <c r="V5678" s="1">
        <v>36.597698</v>
      </c>
      <c r="X5678" s="1" t="s">
        <v>70</v>
      </c>
      <c r="Y5678" s="1" t="s">
        <v>70</v>
      </c>
      <c r="Z5678" s="1" t="s">
        <v>70</v>
      </c>
      <c r="AA5678" s="1" t="s">
        <v>70</v>
      </c>
      <c r="AB5678" s="1" t="s">
        <v>70</v>
      </c>
      <c r="AC5678" s="1" t="s">
        <v>80</v>
      </c>
      <c r="BG5678" s="1">
        <v>2009.0</v>
      </c>
    </row>
    <row r="5679">
      <c r="A5679" s="1">
        <v>1011077.0</v>
      </c>
      <c r="B5679" s="1" t="s">
        <v>24629</v>
      </c>
      <c r="C5679" s="2" t="s">
        <v>24630</v>
      </c>
      <c r="D5679" s="2" t="s">
        <v>24631</v>
      </c>
      <c r="H5679" s="1" t="s">
        <v>24632</v>
      </c>
      <c r="I5679" s="1" t="s">
        <v>24633</v>
      </c>
      <c r="J5679" s="1" t="s">
        <v>4849</v>
      </c>
      <c r="K5679" s="1" t="s">
        <v>64</v>
      </c>
      <c r="L5679" s="1">
        <v>5401.0</v>
      </c>
      <c r="N5679" s="1" t="s">
        <v>6327</v>
      </c>
      <c r="U5679" s="1">
        <v>-73.213844</v>
      </c>
      <c r="V5679" s="1">
        <v>44.487549</v>
      </c>
      <c r="X5679" s="1" t="s">
        <v>69</v>
      </c>
      <c r="Y5679" s="1" t="s">
        <v>70</v>
      </c>
      <c r="Z5679" s="1" t="s">
        <v>70</v>
      </c>
      <c r="AA5679" s="1" t="s">
        <v>70</v>
      </c>
      <c r="AB5679" s="1" t="s">
        <v>69</v>
      </c>
      <c r="AC5679" s="1" t="s">
        <v>80</v>
      </c>
      <c r="AD5679" s="1" t="s">
        <v>69</v>
      </c>
      <c r="AE5679" s="1" t="s">
        <v>70</v>
      </c>
      <c r="AF5679" s="1" t="s">
        <v>70</v>
      </c>
      <c r="AG5679" s="1" t="s">
        <v>70</v>
      </c>
      <c r="AH5679" s="1" t="s">
        <v>70</v>
      </c>
      <c r="AI5679" s="1" t="s">
        <v>70</v>
      </c>
      <c r="AJ5679" s="1" t="s">
        <v>69</v>
      </c>
      <c r="AK5679" s="1" t="s">
        <v>69</v>
      </c>
      <c r="AL5679" s="1" t="s">
        <v>70</v>
      </c>
      <c r="AM5679" s="1" t="s">
        <v>70</v>
      </c>
      <c r="AN5679" s="1" t="s">
        <v>70</v>
      </c>
      <c r="AO5679" s="1" t="s">
        <v>70</v>
      </c>
      <c r="AP5679" s="1" t="s">
        <v>70</v>
      </c>
      <c r="AQ5679" s="1" t="s">
        <v>70</v>
      </c>
      <c r="AR5679" s="1" t="s">
        <v>70</v>
      </c>
      <c r="AS5679" s="1" t="s">
        <v>70</v>
      </c>
      <c r="AT5679" s="1" t="s">
        <v>69</v>
      </c>
      <c r="AU5679" s="1" t="s">
        <v>70</v>
      </c>
      <c r="AV5679" s="1" t="s">
        <v>70</v>
      </c>
      <c r="AW5679" s="1" t="s">
        <v>70</v>
      </c>
      <c r="AX5679" s="1" t="s">
        <v>70</v>
      </c>
      <c r="AY5679" s="1" t="s">
        <v>70</v>
      </c>
      <c r="AZ5679" s="1" t="s">
        <v>69</v>
      </c>
      <c r="BA5679" s="1" t="s">
        <v>70</v>
      </c>
      <c r="BB5679" s="1" t="s">
        <v>69</v>
      </c>
      <c r="BC5679" s="1" t="s">
        <v>70</v>
      </c>
      <c r="BD5679" s="1" t="s">
        <v>70</v>
      </c>
      <c r="BE5679" s="1" t="s">
        <v>70</v>
      </c>
      <c r="BF5679" s="1" t="s">
        <v>70</v>
      </c>
      <c r="BG5679" s="3">
        <v>42118.53402777778</v>
      </c>
    </row>
    <row r="5680">
      <c r="A5680" s="1">
        <v>1007350.0</v>
      </c>
      <c r="B5680" s="1" t="s">
        <v>24634</v>
      </c>
      <c r="C5680" s="2" t="s">
        <v>5079</v>
      </c>
      <c r="H5680" s="1" t="s">
        <v>24635</v>
      </c>
      <c r="I5680" s="1" t="s">
        <v>2064</v>
      </c>
      <c r="J5680" s="1" t="s">
        <v>770</v>
      </c>
      <c r="K5680" s="1" t="s">
        <v>656</v>
      </c>
      <c r="L5680" s="1">
        <v>94607.0</v>
      </c>
      <c r="M5680" s="1" t="s">
        <v>1490</v>
      </c>
      <c r="N5680" s="1" t="s">
        <v>24636</v>
      </c>
      <c r="U5680" s="1">
        <v>-122.27325</v>
      </c>
      <c r="V5680" s="1">
        <v>37.800873</v>
      </c>
      <c r="W5680" s="1" t="s">
        <v>548</v>
      </c>
      <c r="X5680" s="1" t="s">
        <v>69</v>
      </c>
      <c r="Y5680" s="1" t="s">
        <v>69</v>
      </c>
      <c r="Z5680" s="1" t="s">
        <v>69</v>
      </c>
      <c r="AA5680" s="1" t="s">
        <v>69</v>
      </c>
      <c r="AB5680" s="1" t="s">
        <v>69</v>
      </c>
      <c r="AC5680" s="1" t="s">
        <v>69</v>
      </c>
      <c r="AD5680" s="1" t="s">
        <v>69</v>
      </c>
      <c r="AE5680" s="1" t="s">
        <v>69</v>
      </c>
      <c r="AF5680" s="1" t="s">
        <v>69</v>
      </c>
      <c r="AG5680" s="1" t="s">
        <v>69</v>
      </c>
      <c r="AH5680" s="1" t="s">
        <v>69</v>
      </c>
      <c r="AI5680" s="1" t="s">
        <v>69</v>
      </c>
      <c r="AJ5680" s="1" t="s">
        <v>69</v>
      </c>
      <c r="AK5680" s="1" t="s">
        <v>69</v>
      </c>
      <c r="AL5680" s="1" t="s">
        <v>69</v>
      </c>
      <c r="AM5680" s="1" t="s">
        <v>69</v>
      </c>
      <c r="AN5680" s="1" t="s">
        <v>70</v>
      </c>
      <c r="AO5680" s="1" t="s">
        <v>69</v>
      </c>
      <c r="AP5680" s="1" t="s">
        <v>69</v>
      </c>
      <c r="AQ5680" s="1" t="s">
        <v>69</v>
      </c>
      <c r="AR5680" s="1" t="s">
        <v>69</v>
      </c>
      <c r="AS5680" s="1" t="s">
        <v>69</v>
      </c>
      <c r="AT5680" s="1" t="s">
        <v>69</v>
      </c>
      <c r="AU5680" s="1" t="s">
        <v>69</v>
      </c>
      <c r="AV5680" s="1" t="s">
        <v>69</v>
      </c>
      <c r="AW5680" s="1" t="s">
        <v>70</v>
      </c>
      <c r="AX5680" s="1" t="s">
        <v>70</v>
      </c>
      <c r="AY5680" s="1" t="s">
        <v>70</v>
      </c>
      <c r="AZ5680" s="1" t="s">
        <v>70</v>
      </c>
      <c r="BA5680" s="1" t="s">
        <v>70</v>
      </c>
      <c r="BB5680" s="1" t="s">
        <v>70</v>
      </c>
      <c r="BC5680" s="1" t="s">
        <v>70</v>
      </c>
      <c r="BD5680" s="1" t="s">
        <v>70</v>
      </c>
      <c r="BE5680" s="1" t="s">
        <v>70</v>
      </c>
      <c r="BF5680" s="1" t="s">
        <v>70</v>
      </c>
      <c r="BG5680" s="3">
        <v>41030.73472222222</v>
      </c>
    </row>
    <row r="5681">
      <c r="A5681" s="1">
        <v>1000569.0</v>
      </c>
      <c r="B5681" s="1" t="s">
        <v>24637</v>
      </c>
      <c r="H5681" s="1" t="s">
        <v>24638</v>
      </c>
      <c r="I5681" s="1" t="s">
        <v>24639</v>
      </c>
      <c r="J5681" s="1" t="s">
        <v>2889</v>
      </c>
      <c r="K5681" s="1" t="s">
        <v>211</v>
      </c>
      <c r="L5681" s="1">
        <v>34683.0</v>
      </c>
      <c r="U5681" s="1">
        <v>-82.765999</v>
      </c>
      <c r="V5681" s="1">
        <v>28.0772</v>
      </c>
      <c r="X5681" s="1" t="s">
        <v>70</v>
      </c>
      <c r="Y5681" s="1" t="s">
        <v>70</v>
      </c>
      <c r="Z5681" s="1" t="s">
        <v>70</v>
      </c>
      <c r="AA5681" s="1" t="s">
        <v>70</v>
      </c>
      <c r="AB5681" s="1" t="s">
        <v>70</v>
      </c>
      <c r="AC5681" s="1" t="s">
        <v>80</v>
      </c>
      <c r="BG5681" s="1">
        <v>2009.0</v>
      </c>
    </row>
    <row r="5682">
      <c r="A5682" s="1">
        <v>1005519.0</v>
      </c>
      <c r="B5682" s="1" t="s">
        <v>24640</v>
      </c>
      <c r="D5682" s="2" t="s">
        <v>24641</v>
      </c>
      <c r="E5682" s="1" t="s">
        <v>624</v>
      </c>
      <c r="F5682" s="1" t="s">
        <v>624</v>
      </c>
      <c r="G5682" s="1" t="s">
        <v>624</v>
      </c>
      <c r="H5682" s="1" t="s">
        <v>24642</v>
      </c>
      <c r="I5682" s="1" t="s">
        <v>24643</v>
      </c>
      <c r="J5682" s="1" t="s">
        <v>3859</v>
      </c>
      <c r="K5682" s="1" t="s">
        <v>656</v>
      </c>
      <c r="L5682" s="1">
        <v>92074.0</v>
      </c>
      <c r="M5682" s="1" t="s">
        <v>24644</v>
      </c>
      <c r="N5682" s="1" t="s">
        <v>603</v>
      </c>
      <c r="U5682" s="1">
        <v>-117.03614</v>
      </c>
      <c r="V5682" s="1">
        <v>32.969288</v>
      </c>
      <c r="W5682" s="1" t="s">
        <v>548</v>
      </c>
      <c r="X5682" s="1" t="s">
        <v>69</v>
      </c>
      <c r="Y5682" s="1" t="s">
        <v>69</v>
      </c>
      <c r="Z5682" s="1" t="s">
        <v>69</v>
      </c>
      <c r="AA5682" s="1" t="s">
        <v>69</v>
      </c>
      <c r="AB5682" s="1" t="s">
        <v>70</v>
      </c>
      <c r="AC5682" s="1" t="s">
        <v>69</v>
      </c>
      <c r="AD5682" s="1" t="s">
        <v>69</v>
      </c>
      <c r="AE5682" s="1" t="s">
        <v>69</v>
      </c>
      <c r="AF5682" s="1" t="s">
        <v>70</v>
      </c>
      <c r="AG5682" s="1" t="s">
        <v>69</v>
      </c>
      <c r="AH5682" s="1" t="s">
        <v>69</v>
      </c>
      <c r="AI5682" s="1" t="s">
        <v>69</v>
      </c>
      <c r="AJ5682" s="1" t="s">
        <v>69</v>
      </c>
      <c r="AK5682" s="1" t="s">
        <v>69</v>
      </c>
      <c r="AL5682" s="1" t="s">
        <v>69</v>
      </c>
      <c r="AM5682" s="1" t="s">
        <v>69</v>
      </c>
      <c r="AN5682" s="1" t="s">
        <v>70</v>
      </c>
      <c r="AO5682" s="1" t="s">
        <v>69</v>
      </c>
      <c r="AP5682" s="1" t="s">
        <v>70</v>
      </c>
      <c r="AQ5682" s="1" t="s">
        <v>69</v>
      </c>
      <c r="AR5682" s="1" t="s">
        <v>69</v>
      </c>
      <c r="AS5682" s="1" t="s">
        <v>69</v>
      </c>
      <c r="AT5682" s="1" t="s">
        <v>69</v>
      </c>
      <c r="AU5682" s="1" t="s">
        <v>69</v>
      </c>
      <c r="AV5682" s="1" t="s">
        <v>69</v>
      </c>
      <c r="AW5682" s="1" t="s">
        <v>70</v>
      </c>
      <c r="AX5682" s="1" t="s">
        <v>69</v>
      </c>
      <c r="AY5682" s="1" t="s">
        <v>69</v>
      </c>
      <c r="AZ5682" s="1" t="s">
        <v>69</v>
      </c>
      <c r="BA5682" s="1" t="s">
        <v>70</v>
      </c>
      <c r="BB5682" s="1" t="s">
        <v>69</v>
      </c>
      <c r="BC5682" s="1" t="s">
        <v>69</v>
      </c>
      <c r="BD5682" s="1" t="s">
        <v>69</v>
      </c>
      <c r="BE5682" s="1" t="s">
        <v>70</v>
      </c>
      <c r="BF5682" s="1" t="s">
        <v>69</v>
      </c>
      <c r="BG5682" s="3">
        <v>41729.92986111111</v>
      </c>
    </row>
    <row r="5683">
      <c r="A5683" s="1">
        <v>1004200.0</v>
      </c>
      <c r="B5683" s="1" t="s">
        <v>24645</v>
      </c>
      <c r="C5683" s="2" t="s">
        <v>24646</v>
      </c>
      <c r="D5683" s="2" t="s">
        <v>24647</v>
      </c>
      <c r="H5683" s="1" t="s">
        <v>24648</v>
      </c>
      <c r="I5683" s="1" t="s">
        <v>24649</v>
      </c>
      <c r="J5683" s="1" t="s">
        <v>487</v>
      </c>
      <c r="K5683" s="1" t="s">
        <v>488</v>
      </c>
      <c r="L5683" s="1">
        <v>2739.0</v>
      </c>
      <c r="M5683" s="1" t="s">
        <v>1044</v>
      </c>
      <c r="N5683" s="1" t="s">
        <v>339</v>
      </c>
      <c r="U5683" s="1">
        <v>-70.779655</v>
      </c>
      <c r="V5683" s="1">
        <v>41.67244</v>
      </c>
      <c r="W5683" s="1" t="s">
        <v>864</v>
      </c>
      <c r="X5683" s="1" t="s">
        <v>69</v>
      </c>
      <c r="Y5683" s="1" t="s">
        <v>70</v>
      </c>
      <c r="Z5683" s="1" t="s">
        <v>70</v>
      </c>
      <c r="AA5683" s="1" t="s">
        <v>69</v>
      </c>
      <c r="AB5683" s="1" t="s">
        <v>70</v>
      </c>
      <c r="AC5683" s="1" t="s">
        <v>80</v>
      </c>
      <c r="AD5683" s="1" t="s">
        <v>69</v>
      </c>
      <c r="AE5683" s="1" t="s">
        <v>69</v>
      </c>
      <c r="AF5683" s="1" t="s">
        <v>69</v>
      </c>
      <c r="AG5683" s="1" t="s">
        <v>69</v>
      </c>
      <c r="AH5683" s="1" t="s">
        <v>69</v>
      </c>
      <c r="AI5683" s="1" t="s">
        <v>69</v>
      </c>
      <c r="AJ5683" s="1" t="s">
        <v>69</v>
      </c>
      <c r="AK5683" s="1" t="s">
        <v>69</v>
      </c>
      <c r="AL5683" s="1" t="s">
        <v>69</v>
      </c>
      <c r="AM5683" s="1" t="s">
        <v>69</v>
      </c>
      <c r="AN5683" s="1" t="s">
        <v>70</v>
      </c>
      <c r="AO5683" s="1" t="s">
        <v>69</v>
      </c>
      <c r="AP5683" s="1" t="s">
        <v>70</v>
      </c>
      <c r="AQ5683" s="1" t="s">
        <v>70</v>
      </c>
      <c r="AR5683" s="1" t="s">
        <v>69</v>
      </c>
      <c r="AS5683" s="1" t="s">
        <v>69</v>
      </c>
      <c r="AT5683" s="1" t="s">
        <v>69</v>
      </c>
      <c r="AU5683" s="1" t="s">
        <v>69</v>
      </c>
      <c r="AV5683" s="1" t="s">
        <v>70</v>
      </c>
      <c r="AW5683" s="1" t="s">
        <v>70</v>
      </c>
      <c r="AX5683" s="1" t="s">
        <v>69</v>
      </c>
      <c r="AY5683" s="1" t="s">
        <v>70</v>
      </c>
      <c r="AZ5683" s="1" t="s">
        <v>69</v>
      </c>
      <c r="BA5683" s="1" t="s">
        <v>70</v>
      </c>
      <c r="BB5683" s="1" t="s">
        <v>69</v>
      </c>
      <c r="BC5683" s="1" t="s">
        <v>70</v>
      </c>
      <c r="BD5683" s="1" t="s">
        <v>69</v>
      </c>
      <c r="BE5683" s="1" t="s">
        <v>70</v>
      </c>
      <c r="BF5683" s="1" t="s">
        <v>70</v>
      </c>
      <c r="BG5683" s="3">
        <v>41786.83472222222</v>
      </c>
    </row>
    <row r="5684">
      <c r="A5684" s="1">
        <v>1007776.0</v>
      </c>
      <c r="B5684" s="1" t="s">
        <v>24650</v>
      </c>
      <c r="C5684" s="2" t="s">
        <v>24651</v>
      </c>
      <c r="H5684" s="1" t="s">
        <v>24652</v>
      </c>
      <c r="I5684" s="1" t="s">
        <v>24653</v>
      </c>
      <c r="J5684" s="1" t="s">
        <v>545</v>
      </c>
      <c r="K5684" s="1" t="s">
        <v>1818</v>
      </c>
      <c r="L5684" s="1">
        <v>6475.0</v>
      </c>
      <c r="U5684" s="1">
        <v>-72.376099</v>
      </c>
      <c r="V5684" s="1">
        <v>41.292099</v>
      </c>
      <c r="X5684" s="1" t="s">
        <v>70</v>
      </c>
      <c r="Y5684" s="1" t="s">
        <v>70</v>
      </c>
      <c r="Z5684" s="1" t="s">
        <v>70</v>
      </c>
      <c r="AA5684" s="1" t="s">
        <v>70</v>
      </c>
      <c r="AB5684" s="1" t="s">
        <v>70</v>
      </c>
      <c r="AC5684" s="1" t="s">
        <v>80</v>
      </c>
      <c r="BG5684" s="1">
        <v>2009.0</v>
      </c>
    </row>
    <row r="5685">
      <c r="A5685" s="1">
        <v>1004543.0</v>
      </c>
      <c r="B5685" s="1" t="s">
        <v>24654</v>
      </c>
      <c r="C5685" s="2" t="s">
        <v>24655</v>
      </c>
      <c r="H5685" s="1" t="s">
        <v>24656</v>
      </c>
      <c r="I5685" s="1" t="s">
        <v>4604</v>
      </c>
      <c r="J5685" s="1" t="s">
        <v>4604</v>
      </c>
      <c r="K5685" s="1" t="s">
        <v>451</v>
      </c>
      <c r="L5685" s="1">
        <v>53215.0</v>
      </c>
      <c r="U5685" s="1">
        <v>-87.923599</v>
      </c>
      <c r="V5685" s="1">
        <v>43.022701</v>
      </c>
      <c r="X5685" s="1" t="s">
        <v>70</v>
      </c>
      <c r="Y5685" s="1" t="s">
        <v>70</v>
      </c>
      <c r="Z5685" s="1" t="s">
        <v>70</v>
      </c>
      <c r="AA5685" s="1" t="s">
        <v>70</v>
      </c>
      <c r="AB5685" s="1" t="s">
        <v>70</v>
      </c>
      <c r="AC5685" s="1" t="s">
        <v>80</v>
      </c>
      <c r="BG5685" s="6">
        <v>40295.709027777775</v>
      </c>
    </row>
    <row r="5686">
      <c r="A5686" s="1">
        <v>1009659.0</v>
      </c>
      <c r="B5686" s="1" t="s">
        <v>24657</v>
      </c>
      <c r="C5686" s="2" t="s">
        <v>15800</v>
      </c>
      <c r="H5686" s="1" t="s">
        <v>24658</v>
      </c>
      <c r="I5686" s="1" t="s">
        <v>719</v>
      </c>
      <c r="J5686" s="1" t="s">
        <v>719</v>
      </c>
      <c r="K5686" s="1" t="s">
        <v>637</v>
      </c>
      <c r="M5686" s="1" t="s">
        <v>720</v>
      </c>
      <c r="N5686" s="1" t="s">
        <v>24659</v>
      </c>
      <c r="U5686" s="1">
        <v>-157.82732</v>
      </c>
      <c r="V5686" s="1">
        <v>21.292322</v>
      </c>
      <c r="X5686" s="1" t="s">
        <v>69</v>
      </c>
      <c r="Y5686" s="1" t="s">
        <v>70</v>
      </c>
      <c r="Z5686" s="1" t="s">
        <v>70</v>
      </c>
      <c r="AA5686" s="1" t="s">
        <v>69</v>
      </c>
      <c r="AB5686" s="1" t="s">
        <v>69</v>
      </c>
      <c r="AC5686" s="1" t="s">
        <v>70</v>
      </c>
      <c r="AD5686" s="1" t="s">
        <v>70</v>
      </c>
      <c r="AE5686" s="1" t="s">
        <v>70</v>
      </c>
      <c r="AF5686" s="1" t="s">
        <v>70</v>
      </c>
      <c r="AG5686" s="1" t="s">
        <v>69</v>
      </c>
      <c r="AH5686" s="1" t="s">
        <v>70</v>
      </c>
      <c r="AI5686" s="1" t="s">
        <v>70</v>
      </c>
      <c r="AJ5686" s="1" t="s">
        <v>70</v>
      </c>
      <c r="AK5686" s="1" t="s">
        <v>69</v>
      </c>
      <c r="AL5686" s="1" t="s">
        <v>70</v>
      </c>
      <c r="AM5686" s="1" t="s">
        <v>69</v>
      </c>
      <c r="AN5686" s="1" t="s">
        <v>70</v>
      </c>
      <c r="AO5686" s="1" t="s">
        <v>70</v>
      </c>
      <c r="AP5686" s="1" t="s">
        <v>70</v>
      </c>
      <c r="AQ5686" s="1" t="s">
        <v>69</v>
      </c>
      <c r="AR5686" s="1" t="s">
        <v>70</v>
      </c>
      <c r="AS5686" s="1" t="s">
        <v>70</v>
      </c>
      <c r="AT5686" s="1" t="s">
        <v>70</v>
      </c>
      <c r="AU5686" s="1" t="s">
        <v>70</v>
      </c>
      <c r="AV5686" s="1" t="s">
        <v>70</v>
      </c>
      <c r="AW5686" s="1" t="s">
        <v>70</v>
      </c>
      <c r="AX5686" s="1" t="s">
        <v>70</v>
      </c>
      <c r="AY5686" s="1" t="s">
        <v>69</v>
      </c>
      <c r="AZ5686" s="1" t="s">
        <v>69</v>
      </c>
      <c r="BA5686" s="1" t="s">
        <v>70</v>
      </c>
      <c r="BB5686" s="1" t="s">
        <v>70</v>
      </c>
      <c r="BC5686" s="1" t="s">
        <v>69</v>
      </c>
      <c r="BD5686" s="1" t="s">
        <v>70</v>
      </c>
      <c r="BE5686" s="1" t="s">
        <v>70</v>
      </c>
      <c r="BF5686" s="1" t="s">
        <v>70</v>
      </c>
      <c r="BG5686" s="3">
        <v>43544.70208333333</v>
      </c>
    </row>
    <row r="5687">
      <c r="A5687" s="1">
        <v>1009223.0</v>
      </c>
      <c r="B5687" s="1" t="s">
        <v>24660</v>
      </c>
      <c r="D5687" s="2" t="s">
        <v>24661</v>
      </c>
      <c r="H5687" s="1" t="s">
        <v>24662</v>
      </c>
      <c r="I5687" s="1" t="s">
        <v>24663</v>
      </c>
      <c r="K5687" s="1" t="s">
        <v>1630</v>
      </c>
      <c r="L5687" s="1">
        <v>75501.0</v>
      </c>
      <c r="U5687" s="1">
        <v>-94.041397</v>
      </c>
      <c r="V5687" s="1">
        <v>33.469299</v>
      </c>
      <c r="X5687" s="1" t="s">
        <v>69</v>
      </c>
      <c r="Y5687" s="1" t="s">
        <v>70</v>
      </c>
      <c r="Z5687" s="1" t="s">
        <v>70</v>
      </c>
      <c r="AA5687" s="1" t="s">
        <v>70</v>
      </c>
      <c r="AB5687" s="1" t="s">
        <v>70</v>
      </c>
      <c r="AC5687" s="1" t="s">
        <v>80</v>
      </c>
      <c r="BG5687" s="1">
        <v>2013.0</v>
      </c>
    </row>
    <row r="5688">
      <c r="A5688" s="1">
        <v>1011336.0</v>
      </c>
      <c r="B5688" s="1" t="s">
        <v>24664</v>
      </c>
      <c r="C5688" s="2" t="s">
        <v>24665</v>
      </c>
      <c r="D5688" s="2" t="s">
        <v>24666</v>
      </c>
      <c r="H5688" s="1" t="s">
        <v>24667</v>
      </c>
      <c r="I5688" s="1" t="s">
        <v>913</v>
      </c>
      <c r="J5688" s="1" t="s">
        <v>913</v>
      </c>
      <c r="K5688" s="1" t="s">
        <v>181</v>
      </c>
      <c r="L5688" s="1">
        <v>22314.0</v>
      </c>
      <c r="M5688" s="1" t="s">
        <v>706</v>
      </c>
      <c r="N5688" s="1" t="s">
        <v>6308</v>
      </c>
      <c r="U5688" s="1">
        <v>-77.043015</v>
      </c>
      <c r="V5688" s="1">
        <v>38.80484</v>
      </c>
      <c r="X5688" s="1" t="s">
        <v>69</v>
      </c>
      <c r="Y5688" s="1" t="s">
        <v>70</v>
      </c>
      <c r="Z5688" s="1" t="s">
        <v>70</v>
      </c>
      <c r="AA5688" s="1" t="s">
        <v>70</v>
      </c>
      <c r="AB5688" s="1" t="s">
        <v>69</v>
      </c>
      <c r="AC5688" s="1" t="s">
        <v>69</v>
      </c>
      <c r="AD5688" s="1" t="s">
        <v>69</v>
      </c>
      <c r="AE5688" s="1" t="s">
        <v>69</v>
      </c>
      <c r="AF5688" s="1" t="s">
        <v>69</v>
      </c>
      <c r="AG5688" s="1" t="s">
        <v>69</v>
      </c>
      <c r="AH5688" s="1" t="s">
        <v>69</v>
      </c>
      <c r="AI5688" s="1" t="s">
        <v>69</v>
      </c>
      <c r="AJ5688" s="1" t="s">
        <v>69</v>
      </c>
      <c r="AK5688" s="1" t="s">
        <v>70</v>
      </c>
      <c r="AL5688" s="1" t="s">
        <v>69</v>
      </c>
      <c r="AM5688" s="1" t="s">
        <v>69</v>
      </c>
      <c r="AN5688" s="1" t="s">
        <v>70</v>
      </c>
      <c r="AO5688" s="1" t="s">
        <v>69</v>
      </c>
      <c r="AP5688" s="1" t="s">
        <v>70</v>
      </c>
      <c r="AQ5688" s="1" t="s">
        <v>69</v>
      </c>
      <c r="AR5688" s="1" t="s">
        <v>69</v>
      </c>
      <c r="AS5688" s="1" t="s">
        <v>69</v>
      </c>
      <c r="AT5688" s="1" t="s">
        <v>69</v>
      </c>
      <c r="AU5688" s="1" t="s">
        <v>69</v>
      </c>
      <c r="AV5688" s="1" t="s">
        <v>69</v>
      </c>
      <c r="AW5688" s="1" t="s">
        <v>70</v>
      </c>
      <c r="AX5688" s="1" t="s">
        <v>69</v>
      </c>
      <c r="AY5688" s="1" t="s">
        <v>70</v>
      </c>
      <c r="AZ5688" s="1" t="s">
        <v>69</v>
      </c>
      <c r="BA5688" s="1" t="s">
        <v>70</v>
      </c>
      <c r="BB5688" s="1" t="s">
        <v>69</v>
      </c>
      <c r="BC5688" s="1" t="s">
        <v>69</v>
      </c>
      <c r="BD5688" s="1" t="s">
        <v>70</v>
      </c>
      <c r="BE5688" s="1" t="s">
        <v>69</v>
      </c>
      <c r="BF5688" s="1" t="s">
        <v>70</v>
      </c>
      <c r="BG5688" s="3">
        <v>42196.27361111111</v>
      </c>
    </row>
    <row r="5689">
      <c r="A5689" s="1">
        <v>1006922.0</v>
      </c>
      <c r="B5689" s="1" t="s">
        <v>24668</v>
      </c>
      <c r="H5689" s="1" t="s">
        <v>24669</v>
      </c>
      <c r="I5689" s="1" t="s">
        <v>18702</v>
      </c>
      <c r="J5689" s="1" t="s">
        <v>8535</v>
      </c>
      <c r="K5689" s="1" t="s">
        <v>785</v>
      </c>
      <c r="U5689" s="1">
        <v>-96.995499</v>
      </c>
      <c r="V5689" s="1">
        <v>33.046299</v>
      </c>
      <c r="X5689" s="1" t="s">
        <v>70</v>
      </c>
      <c r="Y5689" s="1" t="s">
        <v>70</v>
      </c>
      <c r="Z5689" s="1" t="s">
        <v>70</v>
      </c>
      <c r="AA5689" s="1" t="s">
        <v>70</v>
      </c>
      <c r="AB5689" s="1" t="s">
        <v>70</v>
      </c>
      <c r="AC5689" s="1" t="s">
        <v>80</v>
      </c>
      <c r="BG5689" s="1">
        <v>2009.0</v>
      </c>
    </row>
    <row r="5690">
      <c r="A5690" s="1">
        <v>1010042.0</v>
      </c>
      <c r="B5690" s="1" t="s">
        <v>24670</v>
      </c>
      <c r="C5690" s="2" t="s">
        <v>1593</v>
      </c>
      <c r="D5690" s="2" t="s">
        <v>1594</v>
      </c>
      <c r="H5690" s="1" t="s">
        <v>24671</v>
      </c>
      <c r="I5690" s="1" t="s">
        <v>11523</v>
      </c>
      <c r="J5690" s="1" t="s">
        <v>1597</v>
      </c>
      <c r="K5690" s="1" t="s">
        <v>656</v>
      </c>
      <c r="L5690" s="1">
        <v>95501.0</v>
      </c>
      <c r="M5690" s="1" t="s">
        <v>20016</v>
      </c>
      <c r="N5690" s="1" t="s">
        <v>20413</v>
      </c>
      <c r="U5690" s="1">
        <v>-124.16428</v>
      </c>
      <c r="V5690" s="1">
        <v>40.804317</v>
      </c>
      <c r="W5690" s="1" t="s">
        <v>548</v>
      </c>
      <c r="X5690" s="1" t="s">
        <v>70</v>
      </c>
      <c r="Y5690" s="1" t="s">
        <v>69</v>
      </c>
      <c r="Z5690" s="1" t="s">
        <v>70</v>
      </c>
      <c r="AA5690" s="1" t="s">
        <v>69</v>
      </c>
      <c r="AB5690" s="1" t="s">
        <v>69</v>
      </c>
      <c r="AC5690" s="1" t="s">
        <v>69</v>
      </c>
      <c r="AD5690" s="1" t="s">
        <v>69</v>
      </c>
      <c r="AE5690" s="1" t="s">
        <v>70</v>
      </c>
      <c r="AF5690" s="1" t="s">
        <v>70</v>
      </c>
      <c r="AG5690" s="1" t="s">
        <v>69</v>
      </c>
      <c r="AH5690" s="1" t="s">
        <v>69</v>
      </c>
      <c r="AI5690" s="1" t="s">
        <v>69</v>
      </c>
      <c r="AJ5690" s="1" t="s">
        <v>69</v>
      </c>
      <c r="AK5690" s="1" t="s">
        <v>69</v>
      </c>
      <c r="AL5690" s="1" t="s">
        <v>69</v>
      </c>
      <c r="AM5690" s="1" t="s">
        <v>69</v>
      </c>
      <c r="AN5690" s="1" t="s">
        <v>70</v>
      </c>
      <c r="AO5690" s="1" t="s">
        <v>69</v>
      </c>
      <c r="AP5690" s="1" t="s">
        <v>70</v>
      </c>
      <c r="AQ5690" s="1" t="s">
        <v>69</v>
      </c>
      <c r="AR5690" s="1" t="s">
        <v>69</v>
      </c>
      <c r="AS5690" s="1" t="s">
        <v>69</v>
      </c>
      <c r="AT5690" s="1" t="s">
        <v>70</v>
      </c>
      <c r="AU5690" s="1" t="s">
        <v>69</v>
      </c>
      <c r="AV5690" s="1" t="s">
        <v>69</v>
      </c>
      <c r="AW5690" s="1" t="s">
        <v>70</v>
      </c>
      <c r="AX5690" s="1" t="s">
        <v>70</v>
      </c>
      <c r="AY5690" s="1" t="s">
        <v>69</v>
      </c>
      <c r="AZ5690" s="1" t="s">
        <v>69</v>
      </c>
      <c r="BA5690" s="1" t="s">
        <v>69</v>
      </c>
      <c r="BB5690" s="1" t="s">
        <v>70</v>
      </c>
      <c r="BC5690" s="1" t="s">
        <v>69</v>
      </c>
      <c r="BD5690" s="1" t="s">
        <v>70</v>
      </c>
      <c r="BE5690" s="1" t="s">
        <v>70</v>
      </c>
      <c r="BF5690" s="1" t="s">
        <v>70</v>
      </c>
      <c r="BG5690" s="3">
        <v>41754.61875</v>
      </c>
    </row>
    <row r="5691">
      <c r="A5691" s="1">
        <v>1000913.0</v>
      </c>
      <c r="B5691" s="1" t="s">
        <v>24672</v>
      </c>
      <c r="C5691" s="2" t="s">
        <v>24673</v>
      </c>
      <c r="D5691" s="2" t="s">
        <v>24674</v>
      </c>
      <c r="G5691" s="2" t="s">
        <v>24675</v>
      </c>
      <c r="H5691" s="1" t="s">
        <v>24676</v>
      </c>
      <c r="I5691" s="1" t="s">
        <v>24677</v>
      </c>
      <c r="J5691" s="1" t="s">
        <v>3200</v>
      </c>
      <c r="K5691" s="1" t="s">
        <v>85</v>
      </c>
      <c r="L5691" s="1">
        <v>29730.0</v>
      </c>
      <c r="M5691" s="1" t="s">
        <v>24678</v>
      </c>
      <c r="N5691" s="1" t="s">
        <v>24679</v>
      </c>
      <c r="U5691" s="1">
        <v>-81.02578</v>
      </c>
      <c r="V5691" s="1">
        <v>34.925518</v>
      </c>
      <c r="W5691" s="1" t="s">
        <v>392</v>
      </c>
      <c r="X5691" s="1" t="s">
        <v>69</v>
      </c>
      <c r="Y5691" s="1" t="s">
        <v>69</v>
      </c>
      <c r="Z5691" s="1" t="s">
        <v>70</v>
      </c>
      <c r="AA5691" s="1" t="s">
        <v>69</v>
      </c>
      <c r="AB5691" s="1" t="s">
        <v>69</v>
      </c>
      <c r="AC5691" s="1" t="s">
        <v>70</v>
      </c>
      <c r="AD5691" s="1" t="s">
        <v>69</v>
      </c>
      <c r="AE5691" s="1" t="s">
        <v>69</v>
      </c>
      <c r="AF5691" s="1" t="s">
        <v>69</v>
      </c>
      <c r="AG5691" s="1" t="s">
        <v>69</v>
      </c>
      <c r="AH5691" s="1" t="s">
        <v>69</v>
      </c>
      <c r="AI5691" s="1" t="s">
        <v>70</v>
      </c>
      <c r="AJ5691" s="1" t="s">
        <v>69</v>
      </c>
      <c r="AK5691" s="1" t="s">
        <v>69</v>
      </c>
      <c r="AL5691" s="1" t="s">
        <v>69</v>
      </c>
      <c r="AM5691" s="1" t="s">
        <v>69</v>
      </c>
      <c r="AN5691" s="1" t="s">
        <v>69</v>
      </c>
      <c r="AO5691" s="1" t="s">
        <v>69</v>
      </c>
      <c r="AP5691" s="1" t="s">
        <v>70</v>
      </c>
      <c r="AQ5691" s="1" t="s">
        <v>70</v>
      </c>
      <c r="AR5691" s="1" t="s">
        <v>69</v>
      </c>
      <c r="AS5691" s="1" t="s">
        <v>69</v>
      </c>
      <c r="AT5691" s="1" t="s">
        <v>70</v>
      </c>
      <c r="AU5691" s="1" t="s">
        <v>69</v>
      </c>
      <c r="AV5691" s="1" t="s">
        <v>70</v>
      </c>
      <c r="AW5691" s="1" t="s">
        <v>69</v>
      </c>
      <c r="AX5691" s="1" t="s">
        <v>70</v>
      </c>
      <c r="AY5691" s="1" t="s">
        <v>70</v>
      </c>
      <c r="AZ5691" s="1" t="s">
        <v>69</v>
      </c>
      <c r="BA5691" s="1" t="s">
        <v>70</v>
      </c>
      <c r="BB5691" s="1" t="s">
        <v>69</v>
      </c>
      <c r="BC5691" s="1" t="s">
        <v>70</v>
      </c>
      <c r="BD5691" s="1" t="s">
        <v>70</v>
      </c>
      <c r="BE5691" s="1" t="s">
        <v>70</v>
      </c>
      <c r="BF5691" s="1" t="s">
        <v>70</v>
      </c>
      <c r="BG5691" s="3">
        <v>41717.486805555556</v>
      </c>
    </row>
    <row r="5692">
      <c r="A5692" s="1">
        <v>1011066.0</v>
      </c>
      <c r="B5692" s="1" t="s">
        <v>24680</v>
      </c>
      <c r="C5692" s="2" t="s">
        <v>24681</v>
      </c>
      <c r="D5692" s="1" t="s">
        <v>24672</v>
      </c>
      <c r="H5692" s="1" t="s">
        <v>24682</v>
      </c>
      <c r="I5692" s="1" t="s">
        <v>10169</v>
      </c>
      <c r="J5692" s="1" t="s">
        <v>6426</v>
      </c>
      <c r="K5692" s="1" t="s">
        <v>230</v>
      </c>
      <c r="L5692" s="1">
        <v>67202.0</v>
      </c>
      <c r="M5692" s="1" t="s">
        <v>13572</v>
      </c>
      <c r="N5692" s="1" t="s">
        <v>313</v>
      </c>
      <c r="U5692" s="1">
        <v>-97.327545</v>
      </c>
      <c r="V5692" s="1">
        <v>37.687958</v>
      </c>
      <c r="X5692" s="1" t="s">
        <v>69</v>
      </c>
      <c r="Y5692" s="1" t="s">
        <v>70</v>
      </c>
      <c r="Z5692" s="1" t="s">
        <v>70</v>
      </c>
      <c r="AA5692" s="1" t="s">
        <v>69</v>
      </c>
      <c r="AB5692" s="1" t="s">
        <v>70</v>
      </c>
      <c r="AC5692" s="1" t="s">
        <v>70</v>
      </c>
      <c r="AD5692" s="1" t="s">
        <v>69</v>
      </c>
      <c r="AE5692" s="1" t="s">
        <v>70</v>
      </c>
      <c r="AF5692" s="1" t="s">
        <v>69</v>
      </c>
      <c r="AG5692" s="1" t="s">
        <v>69</v>
      </c>
      <c r="AH5692" s="1" t="s">
        <v>69</v>
      </c>
      <c r="AI5692" s="1" t="s">
        <v>70</v>
      </c>
      <c r="AJ5692" s="1" t="s">
        <v>69</v>
      </c>
      <c r="AK5692" s="1" t="s">
        <v>69</v>
      </c>
      <c r="AL5692" s="1" t="s">
        <v>69</v>
      </c>
      <c r="AM5692" s="1" t="s">
        <v>69</v>
      </c>
      <c r="AN5692" s="1" t="s">
        <v>70</v>
      </c>
      <c r="AO5692" s="1" t="s">
        <v>69</v>
      </c>
      <c r="AP5692" s="1" t="s">
        <v>70</v>
      </c>
      <c r="AQ5692" s="1" t="s">
        <v>69</v>
      </c>
      <c r="AR5692" s="1" t="s">
        <v>69</v>
      </c>
      <c r="AS5692" s="1" t="s">
        <v>70</v>
      </c>
      <c r="AT5692" s="1" t="s">
        <v>69</v>
      </c>
      <c r="AU5692" s="1" t="s">
        <v>69</v>
      </c>
      <c r="AV5692" s="1" t="s">
        <v>70</v>
      </c>
      <c r="AW5692" s="1" t="s">
        <v>70</v>
      </c>
      <c r="AX5692" s="1" t="s">
        <v>69</v>
      </c>
      <c r="AY5692" s="1" t="s">
        <v>70</v>
      </c>
      <c r="AZ5692" s="1" t="s">
        <v>69</v>
      </c>
      <c r="BA5692" s="1" t="s">
        <v>70</v>
      </c>
      <c r="BB5692" s="1" t="s">
        <v>70</v>
      </c>
      <c r="BC5692" s="1" t="s">
        <v>69</v>
      </c>
      <c r="BD5692" s="1" t="s">
        <v>70</v>
      </c>
      <c r="BE5692" s="1" t="s">
        <v>70</v>
      </c>
      <c r="BF5692" s="1" t="s">
        <v>70</v>
      </c>
      <c r="BG5692" s="3">
        <v>42116.631944444445</v>
      </c>
    </row>
    <row r="5693">
      <c r="A5693" s="1">
        <v>1012591.0</v>
      </c>
      <c r="B5693" s="1" t="s">
        <v>24683</v>
      </c>
      <c r="C5693" s="2" t="s">
        <v>24684</v>
      </c>
      <c r="D5693" s="2" t="s">
        <v>24685</v>
      </c>
      <c r="E5693" s="1" t="s">
        <v>24686</v>
      </c>
      <c r="G5693" s="1" t="s">
        <v>24687</v>
      </c>
      <c r="H5693" s="1" t="s">
        <v>24688</v>
      </c>
      <c r="I5693" s="1" t="s">
        <v>24689</v>
      </c>
      <c r="J5693" s="1" t="s">
        <v>2385</v>
      </c>
      <c r="K5693" s="1" t="s">
        <v>656</v>
      </c>
      <c r="L5693" s="1">
        <v>92253.0</v>
      </c>
      <c r="M5693" s="1" t="s">
        <v>1442</v>
      </c>
      <c r="N5693" s="1" t="s">
        <v>24690</v>
      </c>
      <c r="U5693" s="1">
        <v>-116.30244</v>
      </c>
      <c r="V5693" s="1">
        <v>33.67749</v>
      </c>
      <c r="X5693" s="1" t="s">
        <v>69</v>
      </c>
      <c r="Y5693" s="1" t="s">
        <v>69</v>
      </c>
      <c r="Z5693" s="1" t="s">
        <v>69</v>
      </c>
      <c r="AA5693" s="1" t="s">
        <v>69</v>
      </c>
      <c r="AB5693" s="1" t="s">
        <v>69</v>
      </c>
      <c r="AC5693" s="1" t="s">
        <v>69</v>
      </c>
      <c r="AD5693" s="1" t="s">
        <v>70</v>
      </c>
      <c r="AE5693" s="1" t="s">
        <v>69</v>
      </c>
      <c r="AF5693" s="1" t="s">
        <v>69</v>
      </c>
      <c r="AG5693" s="1" t="s">
        <v>69</v>
      </c>
      <c r="AH5693" s="1" t="s">
        <v>69</v>
      </c>
      <c r="AI5693" s="1" t="s">
        <v>70</v>
      </c>
      <c r="AJ5693" s="1" t="s">
        <v>69</v>
      </c>
      <c r="AK5693" s="1" t="s">
        <v>69</v>
      </c>
      <c r="AL5693" s="1" t="s">
        <v>69</v>
      </c>
      <c r="AM5693" s="1" t="s">
        <v>69</v>
      </c>
      <c r="AN5693" s="1" t="s">
        <v>70</v>
      </c>
      <c r="AO5693" s="1" t="s">
        <v>69</v>
      </c>
      <c r="AP5693" s="1" t="s">
        <v>70</v>
      </c>
      <c r="AQ5693" s="1" t="s">
        <v>70</v>
      </c>
      <c r="AR5693" s="1" t="s">
        <v>70</v>
      </c>
      <c r="AS5693" s="1" t="s">
        <v>69</v>
      </c>
      <c r="AT5693" s="1" t="s">
        <v>69</v>
      </c>
      <c r="AU5693" s="1" t="s">
        <v>69</v>
      </c>
      <c r="AV5693" s="1" t="s">
        <v>70</v>
      </c>
      <c r="AW5693" s="1" t="s">
        <v>69</v>
      </c>
      <c r="AX5693" s="1" t="s">
        <v>70</v>
      </c>
      <c r="AY5693" s="1" t="s">
        <v>70</v>
      </c>
      <c r="AZ5693" s="1" t="s">
        <v>69</v>
      </c>
      <c r="BA5693" s="1" t="s">
        <v>70</v>
      </c>
      <c r="BB5693" s="1" t="s">
        <v>69</v>
      </c>
      <c r="BC5693" s="1" t="s">
        <v>69</v>
      </c>
      <c r="BD5693" s="1" t="s">
        <v>69</v>
      </c>
      <c r="BE5693" s="1" t="s">
        <v>70</v>
      </c>
      <c r="BF5693" s="1" t="s">
        <v>70</v>
      </c>
      <c r="BG5693" s="3">
        <v>42565.59375</v>
      </c>
    </row>
    <row r="5694">
      <c r="A5694" s="1">
        <v>1005611.0</v>
      </c>
      <c r="B5694" s="1" t="s">
        <v>24691</v>
      </c>
      <c r="C5694" s="2" t="s">
        <v>24692</v>
      </c>
      <c r="D5694" s="2" t="s">
        <v>24693</v>
      </c>
      <c r="H5694" s="1" t="s">
        <v>24694</v>
      </c>
      <c r="I5694" s="1" t="s">
        <v>24695</v>
      </c>
      <c r="J5694" s="1" t="s">
        <v>3159</v>
      </c>
      <c r="K5694" s="1" t="s">
        <v>148</v>
      </c>
      <c r="L5694" s="1">
        <v>97411.0</v>
      </c>
      <c r="M5694" s="1" t="s">
        <v>24696</v>
      </c>
      <c r="N5694" s="1" t="s">
        <v>24697</v>
      </c>
      <c r="U5694" s="1">
        <v>-124.41623</v>
      </c>
      <c r="V5694" s="1">
        <v>43.120277</v>
      </c>
      <c r="X5694" s="1" t="s">
        <v>69</v>
      </c>
      <c r="Y5694" s="1" t="s">
        <v>69</v>
      </c>
      <c r="Z5694" s="1" t="s">
        <v>70</v>
      </c>
      <c r="AA5694" s="1" t="s">
        <v>69</v>
      </c>
      <c r="AB5694" s="1" t="s">
        <v>69</v>
      </c>
      <c r="AC5694" s="1" t="s">
        <v>69</v>
      </c>
      <c r="AD5694" s="1" t="s">
        <v>69</v>
      </c>
      <c r="AE5694" s="1" t="s">
        <v>69</v>
      </c>
      <c r="AF5694" s="1" t="s">
        <v>69</v>
      </c>
      <c r="AG5694" s="1" t="s">
        <v>70</v>
      </c>
      <c r="AH5694" s="1" t="s">
        <v>69</v>
      </c>
      <c r="AI5694" s="1" t="s">
        <v>69</v>
      </c>
      <c r="AJ5694" s="1" t="s">
        <v>69</v>
      </c>
      <c r="AK5694" s="1" t="s">
        <v>69</v>
      </c>
      <c r="AL5694" s="1" t="s">
        <v>69</v>
      </c>
      <c r="AM5694" s="1" t="s">
        <v>69</v>
      </c>
      <c r="AN5694" s="1" t="s">
        <v>70</v>
      </c>
      <c r="AO5694" s="1" t="s">
        <v>69</v>
      </c>
      <c r="AP5694" s="1" t="s">
        <v>70</v>
      </c>
      <c r="AQ5694" s="1" t="s">
        <v>69</v>
      </c>
      <c r="AR5694" s="1" t="s">
        <v>69</v>
      </c>
      <c r="AS5694" s="1" t="s">
        <v>70</v>
      </c>
      <c r="AT5694" s="1" t="s">
        <v>69</v>
      </c>
      <c r="AU5694" s="1" t="s">
        <v>69</v>
      </c>
      <c r="AV5694" s="1" t="s">
        <v>69</v>
      </c>
      <c r="AW5694" s="1" t="s">
        <v>69</v>
      </c>
      <c r="AX5694" s="1" t="s">
        <v>69</v>
      </c>
      <c r="AY5694" s="1" t="s">
        <v>70</v>
      </c>
      <c r="AZ5694" s="1" t="s">
        <v>69</v>
      </c>
      <c r="BA5694" s="1" t="s">
        <v>70</v>
      </c>
      <c r="BB5694" s="1" t="s">
        <v>69</v>
      </c>
      <c r="BC5694" s="1" t="s">
        <v>70</v>
      </c>
      <c r="BD5694" s="1" t="s">
        <v>69</v>
      </c>
      <c r="BE5694" s="1" t="s">
        <v>70</v>
      </c>
      <c r="BF5694" s="1" t="s">
        <v>69</v>
      </c>
      <c r="BG5694" s="3">
        <v>42548.62777777778</v>
      </c>
    </row>
    <row r="5695">
      <c r="A5695" s="1">
        <v>1012793.0</v>
      </c>
      <c r="B5695" s="1" t="s">
        <v>24698</v>
      </c>
      <c r="C5695" s="2" t="s">
        <v>24699</v>
      </c>
      <c r="D5695" s="1" t="s">
        <v>24698</v>
      </c>
      <c r="E5695" s="1" t="s">
        <v>24700</v>
      </c>
      <c r="G5695" s="1" t="s">
        <v>2707</v>
      </c>
      <c r="H5695" s="1" t="s">
        <v>24701</v>
      </c>
      <c r="I5695" s="1" t="s">
        <v>24702</v>
      </c>
      <c r="J5695" s="1" t="s">
        <v>1103</v>
      </c>
      <c r="K5695" s="1" t="s">
        <v>656</v>
      </c>
      <c r="L5695" s="1">
        <v>91321.0</v>
      </c>
      <c r="M5695" s="1" t="s">
        <v>224</v>
      </c>
      <c r="N5695" s="1" t="s">
        <v>1469</v>
      </c>
      <c r="U5695" s="1">
        <v>-118.51821</v>
      </c>
      <c r="V5695" s="1">
        <v>34.359772</v>
      </c>
      <c r="X5695" s="1" t="s">
        <v>69</v>
      </c>
      <c r="Y5695" s="1" t="s">
        <v>69</v>
      </c>
      <c r="Z5695" s="1" t="s">
        <v>70</v>
      </c>
      <c r="AA5695" s="1" t="s">
        <v>69</v>
      </c>
      <c r="AB5695" s="1" t="s">
        <v>69</v>
      </c>
      <c r="AC5695" s="1" t="s">
        <v>69</v>
      </c>
      <c r="AD5695" s="1" t="s">
        <v>69</v>
      </c>
      <c r="AE5695" s="1" t="s">
        <v>69</v>
      </c>
      <c r="AF5695" s="1" t="s">
        <v>70</v>
      </c>
      <c r="AG5695" s="1" t="s">
        <v>69</v>
      </c>
      <c r="AH5695" s="1" t="s">
        <v>69</v>
      </c>
      <c r="AI5695" s="1" t="s">
        <v>70</v>
      </c>
      <c r="AJ5695" s="1" t="s">
        <v>69</v>
      </c>
      <c r="AK5695" s="1" t="s">
        <v>69</v>
      </c>
      <c r="AL5695" s="1" t="s">
        <v>69</v>
      </c>
      <c r="AM5695" s="1" t="s">
        <v>69</v>
      </c>
      <c r="AN5695" s="1" t="s">
        <v>70</v>
      </c>
      <c r="AO5695" s="1" t="s">
        <v>69</v>
      </c>
      <c r="AP5695" s="1" t="s">
        <v>70</v>
      </c>
      <c r="AQ5695" s="1" t="s">
        <v>69</v>
      </c>
      <c r="AR5695" s="1" t="s">
        <v>70</v>
      </c>
      <c r="AS5695" s="1" t="s">
        <v>69</v>
      </c>
      <c r="AT5695" s="1" t="s">
        <v>69</v>
      </c>
      <c r="AU5695" s="1" t="s">
        <v>70</v>
      </c>
      <c r="AV5695" s="1" t="s">
        <v>70</v>
      </c>
      <c r="AW5695" s="1" t="s">
        <v>70</v>
      </c>
      <c r="AX5695" s="1" t="s">
        <v>70</v>
      </c>
      <c r="AY5695" s="1" t="s">
        <v>70</v>
      </c>
      <c r="AZ5695" s="1" t="s">
        <v>69</v>
      </c>
      <c r="BA5695" s="1" t="s">
        <v>70</v>
      </c>
      <c r="BB5695" s="1" t="s">
        <v>70</v>
      </c>
      <c r="BC5695" s="1" t="s">
        <v>70</v>
      </c>
      <c r="BD5695" s="1" t="s">
        <v>70</v>
      </c>
      <c r="BE5695" s="1" t="s">
        <v>70</v>
      </c>
      <c r="BF5695" s="1" t="s">
        <v>70</v>
      </c>
      <c r="BG5695" s="3">
        <v>42606.595138888886</v>
      </c>
    </row>
    <row r="5696">
      <c r="A5696" s="1">
        <v>1011931.0</v>
      </c>
      <c r="B5696" s="1" t="s">
        <v>24703</v>
      </c>
      <c r="D5696" s="1" t="s">
        <v>24704</v>
      </c>
      <c r="H5696" s="1" t="s">
        <v>24705</v>
      </c>
      <c r="I5696" s="1" t="s">
        <v>24706</v>
      </c>
      <c r="J5696" s="1" t="s">
        <v>24707</v>
      </c>
      <c r="K5696" s="1" t="s">
        <v>566</v>
      </c>
      <c r="L5696" s="1">
        <v>74953.0</v>
      </c>
      <c r="M5696" s="1" t="s">
        <v>24708</v>
      </c>
      <c r="N5696" s="1" t="s">
        <v>205</v>
      </c>
      <c r="U5696" s="1">
        <v>-94.622116</v>
      </c>
      <c r="V5696" s="1">
        <v>35.052151</v>
      </c>
      <c r="X5696" s="1" t="s">
        <v>69</v>
      </c>
      <c r="Y5696" s="1" t="s">
        <v>70</v>
      </c>
      <c r="Z5696" s="1" t="s">
        <v>70</v>
      </c>
      <c r="AA5696" s="1" t="s">
        <v>70</v>
      </c>
      <c r="AB5696" s="1" t="s">
        <v>69</v>
      </c>
      <c r="AC5696" s="1" t="s">
        <v>70</v>
      </c>
      <c r="AD5696" s="1" t="s">
        <v>69</v>
      </c>
      <c r="AE5696" s="1" t="s">
        <v>70</v>
      </c>
      <c r="AF5696" s="1" t="s">
        <v>69</v>
      </c>
      <c r="AG5696" s="1" t="s">
        <v>70</v>
      </c>
      <c r="AH5696" s="1" t="s">
        <v>69</v>
      </c>
      <c r="AI5696" s="1" t="s">
        <v>70</v>
      </c>
      <c r="AJ5696" s="1" t="s">
        <v>69</v>
      </c>
      <c r="AK5696" s="1" t="s">
        <v>69</v>
      </c>
      <c r="AL5696" s="1" t="s">
        <v>69</v>
      </c>
      <c r="AM5696" s="1" t="s">
        <v>69</v>
      </c>
      <c r="AN5696" s="1" t="s">
        <v>70</v>
      </c>
      <c r="AO5696" s="1" t="s">
        <v>69</v>
      </c>
      <c r="AP5696" s="1" t="s">
        <v>70</v>
      </c>
      <c r="AQ5696" s="1" t="s">
        <v>70</v>
      </c>
      <c r="AR5696" s="1" t="s">
        <v>69</v>
      </c>
      <c r="AS5696" s="1" t="s">
        <v>69</v>
      </c>
      <c r="AT5696" s="1" t="s">
        <v>69</v>
      </c>
      <c r="AU5696" s="1" t="s">
        <v>69</v>
      </c>
      <c r="AV5696" s="1" t="s">
        <v>69</v>
      </c>
      <c r="AW5696" s="1" t="s">
        <v>70</v>
      </c>
      <c r="AX5696" s="1" t="s">
        <v>70</v>
      </c>
      <c r="AY5696" s="1" t="s">
        <v>70</v>
      </c>
      <c r="AZ5696" s="1" t="s">
        <v>69</v>
      </c>
      <c r="BA5696" s="1" t="s">
        <v>70</v>
      </c>
      <c r="BB5696" s="1" t="s">
        <v>70</v>
      </c>
      <c r="BC5696" s="1" t="s">
        <v>70</v>
      </c>
      <c r="BD5696" s="1" t="s">
        <v>69</v>
      </c>
      <c r="BE5696" s="1" t="s">
        <v>70</v>
      </c>
      <c r="BF5696" s="1" t="s">
        <v>70</v>
      </c>
      <c r="BG5696" s="3">
        <v>42498.154861111114</v>
      </c>
    </row>
    <row r="5697">
      <c r="A5697" s="1">
        <v>1012191.0</v>
      </c>
      <c r="B5697" s="1" t="s">
        <v>24709</v>
      </c>
      <c r="C5697" s="2" t="s">
        <v>24710</v>
      </c>
      <c r="D5697" s="1" t="s">
        <v>24709</v>
      </c>
      <c r="E5697" s="1" t="s">
        <v>24711</v>
      </c>
      <c r="H5697" s="1" t="s">
        <v>24712</v>
      </c>
      <c r="I5697" s="1" t="s">
        <v>12182</v>
      </c>
      <c r="J5697" s="1" t="s">
        <v>704</v>
      </c>
      <c r="K5697" s="1" t="s">
        <v>705</v>
      </c>
      <c r="L5697" s="1">
        <v>85251.0</v>
      </c>
      <c r="M5697" s="1" t="s">
        <v>24713</v>
      </c>
      <c r="N5697" s="1" t="s">
        <v>603</v>
      </c>
      <c r="U5697" s="1">
        <v>-111.92509</v>
      </c>
      <c r="V5697" s="1">
        <v>33.491695</v>
      </c>
      <c r="X5697" s="1" t="s">
        <v>69</v>
      </c>
      <c r="Y5697" s="1" t="s">
        <v>69</v>
      </c>
      <c r="Z5697" s="1" t="s">
        <v>69</v>
      </c>
      <c r="AA5697" s="1" t="s">
        <v>69</v>
      </c>
      <c r="AB5697" s="1" t="s">
        <v>69</v>
      </c>
      <c r="AC5697" s="1" t="s">
        <v>69</v>
      </c>
      <c r="AD5697" s="1" t="s">
        <v>69</v>
      </c>
      <c r="AE5697" s="1" t="s">
        <v>69</v>
      </c>
      <c r="AF5697" s="1" t="s">
        <v>70</v>
      </c>
      <c r="AG5697" s="1" t="s">
        <v>69</v>
      </c>
      <c r="AH5697" s="1" t="s">
        <v>70</v>
      </c>
      <c r="AI5697" s="1" t="s">
        <v>69</v>
      </c>
      <c r="AJ5697" s="1" t="s">
        <v>69</v>
      </c>
      <c r="AK5697" s="1" t="s">
        <v>69</v>
      </c>
      <c r="AL5697" s="1" t="s">
        <v>69</v>
      </c>
      <c r="AM5697" s="1" t="s">
        <v>69</v>
      </c>
      <c r="AN5697" s="1" t="s">
        <v>69</v>
      </c>
      <c r="AO5697" s="1" t="s">
        <v>69</v>
      </c>
      <c r="AP5697" s="1" t="s">
        <v>70</v>
      </c>
      <c r="AQ5697" s="1" t="s">
        <v>69</v>
      </c>
      <c r="AR5697" s="1" t="s">
        <v>69</v>
      </c>
      <c r="AS5697" s="1" t="s">
        <v>69</v>
      </c>
      <c r="AT5697" s="1" t="s">
        <v>69</v>
      </c>
      <c r="AU5697" s="1" t="s">
        <v>69</v>
      </c>
      <c r="AV5697" s="1" t="s">
        <v>69</v>
      </c>
      <c r="AW5697" s="1" t="s">
        <v>69</v>
      </c>
      <c r="AX5697" s="1" t="s">
        <v>69</v>
      </c>
      <c r="AY5697" s="1" t="s">
        <v>69</v>
      </c>
      <c r="AZ5697" s="1" t="s">
        <v>69</v>
      </c>
      <c r="BA5697" s="1" t="s">
        <v>69</v>
      </c>
      <c r="BB5697" s="1" t="s">
        <v>69</v>
      </c>
      <c r="BC5697" s="1" t="s">
        <v>69</v>
      </c>
      <c r="BD5697" s="1" t="s">
        <v>69</v>
      </c>
      <c r="BE5697" s="1" t="s">
        <v>70</v>
      </c>
      <c r="BF5697" s="1" t="s">
        <v>69</v>
      </c>
      <c r="BG5697" s="3">
        <v>42552.63055555556</v>
      </c>
    </row>
    <row r="5698">
      <c r="A5698" s="1">
        <v>1001320.0</v>
      </c>
      <c r="B5698" s="1" t="s">
        <v>24714</v>
      </c>
      <c r="C5698" s="2" t="s">
        <v>6121</v>
      </c>
      <c r="D5698" s="2" t="s">
        <v>24715</v>
      </c>
      <c r="H5698" s="1" t="s">
        <v>24716</v>
      </c>
      <c r="I5698" s="1" t="s">
        <v>6124</v>
      </c>
      <c r="J5698" s="1" t="s">
        <v>2385</v>
      </c>
      <c r="K5698" s="1" t="s">
        <v>656</v>
      </c>
      <c r="L5698" s="1">
        <v>92590.0</v>
      </c>
      <c r="M5698" s="1" t="s">
        <v>312</v>
      </c>
      <c r="N5698" s="1" t="s">
        <v>882</v>
      </c>
      <c r="U5698" s="1">
        <v>-117.15111</v>
      </c>
      <c r="V5698" s="1">
        <v>33.495964</v>
      </c>
      <c r="W5698" s="1" t="s">
        <v>99</v>
      </c>
      <c r="X5698" s="1" t="s">
        <v>69</v>
      </c>
      <c r="Y5698" s="1" t="s">
        <v>69</v>
      </c>
      <c r="Z5698" s="1" t="s">
        <v>69</v>
      </c>
      <c r="AA5698" s="1" t="s">
        <v>69</v>
      </c>
      <c r="AB5698" s="1" t="s">
        <v>70</v>
      </c>
      <c r="AC5698" s="1" t="s">
        <v>69</v>
      </c>
      <c r="AD5698" s="1" t="s">
        <v>69</v>
      </c>
      <c r="AE5698" s="1" t="s">
        <v>69</v>
      </c>
      <c r="AF5698" s="1" t="s">
        <v>69</v>
      </c>
      <c r="AG5698" s="1" t="s">
        <v>69</v>
      </c>
      <c r="AH5698" s="1" t="s">
        <v>69</v>
      </c>
      <c r="AI5698" s="1" t="s">
        <v>69</v>
      </c>
      <c r="AJ5698" s="1" t="s">
        <v>69</v>
      </c>
      <c r="AK5698" s="1" t="s">
        <v>69</v>
      </c>
      <c r="AL5698" s="1" t="s">
        <v>69</v>
      </c>
      <c r="AM5698" s="1" t="s">
        <v>69</v>
      </c>
      <c r="AN5698" s="1" t="s">
        <v>70</v>
      </c>
      <c r="AO5698" s="1" t="s">
        <v>69</v>
      </c>
      <c r="AP5698" s="1" t="s">
        <v>70</v>
      </c>
      <c r="AQ5698" s="1" t="s">
        <v>69</v>
      </c>
      <c r="AR5698" s="1" t="s">
        <v>69</v>
      </c>
      <c r="AS5698" s="1" t="s">
        <v>69</v>
      </c>
      <c r="AT5698" s="1" t="s">
        <v>69</v>
      </c>
      <c r="AU5698" s="1" t="s">
        <v>69</v>
      </c>
      <c r="AV5698" s="1" t="s">
        <v>69</v>
      </c>
      <c r="AW5698" s="1" t="s">
        <v>70</v>
      </c>
      <c r="AX5698" s="1" t="s">
        <v>69</v>
      </c>
      <c r="AY5698" s="1" t="s">
        <v>70</v>
      </c>
      <c r="AZ5698" s="1" t="s">
        <v>69</v>
      </c>
      <c r="BA5698" s="1" t="s">
        <v>70</v>
      </c>
      <c r="BB5698" s="1" t="s">
        <v>69</v>
      </c>
      <c r="BC5698" s="1" t="s">
        <v>69</v>
      </c>
      <c r="BD5698" s="1" t="s">
        <v>69</v>
      </c>
      <c r="BE5698" s="1" t="s">
        <v>70</v>
      </c>
      <c r="BF5698" s="1" t="s">
        <v>70</v>
      </c>
      <c r="BG5698" s="3">
        <v>41793.53958333333</v>
      </c>
    </row>
    <row r="5699">
      <c r="A5699" s="1">
        <v>1016842.0</v>
      </c>
      <c r="B5699" s="1" t="s">
        <v>24717</v>
      </c>
      <c r="C5699" s="2" t="s">
        <v>24718</v>
      </c>
      <c r="D5699" s="1" t="s">
        <v>24719</v>
      </c>
      <c r="H5699" s="1" t="s">
        <v>24720</v>
      </c>
      <c r="I5699" s="1" t="s">
        <v>24721</v>
      </c>
      <c r="J5699" s="1" t="s">
        <v>8955</v>
      </c>
      <c r="K5699" s="1" t="s">
        <v>2008</v>
      </c>
      <c r="L5699" s="1">
        <v>38654.0</v>
      </c>
      <c r="M5699" s="1" t="s">
        <v>556</v>
      </c>
      <c r="N5699" s="1" t="s">
        <v>603</v>
      </c>
      <c r="U5699" s="1">
        <v>-89.827789</v>
      </c>
      <c r="V5699" s="1">
        <v>34.962059</v>
      </c>
      <c r="X5699" s="1" t="s">
        <v>69</v>
      </c>
      <c r="Y5699" s="1" t="s">
        <v>70</v>
      </c>
      <c r="Z5699" s="1" t="s">
        <v>70</v>
      </c>
      <c r="AA5699" s="1" t="s">
        <v>70</v>
      </c>
      <c r="AB5699" s="1" t="s">
        <v>70</v>
      </c>
      <c r="AC5699" s="1" t="s">
        <v>70</v>
      </c>
      <c r="AD5699" s="1" t="s">
        <v>69</v>
      </c>
      <c r="AE5699" s="1" t="s">
        <v>70</v>
      </c>
      <c r="AF5699" s="1" t="s">
        <v>69</v>
      </c>
      <c r="AG5699" s="1" t="s">
        <v>70</v>
      </c>
      <c r="AH5699" s="1" t="s">
        <v>70</v>
      </c>
      <c r="AI5699" s="1" t="s">
        <v>70</v>
      </c>
      <c r="AJ5699" s="1" t="s">
        <v>69</v>
      </c>
      <c r="AK5699" s="1" t="s">
        <v>69</v>
      </c>
      <c r="AL5699" s="1" t="s">
        <v>69</v>
      </c>
      <c r="AM5699" s="1" t="s">
        <v>69</v>
      </c>
      <c r="AN5699" s="1" t="s">
        <v>70</v>
      </c>
      <c r="AO5699" s="1" t="s">
        <v>70</v>
      </c>
      <c r="AP5699" s="1" t="s">
        <v>70</v>
      </c>
      <c r="AQ5699" s="1" t="s">
        <v>69</v>
      </c>
      <c r="AR5699" s="1" t="s">
        <v>69</v>
      </c>
      <c r="AS5699" s="1" t="s">
        <v>70</v>
      </c>
      <c r="AT5699" s="1" t="s">
        <v>70</v>
      </c>
      <c r="AU5699" s="1" t="s">
        <v>69</v>
      </c>
      <c r="AV5699" s="1" t="s">
        <v>70</v>
      </c>
      <c r="AW5699" s="1" t="s">
        <v>70</v>
      </c>
      <c r="AX5699" s="1" t="s">
        <v>70</v>
      </c>
      <c r="AY5699" s="1" t="s">
        <v>70</v>
      </c>
      <c r="AZ5699" s="1" t="s">
        <v>69</v>
      </c>
      <c r="BA5699" s="1" t="s">
        <v>70</v>
      </c>
      <c r="BB5699" s="1" t="s">
        <v>70</v>
      </c>
      <c r="BC5699" s="1" t="s">
        <v>70</v>
      </c>
      <c r="BD5699" s="1" t="s">
        <v>70</v>
      </c>
      <c r="BE5699" s="1" t="s">
        <v>70</v>
      </c>
      <c r="BF5699" s="1" t="s">
        <v>70</v>
      </c>
      <c r="BG5699" s="3">
        <v>42793.71319444444</v>
      </c>
    </row>
    <row r="5700">
      <c r="A5700" s="1">
        <v>1001712.0</v>
      </c>
      <c r="B5700" s="1" t="s">
        <v>24722</v>
      </c>
      <c r="C5700" s="2" t="s">
        <v>24723</v>
      </c>
      <c r="D5700" s="2" t="s">
        <v>24724</v>
      </c>
      <c r="E5700" s="2" t="s">
        <v>24725</v>
      </c>
      <c r="H5700" s="1" t="s">
        <v>24726</v>
      </c>
      <c r="I5700" s="1" t="s">
        <v>2082</v>
      </c>
      <c r="J5700" s="1" t="s">
        <v>2082</v>
      </c>
      <c r="K5700" s="1" t="s">
        <v>656</v>
      </c>
      <c r="L5700" s="1">
        <v>92866.0</v>
      </c>
      <c r="M5700" s="1" t="s">
        <v>312</v>
      </c>
      <c r="N5700" s="1" t="s">
        <v>79</v>
      </c>
      <c r="U5700" s="1">
        <v>-117.85635</v>
      </c>
      <c r="V5700" s="1">
        <v>33.791508</v>
      </c>
      <c r="W5700" s="1" t="s">
        <v>864</v>
      </c>
      <c r="X5700" s="1" t="s">
        <v>69</v>
      </c>
      <c r="Y5700" s="1" t="s">
        <v>70</v>
      </c>
      <c r="Z5700" s="1" t="s">
        <v>70</v>
      </c>
      <c r="AA5700" s="1" t="s">
        <v>70</v>
      </c>
      <c r="AB5700" s="1" t="s">
        <v>70</v>
      </c>
      <c r="AC5700" s="1" t="s">
        <v>69</v>
      </c>
      <c r="AD5700" s="1" t="s">
        <v>69</v>
      </c>
      <c r="AE5700" s="1" t="s">
        <v>69</v>
      </c>
      <c r="AF5700" s="1" t="s">
        <v>70</v>
      </c>
      <c r="AG5700" s="1" t="s">
        <v>69</v>
      </c>
      <c r="AH5700" s="1" t="s">
        <v>69</v>
      </c>
      <c r="AI5700" s="1" t="s">
        <v>69</v>
      </c>
      <c r="AJ5700" s="1" t="s">
        <v>69</v>
      </c>
      <c r="AK5700" s="1" t="s">
        <v>69</v>
      </c>
      <c r="AL5700" s="1" t="s">
        <v>69</v>
      </c>
      <c r="AM5700" s="1" t="s">
        <v>69</v>
      </c>
      <c r="AN5700" s="1" t="s">
        <v>70</v>
      </c>
      <c r="AO5700" s="1" t="s">
        <v>69</v>
      </c>
      <c r="AP5700" s="1" t="s">
        <v>70</v>
      </c>
      <c r="AQ5700" s="1" t="s">
        <v>70</v>
      </c>
      <c r="AR5700" s="1" t="s">
        <v>69</v>
      </c>
      <c r="AS5700" s="1" t="s">
        <v>69</v>
      </c>
      <c r="AT5700" s="1" t="s">
        <v>69</v>
      </c>
      <c r="AU5700" s="1" t="s">
        <v>69</v>
      </c>
      <c r="AV5700" s="1" t="s">
        <v>69</v>
      </c>
      <c r="AW5700" s="1" t="s">
        <v>70</v>
      </c>
      <c r="AX5700" s="1" t="s">
        <v>70</v>
      </c>
      <c r="AY5700" s="1" t="s">
        <v>70</v>
      </c>
      <c r="AZ5700" s="1" t="s">
        <v>69</v>
      </c>
      <c r="BA5700" s="1" t="s">
        <v>70</v>
      </c>
      <c r="BB5700" s="1" t="s">
        <v>70</v>
      </c>
      <c r="BC5700" s="1" t="s">
        <v>70</v>
      </c>
      <c r="BD5700" s="1" t="s">
        <v>70</v>
      </c>
      <c r="BE5700" s="1" t="s">
        <v>70</v>
      </c>
      <c r="BF5700" s="1" t="s">
        <v>70</v>
      </c>
      <c r="BG5700" s="3">
        <v>41438.60555555556</v>
      </c>
    </row>
    <row r="5701">
      <c r="A5701" s="1">
        <v>1006409.0</v>
      </c>
      <c r="B5701" s="1" t="s">
        <v>24727</v>
      </c>
      <c r="C5701" s="2" t="s">
        <v>24728</v>
      </c>
      <c r="D5701" s="2" t="s">
        <v>24729</v>
      </c>
      <c r="H5701" s="1" t="s">
        <v>24730</v>
      </c>
      <c r="I5701" s="1" t="s">
        <v>133</v>
      </c>
      <c r="J5701" s="1" t="s">
        <v>16813</v>
      </c>
      <c r="K5701" s="1" t="s">
        <v>1630</v>
      </c>
      <c r="L5701" s="1">
        <v>71862.0</v>
      </c>
      <c r="M5701" s="1" t="s">
        <v>24731</v>
      </c>
      <c r="N5701" s="1" t="s">
        <v>313</v>
      </c>
      <c r="U5701" s="1">
        <v>-93.682899</v>
      </c>
      <c r="V5701" s="1">
        <v>33.775002</v>
      </c>
      <c r="W5701" s="1" t="s">
        <v>392</v>
      </c>
      <c r="X5701" s="1" t="s">
        <v>69</v>
      </c>
      <c r="Y5701" s="1" t="s">
        <v>70</v>
      </c>
      <c r="Z5701" s="1" t="s">
        <v>69</v>
      </c>
      <c r="AA5701" s="1" t="s">
        <v>70</v>
      </c>
      <c r="AB5701" s="1" t="s">
        <v>70</v>
      </c>
      <c r="AC5701" s="1" t="s">
        <v>70</v>
      </c>
      <c r="AD5701" s="1" t="s">
        <v>69</v>
      </c>
      <c r="AE5701" s="1" t="s">
        <v>70</v>
      </c>
      <c r="AF5701" s="1" t="s">
        <v>69</v>
      </c>
      <c r="AG5701" s="1" t="s">
        <v>69</v>
      </c>
      <c r="AH5701" s="1" t="s">
        <v>69</v>
      </c>
      <c r="AI5701" s="1" t="s">
        <v>70</v>
      </c>
      <c r="AJ5701" s="1" t="s">
        <v>69</v>
      </c>
      <c r="AK5701" s="1" t="s">
        <v>69</v>
      </c>
      <c r="AL5701" s="1" t="s">
        <v>69</v>
      </c>
      <c r="AM5701" s="1" t="s">
        <v>69</v>
      </c>
      <c r="AN5701" s="1" t="s">
        <v>70</v>
      </c>
      <c r="AO5701" s="1" t="s">
        <v>70</v>
      </c>
      <c r="AP5701" s="1" t="s">
        <v>70</v>
      </c>
      <c r="AQ5701" s="1" t="s">
        <v>70</v>
      </c>
      <c r="AR5701" s="1" t="s">
        <v>69</v>
      </c>
      <c r="AS5701" s="1" t="s">
        <v>70</v>
      </c>
      <c r="AT5701" s="1" t="s">
        <v>70</v>
      </c>
      <c r="AU5701" s="1" t="s">
        <v>70</v>
      </c>
      <c r="AV5701" s="1" t="s">
        <v>70</v>
      </c>
      <c r="AW5701" s="1" t="s">
        <v>70</v>
      </c>
      <c r="AX5701" s="1" t="s">
        <v>69</v>
      </c>
      <c r="AY5701" s="1" t="s">
        <v>70</v>
      </c>
      <c r="AZ5701" s="1" t="s">
        <v>69</v>
      </c>
      <c r="BA5701" s="1" t="s">
        <v>69</v>
      </c>
      <c r="BB5701" s="1" t="s">
        <v>70</v>
      </c>
      <c r="BC5701" s="1" t="s">
        <v>70</v>
      </c>
      <c r="BD5701" s="1" t="s">
        <v>70</v>
      </c>
      <c r="BE5701" s="1" t="s">
        <v>70</v>
      </c>
      <c r="BF5701" s="1" t="s">
        <v>70</v>
      </c>
      <c r="BG5701" s="3">
        <v>41715.02291666667</v>
      </c>
    </row>
    <row r="5702">
      <c r="A5702" s="1">
        <v>1002875.0</v>
      </c>
      <c r="B5702" s="1" t="s">
        <v>24732</v>
      </c>
      <c r="C5702" s="2" t="s">
        <v>24733</v>
      </c>
      <c r="H5702" s="1" t="s">
        <v>24734</v>
      </c>
      <c r="I5702" s="1" t="s">
        <v>12191</v>
      </c>
      <c r="J5702" s="1" t="s">
        <v>5953</v>
      </c>
      <c r="K5702" s="1" t="s">
        <v>211</v>
      </c>
      <c r="L5702" s="1">
        <v>34746.0</v>
      </c>
      <c r="U5702" s="1">
        <v>-81.515999</v>
      </c>
      <c r="V5702" s="1">
        <v>28.3304</v>
      </c>
      <c r="X5702" s="1" t="s">
        <v>70</v>
      </c>
      <c r="Y5702" s="1" t="s">
        <v>70</v>
      </c>
      <c r="Z5702" s="1" t="s">
        <v>70</v>
      </c>
      <c r="AA5702" s="1" t="s">
        <v>70</v>
      </c>
      <c r="AB5702" s="1" t="s">
        <v>70</v>
      </c>
      <c r="AC5702" s="1" t="s">
        <v>80</v>
      </c>
      <c r="BG5702" s="1">
        <v>2009.0</v>
      </c>
    </row>
    <row r="5703">
      <c r="A5703" s="1">
        <v>1010865.0</v>
      </c>
      <c r="B5703" s="1" t="s">
        <v>24735</v>
      </c>
      <c r="C5703" s="2" t="s">
        <v>24736</v>
      </c>
      <c r="D5703" s="2" t="s">
        <v>24737</v>
      </c>
      <c r="E5703" s="1" t="s">
        <v>24738</v>
      </c>
      <c r="G5703" s="1" t="s">
        <v>24739</v>
      </c>
      <c r="H5703" s="1" t="s">
        <v>24740</v>
      </c>
      <c r="I5703" s="1" t="s">
        <v>4767</v>
      </c>
      <c r="J5703" s="1" t="s">
        <v>5924</v>
      </c>
      <c r="K5703" s="1" t="s">
        <v>670</v>
      </c>
      <c r="L5703" s="1">
        <v>28516.0</v>
      </c>
      <c r="M5703" s="1" t="s">
        <v>24741</v>
      </c>
      <c r="N5703" s="1" t="s">
        <v>213</v>
      </c>
      <c r="U5703" s="1">
        <v>-76.663406</v>
      </c>
      <c r="V5703" s="1">
        <v>34.719666</v>
      </c>
      <c r="X5703" s="1" t="s">
        <v>69</v>
      </c>
      <c r="Y5703" s="1" t="s">
        <v>70</v>
      </c>
      <c r="Z5703" s="1" t="s">
        <v>70</v>
      </c>
      <c r="AA5703" s="1" t="s">
        <v>70</v>
      </c>
      <c r="AB5703" s="1" t="s">
        <v>70</v>
      </c>
      <c r="AC5703" s="1" t="s">
        <v>80</v>
      </c>
      <c r="AD5703" s="1" t="s">
        <v>69</v>
      </c>
      <c r="AE5703" s="1" t="s">
        <v>69</v>
      </c>
      <c r="AF5703" s="1" t="s">
        <v>69</v>
      </c>
      <c r="AG5703" s="1" t="s">
        <v>69</v>
      </c>
      <c r="AH5703" s="1" t="s">
        <v>69</v>
      </c>
      <c r="AI5703" s="1" t="s">
        <v>69</v>
      </c>
      <c r="AJ5703" s="1" t="s">
        <v>69</v>
      </c>
      <c r="AK5703" s="1" t="s">
        <v>69</v>
      </c>
      <c r="AL5703" s="1" t="s">
        <v>69</v>
      </c>
      <c r="AM5703" s="1" t="s">
        <v>69</v>
      </c>
      <c r="AN5703" s="1" t="s">
        <v>70</v>
      </c>
      <c r="AO5703" s="1" t="s">
        <v>69</v>
      </c>
      <c r="AP5703" s="1" t="s">
        <v>70</v>
      </c>
      <c r="AQ5703" s="1" t="s">
        <v>69</v>
      </c>
      <c r="AR5703" s="1" t="s">
        <v>69</v>
      </c>
      <c r="AS5703" s="1" t="s">
        <v>69</v>
      </c>
      <c r="AT5703" s="1" t="s">
        <v>69</v>
      </c>
      <c r="AU5703" s="1" t="s">
        <v>69</v>
      </c>
      <c r="AV5703" s="1" t="s">
        <v>70</v>
      </c>
      <c r="AW5703" s="1" t="s">
        <v>69</v>
      </c>
      <c r="AX5703" s="1" t="s">
        <v>69</v>
      </c>
      <c r="AY5703" s="1" t="s">
        <v>69</v>
      </c>
      <c r="AZ5703" s="1" t="s">
        <v>69</v>
      </c>
      <c r="BA5703" s="1" t="s">
        <v>70</v>
      </c>
      <c r="BB5703" s="1" t="s">
        <v>70</v>
      </c>
      <c r="BC5703" s="1" t="s">
        <v>69</v>
      </c>
      <c r="BD5703" s="1" t="s">
        <v>69</v>
      </c>
      <c r="BE5703" s="1" t="s">
        <v>70</v>
      </c>
      <c r="BF5703" s="1" t="s">
        <v>70</v>
      </c>
      <c r="BG5703" s="3">
        <v>42548.717361111114</v>
      </c>
    </row>
    <row r="5704">
      <c r="A5704" s="1">
        <v>1000772.0</v>
      </c>
      <c r="B5704" s="1" t="s">
        <v>24742</v>
      </c>
      <c r="C5704" s="2" t="s">
        <v>24743</v>
      </c>
      <c r="H5704" s="1" t="s">
        <v>24744</v>
      </c>
      <c r="I5704" s="1" t="s">
        <v>524</v>
      </c>
      <c r="J5704" s="1" t="s">
        <v>3223</v>
      </c>
      <c r="K5704" s="1" t="s">
        <v>244</v>
      </c>
      <c r="L5704" s="1">
        <v>7848.0</v>
      </c>
      <c r="M5704" s="1" t="s">
        <v>1407</v>
      </c>
      <c r="N5704" s="1" t="s">
        <v>24745</v>
      </c>
      <c r="U5704" s="1">
        <v>-74.686829</v>
      </c>
      <c r="V5704" s="1">
        <v>41.0961</v>
      </c>
      <c r="W5704" s="1" t="s">
        <v>99</v>
      </c>
      <c r="X5704" s="1" t="s">
        <v>70</v>
      </c>
      <c r="Y5704" s="1" t="s">
        <v>70</v>
      </c>
      <c r="Z5704" s="1" t="s">
        <v>70</v>
      </c>
      <c r="AA5704" s="1" t="s">
        <v>70</v>
      </c>
      <c r="AB5704" s="1" t="s">
        <v>70</v>
      </c>
      <c r="AC5704" s="1" t="s">
        <v>80</v>
      </c>
      <c r="AD5704" s="1" t="s">
        <v>69</v>
      </c>
      <c r="AE5704" s="1" t="s">
        <v>69</v>
      </c>
      <c r="AF5704" s="1" t="s">
        <v>69</v>
      </c>
      <c r="AG5704" s="1" t="s">
        <v>69</v>
      </c>
      <c r="AH5704" s="1" t="s">
        <v>69</v>
      </c>
      <c r="AI5704" s="1" t="s">
        <v>70</v>
      </c>
      <c r="AJ5704" s="1" t="s">
        <v>69</v>
      </c>
      <c r="AK5704" s="1" t="s">
        <v>69</v>
      </c>
      <c r="AL5704" s="1" t="s">
        <v>69</v>
      </c>
      <c r="AM5704" s="1" t="s">
        <v>69</v>
      </c>
      <c r="AN5704" s="1" t="s">
        <v>69</v>
      </c>
      <c r="AO5704" s="1" t="s">
        <v>70</v>
      </c>
      <c r="AP5704" s="1" t="s">
        <v>69</v>
      </c>
      <c r="AQ5704" s="1" t="s">
        <v>70</v>
      </c>
      <c r="AR5704" s="1" t="s">
        <v>69</v>
      </c>
      <c r="AS5704" s="1" t="s">
        <v>70</v>
      </c>
      <c r="AT5704" s="1" t="s">
        <v>69</v>
      </c>
      <c r="AU5704" s="1" t="s">
        <v>69</v>
      </c>
      <c r="AV5704" s="1" t="s">
        <v>69</v>
      </c>
      <c r="AW5704" s="1" t="s">
        <v>70</v>
      </c>
      <c r="AX5704" s="1" t="s">
        <v>70</v>
      </c>
      <c r="AY5704" s="1" t="s">
        <v>70</v>
      </c>
      <c r="AZ5704" s="1" t="s">
        <v>70</v>
      </c>
      <c r="BA5704" s="1" t="s">
        <v>70</v>
      </c>
      <c r="BB5704" s="1" t="s">
        <v>70</v>
      </c>
      <c r="BC5704" s="1" t="s">
        <v>70</v>
      </c>
      <c r="BD5704" s="1" t="s">
        <v>70</v>
      </c>
      <c r="BE5704" s="1" t="s">
        <v>70</v>
      </c>
      <c r="BF5704" s="1" t="s">
        <v>70</v>
      </c>
      <c r="BG5704" s="3">
        <v>41029.6375</v>
      </c>
    </row>
    <row r="5705">
      <c r="A5705" s="1">
        <v>1002402.0</v>
      </c>
      <c r="B5705" s="1" t="s">
        <v>24746</v>
      </c>
      <c r="C5705" s="2" t="s">
        <v>24747</v>
      </c>
      <c r="H5705" s="1" t="s">
        <v>24748</v>
      </c>
      <c r="I5705" s="1" t="s">
        <v>24749</v>
      </c>
      <c r="J5705" s="1" t="s">
        <v>370</v>
      </c>
      <c r="K5705" s="1" t="s">
        <v>203</v>
      </c>
      <c r="L5705" s="1">
        <v>60193.0</v>
      </c>
      <c r="M5705" s="1" t="s">
        <v>14369</v>
      </c>
      <c r="N5705" s="1" t="s">
        <v>24750</v>
      </c>
      <c r="U5705" s="1">
        <v>-88.080292</v>
      </c>
      <c r="V5705" s="1">
        <v>42.02507</v>
      </c>
      <c r="W5705" s="1" t="s">
        <v>392</v>
      </c>
      <c r="X5705" s="1" t="s">
        <v>69</v>
      </c>
      <c r="Y5705" s="1" t="s">
        <v>70</v>
      </c>
      <c r="Z5705" s="1" t="s">
        <v>70</v>
      </c>
      <c r="AA5705" s="1" t="s">
        <v>70</v>
      </c>
      <c r="AB5705" s="1" t="s">
        <v>70</v>
      </c>
      <c r="AC5705" s="1" t="s">
        <v>80</v>
      </c>
      <c r="AD5705" s="1" t="s">
        <v>69</v>
      </c>
      <c r="AE5705" s="1" t="s">
        <v>69</v>
      </c>
      <c r="AF5705" s="1" t="s">
        <v>70</v>
      </c>
      <c r="AG5705" s="1" t="s">
        <v>69</v>
      </c>
      <c r="AH5705" s="1" t="s">
        <v>70</v>
      </c>
      <c r="AI5705" s="1" t="s">
        <v>70</v>
      </c>
      <c r="AJ5705" s="1" t="s">
        <v>69</v>
      </c>
      <c r="AK5705" s="1" t="s">
        <v>69</v>
      </c>
      <c r="AL5705" s="1" t="s">
        <v>69</v>
      </c>
      <c r="AM5705" s="1" t="s">
        <v>69</v>
      </c>
      <c r="AN5705" s="1" t="s">
        <v>69</v>
      </c>
      <c r="AO5705" s="1" t="s">
        <v>69</v>
      </c>
      <c r="AP5705" s="1" t="s">
        <v>70</v>
      </c>
      <c r="AQ5705" s="1" t="s">
        <v>70</v>
      </c>
      <c r="AR5705" s="1" t="s">
        <v>69</v>
      </c>
      <c r="AS5705" s="1" t="s">
        <v>69</v>
      </c>
      <c r="AT5705" s="1" t="s">
        <v>69</v>
      </c>
      <c r="AU5705" s="1" t="s">
        <v>70</v>
      </c>
      <c r="AV5705" s="1" t="s">
        <v>70</v>
      </c>
      <c r="AW5705" s="1" t="s">
        <v>70</v>
      </c>
      <c r="AX5705" s="1" t="s">
        <v>70</v>
      </c>
      <c r="AY5705" s="1" t="s">
        <v>70</v>
      </c>
      <c r="AZ5705" s="1" t="s">
        <v>69</v>
      </c>
      <c r="BA5705" s="1" t="s">
        <v>70</v>
      </c>
      <c r="BB5705" s="1" t="s">
        <v>70</v>
      </c>
      <c r="BC5705" s="1" t="s">
        <v>70</v>
      </c>
      <c r="BD5705" s="1" t="s">
        <v>69</v>
      </c>
      <c r="BE5705" s="1" t="s">
        <v>70</v>
      </c>
      <c r="BF5705" s="1" t="s">
        <v>70</v>
      </c>
      <c r="BG5705" s="3">
        <v>41712.444444444445</v>
      </c>
    </row>
    <row r="5706">
      <c r="A5706" s="1">
        <v>1000440.0</v>
      </c>
      <c r="B5706" s="1" t="s">
        <v>24751</v>
      </c>
      <c r="H5706" s="1" t="s">
        <v>24752</v>
      </c>
      <c r="I5706" s="1" t="s">
        <v>24753</v>
      </c>
      <c r="J5706" s="1" t="s">
        <v>748</v>
      </c>
      <c r="K5706" s="1" t="s">
        <v>96</v>
      </c>
      <c r="U5706" s="1">
        <v>-74.514</v>
      </c>
      <c r="V5706" s="1">
        <v>44.830101</v>
      </c>
      <c r="X5706" s="1" t="s">
        <v>70</v>
      </c>
      <c r="Y5706" s="1" t="s">
        <v>70</v>
      </c>
      <c r="Z5706" s="1" t="s">
        <v>70</v>
      </c>
      <c r="AA5706" s="1" t="s">
        <v>70</v>
      </c>
      <c r="AB5706" s="1" t="s">
        <v>70</v>
      </c>
      <c r="AC5706" s="1" t="s">
        <v>80</v>
      </c>
      <c r="BG5706" s="1">
        <v>2011.0</v>
      </c>
    </row>
    <row r="5707">
      <c r="A5707" s="1">
        <v>1009410.0</v>
      </c>
      <c r="B5707" s="1" t="s">
        <v>24754</v>
      </c>
      <c r="C5707" s="2" t="s">
        <v>24755</v>
      </c>
      <c r="H5707" s="1" t="s">
        <v>24756</v>
      </c>
      <c r="I5707" s="1" t="s">
        <v>15105</v>
      </c>
      <c r="K5707" s="1" t="s">
        <v>188</v>
      </c>
      <c r="L5707" s="1">
        <v>16127.0</v>
      </c>
      <c r="U5707" s="1">
        <v>-80.088699</v>
      </c>
      <c r="V5707" s="1">
        <v>41.157799</v>
      </c>
      <c r="X5707" s="1" t="s">
        <v>69</v>
      </c>
      <c r="Y5707" s="1" t="s">
        <v>70</v>
      </c>
      <c r="Z5707" s="1" t="s">
        <v>70</v>
      </c>
      <c r="AA5707" s="1" t="s">
        <v>70</v>
      </c>
      <c r="AB5707" s="1" t="s">
        <v>70</v>
      </c>
      <c r="AC5707" s="1" t="s">
        <v>80</v>
      </c>
      <c r="BG5707" s="1">
        <v>2013.0</v>
      </c>
    </row>
    <row r="5708">
      <c r="A5708" s="1">
        <v>1010925.0</v>
      </c>
      <c r="B5708" s="1" t="s">
        <v>24757</v>
      </c>
      <c r="C5708" s="2" t="s">
        <v>24758</v>
      </c>
      <c r="D5708" s="2" t="s">
        <v>24759</v>
      </c>
      <c r="H5708" s="1" t="s">
        <v>24760</v>
      </c>
      <c r="I5708" s="1" t="s">
        <v>12562</v>
      </c>
      <c r="J5708" s="1" t="s">
        <v>4339</v>
      </c>
      <c r="K5708" s="1" t="s">
        <v>91</v>
      </c>
      <c r="L5708" s="1">
        <v>63026.0</v>
      </c>
      <c r="M5708" s="1" t="s">
        <v>24761</v>
      </c>
      <c r="N5708" s="1" t="s">
        <v>603</v>
      </c>
      <c r="U5708" s="1">
        <v>-90.434883</v>
      </c>
      <c r="V5708" s="1">
        <v>38.511211</v>
      </c>
      <c r="X5708" s="1" t="s">
        <v>69</v>
      </c>
      <c r="Y5708" s="1" t="s">
        <v>70</v>
      </c>
      <c r="Z5708" s="1" t="s">
        <v>70</v>
      </c>
      <c r="AA5708" s="1" t="s">
        <v>70</v>
      </c>
      <c r="AB5708" s="1" t="s">
        <v>70</v>
      </c>
      <c r="AC5708" s="1" t="s">
        <v>80</v>
      </c>
      <c r="AD5708" s="1" t="s">
        <v>69</v>
      </c>
      <c r="AE5708" s="1" t="s">
        <v>70</v>
      </c>
      <c r="AF5708" s="1" t="s">
        <v>69</v>
      </c>
      <c r="AG5708" s="1" t="s">
        <v>69</v>
      </c>
      <c r="AH5708" s="1" t="s">
        <v>69</v>
      </c>
      <c r="AI5708" s="1" t="s">
        <v>69</v>
      </c>
      <c r="AJ5708" s="1" t="s">
        <v>69</v>
      </c>
      <c r="AK5708" s="1" t="s">
        <v>69</v>
      </c>
      <c r="AL5708" s="1" t="s">
        <v>69</v>
      </c>
      <c r="AM5708" s="1" t="s">
        <v>69</v>
      </c>
      <c r="AN5708" s="1" t="s">
        <v>70</v>
      </c>
      <c r="AO5708" s="1" t="s">
        <v>69</v>
      </c>
      <c r="AP5708" s="1" t="s">
        <v>70</v>
      </c>
      <c r="AQ5708" s="1" t="s">
        <v>70</v>
      </c>
      <c r="AR5708" s="1" t="s">
        <v>70</v>
      </c>
      <c r="AS5708" s="1" t="s">
        <v>69</v>
      </c>
      <c r="AT5708" s="1" t="s">
        <v>69</v>
      </c>
      <c r="AU5708" s="1" t="s">
        <v>69</v>
      </c>
      <c r="AV5708" s="1" t="s">
        <v>69</v>
      </c>
      <c r="AW5708" s="1" t="s">
        <v>70</v>
      </c>
      <c r="AX5708" s="1" t="s">
        <v>70</v>
      </c>
      <c r="AY5708" s="1" t="s">
        <v>70</v>
      </c>
      <c r="AZ5708" s="1" t="s">
        <v>69</v>
      </c>
      <c r="BA5708" s="1" t="s">
        <v>70</v>
      </c>
      <c r="BB5708" s="1" t="s">
        <v>70</v>
      </c>
      <c r="BC5708" s="1" t="s">
        <v>70</v>
      </c>
      <c r="BD5708" s="1" t="s">
        <v>70</v>
      </c>
      <c r="BE5708" s="1" t="s">
        <v>70</v>
      </c>
      <c r="BF5708" s="1" t="s">
        <v>70</v>
      </c>
      <c r="BG5708" s="3">
        <v>42548.541666666664</v>
      </c>
    </row>
    <row r="5709">
      <c r="A5709" s="1">
        <v>1016900.0</v>
      </c>
      <c r="B5709" s="1" t="s">
        <v>24762</v>
      </c>
      <c r="H5709" s="1" t="s">
        <v>24763</v>
      </c>
      <c r="I5709" s="1" t="s">
        <v>10571</v>
      </c>
      <c r="J5709" s="1" t="s">
        <v>89</v>
      </c>
      <c r="K5709" s="1" t="s">
        <v>2008</v>
      </c>
      <c r="L5709" s="1">
        <v>39402.0</v>
      </c>
      <c r="M5709" s="1" t="s">
        <v>24764</v>
      </c>
      <c r="N5709" s="1" t="s">
        <v>24765</v>
      </c>
      <c r="U5709" s="1">
        <v>-89.473457</v>
      </c>
      <c r="V5709" s="1">
        <v>31.312868</v>
      </c>
      <c r="X5709" s="1" t="s">
        <v>69</v>
      </c>
      <c r="Y5709" s="1" t="s">
        <v>70</v>
      </c>
      <c r="Z5709" s="1" t="s">
        <v>70</v>
      </c>
      <c r="AA5709" s="1" t="s">
        <v>70</v>
      </c>
      <c r="AB5709" s="1" t="s">
        <v>69</v>
      </c>
      <c r="AC5709" s="1" t="s">
        <v>80</v>
      </c>
      <c r="AD5709" s="1" t="s">
        <v>69</v>
      </c>
      <c r="AE5709" s="1" t="s">
        <v>69</v>
      </c>
      <c r="AF5709" s="1" t="s">
        <v>69</v>
      </c>
      <c r="AG5709" s="1" t="s">
        <v>70</v>
      </c>
      <c r="AH5709" s="1" t="s">
        <v>69</v>
      </c>
      <c r="AI5709" s="1" t="s">
        <v>70</v>
      </c>
      <c r="AJ5709" s="1" t="s">
        <v>70</v>
      </c>
      <c r="AK5709" s="1" t="s">
        <v>69</v>
      </c>
      <c r="AL5709" s="1" t="s">
        <v>70</v>
      </c>
      <c r="AM5709" s="1" t="s">
        <v>69</v>
      </c>
      <c r="AN5709" s="1" t="s">
        <v>70</v>
      </c>
      <c r="AO5709" s="1" t="s">
        <v>70</v>
      </c>
      <c r="AP5709" s="1" t="s">
        <v>70</v>
      </c>
      <c r="AQ5709" s="1" t="s">
        <v>69</v>
      </c>
      <c r="AR5709" s="1" t="s">
        <v>69</v>
      </c>
      <c r="AS5709" s="1" t="s">
        <v>70</v>
      </c>
      <c r="AT5709" s="1" t="s">
        <v>69</v>
      </c>
      <c r="AU5709" s="1" t="s">
        <v>69</v>
      </c>
      <c r="AV5709" s="1" t="s">
        <v>70</v>
      </c>
      <c r="AW5709" s="1" t="s">
        <v>70</v>
      </c>
      <c r="AX5709" s="1" t="s">
        <v>70</v>
      </c>
      <c r="AY5709" s="1" t="s">
        <v>70</v>
      </c>
      <c r="AZ5709" s="1" t="s">
        <v>69</v>
      </c>
      <c r="BA5709" s="1" t="s">
        <v>70</v>
      </c>
      <c r="BB5709" s="1" t="s">
        <v>70</v>
      </c>
      <c r="BC5709" s="1" t="s">
        <v>70</v>
      </c>
      <c r="BD5709" s="1" t="s">
        <v>70</v>
      </c>
      <c r="BE5709" s="1" t="s">
        <v>70</v>
      </c>
      <c r="BF5709" s="1" t="s">
        <v>70</v>
      </c>
      <c r="BG5709" s="3">
        <v>42830.674305555556</v>
      </c>
    </row>
    <row r="5710">
      <c r="A5710" s="1">
        <v>1005976.0</v>
      </c>
      <c r="B5710" s="1" t="s">
        <v>24766</v>
      </c>
      <c r="C5710" s="2" t="s">
        <v>24767</v>
      </c>
      <c r="H5710" s="1" t="s">
        <v>24768</v>
      </c>
      <c r="I5710" s="1" t="s">
        <v>7763</v>
      </c>
      <c r="J5710" s="1" t="s">
        <v>7572</v>
      </c>
      <c r="K5710" s="1" t="s">
        <v>211</v>
      </c>
      <c r="L5710" s="1">
        <v>34106.0</v>
      </c>
      <c r="U5710" s="1">
        <v>-81.697502</v>
      </c>
      <c r="V5710" s="1">
        <v>26.087799</v>
      </c>
      <c r="X5710" s="1" t="s">
        <v>70</v>
      </c>
      <c r="Y5710" s="1" t="s">
        <v>70</v>
      </c>
      <c r="Z5710" s="1" t="s">
        <v>70</v>
      </c>
      <c r="AA5710" s="1" t="s">
        <v>70</v>
      </c>
      <c r="AB5710" s="1" t="s">
        <v>70</v>
      </c>
      <c r="AC5710" s="1" t="s">
        <v>80</v>
      </c>
      <c r="BG5710" s="1">
        <v>2011.0</v>
      </c>
    </row>
    <row r="5711">
      <c r="A5711" s="1">
        <v>1009954.0</v>
      </c>
      <c r="B5711" s="1" t="s">
        <v>24769</v>
      </c>
      <c r="C5711" s="2" t="s">
        <v>24770</v>
      </c>
      <c r="D5711" s="2" t="s">
        <v>24771</v>
      </c>
      <c r="E5711" s="2" t="s">
        <v>24772</v>
      </c>
      <c r="H5711" s="1" t="s">
        <v>24773</v>
      </c>
      <c r="I5711" s="1" t="s">
        <v>24774</v>
      </c>
      <c r="J5711" s="1" t="s">
        <v>276</v>
      </c>
      <c r="K5711" s="1" t="s">
        <v>311</v>
      </c>
      <c r="L5711" s="1">
        <v>20830.0</v>
      </c>
      <c r="M5711" s="1" t="s">
        <v>24775</v>
      </c>
      <c r="N5711" s="1" t="s">
        <v>256</v>
      </c>
      <c r="U5711" s="1">
        <v>-77.058624</v>
      </c>
      <c r="V5711" s="1">
        <v>39.150295</v>
      </c>
      <c r="W5711" s="1" t="s">
        <v>2471</v>
      </c>
      <c r="X5711" s="1" t="s">
        <v>69</v>
      </c>
      <c r="Y5711" s="1" t="s">
        <v>70</v>
      </c>
      <c r="Z5711" s="1" t="s">
        <v>70</v>
      </c>
      <c r="AA5711" s="1" t="s">
        <v>70</v>
      </c>
      <c r="AB5711" s="1" t="s">
        <v>69</v>
      </c>
      <c r="AC5711" s="1" t="s">
        <v>69</v>
      </c>
      <c r="AD5711" s="1" t="s">
        <v>69</v>
      </c>
      <c r="AE5711" s="1" t="s">
        <v>69</v>
      </c>
      <c r="AF5711" s="1" t="s">
        <v>69</v>
      </c>
      <c r="AG5711" s="1" t="s">
        <v>69</v>
      </c>
      <c r="AH5711" s="1" t="s">
        <v>69</v>
      </c>
      <c r="AI5711" s="1" t="s">
        <v>69</v>
      </c>
      <c r="AJ5711" s="1" t="s">
        <v>69</v>
      </c>
      <c r="AK5711" s="1" t="s">
        <v>69</v>
      </c>
      <c r="AL5711" s="1" t="s">
        <v>69</v>
      </c>
      <c r="AM5711" s="1" t="s">
        <v>69</v>
      </c>
      <c r="AN5711" s="1" t="s">
        <v>70</v>
      </c>
      <c r="AO5711" s="1" t="s">
        <v>69</v>
      </c>
      <c r="AP5711" s="1" t="s">
        <v>70</v>
      </c>
      <c r="AQ5711" s="1" t="s">
        <v>69</v>
      </c>
      <c r="AR5711" s="1" t="s">
        <v>69</v>
      </c>
      <c r="AS5711" s="1" t="s">
        <v>70</v>
      </c>
      <c r="AT5711" s="1" t="s">
        <v>69</v>
      </c>
      <c r="AU5711" s="1" t="s">
        <v>69</v>
      </c>
      <c r="AV5711" s="1" t="s">
        <v>70</v>
      </c>
      <c r="AW5711" s="1" t="s">
        <v>70</v>
      </c>
      <c r="AX5711" s="1" t="s">
        <v>69</v>
      </c>
      <c r="AY5711" s="1" t="s">
        <v>69</v>
      </c>
      <c r="AZ5711" s="1" t="s">
        <v>69</v>
      </c>
      <c r="BA5711" s="1" t="s">
        <v>70</v>
      </c>
      <c r="BB5711" s="1" t="s">
        <v>69</v>
      </c>
      <c r="BC5711" s="1" t="s">
        <v>70</v>
      </c>
      <c r="BD5711" s="1" t="s">
        <v>70</v>
      </c>
      <c r="BE5711" s="1" t="s">
        <v>70</v>
      </c>
      <c r="BF5711" s="1" t="s">
        <v>70</v>
      </c>
      <c r="BG5711" s="3">
        <v>41746.48402777778</v>
      </c>
    </row>
    <row r="5712">
      <c r="A5712" s="1">
        <v>1005312.0</v>
      </c>
      <c r="B5712" s="1" t="s">
        <v>24776</v>
      </c>
      <c r="C5712" s="2" t="s">
        <v>24777</v>
      </c>
      <c r="H5712" s="1" t="s">
        <v>24778</v>
      </c>
      <c r="I5712" s="1" t="s">
        <v>187</v>
      </c>
      <c r="J5712" s="1" t="s">
        <v>187</v>
      </c>
      <c r="K5712" s="1" t="s">
        <v>188</v>
      </c>
      <c r="L5712" s="1">
        <v>19141.0</v>
      </c>
      <c r="M5712" s="1" t="s">
        <v>236</v>
      </c>
      <c r="N5712" s="1" t="s">
        <v>237</v>
      </c>
      <c r="U5712" s="1">
        <v>-75.144615</v>
      </c>
      <c r="V5712" s="1">
        <v>40.039066</v>
      </c>
      <c r="X5712" s="1" t="s">
        <v>69</v>
      </c>
      <c r="Y5712" s="1" t="s">
        <v>69</v>
      </c>
      <c r="Z5712" s="1" t="s">
        <v>70</v>
      </c>
      <c r="AA5712" s="1" t="s">
        <v>69</v>
      </c>
      <c r="AB5712" s="1" t="s">
        <v>69</v>
      </c>
      <c r="AC5712" s="1" t="s">
        <v>70</v>
      </c>
      <c r="AD5712" s="1" t="s">
        <v>70</v>
      </c>
      <c r="AE5712" s="1" t="s">
        <v>70</v>
      </c>
      <c r="AF5712" s="1" t="s">
        <v>70</v>
      </c>
      <c r="AG5712" s="1" t="s">
        <v>70</v>
      </c>
      <c r="AH5712" s="1" t="s">
        <v>70</v>
      </c>
      <c r="AI5712" s="1" t="s">
        <v>70</v>
      </c>
      <c r="AJ5712" s="1" t="s">
        <v>70</v>
      </c>
      <c r="AK5712" s="1" t="s">
        <v>69</v>
      </c>
      <c r="AL5712" s="1" t="s">
        <v>70</v>
      </c>
      <c r="AM5712" s="1" t="s">
        <v>70</v>
      </c>
      <c r="AN5712" s="1" t="s">
        <v>70</v>
      </c>
      <c r="AO5712" s="1" t="s">
        <v>70</v>
      </c>
      <c r="AP5712" s="1" t="s">
        <v>70</v>
      </c>
      <c r="AQ5712" s="1" t="s">
        <v>70</v>
      </c>
      <c r="AR5712" s="1" t="s">
        <v>70</v>
      </c>
      <c r="AS5712" s="1" t="s">
        <v>70</v>
      </c>
      <c r="AT5712" s="1" t="s">
        <v>70</v>
      </c>
      <c r="AU5712" s="1" t="s">
        <v>70</v>
      </c>
      <c r="AV5712" s="1" t="s">
        <v>70</v>
      </c>
      <c r="AW5712" s="1" t="s">
        <v>70</v>
      </c>
      <c r="AX5712" s="1" t="s">
        <v>70</v>
      </c>
      <c r="AY5712" s="1" t="s">
        <v>70</v>
      </c>
      <c r="AZ5712" s="1" t="s">
        <v>69</v>
      </c>
      <c r="BA5712" s="1" t="s">
        <v>70</v>
      </c>
      <c r="BB5712" s="1" t="s">
        <v>70</v>
      </c>
      <c r="BC5712" s="1" t="s">
        <v>70</v>
      </c>
      <c r="BD5712" s="1" t="s">
        <v>70</v>
      </c>
      <c r="BE5712" s="1" t="s">
        <v>70</v>
      </c>
      <c r="BF5712" s="1" t="s">
        <v>70</v>
      </c>
      <c r="BG5712" s="3">
        <v>42087.60138888889</v>
      </c>
    </row>
    <row r="5713">
      <c r="A5713" s="1">
        <v>1019646.0</v>
      </c>
      <c r="B5713" s="1" t="s">
        <v>24779</v>
      </c>
      <c r="C5713" s="2" t="s">
        <v>24780</v>
      </c>
      <c r="D5713" s="2" t="s">
        <v>24781</v>
      </c>
      <c r="E5713" s="2" t="s">
        <v>24782</v>
      </c>
      <c r="G5713" s="2" t="s">
        <v>24783</v>
      </c>
      <c r="H5713" s="1" t="s">
        <v>24784</v>
      </c>
      <c r="I5713" s="1" t="s">
        <v>24785</v>
      </c>
      <c r="J5713" s="1" t="s">
        <v>18676</v>
      </c>
      <c r="K5713" s="1" t="s">
        <v>133</v>
      </c>
      <c r="L5713" s="1">
        <v>98501.0</v>
      </c>
      <c r="M5713" s="1" t="s">
        <v>24786</v>
      </c>
      <c r="N5713" s="1" t="s">
        <v>24787</v>
      </c>
      <c r="O5713" s="1" t="s">
        <v>19017</v>
      </c>
      <c r="P5713" s="1" t="s">
        <v>19335</v>
      </c>
      <c r="Q5713" s="1" t="s">
        <v>20489</v>
      </c>
      <c r="R5713" s="1" t="s">
        <v>1673</v>
      </c>
      <c r="U5713" s="1">
        <v>-122.90252</v>
      </c>
      <c r="V5713" s="1">
        <v>47.050426</v>
      </c>
      <c r="X5713" s="1" t="s">
        <v>69</v>
      </c>
      <c r="Y5713" s="1" t="s">
        <v>69</v>
      </c>
      <c r="Z5713" s="1" t="s">
        <v>70</v>
      </c>
      <c r="AA5713" s="1" t="s">
        <v>69</v>
      </c>
      <c r="AB5713" s="1" t="s">
        <v>69</v>
      </c>
      <c r="AC5713" s="1" t="s">
        <v>69</v>
      </c>
      <c r="AD5713" s="1" t="s">
        <v>69</v>
      </c>
      <c r="AE5713" s="1" t="s">
        <v>69</v>
      </c>
      <c r="AF5713" s="1" t="s">
        <v>69</v>
      </c>
      <c r="AG5713" s="1" t="s">
        <v>69</v>
      </c>
      <c r="AH5713" s="1" t="s">
        <v>69</v>
      </c>
      <c r="AI5713" s="1" t="s">
        <v>69</v>
      </c>
      <c r="AJ5713" s="1" t="s">
        <v>69</v>
      </c>
      <c r="AK5713" s="1" t="s">
        <v>69</v>
      </c>
      <c r="AL5713" s="1" t="s">
        <v>69</v>
      </c>
      <c r="AM5713" s="1" t="s">
        <v>69</v>
      </c>
      <c r="AN5713" s="1" t="s">
        <v>70</v>
      </c>
      <c r="AO5713" s="1" t="s">
        <v>69</v>
      </c>
      <c r="AP5713" s="1" t="s">
        <v>70</v>
      </c>
      <c r="AQ5713" s="1" t="s">
        <v>69</v>
      </c>
      <c r="AR5713" s="1" t="s">
        <v>69</v>
      </c>
      <c r="AS5713" s="1" t="s">
        <v>69</v>
      </c>
      <c r="AT5713" s="1" t="s">
        <v>69</v>
      </c>
      <c r="AU5713" s="1" t="s">
        <v>69</v>
      </c>
      <c r="AV5713" s="1" t="s">
        <v>69</v>
      </c>
      <c r="AW5713" s="1" t="s">
        <v>69</v>
      </c>
      <c r="AX5713" s="1" t="s">
        <v>69</v>
      </c>
      <c r="AY5713" s="1" t="s">
        <v>69</v>
      </c>
      <c r="AZ5713" s="1" t="s">
        <v>69</v>
      </c>
      <c r="BA5713" s="1" t="s">
        <v>70</v>
      </c>
      <c r="BB5713" s="1" t="s">
        <v>70</v>
      </c>
      <c r="BC5713" s="1" t="s">
        <v>69</v>
      </c>
      <c r="BD5713" s="1" t="s">
        <v>69</v>
      </c>
      <c r="BE5713" s="1" t="s">
        <v>70</v>
      </c>
      <c r="BF5713" s="1" t="s">
        <v>69</v>
      </c>
      <c r="BG5713" s="3">
        <v>43676.03125</v>
      </c>
    </row>
    <row r="5714">
      <c r="A5714" s="1">
        <v>1018655.0</v>
      </c>
      <c r="B5714" s="1" t="s">
        <v>24788</v>
      </c>
      <c r="C5714" s="2" t="s">
        <v>24789</v>
      </c>
      <c r="D5714" s="2" t="s">
        <v>24790</v>
      </c>
      <c r="E5714" s="1" t="s">
        <v>24791</v>
      </c>
      <c r="G5714" s="1" t="s">
        <v>24792</v>
      </c>
      <c r="H5714" s="1" t="s">
        <v>24793</v>
      </c>
      <c r="I5714" s="1" t="s">
        <v>2360</v>
      </c>
      <c r="J5714" s="1" t="s">
        <v>918</v>
      </c>
      <c r="K5714" s="1" t="s">
        <v>196</v>
      </c>
      <c r="L5714" s="1">
        <v>68106.0</v>
      </c>
      <c r="M5714" s="1" t="s">
        <v>825</v>
      </c>
      <c r="N5714" s="1" t="s">
        <v>256</v>
      </c>
      <c r="U5714" s="1">
        <v>-96.01387</v>
      </c>
      <c r="V5714" s="1">
        <v>41.237736</v>
      </c>
      <c r="X5714" s="1" t="s">
        <v>69</v>
      </c>
      <c r="Y5714" s="1" t="s">
        <v>69</v>
      </c>
      <c r="Z5714" s="1" t="s">
        <v>70</v>
      </c>
      <c r="AA5714" s="1" t="s">
        <v>69</v>
      </c>
      <c r="AB5714" s="1" t="s">
        <v>69</v>
      </c>
      <c r="AC5714" s="1" t="s">
        <v>69</v>
      </c>
      <c r="AD5714" s="1" t="s">
        <v>69</v>
      </c>
      <c r="AE5714" s="1" t="s">
        <v>69</v>
      </c>
      <c r="AF5714" s="1" t="s">
        <v>69</v>
      </c>
      <c r="AG5714" s="1" t="s">
        <v>69</v>
      </c>
      <c r="AH5714" s="1" t="s">
        <v>69</v>
      </c>
      <c r="AI5714" s="1" t="s">
        <v>70</v>
      </c>
      <c r="AJ5714" s="1" t="s">
        <v>69</v>
      </c>
      <c r="AK5714" s="1" t="s">
        <v>69</v>
      </c>
      <c r="AL5714" s="1" t="s">
        <v>69</v>
      </c>
      <c r="AM5714" s="1" t="s">
        <v>69</v>
      </c>
      <c r="AN5714" s="1" t="s">
        <v>70</v>
      </c>
      <c r="AO5714" s="1" t="s">
        <v>69</v>
      </c>
      <c r="AP5714" s="1" t="s">
        <v>70</v>
      </c>
      <c r="AQ5714" s="1" t="s">
        <v>69</v>
      </c>
      <c r="AR5714" s="1" t="s">
        <v>69</v>
      </c>
      <c r="AS5714" s="1" t="s">
        <v>69</v>
      </c>
      <c r="AT5714" s="1" t="s">
        <v>69</v>
      </c>
      <c r="AU5714" s="1" t="s">
        <v>69</v>
      </c>
      <c r="AV5714" s="1" t="s">
        <v>70</v>
      </c>
      <c r="AW5714" s="1" t="s">
        <v>69</v>
      </c>
      <c r="AX5714" s="1" t="s">
        <v>69</v>
      </c>
      <c r="AY5714" s="1" t="s">
        <v>70</v>
      </c>
      <c r="AZ5714" s="1" t="s">
        <v>69</v>
      </c>
      <c r="BA5714" s="1" t="s">
        <v>70</v>
      </c>
      <c r="BB5714" s="1" t="s">
        <v>70</v>
      </c>
      <c r="BC5714" s="1" t="s">
        <v>69</v>
      </c>
      <c r="BD5714" s="1" t="s">
        <v>69</v>
      </c>
      <c r="BE5714" s="1" t="s">
        <v>70</v>
      </c>
      <c r="BF5714" s="1" t="s">
        <v>70</v>
      </c>
      <c r="BG5714" s="3">
        <v>43467.424305555556</v>
      </c>
    </row>
    <row r="5715">
      <c r="A5715" s="1">
        <v>1018213.0</v>
      </c>
      <c r="B5715" s="1" t="s">
        <v>24794</v>
      </c>
      <c r="C5715" s="2" t="s">
        <v>24795</v>
      </c>
      <c r="D5715" s="2" t="s">
        <v>24796</v>
      </c>
      <c r="G5715" s="2" t="s">
        <v>24797</v>
      </c>
      <c r="H5715" s="1" t="s">
        <v>24798</v>
      </c>
      <c r="I5715" s="1" t="s">
        <v>2360</v>
      </c>
      <c r="J5715" s="1" t="s">
        <v>918</v>
      </c>
      <c r="K5715" s="1" t="s">
        <v>196</v>
      </c>
      <c r="L5715" s="1">
        <v>68111.0</v>
      </c>
      <c r="M5715" s="1" t="s">
        <v>24799</v>
      </c>
      <c r="N5715" s="1" t="s">
        <v>24800</v>
      </c>
      <c r="U5715" s="1">
        <v>-95.956093</v>
      </c>
      <c r="V5715" s="1">
        <v>41.279449</v>
      </c>
      <c r="X5715" s="1" t="s">
        <v>69</v>
      </c>
      <c r="Y5715" s="1" t="s">
        <v>69</v>
      </c>
      <c r="Z5715" s="1" t="s">
        <v>70</v>
      </c>
      <c r="AA5715" s="1" t="s">
        <v>69</v>
      </c>
      <c r="AB5715" s="1" t="s">
        <v>69</v>
      </c>
      <c r="AC5715" s="1" t="s">
        <v>69</v>
      </c>
      <c r="AD5715" s="1" t="s">
        <v>70</v>
      </c>
      <c r="AE5715" s="1" t="s">
        <v>70</v>
      </c>
      <c r="AF5715" s="1" t="s">
        <v>70</v>
      </c>
      <c r="AG5715" s="1" t="s">
        <v>70</v>
      </c>
      <c r="AH5715" s="1" t="s">
        <v>70</v>
      </c>
      <c r="AI5715" s="1" t="s">
        <v>70</v>
      </c>
      <c r="AJ5715" s="1" t="s">
        <v>69</v>
      </c>
      <c r="AK5715" s="1" t="s">
        <v>69</v>
      </c>
      <c r="AL5715" s="1" t="s">
        <v>70</v>
      </c>
      <c r="AM5715" s="1" t="s">
        <v>70</v>
      </c>
      <c r="AN5715" s="1" t="s">
        <v>70</v>
      </c>
      <c r="AO5715" s="1" t="s">
        <v>70</v>
      </c>
      <c r="AP5715" s="1" t="s">
        <v>70</v>
      </c>
      <c r="AQ5715" s="1" t="s">
        <v>70</v>
      </c>
      <c r="AR5715" s="1" t="s">
        <v>70</v>
      </c>
      <c r="AS5715" s="1" t="s">
        <v>70</v>
      </c>
      <c r="AT5715" s="1" t="s">
        <v>70</v>
      </c>
      <c r="AU5715" s="1" t="s">
        <v>70</v>
      </c>
      <c r="AV5715" s="1" t="s">
        <v>70</v>
      </c>
      <c r="AW5715" s="1" t="s">
        <v>70</v>
      </c>
      <c r="AX5715" s="1" t="s">
        <v>70</v>
      </c>
      <c r="AY5715" s="1" t="s">
        <v>70</v>
      </c>
      <c r="AZ5715" s="1" t="s">
        <v>69</v>
      </c>
      <c r="BA5715" s="1" t="s">
        <v>70</v>
      </c>
      <c r="BB5715" s="1" t="s">
        <v>70</v>
      </c>
      <c r="BC5715" s="1" t="s">
        <v>70</v>
      </c>
      <c r="BD5715" s="1" t="s">
        <v>70</v>
      </c>
      <c r="BE5715" s="1" t="s">
        <v>70</v>
      </c>
      <c r="BF5715" s="1" t="s">
        <v>70</v>
      </c>
      <c r="BG5715" s="3">
        <v>42906.645833333336</v>
      </c>
    </row>
    <row r="5716">
      <c r="A5716" s="1">
        <v>1010281.0</v>
      </c>
      <c r="B5716" s="1" t="s">
        <v>24801</v>
      </c>
      <c r="C5716" s="2" t="s">
        <v>24802</v>
      </c>
      <c r="D5716" s="2" t="s">
        <v>24803</v>
      </c>
      <c r="H5716" s="1" t="s">
        <v>24804</v>
      </c>
      <c r="I5716" s="1" t="s">
        <v>2360</v>
      </c>
      <c r="J5716" s="1" t="s">
        <v>918</v>
      </c>
      <c r="K5716" s="1" t="s">
        <v>196</v>
      </c>
      <c r="M5716" s="1" t="s">
        <v>24805</v>
      </c>
      <c r="N5716" s="1" t="s">
        <v>19018</v>
      </c>
      <c r="U5716" s="1">
        <v>-96.013779</v>
      </c>
      <c r="V5716" s="1">
        <v>41.237896</v>
      </c>
      <c r="X5716" s="1" t="s">
        <v>69</v>
      </c>
      <c r="Y5716" s="1" t="s">
        <v>70</v>
      </c>
      <c r="Z5716" s="1" t="s">
        <v>70</v>
      </c>
      <c r="AA5716" s="1" t="s">
        <v>70</v>
      </c>
      <c r="AB5716" s="1" t="s">
        <v>70</v>
      </c>
      <c r="AC5716" s="1" t="s">
        <v>80</v>
      </c>
      <c r="BG5716" s="3">
        <v>41793.34652777778</v>
      </c>
    </row>
    <row r="5717">
      <c r="A5717" s="1">
        <v>1019343.0</v>
      </c>
      <c r="B5717" s="1" t="s">
        <v>24806</v>
      </c>
      <c r="C5717" s="2" t="s">
        <v>24789</v>
      </c>
      <c r="D5717" s="2" t="s">
        <v>24807</v>
      </c>
      <c r="E5717" s="1" t="s">
        <v>24808</v>
      </c>
      <c r="G5717" s="1" t="s">
        <v>24792</v>
      </c>
      <c r="H5717" s="1" t="s">
        <v>24809</v>
      </c>
      <c r="I5717" s="1" t="s">
        <v>2360</v>
      </c>
      <c r="J5717" s="1" t="s">
        <v>918</v>
      </c>
      <c r="K5717" s="1" t="s">
        <v>196</v>
      </c>
      <c r="L5717" s="1">
        <v>68102.0</v>
      </c>
      <c r="N5717" s="1" t="s">
        <v>882</v>
      </c>
      <c r="U5717" s="1">
        <v>-96.041924</v>
      </c>
      <c r="V5717" s="1">
        <v>41.264675</v>
      </c>
      <c r="X5717" s="1" t="s">
        <v>69</v>
      </c>
      <c r="Y5717" s="1" t="s">
        <v>69</v>
      </c>
      <c r="Z5717" s="1" t="s">
        <v>70</v>
      </c>
      <c r="AA5717" s="1" t="s">
        <v>69</v>
      </c>
      <c r="AB5717" s="1" t="s">
        <v>69</v>
      </c>
      <c r="AC5717" s="1" t="s">
        <v>69</v>
      </c>
      <c r="AD5717" s="1" t="s">
        <v>69</v>
      </c>
      <c r="AE5717" s="1" t="s">
        <v>69</v>
      </c>
      <c r="AF5717" s="1" t="s">
        <v>69</v>
      </c>
      <c r="AG5717" s="1" t="s">
        <v>69</v>
      </c>
      <c r="AH5717" s="1" t="s">
        <v>69</v>
      </c>
      <c r="AI5717" s="1" t="s">
        <v>70</v>
      </c>
      <c r="AJ5717" s="1" t="s">
        <v>69</v>
      </c>
      <c r="AK5717" s="1" t="s">
        <v>69</v>
      </c>
      <c r="AL5717" s="1" t="s">
        <v>69</v>
      </c>
      <c r="AM5717" s="1" t="s">
        <v>69</v>
      </c>
      <c r="AN5717" s="1" t="s">
        <v>70</v>
      </c>
      <c r="AO5717" s="1" t="s">
        <v>69</v>
      </c>
      <c r="AP5717" s="1" t="s">
        <v>70</v>
      </c>
      <c r="AQ5717" s="1" t="s">
        <v>70</v>
      </c>
      <c r="AR5717" s="1" t="s">
        <v>69</v>
      </c>
      <c r="AS5717" s="1" t="s">
        <v>69</v>
      </c>
      <c r="AT5717" s="1" t="s">
        <v>69</v>
      </c>
      <c r="AU5717" s="1" t="s">
        <v>69</v>
      </c>
      <c r="AV5717" s="1" t="s">
        <v>70</v>
      </c>
      <c r="AW5717" s="1" t="s">
        <v>69</v>
      </c>
      <c r="AX5717" s="1" t="s">
        <v>69</v>
      </c>
      <c r="AY5717" s="1" t="s">
        <v>70</v>
      </c>
      <c r="AZ5717" s="1" t="s">
        <v>69</v>
      </c>
      <c r="BA5717" s="1" t="s">
        <v>70</v>
      </c>
      <c r="BB5717" s="1" t="s">
        <v>70</v>
      </c>
      <c r="BC5717" s="1" t="s">
        <v>69</v>
      </c>
      <c r="BD5717" s="1" t="s">
        <v>69</v>
      </c>
      <c r="BE5717" s="1" t="s">
        <v>70</v>
      </c>
      <c r="BF5717" s="1" t="s">
        <v>70</v>
      </c>
      <c r="BG5717" s="3">
        <v>43467.424305555556</v>
      </c>
    </row>
    <row r="5718">
      <c r="A5718" s="1">
        <v>1000950.0</v>
      </c>
      <c r="B5718" s="1" t="s">
        <v>24810</v>
      </c>
      <c r="H5718" s="1" t="s">
        <v>24811</v>
      </c>
      <c r="I5718" s="1" t="s">
        <v>2360</v>
      </c>
      <c r="J5718" s="1" t="s">
        <v>918</v>
      </c>
      <c r="K5718" s="1" t="s">
        <v>196</v>
      </c>
      <c r="L5718" s="1">
        <v>68124.0</v>
      </c>
      <c r="U5718" s="1">
        <v>-96.080597</v>
      </c>
      <c r="V5718" s="1">
        <v>41.234299</v>
      </c>
      <c r="X5718" s="1" t="s">
        <v>70</v>
      </c>
      <c r="Y5718" s="1" t="s">
        <v>70</v>
      </c>
      <c r="Z5718" s="1" t="s">
        <v>70</v>
      </c>
      <c r="AA5718" s="1" t="s">
        <v>70</v>
      </c>
      <c r="AB5718" s="1" t="s">
        <v>70</v>
      </c>
      <c r="AC5718" s="1" t="s">
        <v>80</v>
      </c>
      <c r="BG5718" s="1">
        <v>2009.0</v>
      </c>
    </row>
    <row r="5719">
      <c r="A5719" s="1">
        <v>1007213.0</v>
      </c>
      <c r="B5719" s="1" t="s">
        <v>24812</v>
      </c>
      <c r="H5719" s="1" t="s">
        <v>24813</v>
      </c>
      <c r="I5719" s="1" t="s">
        <v>4777</v>
      </c>
      <c r="J5719" s="1" t="s">
        <v>24814</v>
      </c>
      <c r="K5719" s="1" t="s">
        <v>451</v>
      </c>
      <c r="U5719" s="1">
        <v>-88.710899</v>
      </c>
      <c r="V5719" s="1">
        <v>44.012699</v>
      </c>
      <c r="X5719" s="1" t="s">
        <v>70</v>
      </c>
      <c r="Y5719" s="1" t="s">
        <v>70</v>
      </c>
      <c r="Z5719" s="1" t="s">
        <v>70</v>
      </c>
      <c r="AA5719" s="1" t="s">
        <v>70</v>
      </c>
      <c r="AB5719" s="1" t="s">
        <v>70</v>
      </c>
      <c r="AC5719" s="1" t="s">
        <v>80</v>
      </c>
      <c r="BG5719" s="1">
        <v>2011.0</v>
      </c>
    </row>
    <row r="5720">
      <c r="A5720" s="1">
        <v>1010047.0</v>
      </c>
      <c r="B5720" s="1" t="s">
        <v>24815</v>
      </c>
      <c r="C5720" s="2" t="s">
        <v>24816</v>
      </c>
      <c r="D5720" s="2" t="s">
        <v>24817</v>
      </c>
      <c r="H5720" s="1" t="s">
        <v>24818</v>
      </c>
      <c r="I5720" s="1" t="s">
        <v>24819</v>
      </c>
      <c r="J5720" s="1" t="s">
        <v>4777</v>
      </c>
      <c r="K5720" s="1" t="s">
        <v>451</v>
      </c>
      <c r="L5720" s="1">
        <v>54963.0</v>
      </c>
      <c r="M5720" s="1" t="s">
        <v>24820</v>
      </c>
      <c r="N5720" s="1" t="s">
        <v>671</v>
      </c>
      <c r="U5720" s="1">
        <v>-88.738068</v>
      </c>
      <c r="V5720" s="1">
        <v>44.039852</v>
      </c>
      <c r="W5720" s="1" t="s">
        <v>392</v>
      </c>
      <c r="X5720" s="1" t="s">
        <v>69</v>
      </c>
      <c r="Y5720" s="1" t="s">
        <v>70</v>
      </c>
      <c r="Z5720" s="1" t="s">
        <v>70</v>
      </c>
      <c r="AA5720" s="1" t="s">
        <v>70</v>
      </c>
      <c r="AB5720" s="1" t="s">
        <v>70</v>
      </c>
      <c r="AC5720" s="1" t="s">
        <v>80</v>
      </c>
      <c r="AD5720" s="1" t="s">
        <v>70</v>
      </c>
      <c r="AE5720" s="1" t="s">
        <v>70</v>
      </c>
      <c r="AF5720" s="1" t="s">
        <v>69</v>
      </c>
      <c r="AG5720" s="1" t="s">
        <v>70</v>
      </c>
      <c r="AH5720" s="1" t="s">
        <v>70</v>
      </c>
      <c r="AI5720" s="1" t="s">
        <v>70</v>
      </c>
      <c r="AJ5720" s="1" t="s">
        <v>70</v>
      </c>
      <c r="AK5720" s="1" t="s">
        <v>69</v>
      </c>
      <c r="AL5720" s="1" t="s">
        <v>70</v>
      </c>
      <c r="AM5720" s="1" t="s">
        <v>69</v>
      </c>
      <c r="AN5720" s="1" t="s">
        <v>70</v>
      </c>
      <c r="AO5720" s="1" t="s">
        <v>70</v>
      </c>
      <c r="AP5720" s="1" t="s">
        <v>70</v>
      </c>
      <c r="AQ5720" s="1" t="s">
        <v>70</v>
      </c>
      <c r="AR5720" s="1" t="s">
        <v>70</v>
      </c>
      <c r="AS5720" s="1" t="s">
        <v>70</v>
      </c>
      <c r="AT5720" s="1" t="s">
        <v>70</v>
      </c>
      <c r="AU5720" s="1" t="s">
        <v>70</v>
      </c>
      <c r="AV5720" s="1" t="s">
        <v>70</v>
      </c>
      <c r="AW5720" s="1" t="s">
        <v>70</v>
      </c>
      <c r="AX5720" s="1" t="s">
        <v>70</v>
      </c>
      <c r="AY5720" s="1" t="s">
        <v>70</v>
      </c>
      <c r="AZ5720" s="1" t="s">
        <v>69</v>
      </c>
      <c r="BA5720" s="1" t="s">
        <v>70</v>
      </c>
      <c r="BB5720" s="1" t="s">
        <v>70</v>
      </c>
      <c r="BC5720" s="1" t="s">
        <v>70</v>
      </c>
      <c r="BD5720" s="1" t="s">
        <v>70</v>
      </c>
      <c r="BE5720" s="1" t="s">
        <v>70</v>
      </c>
      <c r="BF5720" s="1" t="s">
        <v>70</v>
      </c>
      <c r="BG5720" s="3">
        <v>41756.44861111111</v>
      </c>
    </row>
    <row r="5721">
      <c r="A5721" s="1">
        <v>1012286.0</v>
      </c>
      <c r="B5721" s="1" t="s">
        <v>24821</v>
      </c>
      <c r="C5721" s="2" t="s">
        <v>24822</v>
      </c>
      <c r="D5721" s="2" t="s">
        <v>24823</v>
      </c>
      <c r="E5721" s="2" t="s">
        <v>24824</v>
      </c>
      <c r="F5721" s="2" t="s">
        <v>24825</v>
      </c>
      <c r="G5721" s="2" t="s">
        <v>24826</v>
      </c>
      <c r="H5721" s="1" t="s">
        <v>24827</v>
      </c>
      <c r="I5721" s="1" t="s">
        <v>24828</v>
      </c>
      <c r="J5721" s="1" t="s">
        <v>450</v>
      </c>
      <c r="K5721" s="1" t="s">
        <v>332</v>
      </c>
      <c r="L5721" s="1">
        <v>89032.0</v>
      </c>
      <c r="M5721" s="1" t="s">
        <v>224</v>
      </c>
      <c r="N5721" s="1" t="s">
        <v>1144</v>
      </c>
      <c r="U5721" s="1">
        <v>-115.15171</v>
      </c>
      <c r="V5721" s="1">
        <v>36.246613</v>
      </c>
      <c r="X5721" s="1" t="s">
        <v>69</v>
      </c>
      <c r="Y5721" s="1" t="s">
        <v>70</v>
      </c>
      <c r="Z5721" s="1" t="s">
        <v>70</v>
      </c>
      <c r="AA5721" s="1" t="s">
        <v>69</v>
      </c>
      <c r="AB5721" s="1" t="s">
        <v>69</v>
      </c>
      <c r="AC5721" s="1" t="s">
        <v>69</v>
      </c>
      <c r="AD5721" s="1" t="s">
        <v>69</v>
      </c>
      <c r="AE5721" s="1" t="s">
        <v>70</v>
      </c>
      <c r="AF5721" s="1" t="s">
        <v>69</v>
      </c>
      <c r="AG5721" s="1" t="s">
        <v>70</v>
      </c>
      <c r="AH5721" s="1" t="s">
        <v>69</v>
      </c>
      <c r="AI5721" s="1" t="s">
        <v>70</v>
      </c>
      <c r="AJ5721" s="1" t="s">
        <v>69</v>
      </c>
      <c r="AK5721" s="1" t="s">
        <v>69</v>
      </c>
      <c r="AL5721" s="1" t="s">
        <v>69</v>
      </c>
      <c r="AM5721" s="1" t="s">
        <v>69</v>
      </c>
      <c r="AN5721" s="1" t="s">
        <v>70</v>
      </c>
      <c r="AO5721" s="1" t="s">
        <v>70</v>
      </c>
      <c r="AP5721" s="1" t="s">
        <v>70</v>
      </c>
      <c r="AQ5721" s="1" t="s">
        <v>69</v>
      </c>
      <c r="AR5721" s="1" t="s">
        <v>70</v>
      </c>
      <c r="AS5721" s="1" t="s">
        <v>70</v>
      </c>
      <c r="AT5721" s="1" t="s">
        <v>69</v>
      </c>
      <c r="AU5721" s="1" t="s">
        <v>69</v>
      </c>
      <c r="AV5721" s="1" t="s">
        <v>70</v>
      </c>
      <c r="AW5721" s="1" t="s">
        <v>70</v>
      </c>
      <c r="AX5721" s="1" t="s">
        <v>69</v>
      </c>
      <c r="AY5721" s="1" t="s">
        <v>69</v>
      </c>
      <c r="AZ5721" s="1" t="s">
        <v>69</v>
      </c>
      <c r="BA5721" s="1" t="s">
        <v>69</v>
      </c>
      <c r="BB5721" s="1" t="s">
        <v>69</v>
      </c>
      <c r="BC5721" s="1" t="s">
        <v>69</v>
      </c>
      <c r="BD5721" s="1" t="s">
        <v>69</v>
      </c>
      <c r="BE5721" s="1" t="s">
        <v>70</v>
      </c>
      <c r="BF5721" s="1" t="s">
        <v>70</v>
      </c>
      <c r="BG5721" s="3">
        <v>42557.84444444445</v>
      </c>
    </row>
    <row r="5722">
      <c r="A5722" s="1">
        <v>1010726.0</v>
      </c>
      <c r="B5722" s="1" t="s">
        <v>24829</v>
      </c>
      <c r="C5722" s="2" t="s">
        <v>24830</v>
      </c>
      <c r="D5722" s="2" t="s">
        <v>24831</v>
      </c>
      <c r="H5722" s="1" t="s">
        <v>24832</v>
      </c>
      <c r="I5722" s="1" t="s">
        <v>24833</v>
      </c>
      <c r="J5722" s="1" t="s">
        <v>24834</v>
      </c>
      <c r="K5722" s="1" t="s">
        <v>171</v>
      </c>
      <c r="L5722" s="1">
        <v>56359.0</v>
      </c>
      <c r="M5722" s="1" t="s">
        <v>24835</v>
      </c>
      <c r="N5722" s="1" t="s">
        <v>317</v>
      </c>
      <c r="U5722" s="1">
        <v>-93.659431</v>
      </c>
      <c r="V5722" s="1">
        <v>46.07143</v>
      </c>
      <c r="X5722" s="1" t="s">
        <v>69</v>
      </c>
      <c r="Y5722" s="1" t="s">
        <v>70</v>
      </c>
      <c r="Z5722" s="1" t="s">
        <v>70</v>
      </c>
      <c r="AA5722" s="1" t="s">
        <v>70</v>
      </c>
      <c r="AB5722" s="1" t="s">
        <v>69</v>
      </c>
      <c r="AC5722" s="1" t="s">
        <v>69</v>
      </c>
      <c r="AD5722" s="1" t="s">
        <v>69</v>
      </c>
      <c r="AE5722" s="1" t="s">
        <v>70</v>
      </c>
      <c r="AF5722" s="1" t="s">
        <v>69</v>
      </c>
      <c r="AG5722" s="1" t="s">
        <v>70</v>
      </c>
      <c r="AH5722" s="1" t="s">
        <v>69</v>
      </c>
      <c r="AI5722" s="1" t="s">
        <v>70</v>
      </c>
      <c r="AJ5722" s="1" t="s">
        <v>69</v>
      </c>
      <c r="AK5722" s="1" t="s">
        <v>69</v>
      </c>
      <c r="AL5722" s="1" t="s">
        <v>69</v>
      </c>
      <c r="AM5722" s="1" t="s">
        <v>69</v>
      </c>
      <c r="AN5722" s="1" t="s">
        <v>69</v>
      </c>
      <c r="AO5722" s="1" t="s">
        <v>70</v>
      </c>
      <c r="AP5722" s="1" t="s">
        <v>70</v>
      </c>
      <c r="AQ5722" s="1" t="s">
        <v>70</v>
      </c>
      <c r="AR5722" s="1" t="s">
        <v>69</v>
      </c>
      <c r="AS5722" s="1" t="s">
        <v>70</v>
      </c>
      <c r="AT5722" s="1" t="s">
        <v>70</v>
      </c>
      <c r="AU5722" s="1" t="s">
        <v>69</v>
      </c>
      <c r="AV5722" s="1" t="s">
        <v>70</v>
      </c>
      <c r="AW5722" s="1" t="s">
        <v>70</v>
      </c>
      <c r="AX5722" s="1" t="s">
        <v>70</v>
      </c>
      <c r="AY5722" s="1" t="s">
        <v>70</v>
      </c>
      <c r="AZ5722" s="1" t="s">
        <v>69</v>
      </c>
      <c r="BA5722" s="1" t="s">
        <v>70</v>
      </c>
      <c r="BB5722" s="1" t="s">
        <v>70</v>
      </c>
      <c r="BC5722" s="1" t="s">
        <v>70</v>
      </c>
      <c r="BD5722" s="1" t="s">
        <v>70</v>
      </c>
      <c r="BE5722" s="1" t="s">
        <v>70</v>
      </c>
      <c r="BF5722" s="1" t="s">
        <v>70</v>
      </c>
      <c r="BG5722" s="3">
        <v>41951.506944444445</v>
      </c>
    </row>
    <row r="5723">
      <c r="A5723" s="1">
        <v>1001121.0</v>
      </c>
      <c r="B5723" s="1" t="s">
        <v>24836</v>
      </c>
      <c r="H5723" s="1" t="s">
        <v>24837</v>
      </c>
      <c r="I5723" s="1" t="s">
        <v>24838</v>
      </c>
      <c r="J5723" s="1" t="s">
        <v>24839</v>
      </c>
      <c r="K5723" s="1" t="s">
        <v>575</v>
      </c>
      <c r="L5723" s="1">
        <v>49765.0</v>
      </c>
      <c r="U5723" s="1">
        <v>-84.2239</v>
      </c>
      <c r="V5723" s="1">
        <v>45.357498</v>
      </c>
      <c r="X5723" s="1" t="s">
        <v>70</v>
      </c>
      <c r="Y5723" s="1" t="s">
        <v>70</v>
      </c>
      <c r="Z5723" s="1" t="s">
        <v>70</v>
      </c>
      <c r="AA5723" s="1" t="s">
        <v>70</v>
      </c>
      <c r="AB5723" s="1" t="s">
        <v>70</v>
      </c>
      <c r="AC5723" s="1" t="s">
        <v>80</v>
      </c>
      <c r="BG5723" s="6">
        <v>40350.44097222222</v>
      </c>
    </row>
    <row r="5724">
      <c r="A5724" s="1">
        <v>1000235.0</v>
      </c>
      <c r="B5724" s="1" t="s">
        <v>24840</v>
      </c>
      <c r="C5724" s="2" t="s">
        <v>24841</v>
      </c>
      <c r="D5724" s="2" t="s">
        <v>24842</v>
      </c>
      <c r="H5724" s="1" t="s">
        <v>24843</v>
      </c>
      <c r="I5724" s="1" t="s">
        <v>6961</v>
      </c>
      <c r="J5724" s="1" t="s">
        <v>528</v>
      </c>
      <c r="K5724" s="1" t="s">
        <v>96</v>
      </c>
      <c r="L5724" s="1">
        <v>13501.0</v>
      </c>
      <c r="M5724" s="1" t="s">
        <v>24844</v>
      </c>
      <c r="N5724" s="1" t="s">
        <v>79</v>
      </c>
      <c r="O5724" s="1" t="s">
        <v>24845</v>
      </c>
      <c r="P5724" s="1" t="s">
        <v>79</v>
      </c>
      <c r="Q5724" s="1" t="s">
        <v>24846</v>
      </c>
      <c r="U5724" s="1">
        <v>-75.223877</v>
      </c>
      <c r="V5724" s="1">
        <v>43.103909</v>
      </c>
      <c r="X5724" s="1" t="s">
        <v>69</v>
      </c>
      <c r="Y5724" s="1" t="s">
        <v>69</v>
      </c>
      <c r="Z5724" s="1" t="s">
        <v>69</v>
      </c>
      <c r="AA5724" s="1" t="s">
        <v>69</v>
      </c>
      <c r="AB5724" s="1" t="s">
        <v>69</v>
      </c>
      <c r="AC5724" s="1" t="s">
        <v>70</v>
      </c>
      <c r="AD5724" s="1" t="s">
        <v>69</v>
      </c>
      <c r="AE5724" s="1" t="s">
        <v>69</v>
      </c>
      <c r="AF5724" s="1" t="s">
        <v>69</v>
      </c>
      <c r="AG5724" s="1" t="s">
        <v>70</v>
      </c>
      <c r="AH5724" s="1" t="s">
        <v>69</v>
      </c>
      <c r="AI5724" s="1" t="s">
        <v>70</v>
      </c>
      <c r="AJ5724" s="1" t="s">
        <v>69</v>
      </c>
      <c r="AK5724" s="1" t="s">
        <v>69</v>
      </c>
      <c r="AL5724" s="1" t="s">
        <v>69</v>
      </c>
      <c r="AM5724" s="1" t="s">
        <v>69</v>
      </c>
      <c r="AN5724" s="1" t="s">
        <v>69</v>
      </c>
      <c r="AO5724" s="1" t="s">
        <v>69</v>
      </c>
      <c r="AP5724" s="1" t="s">
        <v>70</v>
      </c>
      <c r="AQ5724" s="1" t="s">
        <v>69</v>
      </c>
      <c r="AR5724" s="1" t="s">
        <v>69</v>
      </c>
      <c r="AS5724" s="1" t="s">
        <v>69</v>
      </c>
      <c r="AT5724" s="1" t="s">
        <v>69</v>
      </c>
      <c r="AU5724" s="1" t="s">
        <v>69</v>
      </c>
      <c r="AV5724" s="1" t="s">
        <v>69</v>
      </c>
      <c r="AW5724" s="1" t="s">
        <v>69</v>
      </c>
      <c r="AX5724" s="1" t="s">
        <v>69</v>
      </c>
      <c r="AY5724" s="1" t="s">
        <v>70</v>
      </c>
      <c r="AZ5724" s="1" t="s">
        <v>69</v>
      </c>
      <c r="BA5724" s="1" t="s">
        <v>69</v>
      </c>
      <c r="BB5724" s="1" t="s">
        <v>69</v>
      </c>
      <c r="BC5724" s="1" t="s">
        <v>69</v>
      </c>
      <c r="BD5724" s="1" t="s">
        <v>69</v>
      </c>
      <c r="BE5724" s="1" t="s">
        <v>70</v>
      </c>
      <c r="BF5724" s="1" t="s">
        <v>70</v>
      </c>
      <c r="BG5724" s="3">
        <v>42549.45694444444</v>
      </c>
    </row>
    <row r="5725">
      <c r="A5725" s="1">
        <v>1001168.0</v>
      </c>
      <c r="B5725" s="1" t="s">
        <v>24847</v>
      </c>
      <c r="D5725" s="2" t="s">
        <v>20907</v>
      </c>
      <c r="H5725" s="1" t="s">
        <v>24848</v>
      </c>
      <c r="I5725" s="1" t="s">
        <v>528</v>
      </c>
      <c r="J5725" s="1" t="s">
        <v>1124</v>
      </c>
      <c r="K5725" s="1" t="s">
        <v>96</v>
      </c>
      <c r="U5725" s="1">
        <v>-75.666702</v>
      </c>
      <c r="V5725" s="1">
        <v>43.1152</v>
      </c>
      <c r="X5725" s="1" t="s">
        <v>70</v>
      </c>
      <c r="Y5725" s="1" t="s">
        <v>70</v>
      </c>
      <c r="Z5725" s="1" t="s">
        <v>70</v>
      </c>
      <c r="AA5725" s="1" t="s">
        <v>70</v>
      </c>
      <c r="AB5725" s="1" t="s">
        <v>70</v>
      </c>
      <c r="AC5725" s="1" t="s">
        <v>80</v>
      </c>
      <c r="BG5725" s="1">
        <v>2009.0</v>
      </c>
    </row>
    <row r="5726">
      <c r="A5726" s="1">
        <v>1006856.0</v>
      </c>
      <c r="B5726" s="1" t="s">
        <v>24847</v>
      </c>
      <c r="D5726" s="2" t="s">
        <v>24849</v>
      </c>
      <c r="H5726" s="1" t="s">
        <v>24850</v>
      </c>
      <c r="I5726" s="1" t="s">
        <v>528</v>
      </c>
      <c r="J5726" s="1" t="s">
        <v>8853</v>
      </c>
      <c r="K5726" s="1" t="s">
        <v>203</v>
      </c>
      <c r="L5726" s="1">
        <v>61467.0</v>
      </c>
      <c r="M5726" s="1" t="s">
        <v>3924</v>
      </c>
      <c r="N5726" s="1" t="s">
        <v>384</v>
      </c>
      <c r="U5726" s="1">
        <v>-90.223297</v>
      </c>
      <c r="V5726" s="1">
        <v>41.075653</v>
      </c>
      <c r="W5726" s="1" t="s">
        <v>136</v>
      </c>
      <c r="X5726" s="1" t="s">
        <v>70</v>
      </c>
      <c r="Y5726" s="1" t="s">
        <v>70</v>
      </c>
      <c r="Z5726" s="1" t="s">
        <v>70</v>
      </c>
      <c r="AA5726" s="1" t="s">
        <v>70</v>
      </c>
      <c r="AB5726" s="1" t="s">
        <v>70</v>
      </c>
      <c r="AC5726" s="1" t="s">
        <v>80</v>
      </c>
      <c r="AD5726" s="1" t="s">
        <v>69</v>
      </c>
      <c r="AE5726" s="1" t="s">
        <v>70</v>
      </c>
      <c r="AF5726" s="1" t="s">
        <v>69</v>
      </c>
      <c r="AG5726" s="1" t="s">
        <v>70</v>
      </c>
      <c r="AH5726" s="1" t="s">
        <v>70</v>
      </c>
      <c r="AI5726" s="1" t="s">
        <v>70</v>
      </c>
      <c r="AJ5726" s="1" t="s">
        <v>70</v>
      </c>
      <c r="AK5726" s="1" t="s">
        <v>69</v>
      </c>
      <c r="AL5726" s="1" t="s">
        <v>70</v>
      </c>
      <c r="AM5726" s="1" t="s">
        <v>70</v>
      </c>
      <c r="AN5726" s="1" t="s">
        <v>70</v>
      </c>
      <c r="AO5726" s="1" t="s">
        <v>70</v>
      </c>
      <c r="AP5726" s="1" t="s">
        <v>70</v>
      </c>
      <c r="AQ5726" s="1" t="s">
        <v>70</v>
      </c>
      <c r="AR5726" s="1" t="s">
        <v>70</v>
      </c>
      <c r="AS5726" s="1" t="s">
        <v>70</v>
      </c>
      <c r="AT5726" s="1" t="s">
        <v>70</v>
      </c>
      <c r="AU5726" s="1" t="s">
        <v>70</v>
      </c>
      <c r="AV5726" s="1" t="s">
        <v>70</v>
      </c>
      <c r="AW5726" s="1" t="s">
        <v>70</v>
      </c>
      <c r="AX5726" s="1" t="s">
        <v>70</v>
      </c>
      <c r="AY5726" s="1" t="s">
        <v>70</v>
      </c>
      <c r="AZ5726" s="1" t="s">
        <v>69</v>
      </c>
      <c r="BA5726" s="1" t="s">
        <v>70</v>
      </c>
      <c r="BB5726" s="1" t="s">
        <v>70</v>
      </c>
      <c r="BC5726" s="1" t="s">
        <v>70</v>
      </c>
      <c r="BD5726" s="1" t="s">
        <v>70</v>
      </c>
      <c r="BE5726" s="1" t="s">
        <v>70</v>
      </c>
      <c r="BF5726" s="1" t="s">
        <v>70</v>
      </c>
      <c r="BG5726" s="3">
        <v>41451.544444444444</v>
      </c>
    </row>
    <row r="5727">
      <c r="A5727" s="1">
        <v>1001034.0</v>
      </c>
      <c r="B5727" s="1" t="s">
        <v>24847</v>
      </c>
      <c r="C5727" s="2" t="s">
        <v>24851</v>
      </c>
      <c r="D5727" s="2" t="s">
        <v>24852</v>
      </c>
      <c r="H5727" s="1" t="s">
        <v>24853</v>
      </c>
      <c r="I5727" s="1" t="s">
        <v>528</v>
      </c>
      <c r="J5727" s="1" t="s">
        <v>1506</v>
      </c>
      <c r="K5727" s="1" t="s">
        <v>451</v>
      </c>
      <c r="L5727" s="1">
        <v>54155.0</v>
      </c>
      <c r="M5727" s="1" t="s">
        <v>8256</v>
      </c>
      <c r="N5727" s="1" t="s">
        <v>3824</v>
      </c>
      <c r="U5727" s="1">
        <v>-88.202339</v>
      </c>
      <c r="V5727" s="1">
        <v>44.503624</v>
      </c>
      <c r="X5727" s="1" t="s">
        <v>69</v>
      </c>
      <c r="Y5727" s="1" t="s">
        <v>69</v>
      </c>
      <c r="Z5727" s="1" t="s">
        <v>70</v>
      </c>
      <c r="AA5727" s="1" t="s">
        <v>69</v>
      </c>
      <c r="AB5727" s="1" t="s">
        <v>69</v>
      </c>
      <c r="AC5727" s="1" t="s">
        <v>69</v>
      </c>
      <c r="AD5727" s="1" t="s">
        <v>69</v>
      </c>
      <c r="AE5727" s="1" t="s">
        <v>70</v>
      </c>
      <c r="AF5727" s="1" t="s">
        <v>69</v>
      </c>
      <c r="AG5727" s="1" t="s">
        <v>69</v>
      </c>
      <c r="AH5727" s="1" t="s">
        <v>69</v>
      </c>
      <c r="AI5727" s="1" t="s">
        <v>70</v>
      </c>
      <c r="AJ5727" s="1" t="s">
        <v>69</v>
      </c>
      <c r="AK5727" s="1" t="s">
        <v>69</v>
      </c>
      <c r="AL5727" s="1" t="s">
        <v>69</v>
      </c>
      <c r="AM5727" s="1" t="s">
        <v>69</v>
      </c>
      <c r="AN5727" s="1" t="s">
        <v>69</v>
      </c>
      <c r="AO5727" s="1" t="s">
        <v>69</v>
      </c>
      <c r="AP5727" s="1" t="s">
        <v>70</v>
      </c>
      <c r="AQ5727" s="1" t="s">
        <v>69</v>
      </c>
      <c r="AR5727" s="1" t="s">
        <v>69</v>
      </c>
      <c r="AS5727" s="1" t="s">
        <v>69</v>
      </c>
      <c r="AT5727" s="1" t="s">
        <v>69</v>
      </c>
      <c r="AU5727" s="1" t="s">
        <v>69</v>
      </c>
      <c r="AV5727" s="1" t="s">
        <v>70</v>
      </c>
      <c r="AW5727" s="1" t="s">
        <v>70</v>
      </c>
      <c r="AX5727" s="1" t="s">
        <v>70</v>
      </c>
      <c r="AY5727" s="1" t="s">
        <v>70</v>
      </c>
      <c r="AZ5727" s="1" t="s">
        <v>69</v>
      </c>
      <c r="BA5727" s="1" t="s">
        <v>70</v>
      </c>
      <c r="BB5727" s="1" t="s">
        <v>70</v>
      </c>
      <c r="BC5727" s="1" t="s">
        <v>70</v>
      </c>
      <c r="BD5727" s="1" t="s">
        <v>70</v>
      </c>
      <c r="BE5727" s="1" t="s">
        <v>70</v>
      </c>
      <c r="BF5727" s="1" t="s">
        <v>70</v>
      </c>
      <c r="BG5727" s="3">
        <v>43458.288194444445</v>
      </c>
    </row>
    <row r="5728">
      <c r="A5728" s="1">
        <v>1002631.0</v>
      </c>
      <c r="B5728" s="1" t="s">
        <v>24854</v>
      </c>
      <c r="C5728" s="2" t="s">
        <v>24855</v>
      </c>
      <c r="H5728" s="1" t="s">
        <v>24856</v>
      </c>
      <c r="I5728" s="1" t="s">
        <v>3613</v>
      </c>
      <c r="J5728" s="1" t="s">
        <v>6930</v>
      </c>
      <c r="K5728" s="1" t="s">
        <v>96</v>
      </c>
      <c r="L5728" s="1">
        <v>13820.0</v>
      </c>
      <c r="M5728" s="1" t="s">
        <v>706</v>
      </c>
      <c r="N5728" s="1" t="s">
        <v>256</v>
      </c>
      <c r="U5728" s="1">
        <v>-75.061584</v>
      </c>
      <c r="V5728" s="1">
        <v>42.454254</v>
      </c>
      <c r="X5728" s="1" t="s">
        <v>69</v>
      </c>
      <c r="Y5728" s="1" t="s">
        <v>69</v>
      </c>
      <c r="Z5728" s="1" t="s">
        <v>70</v>
      </c>
      <c r="AA5728" s="1" t="s">
        <v>69</v>
      </c>
      <c r="AB5728" s="1" t="s">
        <v>70</v>
      </c>
      <c r="AC5728" s="1" t="s">
        <v>69</v>
      </c>
      <c r="AD5728" s="1" t="s">
        <v>69</v>
      </c>
      <c r="AE5728" s="1" t="s">
        <v>69</v>
      </c>
      <c r="AF5728" s="1" t="s">
        <v>69</v>
      </c>
      <c r="AG5728" s="1" t="s">
        <v>69</v>
      </c>
      <c r="AH5728" s="1" t="s">
        <v>69</v>
      </c>
      <c r="AI5728" s="1" t="s">
        <v>70</v>
      </c>
      <c r="AJ5728" s="1" t="s">
        <v>69</v>
      </c>
      <c r="AK5728" s="1" t="s">
        <v>69</v>
      </c>
      <c r="AL5728" s="1" t="s">
        <v>69</v>
      </c>
      <c r="AM5728" s="1" t="s">
        <v>69</v>
      </c>
      <c r="AN5728" s="1" t="s">
        <v>69</v>
      </c>
      <c r="AO5728" s="1" t="s">
        <v>69</v>
      </c>
      <c r="AP5728" s="1" t="s">
        <v>70</v>
      </c>
      <c r="AQ5728" s="1" t="s">
        <v>70</v>
      </c>
      <c r="AR5728" s="1" t="s">
        <v>69</v>
      </c>
      <c r="AS5728" s="1" t="s">
        <v>69</v>
      </c>
      <c r="AT5728" s="1" t="s">
        <v>69</v>
      </c>
      <c r="AU5728" s="1" t="s">
        <v>69</v>
      </c>
      <c r="AV5728" s="1" t="s">
        <v>70</v>
      </c>
      <c r="AW5728" s="1" t="s">
        <v>69</v>
      </c>
      <c r="AX5728" s="1" t="s">
        <v>70</v>
      </c>
      <c r="AY5728" s="1" t="s">
        <v>70</v>
      </c>
      <c r="AZ5728" s="1" t="s">
        <v>69</v>
      </c>
      <c r="BA5728" s="1" t="s">
        <v>70</v>
      </c>
      <c r="BB5728" s="1" t="s">
        <v>70</v>
      </c>
      <c r="BC5728" s="1" t="s">
        <v>69</v>
      </c>
      <c r="BD5728" s="1" t="s">
        <v>70</v>
      </c>
      <c r="BE5728" s="1" t="s">
        <v>70</v>
      </c>
      <c r="BF5728" s="1" t="s">
        <v>70</v>
      </c>
      <c r="BG5728" s="3">
        <v>42086.71666666667</v>
      </c>
    </row>
    <row r="5729">
      <c r="A5729" s="1">
        <v>1010006.0</v>
      </c>
      <c r="B5729" s="1" t="s">
        <v>24857</v>
      </c>
      <c r="C5729" s="2" t="s">
        <v>24858</v>
      </c>
      <c r="D5729" s="2" t="s">
        <v>24859</v>
      </c>
      <c r="H5729" s="1" t="s">
        <v>24860</v>
      </c>
      <c r="I5729" s="1" t="s">
        <v>3613</v>
      </c>
      <c r="J5729" s="1" t="s">
        <v>6930</v>
      </c>
      <c r="K5729" s="1" t="s">
        <v>96</v>
      </c>
      <c r="L5729" s="1">
        <v>13820.0</v>
      </c>
      <c r="M5729" s="1" t="s">
        <v>24861</v>
      </c>
      <c r="N5729" s="1" t="s">
        <v>79</v>
      </c>
      <c r="U5729" s="1">
        <v>-75.062035</v>
      </c>
      <c r="V5729" s="1">
        <v>42.453678</v>
      </c>
      <c r="X5729" s="1" t="s">
        <v>69</v>
      </c>
      <c r="Y5729" s="1" t="s">
        <v>69</v>
      </c>
      <c r="Z5729" s="1" t="s">
        <v>70</v>
      </c>
      <c r="AA5729" s="1" t="s">
        <v>69</v>
      </c>
      <c r="AB5729" s="1" t="s">
        <v>70</v>
      </c>
      <c r="AC5729" s="1" t="s">
        <v>69</v>
      </c>
      <c r="AD5729" s="1" t="s">
        <v>69</v>
      </c>
      <c r="AE5729" s="1" t="s">
        <v>70</v>
      </c>
      <c r="AF5729" s="1" t="s">
        <v>69</v>
      </c>
      <c r="AG5729" s="1" t="s">
        <v>70</v>
      </c>
      <c r="AH5729" s="1" t="s">
        <v>69</v>
      </c>
      <c r="AI5729" s="1" t="s">
        <v>70</v>
      </c>
      <c r="AJ5729" s="1" t="s">
        <v>70</v>
      </c>
      <c r="AK5729" s="1" t="s">
        <v>69</v>
      </c>
      <c r="AL5729" s="1" t="s">
        <v>69</v>
      </c>
      <c r="AM5729" s="1" t="s">
        <v>69</v>
      </c>
      <c r="AN5729" s="1" t="s">
        <v>69</v>
      </c>
      <c r="AO5729" s="1" t="s">
        <v>69</v>
      </c>
      <c r="AP5729" s="1" t="s">
        <v>70</v>
      </c>
      <c r="AQ5729" s="1" t="s">
        <v>70</v>
      </c>
      <c r="AR5729" s="1" t="s">
        <v>70</v>
      </c>
      <c r="AS5729" s="1" t="s">
        <v>69</v>
      </c>
      <c r="AT5729" s="1" t="s">
        <v>70</v>
      </c>
      <c r="AU5729" s="1" t="s">
        <v>69</v>
      </c>
      <c r="AV5729" s="1" t="s">
        <v>70</v>
      </c>
      <c r="AW5729" s="1" t="s">
        <v>70</v>
      </c>
      <c r="AX5729" s="1" t="s">
        <v>70</v>
      </c>
      <c r="AY5729" s="1" t="s">
        <v>70</v>
      </c>
      <c r="AZ5729" s="1" t="s">
        <v>69</v>
      </c>
      <c r="BA5729" s="1" t="s">
        <v>70</v>
      </c>
      <c r="BB5729" s="1" t="s">
        <v>70</v>
      </c>
      <c r="BC5729" s="1" t="s">
        <v>70</v>
      </c>
      <c r="BD5729" s="1" t="s">
        <v>70</v>
      </c>
      <c r="BE5729" s="1" t="s">
        <v>70</v>
      </c>
      <c r="BF5729" s="1" t="s">
        <v>70</v>
      </c>
      <c r="BG5729" s="3">
        <v>42086.71805555555</v>
      </c>
    </row>
    <row r="5730">
      <c r="A5730" s="1">
        <v>1002632.0</v>
      </c>
      <c r="B5730" s="1" t="s">
        <v>24862</v>
      </c>
      <c r="C5730" s="2" t="s">
        <v>24855</v>
      </c>
      <c r="D5730" s="2" t="s">
        <v>24859</v>
      </c>
      <c r="H5730" s="1" t="s">
        <v>24863</v>
      </c>
      <c r="I5730" s="1" t="s">
        <v>3613</v>
      </c>
      <c r="J5730" s="1" t="s">
        <v>6930</v>
      </c>
      <c r="K5730" s="1" t="s">
        <v>96</v>
      </c>
      <c r="L5730" s="1">
        <v>13820.0</v>
      </c>
      <c r="M5730" s="1" t="s">
        <v>1081</v>
      </c>
      <c r="N5730" s="1" t="s">
        <v>79</v>
      </c>
      <c r="U5730" s="1">
        <v>-75.061569</v>
      </c>
      <c r="V5730" s="1">
        <v>42.454006</v>
      </c>
      <c r="W5730" s="1" t="s">
        <v>392</v>
      </c>
      <c r="X5730" s="1" t="s">
        <v>70</v>
      </c>
      <c r="Y5730" s="1" t="s">
        <v>69</v>
      </c>
      <c r="Z5730" s="1" t="s">
        <v>70</v>
      </c>
      <c r="AA5730" s="1" t="s">
        <v>69</v>
      </c>
      <c r="AB5730" s="1" t="s">
        <v>70</v>
      </c>
      <c r="AC5730" s="1" t="s">
        <v>69</v>
      </c>
      <c r="AD5730" s="1" t="s">
        <v>69</v>
      </c>
      <c r="AE5730" s="1" t="s">
        <v>69</v>
      </c>
      <c r="AF5730" s="1" t="s">
        <v>69</v>
      </c>
      <c r="AG5730" s="1" t="s">
        <v>69</v>
      </c>
      <c r="AH5730" s="1" t="s">
        <v>69</v>
      </c>
      <c r="AI5730" s="1" t="s">
        <v>70</v>
      </c>
      <c r="AJ5730" s="1" t="s">
        <v>69</v>
      </c>
      <c r="AK5730" s="1" t="s">
        <v>69</v>
      </c>
      <c r="AL5730" s="1" t="s">
        <v>69</v>
      </c>
      <c r="AM5730" s="1" t="s">
        <v>69</v>
      </c>
      <c r="AN5730" s="1" t="s">
        <v>69</v>
      </c>
      <c r="AO5730" s="1" t="s">
        <v>69</v>
      </c>
      <c r="AP5730" s="1" t="s">
        <v>70</v>
      </c>
      <c r="AQ5730" s="1" t="s">
        <v>70</v>
      </c>
      <c r="AR5730" s="1" t="s">
        <v>69</v>
      </c>
      <c r="AS5730" s="1" t="s">
        <v>69</v>
      </c>
      <c r="AT5730" s="1" t="s">
        <v>70</v>
      </c>
      <c r="AU5730" s="1" t="s">
        <v>69</v>
      </c>
      <c r="AV5730" s="1" t="s">
        <v>69</v>
      </c>
      <c r="AW5730" s="1" t="s">
        <v>70</v>
      </c>
      <c r="AX5730" s="1" t="s">
        <v>70</v>
      </c>
      <c r="AY5730" s="1" t="s">
        <v>70</v>
      </c>
      <c r="AZ5730" s="1" t="s">
        <v>69</v>
      </c>
      <c r="BA5730" s="1" t="s">
        <v>69</v>
      </c>
      <c r="BB5730" s="1" t="s">
        <v>69</v>
      </c>
      <c r="BC5730" s="1" t="s">
        <v>69</v>
      </c>
      <c r="BD5730" s="1" t="s">
        <v>70</v>
      </c>
      <c r="BE5730" s="1" t="s">
        <v>70</v>
      </c>
      <c r="BF5730" s="1" t="s">
        <v>70</v>
      </c>
      <c r="BG5730" s="3">
        <v>41751.66111111111</v>
      </c>
    </row>
    <row r="5731">
      <c r="A5731" s="1">
        <v>1019317.0</v>
      </c>
      <c r="B5731" s="1" t="s">
        <v>24864</v>
      </c>
      <c r="C5731" s="2" t="s">
        <v>24865</v>
      </c>
      <c r="D5731" s="2" t="s">
        <v>24866</v>
      </c>
      <c r="E5731" s="2" t="s">
        <v>24867</v>
      </c>
      <c r="G5731" s="2" t="s">
        <v>24868</v>
      </c>
      <c r="H5731" s="1" t="s">
        <v>24869</v>
      </c>
      <c r="I5731" s="1" t="s">
        <v>10672</v>
      </c>
      <c r="J5731" s="1" t="s">
        <v>24870</v>
      </c>
      <c r="K5731" s="1" t="s">
        <v>670</v>
      </c>
      <c r="L5731" s="1">
        <v>28540.0</v>
      </c>
      <c r="M5731" s="1" t="s">
        <v>2811</v>
      </c>
      <c r="N5731" s="1" t="s">
        <v>15746</v>
      </c>
      <c r="O5731" s="1" t="s">
        <v>24871</v>
      </c>
      <c r="P5731" s="1" t="s">
        <v>15746</v>
      </c>
      <c r="U5731" s="1">
        <v>-77.493134</v>
      </c>
      <c r="V5731" s="1">
        <v>34.782436</v>
      </c>
      <c r="X5731" s="1" t="s">
        <v>69</v>
      </c>
      <c r="Y5731" s="1" t="s">
        <v>69</v>
      </c>
      <c r="Z5731" s="1" t="s">
        <v>70</v>
      </c>
      <c r="AA5731" s="1" t="s">
        <v>69</v>
      </c>
      <c r="AB5731" s="1" t="s">
        <v>69</v>
      </c>
      <c r="AC5731" s="1" t="s">
        <v>70</v>
      </c>
      <c r="AD5731" s="1" t="s">
        <v>69</v>
      </c>
      <c r="AE5731" s="1" t="s">
        <v>69</v>
      </c>
      <c r="AF5731" s="1" t="s">
        <v>69</v>
      </c>
      <c r="AG5731" s="1" t="s">
        <v>69</v>
      </c>
      <c r="AH5731" s="1" t="s">
        <v>69</v>
      </c>
      <c r="AI5731" s="1" t="s">
        <v>70</v>
      </c>
      <c r="AJ5731" s="1" t="s">
        <v>69</v>
      </c>
      <c r="AK5731" s="1" t="s">
        <v>69</v>
      </c>
      <c r="AL5731" s="1" t="s">
        <v>69</v>
      </c>
      <c r="AM5731" s="1" t="s">
        <v>69</v>
      </c>
      <c r="AN5731" s="1" t="s">
        <v>70</v>
      </c>
      <c r="AO5731" s="1" t="s">
        <v>69</v>
      </c>
      <c r="AP5731" s="1" t="s">
        <v>70</v>
      </c>
      <c r="AQ5731" s="1" t="s">
        <v>70</v>
      </c>
      <c r="AR5731" s="1" t="s">
        <v>69</v>
      </c>
      <c r="AS5731" s="1" t="s">
        <v>70</v>
      </c>
      <c r="AT5731" s="1" t="s">
        <v>69</v>
      </c>
      <c r="AU5731" s="1" t="s">
        <v>69</v>
      </c>
      <c r="AV5731" s="1" t="s">
        <v>70</v>
      </c>
      <c r="AW5731" s="1" t="s">
        <v>70</v>
      </c>
      <c r="AX5731" s="1" t="s">
        <v>69</v>
      </c>
      <c r="AY5731" s="1" t="s">
        <v>70</v>
      </c>
      <c r="AZ5731" s="1" t="s">
        <v>69</v>
      </c>
      <c r="BA5731" s="1" t="s">
        <v>70</v>
      </c>
      <c r="BB5731" s="1" t="s">
        <v>69</v>
      </c>
      <c r="BC5731" s="1" t="s">
        <v>70</v>
      </c>
      <c r="BD5731" s="1" t="s">
        <v>70</v>
      </c>
      <c r="BE5731" s="1" t="s">
        <v>70</v>
      </c>
      <c r="BF5731" s="1" t="s">
        <v>70</v>
      </c>
      <c r="BG5731" s="3">
        <v>43412.427083333336</v>
      </c>
    </row>
    <row r="5732">
      <c r="A5732" s="1">
        <v>1018713.0</v>
      </c>
      <c r="B5732" s="1" t="s">
        <v>24872</v>
      </c>
      <c r="C5732" s="2" t="s">
        <v>24873</v>
      </c>
      <c r="D5732" s="2" t="s">
        <v>24874</v>
      </c>
      <c r="F5732" s="2" t="s">
        <v>24875</v>
      </c>
      <c r="H5732" s="1" t="s">
        <v>24876</v>
      </c>
      <c r="I5732" s="1" t="s">
        <v>24877</v>
      </c>
      <c r="J5732" s="1" t="s">
        <v>1316</v>
      </c>
      <c r="K5732" s="1" t="s">
        <v>107</v>
      </c>
      <c r="L5732" s="1">
        <v>37363.0</v>
      </c>
      <c r="M5732" s="1" t="s">
        <v>915</v>
      </c>
      <c r="N5732" s="1" t="s">
        <v>384</v>
      </c>
      <c r="U5732" s="1">
        <v>-85.06031</v>
      </c>
      <c r="V5732" s="1">
        <v>35.080364</v>
      </c>
      <c r="X5732" s="1" t="s">
        <v>69</v>
      </c>
      <c r="Y5732" s="1" t="s">
        <v>70</v>
      </c>
      <c r="Z5732" s="1" t="s">
        <v>70</v>
      </c>
      <c r="AA5732" s="1" t="s">
        <v>70</v>
      </c>
      <c r="AB5732" s="1" t="s">
        <v>70</v>
      </c>
      <c r="AC5732" s="1" t="s">
        <v>69</v>
      </c>
      <c r="AD5732" s="1" t="s">
        <v>69</v>
      </c>
      <c r="AE5732" s="1" t="s">
        <v>70</v>
      </c>
      <c r="AF5732" s="1" t="s">
        <v>70</v>
      </c>
      <c r="AG5732" s="1" t="s">
        <v>69</v>
      </c>
      <c r="AH5732" s="1" t="s">
        <v>69</v>
      </c>
      <c r="AI5732" s="1" t="s">
        <v>70</v>
      </c>
      <c r="AJ5732" s="1" t="s">
        <v>69</v>
      </c>
      <c r="AK5732" s="1" t="s">
        <v>69</v>
      </c>
      <c r="AL5732" s="1" t="s">
        <v>69</v>
      </c>
      <c r="AM5732" s="1" t="s">
        <v>69</v>
      </c>
      <c r="AN5732" s="1" t="s">
        <v>69</v>
      </c>
      <c r="AO5732" s="1" t="s">
        <v>69</v>
      </c>
      <c r="AP5732" s="1" t="s">
        <v>70</v>
      </c>
      <c r="AQ5732" s="1" t="s">
        <v>69</v>
      </c>
      <c r="AR5732" s="1" t="s">
        <v>70</v>
      </c>
      <c r="AS5732" s="1" t="s">
        <v>69</v>
      </c>
      <c r="AT5732" s="1" t="s">
        <v>69</v>
      </c>
      <c r="AU5732" s="1" t="s">
        <v>69</v>
      </c>
      <c r="AV5732" s="1" t="s">
        <v>70</v>
      </c>
      <c r="AW5732" s="1" t="s">
        <v>70</v>
      </c>
      <c r="AX5732" s="1" t="s">
        <v>69</v>
      </c>
      <c r="AY5732" s="1" t="s">
        <v>70</v>
      </c>
      <c r="AZ5732" s="1" t="s">
        <v>69</v>
      </c>
      <c r="BA5732" s="1" t="s">
        <v>69</v>
      </c>
      <c r="BB5732" s="1" t="s">
        <v>70</v>
      </c>
      <c r="BC5732" s="1" t="s">
        <v>69</v>
      </c>
      <c r="BD5732" s="1" t="s">
        <v>70</v>
      </c>
      <c r="BE5732" s="1" t="s">
        <v>70</v>
      </c>
      <c r="BF5732" s="1" t="s">
        <v>69</v>
      </c>
      <c r="BG5732" s="3">
        <v>42935.54722222222</v>
      </c>
    </row>
    <row r="5733">
      <c r="A5733" s="1">
        <v>1000031.0</v>
      </c>
      <c r="B5733" s="1" t="s">
        <v>24878</v>
      </c>
      <c r="H5733" s="1" t="s">
        <v>24879</v>
      </c>
      <c r="I5733" s="1" t="s">
        <v>133</v>
      </c>
      <c r="J5733" s="1" t="s">
        <v>134</v>
      </c>
      <c r="K5733" s="1" t="s">
        <v>134</v>
      </c>
      <c r="L5733" s="1">
        <v>20020.0</v>
      </c>
      <c r="U5733" s="1">
        <v>-76.969498</v>
      </c>
      <c r="V5733" s="1">
        <v>38.897701</v>
      </c>
      <c r="X5733" s="1" t="s">
        <v>70</v>
      </c>
      <c r="Y5733" s="1" t="s">
        <v>70</v>
      </c>
      <c r="Z5733" s="1" t="s">
        <v>70</v>
      </c>
      <c r="AA5733" s="1" t="s">
        <v>70</v>
      </c>
      <c r="AB5733" s="1" t="s">
        <v>70</v>
      </c>
      <c r="AC5733" s="1" t="s">
        <v>80</v>
      </c>
      <c r="BG5733" s="1">
        <v>2009.0</v>
      </c>
    </row>
    <row r="5734">
      <c r="A5734" s="1">
        <v>1009063.0</v>
      </c>
      <c r="B5734" s="1" t="s">
        <v>24880</v>
      </c>
      <c r="D5734" s="2" t="s">
        <v>24881</v>
      </c>
      <c r="H5734" s="1" t="s">
        <v>24882</v>
      </c>
      <c r="I5734" s="1" t="s">
        <v>24883</v>
      </c>
      <c r="J5734" s="1" t="s">
        <v>1009</v>
      </c>
      <c r="K5734" s="1" t="s">
        <v>575</v>
      </c>
      <c r="L5734" s="1">
        <v>49285.0</v>
      </c>
      <c r="M5734" s="1" t="s">
        <v>24884</v>
      </c>
      <c r="N5734" s="1" t="s">
        <v>1694</v>
      </c>
      <c r="U5734" s="1">
        <v>-84.179329</v>
      </c>
      <c r="V5734" s="1">
        <v>42.45105</v>
      </c>
      <c r="W5734" s="1" t="s">
        <v>392</v>
      </c>
      <c r="X5734" s="1" t="s">
        <v>69</v>
      </c>
      <c r="Y5734" s="1" t="s">
        <v>69</v>
      </c>
      <c r="Z5734" s="1" t="s">
        <v>70</v>
      </c>
      <c r="AA5734" s="1" t="s">
        <v>70</v>
      </c>
      <c r="AB5734" s="1" t="s">
        <v>70</v>
      </c>
      <c r="AC5734" s="1" t="s">
        <v>70</v>
      </c>
      <c r="AD5734" s="1" t="s">
        <v>69</v>
      </c>
      <c r="AE5734" s="1" t="s">
        <v>70</v>
      </c>
      <c r="AF5734" s="1" t="s">
        <v>69</v>
      </c>
      <c r="AG5734" s="1" t="s">
        <v>69</v>
      </c>
      <c r="AH5734" s="1" t="s">
        <v>69</v>
      </c>
      <c r="AI5734" s="1" t="s">
        <v>70</v>
      </c>
      <c r="AJ5734" s="1" t="s">
        <v>69</v>
      </c>
      <c r="AK5734" s="1" t="s">
        <v>69</v>
      </c>
      <c r="AL5734" s="1" t="s">
        <v>69</v>
      </c>
      <c r="AM5734" s="1" t="s">
        <v>69</v>
      </c>
      <c r="AN5734" s="1" t="s">
        <v>69</v>
      </c>
      <c r="AO5734" s="1" t="s">
        <v>70</v>
      </c>
      <c r="AP5734" s="1" t="s">
        <v>70</v>
      </c>
      <c r="AQ5734" s="1" t="s">
        <v>69</v>
      </c>
      <c r="AR5734" s="1" t="s">
        <v>69</v>
      </c>
      <c r="AS5734" s="1" t="s">
        <v>70</v>
      </c>
      <c r="AT5734" s="1" t="s">
        <v>69</v>
      </c>
      <c r="AU5734" s="1" t="s">
        <v>69</v>
      </c>
      <c r="AV5734" s="1" t="s">
        <v>70</v>
      </c>
      <c r="AW5734" s="1" t="s">
        <v>70</v>
      </c>
      <c r="AX5734" s="1" t="s">
        <v>70</v>
      </c>
      <c r="AY5734" s="1" t="s">
        <v>70</v>
      </c>
      <c r="AZ5734" s="1" t="s">
        <v>69</v>
      </c>
      <c r="BA5734" s="1" t="s">
        <v>70</v>
      </c>
      <c r="BB5734" s="1" t="s">
        <v>70</v>
      </c>
      <c r="BC5734" s="1" t="s">
        <v>70</v>
      </c>
      <c r="BD5734" s="1" t="s">
        <v>70</v>
      </c>
      <c r="BE5734" s="1" t="s">
        <v>70</v>
      </c>
      <c r="BF5734" s="1" t="s">
        <v>70</v>
      </c>
      <c r="BG5734" s="3">
        <v>41712.63333333333</v>
      </c>
    </row>
    <row r="5735">
      <c r="A5735" s="1">
        <v>1011566.0</v>
      </c>
      <c r="B5735" s="1" t="s">
        <v>24885</v>
      </c>
      <c r="H5735" s="1" t="s">
        <v>24886</v>
      </c>
      <c r="I5735" s="1" t="s">
        <v>2099</v>
      </c>
      <c r="J5735" s="1" t="s">
        <v>2100</v>
      </c>
      <c r="K5735" s="1" t="s">
        <v>91</v>
      </c>
      <c r="L5735" s="1">
        <v>65605.0</v>
      </c>
      <c r="U5735" s="1">
        <v>-93.715317</v>
      </c>
      <c r="V5735" s="1">
        <v>36.970604</v>
      </c>
      <c r="X5735" s="1" t="s">
        <v>69</v>
      </c>
      <c r="Y5735" s="1" t="s">
        <v>70</v>
      </c>
      <c r="Z5735" s="1" t="s">
        <v>70</v>
      </c>
      <c r="AA5735" s="1" t="s">
        <v>70</v>
      </c>
      <c r="AB5735" s="1" t="s">
        <v>70</v>
      </c>
      <c r="AC5735" s="1" t="s">
        <v>80</v>
      </c>
      <c r="AD5735" s="1" t="s">
        <v>69</v>
      </c>
      <c r="AE5735" s="1" t="s">
        <v>70</v>
      </c>
      <c r="AF5735" s="1" t="s">
        <v>70</v>
      </c>
      <c r="AG5735" s="1" t="s">
        <v>70</v>
      </c>
      <c r="AH5735" s="1" t="s">
        <v>69</v>
      </c>
      <c r="AI5735" s="1" t="s">
        <v>70</v>
      </c>
      <c r="AJ5735" s="1" t="s">
        <v>69</v>
      </c>
      <c r="AK5735" s="1" t="s">
        <v>69</v>
      </c>
      <c r="AL5735" s="1" t="s">
        <v>70</v>
      </c>
      <c r="AM5735" s="1" t="s">
        <v>69</v>
      </c>
      <c r="AN5735" s="1" t="s">
        <v>70</v>
      </c>
      <c r="AO5735" s="1" t="s">
        <v>70</v>
      </c>
      <c r="AP5735" s="1" t="s">
        <v>70</v>
      </c>
      <c r="AQ5735" s="1" t="s">
        <v>70</v>
      </c>
      <c r="AR5735" s="1" t="s">
        <v>70</v>
      </c>
      <c r="AS5735" s="1" t="s">
        <v>70</v>
      </c>
      <c r="AT5735" s="1" t="s">
        <v>70</v>
      </c>
      <c r="AU5735" s="1" t="s">
        <v>70</v>
      </c>
      <c r="AV5735" s="1" t="s">
        <v>69</v>
      </c>
      <c r="AW5735" s="1" t="s">
        <v>70</v>
      </c>
      <c r="AX5735" s="1" t="s">
        <v>70</v>
      </c>
      <c r="AY5735" s="1" t="s">
        <v>70</v>
      </c>
      <c r="AZ5735" s="1" t="s">
        <v>69</v>
      </c>
      <c r="BA5735" s="1" t="s">
        <v>70</v>
      </c>
      <c r="BB5735" s="1" t="s">
        <v>70</v>
      </c>
      <c r="BC5735" s="1" t="s">
        <v>70</v>
      </c>
      <c r="BD5735" s="1" t="s">
        <v>70</v>
      </c>
      <c r="BE5735" s="1" t="s">
        <v>70</v>
      </c>
      <c r="BF5735" s="1" t="s">
        <v>70</v>
      </c>
      <c r="BG5735" s="3">
        <v>42220.42152777778</v>
      </c>
    </row>
    <row r="5736">
      <c r="A5736" s="1">
        <v>1000553.0</v>
      </c>
      <c r="B5736" s="1" t="s">
        <v>24887</v>
      </c>
      <c r="H5736" s="1" t="s">
        <v>24888</v>
      </c>
      <c r="I5736" s="1" t="s">
        <v>24889</v>
      </c>
      <c r="J5736" s="1" t="s">
        <v>8314</v>
      </c>
      <c r="K5736" s="1" t="s">
        <v>382</v>
      </c>
      <c r="L5736" s="1">
        <v>36467.0</v>
      </c>
      <c r="U5736" s="1">
        <v>-86.257103</v>
      </c>
      <c r="V5736" s="1">
        <v>31.280701</v>
      </c>
      <c r="X5736" s="1" t="s">
        <v>70</v>
      </c>
      <c r="Y5736" s="1" t="s">
        <v>70</v>
      </c>
      <c r="Z5736" s="1" t="s">
        <v>70</v>
      </c>
      <c r="AA5736" s="1" t="s">
        <v>70</v>
      </c>
      <c r="AB5736" s="1" t="s">
        <v>70</v>
      </c>
      <c r="AC5736" s="1" t="s">
        <v>80</v>
      </c>
      <c r="BG5736" s="1">
        <v>2009.0</v>
      </c>
    </row>
    <row r="5737">
      <c r="A5737" s="1">
        <v>1006876.0</v>
      </c>
      <c r="B5737" s="1" t="s">
        <v>24890</v>
      </c>
      <c r="C5737" s="2" t="s">
        <v>24891</v>
      </c>
      <c r="H5737" s="1" t="s">
        <v>24892</v>
      </c>
      <c r="I5737" s="1" t="s">
        <v>24893</v>
      </c>
      <c r="J5737" s="1" t="s">
        <v>24894</v>
      </c>
      <c r="K5737" s="1" t="s">
        <v>705</v>
      </c>
      <c r="L5737" s="1">
        <v>85623.0</v>
      </c>
      <c r="U5737" s="1">
        <v>-110.789</v>
      </c>
      <c r="V5737" s="1">
        <v>32.618099</v>
      </c>
      <c r="X5737" s="1" t="s">
        <v>70</v>
      </c>
      <c r="Y5737" s="1" t="s">
        <v>70</v>
      </c>
      <c r="Z5737" s="1" t="s">
        <v>70</v>
      </c>
      <c r="AA5737" s="1" t="s">
        <v>70</v>
      </c>
      <c r="AB5737" s="1" t="s">
        <v>70</v>
      </c>
      <c r="AC5737" s="1" t="s">
        <v>80</v>
      </c>
      <c r="BG5737" s="1">
        <v>2009.0</v>
      </c>
    </row>
    <row r="5738">
      <c r="A5738" s="1">
        <v>1004553.0</v>
      </c>
      <c r="B5738" s="1" t="s">
        <v>24895</v>
      </c>
      <c r="H5738" s="1" t="s">
        <v>24896</v>
      </c>
      <c r="I5738" s="1" t="s">
        <v>24897</v>
      </c>
      <c r="J5738" s="1" t="s">
        <v>15813</v>
      </c>
      <c r="K5738" s="1" t="s">
        <v>389</v>
      </c>
      <c r="L5738" s="1">
        <v>50141.0</v>
      </c>
      <c r="M5738" s="1" t="s">
        <v>172</v>
      </c>
      <c r="N5738" s="1" t="s">
        <v>24898</v>
      </c>
      <c r="U5738" s="1">
        <v>-96.05941</v>
      </c>
      <c r="V5738" s="1">
        <v>43.007408</v>
      </c>
      <c r="X5738" s="1" t="s">
        <v>70</v>
      </c>
      <c r="Y5738" s="1" t="s">
        <v>69</v>
      </c>
      <c r="Z5738" s="1" t="s">
        <v>69</v>
      </c>
      <c r="AA5738" s="1" t="s">
        <v>69</v>
      </c>
      <c r="AB5738" s="1" t="s">
        <v>70</v>
      </c>
      <c r="AC5738" s="1" t="s">
        <v>70</v>
      </c>
      <c r="AD5738" s="1" t="s">
        <v>69</v>
      </c>
      <c r="AE5738" s="1" t="s">
        <v>70</v>
      </c>
      <c r="AF5738" s="1" t="s">
        <v>70</v>
      </c>
      <c r="AG5738" s="1" t="s">
        <v>69</v>
      </c>
      <c r="AH5738" s="1" t="s">
        <v>69</v>
      </c>
      <c r="AI5738" s="1" t="s">
        <v>70</v>
      </c>
      <c r="AJ5738" s="1" t="s">
        <v>69</v>
      </c>
      <c r="AK5738" s="1" t="s">
        <v>69</v>
      </c>
      <c r="AL5738" s="1" t="s">
        <v>69</v>
      </c>
      <c r="AM5738" s="1" t="s">
        <v>69</v>
      </c>
      <c r="AN5738" s="1" t="s">
        <v>70</v>
      </c>
      <c r="AO5738" s="1" t="s">
        <v>70</v>
      </c>
      <c r="AP5738" s="1" t="s">
        <v>70</v>
      </c>
      <c r="AQ5738" s="1" t="s">
        <v>70</v>
      </c>
      <c r="AR5738" s="1" t="s">
        <v>70</v>
      </c>
      <c r="AS5738" s="1" t="s">
        <v>70</v>
      </c>
      <c r="AT5738" s="1" t="s">
        <v>70</v>
      </c>
      <c r="AU5738" s="1" t="s">
        <v>70</v>
      </c>
      <c r="AV5738" s="1" t="s">
        <v>70</v>
      </c>
      <c r="AW5738" s="1" t="s">
        <v>70</v>
      </c>
      <c r="AX5738" s="1" t="s">
        <v>70</v>
      </c>
      <c r="AY5738" s="1" t="s">
        <v>70</v>
      </c>
      <c r="AZ5738" s="1" t="s">
        <v>70</v>
      </c>
      <c r="BA5738" s="1" t="s">
        <v>70</v>
      </c>
      <c r="BB5738" s="1" t="s">
        <v>70</v>
      </c>
      <c r="BC5738" s="1" t="s">
        <v>70</v>
      </c>
      <c r="BD5738" s="1" t="s">
        <v>70</v>
      </c>
      <c r="BE5738" s="1" t="s">
        <v>70</v>
      </c>
      <c r="BF5738" s="1" t="s">
        <v>70</v>
      </c>
      <c r="BG5738" s="3">
        <v>41029.924305555556</v>
      </c>
    </row>
    <row r="5739">
      <c r="A5739" s="1">
        <v>1018807.0</v>
      </c>
      <c r="B5739" s="1" t="s">
        <v>24899</v>
      </c>
      <c r="C5739" s="2" t="s">
        <v>24900</v>
      </c>
      <c r="D5739" s="2" t="s">
        <v>24901</v>
      </c>
      <c r="H5739" s="1" t="s">
        <v>24902</v>
      </c>
      <c r="I5739" s="1" t="s">
        <v>2082</v>
      </c>
      <c r="J5739" s="1" t="s">
        <v>3230</v>
      </c>
      <c r="K5739" s="1" t="s">
        <v>1818</v>
      </c>
      <c r="L5739" s="1">
        <v>6477.0</v>
      </c>
      <c r="M5739" s="1" t="s">
        <v>24903</v>
      </c>
      <c r="N5739" s="1" t="s">
        <v>1704</v>
      </c>
      <c r="U5739" s="1">
        <v>-73.021057</v>
      </c>
      <c r="V5739" s="1">
        <v>41.27356</v>
      </c>
      <c r="X5739" s="1" t="s">
        <v>69</v>
      </c>
      <c r="Y5739" s="1" t="s">
        <v>69</v>
      </c>
      <c r="Z5739" s="1" t="s">
        <v>69</v>
      </c>
      <c r="AA5739" s="1" t="s">
        <v>70</v>
      </c>
      <c r="AB5739" s="1" t="s">
        <v>70</v>
      </c>
      <c r="AC5739" s="1" t="s">
        <v>70</v>
      </c>
      <c r="AD5739" s="1" t="s">
        <v>69</v>
      </c>
      <c r="AE5739" s="1" t="s">
        <v>70</v>
      </c>
      <c r="AF5739" s="1" t="s">
        <v>69</v>
      </c>
      <c r="AG5739" s="1" t="s">
        <v>69</v>
      </c>
      <c r="AH5739" s="1" t="s">
        <v>69</v>
      </c>
      <c r="AI5739" s="1" t="s">
        <v>70</v>
      </c>
      <c r="AJ5739" s="1" t="s">
        <v>70</v>
      </c>
      <c r="AK5739" s="1" t="s">
        <v>69</v>
      </c>
      <c r="AL5739" s="1" t="s">
        <v>69</v>
      </c>
      <c r="AM5739" s="1" t="s">
        <v>69</v>
      </c>
      <c r="AN5739" s="1" t="s">
        <v>69</v>
      </c>
      <c r="AO5739" s="1" t="s">
        <v>69</v>
      </c>
      <c r="AP5739" s="1" t="s">
        <v>70</v>
      </c>
      <c r="AQ5739" s="1" t="s">
        <v>70</v>
      </c>
      <c r="AR5739" s="1" t="s">
        <v>70</v>
      </c>
      <c r="AS5739" s="1" t="s">
        <v>70</v>
      </c>
      <c r="AT5739" s="1" t="s">
        <v>69</v>
      </c>
      <c r="AU5739" s="1" t="s">
        <v>69</v>
      </c>
      <c r="AV5739" s="1" t="s">
        <v>70</v>
      </c>
      <c r="AW5739" s="1" t="s">
        <v>70</v>
      </c>
      <c r="AX5739" s="1" t="s">
        <v>69</v>
      </c>
      <c r="AY5739" s="1" t="s">
        <v>69</v>
      </c>
      <c r="AZ5739" s="1" t="s">
        <v>69</v>
      </c>
      <c r="BA5739" s="1" t="s">
        <v>70</v>
      </c>
      <c r="BB5739" s="1" t="s">
        <v>70</v>
      </c>
      <c r="BC5739" s="1" t="s">
        <v>70</v>
      </c>
      <c r="BD5739" s="1" t="s">
        <v>69</v>
      </c>
      <c r="BE5739" s="1" t="s">
        <v>70</v>
      </c>
      <c r="BF5739" s="1" t="s">
        <v>70</v>
      </c>
      <c r="BG5739" s="3">
        <v>43320.44027777778</v>
      </c>
    </row>
    <row r="5740">
      <c r="A5740" s="1">
        <v>1005422.0</v>
      </c>
      <c r="B5740" s="1" t="s">
        <v>24904</v>
      </c>
      <c r="C5740" s="2" t="s">
        <v>24905</v>
      </c>
      <c r="H5740" s="1" t="s">
        <v>24906</v>
      </c>
      <c r="I5740" s="1" t="s">
        <v>2082</v>
      </c>
      <c r="J5740" s="1" t="s">
        <v>2082</v>
      </c>
      <c r="K5740" s="1" t="s">
        <v>181</v>
      </c>
      <c r="L5740" s="1">
        <v>22960.0</v>
      </c>
      <c r="U5740" s="1">
        <v>-78.110802</v>
      </c>
      <c r="V5740" s="1">
        <v>38.245399</v>
      </c>
      <c r="X5740" s="1" t="s">
        <v>70</v>
      </c>
      <c r="Y5740" s="1" t="s">
        <v>70</v>
      </c>
      <c r="Z5740" s="1" t="s">
        <v>70</v>
      </c>
      <c r="AA5740" s="1" t="s">
        <v>70</v>
      </c>
      <c r="AB5740" s="1" t="s">
        <v>70</v>
      </c>
      <c r="AC5740" s="1" t="s">
        <v>80</v>
      </c>
      <c r="BG5740" s="1">
        <v>2009.0</v>
      </c>
    </row>
    <row r="5741">
      <c r="A5741" s="1">
        <v>1018536.0</v>
      </c>
      <c r="B5741" s="1" t="s">
        <v>24907</v>
      </c>
      <c r="C5741" s="2" t="s">
        <v>24908</v>
      </c>
      <c r="D5741" s="2" t="s">
        <v>24909</v>
      </c>
      <c r="H5741" s="1" t="s">
        <v>24910</v>
      </c>
      <c r="I5741" s="1" t="s">
        <v>24911</v>
      </c>
      <c r="J5741" s="1" t="s">
        <v>2082</v>
      </c>
      <c r="K5741" s="1" t="s">
        <v>322</v>
      </c>
      <c r="L5741" s="1">
        <v>47432.0</v>
      </c>
      <c r="M5741" s="1" t="s">
        <v>24912</v>
      </c>
      <c r="N5741" s="1" t="s">
        <v>5516</v>
      </c>
      <c r="U5741" s="1">
        <v>-86.621048</v>
      </c>
      <c r="V5741" s="1">
        <v>38.549511</v>
      </c>
      <c r="X5741" s="1" t="s">
        <v>69</v>
      </c>
      <c r="Y5741" s="1" t="s">
        <v>70</v>
      </c>
      <c r="Z5741" s="1" t="s">
        <v>70</v>
      </c>
      <c r="AA5741" s="1" t="s">
        <v>70</v>
      </c>
      <c r="AB5741" s="1" t="s">
        <v>69</v>
      </c>
      <c r="AC5741" s="1" t="s">
        <v>80</v>
      </c>
      <c r="AD5741" s="1" t="s">
        <v>69</v>
      </c>
      <c r="AE5741" s="1" t="s">
        <v>70</v>
      </c>
      <c r="AF5741" s="1" t="s">
        <v>69</v>
      </c>
      <c r="AG5741" s="1" t="s">
        <v>69</v>
      </c>
      <c r="AH5741" s="1" t="s">
        <v>69</v>
      </c>
      <c r="AI5741" s="1" t="s">
        <v>70</v>
      </c>
      <c r="AJ5741" s="1" t="s">
        <v>69</v>
      </c>
      <c r="AK5741" s="1" t="s">
        <v>69</v>
      </c>
      <c r="AL5741" s="1" t="s">
        <v>70</v>
      </c>
      <c r="AM5741" s="1" t="s">
        <v>69</v>
      </c>
      <c r="AN5741" s="1" t="s">
        <v>69</v>
      </c>
      <c r="AO5741" s="1" t="s">
        <v>70</v>
      </c>
      <c r="AP5741" s="1" t="s">
        <v>70</v>
      </c>
      <c r="AQ5741" s="1" t="s">
        <v>70</v>
      </c>
      <c r="AR5741" s="1" t="s">
        <v>69</v>
      </c>
      <c r="AS5741" s="1" t="s">
        <v>70</v>
      </c>
      <c r="AT5741" s="1" t="s">
        <v>69</v>
      </c>
      <c r="AU5741" s="1" t="s">
        <v>69</v>
      </c>
      <c r="AV5741" s="1" t="s">
        <v>70</v>
      </c>
      <c r="AW5741" s="1" t="s">
        <v>70</v>
      </c>
      <c r="AX5741" s="1" t="s">
        <v>69</v>
      </c>
      <c r="AY5741" s="1" t="s">
        <v>70</v>
      </c>
      <c r="AZ5741" s="1" t="s">
        <v>69</v>
      </c>
      <c r="BA5741" s="1" t="s">
        <v>70</v>
      </c>
      <c r="BB5741" s="1" t="s">
        <v>70</v>
      </c>
      <c r="BC5741" s="1" t="s">
        <v>70</v>
      </c>
      <c r="BD5741" s="1" t="s">
        <v>70</v>
      </c>
      <c r="BE5741" s="1" t="s">
        <v>70</v>
      </c>
      <c r="BF5741" s="1" t="s">
        <v>70</v>
      </c>
      <c r="BG5741" s="3">
        <v>42921.41111111111</v>
      </c>
    </row>
    <row r="5742">
      <c r="A5742" s="1">
        <v>1005042.0</v>
      </c>
      <c r="B5742" s="1" t="s">
        <v>24913</v>
      </c>
      <c r="C5742" s="2" t="s">
        <v>24908</v>
      </c>
      <c r="D5742" s="2" t="s">
        <v>24914</v>
      </c>
      <c r="F5742" s="2" t="s">
        <v>24915</v>
      </c>
      <c r="H5742" s="1" t="s">
        <v>24916</v>
      </c>
      <c r="I5742" s="1" t="s">
        <v>8372</v>
      </c>
      <c r="J5742" s="1" t="s">
        <v>2082</v>
      </c>
      <c r="K5742" s="1" t="s">
        <v>322</v>
      </c>
      <c r="L5742" s="1">
        <v>47452.0</v>
      </c>
      <c r="M5742" s="1" t="s">
        <v>9405</v>
      </c>
      <c r="N5742" s="1" t="s">
        <v>205</v>
      </c>
      <c r="U5742" s="1">
        <v>-86.468323</v>
      </c>
      <c r="V5742" s="1">
        <v>38.556168</v>
      </c>
      <c r="W5742" s="1" t="s">
        <v>548</v>
      </c>
      <c r="X5742" s="1" t="s">
        <v>69</v>
      </c>
      <c r="Y5742" s="1" t="s">
        <v>69</v>
      </c>
      <c r="Z5742" s="1" t="s">
        <v>69</v>
      </c>
      <c r="AA5742" s="1" t="s">
        <v>69</v>
      </c>
      <c r="AB5742" s="1" t="s">
        <v>69</v>
      </c>
      <c r="AC5742" s="1" t="s">
        <v>69</v>
      </c>
      <c r="AD5742" s="1" t="s">
        <v>69</v>
      </c>
      <c r="AE5742" s="1" t="s">
        <v>70</v>
      </c>
      <c r="AF5742" s="1" t="s">
        <v>69</v>
      </c>
      <c r="AG5742" s="1" t="s">
        <v>69</v>
      </c>
      <c r="AH5742" s="1" t="s">
        <v>69</v>
      </c>
      <c r="AI5742" s="1" t="s">
        <v>70</v>
      </c>
      <c r="AJ5742" s="1" t="s">
        <v>69</v>
      </c>
      <c r="AK5742" s="1" t="s">
        <v>69</v>
      </c>
      <c r="AL5742" s="1" t="s">
        <v>69</v>
      </c>
      <c r="AM5742" s="1" t="s">
        <v>69</v>
      </c>
      <c r="AN5742" s="1" t="s">
        <v>69</v>
      </c>
      <c r="AO5742" s="1" t="s">
        <v>69</v>
      </c>
      <c r="AP5742" s="1" t="s">
        <v>70</v>
      </c>
      <c r="AQ5742" s="1" t="s">
        <v>69</v>
      </c>
      <c r="AR5742" s="1" t="s">
        <v>69</v>
      </c>
      <c r="AS5742" s="1" t="s">
        <v>69</v>
      </c>
      <c r="AT5742" s="1" t="s">
        <v>70</v>
      </c>
      <c r="AU5742" s="1" t="s">
        <v>69</v>
      </c>
      <c r="AV5742" s="1" t="s">
        <v>69</v>
      </c>
      <c r="AW5742" s="1" t="s">
        <v>70</v>
      </c>
      <c r="AX5742" s="1" t="s">
        <v>69</v>
      </c>
      <c r="AY5742" s="1" t="s">
        <v>70</v>
      </c>
      <c r="AZ5742" s="1" t="s">
        <v>69</v>
      </c>
      <c r="BA5742" s="1" t="s">
        <v>70</v>
      </c>
      <c r="BB5742" s="1" t="s">
        <v>70</v>
      </c>
      <c r="BC5742" s="1" t="s">
        <v>70</v>
      </c>
      <c r="BD5742" s="1" t="s">
        <v>70</v>
      </c>
      <c r="BE5742" s="1" t="s">
        <v>70</v>
      </c>
      <c r="BF5742" s="1" t="s">
        <v>70</v>
      </c>
      <c r="BG5742" s="3">
        <v>41712.98888888889</v>
      </c>
    </row>
    <row r="5743">
      <c r="A5743" s="1">
        <v>1005043.0</v>
      </c>
      <c r="B5743" s="1" t="s">
        <v>24917</v>
      </c>
      <c r="C5743" s="2" t="s">
        <v>24908</v>
      </c>
      <c r="D5743" s="2" t="s">
        <v>24914</v>
      </c>
      <c r="F5743" s="2" t="s">
        <v>24915</v>
      </c>
      <c r="H5743" s="1" t="s">
        <v>24918</v>
      </c>
      <c r="I5743" s="1" t="s">
        <v>24919</v>
      </c>
      <c r="J5743" s="1" t="s">
        <v>2082</v>
      </c>
      <c r="K5743" s="1" t="s">
        <v>322</v>
      </c>
      <c r="L5743" s="1">
        <v>47454.0</v>
      </c>
      <c r="M5743" s="1" t="s">
        <v>2931</v>
      </c>
      <c r="N5743" s="1" t="s">
        <v>317</v>
      </c>
      <c r="U5743" s="1">
        <v>-86.468323</v>
      </c>
      <c r="V5743" s="1">
        <v>38.556168</v>
      </c>
      <c r="X5743" s="1" t="s">
        <v>69</v>
      </c>
      <c r="Y5743" s="1" t="s">
        <v>69</v>
      </c>
      <c r="Z5743" s="1" t="s">
        <v>69</v>
      </c>
      <c r="AA5743" s="1" t="s">
        <v>69</v>
      </c>
      <c r="AB5743" s="1" t="s">
        <v>69</v>
      </c>
      <c r="AC5743" s="1" t="s">
        <v>69</v>
      </c>
      <c r="AD5743" s="1" t="s">
        <v>69</v>
      </c>
      <c r="AE5743" s="1" t="s">
        <v>70</v>
      </c>
      <c r="AF5743" s="1" t="s">
        <v>69</v>
      </c>
      <c r="AG5743" s="1" t="s">
        <v>69</v>
      </c>
      <c r="AH5743" s="1" t="s">
        <v>69</v>
      </c>
      <c r="AI5743" s="1" t="s">
        <v>70</v>
      </c>
      <c r="AJ5743" s="1" t="s">
        <v>69</v>
      </c>
      <c r="AK5743" s="1" t="s">
        <v>69</v>
      </c>
      <c r="AL5743" s="1" t="s">
        <v>69</v>
      </c>
      <c r="AM5743" s="1" t="s">
        <v>69</v>
      </c>
      <c r="AN5743" s="1" t="s">
        <v>69</v>
      </c>
      <c r="AO5743" s="1" t="s">
        <v>69</v>
      </c>
      <c r="AP5743" s="1" t="s">
        <v>70</v>
      </c>
      <c r="AQ5743" s="1" t="s">
        <v>70</v>
      </c>
      <c r="AR5743" s="1" t="s">
        <v>69</v>
      </c>
      <c r="AS5743" s="1" t="s">
        <v>69</v>
      </c>
      <c r="AT5743" s="1" t="s">
        <v>69</v>
      </c>
      <c r="AU5743" s="1" t="s">
        <v>69</v>
      </c>
      <c r="AV5743" s="1" t="s">
        <v>70</v>
      </c>
      <c r="AW5743" s="1" t="s">
        <v>70</v>
      </c>
      <c r="AX5743" s="1" t="s">
        <v>69</v>
      </c>
      <c r="AY5743" s="1" t="s">
        <v>70</v>
      </c>
      <c r="AZ5743" s="1" t="s">
        <v>69</v>
      </c>
      <c r="BA5743" s="1" t="s">
        <v>70</v>
      </c>
      <c r="BB5743" s="1" t="s">
        <v>70</v>
      </c>
      <c r="BC5743" s="1" t="s">
        <v>70</v>
      </c>
      <c r="BD5743" s="1" t="s">
        <v>70</v>
      </c>
      <c r="BE5743" s="1" t="s">
        <v>70</v>
      </c>
      <c r="BF5743" s="1" t="s">
        <v>70</v>
      </c>
      <c r="BG5743" s="3">
        <v>41712.98888888889</v>
      </c>
    </row>
    <row r="5744">
      <c r="A5744" s="1">
        <v>1003897.0</v>
      </c>
      <c r="B5744" s="1" t="s">
        <v>24920</v>
      </c>
      <c r="H5744" s="1" t="s">
        <v>13523</v>
      </c>
      <c r="I5744" s="1" t="s">
        <v>24921</v>
      </c>
      <c r="J5744" s="1" t="s">
        <v>7384</v>
      </c>
      <c r="K5744" s="1" t="s">
        <v>656</v>
      </c>
      <c r="L5744" s="1">
        <v>93646.0</v>
      </c>
      <c r="U5744" s="1">
        <v>-119.314</v>
      </c>
      <c r="V5744" s="1">
        <v>36.624401</v>
      </c>
      <c r="X5744" s="1" t="s">
        <v>70</v>
      </c>
      <c r="Y5744" s="1" t="s">
        <v>70</v>
      </c>
      <c r="Z5744" s="1" t="s">
        <v>70</v>
      </c>
      <c r="AA5744" s="1" t="s">
        <v>70</v>
      </c>
      <c r="AB5744" s="1" t="s">
        <v>70</v>
      </c>
      <c r="AC5744" s="1" t="s">
        <v>80</v>
      </c>
      <c r="BG5744" s="1">
        <v>2009.0</v>
      </c>
    </row>
    <row r="5745">
      <c r="A5745" s="1">
        <v>1018920.0</v>
      </c>
      <c r="B5745" s="1" t="s">
        <v>24922</v>
      </c>
      <c r="C5745" s="2" t="s">
        <v>24923</v>
      </c>
      <c r="D5745" s="1" t="s">
        <v>24924</v>
      </c>
      <c r="H5745" s="1" t="s">
        <v>24925</v>
      </c>
      <c r="I5745" s="1" t="s">
        <v>24926</v>
      </c>
      <c r="J5745" s="1" t="s">
        <v>2430</v>
      </c>
      <c r="K5745" s="1" t="s">
        <v>211</v>
      </c>
      <c r="L5745" s="1">
        <v>32073.0</v>
      </c>
      <c r="M5745" s="1" t="s">
        <v>24927</v>
      </c>
      <c r="N5745" s="1" t="s">
        <v>467</v>
      </c>
      <c r="U5745" s="1">
        <v>-81.701988</v>
      </c>
      <c r="V5745" s="1">
        <v>30.165438</v>
      </c>
      <c r="X5745" s="1" t="s">
        <v>69</v>
      </c>
      <c r="Y5745" s="1" t="s">
        <v>70</v>
      </c>
      <c r="Z5745" s="1" t="s">
        <v>70</v>
      </c>
      <c r="AA5745" s="1" t="s">
        <v>70</v>
      </c>
      <c r="AB5745" s="1" t="s">
        <v>69</v>
      </c>
      <c r="AC5745" s="1" t="s">
        <v>80</v>
      </c>
      <c r="AD5745" s="1" t="s">
        <v>69</v>
      </c>
      <c r="AE5745" s="1" t="s">
        <v>69</v>
      </c>
      <c r="AF5745" s="1" t="s">
        <v>69</v>
      </c>
      <c r="AG5745" s="1" t="s">
        <v>70</v>
      </c>
      <c r="AH5745" s="1" t="s">
        <v>69</v>
      </c>
      <c r="AI5745" s="1" t="s">
        <v>69</v>
      </c>
      <c r="AJ5745" s="1" t="s">
        <v>69</v>
      </c>
      <c r="AK5745" s="1" t="s">
        <v>69</v>
      </c>
      <c r="AL5745" s="1" t="s">
        <v>69</v>
      </c>
      <c r="AM5745" s="1" t="s">
        <v>69</v>
      </c>
      <c r="AN5745" s="1" t="s">
        <v>69</v>
      </c>
      <c r="AO5745" s="1" t="s">
        <v>69</v>
      </c>
      <c r="AP5745" s="1" t="s">
        <v>70</v>
      </c>
      <c r="AQ5745" s="1" t="s">
        <v>69</v>
      </c>
      <c r="AR5745" s="1" t="s">
        <v>70</v>
      </c>
      <c r="AS5745" s="1" t="s">
        <v>69</v>
      </c>
      <c r="AT5745" s="1" t="s">
        <v>69</v>
      </c>
      <c r="AU5745" s="1" t="s">
        <v>69</v>
      </c>
      <c r="AV5745" s="1" t="s">
        <v>70</v>
      </c>
      <c r="AW5745" s="1" t="s">
        <v>70</v>
      </c>
      <c r="AX5745" s="1" t="s">
        <v>69</v>
      </c>
      <c r="AY5745" s="1" t="s">
        <v>70</v>
      </c>
      <c r="AZ5745" s="1" t="s">
        <v>69</v>
      </c>
      <c r="BA5745" s="1" t="s">
        <v>70</v>
      </c>
      <c r="BB5745" s="1" t="s">
        <v>70</v>
      </c>
      <c r="BC5745" s="1" t="s">
        <v>70</v>
      </c>
      <c r="BD5745" s="1" t="s">
        <v>69</v>
      </c>
      <c r="BE5745" s="1" t="s">
        <v>69</v>
      </c>
      <c r="BF5745" s="1" t="s">
        <v>70</v>
      </c>
      <c r="BG5745" s="3">
        <v>43129.39027777778</v>
      </c>
    </row>
    <row r="5746">
      <c r="A5746" s="1">
        <v>1009158.0</v>
      </c>
      <c r="B5746" s="1" t="s">
        <v>24928</v>
      </c>
      <c r="C5746" s="2" t="s">
        <v>24929</v>
      </c>
      <c r="H5746" s="1" t="s">
        <v>24930</v>
      </c>
      <c r="I5746" s="1" t="s">
        <v>2385</v>
      </c>
      <c r="K5746" s="1" t="s">
        <v>656</v>
      </c>
      <c r="L5746" s="1">
        <v>92508.0</v>
      </c>
      <c r="U5746" s="1">
        <v>-117.313</v>
      </c>
      <c r="V5746" s="1">
        <v>33.895</v>
      </c>
      <c r="X5746" s="1" t="s">
        <v>69</v>
      </c>
      <c r="Y5746" s="1" t="s">
        <v>70</v>
      </c>
      <c r="Z5746" s="1" t="s">
        <v>70</v>
      </c>
      <c r="AA5746" s="1" t="s">
        <v>70</v>
      </c>
      <c r="AB5746" s="1" t="s">
        <v>70</v>
      </c>
      <c r="AC5746" s="1" t="s">
        <v>80</v>
      </c>
      <c r="BG5746" s="1">
        <v>2013.0</v>
      </c>
    </row>
    <row r="5747">
      <c r="A5747" s="1">
        <v>1004354.0</v>
      </c>
      <c r="B5747" s="1" t="s">
        <v>24931</v>
      </c>
      <c r="C5747" s="2" t="s">
        <v>24932</v>
      </c>
      <c r="D5747" s="2" t="s">
        <v>24933</v>
      </c>
      <c r="H5747" s="1" t="s">
        <v>24934</v>
      </c>
      <c r="I5747" s="1" t="s">
        <v>24935</v>
      </c>
      <c r="J5747" s="1" t="s">
        <v>6128</v>
      </c>
      <c r="K5747" s="1" t="s">
        <v>656</v>
      </c>
      <c r="L5747" s="1">
        <v>95662.0</v>
      </c>
      <c r="M5747" s="1" t="s">
        <v>24936</v>
      </c>
      <c r="N5747" s="1" t="s">
        <v>3031</v>
      </c>
      <c r="U5747" s="1">
        <v>-121.20766</v>
      </c>
      <c r="V5747" s="1">
        <v>38.678448</v>
      </c>
      <c r="W5747" s="1" t="s">
        <v>99</v>
      </c>
      <c r="X5747" s="1" t="s">
        <v>69</v>
      </c>
      <c r="Y5747" s="1" t="s">
        <v>70</v>
      </c>
      <c r="Z5747" s="1" t="s">
        <v>70</v>
      </c>
      <c r="AA5747" s="1" t="s">
        <v>70</v>
      </c>
      <c r="AB5747" s="1" t="s">
        <v>70</v>
      </c>
      <c r="AC5747" s="1" t="s">
        <v>69</v>
      </c>
      <c r="AD5747" s="1" t="s">
        <v>69</v>
      </c>
      <c r="AE5747" s="1" t="s">
        <v>70</v>
      </c>
      <c r="AF5747" s="1" t="s">
        <v>69</v>
      </c>
      <c r="AG5747" s="1" t="s">
        <v>69</v>
      </c>
      <c r="AH5747" s="1" t="s">
        <v>70</v>
      </c>
      <c r="AI5747" s="1" t="s">
        <v>70</v>
      </c>
      <c r="AJ5747" s="1" t="s">
        <v>70</v>
      </c>
      <c r="AK5747" s="1" t="s">
        <v>69</v>
      </c>
      <c r="AL5747" s="1" t="s">
        <v>70</v>
      </c>
      <c r="AM5747" s="1" t="s">
        <v>69</v>
      </c>
      <c r="AN5747" s="1" t="s">
        <v>70</v>
      </c>
      <c r="AO5747" s="1" t="s">
        <v>69</v>
      </c>
      <c r="AP5747" s="1" t="s">
        <v>70</v>
      </c>
      <c r="AQ5747" s="1" t="s">
        <v>70</v>
      </c>
      <c r="AR5747" s="1" t="s">
        <v>69</v>
      </c>
      <c r="AS5747" s="1" t="s">
        <v>69</v>
      </c>
      <c r="AT5747" s="1" t="s">
        <v>70</v>
      </c>
      <c r="AU5747" s="1" t="s">
        <v>70</v>
      </c>
      <c r="AV5747" s="1" t="s">
        <v>70</v>
      </c>
      <c r="AW5747" s="1" t="s">
        <v>70</v>
      </c>
      <c r="AX5747" s="1" t="s">
        <v>70</v>
      </c>
      <c r="AY5747" s="1" t="s">
        <v>70</v>
      </c>
      <c r="AZ5747" s="1" t="s">
        <v>69</v>
      </c>
      <c r="BA5747" s="1" t="s">
        <v>70</v>
      </c>
      <c r="BB5747" s="1" t="s">
        <v>70</v>
      </c>
      <c r="BC5747" s="1" t="s">
        <v>70</v>
      </c>
      <c r="BD5747" s="1" t="s">
        <v>70</v>
      </c>
      <c r="BE5747" s="1" t="s">
        <v>70</v>
      </c>
      <c r="BF5747" s="1" t="s">
        <v>70</v>
      </c>
      <c r="BG5747" s="3">
        <v>41755.6875</v>
      </c>
    </row>
    <row r="5748">
      <c r="A5748" s="1">
        <v>1003522.0</v>
      </c>
      <c r="B5748" s="1" t="s">
        <v>24937</v>
      </c>
      <c r="H5748" s="1" t="s">
        <v>24938</v>
      </c>
      <c r="I5748" s="1" t="s">
        <v>24939</v>
      </c>
      <c r="J5748" s="1" t="s">
        <v>16247</v>
      </c>
      <c r="K5748" s="1" t="s">
        <v>203</v>
      </c>
      <c r="L5748" s="1">
        <v>62450.0</v>
      </c>
      <c r="U5748" s="1">
        <v>-89.650497</v>
      </c>
      <c r="V5748" s="1">
        <v>42.469398</v>
      </c>
      <c r="X5748" s="1" t="s">
        <v>70</v>
      </c>
      <c r="Y5748" s="1" t="s">
        <v>70</v>
      </c>
      <c r="Z5748" s="1" t="s">
        <v>70</v>
      </c>
      <c r="AA5748" s="1" t="s">
        <v>70</v>
      </c>
      <c r="AB5748" s="1" t="s">
        <v>70</v>
      </c>
      <c r="AC5748" s="1" t="s">
        <v>80</v>
      </c>
      <c r="BG5748" s="1">
        <v>2009.0</v>
      </c>
    </row>
    <row r="5749">
      <c r="A5749" s="1">
        <v>1003310.0</v>
      </c>
      <c r="B5749" s="1" t="s">
        <v>24940</v>
      </c>
      <c r="C5749" s="2" t="s">
        <v>24941</v>
      </c>
      <c r="D5749" s="2" t="s">
        <v>24942</v>
      </c>
      <c r="H5749" s="1" t="s">
        <v>24943</v>
      </c>
      <c r="I5749" s="1" t="s">
        <v>24944</v>
      </c>
      <c r="J5749" s="1" t="s">
        <v>2223</v>
      </c>
      <c r="K5749" s="1" t="s">
        <v>133</v>
      </c>
      <c r="L5749" s="1">
        <v>98245.0</v>
      </c>
      <c r="M5749" s="1" t="s">
        <v>24945</v>
      </c>
      <c r="N5749" s="1" t="s">
        <v>1673</v>
      </c>
      <c r="U5749" s="1">
        <v>-122.9069</v>
      </c>
      <c r="V5749" s="1">
        <v>48.696236</v>
      </c>
      <c r="X5749" s="1" t="s">
        <v>69</v>
      </c>
      <c r="Y5749" s="1" t="s">
        <v>69</v>
      </c>
      <c r="Z5749" s="1" t="s">
        <v>69</v>
      </c>
      <c r="AA5749" s="1" t="s">
        <v>69</v>
      </c>
      <c r="AB5749" s="1" t="s">
        <v>69</v>
      </c>
      <c r="AC5749" s="1" t="s">
        <v>70</v>
      </c>
      <c r="AD5749" s="1" t="s">
        <v>69</v>
      </c>
      <c r="AE5749" s="1" t="s">
        <v>69</v>
      </c>
      <c r="AF5749" s="1" t="s">
        <v>69</v>
      </c>
      <c r="AG5749" s="1" t="s">
        <v>69</v>
      </c>
      <c r="AH5749" s="1" t="s">
        <v>69</v>
      </c>
      <c r="AI5749" s="1" t="s">
        <v>69</v>
      </c>
      <c r="AJ5749" s="1" t="s">
        <v>69</v>
      </c>
      <c r="AK5749" s="1" t="s">
        <v>69</v>
      </c>
      <c r="AL5749" s="1" t="s">
        <v>69</v>
      </c>
      <c r="AM5749" s="1" t="s">
        <v>69</v>
      </c>
      <c r="AN5749" s="1" t="s">
        <v>70</v>
      </c>
      <c r="AO5749" s="1" t="s">
        <v>69</v>
      </c>
      <c r="AP5749" s="1" t="s">
        <v>70</v>
      </c>
      <c r="AQ5749" s="1" t="s">
        <v>69</v>
      </c>
      <c r="AR5749" s="1" t="s">
        <v>69</v>
      </c>
      <c r="AS5749" s="1" t="s">
        <v>70</v>
      </c>
      <c r="AT5749" s="1" t="s">
        <v>69</v>
      </c>
      <c r="AU5749" s="1" t="s">
        <v>69</v>
      </c>
      <c r="AV5749" s="1" t="s">
        <v>69</v>
      </c>
      <c r="AW5749" s="1" t="s">
        <v>70</v>
      </c>
      <c r="AX5749" s="1" t="s">
        <v>69</v>
      </c>
      <c r="AY5749" s="1" t="s">
        <v>69</v>
      </c>
      <c r="AZ5749" s="1" t="s">
        <v>69</v>
      </c>
      <c r="BA5749" s="1" t="s">
        <v>70</v>
      </c>
      <c r="BB5749" s="1" t="s">
        <v>70</v>
      </c>
      <c r="BC5749" s="1" t="s">
        <v>70</v>
      </c>
      <c r="BD5749" s="1" t="s">
        <v>70</v>
      </c>
      <c r="BE5749" s="1" t="s">
        <v>70</v>
      </c>
      <c r="BF5749" s="1" t="s">
        <v>70</v>
      </c>
      <c r="BG5749" s="3">
        <v>42083.49166666667</v>
      </c>
    </row>
    <row r="5750">
      <c r="A5750" s="1">
        <v>1018660.0</v>
      </c>
      <c r="B5750" s="1" t="s">
        <v>24946</v>
      </c>
      <c r="C5750" s="2" t="s">
        <v>24947</v>
      </c>
      <c r="D5750" s="1" t="s">
        <v>24948</v>
      </c>
      <c r="G5750" s="2" t="s">
        <v>24949</v>
      </c>
      <c r="H5750" s="1" t="s">
        <v>24950</v>
      </c>
      <c r="I5750" s="1" t="s">
        <v>709</v>
      </c>
      <c r="J5750" s="1" t="s">
        <v>704</v>
      </c>
      <c r="K5750" s="1" t="s">
        <v>705</v>
      </c>
      <c r="L5750" s="1">
        <v>85042.0</v>
      </c>
      <c r="M5750" s="1" t="s">
        <v>915</v>
      </c>
      <c r="N5750" s="1" t="s">
        <v>24951</v>
      </c>
      <c r="U5750" s="1">
        <v>-112.06792</v>
      </c>
      <c r="V5750" s="1">
        <v>33.376724</v>
      </c>
      <c r="X5750" s="1" t="s">
        <v>69</v>
      </c>
      <c r="Y5750" s="1" t="s">
        <v>69</v>
      </c>
      <c r="Z5750" s="1" t="s">
        <v>69</v>
      </c>
      <c r="AA5750" s="1" t="s">
        <v>69</v>
      </c>
      <c r="AB5750" s="1" t="s">
        <v>69</v>
      </c>
      <c r="AC5750" s="1" t="s">
        <v>70</v>
      </c>
      <c r="AD5750" s="1" t="s">
        <v>70</v>
      </c>
      <c r="AE5750" s="1" t="s">
        <v>70</v>
      </c>
      <c r="AF5750" s="1" t="s">
        <v>70</v>
      </c>
      <c r="AG5750" s="1" t="s">
        <v>70</v>
      </c>
      <c r="AH5750" s="1" t="s">
        <v>70</v>
      </c>
      <c r="AI5750" s="1" t="s">
        <v>70</v>
      </c>
      <c r="AJ5750" s="1" t="s">
        <v>69</v>
      </c>
      <c r="AK5750" s="1" t="s">
        <v>69</v>
      </c>
      <c r="AL5750" s="1" t="s">
        <v>70</v>
      </c>
      <c r="AM5750" s="1" t="s">
        <v>70</v>
      </c>
      <c r="AN5750" s="1" t="s">
        <v>70</v>
      </c>
      <c r="AO5750" s="1" t="s">
        <v>70</v>
      </c>
      <c r="AP5750" s="1" t="s">
        <v>70</v>
      </c>
      <c r="AQ5750" s="1" t="s">
        <v>70</v>
      </c>
      <c r="AR5750" s="1" t="s">
        <v>69</v>
      </c>
      <c r="AS5750" s="1" t="s">
        <v>70</v>
      </c>
      <c r="AT5750" s="1" t="s">
        <v>70</v>
      </c>
      <c r="AU5750" s="1" t="s">
        <v>70</v>
      </c>
      <c r="AV5750" s="1" t="s">
        <v>70</v>
      </c>
      <c r="AW5750" s="1" t="s">
        <v>70</v>
      </c>
      <c r="AX5750" s="1" t="s">
        <v>69</v>
      </c>
      <c r="AY5750" s="1" t="s">
        <v>70</v>
      </c>
      <c r="AZ5750" s="1" t="s">
        <v>69</v>
      </c>
      <c r="BA5750" s="1" t="s">
        <v>70</v>
      </c>
      <c r="BB5750" s="1" t="s">
        <v>70</v>
      </c>
      <c r="BC5750" s="1" t="s">
        <v>70</v>
      </c>
      <c r="BD5750" s="1" t="s">
        <v>70</v>
      </c>
      <c r="BE5750" s="1" t="s">
        <v>70</v>
      </c>
      <c r="BF5750" s="1" t="s">
        <v>70</v>
      </c>
      <c r="BG5750" s="3">
        <v>42929.59166666667</v>
      </c>
    </row>
    <row r="5751">
      <c r="A5751" s="1">
        <v>1009304.0</v>
      </c>
      <c r="B5751" s="1" t="s">
        <v>24952</v>
      </c>
      <c r="D5751" s="2" t="s">
        <v>24953</v>
      </c>
      <c r="H5751" s="1" t="s">
        <v>24954</v>
      </c>
      <c r="I5751" s="1" t="s">
        <v>24955</v>
      </c>
      <c r="K5751" s="1" t="s">
        <v>96</v>
      </c>
      <c r="L5751" s="1">
        <v>11104.0</v>
      </c>
      <c r="U5751" s="1">
        <v>-73.927299</v>
      </c>
      <c r="V5751" s="1">
        <v>40.738602</v>
      </c>
      <c r="X5751" s="1" t="s">
        <v>69</v>
      </c>
      <c r="Y5751" s="1" t="s">
        <v>70</v>
      </c>
      <c r="Z5751" s="1" t="s">
        <v>70</v>
      </c>
      <c r="AA5751" s="1" t="s">
        <v>70</v>
      </c>
      <c r="AB5751" s="1" t="s">
        <v>70</v>
      </c>
      <c r="AC5751" s="1" t="s">
        <v>80</v>
      </c>
      <c r="BG5751" s="1">
        <v>2013.0</v>
      </c>
    </row>
    <row r="5752">
      <c r="A5752" s="1">
        <v>1000326.0</v>
      </c>
      <c r="B5752" s="1" t="s">
        <v>24956</v>
      </c>
      <c r="D5752" s="2" t="s">
        <v>24957</v>
      </c>
      <c r="H5752" s="1" t="s">
        <v>24958</v>
      </c>
      <c r="I5752" s="1" t="s">
        <v>7098</v>
      </c>
      <c r="J5752" s="1" t="s">
        <v>7098</v>
      </c>
      <c r="K5752" s="1" t="s">
        <v>1256</v>
      </c>
      <c r="L5752" s="1">
        <v>59804.0</v>
      </c>
      <c r="M5752" s="1" t="s">
        <v>24959</v>
      </c>
      <c r="N5752" s="1" t="s">
        <v>11549</v>
      </c>
      <c r="U5752" s="1">
        <v>-114.04158</v>
      </c>
      <c r="V5752" s="1">
        <v>46.866714</v>
      </c>
      <c r="X5752" s="1" t="s">
        <v>69</v>
      </c>
      <c r="Y5752" s="1" t="s">
        <v>69</v>
      </c>
      <c r="Z5752" s="1" t="s">
        <v>69</v>
      </c>
      <c r="AA5752" s="1" t="s">
        <v>69</v>
      </c>
      <c r="AB5752" s="1" t="s">
        <v>70</v>
      </c>
      <c r="AC5752" s="1" t="s">
        <v>80</v>
      </c>
      <c r="AD5752" s="1" t="s">
        <v>69</v>
      </c>
      <c r="AE5752" s="1" t="s">
        <v>70</v>
      </c>
      <c r="AF5752" s="1" t="s">
        <v>69</v>
      </c>
      <c r="AG5752" s="1" t="s">
        <v>69</v>
      </c>
      <c r="AH5752" s="1" t="s">
        <v>69</v>
      </c>
      <c r="AI5752" s="1" t="s">
        <v>70</v>
      </c>
      <c r="AJ5752" s="1" t="s">
        <v>69</v>
      </c>
      <c r="AK5752" s="1" t="s">
        <v>69</v>
      </c>
      <c r="AL5752" s="1" t="s">
        <v>69</v>
      </c>
      <c r="AM5752" s="1" t="s">
        <v>69</v>
      </c>
      <c r="AN5752" s="1" t="s">
        <v>70</v>
      </c>
      <c r="AO5752" s="1" t="s">
        <v>69</v>
      </c>
      <c r="AP5752" s="1" t="s">
        <v>70</v>
      </c>
      <c r="AQ5752" s="1" t="s">
        <v>70</v>
      </c>
      <c r="AR5752" s="1" t="s">
        <v>69</v>
      </c>
      <c r="AS5752" s="1" t="s">
        <v>70</v>
      </c>
      <c r="AT5752" s="1" t="s">
        <v>69</v>
      </c>
      <c r="AU5752" s="1" t="s">
        <v>69</v>
      </c>
      <c r="AV5752" s="1" t="s">
        <v>70</v>
      </c>
      <c r="AW5752" s="1" t="s">
        <v>70</v>
      </c>
      <c r="AX5752" s="1" t="s">
        <v>69</v>
      </c>
      <c r="AY5752" s="1" t="s">
        <v>70</v>
      </c>
      <c r="AZ5752" s="1" t="s">
        <v>69</v>
      </c>
      <c r="BA5752" s="1" t="s">
        <v>70</v>
      </c>
      <c r="BB5752" s="1" t="s">
        <v>70</v>
      </c>
      <c r="BC5752" s="1" t="s">
        <v>70</v>
      </c>
      <c r="BD5752" s="1" t="s">
        <v>70</v>
      </c>
      <c r="BE5752" s="1" t="s">
        <v>70</v>
      </c>
      <c r="BF5752" s="1" t="s">
        <v>70</v>
      </c>
      <c r="BG5752" s="3">
        <v>42115.49236111111</v>
      </c>
    </row>
    <row r="5753">
      <c r="A5753" s="1">
        <v>1005598.0</v>
      </c>
      <c r="B5753" s="1" t="s">
        <v>24960</v>
      </c>
      <c r="C5753" s="2" t="s">
        <v>24961</v>
      </c>
      <c r="D5753" s="2" t="s">
        <v>24962</v>
      </c>
      <c r="H5753" s="1" t="s">
        <v>24963</v>
      </c>
      <c r="I5753" s="1" t="s">
        <v>24964</v>
      </c>
      <c r="J5753" s="1" t="s">
        <v>3528</v>
      </c>
      <c r="K5753" s="1" t="s">
        <v>96</v>
      </c>
      <c r="L5753" s="1">
        <v>14127.0</v>
      </c>
      <c r="M5753" s="1" t="s">
        <v>17029</v>
      </c>
      <c r="N5753" s="1" t="s">
        <v>24965</v>
      </c>
      <c r="U5753" s="1">
        <v>-78.772942</v>
      </c>
      <c r="V5753" s="1">
        <v>42.763023</v>
      </c>
      <c r="W5753" s="1" t="s">
        <v>136</v>
      </c>
      <c r="X5753" s="1" t="s">
        <v>69</v>
      </c>
      <c r="Y5753" s="1" t="s">
        <v>70</v>
      </c>
      <c r="Z5753" s="1" t="s">
        <v>70</v>
      </c>
      <c r="AA5753" s="1" t="s">
        <v>70</v>
      </c>
      <c r="AB5753" s="1" t="s">
        <v>70</v>
      </c>
      <c r="AC5753" s="1" t="s">
        <v>80</v>
      </c>
      <c r="AD5753" s="1" t="s">
        <v>69</v>
      </c>
      <c r="AE5753" s="1" t="s">
        <v>69</v>
      </c>
      <c r="AF5753" s="1" t="s">
        <v>69</v>
      </c>
      <c r="AG5753" s="1" t="s">
        <v>69</v>
      </c>
      <c r="AH5753" s="1" t="s">
        <v>69</v>
      </c>
      <c r="AI5753" s="1" t="s">
        <v>70</v>
      </c>
      <c r="AJ5753" s="1" t="s">
        <v>70</v>
      </c>
      <c r="AK5753" s="1" t="s">
        <v>69</v>
      </c>
      <c r="AL5753" s="1" t="s">
        <v>69</v>
      </c>
      <c r="AM5753" s="1" t="s">
        <v>69</v>
      </c>
      <c r="AN5753" s="1" t="s">
        <v>69</v>
      </c>
      <c r="AO5753" s="1" t="s">
        <v>69</v>
      </c>
      <c r="AP5753" s="1" t="s">
        <v>70</v>
      </c>
      <c r="AQ5753" s="1" t="s">
        <v>69</v>
      </c>
      <c r="AR5753" s="1" t="s">
        <v>69</v>
      </c>
      <c r="AS5753" s="1" t="s">
        <v>69</v>
      </c>
      <c r="AT5753" s="1" t="s">
        <v>69</v>
      </c>
      <c r="AU5753" s="1" t="s">
        <v>70</v>
      </c>
      <c r="AV5753" s="1" t="s">
        <v>70</v>
      </c>
      <c r="AW5753" s="1" t="s">
        <v>70</v>
      </c>
      <c r="AX5753" s="1" t="s">
        <v>69</v>
      </c>
      <c r="AY5753" s="1" t="s">
        <v>70</v>
      </c>
      <c r="AZ5753" s="1" t="s">
        <v>69</v>
      </c>
      <c r="BA5753" s="1" t="s">
        <v>69</v>
      </c>
      <c r="BB5753" s="1" t="s">
        <v>70</v>
      </c>
      <c r="BC5753" s="1" t="s">
        <v>70</v>
      </c>
      <c r="BD5753" s="1" t="s">
        <v>69</v>
      </c>
      <c r="BE5753" s="1" t="s">
        <v>70</v>
      </c>
      <c r="BF5753" s="1" t="s">
        <v>70</v>
      </c>
      <c r="BG5753" s="3">
        <v>41778.46041666667</v>
      </c>
    </row>
    <row r="5754">
      <c r="A5754" s="1">
        <v>1005826.0</v>
      </c>
      <c r="B5754" s="1" t="s">
        <v>24966</v>
      </c>
      <c r="H5754" s="1" t="s">
        <v>24967</v>
      </c>
      <c r="I5754" s="1" t="s">
        <v>19912</v>
      </c>
      <c r="J5754" s="1" t="s">
        <v>1718</v>
      </c>
      <c r="K5754" s="1" t="s">
        <v>656</v>
      </c>
      <c r="L5754" s="1">
        <v>93444.0</v>
      </c>
      <c r="U5754" s="1">
        <v>-120.419</v>
      </c>
      <c r="V5754" s="1">
        <v>34.865002</v>
      </c>
      <c r="X5754" s="1" t="s">
        <v>70</v>
      </c>
      <c r="Y5754" s="1" t="s">
        <v>70</v>
      </c>
      <c r="Z5754" s="1" t="s">
        <v>70</v>
      </c>
      <c r="AA5754" s="1" t="s">
        <v>70</v>
      </c>
      <c r="AB5754" s="1" t="s">
        <v>70</v>
      </c>
      <c r="AC5754" s="1" t="s">
        <v>80</v>
      </c>
      <c r="BG5754" s="1">
        <v>2009.0</v>
      </c>
    </row>
    <row r="5755">
      <c r="A5755" s="1">
        <v>1001510.0</v>
      </c>
      <c r="B5755" s="1" t="s">
        <v>24968</v>
      </c>
      <c r="H5755" s="1" t="s">
        <v>24969</v>
      </c>
      <c r="I5755" s="1" t="s">
        <v>148</v>
      </c>
      <c r="J5755" s="1" t="s">
        <v>22755</v>
      </c>
      <c r="K5755" s="1" t="s">
        <v>203</v>
      </c>
      <c r="L5755" s="1">
        <v>61061.0</v>
      </c>
      <c r="U5755" s="1">
        <v>-89.351303</v>
      </c>
      <c r="V5755" s="1">
        <v>42.003601</v>
      </c>
      <c r="X5755" s="1" t="s">
        <v>70</v>
      </c>
      <c r="Y5755" s="1" t="s">
        <v>70</v>
      </c>
      <c r="Z5755" s="1" t="s">
        <v>70</v>
      </c>
      <c r="AA5755" s="1" t="s">
        <v>70</v>
      </c>
      <c r="AB5755" s="1" t="s">
        <v>70</v>
      </c>
      <c r="AC5755" s="1" t="s">
        <v>80</v>
      </c>
      <c r="BG5755" s="1">
        <v>2009.0</v>
      </c>
    </row>
    <row r="5756">
      <c r="A5756" s="1">
        <v>1008468.0</v>
      </c>
      <c r="B5756" s="1" t="s">
        <v>24970</v>
      </c>
      <c r="C5756" s="2" t="s">
        <v>24971</v>
      </c>
      <c r="D5756" s="2" t="s">
        <v>24972</v>
      </c>
      <c r="H5756" s="1" t="s">
        <v>24973</v>
      </c>
      <c r="I5756" s="1" t="s">
        <v>24974</v>
      </c>
      <c r="J5756" s="1" t="s">
        <v>3846</v>
      </c>
      <c r="K5756" s="1" t="s">
        <v>148</v>
      </c>
      <c r="L5756" s="1">
        <v>97045.0</v>
      </c>
      <c r="M5756" s="1" t="s">
        <v>720</v>
      </c>
      <c r="N5756" s="1" t="s">
        <v>372</v>
      </c>
      <c r="U5756" s="1">
        <v>-122.59782</v>
      </c>
      <c r="V5756" s="1">
        <v>45.33308</v>
      </c>
      <c r="X5756" s="1" t="s">
        <v>69</v>
      </c>
      <c r="Y5756" s="1" t="s">
        <v>69</v>
      </c>
      <c r="Z5756" s="1" t="s">
        <v>69</v>
      </c>
      <c r="AA5756" s="1" t="s">
        <v>69</v>
      </c>
      <c r="AB5756" s="1" t="s">
        <v>69</v>
      </c>
      <c r="AC5756" s="1" t="s">
        <v>70</v>
      </c>
      <c r="AD5756" s="1" t="s">
        <v>69</v>
      </c>
      <c r="AE5756" s="1" t="s">
        <v>69</v>
      </c>
      <c r="AF5756" s="1" t="s">
        <v>69</v>
      </c>
      <c r="AG5756" s="1" t="s">
        <v>69</v>
      </c>
      <c r="AH5756" s="1" t="s">
        <v>69</v>
      </c>
      <c r="AI5756" s="1" t="s">
        <v>69</v>
      </c>
      <c r="AJ5756" s="1" t="s">
        <v>70</v>
      </c>
      <c r="AK5756" s="1" t="s">
        <v>69</v>
      </c>
      <c r="AL5756" s="1" t="s">
        <v>69</v>
      </c>
      <c r="AM5756" s="1" t="s">
        <v>69</v>
      </c>
      <c r="AN5756" s="1" t="s">
        <v>70</v>
      </c>
      <c r="AO5756" s="1" t="s">
        <v>69</v>
      </c>
      <c r="AP5756" s="1" t="s">
        <v>70</v>
      </c>
      <c r="AQ5756" s="1" t="s">
        <v>69</v>
      </c>
      <c r="AR5756" s="1" t="s">
        <v>69</v>
      </c>
      <c r="AS5756" s="1" t="s">
        <v>69</v>
      </c>
      <c r="AT5756" s="1" t="s">
        <v>69</v>
      </c>
      <c r="AU5756" s="1" t="s">
        <v>69</v>
      </c>
      <c r="AV5756" s="1" t="s">
        <v>69</v>
      </c>
      <c r="AW5756" s="1" t="s">
        <v>69</v>
      </c>
      <c r="AX5756" s="1" t="s">
        <v>69</v>
      </c>
      <c r="AY5756" s="1" t="s">
        <v>69</v>
      </c>
      <c r="AZ5756" s="1" t="s">
        <v>69</v>
      </c>
      <c r="BA5756" s="1" t="s">
        <v>70</v>
      </c>
      <c r="BB5756" s="1" t="s">
        <v>69</v>
      </c>
      <c r="BC5756" s="1" t="s">
        <v>69</v>
      </c>
      <c r="BD5756" s="1" t="s">
        <v>70</v>
      </c>
      <c r="BE5756" s="1" t="s">
        <v>70</v>
      </c>
      <c r="BF5756" s="1" t="s">
        <v>69</v>
      </c>
      <c r="BG5756" s="3">
        <v>43620.47222222222</v>
      </c>
    </row>
    <row r="5757">
      <c r="A5757" s="1">
        <v>1005444.0</v>
      </c>
      <c r="B5757" s="1" t="s">
        <v>24975</v>
      </c>
      <c r="H5757" s="1" t="s">
        <v>24976</v>
      </c>
      <c r="I5757" s="1" t="s">
        <v>24977</v>
      </c>
      <c r="J5757" s="1" t="s">
        <v>4535</v>
      </c>
      <c r="K5757" s="1" t="s">
        <v>451</v>
      </c>
      <c r="U5757" s="1">
        <v>-89.383598</v>
      </c>
      <c r="V5757" s="1">
        <v>42.9384</v>
      </c>
      <c r="X5757" s="1" t="s">
        <v>70</v>
      </c>
      <c r="Y5757" s="1" t="s">
        <v>70</v>
      </c>
      <c r="Z5757" s="1" t="s">
        <v>70</v>
      </c>
      <c r="AA5757" s="1" t="s">
        <v>70</v>
      </c>
      <c r="AB5757" s="1" t="s">
        <v>70</v>
      </c>
      <c r="AC5757" s="1" t="s">
        <v>80</v>
      </c>
      <c r="BG5757" s="1">
        <v>2011.0</v>
      </c>
    </row>
    <row r="5758">
      <c r="A5758" s="1">
        <v>1016866.0</v>
      </c>
      <c r="B5758" s="1" t="s">
        <v>24978</v>
      </c>
      <c r="C5758" s="2" t="s">
        <v>24979</v>
      </c>
      <c r="H5758" s="1" t="s">
        <v>24980</v>
      </c>
      <c r="I5758" s="1" t="s">
        <v>148</v>
      </c>
      <c r="J5758" s="1" t="s">
        <v>22755</v>
      </c>
      <c r="K5758" s="1" t="s">
        <v>203</v>
      </c>
      <c r="L5758" s="1">
        <v>61061.0</v>
      </c>
      <c r="M5758" s="1" t="s">
        <v>24981</v>
      </c>
      <c r="N5758" s="1" t="s">
        <v>5810</v>
      </c>
      <c r="U5758" s="1">
        <v>-89.332687</v>
      </c>
      <c r="V5758" s="1">
        <v>42.014534</v>
      </c>
      <c r="X5758" s="1" t="s">
        <v>69</v>
      </c>
      <c r="Y5758" s="1" t="s">
        <v>70</v>
      </c>
      <c r="Z5758" s="1" t="s">
        <v>70</v>
      </c>
      <c r="AA5758" s="1" t="s">
        <v>70</v>
      </c>
      <c r="AB5758" s="1" t="s">
        <v>70</v>
      </c>
      <c r="AC5758" s="1" t="s">
        <v>70</v>
      </c>
      <c r="AD5758" s="1" t="s">
        <v>69</v>
      </c>
      <c r="AE5758" s="1" t="s">
        <v>70</v>
      </c>
      <c r="AF5758" s="1" t="s">
        <v>70</v>
      </c>
      <c r="AG5758" s="1" t="s">
        <v>69</v>
      </c>
      <c r="AH5758" s="1" t="s">
        <v>69</v>
      </c>
      <c r="AI5758" s="1" t="s">
        <v>70</v>
      </c>
      <c r="AJ5758" s="1" t="s">
        <v>69</v>
      </c>
      <c r="AK5758" s="1" t="s">
        <v>69</v>
      </c>
      <c r="AL5758" s="1" t="s">
        <v>69</v>
      </c>
      <c r="AM5758" s="1" t="s">
        <v>70</v>
      </c>
      <c r="AN5758" s="1" t="s">
        <v>69</v>
      </c>
      <c r="AO5758" s="1" t="s">
        <v>70</v>
      </c>
      <c r="AP5758" s="1" t="s">
        <v>70</v>
      </c>
      <c r="AQ5758" s="1" t="s">
        <v>70</v>
      </c>
      <c r="AR5758" s="1" t="s">
        <v>69</v>
      </c>
      <c r="AS5758" s="1" t="s">
        <v>70</v>
      </c>
      <c r="AT5758" s="1" t="s">
        <v>69</v>
      </c>
      <c r="AU5758" s="1" t="s">
        <v>69</v>
      </c>
      <c r="AV5758" s="1" t="s">
        <v>70</v>
      </c>
      <c r="AW5758" s="1" t="s">
        <v>70</v>
      </c>
      <c r="AX5758" s="1" t="s">
        <v>69</v>
      </c>
      <c r="AY5758" s="1" t="s">
        <v>70</v>
      </c>
      <c r="AZ5758" s="1" t="s">
        <v>69</v>
      </c>
      <c r="BA5758" s="1" t="s">
        <v>69</v>
      </c>
      <c r="BB5758" s="1" t="s">
        <v>70</v>
      </c>
      <c r="BC5758" s="1" t="s">
        <v>70</v>
      </c>
      <c r="BD5758" s="1" t="s">
        <v>70</v>
      </c>
      <c r="BE5758" s="1" t="s">
        <v>70</v>
      </c>
      <c r="BF5758" s="1" t="s">
        <v>70</v>
      </c>
      <c r="BG5758" s="3">
        <v>42800.52847222222</v>
      </c>
    </row>
    <row r="5759">
      <c r="A5759" s="1">
        <v>1018201.0</v>
      </c>
      <c r="B5759" s="1" t="s">
        <v>24978</v>
      </c>
      <c r="C5759" s="2" t="s">
        <v>24979</v>
      </c>
      <c r="I5759" s="1" t="s">
        <v>148</v>
      </c>
      <c r="J5759" s="1" t="s">
        <v>22755</v>
      </c>
      <c r="K5759" s="1" t="s">
        <v>203</v>
      </c>
      <c r="L5759" s="1">
        <v>61061.0</v>
      </c>
      <c r="M5759" s="1" t="s">
        <v>24981</v>
      </c>
      <c r="N5759" s="1" t="s">
        <v>1694</v>
      </c>
      <c r="U5759" s="1">
        <v>-89.332329</v>
      </c>
      <c r="V5759" s="1">
        <v>42.014751</v>
      </c>
      <c r="X5759" s="1" t="s">
        <v>69</v>
      </c>
      <c r="Y5759" s="1" t="s">
        <v>70</v>
      </c>
      <c r="Z5759" s="1" t="s">
        <v>70</v>
      </c>
      <c r="AA5759" s="1" t="s">
        <v>70</v>
      </c>
      <c r="AB5759" s="1" t="s">
        <v>70</v>
      </c>
      <c r="AC5759" s="1" t="s">
        <v>80</v>
      </c>
      <c r="AD5759" s="1" t="s">
        <v>69</v>
      </c>
      <c r="AE5759" s="1" t="s">
        <v>70</v>
      </c>
      <c r="AF5759" s="1" t="s">
        <v>69</v>
      </c>
      <c r="AG5759" s="1" t="s">
        <v>70</v>
      </c>
      <c r="AH5759" s="1" t="s">
        <v>69</v>
      </c>
      <c r="AI5759" s="1" t="s">
        <v>70</v>
      </c>
      <c r="AJ5759" s="1" t="s">
        <v>70</v>
      </c>
      <c r="AK5759" s="1" t="s">
        <v>69</v>
      </c>
      <c r="AL5759" s="1" t="s">
        <v>69</v>
      </c>
      <c r="AM5759" s="1" t="s">
        <v>69</v>
      </c>
      <c r="AN5759" s="1" t="s">
        <v>69</v>
      </c>
      <c r="AO5759" s="1" t="s">
        <v>70</v>
      </c>
      <c r="AP5759" s="1" t="s">
        <v>70</v>
      </c>
      <c r="AQ5759" s="1" t="s">
        <v>69</v>
      </c>
      <c r="AR5759" s="1" t="s">
        <v>69</v>
      </c>
      <c r="AS5759" s="1" t="s">
        <v>70</v>
      </c>
      <c r="AT5759" s="1" t="s">
        <v>70</v>
      </c>
      <c r="AU5759" s="1" t="s">
        <v>69</v>
      </c>
      <c r="AV5759" s="1" t="s">
        <v>70</v>
      </c>
      <c r="AW5759" s="1" t="s">
        <v>70</v>
      </c>
      <c r="AX5759" s="1" t="s">
        <v>70</v>
      </c>
      <c r="AY5759" s="1" t="s">
        <v>70</v>
      </c>
      <c r="AZ5759" s="1" t="s">
        <v>69</v>
      </c>
      <c r="BA5759" s="1" t="s">
        <v>70</v>
      </c>
      <c r="BB5759" s="1" t="s">
        <v>70</v>
      </c>
      <c r="BC5759" s="1" t="s">
        <v>70</v>
      </c>
      <c r="BD5759" s="1" t="s">
        <v>70</v>
      </c>
      <c r="BE5759" s="1" t="s">
        <v>70</v>
      </c>
      <c r="BF5759" s="1" t="s">
        <v>69</v>
      </c>
      <c r="BG5759" s="3">
        <v>42906.64097222222</v>
      </c>
    </row>
    <row r="5760">
      <c r="A5760" s="1">
        <v>1010548.0</v>
      </c>
      <c r="B5760" s="1" t="s">
        <v>24982</v>
      </c>
      <c r="C5760" s="2" t="s">
        <v>24983</v>
      </c>
      <c r="D5760" s="2" t="s">
        <v>24984</v>
      </c>
      <c r="H5760" s="1" t="s">
        <v>24985</v>
      </c>
      <c r="I5760" s="1" t="s">
        <v>24986</v>
      </c>
      <c r="J5760" s="1" t="s">
        <v>9600</v>
      </c>
      <c r="K5760" s="1" t="s">
        <v>451</v>
      </c>
      <c r="L5760" s="1">
        <v>53576.0</v>
      </c>
      <c r="M5760" s="1" t="s">
        <v>5240</v>
      </c>
      <c r="N5760" s="1" t="s">
        <v>603</v>
      </c>
      <c r="U5760" s="1">
        <v>-89.253304</v>
      </c>
      <c r="V5760" s="1">
        <v>42.627022</v>
      </c>
      <c r="X5760" s="1" t="s">
        <v>69</v>
      </c>
      <c r="Y5760" s="1" t="s">
        <v>70</v>
      </c>
      <c r="Z5760" s="1" t="s">
        <v>70</v>
      </c>
      <c r="AA5760" s="1" t="s">
        <v>70</v>
      </c>
      <c r="AB5760" s="1" t="s">
        <v>70</v>
      </c>
      <c r="AC5760" s="1" t="s">
        <v>80</v>
      </c>
      <c r="AD5760" s="1" t="s">
        <v>69</v>
      </c>
      <c r="AE5760" s="1" t="s">
        <v>69</v>
      </c>
      <c r="AF5760" s="1" t="s">
        <v>69</v>
      </c>
      <c r="AG5760" s="1" t="s">
        <v>70</v>
      </c>
      <c r="AH5760" s="1" t="s">
        <v>69</v>
      </c>
      <c r="AI5760" s="1" t="s">
        <v>70</v>
      </c>
      <c r="AJ5760" s="1" t="s">
        <v>70</v>
      </c>
      <c r="AK5760" s="1" t="s">
        <v>69</v>
      </c>
      <c r="AL5760" s="1" t="s">
        <v>69</v>
      </c>
      <c r="AM5760" s="1" t="s">
        <v>69</v>
      </c>
      <c r="AN5760" s="1" t="s">
        <v>70</v>
      </c>
      <c r="AO5760" s="1" t="s">
        <v>70</v>
      </c>
      <c r="AP5760" s="1" t="s">
        <v>70</v>
      </c>
      <c r="AQ5760" s="1" t="s">
        <v>70</v>
      </c>
      <c r="AR5760" s="1" t="s">
        <v>69</v>
      </c>
      <c r="AS5760" s="1" t="s">
        <v>69</v>
      </c>
      <c r="AT5760" s="1" t="s">
        <v>69</v>
      </c>
      <c r="AU5760" s="1" t="s">
        <v>69</v>
      </c>
      <c r="AV5760" s="1" t="s">
        <v>70</v>
      </c>
      <c r="AW5760" s="1" t="s">
        <v>70</v>
      </c>
      <c r="AX5760" s="1" t="s">
        <v>70</v>
      </c>
      <c r="AY5760" s="1" t="s">
        <v>70</v>
      </c>
      <c r="AZ5760" s="1" t="s">
        <v>69</v>
      </c>
      <c r="BA5760" s="1" t="s">
        <v>70</v>
      </c>
      <c r="BB5760" s="1" t="s">
        <v>70</v>
      </c>
      <c r="BC5760" s="1" t="s">
        <v>70</v>
      </c>
      <c r="BD5760" s="1" t="s">
        <v>70</v>
      </c>
      <c r="BE5760" s="1" t="s">
        <v>70</v>
      </c>
      <c r="BF5760" s="1" t="s">
        <v>70</v>
      </c>
      <c r="BG5760" s="3">
        <v>41875.93263888889</v>
      </c>
    </row>
    <row r="5761">
      <c r="A5761" s="1">
        <v>1005780.0</v>
      </c>
      <c r="B5761" s="1" t="s">
        <v>24987</v>
      </c>
      <c r="C5761" s="2" t="s">
        <v>24988</v>
      </c>
      <c r="H5761" s="1" t="s">
        <v>24989</v>
      </c>
      <c r="I5761" s="1" t="s">
        <v>24990</v>
      </c>
      <c r="J5761" s="1" t="s">
        <v>18797</v>
      </c>
      <c r="K5761" s="1" t="s">
        <v>211</v>
      </c>
      <c r="L5761" s="1">
        <v>32714.0</v>
      </c>
      <c r="U5761" s="1">
        <v>-81.431099</v>
      </c>
      <c r="V5761" s="1">
        <v>28.6661</v>
      </c>
      <c r="X5761" s="1" t="s">
        <v>70</v>
      </c>
      <c r="Y5761" s="1" t="s">
        <v>70</v>
      </c>
      <c r="Z5761" s="1" t="s">
        <v>70</v>
      </c>
      <c r="AA5761" s="1" t="s">
        <v>70</v>
      </c>
      <c r="AB5761" s="1" t="s">
        <v>70</v>
      </c>
      <c r="AC5761" s="1" t="s">
        <v>80</v>
      </c>
      <c r="BG5761" s="1">
        <v>2011.0</v>
      </c>
    </row>
    <row r="5762">
      <c r="A5762" s="1">
        <v>1006647.0</v>
      </c>
      <c r="B5762" s="1" t="s">
        <v>24991</v>
      </c>
      <c r="C5762" s="2" t="s">
        <v>24992</v>
      </c>
      <c r="H5762" s="1" t="s">
        <v>24993</v>
      </c>
      <c r="I5762" s="1" t="s">
        <v>24994</v>
      </c>
      <c r="J5762" s="1" t="s">
        <v>24995</v>
      </c>
      <c r="K5762" s="1" t="s">
        <v>670</v>
      </c>
      <c r="L5762" s="1">
        <v>28571.0</v>
      </c>
      <c r="M5762" s="1" t="s">
        <v>8115</v>
      </c>
      <c r="N5762" s="1" t="s">
        <v>1003</v>
      </c>
      <c r="U5762" s="1">
        <v>-76.696159</v>
      </c>
      <c r="V5762" s="1">
        <v>35.025146</v>
      </c>
      <c r="W5762" s="1" t="s">
        <v>99</v>
      </c>
      <c r="X5762" s="1" t="s">
        <v>70</v>
      </c>
      <c r="Y5762" s="1" t="s">
        <v>70</v>
      </c>
      <c r="Z5762" s="1" t="s">
        <v>70</v>
      </c>
      <c r="AA5762" s="1" t="s">
        <v>70</v>
      </c>
      <c r="AB5762" s="1" t="s">
        <v>70</v>
      </c>
      <c r="AC5762" s="1" t="s">
        <v>80</v>
      </c>
      <c r="AD5762" s="1" t="s">
        <v>69</v>
      </c>
      <c r="AE5762" s="1" t="s">
        <v>70</v>
      </c>
      <c r="AF5762" s="1" t="s">
        <v>69</v>
      </c>
      <c r="AG5762" s="1" t="s">
        <v>69</v>
      </c>
      <c r="AH5762" s="1" t="s">
        <v>69</v>
      </c>
      <c r="AI5762" s="1" t="s">
        <v>70</v>
      </c>
      <c r="AJ5762" s="1" t="s">
        <v>69</v>
      </c>
      <c r="AK5762" s="1" t="s">
        <v>69</v>
      </c>
      <c r="AL5762" s="1" t="s">
        <v>69</v>
      </c>
      <c r="AM5762" s="1" t="s">
        <v>69</v>
      </c>
      <c r="AN5762" s="1" t="s">
        <v>70</v>
      </c>
      <c r="AO5762" s="1" t="s">
        <v>69</v>
      </c>
      <c r="AP5762" s="1" t="s">
        <v>70</v>
      </c>
      <c r="AQ5762" s="1" t="s">
        <v>69</v>
      </c>
      <c r="AR5762" s="1" t="s">
        <v>69</v>
      </c>
      <c r="AS5762" s="1" t="s">
        <v>70</v>
      </c>
      <c r="AT5762" s="1" t="s">
        <v>69</v>
      </c>
      <c r="AU5762" s="1" t="s">
        <v>69</v>
      </c>
      <c r="AV5762" s="1" t="s">
        <v>69</v>
      </c>
      <c r="AW5762" s="1" t="s">
        <v>70</v>
      </c>
      <c r="AX5762" s="1" t="s">
        <v>69</v>
      </c>
      <c r="AY5762" s="1" t="s">
        <v>70</v>
      </c>
      <c r="AZ5762" s="1" t="s">
        <v>69</v>
      </c>
      <c r="BA5762" s="1" t="s">
        <v>70</v>
      </c>
      <c r="BB5762" s="1" t="s">
        <v>70</v>
      </c>
      <c r="BC5762" s="1" t="s">
        <v>70</v>
      </c>
      <c r="BD5762" s="1" t="s">
        <v>70</v>
      </c>
      <c r="BE5762" s="1" t="s">
        <v>70</v>
      </c>
      <c r="BF5762" s="1" t="s">
        <v>70</v>
      </c>
      <c r="BG5762" s="3">
        <v>41729.67013888889</v>
      </c>
    </row>
    <row r="5763">
      <c r="A5763" s="1">
        <v>1009837.0</v>
      </c>
      <c r="B5763" s="1" t="s">
        <v>24996</v>
      </c>
      <c r="C5763" s="2" t="s">
        <v>24997</v>
      </c>
      <c r="D5763" s="2" t="s">
        <v>10851</v>
      </c>
      <c r="H5763" s="1" t="s">
        <v>24998</v>
      </c>
      <c r="I5763" s="1" t="s">
        <v>10755</v>
      </c>
      <c r="J5763" s="1" t="s">
        <v>487</v>
      </c>
      <c r="K5763" s="1" t="s">
        <v>488</v>
      </c>
      <c r="L5763" s="1">
        <v>2375.0</v>
      </c>
      <c r="M5763" s="1" t="s">
        <v>9405</v>
      </c>
      <c r="N5763" s="1" t="s">
        <v>24999</v>
      </c>
      <c r="U5763" s="1">
        <v>-71.117554</v>
      </c>
      <c r="V5763" s="1">
        <v>42.027855</v>
      </c>
      <c r="W5763" s="1" t="s">
        <v>392</v>
      </c>
      <c r="X5763" s="1" t="s">
        <v>69</v>
      </c>
      <c r="Y5763" s="1" t="s">
        <v>69</v>
      </c>
      <c r="Z5763" s="1" t="s">
        <v>69</v>
      </c>
      <c r="AA5763" s="1" t="s">
        <v>70</v>
      </c>
      <c r="AB5763" s="1" t="s">
        <v>69</v>
      </c>
      <c r="AC5763" s="1" t="s">
        <v>69</v>
      </c>
      <c r="AD5763" s="1" t="s">
        <v>69</v>
      </c>
      <c r="AE5763" s="1" t="s">
        <v>69</v>
      </c>
      <c r="AF5763" s="1" t="s">
        <v>69</v>
      </c>
      <c r="AG5763" s="1" t="s">
        <v>69</v>
      </c>
      <c r="AH5763" s="1" t="s">
        <v>69</v>
      </c>
      <c r="AI5763" s="1" t="s">
        <v>69</v>
      </c>
      <c r="AJ5763" s="1" t="s">
        <v>69</v>
      </c>
      <c r="AK5763" s="1" t="s">
        <v>69</v>
      </c>
      <c r="AL5763" s="1" t="s">
        <v>69</v>
      </c>
      <c r="AM5763" s="1" t="s">
        <v>69</v>
      </c>
      <c r="AN5763" s="1" t="s">
        <v>70</v>
      </c>
      <c r="AO5763" s="1" t="s">
        <v>69</v>
      </c>
      <c r="AP5763" s="1" t="s">
        <v>70</v>
      </c>
      <c r="AQ5763" s="1" t="s">
        <v>70</v>
      </c>
      <c r="AR5763" s="1" t="s">
        <v>69</v>
      </c>
      <c r="AS5763" s="1" t="s">
        <v>70</v>
      </c>
      <c r="AT5763" s="1" t="s">
        <v>69</v>
      </c>
      <c r="AU5763" s="1" t="s">
        <v>69</v>
      </c>
      <c r="AV5763" s="1" t="s">
        <v>70</v>
      </c>
      <c r="AW5763" s="1" t="s">
        <v>69</v>
      </c>
      <c r="AX5763" s="1" t="s">
        <v>70</v>
      </c>
      <c r="AY5763" s="1" t="s">
        <v>70</v>
      </c>
      <c r="AZ5763" s="1" t="s">
        <v>69</v>
      </c>
      <c r="BA5763" s="1" t="s">
        <v>70</v>
      </c>
      <c r="BB5763" s="1" t="s">
        <v>70</v>
      </c>
      <c r="BC5763" s="1" t="s">
        <v>70</v>
      </c>
      <c r="BD5763" s="1" t="s">
        <v>69</v>
      </c>
      <c r="BE5763" s="1" t="s">
        <v>70</v>
      </c>
      <c r="BF5763" s="1" t="s">
        <v>70</v>
      </c>
      <c r="BG5763" s="3">
        <v>41736.592361111114</v>
      </c>
    </row>
    <row r="5764">
      <c r="A5764" s="1">
        <v>1010816.0</v>
      </c>
      <c r="B5764" s="1" t="s">
        <v>25000</v>
      </c>
      <c r="H5764" s="1" t="s">
        <v>25001</v>
      </c>
      <c r="I5764" s="1" t="s">
        <v>3040</v>
      </c>
      <c r="J5764" s="1" t="s">
        <v>3041</v>
      </c>
      <c r="K5764" s="1" t="s">
        <v>575</v>
      </c>
      <c r="L5764" s="1">
        <v>48867.0</v>
      </c>
      <c r="M5764" s="1" t="s">
        <v>5420</v>
      </c>
      <c r="N5764" s="1" t="s">
        <v>603</v>
      </c>
      <c r="U5764" s="1">
        <v>-84.145676</v>
      </c>
      <c r="V5764" s="1">
        <v>42.99786</v>
      </c>
      <c r="X5764" s="1" t="s">
        <v>69</v>
      </c>
      <c r="Y5764" s="1" t="s">
        <v>69</v>
      </c>
      <c r="Z5764" s="1" t="s">
        <v>70</v>
      </c>
      <c r="AA5764" s="1" t="s">
        <v>69</v>
      </c>
      <c r="AB5764" s="1" t="s">
        <v>69</v>
      </c>
      <c r="AC5764" s="1" t="s">
        <v>80</v>
      </c>
      <c r="AD5764" s="1" t="s">
        <v>69</v>
      </c>
      <c r="AE5764" s="1" t="s">
        <v>70</v>
      </c>
      <c r="AF5764" s="1" t="s">
        <v>69</v>
      </c>
      <c r="AG5764" s="1" t="s">
        <v>69</v>
      </c>
      <c r="AH5764" s="1" t="s">
        <v>69</v>
      </c>
      <c r="AI5764" s="1" t="s">
        <v>70</v>
      </c>
      <c r="AJ5764" s="1" t="s">
        <v>69</v>
      </c>
      <c r="AK5764" s="1" t="s">
        <v>69</v>
      </c>
      <c r="AL5764" s="1" t="s">
        <v>69</v>
      </c>
      <c r="AM5764" s="1" t="s">
        <v>69</v>
      </c>
      <c r="AN5764" s="1" t="s">
        <v>69</v>
      </c>
      <c r="AO5764" s="1" t="s">
        <v>70</v>
      </c>
      <c r="AP5764" s="1" t="s">
        <v>70</v>
      </c>
      <c r="AQ5764" s="1" t="s">
        <v>69</v>
      </c>
      <c r="AR5764" s="1" t="s">
        <v>69</v>
      </c>
      <c r="AS5764" s="1" t="s">
        <v>70</v>
      </c>
      <c r="AT5764" s="1" t="s">
        <v>69</v>
      </c>
      <c r="AU5764" s="1" t="s">
        <v>69</v>
      </c>
      <c r="AV5764" s="1" t="s">
        <v>69</v>
      </c>
      <c r="AW5764" s="1" t="s">
        <v>70</v>
      </c>
      <c r="AX5764" s="1" t="s">
        <v>69</v>
      </c>
      <c r="AY5764" s="1" t="s">
        <v>70</v>
      </c>
      <c r="AZ5764" s="1" t="s">
        <v>69</v>
      </c>
      <c r="BA5764" s="1" t="s">
        <v>70</v>
      </c>
      <c r="BB5764" s="1" t="s">
        <v>69</v>
      </c>
      <c r="BC5764" s="1" t="s">
        <v>69</v>
      </c>
      <c r="BD5764" s="1" t="s">
        <v>70</v>
      </c>
      <c r="BE5764" s="1" t="s">
        <v>70</v>
      </c>
      <c r="BF5764" s="1" t="s">
        <v>69</v>
      </c>
      <c r="BG5764" s="3">
        <v>42044.78333333333</v>
      </c>
    </row>
    <row r="5765">
      <c r="A5765" s="1">
        <v>1005421.0</v>
      </c>
      <c r="B5765" s="1" t="s">
        <v>25002</v>
      </c>
      <c r="C5765" s="2" t="s">
        <v>25003</v>
      </c>
      <c r="H5765" s="1" t="s">
        <v>25004</v>
      </c>
      <c r="I5765" s="1" t="s">
        <v>320</v>
      </c>
      <c r="J5765" s="1" t="s">
        <v>321</v>
      </c>
      <c r="K5765" s="1" t="s">
        <v>322</v>
      </c>
      <c r="L5765" s="1">
        <v>46204.0</v>
      </c>
      <c r="M5765" s="1" t="s">
        <v>390</v>
      </c>
      <c r="N5765" s="1" t="s">
        <v>25005</v>
      </c>
      <c r="U5765" s="1">
        <v>-86.153503</v>
      </c>
      <c r="V5765" s="1">
        <v>39.768822</v>
      </c>
      <c r="W5765" s="1" t="s">
        <v>548</v>
      </c>
      <c r="X5765" s="1" t="s">
        <v>69</v>
      </c>
      <c r="Y5765" s="1" t="s">
        <v>69</v>
      </c>
      <c r="Z5765" s="1" t="s">
        <v>69</v>
      </c>
      <c r="AA5765" s="1" t="s">
        <v>69</v>
      </c>
      <c r="AB5765" s="1" t="s">
        <v>69</v>
      </c>
      <c r="AC5765" s="1" t="s">
        <v>69</v>
      </c>
      <c r="AD5765" s="1" t="s">
        <v>69</v>
      </c>
      <c r="AE5765" s="1" t="s">
        <v>69</v>
      </c>
      <c r="AF5765" s="1" t="s">
        <v>69</v>
      </c>
      <c r="AG5765" s="1" t="s">
        <v>69</v>
      </c>
      <c r="AH5765" s="1" t="s">
        <v>69</v>
      </c>
      <c r="AI5765" s="1" t="s">
        <v>70</v>
      </c>
      <c r="AJ5765" s="1" t="s">
        <v>69</v>
      </c>
      <c r="AK5765" s="1" t="s">
        <v>69</v>
      </c>
      <c r="AL5765" s="1" t="s">
        <v>69</v>
      </c>
      <c r="AM5765" s="1" t="s">
        <v>69</v>
      </c>
      <c r="AN5765" s="1" t="s">
        <v>69</v>
      </c>
      <c r="AO5765" s="1" t="s">
        <v>69</v>
      </c>
      <c r="AP5765" s="1" t="s">
        <v>69</v>
      </c>
      <c r="AQ5765" s="1" t="s">
        <v>69</v>
      </c>
      <c r="AR5765" s="1" t="s">
        <v>69</v>
      </c>
      <c r="AS5765" s="1" t="s">
        <v>69</v>
      </c>
      <c r="AT5765" s="1" t="s">
        <v>69</v>
      </c>
      <c r="AU5765" s="1" t="s">
        <v>69</v>
      </c>
      <c r="AV5765" s="1" t="s">
        <v>70</v>
      </c>
      <c r="AW5765" s="1" t="s">
        <v>69</v>
      </c>
      <c r="AX5765" s="1" t="s">
        <v>70</v>
      </c>
      <c r="AY5765" s="1" t="s">
        <v>70</v>
      </c>
      <c r="AZ5765" s="1" t="s">
        <v>70</v>
      </c>
      <c r="BA5765" s="1" t="s">
        <v>70</v>
      </c>
      <c r="BB5765" s="1" t="s">
        <v>70</v>
      </c>
      <c r="BC5765" s="1" t="s">
        <v>70</v>
      </c>
      <c r="BD5765" s="1" t="s">
        <v>70</v>
      </c>
      <c r="BE5765" s="1" t="s">
        <v>70</v>
      </c>
      <c r="BF5765" s="1" t="s">
        <v>70</v>
      </c>
      <c r="BG5765" s="3">
        <v>41025.60138888889</v>
      </c>
    </row>
    <row r="5766">
      <c r="A5766" s="1">
        <v>1019202.0</v>
      </c>
      <c r="B5766" s="1" t="s">
        <v>25006</v>
      </c>
      <c r="C5766" s="2" t="s">
        <v>25007</v>
      </c>
      <c r="D5766" s="2" t="s">
        <v>25008</v>
      </c>
      <c r="G5766" s="2" t="s">
        <v>25009</v>
      </c>
      <c r="H5766" s="1" t="s">
        <v>25010</v>
      </c>
      <c r="I5766" s="1" t="s">
        <v>6068</v>
      </c>
      <c r="J5766" s="1" t="s">
        <v>6068</v>
      </c>
      <c r="K5766" s="1" t="s">
        <v>656</v>
      </c>
      <c r="L5766" s="1">
        <v>95340.0</v>
      </c>
      <c r="M5766" s="1" t="s">
        <v>430</v>
      </c>
      <c r="N5766" s="1" t="s">
        <v>205</v>
      </c>
      <c r="U5766" s="1">
        <v>-120.48443</v>
      </c>
      <c r="V5766" s="1">
        <v>37.30093</v>
      </c>
      <c r="X5766" s="1" t="s">
        <v>69</v>
      </c>
      <c r="Y5766" s="1" t="s">
        <v>69</v>
      </c>
      <c r="Z5766" s="1" t="s">
        <v>69</v>
      </c>
      <c r="AA5766" s="1" t="s">
        <v>69</v>
      </c>
      <c r="AB5766" s="1" t="s">
        <v>70</v>
      </c>
      <c r="AC5766" s="1" t="s">
        <v>80</v>
      </c>
      <c r="AD5766" s="1" t="s">
        <v>69</v>
      </c>
      <c r="AE5766" s="1" t="s">
        <v>70</v>
      </c>
      <c r="AF5766" s="1" t="s">
        <v>69</v>
      </c>
      <c r="AG5766" s="1" t="s">
        <v>70</v>
      </c>
      <c r="AH5766" s="1" t="s">
        <v>69</v>
      </c>
      <c r="AI5766" s="1" t="s">
        <v>70</v>
      </c>
      <c r="AJ5766" s="1" t="s">
        <v>69</v>
      </c>
      <c r="AK5766" s="1" t="s">
        <v>69</v>
      </c>
      <c r="AL5766" s="1" t="s">
        <v>69</v>
      </c>
      <c r="AM5766" s="1" t="s">
        <v>69</v>
      </c>
      <c r="AN5766" s="1" t="s">
        <v>70</v>
      </c>
      <c r="AO5766" s="1" t="s">
        <v>69</v>
      </c>
      <c r="AP5766" s="1" t="s">
        <v>70</v>
      </c>
      <c r="AQ5766" s="1" t="s">
        <v>69</v>
      </c>
      <c r="AR5766" s="1" t="s">
        <v>70</v>
      </c>
      <c r="AS5766" s="1" t="s">
        <v>70</v>
      </c>
      <c r="AT5766" s="1" t="s">
        <v>69</v>
      </c>
      <c r="AU5766" s="1" t="s">
        <v>69</v>
      </c>
      <c r="AV5766" s="1" t="s">
        <v>70</v>
      </c>
      <c r="AW5766" s="1" t="s">
        <v>70</v>
      </c>
      <c r="AX5766" s="1" t="s">
        <v>70</v>
      </c>
      <c r="AY5766" s="1" t="s">
        <v>70</v>
      </c>
      <c r="AZ5766" s="1" t="s">
        <v>69</v>
      </c>
      <c r="BA5766" s="1" t="s">
        <v>70</v>
      </c>
      <c r="BB5766" s="1" t="s">
        <v>70</v>
      </c>
      <c r="BC5766" s="1" t="s">
        <v>70</v>
      </c>
      <c r="BD5766" s="1" t="s">
        <v>70</v>
      </c>
      <c r="BE5766" s="1" t="s">
        <v>70</v>
      </c>
      <c r="BF5766" s="1" t="s">
        <v>70</v>
      </c>
      <c r="BG5766" s="3">
        <v>43312.646527777775</v>
      </c>
    </row>
    <row r="5767">
      <c r="A5767" s="1">
        <v>1004196.0</v>
      </c>
      <c r="B5767" s="1" t="s">
        <v>25011</v>
      </c>
      <c r="C5767" s="2" t="s">
        <v>18725</v>
      </c>
      <c r="H5767" s="1" t="s">
        <v>25012</v>
      </c>
      <c r="I5767" s="1" t="s">
        <v>25013</v>
      </c>
      <c r="J5767" s="1" t="s">
        <v>4193</v>
      </c>
      <c r="K5767" s="1" t="s">
        <v>656</v>
      </c>
      <c r="L5767" s="1">
        <v>94563.0</v>
      </c>
      <c r="U5767" s="1">
        <v>-122.189</v>
      </c>
      <c r="V5767" s="1">
        <v>37.883598</v>
      </c>
      <c r="X5767" s="1" t="s">
        <v>70</v>
      </c>
      <c r="Y5767" s="1" t="s">
        <v>70</v>
      </c>
      <c r="Z5767" s="1" t="s">
        <v>70</v>
      </c>
      <c r="AA5767" s="1" t="s">
        <v>70</v>
      </c>
      <c r="AB5767" s="1" t="s">
        <v>70</v>
      </c>
      <c r="AC5767" s="1" t="s">
        <v>80</v>
      </c>
      <c r="BG5767" s="6">
        <v>40289.86388888889</v>
      </c>
    </row>
    <row r="5768">
      <c r="A5768" s="1">
        <v>1008077.0</v>
      </c>
      <c r="B5768" s="1" t="s">
        <v>25014</v>
      </c>
      <c r="H5768" s="1" t="s">
        <v>25015</v>
      </c>
      <c r="I5768" s="1" t="s">
        <v>25016</v>
      </c>
      <c r="J5768" s="1" t="s">
        <v>2064</v>
      </c>
      <c r="K5768" s="1" t="s">
        <v>575</v>
      </c>
      <c r="M5768" s="1" t="s">
        <v>25017</v>
      </c>
      <c r="N5768" s="1" t="s">
        <v>4385</v>
      </c>
      <c r="U5768" s="1">
        <v>-83.233856</v>
      </c>
      <c r="V5768" s="1">
        <v>42.722767</v>
      </c>
      <c r="X5768" s="1" t="s">
        <v>69</v>
      </c>
      <c r="Y5768" s="1" t="s">
        <v>70</v>
      </c>
      <c r="Z5768" s="1" t="s">
        <v>70</v>
      </c>
      <c r="AA5768" s="1" t="s">
        <v>70</v>
      </c>
      <c r="AB5768" s="1" t="s">
        <v>70</v>
      </c>
      <c r="AC5768" s="1" t="s">
        <v>69</v>
      </c>
      <c r="AD5768" s="1" t="s">
        <v>69</v>
      </c>
      <c r="AE5768" s="1" t="s">
        <v>70</v>
      </c>
      <c r="AF5768" s="1" t="s">
        <v>69</v>
      </c>
      <c r="AG5768" s="1" t="s">
        <v>69</v>
      </c>
      <c r="AH5768" s="1" t="s">
        <v>69</v>
      </c>
      <c r="AI5768" s="1" t="s">
        <v>70</v>
      </c>
      <c r="AJ5768" s="1" t="s">
        <v>69</v>
      </c>
      <c r="AK5768" s="1" t="s">
        <v>69</v>
      </c>
      <c r="AL5768" s="1" t="s">
        <v>69</v>
      </c>
      <c r="AM5768" s="1" t="s">
        <v>69</v>
      </c>
      <c r="AN5768" s="1" t="s">
        <v>69</v>
      </c>
      <c r="AO5768" s="1" t="s">
        <v>69</v>
      </c>
      <c r="AP5768" s="1" t="s">
        <v>70</v>
      </c>
      <c r="AQ5768" s="1" t="s">
        <v>70</v>
      </c>
      <c r="AR5768" s="1" t="s">
        <v>69</v>
      </c>
      <c r="AS5768" s="1" t="s">
        <v>70</v>
      </c>
      <c r="AT5768" s="1" t="s">
        <v>69</v>
      </c>
      <c r="AU5768" s="1" t="s">
        <v>69</v>
      </c>
      <c r="AV5768" s="1" t="s">
        <v>69</v>
      </c>
      <c r="AW5768" s="1" t="s">
        <v>70</v>
      </c>
      <c r="AX5768" s="1" t="s">
        <v>70</v>
      </c>
      <c r="AY5768" s="1" t="s">
        <v>70</v>
      </c>
      <c r="AZ5768" s="1" t="s">
        <v>69</v>
      </c>
      <c r="BA5768" s="1" t="s">
        <v>70</v>
      </c>
      <c r="BB5768" s="1" t="s">
        <v>70</v>
      </c>
      <c r="BC5768" s="1" t="s">
        <v>70</v>
      </c>
      <c r="BD5768" s="1" t="s">
        <v>70</v>
      </c>
      <c r="BE5768" s="1" t="s">
        <v>70</v>
      </c>
      <c r="BF5768" s="1" t="s">
        <v>70</v>
      </c>
      <c r="BG5768" s="3">
        <v>41436.67222222222</v>
      </c>
    </row>
    <row r="5769">
      <c r="A5769" s="1">
        <v>1008576.0</v>
      </c>
      <c r="B5769" s="1" t="s">
        <v>25018</v>
      </c>
      <c r="C5769" s="2" t="s">
        <v>25019</v>
      </c>
      <c r="D5769" s="2" t="s">
        <v>25020</v>
      </c>
      <c r="H5769" s="1" t="s">
        <v>25021</v>
      </c>
      <c r="I5769" s="1" t="s">
        <v>2081</v>
      </c>
      <c r="J5769" s="1" t="s">
        <v>2082</v>
      </c>
      <c r="K5769" s="1" t="s">
        <v>211</v>
      </c>
      <c r="L5769" s="1">
        <v>32801.0</v>
      </c>
      <c r="M5769" s="1" t="s">
        <v>312</v>
      </c>
      <c r="N5769" s="1" t="s">
        <v>4560</v>
      </c>
      <c r="U5769" s="1">
        <v>-81.370781</v>
      </c>
      <c r="V5769" s="1">
        <v>28.542606</v>
      </c>
      <c r="W5769" s="1" t="s">
        <v>392</v>
      </c>
      <c r="X5769" s="1" t="s">
        <v>69</v>
      </c>
      <c r="Y5769" s="1" t="s">
        <v>70</v>
      </c>
      <c r="Z5769" s="1" t="s">
        <v>70</v>
      </c>
      <c r="AA5769" s="1" t="s">
        <v>70</v>
      </c>
      <c r="AB5769" s="1" t="s">
        <v>70</v>
      </c>
      <c r="AC5769" s="1" t="s">
        <v>80</v>
      </c>
      <c r="AD5769" s="1" t="s">
        <v>69</v>
      </c>
      <c r="AE5769" s="1" t="s">
        <v>69</v>
      </c>
      <c r="AF5769" s="1" t="s">
        <v>69</v>
      </c>
      <c r="AG5769" s="1" t="s">
        <v>69</v>
      </c>
      <c r="AH5769" s="1" t="s">
        <v>69</v>
      </c>
      <c r="AI5769" s="1" t="s">
        <v>70</v>
      </c>
      <c r="AJ5769" s="1" t="s">
        <v>69</v>
      </c>
      <c r="AK5769" s="1" t="s">
        <v>69</v>
      </c>
      <c r="AL5769" s="1" t="s">
        <v>69</v>
      </c>
      <c r="AM5769" s="1" t="s">
        <v>69</v>
      </c>
      <c r="AN5769" s="1" t="s">
        <v>69</v>
      </c>
      <c r="AO5769" s="1" t="s">
        <v>70</v>
      </c>
      <c r="AP5769" s="1" t="s">
        <v>70</v>
      </c>
      <c r="AQ5769" s="1" t="s">
        <v>70</v>
      </c>
      <c r="AR5769" s="1" t="s">
        <v>69</v>
      </c>
      <c r="AS5769" s="1" t="s">
        <v>70</v>
      </c>
      <c r="AT5769" s="1" t="s">
        <v>69</v>
      </c>
      <c r="AU5769" s="1" t="s">
        <v>69</v>
      </c>
      <c r="AV5769" s="1" t="s">
        <v>69</v>
      </c>
      <c r="AW5769" s="1" t="s">
        <v>69</v>
      </c>
      <c r="AX5769" s="1" t="s">
        <v>70</v>
      </c>
      <c r="AY5769" s="1" t="s">
        <v>70</v>
      </c>
      <c r="AZ5769" s="1" t="s">
        <v>69</v>
      </c>
      <c r="BA5769" s="1" t="s">
        <v>70</v>
      </c>
      <c r="BB5769" s="1" t="s">
        <v>70</v>
      </c>
      <c r="BC5769" s="1" t="s">
        <v>70</v>
      </c>
      <c r="BD5769" s="1" t="s">
        <v>70</v>
      </c>
      <c r="BE5769" s="1" t="s">
        <v>70</v>
      </c>
      <c r="BF5769" s="1" t="s">
        <v>70</v>
      </c>
      <c r="BG5769" s="3">
        <v>41451.654861111114</v>
      </c>
    </row>
    <row r="5770">
      <c r="A5770" s="1">
        <v>1002477.0</v>
      </c>
      <c r="B5770" s="1" t="s">
        <v>25022</v>
      </c>
      <c r="H5770" s="1" t="s">
        <v>25023</v>
      </c>
      <c r="I5770" s="1" t="s">
        <v>9288</v>
      </c>
      <c r="J5770" s="1" t="s">
        <v>8372</v>
      </c>
      <c r="K5770" s="1" t="s">
        <v>96</v>
      </c>
      <c r="L5770" s="1">
        <v>14103.0</v>
      </c>
      <c r="M5770" s="1" t="s">
        <v>12674</v>
      </c>
      <c r="N5770" s="1" t="s">
        <v>5413</v>
      </c>
      <c r="U5770" s="1">
        <v>-78.386261</v>
      </c>
      <c r="V5770" s="1">
        <v>43.221088</v>
      </c>
      <c r="W5770" s="1" t="s">
        <v>548</v>
      </c>
      <c r="X5770" s="1" t="s">
        <v>70</v>
      </c>
      <c r="Y5770" s="1" t="s">
        <v>69</v>
      </c>
      <c r="Z5770" s="1" t="s">
        <v>70</v>
      </c>
      <c r="AA5770" s="1" t="s">
        <v>69</v>
      </c>
      <c r="AB5770" s="1" t="s">
        <v>70</v>
      </c>
      <c r="AC5770" s="1" t="s">
        <v>70</v>
      </c>
      <c r="AD5770" s="1" t="s">
        <v>70</v>
      </c>
      <c r="AE5770" s="1" t="s">
        <v>70</v>
      </c>
      <c r="AF5770" s="1" t="s">
        <v>70</v>
      </c>
      <c r="AG5770" s="1" t="s">
        <v>69</v>
      </c>
      <c r="AH5770" s="1" t="s">
        <v>70</v>
      </c>
      <c r="AI5770" s="1" t="s">
        <v>70</v>
      </c>
      <c r="AJ5770" s="1" t="s">
        <v>69</v>
      </c>
      <c r="AK5770" s="1" t="s">
        <v>69</v>
      </c>
      <c r="AL5770" s="1" t="s">
        <v>69</v>
      </c>
      <c r="AM5770" s="1" t="s">
        <v>69</v>
      </c>
      <c r="AN5770" s="1" t="s">
        <v>69</v>
      </c>
      <c r="AO5770" s="1" t="s">
        <v>70</v>
      </c>
      <c r="AP5770" s="1" t="s">
        <v>70</v>
      </c>
      <c r="AQ5770" s="1" t="s">
        <v>70</v>
      </c>
      <c r="AR5770" s="1" t="s">
        <v>69</v>
      </c>
      <c r="AS5770" s="1" t="s">
        <v>70</v>
      </c>
      <c r="AT5770" s="1" t="s">
        <v>70</v>
      </c>
      <c r="AU5770" s="1" t="s">
        <v>70</v>
      </c>
      <c r="AV5770" s="1" t="s">
        <v>70</v>
      </c>
      <c r="AW5770" s="1" t="s">
        <v>69</v>
      </c>
      <c r="AX5770" s="1" t="s">
        <v>70</v>
      </c>
      <c r="AY5770" s="1" t="s">
        <v>70</v>
      </c>
      <c r="AZ5770" s="1" t="s">
        <v>69</v>
      </c>
      <c r="BA5770" s="1" t="s">
        <v>70</v>
      </c>
      <c r="BB5770" s="1" t="s">
        <v>70</v>
      </c>
      <c r="BC5770" s="1" t="s">
        <v>70</v>
      </c>
      <c r="BD5770" s="1" t="s">
        <v>70</v>
      </c>
      <c r="BE5770" s="1" t="s">
        <v>70</v>
      </c>
      <c r="BF5770" s="1" t="s">
        <v>70</v>
      </c>
      <c r="BG5770" s="3">
        <v>41771.57708333333</v>
      </c>
    </row>
    <row r="5771">
      <c r="A5771" s="1">
        <v>1002476.0</v>
      </c>
      <c r="B5771" s="1" t="s">
        <v>25024</v>
      </c>
      <c r="H5771" s="1" t="s">
        <v>25025</v>
      </c>
      <c r="I5771" s="1" t="s">
        <v>847</v>
      </c>
      <c r="J5771" s="1" t="s">
        <v>8372</v>
      </c>
      <c r="K5771" s="1" t="s">
        <v>96</v>
      </c>
      <c r="L5771" s="1">
        <v>14411.0</v>
      </c>
      <c r="M5771" s="1" t="s">
        <v>16953</v>
      </c>
      <c r="N5771" s="1" t="s">
        <v>372</v>
      </c>
      <c r="U5771" s="1">
        <v>-78.202682</v>
      </c>
      <c r="V5771" s="1">
        <v>43.240635</v>
      </c>
      <c r="W5771" s="1" t="s">
        <v>99</v>
      </c>
      <c r="X5771" s="1" t="s">
        <v>70</v>
      </c>
      <c r="Y5771" s="1" t="s">
        <v>69</v>
      </c>
      <c r="Z5771" s="1" t="s">
        <v>70</v>
      </c>
      <c r="AA5771" s="1" t="s">
        <v>69</v>
      </c>
      <c r="AB5771" s="1" t="s">
        <v>70</v>
      </c>
      <c r="AC5771" s="1" t="s">
        <v>80</v>
      </c>
      <c r="AD5771" s="1" t="s">
        <v>70</v>
      </c>
      <c r="AE5771" s="1" t="s">
        <v>70</v>
      </c>
      <c r="AF5771" s="1" t="s">
        <v>70</v>
      </c>
      <c r="AG5771" s="1" t="s">
        <v>69</v>
      </c>
      <c r="AH5771" s="1" t="s">
        <v>70</v>
      </c>
      <c r="AI5771" s="1" t="s">
        <v>70</v>
      </c>
      <c r="AJ5771" s="1" t="s">
        <v>69</v>
      </c>
      <c r="AK5771" s="1" t="s">
        <v>69</v>
      </c>
      <c r="AL5771" s="1" t="s">
        <v>69</v>
      </c>
      <c r="AM5771" s="1" t="s">
        <v>69</v>
      </c>
      <c r="AN5771" s="1" t="s">
        <v>69</v>
      </c>
      <c r="AO5771" s="1" t="s">
        <v>69</v>
      </c>
      <c r="AP5771" s="1" t="s">
        <v>70</v>
      </c>
      <c r="AQ5771" s="1" t="s">
        <v>70</v>
      </c>
      <c r="AR5771" s="1" t="s">
        <v>69</v>
      </c>
      <c r="AS5771" s="1" t="s">
        <v>69</v>
      </c>
      <c r="AT5771" s="1" t="s">
        <v>70</v>
      </c>
      <c r="AU5771" s="1" t="s">
        <v>70</v>
      </c>
      <c r="AV5771" s="1" t="s">
        <v>70</v>
      </c>
      <c r="AW5771" s="1" t="s">
        <v>69</v>
      </c>
      <c r="AX5771" s="1" t="s">
        <v>70</v>
      </c>
      <c r="AY5771" s="1" t="s">
        <v>70</v>
      </c>
      <c r="AZ5771" s="1" t="s">
        <v>69</v>
      </c>
      <c r="BA5771" s="1" t="s">
        <v>70</v>
      </c>
      <c r="BB5771" s="1" t="s">
        <v>70</v>
      </c>
      <c r="BC5771" s="1" t="s">
        <v>70</v>
      </c>
      <c r="BD5771" s="1" t="s">
        <v>70</v>
      </c>
      <c r="BE5771" s="1" t="s">
        <v>70</v>
      </c>
      <c r="BF5771" s="1" t="s">
        <v>70</v>
      </c>
      <c r="BG5771" s="3">
        <v>41771.57986111111</v>
      </c>
    </row>
    <row r="5772">
      <c r="A5772" s="1">
        <v>1002016.0</v>
      </c>
      <c r="B5772" s="1" t="s">
        <v>25026</v>
      </c>
      <c r="H5772" s="1" t="s">
        <v>25027</v>
      </c>
      <c r="I5772" s="1" t="s">
        <v>8372</v>
      </c>
      <c r="J5772" s="1" t="s">
        <v>1057</v>
      </c>
      <c r="K5772" s="1" t="s">
        <v>196</v>
      </c>
      <c r="L5772" s="1">
        <v>68966.0</v>
      </c>
      <c r="U5772" s="1">
        <v>-99.449799</v>
      </c>
      <c r="V5772" s="1">
        <v>40.129002</v>
      </c>
      <c r="X5772" s="1" t="s">
        <v>70</v>
      </c>
      <c r="Y5772" s="1" t="s">
        <v>70</v>
      </c>
      <c r="Z5772" s="1" t="s">
        <v>70</v>
      </c>
      <c r="AA5772" s="1" t="s">
        <v>70</v>
      </c>
      <c r="AB5772" s="1" t="s">
        <v>70</v>
      </c>
      <c r="AC5772" s="1" t="s">
        <v>80</v>
      </c>
      <c r="BG5772" s="1">
        <v>2009.0</v>
      </c>
    </row>
    <row r="5773">
      <c r="A5773" s="1">
        <v>1001473.0</v>
      </c>
      <c r="B5773" s="1" t="s">
        <v>25028</v>
      </c>
      <c r="C5773" s="2" t="s">
        <v>25029</v>
      </c>
      <c r="D5773" s="2" t="s">
        <v>25030</v>
      </c>
      <c r="H5773" s="1" t="s">
        <v>25031</v>
      </c>
      <c r="I5773" s="1" t="s">
        <v>8372</v>
      </c>
      <c r="J5773" s="1" t="s">
        <v>2535</v>
      </c>
      <c r="K5773" s="1" t="s">
        <v>488</v>
      </c>
      <c r="L5773" s="1">
        <v>2653.0</v>
      </c>
      <c r="M5773" s="1" t="s">
        <v>25032</v>
      </c>
      <c r="N5773" s="1" t="s">
        <v>205</v>
      </c>
      <c r="U5773" s="1">
        <v>-69.99411</v>
      </c>
      <c r="V5773" s="1">
        <v>41.78727</v>
      </c>
      <c r="X5773" s="1" t="s">
        <v>69</v>
      </c>
      <c r="Y5773" s="1" t="s">
        <v>69</v>
      </c>
      <c r="Z5773" s="1" t="s">
        <v>70</v>
      </c>
      <c r="AA5773" s="1" t="s">
        <v>69</v>
      </c>
      <c r="AB5773" s="1" t="s">
        <v>69</v>
      </c>
      <c r="AC5773" s="1" t="s">
        <v>69</v>
      </c>
      <c r="AD5773" s="1" t="s">
        <v>69</v>
      </c>
      <c r="AE5773" s="1" t="s">
        <v>69</v>
      </c>
      <c r="AF5773" s="1" t="s">
        <v>70</v>
      </c>
      <c r="AG5773" s="1" t="s">
        <v>69</v>
      </c>
      <c r="AH5773" s="1" t="s">
        <v>69</v>
      </c>
      <c r="AI5773" s="1" t="s">
        <v>69</v>
      </c>
      <c r="AJ5773" s="1" t="s">
        <v>69</v>
      </c>
      <c r="AK5773" s="1" t="s">
        <v>69</v>
      </c>
      <c r="AL5773" s="1" t="s">
        <v>69</v>
      </c>
      <c r="AM5773" s="1" t="s">
        <v>69</v>
      </c>
      <c r="AN5773" s="1" t="s">
        <v>69</v>
      </c>
      <c r="AO5773" s="1" t="s">
        <v>69</v>
      </c>
      <c r="AP5773" s="1" t="s">
        <v>70</v>
      </c>
      <c r="AQ5773" s="1" t="s">
        <v>70</v>
      </c>
      <c r="AR5773" s="1" t="s">
        <v>69</v>
      </c>
      <c r="AS5773" s="1" t="s">
        <v>69</v>
      </c>
      <c r="AT5773" s="1" t="s">
        <v>69</v>
      </c>
      <c r="AU5773" s="1" t="s">
        <v>69</v>
      </c>
      <c r="AV5773" s="1" t="s">
        <v>69</v>
      </c>
      <c r="AW5773" s="1" t="s">
        <v>69</v>
      </c>
      <c r="AX5773" s="1" t="s">
        <v>69</v>
      </c>
      <c r="AY5773" s="1" t="s">
        <v>70</v>
      </c>
      <c r="AZ5773" s="1" t="s">
        <v>69</v>
      </c>
      <c r="BA5773" s="1" t="s">
        <v>69</v>
      </c>
      <c r="BB5773" s="1" t="s">
        <v>69</v>
      </c>
      <c r="BC5773" s="1" t="s">
        <v>69</v>
      </c>
      <c r="BD5773" s="1" t="s">
        <v>70</v>
      </c>
      <c r="BE5773" s="1" t="s">
        <v>70</v>
      </c>
      <c r="BF5773" s="1" t="s">
        <v>70</v>
      </c>
      <c r="BG5773" s="3">
        <v>42093.87430555555</v>
      </c>
    </row>
    <row r="5774">
      <c r="A5774" s="1">
        <v>1010229.0</v>
      </c>
      <c r="B5774" s="1" t="s">
        <v>25033</v>
      </c>
      <c r="C5774" s="2" t="s">
        <v>25034</v>
      </c>
      <c r="D5774" s="2" t="s">
        <v>25035</v>
      </c>
      <c r="H5774" s="1" t="s">
        <v>25036</v>
      </c>
      <c r="I5774" s="1" t="s">
        <v>8372</v>
      </c>
      <c r="J5774" s="1" t="s">
        <v>2535</v>
      </c>
      <c r="K5774" s="1" t="s">
        <v>488</v>
      </c>
      <c r="L5774" s="1">
        <v>2653.0</v>
      </c>
      <c r="M5774" s="1" t="s">
        <v>14680</v>
      </c>
      <c r="N5774" s="1" t="s">
        <v>490</v>
      </c>
      <c r="O5774" s="1" t="s">
        <v>25037</v>
      </c>
      <c r="P5774" s="1" t="s">
        <v>490</v>
      </c>
      <c r="U5774" s="1">
        <v>-69.988846</v>
      </c>
      <c r="V5774" s="1">
        <v>41.784061</v>
      </c>
      <c r="X5774" s="1" t="s">
        <v>69</v>
      </c>
      <c r="Y5774" s="1" t="s">
        <v>70</v>
      </c>
      <c r="Z5774" s="1" t="s">
        <v>70</v>
      </c>
      <c r="AA5774" s="1" t="s">
        <v>70</v>
      </c>
      <c r="AB5774" s="1" t="s">
        <v>69</v>
      </c>
      <c r="AC5774" s="1" t="s">
        <v>80</v>
      </c>
      <c r="AD5774" s="1" t="s">
        <v>69</v>
      </c>
      <c r="AE5774" s="1" t="s">
        <v>70</v>
      </c>
      <c r="AF5774" s="1" t="s">
        <v>69</v>
      </c>
      <c r="AG5774" s="1" t="s">
        <v>69</v>
      </c>
      <c r="AH5774" s="1" t="s">
        <v>69</v>
      </c>
      <c r="AI5774" s="1" t="s">
        <v>70</v>
      </c>
      <c r="AJ5774" s="1" t="s">
        <v>69</v>
      </c>
      <c r="AK5774" s="1" t="s">
        <v>69</v>
      </c>
      <c r="AL5774" s="1" t="s">
        <v>69</v>
      </c>
      <c r="AM5774" s="1" t="s">
        <v>69</v>
      </c>
      <c r="AN5774" s="1" t="s">
        <v>70</v>
      </c>
      <c r="AO5774" s="1" t="s">
        <v>69</v>
      </c>
      <c r="AP5774" s="1" t="s">
        <v>70</v>
      </c>
      <c r="AQ5774" s="1" t="s">
        <v>70</v>
      </c>
      <c r="AR5774" s="1" t="s">
        <v>69</v>
      </c>
      <c r="AS5774" s="1" t="s">
        <v>69</v>
      </c>
      <c r="AT5774" s="1" t="s">
        <v>69</v>
      </c>
      <c r="AU5774" s="1" t="s">
        <v>69</v>
      </c>
      <c r="AV5774" s="1" t="s">
        <v>70</v>
      </c>
      <c r="AW5774" s="1" t="s">
        <v>70</v>
      </c>
      <c r="AX5774" s="1" t="s">
        <v>69</v>
      </c>
      <c r="AY5774" s="1" t="s">
        <v>70</v>
      </c>
      <c r="AZ5774" s="1" t="s">
        <v>70</v>
      </c>
      <c r="BA5774" s="1" t="s">
        <v>70</v>
      </c>
      <c r="BB5774" s="1" t="s">
        <v>69</v>
      </c>
      <c r="BC5774" s="1" t="s">
        <v>70</v>
      </c>
      <c r="BD5774" s="1" t="s">
        <v>70</v>
      </c>
      <c r="BE5774" s="1" t="s">
        <v>70</v>
      </c>
      <c r="BF5774" s="1" t="s">
        <v>70</v>
      </c>
      <c r="BG5774" s="3">
        <v>42213.59583333333</v>
      </c>
    </row>
    <row r="5775">
      <c r="A5775" s="1">
        <v>1008360.0</v>
      </c>
      <c r="B5775" s="1" t="s">
        <v>25038</v>
      </c>
      <c r="C5775" s="2" t="s">
        <v>25039</v>
      </c>
      <c r="D5775" s="2" t="s">
        <v>25040</v>
      </c>
      <c r="H5775" s="1" t="s">
        <v>25041</v>
      </c>
      <c r="I5775" s="1" t="s">
        <v>25042</v>
      </c>
      <c r="J5775" s="1" t="s">
        <v>1728</v>
      </c>
      <c r="K5775" s="1" t="s">
        <v>211</v>
      </c>
      <c r="L5775" s="1">
        <v>32174.0</v>
      </c>
      <c r="M5775" s="1" t="s">
        <v>430</v>
      </c>
      <c r="N5775" s="1" t="s">
        <v>6287</v>
      </c>
      <c r="U5775" s="1">
        <v>-81.055481</v>
      </c>
      <c r="V5775" s="1">
        <v>29.284851</v>
      </c>
      <c r="X5775" s="1" t="s">
        <v>69</v>
      </c>
      <c r="Y5775" s="1" t="s">
        <v>70</v>
      </c>
      <c r="Z5775" s="1" t="s">
        <v>70</v>
      </c>
      <c r="AA5775" s="1" t="s">
        <v>70</v>
      </c>
      <c r="AB5775" s="1" t="s">
        <v>70</v>
      </c>
      <c r="AC5775" s="1" t="s">
        <v>70</v>
      </c>
      <c r="AD5775" s="1" t="s">
        <v>69</v>
      </c>
      <c r="AE5775" s="1" t="s">
        <v>69</v>
      </c>
      <c r="AF5775" s="1" t="s">
        <v>69</v>
      </c>
      <c r="AG5775" s="1" t="s">
        <v>70</v>
      </c>
      <c r="AH5775" s="1" t="s">
        <v>69</v>
      </c>
      <c r="AI5775" s="1" t="s">
        <v>70</v>
      </c>
      <c r="AJ5775" s="1" t="s">
        <v>69</v>
      </c>
      <c r="AK5775" s="1" t="s">
        <v>69</v>
      </c>
      <c r="AL5775" s="1" t="s">
        <v>69</v>
      </c>
      <c r="AM5775" s="1" t="s">
        <v>69</v>
      </c>
      <c r="AN5775" s="1" t="s">
        <v>70</v>
      </c>
      <c r="AO5775" s="1" t="s">
        <v>70</v>
      </c>
      <c r="AP5775" s="1" t="s">
        <v>70</v>
      </c>
      <c r="AQ5775" s="1" t="s">
        <v>70</v>
      </c>
      <c r="AR5775" s="1" t="s">
        <v>69</v>
      </c>
      <c r="AS5775" s="1" t="s">
        <v>70</v>
      </c>
      <c r="AT5775" s="1" t="s">
        <v>69</v>
      </c>
      <c r="AU5775" s="1" t="s">
        <v>69</v>
      </c>
      <c r="AV5775" s="1" t="s">
        <v>69</v>
      </c>
      <c r="AW5775" s="1" t="s">
        <v>70</v>
      </c>
      <c r="AX5775" s="1" t="s">
        <v>70</v>
      </c>
      <c r="AY5775" s="1" t="s">
        <v>70</v>
      </c>
      <c r="AZ5775" s="1" t="s">
        <v>69</v>
      </c>
      <c r="BA5775" s="1" t="s">
        <v>70</v>
      </c>
      <c r="BB5775" s="1" t="s">
        <v>70</v>
      </c>
      <c r="BC5775" s="1" t="s">
        <v>70</v>
      </c>
      <c r="BD5775" s="1" t="s">
        <v>70</v>
      </c>
      <c r="BE5775" s="1" t="s">
        <v>70</v>
      </c>
      <c r="BF5775" s="1" t="s">
        <v>70</v>
      </c>
      <c r="BG5775" s="3">
        <v>43307.72152777778</v>
      </c>
    </row>
    <row r="5776">
      <c r="A5776" s="1">
        <v>1019416.0</v>
      </c>
      <c r="B5776" s="1" t="s">
        <v>25043</v>
      </c>
      <c r="C5776" s="2" t="s">
        <v>25044</v>
      </c>
      <c r="D5776" s="2" t="s">
        <v>25045</v>
      </c>
      <c r="H5776" s="1" t="s">
        <v>25046</v>
      </c>
      <c r="I5776" s="1" t="s">
        <v>25047</v>
      </c>
      <c r="J5776" s="1" t="s">
        <v>2245</v>
      </c>
      <c r="K5776" s="1" t="s">
        <v>1088</v>
      </c>
      <c r="L5776" s="1">
        <v>83544.0</v>
      </c>
      <c r="M5776" s="1" t="s">
        <v>25048</v>
      </c>
      <c r="N5776" s="1" t="s">
        <v>11315</v>
      </c>
      <c r="U5776" s="1">
        <v>-116.25581</v>
      </c>
      <c r="V5776" s="1">
        <v>46.477928</v>
      </c>
      <c r="X5776" s="1" t="s">
        <v>69</v>
      </c>
      <c r="Y5776" s="1" t="s">
        <v>70</v>
      </c>
      <c r="Z5776" s="1" t="s">
        <v>70</v>
      </c>
      <c r="AA5776" s="1" t="s">
        <v>70</v>
      </c>
      <c r="AB5776" s="1" t="s">
        <v>70</v>
      </c>
      <c r="AC5776" s="1" t="s">
        <v>70</v>
      </c>
      <c r="AD5776" s="1" t="s">
        <v>69</v>
      </c>
      <c r="AE5776" s="1" t="s">
        <v>69</v>
      </c>
      <c r="AF5776" s="1" t="s">
        <v>69</v>
      </c>
      <c r="AG5776" s="1" t="s">
        <v>69</v>
      </c>
      <c r="AH5776" s="1" t="s">
        <v>69</v>
      </c>
      <c r="AI5776" s="1" t="s">
        <v>70</v>
      </c>
      <c r="AJ5776" s="1" t="s">
        <v>69</v>
      </c>
      <c r="AK5776" s="1" t="s">
        <v>69</v>
      </c>
      <c r="AL5776" s="1" t="s">
        <v>69</v>
      </c>
      <c r="AM5776" s="1" t="s">
        <v>69</v>
      </c>
      <c r="AN5776" s="1" t="s">
        <v>70</v>
      </c>
      <c r="AO5776" s="1" t="s">
        <v>69</v>
      </c>
      <c r="AP5776" s="1" t="s">
        <v>70</v>
      </c>
      <c r="AQ5776" s="1" t="s">
        <v>69</v>
      </c>
      <c r="AR5776" s="1" t="s">
        <v>69</v>
      </c>
      <c r="AS5776" s="1" t="s">
        <v>70</v>
      </c>
      <c r="AT5776" s="1" t="s">
        <v>69</v>
      </c>
      <c r="AU5776" s="1" t="s">
        <v>69</v>
      </c>
      <c r="AV5776" s="1" t="s">
        <v>70</v>
      </c>
      <c r="AW5776" s="1" t="s">
        <v>70</v>
      </c>
      <c r="AX5776" s="1" t="s">
        <v>70</v>
      </c>
      <c r="AY5776" s="1" t="s">
        <v>70</v>
      </c>
      <c r="AZ5776" s="1" t="s">
        <v>69</v>
      </c>
      <c r="BA5776" s="1" t="s">
        <v>70</v>
      </c>
      <c r="BB5776" s="1" t="s">
        <v>70</v>
      </c>
      <c r="BC5776" s="1" t="s">
        <v>70</v>
      </c>
      <c r="BD5776" s="1" t="s">
        <v>70</v>
      </c>
      <c r="BE5776" s="1" t="s">
        <v>70</v>
      </c>
      <c r="BF5776" s="1" t="s">
        <v>70</v>
      </c>
      <c r="BG5776" s="3">
        <v>43531.74513888889</v>
      </c>
    </row>
    <row r="5777">
      <c r="A5777" s="1">
        <v>1002358.0</v>
      </c>
      <c r="B5777" s="1" t="s">
        <v>25049</v>
      </c>
      <c r="C5777" s="2" t="s">
        <v>25050</v>
      </c>
      <c r="D5777" s="2" t="s">
        <v>25051</v>
      </c>
      <c r="H5777" s="1" t="s">
        <v>25052</v>
      </c>
      <c r="I5777" s="1" t="s">
        <v>25053</v>
      </c>
      <c r="J5777" s="1" t="s">
        <v>2378</v>
      </c>
      <c r="K5777" s="1" t="s">
        <v>520</v>
      </c>
      <c r="L5777" s="1">
        <v>4473.0</v>
      </c>
      <c r="M5777" s="1" t="s">
        <v>25054</v>
      </c>
      <c r="N5777" s="1" t="s">
        <v>25055</v>
      </c>
      <c r="O5777" s="1" t="s">
        <v>6525</v>
      </c>
      <c r="P5777" s="1" t="s">
        <v>205</v>
      </c>
      <c r="U5777" s="1">
        <v>-68.673401</v>
      </c>
      <c r="V5777" s="1">
        <v>44.900299</v>
      </c>
      <c r="W5777" s="1" t="s">
        <v>864</v>
      </c>
      <c r="X5777" s="1" t="s">
        <v>69</v>
      </c>
      <c r="Y5777" s="1" t="s">
        <v>69</v>
      </c>
      <c r="Z5777" s="1" t="s">
        <v>70</v>
      </c>
      <c r="AA5777" s="1" t="s">
        <v>69</v>
      </c>
      <c r="AB5777" s="1" t="s">
        <v>69</v>
      </c>
      <c r="AC5777" s="1" t="s">
        <v>69</v>
      </c>
      <c r="AD5777" s="1" t="s">
        <v>69</v>
      </c>
      <c r="AE5777" s="1" t="s">
        <v>69</v>
      </c>
      <c r="AF5777" s="1" t="s">
        <v>70</v>
      </c>
      <c r="AG5777" s="1" t="s">
        <v>69</v>
      </c>
      <c r="AH5777" s="1" t="s">
        <v>69</v>
      </c>
      <c r="AI5777" s="1" t="s">
        <v>69</v>
      </c>
      <c r="AJ5777" s="1" t="s">
        <v>69</v>
      </c>
      <c r="AK5777" s="1" t="s">
        <v>69</v>
      </c>
      <c r="AL5777" s="1" t="s">
        <v>70</v>
      </c>
      <c r="AM5777" s="1" t="s">
        <v>69</v>
      </c>
      <c r="AN5777" s="1" t="s">
        <v>69</v>
      </c>
      <c r="AO5777" s="1" t="s">
        <v>69</v>
      </c>
      <c r="AP5777" s="1" t="s">
        <v>70</v>
      </c>
      <c r="AQ5777" s="1" t="s">
        <v>70</v>
      </c>
      <c r="AR5777" s="1" t="s">
        <v>69</v>
      </c>
      <c r="AS5777" s="1" t="s">
        <v>69</v>
      </c>
      <c r="AT5777" s="1" t="s">
        <v>69</v>
      </c>
      <c r="AU5777" s="1" t="s">
        <v>70</v>
      </c>
      <c r="AV5777" s="1" t="s">
        <v>70</v>
      </c>
      <c r="AW5777" s="1" t="s">
        <v>70</v>
      </c>
      <c r="AX5777" s="1" t="s">
        <v>70</v>
      </c>
      <c r="AY5777" s="1" t="s">
        <v>69</v>
      </c>
      <c r="AZ5777" s="1" t="s">
        <v>69</v>
      </c>
      <c r="BA5777" s="1" t="s">
        <v>70</v>
      </c>
      <c r="BB5777" s="1" t="s">
        <v>70</v>
      </c>
      <c r="BC5777" s="1" t="s">
        <v>70</v>
      </c>
      <c r="BD5777" s="1" t="s">
        <v>69</v>
      </c>
      <c r="BE5777" s="1" t="s">
        <v>70</v>
      </c>
      <c r="BF5777" s="1" t="s">
        <v>70</v>
      </c>
      <c r="BG5777" s="3">
        <v>41729.82708333333</v>
      </c>
    </row>
    <row r="5778">
      <c r="A5778" s="1">
        <v>1003810.0</v>
      </c>
      <c r="B5778" s="1" t="s">
        <v>25056</v>
      </c>
      <c r="H5778" s="1" t="s">
        <v>25057</v>
      </c>
      <c r="I5778" s="1" t="s">
        <v>25058</v>
      </c>
      <c r="J5778" s="1" t="s">
        <v>4952</v>
      </c>
      <c r="K5778" s="1" t="s">
        <v>656</v>
      </c>
      <c r="M5778" s="1" t="s">
        <v>172</v>
      </c>
      <c r="N5778" s="1" t="s">
        <v>25059</v>
      </c>
      <c r="U5778" s="1">
        <v>-121.541</v>
      </c>
      <c r="V5778" s="1">
        <v>39.504101</v>
      </c>
      <c r="W5778" s="1" t="s">
        <v>99</v>
      </c>
      <c r="X5778" s="1" t="s">
        <v>70</v>
      </c>
      <c r="Y5778" s="1" t="s">
        <v>69</v>
      </c>
      <c r="Z5778" s="1" t="s">
        <v>70</v>
      </c>
      <c r="AA5778" s="1" t="s">
        <v>69</v>
      </c>
      <c r="AB5778" s="1" t="s">
        <v>70</v>
      </c>
      <c r="AC5778" s="1" t="s">
        <v>70</v>
      </c>
      <c r="AD5778" s="1" t="s">
        <v>69</v>
      </c>
      <c r="AE5778" s="1" t="s">
        <v>70</v>
      </c>
      <c r="AF5778" s="1" t="s">
        <v>70</v>
      </c>
      <c r="AG5778" s="1" t="s">
        <v>70</v>
      </c>
      <c r="AH5778" s="1" t="s">
        <v>70</v>
      </c>
      <c r="AI5778" s="1" t="s">
        <v>70</v>
      </c>
      <c r="AJ5778" s="1" t="s">
        <v>69</v>
      </c>
      <c r="AK5778" s="1" t="s">
        <v>69</v>
      </c>
      <c r="AL5778" s="1" t="s">
        <v>70</v>
      </c>
      <c r="AM5778" s="1" t="s">
        <v>70</v>
      </c>
      <c r="AN5778" s="1" t="s">
        <v>70</v>
      </c>
      <c r="AO5778" s="1" t="s">
        <v>70</v>
      </c>
      <c r="AP5778" s="1" t="s">
        <v>70</v>
      </c>
      <c r="AQ5778" s="1" t="s">
        <v>69</v>
      </c>
      <c r="AR5778" s="1" t="s">
        <v>69</v>
      </c>
      <c r="AS5778" s="1" t="s">
        <v>70</v>
      </c>
      <c r="AT5778" s="1" t="s">
        <v>70</v>
      </c>
      <c r="AU5778" s="1" t="s">
        <v>70</v>
      </c>
      <c r="AV5778" s="1" t="s">
        <v>70</v>
      </c>
      <c r="AW5778" s="1" t="s">
        <v>70</v>
      </c>
      <c r="AX5778" s="1" t="s">
        <v>70</v>
      </c>
      <c r="AY5778" s="1" t="s">
        <v>70</v>
      </c>
      <c r="AZ5778" s="1" t="s">
        <v>70</v>
      </c>
      <c r="BA5778" s="1" t="s">
        <v>70</v>
      </c>
      <c r="BB5778" s="1" t="s">
        <v>70</v>
      </c>
      <c r="BC5778" s="1" t="s">
        <v>70</v>
      </c>
      <c r="BD5778" s="1" t="s">
        <v>70</v>
      </c>
      <c r="BE5778" s="1" t="s">
        <v>70</v>
      </c>
      <c r="BF5778" s="1" t="s">
        <v>70</v>
      </c>
      <c r="BG5778" s="3">
        <v>40661.59027777778</v>
      </c>
    </row>
    <row r="5779">
      <c r="A5779" s="1">
        <v>1002702.0</v>
      </c>
      <c r="B5779" s="1" t="s">
        <v>25060</v>
      </c>
      <c r="D5779" s="2" t="s">
        <v>25061</v>
      </c>
      <c r="H5779" s="1" t="s">
        <v>25062</v>
      </c>
      <c r="I5779" s="1" t="s">
        <v>25063</v>
      </c>
      <c r="J5779" s="1" t="s">
        <v>2907</v>
      </c>
      <c r="K5779" s="1" t="s">
        <v>77</v>
      </c>
      <c r="L5779" s="1">
        <v>44667.0</v>
      </c>
      <c r="U5779" s="1">
        <v>-81.766701</v>
      </c>
      <c r="V5779" s="1">
        <v>40.840698</v>
      </c>
      <c r="X5779" s="1" t="s">
        <v>70</v>
      </c>
      <c r="Y5779" s="1" t="s">
        <v>70</v>
      </c>
      <c r="Z5779" s="1" t="s">
        <v>70</v>
      </c>
      <c r="AA5779" s="1" t="s">
        <v>70</v>
      </c>
      <c r="AB5779" s="1" t="s">
        <v>70</v>
      </c>
      <c r="AC5779" s="1" t="s">
        <v>80</v>
      </c>
      <c r="BG5779" s="1">
        <v>2009.0</v>
      </c>
    </row>
    <row r="5780">
      <c r="A5780" s="1">
        <v>1018574.0</v>
      </c>
      <c r="B5780" s="1" t="s">
        <v>25064</v>
      </c>
      <c r="C5780" s="2" t="s">
        <v>25065</v>
      </c>
      <c r="D5780" s="1" t="s">
        <v>25064</v>
      </c>
      <c r="H5780" s="1" t="s">
        <v>25066</v>
      </c>
      <c r="I5780" s="1" t="s">
        <v>25067</v>
      </c>
      <c r="J5780" s="1" t="s">
        <v>4410</v>
      </c>
      <c r="K5780" s="1" t="s">
        <v>133</v>
      </c>
      <c r="L5780" s="1">
        <v>98360.0</v>
      </c>
      <c r="N5780" s="1" t="s">
        <v>1859</v>
      </c>
      <c r="U5780" s="1">
        <v>-122.20547</v>
      </c>
      <c r="V5780" s="1">
        <v>47.097923</v>
      </c>
      <c r="X5780" s="1" t="s">
        <v>69</v>
      </c>
      <c r="Y5780" s="1" t="s">
        <v>70</v>
      </c>
      <c r="Z5780" s="1" t="s">
        <v>70</v>
      </c>
      <c r="AA5780" s="1" t="s">
        <v>70</v>
      </c>
      <c r="AB5780" s="1" t="s">
        <v>69</v>
      </c>
      <c r="AC5780" s="1" t="s">
        <v>69</v>
      </c>
      <c r="AD5780" s="1" t="s">
        <v>69</v>
      </c>
      <c r="AE5780" s="1" t="s">
        <v>69</v>
      </c>
      <c r="AF5780" s="1" t="s">
        <v>69</v>
      </c>
      <c r="AG5780" s="1" t="s">
        <v>69</v>
      </c>
      <c r="AH5780" s="1" t="s">
        <v>69</v>
      </c>
      <c r="AI5780" s="1" t="s">
        <v>70</v>
      </c>
      <c r="AJ5780" s="1" t="s">
        <v>69</v>
      </c>
      <c r="AK5780" s="1" t="s">
        <v>69</v>
      </c>
      <c r="AL5780" s="1" t="s">
        <v>69</v>
      </c>
      <c r="AM5780" s="1" t="s">
        <v>69</v>
      </c>
      <c r="AN5780" s="1" t="s">
        <v>70</v>
      </c>
      <c r="AO5780" s="1" t="s">
        <v>70</v>
      </c>
      <c r="AP5780" s="1" t="s">
        <v>70</v>
      </c>
      <c r="AQ5780" s="1" t="s">
        <v>70</v>
      </c>
      <c r="AR5780" s="1" t="s">
        <v>69</v>
      </c>
      <c r="AS5780" s="1" t="s">
        <v>70</v>
      </c>
      <c r="AT5780" s="1" t="s">
        <v>69</v>
      </c>
      <c r="AU5780" s="1" t="s">
        <v>69</v>
      </c>
      <c r="AV5780" s="1" t="s">
        <v>69</v>
      </c>
      <c r="AW5780" s="1" t="s">
        <v>69</v>
      </c>
      <c r="AX5780" s="1" t="s">
        <v>69</v>
      </c>
      <c r="AY5780" s="1" t="s">
        <v>69</v>
      </c>
      <c r="AZ5780" s="1" t="s">
        <v>69</v>
      </c>
      <c r="BA5780" s="1" t="s">
        <v>70</v>
      </c>
      <c r="BB5780" s="1" t="s">
        <v>69</v>
      </c>
      <c r="BC5780" s="1" t="s">
        <v>70</v>
      </c>
      <c r="BD5780" s="1" t="s">
        <v>70</v>
      </c>
      <c r="BE5780" s="1" t="s">
        <v>70</v>
      </c>
      <c r="BF5780" s="1" t="s">
        <v>70</v>
      </c>
      <c r="BG5780" s="3">
        <v>42922.459027777775</v>
      </c>
    </row>
    <row r="5781">
      <c r="A5781" s="1">
        <v>1005241.0</v>
      </c>
      <c r="B5781" s="1" t="s">
        <v>25068</v>
      </c>
      <c r="C5781" s="2" t="s">
        <v>25069</v>
      </c>
      <c r="D5781" s="2" t="s">
        <v>25070</v>
      </c>
      <c r="H5781" s="1" t="s">
        <v>25071</v>
      </c>
      <c r="I5781" s="1" t="s">
        <v>25072</v>
      </c>
      <c r="J5781" s="1" t="s">
        <v>2250</v>
      </c>
      <c r="K5781" s="1" t="s">
        <v>91</v>
      </c>
      <c r="L5781" s="1">
        <v>65047.0</v>
      </c>
      <c r="M5781" s="1" t="s">
        <v>2916</v>
      </c>
      <c r="N5781" s="1" t="s">
        <v>205</v>
      </c>
      <c r="U5781" s="1">
        <v>-92.608414</v>
      </c>
      <c r="V5781" s="1">
        <v>38.161446</v>
      </c>
      <c r="W5781" s="1" t="s">
        <v>99</v>
      </c>
      <c r="X5781" s="1" t="s">
        <v>69</v>
      </c>
      <c r="Y5781" s="1" t="s">
        <v>70</v>
      </c>
      <c r="Z5781" s="1" t="s">
        <v>70</v>
      </c>
      <c r="AA5781" s="1" t="s">
        <v>70</v>
      </c>
      <c r="AB5781" s="1" t="s">
        <v>70</v>
      </c>
      <c r="AC5781" s="1" t="s">
        <v>70</v>
      </c>
      <c r="AD5781" s="1" t="s">
        <v>69</v>
      </c>
      <c r="AE5781" s="1" t="s">
        <v>69</v>
      </c>
      <c r="AF5781" s="1" t="s">
        <v>69</v>
      </c>
      <c r="AG5781" s="1" t="s">
        <v>69</v>
      </c>
      <c r="AH5781" s="1" t="s">
        <v>69</v>
      </c>
      <c r="AI5781" s="1" t="s">
        <v>70</v>
      </c>
      <c r="AJ5781" s="1" t="s">
        <v>69</v>
      </c>
      <c r="AK5781" s="1" t="s">
        <v>69</v>
      </c>
      <c r="AL5781" s="1" t="s">
        <v>69</v>
      </c>
      <c r="AM5781" s="1" t="s">
        <v>69</v>
      </c>
      <c r="AN5781" s="1" t="s">
        <v>70</v>
      </c>
      <c r="AO5781" s="1" t="s">
        <v>69</v>
      </c>
      <c r="AP5781" s="1" t="s">
        <v>70</v>
      </c>
      <c r="AQ5781" s="1" t="s">
        <v>70</v>
      </c>
      <c r="AR5781" s="1" t="s">
        <v>69</v>
      </c>
      <c r="AS5781" s="1" t="s">
        <v>69</v>
      </c>
      <c r="AT5781" s="1" t="s">
        <v>69</v>
      </c>
      <c r="AU5781" s="1" t="s">
        <v>69</v>
      </c>
      <c r="AV5781" s="1" t="s">
        <v>70</v>
      </c>
      <c r="AW5781" s="1" t="s">
        <v>70</v>
      </c>
      <c r="AX5781" s="1" t="s">
        <v>70</v>
      </c>
      <c r="AY5781" s="1" t="s">
        <v>70</v>
      </c>
      <c r="AZ5781" s="1" t="s">
        <v>69</v>
      </c>
      <c r="BA5781" s="1" t="s">
        <v>70</v>
      </c>
      <c r="BB5781" s="1" t="s">
        <v>70</v>
      </c>
      <c r="BC5781" s="1" t="s">
        <v>70</v>
      </c>
      <c r="BD5781" s="1" t="s">
        <v>70</v>
      </c>
      <c r="BE5781" s="1" t="s">
        <v>70</v>
      </c>
      <c r="BF5781" s="1" t="s">
        <v>70</v>
      </c>
      <c r="BG5781" s="3">
        <v>41437.46666666667</v>
      </c>
    </row>
    <row r="5782">
      <c r="A5782" s="1">
        <v>1002924.0</v>
      </c>
      <c r="B5782" s="1" t="s">
        <v>25073</v>
      </c>
      <c r="H5782" s="1" t="s">
        <v>25074</v>
      </c>
      <c r="I5782" s="1" t="s">
        <v>4831</v>
      </c>
      <c r="J5782" s="1" t="s">
        <v>2297</v>
      </c>
      <c r="K5782" s="1" t="s">
        <v>389</v>
      </c>
      <c r="L5782" s="1">
        <v>50461.0</v>
      </c>
      <c r="U5782" s="1">
        <v>-92.813904</v>
      </c>
      <c r="V5782" s="1">
        <v>43.287899</v>
      </c>
      <c r="X5782" s="1" t="s">
        <v>70</v>
      </c>
      <c r="Y5782" s="1" t="s">
        <v>70</v>
      </c>
      <c r="Z5782" s="1" t="s">
        <v>70</v>
      </c>
      <c r="AA5782" s="1" t="s">
        <v>70</v>
      </c>
      <c r="AB5782" s="1" t="s">
        <v>70</v>
      </c>
      <c r="AC5782" s="1" t="s">
        <v>80</v>
      </c>
      <c r="BG5782" s="1">
        <v>2009.0</v>
      </c>
    </row>
    <row r="5783">
      <c r="A5783" s="1">
        <v>1005805.0</v>
      </c>
      <c r="B5783" s="1" t="s">
        <v>25073</v>
      </c>
      <c r="H5783" s="1" t="s">
        <v>25075</v>
      </c>
      <c r="I5783" s="1" t="s">
        <v>4831</v>
      </c>
      <c r="J5783" s="1" t="s">
        <v>18874</v>
      </c>
      <c r="K5783" s="1" t="s">
        <v>171</v>
      </c>
      <c r="L5783" s="1">
        <v>56570.0</v>
      </c>
      <c r="M5783" s="1" t="s">
        <v>390</v>
      </c>
      <c r="N5783" s="1" t="s">
        <v>25076</v>
      </c>
      <c r="U5783" s="1">
        <v>-95.2463</v>
      </c>
      <c r="V5783" s="1">
        <v>46.919701</v>
      </c>
      <c r="W5783" s="1" t="s">
        <v>99</v>
      </c>
      <c r="X5783" s="1" t="s">
        <v>70</v>
      </c>
      <c r="Y5783" s="1" t="s">
        <v>70</v>
      </c>
      <c r="Z5783" s="1" t="s">
        <v>70</v>
      </c>
      <c r="AA5783" s="1" t="s">
        <v>70</v>
      </c>
      <c r="AB5783" s="1" t="s">
        <v>70</v>
      </c>
      <c r="AC5783" s="1" t="s">
        <v>70</v>
      </c>
      <c r="AD5783" s="1" t="s">
        <v>69</v>
      </c>
      <c r="AE5783" s="1" t="s">
        <v>70</v>
      </c>
      <c r="AF5783" s="1" t="s">
        <v>69</v>
      </c>
      <c r="AG5783" s="1" t="s">
        <v>69</v>
      </c>
      <c r="AH5783" s="1" t="s">
        <v>70</v>
      </c>
      <c r="AI5783" s="1" t="s">
        <v>70</v>
      </c>
      <c r="AJ5783" s="1" t="s">
        <v>69</v>
      </c>
      <c r="AK5783" s="1" t="s">
        <v>69</v>
      </c>
      <c r="AL5783" s="1" t="s">
        <v>70</v>
      </c>
      <c r="AM5783" s="1" t="s">
        <v>69</v>
      </c>
      <c r="AN5783" s="1" t="s">
        <v>69</v>
      </c>
      <c r="AO5783" s="1" t="s">
        <v>70</v>
      </c>
      <c r="AP5783" s="1" t="s">
        <v>70</v>
      </c>
      <c r="AQ5783" s="1" t="s">
        <v>70</v>
      </c>
      <c r="AR5783" s="1" t="s">
        <v>69</v>
      </c>
      <c r="AS5783" s="1" t="s">
        <v>70</v>
      </c>
      <c r="AT5783" s="1" t="s">
        <v>70</v>
      </c>
      <c r="AU5783" s="1" t="s">
        <v>69</v>
      </c>
      <c r="AV5783" s="1" t="s">
        <v>70</v>
      </c>
      <c r="AW5783" s="1" t="s">
        <v>70</v>
      </c>
      <c r="AX5783" s="1" t="s">
        <v>70</v>
      </c>
      <c r="AY5783" s="1" t="s">
        <v>70</v>
      </c>
      <c r="AZ5783" s="1" t="s">
        <v>70</v>
      </c>
      <c r="BA5783" s="1" t="s">
        <v>70</v>
      </c>
      <c r="BB5783" s="1" t="s">
        <v>70</v>
      </c>
      <c r="BC5783" s="1" t="s">
        <v>70</v>
      </c>
      <c r="BD5783" s="1" t="s">
        <v>70</v>
      </c>
      <c r="BE5783" s="1" t="s">
        <v>70</v>
      </c>
      <c r="BF5783" s="1" t="s">
        <v>70</v>
      </c>
      <c r="BG5783" s="3">
        <v>40669.72222222222</v>
      </c>
    </row>
    <row r="5784">
      <c r="A5784" s="1">
        <v>2000021.0</v>
      </c>
      <c r="B5784" s="1" t="s">
        <v>25077</v>
      </c>
      <c r="K5784" s="1" t="s">
        <v>566</v>
      </c>
      <c r="M5784" s="1" t="s">
        <v>25078</v>
      </c>
      <c r="X5784" s="1" t="s">
        <v>69</v>
      </c>
      <c r="Y5784" s="1" t="s">
        <v>70</v>
      </c>
      <c r="Z5784" s="1" t="s">
        <v>70</v>
      </c>
      <c r="AA5784" s="1" t="s">
        <v>69</v>
      </c>
      <c r="AB5784" s="1" t="s">
        <v>70</v>
      </c>
      <c r="AC5784" s="1" t="s">
        <v>69</v>
      </c>
      <c r="AD5784" s="1" t="s">
        <v>70</v>
      </c>
      <c r="AE5784" s="1" t="s">
        <v>70</v>
      </c>
      <c r="AF5784" s="1" t="s">
        <v>70</v>
      </c>
      <c r="AG5784" s="1" t="s">
        <v>70</v>
      </c>
      <c r="AH5784" s="1" t="s">
        <v>70</v>
      </c>
      <c r="AI5784" s="1" t="s">
        <v>70</v>
      </c>
      <c r="AJ5784" s="1" t="s">
        <v>70</v>
      </c>
      <c r="AK5784" s="1" t="s">
        <v>69</v>
      </c>
      <c r="AL5784" s="1" t="s">
        <v>70</v>
      </c>
      <c r="AM5784" s="1" t="s">
        <v>70</v>
      </c>
      <c r="AN5784" s="1" t="s">
        <v>70</v>
      </c>
      <c r="AO5784" s="1" t="s">
        <v>70</v>
      </c>
      <c r="AP5784" s="1" t="s">
        <v>70</v>
      </c>
      <c r="AQ5784" s="1" t="s">
        <v>70</v>
      </c>
      <c r="AR5784" s="1" t="s">
        <v>70</v>
      </c>
      <c r="AS5784" s="1" t="s">
        <v>70</v>
      </c>
      <c r="AT5784" s="1" t="s">
        <v>70</v>
      </c>
      <c r="AU5784" s="1" t="s">
        <v>70</v>
      </c>
      <c r="AV5784" s="1" t="s">
        <v>70</v>
      </c>
      <c r="AW5784" s="1" t="s">
        <v>70</v>
      </c>
      <c r="AX5784" s="1" t="s">
        <v>70</v>
      </c>
      <c r="AY5784" s="1" t="s">
        <v>70</v>
      </c>
      <c r="AZ5784" s="1" t="s">
        <v>69</v>
      </c>
      <c r="BA5784" s="1" t="s">
        <v>70</v>
      </c>
      <c r="BB5784" s="1" t="s">
        <v>70</v>
      </c>
      <c r="BC5784" s="1" t="s">
        <v>70</v>
      </c>
      <c r="BD5784" s="1" t="s">
        <v>70</v>
      </c>
      <c r="BE5784" s="1" t="s">
        <v>70</v>
      </c>
      <c r="BF5784" s="1" t="s">
        <v>70</v>
      </c>
      <c r="BG5784" s="1">
        <v>2013.0</v>
      </c>
    </row>
    <row r="5785">
      <c r="A5785" s="1">
        <v>1000676.0</v>
      </c>
      <c r="B5785" s="1" t="s">
        <v>25079</v>
      </c>
      <c r="H5785" s="1" t="s">
        <v>25080</v>
      </c>
      <c r="I5785" s="1" t="s">
        <v>25081</v>
      </c>
      <c r="J5785" s="1" t="s">
        <v>1195</v>
      </c>
      <c r="K5785" s="1" t="s">
        <v>451</v>
      </c>
      <c r="L5785" s="1">
        <v>54020.0</v>
      </c>
      <c r="M5785" s="1" t="s">
        <v>22047</v>
      </c>
      <c r="N5785" s="1" t="s">
        <v>1237</v>
      </c>
      <c r="U5785" s="1">
        <v>-92.705215</v>
      </c>
      <c r="V5785" s="1">
        <v>45.319565</v>
      </c>
      <c r="W5785" s="1" t="s">
        <v>392</v>
      </c>
      <c r="X5785" s="1" t="s">
        <v>69</v>
      </c>
      <c r="Y5785" s="1" t="s">
        <v>69</v>
      </c>
      <c r="Z5785" s="1" t="s">
        <v>70</v>
      </c>
      <c r="AA5785" s="1" t="s">
        <v>69</v>
      </c>
      <c r="AB5785" s="1" t="s">
        <v>70</v>
      </c>
      <c r="AC5785" s="1" t="s">
        <v>69</v>
      </c>
      <c r="AD5785" s="1" t="s">
        <v>69</v>
      </c>
      <c r="AE5785" s="1" t="s">
        <v>70</v>
      </c>
      <c r="AF5785" s="1" t="s">
        <v>69</v>
      </c>
      <c r="AG5785" s="1" t="s">
        <v>69</v>
      </c>
      <c r="AH5785" s="1" t="s">
        <v>69</v>
      </c>
      <c r="AI5785" s="1" t="s">
        <v>70</v>
      </c>
      <c r="AJ5785" s="1" t="s">
        <v>69</v>
      </c>
      <c r="AK5785" s="1" t="s">
        <v>69</v>
      </c>
      <c r="AL5785" s="1" t="s">
        <v>69</v>
      </c>
      <c r="AM5785" s="1" t="s">
        <v>69</v>
      </c>
      <c r="AN5785" s="1" t="s">
        <v>69</v>
      </c>
      <c r="AO5785" s="1" t="s">
        <v>70</v>
      </c>
      <c r="AP5785" s="1" t="s">
        <v>70</v>
      </c>
      <c r="AQ5785" s="1" t="s">
        <v>70</v>
      </c>
      <c r="AR5785" s="1" t="s">
        <v>69</v>
      </c>
      <c r="AS5785" s="1" t="s">
        <v>70</v>
      </c>
      <c r="AT5785" s="1" t="s">
        <v>69</v>
      </c>
      <c r="AU5785" s="1" t="s">
        <v>69</v>
      </c>
      <c r="AV5785" s="1" t="s">
        <v>70</v>
      </c>
      <c r="AW5785" s="1" t="s">
        <v>70</v>
      </c>
      <c r="AX5785" s="1" t="s">
        <v>70</v>
      </c>
      <c r="AY5785" s="1" t="s">
        <v>70</v>
      </c>
      <c r="AZ5785" s="1" t="s">
        <v>69</v>
      </c>
      <c r="BA5785" s="1" t="s">
        <v>70</v>
      </c>
      <c r="BB5785" s="1" t="s">
        <v>70</v>
      </c>
      <c r="BC5785" s="1" t="s">
        <v>70</v>
      </c>
      <c r="BD5785" s="1" t="s">
        <v>70</v>
      </c>
      <c r="BE5785" s="1" t="s">
        <v>70</v>
      </c>
      <c r="BF5785" s="1" t="s">
        <v>70</v>
      </c>
      <c r="BG5785" s="3">
        <v>41450.54027777778</v>
      </c>
    </row>
    <row r="5786">
      <c r="A5786" s="1">
        <v>1007048.0</v>
      </c>
      <c r="B5786" s="1" t="s">
        <v>25082</v>
      </c>
      <c r="H5786" s="1" t="s">
        <v>25083</v>
      </c>
      <c r="I5786" s="1" t="s">
        <v>10657</v>
      </c>
      <c r="J5786" s="1" t="s">
        <v>10658</v>
      </c>
      <c r="K5786" s="1" t="s">
        <v>566</v>
      </c>
      <c r="U5786" s="1">
        <v>-97.494202</v>
      </c>
      <c r="V5786" s="1">
        <v>35.477699</v>
      </c>
      <c r="X5786" s="1" t="s">
        <v>70</v>
      </c>
      <c r="Y5786" s="1" t="s">
        <v>70</v>
      </c>
      <c r="Z5786" s="1" t="s">
        <v>70</v>
      </c>
      <c r="AA5786" s="1" t="s">
        <v>70</v>
      </c>
      <c r="AB5786" s="1" t="s">
        <v>70</v>
      </c>
      <c r="AC5786" s="1" t="s">
        <v>80</v>
      </c>
      <c r="BG5786" s="1">
        <v>2011.0</v>
      </c>
    </row>
    <row r="5787">
      <c r="A5787" s="1">
        <v>1019019.0</v>
      </c>
      <c r="B5787" s="1" t="s">
        <v>25084</v>
      </c>
      <c r="C5787" s="2" t="s">
        <v>20983</v>
      </c>
      <c r="D5787" s="1" t="s">
        <v>20984</v>
      </c>
      <c r="H5787" s="1" t="s">
        <v>25085</v>
      </c>
      <c r="I5787" s="1" t="s">
        <v>20986</v>
      </c>
      <c r="J5787" s="1" t="s">
        <v>4777</v>
      </c>
      <c r="K5787" s="1" t="s">
        <v>451</v>
      </c>
      <c r="L5787" s="1">
        <v>54901.0</v>
      </c>
      <c r="N5787" s="1" t="s">
        <v>24690</v>
      </c>
      <c r="U5787" s="1">
        <v>-88.537575</v>
      </c>
      <c r="V5787" s="1">
        <v>44.021477</v>
      </c>
      <c r="X5787" s="1" t="s">
        <v>69</v>
      </c>
      <c r="Y5787" s="1" t="s">
        <v>70</v>
      </c>
      <c r="Z5787" s="1" t="s">
        <v>69</v>
      </c>
      <c r="AA5787" s="1" t="s">
        <v>70</v>
      </c>
      <c r="AB5787" s="1" t="s">
        <v>69</v>
      </c>
      <c r="AC5787" s="1" t="s">
        <v>69</v>
      </c>
      <c r="AD5787" s="1" t="s">
        <v>69</v>
      </c>
      <c r="AE5787" s="1" t="s">
        <v>69</v>
      </c>
      <c r="AF5787" s="1" t="s">
        <v>69</v>
      </c>
      <c r="AG5787" s="1" t="s">
        <v>69</v>
      </c>
      <c r="AH5787" s="1" t="s">
        <v>69</v>
      </c>
      <c r="AI5787" s="1" t="s">
        <v>69</v>
      </c>
      <c r="AJ5787" s="1" t="s">
        <v>69</v>
      </c>
      <c r="AK5787" s="1" t="s">
        <v>69</v>
      </c>
      <c r="AL5787" s="1" t="s">
        <v>69</v>
      </c>
      <c r="AM5787" s="1" t="s">
        <v>69</v>
      </c>
      <c r="AN5787" s="1" t="s">
        <v>69</v>
      </c>
      <c r="AO5787" s="1" t="s">
        <v>69</v>
      </c>
      <c r="AP5787" s="1" t="s">
        <v>70</v>
      </c>
      <c r="AQ5787" s="1" t="s">
        <v>69</v>
      </c>
      <c r="AR5787" s="1" t="s">
        <v>69</v>
      </c>
      <c r="AS5787" s="1" t="s">
        <v>69</v>
      </c>
      <c r="AT5787" s="1" t="s">
        <v>69</v>
      </c>
      <c r="AU5787" s="1" t="s">
        <v>69</v>
      </c>
      <c r="AV5787" s="1" t="s">
        <v>70</v>
      </c>
      <c r="AW5787" s="1" t="s">
        <v>70</v>
      </c>
      <c r="AX5787" s="1" t="s">
        <v>69</v>
      </c>
      <c r="AY5787" s="1" t="s">
        <v>70</v>
      </c>
      <c r="AZ5787" s="1" t="s">
        <v>69</v>
      </c>
      <c r="BA5787" s="1" t="s">
        <v>70</v>
      </c>
      <c r="BB5787" s="1" t="s">
        <v>69</v>
      </c>
      <c r="BC5787" s="1" t="s">
        <v>69</v>
      </c>
      <c r="BD5787" s="1" t="s">
        <v>70</v>
      </c>
      <c r="BE5787" s="1" t="s">
        <v>70</v>
      </c>
      <c r="BF5787" s="1" t="s">
        <v>70</v>
      </c>
      <c r="BG5787" s="3">
        <v>43181.88125</v>
      </c>
    </row>
    <row r="5788">
      <c r="A5788" s="1">
        <v>1019023.0</v>
      </c>
      <c r="B5788" s="1" t="s">
        <v>25084</v>
      </c>
      <c r="C5788" s="2" t="s">
        <v>20983</v>
      </c>
      <c r="D5788" s="1" t="s">
        <v>20984</v>
      </c>
      <c r="H5788" s="1" t="s">
        <v>25086</v>
      </c>
      <c r="I5788" s="1" t="s">
        <v>20986</v>
      </c>
      <c r="J5788" s="1" t="s">
        <v>4777</v>
      </c>
      <c r="K5788" s="1" t="s">
        <v>451</v>
      </c>
      <c r="L5788" s="1">
        <v>54901.0</v>
      </c>
      <c r="M5788" s="1" t="s">
        <v>3511</v>
      </c>
      <c r="N5788" s="1" t="s">
        <v>882</v>
      </c>
      <c r="U5788" s="1">
        <v>-88.53746</v>
      </c>
      <c r="V5788" s="1">
        <v>44.022877</v>
      </c>
      <c r="X5788" s="1" t="s">
        <v>69</v>
      </c>
      <c r="Y5788" s="1" t="s">
        <v>70</v>
      </c>
      <c r="Z5788" s="1" t="s">
        <v>69</v>
      </c>
      <c r="AA5788" s="1" t="s">
        <v>70</v>
      </c>
      <c r="AB5788" s="1" t="s">
        <v>69</v>
      </c>
      <c r="AC5788" s="1" t="s">
        <v>69</v>
      </c>
      <c r="AD5788" s="1" t="s">
        <v>69</v>
      </c>
      <c r="AE5788" s="1" t="s">
        <v>69</v>
      </c>
      <c r="AF5788" s="1" t="s">
        <v>69</v>
      </c>
      <c r="AG5788" s="1" t="s">
        <v>69</v>
      </c>
      <c r="AH5788" s="1" t="s">
        <v>69</v>
      </c>
      <c r="AI5788" s="1" t="s">
        <v>69</v>
      </c>
      <c r="AJ5788" s="1" t="s">
        <v>69</v>
      </c>
      <c r="AK5788" s="1" t="s">
        <v>69</v>
      </c>
      <c r="AL5788" s="1" t="s">
        <v>69</v>
      </c>
      <c r="AM5788" s="1" t="s">
        <v>69</v>
      </c>
      <c r="AN5788" s="1" t="s">
        <v>69</v>
      </c>
      <c r="AO5788" s="1" t="s">
        <v>69</v>
      </c>
      <c r="AP5788" s="1" t="s">
        <v>70</v>
      </c>
      <c r="AQ5788" s="1" t="s">
        <v>69</v>
      </c>
      <c r="AR5788" s="1" t="s">
        <v>69</v>
      </c>
      <c r="AS5788" s="1" t="s">
        <v>69</v>
      </c>
      <c r="AT5788" s="1" t="s">
        <v>69</v>
      </c>
      <c r="AU5788" s="1" t="s">
        <v>69</v>
      </c>
      <c r="AV5788" s="1" t="s">
        <v>70</v>
      </c>
      <c r="AW5788" s="1" t="s">
        <v>70</v>
      </c>
      <c r="AX5788" s="1" t="s">
        <v>69</v>
      </c>
      <c r="AY5788" s="1" t="s">
        <v>70</v>
      </c>
      <c r="AZ5788" s="1" t="s">
        <v>69</v>
      </c>
      <c r="BA5788" s="1" t="s">
        <v>70</v>
      </c>
      <c r="BB5788" s="1" t="s">
        <v>70</v>
      </c>
      <c r="BC5788" s="1" t="s">
        <v>69</v>
      </c>
      <c r="BD5788" s="1" t="s">
        <v>70</v>
      </c>
      <c r="BE5788" s="1" t="s">
        <v>70</v>
      </c>
      <c r="BF5788" s="1" t="s">
        <v>70</v>
      </c>
      <c r="BG5788" s="3">
        <v>43182.586805555555</v>
      </c>
    </row>
    <row r="5789">
      <c r="A5789" s="1">
        <v>1019025.0</v>
      </c>
      <c r="B5789" s="1" t="s">
        <v>25087</v>
      </c>
      <c r="C5789" s="2" t="s">
        <v>20983</v>
      </c>
      <c r="D5789" s="1" t="s">
        <v>20984</v>
      </c>
      <c r="H5789" s="1" t="s">
        <v>25088</v>
      </c>
      <c r="I5789" s="1" t="s">
        <v>20986</v>
      </c>
      <c r="J5789" s="1" t="s">
        <v>4777</v>
      </c>
      <c r="K5789" s="1" t="s">
        <v>451</v>
      </c>
      <c r="L5789" s="1">
        <v>54901.0</v>
      </c>
      <c r="M5789" s="1" t="s">
        <v>16482</v>
      </c>
      <c r="N5789" s="1" t="s">
        <v>1534</v>
      </c>
      <c r="U5789" s="1">
        <v>-88.540001</v>
      </c>
      <c r="V5789" s="1">
        <v>44.033249</v>
      </c>
      <c r="X5789" s="1" t="s">
        <v>69</v>
      </c>
      <c r="Y5789" s="1" t="s">
        <v>70</v>
      </c>
      <c r="Z5789" s="1" t="s">
        <v>69</v>
      </c>
      <c r="AA5789" s="1" t="s">
        <v>70</v>
      </c>
      <c r="AB5789" s="1" t="s">
        <v>69</v>
      </c>
      <c r="AC5789" s="1" t="s">
        <v>69</v>
      </c>
      <c r="AD5789" s="1" t="s">
        <v>69</v>
      </c>
      <c r="AE5789" s="1" t="s">
        <v>69</v>
      </c>
      <c r="AF5789" s="1" t="s">
        <v>69</v>
      </c>
      <c r="AG5789" s="1" t="s">
        <v>70</v>
      </c>
      <c r="AH5789" s="1" t="s">
        <v>69</v>
      </c>
      <c r="AI5789" s="1" t="s">
        <v>70</v>
      </c>
      <c r="AJ5789" s="1" t="s">
        <v>69</v>
      </c>
      <c r="AK5789" s="1" t="s">
        <v>69</v>
      </c>
      <c r="AL5789" s="1" t="s">
        <v>69</v>
      </c>
      <c r="AM5789" s="1" t="s">
        <v>69</v>
      </c>
      <c r="AN5789" s="1" t="s">
        <v>69</v>
      </c>
      <c r="AO5789" s="1" t="s">
        <v>69</v>
      </c>
      <c r="AP5789" s="1" t="s">
        <v>70</v>
      </c>
      <c r="AQ5789" s="1" t="s">
        <v>69</v>
      </c>
      <c r="AR5789" s="1" t="s">
        <v>69</v>
      </c>
      <c r="AS5789" s="1" t="s">
        <v>69</v>
      </c>
      <c r="AT5789" s="1" t="s">
        <v>69</v>
      </c>
      <c r="AU5789" s="1" t="s">
        <v>69</v>
      </c>
      <c r="AV5789" s="1" t="s">
        <v>70</v>
      </c>
      <c r="AW5789" s="1" t="s">
        <v>70</v>
      </c>
      <c r="AX5789" s="1" t="s">
        <v>69</v>
      </c>
      <c r="AY5789" s="1" t="s">
        <v>70</v>
      </c>
      <c r="AZ5789" s="1" t="s">
        <v>70</v>
      </c>
      <c r="BA5789" s="1" t="s">
        <v>70</v>
      </c>
      <c r="BB5789" s="1" t="s">
        <v>70</v>
      </c>
      <c r="BC5789" s="1" t="s">
        <v>69</v>
      </c>
      <c r="BD5789" s="1" t="s">
        <v>70</v>
      </c>
      <c r="BE5789" s="1" t="s">
        <v>70</v>
      </c>
      <c r="BF5789" s="1" t="s">
        <v>70</v>
      </c>
      <c r="BG5789" s="3">
        <v>43182.60833333333</v>
      </c>
    </row>
    <row r="5790">
      <c r="A5790" s="1">
        <v>1002961.0</v>
      </c>
      <c r="B5790" s="1" t="s">
        <v>25089</v>
      </c>
      <c r="C5790" s="2" t="s">
        <v>25090</v>
      </c>
      <c r="H5790" s="1" t="s">
        <v>25091</v>
      </c>
      <c r="I5790" s="1" t="s">
        <v>25092</v>
      </c>
      <c r="J5790" s="1" t="s">
        <v>25093</v>
      </c>
      <c r="K5790" s="1" t="s">
        <v>389</v>
      </c>
      <c r="L5790" s="1">
        <v>52577.0</v>
      </c>
      <c r="U5790" s="1">
        <v>-92.641899</v>
      </c>
      <c r="V5790" s="1">
        <v>41.294601</v>
      </c>
      <c r="X5790" s="1" t="s">
        <v>70</v>
      </c>
      <c r="Y5790" s="1" t="s">
        <v>70</v>
      </c>
      <c r="Z5790" s="1" t="s">
        <v>70</v>
      </c>
      <c r="AA5790" s="1" t="s">
        <v>70</v>
      </c>
      <c r="AB5790" s="1" t="s">
        <v>70</v>
      </c>
      <c r="AC5790" s="1" t="s">
        <v>80</v>
      </c>
      <c r="BG5790" s="6">
        <v>40284.69513888889</v>
      </c>
    </row>
    <row r="5791">
      <c r="A5791" s="1">
        <v>1002962.0</v>
      </c>
      <c r="B5791" s="1" t="s">
        <v>25094</v>
      </c>
      <c r="C5791" s="2" t="s">
        <v>25090</v>
      </c>
      <c r="H5791" s="1" t="s">
        <v>25095</v>
      </c>
      <c r="I5791" s="1" t="s">
        <v>25092</v>
      </c>
      <c r="J5791" s="1" t="s">
        <v>25093</v>
      </c>
      <c r="K5791" s="1" t="s">
        <v>389</v>
      </c>
      <c r="L5791" s="1">
        <v>52577.0</v>
      </c>
      <c r="U5791" s="1">
        <v>-92.649498</v>
      </c>
      <c r="V5791" s="1">
        <v>41.295101</v>
      </c>
      <c r="X5791" s="1" t="s">
        <v>70</v>
      </c>
      <c r="Y5791" s="1" t="s">
        <v>70</v>
      </c>
      <c r="Z5791" s="1" t="s">
        <v>70</v>
      </c>
      <c r="AA5791" s="1" t="s">
        <v>70</v>
      </c>
      <c r="AB5791" s="1" t="s">
        <v>70</v>
      </c>
      <c r="AC5791" s="1" t="s">
        <v>80</v>
      </c>
      <c r="BG5791" s="6">
        <v>40284.69305555556</v>
      </c>
    </row>
    <row r="5792">
      <c r="A5792" s="1">
        <v>1010506.0</v>
      </c>
      <c r="B5792" s="1" t="s">
        <v>25096</v>
      </c>
      <c r="C5792" s="2" t="s">
        <v>25097</v>
      </c>
      <c r="H5792" s="1" t="s">
        <v>25098</v>
      </c>
      <c r="I5792" s="1" t="s">
        <v>15421</v>
      </c>
      <c r="J5792" s="1" t="s">
        <v>15421</v>
      </c>
      <c r="K5792" s="1" t="s">
        <v>575</v>
      </c>
      <c r="L5792" s="1">
        <v>49931.0</v>
      </c>
      <c r="M5792" s="1" t="s">
        <v>1369</v>
      </c>
      <c r="N5792" s="1" t="s">
        <v>25099</v>
      </c>
      <c r="U5792" s="1">
        <v>-88.643082</v>
      </c>
      <c r="V5792" s="1">
        <v>47.192032</v>
      </c>
      <c r="X5792" s="1" t="s">
        <v>69</v>
      </c>
      <c r="Y5792" s="1" t="s">
        <v>69</v>
      </c>
      <c r="Z5792" s="1" t="s">
        <v>70</v>
      </c>
      <c r="AA5792" s="1" t="s">
        <v>69</v>
      </c>
      <c r="AB5792" s="1" t="s">
        <v>69</v>
      </c>
      <c r="AC5792" s="1" t="s">
        <v>70</v>
      </c>
      <c r="AD5792" s="1" t="s">
        <v>69</v>
      </c>
      <c r="AE5792" s="1" t="s">
        <v>70</v>
      </c>
      <c r="AF5792" s="1" t="s">
        <v>70</v>
      </c>
      <c r="AG5792" s="1" t="s">
        <v>69</v>
      </c>
      <c r="AH5792" s="1" t="s">
        <v>69</v>
      </c>
      <c r="AI5792" s="1" t="s">
        <v>70</v>
      </c>
      <c r="AJ5792" s="1" t="s">
        <v>69</v>
      </c>
      <c r="AK5792" s="1" t="s">
        <v>69</v>
      </c>
      <c r="AL5792" s="1" t="s">
        <v>70</v>
      </c>
      <c r="AM5792" s="1" t="s">
        <v>69</v>
      </c>
      <c r="AN5792" s="1" t="s">
        <v>70</v>
      </c>
      <c r="AO5792" s="1" t="s">
        <v>70</v>
      </c>
      <c r="AP5792" s="1" t="s">
        <v>70</v>
      </c>
      <c r="AQ5792" s="1" t="s">
        <v>70</v>
      </c>
      <c r="AR5792" s="1" t="s">
        <v>69</v>
      </c>
      <c r="AS5792" s="1" t="s">
        <v>70</v>
      </c>
      <c r="AT5792" s="1" t="s">
        <v>70</v>
      </c>
      <c r="AU5792" s="1" t="s">
        <v>70</v>
      </c>
      <c r="AV5792" s="1" t="s">
        <v>70</v>
      </c>
      <c r="AW5792" s="1" t="s">
        <v>70</v>
      </c>
      <c r="AX5792" s="1" t="s">
        <v>70</v>
      </c>
      <c r="AY5792" s="1" t="s">
        <v>70</v>
      </c>
      <c r="AZ5792" s="1" t="s">
        <v>69</v>
      </c>
      <c r="BA5792" s="1" t="s">
        <v>70</v>
      </c>
      <c r="BB5792" s="1" t="s">
        <v>70</v>
      </c>
      <c r="BC5792" s="1" t="s">
        <v>70</v>
      </c>
      <c r="BD5792" s="1" t="s">
        <v>70</v>
      </c>
      <c r="BE5792" s="1" t="s">
        <v>70</v>
      </c>
      <c r="BF5792" s="1" t="s">
        <v>70</v>
      </c>
      <c r="BG5792" s="3">
        <v>41869.40277777778</v>
      </c>
    </row>
    <row r="5793">
      <c r="A5793" s="1">
        <v>1002245.0</v>
      </c>
      <c r="B5793" s="1" t="s">
        <v>25100</v>
      </c>
      <c r="C5793" s="2" t="s">
        <v>25101</v>
      </c>
      <c r="D5793" s="2" t="s">
        <v>25102</v>
      </c>
      <c r="H5793" s="1" t="s">
        <v>25103</v>
      </c>
      <c r="I5793" s="1" t="s">
        <v>25104</v>
      </c>
      <c r="J5793" s="1" t="s">
        <v>3187</v>
      </c>
      <c r="K5793" s="1" t="s">
        <v>2478</v>
      </c>
      <c r="L5793" s="1">
        <v>3814.0</v>
      </c>
      <c r="M5793" s="1" t="s">
        <v>25105</v>
      </c>
      <c r="N5793" s="1" t="s">
        <v>2490</v>
      </c>
      <c r="U5793" s="1">
        <v>-71.16494</v>
      </c>
      <c r="V5793" s="1">
        <v>43.75584</v>
      </c>
      <c r="W5793" s="1" t="s">
        <v>136</v>
      </c>
      <c r="X5793" s="1" t="s">
        <v>70</v>
      </c>
      <c r="Y5793" s="1" t="s">
        <v>70</v>
      </c>
      <c r="Z5793" s="1" t="s">
        <v>70</v>
      </c>
      <c r="AA5793" s="1" t="s">
        <v>70</v>
      </c>
      <c r="AB5793" s="1" t="s">
        <v>70</v>
      </c>
      <c r="AC5793" s="1" t="s">
        <v>80</v>
      </c>
      <c r="AD5793" s="1" t="s">
        <v>69</v>
      </c>
      <c r="AE5793" s="1" t="s">
        <v>70</v>
      </c>
      <c r="AF5793" s="1" t="s">
        <v>69</v>
      </c>
      <c r="AG5793" s="1" t="s">
        <v>69</v>
      </c>
      <c r="AH5793" s="1" t="s">
        <v>69</v>
      </c>
      <c r="AI5793" s="1" t="s">
        <v>70</v>
      </c>
      <c r="AJ5793" s="1" t="s">
        <v>70</v>
      </c>
      <c r="AK5793" s="1" t="s">
        <v>69</v>
      </c>
      <c r="AL5793" s="1" t="s">
        <v>70</v>
      </c>
      <c r="AM5793" s="1" t="s">
        <v>69</v>
      </c>
      <c r="AN5793" s="1" t="s">
        <v>69</v>
      </c>
      <c r="AO5793" s="1" t="s">
        <v>70</v>
      </c>
      <c r="AP5793" s="1" t="s">
        <v>70</v>
      </c>
      <c r="AQ5793" s="1" t="s">
        <v>70</v>
      </c>
      <c r="AR5793" s="1" t="s">
        <v>70</v>
      </c>
      <c r="AS5793" s="1" t="s">
        <v>70</v>
      </c>
      <c r="AT5793" s="1" t="s">
        <v>69</v>
      </c>
      <c r="AU5793" s="1" t="s">
        <v>70</v>
      </c>
      <c r="AV5793" s="1" t="s">
        <v>70</v>
      </c>
      <c r="AW5793" s="1" t="s">
        <v>70</v>
      </c>
      <c r="AX5793" s="1" t="s">
        <v>70</v>
      </c>
      <c r="AY5793" s="1" t="s">
        <v>70</v>
      </c>
      <c r="AZ5793" s="1" t="s">
        <v>69</v>
      </c>
      <c r="BA5793" s="1" t="s">
        <v>70</v>
      </c>
      <c r="BB5793" s="1" t="s">
        <v>70</v>
      </c>
      <c r="BC5793" s="1" t="s">
        <v>70</v>
      </c>
      <c r="BD5793" s="1" t="s">
        <v>70</v>
      </c>
      <c r="BE5793" s="1" t="s">
        <v>70</v>
      </c>
      <c r="BF5793" s="1" t="s">
        <v>70</v>
      </c>
      <c r="BG5793" s="3">
        <v>41729.93125</v>
      </c>
    </row>
    <row r="5794">
      <c r="A5794" s="1">
        <v>1003926.0</v>
      </c>
      <c r="B5794" s="1" t="s">
        <v>25106</v>
      </c>
      <c r="C5794" s="2" t="s">
        <v>25107</v>
      </c>
      <c r="D5794" s="2" t="s">
        <v>25108</v>
      </c>
      <c r="H5794" s="1" t="s">
        <v>25109</v>
      </c>
      <c r="I5794" s="1" t="s">
        <v>25110</v>
      </c>
      <c r="J5794" s="1" t="s">
        <v>2535</v>
      </c>
      <c r="K5794" s="1" t="s">
        <v>488</v>
      </c>
      <c r="L5794" s="1">
        <v>2655.0</v>
      </c>
      <c r="M5794" s="1" t="s">
        <v>25111</v>
      </c>
      <c r="N5794" s="1" t="s">
        <v>2846</v>
      </c>
      <c r="U5794" s="1">
        <v>-70.387299</v>
      </c>
      <c r="V5794" s="1">
        <v>41.624699</v>
      </c>
      <c r="X5794" s="1" t="s">
        <v>69</v>
      </c>
      <c r="Y5794" s="1" t="s">
        <v>70</v>
      </c>
      <c r="Z5794" s="1" t="s">
        <v>70</v>
      </c>
      <c r="AA5794" s="1" t="s">
        <v>69</v>
      </c>
      <c r="AB5794" s="1" t="s">
        <v>69</v>
      </c>
      <c r="AC5794" s="1" t="s">
        <v>69</v>
      </c>
      <c r="AD5794" s="1" t="s">
        <v>69</v>
      </c>
      <c r="AE5794" s="1" t="s">
        <v>69</v>
      </c>
      <c r="AF5794" s="1" t="s">
        <v>70</v>
      </c>
      <c r="AG5794" s="1" t="s">
        <v>69</v>
      </c>
      <c r="AH5794" s="1" t="s">
        <v>69</v>
      </c>
      <c r="AI5794" s="1" t="s">
        <v>69</v>
      </c>
      <c r="AJ5794" s="1" t="s">
        <v>69</v>
      </c>
      <c r="AK5794" s="1" t="s">
        <v>69</v>
      </c>
      <c r="AL5794" s="1" t="s">
        <v>69</v>
      </c>
      <c r="AM5794" s="1" t="s">
        <v>69</v>
      </c>
      <c r="AN5794" s="1" t="s">
        <v>69</v>
      </c>
      <c r="AO5794" s="1" t="s">
        <v>69</v>
      </c>
      <c r="AP5794" s="1" t="s">
        <v>70</v>
      </c>
      <c r="AQ5794" s="1" t="s">
        <v>69</v>
      </c>
      <c r="AR5794" s="1" t="s">
        <v>69</v>
      </c>
      <c r="AS5794" s="1" t="s">
        <v>69</v>
      </c>
      <c r="AT5794" s="1" t="s">
        <v>69</v>
      </c>
      <c r="AU5794" s="1" t="s">
        <v>69</v>
      </c>
      <c r="AV5794" s="1" t="s">
        <v>70</v>
      </c>
      <c r="AW5794" s="1" t="s">
        <v>69</v>
      </c>
      <c r="AX5794" s="1" t="s">
        <v>69</v>
      </c>
      <c r="AY5794" s="1" t="s">
        <v>70</v>
      </c>
      <c r="AZ5794" s="1" t="s">
        <v>69</v>
      </c>
      <c r="BA5794" s="1" t="s">
        <v>70</v>
      </c>
      <c r="BB5794" s="1" t="s">
        <v>69</v>
      </c>
      <c r="BC5794" s="1" t="s">
        <v>69</v>
      </c>
      <c r="BD5794" s="1" t="s">
        <v>70</v>
      </c>
      <c r="BE5794" s="1" t="s">
        <v>69</v>
      </c>
      <c r="BF5794" s="1" t="s">
        <v>69</v>
      </c>
      <c r="BG5794" s="3">
        <v>42082.481944444444</v>
      </c>
    </row>
    <row r="5795">
      <c r="A5795" s="1">
        <v>1011716.0</v>
      </c>
      <c r="B5795" s="1" t="s">
        <v>25112</v>
      </c>
      <c r="C5795" s="2" t="s">
        <v>25113</v>
      </c>
      <c r="D5795" s="2" t="s">
        <v>25114</v>
      </c>
      <c r="E5795" s="2" t="s">
        <v>25115</v>
      </c>
      <c r="H5795" s="1" t="s">
        <v>25116</v>
      </c>
      <c r="I5795" s="1" t="s">
        <v>10657</v>
      </c>
      <c r="J5795" s="1" t="s">
        <v>566</v>
      </c>
      <c r="K5795" s="1" t="s">
        <v>566</v>
      </c>
      <c r="L5795" s="1">
        <v>73107.0</v>
      </c>
      <c r="M5795" s="1" t="s">
        <v>6299</v>
      </c>
      <c r="N5795" s="1" t="s">
        <v>603</v>
      </c>
      <c r="O5795" s="1" t="s">
        <v>25117</v>
      </c>
      <c r="P5795" s="1" t="s">
        <v>25118</v>
      </c>
      <c r="U5795" s="1">
        <v>-97.581764</v>
      </c>
      <c r="V5795" s="1">
        <v>35.470024</v>
      </c>
      <c r="X5795" s="1" t="s">
        <v>69</v>
      </c>
      <c r="Y5795" s="1" t="s">
        <v>69</v>
      </c>
      <c r="Z5795" s="1" t="s">
        <v>69</v>
      </c>
      <c r="AA5795" s="1" t="s">
        <v>69</v>
      </c>
      <c r="AB5795" s="1" t="s">
        <v>69</v>
      </c>
      <c r="AC5795" s="1" t="s">
        <v>69</v>
      </c>
      <c r="AD5795" s="1" t="s">
        <v>69</v>
      </c>
      <c r="AE5795" s="1" t="s">
        <v>69</v>
      </c>
      <c r="AF5795" s="1" t="s">
        <v>69</v>
      </c>
      <c r="AG5795" s="1" t="s">
        <v>69</v>
      </c>
      <c r="AH5795" s="1" t="s">
        <v>69</v>
      </c>
      <c r="AI5795" s="1" t="s">
        <v>70</v>
      </c>
      <c r="AJ5795" s="1" t="s">
        <v>69</v>
      </c>
      <c r="AK5795" s="1" t="s">
        <v>69</v>
      </c>
      <c r="AL5795" s="1" t="s">
        <v>69</v>
      </c>
      <c r="AM5795" s="1" t="s">
        <v>69</v>
      </c>
      <c r="AN5795" s="1" t="s">
        <v>70</v>
      </c>
      <c r="AO5795" s="1" t="s">
        <v>69</v>
      </c>
      <c r="AP5795" s="1" t="s">
        <v>70</v>
      </c>
      <c r="AQ5795" s="1" t="s">
        <v>69</v>
      </c>
      <c r="AR5795" s="1" t="s">
        <v>69</v>
      </c>
      <c r="AS5795" s="1" t="s">
        <v>69</v>
      </c>
      <c r="AT5795" s="1" t="s">
        <v>69</v>
      </c>
      <c r="AU5795" s="1" t="s">
        <v>69</v>
      </c>
      <c r="AV5795" s="1" t="s">
        <v>69</v>
      </c>
      <c r="AW5795" s="1" t="s">
        <v>70</v>
      </c>
      <c r="AX5795" s="1" t="s">
        <v>69</v>
      </c>
      <c r="AY5795" s="1" t="s">
        <v>69</v>
      </c>
      <c r="AZ5795" s="1" t="s">
        <v>69</v>
      </c>
      <c r="BA5795" s="1" t="s">
        <v>69</v>
      </c>
      <c r="BB5795" s="1" t="s">
        <v>70</v>
      </c>
      <c r="BC5795" s="1" t="s">
        <v>69</v>
      </c>
      <c r="BD5795" s="1" t="s">
        <v>69</v>
      </c>
      <c r="BE5795" s="1" t="s">
        <v>69</v>
      </c>
      <c r="BF5795" s="1" t="s">
        <v>69</v>
      </c>
      <c r="BG5795" s="3">
        <v>42298.60486111111</v>
      </c>
    </row>
    <row r="5796">
      <c r="A5796" s="1">
        <v>1019387.0</v>
      </c>
      <c r="B5796" s="1" t="s">
        <v>25119</v>
      </c>
      <c r="C5796" s="2" t="s">
        <v>25120</v>
      </c>
      <c r="D5796" s="2" t="s">
        <v>25121</v>
      </c>
      <c r="H5796" s="1" t="s">
        <v>25122</v>
      </c>
      <c r="I5796" s="1" t="s">
        <v>13651</v>
      </c>
      <c r="J5796" s="1" t="s">
        <v>7750</v>
      </c>
      <c r="K5796" s="1" t="s">
        <v>203</v>
      </c>
      <c r="L5796" s="1">
        <v>60543.0</v>
      </c>
      <c r="M5796" s="1" t="s">
        <v>25123</v>
      </c>
      <c r="N5796" s="1" t="s">
        <v>256</v>
      </c>
      <c r="U5796" s="1">
        <v>-88.351639</v>
      </c>
      <c r="V5796" s="1">
        <v>41.684727</v>
      </c>
      <c r="X5796" s="1" t="s">
        <v>69</v>
      </c>
      <c r="Y5796" s="1" t="s">
        <v>70</v>
      </c>
      <c r="Z5796" s="1" t="s">
        <v>70</v>
      </c>
      <c r="AA5796" s="1" t="s">
        <v>70</v>
      </c>
      <c r="AB5796" s="1" t="s">
        <v>70</v>
      </c>
      <c r="AC5796" s="1" t="s">
        <v>69</v>
      </c>
      <c r="AD5796" s="1" t="s">
        <v>69</v>
      </c>
      <c r="AE5796" s="1" t="s">
        <v>69</v>
      </c>
      <c r="AF5796" s="1" t="s">
        <v>69</v>
      </c>
      <c r="AG5796" s="1" t="s">
        <v>69</v>
      </c>
      <c r="AH5796" s="1" t="s">
        <v>69</v>
      </c>
      <c r="AI5796" s="1" t="s">
        <v>69</v>
      </c>
      <c r="AJ5796" s="1" t="s">
        <v>69</v>
      </c>
      <c r="AK5796" s="1" t="s">
        <v>69</v>
      </c>
      <c r="AL5796" s="1" t="s">
        <v>69</v>
      </c>
      <c r="AM5796" s="1" t="s">
        <v>69</v>
      </c>
      <c r="AN5796" s="1" t="s">
        <v>70</v>
      </c>
      <c r="AO5796" s="1" t="s">
        <v>69</v>
      </c>
      <c r="AP5796" s="1" t="s">
        <v>70</v>
      </c>
      <c r="AQ5796" s="1" t="s">
        <v>70</v>
      </c>
      <c r="AR5796" s="1" t="s">
        <v>69</v>
      </c>
      <c r="AS5796" s="1" t="s">
        <v>69</v>
      </c>
      <c r="AT5796" s="1" t="s">
        <v>69</v>
      </c>
      <c r="AU5796" s="1" t="s">
        <v>69</v>
      </c>
      <c r="AV5796" s="1" t="s">
        <v>70</v>
      </c>
      <c r="AW5796" s="1" t="s">
        <v>70</v>
      </c>
      <c r="AX5796" s="1" t="s">
        <v>70</v>
      </c>
      <c r="AY5796" s="1" t="s">
        <v>70</v>
      </c>
      <c r="AZ5796" s="1" t="s">
        <v>69</v>
      </c>
      <c r="BA5796" s="1" t="s">
        <v>70</v>
      </c>
      <c r="BB5796" s="1" t="s">
        <v>69</v>
      </c>
      <c r="BC5796" s="1" t="s">
        <v>69</v>
      </c>
      <c r="BD5796" s="1" t="s">
        <v>69</v>
      </c>
      <c r="BE5796" s="1" t="s">
        <v>70</v>
      </c>
      <c r="BF5796" s="1" t="s">
        <v>70</v>
      </c>
      <c r="BG5796" s="3">
        <v>43507.660416666666</v>
      </c>
    </row>
    <row r="5797">
      <c r="A5797" s="1">
        <v>1004413.0</v>
      </c>
      <c r="B5797" s="1" t="s">
        <v>25124</v>
      </c>
      <c r="H5797" s="1" t="s">
        <v>25125</v>
      </c>
      <c r="I5797" s="1" t="s">
        <v>13651</v>
      </c>
      <c r="J5797" s="1" t="s">
        <v>13651</v>
      </c>
      <c r="K5797" s="1" t="s">
        <v>96</v>
      </c>
      <c r="L5797" s="1">
        <v>13126.0</v>
      </c>
      <c r="M5797" s="1" t="s">
        <v>390</v>
      </c>
      <c r="N5797" s="1" t="s">
        <v>25126</v>
      </c>
      <c r="U5797" s="1">
        <v>-76.509605</v>
      </c>
      <c r="V5797" s="1">
        <v>43.454571</v>
      </c>
      <c r="W5797" s="1" t="s">
        <v>548</v>
      </c>
      <c r="X5797" s="1" t="s">
        <v>69</v>
      </c>
      <c r="Y5797" s="1" t="s">
        <v>69</v>
      </c>
      <c r="Z5797" s="1" t="s">
        <v>69</v>
      </c>
      <c r="AA5797" s="1" t="s">
        <v>69</v>
      </c>
      <c r="AB5797" s="1" t="s">
        <v>69</v>
      </c>
      <c r="AC5797" s="1" t="s">
        <v>69</v>
      </c>
      <c r="AD5797" s="1" t="s">
        <v>69</v>
      </c>
      <c r="AE5797" s="1" t="s">
        <v>69</v>
      </c>
      <c r="AF5797" s="1" t="s">
        <v>69</v>
      </c>
      <c r="AG5797" s="1" t="s">
        <v>69</v>
      </c>
      <c r="AH5797" s="1" t="s">
        <v>69</v>
      </c>
      <c r="AI5797" s="1" t="s">
        <v>70</v>
      </c>
      <c r="AJ5797" s="1" t="s">
        <v>70</v>
      </c>
      <c r="AK5797" s="1" t="s">
        <v>69</v>
      </c>
      <c r="AL5797" s="1" t="s">
        <v>69</v>
      </c>
      <c r="AM5797" s="1" t="s">
        <v>69</v>
      </c>
      <c r="AN5797" s="1" t="s">
        <v>69</v>
      </c>
      <c r="AO5797" s="1" t="s">
        <v>70</v>
      </c>
      <c r="AP5797" s="1" t="s">
        <v>70</v>
      </c>
      <c r="AQ5797" s="1" t="s">
        <v>70</v>
      </c>
      <c r="AR5797" s="1" t="s">
        <v>70</v>
      </c>
      <c r="AS5797" s="1" t="s">
        <v>69</v>
      </c>
      <c r="AT5797" s="1" t="s">
        <v>70</v>
      </c>
      <c r="AU5797" s="1" t="s">
        <v>69</v>
      </c>
      <c r="AV5797" s="1" t="s">
        <v>70</v>
      </c>
      <c r="AW5797" s="1" t="s">
        <v>69</v>
      </c>
      <c r="AX5797" s="1" t="s">
        <v>70</v>
      </c>
      <c r="AY5797" s="1" t="s">
        <v>70</v>
      </c>
      <c r="AZ5797" s="1" t="s">
        <v>70</v>
      </c>
      <c r="BA5797" s="1" t="s">
        <v>70</v>
      </c>
      <c r="BB5797" s="1" t="s">
        <v>70</v>
      </c>
      <c r="BC5797" s="1" t="s">
        <v>70</v>
      </c>
      <c r="BD5797" s="1" t="s">
        <v>70</v>
      </c>
      <c r="BE5797" s="1" t="s">
        <v>70</v>
      </c>
      <c r="BF5797" s="1" t="s">
        <v>70</v>
      </c>
      <c r="BG5797" s="3">
        <v>41025.57638888889</v>
      </c>
    </row>
    <row r="5798">
      <c r="A5798" s="1">
        <v>1000245.0</v>
      </c>
      <c r="B5798" s="1" t="s">
        <v>25127</v>
      </c>
      <c r="H5798" s="1" t="s">
        <v>25128</v>
      </c>
      <c r="I5798" s="1" t="s">
        <v>25129</v>
      </c>
      <c r="J5798" s="1" t="s">
        <v>595</v>
      </c>
      <c r="K5798" s="1" t="s">
        <v>133</v>
      </c>
      <c r="L5798" s="1">
        <v>99344.0</v>
      </c>
      <c r="U5798" s="1">
        <v>-119.189</v>
      </c>
      <c r="V5798" s="1">
        <v>46.824501</v>
      </c>
      <c r="X5798" s="1" t="s">
        <v>70</v>
      </c>
      <c r="Y5798" s="1" t="s">
        <v>70</v>
      </c>
      <c r="Z5798" s="1" t="s">
        <v>70</v>
      </c>
      <c r="AA5798" s="1" t="s">
        <v>70</v>
      </c>
      <c r="AB5798" s="1" t="s">
        <v>70</v>
      </c>
      <c r="AC5798" s="1" t="s">
        <v>80</v>
      </c>
      <c r="BG5798" s="1">
        <v>2009.0</v>
      </c>
    </row>
    <row r="5799">
      <c r="A5799" s="1">
        <v>1016912.0</v>
      </c>
      <c r="B5799" s="1" t="s">
        <v>25130</v>
      </c>
      <c r="D5799" s="1" t="s">
        <v>25131</v>
      </c>
      <c r="H5799" s="1" t="s">
        <v>25132</v>
      </c>
      <c r="I5799" s="1" t="s">
        <v>25133</v>
      </c>
      <c r="J5799" s="1" t="s">
        <v>612</v>
      </c>
      <c r="K5799" s="1" t="s">
        <v>488</v>
      </c>
      <c r="L5799" s="1">
        <v>1253.0</v>
      </c>
      <c r="M5799" s="1" t="s">
        <v>6484</v>
      </c>
      <c r="N5799" s="1" t="s">
        <v>79</v>
      </c>
      <c r="U5799" s="1">
        <v>-73.031944</v>
      </c>
      <c r="V5799" s="1">
        <v>42.171589</v>
      </c>
      <c r="X5799" s="1" t="s">
        <v>69</v>
      </c>
      <c r="Y5799" s="1" t="s">
        <v>69</v>
      </c>
      <c r="Z5799" s="1" t="s">
        <v>70</v>
      </c>
      <c r="AA5799" s="1" t="s">
        <v>69</v>
      </c>
      <c r="AB5799" s="1" t="s">
        <v>70</v>
      </c>
      <c r="AC5799" s="1" t="s">
        <v>70</v>
      </c>
      <c r="AD5799" s="1" t="s">
        <v>69</v>
      </c>
      <c r="AE5799" s="1" t="s">
        <v>69</v>
      </c>
      <c r="AF5799" s="1" t="s">
        <v>69</v>
      </c>
      <c r="AG5799" s="1" t="s">
        <v>69</v>
      </c>
      <c r="AH5799" s="1" t="s">
        <v>69</v>
      </c>
      <c r="AI5799" s="1" t="s">
        <v>70</v>
      </c>
      <c r="AJ5799" s="1" t="s">
        <v>69</v>
      </c>
      <c r="AK5799" s="1" t="s">
        <v>69</v>
      </c>
      <c r="AL5799" s="1" t="s">
        <v>69</v>
      </c>
      <c r="AM5799" s="1" t="s">
        <v>69</v>
      </c>
      <c r="AN5799" s="1" t="s">
        <v>69</v>
      </c>
      <c r="AO5799" s="1" t="s">
        <v>69</v>
      </c>
      <c r="AP5799" s="1" t="s">
        <v>70</v>
      </c>
      <c r="AQ5799" s="1" t="s">
        <v>70</v>
      </c>
      <c r="AR5799" s="1" t="s">
        <v>69</v>
      </c>
      <c r="AS5799" s="1" t="s">
        <v>70</v>
      </c>
      <c r="AT5799" s="1" t="s">
        <v>69</v>
      </c>
      <c r="AU5799" s="1" t="s">
        <v>69</v>
      </c>
      <c r="AV5799" s="1" t="s">
        <v>70</v>
      </c>
      <c r="AW5799" s="1" t="s">
        <v>70</v>
      </c>
      <c r="AX5799" s="1" t="s">
        <v>70</v>
      </c>
      <c r="AY5799" s="1" t="s">
        <v>70</v>
      </c>
      <c r="AZ5799" s="1" t="s">
        <v>69</v>
      </c>
      <c r="BA5799" s="1" t="s">
        <v>70</v>
      </c>
      <c r="BB5799" s="1" t="s">
        <v>70</v>
      </c>
      <c r="BC5799" s="1" t="s">
        <v>69</v>
      </c>
      <c r="BD5799" s="1" t="s">
        <v>69</v>
      </c>
      <c r="BE5799" s="1" t="s">
        <v>70</v>
      </c>
      <c r="BF5799" s="1" t="s">
        <v>70</v>
      </c>
      <c r="BG5799" s="3">
        <v>42836.57152777778</v>
      </c>
    </row>
    <row r="5800">
      <c r="A5800" s="1">
        <v>1009056.0</v>
      </c>
      <c r="B5800" s="1" t="s">
        <v>25134</v>
      </c>
      <c r="D5800" s="2" t="s">
        <v>25135</v>
      </c>
      <c r="H5800" s="1" t="s">
        <v>25136</v>
      </c>
      <c r="I5800" s="1" t="s">
        <v>6930</v>
      </c>
      <c r="J5800" s="1" t="s">
        <v>871</v>
      </c>
      <c r="K5800" s="1" t="s">
        <v>575</v>
      </c>
      <c r="L5800" s="1">
        <v>49078.0</v>
      </c>
      <c r="M5800" s="1" t="s">
        <v>25137</v>
      </c>
      <c r="N5800" s="1" t="s">
        <v>603</v>
      </c>
      <c r="U5800" s="1">
        <v>-85.698311</v>
      </c>
      <c r="V5800" s="1">
        <v>42.460819</v>
      </c>
      <c r="W5800" s="1" t="s">
        <v>136</v>
      </c>
      <c r="X5800" s="1" t="s">
        <v>70</v>
      </c>
      <c r="Y5800" s="1" t="s">
        <v>69</v>
      </c>
      <c r="Z5800" s="1" t="s">
        <v>69</v>
      </c>
      <c r="AA5800" s="1" t="s">
        <v>69</v>
      </c>
      <c r="AB5800" s="1" t="s">
        <v>70</v>
      </c>
      <c r="AC5800" s="1" t="s">
        <v>80</v>
      </c>
      <c r="AD5800" s="1" t="s">
        <v>70</v>
      </c>
      <c r="AE5800" s="1" t="s">
        <v>70</v>
      </c>
      <c r="AF5800" s="1" t="s">
        <v>70</v>
      </c>
      <c r="AG5800" s="1" t="s">
        <v>70</v>
      </c>
      <c r="AH5800" s="1" t="s">
        <v>70</v>
      </c>
      <c r="AI5800" s="1" t="s">
        <v>70</v>
      </c>
      <c r="AJ5800" s="1" t="s">
        <v>70</v>
      </c>
      <c r="AK5800" s="1" t="s">
        <v>70</v>
      </c>
      <c r="AL5800" s="1" t="s">
        <v>70</v>
      </c>
      <c r="AM5800" s="1" t="s">
        <v>70</v>
      </c>
      <c r="AN5800" s="1" t="s">
        <v>70</v>
      </c>
      <c r="AO5800" s="1" t="s">
        <v>70</v>
      </c>
      <c r="AP5800" s="1" t="s">
        <v>70</v>
      </c>
      <c r="AQ5800" s="1" t="s">
        <v>70</v>
      </c>
      <c r="AR5800" s="1" t="s">
        <v>70</v>
      </c>
      <c r="AS5800" s="1" t="s">
        <v>70</v>
      </c>
      <c r="AT5800" s="1" t="s">
        <v>70</v>
      </c>
      <c r="AU5800" s="1" t="s">
        <v>70</v>
      </c>
      <c r="AV5800" s="1" t="s">
        <v>70</v>
      </c>
      <c r="AW5800" s="1" t="s">
        <v>70</v>
      </c>
      <c r="AX5800" s="1" t="s">
        <v>69</v>
      </c>
      <c r="AY5800" s="1" t="s">
        <v>69</v>
      </c>
      <c r="AZ5800" s="1" t="s">
        <v>69</v>
      </c>
      <c r="BA5800" s="1" t="s">
        <v>70</v>
      </c>
      <c r="BB5800" s="1" t="s">
        <v>70</v>
      </c>
      <c r="BC5800" s="1" t="s">
        <v>70</v>
      </c>
      <c r="BD5800" s="1" t="s">
        <v>70</v>
      </c>
      <c r="BE5800" s="1" t="s">
        <v>70</v>
      </c>
      <c r="BF5800" s="1" t="s">
        <v>70</v>
      </c>
      <c r="BG5800" s="3">
        <v>41701.55347222222</v>
      </c>
    </row>
    <row r="5801">
      <c r="A5801" s="1">
        <v>1000290.0</v>
      </c>
      <c r="B5801" s="1" t="s">
        <v>25138</v>
      </c>
      <c r="H5801" s="1" t="s">
        <v>25139</v>
      </c>
      <c r="I5801" s="1" t="s">
        <v>4575</v>
      </c>
      <c r="J5801" s="1" t="s">
        <v>4576</v>
      </c>
      <c r="K5801" s="1" t="s">
        <v>96</v>
      </c>
      <c r="L5801" s="1">
        <v>13905.0</v>
      </c>
      <c r="M5801" s="1" t="s">
        <v>3126</v>
      </c>
      <c r="N5801" s="1" t="s">
        <v>8241</v>
      </c>
      <c r="U5801" s="1">
        <v>-75.903099</v>
      </c>
      <c r="V5801" s="1">
        <v>42.126499</v>
      </c>
      <c r="W5801" s="1" t="s">
        <v>392</v>
      </c>
      <c r="X5801" s="1" t="s">
        <v>70</v>
      </c>
      <c r="Y5801" s="1" t="s">
        <v>70</v>
      </c>
      <c r="Z5801" s="1" t="s">
        <v>70</v>
      </c>
      <c r="AA5801" s="1" t="s">
        <v>69</v>
      </c>
      <c r="AB5801" s="1" t="s">
        <v>70</v>
      </c>
      <c r="AC5801" s="1" t="s">
        <v>69</v>
      </c>
      <c r="AD5801" s="1" t="s">
        <v>69</v>
      </c>
      <c r="AE5801" s="1" t="s">
        <v>69</v>
      </c>
      <c r="AF5801" s="1" t="s">
        <v>69</v>
      </c>
      <c r="AG5801" s="1" t="s">
        <v>69</v>
      </c>
      <c r="AH5801" s="1" t="s">
        <v>70</v>
      </c>
      <c r="AI5801" s="1" t="s">
        <v>70</v>
      </c>
      <c r="AJ5801" s="1" t="s">
        <v>69</v>
      </c>
      <c r="AK5801" s="1" t="s">
        <v>69</v>
      </c>
      <c r="AL5801" s="1" t="s">
        <v>69</v>
      </c>
      <c r="AM5801" s="1" t="s">
        <v>69</v>
      </c>
      <c r="AN5801" s="1" t="s">
        <v>69</v>
      </c>
      <c r="AO5801" s="1" t="s">
        <v>69</v>
      </c>
      <c r="AP5801" s="1" t="s">
        <v>70</v>
      </c>
      <c r="AQ5801" s="1" t="s">
        <v>70</v>
      </c>
      <c r="AR5801" s="1" t="s">
        <v>69</v>
      </c>
      <c r="AS5801" s="1" t="s">
        <v>70</v>
      </c>
      <c r="AT5801" s="1" t="s">
        <v>70</v>
      </c>
      <c r="AU5801" s="1" t="s">
        <v>69</v>
      </c>
      <c r="AV5801" s="1" t="s">
        <v>70</v>
      </c>
      <c r="AW5801" s="1" t="s">
        <v>70</v>
      </c>
      <c r="AX5801" s="1" t="s">
        <v>70</v>
      </c>
      <c r="AY5801" s="1" t="s">
        <v>70</v>
      </c>
      <c r="AZ5801" s="1" t="s">
        <v>70</v>
      </c>
      <c r="BA5801" s="1" t="s">
        <v>70</v>
      </c>
      <c r="BB5801" s="1" t="s">
        <v>70</v>
      </c>
      <c r="BC5801" s="1" t="s">
        <v>70</v>
      </c>
      <c r="BD5801" s="1" t="s">
        <v>70</v>
      </c>
      <c r="BE5801" s="1" t="s">
        <v>70</v>
      </c>
      <c r="BF5801" s="1" t="s">
        <v>70</v>
      </c>
      <c r="BG5801" s="3">
        <v>40668.350694444445</v>
      </c>
    </row>
    <row r="5802">
      <c r="A5802" s="1">
        <v>1001856.0</v>
      </c>
      <c r="B5802" s="1" t="s">
        <v>25140</v>
      </c>
      <c r="C5802" s="2" t="s">
        <v>25141</v>
      </c>
      <c r="H5802" s="1" t="s">
        <v>25142</v>
      </c>
      <c r="I5802" s="1" t="s">
        <v>7976</v>
      </c>
      <c r="J5802" s="1" t="s">
        <v>19114</v>
      </c>
      <c r="K5802" s="1" t="s">
        <v>203</v>
      </c>
      <c r="L5802" s="1">
        <v>61350.0</v>
      </c>
      <c r="U5802" s="1">
        <v>-88.842102</v>
      </c>
      <c r="V5802" s="1">
        <v>41.349201</v>
      </c>
      <c r="X5802" s="1" t="s">
        <v>70</v>
      </c>
      <c r="Y5802" s="1" t="s">
        <v>70</v>
      </c>
      <c r="Z5802" s="1" t="s">
        <v>70</v>
      </c>
      <c r="AA5802" s="1" t="s">
        <v>70</v>
      </c>
      <c r="AB5802" s="1" t="s">
        <v>70</v>
      </c>
      <c r="AC5802" s="1" t="s">
        <v>80</v>
      </c>
      <c r="BG5802" s="6">
        <v>40295.59583333333</v>
      </c>
    </row>
    <row r="5803">
      <c r="A5803" s="1">
        <v>1006466.0</v>
      </c>
      <c r="B5803" s="1" t="s">
        <v>25143</v>
      </c>
      <c r="H5803" s="1" t="s">
        <v>25144</v>
      </c>
      <c r="I5803" s="1" t="s">
        <v>7976</v>
      </c>
      <c r="J5803" s="1" t="s">
        <v>2256</v>
      </c>
      <c r="K5803" s="1" t="s">
        <v>77</v>
      </c>
      <c r="L5803" s="1">
        <v>45875.0</v>
      </c>
      <c r="M5803" s="1" t="s">
        <v>390</v>
      </c>
      <c r="N5803" s="1" t="s">
        <v>2571</v>
      </c>
      <c r="U5803" s="1">
        <v>-84.0476</v>
      </c>
      <c r="V5803" s="1">
        <v>41.019299</v>
      </c>
      <c r="W5803" s="1" t="s">
        <v>99</v>
      </c>
      <c r="X5803" s="1" t="s">
        <v>70</v>
      </c>
      <c r="Y5803" s="1" t="s">
        <v>70</v>
      </c>
      <c r="Z5803" s="1" t="s">
        <v>70</v>
      </c>
      <c r="AA5803" s="1" t="s">
        <v>70</v>
      </c>
      <c r="AB5803" s="1" t="s">
        <v>70</v>
      </c>
      <c r="AC5803" s="1" t="s">
        <v>80</v>
      </c>
      <c r="AD5803" s="1" t="s">
        <v>69</v>
      </c>
      <c r="AE5803" s="1" t="s">
        <v>70</v>
      </c>
      <c r="AF5803" s="1" t="s">
        <v>70</v>
      </c>
      <c r="AG5803" s="1" t="s">
        <v>70</v>
      </c>
      <c r="AH5803" s="1" t="s">
        <v>70</v>
      </c>
      <c r="AI5803" s="1" t="s">
        <v>70</v>
      </c>
      <c r="AJ5803" s="1" t="s">
        <v>70</v>
      </c>
      <c r="AK5803" s="1" t="s">
        <v>69</v>
      </c>
      <c r="AL5803" s="1" t="s">
        <v>69</v>
      </c>
      <c r="AM5803" s="1" t="s">
        <v>69</v>
      </c>
      <c r="AN5803" s="1" t="s">
        <v>70</v>
      </c>
      <c r="AO5803" s="1" t="s">
        <v>69</v>
      </c>
      <c r="AP5803" s="1" t="s">
        <v>70</v>
      </c>
      <c r="AQ5803" s="1" t="s">
        <v>70</v>
      </c>
      <c r="AR5803" s="1" t="s">
        <v>69</v>
      </c>
      <c r="AS5803" s="1" t="s">
        <v>70</v>
      </c>
      <c r="AT5803" s="1" t="s">
        <v>70</v>
      </c>
      <c r="AU5803" s="1" t="s">
        <v>70</v>
      </c>
      <c r="AV5803" s="1" t="s">
        <v>70</v>
      </c>
      <c r="AW5803" s="1" t="s">
        <v>70</v>
      </c>
      <c r="AX5803" s="1" t="s">
        <v>70</v>
      </c>
      <c r="AY5803" s="1" t="s">
        <v>70</v>
      </c>
      <c r="AZ5803" s="1" t="s">
        <v>70</v>
      </c>
      <c r="BA5803" s="1" t="s">
        <v>70</v>
      </c>
      <c r="BB5803" s="1" t="s">
        <v>70</v>
      </c>
      <c r="BC5803" s="1" t="s">
        <v>70</v>
      </c>
      <c r="BD5803" s="1" t="s">
        <v>70</v>
      </c>
      <c r="BE5803" s="1" t="s">
        <v>70</v>
      </c>
      <c r="BF5803" s="1" t="s">
        <v>70</v>
      </c>
      <c r="BG5803" s="3">
        <v>40661.39236111111</v>
      </c>
    </row>
    <row r="5804">
      <c r="A5804" s="1">
        <v>1018016.0</v>
      </c>
      <c r="B5804" s="1" t="s">
        <v>25145</v>
      </c>
      <c r="D5804" s="1" t="s">
        <v>25146</v>
      </c>
      <c r="H5804" s="1" t="s">
        <v>25147</v>
      </c>
      <c r="I5804" s="1" t="s">
        <v>4249</v>
      </c>
      <c r="J5804" s="1" t="s">
        <v>7976</v>
      </c>
      <c r="K5804" s="1" t="s">
        <v>566</v>
      </c>
      <c r="L5804" s="1">
        <v>74354.0</v>
      </c>
      <c r="M5804" s="1" t="s">
        <v>25148</v>
      </c>
      <c r="N5804" s="1" t="s">
        <v>671</v>
      </c>
      <c r="U5804" s="1">
        <v>-94.880196</v>
      </c>
      <c r="V5804" s="1">
        <v>36.878838</v>
      </c>
      <c r="X5804" s="1" t="s">
        <v>69</v>
      </c>
      <c r="Y5804" s="1" t="s">
        <v>70</v>
      </c>
      <c r="Z5804" s="1" t="s">
        <v>70</v>
      </c>
      <c r="AA5804" s="1" t="s">
        <v>69</v>
      </c>
      <c r="AB5804" s="1" t="s">
        <v>69</v>
      </c>
      <c r="AC5804" s="1" t="s">
        <v>69</v>
      </c>
      <c r="AD5804" s="1" t="s">
        <v>69</v>
      </c>
      <c r="AE5804" s="1" t="s">
        <v>70</v>
      </c>
      <c r="AF5804" s="1" t="s">
        <v>69</v>
      </c>
      <c r="AG5804" s="1" t="s">
        <v>69</v>
      </c>
      <c r="AH5804" s="1" t="s">
        <v>69</v>
      </c>
      <c r="AI5804" s="1" t="s">
        <v>70</v>
      </c>
      <c r="AJ5804" s="1" t="s">
        <v>69</v>
      </c>
      <c r="AK5804" s="1" t="s">
        <v>69</v>
      </c>
      <c r="AL5804" s="1" t="s">
        <v>69</v>
      </c>
      <c r="AM5804" s="1" t="s">
        <v>69</v>
      </c>
      <c r="AN5804" s="1" t="s">
        <v>70</v>
      </c>
      <c r="AO5804" s="1" t="s">
        <v>69</v>
      </c>
      <c r="AP5804" s="1" t="s">
        <v>70</v>
      </c>
      <c r="AQ5804" s="1" t="s">
        <v>69</v>
      </c>
      <c r="AR5804" s="1" t="s">
        <v>69</v>
      </c>
      <c r="AS5804" s="1" t="s">
        <v>70</v>
      </c>
      <c r="AT5804" s="1" t="s">
        <v>70</v>
      </c>
      <c r="AU5804" s="1" t="s">
        <v>69</v>
      </c>
      <c r="AV5804" s="1" t="s">
        <v>70</v>
      </c>
      <c r="AW5804" s="1" t="s">
        <v>69</v>
      </c>
      <c r="AX5804" s="1" t="s">
        <v>70</v>
      </c>
      <c r="AY5804" s="1" t="s">
        <v>70</v>
      </c>
      <c r="AZ5804" s="1" t="s">
        <v>69</v>
      </c>
      <c r="BA5804" s="1" t="s">
        <v>70</v>
      </c>
      <c r="BB5804" s="1" t="s">
        <v>70</v>
      </c>
      <c r="BC5804" s="1" t="s">
        <v>70</v>
      </c>
      <c r="BD5804" s="1" t="s">
        <v>70</v>
      </c>
      <c r="BE5804" s="1" t="s">
        <v>70</v>
      </c>
      <c r="BF5804" s="1" t="s">
        <v>70</v>
      </c>
      <c r="BG5804" s="3">
        <v>42879.625</v>
      </c>
    </row>
    <row r="5805">
      <c r="A5805" s="1">
        <v>1001293.0</v>
      </c>
      <c r="B5805" s="1" t="s">
        <v>25149</v>
      </c>
      <c r="C5805" s="2" t="s">
        <v>25150</v>
      </c>
      <c r="H5805" s="1" t="s">
        <v>25151</v>
      </c>
      <c r="I5805" s="1" t="s">
        <v>7976</v>
      </c>
      <c r="J5805" s="1" t="s">
        <v>748</v>
      </c>
      <c r="K5805" s="1" t="s">
        <v>230</v>
      </c>
      <c r="L5805" s="1">
        <v>66067.0</v>
      </c>
      <c r="U5805" s="1">
        <v>-95.267799</v>
      </c>
      <c r="V5805" s="1">
        <v>38.615601</v>
      </c>
      <c r="X5805" s="1" t="s">
        <v>70</v>
      </c>
      <c r="Y5805" s="1" t="s">
        <v>70</v>
      </c>
      <c r="Z5805" s="1" t="s">
        <v>70</v>
      </c>
      <c r="AA5805" s="1" t="s">
        <v>70</v>
      </c>
      <c r="AB5805" s="1" t="s">
        <v>70</v>
      </c>
      <c r="AC5805" s="1" t="s">
        <v>80</v>
      </c>
      <c r="BG5805" s="1">
        <v>2009.0</v>
      </c>
    </row>
    <row r="5806">
      <c r="A5806" s="1">
        <v>1005127.0</v>
      </c>
      <c r="B5806" s="1" t="s">
        <v>25152</v>
      </c>
      <c r="C5806" s="2" t="s">
        <v>25153</v>
      </c>
      <c r="H5806" s="1" t="s">
        <v>25154</v>
      </c>
      <c r="I5806" s="1" t="s">
        <v>25155</v>
      </c>
      <c r="J5806" s="1" t="s">
        <v>9109</v>
      </c>
      <c r="K5806" s="1" t="s">
        <v>188</v>
      </c>
      <c r="L5806" s="1">
        <v>18942.0</v>
      </c>
      <c r="U5806" s="1">
        <v>-75.172607</v>
      </c>
      <c r="V5806" s="1">
        <v>40.488941</v>
      </c>
      <c r="W5806" s="1" t="s">
        <v>99</v>
      </c>
      <c r="X5806" s="1" t="s">
        <v>69</v>
      </c>
      <c r="Y5806" s="1" t="s">
        <v>70</v>
      </c>
      <c r="Z5806" s="1" t="s">
        <v>70</v>
      </c>
      <c r="AA5806" s="1" t="s">
        <v>70</v>
      </c>
      <c r="AB5806" s="1" t="s">
        <v>70</v>
      </c>
      <c r="AC5806" s="1" t="s">
        <v>80</v>
      </c>
      <c r="AD5806" s="1" t="s">
        <v>70</v>
      </c>
      <c r="AE5806" s="1" t="s">
        <v>70</v>
      </c>
      <c r="AF5806" s="1" t="s">
        <v>70</v>
      </c>
      <c r="AG5806" s="1" t="s">
        <v>70</v>
      </c>
      <c r="AH5806" s="1" t="s">
        <v>69</v>
      </c>
      <c r="AI5806" s="1" t="s">
        <v>70</v>
      </c>
      <c r="AJ5806" s="1" t="s">
        <v>70</v>
      </c>
      <c r="AK5806" s="1" t="s">
        <v>70</v>
      </c>
      <c r="AL5806" s="1" t="s">
        <v>70</v>
      </c>
      <c r="AM5806" s="1" t="s">
        <v>70</v>
      </c>
      <c r="AN5806" s="1" t="s">
        <v>70</v>
      </c>
      <c r="AO5806" s="1" t="s">
        <v>70</v>
      </c>
      <c r="AP5806" s="1" t="s">
        <v>70</v>
      </c>
      <c r="AQ5806" s="1" t="s">
        <v>70</v>
      </c>
      <c r="AR5806" s="1" t="s">
        <v>70</v>
      </c>
      <c r="AS5806" s="1" t="s">
        <v>70</v>
      </c>
      <c r="AT5806" s="1" t="s">
        <v>70</v>
      </c>
      <c r="AU5806" s="1" t="s">
        <v>70</v>
      </c>
      <c r="AV5806" s="1" t="s">
        <v>69</v>
      </c>
      <c r="AW5806" s="1" t="s">
        <v>70</v>
      </c>
      <c r="AX5806" s="1" t="s">
        <v>70</v>
      </c>
      <c r="AY5806" s="1" t="s">
        <v>70</v>
      </c>
      <c r="AZ5806" s="1" t="s">
        <v>70</v>
      </c>
      <c r="BA5806" s="1" t="s">
        <v>70</v>
      </c>
      <c r="BB5806" s="1" t="s">
        <v>70</v>
      </c>
      <c r="BC5806" s="1" t="s">
        <v>70</v>
      </c>
      <c r="BD5806" s="1" t="s">
        <v>70</v>
      </c>
      <c r="BE5806" s="1" t="s">
        <v>70</v>
      </c>
      <c r="BF5806" s="1" t="s">
        <v>70</v>
      </c>
      <c r="BG5806" s="3">
        <v>41442.63611111111</v>
      </c>
    </row>
    <row r="5807">
      <c r="A5807" s="1">
        <v>1001255.0</v>
      </c>
      <c r="B5807" s="1" t="s">
        <v>25156</v>
      </c>
      <c r="H5807" s="1" t="s">
        <v>25157</v>
      </c>
      <c r="I5807" s="1" t="s">
        <v>14801</v>
      </c>
      <c r="J5807" s="1" t="s">
        <v>14802</v>
      </c>
      <c r="K5807" s="1" t="s">
        <v>389</v>
      </c>
      <c r="L5807" s="1">
        <v>52501.0</v>
      </c>
      <c r="U5807" s="1">
        <v>-92.425903</v>
      </c>
      <c r="V5807" s="1">
        <v>41.015999</v>
      </c>
      <c r="X5807" s="1" t="s">
        <v>70</v>
      </c>
      <c r="Y5807" s="1" t="s">
        <v>70</v>
      </c>
      <c r="Z5807" s="1" t="s">
        <v>70</v>
      </c>
      <c r="AA5807" s="1" t="s">
        <v>70</v>
      </c>
      <c r="AB5807" s="1" t="s">
        <v>70</v>
      </c>
      <c r="AC5807" s="1" t="s">
        <v>80</v>
      </c>
      <c r="BG5807" s="1">
        <v>2009.0</v>
      </c>
    </row>
    <row r="5808">
      <c r="A5808" s="1">
        <v>1002630.0</v>
      </c>
      <c r="B5808" s="1" t="s">
        <v>25158</v>
      </c>
      <c r="H5808" s="1" t="s">
        <v>25159</v>
      </c>
      <c r="I5808" s="1" t="s">
        <v>6375</v>
      </c>
      <c r="J5808" s="1" t="s">
        <v>6375</v>
      </c>
      <c r="K5808" s="1" t="s">
        <v>566</v>
      </c>
      <c r="L5808" s="1">
        <v>74135.0</v>
      </c>
      <c r="M5808" s="1" t="s">
        <v>25160</v>
      </c>
      <c r="N5808" s="1" t="s">
        <v>25161</v>
      </c>
      <c r="U5808" s="1">
        <v>-95.923302</v>
      </c>
      <c r="V5808" s="1">
        <v>36.1022</v>
      </c>
      <c r="W5808" s="1" t="s">
        <v>864</v>
      </c>
      <c r="X5808" s="1" t="s">
        <v>70</v>
      </c>
      <c r="Y5808" s="1" t="s">
        <v>70</v>
      </c>
      <c r="Z5808" s="1" t="s">
        <v>70</v>
      </c>
      <c r="AA5808" s="1" t="s">
        <v>70</v>
      </c>
      <c r="AB5808" s="1" t="s">
        <v>70</v>
      </c>
      <c r="AC5808" s="1" t="s">
        <v>80</v>
      </c>
      <c r="AD5808" s="1" t="s">
        <v>70</v>
      </c>
      <c r="AE5808" s="1" t="s">
        <v>69</v>
      </c>
      <c r="AF5808" s="1" t="s">
        <v>70</v>
      </c>
      <c r="AG5808" s="1" t="s">
        <v>70</v>
      </c>
      <c r="AH5808" s="1" t="s">
        <v>70</v>
      </c>
      <c r="AI5808" s="1" t="s">
        <v>70</v>
      </c>
      <c r="AJ5808" s="1" t="s">
        <v>70</v>
      </c>
      <c r="AK5808" s="1" t="s">
        <v>70</v>
      </c>
      <c r="AL5808" s="1" t="s">
        <v>69</v>
      </c>
      <c r="AM5808" s="1" t="s">
        <v>69</v>
      </c>
      <c r="AN5808" s="1" t="s">
        <v>70</v>
      </c>
      <c r="AO5808" s="1" t="s">
        <v>69</v>
      </c>
      <c r="AP5808" s="1" t="s">
        <v>70</v>
      </c>
      <c r="AQ5808" s="1" t="s">
        <v>70</v>
      </c>
      <c r="AR5808" s="1" t="s">
        <v>69</v>
      </c>
      <c r="AS5808" s="1" t="s">
        <v>70</v>
      </c>
      <c r="AT5808" s="1" t="s">
        <v>70</v>
      </c>
      <c r="AU5808" s="1" t="s">
        <v>70</v>
      </c>
      <c r="AV5808" s="1" t="s">
        <v>70</v>
      </c>
      <c r="AW5808" s="1" t="s">
        <v>70</v>
      </c>
      <c r="AX5808" s="1" t="s">
        <v>70</v>
      </c>
      <c r="AY5808" s="1" t="s">
        <v>70</v>
      </c>
      <c r="AZ5808" s="1" t="s">
        <v>70</v>
      </c>
      <c r="BA5808" s="1" t="s">
        <v>70</v>
      </c>
      <c r="BB5808" s="1" t="s">
        <v>70</v>
      </c>
      <c r="BC5808" s="1" t="s">
        <v>70</v>
      </c>
      <c r="BD5808" s="1" t="s">
        <v>70</v>
      </c>
      <c r="BE5808" s="1" t="s">
        <v>70</v>
      </c>
      <c r="BF5808" s="1" t="s">
        <v>70</v>
      </c>
      <c r="BG5808" s="3">
        <v>40646.597916666666</v>
      </c>
    </row>
    <row r="5809">
      <c r="A5809" s="1">
        <v>1003377.0</v>
      </c>
      <c r="B5809" s="1" t="s">
        <v>25162</v>
      </c>
      <c r="C5809" s="2" t="s">
        <v>25163</v>
      </c>
      <c r="D5809" s="2" t="s">
        <v>25164</v>
      </c>
      <c r="H5809" s="1" t="s">
        <v>25165</v>
      </c>
      <c r="I5809" s="1" t="s">
        <v>22442</v>
      </c>
      <c r="J5809" s="1" t="s">
        <v>3982</v>
      </c>
      <c r="K5809" s="1" t="s">
        <v>311</v>
      </c>
      <c r="L5809" s="1">
        <v>20772.0</v>
      </c>
      <c r="M5809" s="1" t="s">
        <v>19472</v>
      </c>
      <c r="N5809" s="1" t="s">
        <v>205</v>
      </c>
      <c r="U5809" s="1">
        <v>-76.758911</v>
      </c>
      <c r="V5809" s="1">
        <v>38.748199</v>
      </c>
      <c r="X5809" s="1" t="s">
        <v>69</v>
      </c>
      <c r="Y5809" s="1" t="s">
        <v>69</v>
      </c>
      <c r="Z5809" s="1" t="s">
        <v>70</v>
      </c>
      <c r="AA5809" s="1" t="s">
        <v>69</v>
      </c>
      <c r="AB5809" s="1" t="s">
        <v>70</v>
      </c>
      <c r="AC5809" s="1" t="s">
        <v>69</v>
      </c>
      <c r="AD5809" s="1" t="s">
        <v>69</v>
      </c>
      <c r="AE5809" s="1" t="s">
        <v>70</v>
      </c>
      <c r="AF5809" s="1" t="s">
        <v>69</v>
      </c>
      <c r="AG5809" s="1" t="s">
        <v>69</v>
      </c>
      <c r="AH5809" s="1" t="s">
        <v>69</v>
      </c>
      <c r="AI5809" s="1" t="s">
        <v>70</v>
      </c>
      <c r="AJ5809" s="1" t="s">
        <v>69</v>
      </c>
      <c r="AK5809" s="1" t="s">
        <v>69</v>
      </c>
      <c r="AL5809" s="1" t="s">
        <v>69</v>
      </c>
      <c r="AM5809" s="1" t="s">
        <v>69</v>
      </c>
      <c r="AN5809" s="1" t="s">
        <v>70</v>
      </c>
      <c r="AO5809" s="1" t="s">
        <v>69</v>
      </c>
      <c r="AP5809" s="1" t="s">
        <v>70</v>
      </c>
      <c r="AQ5809" s="1" t="s">
        <v>69</v>
      </c>
      <c r="AR5809" s="1" t="s">
        <v>70</v>
      </c>
      <c r="AS5809" s="1" t="s">
        <v>69</v>
      </c>
      <c r="AT5809" s="1" t="s">
        <v>70</v>
      </c>
      <c r="AU5809" s="1" t="s">
        <v>70</v>
      </c>
      <c r="AV5809" s="1" t="s">
        <v>70</v>
      </c>
      <c r="AW5809" s="1" t="s">
        <v>69</v>
      </c>
      <c r="AX5809" s="1" t="s">
        <v>70</v>
      </c>
      <c r="AY5809" s="1" t="s">
        <v>70</v>
      </c>
      <c r="AZ5809" s="1" t="s">
        <v>69</v>
      </c>
      <c r="BA5809" s="1" t="s">
        <v>70</v>
      </c>
      <c r="BB5809" s="1" t="s">
        <v>70</v>
      </c>
      <c r="BC5809" s="1" t="s">
        <v>70</v>
      </c>
      <c r="BD5809" s="1" t="s">
        <v>69</v>
      </c>
      <c r="BE5809" s="1" t="s">
        <v>70</v>
      </c>
      <c r="BF5809" s="1" t="s">
        <v>70</v>
      </c>
      <c r="BG5809" s="3">
        <v>42174.6875</v>
      </c>
    </row>
    <row r="5810">
      <c r="A5810" s="1">
        <v>1005607.0</v>
      </c>
      <c r="B5810" s="1" t="s">
        <v>25166</v>
      </c>
      <c r="C5810" s="2" t="s">
        <v>25167</v>
      </c>
      <c r="H5810" s="1" t="s">
        <v>25168</v>
      </c>
      <c r="I5810" s="1" t="s">
        <v>684</v>
      </c>
      <c r="J5810" s="1" t="s">
        <v>4688</v>
      </c>
      <c r="K5810" s="1" t="s">
        <v>96</v>
      </c>
      <c r="L5810" s="1">
        <v>12022.0</v>
      </c>
      <c r="M5810" s="1" t="s">
        <v>25169</v>
      </c>
      <c r="N5810" s="1" t="s">
        <v>25170</v>
      </c>
      <c r="U5810" s="1">
        <v>-73.372528</v>
      </c>
      <c r="V5810" s="1">
        <v>42.717857</v>
      </c>
      <c r="W5810" s="1" t="s">
        <v>128</v>
      </c>
      <c r="X5810" s="1" t="s">
        <v>69</v>
      </c>
      <c r="Y5810" s="1" t="s">
        <v>70</v>
      </c>
      <c r="Z5810" s="1" t="s">
        <v>70</v>
      </c>
      <c r="AA5810" s="1" t="s">
        <v>70</v>
      </c>
      <c r="AB5810" s="1" t="s">
        <v>70</v>
      </c>
      <c r="AC5810" s="1" t="s">
        <v>80</v>
      </c>
      <c r="AD5810" s="1" t="s">
        <v>69</v>
      </c>
      <c r="AE5810" s="1" t="s">
        <v>69</v>
      </c>
      <c r="AF5810" s="1" t="s">
        <v>70</v>
      </c>
      <c r="AG5810" s="1" t="s">
        <v>70</v>
      </c>
      <c r="AH5810" s="1" t="s">
        <v>69</v>
      </c>
      <c r="AI5810" s="1" t="s">
        <v>70</v>
      </c>
      <c r="AJ5810" s="1" t="s">
        <v>69</v>
      </c>
      <c r="AK5810" s="1" t="s">
        <v>69</v>
      </c>
      <c r="AL5810" s="1" t="s">
        <v>70</v>
      </c>
      <c r="AM5810" s="1" t="s">
        <v>69</v>
      </c>
      <c r="AN5810" s="1" t="s">
        <v>69</v>
      </c>
      <c r="AO5810" s="1" t="s">
        <v>70</v>
      </c>
      <c r="AP5810" s="1" t="s">
        <v>70</v>
      </c>
      <c r="AQ5810" s="1" t="s">
        <v>70</v>
      </c>
      <c r="AR5810" s="1" t="s">
        <v>70</v>
      </c>
      <c r="AS5810" s="1" t="s">
        <v>70</v>
      </c>
      <c r="AT5810" s="1" t="s">
        <v>70</v>
      </c>
      <c r="AU5810" s="1" t="s">
        <v>69</v>
      </c>
      <c r="AV5810" s="1" t="s">
        <v>70</v>
      </c>
      <c r="AW5810" s="1" t="s">
        <v>70</v>
      </c>
      <c r="AX5810" s="1" t="s">
        <v>70</v>
      </c>
      <c r="AY5810" s="1" t="s">
        <v>70</v>
      </c>
      <c r="AZ5810" s="1" t="s">
        <v>70</v>
      </c>
      <c r="BA5810" s="1" t="s">
        <v>70</v>
      </c>
      <c r="BB5810" s="1" t="s">
        <v>70</v>
      </c>
      <c r="BC5810" s="1" t="s">
        <v>70</v>
      </c>
      <c r="BD5810" s="1" t="s">
        <v>70</v>
      </c>
      <c r="BE5810" s="1" t="s">
        <v>70</v>
      </c>
      <c r="BF5810" s="1" t="s">
        <v>70</v>
      </c>
      <c r="BG5810" s="3">
        <v>41052.842361111114</v>
      </c>
    </row>
    <row r="5811">
      <c r="A5811" s="1">
        <v>1000315.0</v>
      </c>
      <c r="B5811" s="1" t="s">
        <v>25171</v>
      </c>
      <c r="C5811" s="2" t="s">
        <v>25172</v>
      </c>
      <c r="H5811" s="1" t="s">
        <v>25173</v>
      </c>
      <c r="I5811" s="1" t="s">
        <v>25174</v>
      </c>
      <c r="J5811" s="1" t="s">
        <v>25174</v>
      </c>
      <c r="K5811" s="1" t="s">
        <v>349</v>
      </c>
      <c r="U5811" s="1">
        <v>-107.672</v>
      </c>
      <c r="V5811" s="1">
        <v>38.021999</v>
      </c>
      <c r="X5811" s="1" t="s">
        <v>70</v>
      </c>
      <c r="Y5811" s="1" t="s">
        <v>70</v>
      </c>
      <c r="Z5811" s="1" t="s">
        <v>70</v>
      </c>
      <c r="AA5811" s="1" t="s">
        <v>70</v>
      </c>
      <c r="AB5811" s="1" t="s">
        <v>70</v>
      </c>
      <c r="AC5811" s="1" t="s">
        <v>80</v>
      </c>
      <c r="BG5811" s="1">
        <v>2009.0</v>
      </c>
    </row>
    <row r="5812">
      <c r="A5812" s="1">
        <v>1005659.0</v>
      </c>
      <c r="B5812" s="1" t="s">
        <v>25175</v>
      </c>
      <c r="C5812" s="2" t="s">
        <v>25176</v>
      </c>
      <c r="D5812" s="2" t="s">
        <v>25177</v>
      </c>
      <c r="F5812" s="1" t="s">
        <v>25178</v>
      </c>
      <c r="H5812" s="1" t="s">
        <v>25179</v>
      </c>
      <c r="I5812" s="1" t="s">
        <v>685</v>
      </c>
      <c r="J5812" s="1" t="s">
        <v>685</v>
      </c>
      <c r="K5812" s="1" t="s">
        <v>488</v>
      </c>
      <c r="L5812" s="1">
        <v>1608.0</v>
      </c>
      <c r="M5812" s="1" t="s">
        <v>25180</v>
      </c>
      <c r="N5812" s="1" t="s">
        <v>5430</v>
      </c>
      <c r="U5812" s="1">
        <v>-71.800911</v>
      </c>
      <c r="V5812" s="1">
        <v>42.262272</v>
      </c>
      <c r="W5812" s="1" t="s">
        <v>392</v>
      </c>
      <c r="X5812" s="1" t="s">
        <v>70</v>
      </c>
      <c r="Y5812" s="1" t="s">
        <v>69</v>
      </c>
      <c r="Z5812" s="1" t="s">
        <v>70</v>
      </c>
      <c r="AA5812" s="1" t="s">
        <v>69</v>
      </c>
      <c r="AB5812" s="1" t="s">
        <v>70</v>
      </c>
      <c r="AC5812" s="1" t="s">
        <v>80</v>
      </c>
      <c r="AD5812" s="1" t="s">
        <v>69</v>
      </c>
      <c r="AE5812" s="1" t="s">
        <v>69</v>
      </c>
      <c r="AF5812" s="1" t="s">
        <v>69</v>
      </c>
      <c r="AG5812" s="1" t="s">
        <v>69</v>
      </c>
      <c r="AH5812" s="1" t="s">
        <v>70</v>
      </c>
      <c r="AI5812" s="1" t="s">
        <v>70</v>
      </c>
      <c r="AJ5812" s="1" t="s">
        <v>69</v>
      </c>
      <c r="AK5812" s="1" t="s">
        <v>69</v>
      </c>
      <c r="AL5812" s="1" t="s">
        <v>69</v>
      </c>
      <c r="AM5812" s="1" t="s">
        <v>69</v>
      </c>
      <c r="AN5812" s="1" t="s">
        <v>69</v>
      </c>
      <c r="AO5812" s="1" t="s">
        <v>70</v>
      </c>
      <c r="AP5812" s="1" t="s">
        <v>70</v>
      </c>
      <c r="AQ5812" s="1" t="s">
        <v>70</v>
      </c>
      <c r="AR5812" s="1" t="s">
        <v>69</v>
      </c>
      <c r="AS5812" s="1" t="s">
        <v>70</v>
      </c>
      <c r="AT5812" s="1" t="s">
        <v>69</v>
      </c>
      <c r="AU5812" s="1" t="s">
        <v>69</v>
      </c>
      <c r="AV5812" s="1" t="s">
        <v>70</v>
      </c>
      <c r="AW5812" s="1" t="s">
        <v>70</v>
      </c>
      <c r="AX5812" s="1" t="s">
        <v>70</v>
      </c>
      <c r="AY5812" s="1" t="s">
        <v>70</v>
      </c>
      <c r="AZ5812" s="1" t="s">
        <v>69</v>
      </c>
      <c r="BA5812" s="1" t="s">
        <v>70</v>
      </c>
      <c r="BB5812" s="1" t="s">
        <v>70</v>
      </c>
      <c r="BC5812" s="1" t="s">
        <v>70</v>
      </c>
      <c r="BD5812" s="1" t="s">
        <v>70</v>
      </c>
      <c r="BE5812" s="1" t="s">
        <v>70</v>
      </c>
      <c r="BF5812" s="1" t="s">
        <v>70</v>
      </c>
      <c r="BG5812" s="3">
        <v>41442.67013888889</v>
      </c>
    </row>
    <row r="5813">
      <c r="A5813" s="1">
        <v>1005318.0</v>
      </c>
      <c r="B5813" s="1" t="s">
        <v>25181</v>
      </c>
      <c r="C5813" s="2" t="s">
        <v>25182</v>
      </c>
      <c r="H5813" s="1" t="s">
        <v>25183</v>
      </c>
      <c r="I5813" s="1" t="s">
        <v>187</v>
      </c>
      <c r="J5813" s="1" t="s">
        <v>187</v>
      </c>
      <c r="K5813" s="1" t="s">
        <v>188</v>
      </c>
      <c r="L5813" s="1">
        <v>19131.0</v>
      </c>
      <c r="M5813" s="1" t="s">
        <v>236</v>
      </c>
      <c r="N5813" s="1" t="s">
        <v>79</v>
      </c>
      <c r="U5813" s="1">
        <v>-75.253998</v>
      </c>
      <c r="V5813" s="1">
        <v>39.9883</v>
      </c>
      <c r="X5813" s="1" t="s">
        <v>69</v>
      </c>
      <c r="Y5813" s="1" t="s">
        <v>69</v>
      </c>
      <c r="Z5813" s="1" t="s">
        <v>70</v>
      </c>
      <c r="AA5813" s="1" t="s">
        <v>69</v>
      </c>
      <c r="AB5813" s="1" t="s">
        <v>69</v>
      </c>
      <c r="AC5813" s="1" t="s">
        <v>70</v>
      </c>
      <c r="AD5813" s="1" t="s">
        <v>69</v>
      </c>
      <c r="AE5813" s="1" t="s">
        <v>69</v>
      </c>
      <c r="AF5813" s="1" t="s">
        <v>70</v>
      </c>
      <c r="AG5813" s="1" t="s">
        <v>70</v>
      </c>
      <c r="AH5813" s="1" t="s">
        <v>70</v>
      </c>
      <c r="AI5813" s="1" t="s">
        <v>70</v>
      </c>
      <c r="AJ5813" s="1" t="s">
        <v>70</v>
      </c>
      <c r="AK5813" s="1" t="s">
        <v>69</v>
      </c>
      <c r="AL5813" s="1" t="s">
        <v>70</v>
      </c>
      <c r="AM5813" s="1" t="s">
        <v>70</v>
      </c>
      <c r="AN5813" s="1" t="s">
        <v>70</v>
      </c>
      <c r="AO5813" s="1" t="s">
        <v>70</v>
      </c>
      <c r="AP5813" s="1" t="s">
        <v>70</v>
      </c>
      <c r="AQ5813" s="1" t="s">
        <v>70</v>
      </c>
      <c r="AR5813" s="1" t="s">
        <v>70</v>
      </c>
      <c r="AS5813" s="1" t="s">
        <v>70</v>
      </c>
      <c r="AT5813" s="1" t="s">
        <v>70</v>
      </c>
      <c r="AU5813" s="1" t="s">
        <v>70</v>
      </c>
      <c r="AV5813" s="1" t="s">
        <v>70</v>
      </c>
      <c r="AW5813" s="1" t="s">
        <v>70</v>
      </c>
      <c r="AX5813" s="1" t="s">
        <v>70</v>
      </c>
      <c r="AY5813" s="1" t="s">
        <v>70</v>
      </c>
      <c r="AZ5813" s="1" t="s">
        <v>69</v>
      </c>
      <c r="BA5813" s="1" t="s">
        <v>70</v>
      </c>
      <c r="BB5813" s="1" t="s">
        <v>70</v>
      </c>
      <c r="BC5813" s="1" t="s">
        <v>70</v>
      </c>
      <c r="BD5813" s="1" t="s">
        <v>70</v>
      </c>
      <c r="BE5813" s="1" t="s">
        <v>70</v>
      </c>
      <c r="BF5813" s="1" t="s">
        <v>70</v>
      </c>
      <c r="BG5813" s="3">
        <v>42087.575694444444</v>
      </c>
    </row>
    <row r="5814">
      <c r="A5814" s="1">
        <v>1001272.0</v>
      </c>
      <c r="B5814" s="1" t="s">
        <v>25184</v>
      </c>
      <c r="C5814" s="2" t="s">
        <v>25185</v>
      </c>
      <c r="D5814" s="2" t="s">
        <v>25186</v>
      </c>
      <c r="H5814" s="1" t="s">
        <v>25187</v>
      </c>
      <c r="I5814" s="1" t="s">
        <v>25188</v>
      </c>
      <c r="J5814" s="1" t="s">
        <v>4339</v>
      </c>
      <c r="K5814" s="1" t="s">
        <v>91</v>
      </c>
      <c r="L5814" s="1">
        <v>63114.0</v>
      </c>
      <c r="M5814" s="1" t="s">
        <v>10021</v>
      </c>
      <c r="N5814" s="1" t="s">
        <v>24690</v>
      </c>
      <c r="U5814" s="1">
        <v>-90.36187</v>
      </c>
      <c r="V5814" s="1">
        <v>38.702457</v>
      </c>
      <c r="W5814" s="1" t="s">
        <v>392</v>
      </c>
      <c r="X5814" s="1" t="s">
        <v>70</v>
      </c>
      <c r="Y5814" s="1" t="s">
        <v>70</v>
      </c>
      <c r="Z5814" s="1" t="s">
        <v>70</v>
      </c>
      <c r="AA5814" s="1" t="s">
        <v>70</v>
      </c>
      <c r="AB5814" s="1" t="s">
        <v>70</v>
      </c>
      <c r="AC5814" s="1" t="s">
        <v>80</v>
      </c>
      <c r="AD5814" s="1" t="s">
        <v>69</v>
      </c>
      <c r="AE5814" s="1" t="s">
        <v>70</v>
      </c>
      <c r="AF5814" s="1" t="s">
        <v>69</v>
      </c>
      <c r="AG5814" s="1" t="s">
        <v>70</v>
      </c>
      <c r="AH5814" s="1" t="s">
        <v>70</v>
      </c>
      <c r="AI5814" s="1" t="s">
        <v>70</v>
      </c>
      <c r="AJ5814" s="1" t="s">
        <v>70</v>
      </c>
      <c r="AK5814" s="1" t="s">
        <v>69</v>
      </c>
      <c r="AL5814" s="1" t="s">
        <v>69</v>
      </c>
      <c r="AM5814" s="1" t="s">
        <v>70</v>
      </c>
      <c r="AN5814" s="1" t="s">
        <v>70</v>
      </c>
      <c r="AO5814" s="1" t="s">
        <v>70</v>
      </c>
      <c r="AP5814" s="1" t="s">
        <v>70</v>
      </c>
      <c r="AQ5814" s="1" t="s">
        <v>70</v>
      </c>
      <c r="AR5814" s="1" t="s">
        <v>69</v>
      </c>
      <c r="AS5814" s="1" t="s">
        <v>70</v>
      </c>
      <c r="AT5814" s="1" t="s">
        <v>70</v>
      </c>
      <c r="AU5814" s="1" t="s">
        <v>70</v>
      </c>
      <c r="AV5814" s="1" t="s">
        <v>70</v>
      </c>
      <c r="AW5814" s="1" t="s">
        <v>70</v>
      </c>
      <c r="AX5814" s="1" t="s">
        <v>70</v>
      </c>
      <c r="AY5814" s="1" t="s">
        <v>70</v>
      </c>
      <c r="AZ5814" s="1" t="s">
        <v>69</v>
      </c>
      <c r="BA5814" s="1" t="s">
        <v>70</v>
      </c>
      <c r="BB5814" s="1" t="s">
        <v>70</v>
      </c>
      <c r="BC5814" s="1" t="s">
        <v>70</v>
      </c>
      <c r="BD5814" s="1" t="s">
        <v>70</v>
      </c>
      <c r="BE5814" s="1" t="s">
        <v>70</v>
      </c>
      <c r="BF5814" s="1" t="s">
        <v>70</v>
      </c>
      <c r="BG5814" s="3">
        <v>41754.36875</v>
      </c>
    </row>
    <row r="5815">
      <c r="A5815" s="1">
        <v>1005133.0</v>
      </c>
      <c r="B5815" s="1" t="s">
        <v>25189</v>
      </c>
      <c r="C5815" s="2" t="s">
        <v>25190</v>
      </c>
      <c r="D5815" s="2" t="s">
        <v>25191</v>
      </c>
      <c r="G5815" s="2" t="s">
        <v>25192</v>
      </c>
      <c r="H5815" s="1" t="s">
        <v>25193</v>
      </c>
      <c r="I5815" s="1" t="s">
        <v>25194</v>
      </c>
      <c r="J5815" s="1" t="s">
        <v>4727</v>
      </c>
      <c r="K5815" s="1" t="s">
        <v>230</v>
      </c>
      <c r="L5815" s="1">
        <v>66204.0</v>
      </c>
      <c r="M5815" s="1" t="s">
        <v>25195</v>
      </c>
      <c r="N5815" s="1" t="s">
        <v>1900</v>
      </c>
      <c r="O5815" s="1" t="s">
        <v>25196</v>
      </c>
      <c r="P5815" s="1" t="s">
        <v>25197</v>
      </c>
      <c r="U5815" s="1">
        <v>-94.670036</v>
      </c>
      <c r="V5815" s="1">
        <v>38.98473</v>
      </c>
      <c r="X5815" s="1" t="s">
        <v>69</v>
      </c>
      <c r="Y5815" s="1" t="s">
        <v>70</v>
      </c>
      <c r="Z5815" s="1" t="s">
        <v>70</v>
      </c>
      <c r="AA5815" s="1" t="s">
        <v>69</v>
      </c>
      <c r="AB5815" s="1" t="s">
        <v>69</v>
      </c>
      <c r="AC5815" s="1" t="s">
        <v>69</v>
      </c>
      <c r="AD5815" s="1" t="s">
        <v>69</v>
      </c>
      <c r="AE5815" s="1" t="s">
        <v>69</v>
      </c>
      <c r="AF5815" s="1" t="s">
        <v>69</v>
      </c>
      <c r="AG5815" s="1" t="s">
        <v>69</v>
      </c>
      <c r="AH5815" s="1" t="s">
        <v>69</v>
      </c>
      <c r="AI5815" s="1" t="s">
        <v>70</v>
      </c>
      <c r="AJ5815" s="1" t="s">
        <v>69</v>
      </c>
      <c r="AK5815" s="1" t="s">
        <v>69</v>
      </c>
      <c r="AL5815" s="1" t="s">
        <v>69</v>
      </c>
      <c r="AM5815" s="1" t="s">
        <v>69</v>
      </c>
      <c r="AN5815" s="1" t="s">
        <v>69</v>
      </c>
      <c r="AO5815" s="1" t="s">
        <v>69</v>
      </c>
      <c r="AP5815" s="1" t="s">
        <v>70</v>
      </c>
      <c r="AQ5815" s="1" t="s">
        <v>69</v>
      </c>
      <c r="AR5815" s="1" t="s">
        <v>69</v>
      </c>
      <c r="AS5815" s="1" t="s">
        <v>69</v>
      </c>
      <c r="AT5815" s="1" t="s">
        <v>69</v>
      </c>
      <c r="AU5815" s="1" t="s">
        <v>69</v>
      </c>
      <c r="AV5815" s="1" t="s">
        <v>70</v>
      </c>
      <c r="AW5815" s="1" t="s">
        <v>69</v>
      </c>
      <c r="AX5815" s="1" t="s">
        <v>69</v>
      </c>
      <c r="AY5815" s="1" t="s">
        <v>70</v>
      </c>
      <c r="AZ5815" s="1" t="s">
        <v>69</v>
      </c>
      <c r="BA5815" s="1" t="s">
        <v>69</v>
      </c>
      <c r="BB5815" s="1" t="s">
        <v>69</v>
      </c>
      <c r="BC5815" s="1" t="s">
        <v>69</v>
      </c>
      <c r="BD5815" s="1" t="s">
        <v>69</v>
      </c>
      <c r="BE5815" s="1" t="s">
        <v>70</v>
      </c>
      <c r="BF5815" s="1" t="s">
        <v>69</v>
      </c>
      <c r="BG5815" s="3">
        <v>42500.50347222222</v>
      </c>
    </row>
    <row r="5816">
      <c r="A5816" s="1">
        <v>1009286.0</v>
      </c>
      <c r="B5816" s="1" t="s">
        <v>25198</v>
      </c>
      <c r="C5816" s="2" t="s">
        <v>25199</v>
      </c>
      <c r="H5816" s="1" t="s">
        <v>25200</v>
      </c>
      <c r="I5816" s="1" t="s">
        <v>25201</v>
      </c>
      <c r="K5816" s="1" t="s">
        <v>196</v>
      </c>
      <c r="L5816" s="1">
        <v>68863.0</v>
      </c>
      <c r="U5816" s="1">
        <v>-99.537804</v>
      </c>
      <c r="V5816" s="1">
        <v>40.7374</v>
      </c>
      <c r="X5816" s="1" t="s">
        <v>69</v>
      </c>
      <c r="Y5816" s="1" t="s">
        <v>70</v>
      </c>
      <c r="Z5816" s="1" t="s">
        <v>70</v>
      </c>
      <c r="AA5816" s="1" t="s">
        <v>70</v>
      </c>
      <c r="AB5816" s="1" t="s">
        <v>70</v>
      </c>
      <c r="AC5816" s="1" t="s">
        <v>80</v>
      </c>
      <c r="BG5816" s="1">
        <v>2013.0</v>
      </c>
    </row>
    <row r="5817">
      <c r="A5817" s="1">
        <v>1011684.0</v>
      </c>
      <c r="B5817" s="1" t="s">
        <v>25202</v>
      </c>
      <c r="C5817" s="2" t="s">
        <v>25203</v>
      </c>
      <c r="D5817" s="2" t="s">
        <v>25204</v>
      </c>
      <c r="E5817" s="2" t="s">
        <v>25205</v>
      </c>
      <c r="H5817" s="1" t="s">
        <v>25206</v>
      </c>
      <c r="I5817" s="1" t="s">
        <v>693</v>
      </c>
      <c r="J5817" s="1" t="s">
        <v>694</v>
      </c>
      <c r="K5817" s="1" t="s">
        <v>107</v>
      </c>
      <c r="L5817" s="1">
        <v>38112.0</v>
      </c>
      <c r="M5817" s="1" t="s">
        <v>25207</v>
      </c>
      <c r="N5817" s="1" t="s">
        <v>190</v>
      </c>
      <c r="O5817" s="1" t="s">
        <v>25208</v>
      </c>
      <c r="P5817" s="1" t="s">
        <v>190</v>
      </c>
      <c r="Q5817" s="1" t="s">
        <v>13457</v>
      </c>
      <c r="R5817" s="1" t="s">
        <v>190</v>
      </c>
      <c r="U5817" s="1">
        <v>-89.983002</v>
      </c>
      <c r="V5817" s="1">
        <v>35.147083</v>
      </c>
      <c r="X5817" s="1" t="s">
        <v>69</v>
      </c>
      <c r="Y5817" s="1" t="s">
        <v>70</v>
      </c>
      <c r="Z5817" s="1" t="s">
        <v>70</v>
      </c>
      <c r="AA5817" s="1" t="s">
        <v>69</v>
      </c>
      <c r="AB5817" s="1" t="s">
        <v>69</v>
      </c>
      <c r="AC5817" s="1" t="s">
        <v>69</v>
      </c>
      <c r="AD5817" s="1" t="s">
        <v>69</v>
      </c>
      <c r="AE5817" s="1" t="s">
        <v>69</v>
      </c>
      <c r="AF5817" s="1" t="s">
        <v>69</v>
      </c>
      <c r="AG5817" s="1" t="s">
        <v>69</v>
      </c>
      <c r="AH5817" s="1" t="s">
        <v>69</v>
      </c>
      <c r="AI5817" s="1" t="s">
        <v>70</v>
      </c>
      <c r="AJ5817" s="1" t="s">
        <v>69</v>
      </c>
      <c r="AK5817" s="1" t="s">
        <v>69</v>
      </c>
      <c r="AL5817" s="1" t="s">
        <v>69</v>
      </c>
      <c r="AM5817" s="1" t="s">
        <v>69</v>
      </c>
      <c r="AN5817" s="1" t="s">
        <v>70</v>
      </c>
      <c r="AO5817" s="1" t="s">
        <v>69</v>
      </c>
      <c r="AP5817" s="1" t="s">
        <v>70</v>
      </c>
      <c r="AQ5817" s="1" t="s">
        <v>69</v>
      </c>
      <c r="AR5817" s="1" t="s">
        <v>69</v>
      </c>
      <c r="AS5817" s="1" t="s">
        <v>69</v>
      </c>
      <c r="AT5817" s="1" t="s">
        <v>69</v>
      </c>
      <c r="AU5817" s="1" t="s">
        <v>69</v>
      </c>
      <c r="AV5817" s="1" t="s">
        <v>70</v>
      </c>
      <c r="AW5817" s="1" t="s">
        <v>70</v>
      </c>
      <c r="AX5817" s="1" t="s">
        <v>69</v>
      </c>
      <c r="AY5817" s="1" t="s">
        <v>69</v>
      </c>
      <c r="AZ5817" s="1" t="s">
        <v>69</v>
      </c>
      <c r="BA5817" s="1" t="s">
        <v>69</v>
      </c>
      <c r="BB5817" s="1" t="s">
        <v>69</v>
      </c>
      <c r="BC5817" s="1" t="s">
        <v>69</v>
      </c>
      <c r="BD5817" s="1" t="s">
        <v>69</v>
      </c>
      <c r="BE5817" s="1" t="s">
        <v>69</v>
      </c>
      <c r="BF5817" s="1" t="s">
        <v>69</v>
      </c>
      <c r="BG5817" s="3">
        <v>42549.55138888889</v>
      </c>
    </row>
    <row r="5818">
      <c r="A5818" s="1">
        <v>1009181.0</v>
      </c>
      <c r="B5818" s="1" t="s">
        <v>25209</v>
      </c>
      <c r="C5818" s="2" t="s">
        <v>25210</v>
      </c>
      <c r="D5818" s="2" t="s">
        <v>25211</v>
      </c>
      <c r="H5818" s="1" t="s">
        <v>25212</v>
      </c>
      <c r="I5818" s="1" t="s">
        <v>25213</v>
      </c>
      <c r="K5818" s="1" t="s">
        <v>566</v>
      </c>
      <c r="L5818" s="1">
        <v>74055.0</v>
      </c>
      <c r="U5818" s="1">
        <v>-95.848503</v>
      </c>
      <c r="V5818" s="1">
        <v>36.2733</v>
      </c>
      <c r="X5818" s="1" t="s">
        <v>69</v>
      </c>
      <c r="Y5818" s="1" t="s">
        <v>70</v>
      </c>
      <c r="Z5818" s="1" t="s">
        <v>70</v>
      </c>
      <c r="AA5818" s="1" t="s">
        <v>70</v>
      </c>
      <c r="AB5818" s="1" t="s">
        <v>70</v>
      </c>
      <c r="AC5818" s="1" t="s">
        <v>80</v>
      </c>
      <c r="BG5818" s="1">
        <v>2013.0</v>
      </c>
    </row>
    <row r="5819">
      <c r="A5819" s="1">
        <v>1011541.0</v>
      </c>
      <c r="B5819" s="1" t="s">
        <v>25214</v>
      </c>
      <c r="D5819" s="2" t="s">
        <v>25215</v>
      </c>
      <c r="H5819" s="1" t="s">
        <v>25216</v>
      </c>
      <c r="I5819" s="1" t="s">
        <v>25217</v>
      </c>
      <c r="J5819" s="1" t="s">
        <v>10153</v>
      </c>
      <c r="K5819" s="1" t="s">
        <v>96</v>
      </c>
      <c r="L5819" s="1">
        <v>13827.0</v>
      </c>
      <c r="M5819" s="1" t="s">
        <v>25218</v>
      </c>
      <c r="N5819" s="1" t="s">
        <v>671</v>
      </c>
      <c r="U5819" s="1">
        <v>-76.2603</v>
      </c>
      <c r="V5819" s="1">
        <v>42.102531</v>
      </c>
      <c r="X5819" s="1" t="s">
        <v>69</v>
      </c>
      <c r="Y5819" s="1" t="s">
        <v>69</v>
      </c>
      <c r="Z5819" s="1" t="s">
        <v>69</v>
      </c>
      <c r="AA5819" s="1" t="s">
        <v>69</v>
      </c>
      <c r="AB5819" s="1" t="s">
        <v>69</v>
      </c>
      <c r="AC5819" s="1" t="s">
        <v>70</v>
      </c>
      <c r="AD5819" s="1" t="s">
        <v>69</v>
      </c>
      <c r="AE5819" s="1" t="s">
        <v>70</v>
      </c>
      <c r="AF5819" s="1" t="s">
        <v>70</v>
      </c>
      <c r="AG5819" s="1" t="s">
        <v>70</v>
      </c>
      <c r="AH5819" s="1" t="s">
        <v>69</v>
      </c>
      <c r="AI5819" s="1" t="s">
        <v>70</v>
      </c>
      <c r="AJ5819" s="1" t="s">
        <v>69</v>
      </c>
      <c r="AK5819" s="1" t="s">
        <v>69</v>
      </c>
      <c r="AL5819" s="1" t="s">
        <v>69</v>
      </c>
      <c r="AM5819" s="1" t="s">
        <v>69</v>
      </c>
      <c r="AN5819" s="1" t="s">
        <v>69</v>
      </c>
      <c r="AO5819" s="1" t="s">
        <v>70</v>
      </c>
      <c r="AP5819" s="1" t="s">
        <v>70</v>
      </c>
      <c r="AQ5819" s="1" t="s">
        <v>70</v>
      </c>
      <c r="AR5819" s="1" t="s">
        <v>70</v>
      </c>
      <c r="AS5819" s="1" t="s">
        <v>69</v>
      </c>
      <c r="AT5819" s="1" t="s">
        <v>69</v>
      </c>
      <c r="AU5819" s="1" t="s">
        <v>69</v>
      </c>
      <c r="AV5819" s="1" t="s">
        <v>70</v>
      </c>
      <c r="AW5819" s="1" t="s">
        <v>70</v>
      </c>
      <c r="AX5819" s="1" t="s">
        <v>70</v>
      </c>
      <c r="AY5819" s="1" t="s">
        <v>70</v>
      </c>
      <c r="AZ5819" s="1" t="s">
        <v>69</v>
      </c>
      <c r="BA5819" s="1" t="s">
        <v>70</v>
      </c>
      <c r="BB5819" s="1" t="s">
        <v>69</v>
      </c>
      <c r="BC5819" s="1" t="s">
        <v>70</v>
      </c>
      <c r="BD5819" s="1" t="s">
        <v>69</v>
      </c>
      <c r="BE5819" s="1" t="s">
        <v>70</v>
      </c>
      <c r="BF5819" s="1" t="s">
        <v>70</v>
      </c>
      <c r="BG5819" s="3">
        <v>42213.75625</v>
      </c>
    </row>
    <row r="5820">
      <c r="A5820" s="1">
        <v>1012782.0</v>
      </c>
      <c r="B5820" s="1" t="s">
        <v>25219</v>
      </c>
      <c r="D5820" s="2" t="s">
        <v>25220</v>
      </c>
      <c r="H5820" s="1" t="s">
        <v>25221</v>
      </c>
      <c r="I5820" s="1" t="s">
        <v>25222</v>
      </c>
      <c r="J5820" s="1" t="s">
        <v>25223</v>
      </c>
      <c r="K5820" s="1" t="s">
        <v>582</v>
      </c>
      <c r="L5820" s="1">
        <v>40359.0</v>
      </c>
      <c r="M5820" s="1" t="s">
        <v>6545</v>
      </c>
      <c r="N5820" s="1" t="s">
        <v>22524</v>
      </c>
      <c r="U5820" s="1">
        <v>-84.841835</v>
      </c>
      <c r="V5820" s="1">
        <v>38.546501</v>
      </c>
      <c r="X5820" s="1" t="s">
        <v>69</v>
      </c>
      <c r="Y5820" s="1" t="s">
        <v>69</v>
      </c>
      <c r="Z5820" s="1" t="s">
        <v>70</v>
      </c>
      <c r="AA5820" s="1" t="s">
        <v>69</v>
      </c>
      <c r="AB5820" s="1" t="s">
        <v>69</v>
      </c>
      <c r="AC5820" s="1" t="s">
        <v>70</v>
      </c>
      <c r="AD5820" s="1" t="s">
        <v>69</v>
      </c>
      <c r="AE5820" s="1" t="s">
        <v>70</v>
      </c>
      <c r="AF5820" s="1" t="s">
        <v>69</v>
      </c>
      <c r="AG5820" s="1" t="s">
        <v>69</v>
      </c>
      <c r="AH5820" s="1" t="s">
        <v>69</v>
      </c>
      <c r="AI5820" s="1" t="s">
        <v>70</v>
      </c>
      <c r="AJ5820" s="1" t="s">
        <v>69</v>
      </c>
      <c r="AK5820" s="1" t="s">
        <v>69</v>
      </c>
      <c r="AL5820" s="1" t="s">
        <v>69</v>
      </c>
      <c r="AM5820" s="1" t="s">
        <v>69</v>
      </c>
      <c r="AN5820" s="1" t="s">
        <v>70</v>
      </c>
      <c r="AO5820" s="1" t="s">
        <v>69</v>
      </c>
      <c r="AP5820" s="1" t="s">
        <v>70</v>
      </c>
      <c r="AQ5820" s="1" t="s">
        <v>70</v>
      </c>
      <c r="AR5820" s="1" t="s">
        <v>69</v>
      </c>
      <c r="AS5820" s="1" t="s">
        <v>70</v>
      </c>
      <c r="AT5820" s="1" t="s">
        <v>69</v>
      </c>
      <c r="AU5820" s="1" t="s">
        <v>69</v>
      </c>
      <c r="AV5820" s="1" t="s">
        <v>70</v>
      </c>
      <c r="AW5820" s="1" t="s">
        <v>70</v>
      </c>
      <c r="AX5820" s="1" t="s">
        <v>70</v>
      </c>
      <c r="AY5820" s="1" t="s">
        <v>70</v>
      </c>
      <c r="AZ5820" s="1" t="s">
        <v>69</v>
      </c>
      <c r="BA5820" s="1" t="s">
        <v>70</v>
      </c>
      <c r="BB5820" s="1" t="s">
        <v>70</v>
      </c>
      <c r="BC5820" s="1" t="s">
        <v>70</v>
      </c>
      <c r="BD5820" s="1" t="s">
        <v>70</v>
      </c>
      <c r="BE5820" s="1" t="s">
        <v>70</v>
      </c>
      <c r="BF5820" s="1" t="s">
        <v>70</v>
      </c>
      <c r="BG5820" s="3">
        <v>42593.67916666667</v>
      </c>
    </row>
    <row r="5821">
      <c r="A5821" s="1">
        <v>1008048.0</v>
      </c>
      <c r="B5821" s="1" t="s">
        <v>25224</v>
      </c>
      <c r="C5821" s="2" t="s">
        <v>25225</v>
      </c>
      <c r="D5821" s="2" t="s">
        <v>25226</v>
      </c>
      <c r="H5821" s="1" t="s">
        <v>25227</v>
      </c>
      <c r="I5821" s="1" t="s">
        <v>4964</v>
      </c>
      <c r="J5821" s="1" t="s">
        <v>25223</v>
      </c>
      <c r="K5821" s="1" t="s">
        <v>322</v>
      </c>
      <c r="L5821" s="1">
        <v>47460.0</v>
      </c>
      <c r="M5821" s="1" t="s">
        <v>1284</v>
      </c>
      <c r="N5821" s="1" t="s">
        <v>1469</v>
      </c>
      <c r="O5821" s="1" t="s">
        <v>10127</v>
      </c>
      <c r="P5821" s="1" t="s">
        <v>205</v>
      </c>
      <c r="U5821" s="1">
        <v>-86.768539</v>
      </c>
      <c r="V5821" s="1">
        <v>39.287151</v>
      </c>
      <c r="X5821" s="1" t="s">
        <v>69</v>
      </c>
      <c r="Y5821" s="1" t="s">
        <v>69</v>
      </c>
      <c r="Z5821" s="1" t="s">
        <v>69</v>
      </c>
      <c r="AA5821" s="1" t="s">
        <v>69</v>
      </c>
      <c r="AB5821" s="1" t="s">
        <v>69</v>
      </c>
      <c r="AC5821" s="1" t="s">
        <v>70</v>
      </c>
      <c r="AD5821" s="1" t="s">
        <v>69</v>
      </c>
      <c r="AE5821" s="1" t="s">
        <v>70</v>
      </c>
      <c r="AF5821" s="1" t="s">
        <v>69</v>
      </c>
      <c r="AG5821" s="1" t="s">
        <v>69</v>
      </c>
      <c r="AH5821" s="1" t="s">
        <v>69</v>
      </c>
      <c r="AI5821" s="1" t="s">
        <v>70</v>
      </c>
      <c r="AJ5821" s="1" t="s">
        <v>69</v>
      </c>
      <c r="AK5821" s="1" t="s">
        <v>69</v>
      </c>
      <c r="AL5821" s="1" t="s">
        <v>69</v>
      </c>
      <c r="AM5821" s="1" t="s">
        <v>69</v>
      </c>
      <c r="AN5821" s="1" t="s">
        <v>69</v>
      </c>
      <c r="AO5821" s="1" t="s">
        <v>69</v>
      </c>
      <c r="AP5821" s="1" t="s">
        <v>70</v>
      </c>
      <c r="AQ5821" s="1" t="s">
        <v>69</v>
      </c>
      <c r="AR5821" s="1" t="s">
        <v>69</v>
      </c>
      <c r="AS5821" s="1" t="s">
        <v>70</v>
      </c>
      <c r="AT5821" s="1" t="s">
        <v>69</v>
      </c>
      <c r="AU5821" s="1" t="s">
        <v>69</v>
      </c>
      <c r="AV5821" s="1" t="s">
        <v>70</v>
      </c>
      <c r="AW5821" s="1" t="s">
        <v>70</v>
      </c>
      <c r="AX5821" s="1" t="s">
        <v>69</v>
      </c>
      <c r="AY5821" s="1" t="s">
        <v>70</v>
      </c>
      <c r="AZ5821" s="1" t="s">
        <v>69</v>
      </c>
      <c r="BA5821" s="1" t="s">
        <v>69</v>
      </c>
      <c r="BB5821" s="1" t="s">
        <v>70</v>
      </c>
      <c r="BC5821" s="1" t="s">
        <v>70</v>
      </c>
      <c r="BD5821" s="1" t="s">
        <v>70</v>
      </c>
      <c r="BE5821" s="1" t="s">
        <v>70</v>
      </c>
      <c r="BF5821" s="1" t="s">
        <v>70</v>
      </c>
      <c r="BG5821" s="3">
        <v>42055.388194444444</v>
      </c>
    </row>
    <row r="5822">
      <c r="A5822" s="1">
        <v>1004994.0</v>
      </c>
      <c r="B5822" s="1" t="s">
        <v>25228</v>
      </c>
      <c r="C5822" s="2" t="s">
        <v>25229</v>
      </c>
      <c r="H5822" s="1" t="s">
        <v>25230</v>
      </c>
      <c r="I5822" s="1" t="s">
        <v>25223</v>
      </c>
      <c r="J5822" s="1" t="s">
        <v>450</v>
      </c>
      <c r="K5822" s="1" t="s">
        <v>451</v>
      </c>
      <c r="L5822" s="1">
        <v>54498.0</v>
      </c>
      <c r="M5822" s="1" t="s">
        <v>1135</v>
      </c>
      <c r="N5822" s="1" t="s">
        <v>1851</v>
      </c>
      <c r="U5822" s="1">
        <v>-90.563202</v>
      </c>
      <c r="V5822" s="1">
        <v>44.947899</v>
      </c>
      <c r="W5822" s="1" t="s">
        <v>136</v>
      </c>
      <c r="X5822" s="1" t="s">
        <v>70</v>
      </c>
      <c r="Y5822" s="1" t="s">
        <v>69</v>
      </c>
      <c r="Z5822" s="1" t="s">
        <v>69</v>
      </c>
      <c r="AA5822" s="1" t="s">
        <v>69</v>
      </c>
      <c r="AB5822" s="1" t="s">
        <v>70</v>
      </c>
      <c r="AC5822" s="1" t="s">
        <v>69</v>
      </c>
      <c r="AD5822" s="1" t="s">
        <v>69</v>
      </c>
      <c r="AE5822" s="1" t="s">
        <v>69</v>
      </c>
      <c r="AF5822" s="1" t="s">
        <v>70</v>
      </c>
      <c r="AG5822" s="1" t="s">
        <v>69</v>
      </c>
      <c r="AH5822" s="1" t="s">
        <v>69</v>
      </c>
      <c r="AI5822" s="1" t="s">
        <v>70</v>
      </c>
      <c r="AJ5822" s="1" t="s">
        <v>69</v>
      </c>
      <c r="AK5822" s="1" t="s">
        <v>69</v>
      </c>
      <c r="AL5822" s="1" t="s">
        <v>69</v>
      </c>
      <c r="AM5822" s="1" t="s">
        <v>69</v>
      </c>
      <c r="AN5822" s="1" t="s">
        <v>69</v>
      </c>
      <c r="AO5822" s="1" t="s">
        <v>69</v>
      </c>
      <c r="AP5822" s="1" t="s">
        <v>69</v>
      </c>
      <c r="AQ5822" s="1" t="s">
        <v>70</v>
      </c>
      <c r="AR5822" s="1" t="s">
        <v>69</v>
      </c>
      <c r="AS5822" s="1" t="s">
        <v>70</v>
      </c>
      <c r="AT5822" s="1" t="s">
        <v>69</v>
      </c>
      <c r="AU5822" s="1" t="s">
        <v>70</v>
      </c>
      <c r="AV5822" s="1" t="s">
        <v>70</v>
      </c>
      <c r="AW5822" s="1" t="s">
        <v>70</v>
      </c>
      <c r="AX5822" s="1" t="s">
        <v>70</v>
      </c>
      <c r="AY5822" s="1" t="s">
        <v>70</v>
      </c>
      <c r="AZ5822" s="1" t="s">
        <v>70</v>
      </c>
      <c r="BA5822" s="1" t="s">
        <v>70</v>
      </c>
      <c r="BB5822" s="1" t="s">
        <v>70</v>
      </c>
      <c r="BC5822" s="1" t="s">
        <v>70</v>
      </c>
      <c r="BD5822" s="1" t="s">
        <v>70</v>
      </c>
      <c r="BE5822" s="1" t="s">
        <v>70</v>
      </c>
      <c r="BF5822" s="1" t="s">
        <v>70</v>
      </c>
      <c r="BG5822" s="3">
        <v>41024.61875</v>
      </c>
    </row>
    <row r="5823">
      <c r="A5823" s="1">
        <v>1004078.0</v>
      </c>
      <c r="B5823" s="1" t="s">
        <v>25231</v>
      </c>
      <c r="H5823" s="1" t="s">
        <v>25232</v>
      </c>
      <c r="I5823" s="1" t="s">
        <v>25233</v>
      </c>
      <c r="J5823" s="1" t="s">
        <v>25234</v>
      </c>
      <c r="K5823" s="1" t="s">
        <v>582</v>
      </c>
      <c r="L5823" s="1">
        <v>42303.0</v>
      </c>
      <c r="U5823" s="1">
        <v>-87.097504</v>
      </c>
      <c r="V5823" s="1">
        <v>37.745499</v>
      </c>
      <c r="W5823" s="1" t="s">
        <v>99</v>
      </c>
      <c r="X5823" s="1" t="s">
        <v>70</v>
      </c>
      <c r="Y5823" s="1" t="s">
        <v>69</v>
      </c>
      <c r="Z5823" s="1" t="s">
        <v>70</v>
      </c>
      <c r="AA5823" s="1" t="s">
        <v>69</v>
      </c>
      <c r="AB5823" s="1" t="s">
        <v>70</v>
      </c>
      <c r="AC5823" s="1" t="s">
        <v>70</v>
      </c>
      <c r="AD5823" s="1" t="s">
        <v>69</v>
      </c>
      <c r="AE5823" s="1" t="s">
        <v>70</v>
      </c>
      <c r="AF5823" s="1" t="s">
        <v>70</v>
      </c>
      <c r="AG5823" s="1" t="s">
        <v>69</v>
      </c>
      <c r="AH5823" s="1" t="s">
        <v>70</v>
      </c>
      <c r="AI5823" s="1" t="s">
        <v>70</v>
      </c>
      <c r="AJ5823" s="1" t="s">
        <v>69</v>
      </c>
      <c r="AK5823" s="1" t="s">
        <v>69</v>
      </c>
      <c r="AL5823" s="1" t="s">
        <v>69</v>
      </c>
      <c r="AM5823" s="1" t="s">
        <v>69</v>
      </c>
      <c r="AN5823" s="1" t="s">
        <v>70</v>
      </c>
      <c r="AO5823" s="1" t="s">
        <v>69</v>
      </c>
      <c r="AP5823" s="1" t="s">
        <v>70</v>
      </c>
      <c r="AQ5823" s="1" t="s">
        <v>70</v>
      </c>
      <c r="AR5823" s="1" t="s">
        <v>69</v>
      </c>
      <c r="AS5823" s="1" t="s">
        <v>70</v>
      </c>
      <c r="AT5823" s="1" t="s">
        <v>70</v>
      </c>
      <c r="AU5823" s="1" t="s">
        <v>70</v>
      </c>
      <c r="AV5823" s="1" t="s">
        <v>70</v>
      </c>
      <c r="AW5823" s="1" t="s">
        <v>70</v>
      </c>
      <c r="AX5823" s="1" t="s">
        <v>70</v>
      </c>
      <c r="AY5823" s="1" t="s">
        <v>70</v>
      </c>
      <c r="AZ5823" s="1" t="s">
        <v>70</v>
      </c>
      <c r="BA5823" s="1" t="s">
        <v>70</v>
      </c>
      <c r="BB5823" s="1" t="s">
        <v>70</v>
      </c>
      <c r="BC5823" s="1" t="s">
        <v>70</v>
      </c>
      <c r="BD5823" s="1" t="s">
        <v>70</v>
      </c>
      <c r="BE5823" s="1" t="s">
        <v>70</v>
      </c>
      <c r="BF5823" s="1" t="s">
        <v>70</v>
      </c>
      <c r="BG5823" s="3">
        <v>41443.419444444444</v>
      </c>
    </row>
    <row r="5824">
      <c r="A5824" s="1">
        <v>1008671.0</v>
      </c>
      <c r="B5824" s="1" t="s">
        <v>25235</v>
      </c>
      <c r="C5824" s="2" t="s">
        <v>25236</v>
      </c>
      <c r="H5824" s="1" t="s">
        <v>25237</v>
      </c>
      <c r="I5824" s="1" t="s">
        <v>25238</v>
      </c>
      <c r="J5824" s="1" t="s">
        <v>16134</v>
      </c>
      <c r="K5824" s="1" t="s">
        <v>91</v>
      </c>
      <c r="L5824" s="1">
        <v>65453.0</v>
      </c>
      <c r="M5824" s="1" t="s">
        <v>25239</v>
      </c>
      <c r="N5824" s="1" t="s">
        <v>25240</v>
      </c>
      <c r="U5824" s="1">
        <v>-91.487221</v>
      </c>
      <c r="V5824" s="1">
        <v>38.352367</v>
      </c>
      <c r="W5824" s="1" t="s">
        <v>392</v>
      </c>
      <c r="X5824" s="1" t="s">
        <v>69</v>
      </c>
      <c r="Y5824" s="1" t="s">
        <v>70</v>
      </c>
      <c r="Z5824" s="1" t="s">
        <v>70</v>
      </c>
      <c r="AA5824" s="1" t="s">
        <v>70</v>
      </c>
      <c r="AB5824" s="1" t="s">
        <v>70</v>
      </c>
      <c r="AC5824" s="1" t="s">
        <v>80</v>
      </c>
      <c r="AD5824" s="1" t="s">
        <v>69</v>
      </c>
      <c r="AE5824" s="1" t="s">
        <v>70</v>
      </c>
      <c r="AF5824" s="1" t="s">
        <v>69</v>
      </c>
      <c r="AG5824" s="1" t="s">
        <v>69</v>
      </c>
      <c r="AH5824" s="1" t="s">
        <v>70</v>
      </c>
      <c r="AI5824" s="1" t="s">
        <v>70</v>
      </c>
      <c r="AJ5824" s="1" t="s">
        <v>69</v>
      </c>
      <c r="AK5824" s="1" t="s">
        <v>69</v>
      </c>
      <c r="AL5824" s="1" t="s">
        <v>69</v>
      </c>
      <c r="AM5824" s="1" t="s">
        <v>69</v>
      </c>
      <c r="AN5824" s="1" t="s">
        <v>70</v>
      </c>
      <c r="AO5824" s="1" t="s">
        <v>70</v>
      </c>
      <c r="AP5824" s="1" t="s">
        <v>70</v>
      </c>
      <c r="AQ5824" s="1" t="s">
        <v>70</v>
      </c>
      <c r="AR5824" s="1" t="s">
        <v>69</v>
      </c>
      <c r="AS5824" s="1" t="s">
        <v>70</v>
      </c>
      <c r="AT5824" s="1" t="s">
        <v>70</v>
      </c>
      <c r="AU5824" s="1" t="s">
        <v>69</v>
      </c>
      <c r="AV5824" s="1" t="s">
        <v>69</v>
      </c>
      <c r="AW5824" s="1" t="s">
        <v>70</v>
      </c>
      <c r="AX5824" s="1" t="s">
        <v>70</v>
      </c>
      <c r="AY5824" s="1" t="s">
        <v>70</v>
      </c>
      <c r="AZ5824" s="1" t="s">
        <v>69</v>
      </c>
      <c r="BA5824" s="1" t="s">
        <v>70</v>
      </c>
      <c r="BB5824" s="1" t="s">
        <v>70</v>
      </c>
      <c r="BC5824" s="1" t="s">
        <v>70</v>
      </c>
      <c r="BD5824" s="1" t="s">
        <v>70</v>
      </c>
      <c r="BE5824" s="1" t="s">
        <v>70</v>
      </c>
      <c r="BF5824" s="1" t="s">
        <v>70</v>
      </c>
      <c r="BG5824" s="3">
        <v>41452.60833333333</v>
      </c>
    </row>
    <row r="5825">
      <c r="A5825" s="1">
        <v>1005054.0</v>
      </c>
      <c r="B5825" s="1" t="s">
        <v>25241</v>
      </c>
      <c r="C5825" s="2" t="s">
        <v>25242</v>
      </c>
      <c r="H5825" s="1" t="s">
        <v>25243</v>
      </c>
      <c r="I5825" s="1" t="s">
        <v>25244</v>
      </c>
      <c r="J5825" s="1" t="s">
        <v>310</v>
      </c>
      <c r="K5825" s="1" t="s">
        <v>311</v>
      </c>
      <c r="L5825" s="1">
        <v>21117.0</v>
      </c>
      <c r="M5825" s="1" t="s">
        <v>1135</v>
      </c>
      <c r="N5825" s="1" t="s">
        <v>25245</v>
      </c>
      <c r="U5825" s="1">
        <v>-76.770691</v>
      </c>
      <c r="V5825" s="1">
        <v>39.445915</v>
      </c>
      <c r="W5825" s="1" t="s">
        <v>136</v>
      </c>
      <c r="X5825" s="1" t="s">
        <v>70</v>
      </c>
      <c r="Y5825" s="1" t="s">
        <v>69</v>
      </c>
      <c r="Z5825" s="1" t="s">
        <v>70</v>
      </c>
      <c r="AA5825" s="1" t="s">
        <v>69</v>
      </c>
      <c r="AB5825" s="1" t="s">
        <v>70</v>
      </c>
      <c r="AC5825" s="1" t="s">
        <v>80</v>
      </c>
      <c r="AD5825" s="1" t="s">
        <v>69</v>
      </c>
      <c r="AE5825" s="1" t="s">
        <v>70</v>
      </c>
      <c r="AF5825" s="1" t="s">
        <v>70</v>
      </c>
      <c r="AG5825" s="1" t="s">
        <v>70</v>
      </c>
      <c r="AH5825" s="1" t="s">
        <v>69</v>
      </c>
      <c r="AI5825" s="1" t="s">
        <v>70</v>
      </c>
      <c r="AJ5825" s="1" t="s">
        <v>70</v>
      </c>
      <c r="AK5825" s="1" t="s">
        <v>69</v>
      </c>
      <c r="AL5825" s="1" t="s">
        <v>69</v>
      </c>
      <c r="AM5825" s="1" t="s">
        <v>69</v>
      </c>
      <c r="AN5825" s="1" t="s">
        <v>70</v>
      </c>
      <c r="AO5825" s="1" t="s">
        <v>70</v>
      </c>
      <c r="AP5825" s="1" t="s">
        <v>69</v>
      </c>
      <c r="AQ5825" s="1" t="s">
        <v>70</v>
      </c>
      <c r="AR5825" s="1" t="s">
        <v>69</v>
      </c>
      <c r="AS5825" s="1" t="s">
        <v>70</v>
      </c>
      <c r="AT5825" s="1" t="s">
        <v>70</v>
      </c>
      <c r="AU5825" s="1" t="s">
        <v>69</v>
      </c>
      <c r="AV5825" s="1" t="s">
        <v>69</v>
      </c>
      <c r="AW5825" s="1" t="s">
        <v>70</v>
      </c>
      <c r="AX5825" s="1" t="s">
        <v>70</v>
      </c>
      <c r="AY5825" s="1" t="s">
        <v>70</v>
      </c>
      <c r="AZ5825" s="1" t="s">
        <v>70</v>
      </c>
      <c r="BA5825" s="1" t="s">
        <v>70</v>
      </c>
      <c r="BB5825" s="1" t="s">
        <v>70</v>
      </c>
      <c r="BC5825" s="1" t="s">
        <v>70</v>
      </c>
      <c r="BD5825" s="1" t="s">
        <v>70</v>
      </c>
      <c r="BE5825" s="1" t="s">
        <v>70</v>
      </c>
      <c r="BF5825" s="1" t="s">
        <v>70</v>
      </c>
      <c r="BG5825" s="3">
        <v>41029.59097222222</v>
      </c>
    </row>
    <row r="5826">
      <c r="A5826" s="1">
        <v>1005507.0</v>
      </c>
      <c r="B5826" s="1" t="s">
        <v>25246</v>
      </c>
      <c r="C5826" s="2" t="s">
        <v>25247</v>
      </c>
      <c r="H5826" s="1" t="s">
        <v>25248</v>
      </c>
      <c r="I5826" s="1" t="s">
        <v>3040</v>
      </c>
      <c r="J5826" s="1" t="s">
        <v>3041</v>
      </c>
      <c r="K5826" s="1" t="s">
        <v>575</v>
      </c>
      <c r="L5826" s="1">
        <v>48867.0</v>
      </c>
      <c r="U5826" s="1">
        <v>-84.170998</v>
      </c>
      <c r="V5826" s="1">
        <v>42.997299</v>
      </c>
      <c r="X5826" s="1" t="s">
        <v>70</v>
      </c>
      <c r="Y5826" s="1" t="s">
        <v>70</v>
      </c>
      <c r="Z5826" s="1" t="s">
        <v>70</v>
      </c>
      <c r="AA5826" s="1" t="s">
        <v>70</v>
      </c>
      <c r="AB5826" s="1" t="s">
        <v>70</v>
      </c>
      <c r="AC5826" s="1" t="s">
        <v>80</v>
      </c>
      <c r="BG5826" s="6">
        <v>40296.47222222222</v>
      </c>
    </row>
    <row r="5827">
      <c r="A5827" s="1">
        <v>1004584.0</v>
      </c>
      <c r="B5827" s="1" t="s">
        <v>25249</v>
      </c>
      <c r="C5827" s="2" t="s">
        <v>25250</v>
      </c>
      <c r="H5827" s="1" t="s">
        <v>25251</v>
      </c>
      <c r="I5827" s="1" t="s">
        <v>3040</v>
      </c>
      <c r="J5827" s="1" t="s">
        <v>3041</v>
      </c>
      <c r="K5827" s="1" t="s">
        <v>575</v>
      </c>
      <c r="L5827" s="1">
        <v>48867.0</v>
      </c>
      <c r="U5827" s="1">
        <v>-84.173203</v>
      </c>
      <c r="V5827" s="1">
        <v>42.998402</v>
      </c>
      <c r="X5827" s="1" t="s">
        <v>70</v>
      </c>
      <c r="Y5827" s="1" t="s">
        <v>70</v>
      </c>
      <c r="Z5827" s="1" t="s">
        <v>70</v>
      </c>
      <c r="AA5827" s="1" t="s">
        <v>70</v>
      </c>
      <c r="AB5827" s="1" t="s">
        <v>70</v>
      </c>
      <c r="AC5827" s="1" t="s">
        <v>80</v>
      </c>
      <c r="BG5827" s="6">
        <v>40332.538194444445</v>
      </c>
    </row>
    <row r="5828">
      <c r="A5828" s="1">
        <v>1008743.0</v>
      </c>
      <c r="B5828" s="1" t="s">
        <v>25252</v>
      </c>
      <c r="H5828" s="1" t="s">
        <v>25253</v>
      </c>
      <c r="I5828" s="1" t="s">
        <v>3807</v>
      </c>
      <c r="J5828" s="1" t="s">
        <v>25254</v>
      </c>
      <c r="K5828" s="1" t="s">
        <v>582</v>
      </c>
      <c r="L5828" s="1">
        <v>41314.0</v>
      </c>
      <c r="M5828" s="1" t="s">
        <v>25255</v>
      </c>
      <c r="N5828" s="1" t="s">
        <v>25256</v>
      </c>
      <c r="U5828" s="1">
        <v>-83.666924</v>
      </c>
      <c r="V5828" s="1">
        <v>37.475304</v>
      </c>
      <c r="W5828" s="1" t="s">
        <v>864</v>
      </c>
      <c r="X5828" s="1" t="s">
        <v>70</v>
      </c>
      <c r="Y5828" s="1" t="s">
        <v>69</v>
      </c>
      <c r="Z5828" s="1" t="s">
        <v>70</v>
      </c>
      <c r="AA5828" s="1" t="s">
        <v>69</v>
      </c>
      <c r="AB5828" s="1" t="s">
        <v>70</v>
      </c>
      <c r="AC5828" s="1" t="s">
        <v>70</v>
      </c>
      <c r="BG5828" s="3">
        <v>41453.475694444445</v>
      </c>
    </row>
    <row r="5829">
      <c r="A5829" s="1">
        <v>1005308.0</v>
      </c>
      <c r="B5829" s="1" t="s">
        <v>25257</v>
      </c>
      <c r="C5829" s="2" t="s">
        <v>25258</v>
      </c>
      <c r="H5829" s="1" t="s">
        <v>25259</v>
      </c>
      <c r="I5829" s="1" t="s">
        <v>187</v>
      </c>
      <c r="J5829" s="1" t="s">
        <v>187</v>
      </c>
      <c r="K5829" s="1" t="s">
        <v>188</v>
      </c>
      <c r="L5829" s="1">
        <v>19149.0</v>
      </c>
      <c r="M5829" s="1" t="s">
        <v>236</v>
      </c>
      <c r="N5829" s="1" t="s">
        <v>317</v>
      </c>
      <c r="U5829" s="1">
        <v>-75.090263</v>
      </c>
      <c r="V5829" s="1">
        <v>40.037739</v>
      </c>
      <c r="X5829" s="1" t="s">
        <v>69</v>
      </c>
      <c r="Y5829" s="1" t="s">
        <v>69</v>
      </c>
      <c r="Z5829" s="1" t="s">
        <v>70</v>
      </c>
      <c r="AA5829" s="1" t="s">
        <v>69</v>
      </c>
      <c r="AB5829" s="1" t="s">
        <v>69</v>
      </c>
      <c r="AC5829" s="1" t="s">
        <v>70</v>
      </c>
      <c r="AD5829" s="1" t="s">
        <v>70</v>
      </c>
      <c r="AE5829" s="1" t="s">
        <v>70</v>
      </c>
      <c r="AF5829" s="1" t="s">
        <v>70</v>
      </c>
      <c r="AG5829" s="1" t="s">
        <v>70</v>
      </c>
      <c r="AH5829" s="1" t="s">
        <v>70</v>
      </c>
      <c r="AI5829" s="1" t="s">
        <v>70</v>
      </c>
      <c r="AJ5829" s="1" t="s">
        <v>70</v>
      </c>
      <c r="AK5829" s="1" t="s">
        <v>69</v>
      </c>
      <c r="AL5829" s="1" t="s">
        <v>70</v>
      </c>
      <c r="AM5829" s="1" t="s">
        <v>70</v>
      </c>
      <c r="AN5829" s="1" t="s">
        <v>70</v>
      </c>
      <c r="AO5829" s="1" t="s">
        <v>70</v>
      </c>
      <c r="AP5829" s="1" t="s">
        <v>70</v>
      </c>
      <c r="AQ5829" s="1" t="s">
        <v>70</v>
      </c>
      <c r="AR5829" s="1" t="s">
        <v>70</v>
      </c>
      <c r="AS5829" s="1" t="s">
        <v>70</v>
      </c>
      <c r="AT5829" s="1" t="s">
        <v>70</v>
      </c>
      <c r="AU5829" s="1" t="s">
        <v>70</v>
      </c>
      <c r="AV5829" s="1" t="s">
        <v>70</v>
      </c>
      <c r="AW5829" s="1" t="s">
        <v>70</v>
      </c>
      <c r="AX5829" s="1" t="s">
        <v>70</v>
      </c>
      <c r="AY5829" s="1" t="s">
        <v>70</v>
      </c>
      <c r="AZ5829" s="1" t="s">
        <v>69</v>
      </c>
      <c r="BA5829" s="1" t="s">
        <v>70</v>
      </c>
      <c r="BB5829" s="1" t="s">
        <v>70</v>
      </c>
      <c r="BC5829" s="1" t="s">
        <v>70</v>
      </c>
      <c r="BD5829" s="1" t="s">
        <v>70</v>
      </c>
      <c r="BE5829" s="1" t="s">
        <v>70</v>
      </c>
      <c r="BF5829" s="1" t="s">
        <v>70</v>
      </c>
      <c r="BG5829" s="3">
        <v>42087.60555555556</v>
      </c>
    </row>
    <row r="5830">
      <c r="A5830" s="1">
        <v>1009922.0</v>
      </c>
      <c r="B5830" s="1" t="s">
        <v>25260</v>
      </c>
      <c r="C5830" s="2" t="s">
        <v>25261</v>
      </c>
      <c r="D5830" s="2" t="s">
        <v>25262</v>
      </c>
      <c r="E5830" s="2" t="s">
        <v>25263</v>
      </c>
      <c r="H5830" s="1" t="s">
        <v>25264</v>
      </c>
      <c r="I5830" s="1" t="s">
        <v>3249</v>
      </c>
      <c r="J5830" s="1" t="s">
        <v>524</v>
      </c>
      <c r="K5830" s="1" t="s">
        <v>2008</v>
      </c>
      <c r="L5830" s="1">
        <v>38655.0</v>
      </c>
      <c r="M5830" s="1" t="s">
        <v>25265</v>
      </c>
      <c r="N5830" s="1" t="s">
        <v>6327</v>
      </c>
      <c r="U5830" s="1">
        <v>-89.570946</v>
      </c>
      <c r="V5830" s="1">
        <v>34.365051</v>
      </c>
      <c r="W5830" s="1" t="s">
        <v>136</v>
      </c>
      <c r="X5830" s="1" t="s">
        <v>69</v>
      </c>
      <c r="Y5830" s="1" t="s">
        <v>70</v>
      </c>
      <c r="Z5830" s="1" t="s">
        <v>70</v>
      </c>
      <c r="AA5830" s="1" t="s">
        <v>70</v>
      </c>
      <c r="AB5830" s="1" t="s">
        <v>69</v>
      </c>
      <c r="AC5830" s="1" t="s">
        <v>80</v>
      </c>
      <c r="AD5830" s="1" t="s">
        <v>69</v>
      </c>
      <c r="AE5830" s="1" t="s">
        <v>69</v>
      </c>
      <c r="AF5830" s="1" t="s">
        <v>70</v>
      </c>
      <c r="AG5830" s="1" t="s">
        <v>69</v>
      </c>
      <c r="AH5830" s="1" t="s">
        <v>69</v>
      </c>
      <c r="AI5830" s="1" t="s">
        <v>69</v>
      </c>
      <c r="AJ5830" s="1" t="s">
        <v>69</v>
      </c>
      <c r="AK5830" s="1" t="s">
        <v>69</v>
      </c>
      <c r="AL5830" s="1" t="s">
        <v>69</v>
      </c>
      <c r="AM5830" s="1" t="s">
        <v>69</v>
      </c>
      <c r="AN5830" s="1" t="s">
        <v>70</v>
      </c>
      <c r="AO5830" s="1" t="s">
        <v>70</v>
      </c>
      <c r="AP5830" s="1" t="s">
        <v>70</v>
      </c>
      <c r="AQ5830" s="1" t="s">
        <v>70</v>
      </c>
      <c r="AR5830" s="1" t="s">
        <v>70</v>
      </c>
      <c r="AS5830" s="1" t="s">
        <v>70</v>
      </c>
      <c r="AT5830" s="1" t="s">
        <v>70</v>
      </c>
      <c r="AU5830" s="1" t="s">
        <v>69</v>
      </c>
      <c r="AV5830" s="1" t="s">
        <v>70</v>
      </c>
      <c r="AW5830" s="1" t="s">
        <v>70</v>
      </c>
      <c r="AX5830" s="1" t="s">
        <v>70</v>
      </c>
      <c r="AY5830" s="1" t="s">
        <v>70</v>
      </c>
      <c r="AZ5830" s="1" t="s">
        <v>69</v>
      </c>
      <c r="BA5830" s="1" t="s">
        <v>69</v>
      </c>
      <c r="BB5830" s="1" t="s">
        <v>70</v>
      </c>
      <c r="BC5830" s="1" t="s">
        <v>70</v>
      </c>
      <c r="BD5830" s="1" t="s">
        <v>69</v>
      </c>
      <c r="BE5830" s="1" t="s">
        <v>70</v>
      </c>
      <c r="BF5830" s="1" t="s">
        <v>70</v>
      </c>
      <c r="BG5830" s="3">
        <v>41743.467361111114</v>
      </c>
    </row>
    <row r="5831">
      <c r="A5831" s="1">
        <v>1010886.0</v>
      </c>
      <c r="B5831" s="1" t="s">
        <v>25266</v>
      </c>
      <c r="C5831" s="2" t="s">
        <v>25267</v>
      </c>
      <c r="D5831" s="1" t="s">
        <v>25268</v>
      </c>
      <c r="H5831" s="1" t="s">
        <v>25269</v>
      </c>
      <c r="I5831" s="1" t="s">
        <v>3249</v>
      </c>
      <c r="J5831" s="1" t="s">
        <v>2780</v>
      </c>
      <c r="K5831" s="1" t="s">
        <v>77</v>
      </c>
      <c r="L5831" s="1">
        <v>45056.0</v>
      </c>
      <c r="M5831" s="1" t="s">
        <v>25270</v>
      </c>
      <c r="N5831" s="1" t="s">
        <v>205</v>
      </c>
      <c r="O5831" s="1" t="s">
        <v>25271</v>
      </c>
      <c r="P5831" s="1" t="s">
        <v>480</v>
      </c>
      <c r="U5831" s="1">
        <v>-84.742073</v>
      </c>
      <c r="V5831" s="1">
        <v>39.511147</v>
      </c>
      <c r="X5831" s="1" t="s">
        <v>69</v>
      </c>
      <c r="Y5831" s="1" t="s">
        <v>70</v>
      </c>
      <c r="Z5831" s="1" t="s">
        <v>69</v>
      </c>
      <c r="AA5831" s="1" t="s">
        <v>70</v>
      </c>
      <c r="AB5831" s="1" t="s">
        <v>69</v>
      </c>
      <c r="AC5831" s="1" t="s">
        <v>69</v>
      </c>
      <c r="AD5831" s="1" t="s">
        <v>69</v>
      </c>
      <c r="AE5831" s="1" t="s">
        <v>70</v>
      </c>
      <c r="AF5831" s="1" t="s">
        <v>69</v>
      </c>
      <c r="AG5831" s="1" t="s">
        <v>69</v>
      </c>
      <c r="AH5831" s="1" t="s">
        <v>69</v>
      </c>
      <c r="AI5831" s="1" t="s">
        <v>70</v>
      </c>
      <c r="AJ5831" s="1" t="s">
        <v>69</v>
      </c>
      <c r="AK5831" s="1" t="s">
        <v>69</v>
      </c>
      <c r="AL5831" s="1" t="s">
        <v>69</v>
      </c>
      <c r="AM5831" s="1" t="s">
        <v>69</v>
      </c>
      <c r="AN5831" s="1" t="s">
        <v>69</v>
      </c>
      <c r="AO5831" s="1" t="s">
        <v>70</v>
      </c>
      <c r="AP5831" s="1" t="s">
        <v>70</v>
      </c>
      <c r="AQ5831" s="1" t="s">
        <v>70</v>
      </c>
      <c r="AR5831" s="1" t="s">
        <v>69</v>
      </c>
      <c r="AS5831" s="1" t="s">
        <v>69</v>
      </c>
      <c r="AT5831" s="1" t="s">
        <v>69</v>
      </c>
      <c r="AU5831" s="1" t="s">
        <v>69</v>
      </c>
      <c r="AV5831" s="1" t="s">
        <v>69</v>
      </c>
      <c r="AW5831" s="1" t="s">
        <v>70</v>
      </c>
      <c r="AX5831" s="1" t="s">
        <v>69</v>
      </c>
      <c r="AY5831" s="1" t="s">
        <v>69</v>
      </c>
      <c r="AZ5831" s="1" t="s">
        <v>69</v>
      </c>
      <c r="BA5831" s="1" t="s">
        <v>69</v>
      </c>
      <c r="BB5831" s="1" t="s">
        <v>69</v>
      </c>
      <c r="BC5831" s="1" t="s">
        <v>70</v>
      </c>
      <c r="BD5831" s="1" t="s">
        <v>69</v>
      </c>
      <c r="BE5831" s="1" t="s">
        <v>70</v>
      </c>
      <c r="BF5831" s="1" t="s">
        <v>70</v>
      </c>
      <c r="BG5831" s="3">
        <v>42548.59097222222</v>
      </c>
    </row>
    <row r="5832">
      <c r="A5832" s="1">
        <v>1001894.0</v>
      </c>
      <c r="B5832" s="1" t="s">
        <v>25272</v>
      </c>
      <c r="C5832" s="2" t="s">
        <v>25273</v>
      </c>
      <c r="H5832" s="1" t="s">
        <v>23322</v>
      </c>
      <c r="I5832" s="1" t="s">
        <v>3249</v>
      </c>
      <c r="J5832" s="1" t="s">
        <v>685</v>
      </c>
      <c r="K5832" s="1" t="s">
        <v>488</v>
      </c>
      <c r="L5832" s="1">
        <v>1540.0</v>
      </c>
      <c r="M5832" s="1" t="s">
        <v>1850</v>
      </c>
      <c r="N5832" s="1" t="s">
        <v>8241</v>
      </c>
      <c r="U5832" s="1">
        <v>-71.863899</v>
      </c>
      <c r="V5832" s="1">
        <v>42.120201</v>
      </c>
      <c r="W5832" s="1" t="s">
        <v>392</v>
      </c>
      <c r="X5832" s="1" t="s">
        <v>70</v>
      </c>
      <c r="Y5832" s="1" t="s">
        <v>70</v>
      </c>
      <c r="Z5832" s="1" t="s">
        <v>70</v>
      </c>
      <c r="AA5832" s="1" t="s">
        <v>70</v>
      </c>
      <c r="AB5832" s="1" t="s">
        <v>70</v>
      </c>
      <c r="AC5832" s="1" t="s">
        <v>70</v>
      </c>
      <c r="AD5832" s="1" t="s">
        <v>69</v>
      </c>
      <c r="AE5832" s="1" t="s">
        <v>70</v>
      </c>
      <c r="AF5832" s="1" t="s">
        <v>70</v>
      </c>
      <c r="AG5832" s="1" t="s">
        <v>70</v>
      </c>
      <c r="AH5832" s="1" t="s">
        <v>70</v>
      </c>
      <c r="AI5832" s="1" t="s">
        <v>70</v>
      </c>
      <c r="AJ5832" s="1" t="s">
        <v>69</v>
      </c>
      <c r="AK5832" s="1" t="s">
        <v>69</v>
      </c>
      <c r="AL5832" s="1" t="s">
        <v>70</v>
      </c>
      <c r="AM5832" s="1" t="s">
        <v>70</v>
      </c>
      <c r="AN5832" s="1" t="s">
        <v>69</v>
      </c>
      <c r="AO5832" s="1" t="s">
        <v>69</v>
      </c>
      <c r="AP5832" s="1" t="s">
        <v>70</v>
      </c>
      <c r="AQ5832" s="1" t="s">
        <v>70</v>
      </c>
      <c r="AR5832" s="1" t="s">
        <v>70</v>
      </c>
      <c r="AS5832" s="1" t="s">
        <v>70</v>
      </c>
      <c r="AT5832" s="1" t="s">
        <v>69</v>
      </c>
      <c r="AU5832" s="1" t="s">
        <v>70</v>
      </c>
      <c r="AV5832" s="1" t="s">
        <v>70</v>
      </c>
      <c r="AW5832" s="1" t="s">
        <v>70</v>
      </c>
      <c r="AX5832" s="1" t="s">
        <v>70</v>
      </c>
      <c r="AY5832" s="1" t="s">
        <v>70</v>
      </c>
      <c r="AZ5832" s="1" t="s">
        <v>70</v>
      </c>
      <c r="BA5832" s="1" t="s">
        <v>70</v>
      </c>
      <c r="BB5832" s="1" t="s">
        <v>70</v>
      </c>
      <c r="BC5832" s="1" t="s">
        <v>70</v>
      </c>
      <c r="BD5832" s="1" t="s">
        <v>70</v>
      </c>
      <c r="BE5832" s="1" t="s">
        <v>70</v>
      </c>
      <c r="BF5832" s="1" t="s">
        <v>70</v>
      </c>
      <c r="BG5832" s="3">
        <v>40667.697222222225</v>
      </c>
    </row>
    <row r="5833">
      <c r="A5833" s="1">
        <v>1004212.0</v>
      </c>
      <c r="B5833" s="1" t="s">
        <v>25266</v>
      </c>
      <c r="D5833" s="2" t="s">
        <v>25274</v>
      </c>
      <c r="H5833" s="1" t="s">
        <v>25275</v>
      </c>
      <c r="I5833" s="1" t="s">
        <v>3249</v>
      </c>
      <c r="J5833" s="1" t="s">
        <v>8394</v>
      </c>
      <c r="K5833" s="1" t="s">
        <v>670</v>
      </c>
      <c r="L5833" s="1">
        <v>27565.0</v>
      </c>
      <c r="M5833" s="1" t="s">
        <v>25276</v>
      </c>
      <c r="N5833" s="1" t="s">
        <v>2107</v>
      </c>
      <c r="U5833" s="1">
        <v>-78.586617</v>
      </c>
      <c r="V5833" s="1">
        <v>36.314827</v>
      </c>
      <c r="X5833" s="1" t="s">
        <v>69</v>
      </c>
      <c r="Y5833" s="1" t="s">
        <v>70</v>
      </c>
      <c r="Z5833" s="1" t="s">
        <v>70</v>
      </c>
      <c r="AA5833" s="1" t="s">
        <v>70</v>
      </c>
      <c r="AB5833" s="1" t="s">
        <v>70</v>
      </c>
      <c r="AC5833" s="1" t="s">
        <v>70</v>
      </c>
      <c r="AD5833" s="1" t="s">
        <v>69</v>
      </c>
      <c r="AE5833" s="1" t="s">
        <v>70</v>
      </c>
      <c r="AF5833" s="1" t="s">
        <v>69</v>
      </c>
      <c r="AG5833" s="1" t="s">
        <v>69</v>
      </c>
      <c r="AH5833" s="1" t="s">
        <v>69</v>
      </c>
      <c r="AI5833" s="1" t="s">
        <v>70</v>
      </c>
      <c r="AJ5833" s="1" t="s">
        <v>69</v>
      </c>
      <c r="AK5833" s="1" t="s">
        <v>69</v>
      </c>
      <c r="AL5833" s="1" t="s">
        <v>69</v>
      </c>
      <c r="AM5833" s="1" t="s">
        <v>69</v>
      </c>
      <c r="AN5833" s="1" t="s">
        <v>70</v>
      </c>
      <c r="AO5833" s="1" t="s">
        <v>70</v>
      </c>
      <c r="AP5833" s="1" t="s">
        <v>70</v>
      </c>
      <c r="AQ5833" s="1" t="s">
        <v>69</v>
      </c>
      <c r="AR5833" s="1" t="s">
        <v>69</v>
      </c>
      <c r="AS5833" s="1" t="s">
        <v>70</v>
      </c>
      <c r="AT5833" s="1" t="s">
        <v>70</v>
      </c>
      <c r="AU5833" s="1" t="s">
        <v>70</v>
      </c>
      <c r="AV5833" s="1" t="s">
        <v>69</v>
      </c>
      <c r="AW5833" s="1" t="s">
        <v>70</v>
      </c>
      <c r="AX5833" s="1" t="s">
        <v>70</v>
      </c>
      <c r="AY5833" s="1" t="s">
        <v>70</v>
      </c>
      <c r="AZ5833" s="1" t="s">
        <v>69</v>
      </c>
      <c r="BA5833" s="1" t="s">
        <v>70</v>
      </c>
      <c r="BB5833" s="1" t="s">
        <v>70</v>
      </c>
      <c r="BC5833" s="1" t="s">
        <v>70</v>
      </c>
      <c r="BD5833" s="1" t="s">
        <v>70</v>
      </c>
      <c r="BE5833" s="1" t="s">
        <v>70</v>
      </c>
      <c r="BF5833" s="1" t="s">
        <v>70</v>
      </c>
      <c r="BG5833" s="3">
        <v>42548.544444444444</v>
      </c>
    </row>
    <row r="5834">
      <c r="A5834" s="1">
        <v>1011087.0</v>
      </c>
      <c r="B5834" s="1" t="s">
        <v>25277</v>
      </c>
      <c r="C5834" s="2" t="s">
        <v>25278</v>
      </c>
      <c r="D5834" s="2" t="s">
        <v>25279</v>
      </c>
      <c r="H5834" s="1" t="s">
        <v>25280</v>
      </c>
      <c r="I5834" s="1" t="s">
        <v>3249</v>
      </c>
      <c r="J5834" s="1" t="s">
        <v>2064</v>
      </c>
      <c r="K5834" s="1" t="s">
        <v>575</v>
      </c>
      <c r="L5834" s="1">
        <v>48371.0</v>
      </c>
      <c r="M5834" s="1" t="s">
        <v>25281</v>
      </c>
      <c r="N5834" s="1" t="s">
        <v>25282</v>
      </c>
      <c r="U5834" s="1">
        <v>-83.265656</v>
      </c>
      <c r="V5834" s="1">
        <v>42.825081</v>
      </c>
      <c r="X5834" s="1" t="s">
        <v>69</v>
      </c>
      <c r="Y5834" s="1" t="s">
        <v>69</v>
      </c>
      <c r="Z5834" s="1" t="s">
        <v>70</v>
      </c>
      <c r="AA5834" s="1" t="s">
        <v>70</v>
      </c>
      <c r="AB5834" s="1" t="s">
        <v>70</v>
      </c>
      <c r="AC5834" s="1" t="s">
        <v>80</v>
      </c>
      <c r="AD5834" s="1" t="s">
        <v>69</v>
      </c>
      <c r="AE5834" s="1" t="s">
        <v>70</v>
      </c>
      <c r="AF5834" s="1" t="s">
        <v>69</v>
      </c>
      <c r="AG5834" s="1" t="s">
        <v>69</v>
      </c>
      <c r="AH5834" s="1" t="s">
        <v>69</v>
      </c>
      <c r="AI5834" s="1" t="s">
        <v>70</v>
      </c>
      <c r="AJ5834" s="1" t="s">
        <v>69</v>
      </c>
      <c r="AK5834" s="1" t="s">
        <v>69</v>
      </c>
      <c r="AL5834" s="1" t="s">
        <v>69</v>
      </c>
      <c r="AM5834" s="1" t="s">
        <v>69</v>
      </c>
      <c r="AN5834" s="1" t="s">
        <v>69</v>
      </c>
      <c r="AO5834" s="1" t="s">
        <v>70</v>
      </c>
      <c r="AP5834" s="1" t="s">
        <v>70</v>
      </c>
      <c r="AQ5834" s="1" t="s">
        <v>70</v>
      </c>
      <c r="AR5834" s="1" t="s">
        <v>69</v>
      </c>
      <c r="AS5834" s="1" t="s">
        <v>70</v>
      </c>
      <c r="AT5834" s="1" t="s">
        <v>69</v>
      </c>
      <c r="AU5834" s="1" t="s">
        <v>69</v>
      </c>
      <c r="AV5834" s="1" t="s">
        <v>70</v>
      </c>
      <c r="AW5834" s="1" t="s">
        <v>70</v>
      </c>
      <c r="AX5834" s="1" t="s">
        <v>70</v>
      </c>
      <c r="AY5834" s="1" t="s">
        <v>70</v>
      </c>
      <c r="AZ5834" s="1" t="s">
        <v>69</v>
      </c>
      <c r="BA5834" s="1" t="s">
        <v>70</v>
      </c>
      <c r="BB5834" s="1" t="s">
        <v>70</v>
      </c>
      <c r="BC5834" s="1" t="s">
        <v>69</v>
      </c>
      <c r="BD5834" s="1" t="s">
        <v>70</v>
      </c>
      <c r="BE5834" s="1" t="s">
        <v>70</v>
      </c>
      <c r="BF5834" s="1" t="s">
        <v>69</v>
      </c>
      <c r="BG5834" s="3">
        <v>42122.538194444445</v>
      </c>
    </row>
    <row r="5835">
      <c r="A5835" s="1">
        <v>1018192.0</v>
      </c>
      <c r="B5835" s="1" t="s">
        <v>25283</v>
      </c>
      <c r="C5835" s="2" t="s">
        <v>25284</v>
      </c>
      <c r="D5835" s="2" t="s">
        <v>25285</v>
      </c>
      <c r="H5835" s="1" t="s">
        <v>25286</v>
      </c>
      <c r="I5835" s="1" t="s">
        <v>3249</v>
      </c>
      <c r="J5835" s="1" t="s">
        <v>1422</v>
      </c>
      <c r="K5835" s="1" t="s">
        <v>188</v>
      </c>
      <c r="L5835" s="1">
        <v>19363.0</v>
      </c>
      <c r="M5835" s="1" t="s">
        <v>13471</v>
      </c>
      <c r="N5835" s="1" t="s">
        <v>8869</v>
      </c>
      <c r="U5835" s="1">
        <v>-75.979515</v>
      </c>
      <c r="V5835" s="1">
        <v>39.784439</v>
      </c>
      <c r="X5835" s="1" t="s">
        <v>69</v>
      </c>
      <c r="Y5835" s="1" t="s">
        <v>70</v>
      </c>
      <c r="Z5835" s="1" t="s">
        <v>70</v>
      </c>
      <c r="AA5835" s="1" t="s">
        <v>70</v>
      </c>
      <c r="AB5835" s="1" t="s">
        <v>70</v>
      </c>
      <c r="AC5835" s="1" t="s">
        <v>80</v>
      </c>
      <c r="AD5835" s="1" t="s">
        <v>69</v>
      </c>
      <c r="AE5835" s="1" t="s">
        <v>70</v>
      </c>
      <c r="AF5835" s="1" t="s">
        <v>69</v>
      </c>
      <c r="AG5835" s="1" t="s">
        <v>69</v>
      </c>
      <c r="AH5835" s="1" t="s">
        <v>70</v>
      </c>
      <c r="AI5835" s="1" t="s">
        <v>70</v>
      </c>
      <c r="AJ5835" s="1" t="s">
        <v>69</v>
      </c>
      <c r="AK5835" s="1" t="s">
        <v>69</v>
      </c>
      <c r="AL5835" s="1" t="s">
        <v>69</v>
      </c>
      <c r="AM5835" s="1" t="s">
        <v>69</v>
      </c>
      <c r="AN5835" s="1" t="s">
        <v>70</v>
      </c>
      <c r="AO5835" s="1" t="s">
        <v>70</v>
      </c>
      <c r="AP5835" s="1" t="s">
        <v>70</v>
      </c>
      <c r="AQ5835" s="1" t="s">
        <v>70</v>
      </c>
      <c r="AR5835" s="1" t="s">
        <v>70</v>
      </c>
      <c r="AS5835" s="1" t="s">
        <v>70</v>
      </c>
      <c r="AT5835" s="1" t="s">
        <v>70</v>
      </c>
      <c r="AU5835" s="1" t="s">
        <v>69</v>
      </c>
      <c r="AV5835" s="1" t="s">
        <v>70</v>
      </c>
      <c r="AW5835" s="1" t="s">
        <v>70</v>
      </c>
      <c r="AX5835" s="1" t="s">
        <v>70</v>
      </c>
      <c r="AY5835" s="1" t="s">
        <v>70</v>
      </c>
      <c r="AZ5835" s="1" t="s">
        <v>69</v>
      </c>
      <c r="BA5835" s="1" t="s">
        <v>70</v>
      </c>
      <c r="BB5835" s="1" t="s">
        <v>70</v>
      </c>
      <c r="BC5835" s="1" t="s">
        <v>69</v>
      </c>
      <c r="BD5835" s="1" t="s">
        <v>70</v>
      </c>
      <c r="BE5835" s="1" t="s">
        <v>70</v>
      </c>
      <c r="BF5835" s="1" t="s">
        <v>70</v>
      </c>
      <c r="BG5835" s="3">
        <v>42906.61666666667</v>
      </c>
    </row>
    <row r="5836">
      <c r="A5836" s="1">
        <v>1012777.0</v>
      </c>
      <c r="B5836" s="1" t="s">
        <v>25287</v>
      </c>
      <c r="C5836" s="2" t="s">
        <v>25288</v>
      </c>
      <c r="D5836" s="2" t="s">
        <v>25289</v>
      </c>
      <c r="E5836" s="2" t="s">
        <v>25290</v>
      </c>
      <c r="F5836" s="2" t="s">
        <v>25291</v>
      </c>
      <c r="G5836" s="2" t="s">
        <v>25292</v>
      </c>
      <c r="H5836" s="1" t="s">
        <v>25293</v>
      </c>
      <c r="I5836" s="1" t="s">
        <v>25294</v>
      </c>
      <c r="J5836" s="1" t="s">
        <v>5142</v>
      </c>
      <c r="K5836" s="1" t="s">
        <v>656</v>
      </c>
      <c r="L5836" s="1">
        <v>93030.0</v>
      </c>
      <c r="M5836" s="1" t="s">
        <v>224</v>
      </c>
      <c r="N5836" s="1" t="s">
        <v>24965</v>
      </c>
      <c r="U5836" s="1">
        <v>-119.1801</v>
      </c>
      <c r="V5836" s="1">
        <v>34.198013</v>
      </c>
      <c r="X5836" s="1" t="s">
        <v>69</v>
      </c>
      <c r="Y5836" s="1" t="s">
        <v>70</v>
      </c>
      <c r="Z5836" s="1" t="s">
        <v>70</v>
      </c>
      <c r="AA5836" s="1" t="s">
        <v>69</v>
      </c>
      <c r="AB5836" s="1" t="s">
        <v>70</v>
      </c>
      <c r="AC5836" s="1" t="s">
        <v>69</v>
      </c>
      <c r="AD5836" s="1" t="s">
        <v>69</v>
      </c>
      <c r="AE5836" s="1" t="s">
        <v>70</v>
      </c>
      <c r="AF5836" s="1" t="s">
        <v>70</v>
      </c>
      <c r="AG5836" s="1" t="s">
        <v>69</v>
      </c>
      <c r="AH5836" s="1" t="s">
        <v>70</v>
      </c>
      <c r="AI5836" s="1" t="s">
        <v>70</v>
      </c>
      <c r="AJ5836" s="1" t="s">
        <v>69</v>
      </c>
      <c r="AK5836" s="1" t="s">
        <v>69</v>
      </c>
      <c r="AL5836" s="1" t="s">
        <v>69</v>
      </c>
      <c r="AM5836" s="1" t="s">
        <v>70</v>
      </c>
      <c r="AN5836" s="1" t="s">
        <v>70</v>
      </c>
      <c r="AO5836" s="1" t="s">
        <v>70</v>
      </c>
      <c r="AP5836" s="1" t="s">
        <v>70</v>
      </c>
      <c r="AQ5836" s="1" t="s">
        <v>69</v>
      </c>
      <c r="AR5836" s="1" t="s">
        <v>69</v>
      </c>
      <c r="AS5836" s="1" t="s">
        <v>70</v>
      </c>
      <c r="AT5836" s="1" t="s">
        <v>69</v>
      </c>
      <c r="AU5836" s="1" t="s">
        <v>69</v>
      </c>
      <c r="AV5836" s="1" t="s">
        <v>69</v>
      </c>
      <c r="AW5836" s="1" t="s">
        <v>70</v>
      </c>
      <c r="AX5836" s="1" t="s">
        <v>70</v>
      </c>
      <c r="AY5836" s="1" t="s">
        <v>70</v>
      </c>
      <c r="AZ5836" s="1" t="s">
        <v>69</v>
      </c>
      <c r="BA5836" s="1" t="s">
        <v>70</v>
      </c>
      <c r="BB5836" s="1" t="s">
        <v>70</v>
      </c>
      <c r="BC5836" s="1" t="s">
        <v>70</v>
      </c>
      <c r="BD5836" s="1" t="s">
        <v>70</v>
      </c>
      <c r="BE5836" s="1" t="s">
        <v>70</v>
      </c>
      <c r="BF5836" s="1" t="s">
        <v>70</v>
      </c>
      <c r="BG5836" s="3">
        <v>42592.697222222225</v>
      </c>
    </row>
    <row r="5837">
      <c r="A5837" s="1">
        <v>1001668.0</v>
      </c>
      <c r="B5837" s="1" t="s">
        <v>25295</v>
      </c>
      <c r="C5837" s="2" t="s">
        <v>11242</v>
      </c>
      <c r="H5837" s="1" t="s">
        <v>25296</v>
      </c>
      <c r="I5837" s="1" t="s">
        <v>25297</v>
      </c>
      <c r="J5837" s="1" t="s">
        <v>1181</v>
      </c>
      <c r="K5837" s="1" t="s">
        <v>96</v>
      </c>
      <c r="L5837" s="1">
        <v>11771.0</v>
      </c>
      <c r="M5837" s="1" t="s">
        <v>1429</v>
      </c>
      <c r="N5837" s="1" t="s">
        <v>7490</v>
      </c>
      <c r="U5837" s="1">
        <v>-73.533066</v>
      </c>
      <c r="V5837" s="1">
        <v>40.873737</v>
      </c>
      <c r="W5837" s="1" t="s">
        <v>392</v>
      </c>
      <c r="X5837" s="1" t="s">
        <v>69</v>
      </c>
      <c r="Y5837" s="1" t="s">
        <v>69</v>
      </c>
      <c r="Z5837" s="1" t="s">
        <v>70</v>
      </c>
      <c r="AA5837" s="1" t="s">
        <v>69</v>
      </c>
      <c r="AB5837" s="1" t="s">
        <v>69</v>
      </c>
      <c r="AC5837" s="1" t="s">
        <v>70</v>
      </c>
      <c r="AD5837" s="1" t="s">
        <v>69</v>
      </c>
      <c r="AE5837" s="1" t="s">
        <v>69</v>
      </c>
      <c r="AF5837" s="1" t="s">
        <v>70</v>
      </c>
      <c r="AG5837" s="1" t="s">
        <v>69</v>
      </c>
      <c r="AH5837" s="1" t="s">
        <v>69</v>
      </c>
      <c r="AI5837" s="1" t="s">
        <v>70</v>
      </c>
      <c r="AJ5837" s="1" t="s">
        <v>69</v>
      </c>
      <c r="AK5837" s="1" t="s">
        <v>69</v>
      </c>
      <c r="AL5837" s="1" t="s">
        <v>70</v>
      </c>
      <c r="AM5837" s="1" t="s">
        <v>69</v>
      </c>
      <c r="AN5837" s="1" t="s">
        <v>69</v>
      </c>
      <c r="AO5837" s="1" t="s">
        <v>70</v>
      </c>
      <c r="AP5837" s="1" t="s">
        <v>70</v>
      </c>
      <c r="AQ5837" s="1" t="s">
        <v>70</v>
      </c>
      <c r="AR5837" s="1" t="s">
        <v>69</v>
      </c>
      <c r="AS5837" s="1" t="s">
        <v>70</v>
      </c>
      <c r="AT5837" s="1" t="s">
        <v>70</v>
      </c>
      <c r="AU5837" s="1" t="s">
        <v>69</v>
      </c>
      <c r="AV5837" s="1" t="s">
        <v>70</v>
      </c>
      <c r="AW5837" s="1" t="s">
        <v>69</v>
      </c>
      <c r="AX5837" s="1" t="s">
        <v>70</v>
      </c>
      <c r="AY5837" s="1" t="s">
        <v>70</v>
      </c>
      <c r="AZ5837" s="1" t="s">
        <v>70</v>
      </c>
      <c r="BA5837" s="1" t="s">
        <v>70</v>
      </c>
      <c r="BB5837" s="1" t="s">
        <v>70</v>
      </c>
      <c r="BC5837" s="1" t="s">
        <v>70</v>
      </c>
      <c r="BD5837" s="1" t="s">
        <v>70</v>
      </c>
      <c r="BE5837" s="1" t="s">
        <v>70</v>
      </c>
      <c r="BF5837" s="1" t="s">
        <v>70</v>
      </c>
      <c r="BG5837" s="3">
        <v>41046.69027777778</v>
      </c>
    </row>
    <row r="5838">
      <c r="A5838" s="1">
        <v>1011567.0</v>
      </c>
      <c r="B5838" s="1" t="s">
        <v>25298</v>
      </c>
      <c r="H5838" s="1" t="s">
        <v>25299</v>
      </c>
      <c r="I5838" s="1" t="s">
        <v>6706</v>
      </c>
      <c r="J5838" s="1" t="s">
        <v>4068</v>
      </c>
      <c r="K5838" s="1" t="s">
        <v>91</v>
      </c>
      <c r="L5838" s="1">
        <v>65721.0</v>
      </c>
      <c r="U5838" s="1">
        <v>-93.205177</v>
      </c>
      <c r="V5838" s="1">
        <v>37.020908</v>
      </c>
      <c r="X5838" s="1" t="s">
        <v>69</v>
      </c>
      <c r="Y5838" s="1" t="s">
        <v>70</v>
      </c>
      <c r="Z5838" s="1" t="s">
        <v>70</v>
      </c>
      <c r="AA5838" s="1" t="s">
        <v>70</v>
      </c>
      <c r="AB5838" s="1" t="s">
        <v>70</v>
      </c>
      <c r="AC5838" s="1" t="s">
        <v>80</v>
      </c>
      <c r="AD5838" s="1" t="s">
        <v>69</v>
      </c>
      <c r="AE5838" s="1" t="s">
        <v>69</v>
      </c>
      <c r="AF5838" s="1" t="s">
        <v>69</v>
      </c>
      <c r="AG5838" s="1" t="s">
        <v>69</v>
      </c>
      <c r="AH5838" s="1" t="s">
        <v>69</v>
      </c>
      <c r="AI5838" s="1" t="s">
        <v>69</v>
      </c>
      <c r="AJ5838" s="1" t="s">
        <v>69</v>
      </c>
      <c r="AK5838" s="1" t="s">
        <v>69</v>
      </c>
      <c r="AL5838" s="1" t="s">
        <v>70</v>
      </c>
      <c r="AM5838" s="1" t="s">
        <v>69</v>
      </c>
      <c r="AN5838" s="1" t="s">
        <v>70</v>
      </c>
      <c r="AO5838" s="1" t="s">
        <v>70</v>
      </c>
      <c r="AP5838" s="1" t="s">
        <v>70</v>
      </c>
      <c r="AQ5838" s="1" t="s">
        <v>69</v>
      </c>
      <c r="AR5838" s="1" t="s">
        <v>69</v>
      </c>
      <c r="AS5838" s="1" t="s">
        <v>70</v>
      </c>
      <c r="AT5838" s="1" t="s">
        <v>70</v>
      </c>
      <c r="AU5838" s="1" t="s">
        <v>70</v>
      </c>
      <c r="AV5838" s="1" t="s">
        <v>69</v>
      </c>
      <c r="AW5838" s="1" t="s">
        <v>70</v>
      </c>
      <c r="AX5838" s="1" t="s">
        <v>70</v>
      </c>
      <c r="AY5838" s="1" t="s">
        <v>70</v>
      </c>
      <c r="AZ5838" s="1" t="s">
        <v>69</v>
      </c>
      <c r="BA5838" s="1" t="s">
        <v>70</v>
      </c>
      <c r="BB5838" s="1" t="s">
        <v>70</v>
      </c>
      <c r="BC5838" s="1" t="s">
        <v>70</v>
      </c>
      <c r="BD5838" s="1" t="s">
        <v>70</v>
      </c>
      <c r="BE5838" s="1" t="s">
        <v>70</v>
      </c>
      <c r="BF5838" s="1" t="s">
        <v>70</v>
      </c>
      <c r="BG5838" s="3">
        <v>42220.42361111111</v>
      </c>
    </row>
    <row r="5839">
      <c r="A5839" s="1">
        <v>1006897.0</v>
      </c>
      <c r="B5839" s="1" t="s">
        <v>25300</v>
      </c>
      <c r="H5839" s="1" t="s">
        <v>25301</v>
      </c>
      <c r="I5839" s="1" t="s">
        <v>6706</v>
      </c>
      <c r="J5839" s="1" t="s">
        <v>8765</v>
      </c>
      <c r="K5839" s="1" t="s">
        <v>382</v>
      </c>
      <c r="L5839" s="1">
        <v>36360.0</v>
      </c>
      <c r="U5839" s="1">
        <v>-85.640198</v>
      </c>
      <c r="V5839" s="1">
        <v>31.4587</v>
      </c>
      <c r="X5839" s="1" t="s">
        <v>70</v>
      </c>
      <c r="Y5839" s="1" t="s">
        <v>70</v>
      </c>
      <c r="Z5839" s="1" t="s">
        <v>70</v>
      </c>
      <c r="AA5839" s="1" t="s">
        <v>70</v>
      </c>
      <c r="AB5839" s="1" t="s">
        <v>70</v>
      </c>
      <c r="AC5839" s="1" t="s">
        <v>80</v>
      </c>
      <c r="BG5839" s="4">
        <v>40316.61388888889</v>
      </c>
    </row>
    <row r="5840">
      <c r="A5840" s="1">
        <v>1009226.0</v>
      </c>
      <c r="B5840" s="1" t="s">
        <v>25302</v>
      </c>
      <c r="D5840" s="2" t="s">
        <v>25303</v>
      </c>
      <c r="H5840" s="1" t="s">
        <v>25304</v>
      </c>
      <c r="I5840" s="1" t="s">
        <v>19417</v>
      </c>
      <c r="K5840" s="1" t="s">
        <v>1630</v>
      </c>
      <c r="L5840" s="1">
        <v>72645.0</v>
      </c>
      <c r="U5840" s="1">
        <v>-92.560303</v>
      </c>
      <c r="V5840" s="1">
        <v>35.829498</v>
      </c>
      <c r="X5840" s="1" t="s">
        <v>69</v>
      </c>
      <c r="Y5840" s="1" t="s">
        <v>70</v>
      </c>
      <c r="Z5840" s="1" t="s">
        <v>70</v>
      </c>
      <c r="AA5840" s="1" t="s">
        <v>70</v>
      </c>
      <c r="AB5840" s="1" t="s">
        <v>70</v>
      </c>
      <c r="AC5840" s="1" t="s">
        <v>80</v>
      </c>
      <c r="BG5840" s="1">
        <v>2013.0</v>
      </c>
    </row>
    <row r="5841">
      <c r="A5841" s="1">
        <v>1008672.0</v>
      </c>
      <c r="B5841" s="1" t="s">
        <v>25305</v>
      </c>
      <c r="C5841" s="2" t="s">
        <v>25306</v>
      </c>
      <c r="G5841" s="2" t="s">
        <v>25307</v>
      </c>
      <c r="H5841" s="1" t="s">
        <v>649</v>
      </c>
      <c r="I5841" s="1" t="s">
        <v>6706</v>
      </c>
      <c r="J5841" s="1" t="s">
        <v>4068</v>
      </c>
      <c r="K5841" s="1" t="s">
        <v>91</v>
      </c>
      <c r="L5841" s="1">
        <v>65721.0</v>
      </c>
      <c r="M5841" s="1" t="s">
        <v>25308</v>
      </c>
      <c r="N5841" s="1" t="s">
        <v>25309</v>
      </c>
      <c r="U5841" s="1">
        <v>-93.205116</v>
      </c>
      <c r="V5841" s="1">
        <v>37.02037</v>
      </c>
      <c r="W5841" s="1" t="s">
        <v>392</v>
      </c>
      <c r="X5841" s="1" t="s">
        <v>69</v>
      </c>
      <c r="Y5841" s="1" t="s">
        <v>70</v>
      </c>
      <c r="Z5841" s="1" t="s">
        <v>70</v>
      </c>
      <c r="AA5841" s="1" t="s">
        <v>70</v>
      </c>
      <c r="AB5841" s="1" t="s">
        <v>70</v>
      </c>
      <c r="AC5841" s="1" t="s">
        <v>80</v>
      </c>
      <c r="AD5841" s="1" t="s">
        <v>69</v>
      </c>
      <c r="AE5841" s="1" t="s">
        <v>70</v>
      </c>
      <c r="AF5841" s="1" t="s">
        <v>69</v>
      </c>
      <c r="AG5841" s="1" t="s">
        <v>69</v>
      </c>
      <c r="AH5841" s="1" t="s">
        <v>69</v>
      </c>
      <c r="AI5841" s="1" t="s">
        <v>70</v>
      </c>
      <c r="AJ5841" s="1" t="s">
        <v>69</v>
      </c>
      <c r="AK5841" s="1" t="s">
        <v>69</v>
      </c>
      <c r="AL5841" s="1" t="s">
        <v>69</v>
      </c>
      <c r="AM5841" s="1" t="s">
        <v>69</v>
      </c>
      <c r="AN5841" s="1" t="s">
        <v>70</v>
      </c>
      <c r="AO5841" s="1" t="s">
        <v>70</v>
      </c>
      <c r="AP5841" s="1" t="s">
        <v>70</v>
      </c>
      <c r="AQ5841" s="1" t="s">
        <v>70</v>
      </c>
      <c r="AR5841" s="1" t="s">
        <v>69</v>
      </c>
      <c r="AS5841" s="1" t="s">
        <v>70</v>
      </c>
      <c r="AT5841" s="1" t="s">
        <v>69</v>
      </c>
      <c r="AU5841" s="1" t="s">
        <v>69</v>
      </c>
      <c r="AV5841" s="1" t="s">
        <v>69</v>
      </c>
      <c r="AW5841" s="1" t="s">
        <v>70</v>
      </c>
      <c r="AX5841" s="1" t="s">
        <v>70</v>
      </c>
      <c r="AY5841" s="1" t="s">
        <v>70</v>
      </c>
      <c r="AZ5841" s="1" t="s">
        <v>69</v>
      </c>
      <c r="BA5841" s="1" t="s">
        <v>70</v>
      </c>
      <c r="BB5841" s="1" t="s">
        <v>70</v>
      </c>
      <c r="BC5841" s="1" t="s">
        <v>70</v>
      </c>
      <c r="BD5841" s="1" t="s">
        <v>70</v>
      </c>
      <c r="BE5841" s="1" t="s">
        <v>70</v>
      </c>
      <c r="BF5841" s="1" t="s">
        <v>70</v>
      </c>
      <c r="BG5841" s="3">
        <v>41452.615277777775</v>
      </c>
    </row>
    <row r="5842">
      <c r="A5842" s="1">
        <v>1008673.0</v>
      </c>
      <c r="B5842" s="1" t="s">
        <v>25310</v>
      </c>
      <c r="C5842" s="2" t="s">
        <v>25311</v>
      </c>
      <c r="H5842" s="1" t="s">
        <v>25312</v>
      </c>
      <c r="I5842" s="1" t="s">
        <v>1123</v>
      </c>
      <c r="J5842" s="1" t="s">
        <v>148</v>
      </c>
      <c r="K5842" s="1" t="s">
        <v>91</v>
      </c>
      <c r="L5842" s="1">
        <v>65606.0</v>
      </c>
      <c r="M5842" s="1" t="s">
        <v>17524</v>
      </c>
      <c r="N5842" s="1" t="s">
        <v>15011</v>
      </c>
      <c r="U5842" s="1">
        <v>-91.398621</v>
      </c>
      <c r="V5842" s="1">
        <v>36.694023</v>
      </c>
      <c r="W5842" s="1" t="s">
        <v>99</v>
      </c>
      <c r="X5842" s="1" t="s">
        <v>70</v>
      </c>
      <c r="Y5842" s="1" t="s">
        <v>70</v>
      </c>
      <c r="Z5842" s="1" t="s">
        <v>70</v>
      </c>
      <c r="AA5842" s="1" t="s">
        <v>70</v>
      </c>
      <c r="AB5842" s="1" t="s">
        <v>70</v>
      </c>
      <c r="AC5842" s="1" t="s">
        <v>80</v>
      </c>
      <c r="BG5842" s="3">
        <v>41452.62222222222</v>
      </c>
    </row>
    <row r="5843">
      <c r="A5843" s="1">
        <v>1003858.0</v>
      </c>
      <c r="B5843" s="1" t="s">
        <v>25313</v>
      </c>
      <c r="H5843" s="1" t="s">
        <v>25314</v>
      </c>
      <c r="I5843" s="1" t="s">
        <v>25315</v>
      </c>
      <c r="J5843" s="1" t="s">
        <v>3859</v>
      </c>
      <c r="K5843" s="1" t="s">
        <v>656</v>
      </c>
      <c r="L5843" s="1">
        <v>92109.0</v>
      </c>
      <c r="M5843" s="1" t="s">
        <v>1081</v>
      </c>
      <c r="N5843" s="1" t="s">
        <v>205</v>
      </c>
      <c r="U5843" s="1">
        <v>-117.25452</v>
      </c>
      <c r="V5843" s="1">
        <v>32.791939</v>
      </c>
      <c r="W5843" s="1" t="s">
        <v>99</v>
      </c>
      <c r="X5843" s="1" t="s">
        <v>69</v>
      </c>
      <c r="Y5843" s="1" t="s">
        <v>70</v>
      </c>
      <c r="Z5843" s="1" t="s">
        <v>70</v>
      </c>
      <c r="AA5843" s="1" t="s">
        <v>70</v>
      </c>
      <c r="AB5843" s="1" t="s">
        <v>70</v>
      </c>
      <c r="AC5843" s="1" t="s">
        <v>69</v>
      </c>
      <c r="AD5843" s="1" t="s">
        <v>70</v>
      </c>
      <c r="AE5843" s="1" t="s">
        <v>69</v>
      </c>
      <c r="AF5843" s="1" t="s">
        <v>70</v>
      </c>
      <c r="AG5843" s="1" t="s">
        <v>69</v>
      </c>
      <c r="AH5843" s="1" t="s">
        <v>69</v>
      </c>
      <c r="AI5843" s="1" t="s">
        <v>70</v>
      </c>
      <c r="AJ5843" s="1" t="s">
        <v>69</v>
      </c>
      <c r="AK5843" s="1" t="s">
        <v>69</v>
      </c>
      <c r="AL5843" s="1" t="s">
        <v>69</v>
      </c>
      <c r="AM5843" s="1" t="s">
        <v>69</v>
      </c>
      <c r="AN5843" s="1" t="s">
        <v>70</v>
      </c>
      <c r="AO5843" s="1" t="s">
        <v>70</v>
      </c>
      <c r="AP5843" s="1" t="s">
        <v>70</v>
      </c>
      <c r="AQ5843" s="1" t="s">
        <v>69</v>
      </c>
      <c r="AR5843" s="1" t="s">
        <v>69</v>
      </c>
      <c r="AS5843" s="1" t="s">
        <v>70</v>
      </c>
      <c r="AT5843" s="1" t="s">
        <v>70</v>
      </c>
      <c r="AU5843" s="1" t="s">
        <v>70</v>
      </c>
      <c r="AV5843" s="1" t="s">
        <v>70</v>
      </c>
      <c r="AW5843" s="1" t="s">
        <v>70</v>
      </c>
      <c r="AX5843" s="1" t="s">
        <v>70</v>
      </c>
      <c r="AY5843" s="1" t="s">
        <v>70</v>
      </c>
      <c r="AZ5843" s="1" t="s">
        <v>69</v>
      </c>
      <c r="BA5843" s="1" t="s">
        <v>70</v>
      </c>
      <c r="BB5843" s="1" t="s">
        <v>70</v>
      </c>
      <c r="BC5843" s="1" t="s">
        <v>70</v>
      </c>
      <c r="BD5843" s="1" t="s">
        <v>70</v>
      </c>
      <c r="BE5843" s="1" t="s">
        <v>70</v>
      </c>
      <c r="BF5843" s="1" t="s">
        <v>70</v>
      </c>
      <c r="BG5843" s="3">
        <v>41785.433333333334</v>
      </c>
    </row>
    <row r="5844">
      <c r="A5844" s="1">
        <v>1008867.0</v>
      </c>
      <c r="B5844" s="1" t="s">
        <v>25316</v>
      </c>
      <c r="C5844" s="2" t="s">
        <v>25317</v>
      </c>
      <c r="D5844" s="2" t="s">
        <v>25318</v>
      </c>
      <c r="E5844" s="2" t="s">
        <v>25319</v>
      </c>
      <c r="H5844" s="1" t="s">
        <v>25320</v>
      </c>
      <c r="I5844" s="1" t="s">
        <v>3859</v>
      </c>
      <c r="J5844" s="1" t="s">
        <v>3859</v>
      </c>
      <c r="K5844" s="1" t="s">
        <v>656</v>
      </c>
      <c r="L5844" s="1">
        <v>92109.0</v>
      </c>
      <c r="M5844" s="1" t="s">
        <v>25321</v>
      </c>
      <c r="N5844" s="1" t="s">
        <v>4381</v>
      </c>
      <c r="U5844" s="1">
        <v>-117.25365</v>
      </c>
      <c r="V5844" s="1">
        <v>32.796951</v>
      </c>
      <c r="X5844" s="1" t="s">
        <v>69</v>
      </c>
      <c r="Y5844" s="1" t="s">
        <v>69</v>
      </c>
      <c r="Z5844" s="1" t="s">
        <v>69</v>
      </c>
      <c r="AA5844" s="1" t="s">
        <v>70</v>
      </c>
      <c r="AB5844" s="1" t="s">
        <v>69</v>
      </c>
      <c r="AC5844" s="1" t="s">
        <v>69</v>
      </c>
      <c r="AD5844" s="1" t="s">
        <v>69</v>
      </c>
      <c r="AE5844" s="1" t="s">
        <v>69</v>
      </c>
      <c r="AF5844" s="1" t="s">
        <v>69</v>
      </c>
      <c r="AG5844" s="1" t="s">
        <v>69</v>
      </c>
      <c r="AH5844" s="1" t="s">
        <v>69</v>
      </c>
      <c r="AI5844" s="1" t="s">
        <v>69</v>
      </c>
      <c r="AJ5844" s="1" t="s">
        <v>69</v>
      </c>
      <c r="AK5844" s="1" t="s">
        <v>69</v>
      </c>
      <c r="AL5844" s="1" t="s">
        <v>69</v>
      </c>
      <c r="AM5844" s="1" t="s">
        <v>69</v>
      </c>
      <c r="AN5844" s="1" t="s">
        <v>70</v>
      </c>
      <c r="AO5844" s="1" t="s">
        <v>69</v>
      </c>
      <c r="AP5844" s="1" t="s">
        <v>70</v>
      </c>
      <c r="AQ5844" s="1" t="s">
        <v>69</v>
      </c>
      <c r="AR5844" s="1" t="s">
        <v>70</v>
      </c>
      <c r="AS5844" s="1" t="s">
        <v>69</v>
      </c>
      <c r="AT5844" s="1" t="s">
        <v>69</v>
      </c>
      <c r="AU5844" s="1" t="s">
        <v>69</v>
      </c>
      <c r="AV5844" s="1" t="s">
        <v>70</v>
      </c>
      <c r="AW5844" s="1" t="s">
        <v>69</v>
      </c>
      <c r="AX5844" s="1" t="s">
        <v>69</v>
      </c>
      <c r="AY5844" s="1" t="s">
        <v>70</v>
      </c>
      <c r="AZ5844" s="1" t="s">
        <v>69</v>
      </c>
      <c r="BA5844" s="1" t="s">
        <v>70</v>
      </c>
      <c r="BB5844" s="1" t="s">
        <v>69</v>
      </c>
      <c r="BC5844" s="1" t="s">
        <v>69</v>
      </c>
      <c r="BD5844" s="1" t="s">
        <v>70</v>
      </c>
      <c r="BE5844" s="1" t="s">
        <v>69</v>
      </c>
      <c r="BF5844" s="1" t="s">
        <v>70</v>
      </c>
      <c r="BG5844" s="3">
        <v>42562.63125</v>
      </c>
    </row>
    <row r="5845">
      <c r="A5845" s="1">
        <v>1008946.0</v>
      </c>
      <c r="B5845" s="1" t="s">
        <v>25322</v>
      </c>
      <c r="D5845" s="2" t="s">
        <v>25323</v>
      </c>
      <c r="H5845" s="1" t="s">
        <v>25324</v>
      </c>
      <c r="I5845" s="1" t="s">
        <v>25325</v>
      </c>
      <c r="J5845" s="1" t="s">
        <v>20783</v>
      </c>
      <c r="K5845" s="1" t="s">
        <v>148</v>
      </c>
      <c r="L5845" s="1">
        <v>97135.0</v>
      </c>
      <c r="M5845" s="1" t="s">
        <v>25123</v>
      </c>
      <c r="N5845" s="1" t="s">
        <v>305</v>
      </c>
      <c r="U5845" s="1">
        <v>-123.96075</v>
      </c>
      <c r="V5845" s="1">
        <v>45.205074</v>
      </c>
      <c r="X5845" s="1" t="s">
        <v>69</v>
      </c>
      <c r="Y5845" s="1" t="s">
        <v>69</v>
      </c>
      <c r="Z5845" s="1" t="s">
        <v>69</v>
      </c>
      <c r="AA5845" s="1" t="s">
        <v>69</v>
      </c>
      <c r="AB5845" s="1" t="s">
        <v>69</v>
      </c>
      <c r="AC5845" s="1" t="s">
        <v>69</v>
      </c>
      <c r="AD5845" s="1" t="s">
        <v>69</v>
      </c>
      <c r="AE5845" s="1" t="s">
        <v>70</v>
      </c>
      <c r="AF5845" s="1" t="s">
        <v>69</v>
      </c>
      <c r="AG5845" s="1" t="s">
        <v>69</v>
      </c>
      <c r="AH5845" s="1" t="s">
        <v>69</v>
      </c>
      <c r="AI5845" s="1" t="s">
        <v>69</v>
      </c>
      <c r="AJ5845" s="1" t="s">
        <v>69</v>
      </c>
      <c r="AK5845" s="1" t="s">
        <v>69</v>
      </c>
      <c r="AL5845" s="1" t="s">
        <v>69</v>
      </c>
      <c r="AM5845" s="1" t="s">
        <v>69</v>
      </c>
      <c r="AN5845" s="1" t="s">
        <v>70</v>
      </c>
      <c r="AO5845" s="1" t="s">
        <v>69</v>
      </c>
      <c r="AP5845" s="1" t="s">
        <v>70</v>
      </c>
      <c r="AQ5845" s="1" t="s">
        <v>70</v>
      </c>
      <c r="AR5845" s="1" t="s">
        <v>69</v>
      </c>
      <c r="AS5845" s="1" t="s">
        <v>69</v>
      </c>
      <c r="AT5845" s="1" t="s">
        <v>69</v>
      </c>
      <c r="AU5845" s="1" t="s">
        <v>69</v>
      </c>
      <c r="AV5845" s="1" t="s">
        <v>69</v>
      </c>
      <c r="AW5845" s="1" t="s">
        <v>70</v>
      </c>
      <c r="AX5845" s="1" t="s">
        <v>69</v>
      </c>
      <c r="AY5845" s="1" t="s">
        <v>70</v>
      </c>
      <c r="AZ5845" s="1" t="s">
        <v>69</v>
      </c>
      <c r="BA5845" s="1" t="s">
        <v>70</v>
      </c>
      <c r="BB5845" s="1" t="s">
        <v>70</v>
      </c>
      <c r="BC5845" s="1" t="s">
        <v>70</v>
      </c>
      <c r="BD5845" s="1" t="s">
        <v>70</v>
      </c>
      <c r="BE5845" s="1" t="s">
        <v>70</v>
      </c>
      <c r="BF5845" s="1" t="s">
        <v>69</v>
      </c>
      <c r="BG5845" s="3">
        <v>43621.45416666667</v>
      </c>
    </row>
    <row r="5846">
      <c r="A5846" s="1">
        <v>1018300.0</v>
      </c>
      <c r="B5846" s="1" t="s">
        <v>25326</v>
      </c>
      <c r="C5846" s="2" t="s">
        <v>25327</v>
      </c>
      <c r="D5846" s="2" t="s">
        <v>25328</v>
      </c>
      <c r="H5846" s="1" t="s">
        <v>25329</v>
      </c>
      <c r="I5846" s="1" t="s">
        <v>25330</v>
      </c>
      <c r="J5846" s="1" t="s">
        <v>944</v>
      </c>
      <c r="K5846" s="1" t="s">
        <v>656</v>
      </c>
      <c r="L5846" s="1">
        <v>93950.0</v>
      </c>
      <c r="M5846" s="1" t="s">
        <v>915</v>
      </c>
      <c r="N5846" s="1" t="s">
        <v>3293</v>
      </c>
      <c r="U5846" s="1">
        <v>-121.91669</v>
      </c>
      <c r="V5846" s="1">
        <v>36.622078</v>
      </c>
      <c r="X5846" s="1" t="s">
        <v>69</v>
      </c>
      <c r="Y5846" s="1" t="s">
        <v>69</v>
      </c>
      <c r="Z5846" s="1" t="s">
        <v>70</v>
      </c>
      <c r="AA5846" s="1" t="s">
        <v>69</v>
      </c>
      <c r="AB5846" s="1" t="s">
        <v>69</v>
      </c>
      <c r="AC5846" s="1" t="s">
        <v>69</v>
      </c>
      <c r="AD5846" s="1" t="s">
        <v>69</v>
      </c>
      <c r="AE5846" s="1" t="s">
        <v>70</v>
      </c>
      <c r="AF5846" s="1" t="s">
        <v>69</v>
      </c>
      <c r="AG5846" s="1" t="s">
        <v>69</v>
      </c>
      <c r="AH5846" s="1" t="s">
        <v>69</v>
      </c>
      <c r="AI5846" s="1" t="s">
        <v>70</v>
      </c>
      <c r="AJ5846" s="1" t="s">
        <v>69</v>
      </c>
      <c r="AK5846" s="1" t="s">
        <v>69</v>
      </c>
      <c r="AL5846" s="1" t="s">
        <v>69</v>
      </c>
      <c r="AM5846" s="1" t="s">
        <v>69</v>
      </c>
      <c r="AN5846" s="1" t="s">
        <v>70</v>
      </c>
      <c r="AO5846" s="1" t="s">
        <v>70</v>
      </c>
      <c r="AP5846" s="1" t="s">
        <v>70</v>
      </c>
      <c r="AQ5846" s="1" t="s">
        <v>69</v>
      </c>
      <c r="AR5846" s="1" t="s">
        <v>70</v>
      </c>
      <c r="AS5846" s="1" t="s">
        <v>69</v>
      </c>
      <c r="AT5846" s="1" t="s">
        <v>69</v>
      </c>
      <c r="AU5846" s="1" t="s">
        <v>69</v>
      </c>
      <c r="AV5846" s="1" t="s">
        <v>70</v>
      </c>
      <c r="AW5846" s="1" t="s">
        <v>70</v>
      </c>
      <c r="AX5846" s="1" t="s">
        <v>69</v>
      </c>
      <c r="AY5846" s="1" t="s">
        <v>70</v>
      </c>
      <c r="AZ5846" s="1" t="s">
        <v>69</v>
      </c>
      <c r="BA5846" s="1" t="s">
        <v>70</v>
      </c>
      <c r="BB5846" s="1" t="s">
        <v>69</v>
      </c>
      <c r="BC5846" s="1" t="s">
        <v>70</v>
      </c>
      <c r="BD5846" s="1" t="s">
        <v>70</v>
      </c>
      <c r="BE5846" s="1" t="s">
        <v>70</v>
      </c>
      <c r="BF5846" s="1" t="s">
        <v>70</v>
      </c>
      <c r="BG5846" s="3">
        <v>42907.527083333334</v>
      </c>
    </row>
    <row r="5847">
      <c r="A5847" s="1">
        <v>1003448.0</v>
      </c>
      <c r="B5847" s="1" t="s">
        <v>25331</v>
      </c>
      <c r="H5847" s="1" t="s">
        <v>25332</v>
      </c>
      <c r="I5847" s="1" t="s">
        <v>25333</v>
      </c>
      <c r="J5847" s="1" t="s">
        <v>1103</v>
      </c>
      <c r="K5847" s="1" t="s">
        <v>656</v>
      </c>
      <c r="U5847" s="1">
        <v>-118.535</v>
      </c>
      <c r="V5847" s="1">
        <v>34.053299</v>
      </c>
      <c r="X5847" s="1" t="s">
        <v>70</v>
      </c>
      <c r="Y5847" s="1" t="s">
        <v>70</v>
      </c>
      <c r="Z5847" s="1" t="s">
        <v>70</v>
      </c>
      <c r="AA5847" s="1" t="s">
        <v>70</v>
      </c>
      <c r="AB5847" s="1" t="s">
        <v>70</v>
      </c>
      <c r="AC5847" s="1" t="s">
        <v>80</v>
      </c>
      <c r="BG5847" s="1">
        <v>2009.0</v>
      </c>
    </row>
    <row r="5848">
      <c r="A5848" s="1">
        <v>1012526.0</v>
      </c>
      <c r="B5848" s="1" t="s">
        <v>25334</v>
      </c>
      <c r="C5848" s="2" t="s">
        <v>25335</v>
      </c>
      <c r="D5848" s="2" t="s">
        <v>25336</v>
      </c>
      <c r="H5848" s="1" t="s">
        <v>25337</v>
      </c>
      <c r="I5848" s="1" t="s">
        <v>25338</v>
      </c>
      <c r="J5848" s="1" t="s">
        <v>25339</v>
      </c>
      <c r="K5848" s="1" t="s">
        <v>582</v>
      </c>
      <c r="L5848" s="1">
        <v>42001.0</v>
      </c>
      <c r="M5848" s="1" t="s">
        <v>1202</v>
      </c>
      <c r="N5848" s="1" t="s">
        <v>6557</v>
      </c>
      <c r="U5848" s="1">
        <v>-88.59697</v>
      </c>
      <c r="V5848" s="1">
        <v>37.090714</v>
      </c>
      <c r="X5848" s="1" t="s">
        <v>69</v>
      </c>
      <c r="Y5848" s="1" t="s">
        <v>70</v>
      </c>
      <c r="Z5848" s="1" t="s">
        <v>69</v>
      </c>
      <c r="AA5848" s="1" t="s">
        <v>69</v>
      </c>
      <c r="AB5848" s="1" t="s">
        <v>70</v>
      </c>
      <c r="AC5848" s="1" t="s">
        <v>69</v>
      </c>
      <c r="AD5848" s="1" t="s">
        <v>69</v>
      </c>
      <c r="AE5848" s="1" t="s">
        <v>70</v>
      </c>
      <c r="AF5848" s="1" t="s">
        <v>69</v>
      </c>
      <c r="AG5848" s="1" t="s">
        <v>69</v>
      </c>
      <c r="AH5848" s="1" t="s">
        <v>69</v>
      </c>
      <c r="AI5848" s="1" t="s">
        <v>69</v>
      </c>
      <c r="AJ5848" s="1" t="s">
        <v>69</v>
      </c>
      <c r="AK5848" s="1" t="s">
        <v>69</v>
      </c>
      <c r="AL5848" s="1" t="s">
        <v>69</v>
      </c>
      <c r="AM5848" s="1" t="s">
        <v>69</v>
      </c>
      <c r="AN5848" s="1" t="s">
        <v>69</v>
      </c>
      <c r="AO5848" s="1" t="s">
        <v>69</v>
      </c>
      <c r="AP5848" s="1" t="s">
        <v>70</v>
      </c>
      <c r="AQ5848" s="1" t="s">
        <v>69</v>
      </c>
      <c r="AR5848" s="1" t="s">
        <v>69</v>
      </c>
      <c r="AS5848" s="1" t="s">
        <v>69</v>
      </c>
      <c r="AT5848" s="1" t="s">
        <v>69</v>
      </c>
      <c r="AU5848" s="1" t="s">
        <v>69</v>
      </c>
      <c r="AV5848" s="1" t="s">
        <v>70</v>
      </c>
      <c r="AW5848" s="1" t="s">
        <v>70</v>
      </c>
      <c r="AX5848" s="1" t="s">
        <v>69</v>
      </c>
      <c r="AY5848" s="1" t="s">
        <v>69</v>
      </c>
      <c r="AZ5848" s="1" t="s">
        <v>69</v>
      </c>
      <c r="BA5848" s="1" t="s">
        <v>69</v>
      </c>
      <c r="BB5848" s="1" t="s">
        <v>69</v>
      </c>
      <c r="BC5848" s="1" t="s">
        <v>69</v>
      </c>
      <c r="BD5848" s="1" t="s">
        <v>69</v>
      </c>
      <c r="BE5848" s="1" t="s">
        <v>70</v>
      </c>
      <c r="BF5848" s="1" t="s">
        <v>70</v>
      </c>
      <c r="BG5848" s="3">
        <v>43469.63333333333</v>
      </c>
    </row>
    <row r="5849">
      <c r="A5849" s="1">
        <v>1003862.0</v>
      </c>
      <c r="B5849" s="1" t="s">
        <v>25340</v>
      </c>
      <c r="H5849" s="1" t="s">
        <v>25341</v>
      </c>
      <c r="I5849" s="1" t="s">
        <v>25342</v>
      </c>
      <c r="J5849" s="1" t="s">
        <v>4116</v>
      </c>
      <c r="K5849" s="1" t="s">
        <v>85</v>
      </c>
      <c r="L5849" s="1">
        <v>29727.0</v>
      </c>
      <c r="U5849" s="1">
        <v>-80.413101</v>
      </c>
      <c r="V5849" s="1">
        <v>34.809601</v>
      </c>
      <c r="X5849" s="1" t="s">
        <v>70</v>
      </c>
      <c r="Y5849" s="1" t="s">
        <v>70</v>
      </c>
      <c r="Z5849" s="1" t="s">
        <v>70</v>
      </c>
      <c r="AA5849" s="1" t="s">
        <v>70</v>
      </c>
      <c r="AB5849" s="1" t="s">
        <v>70</v>
      </c>
      <c r="AC5849" s="1" t="s">
        <v>80</v>
      </c>
      <c r="BG5849" s="1">
        <v>2009.0</v>
      </c>
    </row>
    <row r="5850">
      <c r="A5850" s="1">
        <v>1008981.0</v>
      </c>
      <c r="B5850" s="1" t="s">
        <v>25343</v>
      </c>
      <c r="C5850" s="2" t="s">
        <v>25344</v>
      </c>
      <c r="D5850" s="2" t="s">
        <v>25345</v>
      </c>
      <c r="H5850" s="1" t="s">
        <v>25346</v>
      </c>
      <c r="I5850" s="1" t="s">
        <v>25347</v>
      </c>
      <c r="J5850" s="1" t="s">
        <v>25348</v>
      </c>
      <c r="K5850" s="1" t="s">
        <v>349</v>
      </c>
      <c r="L5850" s="1">
        <v>81147.0</v>
      </c>
      <c r="M5850" s="1" t="s">
        <v>25349</v>
      </c>
      <c r="N5850" s="1" t="s">
        <v>79</v>
      </c>
      <c r="U5850" s="1">
        <v>-107.05077</v>
      </c>
      <c r="V5850" s="1">
        <v>37.269455</v>
      </c>
      <c r="W5850" s="1" t="s">
        <v>99</v>
      </c>
      <c r="X5850" s="1" t="s">
        <v>69</v>
      </c>
      <c r="Y5850" s="1" t="s">
        <v>70</v>
      </c>
      <c r="Z5850" s="1" t="s">
        <v>70</v>
      </c>
      <c r="AA5850" s="1" t="s">
        <v>70</v>
      </c>
      <c r="AB5850" s="1" t="s">
        <v>69</v>
      </c>
      <c r="AC5850" s="1" t="s">
        <v>69</v>
      </c>
      <c r="AD5850" s="1" t="s">
        <v>70</v>
      </c>
      <c r="AE5850" s="1" t="s">
        <v>70</v>
      </c>
      <c r="AF5850" s="1" t="s">
        <v>70</v>
      </c>
      <c r="AG5850" s="1" t="s">
        <v>70</v>
      </c>
      <c r="AH5850" s="1" t="s">
        <v>70</v>
      </c>
      <c r="AI5850" s="1" t="s">
        <v>70</v>
      </c>
      <c r="AJ5850" s="1" t="s">
        <v>70</v>
      </c>
      <c r="AK5850" s="1" t="s">
        <v>70</v>
      </c>
      <c r="AL5850" s="1" t="s">
        <v>70</v>
      </c>
      <c r="AM5850" s="1" t="s">
        <v>70</v>
      </c>
      <c r="AN5850" s="1" t="s">
        <v>70</v>
      </c>
      <c r="AO5850" s="1" t="s">
        <v>70</v>
      </c>
      <c r="AP5850" s="1" t="s">
        <v>70</v>
      </c>
      <c r="AQ5850" s="1" t="s">
        <v>70</v>
      </c>
      <c r="AR5850" s="1" t="s">
        <v>70</v>
      </c>
      <c r="AS5850" s="1" t="s">
        <v>70</v>
      </c>
      <c r="AT5850" s="1" t="s">
        <v>70</v>
      </c>
      <c r="AU5850" s="1" t="s">
        <v>70</v>
      </c>
      <c r="AV5850" s="1" t="s">
        <v>70</v>
      </c>
      <c r="AW5850" s="1" t="s">
        <v>70</v>
      </c>
      <c r="AX5850" s="1" t="s">
        <v>70</v>
      </c>
      <c r="AY5850" s="1" t="s">
        <v>70</v>
      </c>
      <c r="AZ5850" s="1" t="s">
        <v>69</v>
      </c>
      <c r="BA5850" s="1" t="s">
        <v>70</v>
      </c>
      <c r="BB5850" s="1" t="s">
        <v>70</v>
      </c>
      <c r="BC5850" s="1" t="s">
        <v>70</v>
      </c>
      <c r="BD5850" s="1" t="s">
        <v>70</v>
      </c>
      <c r="BE5850" s="1" t="s">
        <v>70</v>
      </c>
      <c r="BF5850" s="1" t="s">
        <v>70</v>
      </c>
      <c r="BG5850" s="3">
        <v>41488.57986111111</v>
      </c>
    </row>
    <row r="5851">
      <c r="A5851" s="1">
        <v>1006167.0</v>
      </c>
      <c r="B5851" s="1" t="s">
        <v>25350</v>
      </c>
      <c r="I5851" s="1" t="s">
        <v>25351</v>
      </c>
      <c r="J5851" s="1" t="s">
        <v>15813</v>
      </c>
      <c r="K5851" s="1" t="s">
        <v>1272</v>
      </c>
      <c r="U5851" s="1">
        <v>-101.269</v>
      </c>
      <c r="V5851" s="1">
        <v>46.033001</v>
      </c>
      <c r="X5851" s="1" t="s">
        <v>70</v>
      </c>
      <c r="Y5851" s="1" t="s">
        <v>70</v>
      </c>
      <c r="Z5851" s="1" t="s">
        <v>70</v>
      </c>
      <c r="AA5851" s="1" t="s">
        <v>70</v>
      </c>
      <c r="AB5851" s="1" t="s">
        <v>70</v>
      </c>
      <c r="AC5851" s="1" t="s">
        <v>80</v>
      </c>
      <c r="BG5851" s="1">
        <v>2009.0</v>
      </c>
    </row>
    <row r="5852">
      <c r="A5852" s="1">
        <v>1010141.0</v>
      </c>
      <c r="B5852" s="1" t="s">
        <v>25352</v>
      </c>
      <c r="D5852" s="2" t="s">
        <v>25353</v>
      </c>
      <c r="H5852" s="1" t="s">
        <v>25354</v>
      </c>
      <c r="I5852" s="1" t="s">
        <v>25355</v>
      </c>
      <c r="J5852" s="1" t="s">
        <v>12198</v>
      </c>
      <c r="K5852" s="1" t="s">
        <v>637</v>
      </c>
      <c r="L5852" s="1">
        <v>96799.0</v>
      </c>
      <c r="U5852" s="1">
        <v>-156.37569</v>
      </c>
      <c r="V5852" s="1">
        <v>20.907864</v>
      </c>
      <c r="W5852" s="1" t="s">
        <v>99</v>
      </c>
      <c r="X5852" s="1" t="s">
        <v>69</v>
      </c>
      <c r="Y5852" s="1" t="s">
        <v>70</v>
      </c>
      <c r="Z5852" s="1" t="s">
        <v>70</v>
      </c>
      <c r="AA5852" s="1" t="s">
        <v>70</v>
      </c>
      <c r="AB5852" s="1" t="s">
        <v>70</v>
      </c>
      <c r="AC5852" s="1" t="s">
        <v>80</v>
      </c>
      <c r="BG5852" s="3">
        <v>41772.83819444444</v>
      </c>
    </row>
    <row r="5853">
      <c r="A5853" s="1">
        <v>1010087.0</v>
      </c>
      <c r="B5853" s="1" t="s">
        <v>25356</v>
      </c>
      <c r="C5853" s="2" t="s">
        <v>25357</v>
      </c>
      <c r="D5853" s="2" t="s">
        <v>25358</v>
      </c>
      <c r="E5853" s="1" t="s">
        <v>25359</v>
      </c>
      <c r="H5853" s="1" t="s">
        <v>25360</v>
      </c>
      <c r="I5853" s="1" t="s">
        <v>25361</v>
      </c>
      <c r="J5853" s="1" t="s">
        <v>1461</v>
      </c>
      <c r="K5853" s="1" t="s">
        <v>77</v>
      </c>
      <c r="L5853" s="1">
        <v>44077.0</v>
      </c>
      <c r="M5853" s="1" t="s">
        <v>25362</v>
      </c>
      <c r="N5853" s="1" t="s">
        <v>16237</v>
      </c>
      <c r="U5853" s="1">
        <v>-81.245163</v>
      </c>
      <c r="V5853" s="1">
        <v>41.724148</v>
      </c>
      <c r="X5853" s="1" t="s">
        <v>69</v>
      </c>
      <c r="Y5853" s="1" t="s">
        <v>70</v>
      </c>
      <c r="Z5853" s="1" t="s">
        <v>70</v>
      </c>
      <c r="AA5853" s="1" t="s">
        <v>70</v>
      </c>
      <c r="AB5853" s="1" t="s">
        <v>69</v>
      </c>
      <c r="AC5853" s="1" t="s">
        <v>70</v>
      </c>
      <c r="AD5853" s="1" t="s">
        <v>69</v>
      </c>
      <c r="AE5853" s="1" t="s">
        <v>69</v>
      </c>
      <c r="AF5853" s="1" t="s">
        <v>70</v>
      </c>
      <c r="AG5853" s="1" t="s">
        <v>69</v>
      </c>
      <c r="AH5853" s="1" t="s">
        <v>69</v>
      </c>
      <c r="AI5853" s="1" t="s">
        <v>70</v>
      </c>
      <c r="AJ5853" s="1" t="s">
        <v>70</v>
      </c>
      <c r="AK5853" s="1" t="s">
        <v>69</v>
      </c>
      <c r="AL5853" s="1" t="s">
        <v>69</v>
      </c>
      <c r="AM5853" s="1" t="s">
        <v>69</v>
      </c>
      <c r="AN5853" s="1" t="s">
        <v>69</v>
      </c>
      <c r="AO5853" s="1" t="s">
        <v>70</v>
      </c>
      <c r="AP5853" s="1" t="s">
        <v>70</v>
      </c>
      <c r="AQ5853" s="1" t="s">
        <v>69</v>
      </c>
      <c r="AR5853" s="1" t="s">
        <v>69</v>
      </c>
      <c r="AS5853" s="1" t="s">
        <v>70</v>
      </c>
      <c r="AT5853" s="1" t="s">
        <v>70</v>
      </c>
      <c r="AU5853" s="1" t="s">
        <v>69</v>
      </c>
      <c r="AV5853" s="1" t="s">
        <v>70</v>
      </c>
      <c r="AW5853" s="1" t="s">
        <v>70</v>
      </c>
      <c r="AX5853" s="1" t="s">
        <v>69</v>
      </c>
      <c r="AY5853" s="1" t="s">
        <v>70</v>
      </c>
      <c r="AZ5853" s="1" t="s">
        <v>69</v>
      </c>
      <c r="BA5853" s="1" t="s">
        <v>70</v>
      </c>
      <c r="BB5853" s="1" t="s">
        <v>70</v>
      </c>
      <c r="BC5853" s="1" t="s">
        <v>70</v>
      </c>
      <c r="BD5853" s="1" t="s">
        <v>69</v>
      </c>
      <c r="BE5853" s="1" t="s">
        <v>70</v>
      </c>
      <c r="BF5853" s="1" t="s">
        <v>70</v>
      </c>
      <c r="BG5853" s="3">
        <v>42724.50625</v>
      </c>
    </row>
    <row r="5854">
      <c r="A5854" s="1">
        <v>1012283.0</v>
      </c>
      <c r="B5854" s="1" t="s">
        <v>25363</v>
      </c>
      <c r="D5854" s="2" t="s">
        <v>25364</v>
      </c>
      <c r="H5854" s="1" t="s">
        <v>25365</v>
      </c>
      <c r="I5854" s="1" t="s">
        <v>25366</v>
      </c>
      <c r="J5854" s="1" t="s">
        <v>12755</v>
      </c>
      <c r="K5854" s="1" t="s">
        <v>705</v>
      </c>
      <c r="L5854" s="1">
        <v>86045.0</v>
      </c>
      <c r="M5854" s="1" t="s">
        <v>25367</v>
      </c>
      <c r="N5854" s="1" t="s">
        <v>25368</v>
      </c>
      <c r="U5854" s="1">
        <v>-111.22755</v>
      </c>
      <c r="V5854" s="1">
        <v>36.120033</v>
      </c>
      <c r="X5854" s="1" t="s">
        <v>69</v>
      </c>
      <c r="Y5854" s="1" t="s">
        <v>70</v>
      </c>
      <c r="Z5854" s="1" t="s">
        <v>70</v>
      </c>
      <c r="AA5854" s="1" t="s">
        <v>70</v>
      </c>
      <c r="AB5854" s="1" t="s">
        <v>69</v>
      </c>
      <c r="AC5854" s="1" t="s">
        <v>80</v>
      </c>
      <c r="AD5854" s="1" t="s">
        <v>69</v>
      </c>
      <c r="AE5854" s="1" t="s">
        <v>70</v>
      </c>
      <c r="AF5854" s="1" t="s">
        <v>70</v>
      </c>
      <c r="AG5854" s="1" t="s">
        <v>70</v>
      </c>
      <c r="AH5854" s="1" t="s">
        <v>70</v>
      </c>
      <c r="AI5854" s="1" t="s">
        <v>70</v>
      </c>
      <c r="AJ5854" s="1" t="s">
        <v>69</v>
      </c>
      <c r="AK5854" s="1" t="s">
        <v>69</v>
      </c>
      <c r="AL5854" s="1" t="s">
        <v>70</v>
      </c>
      <c r="AM5854" s="1" t="s">
        <v>69</v>
      </c>
      <c r="AN5854" s="1" t="s">
        <v>70</v>
      </c>
      <c r="AO5854" s="1" t="s">
        <v>70</v>
      </c>
      <c r="AP5854" s="1" t="s">
        <v>70</v>
      </c>
      <c r="AQ5854" s="1" t="s">
        <v>70</v>
      </c>
      <c r="AR5854" s="1" t="s">
        <v>69</v>
      </c>
      <c r="AS5854" s="1" t="s">
        <v>70</v>
      </c>
      <c r="AT5854" s="1" t="s">
        <v>70</v>
      </c>
      <c r="AU5854" s="1" t="s">
        <v>70</v>
      </c>
      <c r="AV5854" s="1" t="s">
        <v>70</v>
      </c>
      <c r="AW5854" s="1" t="s">
        <v>70</v>
      </c>
      <c r="AX5854" s="1" t="s">
        <v>70</v>
      </c>
      <c r="AY5854" s="1" t="s">
        <v>70</v>
      </c>
      <c r="AZ5854" s="1" t="s">
        <v>69</v>
      </c>
      <c r="BA5854" s="1" t="s">
        <v>70</v>
      </c>
      <c r="BB5854" s="1" t="s">
        <v>70</v>
      </c>
      <c r="BC5854" s="1" t="s">
        <v>70</v>
      </c>
      <c r="BD5854" s="1" t="s">
        <v>70</v>
      </c>
      <c r="BE5854" s="1" t="s">
        <v>70</v>
      </c>
      <c r="BF5854" s="1" t="s">
        <v>70</v>
      </c>
      <c r="BG5854" s="3">
        <v>42557.79375</v>
      </c>
    </row>
    <row r="5855">
      <c r="A5855" s="1">
        <v>1012317.0</v>
      </c>
      <c r="B5855" s="1" t="s">
        <v>25369</v>
      </c>
      <c r="D5855" s="2" t="s">
        <v>25370</v>
      </c>
      <c r="H5855" s="1" t="s">
        <v>25371</v>
      </c>
      <c r="I5855" s="1" t="s">
        <v>25372</v>
      </c>
      <c r="J5855" s="1" t="s">
        <v>2567</v>
      </c>
      <c r="K5855" s="1" t="s">
        <v>96</v>
      </c>
      <c r="L5855" s="1">
        <v>14870.0</v>
      </c>
      <c r="M5855" s="1" t="s">
        <v>1687</v>
      </c>
      <c r="N5855" s="1" t="s">
        <v>1221</v>
      </c>
      <c r="U5855" s="1">
        <v>-77.092384</v>
      </c>
      <c r="V5855" s="1">
        <v>42.163761</v>
      </c>
      <c r="X5855" s="1" t="s">
        <v>69</v>
      </c>
      <c r="Y5855" s="1" t="s">
        <v>69</v>
      </c>
      <c r="Z5855" s="1" t="s">
        <v>69</v>
      </c>
      <c r="AA5855" s="1" t="s">
        <v>69</v>
      </c>
      <c r="AB5855" s="1" t="s">
        <v>69</v>
      </c>
      <c r="AC5855" s="1" t="s">
        <v>80</v>
      </c>
      <c r="AD5855" s="1" t="s">
        <v>70</v>
      </c>
      <c r="AE5855" s="1" t="s">
        <v>69</v>
      </c>
      <c r="AF5855" s="1" t="s">
        <v>70</v>
      </c>
      <c r="AG5855" s="1" t="s">
        <v>69</v>
      </c>
      <c r="AH5855" s="1" t="s">
        <v>69</v>
      </c>
      <c r="AI5855" s="1" t="s">
        <v>70</v>
      </c>
      <c r="AJ5855" s="1" t="s">
        <v>70</v>
      </c>
      <c r="AK5855" s="1" t="s">
        <v>69</v>
      </c>
      <c r="AL5855" s="1" t="s">
        <v>69</v>
      </c>
      <c r="AM5855" s="1" t="s">
        <v>70</v>
      </c>
      <c r="AN5855" s="1" t="s">
        <v>69</v>
      </c>
      <c r="AO5855" s="1" t="s">
        <v>69</v>
      </c>
      <c r="AP5855" s="1" t="s">
        <v>70</v>
      </c>
      <c r="AQ5855" s="1" t="s">
        <v>70</v>
      </c>
      <c r="AR5855" s="1" t="s">
        <v>70</v>
      </c>
      <c r="AS5855" s="1" t="s">
        <v>69</v>
      </c>
      <c r="AT5855" s="1" t="s">
        <v>70</v>
      </c>
      <c r="AU5855" s="1" t="s">
        <v>69</v>
      </c>
      <c r="AV5855" s="1" t="s">
        <v>70</v>
      </c>
      <c r="AW5855" s="1" t="s">
        <v>70</v>
      </c>
      <c r="AX5855" s="1" t="s">
        <v>70</v>
      </c>
      <c r="AY5855" s="1" t="s">
        <v>70</v>
      </c>
      <c r="AZ5855" s="1" t="s">
        <v>69</v>
      </c>
      <c r="BA5855" s="1" t="s">
        <v>70</v>
      </c>
      <c r="BB5855" s="1" t="s">
        <v>70</v>
      </c>
      <c r="BC5855" s="1" t="s">
        <v>70</v>
      </c>
      <c r="BD5855" s="1" t="s">
        <v>70</v>
      </c>
      <c r="BE5855" s="1" t="s">
        <v>70</v>
      </c>
      <c r="BF5855" s="1" t="s">
        <v>70</v>
      </c>
      <c r="BG5855" s="3">
        <v>42558.635416666664</v>
      </c>
    </row>
    <row r="5856">
      <c r="A5856" s="1">
        <v>1010742.0</v>
      </c>
      <c r="B5856" s="1" t="s">
        <v>25373</v>
      </c>
      <c r="C5856" s="2" t="s">
        <v>25374</v>
      </c>
      <c r="D5856" s="2" t="s">
        <v>25375</v>
      </c>
      <c r="H5856" s="1" t="s">
        <v>25376</v>
      </c>
      <c r="I5856" s="1" t="s">
        <v>25377</v>
      </c>
      <c r="J5856" s="1" t="s">
        <v>125</v>
      </c>
      <c r="K5856" s="1" t="s">
        <v>96</v>
      </c>
      <c r="L5856" s="1">
        <v>12438.0</v>
      </c>
      <c r="M5856" s="1" t="s">
        <v>17051</v>
      </c>
      <c r="N5856" s="1" t="s">
        <v>372</v>
      </c>
      <c r="U5856" s="1">
        <v>-74.596497</v>
      </c>
      <c r="V5856" s="1">
        <v>42.200165</v>
      </c>
      <c r="X5856" s="1" t="s">
        <v>69</v>
      </c>
      <c r="Y5856" s="1" t="s">
        <v>69</v>
      </c>
      <c r="Z5856" s="1" t="s">
        <v>69</v>
      </c>
      <c r="AA5856" s="1" t="s">
        <v>69</v>
      </c>
      <c r="AB5856" s="1" t="s">
        <v>70</v>
      </c>
      <c r="AC5856" s="1" t="s">
        <v>69</v>
      </c>
      <c r="AD5856" s="1" t="s">
        <v>69</v>
      </c>
      <c r="AE5856" s="1" t="s">
        <v>69</v>
      </c>
      <c r="AF5856" s="1" t="s">
        <v>69</v>
      </c>
      <c r="AG5856" s="1" t="s">
        <v>69</v>
      </c>
      <c r="AH5856" s="1" t="s">
        <v>69</v>
      </c>
      <c r="AI5856" s="1" t="s">
        <v>69</v>
      </c>
      <c r="AJ5856" s="1" t="s">
        <v>69</v>
      </c>
      <c r="AK5856" s="1" t="s">
        <v>69</v>
      </c>
      <c r="AL5856" s="1" t="s">
        <v>69</v>
      </c>
      <c r="AM5856" s="1" t="s">
        <v>69</v>
      </c>
      <c r="AN5856" s="1" t="s">
        <v>69</v>
      </c>
      <c r="AO5856" s="1" t="s">
        <v>69</v>
      </c>
      <c r="AP5856" s="1" t="s">
        <v>70</v>
      </c>
      <c r="AQ5856" s="1" t="s">
        <v>70</v>
      </c>
      <c r="AR5856" s="1" t="s">
        <v>69</v>
      </c>
      <c r="AS5856" s="1" t="s">
        <v>69</v>
      </c>
      <c r="AT5856" s="1" t="s">
        <v>69</v>
      </c>
      <c r="AU5856" s="1" t="s">
        <v>69</v>
      </c>
      <c r="AV5856" s="1" t="s">
        <v>69</v>
      </c>
      <c r="AW5856" s="1" t="s">
        <v>69</v>
      </c>
      <c r="AX5856" s="1" t="s">
        <v>69</v>
      </c>
      <c r="AY5856" s="1" t="s">
        <v>69</v>
      </c>
      <c r="AZ5856" s="1" t="s">
        <v>69</v>
      </c>
      <c r="BA5856" s="1" t="s">
        <v>69</v>
      </c>
      <c r="BB5856" s="1" t="s">
        <v>69</v>
      </c>
      <c r="BC5856" s="1" t="s">
        <v>69</v>
      </c>
      <c r="BD5856" s="1" t="s">
        <v>69</v>
      </c>
      <c r="BE5856" s="1" t="s">
        <v>69</v>
      </c>
      <c r="BF5856" s="1" t="s">
        <v>69</v>
      </c>
      <c r="BG5856" s="3">
        <v>41980.80347222222</v>
      </c>
    </row>
    <row r="5857">
      <c r="A5857" s="1">
        <v>1004835.0</v>
      </c>
      <c r="B5857" s="1" t="s">
        <v>25378</v>
      </c>
      <c r="C5857" s="2" t="s">
        <v>25379</v>
      </c>
      <c r="D5857" s="2" t="s">
        <v>25380</v>
      </c>
      <c r="E5857" s="2" t="s">
        <v>25381</v>
      </c>
      <c r="H5857" s="1" t="s">
        <v>25382</v>
      </c>
      <c r="I5857" s="1" t="s">
        <v>25383</v>
      </c>
      <c r="J5857" s="1" t="s">
        <v>4217</v>
      </c>
      <c r="K5857" s="1" t="s">
        <v>211</v>
      </c>
      <c r="L5857" s="1">
        <v>32502.0</v>
      </c>
      <c r="M5857" s="1" t="s">
        <v>11059</v>
      </c>
      <c r="N5857" s="1" t="s">
        <v>287</v>
      </c>
      <c r="U5857" s="1">
        <v>-87.215866</v>
      </c>
      <c r="V5857" s="1">
        <v>30.414965</v>
      </c>
      <c r="W5857" s="1" t="s">
        <v>392</v>
      </c>
      <c r="X5857" s="1" t="s">
        <v>69</v>
      </c>
      <c r="Y5857" s="1" t="s">
        <v>69</v>
      </c>
      <c r="Z5857" s="1" t="s">
        <v>70</v>
      </c>
      <c r="AA5857" s="1" t="s">
        <v>70</v>
      </c>
      <c r="AB5857" s="1" t="s">
        <v>69</v>
      </c>
      <c r="AC5857" s="1" t="s">
        <v>80</v>
      </c>
      <c r="AD5857" s="1" t="s">
        <v>69</v>
      </c>
      <c r="AE5857" s="1" t="s">
        <v>69</v>
      </c>
      <c r="AF5857" s="1" t="s">
        <v>69</v>
      </c>
      <c r="AG5857" s="1" t="s">
        <v>69</v>
      </c>
      <c r="AH5857" s="1" t="s">
        <v>69</v>
      </c>
      <c r="AI5857" s="1" t="s">
        <v>70</v>
      </c>
      <c r="AJ5857" s="1" t="s">
        <v>69</v>
      </c>
      <c r="AK5857" s="1" t="s">
        <v>69</v>
      </c>
      <c r="AL5857" s="1" t="s">
        <v>69</v>
      </c>
      <c r="AM5857" s="1" t="s">
        <v>69</v>
      </c>
      <c r="AN5857" s="1" t="s">
        <v>69</v>
      </c>
      <c r="AO5857" s="1" t="s">
        <v>69</v>
      </c>
      <c r="AP5857" s="1" t="s">
        <v>70</v>
      </c>
      <c r="AQ5857" s="1" t="s">
        <v>70</v>
      </c>
      <c r="AR5857" s="1" t="s">
        <v>69</v>
      </c>
      <c r="AS5857" s="1" t="s">
        <v>69</v>
      </c>
      <c r="AT5857" s="1" t="s">
        <v>69</v>
      </c>
      <c r="AU5857" s="1" t="s">
        <v>69</v>
      </c>
      <c r="AV5857" s="1" t="s">
        <v>69</v>
      </c>
      <c r="AW5857" s="1" t="s">
        <v>70</v>
      </c>
      <c r="AX5857" s="1" t="s">
        <v>70</v>
      </c>
      <c r="AY5857" s="1" t="s">
        <v>70</v>
      </c>
      <c r="AZ5857" s="1" t="s">
        <v>69</v>
      </c>
      <c r="BA5857" s="1" t="s">
        <v>70</v>
      </c>
      <c r="BB5857" s="1" t="s">
        <v>70</v>
      </c>
      <c r="BC5857" s="1" t="s">
        <v>70</v>
      </c>
      <c r="BD5857" s="1" t="s">
        <v>70</v>
      </c>
      <c r="BE5857" s="1" t="s">
        <v>70</v>
      </c>
      <c r="BF5857" s="1" t="s">
        <v>70</v>
      </c>
      <c r="BG5857" s="3">
        <v>41452.52569444444</v>
      </c>
    </row>
    <row r="5858">
      <c r="A5858" s="1">
        <v>1002262.0</v>
      </c>
      <c r="B5858" s="1" t="s">
        <v>25384</v>
      </c>
      <c r="C5858" s="2" t="s">
        <v>25385</v>
      </c>
      <c r="D5858" s="2" t="s">
        <v>25386</v>
      </c>
      <c r="H5858" s="1" t="s">
        <v>25387</v>
      </c>
      <c r="I5858" s="1" t="s">
        <v>11796</v>
      </c>
      <c r="J5858" s="1" t="s">
        <v>370</v>
      </c>
      <c r="K5858" s="1" t="s">
        <v>203</v>
      </c>
      <c r="L5858" s="1">
        <v>60067.0</v>
      </c>
      <c r="M5858" s="1" t="s">
        <v>5420</v>
      </c>
      <c r="N5858" s="1" t="s">
        <v>1900</v>
      </c>
      <c r="O5858" s="1" t="s">
        <v>25388</v>
      </c>
      <c r="P5858" s="1" t="s">
        <v>205</v>
      </c>
      <c r="U5858" s="1">
        <v>-88.047447</v>
      </c>
      <c r="V5858" s="1">
        <v>42.113014</v>
      </c>
      <c r="X5858" s="1" t="s">
        <v>69</v>
      </c>
      <c r="Y5858" s="1" t="s">
        <v>70</v>
      </c>
      <c r="Z5858" s="1" t="s">
        <v>70</v>
      </c>
      <c r="AA5858" s="1" t="s">
        <v>70</v>
      </c>
      <c r="AB5858" s="1" t="s">
        <v>70</v>
      </c>
      <c r="AC5858" s="1" t="s">
        <v>69</v>
      </c>
      <c r="AD5858" s="1" t="s">
        <v>69</v>
      </c>
      <c r="AE5858" s="1" t="s">
        <v>69</v>
      </c>
      <c r="AF5858" s="1" t="s">
        <v>69</v>
      </c>
      <c r="AG5858" s="1" t="s">
        <v>69</v>
      </c>
      <c r="AH5858" s="1" t="s">
        <v>69</v>
      </c>
      <c r="AI5858" s="1" t="s">
        <v>69</v>
      </c>
      <c r="AJ5858" s="1" t="s">
        <v>69</v>
      </c>
      <c r="AK5858" s="1" t="s">
        <v>69</v>
      </c>
      <c r="AL5858" s="1" t="s">
        <v>69</v>
      </c>
      <c r="AM5858" s="1" t="s">
        <v>69</v>
      </c>
      <c r="AN5858" s="1" t="s">
        <v>69</v>
      </c>
      <c r="AO5858" s="1" t="s">
        <v>69</v>
      </c>
      <c r="AP5858" s="1" t="s">
        <v>70</v>
      </c>
      <c r="AQ5858" s="1" t="s">
        <v>70</v>
      </c>
      <c r="AR5858" s="1" t="s">
        <v>69</v>
      </c>
      <c r="AS5858" s="1" t="s">
        <v>69</v>
      </c>
      <c r="AT5858" s="1" t="s">
        <v>69</v>
      </c>
      <c r="AU5858" s="1" t="s">
        <v>69</v>
      </c>
      <c r="AV5858" s="1" t="s">
        <v>70</v>
      </c>
      <c r="AW5858" s="1" t="s">
        <v>70</v>
      </c>
      <c r="AX5858" s="1" t="s">
        <v>70</v>
      </c>
      <c r="AY5858" s="1" t="s">
        <v>69</v>
      </c>
      <c r="AZ5858" s="1" t="s">
        <v>69</v>
      </c>
      <c r="BA5858" s="1" t="s">
        <v>70</v>
      </c>
      <c r="BB5858" s="1" t="s">
        <v>70</v>
      </c>
      <c r="BC5858" s="1" t="s">
        <v>70</v>
      </c>
      <c r="BD5858" s="1" t="s">
        <v>69</v>
      </c>
      <c r="BE5858" s="1" t="s">
        <v>70</v>
      </c>
      <c r="BF5858" s="1" t="s">
        <v>70</v>
      </c>
      <c r="BG5858" s="3">
        <v>42213.42083333333</v>
      </c>
    </row>
    <row r="5859">
      <c r="A5859" s="1">
        <v>1000903.0</v>
      </c>
      <c r="B5859" s="1" t="s">
        <v>25389</v>
      </c>
      <c r="C5859" s="2" t="s">
        <v>25390</v>
      </c>
      <c r="H5859" s="1" t="s">
        <v>25391</v>
      </c>
      <c r="I5859" s="1" t="s">
        <v>133</v>
      </c>
      <c r="J5859" s="1" t="s">
        <v>134</v>
      </c>
      <c r="K5859" s="1" t="s">
        <v>134</v>
      </c>
      <c r="L5859" s="1">
        <v>20007.0</v>
      </c>
      <c r="U5859" s="1">
        <v>-77.096603</v>
      </c>
      <c r="V5859" s="1">
        <v>38.9175</v>
      </c>
      <c r="X5859" s="1" t="s">
        <v>70</v>
      </c>
      <c r="Y5859" s="1" t="s">
        <v>70</v>
      </c>
      <c r="Z5859" s="1" t="s">
        <v>70</v>
      </c>
      <c r="AA5859" s="1" t="s">
        <v>70</v>
      </c>
      <c r="AB5859" s="1" t="s">
        <v>70</v>
      </c>
      <c r="AC5859" s="1" t="s">
        <v>80</v>
      </c>
      <c r="BG5859" s="1">
        <v>2009.0</v>
      </c>
    </row>
    <row r="5860">
      <c r="A5860" s="1">
        <v>1019723.0</v>
      </c>
      <c r="B5860" s="1" t="s">
        <v>25392</v>
      </c>
      <c r="C5860" s="2" t="s">
        <v>25393</v>
      </c>
      <c r="D5860" s="2" t="s">
        <v>25394</v>
      </c>
      <c r="G5860" s="2" t="s">
        <v>25395</v>
      </c>
      <c r="H5860" s="1" t="s">
        <v>25396</v>
      </c>
      <c r="I5860" s="1" t="s">
        <v>25397</v>
      </c>
      <c r="J5860" s="1" t="s">
        <v>9519</v>
      </c>
      <c r="K5860" s="1" t="s">
        <v>96</v>
      </c>
      <c r="L5860" s="1">
        <v>10964.0</v>
      </c>
      <c r="M5860" s="1" t="s">
        <v>25398</v>
      </c>
      <c r="N5860" s="1" t="s">
        <v>372</v>
      </c>
      <c r="U5860" s="1">
        <v>-73.917282</v>
      </c>
      <c r="V5860" s="1">
        <v>41.011604</v>
      </c>
      <c r="X5860" s="1" t="s">
        <v>69</v>
      </c>
      <c r="Y5860" s="1" t="s">
        <v>70</v>
      </c>
      <c r="Z5860" s="1" t="s">
        <v>70</v>
      </c>
      <c r="AA5860" s="1" t="s">
        <v>70</v>
      </c>
      <c r="AB5860" s="1" t="s">
        <v>70</v>
      </c>
      <c r="AC5860" s="1" t="s">
        <v>80</v>
      </c>
      <c r="AD5860" s="1" t="s">
        <v>69</v>
      </c>
      <c r="AE5860" s="1" t="s">
        <v>69</v>
      </c>
      <c r="AF5860" s="1" t="s">
        <v>69</v>
      </c>
      <c r="AG5860" s="1" t="s">
        <v>70</v>
      </c>
      <c r="AH5860" s="1" t="s">
        <v>69</v>
      </c>
      <c r="AI5860" s="1" t="s">
        <v>69</v>
      </c>
      <c r="AJ5860" s="1" t="s">
        <v>70</v>
      </c>
      <c r="AK5860" s="1" t="s">
        <v>69</v>
      </c>
      <c r="AL5860" s="1" t="s">
        <v>69</v>
      </c>
      <c r="AM5860" s="1" t="s">
        <v>69</v>
      </c>
      <c r="AN5860" s="1" t="s">
        <v>70</v>
      </c>
      <c r="AO5860" s="1" t="s">
        <v>69</v>
      </c>
      <c r="AP5860" s="1" t="s">
        <v>70</v>
      </c>
      <c r="AQ5860" s="1" t="s">
        <v>70</v>
      </c>
      <c r="AR5860" s="1" t="s">
        <v>69</v>
      </c>
      <c r="AS5860" s="1" t="s">
        <v>70</v>
      </c>
      <c r="AT5860" s="1" t="s">
        <v>69</v>
      </c>
      <c r="AU5860" s="1" t="s">
        <v>70</v>
      </c>
      <c r="AV5860" s="1" t="s">
        <v>70</v>
      </c>
      <c r="AW5860" s="1" t="s">
        <v>70</v>
      </c>
      <c r="AX5860" s="1" t="s">
        <v>69</v>
      </c>
      <c r="AY5860" s="1" t="s">
        <v>70</v>
      </c>
      <c r="AZ5860" s="1" t="s">
        <v>69</v>
      </c>
      <c r="BA5860" s="1" t="s">
        <v>70</v>
      </c>
      <c r="BB5860" s="1" t="s">
        <v>70</v>
      </c>
      <c r="BC5860" s="1" t="s">
        <v>69</v>
      </c>
      <c r="BD5860" s="1" t="s">
        <v>69</v>
      </c>
      <c r="BE5860" s="1" t="s">
        <v>70</v>
      </c>
      <c r="BF5860" s="1" t="s">
        <v>70</v>
      </c>
      <c r="BG5860" s="3">
        <v>43810.674305555556</v>
      </c>
    </row>
    <row r="5861">
      <c r="A5861" s="1">
        <v>1008406.0</v>
      </c>
      <c r="B5861" s="1" t="s">
        <v>25399</v>
      </c>
      <c r="C5861" s="2" t="s">
        <v>13801</v>
      </c>
      <c r="H5861" s="1" t="s">
        <v>25400</v>
      </c>
      <c r="I5861" s="1" t="s">
        <v>13803</v>
      </c>
      <c r="J5861" s="1" t="s">
        <v>425</v>
      </c>
      <c r="K5861" s="1" t="s">
        <v>211</v>
      </c>
      <c r="L5861" s="1">
        <v>33410.0</v>
      </c>
      <c r="M5861" s="1" t="s">
        <v>25401</v>
      </c>
      <c r="U5861" s="1">
        <v>-80.104843</v>
      </c>
      <c r="V5861" s="1">
        <v>26.831776</v>
      </c>
      <c r="W5861" s="1" t="s">
        <v>392</v>
      </c>
      <c r="X5861" s="1" t="s">
        <v>69</v>
      </c>
      <c r="Y5861" s="1" t="s">
        <v>70</v>
      </c>
      <c r="Z5861" s="1" t="s">
        <v>70</v>
      </c>
      <c r="AA5861" s="1" t="s">
        <v>70</v>
      </c>
      <c r="AB5861" s="1" t="s">
        <v>70</v>
      </c>
      <c r="AC5861" s="1" t="s">
        <v>69</v>
      </c>
      <c r="AD5861" s="1" t="s">
        <v>69</v>
      </c>
      <c r="AE5861" s="1" t="s">
        <v>69</v>
      </c>
      <c r="AF5861" s="1" t="s">
        <v>69</v>
      </c>
      <c r="AG5861" s="1" t="s">
        <v>69</v>
      </c>
      <c r="AH5861" s="1" t="s">
        <v>69</v>
      </c>
      <c r="AI5861" s="1" t="s">
        <v>69</v>
      </c>
      <c r="AJ5861" s="1" t="s">
        <v>69</v>
      </c>
      <c r="AK5861" s="1" t="s">
        <v>69</v>
      </c>
      <c r="AL5861" s="1" t="s">
        <v>69</v>
      </c>
      <c r="AM5861" s="1" t="s">
        <v>69</v>
      </c>
      <c r="AN5861" s="1" t="s">
        <v>69</v>
      </c>
      <c r="AO5861" s="1" t="s">
        <v>70</v>
      </c>
      <c r="AP5861" s="1" t="s">
        <v>70</v>
      </c>
      <c r="AQ5861" s="1" t="s">
        <v>70</v>
      </c>
      <c r="AR5861" s="1" t="s">
        <v>69</v>
      </c>
      <c r="AS5861" s="1" t="s">
        <v>69</v>
      </c>
      <c r="AT5861" s="1" t="s">
        <v>69</v>
      </c>
      <c r="AU5861" s="1" t="s">
        <v>69</v>
      </c>
      <c r="AV5861" s="1" t="s">
        <v>69</v>
      </c>
      <c r="AW5861" s="1" t="s">
        <v>70</v>
      </c>
      <c r="AX5861" s="1" t="s">
        <v>70</v>
      </c>
      <c r="AY5861" s="1" t="s">
        <v>70</v>
      </c>
      <c r="AZ5861" s="1" t="s">
        <v>69</v>
      </c>
      <c r="BA5861" s="1" t="s">
        <v>70</v>
      </c>
      <c r="BB5861" s="1" t="s">
        <v>70</v>
      </c>
      <c r="BC5861" s="1" t="s">
        <v>70</v>
      </c>
      <c r="BD5861" s="1" t="s">
        <v>70</v>
      </c>
      <c r="BE5861" s="1" t="s">
        <v>70</v>
      </c>
      <c r="BF5861" s="1" t="s">
        <v>70</v>
      </c>
      <c r="BG5861" s="3">
        <v>41450.416666666664</v>
      </c>
    </row>
    <row r="5862">
      <c r="A5862" s="1">
        <v>1012587.0</v>
      </c>
      <c r="B5862" s="1" t="s">
        <v>25402</v>
      </c>
      <c r="C5862" s="2" t="s">
        <v>24684</v>
      </c>
      <c r="D5862" s="2" t="s">
        <v>24685</v>
      </c>
      <c r="E5862" s="1" t="s">
        <v>24686</v>
      </c>
      <c r="G5862" s="1" t="s">
        <v>24687</v>
      </c>
      <c r="H5862" s="1" t="s">
        <v>25403</v>
      </c>
      <c r="I5862" s="1" t="s">
        <v>25404</v>
      </c>
      <c r="J5862" s="1" t="s">
        <v>2385</v>
      </c>
      <c r="K5862" s="1" t="s">
        <v>656</v>
      </c>
      <c r="L5862" s="1">
        <v>92260.0</v>
      </c>
      <c r="M5862" s="1" t="s">
        <v>18880</v>
      </c>
      <c r="N5862" s="1" t="s">
        <v>19486</v>
      </c>
      <c r="U5862" s="1">
        <v>-116.40031</v>
      </c>
      <c r="V5862" s="1">
        <v>33.723679</v>
      </c>
      <c r="X5862" s="1" t="s">
        <v>69</v>
      </c>
      <c r="Y5862" s="1" t="s">
        <v>69</v>
      </c>
      <c r="Z5862" s="1" t="s">
        <v>69</v>
      </c>
      <c r="AA5862" s="1" t="s">
        <v>69</v>
      </c>
      <c r="AB5862" s="1" t="s">
        <v>69</v>
      </c>
      <c r="AC5862" s="1" t="s">
        <v>69</v>
      </c>
      <c r="AD5862" s="1" t="s">
        <v>69</v>
      </c>
      <c r="AE5862" s="1" t="s">
        <v>69</v>
      </c>
      <c r="AF5862" s="1" t="s">
        <v>70</v>
      </c>
      <c r="AG5862" s="1" t="s">
        <v>69</v>
      </c>
      <c r="AH5862" s="1" t="s">
        <v>69</v>
      </c>
      <c r="AI5862" s="1" t="s">
        <v>70</v>
      </c>
      <c r="AJ5862" s="1" t="s">
        <v>69</v>
      </c>
      <c r="AK5862" s="1" t="s">
        <v>69</v>
      </c>
      <c r="AL5862" s="1" t="s">
        <v>69</v>
      </c>
      <c r="AM5862" s="1" t="s">
        <v>69</v>
      </c>
      <c r="AN5862" s="1" t="s">
        <v>70</v>
      </c>
      <c r="AO5862" s="1" t="s">
        <v>69</v>
      </c>
      <c r="AP5862" s="1" t="s">
        <v>70</v>
      </c>
      <c r="AQ5862" s="1" t="s">
        <v>70</v>
      </c>
      <c r="AR5862" s="1" t="s">
        <v>70</v>
      </c>
      <c r="AS5862" s="1" t="s">
        <v>69</v>
      </c>
      <c r="AT5862" s="1" t="s">
        <v>69</v>
      </c>
      <c r="AU5862" s="1" t="s">
        <v>69</v>
      </c>
      <c r="AV5862" s="1" t="s">
        <v>70</v>
      </c>
      <c r="AW5862" s="1" t="s">
        <v>69</v>
      </c>
      <c r="AX5862" s="1" t="s">
        <v>69</v>
      </c>
      <c r="AY5862" s="1" t="s">
        <v>70</v>
      </c>
      <c r="AZ5862" s="1" t="s">
        <v>69</v>
      </c>
      <c r="BA5862" s="1" t="s">
        <v>70</v>
      </c>
      <c r="BB5862" s="1" t="s">
        <v>69</v>
      </c>
      <c r="BC5862" s="1" t="s">
        <v>69</v>
      </c>
      <c r="BD5862" s="1" t="s">
        <v>69</v>
      </c>
      <c r="BE5862" s="1" t="s">
        <v>70</v>
      </c>
      <c r="BF5862" s="1" t="s">
        <v>70</v>
      </c>
      <c r="BG5862" s="3">
        <v>42565.58541666667</v>
      </c>
    </row>
    <row r="5863">
      <c r="A5863" s="1">
        <v>1012558.0</v>
      </c>
      <c r="B5863" s="1" t="s">
        <v>25405</v>
      </c>
      <c r="C5863" s="2" t="s">
        <v>24684</v>
      </c>
      <c r="D5863" s="2" t="s">
        <v>24685</v>
      </c>
      <c r="E5863" s="1" t="s">
        <v>24686</v>
      </c>
      <c r="G5863" s="1" t="s">
        <v>24687</v>
      </c>
      <c r="H5863" s="1" t="s">
        <v>25406</v>
      </c>
      <c r="I5863" s="1" t="s">
        <v>25407</v>
      </c>
      <c r="J5863" s="1" t="s">
        <v>2385</v>
      </c>
      <c r="K5863" s="1" t="s">
        <v>656</v>
      </c>
      <c r="L5863" s="1">
        <v>92262.0</v>
      </c>
      <c r="M5863" s="1" t="s">
        <v>224</v>
      </c>
      <c r="N5863" s="1" t="s">
        <v>882</v>
      </c>
      <c r="U5863" s="1">
        <v>-116.52094</v>
      </c>
      <c r="V5863" s="1">
        <v>33.820183</v>
      </c>
      <c r="X5863" s="1" t="s">
        <v>69</v>
      </c>
      <c r="Y5863" s="1" t="s">
        <v>69</v>
      </c>
      <c r="Z5863" s="1" t="s">
        <v>69</v>
      </c>
      <c r="AA5863" s="1" t="s">
        <v>69</v>
      </c>
      <c r="AB5863" s="1" t="s">
        <v>69</v>
      </c>
      <c r="AC5863" s="1" t="s">
        <v>69</v>
      </c>
      <c r="AD5863" s="1" t="s">
        <v>69</v>
      </c>
      <c r="AE5863" s="1" t="s">
        <v>69</v>
      </c>
      <c r="AF5863" s="1" t="s">
        <v>70</v>
      </c>
      <c r="AG5863" s="1" t="s">
        <v>69</v>
      </c>
      <c r="AH5863" s="1" t="s">
        <v>69</v>
      </c>
      <c r="AI5863" s="1" t="s">
        <v>70</v>
      </c>
      <c r="AJ5863" s="1" t="s">
        <v>69</v>
      </c>
      <c r="AK5863" s="1" t="s">
        <v>69</v>
      </c>
      <c r="AL5863" s="1" t="s">
        <v>69</v>
      </c>
      <c r="AM5863" s="1" t="s">
        <v>69</v>
      </c>
      <c r="AN5863" s="1" t="s">
        <v>70</v>
      </c>
      <c r="AO5863" s="1" t="s">
        <v>69</v>
      </c>
      <c r="AP5863" s="1" t="s">
        <v>70</v>
      </c>
      <c r="AQ5863" s="1" t="s">
        <v>70</v>
      </c>
      <c r="AR5863" s="1" t="s">
        <v>69</v>
      </c>
      <c r="AS5863" s="1" t="s">
        <v>69</v>
      </c>
      <c r="AT5863" s="1" t="s">
        <v>69</v>
      </c>
      <c r="AU5863" s="1" t="s">
        <v>69</v>
      </c>
      <c r="AV5863" s="1" t="s">
        <v>70</v>
      </c>
      <c r="AW5863" s="1" t="s">
        <v>69</v>
      </c>
      <c r="AX5863" s="1" t="s">
        <v>69</v>
      </c>
      <c r="AY5863" s="1" t="s">
        <v>70</v>
      </c>
      <c r="AZ5863" s="1" t="s">
        <v>69</v>
      </c>
      <c r="BA5863" s="1" t="s">
        <v>70</v>
      </c>
      <c r="BB5863" s="1" t="s">
        <v>69</v>
      </c>
      <c r="BC5863" s="1" t="s">
        <v>69</v>
      </c>
      <c r="BD5863" s="1" t="s">
        <v>69</v>
      </c>
      <c r="BE5863" s="1" t="s">
        <v>70</v>
      </c>
      <c r="BF5863" s="1" t="s">
        <v>70</v>
      </c>
      <c r="BG5863" s="3">
        <v>42564.998611111114</v>
      </c>
    </row>
    <row r="5864">
      <c r="A5864" s="1">
        <v>1008939.0</v>
      </c>
      <c r="B5864" s="1" t="s">
        <v>25408</v>
      </c>
      <c r="C5864" s="2" t="s">
        <v>25409</v>
      </c>
      <c r="D5864" s="2" t="s">
        <v>25410</v>
      </c>
      <c r="H5864" s="1" t="s">
        <v>25411</v>
      </c>
      <c r="I5864" s="1" t="s">
        <v>4051</v>
      </c>
      <c r="J5864" s="1" t="s">
        <v>4052</v>
      </c>
      <c r="K5864" s="1" t="s">
        <v>211</v>
      </c>
      <c r="L5864" s="1">
        <v>34209.0</v>
      </c>
      <c r="M5864" s="1" t="s">
        <v>25412</v>
      </c>
      <c r="N5864" s="1" t="s">
        <v>503</v>
      </c>
      <c r="O5864" s="1" t="s">
        <v>25413</v>
      </c>
      <c r="P5864" s="1" t="s">
        <v>503</v>
      </c>
      <c r="U5864" s="1">
        <v>-82.660492</v>
      </c>
      <c r="V5864" s="1">
        <v>27.512114</v>
      </c>
      <c r="W5864" s="1" t="s">
        <v>128</v>
      </c>
      <c r="X5864" s="1" t="s">
        <v>69</v>
      </c>
      <c r="Y5864" s="1" t="s">
        <v>70</v>
      </c>
      <c r="Z5864" s="1" t="s">
        <v>70</v>
      </c>
      <c r="AA5864" s="1" t="s">
        <v>70</v>
      </c>
      <c r="AB5864" s="1" t="s">
        <v>70</v>
      </c>
      <c r="AC5864" s="1" t="s">
        <v>69</v>
      </c>
      <c r="AD5864" s="1" t="s">
        <v>70</v>
      </c>
      <c r="AE5864" s="1" t="s">
        <v>70</v>
      </c>
      <c r="AF5864" s="1" t="s">
        <v>70</v>
      </c>
      <c r="AG5864" s="1" t="s">
        <v>70</v>
      </c>
      <c r="AH5864" s="1" t="s">
        <v>69</v>
      </c>
      <c r="AI5864" s="1" t="s">
        <v>70</v>
      </c>
      <c r="AJ5864" s="1" t="s">
        <v>70</v>
      </c>
      <c r="AK5864" s="1" t="s">
        <v>70</v>
      </c>
      <c r="AL5864" s="1" t="s">
        <v>70</v>
      </c>
      <c r="AM5864" s="1" t="s">
        <v>70</v>
      </c>
      <c r="AN5864" s="1" t="s">
        <v>70</v>
      </c>
      <c r="AO5864" s="1" t="s">
        <v>70</v>
      </c>
      <c r="AP5864" s="1" t="s">
        <v>70</v>
      </c>
      <c r="AQ5864" s="1" t="s">
        <v>70</v>
      </c>
      <c r="AR5864" s="1" t="s">
        <v>70</v>
      </c>
      <c r="AS5864" s="1" t="s">
        <v>70</v>
      </c>
      <c r="AT5864" s="1" t="s">
        <v>70</v>
      </c>
      <c r="AU5864" s="1" t="s">
        <v>70</v>
      </c>
      <c r="AV5864" s="1" t="s">
        <v>70</v>
      </c>
      <c r="AW5864" s="1" t="s">
        <v>70</v>
      </c>
      <c r="AX5864" s="1" t="s">
        <v>70</v>
      </c>
      <c r="AY5864" s="1" t="s">
        <v>70</v>
      </c>
      <c r="AZ5864" s="1" t="s">
        <v>69</v>
      </c>
      <c r="BA5864" s="1" t="s">
        <v>70</v>
      </c>
      <c r="BB5864" s="1" t="s">
        <v>70</v>
      </c>
      <c r="BC5864" s="1" t="s">
        <v>70</v>
      </c>
      <c r="BD5864" s="1" t="s">
        <v>70</v>
      </c>
      <c r="BE5864" s="1" t="s">
        <v>70</v>
      </c>
      <c r="BF5864" s="1" t="s">
        <v>70</v>
      </c>
      <c r="BG5864" s="3">
        <v>41485.69375</v>
      </c>
    </row>
    <row r="5865">
      <c r="A5865" s="1">
        <v>1001862.0</v>
      </c>
      <c r="B5865" s="1" t="s">
        <v>25414</v>
      </c>
      <c r="C5865" s="2" t="s">
        <v>19528</v>
      </c>
      <c r="H5865" s="1" t="s">
        <v>25415</v>
      </c>
      <c r="I5865" s="1" t="s">
        <v>25416</v>
      </c>
      <c r="J5865" s="1" t="s">
        <v>4230</v>
      </c>
      <c r="K5865" s="1" t="s">
        <v>349</v>
      </c>
      <c r="U5865" s="1">
        <v>-104.877</v>
      </c>
      <c r="V5865" s="1">
        <v>39.0993</v>
      </c>
      <c r="X5865" s="1" t="s">
        <v>70</v>
      </c>
      <c r="Y5865" s="1" t="s">
        <v>70</v>
      </c>
      <c r="Z5865" s="1" t="s">
        <v>70</v>
      </c>
      <c r="AA5865" s="1" t="s">
        <v>70</v>
      </c>
      <c r="AB5865" s="1" t="s">
        <v>70</v>
      </c>
      <c r="AC5865" s="1" t="s">
        <v>80</v>
      </c>
      <c r="BG5865" s="1">
        <v>2009.0</v>
      </c>
    </row>
    <row r="5866">
      <c r="A5866" s="1">
        <v>1005314.0</v>
      </c>
      <c r="B5866" s="1" t="s">
        <v>25417</v>
      </c>
      <c r="C5866" s="2" t="s">
        <v>11652</v>
      </c>
      <c r="H5866" s="1" t="s">
        <v>25418</v>
      </c>
      <c r="I5866" s="1" t="s">
        <v>187</v>
      </c>
      <c r="J5866" s="1" t="s">
        <v>187</v>
      </c>
      <c r="K5866" s="1" t="s">
        <v>188</v>
      </c>
      <c r="L5866" s="1">
        <v>19125.0</v>
      </c>
      <c r="U5866" s="1">
        <v>-75.132599</v>
      </c>
      <c r="V5866" s="1">
        <v>39.9753</v>
      </c>
      <c r="W5866" s="1" t="s">
        <v>548</v>
      </c>
      <c r="X5866" s="1" t="s">
        <v>70</v>
      </c>
      <c r="Y5866" s="1" t="s">
        <v>69</v>
      </c>
      <c r="Z5866" s="1" t="s">
        <v>70</v>
      </c>
      <c r="AA5866" s="1" t="s">
        <v>69</v>
      </c>
      <c r="AB5866" s="1" t="s">
        <v>70</v>
      </c>
      <c r="AC5866" s="1" t="s">
        <v>80</v>
      </c>
      <c r="AD5866" s="1" t="s">
        <v>69</v>
      </c>
      <c r="AE5866" s="1" t="s">
        <v>70</v>
      </c>
      <c r="AF5866" s="1" t="s">
        <v>70</v>
      </c>
      <c r="AG5866" s="1" t="s">
        <v>70</v>
      </c>
      <c r="AH5866" s="1" t="s">
        <v>70</v>
      </c>
      <c r="AI5866" s="1" t="s">
        <v>70</v>
      </c>
      <c r="AJ5866" s="1" t="s">
        <v>70</v>
      </c>
      <c r="AK5866" s="1" t="s">
        <v>69</v>
      </c>
      <c r="AL5866" s="1" t="s">
        <v>70</v>
      </c>
      <c r="AM5866" s="1" t="s">
        <v>70</v>
      </c>
      <c r="AN5866" s="1" t="s">
        <v>70</v>
      </c>
      <c r="AO5866" s="1" t="s">
        <v>70</v>
      </c>
      <c r="AP5866" s="1" t="s">
        <v>70</v>
      </c>
      <c r="AQ5866" s="1" t="s">
        <v>70</v>
      </c>
      <c r="AR5866" s="1" t="s">
        <v>70</v>
      </c>
      <c r="AS5866" s="1" t="s">
        <v>70</v>
      </c>
      <c r="AT5866" s="1" t="s">
        <v>70</v>
      </c>
      <c r="AU5866" s="1" t="s">
        <v>70</v>
      </c>
      <c r="AV5866" s="1" t="s">
        <v>70</v>
      </c>
      <c r="AW5866" s="1" t="s">
        <v>70</v>
      </c>
      <c r="AX5866" s="1" t="s">
        <v>70</v>
      </c>
      <c r="AY5866" s="1" t="s">
        <v>70</v>
      </c>
      <c r="AZ5866" s="1" t="s">
        <v>70</v>
      </c>
      <c r="BA5866" s="1" t="s">
        <v>70</v>
      </c>
      <c r="BB5866" s="1" t="s">
        <v>70</v>
      </c>
      <c r="BC5866" s="1" t="s">
        <v>70</v>
      </c>
      <c r="BD5866" s="1" t="s">
        <v>70</v>
      </c>
      <c r="BE5866" s="1" t="s">
        <v>70</v>
      </c>
      <c r="BF5866" s="1" t="s">
        <v>70</v>
      </c>
      <c r="BG5866" s="3">
        <v>41453.66180555556</v>
      </c>
    </row>
    <row r="5867">
      <c r="A5867" s="1">
        <v>1010283.0</v>
      </c>
      <c r="B5867" s="1" t="s">
        <v>25419</v>
      </c>
      <c r="H5867" s="1" t="s">
        <v>25420</v>
      </c>
      <c r="I5867" s="1" t="s">
        <v>25421</v>
      </c>
      <c r="J5867" s="1" t="s">
        <v>2821</v>
      </c>
      <c r="K5867" s="1" t="s">
        <v>488</v>
      </c>
      <c r="L5867" s="1">
        <v>1080.0</v>
      </c>
      <c r="M5867" s="1" t="s">
        <v>23313</v>
      </c>
      <c r="N5867" s="1" t="s">
        <v>16129</v>
      </c>
      <c r="U5867" s="1">
        <v>-72.631592</v>
      </c>
      <c r="V5867" s="1">
        <v>42.135075</v>
      </c>
      <c r="W5867" s="1" t="s">
        <v>392</v>
      </c>
      <c r="X5867" s="1" t="s">
        <v>69</v>
      </c>
      <c r="Y5867" s="1" t="s">
        <v>69</v>
      </c>
      <c r="Z5867" s="1" t="s">
        <v>69</v>
      </c>
      <c r="AA5867" s="1" t="s">
        <v>69</v>
      </c>
      <c r="AB5867" s="1" t="s">
        <v>69</v>
      </c>
      <c r="AC5867" s="1" t="s">
        <v>80</v>
      </c>
      <c r="AD5867" s="1" t="s">
        <v>69</v>
      </c>
      <c r="AE5867" s="1" t="s">
        <v>70</v>
      </c>
      <c r="AF5867" s="1" t="s">
        <v>69</v>
      </c>
      <c r="AG5867" s="1" t="s">
        <v>69</v>
      </c>
      <c r="AH5867" s="1" t="s">
        <v>70</v>
      </c>
      <c r="AI5867" s="1" t="s">
        <v>70</v>
      </c>
      <c r="AJ5867" s="1" t="s">
        <v>70</v>
      </c>
      <c r="AK5867" s="1" t="s">
        <v>69</v>
      </c>
      <c r="AL5867" s="1" t="s">
        <v>69</v>
      </c>
      <c r="AM5867" s="1" t="s">
        <v>69</v>
      </c>
      <c r="AN5867" s="1" t="s">
        <v>69</v>
      </c>
      <c r="AO5867" s="1" t="s">
        <v>70</v>
      </c>
      <c r="AP5867" s="1" t="s">
        <v>70</v>
      </c>
      <c r="AQ5867" s="1" t="s">
        <v>70</v>
      </c>
      <c r="AR5867" s="1" t="s">
        <v>69</v>
      </c>
      <c r="AS5867" s="1" t="s">
        <v>70</v>
      </c>
      <c r="AT5867" s="1" t="s">
        <v>70</v>
      </c>
      <c r="AU5867" s="1" t="s">
        <v>70</v>
      </c>
      <c r="AV5867" s="1" t="s">
        <v>70</v>
      </c>
      <c r="AW5867" s="1" t="s">
        <v>70</v>
      </c>
      <c r="AX5867" s="1" t="s">
        <v>70</v>
      </c>
      <c r="AY5867" s="1" t="s">
        <v>70</v>
      </c>
      <c r="AZ5867" s="1" t="s">
        <v>69</v>
      </c>
      <c r="BA5867" s="1" t="s">
        <v>70</v>
      </c>
      <c r="BB5867" s="1" t="s">
        <v>70</v>
      </c>
      <c r="BC5867" s="1" t="s">
        <v>70</v>
      </c>
      <c r="BD5867" s="1" t="s">
        <v>70</v>
      </c>
      <c r="BE5867" s="1" t="s">
        <v>70</v>
      </c>
      <c r="BF5867" s="1" t="s">
        <v>70</v>
      </c>
      <c r="BG5867" s="3">
        <v>41793.470138888886</v>
      </c>
    </row>
    <row r="5868">
      <c r="A5868" s="1">
        <v>1004872.0</v>
      </c>
      <c r="B5868" s="1" t="s">
        <v>25422</v>
      </c>
      <c r="C5868" s="2" t="s">
        <v>25423</v>
      </c>
      <c r="H5868" s="1" t="s">
        <v>25424</v>
      </c>
      <c r="I5868" s="1" t="s">
        <v>25425</v>
      </c>
      <c r="J5868" s="1" t="s">
        <v>2907</v>
      </c>
      <c r="K5868" s="1" t="s">
        <v>96</v>
      </c>
      <c r="L5868" s="1">
        <v>14522.0</v>
      </c>
      <c r="M5868" s="1" t="s">
        <v>3126</v>
      </c>
      <c r="N5868" s="1" t="s">
        <v>5054</v>
      </c>
      <c r="U5868" s="1">
        <v>-77.23069</v>
      </c>
      <c r="V5868" s="1">
        <v>43.0616</v>
      </c>
      <c r="W5868" s="1" t="s">
        <v>392</v>
      </c>
      <c r="X5868" s="1" t="s">
        <v>70</v>
      </c>
      <c r="Y5868" s="1" t="s">
        <v>69</v>
      </c>
      <c r="Z5868" s="1" t="s">
        <v>69</v>
      </c>
      <c r="AA5868" s="1" t="s">
        <v>70</v>
      </c>
      <c r="AB5868" s="1" t="s">
        <v>70</v>
      </c>
      <c r="AC5868" s="1" t="s">
        <v>69</v>
      </c>
      <c r="AD5868" s="1" t="s">
        <v>69</v>
      </c>
      <c r="AE5868" s="1" t="s">
        <v>70</v>
      </c>
      <c r="AF5868" s="1" t="s">
        <v>69</v>
      </c>
      <c r="AG5868" s="1" t="s">
        <v>69</v>
      </c>
      <c r="AH5868" s="1" t="s">
        <v>69</v>
      </c>
      <c r="AI5868" s="1" t="s">
        <v>70</v>
      </c>
      <c r="AJ5868" s="1" t="s">
        <v>69</v>
      </c>
      <c r="AK5868" s="1" t="s">
        <v>69</v>
      </c>
      <c r="AL5868" s="1" t="s">
        <v>69</v>
      </c>
      <c r="AM5868" s="1" t="s">
        <v>70</v>
      </c>
      <c r="AN5868" s="1" t="s">
        <v>69</v>
      </c>
      <c r="AO5868" s="1" t="s">
        <v>70</v>
      </c>
      <c r="AP5868" s="1" t="s">
        <v>69</v>
      </c>
      <c r="AQ5868" s="1" t="s">
        <v>70</v>
      </c>
      <c r="AR5868" s="1" t="s">
        <v>69</v>
      </c>
      <c r="AS5868" s="1" t="s">
        <v>70</v>
      </c>
      <c r="AT5868" s="1" t="s">
        <v>70</v>
      </c>
      <c r="AU5868" s="1" t="s">
        <v>70</v>
      </c>
      <c r="AV5868" s="1" t="s">
        <v>69</v>
      </c>
      <c r="AW5868" s="1" t="s">
        <v>70</v>
      </c>
      <c r="AX5868" s="1" t="s">
        <v>70</v>
      </c>
      <c r="AY5868" s="1" t="s">
        <v>70</v>
      </c>
      <c r="AZ5868" s="1" t="s">
        <v>70</v>
      </c>
      <c r="BA5868" s="1" t="s">
        <v>70</v>
      </c>
      <c r="BB5868" s="1" t="s">
        <v>70</v>
      </c>
      <c r="BC5868" s="1" t="s">
        <v>70</v>
      </c>
      <c r="BD5868" s="1" t="s">
        <v>70</v>
      </c>
      <c r="BE5868" s="1" t="s">
        <v>70</v>
      </c>
      <c r="BF5868" s="1" t="s">
        <v>70</v>
      </c>
      <c r="BG5868" s="3">
        <v>41045.70138888889</v>
      </c>
    </row>
    <row r="5869">
      <c r="A5869" s="1">
        <v>1003795.0</v>
      </c>
      <c r="B5869" s="1" t="s">
        <v>25426</v>
      </c>
      <c r="C5869" s="2" t="s">
        <v>25427</v>
      </c>
      <c r="D5869" s="2" t="s">
        <v>25428</v>
      </c>
      <c r="H5869" s="1" t="s">
        <v>25429</v>
      </c>
      <c r="I5869" s="1" t="s">
        <v>12441</v>
      </c>
      <c r="J5869" s="1" t="s">
        <v>12371</v>
      </c>
      <c r="K5869" s="1" t="s">
        <v>188</v>
      </c>
      <c r="L5869" s="1">
        <v>17078.0</v>
      </c>
      <c r="M5869" s="1" t="s">
        <v>13657</v>
      </c>
      <c r="N5869" s="1" t="s">
        <v>205</v>
      </c>
      <c r="U5869" s="1">
        <v>-76.58847</v>
      </c>
      <c r="V5869" s="1">
        <v>40.300453</v>
      </c>
      <c r="X5869" s="1" t="s">
        <v>69</v>
      </c>
      <c r="Y5869" s="1" t="s">
        <v>70</v>
      </c>
      <c r="Z5869" s="1" t="s">
        <v>70</v>
      </c>
      <c r="AA5869" s="1" t="s">
        <v>70</v>
      </c>
      <c r="AB5869" s="1" t="s">
        <v>69</v>
      </c>
      <c r="AC5869" s="1" t="s">
        <v>69</v>
      </c>
      <c r="AD5869" s="1" t="s">
        <v>69</v>
      </c>
      <c r="AE5869" s="1" t="s">
        <v>69</v>
      </c>
      <c r="AF5869" s="1" t="s">
        <v>70</v>
      </c>
      <c r="AG5869" s="1" t="s">
        <v>69</v>
      </c>
      <c r="AH5869" s="1" t="s">
        <v>69</v>
      </c>
      <c r="AI5869" s="1" t="s">
        <v>70</v>
      </c>
      <c r="AJ5869" s="1" t="s">
        <v>69</v>
      </c>
      <c r="AK5869" s="1" t="s">
        <v>69</v>
      </c>
      <c r="AL5869" s="1" t="s">
        <v>69</v>
      </c>
      <c r="AM5869" s="1" t="s">
        <v>69</v>
      </c>
      <c r="AN5869" s="1" t="s">
        <v>69</v>
      </c>
      <c r="AO5869" s="1" t="s">
        <v>69</v>
      </c>
      <c r="AP5869" s="1" t="s">
        <v>70</v>
      </c>
      <c r="AQ5869" s="1" t="s">
        <v>69</v>
      </c>
      <c r="AR5869" s="1" t="s">
        <v>70</v>
      </c>
      <c r="AS5869" s="1" t="s">
        <v>69</v>
      </c>
      <c r="AT5869" s="1" t="s">
        <v>69</v>
      </c>
      <c r="AU5869" s="1" t="s">
        <v>70</v>
      </c>
      <c r="AV5869" s="1" t="s">
        <v>70</v>
      </c>
      <c r="AW5869" s="1" t="s">
        <v>70</v>
      </c>
      <c r="AX5869" s="1" t="s">
        <v>70</v>
      </c>
      <c r="AY5869" s="1" t="s">
        <v>70</v>
      </c>
      <c r="AZ5869" s="1" t="s">
        <v>69</v>
      </c>
      <c r="BA5869" s="1" t="s">
        <v>70</v>
      </c>
      <c r="BB5869" s="1" t="s">
        <v>70</v>
      </c>
      <c r="BC5869" s="1" t="s">
        <v>70</v>
      </c>
      <c r="BD5869" s="1" t="s">
        <v>70</v>
      </c>
      <c r="BE5869" s="1" t="s">
        <v>69</v>
      </c>
      <c r="BF5869" s="1" t="s">
        <v>69</v>
      </c>
      <c r="BG5869" s="3">
        <v>42548.694444444445</v>
      </c>
    </row>
    <row r="5870">
      <c r="A5870" s="1">
        <v>1003796.0</v>
      </c>
      <c r="B5870" s="1" t="s">
        <v>25430</v>
      </c>
      <c r="C5870" s="2" t="s">
        <v>25431</v>
      </c>
      <c r="D5870" s="2" t="s">
        <v>25432</v>
      </c>
      <c r="H5870" s="1" t="s">
        <v>25433</v>
      </c>
      <c r="I5870" s="1" t="s">
        <v>12441</v>
      </c>
      <c r="J5870" s="1" t="s">
        <v>12371</v>
      </c>
      <c r="K5870" s="1" t="s">
        <v>188</v>
      </c>
      <c r="L5870" s="1">
        <v>17078.0</v>
      </c>
      <c r="M5870" s="1" t="s">
        <v>224</v>
      </c>
      <c r="N5870" s="1" t="s">
        <v>25434</v>
      </c>
      <c r="U5870" s="1">
        <v>-76.589127</v>
      </c>
      <c r="V5870" s="1">
        <v>40.314285</v>
      </c>
      <c r="X5870" s="1" t="s">
        <v>69</v>
      </c>
      <c r="Y5870" s="1" t="s">
        <v>70</v>
      </c>
      <c r="Z5870" s="1" t="s">
        <v>70</v>
      </c>
      <c r="AA5870" s="1" t="s">
        <v>70</v>
      </c>
      <c r="AB5870" s="1" t="s">
        <v>69</v>
      </c>
      <c r="AC5870" s="1" t="s">
        <v>69</v>
      </c>
      <c r="AD5870" s="1" t="s">
        <v>69</v>
      </c>
      <c r="AE5870" s="1" t="s">
        <v>69</v>
      </c>
      <c r="AF5870" s="1" t="s">
        <v>70</v>
      </c>
      <c r="AG5870" s="1" t="s">
        <v>70</v>
      </c>
      <c r="AH5870" s="1" t="s">
        <v>69</v>
      </c>
      <c r="AI5870" s="1" t="s">
        <v>69</v>
      </c>
      <c r="AJ5870" s="1" t="s">
        <v>69</v>
      </c>
      <c r="AK5870" s="1" t="s">
        <v>69</v>
      </c>
      <c r="AL5870" s="1" t="s">
        <v>69</v>
      </c>
      <c r="AM5870" s="1" t="s">
        <v>69</v>
      </c>
      <c r="AN5870" s="1" t="s">
        <v>69</v>
      </c>
      <c r="AO5870" s="1" t="s">
        <v>69</v>
      </c>
      <c r="AP5870" s="1" t="s">
        <v>70</v>
      </c>
      <c r="AQ5870" s="1" t="s">
        <v>69</v>
      </c>
      <c r="AR5870" s="1" t="s">
        <v>70</v>
      </c>
      <c r="AS5870" s="1" t="s">
        <v>69</v>
      </c>
      <c r="AT5870" s="1" t="s">
        <v>69</v>
      </c>
      <c r="AU5870" s="1" t="s">
        <v>69</v>
      </c>
      <c r="AV5870" s="1" t="s">
        <v>70</v>
      </c>
      <c r="AW5870" s="1" t="s">
        <v>69</v>
      </c>
      <c r="AX5870" s="1" t="s">
        <v>69</v>
      </c>
      <c r="AY5870" s="1" t="s">
        <v>69</v>
      </c>
      <c r="AZ5870" s="1" t="s">
        <v>69</v>
      </c>
      <c r="BA5870" s="1" t="s">
        <v>69</v>
      </c>
      <c r="BB5870" s="1" t="s">
        <v>69</v>
      </c>
      <c r="BC5870" s="1" t="s">
        <v>69</v>
      </c>
      <c r="BD5870" s="1" t="s">
        <v>70</v>
      </c>
      <c r="BE5870" s="1" t="s">
        <v>70</v>
      </c>
      <c r="BF5870" s="1" t="s">
        <v>69</v>
      </c>
      <c r="BG5870" s="3">
        <v>42548.688888888886</v>
      </c>
    </row>
    <row r="5871">
      <c r="A5871" s="1">
        <v>1019102.0</v>
      </c>
      <c r="B5871" s="1" t="s">
        <v>25435</v>
      </c>
      <c r="H5871" s="1" t="s">
        <v>25436</v>
      </c>
      <c r="I5871" s="1" t="s">
        <v>783</v>
      </c>
      <c r="J5871" s="1" t="s">
        <v>784</v>
      </c>
      <c r="K5871" s="1" t="s">
        <v>785</v>
      </c>
      <c r="L5871" s="1">
        <v>78224.0</v>
      </c>
      <c r="M5871" s="1" t="s">
        <v>25437</v>
      </c>
      <c r="N5871" s="1" t="s">
        <v>25438</v>
      </c>
      <c r="U5871" s="1">
        <v>-98.543053</v>
      </c>
      <c r="V5871" s="1">
        <v>29.321634</v>
      </c>
      <c r="X5871" s="1" t="s">
        <v>69</v>
      </c>
      <c r="Y5871" s="1" t="s">
        <v>70</v>
      </c>
      <c r="Z5871" s="1" t="s">
        <v>69</v>
      </c>
      <c r="AA5871" s="1" t="s">
        <v>69</v>
      </c>
      <c r="AB5871" s="1" t="s">
        <v>69</v>
      </c>
      <c r="AC5871" s="1" t="s">
        <v>80</v>
      </c>
      <c r="AD5871" s="1" t="s">
        <v>70</v>
      </c>
      <c r="AE5871" s="1" t="s">
        <v>70</v>
      </c>
      <c r="AF5871" s="1" t="s">
        <v>70</v>
      </c>
      <c r="AG5871" s="1" t="s">
        <v>70</v>
      </c>
      <c r="AH5871" s="1" t="s">
        <v>70</v>
      </c>
      <c r="AI5871" s="1" t="s">
        <v>70</v>
      </c>
      <c r="AJ5871" s="1" t="s">
        <v>70</v>
      </c>
      <c r="AK5871" s="1" t="s">
        <v>69</v>
      </c>
      <c r="AL5871" s="1" t="s">
        <v>70</v>
      </c>
      <c r="AM5871" s="1" t="s">
        <v>69</v>
      </c>
      <c r="AN5871" s="1" t="s">
        <v>70</v>
      </c>
      <c r="AO5871" s="1" t="s">
        <v>70</v>
      </c>
      <c r="AP5871" s="1" t="s">
        <v>70</v>
      </c>
      <c r="AQ5871" s="1" t="s">
        <v>70</v>
      </c>
      <c r="AR5871" s="1" t="s">
        <v>70</v>
      </c>
      <c r="AS5871" s="1" t="s">
        <v>70</v>
      </c>
      <c r="AT5871" s="1" t="s">
        <v>69</v>
      </c>
      <c r="AU5871" s="1" t="s">
        <v>70</v>
      </c>
      <c r="AV5871" s="1" t="s">
        <v>70</v>
      </c>
      <c r="AW5871" s="1" t="s">
        <v>70</v>
      </c>
      <c r="AX5871" s="1" t="s">
        <v>70</v>
      </c>
      <c r="AY5871" s="1" t="s">
        <v>70</v>
      </c>
      <c r="AZ5871" s="1" t="s">
        <v>69</v>
      </c>
      <c r="BA5871" s="1" t="s">
        <v>70</v>
      </c>
      <c r="BB5871" s="1" t="s">
        <v>69</v>
      </c>
      <c r="BC5871" s="1" t="s">
        <v>70</v>
      </c>
      <c r="BD5871" s="1" t="s">
        <v>70</v>
      </c>
      <c r="BE5871" s="1" t="s">
        <v>69</v>
      </c>
      <c r="BF5871" s="1" t="s">
        <v>70</v>
      </c>
      <c r="BG5871" s="3">
        <v>43236.5</v>
      </c>
    </row>
    <row r="5872">
      <c r="A5872" s="1">
        <v>1005248.0</v>
      </c>
      <c r="B5872" s="1" t="s">
        <v>25439</v>
      </c>
      <c r="C5872" s="2" t="s">
        <v>25440</v>
      </c>
      <c r="H5872" s="1" t="s">
        <v>25441</v>
      </c>
      <c r="I5872" s="1" t="s">
        <v>719</v>
      </c>
      <c r="J5872" s="1" t="s">
        <v>719</v>
      </c>
      <c r="K5872" s="1" t="s">
        <v>637</v>
      </c>
      <c r="L5872" s="1">
        <v>96813.0</v>
      </c>
      <c r="M5872" s="1" t="s">
        <v>720</v>
      </c>
      <c r="N5872" s="1" t="s">
        <v>25442</v>
      </c>
      <c r="U5872" s="1">
        <v>-157.79732</v>
      </c>
      <c r="V5872" s="1">
        <v>21.29891</v>
      </c>
      <c r="X5872" s="1" t="s">
        <v>69</v>
      </c>
      <c r="Y5872" s="1" t="s">
        <v>70</v>
      </c>
      <c r="Z5872" s="1" t="s">
        <v>70</v>
      </c>
      <c r="AA5872" s="1" t="s">
        <v>69</v>
      </c>
      <c r="AB5872" s="1" t="s">
        <v>69</v>
      </c>
      <c r="AC5872" s="1" t="s">
        <v>70</v>
      </c>
      <c r="AD5872" s="1" t="s">
        <v>70</v>
      </c>
      <c r="AE5872" s="1" t="s">
        <v>70</v>
      </c>
      <c r="AF5872" s="1" t="s">
        <v>70</v>
      </c>
      <c r="AG5872" s="1" t="s">
        <v>69</v>
      </c>
      <c r="AH5872" s="1" t="s">
        <v>70</v>
      </c>
      <c r="AI5872" s="1" t="s">
        <v>70</v>
      </c>
      <c r="AJ5872" s="1" t="s">
        <v>69</v>
      </c>
      <c r="AK5872" s="1" t="s">
        <v>69</v>
      </c>
      <c r="AL5872" s="1" t="s">
        <v>70</v>
      </c>
      <c r="AM5872" s="1" t="s">
        <v>70</v>
      </c>
      <c r="AN5872" s="1" t="s">
        <v>70</v>
      </c>
      <c r="AO5872" s="1" t="s">
        <v>70</v>
      </c>
      <c r="AP5872" s="1" t="s">
        <v>70</v>
      </c>
      <c r="AQ5872" s="1" t="s">
        <v>69</v>
      </c>
      <c r="AR5872" s="1" t="s">
        <v>70</v>
      </c>
      <c r="AS5872" s="1" t="s">
        <v>70</v>
      </c>
      <c r="AT5872" s="1" t="s">
        <v>70</v>
      </c>
      <c r="AU5872" s="1" t="s">
        <v>70</v>
      </c>
      <c r="AV5872" s="1" t="s">
        <v>70</v>
      </c>
      <c r="AW5872" s="1" t="s">
        <v>70</v>
      </c>
      <c r="AX5872" s="1" t="s">
        <v>70</v>
      </c>
      <c r="AY5872" s="1" t="s">
        <v>69</v>
      </c>
      <c r="AZ5872" s="1" t="s">
        <v>69</v>
      </c>
      <c r="BA5872" s="1" t="s">
        <v>70</v>
      </c>
      <c r="BB5872" s="1" t="s">
        <v>70</v>
      </c>
      <c r="BC5872" s="1" t="s">
        <v>69</v>
      </c>
      <c r="BD5872" s="1" t="s">
        <v>70</v>
      </c>
      <c r="BE5872" s="1" t="s">
        <v>70</v>
      </c>
      <c r="BF5872" s="1" t="s">
        <v>70</v>
      </c>
      <c r="BG5872" s="3">
        <v>43489.643055555556</v>
      </c>
    </row>
    <row r="5873">
      <c r="A5873" s="1">
        <v>1018687.0</v>
      </c>
      <c r="B5873" s="1" t="s">
        <v>25443</v>
      </c>
      <c r="C5873" s="2" t="s">
        <v>25444</v>
      </c>
      <c r="D5873" s="1" t="s">
        <v>25445</v>
      </c>
      <c r="H5873" s="1" t="s">
        <v>25446</v>
      </c>
      <c r="I5873" s="1" t="s">
        <v>25447</v>
      </c>
      <c r="J5873" s="1" t="s">
        <v>370</v>
      </c>
      <c r="K5873" s="1" t="s">
        <v>203</v>
      </c>
      <c r="L5873" s="1">
        <v>60463.0</v>
      </c>
      <c r="M5873" s="1" t="s">
        <v>25448</v>
      </c>
      <c r="N5873" s="1" t="s">
        <v>205</v>
      </c>
      <c r="U5873" s="1">
        <v>-87.783127</v>
      </c>
      <c r="V5873" s="1">
        <v>41.660465</v>
      </c>
      <c r="X5873" s="1" t="s">
        <v>69</v>
      </c>
      <c r="Y5873" s="1" t="s">
        <v>70</v>
      </c>
      <c r="Z5873" s="1" t="s">
        <v>70</v>
      </c>
      <c r="AA5873" s="1" t="s">
        <v>70</v>
      </c>
      <c r="AB5873" s="1" t="s">
        <v>69</v>
      </c>
      <c r="AC5873" s="1" t="s">
        <v>80</v>
      </c>
      <c r="AD5873" s="1" t="s">
        <v>69</v>
      </c>
      <c r="AE5873" s="1" t="s">
        <v>70</v>
      </c>
      <c r="AF5873" s="1" t="s">
        <v>69</v>
      </c>
      <c r="AG5873" s="1" t="s">
        <v>70</v>
      </c>
      <c r="AH5873" s="1" t="s">
        <v>70</v>
      </c>
      <c r="AI5873" s="1" t="s">
        <v>69</v>
      </c>
      <c r="AJ5873" s="1" t="s">
        <v>70</v>
      </c>
      <c r="AK5873" s="1" t="s">
        <v>69</v>
      </c>
      <c r="AL5873" s="1" t="s">
        <v>69</v>
      </c>
      <c r="AM5873" s="1" t="s">
        <v>69</v>
      </c>
      <c r="AN5873" s="1" t="s">
        <v>69</v>
      </c>
      <c r="AO5873" s="1" t="s">
        <v>69</v>
      </c>
      <c r="AP5873" s="1" t="s">
        <v>70</v>
      </c>
      <c r="AQ5873" s="1" t="s">
        <v>69</v>
      </c>
      <c r="AR5873" s="1" t="s">
        <v>70</v>
      </c>
      <c r="AS5873" s="1" t="s">
        <v>69</v>
      </c>
      <c r="AT5873" s="1" t="s">
        <v>69</v>
      </c>
      <c r="AU5873" s="1" t="s">
        <v>69</v>
      </c>
      <c r="AV5873" s="1" t="s">
        <v>70</v>
      </c>
      <c r="AW5873" s="1" t="s">
        <v>70</v>
      </c>
      <c r="AX5873" s="1" t="s">
        <v>69</v>
      </c>
      <c r="AY5873" s="1" t="s">
        <v>69</v>
      </c>
      <c r="AZ5873" s="1" t="s">
        <v>69</v>
      </c>
      <c r="BA5873" s="1" t="s">
        <v>69</v>
      </c>
      <c r="BB5873" s="1" t="s">
        <v>70</v>
      </c>
      <c r="BC5873" s="1" t="s">
        <v>70</v>
      </c>
      <c r="BD5873" s="1" t="s">
        <v>70</v>
      </c>
      <c r="BE5873" s="1" t="s">
        <v>70</v>
      </c>
      <c r="BF5873" s="1" t="s">
        <v>70</v>
      </c>
      <c r="BG5873" s="3">
        <v>43445.65069444444</v>
      </c>
    </row>
    <row r="5874">
      <c r="A5874" s="1">
        <v>1011995.0</v>
      </c>
      <c r="B5874" s="1" t="s">
        <v>25449</v>
      </c>
      <c r="D5874" s="2" t="s">
        <v>25450</v>
      </c>
      <c r="E5874" s="1" t="s">
        <v>25451</v>
      </c>
      <c r="G5874" s="2" t="s">
        <v>25452</v>
      </c>
      <c r="H5874" s="1" t="s">
        <v>25453</v>
      </c>
      <c r="I5874" s="1" t="s">
        <v>25454</v>
      </c>
      <c r="J5874" s="1" t="s">
        <v>1103</v>
      </c>
      <c r="K5874" s="1" t="s">
        <v>656</v>
      </c>
      <c r="L5874" s="1">
        <v>90274.0</v>
      </c>
      <c r="M5874" s="1" t="s">
        <v>224</v>
      </c>
      <c r="N5874" s="1" t="s">
        <v>1144</v>
      </c>
      <c r="U5874" s="1">
        <v>-118.37373</v>
      </c>
      <c r="V5874" s="1">
        <v>33.779335</v>
      </c>
      <c r="X5874" s="1" t="s">
        <v>69</v>
      </c>
      <c r="Y5874" s="1" t="s">
        <v>70</v>
      </c>
      <c r="Z5874" s="1" t="s">
        <v>70</v>
      </c>
      <c r="AA5874" s="1" t="s">
        <v>70</v>
      </c>
      <c r="AB5874" s="1" t="s">
        <v>69</v>
      </c>
      <c r="AC5874" s="1" t="s">
        <v>69</v>
      </c>
      <c r="AD5874" s="1" t="s">
        <v>69</v>
      </c>
      <c r="AE5874" s="1" t="s">
        <v>69</v>
      </c>
      <c r="AF5874" s="1" t="s">
        <v>69</v>
      </c>
      <c r="AG5874" s="1" t="s">
        <v>69</v>
      </c>
      <c r="AH5874" s="1" t="s">
        <v>69</v>
      </c>
      <c r="AI5874" s="1" t="s">
        <v>69</v>
      </c>
      <c r="AJ5874" s="1" t="s">
        <v>69</v>
      </c>
      <c r="AK5874" s="1" t="s">
        <v>69</v>
      </c>
      <c r="AL5874" s="1" t="s">
        <v>69</v>
      </c>
      <c r="AM5874" s="1" t="s">
        <v>69</v>
      </c>
      <c r="AN5874" s="1" t="s">
        <v>70</v>
      </c>
      <c r="AO5874" s="1" t="s">
        <v>69</v>
      </c>
      <c r="AP5874" s="1" t="s">
        <v>70</v>
      </c>
      <c r="AQ5874" s="1" t="s">
        <v>69</v>
      </c>
      <c r="AR5874" s="1" t="s">
        <v>69</v>
      </c>
      <c r="AS5874" s="1" t="s">
        <v>69</v>
      </c>
      <c r="AT5874" s="1" t="s">
        <v>69</v>
      </c>
      <c r="AU5874" s="1" t="s">
        <v>69</v>
      </c>
      <c r="AV5874" s="1" t="s">
        <v>69</v>
      </c>
      <c r="AW5874" s="1" t="s">
        <v>70</v>
      </c>
      <c r="AX5874" s="1" t="s">
        <v>69</v>
      </c>
      <c r="AY5874" s="1" t="s">
        <v>70</v>
      </c>
      <c r="AZ5874" s="1" t="s">
        <v>69</v>
      </c>
      <c r="BA5874" s="1" t="s">
        <v>70</v>
      </c>
      <c r="BB5874" s="1" t="s">
        <v>69</v>
      </c>
      <c r="BC5874" s="1" t="s">
        <v>70</v>
      </c>
      <c r="BD5874" s="1" t="s">
        <v>70</v>
      </c>
      <c r="BE5874" s="1" t="s">
        <v>70</v>
      </c>
      <c r="BF5874" s="1" t="s">
        <v>70</v>
      </c>
      <c r="BG5874" s="3">
        <v>43307.68263888889</v>
      </c>
    </row>
    <row r="5875">
      <c r="A5875" s="1">
        <v>1007323.0</v>
      </c>
      <c r="B5875" s="1" t="s">
        <v>25455</v>
      </c>
      <c r="H5875" s="1" t="s">
        <v>25456</v>
      </c>
      <c r="I5875" s="1" t="s">
        <v>25457</v>
      </c>
      <c r="J5875" s="1" t="s">
        <v>4777</v>
      </c>
      <c r="K5875" s="1" t="s">
        <v>389</v>
      </c>
      <c r="L5875" s="1">
        <v>50436.0</v>
      </c>
      <c r="U5875" s="1">
        <v>-93.629501</v>
      </c>
      <c r="V5875" s="1">
        <v>43.270401</v>
      </c>
      <c r="X5875" s="1" t="s">
        <v>70</v>
      </c>
      <c r="Y5875" s="1" t="s">
        <v>70</v>
      </c>
      <c r="Z5875" s="1" t="s">
        <v>70</v>
      </c>
      <c r="AA5875" s="1" t="s">
        <v>70</v>
      </c>
      <c r="AB5875" s="1" t="s">
        <v>70</v>
      </c>
      <c r="AC5875" s="1" t="s">
        <v>80</v>
      </c>
      <c r="BG5875" s="1">
        <v>2009.0</v>
      </c>
    </row>
    <row r="5876">
      <c r="A5876" s="1">
        <v>1003494.0</v>
      </c>
      <c r="B5876" s="1" t="s">
        <v>25458</v>
      </c>
      <c r="H5876" s="1" t="s">
        <v>25459</v>
      </c>
      <c r="I5876" s="1" t="s">
        <v>16420</v>
      </c>
      <c r="J5876" s="1" t="s">
        <v>637</v>
      </c>
      <c r="K5876" s="1" t="s">
        <v>637</v>
      </c>
      <c r="L5876" s="1">
        <v>96720.0</v>
      </c>
      <c r="U5876" s="1">
        <v>-155.061</v>
      </c>
      <c r="V5876" s="1">
        <v>19.695499</v>
      </c>
      <c r="X5876" s="1" t="s">
        <v>70</v>
      </c>
      <c r="Y5876" s="1" t="s">
        <v>70</v>
      </c>
      <c r="Z5876" s="1" t="s">
        <v>70</v>
      </c>
      <c r="AA5876" s="1" t="s">
        <v>70</v>
      </c>
      <c r="AB5876" s="1" t="s">
        <v>70</v>
      </c>
      <c r="AC5876" s="1" t="s">
        <v>80</v>
      </c>
      <c r="BG5876" s="1">
        <v>2009.0</v>
      </c>
    </row>
    <row r="5877">
      <c r="A5877" s="1">
        <v>1002833.0</v>
      </c>
      <c r="B5877" s="1" t="s">
        <v>25460</v>
      </c>
      <c r="C5877" s="2" t="s">
        <v>25461</v>
      </c>
      <c r="D5877" s="2" t="s">
        <v>25462</v>
      </c>
      <c r="H5877" s="1" t="s">
        <v>25463</v>
      </c>
      <c r="I5877" s="1" t="s">
        <v>25464</v>
      </c>
      <c r="J5877" s="1" t="s">
        <v>4249</v>
      </c>
      <c r="K5877" s="1" t="s">
        <v>230</v>
      </c>
      <c r="L5877" s="1">
        <v>66071.0</v>
      </c>
      <c r="N5877" s="1" t="s">
        <v>2812</v>
      </c>
      <c r="U5877" s="1">
        <v>-94.878487</v>
      </c>
      <c r="V5877" s="1">
        <v>38.572025</v>
      </c>
      <c r="W5877" s="1" t="s">
        <v>392</v>
      </c>
      <c r="X5877" s="1" t="s">
        <v>70</v>
      </c>
      <c r="Y5877" s="1" t="s">
        <v>70</v>
      </c>
      <c r="Z5877" s="1" t="s">
        <v>70</v>
      </c>
      <c r="AA5877" s="1" t="s">
        <v>69</v>
      </c>
      <c r="AB5877" s="1" t="s">
        <v>70</v>
      </c>
      <c r="AC5877" s="1" t="s">
        <v>80</v>
      </c>
      <c r="AD5877" s="1" t="s">
        <v>69</v>
      </c>
      <c r="AE5877" s="1" t="s">
        <v>70</v>
      </c>
      <c r="AF5877" s="1" t="s">
        <v>69</v>
      </c>
      <c r="AG5877" s="1" t="s">
        <v>69</v>
      </c>
      <c r="AH5877" s="1" t="s">
        <v>69</v>
      </c>
      <c r="AI5877" s="1" t="s">
        <v>70</v>
      </c>
      <c r="AJ5877" s="1" t="s">
        <v>69</v>
      </c>
      <c r="AK5877" s="1" t="s">
        <v>69</v>
      </c>
      <c r="AL5877" s="1" t="s">
        <v>69</v>
      </c>
      <c r="AM5877" s="1" t="s">
        <v>69</v>
      </c>
      <c r="AN5877" s="1" t="s">
        <v>70</v>
      </c>
      <c r="AO5877" s="1" t="s">
        <v>69</v>
      </c>
      <c r="AP5877" s="1" t="s">
        <v>70</v>
      </c>
      <c r="AQ5877" s="1" t="s">
        <v>70</v>
      </c>
      <c r="AR5877" s="1" t="s">
        <v>69</v>
      </c>
      <c r="AS5877" s="1" t="s">
        <v>69</v>
      </c>
      <c r="AT5877" s="1" t="s">
        <v>69</v>
      </c>
      <c r="AU5877" s="1" t="s">
        <v>69</v>
      </c>
      <c r="AV5877" s="1" t="s">
        <v>70</v>
      </c>
      <c r="AW5877" s="1" t="s">
        <v>70</v>
      </c>
      <c r="AX5877" s="1" t="s">
        <v>70</v>
      </c>
      <c r="AY5877" s="1" t="s">
        <v>70</v>
      </c>
      <c r="AZ5877" s="1" t="s">
        <v>69</v>
      </c>
      <c r="BA5877" s="1" t="s">
        <v>70</v>
      </c>
      <c r="BB5877" s="1" t="s">
        <v>70</v>
      </c>
      <c r="BC5877" s="1" t="s">
        <v>70</v>
      </c>
      <c r="BD5877" s="1" t="s">
        <v>70</v>
      </c>
      <c r="BE5877" s="1" t="s">
        <v>70</v>
      </c>
      <c r="BF5877" s="1" t="s">
        <v>70</v>
      </c>
      <c r="BG5877" s="3">
        <v>41450.33125</v>
      </c>
    </row>
    <row r="5878">
      <c r="A5878" s="1">
        <v>1018848.0</v>
      </c>
      <c r="B5878" s="1" t="s">
        <v>25465</v>
      </c>
      <c r="D5878" s="1" t="s">
        <v>25466</v>
      </c>
      <c r="H5878" s="1" t="s">
        <v>18184</v>
      </c>
      <c r="I5878" s="1" t="s">
        <v>429</v>
      </c>
      <c r="J5878" s="1" t="s">
        <v>2265</v>
      </c>
      <c r="K5878" s="1" t="s">
        <v>389</v>
      </c>
      <c r="L5878" s="1">
        <v>50144.0</v>
      </c>
      <c r="M5878" s="1" t="s">
        <v>25467</v>
      </c>
      <c r="N5878" s="1" t="s">
        <v>12384</v>
      </c>
      <c r="U5878" s="1">
        <v>-93.746796</v>
      </c>
      <c r="V5878" s="1">
        <v>40.740433</v>
      </c>
      <c r="X5878" s="1" t="s">
        <v>69</v>
      </c>
      <c r="Y5878" s="1" t="s">
        <v>70</v>
      </c>
      <c r="Z5878" s="1" t="s">
        <v>70</v>
      </c>
      <c r="AA5878" s="1" t="s">
        <v>69</v>
      </c>
      <c r="AB5878" s="1" t="s">
        <v>70</v>
      </c>
      <c r="AC5878" s="1" t="s">
        <v>80</v>
      </c>
      <c r="AD5878" s="1" t="s">
        <v>69</v>
      </c>
      <c r="AE5878" s="1" t="s">
        <v>70</v>
      </c>
      <c r="AF5878" s="1" t="s">
        <v>69</v>
      </c>
      <c r="AG5878" s="1" t="s">
        <v>70</v>
      </c>
      <c r="AH5878" s="1" t="s">
        <v>70</v>
      </c>
      <c r="AI5878" s="1" t="s">
        <v>70</v>
      </c>
      <c r="AJ5878" s="1" t="s">
        <v>69</v>
      </c>
      <c r="AK5878" s="1" t="s">
        <v>69</v>
      </c>
      <c r="AL5878" s="1" t="s">
        <v>69</v>
      </c>
      <c r="AM5878" s="1" t="s">
        <v>70</v>
      </c>
      <c r="AN5878" s="1" t="s">
        <v>70</v>
      </c>
      <c r="AO5878" s="1" t="s">
        <v>70</v>
      </c>
      <c r="AP5878" s="1" t="s">
        <v>70</v>
      </c>
      <c r="AQ5878" s="1" t="s">
        <v>70</v>
      </c>
      <c r="AR5878" s="1" t="s">
        <v>70</v>
      </c>
      <c r="AS5878" s="1" t="s">
        <v>70</v>
      </c>
      <c r="AT5878" s="1" t="s">
        <v>70</v>
      </c>
      <c r="AU5878" s="1" t="s">
        <v>70</v>
      </c>
      <c r="AV5878" s="1" t="s">
        <v>70</v>
      </c>
      <c r="AW5878" s="1" t="s">
        <v>70</v>
      </c>
      <c r="AX5878" s="1" t="s">
        <v>70</v>
      </c>
      <c r="AY5878" s="1" t="s">
        <v>70</v>
      </c>
      <c r="AZ5878" s="1" t="s">
        <v>69</v>
      </c>
      <c r="BA5878" s="1" t="s">
        <v>70</v>
      </c>
      <c r="BB5878" s="1" t="s">
        <v>70</v>
      </c>
      <c r="BC5878" s="1" t="s">
        <v>70</v>
      </c>
      <c r="BD5878" s="1" t="s">
        <v>70</v>
      </c>
      <c r="BE5878" s="1" t="s">
        <v>70</v>
      </c>
      <c r="BF5878" s="1" t="s">
        <v>70</v>
      </c>
      <c r="BG5878" s="3">
        <v>42996.916666666664</v>
      </c>
    </row>
    <row r="5879">
      <c r="A5879" s="1">
        <v>1007858.0</v>
      </c>
      <c r="B5879" s="1" t="s">
        <v>25468</v>
      </c>
      <c r="H5879" s="1" t="s">
        <v>25469</v>
      </c>
      <c r="I5879" s="1" t="s">
        <v>6203</v>
      </c>
      <c r="J5879" s="1" t="s">
        <v>25470</v>
      </c>
      <c r="K5879" s="1" t="s">
        <v>656</v>
      </c>
      <c r="U5879" s="1">
        <v>-121.624</v>
      </c>
      <c r="V5879" s="1">
        <v>39.752399</v>
      </c>
      <c r="X5879" s="1" t="s">
        <v>70</v>
      </c>
      <c r="Y5879" s="1" t="s">
        <v>70</v>
      </c>
      <c r="Z5879" s="1" t="s">
        <v>70</v>
      </c>
      <c r="AA5879" s="1" t="s">
        <v>70</v>
      </c>
      <c r="AB5879" s="1" t="s">
        <v>70</v>
      </c>
      <c r="AC5879" s="1" t="s">
        <v>80</v>
      </c>
      <c r="BG5879" s="1">
        <v>2011.0</v>
      </c>
    </row>
    <row r="5880">
      <c r="A5880" s="1">
        <v>1009765.0</v>
      </c>
      <c r="B5880" s="1" t="s">
        <v>25471</v>
      </c>
      <c r="D5880" s="2" t="s">
        <v>25472</v>
      </c>
      <c r="H5880" s="1" t="s">
        <v>25473</v>
      </c>
      <c r="I5880" s="1" t="s">
        <v>25474</v>
      </c>
      <c r="J5880" s="1" t="s">
        <v>1311</v>
      </c>
      <c r="K5880" s="1" t="s">
        <v>1630</v>
      </c>
      <c r="L5880" s="1">
        <v>72450.0</v>
      </c>
      <c r="M5880" s="1" t="s">
        <v>5679</v>
      </c>
      <c r="N5880" s="1" t="s">
        <v>205</v>
      </c>
      <c r="U5880" s="1">
        <v>-90.489777</v>
      </c>
      <c r="V5880" s="1">
        <v>36.056152</v>
      </c>
      <c r="X5880" s="1" t="s">
        <v>69</v>
      </c>
      <c r="Y5880" s="1" t="s">
        <v>70</v>
      </c>
      <c r="Z5880" s="1" t="s">
        <v>70</v>
      </c>
      <c r="AA5880" s="1" t="s">
        <v>70</v>
      </c>
      <c r="AB5880" s="1" t="s">
        <v>69</v>
      </c>
      <c r="AC5880" s="1" t="s">
        <v>70</v>
      </c>
      <c r="AD5880" s="1" t="s">
        <v>69</v>
      </c>
      <c r="AE5880" s="1" t="s">
        <v>70</v>
      </c>
      <c r="AF5880" s="1" t="s">
        <v>69</v>
      </c>
      <c r="AG5880" s="1" t="s">
        <v>69</v>
      </c>
      <c r="AH5880" s="1" t="s">
        <v>69</v>
      </c>
      <c r="AI5880" s="1" t="s">
        <v>70</v>
      </c>
      <c r="AJ5880" s="1" t="s">
        <v>69</v>
      </c>
      <c r="AK5880" s="1" t="s">
        <v>69</v>
      </c>
      <c r="AL5880" s="1" t="s">
        <v>69</v>
      </c>
      <c r="AM5880" s="1" t="s">
        <v>69</v>
      </c>
      <c r="AN5880" s="1" t="s">
        <v>69</v>
      </c>
      <c r="AO5880" s="1" t="s">
        <v>69</v>
      </c>
      <c r="AP5880" s="1" t="s">
        <v>70</v>
      </c>
      <c r="AQ5880" s="1" t="s">
        <v>70</v>
      </c>
      <c r="AR5880" s="1" t="s">
        <v>69</v>
      </c>
      <c r="AS5880" s="1" t="s">
        <v>69</v>
      </c>
      <c r="AT5880" s="1" t="s">
        <v>70</v>
      </c>
      <c r="AU5880" s="1" t="s">
        <v>69</v>
      </c>
      <c r="AV5880" s="1" t="s">
        <v>69</v>
      </c>
      <c r="AW5880" s="1" t="s">
        <v>70</v>
      </c>
      <c r="AX5880" s="1" t="s">
        <v>69</v>
      </c>
      <c r="AY5880" s="1" t="s">
        <v>70</v>
      </c>
      <c r="AZ5880" s="1" t="s">
        <v>69</v>
      </c>
      <c r="BA5880" s="1" t="s">
        <v>70</v>
      </c>
      <c r="BB5880" s="1" t="s">
        <v>69</v>
      </c>
      <c r="BC5880" s="1" t="s">
        <v>70</v>
      </c>
      <c r="BD5880" s="1" t="s">
        <v>69</v>
      </c>
      <c r="BE5880" s="1" t="s">
        <v>70</v>
      </c>
      <c r="BF5880" s="1" t="s">
        <v>70</v>
      </c>
      <c r="BG5880" s="3">
        <v>42548.54861111111</v>
      </c>
    </row>
    <row r="5881">
      <c r="A5881" s="1">
        <v>1012339.0</v>
      </c>
      <c r="B5881" s="1" t="s">
        <v>25475</v>
      </c>
      <c r="C5881" s="2" t="s">
        <v>18901</v>
      </c>
      <c r="D5881" s="2" t="s">
        <v>25476</v>
      </c>
      <c r="G5881" s="2" t="s">
        <v>18903</v>
      </c>
      <c r="H5881" s="1" t="s">
        <v>25477</v>
      </c>
      <c r="I5881" s="1" t="s">
        <v>25478</v>
      </c>
      <c r="J5881" s="1" t="s">
        <v>1103</v>
      </c>
      <c r="K5881" s="1" t="s">
        <v>656</v>
      </c>
      <c r="L5881" s="1">
        <v>90723.0</v>
      </c>
      <c r="M5881" s="1" t="s">
        <v>224</v>
      </c>
      <c r="N5881" s="1" t="s">
        <v>25479</v>
      </c>
      <c r="U5881" s="1">
        <v>-118.15122</v>
      </c>
      <c r="V5881" s="1">
        <v>33.891773</v>
      </c>
      <c r="X5881" s="1" t="s">
        <v>69</v>
      </c>
      <c r="Y5881" s="1" t="s">
        <v>69</v>
      </c>
      <c r="Z5881" s="1" t="s">
        <v>69</v>
      </c>
      <c r="AA5881" s="1" t="s">
        <v>69</v>
      </c>
      <c r="AB5881" s="1" t="s">
        <v>69</v>
      </c>
      <c r="AC5881" s="1" t="s">
        <v>69</v>
      </c>
      <c r="AD5881" s="1" t="s">
        <v>69</v>
      </c>
      <c r="AE5881" s="1" t="s">
        <v>70</v>
      </c>
      <c r="AF5881" s="1" t="s">
        <v>70</v>
      </c>
      <c r="AG5881" s="1" t="s">
        <v>70</v>
      </c>
      <c r="AH5881" s="1" t="s">
        <v>69</v>
      </c>
      <c r="AI5881" s="1" t="s">
        <v>70</v>
      </c>
      <c r="AJ5881" s="1" t="s">
        <v>69</v>
      </c>
      <c r="AK5881" s="1" t="s">
        <v>69</v>
      </c>
      <c r="AL5881" s="1" t="s">
        <v>69</v>
      </c>
      <c r="AM5881" s="1" t="s">
        <v>70</v>
      </c>
      <c r="AN5881" s="1" t="s">
        <v>70</v>
      </c>
      <c r="AO5881" s="1" t="s">
        <v>70</v>
      </c>
      <c r="AP5881" s="1" t="s">
        <v>70</v>
      </c>
      <c r="AQ5881" s="1" t="s">
        <v>70</v>
      </c>
      <c r="AR5881" s="1" t="s">
        <v>69</v>
      </c>
      <c r="AS5881" s="1" t="s">
        <v>70</v>
      </c>
      <c r="AT5881" s="1" t="s">
        <v>69</v>
      </c>
      <c r="AU5881" s="1" t="s">
        <v>69</v>
      </c>
      <c r="AV5881" s="1" t="s">
        <v>69</v>
      </c>
      <c r="AW5881" s="1" t="s">
        <v>70</v>
      </c>
      <c r="AX5881" s="1" t="s">
        <v>69</v>
      </c>
      <c r="AY5881" s="1" t="s">
        <v>70</v>
      </c>
      <c r="AZ5881" s="1" t="s">
        <v>69</v>
      </c>
      <c r="BA5881" s="1" t="s">
        <v>70</v>
      </c>
      <c r="BB5881" s="1" t="s">
        <v>69</v>
      </c>
      <c r="BC5881" s="1" t="s">
        <v>69</v>
      </c>
      <c r="BD5881" s="1" t="s">
        <v>70</v>
      </c>
      <c r="BE5881" s="1" t="s">
        <v>70</v>
      </c>
      <c r="BF5881" s="1" t="s">
        <v>70</v>
      </c>
      <c r="BG5881" s="3">
        <v>42558.88680555556</v>
      </c>
    </row>
    <row r="5882">
      <c r="A5882" s="1">
        <v>1001932.0</v>
      </c>
      <c r="B5882" s="1" t="s">
        <v>25480</v>
      </c>
      <c r="C5882" s="2" t="s">
        <v>25481</v>
      </c>
      <c r="H5882" s="1" t="s">
        <v>25482</v>
      </c>
      <c r="I5882" s="1" t="s">
        <v>25483</v>
      </c>
      <c r="J5882" s="1" t="s">
        <v>11371</v>
      </c>
      <c r="K5882" s="1" t="s">
        <v>244</v>
      </c>
      <c r="L5882" s="1">
        <v>7652.0</v>
      </c>
      <c r="M5882" s="1" t="s">
        <v>25484</v>
      </c>
      <c r="N5882" s="1" t="s">
        <v>1667</v>
      </c>
      <c r="U5882" s="1">
        <v>-74.059372</v>
      </c>
      <c r="V5882" s="1">
        <v>40.951092</v>
      </c>
      <c r="X5882" s="1" t="s">
        <v>69</v>
      </c>
      <c r="Y5882" s="1" t="s">
        <v>70</v>
      </c>
      <c r="Z5882" s="1" t="s">
        <v>69</v>
      </c>
      <c r="AA5882" s="1" t="s">
        <v>69</v>
      </c>
      <c r="AB5882" s="1" t="s">
        <v>70</v>
      </c>
      <c r="AC5882" s="1" t="s">
        <v>69</v>
      </c>
      <c r="AD5882" s="1" t="s">
        <v>69</v>
      </c>
      <c r="AE5882" s="1" t="s">
        <v>69</v>
      </c>
      <c r="AF5882" s="1" t="s">
        <v>70</v>
      </c>
      <c r="AG5882" s="1" t="s">
        <v>69</v>
      </c>
      <c r="AH5882" s="1" t="s">
        <v>69</v>
      </c>
      <c r="AI5882" s="1" t="s">
        <v>70</v>
      </c>
      <c r="AJ5882" s="1" t="s">
        <v>70</v>
      </c>
      <c r="AK5882" s="1" t="s">
        <v>69</v>
      </c>
      <c r="AL5882" s="1" t="s">
        <v>69</v>
      </c>
      <c r="AM5882" s="1" t="s">
        <v>69</v>
      </c>
      <c r="AN5882" s="1" t="s">
        <v>70</v>
      </c>
      <c r="AO5882" s="1" t="s">
        <v>70</v>
      </c>
      <c r="AP5882" s="1" t="s">
        <v>70</v>
      </c>
      <c r="AQ5882" s="1" t="s">
        <v>69</v>
      </c>
      <c r="AR5882" s="1" t="s">
        <v>70</v>
      </c>
      <c r="AS5882" s="1" t="s">
        <v>70</v>
      </c>
      <c r="AT5882" s="1" t="s">
        <v>69</v>
      </c>
      <c r="AU5882" s="1" t="s">
        <v>69</v>
      </c>
      <c r="AV5882" s="1" t="s">
        <v>70</v>
      </c>
      <c r="AW5882" s="1" t="s">
        <v>70</v>
      </c>
      <c r="AX5882" s="1" t="s">
        <v>69</v>
      </c>
      <c r="AY5882" s="1" t="s">
        <v>70</v>
      </c>
      <c r="AZ5882" s="1" t="s">
        <v>69</v>
      </c>
      <c r="BA5882" s="1" t="s">
        <v>70</v>
      </c>
      <c r="BB5882" s="1" t="s">
        <v>70</v>
      </c>
      <c r="BC5882" s="1" t="s">
        <v>70</v>
      </c>
      <c r="BD5882" s="1" t="s">
        <v>69</v>
      </c>
      <c r="BE5882" s="1" t="s">
        <v>70</v>
      </c>
      <c r="BF5882" s="1" t="s">
        <v>70</v>
      </c>
      <c r="BG5882" s="3">
        <v>42085.68194444444</v>
      </c>
    </row>
    <row r="5883">
      <c r="A5883" s="1">
        <v>1010323.0</v>
      </c>
      <c r="B5883" s="1" t="s">
        <v>25485</v>
      </c>
      <c r="C5883" s="2" t="s">
        <v>25486</v>
      </c>
      <c r="D5883" s="2" t="s">
        <v>25487</v>
      </c>
      <c r="H5883" s="1" t="s">
        <v>25488</v>
      </c>
      <c r="I5883" s="1" t="s">
        <v>25489</v>
      </c>
      <c r="J5883" s="1" t="s">
        <v>3808</v>
      </c>
      <c r="K5883" s="1" t="s">
        <v>1630</v>
      </c>
      <c r="L5883" s="1">
        <v>72855.0</v>
      </c>
      <c r="M5883" s="1" t="s">
        <v>25490</v>
      </c>
      <c r="N5883" s="1" t="s">
        <v>9682</v>
      </c>
      <c r="O5883" s="1" t="s">
        <v>224</v>
      </c>
      <c r="P5883" s="1" t="s">
        <v>25491</v>
      </c>
      <c r="U5883" s="1">
        <v>-93.730415</v>
      </c>
      <c r="V5883" s="1">
        <v>35.292145</v>
      </c>
      <c r="X5883" s="1" t="s">
        <v>69</v>
      </c>
      <c r="Y5883" s="1" t="s">
        <v>70</v>
      </c>
      <c r="Z5883" s="1" t="s">
        <v>70</v>
      </c>
      <c r="AA5883" s="1" t="s">
        <v>70</v>
      </c>
      <c r="AB5883" s="1" t="s">
        <v>69</v>
      </c>
      <c r="AC5883" s="1" t="s">
        <v>69</v>
      </c>
      <c r="AD5883" s="1" t="s">
        <v>69</v>
      </c>
      <c r="AE5883" s="1" t="s">
        <v>69</v>
      </c>
      <c r="AF5883" s="1" t="s">
        <v>69</v>
      </c>
      <c r="AG5883" s="1" t="s">
        <v>69</v>
      </c>
      <c r="AH5883" s="1" t="s">
        <v>69</v>
      </c>
      <c r="AI5883" s="1" t="s">
        <v>69</v>
      </c>
      <c r="AJ5883" s="1" t="s">
        <v>69</v>
      </c>
      <c r="AK5883" s="1" t="s">
        <v>69</v>
      </c>
      <c r="AL5883" s="1" t="s">
        <v>69</v>
      </c>
      <c r="AM5883" s="1" t="s">
        <v>69</v>
      </c>
      <c r="AN5883" s="1" t="s">
        <v>70</v>
      </c>
      <c r="AO5883" s="1" t="s">
        <v>69</v>
      </c>
      <c r="AP5883" s="1" t="s">
        <v>70</v>
      </c>
      <c r="AQ5883" s="1" t="s">
        <v>69</v>
      </c>
      <c r="AR5883" s="1" t="s">
        <v>69</v>
      </c>
      <c r="AS5883" s="1" t="s">
        <v>69</v>
      </c>
      <c r="AT5883" s="1" t="s">
        <v>69</v>
      </c>
      <c r="AU5883" s="1" t="s">
        <v>69</v>
      </c>
      <c r="AV5883" s="1" t="s">
        <v>70</v>
      </c>
      <c r="AW5883" s="1" t="s">
        <v>70</v>
      </c>
      <c r="AX5883" s="1" t="s">
        <v>69</v>
      </c>
      <c r="AY5883" s="1" t="s">
        <v>69</v>
      </c>
      <c r="AZ5883" s="1" t="s">
        <v>69</v>
      </c>
      <c r="BA5883" s="1" t="s">
        <v>69</v>
      </c>
      <c r="BB5883" s="1" t="s">
        <v>70</v>
      </c>
      <c r="BC5883" s="1" t="s">
        <v>70</v>
      </c>
      <c r="BD5883" s="1" t="s">
        <v>70</v>
      </c>
      <c r="BE5883" s="1" t="s">
        <v>70</v>
      </c>
      <c r="BF5883" s="1" t="s">
        <v>70</v>
      </c>
      <c r="BG5883" s="3">
        <v>42548.54583333333</v>
      </c>
    </row>
    <row r="5884">
      <c r="A5884" s="1">
        <v>1001514.0</v>
      </c>
      <c r="B5884" s="1" t="s">
        <v>25492</v>
      </c>
      <c r="H5884" s="1" t="s">
        <v>25493</v>
      </c>
      <c r="I5884" s="1" t="s">
        <v>16075</v>
      </c>
      <c r="J5884" s="1" t="s">
        <v>3946</v>
      </c>
      <c r="K5884" s="1" t="s">
        <v>582</v>
      </c>
      <c r="L5884" s="1">
        <v>40361.0</v>
      </c>
      <c r="M5884" s="1" t="s">
        <v>2399</v>
      </c>
      <c r="U5884" s="1">
        <v>-84.252586</v>
      </c>
      <c r="V5884" s="1">
        <v>38.210476</v>
      </c>
      <c r="W5884" s="1" t="s">
        <v>392</v>
      </c>
      <c r="X5884" s="1" t="s">
        <v>69</v>
      </c>
      <c r="Y5884" s="1" t="s">
        <v>69</v>
      </c>
      <c r="Z5884" s="1" t="s">
        <v>70</v>
      </c>
      <c r="AA5884" s="1" t="s">
        <v>69</v>
      </c>
      <c r="AB5884" s="1" t="s">
        <v>70</v>
      </c>
      <c r="AC5884" s="1" t="s">
        <v>70</v>
      </c>
      <c r="BG5884" s="3">
        <v>41751.53472222222</v>
      </c>
    </row>
    <row r="5885">
      <c r="A5885" s="1">
        <v>1003879.0</v>
      </c>
      <c r="B5885" s="1" t="s">
        <v>25494</v>
      </c>
      <c r="C5885" s="2" t="s">
        <v>167</v>
      </c>
      <c r="H5885" s="1" t="s">
        <v>25495</v>
      </c>
      <c r="I5885" s="1" t="s">
        <v>169</v>
      </c>
      <c r="J5885" s="1" t="s">
        <v>170</v>
      </c>
      <c r="K5885" s="1" t="s">
        <v>171</v>
      </c>
      <c r="M5885" s="1" t="s">
        <v>1135</v>
      </c>
      <c r="N5885" s="1" t="s">
        <v>2571</v>
      </c>
      <c r="U5885" s="1">
        <v>-93.266197</v>
      </c>
      <c r="V5885" s="1">
        <v>44.941002</v>
      </c>
      <c r="W5885" s="1" t="s">
        <v>99</v>
      </c>
      <c r="X5885" s="1" t="s">
        <v>70</v>
      </c>
      <c r="Y5885" s="1" t="s">
        <v>69</v>
      </c>
      <c r="Z5885" s="1" t="s">
        <v>69</v>
      </c>
      <c r="AA5885" s="1" t="s">
        <v>69</v>
      </c>
      <c r="AB5885" s="1" t="s">
        <v>70</v>
      </c>
      <c r="AC5885" s="1" t="s">
        <v>80</v>
      </c>
      <c r="AD5885" s="1" t="s">
        <v>70</v>
      </c>
      <c r="AE5885" s="1" t="s">
        <v>70</v>
      </c>
      <c r="AF5885" s="1" t="s">
        <v>70</v>
      </c>
      <c r="AG5885" s="1" t="s">
        <v>70</v>
      </c>
      <c r="AH5885" s="1" t="s">
        <v>70</v>
      </c>
      <c r="AI5885" s="1" t="s">
        <v>70</v>
      </c>
      <c r="AJ5885" s="1" t="s">
        <v>69</v>
      </c>
      <c r="AK5885" s="1" t="s">
        <v>70</v>
      </c>
      <c r="AL5885" s="1" t="s">
        <v>70</v>
      </c>
      <c r="AM5885" s="1" t="s">
        <v>70</v>
      </c>
      <c r="AN5885" s="1" t="s">
        <v>70</v>
      </c>
      <c r="AO5885" s="1" t="s">
        <v>70</v>
      </c>
      <c r="AP5885" s="1" t="s">
        <v>70</v>
      </c>
      <c r="AQ5885" s="1" t="s">
        <v>70</v>
      </c>
      <c r="AR5885" s="1" t="s">
        <v>70</v>
      </c>
      <c r="AS5885" s="1" t="s">
        <v>70</v>
      </c>
      <c r="AT5885" s="1" t="s">
        <v>70</v>
      </c>
      <c r="AU5885" s="1" t="s">
        <v>70</v>
      </c>
      <c r="AV5885" s="1" t="s">
        <v>70</v>
      </c>
      <c r="AW5885" s="1" t="s">
        <v>70</v>
      </c>
      <c r="AX5885" s="1" t="s">
        <v>70</v>
      </c>
      <c r="AY5885" s="1" t="s">
        <v>70</v>
      </c>
      <c r="AZ5885" s="1" t="s">
        <v>70</v>
      </c>
      <c r="BA5885" s="1" t="s">
        <v>70</v>
      </c>
      <c r="BB5885" s="1" t="s">
        <v>70</v>
      </c>
      <c r="BC5885" s="1" t="s">
        <v>70</v>
      </c>
      <c r="BD5885" s="1" t="s">
        <v>70</v>
      </c>
      <c r="BE5885" s="1" t="s">
        <v>70</v>
      </c>
      <c r="BF5885" s="1" t="s">
        <v>70</v>
      </c>
      <c r="BG5885" s="3">
        <v>40927.665972222225</v>
      </c>
    </row>
    <row r="5886">
      <c r="A5886" s="1">
        <v>1003484.0</v>
      </c>
      <c r="B5886" s="1" t="s">
        <v>25496</v>
      </c>
      <c r="H5886" s="1" t="s">
        <v>25497</v>
      </c>
      <c r="I5886" s="1" t="s">
        <v>7301</v>
      </c>
      <c r="J5886" s="1" t="s">
        <v>2290</v>
      </c>
      <c r="K5886" s="1" t="s">
        <v>656</v>
      </c>
      <c r="U5886" s="1">
        <v>-119.241</v>
      </c>
      <c r="V5886" s="1">
        <v>35.775902</v>
      </c>
      <c r="X5886" s="1" t="s">
        <v>70</v>
      </c>
      <c r="Y5886" s="1" t="s">
        <v>70</v>
      </c>
      <c r="Z5886" s="1" t="s">
        <v>70</v>
      </c>
      <c r="AA5886" s="1" t="s">
        <v>70</v>
      </c>
      <c r="AB5886" s="1" t="s">
        <v>70</v>
      </c>
      <c r="AC5886" s="1" t="s">
        <v>80</v>
      </c>
      <c r="BG5886" s="1">
        <v>2011.0</v>
      </c>
    </row>
    <row r="5887">
      <c r="A5887" s="1">
        <v>1003333.0</v>
      </c>
      <c r="B5887" s="1" t="s">
        <v>25498</v>
      </c>
      <c r="C5887" s="2" t="s">
        <v>25499</v>
      </c>
      <c r="H5887" s="1" t="s">
        <v>25500</v>
      </c>
      <c r="I5887" s="1" t="s">
        <v>310</v>
      </c>
      <c r="J5887" s="1" t="s">
        <v>2355</v>
      </c>
      <c r="K5887" s="1" t="s">
        <v>311</v>
      </c>
      <c r="L5887" s="1">
        <v>21215.0</v>
      </c>
      <c r="M5887" s="1" t="s">
        <v>1429</v>
      </c>
      <c r="N5887" s="1" t="s">
        <v>25501</v>
      </c>
      <c r="U5887" s="1">
        <v>-76.675957</v>
      </c>
      <c r="V5887" s="1">
        <v>39.349072</v>
      </c>
      <c r="W5887" s="1" t="s">
        <v>99</v>
      </c>
      <c r="X5887" s="1" t="s">
        <v>69</v>
      </c>
      <c r="Y5887" s="1" t="s">
        <v>69</v>
      </c>
      <c r="Z5887" s="1" t="s">
        <v>69</v>
      </c>
      <c r="AA5887" s="1" t="s">
        <v>69</v>
      </c>
      <c r="AB5887" s="1" t="s">
        <v>69</v>
      </c>
      <c r="AC5887" s="1" t="s">
        <v>69</v>
      </c>
      <c r="AD5887" s="1" t="s">
        <v>69</v>
      </c>
      <c r="AE5887" s="1" t="s">
        <v>70</v>
      </c>
      <c r="AF5887" s="1" t="s">
        <v>69</v>
      </c>
      <c r="AG5887" s="1" t="s">
        <v>69</v>
      </c>
      <c r="AH5887" s="1" t="s">
        <v>70</v>
      </c>
      <c r="AI5887" s="1" t="s">
        <v>69</v>
      </c>
      <c r="AJ5887" s="1" t="s">
        <v>69</v>
      </c>
      <c r="AK5887" s="1" t="s">
        <v>69</v>
      </c>
      <c r="AL5887" s="1" t="s">
        <v>69</v>
      </c>
      <c r="AM5887" s="1" t="s">
        <v>69</v>
      </c>
      <c r="AN5887" s="1" t="s">
        <v>70</v>
      </c>
      <c r="AO5887" s="1" t="s">
        <v>69</v>
      </c>
      <c r="AP5887" s="1" t="s">
        <v>70</v>
      </c>
      <c r="AQ5887" s="1" t="s">
        <v>70</v>
      </c>
      <c r="AR5887" s="1" t="s">
        <v>70</v>
      </c>
      <c r="AS5887" s="1" t="s">
        <v>70</v>
      </c>
      <c r="AT5887" s="1" t="s">
        <v>69</v>
      </c>
      <c r="AU5887" s="1" t="s">
        <v>69</v>
      </c>
      <c r="AV5887" s="1" t="s">
        <v>70</v>
      </c>
      <c r="AW5887" s="1" t="s">
        <v>70</v>
      </c>
      <c r="AX5887" s="1" t="s">
        <v>70</v>
      </c>
      <c r="AY5887" s="1" t="s">
        <v>70</v>
      </c>
      <c r="AZ5887" s="1" t="s">
        <v>70</v>
      </c>
      <c r="BA5887" s="1" t="s">
        <v>70</v>
      </c>
      <c r="BB5887" s="1" t="s">
        <v>70</v>
      </c>
      <c r="BC5887" s="1" t="s">
        <v>70</v>
      </c>
      <c r="BD5887" s="1" t="s">
        <v>70</v>
      </c>
      <c r="BE5887" s="1" t="s">
        <v>70</v>
      </c>
      <c r="BF5887" s="1" t="s">
        <v>70</v>
      </c>
      <c r="BG5887" s="3">
        <v>41060.541666666664</v>
      </c>
    </row>
    <row r="5888">
      <c r="A5888" s="1">
        <v>1012649.0</v>
      </c>
      <c r="B5888" s="1" t="s">
        <v>25502</v>
      </c>
      <c r="C5888" s="2" t="s">
        <v>25503</v>
      </c>
      <c r="D5888" s="2" t="s">
        <v>25504</v>
      </c>
      <c r="H5888" s="1" t="s">
        <v>25505</v>
      </c>
      <c r="I5888" s="1" t="s">
        <v>25506</v>
      </c>
      <c r="J5888" s="1" t="s">
        <v>2435</v>
      </c>
      <c r="K5888" s="1" t="s">
        <v>96</v>
      </c>
      <c r="L5888" s="1">
        <v>14301.0</v>
      </c>
      <c r="M5888" s="1" t="s">
        <v>224</v>
      </c>
      <c r="N5888" s="1" t="s">
        <v>25507</v>
      </c>
      <c r="U5888" s="1">
        <v>-79.057404</v>
      </c>
      <c r="V5888" s="1">
        <v>43.093571</v>
      </c>
      <c r="X5888" s="1" t="s">
        <v>69</v>
      </c>
      <c r="Y5888" s="1" t="s">
        <v>70</v>
      </c>
      <c r="Z5888" s="1" t="s">
        <v>70</v>
      </c>
      <c r="AA5888" s="1" t="s">
        <v>70</v>
      </c>
      <c r="AB5888" s="1" t="s">
        <v>70</v>
      </c>
      <c r="AC5888" s="1" t="s">
        <v>70</v>
      </c>
      <c r="AD5888" s="1" t="s">
        <v>69</v>
      </c>
      <c r="AE5888" s="1" t="s">
        <v>70</v>
      </c>
      <c r="AF5888" s="1" t="s">
        <v>69</v>
      </c>
      <c r="AG5888" s="1" t="s">
        <v>69</v>
      </c>
      <c r="AH5888" s="1" t="s">
        <v>69</v>
      </c>
      <c r="AI5888" s="1" t="s">
        <v>70</v>
      </c>
      <c r="AJ5888" s="1" t="s">
        <v>69</v>
      </c>
      <c r="AK5888" s="1" t="s">
        <v>69</v>
      </c>
      <c r="AL5888" s="1" t="s">
        <v>69</v>
      </c>
      <c r="AM5888" s="1" t="s">
        <v>69</v>
      </c>
      <c r="AN5888" s="1" t="s">
        <v>69</v>
      </c>
      <c r="AO5888" s="1" t="s">
        <v>70</v>
      </c>
      <c r="AP5888" s="1" t="s">
        <v>70</v>
      </c>
      <c r="AQ5888" s="1" t="s">
        <v>70</v>
      </c>
      <c r="AR5888" s="1" t="s">
        <v>69</v>
      </c>
      <c r="AS5888" s="1" t="s">
        <v>70</v>
      </c>
      <c r="AT5888" s="1" t="s">
        <v>69</v>
      </c>
      <c r="AU5888" s="1" t="s">
        <v>70</v>
      </c>
      <c r="AV5888" s="1" t="s">
        <v>70</v>
      </c>
      <c r="AW5888" s="1" t="s">
        <v>70</v>
      </c>
      <c r="AX5888" s="1" t="s">
        <v>70</v>
      </c>
      <c r="AY5888" s="1" t="s">
        <v>70</v>
      </c>
      <c r="AZ5888" s="1" t="s">
        <v>69</v>
      </c>
      <c r="BA5888" s="1" t="s">
        <v>70</v>
      </c>
      <c r="BB5888" s="1" t="s">
        <v>69</v>
      </c>
      <c r="BC5888" s="1" t="s">
        <v>70</v>
      </c>
      <c r="BD5888" s="1" t="s">
        <v>70</v>
      </c>
      <c r="BE5888" s="1" t="s">
        <v>70</v>
      </c>
      <c r="BF5888" s="1" t="s">
        <v>70</v>
      </c>
      <c r="BG5888" s="3">
        <v>42566.51736111111</v>
      </c>
    </row>
    <row r="5889">
      <c r="A5889" s="1">
        <v>1007431.0</v>
      </c>
      <c r="B5889" s="1" t="s">
        <v>25508</v>
      </c>
      <c r="D5889" s="2" t="s">
        <v>25509</v>
      </c>
      <c r="H5889" s="1" t="s">
        <v>25510</v>
      </c>
      <c r="I5889" s="1" t="s">
        <v>19834</v>
      </c>
      <c r="J5889" s="1" t="s">
        <v>19835</v>
      </c>
      <c r="K5889" s="1" t="s">
        <v>171</v>
      </c>
      <c r="L5889" s="1">
        <v>56470.0</v>
      </c>
      <c r="M5889" s="1" t="s">
        <v>25511</v>
      </c>
      <c r="N5889" s="1" t="s">
        <v>8173</v>
      </c>
      <c r="U5889" s="1">
        <v>-95.05999</v>
      </c>
      <c r="V5889" s="1">
        <v>46.918999</v>
      </c>
      <c r="W5889" s="1" t="s">
        <v>548</v>
      </c>
      <c r="X5889" s="1" t="s">
        <v>70</v>
      </c>
      <c r="Y5889" s="1" t="s">
        <v>70</v>
      </c>
      <c r="Z5889" s="1" t="s">
        <v>70</v>
      </c>
      <c r="AA5889" s="1" t="s">
        <v>70</v>
      </c>
      <c r="AB5889" s="1" t="s">
        <v>70</v>
      </c>
      <c r="AC5889" s="1" t="s">
        <v>70</v>
      </c>
      <c r="AD5889" s="1" t="s">
        <v>69</v>
      </c>
      <c r="AE5889" s="1" t="s">
        <v>70</v>
      </c>
      <c r="AF5889" s="1" t="s">
        <v>69</v>
      </c>
      <c r="AG5889" s="1" t="s">
        <v>69</v>
      </c>
      <c r="AH5889" s="1" t="s">
        <v>69</v>
      </c>
      <c r="AI5889" s="1" t="s">
        <v>70</v>
      </c>
      <c r="AJ5889" s="1" t="s">
        <v>69</v>
      </c>
      <c r="AK5889" s="1" t="s">
        <v>69</v>
      </c>
      <c r="AL5889" s="1" t="s">
        <v>69</v>
      </c>
      <c r="AM5889" s="1" t="s">
        <v>69</v>
      </c>
      <c r="AN5889" s="1" t="s">
        <v>69</v>
      </c>
      <c r="AO5889" s="1" t="s">
        <v>69</v>
      </c>
      <c r="AP5889" s="1" t="s">
        <v>70</v>
      </c>
      <c r="AQ5889" s="1" t="s">
        <v>70</v>
      </c>
      <c r="AR5889" s="1" t="s">
        <v>69</v>
      </c>
      <c r="AS5889" s="1" t="s">
        <v>70</v>
      </c>
      <c r="AT5889" s="1" t="s">
        <v>70</v>
      </c>
      <c r="AU5889" s="1" t="s">
        <v>70</v>
      </c>
      <c r="AV5889" s="1" t="s">
        <v>70</v>
      </c>
      <c r="AW5889" s="1" t="s">
        <v>70</v>
      </c>
      <c r="AX5889" s="1" t="s">
        <v>70</v>
      </c>
      <c r="AY5889" s="1" t="s">
        <v>70</v>
      </c>
      <c r="AZ5889" s="1" t="s">
        <v>69</v>
      </c>
      <c r="BA5889" s="1" t="s">
        <v>70</v>
      </c>
      <c r="BB5889" s="1" t="s">
        <v>70</v>
      </c>
      <c r="BC5889" s="1" t="s">
        <v>70</v>
      </c>
      <c r="BD5889" s="1" t="s">
        <v>70</v>
      </c>
      <c r="BE5889" s="1" t="s">
        <v>70</v>
      </c>
      <c r="BF5889" s="1" t="s">
        <v>70</v>
      </c>
      <c r="BG5889" s="3">
        <v>41437.52013888889</v>
      </c>
    </row>
    <row r="5890">
      <c r="A5890" s="1">
        <v>1001575.0</v>
      </c>
      <c r="B5890" s="1" t="s">
        <v>25512</v>
      </c>
      <c r="C5890" s="2" t="s">
        <v>25513</v>
      </c>
      <c r="D5890" s="2" t="s">
        <v>25514</v>
      </c>
      <c r="H5890" s="1" t="s">
        <v>25515</v>
      </c>
      <c r="I5890" s="1" t="s">
        <v>11817</v>
      </c>
      <c r="J5890" s="1" t="s">
        <v>370</v>
      </c>
      <c r="K5890" s="1" t="s">
        <v>203</v>
      </c>
      <c r="L5890" s="1">
        <v>60068.0</v>
      </c>
      <c r="M5890" s="1" t="s">
        <v>2720</v>
      </c>
      <c r="N5890" s="1" t="s">
        <v>1900</v>
      </c>
      <c r="U5890" s="1">
        <v>-87.833397</v>
      </c>
      <c r="V5890" s="1">
        <v>42.010399</v>
      </c>
      <c r="X5890" s="1" t="s">
        <v>69</v>
      </c>
      <c r="Y5890" s="1" t="s">
        <v>70</v>
      </c>
      <c r="Z5890" s="1" t="s">
        <v>70</v>
      </c>
      <c r="AA5890" s="1" t="s">
        <v>70</v>
      </c>
      <c r="AB5890" s="1" t="s">
        <v>70</v>
      </c>
      <c r="AC5890" s="1" t="s">
        <v>69</v>
      </c>
      <c r="AD5890" s="1" t="s">
        <v>69</v>
      </c>
      <c r="AE5890" s="1" t="s">
        <v>70</v>
      </c>
      <c r="AF5890" s="1" t="s">
        <v>70</v>
      </c>
      <c r="AG5890" s="1" t="s">
        <v>69</v>
      </c>
      <c r="AH5890" s="1" t="s">
        <v>69</v>
      </c>
      <c r="AI5890" s="1" t="s">
        <v>70</v>
      </c>
      <c r="AJ5890" s="1" t="s">
        <v>69</v>
      </c>
      <c r="AK5890" s="1" t="s">
        <v>69</v>
      </c>
      <c r="AL5890" s="1" t="s">
        <v>69</v>
      </c>
      <c r="AM5890" s="1" t="s">
        <v>69</v>
      </c>
      <c r="AN5890" s="1" t="s">
        <v>70</v>
      </c>
      <c r="AO5890" s="1" t="s">
        <v>69</v>
      </c>
      <c r="AP5890" s="1" t="s">
        <v>70</v>
      </c>
      <c r="AQ5890" s="1" t="s">
        <v>69</v>
      </c>
      <c r="AR5890" s="1" t="s">
        <v>69</v>
      </c>
      <c r="AS5890" s="1" t="s">
        <v>69</v>
      </c>
      <c r="AT5890" s="1" t="s">
        <v>69</v>
      </c>
      <c r="AU5890" s="1" t="s">
        <v>70</v>
      </c>
      <c r="AV5890" s="1" t="s">
        <v>70</v>
      </c>
      <c r="AW5890" s="1" t="s">
        <v>70</v>
      </c>
      <c r="AX5890" s="1" t="s">
        <v>69</v>
      </c>
      <c r="AY5890" s="1" t="s">
        <v>70</v>
      </c>
      <c r="AZ5890" s="1" t="s">
        <v>69</v>
      </c>
      <c r="BA5890" s="1" t="s">
        <v>70</v>
      </c>
      <c r="BB5890" s="1" t="s">
        <v>70</v>
      </c>
      <c r="BC5890" s="1" t="s">
        <v>70</v>
      </c>
      <c r="BD5890" s="1" t="s">
        <v>69</v>
      </c>
      <c r="BE5890" s="1" t="s">
        <v>70</v>
      </c>
      <c r="BF5890" s="1" t="s">
        <v>69</v>
      </c>
      <c r="BG5890" s="3">
        <v>42062.597916666666</v>
      </c>
    </row>
    <row r="5891">
      <c r="A5891" s="1">
        <v>1005079.0</v>
      </c>
      <c r="B5891" s="1" t="s">
        <v>25516</v>
      </c>
      <c r="C5891" s="2" t="s">
        <v>25517</v>
      </c>
      <c r="D5891" s="2" t="s">
        <v>25518</v>
      </c>
      <c r="G5891" s="2" t="s">
        <v>25519</v>
      </c>
      <c r="H5891" s="1" t="s">
        <v>25520</v>
      </c>
      <c r="I5891" s="1" t="s">
        <v>25521</v>
      </c>
      <c r="J5891" s="1" t="s">
        <v>8001</v>
      </c>
      <c r="K5891" s="1" t="s">
        <v>254</v>
      </c>
      <c r="L5891" s="1">
        <v>84060.0</v>
      </c>
      <c r="M5891" s="1" t="s">
        <v>19730</v>
      </c>
      <c r="N5891" s="1" t="s">
        <v>9512</v>
      </c>
      <c r="U5891" s="1">
        <v>-111.49614</v>
      </c>
      <c r="V5891" s="1">
        <v>40.644257</v>
      </c>
      <c r="X5891" s="1" t="s">
        <v>69</v>
      </c>
      <c r="Y5891" s="1" t="s">
        <v>70</v>
      </c>
      <c r="Z5891" s="1" t="s">
        <v>70</v>
      </c>
      <c r="AA5891" s="1" t="s">
        <v>70</v>
      </c>
      <c r="AB5891" s="1" t="s">
        <v>69</v>
      </c>
      <c r="AC5891" s="1" t="s">
        <v>80</v>
      </c>
      <c r="AD5891" s="1" t="s">
        <v>69</v>
      </c>
      <c r="AE5891" s="1" t="s">
        <v>69</v>
      </c>
      <c r="AF5891" s="1" t="s">
        <v>69</v>
      </c>
      <c r="AG5891" s="1" t="s">
        <v>69</v>
      </c>
      <c r="AH5891" s="1" t="s">
        <v>70</v>
      </c>
      <c r="AI5891" s="1" t="s">
        <v>69</v>
      </c>
      <c r="AJ5891" s="1" t="s">
        <v>69</v>
      </c>
      <c r="AK5891" s="1" t="s">
        <v>69</v>
      </c>
      <c r="AL5891" s="1" t="s">
        <v>69</v>
      </c>
      <c r="AM5891" s="1" t="s">
        <v>69</v>
      </c>
      <c r="AN5891" s="1" t="s">
        <v>69</v>
      </c>
      <c r="AO5891" s="1" t="s">
        <v>69</v>
      </c>
      <c r="AP5891" s="1" t="s">
        <v>70</v>
      </c>
      <c r="AQ5891" s="1" t="s">
        <v>70</v>
      </c>
      <c r="AR5891" s="1" t="s">
        <v>69</v>
      </c>
      <c r="AS5891" s="1" t="s">
        <v>70</v>
      </c>
      <c r="AT5891" s="1" t="s">
        <v>69</v>
      </c>
      <c r="AU5891" s="1" t="s">
        <v>69</v>
      </c>
      <c r="AV5891" s="1" t="s">
        <v>70</v>
      </c>
      <c r="AW5891" s="1" t="s">
        <v>69</v>
      </c>
      <c r="AX5891" s="1" t="s">
        <v>69</v>
      </c>
      <c r="AY5891" s="1" t="s">
        <v>70</v>
      </c>
      <c r="AZ5891" s="1" t="s">
        <v>69</v>
      </c>
      <c r="BA5891" s="1" t="s">
        <v>70</v>
      </c>
      <c r="BB5891" s="1" t="s">
        <v>69</v>
      </c>
      <c r="BC5891" s="1" t="s">
        <v>70</v>
      </c>
      <c r="BD5891" s="1" t="s">
        <v>69</v>
      </c>
      <c r="BE5891" s="1" t="s">
        <v>70</v>
      </c>
      <c r="BF5891" s="1" t="s">
        <v>70</v>
      </c>
      <c r="BG5891" s="3">
        <v>42754.47222222222</v>
      </c>
    </row>
    <row r="5892">
      <c r="A5892" s="1">
        <v>1002516.0</v>
      </c>
      <c r="B5892" s="1" t="s">
        <v>25522</v>
      </c>
      <c r="C5892" s="2" t="s">
        <v>25523</v>
      </c>
      <c r="H5892" s="1" t="s">
        <v>25524</v>
      </c>
      <c r="I5892" s="1" t="s">
        <v>16631</v>
      </c>
      <c r="J5892" s="1" t="s">
        <v>7976</v>
      </c>
      <c r="K5892" s="1" t="s">
        <v>575</v>
      </c>
      <c r="L5892" s="1">
        <v>49424.0</v>
      </c>
      <c r="M5892" s="1" t="s">
        <v>1423</v>
      </c>
      <c r="N5892" s="1" t="s">
        <v>24636</v>
      </c>
      <c r="U5892" s="1">
        <v>-86.162704</v>
      </c>
      <c r="V5892" s="1">
        <v>42.793304</v>
      </c>
      <c r="W5892" s="1" t="s">
        <v>392</v>
      </c>
      <c r="X5892" s="1" t="s">
        <v>70</v>
      </c>
      <c r="Y5892" s="1" t="s">
        <v>70</v>
      </c>
      <c r="Z5892" s="1" t="s">
        <v>70</v>
      </c>
      <c r="AA5892" s="1" t="s">
        <v>70</v>
      </c>
      <c r="AB5892" s="1" t="s">
        <v>70</v>
      </c>
      <c r="AC5892" s="1" t="s">
        <v>80</v>
      </c>
      <c r="AD5892" s="1" t="s">
        <v>69</v>
      </c>
      <c r="AE5892" s="1" t="s">
        <v>69</v>
      </c>
      <c r="AF5892" s="1" t="s">
        <v>70</v>
      </c>
      <c r="AG5892" s="1" t="s">
        <v>69</v>
      </c>
      <c r="AH5892" s="1" t="s">
        <v>69</v>
      </c>
      <c r="AI5892" s="1" t="s">
        <v>70</v>
      </c>
      <c r="AJ5892" s="1" t="s">
        <v>69</v>
      </c>
      <c r="AK5892" s="1" t="s">
        <v>69</v>
      </c>
      <c r="AL5892" s="1" t="s">
        <v>69</v>
      </c>
      <c r="AM5892" s="1" t="s">
        <v>69</v>
      </c>
      <c r="AN5892" s="1" t="s">
        <v>70</v>
      </c>
      <c r="AO5892" s="1" t="s">
        <v>70</v>
      </c>
      <c r="AP5892" s="1" t="s">
        <v>69</v>
      </c>
      <c r="AQ5892" s="1" t="s">
        <v>70</v>
      </c>
      <c r="AR5892" s="1" t="s">
        <v>69</v>
      </c>
      <c r="AS5892" s="1" t="s">
        <v>70</v>
      </c>
      <c r="AT5892" s="1" t="s">
        <v>69</v>
      </c>
      <c r="AU5892" s="1" t="s">
        <v>69</v>
      </c>
      <c r="AV5892" s="1" t="s">
        <v>69</v>
      </c>
      <c r="AW5892" s="1" t="s">
        <v>70</v>
      </c>
      <c r="AX5892" s="1" t="s">
        <v>70</v>
      </c>
      <c r="AY5892" s="1" t="s">
        <v>70</v>
      </c>
      <c r="AZ5892" s="1" t="s">
        <v>70</v>
      </c>
      <c r="BA5892" s="1" t="s">
        <v>70</v>
      </c>
      <c r="BB5892" s="1" t="s">
        <v>70</v>
      </c>
      <c r="BC5892" s="1" t="s">
        <v>70</v>
      </c>
      <c r="BD5892" s="1" t="s">
        <v>70</v>
      </c>
      <c r="BE5892" s="1" t="s">
        <v>70</v>
      </c>
      <c r="BF5892" s="1" t="s">
        <v>70</v>
      </c>
      <c r="BG5892" s="3">
        <v>41052.65</v>
      </c>
    </row>
    <row r="5893">
      <c r="A5893" s="1">
        <v>1019755.0</v>
      </c>
      <c r="B5893" s="1" t="s">
        <v>25525</v>
      </c>
      <c r="D5893" s="2" t="s">
        <v>25526</v>
      </c>
      <c r="E5893" s="2" t="s">
        <v>25527</v>
      </c>
      <c r="G5893" s="2" t="s">
        <v>25528</v>
      </c>
      <c r="H5893" s="1" t="s">
        <v>25529</v>
      </c>
      <c r="I5893" s="1" t="s">
        <v>133</v>
      </c>
      <c r="J5893" s="1" t="s">
        <v>134</v>
      </c>
      <c r="K5893" s="1" t="s">
        <v>134</v>
      </c>
      <c r="L5893" s="1">
        <v>20009.0</v>
      </c>
      <c r="M5893" s="1" t="s">
        <v>5925</v>
      </c>
      <c r="N5893" s="1" t="s">
        <v>415</v>
      </c>
      <c r="U5893" s="1">
        <v>-77.023926</v>
      </c>
      <c r="V5893" s="1">
        <v>38.932171</v>
      </c>
      <c r="X5893" s="1" t="s">
        <v>69</v>
      </c>
      <c r="Y5893" s="1" t="s">
        <v>69</v>
      </c>
      <c r="Z5893" s="1" t="s">
        <v>70</v>
      </c>
      <c r="AA5893" s="1" t="s">
        <v>69</v>
      </c>
      <c r="AB5893" s="1" t="s">
        <v>69</v>
      </c>
      <c r="AC5893" s="1" t="s">
        <v>80</v>
      </c>
      <c r="AD5893" s="1" t="s">
        <v>69</v>
      </c>
      <c r="AE5893" s="1" t="s">
        <v>69</v>
      </c>
      <c r="AF5893" s="1" t="s">
        <v>70</v>
      </c>
      <c r="AG5893" s="1" t="s">
        <v>70</v>
      </c>
      <c r="AH5893" s="1" t="s">
        <v>69</v>
      </c>
      <c r="AI5893" s="1" t="s">
        <v>69</v>
      </c>
      <c r="AJ5893" s="1" t="s">
        <v>69</v>
      </c>
      <c r="AK5893" s="1" t="s">
        <v>69</v>
      </c>
      <c r="AL5893" s="1" t="s">
        <v>69</v>
      </c>
      <c r="AM5893" s="1" t="s">
        <v>69</v>
      </c>
      <c r="AN5893" s="1" t="s">
        <v>70</v>
      </c>
      <c r="AO5893" s="1" t="s">
        <v>69</v>
      </c>
      <c r="AP5893" s="1" t="s">
        <v>70</v>
      </c>
      <c r="AQ5893" s="1" t="s">
        <v>69</v>
      </c>
      <c r="AR5893" s="1" t="s">
        <v>69</v>
      </c>
      <c r="AS5893" s="1" t="s">
        <v>69</v>
      </c>
      <c r="AT5893" s="1" t="s">
        <v>69</v>
      </c>
      <c r="AU5893" s="1" t="s">
        <v>70</v>
      </c>
      <c r="AV5893" s="1" t="s">
        <v>70</v>
      </c>
      <c r="AW5893" s="1" t="s">
        <v>70</v>
      </c>
      <c r="AX5893" s="1" t="s">
        <v>69</v>
      </c>
      <c r="AY5893" s="1" t="s">
        <v>70</v>
      </c>
      <c r="AZ5893" s="1" t="s">
        <v>69</v>
      </c>
      <c r="BA5893" s="1" t="s">
        <v>70</v>
      </c>
      <c r="BB5893" s="1" t="s">
        <v>70</v>
      </c>
      <c r="BC5893" s="1" t="s">
        <v>69</v>
      </c>
      <c r="BD5893" s="1" t="s">
        <v>70</v>
      </c>
      <c r="BE5893" s="1" t="s">
        <v>69</v>
      </c>
      <c r="BF5893" s="1" t="s">
        <v>70</v>
      </c>
      <c r="BG5893" s="3">
        <v>43871.43402777778</v>
      </c>
    </row>
    <row r="5894">
      <c r="A5894" s="1">
        <v>1019761.0</v>
      </c>
      <c r="B5894" s="1" t="s">
        <v>25525</v>
      </c>
      <c r="D5894" s="2" t="s">
        <v>25526</v>
      </c>
      <c r="E5894" s="2" t="s">
        <v>25527</v>
      </c>
      <c r="G5894" s="2" t="s">
        <v>25528</v>
      </c>
      <c r="H5894" s="1" t="s">
        <v>25529</v>
      </c>
      <c r="I5894" s="1" t="s">
        <v>133</v>
      </c>
      <c r="J5894" s="1" t="s">
        <v>134</v>
      </c>
      <c r="K5894" s="1" t="s">
        <v>134</v>
      </c>
      <c r="L5894" s="1">
        <v>20010.0</v>
      </c>
      <c r="M5894" s="1" t="s">
        <v>5925</v>
      </c>
      <c r="N5894" s="1" t="s">
        <v>415</v>
      </c>
      <c r="U5894" s="1">
        <v>-77.023956</v>
      </c>
      <c r="V5894" s="1">
        <v>38.932156</v>
      </c>
      <c r="X5894" s="1" t="s">
        <v>69</v>
      </c>
      <c r="Y5894" s="1" t="s">
        <v>69</v>
      </c>
      <c r="Z5894" s="1" t="s">
        <v>69</v>
      </c>
      <c r="AA5894" s="1" t="s">
        <v>69</v>
      </c>
      <c r="AB5894" s="1" t="s">
        <v>69</v>
      </c>
      <c r="AC5894" s="1" t="s">
        <v>69</v>
      </c>
      <c r="AD5894" s="1" t="s">
        <v>69</v>
      </c>
      <c r="AE5894" s="1" t="s">
        <v>69</v>
      </c>
      <c r="AF5894" s="1" t="s">
        <v>70</v>
      </c>
      <c r="AG5894" s="1" t="s">
        <v>70</v>
      </c>
      <c r="AH5894" s="1" t="s">
        <v>69</v>
      </c>
      <c r="AI5894" s="1" t="s">
        <v>69</v>
      </c>
      <c r="AJ5894" s="1" t="s">
        <v>69</v>
      </c>
      <c r="AK5894" s="1" t="s">
        <v>69</v>
      </c>
      <c r="AL5894" s="1" t="s">
        <v>69</v>
      </c>
      <c r="AM5894" s="1" t="s">
        <v>69</v>
      </c>
      <c r="AN5894" s="1" t="s">
        <v>70</v>
      </c>
      <c r="AO5894" s="1" t="s">
        <v>69</v>
      </c>
      <c r="AP5894" s="1" t="s">
        <v>70</v>
      </c>
      <c r="AQ5894" s="1" t="s">
        <v>69</v>
      </c>
      <c r="AR5894" s="1" t="s">
        <v>69</v>
      </c>
      <c r="AS5894" s="1" t="s">
        <v>69</v>
      </c>
      <c r="AT5894" s="1" t="s">
        <v>69</v>
      </c>
      <c r="AU5894" s="1" t="s">
        <v>70</v>
      </c>
      <c r="AV5894" s="1" t="s">
        <v>70</v>
      </c>
      <c r="AW5894" s="1" t="s">
        <v>70</v>
      </c>
      <c r="AX5894" s="1" t="s">
        <v>69</v>
      </c>
      <c r="AY5894" s="1" t="s">
        <v>70</v>
      </c>
      <c r="AZ5894" s="1" t="s">
        <v>69</v>
      </c>
      <c r="BA5894" s="1" t="s">
        <v>70</v>
      </c>
      <c r="BB5894" s="1" t="s">
        <v>70</v>
      </c>
      <c r="BC5894" s="1" t="s">
        <v>69</v>
      </c>
      <c r="BD5894" s="1" t="s">
        <v>70</v>
      </c>
      <c r="BE5894" s="1" t="s">
        <v>70</v>
      </c>
      <c r="BF5894" s="1" t="s">
        <v>70</v>
      </c>
      <c r="BG5894" s="3">
        <v>43882.52847222222</v>
      </c>
    </row>
    <row r="5895">
      <c r="A5895" s="1">
        <v>1004448.0</v>
      </c>
      <c r="B5895" s="1" t="s">
        <v>25530</v>
      </c>
      <c r="C5895" s="2" t="s">
        <v>8590</v>
      </c>
      <c r="I5895" s="1" t="s">
        <v>4544</v>
      </c>
      <c r="J5895" s="1" t="s">
        <v>4545</v>
      </c>
      <c r="K5895" s="1" t="s">
        <v>656</v>
      </c>
      <c r="L5895" s="1">
        <v>95219.0</v>
      </c>
      <c r="M5895" s="1" t="s">
        <v>3126</v>
      </c>
      <c r="U5895" s="1">
        <v>-121.374</v>
      </c>
      <c r="V5895" s="1">
        <v>38.057098</v>
      </c>
      <c r="W5895" s="1" t="s">
        <v>99</v>
      </c>
      <c r="X5895" s="1" t="s">
        <v>70</v>
      </c>
      <c r="Y5895" s="1" t="s">
        <v>69</v>
      </c>
      <c r="Z5895" s="1" t="s">
        <v>70</v>
      </c>
      <c r="AA5895" s="1" t="s">
        <v>69</v>
      </c>
      <c r="AB5895" s="1" t="s">
        <v>70</v>
      </c>
      <c r="AC5895" s="1" t="s">
        <v>69</v>
      </c>
      <c r="AD5895" s="1" t="s">
        <v>69</v>
      </c>
      <c r="AE5895" s="1" t="s">
        <v>70</v>
      </c>
      <c r="AF5895" s="1" t="s">
        <v>70</v>
      </c>
      <c r="AG5895" s="1" t="s">
        <v>69</v>
      </c>
      <c r="AH5895" s="1" t="s">
        <v>70</v>
      </c>
      <c r="AI5895" s="1" t="s">
        <v>70</v>
      </c>
      <c r="AJ5895" s="1" t="s">
        <v>69</v>
      </c>
      <c r="AK5895" s="1" t="s">
        <v>69</v>
      </c>
      <c r="AL5895" s="1" t="s">
        <v>69</v>
      </c>
      <c r="AM5895" s="1" t="s">
        <v>69</v>
      </c>
      <c r="AN5895" s="1" t="s">
        <v>70</v>
      </c>
      <c r="AO5895" s="1" t="s">
        <v>70</v>
      </c>
      <c r="AP5895" s="1" t="s">
        <v>70</v>
      </c>
      <c r="AQ5895" s="1" t="s">
        <v>69</v>
      </c>
      <c r="AR5895" s="1" t="s">
        <v>69</v>
      </c>
      <c r="AS5895" s="1" t="s">
        <v>70</v>
      </c>
      <c r="AT5895" s="1" t="s">
        <v>69</v>
      </c>
      <c r="AU5895" s="1" t="s">
        <v>70</v>
      </c>
      <c r="AV5895" s="1" t="s">
        <v>70</v>
      </c>
      <c r="AW5895" s="1" t="s">
        <v>70</v>
      </c>
      <c r="AX5895" s="1" t="s">
        <v>70</v>
      </c>
      <c r="AY5895" s="1" t="s">
        <v>70</v>
      </c>
      <c r="AZ5895" s="1" t="s">
        <v>70</v>
      </c>
      <c r="BA5895" s="1" t="s">
        <v>70</v>
      </c>
      <c r="BB5895" s="1" t="s">
        <v>70</v>
      </c>
      <c r="BC5895" s="1" t="s">
        <v>70</v>
      </c>
      <c r="BD5895" s="1" t="s">
        <v>70</v>
      </c>
      <c r="BE5895" s="1" t="s">
        <v>70</v>
      </c>
      <c r="BF5895" s="1" t="s">
        <v>70</v>
      </c>
      <c r="BG5895" s="3">
        <v>40661.794444444444</v>
      </c>
    </row>
    <row r="5896">
      <c r="A5896" s="1">
        <v>1000097.0</v>
      </c>
      <c r="B5896" s="1" t="s">
        <v>25531</v>
      </c>
      <c r="C5896" s="2" t="s">
        <v>356</v>
      </c>
      <c r="D5896" s="2" t="s">
        <v>4447</v>
      </c>
      <c r="H5896" s="1" t="s">
        <v>25532</v>
      </c>
      <c r="I5896" s="1" t="s">
        <v>157</v>
      </c>
      <c r="J5896" s="1" t="s">
        <v>157</v>
      </c>
      <c r="K5896" s="1" t="s">
        <v>96</v>
      </c>
      <c r="L5896" s="1">
        <v>10472.0</v>
      </c>
      <c r="M5896" s="1" t="s">
        <v>25533</v>
      </c>
      <c r="N5896" s="1" t="s">
        <v>15674</v>
      </c>
      <c r="U5896" s="1">
        <v>-73.862633</v>
      </c>
      <c r="V5896" s="1">
        <v>40.833054</v>
      </c>
      <c r="W5896" s="1" t="s">
        <v>136</v>
      </c>
      <c r="X5896" s="1" t="s">
        <v>69</v>
      </c>
      <c r="Y5896" s="1" t="s">
        <v>69</v>
      </c>
      <c r="Z5896" s="1" t="s">
        <v>69</v>
      </c>
      <c r="AA5896" s="1" t="s">
        <v>69</v>
      </c>
      <c r="AB5896" s="1" t="s">
        <v>69</v>
      </c>
      <c r="AC5896" s="1" t="s">
        <v>70</v>
      </c>
      <c r="AD5896" s="1" t="s">
        <v>69</v>
      </c>
      <c r="AE5896" s="1" t="s">
        <v>70</v>
      </c>
      <c r="AF5896" s="1" t="s">
        <v>70</v>
      </c>
      <c r="AG5896" s="1" t="s">
        <v>70</v>
      </c>
      <c r="AH5896" s="1" t="s">
        <v>70</v>
      </c>
      <c r="AI5896" s="1" t="s">
        <v>70</v>
      </c>
      <c r="AJ5896" s="1" t="s">
        <v>70</v>
      </c>
      <c r="AK5896" s="1" t="s">
        <v>69</v>
      </c>
      <c r="AL5896" s="1" t="s">
        <v>69</v>
      </c>
      <c r="AM5896" s="1" t="s">
        <v>69</v>
      </c>
      <c r="AN5896" s="1" t="s">
        <v>70</v>
      </c>
      <c r="AO5896" s="1" t="s">
        <v>70</v>
      </c>
      <c r="AP5896" s="1" t="s">
        <v>70</v>
      </c>
      <c r="AQ5896" s="1" t="s">
        <v>70</v>
      </c>
      <c r="AR5896" s="1" t="s">
        <v>69</v>
      </c>
      <c r="AS5896" s="1" t="s">
        <v>70</v>
      </c>
      <c r="AT5896" s="1" t="s">
        <v>70</v>
      </c>
      <c r="AU5896" s="1" t="s">
        <v>70</v>
      </c>
      <c r="AV5896" s="1" t="s">
        <v>70</v>
      </c>
      <c r="AW5896" s="1" t="s">
        <v>70</v>
      </c>
      <c r="AX5896" s="1" t="s">
        <v>70</v>
      </c>
      <c r="AY5896" s="1" t="s">
        <v>70</v>
      </c>
      <c r="AZ5896" s="1" t="s">
        <v>69</v>
      </c>
      <c r="BA5896" s="1" t="s">
        <v>70</v>
      </c>
      <c r="BB5896" s="1" t="s">
        <v>70</v>
      </c>
      <c r="BC5896" s="1" t="s">
        <v>70</v>
      </c>
      <c r="BD5896" s="1" t="s">
        <v>70</v>
      </c>
      <c r="BE5896" s="1" t="s">
        <v>70</v>
      </c>
      <c r="BF5896" s="1" t="s">
        <v>70</v>
      </c>
      <c r="BG5896" s="3">
        <v>41478.61111111111</v>
      </c>
    </row>
    <row r="5897">
      <c r="A5897" s="1">
        <v>1007748.0</v>
      </c>
      <c r="B5897" s="1" t="s">
        <v>25534</v>
      </c>
      <c r="C5897" s="2" t="s">
        <v>19935</v>
      </c>
      <c r="H5897" s="1" t="s">
        <v>25535</v>
      </c>
      <c r="I5897" s="1" t="s">
        <v>893</v>
      </c>
      <c r="K5897" s="1" t="s">
        <v>349</v>
      </c>
      <c r="U5897" s="1">
        <v>-104.784</v>
      </c>
      <c r="V5897" s="1">
        <v>39.5355</v>
      </c>
      <c r="X5897" s="1" t="s">
        <v>70</v>
      </c>
      <c r="Y5897" s="1" t="s">
        <v>70</v>
      </c>
      <c r="Z5897" s="1" t="s">
        <v>70</v>
      </c>
      <c r="AA5897" s="1" t="s">
        <v>70</v>
      </c>
      <c r="AB5897" s="1" t="s">
        <v>70</v>
      </c>
      <c r="AC5897" s="1" t="s">
        <v>80</v>
      </c>
      <c r="BG5897" s="1">
        <v>2009.0</v>
      </c>
    </row>
    <row r="5898">
      <c r="A5898" s="1">
        <v>1006860.0</v>
      </c>
      <c r="B5898" s="1" t="s">
        <v>25536</v>
      </c>
      <c r="C5898" s="2" t="s">
        <v>25537</v>
      </c>
      <c r="H5898" s="1" t="s">
        <v>25538</v>
      </c>
      <c r="I5898" s="1" t="s">
        <v>893</v>
      </c>
      <c r="J5898" s="1" t="s">
        <v>918</v>
      </c>
      <c r="K5898" s="1" t="s">
        <v>349</v>
      </c>
      <c r="U5898" s="1">
        <v>-104.761</v>
      </c>
      <c r="V5898" s="1">
        <v>39.5186</v>
      </c>
      <c r="X5898" s="1" t="s">
        <v>70</v>
      </c>
      <c r="Y5898" s="1" t="s">
        <v>70</v>
      </c>
      <c r="Z5898" s="1" t="s">
        <v>70</v>
      </c>
      <c r="AA5898" s="1" t="s">
        <v>70</v>
      </c>
      <c r="AB5898" s="1" t="s">
        <v>70</v>
      </c>
      <c r="AC5898" s="1" t="s">
        <v>80</v>
      </c>
      <c r="BG5898" s="1">
        <v>2009.0</v>
      </c>
    </row>
    <row r="5899">
      <c r="A5899" s="1">
        <v>1002483.0</v>
      </c>
      <c r="B5899" s="1" t="s">
        <v>25539</v>
      </c>
      <c r="C5899" s="2" t="s">
        <v>25540</v>
      </c>
      <c r="D5899" s="2" t="s">
        <v>25541</v>
      </c>
      <c r="I5899" s="1" t="s">
        <v>17423</v>
      </c>
      <c r="J5899" s="1" t="s">
        <v>9625</v>
      </c>
      <c r="K5899" s="1" t="s">
        <v>881</v>
      </c>
      <c r="L5899" s="1">
        <v>26102.0</v>
      </c>
      <c r="M5899" s="1" t="s">
        <v>25542</v>
      </c>
      <c r="N5899" s="1" t="s">
        <v>25543</v>
      </c>
      <c r="U5899" s="1">
        <v>-81.562492</v>
      </c>
      <c r="V5899" s="1">
        <v>39.264507</v>
      </c>
      <c r="W5899" s="1" t="s">
        <v>392</v>
      </c>
      <c r="X5899" s="1" t="s">
        <v>69</v>
      </c>
      <c r="Y5899" s="1" t="s">
        <v>70</v>
      </c>
      <c r="Z5899" s="1" t="s">
        <v>70</v>
      </c>
      <c r="AA5899" s="1" t="s">
        <v>70</v>
      </c>
      <c r="AB5899" s="1" t="s">
        <v>69</v>
      </c>
      <c r="AC5899" s="1" t="s">
        <v>80</v>
      </c>
      <c r="AD5899" s="1" t="s">
        <v>69</v>
      </c>
      <c r="AE5899" s="1" t="s">
        <v>70</v>
      </c>
      <c r="AF5899" s="1" t="s">
        <v>69</v>
      </c>
      <c r="AG5899" s="1" t="s">
        <v>69</v>
      </c>
      <c r="AH5899" s="1" t="s">
        <v>69</v>
      </c>
      <c r="AI5899" s="1" t="s">
        <v>70</v>
      </c>
      <c r="AJ5899" s="1" t="s">
        <v>69</v>
      </c>
      <c r="AK5899" s="1" t="s">
        <v>69</v>
      </c>
      <c r="AL5899" s="1" t="s">
        <v>69</v>
      </c>
      <c r="AM5899" s="1" t="s">
        <v>69</v>
      </c>
      <c r="AN5899" s="1" t="s">
        <v>70</v>
      </c>
      <c r="AO5899" s="1" t="s">
        <v>69</v>
      </c>
      <c r="AP5899" s="1" t="s">
        <v>70</v>
      </c>
      <c r="AQ5899" s="1" t="s">
        <v>70</v>
      </c>
      <c r="AR5899" s="1" t="s">
        <v>69</v>
      </c>
      <c r="AS5899" s="1" t="s">
        <v>69</v>
      </c>
      <c r="AT5899" s="1" t="s">
        <v>69</v>
      </c>
      <c r="AU5899" s="1" t="s">
        <v>69</v>
      </c>
      <c r="AV5899" s="1" t="s">
        <v>70</v>
      </c>
      <c r="AW5899" s="1" t="s">
        <v>70</v>
      </c>
      <c r="AX5899" s="1" t="s">
        <v>70</v>
      </c>
      <c r="AY5899" s="1" t="s">
        <v>70</v>
      </c>
      <c r="AZ5899" s="1" t="s">
        <v>69</v>
      </c>
      <c r="BA5899" s="1" t="s">
        <v>70</v>
      </c>
      <c r="BB5899" s="1" t="s">
        <v>70</v>
      </c>
      <c r="BC5899" s="1" t="s">
        <v>70</v>
      </c>
      <c r="BD5899" s="1" t="s">
        <v>70</v>
      </c>
      <c r="BE5899" s="1" t="s">
        <v>70</v>
      </c>
      <c r="BF5899" s="1" t="s">
        <v>70</v>
      </c>
      <c r="BG5899" s="3">
        <v>41442.552777777775</v>
      </c>
    </row>
    <row r="5900">
      <c r="A5900" s="1">
        <v>1008362.0</v>
      </c>
      <c r="B5900" s="1" t="s">
        <v>25544</v>
      </c>
      <c r="C5900" s="2" t="s">
        <v>25545</v>
      </c>
      <c r="H5900" s="1" t="s">
        <v>25546</v>
      </c>
      <c r="I5900" s="1" t="s">
        <v>25547</v>
      </c>
      <c r="J5900" s="1" t="s">
        <v>2579</v>
      </c>
      <c r="K5900" s="1" t="s">
        <v>211</v>
      </c>
      <c r="L5900" s="1">
        <v>33067.0</v>
      </c>
      <c r="M5900" s="1" t="s">
        <v>25548</v>
      </c>
      <c r="N5900" s="1" t="s">
        <v>256</v>
      </c>
      <c r="U5900" s="1">
        <v>-80.238998</v>
      </c>
      <c r="V5900" s="1">
        <v>26.309645</v>
      </c>
      <c r="W5900" s="1" t="s">
        <v>136</v>
      </c>
      <c r="X5900" s="1" t="s">
        <v>69</v>
      </c>
      <c r="Y5900" s="1" t="s">
        <v>70</v>
      </c>
      <c r="Z5900" s="1" t="s">
        <v>70</v>
      </c>
      <c r="AA5900" s="1" t="s">
        <v>70</v>
      </c>
      <c r="AB5900" s="1" t="s">
        <v>70</v>
      </c>
      <c r="AC5900" s="1" t="s">
        <v>69</v>
      </c>
      <c r="AD5900" s="1" t="s">
        <v>69</v>
      </c>
      <c r="AE5900" s="1" t="s">
        <v>69</v>
      </c>
      <c r="AF5900" s="1" t="s">
        <v>70</v>
      </c>
      <c r="AG5900" s="1" t="s">
        <v>69</v>
      </c>
      <c r="AH5900" s="1" t="s">
        <v>69</v>
      </c>
      <c r="AI5900" s="1" t="s">
        <v>69</v>
      </c>
      <c r="AJ5900" s="1" t="s">
        <v>69</v>
      </c>
      <c r="AK5900" s="1" t="s">
        <v>69</v>
      </c>
      <c r="AL5900" s="1" t="s">
        <v>69</v>
      </c>
      <c r="AM5900" s="1" t="s">
        <v>69</v>
      </c>
      <c r="AN5900" s="1" t="s">
        <v>70</v>
      </c>
      <c r="AO5900" s="1" t="s">
        <v>70</v>
      </c>
      <c r="AP5900" s="1" t="s">
        <v>70</v>
      </c>
      <c r="AQ5900" s="1" t="s">
        <v>70</v>
      </c>
      <c r="AR5900" s="1" t="s">
        <v>69</v>
      </c>
      <c r="AS5900" s="1" t="s">
        <v>69</v>
      </c>
      <c r="AT5900" s="1" t="s">
        <v>69</v>
      </c>
      <c r="AU5900" s="1" t="s">
        <v>69</v>
      </c>
      <c r="AV5900" s="1" t="s">
        <v>69</v>
      </c>
      <c r="AW5900" s="1" t="s">
        <v>70</v>
      </c>
      <c r="AX5900" s="1" t="s">
        <v>70</v>
      </c>
      <c r="AY5900" s="1" t="s">
        <v>70</v>
      </c>
      <c r="AZ5900" s="1" t="s">
        <v>69</v>
      </c>
      <c r="BA5900" s="1" t="s">
        <v>70</v>
      </c>
      <c r="BB5900" s="1" t="s">
        <v>70</v>
      </c>
      <c r="BC5900" s="1" t="s">
        <v>70</v>
      </c>
      <c r="BD5900" s="1" t="s">
        <v>70</v>
      </c>
      <c r="BE5900" s="1" t="s">
        <v>70</v>
      </c>
      <c r="BF5900" s="1" t="s">
        <v>70</v>
      </c>
      <c r="BG5900" s="3">
        <v>41449.64166666667</v>
      </c>
    </row>
    <row r="5901">
      <c r="A5901" s="1">
        <v>1005400.0</v>
      </c>
      <c r="B5901" s="1" t="s">
        <v>25549</v>
      </c>
      <c r="C5901" s="2" t="s">
        <v>25550</v>
      </c>
      <c r="D5901" s="2" t="s">
        <v>25551</v>
      </c>
      <c r="H5901" s="1" t="s">
        <v>25552</v>
      </c>
      <c r="I5901" s="1" t="s">
        <v>146</v>
      </c>
      <c r="J5901" s="1" t="s">
        <v>147</v>
      </c>
      <c r="K5901" s="1" t="s">
        <v>148</v>
      </c>
      <c r="L5901" s="1">
        <v>97230.0</v>
      </c>
      <c r="M5901" s="1" t="s">
        <v>8858</v>
      </c>
      <c r="N5901" s="1" t="s">
        <v>372</v>
      </c>
      <c r="U5901" s="1">
        <v>-122.5347</v>
      </c>
      <c r="V5901" s="1">
        <v>45.534004</v>
      </c>
      <c r="X5901" s="1" t="s">
        <v>69</v>
      </c>
      <c r="Y5901" s="1" t="s">
        <v>69</v>
      </c>
      <c r="Z5901" s="1" t="s">
        <v>69</v>
      </c>
      <c r="AA5901" s="1" t="s">
        <v>69</v>
      </c>
      <c r="AB5901" s="1" t="s">
        <v>69</v>
      </c>
      <c r="AC5901" s="1" t="s">
        <v>69</v>
      </c>
      <c r="AD5901" s="1" t="s">
        <v>69</v>
      </c>
      <c r="AE5901" s="1" t="s">
        <v>69</v>
      </c>
      <c r="AF5901" s="1" t="s">
        <v>69</v>
      </c>
      <c r="AG5901" s="1" t="s">
        <v>69</v>
      </c>
      <c r="AH5901" s="1" t="s">
        <v>69</v>
      </c>
      <c r="AI5901" s="1" t="s">
        <v>69</v>
      </c>
      <c r="AJ5901" s="1" t="s">
        <v>69</v>
      </c>
      <c r="AK5901" s="1" t="s">
        <v>69</v>
      </c>
      <c r="AL5901" s="1" t="s">
        <v>69</v>
      </c>
      <c r="AM5901" s="1" t="s">
        <v>69</v>
      </c>
      <c r="AN5901" s="1" t="s">
        <v>70</v>
      </c>
      <c r="AO5901" s="1" t="s">
        <v>70</v>
      </c>
      <c r="AP5901" s="1" t="s">
        <v>70</v>
      </c>
      <c r="AQ5901" s="1" t="s">
        <v>70</v>
      </c>
      <c r="AR5901" s="1" t="s">
        <v>69</v>
      </c>
      <c r="AS5901" s="1" t="s">
        <v>69</v>
      </c>
      <c r="AT5901" s="1" t="s">
        <v>69</v>
      </c>
      <c r="AU5901" s="1" t="s">
        <v>69</v>
      </c>
      <c r="AV5901" s="1" t="s">
        <v>70</v>
      </c>
      <c r="AW5901" s="1" t="s">
        <v>69</v>
      </c>
      <c r="AX5901" s="1" t="s">
        <v>69</v>
      </c>
      <c r="AY5901" s="1" t="s">
        <v>70</v>
      </c>
      <c r="AZ5901" s="1" t="s">
        <v>69</v>
      </c>
      <c r="BA5901" s="1" t="s">
        <v>70</v>
      </c>
      <c r="BB5901" s="1" t="s">
        <v>69</v>
      </c>
      <c r="BC5901" s="1" t="s">
        <v>69</v>
      </c>
      <c r="BD5901" s="1" t="s">
        <v>69</v>
      </c>
      <c r="BE5901" s="1" t="s">
        <v>70</v>
      </c>
      <c r="BF5901" s="1" t="s">
        <v>69</v>
      </c>
      <c r="BG5901" s="3">
        <v>42086.97222222222</v>
      </c>
    </row>
    <row r="5902">
      <c r="A5902" s="1">
        <v>1009634.0</v>
      </c>
      <c r="B5902" s="1" t="s">
        <v>25553</v>
      </c>
      <c r="C5902" s="2" t="s">
        <v>25554</v>
      </c>
      <c r="D5902" s="2" t="s">
        <v>25551</v>
      </c>
      <c r="H5902" s="1" t="s">
        <v>25555</v>
      </c>
      <c r="I5902" s="1" t="s">
        <v>146</v>
      </c>
      <c r="J5902" s="1" t="s">
        <v>147</v>
      </c>
      <c r="K5902" s="1" t="s">
        <v>148</v>
      </c>
      <c r="L5902" s="1">
        <v>97230.0</v>
      </c>
      <c r="M5902" s="1" t="s">
        <v>21335</v>
      </c>
      <c r="N5902" s="1" t="s">
        <v>4385</v>
      </c>
      <c r="U5902" s="1">
        <v>-122.53475</v>
      </c>
      <c r="V5902" s="1">
        <v>45.533756</v>
      </c>
      <c r="W5902" s="1" t="s">
        <v>174</v>
      </c>
      <c r="X5902" s="1" t="s">
        <v>69</v>
      </c>
      <c r="Y5902" s="1" t="s">
        <v>69</v>
      </c>
      <c r="Z5902" s="1" t="s">
        <v>69</v>
      </c>
      <c r="AA5902" s="1" t="s">
        <v>69</v>
      </c>
      <c r="AB5902" s="1" t="s">
        <v>69</v>
      </c>
      <c r="AC5902" s="1" t="s">
        <v>69</v>
      </c>
      <c r="AD5902" s="1" t="s">
        <v>69</v>
      </c>
      <c r="AE5902" s="1" t="s">
        <v>69</v>
      </c>
      <c r="AF5902" s="1" t="s">
        <v>69</v>
      </c>
      <c r="AG5902" s="1" t="s">
        <v>69</v>
      </c>
      <c r="AH5902" s="1" t="s">
        <v>69</v>
      </c>
      <c r="AI5902" s="1" t="s">
        <v>69</v>
      </c>
      <c r="AJ5902" s="1" t="s">
        <v>69</v>
      </c>
      <c r="AK5902" s="1" t="s">
        <v>69</v>
      </c>
      <c r="AL5902" s="1" t="s">
        <v>69</v>
      </c>
      <c r="AM5902" s="1" t="s">
        <v>69</v>
      </c>
      <c r="AN5902" s="1" t="s">
        <v>70</v>
      </c>
      <c r="AO5902" s="1" t="s">
        <v>69</v>
      </c>
      <c r="AP5902" s="1" t="s">
        <v>70</v>
      </c>
      <c r="AQ5902" s="1" t="s">
        <v>70</v>
      </c>
      <c r="AR5902" s="1" t="s">
        <v>69</v>
      </c>
      <c r="AS5902" s="1" t="s">
        <v>69</v>
      </c>
      <c r="AT5902" s="1" t="s">
        <v>69</v>
      </c>
      <c r="AU5902" s="1" t="s">
        <v>69</v>
      </c>
      <c r="AV5902" s="1" t="s">
        <v>69</v>
      </c>
      <c r="AW5902" s="1" t="s">
        <v>69</v>
      </c>
      <c r="AX5902" s="1" t="s">
        <v>69</v>
      </c>
      <c r="AY5902" s="1" t="s">
        <v>70</v>
      </c>
      <c r="AZ5902" s="1" t="s">
        <v>69</v>
      </c>
      <c r="BA5902" s="1" t="s">
        <v>70</v>
      </c>
      <c r="BB5902" s="1" t="s">
        <v>69</v>
      </c>
      <c r="BC5902" s="1" t="s">
        <v>69</v>
      </c>
      <c r="BD5902" s="1" t="s">
        <v>69</v>
      </c>
      <c r="BE5902" s="1" t="s">
        <v>70</v>
      </c>
      <c r="BF5902" s="1" t="s">
        <v>69</v>
      </c>
      <c r="BG5902" s="3">
        <v>41712.54722222222</v>
      </c>
    </row>
    <row r="5903">
      <c r="A5903" s="1">
        <v>1012176.0</v>
      </c>
      <c r="B5903" s="1" t="s">
        <v>25556</v>
      </c>
      <c r="C5903" s="2" t="s">
        <v>7665</v>
      </c>
      <c r="H5903" s="1" t="s">
        <v>25557</v>
      </c>
      <c r="I5903" s="1" t="s">
        <v>133</v>
      </c>
      <c r="J5903" s="1" t="s">
        <v>134</v>
      </c>
      <c r="K5903" s="1" t="s">
        <v>134</v>
      </c>
      <c r="L5903" s="1">
        <v>20019.0</v>
      </c>
      <c r="N5903" s="1" t="s">
        <v>79</v>
      </c>
      <c r="U5903" s="1">
        <v>-76.951111</v>
      </c>
      <c r="V5903" s="1">
        <v>38.906097</v>
      </c>
      <c r="X5903" s="1" t="s">
        <v>69</v>
      </c>
      <c r="Y5903" s="1" t="s">
        <v>69</v>
      </c>
      <c r="Z5903" s="1" t="s">
        <v>69</v>
      </c>
      <c r="AA5903" s="1" t="s">
        <v>69</v>
      </c>
      <c r="AB5903" s="1" t="s">
        <v>69</v>
      </c>
      <c r="AC5903" s="1" t="s">
        <v>69</v>
      </c>
      <c r="AD5903" s="1" t="s">
        <v>70</v>
      </c>
      <c r="AE5903" s="1" t="s">
        <v>70</v>
      </c>
      <c r="AF5903" s="1" t="s">
        <v>70</v>
      </c>
      <c r="AG5903" s="1" t="s">
        <v>70</v>
      </c>
      <c r="AH5903" s="1" t="s">
        <v>70</v>
      </c>
      <c r="AI5903" s="1" t="s">
        <v>70</v>
      </c>
      <c r="AJ5903" s="1" t="s">
        <v>69</v>
      </c>
      <c r="AK5903" s="1" t="s">
        <v>69</v>
      </c>
      <c r="AL5903" s="1" t="s">
        <v>70</v>
      </c>
      <c r="AM5903" s="1" t="s">
        <v>70</v>
      </c>
      <c r="AN5903" s="1" t="s">
        <v>70</v>
      </c>
      <c r="AO5903" s="1" t="s">
        <v>70</v>
      </c>
      <c r="AP5903" s="1" t="s">
        <v>70</v>
      </c>
      <c r="AQ5903" s="1" t="s">
        <v>70</v>
      </c>
      <c r="AR5903" s="1" t="s">
        <v>70</v>
      </c>
      <c r="AS5903" s="1" t="s">
        <v>70</v>
      </c>
      <c r="AT5903" s="1" t="s">
        <v>69</v>
      </c>
      <c r="AU5903" s="1" t="s">
        <v>70</v>
      </c>
      <c r="AV5903" s="1" t="s">
        <v>70</v>
      </c>
      <c r="AW5903" s="1" t="s">
        <v>70</v>
      </c>
      <c r="AX5903" s="1" t="s">
        <v>70</v>
      </c>
      <c r="AY5903" s="1" t="s">
        <v>70</v>
      </c>
      <c r="AZ5903" s="1" t="s">
        <v>69</v>
      </c>
      <c r="BA5903" s="1" t="s">
        <v>70</v>
      </c>
      <c r="BB5903" s="1" t="s">
        <v>70</v>
      </c>
      <c r="BC5903" s="1" t="s">
        <v>70</v>
      </c>
      <c r="BD5903" s="1" t="s">
        <v>70</v>
      </c>
      <c r="BE5903" s="1" t="s">
        <v>70</v>
      </c>
      <c r="BF5903" s="1" t="s">
        <v>70</v>
      </c>
      <c r="BG5903" s="3">
        <v>42552.44305555556</v>
      </c>
    </row>
    <row r="5904">
      <c r="A5904" s="1">
        <v>1006927.0</v>
      </c>
      <c r="B5904" s="1" t="s">
        <v>25558</v>
      </c>
      <c r="C5904" s="2" t="s">
        <v>25559</v>
      </c>
      <c r="D5904" s="2" t="s">
        <v>25560</v>
      </c>
      <c r="H5904" s="1" t="s">
        <v>25561</v>
      </c>
      <c r="I5904" s="1" t="s">
        <v>25562</v>
      </c>
      <c r="J5904" s="1" t="s">
        <v>7707</v>
      </c>
      <c r="K5904" s="1" t="s">
        <v>91</v>
      </c>
      <c r="M5904" s="1" t="s">
        <v>18343</v>
      </c>
      <c r="N5904" s="1" t="s">
        <v>25563</v>
      </c>
      <c r="U5904" s="1">
        <v>-94.683083</v>
      </c>
      <c r="V5904" s="1">
        <v>39.187828</v>
      </c>
      <c r="X5904" s="1" t="s">
        <v>69</v>
      </c>
      <c r="Y5904" s="1" t="s">
        <v>70</v>
      </c>
      <c r="Z5904" s="1" t="s">
        <v>70</v>
      </c>
      <c r="AA5904" s="1" t="s">
        <v>70</v>
      </c>
      <c r="AB5904" s="1" t="s">
        <v>69</v>
      </c>
      <c r="AC5904" s="1" t="s">
        <v>70</v>
      </c>
      <c r="AD5904" s="1" t="s">
        <v>69</v>
      </c>
      <c r="AE5904" s="1" t="s">
        <v>70</v>
      </c>
      <c r="AF5904" s="1" t="s">
        <v>69</v>
      </c>
      <c r="AG5904" s="1" t="s">
        <v>69</v>
      </c>
      <c r="AH5904" s="1" t="s">
        <v>69</v>
      </c>
      <c r="AI5904" s="1" t="s">
        <v>70</v>
      </c>
      <c r="AJ5904" s="1" t="s">
        <v>69</v>
      </c>
      <c r="AK5904" s="1" t="s">
        <v>69</v>
      </c>
      <c r="AL5904" s="1" t="s">
        <v>69</v>
      </c>
      <c r="AM5904" s="1" t="s">
        <v>69</v>
      </c>
      <c r="AN5904" s="1" t="s">
        <v>70</v>
      </c>
      <c r="AO5904" s="1" t="s">
        <v>69</v>
      </c>
      <c r="AP5904" s="1" t="s">
        <v>70</v>
      </c>
      <c r="AQ5904" s="1" t="s">
        <v>70</v>
      </c>
      <c r="AR5904" s="1" t="s">
        <v>69</v>
      </c>
      <c r="AS5904" s="1" t="s">
        <v>70</v>
      </c>
      <c r="AT5904" s="1" t="s">
        <v>69</v>
      </c>
      <c r="AU5904" s="1" t="s">
        <v>69</v>
      </c>
      <c r="AV5904" s="1" t="s">
        <v>70</v>
      </c>
      <c r="AW5904" s="1" t="s">
        <v>70</v>
      </c>
      <c r="AX5904" s="1" t="s">
        <v>69</v>
      </c>
      <c r="AY5904" s="1" t="s">
        <v>70</v>
      </c>
      <c r="AZ5904" s="1" t="s">
        <v>69</v>
      </c>
      <c r="BA5904" s="1" t="s">
        <v>70</v>
      </c>
      <c r="BB5904" s="1" t="s">
        <v>70</v>
      </c>
      <c r="BC5904" s="1" t="s">
        <v>70</v>
      </c>
      <c r="BD5904" s="1" t="s">
        <v>70</v>
      </c>
      <c r="BE5904" s="1" t="s">
        <v>70</v>
      </c>
      <c r="BF5904" s="1" t="s">
        <v>69</v>
      </c>
      <c r="BG5904" s="3">
        <v>43312.25902777778</v>
      </c>
    </row>
    <row r="5905">
      <c r="A5905" s="1">
        <v>1003156.0</v>
      </c>
      <c r="B5905" s="1" t="s">
        <v>25564</v>
      </c>
      <c r="H5905" s="1" t="s">
        <v>25565</v>
      </c>
      <c r="I5905" s="1" t="s">
        <v>25566</v>
      </c>
      <c r="J5905" s="1" t="s">
        <v>25567</v>
      </c>
      <c r="K5905" s="1" t="s">
        <v>656</v>
      </c>
      <c r="U5905" s="1">
        <v>-119.526</v>
      </c>
      <c r="V5905" s="1">
        <v>36.612099</v>
      </c>
      <c r="X5905" s="1" t="s">
        <v>70</v>
      </c>
      <c r="Y5905" s="1" t="s">
        <v>70</v>
      </c>
      <c r="Z5905" s="1" t="s">
        <v>70</v>
      </c>
      <c r="AA5905" s="1" t="s">
        <v>70</v>
      </c>
      <c r="AB5905" s="1" t="s">
        <v>70</v>
      </c>
      <c r="AC5905" s="1" t="s">
        <v>80</v>
      </c>
      <c r="BG5905" s="1">
        <v>2011.0</v>
      </c>
    </row>
    <row r="5906">
      <c r="A5906" s="1">
        <v>1011484.0</v>
      </c>
      <c r="B5906" s="1" t="s">
        <v>25568</v>
      </c>
      <c r="C5906" s="2" t="s">
        <v>2964</v>
      </c>
      <c r="E5906" s="2" t="s">
        <v>2966</v>
      </c>
      <c r="G5906" s="2" t="s">
        <v>2967</v>
      </c>
      <c r="H5906" s="1" t="s">
        <v>25569</v>
      </c>
      <c r="I5906" s="1" t="s">
        <v>5794</v>
      </c>
      <c r="J5906" s="1" t="s">
        <v>5794</v>
      </c>
      <c r="K5906" s="1" t="s">
        <v>656</v>
      </c>
      <c r="L5906" s="1">
        <v>94143.0</v>
      </c>
      <c r="M5906" s="1" t="s">
        <v>25570</v>
      </c>
      <c r="N5906" s="1" t="s">
        <v>1476</v>
      </c>
      <c r="U5906" s="1">
        <v>-122.45776</v>
      </c>
      <c r="V5906" s="1">
        <v>37.763985</v>
      </c>
      <c r="X5906" s="1" t="s">
        <v>69</v>
      </c>
      <c r="Y5906" s="1" t="s">
        <v>69</v>
      </c>
      <c r="Z5906" s="1" t="s">
        <v>70</v>
      </c>
      <c r="AA5906" s="1" t="s">
        <v>69</v>
      </c>
      <c r="AB5906" s="1" t="s">
        <v>69</v>
      </c>
      <c r="AC5906" s="1" t="s">
        <v>69</v>
      </c>
      <c r="AD5906" s="1" t="s">
        <v>70</v>
      </c>
      <c r="AE5906" s="1" t="s">
        <v>70</v>
      </c>
      <c r="AF5906" s="1" t="s">
        <v>70</v>
      </c>
      <c r="AG5906" s="1" t="s">
        <v>70</v>
      </c>
      <c r="AH5906" s="1" t="s">
        <v>70</v>
      </c>
      <c r="AI5906" s="1" t="s">
        <v>70</v>
      </c>
      <c r="AJ5906" s="1" t="s">
        <v>69</v>
      </c>
      <c r="AK5906" s="1" t="s">
        <v>69</v>
      </c>
      <c r="AL5906" s="1" t="s">
        <v>70</v>
      </c>
      <c r="AM5906" s="1" t="s">
        <v>70</v>
      </c>
      <c r="AN5906" s="1" t="s">
        <v>70</v>
      </c>
      <c r="AO5906" s="1" t="s">
        <v>70</v>
      </c>
      <c r="AP5906" s="1" t="s">
        <v>70</v>
      </c>
      <c r="AQ5906" s="1" t="s">
        <v>70</v>
      </c>
      <c r="AR5906" s="1" t="s">
        <v>70</v>
      </c>
      <c r="AS5906" s="1" t="s">
        <v>70</v>
      </c>
      <c r="AT5906" s="1" t="s">
        <v>70</v>
      </c>
      <c r="AU5906" s="1" t="s">
        <v>70</v>
      </c>
      <c r="AV5906" s="1" t="s">
        <v>70</v>
      </c>
      <c r="AW5906" s="1" t="s">
        <v>70</v>
      </c>
      <c r="AX5906" s="1" t="s">
        <v>70</v>
      </c>
      <c r="AY5906" s="1" t="s">
        <v>70</v>
      </c>
      <c r="AZ5906" s="1" t="s">
        <v>69</v>
      </c>
      <c r="BA5906" s="1" t="s">
        <v>70</v>
      </c>
      <c r="BB5906" s="1" t="s">
        <v>70</v>
      </c>
      <c r="BC5906" s="1" t="s">
        <v>70</v>
      </c>
      <c r="BD5906" s="1" t="s">
        <v>70</v>
      </c>
      <c r="BE5906" s="1" t="s">
        <v>70</v>
      </c>
      <c r="BF5906" s="1" t="s">
        <v>70</v>
      </c>
      <c r="BG5906" s="3">
        <v>42206.83819444444</v>
      </c>
    </row>
    <row r="5907">
      <c r="A5907" s="1">
        <v>1010131.0</v>
      </c>
      <c r="B5907" s="1" t="s">
        <v>25571</v>
      </c>
      <c r="D5907" s="2" t="s">
        <v>25572</v>
      </c>
      <c r="H5907" s="1" t="s">
        <v>25573</v>
      </c>
      <c r="I5907" s="1" t="s">
        <v>25574</v>
      </c>
      <c r="J5907" s="1" t="s">
        <v>25575</v>
      </c>
      <c r="K5907" s="1" t="s">
        <v>230</v>
      </c>
      <c r="L5907" s="1">
        <v>67357.0</v>
      </c>
      <c r="M5907" s="1" t="s">
        <v>25576</v>
      </c>
      <c r="N5907" s="1" t="s">
        <v>25577</v>
      </c>
      <c r="U5907" s="1">
        <v>-95.259514</v>
      </c>
      <c r="V5907" s="1">
        <v>37.339554</v>
      </c>
      <c r="W5907" s="1" t="s">
        <v>392</v>
      </c>
      <c r="X5907" s="1" t="s">
        <v>69</v>
      </c>
      <c r="Y5907" s="1" t="s">
        <v>70</v>
      </c>
      <c r="Z5907" s="1" t="s">
        <v>70</v>
      </c>
      <c r="AA5907" s="1" t="s">
        <v>69</v>
      </c>
      <c r="AB5907" s="1" t="s">
        <v>70</v>
      </c>
      <c r="AC5907" s="1" t="s">
        <v>70</v>
      </c>
      <c r="AD5907" s="1" t="s">
        <v>69</v>
      </c>
      <c r="AE5907" s="1" t="s">
        <v>70</v>
      </c>
      <c r="AF5907" s="1" t="s">
        <v>69</v>
      </c>
      <c r="AG5907" s="1" t="s">
        <v>69</v>
      </c>
      <c r="AH5907" s="1" t="s">
        <v>69</v>
      </c>
      <c r="AI5907" s="1" t="s">
        <v>70</v>
      </c>
      <c r="AJ5907" s="1" t="s">
        <v>69</v>
      </c>
      <c r="AK5907" s="1" t="s">
        <v>69</v>
      </c>
      <c r="AL5907" s="1" t="s">
        <v>69</v>
      </c>
      <c r="AM5907" s="1" t="s">
        <v>69</v>
      </c>
      <c r="AN5907" s="1" t="s">
        <v>70</v>
      </c>
      <c r="AO5907" s="1" t="s">
        <v>69</v>
      </c>
      <c r="AP5907" s="1" t="s">
        <v>70</v>
      </c>
      <c r="AQ5907" s="1" t="s">
        <v>69</v>
      </c>
      <c r="AR5907" s="1" t="s">
        <v>69</v>
      </c>
      <c r="AS5907" s="1" t="s">
        <v>70</v>
      </c>
      <c r="AT5907" s="1" t="s">
        <v>70</v>
      </c>
      <c r="AU5907" s="1" t="s">
        <v>69</v>
      </c>
      <c r="AV5907" s="1" t="s">
        <v>70</v>
      </c>
      <c r="AW5907" s="1" t="s">
        <v>70</v>
      </c>
      <c r="AX5907" s="1" t="s">
        <v>70</v>
      </c>
      <c r="AY5907" s="1" t="s">
        <v>70</v>
      </c>
      <c r="AZ5907" s="1" t="s">
        <v>69</v>
      </c>
      <c r="BA5907" s="1" t="s">
        <v>70</v>
      </c>
      <c r="BB5907" s="1" t="s">
        <v>70</v>
      </c>
      <c r="BC5907" s="1" t="s">
        <v>70</v>
      </c>
      <c r="BD5907" s="1" t="s">
        <v>69</v>
      </c>
      <c r="BE5907" s="1" t="s">
        <v>70</v>
      </c>
      <c r="BF5907" s="1" t="s">
        <v>70</v>
      </c>
      <c r="BG5907" s="3">
        <v>41772.385416666664</v>
      </c>
    </row>
    <row r="5908">
      <c r="A5908" s="1">
        <v>1009625.0</v>
      </c>
      <c r="B5908" s="1" t="s">
        <v>25578</v>
      </c>
      <c r="C5908" s="2" t="s">
        <v>25579</v>
      </c>
      <c r="D5908" s="2" t="s">
        <v>25580</v>
      </c>
      <c r="E5908" s="2" t="s">
        <v>25581</v>
      </c>
      <c r="F5908" s="1" t="s">
        <v>25582</v>
      </c>
      <c r="H5908" s="1" t="s">
        <v>25583</v>
      </c>
      <c r="I5908" s="1" t="s">
        <v>25584</v>
      </c>
      <c r="J5908" s="1" t="s">
        <v>1103</v>
      </c>
      <c r="K5908" s="1" t="s">
        <v>656</v>
      </c>
      <c r="L5908" s="1">
        <v>91101.0</v>
      </c>
      <c r="M5908" s="1" t="s">
        <v>25585</v>
      </c>
      <c r="N5908" s="1" t="s">
        <v>1107</v>
      </c>
      <c r="U5908" s="1">
        <v>-118.14412</v>
      </c>
      <c r="V5908" s="1">
        <v>34.147659</v>
      </c>
      <c r="W5908" s="1" t="s">
        <v>548</v>
      </c>
      <c r="X5908" s="1" t="s">
        <v>69</v>
      </c>
      <c r="Y5908" s="1" t="s">
        <v>69</v>
      </c>
      <c r="Z5908" s="1" t="s">
        <v>70</v>
      </c>
      <c r="AA5908" s="1" t="s">
        <v>69</v>
      </c>
      <c r="AB5908" s="1" t="s">
        <v>69</v>
      </c>
      <c r="AC5908" s="1" t="s">
        <v>69</v>
      </c>
      <c r="AD5908" s="1" t="s">
        <v>69</v>
      </c>
      <c r="AE5908" s="1" t="s">
        <v>70</v>
      </c>
      <c r="AF5908" s="1" t="s">
        <v>70</v>
      </c>
      <c r="AG5908" s="1" t="s">
        <v>69</v>
      </c>
      <c r="AH5908" s="1" t="s">
        <v>69</v>
      </c>
      <c r="AI5908" s="1" t="s">
        <v>69</v>
      </c>
      <c r="AJ5908" s="1" t="s">
        <v>69</v>
      </c>
      <c r="AK5908" s="1" t="s">
        <v>69</v>
      </c>
      <c r="AL5908" s="1" t="s">
        <v>69</v>
      </c>
      <c r="AM5908" s="1" t="s">
        <v>69</v>
      </c>
      <c r="AN5908" s="1" t="s">
        <v>70</v>
      </c>
      <c r="AO5908" s="1" t="s">
        <v>70</v>
      </c>
      <c r="AP5908" s="1" t="s">
        <v>70</v>
      </c>
      <c r="AQ5908" s="1" t="s">
        <v>69</v>
      </c>
      <c r="AR5908" s="1" t="s">
        <v>69</v>
      </c>
      <c r="AS5908" s="1" t="s">
        <v>70</v>
      </c>
      <c r="AT5908" s="1" t="s">
        <v>69</v>
      </c>
      <c r="AU5908" s="1" t="s">
        <v>70</v>
      </c>
      <c r="AV5908" s="1" t="s">
        <v>69</v>
      </c>
      <c r="AW5908" s="1" t="s">
        <v>70</v>
      </c>
      <c r="AX5908" s="1" t="s">
        <v>69</v>
      </c>
      <c r="AY5908" s="1" t="s">
        <v>70</v>
      </c>
      <c r="AZ5908" s="1" t="s">
        <v>69</v>
      </c>
      <c r="BA5908" s="1" t="s">
        <v>70</v>
      </c>
      <c r="BB5908" s="1" t="s">
        <v>69</v>
      </c>
      <c r="BC5908" s="1" t="s">
        <v>69</v>
      </c>
      <c r="BD5908" s="1" t="s">
        <v>70</v>
      </c>
      <c r="BE5908" s="1" t="s">
        <v>70</v>
      </c>
      <c r="BF5908" s="1" t="s">
        <v>70</v>
      </c>
      <c r="BG5908" s="3">
        <v>41863.518055555556</v>
      </c>
    </row>
    <row r="5909">
      <c r="A5909" s="1">
        <v>1008716.0</v>
      </c>
      <c r="B5909" s="1" t="s">
        <v>25586</v>
      </c>
      <c r="C5909" s="2" t="s">
        <v>25587</v>
      </c>
      <c r="D5909" s="2" t="s">
        <v>25580</v>
      </c>
      <c r="E5909" s="2" t="s">
        <v>25588</v>
      </c>
      <c r="H5909" s="1" t="s">
        <v>25589</v>
      </c>
      <c r="I5909" s="1" t="s">
        <v>25590</v>
      </c>
      <c r="J5909" s="1" t="s">
        <v>1103</v>
      </c>
      <c r="K5909" s="1" t="s">
        <v>656</v>
      </c>
      <c r="L5909" s="1">
        <v>91107.0</v>
      </c>
      <c r="M5909" s="1" t="s">
        <v>25591</v>
      </c>
      <c r="N5909" s="1" t="s">
        <v>6557</v>
      </c>
      <c r="U5909" s="1">
        <v>-118.09177</v>
      </c>
      <c r="V5909" s="1">
        <v>34.16153</v>
      </c>
      <c r="W5909" s="1" t="s">
        <v>136</v>
      </c>
      <c r="X5909" s="1" t="s">
        <v>69</v>
      </c>
      <c r="Y5909" s="1" t="s">
        <v>69</v>
      </c>
      <c r="Z5909" s="1" t="s">
        <v>70</v>
      </c>
      <c r="AA5909" s="1" t="s">
        <v>69</v>
      </c>
      <c r="AB5909" s="1" t="s">
        <v>69</v>
      </c>
      <c r="AC5909" s="1" t="s">
        <v>69</v>
      </c>
      <c r="AD5909" s="1" t="s">
        <v>69</v>
      </c>
      <c r="AE5909" s="1" t="s">
        <v>69</v>
      </c>
      <c r="AF5909" s="1" t="s">
        <v>70</v>
      </c>
      <c r="AG5909" s="1" t="s">
        <v>69</v>
      </c>
      <c r="AH5909" s="1" t="s">
        <v>69</v>
      </c>
      <c r="AI5909" s="1" t="s">
        <v>69</v>
      </c>
      <c r="AJ5909" s="1" t="s">
        <v>69</v>
      </c>
      <c r="AK5909" s="1" t="s">
        <v>69</v>
      </c>
      <c r="AL5909" s="1" t="s">
        <v>69</v>
      </c>
      <c r="AM5909" s="1" t="s">
        <v>69</v>
      </c>
      <c r="AN5909" s="1" t="s">
        <v>70</v>
      </c>
      <c r="AO5909" s="1" t="s">
        <v>69</v>
      </c>
      <c r="AP5909" s="1" t="s">
        <v>70</v>
      </c>
      <c r="AQ5909" s="1" t="s">
        <v>70</v>
      </c>
      <c r="AR5909" s="1" t="s">
        <v>69</v>
      </c>
      <c r="AS5909" s="1" t="s">
        <v>69</v>
      </c>
      <c r="AT5909" s="1" t="s">
        <v>69</v>
      </c>
      <c r="AU5909" s="1" t="s">
        <v>70</v>
      </c>
      <c r="AV5909" s="1" t="s">
        <v>70</v>
      </c>
      <c r="AW5909" s="1" t="s">
        <v>70</v>
      </c>
      <c r="AX5909" s="1" t="s">
        <v>70</v>
      </c>
      <c r="AY5909" s="1" t="s">
        <v>70</v>
      </c>
      <c r="AZ5909" s="1" t="s">
        <v>69</v>
      </c>
      <c r="BA5909" s="1" t="s">
        <v>70</v>
      </c>
      <c r="BB5909" s="1" t="s">
        <v>70</v>
      </c>
      <c r="BC5909" s="1" t="s">
        <v>70</v>
      </c>
      <c r="BD5909" s="1" t="s">
        <v>70</v>
      </c>
      <c r="BE5909" s="1" t="s">
        <v>70</v>
      </c>
      <c r="BF5909" s="1" t="s">
        <v>70</v>
      </c>
      <c r="BG5909" s="3">
        <v>41452.88055555556</v>
      </c>
    </row>
    <row r="5910">
      <c r="A5910" s="1">
        <v>1008719.0</v>
      </c>
      <c r="B5910" s="1" t="s">
        <v>25592</v>
      </c>
      <c r="C5910" s="2" t="s">
        <v>25587</v>
      </c>
      <c r="D5910" s="2" t="s">
        <v>25580</v>
      </c>
      <c r="E5910" s="2" t="s">
        <v>25588</v>
      </c>
      <c r="H5910" s="1" t="s">
        <v>25593</v>
      </c>
      <c r="I5910" s="1" t="s">
        <v>25590</v>
      </c>
      <c r="J5910" s="1" t="s">
        <v>1103</v>
      </c>
      <c r="K5910" s="1" t="s">
        <v>656</v>
      </c>
      <c r="L5910" s="1">
        <v>91101.0</v>
      </c>
      <c r="M5910" s="1" t="s">
        <v>25594</v>
      </c>
      <c r="N5910" s="1" t="s">
        <v>5339</v>
      </c>
      <c r="U5910" s="1">
        <v>-118.14393</v>
      </c>
      <c r="V5910" s="1">
        <v>34.154388</v>
      </c>
      <c r="W5910" s="1" t="s">
        <v>392</v>
      </c>
      <c r="X5910" s="1" t="s">
        <v>70</v>
      </c>
      <c r="Y5910" s="1" t="s">
        <v>70</v>
      </c>
      <c r="Z5910" s="1" t="s">
        <v>70</v>
      </c>
      <c r="AA5910" s="1" t="s">
        <v>69</v>
      </c>
      <c r="AB5910" s="1" t="s">
        <v>69</v>
      </c>
      <c r="AC5910" s="1" t="s">
        <v>70</v>
      </c>
      <c r="AD5910" s="1" t="s">
        <v>69</v>
      </c>
      <c r="AE5910" s="1" t="s">
        <v>70</v>
      </c>
      <c r="AF5910" s="1" t="s">
        <v>70</v>
      </c>
      <c r="AG5910" s="1" t="s">
        <v>69</v>
      </c>
      <c r="AH5910" s="1" t="s">
        <v>69</v>
      </c>
      <c r="AI5910" s="1" t="s">
        <v>70</v>
      </c>
      <c r="AJ5910" s="1" t="s">
        <v>69</v>
      </c>
      <c r="AK5910" s="1" t="s">
        <v>69</v>
      </c>
      <c r="AL5910" s="1" t="s">
        <v>69</v>
      </c>
      <c r="AM5910" s="1" t="s">
        <v>69</v>
      </c>
      <c r="AN5910" s="1" t="s">
        <v>70</v>
      </c>
      <c r="AO5910" s="1" t="s">
        <v>70</v>
      </c>
      <c r="AP5910" s="1" t="s">
        <v>70</v>
      </c>
      <c r="AQ5910" s="1" t="s">
        <v>70</v>
      </c>
      <c r="AR5910" s="1" t="s">
        <v>70</v>
      </c>
      <c r="AS5910" s="1" t="s">
        <v>70</v>
      </c>
      <c r="AT5910" s="1" t="s">
        <v>69</v>
      </c>
      <c r="AU5910" s="1" t="s">
        <v>70</v>
      </c>
      <c r="AV5910" s="1" t="s">
        <v>69</v>
      </c>
      <c r="AW5910" s="1" t="s">
        <v>70</v>
      </c>
      <c r="AX5910" s="1" t="s">
        <v>70</v>
      </c>
      <c r="AY5910" s="1" t="s">
        <v>70</v>
      </c>
      <c r="AZ5910" s="1" t="s">
        <v>69</v>
      </c>
      <c r="BA5910" s="1" t="s">
        <v>70</v>
      </c>
      <c r="BB5910" s="1" t="s">
        <v>70</v>
      </c>
      <c r="BC5910" s="1" t="s">
        <v>70</v>
      </c>
      <c r="BD5910" s="1" t="s">
        <v>70</v>
      </c>
      <c r="BE5910" s="1" t="s">
        <v>70</v>
      </c>
      <c r="BF5910" s="1" t="s">
        <v>70</v>
      </c>
      <c r="BG5910" s="3">
        <v>41452.879166666666</v>
      </c>
    </row>
    <row r="5911">
      <c r="A5911" s="1">
        <v>1003399.0</v>
      </c>
      <c r="B5911" s="1" t="s">
        <v>25595</v>
      </c>
      <c r="C5911" s="2" t="s">
        <v>25596</v>
      </c>
      <c r="H5911" s="1" t="s">
        <v>25597</v>
      </c>
      <c r="I5911" s="1" t="s">
        <v>17484</v>
      </c>
      <c r="J5911" s="1" t="s">
        <v>1134</v>
      </c>
      <c r="K5911" s="1" t="s">
        <v>2008</v>
      </c>
      <c r="L5911" s="1">
        <v>39568.0</v>
      </c>
      <c r="M5911" s="1" t="s">
        <v>25598</v>
      </c>
      <c r="N5911" s="1" t="s">
        <v>603</v>
      </c>
      <c r="O5911" s="1" t="s">
        <v>25599</v>
      </c>
      <c r="P5911" s="1" t="s">
        <v>603</v>
      </c>
      <c r="U5911" s="1">
        <v>-88.556129</v>
      </c>
      <c r="V5911" s="1">
        <v>30.365755</v>
      </c>
      <c r="W5911" s="1" t="s">
        <v>392</v>
      </c>
      <c r="X5911" s="1" t="s">
        <v>70</v>
      </c>
      <c r="Y5911" s="1" t="s">
        <v>70</v>
      </c>
      <c r="Z5911" s="1" t="s">
        <v>70</v>
      </c>
      <c r="AA5911" s="1" t="s">
        <v>70</v>
      </c>
      <c r="AB5911" s="1" t="s">
        <v>70</v>
      </c>
      <c r="AC5911" s="1" t="s">
        <v>80</v>
      </c>
      <c r="AD5911" s="1" t="s">
        <v>69</v>
      </c>
      <c r="AE5911" s="1" t="s">
        <v>69</v>
      </c>
      <c r="AF5911" s="1" t="s">
        <v>69</v>
      </c>
      <c r="AG5911" s="1" t="s">
        <v>70</v>
      </c>
      <c r="AH5911" s="1" t="s">
        <v>69</v>
      </c>
      <c r="AI5911" s="1" t="s">
        <v>70</v>
      </c>
      <c r="AJ5911" s="1" t="s">
        <v>70</v>
      </c>
      <c r="AK5911" s="1" t="s">
        <v>69</v>
      </c>
      <c r="AL5911" s="1" t="s">
        <v>70</v>
      </c>
      <c r="AM5911" s="1" t="s">
        <v>69</v>
      </c>
      <c r="AN5911" s="1" t="s">
        <v>70</v>
      </c>
      <c r="AO5911" s="1" t="s">
        <v>70</v>
      </c>
      <c r="AP5911" s="1" t="s">
        <v>70</v>
      </c>
      <c r="AQ5911" s="1" t="s">
        <v>70</v>
      </c>
      <c r="AR5911" s="1" t="s">
        <v>69</v>
      </c>
      <c r="AS5911" s="1" t="s">
        <v>70</v>
      </c>
      <c r="AT5911" s="1" t="s">
        <v>69</v>
      </c>
      <c r="AU5911" s="1" t="s">
        <v>69</v>
      </c>
      <c r="AV5911" s="1" t="s">
        <v>69</v>
      </c>
      <c r="AW5911" s="1" t="s">
        <v>70</v>
      </c>
      <c r="AX5911" s="1" t="s">
        <v>70</v>
      </c>
      <c r="AY5911" s="1" t="s">
        <v>70</v>
      </c>
      <c r="AZ5911" s="1" t="s">
        <v>69</v>
      </c>
      <c r="BA5911" s="1" t="s">
        <v>70</v>
      </c>
      <c r="BB5911" s="1" t="s">
        <v>70</v>
      </c>
      <c r="BC5911" s="1" t="s">
        <v>70</v>
      </c>
      <c r="BD5911" s="1" t="s">
        <v>70</v>
      </c>
      <c r="BE5911" s="1" t="s">
        <v>70</v>
      </c>
      <c r="BF5911" s="1" t="s">
        <v>70</v>
      </c>
      <c r="BG5911" s="3">
        <v>41712.44861111111</v>
      </c>
    </row>
    <row r="5912">
      <c r="A5912" s="1">
        <v>1006124.0</v>
      </c>
      <c r="B5912" s="1" t="s">
        <v>25600</v>
      </c>
      <c r="C5912" s="2" t="s">
        <v>25601</v>
      </c>
      <c r="H5912" s="1" t="s">
        <v>25602</v>
      </c>
      <c r="I5912" s="1" t="s">
        <v>12815</v>
      </c>
      <c r="J5912" s="1" t="s">
        <v>748</v>
      </c>
      <c r="K5912" s="1" t="s">
        <v>133</v>
      </c>
      <c r="L5912" s="1">
        <v>99301.0</v>
      </c>
      <c r="U5912" s="1">
        <v>-119.092</v>
      </c>
      <c r="V5912" s="1">
        <v>46.2295</v>
      </c>
      <c r="X5912" s="1" t="s">
        <v>70</v>
      </c>
      <c r="Y5912" s="1" t="s">
        <v>70</v>
      </c>
      <c r="Z5912" s="1" t="s">
        <v>70</v>
      </c>
      <c r="AA5912" s="1" t="s">
        <v>70</v>
      </c>
      <c r="AB5912" s="1" t="s">
        <v>70</v>
      </c>
      <c r="AC5912" s="1" t="s">
        <v>80</v>
      </c>
      <c r="BG5912" s="1">
        <v>2009.0</v>
      </c>
    </row>
    <row r="5913">
      <c r="A5913" s="1">
        <v>1009449.0</v>
      </c>
      <c r="B5913" s="1" t="s">
        <v>1916</v>
      </c>
      <c r="C5913" s="2" t="s">
        <v>1910</v>
      </c>
      <c r="D5913" s="2" t="s">
        <v>1911</v>
      </c>
      <c r="H5913" s="1" t="s">
        <v>25603</v>
      </c>
      <c r="I5913" s="1" t="s">
        <v>1916</v>
      </c>
      <c r="K5913" s="1" t="s">
        <v>656</v>
      </c>
      <c r="L5913" s="1">
        <v>93446.0</v>
      </c>
      <c r="U5913" s="1">
        <v>-120.691</v>
      </c>
      <c r="V5913" s="1">
        <v>35.625599</v>
      </c>
      <c r="X5913" s="1" t="s">
        <v>69</v>
      </c>
      <c r="Y5913" s="1" t="s">
        <v>70</v>
      </c>
      <c r="Z5913" s="1" t="s">
        <v>70</v>
      </c>
      <c r="AA5913" s="1" t="s">
        <v>70</v>
      </c>
      <c r="AB5913" s="1" t="s">
        <v>70</v>
      </c>
      <c r="AC5913" s="1" t="s">
        <v>80</v>
      </c>
      <c r="BG5913" s="1">
        <v>2013.0</v>
      </c>
    </row>
    <row r="5914">
      <c r="A5914" s="1">
        <v>1002018.0</v>
      </c>
      <c r="B5914" s="1" t="s">
        <v>25604</v>
      </c>
      <c r="H5914" s="1" t="s">
        <v>25605</v>
      </c>
      <c r="I5914" s="1" t="s">
        <v>10135</v>
      </c>
      <c r="J5914" s="1" t="s">
        <v>10136</v>
      </c>
      <c r="K5914" s="1" t="s">
        <v>670</v>
      </c>
      <c r="L5914" s="1">
        <v>27906.0</v>
      </c>
      <c r="U5914" s="1">
        <v>-83.510101</v>
      </c>
      <c r="V5914" s="1">
        <v>35.374599</v>
      </c>
      <c r="X5914" s="1" t="s">
        <v>70</v>
      </c>
      <c r="Y5914" s="1" t="s">
        <v>70</v>
      </c>
      <c r="Z5914" s="1" t="s">
        <v>70</v>
      </c>
      <c r="AA5914" s="1" t="s">
        <v>70</v>
      </c>
      <c r="AB5914" s="1" t="s">
        <v>70</v>
      </c>
      <c r="AC5914" s="1" t="s">
        <v>80</v>
      </c>
      <c r="BG5914" s="1">
        <v>2009.0</v>
      </c>
    </row>
    <row r="5915">
      <c r="A5915" s="1">
        <v>1009446.0</v>
      </c>
      <c r="B5915" s="1" t="s">
        <v>25606</v>
      </c>
      <c r="C5915" s="2" t="s">
        <v>25607</v>
      </c>
      <c r="H5915" s="1" t="s">
        <v>25608</v>
      </c>
      <c r="I5915" s="1" t="s">
        <v>25609</v>
      </c>
      <c r="K5915" s="1" t="s">
        <v>705</v>
      </c>
      <c r="L5915" s="1">
        <v>85624.0</v>
      </c>
      <c r="U5915" s="1">
        <v>-110.756</v>
      </c>
      <c r="V5915" s="1">
        <v>31.5383</v>
      </c>
      <c r="X5915" s="1" t="s">
        <v>69</v>
      </c>
      <c r="Y5915" s="1" t="s">
        <v>70</v>
      </c>
      <c r="Z5915" s="1" t="s">
        <v>70</v>
      </c>
      <c r="AA5915" s="1" t="s">
        <v>70</v>
      </c>
      <c r="AB5915" s="1" t="s">
        <v>70</v>
      </c>
      <c r="AC5915" s="1" t="s">
        <v>80</v>
      </c>
      <c r="BG5915" s="1">
        <v>2013.0</v>
      </c>
    </row>
    <row r="5916">
      <c r="A5916" s="1">
        <v>1003405.0</v>
      </c>
      <c r="B5916" s="1" t="s">
        <v>25610</v>
      </c>
      <c r="D5916" s="2" t="s">
        <v>25611</v>
      </c>
      <c r="H5916" s="1" t="s">
        <v>14625</v>
      </c>
      <c r="I5916" s="1" t="s">
        <v>8748</v>
      </c>
      <c r="J5916" s="1" t="s">
        <v>5271</v>
      </c>
      <c r="K5916" s="1" t="s">
        <v>77</v>
      </c>
      <c r="L5916" s="1">
        <v>43062.0</v>
      </c>
      <c r="U5916" s="1">
        <v>-82.677399</v>
      </c>
      <c r="V5916" s="1">
        <v>39.991699</v>
      </c>
      <c r="X5916" s="1" t="s">
        <v>70</v>
      </c>
      <c r="Y5916" s="1" t="s">
        <v>70</v>
      </c>
      <c r="Z5916" s="1" t="s">
        <v>70</v>
      </c>
      <c r="AA5916" s="1" t="s">
        <v>70</v>
      </c>
      <c r="AB5916" s="1" t="s">
        <v>70</v>
      </c>
      <c r="AC5916" s="1" t="s">
        <v>80</v>
      </c>
      <c r="BG5916" s="1">
        <v>2009.0</v>
      </c>
    </row>
    <row r="5917">
      <c r="A5917" s="1">
        <v>1010630.0</v>
      </c>
      <c r="B5917" s="1" t="s">
        <v>25612</v>
      </c>
      <c r="C5917" s="2" t="s">
        <v>25613</v>
      </c>
      <c r="H5917" s="1" t="s">
        <v>25614</v>
      </c>
      <c r="I5917" s="1" t="s">
        <v>25615</v>
      </c>
      <c r="J5917" s="1" t="s">
        <v>12391</v>
      </c>
      <c r="K5917" s="1" t="s">
        <v>244</v>
      </c>
      <c r="L5917" s="1">
        <v>7503.0</v>
      </c>
      <c r="M5917" s="1" t="s">
        <v>224</v>
      </c>
      <c r="N5917" s="1" t="s">
        <v>25616</v>
      </c>
      <c r="U5917" s="1">
        <v>-74.150787</v>
      </c>
      <c r="V5917" s="1">
        <v>40.892887</v>
      </c>
      <c r="X5917" s="1" t="s">
        <v>69</v>
      </c>
      <c r="Y5917" s="1" t="s">
        <v>70</v>
      </c>
      <c r="Z5917" s="1" t="s">
        <v>69</v>
      </c>
      <c r="AA5917" s="1" t="s">
        <v>69</v>
      </c>
      <c r="AB5917" s="1" t="s">
        <v>70</v>
      </c>
      <c r="AC5917" s="1" t="s">
        <v>80</v>
      </c>
      <c r="AD5917" s="1" t="s">
        <v>69</v>
      </c>
      <c r="AE5917" s="1" t="s">
        <v>69</v>
      </c>
      <c r="AF5917" s="1" t="s">
        <v>70</v>
      </c>
      <c r="AG5917" s="1" t="s">
        <v>69</v>
      </c>
      <c r="AH5917" s="1" t="s">
        <v>69</v>
      </c>
      <c r="AI5917" s="1" t="s">
        <v>70</v>
      </c>
      <c r="AJ5917" s="1" t="s">
        <v>70</v>
      </c>
      <c r="AK5917" s="1" t="s">
        <v>69</v>
      </c>
      <c r="AL5917" s="1" t="s">
        <v>70</v>
      </c>
      <c r="AM5917" s="1" t="s">
        <v>69</v>
      </c>
      <c r="AN5917" s="1" t="s">
        <v>70</v>
      </c>
      <c r="AO5917" s="1" t="s">
        <v>69</v>
      </c>
      <c r="AP5917" s="1" t="s">
        <v>70</v>
      </c>
      <c r="AQ5917" s="1" t="s">
        <v>69</v>
      </c>
      <c r="AR5917" s="1" t="s">
        <v>70</v>
      </c>
      <c r="AS5917" s="1" t="s">
        <v>69</v>
      </c>
      <c r="AT5917" s="1" t="s">
        <v>69</v>
      </c>
      <c r="AU5917" s="1" t="s">
        <v>70</v>
      </c>
      <c r="AV5917" s="1" t="s">
        <v>70</v>
      </c>
      <c r="AW5917" s="1" t="s">
        <v>70</v>
      </c>
      <c r="AX5917" s="1" t="s">
        <v>70</v>
      </c>
      <c r="AY5917" s="1" t="s">
        <v>69</v>
      </c>
      <c r="AZ5917" s="1" t="s">
        <v>69</v>
      </c>
      <c r="BA5917" s="1" t="s">
        <v>69</v>
      </c>
      <c r="BB5917" s="1" t="s">
        <v>69</v>
      </c>
      <c r="BC5917" s="1" t="s">
        <v>70</v>
      </c>
      <c r="BD5917" s="1" t="s">
        <v>70</v>
      </c>
      <c r="BE5917" s="1" t="s">
        <v>70</v>
      </c>
      <c r="BF5917" s="1" t="s">
        <v>69</v>
      </c>
      <c r="BG5917" s="3">
        <v>42549.45</v>
      </c>
    </row>
    <row r="5918">
      <c r="A5918" s="1">
        <v>1001996.0</v>
      </c>
      <c r="B5918" s="1" t="s">
        <v>25617</v>
      </c>
      <c r="H5918" s="1" t="s">
        <v>25618</v>
      </c>
      <c r="I5918" s="1" t="s">
        <v>25619</v>
      </c>
      <c r="J5918" s="1" t="s">
        <v>25620</v>
      </c>
      <c r="K5918" s="1" t="s">
        <v>181</v>
      </c>
      <c r="L5918" s="1">
        <v>24171.0</v>
      </c>
      <c r="U5918" s="1">
        <v>-80.238403</v>
      </c>
      <c r="V5918" s="1">
        <v>36.655499</v>
      </c>
      <c r="X5918" s="1" t="s">
        <v>70</v>
      </c>
      <c r="Y5918" s="1" t="s">
        <v>70</v>
      </c>
      <c r="Z5918" s="1" t="s">
        <v>70</v>
      </c>
      <c r="AA5918" s="1" t="s">
        <v>70</v>
      </c>
      <c r="AB5918" s="1" t="s">
        <v>70</v>
      </c>
      <c r="AC5918" s="1" t="s">
        <v>80</v>
      </c>
      <c r="BG5918" s="1">
        <v>2009.0</v>
      </c>
    </row>
    <row r="5919">
      <c r="A5919" s="1">
        <v>1010417.0</v>
      </c>
      <c r="B5919" s="1" t="s">
        <v>25621</v>
      </c>
      <c r="D5919" s="1" t="s">
        <v>25622</v>
      </c>
      <c r="H5919" s="1" t="s">
        <v>25623</v>
      </c>
      <c r="I5919" s="1" t="s">
        <v>25624</v>
      </c>
      <c r="J5919" s="1" t="s">
        <v>6097</v>
      </c>
      <c r="K5919" s="1" t="s">
        <v>656</v>
      </c>
      <c r="L5919" s="1">
        <v>95363.0</v>
      </c>
      <c r="M5919" s="1" t="s">
        <v>25625</v>
      </c>
      <c r="N5919" s="1" t="s">
        <v>1107</v>
      </c>
      <c r="U5919" s="1">
        <v>-121.14258</v>
      </c>
      <c r="V5919" s="1">
        <v>37.466122</v>
      </c>
      <c r="W5919" s="1" t="s">
        <v>99</v>
      </c>
      <c r="X5919" s="1" t="s">
        <v>69</v>
      </c>
      <c r="Y5919" s="1" t="s">
        <v>70</v>
      </c>
      <c r="Z5919" s="1" t="s">
        <v>69</v>
      </c>
      <c r="AA5919" s="1" t="s">
        <v>69</v>
      </c>
      <c r="AB5919" s="1" t="s">
        <v>70</v>
      </c>
      <c r="AC5919" s="1" t="s">
        <v>69</v>
      </c>
      <c r="AD5919" s="1" t="s">
        <v>69</v>
      </c>
      <c r="AE5919" s="1" t="s">
        <v>70</v>
      </c>
      <c r="AF5919" s="1" t="s">
        <v>69</v>
      </c>
      <c r="AG5919" s="1" t="s">
        <v>69</v>
      </c>
      <c r="AH5919" s="1" t="s">
        <v>69</v>
      </c>
      <c r="AI5919" s="1" t="s">
        <v>70</v>
      </c>
      <c r="AJ5919" s="1" t="s">
        <v>69</v>
      </c>
      <c r="AK5919" s="1" t="s">
        <v>69</v>
      </c>
      <c r="AL5919" s="1" t="s">
        <v>69</v>
      </c>
      <c r="AM5919" s="1" t="s">
        <v>69</v>
      </c>
      <c r="AN5919" s="1" t="s">
        <v>70</v>
      </c>
      <c r="AO5919" s="1" t="s">
        <v>70</v>
      </c>
      <c r="AP5919" s="1" t="s">
        <v>70</v>
      </c>
      <c r="AQ5919" s="1" t="s">
        <v>70</v>
      </c>
      <c r="AR5919" s="1" t="s">
        <v>69</v>
      </c>
      <c r="AS5919" s="1" t="s">
        <v>70</v>
      </c>
      <c r="AT5919" s="1" t="s">
        <v>69</v>
      </c>
      <c r="AU5919" s="1" t="s">
        <v>69</v>
      </c>
      <c r="AV5919" s="1" t="s">
        <v>69</v>
      </c>
      <c r="AW5919" s="1" t="s">
        <v>70</v>
      </c>
      <c r="AX5919" s="1" t="s">
        <v>70</v>
      </c>
      <c r="AY5919" s="1" t="s">
        <v>70</v>
      </c>
      <c r="AZ5919" s="1" t="s">
        <v>69</v>
      </c>
      <c r="BA5919" s="1" t="s">
        <v>70</v>
      </c>
      <c r="BB5919" s="1" t="s">
        <v>69</v>
      </c>
      <c r="BC5919" s="1" t="s">
        <v>70</v>
      </c>
      <c r="BD5919" s="1" t="s">
        <v>70</v>
      </c>
      <c r="BE5919" s="1" t="s">
        <v>70</v>
      </c>
      <c r="BF5919" s="1" t="s">
        <v>70</v>
      </c>
      <c r="BG5919" s="3">
        <v>41856.54791666667</v>
      </c>
    </row>
    <row r="5920">
      <c r="A5920" s="1">
        <v>1004145.0</v>
      </c>
      <c r="B5920" s="1" t="s">
        <v>25626</v>
      </c>
      <c r="C5920" s="2" t="s">
        <v>6310</v>
      </c>
      <c r="H5920" s="1" t="s">
        <v>25627</v>
      </c>
      <c r="I5920" s="1" t="s">
        <v>25628</v>
      </c>
      <c r="J5920" s="1" t="s">
        <v>748</v>
      </c>
      <c r="K5920" s="1" t="s">
        <v>96</v>
      </c>
      <c r="L5920" s="1">
        <v>12901.0</v>
      </c>
      <c r="M5920" s="1" t="s">
        <v>25629</v>
      </c>
      <c r="N5920" s="1" t="s">
        <v>1554</v>
      </c>
      <c r="U5920" s="1">
        <v>-74.256516</v>
      </c>
      <c r="V5920" s="1">
        <v>44.44273</v>
      </c>
      <c r="W5920" s="1" t="s">
        <v>864</v>
      </c>
      <c r="X5920" s="1" t="s">
        <v>70</v>
      </c>
      <c r="Y5920" s="1" t="s">
        <v>69</v>
      </c>
      <c r="Z5920" s="1" t="s">
        <v>70</v>
      </c>
      <c r="AA5920" s="1" t="s">
        <v>69</v>
      </c>
      <c r="AB5920" s="1" t="s">
        <v>70</v>
      </c>
      <c r="AC5920" s="1" t="s">
        <v>70</v>
      </c>
      <c r="AD5920" s="1" t="s">
        <v>69</v>
      </c>
      <c r="AE5920" s="1" t="s">
        <v>70</v>
      </c>
      <c r="AF5920" s="1" t="s">
        <v>69</v>
      </c>
      <c r="AG5920" s="1" t="s">
        <v>70</v>
      </c>
      <c r="AH5920" s="1" t="s">
        <v>70</v>
      </c>
      <c r="AI5920" s="1" t="s">
        <v>70</v>
      </c>
      <c r="AJ5920" s="1" t="s">
        <v>70</v>
      </c>
      <c r="AK5920" s="1" t="s">
        <v>69</v>
      </c>
      <c r="AL5920" s="1" t="s">
        <v>70</v>
      </c>
      <c r="AM5920" s="1" t="s">
        <v>69</v>
      </c>
      <c r="AN5920" s="1" t="s">
        <v>69</v>
      </c>
      <c r="AO5920" s="1" t="s">
        <v>69</v>
      </c>
      <c r="AP5920" s="1" t="s">
        <v>70</v>
      </c>
      <c r="AQ5920" s="1" t="s">
        <v>70</v>
      </c>
      <c r="AR5920" s="1" t="s">
        <v>69</v>
      </c>
      <c r="AS5920" s="1" t="s">
        <v>69</v>
      </c>
      <c r="AT5920" s="1" t="s">
        <v>70</v>
      </c>
      <c r="AU5920" s="1" t="s">
        <v>70</v>
      </c>
      <c r="AV5920" s="1" t="s">
        <v>70</v>
      </c>
      <c r="AW5920" s="1" t="s">
        <v>70</v>
      </c>
      <c r="AX5920" s="1" t="s">
        <v>70</v>
      </c>
      <c r="AY5920" s="1" t="s">
        <v>70</v>
      </c>
      <c r="AZ5920" s="1" t="s">
        <v>69</v>
      </c>
      <c r="BA5920" s="1" t="s">
        <v>70</v>
      </c>
      <c r="BB5920" s="1" t="s">
        <v>70</v>
      </c>
      <c r="BC5920" s="1" t="s">
        <v>70</v>
      </c>
      <c r="BD5920" s="1" t="s">
        <v>70</v>
      </c>
      <c r="BE5920" s="1" t="s">
        <v>70</v>
      </c>
      <c r="BF5920" s="1" t="s">
        <v>70</v>
      </c>
      <c r="BG5920" s="3">
        <v>41782.393055555556</v>
      </c>
    </row>
    <row r="5921">
      <c r="A5921" s="1">
        <v>1008820.0</v>
      </c>
      <c r="B5921" s="1" t="s">
        <v>25630</v>
      </c>
      <c r="C5921" s="2" t="s">
        <v>25631</v>
      </c>
      <c r="D5921" s="2" t="s">
        <v>25632</v>
      </c>
      <c r="H5921" s="1" t="s">
        <v>25633</v>
      </c>
      <c r="I5921" s="1" t="s">
        <v>651</v>
      </c>
      <c r="J5921" s="1" t="s">
        <v>25634</v>
      </c>
      <c r="K5921" s="1" t="s">
        <v>561</v>
      </c>
      <c r="L5921" s="1">
        <v>30157.0</v>
      </c>
      <c r="M5921" s="1" t="s">
        <v>25635</v>
      </c>
      <c r="N5921" s="1" t="s">
        <v>339</v>
      </c>
      <c r="U5921" s="1">
        <v>-84.725868</v>
      </c>
      <c r="V5921" s="1">
        <v>33.934719</v>
      </c>
      <c r="W5921" s="1" t="s">
        <v>99</v>
      </c>
      <c r="X5921" s="1" t="s">
        <v>69</v>
      </c>
      <c r="Y5921" s="1" t="s">
        <v>70</v>
      </c>
      <c r="Z5921" s="1" t="s">
        <v>70</v>
      </c>
      <c r="AA5921" s="1" t="s">
        <v>70</v>
      </c>
      <c r="AB5921" s="1" t="s">
        <v>70</v>
      </c>
      <c r="AC5921" s="1" t="s">
        <v>80</v>
      </c>
      <c r="AD5921" s="1" t="s">
        <v>69</v>
      </c>
      <c r="AE5921" s="1" t="s">
        <v>69</v>
      </c>
      <c r="AF5921" s="1" t="s">
        <v>69</v>
      </c>
      <c r="AG5921" s="1" t="s">
        <v>69</v>
      </c>
      <c r="AH5921" s="1" t="s">
        <v>69</v>
      </c>
      <c r="AI5921" s="1" t="s">
        <v>69</v>
      </c>
      <c r="AJ5921" s="1" t="s">
        <v>69</v>
      </c>
      <c r="AK5921" s="1" t="s">
        <v>69</v>
      </c>
      <c r="AL5921" s="1" t="s">
        <v>69</v>
      </c>
      <c r="AM5921" s="1" t="s">
        <v>69</v>
      </c>
      <c r="AN5921" s="1" t="s">
        <v>70</v>
      </c>
      <c r="AO5921" s="1" t="s">
        <v>69</v>
      </c>
      <c r="AP5921" s="1" t="s">
        <v>70</v>
      </c>
      <c r="AQ5921" s="1" t="s">
        <v>69</v>
      </c>
      <c r="AR5921" s="1" t="s">
        <v>69</v>
      </c>
      <c r="AS5921" s="1" t="s">
        <v>70</v>
      </c>
      <c r="AT5921" s="1" t="s">
        <v>70</v>
      </c>
      <c r="AU5921" s="1" t="s">
        <v>69</v>
      </c>
      <c r="AV5921" s="1" t="s">
        <v>70</v>
      </c>
      <c r="AW5921" s="1" t="s">
        <v>70</v>
      </c>
      <c r="AX5921" s="1" t="s">
        <v>70</v>
      </c>
      <c r="AY5921" s="1" t="s">
        <v>70</v>
      </c>
      <c r="AZ5921" s="1" t="s">
        <v>69</v>
      </c>
      <c r="BA5921" s="1" t="s">
        <v>70</v>
      </c>
      <c r="BB5921" s="1" t="s">
        <v>70</v>
      </c>
      <c r="BC5921" s="1" t="s">
        <v>70</v>
      </c>
      <c r="BD5921" s="1" t="s">
        <v>70</v>
      </c>
      <c r="BE5921" s="1" t="s">
        <v>70</v>
      </c>
      <c r="BF5921" s="1" t="s">
        <v>70</v>
      </c>
      <c r="BG5921" s="3">
        <v>41735.62986111111</v>
      </c>
    </row>
    <row r="5922">
      <c r="A5922" s="1">
        <v>1006851.0</v>
      </c>
      <c r="B5922" s="1" t="s">
        <v>25636</v>
      </c>
      <c r="D5922" s="2" t="s">
        <v>25632</v>
      </c>
      <c r="H5922" s="1" t="s">
        <v>25633</v>
      </c>
      <c r="I5922" s="1" t="s">
        <v>651</v>
      </c>
      <c r="J5922" s="1" t="s">
        <v>25634</v>
      </c>
      <c r="K5922" s="1" t="s">
        <v>561</v>
      </c>
      <c r="L5922" s="1">
        <v>30157.0</v>
      </c>
      <c r="M5922" s="1" t="s">
        <v>5412</v>
      </c>
      <c r="N5922" s="1" t="s">
        <v>190</v>
      </c>
      <c r="U5922" s="1">
        <v>-84.72596</v>
      </c>
      <c r="V5922" s="1">
        <v>33.934597</v>
      </c>
      <c r="W5922" s="1" t="s">
        <v>99</v>
      </c>
      <c r="X5922" s="1" t="s">
        <v>69</v>
      </c>
      <c r="Y5922" s="1" t="s">
        <v>70</v>
      </c>
      <c r="Z5922" s="1" t="s">
        <v>70</v>
      </c>
      <c r="AA5922" s="1" t="s">
        <v>70</v>
      </c>
      <c r="AB5922" s="1" t="s">
        <v>70</v>
      </c>
      <c r="AC5922" s="1" t="s">
        <v>70</v>
      </c>
      <c r="AD5922" s="1" t="s">
        <v>69</v>
      </c>
      <c r="AE5922" s="1" t="s">
        <v>69</v>
      </c>
      <c r="AF5922" s="1" t="s">
        <v>69</v>
      </c>
      <c r="AG5922" s="1" t="s">
        <v>69</v>
      </c>
      <c r="AH5922" s="1" t="s">
        <v>69</v>
      </c>
      <c r="AI5922" s="1" t="s">
        <v>70</v>
      </c>
      <c r="AJ5922" s="1" t="s">
        <v>69</v>
      </c>
      <c r="AK5922" s="1" t="s">
        <v>69</v>
      </c>
      <c r="AL5922" s="1" t="s">
        <v>69</v>
      </c>
      <c r="AM5922" s="1" t="s">
        <v>69</v>
      </c>
      <c r="AN5922" s="1" t="s">
        <v>70</v>
      </c>
      <c r="AO5922" s="1" t="s">
        <v>70</v>
      </c>
      <c r="AP5922" s="1" t="s">
        <v>70</v>
      </c>
      <c r="AQ5922" s="1" t="s">
        <v>70</v>
      </c>
      <c r="AR5922" s="1" t="s">
        <v>69</v>
      </c>
      <c r="AS5922" s="1" t="s">
        <v>70</v>
      </c>
      <c r="AT5922" s="1" t="s">
        <v>70</v>
      </c>
      <c r="AU5922" s="1" t="s">
        <v>69</v>
      </c>
      <c r="AV5922" s="1" t="s">
        <v>70</v>
      </c>
      <c r="AW5922" s="1" t="s">
        <v>70</v>
      </c>
      <c r="AX5922" s="1" t="s">
        <v>70</v>
      </c>
      <c r="AY5922" s="1" t="s">
        <v>70</v>
      </c>
      <c r="AZ5922" s="1" t="s">
        <v>69</v>
      </c>
      <c r="BA5922" s="1" t="s">
        <v>70</v>
      </c>
      <c r="BB5922" s="1" t="s">
        <v>69</v>
      </c>
      <c r="BC5922" s="1" t="s">
        <v>69</v>
      </c>
      <c r="BD5922" s="1" t="s">
        <v>69</v>
      </c>
      <c r="BE5922" s="1" t="s">
        <v>70</v>
      </c>
      <c r="BF5922" s="1" t="s">
        <v>70</v>
      </c>
      <c r="BG5922" s="3">
        <v>41735.47152777778</v>
      </c>
    </row>
    <row r="5923">
      <c r="A5923" s="1">
        <v>1002921.0</v>
      </c>
      <c r="B5923" s="1" t="s">
        <v>25637</v>
      </c>
      <c r="H5923" s="1" t="s">
        <v>743</v>
      </c>
      <c r="I5923" s="1" t="s">
        <v>25638</v>
      </c>
      <c r="J5923" s="1" t="s">
        <v>25639</v>
      </c>
      <c r="K5923" s="1" t="s">
        <v>389</v>
      </c>
      <c r="L5923" s="1">
        <v>51046.0</v>
      </c>
      <c r="U5923" s="1">
        <v>-95.683197</v>
      </c>
      <c r="V5923" s="1">
        <v>42.961201</v>
      </c>
      <c r="X5923" s="1" t="s">
        <v>70</v>
      </c>
      <c r="Y5923" s="1" t="s">
        <v>70</v>
      </c>
      <c r="Z5923" s="1" t="s">
        <v>70</v>
      </c>
      <c r="AA5923" s="1" t="s">
        <v>70</v>
      </c>
      <c r="AB5923" s="1" t="s">
        <v>70</v>
      </c>
      <c r="AC5923" s="1" t="s">
        <v>80</v>
      </c>
      <c r="BG5923" s="1">
        <v>2009.0</v>
      </c>
    </row>
    <row r="5924">
      <c r="A5924" s="1">
        <v>1000010.0</v>
      </c>
      <c r="B5924" s="1" t="s">
        <v>25640</v>
      </c>
      <c r="I5924" s="1" t="s">
        <v>25641</v>
      </c>
      <c r="J5924" s="1" t="s">
        <v>4593</v>
      </c>
      <c r="K5924" s="1" t="s">
        <v>85</v>
      </c>
      <c r="L5924" s="1">
        <v>29585.0</v>
      </c>
      <c r="M5924" s="1" t="s">
        <v>2305</v>
      </c>
      <c r="N5924" s="1" t="s">
        <v>25642</v>
      </c>
      <c r="U5924" s="1">
        <v>-79.122566</v>
      </c>
      <c r="V5924" s="1">
        <v>33.452713</v>
      </c>
      <c r="W5924" s="1" t="s">
        <v>392</v>
      </c>
      <c r="X5924" s="1" t="s">
        <v>69</v>
      </c>
      <c r="Y5924" s="1" t="s">
        <v>70</v>
      </c>
      <c r="Z5924" s="1" t="s">
        <v>69</v>
      </c>
      <c r="AA5924" s="1" t="s">
        <v>69</v>
      </c>
      <c r="AB5924" s="1" t="s">
        <v>70</v>
      </c>
      <c r="AC5924" s="1" t="s">
        <v>80</v>
      </c>
      <c r="AD5924" s="1" t="s">
        <v>69</v>
      </c>
      <c r="AE5924" s="1" t="s">
        <v>69</v>
      </c>
      <c r="AF5924" s="1" t="s">
        <v>70</v>
      </c>
      <c r="AG5924" s="1" t="s">
        <v>70</v>
      </c>
      <c r="AH5924" s="1" t="s">
        <v>69</v>
      </c>
      <c r="AI5924" s="1" t="s">
        <v>70</v>
      </c>
      <c r="AJ5924" s="1" t="s">
        <v>70</v>
      </c>
      <c r="AK5924" s="1" t="s">
        <v>69</v>
      </c>
      <c r="AL5924" s="1" t="s">
        <v>69</v>
      </c>
      <c r="AM5924" s="1" t="s">
        <v>70</v>
      </c>
      <c r="AN5924" s="1" t="s">
        <v>70</v>
      </c>
      <c r="AO5924" s="1" t="s">
        <v>69</v>
      </c>
      <c r="AP5924" s="1" t="s">
        <v>70</v>
      </c>
      <c r="AQ5924" s="1" t="s">
        <v>70</v>
      </c>
      <c r="AR5924" s="1" t="s">
        <v>69</v>
      </c>
      <c r="AS5924" s="1" t="s">
        <v>70</v>
      </c>
      <c r="AT5924" s="1" t="s">
        <v>70</v>
      </c>
      <c r="AU5924" s="1" t="s">
        <v>69</v>
      </c>
      <c r="AV5924" s="1" t="s">
        <v>70</v>
      </c>
      <c r="AW5924" s="1" t="s">
        <v>70</v>
      </c>
      <c r="AX5924" s="1" t="s">
        <v>70</v>
      </c>
      <c r="AY5924" s="1" t="s">
        <v>70</v>
      </c>
      <c r="AZ5924" s="1" t="s">
        <v>70</v>
      </c>
      <c r="BA5924" s="1" t="s">
        <v>70</v>
      </c>
      <c r="BB5924" s="1" t="s">
        <v>70</v>
      </c>
      <c r="BC5924" s="1" t="s">
        <v>70</v>
      </c>
      <c r="BD5924" s="1" t="s">
        <v>70</v>
      </c>
      <c r="BE5924" s="1" t="s">
        <v>70</v>
      </c>
      <c r="BF5924" s="1" t="s">
        <v>70</v>
      </c>
      <c r="BG5924" s="3">
        <v>41026.43125</v>
      </c>
    </row>
    <row r="5925">
      <c r="A5925" s="1">
        <v>1019674.0</v>
      </c>
      <c r="B5925" s="1" t="s">
        <v>25643</v>
      </c>
      <c r="C5925" s="2" t="s">
        <v>25644</v>
      </c>
      <c r="D5925" s="1" t="s">
        <v>25645</v>
      </c>
      <c r="G5925" s="1" t="s">
        <v>25646</v>
      </c>
      <c r="H5925" s="1" t="s">
        <v>25647</v>
      </c>
      <c r="I5925" s="1" t="s">
        <v>25648</v>
      </c>
      <c r="J5925" s="1" t="s">
        <v>1184</v>
      </c>
      <c r="K5925" s="1" t="s">
        <v>96</v>
      </c>
      <c r="L5925" s="1">
        <v>12564.0</v>
      </c>
      <c r="M5925" s="1" t="s">
        <v>19721</v>
      </c>
      <c r="N5925" s="1" t="s">
        <v>79</v>
      </c>
      <c r="U5925" s="1">
        <v>-73.600845</v>
      </c>
      <c r="V5925" s="1">
        <v>41.564217</v>
      </c>
      <c r="X5925" s="1" t="s">
        <v>69</v>
      </c>
      <c r="Y5925" s="1" t="s">
        <v>70</v>
      </c>
      <c r="Z5925" s="1" t="s">
        <v>70</v>
      </c>
      <c r="AA5925" s="1" t="s">
        <v>70</v>
      </c>
      <c r="AB5925" s="1" t="s">
        <v>70</v>
      </c>
      <c r="AC5925" s="1" t="s">
        <v>69</v>
      </c>
      <c r="AD5925" s="1" t="s">
        <v>69</v>
      </c>
      <c r="AE5925" s="1" t="s">
        <v>69</v>
      </c>
      <c r="AF5925" s="1" t="s">
        <v>69</v>
      </c>
      <c r="AG5925" s="1" t="s">
        <v>69</v>
      </c>
      <c r="AH5925" s="1" t="s">
        <v>69</v>
      </c>
      <c r="AI5925" s="1" t="s">
        <v>70</v>
      </c>
      <c r="AJ5925" s="1" t="s">
        <v>69</v>
      </c>
      <c r="AK5925" s="1" t="s">
        <v>69</v>
      </c>
      <c r="AL5925" s="1" t="s">
        <v>69</v>
      </c>
      <c r="AM5925" s="1" t="s">
        <v>69</v>
      </c>
      <c r="AN5925" s="1" t="s">
        <v>69</v>
      </c>
      <c r="AO5925" s="1" t="s">
        <v>69</v>
      </c>
      <c r="AP5925" s="1" t="s">
        <v>70</v>
      </c>
      <c r="AQ5925" s="1" t="s">
        <v>70</v>
      </c>
      <c r="AR5925" s="1" t="s">
        <v>70</v>
      </c>
      <c r="AS5925" s="1" t="s">
        <v>69</v>
      </c>
      <c r="AT5925" s="1" t="s">
        <v>70</v>
      </c>
      <c r="AU5925" s="1" t="s">
        <v>69</v>
      </c>
      <c r="AV5925" s="1" t="s">
        <v>70</v>
      </c>
      <c r="AW5925" s="1" t="s">
        <v>69</v>
      </c>
      <c r="AX5925" s="1" t="s">
        <v>69</v>
      </c>
      <c r="AY5925" s="1" t="s">
        <v>70</v>
      </c>
      <c r="AZ5925" s="1" t="s">
        <v>69</v>
      </c>
      <c r="BA5925" s="1" t="s">
        <v>70</v>
      </c>
      <c r="BB5925" s="1" t="s">
        <v>70</v>
      </c>
      <c r="BC5925" s="1" t="s">
        <v>69</v>
      </c>
      <c r="BD5925" s="1" t="s">
        <v>69</v>
      </c>
      <c r="BE5925" s="1" t="s">
        <v>70</v>
      </c>
      <c r="BF5925" s="1" t="s">
        <v>70</v>
      </c>
      <c r="BG5925" s="3">
        <v>43684.830555555556</v>
      </c>
    </row>
    <row r="5926">
      <c r="A5926" s="1">
        <v>1007543.0</v>
      </c>
      <c r="B5926" s="1" t="s">
        <v>25649</v>
      </c>
      <c r="H5926" s="1" t="s">
        <v>25650</v>
      </c>
      <c r="I5926" s="1" t="s">
        <v>25651</v>
      </c>
      <c r="K5926" s="1" t="s">
        <v>203</v>
      </c>
      <c r="L5926" s="1">
        <v>62558.0</v>
      </c>
      <c r="U5926" s="1">
        <v>-89.478401</v>
      </c>
      <c r="V5926" s="1">
        <v>39.564602</v>
      </c>
      <c r="X5926" s="1" t="s">
        <v>70</v>
      </c>
      <c r="Y5926" s="1" t="s">
        <v>70</v>
      </c>
      <c r="Z5926" s="1" t="s">
        <v>70</v>
      </c>
      <c r="AA5926" s="1" t="s">
        <v>70</v>
      </c>
      <c r="AB5926" s="1" t="s">
        <v>70</v>
      </c>
      <c r="AC5926" s="1" t="s">
        <v>80</v>
      </c>
      <c r="BG5926" s="1">
        <v>2009.0</v>
      </c>
    </row>
    <row r="5927">
      <c r="A5927" s="1">
        <v>1018944.0</v>
      </c>
      <c r="B5927" s="1" t="s">
        <v>25652</v>
      </c>
      <c r="C5927" s="2" t="s">
        <v>25653</v>
      </c>
      <c r="H5927" s="1" t="s">
        <v>25654</v>
      </c>
      <c r="I5927" s="1" t="s">
        <v>25655</v>
      </c>
      <c r="J5927" s="1" t="s">
        <v>1703</v>
      </c>
      <c r="K5927" s="1" t="s">
        <v>1521</v>
      </c>
      <c r="L5927" s="1">
        <v>2860.0</v>
      </c>
      <c r="M5927" s="1" t="s">
        <v>25656</v>
      </c>
      <c r="N5927" s="1" t="s">
        <v>79</v>
      </c>
      <c r="U5927" s="1">
        <v>-71.399986</v>
      </c>
      <c r="V5927" s="1">
        <v>41.862831</v>
      </c>
      <c r="X5927" s="1" t="s">
        <v>69</v>
      </c>
      <c r="Y5927" s="1" t="s">
        <v>70</v>
      </c>
      <c r="Z5927" s="1" t="s">
        <v>69</v>
      </c>
      <c r="AA5927" s="1" t="s">
        <v>69</v>
      </c>
      <c r="AB5927" s="1" t="s">
        <v>69</v>
      </c>
      <c r="AC5927" s="1" t="s">
        <v>69</v>
      </c>
      <c r="AD5927" s="1" t="s">
        <v>69</v>
      </c>
      <c r="AE5927" s="1" t="s">
        <v>69</v>
      </c>
      <c r="AF5927" s="1" t="s">
        <v>70</v>
      </c>
      <c r="AG5927" s="1" t="s">
        <v>70</v>
      </c>
      <c r="AH5927" s="1" t="s">
        <v>69</v>
      </c>
      <c r="AI5927" s="1" t="s">
        <v>69</v>
      </c>
      <c r="AJ5927" s="1" t="s">
        <v>69</v>
      </c>
      <c r="AK5927" s="1" t="s">
        <v>69</v>
      </c>
      <c r="AL5927" s="1" t="s">
        <v>69</v>
      </c>
      <c r="AM5927" s="1" t="s">
        <v>69</v>
      </c>
      <c r="AN5927" s="1" t="s">
        <v>69</v>
      </c>
      <c r="AO5927" s="1" t="s">
        <v>69</v>
      </c>
      <c r="AP5927" s="1" t="s">
        <v>70</v>
      </c>
      <c r="AQ5927" s="1" t="s">
        <v>69</v>
      </c>
      <c r="AR5927" s="1" t="s">
        <v>69</v>
      </c>
      <c r="AS5927" s="1" t="s">
        <v>69</v>
      </c>
      <c r="AT5927" s="1" t="s">
        <v>69</v>
      </c>
      <c r="AU5927" s="1" t="s">
        <v>69</v>
      </c>
      <c r="AV5927" s="1" t="s">
        <v>70</v>
      </c>
      <c r="AW5927" s="1" t="s">
        <v>70</v>
      </c>
      <c r="AX5927" s="1" t="s">
        <v>69</v>
      </c>
      <c r="AY5927" s="1" t="s">
        <v>69</v>
      </c>
      <c r="AZ5927" s="1" t="s">
        <v>69</v>
      </c>
      <c r="BA5927" s="1" t="s">
        <v>69</v>
      </c>
      <c r="BB5927" s="1" t="s">
        <v>69</v>
      </c>
      <c r="BC5927" s="1" t="s">
        <v>69</v>
      </c>
      <c r="BD5927" s="1" t="s">
        <v>69</v>
      </c>
      <c r="BE5927" s="1" t="s">
        <v>69</v>
      </c>
      <c r="BF5927" s="1" t="s">
        <v>70</v>
      </c>
      <c r="BG5927" s="3">
        <v>43146.54305555556</v>
      </c>
    </row>
    <row r="5928">
      <c r="A5928" s="1">
        <v>1018992.0</v>
      </c>
      <c r="B5928" s="1" t="s">
        <v>25657</v>
      </c>
      <c r="C5928" s="2" t="s">
        <v>25658</v>
      </c>
      <c r="D5928" s="2" t="s">
        <v>25659</v>
      </c>
      <c r="G5928" s="2" t="s">
        <v>25660</v>
      </c>
      <c r="H5928" s="1" t="s">
        <v>25661</v>
      </c>
      <c r="I5928" s="1" t="s">
        <v>25662</v>
      </c>
      <c r="J5928" s="1" t="s">
        <v>1703</v>
      </c>
      <c r="K5928" s="1" t="s">
        <v>1521</v>
      </c>
      <c r="L5928" s="1">
        <v>2905.0</v>
      </c>
      <c r="M5928" s="1" t="s">
        <v>1899</v>
      </c>
      <c r="N5928" s="1" t="s">
        <v>490</v>
      </c>
      <c r="U5928" s="1">
        <v>-71.393784</v>
      </c>
      <c r="V5928" s="1">
        <v>41.767662</v>
      </c>
      <c r="X5928" s="1" t="s">
        <v>69</v>
      </c>
      <c r="Y5928" s="1" t="s">
        <v>69</v>
      </c>
      <c r="Z5928" s="1" t="s">
        <v>69</v>
      </c>
      <c r="AA5928" s="1" t="s">
        <v>69</v>
      </c>
      <c r="AB5928" s="1" t="s">
        <v>69</v>
      </c>
      <c r="AC5928" s="1" t="s">
        <v>80</v>
      </c>
      <c r="AD5928" s="1" t="s">
        <v>69</v>
      </c>
      <c r="AE5928" s="1" t="s">
        <v>69</v>
      </c>
      <c r="AF5928" s="1" t="s">
        <v>70</v>
      </c>
      <c r="AG5928" s="1" t="s">
        <v>69</v>
      </c>
      <c r="AH5928" s="1" t="s">
        <v>69</v>
      </c>
      <c r="AI5928" s="1" t="s">
        <v>69</v>
      </c>
      <c r="AJ5928" s="1" t="s">
        <v>69</v>
      </c>
      <c r="AK5928" s="1" t="s">
        <v>69</v>
      </c>
      <c r="AL5928" s="1" t="s">
        <v>69</v>
      </c>
      <c r="AM5928" s="1" t="s">
        <v>69</v>
      </c>
      <c r="AN5928" s="1" t="s">
        <v>70</v>
      </c>
      <c r="AO5928" s="1" t="s">
        <v>69</v>
      </c>
      <c r="AP5928" s="1" t="s">
        <v>70</v>
      </c>
      <c r="AQ5928" s="1" t="s">
        <v>69</v>
      </c>
      <c r="AR5928" s="1" t="s">
        <v>69</v>
      </c>
      <c r="AS5928" s="1" t="s">
        <v>69</v>
      </c>
      <c r="AT5928" s="1" t="s">
        <v>69</v>
      </c>
      <c r="AU5928" s="1" t="s">
        <v>69</v>
      </c>
      <c r="AV5928" s="1" t="s">
        <v>70</v>
      </c>
      <c r="AW5928" s="1" t="s">
        <v>70</v>
      </c>
      <c r="AX5928" s="1" t="s">
        <v>69</v>
      </c>
      <c r="AY5928" s="1" t="s">
        <v>70</v>
      </c>
      <c r="AZ5928" s="1" t="s">
        <v>69</v>
      </c>
      <c r="BA5928" s="1" t="s">
        <v>70</v>
      </c>
      <c r="BB5928" s="1" t="s">
        <v>70</v>
      </c>
      <c r="BC5928" s="1" t="s">
        <v>70</v>
      </c>
      <c r="BD5928" s="1" t="s">
        <v>70</v>
      </c>
      <c r="BE5928" s="1" t="s">
        <v>70</v>
      </c>
      <c r="BF5928" s="1" t="s">
        <v>70</v>
      </c>
      <c r="BG5928" s="3">
        <v>43168.677083333336</v>
      </c>
    </row>
    <row r="5929">
      <c r="A5929" s="1">
        <v>1000928.0</v>
      </c>
      <c r="B5929" s="1" t="s">
        <v>25663</v>
      </c>
      <c r="H5929" s="1" t="s">
        <v>25664</v>
      </c>
      <c r="I5929" s="1" t="s">
        <v>25665</v>
      </c>
      <c r="J5929" s="1" t="s">
        <v>685</v>
      </c>
      <c r="K5929" s="1" t="s">
        <v>488</v>
      </c>
      <c r="L5929" s="1">
        <v>1612.0</v>
      </c>
      <c r="U5929" s="1">
        <v>-71.924797</v>
      </c>
      <c r="V5929" s="1">
        <v>42.307899</v>
      </c>
      <c r="X5929" s="1" t="s">
        <v>70</v>
      </c>
      <c r="Y5929" s="1" t="s">
        <v>70</v>
      </c>
      <c r="Z5929" s="1" t="s">
        <v>70</v>
      </c>
      <c r="AA5929" s="1" t="s">
        <v>70</v>
      </c>
      <c r="AB5929" s="1" t="s">
        <v>70</v>
      </c>
      <c r="AC5929" s="1" t="s">
        <v>80</v>
      </c>
      <c r="BG5929" s="1">
        <v>2009.0</v>
      </c>
    </row>
    <row r="5930">
      <c r="A5930" s="1">
        <v>1001908.0</v>
      </c>
      <c r="B5930" s="1" t="s">
        <v>25663</v>
      </c>
      <c r="C5930" s="2" t="s">
        <v>25666</v>
      </c>
      <c r="H5930" s="1" t="s">
        <v>25667</v>
      </c>
      <c r="I5930" s="1" t="s">
        <v>25665</v>
      </c>
      <c r="J5930" s="1" t="s">
        <v>9379</v>
      </c>
      <c r="K5930" s="1" t="s">
        <v>203</v>
      </c>
      <c r="L5930" s="1">
        <v>60957.0</v>
      </c>
      <c r="U5930" s="1">
        <v>-88.096603</v>
      </c>
      <c r="V5930" s="1">
        <v>40.462799</v>
      </c>
      <c r="X5930" s="1" t="s">
        <v>70</v>
      </c>
      <c r="Y5930" s="1" t="s">
        <v>70</v>
      </c>
      <c r="Z5930" s="1" t="s">
        <v>70</v>
      </c>
      <c r="AA5930" s="1" t="s">
        <v>70</v>
      </c>
      <c r="AB5930" s="1" t="s">
        <v>70</v>
      </c>
      <c r="AC5930" s="1" t="s">
        <v>80</v>
      </c>
      <c r="BG5930" s="1">
        <v>2009.0</v>
      </c>
    </row>
    <row r="5931">
      <c r="A5931" s="1">
        <v>1019068.0</v>
      </c>
      <c r="B5931" s="1" t="s">
        <v>25668</v>
      </c>
      <c r="C5931" s="2" t="s">
        <v>25669</v>
      </c>
      <c r="D5931" s="2" t="s">
        <v>25670</v>
      </c>
      <c r="H5931" s="1" t="s">
        <v>25671</v>
      </c>
      <c r="I5931" s="1" t="s">
        <v>25672</v>
      </c>
      <c r="J5931" s="1" t="s">
        <v>25672</v>
      </c>
      <c r="K5931" s="1" t="s">
        <v>1088</v>
      </c>
      <c r="L5931" s="1">
        <v>83661.0</v>
      </c>
      <c r="M5931" s="1" t="s">
        <v>25673</v>
      </c>
      <c r="N5931" s="1" t="s">
        <v>406</v>
      </c>
      <c r="U5931" s="1">
        <v>-116.93591</v>
      </c>
      <c r="V5931" s="1">
        <v>44.069118</v>
      </c>
      <c r="X5931" s="1" t="s">
        <v>69</v>
      </c>
      <c r="Y5931" s="1" t="s">
        <v>70</v>
      </c>
      <c r="Z5931" s="1" t="s">
        <v>69</v>
      </c>
      <c r="AA5931" s="1" t="s">
        <v>70</v>
      </c>
      <c r="AB5931" s="1" t="s">
        <v>69</v>
      </c>
      <c r="AC5931" s="1" t="s">
        <v>80</v>
      </c>
      <c r="AD5931" s="1" t="s">
        <v>69</v>
      </c>
      <c r="AE5931" s="1" t="s">
        <v>70</v>
      </c>
      <c r="AF5931" s="1" t="s">
        <v>69</v>
      </c>
      <c r="AG5931" s="1" t="s">
        <v>70</v>
      </c>
      <c r="AH5931" s="1" t="s">
        <v>70</v>
      </c>
      <c r="AI5931" s="1" t="s">
        <v>70</v>
      </c>
      <c r="AJ5931" s="1" t="s">
        <v>70</v>
      </c>
      <c r="AK5931" s="1" t="s">
        <v>69</v>
      </c>
      <c r="AL5931" s="1" t="s">
        <v>70</v>
      </c>
      <c r="AM5931" s="1" t="s">
        <v>70</v>
      </c>
      <c r="AN5931" s="1" t="s">
        <v>70</v>
      </c>
      <c r="AO5931" s="1" t="s">
        <v>70</v>
      </c>
      <c r="AP5931" s="1" t="s">
        <v>70</v>
      </c>
      <c r="AQ5931" s="1" t="s">
        <v>70</v>
      </c>
      <c r="AR5931" s="1" t="s">
        <v>70</v>
      </c>
      <c r="AS5931" s="1" t="s">
        <v>70</v>
      </c>
      <c r="AT5931" s="1" t="s">
        <v>70</v>
      </c>
      <c r="AU5931" s="1" t="s">
        <v>70</v>
      </c>
      <c r="AV5931" s="1" t="s">
        <v>70</v>
      </c>
      <c r="AW5931" s="1" t="s">
        <v>70</v>
      </c>
      <c r="AX5931" s="1" t="s">
        <v>70</v>
      </c>
      <c r="AY5931" s="1" t="s">
        <v>70</v>
      </c>
      <c r="AZ5931" s="1" t="s">
        <v>69</v>
      </c>
      <c r="BA5931" s="1" t="s">
        <v>70</v>
      </c>
      <c r="BB5931" s="1" t="s">
        <v>70</v>
      </c>
      <c r="BC5931" s="1" t="s">
        <v>70</v>
      </c>
      <c r="BD5931" s="1" t="s">
        <v>70</v>
      </c>
      <c r="BE5931" s="1" t="s">
        <v>70</v>
      </c>
      <c r="BF5931" s="1" t="s">
        <v>70</v>
      </c>
      <c r="BG5931" s="3">
        <v>43214.48819444444</v>
      </c>
    </row>
    <row r="5932">
      <c r="A5932" s="1">
        <v>1004587.0</v>
      </c>
      <c r="B5932" s="1" t="s">
        <v>25674</v>
      </c>
      <c r="H5932" s="1" t="s">
        <v>25675</v>
      </c>
      <c r="I5932" s="1" t="s">
        <v>25676</v>
      </c>
      <c r="J5932" s="1" t="s">
        <v>4586</v>
      </c>
      <c r="K5932" s="1" t="s">
        <v>171</v>
      </c>
      <c r="L5932" s="1">
        <v>56362.0</v>
      </c>
      <c r="M5932" s="1" t="s">
        <v>25677</v>
      </c>
      <c r="N5932" s="1" t="s">
        <v>3224</v>
      </c>
      <c r="U5932" s="1">
        <v>-94.762901</v>
      </c>
      <c r="V5932" s="1">
        <v>45.403599</v>
      </c>
      <c r="W5932" s="1" t="s">
        <v>548</v>
      </c>
      <c r="X5932" s="1" t="s">
        <v>70</v>
      </c>
      <c r="Y5932" s="1" t="s">
        <v>70</v>
      </c>
      <c r="Z5932" s="1" t="s">
        <v>70</v>
      </c>
      <c r="AA5932" s="1" t="s">
        <v>70</v>
      </c>
      <c r="AB5932" s="1" t="s">
        <v>70</v>
      </c>
      <c r="AC5932" s="1" t="s">
        <v>69</v>
      </c>
      <c r="AD5932" s="1" t="s">
        <v>69</v>
      </c>
      <c r="AE5932" s="1" t="s">
        <v>70</v>
      </c>
      <c r="AF5932" s="1" t="s">
        <v>69</v>
      </c>
      <c r="AG5932" s="1" t="s">
        <v>69</v>
      </c>
      <c r="AH5932" s="1" t="s">
        <v>69</v>
      </c>
      <c r="AI5932" s="1" t="s">
        <v>70</v>
      </c>
      <c r="AJ5932" s="1" t="s">
        <v>69</v>
      </c>
      <c r="AK5932" s="1" t="s">
        <v>69</v>
      </c>
      <c r="AL5932" s="1" t="s">
        <v>70</v>
      </c>
      <c r="AM5932" s="1" t="s">
        <v>69</v>
      </c>
      <c r="AN5932" s="1" t="s">
        <v>69</v>
      </c>
      <c r="AO5932" s="1" t="s">
        <v>70</v>
      </c>
      <c r="AP5932" s="1" t="s">
        <v>70</v>
      </c>
      <c r="AQ5932" s="1" t="s">
        <v>70</v>
      </c>
      <c r="AR5932" s="1" t="s">
        <v>69</v>
      </c>
      <c r="AS5932" s="1" t="s">
        <v>70</v>
      </c>
      <c r="AT5932" s="1" t="s">
        <v>70</v>
      </c>
      <c r="AU5932" s="1" t="s">
        <v>69</v>
      </c>
      <c r="AV5932" s="1" t="s">
        <v>69</v>
      </c>
      <c r="AW5932" s="1" t="s">
        <v>70</v>
      </c>
      <c r="AX5932" s="1" t="s">
        <v>70</v>
      </c>
      <c r="AY5932" s="1" t="s">
        <v>70</v>
      </c>
      <c r="AZ5932" s="1" t="s">
        <v>69</v>
      </c>
      <c r="BA5932" s="1" t="s">
        <v>70</v>
      </c>
      <c r="BB5932" s="1" t="s">
        <v>70</v>
      </c>
      <c r="BC5932" s="1" t="s">
        <v>70</v>
      </c>
      <c r="BD5932" s="1" t="s">
        <v>70</v>
      </c>
      <c r="BE5932" s="1" t="s">
        <v>70</v>
      </c>
      <c r="BF5932" s="1" t="s">
        <v>70</v>
      </c>
      <c r="BG5932" s="3">
        <v>41752.520833333336</v>
      </c>
    </row>
    <row r="5933">
      <c r="A5933" s="1">
        <v>1019397.0</v>
      </c>
      <c r="B5933" s="1" t="s">
        <v>25678</v>
      </c>
      <c r="C5933" s="2" t="s">
        <v>25679</v>
      </c>
      <c r="D5933" s="2" t="s">
        <v>25680</v>
      </c>
      <c r="E5933" s="2" t="s">
        <v>25681</v>
      </c>
      <c r="G5933" s="2" t="s">
        <v>25682</v>
      </c>
      <c r="H5933" s="1" t="s">
        <v>25683</v>
      </c>
      <c r="I5933" s="1" t="s">
        <v>25684</v>
      </c>
      <c r="J5933" s="1" t="s">
        <v>14208</v>
      </c>
      <c r="K5933" s="1" t="s">
        <v>705</v>
      </c>
      <c r="L5933" s="1">
        <v>85541.0</v>
      </c>
      <c r="M5933" s="1" t="s">
        <v>25685</v>
      </c>
      <c r="N5933" s="1" t="s">
        <v>205</v>
      </c>
      <c r="U5933" s="1">
        <v>-111.32771</v>
      </c>
      <c r="V5933" s="1">
        <v>34.229927</v>
      </c>
      <c r="X5933" s="1" t="s">
        <v>69</v>
      </c>
      <c r="Y5933" s="1" t="s">
        <v>69</v>
      </c>
      <c r="Z5933" s="1" t="s">
        <v>70</v>
      </c>
      <c r="AA5933" s="1" t="s">
        <v>69</v>
      </c>
      <c r="AB5933" s="1" t="s">
        <v>69</v>
      </c>
      <c r="AC5933" s="1" t="s">
        <v>70</v>
      </c>
      <c r="AD5933" s="1" t="s">
        <v>69</v>
      </c>
      <c r="AE5933" s="1" t="s">
        <v>69</v>
      </c>
      <c r="AF5933" s="1" t="s">
        <v>69</v>
      </c>
      <c r="AG5933" s="1" t="s">
        <v>69</v>
      </c>
      <c r="AH5933" s="1" t="s">
        <v>69</v>
      </c>
      <c r="AI5933" s="1" t="s">
        <v>70</v>
      </c>
      <c r="AJ5933" s="1" t="s">
        <v>69</v>
      </c>
      <c r="AK5933" s="1" t="s">
        <v>69</v>
      </c>
      <c r="AL5933" s="1" t="s">
        <v>69</v>
      </c>
      <c r="AM5933" s="1" t="s">
        <v>69</v>
      </c>
      <c r="AN5933" s="1" t="s">
        <v>70</v>
      </c>
      <c r="AO5933" s="1" t="s">
        <v>69</v>
      </c>
      <c r="AP5933" s="1" t="s">
        <v>70</v>
      </c>
      <c r="AQ5933" s="1" t="s">
        <v>69</v>
      </c>
      <c r="AR5933" s="1" t="s">
        <v>69</v>
      </c>
      <c r="AS5933" s="1" t="s">
        <v>69</v>
      </c>
      <c r="AT5933" s="1" t="s">
        <v>69</v>
      </c>
      <c r="AU5933" s="1" t="s">
        <v>69</v>
      </c>
      <c r="AV5933" s="1" t="s">
        <v>70</v>
      </c>
      <c r="AW5933" s="1" t="s">
        <v>69</v>
      </c>
      <c r="AX5933" s="1" t="s">
        <v>69</v>
      </c>
      <c r="AY5933" s="1" t="s">
        <v>69</v>
      </c>
      <c r="AZ5933" s="1" t="s">
        <v>69</v>
      </c>
      <c r="BA5933" s="1" t="s">
        <v>70</v>
      </c>
      <c r="BB5933" s="1" t="s">
        <v>69</v>
      </c>
      <c r="BC5933" s="1" t="s">
        <v>69</v>
      </c>
      <c r="BD5933" s="1" t="s">
        <v>69</v>
      </c>
      <c r="BE5933" s="1" t="s">
        <v>70</v>
      </c>
      <c r="BF5933" s="1" t="s">
        <v>70</v>
      </c>
      <c r="BG5933" s="3">
        <v>43515.82013888889</v>
      </c>
    </row>
    <row r="5934">
      <c r="A5934" s="1">
        <v>1003521.0</v>
      </c>
      <c r="B5934" s="1" t="s">
        <v>25686</v>
      </c>
      <c r="C5934" s="2" t="s">
        <v>25687</v>
      </c>
      <c r="H5934" s="1" t="s">
        <v>25688</v>
      </c>
      <c r="I5934" s="1" t="s">
        <v>133</v>
      </c>
      <c r="J5934" s="1" t="s">
        <v>134</v>
      </c>
      <c r="K5934" s="1" t="s">
        <v>134</v>
      </c>
      <c r="L5934" s="1">
        <v>20002.0</v>
      </c>
      <c r="M5934" s="1" t="s">
        <v>172</v>
      </c>
      <c r="N5934" s="1" t="s">
        <v>1543</v>
      </c>
      <c r="U5934" s="1">
        <v>-76.997047</v>
      </c>
      <c r="V5934" s="1">
        <v>38.921234</v>
      </c>
      <c r="W5934" s="1" t="s">
        <v>99</v>
      </c>
      <c r="X5934" s="1" t="s">
        <v>69</v>
      </c>
      <c r="Y5934" s="1" t="s">
        <v>69</v>
      </c>
      <c r="Z5934" s="1" t="s">
        <v>70</v>
      </c>
      <c r="AA5934" s="1" t="s">
        <v>70</v>
      </c>
      <c r="AB5934" s="1" t="s">
        <v>69</v>
      </c>
      <c r="AC5934" s="1" t="s">
        <v>69</v>
      </c>
      <c r="AD5934" s="1" t="s">
        <v>69</v>
      </c>
      <c r="AE5934" s="1" t="s">
        <v>70</v>
      </c>
      <c r="AF5934" s="1" t="s">
        <v>69</v>
      </c>
      <c r="AG5934" s="1" t="s">
        <v>69</v>
      </c>
      <c r="AH5934" s="1" t="s">
        <v>70</v>
      </c>
      <c r="AI5934" s="1" t="s">
        <v>70</v>
      </c>
      <c r="AJ5934" s="1" t="s">
        <v>69</v>
      </c>
      <c r="AK5934" s="1" t="s">
        <v>69</v>
      </c>
      <c r="AL5934" s="1" t="s">
        <v>70</v>
      </c>
      <c r="AM5934" s="1" t="s">
        <v>70</v>
      </c>
      <c r="AN5934" s="1" t="s">
        <v>70</v>
      </c>
      <c r="AO5934" s="1" t="s">
        <v>70</v>
      </c>
      <c r="AP5934" s="1" t="s">
        <v>70</v>
      </c>
      <c r="AQ5934" s="1" t="s">
        <v>70</v>
      </c>
      <c r="AR5934" s="1" t="s">
        <v>70</v>
      </c>
      <c r="AS5934" s="1" t="s">
        <v>70</v>
      </c>
      <c r="AT5934" s="1" t="s">
        <v>70</v>
      </c>
      <c r="AU5934" s="1" t="s">
        <v>70</v>
      </c>
      <c r="AV5934" s="1" t="s">
        <v>70</v>
      </c>
      <c r="AW5934" s="1" t="s">
        <v>70</v>
      </c>
      <c r="AX5934" s="1" t="s">
        <v>70</v>
      </c>
      <c r="AY5934" s="1" t="s">
        <v>70</v>
      </c>
      <c r="AZ5934" s="1" t="s">
        <v>70</v>
      </c>
      <c r="BA5934" s="1" t="s">
        <v>70</v>
      </c>
      <c r="BB5934" s="1" t="s">
        <v>70</v>
      </c>
      <c r="BC5934" s="1" t="s">
        <v>70</v>
      </c>
      <c r="BD5934" s="1" t="s">
        <v>70</v>
      </c>
      <c r="BE5934" s="1" t="s">
        <v>70</v>
      </c>
      <c r="BF5934" s="1" t="s">
        <v>70</v>
      </c>
      <c r="BG5934" s="3">
        <v>41108.5375</v>
      </c>
    </row>
    <row r="5935">
      <c r="A5935" s="1">
        <v>1008284.0</v>
      </c>
      <c r="B5935" s="1" t="s">
        <v>25689</v>
      </c>
      <c r="D5935" s="2" t="s">
        <v>25690</v>
      </c>
      <c r="H5935" s="1" t="s">
        <v>25691</v>
      </c>
      <c r="I5935" s="1" t="s">
        <v>10191</v>
      </c>
      <c r="J5935" s="1" t="s">
        <v>1334</v>
      </c>
      <c r="K5935" s="1" t="s">
        <v>488</v>
      </c>
      <c r="L5935" s="1">
        <v>1960.0</v>
      </c>
      <c r="M5935" s="1" t="s">
        <v>25692</v>
      </c>
      <c r="N5935" s="1" t="s">
        <v>2047</v>
      </c>
      <c r="U5935" s="1">
        <v>-70.928352</v>
      </c>
      <c r="V5935" s="1">
        <v>42.526211</v>
      </c>
      <c r="X5935" s="1" t="s">
        <v>69</v>
      </c>
      <c r="Y5935" s="1" t="s">
        <v>69</v>
      </c>
      <c r="Z5935" s="1" t="s">
        <v>69</v>
      </c>
      <c r="AA5935" s="1" t="s">
        <v>69</v>
      </c>
      <c r="AB5935" s="1" t="s">
        <v>70</v>
      </c>
      <c r="AC5935" s="1" t="s">
        <v>80</v>
      </c>
      <c r="AD5935" s="1" t="s">
        <v>69</v>
      </c>
      <c r="AE5935" s="1" t="s">
        <v>69</v>
      </c>
      <c r="AF5935" s="1" t="s">
        <v>69</v>
      </c>
      <c r="AG5935" s="1" t="s">
        <v>69</v>
      </c>
      <c r="AH5935" s="1" t="s">
        <v>69</v>
      </c>
      <c r="AI5935" s="1" t="s">
        <v>70</v>
      </c>
      <c r="AJ5935" s="1" t="s">
        <v>69</v>
      </c>
      <c r="AK5935" s="1" t="s">
        <v>69</v>
      </c>
      <c r="AL5935" s="1" t="s">
        <v>69</v>
      </c>
      <c r="AM5935" s="1" t="s">
        <v>69</v>
      </c>
      <c r="AN5935" s="1" t="s">
        <v>69</v>
      </c>
      <c r="AO5935" s="1" t="s">
        <v>70</v>
      </c>
      <c r="AP5935" s="1" t="s">
        <v>70</v>
      </c>
      <c r="AQ5935" s="1" t="s">
        <v>70</v>
      </c>
      <c r="AR5935" s="1" t="s">
        <v>70</v>
      </c>
      <c r="AS5935" s="1" t="s">
        <v>70</v>
      </c>
      <c r="AT5935" s="1" t="s">
        <v>70</v>
      </c>
      <c r="AU5935" s="1" t="s">
        <v>69</v>
      </c>
      <c r="AV5935" s="1" t="s">
        <v>70</v>
      </c>
      <c r="AW5935" s="1" t="s">
        <v>70</v>
      </c>
      <c r="AX5935" s="1" t="s">
        <v>70</v>
      </c>
      <c r="AY5935" s="1" t="s">
        <v>70</v>
      </c>
      <c r="AZ5935" s="1" t="s">
        <v>69</v>
      </c>
      <c r="BA5935" s="1" t="s">
        <v>70</v>
      </c>
      <c r="BB5935" s="1" t="s">
        <v>70</v>
      </c>
      <c r="BC5935" s="1" t="s">
        <v>70</v>
      </c>
      <c r="BD5935" s="1" t="s">
        <v>70</v>
      </c>
      <c r="BE5935" s="1" t="s">
        <v>70</v>
      </c>
      <c r="BF5935" s="1" t="s">
        <v>70</v>
      </c>
      <c r="BG5935" s="3">
        <v>42548.541666666664</v>
      </c>
    </row>
    <row r="5936">
      <c r="A5936" s="1">
        <v>1018684.0</v>
      </c>
      <c r="B5936" s="1" t="s">
        <v>25693</v>
      </c>
      <c r="C5936" s="2" t="s">
        <v>25694</v>
      </c>
      <c r="D5936" s="1" t="s">
        <v>25695</v>
      </c>
      <c r="H5936" s="1" t="s">
        <v>25696</v>
      </c>
      <c r="I5936" s="1" t="s">
        <v>25697</v>
      </c>
      <c r="J5936" s="1" t="s">
        <v>3528</v>
      </c>
      <c r="K5936" s="1" t="s">
        <v>96</v>
      </c>
      <c r="L5936" s="1">
        <v>14081.0</v>
      </c>
      <c r="M5936" s="1" t="s">
        <v>4513</v>
      </c>
      <c r="N5936" s="1" t="s">
        <v>15201</v>
      </c>
      <c r="U5936" s="1">
        <v>-79.094452</v>
      </c>
      <c r="V5936" s="1">
        <v>42.571743</v>
      </c>
      <c r="X5936" s="1" t="s">
        <v>69</v>
      </c>
      <c r="Y5936" s="1" t="s">
        <v>69</v>
      </c>
      <c r="Z5936" s="1" t="s">
        <v>69</v>
      </c>
      <c r="AA5936" s="1" t="s">
        <v>69</v>
      </c>
      <c r="AB5936" s="1" t="s">
        <v>69</v>
      </c>
      <c r="AC5936" s="1" t="s">
        <v>69</v>
      </c>
      <c r="AD5936" s="1" t="s">
        <v>69</v>
      </c>
      <c r="AE5936" s="1" t="s">
        <v>69</v>
      </c>
      <c r="AF5936" s="1" t="s">
        <v>69</v>
      </c>
      <c r="AG5936" s="1" t="s">
        <v>69</v>
      </c>
      <c r="AH5936" s="1" t="s">
        <v>69</v>
      </c>
      <c r="AI5936" s="1" t="s">
        <v>70</v>
      </c>
      <c r="AJ5936" s="1" t="s">
        <v>69</v>
      </c>
      <c r="AK5936" s="1" t="s">
        <v>69</v>
      </c>
      <c r="AL5936" s="1" t="s">
        <v>69</v>
      </c>
      <c r="AM5936" s="1" t="s">
        <v>69</v>
      </c>
      <c r="AN5936" s="1" t="s">
        <v>69</v>
      </c>
      <c r="AO5936" s="1" t="s">
        <v>69</v>
      </c>
      <c r="AP5936" s="1" t="s">
        <v>70</v>
      </c>
      <c r="AQ5936" s="1" t="s">
        <v>70</v>
      </c>
      <c r="AR5936" s="1" t="s">
        <v>69</v>
      </c>
      <c r="AS5936" s="1" t="s">
        <v>69</v>
      </c>
      <c r="AT5936" s="1" t="s">
        <v>69</v>
      </c>
      <c r="AU5936" s="1" t="s">
        <v>69</v>
      </c>
      <c r="AV5936" s="1" t="s">
        <v>70</v>
      </c>
      <c r="AW5936" s="1" t="s">
        <v>70</v>
      </c>
      <c r="AX5936" s="1" t="s">
        <v>69</v>
      </c>
      <c r="AY5936" s="1" t="s">
        <v>70</v>
      </c>
      <c r="AZ5936" s="1" t="s">
        <v>69</v>
      </c>
      <c r="BA5936" s="1" t="s">
        <v>70</v>
      </c>
      <c r="BB5936" s="1" t="s">
        <v>70</v>
      </c>
      <c r="BC5936" s="1" t="s">
        <v>70</v>
      </c>
      <c r="BD5936" s="1" t="s">
        <v>69</v>
      </c>
      <c r="BE5936" s="1" t="s">
        <v>70</v>
      </c>
      <c r="BF5936" s="1" t="s">
        <v>70</v>
      </c>
      <c r="BG5936" s="3">
        <v>42931.458333333336</v>
      </c>
    </row>
    <row r="5937">
      <c r="A5937" s="1">
        <v>1019590.0</v>
      </c>
      <c r="B5937" s="1" t="s">
        <v>25698</v>
      </c>
      <c r="C5937" s="2" t="s">
        <v>25699</v>
      </c>
      <c r="D5937" s="1" t="s">
        <v>25700</v>
      </c>
      <c r="G5937" s="1" t="s">
        <v>2707</v>
      </c>
      <c r="H5937" s="1" t="s">
        <v>25701</v>
      </c>
      <c r="I5937" s="1" t="s">
        <v>25702</v>
      </c>
      <c r="J5937" s="1" t="s">
        <v>7662</v>
      </c>
      <c r="K5937" s="1" t="s">
        <v>656</v>
      </c>
      <c r="M5937" s="1" t="s">
        <v>720</v>
      </c>
      <c r="N5937" s="1" t="s">
        <v>5223</v>
      </c>
      <c r="U5937" s="1">
        <v>-120.33807</v>
      </c>
      <c r="V5937" s="1">
        <v>37.974304</v>
      </c>
      <c r="X5937" s="1" t="s">
        <v>69</v>
      </c>
      <c r="Y5937" s="1" t="s">
        <v>69</v>
      </c>
      <c r="Z5937" s="1" t="s">
        <v>69</v>
      </c>
      <c r="AA5937" s="1" t="s">
        <v>69</v>
      </c>
      <c r="AB5937" s="1" t="s">
        <v>70</v>
      </c>
      <c r="AC5937" s="1" t="s">
        <v>80</v>
      </c>
      <c r="AD5937" s="1" t="s">
        <v>69</v>
      </c>
      <c r="AE5937" s="1" t="s">
        <v>69</v>
      </c>
      <c r="AF5937" s="1" t="s">
        <v>69</v>
      </c>
      <c r="AG5937" s="1" t="s">
        <v>69</v>
      </c>
      <c r="AH5937" s="1" t="s">
        <v>69</v>
      </c>
      <c r="AI5937" s="1" t="s">
        <v>70</v>
      </c>
      <c r="AJ5937" s="1" t="s">
        <v>69</v>
      </c>
      <c r="AK5937" s="1" t="s">
        <v>69</v>
      </c>
      <c r="AL5937" s="1" t="s">
        <v>69</v>
      </c>
      <c r="AM5937" s="1" t="s">
        <v>69</v>
      </c>
      <c r="AN5937" s="1" t="s">
        <v>70</v>
      </c>
      <c r="AO5937" s="1" t="s">
        <v>70</v>
      </c>
      <c r="AP5937" s="1" t="s">
        <v>70</v>
      </c>
      <c r="AQ5937" s="1" t="s">
        <v>69</v>
      </c>
      <c r="AR5937" s="1" t="s">
        <v>69</v>
      </c>
      <c r="AS5937" s="1" t="s">
        <v>70</v>
      </c>
      <c r="AT5937" s="1" t="s">
        <v>69</v>
      </c>
      <c r="AU5937" s="1" t="s">
        <v>69</v>
      </c>
      <c r="AV5937" s="1" t="s">
        <v>70</v>
      </c>
      <c r="AW5937" s="1" t="s">
        <v>70</v>
      </c>
      <c r="AX5937" s="1" t="s">
        <v>69</v>
      </c>
      <c r="AY5937" s="1" t="s">
        <v>70</v>
      </c>
      <c r="AZ5937" s="1" t="s">
        <v>69</v>
      </c>
      <c r="BA5937" s="1" t="s">
        <v>70</v>
      </c>
      <c r="BB5937" s="1" t="s">
        <v>69</v>
      </c>
      <c r="BC5937" s="1" t="s">
        <v>69</v>
      </c>
      <c r="BD5937" s="1" t="s">
        <v>70</v>
      </c>
      <c r="BE5937" s="1" t="s">
        <v>70</v>
      </c>
      <c r="BF5937" s="1" t="s">
        <v>70</v>
      </c>
      <c r="BG5937" s="3">
        <v>43635.342361111114</v>
      </c>
    </row>
    <row r="5938">
      <c r="A5938" s="1">
        <v>1005974.0</v>
      </c>
      <c r="B5938" s="1" t="s">
        <v>25703</v>
      </c>
      <c r="C5938" s="2" t="s">
        <v>25704</v>
      </c>
      <c r="H5938" s="1" t="s">
        <v>25705</v>
      </c>
      <c r="I5938" s="1" t="s">
        <v>25706</v>
      </c>
      <c r="J5938" s="1" t="s">
        <v>7331</v>
      </c>
      <c r="K5938" s="1" t="s">
        <v>244</v>
      </c>
      <c r="L5938" s="1">
        <v>8867.0</v>
      </c>
      <c r="U5938" s="1">
        <v>-74.941597</v>
      </c>
      <c r="V5938" s="1">
        <v>40.6106</v>
      </c>
      <c r="X5938" s="1" t="s">
        <v>70</v>
      </c>
      <c r="Y5938" s="1" t="s">
        <v>70</v>
      </c>
      <c r="Z5938" s="1" t="s">
        <v>70</v>
      </c>
      <c r="AA5938" s="1" t="s">
        <v>70</v>
      </c>
      <c r="AB5938" s="1" t="s">
        <v>70</v>
      </c>
      <c r="AC5938" s="1" t="s">
        <v>80</v>
      </c>
      <c r="BG5938" s="4">
        <v>40317.30972222222</v>
      </c>
    </row>
    <row r="5939">
      <c r="A5939" s="1">
        <v>1011154.0</v>
      </c>
      <c r="B5939" s="1" t="s">
        <v>25707</v>
      </c>
      <c r="D5939" s="2" t="s">
        <v>25708</v>
      </c>
      <c r="G5939" s="1" t="s">
        <v>25709</v>
      </c>
      <c r="H5939" s="1" t="s">
        <v>25710</v>
      </c>
      <c r="I5939" s="1" t="s">
        <v>25711</v>
      </c>
      <c r="J5939" s="1" t="s">
        <v>9625</v>
      </c>
      <c r="K5939" s="1" t="s">
        <v>451</v>
      </c>
      <c r="L5939" s="1">
        <v>54494.0</v>
      </c>
      <c r="M5939" s="1" t="s">
        <v>25712</v>
      </c>
      <c r="N5939" s="1" t="s">
        <v>25713</v>
      </c>
      <c r="U5939" s="1">
        <v>-89.800171</v>
      </c>
      <c r="V5939" s="1">
        <v>44.387611</v>
      </c>
      <c r="X5939" s="1" t="s">
        <v>69</v>
      </c>
      <c r="Y5939" s="1" t="s">
        <v>69</v>
      </c>
      <c r="Z5939" s="1" t="s">
        <v>70</v>
      </c>
      <c r="AA5939" s="1" t="s">
        <v>69</v>
      </c>
      <c r="AB5939" s="1" t="s">
        <v>69</v>
      </c>
      <c r="AC5939" s="1" t="s">
        <v>80</v>
      </c>
      <c r="AD5939" s="1" t="s">
        <v>69</v>
      </c>
      <c r="AE5939" s="1" t="s">
        <v>70</v>
      </c>
      <c r="AF5939" s="1" t="s">
        <v>70</v>
      </c>
      <c r="AG5939" s="1" t="s">
        <v>69</v>
      </c>
      <c r="AH5939" s="1" t="s">
        <v>69</v>
      </c>
      <c r="AI5939" s="1" t="s">
        <v>70</v>
      </c>
      <c r="AJ5939" s="1" t="s">
        <v>69</v>
      </c>
      <c r="AK5939" s="1" t="s">
        <v>69</v>
      </c>
      <c r="AL5939" s="1" t="s">
        <v>69</v>
      </c>
      <c r="AM5939" s="1" t="s">
        <v>69</v>
      </c>
      <c r="AN5939" s="1" t="s">
        <v>69</v>
      </c>
      <c r="AO5939" s="1" t="s">
        <v>70</v>
      </c>
      <c r="AP5939" s="1" t="s">
        <v>70</v>
      </c>
      <c r="AQ5939" s="1" t="s">
        <v>70</v>
      </c>
      <c r="AR5939" s="1" t="s">
        <v>69</v>
      </c>
      <c r="AS5939" s="1" t="s">
        <v>69</v>
      </c>
      <c r="AT5939" s="1" t="s">
        <v>69</v>
      </c>
      <c r="AU5939" s="1" t="s">
        <v>70</v>
      </c>
      <c r="AV5939" s="1" t="s">
        <v>70</v>
      </c>
      <c r="AW5939" s="1" t="s">
        <v>70</v>
      </c>
      <c r="AX5939" s="1" t="s">
        <v>70</v>
      </c>
      <c r="AY5939" s="1" t="s">
        <v>70</v>
      </c>
      <c r="AZ5939" s="1" t="s">
        <v>69</v>
      </c>
      <c r="BA5939" s="1" t="s">
        <v>70</v>
      </c>
      <c r="BB5939" s="1" t="s">
        <v>70</v>
      </c>
      <c r="BC5939" s="1" t="s">
        <v>69</v>
      </c>
      <c r="BD5939" s="1" t="s">
        <v>70</v>
      </c>
      <c r="BE5939" s="1" t="s">
        <v>70</v>
      </c>
      <c r="BF5939" s="1" t="s">
        <v>70</v>
      </c>
      <c r="BG5939" s="3">
        <v>42549.74722222222</v>
      </c>
    </row>
    <row r="5940">
      <c r="A5940" s="1">
        <v>1019685.0</v>
      </c>
      <c r="B5940" s="1" t="s">
        <v>25714</v>
      </c>
      <c r="C5940" s="2" t="s">
        <v>25715</v>
      </c>
      <c r="D5940" s="1" t="s">
        <v>25714</v>
      </c>
      <c r="E5940" s="1" t="s">
        <v>25716</v>
      </c>
      <c r="G5940" s="1" t="s">
        <v>25717</v>
      </c>
      <c r="H5940" s="1" t="s">
        <v>25718</v>
      </c>
      <c r="I5940" s="1" t="s">
        <v>25719</v>
      </c>
      <c r="J5940" s="1" t="s">
        <v>25720</v>
      </c>
      <c r="K5940" s="1" t="s">
        <v>785</v>
      </c>
      <c r="L5940" s="1">
        <v>77515.0</v>
      </c>
      <c r="N5940" s="1" t="s">
        <v>79</v>
      </c>
      <c r="U5940" s="1">
        <v>-95.42897</v>
      </c>
      <c r="V5940" s="1">
        <v>29.169195</v>
      </c>
      <c r="X5940" s="1" t="s">
        <v>69</v>
      </c>
      <c r="Y5940" s="1" t="s">
        <v>70</v>
      </c>
      <c r="Z5940" s="1" t="s">
        <v>70</v>
      </c>
      <c r="AA5940" s="1" t="s">
        <v>70</v>
      </c>
      <c r="AB5940" s="1" t="s">
        <v>70</v>
      </c>
      <c r="AC5940" s="1" t="s">
        <v>80</v>
      </c>
      <c r="AD5940" s="1" t="s">
        <v>69</v>
      </c>
      <c r="AE5940" s="1" t="s">
        <v>70</v>
      </c>
      <c r="AF5940" s="1" t="s">
        <v>69</v>
      </c>
      <c r="AG5940" s="1" t="s">
        <v>69</v>
      </c>
      <c r="AH5940" s="1" t="s">
        <v>69</v>
      </c>
      <c r="AI5940" s="1" t="s">
        <v>70</v>
      </c>
      <c r="AJ5940" s="1" t="s">
        <v>69</v>
      </c>
      <c r="AK5940" s="1" t="s">
        <v>69</v>
      </c>
      <c r="AL5940" s="1" t="s">
        <v>70</v>
      </c>
      <c r="AM5940" s="1" t="s">
        <v>69</v>
      </c>
      <c r="AN5940" s="1" t="s">
        <v>70</v>
      </c>
      <c r="AO5940" s="1" t="s">
        <v>70</v>
      </c>
      <c r="AP5940" s="1" t="s">
        <v>70</v>
      </c>
      <c r="AQ5940" s="1" t="s">
        <v>70</v>
      </c>
      <c r="AR5940" s="1" t="s">
        <v>69</v>
      </c>
      <c r="AS5940" s="1" t="s">
        <v>70</v>
      </c>
      <c r="AT5940" s="1" t="s">
        <v>70</v>
      </c>
      <c r="AU5940" s="1" t="s">
        <v>70</v>
      </c>
      <c r="AV5940" s="1" t="s">
        <v>70</v>
      </c>
      <c r="AW5940" s="1" t="s">
        <v>70</v>
      </c>
      <c r="AX5940" s="1" t="s">
        <v>69</v>
      </c>
      <c r="AY5940" s="1" t="s">
        <v>70</v>
      </c>
      <c r="AZ5940" s="1" t="s">
        <v>69</v>
      </c>
      <c r="BA5940" s="1" t="s">
        <v>70</v>
      </c>
      <c r="BB5940" s="1" t="s">
        <v>70</v>
      </c>
      <c r="BC5940" s="1" t="s">
        <v>70</v>
      </c>
      <c r="BD5940" s="1" t="s">
        <v>70</v>
      </c>
      <c r="BE5940" s="1" t="s">
        <v>70</v>
      </c>
      <c r="BF5940" s="1" t="s">
        <v>70</v>
      </c>
      <c r="BG5940" s="3">
        <v>43697.381944444445</v>
      </c>
    </row>
    <row r="5941">
      <c r="A5941" s="1">
        <v>1018466.0</v>
      </c>
      <c r="B5941" s="1" t="s">
        <v>25721</v>
      </c>
      <c r="C5941" s="2" t="s">
        <v>25722</v>
      </c>
      <c r="D5941" s="1" t="s">
        <v>25721</v>
      </c>
      <c r="H5941" s="1" t="s">
        <v>25723</v>
      </c>
      <c r="I5941" s="1" t="s">
        <v>25724</v>
      </c>
      <c r="J5941" s="1" t="s">
        <v>63</v>
      </c>
      <c r="K5941" s="1" t="s">
        <v>64</v>
      </c>
      <c r="L5941" s="1">
        <v>5862.0</v>
      </c>
      <c r="M5941" s="1" t="s">
        <v>8082</v>
      </c>
      <c r="N5941" s="1" t="s">
        <v>671</v>
      </c>
      <c r="U5941" s="1">
        <v>-72.169411</v>
      </c>
      <c r="V5941" s="1">
        <v>44.327473</v>
      </c>
      <c r="X5941" s="1" t="s">
        <v>69</v>
      </c>
      <c r="Y5941" s="1" t="s">
        <v>70</v>
      </c>
      <c r="Z5941" s="1" t="s">
        <v>70</v>
      </c>
      <c r="AA5941" s="1" t="s">
        <v>70</v>
      </c>
      <c r="AB5941" s="1" t="s">
        <v>69</v>
      </c>
      <c r="AC5941" s="1" t="s">
        <v>69</v>
      </c>
      <c r="AD5941" s="1" t="s">
        <v>69</v>
      </c>
      <c r="AE5941" s="1" t="s">
        <v>69</v>
      </c>
      <c r="AF5941" s="1" t="s">
        <v>69</v>
      </c>
      <c r="AG5941" s="1" t="s">
        <v>69</v>
      </c>
      <c r="AH5941" s="1" t="s">
        <v>69</v>
      </c>
      <c r="AI5941" s="1" t="s">
        <v>70</v>
      </c>
      <c r="AJ5941" s="1" t="s">
        <v>69</v>
      </c>
      <c r="AK5941" s="1" t="s">
        <v>69</v>
      </c>
      <c r="AL5941" s="1" t="s">
        <v>69</v>
      </c>
      <c r="AM5941" s="1" t="s">
        <v>70</v>
      </c>
      <c r="AN5941" s="1" t="s">
        <v>69</v>
      </c>
      <c r="AO5941" s="1" t="s">
        <v>69</v>
      </c>
      <c r="AP5941" s="1" t="s">
        <v>70</v>
      </c>
      <c r="AQ5941" s="1" t="s">
        <v>70</v>
      </c>
      <c r="AR5941" s="1" t="s">
        <v>69</v>
      </c>
      <c r="AS5941" s="1" t="s">
        <v>69</v>
      </c>
      <c r="AT5941" s="1" t="s">
        <v>69</v>
      </c>
      <c r="AU5941" s="1" t="s">
        <v>70</v>
      </c>
      <c r="AV5941" s="1" t="s">
        <v>70</v>
      </c>
      <c r="AW5941" s="1" t="s">
        <v>69</v>
      </c>
      <c r="AX5941" s="1" t="s">
        <v>70</v>
      </c>
      <c r="AY5941" s="1" t="s">
        <v>70</v>
      </c>
      <c r="AZ5941" s="1" t="s">
        <v>69</v>
      </c>
      <c r="BA5941" s="1" t="s">
        <v>70</v>
      </c>
      <c r="BB5941" s="1" t="s">
        <v>69</v>
      </c>
      <c r="BC5941" s="1" t="s">
        <v>70</v>
      </c>
      <c r="BD5941" s="1" t="s">
        <v>70</v>
      </c>
      <c r="BE5941" s="1" t="s">
        <v>70</v>
      </c>
      <c r="BF5941" s="1" t="s">
        <v>70</v>
      </c>
      <c r="BG5941" s="3">
        <v>42915.396527777775</v>
      </c>
    </row>
    <row r="5942">
      <c r="A5942" s="1">
        <v>1016795.0</v>
      </c>
      <c r="B5942" s="1" t="s">
        <v>25725</v>
      </c>
      <c r="C5942" s="2" t="s">
        <v>25726</v>
      </c>
      <c r="D5942" s="2" t="s">
        <v>25727</v>
      </c>
      <c r="H5942" s="1" t="s">
        <v>25728</v>
      </c>
      <c r="I5942" s="1" t="s">
        <v>25729</v>
      </c>
      <c r="J5942" s="1" t="s">
        <v>3658</v>
      </c>
      <c r="K5942" s="1" t="s">
        <v>561</v>
      </c>
      <c r="L5942" s="1">
        <v>30269.0</v>
      </c>
      <c r="M5942" s="1" t="s">
        <v>915</v>
      </c>
      <c r="N5942" s="1" t="s">
        <v>8173</v>
      </c>
      <c r="U5942" s="1">
        <v>-84.586678</v>
      </c>
      <c r="V5942" s="1">
        <v>33.401016</v>
      </c>
      <c r="X5942" s="1" t="s">
        <v>69</v>
      </c>
      <c r="Y5942" s="1" t="s">
        <v>70</v>
      </c>
      <c r="Z5942" s="1" t="s">
        <v>70</v>
      </c>
      <c r="AA5942" s="1" t="s">
        <v>70</v>
      </c>
      <c r="AB5942" s="1" t="s">
        <v>70</v>
      </c>
      <c r="AC5942" s="1" t="s">
        <v>69</v>
      </c>
      <c r="AD5942" s="1" t="s">
        <v>69</v>
      </c>
      <c r="AE5942" s="1" t="s">
        <v>69</v>
      </c>
      <c r="AF5942" s="1" t="s">
        <v>69</v>
      </c>
      <c r="AG5942" s="1" t="s">
        <v>69</v>
      </c>
      <c r="AH5942" s="1" t="s">
        <v>69</v>
      </c>
      <c r="AI5942" s="1" t="s">
        <v>69</v>
      </c>
      <c r="AJ5942" s="1" t="s">
        <v>69</v>
      </c>
      <c r="AK5942" s="1" t="s">
        <v>69</v>
      </c>
      <c r="AL5942" s="1" t="s">
        <v>69</v>
      </c>
      <c r="AM5942" s="1" t="s">
        <v>69</v>
      </c>
      <c r="AN5942" s="1" t="s">
        <v>69</v>
      </c>
      <c r="AO5942" s="1" t="s">
        <v>69</v>
      </c>
      <c r="AP5942" s="1" t="s">
        <v>70</v>
      </c>
      <c r="AQ5942" s="1" t="s">
        <v>69</v>
      </c>
      <c r="AR5942" s="1" t="s">
        <v>69</v>
      </c>
      <c r="AS5942" s="1" t="s">
        <v>69</v>
      </c>
      <c r="AT5942" s="1" t="s">
        <v>69</v>
      </c>
      <c r="AU5942" s="1" t="s">
        <v>69</v>
      </c>
      <c r="AV5942" s="1" t="s">
        <v>69</v>
      </c>
      <c r="AW5942" s="1" t="s">
        <v>70</v>
      </c>
      <c r="AX5942" s="1" t="s">
        <v>69</v>
      </c>
      <c r="AY5942" s="1" t="s">
        <v>69</v>
      </c>
      <c r="AZ5942" s="1" t="s">
        <v>69</v>
      </c>
      <c r="BA5942" s="1" t="s">
        <v>69</v>
      </c>
      <c r="BB5942" s="1" t="s">
        <v>69</v>
      </c>
      <c r="BC5942" s="1" t="s">
        <v>69</v>
      </c>
      <c r="BD5942" s="1" t="s">
        <v>69</v>
      </c>
      <c r="BE5942" s="1" t="s">
        <v>69</v>
      </c>
      <c r="BF5942" s="1" t="s">
        <v>69</v>
      </c>
      <c r="BG5942" s="3">
        <v>42746.925</v>
      </c>
    </row>
    <row r="5943">
      <c r="A5943" s="1">
        <v>1008104.0</v>
      </c>
      <c r="B5943" s="1" t="s">
        <v>25730</v>
      </c>
      <c r="D5943" s="2" t="s">
        <v>25731</v>
      </c>
      <c r="H5943" s="1" t="s">
        <v>25732</v>
      </c>
      <c r="I5943" s="1" t="s">
        <v>25733</v>
      </c>
      <c r="J5943" s="1" t="s">
        <v>2578</v>
      </c>
      <c r="K5943" s="1" t="s">
        <v>670</v>
      </c>
      <c r="L5943" s="1">
        <v>27006.0</v>
      </c>
      <c r="M5943" s="1" t="s">
        <v>25734</v>
      </c>
      <c r="N5943" s="1" t="s">
        <v>1228</v>
      </c>
      <c r="U5943" s="1">
        <v>-80.444321</v>
      </c>
      <c r="V5943" s="1">
        <v>36.008732</v>
      </c>
      <c r="X5943" s="1" t="s">
        <v>69</v>
      </c>
      <c r="Y5943" s="1" t="s">
        <v>70</v>
      </c>
      <c r="Z5943" s="1" t="s">
        <v>70</v>
      </c>
      <c r="AA5943" s="1" t="s">
        <v>70</v>
      </c>
      <c r="AB5943" s="1" t="s">
        <v>70</v>
      </c>
      <c r="AC5943" s="1" t="s">
        <v>69</v>
      </c>
      <c r="AD5943" s="1" t="s">
        <v>69</v>
      </c>
      <c r="AE5943" s="1" t="s">
        <v>69</v>
      </c>
      <c r="AF5943" s="1" t="s">
        <v>69</v>
      </c>
      <c r="AG5943" s="1" t="s">
        <v>69</v>
      </c>
      <c r="AH5943" s="1" t="s">
        <v>69</v>
      </c>
      <c r="AI5943" s="1" t="s">
        <v>69</v>
      </c>
      <c r="AJ5943" s="1" t="s">
        <v>69</v>
      </c>
      <c r="AK5943" s="1" t="s">
        <v>69</v>
      </c>
      <c r="AL5943" s="1" t="s">
        <v>69</v>
      </c>
      <c r="AM5943" s="1" t="s">
        <v>69</v>
      </c>
      <c r="AN5943" s="1" t="s">
        <v>70</v>
      </c>
      <c r="AO5943" s="1" t="s">
        <v>69</v>
      </c>
      <c r="AP5943" s="1" t="s">
        <v>70</v>
      </c>
      <c r="AQ5943" s="1" t="s">
        <v>69</v>
      </c>
      <c r="AR5943" s="1" t="s">
        <v>69</v>
      </c>
      <c r="AS5943" s="1" t="s">
        <v>70</v>
      </c>
      <c r="AT5943" s="1" t="s">
        <v>69</v>
      </c>
      <c r="AU5943" s="1" t="s">
        <v>69</v>
      </c>
      <c r="AV5943" s="1" t="s">
        <v>69</v>
      </c>
      <c r="AW5943" s="1" t="s">
        <v>70</v>
      </c>
      <c r="AX5943" s="1" t="s">
        <v>70</v>
      </c>
      <c r="AY5943" s="1" t="s">
        <v>70</v>
      </c>
      <c r="AZ5943" s="1" t="s">
        <v>69</v>
      </c>
      <c r="BA5943" s="1" t="s">
        <v>69</v>
      </c>
      <c r="BB5943" s="1" t="s">
        <v>69</v>
      </c>
      <c r="BC5943" s="1" t="s">
        <v>69</v>
      </c>
      <c r="BD5943" s="1" t="s">
        <v>69</v>
      </c>
      <c r="BE5943" s="1" t="s">
        <v>70</v>
      </c>
      <c r="BF5943" s="1" t="s">
        <v>70</v>
      </c>
      <c r="BG5943" s="3">
        <v>42087.53958333333</v>
      </c>
    </row>
    <row r="5944">
      <c r="A5944" s="1">
        <v>1004272.0</v>
      </c>
      <c r="B5944" s="1" t="s">
        <v>25735</v>
      </c>
      <c r="C5944" s="2" t="s">
        <v>25736</v>
      </c>
      <c r="D5944" s="2" t="s">
        <v>25737</v>
      </c>
      <c r="E5944" s="2" t="s">
        <v>25738</v>
      </c>
      <c r="G5944" s="2" t="s">
        <v>25739</v>
      </c>
      <c r="H5944" s="1" t="s">
        <v>25740</v>
      </c>
      <c r="I5944" s="1" t="s">
        <v>7754</v>
      </c>
      <c r="J5944" s="1" t="s">
        <v>4236</v>
      </c>
      <c r="K5944" s="1" t="s">
        <v>561</v>
      </c>
      <c r="L5944" s="1">
        <v>30305.0</v>
      </c>
      <c r="M5944" s="1" t="s">
        <v>25741</v>
      </c>
      <c r="N5944" s="1" t="s">
        <v>801</v>
      </c>
      <c r="U5944" s="1">
        <v>-84.386032</v>
      </c>
      <c r="V5944" s="1">
        <v>33.831905</v>
      </c>
      <c r="X5944" s="1" t="s">
        <v>69</v>
      </c>
      <c r="Y5944" s="1" t="s">
        <v>70</v>
      </c>
      <c r="Z5944" s="1" t="s">
        <v>70</v>
      </c>
      <c r="AA5944" s="1" t="s">
        <v>70</v>
      </c>
      <c r="AB5944" s="1" t="s">
        <v>69</v>
      </c>
      <c r="AC5944" s="1" t="s">
        <v>69</v>
      </c>
      <c r="AD5944" s="1" t="s">
        <v>69</v>
      </c>
      <c r="AE5944" s="1" t="s">
        <v>69</v>
      </c>
      <c r="AF5944" s="1" t="s">
        <v>69</v>
      </c>
      <c r="AG5944" s="1" t="s">
        <v>69</v>
      </c>
      <c r="AH5944" s="1" t="s">
        <v>69</v>
      </c>
      <c r="AI5944" s="1" t="s">
        <v>69</v>
      </c>
      <c r="AJ5944" s="1" t="s">
        <v>69</v>
      </c>
      <c r="AK5944" s="1" t="s">
        <v>69</v>
      </c>
      <c r="AL5944" s="1" t="s">
        <v>69</v>
      </c>
      <c r="AM5944" s="1" t="s">
        <v>69</v>
      </c>
      <c r="AN5944" s="1" t="s">
        <v>70</v>
      </c>
      <c r="AO5944" s="1" t="s">
        <v>69</v>
      </c>
      <c r="AP5944" s="1" t="s">
        <v>70</v>
      </c>
      <c r="AQ5944" s="1" t="s">
        <v>69</v>
      </c>
      <c r="AR5944" s="1" t="s">
        <v>69</v>
      </c>
      <c r="AS5944" s="1" t="s">
        <v>69</v>
      </c>
      <c r="AT5944" s="1" t="s">
        <v>69</v>
      </c>
      <c r="AU5944" s="1" t="s">
        <v>69</v>
      </c>
      <c r="AV5944" s="1" t="s">
        <v>70</v>
      </c>
      <c r="AW5944" s="1" t="s">
        <v>70</v>
      </c>
      <c r="AX5944" s="1" t="s">
        <v>69</v>
      </c>
      <c r="AY5944" s="1" t="s">
        <v>70</v>
      </c>
      <c r="AZ5944" s="1" t="s">
        <v>69</v>
      </c>
      <c r="BA5944" s="1" t="s">
        <v>69</v>
      </c>
      <c r="BB5944" s="1" t="s">
        <v>69</v>
      </c>
      <c r="BC5944" s="1" t="s">
        <v>69</v>
      </c>
      <c r="BD5944" s="1" t="s">
        <v>70</v>
      </c>
      <c r="BE5944" s="1" t="s">
        <v>70</v>
      </c>
      <c r="BF5944" s="1" t="s">
        <v>69</v>
      </c>
      <c r="BG5944" s="3">
        <v>42082.55763888889</v>
      </c>
    </row>
    <row r="5945">
      <c r="A5945" s="1">
        <v>1010957.0</v>
      </c>
      <c r="B5945" s="1" t="s">
        <v>25742</v>
      </c>
      <c r="C5945" s="2" t="s">
        <v>25743</v>
      </c>
      <c r="D5945" s="2" t="s">
        <v>25744</v>
      </c>
      <c r="H5945" s="1" t="s">
        <v>25745</v>
      </c>
      <c r="I5945" s="1" t="s">
        <v>25746</v>
      </c>
      <c r="J5945" s="1" t="s">
        <v>14049</v>
      </c>
      <c r="K5945" s="1" t="s">
        <v>181</v>
      </c>
      <c r="L5945" s="1">
        <v>24134.0</v>
      </c>
      <c r="M5945" s="1" t="s">
        <v>5420</v>
      </c>
      <c r="N5945" s="1" t="s">
        <v>25747</v>
      </c>
      <c r="U5945" s="1">
        <v>-80.719215</v>
      </c>
      <c r="V5945" s="1">
        <v>37.326042</v>
      </c>
      <c r="X5945" s="1" t="s">
        <v>69</v>
      </c>
      <c r="Y5945" s="1" t="s">
        <v>70</v>
      </c>
      <c r="Z5945" s="1" t="s">
        <v>70</v>
      </c>
      <c r="AA5945" s="1" t="s">
        <v>70</v>
      </c>
      <c r="AB5945" s="1" t="s">
        <v>69</v>
      </c>
      <c r="AC5945" s="1" t="s">
        <v>80</v>
      </c>
      <c r="AD5945" s="1" t="s">
        <v>69</v>
      </c>
      <c r="AE5945" s="1" t="s">
        <v>70</v>
      </c>
      <c r="AF5945" s="1" t="s">
        <v>69</v>
      </c>
      <c r="AG5945" s="1" t="s">
        <v>69</v>
      </c>
      <c r="AH5945" s="1" t="s">
        <v>69</v>
      </c>
      <c r="AI5945" s="1" t="s">
        <v>70</v>
      </c>
      <c r="AJ5945" s="1" t="s">
        <v>69</v>
      </c>
      <c r="AK5945" s="1" t="s">
        <v>69</v>
      </c>
      <c r="AL5945" s="1" t="s">
        <v>69</v>
      </c>
      <c r="AM5945" s="1" t="s">
        <v>69</v>
      </c>
      <c r="AN5945" s="1" t="s">
        <v>70</v>
      </c>
      <c r="AO5945" s="1" t="s">
        <v>69</v>
      </c>
      <c r="AP5945" s="1" t="s">
        <v>70</v>
      </c>
      <c r="AQ5945" s="1" t="s">
        <v>70</v>
      </c>
      <c r="AR5945" s="1" t="s">
        <v>69</v>
      </c>
      <c r="AS5945" s="1" t="s">
        <v>69</v>
      </c>
      <c r="AT5945" s="1" t="s">
        <v>69</v>
      </c>
      <c r="AU5945" s="1" t="s">
        <v>69</v>
      </c>
      <c r="AV5945" s="1" t="s">
        <v>70</v>
      </c>
      <c r="AW5945" s="1" t="s">
        <v>69</v>
      </c>
      <c r="AX5945" s="1" t="s">
        <v>69</v>
      </c>
      <c r="AY5945" s="1" t="s">
        <v>70</v>
      </c>
      <c r="AZ5945" s="1" t="s">
        <v>69</v>
      </c>
      <c r="BA5945" s="1" t="s">
        <v>70</v>
      </c>
      <c r="BB5945" s="1" t="s">
        <v>70</v>
      </c>
      <c r="BC5945" s="1" t="s">
        <v>70</v>
      </c>
      <c r="BD5945" s="1" t="s">
        <v>70</v>
      </c>
      <c r="BE5945" s="1" t="s">
        <v>70</v>
      </c>
      <c r="BF5945" s="1" t="s">
        <v>70</v>
      </c>
      <c r="BG5945" s="3">
        <v>42087.424305555556</v>
      </c>
    </row>
    <row r="5946">
      <c r="A5946" s="1">
        <v>1001938.0</v>
      </c>
      <c r="B5946" s="1" t="s">
        <v>25748</v>
      </c>
      <c r="C5946" s="2" t="s">
        <v>25749</v>
      </c>
      <c r="D5946" s="2" t="s">
        <v>25750</v>
      </c>
      <c r="E5946" s="2" t="s">
        <v>25751</v>
      </c>
      <c r="G5946" s="2" t="s">
        <v>25752</v>
      </c>
      <c r="H5946" s="1" t="s">
        <v>25753</v>
      </c>
      <c r="I5946" s="1" t="s">
        <v>783</v>
      </c>
      <c r="J5946" s="1" t="s">
        <v>784</v>
      </c>
      <c r="K5946" s="1" t="s">
        <v>785</v>
      </c>
      <c r="L5946" s="1">
        <v>78215.0</v>
      </c>
      <c r="M5946" s="1" t="s">
        <v>1081</v>
      </c>
      <c r="N5946" s="1" t="s">
        <v>79</v>
      </c>
      <c r="U5946" s="1">
        <v>-98.480186</v>
      </c>
      <c r="V5946" s="1">
        <v>29.442404</v>
      </c>
      <c r="W5946" s="1" t="s">
        <v>136</v>
      </c>
      <c r="X5946" s="1" t="s">
        <v>69</v>
      </c>
      <c r="Y5946" s="1" t="s">
        <v>70</v>
      </c>
      <c r="Z5946" s="1" t="s">
        <v>70</v>
      </c>
      <c r="AA5946" s="1" t="s">
        <v>70</v>
      </c>
      <c r="AB5946" s="1" t="s">
        <v>70</v>
      </c>
      <c r="AC5946" s="1" t="s">
        <v>69</v>
      </c>
      <c r="AD5946" s="1" t="s">
        <v>69</v>
      </c>
      <c r="AE5946" s="1" t="s">
        <v>69</v>
      </c>
      <c r="AF5946" s="1" t="s">
        <v>70</v>
      </c>
      <c r="AG5946" s="1" t="s">
        <v>69</v>
      </c>
      <c r="AH5946" s="1" t="s">
        <v>69</v>
      </c>
      <c r="AI5946" s="1" t="s">
        <v>69</v>
      </c>
      <c r="AJ5946" s="1" t="s">
        <v>69</v>
      </c>
      <c r="AK5946" s="1" t="s">
        <v>69</v>
      </c>
      <c r="AL5946" s="1" t="s">
        <v>69</v>
      </c>
      <c r="AM5946" s="1" t="s">
        <v>69</v>
      </c>
      <c r="AN5946" s="1" t="s">
        <v>70</v>
      </c>
      <c r="AO5946" s="1" t="s">
        <v>69</v>
      </c>
      <c r="AP5946" s="1" t="s">
        <v>70</v>
      </c>
      <c r="AQ5946" s="1" t="s">
        <v>69</v>
      </c>
      <c r="AR5946" s="1" t="s">
        <v>69</v>
      </c>
      <c r="AS5946" s="1" t="s">
        <v>69</v>
      </c>
      <c r="AT5946" s="1" t="s">
        <v>69</v>
      </c>
      <c r="AU5946" s="1" t="s">
        <v>69</v>
      </c>
      <c r="AV5946" s="1" t="s">
        <v>69</v>
      </c>
      <c r="AW5946" s="1" t="s">
        <v>69</v>
      </c>
      <c r="AX5946" s="1" t="s">
        <v>69</v>
      </c>
      <c r="AY5946" s="1" t="s">
        <v>69</v>
      </c>
      <c r="AZ5946" s="1" t="s">
        <v>69</v>
      </c>
      <c r="BA5946" s="1" t="s">
        <v>70</v>
      </c>
      <c r="BB5946" s="1" t="s">
        <v>70</v>
      </c>
      <c r="BC5946" s="1" t="s">
        <v>69</v>
      </c>
      <c r="BD5946" s="1" t="s">
        <v>70</v>
      </c>
      <c r="BE5946" s="1" t="s">
        <v>70</v>
      </c>
      <c r="BF5946" s="1" t="s">
        <v>70</v>
      </c>
      <c r="BG5946" s="3">
        <v>41751.75833333333</v>
      </c>
    </row>
    <row r="5947">
      <c r="A5947" s="1">
        <v>1007427.0</v>
      </c>
      <c r="B5947" s="1" t="s">
        <v>25748</v>
      </c>
      <c r="C5947" s="2" t="s">
        <v>25754</v>
      </c>
      <c r="H5947" s="1" t="s">
        <v>25755</v>
      </c>
      <c r="I5947" s="1" t="s">
        <v>6375</v>
      </c>
      <c r="J5947" s="1" t="s">
        <v>6375</v>
      </c>
      <c r="K5947" s="1" t="s">
        <v>566</v>
      </c>
      <c r="L5947" s="1">
        <v>74120.0</v>
      </c>
      <c r="U5947" s="1">
        <v>-95.975609</v>
      </c>
      <c r="V5947" s="1">
        <v>36.152168</v>
      </c>
      <c r="W5947" s="1" t="s">
        <v>136</v>
      </c>
      <c r="X5947" s="1" t="s">
        <v>69</v>
      </c>
      <c r="Y5947" s="1" t="s">
        <v>70</v>
      </c>
      <c r="Z5947" s="1" t="s">
        <v>70</v>
      </c>
      <c r="AA5947" s="1" t="s">
        <v>69</v>
      </c>
      <c r="AB5947" s="1" t="s">
        <v>69</v>
      </c>
      <c r="AC5947" s="1" t="s">
        <v>70</v>
      </c>
      <c r="AD5947" s="1" t="s">
        <v>70</v>
      </c>
      <c r="AE5947" s="1" t="s">
        <v>70</v>
      </c>
      <c r="AF5947" s="1" t="s">
        <v>69</v>
      </c>
      <c r="AG5947" s="1" t="s">
        <v>70</v>
      </c>
      <c r="AH5947" s="1" t="s">
        <v>69</v>
      </c>
      <c r="AI5947" s="1" t="s">
        <v>70</v>
      </c>
      <c r="AJ5947" s="1" t="s">
        <v>69</v>
      </c>
      <c r="AK5947" s="1" t="s">
        <v>69</v>
      </c>
      <c r="AL5947" s="1" t="s">
        <v>69</v>
      </c>
      <c r="AM5947" s="1" t="s">
        <v>69</v>
      </c>
      <c r="AN5947" s="1" t="s">
        <v>70</v>
      </c>
      <c r="AO5947" s="1" t="s">
        <v>69</v>
      </c>
      <c r="AP5947" s="1" t="s">
        <v>69</v>
      </c>
      <c r="AQ5947" s="1" t="s">
        <v>70</v>
      </c>
      <c r="AR5947" s="1" t="s">
        <v>69</v>
      </c>
      <c r="AS5947" s="1" t="s">
        <v>70</v>
      </c>
      <c r="AT5947" s="1" t="s">
        <v>69</v>
      </c>
      <c r="AU5947" s="1" t="s">
        <v>69</v>
      </c>
      <c r="AV5947" s="1" t="s">
        <v>70</v>
      </c>
      <c r="AW5947" s="1" t="s">
        <v>70</v>
      </c>
      <c r="AX5947" s="1" t="s">
        <v>70</v>
      </c>
      <c r="AY5947" s="1" t="s">
        <v>70</v>
      </c>
      <c r="AZ5947" s="1" t="s">
        <v>70</v>
      </c>
      <c r="BA5947" s="1" t="s">
        <v>70</v>
      </c>
      <c r="BB5947" s="1" t="s">
        <v>70</v>
      </c>
      <c r="BC5947" s="1" t="s">
        <v>70</v>
      </c>
      <c r="BD5947" s="1" t="s">
        <v>70</v>
      </c>
      <c r="BE5947" s="1" t="s">
        <v>70</v>
      </c>
      <c r="BF5947" s="1" t="s">
        <v>70</v>
      </c>
      <c r="BG5947" s="3">
        <v>41437.49236111111</v>
      </c>
    </row>
    <row r="5948">
      <c r="A5948" s="1">
        <v>1018758.0</v>
      </c>
      <c r="B5948" s="1" t="s">
        <v>25756</v>
      </c>
      <c r="C5948" s="2" t="s">
        <v>25757</v>
      </c>
      <c r="D5948" s="2" t="s">
        <v>25758</v>
      </c>
      <c r="E5948" s="2" t="s">
        <v>25759</v>
      </c>
      <c r="H5948" s="1" t="s">
        <v>25760</v>
      </c>
      <c r="I5948" s="1" t="s">
        <v>1748</v>
      </c>
      <c r="J5948" s="1" t="s">
        <v>748</v>
      </c>
      <c r="K5948" s="1" t="s">
        <v>77</v>
      </c>
      <c r="L5948" s="1">
        <v>43215.0</v>
      </c>
      <c r="M5948" s="1" t="s">
        <v>25761</v>
      </c>
      <c r="N5948" s="1" t="s">
        <v>25762</v>
      </c>
      <c r="U5948" s="1">
        <v>-82.999268</v>
      </c>
      <c r="V5948" s="1">
        <v>39.962139</v>
      </c>
      <c r="X5948" s="1" t="s">
        <v>69</v>
      </c>
      <c r="Y5948" s="1" t="s">
        <v>70</v>
      </c>
      <c r="Z5948" s="1" t="s">
        <v>70</v>
      </c>
      <c r="AA5948" s="1" t="s">
        <v>70</v>
      </c>
      <c r="AB5948" s="1" t="s">
        <v>69</v>
      </c>
      <c r="AC5948" s="1" t="s">
        <v>80</v>
      </c>
      <c r="AD5948" s="1" t="s">
        <v>69</v>
      </c>
      <c r="AE5948" s="1" t="s">
        <v>70</v>
      </c>
      <c r="AF5948" s="1" t="s">
        <v>69</v>
      </c>
      <c r="AG5948" s="1" t="s">
        <v>69</v>
      </c>
      <c r="AH5948" s="1" t="s">
        <v>69</v>
      </c>
      <c r="AI5948" s="1" t="s">
        <v>70</v>
      </c>
      <c r="AJ5948" s="1" t="s">
        <v>69</v>
      </c>
      <c r="AK5948" s="1" t="s">
        <v>69</v>
      </c>
      <c r="AL5948" s="1" t="s">
        <v>69</v>
      </c>
      <c r="AM5948" s="1" t="s">
        <v>69</v>
      </c>
      <c r="AN5948" s="1" t="s">
        <v>70</v>
      </c>
      <c r="AO5948" s="1" t="s">
        <v>69</v>
      </c>
      <c r="AP5948" s="1" t="s">
        <v>70</v>
      </c>
      <c r="AQ5948" s="1" t="s">
        <v>70</v>
      </c>
      <c r="AR5948" s="1" t="s">
        <v>69</v>
      </c>
      <c r="AS5948" s="1" t="s">
        <v>70</v>
      </c>
      <c r="AT5948" s="1" t="s">
        <v>69</v>
      </c>
      <c r="AU5948" s="1" t="s">
        <v>69</v>
      </c>
      <c r="AV5948" s="1" t="s">
        <v>70</v>
      </c>
      <c r="AW5948" s="1" t="s">
        <v>69</v>
      </c>
      <c r="AX5948" s="1" t="s">
        <v>69</v>
      </c>
      <c r="AY5948" s="1" t="s">
        <v>70</v>
      </c>
      <c r="AZ5948" s="1" t="s">
        <v>69</v>
      </c>
      <c r="BA5948" s="1" t="s">
        <v>70</v>
      </c>
      <c r="BB5948" s="1" t="s">
        <v>69</v>
      </c>
      <c r="BC5948" s="1" t="s">
        <v>69</v>
      </c>
      <c r="BD5948" s="1" t="s">
        <v>69</v>
      </c>
      <c r="BE5948" s="1" t="s">
        <v>70</v>
      </c>
      <c r="BF5948" s="1" t="s">
        <v>70</v>
      </c>
      <c r="BG5948" s="3">
        <v>43308.620833333334</v>
      </c>
    </row>
    <row r="5949">
      <c r="A5949" s="1">
        <v>1009793.0</v>
      </c>
      <c r="B5949" s="1" t="s">
        <v>25763</v>
      </c>
      <c r="D5949" s="2" t="s">
        <v>25764</v>
      </c>
      <c r="E5949" s="2" t="s">
        <v>25765</v>
      </c>
      <c r="H5949" s="1" t="s">
        <v>25766</v>
      </c>
      <c r="I5949" s="1" t="s">
        <v>580</v>
      </c>
      <c r="J5949" s="1" t="s">
        <v>321</v>
      </c>
      <c r="K5949" s="1" t="s">
        <v>2008</v>
      </c>
      <c r="L5949" s="1">
        <v>39429.0</v>
      </c>
      <c r="M5949" s="1" t="s">
        <v>25767</v>
      </c>
      <c r="N5949" s="1" t="s">
        <v>22197</v>
      </c>
      <c r="U5949" s="1">
        <v>-89.836113</v>
      </c>
      <c r="V5949" s="1">
        <v>31.251987</v>
      </c>
      <c r="W5949" s="1" t="s">
        <v>136</v>
      </c>
      <c r="X5949" s="1" t="s">
        <v>69</v>
      </c>
      <c r="Y5949" s="1" t="s">
        <v>70</v>
      </c>
      <c r="Z5949" s="1" t="s">
        <v>70</v>
      </c>
      <c r="AA5949" s="1" t="s">
        <v>70</v>
      </c>
      <c r="AB5949" s="1" t="s">
        <v>70</v>
      </c>
      <c r="AC5949" s="1" t="s">
        <v>80</v>
      </c>
      <c r="AD5949" s="1" t="s">
        <v>69</v>
      </c>
      <c r="AE5949" s="1" t="s">
        <v>69</v>
      </c>
      <c r="AF5949" s="1" t="s">
        <v>69</v>
      </c>
      <c r="AG5949" s="1" t="s">
        <v>69</v>
      </c>
      <c r="AH5949" s="1" t="s">
        <v>69</v>
      </c>
      <c r="AI5949" s="1" t="s">
        <v>70</v>
      </c>
      <c r="AJ5949" s="1" t="s">
        <v>69</v>
      </c>
      <c r="AK5949" s="1" t="s">
        <v>69</v>
      </c>
      <c r="AL5949" s="1" t="s">
        <v>69</v>
      </c>
      <c r="AM5949" s="1" t="s">
        <v>69</v>
      </c>
      <c r="AN5949" s="1" t="s">
        <v>70</v>
      </c>
      <c r="AO5949" s="1" t="s">
        <v>70</v>
      </c>
      <c r="AP5949" s="1" t="s">
        <v>70</v>
      </c>
      <c r="AQ5949" s="1" t="s">
        <v>69</v>
      </c>
      <c r="AR5949" s="1" t="s">
        <v>69</v>
      </c>
      <c r="AS5949" s="1" t="s">
        <v>70</v>
      </c>
      <c r="AT5949" s="1" t="s">
        <v>69</v>
      </c>
      <c r="AU5949" s="1" t="s">
        <v>69</v>
      </c>
      <c r="AV5949" s="1" t="s">
        <v>70</v>
      </c>
      <c r="AW5949" s="1" t="s">
        <v>70</v>
      </c>
      <c r="AX5949" s="1" t="s">
        <v>70</v>
      </c>
      <c r="AY5949" s="1" t="s">
        <v>70</v>
      </c>
      <c r="AZ5949" s="1" t="s">
        <v>69</v>
      </c>
      <c r="BA5949" s="1" t="s">
        <v>70</v>
      </c>
      <c r="BB5949" s="1" t="s">
        <v>70</v>
      </c>
      <c r="BC5949" s="1" t="s">
        <v>70</v>
      </c>
      <c r="BD5949" s="1" t="s">
        <v>70</v>
      </c>
      <c r="BE5949" s="1" t="s">
        <v>70</v>
      </c>
      <c r="BF5949" s="1" t="s">
        <v>69</v>
      </c>
      <c r="BG5949" s="3">
        <v>41733.81805555556</v>
      </c>
    </row>
    <row r="5950">
      <c r="A5950" s="1">
        <v>1000838.0</v>
      </c>
      <c r="B5950" s="1" t="s">
        <v>25768</v>
      </c>
      <c r="C5950" s="2" t="s">
        <v>25769</v>
      </c>
      <c r="D5950" s="2" t="s">
        <v>25770</v>
      </c>
      <c r="H5950" s="1" t="s">
        <v>25771</v>
      </c>
      <c r="I5950" s="1" t="s">
        <v>25772</v>
      </c>
      <c r="J5950" s="1" t="s">
        <v>25720</v>
      </c>
      <c r="K5950" s="1" t="s">
        <v>785</v>
      </c>
      <c r="L5950" s="1">
        <v>77581.0</v>
      </c>
      <c r="M5950" s="1" t="s">
        <v>25773</v>
      </c>
      <c r="N5950" s="1" t="s">
        <v>205</v>
      </c>
      <c r="U5950" s="1">
        <v>-95.283501</v>
      </c>
      <c r="V5950" s="1">
        <v>29.5658</v>
      </c>
      <c r="W5950" s="1" t="s">
        <v>392</v>
      </c>
      <c r="X5950" s="1" t="s">
        <v>69</v>
      </c>
      <c r="Y5950" s="1" t="s">
        <v>70</v>
      </c>
      <c r="Z5950" s="1" t="s">
        <v>70</v>
      </c>
      <c r="AA5950" s="1" t="s">
        <v>70</v>
      </c>
      <c r="AB5950" s="1" t="s">
        <v>70</v>
      </c>
      <c r="AC5950" s="1" t="s">
        <v>80</v>
      </c>
      <c r="AD5950" s="1" t="s">
        <v>69</v>
      </c>
      <c r="AE5950" s="1" t="s">
        <v>69</v>
      </c>
      <c r="AF5950" s="1" t="s">
        <v>69</v>
      </c>
      <c r="AG5950" s="1" t="s">
        <v>69</v>
      </c>
      <c r="AH5950" s="1" t="s">
        <v>69</v>
      </c>
      <c r="AI5950" s="1" t="s">
        <v>70</v>
      </c>
      <c r="AJ5950" s="1" t="s">
        <v>69</v>
      </c>
      <c r="AK5950" s="1" t="s">
        <v>69</v>
      </c>
      <c r="AL5950" s="1" t="s">
        <v>69</v>
      </c>
      <c r="AM5950" s="1" t="s">
        <v>69</v>
      </c>
      <c r="AN5950" s="1" t="s">
        <v>69</v>
      </c>
      <c r="AO5950" s="1" t="s">
        <v>69</v>
      </c>
      <c r="AP5950" s="1" t="s">
        <v>70</v>
      </c>
      <c r="AQ5950" s="1" t="s">
        <v>69</v>
      </c>
      <c r="AR5950" s="1" t="s">
        <v>69</v>
      </c>
      <c r="AS5950" s="1" t="s">
        <v>69</v>
      </c>
      <c r="AT5950" s="1" t="s">
        <v>69</v>
      </c>
      <c r="AU5950" s="1" t="s">
        <v>69</v>
      </c>
      <c r="AV5950" s="1" t="s">
        <v>69</v>
      </c>
      <c r="AW5950" s="1" t="s">
        <v>70</v>
      </c>
      <c r="AX5950" s="1" t="s">
        <v>69</v>
      </c>
      <c r="AY5950" s="1" t="s">
        <v>70</v>
      </c>
      <c r="AZ5950" s="1" t="s">
        <v>69</v>
      </c>
      <c r="BA5950" s="1" t="s">
        <v>69</v>
      </c>
      <c r="BB5950" s="1" t="s">
        <v>70</v>
      </c>
      <c r="BC5950" s="1" t="s">
        <v>70</v>
      </c>
      <c r="BD5950" s="1" t="s">
        <v>69</v>
      </c>
      <c r="BE5950" s="1" t="s">
        <v>70</v>
      </c>
      <c r="BF5950" s="1" t="s">
        <v>70</v>
      </c>
      <c r="BG5950" s="3">
        <v>41732.63402777778</v>
      </c>
    </row>
    <row r="5951">
      <c r="A5951" s="1">
        <v>1008505.0</v>
      </c>
      <c r="B5951" s="1" t="s">
        <v>25774</v>
      </c>
      <c r="C5951" s="2" t="s">
        <v>25775</v>
      </c>
      <c r="D5951" s="2" t="s">
        <v>25776</v>
      </c>
      <c r="E5951" s="2" t="s">
        <v>15268</v>
      </c>
      <c r="G5951" s="1" t="s">
        <v>15270</v>
      </c>
      <c r="H5951" s="1" t="s">
        <v>25777</v>
      </c>
      <c r="I5951" s="1" t="s">
        <v>15263</v>
      </c>
      <c r="J5951" s="1" t="s">
        <v>719</v>
      </c>
      <c r="K5951" s="1" t="s">
        <v>637</v>
      </c>
      <c r="L5951" s="1">
        <v>96701.0</v>
      </c>
      <c r="M5951" s="1" t="s">
        <v>1081</v>
      </c>
      <c r="N5951" s="1" t="s">
        <v>205</v>
      </c>
      <c r="U5951" s="1">
        <v>-157.94168</v>
      </c>
      <c r="V5951" s="1">
        <v>21.381691</v>
      </c>
      <c r="W5951" s="1" t="s">
        <v>99</v>
      </c>
      <c r="X5951" s="1" t="s">
        <v>69</v>
      </c>
      <c r="Y5951" s="1" t="s">
        <v>70</v>
      </c>
      <c r="Z5951" s="1" t="s">
        <v>70</v>
      </c>
      <c r="AA5951" s="1" t="s">
        <v>70</v>
      </c>
      <c r="AB5951" s="1" t="s">
        <v>70</v>
      </c>
      <c r="AC5951" s="1" t="s">
        <v>69</v>
      </c>
      <c r="AD5951" s="1" t="s">
        <v>69</v>
      </c>
      <c r="AE5951" s="1" t="s">
        <v>69</v>
      </c>
      <c r="AF5951" s="1" t="s">
        <v>69</v>
      </c>
      <c r="AG5951" s="1" t="s">
        <v>69</v>
      </c>
      <c r="AH5951" s="1" t="s">
        <v>69</v>
      </c>
      <c r="AI5951" s="1" t="s">
        <v>69</v>
      </c>
      <c r="AJ5951" s="1" t="s">
        <v>69</v>
      </c>
      <c r="AK5951" s="1" t="s">
        <v>69</v>
      </c>
      <c r="AL5951" s="1" t="s">
        <v>69</v>
      </c>
      <c r="AM5951" s="1" t="s">
        <v>69</v>
      </c>
      <c r="AN5951" s="1" t="s">
        <v>70</v>
      </c>
      <c r="AO5951" s="1" t="s">
        <v>69</v>
      </c>
      <c r="AP5951" s="1" t="s">
        <v>70</v>
      </c>
      <c r="AQ5951" s="1" t="s">
        <v>69</v>
      </c>
      <c r="AR5951" s="1" t="s">
        <v>69</v>
      </c>
      <c r="AS5951" s="1" t="s">
        <v>70</v>
      </c>
      <c r="AT5951" s="1" t="s">
        <v>69</v>
      </c>
      <c r="AU5951" s="1" t="s">
        <v>69</v>
      </c>
      <c r="AV5951" s="1" t="s">
        <v>69</v>
      </c>
      <c r="AW5951" s="1" t="s">
        <v>70</v>
      </c>
      <c r="AX5951" s="1" t="s">
        <v>70</v>
      </c>
      <c r="AY5951" s="1" t="s">
        <v>70</v>
      </c>
      <c r="AZ5951" s="1" t="s">
        <v>69</v>
      </c>
      <c r="BA5951" s="1" t="s">
        <v>70</v>
      </c>
      <c r="BB5951" s="1" t="s">
        <v>70</v>
      </c>
      <c r="BC5951" s="1" t="s">
        <v>70</v>
      </c>
      <c r="BD5951" s="1" t="s">
        <v>70</v>
      </c>
      <c r="BE5951" s="1" t="s">
        <v>70</v>
      </c>
      <c r="BF5951" s="1" t="s">
        <v>70</v>
      </c>
      <c r="BG5951" s="3">
        <v>41772.82986111111</v>
      </c>
    </row>
    <row r="5952">
      <c r="A5952" s="1">
        <v>1011568.0</v>
      </c>
      <c r="B5952" s="1" t="s">
        <v>25778</v>
      </c>
      <c r="H5952" s="1" t="s">
        <v>25779</v>
      </c>
      <c r="I5952" s="1" t="s">
        <v>11930</v>
      </c>
      <c r="J5952" s="1" t="s">
        <v>848</v>
      </c>
      <c r="K5952" s="1" t="s">
        <v>91</v>
      </c>
      <c r="U5952" s="1">
        <v>-94.457405</v>
      </c>
      <c r="V5952" s="1">
        <v>38.723297</v>
      </c>
      <c r="X5952" s="1" t="s">
        <v>69</v>
      </c>
      <c r="Y5952" s="1" t="s">
        <v>70</v>
      </c>
      <c r="Z5952" s="1" t="s">
        <v>70</v>
      </c>
      <c r="AA5952" s="1" t="s">
        <v>70</v>
      </c>
      <c r="AB5952" s="1" t="s">
        <v>70</v>
      </c>
      <c r="AC5952" s="1" t="s">
        <v>80</v>
      </c>
      <c r="AD5952" s="1" t="s">
        <v>69</v>
      </c>
      <c r="AE5952" s="1" t="s">
        <v>70</v>
      </c>
      <c r="AF5952" s="1" t="s">
        <v>69</v>
      </c>
      <c r="AG5952" s="1" t="s">
        <v>70</v>
      </c>
      <c r="AH5952" s="1" t="s">
        <v>69</v>
      </c>
      <c r="AI5952" s="1" t="s">
        <v>70</v>
      </c>
      <c r="AJ5952" s="1" t="s">
        <v>69</v>
      </c>
      <c r="AK5952" s="1" t="s">
        <v>69</v>
      </c>
      <c r="AL5952" s="1" t="s">
        <v>69</v>
      </c>
      <c r="AM5952" s="1" t="s">
        <v>69</v>
      </c>
      <c r="AN5952" s="1" t="s">
        <v>70</v>
      </c>
      <c r="AO5952" s="1" t="s">
        <v>70</v>
      </c>
      <c r="AP5952" s="1" t="s">
        <v>70</v>
      </c>
      <c r="AQ5952" s="1" t="s">
        <v>70</v>
      </c>
      <c r="AR5952" s="1" t="s">
        <v>70</v>
      </c>
      <c r="AS5952" s="1" t="s">
        <v>69</v>
      </c>
      <c r="AT5952" s="1" t="s">
        <v>70</v>
      </c>
      <c r="AU5952" s="1" t="s">
        <v>69</v>
      </c>
      <c r="AV5952" s="1" t="s">
        <v>70</v>
      </c>
      <c r="AW5952" s="1" t="s">
        <v>70</v>
      </c>
      <c r="AX5952" s="1" t="s">
        <v>70</v>
      </c>
      <c r="AY5952" s="1" t="s">
        <v>70</v>
      </c>
      <c r="AZ5952" s="1" t="s">
        <v>69</v>
      </c>
      <c r="BA5952" s="1" t="s">
        <v>70</v>
      </c>
      <c r="BB5952" s="1" t="s">
        <v>70</v>
      </c>
      <c r="BC5952" s="1" t="s">
        <v>70</v>
      </c>
      <c r="BD5952" s="1" t="s">
        <v>70</v>
      </c>
      <c r="BE5952" s="1" t="s">
        <v>70</v>
      </c>
      <c r="BF5952" s="1" t="s">
        <v>70</v>
      </c>
      <c r="BG5952" s="3">
        <v>42220.427083333336</v>
      </c>
    </row>
    <row r="5953">
      <c r="A5953" s="1">
        <v>1000355.0</v>
      </c>
      <c r="B5953" s="1" t="s">
        <v>25780</v>
      </c>
      <c r="H5953" s="1" t="s">
        <v>25781</v>
      </c>
      <c r="I5953" s="1" t="s">
        <v>10116</v>
      </c>
      <c r="J5953" s="1" t="s">
        <v>4249</v>
      </c>
      <c r="K5953" s="1" t="s">
        <v>77</v>
      </c>
      <c r="U5953" s="1">
        <v>-84.224403</v>
      </c>
      <c r="V5953" s="1">
        <v>40.028</v>
      </c>
      <c r="X5953" s="1" t="s">
        <v>70</v>
      </c>
      <c r="Y5953" s="1" t="s">
        <v>70</v>
      </c>
      <c r="Z5953" s="1" t="s">
        <v>70</v>
      </c>
      <c r="AA5953" s="1" t="s">
        <v>70</v>
      </c>
      <c r="AB5953" s="1" t="s">
        <v>70</v>
      </c>
      <c r="AC5953" s="1" t="s">
        <v>80</v>
      </c>
      <c r="BG5953" s="1">
        <v>2009.0</v>
      </c>
    </row>
    <row r="5954">
      <c r="A5954" s="1">
        <v>1019454.0</v>
      </c>
      <c r="B5954" s="1" t="s">
        <v>25782</v>
      </c>
      <c r="D5954" s="2" t="s">
        <v>25783</v>
      </c>
      <c r="G5954" s="1" t="s">
        <v>25784</v>
      </c>
      <c r="H5954" s="1" t="s">
        <v>25785</v>
      </c>
      <c r="I5954" s="1" t="s">
        <v>25786</v>
      </c>
      <c r="J5954" s="1" t="s">
        <v>25787</v>
      </c>
      <c r="K5954" s="1" t="s">
        <v>785</v>
      </c>
      <c r="L5954" s="1">
        <v>78669.0</v>
      </c>
      <c r="M5954" s="1" t="s">
        <v>720</v>
      </c>
      <c r="N5954" s="1" t="s">
        <v>305</v>
      </c>
      <c r="U5954" s="1">
        <v>-98.084869</v>
      </c>
      <c r="V5954" s="1">
        <v>30.387133</v>
      </c>
      <c r="X5954" s="1" t="s">
        <v>69</v>
      </c>
      <c r="Y5954" s="1" t="s">
        <v>70</v>
      </c>
      <c r="Z5954" s="1" t="s">
        <v>70</v>
      </c>
      <c r="AA5954" s="1" t="s">
        <v>70</v>
      </c>
      <c r="AB5954" s="1" t="s">
        <v>70</v>
      </c>
      <c r="AC5954" s="1" t="s">
        <v>70</v>
      </c>
      <c r="AD5954" s="1" t="s">
        <v>69</v>
      </c>
      <c r="AE5954" s="1" t="s">
        <v>70</v>
      </c>
      <c r="AF5954" s="1" t="s">
        <v>69</v>
      </c>
      <c r="AG5954" s="1" t="s">
        <v>69</v>
      </c>
      <c r="AH5954" s="1" t="s">
        <v>69</v>
      </c>
      <c r="AI5954" s="1" t="s">
        <v>69</v>
      </c>
      <c r="AJ5954" s="1" t="s">
        <v>69</v>
      </c>
      <c r="AK5954" s="1" t="s">
        <v>69</v>
      </c>
      <c r="AL5954" s="1" t="s">
        <v>69</v>
      </c>
      <c r="AM5954" s="1" t="s">
        <v>69</v>
      </c>
      <c r="AN5954" s="1" t="s">
        <v>70</v>
      </c>
      <c r="AO5954" s="1" t="s">
        <v>69</v>
      </c>
      <c r="AP5954" s="1" t="s">
        <v>70</v>
      </c>
      <c r="AQ5954" s="1" t="s">
        <v>70</v>
      </c>
      <c r="AR5954" s="1" t="s">
        <v>69</v>
      </c>
      <c r="AS5954" s="1" t="s">
        <v>69</v>
      </c>
      <c r="AT5954" s="1" t="s">
        <v>70</v>
      </c>
      <c r="AU5954" s="1" t="s">
        <v>69</v>
      </c>
      <c r="AV5954" s="1" t="s">
        <v>70</v>
      </c>
      <c r="AW5954" s="1" t="s">
        <v>70</v>
      </c>
      <c r="AX5954" s="1" t="s">
        <v>70</v>
      </c>
      <c r="AY5954" s="1" t="s">
        <v>70</v>
      </c>
      <c r="AZ5954" s="1" t="s">
        <v>69</v>
      </c>
      <c r="BA5954" s="1" t="s">
        <v>69</v>
      </c>
      <c r="BB5954" s="1" t="s">
        <v>70</v>
      </c>
      <c r="BC5954" s="1" t="s">
        <v>70</v>
      </c>
      <c r="BD5954" s="1" t="s">
        <v>69</v>
      </c>
      <c r="BE5954" s="1" t="s">
        <v>70</v>
      </c>
      <c r="BF5954" s="1" t="s">
        <v>69</v>
      </c>
      <c r="BG5954" s="3">
        <v>43562.60972222222</v>
      </c>
    </row>
    <row r="5955">
      <c r="A5955" s="1">
        <v>1005592.0</v>
      </c>
      <c r="B5955" s="1" t="s">
        <v>25788</v>
      </c>
      <c r="C5955" s="2" t="s">
        <v>25789</v>
      </c>
      <c r="H5955" s="1" t="s">
        <v>25790</v>
      </c>
      <c r="I5955" s="1" t="s">
        <v>3438</v>
      </c>
      <c r="J5955" s="1" t="s">
        <v>3438</v>
      </c>
      <c r="K5955" s="1" t="s">
        <v>85</v>
      </c>
      <c r="L5955" s="1">
        <v>29501.0</v>
      </c>
      <c r="M5955" s="1" t="s">
        <v>312</v>
      </c>
      <c r="N5955" s="1" t="s">
        <v>15011</v>
      </c>
      <c r="U5955" s="1">
        <v>-79.814003</v>
      </c>
      <c r="V5955" s="1">
        <v>34.241699</v>
      </c>
      <c r="W5955" s="1" t="s">
        <v>118</v>
      </c>
      <c r="X5955" s="1" t="s">
        <v>69</v>
      </c>
      <c r="Y5955" s="1" t="s">
        <v>69</v>
      </c>
      <c r="Z5955" s="1" t="s">
        <v>69</v>
      </c>
      <c r="AA5955" s="1" t="s">
        <v>69</v>
      </c>
      <c r="AB5955" s="1" t="s">
        <v>69</v>
      </c>
      <c r="AC5955" s="1" t="s">
        <v>70</v>
      </c>
      <c r="AD5955" s="1" t="s">
        <v>69</v>
      </c>
      <c r="AE5955" s="1" t="s">
        <v>69</v>
      </c>
      <c r="AF5955" s="1" t="s">
        <v>70</v>
      </c>
      <c r="AG5955" s="1" t="s">
        <v>70</v>
      </c>
      <c r="AH5955" s="1" t="s">
        <v>69</v>
      </c>
      <c r="AI5955" s="1" t="s">
        <v>69</v>
      </c>
      <c r="AJ5955" s="1" t="s">
        <v>69</v>
      </c>
      <c r="AK5955" s="1" t="s">
        <v>69</v>
      </c>
      <c r="AL5955" s="1" t="s">
        <v>69</v>
      </c>
      <c r="AM5955" s="1" t="s">
        <v>69</v>
      </c>
      <c r="AN5955" s="1" t="s">
        <v>69</v>
      </c>
      <c r="AO5955" s="1" t="s">
        <v>69</v>
      </c>
      <c r="AP5955" s="1" t="s">
        <v>70</v>
      </c>
      <c r="AQ5955" s="1" t="s">
        <v>69</v>
      </c>
      <c r="AR5955" s="1" t="s">
        <v>69</v>
      </c>
      <c r="AS5955" s="1" t="s">
        <v>70</v>
      </c>
      <c r="AT5955" s="1" t="s">
        <v>69</v>
      </c>
      <c r="AU5955" s="1" t="s">
        <v>69</v>
      </c>
      <c r="AV5955" s="1" t="s">
        <v>69</v>
      </c>
      <c r="AW5955" s="1" t="s">
        <v>69</v>
      </c>
      <c r="AX5955" s="1" t="s">
        <v>70</v>
      </c>
      <c r="AY5955" s="1" t="s">
        <v>70</v>
      </c>
      <c r="AZ5955" s="1" t="s">
        <v>69</v>
      </c>
      <c r="BA5955" s="1" t="s">
        <v>70</v>
      </c>
      <c r="BB5955" s="1" t="s">
        <v>70</v>
      </c>
      <c r="BC5955" s="1" t="s">
        <v>70</v>
      </c>
      <c r="BD5955" s="1" t="s">
        <v>70</v>
      </c>
      <c r="BE5955" s="1" t="s">
        <v>70</v>
      </c>
      <c r="BF5955" s="1" t="s">
        <v>70</v>
      </c>
      <c r="BG5955" s="3">
        <v>41712.56319444445</v>
      </c>
    </row>
    <row r="5956">
      <c r="A5956" s="1">
        <v>1010931.0</v>
      </c>
      <c r="B5956" s="1" t="s">
        <v>25791</v>
      </c>
      <c r="C5956" s="2" t="s">
        <v>25792</v>
      </c>
      <c r="D5956" s="2" t="s">
        <v>25793</v>
      </c>
      <c r="E5956" s="1" t="s">
        <v>25794</v>
      </c>
      <c r="H5956" s="1" t="s">
        <v>25795</v>
      </c>
      <c r="I5956" s="1" t="s">
        <v>25796</v>
      </c>
      <c r="J5956" s="1" t="s">
        <v>2765</v>
      </c>
      <c r="K5956" s="1" t="s">
        <v>96</v>
      </c>
      <c r="L5956" s="1">
        <v>10566.0</v>
      </c>
      <c r="M5956" s="1" t="s">
        <v>25797</v>
      </c>
      <c r="N5956" s="1" t="s">
        <v>1221</v>
      </c>
      <c r="U5956" s="1">
        <v>-73.922646</v>
      </c>
      <c r="V5956" s="1">
        <v>41.291061</v>
      </c>
      <c r="X5956" s="1" t="s">
        <v>69</v>
      </c>
      <c r="Y5956" s="1" t="s">
        <v>70</v>
      </c>
      <c r="Z5956" s="1" t="s">
        <v>70</v>
      </c>
      <c r="AA5956" s="1" t="s">
        <v>69</v>
      </c>
      <c r="AB5956" s="1" t="s">
        <v>70</v>
      </c>
      <c r="AC5956" s="1" t="s">
        <v>69</v>
      </c>
      <c r="AD5956" s="1" t="s">
        <v>69</v>
      </c>
      <c r="AE5956" s="1" t="s">
        <v>69</v>
      </c>
      <c r="AF5956" s="1" t="s">
        <v>69</v>
      </c>
      <c r="AG5956" s="1" t="s">
        <v>70</v>
      </c>
      <c r="AH5956" s="1" t="s">
        <v>69</v>
      </c>
      <c r="AI5956" s="1" t="s">
        <v>69</v>
      </c>
      <c r="AJ5956" s="1" t="s">
        <v>69</v>
      </c>
      <c r="AK5956" s="1" t="s">
        <v>69</v>
      </c>
      <c r="AL5956" s="1" t="s">
        <v>69</v>
      </c>
      <c r="AM5956" s="1" t="s">
        <v>69</v>
      </c>
      <c r="AN5956" s="1" t="s">
        <v>69</v>
      </c>
      <c r="AO5956" s="1" t="s">
        <v>69</v>
      </c>
      <c r="AP5956" s="1" t="s">
        <v>70</v>
      </c>
      <c r="AQ5956" s="1" t="s">
        <v>70</v>
      </c>
      <c r="AR5956" s="1" t="s">
        <v>70</v>
      </c>
      <c r="AS5956" s="1" t="s">
        <v>69</v>
      </c>
      <c r="AT5956" s="1" t="s">
        <v>70</v>
      </c>
      <c r="AU5956" s="1" t="s">
        <v>69</v>
      </c>
      <c r="AV5956" s="1" t="s">
        <v>70</v>
      </c>
      <c r="AW5956" s="1" t="s">
        <v>69</v>
      </c>
      <c r="AX5956" s="1" t="s">
        <v>70</v>
      </c>
      <c r="AY5956" s="1" t="s">
        <v>70</v>
      </c>
      <c r="AZ5956" s="1" t="s">
        <v>69</v>
      </c>
      <c r="BA5956" s="1" t="s">
        <v>70</v>
      </c>
      <c r="BB5956" s="1" t="s">
        <v>70</v>
      </c>
      <c r="BC5956" s="1" t="s">
        <v>69</v>
      </c>
      <c r="BD5956" s="1" t="s">
        <v>70</v>
      </c>
      <c r="BE5956" s="1" t="s">
        <v>70</v>
      </c>
      <c r="BF5956" s="1" t="s">
        <v>70</v>
      </c>
      <c r="BG5956" s="3">
        <v>42080.6875</v>
      </c>
    </row>
    <row r="5957">
      <c r="A5957" s="1">
        <v>1011314.0</v>
      </c>
      <c r="B5957" s="1" t="s">
        <v>25798</v>
      </c>
      <c r="C5957" s="2" t="s">
        <v>25799</v>
      </c>
      <c r="D5957" s="2" t="s">
        <v>25793</v>
      </c>
      <c r="E5957" s="1" t="s">
        <v>25800</v>
      </c>
      <c r="H5957" s="1" t="s">
        <v>25801</v>
      </c>
      <c r="I5957" s="1" t="s">
        <v>25796</v>
      </c>
      <c r="J5957" s="1" t="s">
        <v>2765</v>
      </c>
      <c r="K5957" s="1" t="s">
        <v>96</v>
      </c>
      <c r="L5957" s="1">
        <v>10566.0</v>
      </c>
      <c r="M5957" s="1" t="s">
        <v>25802</v>
      </c>
      <c r="N5957" s="1" t="s">
        <v>287</v>
      </c>
      <c r="U5957" s="1">
        <v>-73.919083</v>
      </c>
      <c r="V5957" s="1">
        <v>41.291199</v>
      </c>
      <c r="X5957" s="1" t="s">
        <v>69</v>
      </c>
      <c r="Y5957" s="1" t="s">
        <v>69</v>
      </c>
      <c r="Z5957" s="1" t="s">
        <v>69</v>
      </c>
      <c r="AA5957" s="1" t="s">
        <v>69</v>
      </c>
      <c r="AB5957" s="1" t="s">
        <v>69</v>
      </c>
      <c r="AC5957" s="1" t="s">
        <v>69</v>
      </c>
      <c r="AD5957" s="1" t="s">
        <v>69</v>
      </c>
      <c r="AE5957" s="1" t="s">
        <v>69</v>
      </c>
      <c r="AF5957" s="1" t="s">
        <v>69</v>
      </c>
      <c r="AG5957" s="1" t="s">
        <v>69</v>
      </c>
      <c r="AH5957" s="1" t="s">
        <v>69</v>
      </c>
      <c r="AI5957" s="1" t="s">
        <v>69</v>
      </c>
      <c r="AJ5957" s="1" t="s">
        <v>69</v>
      </c>
      <c r="AK5957" s="1" t="s">
        <v>69</v>
      </c>
      <c r="AL5957" s="1" t="s">
        <v>69</v>
      </c>
      <c r="AM5957" s="1" t="s">
        <v>69</v>
      </c>
      <c r="AN5957" s="1" t="s">
        <v>69</v>
      </c>
      <c r="AO5957" s="1" t="s">
        <v>69</v>
      </c>
      <c r="AP5957" s="1" t="s">
        <v>70</v>
      </c>
      <c r="AQ5957" s="1" t="s">
        <v>70</v>
      </c>
      <c r="AR5957" s="1" t="s">
        <v>70</v>
      </c>
      <c r="AS5957" s="1" t="s">
        <v>69</v>
      </c>
      <c r="AT5957" s="1" t="s">
        <v>70</v>
      </c>
      <c r="AU5957" s="1" t="s">
        <v>69</v>
      </c>
      <c r="AV5957" s="1" t="s">
        <v>70</v>
      </c>
      <c r="AW5957" s="1" t="s">
        <v>69</v>
      </c>
      <c r="AX5957" s="1" t="s">
        <v>70</v>
      </c>
      <c r="AY5957" s="1" t="s">
        <v>70</v>
      </c>
      <c r="AZ5957" s="1" t="s">
        <v>69</v>
      </c>
      <c r="BA5957" s="1" t="s">
        <v>70</v>
      </c>
      <c r="BB5957" s="1" t="s">
        <v>69</v>
      </c>
      <c r="BC5957" s="1" t="s">
        <v>69</v>
      </c>
      <c r="BD5957" s="1" t="s">
        <v>69</v>
      </c>
      <c r="BE5957" s="1" t="s">
        <v>70</v>
      </c>
      <c r="BF5957" s="1" t="s">
        <v>70</v>
      </c>
      <c r="BG5957" s="3">
        <v>42194.59375</v>
      </c>
    </row>
    <row r="5958">
      <c r="A5958" s="1">
        <v>1004303.0</v>
      </c>
      <c r="B5958" s="1" t="s">
        <v>25803</v>
      </c>
      <c r="C5958" s="2" t="s">
        <v>25804</v>
      </c>
      <c r="H5958" s="1" t="s">
        <v>25805</v>
      </c>
      <c r="I5958" s="1" t="s">
        <v>25806</v>
      </c>
      <c r="J5958" s="1" t="s">
        <v>3651</v>
      </c>
      <c r="K5958" s="1" t="s">
        <v>203</v>
      </c>
      <c r="L5958" s="1">
        <v>61554.0</v>
      </c>
      <c r="U5958" s="1">
        <v>-89.649498</v>
      </c>
      <c r="V5958" s="1">
        <v>40.568199</v>
      </c>
      <c r="X5958" s="1" t="s">
        <v>70</v>
      </c>
      <c r="Y5958" s="1" t="s">
        <v>70</v>
      </c>
      <c r="Z5958" s="1" t="s">
        <v>70</v>
      </c>
      <c r="AA5958" s="1" t="s">
        <v>70</v>
      </c>
      <c r="AB5958" s="1" t="s">
        <v>70</v>
      </c>
      <c r="AC5958" s="1" t="s">
        <v>80</v>
      </c>
      <c r="BG5958" s="1">
        <v>2009.0</v>
      </c>
    </row>
    <row r="5959">
      <c r="A5959" s="1">
        <v>1009906.0</v>
      </c>
      <c r="B5959" s="1" t="s">
        <v>25807</v>
      </c>
      <c r="D5959" s="2" t="s">
        <v>25808</v>
      </c>
      <c r="H5959" s="1" t="s">
        <v>25809</v>
      </c>
      <c r="I5959" s="1" t="s">
        <v>25810</v>
      </c>
      <c r="J5959" s="1" t="s">
        <v>321</v>
      </c>
      <c r="K5959" s="1" t="s">
        <v>389</v>
      </c>
      <c r="L5959" s="1">
        <v>50219.0</v>
      </c>
      <c r="M5959" s="1" t="s">
        <v>3030</v>
      </c>
      <c r="N5959" s="1" t="s">
        <v>2158</v>
      </c>
      <c r="U5959" s="1">
        <v>-92.918793</v>
      </c>
      <c r="V5959" s="1">
        <v>41.404495</v>
      </c>
      <c r="W5959" s="1" t="s">
        <v>174</v>
      </c>
      <c r="X5959" s="1" t="s">
        <v>69</v>
      </c>
      <c r="Y5959" s="1" t="s">
        <v>69</v>
      </c>
      <c r="Z5959" s="1" t="s">
        <v>69</v>
      </c>
      <c r="AA5959" s="1" t="s">
        <v>69</v>
      </c>
      <c r="AB5959" s="1" t="s">
        <v>69</v>
      </c>
      <c r="AC5959" s="1" t="s">
        <v>69</v>
      </c>
      <c r="AD5959" s="1" t="s">
        <v>69</v>
      </c>
      <c r="AE5959" s="1" t="s">
        <v>70</v>
      </c>
      <c r="AF5959" s="1" t="s">
        <v>70</v>
      </c>
      <c r="AG5959" s="1" t="s">
        <v>69</v>
      </c>
      <c r="AH5959" s="1" t="s">
        <v>69</v>
      </c>
      <c r="AI5959" s="1" t="s">
        <v>70</v>
      </c>
      <c r="AJ5959" s="1" t="s">
        <v>69</v>
      </c>
      <c r="AK5959" s="1" t="s">
        <v>69</v>
      </c>
      <c r="AL5959" s="1" t="s">
        <v>69</v>
      </c>
      <c r="AM5959" s="1" t="s">
        <v>69</v>
      </c>
      <c r="AN5959" s="1" t="s">
        <v>70</v>
      </c>
      <c r="AO5959" s="1" t="s">
        <v>70</v>
      </c>
      <c r="AP5959" s="1" t="s">
        <v>70</v>
      </c>
      <c r="AQ5959" s="1" t="s">
        <v>70</v>
      </c>
      <c r="AR5959" s="1" t="s">
        <v>69</v>
      </c>
      <c r="AS5959" s="1" t="s">
        <v>70</v>
      </c>
      <c r="AT5959" s="1" t="s">
        <v>70</v>
      </c>
      <c r="AU5959" s="1" t="s">
        <v>70</v>
      </c>
      <c r="AV5959" s="1" t="s">
        <v>70</v>
      </c>
      <c r="AW5959" s="1" t="s">
        <v>70</v>
      </c>
      <c r="AX5959" s="1" t="s">
        <v>70</v>
      </c>
      <c r="AY5959" s="1" t="s">
        <v>70</v>
      </c>
      <c r="AZ5959" s="1" t="s">
        <v>69</v>
      </c>
      <c r="BA5959" s="1" t="s">
        <v>70</v>
      </c>
      <c r="BB5959" s="1" t="s">
        <v>70</v>
      </c>
      <c r="BC5959" s="1" t="s">
        <v>70</v>
      </c>
      <c r="BD5959" s="1" t="s">
        <v>70</v>
      </c>
      <c r="BE5959" s="1" t="s">
        <v>70</v>
      </c>
      <c r="BF5959" s="1" t="s">
        <v>70</v>
      </c>
      <c r="BG5959" s="3">
        <v>41740.51458333333</v>
      </c>
    </row>
    <row r="5960">
      <c r="A5960" s="1">
        <v>1009064.0</v>
      </c>
      <c r="B5960" s="1" t="s">
        <v>25811</v>
      </c>
      <c r="D5960" s="2" t="s">
        <v>25812</v>
      </c>
      <c r="H5960" s="1" t="s">
        <v>25813</v>
      </c>
      <c r="I5960" s="1" t="s">
        <v>25814</v>
      </c>
      <c r="J5960" s="1" t="s">
        <v>3537</v>
      </c>
      <c r="K5960" s="1" t="s">
        <v>575</v>
      </c>
      <c r="L5960" s="1">
        <v>49721.0</v>
      </c>
      <c r="M5960" s="1" t="s">
        <v>16081</v>
      </c>
      <c r="N5960" s="1" t="s">
        <v>1221</v>
      </c>
      <c r="U5960" s="1">
        <v>-84.783936</v>
      </c>
      <c r="V5960" s="1">
        <v>45.552788</v>
      </c>
      <c r="X5960" s="1" t="s">
        <v>70</v>
      </c>
      <c r="Y5960" s="1" t="s">
        <v>69</v>
      </c>
      <c r="Z5960" s="1" t="s">
        <v>69</v>
      </c>
      <c r="AA5960" s="1" t="s">
        <v>69</v>
      </c>
      <c r="AB5960" s="1" t="s">
        <v>70</v>
      </c>
      <c r="AC5960" s="1" t="s">
        <v>80</v>
      </c>
      <c r="BG5960" s="3">
        <v>41677.50347222222</v>
      </c>
    </row>
    <row r="5961">
      <c r="A5961" s="1">
        <v>1005818.0</v>
      </c>
      <c r="B5961" s="1" t="s">
        <v>25815</v>
      </c>
      <c r="I5961" s="1" t="s">
        <v>5858</v>
      </c>
      <c r="J5961" s="1" t="s">
        <v>5858</v>
      </c>
      <c r="K5961" s="1" t="s">
        <v>1272</v>
      </c>
      <c r="U5961" s="1">
        <v>-97.243698</v>
      </c>
      <c r="V5961" s="1">
        <v>48.9664</v>
      </c>
      <c r="X5961" s="1" t="s">
        <v>70</v>
      </c>
      <c r="Y5961" s="1" t="s">
        <v>70</v>
      </c>
      <c r="Z5961" s="1" t="s">
        <v>70</v>
      </c>
      <c r="AA5961" s="1" t="s">
        <v>70</v>
      </c>
      <c r="AB5961" s="1" t="s">
        <v>70</v>
      </c>
      <c r="AC5961" s="1" t="s">
        <v>80</v>
      </c>
      <c r="BG5961" s="1">
        <v>2009.0</v>
      </c>
    </row>
    <row r="5962">
      <c r="A5962" s="1">
        <v>1006089.0</v>
      </c>
      <c r="B5962" s="1" t="s">
        <v>25816</v>
      </c>
      <c r="D5962" s="2" t="s">
        <v>25817</v>
      </c>
      <c r="H5962" s="1" t="s">
        <v>25818</v>
      </c>
      <c r="I5962" s="1" t="s">
        <v>25819</v>
      </c>
      <c r="J5962" s="1" t="s">
        <v>4063</v>
      </c>
      <c r="K5962" s="1" t="s">
        <v>2478</v>
      </c>
      <c r="L5962" s="1">
        <v>3303.0</v>
      </c>
      <c r="M5962" s="1" t="s">
        <v>25820</v>
      </c>
      <c r="N5962" s="1" t="s">
        <v>25821</v>
      </c>
      <c r="U5962" s="1">
        <v>-71.588333</v>
      </c>
      <c r="V5962" s="1">
        <v>43.283081</v>
      </c>
      <c r="W5962" s="1" t="s">
        <v>136</v>
      </c>
      <c r="X5962" s="1" t="s">
        <v>70</v>
      </c>
      <c r="Y5962" s="1" t="s">
        <v>70</v>
      </c>
      <c r="Z5962" s="1" t="s">
        <v>70</v>
      </c>
      <c r="AA5962" s="1" t="s">
        <v>70</v>
      </c>
      <c r="AB5962" s="1" t="s">
        <v>70</v>
      </c>
      <c r="AC5962" s="1" t="s">
        <v>69</v>
      </c>
      <c r="AD5962" s="1" t="s">
        <v>69</v>
      </c>
      <c r="AE5962" s="1" t="s">
        <v>70</v>
      </c>
      <c r="AF5962" s="1" t="s">
        <v>70</v>
      </c>
      <c r="AG5962" s="1" t="s">
        <v>70</v>
      </c>
      <c r="AH5962" s="1" t="s">
        <v>69</v>
      </c>
      <c r="AI5962" s="1" t="s">
        <v>70</v>
      </c>
      <c r="AJ5962" s="1" t="s">
        <v>69</v>
      </c>
      <c r="AK5962" s="1" t="s">
        <v>69</v>
      </c>
      <c r="AL5962" s="1" t="s">
        <v>69</v>
      </c>
      <c r="AM5962" s="1" t="s">
        <v>69</v>
      </c>
      <c r="AN5962" s="1" t="s">
        <v>69</v>
      </c>
      <c r="AO5962" s="1" t="s">
        <v>69</v>
      </c>
      <c r="AP5962" s="1" t="s">
        <v>70</v>
      </c>
      <c r="AQ5962" s="1" t="s">
        <v>70</v>
      </c>
      <c r="AR5962" s="1" t="s">
        <v>70</v>
      </c>
      <c r="AS5962" s="1" t="s">
        <v>69</v>
      </c>
      <c r="AT5962" s="1" t="s">
        <v>70</v>
      </c>
      <c r="AU5962" s="1" t="s">
        <v>69</v>
      </c>
      <c r="AV5962" s="1" t="s">
        <v>70</v>
      </c>
      <c r="AW5962" s="1" t="s">
        <v>70</v>
      </c>
      <c r="AX5962" s="1" t="s">
        <v>70</v>
      </c>
      <c r="AY5962" s="1" t="s">
        <v>70</v>
      </c>
      <c r="AZ5962" s="1" t="s">
        <v>69</v>
      </c>
      <c r="BA5962" s="1" t="s">
        <v>70</v>
      </c>
      <c r="BB5962" s="1" t="s">
        <v>70</v>
      </c>
      <c r="BC5962" s="1" t="s">
        <v>70</v>
      </c>
      <c r="BD5962" s="1" t="s">
        <v>70</v>
      </c>
      <c r="BE5962" s="1" t="s">
        <v>70</v>
      </c>
      <c r="BF5962" s="1" t="s">
        <v>70</v>
      </c>
      <c r="BG5962" s="3">
        <v>41452.625</v>
      </c>
    </row>
    <row r="5963">
      <c r="A5963" s="1">
        <v>1001978.0</v>
      </c>
      <c r="B5963" s="1" t="s">
        <v>25822</v>
      </c>
      <c r="H5963" s="1" t="s">
        <v>25823</v>
      </c>
      <c r="I5963" s="1" t="s">
        <v>1473</v>
      </c>
      <c r="J5963" s="1" t="s">
        <v>25824</v>
      </c>
      <c r="K5963" s="1" t="s">
        <v>133</v>
      </c>
      <c r="L5963" s="1">
        <v>99156.0</v>
      </c>
      <c r="U5963" s="1">
        <v>-117.163</v>
      </c>
      <c r="V5963" s="1">
        <v>48.162601</v>
      </c>
      <c r="X5963" s="1" t="s">
        <v>70</v>
      </c>
      <c r="Y5963" s="1" t="s">
        <v>70</v>
      </c>
      <c r="Z5963" s="1" t="s">
        <v>70</v>
      </c>
      <c r="AA5963" s="1" t="s">
        <v>70</v>
      </c>
      <c r="AB5963" s="1" t="s">
        <v>70</v>
      </c>
      <c r="AC5963" s="1" t="s">
        <v>80</v>
      </c>
      <c r="BG5963" s="1">
        <v>2009.0</v>
      </c>
    </row>
    <row r="5964">
      <c r="A5964" s="1">
        <v>1006232.0</v>
      </c>
      <c r="B5964" s="1" t="s">
        <v>25825</v>
      </c>
      <c r="H5964" s="1" t="s">
        <v>25826</v>
      </c>
      <c r="I5964" s="1" t="s">
        <v>25827</v>
      </c>
      <c r="J5964" s="1" t="s">
        <v>25828</v>
      </c>
      <c r="K5964" s="1" t="s">
        <v>881</v>
      </c>
      <c r="L5964" s="1">
        <v>26807.0</v>
      </c>
      <c r="U5964" s="1">
        <v>-79.3209</v>
      </c>
      <c r="V5964" s="1">
        <v>38.511002</v>
      </c>
      <c r="X5964" s="1" t="s">
        <v>70</v>
      </c>
      <c r="Y5964" s="1" t="s">
        <v>70</v>
      </c>
      <c r="Z5964" s="1" t="s">
        <v>70</v>
      </c>
      <c r="AA5964" s="1" t="s">
        <v>70</v>
      </c>
      <c r="AB5964" s="1" t="s">
        <v>70</v>
      </c>
      <c r="AC5964" s="1" t="s">
        <v>80</v>
      </c>
      <c r="BG5964" s="1">
        <v>2009.0</v>
      </c>
    </row>
    <row r="5965">
      <c r="A5965" s="1">
        <v>1010900.0</v>
      </c>
      <c r="B5965" s="1" t="s">
        <v>25825</v>
      </c>
      <c r="C5965" s="2" t="s">
        <v>25829</v>
      </c>
      <c r="D5965" s="2" t="s">
        <v>25830</v>
      </c>
      <c r="H5965" s="1" t="s">
        <v>25831</v>
      </c>
      <c r="I5965" s="1" t="s">
        <v>8676</v>
      </c>
      <c r="J5965" s="1" t="s">
        <v>25828</v>
      </c>
      <c r="K5965" s="1" t="s">
        <v>582</v>
      </c>
      <c r="L5965" s="1">
        <v>41040.0</v>
      </c>
      <c r="M5965" s="1" t="s">
        <v>15889</v>
      </c>
      <c r="N5965" s="1" t="s">
        <v>287</v>
      </c>
      <c r="U5965" s="1">
        <v>-84.333755</v>
      </c>
      <c r="V5965" s="1">
        <v>38.667683</v>
      </c>
      <c r="X5965" s="1" t="s">
        <v>69</v>
      </c>
      <c r="Y5965" s="1" t="s">
        <v>69</v>
      </c>
      <c r="Z5965" s="1" t="s">
        <v>69</v>
      </c>
      <c r="AA5965" s="1" t="s">
        <v>69</v>
      </c>
      <c r="AB5965" s="1" t="s">
        <v>69</v>
      </c>
      <c r="AC5965" s="1" t="s">
        <v>80</v>
      </c>
      <c r="AD5965" s="1" t="s">
        <v>69</v>
      </c>
      <c r="AE5965" s="1" t="s">
        <v>69</v>
      </c>
      <c r="AF5965" s="1" t="s">
        <v>69</v>
      </c>
      <c r="AG5965" s="1" t="s">
        <v>69</v>
      </c>
      <c r="AH5965" s="1" t="s">
        <v>69</v>
      </c>
      <c r="AI5965" s="1" t="s">
        <v>70</v>
      </c>
      <c r="AJ5965" s="1" t="s">
        <v>69</v>
      </c>
      <c r="AK5965" s="1" t="s">
        <v>69</v>
      </c>
      <c r="AL5965" s="1" t="s">
        <v>69</v>
      </c>
      <c r="AM5965" s="1" t="s">
        <v>69</v>
      </c>
      <c r="AN5965" s="1" t="s">
        <v>69</v>
      </c>
      <c r="AO5965" s="1" t="s">
        <v>70</v>
      </c>
      <c r="AP5965" s="1" t="s">
        <v>70</v>
      </c>
      <c r="AQ5965" s="1" t="s">
        <v>69</v>
      </c>
      <c r="AR5965" s="1" t="s">
        <v>69</v>
      </c>
      <c r="AS5965" s="1" t="s">
        <v>70</v>
      </c>
      <c r="AT5965" s="1" t="s">
        <v>70</v>
      </c>
      <c r="AU5965" s="1" t="s">
        <v>69</v>
      </c>
      <c r="AV5965" s="1" t="s">
        <v>69</v>
      </c>
      <c r="AW5965" s="1" t="s">
        <v>69</v>
      </c>
      <c r="AX5965" s="1" t="s">
        <v>70</v>
      </c>
      <c r="AY5965" s="1" t="s">
        <v>70</v>
      </c>
      <c r="AZ5965" s="1" t="s">
        <v>69</v>
      </c>
      <c r="BA5965" s="1" t="s">
        <v>70</v>
      </c>
      <c r="BB5965" s="1" t="s">
        <v>70</v>
      </c>
      <c r="BC5965" s="1" t="s">
        <v>70</v>
      </c>
      <c r="BD5965" s="1" t="s">
        <v>70</v>
      </c>
      <c r="BE5965" s="1" t="s">
        <v>70</v>
      </c>
      <c r="BF5965" s="1" t="s">
        <v>70</v>
      </c>
      <c r="BG5965" s="3">
        <v>42073.7</v>
      </c>
    </row>
    <row r="5966">
      <c r="A5966" s="1">
        <v>1002990.0</v>
      </c>
      <c r="B5966" s="1" t="s">
        <v>25832</v>
      </c>
      <c r="C5966" s="2" t="s">
        <v>25833</v>
      </c>
      <c r="H5966" s="1" t="s">
        <v>25834</v>
      </c>
      <c r="I5966" s="1" t="s">
        <v>25828</v>
      </c>
      <c r="J5966" s="1" t="s">
        <v>1293</v>
      </c>
      <c r="K5966" s="1" t="s">
        <v>85</v>
      </c>
      <c r="L5966" s="1">
        <v>29670.0</v>
      </c>
      <c r="U5966" s="1">
        <v>-82.781601</v>
      </c>
      <c r="V5966" s="1">
        <v>34.6409</v>
      </c>
      <c r="X5966" s="1" t="s">
        <v>70</v>
      </c>
      <c r="Y5966" s="1" t="s">
        <v>70</v>
      </c>
      <c r="Z5966" s="1" t="s">
        <v>70</v>
      </c>
      <c r="AA5966" s="1" t="s">
        <v>70</v>
      </c>
      <c r="AB5966" s="1" t="s">
        <v>70</v>
      </c>
      <c r="AC5966" s="1" t="s">
        <v>80</v>
      </c>
      <c r="BG5966" s="6">
        <v>40295.77777777778</v>
      </c>
    </row>
    <row r="5967">
      <c r="A5967" s="1">
        <v>1001228.0</v>
      </c>
      <c r="B5967" s="1" t="s">
        <v>25832</v>
      </c>
      <c r="H5967" s="1" t="s">
        <v>25835</v>
      </c>
      <c r="I5967" s="1" t="s">
        <v>25828</v>
      </c>
      <c r="J5967" s="1" t="s">
        <v>1124</v>
      </c>
      <c r="K5967" s="1" t="s">
        <v>322</v>
      </c>
      <c r="L5967" s="1">
        <v>46064.0</v>
      </c>
      <c r="U5967" s="1">
        <v>-85.751503</v>
      </c>
      <c r="V5967" s="1">
        <v>39.995998</v>
      </c>
      <c r="X5967" s="1" t="s">
        <v>70</v>
      </c>
      <c r="Y5967" s="1" t="s">
        <v>70</v>
      </c>
      <c r="Z5967" s="1" t="s">
        <v>70</v>
      </c>
      <c r="AA5967" s="1" t="s">
        <v>70</v>
      </c>
      <c r="AB5967" s="1" t="s">
        <v>70</v>
      </c>
      <c r="AC5967" s="1" t="s">
        <v>80</v>
      </c>
      <c r="BG5967" s="1">
        <v>2009.0</v>
      </c>
    </row>
    <row r="5968">
      <c r="A5968" s="1">
        <v>1004914.0</v>
      </c>
      <c r="B5968" s="1" t="s">
        <v>25832</v>
      </c>
      <c r="C5968" s="2" t="s">
        <v>25836</v>
      </c>
      <c r="H5968" s="1" t="s">
        <v>25837</v>
      </c>
      <c r="I5968" s="1" t="s">
        <v>25828</v>
      </c>
      <c r="J5968" s="1" t="s">
        <v>16139</v>
      </c>
      <c r="K5968" s="1" t="s">
        <v>148</v>
      </c>
      <c r="L5968" s="1">
        <v>97801.0</v>
      </c>
      <c r="U5968" s="1">
        <v>-118.781</v>
      </c>
      <c r="V5968" s="1">
        <v>45.668598</v>
      </c>
      <c r="X5968" s="1" t="s">
        <v>70</v>
      </c>
      <c r="Y5968" s="1" t="s">
        <v>70</v>
      </c>
      <c r="Z5968" s="1" t="s">
        <v>70</v>
      </c>
      <c r="AA5968" s="1" t="s">
        <v>70</v>
      </c>
      <c r="AB5968" s="1" t="s">
        <v>70</v>
      </c>
      <c r="AC5968" s="1" t="s">
        <v>80</v>
      </c>
      <c r="BG5968" s="1">
        <v>2009.0</v>
      </c>
    </row>
    <row r="5969">
      <c r="A5969" s="1">
        <v>1008845.0</v>
      </c>
      <c r="B5969" s="1" t="s">
        <v>25838</v>
      </c>
      <c r="C5969" s="2" t="s">
        <v>25839</v>
      </c>
      <c r="H5969" s="1" t="s">
        <v>25840</v>
      </c>
      <c r="I5969" s="1" t="s">
        <v>4757</v>
      </c>
      <c r="J5969" s="1" t="s">
        <v>4757</v>
      </c>
      <c r="K5969" s="1" t="s">
        <v>181</v>
      </c>
      <c r="L5969" s="1">
        <v>23690.0</v>
      </c>
      <c r="M5969" s="1" t="s">
        <v>25841</v>
      </c>
      <c r="N5969" s="1" t="s">
        <v>503</v>
      </c>
      <c r="U5969" s="1">
        <v>-76.392021</v>
      </c>
      <c r="V5969" s="1">
        <v>37.044884</v>
      </c>
      <c r="W5969" s="1" t="s">
        <v>136</v>
      </c>
      <c r="X5969" s="1" t="s">
        <v>69</v>
      </c>
      <c r="Y5969" s="1" t="s">
        <v>70</v>
      </c>
      <c r="Z5969" s="1" t="s">
        <v>70</v>
      </c>
      <c r="AA5969" s="1" t="s">
        <v>70</v>
      </c>
      <c r="AB5969" s="1" t="s">
        <v>70</v>
      </c>
      <c r="AC5969" s="1" t="s">
        <v>70</v>
      </c>
      <c r="AD5969" s="1" t="s">
        <v>69</v>
      </c>
      <c r="AE5969" s="1" t="s">
        <v>70</v>
      </c>
      <c r="AF5969" s="1" t="s">
        <v>69</v>
      </c>
      <c r="AG5969" s="1" t="s">
        <v>69</v>
      </c>
      <c r="AH5969" s="1" t="s">
        <v>70</v>
      </c>
      <c r="AI5969" s="1" t="s">
        <v>69</v>
      </c>
      <c r="AJ5969" s="1" t="s">
        <v>69</v>
      </c>
      <c r="AK5969" s="1" t="s">
        <v>69</v>
      </c>
      <c r="AL5969" s="1" t="s">
        <v>70</v>
      </c>
      <c r="AM5969" s="1" t="s">
        <v>69</v>
      </c>
      <c r="AN5969" s="1" t="s">
        <v>70</v>
      </c>
      <c r="AO5969" s="1" t="s">
        <v>70</v>
      </c>
      <c r="AP5969" s="1" t="s">
        <v>70</v>
      </c>
      <c r="AQ5969" s="1" t="s">
        <v>69</v>
      </c>
      <c r="AR5969" s="1" t="s">
        <v>69</v>
      </c>
      <c r="AS5969" s="1" t="s">
        <v>70</v>
      </c>
      <c r="AT5969" s="1" t="s">
        <v>69</v>
      </c>
      <c r="AU5969" s="1" t="s">
        <v>69</v>
      </c>
      <c r="AV5969" s="1" t="s">
        <v>69</v>
      </c>
      <c r="AW5969" s="1" t="s">
        <v>70</v>
      </c>
      <c r="AX5969" s="1" t="s">
        <v>70</v>
      </c>
      <c r="AY5969" s="1" t="s">
        <v>69</v>
      </c>
      <c r="AZ5969" s="1" t="s">
        <v>69</v>
      </c>
      <c r="BA5969" s="1" t="s">
        <v>70</v>
      </c>
      <c r="BB5969" s="1" t="s">
        <v>70</v>
      </c>
      <c r="BC5969" s="1" t="s">
        <v>70</v>
      </c>
      <c r="BD5969" s="1" t="s">
        <v>69</v>
      </c>
      <c r="BE5969" s="1" t="s">
        <v>70</v>
      </c>
      <c r="BF5969" s="1" t="s">
        <v>70</v>
      </c>
      <c r="BG5969" s="3">
        <v>41712.46319444444</v>
      </c>
    </row>
    <row r="5970">
      <c r="A5970" s="1">
        <v>1006264.0</v>
      </c>
      <c r="B5970" s="1" t="s">
        <v>25842</v>
      </c>
      <c r="C5970" s="2" t="s">
        <v>25843</v>
      </c>
      <c r="D5970" s="2" t="s">
        <v>25844</v>
      </c>
      <c r="H5970" s="1" t="s">
        <v>25845</v>
      </c>
      <c r="I5970" s="1" t="s">
        <v>11706</v>
      </c>
      <c r="J5970" s="1" t="s">
        <v>11707</v>
      </c>
      <c r="K5970" s="1" t="s">
        <v>188</v>
      </c>
      <c r="L5970" s="1">
        <v>19601.0</v>
      </c>
      <c r="M5970" s="1" t="s">
        <v>3896</v>
      </c>
      <c r="N5970" s="1" t="s">
        <v>25846</v>
      </c>
      <c r="U5970" s="1">
        <v>-75.921066</v>
      </c>
      <c r="V5970" s="1">
        <v>40.334995</v>
      </c>
      <c r="W5970" s="1" t="s">
        <v>392</v>
      </c>
      <c r="X5970" s="1" t="s">
        <v>69</v>
      </c>
      <c r="Y5970" s="1" t="s">
        <v>70</v>
      </c>
      <c r="Z5970" s="1" t="s">
        <v>70</v>
      </c>
      <c r="AA5970" s="1" t="s">
        <v>69</v>
      </c>
      <c r="AB5970" s="1" t="s">
        <v>69</v>
      </c>
      <c r="AC5970" s="1" t="s">
        <v>69</v>
      </c>
      <c r="AD5970" s="1" t="s">
        <v>69</v>
      </c>
      <c r="AE5970" s="1" t="s">
        <v>70</v>
      </c>
      <c r="AF5970" s="1" t="s">
        <v>69</v>
      </c>
      <c r="AG5970" s="1" t="s">
        <v>70</v>
      </c>
      <c r="AH5970" s="1" t="s">
        <v>69</v>
      </c>
      <c r="AI5970" s="1" t="s">
        <v>70</v>
      </c>
      <c r="AJ5970" s="1" t="s">
        <v>69</v>
      </c>
      <c r="AK5970" s="1" t="s">
        <v>69</v>
      </c>
      <c r="AL5970" s="1" t="s">
        <v>69</v>
      </c>
      <c r="AM5970" s="1" t="s">
        <v>70</v>
      </c>
      <c r="AN5970" s="1" t="s">
        <v>70</v>
      </c>
      <c r="AO5970" s="1" t="s">
        <v>70</v>
      </c>
      <c r="AP5970" s="1" t="s">
        <v>70</v>
      </c>
      <c r="AQ5970" s="1" t="s">
        <v>70</v>
      </c>
      <c r="AR5970" s="1" t="s">
        <v>69</v>
      </c>
      <c r="AS5970" s="1" t="s">
        <v>69</v>
      </c>
      <c r="AT5970" s="1" t="s">
        <v>69</v>
      </c>
      <c r="AU5970" s="1" t="s">
        <v>69</v>
      </c>
      <c r="AV5970" s="1" t="s">
        <v>70</v>
      </c>
      <c r="AW5970" s="1" t="s">
        <v>70</v>
      </c>
      <c r="AX5970" s="1" t="s">
        <v>69</v>
      </c>
      <c r="AY5970" s="1" t="s">
        <v>70</v>
      </c>
      <c r="AZ5970" s="1" t="s">
        <v>69</v>
      </c>
      <c r="BA5970" s="1" t="s">
        <v>70</v>
      </c>
      <c r="BB5970" s="1" t="s">
        <v>69</v>
      </c>
      <c r="BC5970" s="1" t="s">
        <v>70</v>
      </c>
      <c r="BD5970" s="1" t="s">
        <v>70</v>
      </c>
      <c r="BE5970" s="1" t="s">
        <v>70</v>
      </c>
      <c r="BF5970" s="1" t="s">
        <v>70</v>
      </c>
      <c r="BG5970" s="3">
        <v>41711.725</v>
      </c>
    </row>
    <row r="5971">
      <c r="A5971" s="1">
        <v>1002050.0</v>
      </c>
      <c r="B5971" s="1" t="s">
        <v>25847</v>
      </c>
      <c r="H5971" s="1" t="s">
        <v>25848</v>
      </c>
      <c r="I5971" s="1" t="s">
        <v>11878</v>
      </c>
      <c r="J5971" s="1" t="s">
        <v>332</v>
      </c>
      <c r="K5971" s="1" t="s">
        <v>656</v>
      </c>
      <c r="L5971" s="1">
        <v>95945.0</v>
      </c>
      <c r="U5971" s="1">
        <v>-121.192</v>
      </c>
      <c r="V5971" s="1">
        <v>39.2015</v>
      </c>
      <c r="X5971" s="1" t="s">
        <v>70</v>
      </c>
      <c r="Y5971" s="1" t="s">
        <v>70</v>
      </c>
      <c r="Z5971" s="1" t="s">
        <v>70</v>
      </c>
      <c r="AA5971" s="1" t="s">
        <v>70</v>
      </c>
      <c r="AB5971" s="1" t="s">
        <v>70</v>
      </c>
      <c r="AC5971" s="1" t="s">
        <v>80</v>
      </c>
      <c r="BG5971" s="3">
        <v>41436.65347222222</v>
      </c>
    </row>
    <row r="5972">
      <c r="A5972" s="1">
        <v>1018198.0</v>
      </c>
      <c r="B5972" s="1" t="s">
        <v>25849</v>
      </c>
      <c r="C5972" s="2" t="s">
        <v>25850</v>
      </c>
      <c r="D5972" s="2" t="s">
        <v>25851</v>
      </c>
      <c r="E5972" s="1" t="s">
        <v>25852</v>
      </c>
      <c r="H5972" s="1" t="s">
        <v>25853</v>
      </c>
      <c r="I5972" s="1" t="s">
        <v>3456</v>
      </c>
      <c r="J5972" s="1" t="s">
        <v>303</v>
      </c>
      <c r="K5972" s="1" t="s">
        <v>244</v>
      </c>
      <c r="L5972" s="1">
        <v>8534.0</v>
      </c>
      <c r="M5972" s="1" t="s">
        <v>25854</v>
      </c>
      <c r="N5972" s="1" t="s">
        <v>79</v>
      </c>
      <c r="U5972" s="1">
        <v>-74.796875</v>
      </c>
      <c r="V5972" s="1">
        <v>40.349369</v>
      </c>
      <c r="X5972" s="1" t="s">
        <v>69</v>
      </c>
      <c r="Y5972" s="1" t="s">
        <v>70</v>
      </c>
      <c r="Z5972" s="1" t="s">
        <v>70</v>
      </c>
      <c r="AA5972" s="1" t="s">
        <v>70</v>
      </c>
      <c r="AB5972" s="1" t="s">
        <v>70</v>
      </c>
      <c r="AC5972" s="1" t="s">
        <v>69</v>
      </c>
      <c r="AD5972" s="1" t="s">
        <v>69</v>
      </c>
      <c r="AE5972" s="1" t="s">
        <v>70</v>
      </c>
      <c r="AF5972" s="1" t="s">
        <v>69</v>
      </c>
      <c r="AG5972" s="1" t="s">
        <v>69</v>
      </c>
      <c r="AH5972" s="1" t="s">
        <v>69</v>
      </c>
      <c r="AI5972" s="1" t="s">
        <v>70</v>
      </c>
      <c r="AJ5972" s="1" t="s">
        <v>69</v>
      </c>
      <c r="AK5972" s="1" t="s">
        <v>69</v>
      </c>
      <c r="AL5972" s="1" t="s">
        <v>69</v>
      </c>
      <c r="AM5972" s="1" t="s">
        <v>69</v>
      </c>
      <c r="AN5972" s="1" t="s">
        <v>70</v>
      </c>
      <c r="AO5972" s="1" t="s">
        <v>69</v>
      </c>
      <c r="AP5972" s="1" t="s">
        <v>70</v>
      </c>
      <c r="AQ5972" s="1" t="s">
        <v>70</v>
      </c>
      <c r="AR5972" s="1" t="s">
        <v>69</v>
      </c>
      <c r="AS5972" s="1" t="s">
        <v>69</v>
      </c>
      <c r="AT5972" s="1" t="s">
        <v>69</v>
      </c>
      <c r="AU5972" s="1" t="s">
        <v>69</v>
      </c>
      <c r="AV5972" s="1" t="s">
        <v>69</v>
      </c>
      <c r="AW5972" s="1" t="s">
        <v>69</v>
      </c>
      <c r="AX5972" s="1" t="s">
        <v>69</v>
      </c>
      <c r="AY5972" s="1" t="s">
        <v>70</v>
      </c>
      <c r="AZ5972" s="1" t="s">
        <v>69</v>
      </c>
      <c r="BA5972" s="1" t="s">
        <v>70</v>
      </c>
      <c r="BB5972" s="1" t="s">
        <v>69</v>
      </c>
      <c r="BC5972" s="1" t="s">
        <v>69</v>
      </c>
      <c r="BD5972" s="1" t="s">
        <v>70</v>
      </c>
      <c r="BE5972" s="1" t="s">
        <v>70</v>
      </c>
      <c r="BF5972" s="1" t="s">
        <v>70</v>
      </c>
      <c r="BG5972" s="3">
        <v>42906.62777777778</v>
      </c>
    </row>
    <row r="5973">
      <c r="A5973" s="1">
        <v>1004594.0</v>
      </c>
      <c r="B5973" s="1" t="s">
        <v>25855</v>
      </c>
      <c r="H5973" s="1" t="s">
        <v>25856</v>
      </c>
      <c r="I5973" s="1" t="s">
        <v>2789</v>
      </c>
      <c r="J5973" s="1" t="s">
        <v>11963</v>
      </c>
      <c r="K5973" s="1" t="s">
        <v>188</v>
      </c>
      <c r="L5973" s="1">
        <v>17110.0</v>
      </c>
      <c r="U5973" s="1">
        <v>-76.884697</v>
      </c>
      <c r="V5973" s="1">
        <v>40.290199</v>
      </c>
      <c r="X5973" s="1" t="s">
        <v>70</v>
      </c>
      <c r="Y5973" s="1" t="s">
        <v>70</v>
      </c>
      <c r="Z5973" s="1" t="s">
        <v>70</v>
      </c>
      <c r="AA5973" s="1" t="s">
        <v>70</v>
      </c>
      <c r="AB5973" s="1" t="s">
        <v>70</v>
      </c>
      <c r="AC5973" s="1" t="s">
        <v>80</v>
      </c>
      <c r="BG5973" s="1">
        <v>2009.0</v>
      </c>
    </row>
    <row r="5974">
      <c r="A5974" s="1">
        <v>1007518.0</v>
      </c>
      <c r="B5974" s="1" t="s">
        <v>25857</v>
      </c>
      <c r="H5974" s="1" t="s">
        <v>25858</v>
      </c>
      <c r="I5974" s="1" t="s">
        <v>25383</v>
      </c>
      <c r="J5974" s="1" t="s">
        <v>25859</v>
      </c>
      <c r="K5974" s="1" t="s">
        <v>211</v>
      </c>
      <c r="U5974" s="1">
        <v>-87.240898</v>
      </c>
      <c r="V5974" s="1">
        <v>30.462799</v>
      </c>
      <c r="X5974" s="1" t="s">
        <v>70</v>
      </c>
      <c r="Y5974" s="1" t="s">
        <v>70</v>
      </c>
      <c r="Z5974" s="1" t="s">
        <v>70</v>
      </c>
      <c r="AA5974" s="1" t="s">
        <v>70</v>
      </c>
      <c r="AB5974" s="1" t="s">
        <v>70</v>
      </c>
      <c r="AC5974" s="1" t="s">
        <v>80</v>
      </c>
      <c r="BG5974" s="1">
        <v>2011.0</v>
      </c>
    </row>
    <row r="5975">
      <c r="A5975" s="1">
        <v>1000758.0</v>
      </c>
      <c r="B5975" s="1" t="s">
        <v>25860</v>
      </c>
      <c r="C5975" s="2" t="s">
        <v>25861</v>
      </c>
      <c r="H5975" s="1" t="s">
        <v>25862</v>
      </c>
      <c r="I5975" s="1" t="s">
        <v>25863</v>
      </c>
      <c r="J5975" s="1" t="s">
        <v>25864</v>
      </c>
      <c r="K5975" s="1" t="s">
        <v>575</v>
      </c>
      <c r="L5975" s="1">
        <v>49449.0</v>
      </c>
      <c r="M5975" s="1" t="s">
        <v>25865</v>
      </c>
      <c r="N5975" s="1" t="s">
        <v>25866</v>
      </c>
      <c r="U5975" s="1">
        <v>-86.433136</v>
      </c>
      <c r="V5975" s="1">
        <v>43.779434</v>
      </c>
      <c r="W5975" s="1" t="s">
        <v>392</v>
      </c>
      <c r="X5975" s="1" t="s">
        <v>70</v>
      </c>
      <c r="Y5975" s="1" t="s">
        <v>69</v>
      </c>
      <c r="Z5975" s="1" t="s">
        <v>70</v>
      </c>
      <c r="AA5975" s="1" t="s">
        <v>69</v>
      </c>
      <c r="AB5975" s="1" t="s">
        <v>70</v>
      </c>
      <c r="AC5975" s="1" t="s">
        <v>80</v>
      </c>
      <c r="AD5975" s="1" t="s">
        <v>69</v>
      </c>
      <c r="AE5975" s="1" t="s">
        <v>70</v>
      </c>
      <c r="AF5975" s="1" t="s">
        <v>70</v>
      </c>
      <c r="AG5975" s="1" t="s">
        <v>69</v>
      </c>
      <c r="AH5975" s="1" t="s">
        <v>69</v>
      </c>
      <c r="AI5975" s="1" t="s">
        <v>70</v>
      </c>
      <c r="AJ5975" s="1" t="s">
        <v>69</v>
      </c>
      <c r="AK5975" s="1" t="s">
        <v>70</v>
      </c>
      <c r="AL5975" s="1" t="s">
        <v>69</v>
      </c>
      <c r="AM5975" s="1" t="s">
        <v>69</v>
      </c>
      <c r="AN5975" s="1" t="s">
        <v>69</v>
      </c>
      <c r="AO5975" s="1" t="s">
        <v>70</v>
      </c>
      <c r="AP5975" s="1" t="s">
        <v>70</v>
      </c>
      <c r="AQ5975" s="1" t="s">
        <v>70</v>
      </c>
      <c r="AR5975" s="1" t="s">
        <v>69</v>
      </c>
      <c r="AS5975" s="1" t="s">
        <v>70</v>
      </c>
      <c r="AT5975" s="1" t="s">
        <v>70</v>
      </c>
      <c r="AU5975" s="1" t="s">
        <v>69</v>
      </c>
      <c r="AV5975" s="1" t="s">
        <v>70</v>
      </c>
      <c r="AW5975" s="1" t="s">
        <v>70</v>
      </c>
      <c r="AX5975" s="1" t="s">
        <v>70</v>
      </c>
      <c r="AY5975" s="1" t="s">
        <v>70</v>
      </c>
      <c r="AZ5975" s="1" t="s">
        <v>69</v>
      </c>
      <c r="BA5975" s="1" t="s">
        <v>70</v>
      </c>
      <c r="BB5975" s="1" t="s">
        <v>70</v>
      </c>
      <c r="BC5975" s="1" t="s">
        <v>69</v>
      </c>
      <c r="BD5975" s="1" t="s">
        <v>70</v>
      </c>
      <c r="BE5975" s="1" t="s">
        <v>70</v>
      </c>
      <c r="BF5975" s="1" t="s">
        <v>69</v>
      </c>
      <c r="BG5975" s="3">
        <v>41751.51388888889</v>
      </c>
    </row>
    <row r="5976">
      <c r="A5976" s="1">
        <v>1010176.0</v>
      </c>
      <c r="B5976" s="1" t="s">
        <v>25867</v>
      </c>
      <c r="D5976" s="2" t="s">
        <v>25868</v>
      </c>
      <c r="E5976" s="2" t="s">
        <v>25869</v>
      </c>
      <c r="H5976" s="1" t="s">
        <v>25870</v>
      </c>
      <c r="I5976" s="1" t="s">
        <v>146</v>
      </c>
      <c r="J5976" s="1" t="s">
        <v>147</v>
      </c>
      <c r="K5976" s="1" t="s">
        <v>148</v>
      </c>
      <c r="L5976" s="1">
        <v>97202.0</v>
      </c>
      <c r="M5976" s="1" t="s">
        <v>1081</v>
      </c>
      <c r="N5976" s="1" t="s">
        <v>4385</v>
      </c>
      <c r="U5976" s="1">
        <v>-122.64483</v>
      </c>
      <c r="V5976" s="1">
        <v>45.500721</v>
      </c>
      <c r="W5976" s="1" t="s">
        <v>548</v>
      </c>
      <c r="X5976" s="1" t="s">
        <v>69</v>
      </c>
      <c r="Y5976" s="1" t="s">
        <v>69</v>
      </c>
      <c r="Z5976" s="1" t="s">
        <v>69</v>
      </c>
      <c r="AA5976" s="1" t="s">
        <v>70</v>
      </c>
      <c r="AB5976" s="1" t="s">
        <v>69</v>
      </c>
      <c r="AC5976" s="1" t="s">
        <v>69</v>
      </c>
      <c r="AD5976" s="1" t="s">
        <v>69</v>
      </c>
      <c r="AE5976" s="1" t="s">
        <v>69</v>
      </c>
      <c r="AF5976" s="1" t="s">
        <v>70</v>
      </c>
      <c r="AG5976" s="1" t="s">
        <v>69</v>
      </c>
      <c r="AH5976" s="1" t="s">
        <v>69</v>
      </c>
      <c r="AI5976" s="1" t="s">
        <v>70</v>
      </c>
      <c r="AJ5976" s="1" t="s">
        <v>69</v>
      </c>
      <c r="AK5976" s="1" t="s">
        <v>69</v>
      </c>
      <c r="AL5976" s="1" t="s">
        <v>69</v>
      </c>
      <c r="AM5976" s="1" t="s">
        <v>69</v>
      </c>
      <c r="AN5976" s="1" t="s">
        <v>70</v>
      </c>
      <c r="AO5976" s="1" t="s">
        <v>70</v>
      </c>
      <c r="AP5976" s="1" t="s">
        <v>70</v>
      </c>
      <c r="AQ5976" s="1" t="s">
        <v>69</v>
      </c>
      <c r="AR5976" s="1" t="s">
        <v>70</v>
      </c>
      <c r="AS5976" s="1" t="s">
        <v>70</v>
      </c>
      <c r="AT5976" s="1" t="s">
        <v>69</v>
      </c>
      <c r="AU5976" s="1" t="s">
        <v>69</v>
      </c>
      <c r="AV5976" s="1" t="s">
        <v>70</v>
      </c>
      <c r="AW5976" s="1" t="s">
        <v>69</v>
      </c>
      <c r="AX5976" s="1" t="s">
        <v>70</v>
      </c>
      <c r="AY5976" s="1" t="s">
        <v>70</v>
      </c>
      <c r="AZ5976" s="1" t="s">
        <v>69</v>
      </c>
      <c r="BA5976" s="1" t="s">
        <v>69</v>
      </c>
      <c r="BB5976" s="1" t="s">
        <v>70</v>
      </c>
      <c r="BC5976" s="1" t="s">
        <v>69</v>
      </c>
      <c r="BD5976" s="1" t="s">
        <v>70</v>
      </c>
      <c r="BE5976" s="1" t="s">
        <v>69</v>
      </c>
      <c r="BF5976" s="1" t="s">
        <v>69</v>
      </c>
      <c r="BG5976" s="3">
        <v>41780.60208333333</v>
      </c>
    </row>
    <row r="5977">
      <c r="A5977" s="1">
        <v>1006828.0</v>
      </c>
      <c r="B5977" s="1" t="s">
        <v>25871</v>
      </c>
      <c r="H5977" s="1" t="s">
        <v>25872</v>
      </c>
      <c r="I5977" s="1" t="s">
        <v>12371</v>
      </c>
      <c r="J5977" s="1" t="s">
        <v>25873</v>
      </c>
      <c r="K5977" s="1" t="s">
        <v>181</v>
      </c>
      <c r="L5977" s="1" t="s">
        <v>25874</v>
      </c>
      <c r="U5977" s="1">
        <v>-82.075699</v>
      </c>
      <c r="V5977" s="1">
        <v>36.900101</v>
      </c>
      <c r="X5977" s="1" t="s">
        <v>70</v>
      </c>
      <c r="Y5977" s="1" t="s">
        <v>70</v>
      </c>
      <c r="Z5977" s="1" t="s">
        <v>70</v>
      </c>
      <c r="AA5977" s="1" t="s">
        <v>70</v>
      </c>
      <c r="AB5977" s="1" t="s">
        <v>70</v>
      </c>
      <c r="AC5977" s="1" t="s">
        <v>80</v>
      </c>
      <c r="BG5977" s="1">
        <v>2009.0</v>
      </c>
    </row>
    <row r="5978">
      <c r="A5978" s="1">
        <v>1001906.0</v>
      </c>
      <c r="B5978" s="1" t="s">
        <v>25875</v>
      </c>
      <c r="C5978" s="2" t="s">
        <v>25876</v>
      </c>
      <c r="D5978" s="2" t="s">
        <v>25877</v>
      </c>
      <c r="E5978" s="2" t="s">
        <v>25878</v>
      </c>
      <c r="G5978" s="2" t="s">
        <v>25879</v>
      </c>
      <c r="H5978" s="1" t="s">
        <v>25880</v>
      </c>
      <c r="I5978" s="1" t="s">
        <v>3859</v>
      </c>
      <c r="J5978" s="1" t="s">
        <v>3859</v>
      </c>
      <c r="K5978" s="1" t="s">
        <v>656</v>
      </c>
      <c r="L5978" s="1">
        <v>92102.0</v>
      </c>
      <c r="M5978" s="1" t="s">
        <v>706</v>
      </c>
      <c r="N5978" s="1" t="s">
        <v>25881</v>
      </c>
      <c r="U5978" s="1">
        <v>-117.09361</v>
      </c>
      <c r="V5978" s="1">
        <v>32.706661</v>
      </c>
      <c r="X5978" s="1" t="s">
        <v>69</v>
      </c>
      <c r="Y5978" s="1" t="s">
        <v>69</v>
      </c>
      <c r="Z5978" s="1" t="s">
        <v>69</v>
      </c>
      <c r="AA5978" s="1" t="s">
        <v>69</v>
      </c>
      <c r="AB5978" s="1" t="s">
        <v>69</v>
      </c>
      <c r="AC5978" s="1" t="s">
        <v>80</v>
      </c>
      <c r="AD5978" s="1" t="s">
        <v>69</v>
      </c>
      <c r="AE5978" s="1" t="s">
        <v>70</v>
      </c>
      <c r="AF5978" s="1" t="s">
        <v>69</v>
      </c>
      <c r="AG5978" s="1" t="s">
        <v>69</v>
      </c>
      <c r="AH5978" s="1" t="s">
        <v>70</v>
      </c>
      <c r="AI5978" s="1" t="s">
        <v>70</v>
      </c>
      <c r="AJ5978" s="1" t="s">
        <v>69</v>
      </c>
      <c r="AK5978" s="1" t="s">
        <v>69</v>
      </c>
      <c r="AL5978" s="1" t="s">
        <v>69</v>
      </c>
      <c r="AM5978" s="1" t="s">
        <v>70</v>
      </c>
      <c r="AN5978" s="1" t="s">
        <v>70</v>
      </c>
      <c r="AO5978" s="1" t="s">
        <v>70</v>
      </c>
      <c r="AP5978" s="1" t="s">
        <v>70</v>
      </c>
      <c r="AQ5978" s="1" t="s">
        <v>70</v>
      </c>
      <c r="AR5978" s="1" t="s">
        <v>69</v>
      </c>
      <c r="AS5978" s="1" t="s">
        <v>70</v>
      </c>
      <c r="AT5978" s="1" t="s">
        <v>69</v>
      </c>
      <c r="AU5978" s="1" t="s">
        <v>69</v>
      </c>
      <c r="AV5978" s="1" t="s">
        <v>70</v>
      </c>
      <c r="AW5978" s="1" t="s">
        <v>70</v>
      </c>
      <c r="AX5978" s="1" t="s">
        <v>69</v>
      </c>
      <c r="AY5978" s="1" t="s">
        <v>70</v>
      </c>
      <c r="AZ5978" s="1" t="s">
        <v>69</v>
      </c>
      <c r="BA5978" s="1" t="s">
        <v>70</v>
      </c>
      <c r="BB5978" s="1" t="s">
        <v>70</v>
      </c>
      <c r="BC5978" s="1" t="s">
        <v>70</v>
      </c>
      <c r="BD5978" s="1" t="s">
        <v>70</v>
      </c>
      <c r="BE5978" s="1" t="s">
        <v>70</v>
      </c>
      <c r="BF5978" s="1" t="s">
        <v>70</v>
      </c>
      <c r="BG5978" s="3">
        <v>42082.76736111111</v>
      </c>
    </row>
    <row r="5979">
      <c r="A5979" s="1">
        <v>1006487.0</v>
      </c>
      <c r="B5979" s="1" t="s">
        <v>25882</v>
      </c>
      <c r="C5979" s="2" t="s">
        <v>25883</v>
      </c>
      <c r="H5979" s="1" t="s">
        <v>25884</v>
      </c>
      <c r="I5979" s="1" t="s">
        <v>8142</v>
      </c>
      <c r="J5979" s="1" t="s">
        <v>8142</v>
      </c>
      <c r="K5979" s="1" t="s">
        <v>203</v>
      </c>
      <c r="L5979" s="1">
        <v>61614.0</v>
      </c>
      <c r="M5979" s="1" t="s">
        <v>2106</v>
      </c>
      <c r="N5979" s="1" t="s">
        <v>25885</v>
      </c>
      <c r="U5979" s="1">
        <v>-89.610146</v>
      </c>
      <c r="V5979" s="1">
        <v>40.745056</v>
      </c>
      <c r="W5979" s="1" t="s">
        <v>99</v>
      </c>
      <c r="X5979" s="1" t="s">
        <v>69</v>
      </c>
      <c r="Y5979" s="1" t="s">
        <v>69</v>
      </c>
      <c r="Z5979" s="1" t="s">
        <v>69</v>
      </c>
      <c r="AA5979" s="1" t="s">
        <v>69</v>
      </c>
      <c r="AB5979" s="1" t="s">
        <v>69</v>
      </c>
      <c r="AC5979" s="1" t="s">
        <v>80</v>
      </c>
      <c r="AD5979" s="1" t="s">
        <v>69</v>
      </c>
      <c r="AE5979" s="1" t="s">
        <v>69</v>
      </c>
      <c r="AF5979" s="1" t="s">
        <v>70</v>
      </c>
      <c r="AG5979" s="1" t="s">
        <v>69</v>
      </c>
      <c r="AH5979" s="1" t="s">
        <v>69</v>
      </c>
      <c r="AI5979" s="1" t="s">
        <v>70</v>
      </c>
      <c r="AJ5979" s="1" t="s">
        <v>69</v>
      </c>
      <c r="AK5979" s="1" t="s">
        <v>69</v>
      </c>
      <c r="AL5979" s="1" t="s">
        <v>69</v>
      </c>
      <c r="AM5979" s="1" t="s">
        <v>69</v>
      </c>
      <c r="AN5979" s="1" t="s">
        <v>70</v>
      </c>
      <c r="AO5979" s="1" t="s">
        <v>70</v>
      </c>
      <c r="AP5979" s="1" t="s">
        <v>70</v>
      </c>
      <c r="AQ5979" s="1" t="s">
        <v>70</v>
      </c>
      <c r="AR5979" s="1" t="s">
        <v>69</v>
      </c>
      <c r="AS5979" s="1" t="s">
        <v>69</v>
      </c>
      <c r="AT5979" s="1" t="s">
        <v>70</v>
      </c>
      <c r="AU5979" s="1" t="s">
        <v>70</v>
      </c>
      <c r="AV5979" s="1" t="s">
        <v>69</v>
      </c>
      <c r="AW5979" s="1" t="s">
        <v>70</v>
      </c>
      <c r="AX5979" s="1" t="s">
        <v>70</v>
      </c>
      <c r="AY5979" s="1" t="s">
        <v>70</v>
      </c>
      <c r="AZ5979" s="1" t="s">
        <v>69</v>
      </c>
      <c r="BA5979" s="1" t="s">
        <v>70</v>
      </c>
      <c r="BB5979" s="1" t="s">
        <v>70</v>
      </c>
      <c r="BC5979" s="1" t="s">
        <v>70</v>
      </c>
      <c r="BD5979" s="1" t="s">
        <v>70</v>
      </c>
      <c r="BE5979" s="1" t="s">
        <v>70</v>
      </c>
      <c r="BF5979" s="1" t="s">
        <v>70</v>
      </c>
      <c r="BG5979" s="3">
        <v>41437.44027777778</v>
      </c>
    </row>
    <row r="5980">
      <c r="A5980" s="1">
        <v>1006873.0</v>
      </c>
      <c r="B5980" s="1" t="s">
        <v>25886</v>
      </c>
      <c r="C5980" s="2" t="s">
        <v>25887</v>
      </c>
      <c r="D5980" s="2" t="s">
        <v>25888</v>
      </c>
      <c r="H5980" s="1" t="s">
        <v>25889</v>
      </c>
      <c r="I5980" s="1" t="s">
        <v>8142</v>
      </c>
      <c r="J5980" s="1" t="s">
        <v>8142</v>
      </c>
      <c r="K5980" s="1" t="s">
        <v>203</v>
      </c>
      <c r="L5980" s="1">
        <v>61602.0</v>
      </c>
      <c r="M5980" s="1" t="s">
        <v>22626</v>
      </c>
      <c r="N5980" s="1" t="s">
        <v>205</v>
      </c>
      <c r="U5980" s="1">
        <v>-89.588623</v>
      </c>
      <c r="V5980" s="1">
        <v>40.68856</v>
      </c>
      <c r="X5980" s="1" t="s">
        <v>69</v>
      </c>
      <c r="Y5980" s="1" t="s">
        <v>69</v>
      </c>
      <c r="Z5980" s="1" t="s">
        <v>70</v>
      </c>
      <c r="AA5980" s="1" t="s">
        <v>69</v>
      </c>
      <c r="AB5980" s="1" t="s">
        <v>69</v>
      </c>
      <c r="AC5980" s="1" t="s">
        <v>69</v>
      </c>
      <c r="AD5980" s="1" t="s">
        <v>69</v>
      </c>
      <c r="AE5980" s="1" t="s">
        <v>69</v>
      </c>
      <c r="AF5980" s="1" t="s">
        <v>69</v>
      </c>
      <c r="AG5980" s="1" t="s">
        <v>69</v>
      </c>
      <c r="AH5980" s="1" t="s">
        <v>69</v>
      </c>
      <c r="AI5980" s="1" t="s">
        <v>70</v>
      </c>
      <c r="AJ5980" s="1" t="s">
        <v>69</v>
      </c>
      <c r="AK5980" s="1" t="s">
        <v>69</v>
      </c>
      <c r="AL5980" s="1" t="s">
        <v>69</v>
      </c>
      <c r="AM5980" s="1" t="s">
        <v>69</v>
      </c>
      <c r="AN5980" s="1" t="s">
        <v>70</v>
      </c>
      <c r="AO5980" s="1" t="s">
        <v>69</v>
      </c>
      <c r="AP5980" s="1" t="s">
        <v>70</v>
      </c>
      <c r="AQ5980" s="1" t="s">
        <v>70</v>
      </c>
      <c r="AR5980" s="1" t="s">
        <v>69</v>
      </c>
      <c r="AS5980" s="1" t="s">
        <v>69</v>
      </c>
      <c r="AT5980" s="1" t="s">
        <v>69</v>
      </c>
      <c r="AU5980" s="1" t="s">
        <v>69</v>
      </c>
      <c r="AV5980" s="1" t="s">
        <v>70</v>
      </c>
      <c r="AW5980" s="1" t="s">
        <v>70</v>
      </c>
      <c r="AX5980" s="1" t="s">
        <v>69</v>
      </c>
      <c r="AY5980" s="1" t="s">
        <v>70</v>
      </c>
      <c r="AZ5980" s="1" t="s">
        <v>69</v>
      </c>
      <c r="BA5980" s="1" t="s">
        <v>70</v>
      </c>
      <c r="BB5980" s="1" t="s">
        <v>70</v>
      </c>
      <c r="BC5980" s="1" t="s">
        <v>70</v>
      </c>
      <c r="BD5980" s="1" t="s">
        <v>69</v>
      </c>
      <c r="BE5980" s="1" t="s">
        <v>70</v>
      </c>
      <c r="BF5980" s="1" t="s">
        <v>70</v>
      </c>
      <c r="BG5980" s="3">
        <v>42548.62013888889</v>
      </c>
    </row>
    <row r="5981">
      <c r="A5981" s="1">
        <v>1005508.0</v>
      </c>
      <c r="B5981" s="1" t="s">
        <v>25890</v>
      </c>
      <c r="C5981" s="2" t="s">
        <v>25891</v>
      </c>
      <c r="D5981" s="2" t="s">
        <v>25892</v>
      </c>
      <c r="H5981" s="1" t="s">
        <v>25893</v>
      </c>
      <c r="I5981" s="1" t="s">
        <v>25894</v>
      </c>
      <c r="J5981" s="1" t="s">
        <v>545</v>
      </c>
      <c r="K5981" s="1" t="s">
        <v>488</v>
      </c>
      <c r="L5981" s="1">
        <v>1463.0</v>
      </c>
      <c r="M5981" s="1" t="s">
        <v>5664</v>
      </c>
      <c r="N5981" s="1" t="s">
        <v>79</v>
      </c>
      <c r="U5981" s="1">
        <v>-71.588181</v>
      </c>
      <c r="V5981" s="1">
        <v>42.666927</v>
      </c>
      <c r="W5981" s="1" t="s">
        <v>392</v>
      </c>
      <c r="X5981" s="1" t="s">
        <v>69</v>
      </c>
      <c r="Y5981" s="1" t="s">
        <v>69</v>
      </c>
      <c r="Z5981" s="1" t="s">
        <v>70</v>
      </c>
      <c r="AA5981" s="1" t="s">
        <v>69</v>
      </c>
      <c r="AB5981" s="1" t="s">
        <v>70</v>
      </c>
      <c r="AC5981" s="1" t="s">
        <v>80</v>
      </c>
      <c r="AD5981" s="1" t="s">
        <v>69</v>
      </c>
      <c r="AE5981" s="1" t="s">
        <v>69</v>
      </c>
      <c r="AF5981" s="1" t="s">
        <v>69</v>
      </c>
      <c r="AG5981" s="1" t="s">
        <v>69</v>
      </c>
      <c r="AH5981" s="1" t="s">
        <v>69</v>
      </c>
      <c r="AI5981" s="1" t="s">
        <v>70</v>
      </c>
      <c r="AJ5981" s="1" t="s">
        <v>70</v>
      </c>
      <c r="AK5981" s="1" t="s">
        <v>69</v>
      </c>
      <c r="AL5981" s="1" t="s">
        <v>69</v>
      </c>
      <c r="AM5981" s="1" t="s">
        <v>69</v>
      </c>
      <c r="AN5981" s="1" t="s">
        <v>69</v>
      </c>
      <c r="AO5981" s="1" t="s">
        <v>69</v>
      </c>
      <c r="AP5981" s="1" t="s">
        <v>70</v>
      </c>
      <c r="AQ5981" s="1" t="s">
        <v>70</v>
      </c>
      <c r="AR5981" s="1" t="s">
        <v>70</v>
      </c>
      <c r="AS5981" s="1" t="s">
        <v>69</v>
      </c>
      <c r="AT5981" s="1" t="s">
        <v>69</v>
      </c>
      <c r="AU5981" s="1" t="s">
        <v>69</v>
      </c>
      <c r="AV5981" s="1" t="s">
        <v>70</v>
      </c>
      <c r="AW5981" s="1" t="s">
        <v>70</v>
      </c>
      <c r="AX5981" s="1" t="s">
        <v>69</v>
      </c>
      <c r="AY5981" s="1" t="s">
        <v>70</v>
      </c>
      <c r="AZ5981" s="1" t="s">
        <v>69</v>
      </c>
      <c r="BA5981" s="1" t="s">
        <v>70</v>
      </c>
      <c r="BB5981" s="1" t="s">
        <v>70</v>
      </c>
      <c r="BC5981" s="1" t="s">
        <v>70</v>
      </c>
      <c r="BD5981" s="1" t="s">
        <v>70</v>
      </c>
      <c r="BE5981" s="1" t="s">
        <v>70</v>
      </c>
      <c r="BF5981" s="1" t="s">
        <v>70</v>
      </c>
      <c r="BG5981" s="3">
        <v>41714.61111111111</v>
      </c>
    </row>
    <row r="5982">
      <c r="A5982" s="1">
        <v>1003783.0</v>
      </c>
      <c r="B5982" s="1" t="s">
        <v>25895</v>
      </c>
      <c r="H5982" s="1" t="s">
        <v>25896</v>
      </c>
      <c r="I5982" s="1" t="s">
        <v>25897</v>
      </c>
      <c r="J5982" s="1" t="s">
        <v>18763</v>
      </c>
      <c r="K5982" s="1" t="s">
        <v>171</v>
      </c>
      <c r="U5982" s="1">
        <v>-94.307899</v>
      </c>
      <c r="V5982" s="1">
        <v>46.578201</v>
      </c>
      <c r="X5982" s="1" t="s">
        <v>70</v>
      </c>
      <c r="Y5982" s="1" t="s">
        <v>70</v>
      </c>
      <c r="Z5982" s="1" t="s">
        <v>70</v>
      </c>
      <c r="AA5982" s="1" t="s">
        <v>70</v>
      </c>
      <c r="AB5982" s="1" t="s">
        <v>70</v>
      </c>
      <c r="AC5982" s="1" t="s">
        <v>80</v>
      </c>
      <c r="BG5982" s="1">
        <v>2009.0</v>
      </c>
    </row>
    <row r="5983">
      <c r="A5983" s="1">
        <v>1011667.0</v>
      </c>
      <c r="B5983" s="1" t="s">
        <v>25898</v>
      </c>
      <c r="C5983" s="2" t="s">
        <v>25899</v>
      </c>
      <c r="D5983" s="1" t="s">
        <v>25898</v>
      </c>
      <c r="H5983" s="1" t="s">
        <v>25900</v>
      </c>
      <c r="I5983" s="1" t="s">
        <v>25383</v>
      </c>
      <c r="J5983" s="1" t="s">
        <v>4217</v>
      </c>
      <c r="K5983" s="1" t="s">
        <v>211</v>
      </c>
      <c r="L5983" s="1">
        <v>32507.0</v>
      </c>
      <c r="M5983" s="1" t="s">
        <v>25901</v>
      </c>
      <c r="N5983" s="1" t="s">
        <v>1900</v>
      </c>
      <c r="U5983" s="1">
        <v>-87.417358</v>
      </c>
      <c r="V5983" s="1">
        <v>30.322481</v>
      </c>
      <c r="X5983" s="1" t="s">
        <v>69</v>
      </c>
      <c r="Y5983" s="1" t="s">
        <v>70</v>
      </c>
      <c r="Z5983" s="1" t="s">
        <v>70</v>
      </c>
      <c r="AA5983" s="1" t="s">
        <v>70</v>
      </c>
      <c r="AB5983" s="1" t="s">
        <v>70</v>
      </c>
      <c r="AC5983" s="1" t="s">
        <v>80</v>
      </c>
      <c r="AD5983" s="1" t="s">
        <v>69</v>
      </c>
      <c r="AE5983" s="1" t="s">
        <v>70</v>
      </c>
      <c r="AF5983" s="1" t="s">
        <v>69</v>
      </c>
      <c r="AG5983" s="1" t="s">
        <v>70</v>
      </c>
      <c r="AH5983" s="1" t="s">
        <v>69</v>
      </c>
      <c r="AI5983" s="1" t="s">
        <v>70</v>
      </c>
      <c r="AJ5983" s="1" t="s">
        <v>70</v>
      </c>
      <c r="AK5983" s="1" t="s">
        <v>69</v>
      </c>
      <c r="AL5983" s="1" t="s">
        <v>69</v>
      </c>
      <c r="AM5983" s="1" t="s">
        <v>69</v>
      </c>
      <c r="AN5983" s="1" t="s">
        <v>70</v>
      </c>
      <c r="AO5983" s="1" t="s">
        <v>70</v>
      </c>
      <c r="AP5983" s="1" t="s">
        <v>70</v>
      </c>
      <c r="AQ5983" s="1" t="s">
        <v>70</v>
      </c>
      <c r="AR5983" s="1" t="s">
        <v>70</v>
      </c>
      <c r="AS5983" s="1" t="s">
        <v>70</v>
      </c>
      <c r="AT5983" s="1" t="s">
        <v>69</v>
      </c>
      <c r="AU5983" s="1" t="s">
        <v>69</v>
      </c>
      <c r="AV5983" s="1" t="s">
        <v>70</v>
      </c>
      <c r="AW5983" s="1" t="s">
        <v>70</v>
      </c>
      <c r="AX5983" s="1" t="s">
        <v>70</v>
      </c>
      <c r="AY5983" s="1" t="s">
        <v>70</v>
      </c>
      <c r="AZ5983" s="1" t="s">
        <v>69</v>
      </c>
      <c r="BA5983" s="1" t="s">
        <v>70</v>
      </c>
      <c r="BB5983" s="1" t="s">
        <v>69</v>
      </c>
      <c r="BC5983" s="1" t="s">
        <v>70</v>
      </c>
      <c r="BD5983" s="1" t="s">
        <v>70</v>
      </c>
      <c r="BE5983" s="1" t="s">
        <v>70</v>
      </c>
      <c r="BF5983" s="1" t="s">
        <v>70</v>
      </c>
      <c r="BG5983" s="3">
        <v>42229.45277777778</v>
      </c>
    </row>
    <row r="5984">
      <c r="A5984" s="1">
        <v>1018276.0</v>
      </c>
      <c r="B5984" s="1" t="s">
        <v>25902</v>
      </c>
      <c r="C5984" s="2" t="s">
        <v>25903</v>
      </c>
      <c r="D5984" s="2" t="s">
        <v>25904</v>
      </c>
      <c r="H5984" s="1" t="s">
        <v>25905</v>
      </c>
      <c r="I5984" s="1" t="s">
        <v>25906</v>
      </c>
      <c r="J5984" s="1" t="s">
        <v>9109</v>
      </c>
      <c r="K5984" s="1" t="s">
        <v>188</v>
      </c>
      <c r="L5984" s="1">
        <v>18944.0</v>
      </c>
      <c r="M5984" s="1" t="s">
        <v>792</v>
      </c>
      <c r="N5984" s="1" t="s">
        <v>490</v>
      </c>
      <c r="U5984" s="1">
        <v>-75.29277</v>
      </c>
      <c r="V5984" s="1">
        <v>40.371738</v>
      </c>
      <c r="X5984" s="1" t="s">
        <v>69</v>
      </c>
      <c r="Y5984" s="1" t="s">
        <v>69</v>
      </c>
      <c r="Z5984" s="1" t="s">
        <v>70</v>
      </c>
      <c r="AA5984" s="1" t="s">
        <v>69</v>
      </c>
      <c r="AB5984" s="1" t="s">
        <v>70</v>
      </c>
      <c r="AC5984" s="1" t="s">
        <v>69</v>
      </c>
      <c r="AD5984" s="1" t="s">
        <v>69</v>
      </c>
      <c r="AE5984" s="1" t="s">
        <v>69</v>
      </c>
      <c r="AF5984" s="1" t="s">
        <v>69</v>
      </c>
      <c r="AG5984" s="1" t="s">
        <v>69</v>
      </c>
      <c r="AH5984" s="1" t="s">
        <v>69</v>
      </c>
      <c r="AI5984" s="1" t="s">
        <v>70</v>
      </c>
      <c r="AJ5984" s="1" t="s">
        <v>69</v>
      </c>
      <c r="AK5984" s="1" t="s">
        <v>69</v>
      </c>
      <c r="AL5984" s="1" t="s">
        <v>69</v>
      </c>
      <c r="AM5984" s="1" t="s">
        <v>69</v>
      </c>
      <c r="AN5984" s="1" t="s">
        <v>69</v>
      </c>
      <c r="AO5984" s="1" t="s">
        <v>69</v>
      </c>
      <c r="AP5984" s="1" t="s">
        <v>70</v>
      </c>
      <c r="AQ5984" s="1" t="s">
        <v>70</v>
      </c>
      <c r="AR5984" s="1" t="s">
        <v>69</v>
      </c>
      <c r="AS5984" s="1" t="s">
        <v>69</v>
      </c>
      <c r="AT5984" s="1" t="s">
        <v>70</v>
      </c>
      <c r="AU5984" s="1" t="s">
        <v>69</v>
      </c>
      <c r="AV5984" s="1" t="s">
        <v>69</v>
      </c>
      <c r="AW5984" s="1" t="s">
        <v>69</v>
      </c>
      <c r="AX5984" s="1" t="s">
        <v>69</v>
      </c>
      <c r="AY5984" s="1" t="s">
        <v>70</v>
      </c>
      <c r="AZ5984" s="1" t="s">
        <v>69</v>
      </c>
      <c r="BA5984" s="1" t="s">
        <v>70</v>
      </c>
      <c r="BB5984" s="1" t="s">
        <v>70</v>
      </c>
      <c r="BC5984" s="1" t="s">
        <v>70</v>
      </c>
      <c r="BD5984" s="1" t="s">
        <v>70</v>
      </c>
      <c r="BE5984" s="1" t="s">
        <v>70</v>
      </c>
      <c r="BF5984" s="1" t="s">
        <v>70</v>
      </c>
      <c r="BG5984" s="3">
        <v>42907.370833333334</v>
      </c>
    </row>
    <row r="5985">
      <c r="A5985" s="1">
        <v>1003984.0</v>
      </c>
      <c r="B5985" s="1" t="s">
        <v>25907</v>
      </c>
      <c r="H5985" s="1" t="s">
        <v>25908</v>
      </c>
      <c r="I5985" s="1" t="s">
        <v>21823</v>
      </c>
      <c r="J5985" s="1" t="s">
        <v>21823</v>
      </c>
      <c r="K5985" s="1" t="s">
        <v>785</v>
      </c>
      <c r="L5985" s="1">
        <v>79703.0</v>
      </c>
      <c r="U5985" s="1">
        <v>-102.15</v>
      </c>
      <c r="V5985" s="1">
        <v>31.995399</v>
      </c>
      <c r="X5985" s="1" t="s">
        <v>70</v>
      </c>
      <c r="Y5985" s="1" t="s">
        <v>70</v>
      </c>
      <c r="Z5985" s="1" t="s">
        <v>70</v>
      </c>
      <c r="AA5985" s="1" t="s">
        <v>70</v>
      </c>
      <c r="AB5985" s="1" t="s">
        <v>70</v>
      </c>
      <c r="AC5985" s="1" t="s">
        <v>80</v>
      </c>
      <c r="BG5985" s="1">
        <v>2009.0</v>
      </c>
    </row>
    <row r="5986">
      <c r="A5986" s="1">
        <v>1007857.0</v>
      </c>
      <c r="B5986" s="1" t="s">
        <v>25909</v>
      </c>
      <c r="H5986" s="1" t="s">
        <v>25910</v>
      </c>
      <c r="I5986" s="1" t="s">
        <v>25911</v>
      </c>
      <c r="J5986" s="1" t="s">
        <v>5386</v>
      </c>
      <c r="K5986" s="1" t="s">
        <v>656</v>
      </c>
      <c r="U5986" s="1">
        <v>-117.228</v>
      </c>
      <c r="V5986" s="1">
        <v>33.7845</v>
      </c>
      <c r="X5986" s="1" t="s">
        <v>70</v>
      </c>
      <c r="Y5986" s="1" t="s">
        <v>70</v>
      </c>
      <c r="Z5986" s="1" t="s">
        <v>70</v>
      </c>
      <c r="AA5986" s="1" t="s">
        <v>70</v>
      </c>
      <c r="AB5986" s="1" t="s">
        <v>70</v>
      </c>
      <c r="AC5986" s="1" t="s">
        <v>80</v>
      </c>
      <c r="BG5986" s="1">
        <v>2011.0</v>
      </c>
    </row>
    <row r="5987">
      <c r="A5987" s="1">
        <v>1005862.0</v>
      </c>
      <c r="B5987" s="1" t="s">
        <v>25912</v>
      </c>
      <c r="I5987" s="1" t="s">
        <v>321</v>
      </c>
      <c r="J5987" s="1" t="s">
        <v>6159</v>
      </c>
      <c r="K5987" s="1" t="s">
        <v>382</v>
      </c>
      <c r="L5987" s="1">
        <v>36756.0</v>
      </c>
      <c r="M5987" s="1" t="s">
        <v>172</v>
      </c>
      <c r="N5987" s="1" t="s">
        <v>25913</v>
      </c>
      <c r="U5987" s="1">
        <v>-87.301186</v>
      </c>
      <c r="V5987" s="1">
        <v>32.638329</v>
      </c>
      <c r="W5987" s="1" t="s">
        <v>2471</v>
      </c>
      <c r="X5987" s="1" t="s">
        <v>70</v>
      </c>
      <c r="Y5987" s="1" t="s">
        <v>69</v>
      </c>
      <c r="Z5987" s="1" t="s">
        <v>70</v>
      </c>
      <c r="AA5987" s="1" t="s">
        <v>69</v>
      </c>
      <c r="AB5987" s="1" t="s">
        <v>70</v>
      </c>
      <c r="AC5987" s="1" t="s">
        <v>80</v>
      </c>
      <c r="AD5987" s="1" t="s">
        <v>70</v>
      </c>
      <c r="AE5987" s="1" t="s">
        <v>70</v>
      </c>
      <c r="AF5987" s="1" t="s">
        <v>70</v>
      </c>
      <c r="AG5987" s="1" t="s">
        <v>70</v>
      </c>
      <c r="AH5987" s="1" t="s">
        <v>70</v>
      </c>
      <c r="AI5987" s="1" t="s">
        <v>70</v>
      </c>
      <c r="AJ5987" s="1" t="s">
        <v>70</v>
      </c>
      <c r="AK5987" s="1" t="s">
        <v>69</v>
      </c>
      <c r="AL5987" s="1" t="s">
        <v>70</v>
      </c>
      <c r="AM5987" s="1" t="s">
        <v>70</v>
      </c>
      <c r="AN5987" s="1" t="s">
        <v>70</v>
      </c>
      <c r="AO5987" s="1" t="s">
        <v>70</v>
      </c>
      <c r="AP5987" s="1" t="s">
        <v>70</v>
      </c>
      <c r="AQ5987" s="1" t="s">
        <v>70</v>
      </c>
      <c r="AR5987" s="1" t="s">
        <v>70</v>
      </c>
      <c r="AS5987" s="1" t="s">
        <v>70</v>
      </c>
      <c r="AT5987" s="1" t="s">
        <v>70</v>
      </c>
      <c r="AU5987" s="1" t="s">
        <v>70</v>
      </c>
      <c r="AV5987" s="1" t="s">
        <v>70</v>
      </c>
      <c r="AW5987" s="1" t="s">
        <v>70</v>
      </c>
      <c r="AX5987" s="1" t="s">
        <v>70</v>
      </c>
      <c r="AY5987" s="1" t="s">
        <v>70</v>
      </c>
      <c r="AZ5987" s="1" t="s">
        <v>70</v>
      </c>
      <c r="BA5987" s="1" t="s">
        <v>70</v>
      </c>
      <c r="BB5987" s="1" t="s">
        <v>70</v>
      </c>
      <c r="BC5987" s="1" t="s">
        <v>70</v>
      </c>
      <c r="BD5987" s="1" t="s">
        <v>70</v>
      </c>
      <c r="BE5987" s="1" t="s">
        <v>70</v>
      </c>
      <c r="BF5987" s="1" t="s">
        <v>70</v>
      </c>
      <c r="BG5987" s="3">
        <v>41036.586805555555</v>
      </c>
    </row>
    <row r="5988">
      <c r="A5988" s="1">
        <v>1000915.0</v>
      </c>
      <c r="B5988" s="1" t="s">
        <v>25914</v>
      </c>
      <c r="D5988" s="2" t="s">
        <v>25915</v>
      </c>
      <c r="H5988" s="1" t="s">
        <v>25916</v>
      </c>
      <c r="I5988" s="1" t="s">
        <v>25917</v>
      </c>
      <c r="J5988" s="1" t="s">
        <v>6159</v>
      </c>
      <c r="K5988" s="1" t="s">
        <v>1630</v>
      </c>
      <c r="L5988" s="1">
        <v>72126.0</v>
      </c>
      <c r="M5988" s="1" t="s">
        <v>25918</v>
      </c>
      <c r="N5988" s="1" t="s">
        <v>5011</v>
      </c>
      <c r="U5988" s="1">
        <v>-92.798515</v>
      </c>
      <c r="V5988" s="1">
        <v>34.999825</v>
      </c>
      <c r="W5988" s="1" t="s">
        <v>392</v>
      </c>
      <c r="X5988" s="1" t="s">
        <v>70</v>
      </c>
      <c r="Y5988" s="1" t="s">
        <v>70</v>
      </c>
      <c r="Z5988" s="1" t="s">
        <v>70</v>
      </c>
      <c r="AA5988" s="1" t="s">
        <v>70</v>
      </c>
      <c r="AB5988" s="1" t="s">
        <v>70</v>
      </c>
      <c r="AC5988" s="1" t="s">
        <v>70</v>
      </c>
      <c r="AD5988" s="1" t="s">
        <v>69</v>
      </c>
      <c r="AE5988" s="1" t="s">
        <v>70</v>
      </c>
      <c r="AF5988" s="1" t="s">
        <v>69</v>
      </c>
      <c r="AG5988" s="1" t="s">
        <v>69</v>
      </c>
      <c r="AH5988" s="1" t="s">
        <v>69</v>
      </c>
      <c r="AI5988" s="1" t="s">
        <v>70</v>
      </c>
      <c r="AJ5988" s="1" t="s">
        <v>69</v>
      </c>
      <c r="AK5988" s="1" t="s">
        <v>69</v>
      </c>
      <c r="AL5988" s="1" t="s">
        <v>70</v>
      </c>
      <c r="AM5988" s="1" t="s">
        <v>70</v>
      </c>
      <c r="AN5988" s="1" t="s">
        <v>70</v>
      </c>
      <c r="AO5988" s="1" t="s">
        <v>70</v>
      </c>
      <c r="AP5988" s="1" t="s">
        <v>70</v>
      </c>
      <c r="AQ5988" s="1" t="s">
        <v>70</v>
      </c>
      <c r="AR5988" s="1" t="s">
        <v>69</v>
      </c>
      <c r="AS5988" s="1" t="s">
        <v>70</v>
      </c>
      <c r="AT5988" s="1" t="s">
        <v>70</v>
      </c>
      <c r="AU5988" s="1" t="s">
        <v>70</v>
      </c>
      <c r="AV5988" s="1" t="s">
        <v>70</v>
      </c>
      <c r="AW5988" s="1" t="s">
        <v>70</v>
      </c>
      <c r="AX5988" s="1" t="s">
        <v>70</v>
      </c>
      <c r="AY5988" s="1" t="s">
        <v>70</v>
      </c>
      <c r="AZ5988" s="1" t="s">
        <v>69</v>
      </c>
      <c r="BA5988" s="1" t="s">
        <v>70</v>
      </c>
      <c r="BB5988" s="1" t="s">
        <v>70</v>
      </c>
      <c r="BC5988" s="1" t="s">
        <v>70</v>
      </c>
      <c r="BD5988" s="1" t="s">
        <v>70</v>
      </c>
      <c r="BE5988" s="1" t="s">
        <v>70</v>
      </c>
      <c r="BF5988" s="1" t="s">
        <v>70</v>
      </c>
      <c r="BG5988" s="3">
        <v>41442.73263888889</v>
      </c>
    </row>
    <row r="5989">
      <c r="A5989" s="1">
        <v>1010976.0</v>
      </c>
      <c r="B5989" s="1" t="s">
        <v>25914</v>
      </c>
      <c r="D5989" s="2" t="s">
        <v>25919</v>
      </c>
      <c r="H5989" s="1" t="s">
        <v>25920</v>
      </c>
      <c r="I5989" s="1" t="s">
        <v>25921</v>
      </c>
      <c r="J5989" s="1" t="s">
        <v>6159</v>
      </c>
      <c r="K5989" s="1" t="s">
        <v>582</v>
      </c>
      <c r="L5989" s="1">
        <v>41701.0</v>
      </c>
      <c r="M5989" s="1" t="s">
        <v>18497</v>
      </c>
      <c r="N5989" s="1" t="s">
        <v>25922</v>
      </c>
      <c r="U5989" s="1">
        <v>-83.206352</v>
      </c>
      <c r="V5989" s="1">
        <v>37.276855</v>
      </c>
      <c r="X5989" s="1" t="s">
        <v>69</v>
      </c>
      <c r="Y5989" s="1" t="s">
        <v>70</v>
      </c>
      <c r="Z5989" s="1" t="s">
        <v>69</v>
      </c>
      <c r="AA5989" s="1" t="s">
        <v>69</v>
      </c>
      <c r="AB5989" s="1" t="s">
        <v>69</v>
      </c>
      <c r="AC5989" s="1" t="s">
        <v>80</v>
      </c>
      <c r="AD5989" s="1" t="s">
        <v>69</v>
      </c>
      <c r="AE5989" s="1" t="s">
        <v>70</v>
      </c>
      <c r="AF5989" s="1" t="s">
        <v>69</v>
      </c>
      <c r="AG5989" s="1" t="s">
        <v>69</v>
      </c>
      <c r="AH5989" s="1" t="s">
        <v>69</v>
      </c>
      <c r="AI5989" s="1" t="s">
        <v>69</v>
      </c>
      <c r="AJ5989" s="1" t="s">
        <v>69</v>
      </c>
      <c r="AK5989" s="1" t="s">
        <v>69</v>
      </c>
      <c r="AL5989" s="1" t="s">
        <v>69</v>
      </c>
      <c r="AM5989" s="1" t="s">
        <v>69</v>
      </c>
      <c r="AN5989" s="1" t="s">
        <v>70</v>
      </c>
      <c r="AO5989" s="1" t="s">
        <v>70</v>
      </c>
      <c r="AP5989" s="1" t="s">
        <v>70</v>
      </c>
      <c r="AQ5989" s="1" t="s">
        <v>69</v>
      </c>
      <c r="AR5989" s="1" t="s">
        <v>69</v>
      </c>
      <c r="AS5989" s="1" t="s">
        <v>70</v>
      </c>
      <c r="AT5989" s="1" t="s">
        <v>69</v>
      </c>
      <c r="AU5989" s="1" t="s">
        <v>69</v>
      </c>
      <c r="AV5989" s="1" t="s">
        <v>70</v>
      </c>
      <c r="AW5989" s="1" t="s">
        <v>70</v>
      </c>
      <c r="AX5989" s="1" t="s">
        <v>70</v>
      </c>
      <c r="AY5989" s="1" t="s">
        <v>69</v>
      </c>
      <c r="AZ5989" s="1" t="s">
        <v>69</v>
      </c>
      <c r="BA5989" s="1" t="s">
        <v>69</v>
      </c>
      <c r="BB5989" s="1" t="s">
        <v>70</v>
      </c>
      <c r="BC5989" s="1" t="s">
        <v>70</v>
      </c>
      <c r="BD5989" s="1" t="s">
        <v>70</v>
      </c>
      <c r="BE5989" s="1" t="s">
        <v>70</v>
      </c>
      <c r="BF5989" s="1" t="s">
        <v>70</v>
      </c>
      <c r="BG5989" s="3">
        <v>42549.97361111111</v>
      </c>
    </row>
    <row r="5990">
      <c r="A5990" s="1">
        <v>1007231.0</v>
      </c>
      <c r="B5990" s="1" t="s">
        <v>25914</v>
      </c>
      <c r="H5990" s="1" t="s">
        <v>25923</v>
      </c>
      <c r="I5990" s="1" t="s">
        <v>19678</v>
      </c>
      <c r="J5990" s="1" t="s">
        <v>6159</v>
      </c>
      <c r="K5990" s="1" t="s">
        <v>107</v>
      </c>
      <c r="L5990" s="1">
        <v>37096.0</v>
      </c>
      <c r="U5990" s="1">
        <v>-87.842598</v>
      </c>
      <c r="V5990" s="1">
        <v>35.605999</v>
      </c>
      <c r="X5990" s="1" t="s">
        <v>70</v>
      </c>
      <c r="Y5990" s="1" t="s">
        <v>70</v>
      </c>
      <c r="Z5990" s="1" t="s">
        <v>70</v>
      </c>
      <c r="AA5990" s="1" t="s">
        <v>70</v>
      </c>
      <c r="AB5990" s="1" t="s">
        <v>70</v>
      </c>
      <c r="AC5990" s="1" t="s">
        <v>80</v>
      </c>
      <c r="BG5990" s="1">
        <v>2009.0</v>
      </c>
    </row>
    <row r="5991">
      <c r="A5991" s="1">
        <v>1006994.0</v>
      </c>
      <c r="B5991" s="1" t="s">
        <v>25924</v>
      </c>
      <c r="C5991" s="2" t="s">
        <v>25925</v>
      </c>
      <c r="D5991" s="2" t="s">
        <v>25926</v>
      </c>
      <c r="H5991" s="1" t="s">
        <v>25927</v>
      </c>
      <c r="I5991" s="1" t="s">
        <v>25928</v>
      </c>
      <c r="J5991" s="1" t="s">
        <v>6159</v>
      </c>
      <c r="K5991" s="1" t="s">
        <v>77</v>
      </c>
      <c r="L5991" s="1">
        <v>43783.0</v>
      </c>
      <c r="M5991" s="1" t="s">
        <v>2916</v>
      </c>
      <c r="N5991" s="1" t="s">
        <v>1534</v>
      </c>
      <c r="U5991" s="1">
        <v>-82.299309</v>
      </c>
      <c r="V5991" s="1">
        <v>39.807259</v>
      </c>
      <c r="W5991" s="1" t="s">
        <v>392</v>
      </c>
      <c r="X5991" s="1" t="s">
        <v>70</v>
      </c>
      <c r="Y5991" s="1" t="s">
        <v>70</v>
      </c>
      <c r="Z5991" s="1" t="s">
        <v>70</v>
      </c>
      <c r="AA5991" s="1" t="s">
        <v>69</v>
      </c>
      <c r="AB5991" s="1" t="s">
        <v>69</v>
      </c>
      <c r="AC5991" s="1" t="s">
        <v>80</v>
      </c>
      <c r="AD5991" s="1" t="s">
        <v>69</v>
      </c>
      <c r="AE5991" s="1" t="s">
        <v>70</v>
      </c>
      <c r="AF5991" s="1" t="s">
        <v>69</v>
      </c>
      <c r="AG5991" s="1" t="s">
        <v>69</v>
      </c>
      <c r="AH5991" s="1" t="s">
        <v>69</v>
      </c>
      <c r="AI5991" s="1" t="s">
        <v>70</v>
      </c>
      <c r="AJ5991" s="1" t="s">
        <v>69</v>
      </c>
      <c r="AK5991" s="1" t="s">
        <v>69</v>
      </c>
      <c r="AL5991" s="1" t="s">
        <v>69</v>
      </c>
      <c r="AM5991" s="1" t="s">
        <v>69</v>
      </c>
      <c r="AN5991" s="1" t="s">
        <v>69</v>
      </c>
      <c r="AO5991" s="1" t="s">
        <v>69</v>
      </c>
      <c r="AP5991" s="1" t="s">
        <v>70</v>
      </c>
      <c r="AQ5991" s="1" t="s">
        <v>70</v>
      </c>
      <c r="AR5991" s="1" t="s">
        <v>69</v>
      </c>
      <c r="AS5991" s="1" t="s">
        <v>69</v>
      </c>
      <c r="AT5991" s="1" t="s">
        <v>70</v>
      </c>
      <c r="AU5991" s="1" t="s">
        <v>69</v>
      </c>
      <c r="AV5991" s="1" t="s">
        <v>70</v>
      </c>
      <c r="AW5991" s="1" t="s">
        <v>70</v>
      </c>
      <c r="AX5991" s="1" t="s">
        <v>70</v>
      </c>
      <c r="AY5991" s="1" t="s">
        <v>70</v>
      </c>
      <c r="AZ5991" s="1" t="s">
        <v>69</v>
      </c>
      <c r="BA5991" s="1" t="s">
        <v>70</v>
      </c>
      <c r="BB5991" s="1" t="s">
        <v>70</v>
      </c>
      <c r="BC5991" s="1" t="s">
        <v>70</v>
      </c>
      <c r="BD5991" s="1" t="s">
        <v>70</v>
      </c>
      <c r="BE5991" s="1" t="s">
        <v>70</v>
      </c>
      <c r="BF5991" s="1" t="s">
        <v>70</v>
      </c>
      <c r="BG5991" s="3">
        <v>41711.69930555556</v>
      </c>
    </row>
    <row r="5992">
      <c r="A5992" s="1">
        <v>1003224.0</v>
      </c>
      <c r="B5992" s="1" t="s">
        <v>25929</v>
      </c>
      <c r="H5992" s="1" t="s">
        <v>25930</v>
      </c>
      <c r="I5992" s="1" t="s">
        <v>6159</v>
      </c>
      <c r="J5992" s="1" t="s">
        <v>14435</v>
      </c>
      <c r="K5992" s="1" t="s">
        <v>211</v>
      </c>
      <c r="L5992" s="1">
        <v>32347.0</v>
      </c>
      <c r="M5992" s="1" t="s">
        <v>1490</v>
      </c>
      <c r="N5992" s="1" t="s">
        <v>25931</v>
      </c>
      <c r="U5992" s="1">
        <v>-83.582565</v>
      </c>
      <c r="V5992" s="1">
        <v>30.114079</v>
      </c>
      <c r="W5992" s="1" t="s">
        <v>136</v>
      </c>
      <c r="X5992" s="1" t="s">
        <v>70</v>
      </c>
      <c r="Y5992" s="1" t="s">
        <v>70</v>
      </c>
      <c r="Z5992" s="1" t="s">
        <v>70</v>
      </c>
      <c r="AA5992" s="1" t="s">
        <v>70</v>
      </c>
      <c r="AB5992" s="1" t="s">
        <v>70</v>
      </c>
      <c r="AC5992" s="1" t="s">
        <v>80</v>
      </c>
      <c r="AD5992" s="1" t="s">
        <v>70</v>
      </c>
      <c r="AE5992" s="1" t="s">
        <v>70</v>
      </c>
      <c r="AF5992" s="1" t="s">
        <v>70</v>
      </c>
      <c r="AG5992" s="1" t="s">
        <v>70</v>
      </c>
      <c r="AH5992" s="1" t="s">
        <v>70</v>
      </c>
      <c r="AI5992" s="1" t="s">
        <v>70</v>
      </c>
      <c r="AJ5992" s="1" t="s">
        <v>70</v>
      </c>
      <c r="AK5992" s="1" t="s">
        <v>69</v>
      </c>
      <c r="AL5992" s="1" t="s">
        <v>70</v>
      </c>
      <c r="AM5992" s="1" t="s">
        <v>70</v>
      </c>
      <c r="AN5992" s="1" t="s">
        <v>70</v>
      </c>
      <c r="AO5992" s="1" t="s">
        <v>70</v>
      </c>
      <c r="AP5992" s="1" t="s">
        <v>69</v>
      </c>
      <c r="AQ5992" s="1" t="s">
        <v>70</v>
      </c>
      <c r="AR5992" s="1" t="s">
        <v>69</v>
      </c>
      <c r="AS5992" s="1" t="s">
        <v>70</v>
      </c>
      <c r="AT5992" s="1" t="s">
        <v>70</v>
      </c>
      <c r="AU5992" s="1" t="s">
        <v>70</v>
      </c>
      <c r="AV5992" s="1" t="s">
        <v>69</v>
      </c>
      <c r="AW5992" s="1" t="s">
        <v>70</v>
      </c>
      <c r="AX5992" s="1" t="s">
        <v>70</v>
      </c>
      <c r="AY5992" s="1" t="s">
        <v>70</v>
      </c>
      <c r="AZ5992" s="1" t="s">
        <v>70</v>
      </c>
      <c r="BA5992" s="1" t="s">
        <v>70</v>
      </c>
      <c r="BB5992" s="1" t="s">
        <v>70</v>
      </c>
      <c r="BC5992" s="1" t="s">
        <v>70</v>
      </c>
      <c r="BD5992" s="1" t="s">
        <v>70</v>
      </c>
      <c r="BE5992" s="1" t="s">
        <v>70</v>
      </c>
      <c r="BF5992" s="1" t="s">
        <v>70</v>
      </c>
      <c r="BG5992" s="3">
        <v>41053.770833333336</v>
      </c>
    </row>
    <row r="5993">
      <c r="A5993" s="1">
        <v>1010093.0</v>
      </c>
      <c r="B5993" s="1" t="s">
        <v>25932</v>
      </c>
      <c r="C5993" s="2" t="s">
        <v>25933</v>
      </c>
      <c r="D5993" s="2" t="s">
        <v>25934</v>
      </c>
      <c r="H5993" s="1" t="s">
        <v>25935</v>
      </c>
      <c r="I5993" s="1" t="s">
        <v>6159</v>
      </c>
      <c r="J5993" s="1" t="s">
        <v>3041</v>
      </c>
      <c r="K5993" s="1" t="s">
        <v>575</v>
      </c>
      <c r="L5993" s="1">
        <v>48872.0</v>
      </c>
      <c r="M5993" s="1" t="s">
        <v>25936</v>
      </c>
      <c r="N5993" s="1" t="s">
        <v>19086</v>
      </c>
      <c r="U5993" s="1">
        <v>-84.219063</v>
      </c>
      <c r="V5993" s="1">
        <v>42.825142</v>
      </c>
      <c r="W5993" s="1" t="s">
        <v>548</v>
      </c>
      <c r="X5993" s="1" t="s">
        <v>70</v>
      </c>
      <c r="Y5993" s="1" t="s">
        <v>70</v>
      </c>
      <c r="Z5993" s="1" t="s">
        <v>70</v>
      </c>
      <c r="AA5993" s="1" t="s">
        <v>70</v>
      </c>
      <c r="AB5993" s="1" t="s">
        <v>70</v>
      </c>
      <c r="AC5993" s="1" t="s">
        <v>80</v>
      </c>
      <c r="AD5993" s="1" t="s">
        <v>69</v>
      </c>
      <c r="AE5993" s="1" t="s">
        <v>69</v>
      </c>
      <c r="AF5993" s="1" t="s">
        <v>69</v>
      </c>
      <c r="AG5993" s="1" t="s">
        <v>70</v>
      </c>
      <c r="AH5993" s="1" t="s">
        <v>69</v>
      </c>
      <c r="AI5993" s="1" t="s">
        <v>70</v>
      </c>
      <c r="AJ5993" s="1" t="s">
        <v>69</v>
      </c>
      <c r="AK5993" s="1" t="s">
        <v>69</v>
      </c>
      <c r="AL5993" s="1" t="s">
        <v>69</v>
      </c>
      <c r="AM5993" s="1" t="s">
        <v>70</v>
      </c>
      <c r="AN5993" s="1" t="s">
        <v>69</v>
      </c>
      <c r="AO5993" s="1" t="s">
        <v>70</v>
      </c>
      <c r="AP5993" s="1" t="s">
        <v>70</v>
      </c>
      <c r="AQ5993" s="1" t="s">
        <v>70</v>
      </c>
      <c r="AR5993" s="1" t="s">
        <v>70</v>
      </c>
      <c r="AS5993" s="1" t="s">
        <v>70</v>
      </c>
      <c r="AT5993" s="1" t="s">
        <v>70</v>
      </c>
      <c r="AU5993" s="1" t="s">
        <v>69</v>
      </c>
      <c r="AV5993" s="1" t="s">
        <v>70</v>
      </c>
      <c r="AW5993" s="1" t="s">
        <v>70</v>
      </c>
      <c r="AX5993" s="1" t="s">
        <v>70</v>
      </c>
      <c r="AY5993" s="1" t="s">
        <v>70</v>
      </c>
      <c r="AZ5993" s="1" t="s">
        <v>69</v>
      </c>
      <c r="BA5993" s="1" t="s">
        <v>70</v>
      </c>
      <c r="BB5993" s="1" t="s">
        <v>70</v>
      </c>
      <c r="BC5993" s="1" t="s">
        <v>70</v>
      </c>
      <c r="BD5993" s="1" t="s">
        <v>70</v>
      </c>
      <c r="BE5993" s="1" t="s">
        <v>70</v>
      </c>
      <c r="BF5993" s="1" t="s">
        <v>70</v>
      </c>
      <c r="BG5993" s="3">
        <v>41762.634722222225</v>
      </c>
    </row>
    <row r="5994">
      <c r="A5994" s="1">
        <v>1006092.0</v>
      </c>
      <c r="B5994" s="1" t="s">
        <v>25937</v>
      </c>
      <c r="H5994" s="1" t="s">
        <v>25938</v>
      </c>
      <c r="I5994" s="1" t="s">
        <v>6159</v>
      </c>
      <c r="J5994" s="1" t="s">
        <v>18153</v>
      </c>
      <c r="K5994" s="1" t="s">
        <v>566</v>
      </c>
      <c r="L5994" s="1">
        <v>73077.0</v>
      </c>
      <c r="U5994" s="1">
        <v>-97.329498</v>
      </c>
      <c r="V5994" s="1">
        <v>36.276199</v>
      </c>
      <c r="X5994" s="1" t="s">
        <v>70</v>
      </c>
      <c r="Y5994" s="1" t="s">
        <v>70</v>
      </c>
      <c r="Z5994" s="1" t="s">
        <v>70</v>
      </c>
      <c r="AA5994" s="1" t="s">
        <v>70</v>
      </c>
      <c r="AB5994" s="1" t="s">
        <v>70</v>
      </c>
      <c r="AC5994" s="1" t="s">
        <v>80</v>
      </c>
      <c r="BG5994" s="1">
        <v>2009.0</v>
      </c>
    </row>
    <row r="5995">
      <c r="A5995" s="1">
        <v>1001525.0</v>
      </c>
      <c r="B5995" s="1" t="s">
        <v>25937</v>
      </c>
      <c r="H5995" s="1" t="s">
        <v>25939</v>
      </c>
      <c r="I5995" s="1" t="s">
        <v>6159</v>
      </c>
      <c r="J5995" s="1" t="s">
        <v>651</v>
      </c>
      <c r="K5995" s="1" t="s">
        <v>389</v>
      </c>
      <c r="L5995" s="1">
        <v>50220.0</v>
      </c>
      <c r="U5995" s="1">
        <v>-94.106102</v>
      </c>
      <c r="V5995" s="1">
        <v>41.8386</v>
      </c>
      <c r="X5995" s="1" t="s">
        <v>70</v>
      </c>
      <c r="Y5995" s="1" t="s">
        <v>70</v>
      </c>
      <c r="Z5995" s="1" t="s">
        <v>70</v>
      </c>
      <c r="AA5995" s="1" t="s">
        <v>70</v>
      </c>
      <c r="AB5995" s="1" t="s">
        <v>70</v>
      </c>
      <c r="AC5995" s="1" t="s">
        <v>80</v>
      </c>
      <c r="BG5995" s="1">
        <v>2009.0</v>
      </c>
    </row>
    <row r="5996">
      <c r="A5996" s="1">
        <v>1007246.0</v>
      </c>
      <c r="B5996" s="1" t="s">
        <v>25937</v>
      </c>
      <c r="C5996" s="2" t="s">
        <v>25940</v>
      </c>
      <c r="D5996" s="2" t="s">
        <v>25941</v>
      </c>
      <c r="H5996" s="1" t="s">
        <v>25942</v>
      </c>
      <c r="I5996" s="1" t="s">
        <v>6159</v>
      </c>
      <c r="J5996" s="1" t="s">
        <v>1542</v>
      </c>
      <c r="K5996" s="1" t="s">
        <v>96</v>
      </c>
      <c r="L5996" s="1">
        <v>14530.0</v>
      </c>
      <c r="M5996" s="1" t="s">
        <v>25943</v>
      </c>
      <c r="N5996" s="1" t="s">
        <v>1469</v>
      </c>
      <c r="U5996" s="1">
        <v>-78.002953</v>
      </c>
      <c r="V5996" s="1">
        <v>42.717514</v>
      </c>
      <c r="W5996" s="1" t="s">
        <v>392</v>
      </c>
      <c r="X5996" s="1" t="s">
        <v>69</v>
      </c>
      <c r="Y5996" s="1" t="s">
        <v>69</v>
      </c>
      <c r="Z5996" s="1" t="s">
        <v>69</v>
      </c>
      <c r="AA5996" s="1" t="s">
        <v>70</v>
      </c>
      <c r="AB5996" s="1" t="s">
        <v>70</v>
      </c>
      <c r="AC5996" s="1" t="s">
        <v>80</v>
      </c>
      <c r="AD5996" s="1" t="s">
        <v>69</v>
      </c>
      <c r="AE5996" s="1" t="s">
        <v>69</v>
      </c>
      <c r="AF5996" s="1" t="s">
        <v>69</v>
      </c>
      <c r="AG5996" s="1" t="s">
        <v>69</v>
      </c>
      <c r="AH5996" s="1" t="s">
        <v>69</v>
      </c>
      <c r="AI5996" s="1" t="s">
        <v>70</v>
      </c>
      <c r="AJ5996" s="1" t="s">
        <v>69</v>
      </c>
      <c r="AK5996" s="1" t="s">
        <v>69</v>
      </c>
      <c r="AL5996" s="1" t="s">
        <v>69</v>
      </c>
      <c r="AM5996" s="1" t="s">
        <v>69</v>
      </c>
      <c r="AN5996" s="1" t="s">
        <v>69</v>
      </c>
      <c r="AO5996" s="1" t="s">
        <v>69</v>
      </c>
      <c r="AP5996" s="1" t="s">
        <v>70</v>
      </c>
      <c r="AQ5996" s="1" t="s">
        <v>70</v>
      </c>
      <c r="AR5996" s="1" t="s">
        <v>69</v>
      </c>
      <c r="AS5996" s="1" t="s">
        <v>70</v>
      </c>
      <c r="AT5996" s="1" t="s">
        <v>70</v>
      </c>
      <c r="AU5996" s="1" t="s">
        <v>69</v>
      </c>
      <c r="AV5996" s="1" t="s">
        <v>69</v>
      </c>
      <c r="AW5996" s="1" t="s">
        <v>69</v>
      </c>
      <c r="AX5996" s="1" t="s">
        <v>69</v>
      </c>
      <c r="AY5996" s="1" t="s">
        <v>70</v>
      </c>
      <c r="AZ5996" s="1" t="s">
        <v>69</v>
      </c>
      <c r="BA5996" s="1" t="s">
        <v>70</v>
      </c>
      <c r="BB5996" s="1" t="s">
        <v>70</v>
      </c>
      <c r="BC5996" s="1" t="s">
        <v>70</v>
      </c>
      <c r="BD5996" s="1" t="s">
        <v>70</v>
      </c>
      <c r="BE5996" s="1" t="s">
        <v>70</v>
      </c>
      <c r="BF5996" s="1" t="s">
        <v>69</v>
      </c>
      <c r="BG5996" s="3">
        <v>41730.375</v>
      </c>
    </row>
    <row r="5997">
      <c r="A5997" s="1">
        <v>1010036.0</v>
      </c>
      <c r="B5997" s="1" t="s">
        <v>25944</v>
      </c>
      <c r="C5997" s="2" t="s">
        <v>25945</v>
      </c>
      <c r="H5997" s="1" t="s">
        <v>25946</v>
      </c>
      <c r="I5997" s="1" t="s">
        <v>6159</v>
      </c>
      <c r="J5997" s="1" t="s">
        <v>381</v>
      </c>
      <c r="K5997" s="1" t="s">
        <v>561</v>
      </c>
      <c r="L5997" s="1">
        <v>31069.0</v>
      </c>
      <c r="M5997" s="1" t="s">
        <v>5593</v>
      </c>
      <c r="N5997" s="1" t="s">
        <v>205</v>
      </c>
      <c r="U5997" s="1">
        <v>-83.731888</v>
      </c>
      <c r="V5997" s="1">
        <v>32.460251</v>
      </c>
      <c r="W5997" s="1" t="s">
        <v>392</v>
      </c>
      <c r="X5997" s="1" t="s">
        <v>70</v>
      </c>
      <c r="Y5997" s="1" t="s">
        <v>70</v>
      </c>
      <c r="Z5997" s="1" t="s">
        <v>70</v>
      </c>
      <c r="AA5997" s="1" t="s">
        <v>70</v>
      </c>
      <c r="AB5997" s="1" t="s">
        <v>70</v>
      </c>
      <c r="AC5997" s="1" t="s">
        <v>80</v>
      </c>
      <c r="AD5997" s="1" t="s">
        <v>69</v>
      </c>
      <c r="AE5997" s="1" t="s">
        <v>69</v>
      </c>
      <c r="AF5997" s="1" t="s">
        <v>70</v>
      </c>
      <c r="AG5997" s="1" t="s">
        <v>70</v>
      </c>
      <c r="AH5997" s="1" t="s">
        <v>70</v>
      </c>
      <c r="AI5997" s="1" t="s">
        <v>70</v>
      </c>
      <c r="AJ5997" s="1" t="s">
        <v>70</v>
      </c>
      <c r="AK5997" s="1" t="s">
        <v>69</v>
      </c>
      <c r="AL5997" s="1" t="s">
        <v>69</v>
      </c>
      <c r="AM5997" s="1" t="s">
        <v>69</v>
      </c>
      <c r="AN5997" s="1" t="s">
        <v>70</v>
      </c>
      <c r="AO5997" s="1" t="s">
        <v>69</v>
      </c>
      <c r="AP5997" s="1" t="s">
        <v>70</v>
      </c>
      <c r="AQ5997" s="1" t="s">
        <v>70</v>
      </c>
      <c r="AR5997" s="1" t="s">
        <v>70</v>
      </c>
      <c r="AS5997" s="1" t="s">
        <v>70</v>
      </c>
      <c r="AT5997" s="1" t="s">
        <v>70</v>
      </c>
      <c r="AU5997" s="1" t="s">
        <v>70</v>
      </c>
      <c r="AV5997" s="1" t="s">
        <v>70</v>
      </c>
      <c r="AW5997" s="1" t="s">
        <v>70</v>
      </c>
      <c r="AX5997" s="1" t="s">
        <v>70</v>
      </c>
      <c r="AY5997" s="1" t="s">
        <v>70</v>
      </c>
      <c r="AZ5997" s="1" t="s">
        <v>69</v>
      </c>
      <c r="BA5997" s="1" t="s">
        <v>70</v>
      </c>
      <c r="BB5997" s="1" t="s">
        <v>70</v>
      </c>
      <c r="BC5997" s="1" t="s">
        <v>70</v>
      </c>
      <c r="BD5997" s="1" t="s">
        <v>70</v>
      </c>
      <c r="BE5997" s="1" t="s">
        <v>70</v>
      </c>
      <c r="BF5997" s="1" t="s">
        <v>70</v>
      </c>
      <c r="BG5997" s="3">
        <v>41753.49166666667</v>
      </c>
    </row>
    <row r="5998">
      <c r="A5998" s="1">
        <v>1019822.0</v>
      </c>
      <c r="B5998" s="1" t="s">
        <v>25947</v>
      </c>
      <c r="C5998" s="2" t="s">
        <v>25948</v>
      </c>
      <c r="D5998" s="1" t="s">
        <v>25949</v>
      </c>
      <c r="H5998" s="1" t="s">
        <v>25950</v>
      </c>
      <c r="I5998" s="1" t="s">
        <v>6159</v>
      </c>
      <c r="J5998" s="1" t="s">
        <v>906</v>
      </c>
      <c r="K5998" s="1" t="s">
        <v>230</v>
      </c>
      <c r="L5998" s="1">
        <v>66073.0</v>
      </c>
      <c r="M5998" s="1" t="s">
        <v>25951</v>
      </c>
      <c r="N5998" s="1" t="s">
        <v>4478</v>
      </c>
      <c r="U5998" s="1">
        <v>-95.392326</v>
      </c>
      <c r="V5998" s="1">
        <v>39.081429</v>
      </c>
      <c r="X5998" s="1" t="s">
        <v>69</v>
      </c>
      <c r="Y5998" s="1" t="s">
        <v>70</v>
      </c>
      <c r="Z5998" s="1" t="s">
        <v>70</v>
      </c>
      <c r="AA5998" s="1" t="s">
        <v>69</v>
      </c>
      <c r="AB5998" s="1" t="s">
        <v>70</v>
      </c>
      <c r="AC5998" s="1" t="s">
        <v>80</v>
      </c>
      <c r="AD5998" s="1" t="s">
        <v>69</v>
      </c>
      <c r="AE5998" s="1" t="s">
        <v>70</v>
      </c>
      <c r="AF5998" s="1" t="s">
        <v>70</v>
      </c>
      <c r="AG5998" s="1" t="s">
        <v>69</v>
      </c>
      <c r="AH5998" s="1" t="s">
        <v>69</v>
      </c>
      <c r="AI5998" s="1" t="s">
        <v>70</v>
      </c>
      <c r="AJ5998" s="1" t="s">
        <v>69</v>
      </c>
      <c r="AK5998" s="1" t="s">
        <v>69</v>
      </c>
      <c r="AL5998" s="1" t="s">
        <v>69</v>
      </c>
      <c r="AM5998" s="1" t="s">
        <v>69</v>
      </c>
      <c r="AN5998" s="1" t="s">
        <v>70</v>
      </c>
      <c r="AO5998" s="1" t="s">
        <v>69</v>
      </c>
      <c r="AP5998" s="1" t="s">
        <v>70</v>
      </c>
      <c r="AQ5998" s="1" t="s">
        <v>70</v>
      </c>
      <c r="AR5998" s="1" t="s">
        <v>69</v>
      </c>
      <c r="AS5998" s="1" t="s">
        <v>69</v>
      </c>
      <c r="AT5998" s="1" t="s">
        <v>70</v>
      </c>
      <c r="AU5998" s="1" t="s">
        <v>69</v>
      </c>
      <c r="AV5998" s="1" t="s">
        <v>70</v>
      </c>
      <c r="AW5998" s="1" t="s">
        <v>70</v>
      </c>
      <c r="AX5998" s="1" t="s">
        <v>70</v>
      </c>
      <c r="AY5998" s="1" t="s">
        <v>70</v>
      </c>
      <c r="AZ5998" s="1" t="s">
        <v>69</v>
      </c>
      <c r="BA5998" s="1" t="s">
        <v>70</v>
      </c>
      <c r="BB5998" s="1" t="s">
        <v>70</v>
      </c>
      <c r="BC5998" s="1" t="s">
        <v>70</v>
      </c>
      <c r="BD5998" s="1" t="s">
        <v>69</v>
      </c>
      <c r="BE5998" s="1" t="s">
        <v>70</v>
      </c>
      <c r="BF5998" s="1" t="s">
        <v>70</v>
      </c>
      <c r="BG5998" s="3">
        <v>43925.60972222222</v>
      </c>
    </row>
    <row r="5999">
      <c r="A5999" s="1">
        <v>1001941.0</v>
      </c>
      <c r="B5999" s="1" t="s">
        <v>25952</v>
      </c>
      <c r="H5999" s="1" t="s">
        <v>25953</v>
      </c>
      <c r="I5999" s="1" t="s">
        <v>6159</v>
      </c>
      <c r="J5999" s="1" t="s">
        <v>133</v>
      </c>
      <c r="K5999" s="1" t="s">
        <v>520</v>
      </c>
      <c r="U5999" s="1">
        <v>-67.074898</v>
      </c>
      <c r="V5999" s="1">
        <v>44.9748</v>
      </c>
      <c r="X5999" s="1" t="s">
        <v>70</v>
      </c>
      <c r="Y5999" s="1" t="s">
        <v>70</v>
      </c>
      <c r="Z5999" s="1" t="s">
        <v>70</v>
      </c>
      <c r="AA5999" s="1" t="s">
        <v>70</v>
      </c>
      <c r="AB5999" s="1" t="s">
        <v>70</v>
      </c>
      <c r="AC5999" s="1" t="s">
        <v>80</v>
      </c>
      <c r="BG5999" s="1">
        <v>2009.0</v>
      </c>
    </row>
    <row r="6000">
      <c r="A6000" s="1">
        <v>1018129.0</v>
      </c>
      <c r="B6000" s="1" t="s">
        <v>25954</v>
      </c>
      <c r="C6000" s="2" t="s">
        <v>25955</v>
      </c>
      <c r="H6000" s="1" t="s">
        <v>25956</v>
      </c>
      <c r="I6000" s="1" t="s">
        <v>25957</v>
      </c>
      <c r="J6000" s="1" t="s">
        <v>9625</v>
      </c>
      <c r="K6000" s="1" t="s">
        <v>77</v>
      </c>
      <c r="L6000" s="1">
        <v>43551.0</v>
      </c>
      <c r="M6000" s="1" t="s">
        <v>25958</v>
      </c>
      <c r="N6000" s="1" t="s">
        <v>11926</v>
      </c>
      <c r="U6000" s="1">
        <v>-83.63002</v>
      </c>
      <c r="V6000" s="1">
        <v>41.560425</v>
      </c>
      <c r="X6000" s="1" t="s">
        <v>69</v>
      </c>
      <c r="Y6000" s="1" t="s">
        <v>70</v>
      </c>
      <c r="Z6000" s="1" t="s">
        <v>69</v>
      </c>
      <c r="AA6000" s="1" t="s">
        <v>70</v>
      </c>
      <c r="AB6000" s="1" t="s">
        <v>69</v>
      </c>
      <c r="AC6000" s="1" t="s">
        <v>69</v>
      </c>
      <c r="AD6000" s="1" t="s">
        <v>69</v>
      </c>
      <c r="AE6000" s="1" t="s">
        <v>69</v>
      </c>
      <c r="AF6000" s="1" t="s">
        <v>69</v>
      </c>
      <c r="AG6000" s="1" t="s">
        <v>69</v>
      </c>
      <c r="AH6000" s="1" t="s">
        <v>69</v>
      </c>
      <c r="AI6000" s="1" t="s">
        <v>70</v>
      </c>
      <c r="AJ6000" s="1" t="s">
        <v>69</v>
      </c>
      <c r="AK6000" s="1" t="s">
        <v>69</v>
      </c>
      <c r="AL6000" s="1" t="s">
        <v>69</v>
      </c>
      <c r="AM6000" s="1" t="s">
        <v>69</v>
      </c>
      <c r="AN6000" s="1" t="s">
        <v>69</v>
      </c>
      <c r="AO6000" s="1" t="s">
        <v>69</v>
      </c>
      <c r="AP6000" s="1" t="s">
        <v>70</v>
      </c>
      <c r="AQ6000" s="1" t="s">
        <v>70</v>
      </c>
      <c r="AR6000" s="1" t="s">
        <v>69</v>
      </c>
      <c r="AS6000" s="1" t="s">
        <v>70</v>
      </c>
      <c r="AT6000" s="1" t="s">
        <v>69</v>
      </c>
      <c r="AU6000" s="1" t="s">
        <v>69</v>
      </c>
      <c r="AV6000" s="1" t="s">
        <v>69</v>
      </c>
      <c r="AW6000" s="1" t="s">
        <v>70</v>
      </c>
      <c r="AX6000" s="1" t="s">
        <v>69</v>
      </c>
      <c r="AY6000" s="1" t="s">
        <v>70</v>
      </c>
      <c r="AZ6000" s="1" t="s">
        <v>69</v>
      </c>
      <c r="BA6000" s="1" t="s">
        <v>70</v>
      </c>
      <c r="BB6000" s="1" t="s">
        <v>69</v>
      </c>
      <c r="BC6000" s="1" t="s">
        <v>70</v>
      </c>
      <c r="BD6000" s="1" t="s">
        <v>69</v>
      </c>
      <c r="BE6000" s="1" t="s">
        <v>70</v>
      </c>
      <c r="BF6000" s="1" t="s">
        <v>70</v>
      </c>
      <c r="BG6000" s="3">
        <v>42906.55972222222</v>
      </c>
    </row>
    <row r="6001">
      <c r="A6001" s="1">
        <v>1009030.0</v>
      </c>
      <c r="B6001" s="1" t="s">
        <v>25959</v>
      </c>
      <c r="C6001" s="2" t="s">
        <v>25960</v>
      </c>
      <c r="H6001" s="1" t="s">
        <v>25961</v>
      </c>
      <c r="I6001" s="1" t="s">
        <v>25917</v>
      </c>
      <c r="J6001" s="1" t="s">
        <v>5892</v>
      </c>
      <c r="K6001" s="1" t="s">
        <v>311</v>
      </c>
      <c r="L6001" s="1">
        <v>21903.0</v>
      </c>
      <c r="M6001" s="1" t="s">
        <v>24884</v>
      </c>
      <c r="N6001" s="1" t="s">
        <v>1859</v>
      </c>
      <c r="U6001" s="1">
        <v>-76.078224</v>
      </c>
      <c r="V6001" s="1">
        <v>39.558495</v>
      </c>
      <c r="W6001" s="1" t="s">
        <v>392</v>
      </c>
      <c r="X6001" s="1" t="s">
        <v>69</v>
      </c>
      <c r="Y6001" s="1" t="s">
        <v>69</v>
      </c>
      <c r="Z6001" s="1" t="s">
        <v>70</v>
      </c>
      <c r="AA6001" s="1" t="s">
        <v>69</v>
      </c>
      <c r="AB6001" s="1" t="s">
        <v>70</v>
      </c>
      <c r="AC6001" s="1" t="s">
        <v>69</v>
      </c>
      <c r="AD6001" s="1" t="s">
        <v>69</v>
      </c>
      <c r="AE6001" s="1" t="s">
        <v>70</v>
      </c>
      <c r="AF6001" s="1" t="s">
        <v>69</v>
      </c>
      <c r="AG6001" s="1" t="s">
        <v>69</v>
      </c>
      <c r="AH6001" s="1" t="s">
        <v>69</v>
      </c>
      <c r="AI6001" s="1" t="s">
        <v>70</v>
      </c>
      <c r="AJ6001" s="1" t="s">
        <v>69</v>
      </c>
      <c r="AK6001" s="1" t="s">
        <v>69</v>
      </c>
      <c r="AL6001" s="1" t="s">
        <v>69</v>
      </c>
      <c r="AM6001" s="1" t="s">
        <v>69</v>
      </c>
      <c r="AN6001" s="1" t="s">
        <v>70</v>
      </c>
      <c r="AO6001" s="1" t="s">
        <v>70</v>
      </c>
      <c r="AP6001" s="1" t="s">
        <v>70</v>
      </c>
      <c r="AQ6001" s="1" t="s">
        <v>70</v>
      </c>
      <c r="AR6001" s="1" t="s">
        <v>69</v>
      </c>
      <c r="AS6001" s="1" t="s">
        <v>70</v>
      </c>
      <c r="AT6001" s="1" t="s">
        <v>70</v>
      </c>
      <c r="AU6001" s="1" t="s">
        <v>69</v>
      </c>
      <c r="AV6001" s="1" t="s">
        <v>70</v>
      </c>
      <c r="AW6001" s="1" t="s">
        <v>70</v>
      </c>
      <c r="AX6001" s="1" t="s">
        <v>70</v>
      </c>
      <c r="AY6001" s="1" t="s">
        <v>70</v>
      </c>
      <c r="AZ6001" s="1" t="s">
        <v>69</v>
      </c>
      <c r="BA6001" s="1" t="s">
        <v>70</v>
      </c>
      <c r="BB6001" s="1" t="s">
        <v>70</v>
      </c>
      <c r="BC6001" s="1" t="s">
        <v>70</v>
      </c>
      <c r="BD6001" s="1" t="s">
        <v>70</v>
      </c>
      <c r="BE6001" s="1" t="s">
        <v>70</v>
      </c>
      <c r="BF6001" s="1" t="s">
        <v>70</v>
      </c>
      <c r="BG6001" s="3">
        <v>41712.50347222222</v>
      </c>
    </row>
    <row r="6002">
      <c r="A6002" s="1">
        <v>1000266.0</v>
      </c>
      <c r="B6002" s="1" t="s">
        <v>25962</v>
      </c>
      <c r="C6002" s="2" t="s">
        <v>25963</v>
      </c>
      <c r="D6002" s="2" t="s">
        <v>25964</v>
      </c>
      <c r="H6002" s="1" t="s">
        <v>25965</v>
      </c>
      <c r="I6002" s="1" t="s">
        <v>25966</v>
      </c>
      <c r="J6002" s="1" t="s">
        <v>25967</v>
      </c>
      <c r="K6002" s="1" t="s">
        <v>670</v>
      </c>
      <c r="L6002" s="1">
        <v>27573.0</v>
      </c>
      <c r="M6002" s="1" t="s">
        <v>25968</v>
      </c>
      <c r="N6002" s="1" t="s">
        <v>2596</v>
      </c>
      <c r="U6002" s="1">
        <v>-78.981453</v>
      </c>
      <c r="V6002" s="1">
        <v>36.401768</v>
      </c>
      <c r="W6002" s="1" t="s">
        <v>136</v>
      </c>
      <c r="X6002" s="1" t="s">
        <v>69</v>
      </c>
      <c r="Y6002" s="1" t="s">
        <v>70</v>
      </c>
      <c r="Z6002" s="1" t="s">
        <v>70</v>
      </c>
      <c r="AA6002" s="1" t="s">
        <v>70</v>
      </c>
      <c r="AB6002" s="1" t="s">
        <v>70</v>
      </c>
      <c r="AC6002" s="1" t="s">
        <v>80</v>
      </c>
      <c r="AD6002" s="1" t="s">
        <v>69</v>
      </c>
      <c r="AE6002" s="1" t="s">
        <v>69</v>
      </c>
      <c r="AF6002" s="1" t="s">
        <v>69</v>
      </c>
      <c r="AG6002" s="1" t="s">
        <v>69</v>
      </c>
      <c r="AH6002" s="1" t="s">
        <v>69</v>
      </c>
      <c r="AI6002" s="1" t="s">
        <v>70</v>
      </c>
      <c r="AJ6002" s="1" t="s">
        <v>69</v>
      </c>
      <c r="AK6002" s="1" t="s">
        <v>69</v>
      </c>
      <c r="AL6002" s="1" t="s">
        <v>69</v>
      </c>
      <c r="AM6002" s="1" t="s">
        <v>69</v>
      </c>
      <c r="AN6002" s="1" t="s">
        <v>70</v>
      </c>
      <c r="AO6002" s="1" t="s">
        <v>69</v>
      </c>
      <c r="AP6002" s="1" t="s">
        <v>70</v>
      </c>
      <c r="AQ6002" s="1" t="s">
        <v>70</v>
      </c>
      <c r="AR6002" s="1" t="s">
        <v>69</v>
      </c>
      <c r="AS6002" s="1" t="s">
        <v>69</v>
      </c>
      <c r="AT6002" s="1" t="s">
        <v>69</v>
      </c>
      <c r="AU6002" s="1" t="s">
        <v>69</v>
      </c>
      <c r="AV6002" s="1" t="s">
        <v>69</v>
      </c>
      <c r="AW6002" s="1" t="s">
        <v>69</v>
      </c>
      <c r="AX6002" s="1" t="s">
        <v>69</v>
      </c>
      <c r="AY6002" s="1" t="s">
        <v>70</v>
      </c>
      <c r="AZ6002" s="1" t="s">
        <v>69</v>
      </c>
      <c r="BA6002" s="1" t="s">
        <v>70</v>
      </c>
      <c r="BB6002" s="1" t="s">
        <v>70</v>
      </c>
      <c r="BC6002" s="1" t="s">
        <v>70</v>
      </c>
      <c r="BD6002" s="1" t="s">
        <v>70</v>
      </c>
      <c r="BE6002" s="1" t="s">
        <v>70</v>
      </c>
      <c r="BF6002" s="1" t="s">
        <v>70</v>
      </c>
      <c r="BG6002" s="3">
        <v>41761.95277777778</v>
      </c>
    </row>
    <row r="6003">
      <c r="A6003" s="1">
        <v>1006638.0</v>
      </c>
      <c r="B6003" s="1" t="s">
        <v>25969</v>
      </c>
      <c r="H6003" s="1" t="s">
        <v>25970</v>
      </c>
      <c r="I6003" s="1" t="s">
        <v>25971</v>
      </c>
      <c r="J6003" s="1" t="s">
        <v>10572</v>
      </c>
      <c r="K6003" s="1" t="s">
        <v>2008</v>
      </c>
      <c r="L6003" s="1">
        <v>39465.0</v>
      </c>
      <c r="U6003" s="1">
        <v>-89.260101</v>
      </c>
      <c r="V6003" s="1">
        <v>31.3466</v>
      </c>
      <c r="X6003" s="1" t="s">
        <v>70</v>
      </c>
      <c r="Y6003" s="1" t="s">
        <v>70</v>
      </c>
      <c r="Z6003" s="1" t="s">
        <v>70</v>
      </c>
      <c r="AA6003" s="1" t="s">
        <v>70</v>
      </c>
      <c r="AB6003" s="1" t="s">
        <v>70</v>
      </c>
      <c r="AC6003" s="1" t="s">
        <v>80</v>
      </c>
      <c r="BG6003" s="1">
        <v>2009.0</v>
      </c>
    </row>
    <row r="6004">
      <c r="A6004" s="1">
        <v>1018627.0</v>
      </c>
      <c r="B6004" s="1" t="s">
        <v>25972</v>
      </c>
      <c r="C6004" s="2" t="s">
        <v>8188</v>
      </c>
      <c r="D6004" s="2" t="s">
        <v>25973</v>
      </c>
      <c r="G6004" s="1" t="s">
        <v>25974</v>
      </c>
      <c r="H6004" s="1" t="s">
        <v>25975</v>
      </c>
      <c r="I6004" s="1" t="s">
        <v>25976</v>
      </c>
      <c r="J6004" s="1" t="s">
        <v>7374</v>
      </c>
      <c r="K6004" s="1" t="s">
        <v>656</v>
      </c>
      <c r="L6004" s="1">
        <v>94952.0</v>
      </c>
      <c r="M6004" s="1" t="s">
        <v>25977</v>
      </c>
      <c r="N6004" s="1" t="s">
        <v>2679</v>
      </c>
      <c r="U6004" s="1">
        <v>-122.6368</v>
      </c>
      <c r="V6004" s="1">
        <v>38.231796</v>
      </c>
      <c r="X6004" s="1" t="s">
        <v>69</v>
      </c>
      <c r="Y6004" s="1" t="s">
        <v>69</v>
      </c>
      <c r="Z6004" s="1" t="s">
        <v>69</v>
      </c>
      <c r="AA6004" s="1" t="s">
        <v>69</v>
      </c>
      <c r="AB6004" s="1" t="s">
        <v>69</v>
      </c>
      <c r="AC6004" s="1" t="s">
        <v>69</v>
      </c>
      <c r="AD6004" s="1" t="s">
        <v>69</v>
      </c>
      <c r="AE6004" s="1" t="s">
        <v>69</v>
      </c>
      <c r="AF6004" s="1" t="s">
        <v>69</v>
      </c>
      <c r="AG6004" s="1" t="s">
        <v>69</v>
      </c>
      <c r="AH6004" s="1" t="s">
        <v>69</v>
      </c>
      <c r="AI6004" s="1" t="s">
        <v>69</v>
      </c>
      <c r="AJ6004" s="1" t="s">
        <v>69</v>
      </c>
      <c r="AK6004" s="1" t="s">
        <v>69</v>
      </c>
      <c r="AL6004" s="1" t="s">
        <v>69</v>
      </c>
      <c r="AM6004" s="1" t="s">
        <v>69</v>
      </c>
      <c r="AN6004" s="1" t="s">
        <v>70</v>
      </c>
      <c r="AO6004" s="1" t="s">
        <v>69</v>
      </c>
      <c r="AP6004" s="1" t="s">
        <v>70</v>
      </c>
      <c r="AQ6004" s="1" t="s">
        <v>69</v>
      </c>
      <c r="AR6004" s="1" t="s">
        <v>70</v>
      </c>
      <c r="AS6004" s="1" t="s">
        <v>69</v>
      </c>
      <c r="AT6004" s="1" t="s">
        <v>69</v>
      </c>
      <c r="AU6004" s="1" t="s">
        <v>69</v>
      </c>
      <c r="AV6004" s="1" t="s">
        <v>70</v>
      </c>
      <c r="AW6004" s="1" t="s">
        <v>69</v>
      </c>
      <c r="AX6004" s="1" t="s">
        <v>69</v>
      </c>
      <c r="AY6004" s="1" t="s">
        <v>69</v>
      </c>
      <c r="AZ6004" s="1" t="s">
        <v>69</v>
      </c>
      <c r="BA6004" s="1" t="s">
        <v>69</v>
      </c>
      <c r="BB6004" s="1" t="s">
        <v>69</v>
      </c>
      <c r="BC6004" s="1" t="s">
        <v>69</v>
      </c>
      <c r="BD6004" s="1" t="s">
        <v>69</v>
      </c>
      <c r="BE6004" s="1" t="s">
        <v>69</v>
      </c>
      <c r="BF6004" s="1" t="s">
        <v>70</v>
      </c>
      <c r="BG6004" s="3">
        <v>43461.76111111111</v>
      </c>
    </row>
    <row r="6005">
      <c r="A6005" s="1">
        <v>1018626.0</v>
      </c>
      <c r="B6005" s="1" t="s">
        <v>25978</v>
      </c>
      <c r="C6005" s="2" t="s">
        <v>8188</v>
      </c>
      <c r="D6005" s="2" t="s">
        <v>25973</v>
      </c>
      <c r="G6005" s="1" t="s">
        <v>8190</v>
      </c>
      <c r="H6005" s="1" t="s">
        <v>25979</v>
      </c>
      <c r="I6005" s="1" t="s">
        <v>25976</v>
      </c>
      <c r="J6005" s="1" t="s">
        <v>7374</v>
      </c>
      <c r="K6005" s="1" t="s">
        <v>656</v>
      </c>
      <c r="L6005" s="1">
        <v>94952.0</v>
      </c>
      <c r="M6005" s="1" t="s">
        <v>25980</v>
      </c>
      <c r="N6005" s="1" t="s">
        <v>25981</v>
      </c>
      <c r="U6005" s="1">
        <v>-122.6371</v>
      </c>
      <c r="V6005" s="1">
        <v>38.233364</v>
      </c>
      <c r="X6005" s="1" t="s">
        <v>69</v>
      </c>
      <c r="Y6005" s="1" t="s">
        <v>69</v>
      </c>
      <c r="Z6005" s="1" t="s">
        <v>69</v>
      </c>
      <c r="AA6005" s="1" t="s">
        <v>69</v>
      </c>
      <c r="AB6005" s="1" t="s">
        <v>69</v>
      </c>
      <c r="AC6005" s="1" t="s">
        <v>69</v>
      </c>
      <c r="AD6005" s="1" t="s">
        <v>69</v>
      </c>
      <c r="AE6005" s="1" t="s">
        <v>69</v>
      </c>
      <c r="AF6005" s="1" t="s">
        <v>69</v>
      </c>
      <c r="AG6005" s="1" t="s">
        <v>69</v>
      </c>
      <c r="AH6005" s="1" t="s">
        <v>69</v>
      </c>
      <c r="AI6005" s="1" t="s">
        <v>70</v>
      </c>
      <c r="AJ6005" s="1" t="s">
        <v>69</v>
      </c>
      <c r="AK6005" s="1" t="s">
        <v>69</v>
      </c>
      <c r="AL6005" s="1" t="s">
        <v>69</v>
      </c>
      <c r="AM6005" s="1" t="s">
        <v>69</v>
      </c>
      <c r="AN6005" s="1" t="s">
        <v>70</v>
      </c>
      <c r="AO6005" s="1" t="s">
        <v>70</v>
      </c>
      <c r="AP6005" s="1" t="s">
        <v>70</v>
      </c>
      <c r="AQ6005" s="1" t="s">
        <v>69</v>
      </c>
      <c r="AR6005" s="1" t="s">
        <v>70</v>
      </c>
      <c r="AS6005" s="1" t="s">
        <v>70</v>
      </c>
      <c r="AT6005" s="1" t="s">
        <v>69</v>
      </c>
      <c r="AU6005" s="1" t="s">
        <v>69</v>
      </c>
      <c r="AV6005" s="1" t="s">
        <v>69</v>
      </c>
      <c r="AW6005" s="1" t="s">
        <v>69</v>
      </c>
      <c r="AX6005" s="1" t="s">
        <v>69</v>
      </c>
      <c r="AY6005" s="1" t="s">
        <v>69</v>
      </c>
      <c r="AZ6005" s="1" t="s">
        <v>69</v>
      </c>
      <c r="BA6005" s="1" t="s">
        <v>70</v>
      </c>
      <c r="BB6005" s="1" t="s">
        <v>69</v>
      </c>
      <c r="BC6005" s="1" t="s">
        <v>69</v>
      </c>
      <c r="BD6005" s="1" t="s">
        <v>70</v>
      </c>
      <c r="BE6005" s="1" t="s">
        <v>69</v>
      </c>
      <c r="BF6005" s="1" t="s">
        <v>70</v>
      </c>
      <c r="BG6005" s="3">
        <v>43461.759722222225</v>
      </c>
    </row>
    <row r="6006">
      <c r="A6006" s="1">
        <v>1008250.0</v>
      </c>
      <c r="B6006" s="1" t="s">
        <v>25982</v>
      </c>
      <c r="C6006" s="2" t="s">
        <v>25983</v>
      </c>
      <c r="D6006" s="2" t="s">
        <v>25984</v>
      </c>
      <c r="H6006" s="1" t="s">
        <v>25985</v>
      </c>
      <c r="I6006" s="1" t="s">
        <v>10177</v>
      </c>
      <c r="J6006" s="1" t="s">
        <v>10177</v>
      </c>
      <c r="K6006" s="1" t="s">
        <v>133</v>
      </c>
      <c r="L6006" s="1">
        <v>98901.0</v>
      </c>
      <c r="M6006" s="1" t="s">
        <v>25986</v>
      </c>
      <c r="N6006" s="1" t="s">
        <v>25987</v>
      </c>
      <c r="U6006" s="1">
        <v>-120.5014</v>
      </c>
      <c r="V6006" s="1">
        <v>46.60257</v>
      </c>
      <c r="W6006" s="1" t="s">
        <v>548</v>
      </c>
      <c r="X6006" s="1" t="s">
        <v>69</v>
      </c>
      <c r="Y6006" s="1" t="s">
        <v>70</v>
      </c>
      <c r="Z6006" s="1" t="s">
        <v>70</v>
      </c>
      <c r="AA6006" s="1" t="s">
        <v>70</v>
      </c>
      <c r="AB6006" s="1" t="s">
        <v>70</v>
      </c>
      <c r="AC6006" s="1" t="s">
        <v>69</v>
      </c>
      <c r="AD6006" s="1" t="s">
        <v>69</v>
      </c>
      <c r="AE6006" s="1" t="s">
        <v>69</v>
      </c>
      <c r="AF6006" s="1" t="s">
        <v>69</v>
      </c>
      <c r="AG6006" s="1" t="s">
        <v>70</v>
      </c>
      <c r="AH6006" s="1" t="s">
        <v>69</v>
      </c>
      <c r="AI6006" s="1" t="s">
        <v>70</v>
      </c>
      <c r="AJ6006" s="1" t="s">
        <v>69</v>
      </c>
      <c r="AK6006" s="1" t="s">
        <v>69</v>
      </c>
      <c r="AL6006" s="1" t="s">
        <v>69</v>
      </c>
      <c r="AM6006" s="1" t="s">
        <v>69</v>
      </c>
      <c r="AN6006" s="1" t="s">
        <v>70</v>
      </c>
      <c r="AO6006" s="1" t="s">
        <v>70</v>
      </c>
      <c r="AP6006" s="1" t="s">
        <v>70</v>
      </c>
      <c r="AQ6006" s="1" t="s">
        <v>70</v>
      </c>
      <c r="AR6006" s="1" t="s">
        <v>69</v>
      </c>
      <c r="AS6006" s="1" t="s">
        <v>69</v>
      </c>
      <c r="AT6006" s="1" t="s">
        <v>69</v>
      </c>
      <c r="AU6006" s="1" t="s">
        <v>69</v>
      </c>
      <c r="AV6006" s="1" t="s">
        <v>70</v>
      </c>
      <c r="AW6006" s="1" t="s">
        <v>70</v>
      </c>
      <c r="AX6006" s="1" t="s">
        <v>70</v>
      </c>
      <c r="AY6006" s="1" t="s">
        <v>70</v>
      </c>
      <c r="AZ6006" s="1" t="s">
        <v>69</v>
      </c>
      <c r="BA6006" s="1" t="s">
        <v>70</v>
      </c>
      <c r="BB6006" s="1" t="s">
        <v>70</v>
      </c>
      <c r="BC6006" s="1" t="s">
        <v>70</v>
      </c>
      <c r="BD6006" s="1" t="s">
        <v>70</v>
      </c>
      <c r="BE6006" s="1" t="s">
        <v>70</v>
      </c>
      <c r="BF6006" s="1" t="s">
        <v>70</v>
      </c>
      <c r="BG6006" s="3">
        <v>41445.00625</v>
      </c>
    </row>
    <row r="6007">
      <c r="A6007" s="1">
        <v>1006073.0</v>
      </c>
      <c r="B6007" s="1" t="s">
        <v>25988</v>
      </c>
      <c r="C6007" s="2" t="s">
        <v>25989</v>
      </c>
      <c r="H6007" s="1" t="s">
        <v>25990</v>
      </c>
      <c r="I6007" s="1" t="s">
        <v>25991</v>
      </c>
      <c r="J6007" s="1" t="s">
        <v>2756</v>
      </c>
      <c r="K6007" s="1" t="s">
        <v>2478</v>
      </c>
      <c r="U6007" s="1">
        <v>-71.716103</v>
      </c>
      <c r="V6007" s="1">
        <v>42.915298</v>
      </c>
      <c r="W6007" s="1" t="s">
        <v>392</v>
      </c>
      <c r="X6007" s="1" t="s">
        <v>70</v>
      </c>
      <c r="Y6007" s="1" t="s">
        <v>70</v>
      </c>
      <c r="Z6007" s="1" t="s">
        <v>70</v>
      </c>
      <c r="AA6007" s="1" t="s">
        <v>70</v>
      </c>
      <c r="AB6007" s="1" t="s">
        <v>70</v>
      </c>
      <c r="AC6007" s="1" t="s">
        <v>80</v>
      </c>
      <c r="AD6007" s="1" t="s">
        <v>70</v>
      </c>
      <c r="AE6007" s="1" t="s">
        <v>70</v>
      </c>
      <c r="AF6007" s="1" t="s">
        <v>69</v>
      </c>
      <c r="AG6007" s="1" t="s">
        <v>69</v>
      </c>
      <c r="AH6007" s="1" t="s">
        <v>70</v>
      </c>
      <c r="AI6007" s="1" t="s">
        <v>70</v>
      </c>
      <c r="AJ6007" s="1" t="s">
        <v>70</v>
      </c>
      <c r="AK6007" s="1" t="s">
        <v>69</v>
      </c>
      <c r="AL6007" s="1" t="s">
        <v>70</v>
      </c>
      <c r="AM6007" s="1" t="s">
        <v>70</v>
      </c>
      <c r="AN6007" s="1" t="s">
        <v>69</v>
      </c>
      <c r="AO6007" s="1" t="s">
        <v>69</v>
      </c>
      <c r="AP6007" s="1" t="s">
        <v>70</v>
      </c>
      <c r="AQ6007" s="1" t="s">
        <v>70</v>
      </c>
      <c r="AR6007" s="1" t="s">
        <v>69</v>
      </c>
      <c r="AS6007" s="1" t="s">
        <v>70</v>
      </c>
      <c r="AT6007" s="1" t="s">
        <v>70</v>
      </c>
      <c r="AU6007" s="1" t="s">
        <v>70</v>
      </c>
      <c r="AV6007" s="1" t="s">
        <v>70</v>
      </c>
      <c r="AW6007" s="1" t="s">
        <v>70</v>
      </c>
      <c r="AX6007" s="1" t="s">
        <v>70</v>
      </c>
      <c r="AY6007" s="1" t="s">
        <v>70</v>
      </c>
      <c r="AZ6007" s="1" t="s">
        <v>70</v>
      </c>
      <c r="BA6007" s="1" t="s">
        <v>70</v>
      </c>
      <c r="BB6007" s="1" t="s">
        <v>70</v>
      </c>
      <c r="BC6007" s="1" t="s">
        <v>70</v>
      </c>
      <c r="BD6007" s="1" t="s">
        <v>70</v>
      </c>
      <c r="BE6007" s="1" t="s">
        <v>70</v>
      </c>
      <c r="BF6007" s="1" t="s">
        <v>70</v>
      </c>
      <c r="BG6007" s="3">
        <v>40961.50486111111</v>
      </c>
    </row>
    <row r="6008">
      <c r="A6008" s="1">
        <v>1005471.0</v>
      </c>
      <c r="B6008" s="1" t="s">
        <v>25992</v>
      </c>
      <c r="H6008" s="1" t="s">
        <v>25993</v>
      </c>
      <c r="I6008" s="1" t="s">
        <v>14577</v>
      </c>
      <c r="J6008" s="1" t="s">
        <v>25994</v>
      </c>
      <c r="K6008" s="1" t="s">
        <v>203</v>
      </c>
      <c r="L6008" s="1">
        <v>62675.0</v>
      </c>
      <c r="M6008" s="1" t="s">
        <v>17394</v>
      </c>
      <c r="N6008" s="1" t="s">
        <v>547</v>
      </c>
      <c r="U6008" s="1">
        <v>-89.849365</v>
      </c>
      <c r="V6008" s="1">
        <v>40.010983</v>
      </c>
      <c r="W6008" s="1" t="s">
        <v>392</v>
      </c>
      <c r="X6008" s="1" t="s">
        <v>70</v>
      </c>
      <c r="Y6008" s="1" t="s">
        <v>70</v>
      </c>
      <c r="Z6008" s="1" t="s">
        <v>70</v>
      </c>
      <c r="AA6008" s="1" t="s">
        <v>70</v>
      </c>
      <c r="AB6008" s="1" t="s">
        <v>70</v>
      </c>
      <c r="AC6008" s="1" t="s">
        <v>80</v>
      </c>
      <c r="AD6008" s="1" t="s">
        <v>69</v>
      </c>
      <c r="AE6008" s="1" t="s">
        <v>70</v>
      </c>
      <c r="AF6008" s="1" t="s">
        <v>70</v>
      </c>
      <c r="AG6008" s="1" t="s">
        <v>69</v>
      </c>
      <c r="AH6008" s="1" t="s">
        <v>69</v>
      </c>
      <c r="AI6008" s="1" t="s">
        <v>70</v>
      </c>
      <c r="AJ6008" s="1" t="s">
        <v>69</v>
      </c>
      <c r="AK6008" s="1" t="s">
        <v>69</v>
      </c>
      <c r="AL6008" s="1" t="s">
        <v>70</v>
      </c>
      <c r="AM6008" s="1" t="s">
        <v>70</v>
      </c>
      <c r="AN6008" s="1" t="s">
        <v>70</v>
      </c>
      <c r="AO6008" s="1" t="s">
        <v>69</v>
      </c>
      <c r="AP6008" s="1" t="s">
        <v>70</v>
      </c>
      <c r="AQ6008" s="1" t="s">
        <v>70</v>
      </c>
      <c r="AR6008" s="1" t="s">
        <v>70</v>
      </c>
      <c r="AS6008" s="1" t="s">
        <v>70</v>
      </c>
      <c r="AT6008" s="1" t="s">
        <v>70</v>
      </c>
      <c r="AU6008" s="1" t="s">
        <v>70</v>
      </c>
      <c r="AV6008" s="1" t="s">
        <v>70</v>
      </c>
      <c r="AW6008" s="1" t="s">
        <v>70</v>
      </c>
      <c r="AX6008" s="1" t="s">
        <v>70</v>
      </c>
      <c r="AY6008" s="1" t="s">
        <v>70</v>
      </c>
      <c r="AZ6008" s="1" t="s">
        <v>70</v>
      </c>
      <c r="BA6008" s="1" t="s">
        <v>70</v>
      </c>
      <c r="BB6008" s="1" t="s">
        <v>70</v>
      </c>
      <c r="BC6008" s="1" t="s">
        <v>70</v>
      </c>
      <c r="BD6008" s="1" t="s">
        <v>70</v>
      </c>
      <c r="BE6008" s="1" t="s">
        <v>70</v>
      </c>
      <c r="BF6008" s="1" t="s">
        <v>70</v>
      </c>
      <c r="BG6008" s="3">
        <v>41045.71597222222</v>
      </c>
    </row>
    <row r="6009">
      <c r="A6009" s="1">
        <v>1004616.0</v>
      </c>
      <c r="B6009" s="1" t="s">
        <v>25995</v>
      </c>
      <c r="H6009" s="1" t="s">
        <v>25996</v>
      </c>
      <c r="I6009" s="1" t="s">
        <v>25997</v>
      </c>
      <c r="J6009" s="1" t="s">
        <v>13872</v>
      </c>
      <c r="K6009" s="1" t="s">
        <v>254</v>
      </c>
      <c r="U6009" s="1">
        <v>-111.876</v>
      </c>
      <c r="V6009" s="1">
        <v>41.682999</v>
      </c>
      <c r="X6009" s="1" t="s">
        <v>70</v>
      </c>
      <c r="Y6009" s="1" t="s">
        <v>70</v>
      </c>
      <c r="Z6009" s="1" t="s">
        <v>70</v>
      </c>
      <c r="AA6009" s="1" t="s">
        <v>70</v>
      </c>
      <c r="AB6009" s="1" t="s">
        <v>70</v>
      </c>
      <c r="AC6009" s="1" t="s">
        <v>80</v>
      </c>
      <c r="BG6009" s="1">
        <v>2009.0</v>
      </c>
    </row>
    <row r="6010">
      <c r="A6010" s="1">
        <v>1012060.0</v>
      </c>
      <c r="B6010" s="1" t="s">
        <v>25998</v>
      </c>
      <c r="C6010" s="2" t="s">
        <v>25999</v>
      </c>
      <c r="I6010" s="1" t="s">
        <v>26000</v>
      </c>
      <c r="J6010" s="1" t="s">
        <v>685</v>
      </c>
      <c r="K6010" s="1" t="s">
        <v>488</v>
      </c>
      <c r="L6010" s="1">
        <v>1366.0</v>
      </c>
      <c r="M6010" s="1" t="s">
        <v>26001</v>
      </c>
      <c r="U6010" s="1">
        <v>-72.186668</v>
      </c>
      <c r="V6010" s="1">
        <v>42.488743</v>
      </c>
      <c r="X6010" s="1" t="s">
        <v>69</v>
      </c>
      <c r="Y6010" s="1" t="s">
        <v>70</v>
      </c>
      <c r="Z6010" s="1" t="s">
        <v>70</v>
      </c>
      <c r="AA6010" s="1" t="s">
        <v>70</v>
      </c>
      <c r="AB6010" s="1" t="s">
        <v>70</v>
      </c>
      <c r="AC6010" s="1" t="s">
        <v>80</v>
      </c>
      <c r="AD6010" s="1" t="s">
        <v>69</v>
      </c>
      <c r="AE6010" s="1" t="s">
        <v>70</v>
      </c>
      <c r="AF6010" s="1" t="s">
        <v>69</v>
      </c>
      <c r="AG6010" s="1" t="s">
        <v>69</v>
      </c>
      <c r="AH6010" s="1" t="s">
        <v>69</v>
      </c>
      <c r="AI6010" s="1" t="s">
        <v>70</v>
      </c>
      <c r="AJ6010" s="1" t="s">
        <v>69</v>
      </c>
      <c r="AK6010" s="1" t="s">
        <v>69</v>
      </c>
      <c r="AL6010" s="1" t="s">
        <v>69</v>
      </c>
      <c r="AM6010" s="1" t="s">
        <v>69</v>
      </c>
      <c r="AN6010" s="1" t="s">
        <v>69</v>
      </c>
      <c r="AO6010" s="1" t="s">
        <v>70</v>
      </c>
      <c r="AP6010" s="1" t="s">
        <v>70</v>
      </c>
      <c r="AQ6010" s="1" t="s">
        <v>70</v>
      </c>
      <c r="AR6010" s="1" t="s">
        <v>69</v>
      </c>
      <c r="AS6010" s="1" t="s">
        <v>69</v>
      </c>
      <c r="AT6010" s="1" t="s">
        <v>70</v>
      </c>
      <c r="AU6010" s="1" t="s">
        <v>69</v>
      </c>
      <c r="AV6010" s="1" t="s">
        <v>70</v>
      </c>
      <c r="AW6010" s="1" t="s">
        <v>70</v>
      </c>
      <c r="AX6010" s="1" t="s">
        <v>70</v>
      </c>
      <c r="AY6010" s="1" t="s">
        <v>70</v>
      </c>
      <c r="AZ6010" s="1" t="s">
        <v>70</v>
      </c>
      <c r="BA6010" s="1" t="s">
        <v>70</v>
      </c>
      <c r="BB6010" s="1" t="s">
        <v>70</v>
      </c>
      <c r="BC6010" s="1" t="s">
        <v>70</v>
      </c>
      <c r="BD6010" s="1" t="s">
        <v>70</v>
      </c>
      <c r="BE6010" s="1" t="s">
        <v>70</v>
      </c>
      <c r="BF6010" s="1" t="s">
        <v>70</v>
      </c>
      <c r="BG6010" s="3">
        <v>42549.48819444444</v>
      </c>
    </row>
    <row r="6011">
      <c r="A6011" s="1">
        <v>1010839.0</v>
      </c>
      <c r="B6011" s="1" t="s">
        <v>26002</v>
      </c>
      <c r="C6011" s="2" t="s">
        <v>26003</v>
      </c>
      <c r="D6011" s="2" t="s">
        <v>26004</v>
      </c>
      <c r="E6011" s="2" t="s">
        <v>26005</v>
      </c>
      <c r="G6011" s="2" t="s">
        <v>26006</v>
      </c>
      <c r="H6011" s="1" t="s">
        <v>26007</v>
      </c>
      <c r="I6011" s="1" t="s">
        <v>133</v>
      </c>
      <c r="J6011" s="1" t="s">
        <v>134</v>
      </c>
      <c r="K6011" s="1" t="s">
        <v>134</v>
      </c>
      <c r="L6011" s="1">
        <v>20010.0</v>
      </c>
      <c r="M6011" s="1" t="s">
        <v>4758</v>
      </c>
      <c r="N6011" s="1" t="s">
        <v>79</v>
      </c>
      <c r="U6011" s="1">
        <v>-77.025047</v>
      </c>
      <c r="V6011" s="1">
        <v>38.941151</v>
      </c>
      <c r="X6011" s="1" t="s">
        <v>69</v>
      </c>
      <c r="Y6011" s="1" t="s">
        <v>69</v>
      </c>
      <c r="Z6011" s="1" t="s">
        <v>69</v>
      </c>
      <c r="AA6011" s="1" t="s">
        <v>69</v>
      </c>
      <c r="AB6011" s="1" t="s">
        <v>69</v>
      </c>
      <c r="AC6011" s="1" t="s">
        <v>70</v>
      </c>
      <c r="AD6011" s="1" t="s">
        <v>69</v>
      </c>
      <c r="AE6011" s="1" t="s">
        <v>69</v>
      </c>
      <c r="AF6011" s="1" t="s">
        <v>69</v>
      </c>
      <c r="AG6011" s="1" t="s">
        <v>69</v>
      </c>
      <c r="AH6011" s="1" t="s">
        <v>69</v>
      </c>
      <c r="AI6011" s="1" t="s">
        <v>70</v>
      </c>
      <c r="AJ6011" s="1" t="s">
        <v>69</v>
      </c>
      <c r="AK6011" s="1" t="s">
        <v>69</v>
      </c>
      <c r="AL6011" s="1" t="s">
        <v>69</v>
      </c>
      <c r="AM6011" s="1" t="s">
        <v>69</v>
      </c>
      <c r="AN6011" s="1" t="s">
        <v>70</v>
      </c>
      <c r="AO6011" s="1" t="s">
        <v>69</v>
      </c>
      <c r="AP6011" s="1" t="s">
        <v>70</v>
      </c>
      <c r="AQ6011" s="1" t="s">
        <v>70</v>
      </c>
      <c r="AR6011" s="1" t="s">
        <v>70</v>
      </c>
      <c r="AS6011" s="1" t="s">
        <v>69</v>
      </c>
      <c r="AT6011" s="1" t="s">
        <v>69</v>
      </c>
      <c r="AU6011" s="1" t="s">
        <v>69</v>
      </c>
      <c r="AV6011" s="1" t="s">
        <v>70</v>
      </c>
      <c r="AW6011" s="1" t="s">
        <v>70</v>
      </c>
      <c r="AX6011" s="1" t="s">
        <v>69</v>
      </c>
      <c r="AY6011" s="1" t="s">
        <v>70</v>
      </c>
      <c r="AZ6011" s="1" t="s">
        <v>69</v>
      </c>
      <c r="BA6011" s="1" t="s">
        <v>70</v>
      </c>
      <c r="BB6011" s="1" t="s">
        <v>69</v>
      </c>
      <c r="BC6011" s="1" t="s">
        <v>70</v>
      </c>
      <c r="BD6011" s="1" t="s">
        <v>70</v>
      </c>
      <c r="BE6011" s="1" t="s">
        <v>70</v>
      </c>
      <c r="BF6011" s="1" t="s">
        <v>70</v>
      </c>
      <c r="BG6011" s="3">
        <v>43314.34375</v>
      </c>
    </row>
    <row r="6012">
      <c r="A6012" s="1">
        <v>1008674.0</v>
      </c>
      <c r="B6012" s="1" t="s">
        <v>26008</v>
      </c>
      <c r="C6012" s="2" t="s">
        <v>26009</v>
      </c>
      <c r="G6012" s="2" t="s">
        <v>26010</v>
      </c>
      <c r="H6012" s="1" t="s">
        <v>26011</v>
      </c>
      <c r="I6012" s="1" t="s">
        <v>26012</v>
      </c>
      <c r="J6012" s="1" t="s">
        <v>906</v>
      </c>
      <c r="K6012" s="1" t="s">
        <v>91</v>
      </c>
      <c r="L6012" s="1">
        <v>63070.0</v>
      </c>
      <c r="M6012" s="1" t="s">
        <v>26013</v>
      </c>
      <c r="N6012" s="1" t="s">
        <v>26014</v>
      </c>
      <c r="U6012" s="1">
        <v>-90.391479</v>
      </c>
      <c r="V6012" s="1">
        <v>38.286556</v>
      </c>
      <c r="W6012" s="1" t="s">
        <v>99</v>
      </c>
      <c r="X6012" s="1" t="s">
        <v>69</v>
      </c>
      <c r="Y6012" s="1" t="s">
        <v>70</v>
      </c>
      <c r="Z6012" s="1" t="s">
        <v>70</v>
      </c>
      <c r="AA6012" s="1" t="s">
        <v>70</v>
      </c>
      <c r="AB6012" s="1" t="s">
        <v>70</v>
      </c>
      <c r="AC6012" s="1" t="s">
        <v>80</v>
      </c>
      <c r="AD6012" s="1" t="s">
        <v>69</v>
      </c>
      <c r="AE6012" s="1" t="s">
        <v>70</v>
      </c>
      <c r="AF6012" s="1" t="s">
        <v>69</v>
      </c>
      <c r="AG6012" s="1" t="s">
        <v>69</v>
      </c>
      <c r="AH6012" s="1" t="s">
        <v>69</v>
      </c>
      <c r="AI6012" s="1" t="s">
        <v>70</v>
      </c>
      <c r="AJ6012" s="1" t="s">
        <v>69</v>
      </c>
      <c r="AK6012" s="1" t="s">
        <v>69</v>
      </c>
      <c r="AL6012" s="1" t="s">
        <v>69</v>
      </c>
      <c r="AM6012" s="1" t="s">
        <v>69</v>
      </c>
      <c r="AN6012" s="1" t="s">
        <v>70</v>
      </c>
      <c r="AO6012" s="1" t="s">
        <v>70</v>
      </c>
      <c r="AP6012" s="1" t="s">
        <v>70</v>
      </c>
      <c r="AQ6012" s="1" t="s">
        <v>69</v>
      </c>
      <c r="AR6012" s="1" t="s">
        <v>69</v>
      </c>
      <c r="AS6012" s="1" t="s">
        <v>70</v>
      </c>
      <c r="AT6012" s="1" t="s">
        <v>69</v>
      </c>
      <c r="AU6012" s="1" t="s">
        <v>69</v>
      </c>
      <c r="AV6012" s="1" t="s">
        <v>69</v>
      </c>
      <c r="AW6012" s="1" t="s">
        <v>70</v>
      </c>
      <c r="AX6012" s="1" t="s">
        <v>70</v>
      </c>
      <c r="AY6012" s="1" t="s">
        <v>70</v>
      </c>
      <c r="AZ6012" s="1" t="s">
        <v>69</v>
      </c>
      <c r="BA6012" s="1" t="s">
        <v>70</v>
      </c>
      <c r="BB6012" s="1" t="s">
        <v>70</v>
      </c>
      <c r="BC6012" s="1" t="s">
        <v>70</v>
      </c>
      <c r="BD6012" s="1" t="s">
        <v>70</v>
      </c>
      <c r="BE6012" s="1" t="s">
        <v>70</v>
      </c>
      <c r="BF6012" s="1" t="s">
        <v>70</v>
      </c>
      <c r="BG6012" s="3">
        <v>41452.62708333333</v>
      </c>
    </row>
    <row r="6013">
      <c r="A6013" s="1">
        <v>1019128.0</v>
      </c>
      <c r="B6013" s="1" t="s">
        <v>26015</v>
      </c>
      <c r="C6013" s="2" t="s">
        <v>26016</v>
      </c>
      <c r="H6013" s="1" t="s">
        <v>26017</v>
      </c>
      <c r="I6013" s="1" t="s">
        <v>26018</v>
      </c>
      <c r="J6013" s="1" t="s">
        <v>4569</v>
      </c>
      <c r="K6013" s="1" t="s">
        <v>670</v>
      </c>
      <c r="L6013" s="1">
        <v>27040.0</v>
      </c>
      <c r="M6013" s="1" t="s">
        <v>26019</v>
      </c>
      <c r="N6013" s="1" t="s">
        <v>1580</v>
      </c>
      <c r="U6013" s="1">
        <v>-80.256363</v>
      </c>
      <c r="V6013" s="1">
        <v>36.130402</v>
      </c>
      <c r="X6013" s="1" t="s">
        <v>69</v>
      </c>
      <c r="Y6013" s="1" t="s">
        <v>70</v>
      </c>
      <c r="Z6013" s="1" t="s">
        <v>70</v>
      </c>
      <c r="AA6013" s="1" t="s">
        <v>70</v>
      </c>
      <c r="AB6013" s="1" t="s">
        <v>70</v>
      </c>
      <c r="AC6013" s="1" t="s">
        <v>69</v>
      </c>
      <c r="AD6013" s="1" t="s">
        <v>69</v>
      </c>
      <c r="AE6013" s="1" t="s">
        <v>70</v>
      </c>
      <c r="AF6013" s="1" t="s">
        <v>69</v>
      </c>
      <c r="AG6013" s="1" t="s">
        <v>69</v>
      </c>
      <c r="AH6013" s="1" t="s">
        <v>69</v>
      </c>
      <c r="AI6013" s="1" t="s">
        <v>70</v>
      </c>
      <c r="AJ6013" s="1" t="s">
        <v>69</v>
      </c>
      <c r="AK6013" s="1" t="s">
        <v>69</v>
      </c>
      <c r="AL6013" s="1" t="s">
        <v>69</v>
      </c>
      <c r="AM6013" s="1" t="s">
        <v>69</v>
      </c>
      <c r="AN6013" s="1" t="s">
        <v>70</v>
      </c>
      <c r="AO6013" s="1" t="s">
        <v>69</v>
      </c>
      <c r="AP6013" s="1" t="s">
        <v>70</v>
      </c>
      <c r="AQ6013" s="1" t="s">
        <v>70</v>
      </c>
      <c r="AR6013" s="1" t="s">
        <v>69</v>
      </c>
      <c r="AS6013" s="1" t="s">
        <v>70</v>
      </c>
      <c r="AT6013" s="1" t="s">
        <v>70</v>
      </c>
      <c r="AU6013" s="1" t="s">
        <v>69</v>
      </c>
      <c r="AV6013" s="1" t="s">
        <v>69</v>
      </c>
      <c r="AW6013" s="1" t="s">
        <v>70</v>
      </c>
      <c r="AX6013" s="1" t="s">
        <v>69</v>
      </c>
      <c r="AY6013" s="1" t="s">
        <v>70</v>
      </c>
      <c r="AZ6013" s="1" t="s">
        <v>69</v>
      </c>
      <c r="BA6013" s="1" t="s">
        <v>70</v>
      </c>
      <c r="BB6013" s="1" t="s">
        <v>70</v>
      </c>
      <c r="BC6013" s="1" t="s">
        <v>69</v>
      </c>
      <c r="BD6013" s="1" t="s">
        <v>70</v>
      </c>
      <c r="BE6013" s="1" t="s">
        <v>70</v>
      </c>
      <c r="BF6013" s="1" t="s">
        <v>69</v>
      </c>
      <c r="BG6013" s="3">
        <v>43261.959027777775</v>
      </c>
    </row>
    <row r="6014">
      <c r="A6014" s="1">
        <v>1001260.0</v>
      </c>
      <c r="B6014" s="1" t="s">
        <v>26020</v>
      </c>
      <c r="C6014" s="2" t="s">
        <v>26021</v>
      </c>
      <c r="H6014" s="1" t="s">
        <v>26022</v>
      </c>
      <c r="I6014" s="1" t="s">
        <v>26023</v>
      </c>
      <c r="J6014" s="1" t="s">
        <v>6064</v>
      </c>
      <c r="K6014" s="1" t="s">
        <v>785</v>
      </c>
      <c r="L6014" s="1">
        <v>78660.0</v>
      </c>
      <c r="M6014" s="1" t="s">
        <v>12557</v>
      </c>
      <c r="N6014" s="1" t="s">
        <v>339</v>
      </c>
      <c r="U6014" s="1">
        <v>-97.606003</v>
      </c>
      <c r="V6014" s="1">
        <v>30.442585</v>
      </c>
      <c r="X6014" s="1" t="s">
        <v>69</v>
      </c>
      <c r="Y6014" s="1" t="s">
        <v>70</v>
      </c>
      <c r="Z6014" s="1" t="s">
        <v>70</v>
      </c>
      <c r="AA6014" s="1" t="s">
        <v>70</v>
      </c>
      <c r="AB6014" s="1" t="s">
        <v>70</v>
      </c>
      <c r="AC6014" s="1" t="s">
        <v>69</v>
      </c>
      <c r="AD6014" s="1" t="s">
        <v>69</v>
      </c>
      <c r="AE6014" s="1" t="s">
        <v>70</v>
      </c>
      <c r="AF6014" s="1" t="s">
        <v>69</v>
      </c>
      <c r="AG6014" s="1" t="s">
        <v>69</v>
      </c>
      <c r="AH6014" s="1" t="s">
        <v>69</v>
      </c>
      <c r="AI6014" s="1" t="s">
        <v>70</v>
      </c>
      <c r="AJ6014" s="1" t="s">
        <v>69</v>
      </c>
      <c r="AK6014" s="1" t="s">
        <v>69</v>
      </c>
      <c r="AL6014" s="1" t="s">
        <v>69</v>
      </c>
      <c r="AM6014" s="1" t="s">
        <v>69</v>
      </c>
      <c r="AN6014" s="1" t="s">
        <v>70</v>
      </c>
      <c r="AO6014" s="1" t="s">
        <v>69</v>
      </c>
      <c r="AP6014" s="1" t="s">
        <v>70</v>
      </c>
      <c r="AQ6014" s="1" t="s">
        <v>69</v>
      </c>
      <c r="AR6014" s="1" t="s">
        <v>69</v>
      </c>
      <c r="AS6014" s="1" t="s">
        <v>69</v>
      </c>
      <c r="AT6014" s="1" t="s">
        <v>69</v>
      </c>
      <c r="AU6014" s="1" t="s">
        <v>69</v>
      </c>
      <c r="AV6014" s="1" t="s">
        <v>70</v>
      </c>
      <c r="AW6014" s="1" t="s">
        <v>70</v>
      </c>
      <c r="AX6014" s="1" t="s">
        <v>69</v>
      </c>
      <c r="AY6014" s="1" t="s">
        <v>70</v>
      </c>
      <c r="AZ6014" s="1" t="s">
        <v>69</v>
      </c>
      <c r="BA6014" s="1" t="s">
        <v>70</v>
      </c>
      <c r="BB6014" s="1" t="s">
        <v>70</v>
      </c>
      <c r="BC6014" s="1" t="s">
        <v>69</v>
      </c>
      <c r="BD6014" s="1" t="s">
        <v>69</v>
      </c>
      <c r="BE6014" s="1" t="s">
        <v>70</v>
      </c>
      <c r="BF6014" s="1" t="s">
        <v>69</v>
      </c>
      <c r="BG6014" s="3">
        <v>43307.73333333333</v>
      </c>
    </row>
    <row r="6015">
      <c r="A6015" s="1">
        <v>1011733.0</v>
      </c>
      <c r="B6015" s="1" t="s">
        <v>26024</v>
      </c>
      <c r="C6015" s="2" t="s">
        <v>26025</v>
      </c>
      <c r="D6015" s="2" t="s">
        <v>26026</v>
      </c>
      <c r="H6015" s="1" t="s">
        <v>26027</v>
      </c>
      <c r="I6015" s="1" t="s">
        <v>26028</v>
      </c>
      <c r="J6015" s="1" t="s">
        <v>4704</v>
      </c>
      <c r="K6015" s="1" t="s">
        <v>785</v>
      </c>
      <c r="L6015" s="1">
        <v>78577.0</v>
      </c>
      <c r="M6015" s="1" t="s">
        <v>26029</v>
      </c>
      <c r="N6015" s="1" t="s">
        <v>16038</v>
      </c>
      <c r="U6015" s="1">
        <v>-98.181602</v>
      </c>
      <c r="V6015" s="1">
        <v>26.201603</v>
      </c>
      <c r="X6015" s="1" t="s">
        <v>69</v>
      </c>
      <c r="Y6015" s="1" t="s">
        <v>69</v>
      </c>
      <c r="Z6015" s="1" t="s">
        <v>70</v>
      </c>
      <c r="AA6015" s="1" t="s">
        <v>70</v>
      </c>
      <c r="AB6015" s="1" t="s">
        <v>69</v>
      </c>
      <c r="AC6015" s="1" t="s">
        <v>80</v>
      </c>
      <c r="AD6015" s="1" t="s">
        <v>69</v>
      </c>
      <c r="AE6015" s="1" t="s">
        <v>69</v>
      </c>
      <c r="AF6015" s="1" t="s">
        <v>69</v>
      </c>
      <c r="AG6015" s="1" t="s">
        <v>69</v>
      </c>
      <c r="AH6015" s="1" t="s">
        <v>69</v>
      </c>
      <c r="AI6015" s="1" t="s">
        <v>70</v>
      </c>
      <c r="AJ6015" s="1" t="s">
        <v>70</v>
      </c>
      <c r="AK6015" s="1" t="s">
        <v>69</v>
      </c>
      <c r="AL6015" s="1" t="s">
        <v>69</v>
      </c>
      <c r="AM6015" s="1" t="s">
        <v>69</v>
      </c>
      <c r="AN6015" s="1" t="s">
        <v>70</v>
      </c>
      <c r="AO6015" s="1" t="s">
        <v>70</v>
      </c>
      <c r="AP6015" s="1" t="s">
        <v>70</v>
      </c>
      <c r="AQ6015" s="1" t="s">
        <v>69</v>
      </c>
      <c r="AR6015" s="1" t="s">
        <v>69</v>
      </c>
      <c r="AS6015" s="1" t="s">
        <v>70</v>
      </c>
      <c r="AT6015" s="1" t="s">
        <v>69</v>
      </c>
      <c r="AU6015" s="1" t="s">
        <v>69</v>
      </c>
      <c r="AV6015" s="1" t="s">
        <v>69</v>
      </c>
      <c r="AW6015" s="1" t="s">
        <v>70</v>
      </c>
      <c r="AX6015" s="1" t="s">
        <v>70</v>
      </c>
      <c r="AY6015" s="1" t="s">
        <v>70</v>
      </c>
      <c r="AZ6015" s="1" t="s">
        <v>69</v>
      </c>
      <c r="BA6015" s="1" t="s">
        <v>69</v>
      </c>
      <c r="BB6015" s="1" t="s">
        <v>69</v>
      </c>
      <c r="BC6015" s="1" t="s">
        <v>70</v>
      </c>
      <c r="BD6015" s="1" t="s">
        <v>70</v>
      </c>
      <c r="BE6015" s="1" t="s">
        <v>70</v>
      </c>
      <c r="BF6015" s="1" t="s">
        <v>69</v>
      </c>
      <c r="BG6015" s="3">
        <v>42566.475</v>
      </c>
    </row>
    <row r="6016">
      <c r="A6016" s="1">
        <v>1005754.0</v>
      </c>
      <c r="B6016" s="1" t="s">
        <v>26030</v>
      </c>
      <c r="C6016" s="2" t="s">
        <v>26031</v>
      </c>
      <c r="D6016" s="2" t="s">
        <v>26032</v>
      </c>
      <c r="H6016" s="1" t="s">
        <v>26033</v>
      </c>
      <c r="I6016" s="1" t="s">
        <v>187</v>
      </c>
      <c r="J6016" s="1" t="s">
        <v>906</v>
      </c>
      <c r="K6016" s="1" t="s">
        <v>96</v>
      </c>
      <c r="L6016" s="1">
        <v>13673.0</v>
      </c>
      <c r="N6016" s="1" t="s">
        <v>372</v>
      </c>
      <c r="U6016" s="1">
        <v>-75.709709</v>
      </c>
      <c r="V6016" s="1">
        <v>44.146835</v>
      </c>
      <c r="W6016" s="1" t="s">
        <v>136</v>
      </c>
      <c r="X6016" s="1" t="s">
        <v>69</v>
      </c>
      <c r="Y6016" s="1" t="s">
        <v>69</v>
      </c>
      <c r="Z6016" s="1" t="s">
        <v>70</v>
      </c>
      <c r="AA6016" s="1" t="s">
        <v>70</v>
      </c>
      <c r="AB6016" s="1" t="s">
        <v>70</v>
      </c>
      <c r="AC6016" s="1" t="s">
        <v>80</v>
      </c>
      <c r="AD6016" s="1" t="s">
        <v>70</v>
      </c>
      <c r="AE6016" s="1" t="s">
        <v>70</v>
      </c>
      <c r="AF6016" s="1" t="s">
        <v>69</v>
      </c>
      <c r="AG6016" s="1" t="s">
        <v>70</v>
      </c>
      <c r="AH6016" s="1" t="s">
        <v>69</v>
      </c>
      <c r="AI6016" s="1" t="s">
        <v>70</v>
      </c>
      <c r="AJ6016" s="1" t="s">
        <v>70</v>
      </c>
      <c r="AK6016" s="1" t="s">
        <v>69</v>
      </c>
      <c r="AL6016" s="1" t="s">
        <v>70</v>
      </c>
      <c r="AM6016" s="1" t="s">
        <v>70</v>
      </c>
      <c r="AN6016" s="1" t="s">
        <v>70</v>
      </c>
      <c r="AO6016" s="1" t="s">
        <v>70</v>
      </c>
      <c r="AP6016" s="1" t="s">
        <v>70</v>
      </c>
      <c r="AQ6016" s="1" t="s">
        <v>70</v>
      </c>
      <c r="AR6016" s="1" t="s">
        <v>70</v>
      </c>
      <c r="AS6016" s="1" t="s">
        <v>69</v>
      </c>
      <c r="AT6016" s="1" t="s">
        <v>69</v>
      </c>
      <c r="AU6016" s="1" t="s">
        <v>69</v>
      </c>
      <c r="AV6016" s="1" t="s">
        <v>70</v>
      </c>
      <c r="AW6016" s="1" t="s">
        <v>69</v>
      </c>
      <c r="AX6016" s="1" t="s">
        <v>70</v>
      </c>
      <c r="AY6016" s="1" t="s">
        <v>70</v>
      </c>
      <c r="AZ6016" s="1" t="s">
        <v>70</v>
      </c>
      <c r="BA6016" s="1" t="s">
        <v>70</v>
      </c>
      <c r="BB6016" s="1" t="s">
        <v>70</v>
      </c>
      <c r="BC6016" s="1" t="s">
        <v>70</v>
      </c>
      <c r="BD6016" s="1" t="s">
        <v>70</v>
      </c>
      <c r="BE6016" s="1" t="s">
        <v>70</v>
      </c>
      <c r="BF6016" s="1" t="s">
        <v>70</v>
      </c>
      <c r="BG6016" s="3">
        <v>41452.52638888889</v>
      </c>
    </row>
    <row r="6017">
      <c r="A6017" s="1">
        <v>1007087.0</v>
      </c>
      <c r="B6017" s="1" t="s">
        <v>26034</v>
      </c>
      <c r="H6017" s="1" t="s">
        <v>26035</v>
      </c>
      <c r="I6017" s="1" t="s">
        <v>20492</v>
      </c>
      <c r="J6017" s="1" t="s">
        <v>3709</v>
      </c>
      <c r="K6017" s="1" t="s">
        <v>188</v>
      </c>
      <c r="U6017" s="1">
        <v>-78.220596</v>
      </c>
      <c r="V6017" s="1">
        <v>40.8964</v>
      </c>
      <c r="X6017" s="1" t="s">
        <v>70</v>
      </c>
      <c r="Y6017" s="1" t="s">
        <v>70</v>
      </c>
      <c r="Z6017" s="1" t="s">
        <v>70</v>
      </c>
      <c r="AA6017" s="1" t="s">
        <v>70</v>
      </c>
      <c r="AB6017" s="1" t="s">
        <v>70</v>
      </c>
      <c r="AC6017" s="1" t="s">
        <v>80</v>
      </c>
      <c r="BG6017" s="1">
        <v>2009.0</v>
      </c>
    </row>
    <row r="6018">
      <c r="A6018" s="1">
        <v>1001889.0</v>
      </c>
      <c r="B6018" s="1" t="s">
        <v>26036</v>
      </c>
      <c r="H6018" s="1" t="s">
        <v>26037</v>
      </c>
      <c r="I6018" s="1" t="s">
        <v>26038</v>
      </c>
      <c r="J6018" s="1" t="s">
        <v>5823</v>
      </c>
      <c r="K6018" s="1" t="s">
        <v>451</v>
      </c>
      <c r="L6018" s="1">
        <v>54555.0</v>
      </c>
      <c r="M6018" s="1" t="s">
        <v>11978</v>
      </c>
      <c r="N6018" s="1" t="s">
        <v>1154</v>
      </c>
      <c r="U6018" s="1">
        <v>-90.395798</v>
      </c>
      <c r="V6018" s="1">
        <v>45.68755</v>
      </c>
      <c r="W6018" s="1" t="s">
        <v>99</v>
      </c>
      <c r="X6018" s="1" t="s">
        <v>70</v>
      </c>
      <c r="Y6018" s="1" t="s">
        <v>69</v>
      </c>
      <c r="Z6018" s="1" t="s">
        <v>70</v>
      </c>
      <c r="AA6018" s="1" t="s">
        <v>69</v>
      </c>
      <c r="AB6018" s="1" t="s">
        <v>70</v>
      </c>
      <c r="AC6018" s="1" t="s">
        <v>80</v>
      </c>
      <c r="AD6018" s="1" t="s">
        <v>70</v>
      </c>
      <c r="AE6018" s="1" t="s">
        <v>70</v>
      </c>
      <c r="AF6018" s="1" t="s">
        <v>69</v>
      </c>
      <c r="AG6018" s="1" t="s">
        <v>69</v>
      </c>
      <c r="AH6018" s="1" t="s">
        <v>70</v>
      </c>
      <c r="AI6018" s="1" t="s">
        <v>70</v>
      </c>
      <c r="AJ6018" s="1" t="s">
        <v>69</v>
      </c>
      <c r="AK6018" s="1" t="s">
        <v>69</v>
      </c>
      <c r="AL6018" s="1" t="s">
        <v>69</v>
      </c>
      <c r="AM6018" s="1" t="s">
        <v>69</v>
      </c>
      <c r="AN6018" s="1" t="s">
        <v>69</v>
      </c>
      <c r="AO6018" s="1" t="s">
        <v>70</v>
      </c>
      <c r="AP6018" s="1" t="s">
        <v>70</v>
      </c>
      <c r="AQ6018" s="1" t="s">
        <v>70</v>
      </c>
      <c r="AR6018" s="1" t="s">
        <v>69</v>
      </c>
      <c r="AS6018" s="1" t="s">
        <v>70</v>
      </c>
      <c r="AT6018" s="1" t="s">
        <v>70</v>
      </c>
      <c r="AU6018" s="1" t="s">
        <v>69</v>
      </c>
      <c r="AV6018" s="1" t="s">
        <v>69</v>
      </c>
      <c r="AW6018" s="1" t="s">
        <v>70</v>
      </c>
      <c r="AX6018" s="1" t="s">
        <v>69</v>
      </c>
      <c r="AY6018" s="1" t="s">
        <v>70</v>
      </c>
      <c r="AZ6018" s="1" t="s">
        <v>69</v>
      </c>
      <c r="BA6018" s="1" t="s">
        <v>70</v>
      </c>
      <c r="BB6018" s="1" t="s">
        <v>70</v>
      </c>
      <c r="BC6018" s="1" t="s">
        <v>70</v>
      </c>
      <c r="BD6018" s="1" t="s">
        <v>70</v>
      </c>
      <c r="BE6018" s="1" t="s">
        <v>70</v>
      </c>
      <c r="BF6018" s="1" t="s">
        <v>70</v>
      </c>
      <c r="BG6018" s="3">
        <v>41788.94305555556</v>
      </c>
    </row>
    <row r="6019">
      <c r="A6019" s="1">
        <v>1004620.0</v>
      </c>
      <c r="B6019" s="1" t="s">
        <v>26039</v>
      </c>
      <c r="C6019" s="2" t="s">
        <v>26040</v>
      </c>
      <c r="D6019" s="2" t="s">
        <v>26041</v>
      </c>
      <c r="H6019" s="1" t="s">
        <v>26042</v>
      </c>
      <c r="I6019" s="1" t="s">
        <v>6060</v>
      </c>
      <c r="J6019" s="1" t="s">
        <v>6060</v>
      </c>
      <c r="K6019" s="1" t="s">
        <v>211</v>
      </c>
      <c r="L6019" s="1">
        <v>34231.0</v>
      </c>
      <c r="M6019" s="1" t="s">
        <v>26043</v>
      </c>
      <c r="N6019" s="1" t="s">
        <v>2672</v>
      </c>
      <c r="U6019" s="1">
        <v>-82.531357</v>
      </c>
      <c r="V6019" s="1">
        <v>27.27046</v>
      </c>
      <c r="W6019" s="1" t="s">
        <v>392</v>
      </c>
      <c r="X6019" s="1" t="s">
        <v>69</v>
      </c>
      <c r="Y6019" s="1" t="s">
        <v>70</v>
      </c>
      <c r="Z6019" s="1" t="s">
        <v>70</v>
      </c>
      <c r="AA6019" s="1" t="s">
        <v>70</v>
      </c>
      <c r="AB6019" s="1" t="s">
        <v>69</v>
      </c>
      <c r="AC6019" s="1" t="s">
        <v>69</v>
      </c>
      <c r="AD6019" s="1" t="s">
        <v>69</v>
      </c>
      <c r="AE6019" s="1" t="s">
        <v>70</v>
      </c>
      <c r="AF6019" s="1" t="s">
        <v>69</v>
      </c>
      <c r="AG6019" s="1" t="s">
        <v>69</v>
      </c>
      <c r="AH6019" s="1" t="s">
        <v>70</v>
      </c>
      <c r="AI6019" s="1" t="s">
        <v>69</v>
      </c>
      <c r="AJ6019" s="1" t="s">
        <v>69</v>
      </c>
      <c r="AK6019" s="1" t="s">
        <v>69</v>
      </c>
      <c r="AL6019" s="1" t="s">
        <v>69</v>
      </c>
      <c r="AM6019" s="1" t="s">
        <v>69</v>
      </c>
      <c r="AN6019" s="1" t="s">
        <v>70</v>
      </c>
      <c r="AO6019" s="1" t="s">
        <v>69</v>
      </c>
      <c r="AP6019" s="1" t="s">
        <v>70</v>
      </c>
      <c r="AQ6019" s="1" t="s">
        <v>70</v>
      </c>
      <c r="AR6019" s="1" t="s">
        <v>69</v>
      </c>
      <c r="AS6019" s="1" t="s">
        <v>70</v>
      </c>
      <c r="AT6019" s="1" t="s">
        <v>69</v>
      </c>
      <c r="AU6019" s="1" t="s">
        <v>69</v>
      </c>
      <c r="AV6019" s="1" t="s">
        <v>69</v>
      </c>
      <c r="AW6019" s="1" t="s">
        <v>70</v>
      </c>
      <c r="AX6019" s="1" t="s">
        <v>69</v>
      </c>
      <c r="AY6019" s="1" t="s">
        <v>70</v>
      </c>
      <c r="AZ6019" s="1" t="s">
        <v>69</v>
      </c>
      <c r="BA6019" s="1" t="s">
        <v>70</v>
      </c>
      <c r="BB6019" s="1" t="s">
        <v>69</v>
      </c>
      <c r="BC6019" s="1" t="s">
        <v>70</v>
      </c>
      <c r="BD6019" s="1" t="s">
        <v>70</v>
      </c>
      <c r="BE6019" s="1" t="s">
        <v>70</v>
      </c>
      <c r="BF6019" s="1" t="s">
        <v>70</v>
      </c>
      <c r="BG6019" s="3">
        <v>41732.52361111111</v>
      </c>
    </row>
    <row r="6020">
      <c r="A6020" s="1">
        <v>1010094.0</v>
      </c>
      <c r="B6020" s="1" t="s">
        <v>26044</v>
      </c>
      <c r="C6020" s="2" t="s">
        <v>26045</v>
      </c>
      <c r="D6020" s="2" t="s">
        <v>26046</v>
      </c>
      <c r="E6020" s="2" t="s">
        <v>26047</v>
      </c>
      <c r="H6020" s="1" t="s">
        <v>26048</v>
      </c>
      <c r="I6020" s="1" t="s">
        <v>26038</v>
      </c>
      <c r="J6020" s="1" t="s">
        <v>748</v>
      </c>
      <c r="K6020" s="1" t="s">
        <v>520</v>
      </c>
      <c r="L6020" s="1">
        <v>4966.0</v>
      </c>
      <c r="U6020" s="1">
        <v>-70.342064</v>
      </c>
      <c r="V6020" s="1">
        <v>44.82288</v>
      </c>
      <c r="X6020" s="1" t="s">
        <v>69</v>
      </c>
      <c r="Y6020" s="1" t="s">
        <v>70</v>
      </c>
      <c r="Z6020" s="1" t="s">
        <v>70</v>
      </c>
      <c r="AA6020" s="1" t="s">
        <v>70</v>
      </c>
      <c r="AB6020" s="1" t="s">
        <v>70</v>
      </c>
      <c r="AC6020" s="1" t="s">
        <v>80</v>
      </c>
      <c r="BG6020" s="3">
        <v>41763.60486111111</v>
      </c>
    </row>
    <row r="6021">
      <c r="A6021" s="1">
        <v>1007619.0</v>
      </c>
      <c r="B6021" s="1" t="s">
        <v>26049</v>
      </c>
      <c r="H6021" s="1" t="s">
        <v>26050</v>
      </c>
      <c r="I6021" s="1" t="s">
        <v>26051</v>
      </c>
      <c r="K6021" s="1" t="s">
        <v>488</v>
      </c>
      <c r="L6021" s="1">
        <v>1331.0</v>
      </c>
      <c r="U6021" s="1">
        <v>-72.142097</v>
      </c>
      <c r="V6021" s="1">
        <v>42.5728</v>
      </c>
      <c r="X6021" s="1" t="s">
        <v>70</v>
      </c>
      <c r="Y6021" s="1" t="s">
        <v>70</v>
      </c>
      <c r="Z6021" s="1" t="s">
        <v>70</v>
      </c>
      <c r="AA6021" s="1" t="s">
        <v>70</v>
      </c>
      <c r="AB6021" s="1" t="s">
        <v>70</v>
      </c>
      <c r="AC6021" s="1" t="s">
        <v>80</v>
      </c>
      <c r="BG6021" s="1">
        <v>2009.0</v>
      </c>
    </row>
    <row r="6022">
      <c r="A6022" s="1">
        <v>1002060.0</v>
      </c>
      <c r="B6022" s="1" t="s">
        <v>26052</v>
      </c>
      <c r="C6022" s="2" t="s">
        <v>26053</v>
      </c>
      <c r="H6022" s="1" t="s">
        <v>26054</v>
      </c>
      <c r="I6022" s="1" t="s">
        <v>26055</v>
      </c>
      <c r="J6022" s="1" t="s">
        <v>580</v>
      </c>
      <c r="K6022" s="1" t="s">
        <v>96</v>
      </c>
      <c r="L6022" s="1">
        <v>12565.0</v>
      </c>
      <c r="M6022" s="1" t="s">
        <v>430</v>
      </c>
      <c r="N6022" s="1" t="s">
        <v>26056</v>
      </c>
      <c r="U6022" s="1">
        <v>-73.649445</v>
      </c>
      <c r="V6022" s="1">
        <v>42.249302</v>
      </c>
      <c r="X6022" s="1" t="s">
        <v>69</v>
      </c>
      <c r="Y6022" s="1" t="s">
        <v>70</v>
      </c>
      <c r="Z6022" s="1" t="s">
        <v>69</v>
      </c>
      <c r="AA6022" s="1" t="s">
        <v>69</v>
      </c>
      <c r="AB6022" s="1" t="s">
        <v>69</v>
      </c>
      <c r="AC6022" s="1" t="s">
        <v>69</v>
      </c>
      <c r="AD6022" s="1" t="s">
        <v>69</v>
      </c>
      <c r="AE6022" s="1" t="s">
        <v>69</v>
      </c>
      <c r="AF6022" s="1" t="s">
        <v>69</v>
      </c>
      <c r="AG6022" s="1" t="s">
        <v>69</v>
      </c>
      <c r="AH6022" s="1" t="s">
        <v>69</v>
      </c>
      <c r="AI6022" s="1" t="s">
        <v>70</v>
      </c>
      <c r="AJ6022" s="1" t="s">
        <v>69</v>
      </c>
      <c r="AK6022" s="1" t="s">
        <v>69</v>
      </c>
      <c r="AL6022" s="1" t="s">
        <v>69</v>
      </c>
      <c r="AM6022" s="1" t="s">
        <v>69</v>
      </c>
      <c r="AN6022" s="1" t="s">
        <v>69</v>
      </c>
      <c r="AO6022" s="1" t="s">
        <v>69</v>
      </c>
      <c r="AP6022" s="1" t="s">
        <v>70</v>
      </c>
      <c r="AQ6022" s="1" t="s">
        <v>70</v>
      </c>
      <c r="AR6022" s="1" t="s">
        <v>69</v>
      </c>
      <c r="AS6022" s="1" t="s">
        <v>69</v>
      </c>
      <c r="AT6022" s="1" t="s">
        <v>69</v>
      </c>
      <c r="AU6022" s="1" t="s">
        <v>69</v>
      </c>
      <c r="AV6022" s="1" t="s">
        <v>70</v>
      </c>
      <c r="AW6022" s="1" t="s">
        <v>70</v>
      </c>
      <c r="AX6022" s="1" t="s">
        <v>70</v>
      </c>
      <c r="AY6022" s="1" t="s">
        <v>70</v>
      </c>
      <c r="AZ6022" s="1" t="s">
        <v>69</v>
      </c>
      <c r="BA6022" s="1" t="s">
        <v>70</v>
      </c>
      <c r="BB6022" s="1" t="s">
        <v>70</v>
      </c>
      <c r="BC6022" s="1" t="s">
        <v>70</v>
      </c>
      <c r="BD6022" s="1" t="s">
        <v>70</v>
      </c>
      <c r="BE6022" s="1" t="s">
        <v>70</v>
      </c>
      <c r="BF6022" s="1" t="s">
        <v>70</v>
      </c>
      <c r="BG6022" s="3">
        <v>43307.739583333336</v>
      </c>
    </row>
    <row r="6023">
      <c r="A6023" s="1">
        <v>1004169.0</v>
      </c>
      <c r="B6023" s="1" t="s">
        <v>26057</v>
      </c>
      <c r="C6023" s="2" t="s">
        <v>5484</v>
      </c>
      <c r="D6023" s="2" t="s">
        <v>26058</v>
      </c>
      <c r="E6023" s="2" t="s">
        <v>5486</v>
      </c>
      <c r="H6023" s="1" t="s">
        <v>26059</v>
      </c>
      <c r="I6023" s="1" t="s">
        <v>2336</v>
      </c>
      <c r="J6023" s="1" t="s">
        <v>223</v>
      </c>
      <c r="K6023" s="1" t="s">
        <v>133</v>
      </c>
      <c r="L6023" s="1">
        <v>98103.0</v>
      </c>
      <c r="M6023" s="1" t="s">
        <v>5184</v>
      </c>
      <c r="N6023" s="1" t="s">
        <v>12731</v>
      </c>
      <c r="U6023" s="1">
        <v>-122.35329</v>
      </c>
      <c r="V6023" s="1">
        <v>47.677742</v>
      </c>
      <c r="X6023" s="1" t="s">
        <v>69</v>
      </c>
      <c r="Y6023" s="1" t="s">
        <v>69</v>
      </c>
      <c r="Z6023" s="1" t="s">
        <v>70</v>
      </c>
      <c r="AA6023" s="1" t="s">
        <v>69</v>
      </c>
      <c r="AB6023" s="1" t="s">
        <v>69</v>
      </c>
      <c r="AC6023" s="1" t="s">
        <v>69</v>
      </c>
      <c r="AD6023" s="1" t="s">
        <v>69</v>
      </c>
      <c r="AE6023" s="1" t="s">
        <v>69</v>
      </c>
      <c r="AF6023" s="1" t="s">
        <v>70</v>
      </c>
      <c r="AG6023" s="1" t="s">
        <v>69</v>
      </c>
      <c r="AH6023" s="1" t="s">
        <v>69</v>
      </c>
      <c r="AI6023" s="1" t="s">
        <v>69</v>
      </c>
      <c r="AJ6023" s="1" t="s">
        <v>69</v>
      </c>
      <c r="AK6023" s="1" t="s">
        <v>69</v>
      </c>
      <c r="AL6023" s="1" t="s">
        <v>69</v>
      </c>
      <c r="AM6023" s="1" t="s">
        <v>69</v>
      </c>
      <c r="AN6023" s="1" t="s">
        <v>70</v>
      </c>
      <c r="AO6023" s="1" t="s">
        <v>69</v>
      </c>
      <c r="AP6023" s="1" t="s">
        <v>70</v>
      </c>
      <c r="AQ6023" s="1" t="s">
        <v>70</v>
      </c>
      <c r="AR6023" s="1" t="s">
        <v>70</v>
      </c>
      <c r="AS6023" s="1" t="s">
        <v>69</v>
      </c>
      <c r="AT6023" s="1" t="s">
        <v>69</v>
      </c>
      <c r="AU6023" s="1" t="s">
        <v>70</v>
      </c>
      <c r="AV6023" s="1" t="s">
        <v>70</v>
      </c>
      <c r="AW6023" s="1" t="s">
        <v>70</v>
      </c>
      <c r="AX6023" s="1" t="s">
        <v>70</v>
      </c>
      <c r="AY6023" s="1" t="s">
        <v>70</v>
      </c>
      <c r="AZ6023" s="1" t="s">
        <v>69</v>
      </c>
      <c r="BA6023" s="1" t="s">
        <v>70</v>
      </c>
      <c r="BB6023" s="1" t="s">
        <v>70</v>
      </c>
      <c r="BC6023" s="1" t="s">
        <v>70</v>
      </c>
      <c r="BD6023" s="1" t="s">
        <v>70</v>
      </c>
      <c r="BE6023" s="1" t="s">
        <v>70</v>
      </c>
      <c r="BF6023" s="1" t="s">
        <v>70</v>
      </c>
      <c r="BG6023" s="3">
        <v>42563.78680555556</v>
      </c>
    </row>
    <row r="6024">
      <c r="A6024" s="1">
        <v>1000926.0</v>
      </c>
      <c r="B6024" s="1" t="s">
        <v>26060</v>
      </c>
      <c r="C6024" s="2" t="s">
        <v>26061</v>
      </c>
      <c r="D6024" s="2" t="s">
        <v>26062</v>
      </c>
      <c r="H6024" s="1" t="s">
        <v>26063</v>
      </c>
      <c r="I6024" s="1" t="s">
        <v>2784</v>
      </c>
      <c r="J6024" s="1" t="s">
        <v>906</v>
      </c>
      <c r="K6024" s="1" t="s">
        <v>582</v>
      </c>
      <c r="L6024" s="1">
        <v>40206.0</v>
      </c>
      <c r="M6024" s="1" t="s">
        <v>2564</v>
      </c>
      <c r="N6024" s="1" t="s">
        <v>863</v>
      </c>
      <c r="U6024" s="1">
        <v>-85.733185</v>
      </c>
      <c r="V6024" s="1">
        <v>38.251545</v>
      </c>
      <c r="W6024" s="1" t="s">
        <v>99</v>
      </c>
      <c r="X6024" s="1" t="s">
        <v>70</v>
      </c>
      <c r="Y6024" s="1" t="s">
        <v>70</v>
      </c>
      <c r="Z6024" s="1" t="s">
        <v>70</v>
      </c>
      <c r="AA6024" s="1" t="s">
        <v>69</v>
      </c>
      <c r="AB6024" s="1" t="s">
        <v>70</v>
      </c>
      <c r="AC6024" s="1" t="s">
        <v>70</v>
      </c>
      <c r="AD6024" s="1" t="s">
        <v>69</v>
      </c>
      <c r="AE6024" s="1" t="s">
        <v>69</v>
      </c>
      <c r="AF6024" s="1" t="s">
        <v>70</v>
      </c>
      <c r="AG6024" s="1" t="s">
        <v>69</v>
      </c>
      <c r="AH6024" s="1" t="s">
        <v>69</v>
      </c>
      <c r="AI6024" s="1" t="s">
        <v>70</v>
      </c>
      <c r="AJ6024" s="1" t="s">
        <v>70</v>
      </c>
      <c r="AK6024" s="1" t="s">
        <v>69</v>
      </c>
      <c r="AL6024" s="1" t="s">
        <v>69</v>
      </c>
      <c r="AM6024" s="1" t="s">
        <v>69</v>
      </c>
      <c r="AN6024" s="1" t="s">
        <v>70</v>
      </c>
      <c r="AO6024" s="1" t="s">
        <v>70</v>
      </c>
      <c r="AP6024" s="1" t="s">
        <v>70</v>
      </c>
      <c r="AQ6024" s="1" t="s">
        <v>70</v>
      </c>
      <c r="AR6024" s="1" t="s">
        <v>69</v>
      </c>
      <c r="AS6024" s="1" t="s">
        <v>69</v>
      </c>
      <c r="AT6024" s="1" t="s">
        <v>70</v>
      </c>
      <c r="AU6024" s="1" t="s">
        <v>69</v>
      </c>
      <c r="AV6024" s="1" t="s">
        <v>70</v>
      </c>
      <c r="AW6024" s="1" t="s">
        <v>70</v>
      </c>
      <c r="AX6024" s="1" t="s">
        <v>70</v>
      </c>
      <c r="AY6024" s="1" t="s">
        <v>70</v>
      </c>
      <c r="AZ6024" s="1" t="s">
        <v>69</v>
      </c>
      <c r="BA6024" s="1" t="s">
        <v>69</v>
      </c>
      <c r="BB6024" s="1" t="s">
        <v>70</v>
      </c>
      <c r="BC6024" s="1" t="s">
        <v>70</v>
      </c>
      <c r="BD6024" s="1" t="s">
        <v>70</v>
      </c>
      <c r="BE6024" s="1" t="s">
        <v>70</v>
      </c>
      <c r="BF6024" s="1" t="s">
        <v>70</v>
      </c>
      <c r="BG6024" s="3">
        <v>41751.63958333333</v>
      </c>
    </row>
    <row r="6025">
      <c r="A6025" s="1">
        <v>1011820.0</v>
      </c>
      <c r="B6025" s="1" t="s">
        <v>26064</v>
      </c>
      <c r="C6025" s="2" t="s">
        <v>26065</v>
      </c>
      <c r="F6025" s="1" t="s">
        <v>26066</v>
      </c>
      <c r="G6025" s="1" t="s">
        <v>26066</v>
      </c>
      <c r="H6025" s="1" t="s">
        <v>26067</v>
      </c>
      <c r="I6025" s="1" t="s">
        <v>26068</v>
      </c>
      <c r="J6025" s="1" t="s">
        <v>704</v>
      </c>
      <c r="K6025" s="1" t="s">
        <v>705</v>
      </c>
      <c r="L6025" s="1">
        <v>85004.0</v>
      </c>
      <c r="M6025" s="5">
        <v>42370.0</v>
      </c>
      <c r="N6025" s="1" t="s">
        <v>603</v>
      </c>
      <c r="O6025" s="1" t="s">
        <v>17075</v>
      </c>
      <c r="P6025" s="1" t="s">
        <v>205</v>
      </c>
      <c r="Q6025" s="1" t="s">
        <v>26069</v>
      </c>
      <c r="U6025" s="1">
        <v>-112.07314</v>
      </c>
      <c r="V6025" s="1">
        <v>33.456001</v>
      </c>
      <c r="X6025" s="1" t="s">
        <v>69</v>
      </c>
      <c r="Y6025" s="1" t="s">
        <v>69</v>
      </c>
      <c r="Z6025" s="1" t="s">
        <v>69</v>
      </c>
      <c r="AA6025" s="1" t="s">
        <v>69</v>
      </c>
      <c r="AB6025" s="1" t="s">
        <v>69</v>
      </c>
      <c r="AC6025" s="1" t="s">
        <v>69</v>
      </c>
      <c r="AD6025" s="1" t="s">
        <v>69</v>
      </c>
      <c r="AE6025" s="1" t="s">
        <v>69</v>
      </c>
      <c r="AF6025" s="1" t="s">
        <v>69</v>
      </c>
      <c r="AG6025" s="1" t="s">
        <v>69</v>
      </c>
      <c r="AH6025" s="1" t="s">
        <v>69</v>
      </c>
      <c r="AI6025" s="1" t="s">
        <v>69</v>
      </c>
      <c r="AJ6025" s="1" t="s">
        <v>69</v>
      </c>
      <c r="AK6025" s="1" t="s">
        <v>69</v>
      </c>
      <c r="AL6025" s="1" t="s">
        <v>69</v>
      </c>
      <c r="AM6025" s="1" t="s">
        <v>69</v>
      </c>
      <c r="AN6025" s="1" t="s">
        <v>69</v>
      </c>
      <c r="AO6025" s="1" t="s">
        <v>69</v>
      </c>
      <c r="AP6025" s="1" t="s">
        <v>70</v>
      </c>
      <c r="AQ6025" s="1" t="s">
        <v>69</v>
      </c>
      <c r="AR6025" s="1" t="s">
        <v>69</v>
      </c>
      <c r="AS6025" s="1" t="s">
        <v>69</v>
      </c>
      <c r="AT6025" s="1" t="s">
        <v>69</v>
      </c>
      <c r="AU6025" s="1" t="s">
        <v>69</v>
      </c>
      <c r="AV6025" s="1" t="s">
        <v>69</v>
      </c>
      <c r="AW6025" s="1" t="s">
        <v>70</v>
      </c>
      <c r="AX6025" s="1" t="s">
        <v>69</v>
      </c>
      <c r="AY6025" s="1" t="s">
        <v>69</v>
      </c>
      <c r="AZ6025" s="1" t="s">
        <v>69</v>
      </c>
      <c r="BA6025" s="1" t="s">
        <v>69</v>
      </c>
      <c r="BB6025" s="1" t="s">
        <v>69</v>
      </c>
      <c r="BC6025" s="1" t="s">
        <v>69</v>
      </c>
      <c r="BD6025" s="1" t="s">
        <v>69</v>
      </c>
      <c r="BE6025" s="1" t="s">
        <v>70</v>
      </c>
      <c r="BF6025" s="1" t="s">
        <v>69</v>
      </c>
      <c r="BG6025" s="3">
        <v>42508.56458333333</v>
      </c>
    </row>
    <row r="6026">
      <c r="A6026" s="1">
        <v>1002870.0</v>
      </c>
      <c r="B6026" s="1" t="s">
        <v>26070</v>
      </c>
      <c r="C6026" s="2" t="s">
        <v>26071</v>
      </c>
      <c r="D6026" s="2" t="s">
        <v>26072</v>
      </c>
      <c r="E6026" s="2" t="s">
        <v>26073</v>
      </c>
      <c r="H6026" s="1" t="s">
        <v>26074</v>
      </c>
      <c r="I6026" s="1" t="s">
        <v>26075</v>
      </c>
      <c r="J6026" s="1" t="s">
        <v>1422</v>
      </c>
      <c r="K6026" s="1" t="s">
        <v>188</v>
      </c>
      <c r="L6026" s="1">
        <v>19460.0</v>
      </c>
      <c r="M6026" s="1" t="s">
        <v>26076</v>
      </c>
      <c r="N6026" s="1" t="s">
        <v>79</v>
      </c>
      <c r="O6026" s="1" t="s">
        <v>26077</v>
      </c>
      <c r="P6026" s="1" t="s">
        <v>480</v>
      </c>
      <c r="Q6026" s="1" t="s">
        <v>26078</v>
      </c>
      <c r="R6026" s="1" t="s">
        <v>480</v>
      </c>
      <c r="U6026" s="1">
        <v>-75.518761</v>
      </c>
      <c r="V6026" s="1">
        <v>40.13467</v>
      </c>
      <c r="X6026" s="1" t="s">
        <v>69</v>
      </c>
      <c r="Y6026" s="1" t="s">
        <v>69</v>
      </c>
      <c r="Z6026" s="1" t="s">
        <v>69</v>
      </c>
      <c r="AA6026" s="1" t="s">
        <v>69</v>
      </c>
      <c r="AB6026" s="1" t="s">
        <v>69</v>
      </c>
      <c r="AC6026" s="1" t="s">
        <v>69</v>
      </c>
      <c r="AD6026" s="1" t="s">
        <v>69</v>
      </c>
      <c r="AE6026" s="1" t="s">
        <v>69</v>
      </c>
      <c r="AF6026" s="1" t="s">
        <v>69</v>
      </c>
      <c r="AG6026" s="1" t="s">
        <v>69</v>
      </c>
      <c r="AH6026" s="1" t="s">
        <v>69</v>
      </c>
      <c r="AI6026" s="1" t="s">
        <v>69</v>
      </c>
      <c r="AJ6026" s="1" t="s">
        <v>69</v>
      </c>
      <c r="AK6026" s="1" t="s">
        <v>69</v>
      </c>
      <c r="AL6026" s="1" t="s">
        <v>69</v>
      </c>
      <c r="AM6026" s="1" t="s">
        <v>69</v>
      </c>
      <c r="AN6026" s="1" t="s">
        <v>69</v>
      </c>
      <c r="AO6026" s="1" t="s">
        <v>69</v>
      </c>
      <c r="AP6026" s="1" t="s">
        <v>70</v>
      </c>
      <c r="AQ6026" s="1" t="s">
        <v>70</v>
      </c>
      <c r="AR6026" s="1" t="s">
        <v>69</v>
      </c>
      <c r="AS6026" s="1" t="s">
        <v>69</v>
      </c>
      <c r="AT6026" s="1" t="s">
        <v>69</v>
      </c>
      <c r="AU6026" s="1" t="s">
        <v>69</v>
      </c>
      <c r="AV6026" s="1" t="s">
        <v>69</v>
      </c>
      <c r="AW6026" s="1" t="s">
        <v>69</v>
      </c>
      <c r="AX6026" s="1" t="s">
        <v>69</v>
      </c>
      <c r="AY6026" s="1" t="s">
        <v>69</v>
      </c>
      <c r="AZ6026" s="1" t="s">
        <v>69</v>
      </c>
      <c r="BA6026" s="1" t="s">
        <v>69</v>
      </c>
      <c r="BB6026" s="1" t="s">
        <v>69</v>
      </c>
      <c r="BC6026" s="1" t="s">
        <v>69</v>
      </c>
      <c r="BD6026" s="1" t="s">
        <v>70</v>
      </c>
      <c r="BE6026" s="1" t="s">
        <v>70</v>
      </c>
      <c r="BF6026" s="1" t="s">
        <v>70</v>
      </c>
      <c r="BG6026" s="3">
        <v>42558.675</v>
      </c>
    </row>
    <row r="6027">
      <c r="A6027" s="1">
        <v>1005143.0</v>
      </c>
      <c r="B6027" s="1" t="s">
        <v>26079</v>
      </c>
      <c r="D6027" s="2" t="s">
        <v>26080</v>
      </c>
      <c r="H6027" s="1" t="s">
        <v>26081</v>
      </c>
      <c r="I6027" s="1" t="s">
        <v>187</v>
      </c>
      <c r="J6027" s="1" t="s">
        <v>187</v>
      </c>
      <c r="K6027" s="1" t="s">
        <v>188</v>
      </c>
      <c r="L6027" s="1">
        <v>19123.0</v>
      </c>
      <c r="U6027" s="1">
        <v>-75.139099</v>
      </c>
      <c r="V6027" s="1">
        <v>39.968601</v>
      </c>
      <c r="X6027" s="1" t="s">
        <v>70</v>
      </c>
      <c r="Y6027" s="1" t="s">
        <v>70</v>
      </c>
      <c r="Z6027" s="1" t="s">
        <v>70</v>
      </c>
      <c r="AA6027" s="1" t="s">
        <v>70</v>
      </c>
      <c r="AB6027" s="1" t="s">
        <v>70</v>
      </c>
      <c r="AC6027" s="1" t="s">
        <v>80</v>
      </c>
      <c r="BG6027" s="4">
        <v>40323.629166666666</v>
      </c>
    </row>
    <row r="6028">
      <c r="A6028" s="1">
        <v>1002164.0</v>
      </c>
      <c r="B6028" s="1" t="s">
        <v>26082</v>
      </c>
      <c r="C6028" s="2" t="s">
        <v>26083</v>
      </c>
      <c r="H6028" s="1" t="s">
        <v>26084</v>
      </c>
      <c r="I6028" s="1" t="s">
        <v>26085</v>
      </c>
      <c r="J6028" s="1" t="s">
        <v>26086</v>
      </c>
      <c r="K6028" s="1" t="s">
        <v>2008</v>
      </c>
      <c r="L6028" s="1">
        <v>39466.0</v>
      </c>
      <c r="U6028" s="1">
        <v>-89.661903</v>
      </c>
      <c r="V6028" s="1">
        <v>30.5249</v>
      </c>
      <c r="X6028" s="1" t="s">
        <v>70</v>
      </c>
      <c r="Y6028" s="1" t="s">
        <v>70</v>
      </c>
      <c r="Z6028" s="1" t="s">
        <v>70</v>
      </c>
      <c r="AA6028" s="1" t="s">
        <v>70</v>
      </c>
      <c r="AB6028" s="1" t="s">
        <v>70</v>
      </c>
      <c r="AC6028" s="1" t="s">
        <v>80</v>
      </c>
      <c r="BG6028" s="1">
        <v>2009.0</v>
      </c>
    </row>
    <row r="6029">
      <c r="A6029" s="1">
        <v>1003979.0</v>
      </c>
      <c r="B6029" s="1" t="s">
        <v>26087</v>
      </c>
      <c r="H6029" s="1" t="s">
        <v>26088</v>
      </c>
      <c r="I6029" s="1" t="s">
        <v>26089</v>
      </c>
      <c r="J6029" s="1" t="s">
        <v>5174</v>
      </c>
      <c r="K6029" s="1" t="s">
        <v>171</v>
      </c>
      <c r="L6029" s="1">
        <v>55006.0</v>
      </c>
      <c r="M6029" s="1" t="s">
        <v>1135</v>
      </c>
      <c r="N6029" s="1" t="s">
        <v>26090</v>
      </c>
      <c r="U6029" s="1">
        <v>-93.1707</v>
      </c>
      <c r="V6029" s="1">
        <v>45.721901</v>
      </c>
      <c r="W6029" s="1" t="s">
        <v>392</v>
      </c>
      <c r="X6029" s="1" t="s">
        <v>70</v>
      </c>
      <c r="Y6029" s="1" t="s">
        <v>70</v>
      </c>
      <c r="Z6029" s="1" t="s">
        <v>70</v>
      </c>
      <c r="AA6029" s="1" t="s">
        <v>70</v>
      </c>
      <c r="AB6029" s="1" t="s">
        <v>70</v>
      </c>
      <c r="AC6029" s="1" t="s">
        <v>80</v>
      </c>
      <c r="AD6029" s="1" t="s">
        <v>69</v>
      </c>
      <c r="AE6029" s="1" t="s">
        <v>70</v>
      </c>
      <c r="AF6029" s="1" t="s">
        <v>69</v>
      </c>
      <c r="AG6029" s="1" t="s">
        <v>69</v>
      </c>
      <c r="AH6029" s="1" t="s">
        <v>70</v>
      </c>
      <c r="AI6029" s="1" t="s">
        <v>70</v>
      </c>
      <c r="AJ6029" s="1" t="s">
        <v>69</v>
      </c>
      <c r="AK6029" s="1" t="s">
        <v>69</v>
      </c>
      <c r="AL6029" s="1" t="s">
        <v>69</v>
      </c>
      <c r="AM6029" s="1" t="s">
        <v>69</v>
      </c>
      <c r="AN6029" s="1" t="s">
        <v>70</v>
      </c>
      <c r="AO6029" s="1" t="s">
        <v>70</v>
      </c>
      <c r="AP6029" s="1" t="s">
        <v>70</v>
      </c>
      <c r="AQ6029" s="1" t="s">
        <v>70</v>
      </c>
      <c r="AR6029" s="1" t="s">
        <v>69</v>
      </c>
      <c r="AS6029" s="1" t="s">
        <v>70</v>
      </c>
      <c r="AT6029" s="1" t="s">
        <v>70</v>
      </c>
      <c r="AU6029" s="1" t="s">
        <v>69</v>
      </c>
      <c r="AV6029" s="1" t="s">
        <v>70</v>
      </c>
      <c r="AW6029" s="1" t="s">
        <v>70</v>
      </c>
      <c r="AX6029" s="1" t="s">
        <v>70</v>
      </c>
      <c r="AY6029" s="1" t="s">
        <v>70</v>
      </c>
      <c r="AZ6029" s="1" t="s">
        <v>70</v>
      </c>
      <c r="BA6029" s="1" t="s">
        <v>70</v>
      </c>
      <c r="BB6029" s="1" t="s">
        <v>70</v>
      </c>
      <c r="BC6029" s="1" t="s">
        <v>70</v>
      </c>
      <c r="BD6029" s="1" t="s">
        <v>70</v>
      </c>
      <c r="BE6029" s="1" t="s">
        <v>70</v>
      </c>
      <c r="BF6029" s="1" t="s">
        <v>70</v>
      </c>
      <c r="BG6029" s="3">
        <v>40673.42847222222</v>
      </c>
    </row>
    <row r="6030">
      <c r="A6030" s="1">
        <v>1005427.0</v>
      </c>
      <c r="B6030" s="1" t="s">
        <v>26091</v>
      </c>
      <c r="C6030" s="2" t="s">
        <v>26092</v>
      </c>
      <c r="H6030" s="1" t="s">
        <v>26093</v>
      </c>
      <c r="I6030" s="1" t="s">
        <v>26094</v>
      </c>
      <c r="J6030" s="1" t="s">
        <v>26095</v>
      </c>
      <c r="K6030" s="1" t="s">
        <v>77</v>
      </c>
      <c r="L6030" s="1">
        <v>43113.0</v>
      </c>
      <c r="M6030" s="1" t="s">
        <v>172</v>
      </c>
      <c r="N6030" s="1" t="s">
        <v>26096</v>
      </c>
      <c r="U6030" s="1">
        <v>-82.9468</v>
      </c>
      <c r="V6030" s="1">
        <v>39.6026</v>
      </c>
      <c r="W6030" s="1" t="s">
        <v>99</v>
      </c>
      <c r="X6030" s="1" t="s">
        <v>70</v>
      </c>
      <c r="Y6030" s="1" t="s">
        <v>70</v>
      </c>
      <c r="Z6030" s="1" t="s">
        <v>70</v>
      </c>
      <c r="AA6030" s="1" t="s">
        <v>70</v>
      </c>
      <c r="AB6030" s="1" t="s">
        <v>70</v>
      </c>
      <c r="AC6030" s="1" t="s">
        <v>80</v>
      </c>
      <c r="AD6030" s="1" t="s">
        <v>69</v>
      </c>
      <c r="AE6030" s="1" t="s">
        <v>70</v>
      </c>
      <c r="AF6030" s="1" t="s">
        <v>69</v>
      </c>
      <c r="AG6030" s="1" t="s">
        <v>69</v>
      </c>
      <c r="AH6030" s="1" t="s">
        <v>70</v>
      </c>
      <c r="AI6030" s="1" t="s">
        <v>70</v>
      </c>
      <c r="AJ6030" s="1" t="s">
        <v>69</v>
      </c>
      <c r="AK6030" s="1" t="s">
        <v>69</v>
      </c>
      <c r="AL6030" s="1" t="s">
        <v>69</v>
      </c>
      <c r="AM6030" s="1" t="s">
        <v>69</v>
      </c>
      <c r="AN6030" s="1" t="s">
        <v>70</v>
      </c>
      <c r="AO6030" s="1" t="s">
        <v>70</v>
      </c>
      <c r="AP6030" s="1" t="s">
        <v>70</v>
      </c>
      <c r="AQ6030" s="1" t="s">
        <v>69</v>
      </c>
      <c r="AR6030" s="1" t="s">
        <v>69</v>
      </c>
      <c r="AS6030" s="1" t="s">
        <v>70</v>
      </c>
      <c r="AT6030" s="1" t="s">
        <v>70</v>
      </c>
      <c r="AU6030" s="1" t="s">
        <v>69</v>
      </c>
      <c r="AV6030" s="1" t="s">
        <v>70</v>
      </c>
      <c r="AW6030" s="1" t="s">
        <v>70</v>
      </c>
      <c r="AX6030" s="1" t="s">
        <v>70</v>
      </c>
      <c r="AY6030" s="1" t="s">
        <v>70</v>
      </c>
      <c r="AZ6030" s="1" t="s">
        <v>70</v>
      </c>
      <c r="BA6030" s="1" t="s">
        <v>70</v>
      </c>
      <c r="BB6030" s="1" t="s">
        <v>70</v>
      </c>
      <c r="BC6030" s="1" t="s">
        <v>70</v>
      </c>
      <c r="BD6030" s="1" t="s">
        <v>70</v>
      </c>
      <c r="BE6030" s="1" t="s">
        <v>70</v>
      </c>
      <c r="BF6030" s="1" t="s">
        <v>70</v>
      </c>
      <c r="BG6030" s="3">
        <v>40646.774305555555</v>
      </c>
    </row>
    <row r="6031">
      <c r="A6031" s="1">
        <v>1000528.0</v>
      </c>
      <c r="B6031" s="1" t="s">
        <v>26097</v>
      </c>
      <c r="H6031" s="1" t="s">
        <v>26098</v>
      </c>
      <c r="I6031" s="1" t="s">
        <v>26099</v>
      </c>
      <c r="J6031" s="1" t="s">
        <v>7258</v>
      </c>
      <c r="K6031" s="1" t="s">
        <v>382</v>
      </c>
      <c r="L6031" s="1">
        <v>35447.0</v>
      </c>
      <c r="M6031" s="1" t="s">
        <v>1081</v>
      </c>
      <c r="N6031" s="1" t="s">
        <v>26100</v>
      </c>
      <c r="U6031" s="1">
        <v>-88.093796</v>
      </c>
      <c r="V6031" s="1">
        <v>33.275536</v>
      </c>
      <c r="W6031" s="1" t="s">
        <v>99</v>
      </c>
      <c r="X6031" s="1" t="s">
        <v>70</v>
      </c>
      <c r="Y6031" s="1" t="s">
        <v>70</v>
      </c>
      <c r="Z6031" s="1" t="s">
        <v>70</v>
      </c>
      <c r="AA6031" s="1" t="s">
        <v>69</v>
      </c>
      <c r="AB6031" s="1" t="s">
        <v>70</v>
      </c>
      <c r="AC6031" s="1" t="s">
        <v>80</v>
      </c>
      <c r="AD6031" s="1" t="s">
        <v>70</v>
      </c>
      <c r="AE6031" s="1" t="s">
        <v>70</v>
      </c>
      <c r="AF6031" s="1" t="s">
        <v>70</v>
      </c>
      <c r="AG6031" s="1" t="s">
        <v>70</v>
      </c>
      <c r="AH6031" s="1" t="s">
        <v>70</v>
      </c>
      <c r="AI6031" s="1" t="s">
        <v>70</v>
      </c>
      <c r="AJ6031" s="1" t="s">
        <v>69</v>
      </c>
      <c r="AK6031" s="1" t="s">
        <v>69</v>
      </c>
      <c r="AL6031" s="1" t="s">
        <v>70</v>
      </c>
      <c r="AM6031" s="1" t="s">
        <v>69</v>
      </c>
      <c r="AN6031" s="1" t="s">
        <v>70</v>
      </c>
      <c r="AO6031" s="1" t="s">
        <v>70</v>
      </c>
      <c r="AP6031" s="1" t="s">
        <v>70</v>
      </c>
      <c r="AQ6031" s="1" t="s">
        <v>70</v>
      </c>
      <c r="AR6031" s="1" t="s">
        <v>70</v>
      </c>
      <c r="AS6031" s="1" t="s">
        <v>70</v>
      </c>
      <c r="AT6031" s="1" t="s">
        <v>70</v>
      </c>
      <c r="AU6031" s="1" t="s">
        <v>70</v>
      </c>
      <c r="AV6031" s="1" t="s">
        <v>70</v>
      </c>
      <c r="AW6031" s="1" t="s">
        <v>70</v>
      </c>
      <c r="AX6031" s="1" t="s">
        <v>70</v>
      </c>
      <c r="AY6031" s="1" t="s">
        <v>70</v>
      </c>
      <c r="AZ6031" s="1" t="s">
        <v>69</v>
      </c>
      <c r="BA6031" s="1" t="s">
        <v>70</v>
      </c>
      <c r="BB6031" s="1" t="s">
        <v>70</v>
      </c>
      <c r="BC6031" s="1" t="s">
        <v>70</v>
      </c>
      <c r="BD6031" s="1" t="s">
        <v>70</v>
      </c>
      <c r="BE6031" s="1" t="s">
        <v>70</v>
      </c>
      <c r="BF6031" s="1" t="s">
        <v>70</v>
      </c>
      <c r="BG6031" s="3">
        <v>41788.33194444444</v>
      </c>
    </row>
    <row r="6032">
      <c r="A6032" s="1">
        <v>1010894.0</v>
      </c>
      <c r="B6032" s="1" t="s">
        <v>26101</v>
      </c>
      <c r="C6032" s="2" t="s">
        <v>26102</v>
      </c>
      <c r="D6032" s="2" t="s">
        <v>26103</v>
      </c>
      <c r="E6032" s="2" t="s">
        <v>26104</v>
      </c>
      <c r="H6032" s="1" t="s">
        <v>26105</v>
      </c>
      <c r="I6032" s="1" t="s">
        <v>26106</v>
      </c>
      <c r="J6032" s="1" t="s">
        <v>3245</v>
      </c>
      <c r="K6032" s="1" t="s">
        <v>77</v>
      </c>
      <c r="L6032" s="1">
        <v>43147.0</v>
      </c>
      <c r="M6032" s="1" t="s">
        <v>17150</v>
      </c>
      <c r="N6032" s="1" t="s">
        <v>671</v>
      </c>
      <c r="U6032" s="1">
        <v>-82.75383</v>
      </c>
      <c r="V6032" s="1">
        <v>39.885906</v>
      </c>
      <c r="X6032" s="1" t="s">
        <v>69</v>
      </c>
      <c r="Y6032" s="1" t="s">
        <v>69</v>
      </c>
      <c r="Z6032" s="1" t="s">
        <v>70</v>
      </c>
      <c r="AA6032" s="1" t="s">
        <v>69</v>
      </c>
      <c r="AB6032" s="1" t="s">
        <v>69</v>
      </c>
      <c r="AC6032" s="1" t="s">
        <v>80</v>
      </c>
      <c r="AD6032" s="1" t="s">
        <v>69</v>
      </c>
      <c r="AE6032" s="1" t="s">
        <v>69</v>
      </c>
      <c r="AF6032" s="1" t="s">
        <v>69</v>
      </c>
      <c r="AG6032" s="1" t="s">
        <v>69</v>
      </c>
      <c r="AH6032" s="1" t="s">
        <v>69</v>
      </c>
      <c r="AI6032" s="1" t="s">
        <v>70</v>
      </c>
      <c r="AJ6032" s="1" t="s">
        <v>69</v>
      </c>
      <c r="AK6032" s="1" t="s">
        <v>69</v>
      </c>
      <c r="AL6032" s="1" t="s">
        <v>69</v>
      </c>
      <c r="AM6032" s="1" t="s">
        <v>69</v>
      </c>
      <c r="AN6032" s="1" t="s">
        <v>69</v>
      </c>
      <c r="AO6032" s="1" t="s">
        <v>69</v>
      </c>
      <c r="AP6032" s="1" t="s">
        <v>70</v>
      </c>
      <c r="AQ6032" s="1" t="s">
        <v>70</v>
      </c>
      <c r="AR6032" s="1" t="s">
        <v>69</v>
      </c>
      <c r="AS6032" s="1" t="s">
        <v>69</v>
      </c>
      <c r="AT6032" s="1" t="s">
        <v>69</v>
      </c>
      <c r="AU6032" s="1" t="s">
        <v>69</v>
      </c>
      <c r="AV6032" s="1" t="s">
        <v>70</v>
      </c>
      <c r="AW6032" s="1" t="s">
        <v>70</v>
      </c>
      <c r="AX6032" s="1" t="s">
        <v>69</v>
      </c>
      <c r="AY6032" s="1" t="s">
        <v>69</v>
      </c>
      <c r="AZ6032" s="1" t="s">
        <v>69</v>
      </c>
      <c r="BA6032" s="1" t="s">
        <v>70</v>
      </c>
      <c r="BB6032" s="1" t="s">
        <v>70</v>
      </c>
      <c r="BC6032" s="1" t="s">
        <v>70</v>
      </c>
      <c r="BD6032" s="1" t="s">
        <v>70</v>
      </c>
      <c r="BE6032" s="1" t="s">
        <v>70</v>
      </c>
      <c r="BF6032" s="1" t="s">
        <v>70</v>
      </c>
      <c r="BG6032" s="3">
        <v>42396.63611111111</v>
      </c>
    </row>
    <row r="6033">
      <c r="A6033" s="1">
        <v>1006257.0</v>
      </c>
      <c r="B6033" s="1" t="s">
        <v>26107</v>
      </c>
      <c r="D6033" s="2" t="s">
        <v>26108</v>
      </c>
      <c r="H6033" s="1" t="s">
        <v>26109</v>
      </c>
      <c r="I6033" s="1" t="s">
        <v>26110</v>
      </c>
      <c r="J6033" s="1" t="s">
        <v>6678</v>
      </c>
      <c r="K6033" s="1" t="s">
        <v>575</v>
      </c>
      <c r="L6033" s="1">
        <v>49774.0</v>
      </c>
      <c r="M6033" s="1" t="s">
        <v>18909</v>
      </c>
      <c r="N6033" s="1" t="s">
        <v>671</v>
      </c>
      <c r="U6033" s="1">
        <v>-84.355446</v>
      </c>
      <c r="V6033" s="1">
        <v>46.161137</v>
      </c>
      <c r="W6033" s="1" t="s">
        <v>392</v>
      </c>
      <c r="X6033" s="1" t="s">
        <v>70</v>
      </c>
      <c r="Y6033" s="1" t="s">
        <v>70</v>
      </c>
      <c r="Z6033" s="1" t="s">
        <v>70</v>
      </c>
      <c r="AA6033" s="1" t="s">
        <v>69</v>
      </c>
      <c r="AB6033" s="1" t="s">
        <v>70</v>
      </c>
      <c r="AC6033" s="1" t="s">
        <v>80</v>
      </c>
      <c r="AD6033" s="1" t="s">
        <v>69</v>
      </c>
      <c r="AE6033" s="1" t="s">
        <v>70</v>
      </c>
      <c r="AF6033" s="1" t="s">
        <v>69</v>
      </c>
      <c r="AG6033" s="1" t="s">
        <v>69</v>
      </c>
      <c r="AH6033" s="1" t="s">
        <v>69</v>
      </c>
      <c r="AI6033" s="1" t="s">
        <v>70</v>
      </c>
      <c r="AJ6033" s="1" t="s">
        <v>69</v>
      </c>
      <c r="AK6033" s="1" t="s">
        <v>69</v>
      </c>
      <c r="AL6033" s="1" t="s">
        <v>69</v>
      </c>
      <c r="AM6033" s="1" t="s">
        <v>70</v>
      </c>
      <c r="AN6033" s="1" t="s">
        <v>69</v>
      </c>
      <c r="AO6033" s="1" t="s">
        <v>70</v>
      </c>
      <c r="AP6033" s="1" t="s">
        <v>70</v>
      </c>
      <c r="AQ6033" s="1" t="s">
        <v>70</v>
      </c>
      <c r="AR6033" s="1" t="s">
        <v>69</v>
      </c>
      <c r="AS6033" s="1" t="s">
        <v>69</v>
      </c>
      <c r="AT6033" s="1" t="s">
        <v>69</v>
      </c>
      <c r="AU6033" s="1" t="s">
        <v>69</v>
      </c>
      <c r="AV6033" s="1" t="s">
        <v>70</v>
      </c>
      <c r="AW6033" s="1" t="s">
        <v>70</v>
      </c>
      <c r="AX6033" s="1" t="s">
        <v>70</v>
      </c>
      <c r="AY6033" s="1" t="s">
        <v>70</v>
      </c>
      <c r="AZ6033" s="1" t="s">
        <v>69</v>
      </c>
      <c r="BA6033" s="1" t="s">
        <v>70</v>
      </c>
      <c r="BB6033" s="1" t="s">
        <v>70</v>
      </c>
      <c r="BC6033" s="1" t="s">
        <v>70</v>
      </c>
      <c r="BD6033" s="1" t="s">
        <v>70</v>
      </c>
      <c r="BE6033" s="1" t="s">
        <v>70</v>
      </c>
      <c r="BF6033" s="1" t="s">
        <v>70</v>
      </c>
      <c r="BG6033" s="3">
        <v>41441.959027777775</v>
      </c>
    </row>
    <row r="6034">
      <c r="A6034" s="1">
        <v>1002863.0</v>
      </c>
      <c r="B6034" s="1" t="s">
        <v>26111</v>
      </c>
      <c r="C6034" s="2" t="s">
        <v>666</v>
      </c>
      <c r="H6034" s="1" t="s">
        <v>26112</v>
      </c>
      <c r="I6034" s="1" t="s">
        <v>2789</v>
      </c>
      <c r="J6034" s="1" t="s">
        <v>669</v>
      </c>
      <c r="K6034" s="1" t="s">
        <v>670</v>
      </c>
      <c r="L6034" s="1">
        <v>28027.0</v>
      </c>
      <c r="N6034" s="1" t="s">
        <v>2199</v>
      </c>
      <c r="U6034" s="1">
        <v>-80.654243</v>
      </c>
      <c r="V6034" s="1">
        <v>35.316631</v>
      </c>
      <c r="W6034" s="1" t="s">
        <v>392</v>
      </c>
      <c r="X6034" s="1" t="s">
        <v>69</v>
      </c>
      <c r="Y6034" s="1" t="s">
        <v>69</v>
      </c>
      <c r="Z6034" s="1" t="s">
        <v>70</v>
      </c>
      <c r="AA6034" s="1" t="s">
        <v>70</v>
      </c>
      <c r="AB6034" s="1" t="s">
        <v>70</v>
      </c>
      <c r="AC6034" s="1" t="s">
        <v>70</v>
      </c>
      <c r="AD6034" s="1" t="s">
        <v>69</v>
      </c>
      <c r="AE6034" s="1" t="s">
        <v>69</v>
      </c>
      <c r="AF6034" s="1" t="s">
        <v>69</v>
      </c>
      <c r="AG6034" s="1" t="s">
        <v>69</v>
      </c>
      <c r="AH6034" s="1" t="s">
        <v>69</v>
      </c>
      <c r="AI6034" s="1" t="s">
        <v>70</v>
      </c>
      <c r="AJ6034" s="1" t="s">
        <v>69</v>
      </c>
      <c r="AK6034" s="1" t="s">
        <v>69</v>
      </c>
      <c r="AL6034" s="1" t="s">
        <v>69</v>
      </c>
      <c r="AM6034" s="1" t="s">
        <v>69</v>
      </c>
      <c r="AN6034" s="1" t="s">
        <v>70</v>
      </c>
      <c r="AO6034" s="1" t="s">
        <v>69</v>
      </c>
      <c r="AP6034" s="1" t="s">
        <v>70</v>
      </c>
      <c r="AQ6034" s="1" t="s">
        <v>70</v>
      </c>
      <c r="AR6034" s="1" t="s">
        <v>69</v>
      </c>
      <c r="AS6034" s="1" t="s">
        <v>69</v>
      </c>
      <c r="AT6034" s="1" t="s">
        <v>69</v>
      </c>
      <c r="AU6034" s="1" t="s">
        <v>70</v>
      </c>
      <c r="AV6034" s="1" t="s">
        <v>69</v>
      </c>
      <c r="AW6034" s="1" t="s">
        <v>70</v>
      </c>
      <c r="AX6034" s="1" t="s">
        <v>70</v>
      </c>
      <c r="AY6034" s="1" t="s">
        <v>70</v>
      </c>
      <c r="AZ6034" s="1" t="s">
        <v>69</v>
      </c>
      <c r="BA6034" s="1" t="s">
        <v>70</v>
      </c>
      <c r="BB6034" s="1" t="s">
        <v>70</v>
      </c>
      <c r="BC6034" s="1" t="s">
        <v>70</v>
      </c>
      <c r="BD6034" s="1" t="s">
        <v>70</v>
      </c>
      <c r="BE6034" s="1" t="s">
        <v>70</v>
      </c>
      <c r="BF6034" s="1" t="s">
        <v>70</v>
      </c>
      <c r="BG6034" s="3">
        <v>41452.57430555556</v>
      </c>
    </row>
    <row r="6035">
      <c r="A6035" s="1">
        <v>1002864.0</v>
      </c>
      <c r="B6035" s="1" t="s">
        <v>26111</v>
      </c>
      <c r="C6035" s="2" t="s">
        <v>666</v>
      </c>
      <c r="H6035" s="1" t="s">
        <v>26113</v>
      </c>
      <c r="I6035" s="1" t="s">
        <v>668</v>
      </c>
      <c r="J6035" s="1" t="s">
        <v>669</v>
      </c>
      <c r="K6035" s="1" t="s">
        <v>670</v>
      </c>
      <c r="L6035" s="1">
        <v>28027.0</v>
      </c>
      <c r="N6035" s="1" t="s">
        <v>26114</v>
      </c>
      <c r="U6035" s="1">
        <v>-80.62529</v>
      </c>
      <c r="V6035" s="1">
        <v>35.445007</v>
      </c>
      <c r="W6035" s="1" t="s">
        <v>136</v>
      </c>
      <c r="X6035" s="1" t="s">
        <v>69</v>
      </c>
      <c r="Y6035" s="1" t="s">
        <v>69</v>
      </c>
      <c r="Z6035" s="1" t="s">
        <v>70</v>
      </c>
      <c r="AA6035" s="1" t="s">
        <v>70</v>
      </c>
      <c r="AB6035" s="1" t="s">
        <v>70</v>
      </c>
      <c r="AC6035" s="1" t="s">
        <v>69</v>
      </c>
      <c r="AD6035" s="1" t="s">
        <v>69</v>
      </c>
      <c r="AE6035" s="1" t="s">
        <v>69</v>
      </c>
      <c r="AF6035" s="1" t="s">
        <v>69</v>
      </c>
      <c r="AG6035" s="1" t="s">
        <v>69</v>
      </c>
      <c r="AH6035" s="1" t="s">
        <v>69</v>
      </c>
      <c r="AI6035" s="1" t="s">
        <v>69</v>
      </c>
      <c r="AJ6035" s="1" t="s">
        <v>69</v>
      </c>
      <c r="AK6035" s="1" t="s">
        <v>69</v>
      </c>
      <c r="AL6035" s="1" t="s">
        <v>69</v>
      </c>
      <c r="AM6035" s="1" t="s">
        <v>69</v>
      </c>
      <c r="AN6035" s="1" t="s">
        <v>69</v>
      </c>
      <c r="AO6035" s="1" t="s">
        <v>69</v>
      </c>
      <c r="AP6035" s="1" t="s">
        <v>70</v>
      </c>
      <c r="AQ6035" s="1" t="s">
        <v>70</v>
      </c>
      <c r="AR6035" s="1" t="s">
        <v>69</v>
      </c>
      <c r="AS6035" s="1" t="s">
        <v>69</v>
      </c>
      <c r="AT6035" s="1" t="s">
        <v>69</v>
      </c>
      <c r="AU6035" s="1" t="s">
        <v>69</v>
      </c>
      <c r="AV6035" s="1" t="s">
        <v>69</v>
      </c>
      <c r="AW6035" s="1" t="s">
        <v>70</v>
      </c>
      <c r="AX6035" s="1" t="s">
        <v>70</v>
      </c>
      <c r="AY6035" s="1" t="s">
        <v>70</v>
      </c>
      <c r="AZ6035" s="1" t="s">
        <v>69</v>
      </c>
      <c r="BA6035" s="1" t="s">
        <v>70</v>
      </c>
      <c r="BB6035" s="1" t="s">
        <v>70</v>
      </c>
      <c r="BC6035" s="1" t="s">
        <v>70</v>
      </c>
      <c r="BD6035" s="1" t="s">
        <v>70</v>
      </c>
      <c r="BE6035" s="1" t="s">
        <v>70</v>
      </c>
      <c r="BF6035" s="1" t="s">
        <v>70</v>
      </c>
      <c r="BG6035" s="3">
        <v>41452.572222222225</v>
      </c>
    </row>
    <row r="6036">
      <c r="A6036" s="1">
        <v>1008668.0</v>
      </c>
      <c r="B6036" s="1" t="s">
        <v>26111</v>
      </c>
      <c r="C6036" s="2" t="s">
        <v>666</v>
      </c>
      <c r="H6036" s="1" t="s">
        <v>26115</v>
      </c>
      <c r="I6036" s="1" t="s">
        <v>668</v>
      </c>
      <c r="J6036" s="1" t="s">
        <v>669</v>
      </c>
      <c r="K6036" s="1" t="s">
        <v>670</v>
      </c>
      <c r="L6036" s="1">
        <v>28027.0</v>
      </c>
      <c r="M6036" s="1" t="s">
        <v>26116</v>
      </c>
      <c r="N6036" s="1" t="s">
        <v>18334</v>
      </c>
      <c r="U6036" s="1">
        <v>-80.581436</v>
      </c>
      <c r="V6036" s="1">
        <v>35.409634</v>
      </c>
      <c r="W6036" s="1" t="s">
        <v>392</v>
      </c>
      <c r="X6036" s="1" t="s">
        <v>70</v>
      </c>
      <c r="Y6036" s="1" t="s">
        <v>69</v>
      </c>
      <c r="Z6036" s="1" t="s">
        <v>70</v>
      </c>
      <c r="AA6036" s="1" t="s">
        <v>70</v>
      </c>
      <c r="AB6036" s="1" t="s">
        <v>70</v>
      </c>
      <c r="AC6036" s="1" t="s">
        <v>69</v>
      </c>
      <c r="AD6036" s="1" t="s">
        <v>69</v>
      </c>
      <c r="AE6036" s="1" t="s">
        <v>69</v>
      </c>
      <c r="AF6036" s="1" t="s">
        <v>69</v>
      </c>
      <c r="AG6036" s="1" t="s">
        <v>70</v>
      </c>
      <c r="AH6036" s="1" t="s">
        <v>69</v>
      </c>
      <c r="AI6036" s="1" t="s">
        <v>70</v>
      </c>
      <c r="AJ6036" s="1" t="s">
        <v>69</v>
      </c>
      <c r="AK6036" s="1" t="s">
        <v>69</v>
      </c>
      <c r="AL6036" s="1" t="s">
        <v>69</v>
      </c>
      <c r="AM6036" s="1" t="s">
        <v>70</v>
      </c>
      <c r="AN6036" s="1" t="s">
        <v>70</v>
      </c>
      <c r="AO6036" s="1" t="s">
        <v>70</v>
      </c>
      <c r="AP6036" s="1" t="s">
        <v>70</v>
      </c>
      <c r="AQ6036" s="1" t="s">
        <v>70</v>
      </c>
      <c r="AR6036" s="1" t="s">
        <v>70</v>
      </c>
      <c r="AS6036" s="1" t="s">
        <v>70</v>
      </c>
      <c r="AT6036" s="1" t="s">
        <v>69</v>
      </c>
      <c r="AU6036" s="1" t="s">
        <v>70</v>
      </c>
      <c r="AV6036" s="1" t="s">
        <v>70</v>
      </c>
      <c r="AW6036" s="1" t="s">
        <v>70</v>
      </c>
      <c r="AX6036" s="1" t="s">
        <v>70</v>
      </c>
      <c r="AY6036" s="1" t="s">
        <v>70</v>
      </c>
      <c r="AZ6036" s="1" t="s">
        <v>69</v>
      </c>
      <c r="BA6036" s="1" t="s">
        <v>70</v>
      </c>
      <c r="BB6036" s="1" t="s">
        <v>70</v>
      </c>
      <c r="BC6036" s="1" t="s">
        <v>70</v>
      </c>
      <c r="BD6036" s="1" t="s">
        <v>70</v>
      </c>
      <c r="BE6036" s="1" t="s">
        <v>70</v>
      </c>
      <c r="BF6036" s="1" t="s">
        <v>70</v>
      </c>
      <c r="BG6036" s="3">
        <v>41452.58125</v>
      </c>
    </row>
    <row r="6037">
      <c r="A6037" s="1">
        <v>1007245.0</v>
      </c>
      <c r="B6037" s="1" t="s">
        <v>26117</v>
      </c>
      <c r="C6037" s="2" t="s">
        <v>26118</v>
      </c>
      <c r="D6037" s="2" t="s">
        <v>26119</v>
      </c>
      <c r="H6037" s="1" t="s">
        <v>26120</v>
      </c>
      <c r="I6037" s="1" t="s">
        <v>7529</v>
      </c>
      <c r="J6037" s="1" t="s">
        <v>14962</v>
      </c>
      <c r="K6037" s="1" t="s">
        <v>670</v>
      </c>
      <c r="L6037" s="1">
        <v>27235.0</v>
      </c>
      <c r="M6037" s="1" t="s">
        <v>312</v>
      </c>
      <c r="U6037" s="1">
        <v>-79.992661</v>
      </c>
      <c r="V6037" s="1">
        <v>36.087692</v>
      </c>
      <c r="W6037" s="1" t="s">
        <v>118</v>
      </c>
      <c r="X6037" s="1" t="s">
        <v>69</v>
      </c>
      <c r="Y6037" s="1" t="s">
        <v>69</v>
      </c>
      <c r="Z6037" s="1" t="s">
        <v>70</v>
      </c>
      <c r="AA6037" s="1" t="s">
        <v>69</v>
      </c>
      <c r="AB6037" s="1" t="s">
        <v>69</v>
      </c>
      <c r="AC6037" s="1" t="s">
        <v>69</v>
      </c>
      <c r="AD6037" s="1" t="s">
        <v>69</v>
      </c>
      <c r="AE6037" s="1" t="s">
        <v>69</v>
      </c>
      <c r="AF6037" s="1" t="s">
        <v>69</v>
      </c>
      <c r="AG6037" s="1" t="s">
        <v>69</v>
      </c>
      <c r="AH6037" s="1" t="s">
        <v>69</v>
      </c>
      <c r="AI6037" s="1" t="s">
        <v>69</v>
      </c>
      <c r="AJ6037" s="1" t="s">
        <v>69</v>
      </c>
      <c r="AK6037" s="1" t="s">
        <v>69</v>
      </c>
      <c r="AL6037" s="1" t="s">
        <v>69</v>
      </c>
      <c r="AM6037" s="1" t="s">
        <v>69</v>
      </c>
      <c r="AN6037" s="1" t="s">
        <v>69</v>
      </c>
      <c r="AO6037" s="1" t="s">
        <v>69</v>
      </c>
      <c r="AP6037" s="1" t="s">
        <v>70</v>
      </c>
      <c r="AQ6037" s="1" t="s">
        <v>69</v>
      </c>
      <c r="AR6037" s="1" t="s">
        <v>69</v>
      </c>
      <c r="AS6037" s="1" t="s">
        <v>69</v>
      </c>
      <c r="AT6037" s="1" t="s">
        <v>69</v>
      </c>
      <c r="AU6037" s="1" t="s">
        <v>69</v>
      </c>
      <c r="AV6037" s="1" t="s">
        <v>69</v>
      </c>
      <c r="AW6037" s="1" t="s">
        <v>69</v>
      </c>
      <c r="AX6037" s="1" t="s">
        <v>69</v>
      </c>
      <c r="AY6037" s="1" t="s">
        <v>69</v>
      </c>
      <c r="AZ6037" s="1" t="s">
        <v>69</v>
      </c>
      <c r="BA6037" s="1" t="s">
        <v>69</v>
      </c>
      <c r="BB6037" s="1" t="s">
        <v>69</v>
      </c>
      <c r="BC6037" s="1" t="s">
        <v>69</v>
      </c>
      <c r="BD6037" s="1" t="s">
        <v>69</v>
      </c>
      <c r="BE6037" s="1" t="s">
        <v>70</v>
      </c>
      <c r="BF6037" s="1" t="s">
        <v>69</v>
      </c>
      <c r="BG6037" s="3">
        <v>41732.57638888889</v>
      </c>
    </row>
    <row r="6038">
      <c r="A6038" s="1">
        <v>1008675.0</v>
      </c>
      <c r="B6038" s="1" t="s">
        <v>26121</v>
      </c>
      <c r="C6038" s="2" t="s">
        <v>26122</v>
      </c>
      <c r="H6038" s="1" t="s">
        <v>26123</v>
      </c>
      <c r="I6038" s="1" t="s">
        <v>26124</v>
      </c>
      <c r="J6038" s="1" t="s">
        <v>2100</v>
      </c>
      <c r="K6038" s="1" t="s">
        <v>91</v>
      </c>
      <c r="L6038" s="1">
        <v>65723.0</v>
      </c>
      <c r="N6038" s="1" t="s">
        <v>205</v>
      </c>
      <c r="U6038" s="1">
        <v>-94.004402</v>
      </c>
      <c r="V6038" s="1">
        <v>36.944595</v>
      </c>
      <c r="W6038" s="1" t="s">
        <v>99</v>
      </c>
      <c r="X6038" s="1" t="s">
        <v>69</v>
      </c>
      <c r="Y6038" s="1" t="s">
        <v>70</v>
      </c>
      <c r="Z6038" s="1" t="s">
        <v>70</v>
      </c>
      <c r="AA6038" s="1" t="s">
        <v>70</v>
      </c>
      <c r="AB6038" s="1" t="s">
        <v>70</v>
      </c>
      <c r="AC6038" s="1" t="s">
        <v>80</v>
      </c>
      <c r="AD6038" s="1" t="s">
        <v>69</v>
      </c>
      <c r="AE6038" s="1" t="s">
        <v>70</v>
      </c>
      <c r="AF6038" s="1" t="s">
        <v>69</v>
      </c>
      <c r="AG6038" s="1" t="s">
        <v>69</v>
      </c>
      <c r="AH6038" s="1" t="s">
        <v>69</v>
      </c>
      <c r="AI6038" s="1" t="s">
        <v>70</v>
      </c>
      <c r="AJ6038" s="1" t="s">
        <v>69</v>
      </c>
      <c r="AK6038" s="1" t="s">
        <v>69</v>
      </c>
      <c r="AL6038" s="1" t="s">
        <v>69</v>
      </c>
      <c r="AM6038" s="1" t="s">
        <v>69</v>
      </c>
      <c r="AN6038" s="1" t="s">
        <v>70</v>
      </c>
      <c r="AO6038" s="1" t="s">
        <v>70</v>
      </c>
      <c r="AP6038" s="1" t="s">
        <v>70</v>
      </c>
      <c r="AQ6038" s="1" t="s">
        <v>70</v>
      </c>
      <c r="AR6038" s="1" t="s">
        <v>69</v>
      </c>
      <c r="AS6038" s="1" t="s">
        <v>70</v>
      </c>
      <c r="AT6038" s="1" t="s">
        <v>69</v>
      </c>
      <c r="AU6038" s="1" t="s">
        <v>69</v>
      </c>
      <c r="AV6038" s="1" t="s">
        <v>70</v>
      </c>
      <c r="AW6038" s="1" t="s">
        <v>70</v>
      </c>
      <c r="AX6038" s="1" t="s">
        <v>70</v>
      </c>
      <c r="AY6038" s="1" t="s">
        <v>70</v>
      </c>
      <c r="AZ6038" s="1" t="s">
        <v>69</v>
      </c>
      <c r="BA6038" s="1" t="s">
        <v>70</v>
      </c>
      <c r="BB6038" s="1" t="s">
        <v>70</v>
      </c>
      <c r="BC6038" s="1" t="s">
        <v>70</v>
      </c>
      <c r="BD6038" s="1" t="s">
        <v>70</v>
      </c>
      <c r="BE6038" s="1" t="s">
        <v>70</v>
      </c>
      <c r="BF6038" s="1" t="s">
        <v>70</v>
      </c>
      <c r="BG6038" s="3">
        <v>41452.63263888889</v>
      </c>
    </row>
    <row r="6039">
      <c r="A6039" s="1">
        <v>1008620.0</v>
      </c>
      <c r="B6039" s="1" t="s">
        <v>26125</v>
      </c>
      <c r="H6039" s="1" t="s">
        <v>26126</v>
      </c>
      <c r="I6039" s="1" t="s">
        <v>4410</v>
      </c>
      <c r="J6039" s="1" t="s">
        <v>4410</v>
      </c>
      <c r="K6039" s="1" t="s">
        <v>196</v>
      </c>
      <c r="L6039" s="1">
        <v>68767.0</v>
      </c>
      <c r="M6039" s="1" t="s">
        <v>11303</v>
      </c>
      <c r="N6039" s="1" t="s">
        <v>2884</v>
      </c>
      <c r="U6039" s="1">
        <v>-97.528404</v>
      </c>
      <c r="V6039" s="1">
        <v>42.196213</v>
      </c>
      <c r="W6039" s="1" t="s">
        <v>174</v>
      </c>
      <c r="X6039" s="1" t="s">
        <v>70</v>
      </c>
      <c r="Y6039" s="1" t="s">
        <v>70</v>
      </c>
      <c r="Z6039" s="1" t="s">
        <v>69</v>
      </c>
      <c r="AA6039" s="1" t="s">
        <v>69</v>
      </c>
      <c r="AB6039" s="1" t="s">
        <v>70</v>
      </c>
      <c r="AC6039" s="1" t="s">
        <v>70</v>
      </c>
      <c r="AD6039" s="1" t="s">
        <v>69</v>
      </c>
      <c r="AE6039" s="1" t="s">
        <v>70</v>
      </c>
      <c r="AF6039" s="1" t="s">
        <v>69</v>
      </c>
      <c r="AG6039" s="1" t="s">
        <v>70</v>
      </c>
      <c r="AH6039" s="1" t="s">
        <v>70</v>
      </c>
      <c r="AI6039" s="1" t="s">
        <v>70</v>
      </c>
      <c r="AJ6039" s="1" t="s">
        <v>70</v>
      </c>
      <c r="AK6039" s="1" t="s">
        <v>69</v>
      </c>
      <c r="AL6039" s="1" t="s">
        <v>70</v>
      </c>
      <c r="AM6039" s="1" t="s">
        <v>70</v>
      </c>
      <c r="AN6039" s="1" t="s">
        <v>70</v>
      </c>
      <c r="AO6039" s="1" t="s">
        <v>70</v>
      </c>
      <c r="AP6039" s="1" t="s">
        <v>70</v>
      </c>
      <c r="AQ6039" s="1" t="s">
        <v>70</v>
      </c>
      <c r="AR6039" s="1" t="s">
        <v>70</v>
      </c>
      <c r="AS6039" s="1" t="s">
        <v>70</v>
      </c>
      <c r="AT6039" s="1" t="s">
        <v>70</v>
      </c>
      <c r="AU6039" s="1" t="s">
        <v>70</v>
      </c>
      <c r="AV6039" s="1" t="s">
        <v>70</v>
      </c>
      <c r="AW6039" s="1" t="s">
        <v>70</v>
      </c>
      <c r="AX6039" s="1" t="s">
        <v>70</v>
      </c>
      <c r="AY6039" s="1" t="s">
        <v>70</v>
      </c>
      <c r="AZ6039" s="1" t="s">
        <v>69</v>
      </c>
      <c r="BA6039" s="1" t="s">
        <v>70</v>
      </c>
      <c r="BB6039" s="1" t="s">
        <v>70</v>
      </c>
      <c r="BC6039" s="1" t="s">
        <v>70</v>
      </c>
      <c r="BD6039" s="1" t="s">
        <v>70</v>
      </c>
      <c r="BE6039" s="1" t="s">
        <v>70</v>
      </c>
      <c r="BF6039" s="1" t="s">
        <v>70</v>
      </c>
      <c r="BG6039" s="3">
        <v>41740.73402777778</v>
      </c>
    </row>
    <row r="6040">
      <c r="A6040" s="1">
        <v>1006221.0</v>
      </c>
      <c r="B6040" s="1" t="s">
        <v>26127</v>
      </c>
      <c r="H6040" s="1" t="s">
        <v>26128</v>
      </c>
      <c r="I6040" s="1" t="s">
        <v>4767</v>
      </c>
      <c r="J6040" s="1" t="s">
        <v>4767</v>
      </c>
      <c r="K6040" s="1" t="s">
        <v>85</v>
      </c>
      <c r="U6040" s="1">
        <v>-80.672798</v>
      </c>
      <c r="V6040" s="1">
        <v>32.443901</v>
      </c>
      <c r="X6040" s="1" t="s">
        <v>70</v>
      </c>
      <c r="Y6040" s="1" t="s">
        <v>70</v>
      </c>
      <c r="Z6040" s="1" t="s">
        <v>70</v>
      </c>
      <c r="AA6040" s="1" t="s">
        <v>70</v>
      </c>
      <c r="AB6040" s="1" t="s">
        <v>70</v>
      </c>
      <c r="AC6040" s="1" t="s">
        <v>80</v>
      </c>
      <c r="BG6040" s="1">
        <v>2011.0</v>
      </c>
    </row>
    <row r="6041">
      <c r="A6041" s="1">
        <v>1002835.0</v>
      </c>
      <c r="B6041" s="1" t="s">
        <v>26129</v>
      </c>
      <c r="D6041" s="1" t="s">
        <v>26129</v>
      </c>
      <c r="H6041" s="1" t="s">
        <v>21747</v>
      </c>
      <c r="I6041" s="1" t="s">
        <v>26130</v>
      </c>
      <c r="J6041" s="1" t="s">
        <v>2430</v>
      </c>
      <c r="K6041" s="1" t="s">
        <v>1630</v>
      </c>
      <c r="L6041" s="1">
        <v>72454.0</v>
      </c>
      <c r="N6041" s="1" t="s">
        <v>26131</v>
      </c>
      <c r="U6041" s="1">
        <v>-90.182877</v>
      </c>
      <c r="V6041" s="1">
        <v>36.381622</v>
      </c>
      <c r="X6041" s="1" t="s">
        <v>69</v>
      </c>
      <c r="Y6041" s="1" t="s">
        <v>70</v>
      </c>
      <c r="Z6041" s="1" t="s">
        <v>70</v>
      </c>
      <c r="AA6041" s="1" t="s">
        <v>70</v>
      </c>
      <c r="AB6041" s="1" t="s">
        <v>70</v>
      </c>
      <c r="AC6041" s="1" t="s">
        <v>80</v>
      </c>
      <c r="AD6041" s="1" t="s">
        <v>69</v>
      </c>
      <c r="AE6041" s="1" t="s">
        <v>70</v>
      </c>
      <c r="AF6041" s="1" t="s">
        <v>69</v>
      </c>
      <c r="AG6041" s="1" t="s">
        <v>69</v>
      </c>
      <c r="AH6041" s="1" t="s">
        <v>69</v>
      </c>
      <c r="AI6041" s="1" t="s">
        <v>70</v>
      </c>
      <c r="AJ6041" s="1" t="s">
        <v>69</v>
      </c>
      <c r="AK6041" s="1" t="s">
        <v>69</v>
      </c>
      <c r="AL6041" s="1" t="s">
        <v>69</v>
      </c>
      <c r="AM6041" s="1" t="s">
        <v>69</v>
      </c>
      <c r="AN6041" s="1" t="s">
        <v>70</v>
      </c>
      <c r="AO6041" s="1" t="s">
        <v>70</v>
      </c>
      <c r="AP6041" s="1" t="s">
        <v>70</v>
      </c>
      <c r="AQ6041" s="1" t="s">
        <v>69</v>
      </c>
      <c r="AR6041" s="1" t="s">
        <v>69</v>
      </c>
      <c r="AS6041" s="1" t="s">
        <v>70</v>
      </c>
      <c r="AT6041" s="1" t="s">
        <v>69</v>
      </c>
      <c r="AU6041" s="1" t="s">
        <v>69</v>
      </c>
      <c r="AV6041" s="1" t="s">
        <v>70</v>
      </c>
      <c r="AW6041" s="1" t="s">
        <v>70</v>
      </c>
      <c r="AX6041" s="1" t="s">
        <v>70</v>
      </c>
      <c r="AY6041" s="1" t="s">
        <v>70</v>
      </c>
      <c r="AZ6041" s="1" t="s">
        <v>69</v>
      </c>
      <c r="BA6041" s="1" t="s">
        <v>70</v>
      </c>
      <c r="BB6041" s="1" t="s">
        <v>70</v>
      </c>
      <c r="BC6041" s="1" t="s">
        <v>70</v>
      </c>
      <c r="BD6041" s="1" t="s">
        <v>69</v>
      </c>
      <c r="BE6041" s="1" t="s">
        <v>70</v>
      </c>
      <c r="BF6041" s="1" t="s">
        <v>70</v>
      </c>
      <c r="BG6041" s="3">
        <v>42214.40833333333</v>
      </c>
    </row>
    <row r="6042">
      <c r="A6042" s="1">
        <v>1012770.0</v>
      </c>
      <c r="B6042" s="1" t="s">
        <v>26132</v>
      </c>
      <c r="C6042" s="2" t="s">
        <v>26133</v>
      </c>
      <c r="D6042" s="2" t="s">
        <v>26134</v>
      </c>
      <c r="E6042" s="2" t="s">
        <v>26135</v>
      </c>
      <c r="G6042" s="2" t="s">
        <v>26136</v>
      </c>
      <c r="H6042" s="1" t="s">
        <v>26137</v>
      </c>
      <c r="I6042" s="1" t="s">
        <v>310</v>
      </c>
      <c r="J6042" s="1" t="s">
        <v>2355</v>
      </c>
      <c r="K6042" s="1" t="s">
        <v>311</v>
      </c>
      <c r="L6042" s="1">
        <v>21230.0</v>
      </c>
      <c r="M6042" s="1" t="s">
        <v>26138</v>
      </c>
      <c r="N6042" s="1" t="s">
        <v>190</v>
      </c>
      <c r="U6042" s="1">
        <v>-76.636742</v>
      </c>
      <c r="V6042" s="1">
        <v>39.279602</v>
      </c>
      <c r="X6042" s="1" t="s">
        <v>69</v>
      </c>
      <c r="Y6042" s="1" t="s">
        <v>69</v>
      </c>
      <c r="Z6042" s="1" t="s">
        <v>69</v>
      </c>
      <c r="AA6042" s="1" t="s">
        <v>69</v>
      </c>
      <c r="AB6042" s="1" t="s">
        <v>69</v>
      </c>
      <c r="AC6042" s="1" t="s">
        <v>70</v>
      </c>
      <c r="AD6042" s="1" t="s">
        <v>69</v>
      </c>
      <c r="AE6042" s="1" t="s">
        <v>70</v>
      </c>
      <c r="AF6042" s="1" t="s">
        <v>70</v>
      </c>
      <c r="AG6042" s="1" t="s">
        <v>69</v>
      </c>
      <c r="AH6042" s="1" t="s">
        <v>70</v>
      </c>
      <c r="AI6042" s="1" t="s">
        <v>70</v>
      </c>
      <c r="AJ6042" s="1" t="s">
        <v>69</v>
      </c>
      <c r="AK6042" s="1" t="s">
        <v>69</v>
      </c>
      <c r="AL6042" s="1" t="s">
        <v>70</v>
      </c>
      <c r="AM6042" s="1" t="s">
        <v>70</v>
      </c>
      <c r="AN6042" s="1" t="s">
        <v>70</v>
      </c>
      <c r="AO6042" s="1" t="s">
        <v>70</v>
      </c>
      <c r="AP6042" s="1" t="s">
        <v>70</v>
      </c>
      <c r="AQ6042" s="1" t="s">
        <v>70</v>
      </c>
      <c r="AR6042" s="1" t="s">
        <v>69</v>
      </c>
      <c r="AS6042" s="1" t="s">
        <v>70</v>
      </c>
      <c r="AT6042" s="1" t="s">
        <v>69</v>
      </c>
      <c r="AU6042" s="1" t="s">
        <v>70</v>
      </c>
      <c r="AV6042" s="1" t="s">
        <v>70</v>
      </c>
      <c r="AW6042" s="1" t="s">
        <v>70</v>
      </c>
      <c r="AX6042" s="1" t="s">
        <v>69</v>
      </c>
      <c r="AY6042" s="1" t="s">
        <v>70</v>
      </c>
      <c r="AZ6042" s="1" t="s">
        <v>69</v>
      </c>
      <c r="BA6042" s="1" t="s">
        <v>70</v>
      </c>
      <c r="BB6042" s="1" t="s">
        <v>70</v>
      </c>
      <c r="BC6042" s="1" t="s">
        <v>70</v>
      </c>
      <c r="BD6042" s="1" t="s">
        <v>70</v>
      </c>
      <c r="BE6042" s="1" t="s">
        <v>70</v>
      </c>
      <c r="BF6042" s="1" t="s">
        <v>69</v>
      </c>
      <c r="BG6042" s="3">
        <v>42590.54652777778</v>
      </c>
    </row>
    <row r="6043">
      <c r="A6043" s="1">
        <v>1010408.0</v>
      </c>
      <c r="B6043" s="1" t="s">
        <v>26139</v>
      </c>
      <c r="C6043" s="2" t="s">
        <v>3259</v>
      </c>
      <c r="D6043" s="2" t="s">
        <v>3260</v>
      </c>
      <c r="E6043" s="1" t="s">
        <v>3261</v>
      </c>
      <c r="G6043" s="2" t="s">
        <v>3262</v>
      </c>
      <c r="H6043" s="1" t="s">
        <v>26140</v>
      </c>
      <c r="I6043" s="1" t="s">
        <v>9223</v>
      </c>
      <c r="J6043" s="1" t="s">
        <v>276</v>
      </c>
      <c r="K6043" s="1" t="s">
        <v>311</v>
      </c>
      <c r="L6043" s="1">
        <v>20852.0</v>
      </c>
      <c r="M6043" s="1" t="s">
        <v>26141</v>
      </c>
      <c r="N6043" s="1" t="s">
        <v>2740</v>
      </c>
      <c r="U6043" s="1">
        <v>-77.118912</v>
      </c>
      <c r="V6043" s="1">
        <v>39.047596</v>
      </c>
      <c r="X6043" s="1" t="s">
        <v>69</v>
      </c>
      <c r="Y6043" s="1" t="s">
        <v>69</v>
      </c>
      <c r="Z6043" s="1" t="s">
        <v>70</v>
      </c>
      <c r="AA6043" s="1" t="s">
        <v>70</v>
      </c>
      <c r="AB6043" s="1" t="s">
        <v>70</v>
      </c>
      <c r="AC6043" s="1" t="s">
        <v>69</v>
      </c>
      <c r="AD6043" s="1" t="s">
        <v>69</v>
      </c>
      <c r="AE6043" s="1" t="s">
        <v>69</v>
      </c>
      <c r="AF6043" s="1" t="s">
        <v>70</v>
      </c>
      <c r="AG6043" s="1" t="s">
        <v>69</v>
      </c>
      <c r="AH6043" s="1" t="s">
        <v>69</v>
      </c>
      <c r="AI6043" s="1" t="s">
        <v>69</v>
      </c>
      <c r="AJ6043" s="1" t="s">
        <v>69</v>
      </c>
      <c r="AK6043" s="1" t="s">
        <v>69</v>
      </c>
      <c r="AL6043" s="1" t="s">
        <v>69</v>
      </c>
      <c r="AM6043" s="1" t="s">
        <v>69</v>
      </c>
      <c r="AN6043" s="1" t="s">
        <v>70</v>
      </c>
      <c r="AO6043" s="1" t="s">
        <v>69</v>
      </c>
      <c r="AP6043" s="1" t="s">
        <v>70</v>
      </c>
      <c r="AQ6043" s="1" t="s">
        <v>70</v>
      </c>
      <c r="AR6043" s="1" t="s">
        <v>69</v>
      </c>
      <c r="AS6043" s="1" t="s">
        <v>69</v>
      </c>
      <c r="AT6043" s="1" t="s">
        <v>69</v>
      </c>
      <c r="AU6043" s="1" t="s">
        <v>69</v>
      </c>
      <c r="AV6043" s="1" t="s">
        <v>70</v>
      </c>
      <c r="AW6043" s="1" t="s">
        <v>69</v>
      </c>
      <c r="AX6043" s="1" t="s">
        <v>69</v>
      </c>
      <c r="AY6043" s="1" t="s">
        <v>70</v>
      </c>
      <c r="AZ6043" s="1" t="s">
        <v>69</v>
      </c>
      <c r="BA6043" s="1" t="s">
        <v>70</v>
      </c>
      <c r="BB6043" s="1" t="s">
        <v>70</v>
      </c>
      <c r="BC6043" s="1" t="s">
        <v>69</v>
      </c>
      <c r="BD6043" s="1" t="s">
        <v>69</v>
      </c>
      <c r="BE6043" s="1" t="s">
        <v>70</v>
      </c>
      <c r="BF6043" s="1" t="s">
        <v>70</v>
      </c>
      <c r="BG6043" s="3">
        <v>42086.910416666666</v>
      </c>
    </row>
    <row r="6044">
      <c r="A6044" s="1">
        <v>1002289.0</v>
      </c>
      <c r="B6044" s="1" t="s">
        <v>26142</v>
      </c>
      <c r="C6044" s="2" t="s">
        <v>26143</v>
      </c>
      <c r="D6044" s="2" t="s">
        <v>26144</v>
      </c>
      <c r="H6044" s="1" t="s">
        <v>26145</v>
      </c>
      <c r="I6044" s="1" t="s">
        <v>14577</v>
      </c>
      <c r="J6044" s="1" t="s">
        <v>3992</v>
      </c>
      <c r="K6044" s="1" t="s">
        <v>322</v>
      </c>
      <c r="L6044" s="1">
        <v>47567.0</v>
      </c>
      <c r="M6044" s="1" t="s">
        <v>14252</v>
      </c>
      <c r="N6044" s="1" t="s">
        <v>490</v>
      </c>
      <c r="U6044" s="1">
        <v>-87.274925</v>
      </c>
      <c r="V6044" s="1">
        <v>38.490032</v>
      </c>
      <c r="W6044" s="1" t="s">
        <v>392</v>
      </c>
      <c r="X6044" s="1" t="s">
        <v>69</v>
      </c>
      <c r="Y6044" s="1" t="s">
        <v>69</v>
      </c>
      <c r="Z6044" s="1" t="s">
        <v>70</v>
      </c>
      <c r="AA6044" s="1" t="s">
        <v>70</v>
      </c>
      <c r="AB6044" s="1" t="s">
        <v>69</v>
      </c>
      <c r="AC6044" s="1" t="s">
        <v>69</v>
      </c>
      <c r="AD6044" s="1" t="s">
        <v>69</v>
      </c>
      <c r="AE6044" s="1" t="s">
        <v>69</v>
      </c>
      <c r="AF6044" s="1" t="s">
        <v>69</v>
      </c>
      <c r="AG6044" s="1" t="s">
        <v>69</v>
      </c>
      <c r="AH6044" s="1" t="s">
        <v>69</v>
      </c>
      <c r="AI6044" s="1" t="s">
        <v>70</v>
      </c>
      <c r="AJ6044" s="1" t="s">
        <v>69</v>
      </c>
      <c r="AK6044" s="1" t="s">
        <v>69</v>
      </c>
      <c r="AL6044" s="1" t="s">
        <v>69</v>
      </c>
      <c r="AM6044" s="1" t="s">
        <v>69</v>
      </c>
      <c r="AN6044" s="1" t="s">
        <v>69</v>
      </c>
      <c r="AO6044" s="1" t="s">
        <v>69</v>
      </c>
      <c r="AP6044" s="1" t="s">
        <v>70</v>
      </c>
      <c r="AQ6044" s="1" t="s">
        <v>69</v>
      </c>
      <c r="AR6044" s="1" t="s">
        <v>69</v>
      </c>
      <c r="AS6044" s="1" t="s">
        <v>69</v>
      </c>
      <c r="AT6044" s="1" t="s">
        <v>69</v>
      </c>
      <c r="AU6044" s="1" t="s">
        <v>69</v>
      </c>
      <c r="AV6044" s="1" t="s">
        <v>69</v>
      </c>
      <c r="AW6044" s="1" t="s">
        <v>70</v>
      </c>
      <c r="AX6044" s="1" t="s">
        <v>70</v>
      </c>
      <c r="AY6044" s="1" t="s">
        <v>70</v>
      </c>
      <c r="AZ6044" s="1" t="s">
        <v>69</v>
      </c>
      <c r="BA6044" s="1" t="s">
        <v>70</v>
      </c>
      <c r="BB6044" s="1" t="s">
        <v>70</v>
      </c>
      <c r="BC6044" s="1" t="s">
        <v>70</v>
      </c>
      <c r="BD6044" s="1" t="s">
        <v>70</v>
      </c>
      <c r="BE6044" s="1" t="s">
        <v>70</v>
      </c>
      <c r="BF6044" s="1" t="s">
        <v>70</v>
      </c>
      <c r="BG6044" s="3">
        <v>41722.48819444444</v>
      </c>
    </row>
    <row r="6045">
      <c r="A6045" s="1">
        <v>1012153.0</v>
      </c>
      <c r="B6045" s="1" t="s">
        <v>26146</v>
      </c>
      <c r="C6045" s="2" t="s">
        <v>26147</v>
      </c>
      <c r="H6045" s="1" t="s">
        <v>26148</v>
      </c>
      <c r="I6045" s="1" t="s">
        <v>2336</v>
      </c>
      <c r="J6045" s="1" t="s">
        <v>223</v>
      </c>
      <c r="K6045" s="1" t="s">
        <v>133</v>
      </c>
      <c r="L6045" s="1">
        <v>98101.0</v>
      </c>
      <c r="M6045" s="1" t="s">
        <v>6015</v>
      </c>
      <c r="N6045" s="1" t="s">
        <v>4276</v>
      </c>
      <c r="U6045" s="1">
        <v>-122.32889</v>
      </c>
      <c r="V6045" s="1">
        <v>47.610092</v>
      </c>
      <c r="X6045" s="1" t="s">
        <v>69</v>
      </c>
      <c r="Y6045" s="1" t="s">
        <v>69</v>
      </c>
      <c r="Z6045" s="1" t="s">
        <v>70</v>
      </c>
      <c r="AA6045" s="1" t="s">
        <v>69</v>
      </c>
      <c r="AB6045" s="1" t="s">
        <v>69</v>
      </c>
      <c r="AC6045" s="1" t="s">
        <v>69</v>
      </c>
      <c r="AD6045" s="1" t="s">
        <v>69</v>
      </c>
      <c r="AE6045" s="1" t="s">
        <v>69</v>
      </c>
      <c r="AF6045" s="1" t="s">
        <v>70</v>
      </c>
      <c r="AG6045" s="1" t="s">
        <v>69</v>
      </c>
      <c r="AH6045" s="1" t="s">
        <v>70</v>
      </c>
      <c r="AI6045" s="1" t="s">
        <v>70</v>
      </c>
      <c r="AJ6045" s="1" t="s">
        <v>69</v>
      </c>
      <c r="AK6045" s="1" t="s">
        <v>69</v>
      </c>
      <c r="AL6045" s="1" t="s">
        <v>69</v>
      </c>
      <c r="AM6045" s="1" t="s">
        <v>69</v>
      </c>
      <c r="AN6045" s="1" t="s">
        <v>70</v>
      </c>
      <c r="AO6045" s="1" t="s">
        <v>70</v>
      </c>
      <c r="AP6045" s="1" t="s">
        <v>70</v>
      </c>
      <c r="AQ6045" s="1" t="s">
        <v>70</v>
      </c>
      <c r="AR6045" s="1" t="s">
        <v>70</v>
      </c>
      <c r="AS6045" s="1" t="s">
        <v>70</v>
      </c>
      <c r="AT6045" s="1" t="s">
        <v>70</v>
      </c>
      <c r="AU6045" s="1" t="s">
        <v>70</v>
      </c>
      <c r="AV6045" s="1" t="s">
        <v>70</v>
      </c>
      <c r="AW6045" s="1" t="s">
        <v>69</v>
      </c>
      <c r="AX6045" s="1" t="s">
        <v>70</v>
      </c>
      <c r="AY6045" s="1" t="s">
        <v>69</v>
      </c>
      <c r="AZ6045" s="1" t="s">
        <v>69</v>
      </c>
      <c r="BA6045" s="1" t="s">
        <v>70</v>
      </c>
      <c r="BB6045" s="1" t="s">
        <v>69</v>
      </c>
      <c r="BC6045" s="1" t="s">
        <v>70</v>
      </c>
      <c r="BD6045" s="1" t="s">
        <v>70</v>
      </c>
      <c r="BE6045" s="1" t="s">
        <v>70</v>
      </c>
      <c r="BF6045" s="1" t="s">
        <v>69</v>
      </c>
      <c r="BG6045" s="3">
        <v>42551.731944444444</v>
      </c>
    </row>
    <row r="6046">
      <c r="A6046" s="1">
        <v>1012151.0</v>
      </c>
      <c r="B6046" s="1" t="s">
        <v>26149</v>
      </c>
      <c r="C6046" s="2" t="s">
        <v>26147</v>
      </c>
      <c r="H6046" s="1" t="s">
        <v>26150</v>
      </c>
      <c r="I6046" s="1" t="s">
        <v>2336</v>
      </c>
      <c r="J6046" s="1" t="s">
        <v>223</v>
      </c>
      <c r="K6046" s="1" t="s">
        <v>133</v>
      </c>
      <c r="L6046" s="1">
        <v>98101.0</v>
      </c>
      <c r="M6046" s="1" t="s">
        <v>3544</v>
      </c>
      <c r="N6046" s="1" t="s">
        <v>6936</v>
      </c>
      <c r="U6046" s="1">
        <v>-122.34199</v>
      </c>
      <c r="V6046" s="1">
        <v>47.609566</v>
      </c>
      <c r="X6046" s="1" t="s">
        <v>69</v>
      </c>
      <c r="Y6046" s="1" t="s">
        <v>69</v>
      </c>
      <c r="Z6046" s="1" t="s">
        <v>70</v>
      </c>
      <c r="AA6046" s="1" t="s">
        <v>69</v>
      </c>
      <c r="AB6046" s="1" t="s">
        <v>69</v>
      </c>
      <c r="AC6046" s="1" t="s">
        <v>69</v>
      </c>
      <c r="AD6046" s="1" t="s">
        <v>69</v>
      </c>
      <c r="AE6046" s="1" t="s">
        <v>69</v>
      </c>
      <c r="AF6046" s="1" t="s">
        <v>70</v>
      </c>
      <c r="AG6046" s="1" t="s">
        <v>69</v>
      </c>
      <c r="AH6046" s="1" t="s">
        <v>70</v>
      </c>
      <c r="AI6046" s="1" t="s">
        <v>70</v>
      </c>
      <c r="AJ6046" s="1" t="s">
        <v>69</v>
      </c>
      <c r="AK6046" s="1" t="s">
        <v>69</v>
      </c>
      <c r="AL6046" s="1" t="s">
        <v>69</v>
      </c>
      <c r="AM6046" s="1" t="s">
        <v>69</v>
      </c>
      <c r="AN6046" s="1" t="s">
        <v>70</v>
      </c>
      <c r="AO6046" s="1" t="s">
        <v>70</v>
      </c>
      <c r="AP6046" s="1" t="s">
        <v>70</v>
      </c>
      <c r="AQ6046" s="1" t="s">
        <v>70</v>
      </c>
      <c r="AR6046" s="1" t="s">
        <v>70</v>
      </c>
      <c r="AS6046" s="1" t="s">
        <v>70</v>
      </c>
      <c r="AT6046" s="1" t="s">
        <v>69</v>
      </c>
      <c r="AU6046" s="1" t="s">
        <v>70</v>
      </c>
      <c r="AV6046" s="1" t="s">
        <v>70</v>
      </c>
      <c r="AW6046" s="1" t="s">
        <v>69</v>
      </c>
      <c r="AX6046" s="1" t="s">
        <v>70</v>
      </c>
      <c r="AY6046" s="1" t="s">
        <v>69</v>
      </c>
      <c r="AZ6046" s="1" t="s">
        <v>69</v>
      </c>
      <c r="BA6046" s="1" t="s">
        <v>70</v>
      </c>
      <c r="BB6046" s="1" t="s">
        <v>69</v>
      </c>
      <c r="BC6046" s="1" t="s">
        <v>70</v>
      </c>
      <c r="BD6046" s="1" t="s">
        <v>70</v>
      </c>
      <c r="BE6046" s="1" t="s">
        <v>70</v>
      </c>
      <c r="BF6046" s="1" t="s">
        <v>69</v>
      </c>
      <c r="BG6046" s="3">
        <v>42551.72638888889</v>
      </c>
    </row>
    <row r="6047">
      <c r="A6047" s="1">
        <v>1012150.0</v>
      </c>
      <c r="B6047" s="1" t="s">
        <v>26151</v>
      </c>
      <c r="C6047" s="2" t="s">
        <v>26147</v>
      </c>
      <c r="H6047" s="1" t="s">
        <v>26152</v>
      </c>
      <c r="I6047" s="1" t="s">
        <v>26153</v>
      </c>
      <c r="J6047" s="1" t="s">
        <v>223</v>
      </c>
      <c r="K6047" s="1" t="s">
        <v>133</v>
      </c>
      <c r="L6047" s="1">
        <v>98052.0</v>
      </c>
      <c r="M6047" s="1" t="s">
        <v>26154</v>
      </c>
      <c r="N6047" s="1" t="s">
        <v>1376</v>
      </c>
      <c r="U6047" s="1">
        <v>-122.13733</v>
      </c>
      <c r="V6047" s="1">
        <v>47.644321</v>
      </c>
      <c r="X6047" s="1" t="s">
        <v>69</v>
      </c>
      <c r="Y6047" s="1" t="s">
        <v>69</v>
      </c>
      <c r="Z6047" s="1" t="s">
        <v>70</v>
      </c>
      <c r="AA6047" s="1" t="s">
        <v>69</v>
      </c>
      <c r="AB6047" s="1" t="s">
        <v>69</v>
      </c>
      <c r="AC6047" s="1" t="s">
        <v>69</v>
      </c>
      <c r="AD6047" s="1" t="s">
        <v>69</v>
      </c>
      <c r="AE6047" s="1" t="s">
        <v>70</v>
      </c>
      <c r="AF6047" s="1" t="s">
        <v>69</v>
      </c>
      <c r="AG6047" s="1" t="s">
        <v>69</v>
      </c>
      <c r="AH6047" s="1" t="s">
        <v>70</v>
      </c>
      <c r="AI6047" s="1" t="s">
        <v>70</v>
      </c>
      <c r="AJ6047" s="1" t="s">
        <v>69</v>
      </c>
      <c r="AK6047" s="1" t="s">
        <v>69</v>
      </c>
      <c r="AL6047" s="1" t="s">
        <v>69</v>
      </c>
      <c r="AM6047" s="1" t="s">
        <v>69</v>
      </c>
      <c r="AN6047" s="1" t="s">
        <v>70</v>
      </c>
      <c r="AO6047" s="1" t="s">
        <v>70</v>
      </c>
      <c r="AP6047" s="1" t="s">
        <v>70</v>
      </c>
      <c r="AQ6047" s="1" t="s">
        <v>69</v>
      </c>
      <c r="AR6047" s="1" t="s">
        <v>70</v>
      </c>
      <c r="AS6047" s="1" t="s">
        <v>70</v>
      </c>
      <c r="AT6047" s="1" t="s">
        <v>69</v>
      </c>
      <c r="AU6047" s="1" t="s">
        <v>70</v>
      </c>
      <c r="AV6047" s="1" t="s">
        <v>70</v>
      </c>
      <c r="AW6047" s="1" t="s">
        <v>70</v>
      </c>
      <c r="AX6047" s="1" t="s">
        <v>70</v>
      </c>
      <c r="AY6047" s="1" t="s">
        <v>70</v>
      </c>
      <c r="AZ6047" s="1" t="s">
        <v>69</v>
      </c>
      <c r="BA6047" s="1" t="s">
        <v>70</v>
      </c>
      <c r="BB6047" s="1" t="s">
        <v>69</v>
      </c>
      <c r="BC6047" s="1" t="s">
        <v>70</v>
      </c>
      <c r="BD6047" s="1" t="s">
        <v>70</v>
      </c>
      <c r="BE6047" s="1" t="s">
        <v>70</v>
      </c>
      <c r="BF6047" s="1" t="s">
        <v>70</v>
      </c>
      <c r="BG6047" s="3">
        <v>42551.72361111111</v>
      </c>
    </row>
    <row r="6048">
      <c r="A6048" s="1">
        <v>1012152.0</v>
      </c>
      <c r="B6048" s="1" t="s">
        <v>26155</v>
      </c>
      <c r="C6048" s="2" t="s">
        <v>26147</v>
      </c>
      <c r="H6048" s="1" t="s">
        <v>26156</v>
      </c>
      <c r="I6048" s="1" t="s">
        <v>2336</v>
      </c>
      <c r="J6048" s="1" t="s">
        <v>223</v>
      </c>
      <c r="K6048" s="1" t="s">
        <v>133</v>
      </c>
      <c r="L6048" s="1">
        <v>98109.0</v>
      </c>
      <c r="M6048" s="1" t="s">
        <v>24161</v>
      </c>
      <c r="N6048" s="1" t="s">
        <v>2122</v>
      </c>
      <c r="U6048" s="1">
        <v>-122.33688</v>
      </c>
      <c r="V6048" s="1">
        <v>47.622597</v>
      </c>
      <c r="X6048" s="1" t="s">
        <v>69</v>
      </c>
      <c r="Y6048" s="1" t="s">
        <v>69</v>
      </c>
      <c r="Z6048" s="1" t="s">
        <v>70</v>
      </c>
      <c r="AA6048" s="1" t="s">
        <v>69</v>
      </c>
      <c r="AB6048" s="1" t="s">
        <v>69</v>
      </c>
      <c r="AC6048" s="1" t="s">
        <v>69</v>
      </c>
      <c r="AD6048" s="1" t="s">
        <v>69</v>
      </c>
      <c r="AE6048" s="1" t="s">
        <v>69</v>
      </c>
      <c r="AF6048" s="1" t="s">
        <v>70</v>
      </c>
      <c r="AG6048" s="1" t="s">
        <v>69</v>
      </c>
      <c r="AH6048" s="1" t="s">
        <v>70</v>
      </c>
      <c r="AI6048" s="1" t="s">
        <v>70</v>
      </c>
      <c r="AJ6048" s="1" t="s">
        <v>69</v>
      </c>
      <c r="AK6048" s="1" t="s">
        <v>69</v>
      </c>
      <c r="AL6048" s="1" t="s">
        <v>69</v>
      </c>
      <c r="AM6048" s="1" t="s">
        <v>69</v>
      </c>
      <c r="AN6048" s="1" t="s">
        <v>69</v>
      </c>
      <c r="AO6048" s="1" t="s">
        <v>70</v>
      </c>
      <c r="AP6048" s="1" t="s">
        <v>70</v>
      </c>
      <c r="AQ6048" s="1" t="s">
        <v>69</v>
      </c>
      <c r="AR6048" s="1" t="s">
        <v>70</v>
      </c>
      <c r="AS6048" s="1" t="s">
        <v>70</v>
      </c>
      <c r="AT6048" s="1" t="s">
        <v>69</v>
      </c>
      <c r="AU6048" s="1" t="s">
        <v>70</v>
      </c>
      <c r="AV6048" s="1" t="s">
        <v>70</v>
      </c>
      <c r="AW6048" s="1" t="s">
        <v>69</v>
      </c>
      <c r="AX6048" s="1" t="s">
        <v>70</v>
      </c>
      <c r="AY6048" s="1" t="s">
        <v>70</v>
      </c>
      <c r="AZ6048" s="1" t="s">
        <v>69</v>
      </c>
      <c r="BA6048" s="1" t="s">
        <v>70</v>
      </c>
      <c r="BB6048" s="1" t="s">
        <v>69</v>
      </c>
      <c r="BC6048" s="1" t="s">
        <v>70</v>
      </c>
      <c r="BD6048" s="1" t="s">
        <v>70</v>
      </c>
      <c r="BE6048" s="1" t="s">
        <v>70</v>
      </c>
      <c r="BF6048" s="1" t="s">
        <v>70</v>
      </c>
      <c r="BG6048" s="3">
        <v>42551.72986111111</v>
      </c>
    </row>
    <row r="6049">
      <c r="A6049" s="1">
        <v>1005286.0</v>
      </c>
      <c r="B6049" s="1" t="s">
        <v>26157</v>
      </c>
      <c r="C6049" s="2" t="s">
        <v>26158</v>
      </c>
      <c r="H6049" s="1" t="s">
        <v>26159</v>
      </c>
      <c r="I6049" s="1" t="s">
        <v>26160</v>
      </c>
      <c r="J6049" s="1" t="s">
        <v>310</v>
      </c>
      <c r="K6049" s="1" t="s">
        <v>311</v>
      </c>
      <c r="L6049" s="1">
        <v>21208.0</v>
      </c>
      <c r="U6049" s="1">
        <v>-76.723602</v>
      </c>
      <c r="V6049" s="1">
        <v>39.375301</v>
      </c>
      <c r="X6049" s="1" t="s">
        <v>70</v>
      </c>
      <c r="Y6049" s="1" t="s">
        <v>70</v>
      </c>
      <c r="Z6049" s="1" t="s">
        <v>70</v>
      </c>
      <c r="AA6049" s="1" t="s">
        <v>70</v>
      </c>
      <c r="AB6049" s="1" t="s">
        <v>70</v>
      </c>
      <c r="AC6049" s="1" t="s">
        <v>80</v>
      </c>
      <c r="BG6049" s="1">
        <v>2011.0</v>
      </c>
    </row>
    <row r="6050">
      <c r="A6050" s="1">
        <v>1012580.0</v>
      </c>
      <c r="B6050" s="1" t="s">
        <v>26161</v>
      </c>
      <c r="D6050" s="1" t="s">
        <v>26161</v>
      </c>
      <c r="H6050" s="1" t="s">
        <v>26162</v>
      </c>
      <c r="I6050" s="1" t="s">
        <v>26163</v>
      </c>
      <c r="J6050" s="1" t="s">
        <v>3992</v>
      </c>
      <c r="K6050" s="1" t="s">
        <v>582</v>
      </c>
      <c r="L6050" s="1">
        <v>41501.0</v>
      </c>
      <c r="M6050" s="1" t="s">
        <v>15745</v>
      </c>
      <c r="N6050" s="1" t="s">
        <v>26164</v>
      </c>
      <c r="U6050" s="1">
        <v>-82.516151</v>
      </c>
      <c r="V6050" s="1">
        <v>37.484161</v>
      </c>
      <c r="X6050" s="1" t="s">
        <v>69</v>
      </c>
      <c r="Y6050" s="1" t="s">
        <v>70</v>
      </c>
      <c r="Z6050" s="1" t="s">
        <v>70</v>
      </c>
      <c r="AA6050" s="1" t="s">
        <v>70</v>
      </c>
      <c r="AB6050" s="1" t="s">
        <v>70</v>
      </c>
      <c r="AC6050" s="1" t="s">
        <v>80</v>
      </c>
      <c r="AD6050" s="1" t="s">
        <v>69</v>
      </c>
      <c r="AE6050" s="1" t="s">
        <v>70</v>
      </c>
      <c r="AF6050" s="1" t="s">
        <v>69</v>
      </c>
      <c r="AG6050" s="1" t="s">
        <v>69</v>
      </c>
      <c r="AH6050" s="1" t="s">
        <v>69</v>
      </c>
      <c r="AI6050" s="1" t="s">
        <v>70</v>
      </c>
      <c r="AJ6050" s="1" t="s">
        <v>69</v>
      </c>
      <c r="AK6050" s="1" t="s">
        <v>69</v>
      </c>
      <c r="AL6050" s="1" t="s">
        <v>69</v>
      </c>
      <c r="AM6050" s="1" t="s">
        <v>69</v>
      </c>
      <c r="AN6050" s="1" t="s">
        <v>70</v>
      </c>
      <c r="AO6050" s="1" t="s">
        <v>69</v>
      </c>
      <c r="AP6050" s="1" t="s">
        <v>70</v>
      </c>
      <c r="AQ6050" s="1" t="s">
        <v>69</v>
      </c>
      <c r="AR6050" s="1" t="s">
        <v>69</v>
      </c>
      <c r="AS6050" s="1" t="s">
        <v>70</v>
      </c>
      <c r="AT6050" s="1" t="s">
        <v>69</v>
      </c>
      <c r="AU6050" s="1" t="s">
        <v>69</v>
      </c>
      <c r="AV6050" s="1" t="s">
        <v>70</v>
      </c>
      <c r="AW6050" s="1" t="s">
        <v>70</v>
      </c>
      <c r="AX6050" s="1" t="s">
        <v>69</v>
      </c>
      <c r="AY6050" s="1" t="s">
        <v>69</v>
      </c>
      <c r="AZ6050" s="1" t="s">
        <v>69</v>
      </c>
      <c r="BA6050" s="1" t="s">
        <v>70</v>
      </c>
      <c r="BB6050" s="1" t="s">
        <v>70</v>
      </c>
      <c r="BC6050" s="1" t="s">
        <v>69</v>
      </c>
      <c r="BD6050" s="1" t="s">
        <v>69</v>
      </c>
      <c r="BE6050" s="1" t="s">
        <v>70</v>
      </c>
      <c r="BF6050" s="1" t="s">
        <v>69</v>
      </c>
      <c r="BG6050" s="3">
        <v>42565.55694444444</v>
      </c>
    </row>
    <row r="6051">
      <c r="A6051" s="1">
        <v>1007056.0</v>
      </c>
      <c r="B6051" s="1" t="s">
        <v>26165</v>
      </c>
      <c r="H6051" s="1" t="s">
        <v>1269</v>
      </c>
      <c r="I6051" s="1" t="s">
        <v>26166</v>
      </c>
      <c r="J6051" s="1" t="s">
        <v>26167</v>
      </c>
      <c r="K6051" s="1" t="s">
        <v>148</v>
      </c>
      <c r="U6051" s="1">
        <v>-118.834</v>
      </c>
      <c r="V6051" s="1">
        <v>45.4828</v>
      </c>
      <c r="X6051" s="1" t="s">
        <v>70</v>
      </c>
      <c r="Y6051" s="1" t="s">
        <v>70</v>
      </c>
      <c r="Z6051" s="1" t="s">
        <v>70</v>
      </c>
      <c r="AA6051" s="1" t="s">
        <v>70</v>
      </c>
      <c r="AB6051" s="1" t="s">
        <v>70</v>
      </c>
      <c r="AC6051" s="1" t="s">
        <v>80</v>
      </c>
      <c r="BG6051" s="1">
        <v>2011.0</v>
      </c>
    </row>
    <row r="6052">
      <c r="A6052" s="1">
        <v>1009253.0</v>
      </c>
      <c r="B6052" s="1" t="s">
        <v>26168</v>
      </c>
      <c r="C6052" s="2" t="s">
        <v>26169</v>
      </c>
      <c r="H6052" s="1" t="s">
        <v>26170</v>
      </c>
      <c r="I6052" s="1" t="s">
        <v>369</v>
      </c>
      <c r="K6052" s="1" t="s">
        <v>203</v>
      </c>
      <c r="U6052" s="1">
        <v>-87.646896</v>
      </c>
      <c r="V6052" s="1">
        <v>41.858002</v>
      </c>
      <c r="X6052" s="1" t="s">
        <v>69</v>
      </c>
      <c r="Y6052" s="1" t="s">
        <v>70</v>
      </c>
      <c r="Z6052" s="1" t="s">
        <v>70</v>
      </c>
      <c r="AA6052" s="1" t="s">
        <v>70</v>
      </c>
      <c r="AB6052" s="1" t="s">
        <v>70</v>
      </c>
      <c r="AC6052" s="1" t="s">
        <v>80</v>
      </c>
      <c r="BG6052" s="1">
        <v>2013.0</v>
      </c>
    </row>
    <row r="6053">
      <c r="A6053" s="1">
        <v>1005005.0</v>
      </c>
      <c r="B6053" s="1" t="s">
        <v>26171</v>
      </c>
      <c r="H6053" s="1" t="s">
        <v>26172</v>
      </c>
      <c r="I6053" s="1" t="s">
        <v>26173</v>
      </c>
      <c r="J6053" s="1" t="s">
        <v>2203</v>
      </c>
      <c r="K6053" s="1" t="s">
        <v>575</v>
      </c>
      <c r="L6053" s="1">
        <v>48169.0</v>
      </c>
      <c r="U6053" s="1">
        <v>-83.945198</v>
      </c>
      <c r="V6053" s="1">
        <v>42.456902</v>
      </c>
      <c r="X6053" s="1" t="s">
        <v>70</v>
      </c>
      <c r="Y6053" s="1" t="s">
        <v>70</v>
      </c>
      <c r="Z6053" s="1" t="s">
        <v>70</v>
      </c>
      <c r="AA6053" s="1" t="s">
        <v>70</v>
      </c>
      <c r="AB6053" s="1" t="s">
        <v>70</v>
      </c>
      <c r="AC6053" s="1" t="s">
        <v>80</v>
      </c>
      <c r="BG6053" s="1">
        <v>2009.0</v>
      </c>
    </row>
    <row r="6054">
      <c r="A6054" s="1">
        <v>1000452.0</v>
      </c>
      <c r="B6054" s="1" t="s">
        <v>26174</v>
      </c>
      <c r="H6054" s="1" t="s">
        <v>26175</v>
      </c>
      <c r="I6054" s="1" t="s">
        <v>26176</v>
      </c>
      <c r="J6054" s="1" t="s">
        <v>6159</v>
      </c>
      <c r="K6054" s="1" t="s">
        <v>203</v>
      </c>
      <c r="L6054" s="1">
        <v>62274.0</v>
      </c>
      <c r="U6054" s="1">
        <v>-89.394096</v>
      </c>
      <c r="V6054" s="1">
        <v>38.074699</v>
      </c>
      <c r="X6054" s="1" t="s">
        <v>70</v>
      </c>
      <c r="Y6054" s="1" t="s">
        <v>70</v>
      </c>
      <c r="Z6054" s="1" t="s">
        <v>70</v>
      </c>
      <c r="AA6054" s="1" t="s">
        <v>70</v>
      </c>
      <c r="AB6054" s="1" t="s">
        <v>70</v>
      </c>
      <c r="AC6054" s="1" t="s">
        <v>80</v>
      </c>
      <c r="BG6054" s="1">
        <v>2009.0</v>
      </c>
    </row>
    <row r="6055">
      <c r="A6055" s="1">
        <v>1012172.0</v>
      </c>
      <c r="B6055" s="1" t="s">
        <v>26177</v>
      </c>
      <c r="H6055" s="1" t="s">
        <v>26178</v>
      </c>
      <c r="I6055" s="1" t="s">
        <v>26179</v>
      </c>
      <c r="J6055" s="1" t="s">
        <v>2082</v>
      </c>
      <c r="K6055" s="1" t="s">
        <v>96</v>
      </c>
      <c r="L6055" s="1">
        <v>12566.0</v>
      </c>
      <c r="M6055" s="1" t="s">
        <v>18497</v>
      </c>
      <c r="N6055" s="1" t="s">
        <v>372</v>
      </c>
      <c r="U6055" s="1">
        <v>-74.300339</v>
      </c>
      <c r="V6055" s="1">
        <v>41.609528</v>
      </c>
      <c r="X6055" s="1" t="s">
        <v>69</v>
      </c>
      <c r="Y6055" s="1" t="s">
        <v>70</v>
      </c>
      <c r="Z6055" s="1" t="s">
        <v>70</v>
      </c>
      <c r="AA6055" s="1" t="s">
        <v>70</v>
      </c>
      <c r="AB6055" s="1" t="s">
        <v>70</v>
      </c>
      <c r="AC6055" s="1" t="s">
        <v>69</v>
      </c>
      <c r="AD6055" s="1" t="s">
        <v>69</v>
      </c>
      <c r="AE6055" s="1" t="s">
        <v>69</v>
      </c>
      <c r="AF6055" s="1" t="s">
        <v>69</v>
      </c>
      <c r="AG6055" s="1" t="s">
        <v>69</v>
      </c>
      <c r="AH6055" s="1" t="s">
        <v>69</v>
      </c>
      <c r="AI6055" s="1" t="s">
        <v>70</v>
      </c>
      <c r="AJ6055" s="1" t="s">
        <v>69</v>
      </c>
      <c r="AK6055" s="1" t="s">
        <v>69</v>
      </c>
      <c r="AL6055" s="1" t="s">
        <v>69</v>
      </c>
      <c r="AM6055" s="1" t="s">
        <v>70</v>
      </c>
      <c r="AN6055" s="1" t="s">
        <v>70</v>
      </c>
      <c r="AO6055" s="1" t="s">
        <v>69</v>
      </c>
      <c r="AP6055" s="1" t="s">
        <v>70</v>
      </c>
      <c r="AQ6055" s="1" t="s">
        <v>70</v>
      </c>
      <c r="AR6055" s="1" t="s">
        <v>69</v>
      </c>
      <c r="AS6055" s="1" t="s">
        <v>70</v>
      </c>
      <c r="AT6055" s="1" t="s">
        <v>70</v>
      </c>
      <c r="AU6055" s="1" t="s">
        <v>70</v>
      </c>
      <c r="AV6055" s="1" t="s">
        <v>70</v>
      </c>
      <c r="AW6055" s="1" t="s">
        <v>69</v>
      </c>
      <c r="AX6055" s="1" t="s">
        <v>69</v>
      </c>
      <c r="AY6055" s="1" t="s">
        <v>70</v>
      </c>
      <c r="AZ6055" s="1" t="s">
        <v>69</v>
      </c>
      <c r="BA6055" s="1" t="s">
        <v>70</v>
      </c>
      <c r="BB6055" s="1" t="s">
        <v>70</v>
      </c>
      <c r="BC6055" s="1" t="s">
        <v>70</v>
      </c>
      <c r="BD6055" s="1" t="s">
        <v>70</v>
      </c>
      <c r="BE6055" s="1" t="s">
        <v>70</v>
      </c>
      <c r="BF6055" s="1" t="s">
        <v>70</v>
      </c>
      <c r="BG6055" s="3">
        <v>42552.40277777778</v>
      </c>
    </row>
    <row r="6056">
      <c r="A6056" s="1">
        <v>1019740.0</v>
      </c>
      <c r="B6056" s="1" t="s">
        <v>26180</v>
      </c>
      <c r="C6056" s="2" t="s">
        <v>26181</v>
      </c>
      <c r="D6056" s="2" t="s">
        <v>26182</v>
      </c>
      <c r="H6056" s="1" t="s">
        <v>26183</v>
      </c>
      <c r="I6056" s="1" t="s">
        <v>26184</v>
      </c>
      <c r="J6056" s="1" t="s">
        <v>26185</v>
      </c>
      <c r="K6056" s="1" t="s">
        <v>171</v>
      </c>
      <c r="L6056" s="1">
        <v>55063.0</v>
      </c>
      <c r="M6056" s="1" t="s">
        <v>26186</v>
      </c>
      <c r="N6056" s="1" t="s">
        <v>26187</v>
      </c>
      <c r="U6056" s="1">
        <v>-92.970459</v>
      </c>
      <c r="V6056" s="1">
        <v>45.832115</v>
      </c>
      <c r="X6056" s="1" t="s">
        <v>69</v>
      </c>
      <c r="Y6056" s="1" t="s">
        <v>70</v>
      </c>
      <c r="Z6056" s="1" t="s">
        <v>70</v>
      </c>
      <c r="AA6056" s="1" t="s">
        <v>70</v>
      </c>
      <c r="AB6056" s="1" t="s">
        <v>70</v>
      </c>
      <c r="AC6056" s="1" t="s">
        <v>80</v>
      </c>
      <c r="AD6056" s="1" t="s">
        <v>70</v>
      </c>
      <c r="AE6056" s="1" t="s">
        <v>70</v>
      </c>
      <c r="AF6056" s="1" t="s">
        <v>69</v>
      </c>
      <c r="AG6056" s="1" t="s">
        <v>70</v>
      </c>
      <c r="AH6056" s="1" t="s">
        <v>69</v>
      </c>
      <c r="AI6056" s="1" t="s">
        <v>70</v>
      </c>
      <c r="AJ6056" s="1" t="s">
        <v>69</v>
      </c>
      <c r="AK6056" s="1" t="s">
        <v>69</v>
      </c>
      <c r="AL6056" s="1" t="s">
        <v>69</v>
      </c>
      <c r="AM6056" s="1" t="s">
        <v>69</v>
      </c>
      <c r="AN6056" s="1" t="s">
        <v>69</v>
      </c>
      <c r="AO6056" s="1" t="s">
        <v>69</v>
      </c>
      <c r="AP6056" s="1" t="s">
        <v>70</v>
      </c>
      <c r="AQ6056" s="1" t="s">
        <v>70</v>
      </c>
      <c r="AR6056" s="1" t="s">
        <v>70</v>
      </c>
      <c r="AS6056" s="1" t="s">
        <v>69</v>
      </c>
      <c r="AT6056" s="1" t="s">
        <v>70</v>
      </c>
      <c r="AU6056" s="1" t="s">
        <v>69</v>
      </c>
      <c r="AV6056" s="1" t="s">
        <v>70</v>
      </c>
      <c r="AW6056" s="1" t="s">
        <v>70</v>
      </c>
      <c r="AX6056" s="1" t="s">
        <v>70</v>
      </c>
      <c r="AY6056" s="1" t="s">
        <v>70</v>
      </c>
      <c r="AZ6056" s="1" t="s">
        <v>69</v>
      </c>
      <c r="BA6056" s="1" t="s">
        <v>70</v>
      </c>
      <c r="BB6056" s="1" t="s">
        <v>70</v>
      </c>
      <c r="BC6056" s="1" t="s">
        <v>70</v>
      </c>
      <c r="BD6056" s="1" t="s">
        <v>70</v>
      </c>
      <c r="BE6056" s="1" t="s">
        <v>70</v>
      </c>
      <c r="BF6056" s="1" t="s">
        <v>70</v>
      </c>
      <c r="BG6056" s="3">
        <v>43856.799305555556</v>
      </c>
    </row>
    <row r="6057">
      <c r="A6057" s="1">
        <v>1005731.0</v>
      </c>
      <c r="B6057" s="1" t="s">
        <v>26188</v>
      </c>
      <c r="C6057" s="2" t="s">
        <v>26189</v>
      </c>
      <c r="H6057" s="1" t="s">
        <v>26190</v>
      </c>
      <c r="I6057" s="1" t="s">
        <v>26191</v>
      </c>
      <c r="J6057" s="1" t="s">
        <v>2082</v>
      </c>
      <c r="K6057" s="1" t="s">
        <v>96</v>
      </c>
      <c r="L6057" s="1">
        <v>10969.0</v>
      </c>
      <c r="M6057" s="1" t="s">
        <v>5399</v>
      </c>
      <c r="N6057" s="1" t="s">
        <v>2212</v>
      </c>
      <c r="U6057" s="1">
        <v>-74.477013</v>
      </c>
      <c r="V6057" s="1">
        <v>41.279114</v>
      </c>
      <c r="W6057" s="1" t="s">
        <v>128</v>
      </c>
      <c r="X6057" s="1" t="s">
        <v>69</v>
      </c>
      <c r="Y6057" s="1" t="s">
        <v>70</v>
      </c>
      <c r="Z6057" s="1" t="s">
        <v>70</v>
      </c>
      <c r="AA6057" s="1" t="s">
        <v>70</v>
      </c>
      <c r="AB6057" s="1" t="s">
        <v>70</v>
      </c>
      <c r="AC6057" s="1" t="s">
        <v>69</v>
      </c>
      <c r="AD6057" s="1" t="s">
        <v>69</v>
      </c>
      <c r="AE6057" s="1" t="s">
        <v>69</v>
      </c>
      <c r="AF6057" s="1" t="s">
        <v>69</v>
      </c>
      <c r="AG6057" s="1" t="s">
        <v>70</v>
      </c>
      <c r="AH6057" s="1" t="s">
        <v>69</v>
      </c>
      <c r="AI6057" s="1" t="s">
        <v>70</v>
      </c>
      <c r="AJ6057" s="1" t="s">
        <v>69</v>
      </c>
      <c r="AK6057" s="1" t="s">
        <v>69</v>
      </c>
      <c r="AL6057" s="1" t="s">
        <v>69</v>
      </c>
      <c r="AM6057" s="1" t="s">
        <v>69</v>
      </c>
      <c r="AN6057" s="1" t="s">
        <v>69</v>
      </c>
      <c r="AO6057" s="1" t="s">
        <v>69</v>
      </c>
      <c r="AP6057" s="1" t="s">
        <v>70</v>
      </c>
      <c r="AQ6057" s="1" t="s">
        <v>70</v>
      </c>
      <c r="AR6057" s="1" t="s">
        <v>70</v>
      </c>
      <c r="AS6057" s="1" t="s">
        <v>69</v>
      </c>
      <c r="AT6057" s="1" t="s">
        <v>69</v>
      </c>
      <c r="AU6057" s="1" t="s">
        <v>69</v>
      </c>
      <c r="AV6057" s="1" t="s">
        <v>70</v>
      </c>
      <c r="AW6057" s="1" t="s">
        <v>69</v>
      </c>
      <c r="AX6057" s="1" t="s">
        <v>70</v>
      </c>
      <c r="AY6057" s="1" t="s">
        <v>70</v>
      </c>
      <c r="AZ6057" s="1" t="s">
        <v>70</v>
      </c>
      <c r="BA6057" s="1" t="s">
        <v>70</v>
      </c>
      <c r="BB6057" s="1" t="s">
        <v>70</v>
      </c>
      <c r="BC6057" s="1" t="s">
        <v>70</v>
      </c>
      <c r="BD6057" s="1" t="s">
        <v>70</v>
      </c>
      <c r="BE6057" s="1" t="s">
        <v>70</v>
      </c>
      <c r="BF6057" s="1" t="s">
        <v>70</v>
      </c>
      <c r="BG6057" s="3">
        <v>41060.53472222222</v>
      </c>
    </row>
    <row r="6058">
      <c r="A6058" s="1">
        <v>1012656.0</v>
      </c>
      <c r="B6058" s="1" t="s">
        <v>26192</v>
      </c>
      <c r="C6058" s="2" t="s">
        <v>26193</v>
      </c>
      <c r="D6058" s="2" t="s">
        <v>26194</v>
      </c>
      <c r="G6058" s="2" t="s">
        <v>26195</v>
      </c>
      <c r="H6058" s="1" t="s">
        <v>26196</v>
      </c>
      <c r="I6058" s="1" t="s">
        <v>26197</v>
      </c>
      <c r="J6058" s="1" t="s">
        <v>848</v>
      </c>
      <c r="K6058" s="1" t="s">
        <v>171</v>
      </c>
      <c r="L6058" s="1">
        <v>56474.0</v>
      </c>
      <c r="M6058" s="1" t="s">
        <v>26198</v>
      </c>
      <c r="N6058" s="1" t="s">
        <v>26199</v>
      </c>
      <c r="U6058" s="1">
        <v>-94.401825</v>
      </c>
      <c r="V6058" s="1">
        <v>46.719849</v>
      </c>
      <c r="X6058" s="1" t="s">
        <v>69</v>
      </c>
      <c r="Y6058" s="1" t="s">
        <v>70</v>
      </c>
      <c r="Z6058" s="1" t="s">
        <v>70</v>
      </c>
      <c r="AA6058" s="1" t="s">
        <v>70</v>
      </c>
      <c r="AB6058" s="1" t="s">
        <v>69</v>
      </c>
      <c r="AC6058" s="1" t="s">
        <v>70</v>
      </c>
      <c r="AD6058" s="1" t="s">
        <v>69</v>
      </c>
      <c r="AE6058" s="1" t="s">
        <v>69</v>
      </c>
      <c r="AF6058" s="1" t="s">
        <v>69</v>
      </c>
      <c r="AG6058" s="1" t="s">
        <v>69</v>
      </c>
      <c r="AH6058" s="1" t="s">
        <v>69</v>
      </c>
      <c r="AI6058" s="1" t="s">
        <v>70</v>
      </c>
      <c r="AJ6058" s="1" t="s">
        <v>69</v>
      </c>
      <c r="AK6058" s="1" t="s">
        <v>69</v>
      </c>
      <c r="AL6058" s="1" t="s">
        <v>69</v>
      </c>
      <c r="AM6058" s="1" t="s">
        <v>69</v>
      </c>
      <c r="AN6058" s="1" t="s">
        <v>69</v>
      </c>
      <c r="AO6058" s="1" t="s">
        <v>70</v>
      </c>
      <c r="AP6058" s="1" t="s">
        <v>70</v>
      </c>
      <c r="AQ6058" s="1" t="s">
        <v>70</v>
      </c>
      <c r="AR6058" s="1" t="s">
        <v>69</v>
      </c>
      <c r="AS6058" s="1" t="s">
        <v>69</v>
      </c>
      <c r="AT6058" s="1" t="s">
        <v>70</v>
      </c>
      <c r="AU6058" s="1" t="s">
        <v>69</v>
      </c>
      <c r="AV6058" s="1" t="s">
        <v>70</v>
      </c>
      <c r="AW6058" s="1" t="s">
        <v>70</v>
      </c>
      <c r="AX6058" s="1" t="s">
        <v>69</v>
      </c>
      <c r="AY6058" s="1" t="s">
        <v>70</v>
      </c>
      <c r="AZ6058" s="1" t="s">
        <v>69</v>
      </c>
      <c r="BA6058" s="1" t="s">
        <v>69</v>
      </c>
      <c r="BB6058" s="1" t="s">
        <v>70</v>
      </c>
      <c r="BC6058" s="1" t="s">
        <v>69</v>
      </c>
      <c r="BD6058" s="1" t="s">
        <v>70</v>
      </c>
      <c r="BE6058" s="1" t="s">
        <v>70</v>
      </c>
      <c r="BF6058" s="1" t="s">
        <v>70</v>
      </c>
      <c r="BG6058" s="3">
        <v>42566.584027777775</v>
      </c>
    </row>
    <row r="6059">
      <c r="A6059" s="1">
        <v>1005828.0</v>
      </c>
      <c r="B6059" s="1" t="s">
        <v>26200</v>
      </c>
      <c r="H6059" s="1" t="s">
        <v>26201</v>
      </c>
      <c r="I6059" s="1" t="s">
        <v>26202</v>
      </c>
      <c r="J6059" s="1" t="s">
        <v>5210</v>
      </c>
      <c r="K6059" s="1" t="s">
        <v>382</v>
      </c>
      <c r="L6059" s="1">
        <v>36726.0</v>
      </c>
      <c r="U6059" s="1">
        <v>-87.022903</v>
      </c>
      <c r="V6059" s="1">
        <v>31.9312</v>
      </c>
      <c r="X6059" s="1" t="s">
        <v>70</v>
      </c>
      <c r="Y6059" s="1" t="s">
        <v>70</v>
      </c>
      <c r="Z6059" s="1" t="s">
        <v>70</v>
      </c>
      <c r="AA6059" s="1" t="s">
        <v>70</v>
      </c>
      <c r="AB6059" s="1" t="s">
        <v>70</v>
      </c>
      <c r="AC6059" s="1" t="s">
        <v>80</v>
      </c>
      <c r="BG6059" s="1">
        <v>2009.0</v>
      </c>
    </row>
    <row r="6060">
      <c r="A6060" s="1">
        <v>1010638.0</v>
      </c>
      <c r="B6060" s="1" t="s">
        <v>26203</v>
      </c>
      <c r="C6060" s="2" t="s">
        <v>26204</v>
      </c>
      <c r="H6060" s="1" t="s">
        <v>26205</v>
      </c>
      <c r="I6060" s="1" t="s">
        <v>26206</v>
      </c>
      <c r="J6060" s="1" t="s">
        <v>952</v>
      </c>
      <c r="K6060" s="1" t="s">
        <v>211</v>
      </c>
      <c r="L6060" s="1">
        <v>33156.0</v>
      </c>
      <c r="M6060" s="1" t="s">
        <v>1081</v>
      </c>
      <c r="N6060" s="1" t="s">
        <v>415</v>
      </c>
      <c r="U6060" s="1">
        <v>-80.286263</v>
      </c>
      <c r="V6060" s="1">
        <v>25.669304</v>
      </c>
      <c r="X6060" s="1" t="s">
        <v>69</v>
      </c>
      <c r="Y6060" s="1" t="s">
        <v>70</v>
      </c>
      <c r="Z6060" s="1" t="s">
        <v>70</v>
      </c>
      <c r="AA6060" s="1" t="s">
        <v>70</v>
      </c>
      <c r="AB6060" s="1" t="s">
        <v>69</v>
      </c>
      <c r="AC6060" s="1" t="s">
        <v>69</v>
      </c>
      <c r="AD6060" s="1" t="s">
        <v>69</v>
      </c>
      <c r="AE6060" s="1" t="s">
        <v>69</v>
      </c>
      <c r="AF6060" s="1" t="s">
        <v>69</v>
      </c>
      <c r="AG6060" s="1" t="s">
        <v>69</v>
      </c>
      <c r="AH6060" s="1" t="s">
        <v>69</v>
      </c>
      <c r="AI6060" s="1" t="s">
        <v>69</v>
      </c>
      <c r="AJ6060" s="1" t="s">
        <v>69</v>
      </c>
      <c r="AK6060" s="1" t="s">
        <v>69</v>
      </c>
      <c r="AL6060" s="1" t="s">
        <v>69</v>
      </c>
      <c r="AM6060" s="1" t="s">
        <v>69</v>
      </c>
      <c r="AN6060" s="1" t="s">
        <v>70</v>
      </c>
      <c r="AO6060" s="1" t="s">
        <v>69</v>
      </c>
      <c r="AP6060" s="1" t="s">
        <v>70</v>
      </c>
      <c r="AQ6060" s="1" t="s">
        <v>69</v>
      </c>
      <c r="AR6060" s="1" t="s">
        <v>69</v>
      </c>
      <c r="AS6060" s="1" t="s">
        <v>69</v>
      </c>
      <c r="AT6060" s="1" t="s">
        <v>69</v>
      </c>
      <c r="AU6060" s="1" t="s">
        <v>69</v>
      </c>
      <c r="AV6060" s="1" t="s">
        <v>69</v>
      </c>
      <c r="AW6060" s="1" t="s">
        <v>70</v>
      </c>
      <c r="AX6060" s="1" t="s">
        <v>69</v>
      </c>
      <c r="AY6060" s="1" t="s">
        <v>69</v>
      </c>
      <c r="AZ6060" s="1" t="s">
        <v>69</v>
      </c>
      <c r="BA6060" s="1" t="s">
        <v>70</v>
      </c>
      <c r="BB6060" s="1" t="s">
        <v>69</v>
      </c>
      <c r="BC6060" s="1" t="s">
        <v>69</v>
      </c>
      <c r="BD6060" s="1" t="s">
        <v>69</v>
      </c>
      <c r="BE6060" s="1" t="s">
        <v>69</v>
      </c>
      <c r="BF6060" s="1" t="s">
        <v>70</v>
      </c>
      <c r="BG6060" s="3">
        <v>41916.47777777778</v>
      </c>
    </row>
    <row r="6061">
      <c r="A6061" s="1">
        <v>1012556.0</v>
      </c>
      <c r="B6061" s="1" t="s">
        <v>26207</v>
      </c>
      <c r="C6061" s="2" t="s">
        <v>26208</v>
      </c>
      <c r="D6061" s="2" t="s">
        <v>26209</v>
      </c>
      <c r="H6061" s="1" t="s">
        <v>26210</v>
      </c>
      <c r="I6061" s="1" t="s">
        <v>26211</v>
      </c>
      <c r="J6061" s="1" t="s">
        <v>685</v>
      </c>
      <c r="K6061" s="1" t="s">
        <v>488</v>
      </c>
      <c r="L6061" s="1">
        <v>1583.0</v>
      </c>
      <c r="M6061" s="1" t="s">
        <v>26212</v>
      </c>
      <c r="N6061" s="1" t="s">
        <v>256</v>
      </c>
      <c r="U6061" s="1">
        <v>-71.800537</v>
      </c>
      <c r="V6061" s="1">
        <v>42.33675</v>
      </c>
      <c r="X6061" s="1" t="s">
        <v>69</v>
      </c>
      <c r="Y6061" s="1" t="s">
        <v>69</v>
      </c>
      <c r="Z6061" s="1" t="s">
        <v>70</v>
      </c>
      <c r="AA6061" s="1" t="s">
        <v>69</v>
      </c>
      <c r="AB6061" s="1" t="s">
        <v>70</v>
      </c>
      <c r="AC6061" s="1" t="s">
        <v>70</v>
      </c>
      <c r="AD6061" s="1" t="s">
        <v>69</v>
      </c>
      <c r="AE6061" s="1" t="s">
        <v>69</v>
      </c>
      <c r="AF6061" s="1" t="s">
        <v>69</v>
      </c>
      <c r="AG6061" s="1" t="s">
        <v>69</v>
      </c>
      <c r="AH6061" s="1" t="s">
        <v>69</v>
      </c>
      <c r="AI6061" s="1" t="s">
        <v>70</v>
      </c>
      <c r="AJ6061" s="1" t="s">
        <v>69</v>
      </c>
      <c r="AK6061" s="1" t="s">
        <v>69</v>
      </c>
      <c r="AL6061" s="1" t="s">
        <v>69</v>
      </c>
      <c r="AM6061" s="1" t="s">
        <v>69</v>
      </c>
      <c r="AN6061" s="1" t="s">
        <v>69</v>
      </c>
      <c r="AO6061" s="1" t="s">
        <v>69</v>
      </c>
      <c r="AP6061" s="1" t="s">
        <v>70</v>
      </c>
      <c r="AQ6061" s="1" t="s">
        <v>69</v>
      </c>
      <c r="AR6061" s="1" t="s">
        <v>69</v>
      </c>
      <c r="AS6061" s="1" t="s">
        <v>69</v>
      </c>
      <c r="AT6061" s="1" t="s">
        <v>69</v>
      </c>
      <c r="AU6061" s="1" t="s">
        <v>69</v>
      </c>
      <c r="AV6061" s="1" t="s">
        <v>70</v>
      </c>
      <c r="AW6061" s="1" t="s">
        <v>70</v>
      </c>
      <c r="AX6061" s="1" t="s">
        <v>69</v>
      </c>
      <c r="AY6061" s="1" t="s">
        <v>70</v>
      </c>
      <c r="AZ6061" s="1" t="s">
        <v>69</v>
      </c>
      <c r="BA6061" s="1" t="s">
        <v>70</v>
      </c>
      <c r="BB6061" s="1" t="s">
        <v>69</v>
      </c>
      <c r="BC6061" s="1" t="s">
        <v>70</v>
      </c>
      <c r="BD6061" s="1" t="s">
        <v>70</v>
      </c>
      <c r="BE6061" s="1" t="s">
        <v>70</v>
      </c>
      <c r="BF6061" s="1" t="s">
        <v>70</v>
      </c>
      <c r="BG6061" s="3">
        <v>42564.913194444445</v>
      </c>
    </row>
    <row r="6062">
      <c r="A6062" s="1">
        <v>1003886.0</v>
      </c>
      <c r="B6062" s="1" t="s">
        <v>26213</v>
      </c>
      <c r="C6062" s="2" t="s">
        <v>26214</v>
      </c>
      <c r="D6062" s="2" t="s">
        <v>26215</v>
      </c>
      <c r="H6062" s="1" t="s">
        <v>26216</v>
      </c>
      <c r="I6062" s="1" t="s">
        <v>26217</v>
      </c>
      <c r="J6062" s="1" t="s">
        <v>26218</v>
      </c>
      <c r="K6062" s="1" t="s">
        <v>1542</v>
      </c>
      <c r="L6062" s="1">
        <v>82941.0</v>
      </c>
      <c r="M6062" s="1" t="s">
        <v>26219</v>
      </c>
      <c r="N6062" s="1" t="s">
        <v>384</v>
      </c>
      <c r="U6062" s="1">
        <v>-109.86034</v>
      </c>
      <c r="V6062" s="1">
        <v>42.866245</v>
      </c>
      <c r="W6062" s="1" t="s">
        <v>392</v>
      </c>
      <c r="X6062" s="1" t="s">
        <v>69</v>
      </c>
      <c r="Y6062" s="1" t="s">
        <v>70</v>
      </c>
      <c r="Z6062" s="1" t="s">
        <v>70</v>
      </c>
      <c r="AA6062" s="1" t="s">
        <v>70</v>
      </c>
      <c r="AB6062" s="1" t="s">
        <v>70</v>
      </c>
      <c r="AC6062" s="1" t="s">
        <v>80</v>
      </c>
      <c r="AD6062" s="1" t="s">
        <v>69</v>
      </c>
      <c r="AE6062" s="1" t="s">
        <v>70</v>
      </c>
      <c r="AF6062" s="1" t="s">
        <v>69</v>
      </c>
      <c r="AG6062" s="1" t="s">
        <v>69</v>
      </c>
      <c r="AH6062" s="1" t="s">
        <v>69</v>
      </c>
      <c r="AI6062" s="1" t="s">
        <v>70</v>
      </c>
      <c r="AJ6062" s="1" t="s">
        <v>69</v>
      </c>
      <c r="AK6062" s="1" t="s">
        <v>70</v>
      </c>
      <c r="AL6062" s="1" t="s">
        <v>69</v>
      </c>
      <c r="AM6062" s="1" t="s">
        <v>69</v>
      </c>
      <c r="AN6062" s="1" t="s">
        <v>70</v>
      </c>
      <c r="AO6062" s="1" t="s">
        <v>69</v>
      </c>
      <c r="AP6062" s="1" t="s">
        <v>70</v>
      </c>
      <c r="AQ6062" s="1" t="s">
        <v>70</v>
      </c>
      <c r="AR6062" s="1" t="s">
        <v>69</v>
      </c>
      <c r="AS6062" s="1" t="s">
        <v>69</v>
      </c>
      <c r="AT6062" s="1" t="s">
        <v>70</v>
      </c>
      <c r="AU6062" s="1" t="s">
        <v>69</v>
      </c>
      <c r="AV6062" s="1" t="s">
        <v>70</v>
      </c>
      <c r="AW6062" s="1" t="s">
        <v>70</v>
      </c>
      <c r="AX6062" s="1" t="s">
        <v>70</v>
      </c>
      <c r="AY6062" s="1" t="s">
        <v>70</v>
      </c>
      <c r="AZ6062" s="1" t="s">
        <v>69</v>
      </c>
      <c r="BA6062" s="1" t="s">
        <v>70</v>
      </c>
      <c r="BB6062" s="1" t="s">
        <v>70</v>
      </c>
      <c r="BC6062" s="1" t="s">
        <v>70</v>
      </c>
      <c r="BD6062" s="1" t="s">
        <v>70</v>
      </c>
      <c r="BE6062" s="1" t="s">
        <v>70</v>
      </c>
      <c r="BF6062" s="1" t="s">
        <v>70</v>
      </c>
      <c r="BG6062" s="3">
        <v>41725.009722222225</v>
      </c>
    </row>
    <row r="6063">
      <c r="A6063" s="1">
        <v>1004913.0</v>
      </c>
      <c r="B6063" s="1" t="s">
        <v>26220</v>
      </c>
      <c r="H6063" s="1" t="s">
        <v>26221</v>
      </c>
      <c r="I6063" s="1" t="s">
        <v>2229</v>
      </c>
      <c r="J6063" s="1" t="s">
        <v>1542</v>
      </c>
      <c r="K6063" s="1" t="s">
        <v>881</v>
      </c>
      <c r="L6063" s="1">
        <v>24859.0</v>
      </c>
      <c r="U6063" s="1">
        <v>-81.537003</v>
      </c>
      <c r="V6063" s="1">
        <v>37.583199</v>
      </c>
      <c r="X6063" s="1" t="s">
        <v>70</v>
      </c>
      <c r="Y6063" s="1" t="s">
        <v>70</v>
      </c>
      <c r="Z6063" s="1" t="s">
        <v>70</v>
      </c>
      <c r="AA6063" s="1" t="s">
        <v>70</v>
      </c>
      <c r="AB6063" s="1" t="s">
        <v>70</v>
      </c>
      <c r="AC6063" s="1" t="s">
        <v>80</v>
      </c>
      <c r="BG6063" s="1">
        <v>2009.0</v>
      </c>
    </row>
    <row r="6064">
      <c r="A6064" s="1">
        <v>1006177.0</v>
      </c>
      <c r="B6064" s="1" t="s">
        <v>26222</v>
      </c>
      <c r="H6064" s="1" t="s">
        <v>26223</v>
      </c>
      <c r="I6064" s="1" t="s">
        <v>26224</v>
      </c>
      <c r="J6064" s="1" t="s">
        <v>435</v>
      </c>
      <c r="K6064" s="1" t="s">
        <v>311</v>
      </c>
      <c r="L6064" s="1">
        <v>21113.0</v>
      </c>
      <c r="M6064" s="1" t="s">
        <v>26225</v>
      </c>
      <c r="N6064" s="1" t="s">
        <v>1667</v>
      </c>
      <c r="U6064" s="1">
        <v>-76.714478</v>
      </c>
      <c r="V6064" s="1">
        <v>39.066959</v>
      </c>
      <c r="W6064" s="1" t="s">
        <v>99</v>
      </c>
      <c r="X6064" s="1" t="s">
        <v>70</v>
      </c>
      <c r="Y6064" s="1" t="s">
        <v>69</v>
      </c>
      <c r="Z6064" s="1" t="s">
        <v>70</v>
      </c>
      <c r="AA6064" s="1" t="s">
        <v>69</v>
      </c>
      <c r="AB6064" s="1" t="s">
        <v>70</v>
      </c>
      <c r="AC6064" s="1" t="s">
        <v>69</v>
      </c>
      <c r="AD6064" s="1" t="s">
        <v>69</v>
      </c>
      <c r="AE6064" s="1" t="s">
        <v>69</v>
      </c>
      <c r="AF6064" s="1" t="s">
        <v>69</v>
      </c>
      <c r="AG6064" s="1" t="s">
        <v>70</v>
      </c>
      <c r="AH6064" s="1" t="s">
        <v>69</v>
      </c>
      <c r="AI6064" s="1" t="s">
        <v>70</v>
      </c>
      <c r="AJ6064" s="1" t="s">
        <v>69</v>
      </c>
      <c r="AK6064" s="1" t="s">
        <v>69</v>
      </c>
      <c r="AL6064" s="1" t="s">
        <v>69</v>
      </c>
      <c r="AM6064" s="1" t="s">
        <v>69</v>
      </c>
      <c r="AN6064" s="1" t="s">
        <v>70</v>
      </c>
      <c r="AO6064" s="1" t="s">
        <v>69</v>
      </c>
      <c r="AP6064" s="1" t="s">
        <v>70</v>
      </c>
      <c r="AQ6064" s="1" t="s">
        <v>70</v>
      </c>
      <c r="AR6064" s="1" t="s">
        <v>69</v>
      </c>
      <c r="AS6064" s="1" t="s">
        <v>69</v>
      </c>
      <c r="AT6064" s="1" t="s">
        <v>70</v>
      </c>
      <c r="AU6064" s="1" t="s">
        <v>69</v>
      </c>
      <c r="AV6064" s="1" t="s">
        <v>70</v>
      </c>
      <c r="AW6064" s="1" t="s">
        <v>70</v>
      </c>
      <c r="AX6064" s="1" t="s">
        <v>69</v>
      </c>
      <c r="AY6064" s="1" t="s">
        <v>70</v>
      </c>
      <c r="AZ6064" s="1" t="s">
        <v>69</v>
      </c>
      <c r="BA6064" s="1" t="s">
        <v>70</v>
      </c>
      <c r="BB6064" s="1" t="s">
        <v>70</v>
      </c>
      <c r="BC6064" s="1" t="s">
        <v>70</v>
      </c>
      <c r="BD6064" s="1" t="s">
        <v>70</v>
      </c>
      <c r="BE6064" s="1" t="s">
        <v>70</v>
      </c>
      <c r="BF6064" s="1" t="s">
        <v>70</v>
      </c>
      <c r="BG6064" s="3">
        <v>41712.51388888889</v>
      </c>
    </row>
    <row r="6065">
      <c r="A6065" s="1">
        <v>1003135.0</v>
      </c>
      <c r="B6065" s="1" t="s">
        <v>26226</v>
      </c>
      <c r="I6065" s="1" t="s">
        <v>26227</v>
      </c>
      <c r="J6065" s="1" t="s">
        <v>7274</v>
      </c>
      <c r="K6065" s="1" t="s">
        <v>1272</v>
      </c>
      <c r="U6065" s="1">
        <v>-98.911697</v>
      </c>
      <c r="V6065" s="1">
        <v>47.1675</v>
      </c>
      <c r="X6065" s="1" t="s">
        <v>70</v>
      </c>
      <c r="Y6065" s="1" t="s">
        <v>70</v>
      </c>
      <c r="Z6065" s="1" t="s">
        <v>70</v>
      </c>
      <c r="AA6065" s="1" t="s">
        <v>70</v>
      </c>
      <c r="AB6065" s="1" t="s">
        <v>70</v>
      </c>
      <c r="AC6065" s="1" t="s">
        <v>80</v>
      </c>
      <c r="BG6065" s="1">
        <v>2009.0</v>
      </c>
    </row>
    <row r="6066">
      <c r="A6066" s="1">
        <v>1011348.0</v>
      </c>
      <c r="B6066" s="1" t="s">
        <v>26228</v>
      </c>
      <c r="C6066" s="2" t="s">
        <v>1138</v>
      </c>
      <c r="D6066" s="2" t="s">
        <v>26229</v>
      </c>
      <c r="H6066" s="1" t="s">
        <v>26230</v>
      </c>
      <c r="I6066" s="1" t="s">
        <v>26231</v>
      </c>
      <c r="J6066" s="1" t="s">
        <v>4193</v>
      </c>
      <c r="K6066" s="1" t="s">
        <v>656</v>
      </c>
      <c r="M6066" s="1" t="s">
        <v>706</v>
      </c>
      <c r="N6066" s="1" t="s">
        <v>79</v>
      </c>
      <c r="U6066" s="1">
        <v>-122.28963</v>
      </c>
      <c r="V6066" s="1">
        <v>38.005253</v>
      </c>
      <c r="X6066" s="1" t="s">
        <v>69</v>
      </c>
      <c r="Y6066" s="1" t="s">
        <v>69</v>
      </c>
      <c r="Z6066" s="1" t="s">
        <v>70</v>
      </c>
      <c r="AA6066" s="1" t="s">
        <v>70</v>
      </c>
      <c r="AB6066" s="1" t="s">
        <v>69</v>
      </c>
      <c r="AC6066" s="1" t="s">
        <v>69</v>
      </c>
      <c r="AD6066" s="1" t="s">
        <v>69</v>
      </c>
      <c r="AE6066" s="1" t="s">
        <v>70</v>
      </c>
      <c r="AF6066" s="1" t="s">
        <v>70</v>
      </c>
      <c r="AG6066" s="1" t="s">
        <v>69</v>
      </c>
      <c r="AH6066" s="1" t="s">
        <v>69</v>
      </c>
      <c r="AI6066" s="1" t="s">
        <v>70</v>
      </c>
      <c r="AJ6066" s="1" t="s">
        <v>70</v>
      </c>
      <c r="AK6066" s="1" t="s">
        <v>69</v>
      </c>
      <c r="AL6066" s="1" t="s">
        <v>69</v>
      </c>
      <c r="AM6066" s="1" t="s">
        <v>70</v>
      </c>
      <c r="AN6066" s="1" t="s">
        <v>70</v>
      </c>
      <c r="AO6066" s="1" t="s">
        <v>70</v>
      </c>
      <c r="AP6066" s="1" t="s">
        <v>70</v>
      </c>
      <c r="AQ6066" s="1" t="s">
        <v>69</v>
      </c>
      <c r="AR6066" s="1" t="s">
        <v>70</v>
      </c>
      <c r="AS6066" s="1" t="s">
        <v>70</v>
      </c>
      <c r="AT6066" s="1" t="s">
        <v>69</v>
      </c>
      <c r="AU6066" s="1" t="s">
        <v>70</v>
      </c>
      <c r="AV6066" s="1" t="s">
        <v>70</v>
      </c>
      <c r="AW6066" s="1" t="s">
        <v>70</v>
      </c>
      <c r="AX6066" s="1" t="s">
        <v>70</v>
      </c>
      <c r="AY6066" s="1" t="s">
        <v>70</v>
      </c>
      <c r="AZ6066" s="1" t="s">
        <v>69</v>
      </c>
      <c r="BA6066" s="1" t="s">
        <v>70</v>
      </c>
      <c r="BB6066" s="1" t="s">
        <v>70</v>
      </c>
      <c r="BC6066" s="1" t="s">
        <v>70</v>
      </c>
      <c r="BD6066" s="1" t="s">
        <v>70</v>
      </c>
      <c r="BE6066" s="1" t="s">
        <v>70</v>
      </c>
      <c r="BF6066" s="1" t="s">
        <v>70</v>
      </c>
      <c r="BG6066" s="3">
        <v>42199.46875</v>
      </c>
    </row>
    <row r="6067">
      <c r="A6067" s="1">
        <v>1009891.0</v>
      </c>
      <c r="B6067" s="1" t="s">
        <v>26232</v>
      </c>
      <c r="H6067" s="1" t="s">
        <v>26233</v>
      </c>
      <c r="I6067" s="1" t="s">
        <v>10116</v>
      </c>
      <c r="J6067" s="1" t="s">
        <v>3992</v>
      </c>
      <c r="K6067" s="1" t="s">
        <v>382</v>
      </c>
      <c r="M6067" s="1" t="s">
        <v>4598</v>
      </c>
      <c r="N6067" s="1" t="s">
        <v>26234</v>
      </c>
      <c r="U6067" s="1">
        <v>-85.971382</v>
      </c>
      <c r="V6067" s="1">
        <v>31.809191</v>
      </c>
      <c r="W6067" s="1" t="s">
        <v>136</v>
      </c>
      <c r="X6067" s="1" t="s">
        <v>70</v>
      </c>
      <c r="Y6067" s="1" t="s">
        <v>70</v>
      </c>
      <c r="Z6067" s="1" t="s">
        <v>70</v>
      </c>
      <c r="AA6067" s="1" t="s">
        <v>69</v>
      </c>
      <c r="AB6067" s="1" t="s">
        <v>70</v>
      </c>
      <c r="AC6067" s="1" t="s">
        <v>80</v>
      </c>
      <c r="AD6067" s="1" t="s">
        <v>70</v>
      </c>
      <c r="AE6067" s="1" t="s">
        <v>70</v>
      </c>
      <c r="AF6067" s="1" t="s">
        <v>70</v>
      </c>
      <c r="AG6067" s="1" t="s">
        <v>70</v>
      </c>
      <c r="AH6067" s="1" t="s">
        <v>70</v>
      </c>
      <c r="AI6067" s="1" t="s">
        <v>70</v>
      </c>
      <c r="AJ6067" s="1" t="s">
        <v>69</v>
      </c>
      <c r="AK6067" s="1" t="s">
        <v>69</v>
      </c>
      <c r="AL6067" s="1" t="s">
        <v>70</v>
      </c>
      <c r="AM6067" s="1" t="s">
        <v>70</v>
      </c>
      <c r="AN6067" s="1" t="s">
        <v>70</v>
      </c>
      <c r="AO6067" s="1" t="s">
        <v>70</v>
      </c>
      <c r="AP6067" s="1" t="s">
        <v>70</v>
      </c>
      <c r="AQ6067" s="1" t="s">
        <v>70</v>
      </c>
      <c r="AR6067" s="1" t="s">
        <v>70</v>
      </c>
      <c r="AS6067" s="1" t="s">
        <v>70</v>
      </c>
      <c r="AT6067" s="1" t="s">
        <v>70</v>
      </c>
      <c r="AU6067" s="1" t="s">
        <v>70</v>
      </c>
      <c r="AV6067" s="1" t="s">
        <v>70</v>
      </c>
      <c r="AW6067" s="1" t="s">
        <v>70</v>
      </c>
      <c r="AX6067" s="1" t="s">
        <v>70</v>
      </c>
      <c r="AY6067" s="1" t="s">
        <v>69</v>
      </c>
      <c r="AZ6067" s="1" t="s">
        <v>69</v>
      </c>
      <c r="BA6067" s="1" t="s">
        <v>70</v>
      </c>
      <c r="BB6067" s="1" t="s">
        <v>70</v>
      </c>
      <c r="BC6067" s="1" t="s">
        <v>70</v>
      </c>
      <c r="BD6067" s="1" t="s">
        <v>70</v>
      </c>
      <c r="BE6067" s="1" t="s">
        <v>70</v>
      </c>
      <c r="BF6067" s="1" t="s">
        <v>70</v>
      </c>
      <c r="BG6067" s="3">
        <v>41739.50347222222</v>
      </c>
    </row>
    <row r="6068">
      <c r="A6068" s="1">
        <v>1008101.0</v>
      </c>
      <c r="B6068" s="1" t="s">
        <v>26235</v>
      </c>
      <c r="H6068" s="1" t="s">
        <v>26236</v>
      </c>
      <c r="I6068" s="1" t="s">
        <v>2336</v>
      </c>
      <c r="J6068" s="1" t="s">
        <v>223</v>
      </c>
      <c r="K6068" s="1" t="s">
        <v>133</v>
      </c>
      <c r="L6068" s="1">
        <v>98104.0</v>
      </c>
      <c r="M6068" s="1" t="s">
        <v>8236</v>
      </c>
      <c r="N6068" s="1" t="s">
        <v>1476</v>
      </c>
      <c r="U6068" s="1">
        <v>-122.33289</v>
      </c>
      <c r="V6068" s="1">
        <v>47.600048</v>
      </c>
      <c r="W6068" s="1" t="s">
        <v>136</v>
      </c>
      <c r="X6068" s="1" t="s">
        <v>69</v>
      </c>
      <c r="Y6068" s="1" t="s">
        <v>69</v>
      </c>
      <c r="Z6068" s="1" t="s">
        <v>70</v>
      </c>
      <c r="AA6068" s="1" t="s">
        <v>69</v>
      </c>
      <c r="AB6068" s="1" t="s">
        <v>69</v>
      </c>
      <c r="AC6068" s="1" t="s">
        <v>69</v>
      </c>
      <c r="AD6068" s="1" t="s">
        <v>70</v>
      </c>
      <c r="AE6068" s="1" t="s">
        <v>70</v>
      </c>
      <c r="AF6068" s="1" t="s">
        <v>70</v>
      </c>
      <c r="AG6068" s="1" t="s">
        <v>69</v>
      </c>
      <c r="AH6068" s="1" t="s">
        <v>70</v>
      </c>
      <c r="AI6068" s="1" t="s">
        <v>70</v>
      </c>
      <c r="AJ6068" s="1" t="s">
        <v>69</v>
      </c>
      <c r="AK6068" s="1" t="s">
        <v>69</v>
      </c>
      <c r="AL6068" s="1" t="s">
        <v>69</v>
      </c>
      <c r="AM6068" s="1" t="s">
        <v>69</v>
      </c>
      <c r="AN6068" s="1" t="s">
        <v>70</v>
      </c>
      <c r="AO6068" s="1" t="s">
        <v>69</v>
      </c>
      <c r="AP6068" s="1" t="s">
        <v>70</v>
      </c>
      <c r="AQ6068" s="1" t="s">
        <v>70</v>
      </c>
      <c r="AR6068" s="1" t="s">
        <v>70</v>
      </c>
      <c r="AS6068" s="1" t="s">
        <v>69</v>
      </c>
      <c r="AT6068" s="1" t="s">
        <v>69</v>
      </c>
      <c r="AU6068" s="1" t="s">
        <v>70</v>
      </c>
      <c r="AV6068" s="1" t="s">
        <v>70</v>
      </c>
      <c r="AW6068" s="1" t="s">
        <v>70</v>
      </c>
      <c r="AX6068" s="1" t="s">
        <v>70</v>
      </c>
      <c r="AY6068" s="1" t="s">
        <v>70</v>
      </c>
      <c r="AZ6068" s="1" t="s">
        <v>69</v>
      </c>
      <c r="BA6068" s="1" t="s">
        <v>70</v>
      </c>
      <c r="BB6068" s="1" t="s">
        <v>70</v>
      </c>
      <c r="BC6068" s="1" t="s">
        <v>70</v>
      </c>
      <c r="BD6068" s="1" t="s">
        <v>70</v>
      </c>
      <c r="BE6068" s="1" t="s">
        <v>70</v>
      </c>
      <c r="BF6068" s="1" t="s">
        <v>70</v>
      </c>
      <c r="BG6068" s="3">
        <v>41437.53472222222</v>
      </c>
    </row>
    <row r="6069">
      <c r="A6069" s="1">
        <v>1002920.0</v>
      </c>
      <c r="B6069" s="1" t="s">
        <v>26237</v>
      </c>
      <c r="C6069" s="2" t="s">
        <v>26238</v>
      </c>
      <c r="D6069" s="2" t="s">
        <v>26239</v>
      </c>
      <c r="H6069" s="1" t="s">
        <v>26240</v>
      </c>
      <c r="I6069" s="1" t="s">
        <v>26241</v>
      </c>
      <c r="J6069" s="1" t="s">
        <v>4249</v>
      </c>
      <c r="K6069" s="1" t="s">
        <v>77</v>
      </c>
      <c r="L6069" s="1">
        <v>45356.0</v>
      </c>
      <c r="M6069" s="1" t="s">
        <v>26242</v>
      </c>
      <c r="N6069" s="1" t="s">
        <v>23757</v>
      </c>
      <c r="U6069" s="1">
        <v>-84.238571</v>
      </c>
      <c r="V6069" s="1">
        <v>40.14954</v>
      </c>
      <c r="W6069" s="1" t="s">
        <v>99</v>
      </c>
      <c r="X6069" s="1" t="s">
        <v>70</v>
      </c>
      <c r="Y6069" s="1" t="s">
        <v>69</v>
      </c>
      <c r="Z6069" s="1" t="s">
        <v>70</v>
      </c>
      <c r="AA6069" s="1" t="s">
        <v>70</v>
      </c>
      <c r="AB6069" s="1" t="s">
        <v>70</v>
      </c>
      <c r="AC6069" s="1" t="s">
        <v>80</v>
      </c>
      <c r="AD6069" s="1" t="s">
        <v>69</v>
      </c>
      <c r="AE6069" s="1" t="s">
        <v>70</v>
      </c>
      <c r="AF6069" s="1" t="s">
        <v>70</v>
      </c>
      <c r="AG6069" s="1" t="s">
        <v>70</v>
      </c>
      <c r="AH6069" s="1" t="s">
        <v>69</v>
      </c>
      <c r="AI6069" s="1" t="s">
        <v>70</v>
      </c>
      <c r="AJ6069" s="1" t="s">
        <v>70</v>
      </c>
      <c r="AK6069" s="1" t="s">
        <v>69</v>
      </c>
      <c r="AL6069" s="1" t="s">
        <v>69</v>
      </c>
      <c r="AM6069" s="1" t="s">
        <v>69</v>
      </c>
      <c r="AN6069" s="1" t="s">
        <v>70</v>
      </c>
      <c r="AO6069" s="1" t="s">
        <v>70</v>
      </c>
      <c r="AP6069" s="1" t="s">
        <v>70</v>
      </c>
      <c r="AQ6069" s="1" t="s">
        <v>70</v>
      </c>
      <c r="AR6069" s="1" t="s">
        <v>69</v>
      </c>
      <c r="AS6069" s="1" t="s">
        <v>70</v>
      </c>
      <c r="AT6069" s="1" t="s">
        <v>70</v>
      </c>
      <c r="AU6069" s="1" t="s">
        <v>69</v>
      </c>
      <c r="AV6069" s="1" t="s">
        <v>70</v>
      </c>
      <c r="AW6069" s="1" t="s">
        <v>70</v>
      </c>
      <c r="AX6069" s="1" t="s">
        <v>69</v>
      </c>
      <c r="AY6069" s="1" t="s">
        <v>70</v>
      </c>
      <c r="AZ6069" s="1" t="s">
        <v>69</v>
      </c>
      <c r="BA6069" s="1" t="s">
        <v>70</v>
      </c>
      <c r="BB6069" s="1" t="s">
        <v>70</v>
      </c>
      <c r="BC6069" s="1" t="s">
        <v>70</v>
      </c>
      <c r="BD6069" s="1" t="s">
        <v>70</v>
      </c>
      <c r="BE6069" s="1" t="s">
        <v>70</v>
      </c>
      <c r="BF6069" s="1" t="s">
        <v>70</v>
      </c>
      <c r="BG6069" s="3">
        <v>41744.71388888889</v>
      </c>
    </row>
    <row r="6070">
      <c r="A6070" s="1">
        <v>1016803.0</v>
      </c>
      <c r="B6070" s="1" t="s">
        <v>26243</v>
      </c>
      <c r="C6070" s="2" t="s">
        <v>26244</v>
      </c>
      <c r="D6070" s="2" t="s">
        <v>26245</v>
      </c>
      <c r="E6070" s="2" t="s">
        <v>26246</v>
      </c>
      <c r="H6070" s="1" t="s">
        <v>26247</v>
      </c>
      <c r="I6070" s="1" t="s">
        <v>641</v>
      </c>
      <c r="J6070" s="1" t="s">
        <v>642</v>
      </c>
      <c r="K6070" s="1" t="s">
        <v>96</v>
      </c>
      <c r="L6070" s="1">
        <v>11207.0</v>
      </c>
      <c r="M6070" s="1" t="s">
        <v>26248</v>
      </c>
      <c r="N6070" s="1" t="s">
        <v>26249</v>
      </c>
      <c r="U6070" s="1">
        <v>-73.895439</v>
      </c>
      <c r="V6070" s="1">
        <v>40.671864</v>
      </c>
      <c r="X6070" s="1" t="s">
        <v>69</v>
      </c>
      <c r="Y6070" s="1" t="s">
        <v>69</v>
      </c>
      <c r="Z6070" s="1" t="s">
        <v>70</v>
      </c>
      <c r="AA6070" s="1" t="s">
        <v>69</v>
      </c>
      <c r="AB6070" s="1" t="s">
        <v>69</v>
      </c>
      <c r="AC6070" s="1" t="s">
        <v>70</v>
      </c>
      <c r="AD6070" s="1" t="s">
        <v>70</v>
      </c>
      <c r="AE6070" s="1" t="s">
        <v>70</v>
      </c>
      <c r="AF6070" s="1" t="s">
        <v>70</v>
      </c>
      <c r="AG6070" s="1" t="s">
        <v>69</v>
      </c>
      <c r="AH6070" s="1" t="s">
        <v>70</v>
      </c>
      <c r="AI6070" s="1" t="s">
        <v>70</v>
      </c>
      <c r="AJ6070" s="1" t="s">
        <v>69</v>
      </c>
      <c r="AK6070" s="1" t="s">
        <v>69</v>
      </c>
      <c r="AL6070" s="1" t="s">
        <v>70</v>
      </c>
      <c r="AM6070" s="1" t="s">
        <v>70</v>
      </c>
      <c r="AN6070" s="1" t="s">
        <v>70</v>
      </c>
      <c r="AO6070" s="1" t="s">
        <v>70</v>
      </c>
      <c r="AP6070" s="1" t="s">
        <v>70</v>
      </c>
      <c r="AQ6070" s="1" t="s">
        <v>70</v>
      </c>
      <c r="AR6070" s="1" t="s">
        <v>70</v>
      </c>
      <c r="AS6070" s="1" t="s">
        <v>70</v>
      </c>
      <c r="AT6070" s="1" t="s">
        <v>70</v>
      </c>
      <c r="AU6070" s="1" t="s">
        <v>70</v>
      </c>
      <c r="AV6070" s="1" t="s">
        <v>70</v>
      </c>
      <c r="AW6070" s="1" t="s">
        <v>70</v>
      </c>
      <c r="AX6070" s="1" t="s">
        <v>70</v>
      </c>
      <c r="AY6070" s="1" t="s">
        <v>70</v>
      </c>
      <c r="AZ6070" s="1" t="s">
        <v>69</v>
      </c>
      <c r="BA6070" s="1" t="s">
        <v>70</v>
      </c>
      <c r="BB6070" s="1" t="s">
        <v>70</v>
      </c>
      <c r="BC6070" s="1" t="s">
        <v>69</v>
      </c>
      <c r="BD6070" s="1" t="s">
        <v>70</v>
      </c>
      <c r="BE6070" s="1" t="s">
        <v>70</v>
      </c>
      <c r="BF6070" s="1" t="s">
        <v>70</v>
      </c>
      <c r="BG6070" s="3">
        <v>43311.42986111111</v>
      </c>
    </row>
    <row r="6071">
      <c r="A6071" s="1">
        <v>1007028.0</v>
      </c>
      <c r="B6071" s="1" t="s">
        <v>26250</v>
      </c>
      <c r="H6071" s="1" t="s">
        <v>26251</v>
      </c>
      <c r="I6071" s="1" t="s">
        <v>4935</v>
      </c>
      <c r="J6071" s="1" t="s">
        <v>14011</v>
      </c>
      <c r="K6071" s="1" t="s">
        <v>670</v>
      </c>
      <c r="L6071" s="1">
        <v>27834.0</v>
      </c>
      <c r="U6071" s="1">
        <v>-77.394798</v>
      </c>
      <c r="V6071" s="1">
        <v>35.616699</v>
      </c>
      <c r="X6071" s="1" t="s">
        <v>70</v>
      </c>
      <c r="Y6071" s="1" t="s">
        <v>70</v>
      </c>
      <c r="Z6071" s="1" t="s">
        <v>70</v>
      </c>
      <c r="AA6071" s="1" t="s">
        <v>70</v>
      </c>
      <c r="AB6071" s="1" t="s">
        <v>70</v>
      </c>
      <c r="AC6071" s="1" t="s">
        <v>80</v>
      </c>
      <c r="BG6071" s="1">
        <v>2009.0</v>
      </c>
    </row>
    <row r="6072">
      <c r="A6072" s="1">
        <v>1000482.0</v>
      </c>
      <c r="B6072" s="1" t="s">
        <v>26252</v>
      </c>
      <c r="C6072" s="2" t="s">
        <v>26253</v>
      </c>
      <c r="H6072" s="1" t="s">
        <v>26254</v>
      </c>
      <c r="I6072" s="1" t="s">
        <v>6334</v>
      </c>
      <c r="J6072" s="1" t="s">
        <v>6321</v>
      </c>
      <c r="K6072" s="1" t="s">
        <v>670</v>
      </c>
      <c r="L6072" s="1">
        <v>27312.0</v>
      </c>
      <c r="U6072" s="1">
        <v>-79.205498</v>
      </c>
      <c r="V6072" s="1">
        <v>35.753899</v>
      </c>
      <c r="X6072" s="1" t="s">
        <v>70</v>
      </c>
      <c r="Y6072" s="1" t="s">
        <v>70</v>
      </c>
      <c r="Z6072" s="1" t="s">
        <v>70</v>
      </c>
      <c r="AA6072" s="1" t="s">
        <v>70</v>
      </c>
      <c r="AB6072" s="1" t="s">
        <v>70</v>
      </c>
      <c r="AC6072" s="1" t="s">
        <v>80</v>
      </c>
      <c r="BG6072" s="1">
        <v>2009.0</v>
      </c>
    </row>
    <row r="6073">
      <c r="A6073" s="1">
        <v>1004376.0</v>
      </c>
      <c r="B6073" s="1" t="s">
        <v>26252</v>
      </c>
      <c r="C6073" s="2" t="s">
        <v>26255</v>
      </c>
      <c r="D6073" s="2" t="s">
        <v>26256</v>
      </c>
      <c r="H6073" s="1" t="s">
        <v>26257</v>
      </c>
      <c r="I6073" s="1" t="s">
        <v>6334</v>
      </c>
      <c r="J6073" s="1" t="s">
        <v>2183</v>
      </c>
      <c r="K6073" s="1" t="s">
        <v>322</v>
      </c>
      <c r="L6073" s="1">
        <v>46167.0</v>
      </c>
      <c r="M6073" s="1" t="s">
        <v>26258</v>
      </c>
      <c r="N6073" s="1" t="s">
        <v>5479</v>
      </c>
      <c r="O6073" s="1" t="s">
        <v>3007</v>
      </c>
      <c r="U6073" s="1">
        <v>-86.486282</v>
      </c>
      <c r="V6073" s="1">
        <v>39.868015</v>
      </c>
      <c r="W6073" s="1" t="s">
        <v>392</v>
      </c>
      <c r="X6073" s="1" t="s">
        <v>70</v>
      </c>
      <c r="Y6073" s="1" t="s">
        <v>69</v>
      </c>
      <c r="Z6073" s="1" t="s">
        <v>69</v>
      </c>
      <c r="AA6073" s="1" t="s">
        <v>70</v>
      </c>
      <c r="AB6073" s="1" t="s">
        <v>70</v>
      </c>
      <c r="AC6073" s="1" t="s">
        <v>69</v>
      </c>
      <c r="AD6073" s="1" t="s">
        <v>69</v>
      </c>
      <c r="AE6073" s="1" t="s">
        <v>70</v>
      </c>
      <c r="AF6073" s="1" t="s">
        <v>69</v>
      </c>
      <c r="AG6073" s="1" t="s">
        <v>70</v>
      </c>
      <c r="AH6073" s="1" t="s">
        <v>70</v>
      </c>
      <c r="AI6073" s="1" t="s">
        <v>70</v>
      </c>
      <c r="AJ6073" s="1" t="s">
        <v>70</v>
      </c>
      <c r="AK6073" s="1" t="s">
        <v>69</v>
      </c>
      <c r="AL6073" s="1" t="s">
        <v>69</v>
      </c>
      <c r="AM6073" s="1" t="s">
        <v>69</v>
      </c>
      <c r="AN6073" s="1" t="s">
        <v>70</v>
      </c>
      <c r="AO6073" s="1" t="s">
        <v>70</v>
      </c>
      <c r="AP6073" s="1" t="s">
        <v>70</v>
      </c>
      <c r="AQ6073" s="1" t="s">
        <v>70</v>
      </c>
      <c r="AR6073" s="1" t="s">
        <v>70</v>
      </c>
      <c r="AS6073" s="1" t="s">
        <v>70</v>
      </c>
      <c r="AT6073" s="1" t="s">
        <v>70</v>
      </c>
      <c r="AU6073" s="1" t="s">
        <v>70</v>
      </c>
      <c r="AV6073" s="1" t="s">
        <v>70</v>
      </c>
      <c r="AW6073" s="1" t="s">
        <v>70</v>
      </c>
      <c r="AX6073" s="1" t="s">
        <v>70</v>
      </c>
      <c r="AY6073" s="1" t="s">
        <v>70</v>
      </c>
      <c r="AZ6073" s="1" t="s">
        <v>69</v>
      </c>
      <c r="BA6073" s="1" t="s">
        <v>70</v>
      </c>
      <c r="BB6073" s="1" t="s">
        <v>70</v>
      </c>
      <c r="BC6073" s="1" t="s">
        <v>70</v>
      </c>
      <c r="BD6073" s="1" t="s">
        <v>70</v>
      </c>
      <c r="BE6073" s="1" t="s">
        <v>70</v>
      </c>
      <c r="BF6073" s="1" t="s">
        <v>70</v>
      </c>
      <c r="BG6073" s="3">
        <v>41730.44861111111</v>
      </c>
    </row>
    <row r="6074">
      <c r="A6074" s="1">
        <v>1018921.0</v>
      </c>
      <c r="B6074" s="1" t="s">
        <v>26259</v>
      </c>
      <c r="C6074" s="2" t="s">
        <v>26260</v>
      </c>
      <c r="H6074" s="1" t="s">
        <v>26261</v>
      </c>
      <c r="I6074" s="1" t="s">
        <v>26262</v>
      </c>
      <c r="J6074" s="1" t="s">
        <v>26263</v>
      </c>
      <c r="K6074" s="1" t="s">
        <v>566</v>
      </c>
      <c r="L6074" s="1">
        <v>74501.0</v>
      </c>
      <c r="M6074" s="1" t="s">
        <v>430</v>
      </c>
      <c r="N6074" s="1" t="s">
        <v>2042</v>
      </c>
      <c r="U6074" s="1">
        <v>-95.769943</v>
      </c>
      <c r="V6074" s="1">
        <v>34.926815</v>
      </c>
      <c r="X6074" s="1" t="s">
        <v>69</v>
      </c>
      <c r="Y6074" s="1" t="s">
        <v>70</v>
      </c>
      <c r="Z6074" s="1" t="s">
        <v>69</v>
      </c>
      <c r="AA6074" s="1" t="s">
        <v>69</v>
      </c>
      <c r="AB6074" s="1" t="s">
        <v>69</v>
      </c>
      <c r="AC6074" s="1" t="s">
        <v>80</v>
      </c>
      <c r="AD6074" s="1" t="s">
        <v>69</v>
      </c>
      <c r="AE6074" s="1" t="s">
        <v>69</v>
      </c>
      <c r="AF6074" s="1" t="s">
        <v>70</v>
      </c>
      <c r="AG6074" s="1" t="s">
        <v>70</v>
      </c>
      <c r="AH6074" s="1" t="s">
        <v>69</v>
      </c>
      <c r="AI6074" s="1" t="s">
        <v>70</v>
      </c>
      <c r="AJ6074" s="1" t="s">
        <v>69</v>
      </c>
      <c r="AK6074" s="1" t="s">
        <v>69</v>
      </c>
      <c r="AL6074" s="1" t="s">
        <v>69</v>
      </c>
      <c r="AM6074" s="1" t="s">
        <v>70</v>
      </c>
      <c r="AN6074" s="1" t="s">
        <v>70</v>
      </c>
      <c r="AO6074" s="1" t="s">
        <v>70</v>
      </c>
      <c r="AP6074" s="1" t="s">
        <v>70</v>
      </c>
      <c r="AQ6074" s="1" t="s">
        <v>69</v>
      </c>
      <c r="AR6074" s="1" t="s">
        <v>69</v>
      </c>
      <c r="AS6074" s="1" t="s">
        <v>70</v>
      </c>
      <c r="AT6074" s="1" t="s">
        <v>70</v>
      </c>
      <c r="AU6074" s="1" t="s">
        <v>70</v>
      </c>
      <c r="AV6074" s="1" t="s">
        <v>70</v>
      </c>
      <c r="AW6074" s="1" t="s">
        <v>70</v>
      </c>
      <c r="AX6074" s="1" t="s">
        <v>70</v>
      </c>
      <c r="AY6074" s="1" t="s">
        <v>70</v>
      </c>
      <c r="AZ6074" s="1" t="s">
        <v>69</v>
      </c>
      <c r="BA6074" s="1" t="s">
        <v>70</v>
      </c>
      <c r="BB6074" s="1" t="s">
        <v>70</v>
      </c>
      <c r="BC6074" s="1" t="s">
        <v>70</v>
      </c>
      <c r="BD6074" s="1" t="s">
        <v>70</v>
      </c>
      <c r="BE6074" s="1" t="s">
        <v>70</v>
      </c>
      <c r="BF6074" s="1" t="s">
        <v>70</v>
      </c>
      <c r="BG6074" s="3">
        <v>43130.55625</v>
      </c>
    </row>
    <row r="6075">
      <c r="A6075" s="1">
        <v>1001249.0</v>
      </c>
      <c r="B6075" s="1" t="s">
        <v>26264</v>
      </c>
      <c r="C6075" s="2" t="s">
        <v>26265</v>
      </c>
      <c r="D6075" s="2" t="s">
        <v>26266</v>
      </c>
      <c r="H6075" s="1" t="s">
        <v>26267</v>
      </c>
      <c r="I6075" s="1" t="s">
        <v>26263</v>
      </c>
      <c r="J6075" s="1" t="s">
        <v>3851</v>
      </c>
      <c r="K6075" s="1" t="s">
        <v>230</v>
      </c>
      <c r="L6075" s="1">
        <v>66762.0</v>
      </c>
      <c r="M6075" s="1" t="s">
        <v>26268</v>
      </c>
      <c r="N6075" s="1" t="s">
        <v>2917</v>
      </c>
      <c r="U6075" s="1">
        <v>-94.704819</v>
      </c>
      <c r="V6075" s="1">
        <v>37.409065</v>
      </c>
      <c r="W6075" s="1" t="s">
        <v>548</v>
      </c>
      <c r="X6075" s="1" t="s">
        <v>69</v>
      </c>
      <c r="Y6075" s="1" t="s">
        <v>70</v>
      </c>
      <c r="Z6075" s="1" t="s">
        <v>70</v>
      </c>
      <c r="AA6075" s="1" t="s">
        <v>69</v>
      </c>
      <c r="AB6075" s="1" t="s">
        <v>69</v>
      </c>
      <c r="AC6075" s="1" t="s">
        <v>80</v>
      </c>
      <c r="AD6075" s="1" t="s">
        <v>69</v>
      </c>
      <c r="AE6075" s="1" t="s">
        <v>70</v>
      </c>
      <c r="AF6075" s="1" t="s">
        <v>70</v>
      </c>
      <c r="AG6075" s="1" t="s">
        <v>70</v>
      </c>
      <c r="AH6075" s="1" t="s">
        <v>69</v>
      </c>
      <c r="AI6075" s="1" t="s">
        <v>70</v>
      </c>
      <c r="AJ6075" s="1" t="s">
        <v>69</v>
      </c>
      <c r="AK6075" s="1" t="s">
        <v>69</v>
      </c>
      <c r="AL6075" s="1" t="s">
        <v>69</v>
      </c>
      <c r="AM6075" s="1" t="s">
        <v>69</v>
      </c>
      <c r="AN6075" s="1" t="s">
        <v>70</v>
      </c>
      <c r="AO6075" s="1" t="s">
        <v>69</v>
      </c>
      <c r="AP6075" s="1" t="s">
        <v>70</v>
      </c>
      <c r="AQ6075" s="1" t="s">
        <v>70</v>
      </c>
      <c r="AR6075" s="1" t="s">
        <v>69</v>
      </c>
      <c r="AS6075" s="1" t="s">
        <v>69</v>
      </c>
      <c r="AT6075" s="1" t="s">
        <v>70</v>
      </c>
      <c r="AU6075" s="1" t="s">
        <v>69</v>
      </c>
      <c r="AV6075" s="1" t="s">
        <v>70</v>
      </c>
      <c r="AW6075" s="1" t="s">
        <v>70</v>
      </c>
      <c r="AX6075" s="1" t="s">
        <v>70</v>
      </c>
      <c r="AY6075" s="1" t="s">
        <v>70</v>
      </c>
      <c r="AZ6075" s="1" t="s">
        <v>69</v>
      </c>
      <c r="BA6075" s="1" t="s">
        <v>70</v>
      </c>
      <c r="BB6075" s="1" t="s">
        <v>70</v>
      </c>
      <c r="BC6075" s="1" t="s">
        <v>70</v>
      </c>
      <c r="BD6075" s="1" t="s">
        <v>70</v>
      </c>
      <c r="BE6075" s="1" t="s">
        <v>70</v>
      </c>
      <c r="BF6075" s="1" t="s">
        <v>70</v>
      </c>
      <c r="BG6075" s="3">
        <v>41443.603472222225</v>
      </c>
    </row>
    <row r="6076">
      <c r="A6076" s="1">
        <v>1011352.0</v>
      </c>
      <c r="B6076" s="1" t="s">
        <v>26269</v>
      </c>
      <c r="C6076" s="2" t="s">
        <v>1138</v>
      </c>
      <c r="D6076" s="2" t="s">
        <v>26270</v>
      </c>
      <c r="H6076" s="1" t="s">
        <v>26271</v>
      </c>
      <c r="I6076" s="1" t="s">
        <v>26263</v>
      </c>
      <c r="J6076" s="1" t="s">
        <v>4193</v>
      </c>
      <c r="K6076" s="1" t="s">
        <v>656</v>
      </c>
      <c r="M6076" s="1" t="s">
        <v>706</v>
      </c>
      <c r="N6076" s="1" t="s">
        <v>79</v>
      </c>
      <c r="U6076" s="1">
        <v>-121.8839</v>
      </c>
      <c r="V6076" s="1">
        <v>38.031197</v>
      </c>
      <c r="X6076" s="1" t="s">
        <v>69</v>
      </c>
      <c r="Y6076" s="1" t="s">
        <v>69</v>
      </c>
      <c r="Z6076" s="1" t="s">
        <v>70</v>
      </c>
      <c r="AA6076" s="1" t="s">
        <v>70</v>
      </c>
      <c r="AB6076" s="1" t="s">
        <v>69</v>
      </c>
      <c r="AC6076" s="1" t="s">
        <v>69</v>
      </c>
      <c r="AD6076" s="1" t="s">
        <v>69</v>
      </c>
      <c r="AE6076" s="1" t="s">
        <v>70</v>
      </c>
      <c r="AF6076" s="1" t="s">
        <v>70</v>
      </c>
      <c r="AG6076" s="1" t="s">
        <v>69</v>
      </c>
      <c r="AH6076" s="1" t="s">
        <v>70</v>
      </c>
      <c r="AI6076" s="1" t="s">
        <v>70</v>
      </c>
      <c r="AJ6076" s="1" t="s">
        <v>69</v>
      </c>
      <c r="AK6076" s="1" t="s">
        <v>69</v>
      </c>
      <c r="AL6076" s="1" t="s">
        <v>69</v>
      </c>
      <c r="AM6076" s="1" t="s">
        <v>70</v>
      </c>
      <c r="AN6076" s="1" t="s">
        <v>70</v>
      </c>
      <c r="AO6076" s="1" t="s">
        <v>70</v>
      </c>
      <c r="AP6076" s="1" t="s">
        <v>70</v>
      </c>
      <c r="AQ6076" s="1" t="s">
        <v>69</v>
      </c>
      <c r="AR6076" s="1" t="s">
        <v>70</v>
      </c>
      <c r="AS6076" s="1" t="s">
        <v>70</v>
      </c>
      <c r="AT6076" s="1" t="s">
        <v>69</v>
      </c>
      <c r="AU6076" s="1" t="s">
        <v>70</v>
      </c>
      <c r="AV6076" s="1" t="s">
        <v>70</v>
      </c>
      <c r="AW6076" s="1" t="s">
        <v>70</v>
      </c>
      <c r="AX6076" s="1" t="s">
        <v>70</v>
      </c>
      <c r="AY6076" s="1" t="s">
        <v>70</v>
      </c>
      <c r="AZ6076" s="1" t="s">
        <v>69</v>
      </c>
      <c r="BA6076" s="1" t="s">
        <v>70</v>
      </c>
      <c r="BB6076" s="1" t="s">
        <v>70</v>
      </c>
      <c r="BC6076" s="1" t="s">
        <v>70</v>
      </c>
      <c r="BD6076" s="1" t="s">
        <v>70</v>
      </c>
      <c r="BE6076" s="1" t="s">
        <v>70</v>
      </c>
      <c r="BF6076" s="1" t="s">
        <v>70</v>
      </c>
      <c r="BG6076" s="3">
        <v>42199.48055555556</v>
      </c>
    </row>
    <row r="6077">
      <c r="A6077" s="1">
        <v>1004609.0</v>
      </c>
      <c r="B6077" s="1" t="s">
        <v>26272</v>
      </c>
      <c r="C6077" s="2" t="s">
        <v>26273</v>
      </c>
      <c r="D6077" s="2" t="s">
        <v>26274</v>
      </c>
      <c r="E6077" s="2" t="s">
        <v>26275</v>
      </c>
      <c r="G6077" s="2" t="s">
        <v>26276</v>
      </c>
      <c r="H6077" s="1" t="s">
        <v>26277</v>
      </c>
      <c r="I6077" s="1" t="s">
        <v>3565</v>
      </c>
      <c r="J6077" s="1" t="s">
        <v>3566</v>
      </c>
      <c r="K6077" s="1" t="s">
        <v>188</v>
      </c>
      <c r="L6077" s="1">
        <v>15222.0</v>
      </c>
      <c r="M6077" s="1" t="s">
        <v>1081</v>
      </c>
      <c r="N6077" s="1" t="s">
        <v>26278</v>
      </c>
      <c r="U6077" s="1">
        <v>-79.980598</v>
      </c>
      <c r="V6077" s="1">
        <v>40.45356</v>
      </c>
      <c r="W6077" s="1" t="s">
        <v>136</v>
      </c>
      <c r="X6077" s="1" t="s">
        <v>69</v>
      </c>
      <c r="Y6077" s="1" t="s">
        <v>70</v>
      </c>
      <c r="Z6077" s="1" t="s">
        <v>70</v>
      </c>
      <c r="AA6077" s="1" t="s">
        <v>69</v>
      </c>
      <c r="AB6077" s="1" t="s">
        <v>69</v>
      </c>
      <c r="AC6077" s="1" t="s">
        <v>69</v>
      </c>
      <c r="AD6077" s="1" t="s">
        <v>69</v>
      </c>
      <c r="AE6077" s="1" t="s">
        <v>69</v>
      </c>
      <c r="AF6077" s="1" t="s">
        <v>69</v>
      </c>
      <c r="AG6077" s="1" t="s">
        <v>69</v>
      </c>
      <c r="AH6077" s="1" t="s">
        <v>69</v>
      </c>
      <c r="AI6077" s="1" t="s">
        <v>70</v>
      </c>
      <c r="AJ6077" s="1" t="s">
        <v>70</v>
      </c>
      <c r="AK6077" s="1" t="s">
        <v>69</v>
      </c>
      <c r="AL6077" s="1" t="s">
        <v>69</v>
      </c>
      <c r="AM6077" s="1" t="s">
        <v>69</v>
      </c>
      <c r="AN6077" s="1" t="s">
        <v>69</v>
      </c>
      <c r="AO6077" s="1" t="s">
        <v>69</v>
      </c>
      <c r="AP6077" s="1" t="s">
        <v>70</v>
      </c>
      <c r="AQ6077" s="1" t="s">
        <v>70</v>
      </c>
      <c r="AR6077" s="1" t="s">
        <v>69</v>
      </c>
      <c r="AS6077" s="1" t="s">
        <v>70</v>
      </c>
      <c r="AT6077" s="1" t="s">
        <v>69</v>
      </c>
      <c r="AU6077" s="1" t="s">
        <v>69</v>
      </c>
      <c r="AV6077" s="1" t="s">
        <v>70</v>
      </c>
      <c r="AW6077" s="1" t="s">
        <v>69</v>
      </c>
      <c r="AX6077" s="1" t="s">
        <v>69</v>
      </c>
      <c r="AY6077" s="1" t="s">
        <v>70</v>
      </c>
      <c r="AZ6077" s="1" t="s">
        <v>69</v>
      </c>
      <c r="BA6077" s="1" t="s">
        <v>69</v>
      </c>
      <c r="BB6077" s="1" t="s">
        <v>69</v>
      </c>
      <c r="BC6077" s="1" t="s">
        <v>69</v>
      </c>
      <c r="BD6077" s="1" t="s">
        <v>70</v>
      </c>
      <c r="BE6077" s="1" t="s">
        <v>70</v>
      </c>
      <c r="BF6077" s="1" t="s">
        <v>70</v>
      </c>
      <c r="BG6077" s="3">
        <v>41751.51875</v>
      </c>
    </row>
    <row r="6078">
      <c r="A6078" s="1">
        <v>1004678.0</v>
      </c>
      <c r="B6078" s="1" t="s">
        <v>26279</v>
      </c>
      <c r="C6078" s="2" t="s">
        <v>26280</v>
      </c>
      <c r="H6078" s="1" t="s">
        <v>26281</v>
      </c>
      <c r="I6078" s="1" t="s">
        <v>3141</v>
      </c>
      <c r="J6078" s="1" t="s">
        <v>2647</v>
      </c>
      <c r="K6078" s="1" t="s">
        <v>520</v>
      </c>
      <c r="L6078" s="1">
        <v>4967.0</v>
      </c>
      <c r="M6078" s="1" t="s">
        <v>4411</v>
      </c>
      <c r="N6078" s="1" t="s">
        <v>26282</v>
      </c>
      <c r="U6078" s="1">
        <v>-69.385162</v>
      </c>
      <c r="V6078" s="1">
        <v>44.784622</v>
      </c>
      <c r="W6078" s="1" t="s">
        <v>136</v>
      </c>
      <c r="X6078" s="1" t="s">
        <v>69</v>
      </c>
      <c r="Y6078" s="1" t="s">
        <v>69</v>
      </c>
      <c r="Z6078" s="1" t="s">
        <v>69</v>
      </c>
      <c r="AA6078" s="1" t="s">
        <v>69</v>
      </c>
      <c r="AB6078" s="1" t="s">
        <v>70</v>
      </c>
      <c r="AC6078" s="1" t="s">
        <v>69</v>
      </c>
      <c r="AD6078" s="1" t="s">
        <v>69</v>
      </c>
      <c r="AE6078" s="1" t="s">
        <v>70</v>
      </c>
      <c r="AF6078" s="1" t="s">
        <v>70</v>
      </c>
      <c r="AG6078" s="1" t="s">
        <v>70</v>
      </c>
      <c r="AH6078" s="1" t="s">
        <v>70</v>
      </c>
      <c r="AI6078" s="1" t="s">
        <v>70</v>
      </c>
      <c r="AJ6078" s="1" t="s">
        <v>69</v>
      </c>
      <c r="AK6078" s="1" t="s">
        <v>69</v>
      </c>
      <c r="AL6078" s="1" t="s">
        <v>69</v>
      </c>
      <c r="AM6078" s="1" t="s">
        <v>69</v>
      </c>
      <c r="AN6078" s="1" t="s">
        <v>69</v>
      </c>
      <c r="AO6078" s="1" t="s">
        <v>70</v>
      </c>
      <c r="AP6078" s="1" t="s">
        <v>70</v>
      </c>
      <c r="AQ6078" s="1" t="s">
        <v>70</v>
      </c>
      <c r="AR6078" s="1" t="s">
        <v>69</v>
      </c>
      <c r="AS6078" s="1" t="s">
        <v>70</v>
      </c>
      <c r="AT6078" s="1" t="s">
        <v>69</v>
      </c>
      <c r="AU6078" s="1" t="s">
        <v>70</v>
      </c>
      <c r="AV6078" s="1" t="s">
        <v>70</v>
      </c>
      <c r="AW6078" s="1" t="s">
        <v>70</v>
      </c>
      <c r="AX6078" s="1" t="s">
        <v>70</v>
      </c>
      <c r="AY6078" s="1" t="s">
        <v>70</v>
      </c>
      <c r="AZ6078" s="1" t="s">
        <v>70</v>
      </c>
      <c r="BA6078" s="1" t="s">
        <v>70</v>
      </c>
      <c r="BB6078" s="1" t="s">
        <v>70</v>
      </c>
      <c r="BC6078" s="1" t="s">
        <v>70</v>
      </c>
      <c r="BD6078" s="1" t="s">
        <v>70</v>
      </c>
      <c r="BE6078" s="1" t="s">
        <v>69</v>
      </c>
      <c r="BF6078" s="1" t="s">
        <v>70</v>
      </c>
      <c r="BG6078" s="3">
        <v>41771.62013888889</v>
      </c>
    </row>
    <row r="6079">
      <c r="A6079" s="1">
        <v>1006916.0</v>
      </c>
      <c r="B6079" s="1" t="s">
        <v>26283</v>
      </c>
      <c r="H6079" s="1" t="s">
        <v>26284</v>
      </c>
      <c r="I6079" s="1" t="s">
        <v>3141</v>
      </c>
      <c r="K6079" s="1" t="s">
        <v>2478</v>
      </c>
      <c r="U6079" s="1">
        <v>-71.577797</v>
      </c>
      <c r="V6079" s="1">
        <v>43.6852</v>
      </c>
      <c r="X6079" s="1" t="s">
        <v>70</v>
      </c>
      <c r="Y6079" s="1" t="s">
        <v>70</v>
      </c>
      <c r="Z6079" s="1" t="s">
        <v>70</v>
      </c>
      <c r="AA6079" s="1" t="s">
        <v>70</v>
      </c>
      <c r="AB6079" s="1" t="s">
        <v>70</v>
      </c>
      <c r="AC6079" s="1" t="s">
        <v>80</v>
      </c>
      <c r="AD6079" s="1" t="s">
        <v>69</v>
      </c>
      <c r="AE6079" s="1" t="s">
        <v>70</v>
      </c>
      <c r="AF6079" s="1" t="s">
        <v>70</v>
      </c>
      <c r="AG6079" s="1" t="s">
        <v>69</v>
      </c>
      <c r="AH6079" s="1" t="s">
        <v>70</v>
      </c>
      <c r="AI6079" s="1" t="s">
        <v>70</v>
      </c>
      <c r="AJ6079" s="1" t="s">
        <v>70</v>
      </c>
      <c r="AK6079" s="1" t="s">
        <v>69</v>
      </c>
      <c r="AL6079" s="1" t="s">
        <v>70</v>
      </c>
      <c r="AM6079" s="1" t="s">
        <v>70</v>
      </c>
      <c r="AN6079" s="1" t="s">
        <v>69</v>
      </c>
      <c r="AO6079" s="1" t="s">
        <v>70</v>
      </c>
      <c r="AP6079" s="1" t="s">
        <v>70</v>
      </c>
      <c r="AQ6079" s="1" t="s">
        <v>70</v>
      </c>
      <c r="AR6079" s="1" t="s">
        <v>69</v>
      </c>
      <c r="AS6079" s="1" t="s">
        <v>70</v>
      </c>
      <c r="AT6079" s="1" t="s">
        <v>70</v>
      </c>
      <c r="AU6079" s="1" t="s">
        <v>70</v>
      </c>
      <c r="AV6079" s="1" t="s">
        <v>70</v>
      </c>
      <c r="AW6079" s="1" t="s">
        <v>70</v>
      </c>
      <c r="AX6079" s="1" t="s">
        <v>70</v>
      </c>
      <c r="AY6079" s="1" t="s">
        <v>70</v>
      </c>
      <c r="AZ6079" s="1" t="s">
        <v>70</v>
      </c>
      <c r="BA6079" s="1" t="s">
        <v>70</v>
      </c>
      <c r="BB6079" s="1" t="s">
        <v>70</v>
      </c>
      <c r="BC6079" s="1" t="s">
        <v>70</v>
      </c>
      <c r="BD6079" s="1" t="s">
        <v>70</v>
      </c>
      <c r="BE6079" s="1" t="s">
        <v>70</v>
      </c>
      <c r="BF6079" s="1" t="s">
        <v>70</v>
      </c>
      <c r="BG6079" s="3">
        <v>40747.62708333333</v>
      </c>
    </row>
    <row r="6080">
      <c r="A6080" s="1">
        <v>1019430.0</v>
      </c>
      <c r="B6080" s="1" t="s">
        <v>26285</v>
      </c>
      <c r="C6080" s="2" t="s">
        <v>26286</v>
      </c>
      <c r="D6080" s="2" t="s">
        <v>26287</v>
      </c>
      <c r="E6080" s="2" t="s">
        <v>26288</v>
      </c>
      <c r="G6080" s="2" t="s">
        <v>26289</v>
      </c>
      <c r="H6080" s="1" t="s">
        <v>26290</v>
      </c>
      <c r="I6080" s="1" t="s">
        <v>1365</v>
      </c>
      <c r="J6080" s="1" t="s">
        <v>1366</v>
      </c>
      <c r="K6080" s="1" t="s">
        <v>575</v>
      </c>
      <c r="L6080" s="1">
        <v>48108.0</v>
      </c>
      <c r="M6080" s="1" t="s">
        <v>2990</v>
      </c>
      <c r="N6080" s="1" t="s">
        <v>317</v>
      </c>
      <c r="O6080" s="1" t="s">
        <v>26291</v>
      </c>
      <c r="P6080" s="1" t="s">
        <v>317</v>
      </c>
      <c r="Q6080" s="1" t="s">
        <v>26292</v>
      </c>
      <c r="R6080" s="1" t="s">
        <v>317</v>
      </c>
      <c r="U6080" s="1">
        <v>-83.700592</v>
      </c>
      <c r="V6080" s="1">
        <v>42.198029</v>
      </c>
      <c r="X6080" s="1" t="s">
        <v>69</v>
      </c>
      <c r="Y6080" s="1" t="s">
        <v>70</v>
      </c>
      <c r="Z6080" s="1" t="s">
        <v>70</v>
      </c>
      <c r="AA6080" s="1" t="s">
        <v>70</v>
      </c>
      <c r="AB6080" s="1" t="s">
        <v>69</v>
      </c>
      <c r="AC6080" s="1" t="s">
        <v>80</v>
      </c>
      <c r="AD6080" s="1" t="s">
        <v>69</v>
      </c>
      <c r="AE6080" s="1" t="s">
        <v>69</v>
      </c>
      <c r="AF6080" s="1" t="s">
        <v>69</v>
      </c>
      <c r="AG6080" s="1" t="s">
        <v>69</v>
      </c>
      <c r="AH6080" s="1" t="s">
        <v>69</v>
      </c>
      <c r="AI6080" s="1" t="s">
        <v>70</v>
      </c>
      <c r="AJ6080" s="1" t="s">
        <v>69</v>
      </c>
      <c r="AK6080" s="1" t="s">
        <v>69</v>
      </c>
      <c r="AL6080" s="1" t="s">
        <v>69</v>
      </c>
      <c r="AM6080" s="1" t="s">
        <v>69</v>
      </c>
      <c r="AN6080" s="1" t="s">
        <v>69</v>
      </c>
      <c r="AO6080" s="1" t="s">
        <v>69</v>
      </c>
      <c r="AP6080" s="1" t="s">
        <v>70</v>
      </c>
      <c r="AQ6080" s="1" t="s">
        <v>69</v>
      </c>
      <c r="AR6080" s="1" t="s">
        <v>69</v>
      </c>
      <c r="AS6080" s="1" t="s">
        <v>69</v>
      </c>
      <c r="AT6080" s="1" t="s">
        <v>69</v>
      </c>
      <c r="AU6080" s="1" t="s">
        <v>69</v>
      </c>
      <c r="AV6080" s="1" t="s">
        <v>70</v>
      </c>
      <c r="AW6080" s="1" t="s">
        <v>70</v>
      </c>
      <c r="AX6080" s="1" t="s">
        <v>69</v>
      </c>
      <c r="AY6080" s="1" t="s">
        <v>70</v>
      </c>
      <c r="AZ6080" s="1" t="s">
        <v>69</v>
      </c>
      <c r="BA6080" s="1" t="s">
        <v>70</v>
      </c>
      <c r="BB6080" s="1" t="s">
        <v>70</v>
      </c>
      <c r="BC6080" s="1" t="s">
        <v>69</v>
      </c>
      <c r="BD6080" s="1" t="s">
        <v>69</v>
      </c>
      <c r="BE6080" s="1" t="s">
        <v>70</v>
      </c>
      <c r="BF6080" s="1" t="s">
        <v>70</v>
      </c>
      <c r="BG6080" s="3">
        <v>43536.54305555556</v>
      </c>
    </row>
    <row r="6081">
      <c r="A6081" s="1">
        <v>1000929.0</v>
      </c>
      <c r="B6081" s="1" t="s">
        <v>26293</v>
      </c>
      <c r="H6081" s="1" t="s">
        <v>26294</v>
      </c>
      <c r="I6081" s="1" t="s">
        <v>26295</v>
      </c>
      <c r="J6081" s="1" t="s">
        <v>338</v>
      </c>
      <c r="K6081" s="1" t="s">
        <v>96</v>
      </c>
      <c r="L6081" s="1">
        <v>14534.0</v>
      </c>
      <c r="M6081" s="1" t="s">
        <v>3126</v>
      </c>
      <c r="N6081" s="1" t="s">
        <v>26296</v>
      </c>
      <c r="U6081" s="1">
        <v>-77.535667</v>
      </c>
      <c r="V6081" s="1">
        <v>43.101482</v>
      </c>
      <c r="W6081" s="1" t="s">
        <v>136</v>
      </c>
      <c r="X6081" s="1" t="s">
        <v>69</v>
      </c>
      <c r="Y6081" s="1" t="s">
        <v>69</v>
      </c>
      <c r="Z6081" s="1" t="s">
        <v>70</v>
      </c>
      <c r="AA6081" s="1" t="s">
        <v>69</v>
      </c>
      <c r="AB6081" s="1" t="s">
        <v>70</v>
      </c>
      <c r="AC6081" s="1" t="s">
        <v>69</v>
      </c>
      <c r="AD6081" s="1" t="s">
        <v>69</v>
      </c>
      <c r="AE6081" s="1" t="s">
        <v>70</v>
      </c>
      <c r="AF6081" s="1" t="s">
        <v>70</v>
      </c>
      <c r="AG6081" s="1" t="s">
        <v>69</v>
      </c>
      <c r="AH6081" s="1" t="s">
        <v>69</v>
      </c>
      <c r="AI6081" s="1" t="s">
        <v>70</v>
      </c>
      <c r="AJ6081" s="1" t="s">
        <v>69</v>
      </c>
      <c r="AK6081" s="1" t="s">
        <v>69</v>
      </c>
      <c r="AL6081" s="1" t="s">
        <v>69</v>
      </c>
      <c r="AM6081" s="1" t="s">
        <v>69</v>
      </c>
      <c r="AN6081" s="1" t="s">
        <v>69</v>
      </c>
      <c r="AO6081" s="1" t="s">
        <v>70</v>
      </c>
      <c r="AP6081" s="1" t="s">
        <v>69</v>
      </c>
      <c r="AQ6081" s="1" t="s">
        <v>70</v>
      </c>
      <c r="AR6081" s="1" t="s">
        <v>69</v>
      </c>
      <c r="AS6081" s="1" t="s">
        <v>70</v>
      </c>
      <c r="AT6081" s="1" t="s">
        <v>70</v>
      </c>
      <c r="AU6081" s="1" t="s">
        <v>69</v>
      </c>
      <c r="AV6081" s="1" t="s">
        <v>70</v>
      </c>
      <c r="AW6081" s="1" t="s">
        <v>69</v>
      </c>
      <c r="AX6081" s="1" t="s">
        <v>70</v>
      </c>
      <c r="AY6081" s="1" t="s">
        <v>70</v>
      </c>
      <c r="AZ6081" s="1" t="s">
        <v>70</v>
      </c>
      <c r="BA6081" s="1" t="s">
        <v>70</v>
      </c>
      <c r="BB6081" s="1" t="s">
        <v>70</v>
      </c>
      <c r="BC6081" s="1" t="s">
        <v>70</v>
      </c>
      <c r="BD6081" s="1" t="s">
        <v>70</v>
      </c>
      <c r="BE6081" s="1" t="s">
        <v>70</v>
      </c>
      <c r="BF6081" s="1" t="s">
        <v>70</v>
      </c>
      <c r="BG6081" s="3">
        <v>41063.58888888889</v>
      </c>
    </row>
    <row r="6082">
      <c r="A6082" s="1">
        <v>1007109.0</v>
      </c>
      <c r="B6082" s="1" t="s">
        <v>26297</v>
      </c>
      <c r="H6082" s="1" t="s">
        <v>26298</v>
      </c>
      <c r="I6082" s="1" t="s">
        <v>26299</v>
      </c>
      <c r="J6082" s="1" t="s">
        <v>2240</v>
      </c>
      <c r="K6082" s="1" t="s">
        <v>188</v>
      </c>
      <c r="L6082" s="1">
        <v>18640.0</v>
      </c>
      <c r="U6082" s="1">
        <v>-75.790497</v>
      </c>
      <c r="V6082" s="1">
        <v>41.321701</v>
      </c>
      <c r="X6082" s="1" t="s">
        <v>70</v>
      </c>
      <c r="Y6082" s="1" t="s">
        <v>70</v>
      </c>
      <c r="Z6082" s="1" t="s">
        <v>70</v>
      </c>
      <c r="AA6082" s="1" t="s">
        <v>70</v>
      </c>
      <c r="AB6082" s="1" t="s">
        <v>70</v>
      </c>
      <c r="AC6082" s="1" t="s">
        <v>80</v>
      </c>
      <c r="BG6082" s="1">
        <v>2009.0</v>
      </c>
    </row>
    <row r="6083">
      <c r="A6083" s="1">
        <v>1003184.0</v>
      </c>
      <c r="B6083" s="1" t="s">
        <v>26300</v>
      </c>
      <c r="I6083" s="1" t="s">
        <v>26301</v>
      </c>
      <c r="J6083" s="1" t="s">
        <v>9625</v>
      </c>
      <c r="K6083" s="1" t="s">
        <v>451</v>
      </c>
      <c r="U6083" s="1">
        <v>-90.130997</v>
      </c>
      <c r="V6083" s="1">
        <v>44.442402</v>
      </c>
      <c r="X6083" s="1" t="s">
        <v>70</v>
      </c>
      <c r="Y6083" s="1" t="s">
        <v>70</v>
      </c>
      <c r="Z6083" s="1" t="s">
        <v>70</v>
      </c>
      <c r="AA6083" s="1" t="s">
        <v>70</v>
      </c>
      <c r="AB6083" s="1" t="s">
        <v>70</v>
      </c>
      <c r="AC6083" s="1" t="s">
        <v>80</v>
      </c>
      <c r="BG6083" s="1">
        <v>2011.0</v>
      </c>
    </row>
    <row r="6084">
      <c r="A6084" s="1">
        <v>1005620.0</v>
      </c>
      <c r="B6084" s="1" t="s">
        <v>26302</v>
      </c>
      <c r="C6084" s="2" t="s">
        <v>23743</v>
      </c>
      <c r="H6084" s="1" t="s">
        <v>26303</v>
      </c>
      <c r="I6084" s="1" t="s">
        <v>26304</v>
      </c>
      <c r="J6084" s="1" t="s">
        <v>2969</v>
      </c>
      <c r="K6084" s="1" t="s">
        <v>656</v>
      </c>
      <c r="L6084" s="1">
        <v>94404.0</v>
      </c>
      <c r="M6084" s="1" t="s">
        <v>390</v>
      </c>
      <c r="N6084" s="1" t="s">
        <v>26305</v>
      </c>
      <c r="U6084" s="1">
        <v>-122.26679</v>
      </c>
      <c r="V6084" s="1">
        <v>37.558674</v>
      </c>
      <c r="W6084" s="1" t="s">
        <v>136</v>
      </c>
      <c r="X6084" s="1" t="s">
        <v>69</v>
      </c>
      <c r="Y6084" s="1" t="s">
        <v>69</v>
      </c>
      <c r="Z6084" s="1" t="s">
        <v>69</v>
      </c>
      <c r="AA6084" s="1" t="s">
        <v>69</v>
      </c>
      <c r="AB6084" s="1" t="s">
        <v>69</v>
      </c>
      <c r="AC6084" s="1" t="s">
        <v>69</v>
      </c>
      <c r="AD6084" s="1" t="s">
        <v>70</v>
      </c>
      <c r="AE6084" s="1" t="s">
        <v>70</v>
      </c>
      <c r="AF6084" s="1" t="s">
        <v>70</v>
      </c>
      <c r="AG6084" s="1" t="s">
        <v>70</v>
      </c>
      <c r="AH6084" s="1" t="s">
        <v>70</v>
      </c>
      <c r="AI6084" s="1" t="s">
        <v>70</v>
      </c>
      <c r="AJ6084" s="1" t="s">
        <v>70</v>
      </c>
      <c r="AK6084" s="1" t="s">
        <v>69</v>
      </c>
      <c r="AL6084" s="1" t="s">
        <v>70</v>
      </c>
      <c r="AM6084" s="1" t="s">
        <v>70</v>
      </c>
      <c r="AN6084" s="1" t="s">
        <v>70</v>
      </c>
      <c r="AO6084" s="1" t="s">
        <v>70</v>
      </c>
      <c r="AP6084" s="1" t="s">
        <v>70</v>
      </c>
      <c r="AQ6084" s="1" t="s">
        <v>70</v>
      </c>
      <c r="AR6084" s="1" t="s">
        <v>69</v>
      </c>
      <c r="AS6084" s="1" t="s">
        <v>70</v>
      </c>
      <c r="AT6084" s="1" t="s">
        <v>70</v>
      </c>
      <c r="AU6084" s="1" t="s">
        <v>70</v>
      </c>
      <c r="AV6084" s="1" t="s">
        <v>70</v>
      </c>
      <c r="AW6084" s="1" t="s">
        <v>70</v>
      </c>
      <c r="AX6084" s="1" t="s">
        <v>70</v>
      </c>
      <c r="AY6084" s="1" t="s">
        <v>70</v>
      </c>
      <c r="AZ6084" s="1" t="s">
        <v>70</v>
      </c>
      <c r="BA6084" s="1" t="s">
        <v>70</v>
      </c>
      <c r="BB6084" s="1" t="s">
        <v>70</v>
      </c>
      <c r="BC6084" s="1" t="s">
        <v>70</v>
      </c>
      <c r="BD6084" s="1" t="s">
        <v>70</v>
      </c>
      <c r="BE6084" s="1" t="s">
        <v>70</v>
      </c>
      <c r="BF6084" s="1" t="s">
        <v>70</v>
      </c>
      <c r="BG6084" s="3">
        <v>41048.4375</v>
      </c>
    </row>
    <row r="6085">
      <c r="A6085" s="1">
        <v>1003778.0</v>
      </c>
      <c r="B6085" s="1" t="s">
        <v>26306</v>
      </c>
      <c r="C6085" s="2" t="s">
        <v>5226</v>
      </c>
      <c r="H6085" s="1" t="s">
        <v>26307</v>
      </c>
      <c r="I6085" s="1" t="s">
        <v>14410</v>
      </c>
      <c r="J6085" s="1" t="s">
        <v>5229</v>
      </c>
      <c r="K6085" s="1" t="s">
        <v>656</v>
      </c>
      <c r="L6085" s="1">
        <v>95667.0</v>
      </c>
      <c r="M6085" s="1" t="s">
        <v>26308</v>
      </c>
      <c r="N6085" s="1" t="s">
        <v>3224</v>
      </c>
      <c r="U6085" s="1">
        <v>-120.79629</v>
      </c>
      <c r="V6085" s="1">
        <v>38.729065</v>
      </c>
      <c r="W6085" s="1" t="s">
        <v>392</v>
      </c>
      <c r="X6085" s="1" t="s">
        <v>69</v>
      </c>
      <c r="Y6085" s="1" t="s">
        <v>69</v>
      </c>
      <c r="Z6085" s="1" t="s">
        <v>70</v>
      </c>
      <c r="AA6085" s="1" t="s">
        <v>69</v>
      </c>
      <c r="AB6085" s="1" t="s">
        <v>69</v>
      </c>
      <c r="AC6085" s="1" t="s">
        <v>69</v>
      </c>
      <c r="AD6085" s="1" t="s">
        <v>69</v>
      </c>
      <c r="AE6085" s="1" t="s">
        <v>69</v>
      </c>
      <c r="AF6085" s="1" t="s">
        <v>69</v>
      </c>
      <c r="AG6085" s="1" t="s">
        <v>69</v>
      </c>
      <c r="AH6085" s="1" t="s">
        <v>69</v>
      </c>
      <c r="AI6085" s="1" t="s">
        <v>69</v>
      </c>
      <c r="AJ6085" s="1" t="s">
        <v>69</v>
      </c>
      <c r="AK6085" s="1" t="s">
        <v>69</v>
      </c>
      <c r="AL6085" s="1" t="s">
        <v>69</v>
      </c>
      <c r="AM6085" s="1" t="s">
        <v>69</v>
      </c>
      <c r="AN6085" s="1" t="s">
        <v>70</v>
      </c>
      <c r="AO6085" s="1" t="s">
        <v>69</v>
      </c>
      <c r="AP6085" s="1" t="s">
        <v>70</v>
      </c>
      <c r="AQ6085" s="1" t="s">
        <v>69</v>
      </c>
      <c r="AR6085" s="1" t="s">
        <v>69</v>
      </c>
      <c r="AS6085" s="1" t="s">
        <v>69</v>
      </c>
      <c r="AT6085" s="1" t="s">
        <v>69</v>
      </c>
      <c r="AU6085" s="1" t="s">
        <v>69</v>
      </c>
      <c r="AV6085" s="1" t="s">
        <v>69</v>
      </c>
      <c r="AW6085" s="1" t="s">
        <v>69</v>
      </c>
      <c r="AX6085" s="1" t="s">
        <v>69</v>
      </c>
      <c r="AY6085" s="1" t="s">
        <v>69</v>
      </c>
      <c r="AZ6085" s="1" t="s">
        <v>69</v>
      </c>
      <c r="BA6085" s="1" t="s">
        <v>70</v>
      </c>
      <c r="BB6085" s="1" t="s">
        <v>70</v>
      </c>
      <c r="BC6085" s="1" t="s">
        <v>70</v>
      </c>
      <c r="BD6085" s="1" t="s">
        <v>69</v>
      </c>
      <c r="BE6085" s="1" t="s">
        <v>70</v>
      </c>
      <c r="BF6085" s="1" t="s">
        <v>70</v>
      </c>
      <c r="BG6085" s="3">
        <v>41719.74791666667</v>
      </c>
    </row>
    <row r="6086">
      <c r="A6086" s="1">
        <v>1000629.0</v>
      </c>
      <c r="B6086" s="1" t="s">
        <v>26309</v>
      </c>
      <c r="C6086" s="2" t="s">
        <v>26310</v>
      </c>
      <c r="D6086" s="2" t="s">
        <v>26311</v>
      </c>
      <c r="H6086" s="1" t="s">
        <v>26312</v>
      </c>
      <c r="I6086" s="1" t="s">
        <v>26313</v>
      </c>
      <c r="J6086" s="1" t="s">
        <v>1124</v>
      </c>
      <c r="K6086" s="1" t="s">
        <v>77</v>
      </c>
      <c r="L6086" s="1">
        <v>43064.0</v>
      </c>
      <c r="M6086" s="1" t="s">
        <v>26314</v>
      </c>
      <c r="N6086" s="1" t="s">
        <v>11549</v>
      </c>
      <c r="U6086" s="1">
        <v>-83.267067</v>
      </c>
      <c r="V6086" s="1">
        <v>40.107979</v>
      </c>
      <c r="X6086" s="1" t="s">
        <v>69</v>
      </c>
      <c r="Y6086" s="1" t="s">
        <v>70</v>
      </c>
      <c r="Z6086" s="1" t="s">
        <v>70</v>
      </c>
      <c r="AA6086" s="1" t="s">
        <v>70</v>
      </c>
      <c r="AB6086" s="1" t="s">
        <v>70</v>
      </c>
      <c r="AC6086" s="1" t="s">
        <v>80</v>
      </c>
      <c r="BG6086" s="3">
        <v>42108.506944444445</v>
      </c>
    </row>
    <row r="6087">
      <c r="A6087" s="1">
        <v>1019733.0</v>
      </c>
      <c r="B6087" s="1" t="s">
        <v>26315</v>
      </c>
      <c r="C6087" s="2" t="s">
        <v>26316</v>
      </c>
      <c r="D6087" s="2" t="s">
        <v>26317</v>
      </c>
      <c r="H6087" s="1" t="s">
        <v>26318</v>
      </c>
      <c r="I6087" s="1" t="s">
        <v>26319</v>
      </c>
      <c r="J6087" s="1" t="s">
        <v>1032</v>
      </c>
      <c r="K6087" s="1" t="s">
        <v>77</v>
      </c>
      <c r="L6087" s="1">
        <v>44721.0</v>
      </c>
      <c r="M6087" s="1" t="s">
        <v>26320</v>
      </c>
      <c r="N6087" s="1" t="s">
        <v>1580</v>
      </c>
      <c r="U6087" s="1">
        <v>-81.35067</v>
      </c>
      <c r="V6087" s="1">
        <v>40.865421</v>
      </c>
      <c r="X6087" s="1" t="s">
        <v>69</v>
      </c>
      <c r="Y6087" s="1" t="s">
        <v>69</v>
      </c>
      <c r="Z6087" s="1" t="s">
        <v>70</v>
      </c>
      <c r="AA6087" s="1" t="s">
        <v>69</v>
      </c>
      <c r="AB6087" s="1" t="s">
        <v>70</v>
      </c>
      <c r="AC6087" s="1" t="s">
        <v>69</v>
      </c>
      <c r="AD6087" s="1" t="s">
        <v>69</v>
      </c>
      <c r="AE6087" s="1" t="s">
        <v>69</v>
      </c>
      <c r="AF6087" s="1" t="s">
        <v>69</v>
      </c>
      <c r="AG6087" s="1" t="s">
        <v>69</v>
      </c>
      <c r="AH6087" s="1" t="s">
        <v>69</v>
      </c>
      <c r="AI6087" s="1" t="s">
        <v>70</v>
      </c>
      <c r="AJ6087" s="1" t="s">
        <v>70</v>
      </c>
      <c r="AK6087" s="1" t="s">
        <v>69</v>
      </c>
      <c r="AL6087" s="1" t="s">
        <v>69</v>
      </c>
      <c r="AM6087" s="1" t="s">
        <v>69</v>
      </c>
      <c r="AN6087" s="1" t="s">
        <v>69</v>
      </c>
      <c r="AO6087" s="1" t="s">
        <v>69</v>
      </c>
      <c r="AP6087" s="1" t="s">
        <v>70</v>
      </c>
      <c r="AQ6087" s="1" t="s">
        <v>69</v>
      </c>
      <c r="AR6087" s="1" t="s">
        <v>69</v>
      </c>
      <c r="AS6087" s="1" t="s">
        <v>69</v>
      </c>
      <c r="AT6087" s="1" t="s">
        <v>69</v>
      </c>
      <c r="AU6087" s="1" t="s">
        <v>69</v>
      </c>
      <c r="AV6087" s="1" t="s">
        <v>70</v>
      </c>
      <c r="AW6087" s="1" t="s">
        <v>70</v>
      </c>
      <c r="AX6087" s="1" t="s">
        <v>69</v>
      </c>
      <c r="AY6087" s="1" t="s">
        <v>70</v>
      </c>
      <c r="AZ6087" s="1" t="s">
        <v>69</v>
      </c>
      <c r="BA6087" s="1" t="s">
        <v>70</v>
      </c>
      <c r="BB6087" s="1" t="s">
        <v>69</v>
      </c>
      <c r="BC6087" s="1" t="s">
        <v>69</v>
      </c>
      <c r="BD6087" s="1" t="s">
        <v>69</v>
      </c>
      <c r="BE6087" s="1" t="s">
        <v>70</v>
      </c>
      <c r="BF6087" s="1" t="s">
        <v>70</v>
      </c>
      <c r="BG6087" s="3">
        <v>43840.822222222225</v>
      </c>
    </row>
    <row r="6088">
      <c r="A6088" s="1">
        <v>1011593.0</v>
      </c>
      <c r="B6088" s="1" t="s">
        <v>26321</v>
      </c>
      <c r="C6088" s="2" t="s">
        <v>26322</v>
      </c>
      <c r="D6088" s="2" t="s">
        <v>26323</v>
      </c>
      <c r="E6088" s="2" t="s">
        <v>9269</v>
      </c>
      <c r="H6088" s="1" t="s">
        <v>26324</v>
      </c>
      <c r="I6088" s="1" t="s">
        <v>26325</v>
      </c>
      <c r="J6088" s="1" t="s">
        <v>2183</v>
      </c>
      <c r="K6088" s="1" t="s">
        <v>322</v>
      </c>
      <c r="L6088" s="1">
        <v>46158.0</v>
      </c>
      <c r="M6088" s="1" t="s">
        <v>9537</v>
      </c>
      <c r="N6088" s="1" t="s">
        <v>1580</v>
      </c>
      <c r="U6088" s="1">
        <v>-86.400574</v>
      </c>
      <c r="V6088" s="1">
        <v>39.702812</v>
      </c>
      <c r="X6088" s="1" t="s">
        <v>69</v>
      </c>
      <c r="Y6088" s="1" t="s">
        <v>70</v>
      </c>
      <c r="Z6088" s="1" t="s">
        <v>69</v>
      </c>
      <c r="AA6088" s="1" t="s">
        <v>69</v>
      </c>
      <c r="AB6088" s="1" t="s">
        <v>70</v>
      </c>
      <c r="AC6088" s="1" t="s">
        <v>80</v>
      </c>
      <c r="AD6088" s="1" t="s">
        <v>69</v>
      </c>
      <c r="AE6088" s="1" t="s">
        <v>69</v>
      </c>
      <c r="AF6088" s="1" t="s">
        <v>69</v>
      </c>
      <c r="AG6088" s="1" t="s">
        <v>69</v>
      </c>
      <c r="AH6088" s="1" t="s">
        <v>69</v>
      </c>
      <c r="AI6088" s="1" t="s">
        <v>70</v>
      </c>
      <c r="AJ6088" s="1" t="s">
        <v>69</v>
      </c>
      <c r="AK6088" s="1" t="s">
        <v>69</v>
      </c>
      <c r="AL6088" s="1" t="s">
        <v>69</v>
      </c>
      <c r="AM6088" s="1" t="s">
        <v>69</v>
      </c>
      <c r="AN6088" s="1" t="s">
        <v>69</v>
      </c>
      <c r="AO6088" s="1" t="s">
        <v>69</v>
      </c>
      <c r="AP6088" s="1" t="s">
        <v>70</v>
      </c>
      <c r="AQ6088" s="1" t="s">
        <v>70</v>
      </c>
      <c r="AR6088" s="1" t="s">
        <v>69</v>
      </c>
      <c r="AS6088" s="1" t="s">
        <v>70</v>
      </c>
      <c r="AT6088" s="1" t="s">
        <v>69</v>
      </c>
      <c r="AU6088" s="1" t="s">
        <v>69</v>
      </c>
      <c r="AV6088" s="1" t="s">
        <v>70</v>
      </c>
      <c r="AW6088" s="1" t="s">
        <v>70</v>
      </c>
      <c r="AX6088" s="1" t="s">
        <v>69</v>
      </c>
      <c r="AY6088" s="1" t="s">
        <v>70</v>
      </c>
      <c r="AZ6088" s="1" t="s">
        <v>69</v>
      </c>
      <c r="BA6088" s="1" t="s">
        <v>70</v>
      </c>
      <c r="BB6088" s="1" t="s">
        <v>70</v>
      </c>
      <c r="BC6088" s="1" t="s">
        <v>70</v>
      </c>
      <c r="BD6088" s="1" t="s">
        <v>69</v>
      </c>
      <c r="BE6088" s="1" t="s">
        <v>70</v>
      </c>
      <c r="BF6088" s="1" t="s">
        <v>70</v>
      </c>
      <c r="BG6088" s="3">
        <v>42215.6</v>
      </c>
    </row>
    <row r="6089">
      <c r="A6089" s="1">
        <v>1007764.0</v>
      </c>
      <c r="B6089" s="1" t="s">
        <v>26326</v>
      </c>
      <c r="C6089" s="2" t="s">
        <v>26327</v>
      </c>
      <c r="H6089" s="1" t="s">
        <v>26328</v>
      </c>
      <c r="I6089" s="1" t="s">
        <v>26325</v>
      </c>
      <c r="J6089" s="1" t="s">
        <v>1817</v>
      </c>
      <c r="K6089" s="1" t="s">
        <v>1818</v>
      </c>
      <c r="L6089" s="1">
        <v>6354.0</v>
      </c>
      <c r="U6089" s="1">
        <v>-71.918098</v>
      </c>
      <c r="V6089" s="1">
        <v>41.681599</v>
      </c>
      <c r="X6089" s="1" t="s">
        <v>70</v>
      </c>
      <c r="Y6089" s="1" t="s">
        <v>70</v>
      </c>
      <c r="Z6089" s="1" t="s">
        <v>70</v>
      </c>
      <c r="AA6089" s="1" t="s">
        <v>70</v>
      </c>
      <c r="AB6089" s="1" t="s">
        <v>70</v>
      </c>
      <c r="AC6089" s="1" t="s">
        <v>80</v>
      </c>
      <c r="BG6089" s="1">
        <v>2009.0</v>
      </c>
    </row>
    <row r="6090">
      <c r="A6090" s="1">
        <v>1019328.0</v>
      </c>
      <c r="B6090" s="1" t="s">
        <v>26329</v>
      </c>
      <c r="H6090" s="1" t="s">
        <v>26330</v>
      </c>
      <c r="I6090" s="1" t="s">
        <v>26331</v>
      </c>
      <c r="J6090" s="1" t="s">
        <v>24074</v>
      </c>
      <c r="K6090" s="1" t="s">
        <v>575</v>
      </c>
      <c r="L6090" s="1">
        <v>48739.0</v>
      </c>
      <c r="M6090" s="1" t="s">
        <v>26332</v>
      </c>
      <c r="N6090" s="1" t="s">
        <v>79</v>
      </c>
      <c r="U6090" s="1">
        <v>-83.798424</v>
      </c>
      <c r="V6090" s="1">
        <v>44.382435</v>
      </c>
      <c r="X6090" s="1" t="s">
        <v>69</v>
      </c>
      <c r="Y6090" s="1" t="s">
        <v>69</v>
      </c>
      <c r="Z6090" s="1" t="s">
        <v>70</v>
      </c>
      <c r="AA6090" s="1" t="s">
        <v>69</v>
      </c>
      <c r="AB6090" s="1" t="s">
        <v>70</v>
      </c>
      <c r="AC6090" s="1" t="s">
        <v>70</v>
      </c>
      <c r="AD6090" s="1" t="s">
        <v>69</v>
      </c>
      <c r="AE6090" s="1" t="s">
        <v>70</v>
      </c>
      <c r="AF6090" s="1" t="s">
        <v>69</v>
      </c>
      <c r="AG6090" s="1" t="s">
        <v>69</v>
      </c>
      <c r="AH6090" s="1" t="s">
        <v>69</v>
      </c>
      <c r="AI6090" s="1" t="s">
        <v>70</v>
      </c>
      <c r="AJ6090" s="1" t="s">
        <v>70</v>
      </c>
      <c r="AK6090" s="1" t="s">
        <v>69</v>
      </c>
      <c r="AL6090" s="1" t="s">
        <v>69</v>
      </c>
      <c r="AM6090" s="1" t="s">
        <v>69</v>
      </c>
      <c r="AN6090" s="1" t="s">
        <v>69</v>
      </c>
      <c r="AO6090" s="1" t="s">
        <v>70</v>
      </c>
      <c r="AP6090" s="1" t="s">
        <v>70</v>
      </c>
      <c r="AQ6090" s="1" t="s">
        <v>70</v>
      </c>
      <c r="AR6090" s="1" t="s">
        <v>69</v>
      </c>
      <c r="AS6090" s="1" t="s">
        <v>70</v>
      </c>
      <c r="AT6090" s="1" t="s">
        <v>70</v>
      </c>
      <c r="AU6090" s="1" t="s">
        <v>70</v>
      </c>
      <c r="AV6090" s="1" t="s">
        <v>70</v>
      </c>
      <c r="AW6090" s="1" t="s">
        <v>70</v>
      </c>
      <c r="AX6090" s="1" t="s">
        <v>70</v>
      </c>
      <c r="AY6090" s="1" t="s">
        <v>70</v>
      </c>
      <c r="AZ6090" s="1" t="s">
        <v>69</v>
      </c>
      <c r="BA6090" s="1" t="s">
        <v>70</v>
      </c>
      <c r="BB6090" s="1" t="s">
        <v>70</v>
      </c>
      <c r="BC6090" s="1" t="s">
        <v>70</v>
      </c>
      <c r="BD6090" s="1" t="s">
        <v>70</v>
      </c>
      <c r="BE6090" s="1" t="s">
        <v>70</v>
      </c>
      <c r="BF6090" s="1" t="s">
        <v>70</v>
      </c>
      <c r="BG6090" s="3">
        <v>43445.65138888889</v>
      </c>
    </row>
    <row r="6091">
      <c r="A6091" s="1">
        <v>1006079.0</v>
      </c>
      <c r="B6091" s="1" t="s">
        <v>26333</v>
      </c>
      <c r="C6091" s="2" t="s">
        <v>26334</v>
      </c>
      <c r="H6091" s="1" t="s">
        <v>26335</v>
      </c>
      <c r="I6091" s="1" t="s">
        <v>26336</v>
      </c>
      <c r="J6091" s="1" t="s">
        <v>16874</v>
      </c>
      <c r="K6091" s="1" t="s">
        <v>1256</v>
      </c>
      <c r="U6091" s="1">
        <v>-114.896</v>
      </c>
      <c r="V6091" s="1">
        <v>47.451801</v>
      </c>
      <c r="X6091" s="1" t="s">
        <v>70</v>
      </c>
      <c r="Y6091" s="1" t="s">
        <v>70</v>
      </c>
      <c r="Z6091" s="1" t="s">
        <v>70</v>
      </c>
      <c r="AA6091" s="1" t="s">
        <v>70</v>
      </c>
      <c r="AB6091" s="1" t="s">
        <v>70</v>
      </c>
      <c r="AC6091" s="1" t="s">
        <v>80</v>
      </c>
      <c r="BG6091" s="1">
        <v>2011.0</v>
      </c>
    </row>
    <row r="6092">
      <c r="A6092" s="1">
        <v>1010272.0</v>
      </c>
      <c r="B6092" s="1" t="s">
        <v>26337</v>
      </c>
      <c r="C6092" s="2" t="s">
        <v>26338</v>
      </c>
      <c r="D6092" s="2" t="s">
        <v>26339</v>
      </c>
      <c r="H6092" s="1" t="s">
        <v>26340</v>
      </c>
      <c r="I6092" s="1" t="s">
        <v>26341</v>
      </c>
      <c r="J6092" s="1" t="s">
        <v>4090</v>
      </c>
      <c r="K6092" s="1" t="s">
        <v>488</v>
      </c>
      <c r="L6092" s="1">
        <v>2762.0</v>
      </c>
      <c r="M6092" s="1" t="s">
        <v>26342</v>
      </c>
      <c r="N6092" s="1" t="s">
        <v>305</v>
      </c>
      <c r="U6092" s="1">
        <v>-71.338615</v>
      </c>
      <c r="V6092" s="1">
        <v>42.00919</v>
      </c>
      <c r="W6092" s="1" t="s">
        <v>392</v>
      </c>
      <c r="X6092" s="1" t="s">
        <v>69</v>
      </c>
      <c r="Y6092" s="1" t="s">
        <v>69</v>
      </c>
      <c r="Z6092" s="1" t="s">
        <v>70</v>
      </c>
      <c r="AA6092" s="1" t="s">
        <v>69</v>
      </c>
      <c r="AB6092" s="1" t="s">
        <v>69</v>
      </c>
      <c r="AC6092" s="1" t="s">
        <v>80</v>
      </c>
      <c r="AD6092" s="1" t="s">
        <v>69</v>
      </c>
      <c r="AE6092" s="1" t="s">
        <v>69</v>
      </c>
      <c r="AF6092" s="1" t="s">
        <v>70</v>
      </c>
      <c r="AG6092" s="1" t="s">
        <v>70</v>
      </c>
      <c r="AH6092" s="1" t="s">
        <v>69</v>
      </c>
      <c r="AI6092" s="1" t="s">
        <v>69</v>
      </c>
      <c r="AJ6092" s="1" t="s">
        <v>69</v>
      </c>
      <c r="AK6092" s="1" t="s">
        <v>69</v>
      </c>
      <c r="AL6092" s="1" t="s">
        <v>69</v>
      </c>
      <c r="AM6092" s="1" t="s">
        <v>69</v>
      </c>
      <c r="AN6092" s="1" t="s">
        <v>69</v>
      </c>
      <c r="AO6092" s="1" t="s">
        <v>69</v>
      </c>
      <c r="AP6092" s="1" t="s">
        <v>70</v>
      </c>
      <c r="AQ6092" s="1" t="s">
        <v>70</v>
      </c>
      <c r="AR6092" s="1" t="s">
        <v>69</v>
      </c>
      <c r="AS6092" s="1" t="s">
        <v>69</v>
      </c>
      <c r="AT6092" s="1" t="s">
        <v>69</v>
      </c>
      <c r="AU6092" s="1" t="s">
        <v>69</v>
      </c>
      <c r="AV6092" s="1" t="s">
        <v>70</v>
      </c>
      <c r="AW6092" s="1" t="s">
        <v>70</v>
      </c>
      <c r="AX6092" s="1" t="s">
        <v>69</v>
      </c>
      <c r="AY6092" s="1" t="s">
        <v>70</v>
      </c>
      <c r="AZ6092" s="1" t="s">
        <v>69</v>
      </c>
      <c r="BA6092" s="1" t="s">
        <v>70</v>
      </c>
      <c r="BB6092" s="1" t="s">
        <v>70</v>
      </c>
      <c r="BC6092" s="1" t="s">
        <v>70</v>
      </c>
      <c r="BD6092" s="1" t="s">
        <v>69</v>
      </c>
      <c r="BE6092" s="1" t="s">
        <v>70</v>
      </c>
      <c r="BF6092" s="1" t="s">
        <v>70</v>
      </c>
      <c r="BG6092" s="3">
        <v>41792.58472222222</v>
      </c>
    </row>
    <row r="6093">
      <c r="A6093" s="1">
        <v>1012268.0</v>
      </c>
      <c r="B6093" s="1" t="s">
        <v>26343</v>
      </c>
      <c r="C6093" s="2" t="s">
        <v>26344</v>
      </c>
      <c r="D6093" s="1" t="s">
        <v>26345</v>
      </c>
      <c r="E6093" s="1" t="s">
        <v>26346</v>
      </c>
      <c r="H6093" s="1" t="s">
        <v>26347</v>
      </c>
      <c r="I6093" s="1" t="s">
        <v>26348</v>
      </c>
      <c r="J6093" s="1" t="s">
        <v>984</v>
      </c>
      <c r="K6093" s="1" t="s">
        <v>575</v>
      </c>
      <c r="L6093" s="1">
        <v>49080.0</v>
      </c>
      <c r="M6093" s="1" t="s">
        <v>26349</v>
      </c>
      <c r="N6093" s="1" t="s">
        <v>270</v>
      </c>
      <c r="U6093" s="1">
        <v>-85.630531</v>
      </c>
      <c r="V6093" s="1">
        <v>42.442654</v>
      </c>
      <c r="X6093" s="1" t="s">
        <v>69</v>
      </c>
      <c r="Y6093" s="1" t="s">
        <v>70</v>
      </c>
      <c r="Z6093" s="1" t="s">
        <v>70</v>
      </c>
      <c r="AA6093" s="1" t="s">
        <v>70</v>
      </c>
      <c r="AB6093" s="1" t="s">
        <v>69</v>
      </c>
      <c r="AC6093" s="1" t="s">
        <v>69</v>
      </c>
      <c r="AD6093" s="1" t="s">
        <v>69</v>
      </c>
      <c r="AE6093" s="1" t="s">
        <v>70</v>
      </c>
      <c r="AF6093" s="1" t="s">
        <v>69</v>
      </c>
      <c r="AG6093" s="1" t="s">
        <v>69</v>
      </c>
      <c r="AH6093" s="1" t="s">
        <v>69</v>
      </c>
      <c r="AI6093" s="1" t="s">
        <v>70</v>
      </c>
      <c r="AJ6093" s="1" t="s">
        <v>69</v>
      </c>
      <c r="AK6093" s="1" t="s">
        <v>69</v>
      </c>
      <c r="AL6093" s="1" t="s">
        <v>69</v>
      </c>
      <c r="AM6093" s="1" t="s">
        <v>69</v>
      </c>
      <c r="AN6093" s="1" t="s">
        <v>69</v>
      </c>
      <c r="AO6093" s="1" t="s">
        <v>70</v>
      </c>
      <c r="AP6093" s="1" t="s">
        <v>70</v>
      </c>
      <c r="AQ6093" s="1" t="s">
        <v>70</v>
      </c>
      <c r="AR6093" s="1" t="s">
        <v>70</v>
      </c>
      <c r="AS6093" s="1" t="s">
        <v>69</v>
      </c>
      <c r="AT6093" s="1" t="s">
        <v>69</v>
      </c>
      <c r="AU6093" s="1" t="s">
        <v>69</v>
      </c>
      <c r="AV6093" s="1" t="s">
        <v>70</v>
      </c>
      <c r="AW6093" s="1" t="s">
        <v>70</v>
      </c>
      <c r="AX6093" s="1" t="s">
        <v>70</v>
      </c>
      <c r="AY6093" s="1" t="s">
        <v>70</v>
      </c>
      <c r="AZ6093" s="1" t="s">
        <v>69</v>
      </c>
      <c r="BA6093" s="1" t="s">
        <v>70</v>
      </c>
      <c r="BB6093" s="1" t="s">
        <v>70</v>
      </c>
      <c r="BC6093" s="1" t="s">
        <v>70</v>
      </c>
      <c r="BD6093" s="1" t="s">
        <v>70</v>
      </c>
      <c r="BE6093" s="1" t="s">
        <v>70</v>
      </c>
      <c r="BF6093" s="1" t="s">
        <v>70</v>
      </c>
      <c r="BG6093" s="3">
        <v>43467.425</v>
      </c>
    </row>
    <row r="6094">
      <c r="A6094" s="1">
        <v>1019344.0</v>
      </c>
      <c r="B6094" s="1" t="s">
        <v>26350</v>
      </c>
      <c r="C6094" s="2" t="s">
        <v>26344</v>
      </c>
      <c r="D6094" s="1" t="s">
        <v>26345</v>
      </c>
      <c r="H6094" s="1" t="s">
        <v>26351</v>
      </c>
      <c r="I6094" s="1" t="s">
        <v>26348</v>
      </c>
      <c r="J6094" s="1" t="s">
        <v>984</v>
      </c>
      <c r="K6094" s="1" t="s">
        <v>575</v>
      </c>
      <c r="L6094" s="1">
        <v>49080.0</v>
      </c>
      <c r="M6094" s="1" t="s">
        <v>26352</v>
      </c>
      <c r="N6094" s="1" t="s">
        <v>1221</v>
      </c>
      <c r="U6094" s="1">
        <v>-85.650719</v>
      </c>
      <c r="V6094" s="1">
        <v>42.452003</v>
      </c>
      <c r="X6094" s="1" t="s">
        <v>69</v>
      </c>
      <c r="Y6094" s="1" t="s">
        <v>70</v>
      </c>
      <c r="Z6094" s="1" t="s">
        <v>70</v>
      </c>
      <c r="AA6094" s="1" t="s">
        <v>70</v>
      </c>
      <c r="AB6094" s="1" t="s">
        <v>69</v>
      </c>
      <c r="AC6094" s="1" t="s">
        <v>80</v>
      </c>
      <c r="AD6094" s="1" t="s">
        <v>69</v>
      </c>
      <c r="AE6094" s="1" t="s">
        <v>69</v>
      </c>
      <c r="AF6094" s="1" t="s">
        <v>69</v>
      </c>
      <c r="AG6094" s="1" t="s">
        <v>70</v>
      </c>
      <c r="AH6094" s="1" t="s">
        <v>69</v>
      </c>
      <c r="AI6094" s="1" t="s">
        <v>70</v>
      </c>
      <c r="AJ6094" s="1" t="s">
        <v>70</v>
      </c>
      <c r="AK6094" s="1" t="s">
        <v>70</v>
      </c>
      <c r="AL6094" s="1" t="s">
        <v>69</v>
      </c>
      <c r="AM6094" s="1" t="s">
        <v>69</v>
      </c>
      <c r="AN6094" s="1" t="s">
        <v>69</v>
      </c>
      <c r="AO6094" s="1" t="s">
        <v>70</v>
      </c>
      <c r="AP6094" s="1" t="s">
        <v>70</v>
      </c>
      <c r="AQ6094" s="1" t="s">
        <v>70</v>
      </c>
      <c r="AR6094" s="1" t="s">
        <v>70</v>
      </c>
      <c r="AS6094" s="1" t="s">
        <v>69</v>
      </c>
      <c r="AT6094" s="1" t="s">
        <v>69</v>
      </c>
      <c r="AU6094" s="1" t="s">
        <v>69</v>
      </c>
      <c r="AV6094" s="1" t="s">
        <v>70</v>
      </c>
      <c r="AW6094" s="1" t="s">
        <v>69</v>
      </c>
      <c r="AX6094" s="1" t="s">
        <v>70</v>
      </c>
      <c r="AY6094" s="1" t="s">
        <v>70</v>
      </c>
      <c r="AZ6094" s="1" t="s">
        <v>70</v>
      </c>
      <c r="BA6094" s="1" t="s">
        <v>70</v>
      </c>
      <c r="BB6094" s="1" t="s">
        <v>70</v>
      </c>
      <c r="BC6094" s="1" t="s">
        <v>70</v>
      </c>
      <c r="BD6094" s="1" t="s">
        <v>70</v>
      </c>
      <c r="BE6094" s="1" t="s">
        <v>70</v>
      </c>
      <c r="BF6094" s="1" t="s">
        <v>70</v>
      </c>
      <c r="BG6094" s="3">
        <v>43467.42916666667</v>
      </c>
    </row>
    <row r="6095">
      <c r="A6095" s="1">
        <v>1007778.0</v>
      </c>
      <c r="B6095" s="1" t="s">
        <v>26353</v>
      </c>
      <c r="C6095" s="2" t="s">
        <v>26354</v>
      </c>
      <c r="H6095" s="1" t="s">
        <v>26355</v>
      </c>
      <c r="I6095" s="1" t="s">
        <v>26356</v>
      </c>
      <c r="K6095" s="1" t="s">
        <v>2478</v>
      </c>
      <c r="U6095" s="1">
        <v>-71.577797</v>
      </c>
      <c r="V6095" s="1">
        <v>43.6852</v>
      </c>
      <c r="X6095" s="1" t="s">
        <v>70</v>
      </c>
      <c r="Y6095" s="1" t="s">
        <v>70</v>
      </c>
      <c r="Z6095" s="1" t="s">
        <v>70</v>
      </c>
      <c r="AA6095" s="1" t="s">
        <v>70</v>
      </c>
      <c r="AB6095" s="1" t="s">
        <v>70</v>
      </c>
      <c r="AC6095" s="1" t="s">
        <v>80</v>
      </c>
      <c r="AD6095" s="1" t="s">
        <v>70</v>
      </c>
      <c r="AE6095" s="1" t="s">
        <v>70</v>
      </c>
      <c r="AF6095" s="1" t="s">
        <v>69</v>
      </c>
      <c r="AG6095" s="1" t="s">
        <v>70</v>
      </c>
      <c r="AH6095" s="1" t="s">
        <v>70</v>
      </c>
      <c r="AI6095" s="1" t="s">
        <v>70</v>
      </c>
      <c r="AJ6095" s="1" t="s">
        <v>70</v>
      </c>
      <c r="AK6095" s="1" t="s">
        <v>69</v>
      </c>
      <c r="AL6095" s="1" t="s">
        <v>70</v>
      </c>
      <c r="AM6095" s="1" t="s">
        <v>70</v>
      </c>
      <c r="AN6095" s="1" t="s">
        <v>70</v>
      </c>
      <c r="AO6095" s="1" t="s">
        <v>70</v>
      </c>
      <c r="AP6095" s="1" t="s">
        <v>70</v>
      </c>
      <c r="AQ6095" s="1" t="s">
        <v>70</v>
      </c>
      <c r="AR6095" s="1" t="s">
        <v>70</v>
      </c>
      <c r="AS6095" s="1" t="s">
        <v>70</v>
      </c>
      <c r="AT6095" s="1" t="s">
        <v>70</v>
      </c>
      <c r="AU6095" s="1" t="s">
        <v>70</v>
      </c>
      <c r="AV6095" s="1" t="s">
        <v>70</v>
      </c>
      <c r="AW6095" s="1" t="s">
        <v>70</v>
      </c>
      <c r="AX6095" s="1" t="s">
        <v>70</v>
      </c>
      <c r="AY6095" s="1" t="s">
        <v>70</v>
      </c>
      <c r="AZ6095" s="1" t="s">
        <v>70</v>
      </c>
      <c r="BA6095" s="1" t="s">
        <v>70</v>
      </c>
      <c r="BB6095" s="1" t="s">
        <v>70</v>
      </c>
      <c r="BC6095" s="1" t="s">
        <v>70</v>
      </c>
      <c r="BD6095" s="1" t="s">
        <v>70</v>
      </c>
      <c r="BE6095" s="1" t="s">
        <v>70</v>
      </c>
      <c r="BF6095" s="1" t="s">
        <v>70</v>
      </c>
      <c r="BG6095" s="3">
        <v>40747.634722222225</v>
      </c>
    </row>
    <row r="6096">
      <c r="A6096" s="1">
        <v>1011696.0</v>
      </c>
      <c r="B6096" s="1" t="s">
        <v>26357</v>
      </c>
      <c r="C6096" s="2" t="s">
        <v>26358</v>
      </c>
      <c r="D6096" s="2" t="s">
        <v>26359</v>
      </c>
      <c r="E6096" s="2" t="s">
        <v>26360</v>
      </c>
      <c r="G6096" s="2" t="s">
        <v>26361</v>
      </c>
      <c r="H6096" s="1" t="s">
        <v>26362</v>
      </c>
      <c r="I6096" s="1" t="s">
        <v>369</v>
      </c>
      <c r="J6096" s="1" t="s">
        <v>370</v>
      </c>
      <c r="K6096" s="1" t="s">
        <v>203</v>
      </c>
      <c r="L6096" s="1">
        <v>60609.0</v>
      </c>
      <c r="M6096" s="1" t="s">
        <v>224</v>
      </c>
      <c r="N6096" s="1" t="s">
        <v>1221</v>
      </c>
      <c r="U6096" s="1">
        <v>-87.660583</v>
      </c>
      <c r="V6096" s="1">
        <v>41.810699</v>
      </c>
      <c r="X6096" s="1" t="s">
        <v>69</v>
      </c>
      <c r="Y6096" s="1" t="s">
        <v>70</v>
      </c>
      <c r="Z6096" s="1" t="s">
        <v>70</v>
      </c>
      <c r="AA6096" s="1" t="s">
        <v>69</v>
      </c>
      <c r="AB6096" s="1" t="s">
        <v>69</v>
      </c>
      <c r="AC6096" s="1" t="s">
        <v>70</v>
      </c>
      <c r="AD6096" s="1" t="s">
        <v>69</v>
      </c>
      <c r="AE6096" s="1" t="s">
        <v>69</v>
      </c>
      <c r="AF6096" s="1" t="s">
        <v>69</v>
      </c>
      <c r="AG6096" s="1" t="s">
        <v>69</v>
      </c>
      <c r="AH6096" s="1" t="s">
        <v>69</v>
      </c>
      <c r="AI6096" s="1" t="s">
        <v>69</v>
      </c>
      <c r="AJ6096" s="1" t="s">
        <v>69</v>
      </c>
      <c r="AK6096" s="1" t="s">
        <v>69</v>
      </c>
      <c r="AL6096" s="1" t="s">
        <v>69</v>
      </c>
      <c r="AM6096" s="1" t="s">
        <v>69</v>
      </c>
      <c r="AN6096" s="1" t="s">
        <v>69</v>
      </c>
      <c r="AO6096" s="1" t="s">
        <v>69</v>
      </c>
      <c r="AP6096" s="1" t="s">
        <v>70</v>
      </c>
      <c r="AQ6096" s="1" t="s">
        <v>70</v>
      </c>
      <c r="AR6096" s="1" t="s">
        <v>69</v>
      </c>
      <c r="AS6096" s="1" t="s">
        <v>70</v>
      </c>
      <c r="AT6096" s="1" t="s">
        <v>69</v>
      </c>
      <c r="AU6096" s="1" t="s">
        <v>69</v>
      </c>
      <c r="AV6096" s="1" t="s">
        <v>70</v>
      </c>
      <c r="AW6096" s="1" t="s">
        <v>70</v>
      </c>
      <c r="AX6096" s="1" t="s">
        <v>69</v>
      </c>
      <c r="AY6096" s="1" t="s">
        <v>70</v>
      </c>
      <c r="AZ6096" s="1" t="s">
        <v>69</v>
      </c>
      <c r="BA6096" s="1" t="s">
        <v>70</v>
      </c>
      <c r="BB6096" s="1" t="s">
        <v>70</v>
      </c>
      <c r="BC6096" s="1" t="s">
        <v>69</v>
      </c>
      <c r="BD6096" s="1" t="s">
        <v>69</v>
      </c>
      <c r="BE6096" s="1" t="s">
        <v>69</v>
      </c>
      <c r="BF6096" s="1" t="s">
        <v>70</v>
      </c>
      <c r="BG6096" s="3">
        <v>42549.63125</v>
      </c>
    </row>
    <row r="6097">
      <c r="A6097" s="1">
        <v>1008605.0</v>
      </c>
      <c r="B6097" s="1" t="s">
        <v>26363</v>
      </c>
      <c r="C6097" s="2" t="s">
        <v>26364</v>
      </c>
      <c r="D6097" s="2" t="s">
        <v>26365</v>
      </c>
      <c r="F6097" s="2" t="s">
        <v>26366</v>
      </c>
      <c r="H6097" s="1" t="s">
        <v>26367</v>
      </c>
      <c r="I6097" s="1" t="s">
        <v>26368</v>
      </c>
      <c r="J6097" s="1" t="s">
        <v>2756</v>
      </c>
      <c r="K6097" s="1" t="s">
        <v>211</v>
      </c>
      <c r="L6097" s="1">
        <v>33565.0</v>
      </c>
      <c r="M6097" s="1" t="s">
        <v>1081</v>
      </c>
      <c r="N6097" s="1" t="s">
        <v>26369</v>
      </c>
      <c r="U6097" s="1">
        <v>-82.131828</v>
      </c>
      <c r="V6097" s="1">
        <v>28.048079</v>
      </c>
      <c r="X6097" s="1" t="s">
        <v>69</v>
      </c>
      <c r="Y6097" s="1" t="s">
        <v>70</v>
      </c>
      <c r="Z6097" s="1" t="s">
        <v>70</v>
      </c>
      <c r="AA6097" s="1" t="s">
        <v>70</v>
      </c>
      <c r="AB6097" s="1" t="s">
        <v>69</v>
      </c>
      <c r="AC6097" s="1" t="s">
        <v>80</v>
      </c>
      <c r="AD6097" s="1" t="s">
        <v>69</v>
      </c>
      <c r="AE6097" s="1" t="s">
        <v>70</v>
      </c>
      <c r="AF6097" s="1" t="s">
        <v>70</v>
      </c>
      <c r="AG6097" s="1" t="s">
        <v>70</v>
      </c>
      <c r="AH6097" s="1" t="s">
        <v>70</v>
      </c>
      <c r="AI6097" s="1" t="s">
        <v>70</v>
      </c>
      <c r="AJ6097" s="1" t="s">
        <v>69</v>
      </c>
      <c r="AK6097" s="1" t="s">
        <v>69</v>
      </c>
      <c r="AL6097" s="1" t="s">
        <v>69</v>
      </c>
      <c r="AM6097" s="1" t="s">
        <v>70</v>
      </c>
      <c r="AN6097" s="1" t="s">
        <v>70</v>
      </c>
      <c r="AO6097" s="1" t="s">
        <v>70</v>
      </c>
      <c r="AP6097" s="1" t="s">
        <v>70</v>
      </c>
      <c r="AQ6097" s="1" t="s">
        <v>69</v>
      </c>
      <c r="AR6097" s="1" t="s">
        <v>69</v>
      </c>
      <c r="AS6097" s="1" t="s">
        <v>70</v>
      </c>
      <c r="AT6097" s="1" t="s">
        <v>70</v>
      </c>
      <c r="AU6097" s="1" t="s">
        <v>70</v>
      </c>
      <c r="AV6097" s="1" t="s">
        <v>69</v>
      </c>
      <c r="AW6097" s="1" t="s">
        <v>70</v>
      </c>
      <c r="AX6097" s="1" t="s">
        <v>70</v>
      </c>
      <c r="AY6097" s="1" t="s">
        <v>70</v>
      </c>
      <c r="AZ6097" s="1" t="s">
        <v>69</v>
      </c>
      <c r="BA6097" s="1" t="s">
        <v>70</v>
      </c>
      <c r="BB6097" s="1" t="s">
        <v>70</v>
      </c>
      <c r="BC6097" s="1" t="s">
        <v>70</v>
      </c>
      <c r="BD6097" s="1" t="s">
        <v>70</v>
      </c>
      <c r="BE6097" s="1" t="s">
        <v>70</v>
      </c>
      <c r="BF6097" s="1" t="s">
        <v>70</v>
      </c>
      <c r="BG6097" s="3">
        <v>42104.07708333333</v>
      </c>
    </row>
    <row r="6098">
      <c r="A6098" s="1">
        <v>1002472.0</v>
      </c>
      <c r="B6098" s="1" t="s">
        <v>26370</v>
      </c>
      <c r="H6098" s="1" t="s">
        <v>26371</v>
      </c>
      <c r="I6098" s="1" t="s">
        <v>26368</v>
      </c>
      <c r="J6098" s="1" t="s">
        <v>2756</v>
      </c>
      <c r="K6098" s="1" t="s">
        <v>211</v>
      </c>
      <c r="L6098" s="1">
        <v>33563.0</v>
      </c>
      <c r="U6098" s="1">
        <v>-82.122704</v>
      </c>
      <c r="V6098" s="1">
        <v>28.0165</v>
      </c>
      <c r="X6098" s="1" t="s">
        <v>70</v>
      </c>
      <c r="Y6098" s="1" t="s">
        <v>70</v>
      </c>
      <c r="Z6098" s="1" t="s">
        <v>70</v>
      </c>
      <c r="AA6098" s="1" t="s">
        <v>70</v>
      </c>
      <c r="AB6098" s="1" t="s">
        <v>70</v>
      </c>
      <c r="AC6098" s="1" t="s">
        <v>80</v>
      </c>
      <c r="BG6098" s="3">
        <v>41442.45486111111</v>
      </c>
    </row>
    <row r="6099">
      <c r="A6099" s="1">
        <v>1002179.0</v>
      </c>
      <c r="B6099" s="1" t="s">
        <v>26372</v>
      </c>
      <c r="C6099" s="2" t="s">
        <v>26373</v>
      </c>
      <c r="H6099" s="1" t="s">
        <v>26374</v>
      </c>
      <c r="I6099" s="1" t="s">
        <v>26368</v>
      </c>
      <c r="J6099" s="1" t="s">
        <v>2756</v>
      </c>
      <c r="K6099" s="1" t="s">
        <v>211</v>
      </c>
      <c r="L6099" s="1">
        <v>33565.0</v>
      </c>
      <c r="U6099" s="1">
        <v>-82.189796</v>
      </c>
      <c r="V6099" s="1">
        <v>28.0502</v>
      </c>
      <c r="X6099" s="1" t="s">
        <v>70</v>
      </c>
      <c r="Y6099" s="1" t="s">
        <v>70</v>
      </c>
      <c r="Z6099" s="1" t="s">
        <v>70</v>
      </c>
      <c r="AA6099" s="1" t="s">
        <v>70</v>
      </c>
      <c r="AB6099" s="1" t="s">
        <v>70</v>
      </c>
      <c r="AC6099" s="1" t="s">
        <v>80</v>
      </c>
      <c r="BG6099" s="1">
        <v>2009.0</v>
      </c>
    </row>
    <row r="6100">
      <c r="A6100" s="1">
        <v>1019478.0</v>
      </c>
      <c r="B6100" s="1" t="s">
        <v>26375</v>
      </c>
      <c r="H6100" s="1" t="s">
        <v>26376</v>
      </c>
      <c r="I6100" s="1" t="s">
        <v>26377</v>
      </c>
      <c r="J6100" s="1" t="s">
        <v>11884</v>
      </c>
      <c r="K6100" s="1" t="s">
        <v>349</v>
      </c>
      <c r="L6100" s="1">
        <v>81624.0</v>
      </c>
      <c r="N6100" s="1" t="s">
        <v>490</v>
      </c>
      <c r="O6100" s="1" t="s">
        <v>720</v>
      </c>
      <c r="P6100" s="1" t="s">
        <v>26378</v>
      </c>
      <c r="U6100" s="1">
        <v>-107.96228</v>
      </c>
      <c r="V6100" s="1">
        <v>39.238941</v>
      </c>
      <c r="X6100" s="1" t="s">
        <v>69</v>
      </c>
      <c r="Y6100" s="1" t="s">
        <v>70</v>
      </c>
      <c r="Z6100" s="1" t="s">
        <v>70</v>
      </c>
      <c r="AA6100" s="1" t="s">
        <v>70</v>
      </c>
      <c r="AB6100" s="1" t="s">
        <v>69</v>
      </c>
      <c r="AC6100" s="1" t="s">
        <v>70</v>
      </c>
      <c r="AD6100" s="1" t="s">
        <v>69</v>
      </c>
      <c r="AE6100" s="1" t="s">
        <v>70</v>
      </c>
      <c r="AF6100" s="1" t="s">
        <v>69</v>
      </c>
      <c r="AG6100" s="1" t="s">
        <v>69</v>
      </c>
      <c r="AH6100" s="1" t="s">
        <v>69</v>
      </c>
      <c r="AI6100" s="1" t="s">
        <v>70</v>
      </c>
      <c r="AJ6100" s="1" t="s">
        <v>69</v>
      </c>
      <c r="AK6100" s="1" t="s">
        <v>69</v>
      </c>
      <c r="AL6100" s="1" t="s">
        <v>69</v>
      </c>
      <c r="AM6100" s="1" t="s">
        <v>69</v>
      </c>
      <c r="AN6100" s="1" t="s">
        <v>70</v>
      </c>
      <c r="AO6100" s="1" t="s">
        <v>69</v>
      </c>
      <c r="AP6100" s="1" t="s">
        <v>70</v>
      </c>
      <c r="AQ6100" s="1" t="s">
        <v>70</v>
      </c>
      <c r="AR6100" s="1" t="s">
        <v>69</v>
      </c>
      <c r="AS6100" s="1" t="s">
        <v>70</v>
      </c>
      <c r="AT6100" s="1" t="s">
        <v>70</v>
      </c>
      <c r="AU6100" s="1" t="s">
        <v>69</v>
      </c>
      <c r="AV6100" s="1" t="s">
        <v>70</v>
      </c>
      <c r="AW6100" s="1" t="s">
        <v>70</v>
      </c>
      <c r="AX6100" s="1" t="s">
        <v>69</v>
      </c>
      <c r="AY6100" s="1" t="s">
        <v>70</v>
      </c>
      <c r="AZ6100" s="1" t="s">
        <v>69</v>
      </c>
      <c r="BA6100" s="1" t="s">
        <v>70</v>
      </c>
      <c r="BB6100" s="1" t="s">
        <v>70</v>
      </c>
      <c r="BC6100" s="1" t="s">
        <v>70</v>
      </c>
      <c r="BD6100" s="1" t="s">
        <v>70</v>
      </c>
      <c r="BE6100" s="1" t="s">
        <v>70</v>
      </c>
      <c r="BF6100" s="1" t="s">
        <v>70</v>
      </c>
      <c r="BG6100" s="3">
        <v>43573.68819444445</v>
      </c>
    </row>
    <row r="6101">
      <c r="A6101" s="1">
        <v>1003943.0</v>
      </c>
      <c r="B6101" s="1" t="s">
        <v>26379</v>
      </c>
      <c r="H6101" s="1" t="s">
        <v>26380</v>
      </c>
      <c r="I6101" s="1" t="s">
        <v>26381</v>
      </c>
      <c r="J6101" s="1" t="s">
        <v>7707</v>
      </c>
      <c r="K6101" s="1" t="s">
        <v>91</v>
      </c>
      <c r="U6101" s="1">
        <v>-94.769203</v>
      </c>
      <c r="V6101" s="1">
        <v>39.347599</v>
      </c>
      <c r="X6101" s="1" t="s">
        <v>70</v>
      </c>
      <c r="Y6101" s="1" t="s">
        <v>70</v>
      </c>
      <c r="Z6101" s="1" t="s">
        <v>70</v>
      </c>
      <c r="AA6101" s="1" t="s">
        <v>70</v>
      </c>
      <c r="AB6101" s="1" t="s">
        <v>70</v>
      </c>
      <c r="AC6101" s="1" t="s">
        <v>80</v>
      </c>
      <c r="BG6101" s="6">
        <v>40331.52291666667</v>
      </c>
    </row>
    <row r="6102">
      <c r="A6102" s="1">
        <v>1002718.0</v>
      </c>
      <c r="B6102" s="1" t="s">
        <v>26382</v>
      </c>
      <c r="C6102" s="2" t="s">
        <v>456</v>
      </c>
      <c r="H6102" s="1" t="s">
        <v>26383</v>
      </c>
      <c r="I6102" s="1" t="s">
        <v>7707</v>
      </c>
      <c r="J6102" s="1" t="s">
        <v>26384</v>
      </c>
      <c r="K6102" s="1" t="s">
        <v>460</v>
      </c>
      <c r="L6102" s="1">
        <v>57369.0</v>
      </c>
      <c r="U6102" s="1">
        <v>-99.115799</v>
      </c>
      <c r="V6102" s="1">
        <v>43.473202</v>
      </c>
      <c r="X6102" s="1" t="s">
        <v>70</v>
      </c>
      <c r="Y6102" s="1" t="s">
        <v>70</v>
      </c>
      <c r="Z6102" s="1" t="s">
        <v>70</v>
      </c>
      <c r="AA6102" s="1" t="s">
        <v>70</v>
      </c>
      <c r="AB6102" s="1" t="s">
        <v>70</v>
      </c>
      <c r="AC6102" s="1" t="s">
        <v>80</v>
      </c>
      <c r="BG6102" s="1">
        <v>2009.0</v>
      </c>
    </row>
    <row r="6103">
      <c r="A6103" s="1">
        <v>1012113.0</v>
      </c>
      <c r="B6103" s="1" t="s">
        <v>26385</v>
      </c>
      <c r="H6103" s="1" t="s">
        <v>1269</v>
      </c>
      <c r="I6103" s="1" t="s">
        <v>26386</v>
      </c>
      <c r="J6103" s="1" t="s">
        <v>7707</v>
      </c>
      <c r="K6103" s="1" t="s">
        <v>1542</v>
      </c>
      <c r="N6103" s="1" t="s">
        <v>711</v>
      </c>
      <c r="U6103" s="1">
        <v>-104.9538</v>
      </c>
      <c r="V6103" s="1">
        <v>42.055954</v>
      </c>
      <c r="X6103" s="1" t="s">
        <v>69</v>
      </c>
      <c r="Y6103" s="1" t="s">
        <v>70</v>
      </c>
      <c r="Z6103" s="1" t="s">
        <v>70</v>
      </c>
      <c r="AA6103" s="1" t="s">
        <v>70</v>
      </c>
      <c r="AB6103" s="1" t="s">
        <v>70</v>
      </c>
      <c r="AC6103" s="1" t="s">
        <v>80</v>
      </c>
      <c r="AD6103" s="1" t="s">
        <v>69</v>
      </c>
      <c r="AE6103" s="1" t="s">
        <v>69</v>
      </c>
      <c r="AF6103" s="1" t="s">
        <v>69</v>
      </c>
      <c r="AG6103" s="1" t="s">
        <v>70</v>
      </c>
      <c r="AH6103" s="1" t="s">
        <v>69</v>
      </c>
      <c r="AI6103" s="1" t="s">
        <v>70</v>
      </c>
      <c r="AJ6103" s="1" t="s">
        <v>69</v>
      </c>
      <c r="AK6103" s="1" t="s">
        <v>69</v>
      </c>
      <c r="AL6103" s="1" t="s">
        <v>70</v>
      </c>
      <c r="AM6103" s="1" t="s">
        <v>70</v>
      </c>
      <c r="AN6103" s="1" t="s">
        <v>70</v>
      </c>
      <c r="AO6103" s="1" t="s">
        <v>70</v>
      </c>
      <c r="AP6103" s="1" t="s">
        <v>70</v>
      </c>
      <c r="AQ6103" s="1" t="s">
        <v>70</v>
      </c>
      <c r="AR6103" s="1" t="s">
        <v>69</v>
      </c>
      <c r="AS6103" s="1" t="s">
        <v>70</v>
      </c>
      <c r="AT6103" s="1" t="s">
        <v>70</v>
      </c>
      <c r="AU6103" s="1" t="s">
        <v>69</v>
      </c>
      <c r="AV6103" s="1" t="s">
        <v>70</v>
      </c>
      <c r="AW6103" s="1" t="s">
        <v>70</v>
      </c>
      <c r="AX6103" s="1" t="s">
        <v>70</v>
      </c>
      <c r="AY6103" s="1" t="s">
        <v>70</v>
      </c>
      <c r="AZ6103" s="1" t="s">
        <v>70</v>
      </c>
      <c r="BA6103" s="1" t="s">
        <v>70</v>
      </c>
      <c r="BB6103" s="1" t="s">
        <v>70</v>
      </c>
      <c r="BC6103" s="1" t="s">
        <v>70</v>
      </c>
      <c r="BD6103" s="1" t="s">
        <v>70</v>
      </c>
      <c r="BE6103" s="1" t="s">
        <v>70</v>
      </c>
      <c r="BF6103" s="1" t="s">
        <v>70</v>
      </c>
      <c r="BG6103" s="3">
        <v>42550.88888888889</v>
      </c>
    </row>
    <row r="6104">
      <c r="A6104" s="1">
        <v>1005702.0</v>
      </c>
      <c r="B6104" s="1" t="s">
        <v>26387</v>
      </c>
      <c r="C6104" s="2" t="s">
        <v>26388</v>
      </c>
      <c r="H6104" s="1" t="s">
        <v>26389</v>
      </c>
      <c r="I6104" s="1" t="s">
        <v>26390</v>
      </c>
      <c r="J6104" s="1" t="s">
        <v>11166</v>
      </c>
      <c r="K6104" s="1" t="s">
        <v>96</v>
      </c>
      <c r="L6104" s="1">
        <v>12548.0</v>
      </c>
      <c r="U6104" s="1">
        <v>-74.104202</v>
      </c>
      <c r="V6104" s="1">
        <v>41.668201</v>
      </c>
      <c r="X6104" s="1" t="s">
        <v>70</v>
      </c>
      <c r="Y6104" s="1" t="s">
        <v>70</v>
      </c>
      <c r="Z6104" s="1" t="s">
        <v>70</v>
      </c>
      <c r="AA6104" s="1" t="s">
        <v>70</v>
      </c>
      <c r="AB6104" s="1" t="s">
        <v>70</v>
      </c>
      <c r="AC6104" s="1" t="s">
        <v>80</v>
      </c>
      <c r="BG6104" s="1">
        <v>2011.0</v>
      </c>
    </row>
    <row r="6105">
      <c r="A6105" s="1">
        <v>1019616.0</v>
      </c>
      <c r="B6105" s="1" t="s">
        <v>26391</v>
      </c>
      <c r="C6105" s="2" t="s">
        <v>26392</v>
      </c>
      <c r="D6105" s="2" t="s">
        <v>26393</v>
      </c>
      <c r="G6105" s="1" t="s">
        <v>26394</v>
      </c>
      <c r="H6105" s="1" t="s">
        <v>26395</v>
      </c>
      <c r="I6105" s="1" t="s">
        <v>26396</v>
      </c>
      <c r="J6105" s="1" t="s">
        <v>3863</v>
      </c>
      <c r="K6105" s="1" t="s">
        <v>451</v>
      </c>
      <c r="L6105" s="1">
        <v>53818.0</v>
      </c>
      <c r="M6105" s="1" t="s">
        <v>1202</v>
      </c>
      <c r="N6105" s="1" t="s">
        <v>205</v>
      </c>
      <c r="U6105" s="1">
        <v>-90.479568</v>
      </c>
      <c r="V6105" s="1">
        <v>42.735313</v>
      </c>
      <c r="X6105" s="1" t="s">
        <v>69</v>
      </c>
      <c r="Y6105" s="1" t="s">
        <v>70</v>
      </c>
      <c r="Z6105" s="1" t="s">
        <v>69</v>
      </c>
      <c r="AA6105" s="1" t="s">
        <v>69</v>
      </c>
      <c r="AB6105" s="1" t="s">
        <v>70</v>
      </c>
      <c r="AC6105" s="1" t="s">
        <v>70</v>
      </c>
      <c r="AD6105" s="1" t="s">
        <v>70</v>
      </c>
      <c r="AE6105" s="1" t="s">
        <v>70</v>
      </c>
      <c r="AF6105" s="1" t="s">
        <v>70</v>
      </c>
      <c r="AG6105" s="1" t="s">
        <v>70</v>
      </c>
      <c r="AH6105" s="1" t="s">
        <v>70</v>
      </c>
      <c r="AI6105" s="1" t="s">
        <v>70</v>
      </c>
      <c r="AJ6105" s="1" t="s">
        <v>70</v>
      </c>
      <c r="AK6105" s="1" t="s">
        <v>70</v>
      </c>
      <c r="AL6105" s="1" t="s">
        <v>70</v>
      </c>
      <c r="AM6105" s="1" t="s">
        <v>70</v>
      </c>
      <c r="AN6105" s="1" t="s">
        <v>70</v>
      </c>
      <c r="AO6105" s="1" t="s">
        <v>69</v>
      </c>
      <c r="AP6105" s="1" t="s">
        <v>70</v>
      </c>
      <c r="AQ6105" s="1" t="s">
        <v>70</v>
      </c>
      <c r="AR6105" s="1" t="s">
        <v>70</v>
      </c>
      <c r="AS6105" s="1" t="s">
        <v>70</v>
      </c>
      <c r="AT6105" s="1" t="s">
        <v>69</v>
      </c>
      <c r="AU6105" s="1" t="s">
        <v>69</v>
      </c>
      <c r="AV6105" s="1" t="s">
        <v>70</v>
      </c>
      <c r="AW6105" s="1" t="s">
        <v>70</v>
      </c>
      <c r="AX6105" s="1" t="s">
        <v>70</v>
      </c>
      <c r="AY6105" s="1" t="s">
        <v>70</v>
      </c>
      <c r="AZ6105" s="1" t="s">
        <v>70</v>
      </c>
      <c r="BA6105" s="1" t="s">
        <v>70</v>
      </c>
      <c r="BB6105" s="1" t="s">
        <v>70</v>
      </c>
      <c r="BC6105" s="1" t="s">
        <v>70</v>
      </c>
      <c r="BD6105" s="1" t="s">
        <v>70</v>
      </c>
      <c r="BE6105" s="1" t="s">
        <v>70</v>
      </c>
      <c r="BF6105" s="1" t="s">
        <v>70</v>
      </c>
      <c r="BG6105" s="3">
        <v>43656.66111111111</v>
      </c>
    </row>
    <row r="6106">
      <c r="A6106" s="1">
        <v>1019615.0</v>
      </c>
      <c r="B6106" s="1" t="s">
        <v>26397</v>
      </c>
      <c r="C6106" s="2" t="s">
        <v>26392</v>
      </c>
      <c r="D6106" s="2" t="s">
        <v>26393</v>
      </c>
      <c r="G6106" s="1" t="s">
        <v>26394</v>
      </c>
      <c r="H6106" s="1" t="s">
        <v>26398</v>
      </c>
      <c r="I6106" s="1" t="s">
        <v>26396</v>
      </c>
      <c r="J6106" s="1" t="s">
        <v>3863</v>
      </c>
      <c r="K6106" s="1" t="s">
        <v>451</v>
      </c>
      <c r="L6106" s="1">
        <v>53818.0</v>
      </c>
      <c r="M6106" s="1" t="s">
        <v>13669</v>
      </c>
      <c r="N6106" s="1" t="s">
        <v>3224</v>
      </c>
      <c r="U6106" s="1">
        <v>-90.479874</v>
      </c>
      <c r="V6106" s="1">
        <v>42.736019</v>
      </c>
      <c r="X6106" s="1" t="s">
        <v>69</v>
      </c>
      <c r="Y6106" s="1" t="s">
        <v>70</v>
      </c>
      <c r="Z6106" s="1" t="s">
        <v>69</v>
      </c>
      <c r="AA6106" s="1" t="s">
        <v>69</v>
      </c>
      <c r="AB6106" s="1" t="s">
        <v>70</v>
      </c>
      <c r="AC6106" s="1" t="s">
        <v>70</v>
      </c>
      <c r="AD6106" s="1" t="s">
        <v>69</v>
      </c>
      <c r="AE6106" s="1" t="s">
        <v>70</v>
      </c>
      <c r="AF6106" s="1" t="s">
        <v>69</v>
      </c>
      <c r="AG6106" s="1" t="s">
        <v>70</v>
      </c>
      <c r="AH6106" s="1" t="s">
        <v>69</v>
      </c>
      <c r="AI6106" s="1" t="s">
        <v>70</v>
      </c>
      <c r="AJ6106" s="1" t="s">
        <v>69</v>
      </c>
      <c r="AK6106" s="1" t="s">
        <v>70</v>
      </c>
      <c r="AL6106" s="1" t="s">
        <v>69</v>
      </c>
      <c r="AM6106" s="1" t="s">
        <v>69</v>
      </c>
      <c r="AN6106" s="1" t="s">
        <v>69</v>
      </c>
      <c r="AO6106" s="1" t="s">
        <v>69</v>
      </c>
      <c r="AP6106" s="1" t="s">
        <v>70</v>
      </c>
      <c r="AQ6106" s="1" t="s">
        <v>69</v>
      </c>
      <c r="AR6106" s="1" t="s">
        <v>70</v>
      </c>
      <c r="AS6106" s="1" t="s">
        <v>70</v>
      </c>
      <c r="AT6106" s="1" t="s">
        <v>69</v>
      </c>
      <c r="AU6106" s="1" t="s">
        <v>69</v>
      </c>
      <c r="AV6106" s="1" t="s">
        <v>70</v>
      </c>
      <c r="AW6106" s="1" t="s">
        <v>70</v>
      </c>
      <c r="AX6106" s="1" t="s">
        <v>69</v>
      </c>
      <c r="AY6106" s="1" t="s">
        <v>70</v>
      </c>
      <c r="AZ6106" s="1" t="s">
        <v>70</v>
      </c>
      <c r="BA6106" s="1" t="s">
        <v>70</v>
      </c>
      <c r="BB6106" s="1" t="s">
        <v>69</v>
      </c>
      <c r="BC6106" s="1" t="s">
        <v>70</v>
      </c>
      <c r="BD6106" s="1" t="s">
        <v>69</v>
      </c>
      <c r="BE6106" s="1" t="s">
        <v>70</v>
      </c>
      <c r="BF6106" s="1" t="s">
        <v>70</v>
      </c>
      <c r="BG6106" s="3">
        <v>43656.65069444444</v>
      </c>
    </row>
    <row r="6107">
      <c r="A6107" s="1">
        <v>1003985.0</v>
      </c>
      <c r="B6107" s="1" t="s">
        <v>26399</v>
      </c>
      <c r="D6107" s="2" t="s">
        <v>26400</v>
      </c>
      <c r="H6107" s="1" t="s">
        <v>26401</v>
      </c>
      <c r="I6107" s="1" t="s">
        <v>25628</v>
      </c>
      <c r="J6107" s="1" t="s">
        <v>2563</v>
      </c>
      <c r="K6107" s="1" t="s">
        <v>96</v>
      </c>
      <c r="L6107" s="1">
        <v>12901.0</v>
      </c>
      <c r="M6107" s="1" t="s">
        <v>14095</v>
      </c>
      <c r="N6107" s="1" t="s">
        <v>15423</v>
      </c>
      <c r="U6107" s="1">
        <v>-73.451599</v>
      </c>
      <c r="V6107" s="1">
        <v>44.6964</v>
      </c>
      <c r="W6107" s="1" t="s">
        <v>392</v>
      </c>
      <c r="X6107" s="1" t="s">
        <v>69</v>
      </c>
      <c r="Y6107" s="1" t="s">
        <v>69</v>
      </c>
      <c r="Z6107" s="1" t="s">
        <v>70</v>
      </c>
      <c r="AA6107" s="1" t="s">
        <v>69</v>
      </c>
      <c r="AB6107" s="1" t="s">
        <v>69</v>
      </c>
      <c r="AC6107" s="1" t="s">
        <v>69</v>
      </c>
      <c r="AD6107" s="1" t="s">
        <v>69</v>
      </c>
      <c r="AE6107" s="1" t="s">
        <v>69</v>
      </c>
      <c r="AF6107" s="1" t="s">
        <v>69</v>
      </c>
      <c r="AG6107" s="1" t="s">
        <v>69</v>
      </c>
      <c r="AH6107" s="1" t="s">
        <v>69</v>
      </c>
      <c r="AI6107" s="1" t="s">
        <v>70</v>
      </c>
      <c r="AJ6107" s="1" t="s">
        <v>69</v>
      </c>
      <c r="AK6107" s="1" t="s">
        <v>69</v>
      </c>
      <c r="AL6107" s="1" t="s">
        <v>69</v>
      </c>
      <c r="AM6107" s="1" t="s">
        <v>69</v>
      </c>
      <c r="AN6107" s="1" t="s">
        <v>69</v>
      </c>
      <c r="AO6107" s="1" t="s">
        <v>69</v>
      </c>
      <c r="AP6107" s="1" t="s">
        <v>70</v>
      </c>
      <c r="AQ6107" s="1" t="s">
        <v>70</v>
      </c>
      <c r="AR6107" s="1" t="s">
        <v>69</v>
      </c>
      <c r="AS6107" s="1" t="s">
        <v>69</v>
      </c>
      <c r="AT6107" s="1" t="s">
        <v>69</v>
      </c>
      <c r="AU6107" s="1" t="s">
        <v>69</v>
      </c>
      <c r="AV6107" s="1" t="s">
        <v>70</v>
      </c>
      <c r="AW6107" s="1" t="s">
        <v>69</v>
      </c>
      <c r="AX6107" s="1" t="s">
        <v>69</v>
      </c>
      <c r="AY6107" s="1" t="s">
        <v>69</v>
      </c>
      <c r="AZ6107" s="1" t="s">
        <v>69</v>
      </c>
      <c r="BA6107" s="1" t="s">
        <v>70</v>
      </c>
      <c r="BB6107" s="1" t="s">
        <v>69</v>
      </c>
      <c r="BC6107" s="1" t="s">
        <v>70</v>
      </c>
      <c r="BD6107" s="1" t="s">
        <v>69</v>
      </c>
      <c r="BE6107" s="1" t="s">
        <v>70</v>
      </c>
      <c r="BF6107" s="1" t="s">
        <v>70</v>
      </c>
      <c r="BG6107" s="3">
        <v>41729.77847222222</v>
      </c>
    </row>
    <row r="6108">
      <c r="A6108" s="1">
        <v>1010871.0</v>
      </c>
      <c r="B6108" s="1" t="s">
        <v>26402</v>
      </c>
      <c r="C6108" s="2" t="s">
        <v>26403</v>
      </c>
      <c r="D6108" s="2" t="s">
        <v>26404</v>
      </c>
      <c r="E6108" s="1" t="s">
        <v>26405</v>
      </c>
      <c r="H6108" s="1" t="s">
        <v>26406</v>
      </c>
      <c r="I6108" s="1" t="s">
        <v>25628</v>
      </c>
      <c r="J6108" s="1" t="s">
        <v>2563</v>
      </c>
      <c r="K6108" s="1" t="s">
        <v>96</v>
      </c>
      <c r="L6108" s="1">
        <v>12903.0</v>
      </c>
      <c r="M6108" s="1" t="s">
        <v>26407</v>
      </c>
      <c r="N6108" s="1" t="s">
        <v>2490</v>
      </c>
      <c r="U6108" s="1">
        <v>-73.445663</v>
      </c>
      <c r="V6108" s="1">
        <v>44.686764</v>
      </c>
      <c r="X6108" s="1" t="s">
        <v>69</v>
      </c>
      <c r="Y6108" s="1" t="s">
        <v>69</v>
      </c>
      <c r="Z6108" s="1" t="s">
        <v>69</v>
      </c>
      <c r="AA6108" s="1" t="s">
        <v>69</v>
      </c>
      <c r="AB6108" s="1" t="s">
        <v>70</v>
      </c>
      <c r="AC6108" s="1" t="s">
        <v>69</v>
      </c>
      <c r="AD6108" s="1" t="s">
        <v>69</v>
      </c>
      <c r="AE6108" s="1" t="s">
        <v>69</v>
      </c>
      <c r="AF6108" s="1" t="s">
        <v>70</v>
      </c>
      <c r="AG6108" s="1" t="s">
        <v>69</v>
      </c>
      <c r="AH6108" s="1" t="s">
        <v>69</v>
      </c>
      <c r="AI6108" s="1" t="s">
        <v>70</v>
      </c>
      <c r="AJ6108" s="1" t="s">
        <v>69</v>
      </c>
      <c r="AK6108" s="1" t="s">
        <v>69</v>
      </c>
      <c r="AL6108" s="1" t="s">
        <v>69</v>
      </c>
      <c r="AM6108" s="1" t="s">
        <v>69</v>
      </c>
      <c r="AN6108" s="1" t="s">
        <v>69</v>
      </c>
      <c r="AO6108" s="1" t="s">
        <v>69</v>
      </c>
      <c r="AP6108" s="1" t="s">
        <v>70</v>
      </c>
      <c r="AQ6108" s="1" t="s">
        <v>70</v>
      </c>
      <c r="AR6108" s="1" t="s">
        <v>70</v>
      </c>
      <c r="AS6108" s="1" t="s">
        <v>69</v>
      </c>
      <c r="AT6108" s="1" t="s">
        <v>69</v>
      </c>
      <c r="AU6108" s="1" t="s">
        <v>70</v>
      </c>
      <c r="AV6108" s="1" t="s">
        <v>70</v>
      </c>
      <c r="AW6108" s="1" t="s">
        <v>69</v>
      </c>
      <c r="AX6108" s="1" t="s">
        <v>70</v>
      </c>
      <c r="AY6108" s="1" t="s">
        <v>70</v>
      </c>
      <c r="AZ6108" s="1" t="s">
        <v>70</v>
      </c>
      <c r="BA6108" s="1" t="s">
        <v>70</v>
      </c>
      <c r="BB6108" s="1" t="s">
        <v>70</v>
      </c>
      <c r="BC6108" s="1" t="s">
        <v>70</v>
      </c>
      <c r="BD6108" s="1" t="s">
        <v>70</v>
      </c>
      <c r="BE6108" s="1" t="s">
        <v>70</v>
      </c>
      <c r="BF6108" s="1" t="s">
        <v>70</v>
      </c>
      <c r="BG6108" s="3">
        <v>42062.675</v>
      </c>
    </row>
    <row r="6109">
      <c r="A6109" s="1">
        <v>1008558.0</v>
      </c>
      <c r="B6109" s="1" t="s">
        <v>26408</v>
      </c>
      <c r="H6109" s="1" t="s">
        <v>26409</v>
      </c>
      <c r="I6109" s="1" t="s">
        <v>26410</v>
      </c>
      <c r="J6109" s="1" t="s">
        <v>848</v>
      </c>
      <c r="K6109" s="1" t="s">
        <v>196</v>
      </c>
      <c r="L6109" s="1">
        <v>68048.0</v>
      </c>
      <c r="M6109" s="1" t="s">
        <v>26411</v>
      </c>
      <c r="N6109" s="1" t="s">
        <v>26412</v>
      </c>
      <c r="U6109" s="1">
        <v>-95.907822</v>
      </c>
      <c r="V6109" s="1">
        <v>41.009624</v>
      </c>
      <c r="W6109" s="1" t="s">
        <v>99</v>
      </c>
      <c r="X6109" s="1" t="s">
        <v>70</v>
      </c>
      <c r="Y6109" s="1" t="s">
        <v>69</v>
      </c>
      <c r="Z6109" s="1" t="s">
        <v>70</v>
      </c>
      <c r="AA6109" s="1" t="s">
        <v>69</v>
      </c>
      <c r="AB6109" s="1" t="s">
        <v>70</v>
      </c>
      <c r="AC6109" s="1" t="s">
        <v>80</v>
      </c>
      <c r="AD6109" s="1" t="s">
        <v>69</v>
      </c>
      <c r="AE6109" s="1" t="s">
        <v>70</v>
      </c>
      <c r="AF6109" s="1" t="s">
        <v>69</v>
      </c>
      <c r="AG6109" s="1" t="s">
        <v>70</v>
      </c>
      <c r="AH6109" s="1" t="s">
        <v>69</v>
      </c>
      <c r="AI6109" s="1" t="s">
        <v>70</v>
      </c>
      <c r="AJ6109" s="1" t="s">
        <v>69</v>
      </c>
      <c r="AK6109" s="1" t="s">
        <v>69</v>
      </c>
      <c r="AL6109" s="1" t="s">
        <v>69</v>
      </c>
      <c r="AM6109" s="1" t="s">
        <v>69</v>
      </c>
      <c r="AN6109" s="1" t="s">
        <v>70</v>
      </c>
      <c r="AO6109" s="1" t="s">
        <v>70</v>
      </c>
      <c r="AP6109" s="1" t="s">
        <v>70</v>
      </c>
      <c r="AQ6109" s="1" t="s">
        <v>69</v>
      </c>
      <c r="AR6109" s="1" t="s">
        <v>70</v>
      </c>
      <c r="AS6109" s="1" t="s">
        <v>70</v>
      </c>
      <c r="AT6109" s="1" t="s">
        <v>70</v>
      </c>
      <c r="AU6109" s="1" t="s">
        <v>70</v>
      </c>
      <c r="AV6109" s="1" t="s">
        <v>69</v>
      </c>
      <c r="AW6109" s="1" t="s">
        <v>70</v>
      </c>
      <c r="AX6109" s="1" t="s">
        <v>70</v>
      </c>
      <c r="AY6109" s="1" t="s">
        <v>70</v>
      </c>
      <c r="AZ6109" s="1" t="s">
        <v>69</v>
      </c>
      <c r="BA6109" s="1" t="s">
        <v>70</v>
      </c>
      <c r="BB6109" s="1" t="s">
        <v>70</v>
      </c>
      <c r="BC6109" s="1" t="s">
        <v>70</v>
      </c>
      <c r="BD6109" s="1" t="s">
        <v>69</v>
      </c>
      <c r="BE6109" s="1" t="s">
        <v>70</v>
      </c>
      <c r="BF6109" s="1" t="s">
        <v>70</v>
      </c>
      <c r="BG6109" s="3">
        <v>41771.606944444444</v>
      </c>
    </row>
    <row r="6110">
      <c r="A6110" s="1">
        <v>1002350.0</v>
      </c>
      <c r="B6110" s="1" t="s">
        <v>26413</v>
      </c>
      <c r="C6110" s="2" t="s">
        <v>26414</v>
      </c>
      <c r="D6110" s="2" t="s">
        <v>26415</v>
      </c>
      <c r="E6110" s="2" t="s">
        <v>26416</v>
      </c>
      <c r="H6110" s="1" t="s">
        <v>26417</v>
      </c>
      <c r="I6110" s="1" t="s">
        <v>26418</v>
      </c>
      <c r="J6110" s="1" t="s">
        <v>1103</v>
      </c>
      <c r="K6110" s="1" t="s">
        <v>656</v>
      </c>
      <c r="L6110" s="1">
        <v>90094.0</v>
      </c>
      <c r="M6110" s="1" t="s">
        <v>26419</v>
      </c>
      <c r="N6110" s="1" t="s">
        <v>372</v>
      </c>
      <c r="O6110" s="1" t="s">
        <v>26420</v>
      </c>
      <c r="P6110" s="1" t="s">
        <v>26421</v>
      </c>
      <c r="Q6110" s="1" t="s">
        <v>26422</v>
      </c>
      <c r="R6110" s="1" t="s">
        <v>372</v>
      </c>
      <c r="U6110" s="1">
        <v>-118.42194</v>
      </c>
      <c r="V6110" s="1">
        <v>33.972626</v>
      </c>
      <c r="W6110" s="1" t="s">
        <v>99</v>
      </c>
      <c r="X6110" s="1" t="s">
        <v>69</v>
      </c>
      <c r="Y6110" s="1" t="s">
        <v>70</v>
      </c>
      <c r="Z6110" s="1" t="s">
        <v>70</v>
      </c>
      <c r="AA6110" s="1" t="s">
        <v>70</v>
      </c>
      <c r="AB6110" s="1" t="s">
        <v>70</v>
      </c>
      <c r="AC6110" s="1" t="s">
        <v>69</v>
      </c>
      <c r="AD6110" s="1" t="s">
        <v>69</v>
      </c>
      <c r="AE6110" s="1" t="s">
        <v>69</v>
      </c>
      <c r="AF6110" s="1" t="s">
        <v>69</v>
      </c>
      <c r="AG6110" s="1" t="s">
        <v>69</v>
      </c>
      <c r="AH6110" s="1" t="s">
        <v>69</v>
      </c>
      <c r="AI6110" s="1" t="s">
        <v>69</v>
      </c>
      <c r="AJ6110" s="1" t="s">
        <v>69</v>
      </c>
      <c r="AK6110" s="1" t="s">
        <v>69</v>
      </c>
      <c r="AL6110" s="1" t="s">
        <v>69</v>
      </c>
      <c r="AM6110" s="1" t="s">
        <v>69</v>
      </c>
      <c r="AN6110" s="1" t="s">
        <v>70</v>
      </c>
      <c r="AO6110" s="1" t="s">
        <v>69</v>
      </c>
      <c r="AP6110" s="1" t="s">
        <v>70</v>
      </c>
      <c r="AQ6110" s="1" t="s">
        <v>70</v>
      </c>
      <c r="AR6110" s="1" t="s">
        <v>69</v>
      </c>
      <c r="AS6110" s="1" t="s">
        <v>69</v>
      </c>
      <c r="AT6110" s="1" t="s">
        <v>69</v>
      </c>
      <c r="AU6110" s="1" t="s">
        <v>70</v>
      </c>
      <c r="AV6110" s="1" t="s">
        <v>69</v>
      </c>
      <c r="AW6110" s="1" t="s">
        <v>70</v>
      </c>
      <c r="AX6110" s="1" t="s">
        <v>70</v>
      </c>
      <c r="AY6110" s="1" t="s">
        <v>70</v>
      </c>
      <c r="AZ6110" s="1" t="s">
        <v>69</v>
      </c>
      <c r="BA6110" s="1" t="s">
        <v>70</v>
      </c>
      <c r="BB6110" s="1" t="s">
        <v>70</v>
      </c>
      <c r="BC6110" s="1" t="s">
        <v>70</v>
      </c>
      <c r="BD6110" s="1" t="s">
        <v>70</v>
      </c>
      <c r="BE6110" s="1" t="s">
        <v>70</v>
      </c>
      <c r="BF6110" s="1" t="s">
        <v>70</v>
      </c>
      <c r="BG6110" s="3">
        <v>41449.58263888889</v>
      </c>
    </row>
    <row r="6111">
      <c r="A6111" s="1">
        <v>1009870.0</v>
      </c>
      <c r="B6111" s="1" t="s">
        <v>26423</v>
      </c>
      <c r="H6111" s="1" t="s">
        <v>26424</v>
      </c>
      <c r="I6111" s="1" t="s">
        <v>26425</v>
      </c>
      <c r="J6111" s="1" t="s">
        <v>9109</v>
      </c>
      <c r="K6111" s="1" t="s">
        <v>188</v>
      </c>
      <c r="L6111" s="1">
        <v>19053.0</v>
      </c>
      <c r="M6111" s="1" t="s">
        <v>6841</v>
      </c>
      <c r="N6111" s="1" t="s">
        <v>1159</v>
      </c>
      <c r="U6111" s="1">
        <v>-74.95874</v>
      </c>
      <c r="V6111" s="1">
        <v>40.174168</v>
      </c>
      <c r="W6111" s="1" t="s">
        <v>128</v>
      </c>
      <c r="X6111" s="1" t="s">
        <v>70</v>
      </c>
      <c r="Y6111" s="1" t="s">
        <v>70</v>
      </c>
      <c r="Z6111" s="1" t="s">
        <v>70</v>
      </c>
      <c r="AA6111" s="1" t="s">
        <v>69</v>
      </c>
      <c r="AB6111" s="1" t="s">
        <v>70</v>
      </c>
      <c r="AC6111" s="1" t="s">
        <v>69</v>
      </c>
      <c r="AD6111" s="1" t="s">
        <v>69</v>
      </c>
      <c r="AE6111" s="1" t="s">
        <v>69</v>
      </c>
      <c r="AF6111" s="1" t="s">
        <v>69</v>
      </c>
      <c r="AG6111" s="1" t="s">
        <v>69</v>
      </c>
      <c r="AH6111" s="1" t="s">
        <v>70</v>
      </c>
      <c r="AI6111" s="1" t="s">
        <v>70</v>
      </c>
      <c r="AJ6111" s="1" t="s">
        <v>69</v>
      </c>
      <c r="AK6111" s="1" t="s">
        <v>69</v>
      </c>
      <c r="AL6111" s="1" t="s">
        <v>69</v>
      </c>
      <c r="AM6111" s="1" t="s">
        <v>69</v>
      </c>
      <c r="AN6111" s="1" t="s">
        <v>69</v>
      </c>
      <c r="AO6111" s="1" t="s">
        <v>70</v>
      </c>
      <c r="AP6111" s="1" t="s">
        <v>70</v>
      </c>
      <c r="AQ6111" s="1" t="s">
        <v>70</v>
      </c>
      <c r="AR6111" s="1" t="s">
        <v>70</v>
      </c>
      <c r="AS6111" s="1" t="s">
        <v>70</v>
      </c>
      <c r="AT6111" s="1" t="s">
        <v>69</v>
      </c>
      <c r="AU6111" s="1" t="s">
        <v>69</v>
      </c>
      <c r="AV6111" s="1" t="s">
        <v>70</v>
      </c>
      <c r="AW6111" s="1" t="s">
        <v>69</v>
      </c>
      <c r="AX6111" s="1" t="s">
        <v>70</v>
      </c>
      <c r="AY6111" s="1" t="s">
        <v>70</v>
      </c>
      <c r="AZ6111" s="1" t="s">
        <v>69</v>
      </c>
      <c r="BA6111" s="1" t="s">
        <v>70</v>
      </c>
      <c r="BB6111" s="1" t="s">
        <v>70</v>
      </c>
      <c r="BC6111" s="1" t="s">
        <v>69</v>
      </c>
      <c r="BD6111" s="1" t="s">
        <v>69</v>
      </c>
      <c r="BE6111" s="1" t="s">
        <v>70</v>
      </c>
      <c r="BF6111" s="1" t="s">
        <v>70</v>
      </c>
      <c r="BG6111" s="3">
        <v>41737.743055555555</v>
      </c>
    </row>
    <row r="6112">
      <c r="A6112" s="1">
        <v>1007105.0</v>
      </c>
      <c r="B6112" s="1" t="s">
        <v>26426</v>
      </c>
      <c r="H6112" s="1" t="s">
        <v>26427</v>
      </c>
      <c r="I6112" s="1" t="s">
        <v>3565</v>
      </c>
      <c r="J6112" s="1" t="s">
        <v>3566</v>
      </c>
      <c r="K6112" s="1" t="s">
        <v>188</v>
      </c>
      <c r="L6112" s="1">
        <v>15065.0</v>
      </c>
      <c r="U6112" s="1">
        <v>-79.709198</v>
      </c>
      <c r="V6112" s="1">
        <v>40.582901</v>
      </c>
      <c r="X6112" s="1" t="s">
        <v>70</v>
      </c>
      <c r="Y6112" s="1" t="s">
        <v>70</v>
      </c>
      <c r="Z6112" s="1" t="s">
        <v>70</v>
      </c>
      <c r="AA6112" s="1" t="s">
        <v>70</v>
      </c>
      <c r="AB6112" s="1" t="s">
        <v>70</v>
      </c>
      <c r="AC6112" s="1" t="s">
        <v>80</v>
      </c>
      <c r="BG6112" s="1">
        <v>2009.0</v>
      </c>
    </row>
    <row r="6113">
      <c r="A6113" s="1">
        <v>1007841.0</v>
      </c>
      <c r="B6113" s="1" t="s">
        <v>26428</v>
      </c>
      <c r="H6113" s="1" t="s">
        <v>26429</v>
      </c>
      <c r="I6113" s="1" t="s">
        <v>5813</v>
      </c>
      <c r="J6113" s="1" t="s">
        <v>2156</v>
      </c>
      <c r="K6113" s="1" t="s">
        <v>705</v>
      </c>
      <c r="L6113" s="1">
        <v>85705.0</v>
      </c>
      <c r="U6113" s="1">
        <v>-110.892</v>
      </c>
      <c r="V6113" s="1">
        <v>32.261002</v>
      </c>
      <c r="X6113" s="1" t="s">
        <v>70</v>
      </c>
      <c r="Y6113" s="1" t="s">
        <v>70</v>
      </c>
      <c r="Z6113" s="1" t="s">
        <v>70</v>
      </c>
      <c r="AA6113" s="1" t="s">
        <v>70</v>
      </c>
      <c r="AB6113" s="1" t="s">
        <v>70</v>
      </c>
      <c r="AC6113" s="1" t="s">
        <v>80</v>
      </c>
      <c r="BG6113" s="1">
        <v>2009.0</v>
      </c>
    </row>
    <row r="6114">
      <c r="A6114" s="1">
        <v>1011353.0</v>
      </c>
      <c r="B6114" s="1" t="s">
        <v>26430</v>
      </c>
      <c r="C6114" s="2" t="s">
        <v>1138</v>
      </c>
      <c r="D6114" s="2" t="s">
        <v>26431</v>
      </c>
      <c r="H6114" s="1" t="s">
        <v>26432</v>
      </c>
      <c r="I6114" s="1" t="s">
        <v>26433</v>
      </c>
      <c r="J6114" s="1" t="s">
        <v>4193</v>
      </c>
      <c r="K6114" s="1" t="s">
        <v>656</v>
      </c>
      <c r="M6114" s="1" t="s">
        <v>25270</v>
      </c>
      <c r="N6114" s="1" t="s">
        <v>79</v>
      </c>
      <c r="U6114" s="1">
        <v>-122.06226</v>
      </c>
      <c r="V6114" s="1">
        <v>37.948021</v>
      </c>
      <c r="X6114" s="1" t="s">
        <v>69</v>
      </c>
      <c r="Y6114" s="1" t="s">
        <v>69</v>
      </c>
      <c r="Z6114" s="1" t="s">
        <v>70</v>
      </c>
      <c r="AA6114" s="1" t="s">
        <v>70</v>
      </c>
      <c r="AB6114" s="1" t="s">
        <v>69</v>
      </c>
      <c r="AC6114" s="1" t="s">
        <v>69</v>
      </c>
      <c r="AD6114" s="1" t="s">
        <v>69</v>
      </c>
      <c r="AE6114" s="1" t="s">
        <v>69</v>
      </c>
      <c r="AF6114" s="1" t="s">
        <v>70</v>
      </c>
      <c r="AG6114" s="1" t="s">
        <v>69</v>
      </c>
      <c r="AH6114" s="1" t="s">
        <v>70</v>
      </c>
      <c r="AI6114" s="1" t="s">
        <v>70</v>
      </c>
      <c r="AJ6114" s="1" t="s">
        <v>69</v>
      </c>
      <c r="AK6114" s="1" t="s">
        <v>69</v>
      </c>
      <c r="AL6114" s="1" t="s">
        <v>69</v>
      </c>
      <c r="AM6114" s="1" t="s">
        <v>70</v>
      </c>
      <c r="AN6114" s="1" t="s">
        <v>70</v>
      </c>
      <c r="AO6114" s="1" t="s">
        <v>70</v>
      </c>
      <c r="AP6114" s="1" t="s">
        <v>70</v>
      </c>
      <c r="AQ6114" s="1" t="s">
        <v>69</v>
      </c>
      <c r="AR6114" s="1" t="s">
        <v>70</v>
      </c>
      <c r="AS6114" s="1" t="s">
        <v>70</v>
      </c>
      <c r="AT6114" s="1" t="s">
        <v>70</v>
      </c>
      <c r="AU6114" s="1" t="s">
        <v>69</v>
      </c>
      <c r="AV6114" s="1" t="s">
        <v>70</v>
      </c>
      <c r="AW6114" s="1" t="s">
        <v>70</v>
      </c>
      <c r="AX6114" s="1" t="s">
        <v>70</v>
      </c>
      <c r="AY6114" s="1" t="s">
        <v>70</v>
      </c>
      <c r="AZ6114" s="1" t="s">
        <v>69</v>
      </c>
      <c r="BA6114" s="1" t="s">
        <v>70</v>
      </c>
      <c r="BB6114" s="1" t="s">
        <v>70</v>
      </c>
      <c r="BC6114" s="1" t="s">
        <v>70</v>
      </c>
      <c r="BD6114" s="1" t="s">
        <v>70</v>
      </c>
      <c r="BE6114" s="1" t="s">
        <v>70</v>
      </c>
      <c r="BF6114" s="1" t="s">
        <v>70</v>
      </c>
      <c r="BG6114" s="3">
        <v>42199.48333333333</v>
      </c>
    </row>
    <row r="6115">
      <c r="A6115" s="1">
        <v>1009749.0</v>
      </c>
      <c r="B6115" s="1" t="s">
        <v>26434</v>
      </c>
      <c r="C6115" s="2" t="s">
        <v>26435</v>
      </c>
      <c r="D6115" s="2" t="s">
        <v>21856</v>
      </c>
      <c r="H6115" s="1" t="s">
        <v>26436</v>
      </c>
      <c r="I6115" s="1" t="s">
        <v>5141</v>
      </c>
      <c r="J6115" s="1" t="s">
        <v>5142</v>
      </c>
      <c r="K6115" s="1" t="s">
        <v>656</v>
      </c>
      <c r="L6115" s="1">
        <v>93012.0</v>
      </c>
      <c r="M6115" s="1" t="s">
        <v>26437</v>
      </c>
      <c r="N6115" s="1" t="s">
        <v>1105</v>
      </c>
      <c r="U6115" s="1">
        <v>-119.05067</v>
      </c>
      <c r="V6115" s="1">
        <v>34.226341</v>
      </c>
      <c r="W6115" s="1" t="s">
        <v>392</v>
      </c>
      <c r="X6115" s="1" t="s">
        <v>69</v>
      </c>
      <c r="Y6115" s="1" t="s">
        <v>69</v>
      </c>
      <c r="Z6115" s="1" t="s">
        <v>70</v>
      </c>
      <c r="AA6115" s="1" t="s">
        <v>69</v>
      </c>
      <c r="AB6115" s="1" t="s">
        <v>69</v>
      </c>
      <c r="AC6115" s="1" t="s">
        <v>69</v>
      </c>
      <c r="AD6115" s="1" t="s">
        <v>69</v>
      </c>
      <c r="AE6115" s="1" t="s">
        <v>69</v>
      </c>
      <c r="AF6115" s="1" t="s">
        <v>69</v>
      </c>
      <c r="AG6115" s="1" t="s">
        <v>69</v>
      </c>
      <c r="AH6115" s="1" t="s">
        <v>69</v>
      </c>
      <c r="AI6115" s="1" t="s">
        <v>69</v>
      </c>
      <c r="AJ6115" s="1" t="s">
        <v>69</v>
      </c>
      <c r="AK6115" s="1" t="s">
        <v>69</v>
      </c>
      <c r="AL6115" s="1" t="s">
        <v>69</v>
      </c>
      <c r="AM6115" s="1" t="s">
        <v>69</v>
      </c>
      <c r="AN6115" s="1" t="s">
        <v>70</v>
      </c>
      <c r="AO6115" s="1" t="s">
        <v>69</v>
      </c>
      <c r="AP6115" s="1" t="s">
        <v>70</v>
      </c>
      <c r="AQ6115" s="1" t="s">
        <v>69</v>
      </c>
      <c r="AR6115" s="1" t="s">
        <v>69</v>
      </c>
      <c r="AS6115" s="1" t="s">
        <v>70</v>
      </c>
      <c r="AT6115" s="1" t="s">
        <v>69</v>
      </c>
      <c r="AU6115" s="1" t="s">
        <v>69</v>
      </c>
      <c r="AV6115" s="1" t="s">
        <v>69</v>
      </c>
      <c r="AW6115" s="1" t="s">
        <v>70</v>
      </c>
      <c r="AX6115" s="1" t="s">
        <v>70</v>
      </c>
      <c r="AY6115" s="1" t="s">
        <v>70</v>
      </c>
      <c r="AZ6115" s="1" t="s">
        <v>69</v>
      </c>
      <c r="BA6115" s="1" t="s">
        <v>70</v>
      </c>
      <c r="BB6115" s="1" t="s">
        <v>70</v>
      </c>
      <c r="BC6115" s="1" t="s">
        <v>70</v>
      </c>
      <c r="BD6115" s="1" t="s">
        <v>70</v>
      </c>
      <c r="BE6115" s="1" t="s">
        <v>70</v>
      </c>
      <c r="BF6115" s="1" t="s">
        <v>70</v>
      </c>
      <c r="BG6115" s="3">
        <v>41733.611805555556</v>
      </c>
    </row>
    <row r="6116">
      <c r="A6116" s="1">
        <v>1001835.0</v>
      </c>
      <c r="B6116" s="1" t="s">
        <v>26438</v>
      </c>
      <c r="H6116" s="1" t="s">
        <v>26439</v>
      </c>
      <c r="I6116" s="1" t="s">
        <v>26440</v>
      </c>
      <c r="J6116" s="1" t="s">
        <v>1184</v>
      </c>
      <c r="K6116" s="1" t="s">
        <v>96</v>
      </c>
      <c r="U6116" s="1">
        <v>-73.804703</v>
      </c>
      <c r="V6116" s="1">
        <v>41.750401</v>
      </c>
      <c r="X6116" s="1" t="s">
        <v>70</v>
      </c>
      <c r="Y6116" s="1" t="s">
        <v>70</v>
      </c>
      <c r="Z6116" s="1" t="s">
        <v>70</v>
      </c>
      <c r="AA6116" s="1" t="s">
        <v>70</v>
      </c>
      <c r="AB6116" s="1" t="s">
        <v>70</v>
      </c>
      <c r="AC6116" s="1" t="s">
        <v>80</v>
      </c>
      <c r="BG6116" s="1">
        <v>2009.0</v>
      </c>
    </row>
    <row r="6117">
      <c r="A6117" s="1">
        <v>1006595.0</v>
      </c>
      <c r="B6117" s="1" t="s">
        <v>26441</v>
      </c>
      <c r="C6117" s="2" t="s">
        <v>26442</v>
      </c>
      <c r="H6117" s="1" t="s">
        <v>26443</v>
      </c>
      <c r="I6117" s="1" t="s">
        <v>26444</v>
      </c>
      <c r="J6117" s="1" t="s">
        <v>770</v>
      </c>
      <c r="K6117" s="1" t="s">
        <v>656</v>
      </c>
      <c r="L6117" s="1">
        <v>94566.0</v>
      </c>
      <c r="M6117" s="1" t="s">
        <v>1490</v>
      </c>
      <c r="N6117" s="1" t="s">
        <v>1543</v>
      </c>
      <c r="U6117" s="1">
        <v>-121.87642</v>
      </c>
      <c r="V6117" s="1">
        <v>37.659492</v>
      </c>
      <c r="W6117" s="1" t="s">
        <v>548</v>
      </c>
      <c r="X6117" s="1" t="s">
        <v>69</v>
      </c>
      <c r="Y6117" s="1" t="s">
        <v>69</v>
      </c>
      <c r="Z6117" s="1" t="s">
        <v>70</v>
      </c>
      <c r="AA6117" s="1" t="s">
        <v>69</v>
      </c>
      <c r="AB6117" s="1" t="s">
        <v>69</v>
      </c>
      <c r="AC6117" s="1" t="s">
        <v>69</v>
      </c>
      <c r="AD6117" s="1" t="s">
        <v>69</v>
      </c>
      <c r="AE6117" s="1" t="s">
        <v>69</v>
      </c>
      <c r="AF6117" s="1" t="s">
        <v>70</v>
      </c>
      <c r="AG6117" s="1" t="s">
        <v>69</v>
      </c>
      <c r="AH6117" s="1" t="s">
        <v>69</v>
      </c>
      <c r="AI6117" s="1" t="s">
        <v>69</v>
      </c>
      <c r="AJ6117" s="1" t="s">
        <v>69</v>
      </c>
      <c r="AK6117" s="1" t="s">
        <v>69</v>
      </c>
      <c r="AL6117" s="1" t="s">
        <v>69</v>
      </c>
      <c r="AM6117" s="1" t="s">
        <v>69</v>
      </c>
      <c r="AN6117" s="1" t="s">
        <v>70</v>
      </c>
      <c r="AO6117" s="1" t="s">
        <v>69</v>
      </c>
      <c r="AP6117" s="1" t="s">
        <v>70</v>
      </c>
      <c r="AQ6117" s="1" t="s">
        <v>69</v>
      </c>
      <c r="AR6117" s="1" t="s">
        <v>69</v>
      </c>
      <c r="AS6117" s="1" t="s">
        <v>69</v>
      </c>
      <c r="AT6117" s="1" t="s">
        <v>69</v>
      </c>
      <c r="AU6117" s="1" t="s">
        <v>69</v>
      </c>
      <c r="AV6117" s="1" t="s">
        <v>70</v>
      </c>
      <c r="AW6117" s="1" t="s">
        <v>70</v>
      </c>
      <c r="AX6117" s="1" t="s">
        <v>70</v>
      </c>
      <c r="AY6117" s="1" t="s">
        <v>70</v>
      </c>
      <c r="AZ6117" s="1" t="s">
        <v>70</v>
      </c>
      <c r="BA6117" s="1" t="s">
        <v>70</v>
      </c>
      <c r="BB6117" s="1" t="s">
        <v>70</v>
      </c>
      <c r="BC6117" s="1" t="s">
        <v>70</v>
      </c>
      <c r="BD6117" s="1" t="s">
        <v>70</v>
      </c>
      <c r="BE6117" s="1" t="s">
        <v>70</v>
      </c>
      <c r="BF6117" s="1" t="s">
        <v>70</v>
      </c>
      <c r="BG6117" s="3">
        <v>41074.45625</v>
      </c>
    </row>
    <row r="6118">
      <c r="A6118" s="1">
        <v>1008213.0</v>
      </c>
      <c r="B6118" s="1" t="s">
        <v>26445</v>
      </c>
      <c r="D6118" s="1" t="s">
        <v>26445</v>
      </c>
      <c r="E6118" s="1" t="s">
        <v>10247</v>
      </c>
      <c r="F6118" s="1" t="s">
        <v>10247</v>
      </c>
      <c r="G6118" s="1" t="s">
        <v>10247</v>
      </c>
      <c r="H6118" s="1" t="s">
        <v>17147</v>
      </c>
      <c r="I6118" s="1" t="s">
        <v>8304</v>
      </c>
      <c r="J6118" s="1" t="s">
        <v>26446</v>
      </c>
      <c r="K6118" s="1" t="s">
        <v>881</v>
      </c>
      <c r="L6118" s="1">
        <v>26170.0</v>
      </c>
      <c r="M6118" s="1" t="s">
        <v>26447</v>
      </c>
      <c r="N6118" s="1" t="s">
        <v>9572</v>
      </c>
      <c r="U6118" s="1">
        <v>-81.205925</v>
      </c>
      <c r="V6118" s="1">
        <v>39.390827</v>
      </c>
      <c r="X6118" s="1" t="s">
        <v>69</v>
      </c>
      <c r="Y6118" s="1" t="s">
        <v>70</v>
      </c>
      <c r="Z6118" s="1" t="s">
        <v>69</v>
      </c>
      <c r="AA6118" s="1" t="s">
        <v>69</v>
      </c>
      <c r="AB6118" s="1" t="s">
        <v>70</v>
      </c>
      <c r="AC6118" s="1" t="s">
        <v>70</v>
      </c>
      <c r="AD6118" s="1" t="s">
        <v>69</v>
      </c>
      <c r="AE6118" s="1" t="s">
        <v>70</v>
      </c>
      <c r="AF6118" s="1" t="s">
        <v>69</v>
      </c>
      <c r="AG6118" s="1" t="s">
        <v>70</v>
      </c>
      <c r="AH6118" s="1" t="s">
        <v>69</v>
      </c>
      <c r="AI6118" s="1" t="s">
        <v>70</v>
      </c>
      <c r="AJ6118" s="1" t="s">
        <v>69</v>
      </c>
      <c r="AK6118" s="1" t="s">
        <v>69</v>
      </c>
      <c r="AL6118" s="1" t="s">
        <v>69</v>
      </c>
      <c r="AM6118" s="1" t="s">
        <v>70</v>
      </c>
      <c r="AN6118" s="1" t="s">
        <v>70</v>
      </c>
      <c r="AO6118" s="1" t="s">
        <v>69</v>
      </c>
      <c r="AP6118" s="1" t="s">
        <v>70</v>
      </c>
      <c r="AQ6118" s="1" t="s">
        <v>70</v>
      </c>
      <c r="AR6118" s="1" t="s">
        <v>69</v>
      </c>
      <c r="AS6118" s="1" t="s">
        <v>70</v>
      </c>
      <c r="AT6118" s="1" t="s">
        <v>70</v>
      </c>
      <c r="AU6118" s="1" t="s">
        <v>70</v>
      </c>
      <c r="AV6118" s="1" t="s">
        <v>70</v>
      </c>
      <c r="AW6118" s="1" t="s">
        <v>70</v>
      </c>
      <c r="AX6118" s="1" t="s">
        <v>70</v>
      </c>
      <c r="AY6118" s="1" t="s">
        <v>70</v>
      </c>
      <c r="AZ6118" s="1" t="s">
        <v>69</v>
      </c>
      <c r="BA6118" s="1" t="s">
        <v>70</v>
      </c>
      <c r="BB6118" s="1" t="s">
        <v>70</v>
      </c>
      <c r="BC6118" s="1" t="s">
        <v>70</v>
      </c>
      <c r="BD6118" s="1" t="s">
        <v>70</v>
      </c>
      <c r="BE6118" s="1" t="s">
        <v>70</v>
      </c>
      <c r="BF6118" s="1" t="s">
        <v>70</v>
      </c>
      <c r="BG6118" s="3">
        <v>43457.44027777778</v>
      </c>
    </row>
    <row r="6119">
      <c r="A6119" s="1">
        <v>1019321.0</v>
      </c>
      <c r="B6119" s="1" t="s">
        <v>26448</v>
      </c>
      <c r="C6119" s="2" t="s">
        <v>26449</v>
      </c>
      <c r="D6119" s="2" t="s">
        <v>26450</v>
      </c>
      <c r="H6119" s="1" t="s">
        <v>26451</v>
      </c>
      <c r="I6119" s="1" t="s">
        <v>26452</v>
      </c>
      <c r="J6119" s="1" t="s">
        <v>2765</v>
      </c>
      <c r="K6119" s="1" t="s">
        <v>96</v>
      </c>
      <c r="L6119" s="1">
        <v>10570.0</v>
      </c>
      <c r="M6119" s="1" t="s">
        <v>26453</v>
      </c>
      <c r="N6119" s="1" t="s">
        <v>213</v>
      </c>
      <c r="U6119" s="1">
        <v>-73.783867</v>
      </c>
      <c r="V6119" s="1">
        <v>41.134212</v>
      </c>
      <c r="X6119" s="1" t="s">
        <v>69</v>
      </c>
      <c r="Y6119" s="1" t="s">
        <v>69</v>
      </c>
      <c r="Z6119" s="1" t="s">
        <v>69</v>
      </c>
      <c r="AA6119" s="1" t="s">
        <v>69</v>
      </c>
      <c r="AB6119" s="1" t="s">
        <v>69</v>
      </c>
      <c r="AC6119" s="1" t="s">
        <v>69</v>
      </c>
      <c r="AD6119" s="1" t="s">
        <v>69</v>
      </c>
      <c r="AE6119" s="1" t="s">
        <v>69</v>
      </c>
      <c r="AF6119" s="1" t="s">
        <v>69</v>
      </c>
      <c r="AG6119" s="1" t="s">
        <v>69</v>
      </c>
      <c r="AH6119" s="1" t="s">
        <v>69</v>
      </c>
      <c r="AI6119" s="1" t="s">
        <v>69</v>
      </c>
      <c r="AJ6119" s="1" t="s">
        <v>69</v>
      </c>
      <c r="AK6119" s="1" t="s">
        <v>69</v>
      </c>
      <c r="AL6119" s="1" t="s">
        <v>69</v>
      </c>
      <c r="AM6119" s="1" t="s">
        <v>69</v>
      </c>
      <c r="AN6119" s="1" t="s">
        <v>69</v>
      </c>
      <c r="AO6119" s="1" t="s">
        <v>69</v>
      </c>
      <c r="AP6119" s="1" t="s">
        <v>70</v>
      </c>
      <c r="AQ6119" s="1" t="s">
        <v>69</v>
      </c>
      <c r="AR6119" s="1" t="s">
        <v>70</v>
      </c>
      <c r="AS6119" s="1" t="s">
        <v>69</v>
      </c>
      <c r="AT6119" s="1" t="s">
        <v>69</v>
      </c>
      <c r="AU6119" s="1" t="s">
        <v>69</v>
      </c>
      <c r="AV6119" s="1" t="s">
        <v>70</v>
      </c>
      <c r="AW6119" s="1" t="s">
        <v>70</v>
      </c>
      <c r="AX6119" s="1" t="s">
        <v>69</v>
      </c>
      <c r="AY6119" s="1" t="s">
        <v>70</v>
      </c>
      <c r="AZ6119" s="1" t="s">
        <v>69</v>
      </c>
      <c r="BA6119" s="1" t="s">
        <v>70</v>
      </c>
      <c r="BB6119" s="1" t="s">
        <v>69</v>
      </c>
      <c r="BC6119" s="1" t="s">
        <v>69</v>
      </c>
      <c r="BD6119" s="1" t="s">
        <v>70</v>
      </c>
      <c r="BE6119" s="1" t="s">
        <v>70</v>
      </c>
      <c r="BF6119" s="1" t="s">
        <v>69</v>
      </c>
      <c r="BG6119" s="3">
        <v>43428.49791666667</v>
      </c>
    </row>
    <row r="6120">
      <c r="A6120" s="1">
        <v>1019322.0</v>
      </c>
      <c r="B6120" s="1" t="s">
        <v>26454</v>
      </c>
      <c r="C6120" s="2" t="s">
        <v>26449</v>
      </c>
      <c r="D6120" s="2" t="s">
        <v>26450</v>
      </c>
      <c r="H6120" s="1" t="s">
        <v>26455</v>
      </c>
      <c r="I6120" s="1" t="s">
        <v>26452</v>
      </c>
      <c r="J6120" s="1" t="s">
        <v>2765</v>
      </c>
      <c r="K6120" s="1" t="s">
        <v>96</v>
      </c>
      <c r="L6120" s="1">
        <v>10570.0</v>
      </c>
      <c r="M6120" s="1" t="s">
        <v>26456</v>
      </c>
      <c r="N6120" s="1" t="s">
        <v>213</v>
      </c>
      <c r="U6120" s="1">
        <v>-73.791679</v>
      </c>
      <c r="V6120" s="1">
        <v>41.134762</v>
      </c>
      <c r="X6120" s="1" t="s">
        <v>69</v>
      </c>
      <c r="Y6120" s="1" t="s">
        <v>69</v>
      </c>
      <c r="Z6120" s="1" t="s">
        <v>69</v>
      </c>
      <c r="AA6120" s="1" t="s">
        <v>69</v>
      </c>
      <c r="AB6120" s="1" t="s">
        <v>69</v>
      </c>
      <c r="AC6120" s="1" t="s">
        <v>69</v>
      </c>
      <c r="AD6120" s="1" t="s">
        <v>69</v>
      </c>
      <c r="AE6120" s="1" t="s">
        <v>69</v>
      </c>
      <c r="AF6120" s="1" t="s">
        <v>69</v>
      </c>
      <c r="AG6120" s="1" t="s">
        <v>69</v>
      </c>
      <c r="AH6120" s="1" t="s">
        <v>69</v>
      </c>
      <c r="AI6120" s="1" t="s">
        <v>69</v>
      </c>
      <c r="AJ6120" s="1" t="s">
        <v>69</v>
      </c>
      <c r="AK6120" s="1" t="s">
        <v>69</v>
      </c>
      <c r="AL6120" s="1" t="s">
        <v>69</v>
      </c>
      <c r="AM6120" s="1" t="s">
        <v>69</v>
      </c>
      <c r="AN6120" s="1" t="s">
        <v>69</v>
      </c>
      <c r="AO6120" s="1" t="s">
        <v>69</v>
      </c>
      <c r="AP6120" s="1" t="s">
        <v>70</v>
      </c>
      <c r="AQ6120" s="1" t="s">
        <v>69</v>
      </c>
      <c r="AR6120" s="1" t="s">
        <v>69</v>
      </c>
      <c r="AS6120" s="1" t="s">
        <v>69</v>
      </c>
      <c r="AT6120" s="1" t="s">
        <v>69</v>
      </c>
      <c r="AU6120" s="1" t="s">
        <v>69</v>
      </c>
      <c r="AV6120" s="1" t="s">
        <v>70</v>
      </c>
      <c r="AW6120" s="1" t="s">
        <v>69</v>
      </c>
      <c r="AX6120" s="1" t="s">
        <v>69</v>
      </c>
      <c r="AY6120" s="1" t="s">
        <v>70</v>
      </c>
      <c r="AZ6120" s="1" t="s">
        <v>69</v>
      </c>
      <c r="BA6120" s="1" t="s">
        <v>70</v>
      </c>
      <c r="BB6120" s="1" t="s">
        <v>69</v>
      </c>
      <c r="BC6120" s="1" t="s">
        <v>69</v>
      </c>
      <c r="BD6120" s="1" t="s">
        <v>70</v>
      </c>
      <c r="BE6120" s="1" t="s">
        <v>70</v>
      </c>
      <c r="BF6120" s="1" t="s">
        <v>69</v>
      </c>
      <c r="BG6120" s="3">
        <v>43428.50347222222</v>
      </c>
    </row>
    <row r="6121">
      <c r="A6121" s="1">
        <v>1002986.0</v>
      </c>
      <c r="B6121" s="1" t="s">
        <v>26457</v>
      </c>
      <c r="H6121" s="1" t="s">
        <v>26458</v>
      </c>
      <c r="I6121" s="1" t="s">
        <v>26459</v>
      </c>
      <c r="J6121" s="1" t="s">
        <v>2100</v>
      </c>
      <c r="K6121" s="1" t="s">
        <v>107</v>
      </c>
      <c r="L6121" s="1">
        <v>38456.0</v>
      </c>
      <c r="U6121" s="1">
        <v>-87.302101</v>
      </c>
      <c r="V6121" s="1">
        <v>35.337502</v>
      </c>
      <c r="X6121" s="1" t="s">
        <v>70</v>
      </c>
      <c r="Y6121" s="1" t="s">
        <v>70</v>
      </c>
      <c r="Z6121" s="1" t="s">
        <v>70</v>
      </c>
      <c r="AA6121" s="1" t="s">
        <v>70</v>
      </c>
      <c r="AB6121" s="1" t="s">
        <v>70</v>
      </c>
      <c r="AC6121" s="1" t="s">
        <v>80</v>
      </c>
      <c r="BG6121" s="1">
        <v>2009.0</v>
      </c>
    </row>
    <row r="6122">
      <c r="A6122" s="1">
        <v>1019598.0</v>
      </c>
      <c r="B6122" s="1" t="s">
        <v>26460</v>
      </c>
      <c r="D6122" s="1" t="s">
        <v>26461</v>
      </c>
      <c r="H6122" s="1" t="s">
        <v>26462</v>
      </c>
      <c r="I6122" s="1" t="s">
        <v>26463</v>
      </c>
      <c r="J6122" s="1" t="s">
        <v>9109</v>
      </c>
      <c r="K6122" s="1" t="s">
        <v>188</v>
      </c>
      <c r="L6122" s="1">
        <v>18947.0</v>
      </c>
      <c r="M6122" s="1" t="s">
        <v>2773</v>
      </c>
      <c r="N6122" s="1" t="s">
        <v>1534</v>
      </c>
      <c r="U6122" s="1">
        <v>-75.145096</v>
      </c>
      <c r="V6122" s="1">
        <v>40.394684</v>
      </c>
      <c r="X6122" s="1" t="s">
        <v>69</v>
      </c>
      <c r="Y6122" s="1" t="s">
        <v>70</v>
      </c>
      <c r="Z6122" s="1" t="s">
        <v>70</v>
      </c>
      <c r="AA6122" s="1" t="s">
        <v>70</v>
      </c>
      <c r="AB6122" s="1" t="s">
        <v>70</v>
      </c>
      <c r="AC6122" s="1" t="s">
        <v>69</v>
      </c>
      <c r="AD6122" s="1" t="s">
        <v>69</v>
      </c>
      <c r="AE6122" s="1" t="s">
        <v>70</v>
      </c>
      <c r="AF6122" s="1" t="s">
        <v>69</v>
      </c>
      <c r="AG6122" s="1" t="s">
        <v>69</v>
      </c>
      <c r="AH6122" s="1" t="s">
        <v>69</v>
      </c>
      <c r="AI6122" s="1" t="s">
        <v>70</v>
      </c>
      <c r="AJ6122" s="1" t="s">
        <v>70</v>
      </c>
      <c r="AK6122" s="1" t="s">
        <v>69</v>
      </c>
      <c r="AL6122" s="1" t="s">
        <v>69</v>
      </c>
      <c r="AM6122" s="1" t="s">
        <v>69</v>
      </c>
      <c r="AN6122" s="1" t="s">
        <v>69</v>
      </c>
      <c r="AO6122" s="1" t="s">
        <v>70</v>
      </c>
      <c r="AP6122" s="1" t="s">
        <v>70</v>
      </c>
      <c r="AQ6122" s="1" t="s">
        <v>70</v>
      </c>
      <c r="AR6122" s="1" t="s">
        <v>70</v>
      </c>
      <c r="AS6122" s="1" t="s">
        <v>70</v>
      </c>
      <c r="AT6122" s="1" t="s">
        <v>70</v>
      </c>
      <c r="AU6122" s="1" t="s">
        <v>70</v>
      </c>
      <c r="AV6122" s="1" t="s">
        <v>70</v>
      </c>
      <c r="AW6122" s="1" t="s">
        <v>70</v>
      </c>
      <c r="AX6122" s="1" t="s">
        <v>69</v>
      </c>
      <c r="AY6122" s="1" t="s">
        <v>70</v>
      </c>
      <c r="AZ6122" s="1" t="s">
        <v>69</v>
      </c>
      <c r="BA6122" s="1" t="s">
        <v>70</v>
      </c>
      <c r="BB6122" s="1" t="s">
        <v>70</v>
      </c>
      <c r="BC6122" s="1" t="s">
        <v>70</v>
      </c>
      <c r="BD6122" s="1" t="s">
        <v>70</v>
      </c>
      <c r="BE6122" s="1" t="s">
        <v>70</v>
      </c>
      <c r="BF6122" s="1" t="s">
        <v>70</v>
      </c>
      <c r="BG6122" s="3">
        <v>43644.470138888886</v>
      </c>
    </row>
    <row r="6123">
      <c r="A6123" s="1">
        <v>1000399.0</v>
      </c>
      <c r="B6123" s="1" t="s">
        <v>26464</v>
      </c>
      <c r="C6123" s="2" t="s">
        <v>26465</v>
      </c>
      <c r="H6123" s="1" t="s">
        <v>26466</v>
      </c>
      <c r="I6123" s="1" t="s">
        <v>487</v>
      </c>
      <c r="J6123" s="1" t="s">
        <v>2907</v>
      </c>
      <c r="K6123" s="1" t="s">
        <v>575</v>
      </c>
      <c r="L6123" s="1">
        <v>48170.0</v>
      </c>
      <c r="U6123" s="1">
        <v>-83.470901</v>
      </c>
      <c r="V6123" s="1">
        <v>42.368401</v>
      </c>
      <c r="X6123" s="1" t="s">
        <v>70</v>
      </c>
      <c r="Y6123" s="1" t="s">
        <v>70</v>
      </c>
      <c r="Z6123" s="1" t="s">
        <v>70</v>
      </c>
      <c r="AA6123" s="1" t="s">
        <v>70</v>
      </c>
      <c r="AB6123" s="1" t="s">
        <v>70</v>
      </c>
      <c r="AC6123" s="1" t="s">
        <v>80</v>
      </c>
      <c r="BG6123" s="1">
        <v>2009.0</v>
      </c>
    </row>
    <row r="6124">
      <c r="A6124" s="1">
        <v>1004602.0</v>
      </c>
      <c r="B6124" s="1" t="s">
        <v>26467</v>
      </c>
      <c r="C6124" s="2" t="s">
        <v>26468</v>
      </c>
      <c r="D6124" s="2" t="s">
        <v>26469</v>
      </c>
      <c r="H6124" s="1" t="s">
        <v>26470</v>
      </c>
      <c r="I6124" s="1" t="s">
        <v>487</v>
      </c>
      <c r="J6124" s="1" t="s">
        <v>3713</v>
      </c>
      <c r="K6124" s="1" t="s">
        <v>322</v>
      </c>
      <c r="L6124" s="1">
        <v>46563.0</v>
      </c>
      <c r="M6124" s="1" t="s">
        <v>26471</v>
      </c>
      <c r="N6124" s="1" t="s">
        <v>6196</v>
      </c>
      <c r="U6124" s="1">
        <v>-86.30764</v>
      </c>
      <c r="V6124" s="1">
        <v>41.340649</v>
      </c>
      <c r="X6124" s="1" t="s">
        <v>69</v>
      </c>
      <c r="Y6124" s="1" t="s">
        <v>70</v>
      </c>
      <c r="Z6124" s="1" t="s">
        <v>69</v>
      </c>
      <c r="AA6124" s="1" t="s">
        <v>69</v>
      </c>
      <c r="AB6124" s="1" t="s">
        <v>69</v>
      </c>
      <c r="AC6124" s="1" t="s">
        <v>69</v>
      </c>
      <c r="AD6124" s="1" t="s">
        <v>69</v>
      </c>
      <c r="AE6124" s="1" t="s">
        <v>69</v>
      </c>
      <c r="AF6124" s="1" t="s">
        <v>70</v>
      </c>
      <c r="AG6124" s="1" t="s">
        <v>69</v>
      </c>
      <c r="AH6124" s="1" t="s">
        <v>69</v>
      </c>
      <c r="AI6124" s="1" t="s">
        <v>70</v>
      </c>
      <c r="AJ6124" s="1" t="s">
        <v>69</v>
      </c>
      <c r="AK6124" s="1" t="s">
        <v>69</v>
      </c>
      <c r="AL6124" s="1" t="s">
        <v>69</v>
      </c>
      <c r="AM6124" s="1" t="s">
        <v>69</v>
      </c>
      <c r="AN6124" s="1" t="s">
        <v>69</v>
      </c>
      <c r="AO6124" s="1" t="s">
        <v>69</v>
      </c>
      <c r="AP6124" s="1" t="s">
        <v>70</v>
      </c>
      <c r="AQ6124" s="1" t="s">
        <v>70</v>
      </c>
      <c r="AR6124" s="1" t="s">
        <v>69</v>
      </c>
      <c r="AS6124" s="1" t="s">
        <v>69</v>
      </c>
      <c r="AT6124" s="1" t="s">
        <v>70</v>
      </c>
      <c r="AU6124" s="1" t="s">
        <v>69</v>
      </c>
      <c r="AV6124" s="1" t="s">
        <v>69</v>
      </c>
      <c r="AW6124" s="1" t="s">
        <v>70</v>
      </c>
      <c r="AX6124" s="1" t="s">
        <v>70</v>
      </c>
      <c r="AY6124" s="1" t="s">
        <v>70</v>
      </c>
      <c r="AZ6124" s="1" t="s">
        <v>69</v>
      </c>
      <c r="BA6124" s="1" t="s">
        <v>70</v>
      </c>
      <c r="BB6124" s="1" t="s">
        <v>70</v>
      </c>
      <c r="BC6124" s="1" t="s">
        <v>70</v>
      </c>
      <c r="BD6124" s="1" t="s">
        <v>70</v>
      </c>
      <c r="BE6124" s="1" t="s">
        <v>70</v>
      </c>
      <c r="BF6124" s="1" t="s">
        <v>70</v>
      </c>
      <c r="BG6124" s="3">
        <v>43480.56458333333</v>
      </c>
    </row>
    <row r="6125">
      <c r="A6125" s="1">
        <v>1003065.0</v>
      </c>
      <c r="B6125" s="1" t="s">
        <v>26467</v>
      </c>
      <c r="C6125" s="2" t="s">
        <v>26472</v>
      </c>
      <c r="H6125" s="1" t="s">
        <v>26473</v>
      </c>
      <c r="I6125" s="1" t="s">
        <v>487</v>
      </c>
      <c r="J6125" s="1" t="s">
        <v>26474</v>
      </c>
      <c r="K6125" s="1" t="s">
        <v>451</v>
      </c>
      <c r="L6125" s="1">
        <v>53075.0</v>
      </c>
      <c r="M6125" s="1" t="s">
        <v>1135</v>
      </c>
      <c r="N6125" s="1" t="s">
        <v>26475</v>
      </c>
      <c r="U6125" s="1">
        <v>-87.961685</v>
      </c>
      <c r="V6125" s="1">
        <v>43.752602</v>
      </c>
      <c r="W6125" s="1" t="s">
        <v>136</v>
      </c>
      <c r="X6125" s="1" t="s">
        <v>70</v>
      </c>
      <c r="Y6125" s="1" t="s">
        <v>69</v>
      </c>
      <c r="Z6125" s="1" t="s">
        <v>70</v>
      </c>
      <c r="AA6125" s="1" t="s">
        <v>69</v>
      </c>
      <c r="AB6125" s="1" t="s">
        <v>69</v>
      </c>
      <c r="AC6125" s="1" t="s">
        <v>80</v>
      </c>
      <c r="AD6125" s="1" t="s">
        <v>70</v>
      </c>
      <c r="AE6125" s="1" t="s">
        <v>70</v>
      </c>
      <c r="AF6125" s="1" t="s">
        <v>70</v>
      </c>
      <c r="AG6125" s="1" t="s">
        <v>70</v>
      </c>
      <c r="AH6125" s="1" t="s">
        <v>70</v>
      </c>
      <c r="AI6125" s="1" t="s">
        <v>70</v>
      </c>
      <c r="AJ6125" s="1" t="s">
        <v>70</v>
      </c>
      <c r="AK6125" s="1" t="s">
        <v>69</v>
      </c>
      <c r="AL6125" s="1" t="s">
        <v>70</v>
      </c>
      <c r="AM6125" s="1" t="s">
        <v>70</v>
      </c>
      <c r="AN6125" s="1" t="s">
        <v>70</v>
      </c>
      <c r="AO6125" s="1" t="s">
        <v>70</v>
      </c>
      <c r="AP6125" s="1" t="s">
        <v>70</v>
      </c>
      <c r="AQ6125" s="1" t="s">
        <v>70</v>
      </c>
      <c r="AR6125" s="1" t="s">
        <v>70</v>
      </c>
      <c r="AS6125" s="1" t="s">
        <v>70</v>
      </c>
      <c r="AT6125" s="1" t="s">
        <v>70</v>
      </c>
      <c r="AU6125" s="1" t="s">
        <v>70</v>
      </c>
      <c r="AV6125" s="1" t="s">
        <v>70</v>
      </c>
      <c r="AW6125" s="1" t="s">
        <v>70</v>
      </c>
      <c r="AX6125" s="1" t="s">
        <v>70</v>
      </c>
      <c r="AY6125" s="1" t="s">
        <v>70</v>
      </c>
      <c r="AZ6125" s="1" t="s">
        <v>70</v>
      </c>
      <c r="BA6125" s="1" t="s">
        <v>70</v>
      </c>
      <c r="BB6125" s="1" t="s">
        <v>70</v>
      </c>
      <c r="BC6125" s="1" t="s">
        <v>70</v>
      </c>
      <c r="BD6125" s="1" t="s">
        <v>70</v>
      </c>
      <c r="BE6125" s="1" t="s">
        <v>70</v>
      </c>
      <c r="BF6125" s="1" t="s">
        <v>70</v>
      </c>
      <c r="BG6125" s="3">
        <v>41036.6625</v>
      </c>
    </row>
    <row r="6126">
      <c r="A6126" s="1">
        <v>1009877.0</v>
      </c>
      <c r="B6126" s="1" t="s">
        <v>26476</v>
      </c>
      <c r="C6126" s="2" t="s">
        <v>26477</v>
      </c>
      <c r="D6126" s="2" t="s">
        <v>26478</v>
      </c>
      <c r="H6126" s="1" t="s">
        <v>26479</v>
      </c>
      <c r="I6126" s="1" t="s">
        <v>487</v>
      </c>
      <c r="J6126" s="1" t="s">
        <v>487</v>
      </c>
      <c r="K6126" s="1" t="s">
        <v>488</v>
      </c>
      <c r="L6126" s="1">
        <v>2360.0</v>
      </c>
      <c r="M6126" s="1" t="s">
        <v>16049</v>
      </c>
      <c r="N6126" s="1" t="s">
        <v>2066</v>
      </c>
      <c r="O6126" s="1" t="s">
        <v>26480</v>
      </c>
      <c r="P6126" s="1" t="s">
        <v>2066</v>
      </c>
      <c r="U6126" s="1">
        <v>-70.626472</v>
      </c>
      <c r="V6126" s="1">
        <v>41.936489</v>
      </c>
      <c r="W6126" s="1" t="s">
        <v>136</v>
      </c>
      <c r="X6126" s="1" t="s">
        <v>69</v>
      </c>
      <c r="Y6126" s="1" t="s">
        <v>69</v>
      </c>
      <c r="Z6126" s="1" t="s">
        <v>70</v>
      </c>
      <c r="AA6126" s="1" t="s">
        <v>69</v>
      </c>
      <c r="AB6126" s="1" t="s">
        <v>69</v>
      </c>
      <c r="AC6126" s="1" t="s">
        <v>69</v>
      </c>
      <c r="AD6126" s="1" t="s">
        <v>69</v>
      </c>
      <c r="AE6126" s="1" t="s">
        <v>69</v>
      </c>
      <c r="AF6126" s="1" t="s">
        <v>69</v>
      </c>
      <c r="AG6126" s="1" t="s">
        <v>69</v>
      </c>
      <c r="AH6126" s="1" t="s">
        <v>69</v>
      </c>
      <c r="AI6126" s="1" t="s">
        <v>69</v>
      </c>
      <c r="AJ6126" s="1" t="s">
        <v>69</v>
      </c>
      <c r="AK6126" s="1" t="s">
        <v>69</v>
      </c>
      <c r="AL6126" s="1" t="s">
        <v>69</v>
      </c>
      <c r="AM6126" s="1" t="s">
        <v>69</v>
      </c>
      <c r="AN6126" s="1" t="s">
        <v>69</v>
      </c>
      <c r="AO6126" s="1" t="s">
        <v>70</v>
      </c>
      <c r="AP6126" s="1" t="s">
        <v>70</v>
      </c>
      <c r="AQ6126" s="1" t="s">
        <v>70</v>
      </c>
      <c r="AR6126" s="1" t="s">
        <v>69</v>
      </c>
      <c r="AS6126" s="1" t="s">
        <v>69</v>
      </c>
      <c r="AT6126" s="1" t="s">
        <v>69</v>
      </c>
      <c r="AU6126" s="1" t="s">
        <v>69</v>
      </c>
      <c r="AV6126" s="1" t="s">
        <v>70</v>
      </c>
      <c r="AW6126" s="1" t="s">
        <v>69</v>
      </c>
      <c r="AX6126" s="1" t="s">
        <v>69</v>
      </c>
      <c r="AY6126" s="1" t="s">
        <v>69</v>
      </c>
      <c r="AZ6126" s="1" t="s">
        <v>69</v>
      </c>
      <c r="BA6126" s="1" t="s">
        <v>69</v>
      </c>
      <c r="BB6126" s="1" t="s">
        <v>69</v>
      </c>
      <c r="BC6126" s="1" t="s">
        <v>69</v>
      </c>
      <c r="BD6126" s="1" t="s">
        <v>69</v>
      </c>
      <c r="BE6126" s="1" t="s">
        <v>70</v>
      </c>
      <c r="BF6126" s="1" t="s">
        <v>69</v>
      </c>
      <c r="BG6126" s="3">
        <v>41738.461805555555</v>
      </c>
    </row>
    <row r="6127">
      <c r="A6127" s="1">
        <v>1009514.0</v>
      </c>
      <c r="B6127" s="1" t="s">
        <v>26481</v>
      </c>
      <c r="C6127" s="2" t="s">
        <v>26482</v>
      </c>
      <c r="H6127" s="1" t="s">
        <v>26483</v>
      </c>
      <c r="I6127" s="1" t="s">
        <v>487</v>
      </c>
      <c r="K6127" s="1" t="s">
        <v>488</v>
      </c>
      <c r="L6127" s="1">
        <v>2360.0</v>
      </c>
      <c r="U6127" s="1">
        <v>-70.655602</v>
      </c>
      <c r="V6127" s="1">
        <v>41.951401</v>
      </c>
      <c r="X6127" s="1" t="s">
        <v>69</v>
      </c>
      <c r="Y6127" s="1" t="s">
        <v>70</v>
      </c>
      <c r="Z6127" s="1" t="s">
        <v>70</v>
      </c>
      <c r="AA6127" s="1" t="s">
        <v>70</v>
      </c>
      <c r="AB6127" s="1" t="s">
        <v>70</v>
      </c>
      <c r="AC6127" s="1" t="s">
        <v>80</v>
      </c>
      <c r="BG6127" s="1">
        <v>2013.0</v>
      </c>
    </row>
    <row r="6128">
      <c r="A6128" s="1">
        <v>1009307.0</v>
      </c>
      <c r="B6128" s="1" t="s">
        <v>26484</v>
      </c>
      <c r="C6128" s="2" t="s">
        <v>26482</v>
      </c>
      <c r="H6128" s="1" t="s">
        <v>26485</v>
      </c>
      <c r="I6128" s="1" t="s">
        <v>487</v>
      </c>
      <c r="K6128" s="1" t="s">
        <v>488</v>
      </c>
      <c r="L6128" s="1">
        <v>2360.0</v>
      </c>
      <c r="U6128" s="1">
        <v>-70.666397</v>
      </c>
      <c r="V6128" s="1">
        <v>41.957699</v>
      </c>
      <c r="X6128" s="1" t="s">
        <v>69</v>
      </c>
      <c r="Y6128" s="1" t="s">
        <v>70</v>
      </c>
      <c r="Z6128" s="1" t="s">
        <v>70</v>
      </c>
      <c r="AA6128" s="1" t="s">
        <v>70</v>
      </c>
      <c r="AB6128" s="1" t="s">
        <v>70</v>
      </c>
      <c r="AC6128" s="1" t="s">
        <v>80</v>
      </c>
      <c r="BG6128" s="1">
        <v>2013.0</v>
      </c>
    </row>
    <row r="6129">
      <c r="A6129" s="1">
        <v>1010990.0</v>
      </c>
      <c r="B6129" s="1" t="s">
        <v>26486</v>
      </c>
      <c r="H6129" s="1" t="s">
        <v>26487</v>
      </c>
      <c r="I6129" s="1" t="s">
        <v>487</v>
      </c>
      <c r="J6129" s="1" t="s">
        <v>1152</v>
      </c>
      <c r="K6129" s="1" t="s">
        <v>656</v>
      </c>
      <c r="M6129" s="1" t="s">
        <v>26488</v>
      </c>
      <c r="N6129" s="1" t="s">
        <v>671</v>
      </c>
      <c r="U6129" s="1">
        <v>-120.84771</v>
      </c>
      <c r="V6129" s="1">
        <v>38.481247</v>
      </c>
      <c r="X6129" s="1" t="s">
        <v>69</v>
      </c>
      <c r="Y6129" s="1" t="s">
        <v>69</v>
      </c>
      <c r="Z6129" s="1" t="s">
        <v>70</v>
      </c>
      <c r="AA6129" s="1" t="s">
        <v>69</v>
      </c>
      <c r="AB6129" s="1" t="s">
        <v>70</v>
      </c>
      <c r="AC6129" s="1" t="s">
        <v>80</v>
      </c>
      <c r="AD6129" s="1" t="s">
        <v>69</v>
      </c>
      <c r="AE6129" s="1" t="s">
        <v>70</v>
      </c>
      <c r="AF6129" s="1" t="s">
        <v>69</v>
      </c>
      <c r="AG6129" s="1" t="s">
        <v>69</v>
      </c>
      <c r="AH6129" s="1" t="s">
        <v>70</v>
      </c>
      <c r="AI6129" s="1" t="s">
        <v>70</v>
      </c>
      <c r="AJ6129" s="1" t="s">
        <v>70</v>
      </c>
      <c r="AK6129" s="1" t="s">
        <v>69</v>
      </c>
      <c r="AL6129" s="1" t="s">
        <v>69</v>
      </c>
      <c r="AM6129" s="1" t="s">
        <v>69</v>
      </c>
      <c r="AN6129" s="1" t="s">
        <v>70</v>
      </c>
      <c r="AO6129" s="1" t="s">
        <v>70</v>
      </c>
      <c r="AP6129" s="1" t="s">
        <v>70</v>
      </c>
      <c r="AQ6129" s="1" t="s">
        <v>69</v>
      </c>
      <c r="AR6129" s="1" t="s">
        <v>70</v>
      </c>
      <c r="AS6129" s="1" t="s">
        <v>70</v>
      </c>
      <c r="AT6129" s="1" t="s">
        <v>70</v>
      </c>
      <c r="AU6129" s="1" t="s">
        <v>69</v>
      </c>
      <c r="AV6129" s="1" t="s">
        <v>70</v>
      </c>
      <c r="AW6129" s="1" t="s">
        <v>69</v>
      </c>
      <c r="AX6129" s="1" t="s">
        <v>70</v>
      </c>
      <c r="AY6129" s="1" t="s">
        <v>69</v>
      </c>
      <c r="AZ6129" s="1" t="s">
        <v>69</v>
      </c>
      <c r="BA6129" s="1" t="s">
        <v>70</v>
      </c>
      <c r="BB6129" s="1" t="s">
        <v>70</v>
      </c>
      <c r="BC6129" s="1" t="s">
        <v>70</v>
      </c>
      <c r="BD6129" s="1" t="s">
        <v>70</v>
      </c>
      <c r="BE6129" s="1" t="s">
        <v>70</v>
      </c>
      <c r="BF6129" s="1" t="s">
        <v>70</v>
      </c>
      <c r="BG6129" s="3">
        <v>42090.75486111111</v>
      </c>
    </row>
    <row r="6130">
      <c r="A6130" s="1">
        <v>1011605.0</v>
      </c>
      <c r="B6130" s="1" t="s">
        <v>26489</v>
      </c>
      <c r="C6130" s="2" t="s">
        <v>26490</v>
      </c>
      <c r="D6130" s="2" t="s">
        <v>26491</v>
      </c>
      <c r="H6130" s="1" t="s">
        <v>26492</v>
      </c>
      <c r="I6130" s="1" t="s">
        <v>487</v>
      </c>
      <c r="J6130" s="1" t="s">
        <v>5248</v>
      </c>
      <c r="K6130" s="1" t="s">
        <v>2478</v>
      </c>
      <c r="L6130" s="1">
        <v>3264.0</v>
      </c>
      <c r="M6130" s="1" t="s">
        <v>26493</v>
      </c>
      <c r="N6130" s="1" t="s">
        <v>384</v>
      </c>
      <c r="U6130" s="1">
        <v>-71.68689</v>
      </c>
      <c r="V6130" s="1">
        <v>43.75647</v>
      </c>
      <c r="X6130" s="1" t="s">
        <v>69</v>
      </c>
      <c r="Y6130" s="1" t="s">
        <v>70</v>
      </c>
      <c r="Z6130" s="1" t="s">
        <v>70</v>
      </c>
      <c r="AA6130" s="1" t="s">
        <v>70</v>
      </c>
      <c r="AB6130" s="1" t="s">
        <v>69</v>
      </c>
      <c r="AC6130" s="1" t="s">
        <v>69</v>
      </c>
      <c r="AD6130" s="1" t="s">
        <v>69</v>
      </c>
      <c r="AE6130" s="1" t="s">
        <v>69</v>
      </c>
      <c r="AF6130" s="1" t="s">
        <v>69</v>
      </c>
      <c r="AG6130" s="1" t="s">
        <v>69</v>
      </c>
      <c r="AH6130" s="1" t="s">
        <v>69</v>
      </c>
      <c r="AI6130" s="1" t="s">
        <v>70</v>
      </c>
      <c r="AJ6130" s="1" t="s">
        <v>69</v>
      </c>
      <c r="AK6130" s="1" t="s">
        <v>69</v>
      </c>
      <c r="AL6130" s="1" t="s">
        <v>69</v>
      </c>
      <c r="AM6130" s="1" t="s">
        <v>69</v>
      </c>
      <c r="AN6130" s="1" t="s">
        <v>69</v>
      </c>
      <c r="AO6130" s="1" t="s">
        <v>69</v>
      </c>
      <c r="AP6130" s="1" t="s">
        <v>70</v>
      </c>
      <c r="AQ6130" s="1" t="s">
        <v>70</v>
      </c>
      <c r="AR6130" s="1" t="s">
        <v>69</v>
      </c>
      <c r="AS6130" s="1" t="s">
        <v>69</v>
      </c>
      <c r="AT6130" s="1" t="s">
        <v>69</v>
      </c>
      <c r="AU6130" s="1" t="s">
        <v>69</v>
      </c>
      <c r="AV6130" s="1" t="s">
        <v>69</v>
      </c>
      <c r="AW6130" s="1" t="s">
        <v>69</v>
      </c>
      <c r="AX6130" s="1" t="s">
        <v>69</v>
      </c>
      <c r="AY6130" s="1" t="s">
        <v>69</v>
      </c>
      <c r="AZ6130" s="1" t="s">
        <v>69</v>
      </c>
      <c r="BA6130" s="1" t="s">
        <v>70</v>
      </c>
      <c r="BB6130" s="1" t="s">
        <v>70</v>
      </c>
      <c r="BC6130" s="1" t="s">
        <v>69</v>
      </c>
      <c r="BD6130" s="1" t="s">
        <v>70</v>
      </c>
      <c r="BE6130" s="1" t="s">
        <v>70</v>
      </c>
      <c r="BF6130" s="1" t="s">
        <v>69</v>
      </c>
      <c r="BG6130" s="3">
        <v>42219.65</v>
      </c>
    </row>
    <row r="6131">
      <c r="A6131" s="1">
        <v>1000972.0</v>
      </c>
      <c r="B6131" s="1" t="s">
        <v>26494</v>
      </c>
      <c r="D6131" s="2" t="s">
        <v>26495</v>
      </c>
      <c r="H6131" s="1" t="s">
        <v>26496</v>
      </c>
      <c r="I6131" s="1" t="s">
        <v>26497</v>
      </c>
      <c r="J6131" s="1" t="s">
        <v>12859</v>
      </c>
      <c r="K6131" s="1" t="s">
        <v>881</v>
      </c>
      <c r="L6131" s="1">
        <v>24954.0</v>
      </c>
      <c r="M6131" s="1" t="s">
        <v>8543</v>
      </c>
      <c r="N6131" s="1" t="s">
        <v>801</v>
      </c>
      <c r="U6131" s="1">
        <v>-79.840088</v>
      </c>
      <c r="V6131" s="1">
        <v>38.417549</v>
      </c>
      <c r="W6131" s="1" t="s">
        <v>136</v>
      </c>
      <c r="X6131" s="1" t="s">
        <v>70</v>
      </c>
      <c r="Y6131" s="1" t="s">
        <v>70</v>
      </c>
      <c r="Z6131" s="1" t="s">
        <v>69</v>
      </c>
      <c r="AA6131" s="1" t="s">
        <v>69</v>
      </c>
      <c r="AB6131" s="1" t="s">
        <v>69</v>
      </c>
      <c r="AC6131" s="1" t="s">
        <v>80</v>
      </c>
      <c r="AD6131" s="1" t="s">
        <v>69</v>
      </c>
      <c r="AE6131" s="1" t="s">
        <v>70</v>
      </c>
      <c r="AF6131" s="1" t="s">
        <v>69</v>
      </c>
      <c r="AG6131" s="1" t="s">
        <v>69</v>
      </c>
      <c r="AH6131" s="1" t="s">
        <v>69</v>
      </c>
      <c r="AI6131" s="1" t="s">
        <v>70</v>
      </c>
      <c r="AJ6131" s="1" t="s">
        <v>69</v>
      </c>
      <c r="AK6131" s="1" t="s">
        <v>69</v>
      </c>
      <c r="AL6131" s="1" t="s">
        <v>69</v>
      </c>
      <c r="AM6131" s="1" t="s">
        <v>69</v>
      </c>
      <c r="AN6131" s="1" t="s">
        <v>69</v>
      </c>
      <c r="AO6131" s="1" t="s">
        <v>70</v>
      </c>
      <c r="AP6131" s="1" t="s">
        <v>70</v>
      </c>
      <c r="AQ6131" s="1" t="s">
        <v>70</v>
      </c>
      <c r="AR6131" s="1" t="s">
        <v>69</v>
      </c>
      <c r="AS6131" s="1" t="s">
        <v>69</v>
      </c>
      <c r="AT6131" s="1" t="s">
        <v>69</v>
      </c>
      <c r="AU6131" s="1" t="s">
        <v>69</v>
      </c>
      <c r="AV6131" s="1" t="s">
        <v>69</v>
      </c>
      <c r="AW6131" s="1" t="s">
        <v>70</v>
      </c>
      <c r="AX6131" s="1" t="s">
        <v>69</v>
      </c>
      <c r="AY6131" s="1" t="s">
        <v>70</v>
      </c>
      <c r="AZ6131" s="1" t="s">
        <v>69</v>
      </c>
      <c r="BA6131" s="1" t="s">
        <v>69</v>
      </c>
      <c r="BB6131" s="1" t="s">
        <v>69</v>
      </c>
      <c r="BC6131" s="1" t="s">
        <v>70</v>
      </c>
      <c r="BD6131" s="1" t="s">
        <v>70</v>
      </c>
      <c r="BE6131" s="1" t="s">
        <v>70</v>
      </c>
      <c r="BF6131" s="1" t="s">
        <v>70</v>
      </c>
      <c r="BG6131" s="3">
        <v>41749.70486111111</v>
      </c>
    </row>
    <row r="6132">
      <c r="A6132" s="1">
        <v>1000973.0</v>
      </c>
      <c r="B6132" s="1" t="s">
        <v>26494</v>
      </c>
      <c r="D6132" s="2" t="s">
        <v>26495</v>
      </c>
      <c r="H6132" s="1" t="s">
        <v>26498</v>
      </c>
      <c r="I6132" s="1" t="s">
        <v>26499</v>
      </c>
      <c r="J6132" s="1" t="s">
        <v>12859</v>
      </c>
      <c r="K6132" s="1" t="s">
        <v>881</v>
      </c>
      <c r="L6132" s="1">
        <v>24944.0</v>
      </c>
      <c r="M6132" s="1" t="s">
        <v>26500</v>
      </c>
      <c r="N6132" s="1" t="s">
        <v>1159</v>
      </c>
      <c r="U6132" s="1">
        <v>-79.840088</v>
      </c>
      <c r="V6132" s="1">
        <v>38.417549</v>
      </c>
      <c r="W6132" s="1" t="s">
        <v>99</v>
      </c>
      <c r="X6132" s="1" t="s">
        <v>70</v>
      </c>
      <c r="Y6132" s="1" t="s">
        <v>70</v>
      </c>
      <c r="Z6132" s="1" t="s">
        <v>69</v>
      </c>
      <c r="AA6132" s="1" t="s">
        <v>69</v>
      </c>
      <c r="AB6132" s="1" t="s">
        <v>70</v>
      </c>
      <c r="AC6132" s="1" t="s">
        <v>80</v>
      </c>
      <c r="AD6132" s="1" t="s">
        <v>69</v>
      </c>
      <c r="AE6132" s="1" t="s">
        <v>69</v>
      </c>
      <c r="AF6132" s="1" t="s">
        <v>69</v>
      </c>
      <c r="AG6132" s="1" t="s">
        <v>69</v>
      </c>
      <c r="AH6132" s="1" t="s">
        <v>69</v>
      </c>
      <c r="AI6132" s="1" t="s">
        <v>70</v>
      </c>
      <c r="AJ6132" s="1" t="s">
        <v>69</v>
      </c>
      <c r="AK6132" s="1" t="s">
        <v>69</v>
      </c>
      <c r="AL6132" s="1" t="s">
        <v>69</v>
      </c>
      <c r="AM6132" s="1" t="s">
        <v>69</v>
      </c>
      <c r="AN6132" s="1" t="s">
        <v>69</v>
      </c>
      <c r="AO6132" s="1" t="s">
        <v>69</v>
      </c>
      <c r="AP6132" s="1" t="s">
        <v>70</v>
      </c>
      <c r="AQ6132" s="1" t="s">
        <v>70</v>
      </c>
      <c r="AR6132" s="1" t="s">
        <v>69</v>
      </c>
      <c r="AS6132" s="1" t="s">
        <v>69</v>
      </c>
      <c r="AT6132" s="1" t="s">
        <v>69</v>
      </c>
      <c r="AU6132" s="1" t="s">
        <v>69</v>
      </c>
      <c r="AV6132" s="1" t="s">
        <v>69</v>
      </c>
      <c r="AW6132" s="1" t="s">
        <v>70</v>
      </c>
      <c r="AX6132" s="1" t="s">
        <v>69</v>
      </c>
      <c r="AY6132" s="1" t="s">
        <v>70</v>
      </c>
      <c r="AZ6132" s="1" t="s">
        <v>69</v>
      </c>
      <c r="BA6132" s="1" t="s">
        <v>69</v>
      </c>
      <c r="BB6132" s="1" t="s">
        <v>69</v>
      </c>
      <c r="BC6132" s="1" t="s">
        <v>70</v>
      </c>
      <c r="BD6132" s="1" t="s">
        <v>70</v>
      </c>
      <c r="BE6132" s="1" t="s">
        <v>70</v>
      </c>
      <c r="BF6132" s="1" t="s">
        <v>70</v>
      </c>
      <c r="BG6132" s="3">
        <v>41749.69236111111</v>
      </c>
    </row>
    <row r="6133">
      <c r="A6133" s="1">
        <v>1009981.0</v>
      </c>
      <c r="B6133" s="1" t="s">
        <v>26494</v>
      </c>
      <c r="D6133" s="2" t="s">
        <v>26495</v>
      </c>
      <c r="H6133" s="1" t="s">
        <v>26501</v>
      </c>
      <c r="I6133" s="1" t="s">
        <v>26502</v>
      </c>
      <c r="J6133" s="1" t="s">
        <v>12859</v>
      </c>
      <c r="K6133" s="1" t="s">
        <v>881</v>
      </c>
      <c r="L6133" s="1">
        <v>26291.0</v>
      </c>
      <c r="M6133" s="1" t="s">
        <v>23582</v>
      </c>
      <c r="N6133" s="1" t="s">
        <v>16067</v>
      </c>
      <c r="U6133" s="1">
        <v>-80.064301</v>
      </c>
      <c r="V6133" s="1">
        <v>38.418224</v>
      </c>
      <c r="W6133" s="1" t="s">
        <v>392</v>
      </c>
      <c r="X6133" s="1" t="s">
        <v>70</v>
      </c>
      <c r="Y6133" s="1" t="s">
        <v>70</v>
      </c>
      <c r="Z6133" s="1" t="s">
        <v>69</v>
      </c>
      <c r="AA6133" s="1" t="s">
        <v>69</v>
      </c>
      <c r="AB6133" s="1" t="s">
        <v>70</v>
      </c>
      <c r="AC6133" s="1" t="s">
        <v>80</v>
      </c>
      <c r="AD6133" s="1" t="s">
        <v>69</v>
      </c>
      <c r="AE6133" s="1" t="s">
        <v>69</v>
      </c>
      <c r="AF6133" s="1" t="s">
        <v>69</v>
      </c>
      <c r="AG6133" s="1" t="s">
        <v>69</v>
      </c>
      <c r="AH6133" s="1" t="s">
        <v>69</v>
      </c>
      <c r="AI6133" s="1" t="s">
        <v>70</v>
      </c>
      <c r="AJ6133" s="1" t="s">
        <v>69</v>
      </c>
      <c r="AK6133" s="1" t="s">
        <v>69</v>
      </c>
      <c r="AL6133" s="1" t="s">
        <v>69</v>
      </c>
      <c r="AM6133" s="1" t="s">
        <v>69</v>
      </c>
      <c r="AN6133" s="1" t="s">
        <v>69</v>
      </c>
      <c r="AO6133" s="1" t="s">
        <v>70</v>
      </c>
      <c r="AP6133" s="1" t="s">
        <v>70</v>
      </c>
      <c r="AQ6133" s="1" t="s">
        <v>70</v>
      </c>
      <c r="AR6133" s="1" t="s">
        <v>69</v>
      </c>
      <c r="AS6133" s="1" t="s">
        <v>69</v>
      </c>
      <c r="AT6133" s="1" t="s">
        <v>69</v>
      </c>
      <c r="AU6133" s="1" t="s">
        <v>69</v>
      </c>
      <c r="AV6133" s="1" t="s">
        <v>69</v>
      </c>
      <c r="AW6133" s="1" t="s">
        <v>70</v>
      </c>
      <c r="AX6133" s="1" t="s">
        <v>69</v>
      </c>
      <c r="AY6133" s="1" t="s">
        <v>70</v>
      </c>
      <c r="AZ6133" s="1" t="s">
        <v>69</v>
      </c>
      <c r="BA6133" s="1" t="s">
        <v>69</v>
      </c>
      <c r="BB6133" s="1" t="s">
        <v>69</v>
      </c>
      <c r="BC6133" s="1" t="s">
        <v>70</v>
      </c>
      <c r="BD6133" s="1" t="s">
        <v>70</v>
      </c>
      <c r="BE6133" s="1" t="s">
        <v>70</v>
      </c>
      <c r="BF6133" s="1" t="s">
        <v>70</v>
      </c>
      <c r="BG6133" s="3">
        <v>41749.709027777775</v>
      </c>
    </row>
    <row r="6134">
      <c r="A6134" s="1">
        <v>1001600.0</v>
      </c>
      <c r="B6134" s="1" t="s">
        <v>26503</v>
      </c>
      <c r="H6134" s="1" t="s">
        <v>26504</v>
      </c>
      <c r="I6134" s="1" t="s">
        <v>12859</v>
      </c>
      <c r="J6134" s="1" t="s">
        <v>12859</v>
      </c>
      <c r="K6134" s="1" t="s">
        <v>389</v>
      </c>
      <c r="L6134" s="1">
        <v>50574.0</v>
      </c>
      <c r="M6134" s="1" t="s">
        <v>390</v>
      </c>
      <c r="U6134" s="1">
        <v>-94.667702</v>
      </c>
      <c r="V6134" s="1">
        <v>42.737</v>
      </c>
      <c r="W6134" s="1" t="s">
        <v>392</v>
      </c>
      <c r="X6134" s="1" t="s">
        <v>70</v>
      </c>
      <c r="Y6134" s="1" t="s">
        <v>70</v>
      </c>
      <c r="Z6134" s="1" t="s">
        <v>70</v>
      </c>
      <c r="AA6134" s="1" t="s">
        <v>70</v>
      </c>
      <c r="AB6134" s="1" t="s">
        <v>70</v>
      </c>
      <c r="AC6134" s="1" t="s">
        <v>80</v>
      </c>
      <c r="AD6134" s="1" t="s">
        <v>69</v>
      </c>
      <c r="AE6134" s="1" t="s">
        <v>70</v>
      </c>
      <c r="AF6134" s="1" t="s">
        <v>69</v>
      </c>
      <c r="AG6134" s="1" t="s">
        <v>69</v>
      </c>
      <c r="AH6134" s="1" t="s">
        <v>70</v>
      </c>
      <c r="AI6134" s="1" t="s">
        <v>70</v>
      </c>
      <c r="AJ6134" s="1" t="s">
        <v>69</v>
      </c>
      <c r="AK6134" s="1" t="s">
        <v>69</v>
      </c>
      <c r="AL6134" s="1" t="s">
        <v>69</v>
      </c>
      <c r="AM6134" s="1" t="s">
        <v>69</v>
      </c>
      <c r="AN6134" s="1" t="s">
        <v>69</v>
      </c>
      <c r="AO6134" s="1" t="s">
        <v>69</v>
      </c>
      <c r="AP6134" s="1" t="s">
        <v>70</v>
      </c>
      <c r="AQ6134" s="1" t="s">
        <v>69</v>
      </c>
      <c r="AR6134" s="1" t="s">
        <v>69</v>
      </c>
      <c r="AS6134" s="1" t="s">
        <v>70</v>
      </c>
      <c r="AT6134" s="1" t="s">
        <v>70</v>
      </c>
      <c r="AU6134" s="1" t="s">
        <v>69</v>
      </c>
      <c r="AV6134" s="1" t="s">
        <v>70</v>
      </c>
      <c r="AW6134" s="1" t="s">
        <v>70</v>
      </c>
      <c r="AX6134" s="1" t="s">
        <v>70</v>
      </c>
      <c r="AY6134" s="1" t="s">
        <v>70</v>
      </c>
      <c r="AZ6134" s="1" t="s">
        <v>70</v>
      </c>
      <c r="BA6134" s="1" t="s">
        <v>70</v>
      </c>
      <c r="BB6134" s="1" t="s">
        <v>70</v>
      </c>
      <c r="BC6134" s="1" t="s">
        <v>70</v>
      </c>
      <c r="BD6134" s="1" t="s">
        <v>70</v>
      </c>
      <c r="BE6134" s="1" t="s">
        <v>70</v>
      </c>
      <c r="BF6134" s="1" t="s">
        <v>70</v>
      </c>
      <c r="BG6134" s="3">
        <v>40646.9375</v>
      </c>
    </row>
    <row r="6135">
      <c r="A6135" s="1">
        <v>1000098.0</v>
      </c>
      <c r="B6135" s="1" t="s">
        <v>26505</v>
      </c>
      <c r="C6135" s="2" t="s">
        <v>356</v>
      </c>
      <c r="D6135" s="2" t="s">
        <v>4447</v>
      </c>
      <c r="H6135" s="1" t="s">
        <v>26506</v>
      </c>
      <c r="I6135" s="1" t="s">
        <v>157</v>
      </c>
      <c r="J6135" s="1" t="s">
        <v>157</v>
      </c>
      <c r="K6135" s="1" t="s">
        <v>96</v>
      </c>
      <c r="L6135" s="1">
        <v>10468.0</v>
      </c>
      <c r="M6135" s="1" t="s">
        <v>26507</v>
      </c>
      <c r="N6135" s="1" t="s">
        <v>18614</v>
      </c>
      <c r="U6135" s="1">
        <v>-73.895844</v>
      </c>
      <c r="V6135" s="1">
        <v>40.864262</v>
      </c>
      <c r="W6135" s="1" t="s">
        <v>136</v>
      </c>
      <c r="X6135" s="1" t="s">
        <v>69</v>
      </c>
      <c r="Y6135" s="1" t="s">
        <v>69</v>
      </c>
      <c r="Z6135" s="1" t="s">
        <v>69</v>
      </c>
      <c r="AA6135" s="1" t="s">
        <v>69</v>
      </c>
      <c r="AB6135" s="1" t="s">
        <v>69</v>
      </c>
      <c r="AC6135" s="1" t="s">
        <v>70</v>
      </c>
      <c r="AD6135" s="1" t="s">
        <v>69</v>
      </c>
      <c r="AE6135" s="1" t="s">
        <v>70</v>
      </c>
      <c r="AF6135" s="1" t="s">
        <v>70</v>
      </c>
      <c r="AG6135" s="1" t="s">
        <v>70</v>
      </c>
      <c r="AH6135" s="1" t="s">
        <v>70</v>
      </c>
      <c r="AI6135" s="1" t="s">
        <v>70</v>
      </c>
      <c r="AJ6135" s="1" t="s">
        <v>70</v>
      </c>
      <c r="AK6135" s="1" t="s">
        <v>69</v>
      </c>
      <c r="AL6135" s="1" t="s">
        <v>69</v>
      </c>
      <c r="AM6135" s="1" t="s">
        <v>70</v>
      </c>
      <c r="AN6135" s="1" t="s">
        <v>70</v>
      </c>
      <c r="AO6135" s="1" t="s">
        <v>70</v>
      </c>
      <c r="AP6135" s="1" t="s">
        <v>70</v>
      </c>
      <c r="AQ6135" s="1" t="s">
        <v>70</v>
      </c>
      <c r="AR6135" s="1" t="s">
        <v>70</v>
      </c>
      <c r="AS6135" s="1" t="s">
        <v>70</v>
      </c>
      <c r="AT6135" s="1" t="s">
        <v>70</v>
      </c>
      <c r="AU6135" s="1" t="s">
        <v>70</v>
      </c>
      <c r="AV6135" s="1" t="s">
        <v>70</v>
      </c>
      <c r="AW6135" s="1" t="s">
        <v>70</v>
      </c>
      <c r="AX6135" s="1" t="s">
        <v>70</v>
      </c>
      <c r="AY6135" s="1" t="s">
        <v>70</v>
      </c>
      <c r="AZ6135" s="1" t="s">
        <v>69</v>
      </c>
      <c r="BA6135" s="1" t="s">
        <v>70</v>
      </c>
      <c r="BB6135" s="1" t="s">
        <v>70</v>
      </c>
      <c r="BC6135" s="1" t="s">
        <v>70</v>
      </c>
      <c r="BD6135" s="1" t="s">
        <v>70</v>
      </c>
      <c r="BE6135" s="1" t="s">
        <v>70</v>
      </c>
      <c r="BF6135" s="1" t="s">
        <v>70</v>
      </c>
      <c r="BG6135" s="3">
        <v>41478.60972222222</v>
      </c>
    </row>
    <row r="6136">
      <c r="A6136" s="1">
        <v>1011146.0</v>
      </c>
      <c r="B6136" s="1" t="s">
        <v>26508</v>
      </c>
      <c r="C6136" s="2" t="s">
        <v>26509</v>
      </c>
      <c r="D6136" s="2" t="s">
        <v>26510</v>
      </c>
      <c r="H6136" s="1" t="s">
        <v>26511</v>
      </c>
      <c r="I6136" s="1" t="s">
        <v>26512</v>
      </c>
      <c r="J6136" s="1" t="s">
        <v>4688</v>
      </c>
      <c r="K6136" s="1" t="s">
        <v>96</v>
      </c>
      <c r="L6136" s="1">
        <v>12140.0</v>
      </c>
      <c r="M6136" s="1" t="s">
        <v>20757</v>
      </c>
      <c r="N6136" s="1" t="s">
        <v>490</v>
      </c>
      <c r="U6136" s="1">
        <v>-73.56353</v>
      </c>
      <c r="V6136" s="1">
        <v>42.690475</v>
      </c>
      <c r="X6136" s="1" t="s">
        <v>69</v>
      </c>
      <c r="Y6136" s="1" t="s">
        <v>70</v>
      </c>
      <c r="Z6136" s="1" t="s">
        <v>70</v>
      </c>
      <c r="AA6136" s="1" t="s">
        <v>70</v>
      </c>
      <c r="AB6136" s="1" t="s">
        <v>70</v>
      </c>
      <c r="AC6136" s="1" t="s">
        <v>70</v>
      </c>
      <c r="AD6136" s="1" t="s">
        <v>69</v>
      </c>
      <c r="AE6136" s="1" t="s">
        <v>69</v>
      </c>
      <c r="AF6136" s="1" t="s">
        <v>69</v>
      </c>
      <c r="AG6136" s="1" t="s">
        <v>69</v>
      </c>
      <c r="AH6136" s="1" t="s">
        <v>69</v>
      </c>
      <c r="AI6136" s="1" t="s">
        <v>70</v>
      </c>
      <c r="AJ6136" s="1" t="s">
        <v>69</v>
      </c>
      <c r="AK6136" s="1" t="s">
        <v>69</v>
      </c>
      <c r="AL6136" s="1" t="s">
        <v>69</v>
      </c>
      <c r="AM6136" s="1" t="s">
        <v>69</v>
      </c>
      <c r="AN6136" s="1" t="s">
        <v>69</v>
      </c>
      <c r="AO6136" s="1" t="s">
        <v>69</v>
      </c>
      <c r="AP6136" s="1" t="s">
        <v>70</v>
      </c>
      <c r="AQ6136" s="1" t="s">
        <v>70</v>
      </c>
      <c r="AR6136" s="1" t="s">
        <v>69</v>
      </c>
      <c r="AS6136" s="1" t="s">
        <v>69</v>
      </c>
      <c r="AT6136" s="1" t="s">
        <v>70</v>
      </c>
      <c r="AU6136" s="1" t="s">
        <v>69</v>
      </c>
      <c r="AV6136" s="1" t="s">
        <v>70</v>
      </c>
      <c r="AW6136" s="1" t="s">
        <v>69</v>
      </c>
      <c r="AX6136" s="1" t="s">
        <v>70</v>
      </c>
      <c r="AY6136" s="1" t="s">
        <v>70</v>
      </c>
      <c r="AZ6136" s="1" t="s">
        <v>69</v>
      </c>
      <c r="BA6136" s="1" t="s">
        <v>70</v>
      </c>
      <c r="BB6136" s="1" t="s">
        <v>70</v>
      </c>
      <c r="BC6136" s="1" t="s">
        <v>69</v>
      </c>
      <c r="BD6136" s="1" t="s">
        <v>69</v>
      </c>
      <c r="BE6136" s="1" t="s">
        <v>70</v>
      </c>
      <c r="BF6136" s="1" t="s">
        <v>70</v>
      </c>
      <c r="BG6136" s="3">
        <v>43307.69027777778</v>
      </c>
    </row>
    <row r="6137">
      <c r="A6137" s="1">
        <v>1005048.0</v>
      </c>
      <c r="B6137" s="1" t="s">
        <v>26513</v>
      </c>
      <c r="D6137" s="2" t="s">
        <v>26514</v>
      </c>
      <c r="E6137" s="2" t="s">
        <v>26515</v>
      </c>
      <c r="H6137" s="1" t="s">
        <v>26516</v>
      </c>
      <c r="I6137" s="1" t="s">
        <v>26517</v>
      </c>
      <c r="J6137" s="1" t="s">
        <v>679</v>
      </c>
      <c r="K6137" s="1" t="s">
        <v>244</v>
      </c>
      <c r="L6137" s="1">
        <v>8742.0</v>
      </c>
      <c r="M6137" s="1" t="s">
        <v>26518</v>
      </c>
      <c r="N6137" s="1" t="s">
        <v>305</v>
      </c>
      <c r="U6137" s="1">
        <v>-74.049973</v>
      </c>
      <c r="V6137" s="1">
        <v>40.09201</v>
      </c>
      <c r="W6137" s="1" t="s">
        <v>392</v>
      </c>
      <c r="X6137" s="1" t="s">
        <v>69</v>
      </c>
      <c r="Y6137" s="1" t="s">
        <v>69</v>
      </c>
      <c r="Z6137" s="1" t="s">
        <v>70</v>
      </c>
      <c r="AA6137" s="1" t="s">
        <v>70</v>
      </c>
      <c r="AB6137" s="1" t="s">
        <v>70</v>
      </c>
      <c r="AC6137" s="1" t="s">
        <v>69</v>
      </c>
      <c r="AD6137" s="1" t="s">
        <v>69</v>
      </c>
      <c r="AE6137" s="1" t="s">
        <v>70</v>
      </c>
      <c r="AF6137" s="1" t="s">
        <v>69</v>
      </c>
      <c r="AG6137" s="1" t="s">
        <v>69</v>
      </c>
      <c r="AH6137" s="1" t="s">
        <v>69</v>
      </c>
      <c r="AI6137" s="1" t="s">
        <v>70</v>
      </c>
      <c r="AJ6137" s="1" t="s">
        <v>69</v>
      </c>
      <c r="AK6137" s="1" t="s">
        <v>69</v>
      </c>
      <c r="AL6137" s="1" t="s">
        <v>69</v>
      </c>
      <c r="AM6137" s="1" t="s">
        <v>69</v>
      </c>
      <c r="AN6137" s="1" t="s">
        <v>70</v>
      </c>
      <c r="AO6137" s="1" t="s">
        <v>70</v>
      </c>
      <c r="AP6137" s="1" t="s">
        <v>70</v>
      </c>
      <c r="AQ6137" s="1" t="s">
        <v>70</v>
      </c>
      <c r="AR6137" s="1" t="s">
        <v>70</v>
      </c>
      <c r="AS6137" s="1" t="s">
        <v>70</v>
      </c>
      <c r="AT6137" s="1" t="s">
        <v>69</v>
      </c>
      <c r="AU6137" s="1" t="s">
        <v>69</v>
      </c>
      <c r="AV6137" s="1" t="s">
        <v>70</v>
      </c>
      <c r="AW6137" s="1" t="s">
        <v>70</v>
      </c>
      <c r="AX6137" s="1" t="s">
        <v>69</v>
      </c>
      <c r="AY6137" s="1" t="s">
        <v>70</v>
      </c>
      <c r="AZ6137" s="1" t="s">
        <v>69</v>
      </c>
      <c r="BA6137" s="1" t="s">
        <v>70</v>
      </c>
      <c r="BB6137" s="1" t="s">
        <v>70</v>
      </c>
      <c r="BC6137" s="1" t="s">
        <v>70</v>
      </c>
      <c r="BD6137" s="1" t="s">
        <v>70</v>
      </c>
      <c r="BE6137" s="1" t="s">
        <v>70</v>
      </c>
      <c r="BF6137" s="1" t="s">
        <v>70</v>
      </c>
      <c r="BG6137" s="3">
        <v>41717.364583333336</v>
      </c>
    </row>
    <row r="6138">
      <c r="A6138" s="1">
        <v>1018170.0</v>
      </c>
      <c r="B6138" s="1" t="s">
        <v>26519</v>
      </c>
      <c r="C6138" s="2" t="s">
        <v>26520</v>
      </c>
      <c r="D6138" s="1" t="s">
        <v>26521</v>
      </c>
      <c r="E6138" s="1" t="s">
        <v>26521</v>
      </c>
      <c r="H6138" s="1" t="s">
        <v>26522</v>
      </c>
      <c r="I6138" s="1" t="s">
        <v>26523</v>
      </c>
      <c r="J6138" s="1" t="s">
        <v>8152</v>
      </c>
      <c r="K6138" s="1" t="s">
        <v>656</v>
      </c>
      <c r="L6138" s="1">
        <v>94956.0</v>
      </c>
      <c r="M6138" s="1" t="s">
        <v>26524</v>
      </c>
      <c r="N6138" s="1" t="s">
        <v>79</v>
      </c>
      <c r="U6138" s="1">
        <v>-122.80532</v>
      </c>
      <c r="V6138" s="1">
        <v>38.068062</v>
      </c>
      <c r="X6138" s="1" t="s">
        <v>69</v>
      </c>
      <c r="Y6138" s="1" t="s">
        <v>69</v>
      </c>
      <c r="Z6138" s="1" t="s">
        <v>70</v>
      </c>
      <c r="AA6138" s="1" t="s">
        <v>69</v>
      </c>
      <c r="AB6138" s="1" t="s">
        <v>69</v>
      </c>
      <c r="AC6138" s="1" t="s">
        <v>69</v>
      </c>
      <c r="AD6138" s="1" t="s">
        <v>69</v>
      </c>
      <c r="AE6138" s="1" t="s">
        <v>69</v>
      </c>
      <c r="AF6138" s="1" t="s">
        <v>69</v>
      </c>
      <c r="AG6138" s="1" t="s">
        <v>69</v>
      </c>
      <c r="AH6138" s="1" t="s">
        <v>69</v>
      </c>
      <c r="AI6138" s="1" t="s">
        <v>70</v>
      </c>
      <c r="AJ6138" s="1" t="s">
        <v>69</v>
      </c>
      <c r="AK6138" s="1" t="s">
        <v>69</v>
      </c>
      <c r="AL6138" s="1" t="s">
        <v>69</v>
      </c>
      <c r="AM6138" s="1" t="s">
        <v>69</v>
      </c>
      <c r="AN6138" s="1" t="s">
        <v>70</v>
      </c>
      <c r="AO6138" s="1" t="s">
        <v>70</v>
      </c>
      <c r="AP6138" s="1" t="s">
        <v>70</v>
      </c>
      <c r="AQ6138" s="1" t="s">
        <v>70</v>
      </c>
      <c r="AR6138" s="1" t="s">
        <v>70</v>
      </c>
      <c r="AS6138" s="1" t="s">
        <v>69</v>
      </c>
      <c r="AT6138" s="1" t="s">
        <v>69</v>
      </c>
      <c r="AU6138" s="1" t="s">
        <v>70</v>
      </c>
      <c r="AV6138" s="1" t="s">
        <v>70</v>
      </c>
      <c r="AW6138" s="1" t="s">
        <v>70</v>
      </c>
      <c r="AX6138" s="1" t="s">
        <v>69</v>
      </c>
      <c r="AY6138" s="1" t="s">
        <v>70</v>
      </c>
      <c r="AZ6138" s="1" t="s">
        <v>69</v>
      </c>
      <c r="BA6138" s="1" t="s">
        <v>69</v>
      </c>
      <c r="BB6138" s="1" t="s">
        <v>70</v>
      </c>
      <c r="BC6138" s="1" t="s">
        <v>70</v>
      </c>
      <c r="BD6138" s="1" t="s">
        <v>70</v>
      </c>
      <c r="BE6138" s="1" t="s">
        <v>70</v>
      </c>
      <c r="BF6138" s="1" t="s">
        <v>70</v>
      </c>
      <c r="BG6138" s="3">
        <v>42906.59444444445</v>
      </c>
    </row>
    <row r="6139">
      <c r="A6139" s="1">
        <v>1001653.0</v>
      </c>
      <c r="B6139" s="1" t="s">
        <v>26525</v>
      </c>
      <c r="C6139" s="2" t="s">
        <v>767</v>
      </c>
      <c r="H6139" s="1" t="s">
        <v>26526</v>
      </c>
      <c r="I6139" s="1" t="s">
        <v>26527</v>
      </c>
      <c r="J6139" s="1" t="s">
        <v>4193</v>
      </c>
      <c r="K6139" s="1" t="s">
        <v>656</v>
      </c>
      <c r="M6139" s="1" t="s">
        <v>1288</v>
      </c>
      <c r="N6139" s="1" t="s">
        <v>10054</v>
      </c>
      <c r="U6139" s="1">
        <v>-122.3851</v>
      </c>
      <c r="V6139" s="1">
        <v>37.926258</v>
      </c>
      <c r="W6139" s="1" t="s">
        <v>548</v>
      </c>
      <c r="X6139" s="1" t="s">
        <v>69</v>
      </c>
      <c r="Y6139" s="1" t="s">
        <v>69</v>
      </c>
      <c r="Z6139" s="1" t="s">
        <v>70</v>
      </c>
      <c r="AA6139" s="1" t="s">
        <v>69</v>
      </c>
      <c r="AB6139" s="1" t="s">
        <v>69</v>
      </c>
      <c r="AC6139" s="1" t="s">
        <v>69</v>
      </c>
      <c r="AD6139" s="1" t="s">
        <v>69</v>
      </c>
      <c r="AE6139" s="1" t="s">
        <v>69</v>
      </c>
      <c r="AF6139" s="1" t="s">
        <v>70</v>
      </c>
      <c r="AG6139" s="1" t="s">
        <v>70</v>
      </c>
      <c r="AH6139" s="1" t="s">
        <v>70</v>
      </c>
      <c r="AI6139" s="1" t="s">
        <v>70</v>
      </c>
      <c r="AJ6139" s="1" t="s">
        <v>70</v>
      </c>
      <c r="AK6139" s="1" t="s">
        <v>69</v>
      </c>
      <c r="AL6139" s="1" t="s">
        <v>70</v>
      </c>
      <c r="AM6139" s="1" t="s">
        <v>70</v>
      </c>
      <c r="AN6139" s="1" t="s">
        <v>70</v>
      </c>
      <c r="AO6139" s="1" t="s">
        <v>70</v>
      </c>
      <c r="AP6139" s="1" t="s">
        <v>69</v>
      </c>
      <c r="AQ6139" s="1" t="s">
        <v>70</v>
      </c>
      <c r="AR6139" s="1" t="s">
        <v>70</v>
      </c>
      <c r="AS6139" s="1" t="s">
        <v>70</v>
      </c>
      <c r="AT6139" s="1" t="s">
        <v>69</v>
      </c>
      <c r="AU6139" s="1" t="s">
        <v>69</v>
      </c>
      <c r="AV6139" s="1" t="s">
        <v>70</v>
      </c>
      <c r="AW6139" s="1" t="s">
        <v>70</v>
      </c>
      <c r="AX6139" s="1" t="s">
        <v>70</v>
      </c>
      <c r="AY6139" s="1" t="s">
        <v>70</v>
      </c>
      <c r="AZ6139" s="1" t="s">
        <v>70</v>
      </c>
      <c r="BA6139" s="1" t="s">
        <v>70</v>
      </c>
      <c r="BB6139" s="1" t="s">
        <v>70</v>
      </c>
      <c r="BC6139" s="1" t="s">
        <v>70</v>
      </c>
      <c r="BD6139" s="1" t="s">
        <v>70</v>
      </c>
      <c r="BE6139" s="1" t="s">
        <v>70</v>
      </c>
      <c r="BF6139" s="1" t="s">
        <v>70</v>
      </c>
      <c r="BG6139" s="3">
        <v>41072.72777777778</v>
      </c>
    </row>
    <row r="6140">
      <c r="A6140" s="1">
        <v>1005259.0</v>
      </c>
      <c r="B6140" s="1" t="s">
        <v>26528</v>
      </c>
      <c r="C6140" s="2" t="s">
        <v>717</v>
      </c>
      <c r="H6140" s="1" t="s">
        <v>26529</v>
      </c>
      <c r="I6140" s="1" t="s">
        <v>20602</v>
      </c>
      <c r="J6140" s="1" t="s">
        <v>719</v>
      </c>
      <c r="K6140" s="1" t="s">
        <v>637</v>
      </c>
      <c r="L6140" s="1">
        <v>96792.0</v>
      </c>
      <c r="M6140" s="1" t="s">
        <v>720</v>
      </c>
      <c r="N6140" s="1" t="s">
        <v>26530</v>
      </c>
      <c r="U6140" s="1">
        <v>-158.18843</v>
      </c>
      <c r="V6140" s="1">
        <v>21.442923</v>
      </c>
      <c r="X6140" s="1" t="s">
        <v>69</v>
      </c>
      <c r="Y6140" s="1" t="s">
        <v>70</v>
      </c>
      <c r="Z6140" s="1" t="s">
        <v>70</v>
      </c>
      <c r="AA6140" s="1" t="s">
        <v>69</v>
      </c>
      <c r="AB6140" s="1" t="s">
        <v>69</v>
      </c>
      <c r="AC6140" s="1" t="s">
        <v>70</v>
      </c>
      <c r="AD6140" s="1" t="s">
        <v>70</v>
      </c>
      <c r="AE6140" s="1" t="s">
        <v>70</v>
      </c>
      <c r="AF6140" s="1" t="s">
        <v>70</v>
      </c>
      <c r="AG6140" s="1" t="s">
        <v>70</v>
      </c>
      <c r="AH6140" s="1" t="s">
        <v>70</v>
      </c>
      <c r="AI6140" s="1" t="s">
        <v>70</v>
      </c>
      <c r="AJ6140" s="1" t="s">
        <v>69</v>
      </c>
      <c r="AK6140" s="1" t="s">
        <v>69</v>
      </c>
      <c r="AL6140" s="1" t="s">
        <v>70</v>
      </c>
      <c r="AM6140" s="1" t="s">
        <v>70</v>
      </c>
      <c r="AN6140" s="1" t="s">
        <v>70</v>
      </c>
      <c r="AO6140" s="1" t="s">
        <v>70</v>
      </c>
      <c r="AP6140" s="1" t="s">
        <v>70</v>
      </c>
      <c r="AQ6140" s="1" t="s">
        <v>70</v>
      </c>
      <c r="AR6140" s="1" t="s">
        <v>70</v>
      </c>
      <c r="AS6140" s="1" t="s">
        <v>70</v>
      </c>
      <c r="AT6140" s="1" t="s">
        <v>70</v>
      </c>
      <c r="AU6140" s="1" t="s">
        <v>70</v>
      </c>
      <c r="AV6140" s="1" t="s">
        <v>70</v>
      </c>
      <c r="AW6140" s="1" t="s">
        <v>70</v>
      </c>
      <c r="AX6140" s="1" t="s">
        <v>70</v>
      </c>
      <c r="AY6140" s="1" t="s">
        <v>69</v>
      </c>
      <c r="AZ6140" s="1" t="s">
        <v>69</v>
      </c>
      <c r="BA6140" s="1" t="s">
        <v>70</v>
      </c>
      <c r="BB6140" s="1" t="s">
        <v>70</v>
      </c>
      <c r="BC6140" s="1" t="s">
        <v>69</v>
      </c>
      <c r="BD6140" s="1" t="s">
        <v>70</v>
      </c>
      <c r="BE6140" s="1" t="s">
        <v>70</v>
      </c>
      <c r="BF6140" s="1" t="s">
        <v>70</v>
      </c>
      <c r="BG6140" s="3">
        <v>43491.6875</v>
      </c>
    </row>
    <row r="6141">
      <c r="A6141" s="1">
        <v>1011241.0</v>
      </c>
      <c r="B6141" s="1" t="s">
        <v>26531</v>
      </c>
      <c r="D6141" s="1" t="s">
        <v>26531</v>
      </c>
      <c r="H6141" s="1" t="s">
        <v>26532</v>
      </c>
      <c r="I6141" s="1" t="s">
        <v>26533</v>
      </c>
      <c r="J6141" s="1" t="s">
        <v>2058</v>
      </c>
      <c r="K6141" s="1" t="s">
        <v>520</v>
      </c>
      <c r="L6141" s="1">
        <v>4274.0</v>
      </c>
      <c r="M6141" s="1" t="s">
        <v>17441</v>
      </c>
      <c r="N6141" s="1" t="s">
        <v>1237</v>
      </c>
      <c r="U6141" s="1">
        <v>-70.411682</v>
      </c>
      <c r="V6141" s="1">
        <v>44.070656</v>
      </c>
      <c r="X6141" s="1" t="s">
        <v>69</v>
      </c>
      <c r="Y6141" s="1" t="s">
        <v>70</v>
      </c>
      <c r="Z6141" s="1" t="s">
        <v>70</v>
      </c>
      <c r="AA6141" s="1" t="s">
        <v>70</v>
      </c>
      <c r="AB6141" s="1" t="s">
        <v>69</v>
      </c>
      <c r="AC6141" s="1" t="s">
        <v>80</v>
      </c>
      <c r="AD6141" s="1" t="s">
        <v>69</v>
      </c>
      <c r="AE6141" s="1" t="s">
        <v>70</v>
      </c>
      <c r="AF6141" s="1" t="s">
        <v>69</v>
      </c>
      <c r="AG6141" s="1" t="s">
        <v>70</v>
      </c>
      <c r="AH6141" s="1" t="s">
        <v>69</v>
      </c>
      <c r="AI6141" s="1" t="s">
        <v>70</v>
      </c>
      <c r="AJ6141" s="1" t="s">
        <v>69</v>
      </c>
      <c r="AK6141" s="1" t="s">
        <v>69</v>
      </c>
      <c r="AL6141" s="1" t="s">
        <v>69</v>
      </c>
      <c r="AM6141" s="1" t="s">
        <v>69</v>
      </c>
      <c r="AN6141" s="1" t="s">
        <v>69</v>
      </c>
      <c r="AO6141" s="1" t="s">
        <v>69</v>
      </c>
      <c r="AP6141" s="1" t="s">
        <v>70</v>
      </c>
      <c r="AQ6141" s="1" t="s">
        <v>70</v>
      </c>
      <c r="AR6141" s="1" t="s">
        <v>70</v>
      </c>
      <c r="AS6141" s="1" t="s">
        <v>69</v>
      </c>
      <c r="AT6141" s="1" t="s">
        <v>70</v>
      </c>
      <c r="AU6141" s="1" t="s">
        <v>69</v>
      </c>
      <c r="AV6141" s="1" t="s">
        <v>70</v>
      </c>
      <c r="AW6141" s="1" t="s">
        <v>70</v>
      </c>
      <c r="AX6141" s="1" t="s">
        <v>70</v>
      </c>
      <c r="AY6141" s="1" t="s">
        <v>70</v>
      </c>
      <c r="AZ6141" s="1" t="s">
        <v>69</v>
      </c>
      <c r="BA6141" s="1" t="s">
        <v>70</v>
      </c>
      <c r="BB6141" s="1" t="s">
        <v>69</v>
      </c>
      <c r="BC6141" s="1" t="s">
        <v>70</v>
      </c>
      <c r="BD6141" s="1" t="s">
        <v>70</v>
      </c>
      <c r="BE6141" s="1" t="s">
        <v>70</v>
      </c>
      <c r="BF6141" s="1" t="s">
        <v>70</v>
      </c>
      <c r="BG6141" s="3">
        <v>42171.35277777778</v>
      </c>
    </row>
    <row r="6142">
      <c r="A6142" s="1">
        <v>1006470.0</v>
      </c>
      <c r="B6142" s="1" t="s">
        <v>26534</v>
      </c>
      <c r="H6142" s="1" t="s">
        <v>19143</v>
      </c>
      <c r="I6142" s="1" t="s">
        <v>26535</v>
      </c>
      <c r="J6142" s="1" t="s">
        <v>1195</v>
      </c>
      <c r="K6142" s="1" t="s">
        <v>389</v>
      </c>
      <c r="L6142" s="1">
        <v>50226.0</v>
      </c>
      <c r="M6142" s="1" t="s">
        <v>26536</v>
      </c>
      <c r="N6142" s="1" t="s">
        <v>190</v>
      </c>
      <c r="U6142" s="1">
        <v>-93.713661</v>
      </c>
      <c r="V6142" s="1">
        <v>41.771137</v>
      </c>
      <c r="W6142" s="1" t="s">
        <v>392</v>
      </c>
      <c r="X6142" s="1" t="s">
        <v>69</v>
      </c>
      <c r="Y6142" s="1" t="s">
        <v>70</v>
      </c>
      <c r="Z6142" s="1" t="s">
        <v>70</v>
      </c>
      <c r="AA6142" s="1" t="s">
        <v>70</v>
      </c>
      <c r="AB6142" s="1" t="s">
        <v>70</v>
      </c>
      <c r="AC6142" s="1" t="s">
        <v>80</v>
      </c>
      <c r="AD6142" s="1" t="s">
        <v>69</v>
      </c>
      <c r="AE6142" s="1" t="s">
        <v>70</v>
      </c>
      <c r="AF6142" s="1" t="s">
        <v>69</v>
      </c>
      <c r="AG6142" s="1" t="s">
        <v>69</v>
      </c>
      <c r="AH6142" s="1" t="s">
        <v>69</v>
      </c>
      <c r="AI6142" s="1" t="s">
        <v>70</v>
      </c>
      <c r="AJ6142" s="1" t="s">
        <v>69</v>
      </c>
      <c r="AK6142" s="1" t="s">
        <v>69</v>
      </c>
      <c r="AL6142" s="1" t="s">
        <v>69</v>
      </c>
      <c r="AM6142" s="1" t="s">
        <v>69</v>
      </c>
      <c r="AN6142" s="1" t="s">
        <v>70</v>
      </c>
      <c r="AO6142" s="1" t="s">
        <v>70</v>
      </c>
      <c r="AP6142" s="1" t="s">
        <v>70</v>
      </c>
      <c r="AQ6142" s="1" t="s">
        <v>70</v>
      </c>
      <c r="AR6142" s="1" t="s">
        <v>69</v>
      </c>
      <c r="AS6142" s="1" t="s">
        <v>70</v>
      </c>
      <c r="AT6142" s="1" t="s">
        <v>69</v>
      </c>
      <c r="AU6142" s="1" t="s">
        <v>69</v>
      </c>
      <c r="AV6142" s="1" t="s">
        <v>69</v>
      </c>
      <c r="AW6142" s="1" t="s">
        <v>70</v>
      </c>
      <c r="AX6142" s="1" t="s">
        <v>70</v>
      </c>
      <c r="AY6142" s="1" t="s">
        <v>70</v>
      </c>
      <c r="AZ6142" s="1" t="s">
        <v>69</v>
      </c>
      <c r="BA6142" s="1" t="s">
        <v>70</v>
      </c>
      <c r="BB6142" s="1" t="s">
        <v>70</v>
      </c>
      <c r="BC6142" s="1" t="s">
        <v>70</v>
      </c>
      <c r="BD6142" s="1" t="s">
        <v>69</v>
      </c>
      <c r="BE6142" s="1" t="s">
        <v>70</v>
      </c>
      <c r="BF6142" s="1" t="s">
        <v>70</v>
      </c>
      <c r="BG6142" s="3">
        <v>41714.48333333333</v>
      </c>
    </row>
    <row r="6143">
      <c r="A6143" s="1">
        <v>1009712.0</v>
      </c>
      <c r="B6143" s="1" t="s">
        <v>26537</v>
      </c>
      <c r="D6143" s="2" t="s">
        <v>26538</v>
      </c>
      <c r="H6143" s="1" t="s">
        <v>26539</v>
      </c>
      <c r="I6143" s="1" t="s">
        <v>651</v>
      </c>
      <c r="J6143" s="1" t="s">
        <v>1195</v>
      </c>
      <c r="K6143" s="1" t="s">
        <v>148</v>
      </c>
      <c r="L6143" s="1">
        <v>97338.0</v>
      </c>
      <c r="M6143" s="1" t="s">
        <v>26540</v>
      </c>
      <c r="N6143" s="1" t="s">
        <v>3925</v>
      </c>
      <c r="U6143" s="1">
        <v>-123.31685</v>
      </c>
      <c r="V6143" s="1">
        <v>44.924362</v>
      </c>
      <c r="X6143" s="1" t="s">
        <v>69</v>
      </c>
      <c r="Y6143" s="1" t="s">
        <v>69</v>
      </c>
      <c r="Z6143" s="1" t="s">
        <v>69</v>
      </c>
      <c r="AA6143" s="1" t="s">
        <v>69</v>
      </c>
      <c r="AB6143" s="1" t="s">
        <v>69</v>
      </c>
      <c r="AC6143" s="1" t="s">
        <v>80</v>
      </c>
      <c r="AD6143" s="1" t="s">
        <v>69</v>
      </c>
      <c r="AE6143" s="1" t="s">
        <v>69</v>
      </c>
      <c r="AF6143" s="1" t="s">
        <v>69</v>
      </c>
      <c r="AG6143" s="1" t="s">
        <v>69</v>
      </c>
      <c r="AH6143" s="1" t="s">
        <v>69</v>
      </c>
      <c r="AI6143" s="1" t="s">
        <v>70</v>
      </c>
      <c r="AJ6143" s="1" t="s">
        <v>69</v>
      </c>
      <c r="AK6143" s="1" t="s">
        <v>69</v>
      </c>
      <c r="AL6143" s="1" t="s">
        <v>69</v>
      </c>
      <c r="AM6143" s="1" t="s">
        <v>69</v>
      </c>
      <c r="AN6143" s="1" t="s">
        <v>70</v>
      </c>
      <c r="AO6143" s="1" t="s">
        <v>70</v>
      </c>
      <c r="AP6143" s="1" t="s">
        <v>70</v>
      </c>
      <c r="AQ6143" s="1" t="s">
        <v>70</v>
      </c>
      <c r="AR6143" s="1" t="s">
        <v>69</v>
      </c>
      <c r="AS6143" s="1" t="s">
        <v>69</v>
      </c>
      <c r="AT6143" s="1" t="s">
        <v>69</v>
      </c>
      <c r="AU6143" s="1" t="s">
        <v>69</v>
      </c>
      <c r="AV6143" s="1" t="s">
        <v>69</v>
      </c>
      <c r="AW6143" s="1" t="s">
        <v>70</v>
      </c>
      <c r="AX6143" s="1" t="s">
        <v>70</v>
      </c>
      <c r="AY6143" s="1" t="s">
        <v>69</v>
      </c>
      <c r="AZ6143" s="1" t="s">
        <v>69</v>
      </c>
      <c r="BA6143" s="1" t="s">
        <v>70</v>
      </c>
      <c r="BB6143" s="1" t="s">
        <v>69</v>
      </c>
      <c r="BC6143" s="1" t="s">
        <v>69</v>
      </c>
      <c r="BD6143" s="1" t="s">
        <v>70</v>
      </c>
      <c r="BE6143" s="1" t="s">
        <v>70</v>
      </c>
      <c r="BF6143" s="1" t="s">
        <v>70</v>
      </c>
      <c r="BG6143" s="3">
        <v>42388.881944444445</v>
      </c>
    </row>
    <row r="6144">
      <c r="A6144" s="1">
        <v>1012456.0</v>
      </c>
      <c r="B6144" s="1" t="s">
        <v>26541</v>
      </c>
      <c r="D6144" s="2" t="s">
        <v>26542</v>
      </c>
      <c r="H6144" s="1" t="s">
        <v>26543</v>
      </c>
      <c r="I6144" s="1" t="s">
        <v>26544</v>
      </c>
      <c r="J6144" s="1" t="s">
        <v>1195</v>
      </c>
      <c r="K6144" s="1" t="s">
        <v>1630</v>
      </c>
      <c r="L6144" s="1">
        <v>71953.0</v>
      </c>
      <c r="M6144" s="1" t="s">
        <v>26545</v>
      </c>
      <c r="N6144" s="1" t="s">
        <v>11414</v>
      </c>
      <c r="U6144" s="1">
        <v>-94.236382</v>
      </c>
      <c r="V6144" s="1">
        <v>34.582939</v>
      </c>
      <c r="X6144" s="1" t="s">
        <v>69</v>
      </c>
      <c r="Y6144" s="1" t="s">
        <v>70</v>
      </c>
      <c r="Z6144" s="1" t="s">
        <v>70</v>
      </c>
      <c r="AA6144" s="1" t="s">
        <v>70</v>
      </c>
      <c r="AB6144" s="1" t="s">
        <v>70</v>
      </c>
      <c r="AC6144" s="1" t="s">
        <v>70</v>
      </c>
      <c r="AD6144" s="1" t="s">
        <v>69</v>
      </c>
      <c r="AE6144" s="1" t="s">
        <v>70</v>
      </c>
      <c r="AF6144" s="1" t="s">
        <v>69</v>
      </c>
      <c r="AG6144" s="1" t="s">
        <v>70</v>
      </c>
      <c r="AH6144" s="1" t="s">
        <v>70</v>
      </c>
      <c r="AI6144" s="1" t="s">
        <v>70</v>
      </c>
      <c r="AJ6144" s="1" t="s">
        <v>69</v>
      </c>
      <c r="AK6144" s="1" t="s">
        <v>69</v>
      </c>
      <c r="AL6144" s="1" t="s">
        <v>69</v>
      </c>
      <c r="AM6144" s="1" t="s">
        <v>69</v>
      </c>
      <c r="AN6144" s="1" t="s">
        <v>70</v>
      </c>
      <c r="AO6144" s="1" t="s">
        <v>70</v>
      </c>
      <c r="AP6144" s="1" t="s">
        <v>70</v>
      </c>
      <c r="AQ6144" s="1" t="s">
        <v>70</v>
      </c>
      <c r="AR6144" s="1" t="s">
        <v>70</v>
      </c>
      <c r="AS6144" s="1" t="s">
        <v>70</v>
      </c>
      <c r="AT6144" s="1" t="s">
        <v>70</v>
      </c>
      <c r="AU6144" s="1" t="s">
        <v>69</v>
      </c>
      <c r="AV6144" s="1" t="s">
        <v>70</v>
      </c>
      <c r="AW6144" s="1" t="s">
        <v>70</v>
      </c>
      <c r="AX6144" s="1" t="s">
        <v>70</v>
      </c>
      <c r="AY6144" s="1" t="s">
        <v>70</v>
      </c>
      <c r="AZ6144" s="1" t="s">
        <v>69</v>
      </c>
      <c r="BA6144" s="1" t="s">
        <v>70</v>
      </c>
      <c r="BB6144" s="1" t="s">
        <v>70</v>
      </c>
      <c r="BC6144" s="1" t="s">
        <v>70</v>
      </c>
      <c r="BD6144" s="1" t="s">
        <v>70</v>
      </c>
      <c r="BE6144" s="1" t="s">
        <v>70</v>
      </c>
      <c r="BF6144" s="1" t="s">
        <v>70</v>
      </c>
      <c r="BG6144" s="3">
        <v>42562.88888888889</v>
      </c>
    </row>
    <row r="6145">
      <c r="A6145" s="1">
        <v>1004701.0</v>
      </c>
      <c r="B6145" s="1" t="s">
        <v>26546</v>
      </c>
      <c r="D6145" s="2" t="s">
        <v>26547</v>
      </c>
      <c r="H6145" s="1" t="s">
        <v>26548</v>
      </c>
      <c r="I6145" s="1" t="s">
        <v>26549</v>
      </c>
      <c r="J6145" s="1" t="s">
        <v>1461</v>
      </c>
      <c r="K6145" s="1" t="s">
        <v>1256</v>
      </c>
      <c r="L6145" s="1">
        <v>59860.0</v>
      </c>
      <c r="M6145" s="1" t="s">
        <v>390</v>
      </c>
      <c r="N6145" s="1" t="s">
        <v>26550</v>
      </c>
      <c r="U6145" s="1">
        <v>-114.16415</v>
      </c>
      <c r="V6145" s="1">
        <v>47.69339</v>
      </c>
      <c r="W6145" s="1" t="s">
        <v>548</v>
      </c>
      <c r="X6145" s="1" t="s">
        <v>69</v>
      </c>
      <c r="Y6145" s="1" t="s">
        <v>70</v>
      </c>
      <c r="Z6145" s="1" t="s">
        <v>70</v>
      </c>
      <c r="AA6145" s="1" t="s">
        <v>70</v>
      </c>
      <c r="AB6145" s="1" t="s">
        <v>69</v>
      </c>
      <c r="AC6145" s="1" t="s">
        <v>69</v>
      </c>
      <c r="AD6145" s="1" t="s">
        <v>69</v>
      </c>
      <c r="AE6145" s="1" t="s">
        <v>69</v>
      </c>
      <c r="AF6145" s="1" t="s">
        <v>69</v>
      </c>
      <c r="AG6145" s="1" t="s">
        <v>69</v>
      </c>
      <c r="AH6145" s="1" t="s">
        <v>69</v>
      </c>
      <c r="AI6145" s="1" t="s">
        <v>69</v>
      </c>
      <c r="AJ6145" s="1" t="s">
        <v>69</v>
      </c>
      <c r="AK6145" s="1" t="s">
        <v>69</v>
      </c>
      <c r="AL6145" s="1" t="s">
        <v>69</v>
      </c>
      <c r="AM6145" s="1" t="s">
        <v>69</v>
      </c>
      <c r="AN6145" s="1" t="s">
        <v>70</v>
      </c>
      <c r="AO6145" s="1" t="s">
        <v>69</v>
      </c>
      <c r="AP6145" s="1" t="s">
        <v>69</v>
      </c>
      <c r="AQ6145" s="1" t="s">
        <v>70</v>
      </c>
      <c r="AR6145" s="1" t="s">
        <v>69</v>
      </c>
      <c r="AS6145" s="1" t="s">
        <v>69</v>
      </c>
      <c r="AT6145" s="1" t="s">
        <v>69</v>
      </c>
      <c r="AU6145" s="1" t="s">
        <v>69</v>
      </c>
      <c r="AV6145" s="1" t="s">
        <v>69</v>
      </c>
      <c r="AW6145" s="1" t="s">
        <v>70</v>
      </c>
      <c r="AX6145" s="1" t="s">
        <v>70</v>
      </c>
      <c r="AY6145" s="1" t="s">
        <v>70</v>
      </c>
      <c r="AZ6145" s="1" t="s">
        <v>70</v>
      </c>
      <c r="BA6145" s="1" t="s">
        <v>70</v>
      </c>
      <c r="BB6145" s="1" t="s">
        <v>70</v>
      </c>
      <c r="BC6145" s="1" t="s">
        <v>70</v>
      </c>
      <c r="BD6145" s="1" t="s">
        <v>70</v>
      </c>
      <c r="BE6145" s="1" t="s">
        <v>70</v>
      </c>
      <c r="BF6145" s="1" t="s">
        <v>70</v>
      </c>
      <c r="BG6145" s="3">
        <v>41038.72152777778</v>
      </c>
    </row>
    <row r="6146">
      <c r="A6146" s="1">
        <v>1001497.0</v>
      </c>
      <c r="B6146" s="1" t="s">
        <v>26551</v>
      </c>
      <c r="C6146" s="2" t="s">
        <v>2316</v>
      </c>
      <c r="H6146" s="1" t="s">
        <v>26552</v>
      </c>
      <c r="I6146" s="1" t="s">
        <v>26553</v>
      </c>
      <c r="J6146" s="1" t="s">
        <v>1103</v>
      </c>
      <c r="K6146" s="1" t="s">
        <v>656</v>
      </c>
      <c r="L6146" s="1">
        <v>91768.0</v>
      </c>
      <c r="U6146" s="1">
        <v>-117.75</v>
      </c>
      <c r="V6146" s="1">
        <v>34.064602</v>
      </c>
      <c r="X6146" s="1" t="s">
        <v>70</v>
      </c>
      <c r="Y6146" s="1" t="s">
        <v>70</v>
      </c>
      <c r="Z6146" s="1" t="s">
        <v>70</v>
      </c>
      <c r="AA6146" s="1" t="s">
        <v>70</v>
      </c>
      <c r="AB6146" s="1" t="s">
        <v>70</v>
      </c>
      <c r="AC6146" s="1" t="s">
        <v>80</v>
      </c>
      <c r="BG6146" s="1">
        <v>2009.0</v>
      </c>
    </row>
    <row r="6147">
      <c r="A6147" s="1">
        <v>1000213.0</v>
      </c>
      <c r="B6147" s="1" t="s">
        <v>26554</v>
      </c>
      <c r="C6147" s="2" t="s">
        <v>26555</v>
      </c>
      <c r="D6147" s="2" t="s">
        <v>26556</v>
      </c>
      <c r="H6147" s="1" t="s">
        <v>26557</v>
      </c>
      <c r="I6147" s="1" t="s">
        <v>26558</v>
      </c>
      <c r="J6147" s="1" t="s">
        <v>1883</v>
      </c>
      <c r="K6147" s="1" t="s">
        <v>96</v>
      </c>
      <c r="L6147" s="1">
        <v>11367.0</v>
      </c>
      <c r="M6147" s="1" t="s">
        <v>26559</v>
      </c>
      <c r="N6147" s="1" t="s">
        <v>26560</v>
      </c>
      <c r="U6147" s="1">
        <v>-73.814651</v>
      </c>
      <c r="V6147" s="1">
        <v>40.735291</v>
      </c>
      <c r="W6147" s="1" t="s">
        <v>136</v>
      </c>
      <c r="X6147" s="1" t="s">
        <v>70</v>
      </c>
      <c r="Y6147" s="1" t="s">
        <v>69</v>
      </c>
      <c r="Z6147" s="1" t="s">
        <v>69</v>
      </c>
      <c r="AA6147" s="1" t="s">
        <v>69</v>
      </c>
      <c r="AB6147" s="1" t="s">
        <v>69</v>
      </c>
      <c r="AC6147" s="1" t="s">
        <v>70</v>
      </c>
      <c r="AD6147" s="1" t="s">
        <v>70</v>
      </c>
      <c r="AE6147" s="1" t="s">
        <v>70</v>
      </c>
      <c r="AF6147" s="1" t="s">
        <v>70</v>
      </c>
      <c r="AG6147" s="1" t="s">
        <v>70</v>
      </c>
      <c r="AH6147" s="1" t="s">
        <v>70</v>
      </c>
      <c r="AI6147" s="1" t="s">
        <v>70</v>
      </c>
      <c r="AJ6147" s="1" t="s">
        <v>69</v>
      </c>
      <c r="AK6147" s="1" t="s">
        <v>69</v>
      </c>
      <c r="AL6147" s="1" t="s">
        <v>69</v>
      </c>
      <c r="AM6147" s="1" t="s">
        <v>70</v>
      </c>
      <c r="AN6147" s="1" t="s">
        <v>70</v>
      </c>
      <c r="AO6147" s="1" t="s">
        <v>70</v>
      </c>
      <c r="AP6147" s="1" t="s">
        <v>70</v>
      </c>
      <c r="AQ6147" s="1" t="s">
        <v>69</v>
      </c>
      <c r="AR6147" s="1" t="s">
        <v>70</v>
      </c>
      <c r="AS6147" s="1" t="s">
        <v>70</v>
      </c>
      <c r="AT6147" s="1" t="s">
        <v>70</v>
      </c>
      <c r="AU6147" s="1" t="s">
        <v>70</v>
      </c>
      <c r="AV6147" s="1" t="s">
        <v>70</v>
      </c>
      <c r="AW6147" s="1" t="s">
        <v>70</v>
      </c>
      <c r="AX6147" s="1" t="s">
        <v>70</v>
      </c>
      <c r="AY6147" s="1" t="s">
        <v>70</v>
      </c>
      <c r="AZ6147" s="1" t="s">
        <v>69</v>
      </c>
      <c r="BA6147" s="1" t="s">
        <v>70</v>
      </c>
      <c r="BB6147" s="1" t="s">
        <v>70</v>
      </c>
      <c r="BC6147" s="1" t="s">
        <v>70</v>
      </c>
      <c r="BD6147" s="1" t="s">
        <v>70</v>
      </c>
      <c r="BE6147" s="1" t="s">
        <v>70</v>
      </c>
      <c r="BF6147" s="1" t="s">
        <v>70</v>
      </c>
      <c r="BG6147" s="3">
        <v>41712.55763888889</v>
      </c>
    </row>
    <row r="6148">
      <c r="A6148" s="1">
        <v>1003719.0</v>
      </c>
      <c r="B6148" s="1" t="s">
        <v>26561</v>
      </c>
      <c r="C6148" s="2" t="s">
        <v>26562</v>
      </c>
      <c r="H6148" s="1" t="s">
        <v>26563</v>
      </c>
      <c r="I6148" s="1" t="s">
        <v>26564</v>
      </c>
      <c r="J6148" s="1" t="s">
        <v>2579</v>
      </c>
      <c r="K6148" s="1" t="s">
        <v>211</v>
      </c>
      <c r="L6148" s="1">
        <v>33061.0</v>
      </c>
      <c r="U6148" s="1">
        <v>-80.124298</v>
      </c>
      <c r="V6148" s="1">
        <v>26.232401</v>
      </c>
      <c r="X6148" s="1" t="s">
        <v>70</v>
      </c>
      <c r="Y6148" s="1" t="s">
        <v>70</v>
      </c>
      <c r="Z6148" s="1" t="s">
        <v>70</v>
      </c>
      <c r="AA6148" s="1" t="s">
        <v>70</v>
      </c>
      <c r="AB6148" s="1" t="s">
        <v>70</v>
      </c>
      <c r="AC6148" s="1" t="s">
        <v>80</v>
      </c>
      <c r="BG6148" s="1">
        <v>2011.0</v>
      </c>
    </row>
    <row r="6149">
      <c r="A6149" s="1">
        <v>1005753.0</v>
      </c>
      <c r="B6149" s="1" t="s">
        <v>26565</v>
      </c>
      <c r="C6149" s="2" t="s">
        <v>26566</v>
      </c>
      <c r="H6149" s="1" t="s">
        <v>26567</v>
      </c>
      <c r="I6149" s="1" t="s">
        <v>26568</v>
      </c>
      <c r="J6149" s="1" t="s">
        <v>3492</v>
      </c>
      <c r="K6149" s="1" t="s">
        <v>566</v>
      </c>
      <c r="L6149" s="1">
        <v>74601.0</v>
      </c>
      <c r="M6149" s="1" t="s">
        <v>390</v>
      </c>
      <c r="N6149" s="1" t="s">
        <v>22458</v>
      </c>
      <c r="U6149" s="1">
        <v>-97.066399</v>
      </c>
      <c r="V6149" s="1">
        <v>36.710098</v>
      </c>
      <c r="W6149" s="1" t="s">
        <v>392</v>
      </c>
      <c r="X6149" s="1" t="s">
        <v>70</v>
      </c>
      <c r="Y6149" s="1" t="s">
        <v>69</v>
      </c>
      <c r="Z6149" s="1" t="s">
        <v>70</v>
      </c>
      <c r="AA6149" s="1" t="s">
        <v>70</v>
      </c>
      <c r="AB6149" s="1" t="s">
        <v>70</v>
      </c>
      <c r="AC6149" s="1" t="s">
        <v>80</v>
      </c>
      <c r="AD6149" s="1" t="s">
        <v>69</v>
      </c>
      <c r="AE6149" s="1" t="s">
        <v>70</v>
      </c>
      <c r="AF6149" s="1" t="s">
        <v>69</v>
      </c>
      <c r="AG6149" s="1" t="s">
        <v>69</v>
      </c>
      <c r="AH6149" s="1" t="s">
        <v>70</v>
      </c>
      <c r="AI6149" s="1" t="s">
        <v>70</v>
      </c>
      <c r="AJ6149" s="1" t="s">
        <v>69</v>
      </c>
      <c r="AK6149" s="1" t="s">
        <v>69</v>
      </c>
      <c r="AL6149" s="1" t="s">
        <v>69</v>
      </c>
      <c r="AM6149" s="1" t="s">
        <v>70</v>
      </c>
      <c r="AN6149" s="1" t="s">
        <v>70</v>
      </c>
      <c r="AO6149" s="1" t="s">
        <v>70</v>
      </c>
      <c r="AP6149" s="1" t="s">
        <v>70</v>
      </c>
      <c r="AQ6149" s="1" t="s">
        <v>70</v>
      </c>
      <c r="AR6149" s="1" t="s">
        <v>70</v>
      </c>
      <c r="AS6149" s="1" t="s">
        <v>70</v>
      </c>
      <c r="AT6149" s="1" t="s">
        <v>70</v>
      </c>
      <c r="AU6149" s="1" t="s">
        <v>69</v>
      </c>
      <c r="AV6149" s="1" t="s">
        <v>70</v>
      </c>
      <c r="AW6149" s="1" t="s">
        <v>70</v>
      </c>
      <c r="AX6149" s="1" t="s">
        <v>70</v>
      </c>
      <c r="AY6149" s="1" t="s">
        <v>70</v>
      </c>
      <c r="AZ6149" s="1" t="s">
        <v>70</v>
      </c>
      <c r="BA6149" s="1" t="s">
        <v>70</v>
      </c>
      <c r="BB6149" s="1" t="s">
        <v>70</v>
      </c>
      <c r="BC6149" s="1" t="s">
        <v>70</v>
      </c>
      <c r="BD6149" s="1" t="s">
        <v>70</v>
      </c>
      <c r="BE6149" s="1" t="s">
        <v>70</v>
      </c>
      <c r="BF6149" s="1" t="s">
        <v>70</v>
      </c>
      <c r="BG6149" s="3">
        <v>40654.43125</v>
      </c>
    </row>
    <row r="6150">
      <c r="A6150" s="1">
        <v>1012366.0</v>
      </c>
      <c r="B6150" s="1" t="s">
        <v>26569</v>
      </c>
      <c r="C6150" s="2" t="s">
        <v>26570</v>
      </c>
      <c r="D6150" s="2" t="s">
        <v>26571</v>
      </c>
      <c r="H6150" s="1" t="s">
        <v>26572</v>
      </c>
      <c r="I6150" s="1" t="s">
        <v>7754</v>
      </c>
      <c r="J6150" s="1" t="s">
        <v>4494</v>
      </c>
      <c r="K6150" s="1" t="s">
        <v>561</v>
      </c>
      <c r="L6150" s="1">
        <v>30308.0</v>
      </c>
      <c r="M6150" s="1" t="s">
        <v>26573</v>
      </c>
      <c r="N6150" s="1" t="s">
        <v>9939</v>
      </c>
      <c r="U6150" s="1">
        <v>-84.364594</v>
      </c>
      <c r="V6150" s="1">
        <v>33.77243</v>
      </c>
      <c r="X6150" s="1" t="s">
        <v>69</v>
      </c>
      <c r="Y6150" s="1" t="s">
        <v>70</v>
      </c>
      <c r="Z6150" s="1" t="s">
        <v>69</v>
      </c>
      <c r="AA6150" s="1" t="s">
        <v>70</v>
      </c>
      <c r="AB6150" s="1" t="s">
        <v>69</v>
      </c>
      <c r="AC6150" s="1" t="s">
        <v>69</v>
      </c>
      <c r="AD6150" s="1" t="s">
        <v>69</v>
      </c>
      <c r="AE6150" s="1" t="s">
        <v>70</v>
      </c>
      <c r="AF6150" s="1" t="s">
        <v>70</v>
      </c>
      <c r="AG6150" s="1" t="s">
        <v>69</v>
      </c>
      <c r="AH6150" s="1" t="s">
        <v>69</v>
      </c>
      <c r="AI6150" s="1" t="s">
        <v>70</v>
      </c>
      <c r="AJ6150" s="1" t="s">
        <v>69</v>
      </c>
      <c r="AK6150" s="1" t="s">
        <v>69</v>
      </c>
      <c r="AL6150" s="1" t="s">
        <v>69</v>
      </c>
      <c r="AM6150" s="1" t="s">
        <v>69</v>
      </c>
      <c r="AN6150" s="1" t="s">
        <v>70</v>
      </c>
      <c r="AO6150" s="1" t="s">
        <v>70</v>
      </c>
      <c r="AP6150" s="1" t="s">
        <v>70</v>
      </c>
      <c r="AQ6150" s="1" t="s">
        <v>70</v>
      </c>
      <c r="AR6150" s="1" t="s">
        <v>70</v>
      </c>
      <c r="AS6150" s="1" t="s">
        <v>70</v>
      </c>
      <c r="AT6150" s="1" t="s">
        <v>70</v>
      </c>
      <c r="AU6150" s="1" t="s">
        <v>69</v>
      </c>
      <c r="AV6150" s="1" t="s">
        <v>70</v>
      </c>
      <c r="AW6150" s="1" t="s">
        <v>70</v>
      </c>
      <c r="AX6150" s="1" t="s">
        <v>69</v>
      </c>
      <c r="AY6150" s="1" t="s">
        <v>70</v>
      </c>
      <c r="AZ6150" s="1" t="s">
        <v>69</v>
      </c>
      <c r="BA6150" s="1" t="s">
        <v>70</v>
      </c>
      <c r="BB6150" s="1" t="s">
        <v>69</v>
      </c>
      <c r="BC6150" s="1" t="s">
        <v>70</v>
      </c>
      <c r="BD6150" s="1" t="s">
        <v>69</v>
      </c>
      <c r="BE6150" s="1" t="s">
        <v>70</v>
      </c>
      <c r="BF6150" s="1" t="s">
        <v>70</v>
      </c>
      <c r="BG6150" s="3">
        <v>43307.725694444445</v>
      </c>
    </row>
    <row r="6151">
      <c r="A6151" s="1">
        <v>1001735.0</v>
      </c>
      <c r="B6151" s="1" t="s">
        <v>26574</v>
      </c>
      <c r="C6151" s="2" t="s">
        <v>26575</v>
      </c>
      <c r="D6151" s="2" t="s">
        <v>26576</v>
      </c>
      <c r="H6151" s="1" t="s">
        <v>26577</v>
      </c>
      <c r="I6151" s="1" t="s">
        <v>26578</v>
      </c>
      <c r="J6151" s="1" t="s">
        <v>2203</v>
      </c>
      <c r="K6151" s="1" t="s">
        <v>203</v>
      </c>
      <c r="L6151" s="1">
        <v>61764.0</v>
      </c>
      <c r="M6151" s="1" t="s">
        <v>3615</v>
      </c>
      <c r="N6151" s="1" t="s">
        <v>2812</v>
      </c>
      <c r="U6151" s="1">
        <v>-88.628769</v>
      </c>
      <c r="V6151" s="1">
        <v>40.880295</v>
      </c>
      <c r="W6151" s="1" t="s">
        <v>392</v>
      </c>
      <c r="X6151" s="1" t="s">
        <v>70</v>
      </c>
      <c r="Y6151" s="1" t="s">
        <v>70</v>
      </c>
      <c r="Z6151" s="1" t="s">
        <v>70</v>
      </c>
      <c r="AA6151" s="1" t="s">
        <v>70</v>
      </c>
      <c r="AB6151" s="1" t="s">
        <v>70</v>
      </c>
      <c r="AC6151" s="1" t="s">
        <v>69</v>
      </c>
      <c r="AD6151" s="1" t="s">
        <v>69</v>
      </c>
      <c r="AE6151" s="1" t="s">
        <v>70</v>
      </c>
      <c r="AF6151" s="1" t="s">
        <v>69</v>
      </c>
      <c r="AG6151" s="1" t="s">
        <v>69</v>
      </c>
      <c r="AH6151" s="1" t="s">
        <v>69</v>
      </c>
      <c r="AI6151" s="1" t="s">
        <v>70</v>
      </c>
      <c r="AJ6151" s="1" t="s">
        <v>69</v>
      </c>
      <c r="AK6151" s="1" t="s">
        <v>69</v>
      </c>
      <c r="AL6151" s="1" t="s">
        <v>70</v>
      </c>
      <c r="AM6151" s="1" t="s">
        <v>70</v>
      </c>
      <c r="AN6151" s="1" t="s">
        <v>70</v>
      </c>
      <c r="AO6151" s="1" t="s">
        <v>69</v>
      </c>
      <c r="AP6151" s="1" t="s">
        <v>70</v>
      </c>
      <c r="AQ6151" s="1" t="s">
        <v>70</v>
      </c>
      <c r="AR6151" s="1" t="s">
        <v>69</v>
      </c>
      <c r="AS6151" s="1" t="s">
        <v>70</v>
      </c>
      <c r="AT6151" s="1" t="s">
        <v>70</v>
      </c>
      <c r="AU6151" s="1" t="s">
        <v>70</v>
      </c>
      <c r="AV6151" s="1" t="s">
        <v>70</v>
      </c>
      <c r="AW6151" s="1" t="s">
        <v>70</v>
      </c>
      <c r="AX6151" s="1" t="s">
        <v>70</v>
      </c>
      <c r="AY6151" s="1" t="s">
        <v>70</v>
      </c>
      <c r="AZ6151" s="1" t="s">
        <v>69</v>
      </c>
      <c r="BA6151" s="1" t="s">
        <v>70</v>
      </c>
      <c r="BB6151" s="1" t="s">
        <v>70</v>
      </c>
      <c r="BC6151" s="1" t="s">
        <v>70</v>
      </c>
      <c r="BD6151" s="1" t="s">
        <v>70</v>
      </c>
      <c r="BE6151" s="1" t="s">
        <v>70</v>
      </c>
      <c r="BF6151" s="1" t="s">
        <v>70</v>
      </c>
      <c r="BG6151" s="3">
        <v>41435.62777777778</v>
      </c>
    </row>
    <row r="6152">
      <c r="A6152" s="1">
        <v>1006674.0</v>
      </c>
      <c r="B6152" s="1" t="s">
        <v>26579</v>
      </c>
      <c r="C6152" s="2" t="s">
        <v>26580</v>
      </c>
      <c r="D6152" s="2" t="s">
        <v>26581</v>
      </c>
      <c r="H6152" s="1" t="s">
        <v>26582</v>
      </c>
      <c r="I6152" s="1" t="s">
        <v>14552</v>
      </c>
      <c r="J6152" s="1" t="s">
        <v>4722</v>
      </c>
      <c r="K6152" s="1" t="s">
        <v>91</v>
      </c>
      <c r="L6152" s="1">
        <v>64506.0</v>
      </c>
      <c r="M6152" s="1" t="s">
        <v>3236</v>
      </c>
      <c r="N6152" s="1" t="s">
        <v>1062</v>
      </c>
      <c r="U6152" s="1">
        <v>-94.797325</v>
      </c>
      <c r="V6152" s="1">
        <v>39.775631</v>
      </c>
      <c r="W6152" s="1" t="s">
        <v>99</v>
      </c>
      <c r="X6152" s="1" t="s">
        <v>69</v>
      </c>
      <c r="Y6152" s="1" t="s">
        <v>70</v>
      </c>
      <c r="Z6152" s="1" t="s">
        <v>70</v>
      </c>
      <c r="AA6152" s="1" t="s">
        <v>70</v>
      </c>
      <c r="AB6152" s="1" t="s">
        <v>70</v>
      </c>
      <c r="AC6152" s="1" t="s">
        <v>70</v>
      </c>
      <c r="AD6152" s="1" t="s">
        <v>69</v>
      </c>
      <c r="AE6152" s="1" t="s">
        <v>70</v>
      </c>
      <c r="AF6152" s="1" t="s">
        <v>69</v>
      </c>
      <c r="AG6152" s="1" t="s">
        <v>69</v>
      </c>
      <c r="AH6152" s="1" t="s">
        <v>69</v>
      </c>
      <c r="AI6152" s="1" t="s">
        <v>70</v>
      </c>
      <c r="AJ6152" s="1" t="s">
        <v>69</v>
      </c>
      <c r="AK6152" s="1" t="s">
        <v>69</v>
      </c>
      <c r="AL6152" s="1" t="s">
        <v>69</v>
      </c>
      <c r="AM6152" s="1" t="s">
        <v>69</v>
      </c>
      <c r="AN6152" s="1" t="s">
        <v>70</v>
      </c>
      <c r="AO6152" s="1" t="s">
        <v>69</v>
      </c>
      <c r="AP6152" s="1" t="s">
        <v>70</v>
      </c>
      <c r="AQ6152" s="1" t="s">
        <v>69</v>
      </c>
      <c r="AR6152" s="1" t="s">
        <v>69</v>
      </c>
      <c r="AS6152" s="1" t="s">
        <v>70</v>
      </c>
      <c r="AT6152" s="1" t="s">
        <v>69</v>
      </c>
      <c r="AU6152" s="1" t="s">
        <v>69</v>
      </c>
      <c r="AV6152" s="1" t="s">
        <v>70</v>
      </c>
      <c r="AW6152" s="1" t="s">
        <v>70</v>
      </c>
      <c r="AX6152" s="1" t="s">
        <v>69</v>
      </c>
      <c r="AY6152" s="1" t="s">
        <v>69</v>
      </c>
      <c r="AZ6152" s="1" t="s">
        <v>69</v>
      </c>
      <c r="BA6152" s="1" t="s">
        <v>70</v>
      </c>
      <c r="BB6152" s="1" t="s">
        <v>70</v>
      </c>
      <c r="BC6152" s="1" t="s">
        <v>70</v>
      </c>
      <c r="BD6152" s="1" t="s">
        <v>69</v>
      </c>
      <c r="BE6152" s="1" t="s">
        <v>70</v>
      </c>
      <c r="BF6152" s="1" t="s">
        <v>70</v>
      </c>
      <c r="BG6152" s="3">
        <v>41715.44583333333</v>
      </c>
    </row>
    <row r="6153">
      <c r="A6153" s="1">
        <v>1010683.0</v>
      </c>
      <c r="B6153" s="1" t="s">
        <v>26583</v>
      </c>
      <c r="C6153" s="2" t="s">
        <v>26584</v>
      </c>
      <c r="D6153" s="2" t="s">
        <v>26585</v>
      </c>
      <c r="E6153" s="1" t="s">
        <v>26586</v>
      </c>
      <c r="H6153" s="1" t="s">
        <v>26587</v>
      </c>
      <c r="I6153" s="1" t="s">
        <v>26588</v>
      </c>
      <c r="J6153" s="1" t="s">
        <v>6321</v>
      </c>
      <c r="K6153" s="1" t="s">
        <v>561</v>
      </c>
      <c r="L6153" s="1">
        <v>31322.0</v>
      </c>
      <c r="M6153" s="1" t="s">
        <v>26589</v>
      </c>
      <c r="N6153" s="1" t="s">
        <v>1580</v>
      </c>
      <c r="U6153" s="1">
        <v>-81.263664</v>
      </c>
      <c r="V6153" s="1">
        <v>32.130566</v>
      </c>
      <c r="X6153" s="1" t="s">
        <v>69</v>
      </c>
      <c r="Y6153" s="1" t="s">
        <v>70</v>
      </c>
      <c r="Z6153" s="1" t="s">
        <v>70</v>
      </c>
      <c r="AA6153" s="1" t="s">
        <v>70</v>
      </c>
      <c r="AB6153" s="1" t="s">
        <v>69</v>
      </c>
      <c r="AC6153" s="1" t="s">
        <v>69</v>
      </c>
      <c r="AD6153" s="1" t="s">
        <v>69</v>
      </c>
      <c r="AE6153" s="1" t="s">
        <v>69</v>
      </c>
      <c r="AF6153" s="1" t="s">
        <v>70</v>
      </c>
      <c r="AG6153" s="1" t="s">
        <v>70</v>
      </c>
      <c r="AH6153" s="1" t="s">
        <v>69</v>
      </c>
      <c r="AI6153" s="1" t="s">
        <v>69</v>
      </c>
      <c r="AJ6153" s="1" t="s">
        <v>69</v>
      </c>
      <c r="AK6153" s="1" t="s">
        <v>70</v>
      </c>
      <c r="AL6153" s="1" t="s">
        <v>69</v>
      </c>
      <c r="AM6153" s="1" t="s">
        <v>69</v>
      </c>
      <c r="AN6153" s="1" t="s">
        <v>69</v>
      </c>
      <c r="AO6153" s="1" t="s">
        <v>69</v>
      </c>
      <c r="AP6153" s="1" t="s">
        <v>70</v>
      </c>
      <c r="AQ6153" s="1" t="s">
        <v>69</v>
      </c>
      <c r="AR6153" s="1" t="s">
        <v>70</v>
      </c>
      <c r="AS6153" s="1" t="s">
        <v>69</v>
      </c>
      <c r="AT6153" s="1" t="s">
        <v>70</v>
      </c>
      <c r="AU6153" s="1" t="s">
        <v>69</v>
      </c>
      <c r="AV6153" s="1" t="s">
        <v>70</v>
      </c>
      <c r="AW6153" s="1" t="s">
        <v>70</v>
      </c>
      <c r="AX6153" s="1" t="s">
        <v>69</v>
      </c>
      <c r="AY6153" s="1" t="s">
        <v>69</v>
      </c>
      <c r="AZ6153" s="1" t="s">
        <v>69</v>
      </c>
      <c r="BA6153" s="1" t="s">
        <v>70</v>
      </c>
      <c r="BB6153" s="1" t="s">
        <v>70</v>
      </c>
      <c r="BC6153" s="1" t="s">
        <v>69</v>
      </c>
      <c r="BD6153" s="1" t="s">
        <v>70</v>
      </c>
      <c r="BE6153" s="1" t="s">
        <v>70</v>
      </c>
      <c r="BF6153" s="1" t="s">
        <v>69</v>
      </c>
      <c r="BG6153" s="3">
        <v>41937.350694444445</v>
      </c>
    </row>
    <row r="6154">
      <c r="A6154" s="1">
        <v>1000869.0</v>
      </c>
      <c r="B6154" s="1" t="s">
        <v>26590</v>
      </c>
      <c r="C6154" s="2" t="s">
        <v>26591</v>
      </c>
      <c r="H6154" s="1" t="s">
        <v>26592</v>
      </c>
      <c r="I6154" s="1" t="s">
        <v>26593</v>
      </c>
      <c r="J6154" s="1" t="s">
        <v>276</v>
      </c>
      <c r="K6154" s="1" t="s">
        <v>311</v>
      </c>
      <c r="L6154" s="1">
        <v>20837.0</v>
      </c>
      <c r="M6154" s="1" t="s">
        <v>4689</v>
      </c>
      <c r="N6154" s="1" t="s">
        <v>26594</v>
      </c>
      <c r="U6154" s="1">
        <v>-77.411705</v>
      </c>
      <c r="V6154" s="1">
        <v>39.144806</v>
      </c>
      <c r="W6154" s="1" t="s">
        <v>392</v>
      </c>
      <c r="X6154" s="1" t="s">
        <v>70</v>
      </c>
      <c r="Y6154" s="1" t="s">
        <v>70</v>
      </c>
      <c r="Z6154" s="1" t="s">
        <v>70</v>
      </c>
      <c r="AA6154" s="1" t="s">
        <v>70</v>
      </c>
      <c r="AB6154" s="1" t="s">
        <v>70</v>
      </c>
      <c r="AC6154" s="1" t="s">
        <v>80</v>
      </c>
      <c r="AD6154" s="1" t="s">
        <v>69</v>
      </c>
      <c r="AE6154" s="1" t="s">
        <v>69</v>
      </c>
      <c r="AF6154" s="1" t="s">
        <v>69</v>
      </c>
      <c r="AG6154" s="1" t="s">
        <v>69</v>
      </c>
      <c r="AH6154" s="1" t="s">
        <v>70</v>
      </c>
      <c r="AI6154" s="1" t="s">
        <v>70</v>
      </c>
      <c r="AJ6154" s="1" t="s">
        <v>69</v>
      </c>
      <c r="AK6154" s="1" t="s">
        <v>69</v>
      </c>
      <c r="AL6154" s="1" t="s">
        <v>69</v>
      </c>
      <c r="AM6154" s="1" t="s">
        <v>69</v>
      </c>
      <c r="AN6154" s="1" t="s">
        <v>70</v>
      </c>
      <c r="AO6154" s="1" t="s">
        <v>70</v>
      </c>
      <c r="AP6154" s="1" t="s">
        <v>70</v>
      </c>
      <c r="AQ6154" s="1" t="s">
        <v>70</v>
      </c>
      <c r="AR6154" s="1" t="s">
        <v>69</v>
      </c>
      <c r="AS6154" s="1" t="s">
        <v>70</v>
      </c>
      <c r="AT6154" s="1" t="s">
        <v>69</v>
      </c>
      <c r="AU6154" s="1" t="s">
        <v>69</v>
      </c>
      <c r="AV6154" s="1" t="s">
        <v>70</v>
      </c>
      <c r="AW6154" s="1" t="s">
        <v>70</v>
      </c>
      <c r="AX6154" s="1" t="s">
        <v>70</v>
      </c>
      <c r="AY6154" s="1" t="s">
        <v>70</v>
      </c>
      <c r="AZ6154" s="1" t="s">
        <v>70</v>
      </c>
      <c r="BA6154" s="1" t="s">
        <v>70</v>
      </c>
      <c r="BB6154" s="1" t="s">
        <v>70</v>
      </c>
      <c r="BC6154" s="1" t="s">
        <v>70</v>
      </c>
      <c r="BD6154" s="1" t="s">
        <v>70</v>
      </c>
      <c r="BE6154" s="1" t="s">
        <v>70</v>
      </c>
      <c r="BF6154" s="1" t="s">
        <v>70</v>
      </c>
      <c r="BG6154" s="3">
        <v>41043.580555555556</v>
      </c>
    </row>
    <row r="6155">
      <c r="A6155" s="1">
        <v>1005506.0</v>
      </c>
      <c r="B6155" s="1" t="s">
        <v>26595</v>
      </c>
      <c r="H6155" s="1" t="s">
        <v>26596</v>
      </c>
      <c r="I6155" s="1" t="s">
        <v>26597</v>
      </c>
      <c r="J6155" s="1" t="s">
        <v>1124</v>
      </c>
      <c r="K6155" s="1" t="s">
        <v>96</v>
      </c>
      <c r="L6155" s="1">
        <v>13332.0</v>
      </c>
      <c r="U6155" s="1">
        <v>-75.506401</v>
      </c>
      <c r="V6155" s="1">
        <v>42.775501</v>
      </c>
      <c r="X6155" s="1" t="s">
        <v>70</v>
      </c>
      <c r="Y6155" s="1" t="s">
        <v>70</v>
      </c>
      <c r="Z6155" s="1" t="s">
        <v>70</v>
      </c>
      <c r="AA6155" s="1" t="s">
        <v>70</v>
      </c>
      <c r="AB6155" s="1" t="s">
        <v>70</v>
      </c>
      <c r="AC6155" s="1" t="s">
        <v>80</v>
      </c>
      <c r="BG6155" s="1">
        <v>2011.0</v>
      </c>
    </row>
    <row r="6156">
      <c r="A6156" s="1">
        <v>1000755.0</v>
      </c>
      <c r="B6156" s="1" t="s">
        <v>26598</v>
      </c>
      <c r="D6156" s="2" t="s">
        <v>26599</v>
      </c>
      <c r="H6156" s="1" t="s">
        <v>26600</v>
      </c>
      <c r="I6156" s="1" t="s">
        <v>16916</v>
      </c>
      <c r="J6156" s="1" t="s">
        <v>14242</v>
      </c>
      <c r="K6156" s="1" t="s">
        <v>171</v>
      </c>
      <c r="L6156" s="1">
        <v>56334.0</v>
      </c>
      <c r="M6156" s="1" t="s">
        <v>26601</v>
      </c>
      <c r="N6156" s="1" t="s">
        <v>19492</v>
      </c>
      <c r="U6156" s="1">
        <v>-95.395874</v>
      </c>
      <c r="V6156" s="1">
        <v>45.651279</v>
      </c>
      <c r="W6156" s="1" t="s">
        <v>136</v>
      </c>
      <c r="X6156" s="1" t="s">
        <v>70</v>
      </c>
      <c r="Y6156" s="1" t="s">
        <v>70</v>
      </c>
      <c r="Z6156" s="1" t="s">
        <v>70</v>
      </c>
      <c r="AA6156" s="1" t="s">
        <v>70</v>
      </c>
      <c r="AB6156" s="1" t="s">
        <v>70</v>
      </c>
      <c r="AC6156" s="1" t="s">
        <v>80</v>
      </c>
      <c r="BG6156" s="3">
        <v>41724.48541666667</v>
      </c>
    </row>
    <row r="6157">
      <c r="A6157" s="1">
        <v>1008298.0</v>
      </c>
      <c r="B6157" s="1" t="s">
        <v>26602</v>
      </c>
      <c r="D6157" s="1" t="s">
        <v>26598</v>
      </c>
      <c r="H6157" s="1" t="s">
        <v>26603</v>
      </c>
      <c r="I6157" s="1" t="s">
        <v>3442</v>
      </c>
      <c r="J6157" s="1" t="s">
        <v>14242</v>
      </c>
      <c r="K6157" s="1" t="s">
        <v>1630</v>
      </c>
      <c r="L6157" s="1">
        <v>72801.0</v>
      </c>
      <c r="M6157" s="1" t="s">
        <v>26604</v>
      </c>
      <c r="N6157" s="1" t="s">
        <v>26605</v>
      </c>
      <c r="U6157" s="1">
        <v>-93.153809</v>
      </c>
      <c r="V6157" s="1">
        <v>35.28405</v>
      </c>
      <c r="W6157" s="1" t="s">
        <v>174</v>
      </c>
      <c r="X6157" s="1" t="s">
        <v>70</v>
      </c>
      <c r="Y6157" s="1" t="s">
        <v>69</v>
      </c>
      <c r="Z6157" s="1" t="s">
        <v>70</v>
      </c>
      <c r="AA6157" s="1" t="s">
        <v>70</v>
      </c>
      <c r="AB6157" s="1" t="s">
        <v>70</v>
      </c>
      <c r="AC6157" s="1" t="s">
        <v>70</v>
      </c>
      <c r="AD6157" s="1" t="s">
        <v>69</v>
      </c>
      <c r="AE6157" s="1" t="s">
        <v>70</v>
      </c>
      <c r="AF6157" s="1" t="s">
        <v>69</v>
      </c>
      <c r="AG6157" s="1" t="s">
        <v>69</v>
      </c>
      <c r="AH6157" s="1" t="s">
        <v>69</v>
      </c>
      <c r="AI6157" s="1" t="s">
        <v>70</v>
      </c>
      <c r="AJ6157" s="1" t="s">
        <v>70</v>
      </c>
      <c r="AK6157" s="1" t="s">
        <v>69</v>
      </c>
      <c r="AL6157" s="1" t="s">
        <v>69</v>
      </c>
      <c r="AM6157" s="1" t="s">
        <v>69</v>
      </c>
      <c r="AN6157" s="1" t="s">
        <v>70</v>
      </c>
      <c r="AO6157" s="1" t="s">
        <v>69</v>
      </c>
      <c r="AP6157" s="1" t="s">
        <v>70</v>
      </c>
      <c r="AQ6157" s="1" t="s">
        <v>70</v>
      </c>
      <c r="AR6157" s="1" t="s">
        <v>69</v>
      </c>
      <c r="AS6157" s="1" t="s">
        <v>69</v>
      </c>
      <c r="AT6157" s="1" t="s">
        <v>70</v>
      </c>
      <c r="AU6157" s="1" t="s">
        <v>69</v>
      </c>
      <c r="AV6157" s="1" t="s">
        <v>69</v>
      </c>
      <c r="AW6157" s="1" t="s">
        <v>70</v>
      </c>
      <c r="AX6157" s="1" t="s">
        <v>70</v>
      </c>
      <c r="AY6157" s="1" t="s">
        <v>70</v>
      </c>
      <c r="AZ6157" s="1" t="s">
        <v>69</v>
      </c>
      <c r="BA6157" s="1" t="s">
        <v>70</v>
      </c>
      <c r="BB6157" s="1" t="s">
        <v>70</v>
      </c>
      <c r="BC6157" s="1" t="s">
        <v>70</v>
      </c>
      <c r="BD6157" s="1" t="s">
        <v>70</v>
      </c>
      <c r="BE6157" s="1" t="s">
        <v>70</v>
      </c>
      <c r="BF6157" s="1" t="s">
        <v>70</v>
      </c>
      <c r="BG6157" s="3">
        <v>41732.353472222225</v>
      </c>
    </row>
    <row r="6158">
      <c r="A6158" s="1">
        <v>1000460.0</v>
      </c>
      <c r="B6158" s="1" t="s">
        <v>26606</v>
      </c>
      <c r="C6158" s="2" t="s">
        <v>26607</v>
      </c>
      <c r="D6158" s="2" t="s">
        <v>26608</v>
      </c>
      <c r="H6158" s="1" t="s">
        <v>26609</v>
      </c>
      <c r="I6158" s="1" t="s">
        <v>380</v>
      </c>
      <c r="J6158" s="1" t="s">
        <v>381</v>
      </c>
      <c r="K6158" s="1" t="s">
        <v>382</v>
      </c>
      <c r="L6158" s="1">
        <v>36301.0</v>
      </c>
      <c r="M6158" s="1" t="s">
        <v>26610</v>
      </c>
      <c r="N6158" s="1" t="s">
        <v>205</v>
      </c>
      <c r="U6158" s="1">
        <v>-85.390465</v>
      </c>
      <c r="V6158" s="1">
        <v>31.223593</v>
      </c>
      <c r="W6158" s="1" t="s">
        <v>392</v>
      </c>
      <c r="X6158" s="1" t="s">
        <v>69</v>
      </c>
      <c r="Y6158" s="1" t="s">
        <v>70</v>
      </c>
      <c r="Z6158" s="1" t="s">
        <v>70</v>
      </c>
      <c r="AA6158" s="1" t="s">
        <v>69</v>
      </c>
      <c r="AB6158" s="1" t="s">
        <v>70</v>
      </c>
      <c r="AC6158" s="1" t="s">
        <v>80</v>
      </c>
      <c r="AD6158" s="1" t="s">
        <v>69</v>
      </c>
      <c r="AE6158" s="1" t="s">
        <v>70</v>
      </c>
      <c r="AF6158" s="1" t="s">
        <v>69</v>
      </c>
      <c r="AG6158" s="1" t="s">
        <v>69</v>
      </c>
      <c r="AH6158" s="1" t="s">
        <v>69</v>
      </c>
      <c r="AI6158" s="1" t="s">
        <v>70</v>
      </c>
      <c r="AJ6158" s="1" t="s">
        <v>69</v>
      </c>
      <c r="AK6158" s="1" t="s">
        <v>69</v>
      </c>
      <c r="AL6158" s="1" t="s">
        <v>69</v>
      </c>
      <c r="AM6158" s="1" t="s">
        <v>69</v>
      </c>
      <c r="AN6158" s="1" t="s">
        <v>70</v>
      </c>
      <c r="AO6158" s="1" t="s">
        <v>69</v>
      </c>
      <c r="AP6158" s="1" t="s">
        <v>70</v>
      </c>
      <c r="AQ6158" s="1" t="s">
        <v>70</v>
      </c>
      <c r="AR6158" s="1" t="s">
        <v>69</v>
      </c>
      <c r="AS6158" s="1" t="s">
        <v>70</v>
      </c>
      <c r="AT6158" s="1" t="s">
        <v>69</v>
      </c>
      <c r="AU6158" s="1" t="s">
        <v>69</v>
      </c>
      <c r="AV6158" s="1" t="s">
        <v>69</v>
      </c>
      <c r="AW6158" s="1" t="s">
        <v>70</v>
      </c>
      <c r="AX6158" s="1" t="s">
        <v>70</v>
      </c>
      <c r="AY6158" s="1" t="s">
        <v>70</v>
      </c>
      <c r="AZ6158" s="1" t="s">
        <v>69</v>
      </c>
      <c r="BA6158" s="1" t="s">
        <v>70</v>
      </c>
      <c r="BB6158" s="1" t="s">
        <v>69</v>
      </c>
      <c r="BC6158" s="1" t="s">
        <v>70</v>
      </c>
      <c r="BD6158" s="1" t="s">
        <v>70</v>
      </c>
      <c r="BE6158" s="1" t="s">
        <v>70</v>
      </c>
      <c r="BF6158" s="1" t="s">
        <v>70</v>
      </c>
      <c r="BG6158" s="3">
        <v>41712.479166666664</v>
      </c>
    </row>
    <row r="6159">
      <c r="A6159" s="1">
        <v>1018578.0</v>
      </c>
      <c r="B6159" s="1" t="s">
        <v>26611</v>
      </c>
      <c r="C6159" s="2" t="s">
        <v>26612</v>
      </c>
      <c r="D6159" s="2" t="s">
        <v>26613</v>
      </c>
      <c r="H6159" s="1" t="s">
        <v>26614</v>
      </c>
      <c r="I6159" s="1" t="s">
        <v>26615</v>
      </c>
      <c r="J6159" s="1" t="s">
        <v>26616</v>
      </c>
      <c r="K6159" s="1" t="s">
        <v>133</v>
      </c>
      <c r="L6159" s="1">
        <v>98362.0</v>
      </c>
      <c r="M6159" s="1" t="s">
        <v>915</v>
      </c>
      <c r="N6159" s="1" t="s">
        <v>1221</v>
      </c>
      <c r="U6159" s="1">
        <v>-123.43095</v>
      </c>
      <c r="V6159" s="1">
        <v>48.11932</v>
      </c>
      <c r="X6159" s="1" t="s">
        <v>69</v>
      </c>
      <c r="Y6159" s="1" t="s">
        <v>69</v>
      </c>
      <c r="Z6159" s="1" t="s">
        <v>70</v>
      </c>
      <c r="AA6159" s="1" t="s">
        <v>69</v>
      </c>
      <c r="AB6159" s="1" t="s">
        <v>69</v>
      </c>
      <c r="AC6159" s="1" t="s">
        <v>69</v>
      </c>
      <c r="AD6159" s="1" t="s">
        <v>69</v>
      </c>
      <c r="AE6159" s="1" t="s">
        <v>70</v>
      </c>
      <c r="AF6159" s="1" t="s">
        <v>69</v>
      </c>
      <c r="AG6159" s="1" t="s">
        <v>69</v>
      </c>
      <c r="AH6159" s="1" t="s">
        <v>69</v>
      </c>
      <c r="AI6159" s="1" t="s">
        <v>69</v>
      </c>
      <c r="AJ6159" s="1" t="s">
        <v>69</v>
      </c>
      <c r="AK6159" s="1" t="s">
        <v>69</v>
      </c>
      <c r="AL6159" s="1" t="s">
        <v>69</v>
      </c>
      <c r="AM6159" s="1" t="s">
        <v>69</v>
      </c>
      <c r="AN6159" s="1" t="s">
        <v>70</v>
      </c>
      <c r="AO6159" s="1" t="s">
        <v>69</v>
      </c>
      <c r="AP6159" s="1" t="s">
        <v>70</v>
      </c>
      <c r="AQ6159" s="1" t="s">
        <v>70</v>
      </c>
      <c r="AR6159" s="1" t="s">
        <v>70</v>
      </c>
      <c r="AS6159" s="1" t="s">
        <v>69</v>
      </c>
      <c r="AT6159" s="1" t="s">
        <v>69</v>
      </c>
      <c r="AU6159" s="1" t="s">
        <v>69</v>
      </c>
      <c r="AV6159" s="1" t="s">
        <v>70</v>
      </c>
      <c r="AW6159" s="1" t="s">
        <v>69</v>
      </c>
      <c r="AX6159" s="1" t="s">
        <v>69</v>
      </c>
      <c r="AY6159" s="1" t="s">
        <v>69</v>
      </c>
      <c r="AZ6159" s="1" t="s">
        <v>69</v>
      </c>
      <c r="BA6159" s="1" t="s">
        <v>69</v>
      </c>
      <c r="BB6159" s="1" t="s">
        <v>70</v>
      </c>
      <c r="BC6159" s="1" t="s">
        <v>69</v>
      </c>
      <c r="BD6159" s="1" t="s">
        <v>70</v>
      </c>
      <c r="BE6159" s="1" t="s">
        <v>70</v>
      </c>
      <c r="BF6159" s="1" t="s">
        <v>69</v>
      </c>
      <c r="BG6159" s="3">
        <v>42922.50277777778</v>
      </c>
    </row>
    <row r="6160">
      <c r="A6160" s="1">
        <v>1003011.0</v>
      </c>
      <c r="B6160" s="1" t="s">
        <v>26617</v>
      </c>
      <c r="C6160" s="2" t="s">
        <v>26618</v>
      </c>
      <c r="D6160" s="2" t="s">
        <v>26619</v>
      </c>
      <c r="E6160" s="2" t="s">
        <v>26620</v>
      </c>
      <c r="H6160" s="1" t="s">
        <v>26621</v>
      </c>
      <c r="I6160" s="1" t="s">
        <v>26622</v>
      </c>
      <c r="J6160" s="1" t="s">
        <v>15028</v>
      </c>
      <c r="K6160" s="1" t="s">
        <v>575</v>
      </c>
      <c r="L6160" s="1">
        <v>48467.0</v>
      </c>
      <c r="M6160" s="1" t="s">
        <v>18497</v>
      </c>
      <c r="N6160" s="1" t="s">
        <v>79</v>
      </c>
      <c r="U6160" s="1">
        <v>-82.994835</v>
      </c>
      <c r="V6160" s="1">
        <v>44.044857</v>
      </c>
      <c r="X6160" s="1" t="s">
        <v>69</v>
      </c>
      <c r="Y6160" s="1" t="s">
        <v>69</v>
      </c>
      <c r="Z6160" s="1" t="s">
        <v>70</v>
      </c>
      <c r="AA6160" s="1" t="s">
        <v>69</v>
      </c>
      <c r="AB6160" s="1" t="s">
        <v>69</v>
      </c>
      <c r="AC6160" s="1" t="s">
        <v>69</v>
      </c>
      <c r="AD6160" s="1" t="s">
        <v>69</v>
      </c>
      <c r="AE6160" s="1" t="s">
        <v>69</v>
      </c>
      <c r="AF6160" s="1" t="s">
        <v>69</v>
      </c>
      <c r="AG6160" s="1" t="s">
        <v>69</v>
      </c>
      <c r="AH6160" s="1" t="s">
        <v>69</v>
      </c>
      <c r="AI6160" s="1" t="s">
        <v>69</v>
      </c>
      <c r="AJ6160" s="1" t="s">
        <v>69</v>
      </c>
      <c r="AK6160" s="1" t="s">
        <v>69</v>
      </c>
      <c r="AL6160" s="1" t="s">
        <v>69</v>
      </c>
      <c r="AM6160" s="1" t="s">
        <v>69</v>
      </c>
      <c r="AN6160" s="1" t="s">
        <v>69</v>
      </c>
      <c r="AO6160" s="1" t="s">
        <v>69</v>
      </c>
      <c r="AP6160" s="1" t="s">
        <v>70</v>
      </c>
      <c r="AQ6160" s="1" t="s">
        <v>69</v>
      </c>
      <c r="AR6160" s="1" t="s">
        <v>69</v>
      </c>
      <c r="AS6160" s="1" t="s">
        <v>69</v>
      </c>
      <c r="AT6160" s="1" t="s">
        <v>69</v>
      </c>
      <c r="AU6160" s="1" t="s">
        <v>69</v>
      </c>
      <c r="AV6160" s="1" t="s">
        <v>69</v>
      </c>
      <c r="AW6160" s="1" t="s">
        <v>69</v>
      </c>
      <c r="AX6160" s="1" t="s">
        <v>70</v>
      </c>
      <c r="AY6160" s="1" t="s">
        <v>70</v>
      </c>
      <c r="AZ6160" s="1" t="s">
        <v>69</v>
      </c>
      <c r="BA6160" s="1" t="s">
        <v>70</v>
      </c>
      <c r="BB6160" s="1" t="s">
        <v>70</v>
      </c>
      <c r="BC6160" s="1" t="s">
        <v>70</v>
      </c>
      <c r="BD6160" s="1" t="s">
        <v>70</v>
      </c>
      <c r="BE6160" s="1" t="s">
        <v>70</v>
      </c>
      <c r="BF6160" s="1" t="s">
        <v>70</v>
      </c>
      <c r="BG6160" s="3">
        <v>42612.73611111111</v>
      </c>
    </row>
    <row r="6161">
      <c r="A6161" s="1">
        <v>1019027.0</v>
      </c>
      <c r="B6161" s="1" t="s">
        <v>26623</v>
      </c>
      <c r="C6161" s="2" t="s">
        <v>26624</v>
      </c>
      <c r="D6161" s="2" t="s">
        <v>26625</v>
      </c>
      <c r="E6161" s="2" t="s">
        <v>26626</v>
      </c>
      <c r="G6161" s="2" t="s">
        <v>26627</v>
      </c>
      <c r="H6161" s="1" t="s">
        <v>26628</v>
      </c>
      <c r="I6161" s="1" t="s">
        <v>26629</v>
      </c>
      <c r="J6161" s="1" t="s">
        <v>2765</v>
      </c>
      <c r="K6161" s="1" t="s">
        <v>96</v>
      </c>
      <c r="L6161" s="1">
        <v>10573.0</v>
      </c>
      <c r="M6161" s="1" t="s">
        <v>430</v>
      </c>
      <c r="N6161" s="1" t="s">
        <v>305</v>
      </c>
      <c r="U6161" s="1">
        <v>-73.661339</v>
      </c>
      <c r="V6161" s="1">
        <v>41.00211</v>
      </c>
      <c r="X6161" s="1" t="s">
        <v>69</v>
      </c>
      <c r="Y6161" s="1" t="s">
        <v>70</v>
      </c>
      <c r="Z6161" s="1" t="s">
        <v>70</v>
      </c>
      <c r="AA6161" s="1" t="s">
        <v>70</v>
      </c>
      <c r="AB6161" s="1" t="s">
        <v>69</v>
      </c>
      <c r="AC6161" s="1" t="s">
        <v>69</v>
      </c>
      <c r="AD6161" s="1" t="s">
        <v>69</v>
      </c>
      <c r="AE6161" s="1" t="s">
        <v>69</v>
      </c>
      <c r="AF6161" s="1" t="s">
        <v>70</v>
      </c>
      <c r="AG6161" s="1" t="s">
        <v>70</v>
      </c>
      <c r="AH6161" s="1" t="s">
        <v>69</v>
      </c>
      <c r="AI6161" s="1" t="s">
        <v>69</v>
      </c>
      <c r="AJ6161" s="1" t="s">
        <v>69</v>
      </c>
      <c r="AK6161" s="1" t="s">
        <v>69</v>
      </c>
      <c r="AL6161" s="1" t="s">
        <v>69</v>
      </c>
      <c r="AM6161" s="1" t="s">
        <v>69</v>
      </c>
      <c r="AN6161" s="1" t="s">
        <v>69</v>
      </c>
      <c r="AO6161" s="1" t="s">
        <v>69</v>
      </c>
      <c r="AP6161" s="1" t="s">
        <v>70</v>
      </c>
      <c r="AQ6161" s="1" t="s">
        <v>69</v>
      </c>
      <c r="AR6161" s="1" t="s">
        <v>70</v>
      </c>
      <c r="AS6161" s="1" t="s">
        <v>69</v>
      </c>
      <c r="AT6161" s="1" t="s">
        <v>69</v>
      </c>
      <c r="AU6161" s="1" t="s">
        <v>70</v>
      </c>
      <c r="AV6161" s="1" t="s">
        <v>70</v>
      </c>
      <c r="AW6161" s="1" t="s">
        <v>70</v>
      </c>
      <c r="AX6161" s="1" t="s">
        <v>69</v>
      </c>
      <c r="AY6161" s="1" t="s">
        <v>70</v>
      </c>
      <c r="AZ6161" s="1" t="s">
        <v>69</v>
      </c>
      <c r="BA6161" s="1" t="s">
        <v>70</v>
      </c>
      <c r="BB6161" s="1" t="s">
        <v>69</v>
      </c>
      <c r="BC6161" s="1" t="s">
        <v>69</v>
      </c>
      <c r="BD6161" s="1" t="s">
        <v>69</v>
      </c>
      <c r="BE6161" s="1" t="s">
        <v>70</v>
      </c>
      <c r="BF6161" s="1" t="s">
        <v>70</v>
      </c>
      <c r="BG6161" s="3">
        <v>43183.339583333334</v>
      </c>
    </row>
    <row r="6162">
      <c r="A6162" s="1">
        <v>1007779.0</v>
      </c>
      <c r="B6162" s="1" t="s">
        <v>26630</v>
      </c>
      <c r="C6162" s="2" t="s">
        <v>26631</v>
      </c>
      <c r="H6162" s="1" t="s">
        <v>26632</v>
      </c>
      <c r="I6162" s="1" t="s">
        <v>25383</v>
      </c>
      <c r="J6162" s="1" t="s">
        <v>25859</v>
      </c>
      <c r="K6162" s="1" t="s">
        <v>211</v>
      </c>
      <c r="U6162" s="1">
        <v>-87.222</v>
      </c>
      <c r="V6162" s="1">
        <v>30.406099</v>
      </c>
      <c r="X6162" s="1" t="s">
        <v>70</v>
      </c>
      <c r="Y6162" s="1" t="s">
        <v>70</v>
      </c>
      <c r="Z6162" s="1" t="s">
        <v>70</v>
      </c>
      <c r="AA6162" s="1" t="s">
        <v>70</v>
      </c>
      <c r="AB6162" s="1" t="s">
        <v>70</v>
      </c>
      <c r="AC6162" s="1" t="s">
        <v>80</v>
      </c>
      <c r="BG6162" s="1">
        <v>2011.0</v>
      </c>
    </row>
    <row r="6163">
      <c r="A6163" s="1">
        <v>1005567.0</v>
      </c>
      <c r="B6163" s="1" t="s">
        <v>26633</v>
      </c>
      <c r="H6163" s="1" t="s">
        <v>26634</v>
      </c>
      <c r="I6163" s="1" t="s">
        <v>26635</v>
      </c>
      <c r="K6163" s="1" t="s">
        <v>203</v>
      </c>
      <c r="L6163" s="1">
        <v>60035.0</v>
      </c>
      <c r="U6163" s="1">
        <v>-87.800102</v>
      </c>
      <c r="V6163" s="1">
        <v>42.185398</v>
      </c>
      <c r="X6163" s="1" t="s">
        <v>70</v>
      </c>
      <c r="Y6163" s="1" t="s">
        <v>70</v>
      </c>
      <c r="Z6163" s="1" t="s">
        <v>70</v>
      </c>
      <c r="AA6163" s="1" t="s">
        <v>70</v>
      </c>
      <c r="AB6163" s="1" t="s">
        <v>70</v>
      </c>
      <c r="AC6163" s="1" t="s">
        <v>80</v>
      </c>
      <c r="BG6163" s="1">
        <v>2009.0</v>
      </c>
    </row>
    <row r="6164">
      <c r="A6164" s="1">
        <v>1010218.0</v>
      </c>
      <c r="B6164" s="1" t="s">
        <v>26636</v>
      </c>
      <c r="C6164" s="2" t="s">
        <v>6310</v>
      </c>
      <c r="H6164" s="1" t="s">
        <v>3927</v>
      </c>
      <c r="I6164" s="1" t="s">
        <v>26637</v>
      </c>
      <c r="J6164" s="1" t="s">
        <v>1334</v>
      </c>
      <c r="K6164" s="1" t="s">
        <v>96</v>
      </c>
      <c r="L6164" s="1">
        <v>12974.0</v>
      </c>
      <c r="M6164" s="1" t="s">
        <v>26638</v>
      </c>
      <c r="N6164" s="1" t="s">
        <v>66</v>
      </c>
      <c r="U6164" s="1">
        <v>-73.459137</v>
      </c>
      <c r="V6164" s="1">
        <v>44.049122</v>
      </c>
      <c r="W6164" s="1" t="s">
        <v>99</v>
      </c>
      <c r="X6164" s="1" t="s">
        <v>70</v>
      </c>
      <c r="Y6164" s="1" t="s">
        <v>69</v>
      </c>
      <c r="Z6164" s="1" t="s">
        <v>70</v>
      </c>
      <c r="AA6164" s="1" t="s">
        <v>69</v>
      </c>
      <c r="AB6164" s="1" t="s">
        <v>70</v>
      </c>
      <c r="AC6164" s="1" t="s">
        <v>80</v>
      </c>
      <c r="AD6164" s="1" t="s">
        <v>70</v>
      </c>
      <c r="AE6164" s="1" t="s">
        <v>70</v>
      </c>
      <c r="AF6164" s="1" t="s">
        <v>69</v>
      </c>
      <c r="AG6164" s="1" t="s">
        <v>70</v>
      </c>
      <c r="AH6164" s="1" t="s">
        <v>70</v>
      </c>
      <c r="AI6164" s="1" t="s">
        <v>70</v>
      </c>
      <c r="AJ6164" s="1" t="s">
        <v>70</v>
      </c>
      <c r="AK6164" s="1" t="s">
        <v>69</v>
      </c>
      <c r="AL6164" s="1" t="s">
        <v>70</v>
      </c>
      <c r="AM6164" s="1" t="s">
        <v>70</v>
      </c>
      <c r="AN6164" s="1" t="s">
        <v>70</v>
      </c>
      <c r="AO6164" s="1" t="s">
        <v>70</v>
      </c>
      <c r="AP6164" s="1" t="s">
        <v>70</v>
      </c>
      <c r="AQ6164" s="1" t="s">
        <v>70</v>
      </c>
      <c r="AR6164" s="1" t="s">
        <v>70</v>
      </c>
      <c r="AS6164" s="1" t="s">
        <v>70</v>
      </c>
      <c r="AT6164" s="1" t="s">
        <v>70</v>
      </c>
      <c r="AU6164" s="1" t="s">
        <v>70</v>
      </c>
      <c r="AV6164" s="1" t="s">
        <v>70</v>
      </c>
      <c r="AW6164" s="1" t="s">
        <v>70</v>
      </c>
      <c r="AX6164" s="1" t="s">
        <v>70</v>
      </c>
      <c r="AY6164" s="1" t="s">
        <v>70</v>
      </c>
      <c r="AZ6164" s="1" t="s">
        <v>70</v>
      </c>
      <c r="BA6164" s="1" t="s">
        <v>70</v>
      </c>
      <c r="BB6164" s="1" t="s">
        <v>70</v>
      </c>
      <c r="BC6164" s="1" t="s">
        <v>70</v>
      </c>
      <c r="BD6164" s="1" t="s">
        <v>70</v>
      </c>
      <c r="BE6164" s="1" t="s">
        <v>70</v>
      </c>
      <c r="BF6164" s="1" t="s">
        <v>70</v>
      </c>
      <c r="BG6164" s="3">
        <v>41782.48055555556</v>
      </c>
    </row>
    <row r="6165">
      <c r="A6165" s="1">
        <v>1002853.0</v>
      </c>
      <c r="B6165" s="1" t="s">
        <v>26639</v>
      </c>
      <c r="H6165" s="1" t="s">
        <v>26640</v>
      </c>
      <c r="I6165" s="1" t="s">
        <v>26641</v>
      </c>
      <c r="J6165" s="1" t="s">
        <v>5142</v>
      </c>
      <c r="K6165" s="1" t="s">
        <v>656</v>
      </c>
      <c r="L6165" s="1">
        <v>93041.0</v>
      </c>
      <c r="U6165" s="1">
        <v>-118.531</v>
      </c>
      <c r="V6165" s="1">
        <v>34.380901</v>
      </c>
      <c r="X6165" s="1" t="s">
        <v>70</v>
      </c>
      <c r="Y6165" s="1" t="s">
        <v>70</v>
      </c>
      <c r="Z6165" s="1" t="s">
        <v>70</v>
      </c>
      <c r="AA6165" s="1" t="s">
        <v>70</v>
      </c>
      <c r="AB6165" s="1" t="s">
        <v>70</v>
      </c>
      <c r="AC6165" s="1" t="s">
        <v>80</v>
      </c>
      <c r="BG6165" s="1">
        <v>2009.0</v>
      </c>
    </row>
    <row r="6166">
      <c r="A6166" s="1">
        <v>1000348.0</v>
      </c>
      <c r="B6166" s="1" t="s">
        <v>26642</v>
      </c>
      <c r="H6166" s="1" t="s">
        <v>26643</v>
      </c>
      <c r="I6166" s="1" t="s">
        <v>26644</v>
      </c>
      <c r="J6166" s="1" t="s">
        <v>1051</v>
      </c>
      <c r="K6166" s="1" t="s">
        <v>96</v>
      </c>
      <c r="L6166" s="1">
        <v>11777.0</v>
      </c>
      <c r="U6166" s="1">
        <v>-72.854599</v>
      </c>
      <c r="V6166" s="1">
        <v>40.878601</v>
      </c>
      <c r="X6166" s="1" t="s">
        <v>70</v>
      </c>
      <c r="Y6166" s="1" t="s">
        <v>70</v>
      </c>
      <c r="Z6166" s="1" t="s">
        <v>70</v>
      </c>
      <c r="AA6166" s="1" t="s">
        <v>70</v>
      </c>
      <c r="AB6166" s="1" t="s">
        <v>70</v>
      </c>
      <c r="AC6166" s="1" t="s">
        <v>80</v>
      </c>
      <c r="BG6166" s="3">
        <v>40956.62222222222</v>
      </c>
    </row>
    <row r="6167">
      <c r="A6167" s="1">
        <v>1018097.0</v>
      </c>
      <c r="B6167" s="1" t="s">
        <v>26645</v>
      </c>
      <c r="C6167" s="2" t="s">
        <v>26646</v>
      </c>
      <c r="G6167" s="1" t="s">
        <v>26647</v>
      </c>
      <c r="I6167" s="1" t="s">
        <v>26648</v>
      </c>
      <c r="J6167" s="1" t="s">
        <v>2082</v>
      </c>
      <c r="K6167" s="1" t="s">
        <v>96</v>
      </c>
      <c r="L6167" s="1">
        <v>12771.0</v>
      </c>
      <c r="M6167" s="1" t="s">
        <v>26649</v>
      </c>
      <c r="N6167" s="1" t="s">
        <v>79</v>
      </c>
      <c r="U6167" s="1">
        <v>-74.692665</v>
      </c>
      <c r="V6167" s="1">
        <v>41.375095</v>
      </c>
      <c r="X6167" s="1" t="s">
        <v>69</v>
      </c>
      <c r="Y6167" s="1" t="s">
        <v>69</v>
      </c>
      <c r="Z6167" s="1" t="s">
        <v>69</v>
      </c>
      <c r="AA6167" s="1" t="s">
        <v>69</v>
      </c>
      <c r="AB6167" s="1" t="s">
        <v>69</v>
      </c>
      <c r="AC6167" s="1" t="s">
        <v>70</v>
      </c>
      <c r="AD6167" s="1" t="s">
        <v>69</v>
      </c>
      <c r="AE6167" s="1" t="s">
        <v>70</v>
      </c>
      <c r="AF6167" s="1" t="s">
        <v>69</v>
      </c>
      <c r="AG6167" s="1" t="s">
        <v>70</v>
      </c>
      <c r="AH6167" s="1" t="s">
        <v>69</v>
      </c>
      <c r="AI6167" s="1" t="s">
        <v>69</v>
      </c>
      <c r="AJ6167" s="1" t="s">
        <v>69</v>
      </c>
      <c r="AK6167" s="1" t="s">
        <v>69</v>
      </c>
      <c r="AL6167" s="1" t="s">
        <v>69</v>
      </c>
      <c r="AM6167" s="1" t="s">
        <v>70</v>
      </c>
      <c r="AN6167" s="1" t="s">
        <v>69</v>
      </c>
      <c r="AO6167" s="1" t="s">
        <v>70</v>
      </c>
      <c r="AP6167" s="1" t="s">
        <v>70</v>
      </c>
      <c r="AQ6167" s="1" t="s">
        <v>70</v>
      </c>
      <c r="AR6167" s="1" t="s">
        <v>70</v>
      </c>
      <c r="AS6167" s="1" t="s">
        <v>69</v>
      </c>
      <c r="AT6167" s="1" t="s">
        <v>69</v>
      </c>
      <c r="AU6167" s="1" t="s">
        <v>69</v>
      </c>
      <c r="AV6167" s="1" t="s">
        <v>70</v>
      </c>
      <c r="AW6167" s="1" t="s">
        <v>70</v>
      </c>
      <c r="AX6167" s="1" t="s">
        <v>69</v>
      </c>
      <c r="AY6167" s="1" t="s">
        <v>70</v>
      </c>
      <c r="AZ6167" s="1" t="s">
        <v>69</v>
      </c>
      <c r="BA6167" s="1" t="s">
        <v>70</v>
      </c>
      <c r="BB6167" s="1" t="s">
        <v>69</v>
      </c>
      <c r="BC6167" s="1" t="s">
        <v>70</v>
      </c>
      <c r="BD6167" s="1" t="s">
        <v>70</v>
      </c>
      <c r="BE6167" s="1" t="s">
        <v>70</v>
      </c>
      <c r="BF6167" s="1" t="s">
        <v>70</v>
      </c>
      <c r="BG6167" s="3">
        <v>42906.56805555556</v>
      </c>
    </row>
    <row r="6168">
      <c r="A6168" s="1">
        <v>1012404.0</v>
      </c>
      <c r="B6168" s="1" t="s">
        <v>26650</v>
      </c>
      <c r="C6168" s="2" t="s">
        <v>26651</v>
      </c>
      <c r="D6168" s="2" t="s">
        <v>26652</v>
      </c>
      <c r="H6168" s="1" t="s">
        <v>26653</v>
      </c>
      <c r="I6168" s="1" t="s">
        <v>26654</v>
      </c>
      <c r="J6168" s="1" t="s">
        <v>2274</v>
      </c>
      <c r="K6168" s="1" t="s">
        <v>133</v>
      </c>
      <c r="L6168" s="1">
        <v>98366.0</v>
      </c>
      <c r="M6168" s="1" t="s">
        <v>26655</v>
      </c>
      <c r="N6168" s="1" t="s">
        <v>5314</v>
      </c>
      <c r="U6168" s="1">
        <v>-122.63403</v>
      </c>
      <c r="V6168" s="1">
        <v>47.542164</v>
      </c>
      <c r="X6168" s="1" t="s">
        <v>69</v>
      </c>
      <c r="Y6168" s="1" t="s">
        <v>69</v>
      </c>
      <c r="Z6168" s="1" t="s">
        <v>69</v>
      </c>
      <c r="AA6168" s="1" t="s">
        <v>69</v>
      </c>
      <c r="AB6168" s="1" t="s">
        <v>69</v>
      </c>
      <c r="AC6168" s="1" t="s">
        <v>70</v>
      </c>
      <c r="AD6168" s="1" t="s">
        <v>69</v>
      </c>
      <c r="AE6168" s="1" t="s">
        <v>69</v>
      </c>
      <c r="AF6168" s="1" t="s">
        <v>69</v>
      </c>
      <c r="AG6168" s="1" t="s">
        <v>69</v>
      </c>
      <c r="AH6168" s="1" t="s">
        <v>69</v>
      </c>
      <c r="AI6168" s="1" t="s">
        <v>69</v>
      </c>
      <c r="AJ6168" s="1" t="s">
        <v>69</v>
      </c>
      <c r="AK6168" s="1" t="s">
        <v>69</v>
      </c>
      <c r="AL6168" s="1" t="s">
        <v>69</v>
      </c>
      <c r="AM6168" s="1" t="s">
        <v>69</v>
      </c>
      <c r="AN6168" s="1" t="s">
        <v>70</v>
      </c>
      <c r="AO6168" s="1" t="s">
        <v>69</v>
      </c>
      <c r="AP6168" s="1" t="s">
        <v>70</v>
      </c>
      <c r="AQ6168" s="1" t="s">
        <v>70</v>
      </c>
      <c r="AR6168" s="1" t="s">
        <v>69</v>
      </c>
      <c r="AS6168" s="1" t="s">
        <v>70</v>
      </c>
      <c r="AT6168" s="1" t="s">
        <v>69</v>
      </c>
      <c r="AU6168" s="1" t="s">
        <v>69</v>
      </c>
      <c r="AV6168" s="1" t="s">
        <v>69</v>
      </c>
      <c r="AW6168" s="1" t="s">
        <v>70</v>
      </c>
      <c r="AX6168" s="1" t="s">
        <v>69</v>
      </c>
      <c r="AY6168" s="1" t="s">
        <v>70</v>
      </c>
      <c r="AZ6168" s="1" t="s">
        <v>69</v>
      </c>
      <c r="BA6168" s="1" t="s">
        <v>70</v>
      </c>
      <c r="BB6168" s="1" t="s">
        <v>70</v>
      </c>
      <c r="BC6168" s="1" t="s">
        <v>70</v>
      </c>
      <c r="BD6168" s="1" t="s">
        <v>70</v>
      </c>
      <c r="BE6168" s="1" t="s">
        <v>70</v>
      </c>
      <c r="BF6168" s="1" t="s">
        <v>69</v>
      </c>
      <c r="BG6168" s="3">
        <v>42562.41458333333</v>
      </c>
    </row>
    <row r="6169">
      <c r="A6169" s="1">
        <v>1005094.0</v>
      </c>
      <c r="B6169" s="1" t="s">
        <v>26656</v>
      </c>
      <c r="C6169" s="2" t="s">
        <v>26657</v>
      </c>
      <c r="H6169" s="1" t="s">
        <v>26658</v>
      </c>
      <c r="I6169" s="1" t="s">
        <v>26659</v>
      </c>
      <c r="J6169" s="1" t="s">
        <v>4767</v>
      </c>
      <c r="K6169" s="1" t="s">
        <v>85</v>
      </c>
      <c r="L6169" s="1">
        <v>29935.0</v>
      </c>
      <c r="U6169" s="1">
        <v>-80.692299</v>
      </c>
      <c r="V6169" s="1">
        <v>32.377899</v>
      </c>
      <c r="X6169" s="1" t="s">
        <v>70</v>
      </c>
      <c r="Y6169" s="1" t="s">
        <v>70</v>
      </c>
      <c r="Z6169" s="1" t="s">
        <v>70</v>
      </c>
      <c r="AA6169" s="1" t="s">
        <v>70</v>
      </c>
      <c r="AB6169" s="1" t="s">
        <v>70</v>
      </c>
      <c r="AC6169" s="1" t="s">
        <v>80</v>
      </c>
      <c r="BG6169" s="1">
        <v>2009.0</v>
      </c>
    </row>
    <row r="6170">
      <c r="A6170" s="1">
        <v>1018986.0</v>
      </c>
      <c r="B6170" s="1" t="s">
        <v>26660</v>
      </c>
      <c r="D6170" s="2" t="s">
        <v>26661</v>
      </c>
      <c r="H6170" s="1" t="s">
        <v>26662</v>
      </c>
      <c r="I6170" s="1" t="s">
        <v>26663</v>
      </c>
      <c r="J6170" s="1" t="s">
        <v>21116</v>
      </c>
      <c r="K6170" s="1" t="s">
        <v>575</v>
      </c>
      <c r="L6170" s="1">
        <v>48469.0</v>
      </c>
      <c r="M6170" s="1" t="s">
        <v>26664</v>
      </c>
      <c r="N6170" s="1" t="s">
        <v>23528</v>
      </c>
      <c r="U6170" s="1">
        <v>-82.543106</v>
      </c>
      <c r="V6170" s="1">
        <v>43.42432</v>
      </c>
      <c r="X6170" s="1" t="s">
        <v>69</v>
      </c>
      <c r="Y6170" s="1" t="s">
        <v>69</v>
      </c>
      <c r="Z6170" s="1" t="s">
        <v>70</v>
      </c>
      <c r="AA6170" s="1" t="s">
        <v>69</v>
      </c>
      <c r="AB6170" s="1" t="s">
        <v>69</v>
      </c>
      <c r="AC6170" s="1" t="s">
        <v>69</v>
      </c>
      <c r="AD6170" s="1" t="s">
        <v>69</v>
      </c>
      <c r="AE6170" s="1" t="s">
        <v>70</v>
      </c>
      <c r="AF6170" s="1" t="s">
        <v>69</v>
      </c>
      <c r="AG6170" s="1" t="s">
        <v>70</v>
      </c>
      <c r="AH6170" s="1" t="s">
        <v>69</v>
      </c>
      <c r="AI6170" s="1" t="s">
        <v>70</v>
      </c>
      <c r="AJ6170" s="1" t="s">
        <v>69</v>
      </c>
      <c r="AK6170" s="1" t="s">
        <v>69</v>
      </c>
      <c r="AL6170" s="1" t="s">
        <v>69</v>
      </c>
      <c r="AM6170" s="1" t="s">
        <v>69</v>
      </c>
      <c r="AN6170" s="1" t="s">
        <v>69</v>
      </c>
      <c r="AO6170" s="1" t="s">
        <v>70</v>
      </c>
      <c r="AP6170" s="1" t="s">
        <v>70</v>
      </c>
      <c r="AQ6170" s="1" t="s">
        <v>70</v>
      </c>
      <c r="AR6170" s="1" t="s">
        <v>69</v>
      </c>
      <c r="AS6170" s="1" t="s">
        <v>69</v>
      </c>
      <c r="AT6170" s="1" t="s">
        <v>70</v>
      </c>
      <c r="AU6170" s="1" t="s">
        <v>69</v>
      </c>
      <c r="AV6170" s="1" t="s">
        <v>70</v>
      </c>
      <c r="AW6170" s="1" t="s">
        <v>70</v>
      </c>
      <c r="AX6170" s="1" t="s">
        <v>70</v>
      </c>
      <c r="AY6170" s="1" t="s">
        <v>70</v>
      </c>
      <c r="AZ6170" s="1" t="s">
        <v>69</v>
      </c>
      <c r="BA6170" s="1" t="s">
        <v>70</v>
      </c>
      <c r="BB6170" s="1" t="s">
        <v>70</v>
      </c>
      <c r="BC6170" s="1" t="s">
        <v>70</v>
      </c>
      <c r="BD6170" s="1" t="s">
        <v>70</v>
      </c>
      <c r="BE6170" s="1" t="s">
        <v>70</v>
      </c>
      <c r="BF6170" s="1" t="s">
        <v>70</v>
      </c>
      <c r="BG6170" s="3">
        <v>43166.35138888889</v>
      </c>
    </row>
    <row r="6171">
      <c r="A6171" s="1">
        <v>1004349.0</v>
      </c>
      <c r="B6171" s="1" t="s">
        <v>26665</v>
      </c>
      <c r="C6171" s="2" t="s">
        <v>26666</v>
      </c>
      <c r="D6171" s="2" t="s">
        <v>26667</v>
      </c>
      <c r="H6171" s="1" t="s">
        <v>26668</v>
      </c>
      <c r="I6171" s="1" t="s">
        <v>26669</v>
      </c>
      <c r="J6171" s="1" t="s">
        <v>1671</v>
      </c>
      <c r="K6171" s="1" t="s">
        <v>133</v>
      </c>
      <c r="L6171" s="1">
        <v>98292.0</v>
      </c>
      <c r="M6171" s="1" t="s">
        <v>14572</v>
      </c>
      <c r="N6171" s="1" t="s">
        <v>5642</v>
      </c>
      <c r="U6171" s="1">
        <v>-122.35207</v>
      </c>
      <c r="V6171" s="1">
        <v>48.241074</v>
      </c>
      <c r="W6171" s="1" t="s">
        <v>99</v>
      </c>
      <c r="X6171" s="1" t="s">
        <v>69</v>
      </c>
      <c r="Y6171" s="1" t="s">
        <v>70</v>
      </c>
      <c r="Z6171" s="1" t="s">
        <v>70</v>
      </c>
      <c r="AA6171" s="1" t="s">
        <v>70</v>
      </c>
      <c r="AB6171" s="1" t="s">
        <v>69</v>
      </c>
      <c r="AC6171" s="1" t="s">
        <v>69</v>
      </c>
      <c r="AD6171" s="1" t="s">
        <v>69</v>
      </c>
      <c r="AE6171" s="1" t="s">
        <v>69</v>
      </c>
      <c r="AF6171" s="1" t="s">
        <v>69</v>
      </c>
      <c r="AG6171" s="1" t="s">
        <v>69</v>
      </c>
      <c r="AH6171" s="1" t="s">
        <v>69</v>
      </c>
      <c r="AI6171" s="1" t="s">
        <v>70</v>
      </c>
      <c r="AJ6171" s="1" t="s">
        <v>69</v>
      </c>
      <c r="AK6171" s="1" t="s">
        <v>69</v>
      </c>
      <c r="AL6171" s="1" t="s">
        <v>69</v>
      </c>
      <c r="AM6171" s="1" t="s">
        <v>69</v>
      </c>
      <c r="AN6171" s="1" t="s">
        <v>70</v>
      </c>
      <c r="AO6171" s="1" t="s">
        <v>70</v>
      </c>
      <c r="AP6171" s="1" t="s">
        <v>70</v>
      </c>
      <c r="AQ6171" s="1" t="s">
        <v>69</v>
      </c>
      <c r="AR6171" s="1" t="s">
        <v>69</v>
      </c>
      <c r="AS6171" s="1" t="s">
        <v>69</v>
      </c>
      <c r="AT6171" s="1" t="s">
        <v>69</v>
      </c>
      <c r="AU6171" s="1" t="s">
        <v>69</v>
      </c>
      <c r="AV6171" s="1" t="s">
        <v>69</v>
      </c>
      <c r="AW6171" s="1" t="s">
        <v>69</v>
      </c>
      <c r="AX6171" s="1" t="s">
        <v>69</v>
      </c>
      <c r="AY6171" s="1" t="s">
        <v>70</v>
      </c>
      <c r="AZ6171" s="1" t="s">
        <v>69</v>
      </c>
      <c r="BA6171" s="1" t="s">
        <v>70</v>
      </c>
      <c r="BB6171" s="1" t="s">
        <v>70</v>
      </c>
      <c r="BC6171" s="1" t="s">
        <v>70</v>
      </c>
      <c r="BD6171" s="1" t="s">
        <v>70</v>
      </c>
      <c r="BE6171" s="1" t="s">
        <v>70</v>
      </c>
      <c r="BF6171" s="1" t="s">
        <v>70</v>
      </c>
      <c r="BG6171" s="3">
        <v>41731.635416666664</v>
      </c>
    </row>
    <row r="6172">
      <c r="A6172" s="1">
        <v>1012199.0</v>
      </c>
      <c r="B6172" s="1" t="s">
        <v>26670</v>
      </c>
      <c r="C6172" s="2" t="s">
        <v>26671</v>
      </c>
      <c r="D6172" s="2" t="s">
        <v>26672</v>
      </c>
      <c r="H6172" s="1" t="s">
        <v>26673</v>
      </c>
      <c r="I6172" s="1" t="s">
        <v>26674</v>
      </c>
      <c r="J6172" s="1" t="s">
        <v>3982</v>
      </c>
      <c r="K6172" s="1" t="s">
        <v>311</v>
      </c>
      <c r="L6172" s="1">
        <v>20710.0</v>
      </c>
      <c r="M6172" s="1" t="s">
        <v>14691</v>
      </c>
      <c r="N6172" s="1" t="s">
        <v>1053</v>
      </c>
      <c r="U6172" s="1">
        <v>-76.931046</v>
      </c>
      <c r="V6172" s="1">
        <v>38.944653</v>
      </c>
      <c r="X6172" s="1" t="s">
        <v>69</v>
      </c>
      <c r="Y6172" s="1" t="s">
        <v>69</v>
      </c>
      <c r="Z6172" s="1" t="s">
        <v>69</v>
      </c>
      <c r="AA6172" s="1" t="s">
        <v>69</v>
      </c>
      <c r="AB6172" s="1" t="s">
        <v>69</v>
      </c>
      <c r="AC6172" s="1" t="s">
        <v>70</v>
      </c>
      <c r="AD6172" s="1" t="s">
        <v>69</v>
      </c>
      <c r="AE6172" s="1" t="s">
        <v>70</v>
      </c>
      <c r="AF6172" s="1" t="s">
        <v>70</v>
      </c>
      <c r="AG6172" s="1" t="s">
        <v>69</v>
      </c>
      <c r="AH6172" s="1" t="s">
        <v>69</v>
      </c>
      <c r="AI6172" s="1" t="s">
        <v>70</v>
      </c>
      <c r="AJ6172" s="1" t="s">
        <v>69</v>
      </c>
      <c r="AK6172" s="1" t="s">
        <v>69</v>
      </c>
      <c r="AL6172" s="1" t="s">
        <v>70</v>
      </c>
      <c r="AM6172" s="1" t="s">
        <v>70</v>
      </c>
      <c r="AN6172" s="1" t="s">
        <v>70</v>
      </c>
      <c r="AO6172" s="1" t="s">
        <v>70</v>
      </c>
      <c r="AP6172" s="1" t="s">
        <v>70</v>
      </c>
      <c r="AQ6172" s="1" t="s">
        <v>70</v>
      </c>
      <c r="AR6172" s="1" t="s">
        <v>69</v>
      </c>
      <c r="AS6172" s="1" t="s">
        <v>70</v>
      </c>
      <c r="AT6172" s="1" t="s">
        <v>69</v>
      </c>
      <c r="AU6172" s="1" t="s">
        <v>70</v>
      </c>
      <c r="AV6172" s="1" t="s">
        <v>70</v>
      </c>
      <c r="AW6172" s="1" t="s">
        <v>70</v>
      </c>
      <c r="AX6172" s="1" t="s">
        <v>70</v>
      </c>
      <c r="AY6172" s="1" t="s">
        <v>70</v>
      </c>
      <c r="AZ6172" s="1" t="s">
        <v>69</v>
      </c>
      <c r="BA6172" s="1" t="s">
        <v>70</v>
      </c>
      <c r="BB6172" s="1" t="s">
        <v>70</v>
      </c>
      <c r="BC6172" s="1" t="s">
        <v>70</v>
      </c>
      <c r="BD6172" s="1" t="s">
        <v>70</v>
      </c>
      <c r="BE6172" s="1" t="s">
        <v>70</v>
      </c>
      <c r="BF6172" s="1" t="s">
        <v>70</v>
      </c>
      <c r="BG6172" s="3">
        <v>42552.74166666667</v>
      </c>
    </row>
    <row r="6173">
      <c r="A6173" s="1">
        <v>1019183.0</v>
      </c>
      <c r="B6173" s="1" t="s">
        <v>26675</v>
      </c>
      <c r="C6173" s="2" t="s">
        <v>26676</v>
      </c>
      <c r="H6173" s="1" t="s">
        <v>26677</v>
      </c>
      <c r="I6173" s="1" t="s">
        <v>26678</v>
      </c>
      <c r="J6173" s="1" t="s">
        <v>906</v>
      </c>
      <c r="K6173" s="1" t="s">
        <v>133</v>
      </c>
      <c r="L6173" s="1">
        <v>98368.0</v>
      </c>
      <c r="M6173" s="1" t="s">
        <v>9824</v>
      </c>
      <c r="N6173" s="1" t="s">
        <v>68</v>
      </c>
      <c r="U6173" s="1">
        <v>-122.78112</v>
      </c>
      <c r="V6173" s="1">
        <v>48.109264</v>
      </c>
      <c r="X6173" s="1" t="s">
        <v>69</v>
      </c>
      <c r="Y6173" s="1" t="s">
        <v>69</v>
      </c>
      <c r="Z6173" s="1" t="s">
        <v>70</v>
      </c>
      <c r="AA6173" s="1" t="s">
        <v>69</v>
      </c>
      <c r="AB6173" s="1" t="s">
        <v>69</v>
      </c>
      <c r="AC6173" s="1" t="s">
        <v>69</v>
      </c>
      <c r="AD6173" s="1" t="s">
        <v>69</v>
      </c>
      <c r="AE6173" s="1" t="s">
        <v>69</v>
      </c>
      <c r="AF6173" s="1" t="s">
        <v>70</v>
      </c>
      <c r="AG6173" s="1" t="s">
        <v>69</v>
      </c>
      <c r="AH6173" s="1" t="s">
        <v>69</v>
      </c>
      <c r="AI6173" s="1" t="s">
        <v>69</v>
      </c>
      <c r="AJ6173" s="1" t="s">
        <v>69</v>
      </c>
      <c r="AK6173" s="1" t="s">
        <v>69</v>
      </c>
      <c r="AL6173" s="1" t="s">
        <v>70</v>
      </c>
      <c r="AM6173" s="1" t="s">
        <v>69</v>
      </c>
      <c r="AN6173" s="1" t="s">
        <v>70</v>
      </c>
      <c r="AO6173" s="1" t="s">
        <v>70</v>
      </c>
      <c r="AP6173" s="1" t="s">
        <v>70</v>
      </c>
      <c r="AQ6173" s="1" t="s">
        <v>70</v>
      </c>
      <c r="AR6173" s="1" t="s">
        <v>69</v>
      </c>
      <c r="AS6173" s="1" t="s">
        <v>69</v>
      </c>
      <c r="AT6173" s="1" t="s">
        <v>69</v>
      </c>
      <c r="AU6173" s="1" t="s">
        <v>69</v>
      </c>
      <c r="AV6173" s="1" t="s">
        <v>70</v>
      </c>
      <c r="AW6173" s="1" t="s">
        <v>70</v>
      </c>
      <c r="AX6173" s="1" t="s">
        <v>70</v>
      </c>
      <c r="AY6173" s="1" t="s">
        <v>70</v>
      </c>
      <c r="AZ6173" s="1" t="s">
        <v>69</v>
      </c>
      <c r="BA6173" s="1" t="s">
        <v>70</v>
      </c>
      <c r="BB6173" s="1" t="s">
        <v>70</v>
      </c>
      <c r="BC6173" s="1" t="s">
        <v>69</v>
      </c>
      <c r="BD6173" s="1" t="s">
        <v>70</v>
      </c>
      <c r="BE6173" s="1" t="s">
        <v>70</v>
      </c>
      <c r="BF6173" s="1" t="s">
        <v>69</v>
      </c>
      <c r="BG6173" s="3">
        <v>43307.77777777778</v>
      </c>
    </row>
    <row r="6174">
      <c r="A6174" s="1">
        <v>1001523.0</v>
      </c>
      <c r="B6174" s="1" t="s">
        <v>26679</v>
      </c>
      <c r="C6174" s="2" t="s">
        <v>26680</v>
      </c>
      <c r="H6174" s="1" t="s">
        <v>26681</v>
      </c>
      <c r="I6174" s="1" t="s">
        <v>6088</v>
      </c>
      <c r="J6174" s="1" t="s">
        <v>6088</v>
      </c>
      <c r="K6174" s="1" t="s">
        <v>181</v>
      </c>
      <c r="L6174" s="1">
        <v>23606.0</v>
      </c>
      <c r="M6174" s="1" t="s">
        <v>1288</v>
      </c>
      <c r="N6174" s="1" t="s">
        <v>25642</v>
      </c>
      <c r="U6174" s="1">
        <v>-76.487495</v>
      </c>
      <c r="V6174" s="1">
        <v>37.083813</v>
      </c>
      <c r="W6174" s="1" t="s">
        <v>136</v>
      </c>
      <c r="X6174" s="1" t="s">
        <v>69</v>
      </c>
      <c r="Y6174" s="1" t="s">
        <v>70</v>
      </c>
      <c r="Z6174" s="1" t="s">
        <v>70</v>
      </c>
      <c r="AA6174" s="1" t="s">
        <v>70</v>
      </c>
      <c r="AB6174" s="1" t="s">
        <v>70</v>
      </c>
      <c r="AC6174" s="1" t="s">
        <v>69</v>
      </c>
      <c r="AD6174" s="1" t="s">
        <v>69</v>
      </c>
      <c r="AE6174" s="1" t="s">
        <v>69</v>
      </c>
      <c r="AF6174" s="1" t="s">
        <v>69</v>
      </c>
      <c r="AG6174" s="1" t="s">
        <v>69</v>
      </c>
      <c r="AH6174" s="1" t="s">
        <v>69</v>
      </c>
      <c r="AI6174" s="1" t="s">
        <v>69</v>
      </c>
      <c r="AJ6174" s="1" t="s">
        <v>69</v>
      </c>
      <c r="AK6174" s="1" t="s">
        <v>69</v>
      </c>
      <c r="AL6174" s="1" t="s">
        <v>69</v>
      </c>
      <c r="AM6174" s="1" t="s">
        <v>69</v>
      </c>
      <c r="AN6174" s="1" t="s">
        <v>69</v>
      </c>
      <c r="AO6174" s="1" t="s">
        <v>69</v>
      </c>
      <c r="AP6174" s="1" t="s">
        <v>69</v>
      </c>
      <c r="AQ6174" s="1" t="s">
        <v>69</v>
      </c>
      <c r="AR6174" s="1" t="s">
        <v>69</v>
      </c>
      <c r="AS6174" s="1" t="s">
        <v>69</v>
      </c>
      <c r="AT6174" s="1" t="s">
        <v>70</v>
      </c>
      <c r="AU6174" s="1" t="s">
        <v>69</v>
      </c>
      <c r="AV6174" s="1" t="s">
        <v>70</v>
      </c>
      <c r="AW6174" s="1" t="s">
        <v>70</v>
      </c>
      <c r="AX6174" s="1" t="s">
        <v>70</v>
      </c>
      <c r="AY6174" s="1" t="s">
        <v>70</v>
      </c>
      <c r="AZ6174" s="1" t="s">
        <v>70</v>
      </c>
      <c r="BA6174" s="1" t="s">
        <v>70</v>
      </c>
      <c r="BB6174" s="1" t="s">
        <v>70</v>
      </c>
      <c r="BC6174" s="1" t="s">
        <v>70</v>
      </c>
      <c r="BD6174" s="1" t="s">
        <v>70</v>
      </c>
      <c r="BE6174" s="1" t="s">
        <v>70</v>
      </c>
      <c r="BF6174" s="1" t="s">
        <v>70</v>
      </c>
      <c r="BG6174" s="3">
        <v>41043.368055555555</v>
      </c>
    </row>
    <row r="6175">
      <c r="A6175" s="1">
        <v>1012170.0</v>
      </c>
      <c r="B6175" s="1" t="s">
        <v>26682</v>
      </c>
      <c r="C6175" s="2" t="s">
        <v>26683</v>
      </c>
      <c r="D6175" s="2" t="s">
        <v>26684</v>
      </c>
      <c r="E6175" s="2" t="s">
        <v>26685</v>
      </c>
      <c r="G6175" s="1" t="s">
        <v>26686</v>
      </c>
      <c r="H6175" s="1" t="s">
        <v>26687</v>
      </c>
      <c r="I6175" s="1" t="s">
        <v>26688</v>
      </c>
      <c r="J6175" s="1" t="s">
        <v>1181</v>
      </c>
      <c r="K6175" s="1" t="s">
        <v>96</v>
      </c>
      <c r="L6175" s="1">
        <v>11050.0</v>
      </c>
      <c r="M6175" s="1" t="s">
        <v>26689</v>
      </c>
      <c r="N6175" s="1" t="s">
        <v>205</v>
      </c>
      <c r="U6175" s="1">
        <v>-73.70253</v>
      </c>
      <c r="V6175" s="1">
        <v>40.832058</v>
      </c>
      <c r="X6175" s="1" t="s">
        <v>69</v>
      </c>
      <c r="Y6175" s="1" t="s">
        <v>69</v>
      </c>
      <c r="Z6175" s="1" t="s">
        <v>70</v>
      </c>
      <c r="AA6175" s="1" t="s">
        <v>70</v>
      </c>
      <c r="AB6175" s="1" t="s">
        <v>70</v>
      </c>
      <c r="AC6175" s="1" t="s">
        <v>69</v>
      </c>
      <c r="AD6175" s="1" t="s">
        <v>69</v>
      </c>
      <c r="AE6175" s="1" t="s">
        <v>69</v>
      </c>
      <c r="AF6175" s="1" t="s">
        <v>69</v>
      </c>
      <c r="AG6175" s="1" t="s">
        <v>69</v>
      </c>
      <c r="AH6175" s="1" t="s">
        <v>69</v>
      </c>
      <c r="AI6175" s="1" t="s">
        <v>69</v>
      </c>
      <c r="AJ6175" s="1" t="s">
        <v>69</v>
      </c>
      <c r="AK6175" s="1" t="s">
        <v>69</v>
      </c>
      <c r="AL6175" s="1" t="s">
        <v>69</v>
      </c>
      <c r="AM6175" s="1" t="s">
        <v>70</v>
      </c>
      <c r="AN6175" s="1" t="s">
        <v>70</v>
      </c>
      <c r="AO6175" s="1" t="s">
        <v>70</v>
      </c>
      <c r="AP6175" s="1" t="s">
        <v>70</v>
      </c>
      <c r="AQ6175" s="1" t="s">
        <v>70</v>
      </c>
      <c r="AR6175" s="1" t="s">
        <v>69</v>
      </c>
      <c r="AS6175" s="1" t="s">
        <v>70</v>
      </c>
      <c r="AT6175" s="1" t="s">
        <v>70</v>
      </c>
      <c r="AU6175" s="1" t="s">
        <v>69</v>
      </c>
      <c r="AV6175" s="1" t="s">
        <v>70</v>
      </c>
      <c r="AW6175" s="1" t="s">
        <v>70</v>
      </c>
      <c r="AX6175" s="1" t="s">
        <v>69</v>
      </c>
      <c r="AY6175" s="1" t="s">
        <v>70</v>
      </c>
      <c r="AZ6175" s="1" t="s">
        <v>69</v>
      </c>
      <c r="BA6175" s="1" t="s">
        <v>70</v>
      </c>
      <c r="BB6175" s="1" t="s">
        <v>70</v>
      </c>
      <c r="BC6175" s="1" t="s">
        <v>70</v>
      </c>
      <c r="BD6175" s="1" t="s">
        <v>70</v>
      </c>
      <c r="BE6175" s="1" t="s">
        <v>70</v>
      </c>
      <c r="BF6175" s="1" t="s">
        <v>70</v>
      </c>
      <c r="BG6175" s="3">
        <v>42552.38958333333</v>
      </c>
    </row>
    <row r="6176">
      <c r="A6176" s="1">
        <v>1000674.0</v>
      </c>
      <c r="B6176" s="1" t="s">
        <v>26690</v>
      </c>
      <c r="I6176" s="1" t="s">
        <v>26691</v>
      </c>
      <c r="J6176" s="1" t="s">
        <v>2625</v>
      </c>
      <c r="K6176" s="1" t="s">
        <v>451</v>
      </c>
      <c r="L6176" s="1">
        <v>54865.0</v>
      </c>
      <c r="U6176" s="1">
        <v>-91.383003</v>
      </c>
      <c r="V6176" s="1">
        <v>46.779999</v>
      </c>
      <c r="X6176" s="1" t="s">
        <v>70</v>
      </c>
      <c r="Y6176" s="1" t="s">
        <v>70</v>
      </c>
      <c r="Z6176" s="1" t="s">
        <v>70</v>
      </c>
      <c r="AA6176" s="1" t="s">
        <v>70</v>
      </c>
      <c r="AB6176" s="1" t="s">
        <v>70</v>
      </c>
      <c r="AC6176" s="1" t="s">
        <v>80</v>
      </c>
      <c r="BG6176" s="1">
        <v>2009.0</v>
      </c>
    </row>
    <row r="6177">
      <c r="A6177" s="1">
        <v>1002209.0</v>
      </c>
      <c r="B6177" s="1" t="s">
        <v>26692</v>
      </c>
      <c r="C6177" s="2" t="s">
        <v>26693</v>
      </c>
      <c r="H6177" s="1" t="s">
        <v>26694</v>
      </c>
      <c r="I6177" s="1" t="s">
        <v>4334</v>
      </c>
      <c r="J6177" s="1" t="s">
        <v>6513</v>
      </c>
      <c r="K6177" s="1" t="s">
        <v>322</v>
      </c>
      <c r="L6177" s="1">
        <v>46368.0</v>
      </c>
      <c r="N6177" s="1" t="s">
        <v>503</v>
      </c>
      <c r="U6177" s="1">
        <v>-87.171394</v>
      </c>
      <c r="V6177" s="1">
        <v>41.577579</v>
      </c>
      <c r="W6177" s="1" t="s">
        <v>392</v>
      </c>
      <c r="X6177" s="1" t="s">
        <v>69</v>
      </c>
      <c r="Y6177" s="1" t="s">
        <v>69</v>
      </c>
      <c r="Z6177" s="1" t="s">
        <v>70</v>
      </c>
      <c r="AA6177" s="1" t="s">
        <v>70</v>
      </c>
      <c r="AB6177" s="1" t="s">
        <v>70</v>
      </c>
      <c r="AC6177" s="1" t="s">
        <v>69</v>
      </c>
      <c r="AD6177" s="1" t="s">
        <v>69</v>
      </c>
      <c r="AE6177" s="1" t="s">
        <v>70</v>
      </c>
      <c r="AF6177" s="1" t="s">
        <v>69</v>
      </c>
      <c r="AG6177" s="1" t="s">
        <v>69</v>
      </c>
      <c r="AH6177" s="1" t="s">
        <v>70</v>
      </c>
      <c r="AI6177" s="1" t="s">
        <v>70</v>
      </c>
      <c r="AJ6177" s="1" t="s">
        <v>69</v>
      </c>
      <c r="AK6177" s="1" t="s">
        <v>69</v>
      </c>
      <c r="AL6177" s="1" t="s">
        <v>69</v>
      </c>
      <c r="AM6177" s="1" t="s">
        <v>69</v>
      </c>
      <c r="AN6177" s="1" t="s">
        <v>70</v>
      </c>
      <c r="AO6177" s="1" t="s">
        <v>70</v>
      </c>
      <c r="AP6177" s="1" t="s">
        <v>70</v>
      </c>
      <c r="AQ6177" s="1" t="s">
        <v>70</v>
      </c>
      <c r="AR6177" s="1" t="s">
        <v>69</v>
      </c>
      <c r="AS6177" s="1" t="s">
        <v>70</v>
      </c>
      <c r="AT6177" s="1" t="s">
        <v>69</v>
      </c>
      <c r="AU6177" s="1" t="s">
        <v>69</v>
      </c>
      <c r="AV6177" s="1" t="s">
        <v>70</v>
      </c>
      <c r="AW6177" s="1" t="s">
        <v>70</v>
      </c>
      <c r="AX6177" s="1" t="s">
        <v>70</v>
      </c>
      <c r="AY6177" s="1" t="s">
        <v>70</v>
      </c>
      <c r="AZ6177" s="1" t="s">
        <v>69</v>
      </c>
      <c r="BA6177" s="1" t="s">
        <v>70</v>
      </c>
      <c r="BB6177" s="1" t="s">
        <v>70</v>
      </c>
      <c r="BC6177" s="1" t="s">
        <v>70</v>
      </c>
      <c r="BD6177" s="1" t="s">
        <v>70</v>
      </c>
      <c r="BE6177" s="1" t="s">
        <v>70</v>
      </c>
      <c r="BF6177" s="1" t="s">
        <v>70</v>
      </c>
      <c r="BG6177" s="3">
        <v>41451.728472222225</v>
      </c>
    </row>
    <row r="6178">
      <c r="A6178" s="1">
        <v>1016885.0</v>
      </c>
      <c r="B6178" s="1" t="s">
        <v>26695</v>
      </c>
      <c r="C6178" s="2" t="s">
        <v>26696</v>
      </c>
      <c r="D6178" s="2" t="s">
        <v>26697</v>
      </c>
      <c r="G6178" s="2" t="s">
        <v>26698</v>
      </c>
      <c r="H6178" s="1" t="s">
        <v>26699</v>
      </c>
      <c r="I6178" s="1" t="s">
        <v>4334</v>
      </c>
      <c r="J6178" s="1" t="s">
        <v>4443</v>
      </c>
      <c r="K6178" s="1" t="s">
        <v>575</v>
      </c>
      <c r="L6178" s="1">
        <v>49002.0</v>
      </c>
      <c r="M6178" s="1" t="s">
        <v>12704</v>
      </c>
      <c r="N6178" s="1" t="s">
        <v>305</v>
      </c>
      <c r="U6178" s="1">
        <v>-85.586647</v>
      </c>
      <c r="V6178" s="1">
        <v>42.203083</v>
      </c>
      <c r="X6178" s="1" t="s">
        <v>69</v>
      </c>
      <c r="Y6178" s="1" t="s">
        <v>69</v>
      </c>
      <c r="Z6178" s="1" t="s">
        <v>69</v>
      </c>
      <c r="AA6178" s="1" t="s">
        <v>69</v>
      </c>
      <c r="AB6178" s="1" t="s">
        <v>69</v>
      </c>
      <c r="AC6178" s="1" t="s">
        <v>70</v>
      </c>
      <c r="AD6178" s="1" t="s">
        <v>69</v>
      </c>
      <c r="AE6178" s="1" t="s">
        <v>69</v>
      </c>
      <c r="AF6178" s="1" t="s">
        <v>69</v>
      </c>
      <c r="AG6178" s="1" t="s">
        <v>69</v>
      </c>
      <c r="AH6178" s="1" t="s">
        <v>69</v>
      </c>
      <c r="AI6178" s="1" t="s">
        <v>70</v>
      </c>
      <c r="AJ6178" s="1" t="s">
        <v>69</v>
      </c>
      <c r="AK6178" s="1" t="s">
        <v>69</v>
      </c>
      <c r="AL6178" s="1" t="s">
        <v>69</v>
      </c>
      <c r="AM6178" s="1" t="s">
        <v>69</v>
      </c>
      <c r="AN6178" s="1" t="s">
        <v>69</v>
      </c>
      <c r="AO6178" s="1" t="s">
        <v>69</v>
      </c>
      <c r="AP6178" s="1" t="s">
        <v>70</v>
      </c>
      <c r="AQ6178" s="1" t="s">
        <v>69</v>
      </c>
      <c r="AR6178" s="1" t="s">
        <v>69</v>
      </c>
      <c r="AS6178" s="1" t="s">
        <v>69</v>
      </c>
      <c r="AT6178" s="1" t="s">
        <v>69</v>
      </c>
      <c r="AU6178" s="1" t="s">
        <v>69</v>
      </c>
      <c r="AV6178" s="1" t="s">
        <v>70</v>
      </c>
      <c r="AW6178" s="1" t="s">
        <v>69</v>
      </c>
      <c r="AX6178" s="1" t="s">
        <v>69</v>
      </c>
      <c r="AY6178" s="1" t="s">
        <v>69</v>
      </c>
      <c r="AZ6178" s="1" t="s">
        <v>69</v>
      </c>
      <c r="BA6178" s="1" t="s">
        <v>69</v>
      </c>
      <c r="BB6178" s="1" t="s">
        <v>69</v>
      </c>
      <c r="BC6178" s="1" t="s">
        <v>69</v>
      </c>
      <c r="BD6178" s="1" t="s">
        <v>69</v>
      </c>
      <c r="BE6178" s="1" t="s">
        <v>69</v>
      </c>
      <c r="BF6178" s="1" t="s">
        <v>69</v>
      </c>
      <c r="BG6178" s="3">
        <v>42817.614583333336</v>
      </c>
    </row>
    <row r="6179">
      <c r="A6179" s="1">
        <v>1003414.0</v>
      </c>
      <c r="B6179" s="1" t="s">
        <v>26700</v>
      </c>
      <c r="C6179" s="2" t="s">
        <v>26701</v>
      </c>
      <c r="D6179" s="2" t="s">
        <v>26702</v>
      </c>
      <c r="H6179" s="1" t="s">
        <v>26703</v>
      </c>
      <c r="I6179" s="1" t="s">
        <v>369</v>
      </c>
      <c r="J6179" s="1" t="s">
        <v>370</v>
      </c>
      <c r="K6179" s="1" t="s">
        <v>203</v>
      </c>
      <c r="L6179" s="1">
        <v>60641.0</v>
      </c>
      <c r="M6179" s="1" t="s">
        <v>17068</v>
      </c>
      <c r="N6179" s="1" t="s">
        <v>305</v>
      </c>
      <c r="U6179" s="1">
        <v>-87.762383</v>
      </c>
      <c r="V6179" s="1">
        <v>41.953472</v>
      </c>
      <c r="X6179" s="1" t="s">
        <v>69</v>
      </c>
      <c r="Y6179" s="1" t="s">
        <v>70</v>
      </c>
      <c r="Z6179" s="1" t="s">
        <v>70</v>
      </c>
      <c r="AA6179" s="1" t="s">
        <v>69</v>
      </c>
      <c r="AB6179" s="1" t="s">
        <v>69</v>
      </c>
      <c r="AC6179" s="1" t="s">
        <v>70</v>
      </c>
      <c r="AD6179" s="1" t="s">
        <v>69</v>
      </c>
      <c r="AE6179" s="1" t="s">
        <v>69</v>
      </c>
      <c r="AF6179" s="1" t="s">
        <v>70</v>
      </c>
      <c r="AG6179" s="1" t="s">
        <v>70</v>
      </c>
      <c r="AH6179" s="1" t="s">
        <v>69</v>
      </c>
      <c r="AI6179" s="1" t="s">
        <v>70</v>
      </c>
      <c r="AJ6179" s="1" t="s">
        <v>69</v>
      </c>
      <c r="AK6179" s="1" t="s">
        <v>69</v>
      </c>
      <c r="AL6179" s="1" t="s">
        <v>69</v>
      </c>
      <c r="AM6179" s="1" t="s">
        <v>69</v>
      </c>
      <c r="AN6179" s="1" t="s">
        <v>69</v>
      </c>
      <c r="AO6179" s="1" t="s">
        <v>70</v>
      </c>
      <c r="AP6179" s="1" t="s">
        <v>70</v>
      </c>
      <c r="AQ6179" s="1" t="s">
        <v>70</v>
      </c>
      <c r="AR6179" s="1" t="s">
        <v>69</v>
      </c>
      <c r="AS6179" s="1" t="s">
        <v>69</v>
      </c>
      <c r="AT6179" s="1" t="s">
        <v>69</v>
      </c>
      <c r="AU6179" s="1" t="s">
        <v>69</v>
      </c>
      <c r="AV6179" s="1" t="s">
        <v>70</v>
      </c>
      <c r="AW6179" s="1" t="s">
        <v>70</v>
      </c>
      <c r="AX6179" s="1" t="s">
        <v>69</v>
      </c>
      <c r="AY6179" s="1" t="s">
        <v>70</v>
      </c>
      <c r="AZ6179" s="1" t="s">
        <v>69</v>
      </c>
      <c r="BA6179" s="1" t="s">
        <v>70</v>
      </c>
      <c r="BB6179" s="1" t="s">
        <v>70</v>
      </c>
      <c r="BC6179" s="1" t="s">
        <v>69</v>
      </c>
      <c r="BD6179" s="1" t="s">
        <v>69</v>
      </c>
      <c r="BE6179" s="1" t="s">
        <v>70</v>
      </c>
      <c r="BF6179" s="1" t="s">
        <v>70</v>
      </c>
      <c r="BG6179" s="3">
        <v>42548.55763888889</v>
      </c>
    </row>
    <row r="6180">
      <c r="A6180" s="1">
        <v>1001632.0</v>
      </c>
      <c r="B6180" s="1" t="s">
        <v>26704</v>
      </c>
      <c r="H6180" s="1" t="s">
        <v>26705</v>
      </c>
      <c r="I6180" s="1" t="s">
        <v>4334</v>
      </c>
      <c r="J6180" s="1" t="s">
        <v>580</v>
      </c>
      <c r="K6180" s="1" t="s">
        <v>451</v>
      </c>
      <c r="L6180" s="1">
        <v>53901.0</v>
      </c>
      <c r="M6180" s="1" t="s">
        <v>390</v>
      </c>
      <c r="N6180" s="1" t="s">
        <v>26706</v>
      </c>
      <c r="U6180" s="1">
        <v>-89.461372</v>
      </c>
      <c r="V6180" s="1">
        <v>43.539429</v>
      </c>
      <c r="W6180" s="1" t="s">
        <v>136</v>
      </c>
      <c r="X6180" s="1" t="s">
        <v>70</v>
      </c>
      <c r="Y6180" s="1" t="s">
        <v>69</v>
      </c>
      <c r="Z6180" s="1" t="s">
        <v>70</v>
      </c>
      <c r="AA6180" s="1" t="s">
        <v>69</v>
      </c>
      <c r="AB6180" s="1" t="s">
        <v>70</v>
      </c>
      <c r="AC6180" s="1" t="s">
        <v>69</v>
      </c>
      <c r="AD6180" s="1" t="s">
        <v>69</v>
      </c>
      <c r="AE6180" s="1" t="s">
        <v>70</v>
      </c>
      <c r="AF6180" s="1" t="s">
        <v>69</v>
      </c>
      <c r="AG6180" s="1" t="s">
        <v>69</v>
      </c>
      <c r="AH6180" s="1" t="s">
        <v>70</v>
      </c>
      <c r="AI6180" s="1" t="s">
        <v>70</v>
      </c>
      <c r="AJ6180" s="1" t="s">
        <v>69</v>
      </c>
      <c r="AK6180" s="1" t="s">
        <v>69</v>
      </c>
      <c r="AL6180" s="1" t="s">
        <v>69</v>
      </c>
      <c r="AM6180" s="1" t="s">
        <v>69</v>
      </c>
      <c r="AN6180" s="1" t="s">
        <v>70</v>
      </c>
      <c r="AO6180" s="1" t="s">
        <v>69</v>
      </c>
      <c r="AP6180" s="1" t="s">
        <v>69</v>
      </c>
      <c r="AQ6180" s="1" t="s">
        <v>70</v>
      </c>
      <c r="AR6180" s="1" t="s">
        <v>69</v>
      </c>
      <c r="AS6180" s="1" t="s">
        <v>69</v>
      </c>
      <c r="AT6180" s="1" t="s">
        <v>69</v>
      </c>
      <c r="AU6180" s="1" t="s">
        <v>69</v>
      </c>
      <c r="AV6180" s="1" t="s">
        <v>70</v>
      </c>
      <c r="AW6180" s="1" t="s">
        <v>70</v>
      </c>
      <c r="AX6180" s="1" t="s">
        <v>70</v>
      </c>
      <c r="AY6180" s="1" t="s">
        <v>70</v>
      </c>
      <c r="AZ6180" s="1" t="s">
        <v>70</v>
      </c>
      <c r="BA6180" s="1" t="s">
        <v>70</v>
      </c>
      <c r="BB6180" s="1" t="s">
        <v>70</v>
      </c>
      <c r="BC6180" s="1" t="s">
        <v>70</v>
      </c>
      <c r="BD6180" s="1" t="s">
        <v>70</v>
      </c>
      <c r="BE6180" s="1" t="s">
        <v>70</v>
      </c>
      <c r="BF6180" s="1" t="s">
        <v>70</v>
      </c>
      <c r="BG6180" s="3">
        <v>41054.42361111111</v>
      </c>
    </row>
    <row r="6181">
      <c r="A6181" s="1">
        <v>1002276.0</v>
      </c>
      <c r="B6181" s="1" t="s">
        <v>26707</v>
      </c>
      <c r="H6181" s="1" t="s">
        <v>26708</v>
      </c>
      <c r="I6181" s="1" t="s">
        <v>26709</v>
      </c>
      <c r="J6181" s="1" t="s">
        <v>26710</v>
      </c>
      <c r="K6181" s="1" t="s">
        <v>509</v>
      </c>
      <c r="L6181" s="1">
        <v>88130.0</v>
      </c>
      <c r="M6181" s="1" t="s">
        <v>1135</v>
      </c>
      <c r="U6181" s="1">
        <v>-103.339</v>
      </c>
      <c r="V6181" s="1">
        <v>34.185299</v>
      </c>
      <c r="W6181" s="1" t="s">
        <v>392</v>
      </c>
      <c r="X6181" s="1" t="s">
        <v>70</v>
      </c>
      <c r="Y6181" s="1" t="s">
        <v>69</v>
      </c>
      <c r="Z6181" s="1" t="s">
        <v>70</v>
      </c>
      <c r="AA6181" s="1" t="s">
        <v>69</v>
      </c>
      <c r="AB6181" s="1" t="s">
        <v>70</v>
      </c>
      <c r="AC6181" s="1" t="s">
        <v>70</v>
      </c>
      <c r="AD6181" s="1" t="s">
        <v>70</v>
      </c>
      <c r="AE6181" s="1" t="s">
        <v>70</v>
      </c>
      <c r="AF6181" s="1" t="s">
        <v>70</v>
      </c>
      <c r="AG6181" s="1" t="s">
        <v>69</v>
      </c>
      <c r="AH6181" s="1" t="s">
        <v>70</v>
      </c>
      <c r="AI6181" s="1" t="s">
        <v>70</v>
      </c>
      <c r="AJ6181" s="1" t="s">
        <v>69</v>
      </c>
      <c r="AK6181" s="1" t="s">
        <v>69</v>
      </c>
      <c r="AL6181" s="1" t="s">
        <v>70</v>
      </c>
      <c r="AM6181" s="1" t="s">
        <v>70</v>
      </c>
      <c r="AN6181" s="1" t="s">
        <v>70</v>
      </c>
      <c r="AO6181" s="1" t="s">
        <v>70</v>
      </c>
      <c r="AP6181" s="1" t="s">
        <v>70</v>
      </c>
      <c r="AQ6181" s="1" t="s">
        <v>70</v>
      </c>
      <c r="AR6181" s="1" t="s">
        <v>70</v>
      </c>
      <c r="AS6181" s="1" t="s">
        <v>70</v>
      </c>
      <c r="AT6181" s="1" t="s">
        <v>70</v>
      </c>
      <c r="AU6181" s="1" t="s">
        <v>69</v>
      </c>
      <c r="AV6181" s="1" t="s">
        <v>70</v>
      </c>
      <c r="AW6181" s="1" t="s">
        <v>70</v>
      </c>
      <c r="AX6181" s="1" t="s">
        <v>70</v>
      </c>
      <c r="AY6181" s="1" t="s">
        <v>70</v>
      </c>
      <c r="AZ6181" s="1" t="s">
        <v>70</v>
      </c>
      <c r="BA6181" s="1" t="s">
        <v>70</v>
      </c>
      <c r="BB6181" s="1" t="s">
        <v>70</v>
      </c>
      <c r="BC6181" s="1" t="s">
        <v>70</v>
      </c>
      <c r="BD6181" s="1" t="s">
        <v>70</v>
      </c>
      <c r="BE6181" s="1" t="s">
        <v>70</v>
      </c>
      <c r="BF6181" s="1" t="s">
        <v>70</v>
      </c>
      <c r="BG6181" s="3">
        <v>40663.02222222222</v>
      </c>
    </row>
    <row r="6182">
      <c r="A6182" s="1">
        <v>1006543.0</v>
      </c>
      <c r="B6182" s="1" t="s">
        <v>26711</v>
      </c>
      <c r="C6182" s="2" t="s">
        <v>26712</v>
      </c>
      <c r="H6182" s="1" t="s">
        <v>26713</v>
      </c>
      <c r="I6182" s="1" t="s">
        <v>26714</v>
      </c>
      <c r="J6182" s="1" t="s">
        <v>1547</v>
      </c>
      <c r="K6182" s="1" t="s">
        <v>575</v>
      </c>
      <c r="L6182" s="1">
        <v>49902.0</v>
      </c>
      <c r="M6182" s="1" t="s">
        <v>23435</v>
      </c>
      <c r="N6182" s="1" t="s">
        <v>490</v>
      </c>
      <c r="U6182" s="1">
        <v>-88.37735</v>
      </c>
      <c r="V6182" s="1">
        <v>46.046791</v>
      </c>
      <c r="W6182" s="1" t="s">
        <v>136</v>
      </c>
      <c r="X6182" s="1" t="s">
        <v>70</v>
      </c>
      <c r="Y6182" s="1" t="s">
        <v>69</v>
      </c>
      <c r="Z6182" s="1" t="s">
        <v>70</v>
      </c>
      <c r="AA6182" s="1" t="s">
        <v>69</v>
      </c>
      <c r="AB6182" s="1" t="s">
        <v>69</v>
      </c>
      <c r="AC6182" s="1" t="s">
        <v>70</v>
      </c>
      <c r="AD6182" s="1" t="s">
        <v>69</v>
      </c>
      <c r="AE6182" s="1" t="s">
        <v>70</v>
      </c>
      <c r="AF6182" s="1" t="s">
        <v>69</v>
      </c>
      <c r="AG6182" s="1" t="s">
        <v>69</v>
      </c>
      <c r="AH6182" s="1" t="s">
        <v>69</v>
      </c>
      <c r="AI6182" s="1" t="s">
        <v>70</v>
      </c>
      <c r="AJ6182" s="1" t="s">
        <v>69</v>
      </c>
      <c r="AK6182" s="1" t="s">
        <v>69</v>
      </c>
      <c r="AL6182" s="1" t="s">
        <v>70</v>
      </c>
      <c r="AM6182" s="1" t="s">
        <v>69</v>
      </c>
      <c r="AN6182" s="1" t="s">
        <v>70</v>
      </c>
      <c r="AO6182" s="1" t="s">
        <v>70</v>
      </c>
      <c r="AP6182" s="1" t="s">
        <v>70</v>
      </c>
      <c r="AQ6182" s="1" t="s">
        <v>70</v>
      </c>
      <c r="AR6182" s="1" t="s">
        <v>69</v>
      </c>
      <c r="AS6182" s="1" t="s">
        <v>69</v>
      </c>
      <c r="AT6182" s="1" t="s">
        <v>70</v>
      </c>
      <c r="AU6182" s="1" t="s">
        <v>69</v>
      </c>
      <c r="AV6182" s="1" t="s">
        <v>70</v>
      </c>
      <c r="AW6182" s="1" t="s">
        <v>70</v>
      </c>
      <c r="AX6182" s="1" t="s">
        <v>70</v>
      </c>
      <c r="AY6182" s="1" t="s">
        <v>70</v>
      </c>
      <c r="AZ6182" s="1" t="s">
        <v>69</v>
      </c>
      <c r="BA6182" s="1" t="s">
        <v>70</v>
      </c>
      <c r="BB6182" s="1" t="s">
        <v>70</v>
      </c>
      <c r="BC6182" s="1" t="s">
        <v>70</v>
      </c>
      <c r="BD6182" s="1" t="s">
        <v>70</v>
      </c>
      <c r="BE6182" s="1" t="s">
        <v>70</v>
      </c>
      <c r="BF6182" s="1" t="s">
        <v>70</v>
      </c>
      <c r="BG6182" s="3">
        <v>41716.71666666667</v>
      </c>
    </row>
    <row r="6183">
      <c r="A6183" s="1">
        <v>1007823.0</v>
      </c>
      <c r="B6183" s="1" t="s">
        <v>26715</v>
      </c>
      <c r="C6183" s="2" t="s">
        <v>26716</v>
      </c>
      <c r="H6183" s="1" t="s">
        <v>26717</v>
      </c>
      <c r="I6183" s="1" t="s">
        <v>146</v>
      </c>
      <c r="J6183" s="1" t="s">
        <v>545</v>
      </c>
      <c r="K6183" s="1" t="s">
        <v>1818</v>
      </c>
      <c r="U6183" s="1">
        <v>-72.5774</v>
      </c>
      <c r="V6183" s="1">
        <v>41.614601</v>
      </c>
      <c r="X6183" s="1" t="s">
        <v>70</v>
      </c>
      <c r="Y6183" s="1" t="s">
        <v>70</v>
      </c>
      <c r="Z6183" s="1" t="s">
        <v>70</v>
      </c>
      <c r="AA6183" s="1" t="s">
        <v>70</v>
      </c>
      <c r="AB6183" s="1" t="s">
        <v>70</v>
      </c>
      <c r="AC6183" s="1" t="s">
        <v>80</v>
      </c>
      <c r="BG6183" s="1">
        <v>2009.0</v>
      </c>
    </row>
    <row r="6184">
      <c r="A6184" s="1">
        <v>1003864.0</v>
      </c>
      <c r="B6184" s="1" t="s">
        <v>26718</v>
      </c>
      <c r="H6184" s="1" t="s">
        <v>26719</v>
      </c>
      <c r="I6184" s="1" t="s">
        <v>146</v>
      </c>
      <c r="J6184" s="1" t="s">
        <v>2827</v>
      </c>
      <c r="K6184" s="1" t="s">
        <v>575</v>
      </c>
      <c r="L6184" s="1">
        <v>48875.0</v>
      </c>
      <c r="U6184" s="1">
        <v>-84.903603</v>
      </c>
      <c r="V6184" s="1">
        <v>42.8745</v>
      </c>
      <c r="X6184" s="1" t="s">
        <v>70</v>
      </c>
      <c r="Y6184" s="1" t="s">
        <v>70</v>
      </c>
      <c r="Z6184" s="1" t="s">
        <v>70</v>
      </c>
      <c r="AA6184" s="1" t="s">
        <v>70</v>
      </c>
      <c r="AB6184" s="1" t="s">
        <v>70</v>
      </c>
      <c r="AC6184" s="1" t="s">
        <v>80</v>
      </c>
      <c r="BG6184" s="1">
        <v>2009.0</v>
      </c>
    </row>
    <row r="6185">
      <c r="A6185" s="1">
        <v>1018474.0</v>
      </c>
      <c r="B6185" s="1" t="s">
        <v>26720</v>
      </c>
      <c r="C6185" s="2" t="s">
        <v>26721</v>
      </c>
      <c r="D6185" s="2" t="s">
        <v>26722</v>
      </c>
      <c r="E6185" s="2" t="s">
        <v>26723</v>
      </c>
      <c r="G6185" s="2" t="s">
        <v>26724</v>
      </c>
      <c r="H6185" s="1" t="s">
        <v>26725</v>
      </c>
      <c r="I6185" s="1" t="s">
        <v>146</v>
      </c>
      <c r="J6185" s="1" t="s">
        <v>147</v>
      </c>
      <c r="K6185" s="1" t="s">
        <v>148</v>
      </c>
      <c r="L6185" s="1">
        <v>97217.0</v>
      </c>
      <c r="M6185" s="1" t="s">
        <v>9824</v>
      </c>
      <c r="N6185" s="1" t="s">
        <v>1105</v>
      </c>
      <c r="U6185" s="1">
        <v>-122.68689</v>
      </c>
      <c r="V6185" s="1">
        <v>45.583107</v>
      </c>
      <c r="X6185" s="1" t="s">
        <v>69</v>
      </c>
      <c r="Y6185" s="1" t="s">
        <v>69</v>
      </c>
      <c r="Z6185" s="1" t="s">
        <v>69</v>
      </c>
      <c r="AA6185" s="1" t="s">
        <v>69</v>
      </c>
      <c r="AB6185" s="1" t="s">
        <v>69</v>
      </c>
      <c r="AC6185" s="1" t="s">
        <v>69</v>
      </c>
      <c r="AD6185" s="1" t="s">
        <v>70</v>
      </c>
      <c r="AE6185" s="1" t="s">
        <v>70</v>
      </c>
      <c r="AF6185" s="1" t="s">
        <v>70</v>
      </c>
      <c r="AG6185" s="1" t="s">
        <v>69</v>
      </c>
      <c r="AH6185" s="1" t="s">
        <v>69</v>
      </c>
      <c r="AI6185" s="1" t="s">
        <v>70</v>
      </c>
      <c r="AJ6185" s="1" t="s">
        <v>69</v>
      </c>
      <c r="AK6185" s="1" t="s">
        <v>69</v>
      </c>
      <c r="AL6185" s="1" t="s">
        <v>69</v>
      </c>
      <c r="AM6185" s="1" t="s">
        <v>69</v>
      </c>
      <c r="AN6185" s="1" t="s">
        <v>70</v>
      </c>
      <c r="AO6185" s="1" t="s">
        <v>69</v>
      </c>
      <c r="AP6185" s="1" t="s">
        <v>70</v>
      </c>
      <c r="AQ6185" s="1" t="s">
        <v>70</v>
      </c>
      <c r="AR6185" s="1" t="s">
        <v>69</v>
      </c>
      <c r="AS6185" s="1" t="s">
        <v>70</v>
      </c>
      <c r="AT6185" s="1" t="s">
        <v>70</v>
      </c>
      <c r="AU6185" s="1" t="s">
        <v>70</v>
      </c>
      <c r="AV6185" s="1" t="s">
        <v>70</v>
      </c>
      <c r="AW6185" s="1" t="s">
        <v>69</v>
      </c>
      <c r="AX6185" s="1" t="s">
        <v>70</v>
      </c>
      <c r="AY6185" s="1" t="s">
        <v>69</v>
      </c>
      <c r="AZ6185" s="1" t="s">
        <v>69</v>
      </c>
      <c r="BA6185" s="1" t="s">
        <v>70</v>
      </c>
      <c r="BB6185" s="1" t="s">
        <v>70</v>
      </c>
      <c r="BC6185" s="1" t="s">
        <v>70</v>
      </c>
      <c r="BD6185" s="1" t="s">
        <v>70</v>
      </c>
      <c r="BE6185" s="1" t="s">
        <v>70</v>
      </c>
      <c r="BF6185" s="1" t="s">
        <v>70</v>
      </c>
      <c r="BG6185" s="3">
        <v>43307.80902777778</v>
      </c>
    </row>
    <row r="6186">
      <c r="A6186" s="1">
        <v>1018477.0</v>
      </c>
      <c r="B6186" s="1" t="s">
        <v>26726</v>
      </c>
      <c r="C6186" s="2" t="s">
        <v>26721</v>
      </c>
      <c r="D6186" s="2" t="s">
        <v>26722</v>
      </c>
      <c r="E6186" s="2" t="s">
        <v>26723</v>
      </c>
      <c r="G6186" s="2" t="s">
        <v>26724</v>
      </c>
      <c r="H6186" s="1" t="s">
        <v>26727</v>
      </c>
      <c r="I6186" s="1" t="s">
        <v>146</v>
      </c>
      <c r="J6186" s="1" t="s">
        <v>147</v>
      </c>
      <c r="K6186" s="1" t="s">
        <v>148</v>
      </c>
      <c r="L6186" s="1">
        <v>97211.0</v>
      </c>
      <c r="M6186" s="1" t="s">
        <v>26728</v>
      </c>
      <c r="N6186" s="1" t="s">
        <v>305</v>
      </c>
      <c r="U6186" s="1">
        <v>-122.65858</v>
      </c>
      <c r="V6186" s="1">
        <v>45.557308</v>
      </c>
      <c r="X6186" s="1" t="s">
        <v>69</v>
      </c>
      <c r="Y6186" s="1" t="s">
        <v>69</v>
      </c>
      <c r="Z6186" s="1" t="s">
        <v>69</v>
      </c>
      <c r="AA6186" s="1" t="s">
        <v>69</v>
      </c>
      <c r="AB6186" s="1" t="s">
        <v>69</v>
      </c>
      <c r="AC6186" s="1" t="s">
        <v>69</v>
      </c>
      <c r="AD6186" s="1" t="s">
        <v>69</v>
      </c>
      <c r="AE6186" s="1" t="s">
        <v>69</v>
      </c>
      <c r="AF6186" s="1" t="s">
        <v>70</v>
      </c>
      <c r="AG6186" s="1" t="s">
        <v>69</v>
      </c>
      <c r="AH6186" s="1" t="s">
        <v>69</v>
      </c>
      <c r="AI6186" s="1" t="s">
        <v>69</v>
      </c>
      <c r="AJ6186" s="1" t="s">
        <v>69</v>
      </c>
      <c r="AK6186" s="1" t="s">
        <v>69</v>
      </c>
      <c r="AL6186" s="1" t="s">
        <v>69</v>
      </c>
      <c r="AM6186" s="1" t="s">
        <v>69</v>
      </c>
      <c r="AN6186" s="1" t="s">
        <v>70</v>
      </c>
      <c r="AO6186" s="1" t="s">
        <v>69</v>
      </c>
      <c r="AP6186" s="1" t="s">
        <v>70</v>
      </c>
      <c r="AQ6186" s="1" t="s">
        <v>69</v>
      </c>
      <c r="AR6186" s="1" t="s">
        <v>69</v>
      </c>
      <c r="AS6186" s="1" t="s">
        <v>69</v>
      </c>
      <c r="AT6186" s="1" t="s">
        <v>69</v>
      </c>
      <c r="AU6186" s="1" t="s">
        <v>70</v>
      </c>
      <c r="AV6186" s="1" t="s">
        <v>69</v>
      </c>
      <c r="AW6186" s="1" t="s">
        <v>69</v>
      </c>
      <c r="AX6186" s="1" t="s">
        <v>69</v>
      </c>
      <c r="AY6186" s="1" t="s">
        <v>70</v>
      </c>
      <c r="AZ6186" s="1" t="s">
        <v>69</v>
      </c>
      <c r="BA6186" s="1" t="s">
        <v>70</v>
      </c>
      <c r="BB6186" s="1" t="s">
        <v>70</v>
      </c>
      <c r="BC6186" s="1" t="s">
        <v>69</v>
      </c>
      <c r="BD6186" s="1" t="s">
        <v>70</v>
      </c>
      <c r="BE6186" s="1" t="s">
        <v>70</v>
      </c>
      <c r="BF6186" s="1" t="s">
        <v>69</v>
      </c>
      <c r="BG6186" s="3">
        <v>43307.811111111114</v>
      </c>
    </row>
    <row r="6187">
      <c r="A6187" s="1">
        <v>1018478.0</v>
      </c>
      <c r="B6187" s="1" t="s">
        <v>26729</v>
      </c>
      <c r="C6187" s="2" t="s">
        <v>26721</v>
      </c>
      <c r="D6187" s="2" t="s">
        <v>26722</v>
      </c>
      <c r="E6187" s="2" t="s">
        <v>26723</v>
      </c>
      <c r="G6187" s="2" t="s">
        <v>26724</v>
      </c>
      <c r="H6187" s="1" t="s">
        <v>26730</v>
      </c>
      <c r="I6187" s="1" t="s">
        <v>146</v>
      </c>
      <c r="J6187" s="1" t="s">
        <v>147</v>
      </c>
      <c r="K6187" s="1" t="s">
        <v>148</v>
      </c>
      <c r="L6187" s="1">
        <v>97266.0</v>
      </c>
      <c r="M6187" s="1" t="s">
        <v>26731</v>
      </c>
      <c r="N6187" s="1" t="s">
        <v>305</v>
      </c>
      <c r="U6187" s="1">
        <v>-122.56859</v>
      </c>
      <c r="V6187" s="1">
        <v>45.481319</v>
      </c>
      <c r="X6187" s="1" t="s">
        <v>69</v>
      </c>
      <c r="Y6187" s="1" t="s">
        <v>69</v>
      </c>
      <c r="Z6187" s="1" t="s">
        <v>69</v>
      </c>
      <c r="AA6187" s="1" t="s">
        <v>69</v>
      </c>
      <c r="AB6187" s="1" t="s">
        <v>69</v>
      </c>
      <c r="AC6187" s="1" t="s">
        <v>70</v>
      </c>
      <c r="AD6187" s="1" t="s">
        <v>69</v>
      </c>
      <c r="AE6187" s="1" t="s">
        <v>70</v>
      </c>
      <c r="AF6187" s="1" t="s">
        <v>70</v>
      </c>
      <c r="AG6187" s="1" t="s">
        <v>69</v>
      </c>
      <c r="AH6187" s="1" t="s">
        <v>69</v>
      </c>
      <c r="AI6187" s="1" t="s">
        <v>69</v>
      </c>
      <c r="AJ6187" s="1" t="s">
        <v>69</v>
      </c>
      <c r="AK6187" s="1" t="s">
        <v>69</v>
      </c>
      <c r="AL6187" s="1" t="s">
        <v>69</v>
      </c>
      <c r="AM6187" s="1" t="s">
        <v>69</v>
      </c>
      <c r="AN6187" s="1" t="s">
        <v>70</v>
      </c>
      <c r="AO6187" s="1" t="s">
        <v>69</v>
      </c>
      <c r="AP6187" s="1" t="s">
        <v>70</v>
      </c>
      <c r="AQ6187" s="1" t="s">
        <v>70</v>
      </c>
      <c r="AR6187" s="1" t="s">
        <v>70</v>
      </c>
      <c r="AS6187" s="1" t="s">
        <v>70</v>
      </c>
      <c r="AT6187" s="1" t="s">
        <v>69</v>
      </c>
      <c r="AU6187" s="1" t="s">
        <v>70</v>
      </c>
      <c r="AV6187" s="1" t="s">
        <v>70</v>
      </c>
      <c r="AW6187" s="1" t="s">
        <v>69</v>
      </c>
      <c r="AX6187" s="1" t="s">
        <v>69</v>
      </c>
      <c r="AY6187" s="1" t="s">
        <v>70</v>
      </c>
      <c r="AZ6187" s="1" t="s">
        <v>69</v>
      </c>
      <c r="BA6187" s="1" t="s">
        <v>70</v>
      </c>
      <c r="BB6187" s="1" t="s">
        <v>70</v>
      </c>
      <c r="BC6187" s="1" t="s">
        <v>70</v>
      </c>
      <c r="BD6187" s="1" t="s">
        <v>70</v>
      </c>
      <c r="BE6187" s="1" t="s">
        <v>70</v>
      </c>
      <c r="BF6187" s="1" t="s">
        <v>70</v>
      </c>
      <c r="BG6187" s="3">
        <v>43307.81180555555</v>
      </c>
    </row>
    <row r="6188">
      <c r="A6188" s="1">
        <v>1018479.0</v>
      </c>
      <c r="B6188" s="1" t="s">
        <v>26732</v>
      </c>
      <c r="C6188" s="2" t="s">
        <v>26721</v>
      </c>
      <c r="D6188" s="2" t="s">
        <v>26722</v>
      </c>
      <c r="E6188" s="2" t="s">
        <v>26723</v>
      </c>
      <c r="G6188" s="2" t="s">
        <v>26724</v>
      </c>
      <c r="H6188" s="1" t="s">
        <v>26733</v>
      </c>
      <c r="I6188" s="1" t="s">
        <v>146</v>
      </c>
      <c r="J6188" s="1" t="s">
        <v>147</v>
      </c>
      <c r="K6188" s="1" t="s">
        <v>148</v>
      </c>
      <c r="L6188" s="1">
        <v>97209.0</v>
      </c>
      <c r="M6188" s="1" t="s">
        <v>1651</v>
      </c>
      <c r="N6188" s="1" t="s">
        <v>317</v>
      </c>
      <c r="U6188" s="1">
        <v>-122.6903</v>
      </c>
      <c r="V6188" s="1">
        <v>45.524944</v>
      </c>
      <c r="X6188" s="1" t="s">
        <v>69</v>
      </c>
      <c r="Y6188" s="1" t="s">
        <v>69</v>
      </c>
      <c r="Z6188" s="1" t="s">
        <v>69</v>
      </c>
      <c r="AA6188" s="1" t="s">
        <v>69</v>
      </c>
      <c r="AB6188" s="1" t="s">
        <v>69</v>
      </c>
      <c r="AC6188" s="1" t="s">
        <v>69</v>
      </c>
      <c r="AD6188" s="1" t="s">
        <v>69</v>
      </c>
      <c r="AE6188" s="1" t="s">
        <v>70</v>
      </c>
      <c r="AF6188" s="1" t="s">
        <v>70</v>
      </c>
      <c r="AG6188" s="1" t="s">
        <v>69</v>
      </c>
      <c r="AH6188" s="1" t="s">
        <v>69</v>
      </c>
      <c r="AI6188" s="1" t="s">
        <v>70</v>
      </c>
      <c r="AJ6188" s="1" t="s">
        <v>70</v>
      </c>
      <c r="AK6188" s="1" t="s">
        <v>69</v>
      </c>
      <c r="AL6188" s="1" t="s">
        <v>69</v>
      </c>
      <c r="AM6188" s="1" t="s">
        <v>69</v>
      </c>
      <c r="AN6188" s="1" t="s">
        <v>70</v>
      </c>
      <c r="AO6188" s="1" t="s">
        <v>69</v>
      </c>
      <c r="AP6188" s="1" t="s">
        <v>70</v>
      </c>
      <c r="AQ6188" s="1" t="s">
        <v>70</v>
      </c>
      <c r="AR6188" s="1" t="s">
        <v>70</v>
      </c>
      <c r="AS6188" s="1" t="s">
        <v>70</v>
      </c>
      <c r="AT6188" s="1" t="s">
        <v>70</v>
      </c>
      <c r="AU6188" s="1" t="s">
        <v>70</v>
      </c>
      <c r="AV6188" s="1" t="s">
        <v>70</v>
      </c>
      <c r="AW6188" s="1" t="s">
        <v>69</v>
      </c>
      <c r="AX6188" s="1" t="s">
        <v>70</v>
      </c>
      <c r="AY6188" s="1" t="s">
        <v>70</v>
      </c>
      <c r="AZ6188" s="1" t="s">
        <v>69</v>
      </c>
      <c r="BA6188" s="1" t="s">
        <v>70</v>
      </c>
      <c r="BB6188" s="1" t="s">
        <v>70</v>
      </c>
      <c r="BC6188" s="1" t="s">
        <v>70</v>
      </c>
      <c r="BD6188" s="1" t="s">
        <v>70</v>
      </c>
      <c r="BE6188" s="1" t="s">
        <v>70</v>
      </c>
      <c r="BF6188" s="1" t="s">
        <v>70</v>
      </c>
      <c r="BG6188" s="3">
        <v>42915.64375</v>
      </c>
    </row>
    <row r="6189">
      <c r="A6189" s="1">
        <v>1018480.0</v>
      </c>
      <c r="B6189" s="1" t="s">
        <v>26734</v>
      </c>
      <c r="C6189" s="2" t="s">
        <v>26721</v>
      </c>
      <c r="D6189" s="2" t="s">
        <v>26722</v>
      </c>
      <c r="E6189" s="2" t="s">
        <v>26723</v>
      </c>
      <c r="G6189" s="2" t="s">
        <v>26724</v>
      </c>
      <c r="H6189" s="1" t="s">
        <v>26735</v>
      </c>
      <c r="I6189" s="1" t="s">
        <v>146</v>
      </c>
      <c r="J6189" s="1" t="s">
        <v>147</v>
      </c>
      <c r="K6189" s="1" t="s">
        <v>148</v>
      </c>
      <c r="L6189" s="1">
        <v>97205.0</v>
      </c>
      <c r="M6189" s="1" t="s">
        <v>26736</v>
      </c>
      <c r="N6189" s="1" t="s">
        <v>19107</v>
      </c>
      <c r="U6189" s="1">
        <v>-122.67862</v>
      </c>
      <c r="V6189" s="1">
        <v>45.519104</v>
      </c>
      <c r="X6189" s="1" t="s">
        <v>69</v>
      </c>
      <c r="Y6189" s="1" t="s">
        <v>69</v>
      </c>
      <c r="Z6189" s="1" t="s">
        <v>69</v>
      </c>
      <c r="AA6189" s="1" t="s">
        <v>69</v>
      </c>
      <c r="AB6189" s="1" t="s">
        <v>69</v>
      </c>
      <c r="AC6189" s="1" t="s">
        <v>69</v>
      </c>
      <c r="AD6189" s="1" t="s">
        <v>69</v>
      </c>
      <c r="AE6189" s="1" t="s">
        <v>70</v>
      </c>
      <c r="AF6189" s="1" t="s">
        <v>70</v>
      </c>
      <c r="AG6189" s="1" t="s">
        <v>69</v>
      </c>
      <c r="AH6189" s="1" t="s">
        <v>70</v>
      </c>
      <c r="AI6189" s="1" t="s">
        <v>70</v>
      </c>
      <c r="AJ6189" s="1" t="s">
        <v>70</v>
      </c>
      <c r="AK6189" s="1" t="s">
        <v>69</v>
      </c>
      <c r="AL6189" s="1" t="s">
        <v>69</v>
      </c>
      <c r="AM6189" s="1" t="s">
        <v>69</v>
      </c>
      <c r="AN6189" s="1" t="s">
        <v>70</v>
      </c>
      <c r="AO6189" s="1" t="s">
        <v>70</v>
      </c>
      <c r="AP6189" s="1" t="s">
        <v>70</v>
      </c>
      <c r="AQ6189" s="1" t="s">
        <v>70</v>
      </c>
      <c r="AR6189" s="1" t="s">
        <v>70</v>
      </c>
      <c r="AS6189" s="1" t="s">
        <v>70</v>
      </c>
      <c r="AT6189" s="1" t="s">
        <v>69</v>
      </c>
      <c r="AU6189" s="1" t="s">
        <v>70</v>
      </c>
      <c r="AV6189" s="1" t="s">
        <v>70</v>
      </c>
      <c r="AW6189" s="1" t="s">
        <v>69</v>
      </c>
      <c r="AX6189" s="1" t="s">
        <v>70</v>
      </c>
      <c r="AY6189" s="1" t="s">
        <v>70</v>
      </c>
      <c r="AZ6189" s="1" t="s">
        <v>69</v>
      </c>
      <c r="BA6189" s="1" t="s">
        <v>70</v>
      </c>
      <c r="BB6189" s="1" t="s">
        <v>70</v>
      </c>
      <c r="BC6189" s="1" t="s">
        <v>70</v>
      </c>
      <c r="BD6189" s="1" t="s">
        <v>70</v>
      </c>
      <c r="BE6189" s="1" t="s">
        <v>70</v>
      </c>
      <c r="BF6189" s="1" t="s">
        <v>70</v>
      </c>
      <c r="BG6189" s="3">
        <v>43307.81319444445</v>
      </c>
    </row>
    <row r="6190">
      <c r="A6190" s="1">
        <v>1018482.0</v>
      </c>
      <c r="B6190" s="1" t="s">
        <v>26737</v>
      </c>
      <c r="C6190" s="2" t="s">
        <v>26721</v>
      </c>
      <c r="D6190" s="2" t="s">
        <v>26722</v>
      </c>
      <c r="E6190" s="2" t="s">
        <v>26723</v>
      </c>
      <c r="G6190" s="2" t="s">
        <v>26724</v>
      </c>
      <c r="H6190" s="1" t="s">
        <v>26738</v>
      </c>
      <c r="I6190" s="1" t="s">
        <v>146</v>
      </c>
      <c r="J6190" s="1" t="s">
        <v>147</v>
      </c>
      <c r="K6190" s="1" t="s">
        <v>148</v>
      </c>
      <c r="L6190" s="1">
        <v>97201.0</v>
      </c>
      <c r="M6190" s="1" t="s">
        <v>23741</v>
      </c>
      <c r="N6190" s="1" t="s">
        <v>246</v>
      </c>
      <c r="O6190" s="1" t="s">
        <v>4155</v>
      </c>
      <c r="P6190" s="1" t="s">
        <v>372</v>
      </c>
      <c r="U6190" s="1">
        <v>-122.68509</v>
      </c>
      <c r="V6190" s="1">
        <v>45.512409</v>
      </c>
      <c r="X6190" s="1" t="s">
        <v>69</v>
      </c>
      <c r="Y6190" s="1" t="s">
        <v>69</v>
      </c>
      <c r="Z6190" s="1" t="s">
        <v>69</v>
      </c>
      <c r="AA6190" s="1" t="s">
        <v>69</v>
      </c>
      <c r="AB6190" s="1" t="s">
        <v>69</v>
      </c>
      <c r="AC6190" s="1" t="s">
        <v>69</v>
      </c>
      <c r="AD6190" s="1" t="s">
        <v>69</v>
      </c>
      <c r="AE6190" s="1" t="s">
        <v>69</v>
      </c>
      <c r="AF6190" s="1" t="s">
        <v>70</v>
      </c>
      <c r="AG6190" s="1" t="s">
        <v>69</v>
      </c>
      <c r="AH6190" s="1" t="s">
        <v>69</v>
      </c>
      <c r="AI6190" s="1" t="s">
        <v>69</v>
      </c>
      <c r="AJ6190" s="1" t="s">
        <v>69</v>
      </c>
      <c r="AK6190" s="1" t="s">
        <v>69</v>
      </c>
      <c r="AL6190" s="1" t="s">
        <v>69</v>
      </c>
      <c r="AM6190" s="1" t="s">
        <v>69</v>
      </c>
      <c r="AN6190" s="1" t="s">
        <v>70</v>
      </c>
      <c r="AO6190" s="1" t="s">
        <v>69</v>
      </c>
      <c r="AP6190" s="1" t="s">
        <v>70</v>
      </c>
      <c r="AQ6190" s="1" t="s">
        <v>69</v>
      </c>
      <c r="AR6190" s="1" t="s">
        <v>70</v>
      </c>
      <c r="AS6190" s="1" t="s">
        <v>69</v>
      </c>
      <c r="AT6190" s="1" t="s">
        <v>69</v>
      </c>
      <c r="AU6190" s="1" t="s">
        <v>69</v>
      </c>
      <c r="AV6190" s="1" t="s">
        <v>69</v>
      </c>
      <c r="AW6190" s="1" t="s">
        <v>69</v>
      </c>
      <c r="AX6190" s="1" t="s">
        <v>69</v>
      </c>
      <c r="AY6190" s="1" t="s">
        <v>69</v>
      </c>
      <c r="AZ6190" s="1" t="s">
        <v>69</v>
      </c>
      <c r="BA6190" s="1" t="s">
        <v>69</v>
      </c>
      <c r="BB6190" s="1" t="s">
        <v>69</v>
      </c>
      <c r="BC6190" s="1" t="s">
        <v>69</v>
      </c>
      <c r="BD6190" s="1" t="s">
        <v>70</v>
      </c>
      <c r="BE6190" s="1" t="s">
        <v>69</v>
      </c>
      <c r="BF6190" s="1" t="s">
        <v>69</v>
      </c>
      <c r="BG6190" s="3">
        <v>43308.50833333333</v>
      </c>
    </row>
    <row r="6191">
      <c r="A6191" s="1">
        <v>1018483.0</v>
      </c>
      <c r="B6191" s="1" t="s">
        <v>26739</v>
      </c>
      <c r="C6191" s="2" t="s">
        <v>26721</v>
      </c>
      <c r="D6191" s="2" t="s">
        <v>26722</v>
      </c>
      <c r="E6191" s="2" t="s">
        <v>26723</v>
      </c>
      <c r="G6191" s="2" t="s">
        <v>26724</v>
      </c>
      <c r="H6191" s="1" t="s">
        <v>26740</v>
      </c>
      <c r="I6191" s="1" t="s">
        <v>146</v>
      </c>
      <c r="J6191" s="1" t="s">
        <v>147</v>
      </c>
      <c r="K6191" s="1" t="s">
        <v>148</v>
      </c>
      <c r="L6191" s="1">
        <v>97205.0</v>
      </c>
      <c r="M6191" s="1" t="s">
        <v>7983</v>
      </c>
      <c r="N6191" s="1" t="s">
        <v>1476</v>
      </c>
      <c r="O6191" s="1" t="s">
        <v>26741</v>
      </c>
      <c r="P6191" s="1" t="s">
        <v>1476</v>
      </c>
      <c r="U6191" s="1">
        <v>-122.68255</v>
      </c>
      <c r="V6191" s="1">
        <v>45.517086</v>
      </c>
      <c r="X6191" s="1" t="s">
        <v>69</v>
      </c>
      <c r="Y6191" s="1" t="s">
        <v>69</v>
      </c>
      <c r="Z6191" s="1" t="s">
        <v>69</v>
      </c>
      <c r="AA6191" s="1" t="s">
        <v>69</v>
      </c>
      <c r="AB6191" s="1" t="s">
        <v>69</v>
      </c>
      <c r="AC6191" s="1" t="s">
        <v>69</v>
      </c>
      <c r="AD6191" s="1" t="s">
        <v>69</v>
      </c>
      <c r="AE6191" s="1" t="s">
        <v>69</v>
      </c>
      <c r="AF6191" s="1" t="s">
        <v>70</v>
      </c>
      <c r="AG6191" s="1" t="s">
        <v>69</v>
      </c>
      <c r="AH6191" s="1" t="s">
        <v>70</v>
      </c>
      <c r="AI6191" s="1" t="s">
        <v>69</v>
      </c>
      <c r="AJ6191" s="1" t="s">
        <v>69</v>
      </c>
      <c r="AK6191" s="1" t="s">
        <v>69</v>
      </c>
      <c r="AL6191" s="1" t="s">
        <v>69</v>
      </c>
      <c r="AM6191" s="1" t="s">
        <v>69</v>
      </c>
      <c r="AN6191" s="1" t="s">
        <v>70</v>
      </c>
      <c r="AO6191" s="1" t="s">
        <v>69</v>
      </c>
      <c r="AP6191" s="1" t="s">
        <v>70</v>
      </c>
      <c r="AQ6191" s="1" t="s">
        <v>69</v>
      </c>
      <c r="AR6191" s="1" t="s">
        <v>69</v>
      </c>
      <c r="AS6191" s="1" t="s">
        <v>70</v>
      </c>
      <c r="AT6191" s="1" t="s">
        <v>69</v>
      </c>
      <c r="AU6191" s="1" t="s">
        <v>70</v>
      </c>
      <c r="AV6191" s="1" t="s">
        <v>70</v>
      </c>
      <c r="AW6191" s="1" t="s">
        <v>69</v>
      </c>
      <c r="AX6191" s="1" t="s">
        <v>69</v>
      </c>
      <c r="AY6191" s="1" t="s">
        <v>69</v>
      </c>
      <c r="AZ6191" s="1" t="s">
        <v>69</v>
      </c>
      <c r="BA6191" s="1" t="s">
        <v>70</v>
      </c>
      <c r="BB6191" s="1" t="s">
        <v>70</v>
      </c>
      <c r="BC6191" s="1" t="s">
        <v>69</v>
      </c>
      <c r="BD6191" s="1" t="s">
        <v>70</v>
      </c>
      <c r="BE6191" s="1" t="s">
        <v>70</v>
      </c>
      <c r="BF6191" s="1" t="s">
        <v>69</v>
      </c>
      <c r="BG6191" s="3">
        <v>43307.81736111111</v>
      </c>
    </row>
    <row r="6192">
      <c r="A6192" s="1">
        <v>1003192.0</v>
      </c>
      <c r="B6192" s="1" t="s">
        <v>26742</v>
      </c>
      <c r="H6192" s="1" t="s">
        <v>649</v>
      </c>
      <c r="I6192" s="1" t="s">
        <v>146</v>
      </c>
      <c r="J6192" s="1" t="s">
        <v>17597</v>
      </c>
      <c r="K6192" s="1" t="s">
        <v>322</v>
      </c>
      <c r="L6192" s="1">
        <v>47371.0</v>
      </c>
      <c r="U6192" s="1">
        <v>-84.975998</v>
      </c>
      <c r="V6192" s="1">
        <v>40.422501</v>
      </c>
      <c r="X6192" s="1" t="s">
        <v>70</v>
      </c>
      <c r="Y6192" s="1" t="s">
        <v>70</v>
      </c>
      <c r="Z6192" s="1" t="s">
        <v>70</v>
      </c>
      <c r="AA6192" s="1" t="s">
        <v>70</v>
      </c>
      <c r="AB6192" s="1" t="s">
        <v>70</v>
      </c>
      <c r="AC6192" s="1" t="s">
        <v>80</v>
      </c>
      <c r="BG6192" s="1">
        <v>2009.0</v>
      </c>
    </row>
    <row r="6193">
      <c r="A6193" s="1">
        <v>1003191.0</v>
      </c>
      <c r="B6193" s="1" t="s">
        <v>26743</v>
      </c>
      <c r="H6193" s="1" t="s">
        <v>26744</v>
      </c>
      <c r="I6193" s="1" t="s">
        <v>146</v>
      </c>
      <c r="J6193" s="1" t="s">
        <v>17597</v>
      </c>
      <c r="K6193" s="1" t="s">
        <v>322</v>
      </c>
      <c r="L6193" s="1">
        <v>47371.0</v>
      </c>
      <c r="U6193" s="1">
        <v>-84.980499</v>
      </c>
      <c r="V6193" s="1">
        <v>40.4324</v>
      </c>
      <c r="X6193" s="1" t="s">
        <v>70</v>
      </c>
      <c r="Y6193" s="1" t="s">
        <v>70</v>
      </c>
      <c r="Z6193" s="1" t="s">
        <v>70</v>
      </c>
      <c r="AA6193" s="1" t="s">
        <v>70</v>
      </c>
      <c r="AB6193" s="1" t="s">
        <v>70</v>
      </c>
      <c r="AC6193" s="1" t="s">
        <v>80</v>
      </c>
      <c r="BG6193" s="1">
        <v>2009.0</v>
      </c>
    </row>
    <row r="6194">
      <c r="A6194" s="1">
        <v>1009899.0</v>
      </c>
      <c r="B6194" s="1" t="s">
        <v>26745</v>
      </c>
      <c r="C6194" s="2" t="s">
        <v>26746</v>
      </c>
      <c r="D6194" s="2" t="s">
        <v>26747</v>
      </c>
      <c r="H6194" s="1" t="s">
        <v>26748</v>
      </c>
      <c r="I6194" s="1" t="s">
        <v>146</v>
      </c>
      <c r="J6194" s="1" t="s">
        <v>628</v>
      </c>
      <c r="K6194" s="1" t="s">
        <v>520</v>
      </c>
      <c r="L6194" s="1">
        <v>4101.0</v>
      </c>
      <c r="M6194" s="1" t="s">
        <v>26749</v>
      </c>
      <c r="N6194" s="1" t="s">
        <v>1900</v>
      </c>
      <c r="U6194" s="1">
        <v>-70.271919</v>
      </c>
      <c r="V6194" s="1">
        <v>43.658623</v>
      </c>
      <c r="W6194" s="1" t="s">
        <v>136</v>
      </c>
      <c r="X6194" s="1" t="s">
        <v>69</v>
      </c>
      <c r="Y6194" s="1" t="s">
        <v>70</v>
      </c>
      <c r="Z6194" s="1" t="s">
        <v>70</v>
      </c>
      <c r="AA6194" s="1" t="s">
        <v>70</v>
      </c>
      <c r="AB6194" s="1" t="s">
        <v>69</v>
      </c>
      <c r="AC6194" s="1" t="s">
        <v>69</v>
      </c>
      <c r="AD6194" s="1" t="s">
        <v>70</v>
      </c>
      <c r="AE6194" s="1" t="s">
        <v>69</v>
      </c>
      <c r="AF6194" s="1" t="s">
        <v>70</v>
      </c>
      <c r="AG6194" s="1" t="s">
        <v>69</v>
      </c>
      <c r="AH6194" s="1" t="s">
        <v>69</v>
      </c>
      <c r="AI6194" s="1" t="s">
        <v>70</v>
      </c>
      <c r="AJ6194" s="1" t="s">
        <v>69</v>
      </c>
      <c r="AK6194" s="1" t="s">
        <v>69</v>
      </c>
      <c r="AL6194" s="1" t="s">
        <v>69</v>
      </c>
      <c r="AM6194" s="1" t="s">
        <v>69</v>
      </c>
      <c r="AN6194" s="1" t="s">
        <v>69</v>
      </c>
      <c r="AO6194" s="1" t="s">
        <v>69</v>
      </c>
      <c r="AP6194" s="1" t="s">
        <v>70</v>
      </c>
      <c r="AQ6194" s="1" t="s">
        <v>70</v>
      </c>
      <c r="AR6194" s="1" t="s">
        <v>69</v>
      </c>
      <c r="AS6194" s="1" t="s">
        <v>69</v>
      </c>
      <c r="AT6194" s="1" t="s">
        <v>70</v>
      </c>
      <c r="AU6194" s="1" t="s">
        <v>69</v>
      </c>
      <c r="AV6194" s="1" t="s">
        <v>69</v>
      </c>
      <c r="AW6194" s="1" t="s">
        <v>70</v>
      </c>
      <c r="AX6194" s="1" t="s">
        <v>70</v>
      </c>
      <c r="AY6194" s="1" t="s">
        <v>69</v>
      </c>
      <c r="AZ6194" s="1" t="s">
        <v>69</v>
      </c>
      <c r="BA6194" s="1" t="s">
        <v>69</v>
      </c>
      <c r="BB6194" s="1" t="s">
        <v>70</v>
      </c>
      <c r="BC6194" s="1" t="s">
        <v>69</v>
      </c>
      <c r="BD6194" s="1" t="s">
        <v>70</v>
      </c>
      <c r="BE6194" s="1" t="s">
        <v>70</v>
      </c>
      <c r="BF6194" s="1" t="s">
        <v>69</v>
      </c>
      <c r="BG6194" s="3">
        <v>41740.40416666667</v>
      </c>
    </row>
    <row r="6195">
      <c r="A6195" s="1">
        <v>1009901.0</v>
      </c>
      <c r="B6195" s="1" t="s">
        <v>26750</v>
      </c>
      <c r="C6195" s="2" t="s">
        <v>26746</v>
      </c>
      <c r="D6195" s="2" t="s">
        <v>26747</v>
      </c>
      <c r="H6195" s="1" t="s">
        <v>26751</v>
      </c>
      <c r="I6195" s="1" t="s">
        <v>146</v>
      </c>
      <c r="J6195" s="1" t="s">
        <v>628</v>
      </c>
      <c r="K6195" s="1" t="s">
        <v>520</v>
      </c>
      <c r="L6195" s="1">
        <v>4101.0</v>
      </c>
      <c r="M6195" s="1" t="s">
        <v>14680</v>
      </c>
      <c r="N6195" s="1" t="s">
        <v>79</v>
      </c>
      <c r="O6195" s="1" t="s">
        <v>26752</v>
      </c>
      <c r="P6195" s="1" t="s">
        <v>79</v>
      </c>
      <c r="U6195" s="1">
        <v>-70.256081</v>
      </c>
      <c r="V6195" s="1">
        <v>43.669136</v>
      </c>
      <c r="W6195" s="1" t="s">
        <v>136</v>
      </c>
      <c r="X6195" s="1" t="s">
        <v>69</v>
      </c>
      <c r="Y6195" s="1" t="s">
        <v>70</v>
      </c>
      <c r="Z6195" s="1" t="s">
        <v>70</v>
      </c>
      <c r="AA6195" s="1" t="s">
        <v>70</v>
      </c>
      <c r="AB6195" s="1" t="s">
        <v>69</v>
      </c>
      <c r="AC6195" s="1" t="s">
        <v>69</v>
      </c>
      <c r="AD6195" s="1" t="s">
        <v>70</v>
      </c>
      <c r="AE6195" s="1" t="s">
        <v>69</v>
      </c>
      <c r="AF6195" s="1" t="s">
        <v>70</v>
      </c>
      <c r="AG6195" s="1" t="s">
        <v>70</v>
      </c>
      <c r="AH6195" s="1" t="s">
        <v>69</v>
      </c>
      <c r="AI6195" s="1" t="s">
        <v>70</v>
      </c>
      <c r="AJ6195" s="1" t="s">
        <v>69</v>
      </c>
      <c r="AK6195" s="1" t="s">
        <v>69</v>
      </c>
      <c r="AL6195" s="1" t="s">
        <v>69</v>
      </c>
      <c r="AM6195" s="1" t="s">
        <v>69</v>
      </c>
      <c r="AN6195" s="1" t="s">
        <v>69</v>
      </c>
      <c r="AO6195" s="1" t="s">
        <v>69</v>
      </c>
      <c r="AP6195" s="1" t="s">
        <v>70</v>
      </c>
      <c r="AQ6195" s="1" t="s">
        <v>70</v>
      </c>
      <c r="AR6195" s="1" t="s">
        <v>70</v>
      </c>
      <c r="AS6195" s="1" t="s">
        <v>69</v>
      </c>
      <c r="AT6195" s="1" t="s">
        <v>70</v>
      </c>
      <c r="AU6195" s="1" t="s">
        <v>69</v>
      </c>
      <c r="AV6195" s="1" t="s">
        <v>70</v>
      </c>
      <c r="AW6195" s="1" t="s">
        <v>70</v>
      </c>
      <c r="AX6195" s="1" t="s">
        <v>70</v>
      </c>
      <c r="AY6195" s="1" t="s">
        <v>69</v>
      </c>
      <c r="AZ6195" s="1" t="s">
        <v>69</v>
      </c>
      <c r="BA6195" s="1" t="s">
        <v>69</v>
      </c>
      <c r="BB6195" s="1" t="s">
        <v>69</v>
      </c>
      <c r="BC6195" s="1" t="s">
        <v>69</v>
      </c>
      <c r="BD6195" s="1" t="s">
        <v>70</v>
      </c>
      <c r="BE6195" s="1" t="s">
        <v>70</v>
      </c>
      <c r="BF6195" s="1" t="s">
        <v>70</v>
      </c>
      <c r="BG6195" s="3">
        <v>41740.410416666666</v>
      </c>
    </row>
    <row r="6196">
      <c r="A6196" s="1">
        <v>1009900.0</v>
      </c>
      <c r="B6196" s="1" t="s">
        <v>26753</v>
      </c>
      <c r="C6196" s="2" t="s">
        <v>26746</v>
      </c>
      <c r="D6196" s="2" t="s">
        <v>26747</v>
      </c>
      <c r="H6196" s="1" t="s">
        <v>26754</v>
      </c>
      <c r="I6196" s="1" t="s">
        <v>146</v>
      </c>
      <c r="J6196" s="1" t="s">
        <v>628</v>
      </c>
      <c r="K6196" s="1" t="s">
        <v>520</v>
      </c>
      <c r="L6196" s="1">
        <v>4101.0</v>
      </c>
      <c r="M6196" s="1" t="s">
        <v>26755</v>
      </c>
      <c r="N6196" s="1" t="s">
        <v>8237</v>
      </c>
      <c r="U6196" s="1">
        <v>-70.258904</v>
      </c>
      <c r="V6196" s="1">
        <v>43.65736</v>
      </c>
      <c r="W6196" s="1" t="s">
        <v>136</v>
      </c>
      <c r="X6196" s="1" t="s">
        <v>69</v>
      </c>
      <c r="Y6196" s="1" t="s">
        <v>70</v>
      </c>
      <c r="Z6196" s="1" t="s">
        <v>70</v>
      </c>
      <c r="AA6196" s="1" t="s">
        <v>70</v>
      </c>
      <c r="AB6196" s="1" t="s">
        <v>69</v>
      </c>
      <c r="AC6196" s="1" t="s">
        <v>69</v>
      </c>
      <c r="AD6196" s="1" t="s">
        <v>70</v>
      </c>
      <c r="AE6196" s="1" t="s">
        <v>69</v>
      </c>
      <c r="AF6196" s="1" t="s">
        <v>70</v>
      </c>
      <c r="AG6196" s="1" t="s">
        <v>69</v>
      </c>
      <c r="AH6196" s="1" t="s">
        <v>69</v>
      </c>
      <c r="AI6196" s="1" t="s">
        <v>70</v>
      </c>
      <c r="AJ6196" s="1" t="s">
        <v>69</v>
      </c>
      <c r="AK6196" s="1" t="s">
        <v>69</v>
      </c>
      <c r="AL6196" s="1" t="s">
        <v>69</v>
      </c>
      <c r="AM6196" s="1" t="s">
        <v>69</v>
      </c>
      <c r="AN6196" s="1" t="s">
        <v>69</v>
      </c>
      <c r="AO6196" s="1" t="s">
        <v>69</v>
      </c>
      <c r="AP6196" s="1" t="s">
        <v>70</v>
      </c>
      <c r="AQ6196" s="1" t="s">
        <v>70</v>
      </c>
      <c r="AR6196" s="1" t="s">
        <v>69</v>
      </c>
      <c r="AS6196" s="1" t="s">
        <v>69</v>
      </c>
      <c r="AT6196" s="1" t="s">
        <v>70</v>
      </c>
      <c r="AU6196" s="1" t="s">
        <v>69</v>
      </c>
      <c r="AV6196" s="1" t="s">
        <v>69</v>
      </c>
      <c r="AW6196" s="1" t="s">
        <v>70</v>
      </c>
      <c r="AX6196" s="1" t="s">
        <v>70</v>
      </c>
      <c r="AY6196" s="1" t="s">
        <v>69</v>
      </c>
      <c r="AZ6196" s="1" t="s">
        <v>69</v>
      </c>
      <c r="BA6196" s="1" t="s">
        <v>69</v>
      </c>
      <c r="BB6196" s="1" t="s">
        <v>69</v>
      </c>
      <c r="BC6196" s="1" t="s">
        <v>69</v>
      </c>
      <c r="BD6196" s="1" t="s">
        <v>70</v>
      </c>
      <c r="BE6196" s="1" t="s">
        <v>70</v>
      </c>
      <c r="BF6196" s="1" t="s">
        <v>69</v>
      </c>
      <c r="BG6196" s="3">
        <v>41740.40416666667</v>
      </c>
    </row>
    <row r="6197">
      <c r="A6197" s="1">
        <v>1009301.0</v>
      </c>
      <c r="B6197" s="1" t="s">
        <v>26756</v>
      </c>
      <c r="C6197" s="2" t="s">
        <v>26757</v>
      </c>
      <c r="H6197" s="1" t="s">
        <v>26758</v>
      </c>
      <c r="I6197" s="1" t="s">
        <v>26759</v>
      </c>
      <c r="K6197" s="1" t="s">
        <v>1088</v>
      </c>
      <c r="L6197" s="1">
        <v>83204.0</v>
      </c>
      <c r="U6197" s="1">
        <v>-112.453</v>
      </c>
      <c r="V6197" s="1">
        <v>42.8647</v>
      </c>
      <c r="X6197" s="1" t="s">
        <v>69</v>
      </c>
      <c r="Y6197" s="1" t="s">
        <v>70</v>
      </c>
      <c r="Z6197" s="1" t="s">
        <v>70</v>
      </c>
      <c r="AA6197" s="1" t="s">
        <v>70</v>
      </c>
      <c r="AB6197" s="1" t="s">
        <v>70</v>
      </c>
      <c r="AC6197" s="1" t="s">
        <v>80</v>
      </c>
      <c r="BG6197" s="1">
        <v>2013.0</v>
      </c>
    </row>
    <row r="6198">
      <c r="A6198" s="1">
        <v>1007797.0</v>
      </c>
      <c r="B6198" s="1" t="s">
        <v>26760</v>
      </c>
      <c r="C6198" s="2" t="s">
        <v>9481</v>
      </c>
      <c r="D6198" s="2" t="s">
        <v>26761</v>
      </c>
      <c r="E6198" s="2" t="s">
        <v>26762</v>
      </c>
      <c r="H6198" s="1" t="s">
        <v>26763</v>
      </c>
      <c r="I6198" s="1" t="s">
        <v>1533</v>
      </c>
      <c r="J6198" s="1" t="s">
        <v>4420</v>
      </c>
      <c r="K6198" s="1" t="s">
        <v>2478</v>
      </c>
      <c r="L6198" s="1">
        <v>3801.0</v>
      </c>
      <c r="M6198" s="1" t="s">
        <v>4694</v>
      </c>
      <c r="N6198" s="1" t="s">
        <v>603</v>
      </c>
      <c r="U6198" s="1">
        <v>-70.753555</v>
      </c>
      <c r="V6198" s="1">
        <v>43.071194</v>
      </c>
      <c r="X6198" s="1" t="s">
        <v>69</v>
      </c>
      <c r="Y6198" s="1" t="s">
        <v>70</v>
      </c>
      <c r="Z6198" s="1" t="s">
        <v>70</v>
      </c>
      <c r="AA6198" s="1" t="s">
        <v>70</v>
      </c>
      <c r="AB6198" s="1" t="s">
        <v>69</v>
      </c>
      <c r="AC6198" s="1" t="s">
        <v>69</v>
      </c>
      <c r="AD6198" s="1" t="s">
        <v>69</v>
      </c>
      <c r="AE6198" s="1" t="s">
        <v>69</v>
      </c>
      <c r="AF6198" s="1" t="s">
        <v>69</v>
      </c>
      <c r="AG6198" s="1" t="s">
        <v>69</v>
      </c>
      <c r="AH6198" s="1" t="s">
        <v>69</v>
      </c>
      <c r="AI6198" s="1" t="s">
        <v>69</v>
      </c>
      <c r="AJ6198" s="1" t="s">
        <v>69</v>
      </c>
      <c r="AK6198" s="1" t="s">
        <v>69</v>
      </c>
      <c r="AL6198" s="1" t="s">
        <v>69</v>
      </c>
      <c r="AM6198" s="1" t="s">
        <v>69</v>
      </c>
      <c r="AN6198" s="1" t="s">
        <v>69</v>
      </c>
      <c r="AO6198" s="1" t="s">
        <v>69</v>
      </c>
      <c r="AP6198" s="1" t="s">
        <v>70</v>
      </c>
      <c r="AQ6198" s="1" t="s">
        <v>70</v>
      </c>
      <c r="AR6198" s="1" t="s">
        <v>69</v>
      </c>
      <c r="AS6198" s="1" t="s">
        <v>69</v>
      </c>
      <c r="AT6198" s="1" t="s">
        <v>69</v>
      </c>
      <c r="AU6198" s="1" t="s">
        <v>69</v>
      </c>
      <c r="AV6198" s="1" t="s">
        <v>70</v>
      </c>
      <c r="AW6198" s="1" t="s">
        <v>69</v>
      </c>
      <c r="AX6198" s="1" t="s">
        <v>69</v>
      </c>
      <c r="AY6198" s="1" t="s">
        <v>70</v>
      </c>
      <c r="AZ6198" s="1" t="s">
        <v>69</v>
      </c>
      <c r="BA6198" s="1" t="s">
        <v>70</v>
      </c>
      <c r="BB6198" s="1" t="s">
        <v>69</v>
      </c>
      <c r="BC6198" s="1" t="s">
        <v>69</v>
      </c>
      <c r="BD6198" s="1" t="s">
        <v>69</v>
      </c>
      <c r="BE6198" s="1" t="s">
        <v>70</v>
      </c>
      <c r="BF6198" s="1" t="s">
        <v>70</v>
      </c>
      <c r="BG6198" s="3">
        <v>43312.56597222222</v>
      </c>
    </row>
    <row r="6199">
      <c r="A6199" s="1">
        <v>1001985.0</v>
      </c>
      <c r="B6199" s="1" t="s">
        <v>26764</v>
      </c>
      <c r="C6199" s="2" t="s">
        <v>26765</v>
      </c>
      <c r="D6199" s="2" t="s">
        <v>26766</v>
      </c>
      <c r="H6199" s="1" t="s">
        <v>26767</v>
      </c>
      <c r="I6199" s="1" t="s">
        <v>1533</v>
      </c>
      <c r="J6199" s="1" t="s">
        <v>1533</v>
      </c>
      <c r="K6199" s="1" t="s">
        <v>181</v>
      </c>
      <c r="L6199" s="1">
        <v>23704.0</v>
      </c>
      <c r="M6199" s="1" t="s">
        <v>26768</v>
      </c>
      <c r="N6199" s="1" t="s">
        <v>79</v>
      </c>
      <c r="O6199" s="1" t="s">
        <v>26769</v>
      </c>
      <c r="P6199" s="1" t="s">
        <v>2490</v>
      </c>
      <c r="U6199" s="1">
        <v>-76.300911</v>
      </c>
      <c r="V6199" s="1">
        <v>36.8353</v>
      </c>
      <c r="W6199" s="1" t="s">
        <v>392</v>
      </c>
      <c r="X6199" s="1" t="s">
        <v>69</v>
      </c>
      <c r="Y6199" s="1" t="s">
        <v>70</v>
      </c>
      <c r="Z6199" s="1" t="s">
        <v>70</v>
      </c>
      <c r="AA6199" s="1" t="s">
        <v>70</v>
      </c>
      <c r="AB6199" s="1" t="s">
        <v>70</v>
      </c>
      <c r="AC6199" s="1" t="s">
        <v>80</v>
      </c>
      <c r="AD6199" s="1" t="s">
        <v>69</v>
      </c>
      <c r="AE6199" s="1" t="s">
        <v>69</v>
      </c>
      <c r="AF6199" s="1" t="s">
        <v>69</v>
      </c>
      <c r="AG6199" s="1" t="s">
        <v>69</v>
      </c>
      <c r="AH6199" s="1" t="s">
        <v>69</v>
      </c>
      <c r="AI6199" s="1" t="s">
        <v>69</v>
      </c>
      <c r="AJ6199" s="1" t="s">
        <v>69</v>
      </c>
      <c r="AK6199" s="1" t="s">
        <v>69</v>
      </c>
      <c r="AL6199" s="1" t="s">
        <v>69</v>
      </c>
      <c r="AM6199" s="1" t="s">
        <v>69</v>
      </c>
      <c r="AN6199" s="1" t="s">
        <v>70</v>
      </c>
      <c r="AO6199" s="1" t="s">
        <v>69</v>
      </c>
      <c r="AP6199" s="1" t="s">
        <v>70</v>
      </c>
      <c r="AQ6199" s="1" t="s">
        <v>70</v>
      </c>
      <c r="AR6199" s="1" t="s">
        <v>69</v>
      </c>
      <c r="AS6199" s="1" t="s">
        <v>69</v>
      </c>
      <c r="AT6199" s="1" t="s">
        <v>69</v>
      </c>
      <c r="AU6199" s="1" t="s">
        <v>69</v>
      </c>
      <c r="AV6199" s="1" t="s">
        <v>70</v>
      </c>
      <c r="AW6199" s="1" t="s">
        <v>70</v>
      </c>
      <c r="AX6199" s="1" t="s">
        <v>70</v>
      </c>
      <c r="AY6199" s="1" t="s">
        <v>70</v>
      </c>
      <c r="AZ6199" s="1" t="s">
        <v>69</v>
      </c>
      <c r="BA6199" s="1" t="s">
        <v>70</v>
      </c>
      <c r="BB6199" s="1" t="s">
        <v>70</v>
      </c>
      <c r="BC6199" s="1" t="s">
        <v>70</v>
      </c>
      <c r="BD6199" s="1" t="s">
        <v>70</v>
      </c>
      <c r="BE6199" s="1" t="s">
        <v>70</v>
      </c>
      <c r="BF6199" s="1" t="s">
        <v>70</v>
      </c>
      <c r="BG6199" s="3">
        <v>41435.68194444444</v>
      </c>
    </row>
    <row r="6200">
      <c r="A6200" s="1">
        <v>1005530.0</v>
      </c>
      <c r="B6200" s="1" t="s">
        <v>26770</v>
      </c>
      <c r="C6200" s="2" t="s">
        <v>26771</v>
      </c>
      <c r="D6200" s="2" t="s">
        <v>26772</v>
      </c>
      <c r="E6200" s="2" t="s">
        <v>26773</v>
      </c>
      <c r="H6200" s="1" t="s">
        <v>26774</v>
      </c>
      <c r="I6200" s="1" t="s">
        <v>26775</v>
      </c>
      <c r="J6200" s="1" t="s">
        <v>276</v>
      </c>
      <c r="K6200" s="1" t="s">
        <v>311</v>
      </c>
      <c r="L6200" s="1">
        <v>20854.0</v>
      </c>
      <c r="M6200" s="1" t="s">
        <v>5094</v>
      </c>
      <c r="N6200" s="1" t="s">
        <v>2984</v>
      </c>
      <c r="U6200" s="1">
        <v>-77.204468</v>
      </c>
      <c r="V6200" s="1">
        <v>39.026634</v>
      </c>
      <c r="W6200" s="1" t="s">
        <v>174</v>
      </c>
      <c r="X6200" s="1" t="s">
        <v>69</v>
      </c>
      <c r="Y6200" s="1" t="s">
        <v>69</v>
      </c>
      <c r="Z6200" s="1" t="s">
        <v>69</v>
      </c>
      <c r="AA6200" s="1" t="s">
        <v>69</v>
      </c>
      <c r="AB6200" s="1" t="s">
        <v>69</v>
      </c>
      <c r="AC6200" s="1" t="s">
        <v>69</v>
      </c>
      <c r="AD6200" s="1" t="s">
        <v>69</v>
      </c>
      <c r="AE6200" s="1" t="s">
        <v>70</v>
      </c>
      <c r="AF6200" s="1" t="s">
        <v>70</v>
      </c>
      <c r="AG6200" s="1" t="s">
        <v>69</v>
      </c>
      <c r="AH6200" s="1" t="s">
        <v>69</v>
      </c>
      <c r="AI6200" s="1" t="s">
        <v>69</v>
      </c>
      <c r="AJ6200" s="1" t="s">
        <v>69</v>
      </c>
      <c r="AK6200" s="1" t="s">
        <v>69</v>
      </c>
      <c r="AL6200" s="1" t="s">
        <v>69</v>
      </c>
      <c r="AM6200" s="1" t="s">
        <v>69</v>
      </c>
      <c r="AN6200" s="1" t="s">
        <v>70</v>
      </c>
      <c r="AO6200" s="1" t="s">
        <v>69</v>
      </c>
      <c r="AP6200" s="1" t="s">
        <v>70</v>
      </c>
      <c r="AQ6200" s="1" t="s">
        <v>70</v>
      </c>
      <c r="AR6200" s="1" t="s">
        <v>69</v>
      </c>
      <c r="AS6200" s="1" t="s">
        <v>69</v>
      </c>
      <c r="AT6200" s="1" t="s">
        <v>69</v>
      </c>
      <c r="AU6200" s="1" t="s">
        <v>70</v>
      </c>
      <c r="AV6200" s="1" t="s">
        <v>70</v>
      </c>
      <c r="AW6200" s="1" t="s">
        <v>70</v>
      </c>
      <c r="AX6200" s="1" t="s">
        <v>69</v>
      </c>
      <c r="AY6200" s="1" t="s">
        <v>70</v>
      </c>
      <c r="AZ6200" s="1" t="s">
        <v>69</v>
      </c>
      <c r="BA6200" s="1" t="s">
        <v>70</v>
      </c>
      <c r="BB6200" s="1" t="s">
        <v>69</v>
      </c>
      <c r="BC6200" s="1" t="s">
        <v>70</v>
      </c>
      <c r="BD6200" s="1" t="s">
        <v>70</v>
      </c>
      <c r="BE6200" s="1" t="s">
        <v>70</v>
      </c>
      <c r="BF6200" s="1" t="s">
        <v>70</v>
      </c>
      <c r="BG6200" s="3">
        <v>41772.90347222222</v>
      </c>
    </row>
    <row r="6201">
      <c r="A6201" s="1">
        <v>1010842.0</v>
      </c>
      <c r="B6201" s="1" t="s">
        <v>26776</v>
      </c>
      <c r="C6201" s="2" t="s">
        <v>26777</v>
      </c>
      <c r="D6201" s="2" t="s">
        <v>26778</v>
      </c>
      <c r="H6201" s="1" t="s">
        <v>26779</v>
      </c>
      <c r="I6201" s="1" t="s">
        <v>21180</v>
      </c>
      <c r="J6201" s="1" t="s">
        <v>5363</v>
      </c>
      <c r="K6201" s="1" t="s">
        <v>96</v>
      </c>
      <c r="L6201" s="1">
        <v>13676.0</v>
      </c>
      <c r="M6201" s="1" t="s">
        <v>1697</v>
      </c>
      <c r="N6201" s="1" t="s">
        <v>4213</v>
      </c>
      <c r="U6201" s="1">
        <v>-74.985016</v>
      </c>
      <c r="V6201" s="1">
        <v>44.666004</v>
      </c>
      <c r="X6201" s="1" t="s">
        <v>69</v>
      </c>
      <c r="Y6201" s="1" t="s">
        <v>69</v>
      </c>
      <c r="Z6201" s="1" t="s">
        <v>69</v>
      </c>
      <c r="AA6201" s="1" t="s">
        <v>69</v>
      </c>
      <c r="AB6201" s="1" t="s">
        <v>69</v>
      </c>
      <c r="AC6201" s="1" t="s">
        <v>80</v>
      </c>
      <c r="AD6201" s="1" t="s">
        <v>69</v>
      </c>
      <c r="AE6201" s="1" t="s">
        <v>70</v>
      </c>
      <c r="AF6201" s="1" t="s">
        <v>69</v>
      </c>
      <c r="AG6201" s="1" t="s">
        <v>69</v>
      </c>
      <c r="AH6201" s="1" t="s">
        <v>69</v>
      </c>
      <c r="AI6201" s="1" t="s">
        <v>70</v>
      </c>
      <c r="AJ6201" s="1" t="s">
        <v>69</v>
      </c>
      <c r="AK6201" s="1" t="s">
        <v>70</v>
      </c>
      <c r="AL6201" s="1" t="s">
        <v>69</v>
      </c>
      <c r="AM6201" s="1" t="s">
        <v>69</v>
      </c>
      <c r="AN6201" s="1" t="s">
        <v>69</v>
      </c>
      <c r="AO6201" s="1" t="s">
        <v>69</v>
      </c>
      <c r="AP6201" s="1" t="s">
        <v>70</v>
      </c>
      <c r="AQ6201" s="1" t="s">
        <v>70</v>
      </c>
      <c r="AR6201" s="1" t="s">
        <v>69</v>
      </c>
      <c r="AS6201" s="1" t="s">
        <v>69</v>
      </c>
      <c r="AT6201" s="1" t="s">
        <v>69</v>
      </c>
      <c r="AU6201" s="1" t="s">
        <v>69</v>
      </c>
      <c r="AV6201" s="1" t="s">
        <v>70</v>
      </c>
      <c r="AW6201" s="1" t="s">
        <v>69</v>
      </c>
      <c r="AX6201" s="1" t="s">
        <v>69</v>
      </c>
      <c r="AY6201" s="1" t="s">
        <v>69</v>
      </c>
      <c r="AZ6201" s="1" t="s">
        <v>69</v>
      </c>
      <c r="BA6201" s="1" t="s">
        <v>70</v>
      </c>
      <c r="BB6201" s="1" t="s">
        <v>70</v>
      </c>
      <c r="BC6201" s="1" t="s">
        <v>69</v>
      </c>
      <c r="BD6201" s="1" t="s">
        <v>70</v>
      </c>
      <c r="BE6201" s="1" t="s">
        <v>70</v>
      </c>
      <c r="BF6201" s="1" t="s">
        <v>69</v>
      </c>
      <c r="BG6201" s="3">
        <v>42058.89097222222</v>
      </c>
    </row>
    <row r="6202">
      <c r="A6202" s="1">
        <v>1005145.0</v>
      </c>
      <c r="B6202" s="1" t="s">
        <v>26780</v>
      </c>
      <c r="C6202" s="2" t="s">
        <v>26781</v>
      </c>
      <c r="H6202" s="1" t="s">
        <v>26782</v>
      </c>
      <c r="I6202" s="1" t="s">
        <v>229</v>
      </c>
      <c r="J6202" s="1" t="s">
        <v>26783</v>
      </c>
      <c r="K6202" s="1" t="s">
        <v>566</v>
      </c>
      <c r="L6202" s="1">
        <v>74801.0</v>
      </c>
      <c r="M6202" s="1" t="s">
        <v>2305</v>
      </c>
      <c r="N6202" s="1" t="s">
        <v>26784</v>
      </c>
      <c r="U6202" s="1">
        <v>-96.965698</v>
      </c>
      <c r="V6202" s="1">
        <v>35.304298</v>
      </c>
      <c r="W6202" s="1" t="s">
        <v>99</v>
      </c>
      <c r="X6202" s="1" t="s">
        <v>70</v>
      </c>
      <c r="Y6202" s="1" t="s">
        <v>70</v>
      </c>
      <c r="Z6202" s="1" t="s">
        <v>69</v>
      </c>
      <c r="AA6202" s="1" t="s">
        <v>69</v>
      </c>
      <c r="AB6202" s="1" t="s">
        <v>70</v>
      </c>
      <c r="AC6202" s="1" t="s">
        <v>80</v>
      </c>
      <c r="AD6202" s="1" t="s">
        <v>69</v>
      </c>
      <c r="AE6202" s="1" t="s">
        <v>69</v>
      </c>
      <c r="AF6202" s="1" t="s">
        <v>69</v>
      </c>
      <c r="AG6202" s="1" t="s">
        <v>70</v>
      </c>
      <c r="AH6202" s="1" t="s">
        <v>70</v>
      </c>
      <c r="AI6202" s="1" t="s">
        <v>70</v>
      </c>
      <c r="AJ6202" s="1" t="s">
        <v>69</v>
      </c>
      <c r="AK6202" s="1" t="s">
        <v>69</v>
      </c>
      <c r="AL6202" s="1" t="s">
        <v>69</v>
      </c>
      <c r="AM6202" s="1" t="s">
        <v>69</v>
      </c>
      <c r="AN6202" s="1" t="s">
        <v>70</v>
      </c>
      <c r="AO6202" s="1" t="s">
        <v>69</v>
      </c>
      <c r="AP6202" s="1" t="s">
        <v>70</v>
      </c>
      <c r="AQ6202" s="1" t="s">
        <v>69</v>
      </c>
      <c r="AR6202" s="1" t="s">
        <v>69</v>
      </c>
      <c r="AS6202" s="1" t="s">
        <v>70</v>
      </c>
      <c r="AT6202" s="1" t="s">
        <v>70</v>
      </c>
      <c r="AU6202" s="1" t="s">
        <v>69</v>
      </c>
      <c r="AV6202" s="1" t="s">
        <v>70</v>
      </c>
      <c r="AW6202" s="1" t="s">
        <v>70</v>
      </c>
      <c r="AX6202" s="1" t="s">
        <v>70</v>
      </c>
      <c r="AY6202" s="1" t="s">
        <v>70</v>
      </c>
      <c r="AZ6202" s="1" t="s">
        <v>70</v>
      </c>
      <c r="BA6202" s="1" t="s">
        <v>70</v>
      </c>
      <c r="BB6202" s="1" t="s">
        <v>70</v>
      </c>
      <c r="BC6202" s="1" t="s">
        <v>70</v>
      </c>
      <c r="BD6202" s="1" t="s">
        <v>70</v>
      </c>
      <c r="BE6202" s="1" t="s">
        <v>70</v>
      </c>
      <c r="BF6202" s="1" t="s">
        <v>70</v>
      </c>
      <c r="BG6202" s="3">
        <v>40661.993055555555</v>
      </c>
    </row>
    <row r="6203">
      <c r="A6203" s="1">
        <v>1010266.0</v>
      </c>
      <c r="B6203" s="1" t="s">
        <v>26785</v>
      </c>
      <c r="H6203" s="1" t="s">
        <v>26786</v>
      </c>
      <c r="I6203" s="1" t="s">
        <v>26787</v>
      </c>
      <c r="J6203" s="1" t="s">
        <v>14266</v>
      </c>
      <c r="K6203" s="1" t="s">
        <v>188</v>
      </c>
      <c r="L6203" s="1">
        <v>16915.0</v>
      </c>
      <c r="M6203" s="1" t="s">
        <v>26788</v>
      </c>
      <c r="N6203" s="1" t="s">
        <v>2661</v>
      </c>
      <c r="U6203" s="1">
        <v>-77.978958</v>
      </c>
      <c r="V6203" s="1">
        <v>41.772514</v>
      </c>
      <c r="W6203" s="1" t="s">
        <v>2471</v>
      </c>
      <c r="X6203" s="1" t="s">
        <v>69</v>
      </c>
      <c r="Y6203" s="1" t="s">
        <v>70</v>
      </c>
      <c r="Z6203" s="1" t="s">
        <v>70</v>
      </c>
      <c r="AA6203" s="1" t="s">
        <v>70</v>
      </c>
      <c r="AB6203" s="1" t="s">
        <v>70</v>
      </c>
      <c r="AC6203" s="1" t="s">
        <v>80</v>
      </c>
      <c r="AD6203" s="1" t="s">
        <v>69</v>
      </c>
      <c r="AE6203" s="1" t="s">
        <v>70</v>
      </c>
      <c r="AF6203" s="1" t="s">
        <v>69</v>
      </c>
      <c r="AG6203" s="1" t="s">
        <v>70</v>
      </c>
      <c r="AH6203" s="1" t="s">
        <v>70</v>
      </c>
      <c r="AI6203" s="1" t="s">
        <v>70</v>
      </c>
      <c r="AJ6203" s="1" t="s">
        <v>70</v>
      </c>
      <c r="AK6203" s="1" t="s">
        <v>69</v>
      </c>
      <c r="AL6203" s="1" t="s">
        <v>69</v>
      </c>
      <c r="AM6203" s="1" t="s">
        <v>69</v>
      </c>
      <c r="AN6203" s="1" t="s">
        <v>69</v>
      </c>
      <c r="AO6203" s="1" t="s">
        <v>70</v>
      </c>
      <c r="AP6203" s="1" t="s">
        <v>70</v>
      </c>
      <c r="AQ6203" s="1" t="s">
        <v>70</v>
      </c>
      <c r="AR6203" s="1" t="s">
        <v>70</v>
      </c>
      <c r="AS6203" s="1" t="s">
        <v>70</v>
      </c>
      <c r="AT6203" s="1" t="s">
        <v>70</v>
      </c>
      <c r="AU6203" s="1" t="s">
        <v>70</v>
      </c>
      <c r="AV6203" s="1" t="s">
        <v>70</v>
      </c>
      <c r="AW6203" s="1" t="s">
        <v>70</v>
      </c>
      <c r="AX6203" s="1" t="s">
        <v>70</v>
      </c>
      <c r="AY6203" s="1" t="s">
        <v>70</v>
      </c>
      <c r="AZ6203" s="1" t="s">
        <v>69</v>
      </c>
      <c r="BA6203" s="1" t="s">
        <v>70</v>
      </c>
      <c r="BB6203" s="1" t="s">
        <v>70</v>
      </c>
      <c r="BC6203" s="1" t="s">
        <v>70</v>
      </c>
      <c r="BD6203" s="1" t="s">
        <v>70</v>
      </c>
      <c r="BE6203" s="1" t="s">
        <v>70</v>
      </c>
      <c r="BF6203" s="1" t="s">
        <v>70</v>
      </c>
      <c r="BG6203" s="3">
        <v>41792.45277777778</v>
      </c>
    </row>
    <row r="6204">
      <c r="A6204" s="1">
        <v>1007113.0</v>
      </c>
      <c r="B6204" s="1" t="s">
        <v>26789</v>
      </c>
      <c r="H6204" s="1" t="s">
        <v>26790</v>
      </c>
      <c r="I6204" s="1" t="s">
        <v>26791</v>
      </c>
      <c r="J6204" s="1" t="s">
        <v>26792</v>
      </c>
      <c r="K6204" s="1" t="s">
        <v>188</v>
      </c>
      <c r="U6204" s="1">
        <v>-75.647301</v>
      </c>
      <c r="V6204" s="1">
        <v>40.2449</v>
      </c>
      <c r="X6204" s="1" t="s">
        <v>70</v>
      </c>
      <c r="Y6204" s="1" t="s">
        <v>70</v>
      </c>
      <c r="Z6204" s="1" t="s">
        <v>70</v>
      </c>
      <c r="AA6204" s="1" t="s">
        <v>70</v>
      </c>
      <c r="AB6204" s="1" t="s">
        <v>70</v>
      </c>
      <c r="AC6204" s="1" t="s">
        <v>80</v>
      </c>
      <c r="BG6204" s="1">
        <v>2011.0</v>
      </c>
    </row>
    <row r="6205">
      <c r="A6205" s="1">
        <v>1007090.0</v>
      </c>
      <c r="B6205" s="1" t="s">
        <v>26793</v>
      </c>
      <c r="H6205" s="1" t="s">
        <v>26794</v>
      </c>
      <c r="I6205" s="1" t="s">
        <v>26795</v>
      </c>
      <c r="J6205" s="1" t="s">
        <v>16750</v>
      </c>
      <c r="K6205" s="1" t="s">
        <v>188</v>
      </c>
      <c r="L6205" s="1">
        <v>17901.0</v>
      </c>
      <c r="U6205" s="1">
        <v>-76.194702</v>
      </c>
      <c r="V6205" s="1">
        <v>40.686699</v>
      </c>
      <c r="X6205" s="1" t="s">
        <v>70</v>
      </c>
      <c r="Y6205" s="1" t="s">
        <v>70</v>
      </c>
      <c r="Z6205" s="1" t="s">
        <v>70</v>
      </c>
      <c r="AA6205" s="1" t="s">
        <v>70</v>
      </c>
      <c r="AB6205" s="1" t="s">
        <v>70</v>
      </c>
      <c r="AC6205" s="1" t="s">
        <v>80</v>
      </c>
      <c r="BG6205" s="1">
        <v>2009.0</v>
      </c>
    </row>
    <row r="6206">
      <c r="A6206" s="1">
        <v>1005610.0</v>
      </c>
      <c r="B6206" s="1" t="s">
        <v>26796</v>
      </c>
      <c r="C6206" s="2" t="s">
        <v>26797</v>
      </c>
      <c r="H6206" s="1" t="s">
        <v>26798</v>
      </c>
      <c r="I6206" s="1" t="s">
        <v>1662</v>
      </c>
      <c r="J6206" s="1" t="s">
        <v>1184</v>
      </c>
      <c r="K6206" s="1" t="s">
        <v>96</v>
      </c>
      <c r="L6206" s="1">
        <v>12601.0</v>
      </c>
      <c r="M6206" s="1" t="s">
        <v>1135</v>
      </c>
      <c r="N6206" s="1" t="s">
        <v>16912</v>
      </c>
      <c r="U6206" s="1">
        <v>-73.930862</v>
      </c>
      <c r="V6206" s="1">
        <v>41.712841</v>
      </c>
      <c r="W6206" s="1" t="s">
        <v>136</v>
      </c>
      <c r="X6206" s="1" t="s">
        <v>69</v>
      </c>
      <c r="Y6206" s="1" t="s">
        <v>69</v>
      </c>
      <c r="Z6206" s="1" t="s">
        <v>70</v>
      </c>
      <c r="AA6206" s="1" t="s">
        <v>70</v>
      </c>
      <c r="AB6206" s="1" t="s">
        <v>69</v>
      </c>
      <c r="AC6206" s="1" t="s">
        <v>80</v>
      </c>
      <c r="AD6206" s="1" t="s">
        <v>69</v>
      </c>
      <c r="AE6206" s="1" t="s">
        <v>70</v>
      </c>
      <c r="AF6206" s="1" t="s">
        <v>70</v>
      </c>
      <c r="AG6206" s="1" t="s">
        <v>70</v>
      </c>
      <c r="AH6206" s="1" t="s">
        <v>70</v>
      </c>
      <c r="AI6206" s="1" t="s">
        <v>70</v>
      </c>
      <c r="AJ6206" s="1" t="s">
        <v>70</v>
      </c>
      <c r="AK6206" s="1" t="s">
        <v>69</v>
      </c>
      <c r="AL6206" s="1" t="s">
        <v>70</v>
      </c>
      <c r="AM6206" s="1" t="s">
        <v>70</v>
      </c>
      <c r="AN6206" s="1" t="s">
        <v>70</v>
      </c>
      <c r="AO6206" s="1" t="s">
        <v>70</v>
      </c>
      <c r="AP6206" s="1" t="s">
        <v>70</v>
      </c>
      <c r="AQ6206" s="1" t="s">
        <v>70</v>
      </c>
      <c r="AR6206" s="1" t="s">
        <v>70</v>
      </c>
      <c r="AS6206" s="1" t="s">
        <v>70</v>
      </c>
      <c r="AT6206" s="1" t="s">
        <v>70</v>
      </c>
      <c r="AU6206" s="1" t="s">
        <v>69</v>
      </c>
      <c r="AV6206" s="1" t="s">
        <v>70</v>
      </c>
      <c r="AW6206" s="1" t="s">
        <v>69</v>
      </c>
      <c r="AX6206" s="1" t="s">
        <v>70</v>
      </c>
      <c r="AY6206" s="1" t="s">
        <v>70</v>
      </c>
      <c r="AZ6206" s="1" t="s">
        <v>70</v>
      </c>
      <c r="BA6206" s="1" t="s">
        <v>70</v>
      </c>
      <c r="BB6206" s="1" t="s">
        <v>70</v>
      </c>
      <c r="BC6206" s="1" t="s">
        <v>70</v>
      </c>
      <c r="BD6206" s="1" t="s">
        <v>70</v>
      </c>
      <c r="BE6206" s="1" t="s">
        <v>70</v>
      </c>
      <c r="BF6206" s="1" t="s">
        <v>70</v>
      </c>
      <c r="BG6206" s="3">
        <v>41030.57430555556</v>
      </c>
    </row>
    <row r="6207">
      <c r="A6207" s="1">
        <v>1017978.0</v>
      </c>
      <c r="B6207" s="1" t="s">
        <v>26799</v>
      </c>
      <c r="C6207" s="2" t="s">
        <v>26800</v>
      </c>
      <c r="D6207" s="2" t="s">
        <v>26801</v>
      </c>
      <c r="G6207" s="2" t="s">
        <v>26802</v>
      </c>
      <c r="H6207" s="1" t="s">
        <v>26803</v>
      </c>
      <c r="I6207" s="1" t="s">
        <v>1662</v>
      </c>
      <c r="J6207" s="1" t="s">
        <v>1184</v>
      </c>
      <c r="K6207" s="1" t="s">
        <v>96</v>
      </c>
      <c r="L6207" s="1">
        <v>12601.0</v>
      </c>
      <c r="M6207" s="1" t="s">
        <v>26804</v>
      </c>
      <c r="N6207" s="1" t="s">
        <v>18661</v>
      </c>
      <c r="U6207" s="1">
        <v>-73.94001</v>
      </c>
      <c r="V6207" s="1">
        <v>41.70908</v>
      </c>
      <c r="X6207" s="1" t="s">
        <v>69</v>
      </c>
      <c r="Y6207" s="1" t="s">
        <v>69</v>
      </c>
      <c r="Z6207" s="1" t="s">
        <v>70</v>
      </c>
      <c r="AA6207" s="1" t="s">
        <v>70</v>
      </c>
      <c r="AB6207" s="1" t="s">
        <v>69</v>
      </c>
      <c r="AC6207" s="1" t="s">
        <v>80</v>
      </c>
      <c r="AD6207" s="1" t="s">
        <v>69</v>
      </c>
      <c r="AE6207" s="1" t="s">
        <v>70</v>
      </c>
      <c r="AF6207" s="1" t="s">
        <v>70</v>
      </c>
      <c r="AG6207" s="1" t="s">
        <v>70</v>
      </c>
      <c r="AH6207" s="1" t="s">
        <v>69</v>
      </c>
      <c r="AI6207" s="1" t="s">
        <v>69</v>
      </c>
      <c r="AJ6207" s="1" t="s">
        <v>70</v>
      </c>
      <c r="AK6207" s="1" t="s">
        <v>69</v>
      </c>
      <c r="AL6207" s="1" t="s">
        <v>70</v>
      </c>
      <c r="AM6207" s="1" t="s">
        <v>70</v>
      </c>
      <c r="AN6207" s="1" t="s">
        <v>70</v>
      </c>
      <c r="AO6207" s="1" t="s">
        <v>70</v>
      </c>
      <c r="AP6207" s="1" t="s">
        <v>70</v>
      </c>
      <c r="AQ6207" s="1" t="s">
        <v>70</v>
      </c>
      <c r="AR6207" s="1" t="s">
        <v>70</v>
      </c>
      <c r="AS6207" s="1" t="s">
        <v>69</v>
      </c>
      <c r="AT6207" s="1" t="s">
        <v>69</v>
      </c>
      <c r="AU6207" s="1" t="s">
        <v>70</v>
      </c>
      <c r="AV6207" s="1" t="s">
        <v>70</v>
      </c>
      <c r="AW6207" s="1" t="s">
        <v>70</v>
      </c>
      <c r="AX6207" s="1" t="s">
        <v>70</v>
      </c>
      <c r="AY6207" s="1" t="s">
        <v>70</v>
      </c>
      <c r="AZ6207" s="1" t="s">
        <v>70</v>
      </c>
      <c r="BA6207" s="1" t="s">
        <v>70</v>
      </c>
      <c r="BB6207" s="1" t="s">
        <v>70</v>
      </c>
      <c r="BC6207" s="1" t="s">
        <v>70</v>
      </c>
      <c r="BD6207" s="1" t="s">
        <v>70</v>
      </c>
      <c r="BE6207" s="1" t="s">
        <v>70</v>
      </c>
      <c r="BF6207" s="1" t="s">
        <v>70</v>
      </c>
      <c r="BG6207" s="3">
        <v>42860.69930555556</v>
      </c>
    </row>
    <row r="6208">
      <c r="A6208" s="1">
        <v>1012490.0</v>
      </c>
      <c r="B6208" s="1" t="s">
        <v>26805</v>
      </c>
      <c r="C6208" s="2" t="s">
        <v>26806</v>
      </c>
      <c r="D6208" s="2" t="s">
        <v>26807</v>
      </c>
      <c r="G6208" s="2" t="s">
        <v>26808</v>
      </c>
      <c r="H6208" s="1" t="s">
        <v>26809</v>
      </c>
      <c r="I6208" s="1" t="s">
        <v>26810</v>
      </c>
      <c r="J6208" s="1" t="s">
        <v>2274</v>
      </c>
      <c r="K6208" s="1" t="s">
        <v>133</v>
      </c>
      <c r="L6208" s="1">
        <v>98370.0</v>
      </c>
      <c r="M6208" s="1" t="s">
        <v>26811</v>
      </c>
      <c r="N6208" s="1" t="s">
        <v>415</v>
      </c>
      <c r="U6208" s="1">
        <v>-122.64922</v>
      </c>
      <c r="V6208" s="1">
        <v>47.740459</v>
      </c>
      <c r="X6208" s="1" t="s">
        <v>69</v>
      </c>
      <c r="Y6208" s="1" t="s">
        <v>69</v>
      </c>
      <c r="Z6208" s="1" t="s">
        <v>70</v>
      </c>
      <c r="AA6208" s="1" t="s">
        <v>69</v>
      </c>
      <c r="AB6208" s="1" t="s">
        <v>69</v>
      </c>
      <c r="AC6208" s="1" t="s">
        <v>69</v>
      </c>
      <c r="AD6208" s="1" t="s">
        <v>69</v>
      </c>
      <c r="AE6208" s="1" t="s">
        <v>69</v>
      </c>
      <c r="AF6208" s="1" t="s">
        <v>69</v>
      </c>
      <c r="AG6208" s="1" t="s">
        <v>69</v>
      </c>
      <c r="AH6208" s="1" t="s">
        <v>69</v>
      </c>
      <c r="AI6208" s="1" t="s">
        <v>69</v>
      </c>
      <c r="AJ6208" s="1" t="s">
        <v>69</v>
      </c>
      <c r="AK6208" s="1" t="s">
        <v>69</v>
      </c>
      <c r="AL6208" s="1" t="s">
        <v>69</v>
      </c>
      <c r="AM6208" s="1" t="s">
        <v>69</v>
      </c>
      <c r="AN6208" s="1" t="s">
        <v>70</v>
      </c>
      <c r="AO6208" s="1" t="s">
        <v>69</v>
      </c>
      <c r="AP6208" s="1" t="s">
        <v>70</v>
      </c>
      <c r="AQ6208" s="1" t="s">
        <v>70</v>
      </c>
      <c r="AR6208" s="1" t="s">
        <v>69</v>
      </c>
      <c r="AS6208" s="1" t="s">
        <v>69</v>
      </c>
      <c r="AT6208" s="1" t="s">
        <v>69</v>
      </c>
      <c r="AU6208" s="1" t="s">
        <v>69</v>
      </c>
      <c r="AV6208" s="1" t="s">
        <v>69</v>
      </c>
      <c r="AW6208" s="1" t="s">
        <v>69</v>
      </c>
      <c r="AX6208" s="1" t="s">
        <v>69</v>
      </c>
      <c r="AY6208" s="1" t="s">
        <v>69</v>
      </c>
      <c r="AZ6208" s="1" t="s">
        <v>69</v>
      </c>
      <c r="BA6208" s="1" t="s">
        <v>70</v>
      </c>
      <c r="BB6208" s="1" t="s">
        <v>69</v>
      </c>
      <c r="BC6208" s="1" t="s">
        <v>69</v>
      </c>
      <c r="BD6208" s="1" t="s">
        <v>70</v>
      </c>
      <c r="BE6208" s="1" t="s">
        <v>70</v>
      </c>
      <c r="BF6208" s="1" t="s">
        <v>69</v>
      </c>
      <c r="BG6208" s="3">
        <v>42563.555555555555</v>
      </c>
    </row>
    <row r="6209">
      <c r="A6209" s="1">
        <v>1006320.0</v>
      </c>
      <c r="B6209" s="1" t="s">
        <v>26812</v>
      </c>
      <c r="C6209" s="2" t="s">
        <v>26813</v>
      </c>
      <c r="H6209" s="1" t="s">
        <v>3927</v>
      </c>
      <c r="I6209" s="1" t="s">
        <v>26814</v>
      </c>
      <c r="J6209" s="1" t="s">
        <v>4122</v>
      </c>
      <c r="K6209" s="1" t="s">
        <v>64</v>
      </c>
      <c r="L6209" s="1">
        <v>5764.0</v>
      </c>
      <c r="M6209" s="1" t="s">
        <v>1135</v>
      </c>
      <c r="N6209" s="1" t="s">
        <v>21698</v>
      </c>
      <c r="U6209" s="1">
        <v>-73.236107</v>
      </c>
      <c r="V6209" s="1">
        <v>43.517754</v>
      </c>
      <c r="W6209" s="1" t="s">
        <v>392</v>
      </c>
      <c r="X6209" s="1" t="s">
        <v>69</v>
      </c>
      <c r="Y6209" s="1" t="s">
        <v>69</v>
      </c>
      <c r="Z6209" s="1" t="s">
        <v>69</v>
      </c>
      <c r="AA6209" s="1" t="s">
        <v>69</v>
      </c>
      <c r="AB6209" s="1" t="s">
        <v>69</v>
      </c>
      <c r="AC6209" s="1" t="s">
        <v>69</v>
      </c>
      <c r="AD6209" s="1" t="s">
        <v>69</v>
      </c>
      <c r="AE6209" s="1" t="s">
        <v>70</v>
      </c>
      <c r="AF6209" s="1" t="s">
        <v>69</v>
      </c>
      <c r="AG6209" s="1" t="s">
        <v>69</v>
      </c>
      <c r="AH6209" s="1" t="s">
        <v>69</v>
      </c>
      <c r="AI6209" s="1" t="s">
        <v>70</v>
      </c>
      <c r="AJ6209" s="1" t="s">
        <v>69</v>
      </c>
      <c r="AK6209" s="1" t="s">
        <v>69</v>
      </c>
      <c r="AL6209" s="1" t="s">
        <v>69</v>
      </c>
      <c r="AM6209" s="1" t="s">
        <v>69</v>
      </c>
      <c r="AN6209" s="1" t="s">
        <v>69</v>
      </c>
      <c r="AO6209" s="1" t="s">
        <v>69</v>
      </c>
      <c r="AP6209" s="1" t="s">
        <v>69</v>
      </c>
      <c r="AQ6209" s="1" t="s">
        <v>70</v>
      </c>
      <c r="AR6209" s="1" t="s">
        <v>69</v>
      </c>
      <c r="AS6209" s="1" t="s">
        <v>69</v>
      </c>
      <c r="AT6209" s="1" t="s">
        <v>69</v>
      </c>
      <c r="AU6209" s="1" t="s">
        <v>70</v>
      </c>
      <c r="AV6209" s="1" t="s">
        <v>70</v>
      </c>
      <c r="AW6209" s="1" t="s">
        <v>70</v>
      </c>
      <c r="AX6209" s="1" t="s">
        <v>70</v>
      </c>
      <c r="AY6209" s="1" t="s">
        <v>70</v>
      </c>
      <c r="AZ6209" s="1" t="s">
        <v>70</v>
      </c>
      <c r="BA6209" s="1" t="s">
        <v>70</v>
      </c>
      <c r="BB6209" s="1" t="s">
        <v>70</v>
      </c>
      <c r="BC6209" s="1" t="s">
        <v>70</v>
      </c>
      <c r="BD6209" s="1" t="s">
        <v>70</v>
      </c>
      <c r="BE6209" s="1" t="s">
        <v>70</v>
      </c>
      <c r="BF6209" s="1" t="s">
        <v>70</v>
      </c>
      <c r="BG6209" s="3">
        <v>41029.89513888889</v>
      </c>
    </row>
    <row r="6210">
      <c r="A6210" s="1">
        <v>1008447.0</v>
      </c>
      <c r="B6210" s="1" t="s">
        <v>26815</v>
      </c>
      <c r="D6210" s="2" t="s">
        <v>26816</v>
      </c>
      <c r="H6210" s="1" t="s">
        <v>26817</v>
      </c>
      <c r="I6210" s="1" t="s">
        <v>3328</v>
      </c>
      <c r="J6210" s="1" t="s">
        <v>125</v>
      </c>
      <c r="K6210" s="1" t="s">
        <v>77</v>
      </c>
      <c r="L6210" s="1">
        <v>43065.0</v>
      </c>
      <c r="M6210" s="1" t="s">
        <v>14095</v>
      </c>
      <c r="N6210" s="1" t="s">
        <v>490</v>
      </c>
      <c r="U6210" s="1">
        <v>-83.074844</v>
      </c>
      <c r="V6210" s="1">
        <v>40.156982</v>
      </c>
      <c r="W6210" s="1" t="s">
        <v>99</v>
      </c>
      <c r="X6210" s="1" t="s">
        <v>69</v>
      </c>
      <c r="Y6210" s="1" t="s">
        <v>70</v>
      </c>
      <c r="Z6210" s="1" t="s">
        <v>70</v>
      </c>
      <c r="AA6210" s="1" t="s">
        <v>69</v>
      </c>
      <c r="AB6210" s="1" t="s">
        <v>70</v>
      </c>
      <c r="AC6210" s="1" t="s">
        <v>80</v>
      </c>
      <c r="AD6210" s="1" t="s">
        <v>69</v>
      </c>
      <c r="AE6210" s="1" t="s">
        <v>69</v>
      </c>
      <c r="AF6210" s="1" t="s">
        <v>70</v>
      </c>
      <c r="AG6210" s="1" t="s">
        <v>70</v>
      </c>
      <c r="AH6210" s="1" t="s">
        <v>69</v>
      </c>
      <c r="AI6210" s="1" t="s">
        <v>70</v>
      </c>
      <c r="AJ6210" s="1" t="s">
        <v>69</v>
      </c>
      <c r="AK6210" s="1" t="s">
        <v>69</v>
      </c>
      <c r="AL6210" s="1" t="s">
        <v>70</v>
      </c>
      <c r="AM6210" s="1" t="s">
        <v>70</v>
      </c>
      <c r="AN6210" s="1" t="s">
        <v>70</v>
      </c>
      <c r="AO6210" s="1" t="s">
        <v>69</v>
      </c>
      <c r="AP6210" s="1" t="s">
        <v>70</v>
      </c>
      <c r="AQ6210" s="1" t="s">
        <v>70</v>
      </c>
      <c r="AR6210" s="1" t="s">
        <v>69</v>
      </c>
      <c r="AS6210" s="1" t="s">
        <v>70</v>
      </c>
      <c r="AT6210" s="1" t="s">
        <v>70</v>
      </c>
      <c r="AU6210" s="1" t="s">
        <v>69</v>
      </c>
      <c r="AV6210" s="1" t="s">
        <v>70</v>
      </c>
      <c r="AW6210" s="1" t="s">
        <v>70</v>
      </c>
      <c r="AX6210" s="1" t="s">
        <v>69</v>
      </c>
      <c r="AY6210" s="1" t="s">
        <v>70</v>
      </c>
      <c r="AZ6210" s="1" t="s">
        <v>69</v>
      </c>
      <c r="BA6210" s="1" t="s">
        <v>70</v>
      </c>
      <c r="BB6210" s="1" t="s">
        <v>70</v>
      </c>
      <c r="BC6210" s="1" t="s">
        <v>70</v>
      </c>
      <c r="BD6210" s="1" t="s">
        <v>70</v>
      </c>
      <c r="BE6210" s="1" t="s">
        <v>70</v>
      </c>
      <c r="BF6210" s="1" t="s">
        <v>70</v>
      </c>
      <c r="BG6210" s="3">
        <v>41751.518055555556</v>
      </c>
    </row>
    <row r="6211">
      <c r="A6211" s="1">
        <v>1006121.0</v>
      </c>
      <c r="B6211" s="1" t="s">
        <v>26818</v>
      </c>
      <c r="H6211" s="1" t="s">
        <v>26819</v>
      </c>
      <c r="I6211" s="1" t="s">
        <v>26820</v>
      </c>
      <c r="J6211" s="1" t="s">
        <v>3328</v>
      </c>
      <c r="K6211" s="1" t="s">
        <v>582</v>
      </c>
      <c r="L6211" s="1">
        <v>40312.0</v>
      </c>
      <c r="U6211" s="1">
        <v>-83.934303</v>
      </c>
      <c r="V6211" s="1">
        <v>37.864799</v>
      </c>
      <c r="X6211" s="1" t="s">
        <v>70</v>
      </c>
      <c r="Y6211" s="1" t="s">
        <v>70</v>
      </c>
      <c r="Z6211" s="1" t="s">
        <v>70</v>
      </c>
      <c r="AA6211" s="1" t="s">
        <v>70</v>
      </c>
      <c r="AB6211" s="1" t="s">
        <v>70</v>
      </c>
      <c r="AC6211" s="1" t="s">
        <v>80</v>
      </c>
      <c r="BG6211" s="1">
        <v>2009.0</v>
      </c>
    </row>
    <row r="6212">
      <c r="A6212" s="1">
        <v>1005072.0</v>
      </c>
      <c r="B6212" s="1" t="s">
        <v>26821</v>
      </c>
      <c r="H6212" s="1" t="s">
        <v>26822</v>
      </c>
      <c r="I6212" s="1" t="s">
        <v>3328</v>
      </c>
      <c r="J6212" s="1" t="s">
        <v>3323</v>
      </c>
      <c r="K6212" s="1" t="s">
        <v>1542</v>
      </c>
      <c r="L6212" s="1">
        <v>82435.0</v>
      </c>
      <c r="U6212" s="1">
        <v>-108.757</v>
      </c>
      <c r="V6212" s="1">
        <v>44.753799</v>
      </c>
      <c r="X6212" s="1" t="s">
        <v>70</v>
      </c>
      <c r="Y6212" s="1" t="s">
        <v>70</v>
      </c>
      <c r="Z6212" s="1" t="s">
        <v>70</v>
      </c>
      <c r="AA6212" s="1" t="s">
        <v>70</v>
      </c>
      <c r="AB6212" s="1" t="s">
        <v>70</v>
      </c>
      <c r="AC6212" s="1" t="s">
        <v>80</v>
      </c>
      <c r="BG6212" s="1">
        <v>2009.0</v>
      </c>
    </row>
    <row r="6213">
      <c r="A6213" s="1">
        <v>1001614.0</v>
      </c>
      <c r="B6213" s="1" t="s">
        <v>26823</v>
      </c>
      <c r="H6213" s="1" t="s">
        <v>26824</v>
      </c>
      <c r="I6213" s="1" t="s">
        <v>26825</v>
      </c>
      <c r="J6213" s="1" t="s">
        <v>4803</v>
      </c>
      <c r="K6213" s="1" t="s">
        <v>1272</v>
      </c>
      <c r="L6213" s="1">
        <v>58773.0</v>
      </c>
      <c r="M6213" s="1" t="s">
        <v>1850</v>
      </c>
      <c r="N6213" s="1" t="s">
        <v>26826</v>
      </c>
      <c r="U6213" s="1">
        <v>-102.647</v>
      </c>
      <c r="V6213" s="1">
        <v>48.562401</v>
      </c>
      <c r="W6213" s="1" t="s">
        <v>392</v>
      </c>
      <c r="X6213" s="1" t="s">
        <v>70</v>
      </c>
      <c r="Y6213" s="1" t="s">
        <v>70</v>
      </c>
      <c r="Z6213" s="1" t="s">
        <v>70</v>
      </c>
      <c r="AA6213" s="1" t="s">
        <v>70</v>
      </c>
      <c r="AB6213" s="1" t="s">
        <v>70</v>
      </c>
      <c r="AC6213" s="1" t="s">
        <v>80</v>
      </c>
      <c r="AD6213" s="1" t="s">
        <v>69</v>
      </c>
      <c r="AE6213" s="1" t="s">
        <v>70</v>
      </c>
      <c r="AF6213" s="1" t="s">
        <v>69</v>
      </c>
      <c r="AG6213" s="1" t="s">
        <v>70</v>
      </c>
      <c r="AH6213" s="1" t="s">
        <v>70</v>
      </c>
      <c r="AI6213" s="1" t="s">
        <v>70</v>
      </c>
      <c r="AJ6213" s="1" t="s">
        <v>69</v>
      </c>
      <c r="AK6213" s="1" t="s">
        <v>70</v>
      </c>
      <c r="AL6213" s="1" t="s">
        <v>70</v>
      </c>
      <c r="AM6213" s="1" t="s">
        <v>69</v>
      </c>
      <c r="AN6213" s="1" t="s">
        <v>70</v>
      </c>
      <c r="AO6213" s="1" t="s">
        <v>70</v>
      </c>
      <c r="AP6213" s="1" t="s">
        <v>70</v>
      </c>
      <c r="AQ6213" s="1" t="s">
        <v>70</v>
      </c>
      <c r="AR6213" s="1" t="s">
        <v>70</v>
      </c>
      <c r="AS6213" s="1" t="s">
        <v>70</v>
      </c>
      <c r="AT6213" s="1" t="s">
        <v>70</v>
      </c>
      <c r="AU6213" s="1" t="s">
        <v>70</v>
      </c>
      <c r="AV6213" s="1" t="s">
        <v>70</v>
      </c>
      <c r="AW6213" s="1" t="s">
        <v>70</v>
      </c>
      <c r="AX6213" s="1" t="s">
        <v>70</v>
      </c>
      <c r="AY6213" s="1" t="s">
        <v>70</v>
      </c>
      <c r="AZ6213" s="1" t="s">
        <v>70</v>
      </c>
      <c r="BA6213" s="1" t="s">
        <v>70</v>
      </c>
      <c r="BB6213" s="1" t="s">
        <v>70</v>
      </c>
      <c r="BC6213" s="1" t="s">
        <v>70</v>
      </c>
      <c r="BD6213" s="1" t="s">
        <v>70</v>
      </c>
      <c r="BE6213" s="1" t="s">
        <v>70</v>
      </c>
      <c r="BF6213" s="1" t="s">
        <v>70</v>
      </c>
      <c r="BG6213" s="3">
        <v>40679.444444444445</v>
      </c>
    </row>
    <row r="6214">
      <c r="A6214" s="1">
        <v>1012082.0</v>
      </c>
      <c r="B6214" s="1" t="s">
        <v>26827</v>
      </c>
      <c r="C6214" s="2" t="s">
        <v>7957</v>
      </c>
      <c r="D6214" s="2" t="s">
        <v>26828</v>
      </c>
      <c r="H6214" s="1" t="s">
        <v>26829</v>
      </c>
      <c r="I6214" s="1" t="s">
        <v>187</v>
      </c>
      <c r="J6214" s="1" t="s">
        <v>187</v>
      </c>
      <c r="K6214" s="1" t="s">
        <v>188</v>
      </c>
      <c r="L6214" s="1">
        <v>19134.0</v>
      </c>
      <c r="M6214" s="1" t="s">
        <v>26830</v>
      </c>
      <c r="N6214" s="1" t="s">
        <v>190</v>
      </c>
      <c r="U6214" s="1">
        <v>-75.109467</v>
      </c>
      <c r="V6214" s="1">
        <v>39.98254</v>
      </c>
      <c r="X6214" s="1" t="s">
        <v>69</v>
      </c>
      <c r="Y6214" s="1" t="s">
        <v>69</v>
      </c>
      <c r="Z6214" s="1" t="s">
        <v>70</v>
      </c>
      <c r="AA6214" s="1" t="s">
        <v>69</v>
      </c>
      <c r="AB6214" s="1" t="s">
        <v>70</v>
      </c>
      <c r="AC6214" s="1" t="s">
        <v>70</v>
      </c>
      <c r="AD6214" s="1" t="s">
        <v>69</v>
      </c>
      <c r="AE6214" s="1" t="s">
        <v>69</v>
      </c>
      <c r="AF6214" s="1" t="s">
        <v>70</v>
      </c>
      <c r="AG6214" s="1" t="s">
        <v>70</v>
      </c>
      <c r="AH6214" s="1" t="s">
        <v>69</v>
      </c>
      <c r="AI6214" s="1" t="s">
        <v>70</v>
      </c>
      <c r="AJ6214" s="1" t="s">
        <v>69</v>
      </c>
      <c r="AK6214" s="1" t="s">
        <v>69</v>
      </c>
      <c r="AL6214" s="1" t="s">
        <v>69</v>
      </c>
      <c r="AM6214" s="1" t="s">
        <v>70</v>
      </c>
      <c r="AN6214" s="1" t="s">
        <v>70</v>
      </c>
      <c r="AO6214" s="1" t="s">
        <v>70</v>
      </c>
      <c r="AP6214" s="1" t="s">
        <v>70</v>
      </c>
      <c r="AQ6214" s="1" t="s">
        <v>70</v>
      </c>
      <c r="AR6214" s="1" t="s">
        <v>70</v>
      </c>
      <c r="AS6214" s="1" t="s">
        <v>69</v>
      </c>
      <c r="AT6214" s="1" t="s">
        <v>69</v>
      </c>
      <c r="AU6214" s="1" t="s">
        <v>69</v>
      </c>
      <c r="AV6214" s="1" t="s">
        <v>70</v>
      </c>
      <c r="AW6214" s="1" t="s">
        <v>70</v>
      </c>
      <c r="AX6214" s="1" t="s">
        <v>70</v>
      </c>
      <c r="AY6214" s="1" t="s">
        <v>70</v>
      </c>
      <c r="AZ6214" s="1" t="s">
        <v>69</v>
      </c>
      <c r="BA6214" s="1" t="s">
        <v>70</v>
      </c>
      <c r="BB6214" s="1" t="s">
        <v>70</v>
      </c>
      <c r="BC6214" s="1" t="s">
        <v>70</v>
      </c>
      <c r="BD6214" s="1" t="s">
        <v>70</v>
      </c>
      <c r="BE6214" s="1" t="s">
        <v>70</v>
      </c>
      <c r="BF6214" s="1" t="s">
        <v>70</v>
      </c>
      <c r="BG6214" s="3">
        <v>42549.66458333333</v>
      </c>
    </row>
    <row r="6215">
      <c r="A6215" s="1">
        <v>1012021.0</v>
      </c>
      <c r="B6215" s="1" t="s">
        <v>26831</v>
      </c>
      <c r="C6215" s="2" t="s">
        <v>26832</v>
      </c>
      <c r="D6215" s="2" t="s">
        <v>26833</v>
      </c>
      <c r="H6215" s="1" t="s">
        <v>26834</v>
      </c>
      <c r="I6215" s="1" t="s">
        <v>26835</v>
      </c>
      <c r="J6215" s="1" t="s">
        <v>15434</v>
      </c>
      <c r="K6215" s="1" t="s">
        <v>575</v>
      </c>
      <c r="L6215" s="1">
        <v>49874.0</v>
      </c>
      <c r="M6215" s="1" t="s">
        <v>26836</v>
      </c>
      <c r="N6215" s="1" t="s">
        <v>396</v>
      </c>
      <c r="U6215" s="1">
        <v>-87.518173</v>
      </c>
      <c r="V6215" s="1">
        <v>45.694752</v>
      </c>
      <c r="X6215" s="1" t="s">
        <v>69</v>
      </c>
      <c r="Y6215" s="1" t="s">
        <v>69</v>
      </c>
      <c r="Z6215" s="1" t="s">
        <v>70</v>
      </c>
      <c r="AA6215" s="1" t="s">
        <v>69</v>
      </c>
      <c r="AB6215" s="1" t="s">
        <v>70</v>
      </c>
      <c r="AC6215" s="1" t="s">
        <v>69</v>
      </c>
      <c r="AD6215" s="1" t="s">
        <v>69</v>
      </c>
      <c r="AE6215" s="1" t="s">
        <v>70</v>
      </c>
      <c r="AF6215" s="1" t="s">
        <v>69</v>
      </c>
      <c r="AG6215" s="1" t="s">
        <v>70</v>
      </c>
      <c r="AH6215" s="1" t="s">
        <v>69</v>
      </c>
      <c r="AI6215" s="1" t="s">
        <v>70</v>
      </c>
      <c r="AJ6215" s="1" t="s">
        <v>69</v>
      </c>
      <c r="AK6215" s="1" t="s">
        <v>69</v>
      </c>
      <c r="AL6215" s="1" t="s">
        <v>69</v>
      </c>
      <c r="AM6215" s="1" t="s">
        <v>69</v>
      </c>
      <c r="AN6215" s="1" t="s">
        <v>69</v>
      </c>
      <c r="AO6215" s="1" t="s">
        <v>69</v>
      </c>
      <c r="AP6215" s="1" t="s">
        <v>70</v>
      </c>
      <c r="AQ6215" s="1" t="s">
        <v>70</v>
      </c>
      <c r="AR6215" s="1" t="s">
        <v>70</v>
      </c>
      <c r="AS6215" s="1" t="s">
        <v>69</v>
      </c>
      <c r="AT6215" s="1" t="s">
        <v>70</v>
      </c>
      <c r="AU6215" s="1" t="s">
        <v>70</v>
      </c>
      <c r="AV6215" s="1" t="s">
        <v>70</v>
      </c>
      <c r="AW6215" s="1" t="s">
        <v>70</v>
      </c>
      <c r="AX6215" s="1" t="s">
        <v>70</v>
      </c>
      <c r="AY6215" s="1" t="s">
        <v>70</v>
      </c>
      <c r="AZ6215" s="1" t="s">
        <v>69</v>
      </c>
      <c r="BA6215" s="1" t="s">
        <v>70</v>
      </c>
      <c r="BB6215" s="1" t="s">
        <v>70</v>
      </c>
      <c r="BC6215" s="1" t="s">
        <v>70</v>
      </c>
      <c r="BD6215" s="1" t="s">
        <v>70</v>
      </c>
      <c r="BE6215" s="1" t="s">
        <v>70</v>
      </c>
      <c r="BF6215" s="1" t="s">
        <v>70</v>
      </c>
      <c r="BG6215" s="3">
        <v>42544.708333333336</v>
      </c>
    </row>
    <row r="6216">
      <c r="A6216" s="1">
        <v>1012579.0</v>
      </c>
      <c r="B6216" s="1" t="s">
        <v>26837</v>
      </c>
      <c r="C6216" s="2" t="s">
        <v>26838</v>
      </c>
      <c r="D6216" s="1" t="s">
        <v>26837</v>
      </c>
      <c r="H6216" s="1" t="s">
        <v>26839</v>
      </c>
      <c r="I6216" s="1" t="s">
        <v>26840</v>
      </c>
      <c r="J6216" s="1" t="s">
        <v>26840</v>
      </c>
      <c r="K6216" s="1" t="s">
        <v>181</v>
      </c>
      <c r="L6216" s="1">
        <v>23139.0</v>
      </c>
      <c r="M6216" s="1" t="s">
        <v>985</v>
      </c>
      <c r="N6216" s="1" t="s">
        <v>671</v>
      </c>
      <c r="U6216" s="1">
        <v>-77.817291</v>
      </c>
      <c r="V6216" s="1">
        <v>37.522266</v>
      </c>
      <c r="X6216" s="1" t="s">
        <v>69</v>
      </c>
      <c r="Y6216" s="1" t="s">
        <v>70</v>
      </c>
      <c r="Z6216" s="1" t="s">
        <v>70</v>
      </c>
      <c r="AA6216" s="1" t="s">
        <v>70</v>
      </c>
      <c r="AB6216" s="1" t="s">
        <v>70</v>
      </c>
      <c r="AC6216" s="1" t="s">
        <v>69</v>
      </c>
      <c r="AD6216" s="1" t="s">
        <v>69</v>
      </c>
      <c r="AE6216" s="1" t="s">
        <v>69</v>
      </c>
      <c r="AF6216" s="1" t="s">
        <v>69</v>
      </c>
      <c r="AG6216" s="1" t="s">
        <v>70</v>
      </c>
      <c r="AH6216" s="1" t="s">
        <v>69</v>
      </c>
      <c r="AI6216" s="1" t="s">
        <v>70</v>
      </c>
      <c r="AJ6216" s="1" t="s">
        <v>69</v>
      </c>
      <c r="AK6216" s="1" t="s">
        <v>69</v>
      </c>
      <c r="AL6216" s="1" t="s">
        <v>70</v>
      </c>
      <c r="AM6216" s="1" t="s">
        <v>69</v>
      </c>
      <c r="AN6216" s="1" t="s">
        <v>69</v>
      </c>
      <c r="AO6216" s="1" t="s">
        <v>69</v>
      </c>
      <c r="AP6216" s="1" t="s">
        <v>70</v>
      </c>
      <c r="AQ6216" s="1" t="s">
        <v>70</v>
      </c>
      <c r="AR6216" s="1" t="s">
        <v>69</v>
      </c>
      <c r="AS6216" s="1" t="s">
        <v>69</v>
      </c>
      <c r="AT6216" s="1" t="s">
        <v>69</v>
      </c>
      <c r="AU6216" s="1" t="s">
        <v>69</v>
      </c>
      <c r="AV6216" s="1" t="s">
        <v>69</v>
      </c>
      <c r="AW6216" s="1" t="s">
        <v>69</v>
      </c>
      <c r="AX6216" s="1" t="s">
        <v>70</v>
      </c>
      <c r="AY6216" s="1" t="s">
        <v>70</v>
      </c>
      <c r="AZ6216" s="1" t="s">
        <v>69</v>
      </c>
      <c r="BA6216" s="1" t="s">
        <v>69</v>
      </c>
      <c r="BB6216" s="1" t="s">
        <v>70</v>
      </c>
      <c r="BC6216" s="1" t="s">
        <v>69</v>
      </c>
      <c r="BD6216" s="1" t="s">
        <v>69</v>
      </c>
      <c r="BE6216" s="1" t="s">
        <v>70</v>
      </c>
      <c r="BF6216" s="1" t="s">
        <v>69</v>
      </c>
      <c r="BG6216" s="3">
        <v>42565.513194444444</v>
      </c>
    </row>
    <row r="6217">
      <c r="A6217" s="1">
        <v>1002922.0</v>
      </c>
      <c r="B6217" s="1" t="s">
        <v>26841</v>
      </c>
      <c r="D6217" s="2" t="s">
        <v>26842</v>
      </c>
      <c r="H6217" s="1" t="s">
        <v>4563</v>
      </c>
      <c r="I6217" s="1" t="s">
        <v>26843</v>
      </c>
      <c r="J6217" s="1" t="s">
        <v>580</v>
      </c>
      <c r="K6217" s="1" t="s">
        <v>451</v>
      </c>
      <c r="L6217" s="1">
        <v>53955.0</v>
      </c>
      <c r="M6217" s="1" t="s">
        <v>10802</v>
      </c>
      <c r="N6217" s="1" t="s">
        <v>198</v>
      </c>
      <c r="U6217" s="1">
        <v>-89.403091</v>
      </c>
      <c r="V6217" s="1">
        <v>43.389923</v>
      </c>
      <c r="W6217" s="1" t="s">
        <v>392</v>
      </c>
      <c r="X6217" s="1" t="s">
        <v>70</v>
      </c>
      <c r="Y6217" s="1" t="s">
        <v>69</v>
      </c>
      <c r="Z6217" s="1" t="s">
        <v>70</v>
      </c>
      <c r="AA6217" s="1" t="s">
        <v>69</v>
      </c>
      <c r="AB6217" s="1" t="s">
        <v>70</v>
      </c>
      <c r="AC6217" s="1" t="s">
        <v>80</v>
      </c>
      <c r="AD6217" s="1" t="s">
        <v>69</v>
      </c>
      <c r="AE6217" s="1" t="s">
        <v>70</v>
      </c>
      <c r="AF6217" s="1" t="s">
        <v>69</v>
      </c>
      <c r="AG6217" s="1" t="s">
        <v>69</v>
      </c>
      <c r="AH6217" s="1" t="s">
        <v>70</v>
      </c>
      <c r="AI6217" s="1" t="s">
        <v>70</v>
      </c>
      <c r="AJ6217" s="1" t="s">
        <v>69</v>
      </c>
      <c r="AK6217" s="1" t="s">
        <v>69</v>
      </c>
      <c r="AL6217" s="1" t="s">
        <v>69</v>
      </c>
      <c r="AM6217" s="1" t="s">
        <v>69</v>
      </c>
      <c r="AN6217" s="1" t="s">
        <v>70</v>
      </c>
      <c r="AO6217" s="1" t="s">
        <v>70</v>
      </c>
      <c r="AP6217" s="1" t="s">
        <v>70</v>
      </c>
      <c r="AQ6217" s="1" t="s">
        <v>70</v>
      </c>
      <c r="AR6217" s="1" t="s">
        <v>69</v>
      </c>
      <c r="AS6217" s="1" t="s">
        <v>70</v>
      </c>
      <c r="AT6217" s="1" t="s">
        <v>70</v>
      </c>
      <c r="AU6217" s="1" t="s">
        <v>69</v>
      </c>
      <c r="AV6217" s="1" t="s">
        <v>70</v>
      </c>
      <c r="AW6217" s="1" t="s">
        <v>70</v>
      </c>
      <c r="AX6217" s="1" t="s">
        <v>70</v>
      </c>
      <c r="AY6217" s="1" t="s">
        <v>70</v>
      </c>
      <c r="AZ6217" s="1" t="s">
        <v>69</v>
      </c>
      <c r="BA6217" s="1" t="s">
        <v>70</v>
      </c>
      <c r="BB6217" s="1" t="s">
        <v>70</v>
      </c>
      <c r="BC6217" s="1" t="s">
        <v>70</v>
      </c>
      <c r="BD6217" s="1" t="s">
        <v>70</v>
      </c>
      <c r="BE6217" s="1" t="s">
        <v>70</v>
      </c>
      <c r="BF6217" s="1" t="s">
        <v>69</v>
      </c>
      <c r="BG6217" s="3">
        <v>41729.6625</v>
      </c>
    </row>
    <row r="6218">
      <c r="A6218" s="1">
        <v>1018782.0</v>
      </c>
      <c r="B6218" s="1" t="s">
        <v>26844</v>
      </c>
      <c r="C6218" s="2" t="s">
        <v>26845</v>
      </c>
      <c r="D6218" s="2" t="s">
        <v>26846</v>
      </c>
      <c r="H6218" s="1" t="s">
        <v>26847</v>
      </c>
      <c r="I6218" s="1" t="s">
        <v>26848</v>
      </c>
      <c r="J6218" s="1" t="s">
        <v>2600</v>
      </c>
      <c r="K6218" s="1" t="s">
        <v>389</v>
      </c>
      <c r="L6218" s="1">
        <v>50228.0</v>
      </c>
      <c r="M6218" s="1" t="s">
        <v>25362</v>
      </c>
      <c r="N6218" s="1" t="s">
        <v>8194</v>
      </c>
      <c r="U6218" s="1">
        <v>-93.236137</v>
      </c>
      <c r="V6218" s="1">
        <v>41.598312</v>
      </c>
      <c r="X6218" s="1" t="s">
        <v>69</v>
      </c>
      <c r="Y6218" s="1" t="s">
        <v>70</v>
      </c>
      <c r="Z6218" s="1" t="s">
        <v>70</v>
      </c>
      <c r="AA6218" s="1" t="s">
        <v>70</v>
      </c>
      <c r="AB6218" s="1" t="s">
        <v>70</v>
      </c>
      <c r="AC6218" s="1" t="s">
        <v>80</v>
      </c>
      <c r="AD6218" s="1" t="s">
        <v>69</v>
      </c>
      <c r="AE6218" s="1" t="s">
        <v>70</v>
      </c>
      <c r="AF6218" s="1" t="s">
        <v>69</v>
      </c>
      <c r="AG6218" s="1" t="s">
        <v>69</v>
      </c>
      <c r="AH6218" s="1" t="s">
        <v>69</v>
      </c>
      <c r="AI6218" s="1" t="s">
        <v>70</v>
      </c>
      <c r="AJ6218" s="1" t="s">
        <v>69</v>
      </c>
      <c r="AK6218" s="1" t="s">
        <v>69</v>
      </c>
      <c r="AL6218" s="1" t="s">
        <v>69</v>
      </c>
      <c r="AM6218" s="1" t="s">
        <v>69</v>
      </c>
      <c r="AN6218" s="1" t="s">
        <v>69</v>
      </c>
      <c r="AO6218" s="1" t="s">
        <v>69</v>
      </c>
      <c r="AP6218" s="1" t="s">
        <v>70</v>
      </c>
      <c r="AQ6218" s="1" t="s">
        <v>70</v>
      </c>
      <c r="AR6218" s="1" t="s">
        <v>70</v>
      </c>
      <c r="AS6218" s="1" t="s">
        <v>70</v>
      </c>
      <c r="AT6218" s="1" t="s">
        <v>69</v>
      </c>
      <c r="AU6218" s="1" t="s">
        <v>70</v>
      </c>
      <c r="AV6218" s="1" t="s">
        <v>70</v>
      </c>
      <c r="AW6218" s="1" t="s">
        <v>70</v>
      </c>
      <c r="AX6218" s="1" t="s">
        <v>70</v>
      </c>
      <c r="AY6218" s="1" t="s">
        <v>70</v>
      </c>
      <c r="AZ6218" s="1" t="s">
        <v>69</v>
      </c>
      <c r="BA6218" s="1" t="s">
        <v>70</v>
      </c>
      <c r="BB6218" s="1" t="s">
        <v>70</v>
      </c>
      <c r="BC6218" s="1" t="s">
        <v>70</v>
      </c>
      <c r="BD6218" s="1" t="s">
        <v>70</v>
      </c>
      <c r="BE6218" s="1" t="s">
        <v>70</v>
      </c>
      <c r="BF6218" s="1" t="s">
        <v>70</v>
      </c>
      <c r="BG6218" s="3">
        <v>42953.58472222222</v>
      </c>
    </row>
    <row r="6219">
      <c r="A6219" s="1">
        <v>1018963.0</v>
      </c>
      <c r="B6219" s="1" t="s">
        <v>26849</v>
      </c>
      <c r="D6219" s="2" t="s">
        <v>26850</v>
      </c>
      <c r="H6219" s="1" t="s">
        <v>26851</v>
      </c>
      <c r="I6219" s="1" t="s">
        <v>26852</v>
      </c>
      <c r="J6219" s="1" t="s">
        <v>4535</v>
      </c>
      <c r="K6219" s="1" t="s">
        <v>451</v>
      </c>
      <c r="L6219" s="1">
        <v>53590.0</v>
      </c>
      <c r="N6219" s="1" t="s">
        <v>384</v>
      </c>
      <c r="U6219" s="1">
        <v>-89.270256</v>
      </c>
      <c r="V6219" s="1">
        <v>43.168083</v>
      </c>
      <c r="X6219" s="1" t="s">
        <v>69</v>
      </c>
      <c r="Y6219" s="1" t="s">
        <v>70</v>
      </c>
      <c r="Z6219" s="1" t="s">
        <v>70</v>
      </c>
      <c r="AA6219" s="1" t="s">
        <v>70</v>
      </c>
      <c r="AB6219" s="1" t="s">
        <v>70</v>
      </c>
      <c r="AC6219" s="1" t="s">
        <v>69</v>
      </c>
      <c r="AD6219" s="1" t="s">
        <v>69</v>
      </c>
      <c r="AE6219" s="1" t="s">
        <v>69</v>
      </c>
      <c r="AF6219" s="1" t="s">
        <v>69</v>
      </c>
      <c r="AG6219" s="1" t="s">
        <v>69</v>
      </c>
      <c r="AH6219" s="1" t="s">
        <v>69</v>
      </c>
      <c r="AI6219" s="1" t="s">
        <v>70</v>
      </c>
      <c r="AJ6219" s="1" t="s">
        <v>69</v>
      </c>
      <c r="AK6219" s="1" t="s">
        <v>69</v>
      </c>
      <c r="AL6219" s="1" t="s">
        <v>69</v>
      </c>
      <c r="AM6219" s="1" t="s">
        <v>70</v>
      </c>
      <c r="AN6219" s="1" t="s">
        <v>69</v>
      </c>
      <c r="AO6219" s="1" t="s">
        <v>70</v>
      </c>
      <c r="AP6219" s="1" t="s">
        <v>70</v>
      </c>
      <c r="AQ6219" s="1" t="s">
        <v>70</v>
      </c>
      <c r="AR6219" s="1" t="s">
        <v>69</v>
      </c>
      <c r="AS6219" s="1" t="s">
        <v>70</v>
      </c>
      <c r="AT6219" s="1" t="s">
        <v>69</v>
      </c>
      <c r="AU6219" s="1" t="s">
        <v>69</v>
      </c>
      <c r="AV6219" s="1" t="s">
        <v>70</v>
      </c>
      <c r="AW6219" s="1" t="s">
        <v>70</v>
      </c>
      <c r="AX6219" s="1" t="s">
        <v>70</v>
      </c>
      <c r="AY6219" s="1" t="s">
        <v>70</v>
      </c>
      <c r="AZ6219" s="1" t="s">
        <v>69</v>
      </c>
      <c r="BA6219" s="1" t="s">
        <v>70</v>
      </c>
      <c r="BB6219" s="1" t="s">
        <v>70</v>
      </c>
      <c r="BC6219" s="1" t="s">
        <v>70</v>
      </c>
      <c r="BD6219" s="1" t="s">
        <v>70</v>
      </c>
      <c r="BE6219" s="1" t="s">
        <v>70</v>
      </c>
      <c r="BF6219" s="1" t="s">
        <v>70</v>
      </c>
      <c r="BG6219" s="3">
        <v>43153.720138888886</v>
      </c>
    </row>
    <row r="6220">
      <c r="A6220" s="1">
        <v>1012648.0</v>
      </c>
      <c r="B6220" s="1" t="s">
        <v>26853</v>
      </c>
      <c r="D6220" s="1" t="s">
        <v>26853</v>
      </c>
      <c r="H6220" s="1" t="s">
        <v>26854</v>
      </c>
      <c r="I6220" s="1" t="s">
        <v>26855</v>
      </c>
      <c r="J6220" s="1" t="s">
        <v>3851</v>
      </c>
      <c r="K6220" s="1" t="s">
        <v>451</v>
      </c>
      <c r="L6220" s="1">
        <v>53821.0</v>
      </c>
      <c r="M6220" s="1" t="s">
        <v>255</v>
      </c>
      <c r="N6220" s="1" t="s">
        <v>603</v>
      </c>
      <c r="U6220" s="1">
        <v>-91.149956</v>
      </c>
      <c r="V6220" s="1">
        <v>43.051659</v>
      </c>
      <c r="X6220" s="1" t="s">
        <v>69</v>
      </c>
      <c r="Y6220" s="1" t="s">
        <v>69</v>
      </c>
      <c r="Z6220" s="1" t="s">
        <v>70</v>
      </c>
      <c r="AA6220" s="1" t="s">
        <v>70</v>
      </c>
      <c r="AB6220" s="1" t="s">
        <v>70</v>
      </c>
      <c r="AC6220" s="1" t="s">
        <v>80</v>
      </c>
      <c r="AD6220" s="1" t="s">
        <v>69</v>
      </c>
      <c r="AE6220" s="1" t="s">
        <v>70</v>
      </c>
      <c r="AF6220" s="1" t="s">
        <v>70</v>
      </c>
      <c r="AG6220" s="1" t="s">
        <v>69</v>
      </c>
      <c r="AH6220" s="1" t="s">
        <v>69</v>
      </c>
      <c r="AI6220" s="1" t="s">
        <v>70</v>
      </c>
      <c r="AJ6220" s="1" t="s">
        <v>69</v>
      </c>
      <c r="AK6220" s="1" t="s">
        <v>69</v>
      </c>
      <c r="AL6220" s="1" t="s">
        <v>69</v>
      </c>
      <c r="AM6220" s="1" t="s">
        <v>69</v>
      </c>
      <c r="AN6220" s="1" t="s">
        <v>69</v>
      </c>
      <c r="AO6220" s="1" t="s">
        <v>69</v>
      </c>
      <c r="AP6220" s="1" t="s">
        <v>70</v>
      </c>
      <c r="AQ6220" s="1" t="s">
        <v>69</v>
      </c>
      <c r="AR6220" s="1" t="s">
        <v>69</v>
      </c>
      <c r="AS6220" s="1" t="s">
        <v>69</v>
      </c>
      <c r="AT6220" s="1" t="s">
        <v>70</v>
      </c>
      <c r="AU6220" s="1" t="s">
        <v>69</v>
      </c>
      <c r="AV6220" s="1" t="s">
        <v>70</v>
      </c>
      <c r="AW6220" s="1" t="s">
        <v>70</v>
      </c>
      <c r="AX6220" s="1" t="s">
        <v>69</v>
      </c>
      <c r="AY6220" s="1" t="s">
        <v>70</v>
      </c>
      <c r="AZ6220" s="1" t="s">
        <v>69</v>
      </c>
      <c r="BA6220" s="1" t="s">
        <v>70</v>
      </c>
      <c r="BB6220" s="1" t="s">
        <v>69</v>
      </c>
      <c r="BC6220" s="1" t="s">
        <v>70</v>
      </c>
      <c r="BD6220" s="1" t="s">
        <v>70</v>
      </c>
      <c r="BE6220" s="1" t="s">
        <v>70</v>
      </c>
      <c r="BF6220" s="1" t="s">
        <v>70</v>
      </c>
      <c r="BG6220" s="3">
        <v>42566.52291666667</v>
      </c>
    </row>
    <row r="6221">
      <c r="A6221" s="1">
        <v>1019807.0</v>
      </c>
      <c r="B6221" s="1" t="s">
        <v>26856</v>
      </c>
      <c r="C6221" s="2" t="s">
        <v>26857</v>
      </c>
      <c r="H6221" s="1" t="s">
        <v>26858</v>
      </c>
      <c r="I6221" s="1" t="s">
        <v>26859</v>
      </c>
      <c r="J6221" s="1" t="s">
        <v>748</v>
      </c>
      <c r="K6221" s="1" t="s">
        <v>77</v>
      </c>
      <c r="L6221" s="1">
        <v>43119.0</v>
      </c>
      <c r="M6221" s="1" t="s">
        <v>26860</v>
      </c>
      <c r="N6221" s="1" t="s">
        <v>2199</v>
      </c>
      <c r="U6221" s="1">
        <v>-83.0093</v>
      </c>
      <c r="V6221" s="1">
        <v>39.969536</v>
      </c>
      <c r="X6221" s="1" t="s">
        <v>69</v>
      </c>
      <c r="Y6221" s="1" t="s">
        <v>69</v>
      </c>
      <c r="Z6221" s="1" t="s">
        <v>69</v>
      </c>
      <c r="AA6221" s="1" t="s">
        <v>69</v>
      </c>
      <c r="AB6221" s="1" t="s">
        <v>69</v>
      </c>
      <c r="AC6221" s="1" t="s">
        <v>80</v>
      </c>
      <c r="AD6221" s="1" t="s">
        <v>69</v>
      </c>
      <c r="AE6221" s="1" t="s">
        <v>70</v>
      </c>
      <c r="AF6221" s="1" t="s">
        <v>70</v>
      </c>
      <c r="AG6221" s="1" t="s">
        <v>70</v>
      </c>
      <c r="AH6221" s="1" t="s">
        <v>69</v>
      </c>
      <c r="AI6221" s="1" t="s">
        <v>70</v>
      </c>
      <c r="AJ6221" s="1" t="s">
        <v>70</v>
      </c>
      <c r="AK6221" s="1" t="s">
        <v>69</v>
      </c>
      <c r="AL6221" s="1" t="s">
        <v>69</v>
      </c>
      <c r="AM6221" s="1" t="s">
        <v>69</v>
      </c>
      <c r="AN6221" s="1" t="s">
        <v>69</v>
      </c>
      <c r="AO6221" s="1" t="s">
        <v>70</v>
      </c>
      <c r="AP6221" s="1" t="s">
        <v>70</v>
      </c>
      <c r="AQ6221" s="1" t="s">
        <v>70</v>
      </c>
      <c r="AR6221" s="1" t="s">
        <v>70</v>
      </c>
      <c r="AS6221" s="1" t="s">
        <v>69</v>
      </c>
      <c r="AT6221" s="1" t="s">
        <v>70</v>
      </c>
      <c r="AU6221" s="1" t="s">
        <v>70</v>
      </c>
      <c r="AV6221" s="1" t="s">
        <v>70</v>
      </c>
      <c r="AW6221" s="1" t="s">
        <v>70</v>
      </c>
      <c r="AX6221" s="1" t="s">
        <v>69</v>
      </c>
      <c r="AY6221" s="1" t="s">
        <v>70</v>
      </c>
      <c r="AZ6221" s="1" t="s">
        <v>69</v>
      </c>
      <c r="BA6221" s="1" t="s">
        <v>70</v>
      </c>
      <c r="BB6221" s="1" t="s">
        <v>69</v>
      </c>
      <c r="BC6221" s="1" t="s">
        <v>70</v>
      </c>
      <c r="BD6221" s="1" t="s">
        <v>70</v>
      </c>
      <c r="BE6221" s="1" t="s">
        <v>70</v>
      </c>
      <c r="BF6221" s="1" t="s">
        <v>70</v>
      </c>
      <c r="BG6221" s="3">
        <v>43914.64236111111</v>
      </c>
    </row>
    <row r="6222">
      <c r="A6222" s="1">
        <v>1008677.0</v>
      </c>
      <c r="B6222" s="1" t="s">
        <v>26861</v>
      </c>
      <c r="C6222" s="2" t="s">
        <v>26862</v>
      </c>
      <c r="G6222" s="2" t="s">
        <v>26863</v>
      </c>
      <c r="H6222" s="1" t="s">
        <v>26864</v>
      </c>
      <c r="I6222" s="1" t="s">
        <v>1531</v>
      </c>
      <c r="J6222" s="1" t="s">
        <v>276</v>
      </c>
      <c r="K6222" s="1" t="s">
        <v>91</v>
      </c>
      <c r="L6222" s="1">
        <v>63359.0</v>
      </c>
      <c r="U6222" s="1">
        <v>-91.447159</v>
      </c>
      <c r="V6222" s="1">
        <v>39.091152</v>
      </c>
      <c r="W6222" s="1" t="s">
        <v>128</v>
      </c>
      <c r="X6222" s="1" t="s">
        <v>69</v>
      </c>
      <c r="Y6222" s="1" t="s">
        <v>70</v>
      </c>
      <c r="Z6222" s="1" t="s">
        <v>70</v>
      </c>
      <c r="AA6222" s="1" t="s">
        <v>70</v>
      </c>
      <c r="AB6222" s="1" t="s">
        <v>70</v>
      </c>
      <c r="AC6222" s="1" t="s">
        <v>80</v>
      </c>
      <c r="AD6222" s="1" t="s">
        <v>70</v>
      </c>
      <c r="AE6222" s="1" t="s">
        <v>70</v>
      </c>
      <c r="AF6222" s="1" t="s">
        <v>70</v>
      </c>
      <c r="AG6222" s="1" t="s">
        <v>70</v>
      </c>
      <c r="AH6222" s="1" t="s">
        <v>70</v>
      </c>
      <c r="AI6222" s="1" t="s">
        <v>70</v>
      </c>
      <c r="AJ6222" s="1" t="s">
        <v>70</v>
      </c>
      <c r="AK6222" s="1" t="s">
        <v>70</v>
      </c>
      <c r="AL6222" s="1" t="s">
        <v>70</v>
      </c>
      <c r="AM6222" s="1" t="s">
        <v>70</v>
      </c>
      <c r="AN6222" s="1" t="s">
        <v>70</v>
      </c>
      <c r="AO6222" s="1" t="s">
        <v>69</v>
      </c>
      <c r="AP6222" s="1" t="s">
        <v>70</v>
      </c>
      <c r="AQ6222" s="1" t="s">
        <v>70</v>
      </c>
      <c r="AR6222" s="1" t="s">
        <v>70</v>
      </c>
      <c r="AS6222" s="1" t="s">
        <v>70</v>
      </c>
      <c r="AT6222" s="1" t="s">
        <v>70</v>
      </c>
      <c r="AU6222" s="1" t="s">
        <v>70</v>
      </c>
      <c r="AV6222" s="1" t="s">
        <v>70</v>
      </c>
      <c r="AW6222" s="1" t="s">
        <v>70</v>
      </c>
      <c r="AX6222" s="1" t="s">
        <v>70</v>
      </c>
      <c r="AY6222" s="1" t="s">
        <v>70</v>
      </c>
      <c r="AZ6222" s="1" t="s">
        <v>70</v>
      </c>
      <c r="BA6222" s="1" t="s">
        <v>70</v>
      </c>
      <c r="BB6222" s="1" t="s">
        <v>70</v>
      </c>
      <c r="BC6222" s="1" t="s">
        <v>70</v>
      </c>
      <c r="BD6222" s="1" t="s">
        <v>70</v>
      </c>
      <c r="BE6222" s="1" t="s">
        <v>70</v>
      </c>
      <c r="BF6222" s="1" t="s">
        <v>70</v>
      </c>
      <c r="BG6222" s="3">
        <v>41452.638194444444</v>
      </c>
    </row>
    <row r="6223">
      <c r="A6223" s="1">
        <v>1006909.0</v>
      </c>
      <c r="B6223" s="1" t="s">
        <v>26865</v>
      </c>
      <c r="D6223" s="2" t="s">
        <v>26866</v>
      </c>
      <c r="H6223" s="1" t="s">
        <v>26867</v>
      </c>
      <c r="I6223" s="1" t="s">
        <v>26868</v>
      </c>
      <c r="J6223" s="1" t="s">
        <v>2567</v>
      </c>
      <c r="K6223" s="1" t="s">
        <v>96</v>
      </c>
      <c r="L6223" s="1">
        <v>14873.0</v>
      </c>
      <c r="M6223" s="1" t="s">
        <v>26869</v>
      </c>
      <c r="N6223" s="1" t="s">
        <v>2490</v>
      </c>
      <c r="U6223" s="1">
        <v>-77.289063</v>
      </c>
      <c r="V6223" s="1">
        <v>42.520206</v>
      </c>
      <c r="W6223" s="1" t="s">
        <v>392</v>
      </c>
      <c r="X6223" s="1" t="s">
        <v>70</v>
      </c>
      <c r="Y6223" s="1" t="s">
        <v>70</v>
      </c>
      <c r="Z6223" s="1" t="s">
        <v>70</v>
      </c>
      <c r="AA6223" s="1" t="s">
        <v>70</v>
      </c>
      <c r="AB6223" s="1" t="s">
        <v>70</v>
      </c>
      <c r="AC6223" s="1" t="s">
        <v>80</v>
      </c>
      <c r="AD6223" s="1" t="s">
        <v>69</v>
      </c>
      <c r="AE6223" s="1" t="s">
        <v>70</v>
      </c>
      <c r="AF6223" s="1" t="s">
        <v>69</v>
      </c>
      <c r="AG6223" s="1" t="s">
        <v>69</v>
      </c>
      <c r="AH6223" s="1" t="s">
        <v>69</v>
      </c>
      <c r="AI6223" s="1" t="s">
        <v>70</v>
      </c>
      <c r="AJ6223" s="1" t="s">
        <v>69</v>
      </c>
      <c r="AK6223" s="1" t="s">
        <v>69</v>
      </c>
      <c r="AL6223" s="1" t="s">
        <v>69</v>
      </c>
      <c r="AM6223" s="1" t="s">
        <v>69</v>
      </c>
      <c r="AN6223" s="1" t="s">
        <v>69</v>
      </c>
      <c r="AO6223" s="1" t="s">
        <v>69</v>
      </c>
      <c r="AP6223" s="1" t="s">
        <v>70</v>
      </c>
      <c r="AQ6223" s="1" t="s">
        <v>70</v>
      </c>
      <c r="AR6223" s="1" t="s">
        <v>69</v>
      </c>
      <c r="AS6223" s="1" t="s">
        <v>69</v>
      </c>
      <c r="AT6223" s="1" t="s">
        <v>69</v>
      </c>
      <c r="AU6223" s="1" t="s">
        <v>69</v>
      </c>
      <c r="AV6223" s="1" t="s">
        <v>70</v>
      </c>
      <c r="AW6223" s="1" t="s">
        <v>70</v>
      </c>
      <c r="AX6223" s="1" t="s">
        <v>70</v>
      </c>
      <c r="AY6223" s="1" t="s">
        <v>70</v>
      </c>
      <c r="AZ6223" s="1" t="s">
        <v>69</v>
      </c>
      <c r="BA6223" s="1" t="s">
        <v>70</v>
      </c>
      <c r="BB6223" s="1" t="s">
        <v>70</v>
      </c>
      <c r="BC6223" s="1" t="s">
        <v>69</v>
      </c>
      <c r="BD6223" s="1" t="s">
        <v>70</v>
      </c>
      <c r="BE6223" s="1" t="s">
        <v>70</v>
      </c>
      <c r="BF6223" s="1" t="s">
        <v>70</v>
      </c>
      <c r="BG6223" s="3">
        <v>41752.43958333333</v>
      </c>
    </row>
    <row r="6224">
      <c r="A6224" s="1">
        <v>1006225.0</v>
      </c>
      <c r="B6224" s="1" t="s">
        <v>26870</v>
      </c>
      <c r="C6224" s="2" t="s">
        <v>26871</v>
      </c>
      <c r="H6224" s="1" t="s">
        <v>26872</v>
      </c>
      <c r="I6224" s="1" t="s">
        <v>26873</v>
      </c>
      <c r="J6224" s="1" t="s">
        <v>26874</v>
      </c>
      <c r="K6224" s="1" t="s">
        <v>382</v>
      </c>
      <c r="L6224" s="1">
        <v>36067.0</v>
      </c>
      <c r="M6224" s="1" t="s">
        <v>4689</v>
      </c>
      <c r="N6224" s="1" t="s">
        <v>26875</v>
      </c>
      <c r="U6224" s="1">
        <v>-86.452301</v>
      </c>
      <c r="V6224" s="1">
        <v>32.469299</v>
      </c>
      <c r="W6224" s="1" t="s">
        <v>99</v>
      </c>
      <c r="X6224" s="1" t="s">
        <v>70</v>
      </c>
      <c r="Y6224" s="1" t="s">
        <v>70</v>
      </c>
      <c r="Z6224" s="1" t="s">
        <v>70</v>
      </c>
      <c r="AA6224" s="1" t="s">
        <v>70</v>
      </c>
      <c r="AB6224" s="1" t="s">
        <v>70</v>
      </c>
      <c r="AC6224" s="1" t="s">
        <v>80</v>
      </c>
      <c r="AD6224" s="1" t="s">
        <v>69</v>
      </c>
      <c r="AE6224" s="1" t="s">
        <v>70</v>
      </c>
      <c r="AF6224" s="1" t="s">
        <v>70</v>
      </c>
      <c r="AG6224" s="1" t="s">
        <v>70</v>
      </c>
      <c r="AH6224" s="1" t="s">
        <v>70</v>
      </c>
      <c r="AI6224" s="1" t="s">
        <v>70</v>
      </c>
      <c r="AJ6224" s="1" t="s">
        <v>70</v>
      </c>
      <c r="AK6224" s="1" t="s">
        <v>69</v>
      </c>
      <c r="AL6224" s="1" t="s">
        <v>69</v>
      </c>
      <c r="AM6224" s="1" t="s">
        <v>69</v>
      </c>
      <c r="AN6224" s="1" t="s">
        <v>70</v>
      </c>
      <c r="AO6224" s="1" t="s">
        <v>70</v>
      </c>
      <c r="AP6224" s="1" t="s">
        <v>70</v>
      </c>
      <c r="AQ6224" s="1" t="s">
        <v>70</v>
      </c>
      <c r="AR6224" s="1" t="s">
        <v>69</v>
      </c>
      <c r="AS6224" s="1" t="s">
        <v>70</v>
      </c>
      <c r="AT6224" s="1" t="s">
        <v>69</v>
      </c>
      <c r="AU6224" s="1" t="s">
        <v>70</v>
      </c>
      <c r="AV6224" s="1" t="s">
        <v>70</v>
      </c>
      <c r="AW6224" s="1" t="s">
        <v>70</v>
      </c>
      <c r="AX6224" s="1" t="s">
        <v>70</v>
      </c>
      <c r="AY6224" s="1" t="s">
        <v>70</v>
      </c>
      <c r="AZ6224" s="1" t="s">
        <v>70</v>
      </c>
      <c r="BA6224" s="1" t="s">
        <v>70</v>
      </c>
      <c r="BB6224" s="1" t="s">
        <v>70</v>
      </c>
      <c r="BC6224" s="1" t="s">
        <v>70</v>
      </c>
      <c r="BD6224" s="1" t="s">
        <v>70</v>
      </c>
      <c r="BE6224" s="1" t="s">
        <v>70</v>
      </c>
      <c r="BF6224" s="1" t="s">
        <v>70</v>
      </c>
      <c r="BG6224" s="3">
        <v>40654.65972222222</v>
      </c>
    </row>
    <row r="6225">
      <c r="A6225" s="1">
        <v>1010743.0</v>
      </c>
      <c r="B6225" s="1" t="s">
        <v>26876</v>
      </c>
      <c r="C6225" s="2" t="s">
        <v>26877</v>
      </c>
      <c r="D6225" s="2" t="s">
        <v>26878</v>
      </c>
      <c r="H6225" s="1" t="s">
        <v>26879</v>
      </c>
      <c r="I6225" s="1" t="s">
        <v>26880</v>
      </c>
      <c r="J6225" s="1" t="s">
        <v>125</v>
      </c>
      <c r="K6225" s="1" t="s">
        <v>188</v>
      </c>
      <c r="L6225" s="1">
        <v>19073.0</v>
      </c>
      <c r="M6225" s="1" t="s">
        <v>8349</v>
      </c>
      <c r="N6225" s="1" t="s">
        <v>68</v>
      </c>
      <c r="U6225" s="1">
        <v>-75.42128</v>
      </c>
      <c r="V6225" s="1">
        <v>39.98365</v>
      </c>
      <c r="X6225" s="1" t="s">
        <v>69</v>
      </c>
      <c r="Y6225" s="1" t="s">
        <v>70</v>
      </c>
      <c r="Z6225" s="1" t="s">
        <v>70</v>
      </c>
      <c r="AA6225" s="1" t="s">
        <v>69</v>
      </c>
      <c r="AB6225" s="1" t="s">
        <v>69</v>
      </c>
      <c r="AC6225" s="1" t="s">
        <v>70</v>
      </c>
      <c r="AD6225" s="1" t="s">
        <v>69</v>
      </c>
      <c r="AE6225" s="1" t="s">
        <v>69</v>
      </c>
      <c r="AF6225" s="1" t="s">
        <v>69</v>
      </c>
      <c r="AG6225" s="1" t="s">
        <v>69</v>
      </c>
      <c r="AH6225" s="1" t="s">
        <v>69</v>
      </c>
      <c r="AI6225" s="1" t="s">
        <v>70</v>
      </c>
      <c r="AJ6225" s="1" t="s">
        <v>69</v>
      </c>
      <c r="AK6225" s="1" t="s">
        <v>69</v>
      </c>
      <c r="AL6225" s="1" t="s">
        <v>69</v>
      </c>
      <c r="AM6225" s="1" t="s">
        <v>69</v>
      </c>
      <c r="AN6225" s="1" t="s">
        <v>70</v>
      </c>
      <c r="AO6225" s="1" t="s">
        <v>70</v>
      </c>
      <c r="AP6225" s="1" t="s">
        <v>70</v>
      </c>
      <c r="AQ6225" s="1" t="s">
        <v>70</v>
      </c>
      <c r="AR6225" s="1" t="s">
        <v>69</v>
      </c>
      <c r="AS6225" s="1" t="s">
        <v>69</v>
      </c>
      <c r="AT6225" s="1" t="s">
        <v>69</v>
      </c>
      <c r="AU6225" s="1" t="s">
        <v>69</v>
      </c>
      <c r="AV6225" s="1" t="s">
        <v>69</v>
      </c>
      <c r="AW6225" s="1" t="s">
        <v>69</v>
      </c>
      <c r="AX6225" s="1" t="s">
        <v>69</v>
      </c>
      <c r="AY6225" s="1" t="s">
        <v>70</v>
      </c>
      <c r="AZ6225" s="1" t="s">
        <v>69</v>
      </c>
      <c r="BA6225" s="1" t="s">
        <v>70</v>
      </c>
      <c r="BB6225" s="1" t="s">
        <v>69</v>
      </c>
      <c r="BC6225" s="1" t="s">
        <v>70</v>
      </c>
      <c r="BD6225" s="1" t="s">
        <v>70</v>
      </c>
      <c r="BE6225" s="1" t="s">
        <v>70</v>
      </c>
      <c r="BF6225" s="1" t="s">
        <v>69</v>
      </c>
      <c r="BG6225" s="3">
        <v>42549.57152777778</v>
      </c>
    </row>
    <row r="6226">
      <c r="A6226" s="1">
        <v>1001230.0</v>
      </c>
      <c r="B6226" s="1" t="s">
        <v>26881</v>
      </c>
      <c r="H6226" s="1" t="s">
        <v>26882</v>
      </c>
      <c r="I6226" s="1" t="s">
        <v>3807</v>
      </c>
      <c r="J6226" s="1" t="s">
        <v>26883</v>
      </c>
      <c r="K6226" s="1" t="s">
        <v>2008</v>
      </c>
      <c r="L6226" s="1">
        <v>38829.0</v>
      </c>
      <c r="U6226" s="1">
        <v>-88.5606</v>
      </c>
      <c r="V6226" s="1">
        <v>34.695499</v>
      </c>
      <c r="X6226" s="1" t="s">
        <v>70</v>
      </c>
      <c r="Y6226" s="1" t="s">
        <v>70</v>
      </c>
      <c r="Z6226" s="1" t="s">
        <v>70</v>
      </c>
      <c r="AA6226" s="1" t="s">
        <v>70</v>
      </c>
      <c r="AB6226" s="1" t="s">
        <v>70</v>
      </c>
      <c r="AC6226" s="1" t="s">
        <v>80</v>
      </c>
      <c r="BG6226" s="1">
        <v>2009.0</v>
      </c>
    </row>
    <row r="6227">
      <c r="A6227" s="1">
        <v>1018593.0</v>
      </c>
      <c r="B6227" s="1" t="s">
        <v>26884</v>
      </c>
      <c r="H6227" s="1" t="s">
        <v>26885</v>
      </c>
      <c r="I6227" s="1" t="s">
        <v>2360</v>
      </c>
      <c r="J6227" s="1" t="s">
        <v>918</v>
      </c>
      <c r="K6227" s="1" t="s">
        <v>196</v>
      </c>
      <c r="L6227" s="1">
        <v>68164.0</v>
      </c>
      <c r="M6227" s="1" t="s">
        <v>6643</v>
      </c>
      <c r="N6227" s="1" t="s">
        <v>1154</v>
      </c>
      <c r="U6227" s="1">
        <v>-96.078239</v>
      </c>
      <c r="V6227" s="1">
        <v>41.285137</v>
      </c>
      <c r="X6227" s="1" t="s">
        <v>69</v>
      </c>
      <c r="Y6227" s="1" t="s">
        <v>70</v>
      </c>
      <c r="Z6227" s="1" t="s">
        <v>70</v>
      </c>
      <c r="AA6227" s="1" t="s">
        <v>70</v>
      </c>
      <c r="AB6227" s="1" t="s">
        <v>70</v>
      </c>
      <c r="AC6227" s="1" t="s">
        <v>80</v>
      </c>
      <c r="AD6227" s="1" t="s">
        <v>69</v>
      </c>
      <c r="AE6227" s="1" t="s">
        <v>70</v>
      </c>
      <c r="AF6227" s="1" t="s">
        <v>70</v>
      </c>
      <c r="AG6227" s="1" t="s">
        <v>69</v>
      </c>
      <c r="AH6227" s="1" t="s">
        <v>69</v>
      </c>
      <c r="AI6227" s="1" t="s">
        <v>70</v>
      </c>
      <c r="AJ6227" s="1" t="s">
        <v>70</v>
      </c>
      <c r="AK6227" s="1" t="s">
        <v>69</v>
      </c>
      <c r="AL6227" s="1" t="s">
        <v>70</v>
      </c>
      <c r="AM6227" s="1" t="s">
        <v>69</v>
      </c>
      <c r="AN6227" s="1" t="s">
        <v>70</v>
      </c>
      <c r="AO6227" s="1" t="s">
        <v>70</v>
      </c>
      <c r="AP6227" s="1" t="s">
        <v>70</v>
      </c>
      <c r="AQ6227" s="1" t="s">
        <v>70</v>
      </c>
      <c r="AR6227" s="1" t="s">
        <v>69</v>
      </c>
      <c r="AS6227" s="1" t="s">
        <v>70</v>
      </c>
      <c r="AT6227" s="1" t="s">
        <v>69</v>
      </c>
      <c r="AU6227" s="1" t="s">
        <v>70</v>
      </c>
      <c r="AV6227" s="1" t="s">
        <v>70</v>
      </c>
      <c r="AW6227" s="1" t="s">
        <v>70</v>
      </c>
      <c r="AX6227" s="1" t="s">
        <v>70</v>
      </c>
      <c r="AY6227" s="1" t="s">
        <v>70</v>
      </c>
      <c r="AZ6227" s="1" t="s">
        <v>69</v>
      </c>
      <c r="BA6227" s="1" t="s">
        <v>70</v>
      </c>
      <c r="BB6227" s="1" t="s">
        <v>70</v>
      </c>
      <c r="BC6227" s="1" t="s">
        <v>70</v>
      </c>
      <c r="BD6227" s="1" t="s">
        <v>70</v>
      </c>
      <c r="BE6227" s="1" t="s">
        <v>70</v>
      </c>
      <c r="BF6227" s="1" t="s">
        <v>70</v>
      </c>
      <c r="BG6227" s="3">
        <v>42922.88958333333</v>
      </c>
    </row>
    <row r="6228">
      <c r="A6228" s="1">
        <v>1010947.0</v>
      </c>
      <c r="B6228" s="1" t="s">
        <v>26886</v>
      </c>
      <c r="C6228" s="2" t="s">
        <v>26887</v>
      </c>
      <c r="D6228" s="2" t="s">
        <v>6664</v>
      </c>
      <c r="E6228" s="2" t="s">
        <v>6665</v>
      </c>
      <c r="G6228" s="2" t="s">
        <v>6666</v>
      </c>
      <c r="H6228" s="1" t="s">
        <v>26888</v>
      </c>
      <c r="I6228" s="1" t="s">
        <v>23272</v>
      </c>
      <c r="J6228" s="1" t="s">
        <v>6669</v>
      </c>
      <c r="K6228" s="1" t="s">
        <v>705</v>
      </c>
      <c r="L6228" s="1">
        <v>86301.0</v>
      </c>
      <c r="M6228" s="1" t="s">
        <v>661</v>
      </c>
      <c r="N6228" s="1" t="s">
        <v>2917</v>
      </c>
      <c r="U6228" s="1">
        <v>-112.453</v>
      </c>
      <c r="V6228" s="1">
        <v>34.546291</v>
      </c>
      <c r="X6228" s="1" t="s">
        <v>69</v>
      </c>
      <c r="Y6228" s="1" t="s">
        <v>69</v>
      </c>
      <c r="Z6228" s="1" t="s">
        <v>69</v>
      </c>
      <c r="AA6228" s="1" t="s">
        <v>69</v>
      </c>
      <c r="AB6228" s="1" t="s">
        <v>69</v>
      </c>
      <c r="AC6228" s="1" t="s">
        <v>70</v>
      </c>
      <c r="AD6228" s="1" t="s">
        <v>69</v>
      </c>
      <c r="AE6228" s="1" t="s">
        <v>70</v>
      </c>
      <c r="AF6228" s="1" t="s">
        <v>69</v>
      </c>
      <c r="AG6228" s="1" t="s">
        <v>69</v>
      </c>
      <c r="AH6228" s="1" t="s">
        <v>69</v>
      </c>
      <c r="AI6228" s="1" t="s">
        <v>70</v>
      </c>
      <c r="AJ6228" s="1" t="s">
        <v>69</v>
      </c>
      <c r="AK6228" s="1" t="s">
        <v>69</v>
      </c>
      <c r="AL6228" s="1" t="s">
        <v>69</v>
      </c>
      <c r="AM6228" s="1" t="s">
        <v>69</v>
      </c>
      <c r="AN6228" s="1" t="s">
        <v>70</v>
      </c>
      <c r="AO6228" s="1" t="s">
        <v>69</v>
      </c>
      <c r="AP6228" s="1" t="s">
        <v>70</v>
      </c>
      <c r="AQ6228" s="1" t="s">
        <v>69</v>
      </c>
      <c r="AR6228" s="1" t="s">
        <v>69</v>
      </c>
      <c r="AS6228" s="1" t="s">
        <v>69</v>
      </c>
      <c r="AT6228" s="1" t="s">
        <v>69</v>
      </c>
      <c r="AU6228" s="1" t="s">
        <v>69</v>
      </c>
      <c r="AV6228" s="1" t="s">
        <v>69</v>
      </c>
      <c r="AW6228" s="1" t="s">
        <v>70</v>
      </c>
      <c r="AX6228" s="1" t="s">
        <v>69</v>
      </c>
      <c r="AY6228" s="1" t="s">
        <v>69</v>
      </c>
      <c r="AZ6228" s="1" t="s">
        <v>69</v>
      </c>
      <c r="BA6228" s="1" t="s">
        <v>70</v>
      </c>
      <c r="BB6228" s="1" t="s">
        <v>69</v>
      </c>
      <c r="BC6228" s="1" t="s">
        <v>70</v>
      </c>
      <c r="BD6228" s="1" t="s">
        <v>69</v>
      </c>
      <c r="BE6228" s="1" t="s">
        <v>70</v>
      </c>
      <c r="BF6228" s="1" t="s">
        <v>70</v>
      </c>
      <c r="BG6228" s="3">
        <v>42627.475694444445</v>
      </c>
    </row>
    <row r="6229">
      <c r="A6229" s="1">
        <v>1010948.0</v>
      </c>
      <c r="B6229" s="1" t="s">
        <v>26886</v>
      </c>
      <c r="C6229" s="2" t="s">
        <v>26887</v>
      </c>
      <c r="D6229" s="2" t="s">
        <v>26889</v>
      </c>
      <c r="E6229" s="2" t="s">
        <v>26890</v>
      </c>
      <c r="G6229" s="2" t="s">
        <v>6666</v>
      </c>
      <c r="H6229" s="1" t="s">
        <v>26891</v>
      </c>
      <c r="I6229" s="1" t="s">
        <v>23272</v>
      </c>
      <c r="J6229" s="1" t="s">
        <v>6669</v>
      </c>
      <c r="K6229" s="1" t="s">
        <v>705</v>
      </c>
      <c r="L6229" s="1">
        <v>86301.0</v>
      </c>
      <c r="M6229" s="1" t="s">
        <v>13227</v>
      </c>
      <c r="N6229" s="1" t="s">
        <v>2490</v>
      </c>
      <c r="U6229" s="1">
        <v>-112.47948</v>
      </c>
      <c r="V6229" s="1">
        <v>34.557865</v>
      </c>
      <c r="X6229" s="1" t="s">
        <v>69</v>
      </c>
      <c r="Y6229" s="1" t="s">
        <v>69</v>
      </c>
      <c r="Z6229" s="1" t="s">
        <v>69</v>
      </c>
      <c r="AA6229" s="1" t="s">
        <v>69</v>
      </c>
      <c r="AB6229" s="1" t="s">
        <v>69</v>
      </c>
      <c r="AC6229" s="1" t="s">
        <v>70</v>
      </c>
      <c r="AD6229" s="1" t="s">
        <v>69</v>
      </c>
      <c r="AE6229" s="1" t="s">
        <v>70</v>
      </c>
      <c r="AF6229" s="1" t="s">
        <v>69</v>
      </c>
      <c r="AG6229" s="1" t="s">
        <v>69</v>
      </c>
      <c r="AH6229" s="1" t="s">
        <v>69</v>
      </c>
      <c r="AI6229" s="1" t="s">
        <v>70</v>
      </c>
      <c r="AJ6229" s="1" t="s">
        <v>69</v>
      </c>
      <c r="AK6229" s="1" t="s">
        <v>69</v>
      </c>
      <c r="AL6229" s="1" t="s">
        <v>70</v>
      </c>
      <c r="AM6229" s="1" t="s">
        <v>69</v>
      </c>
      <c r="AN6229" s="1" t="s">
        <v>70</v>
      </c>
      <c r="AO6229" s="1" t="s">
        <v>70</v>
      </c>
      <c r="AP6229" s="1" t="s">
        <v>70</v>
      </c>
      <c r="AQ6229" s="1" t="s">
        <v>69</v>
      </c>
      <c r="AR6229" s="1" t="s">
        <v>69</v>
      </c>
      <c r="AS6229" s="1" t="s">
        <v>69</v>
      </c>
      <c r="AT6229" s="1" t="s">
        <v>69</v>
      </c>
      <c r="AU6229" s="1" t="s">
        <v>69</v>
      </c>
      <c r="AV6229" s="1" t="s">
        <v>70</v>
      </c>
      <c r="AW6229" s="1" t="s">
        <v>70</v>
      </c>
      <c r="AX6229" s="1" t="s">
        <v>69</v>
      </c>
      <c r="AY6229" s="1" t="s">
        <v>69</v>
      </c>
      <c r="AZ6229" s="1" t="s">
        <v>69</v>
      </c>
      <c r="BA6229" s="1" t="s">
        <v>70</v>
      </c>
      <c r="BB6229" s="1" t="s">
        <v>69</v>
      </c>
      <c r="BC6229" s="1" t="s">
        <v>70</v>
      </c>
      <c r="BD6229" s="1" t="s">
        <v>70</v>
      </c>
      <c r="BE6229" s="1" t="s">
        <v>70</v>
      </c>
      <c r="BF6229" s="1" t="s">
        <v>70</v>
      </c>
      <c r="BG6229" s="3">
        <v>42627.475694444445</v>
      </c>
    </row>
    <row r="6230">
      <c r="A6230" s="1">
        <v>1002428.0</v>
      </c>
      <c r="B6230" s="1" t="s">
        <v>26892</v>
      </c>
      <c r="D6230" s="2" t="s">
        <v>26893</v>
      </c>
      <c r="H6230" s="1" t="s">
        <v>26894</v>
      </c>
      <c r="I6230" s="1" t="s">
        <v>24839</v>
      </c>
      <c r="J6230" s="1" t="s">
        <v>5551</v>
      </c>
      <c r="K6230" s="1" t="s">
        <v>520</v>
      </c>
      <c r="L6230" s="1">
        <v>4769.0</v>
      </c>
      <c r="M6230" s="1" t="s">
        <v>7917</v>
      </c>
      <c r="N6230" s="1" t="s">
        <v>79</v>
      </c>
      <c r="U6230" s="1">
        <v>-68.0093</v>
      </c>
      <c r="V6230" s="1">
        <v>46.700611</v>
      </c>
      <c r="W6230" s="1" t="s">
        <v>99</v>
      </c>
      <c r="X6230" s="1" t="s">
        <v>70</v>
      </c>
      <c r="Y6230" s="1" t="s">
        <v>69</v>
      </c>
      <c r="Z6230" s="1" t="s">
        <v>69</v>
      </c>
      <c r="AA6230" s="1" t="s">
        <v>69</v>
      </c>
      <c r="AB6230" s="1" t="s">
        <v>69</v>
      </c>
      <c r="AC6230" s="1" t="s">
        <v>69</v>
      </c>
      <c r="AD6230" s="1" t="s">
        <v>69</v>
      </c>
      <c r="AE6230" s="1" t="s">
        <v>69</v>
      </c>
      <c r="AF6230" s="1" t="s">
        <v>69</v>
      </c>
      <c r="AG6230" s="1" t="s">
        <v>69</v>
      </c>
      <c r="AH6230" s="1" t="s">
        <v>69</v>
      </c>
      <c r="AI6230" s="1" t="s">
        <v>70</v>
      </c>
      <c r="AJ6230" s="1" t="s">
        <v>69</v>
      </c>
      <c r="AK6230" s="1" t="s">
        <v>69</v>
      </c>
      <c r="AL6230" s="1" t="s">
        <v>69</v>
      </c>
      <c r="AM6230" s="1" t="s">
        <v>69</v>
      </c>
      <c r="AN6230" s="1" t="s">
        <v>69</v>
      </c>
      <c r="AO6230" s="1" t="s">
        <v>69</v>
      </c>
      <c r="AP6230" s="1" t="s">
        <v>70</v>
      </c>
      <c r="AQ6230" s="1" t="s">
        <v>70</v>
      </c>
      <c r="AR6230" s="1" t="s">
        <v>69</v>
      </c>
      <c r="AS6230" s="1" t="s">
        <v>70</v>
      </c>
      <c r="AT6230" s="1" t="s">
        <v>70</v>
      </c>
      <c r="AU6230" s="1" t="s">
        <v>69</v>
      </c>
      <c r="AV6230" s="1" t="s">
        <v>69</v>
      </c>
      <c r="AW6230" s="1" t="s">
        <v>70</v>
      </c>
      <c r="AX6230" s="1" t="s">
        <v>70</v>
      </c>
      <c r="AY6230" s="1" t="s">
        <v>70</v>
      </c>
      <c r="AZ6230" s="1" t="s">
        <v>69</v>
      </c>
      <c r="BA6230" s="1" t="s">
        <v>70</v>
      </c>
      <c r="BB6230" s="1" t="s">
        <v>70</v>
      </c>
      <c r="BC6230" s="1" t="s">
        <v>70</v>
      </c>
      <c r="BD6230" s="1" t="s">
        <v>70</v>
      </c>
      <c r="BE6230" s="1" t="s">
        <v>70</v>
      </c>
      <c r="BF6230" s="1" t="s">
        <v>70</v>
      </c>
      <c r="BG6230" s="3">
        <v>41712.64722222222</v>
      </c>
    </row>
    <row r="6231">
      <c r="A6231" s="1">
        <v>1005921.0</v>
      </c>
      <c r="B6231" s="1" t="s">
        <v>26895</v>
      </c>
      <c r="H6231" s="1" t="s">
        <v>26896</v>
      </c>
      <c r="I6231" s="1" t="s">
        <v>4673</v>
      </c>
      <c r="J6231" s="1" t="s">
        <v>1134</v>
      </c>
      <c r="K6231" s="1" t="s">
        <v>389</v>
      </c>
      <c r="L6231" s="1">
        <v>52069.0</v>
      </c>
      <c r="U6231" s="1">
        <v>-90.411499</v>
      </c>
      <c r="V6231" s="1">
        <v>42.058498</v>
      </c>
      <c r="X6231" s="1" t="s">
        <v>70</v>
      </c>
      <c r="Y6231" s="1" t="s">
        <v>70</v>
      </c>
      <c r="Z6231" s="1" t="s">
        <v>70</v>
      </c>
      <c r="AA6231" s="1" t="s">
        <v>70</v>
      </c>
      <c r="AB6231" s="1" t="s">
        <v>70</v>
      </c>
      <c r="AC6231" s="1" t="s">
        <v>80</v>
      </c>
      <c r="BG6231" s="1">
        <v>2009.0</v>
      </c>
    </row>
    <row r="6232">
      <c r="A6232" s="1">
        <v>1007509.0</v>
      </c>
      <c r="B6232" s="1" t="s">
        <v>26895</v>
      </c>
      <c r="H6232" s="1" t="s">
        <v>26897</v>
      </c>
      <c r="I6232" s="1" t="s">
        <v>4673</v>
      </c>
      <c r="J6232" s="1" t="s">
        <v>4037</v>
      </c>
      <c r="K6232" s="1" t="s">
        <v>1818</v>
      </c>
      <c r="U6232" s="1">
        <v>-71.9841</v>
      </c>
      <c r="V6232" s="1">
        <v>41.488098</v>
      </c>
      <c r="X6232" s="1" t="s">
        <v>70</v>
      </c>
      <c r="Y6232" s="1" t="s">
        <v>70</v>
      </c>
      <c r="Z6232" s="1" t="s">
        <v>70</v>
      </c>
      <c r="AA6232" s="1" t="s">
        <v>70</v>
      </c>
      <c r="AB6232" s="1" t="s">
        <v>70</v>
      </c>
      <c r="AC6232" s="1" t="s">
        <v>80</v>
      </c>
      <c r="BG6232" s="1">
        <v>2011.0</v>
      </c>
    </row>
    <row r="6233">
      <c r="A6233" s="1">
        <v>1019149.0</v>
      </c>
      <c r="B6233" s="1" t="s">
        <v>26898</v>
      </c>
      <c r="D6233" s="2" t="s">
        <v>26899</v>
      </c>
      <c r="H6233" s="1" t="s">
        <v>26900</v>
      </c>
      <c r="I6233" s="1" t="s">
        <v>5823</v>
      </c>
      <c r="J6233" s="1" t="s">
        <v>17706</v>
      </c>
      <c r="K6233" s="1" t="s">
        <v>254</v>
      </c>
      <c r="L6233" s="1">
        <v>84501.0</v>
      </c>
      <c r="M6233" s="1" t="s">
        <v>26901</v>
      </c>
      <c r="N6233" s="1" t="s">
        <v>79</v>
      </c>
      <c r="U6233" s="1">
        <v>-110.80881</v>
      </c>
      <c r="V6233" s="1">
        <v>39.601078</v>
      </c>
      <c r="X6233" s="1" t="s">
        <v>69</v>
      </c>
      <c r="Y6233" s="1" t="s">
        <v>70</v>
      </c>
      <c r="Z6233" s="1" t="s">
        <v>70</v>
      </c>
      <c r="AA6233" s="1" t="s">
        <v>70</v>
      </c>
      <c r="AB6233" s="1" t="s">
        <v>70</v>
      </c>
      <c r="AC6233" s="1" t="s">
        <v>80</v>
      </c>
      <c r="AD6233" s="1" t="s">
        <v>69</v>
      </c>
      <c r="AE6233" s="1" t="s">
        <v>70</v>
      </c>
      <c r="AF6233" s="1" t="s">
        <v>69</v>
      </c>
      <c r="AG6233" s="1" t="s">
        <v>69</v>
      </c>
      <c r="AH6233" s="1" t="s">
        <v>69</v>
      </c>
      <c r="AI6233" s="1" t="s">
        <v>70</v>
      </c>
      <c r="AJ6233" s="1" t="s">
        <v>69</v>
      </c>
      <c r="AK6233" s="1" t="s">
        <v>69</v>
      </c>
      <c r="AL6233" s="1" t="s">
        <v>69</v>
      </c>
      <c r="AM6233" s="1" t="s">
        <v>69</v>
      </c>
      <c r="AN6233" s="1" t="s">
        <v>70</v>
      </c>
      <c r="AO6233" s="1" t="s">
        <v>70</v>
      </c>
      <c r="AP6233" s="1" t="s">
        <v>70</v>
      </c>
      <c r="AQ6233" s="1" t="s">
        <v>70</v>
      </c>
      <c r="AR6233" s="1" t="s">
        <v>69</v>
      </c>
      <c r="AS6233" s="1" t="s">
        <v>70</v>
      </c>
      <c r="AT6233" s="1" t="s">
        <v>70</v>
      </c>
      <c r="AU6233" s="1" t="s">
        <v>69</v>
      </c>
      <c r="AV6233" s="1" t="s">
        <v>70</v>
      </c>
      <c r="AW6233" s="1" t="s">
        <v>70</v>
      </c>
      <c r="AX6233" s="1" t="s">
        <v>70</v>
      </c>
      <c r="AY6233" s="1" t="s">
        <v>70</v>
      </c>
      <c r="AZ6233" s="1" t="s">
        <v>69</v>
      </c>
      <c r="BA6233" s="1" t="s">
        <v>70</v>
      </c>
      <c r="BB6233" s="1" t="s">
        <v>70</v>
      </c>
      <c r="BC6233" s="1" t="s">
        <v>70</v>
      </c>
      <c r="BD6233" s="1" t="s">
        <v>70</v>
      </c>
      <c r="BE6233" s="1" t="s">
        <v>70</v>
      </c>
      <c r="BF6233" s="1" t="s">
        <v>70</v>
      </c>
      <c r="BG6233" s="3">
        <v>43283.75625</v>
      </c>
    </row>
    <row r="6234">
      <c r="A6234" s="1">
        <v>1003228.0</v>
      </c>
      <c r="B6234" s="1" t="s">
        <v>26902</v>
      </c>
      <c r="H6234" s="1" t="s">
        <v>26903</v>
      </c>
      <c r="I6234" s="1" t="s">
        <v>26904</v>
      </c>
      <c r="J6234" s="1" t="s">
        <v>11956</v>
      </c>
      <c r="K6234" s="1" t="s">
        <v>1088</v>
      </c>
      <c r="L6234" s="1">
        <v>83856.0</v>
      </c>
      <c r="U6234" s="1">
        <v>-116.908</v>
      </c>
      <c r="V6234" s="1">
        <v>48.184399</v>
      </c>
      <c r="X6234" s="1" t="s">
        <v>70</v>
      </c>
      <c r="Y6234" s="1" t="s">
        <v>70</v>
      </c>
      <c r="Z6234" s="1" t="s">
        <v>70</v>
      </c>
      <c r="AA6234" s="1" t="s">
        <v>70</v>
      </c>
      <c r="AB6234" s="1" t="s">
        <v>70</v>
      </c>
      <c r="AC6234" s="1" t="s">
        <v>80</v>
      </c>
      <c r="BG6234" s="1">
        <v>2009.0</v>
      </c>
    </row>
    <row r="6235">
      <c r="A6235" s="1">
        <v>1005681.0</v>
      </c>
      <c r="B6235" s="1" t="s">
        <v>26905</v>
      </c>
      <c r="H6235" s="1" t="s">
        <v>649</v>
      </c>
      <c r="I6235" s="1" t="s">
        <v>26906</v>
      </c>
      <c r="J6235" s="1" t="s">
        <v>25639</v>
      </c>
      <c r="K6235" s="1" t="s">
        <v>389</v>
      </c>
      <c r="L6235" s="1">
        <v>51245.0</v>
      </c>
      <c r="U6235" s="1">
        <v>-95.6269</v>
      </c>
      <c r="V6235" s="1">
        <v>43.0853</v>
      </c>
      <c r="X6235" s="1" t="s">
        <v>70</v>
      </c>
      <c r="Y6235" s="1" t="s">
        <v>70</v>
      </c>
      <c r="Z6235" s="1" t="s">
        <v>70</v>
      </c>
      <c r="AA6235" s="1" t="s">
        <v>70</v>
      </c>
      <c r="AB6235" s="1" t="s">
        <v>70</v>
      </c>
      <c r="AC6235" s="1" t="s">
        <v>80</v>
      </c>
      <c r="BG6235" s="1">
        <v>2009.0</v>
      </c>
    </row>
    <row r="6236">
      <c r="A6236" s="1">
        <v>1019793.0</v>
      </c>
      <c r="B6236" s="1" t="s">
        <v>26907</v>
      </c>
      <c r="C6236" s="2" t="s">
        <v>26908</v>
      </c>
      <c r="D6236" s="2" t="s">
        <v>26909</v>
      </c>
      <c r="H6236" s="1" t="s">
        <v>26910</v>
      </c>
      <c r="I6236" s="1" t="s">
        <v>26911</v>
      </c>
      <c r="J6236" s="1" t="s">
        <v>26911</v>
      </c>
      <c r="K6236" s="1" t="s">
        <v>181</v>
      </c>
      <c r="L6236" s="1">
        <v>23875.0</v>
      </c>
      <c r="M6236" s="1" t="s">
        <v>13831</v>
      </c>
      <c r="N6236" s="1" t="s">
        <v>205</v>
      </c>
      <c r="U6236" s="1">
        <v>-77.287346</v>
      </c>
      <c r="V6236" s="1">
        <v>37.224537</v>
      </c>
      <c r="X6236" s="1" t="s">
        <v>69</v>
      </c>
      <c r="Y6236" s="1" t="s">
        <v>70</v>
      </c>
      <c r="Z6236" s="1" t="s">
        <v>70</v>
      </c>
      <c r="AA6236" s="1" t="s">
        <v>70</v>
      </c>
      <c r="AB6236" s="1" t="s">
        <v>69</v>
      </c>
      <c r="AC6236" s="1" t="s">
        <v>80</v>
      </c>
      <c r="AD6236" s="1" t="s">
        <v>69</v>
      </c>
      <c r="AE6236" s="1" t="s">
        <v>69</v>
      </c>
      <c r="AF6236" s="1" t="s">
        <v>69</v>
      </c>
      <c r="AG6236" s="1" t="s">
        <v>69</v>
      </c>
      <c r="AH6236" s="1" t="s">
        <v>69</v>
      </c>
      <c r="AI6236" s="1" t="s">
        <v>70</v>
      </c>
      <c r="AJ6236" s="1" t="s">
        <v>70</v>
      </c>
      <c r="AK6236" s="1" t="s">
        <v>69</v>
      </c>
      <c r="AL6236" s="1" t="s">
        <v>69</v>
      </c>
      <c r="AM6236" s="1" t="s">
        <v>69</v>
      </c>
      <c r="AN6236" s="1" t="s">
        <v>69</v>
      </c>
      <c r="AO6236" s="1" t="s">
        <v>70</v>
      </c>
      <c r="AP6236" s="1" t="s">
        <v>70</v>
      </c>
      <c r="AQ6236" s="1" t="s">
        <v>69</v>
      </c>
      <c r="AR6236" s="1" t="s">
        <v>69</v>
      </c>
      <c r="AS6236" s="1" t="s">
        <v>70</v>
      </c>
      <c r="AT6236" s="1" t="s">
        <v>69</v>
      </c>
      <c r="AU6236" s="1" t="s">
        <v>69</v>
      </c>
      <c r="AV6236" s="1" t="s">
        <v>70</v>
      </c>
      <c r="AW6236" s="1" t="s">
        <v>70</v>
      </c>
      <c r="AX6236" s="1" t="s">
        <v>69</v>
      </c>
      <c r="AY6236" s="1" t="s">
        <v>70</v>
      </c>
      <c r="AZ6236" s="1" t="s">
        <v>69</v>
      </c>
      <c r="BA6236" s="1" t="s">
        <v>70</v>
      </c>
      <c r="BB6236" s="1" t="s">
        <v>70</v>
      </c>
      <c r="BC6236" s="1" t="s">
        <v>69</v>
      </c>
      <c r="BD6236" s="1" t="s">
        <v>69</v>
      </c>
      <c r="BE6236" s="1" t="s">
        <v>70</v>
      </c>
      <c r="BF6236" s="1" t="s">
        <v>69</v>
      </c>
      <c r="BG6236" s="3">
        <v>43899.71111111111</v>
      </c>
    </row>
    <row r="6237">
      <c r="A6237" s="1">
        <v>1006908.0</v>
      </c>
      <c r="B6237" s="1" t="s">
        <v>26912</v>
      </c>
      <c r="H6237" s="1" t="s">
        <v>26913</v>
      </c>
      <c r="I6237" s="1" t="s">
        <v>26914</v>
      </c>
      <c r="J6237" s="1" t="s">
        <v>26915</v>
      </c>
      <c r="K6237" s="1" t="s">
        <v>311</v>
      </c>
      <c r="U6237" s="1">
        <v>-75.770798</v>
      </c>
      <c r="V6237" s="1">
        <v>38.039299</v>
      </c>
      <c r="X6237" s="1" t="s">
        <v>70</v>
      </c>
      <c r="Y6237" s="1" t="s">
        <v>70</v>
      </c>
      <c r="Z6237" s="1" t="s">
        <v>70</v>
      </c>
      <c r="AA6237" s="1" t="s">
        <v>70</v>
      </c>
      <c r="AB6237" s="1" t="s">
        <v>70</v>
      </c>
      <c r="AC6237" s="1" t="s">
        <v>80</v>
      </c>
      <c r="BG6237" s="1">
        <v>2011.0</v>
      </c>
    </row>
    <row r="6238">
      <c r="A6238" s="1">
        <v>1012388.0</v>
      </c>
      <c r="B6238" s="1" t="s">
        <v>26916</v>
      </c>
      <c r="D6238" s="1" t="s">
        <v>26916</v>
      </c>
      <c r="H6238" s="1" t="s">
        <v>26917</v>
      </c>
      <c r="I6238" s="1" t="s">
        <v>3179</v>
      </c>
      <c r="J6238" s="1" t="s">
        <v>133</v>
      </c>
      <c r="K6238" s="1" t="s">
        <v>520</v>
      </c>
      <c r="L6238" s="1">
        <v>4668.0</v>
      </c>
      <c r="M6238" s="1" t="s">
        <v>17150</v>
      </c>
      <c r="N6238" s="1" t="s">
        <v>4884</v>
      </c>
      <c r="U6238" s="1">
        <v>-67.571991</v>
      </c>
      <c r="V6238" s="1">
        <v>45.221008</v>
      </c>
      <c r="X6238" s="1" t="s">
        <v>69</v>
      </c>
      <c r="Y6238" s="1" t="s">
        <v>69</v>
      </c>
      <c r="Z6238" s="1" t="s">
        <v>69</v>
      </c>
      <c r="AA6238" s="1" t="s">
        <v>70</v>
      </c>
      <c r="AB6238" s="1" t="s">
        <v>69</v>
      </c>
      <c r="AC6238" s="1" t="s">
        <v>80</v>
      </c>
      <c r="AD6238" s="1" t="s">
        <v>69</v>
      </c>
      <c r="AE6238" s="1" t="s">
        <v>70</v>
      </c>
      <c r="AF6238" s="1" t="s">
        <v>69</v>
      </c>
      <c r="AG6238" s="1" t="s">
        <v>70</v>
      </c>
      <c r="AH6238" s="1" t="s">
        <v>69</v>
      </c>
      <c r="AI6238" s="1" t="s">
        <v>70</v>
      </c>
      <c r="AJ6238" s="1" t="s">
        <v>69</v>
      </c>
      <c r="AK6238" s="1" t="s">
        <v>69</v>
      </c>
      <c r="AL6238" s="1" t="s">
        <v>70</v>
      </c>
      <c r="AM6238" s="1" t="s">
        <v>70</v>
      </c>
      <c r="AN6238" s="1" t="s">
        <v>70</v>
      </c>
      <c r="AO6238" s="1" t="s">
        <v>70</v>
      </c>
      <c r="AP6238" s="1" t="s">
        <v>70</v>
      </c>
      <c r="AQ6238" s="1" t="s">
        <v>70</v>
      </c>
      <c r="AR6238" s="1" t="s">
        <v>69</v>
      </c>
      <c r="AS6238" s="1" t="s">
        <v>70</v>
      </c>
      <c r="AT6238" s="1" t="s">
        <v>69</v>
      </c>
      <c r="AU6238" s="1" t="s">
        <v>69</v>
      </c>
      <c r="AV6238" s="1" t="s">
        <v>70</v>
      </c>
      <c r="AW6238" s="1" t="s">
        <v>70</v>
      </c>
      <c r="AX6238" s="1" t="s">
        <v>70</v>
      </c>
      <c r="AY6238" s="1" t="s">
        <v>70</v>
      </c>
      <c r="AZ6238" s="1" t="s">
        <v>69</v>
      </c>
      <c r="BA6238" s="1" t="s">
        <v>70</v>
      </c>
      <c r="BB6238" s="1" t="s">
        <v>70</v>
      </c>
      <c r="BC6238" s="1" t="s">
        <v>70</v>
      </c>
      <c r="BD6238" s="1" t="s">
        <v>70</v>
      </c>
      <c r="BE6238" s="1" t="s">
        <v>70</v>
      </c>
      <c r="BF6238" s="1" t="s">
        <v>70</v>
      </c>
      <c r="BG6238" s="3">
        <v>42561.72361111111</v>
      </c>
    </row>
    <row r="6239">
      <c r="A6239" s="1">
        <v>1005503.0</v>
      </c>
      <c r="B6239" s="1" t="s">
        <v>26918</v>
      </c>
      <c r="H6239" s="1" t="s">
        <v>26919</v>
      </c>
      <c r="I6239" s="1" t="s">
        <v>3179</v>
      </c>
      <c r="J6239" s="1" t="s">
        <v>3180</v>
      </c>
      <c r="K6239" s="1" t="s">
        <v>322</v>
      </c>
      <c r="L6239" s="1">
        <v>47670.0</v>
      </c>
      <c r="U6239" s="1">
        <v>-87.575699</v>
      </c>
      <c r="V6239" s="1">
        <v>38.358898</v>
      </c>
      <c r="X6239" s="1" t="s">
        <v>70</v>
      </c>
      <c r="Y6239" s="1" t="s">
        <v>70</v>
      </c>
      <c r="Z6239" s="1" t="s">
        <v>70</v>
      </c>
      <c r="AA6239" s="1" t="s">
        <v>70</v>
      </c>
      <c r="AB6239" s="1" t="s">
        <v>70</v>
      </c>
      <c r="AC6239" s="1" t="s">
        <v>80</v>
      </c>
      <c r="BG6239" s="1">
        <v>2009.0</v>
      </c>
    </row>
    <row r="6240">
      <c r="A6240" s="1">
        <v>1018363.0</v>
      </c>
      <c r="B6240" s="1" t="s">
        <v>26918</v>
      </c>
      <c r="C6240" s="2" t="s">
        <v>26920</v>
      </c>
      <c r="D6240" s="1" t="s">
        <v>26921</v>
      </c>
      <c r="H6240" s="1" t="s">
        <v>26922</v>
      </c>
      <c r="I6240" s="1" t="s">
        <v>3179</v>
      </c>
      <c r="J6240" s="1" t="s">
        <v>24834</v>
      </c>
      <c r="K6240" s="1" t="s">
        <v>171</v>
      </c>
      <c r="L6240" s="1">
        <v>55371.0</v>
      </c>
      <c r="M6240" s="1" t="s">
        <v>1294</v>
      </c>
      <c r="N6240" s="1" t="s">
        <v>801</v>
      </c>
      <c r="U6240" s="1">
        <v>-93.579971</v>
      </c>
      <c r="V6240" s="1">
        <v>45.568474</v>
      </c>
      <c r="X6240" s="1" t="s">
        <v>69</v>
      </c>
      <c r="Y6240" s="1" t="s">
        <v>70</v>
      </c>
      <c r="Z6240" s="1" t="s">
        <v>70</v>
      </c>
      <c r="AA6240" s="1" t="s">
        <v>70</v>
      </c>
      <c r="AB6240" s="1" t="s">
        <v>70</v>
      </c>
      <c r="AC6240" s="1" t="s">
        <v>69</v>
      </c>
      <c r="AD6240" s="1" t="s">
        <v>69</v>
      </c>
      <c r="AE6240" s="1" t="s">
        <v>70</v>
      </c>
      <c r="AF6240" s="1" t="s">
        <v>70</v>
      </c>
      <c r="AG6240" s="1" t="s">
        <v>69</v>
      </c>
      <c r="AH6240" s="1" t="s">
        <v>69</v>
      </c>
      <c r="AI6240" s="1" t="s">
        <v>70</v>
      </c>
      <c r="AJ6240" s="1" t="s">
        <v>69</v>
      </c>
      <c r="AK6240" s="1" t="s">
        <v>69</v>
      </c>
      <c r="AL6240" s="1" t="s">
        <v>69</v>
      </c>
      <c r="AM6240" s="1" t="s">
        <v>69</v>
      </c>
      <c r="AN6240" s="1" t="s">
        <v>70</v>
      </c>
      <c r="AO6240" s="1" t="s">
        <v>70</v>
      </c>
      <c r="AP6240" s="1" t="s">
        <v>70</v>
      </c>
      <c r="AQ6240" s="1" t="s">
        <v>70</v>
      </c>
      <c r="AR6240" s="1" t="s">
        <v>69</v>
      </c>
      <c r="AS6240" s="1" t="s">
        <v>69</v>
      </c>
      <c r="AT6240" s="1" t="s">
        <v>70</v>
      </c>
      <c r="AU6240" s="1" t="s">
        <v>69</v>
      </c>
      <c r="AV6240" s="1" t="s">
        <v>70</v>
      </c>
      <c r="AW6240" s="1" t="s">
        <v>70</v>
      </c>
      <c r="AX6240" s="1" t="s">
        <v>70</v>
      </c>
      <c r="AY6240" s="1" t="s">
        <v>70</v>
      </c>
      <c r="AZ6240" s="1" t="s">
        <v>69</v>
      </c>
      <c r="BA6240" s="1" t="s">
        <v>70</v>
      </c>
      <c r="BB6240" s="1" t="s">
        <v>70</v>
      </c>
      <c r="BC6240" s="1" t="s">
        <v>70</v>
      </c>
      <c r="BD6240" s="1" t="s">
        <v>70</v>
      </c>
      <c r="BE6240" s="1" t="s">
        <v>70</v>
      </c>
      <c r="BF6240" s="1" t="s">
        <v>70</v>
      </c>
      <c r="BG6240" s="3">
        <v>42908.83541666667</v>
      </c>
    </row>
    <row r="6241">
      <c r="A6241" s="1">
        <v>1003027.0</v>
      </c>
      <c r="B6241" s="1" t="s">
        <v>26923</v>
      </c>
      <c r="C6241" s="2" t="s">
        <v>26924</v>
      </c>
      <c r="D6241" s="2" t="s">
        <v>26925</v>
      </c>
      <c r="H6241" s="1" t="s">
        <v>26926</v>
      </c>
      <c r="I6241" s="1" t="s">
        <v>3179</v>
      </c>
      <c r="J6241" s="1" t="s">
        <v>303</v>
      </c>
      <c r="K6241" s="1" t="s">
        <v>244</v>
      </c>
      <c r="L6241" s="1">
        <v>8542.0</v>
      </c>
      <c r="M6241" s="1" t="s">
        <v>26927</v>
      </c>
      <c r="N6241" s="1" t="s">
        <v>2448</v>
      </c>
      <c r="O6241" s="1" t="s">
        <v>26928</v>
      </c>
      <c r="P6241" s="1" t="s">
        <v>2974</v>
      </c>
      <c r="U6241" s="1">
        <v>-74.660515</v>
      </c>
      <c r="V6241" s="1">
        <v>40.351479</v>
      </c>
      <c r="W6241" s="1" t="s">
        <v>392</v>
      </c>
      <c r="X6241" s="1" t="s">
        <v>69</v>
      </c>
      <c r="Y6241" s="1" t="s">
        <v>69</v>
      </c>
      <c r="Z6241" s="1" t="s">
        <v>69</v>
      </c>
      <c r="AA6241" s="1" t="s">
        <v>69</v>
      </c>
      <c r="AB6241" s="1" t="s">
        <v>69</v>
      </c>
      <c r="AC6241" s="1" t="s">
        <v>69</v>
      </c>
      <c r="AD6241" s="1" t="s">
        <v>69</v>
      </c>
      <c r="AE6241" s="1" t="s">
        <v>69</v>
      </c>
      <c r="AF6241" s="1" t="s">
        <v>69</v>
      </c>
      <c r="AG6241" s="1" t="s">
        <v>69</v>
      </c>
      <c r="AH6241" s="1" t="s">
        <v>69</v>
      </c>
      <c r="AI6241" s="1" t="s">
        <v>70</v>
      </c>
      <c r="AJ6241" s="1" t="s">
        <v>69</v>
      </c>
      <c r="AK6241" s="1" t="s">
        <v>69</v>
      </c>
      <c r="AL6241" s="1" t="s">
        <v>69</v>
      </c>
      <c r="AM6241" s="1" t="s">
        <v>69</v>
      </c>
      <c r="AN6241" s="1" t="s">
        <v>69</v>
      </c>
      <c r="AO6241" s="1" t="s">
        <v>69</v>
      </c>
      <c r="AP6241" s="1" t="s">
        <v>70</v>
      </c>
      <c r="AQ6241" s="1" t="s">
        <v>70</v>
      </c>
      <c r="AR6241" s="1" t="s">
        <v>69</v>
      </c>
      <c r="AS6241" s="1" t="s">
        <v>69</v>
      </c>
      <c r="AT6241" s="1" t="s">
        <v>69</v>
      </c>
      <c r="AU6241" s="1" t="s">
        <v>69</v>
      </c>
      <c r="AV6241" s="1" t="s">
        <v>70</v>
      </c>
      <c r="AW6241" s="1" t="s">
        <v>69</v>
      </c>
      <c r="AX6241" s="1" t="s">
        <v>69</v>
      </c>
      <c r="AY6241" s="1" t="s">
        <v>70</v>
      </c>
      <c r="AZ6241" s="1" t="s">
        <v>69</v>
      </c>
      <c r="BA6241" s="1" t="s">
        <v>69</v>
      </c>
      <c r="BB6241" s="1" t="s">
        <v>69</v>
      </c>
      <c r="BC6241" s="1" t="s">
        <v>69</v>
      </c>
      <c r="BD6241" s="1" t="s">
        <v>70</v>
      </c>
      <c r="BE6241" s="1" t="s">
        <v>70</v>
      </c>
      <c r="BF6241" s="1" t="s">
        <v>70</v>
      </c>
      <c r="BG6241" s="3">
        <v>41856.677083333336</v>
      </c>
    </row>
    <row r="6242">
      <c r="A6242" s="1">
        <v>1003763.0</v>
      </c>
      <c r="B6242" s="1" t="s">
        <v>26923</v>
      </c>
      <c r="D6242" s="2" t="s">
        <v>26929</v>
      </c>
      <c r="H6242" s="1" t="s">
        <v>26930</v>
      </c>
      <c r="I6242" s="1" t="s">
        <v>3179</v>
      </c>
      <c r="J6242" s="1" t="s">
        <v>26931</v>
      </c>
      <c r="K6242" s="1" t="s">
        <v>203</v>
      </c>
      <c r="L6242" s="1">
        <v>61356.0</v>
      </c>
      <c r="M6242" s="1" t="s">
        <v>3468</v>
      </c>
      <c r="N6242" s="1" t="s">
        <v>26932</v>
      </c>
      <c r="U6242" s="1">
        <v>-89.46479</v>
      </c>
      <c r="V6242" s="1">
        <v>41.384159</v>
      </c>
      <c r="W6242" s="1" t="s">
        <v>392</v>
      </c>
      <c r="X6242" s="1" t="s">
        <v>70</v>
      </c>
      <c r="Y6242" s="1" t="s">
        <v>69</v>
      </c>
      <c r="Z6242" s="1" t="s">
        <v>70</v>
      </c>
      <c r="AA6242" s="1" t="s">
        <v>69</v>
      </c>
      <c r="AB6242" s="1" t="s">
        <v>70</v>
      </c>
      <c r="AC6242" s="1" t="s">
        <v>80</v>
      </c>
      <c r="AD6242" s="1" t="s">
        <v>69</v>
      </c>
      <c r="AE6242" s="1" t="s">
        <v>70</v>
      </c>
      <c r="AF6242" s="1" t="s">
        <v>70</v>
      </c>
      <c r="AG6242" s="1" t="s">
        <v>69</v>
      </c>
      <c r="AH6242" s="1" t="s">
        <v>69</v>
      </c>
      <c r="AI6242" s="1" t="s">
        <v>70</v>
      </c>
      <c r="AJ6242" s="1" t="s">
        <v>69</v>
      </c>
      <c r="AK6242" s="1" t="s">
        <v>69</v>
      </c>
      <c r="AL6242" s="1" t="s">
        <v>69</v>
      </c>
      <c r="AM6242" s="1" t="s">
        <v>69</v>
      </c>
      <c r="AN6242" s="1" t="s">
        <v>70</v>
      </c>
      <c r="AO6242" s="1" t="s">
        <v>70</v>
      </c>
      <c r="AP6242" s="1" t="s">
        <v>70</v>
      </c>
      <c r="AQ6242" s="1" t="s">
        <v>70</v>
      </c>
      <c r="AR6242" s="1" t="s">
        <v>69</v>
      </c>
      <c r="AS6242" s="1" t="s">
        <v>70</v>
      </c>
      <c r="AT6242" s="1" t="s">
        <v>69</v>
      </c>
      <c r="AU6242" s="1" t="s">
        <v>70</v>
      </c>
      <c r="AV6242" s="1" t="s">
        <v>70</v>
      </c>
      <c r="AW6242" s="1" t="s">
        <v>70</v>
      </c>
      <c r="AX6242" s="1" t="s">
        <v>70</v>
      </c>
      <c r="AY6242" s="1" t="s">
        <v>70</v>
      </c>
      <c r="AZ6242" s="1" t="s">
        <v>69</v>
      </c>
      <c r="BA6242" s="1" t="s">
        <v>70</v>
      </c>
      <c r="BB6242" s="1" t="s">
        <v>70</v>
      </c>
      <c r="BC6242" s="1" t="s">
        <v>70</v>
      </c>
      <c r="BD6242" s="1" t="s">
        <v>70</v>
      </c>
      <c r="BE6242" s="1" t="s">
        <v>70</v>
      </c>
      <c r="BF6242" s="1" t="s">
        <v>70</v>
      </c>
      <c r="BG6242" s="3">
        <v>41751.51458333333</v>
      </c>
    </row>
    <row r="6243">
      <c r="A6243" s="1">
        <v>1010239.0</v>
      </c>
      <c r="B6243" s="1" t="s">
        <v>26933</v>
      </c>
      <c r="H6243" s="1" t="s">
        <v>26934</v>
      </c>
      <c r="I6243" s="1" t="s">
        <v>3179</v>
      </c>
      <c r="J6243" s="1" t="s">
        <v>3151</v>
      </c>
      <c r="K6243" s="1" t="s">
        <v>451</v>
      </c>
      <c r="L6243" s="1">
        <v>54968.0</v>
      </c>
      <c r="M6243" s="1" t="s">
        <v>9626</v>
      </c>
      <c r="N6243" s="1" t="s">
        <v>68</v>
      </c>
      <c r="U6243" s="1">
        <v>-89.124069</v>
      </c>
      <c r="V6243" s="1">
        <v>43.846901</v>
      </c>
      <c r="W6243" s="1" t="s">
        <v>136</v>
      </c>
      <c r="X6243" s="1" t="s">
        <v>70</v>
      </c>
      <c r="Y6243" s="1" t="s">
        <v>70</v>
      </c>
      <c r="Z6243" s="1" t="s">
        <v>70</v>
      </c>
      <c r="AA6243" s="1" t="s">
        <v>70</v>
      </c>
      <c r="AB6243" s="1" t="s">
        <v>70</v>
      </c>
      <c r="AC6243" s="1" t="s">
        <v>80</v>
      </c>
      <c r="AD6243" s="1" t="s">
        <v>69</v>
      </c>
      <c r="AE6243" s="1" t="s">
        <v>69</v>
      </c>
      <c r="AF6243" s="1" t="s">
        <v>70</v>
      </c>
      <c r="AG6243" s="1" t="s">
        <v>69</v>
      </c>
      <c r="AH6243" s="1" t="s">
        <v>69</v>
      </c>
      <c r="AI6243" s="1" t="s">
        <v>69</v>
      </c>
      <c r="AJ6243" s="1" t="s">
        <v>69</v>
      </c>
      <c r="AK6243" s="1" t="s">
        <v>69</v>
      </c>
      <c r="AL6243" s="1" t="s">
        <v>69</v>
      </c>
      <c r="AM6243" s="1" t="s">
        <v>69</v>
      </c>
      <c r="AN6243" s="1" t="s">
        <v>69</v>
      </c>
      <c r="AO6243" s="1" t="s">
        <v>69</v>
      </c>
      <c r="AP6243" s="1" t="s">
        <v>70</v>
      </c>
      <c r="AQ6243" s="1" t="s">
        <v>69</v>
      </c>
      <c r="AR6243" s="1" t="s">
        <v>69</v>
      </c>
      <c r="AS6243" s="1" t="s">
        <v>69</v>
      </c>
      <c r="AT6243" s="1" t="s">
        <v>70</v>
      </c>
      <c r="AU6243" s="1" t="s">
        <v>69</v>
      </c>
      <c r="AV6243" s="1" t="s">
        <v>69</v>
      </c>
      <c r="AW6243" s="1" t="s">
        <v>70</v>
      </c>
      <c r="AX6243" s="1" t="s">
        <v>70</v>
      </c>
      <c r="AY6243" s="1" t="s">
        <v>69</v>
      </c>
      <c r="AZ6243" s="1" t="s">
        <v>69</v>
      </c>
      <c r="BA6243" s="1" t="s">
        <v>69</v>
      </c>
      <c r="BB6243" s="1" t="s">
        <v>69</v>
      </c>
      <c r="BC6243" s="1" t="s">
        <v>69</v>
      </c>
      <c r="BD6243" s="1" t="s">
        <v>70</v>
      </c>
      <c r="BE6243" s="1" t="s">
        <v>70</v>
      </c>
      <c r="BF6243" s="1" t="s">
        <v>70</v>
      </c>
      <c r="BG6243" s="3">
        <v>41786.45138888889</v>
      </c>
    </row>
    <row r="6244">
      <c r="A6244" s="1">
        <v>1003342.0</v>
      </c>
      <c r="B6244" s="1" t="s">
        <v>26935</v>
      </c>
      <c r="D6244" s="2" t="s">
        <v>26936</v>
      </c>
      <c r="H6244" s="1" t="s">
        <v>26937</v>
      </c>
      <c r="I6244" s="1" t="s">
        <v>26938</v>
      </c>
      <c r="J6244" s="1" t="s">
        <v>26939</v>
      </c>
      <c r="K6244" s="1" t="s">
        <v>148</v>
      </c>
      <c r="L6244" s="1">
        <v>97754.0</v>
      </c>
      <c r="M6244" s="1" t="s">
        <v>26940</v>
      </c>
      <c r="N6244" s="1" t="s">
        <v>2463</v>
      </c>
      <c r="U6244" s="1">
        <v>-120.84223</v>
      </c>
      <c r="V6244" s="1">
        <v>44.302917</v>
      </c>
      <c r="X6244" s="1" t="s">
        <v>69</v>
      </c>
      <c r="Y6244" s="1" t="s">
        <v>69</v>
      </c>
      <c r="Z6244" s="1" t="s">
        <v>69</v>
      </c>
      <c r="AA6244" s="1" t="s">
        <v>69</v>
      </c>
      <c r="AB6244" s="1" t="s">
        <v>69</v>
      </c>
      <c r="AC6244" s="1" t="s">
        <v>80</v>
      </c>
      <c r="AD6244" s="1" t="s">
        <v>69</v>
      </c>
      <c r="AE6244" s="1" t="s">
        <v>69</v>
      </c>
      <c r="AF6244" s="1" t="s">
        <v>70</v>
      </c>
      <c r="AG6244" s="1" t="s">
        <v>69</v>
      </c>
      <c r="AH6244" s="1" t="s">
        <v>69</v>
      </c>
      <c r="AI6244" s="1" t="s">
        <v>70</v>
      </c>
      <c r="AJ6244" s="1" t="s">
        <v>69</v>
      </c>
      <c r="AK6244" s="1" t="s">
        <v>69</v>
      </c>
      <c r="AL6244" s="1" t="s">
        <v>69</v>
      </c>
      <c r="AM6244" s="1" t="s">
        <v>70</v>
      </c>
      <c r="AN6244" s="1" t="s">
        <v>70</v>
      </c>
      <c r="AO6244" s="1" t="s">
        <v>69</v>
      </c>
      <c r="AP6244" s="1" t="s">
        <v>70</v>
      </c>
      <c r="AQ6244" s="1" t="s">
        <v>70</v>
      </c>
      <c r="AR6244" s="1" t="s">
        <v>69</v>
      </c>
      <c r="AS6244" s="1" t="s">
        <v>69</v>
      </c>
      <c r="AT6244" s="1" t="s">
        <v>69</v>
      </c>
      <c r="AU6244" s="1" t="s">
        <v>69</v>
      </c>
      <c r="AV6244" s="1" t="s">
        <v>70</v>
      </c>
      <c r="AW6244" s="1" t="s">
        <v>70</v>
      </c>
      <c r="AX6244" s="1" t="s">
        <v>70</v>
      </c>
      <c r="AY6244" s="1" t="s">
        <v>70</v>
      </c>
      <c r="AZ6244" s="1" t="s">
        <v>69</v>
      </c>
      <c r="BA6244" s="1" t="s">
        <v>70</v>
      </c>
      <c r="BB6244" s="1" t="s">
        <v>70</v>
      </c>
      <c r="BC6244" s="1" t="s">
        <v>70</v>
      </c>
      <c r="BD6244" s="1" t="s">
        <v>70</v>
      </c>
      <c r="BE6244" s="1" t="s">
        <v>70</v>
      </c>
      <c r="BF6244" s="1" t="s">
        <v>70</v>
      </c>
      <c r="BG6244" s="3">
        <v>42082.686111111114</v>
      </c>
    </row>
    <row r="6245">
      <c r="A6245" s="1">
        <v>1002501.0</v>
      </c>
      <c r="B6245" s="1" t="s">
        <v>26941</v>
      </c>
      <c r="C6245" s="2" t="s">
        <v>1777</v>
      </c>
      <c r="H6245" s="1" t="s">
        <v>26942</v>
      </c>
      <c r="I6245" s="1" t="s">
        <v>369</v>
      </c>
      <c r="J6245" s="1" t="s">
        <v>370</v>
      </c>
      <c r="K6245" s="1" t="s">
        <v>203</v>
      </c>
      <c r="L6245" s="1">
        <v>60602.0</v>
      </c>
      <c r="U6245" s="1">
        <v>-87.629204</v>
      </c>
      <c r="V6245" s="1">
        <v>41.872299</v>
      </c>
      <c r="X6245" s="1" t="s">
        <v>70</v>
      </c>
      <c r="Y6245" s="1" t="s">
        <v>70</v>
      </c>
      <c r="Z6245" s="1" t="s">
        <v>70</v>
      </c>
      <c r="AA6245" s="1" t="s">
        <v>70</v>
      </c>
      <c r="AB6245" s="1" t="s">
        <v>70</v>
      </c>
      <c r="AC6245" s="1" t="s">
        <v>80</v>
      </c>
      <c r="BG6245" s="1">
        <v>2009.0</v>
      </c>
    </row>
    <row r="6246">
      <c r="A6246" s="1">
        <v>1002923.0</v>
      </c>
      <c r="B6246" s="1" t="s">
        <v>26943</v>
      </c>
      <c r="C6246" s="2" t="s">
        <v>26944</v>
      </c>
      <c r="H6246" s="1" t="s">
        <v>26945</v>
      </c>
      <c r="I6246" s="1" t="s">
        <v>4409</v>
      </c>
      <c r="J6246" s="1" t="s">
        <v>4410</v>
      </c>
      <c r="K6246" s="1" t="s">
        <v>133</v>
      </c>
      <c r="L6246" s="1">
        <v>98417.0</v>
      </c>
      <c r="M6246" s="1" t="s">
        <v>8041</v>
      </c>
      <c r="N6246" s="1" t="s">
        <v>7490</v>
      </c>
      <c r="U6246" s="1">
        <v>-122.48956</v>
      </c>
      <c r="V6246" s="1">
        <v>47.27195</v>
      </c>
      <c r="W6246" s="1" t="s">
        <v>548</v>
      </c>
      <c r="X6246" s="1" t="s">
        <v>69</v>
      </c>
      <c r="Y6246" s="1" t="s">
        <v>69</v>
      </c>
      <c r="Z6246" s="1" t="s">
        <v>70</v>
      </c>
      <c r="AA6246" s="1" t="s">
        <v>69</v>
      </c>
      <c r="AB6246" s="1" t="s">
        <v>69</v>
      </c>
      <c r="AC6246" s="1" t="s">
        <v>69</v>
      </c>
      <c r="AD6246" s="1" t="s">
        <v>69</v>
      </c>
      <c r="AE6246" s="1" t="s">
        <v>69</v>
      </c>
      <c r="AF6246" s="1" t="s">
        <v>70</v>
      </c>
      <c r="AG6246" s="1" t="s">
        <v>69</v>
      </c>
      <c r="AH6246" s="1" t="s">
        <v>69</v>
      </c>
      <c r="AI6246" s="1" t="s">
        <v>69</v>
      </c>
      <c r="AJ6246" s="1" t="s">
        <v>69</v>
      </c>
      <c r="AK6246" s="1" t="s">
        <v>69</v>
      </c>
      <c r="AL6246" s="1" t="s">
        <v>69</v>
      </c>
      <c r="AM6246" s="1" t="s">
        <v>69</v>
      </c>
      <c r="AN6246" s="1" t="s">
        <v>70</v>
      </c>
      <c r="AO6246" s="1" t="s">
        <v>69</v>
      </c>
      <c r="AP6246" s="1" t="s">
        <v>69</v>
      </c>
      <c r="AQ6246" s="1" t="s">
        <v>70</v>
      </c>
      <c r="AR6246" s="1" t="s">
        <v>69</v>
      </c>
      <c r="AS6246" s="1" t="s">
        <v>69</v>
      </c>
      <c r="AT6246" s="1" t="s">
        <v>69</v>
      </c>
      <c r="AU6246" s="1" t="s">
        <v>70</v>
      </c>
      <c r="AV6246" s="1" t="s">
        <v>69</v>
      </c>
      <c r="AW6246" s="1" t="s">
        <v>69</v>
      </c>
      <c r="AX6246" s="1" t="s">
        <v>70</v>
      </c>
      <c r="AY6246" s="1" t="s">
        <v>70</v>
      </c>
      <c r="AZ6246" s="1" t="s">
        <v>70</v>
      </c>
      <c r="BA6246" s="1" t="s">
        <v>70</v>
      </c>
      <c r="BB6246" s="1" t="s">
        <v>70</v>
      </c>
      <c r="BC6246" s="1" t="s">
        <v>70</v>
      </c>
      <c r="BD6246" s="1" t="s">
        <v>70</v>
      </c>
      <c r="BE6246" s="1" t="s">
        <v>70</v>
      </c>
      <c r="BF6246" s="1" t="s">
        <v>70</v>
      </c>
      <c r="BG6246" s="3">
        <v>41038.43472222222</v>
      </c>
    </row>
    <row r="6247">
      <c r="A6247" s="1">
        <v>1012609.0</v>
      </c>
      <c r="B6247" s="1" t="s">
        <v>26946</v>
      </c>
      <c r="D6247" s="1" t="s">
        <v>26947</v>
      </c>
      <c r="H6247" s="1" t="s">
        <v>26948</v>
      </c>
      <c r="I6247" s="1" t="s">
        <v>1992</v>
      </c>
      <c r="J6247" s="1" t="s">
        <v>848</v>
      </c>
      <c r="K6247" s="1" t="s">
        <v>389</v>
      </c>
      <c r="L6247" s="1">
        <v>50022.0</v>
      </c>
      <c r="M6247" s="1" t="s">
        <v>17150</v>
      </c>
      <c r="N6247" s="1" t="s">
        <v>3325</v>
      </c>
      <c r="U6247" s="1">
        <v>-95.013901</v>
      </c>
      <c r="V6247" s="1">
        <v>41.404686</v>
      </c>
      <c r="X6247" s="1" t="s">
        <v>69</v>
      </c>
      <c r="Y6247" s="1" t="s">
        <v>69</v>
      </c>
      <c r="Z6247" s="1" t="s">
        <v>70</v>
      </c>
      <c r="AA6247" s="1" t="s">
        <v>69</v>
      </c>
      <c r="AB6247" s="1" t="s">
        <v>69</v>
      </c>
      <c r="AC6247" s="1" t="s">
        <v>69</v>
      </c>
      <c r="AD6247" s="1" t="s">
        <v>69</v>
      </c>
      <c r="AE6247" s="1" t="s">
        <v>70</v>
      </c>
      <c r="AF6247" s="1" t="s">
        <v>69</v>
      </c>
      <c r="AG6247" s="1" t="s">
        <v>69</v>
      </c>
      <c r="AH6247" s="1" t="s">
        <v>69</v>
      </c>
      <c r="AI6247" s="1" t="s">
        <v>70</v>
      </c>
      <c r="AJ6247" s="1" t="s">
        <v>69</v>
      </c>
      <c r="AK6247" s="1" t="s">
        <v>69</v>
      </c>
      <c r="AL6247" s="1" t="s">
        <v>70</v>
      </c>
      <c r="AM6247" s="1" t="s">
        <v>69</v>
      </c>
      <c r="AN6247" s="1" t="s">
        <v>70</v>
      </c>
      <c r="AO6247" s="1" t="s">
        <v>69</v>
      </c>
      <c r="AP6247" s="1" t="s">
        <v>70</v>
      </c>
      <c r="AQ6247" s="1" t="s">
        <v>70</v>
      </c>
      <c r="AR6247" s="1" t="s">
        <v>69</v>
      </c>
      <c r="AS6247" s="1" t="s">
        <v>69</v>
      </c>
      <c r="AT6247" s="1" t="s">
        <v>69</v>
      </c>
      <c r="AU6247" s="1" t="s">
        <v>69</v>
      </c>
      <c r="AV6247" s="1" t="s">
        <v>70</v>
      </c>
      <c r="AW6247" s="1" t="s">
        <v>70</v>
      </c>
      <c r="AX6247" s="1" t="s">
        <v>70</v>
      </c>
      <c r="AY6247" s="1" t="s">
        <v>70</v>
      </c>
      <c r="AZ6247" s="1" t="s">
        <v>69</v>
      </c>
      <c r="BA6247" s="1" t="s">
        <v>70</v>
      </c>
      <c r="BB6247" s="1" t="s">
        <v>70</v>
      </c>
      <c r="BC6247" s="1" t="s">
        <v>70</v>
      </c>
      <c r="BD6247" s="1" t="s">
        <v>69</v>
      </c>
      <c r="BE6247" s="1" t="s">
        <v>70</v>
      </c>
      <c r="BF6247" s="1" t="s">
        <v>70</v>
      </c>
      <c r="BG6247" s="3">
        <v>42565.657638888886</v>
      </c>
    </row>
    <row r="6248">
      <c r="A6248" s="1">
        <v>1011216.0</v>
      </c>
      <c r="B6248" s="1" t="s">
        <v>26949</v>
      </c>
      <c r="H6248" s="1" t="s">
        <v>26950</v>
      </c>
      <c r="I6248" s="1" t="s">
        <v>337</v>
      </c>
      <c r="J6248" s="1" t="s">
        <v>338</v>
      </c>
      <c r="K6248" s="1" t="s">
        <v>96</v>
      </c>
      <c r="L6248" s="1">
        <v>14621.0</v>
      </c>
      <c r="M6248" s="1" t="s">
        <v>5840</v>
      </c>
      <c r="N6248" s="1" t="s">
        <v>1580</v>
      </c>
      <c r="U6248" s="1">
        <v>-77.619331</v>
      </c>
      <c r="V6248" s="1">
        <v>43.17495</v>
      </c>
      <c r="X6248" s="1" t="s">
        <v>69</v>
      </c>
      <c r="Y6248" s="1" t="s">
        <v>69</v>
      </c>
      <c r="Z6248" s="1" t="s">
        <v>70</v>
      </c>
      <c r="AA6248" s="1" t="s">
        <v>70</v>
      </c>
      <c r="AB6248" s="1" t="s">
        <v>69</v>
      </c>
      <c r="AC6248" s="1" t="s">
        <v>70</v>
      </c>
      <c r="AD6248" s="1" t="s">
        <v>70</v>
      </c>
      <c r="AE6248" s="1" t="s">
        <v>70</v>
      </c>
      <c r="AF6248" s="1" t="s">
        <v>70</v>
      </c>
      <c r="AG6248" s="1" t="s">
        <v>70</v>
      </c>
      <c r="AH6248" s="1" t="s">
        <v>70</v>
      </c>
      <c r="AI6248" s="1" t="s">
        <v>70</v>
      </c>
      <c r="AJ6248" s="1" t="s">
        <v>70</v>
      </c>
      <c r="AK6248" s="1" t="s">
        <v>69</v>
      </c>
      <c r="AL6248" s="1" t="s">
        <v>70</v>
      </c>
      <c r="AM6248" s="1" t="s">
        <v>70</v>
      </c>
      <c r="AN6248" s="1" t="s">
        <v>70</v>
      </c>
      <c r="AO6248" s="1" t="s">
        <v>70</v>
      </c>
      <c r="AP6248" s="1" t="s">
        <v>70</v>
      </c>
      <c r="AQ6248" s="1" t="s">
        <v>70</v>
      </c>
      <c r="AR6248" s="1" t="s">
        <v>70</v>
      </c>
      <c r="AS6248" s="1" t="s">
        <v>70</v>
      </c>
      <c r="AT6248" s="1" t="s">
        <v>70</v>
      </c>
      <c r="AU6248" s="1" t="s">
        <v>70</v>
      </c>
      <c r="AV6248" s="1" t="s">
        <v>70</v>
      </c>
      <c r="AW6248" s="1" t="s">
        <v>70</v>
      </c>
      <c r="AX6248" s="1" t="s">
        <v>70</v>
      </c>
      <c r="AY6248" s="1" t="s">
        <v>70</v>
      </c>
      <c r="AZ6248" s="1" t="s">
        <v>69</v>
      </c>
      <c r="BA6248" s="1" t="s">
        <v>70</v>
      </c>
      <c r="BB6248" s="1" t="s">
        <v>70</v>
      </c>
      <c r="BC6248" s="1" t="s">
        <v>70</v>
      </c>
      <c r="BD6248" s="1" t="s">
        <v>70</v>
      </c>
      <c r="BE6248" s="1" t="s">
        <v>70</v>
      </c>
      <c r="BF6248" s="1" t="s">
        <v>70</v>
      </c>
      <c r="BG6248" s="3">
        <v>42163.39375</v>
      </c>
    </row>
    <row r="6249">
      <c r="A6249" s="1">
        <v>1018777.0</v>
      </c>
      <c r="B6249" s="1" t="s">
        <v>26951</v>
      </c>
      <c r="H6249" s="1" t="s">
        <v>26952</v>
      </c>
      <c r="I6249" s="1" t="s">
        <v>26953</v>
      </c>
      <c r="J6249" s="1" t="s">
        <v>18634</v>
      </c>
      <c r="K6249" s="1" t="s">
        <v>582</v>
      </c>
      <c r="L6249" s="1">
        <v>40059.0</v>
      </c>
      <c r="M6249" s="1" t="s">
        <v>13644</v>
      </c>
      <c r="N6249" s="1" t="s">
        <v>1534</v>
      </c>
      <c r="U6249" s="1">
        <v>-85.592491</v>
      </c>
      <c r="V6249" s="1">
        <v>38.369198</v>
      </c>
      <c r="X6249" s="1" t="s">
        <v>69</v>
      </c>
      <c r="Y6249" s="1" t="s">
        <v>70</v>
      </c>
      <c r="Z6249" s="1" t="s">
        <v>70</v>
      </c>
      <c r="AA6249" s="1" t="s">
        <v>70</v>
      </c>
      <c r="AB6249" s="1" t="s">
        <v>70</v>
      </c>
      <c r="AC6249" s="1" t="s">
        <v>70</v>
      </c>
      <c r="AD6249" s="1" t="s">
        <v>69</v>
      </c>
      <c r="AE6249" s="1" t="s">
        <v>70</v>
      </c>
      <c r="AF6249" s="1" t="s">
        <v>70</v>
      </c>
      <c r="AG6249" s="1" t="s">
        <v>70</v>
      </c>
      <c r="AH6249" s="1" t="s">
        <v>69</v>
      </c>
      <c r="AI6249" s="1" t="s">
        <v>70</v>
      </c>
      <c r="AJ6249" s="1" t="s">
        <v>70</v>
      </c>
      <c r="AK6249" s="1" t="s">
        <v>69</v>
      </c>
      <c r="AL6249" s="1" t="s">
        <v>69</v>
      </c>
      <c r="AM6249" s="1" t="s">
        <v>69</v>
      </c>
      <c r="AN6249" s="1" t="s">
        <v>69</v>
      </c>
      <c r="AO6249" s="1" t="s">
        <v>69</v>
      </c>
      <c r="AP6249" s="1" t="s">
        <v>70</v>
      </c>
      <c r="AQ6249" s="1" t="s">
        <v>70</v>
      </c>
      <c r="AR6249" s="1" t="s">
        <v>70</v>
      </c>
      <c r="AS6249" s="1" t="s">
        <v>70</v>
      </c>
      <c r="AT6249" s="1" t="s">
        <v>70</v>
      </c>
      <c r="AU6249" s="1" t="s">
        <v>70</v>
      </c>
      <c r="AV6249" s="1" t="s">
        <v>70</v>
      </c>
      <c r="AW6249" s="1" t="s">
        <v>70</v>
      </c>
      <c r="AX6249" s="1" t="s">
        <v>70</v>
      </c>
      <c r="AY6249" s="1" t="s">
        <v>70</v>
      </c>
      <c r="AZ6249" s="1" t="s">
        <v>69</v>
      </c>
      <c r="BA6249" s="1" t="s">
        <v>70</v>
      </c>
      <c r="BB6249" s="1" t="s">
        <v>69</v>
      </c>
      <c r="BC6249" s="1" t="s">
        <v>70</v>
      </c>
      <c r="BD6249" s="1" t="s">
        <v>70</v>
      </c>
      <c r="BE6249" s="1" t="s">
        <v>70</v>
      </c>
      <c r="BF6249" s="1" t="s">
        <v>70</v>
      </c>
      <c r="BG6249" s="3">
        <v>43308.34027777778</v>
      </c>
    </row>
    <row r="6250">
      <c r="A6250" s="1">
        <v>1004395.0</v>
      </c>
      <c r="B6250" s="1" t="s">
        <v>26954</v>
      </c>
      <c r="C6250" s="2" t="s">
        <v>26955</v>
      </c>
      <c r="D6250" s="2" t="s">
        <v>26956</v>
      </c>
      <c r="H6250" s="1" t="s">
        <v>26957</v>
      </c>
      <c r="I6250" s="1" t="s">
        <v>26958</v>
      </c>
      <c r="J6250" s="1" t="s">
        <v>2882</v>
      </c>
      <c r="K6250" s="1" t="s">
        <v>133</v>
      </c>
      <c r="L6250" s="1">
        <v>99350.0</v>
      </c>
      <c r="M6250" s="1" t="s">
        <v>5420</v>
      </c>
      <c r="N6250" s="1" t="s">
        <v>205</v>
      </c>
      <c r="O6250" s="1" t="s">
        <v>11343</v>
      </c>
      <c r="P6250" s="1" t="s">
        <v>490</v>
      </c>
      <c r="U6250" s="1">
        <v>-119.7653</v>
      </c>
      <c r="V6250" s="1">
        <v>46.20446</v>
      </c>
      <c r="X6250" s="1" t="s">
        <v>69</v>
      </c>
      <c r="Y6250" s="1" t="s">
        <v>69</v>
      </c>
      <c r="Z6250" s="1" t="s">
        <v>70</v>
      </c>
      <c r="AA6250" s="1" t="s">
        <v>69</v>
      </c>
      <c r="AB6250" s="1" t="s">
        <v>69</v>
      </c>
      <c r="AC6250" s="1" t="s">
        <v>70</v>
      </c>
      <c r="AD6250" s="1" t="s">
        <v>69</v>
      </c>
      <c r="AE6250" s="1" t="s">
        <v>69</v>
      </c>
      <c r="AF6250" s="1" t="s">
        <v>69</v>
      </c>
      <c r="AG6250" s="1" t="s">
        <v>69</v>
      </c>
      <c r="AH6250" s="1" t="s">
        <v>69</v>
      </c>
      <c r="AI6250" s="1" t="s">
        <v>70</v>
      </c>
      <c r="AJ6250" s="1" t="s">
        <v>69</v>
      </c>
      <c r="AK6250" s="1" t="s">
        <v>69</v>
      </c>
      <c r="AL6250" s="1" t="s">
        <v>69</v>
      </c>
      <c r="AM6250" s="1" t="s">
        <v>70</v>
      </c>
      <c r="AN6250" s="1" t="s">
        <v>70</v>
      </c>
      <c r="AO6250" s="1" t="s">
        <v>69</v>
      </c>
      <c r="AP6250" s="1" t="s">
        <v>70</v>
      </c>
      <c r="AQ6250" s="1" t="s">
        <v>69</v>
      </c>
      <c r="AR6250" s="1" t="s">
        <v>69</v>
      </c>
      <c r="AS6250" s="1" t="s">
        <v>70</v>
      </c>
      <c r="AT6250" s="1" t="s">
        <v>69</v>
      </c>
      <c r="AU6250" s="1" t="s">
        <v>69</v>
      </c>
      <c r="AV6250" s="1" t="s">
        <v>70</v>
      </c>
      <c r="AW6250" s="1" t="s">
        <v>69</v>
      </c>
      <c r="AX6250" s="1" t="s">
        <v>69</v>
      </c>
      <c r="AY6250" s="1" t="s">
        <v>70</v>
      </c>
      <c r="AZ6250" s="1" t="s">
        <v>69</v>
      </c>
      <c r="BA6250" s="1" t="s">
        <v>70</v>
      </c>
      <c r="BB6250" s="1" t="s">
        <v>70</v>
      </c>
      <c r="BC6250" s="1" t="s">
        <v>70</v>
      </c>
      <c r="BD6250" s="1" t="s">
        <v>70</v>
      </c>
      <c r="BE6250" s="1" t="s">
        <v>70</v>
      </c>
      <c r="BF6250" s="1" t="s">
        <v>70</v>
      </c>
      <c r="BG6250" s="3">
        <v>42212.532638888886</v>
      </c>
    </row>
    <row r="6251">
      <c r="A6251" s="1">
        <v>1005919.0</v>
      </c>
      <c r="B6251" s="1" t="s">
        <v>26959</v>
      </c>
      <c r="H6251" s="1" t="s">
        <v>1269</v>
      </c>
      <c r="I6251" s="1" t="s">
        <v>26960</v>
      </c>
      <c r="J6251" s="1" t="s">
        <v>6490</v>
      </c>
      <c r="K6251" s="1" t="s">
        <v>389</v>
      </c>
      <c r="L6251" s="1">
        <v>52163.0</v>
      </c>
      <c r="N6251" s="1" t="s">
        <v>26961</v>
      </c>
      <c r="U6251" s="1">
        <v>-92.090927</v>
      </c>
      <c r="V6251" s="1">
        <v>43.215717</v>
      </c>
      <c r="W6251" s="1" t="s">
        <v>392</v>
      </c>
      <c r="X6251" s="1" t="s">
        <v>70</v>
      </c>
      <c r="Y6251" s="1" t="s">
        <v>70</v>
      </c>
      <c r="Z6251" s="1" t="s">
        <v>70</v>
      </c>
      <c r="AA6251" s="1" t="s">
        <v>70</v>
      </c>
      <c r="AB6251" s="1" t="s">
        <v>70</v>
      </c>
      <c r="AC6251" s="1" t="s">
        <v>70</v>
      </c>
      <c r="AD6251" s="1" t="s">
        <v>69</v>
      </c>
      <c r="AE6251" s="1" t="s">
        <v>70</v>
      </c>
      <c r="AF6251" s="1" t="s">
        <v>70</v>
      </c>
      <c r="AG6251" s="1" t="s">
        <v>70</v>
      </c>
      <c r="AH6251" s="1" t="s">
        <v>70</v>
      </c>
      <c r="AI6251" s="1" t="s">
        <v>70</v>
      </c>
      <c r="AJ6251" s="1" t="s">
        <v>70</v>
      </c>
      <c r="AK6251" s="1" t="s">
        <v>69</v>
      </c>
      <c r="AL6251" s="1" t="s">
        <v>70</v>
      </c>
      <c r="AM6251" s="1" t="s">
        <v>70</v>
      </c>
      <c r="AN6251" s="1" t="s">
        <v>70</v>
      </c>
      <c r="AO6251" s="1" t="s">
        <v>70</v>
      </c>
      <c r="AP6251" s="1" t="s">
        <v>70</v>
      </c>
      <c r="AQ6251" s="1" t="s">
        <v>70</v>
      </c>
      <c r="AR6251" s="1" t="s">
        <v>70</v>
      </c>
      <c r="AS6251" s="1" t="s">
        <v>70</v>
      </c>
      <c r="AT6251" s="1" t="s">
        <v>70</v>
      </c>
      <c r="AU6251" s="1" t="s">
        <v>70</v>
      </c>
      <c r="AV6251" s="1" t="s">
        <v>70</v>
      </c>
      <c r="AW6251" s="1" t="s">
        <v>70</v>
      </c>
      <c r="AX6251" s="1" t="s">
        <v>70</v>
      </c>
      <c r="AY6251" s="1" t="s">
        <v>70</v>
      </c>
      <c r="AZ6251" s="1" t="s">
        <v>70</v>
      </c>
      <c r="BA6251" s="1" t="s">
        <v>70</v>
      </c>
      <c r="BB6251" s="1" t="s">
        <v>70</v>
      </c>
      <c r="BC6251" s="1" t="s">
        <v>70</v>
      </c>
      <c r="BD6251" s="1" t="s">
        <v>70</v>
      </c>
      <c r="BE6251" s="1" t="s">
        <v>70</v>
      </c>
      <c r="BF6251" s="1" t="s">
        <v>70</v>
      </c>
      <c r="BG6251" s="3">
        <v>41442.47777777778</v>
      </c>
    </row>
    <row r="6252">
      <c r="A6252" s="1">
        <v>1006783.0</v>
      </c>
      <c r="B6252" s="1" t="s">
        <v>26962</v>
      </c>
      <c r="C6252" s="2" t="s">
        <v>26963</v>
      </c>
      <c r="H6252" s="1" t="s">
        <v>26964</v>
      </c>
      <c r="I6252" s="1" t="s">
        <v>1703</v>
      </c>
      <c r="J6252" s="1" t="s">
        <v>1703</v>
      </c>
      <c r="K6252" s="1" t="s">
        <v>1521</v>
      </c>
      <c r="L6252" s="1">
        <v>2903.0</v>
      </c>
      <c r="M6252" s="1" t="s">
        <v>26965</v>
      </c>
      <c r="N6252" s="1" t="s">
        <v>863</v>
      </c>
      <c r="U6252" s="1">
        <v>-71.411781</v>
      </c>
      <c r="V6252" s="1">
        <v>41.825226</v>
      </c>
      <c r="X6252" s="1" t="s">
        <v>69</v>
      </c>
      <c r="Y6252" s="1" t="s">
        <v>69</v>
      </c>
      <c r="Z6252" s="1" t="s">
        <v>69</v>
      </c>
      <c r="AA6252" s="1" t="s">
        <v>69</v>
      </c>
      <c r="AB6252" s="1" t="s">
        <v>69</v>
      </c>
      <c r="AC6252" s="1" t="s">
        <v>80</v>
      </c>
      <c r="AD6252" s="1" t="s">
        <v>70</v>
      </c>
      <c r="AE6252" s="1" t="s">
        <v>70</v>
      </c>
      <c r="AF6252" s="1" t="s">
        <v>70</v>
      </c>
      <c r="AG6252" s="1" t="s">
        <v>70</v>
      </c>
      <c r="AH6252" s="1" t="s">
        <v>69</v>
      </c>
      <c r="AI6252" s="1" t="s">
        <v>70</v>
      </c>
      <c r="AJ6252" s="1" t="s">
        <v>69</v>
      </c>
      <c r="AK6252" s="1" t="s">
        <v>69</v>
      </c>
      <c r="AL6252" s="1" t="s">
        <v>70</v>
      </c>
      <c r="AM6252" s="1" t="s">
        <v>70</v>
      </c>
      <c r="AN6252" s="1" t="s">
        <v>70</v>
      </c>
      <c r="AO6252" s="1" t="s">
        <v>70</v>
      </c>
      <c r="AP6252" s="1" t="s">
        <v>70</v>
      </c>
      <c r="AQ6252" s="1" t="s">
        <v>70</v>
      </c>
      <c r="AR6252" s="1" t="s">
        <v>70</v>
      </c>
      <c r="AS6252" s="1" t="s">
        <v>70</v>
      </c>
      <c r="AT6252" s="1" t="s">
        <v>70</v>
      </c>
      <c r="AU6252" s="1" t="s">
        <v>70</v>
      </c>
      <c r="AV6252" s="1" t="s">
        <v>70</v>
      </c>
      <c r="AW6252" s="1" t="s">
        <v>70</v>
      </c>
      <c r="AX6252" s="1" t="s">
        <v>70</v>
      </c>
      <c r="AY6252" s="1" t="s">
        <v>70</v>
      </c>
      <c r="AZ6252" s="1" t="s">
        <v>69</v>
      </c>
      <c r="BA6252" s="1" t="s">
        <v>70</v>
      </c>
      <c r="BB6252" s="1" t="s">
        <v>70</v>
      </c>
      <c r="BC6252" s="1" t="s">
        <v>70</v>
      </c>
      <c r="BD6252" s="1" t="s">
        <v>70</v>
      </c>
      <c r="BE6252" s="1" t="s">
        <v>70</v>
      </c>
      <c r="BF6252" s="1" t="s">
        <v>70</v>
      </c>
      <c r="BG6252" s="3">
        <v>42856.43819444445</v>
      </c>
    </row>
    <row r="6253">
      <c r="A6253" s="1">
        <v>1012446.0</v>
      </c>
      <c r="B6253" s="1" t="s">
        <v>26966</v>
      </c>
      <c r="D6253" s="1" t="s">
        <v>26966</v>
      </c>
      <c r="H6253" s="1" t="s">
        <v>26967</v>
      </c>
      <c r="I6253" s="1" t="s">
        <v>26968</v>
      </c>
      <c r="J6253" s="1" t="s">
        <v>2535</v>
      </c>
      <c r="K6253" s="1" t="s">
        <v>488</v>
      </c>
      <c r="L6253" s="1">
        <v>2657.0</v>
      </c>
      <c r="M6253" s="1" t="s">
        <v>26969</v>
      </c>
      <c r="N6253" s="1" t="s">
        <v>5314</v>
      </c>
      <c r="U6253" s="1">
        <v>-70.187622</v>
      </c>
      <c r="V6253" s="1">
        <v>42.051277</v>
      </c>
      <c r="X6253" s="1" t="s">
        <v>69</v>
      </c>
      <c r="Y6253" s="1" t="s">
        <v>69</v>
      </c>
      <c r="Z6253" s="1" t="s">
        <v>69</v>
      </c>
      <c r="AA6253" s="1" t="s">
        <v>69</v>
      </c>
      <c r="AB6253" s="1" t="s">
        <v>69</v>
      </c>
      <c r="AC6253" s="1" t="s">
        <v>69</v>
      </c>
      <c r="AD6253" s="1" t="s">
        <v>69</v>
      </c>
      <c r="AE6253" s="1" t="s">
        <v>69</v>
      </c>
      <c r="AF6253" s="1" t="s">
        <v>70</v>
      </c>
      <c r="AG6253" s="1" t="s">
        <v>69</v>
      </c>
      <c r="AH6253" s="1" t="s">
        <v>69</v>
      </c>
      <c r="AI6253" s="1" t="s">
        <v>70</v>
      </c>
      <c r="AJ6253" s="1" t="s">
        <v>69</v>
      </c>
      <c r="AK6253" s="1" t="s">
        <v>69</v>
      </c>
      <c r="AL6253" s="1" t="s">
        <v>69</v>
      </c>
      <c r="AM6253" s="1" t="s">
        <v>69</v>
      </c>
      <c r="AN6253" s="1" t="s">
        <v>69</v>
      </c>
      <c r="AO6253" s="1" t="s">
        <v>69</v>
      </c>
      <c r="AP6253" s="1" t="s">
        <v>70</v>
      </c>
      <c r="AQ6253" s="1" t="s">
        <v>70</v>
      </c>
      <c r="AR6253" s="1" t="s">
        <v>69</v>
      </c>
      <c r="AS6253" s="1" t="s">
        <v>69</v>
      </c>
      <c r="AT6253" s="1" t="s">
        <v>70</v>
      </c>
      <c r="AU6253" s="1" t="s">
        <v>69</v>
      </c>
      <c r="AV6253" s="1" t="s">
        <v>70</v>
      </c>
      <c r="AW6253" s="1" t="s">
        <v>69</v>
      </c>
      <c r="AX6253" s="1" t="s">
        <v>70</v>
      </c>
      <c r="AY6253" s="1" t="s">
        <v>70</v>
      </c>
      <c r="AZ6253" s="1" t="s">
        <v>69</v>
      </c>
      <c r="BA6253" s="1" t="s">
        <v>70</v>
      </c>
      <c r="BB6253" s="1" t="s">
        <v>70</v>
      </c>
      <c r="BC6253" s="1" t="s">
        <v>69</v>
      </c>
      <c r="BD6253" s="1" t="s">
        <v>69</v>
      </c>
      <c r="BE6253" s="1" t="s">
        <v>70</v>
      </c>
      <c r="BF6253" s="1" t="s">
        <v>70</v>
      </c>
      <c r="BG6253" s="3">
        <v>42562.720138888886</v>
      </c>
    </row>
    <row r="6254">
      <c r="A6254" s="1">
        <v>1002154.0</v>
      </c>
      <c r="B6254" s="1" t="s">
        <v>26970</v>
      </c>
      <c r="C6254" s="2" t="s">
        <v>26971</v>
      </c>
      <c r="H6254" s="1" t="s">
        <v>26972</v>
      </c>
      <c r="I6254" s="1" t="s">
        <v>26973</v>
      </c>
      <c r="J6254" s="1" t="s">
        <v>254</v>
      </c>
      <c r="K6254" s="1" t="s">
        <v>254</v>
      </c>
      <c r="L6254" s="1">
        <v>84601.0</v>
      </c>
      <c r="U6254" s="1">
        <v>-111.668</v>
      </c>
      <c r="V6254" s="1">
        <v>40.232498</v>
      </c>
      <c r="X6254" s="1" t="s">
        <v>70</v>
      </c>
      <c r="Y6254" s="1" t="s">
        <v>70</v>
      </c>
      <c r="Z6254" s="1" t="s">
        <v>70</v>
      </c>
      <c r="AA6254" s="1" t="s">
        <v>70</v>
      </c>
      <c r="AB6254" s="1" t="s">
        <v>70</v>
      </c>
      <c r="AC6254" s="1" t="s">
        <v>80</v>
      </c>
      <c r="BG6254" s="1">
        <v>2009.0</v>
      </c>
    </row>
    <row r="6255">
      <c r="A6255" s="1">
        <v>1002500.0</v>
      </c>
      <c r="B6255" s="1" t="s">
        <v>26974</v>
      </c>
      <c r="C6255" s="2" t="s">
        <v>1777</v>
      </c>
      <c r="H6255" s="1" t="s">
        <v>26975</v>
      </c>
      <c r="I6255" s="1" t="s">
        <v>369</v>
      </c>
      <c r="J6255" s="1" t="s">
        <v>370</v>
      </c>
      <c r="K6255" s="1" t="s">
        <v>203</v>
      </c>
      <c r="L6255" s="1">
        <v>60601.0</v>
      </c>
      <c r="U6255" s="1">
        <v>-87.604599</v>
      </c>
      <c r="V6255" s="1">
        <v>41.800598</v>
      </c>
      <c r="X6255" s="1" t="s">
        <v>70</v>
      </c>
      <c r="Y6255" s="1" t="s">
        <v>70</v>
      </c>
      <c r="Z6255" s="1" t="s">
        <v>70</v>
      </c>
      <c r="AA6255" s="1" t="s">
        <v>70</v>
      </c>
      <c r="AB6255" s="1" t="s">
        <v>70</v>
      </c>
      <c r="AC6255" s="1" t="s">
        <v>80</v>
      </c>
      <c r="BG6255" s="1">
        <v>2009.0</v>
      </c>
    </row>
    <row r="6256">
      <c r="A6256" s="1">
        <v>1001535.0</v>
      </c>
      <c r="B6256" s="1" t="s">
        <v>26976</v>
      </c>
      <c r="C6256" s="2" t="s">
        <v>26977</v>
      </c>
      <c r="H6256" s="1" t="s">
        <v>26978</v>
      </c>
      <c r="I6256" s="1" t="s">
        <v>96</v>
      </c>
      <c r="J6256" s="1" t="s">
        <v>96</v>
      </c>
      <c r="K6256" s="1" t="s">
        <v>96</v>
      </c>
      <c r="L6256" s="1">
        <v>10011.0</v>
      </c>
      <c r="M6256" s="1" t="s">
        <v>26979</v>
      </c>
      <c r="N6256" s="1" t="s">
        <v>26980</v>
      </c>
      <c r="O6256" s="1" t="s">
        <v>26981</v>
      </c>
      <c r="U6256" s="1">
        <v>-74.001175</v>
      </c>
      <c r="V6256" s="1">
        <v>40.744678</v>
      </c>
      <c r="W6256" s="1" t="s">
        <v>864</v>
      </c>
      <c r="X6256" s="1" t="s">
        <v>70</v>
      </c>
      <c r="Y6256" s="1" t="s">
        <v>70</v>
      </c>
      <c r="Z6256" s="1" t="s">
        <v>70</v>
      </c>
      <c r="AA6256" s="1" t="s">
        <v>70</v>
      </c>
      <c r="AB6256" s="1" t="s">
        <v>69</v>
      </c>
      <c r="AC6256" s="1" t="s">
        <v>69</v>
      </c>
      <c r="AD6256" s="1" t="s">
        <v>70</v>
      </c>
      <c r="AE6256" s="1" t="s">
        <v>69</v>
      </c>
      <c r="AF6256" s="1" t="s">
        <v>70</v>
      </c>
      <c r="AG6256" s="1" t="s">
        <v>70</v>
      </c>
      <c r="AH6256" s="1" t="s">
        <v>69</v>
      </c>
      <c r="AI6256" s="1" t="s">
        <v>70</v>
      </c>
      <c r="AJ6256" s="1" t="s">
        <v>69</v>
      </c>
      <c r="AK6256" s="1" t="s">
        <v>69</v>
      </c>
      <c r="AL6256" s="1" t="s">
        <v>69</v>
      </c>
      <c r="AM6256" s="1" t="s">
        <v>70</v>
      </c>
      <c r="AN6256" s="1" t="s">
        <v>69</v>
      </c>
      <c r="AO6256" s="1" t="s">
        <v>69</v>
      </c>
      <c r="AP6256" s="1" t="s">
        <v>70</v>
      </c>
      <c r="AQ6256" s="1" t="s">
        <v>70</v>
      </c>
      <c r="AR6256" s="1" t="s">
        <v>70</v>
      </c>
      <c r="AS6256" s="1" t="s">
        <v>69</v>
      </c>
      <c r="AT6256" s="1" t="s">
        <v>70</v>
      </c>
      <c r="AU6256" s="1" t="s">
        <v>70</v>
      </c>
      <c r="AV6256" s="1" t="s">
        <v>70</v>
      </c>
      <c r="AW6256" s="1" t="s">
        <v>70</v>
      </c>
      <c r="AX6256" s="1" t="s">
        <v>70</v>
      </c>
      <c r="AY6256" s="1" t="s">
        <v>70</v>
      </c>
      <c r="AZ6256" s="1" t="s">
        <v>69</v>
      </c>
      <c r="BA6256" s="1" t="s">
        <v>70</v>
      </c>
      <c r="BB6256" s="1" t="s">
        <v>70</v>
      </c>
      <c r="BC6256" s="1" t="s">
        <v>70</v>
      </c>
      <c r="BD6256" s="1" t="s">
        <v>70</v>
      </c>
      <c r="BE6256" s="1" t="s">
        <v>70</v>
      </c>
      <c r="BF6256" s="1" t="s">
        <v>69</v>
      </c>
      <c r="BG6256" s="3">
        <v>41729.6625</v>
      </c>
    </row>
    <row r="6257">
      <c r="A6257" s="1">
        <v>1008141.0</v>
      </c>
      <c r="B6257" s="1" t="s">
        <v>26982</v>
      </c>
      <c r="C6257" s="2" t="s">
        <v>26983</v>
      </c>
      <c r="D6257" s="2" t="s">
        <v>26984</v>
      </c>
      <c r="H6257" s="1" t="s">
        <v>26985</v>
      </c>
      <c r="I6257" s="1" t="s">
        <v>3870</v>
      </c>
      <c r="J6257" s="1" t="s">
        <v>564</v>
      </c>
      <c r="K6257" s="1" t="s">
        <v>1088</v>
      </c>
      <c r="L6257" s="1">
        <v>83646.0</v>
      </c>
      <c r="M6257" s="1" t="s">
        <v>26986</v>
      </c>
      <c r="N6257" s="1" t="s">
        <v>1221</v>
      </c>
      <c r="U6257" s="1">
        <v>-116.35309</v>
      </c>
      <c r="V6257" s="1">
        <v>43.622299</v>
      </c>
      <c r="W6257" s="1" t="s">
        <v>99</v>
      </c>
      <c r="X6257" s="1" t="s">
        <v>69</v>
      </c>
      <c r="Y6257" s="1" t="s">
        <v>70</v>
      </c>
      <c r="Z6257" s="1" t="s">
        <v>70</v>
      </c>
      <c r="AA6257" s="1" t="s">
        <v>70</v>
      </c>
      <c r="AB6257" s="1" t="s">
        <v>70</v>
      </c>
      <c r="AC6257" s="1" t="s">
        <v>69</v>
      </c>
      <c r="AD6257" s="1" t="s">
        <v>69</v>
      </c>
      <c r="AE6257" s="1" t="s">
        <v>70</v>
      </c>
      <c r="AF6257" s="1" t="s">
        <v>69</v>
      </c>
      <c r="AG6257" s="1" t="s">
        <v>70</v>
      </c>
      <c r="AH6257" s="1" t="s">
        <v>70</v>
      </c>
      <c r="AI6257" s="1" t="s">
        <v>70</v>
      </c>
      <c r="AJ6257" s="1" t="s">
        <v>69</v>
      </c>
      <c r="AK6257" s="1" t="s">
        <v>69</v>
      </c>
      <c r="AL6257" s="1" t="s">
        <v>69</v>
      </c>
      <c r="AM6257" s="1" t="s">
        <v>70</v>
      </c>
      <c r="AN6257" s="1" t="s">
        <v>70</v>
      </c>
      <c r="AO6257" s="1" t="s">
        <v>69</v>
      </c>
      <c r="AP6257" s="1" t="s">
        <v>70</v>
      </c>
      <c r="AQ6257" s="1" t="s">
        <v>70</v>
      </c>
      <c r="AR6257" s="1" t="s">
        <v>69</v>
      </c>
      <c r="AS6257" s="1" t="s">
        <v>69</v>
      </c>
      <c r="AT6257" s="1" t="s">
        <v>69</v>
      </c>
      <c r="AU6257" s="1" t="s">
        <v>69</v>
      </c>
      <c r="AV6257" s="1" t="s">
        <v>70</v>
      </c>
      <c r="AW6257" s="1" t="s">
        <v>70</v>
      </c>
      <c r="AX6257" s="1" t="s">
        <v>70</v>
      </c>
      <c r="AY6257" s="1" t="s">
        <v>70</v>
      </c>
      <c r="AZ6257" s="1" t="s">
        <v>69</v>
      </c>
      <c r="BA6257" s="1" t="s">
        <v>70</v>
      </c>
      <c r="BB6257" s="1" t="s">
        <v>70</v>
      </c>
      <c r="BC6257" s="1" t="s">
        <v>70</v>
      </c>
      <c r="BD6257" s="1" t="s">
        <v>70</v>
      </c>
      <c r="BE6257" s="1" t="s">
        <v>70</v>
      </c>
      <c r="BF6257" s="1" t="s">
        <v>70</v>
      </c>
      <c r="BG6257" s="3">
        <v>41439.71805555555</v>
      </c>
    </row>
    <row r="6258">
      <c r="A6258" s="1">
        <v>1000749.0</v>
      </c>
      <c r="B6258" s="1" t="s">
        <v>26987</v>
      </c>
      <c r="H6258" s="1" t="s">
        <v>26988</v>
      </c>
      <c r="I6258" s="1" t="s">
        <v>26989</v>
      </c>
      <c r="J6258" s="1" t="s">
        <v>7680</v>
      </c>
      <c r="K6258" s="1" t="s">
        <v>133</v>
      </c>
      <c r="L6258" s="1">
        <v>98053.0</v>
      </c>
      <c r="U6258" s="1">
        <v>-123.718</v>
      </c>
      <c r="V6258" s="1">
        <v>46.6749</v>
      </c>
      <c r="X6258" s="1" t="s">
        <v>70</v>
      </c>
      <c r="Y6258" s="1" t="s">
        <v>70</v>
      </c>
      <c r="Z6258" s="1" t="s">
        <v>70</v>
      </c>
      <c r="AA6258" s="1" t="s">
        <v>70</v>
      </c>
      <c r="AB6258" s="1" t="s">
        <v>70</v>
      </c>
      <c r="AC6258" s="1" t="s">
        <v>80</v>
      </c>
      <c r="BG6258" s="1">
        <v>2009.0</v>
      </c>
    </row>
    <row r="6259">
      <c r="A6259" s="1">
        <v>1019286.0</v>
      </c>
      <c r="B6259" s="1" t="s">
        <v>26990</v>
      </c>
      <c r="D6259" s="2" t="s">
        <v>26991</v>
      </c>
      <c r="H6259" s="1" t="s">
        <v>26992</v>
      </c>
      <c r="I6259" s="1" t="s">
        <v>10542</v>
      </c>
      <c r="J6259" s="1" t="s">
        <v>545</v>
      </c>
      <c r="K6259" s="1" t="s">
        <v>1818</v>
      </c>
      <c r="L6259" s="1">
        <v>6424.0</v>
      </c>
      <c r="M6259" s="1" t="s">
        <v>26993</v>
      </c>
      <c r="N6259" s="1" t="s">
        <v>5642</v>
      </c>
      <c r="U6259" s="1">
        <v>-72.494904</v>
      </c>
      <c r="V6259" s="1">
        <v>41.572605</v>
      </c>
      <c r="X6259" s="1" t="s">
        <v>69</v>
      </c>
      <c r="Y6259" s="1" t="s">
        <v>70</v>
      </c>
      <c r="Z6259" s="1" t="s">
        <v>70</v>
      </c>
      <c r="AA6259" s="1" t="s">
        <v>70</v>
      </c>
      <c r="AB6259" s="1" t="s">
        <v>70</v>
      </c>
      <c r="AC6259" s="1" t="s">
        <v>80</v>
      </c>
      <c r="AD6259" s="1" t="s">
        <v>69</v>
      </c>
      <c r="AE6259" s="1" t="s">
        <v>69</v>
      </c>
      <c r="AF6259" s="1" t="s">
        <v>69</v>
      </c>
      <c r="AG6259" s="1" t="s">
        <v>69</v>
      </c>
      <c r="AH6259" s="1" t="s">
        <v>70</v>
      </c>
      <c r="AI6259" s="1" t="s">
        <v>70</v>
      </c>
      <c r="AJ6259" s="1" t="s">
        <v>69</v>
      </c>
      <c r="AK6259" s="1" t="s">
        <v>69</v>
      </c>
      <c r="AL6259" s="1" t="s">
        <v>69</v>
      </c>
      <c r="AM6259" s="1" t="s">
        <v>69</v>
      </c>
      <c r="AN6259" s="1" t="s">
        <v>69</v>
      </c>
      <c r="AO6259" s="1" t="s">
        <v>70</v>
      </c>
      <c r="AP6259" s="1" t="s">
        <v>70</v>
      </c>
      <c r="AQ6259" s="1" t="s">
        <v>69</v>
      </c>
      <c r="AR6259" s="1" t="s">
        <v>69</v>
      </c>
      <c r="AS6259" s="1" t="s">
        <v>69</v>
      </c>
      <c r="AT6259" s="1" t="s">
        <v>69</v>
      </c>
      <c r="AU6259" s="1" t="s">
        <v>69</v>
      </c>
      <c r="AV6259" s="1" t="s">
        <v>69</v>
      </c>
      <c r="AW6259" s="1" t="s">
        <v>70</v>
      </c>
      <c r="AX6259" s="1" t="s">
        <v>69</v>
      </c>
      <c r="AY6259" s="1" t="s">
        <v>69</v>
      </c>
      <c r="AZ6259" s="1" t="s">
        <v>69</v>
      </c>
      <c r="BA6259" s="1" t="s">
        <v>70</v>
      </c>
      <c r="BB6259" s="1" t="s">
        <v>69</v>
      </c>
      <c r="BC6259" s="1" t="s">
        <v>69</v>
      </c>
      <c r="BD6259" s="1" t="s">
        <v>69</v>
      </c>
      <c r="BE6259" s="1" t="s">
        <v>70</v>
      </c>
      <c r="BF6259" s="1" t="s">
        <v>70</v>
      </c>
      <c r="BG6259" s="3">
        <v>43370.63333333333</v>
      </c>
    </row>
    <row r="6260">
      <c r="A6260" s="1">
        <v>1003506.0</v>
      </c>
      <c r="B6260" s="1" t="s">
        <v>26994</v>
      </c>
      <c r="H6260" s="1" t="s">
        <v>26995</v>
      </c>
      <c r="I6260" s="1" t="s">
        <v>11572</v>
      </c>
      <c r="J6260" s="1" t="s">
        <v>11572</v>
      </c>
      <c r="K6260" s="1" t="s">
        <v>349</v>
      </c>
      <c r="U6260" s="1">
        <v>-104.62</v>
      </c>
      <c r="V6260" s="1">
        <v>38.270401</v>
      </c>
      <c r="X6260" s="1" t="s">
        <v>70</v>
      </c>
      <c r="Y6260" s="1" t="s">
        <v>70</v>
      </c>
      <c r="Z6260" s="1" t="s">
        <v>70</v>
      </c>
      <c r="AA6260" s="1" t="s">
        <v>70</v>
      </c>
      <c r="AB6260" s="1" t="s">
        <v>70</v>
      </c>
      <c r="AC6260" s="1" t="s">
        <v>80</v>
      </c>
      <c r="BG6260" s="1">
        <v>2009.0</v>
      </c>
    </row>
    <row r="6261">
      <c r="A6261" s="1">
        <v>1004792.0</v>
      </c>
      <c r="B6261" s="1" t="s">
        <v>26996</v>
      </c>
      <c r="C6261" s="2" t="s">
        <v>797</v>
      </c>
      <c r="G6261" s="2" t="s">
        <v>26997</v>
      </c>
      <c r="H6261" s="1" t="s">
        <v>26998</v>
      </c>
      <c r="I6261" s="1" t="s">
        <v>26999</v>
      </c>
      <c r="J6261" s="1" t="s">
        <v>10883</v>
      </c>
      <c r="K6261" s="1" t="s">
        <v>509</v>
      </c>
      <c r="M6261" s="1" t="s">
        <v>27000</v>
      </c>
      <c r="N6261" s="1" t="s">
        <v>21038</v>
      </c>
      <c r="U6261" s="1">
        <v>-106.02073</v>
      </c>
      <c r="V6261" s="1">
        <v>35.88839</v>
      </c>
      <c r="W6261" s="1" t="s">
        <v>392</v>
      </c>
      <c r="X6261" s="1" t="s">
        <v>70</v>
      </c>
      <c r="Y6261" s="1" t="s">
        <v>69</v>
      </c>
      <c r="Z6261" s="1" t="s">
        <v>70</v>
      </c>
      <c r="AA6261" s="1" t="s">
        <v>69</v>
      </c>
      <c r="AB6261" s="1" t="s">
        <v>69</v>
      </c>
      <c r="AC6261" s="1" t="s">
        <v>80</v>
      </c>
      <c r="AD6261" s="1" t="s">
        <v>69</v>
      </c>
      <c r="AE6261" s="1" t="s">
        <v>70</v>
      </c>
      <c r="AF6261" s="1" t="s">
        <v>69</v>
      </c>
      <c r="AG6261" s="1" t="s">
        <v>70</v>
      </c>
      <c r="AH6261" s="1" t="s">
        <v>69</v>
      </c>
      <c r="AI6261" s="1" t="s">
        <v>70</v>
      </c>
      <c r="AJ6261" s="1" t="s">
        <v>70</v>
      </c>
      <c r="AK6261" s="1" t="s">
        <v>69</v>
      </c>
      <c r="AL6261" s="1" t="s">
        <v>70</v>
      </c>
      <c r="AM6261" s="1" t="s">
        <v>69</v>
      </c>
      <c r="AN6261" s="1" t="s">
        <v>70</v>
      </c>
      <c r="AO6261" s="1" t="s">
        <v>70</v>
      </c>
      <c r="AP6261" s="1" t="s">
        <v>70</v>
      </c>
      <c r="AQ6261" s="1" t="s">
        <v>70</v>
      </c>
      <c r="AR6261" s="1" t="s">
        <v>70</v>
      </c>
      <c r="AS6261" s="1" t="s">
        <v>70</v>
      </c>
      <c r="AT6261" s="1" t="s">
        <v>70</v>
      </c>
      <c r="AU6261" s="1" t="s">
        <v>70</v>
      </c>
      <c r="AV6261" s="1" t="s">
        <v>70</v>
      </c>
      <c r="AW6261" s="1" t="s">
        <v>70</v>
      </c>
      <c r="AX6261" s="1" t="s">
        <v>70</v>
      </c>
      <c r="AY6261" s="1" t="s">
        <v>69</v>
      </c>
      <c r="AZ6261" s="1" t="s">
        <v>69</v>
      </c>
      <c r="BA6261" s="1" t="s">
        <v>69</v>
      </c>
      <c r="BB6261" s="1" t="s">
        <v>70</v>
      </c>
      <c r="BC6261" s="1" t="s">
        <v>70</v>
      </c>
      <c r="BD6261" s="1" t="s">
        <v>70</v>
      </c>
      <c r="BE6261" s="1" t="s">
        <v>70</v>
      </c>
      <c r="BF6261" s="1" t="s">
        <v>70</v>
      </c>
      <c r="BG6261" s="3">
        <v>41779.649305555555</v>
      </c>
    </row>
    <row r="6262">
      <c r="A6262" s="1">
        <v>1018215.0</v>
      </c>
      <c r="B6262" s="1" t="s">
        <v>27001</v>
      </c>
      <c r="H6262" s="1" t="s">
        <v>27002</v>
      </c>
      <c r="I6262" s="1" t="s">
        <v>27003</v>
      </c>
      <c r="J6262" s="1" t="s">
        <v>8132</v>
      </c>
      <c r="K6262" s="1" t="s">
        <v>509</v>
      </c>
      <c r="L6262" s="1">
        <v>87001.0</v>
      </c>
      <c r="M6262" s="1" t="s">
        <v>27004</v>
      </c>
      <c r="N6262" s="1" t="s">
        <v>1580</v>
      </c>
      <c r="U6262" s="1">
        <v>-106.40432</v>
      </c>
      <c r="V6262" s="1">
        <v>35.416275</v>
      </c>
      <c r="X6262" s="1" t="s">
        <v>69</v>
      </c>
      <c r="Y6262" s="1" t="s">
        <v>69</v>
      </c>
      <c r="Z6262" s="1" t="s">
        <v>70</v>
      </c>
      <c r="AA6262" s="1" t="s">
        <v>69</v>
      </c>
      <c r="AB6262" s="1" t="s">
        <v>70</v>
      </c>
      <c r="AC6262" s="1" t="s">
        <v>80</v>
      </c>
      <c r="AD6262" s="1" t="s">
        <v>69</v>
      </c>
      <c r="AE6262" s="1" t="s">
        <v>70</v>
      </c>
      <c r="AF6262" s="1" t="s">
        <v>70</v>
      </c>
      <c r="AG6262" s="1" t="s">
        <v>70</v>
      </c>
      <c r="AH6262" s="1" t="s">
        <v>70</v>
      </c>
      <c r="AI6262" s="1" t="s">
        <v>70</v>
      </c>
      <c r="AJ6262" s="1" t="s">
        <v>70</v>
      </c>
      <c r="AK6262" s="1" t="s">
        <v>69</v>
      </c>
      <c r="AL6262" s="1" t="s">
        <v>69</v>
      </c>
      <c r="AM6262" s="1" t="s">
        <v>69</v>
      </c>
      <c r="AN6262" s="1" t="s">
        <v>70</v>
      </c>
      <c r="AO6262" s="1" t="s">
        <v>70</v>
      </c>
      <c r="AP6262" s="1" t="s">
        <v>70</v>
      </c>
      <c r="AQ6262" s="1" t="s">
        <v>70</v>
      </c>
      <c r="AR6262" s="1" t="s">
        <v>70</v>
      </c>
      <c r="AS6262" s="1" t="s">
        <v>70</v>
      </c>
      <c r="AT6262" s="1" t="s">
        <v>70</v>
      </c>
      <c r="AU6262" s="1" t="s">
        <v>70</v>
      </c>
      <c r="AV6262" s="1" t="s">
        <v>70</v>
      </c>
      <c r="AW6262" s="1" t="s">
        <v>70</v>
      </c>
      <c r="AX6262" s="1" t="s">
        <v>70</v>
      </c>
      <c r="AY6262" s="1" t="s">
        <v>69</v>
      </c>
      <c r="AZ6262" s="1" t="s">
        <v>69</v>
      </c>
      <c r="BA6262" s="1" t="s">
        <v>69</v>
      </c>
      <c r="BB6262" s="1" t="s">
        <v>70</v>
      </c>
      <c r="BC6262" s="1" t="s">
        <v>70</v>
      </c>
      <c r="BD6262" s="1" t="s">
        <v>70</v>
      </c>
      <c r="BE6262" s="1" t="s">
        <v>70</v>
      </c>
      <c r="BF6262" s="1" t="s">
        <v>70</v>
      </c>
      <c r="BG6262" s="3">
        <v>43308.55972222222</v>
      </c>
    </row>
    <row r="6263">
      <c r="A6263" s="1">
        <v>1005073.0</v>
      </c>
      <c r="B6263" s="1" t="s">
        <v>27005</v>
      </c>
      <c r="D6263" s="2" t="s">
        <v>27006</v>
      </c>
      <c r="H6263" s="1" t="s">
        <v>27007</v>
      </c>
      <c r="I6263" s="1" t="s">
        <v>27008</v>
      </c>
      <c r="J6263" s="1" t="s">
        <v>27009</v>
      </c>
      <c r="K6263" s="1" t="s">
        <v>133</v>
      </c>
      <c r="L6263" s="1">
        <v>98612.0</v>
      </c>
      <c r="M6263" s="1" t="s">
        <v>15958</v>
      </c>
      <c r="N6263" s="1" t="s">
        <v>446</v>
      </c>
      <c r="U6263" s="1">
        <v>-123.38396</v>
      </c>
      <c r="V6263" s="1">
        <v>46.181145</v>
      </c>
      <c r="X6263" s="1" t="s">
        <v>69</v>
      </c>
      <c r="Y6263" s="1" t="s">
        <v>69</v>
      </c>
      <c r="Z6263" s="1" t="s">
        <v>70</v>
      </c>
      <c r="AA6263" s="1" t="s">
        <v>69</v>
      </c>
      <c r="AB6263" s="1" t="s">
        <v>70</v>
      </c>
      <c r="AC6263" s="1" t="s">
        <v>80</v>
      </c>
      <c r="AD6263" s="1" t="s">
        <v>69</v>
      </c>
      <c r="AE6263" s="1" t="s">
        <v>69</v>
      </c>
      <c r="AF6263" s="1" t="s">
        <v>69</v>
      </c>
      <c r="AG6263" s="1" t="s">
        <v>69</v>
      </c>
      <c r="AH6263" s="1" t="s">
        <v>69</v>
      </c>
      <c r="AI6263" s="1" t="s">
        <v>69</v>
      </c>
      <c r="AJ6263" s="1" t="s">
        <v>69</v>
      </c>
      <c r="AK6263" s="1" t="s">
        <v>69</v>
      </c>
      <c r="AL6263" s="1" t="s">
        <v>69</v>
      </c>
      <c r="AM6263" s="1" t="s">
        <v>69</v>
      </c>
      <c r="AN6263" s="1" t="s">
        <v>70</v>
      </c>
      <c r="AO6263" s="1" t="s">
        <v>69</v>
      </c>
      <c r="AP6263" s="1" t="s">
        <v>70</v>
      </c>
      <c r="AQ6263" s="1" t="s">
        <v>69</v>
      </c>
      <c r="AR6263" s="1" t="s">
        <v>69</v>
      </c>
      <c r="AS6263" s="1" t="s">
        <v>69</v>
      </c>
      <c r="AT6263" s="1" t="s">
        <v>70</v>
      </c>
      <c r="AU6263" s="1" t="s">
        <v>69</v>
      </c>
      <c r="AV6263" s="1" t="s">
        <v>70</v>
      </c>
      <c r="AW6263" s="1" t="s">
        <v>70</v>
      </c>
      <c r="AX6263" s="1" t="s">
        <v>70</v>
      </c>
      <c r="AY6263" s="1" t="s">
        <v>69</v>
      </c>
      <c r="AZ6263" s="1" t="s">
        <v>69</v>
      </c>
      <c r="BA6263" s="1" t="s">
        <v>70</v>
      </c>
      <c r="BB6263" s="1" t="s">
        <v>70</v>
      </c>
      <c r="BC6263" s="1" t="s">
        <v>70</v>
      </c>
      <c r="BD6263" s="1" t="s">
        <v>70</v>
      </c>
      <c r="BE6263" s="1" t="s">
        <v>70</v>
      </c>
      <c r="BF6263" s="1" t="s">
        <v>69</v>
      </c>
      <c r="BG6263" s="3">
        <v>42090.785416666666</v>
      </c>
    </row>
    <row r="6264">
      <c r="A6264" s="1">
        <v>1009818.0</v>
      </c>
      <c r="B6264" s="1" t="s">
        <v>27010</v>
      </c>
      <c r="D6264" s="2" t="s">
        <v>27011</v>
      </c>
      <c r="H6264" s="1" t="s">
        <v>27012</v>
      </c>
      <c r="I6264" s="1" t="s">
        <v>15888</v>
      </c>
      <c r="J6264" s="1" t="s">
        <v>1637</v>
      </c>
      <c r="K6264" s="1" t="s">
        <v>91</v>
      </c>
      <c r="L6264" s="1">
        <v>65583.0</v>
      </c>
      <c r="M6264" s="1" t="s">
        <v>1081</v>
      </c>
      <c r="N6264" s="1" t="s">
        <v>205</v>
      </c>
      <c r="U6264" s="1">
        <v>-92.201622</v>
      </c>
      <c r="V6264" s="1">
        <v>37.832821</v>
      </c>
      <c r="W6264" s="1" t="s">
        <v>392</v>
      </c>
      <c r="X6264" s="1" t="s">
        <v>69</v>
      </c>
      <c r="Y6264" s="1" t="s">
        <v>70</v>
      </c>
      <c r="Z6264" s="1" t="s">
        <v>70</v>
      </c>
      <c r="AA6264" s="1" t="s">
        <v>70</v>
      </c>
      <c r="AB6264" s="1" t="s">
        <v>70</v>
      </c>
      <c r="AC6264" s="1" t="s">
        <v>80</v>
      </c>
      <c r="AD6264" s="1" t="s">
        <v>69</v>
      </c>
      <c r="AE6264" s="1" t="s">
        <v>70</v>
      </c>
      <c r="AF6264" s="1" t="s">
        <v>69</v>
      </c>
      <c r="AG6264" s="1" t="s">
        <v>69</v>
      </c>
      <c r="AH6264" s="1" t="s">
        <v>69</v>
      </c>
      <c r="AI6264" s="1" t="s">
        <v>70</v>
      </c>
      <c r="AJ6264" s="1" t="s">
        <v>69</v>
      </c>
      <c r="AK6264" s="1" t="s">
        <v>69</v>
      </c>
      <c r="AL6264" s="1" t="s">
        <v>69</v>
      </c>
      <c r="AM6264" s="1" t="s">
        <v>69</v>
      </c>
      <c r="AN6264" s="1" t="s">
        <v>69</v>
      </c>
      <c r="AO6264" s="1" t="s">
        <v>69</v>
      </c>
      <c r="AP6264" s="1" t="s">
        <v>70</v>
      </c>
      <c r="AQ6264" s="1" t="s">
        <v>69</v>
      </c>
      <c r="AR6264" s="1" t="s">
        <v>69</v>
      </c>
      <c r="AS6264" s="1" t="s">
        <v>69</v>
      </c>
      <c r="AT6264" s="1" t="s">
        <v>69</v>
      </c>
      <c r="AU6264" s="1" t="s">
        <v>69</v>
      </c>
      <c r="AV6264" s="1" t="s">
        <v>70</v>
      </c>
      <c r="AW6264" s="1" t="s">
        <v>70</v>
      </c>
      <c r="AX6264" s="1" t="s">
        <v>70</v>
      </c>
      <c r="AY6264" s="1" t="s">
        <v>70</v>
      </c>
      <c r="AZ6264" s="1" t="s">
        <v>69</v>
      </c>
      <c r="BA6264" s="1" t="s">
        <v>69</v>
      </c>
      <c r="BB6264" s="1" t="s">
        <v>69</v>
      </c>
      <c r="BC6264" s="1" t="s">
        <v>70</v>
      </c>
      <c r="BD6264" s="1" t="s">
        <v>70</v>
      </c>
      <c r="BE6264" s="1" t="s">
        <v>70</v>
      </c>
      <c r="BF6264" s="1" t="s">
        <v>70</v>
      </c>
      <c r="BG6264" s="3">
        <v>41735.64236111111</v>
      </c>
    </row>
    <row r="6265">
      <c r="A6265" s="1">
        <v>1001180.0</v>
      </c>
      <c r="B6265" s="1" t="s">
        <v>27013</v>
      </c>
      <c r="C6265" s="2" t="s">
        <v>27014</v>
      </c>
      <c r="H6265" s="1" t="s">
        <v>27015</v>
      </c>
      <c r="I6265" s="1" t="s">
        <v>1637</v>
      </c>
      <c r="J6265" s="1" t="s">
        <v>13651</v>
      </c>
      <c r="K6265" s="1" t="s">
        <v>96</v>
      </c>
      <c r="L6265" s="1">
        <v>13142.0</v>
      </c>
      <c r="U6265" s="1">
        <v>-78.829597</v>
      </c>
      <c r="V6265" s="1">
        <v>42.821602</v>
      </c>
      <c r="W6265" s="1" t="s">
        <v>392</v>
      </c>
      <c r="X6265" s="1" t="s">
        <v>70</v>
      </c>
      <c r="Y6265" s="1" t="s">
        <v>69</v>
      </c>
      <c r="Z6265" s="1" t="s">
        <v>69</v>
      </c>
      <c r="AA6265" s="1" t="s">
        <v>69</v>
      </c>
      <c r="AB6265" s="1" t="s">
        <v>70</v>
      </c>
      <c r="AC6265" s="1" t="s">
        <v>69</v>
      </c>
      <c r="AD6265" s="1" t="s">
        <v>69</v>
      </c>
      <c r="AE6265" s="1" t="s">
        <v>70</v>
      </c>
      <c r="AF6265" s="1" t="s">
        <v>69</v>
      </c>
      <c r="AG6265" s="1" t="s">
        <v>69</v>
      </c>
      <c r="AH6265" s="1" t="s">
        <v>70</v>
      </c>
      <c r="AI6265" s="1" t="s">
        <v>70</v>
      </c>
      <c r="AJ6265" s="1" t="s">
        <v>69</v>
      </c>
      <c r="AK6265" s="1" t="s">
        <v>69</v>
      </c>
      <c r="AL6265" s="1" t="s">
        <v>69</v>
      </c>
      <c r="AM6265" s="1" t="s">
        <v>69</v>
      </c>
      <c r="AN6265" s="1" t="s">
        <v>69</v>
      </c>
      <c r="AO6265" s="1" t="s">
        <v>69</v>
      </c>
      <c r="AP6265" s="1" t="s">
        <v>70</v>
      </c>
      <c r="AQ6265" s="1" t="s">
        <v>70</v>
      </c>
      <c r="AR6265" s="1" t="s">
        <v>69</v>
      </c>
      <c r="AS6265" s="1" t="s">
        <v>70</v>
      </c>
      <c r="AT6265" s="1" t="s">
        <v>69</v>
      </c>
      <c r="AU6265" s="1" t="s">
        <v>69</v>
      </c>
      <c r="AV6265" s="1" t="s">
        <v>70</v>
      </c>
      <c r="AW6265" s="1" t="s">
        <v>70</v>
      </c>
      <c r="AX6265" s="1" t="s">
        <v>70</v>
      </c>
      <c r="AY6265" s="1" t="s">
        <v>70</v>
      </c>
      <c r="AZ6265" s="1" t="s">
        <v>70</v>
      </c>
      <c r="BA6265" s="1" t="s">
        <v>70</v>
      </c>
      <c r="BB6265" s="1" t="s">
        <v>70</v>
      </c>
      <c r="BC6265" s="1" t="s">
        <v>70</v>
      </c>
      <c r="BD6265" s="1" t="s">
        <v>70</v>
      </c>
      <c r="BE6265" s="1" t="s">
        <v>70</v>
      </c>
      <c r="BF6265" s="1" t="s">
        <v>70</v>
      </c>
      <c r="BG6265" s="3">
        <v>40717.60555555556</v>
      </c>
    </row>
    <row r="6266">
      <c r="A6266" s="1">
        <v>1018103.0</v>
      </c>
      <c r="B6266" s="1" t="s">
        <v>27016</v>
      </c>
      <c r="C6266" s="2" t="s">
        <v>27017</v>
      </c>
      <c r="D6266" s="2" t="s">
        <v>27018</v>
      </c>
      <c r="H6266" s="1" t="s">
        <v>27019</v>
      </c>
      <c r="I6266" s="1" t="s">
        <v>1637</v>
      </c>
      <c r="J6266" s="1" t="s">
        <v>1637</v>
      </c>
      <c r="K6266" s="1" t="s">
        <v>181</v>
      </c>
      <c r="L6266" s="1">
        <v>24301.0</v>
      </c>
      <c r="N6266" s="1" t="s">
        <v>9939</v>
      </c>
      <c r="O6266" s="1" t="s">
        <v>27020</v>
      </c>
      <c r="P6266" s="1" t="s">
        <v>9939</v>
      </c>
      <c r="U6266" s="1">
        <v>-80.779289</v>
      </c>
      <c r="V6266" s="1">
        <v>37.045872</v>
      </c>
      <c r="X6266" s="1" t="s">
        <v>69</v>
      </c>
      <c r="Y6266" s="1" t="s">
        <v>70</v>
      </c>
      <c r="Z6266" s="1" t="s">
        <v>70</v>
      </c>
      <c r="AA6266" s="1" t="s">
        <v>70</v>
      </c>
      <c r="AB6266" s="1" t="s">
        <v>69</v>
      </c>
      <c r="AC6266" s="1" t="s">
        <v>80</v>
      </c>
      <c r="AD6266" s="1" t="s">
        <v>69</v>
      </c>
      <c r="AE6266" s="1" t="s">
        <v>69</v>
      </c>
      <c r="AF6266" s="1" t="s">
        <v>70</v>
      </c>
      <c r="AG6266" s="1" t="s">
        <v>69</v>
      </c>
      <c r="AH6266" s="1" t="s">
        <v>69</v>
      </c>
      <c r="AI6266" s="1" t="s">
        <v>70</v>
      </c>
      <c r="AJ6266" s="1" t="s">
        <v>69</v>
      </c>
      <c r="AK6266" s="1" t="s">
        <v>69</v>
      </c>
      <c r="AL6266" s="1" t="s">
        <v>69</v>
      </c>
      <c r="AM6266" s="1" t="s">
        <v>69</v>
      </c>
      <c r="AN6266" s="1" t="s">
        <v>70</v>
      </c>
      <c r="AO6266" s="1" t="s">
        <v>70</v>
      </c>
      <c r="AP6266" s="1" t="s">
        <v>70</v>
      </c>
      <c r="AQ6266" s="1" t="s">
        <v>70</v>
      </c>
      <c r="AR6266" s="1" t="s">
        <v>69</v>
      </c>
      <c r="AS6266" s="1" t="s">
        <v>70</v>
      </c>
      <c r="AT6266" s="1" t="s">
        <v>69</v>
      </c>
      <c r="AU6266" s="1" t="s">
        <v>69</v>
      </c>
      <c r="AV6266" s="1" t="s">
        <v>70</v>
      </c>
      <c r="AW6266" s="1" t="s">
        <v>69</v>
      </c>
      <c r="AX6266" s="1" t="s">
        <v>69</v>
      </c>
      <c r="AY6266" s="1" t="s">
        <v>69</v>
      </c>
      <c r="AZ6266" s="1" t="s">
        <v>69</v>
      </c>
      <c r="BA6266" s="1" t="s">
        <v>70</v>
      </c>
      <c r="BB6266" s="1" t="s">
        <v>70</v>
      </c>
      <c r="BC6266" s="1" t="s">
        <v>70</v>
      </c>
      <c r="BD6266" s="1" t="s">
        <v>70</v>
      </c>
      <c r="BE6266" s="1" t="s">
        <v>70</v>
      </c>
      <c r="BF6266" s="1" t="s">
        <v>70</v>
      </c>
      <c r="BG6266" s="3">
        <v>42906.54652777778</v>
      </c>
    </row>
    <row r="6267">
      <c r="A6267" s="1">
        <v>1009554.0</v>
      </c>
      <c r="B6267" s="1" t="s">
        <v>27021</v>
      </c>
      <c r="C6267" s="2" t="s">
        <v>27022</v>
      </c>
      <c r="H6267" s="1" t="s">
        <v>27023</v>
      </c>
      <c r="I6267" s="1" t="s">
        <v>27024</v>
      </c>
      <c r="K6267" s="1" t="s">
        <v>133</v>
      </c>
      <c r="L6267" s="1">
        <v>99163.0</v>
      </c>
      <c r="U6267" s="1">
        <v>-117.179</v>
      </c>
      <c r="V6267" s="1">
        <v>46.730701</v>
      </c>
      <c r="X6267" s="1" t="s">
        <v>69</v>
      </c>
      <c r="Y6267" s="1" t="s">
        <v>70</v>
      </c>
      <c r="Z6267" s="1" t="s">
        <v>70</v>
      </c>
      <c r="AA6267" s="1" t="s">
        <v>70</v>
      </c>
      <c r="AB6267" s="1" t="s">
        <v>70</v>
      </c>
      <c r="AC6267" s="1" t="s">
        <v>80</v>
      </c>
      <c r="BG6267" s="1">
        <v>2013.0</v>
      </c>
    </row>
    <row r="6268">
      <c r="A6268" s="1">
        <v>1005563.0</v>
      </c>
      <c r="B6268" s="1" t="s">
        <v>27025</v>
      </c>
      <c r="C6268" s="2" t="s">
        <v>17309</v>
      </c>
      <c r="H6268" s="1" t="s">
        <v>27026</v>
      </c>
      <c r="I6268" s="1" t="s">
        <v>17311</v>
      </c>
      <c r="J6268" s="1" t="s">
        <v>4727</v>
      </c>
      <c r="K6268" s="1" t="s">
        <v>389</v>
      </c>
      <c r="L6268" s="1">
        <v>52240.0</v>
      </c>
      <c r="U6268" s="1">
        <v>-91.529045</v>
      </c>
      <c r="V6268" s="1">
        <v>41.660065</v>
      </c>
      <c r="W6268" s="1" t="s">
        <v>392</v>
      </c>
      <c r="X6268" s="1" t="s">
        <v>70</v>
      </c>
      <c r="Y6268" s="1" t="s">
        <v>70</v>
      </c>
      <c r="Z6268" s="1" t="s">
        <v>70</v>
      </c>
      <c r="AA6268" s="1" t="s">
        <v>70</v>
      </c>
      <c r="AB6268" s="1" t="s">
        <v>70</v>
      </c>
      <c r="AC6268" s="1" t="s">
        <v>80</v>
      </c>
      <c r="BG6268" s="3">
        <v>41729.69305555556</v>
      </c>
    </row>
    <row r="6269">
      <c r="A6269" s="1">
        <v>1018302.0</v>
      </c>
      <c r="B6269" s="1" t="s">
        <v>27027</v>
      </c>
      <c r="C6269" s="2" t="s">
        <v>27028</v>
      </c>
      <c r="H6269" s="1" t="s">
        <v>27029</v>
      </c>
      <c r="I6269" s="1" t="s">
        <v>27030</v>
      </c>
      <c r="J6269" s="1" t="s">
        <v>1976</v>
      </c>
      <c r="K6269" s="1" t="s">
        <v>211</v>
      </c>
      <c r="L6269" s="1">
        <v>33950.0</v>
      </c>
      <c r="M6269" s="1" t="s">
        <v>915</v>
      </c>
      <c r="N6269" s="1" t="s">
        <v>205</v>
      </c>
      <c r="O6269" s="1" t="s">
        <v>27031</v>
      </c>
      <c r="P6269" s="1" t="s">
        <v>205</v>
      </c>
      <c r="Q6269" s="1" t="s">
        <v>27032</v>
      </c>
      <c r="R6269" s="1" t="s">
        <v>603</v>
      </c>
      <c r="U6269" s="1">
        <v>-82.050453</v>
      </c>
      <c r="V6269" s="1">
        <v>26.934507</v>
      </c>
      <c r="X6269" s="1" t="s">
        <v>69</v>
      </c>
      <c r="Y6269" s="1" t="s">
        <v>70</v>
      </c>
      <c r="Z6269" s="1" t="s">
        <v>70</v>
      </c>
      <c r="AA6269" s="1" t="s">
        <v>70</v>
      </c>
      <c r="AB6269" s="1" t="s">
        <v>69</v>
      </c>
      <c r="AC6269" s="1" t="s">
        <v>69</v>
      </c>
      <c r="AD6269" s="1" t="s">
        <v>69</v>
      </c>
      <c r="AE6269" s="1" t="s">
        <v>69</v>
      </c>
      <c r="AF6269" s="1" t="s">
        <v>69</v>
      </c>
      <c r="AG6269" s="1" t="s">
        <v>69</v>
      </c>
      <c r="AH6269" s="1" t="s">
        <v>69</v>
      </c>
      <c r="AI6269" s="1" t="s">
        <v>69</v>
      </c>
      <c r="AJ6269" s="1" t="s">
        <v>69</v>
      </c>
      <c r="AK6269" s="1" t="s">
        <v>69</v>
      </c>
      <c r="AL6269" s="1" t="s">
        <v>69</v>
      </c>
      <c r="AM6269" s="1" t="s">
        <v>69</v>
      </c>
      <c r="AN6269" s="1" t="s">
        <v>69</v>
      </c>
      <c r="AO6269" s="1" t="s">
        <v>69</v>
      </c>
      <c r="AP6269" s="1" t="s">
        <v>70</v>
      </c>
      <c r="AQ6269" s="1" t="s">
        <v>69</v>
      </c>
      <c r="AR6269" s="1" t="s">
        <v>69</v>
      </c>
      <c r="AS6269" s="1" t="s">
        <v>69</v>
      </c>
      <c r="AT6269" s="1" t="s">
        <v>69</v>
      </c>
      <c r="AU6269" s="1" t="s">
        <v>69</v>
      </c>
      <c r="AV6269" s="1" t="s">
        <v>69</v>
      </c>
      <c r="AW6269" s="1" t="s">
        <v>70</v>
      </c>
      <c r="AX6269" s="1" t="s">
        <v>69</v>
      </c>
      <c r="AY6269" s="1" t="s">
        <v>69</v>
      </c>
      <c r="AZ6269" s="1" t="s">
        <v>69</v>
      </c>
      <c r="BA6269" s="1" t="s">
        <v>70</v>
      </c>
      <c r="BB6269" s="1" t="s">
        <v>69</v>
      </c>
      <c r="BC6269" s="1" t="s">
        <v>69</v>
      </c>
      <c r="BD6269" s="1" t="s">
        <v>69</v>
      </c>
      <c r="BE6269" s="1" t="s">
        <v>69</v>
      </c>
      <c r="BF6269" s="1" t="s">
        <v>69</v>
      </c>
      <c r="BG6269" s="3">
        <v>42907.538194444445</v>
      </c>
    </row>
    <row r="6270">
      <c r="A6270" s="1">
        <v>1010327.0</v>
      </c>
      <c r="B6270" s="1" t="s">
        <v>27033</v>
      </c>
      <c r="D6270" s="2" t="s">
        <v>27034</v>
      </c>
      <c r="H6270" s="1" t="s">
        <v>27035</v>
      </c>
      <c r="I6270" s="1" t="s">
        <v>27030</v>
      </c>
      <c r="J6270" s="1" t="s">
        <v>1976</v>
      </c>
      <c r="K6270" s="1" t="s">
        <v>211</v>
      </c>
      <c r="L6270" s="1">
        <v>33950.0</v>
      </c>
      <c r="M6270" s="1" t="s">
        <v>15200</v>
      </c>
      <c r="N6270" s="1" t="s">
        <v>256</v>
      </c>
      <c r="O6270" s="1" t="s">
        <v>27036</v>
      </c>
      <c r="P6270" s="1" t="s">
        <v>415</v>
      </c>
      <c r="U6270" s="1">
        <v>-82.055931</v>
      </c>
      <c r="V6270" s="1">
        <v>26.925564</v>
      </c>
      <c r="X6270" s="1" t="s">
        <v>69</v>
      </c>
      <c r="Y6270" s="1" t="s">
        <v>70</v>
      </c>
      <c r="Z6270" s="1" t="s">
        <v>70</v>
      </c>
      <c r="AA6270" s="1" t="s">
        <v>70</v>
      </c>
      <c r="AB6270" s="1" t="s">
        <v>70</v>
      </c>
      <c r="AC6270" s="1" t="s">
        <v>69</v>
      </c>
      <c r="AD6270" s="1" t="s">
        <v>69</v>
      </c>
      <c r="AE6270" s="1" t="s">
        <v>69</v>
      </c>
      <c r="AF6270" s="1" t="s">
        <v>69</v>
      </c>
      <c r="AG6270" s="1" t="s">
        <v>69</v>
      </c>
      <c r="AH6270" s="1" t="s">
        <v>69</v>
      </c>
      <c r="AI6270" s="1" t="s">
        <v>69</v>
      </c>
      <c r="AJ6270" s="1" t="s">
        <v>69</v>
      </c>
      <c r="AK6270" s="1" t="s">
        <v>69</v>
      </c>
      <c r="AL6270" s="1" t="s">
        <v>69</v>
      </c>
      <c r="AM6270" s="1" t="s">
        <v>69</v>
      </c>
      <c r="AN6270" s="1" t="s">
        <v>69</v>
      </c>
      <c r="AO6270" s="1" t="s">
        <v>69</v>
      </c>
      <c r="AP6270" s="1" t="s">
        <v>70</v>
      </c>
      <c r="AQ6270" s="1" t="s">
        <v>69</v>
      </c>
      <c r="AR6270" s="1" t="s">
        <v>69</v>
      </c>
      <c r="AS6270" s="1" t="s">
        <v>69</v>
      </c>
      <c r="AT6270" s="1" t="s">
        <v>69</v>
      </c>
      <c r="AU6270" s="1" t="s">
        <v>69</v>
      </c>
      <c r="AV6270" s="1" t="s">
        <v>69</v>
      </c>
      <c r="AW6270" s="1" t="s">
        <v>70</v>
      </c>
      <c r="AX6270" s="1" t="s">
        <v>69</v>
      </c>
      <c r="AY6270" s="1" t="s">
        <v>70</v>
      </c>
      <c r="AZ6270" s="1" t="s">
        <v>69</v>
      </c>
      <c r="BA6270" s="1" t="s">
        <v>70</v>
      </c>
      <c r="BB6270" s="1" t="s">
        <v>69</v>
      </c>
      <c r="BC6270" s="1" t="s">
        <v>69</v>
      </c>
      <c r="BD6270" s="1" t="s">
        <v>69</v>
      </c>
      <c r="BE6270" s="1" t="s">
        <v>70</v>
      </c>
      <c r="BF6270" s="1" t="s">
        <v>70</v>
      </c>
      <c r="BG6270" s="3">
        <v>41813.78958333333</v>
      </c>
    </row>
    <row r="6271">
      <c r="A6271" s="1">
        <v>1001442.0</v>
      </c>
      <c r="B6271" s="1" t="s">
        <v>27037</v>
      </c>
      <c r="C6271" s="2" t="s">
        <v>27038</v>
      </c>
      <c r="D6271" s="2" t="s">
        <v>27039</v>
      </c>
      <c r="E6271" s="2" t="s">
        <v>27040</v>
      </c>
      <c r="F6271" s="2" t="s">
        <v>27041</v>
      </c>
      <c r="H6271" s="1" t="s">
        <v>27042</v>
      </c>
      <c r="I6271" s="1" t="s">
        <v>21264</v>
      </c>
      <c r="J6271" s="1" t="s">
        <v>14552</v>
      </c>
      <c r="K6271" s="1" t="s">
        <v>322</v>
      </c>
      <c r="L6271" s="1">
        <v>46617.0</v>
      </c>
      <c r="N6271" s="1" t="s">
        <v>9080</v>
      </c>
      <c r="O6271" s="1" t="s">
        <v>16355</v>
      </c>
      <c r="P6271" s="1" t="s">
        <v>27043</v>
      </c>
      <c r="U6271" s="1">
        <v>-86.242882</v>
      </c>
      <c r="V6271" s="1">
        <v>41.676762</v>
      </c>
      <c r="X6271" s="1" t="s">
        <v>69</v>
      </c>
      <c r="Y6271" s="1" t="s">
        <v>69</v>
      </c>
      <c r="Z6271" s="1" t="s">
        <v>70</v>
      </c>
      <c r="AA6271" s="1" t="s">
        <v>70</v>
      </c>
      <c r="AB6271" s="1" t="s">
        <v>69</v>
      </c>
      <c r="AC6271" s="1" t="s">
        <v>69</v>
      </c>
      <c r="AD6271" s="1" t="s">
        <v>69</v>
      </c>
      <c r="AE6271" s="1" t="s">
        <v>69</v>
      </c>
      <c r="AF6271" s="1" t="s">
        <v>70</v>
      </c>
      <c r="AG6271" s="1" t="s">
        <v>69</v>
      </c>
      <c r="AH6271" s="1" t="s">
        <v>69</v>
      </c>
      <c r="AI6271" s="1" t="s">
        <v>70</v>
      </c>
      <c r="AJ6271" s="1" t="s">
        <v>69</v>
      </c>
      <c r="AK6271" s="1" t="s">
        <v>69</v>
      </c>
      <c r="AL6271" s="1" t="s">
        <v>69</v>
      </c>
      <c r="AM6271" s="1" t="s">
        <v>69</v>
      </c>
      <c r="AN6271" s="1" t="s">
        <v>69</v>
      </c>
      <c r="AO6271" s="1" t="s">
        <v>69</v>
      </c>
      <c r="AP6271" s="1" t="s">
        <v>70</v>
      </c>
      <c r="AQ6271" s="1" t="s">
        <v>70</v>
      </c>
      <c r="AR6271" s="1" t="s">
        <v>69</v>
      </c>
      <c r="AS6271" s="1" t="s">
        <v>69</v>
      </c>
      <c r="AT6271" s="1" t="s">
        <v>69</v>
      </c>
      <c r="AU6271" s="1" t="s">
        <v>69</v>
      </c>
      <c r="AV6271" s="1" t="s">
        <v>70</v>
      </c>
      <c r="AW6271" s="1" t="s">
        <v>70</v>
      </c>
      <c r="AX6271" s="1" t="s">
        <v>70</v>
      </c>
      <c r="AY6271" s="1" t="s">
        <v>70</v>
      </c>
      <c r="AZ6271" s="1" t="s">
        <v>69</v>
      </c>
      <c r="BA6271" s="1" t="s">
        <v>70</v>
      </c>
      <c r="BB6271" s="1" t="s">
        <v>70</v>
      </c>
      <c r="BC6271" s="1" t="s">
        <v>70</v>
      </c>
      <c r="BD6271" s="1" t="s">
        <v>70</v>
      </c>
      <c r="BE6271" s="1" t="s">
        <v>70</v>
      </c>
      <c r="BF6271" s="1" t="s">
        <v>70</v>
      </c>
      <c r="BG6271" s="3">
        <v>42082.49791666667</v>
      </c>
    </row>
    <row r="6272">
      <c r="A6272" s="1">
        <v>1000932.0</v>
      </c>
      <c r="B6272" s="1" t="s">
        <v>27044</v>
      </c>
      <c r="H6272" s="1" t="s">
        <v>27045</v>
      </c>
      <c r="I6272" s="1" t="s">
        <v>14871</v>
      </c>
      <c r="J6272" s="1" t="s">
        <v>2256</v>
      </c>
      <c r="K6272" s="1" t="s">
        <v>322</v>
      </c>
      <c r="L6272" s="1">
        <v>46135.0</v>
      </c>
      <c r="U6272" s="1">
        <v>-86.866402</v>
      </c>
      <c r="V6272" s="1">
        <v>39.647301</v>
      </c>
      <c r="X6272" s="1" t="s">
        <v>70</v>
      </c>
      <c r="Y6272" s="1" t="s">
        <v>70</v>
      </c>
      <c r="Z6272" s="1" t="s">
        <v>70</v>
      </c>
      <c r="AA6272" s="1" t="s">
        <v>70</v>
      </c>
      <c r="AB6272" s="1" t="s">
        <v>70</v>
      </c>
      <c r="AC6272" s="1" t="s">
        <v>80</v>
      </c>
      <c r="BG6272" s="1">
        <v>2009.0</v>
      </c>
    </row>
    <row r="6273">
      <c r="A6273" s="1">
        <v>1004357.0</v>
      </c>
      <c r="B6273" s="1" t="s">
        <v>27046</v>
      </c>
      <c r="H6273" s="1" t="s">
        <v>27047</v>
      </c>
      <c r="I6273" s="1" t="s">
        <v>27048</v>
      </c>
      <c r="J6273" s="1" t="s">
        <v>2256</v>
      </c>
      <c r="K6273" s="1" t="s">
        <v>91</v>
      </c>
      <c r="L6273" s="1">
        <v>63565.0</v>
      </c>
      <c r="U6273" s="1">
        <v>-92.9776</v>
      </c>
      <c r="V6273" s="1">
        <v>40.474499</v>
      </c>
      <c r="X6273" s="1" t="s">
        <v>70</v>
      </c>
      <c r="Y6273" s="1" t="s">
        <v>70</v>
      </c>
      <c r="Z6273" s="1" t="s">
        <v>70</v>
      </c>
      <c r="AA6273" s="1" t="s">
        <v>70</v>
      </c>
      <c r="AB6273" s="1" t="s">
        <v>70</v>
      </c>
      <c r="AC6273" s="1" t="s">
        <v>80</v>
      </c>
      <c r="BG6273" s="1">
        <v>2009.0</v>
      </c>
    </row>
    <row r="6274">
      <c r="A6274" s="1">
        <v>1011596.0</v>
      </c>
      <c r="B6274" s="1" t="s">
        <v>27049</v>
      </c>
      <c r="C6274" s="2" t="s">
        <v>27050</v>
      </c>
      <c r="D6274" s="2" t="s">
        <v>27051</v>
      </c>
      <c r="H6274" s="1" t="s">
        <v>27052</v>
      </c>
      <c r="I6274" s="1" t="s">
        <v>27053</v>
      </c>
      <c r="J6274" s="1" t="s">
        <v>2256</v>
      </c>
      <c r="K6274" s="1" t="s">
        <v>881</v>
      </c>
      <c r="L6274" s="1">
        <v>25526.0</v>
      </c>
      <c r="M6274" s="1" t="s">
        <v>5420</v>
      </c>
      <c r="N6274" s="1" t="s">
        <v>21606</v>
      </c>
      <c r="U6274" s="1">
        <v>-81.995537</v>
      </c>
      <c r="V6274" s="1">
        <v>38.441891</v>
      </c>
      <c r="X6274" s="1" t="s">
        <v>69</v>
      </c>
      <c r="Y6274" s="1" t="s">
        <v>70</v>
      </c>
      <c r="Z6274" s="1" t="s">
        <v>69</v>
      </c>
      <c r="AA6274" s="1" t="s">
        <v>69</v>
      </c>
      <c r="AB6274" s="1" t="s">
        <v>69</v>
      </c>
      <c r="AC6274" s="1" t="s">
        <v>69</v>
      </c>
      <c r="AD6274" s="1" t="s">
        <v>69</v>
      </c>
      <c r="AE6274" s="1" t="s">
        <v>70</v>
      </c>
      <c r="AF6274" s="1" t="s">
        <v>69</v>
      </c>
      <c r="AG6274" s="1" t="s">
        <v>70</v>
      </c>
      <c r="AH6274" s="1" t="s">
        <v>69</v>
      </c>
      <c r="AI6274" s="1" t="s">
        <v>70</v>
      </c>
      <c r="AJ6274" s="1" t="s">
        <v>69</v>
      </c>
      <c r="AK6274" s="1" t="s">
        <v>69</v>
      </c>
      <c r="AL6274" s="1" t="s">
        <v>69</v>
      </c>
      <c r="AM6274" s="1" t="s">
        <v>70</v>
      </c>
      <c r="AN6274" s="1" t="s">
        <v>70</v>
      </c>
      <c r="AO6274" s="1" t="s">
        <v>69</v>
      </c>
      <c r="AP6274" s="1" t="s">
        <v>70</v>
      </c>
      <c r="AQ6274" s="1" t="s">
        <v>70</v>
      </c>
      <c r="AR6274" s="1" t="s">
        <v>69</v>
      </c>
      <c r="AS6274" s="1" t="s">
        <v>69</v>
      </c>
      <c r="AT6274" s="1" t="s">
        <v>70</v>
      </c>
      <c r="AU6274" s="1" t="s">
        <v>70</v>
      </c>
      <c r="AV6274" s="1" t="s">
        <v>70</v>
      </c>
      <c r="AW6274" s="1" t="s">
        <v>70</v>
      </c>
      <c r="AX6274" s="1" t="s">
        <v>70</v>
      </c>
      <c r="AY6274" s="1" t="s">
        <v>70</v>
      </c>
      <c r="AZ6274" s="1" t="s">
        <v>69</v>
      </c>
      <c r="BA6274" s="1" t="s">
        <v>70</v>
      </c>
      <c r="BB6274" s="1" t="s">
        <v>70</v>
      </c>
      <c r="BC6274" s="1" t="s">
        <v>70</v>
      </c>
      <c r="BD6274" s="1" t="s">
        <v>70</v>
      </c>
      <c r="BE6274" s="1" t="s">
        <v>70</v>
      </c>
      <c r="BF6274" s="1" t="s">
        <v>70</v>
      </c>
      <c r="BG6274" s="3">
        <v>42216.63611111111</v>
      </c>
    </row>
    <row r="6275">
      <c r="A6275" s="1">
        <v>1007765.0</v>
      </c>
      <c r="B6275" s="1" t="s">
        <v>27049</v>
      </c>
      <c r="C6275" s="2" t="s">
        <v>26327</v>
      </c>
      <c r="H6275" s="1" t="s">
        <v>27054</v>
      </c>
      <c r="I6275" s="1" t="s">
        <v>2256</v>
      </c>
      <c r="J6275" s="1" t="s">
        <v>1817</v>
      </c>
      <c r="K6275" s="1" t="s">
        <v>1818</v>
      </c>
      <c r="L6275" s="1">
        <v>6260.0</v>
      </c>
      <c r="U6275" s="1">
        <v>-71.921402</v>
      </c>
      <c r="V6275" s="1">
        <v>41.9277</v>
      </c>
      <c r="X6275" s="1" t="s">
        <v>70</v>
      </c>
      <c r="Y6275" s="1" t="s">
        <v>70</v>
      </c>
      <c r="Z6275" s="1" t="s">
        <v>70</v>
      </c>
      <c r="AA6275" s="1" t="s">
        <v>70</v>
      </c>
      <c r="AB6275" s="1" t="s">
        <v>70</v>
      </c>
      <c r="AC6275" s="1" t="s">
        <v>80</v>
      </c>
      <c r="BG6275" s="1">
        <v>2009.0</v>
      </c>
    </row>
    <row r="6276">
      <c r="A6276" s="1">
        <v>1005129.0</v>
      </c>
      <c r="B6276" s="1" t="s">
        <v>27055</v>
      </c>
      <c r="C6276" s="2" t="s">
        <v>27056</v>
      </c>
      <c r="D6276" s="2" t="s">
        <v>27057</v>
      </c>
      <c r="H6276" s="1" t="s">
        <v>27058</v>
      </c>
      <c r="I6276" s="1" t="s">
        <v>27059</v>
      </c>
      <c r="J6276" s="1" t="s">
        <v>1817</v>
      </c>
      <c r="K6276" s="1" t="s">
        <v>64</v>
      </c>
      <c r="L6276" s="1">
        <v>5346.0</v>
      </c>
      <c r="M6276" s="1" t="s">
        <v>27060</v>
      </c>
      <c r="N6276" s="1" t="s">
        <v>614</v>
      </c>
      <c r="U6276" s="1">
        <v>-72.541115</v>
      </c>
      <c r="V6276" s="1">
        <v>42.991215</v>
      </c>
      <c r="X6276" s="1" t="s">
        <v>69</v>
      </c>
      <c r="Y6276" s="1" t="s">
        <v>70</v>
      </c>
      <c r="Z6276" s="1" t="s">
        <v>70</v>
      </c>
      <c r="AA6276" s="1" t="s">
        <v>70</v>
      </c>
      <c r="AB6276" s="1" t="s">
        <v>69</v>
      </c>
      <c r="AC6276" s="1" t="s">
        <v>80</v>
      </c>
      <c r="AD6276" s="1" t="s">
        <v>69</v>
      </c>
      <c r="AE6276" s="1" t="s">
        <v>69</v>
      </c>
      <c r="AF6276" s="1" t="s">
        <v>69</v>
      </c>
      <c r="AG6276" s="1" t="s">
        <v>70</v>
      </c>
      <c r="AH6276" s="1" t="s">
        <v>69</v>
      </c>
      <c r="AI6276" s="1" t="s">
        <v>70</v>
      </c>
      <c r="AJ6276" s="1" t="s">
        <v>69</v>
      </c>
      <c r="AK6276" s="1" t="s">
        <v>69</v>
      </c>
      <c r="AL6276" s="1" t="s">
        <v>69</v>
      </c>
      <c r="AM6276" s="1" t="s">
        <v>69</v>
      </c>
      <c r="AN6276" s="1" t="s">
        <v>69</v>
      </c>
      <c r="AO6276" s="1" t="s">
        <v>69</v>
      </c>
      <c r="AP6276" s="1" t="s">
        <v>70</v>
      </c>
      <c r="AQ6276" s="1" t="s">
        <v>70</v>
      </c>
      <c r="AR6276" s="1" t="s">
        <v>70</v>
      </c>
      <c r="AS6276" s="1" t="s">
        <v>70</v>
      </c>
      <c r="AT6276" s="1" t="s">
        <v>69</v>
      </c>
      <c r="AU6276" s="1" t="s">
        <v>69</v>
      </c>
      <c r="AV6276" s="1" t="s">
        <v>70</v>
      </c>
      <c r="AW6276" s="1" t="s">
        <v>70</v>
      </c>
      <c r="AX6276" s="1" t="s">
        <v>69</v>
      </c>
      <c r="AY6276" s="1" t="s">
        <v>69</v>
      </c>
      <c r="AZ6276" s="1" t="s">
        <v>69</v>
      </c>
      <c r="BA6276" s="1" t="s">
        <v>69</v>
      </c>
      <c r="BB6276" s="1" t="s">
        <v>69</v>
      </c>
      <c r="BC6276" s="1" t="s">
        <v>70</v>
      </c>
      <c r="BD6276" s="1" t="s">
        <v>70</v>
      </c>
      <c r="BE6276" s="1" t="s">
        <v>70</v>
      </c>
      <c r="BF6276" s="1" t="s">
        <v>70</v>
      </c>
      <c r="BG6276" s="3">
        <v>42092.64513888889</v>
      </c>
    </row>
    <row r="6277">
      <c r="A6277" s="1">
        <v>1011084.0</v>
      </c>
      <c r="B6277" s="1" t="s">
        <v>27061</v>
      </c>
      <c r="C6277" s="2" t="s">
        <v>27056</v>
      </c>
      <c r="D6277" s="2" t="s">
        <v>27062</v>
      </c>
      <c r="H6277" s="1" t="s">
        <v>27063</v>
      </c>
      <c r="I6277" s="1" t="s">
        <v>27059</v>
      </c>
      <c r="J6277" s="1" t="s">
        <v>1817</v>
      </c>
      <c r="K6277" s="1" t="s">
        <v>64</v>
      </c>
      <c r="L6277" s="1">
        <v>5346.0</v>
      </c>
      <c r="M6277" s="1" t="s">
        <v>5252</v>
      </c>
      <c r="N6277" s="1" t="s">
        <v>614</v>
      </c>
      <c r="U6277" s="1">
        <v>-72.522736</v>
      </c>
      <c r="V6277" s="1">
        <v>42.967781</v>
      </c>
      <c r="X6277" s="1" t="s">
        <v>69</v>
      </c>
      <c r="Y6277" s="1" t="s">
        <v>69</v>
      </c>
      <c r="Z6277" s="1" t="s">
        <v>70</v>
      </c>
      <c r="AA6277" s="1" t="s">
        <v>69</v>
      </c>
      <c r="AB6277" s="1" t="s">
        <v>69</v>
      </c>
      <c r="AC6277" s="1" t="s">
        <v>80</v>
      </c>
      <c r="AD6277" s="1" t="s">
        <v>69</v>
      </c>
      <c r="AE6277" s="1" t="s">
        <v>69</v>
      </c>
      <c r="AF6277" s="1" t="s">
        <v>69</v>
      </c>
      <c r="AG6277" s="1" t="s">
        <v>69</v>
      </c>
      <c r="AH6277" s="1" t="s">
        <v>69</v>
      </c>
      <c r="AI6277" s="1" t="s">
        <v>70</v>
      </c>
      <c r="AJ6277" s="1" t="s">
        <v>69</v>
      </c>
      <c r="AK6277" s="1" t="s">
        <v>69</v>
      </c>
      <c r="AL6277" s="1" t="s">
        <v>69</v>
      </c>
      <c r="AM6277" s="1" t="s">
        <v>69</v>
      </c>
      <c r="AN6277" s="1" t="s">
        <v>70</v>
      </c>
      <c r="AO6277" s="1" t="s">
        <v>69</v>
      </c>
      <c r="AP6277" s="1" t="s">
        <v>70</v>
      </c>
      <c r="AQ6277" s="1" t="s">
        <v>70</v>
      </c>
      <c r="AR6277" s="1" t="s">
        <v>70</v>
      </c>
      <c r="AS6277" s="1" t="s">
        <v>70</v>
      </c>
      <c r="AT6277" s="1" t="s">
        <v>69</v>
      </c>
      <c r="AU6277" s="1" t="s">
        <v>69</v>
      </c>
      <c r="AV6277" s="1" t="s">
        <v>70</v>
      </c>
      <c r="AW6277" s="1" t="s">
        <v>70</v>
      </c>
      <c r="AX6277" s="1" t="s">
        <v>69</v>
      </c>
      <c r="AY6277" s="1" t="s">
        <v>69</v>
      </c>
      <c r="AZ6277" s="1" t="s">
        <v>69</v>
      </c>
      <c r="BA6277" s="1" t="s">
        <v>69</v>
      </c>
      <c r="BB6277" s="1" t="s">
        <v>69</v>
      </c>
      <c r="BC6277" s="1" t="s">
        <v>70</v>
      </c>
      <c r="BD6277" s="1" t="s">
        <v>70</v>
      </c>
      <c r="BE6277" s="1" t="s">
        <v>70</v>
      </c>
      <c r="BF6277" s="1" t="s">
        <v>70</v>
      </c>
      <c r="BG6277" s="3">
        <v>42119.683333333334</v>
      </c>
    </row>
    <row r="6278">
      <c r="A6278" s="1">
        <v>1003402.0</v>
      </c>
      <c r="B6278" s="1" t="s">
        <v>27064</v>
      </c>
      <c r="C6278" s="2" t="s">
        <v>27065</v>
      </c>
      <c r="D6278" s="1" t="s">
        <v>27066</v>
      </c>
      <c r="H6278" s="1" t="s">
        <v>27067</v>
      </c>
      <c r="I6278" s="1" t="s">
        <v>27068</v>
      </c>
      <c r="J6278" s="1" t="s">
        <v>4410</v>
      </c>
      <c r="K6278" s="1" t="s">
        <v>133</v>
      </c>
      <c r="L6278" s="1">
        <v>98371.0</v>
      </c>
      <c r="M6278" s="1" t="s">
        <v>27069</v>
      </c>
      <c r="N6278" s="1" t="s">
        <v>372</v>
      </c>
      <c r="U6278" s="1">
        <v>-122.29449</v>
      </c>
      <c r="V6278" s="1">
        <v>47.188728</v>
      </c>
      <c r="X6278" s="1" t="s">
        <v>69</v>
      </c>
      <c r="Y6278" s="1" t="s">
        <v>69</v>
      </c>
      <c r="Z6278" s="1" t="s">
        <v>70</v>
      </c>
      <c r="AA6278" s="1" t="s">
        <v>69</v>
      </c>
      <c r="AB6278" s="1" t="s">
        <v>69</v>
      </c>
      <c r="AC6278" s="1" t="s">
        <v>69</v>
      </c>
      <c r="AD6278" s="1" t="s">
        <v>69</v>
      </c>
      <c r="AE6278" s="1" t="s">
        <v>69</v>
      </c>
      <c r="AF6278" s="1" t="s">
        <v>69</v>
      </c>
      <c r="AG6278" s="1" t="s">
        <v>69</v>
      </c>
      <c r="AH6278" s="1" t="s">
        <v>69</v>
      </c>
      <c r="AI6278" s="1" t="s">
        <v>69</v>
      </c>
      <c r="AJ6278" s="1" t="s">
        <v>69</v>
      </c>
      <c r="AK6278" s="1" t="s">
        <v>69</v>
      </c>
      <c r="AL6278" s="1" t="s">
        <v>69</v>
      </c>
      <c r="AM6278" s="1" t="s">
        <v>69</v>
      </c>
      <c r="AN6278" s="1" t="s">
        <v>70</v>
      </c>
      <c r="AO6278" s="1" t="s">
        <v>69</v>
      </c>
      <c r="AP6278" s="1" t="s">
        <v>70</v>
      </c>
      <c r="AQ6278" s="1" t="s">
        <v>69</v>
      </c>
      <c r="AR6278" s="1" t="s">
        <v>69</v>
      </c>
      <c r="AS6278" s="1" t="s">
        <v>70</v>
      </c>
      <c r="AT6278" s="1" t="s">
        <v>69</v>
      </c>
      <c r="AU6278" s="1" t="s">
        <v>69</v>
      </c>
      <c r="AV6278" s="1" t="s">
        <v>69</v>
      </c>
      <c r="AW6278" s="1" t="s">
        <v>70</v>
      </c>
      <c r="AX6278" s="1" t="s">
        <v>69</v>
      </c>
      <c r="AY6278" s="1" t="s">
        <v>70</v>
      </c>
      <c r="AZ6278" s="1" t="s">
        <v>69</v>
      </c>
      <c r="BA6278" s="1" t="s">
        <v>70</v>
      </c>
      <c r="BB6278" s="1" t="s">
        <v>69</v>
      </c>
      <c r="BC6278" s="1" t="s">
        <v>69</v>
      </c>
      <c r="BD6278" s="1" t="s">
        <v>70</v>
      </c>
      <c r="BE6278" s="1" t="s">
        <v>70</v>
      </c>
      <c r="BF6278" s="1" t="s">
        <v>70</v>
      </c>
      <c r="BG6278" s="3">
        <v>43307.81736111111</v>
      </c>
    </row>
    <row r="6279">
      <c r="A6279" s="1">
        <v>1018499.0</v>
      </c>
      <c r="B6279" s="1" t="s">
        <v>27070</v>
      </c>
      <c r="C6279" s="2" t="s">
        <v>27071</v>
      </c>
      <c r="D6279" s="1" t="s">
        <v>27070</v>
      </c>
      <c r="E6279" s="1" t="s">
        <v>27070</v>
      </c>
      <c r="F6279" s="1" t="s">
        <v>27070</v>
      </c>
      <c r="H6279" s="1" t="s">
        <v>27072</v>
      </c>
      <c r="I6279" s="1" t="s">
        <v>27073</v>
      </c>
      <c r="J6279" s="1" t="s">
        <v>9109</v>
      </c>
      <c r="K6279" s="1" t="s">
        <v>188</v>
      </c>
      <c r="L6279" s="1">
        <v>18951.0</v>
      </c>
      <c r="N6279" s="1" t="s">
        <v>27074</v>
      </c>
      <c r="U6279" s="1">
        <v>-75.330757</v>
      </c>
      <c r="V6279" s="1">
        <v>40.43161</v>
      </c>
      <c r="X6279" s="1" t="s">
        <v>69</v>
      </c>
      <c r="Y6279" s="1" t="s">
        <v>69</v>
      </c>
      <c r="Z6279" s="1" t="s">
        <v>69</v>
      </c>
      <c r="AA6279" s="1" t="s">
        <v>70</v>
      </c>
      <c r="AB6279" s="1" t="s">
        <v>69</v>
      </c>
      <c r="AC6279" s="1" t="s">
        <v>80</v>
      </c>
      <c r="AD6279" s="1" t="s">
        <v>69</v>
      </c>
      <c r="AE6279" s="1" t="s">
        <v>69</v>
      </c>
      <c r="AF6279" s="1" t="s">
        <v>69</v>
      </c>
      <c r="AG6279" s="1" t="s">
        <v>69</v>
      </c>
      <c r="AH6279" s="1" t="s">
        <v>69</v>
      </c>
      <c r="AI6279" s="1" t="s">
        <v>69</v>
      </c>
      <c r="AJ6279" s="1" t="s">
        <v>69</v>
      </c>
      <c r="AK6279" s="1" t="s">
        <v>69</v>
      </c>
      <c r="AL6279" s="1" t="s">
        <v>69</v>
      </c>
      <c r="AM6279" s="1" t="s">
        <v>69</v>
      </c>
      <c r="AN6279" s="1" t="s">
        <v>69</v>
      </c>
      <c r="AO6279" s="1" t="s">
        <v>69</v>
      </c>
      <c r="AP6279" s="1" t="s">
        <v>70</v>
      </c>
      <c r="AQ6279" s="1" t="s">
        <v>69</v>
      </c>
      <c r="AR6279" s="1" t="s">
        <v>69</v>
      </c>
      <c r="AS6279" s="1" t="s">
        <v>69</v>
      </c>
      <c r="AT6279" s="1" t="s">
        <v>69</v>
      </c>
      <c r="AU6279" s="1" t="s">
        <v>69</v>
      </c>
      <c r="AV6279" s="1" t="s">
        <v>69</v>
      </c>
      <c r="AW6279" s="1" t="s">
        <v>70</v>
      </c>
      <c r="AX6279" s="1" t="s">
        <v>69</v>
      </c>
      <c r="AY6279" s="1" t="s">
        <v>69</v>
      </c>
      <c r="AZ6279" s="1" t="s">
        <v>69</v>
      </c>
      <c r="BA6279" s="1" t="s">
        <v>69</v>
      </c>
      <c r="BB6279" s="1" t="s">
        <v>69</v>
      </c>
      <c r="BC6279" s="1" t="s">
        <v>69</v>
      </c>
      <c r="BD6279" s="1" t="s">
        <v>69</v>
      </c>
      <c r="BE6279" s="1" t="s">
        <v>70</v>
      </c>
      <c r="BF6279" s="1" t="s">
        <v>69</v>
      </c>
      <c r="BG6279" s="3">
        <v>42916.691666666666</v>
      </c>
    </row>
    <row r="6280">
      <c r="A6280" s="1">
        <v>1010311.0</v>
      </c>
      <c r="B6280" s="1" t="s">
        <v>27075</v>
      </c>
      <c r="H6280" s="1" t="s">
        <v>27076</v>
      </c>
      <c r="I6280" s="1" t="s">
        <v>27077</v>
      </c>
      <c r="J6280" s="1" t="s">
        <v>19952</v>
      </c>
      <c r="K6280" s="1" t="s">
        <v>181</v>
      </c>
      <c r="L6280" s="1">
        <v>22134.0</v>
      </c>
      <c r="M6280" s="1" t="s">
        <v>27078</v>
      </c>
      <c r="N6280" s="1" t="s">
        <v>5413</v>
      </c>
      <c r="U6280" s="1">
        <v>-77.34993</v>
      </c>
      <c r="V6280" s="1">
        <v>38.520336</v>
      </c>
      <c r="W6280" s="1" t="s">
        <v>136</v>
      </c>
      <c r="X6280" s="1" t="s">
        <v>69</v>
      </c>
      <c r="Y6280" s="1" t="s">
        <v>70</v>
      </c>
      <c r="Z6280" s="1" t="s">
        <v>70</v>
      </c>
      <c r="AA6280" s="1" t="s">
        <v>70</v>
      </c>
      <c r="AB6280" s="1" t="s">
        <v>69</v>
      </c>
      <c r="AC6280" s="1" t="s">
        <v>70</v>
      </c>
      <c r="AD6280" s="1" t="s">
        <v>69</v>
      </c>
      <c r="AE6280" s="1" t="s">
        <v>70</v>
      </c>
      <c r="AF6280" s="1" t="s">
        <v>70</v>
      </c>
      <c r="AG6280" s="1" t="s">
        <v>70</v>
      </c>
      <c r="AH6280" s="1" t="s">
        <v>69</v>
      </c>
      <c r="AI6280" s="1" t="s">
        <v>70</v>
      </c>
      <c r="AJ6280" s="1" t="s">
        <v>69</v>
      </c>
      <c r="AK6280" s="1" t="s">
        <v>69</v>
      </c>
      <c r="AL6280" s="1" t="s">
        <v>70</v>
      </c>
      <c r="AM6280" s="1" t="s">
        <v>70</v>
      </c>
      <c r="AN6280" s="1" t="s">
        <v>70</v>
      </c>
      <c r="AO6280" s="1" t="s">
        <v>69</v>
      </c>
      <c r="AP6280" s="1" t="s">
        <v>70</v>
      </c>
      <c r="AQ6280" s="1" t="s">
        <v>70</v>
      </c>
      <c r="AR6280" s="1" t="s">
        <v>70</v>
      </c>
      <c r="AS6280" s="1" t="s">
        <v>70</v>
      </c>
      <c r="AT6280" s="1" t="s">
        <v>70</v>
      </c>
      <c r="AU6280" s="1" t="s">
        <v>70</v>
      </c>
      <c r="AV6280" s="1" t="s">
        <v>70</v>
      </c>
      <c r="AW6280" s="1" t="s">
        <v>70</v>
      </c>
      <c r="AX6280" s="1" t="s">
        <v>70</v>
      </c>
      <c r="AY6280" s="1" t="s">
        <v>70</v>
      </c>
      <c r="AZ6280" s="1" t="s">
        <v>69</v>
      </c>
      <c r="BA6280" s="1" t="s">
        <v>70</v>
      </c>
      <c r="BB6280" s="1" t="s">
        <v>70</v>
      </c>
      <c r="BC6280" s="1" t="s">
        <v>70</v>
      </c>
      <c r="BD6280" s="1" t="s">
        <v>70</v>
      </c>
      <c r="BE6280" s="1" t="s">
        <v>70</v>
      </c>
      <c r="BF6280" s="1" t="s">
        <v>70</v>
      </c>
      <c r="BG6280" s="3">
        <v>41802.381944444445</v>
      </c>
    </row>
    <row r="6281">
      <c r="A6281" s="1">
        <v>1019477.0</v>
      </c>
      <c r="B6281" s="1" t="s">
        <v>27079</v>
      </c>
      <c r="D6281" s="2" t="s">
        <v>27080</v>
      </c>
      <c r="H6281" s="1" t="s">
        <v>27081</v>
      </c>
      <c r="I6281" s="1" t="s">
        <v>27082</v>
      </c>
      <c r="J6281" s="1" t="s">
        <v>7976</v>
      </c>
      <c r="K6281" s="1" t="s">
        <v>566</v>
      </c>
      <c r="L6281" s="1">
        <v>74363.0</v>
      </c>
      <c r="M6281" s="1" t="s">
        <v>27083</v>
      </c>
      <c r="N6281" s="1" t="s">
        <v>2002</v>
      </c>
      <c r="U6281" s="1">
        <v>-94.787415</v>
      </c>
      <c r="V6281" s="1">
        <v>36.955063</v>
      </c>
      <c r="X6281" s="1" t="s">
        <v>69</v>
      </c>
      <c r="Y6281" s="1" t="s">
        <v>70</v>
      </c>
      <c r="Z6281" s="1" t="s">
        <v>70</v>
      </c>
      <c r="AA6281" s="1" t="s">
        <v>69</v>
      </c>
      <c r="AB6281" s="1" t="s">
        <v>69</v>
      </c>
      <c r="AC6281" s="1" t="s">
        <v>80</v>
      </c>
      <c r="AD6281" s="1" t="s">
        <v>69</v>
      </c>
      <c r="AE6281" s="1" t="s">
        <v>69</v>
      </c>
      <c r="AF6281" s="1" t="s">
        <v>69</v>
      </c>
      <c r="AG6281" s="1" t="s">
        <v>69</v>
      </c>
      <c r="AH6281" s="1" t="s">
        <v>69</v>
      </c>
      <c r="AI6281" s="1" t="s">
        <v>70</v>
      </c>
      <c r="AJ6281" s="1" t="s">
        <v>69</v>
      </c>
      <c r="AK6281" s="1" t="s">
        <v>69</v>
      </c>
      <c r="AL6281" s="1" t="s">
        <v>69</v>
      </c>
      <c r="AM6281" s="1" t="s">
        <v>69</v>
      </c>
      <c r="AN6281" s="1" t="s">
        <v>70</v>
      </c>
      <c r="AO6281" s="1" t="s">
        <v>69</v>
      </c>
      <c r="AP6281" s="1" t="s">
        <v>70</v>
      </c>
      <c r="AQ6281" s="1" t="s">
        <v>69</v>
      </c>
      <c r="AR6281" s="1" t="s">
        <v>70</v>
      </c>
      <c r="AS6281" s="1" t="s">
        <v>70</v>
      </c>
      <c r="AT6281" s="1" t="s">
        <v>69</v>
      </c>
      <c r="AU6281" s="1" t="s">
        <v>69</v>
      </c>
      <c r="AV6281" s="1" t="s">
        <v>70</v>
      </c>
      <c r="AW6281" s="1" t="s">
        <v>69</v>
      </c>
      <c r="AX6281" s="1" t="s">
        <v>69</v>
      </c>
      <c r="AY6281" s="1" t="s">
        <v>69</v>
      </c>
      <c r="AZ6281" s="1" t="s">
        <v>69</v>
      </c>
      <c r="BA6281" s="1" t="s">
        <v>69</v>
      </c>
      <c r="BB6281" s="1" t="s">
        <v>70</v>
      </c>
      <c r="BC6281" s="1" t="s">
        <v>69</v>
      </c>
      <c r="BD6281" s="1" t="s">
        <v>70</v>
      </c>
      <c r="BE6281" s="1" t="s">
        <v>70</v>
      </c>
      <c r="BF6281" s="1" t="s">
        <v>70</v>
      </c>
      <c r="BG6281" s="3">
        <v>43573.472916666666</v>
      </c>
    </row>
    <row r="6282">
      <c r="A6282" s="1">
        <v>1004735.0</v>
      </c>
      <c r="B6282" s="1" t="s">
        <v>27084</v>
      </c>
      <c r="C6282" s="2" t="s">
        <v>27085</v>
      </c>
      <c r="D6282" s="2" t="s">
        <v>27086</v>
      </c>
      <c r="E6282" s="2" t="s">
        <v>27087</v>
      </c>
      <c r="G6282" s="1" t="s">
        <v>27088</v>
      </c>
      <c r="H6282" s="1" t="s">
        <v>27089</v>
      </c>
      <c r="I6282" s="1" t="s">
        <v>783</v>
      </c>
      <c r="J6282" s="1" t="s">
        <v>784</v>
      </c>
      <c r="K6282" s="1" t="s">
        <v>785</v>
      </c>
      <c r="L6282" s="1">
        <v>78209.0</v>
      </c>
      <c r="M6282" s="1" t="s">
        <v>27090</v>
      </c>
      <c r="N6282" s="1" t="s">
        <v>256</v>
      </c>
      <c r="U6282" s="1">
        <v>-98.480972</v>
      </c>
      <c r="V6282" s="1">
        <v>29.494038</v>
      </c>
      <c r="X6282" s="1" t="s">
        <v>69</v>
      </c>
      <c r="Y6282" s="1" t="s">
        <v>70</v>
      </c>
      <c r="Z6282" s="1" t="s">
        <v>70</v>
      </c>
      <c r="AA6282" s="1" t="s">
        <v>70</v>
      </c>
      <c r="AB6282" s="1" t="s">
        <v>70</v>
      </c>
      <c r="AC6282" s="1" t="s">
        <v>69</v>
      </c>
      <c r="AD6282" s="1" t="s">
        <v>69</v>
      </c>
      <c r="AE6282" s="1" t="s">
        <v>69</v>
      </c>
      <c r="AF6282" s="1" t="s">
        <v>70</v>
      </c>
      <c r="AG6282" s="1" t="s">
        <v>69</v>
      </c>
      <c r="AH6282" s="1" t="s">
        <v>69</v>
      </c>
      <c r="AI6282" s="1" t="s">
        <v>70</v>
      </c>
      <c r="AJ6282" s="1" t="s">
        <v>69</v>
      </c>
      <c r="AK6282" s="1" t="s">
        <v>69</v>
      </c>
      <c r="AL6282" s="1" t="s">
        <v>69</v>
      </c>
      <c r="AM6282" s="1" t="s">
        <v>69</v>
      </c>
      <c r="AN6282" s="1" t="s">
        <v>70</v>
      </c>
      <c r="AO6282" s="1" t="s">
        <v>69</v>
      </c>
      <c r="AP6282" s="1" t="s">
        <v>70</v>
      </c>
      <c r="AQ6282" s="1" t="s">
        <v>69</v>
      </c>
      <c r="AR6282" s="1" t="s">
        <v>69</v>
      </c>
      <c r="AS6282" s="1" t="s">
        <v>69</v>
      </c>
      <c r="AT6282" s="1" t="s">
        <v>69</v>
      </c>
      <c r="AU6282" s="1" t="s">
        <v>69</v>
      </c>
      <c r="AV6282" s="1" t="s">
        <v>69</v>
      </c>
      <c r="AW6282" s="1" t="s">
        <v>70</v>
      </c>
      <c r="AX6282" s="1" t="s">
        <v>69</v>
      </c>
      <c r="AY6282" s="1" t="s">
        <v>70</v>
      </c>
      <c r="AZ6282" s="1" t="s">
        <v>69</v>
      </c>
      <c r="BA6282" s="1" t="s">
        <v>70</v>
      </c>
      <c r="BB6282" s="1" t="s">
        <v>69</v>
      </c>
      <c r="BC6282" s="1" t="s">
        <v>70</v>
      </c>
      <c r="BD6282" s="1" t="s">
        <v>69</v>
      </c>
      <c r="BE6282" s="1" t="s">
        <v>70</v>
      </c>
      <c r="BF6282" s="1" t="s">
        <v>70</v>
      </c>
      <c r="BG6282" s="3">
        <v>41712.40694444445</v>
      </c>
    </row>
    <row r="6283">
      <c r="A6283" s="1">
        <v>1010145.0</v>
      </c>
      <c r="B6283" s="1" t="s">
        <v>27091</v>
      </c>
      <c r="C6283" s="2" t="s">
        <v>27092</v>
      </c>
      <c r="D6283" s="2" t="s">
        <v>27093</v>
      </c>
      <c r="E6283" s="2" t="s">
        <v>27094</v>
      </c>
      <c r="H6283" s="1" t="s">
        <v>27095</v>
      </c>
      <c r="I6283" s="1" t="s">
        <v>2336</v>
      </c>
      <c r="J6283" s="1" t="s">
        <v>223</v>
      </c>
      <c r="K6283" s="1" t="s">
        <v>133</v>
      </c>
      <c r="L6283" s="1">
        <v>98109.0</v>
      </c>
      <c r="M6283" s="1" t="s">
        <v>23517</v>
      </c>
      <c r="N6283" s="1" t="s">
        <v>20069</v>
      </c>
      <c r="U6283" s="1">
        <v>-122.3576</v>
      </c>
      <c r="V6283" s="1">
        <v>47.637173</v>
      </c>
      <c r="W6283" s="1" t="s">
        <v>548</v>
      </c>
      <c r="X6283" s="1" t="s">
        <v>69</v>
      </c>
      <c r="Y6283" s="1" t="s">
        <v>69</v>
      </c>
      <c r="Z6283" s="1" t="s">
        <v>70</v>
      </c>
      <c r="AA6283" s="1" t="s">
        <v>69</v>
      </c>
      <c r="AB6283" s="1" t="s">
        <v>69</v>
      </c>
      <c r="AC6283" s="1" t="s">
        <v>69</v>
      </c>
      <c r="AD6283" s="1" t="s">
        <v>69</v>
      </c>
      <c r="AE6283" s="1" t="s">
        <v>69</v>
      </c>
      <c r="AF6283" s="1" t="s">
        <v>70</v>
      </c>
      <c r="AG6283" s="1" t="s">
        <v>69</v>
      </c>
      <c r="AH6283" s="1" t="s">
        <v>69</v>
      </c>
      <c r="AI6283" s="1" t="s">
        <v>70</v>
      </c>
      <c r="AJ6283" s="1" t="s">
        <v>69</v>
      </c>
      <c r="AK6283" s="1" t="s">
        <v>69</v>
      </c>
      <c r="AL6283" s="1" t="s">
        <v>69</v>
      </c>
      <c r="AM6283" s="1" t="s">
        <v>69</v>
      </c>
      <c r="AN6283" s="1" t="s">
        <v>70</v>
      </c>
      <c r="AO6283" s="1" t="s">
        <v>69</v>
      </c>
      <c r="AP6283" s="1" t="s">
        <v>70</v>
      </c>
      <c r="AQ6283" s="1" t="s">
        <v>70</v>
      </c>
      <c r="AR6283" s="1" t="s">
        <v>70</v>
      </c>
      <c r="AS6283" s="1" t="s">
        <v>70</v>
      </c>
      <c r="AT6283" s="1" t="s">
        <v>69</v>
      </c>
      <c r="AU6283" s="1" t="s">
        <v>70</v>
      </c>
      <c r="AV6283" s="1" t="s">
        <v>70</v>
      </c>
      <c r="AW6283" s="1" t="s">
        <v>69</v>
      </c>
      <c r="AX6283" s="1" t="s">
        <v>69</v>
      </c>
      <c r="AY6283" s="1" t="s">
        <v>69</v>
      </c>
      <c r="AZ6283" s="1" t="s">
        <v>69</v>
      </c>
      <c r="BA6283" s="1" t="s">
        <v>70</v>
      </c>
      <c r="BB6283" s="1" t="s">
        <v>69</v>
      </c>
      <c r="BC6283" s="1" t="s">
        <v>69</v>
      </c>
      <c r="BD6283" s="1" t="s">
        <v>70</v>
      </c>
      <c r="BE6283" s="1" t="s">
        <v>70</v>
      </c>
      <c r="BF6283" s="1" t="s">
        <v>70</v>
      </c>
      <c r="BG6283" s="3">
        <v>41773.53611111111</v>
      </c>
    </row>
    <row r="6284">
      <c r="A6284" s="1">
        <v>1005260.0</v>
      </c>
      <c r="B6284" s="1" t="s">
        <v>27096</v>
      </c>
      <c r="C6284" s="2" t="s">
        <v>717</v>
      </c>
      <c r="H6284" s="1" t="s">
        <v>27097</v>
      </c>
      <c r="I6284" s="1" t="s">
        <v>719</v>
      </c>
      <c r="J6284" s="1" t="s">
        <v>719</v>
      </c>
      <c r="K6284" s="1" t="s">
        <v>637</v>
      </c>
      <c r="L6284" s="1">
        <v>96822.0</v>
      </c>
      <c r="M6284" s="1" t="s">
        <v>720</v>
      </c>
      <c r="N6284" s="1" t="s">
        <v>27098</v>
      </c>
      <c r="U6284" s="1">
        <v>-157.81638</v>
      </c>
      <c r="V6284" s="1">
        <v>21.268812</v>
      </c>
      <c r="X6284" s="1" t="s">
        <v>69</v>
      </c>
      <c r="Y6284" s="1" t="s">
        <v>70</v>
      </c>
      <c r="Z6284" s="1" t="s">
        <v>70</v>
      </c>
      <c r="AA6284" s="1" t="s">
        <v>69</v>
      </c>
      <c r="AB6284" s="1" t="s">
        <v>69</v>
      </c>
      <c r="AC6284" s="1" t="s">
        <v>70</v>
      </c>
      <c r="AD6284" s="1" t="s">
        <v>70</v>
      </c>
      <c r="AE6284" s="1" t="s">
        <v>70</v>
      </c>
      <c r="AF6284" s="1" t="s">
        <v>70</v>
      </c>
      <c r="AG6284" s="1" t="s">
        <v>69</v>
      </c>
      <c r="AH6284" s="1" t="s">
        <v>70</v>
      </c>
      <c r="AI6284" s="1" t="s">
        <v>70</v>
      </c>
      <c r="AJ6284" s="1" t="s">
        <v>69</v>
      </c>
      <c r="AK6284" s="1" t="s">
        <v>69</v>
      </c>
      <c r="AL6284" s="1" t="s">
        <v>70</v>
      </c>
      <c r="AM6284" s="1" t="s">
        <v>69</v>
      </c>
      <c r="AN6284" s="1" t="s">
        <v>70</v>
      </c>
      <c r="AO6284" s="1" t="s">
        <v>70</v>
      </c>
      <c r="AP6284" s="1" t="s">
        <v>70</v>
      </c>
      <c r="AQ6284" s="1" t="s">
        <v>70</v>
      </c>
      <c r="AR6284" s="1" t="s">
        <v>70</v>
      </c>
      <c r="AS6284" s="1" t="s">
        <v>70</v>
      </c>
      <c r="AT6284" s="1" t="s">
        <v>70</v>
      </c>
      <c r="AU6284" s="1" t="s">
        <v>70</v>
      </c>
      <c r="AV6284" s="1" t="s">
        <v>70</v>
      </c>
      <c r="AW6284" s="1" t="s">
        <v>70</v>
      </c>
      <c r="AX6284" s="1" t="s">
        <v>70</v>
      </c>
      <c r="AY6284" s="1" t="s">
        <v>69</v>
      </c>
      <c r="AZ6284" s="1" t="s">
        <v>69</v>
      </c>
      <c r="BA6284" s="1" t="s">
        <v>70</v>
      </c>
      <c r="BB6284" s="1" t="s">
        <v>70</v>
      </c>
      <c r="BC6284" s="1" t="s">
        <v>70</v>
      </c>
      <c r="BD6284" s="1" t="s">
        <v>70</v>
      </c>
      <c r="BE6284" s="1" t="s">
        <v>70</v>
      </c>
      <c r="BF6284" s="1" t="s">
        <v>70</v>
      </c>
      <c r="BG6284" s="3">
        <v>43544.70138888889</v>
      </c>
    </row>
    <row r="6285">
      <c r="A6285" s="1">
        <v>1010982.0</v>
      </c>
      <c r="B6285" s="1" t="s">
        <v>27099</v>
      </c>
      <c r="C6285" s="2" t="s">
        <v>7942</v>
      </c>
      <c r="D6285" s="2" t="s">
        <v>6410</v>
      </c>
      <c r="E6285" s="2" t="s">
        <v>6411</v>
      </c>
      <c r="F6285" s="2" t="s">
        <v>21364</v>
      </c>
      <c r="G6285" s="2" t="s">
        <v>9494</v>
      </c>
      <c r="H6285" s="1" t="s">
        <v>27100</v>
      </c>
      <c r="I6285" s="1" t="s">
        <v>1883</v>
      </c>
      <c r="J6285" s="1" t="s">
        <v>1883</v>
      </c>
      <c r="K6285" s="1" t="s">
        <v>96</v>
      </c>
      <c r="L6285" s="1">
        <v>11355.0</v>
      </c>
      <c r="M6285" s="1" t="s">
        <v>27101</v>
      </c>
      <c r="N6285" s="1" t="s">
        <v>17558</v>
      </c>
      <c r="U6285" s="1">
        <v>-73.826431</v>
      </c>
      <c r="V6285" s="1">
        <v>40.751785</v>
      </c>
      <c r="X6285" s="1" t="s">
        <v>69</v>
      </c>
      <c r="Y6285" s="1" t="s">
        <v>69</v>
      </c>
      <c r="Z6285" s="1" t="s">
        <v>69</v>
      </c>
      <c r="AA6285" s="1" t="s">
        <v>69</v>
      </c>
      <c r="AB6285" s="1" t="s">
        <v>69</v>
      </c>
      <c r="AC6285" s="1" t="s">
        <v>70</v>
      </c>
      <c r="AD6285" s="1" t="s">
        <v>69</v>
      </c>
      <c r="AE6285" s="1" t="s">
        <v>70</v>
      </c>
      <c r="AF6285" s="1" t="s">
        <v>70</v>
      </c>
      <c r="AG6285" s="1" t="s">
        <v>70</v>
      </c>
      <c r="AH6285" s="1" t="s">
        <v>69</v>
      </c>
      <c r="AI6285" s="1" t="s">
        <v>70</v>
      </c>
      <c r="AJ6285" s="1" t="s">
        <v>70</v>
      </c>
      <c r="AK6285" s="1" t="s">
        <v>69</v>
      </c>
      <c r="AL6285" s="1" t="s">
        <v>69</v>
      </c>
      <c r="AM6285" s="1" t="s">
        <v>70</v>
      </c>
      <c r="AN6285" s="1" t="s">
        <v>70</v>
      </c>
      <c r="AO6285" s="1" t="s">
        <v>70</v>
      </c>
      <c r="AP6285" s="1" t="s">
        <v>70</v>
      </c>
      <c r="AQ6285" s="1" t="s">
        <v>70</v>
      </c>
      <c r="AR6285" s="1" t="s">
        <v>69</v>
      </c>
      <c r="AS6285" s="1" t="s">
        <v>70</v>
      </c>
      <c r="AT6285" s="1" t="s">
        <v>70</v>
      </c>
      <c r="AU6285" s="1" t="s">
        <v>70</v>
      </c>
      <c r="AV6285" s="1" t="s">
        <v>70</v>
      </c>
      <c r="AW6285" s="1" t="s">
        <v>70</v>
      </c>
      <c r="AX6285" s="1" t="s">
        <v>70</v>
      </c>
      <c r="AY6285" s="1" t="s">
        <v>70</v>
      </c>
      <c r="AZ6285" s="1" t="s">
        <v>69</v>
      </c>
      <c r="BA6285" s="1" t="s">
        <v>70</v>
      </c>
      <c r="BB6285" s="1" t="s">
        <v>70</v>
      </c>
      <c r="BC6285" s="1" t="s">
        <v>70</v>
      </c>
      <c r="BD6285" s="1" t="s">
        <v>70</v>
      </c>
      <c r="BE6285" s="1" t="s">
        <v>70</v>
      </c>
      <c r="BF6285" s="1" t="s">
        <v>70</v>
      </c>
      <c r="BG6285" s="3">
        <v>42550.489583333336</v>
      </c>
    </row>
    <row r="6286">
      <c r="A6286" s="1">
        <v>1003273.0</v>
      </c>
      <c r="B6286" s="1" t="s">
        <v>27102</v>
      </c>
      <c r="H6286" s="1" t="s">
        <v>27103</v>
      </c>
      <c r="I6286" s="1" t="s">
        <v>17556</v>
      </c>
      <c r="J6286" s="1" t="s">
        <v>1883</v>
      </c>
      <c r="K6286" s="1" t="s">
        <v>96</v>
      </c>
      <c r="L6286" s="1">
        <v>11432.0</v>
      </c>
      <c r="U6286" s="1">
        <v>-73.799103</v>
      </c>
      <c r="V6286" s="1">
        <v>40.7089</v>
      </c>
      <c r="X6286" s="1" t="s">
        <v>70</v>
      </c>
      <c r="Y6286" s="1" t="s">
        <v>70</v>
      </c>
      <c r="Z6286" s="1" t="s">
        <v>70</v>
      </c>
      <c r="AA6286" s="1" t="s">
        <v>70</v>
      </c>
      <c r="AB6286" s="1" t="s">
        <v>70</v>
      </c>
      <c r="AC6286" s="1" t="s">
        <v>80</v>
      </c>
      <c r="BG6286" s="1">
        <v>2011.0</v>
      </c>
    </row>
    <row r="6287">
      <c r="A6287" s="1">
        <v>1007233.0</v>
      </c>
      <c r="B6287" s="1" t="s">
        <v>27104</v>
      </c>
      <c r="C6287" s="2" t="s">
        <v>27105</v>
      </c>
      <c r="D6287" s="2" t="s">
        <v>27106</v>
      </c>
      <c r="H6287" s="1" t="s">
        <v>27107</v>
      </c>
      <c r="I6287" s="1" t="s">
        <v>27108</v>
      </c>
      <c r="J6287" s="1" t="s">
        <v>3002</v>
      </c>
      <c r="K6287" s="1" t="s">
        <v>96</v>
      </c>
      <c r="M6287" s="1" t="s">
        <v>27109</v>
      </c>
      <c r="N6287" s="1" t="s">
        <v>895</v>
      </c>
      <c r="U6287" s="1">
        <v>-73.683083</v>
      </c>
      <c r="V6287" s="1">
        <v>43.342327</v>
      </c>
      <c r="W6287" s="1" t="s">
        <v>99</v>
      </c>
      <c r="X6287" s="1" t="s">
        <v>69</v>
      </c>
      <c r="Y6287" s="1" t="s">
        <v>69</v>
      </c>
      <c r="Z6287" s="1" t="s">
        <v>70</v>
      </c>
      <c r="AA6287" s="1" t="s">
        <v>70</v>
      </c>
      <c r="AB6287" s="1" t="s">
        <v>69</v>
      </c>
      <c r="AC6287" s="1" t="s">
        <v>70</v>
      </c>
      <c r="AD6287" s="1" t="s">
        <v>70</v>
      </c>
      <c r="AE6287" s="1" t="s">
        <v>70</v>
      </c>
      <c r="AF6287" s="1" t="s">
        <v>70</v>
      </c>
      <c r="AG6287" s="1" t="s">
        <v>70</v>
      </c>
      <c r="AH6287" s="1" t="s">
        <v>69</v>
      </c>
      <c r="AI6287" s="1" t="s">
        <v>70</v>
      </c>
      <c r="AJ6287" s="1" t="s">
        <v>70</v>
      </c>
      <c r="AK6287" s="1" t="s">
        <v>69</v>
      </c>
      <c r="AL6287" s="1" t="s">
        <v>69</v>
      </c>
      <c r="AM6287" s="1" t="s">
        <v>69</v>
      </c>
      <c r="AN6287" s="1" t="s">
        <v>70</v>
      </c>
      <c r="AO6287" s="1" t="s">
        <v>70</v>
      </c>
      <c r="AP6287" s="1" t="s">
        <v>70</v>
      </c>
      <c r="AQ6287" s="1" t="s">
        <v>70</v>
      </c>
      <c r="AR6287" s="1" t="s">
        <v>69</v>
      </c>
      <c r="AS6287" s="1" t="s">
        <v>70</v>
      </c>
      <c r="AT6287" s="1" t="s">
        <v>70</v>
      </c>
      <c r="AU6287" s="1" t="s">
        <v>70</v>
      </c>
      <c r="AV6287" s="1" t="s">
        <v>70</v>
      </c>
      <c r="AW6287" s="1" t="s">
        <v>70</v>
      </c>
      <c r="AX6287" s="1" t="s">
        <v>70</v>
      </c>
      <c r="AY6287" s="1" t="s">
        <v>70</v>
      </c>
      <c r="AZ6287" s="1" t="s">
        <v>69</v>
      </c>
      <c r="BA6287" s="1" t="s">
        <v>70</v>
      </c>
      <c r="BB6287" s="1" t="s">
        <v>70</v>
      </c>
      <c r="BC6287" s="1" t="s">
        <v>70</v>
      </c>
      <c r="BD6287" s="1" t="s">
        <v>70</v>
      </c>
      <c r="BE6287" s="1" t="s">
        <v>70</v>
      </c>
      <c r="BF6287" s="1" t="s">
        <v>70</v>
      </c>
      <c r="BG6287" s="3">
        <v>41714.36666666667</v>
      </c>
    </row>
    <row r="6288">
      <c r="A6288" s="1">
        <v>1002169.0</v>
      </c>
      <c r="B6288" s="1" t="s">
        <v>27110</v>
      </c>
      <c r="H6288" s="1" t="s">
        <v>27111</v>
      </c>
      <c r="I6288" s="1" t="s">
        <v>27112</v>
      </c>
      <c r="K6288" s="1" t="s">
        <v>509</v>
      </c>
      <c r="L6288" s="1">
        <v>87556.0</v>
      </c>
      <c r="U6288" s="1">
        <v>-105.601</v>
      </c>
      <c r="V6288" s="1">
        <v>36.698002</v>
      </c>
      <c r="X6288" s="1" t="s">
        <v>70</v>
      </c>
      <c r="Y6288" s="1" t="s">
        <v>70</v>
      </c>
      <c r="Z6288" s="1" t="s">
        <v>70</v>
      </c>
      <c r="AA6288" s="1" t="s">
        <v>70</v>
      </c>
      <c r="AB6288" s="1" t="s">
        <v>70</v>
      </c>
      <c r="AC6288" s="1" t="s">
        <v>80</v>
      </c>
      <c r="BG6288" s="1">
        <v>2009.0</v>
      </c>
    </row>
    <row r="6289">
      <c r="A6289" s="1">
        <v>1019122.0</v>
      </c>
      <c r="B6289" s="1" t="s">
        <v>27113</v>
      </c>
      <c r="C6289" s="2" t="s">
        <v>27114</v>
      </c>
      <c r="H6289" s="1" t="s">
        <v>27115</v>
      </c>
      <c r="I6289" s="1" t="s">
        <v>23923</v>
      </c>
      <c r="J6289" s="1" t="s">
        <v>27116</v>
      </c>
      <c r="K6289" s="1" t="s">
        <v>656</v>
      </c>
      <c r="L6289" s="1">
        <v>95971.0</v>
      </c>
      <c r="M6289" s="1" t="s">
        <v>27117</v>
      </c>
      <c r="N6289" s="1" t="s">
        <v>8194</v>
      </c>
      <c r="U6289" s="1">
        <v>-120.95017</v>
      </c>
      <c r="V6289" s="1">
        <v>39.937092</v>
      </c>
      <c r="X6289" s="1" t="s">
        <v>69</v>
      </c>
      <c r="Y6289" s="1" t="s">
        <v>69</v>
      </c>
      <c r="Z6289" s="1" t="s">
        <v>70</v>
      </c>
      <c r="AA6289" s="1" t="s">
        <v>69</v>
      </c>
      <c r="AB6289" s="1" t="s">
        <v>69</v>
      </c>
      <c r="AC6289" s="1" t="s">
        <v>80</v>
      </c>
      <c r="AD6289" s="1" t="s">
        <v>69</v>
      </c>
      <c r="AE6289" s="1" t="s">
        <v>70</v>
      </c>
      <c r="AF6289" s="1" t="s">
        <v>69</v>
      </c>
      <c r="AG6289" s="1" t="s">
        <v>69</v>
      </c>
      <c r="AH6289" s="1" t="s">
        <v>70</v>
      </c>
      <c r="AI6289" s="1" t="s">
        <v>69</v>
      </c>
      <c r="AJ6289" s="1" t="s">
        <v>70</v>
      </c>
      <c r="AK6289" s="1" t="s">
        <v>69</v>
      </c>
      <c r="AL6289" s="1" t="s">
        <v>70</v>
      </c>
      <c r="AM6289" s="1" t="s">
        <v>70</v>
      </c>
      <c r="AN6289" s="1" t="s">
        <v>70</v>
      </c>
      <c r="AO6289" s="1" t="s">
        <v>70</v>
      </c>
      <c r="AP6289" s="1" t="s">
        <v>70</v>
      </c>
      <c r="AQ6289" s="1" t="s">
        <v>70</v>
      </c>
      <c r="AR6289" s="1" t="s">
        <v>70</v>
      </c>
      <c r="AS6289" s="1" t="s">
        <v>70</v>
      </c>
      <c r="AT6289" s="1" t="s">
        <v>69</v>
      </c>
      <c r="AU6289" s="1" t="s">
        <v>69</v>
      </c>
      <c r="AV6289" s="1" t="s">
        <v>70</v>
      </c>
      <c r="AW6289" s="1" t="s">
        <v>70</v>
      </c>
      <c r="AX6289" s="1" t="s">
        <v>70</v>
      </c>
      <c r="AY6289" s="1" t="s">
        <v>70</v>
      </c>
      <c r="AZ6289" s="1" t="s">
        <v>69</v>
      </c>
      <c r="BA6289" s="1" t="s">
        <v>70</v>
      </c>
      <c r="BB6289" s="1" t="s">
        <v>70</v>
      </c>
      <c r="BC6289" s="1" t="s">
        <v>70</v>
      </c>
      <c r="BD6289" s="1" t="s">
        <v>70</v>
      </c>
      <c r="BE6289" s="1" t="s">
        <v>70</v>
      </c>
      <c r="BF6289" s="1" t="s">
        <v>70</v>
      </c>
      <c r="BG6289" s="3">
        <v>43251.782638888886</v>
      </c>
    </row>
    <row r="6290">
      <c r="A6290" s="1">
        <v>1019315.0</v>
      </c>
      <c r="B6290" s="1" t="s">
        <v>27118</v>
      </c>
      <c r="C6290" s="2" t="s">
        <v>27119</v>
      </c>
      <c r="D6290" s="2" t="s">
        <v>27119</v>
      </c>
      <c r="H6290" s="1" t="s">
        <v>27120</v>
      </c>
      <c r="I6290" s="1" t="s">
        <v>12149</v>
      </c>
      <c r="J6290" s="1" t="s">
        <v>595</v>
      </c>
      <c r="K6290" s="1" t="s">
        <v>203</v>
      </c>
      <c r="L6290" s="1">
        <v>62301.0</v>
      </c>
      <c r="M6290" s="1" t="s">
        <v>1899</v>
      </c>
      <c r="N6290" s="1" t="s">
        <v>313</v>
      </c>
      <c r="U6290" s="1">
        <v>-91.409172</v>
      </c>
      <c r="V6290" s="1">
        <v>39.932755</v>
      </c>
      <c r="X6290" s="1" t="s">
        <v>69</v>
      </c>
      <c r="Y6290" s="1" t="s">
        <v>69</v>
      </c>
      <c r="Z6290" s="1" t="s">
        <v>69</v>
      </c>
      <c r="AA6290" s="1" t="s">
        <v>69</v>
      </c>
      <c r="AB6290" s="1" t="s">
        <v>69</v>
      </c>
      <c r="AC6290" s="1" t="s">
        <v>69</v>
      </c>
      <c r="AD6290" s="1" t="s">
        <v>69</v>
      </c>
      <c r="AE6290" s="1" t="s">
        <v>69</v>
      </c>
      <c r="AF6290" s="1" t="s">
        <v>69</v>
      </c>
      <c r="AG6290" s="1" t="s">
        <v>69</v>
      </c>
      <c r="AH6290" s="1" t="s">
        <v>69</v>
      </c>
      <c r="AI6290" s="1" t="s">
        <v>70</v>
      </c>
      <c r="AJ6290" s="1" t="s">
        <v>69</v>
      </c>
      <c r="AK6290" s="1" t="s">
        <v>69</v>
      </c>
      <c r="AL6290" s="1" t="s">
        <v>69</v>
      </c>
      <c r="AM6290" s="1" t="s">
        <v>69</v>
      </c>
      <c r="AN6290" s="1" t="s">
        <v>70</v>
      </c>
      <c r="AO6290" s="1" t="s">
        <v>69</v>
      </c>
      <c r="AP6290" s="1" t="s">
        <v>70</v>
      </c>
      <c r="AQ6290" s="1" t="s">
        <v>70</v>
      </c>
      <c r="AR6290" s="1" t="s">
        <v>69</v>
      </c>
      <c r="AS6290" s="1" t="s">
        <v>70</v>
      </c>
      <c r="AT6290" s="1" t="s">
        <v>69</v>
      </c>
      <c r="AU6290" s="1" t="s">
        <v>69</v>
      </c>
      <c r="AV6290" s="1" t="s">
        <v>70</v>
      </c>
      <c r="AW6290" s="1" t="s">
        <v>70</v>
      </c>
      <c r="AX6290" s="1" t="s">
        <v>70</v>
      </c>
      <c r="AY6290" s="1" t="s">
        <v>70</v>
      </c>
      <c r="AZ6290" s="1" t="s">
        <v>69</v>
      </c>
      <c r="BA6290" s="1" t="s">
        <v>70</v>
      </c>
      <c r="BB6290" s="1" t="s">
        <v>70</v>
      </c>
      <c r="BC6290" s="1" t="s">
        <v>70</v>
      </c>
      <c r="BD6290" s="1" t="s">
        <v>69</v>
      </c>
      <c r="BE6290" s="1" t="s">
        <v>70</v>
      </c>
      <c r="BF6290" s="1" t="s">
        <v>70</v>
      </c>
      <c r="BG6290" s="3">
        <v>43405.52569444444</v>
      </c>
    </row>
    <row r="6291">
      <c r="A6291" s="1">
        <v>1004184.0</v>
      </c>
      <c r="B6291" s="1" t="s">
        <v>27121</v>
      </c>
      <c r="C6291" s="2" t="s">
        <v>27122</v>
      </c>
      <c r="H6291" s="1" t="s">
        <v>27123</v>
      </c>
      <c r="I6291" s="1" t="s">
        <v>23923</v>
      </c>
      <c r="J6291" s="1" t="s">
        <v>4090</v>
      </c>
      <c r="K6291" s="1" t="s">
        <v>488</v>
      </c>
      <c r="L6291" s="1">
        <v>2169.0</v>
      </c>
      <c r="M6291" s="1" t="s">
        <v>1429</v>
      </c>
      <c r="N6291" s="1" t="s">
        <v>27124</v>
      </c>
      <c r="U6291" s="1">
        <v>-71.000023</v>
      </c>
      <c r="V6291" s="1">
        <v>42.248249</v>
      </c>
      <c r="W6291" s="1" t="s">
        <v>392</v>
      </c>
      <c r="X6291" s="1" t="s">
        <v>69</v>
      </c>
      <c r="Y6291" s="1" t="s">
        <v>69</v>
      </c>
      <c r="Z6291" s="1" t="s">
        <v>69</v>
      </c>
      <c r="AA6291" s="1" t="s">
        <v>69</v>
      </c>
      <c r="AB6291" s="1" t="s">
        <v>69</v>
      </c>
      <c r="AC6291" s="1" t="s">
        <v>70</v>
      </c>
      <c r="AD6291" s="1" t="s">
        <v>69</v>
      </c>
      <c r="AE6291" s="1" t="s">
        <v>69</v>
      </c>
      <c r="AF6291" s="1" t="s">
        <v>69</v>
      </c>
      <c r="AG6291" s="1" t="s">
        <v>69</v>
      </c>
      <c r="AH6291" s="1" t="s">
        <v>69</v>
      </c>
      <c r="AI6291" s="1" t="s">
        <v>69</v>
      </c>
      <c r="AJ6291" s="1" t="s">
        <v>69</v>
      </c>
      <c r="AK6291" s="1" t="s">
        <v>69</v>
      </c>
      <c r="AL6291" s="1" t="s">
        <v>69</v>
      </c>
      <c r="AM6291" s="1" t="s">
        <v>69</v>
      </c>
      <c r="AN6291" s="1" t="s">
        <v>69</v>
      </c>
      <c r="AO6291" s="1" t="s">
        <v>69</v>
      </c>
      <c r="AP6291" s="1" t="s">
        <v>70</v>
      </c>
      <c r="AQ6291" s="1" t="s">
        <v>69</v>
      </c>
      <c r="AR6291" s="1" t="s">
        <v>70</v>
      </c>
      <c r="AS6291" s="1" t="s">
        <v>69</v>
      </c>
      <c r="AT6291" s="1" t="s">
        <v>69</v>
      </c>
      <c r="AU6291" s="1" t="s">
        <v>70</v>
      </c>
      <c r="AV6291" s="1" t="s">
        <v>70</v>
      </c>
      <c r="AW6291" s="1" t="s">
        <v>69</v>
      </c>
      <c r="AX6291" s="1" t="s">
        <v>70</v>
      </c>
      <c r="AY6291" s="1" t="s">
        <v>70</v>
      </c>
      <c r="AZ6291" s="1" t="s">
        <v>70</v>
      </c>
      <c r="BA6291" s="1" t="s">
        <v>70</v>
      </c>
      <c r="BB6291" s="1" t="s">
        <v>70</v>
      </c>
      <c r="BC6291" s="1" t="s">
        <v>70</v>
      </c>
      <c r="BD6291" s="1" t="s">
        <v>70</v>
      </c>
      <c r="BE6291" s="1" t="s">
        <v>70</v>
      </c>
      <c r="BF6291" s="1" t="s">
        <v>70</v>
      </c>
      <c r="BG6291" s="3">
        <v>41025.611805555556</v>
      </c>
    </row>
    <row r="6292">
      <c r="A6292" s="1">
        <v>1007199.0</v>
      </c>
      <c r="B6292" s="1" t="s">
        <v>27125</v>
      </c>
      <c r="H6292" s="1" t="s">
        <v>27126</v>
      </c>
      <c r="I6292" s="1" t="s">
        <v>27127</v>
      </c>
      <c r="J6292" s="1" t="s">
        <v>6776</v>
      </c>
      <c r="K6292" s="1" t="s">
        <v>451</v>
      </c>
      <c r="U6292" s="1">
        <v>-87.822998</v>
      </c>
      <c r="V6292" s="1">
        <v>42.6964</v>
      </c>
      <c r="X6292" s="1" t="s">
        <v>70</v>
      </c>
      <c r="Y6292" s="1" t="s">
        <v>70</v>
      </c>
      <c r="Z6292" s="1" t="s">
        <v>70</v>
      </c>
      <c r="AA6292" s="1" t="s">
        <v>70</v>
      </c>
      <c r="AB6292" s="1" t="s">
        <v>70</v>
      </c>
      <c r="AC6292" s="1" t="s">
        <v>80</v>
      </c>
      <c r="BG6292" s="6">
        <v>40289.364583333336</v>
      </c>
    </row>
    <row r="6293">
      <c r="A6293" s="1">
        <v>1011853.0</v>
      </c>
      <c r="B6293" s="1" t="s">
        <v>27128</v>
      </c>
      <c r="C6293" s="2" t="s">
        <v>27129</v>
      </c>
      <c r="D6293" s="2" t="s">
        <v>27130</v>
      </c>
      <c r="G6293" s="1" t="s">
        <v>27131</v>
      </c>
      <c r="H6293" s="1" t="s">
        <v>19160</v>
      </c>
      <c r="I6293" s="1" t="s">
        <v>27132</v>
      </c>
      <c r="J6293" s="1" t="s">
        <v>27132</v>
      </c>
      <c r="K6293" s="1" t="s">
        <v>181</v>
      </c>
      <c r="L6293" s="1">
        <v>24141.0</v>
      </c>
      <c r="M6293" s="1" t="s">
        <v>18217</v>
      </c>
      <c r="N6293" s="1" t="s">
        <v>603</v>
      </c>
      <c r="U6293" s="1">
        <v>-80.557663</v>
      </c>
      <c r="V6293" s="1">
        <v>37.14109</v>
      </c>
      <c r="X6293" s="1" t="s">
        <v>69</v>
      </c>
      <c r="Y6293" s="1" t="s">
        <v>70</v>
      </c>
      <c r="Z6293" s="1" t="s">
        <v>70</v>
      </c>
      <c r="AA6293" s="1" t="s">
        <v>70</v>
      </c>
      <c r="AB6293" s="1" t="s">
        <v>70</v>
      </c>
      <c r="AC6293" s="1" t="s">
        <v>80</v>
      </c>
      <c r="AD6293" s="1" t="s">
        <v>69</v>
      </c>
      <c r="AE6293" s="1" t="s">
        <v>70</v>
      </c>
      <c r="AF6293" s="1" t="s">
        <v>69</v>
      </c>
      <c r="AG6293" s="1" t="s">
        <v>69</v>
      </c>
      <c r="AH6293" s="1" t="s">
        <v>69</v>
      </c>
      <c r="AI6293" s="1" t="s">
        <v>70</v>
      </c>
      <c r="AJ6293" s="1" t="s">
        <v>69</v>
      </c>
      <c r="AK6293" s="1" t="s">
        <v>69</v>
      </c>
      <c r="AL6293" s="1" t="s">
        <v>70</v>
      </c>
      <c r="AM6293" s="1" t="s">
        <v>70</v>
      </c>
      <c r="AN6293" s="1" t="s">
        <v>70</v>
      </c>
      <c r="AO6293" s="1" t="s">
        <v>70</v>
      </c>
      <c r="AP6293" s="1" t="s">
        <v>70</v>
      </c>
      <c r="AQ6293" s="1" t="s">
        <v>70</v>
      </c>
      <c r="AR6293" s="1" t="s">
        <v>69</v>
      </c>
      <c r="AS6293" s="1" t="s">
        <v>70</v>
      </c>
      <c r="AT6293" s="1" t="s">
        <v>69</v>
      </c>
      <c r="AU6293" s="1" t="s">
        <v>69</v>
      </c>
      <c r="AV6293" s="1" t="s">
        <v>70</v>
      </c>
      <c r="AW6293" s="1" t="s">
        <v>70</v>
      </c>
      <c r="AX6293" s="1" t="s">
        <v>70</v>
      </c>
      <c r="AY6293" s="1" t="s">
        <v>70</v>
      </c>
      <c r="AZ6293" s="1" t="s">
        <v>69</v>
      </c>
      <c r="BA6293" s="1" t="s">
        <v>70</v>
      </c>
      <c r="BB6293" s="1" t="s">
        <v>70</v>
      </c>
      <c r="BC6293" s="1" t="s">
        <v>70</v>
      </c>
      <c r="BD6293" s="1" t="s">
        <v>70</v>
      </c>
      <c r="BE6293" s="1" t="s">
        <v>70</v>
      </c>
      <c r="BF6293" s="1" t="s">
        <v>70</v>
      </c>
      <c r="BG6293" s="3">
        <v>42460.694444444445</v>
      </c>
    </row>
    <row r="6294">
      <c r="A6294" s="1">
        <v>1005457.0</v>
      </c>
      <c r="B6294" s="1" t="s">
        <v>27133</v>
      </c>
      <c r="H6294" s="1" t="s">
        <v>27134</v>
      </c>
      <c r="I6294" s="1" t="s">
        <v>2784</v>
      </c>
      <c r="J6294" s="1" t="s">
        <v>906</v>
      </c>
      <c r="K6294" s="1" t="s">
        <v>582</v>
      </c>
      <c r="U6294" s="1">
        <v>-85.658798</v>
      </c>
      <c r="V6294" s="1">
        <v>38.252399</v>
      </c>
      <c r="X6294" s="1" t="s">
        <v>70</v>
      </c>
      <c r="Y6294" s="1" t="s">
        <v>70</v>
      </c>
      <c r="Z6294" s="1" t="s">
        <v>70</v>
      </c>
      <c r="AA6294" s="1" t="s">
        <v>70</v>
      </c>
      <c r="AB6294" s="1" t="s">
        <v>70</v>
      </c>
      <c r="AC6294" s="1" t="s">
        <v>80</v>
      </c>
      <c r="BG6294" s="1">
        <v>2009.0</v>
      </c>
    </row>
    <row r="6295">
      <c r="A6295" s="1">
        <v>1009815.0</v>
      </c>
      <c r="B6295" s="1" t="s">
        <v>27135</v>
      </c>
      <c r="C6295" s="2" t="s">
        <v>27136</v>
      </c>
      <c r="H6295" s="1" t="s">
        <v>27137</v>
      </c>
      <c r="I6295" s="1" t="s">
        <v>27138</v>
      </c>
      <c r="J6295" s="1" t="s">
        <v>147</v>
      </c>
      <c r="K6295" s="1" t="s">
        <v>148</v>
      </c>
      <c r="M6295" s="1" t="s">
        <v>27139</v>
      </c>
      <c r="N6295" s="1" t="s">
        <v>27140</v>
      </c>
      <c r="U6295" s="1">
        <v>-122.41602</v>
      </c>
      <c r="V6295" s="1">
        <v>45.546734</v>
      </c>
      <c r="X6295" s="1" t="s">
        <v>69</v>
      </c>
      <c r="Y6295" s="1" t="s">
        <v>70</v>
      </c>
      <c r="Z6295" s="1" t="s">
        <v>70</v>
      </c>
      <c r="AA6295" s="1" t="s">
        <v>70</v>
      </c>
      <c r="AB6295" s="1" t="s">
        <v>70</v>
      </c>
      <c r="AC6295" s="1" t="s">
        <v>80</v>
      </c>
      <c r="BG6295" s="3">
        <v>41734.78888888889</v>
      </c>
    </row>
    <row r="6296">
      <c r="A6296" s="1">
        <v>1001483.0</v>
      </c>
      <c r="B6296" s="1" t="s">
        <v>27141</v>
      </c>
      <c r="C6296" s="2" t="s">
        <v>27142</v>
      </c>
      <c r="D6296" s="2" t="s">
        <v>22483</v>
      </c>
      <c r="E6296" s="2" t="s">
        <v>27143</v>
      </c>
      <c r="H6296" s="1" t="s">
        <v>27144</v>
      </c>
      <c r="I6296" s="1" t="s">
        <v>12023</v>
      </c>
      <c r="J6296" s="1" t="s">
        <v>1467</v>
      </c>
      <c r="K6296" s="1" t="s">
        <v>670</v>
      </c>
      <c r="L6296" s="1">
        <v>27601.0</v>
      </c>
      <c r="M6296" s="1" t="s">
        <v>27145</v>
      </c>
      <c r="N6296" s="1" t="s">
        <v>1476</v>
      </c>
      <c r="U6296" s="1">
        <v>-78.639389</v>
      </c>
      <c r="V6296" s="1">
        <v>35.774303</v>
      </c>
      <c r="W6296" s="1" t="s">
        <v>548</v>
      </c>
      <c r="X6296" s="1" t="s">
        <v>69</v>
      </c>
      <c r="Y6296" s="1" t="s">
        <v>69</v>
      </c>
      <c r="Z6296" s="1" t="s">
        <v>70</v>
      </c>
      <c r="AA6296" s="1" t="s">
        <v>69</v>
      </c>
      <c r="AB6296" s="1" t="s">
        <v>69</v>
      </c>
      <c r="AC6296" s="1" t="s">
        <v>69</v>
      </c>
      <c r="BG6296" s="3">
        <v>41772.447916666664</v>
      </c>
    </row>
    <row r="6297">
      <c r="A6297" s="1">
        <v>1004997.0</v>
      </c>
      <c r="B6297" s="1" t="s">
        <v>27146</v>
      </c>
      <c r="H6297" s="1" t="s">
        <v>27147</v>
      </c>
      <c r="I6297" s="1" t="s">
        <v>201</v>
      </c>
      <c r="J6297" s="1" t="s">
        <v>201</v>
      </c>
      <c r="K6297" s="1" t="s">
        <v>85</v>
      </c>
      <c r="L6297" s="1">
        <v>29401.0</v>
      </c>
      <c r="U6297" s="1">
        <v>-79.954002</v>
      </c>
      <c r="V6297" s="1">
        <v>32.7841</v>
      </c>
      <c r="X6297" s="1" t="s">
        <v>70</v>
      </c>
      <c r="Y6297" s="1" t="s">
        <v>70</v>
      </c>
      <c r="Z6297" s="1" t="s">
        <v>70</v>
      </c>
      <c r="AA6297" s="1" t="s">
        <v>70</v>
      </c>
      <c r="AB6297" s="1" t="s">
        <v>70</v>
      </c>
      <c r="AC6297" s="1" t="s">
        <v>80</v>
      </c>
      <c r="BG6297" s="1">
        <v>2011.0</v>
      </c>
    </row>
    <row r="6298">
      <c r="A6298" s="1">
        <v>1002470.0</v>
      </c>
      <c r="B6298" s="1" t="s">
        <v>27148</v>
      </c>
      <c r="C6298" s="2" t="s">
        <v>27149</v>
      </c>
      <c r="H6298" s="1" t="s">
        <v>27150</v>
      </c>
      <c r="I6298" s="1" t="s">
        <v>1864</v>
      </c>
      <c r="J6298" s="1" t="s">
        <v>27151</v>
      </c>
      <c r="K6298" s="1" t="s">
        <v>77</v>
      </c>
      <c r="L6298" s="1">
        <v>43420.0</v>
      </c>
      <c r="M6298" s="1" t="s">
        <v>11471</v>
      </c>
      <c r="N6298" s="1" t="s">
        <v>79</v>
      </c>
      <c r="U6298" s="1">
        <v>-83.113548</v>
      </c>
      <c r="V6298" s="1">
        <v>41.345409</v>
      </c>
      <c r="W6298" s="1" t="s">
        <v>548</v>
      </c>
      <c r="X6298" s="1" t="s">
        <v>70</v>
      </c>
      <c r="Y6298" s="1" t="s">
        <v>69</v>
      </c>
      <c r="Z6298" s="1" t="s">
        <v>69</v>
      </c>
      <c r="AA6298" s="1" t="s">
        <v>69</v>
      </c>
      <c r="AB6298" s="1" t="s">
        <v>70</v>
      </c>
      <c r="AC6298" s="1" t="s">
        <v>80</v>
      </c>
      <c r="AD6298" s="1" t="s">
        <v>69</v>
      </c>
      <c r="AE6298" s="1" t="s">
        <v>69</v>
      </c>
      <c r="AF6298" s="1" t="s">
        <v>69</v>
      </c>
      <c r="AG6298" s="1" t="s">
        <v>69</v>
      </c>
      <c r="AH6298" s="1" t="s">
        <v>69</v>
      </c>
      <c r="AI6298" s="1" t="s">
        <v>70</v>
      </c>
      <c r="AJ6298" s="1" t="s">
        <v>69</v>
      </c>
      <c r="AK6298" s="1" t="s">
        <v>69</v>
      </c>
      <c r="AL6298" s="1" t="s">
        <v>69</v>
      </c>
      <c r="AM6298" s="1" t="s">
        <v>69</v>
      </c>
      <c r="AN6298" s="1" t="s">
        <v>69</v>
      </c>
      <c r="AO6298" s="1" t="s">
        <v>69</v>
      </c>
      <c r="AP6298" s="1" t="s">
        <v>70</v>
      </c>
      <c r="AQ6298" s="1" t="s">
        <v>70</v>
      </c>
      <c r="AR6298" s="1" t="s">
        <v>69</v>
      </c>
      <c r="AS6298" s="1" t="s">
        <v>70</v>
      </c>
      <c r="AT6298" s="1" t="s">
        <v>69</v>
      </c>
      <c r="AU6298" s="1" t="s">
        <v>69</v>
      </c>
      <c r="AV6298" s="1" t="s">
        <v>69</v>
      </c>
      <c r="AW6298" s="1" t="s">
        <v>70</v>
      </c>
      <c r="AX6298" s="1" t="s">
        <v>69</v>
      </c>
      <c r="AY6298" s="1" t="s">
        <v>70</v>
      </c>
      <c r="AZ6298" s="1" t="s">
        <v>69</v>
      </c>
      <c r="BA6298" s="1" t="s">
        <v>70</v>
      </c>
      <c r="BB6298" s="1" t="s">
        <v>69</v>
      </c>
      <c r="BC6298" s="1" t="s">
        <v>70</v>
      </c>
      <c r="BD6298" s="1" t="s">
        <v>69</v>
      </c>
      <c r="BE6298" s="1" t="s">
        <v>70</v>
      </c>
      <c r="BF6298" s="1" t="s">
        <v>70</v>
      </c>
      <c r="BG6298" s="3">
        <v>41739.73819444444</v>
      </c>
    </row>
    <row r="6299">
      <c r="A6299" s="1">
        <v>1004770.0</v>
      </c>
      <c r="B6299" s="1" t="s">
        <v>27152</v>
      </c>
      <c r="C6299" s="2" t="s">
        <v>23646</v>
      </c>
      <c r="D6299" s="2" t="s">
        <v>27153</v>
      </c>
      <c r="H6299" s="1" t="s">
        <v>27154</v>
      </c>
      <c r="I6299" s="1" t="s">
        <v>27155</v>
      </c>
      <c r="J6299" s="1" t="s">
        <v>13733</v>
      </c>
      <c r="K6299" s="1" t="s">
        <v>509</v>
      </c>
      <c r="L6299" s="1">
        <v>87321.0</v>
      </c>
      <c r="M6299" s="1" t="s">
        <v>23435</v>
      </c>
      <c r="N6299" s="1" t="s">
        <v>2490</v>
      </c>
      <c r="U6299" s="1">
        <v>-108.49617</v>
      </c>
      <c r="V6299" s="1">
        <v>35.134609</v>
      </c>
      <c r="W6299" s="1" t="s">
        <v>99</v>
      </c>
      <c r="X6299" s="1" t="s">
        <v>69</v>
      </c>
      <c r="Y6299" s="1" t="s">
        <v>69</v>
      </c>
      <c r="Z6299" s="1" t="s">
        <v>70</v>
      </c>
      <c r="AA6299" s="1" t="s">
        <v>69</v>
      </c>
      <c r="AB6299" s="1" t="s">
        <v>69</v>
      </c>
      <c r="AC6299" s="1" t="s">
        <v>80</v>
      </c>
      <c r="BG6299" s="3">
        <v>41795.606944444444</v>
      </c>
    </row>
    <row r="6300">
      <c r="A6300" s="1">
        <v>1005458.0</v>
      </c>
      <c r="B6300" s="1" t="s">
        <v>27156</v>
      </c>
      <c r="C6300" s="2" t="s">
        <v>27157</v>
      </c>
      <c r="D6300" s="2" t="s">
        <v>27158</v>
      </c>
      <c r="H6300" s="1" t="s">
        <v>27159</v>
      </c>
      <c r="I6300" s="1" t="s">
        <v>27160</v>
      </c>
      <c r="J6300" s="1" t="s">
        <v>3859</v>
      </c>
      <c r="K6300" s="1" t="s">
        <v>656</v>
      </c>
      <c r="L6300" s="1">
        <v>92065.0</v>
      </c>
      <c r="M6300" s="1" t="s">
        <v>224</v>
      </c>
      <c r="N6300" s="1" t="s">
        <v>79</v>
      </c>
      <c r="U6300" s="1">
        <v>-116.8821</v>
      </c>
      <c r="V6300" s="1">
        <v>33.034481</v>
      </c>
      <c r="X6300" s="1" t="s">
        <v>69</v>
      </c>
      <c r="Y6300" s="1" t="s">
        <v>69</v>
      </c>
      <c r="Z6300" s="1" t="s">
        <v>70</v>
      </c>
      <c r="AA6300" s="1" t="s">
        <v>69</v>
      </c>
      <c r="AB6300" s="1" t="s">
        <v>70</v>
      </c>
      <c r="AC6300" s="1" t="s">
        <v>80</v>
      </c>
      <c r="AD6300" s="1" t="s">
        <v>69</v>
      </c>
      <c r="AE6300" s="1" t="s">
        <v>70</v>
      </c>
      <c r="AF6300" s="1" t="s">
        <v>69</v>
      </c>
      <c r="AG6300" s="1" t="s">
        <v>69</v>
      </c>
      <c r="AH6300" s="1" t="s">
        <v>69</v>
      </c>
      <c r="AI6300" s="1" t="s">
        <v>70</v>
      </c>
      <c r="AJ6300" s="1" t="s">
        <v>69</v>
      </c>
      <c r="AK6300" s="1" t="s">
        <v>69</v>
      </c>
      <c r="AL6300" s="1" t="s">
        <v>69</v>
      </c>
      <c r="AM6300" s="1" t="s">
        <v>69</v>
      </c>
      <c r="AN6300" s="1" t="s">
        <v>70</v>
      </c>
      <c r="AO6300" s="1" t="s">
        <v>70</v>
      </c>
      <c r="AP6300" s="1" t="s">
        <v>70</v>
      </c>
      <c r="AQ6300" s="1" t="s">
        <v>70</v>
      </c>
      <c r="AR6300" s="1" t="s">
        <v>69</v>
      </c>
      <c r="AS6300" s="1" t="s">
        <v>70</v>
      </c>
      <c r="AT6300" s="1" t="s">
        <v>69</v>
      </c>
      <c r="AU6300" s="1" t="s">
        <v>69</v>
      </c>
      <c r="AV6300" s="1" t="s">
        <v>69</v>
      </c>
      <c r="AW6300" s="1" t="s">
        <v>70</v>
      </c>
      <c r="AX6300" s="1" t="s">
        <v>70</v>
      </c>
      <c r="AY6300" s="1" t="s">
        <v>70</v>
      </c>
      <c r="AZ6300" s="1" t="s">
        <v>69</v>
      </c>
      <c r="BA6300" s="1" t="s">
        <v>70</v>
      </c>
      <c r="BB6300" s="1" t="s">
        <v>70</v>
      </c>
      <c r="BC6300" s="1" t="s">
        <v>70</v>
      </c>
      <c r="BD6300" s="1" t="s">
        <v>70</v>
      </c>
      <c r="BE6300" s="1" t="s">
        <v>70</v>
      </c>
      <c r="BF6300" s="1" t="s">
        <v>70</v>
      </c>
      <c r="BG6300" s="3">
        <v>42548.58472222222</v>
      </c>
    </row>
    <row r="6301">
      <c r="A6301" s="1">
        <v>1001464.0</v>
      </c>
      <c r="B6301" s="1" t="s">
        <v>27161</v>
      </c>
      <c r="H6301" s="1" t="s">
        <v>27162</v>
      </c>
      <c r="I6301" s="1" t="s">
        <v>1330</v>
      </c>
      <c r="J6301" s="1" t="s">
        <v>1330</v>
      </c>
      <c r="K6301" s="1" t="s">
        <v>171</v>
      </c>
      <c r="L6301" s="1">
        <v>55303.0</v>
      </c>
      <c r="M6301" s="1" t="s">
        <v>1407</v>
      </c>
      <c r="N6301" s="1" t="s">
        <v>5206</v>
      </c>
      <c r="U6301" s="1">
        <v>-93.44986</v>
      </c>
      <c r="V6301" s="1">
        <v>45.234615</v>
      </c>
      <c r="X6301" s="1" t="s">
        <v>70</v>
      </c>
      <c r="Y6301" s="1" t="s">
        <v>70</v>
      </c>
      <c r="Z6301" s="1" t="s">
        <v>70</v>
      </c>
      <c r="AA6301" s="1" t="s">
        <v>70</v>
      </c>
      <c r="AB6301" s="1" t="s">
        <v>70</v>
      </c>
      <c r="AC6301" s="1" t="s">
        <v>80</v>
      </c>
      <c r="AD6301" s="1" t="s">
        <v>70</v>
      </c>
      <c r="AE6301" s="1" t="s">
        <v>70</v>
      </c>
      <c r="AF6301" s="1" t="s">
        <v>70</v>
      </c>
      <c r="AG6301" s="1" t="s">
        <v>69</v>
      </c>
      <c r="AH6301" s="1" t="s">
        <v>69</v>
      </c>
      <c r="AI6301" s="1" t="s">
        <v>70</v>
      </c>
      <c r="AJ6301" s="1" t="s">
        <v>70</v>
      </c>
      <c r="AK6301" s="1" t="s">
        <v>69</v>
      </c>
      <c r="AL6301" s="1" t="s">
        <v>69</v>
      </c>
      <c r="AM6301" s="1" t="s">
        <v>70</v>
      </c>
      <c r="AN6301" s="1" t="s">
        <v>70</v>
      </c>
      <c r="AO6301" s="1" t="s">
        <v>70</v>
      </c>
      <c r="AP6301" s="1" t="s">
        <v>70</v>
      </c>
      <c r="AQ6301" s="1" t="s">
        <v>70</v>
      </c>
      <c r="AR6301" s="1" t="s">
        <v>70</v>
      </c>
      <c r="AS6301" s="1" t="s">
        <v>70</v>
      </c>
      <c r="AT6301" s="1" t="s">
        <v>70</v>
      </c>
      <c r="AU6301" s="1" t="s">
        <v>70</v>
      </c>
      <c r="AV6301" s="1" t="s">
        <v>70</v>
      </c>
      <c r="AW6301" s="1" t="s">
        <v>70</v>
      </c>
      <c r="AX6301" s="1" t="s">
        <v>70</v>
      </c>
      <c r="AY6301" s="1" t="s">
        <v>70</v>
      </c>
      <c r="AZ6301" s="1" t="s">
        <v>70</v>
      </c>
      <c r="BA6301" s="1" t="s">
        <v>70</v>
      </c>
      <c r="BB6301" s="1" t="s">
        <v>70</v>
      </c>
      <c r="BC6301" s="1" t="s">
        <v>70</v>
      </c>
      <c r="BD6301" s="1" t="s">
        <v>70</v>
      </c>
      <c r="BE6301" s="1" t="s">
        <v>70</v>
      </c>
      <c r="BF6301" s="1" t="s">
        <v>70</v>
      </c>
      <c r="BG6301" s="3">
        <v>41053.68819444445</v>
      </c>
    </row>
    <row r="6302">
      <c r="A6302" s="1">
        <v>1010983.0</v>
      </c>
      <c r="B6302" s="1" t="s">
        <v>27163</v>
      </c>
      <c r="C6302" s="2" t="s">
        <v>27164</v>
      </c>
      <c r="D6302" s="2" t="s">
        <v>27165</v>
      </c>
      <c r="H6302" s="1" t="s">
        <v>27166</v>
      </c>
      <c r="I6302" s="1" t="s">
        <v>27167</v>
      </c>
      <c r="J6302" s="1" t="s">
        <v>11371</v>
      </c>
      <c r="K6302" s="1" t="s">
        <v>244</v>
      </c>
      <c r="L6302" s="1">
        <v>7446.0</v>
      </c>
      <c r="M6302" s="1" t="s">
        <v>27168</v>
      </c>
      <c r="N6302" s="1" t="s">
        <v>415</v>
      </c>
      <c r="U6302" s="1">
        <v>-74.145927</v>
      </c>
      <c r="V6302" s="1">
        <v>41.059135</v>
      </c>
      <c r="X6302" s="1" t="s">
        <v>69</v>
      </c>
      <c r="Y6302" s="1" t="s">
        <v>69</v>
      </c>
      <c r="Z6302" s="1" t="s">
        <v>69</v>
      </c>
      <c r="AA6302" s="1" t="s">
        <v>69</v>
      </c>
      <c r="AB6302" s="1" t="s">
        <v>69</v>
      </c>
      <c r="AC6302" s="1" t="s">
        <v>80</v>
      </c>
      <c r="AD6302" s="1" t="s">
        <v>69</v>
      </c>
      <c r="AE6302" s="1" t="s">
        <v>69</v>
      </c>
      <c r="AF6302" s="1" t="s">
        <v>69</v>
      </c>
      <c r="AG6302" s="1" t="s">
        <v>69</v>
      </c>
      <c r="AH6302" s="1" t="s">
        <v>69</v>
      </c>
      <c r="AI6302" s="1" t="s">
        <v>69</v>
      </c>
      <c r="AJ6302" s="1" t="s">
        <v>69</v>
      </c>
      <c r="AK6302" s="1" t="s">
        <v>69</v>
      </c>
      <c r="AL6302" s="1" t="s">
        <v>69</v>
      </c>
      <c r="AM6302" s="1" t="s">
        <v>69</v>
      </c>
      <c r="AN6302" s="1" t="s">
        <v>69</v>
      </c>
      <c r="AO6302" s="1" t="s">
        <v>69</v>
      </c>
      <c r="AP6302" s="1" t="s">
        <v>70</v>
      </c>
      <c r="AQ6302" s="1" t="s">
        <v>69</v>
      </c>
      <c r="AR6302" s="1" t="s">
        <v>69</v>
      </c>
      <c r="AS6302" s="1" t="s">
        <v>69</v>
      </c>
      <c r="AT6302" s="1" t="s">
        <v>69</v>
      </c>
      <c r="AU6302" s="1" t="s">
        <v>69</v>
      </c>
      <c r="AV6302" s="1" t="s">
        <v>69</v>
      </c>
      <c r="AW6302" s="1" t="s">
        <v>69</v>
      </c>
      <c r="AX6302" s="1" t="s">
        <v>69</v>
      </c>
      <c r="AY6302" s="1" t="s">
        <v>69</v>
      </c>
      <c r="AZ6302" s="1" t="s">
        <v>69</v>
      </c>
      <c r="BA6302" s="1" t="s">
        <v>69</v>
      </c>
      <c r="BB6302" s="1" t="s">
        <v>69</v>
      </c>
      <c r="BC6302" s="1" t="s">
        <v>69</v>
      </c>
      <c r="BD6302" s="1" t="s">
        <v>69</v>
      </c>
      <c r="BE6302" s="1" t="s">
        <v>69</v>
      </c>
      <c r="BF6302" s="1" t="s">
        <v>69</v>
      </c>
      <c r="BG6302" s="3">
        <v>42548.65138888889</v>
      </c>
    </row>
    <row r="6303">
      <c r="A6303" s="1">
        <v>1010984.0</v>
      </c>
      <c r="B6303" s="1" t="s">
        <v>27163</v>
      </c>
      <c r="C6303" s="2" t="s">
        <v>27164</v>
      </c>
      <c r="D6303" s="2" t="s">
        <v>27165</v>
      </c>
      <c r="H6303" s="1" t="s">
        <v>27169</v>
      </c>
      <c r="I6303" s="1" t="s">
        <v>27167</v>
      </c>
      <c r="J6303" s="1" t="s">
        <v>11371</v>
      </c>
      <c r="K6303" s="1" t="s">
        <v>244</v>
      </c>
      <c r="L6303" s="1">
        <v>7446.0</v>
      </c>
      <c r="M6303" s="1" t="s">
        <v>27170</v>
      </c>
      <c r="N6303" s="1" t="s">
        <v>305</v>
      </c>
      <c r="U6303" s="1">
        <v>-74.145927</v>
      </c>
      <c r="V6303" s="1">
        <v>41.059135</v>
      </c>
      <c r="X6303" s="1" t="s">
        <v>69</v>
      </c>
      <c r="Y6303" s="1" t="s">
        <v>69</v>
      </c>
      <c r="Z6303" s="1" t="s">
        <v>69</v>
      </c>
      <c r="AA6303" s="1" t="s">
        <v>69</v>
      </c>
      <c r="AB6303" s="1" t="s">
        <v>69</v>
      </c>
      <c r="AC6303" s="1" t="s">
        <v>80</v>
      </c>
      <c r="AD6303" s="1" t="s">
        <v>69</v>
      </c>
      <c r="AE6303" s="1" t="s">
        <v>69</v>
      </c>
      <c r="AF6303" s="1" t="s">
        <v>69</v>
      </c>
      <c r="AG6303" s="1" t="s">
        <v>70</v>
      </c>
      <c r="AH6303" s="1" t="s">
        <v>69</v>
      </c>
      <c r="AI6303" s="1" t="s">
        <v>69</v>
      </c>
      <c r="AJ6303" s="1" t="s">
        <v>69</v>
      </c>
      <c r="AK6303" s="1" t="s">
        <v>69</v>
      </c>
      <c r="AL6303" s="1" t="s">
        <v>69</v>
      </c>
      <c r="AM6303" s="1" t="s">
        <v>69</v>
      </c>
      <c r="AN6303" s="1" t="s">
        <v>69</v>
      </c>
      <c r="AO6303" s="1" t="s">
        <v>69</v>
      </c>
      <c r="AP6303" s="1" t="s">
        <v>70</v>
      </c>
      <c r="AQ6303" s="1" t="s">
        <v>69</v>
      </c>
      <c r="AR6303" s="1" t="s">
        <v>70</v>
      </c>
      <c r="AS6303" s="1" t="s">
        <v>69</v>
      </c>
      <c r="AT6303" s="1" t="s">
        <v>69</v>
      </c>
      <c r="AU6303" s="1" t="s">
        <v>69</v>
      </c>
      <c r="AV6303" s="1" t="s">
        <v>70</v>
      </c>
      <c r="AW6303" s="1" t="s">
        <v>70</v>
      </c>
      <c r="AX6303" s="1" t="s">
        <v>69</v>
      </c>
      <c r="AY6303" s="1" t="s">
        <v>69</v>
      </c>
      <c r="AZ6303" s="1" t="s">
        <v>69</v>
      </c>
      <c r="BA6303" s="1" t="s">
        <v>69</v>
      </c>
      <c r="BB6303" s="1" t="s">
        <v>69</v>
      </c>
      <c r="BC6303" s="1" t="s">
        <v>69</v>
      </c>
      <c r="BD6303" s="1" t="s">
        <v>69</v>
      </c>
      <c r="BE6303" s="1" t="s">
        <v>69</v>
      </c>
      <c r="BF6303" s="1" t="s">
        <v>69</v>
      </c>
      <c r="BG6303" s="3">
        <v>42548.652083333334</v>
      </c>
    </row>
    <row r="6304">
      <c r="A6304" s="1">
        <v>1000313.0</v>
      </c>
      <c r="B6304" s="1" t="s">
        <v>27171</v>
      </c>
      <c r="H6304" s="1" t="s">
        <v>27172</v>
      </c>
      <c r="I6304" s="1" t="s">
        <v>27173</v>
      </c>
      <c r="K6304" s="1" t="s">
        <v>1542</v>
      </c>
      <c r="L6304" s="1">
        <v>82839.0</v>
      </c>
      <c r="U6304" s="1">
        <v>-107.166</v>
      </c>
      <c r="V6304" s="1">
        <v>44.909599</v>
      </c>
      <c r="X6304" s="1" t="s">
        <v>70</v>
      </c>
      <c r="Y6304" s="1" t="s">
        <v>70</v>
      </c>
      <c r="Z6304" s="1" t="s">
        <v>70</v>
      </c>
      <c r="AA6304" s="1" t="s">
        <v>70</v>
      </c>
      <c r="AB6304" s="1" t="s">
        <v>70</v>
      </c>
      <c r="AC6304" s="1" t="s">
        <v>80</v>
      </c>
      <c r="BG6304" s="1">
        <v>2009.0</v>
      </c>
    </row>
    <row r="6305">
      <c r="A6305" s="1">
        <v>1006030.0</v>
      </c>
      <c r="B6305" s="1" t="s">
        <v>27174</v>
      </c>
      <c r="D6305" s="1" t="s">
        <v>16179</v>
      </c>
      <c r="E6305" s="1" t="s">
        <v>16179</v>
      </c>
      <c r="F6305" s="1" t="s">
        <v>16179</v>
      </c>
      <c r="G6305" s="1" t="s">
        <v>27175</v>
      </c>
      <c r="H6305" s="1" t="s">
        <v>27176</v>
      </c>
      <c r="I6305" s="1" t="s">
        <v>3859</v>
      </c>
      <c r="J6305" s="1" t="s">
        <v>3859</v>
      </c>
      <c r="K6305" s="1" t="s">
        <v>656</v>
      </c>
      <c r="L6305" s="1">
        <v>92128.0</v>
      </c>
      <c r="M6305" s="1" t="s">
        <v>1081</v>
      </c>
      <c r="N6305" s="1" t="s">
        <v>2846</v>
      </c>
      <c r="U6305" s="1">
        <v>-117.04665</v>
      </c>
      <c r="V6305" s="1">
        <v>33.032749</v>
      </c>
      <c r="W6305" s="1" t="s">
        <v>99</v>
      </c>
      <c r="X6305" s="1" t="s">
        <v>69</v>
      </c>
      <c r="Y6305" s="1" t="s">
        <v>70</v>
      </c>
      <c r="Z6305" s="1" t="s">
        <v>70</v>
      </c>
      <c r="AA6305" s="1" t="s">
        <v>70</v>
      </c>
      <c r="AB6305" s="1" t="s">
        <v>70</v>
      </c>
      <c r="AC6305" s="1" t="s">
        <v>69</v>
      </c>
      <c r="AD6305" s="1" t="s">
        <v>69</v>
      </c>
      <c r="AE6305" s="1" t="s">
        <v>69</v>
      </c>
      <c r="AF6305" s="1" t="s">
        <v>69</v>
      </c>
      <c r="AG6305" s="1" t="s">
        <v>69</v>
      </c>
      <c r="AH6305" s="1" t="s">
        <v>69</v>
      </c>
      <c r="AI6305" s="1" t="s">
        <v>69</v>
      </c>
      <c r="AJ6305" s="1" t="s">
        <v>69</v>
      </c>
      <c r="AK6305" s="1" t="s">
        <v>69</v>
      </c>
      <c r="AL6305" s="1" t="s">
        <v>69</v>
      </c>
      <c r="AM6305" s="1" t="s">
        <v>69</v>
      </c>
      <c r="AN6305" s="1" t="s">
        <v>69</v>
      </c>
      <c r="AO6305" s="1" t="s">
        <v>69</v>
      </c>
      <c r="AP6305" s="1" t="s">
        <v>70</v>
      </c>
      <c r="AQ6305" s="1" t="s">
        <v>69</v>
      </c>
      <c r="AR6305" s="1" t="s">
        <v>69</v>
      </c>
      <c r="AS6305" s="1" t="s">
        <v>70</v>
      </c>
      <c r="AT6305" s="1" t="s">
        <v>70</v>
      </c>
      <c r="AU6305" s="1" t="s">
        <v>69</v>
      </c>
      <c r="AV6305" s="1" t="s">
        <v>70</v>
      </c>
      <c r="AW6305" s="1" t="s">
        <v>70</v>
      </c>
      <c r="AX6305" s="1" t="s">
        <v>69</v>
      </c>
      <c r="AY6305" s="1" t="s">
        <v>70</v>
      </c>
      <c r="AZ6305" s="1" t="s">
        <v>69</v>
      </c>
      <c r="BA6305" s="1" t="s">
        <v>70</v>
      </c>
      <c r="BB6305" s="1" t="s">
        <v>69</v>
      </c>
      <c r="BC6305" s="1" t="s">
        <v>69</v>
      </c>
      <c r="BD6305" s="1" t="s">
        <v>70</v>
      </c>
      <c r="BE6305" s="1" t="s">
        <v>70</v>
      </c>
      <c r="BF6305" s="1" t="s">
        <v>70</v>
      </c>
      <c r="BG6305" s="3">
        <v>41711.84375</v>
      </c>
    </row>
    <row r="6306">
      <c r="A6306" s="1">
        <v>1002379.0</v>
      </c>
      <c r="B6306" s="1" t="s">
        <v>27177</v>
      </c>
      <c r="H6306" s="1" t="s">
        <v>27178</v>
      </c>
      <c r="I6306" s="1" t="s">
        <v>16106</v>
      </c>
      <c r="J6306" s="1" t="s">
        <v>655</v>
      </c>
      <c r="K6306" s="1" t="s">
        <v>656</v>
      </c>
      <c r="L6306" s="1">
        <v>91729.0</v>
      </c>
      <c r="U6306" s="1">
        <v>-117.67</v>
      </c>
      <c r="V6306" s="1">
        <v>35.650101</v>
      </c>
      <c r="X6306" s="1" t="s">
        <v>70</v>
      </c>
      <c r="Y6306" s="1" t="s">
        <v>70</v>
      </c>
      <c r="Z6306" s="1" t="s">
        <v>70</v>
      </c>
      <c r="AA6306" s="1" t="s">
        <v>70</v>
      </c>
      <c r="AB6306" s="1" t="s">
        <v>70</v>
      </c>
      <c r="AC6306" s="1" t="s">
        <v>80</v>
      </c>
      <c r="BG6306" s="1">
        <v>2009.0</v>
      </c>
    </row>
    <row r="6307">
      <c r="A6307" s="1">
        <v>1008079.0</v>
      </c>
      <c r="B6307" s="1" t="s">
        <v>27179</v>
      </c>
      <c r="C6307" s="2" t="s">
        <v>27180</v>
      </c>
      <c r="H6307" s="1" t="s">
        <v>27181</v>
      </c>
      <c r="I6307" s="1" t="s">
        <v>27182</v>
      </c>
      <c r="J6307" s="1" t="s">
        <v>4230</v>
      </c>
      <c r="K6307" s="1" t="s">
        <v>349</v>
      </c>
      <c r="L6307" s="1">
        <v>80817.0</v>
      </c>
      <c r="M6307" s="1" t="s">
        <v>14252</v>
      </c>
      <c r="N6307" s="1" t="s">
        <v>287</v>
      </c>
      <c r="U6307" s="1">
        <v>-104.67478</v>
      </c>
      <c r="V6307" s="1">
        <v>38.53492</v>
      </c>
      <c r="W6307" s="1" t="s">
        <v>99</v>
      </c>
      <c r="X6307" s="1" t="s">
        <v>69</v>
      </c>
      <c r="Y6307" s="1" t="s">
        <v>70</v>
      </c>
      <c r="Z6307" s="1" t="s">
        <v>70</v>
      </c>
      <c r="AA6307" s="1" t="s">
        <v>70</v>
      </c>
      <c r="AB6307" s="1" t="s">
        <v>70</v>
      </c>
      <c r="AC6307" s="1" t="s">
        <v>70</v>
      </c>
      <c r="AD6307" s="1" t="s">
        <v>69</v>
      </c>
      <c r="AE6307" s="1" t="s">
        <v>69</v>
      </c>
      <c r="AF6307" s="1" t="s">
        <v>69</v>
      </c>
      <c r="AG6307" s="1" t="s">
        <v>70</v>
      </c>
      <c r="AH6307" s="1" t="s">
        <v>69</v>
      </c>
      <c r="AI6307" s="1" t="s">
        <v>70</v>
      </c>
      <c r="AJ6307" s="1" t="s">
        <v>69</v>
      </c>
      <c r="AK6307" s="1" t="s">
        <v>69</v>
      </c>
      <c r="AL6307" s="1" t="s">
        <v>69</v>
      </c>
      <c r="AM6307" s="1" t="s">
        <v>69</v>
      </c>
      <c r="AN6307" s="1" t="s">
        <v>70</v>
      </c>
      <c r="AO6307" s="1" t="s">
        <v>70</v>
      </c>
      <c r="AP6307" s="1" t="s">
        <v>70</v>
      </c>
      <c r="AQ6307" s="1" t="s">
        <v>70</v>
      </c>
      <c r="AR6307" s="1" t="s">
        <v>69</v>
      </c>
      <c r="AS6307" s="1" t="s">
        <v>70</v>
      </c>
      <c r="AT6307" s="1" t="s">
        <v>70</v>
      </c>
      <c r="AU6307" s="1" t="s">
        <v>69</v>
      </c>
      <c r="AV6307" s="1" t="s">
        <v>70</v>
      </c>
      <c r="AW6307" s="1" t="s">
        <v>70</v>
      </c>
      <c r="AX6307" s="1" t="s">
        <v>70</v>
      </c>
      <c r="AY6307" s="1" t="s">
        <v>70</v>
      </c>
      <c r="AZ6307" s="1" t="s">
        <v>69</v>
      </c>
      <c r="BA6307" s="1" t="s">
        <v>70</v>
      </c>
      <c r="BB6307" s="1" t="s">
        <v>70</v>
      </c>
      <c r="BC6307" s="1" t="s">
        <v>70</v>
      </c>
      <c r="BD6307" s="1" t="s">
        <v>70</v>
      </c>
      <c r="BE6307" s="1" t="s">
        <v>70</v>
      </c>
      <c r="BF6307" s="1" t="s">
        <v>70</v>
      </c>
      <c r="BG6307" s="3">
        <v>41729.67986111111</v>
      </c>
    </row>
    <row r="6308">
      <c r="A6308" s="1">
        <v>1002155.0</v>
      </c>
      <c r="B6308" s="1" t="s">
        <v>27183</v>
      </c>
      <c r="C6308" s="2" t="s">
        <v>27184</v>
      </c>
      <c r="H6308" s="1" t="s">
        <v>27185</v>
      </c>
      <c r="I6308" s="1" t="s">
        <v>27186</v>
      </c>
      <c r="J6308" s="1" t="s">
        <v>3859</v>
      </c>
      <c r="K6308" s="1" t="s">
        <v>656</v>
      </c>
      <c r="L6308" s="1">
        <v>92067.0</v>
      </c>
      <c r="N6308" s="1" t="s">
        <v>150</v>
      </c>
      <c r="U6308" s="1">
        <v>-117.19659</v>
      </c>
      <c r="V6308" s="1">
        <v>32.989811</v>
      </c>
      <c r="W6308" s="1" t="s">
        <v>99</v>
      </c>
      <c r="X6308" s="1" t="s">
        <v>69</v>
      </c>
      <c r="Y6308" s="1" t="s">
        <v>70</v>
      </c>
      <c r="Z6308" s="1" t="s">
        <v>70</v>
      </c>
      <c r="AA6308" s="1" t="s">
        <v>70</v>
      </c>
      <c r="AB6308" s="1" t="s">
        <v>70</v>
      </c>
      <c r="AC6308" s="1" t="s">
        <v>69</v>
      </c>
      <c r="AD6308" s="1" t="s">
        <v>70</v>
      </c>
      <c r="AE6308" s="1" t="s">
        <v>69</v>
      </c>
      <c r="AF6308" s="1" t="s">
        <v>69</v>
      </c>
      <c r="AG6308" s="1" t="s">
        <v>69</v>
      </c>
      <c r="AH6308" s="1" t="s">
        <v>69</v>
      </c>
      <c r="AI6308" s="1" t="s">
        <v>69</v>
      </c>
      <c r="AJ6308" s="1" t="s">
        <v>69</v>
      </c>
      <c r="AK6308" s="1" t="s">
        <v>69</v>
      </c>
      <c r="AL6308" s="1" t="s">
        <v>69</v>
      </c>
      <c r="AM6308" s="1" t="s">
        <v>69</v>
      </c>
      <c r="AN6308" s="1" t="s">
        <v>70</v>
      </c>
      <c r="AO6308" s="1" t="s">
        <v>69</v>
      </c>
      <c r="AP6308" s="1" t="s">
        <v>70</v>
      </c>
      <c r="AQ6308" s="1" t="s">
        <v>70</v>
      </c>
      <c r="AR6308" s="1" t="s">
        <v>69</v>
      </c>
      <c r="AS6308" s="1" t="s">
        <v>69</v>
      </c>
      <c r="AT6308" s="1" t="s">
        <v>69</v>
      </c>
      <c r="AU6308" s="1" t="s">
        <v>69</v>
      </c>
      <c r="AV6308" s="1" t="s">
        <v>69</v>
      </c>
      <c r="AW6308" s="1" t="s">
        <v>70</v>
      </c>
      <c r="AX6308" s="1" t="s">
        <v>70</v>
      </c>
      <c r="AY6308" s="1" t="s">
        <v>70</v>
      </c>
      <c r="AZ6308" s="1" t="s">
        <v>69</v>
      </c>
      <c r="BA6308" s="1" t="s">
        <v>70</v>
      </c>
      <c r="BB6308" s="1" t="s">
        <v>70</v>
      </c>
      <c r="BC6308" s="1" t="s">
        <v>70</v>
      </c>
      <c r="BD6308" s="1" t="s">
        <v>70</v>
      </c>
      <c r="BE6308" s="1" t="s">
        <v>70</v>
      </c>
      <c r="BF6308" s="1" t="s">
        <v>70</v>
      </c>
      <c r="BG6308" s="3">
        <v>41436.97083333333</v>
      </c>
    </row>
    <row r="6309">
      <c r="A6309" s="1">
        <v>1005409.0</v>
      </c>
      <c r="B6309" s="1" t="s">
        <v>27187</v>
      </c>
      <c r="H6309" s="1" t="s">
        <v>27188</v>
      </c>
      <c r="I6309" s="1" t="s">
        <v>27189</v>
      </c>
      <c r="J6309" s="1" t="s">
        <v>2082</v>
      </c>
      <c r="K6309" s="1" t="s">
        <v>656</v>
      </c>
      <c r="L6309" s="1">
        <v>92509.0</v>
      </c>
      <c r="U6309" s="1">
        <v>-117.578</v>
      </c>
      <c r="V6309" s="1">
        <v>33.642799</v>
      </c>
      <c r="X6309" s="1" t="s">
        <v>70</v>
      </c>
      <c r="Y6309" s="1" t="s">
        <v>70</v>
      </c>
      <c r="Z6309" s="1" t="s">
        <v>70</v>
      </c>
      <c r="AA6309" s="1" t="s">
        <v>70</v>
      </c>
      <c r="AB6309" s="1" t="s">
        <v>70</v>
      </c>
      <c r="AC6309" s="1" t="s">
        <v>80</v>
      </c>
      <c r="BG6309" s="1">
        <v>2009.0</v>
      </c>
    </row>
    <row r="6310">
      <c r="A6310" s="1">
        <v>1001489.0</v>
      </c>
      <c r="B6310" s="1" t="s">
        <v>27190</v>
      </c>
      <c r="H6310" s="1" t="s">
        <v>27191</v>
      </c>
      <c r="I6310" s="1" t="s">
        <v>27192</v>
      </c>
      <c r="J6310" s="1" t="s">
        <v>310</v>
      </c>
      <c r="K6310" s="1" t="s">
        <v>311</v>
      </c>
      <c r="L6310" s="1">
        <v>21133.0</v>
      </c>
      <c r="M6310" s="1" t="s">
        <v>172</v>
      </c>
      <c r="N6310" s="1" t="s">
        <v>27193</v>
      </c>
      <c r="U6310" s="1">
        <v>-76.77906</v>
      </c>
      <c r="V6310" s="1">
        <v>39.361675</v>
      </c>
      <c r="W6310" s="1" t="s">
        <v>392</v>
      </c>
      <c r="X6310" s="1" t="s">
        <v>70</v>
      </c>
      <c r="Y6310" s="1" t="s">
        <v>70</v>
      </c>
      <c r="Z6310" s="1" t="s">
        <v>70</v>
      </c>
      <c r="AA6310" s="1" t="s">
        <v>70</v>
      </c>
      <c r="AB6310" s="1" t="s">
        <v>70</v>
      </c>
      <c r="AC6310" s="1" t="s">
        <v>80</v>
      </c>
      <c r="AD6310" s="1" t="s">
        <v>70</v>
      </c>
      <c r="AE6310" s="1" t="s">
        <v>70</v>
      </c>
      <c r="AF6310" s="1" t="s">
        <v>70</v>
      </c>
      <c r="AG6310" s="1" t="s">
        <v>69</v>
      </c>
      <c r="AH6310" s="1" t="s">
        <v>69</v>
      </c>
      <c r="AI6310" s="1" t="s">
        <v>70</v>
      </c>
      <c r="AJ6310" s="1" t="s">
        <v>69</v>
      </c>
      <c r="AK6310" s="1" t="s">
        <v>69</v>
      </c>
      <c r="AL6310" s="1" t="s">
        <v>70</v>
      </c>
      <c r="AM6310" s="1" t="s">
        <v>70</v>
      </c>
      <c r="AN6310" s="1" t="s">
        <v>70</v>
      </c>
      <c r="AO6310" s="1" t="s">
        <v>70</v>
      </c>
      <c r="AP6310" s="1" t="s">
        <v>70</v>
      </c>
      <c r="AQ6310" s="1" t="s">
        <v>70</v>
      </c>
      <c r="AR6310" s="1" t="s">
        <v>70</v>
      </c>
      <c r="AS6310" s="1" t="s">
        <v>70</v>
      </c>
      <c r="AT6310" s="1" t="s">
        <v>70</v>
      </c>
      <c r="AU6310" s="1" t="s">
        <v>70</v>
      </c>
      <c r="AV6310" s="1" t="s">
        <v>70</v>
      </c>
      <c r="AW6310" s="1" t="s">
        <v>70</v>
      </c>
      <c r="AX6310" s="1" t="s">
        <v>70</v>
      </c>
      <c r="AY6310" s="1" t="s">
        <v>70</v>
      </c>
      <c r="AZ6310" s="1" t="s">
        <v>70</v>
      </c>
      <c r="BA6310" s="1" t="s">
        <v>70</v>
      </c>
      <c r="BB6310" s="1" t="s">
        <v>70</v>
      </c>
      <c r="BC6310" s="1" t="s">
        <v>70</v>
      </c>
      <c r="BD6310" s="1" t="s">
        <v>70</v>
      </c>
      <c r="BE6310" s="1" t="s">
        <v>70</v>
      </c>
      <c r="BF6310" s="1" t="s">
        <v>70</v>
      </c>
      <c r="BG6310" s="3">
        <v>41045.59027777778</v>
      </c>
    </row>
    <row r="6311">
      <c r="A6311" s="1">
        <v>1011310.0</v>
      </c>
      <c r="B6311" s="1" t="s">
        <v>27194</v>
      </c>
      <c r="D6311" s="2" t="s">
        <v>27195</v>
      </c>
      <c r="H6311" s="1" t="s">
        <v>27196</v>
      </c>
      <c r="I6311" s="1" t="s">
        <v>27197</v>
      </c>
      <c r="J6311" s="1" t="s">
        <v>1775</v>
      </c>
      <c r="K6311" s="1" t="s">
        <v>382</v>
      </c>
      <c r="L6311" s="1">
        <v>36278.0</v>
      </c>
      <c r="M6311" s="1" t="s">
        <v>27198</v>
      </c>
      <c r="N6311" s="1" t="s">
        <v>1499</v>
      </c>
      <c r="U6311" s="1">
        <v>-85.451889</v>
      </c>
      <c r="V6311" s="1">
        <v>33.255363</v>
      </c>
      <c r="X6311" s="1" t="s">
        <v>69</v>
      </c>
      <c r="Y6311" s="1" t="s">
        <v>70</v>
      </c>
      <c r="Z6311" s="1" t="s">
        <v>70</v>
      </c>
      <c r="AA6311" s="1" t="s">
        <v>69</v>
      </c>
      <c r="AB6311" s="1" t="s">
        <v>69</v>
      </c>
      <c r="AC6311" s="1" t="s">
        <v>69</v>
      </c>
      <c r="AD6311" s="1" t="s">
        <v>69</v>
      </c>
      <c r="AE6311" s="1" t="s">
        <v>70</v>
      </c>
      <c r="AF6311" s="1" t="s">
        <v>70</v>
      </c>
      <c r="AG6311" s="1" t="s">
        <v>69</v>
      </c>
      <c r="AH6311" s="1" t="s">
        <v>69</v>
      </c>
      <c r="AI6311" s="1" t="s">
        <v>70</v>
      </c>
      <c r="AJ6311" s="1" t="s">
        <v>70</v>
      </c>
      <c r="AK6311" s="1" t="s">
        <v>69</v>
      </c>
      <c r="AL6311" s="1" t="s">
        <v>69</v>
      </c>
      <c r="AM6311" s="1" t="s">
        <v>69</v>
      </c>
      <c r="AN6311" s="1" t="s">
        <v>70</v>
      </c>
      <c r="AO6311" s="1" t="s">
        <v>70</v>
      </c>
      <c r="AP6311" s="1" t="s">
        <v>70</v>
      </c>
      <c r="AQ6311" s="1" t="s">
        <v>70</v>
      </c>
      <c r="AR6311" s="1" t="s">
        <v>69</v>
      </c>
      <c r="AS6311" s="1" t="s">
        <v>70</v>
      </c>
      <c r="AT6311" s="1" t="s">
        <v>70</v>
      </c>
      <c r="AU6311" s="1" t="s">
        <v>70</v>
      </c>
      <c r="AV6311" s="1" t="s">
        <v>70</v>
      </c>
      <c r="AW6311" s="1" t="s">
        <v>70</v>
      </c>
      <c r="AX6311" s="1" t="s">
        <v>70</v>
      </c>
      <c r="AY6311" s="1" t="s">
        <v>70</v>
      </c>
      <c r="AZ6311" s="1" t="s">
        <v>69</v>
      </c>
      <c r="BA6311" s="1" t="s">
        <v>70</v>
      </c>
      <c r="BB6311" s="1" t="s">
        <v>70</v>
      </c>
      <c r="BC6311" s="1" t="s">
        <v>70</v>
      </c>
      <c r="BD6311" s="1" t="s">
        <v>70</v>
      </c>
      <c r="BE6311" s="1" t="s">
        <v>70</v>
      </c>
      <c r="BF6311" s="1" t="s">
        <v>70</v>
      </c>
      <c r="BG6311" s="3">
        <v>43318.399305555555</v>
      </c>
    </row>
    <row r="6312">
      <c r="A6312" s="1">
        <v>1019204.0</v>
      </c>
      <c r="B6312" s="1" t="s">
        <v>27199</v>
      </c>
      <c r="D6312" s="1" t="s">
        <v>27199</v>
      </c>
      <c r="H6312" s="1" t="s">
        <v>27200</v>
      </c>
      <c r="I6312" s="1" t="s">
        <v>12859</v>
      </c>
      <c r="J6312" s="1" t="s">
        <v>1775</v>
      </c>
      <c r="K6312" s="1" t="s">
        <v>1630</v>
      </c>
      <c r="L6312" s="1">
        <v>72455.0</v>
      </c>
      <c r="M6312" s="1" t="s">
        <v>27201</v>
      </c>
      <c r="N6312" s="1" t="s">
        <v>27202</v>
      </c>
      <c r="U6312" s="1">
        <v>-90.983391</v>
      </c>
      <c r="V6312" s="1">
        <v>36.257408</v>
      </c>
      <c r="X6312" s="1" t="s">
        <v>69</v>
      </c>
      <c r="Y6312" s="1" t="s">
        <v>70</v>
      </c>
      <c r="Z6312" s="1" t="s">
        <v>70</v>
      </c>
      <c r="AA6312" s="1" t="s">
        <v>70</v>
      </c>
      <c r="AB6312" s="1" t="s">
        <v>70</v>
      </c>
      <c r="AC6312" s="1" t="s">
        <v>70</v>
      </c>
      <c r="AD6312" s="1" t="s">
        <v>69</v>
      </c>
      <c r="AE6312" s="1" t="s">
        <v>70</v>
      </c>
      <c r="AF6312" s="1" t="s">
        <v>70</v>
      </c>
      <c r="AG6312" s="1" t="s">
        <v>69</v>
      </c>
      <c r="AH6312" s="1" t="s">
        <v>69</v>
      </c>
      <c r="AI6312" s="1" t="s">
        <v>70</v>
      </c>
      <c r="AJ6312" s="1" t="s">
        <v>69</v>
      </c>
      <c r="AK6312" s="1" t="s">
        <v>69</v>
      </c>
      <c r="AL6312" s="1" t="s">
        <v>70</v>
      </c>
      <c r="AM6312" s="1" t="s">
        <v>69</v>
      </c>
      <c r="AN6312" s="1" t="s">
        <v>70</v>
      </c>
      <c r="AO6312" s="1" t="s">
        <v>70</v>
      </c>
      <c r="AP6312" s="1" t="s">
        <v>70</v>
      </c>
      <c r="AQ6312" s="1" t="s">
        <v>70</v>
      </c>
      <c r="AR6312" s="1" t="s">
        <v>70</v>
      </c>
      <c r="AS6312" s="1" t="s">
        <v>70</v>
      </c>
      <c r="AT6312" s="1" t="s">
        <v>70</v>
      </c>
      <c r="AU6312" s="1" t="s">
        <v>70</v>
      </c>
      <c r="AV6312" s="1" t="s">
        <v>70</v>
      </c>
      <c r="AW6312" s="1" t="s">
        <v>70</v>
      </c>
      <c r="AX6312" s="1" t="s">
        <v>70</v>
      </c>
      <c r="AY6312" s="1" t="s">
        <v>70</v>
      </c>
      <c r="AZ6312" s="1" t="s">
        <v>69</v>
      </c>
      <c r="BA6312" s="1" t="s">
        <v>70</v>
      </c>
      <c r="BB6312" s="1" t="s">
        <v>70</v>
      </c>
      <c r="BC6312" s="1" t="s">
        <v>70</v>
      </c>
      <c r="BD6312" s="1" t="s">
        <v>70</v>
      </c>
      <c r="BE6312" s="1" t="s">
        <v>70</v>
      </c>
      <c r="BF6312" s="1" t="s">
        <v>70</v>
      </c>
      <c r="BG6312" s="3">
        <v>43314.069444444445</v>
      </c>
    </row>
    <row r="6313">
      <c r="A6313" s="1">
        <v>1001516.0</v>
      </c>
      <c r="B6313" s="1" t="s">
        <v>27203</v>
      </c>
      <c r="H6313" s="1" t="s">
        <v>27204</v>
      </c>
      <c r="I6313" s="1" t="s">
        <v>1775</v>
      </c>
      <c r="J6313" s="1" t="s">
        <v>13264</v>
      </c>
      <c r="K6313" s="1" t="s">
        <v>96</v>
      </c>
      <c r="U6313" s="1">
        <v>-75.6651</v>
      </c>
      <c r="V6313" s="1">
        <v>43.114201</v>
      </c>
      <c r="X6313" s="1" t="s">
        <v>70</v>
      </c>
      <c r="Y6313" s="1" t="s">
        <v>70</v>
      </c>
      <c r="Z6313" s="1" t="s">
        <v>70</v>
      </c>
      <c r="AA6313" s="1" t="s">
        <v>70</v>
      </c>
      <c r="AB6313" s="1" t="s">
        <v>70</v>
      </c>
      <c r="AC6313" s="1" t="s">
        <v>80</v>
      </c>
      <c r="BG6313" s="1">
        <v>2009.0</v>
      </c>
    </row>
    <row r="6314">
      <c r="A6314" s="1">
        <v>1002591.0</v>
      </c>
      <c r="B6314" s="1" t="s">
        <v>27203</v>
      </c>
      <c r="H6314" s="1" t="s">
        <v>27205</v>
      </c>
      <c r="I6314" s="1" t="s">
        <v>1775</v>
      </c>
      <c r="J6314" s="1" t="s">
        <v>2082</v>
      </c>
      <c r="K6314" s="1" t="s">
        <v>64</v>
      </c>
      <c r="L6314" s="1">
        <v>5060.0</v>
      </c>
      <c r="U6314" s="1">
        <v>-72.655998</v>
      </c>
      <c r="V6314" s="1">
        <v>43.930302</v>
      </c>
      <c r="X6314" s="1" t="s">
        <v>70</v>
      </c>
      <c r="Y6314" s="1" t="s">
        <v>70</v>
      </c>
      <c r="Z6314" s="1" t="s">
        <v>70</v>
      </c>
      <c r="AA6314" s="1" t="s">
        <v>70</v>
      </c>
      <c r="AB6314" s="1" t="s">
        <v>70</v>
      </c>
      <c r="AC6314" s="1" t="s">
        <v>80</v>
      </c>
      <c r="BG6314" s="4">
        <v>40315.68680555555</v>
      </c>
    </row>
    <row r="6315">
      <c r="A6315" s="1">
        <v>1005435.0</v>
      </c>
      <c r="B6315" s="1" t="s">
        <v>27206</v>
      </c>
      <c r="H6315" s="1" t="s">
        <v>27207</v>
      </c>
      <c r="I6315" s="1" t="s">
        <v>27208</v>
      </c>
      <c r="J6315" s="1" t="s">
        <v>6156</v>
      </c>
      <c r="K6315" s="1" t="s">
        <v>203</v>
      </c>
      <c r="L6315" s="1">
        <v>61866.0</v>
      </c>
      <c r="M6315" s="1" t="s">
        <v>1135</v>
      </c>
      <c r="N6315" s="1" t="s">
        <v>27209</v>
      </c>
      <c r="U6315" s="1">
        <v>-88.158936</v>
      </c>
      <c r="V6315" s="1">
        <v>40.310841</v>
      </c>
      <c r="W6315" s="1" t="s">
        <v>99</v>
      </c>
      <c r="X6315" s="1" t="s">
        <v>70</v>
      </c>
      <c r="Y6315" s="1" t="s">
        <v>70</v>
      </c>
      <c r="Z6315" s="1" t="s">
        <v>70</v>
      </c>
      <c r="AA6315" s="1" t="s">
        <v>70</v>
      </c>
      <c r="AB6315" s="1" t="s">
        <v>70</v>
      </c>
      <c r="AC6315" s="1" t="s">
        <v>80</v>
      </c>
      <c r="AD6315" s="1" t="s">
        <v>70</v>
      </c>
      <c r="AE6315" s="1" t="s">
        <v>70</v>
      </c>
      <c r="AF6315" s="1" t="s">
        <v>70</v>
      </c>
      <c r="AG6315" s="1" t="s">
        <v>70</v>
      </c>
      <c r="AH6315" s="1" t="s">
        <v>70</v>
      </c>
      <c r="AI6315" s="1" t="s">
        <v>70</v>
      </c>
      <c r="AJ6315" s="1" t="s">
        <v>70</v>
      </c>
      <c r="AK6315" s="1" t="s">
        <v>69</v>
      </c>
      <c r="AL6315" s="1" t="s">
        <v>70</v>
      </c>
      <c r="AM6315" s="1" t="s">
        <v>70</v>
      </c>
      <c r="AN6315" s="1" t="s">
        <v>70</v>
      </c>
      <c r="AO6315" s="1" t="s">
        <v>70</v>
      </c>
      <c r="AP6315" s="1" t="s">
        <v>70</v>
      </c>
      <c r="AQ6315" s="1" t="s">
        <v>70</v>
      </c>
      <c r="AR6315" s="1" t="s">
        <v>70</v>
      </c>
      <c r="AS6315" s="1" t="s">
        <v>70</v>
      </c>
      <c r="AT6315" s="1" t="s">
        <v>70</v>
      </c>
      <c r="AU6315" s="1" t="s">
        <v>70</v>
      </c>
      <c r="AV6315" s="1" t="s">
        <v>70</v>
      </c>
      <c r="AW6315" s="1" t="s">
        <v>70</v>
      </c>
      <c r="AX6315" s="1" t="s">
        <v>70</v>
      </c>
      <c r="AY6315" s="1" t="s">
        <v>70</v>
      </c>
      <c r="AZ6315" s="1" t="s">
        <v>70</v>
      </c>
      <c r="BA6315" s="1" t="s">
        <v>70</v>
      </c>
      <c r="BB6315" s="1" t="s">
        <v>70</v>
      </c>
      <c r="BC6315" s="1" t="s">
        <v>70</v>
      </c>
      <c r="BD6315" s="1" t="s">
        <v>70</v>
      </c>
      <c r="BE6315" s="1" t="s">
        <v>70</v>
      </c>
      <c r="BF6315" s="1" t="s">
        <v>70</v>
      </c>
      <c r="BG6315" s="3">
        <v>41061.54027777778</v>
      </c>
    </row>
    <row r="6316">
      <c r="A6316" s="1">
        <v>1009517.0</v>
      </c>
      <c r="B6316" s="1" t="s">
        <v>27210</v>
      </c>
      <c r="C6316" s="2" t="s">
        <v>27211</v>
      </c>
      <c r="H6316" s="1" t="s">
        <v>27212</v>
      </c>
      <c r="I6316" s="1" t="s">
        <v>27213</v>
      </c>
      <c r="K6316" s="1" t="s">
        <v>509</v>
      </c>
      <c r="L6316" s="1">
        <v>88301.0</v>
      </c>
      <c r="U6316" s="1">
        <v>-105.736</v>
      </c>
      <c r="V6316" s="1">
        <v>33.747898</v>
      </c>
      <c r="X6316" s="1" t="s">
        <v>69</v>
      </c>
      <c r="Y6316" s="1" t="s">
        <v>70</v>
      </c>
      <c r="Z6316" s="1" t="s">
        <v>70</v>
      </c>
      <c r="AA6316" s="1" t="s">
        <v>70</v>
      </c>
      <c r="AB6316" s="1" t="s">
        <v>70</v>
      </c>
      <c r="AC6316" s="1" t="s">
        <v>80</v>
      </c>
      <c r="BG6316" s="1">
        <v>2013.0</v>
      </c>
    </row>
    <row r="6317">
      <c r="A6317" s="1">
        <v>1004009.0</v>
      </c>
      <c r="B6317" s="1" t="s">
        <v>27214</v>
      </c>
      <c r="C6317" s="2" t="s">
        <v>27215</v>
      </c>
      <c r="H6317" s="1" t="s">
        <v>27216</v>
      </c>
      <c r="I6317" s="1" t="s">
        <v>27217</v>
      </c>
      <c r="J6317" s="1" t="s">
        <v>18522</v>
      </c>
      <c r="K6317" s="1" t="s">
        <v>1088</v>
      </c>
      <c r="L6317" s="1">
        <v>83858.0</v>
      </c>
      <c r="U6317" s="1">
        <v>-116.889</v>
      </c>
      <c r="V6317" s="1">
        <v>47.815899</v>
      </c>
      <c r="X6317" s="1" t="s">
        <v>70</v>
      </c>
      <c r="Y6317" s="1" t="s">
        <v>70</v>
      </c>
      <c r="Z6317" s="1" t="s">
        <v>70</v>
      </c>
      <c r="AA6317" s="1" t="s">
        <v>70</v>
      </c>
      <c r="AB6317" s="1" t="s">
        <v>70</v>
      </c>
      <c r="AC6317" s="1" t="s">
        <v>80</v>
      </c>
      <c r="BG6317" s="1">
        <v>2009.0</v>
      </c>
    </row>
    <row r="6318">
      <c r="A6318" s="1">
        <v>1001360.0</v>
      </c>
      <c r="B6318" s="1" t="s">
        <v>27218</v>
      </c>
      <c r="H6318" s="1" t="s">
        <v>27219</v>
      </c>
      <c r="I6318" s="1" t="s">
        <v>10027</v>
      </c>
      <c r="J6318" s="1" t="s">
        <v>4780</v>
      </c>
      <c r="K6318" s="1" t="s">
        <v>196</v>
      </c>
      <c r="L6318" s="1">
        <v>68869.0</v>
      </c>
      <c r="M6318" s="1" t="s">
        <v>172</v>
      </c>
      <c r="N6318" s="1" t="s">
        <v>27220</v>
      </c>
      <c r="U6318" s="1">
        <v>-98.912697</v>
      </c>
      <c r="V6318" s="1">
        <v>41.0247</v>
      </c>
      <c r="W6318" s="1" t="s">
        <v>548</v>
      </c>
      <c r="X6318" s="1" t="s">
        <v>70</v>
      </c>
      <c r="Y6318" s="1" t="s">
        <v>70</v>
      </c>
      <c r="Z6318" s="1" t="s">
        <v>70</v>
      </c>
      <c r="AA6318" s="1" t="s">
        <v>69</v>
      </c>
      <c r="AB6318" s="1" t="s">
        <v>70</v>
      </c>
      <c r="AC6318" s="1" t="s">
        <v>80</v>
      </c>
      <c r="AD6318" s="1" t="s">
        <v>69</v>
      </c>
      <c r="AE6318" s="1" t="s">
        <v>70</v>
      </c>
      <c r="AF6318" s="1" t="s">
        <v>69</v>
      </c>
      <c r="AG6318" s="1" t="s">
        <v>69</v>
      </c>
      <c r="AH6318" s="1" t="s">
        <v>70</v>
      </c>
      <c r="AI6318" s="1" t="s">
        <v>70</v>
      </c>
      <c r="AJ6318" s="1" t="s">
        <v>69</v>
      </c>
      <c r="AK6318" s="1" t="s">
        <v>69</v>
      </c>
      <c r="AL6318" s="1" t="s">
        <v>69</v>
      </c>
      <c r="AM6318" s="1" t="s">
        <v>69</v>
      </c>
      <c r="AN6318" s="1" t="s">
        <v>70</v>
      </c>
      <c r="AO6318" s="1" t="s">
        <v>70</v>
      </c>
      <c r="AP6318" s="1" t="s">
        <v>70</v>
      </c>
      <c r="AQ6318" s="1" t="s">
        <v>70</v>
      </c>
      <c r="AR6318" s="1" t="s">
        <v>70</v>
      </c>
      <c r="AS6318" s="1" t="s">
        <v>70</v>
      </c>
      <c r="AT6318" s="1" t="s">
        <v>70</v>
      </c>
      <c r="AU6318" s="1" t="s">
        <v>69</v>
      </c>
      <c r="AV6318" s="1" t="s">
        <v>70</v>
      </c>
      <c r="AW6318" s="1" t="s">
        <v>70</v>
      </c>
      <c r="AX6318" s="1" t="s">
        <v>70</v>
      </c>
      <c r="AY6318" s="1" t="s">
        <v>70</v>
      </c>
      <c r="AZ6318" s="1" t="s">
        <v>70</v>
      </c>
      <c r="BA6318" s="1" t="s">
        <v>70</v>
      </c>
      <c r="BB6318" s="1" t="s">
        <v>70</v>
      </c>
      <c r="BC6318" s="1" t="s">
        <v>70</v>
      </c>
      <c r="BD6318" s="1" t="s">
        <v>70</v>
      </c>
      <c r="BE6318" s="1" t="s">
        <v>70</v>
      </c>
      <c r="BF6318" s="1" t="s">
        <v>70</v>
      </c>
      <c r="BG6318" s="3">
        <v>40659.34722222222</v>
      </c>
    </row>
    <row r="6319">
      <c r="A6319" s="1">
        <v>1002959.0</v>
      </c>
      <c r="B6319" s="1" t="s">
        <v>27221</v>
      </c>
      <c r="C6319" s="2" t="s">
        <v>27222</v>
      </c>
      <c r="H6319" s="1" t="s">
        <v>27223</v>
      </c>
      <c r="I6319" s="1" t="s">
        <v>26635</v>
      </c>
      <c r="J6319" s="1" t="s">
        <v>1461</v>
      </c>
      <c r="K6319" s="1" t="s">
        <v>203</v>
      </c>
      <c r="L6319" s="1">
        <v>60035.0</v>
      </c>
      <c r="M6319" s="1" t="s">
        <v>6841</v>
      </c>
      <c r="N6319" s="1" t="s">
        <v>8237</v>
      </c>
      <c r="U6319" s="1">
        <v>-87.781601</v>
      </c>
      <c r="V6319" s="1">
        <v>42.165001</v>
      </c>
      <c r="W6319" s="1" t="s">
        <v>548</v>
      </c>
      <c r="X6319" s="1" t="s">
        <v>70</v>
      </c>
      <c r="Y6319" s="1" t="s">
        <v>70</v>
      </c>
      <c r="Z6319" s="1" t="s">
        <v>69</v>
      </c>
      <c r="AA6319" s="1" t="s">
        <v>70</v>
      </c>
      <c r="AB6319" s="1" t="s">
        <v>70</v>
      </c>
      <c r="AC6319" s="1" t="s">
        <v>80</v>
      </c>
      <c r="AD6319" s="1" t="s">
        <v>69</v>
      </c>
      <c r="AE6319" s="1" t="s">
        <v>70</v>
      </c>
      <c r="AF6319" s="1" t="s">
        <v>70</v>
      </c>
      <c r="AG6319" s="1" t="s">
        <v>69</v>
      </c>
      <c r="AH6319" s="1" t="s">
        <v>70</v>
      </c>
      <c r="AI6319" s="1" t="s">
        <v>70</v>
      </c>
      <c r="AJ6319" s="1" t="s">
        <v>69</v>
      </c>
      <c r="AK6319" s="1" t="s">
        <v>69</v>
      </c>
      <c r="AL6319" s="1" t="s">
        <v>69</v>
      </c>
      <c r="AM6319" s="1" t="s">
        <v>69</v>
      </c>
      <c r="AN6319" s="1" t="s">
        <v>70</v>
      </c>
      <c r="AO6319" s="1" t="s">
        <v>69</v>
      </c>
      <c r="AP6319" s="1" t="s">
        <v>70</v>
      </c>
      <c r="AQ6319" s="1" t="s">
        <v>70</v>
      </c>
      <c r="AR6319" s="1" t="s">
        <v>70</v>
      </c>
      <c r="AS6319" s="1" t="s">
        <v>69</v>
      </c>
      <c r="AT6319" s="1" t="s">
        <v>70</v>
      </c>
      <c r="AU6319" s="1" t="s">
        <v>70</v>
      </c>
      <c r="AV6319" s="1" t="s">
        <v>70</v>
      </c>
      <c r="AW6319" s="1" t="s">
        <v>70</v>
      </c>
      <c r="AX6319" s="1" t="s">
        <v>70</v>
      </c>
      <c r="AY6319" s="1" t="s">
        <v>70</v>
      </c>
      <c r="AZ6319" s="1" t="s">
        <v>69</v>
      </c>
      <c r="BA6319" s="1" t="s">
        <v>70</v>
      </c>
      <c r="BB6319" s="1" t="s">
        <v>70</v>
      </c>
      <c r="BC6319" s="1" t="s">
        <v>69</v>
      </c>
      <c r="BD6319" s="1" t="s">
        <v>70</v>
      </c>
      <c r="BE6319" s="1" t="s">
        <v>70</v>
      </c>
      <c r="BF6319" s="1" t="s">
        <v>70</v>
      </c>
      <c r="BG6319" s="3">
        <v>41729.93263888889</v>
      </c>
    </row>
    <row r="6320">
      <c r="A6320" s="1">
        <v>1010546.0</v>
      </c>
      <c r="B6320" s="1" t="s">
        <v>27224</v>
      </c>
      <c r="H6320" s="1" t="s">
        <v>27225</v>
      </c>
      <c r="I6320" s="1" t="s">
        <v>14468</v>
      </c>
      <c r="J6320" s="1" t="s">
        <v>294</v>
      </c>
      <c r="K6320" s="1" t="s">
        <v>211</v>
      </c>
      <c r="L6320" s="1">
        <v>32550.0</v>
      </c>
      <c r="M6320" s="1" t="s">
        <v>1081</v>
      </c>
      <c r="N6320" s="1" t="s">
        <v>256</v>
      </c>
      <c r="U6320" s="1">
        <v>-86.3321</v>
      </c>
      <c r="V6320" s="1">
        <v>30.377861</v>
      </c>
      <c r="X6320" s="1" t="s">
        <v>69</v>
      </c>
      <c r="Y6320" s="1" t="s">
        <v>70</v>
      </c>
      <c r="Z6320" s="1" t="s">
        <v>70</v>
      </c>
      <c r="AA6320" s="1" t="s">
        <v>70</v>
      </c>
      <c r="AB6320" s="1" t="s">
        <v>69</v>
      </c>
      <c r="AC6320" s="1" t="s">
        <v>69</v>
      </c>
      <c r="AD6320" s="1" t="s">
        <v>69</v>
      </c>
      <c r="AE6320" s="1" t="s">
        <v>69</v>
      </c>
      <c r="AF6320" s="1" t="s">
        <v>70</v>
      </c>
      <c r="AG6320" s="1" t="s">
        <v>70</v>
      </c>
      <c r="AH6320" s="1" t="s">
        <v>69</v>
      </c>
      <c r="AI6320" s="1" t="s">
        <v>70</v>
      </c>
      <c r="AJ6320" s="1" t="s">
        <v>70</v>
      </c>
      <c r="AK6320" s="1" t="s">
        <v>69</v>
      </c>
      <c r="AL6320" s="1" t="s">
        <v>69</v>
      </c>
      <c r="AM6320" s="1" t="s">
        <v>69</v>
      </c>
      <c r="AN6320" s="1" t="s">
        <v>70</v>
      </c>
      <c r="AO6320" s="1" t="s">
        <v>70</v>
      </c>
      <c r="AP6320" s="1" t="s">
        <v>70</v>
      </c>
      <c r="AQ6320" s="1" t="s">
        <v>70</v>
      </c>
      <c r="AR6320" s="1" t="s">
        <v>70</v>
      </c>
      <c r="AS6320" s="1" t="s">
        <v>70</v>
      </c>
      <c r="AT6320" s="1" t="s">
        <v>69</v>
      </c>
      <c r="AU6320" s="1" t="s">
        <v>69</v>
      </c>
      <c r="AV6320" s="1" t="s">
        <v>70</v>
      </c>
      <c r="AW6320" s="1" t="s">
        <v>70</v>
      </c>
      <c r="AX6320" s="1" t="s">
        <v>69</v>
      </c>
      <c r="AY6320" s="1" t="s">
        <v>70</v>
      </c>
      <c r="AZ6320" s="1" t="s">
        <v>70</v>
      </c>
      <c r="BA6320" s="1" t="s">
        <v>70</v>
      </c>
      <c r="BB6320" s="1" t="s">
        <v>70</v>
      </c>
      <c r="BC6320" s="1" t="s">
        <v>70</v>
      </c>
      <c r="BD6320" s="1" t="s">
        <v>70</v>
      </c>
      <c r="BE6320" s="1" t="s">
        <v>70</v>
      </c>
      <c r="BF6320" s="1" t="s">
        <v>70</v>
      </c>
      <c r="BG6320" s="3">
        <v>41873.643055555556</v>
      </c>
    </row>
    <row r="6321">
      <c r="A6321" s="1">
        <v>1006139.0</v>
      </c>
      <c r="B6321" s="1" t="s">
        <v>27226</v>
      </c>
      <c r="C6321" s="2" t="s">
        <v>27227</v>
      </c>
      <c r="H6321" s="1" t="s">
        <v>27228</v>
      </c>
      <c r="I6321" s="1" t="s">
        <v>27229</v>
      </c>
      <c r="K6321" s="1" t="s">
        <v>1542</v>
      </c>
      <c r="L6321" s="1">
        <v>82301.0</v>
      </c>
      <c r="U6321" s="1">
        <v>-107.239</v>
      </c>
      <c r="V6321" s="1">
        <v>41.786999</v>
      </c>
      <c r="X6321" s="1" t="s">
        <v>70</v>
      </c>
      <c r="Y6321" s="1" t="s">
        <v>70</v>
      </c>
      <c r="Z6321" s="1" t="s">
        <v>70</v>
      </c>
      <c r="AA6321" s="1" t="s">
        <v>70</v>
      </c>
      <c r="AB6321" s="1" t="s">
        <v>70</v>
      </c>
      <c r="AC6321" s="1" t="s">
        <v>80</v>
      </c>
      <c r="BG6321" s="1">
        <v>2009.0</v>
      </c>
    </row>
    <row r="6322">
      <c r="A6322" s="1">
        <v>1001905.0</v>
      </c>
      <c r="B6322" s="1" t="s">
        <v>27230</v>
      </c>
      <c r="I6322" s="1" t="s">
        <v>19226</v>
      </c>
      <c r="J6322" s="1" t="s">
        <v>15058</v>
      </c>
      <c r="K6322" s="1" t="s">
        <v>1272</v>
      </c>
      <c r="U6322" s="1">
        <v>-97.090599</v>
      </c>
      <c r="V6322" s="1">
        <v>47.9217</v>
      </c>
      <c r="X6322" s="1" t="s">
        <v>70</v>
      </c>
      <c r="Y6322" s="1" t="s">
        <v>70</v>
      </c>
      <c r="Z6322" s="1" t="s">
        <v>70</v>
      </c>
      <c r="AA6322" s="1" t="s">
        <v>70</v>
      </c>
      <c r="AB6322" s="1" t="s">
        <v>70</v>
      </c>
      <c r="AC6322" s="1" t="s">
        <v>80</v>
      </c>
      <c r="BG6322" s="1">
        <v>2009.0</v>
      </c>
    </row>
    <row r="6323">
      <c r="A6323" s="1">
        <v>1000598.0</v>
      </c>
      <c r="B6323" s="1" t="s">
        <v>27231</v>
      </c>
      <c r="C6323" s="2" t="s">
        <v>27232</v>
      </c>
      <c r="H6323" s="1" t="s">
        <v>27233</v>
      </c>
      <c r="I6323" s="1" t="s">
        <v>26989</v>
      </c>
      <c r="J6323" s="1" t="s">
        <v>4420</v>
      </c>
      <c r="K6323" s="1" t="s">
        <v>2478</v>
      </c>
      <c r="L6323" s="1">
        <v>3077.0</v>
      </c>
      <c r="M6323" s="1" t="s">
        <v>172</v>
      </c>
      <c r="N6323" s="1" t="s">
        <v>27234</v>
      </c>
      <c r="U6323" s="1">
        <v>-71.165901</v>
      </c>
      <c r="V6323" s="1">
        <v>43.020729</v>
      </c>
      <c r="W6323" s="1" t="s">
        <v>99</v>
      </c>
      <c r="X6323" s="1" t="s">
        <v>70</v>
      </c>
      <c r="Y6323" s="1" t="s">
        <v>70</v>
      </c>
      <c r="Z6323" s="1" t="s">
        <v>70</v>
      </c>
      <c r="AA6323" s="1" t="s">
        <v>70</v>
      </c>
      <c r="AB6323" s="1" t="s">
        <v>70</v>
      </c>
      <c r="AC6323" s="1" t="s">
        <v>80</v>
      </c>
      <c r="AD6323" s="1" t="s">
        <v>69</v>
      </c>
      <c r="AE6323" s="1" t="s">
        <v>70</v>
      </c>
      <c r="AF6323" s="1" t="s">
        <v>69</v>
      </c>
      <c r="AG6323" s="1" t="s">
        <v>70</v>
      </c>
      <c r="AH6323" s="1" t="s">
        <v>69</v>
      </c>
      <c r="AI6323" s="1" t="s">
        <v>69</v>
      </c>
      <c r="AJ6323" s="1" t="s">
        <v>70</v>
      </c>
      <c r="AK6323" s="1" t="s">
        <v>69</v>
      </c>
      <c r="AL6323" s="1" t="s">
        <v>69</v>
      </c>
      <c r="AM6323" s="1" t="s">
        <v>69</v>
      </c>
      <c r="AN6323" s="1" t="s">
        <v>69</v>
      </c>
      <c r="AO6323" s="1" t="s">
        <v>69</v>
      </c>
      <c r="AP6323" s="1" t="s">
        <v>70</v>
      </c>
      <c r="AQ6323" s="1" t="s">
        <v>70</v>
      </c>
      <c r="AR6323" s="1" t="s">
        <v>69</v>
      </c>
      <c r="AS6323" s="1" t="s">
        <v>70</v>
      </c>
      <c r="AT6323" s="1" t="s">
        <v>70</v>
      </c>
      <c r="AU6323" s="1" t="s">
        <v>70</v>
      </c>
      <c r="AV6323" s="1" t="s">
        <v>70</v>
      </c>
      <c r="AW6323" s="1" t="s">
        <v>70</v>
      </c>
      <c r="AX6323" s="1" t="s">
        <v>70</v>
      </c>
      <c r="AY6323" s="1" t="s">
        <v>70</v>
      </c>
      <c r="AZ6323" s="1" t="s">
        <v>70</v>
      </c>
      <c r="BA6323" s="1" t="s">
        <v>70</v>
      </c>
      <c r="BB6323" s="1" t="s">
        <v>70</v>
      </c>
      <c r="BC6323" s="1" t="s">
        <v>70</v>
      </c>
      <c r="BD6323" s="1" t="s">
        <v>70</v>
      </c>
      <c r="BE6323" s="1" t="s">
        <v>70</v>
      </c>
      <c r="BF6323" s="1" t="s">
        <v>70</v>
      </c>
      <c r="BG6323" s="3">
        <v>41025.58194444444</v>
      </c>
    </row>
    <row r="6324">
      <c r="A6324" s="1">
        <v>1008680.0</v>
      </c>
      <c r="B6324" s="1" t="s">
        <v>27235</v>
      </c>
      <c r="C6324" s="2" t="s">
        <v>27236</v>
      </c>
      <c r="D6324" s="2" t="s">
        <v>27237</v>
      </c>
      <c r="G6324" s="2" t="s">
        <v>27238</v>
      </c>
      <c r="H6324" s="1" t="s">
        <v>27239</v>
      </c>
      <c r="I6324" s="1" t="s">
        <v>27240</v>
      </c>
      <c r="J6324" s="1" t="s">
        <v>848</v>
      </c>
      <c r="K6324" s="1" t="s">
        <v>91</v>
      </c>
      <c r="L6324" s="1">
        <v>64083.0</v>
      </c>
      <c r="M6324" s="1" t="s">
        <v>9457</v>
      </c>
      <c r="N6324" s="1" t="s">
        <v>406</v>
      </c>
      <c r="U6324" s="1">
        <v>-94.453094</v>
      </c>
      <c r="V6324" s="1">
        <v>38.801983</v>
      </c>
      <c r="W6324" s="1" t="s">
        <v>174</v>
      </c>
      <c r="X6324" s="1" t="s">
        <v>69</v>
      </c>
      <c r="Y6324" s="1" t="s">
        <v>70</v>
      </c>
      <c r="Z6324" s="1" t="s">
        <v>70</v>
      </c>
      <c r="AA6324" s="1" t="s">
        <v>70</v>
      </c>
      <c r="AB6324" s="1" t="s">
        <v>70</v>
      </c>
      <c r="AC6324" s="1" t="s">
        <v>80</v>
      </c>
      <c r="AD6324" s="1" t="s">
        <v>69</v>
      </c>
      <c r="AE6324" s="1" t="s">
        <v>70</v>
      </c>
      <c r="AF6324" s="1" t="s">
        <v>69</v>
      </c>
      <c r="AG6324" s="1" t="s">
        <v>69</v>
      </c>
      <c r="AH6324" s="1" t="s">
        <v>69</v>
      </c>
      <c r="AI6324" s="1" t="s">
        <v>70</v>
      </c>
      <c r="AJ6324" s="1" t="s">
        <v>69</v>
      </c>
      <c r="AK6324" s="1" t="s">
        <v>69</v>
      </c>
      <c r="AL6324" s="1" t="s">
        <v>69</v>
      </c>
      <c r="AM6324" s="1" t="s">
        <v>69</v>
      </c>
      <c r="AN6324" s="1" t="s">
        <v>70</v>
      </c>
      <c r="AO6324" s="1" t="s">
        <v>69</v>
      </c>
      <c r="AP6324" s="1" t="s">
        <v>70</v>
      </c>
      <c r="AQ6324" s="1" t="s">
        <v>70</v>
      </c>
      <c r="AR6324" s="1" t="s">
        <v>69</v>
      </c>
      <c r="AS6324" s="1" t="s">
        <v>69</v>
      </c>
      <c r="AT6324" s="1" t="s">
        <v>69</v>
      </c>
      <c r="AU6324" s="1" t="s">
        <v>70</v>
      </c>
      <c r="AV6324" s="1" t="s">
        <v>69</v>
      </c>
      <c r="AW6324" s="1" t="s">
        <v>70</v>
      </c>
      <c r="AX6324" s="1" t="s">
        <v>70</v>
      </c>
      <c r="AY6324" s="1" t="s">
        <v>70</v>
      </c>
      <c r="AZ6324" s="1" t="s">
        <v>69</v>
      </c>
      <c r="BA6324" s="1" t="s">
        <v>70</v>
      </c>
      <c r="BB6324" s="1" t="s">
        <v>70</v>
      </c>
      <c r="BC6324" s="1" t="s">
        <v>70</v>
      </c>
      <c r="BD6324" s="1" t="s">
        <v>70</v>
      </c>
      <c r="BE6324" s="1" t="s">
        <v>70</v>
      </c>
      <c r="BF6324" s="1" t="s">
        <v>70</v>
      </c>
      <c r="BG6324" s="3">
        <v>41452.65833333333</v>
      </c>
    </row>
    <row r="6325">
      <c r="A6325" s="1">
        <v>1009225.0</v>
      </c>
      <c r="B6325" s="1" t="s">
        <v>27241</v>
      </c>
      <c r="C6325" s="2" t="s">
        <v>27242</v>
      </c>
      <c r="H6325" s="1" t="s">
        <v>27243</v>
      </c>
      <c r="I6325" s="1" t="s">
        <v>7105</v>
      </c>
      <c r="K6325" s="1" t="s">
        <v>705</v>
      </c>
      <c r="L6325" s="1">
        <v>85284.0</v>
      </c>
      <c r="U6325" s="1">
        <v>-111.91</v>
      </c>
      <c r="V6325" s="1">
        <v>33.335499</v>
      </c>
      <c r="X6325" s="1" t="s">
        <v>69</v>
      </c>
      <c r="Y6325" s="1" t="s">
        <v>70</v>
      </c>
      <c r="Z6325" s="1" t="s">
        <v>70</v>
      </c>
      <c r="AA6325" s="1" t="s">
        <v>70</v>
      </c>
      <c r="AB6325" s="1" t="s">
        <v>70</v>
      </c>
      <c r="AC6325" s="1" t="s">
        <v>80</v>
      </c>
      <c r="BG6325" s="1">
        <v>2013.0</v>
      </c>
    </row>
    <row r="6326">
      <c r="A6326" s="1">
        <v>1011330.0</v>
      </c>
      <c r="B6326" s="1" t="s">
        <v>27244</v>
      </c>
      <c r="C6326" s="2" t="s">
        <v>27245</v>
      </c>
      <c r="D6326" s="2" t="s">
        <v>27246</v>
      </c>
      <c r="H6326" s="1" t="s">
        <v>27247</v>
      </c>
      <c r="I6326" s="1" t="s">
        <v>27248</v>
      </c>
      <c r="J6326" s="1" t="s">
        <v>1134</v>
      </c>
      <c r="K6326" s="1" t="s">
        <v>91</v>
      </c>
      <c r="L6326" s="1">
        <v>64133.0</v>
      </c>
      <c r="M6326" s="1" t="s">
        <v>5420</v>
      </c>
      <c r="N6326" s="1" t="s">
        <v>27249</v>
      </c>
      <c r="U6326" s="1">
        <v>-94.463531</v>
      </c>
      <c r="V6326" s="1">
        <v>39.010033</v>
      </c>
      <c r="X6326" s="1" t="s">
        <v>69</v>
      </c>
      <c r="Y6326" s="1" t="s">
        <v>70</v>
      </c>
      <c r="Z6326" s="1" t="s">
        <v>70</v>
      </c>
      <c r="AA6326" s="1" t="s">
        <v>70</v>
      </c>
      <c r="AB6326" s="1" t="s">
        <v>69</v>
      </c>
      <c r="AC6326" s="1" t="s">
        <v>70</v>
      </c>
      <c r="AD6326" s="1" t="s">
        <v>69</v>
      </c>
      <c r="AE6326" s="1" t="s">
        <v>69</v>
      </c>
      <c r="AF6326" s="1" t="s">
        <v>70</v>
      </c>
      <c r="AG6326" s="1" t="s">
        <v>69</v>
      </c>
      <c r="AH6326" s="1" t="s">
        <v>69</v>
      </c>
      <c r="AI6326" s="1" t="s">
        <v>70</v>
      </c>
      <c r="AJ6326" s="1" t="s">
        <v>69</v>
      </c>
      <c r="AK6326" s="1" t="s">
        <v>69</v>
      </c>
      <c r="AL6326" s="1" t="s">
        <v>69</v>
      </c>
      <c r="AM6326" s="1" t="s">
        <v>69</v>
      </c>
      <c r="AN6326" s="1" t="s">
        <v>70</v>
      </c>
      <c r="AO6326" s="1" t="s">
        <v>69</v>
      </c>
      <c r="AP6326" s="1" t="s">
        <v>70</v>
      </c>
      <c r="AQ6326" s="1" t="s">
        <v>70</v>
      </c>
      <c r="AR6326" s="1" t="s">
        <v>70</v>
      </c>
      <c r="AS6326" s="1" t="s">
        <v>70</v>
      </c>
      <c r="AT6326" s="1" t="s">
        <v>69</v>
      </c>
      <c r="AU6326" s="1" t="s">
        <v>69</v>
      </c>
      <c r="AV6326" s="1" t="s">
        <v>70</v>
      </c>
      <c r="AW6326" s="1" t="s">
        <v>70</v>
      </c>
      <c r="AX6326" s="1" t="s">
        <v>69</v>
      </c>
      <c r="AY6326" s="1" t="s">
        <v>70</v>
      </c>
      <c r="AZ6326" s="1" t="s">
        <v>69</v>
      </c>
      <c r="BA6326" s="1" t="s">
        <v>70</v>
      </c>
      <c r="BB6326" s="1" t="s">
        <v>70</v>
      </c>
      <c r="BC6326" s="1" t="s">
        <v>69</v>
      </c>
      <c r="BD6326" s="1" t="s">
        <v>70</v>
      </c>
      <c r="BE6326" s="1" t="s">
        <v>70</v>
      </c>
      <c r="BF6326" s="1" t="s">
        <v>70</v>
      </c>
      <c r="BG6326" s="3">
        <v>42585.62986111111</v>
      </c>
    </row>
    <row r="6327">
      <c r="A6327" s="1">
        <v>1018790.0</v>
      </c>
      <c r="B6327" s="1" t="s">
        <v>27250</v>
      </c>
      <c r="C6327" s="2" t="s">
        <v>27251</v>
      </c>
      <c r="G6327" s="2" t="s">
        <v>27252</v>
      </c>
      <c r="H6327" s="1" t="s">
        <v>27253</v>
      </c>
      <c r="I6327" s="1" t="s">
        <v>641</v>
      </c>
      <c r="J6327" s="1" t="s">
        <v>642</v>
      </c>
      <c r="K6327" s="1" t="s">
        <v>96</v>
      </c>
      <c r="L6327" s="1">
        <v>11237.0</v>
      </c>
      <c r="M6327" s="1" t="s">
        <v>27254</v>
      </c>
      <c r="N6327" s="1" t="s">
        <v>5314</v>
      </c>
      <c r="O6327" s="1" t="s">
        <v>27255</v>
      </c>
      <c r="P6327" s="1" t="s">
        <v>2616</v>
      </c>
      <c r="U6327" s="1">
        <v>-73.925392</v>
      </c>
      <c r="V6327" s="1">
        <v>40.702808</v>
      </c>
      <c r="X6327" s="1" t="s">
        <v>69</v>
      </c>
      <c r="Y6327" s="1" t="s">
        <v>69</v>
      </c>
      <c r="Z6327" s="1" t="s">
        <v>69</v>
      </c>
      <c r="AA6327" s="1" t="s">
        <v>69</v>
      </c>
      <c r="AB6327" s="1" t="s">
        <v>69</v>
      </c>
      <c r="AC6327" s="1" t="s">
        <v>80</v>
      </c>
      <c r="AD6327" s="1" t="s">
        <v>69</v>
      </c>
      <c r="AE6327" s="1" t="s">
        <v>69</v>
      </c>
      <c r="AF6327" s="1" t="s">
        <v>69</v>
      </c>
      <c r="AG6327" s="1" t="s">
        <v>69</v>
      </c>
      <c r="AH6327" s="1" t="s">
        <v>69</v>
      </c>
      <c r="AI6327" s="1" t="s">
        <v>70</v>
      </c>
      <c r="AJ6327" s="1" t="s">
        <v>70</v>
      </c>
      <c r="AK6327" s="1" t="s">
        <v>69</v>
      </c>
      <c r="AL6327" s="1" t="s">
        <v>69</v>
      </c>
      <c r="AM6327" s="1" t="s">
        <v>69</v>
      </c>
      <c r="AN6327" s="1" t="s">
        <v>69</v>
      </c>
      <c r="AO6327" s="1" t="s">
        <v>69</v>
      </c>
      <c r="AP6327" s="1" t="s">
        <v>70</v>
      </c>
      <c r="AQ6327" s="1" t="s">
        <v>69</v>
      </c>
      <c r="AR6327" s="1" t="s">
        <v>69</v>
      </c>
      <c r="AS6327" s="1" t="s">
        <v>69</v>
      </c>
      <c r="AT6327" s="1" t="s">
        <v>69</v>
      </c>
      <c r="AU6327" s="1" t="s">
        <v>69</v>
      </c>
      <c r="AV6327" s="1" t="s">
        <v>69</v>
      </c>
      <c r="AW6327" s="1" t="s">
        <v>69</v>
      </c>
      <c r="AX6327" s="1" t="s">
        <v>69</v>
      </c>
      <c r="AY6327" s="1" t="s">
        <v>69</v>
      </c>
      <c r="AZ6327" s="1" t="s">
        <v>69</v>
      </c>
      <c r="BA6327" s="1" t="s">
        <v>69</v>
      </c>
      <c r="BB6327" s="1" t="s">
        <v>69</v>
      </c>
      <c r="BC6327" s="1" t="s">
        <v>69</v>
      </c>
      <c r="BD6327" s="1" t="s">
        <v>70</v>
      </c>
      <c r="BE6327" s="1" t="s">
        <v>69</v>
      </c>
      <c r="BF6327" s="1" t="s">
        <v>69</v>
      </c>
      <c r="BG6327" s="3">
        <v>42954.62708333333</v>
      </c>
    </row>
    <row r="6328">
      <c r="A6328" s="1">
        <v>1018791.0</v>
      </c>
      <c r="B6328" s="1" t="s">
        <v>27256</v>
      </c>
      <c r="C6328" s="2" t="s">
        <v>27257</v>
      </c>
      <c r="G6328" s="2" t="s">
        <v>27252</v>
      </c>
      <c r="H6328" s="1" t="s">
        <v>27258</v>
      </c>
      <c r="I6328" s="1" t="s">
        <v>641</v>
      </c>
      <c r="J6328" s="1" t="s">
        <v>642</v>
      </c>
      <c r="K6328" s="1" t="s">
        <v>96</v>
      </c>
      <c r="L6328" s="1">
        <v>11206.0</v>
      </c>
      <c r="M6328" s="1" t="s">
        <v>27259</v>
      </c>
      <c r="N6328" s="1" t="s">
        <v>4560</v>
      </c>
      <c r="U6328" s="1">
        <v>-73.935753</v>
      </c>
      <c r="V6328" s="1">
        <v>40.699547</v>
      </c>
      <c r="X6328" s="1" t="s">
        <v>69</v>
      </c>
      <c r="Y6328" s="1" t="s">
        <v>70</v>
      </c>
      <c r="Z6328" s="1" t="s">
        <v>69</v>
      </c>
      <c r="AA6328" s="1" t="s">
        <v>69</v>
      </c>
      <c r="AB6328" s="1" t="s">
        <v>69</v>
      </c>
      <c r="AC6328" s="1" t="s">
        <v>80</v>
      </c>
      <c r="AD6328" s="1" t="s">
        <v>69</v>
      </c>
      <c r="AE6328" s="1" t="s">
        <v>70</v>
      </c>
      <c r="AF6328" s="1" t="s">
        <v>69</v>
      </c>
      <c r="AG6328" s="1" t="s">
        <v>69</v>
      </c>
      <c r="AH6328" s="1" t="s">
        <v>69</v>
      </c>
      <c r="AI6328" s="1" t="s">
        <v>70</v>
      </c>
      <c r="AJ6328" s="1" t="s">
        <v>70</v>
      </c>
      <c r="AK6328" s="1" t="s">
        <v>69</v>
      </c>
      <c r="AL6328" s="1" t="s">
        <v>69</v>
      </c>
      <c r="AM6328" s="1" t="s">
        <v>69</v>
      </c>
      <c r="AN6328" s="1" t="s">
        <v>69</v>
      </c>
      <c r="AO6328" s="1" t="s">
        <v>70</v>
      </c>
      <c r="AP6328" s="1" t="s">
        <v>70</v>
      </c>
      <c r="AQ6328" s="1" t="s">
        <v>70</v>
      </c>
      <c r="AR6328" s="1" t="s">
        <v>70</v>
      </c>
      <c r="AS6328" s="1" t="s">
        <v>70</v>
      </c>
      <c r="AT6328" s="1" t="s">
        <v>70</v>
      </c>
      <c r="AU6328" s="1" t="s">
        <v>69</v>
      </c>
      <c r="AV6328" s="1" t="s">
        <v>70</v>
      </c>
      <c r="AW6328" s="1" t="s">
        <v>70</v>
      </c>
      <c r="AX6328" s="1" t="s">
        <v>69</v>
      </c>
      <c r="AY6328" s="1" t="s">
        <v>70</v>
      </c>
      <c r="AZ6328" s="1" t="s">
        <v>69</v>
      </c>
      <c r="BA6328" s="1" t="s">
        <v>69</v>
      </c>
      <c r="BB6328" s="1" t="s">
        <v>69</v>
      </c>
      <c r="BC6328" s="1" t="s">
        <v>70</v>
      </c>
      <c r="BD6328" s="1" t="s">
        <v>70</v>
      </c>
      <c r="BE6328" s="1" t="s">
        <v>70</v>
      </c>
      <c r="BF6328" s="1" t="s">
        <v>70</v>
      </c>
      <c r="BG6328" s="3">
        <v>42954.63263888889</v>
      </c>
    </row>
    <row r="6329">
      <c r="A6329" s="1">
        <v>1004048.0</v>
      </c>
      <c r="B6329" s="1" t="s">
        <v>27260</v>
      </c>
      <c r="C6329" s="2" t="s">
        <v>27261</v>
      </c>
      <c r="D6329" s="2" t="s">
        <v>27262</v>
      </c>
      <c r="E6329" s="2" t="s">
        <v>27263</v>
      </c>
      <c r="F6329" s="1" t="s">
        <v>27264</v>
      </c>
      <c r="G6329" s="1" t="s">
        <v>27265</v>
      </c>
      <c r="H6329" s="1" t="s">
        <v>27266</v>
      </c>
      <c r="I6329" s="1" t="s">
        <v>187</v>
      </c>
      <c r="J6329" s="1" t="s">
        <v>187</v>
      </c>
      <c r="K6329" s="1" t="s">
        <v>188</v>
      </c>
      <c r="L6329" s="1">
        <v>19107.0</v>
      </c>
      <c r="N6329" s="1" t="s">
        <v>15011</v>
      </c>
      <c r="U6329" s="1">
        <v>-75.159309</v>
      </c>
      <c r="V6329" s="1">
        <v>39.953606</v>
      </c>
      <c r="W6329" s="1" t="s">
        <v>136</v>
      </c>
      <c r="X6329" s="1" t="s">
        <v>69</v>
      </c>
      <c r="Y6329" s="1" t="s">
        <v>69</v>
      </c>
      <c r="Z6329" s="1" t="s">
        <v>70</v>
      </c>
      <c r="AA6329" s="1" t="s">
        <v>69</v>
      </c>
      <c r="AB6329" s="1" t="s">
        <v>69</v>
      </c>
      <c r="AC6329" s="1" t="s">
        <v>80</v>
      </c>
      <c r="AD6329" s="1" t="s">
        <v>69</v>
      </c>
      <c r="AE6329" s="1" t="s">
        <v>69</v>
      </c>
      <c r="AF6329" s="1" t="s">
        <v>69</v>
      </c>
      <c r="AG6329" s="1" t="s">
        <v>69</v>
      </c>
      <c r="AH6329" s="1" t="s">
        <v>69</v>
      </c>
      <c r="AI6329" s="1" t="s">
        <v>69</v>
      </c>
      <c r="AJ6329" s="1" t="s">
        <v>69</v>
      </c>
      <c r="AK6329" s="1" t="s">
        <v>69</v>
      </c>
      <c r="AL6329" s="1" t="s">
        <v>69</v>
      </c>
      <c r="AM6329" s="1" t="s">
        <v>69</v>
      </c>
      <c r="AN6329" s="1" t="s">
        <v>69</v>
      </c>
      <c r="AO6329" s="1" t="s">
        <v>69</v>
      </c>
      <c r="AP6329" s="1" t="s">
        <v>70</v>
      </c>
      <c r="AQ6329" s="1" t="s">
        <v>70</v>
      </c>
      <c r="AR6329" s="1" t="s">
        <v>70</v>
      </c>
      <c r="AS6329" s="1" t="s">
        <v>69</v>
      </c>
      <c r="AT6329" s="1" t="s">
        <v>69</v>
      </c>
      <c r="AU6329" s="1" t="s">
        <v>69</v>
      </c>
      <c r="AV6329" s="1" t="s">
        <v>70</v>
      </c>
      <c r="AW6329" s="1" t="s">
        <v>69</v>
      </c>
      <c r="AX6329" s="1" t="s">
        <v>70</v>
      </c>
      <c r="AY6329" s="1" t="s">
        <v>70</v>
      </c>
      <c r="AZ6329" s="1" t="s">
        <v>69</v>
      </c>
      <c r="BA6329" s="1" t="s">
        <v>70</v>
      </c>
      <c r="BB6329" s="1" t="s">
        <v>70</v>
      </c>
      <c r="BC6329" s="1" t="s">
        <v>70</v>
      </c>
      <c r="BD6329" s="1" t="s">
        <v>70</v>
      </c>
      <c r="BE6329" s="1" t="s">
        <v>70</v>
      </c>
      <c r="BF6329" s="1" t="s">
        <v>70</v>
      </c>
      <c r="BG6329" s="3">
        <v>41442.620833333334</v>
      </c>
    </row>
    <row r="6330">
      <c r="A6330" s="1">
        <v>2000022.0</v>
      </c>
      <c r="B6330" s="1" t="s">
        <v>27267</v>
      </c>
      <c r="C6330" s="2" t="s">
        <v>5976</v>
      </c>
      <c r="D6330" s="2" t="s">
        <v>5977</v>
      </c>
      <c r="K6330" s="1" t="s">
        <v>311</v>
      </c>
      <c r="X6330" s="1" t="s">
        <v>69</v>
      </c>
      <c r="Y6330" s="1" t="s">
        <v>70</v>
      </c>
      <c r="Z6330" s="1" t="s">
        <v>70</v>
      </c>
      <c r="AA6330" s="1" t="s">
        <v>70</v>
      </c>
      <c r="AB6330" s="1" t="s">
        <v>70</v>
      </c>
      <c r="AC6330" s="1" t="s">
        <v>80</v>
      </c>
      <c r="BG6330" s="1">
        <v>2013.0</v>
      </c>
    </row>
    <row r="6331">
      <c r="A6331" s="1">
        <v>1011130.0</v>
      </c>
      <c r="B6331" s="1" t="s">
        <v>27268</v>
      </c>
      <c r="C6331" s="2" t="s">
        <v>27269</v>
      </c>
      <c r="D6331" s="2" t="s">
        <v>27270</v>
      </c>
      <c r="H6331" s="1" t="s">
        <v>27271</v>
      </c>
      <c r="I6331" s="1" t="s">
        <v>27272</v>
      </c>
      <c r="J6331" s="1" t="s">
        <v>13264</v>
      </c>
      <c r="K6331" s="1" t="s">
        <v>96</v>
      </c>
      <c r="L6331" s="1">
        <v>14760.0</v>
      </c>
      <c r="M6331" s="1" t="s">
        <v>2760</v>
      </c>
      <c r="N6331" s="1" t="s">
        <v>603</v>
      </c>
      <c r="U6331" s="1">
        <v>-78.464882</v>
      </c>
      <c r="V6331" s="1">
        <v>42.080002</v>
      </c>
      <c r="X6331" s="1" t="s">
        <v>69</v>
      </c>
      <c r="Y6331" s="1" t="s">
        <v>69</v>
      </c>
      <c r="Z6331" s="1" t="s">
        <v>70</v>
      </c>
      <c r="AA6331" s="1" t="s">
        <v>69</v>
      </c>
      <c r="AB6331" s="1" t="s">
        <v>69</v>
      </c>
      <c r="AC6331" s="1" t="s">
        <v>80</v>
      </c>
      <c r="AD6331" s="1" t="s">
        <v>69</v>
      </c>
      <c r="AE6331" s="1" t="s">
        <v>69</v>
      </c>
      <c r="AF6331" s="1" t="s">
        <v>69</v>
      </c>
      <c r="AG6331" s="1" t="s">
        <v>69</v>
      </c>
      <c r="AH6331" s="1" t="s">
        <v>69</v>
      </c>
      <c r="AI6331" s="1" t="s">
        <v>70</v>
      </c>
      <c r="AJ6331" s="1" t="s">
        <v>69</v>
      </c>
      <c r="AK6331" s="1" t="s">
        <v>69</v>
      </c>
      <c r="AL6331" s="1" t="s">
        <v>69</v>
      </c>
      <c r="AM6331" s="1" t="s">
        <v>69</v>
      </c>
      <c r="AN6331" s="1" t="s">
        <v>69</v>
      </c>
      <c r="AO6331" s="1" t="s">
        <v>69</v>
      </c>
      <c r="AP6331" s="1" t="s">
        <v>70</v>
      </c>
      <c r="AQ6331" s="1" t="s">
        <v>70</v>
      </c>
      <c r="AR6331" s="1" t="s">
        <v>69</v>
      </c>
      <c r="AS6331" s="1" t="s">
        <v>69</v>
      </c>
      <c r="AT6331" s="1" t="s">
        <v>70</v>
      </c>
      <c r="AU6331" s="1" t="s">
        <v>69</v>
      </c>
      <c r="AV6331" s="1" t="s">
        <v>69</v>
      </c>
      <c r="AW6331" s="1" t="s">
        <v>69</v>
      </c>
      <c r="AX6331" s="1" t="s">
        <v>70</v>
      </c>
      <c r="AY6331" s="1" t="s">
        <v>70</v>
      </c>
      <c r="AZ6331" s="1" t="s">
        <v>69</v>
      </c>
      <c r="BA6331" s="1" t="s">
        <v>70</v>
      </c>
      <c r="BB6331" s="1" t="s">
        <v>70</v>
      </c>
      <c r="BC6331" s="1" t="s">
        <v>70</v>
      </c>
      <c r="BD6331" s="1" t="s">
        <v>70</v>
      </c>
      <c r="BE6331" s="1" t="s">
        <v>70</v>
      </c>
      <c r="BF6331" s="1" t="s">
        <v>70</v>
      </c>
      <c r="BG6331" s="3">
        <v>42131.61944444444</v>
      </c>
    </row>
    <row r="6332">
      <c r="A6332" s="1">
        <v>1012502.0</v>
      </c>
      <c r="B6332" s="1" t="s">
        <v>27273</v>
      </c>
      <c r="C6332" s="2" t="s">
        <v>27274</v>
      </c>
      <c r="D6332" s="2" t="s">
        <v>27275</v>
      </c>
      <c r="E6332" s="2" t="s">
        <v>27276</v>
      </c>
      <c r="H6332" s="1" t="s">
        <v>27277</v>
      </c>
      <c r="I6332" s="1" t="s">
        <v>685</v>
      </c>
      <c r="J6332" s="1" t="s">
        <v>685</v>
      </c>
      <c r="K6332" s="1" t="s">
        <v>488</v>
      </c>
      <c r="M6332" s="1" t="s">
        <v>27278</v>
      </c>
      <c r="N6332" s="1" t="s">
        <v>27279</v>
      </c>
      <c r="U6332" s="1">
        <v>-71.825394</v>
      </c>
      <c r="V6332" s="1">
        <v>42.262154</v>
      </c>
      <c r="X6332" s="1" t="s">
        <v>69</v>
      </c>
      <c r="Y6332" s="1" t="s">
        <v>69</v>
      </c>
      <c r="Z6332" s="1" t="s">
        <v>70</v>
      </c>
      <c r="AA6332" s="1" t="s">
        <v>69</v>
      </c>
      <c r="AB6332" s="1" t="s">
        <v>69</v>
      </c>
      <c r="AC6332" s="1" t="s">
        <v>80</v>
      </c>
      <c r="AD6332" s="1" t="s">
        <v>69</v>
      </c>
      <c r="AE6332" s="1" t="s">
        <v>69</v>
      </c>
      <c r="AF6332" s="1" t="s">
        <v>70</v>
      </c>
      <c r="AG6332" s="1" t="s">
        <v>69</v>
      </c>
      <c r="AH6332" s="1" t="s">
        <v>69</v>
      </c>
      <c r="AI6332" s="1" t="s">
        <v>70</v>
      </c>
      <c r="AJ6332" s="1" t="s">
        <v>69</v>
      </c>
      <c r="AK6332" s="1" t="s">
        <v>69</v>
      </c>
      <c r="AL6332" s="1" t="s">
        <v>69</v>
      </c>
      <c r="AM6332" s="1" t="s">
        <v>69</v>
      </c>
      <c r="AN6332" s="1" t="s">
        <v>69</v>
      </c>
      <c r="AO6332" s="1" t="s">
        <v>69</v>
      </c>
      <c r="AP6332" s="1" t="s">
        <v>70</v>
      </c>
      <c r="AQ6332" s="1" t="s">
        <v>70</v>
      </c>
      <c r="AR6332" s="1" t="s">
        <v>70</v>
      </c>
      <c r="AS6332" s="1" t="s">
        <v>69</v>
      </c>
      <c r="AT6332" s="1" t="s">
        <v>70</v>
      </c>
      <c r="AU6332" s="1" t="s">
        <v>70</v>
      </c>
      <c r="AV6332" s="1" t="s">
        <v>70</v>
      </c>
      <c r="AW6332" s="1" t="s">
        <v>70</v>
      </c>
      <c r="AX6332" s="1" t="s">
        <v>70</v>
      </c>
      <c r="AY6332" s="1" t="s">
        <v>70</v>
      </c>
      <c r="AZ6332" s="1" t="s">
        <v>69</v>
      </c>
      <c r="BA6332" s="1" t="s">
        <v>70</v>
      </c>
      <c r="BB6332" s="1" t="s">
        <v>70</v>
      </c>
      <c r="BC6332" s="1" t="s">
        <v>70</v>
      </c>
      <c r="BD6332" s="1" t="s">
        <v>70</v>
      </c>
      <c r="BE6332" s="1" t="s">
        <v>70</v>
      </c>
      <c r="BF6332" s="1" t="s">
        <v>70</v>
      </c>
      <c r="BG6332" s="3">
        <v>42564.60833333333</v>
      </c>
    </row>
    <row r="6333">
      <c r="A6333" s="1">
        <v>1008885.0</v>
      </c>
      <c r="B6333" s="1" t="s">
        <v>27280</v>
      </c>
      <c r="C6333" s="2" t="s">
        <v>27274</v>
      </c>
      <c r="D6333" s="2" t="s">
        <v>27275</v>
      </c>
      <c r="E6333" s="2" t="s">
        <v>27276</v>
      </c>
      <c r="H6333" s="1" t="s">
        <v>27281</v>
      </c>
      <c r="I6333" s="1" t="s">
        <v>685</v>
      </c>
      <c r="J6333" s="1" t="s">
        <v>685</v>
      </c>
      <c r="K6333" s="1" t="s">
        <v>488</v>
      </c>
      <c r="L6333" s="1">
        <v>1602.0</v>
      </c>
      <c r="M6333" s="1" t="s">
        <v>27282</v>
      </c>
      <c r="N6333" s="1" t="s">
        <v>27283</v>
      </c>
      <c r="U6333" s="1">
        <v>-71.849854</v>
      </c>
      <c r="V6333" s="1">
        <v>42.252609</v>
      </c>
      <c r="X6333" s="1" t="s">
        <v>69</v>
      </c>
      <c r="Y6333" s="1" t="s">
        <v>69</v>
      </c>
      <c r="Z6333" s="1" t="s">
        <v>70</v>
      </c>
      <c r="AA6333" s="1" t="s">
        <v>69</v>
      </c>
      <c r="AB6333" s="1" t="s">
        <v>69</v>
      </c>
      <c r="AC6333" s="1" t="s">
        <v>80</v>
      </c>
      <c r="AD6333" s="1" t="s">
        <v>69</v>
      </c>
      <c r="AE6333" s="1" t="s">
        <v>70</v>
      </c>
      <c r="AF6333" s="1" t="s">
        <v>70</v>
      </c>
      <c r="AG6333" s="1" t="s">
        <v>70</v>
      </c>
      <c r="AH6333" s="1" t="s">
        <v>69</v>
      </c>
      <c r="AI6333" s="1" t="s">
        <v>70</v>
      </c>
      <c r="AJ6333" s="1" t="s">
        <v>70</v>
      </c>
      <c r="AK6333" s="1" t="s">
        <v>69</v>
      </c>
      <c r="AL6333" s="1" t="s">
        <v>69</v>
      </c>
      <c r="AM6333" s="1" t="s">
        <v>69</v>
      </c>
      <c r="AN6333" s="1" t="s">
        <v>69</v>
      </c>
      <c r="AO6333" s="1" t="s">
        <v>69</v>
      </c>
      <c r="AP6333" s="1" t="s">
        <v>70</v>
      </c>
      <c r="AQ6333" s="1" t="s">
        <v>70</v>
      </c>
      <c r="AR6333" s="1" t="s">
        <v>70</v>
      </c>
      <c r="AS6333" s="1" t="s">
        <v>69</v>
      </c>
      <c r="AT6333" s="1" t="s">
        <v>70</v>
      </c>
      <c r="AU6333" s="1" t="s">
        <v>70</v>
      </c>
      <c r="AV6333" s="1" t="s">
        <v>70</v>
      </c>
      <c r="AW6333" s="1" t="s">
        <v>70</v>
      </c>
      <c r="AX6333" s="1" t="s">
        <v>70</v>
      </c>
      <c r="AY6333" s="1" t="s">
        <v>70</v>
      </c>
      <c r="AZ6333" s="1" t="s">
        <v>69</v>
      </c>
      <c r="BA6333" s="1" t="s">
        <v>70</v>
      </c>
      <c r="BB6333" s="1" t="s">
        <v>70</v>
      </c>
      <c r="BC6333" s="1" t="s">
        <v>70</v>
      </c>
      <c r="BD6333" s="1" t="s">
        <v>70</v>
      </c>
      <c r="BE6333" s="1" t="s">
        <v>70</v>
      </c>
      <c r="BF6333" s="1" t="s">
        <v>70</v>
      </c>
      <c r="BG6333" s="3">
        <v>42564.54027777778</v>
      </c>
    </row>
    <row r="6334">
      <c r="A6334" s="1">
        <v>1008883.0</v>
      </c>
      <c r="B6334" s="1" t="s">
        <v>27284</v>
      </c>
      <c r="C6334" s="2" t="s">
        <v>27274</v>
      </c>
      <c r="D6334" s="2" t="s">
        <v>27275</v>
      </c>
      <c r="E6334" s="2" t="s">
        <v>27276</v>
      </c>
      <c r="H6334" s="1" t="s">
        <v>27285</v>
      </c>
      <c r="I6334" s="1" t="s">
        <v>685</v>
      </c>
      <c r="J6334" s="1" t="s">
        <v>685</v>
      </c>
      <c r="K6334" s="1" t="s">
        <v>488</v>
      </c>
      <c r="L6334" s="1">
        <v>1610.0</v>
      </c>
      <c r="M6334" s="1" t="s">
        <v>27282</v>
      </c>
      <c r="N6334" s="1" t="s">
        <v>27286</v>
      </c>
      <c r="U6334" s="1">
        <v>-71.76638</v>
      </c>
      <c r="V6334" s="1">
        <v>42.302944</v>
      </c>
      <c r="X6334" s="1" t="s">
        <v>69</v>
      </c>
      <c r="Y6334" s="1" t="s">
        <v>69</v>
      </c>
      <c r="Z6334" s="1" t="s">
        <v>70</v>
      </c>
      <c r="AA6334" s="1" t="s">
        <v>69</v>
      </c>
      <c r="AB6334" s="1" t="s">
        <v>69</v>
      </c>
      <c r="AC6334" s="1" t="s">
        <v>80</v>
      </c>
      <c r="AD6334" s="1" t="s">
        <v>69</v>
      </c>
      <c r="AE6334" s="1" t="s">
        <v>70</v>
      </c>
      <c r="AF6334" s="1" t="s">
        <v>70</v>
      </c>
      <c r="AG6334" s="1" t="s">
        <v>70</v>
      </c>
      <c r="AH6334" s="1" t="s">
        <v>69</v>
      </c>
      <c r="AI6334" s="1" t="s">
        <v>70</v>
      </c>
      <c r="AJ6334" s="1" t="s">
        <v>70</v>
      </c>
      <c r="AK6334" s="1" t="s">
        <v>69</v>
      </c>
      <c r="AL6334" s="1" t="s">
        <v>69</v>
      </c>
      <c r="AM6334" s="1" t="s">
        <v>69</v>
      </c>
      <c r="AN6334" s="1" t="s">
        <v>69</v>
      </c>
      <c r="AO6334" s="1" t="s">
        <v>69</v>
      </c>
      <c r="AP6334" s="1" t="s">
        <v>70</v>
      </c>
      <c r="AQ6334" s="1" t="s">
        <v>70</v>
      </c>
      <c r="AR6334" s="1" t="s">
        <v>70</v>
      </c>
      <c r="AS6334" s="1" t="s">
        <v>69</v>
      </c>
      <c r="AT6334" s="1" t="s">
        <v>70</v>
      </c>
      <c r="AU6334" s="1" t="s">
        <v>70</v>
      </c>
      <c r="AV6334" s="1" t="s">
        <v>70</v>
      </c>
      <c r="AW6334" s="1" t="s">
        <v>70</v>
      </c>
      <c r="AX6334" s="1" t="s">
        <v>70</v>
      </c>
      <c r="AY6334" s="1" t="s">
        <v>70</v>
      </c>
      <c r="AZ6334" s="1" t="s">
        <v>69</v>
      </c>
      <c r="BA6334" s="1" t="s">
        <v>70</v>
      </c>
      <c r="BB6334" s="1" t="s">
        <v>70</v>
      </c>
      <c r="BC6334" s="1" t="s">
        <v>70</v>
      </c>
      <c r="BD6334" s="1" t="s">
        <v>70</v>
      </c>
      <c r="BE6334" s="1" t="s">
        <v>70</v>
      </c>
      <c r="BF6334" s="1" t="s">
        <v>70</v>
      </c>
      <c r="BG6334" s="3">
        <v>42564.54305555556</v>
      </c>
    </row>
    <row r="6335">
      <c r="A6335" s="1">
        <v>1008880.0</v>
      </c>
      <c r="B6335" s="1" t="s">
        <v>27287</v>
      </c>
      <c r="C6335" s="2" t="s">
        <v>27274</v>
      </c>
      <c r="D6335" s="2" t="s">
        <v>27275</v>
      </c>
      <c r="E6335" s="2" t="s">
        <v>27276</v>
      </c>
      <c r="H6335" s="1" t="s">
        <v>27288</v>
      </c>
      <c r="I6335" s="1" t="s">
        <v>685</v>
      </c>
      <c r="J6335" s="1" t="s">
        <v>685</v>
      </c>
      <c r="K6335" s="1" t="s">
        <v>488</v>
      </c>
      <c r="L6335" s="1">
        <v>1610.0</v>
      </c>
      <c r="M6335" s="1" t="s">
        <v>27289</v>
      </c>
      <c r="N6335" s="1" t="s">
        <v>27290</v>
      </c>
      <c r="U6335" s="1">
        <v>-71.81636</v>
      </c>
      <c r="V6335" s="1">
        <v>42.263767</v>
      </c>
      <c r="X6335" s="1" t="s">
        <v>69</v>
      </c>
      <c r="Y6335" s="1" t="s">
        <v>69</v>
      </c>
      <c r="Z6335" s="1" t="s">
        <v>70</v>
      </c>
      <c r="AA6335" s="1" t="s">
        <v>69</v>
      </c>
      <c r="AB6335" s="1" t="s">
        <v>69</v>
      </c>
      <c r="AC6335" s="1" t="s">
        <v>80</v>
      </c>
      <c r="AD6335" s="1" t="s">
        <v>69</v>
      </c>
      <c r="AE6335" s="1" t="s">
        <v>70</v>
      </c>
      <c r="AF6335" s="1" t="s">
        <v>70</v>
      </c>
      <c r="AG6335" s="1" t="s">
        <v>70</v>
      </c>
      <c r="AH6335" s="1" t="s">
        <v>69</v>
      </c>
      <c r="AI6335" s="1" t="s">
        <v>70</v>
      </c>
      <c r="AJ6335" s="1" t="s">
        <v>70</v>
      </c>
      <c r="AK6335" s="1" t="s">
        <v>69</v>
      </c>
      <c r="AL6335" s="1" t="s">
        <v>69</v>
      </c>
      <c r="AM6335" s="1" t="s">
        <v>69</v>
      </c>
      <c r="AN6335" s="1" t="s">
        <v>69</v>
      </c>
      <c r="AO6335" s="1" t="s">
        <v>69</v>
      </c>
      <c r="AP6335" s="1" t="s">
        <v>70</v>
      </c>
      <c r="AQ6335" s="1" t="s">
        <v>70</v>
      </c>
      <c r="AR6335" s="1" t="s">
        <v>70</v>
      </c>
      <c r="AS6335" s="1" t="s">
        <v>69</v>
      </c>
      <c r="AT6335" s="1" t="s">
        <v>70</v>
      </c>
      <c r="AU6335" s="1" t="s">
        <v>70</v>
      </c>
      <c r="AV6335" s="1" t="s">
        <v>70</v>
      </c>
      <c r="AW6335" s="1" t="s">
        <v>70</v>
      </c>
      <c r="AX6335" s="1" t="s">
        <v>70</v>
      </c>
      <c r="AY6335" s="1" t="s">
        <v>70</v>
      </c>
      <c r="AZ6335" s="1" t="s">
        <v>69</v>
      </c>
      <c r="BA6335" s="1" t="s">
        <v>70</v>
      </c>
      <c r="BB6335" s="1" t="s">
        <v>70</v>
      </c>
      <c r="BC6335" s="1" t="s">
        <v>70</v>
      </c>
      <c r="BD6335" s="1" t="s">
        <v>70</v>
      </c>
      <c r="BE6335" s="1" t="s">
        <v>70</v>
      </c>
      <c r="BF6335" s="1" t="s">
        <v>70</v>
      </c>
      <c r="BG6335" s="3">
        <v>42564.67083333333</v>
      </c>
    </row>
    <row r="6336">
      <c r="A6336" s="1">
        <v>1008881.0</v>
      </c>
      <c r="B6336" s="1" t="s">
        <v>27291</v>
      </c>
      <c r="C6336" s="2" t="s">
        <v>27274</v>
      </c>
      <c r="D6336" s="2" t="s">
        <v>27275</v>
      </c>
      <c r="E6336" s="2" t="s">
        <v>27276</v>
      </c>
      <c r="H6336" s="1" t="s">
        <v>27292</v>
      </c>
      <c r="I6336" s="1" t="s">
        <v>685</v>
      </c>
      <c r="J6336" s="1" t="s">
        <v>685</v>
      </c>
      <c r="K6336" s="1" t="s">
        <v>488</v>
      </c>
      <c r="L6336" s="1">
        <v>1610.0</v>
      </c>
      <c r="M6336" s="1" t="s">
        <v>27289</v>
      </c>
      <c r="N6336" s="1" t="s">
        <v>27293</v>
      </c>
      <c r="U6336" s="1">
        <v>-71.813675</v>
      </c>
      <c r="V6336" s="1">
        <v>42.258896</v>
      </c>
      <c r="X6336" s="1" t="s">
        <v>69</v>
      </c>
      <c r="Y6336" s="1" t="s">
        <v>69</v>
      </c>
      <c r="Z6336" s="1" t="s">
        <v>70</v>
      </c>
      <c r="AA6336" s="1" t="s">
        <v>69</v>
      </c>
      <c r="AB6336" s="1" t="s">
        <v>69</v>
      </c>
      <c r="AC6336" s="1" t="s">
        <v>80</v>
      </c>
      <c r="AD6336" s="1" t="s">
        <v>69</v>
      </c>
      <c r="AE6336" s="1" t="s">
        <v>70</v>
      </c>
      <c r="AF6336" s="1" t="s">
        <v>70</v>
      </c>
      <c r="AG6336" s="1" t="s">
        <v>70</v>
      </c>
      <c r="AH6336" s="1" t="s">
        <v>69</v>
      </c>
      <c r="AI6336" s="1" t="s">
        <v>70</v>
      </c>
      <c r="AJ6336" s="1" t="s">
        <v>70</v>
      </c>
      <c r="AK6336" s="1" t="s">
        <v>69</v>
      </c>
      <c r="AL6336" s="1" t="s">
        <v>69</v>
      </c>
      <c r="AM6336" s="1" t="s">
        <v>69</v>
      </c>
      <c r="AN6336" s="1" t="s">
        <v>69</v>
      </c>
      <c r="AO6336" s="1" t="s">
        <v>69</v>
      </c>
      <c r="AP6336" s="1" t="s">
        <v>70</v>
      </c>
      <c r="AQ6336" s="1" t="s">
        <v>70</v>
      </c>
      <c r="AR6336" s="1" t="s">
        <v>70</v>
      </c>
      <c r="AS6336" s="1" t="s">
        <v>69</v>
      </c>
      <c r="AT6336" s="1" t="s">
        <v>70</v>
      </c>
      <c r="AU6336" s="1" t="s">
        <v>70</v>
      </c>
      <c r="AV6336" s="1" t="s">
        <v>70</v>
      </c>
      <c r="AW6336" s="1" t="s">
        <v>70</v>
      </c>
      <c r="AX6336" s="1" t="s">
        <v>70</v>
      </c>
      <c r="AY6336" s="1" t="s">
        <v>70</v>
      </c>
      <c r="AZ6336" s="1" t="s">
        <v>69</v>
      </c>
      <c r="BA6336" s="1" t="s">
        <v>70</v>
      </c>
      <c r="BB6336" s="1" t="s">
        <v>70</v>
      </c>
      <c r="BC6336" s="1" t="s">
        <v>70</v>
      </c>
      <c r="BD6336" s="1" t="s">
        <v>70</v>
      </c>
      <c r="BE6336" s="1" t="s">
        <v>70</v>
      </c>
      <c r="BF6336" s="1" t="s">
        <v>70</v>
      </c>
      <c r="BG6336" s="3">
        <v>42564.54861111111</v>
      </c>
    </row>
    <row r="6337">
      <c r="A6337" s="1">
        <v>1008894.0</v>
      </c>
      <c r="B6337" s="1" t="s">
        <v>27294</v>
      </c>
      <c r="C6337" s="2" t="s">
        <v>27274</v>
      </c>
      <c r="D6337" s="2" t="s">
        <v>27275</v>
      </c>
      <c r="E6337" s="2" t="s">
        <v>27276</v>
      </c>
      <c r="H6337" s="1" t="s">
        <v>27295</v>
      </c>
      <c r="I6337" s="1" t="s">
        <v>685</v>
      </c>
      <c r="J6337" s="1" t="s">
        <v>685</v>
      </c>
      <c r="K6337" s="1" t="s">
        <v>488</v>
      </c>
      <c r="L6337" s="1">
        <v>1605.0</v>
      </c>
      <c r="M6337" s="1" t="s">
        <v>27289</v>
      </c>
      <c r="N6337" s="1" t="s">
        <v>27296</v>
      </c>
      <c r="U6337" s="1">
        <v>-71.788277</v>
      </c>
      <c r="V6337" s="1">
        <v>42.277008</v>
      </c>
      <c r="X6337" s="1" t="s">
        <v>69</v>
      </c>
      <c r="Y6337" s="1" t="s">
        <v>69</v>
      </c>
      <c r="Z6337" s="1" t="s">
        <v>70</v>
      </c>
      <c r="AA6337" s="1" t="s">
        <v>69</v>
      </c>
      <c r="AB6337" s="1" t="s">
        <v>69</v>
      </c>
      <c r="AC6337" s="1" t="s">
        <v>80</v>
      </c>
      <c r="AD6337" s="1" t="s">
        <v>69</v>
      </c>
      <c r="AE6337" s="1" t="s">
        <v>70</v>
      </c>
      <c r="AF6337" s="1" t="s">
        <v>70</v>
      </c>
      <c r="AG6337" s="1" t="s">
        <v>70</v>
      </c>
      <c r="AH6337" s="1" t="s">
        <v>69</v>
      </c>
      <c r="AI6337" s="1" t="s">
        <v>70</v>
      </c>
      <c r="AJ6337" s="1" t="s">
        <v>70</v>
      </c>
      <c r="AK6337" s="1" t="s">
        <v>69</v>
      </c>
      <c r="AL6337" s="1" t="s">
        <v>69</v>
      </c>
      <c r="AM6337" s="1" t="s">
        <v>69</v>
      </c>
      <c r="AN6337" s="1" t="s">
        <v>69</v>
      </c>
      <c r="AO6337" s="1" t="s">
        <v>69</v>
      </c>
      <c r="AP6337" s="1" t="s">
        <v>70</v>
      </c>
      <c r="AQ6337" s="1" t="s">
        <v>70</v>
      </c>
      <c r="AR6337" s="1" t="s">
        <v>70</v>
      </c>
      <c r="AS6337" s="1" t="s">
        <v>69</v>
      </c>
      <c r="AT6337" s="1" t="s">
        <v>70</v>
      </c>
      <c r="AU6337" s="1" t="s">
        <v>70</v>
      </c>
      <c r="AV6337" s="1" t="s">
        <v>70</v>
      </c>
      <c r="AW6337" s="1" t="s">
        <v>70</v>
      </c>
      <c r="AX6337" s="1" t="s">
        <v>70</v>
      </c>
      <c r="AY6337" s="1" t="s">
        <v>70</v>
      </c>
      <c r="AZ6337" s="1" t="s">
        <v>69</v>
      </c>
      <c r="BA6337" s="1" t="s">
        <v>70</v>
      </c>
      <c r="BB6337" s="1" t="s">
        <v>70</v>
      </c>
      <c r="BC6337" s="1" t="s">
        <v>70</v>
      </c>
      <c r="BD6337" s="1" t="s">
        <v>70</v>
      </c>
      <c r="BE6337" s="1" t="s">
        <v>70</v>
      </c>
      <c r="BF6337" s="1" t="s">
        <v>70</v>
      </c>
      <c r="BG6337" s="3">
        <v>42566.40069444444</v>
      </c>
    </row>
    <row r="6338">
      <c r="A6338" s="1">
        <v>1008884.0</v>
      </c>
      <c r="B6338" s="1" t="s">
        <v>27297</v>
      </c>
      <c r="C6338" s="2" t="s">
        <v>27274</v>
      </c>
      <c r="D6338" s="2" t="s">
        <v>27275</v>
      </c>
      <c r="E6338" s="2" t="s">
        <v>27276</v>
      </c>
      <c r="H6338" s="1" t="s">
        <v>27298</v>
      </c>
      <c r="I6338" s="1" t="s">
        <v>685</v>
      </c>
      <c r="J6338" s="1" t="s">
        <v>685</v>
      </c>
      <c r="K6338" s="1" t="s">
        <v>488</v>
      </c>
      <c r="L6338" s="1">
        <v>1610.0</v>
      </c>
      <c r="M6338" s="1" t="s">
        <v>4888</v>
      </c>
      <c r="N6338" s="1" t="s">
        <v>26530</v>
      </c>
      <c r="U6338" s="1">
        <v>-71.758316</v>
      </c>
      <c r="V6338" s="1">
        <v>42.272995</v>
      </c>
      <c r="X6338" s="1" t="s">
        <v>69</v>
      </c>
      <c r="Y6338" s="1" t="s">
        <v>69</v>
      </c>
      <c r="Z6338" s="1" t="s">
        <v>70</v>
      </c>
      <c r="AA6338" s="1" t="s">
        <v>69</v>
      </c>
      <c r="AB6338" s="1" t="s">
        <v>69</v>
      </c>
      <c r="AC6338" s="1" t="s">
        <v>80</v>
      </c>
      <c r="AD6338" s="1" t="s">
        <v>69</v>
      </c>
      <c r="AE6338" s="1" t="s">
        <v>70</v>
      </c>
      <c r="AF6338" s="1" t="s">
        <v>70</v>
      </c>
      <c r="AG6338" s="1" t="s">
        <v>70</v>
      </c>
      <c r="AH6338" s="1" t="s">
        <v>69</v>
      </c>
      <c r="AI6338" s="1" t="s">
        <v>70</v>
      </c>
      <c r="AJ6338" s="1" t="s">
        <v>70</v>
      </c>
      <c r="AK6338" s="1" t="s">
        <v>69</v>
      </c>
      <c r="AL6338" s="1" t="s">
        <v>69</v>
      </c>
      <c r="AM6338" s="1" t="s">
        <v>69</v>
      </c>
      <c r="AN6338" s="1" t="s">
        <v>69</v>
      </c>
      <c r="AO6338" s="1" t="s">
        <v>69</v>
      </c>
      <c r="AP6338" s="1" t="s">
        <v>70</v>
      </c>
      <c r="AQ6338" s="1" t="s">
        <v>70</v>
      </c>
      <c r="AR6338" s="1" t="s">
        <v>70</v>
      </c>
      <c r="AS6338" s="1" t="s">
        <v>69</v>
      </c>
      <c r="AT6338" s="1" t="s">
        <v>70</v>
      </c>
      <c r="AU6338" s="1" t="s">
        <v>70</v>
      </c>
      <c r="AV6338" s="1" t="s">
        <v>70</v>
      </c>
      <c r="AW6338" s="1" t="s">
        <v>70</v>
      </c>
      <c r="AX6338" s="1" t="s">
        <v>70</v>
      </c>
      <c r="AY6338" s="1" t="s">
        <v>70</v>
      </c>
      <c r="AZ6338" s="1" t="s">
        <v>69</v>
      </c>
      <c r="BA6338" s="1" t="s">
        <v>70</v>
      </c>
      <c r="BB6338" s="1" t="s">
        <v>70</v>
      </c>
      <c r="BC6338" s="1" t="s">
        <v>70</v>
      </c>
      <c r="BD6338" s="1" t="s">
        <v>70</v>
      </c>
      <c r="BE6338" s="1" t="s">
        <v>70</v>
      </c>
      <c r="BF6338" s="1" t="s">
        <v>70</v>
      </c>
      <c r="BG6338" s="3">
        <v>42564.541666666664</v>
      </c>
    </row>
    <row r="6339">
      <c r="A6339" s="1">
        <v>1008882.0</v>
      </c>
      <c r="B6339" s="1" t="s">
        <v>27299</v>
      </c>
      <c r="C6339" s="2" t="s">
        <v>27274</v>
      </c>
      <c r="D6339" s="2" t="s">
        <v>27275</v>
      </c>
      <c r="E6339" s="2" t="s">
        <v>27276</v>
      </c>
      <c r="H6339" s="1" t="s">
        <v>27300</v>
      </c>
      <c r="I6339" s="1" t="s">
        <v>685</v>
      </c>
      <c r="J6339" s="1" t="s">
        <v>685</v>
      </c>
      <c r="K6339" s="1" t="s">
        <v>488</v>
      </c>
      <c r="L6339" s="1">
        <v>1605.0</v>
      </c>
      <c r="M6339" s="1" t="s">
        <v>27282</v>
      </c>
      <c r="N6339" s="1" t="s">
        <v>27301</v>
      </c>
      <c r="U6339" s="1">
        <v>-71.77552</v>
      </c>
      <c r="V6339" s="1">
        <v>42.297672</v>
      </c>
      <c r="X6339" s="1" t="s">
        <v>69</v>
      </c>
      <c r="Y6339" s="1" t="s">
        <v>69</v>
      </c>
      <c r="Z6339" s="1" t="s">
        <v>70</v>
      </c>
      <c r="AA6339" s="1" t="s">
        <v>69</v>
      </c>
      <c r="AB6339" s="1" t="s">
        <v>69</v>
      </c>
      <c r="AC6339" s="1" t="s">
        <v>80</v>
      </c>
      <c r="AD6339" s="1" t="s">
        <v>69</v>
      </c>
      <c r="AE6339" s="1" t="s">
        <v>70</v>
      </c>
      <c r="AF6339" s="1" t="s">
        <v>70</v>
      </c>
      <c r="AG6339" s="1" t="s">
        <v>70</v>
      </c>
      <c r="AH6339" s="1" t="s">
        <v>69</v>
      </c>
      <c r="AI6339" s="1" t="s">
        <v>70</v>
      </c>
      <c r="AJ6339" s="1" t="s">
        <v>70</v>
      </c>
      <c r="AK6339" s="1" t="s">
        <v>69</v>
      </c>
      <c r="AL6339" s="1" t="s">
        <v>69</v>
      </c>
      <c r="AM6339" s="1" t="s">
        <v>69</v>
      </c>
      <c r="AN6339" s="1" t="s">
        <v>69</v>
      </c>
      <c r="AO6339" s="1" t="s">
        <v>69</v>
      </c>
      <c r="AP6339" s="1" t="s">
        <v>70</v>
      </c>
      <c r="AQ6339" s="1" t="s">
        <v>70</v>
      </c>
      <c r="AR6339" s="1" t="s">
        <v>70</v>
      </c>
      <c r="AS6339" s="1" t="s">
        <v>69</v>
      </c>
      <c r="AT6339" s="1" t="s">
        <v>70</v>
      </c>
      <c r="AU6339" s="1" t="s">
        <v>70</v>
      </c>
      <c r="AV6339" s="1" t="s">
        <v>70</v>
      </c>
      <c r="AW6339" s="1" t="s">
        <v>70</v>
      </c>
      <c r="AX6339" s="1" t="s">
        <v>70</v>
      </c>
      <c r="AY6339" s="1" t="s">
        <v>70</v>
      </c>
      <c r="AZ6339" s="1" t="s">
        <v>69</v>
      </c>
      <c r="BA6339" s="1" t="s">
        <v>70</v>
      </c>
      <c r="BB6339" s="1" t="s">
        <v>70</v>
      </c>
      <c r="BC6339" s="1" t="s">
        <v>70</v>
      </c>
      <c r="BD6339" s="1" t="s">
        <v>70</v>
      </c>
      <c r="BE6339" s="1" t="s">
        <v>70</v>
      </c>
      <c r="BF6339" s="1" t="s">
        <v>70</v>
      </c>
      <c r="BG6339" s="3">
        <v>42564.54583333333</v>
      </c>
    </row>
    <row r="6340">
      <c r="A6340" s="1">
        <v>1008891.0</v>
      </c>
      <c r="B6340" s="1" t="s">
        <v>27302</v>
      </c>
      <c r="C6340" s="2" t="s">
        <v>27274</v>
      </c>
      <c r="D6340" s="2" t="s">
        <v>27275</v>
      </c>
      <c r="E6340" s="2" t="s">
        <v>27276</v>
      </c>
      <c r="H6340" s="1" t="s">
        <v>27303</v>
      </c>
      <c r="I6340" s="1" t="s">
        <v>685</v>
      </c>
      <c r="J6340" s="1" t="s">
        <v>685</v>
      </c>
      <c r="K6340" s="1" t="s">
        <v>488</v>
      </c>
      <c r="L6340" s="1">
        <v>1608.0</v>
      </c>
      <c r="M6340" s="1" t="s">
        <v>4133</v>
      </c>
      <c r="N6340" s="1" t="s">
        <v>5430</v>
      </c>
      <c r="U6340" s="1">
        <v>-71.801109</v>
      </c>
      <c r="V6340" s="1">
        <v>42.262367</v>
      </c>
      <c r="X6340" s="1" t="s">
        <v>69</v>
      </c>
      <c r="Y6340" s="1" t="s">
        <v>69</v>
      </c>
      <c r="Z6340" s="1" t="s">
        <v>70</v>
      </c>
      <c r="AA6340" s="1" t="s">
        <v>69</v>
      </c>
      <c r="AB6340" s="1" t="s">
        <v>69</v>
      </c>
      <c r="AC6340" s="1" t="s">
        <v>80</v>
      </c>
      <c r="AD6340" s="1" t="s">
        <v>69</v>
      </c>
      <c r="AE6340" s="1" t="s">
        <v>70</v>
      </c>
      <c r="AF6340" s="1" t="s">
        <v>70</v>
      </c>
      <c r="AG6340" s="1" t="s">
        <v>70</v>
      </c>
      <c r="AH6340" s="1" t="s">
        <v>69</v>
      </c>
      <c r="AI6340" s="1" t="s">
        <v>70</v>
      </c>
      <c r="AJ6340" s="1" t="s">
        <v>70</v>
      </c>
      <c r="AK6340" s="1" t="s">
        <v>69</v>
      </c>
      <c r="AL6340" s="1" t="s">
        <v>69</v>
      </c>
      <c r="AM6340" s="1" t="s">
        <v>70</v>
      </c>
      <c r="AN6340" s="1" t="s">
        <v>69</v>
      </c>
      <c r="AO6340" s="1" t="s">
        <v>69</v>
      </c>
      <c r="AP6340" s="1" t="s">
        <v>70</v>
      </c>
      <c r="AQ6340" s="1" t="s">
        <v>70</v>
      </c>
      <c r="AR6340" s="1" t="s">
        <v>70</v>
      </c>
      <c r="AS6340" s="1" t="s">
        <v>69</v>
      </c>
      <c r="AT6340" s="1" t="s">
        <v>70</v>
      </c>
      <c r="AU6340" s="1" t="s">
        <v>69</v>
      </c>
      <c r="AV6340" s="1" t="s">
        <v>70</v>
      </c>
      <c r="AW6340" s="1" t="s">
        <v>70</v>
      </c>
      <c r="AX6340" s="1" t="s">
        <v>70</v>
      </c>
      <c r="AY6340" s="1" t="s">
        <v>70</v>
      </c>
      <c r="AZ6340" s="1" t="s">
        <v>69</v>
      </c>
      <c r="BA6340" s="1" t="s">
        <v>70</v>
      </c>
      <c r="BB6340" s="1" t="s">
        <v>70</v>
      </c>
      <c r="BC6340" s="1" t="s">
        <v>70</v>
      </c>
      <c r="BD6340" s="1" t="s">
        <v>70</v>
      </c>
      <c r="BE6340" s="1" t="s">
        <v>70</v>
      </c>
      <c r="BF6340" s="1" t="s">
        <v>70</v>
      </c>
      <c r="BG6340" s="3">
        <v>42564.52222222222</v>
      </c>
    </row>
    <row r="6341">
      <c r="A6341" s="1">
        <v>1008893.0</v>
      </c>
      <c r="B6341" s="1" t="s">
        <v>27304</v>
      </c>
      <c r="C6341" s="2" t="s">
        <v>27274</v>
      </c>
      <c r="D6341" s="2" t="s">
        <v>27275</v>
      </c>
      <c r="E6341" s="2" t="s">
        <v>27305</v>
      </c>
      <c r="H6341" s="1" t="s">
        <v>27306</v>
      </c>
      <c r="I6341" s="1" t="s">
        <v>685</v>
      </c>
      <c r="J6341" s="1" t="s">
        <v>685</v>
      </c>
      <c r="K6341" s="1" t="s">
        <v>488</v>
      </c>
      <c r="L6341" s="1">
        <v>1608.0</v>
      </c>
      <c r="M6341" s="1" t="s">
        <v>4888</v>
      </c>
      <c r="N6341" s="1" t="s">
        <v>27307</v>
      </c>
      <c r="U6341" s="1">
        <v>-71.795532</v>
      </c>
      <c r="V6341" s="1">
        <v>42.270084</v>
      </c>
      <c r="X6341" s="1" t="s">
        <v>69</v>
      </c>
      <c r="Y6341" s="1" t="s">
        <v>69</v>
      </c>
      <c r="Z6341" s="1" t="s">
        <v>70</v>
      </c>
      <c r="AA6341" s="1" t="s">
        <v>69</v>
      </c>
      <c r="AB6341" s="1" t="s">
        <v>69</v>
      </c>
      <c r="AC6341" s="1" t="s">
        <v>80</v>
      </c>
      <c r="AD6341" s="1" t="s">
        <v>69</v>
      </c>
      <c r="AE6341" s="1" t="s">
        <v>70</v>
      </c>
      <c r="AF6341" s="1" t="s">
        <v>70</v>
      </c>
      <c r="AG6341" s="1" t="s">
        <v>70</v>
      </c>
      <c r="AH6341" s="1" t="s">
        <v>69</v>
      </c>
      <c r="AI6341" s="1" t="s">
        <v>70</v>
      </c>
      <c r="AJ6341" s="1" t="s">
        <v>70</v>
      </c>
      <c r="AK6341" s="1" t="s">
        <v>69</v>
      </c>
      <c r="AL6341" s="1" t="s">
        <v>70</v>
      </c>
      <c r="AM6341" s="1" t="s">
        <v>69</v>
      </c>
      <c r="AN6341" s="1" t="s">
        <v>69</v>
      </c>
      <c r="AO6341" s="1" t="s">
        <v>69</v>
      </c>
      <c r="AP6341" s="1" t="s">
        <v>70</v>
      </c>
      <c r="AQ6341" s="1" t="s">
        <v>70</v>
      </c>
      <c r="AR6341" s="1" t="s">
        <v>70</v>
      </c>
      <c r="AS6341" s="1" t="s">
        <v>69</v>
      </c>
      <c r="AT6341" s="1" t="s">
        <v>70</v>
      </c>
      <c r="AU6341" s="1" t="s">
        <v>70</v>
      </c>
      <c r="AV6341" s="1" t="s">
        <v>70</v>
      </c>
      <c r="AW6341" s="1" t="s">
        <v>70</v>
      </c>
      <c r="AX6341" s="1" t="s">
        <v>70</v>
      </c>
      <c r="AY6341" s="1" t="s">
        <v>70</v>
      </c>
      <c r="AZ6341" s="1" t="s">
        <v>69</v>
      </c>
      <c r="BA6341" s="1" t="s">
        <v>70</v>
      </c>
      <c r="BB6341" s="1" t="s">
        <v>70</v>
      </c>
      <c r="BC6341" s="1" t="s">
        <v>70</v>
      </c>
      <c r="BD6341" s="1" t="s">
        <v>70</v>
      </c>
      <c r="BE6341" s="1" t="s">
        <v>70</v>
      </c>
      <c r="BF6341" s="1" t="s">
        <v>70</v>
      </c>
      <c r="BG6341" s="3">
        <v>42564.51388888889</v>
      </c>
    </row>
    <row r="6342">
      <c r="A6342" s="1">
        <v>1008890.0</v>
      </c>
      <c r="B6342" s="1" t="s">
        <v>27308</v>
      </c>
      <c r="C6342" s="2" t="s">
        <v>27274</v>
      </c>
      <c r="D6342" s="2" t="s">
        <v>27275</v>
      </c>
      <c r="E6342" s="2" t="s">
        <v>27276</v>
      </c>
      <c r="H6342" s="1" t="s">
        <v>27309</v>
      </c>
      <c r="I6342" s="1" t="s">
        <v>685</v>
      </c>
      <c r="J6342" s="1" t="s">
        <v>685</v>
      </c>
      <c r="K6342" s="1" t="s">
        <v>488</v>
      </c>
      <c r="L6342" s="1">
        <v>1604.0</v>
      </c>
      <c r="M6342" s="1" t="s">
        <v>4133</v>
      </c>
      <c r="N6342" s="1" t="s">
        <v>27310</v>
      </c>
      <c r="U6342" s="1">
        <v>-71.78186</v>
      </c>
      <c r="V6342" s="1">
        <v>42.27198</v>
      </c>
      <c r="X6342" s="1" t="s">
        <v>69</v>
      </c>
      <c r="Y6342" s="1" t="s">
        <v>69</v>
      </c>
      <c r="Z6342" s="1" t="s">
        <v>70</v>
      </c>
      <c r="AA6342" s="1" t="s">
        <v>69</v>
      </c>
      <c r="AB6342" s="1" t="s">
        <v>69</v>
      </c>
      <c r="AC6342" s="1" t="s">
        <v>80</v>
      </c>
      <c r="AD6342" s="1" t="s">
        <v>69</v>
      </c>
      <c r="AE6342" s="1" t="s">
        <v>70</v>
      </c>
      <c r="AF6342" s="1" t="s">
        <v>70</v>
      </c>
      <c r="AG6342" s="1" t="s">
        <v>70</v>
      </c>
      <c r="AH6342" s="1" t="s">
        <v>69</v>
      </c>
      <c r="AI6342" s="1" t="s">
        <v>70</v>
      </c>
      <c r="AJ6342" s="1" t="s">
        <v>70</v>
      </c>
      <c r="AK6342" s="1" t="s">
        <v>69</v>
      </c>
      <c r="AL6342" s="1" t="s">
        <v>69</v>
      </c>
      <c r="AM6342" s="1" t="s">
        <v>69</v>
      </c>
      <c r="AN6342" s="1" t="s">
        <v>69</v>
      </c>
      <c r="AO6342" s="1" t="s">
        <v>69</v>
      </c>
      <c r="AP6342" s="1" t="s">
        <v>70</v>
      </c>
      <c r="AQ6342" s="1" t="s">
        <v>70</v>
      </c>
      <c r="AR6342" s="1" t="s">
        <v>70</v>
      </c>
      <c r="AS6342" s="1" t="s">
        <v>69</v>
      </c>
      <c r="AT6342" s="1" t="s">
        <v>70</v>
      </c>
      <c r="AU6342" s="1" t="s">
        <v>70</v>
      </c>
      <c r="AV6342" s="1" t="s">
        <v>70</v>
      </c>
      <c r="AW6342" s="1" t="s">
        <v>70</v>
      </c>
      <c r="AX6342" s="1" t="s">
        <v>70</v>
      </c>
      <c r="AY6342" s="1" t="s">
        <v>70</v>
      </c>
      <c r="AZ6342" s="1" t="s">
        <v>69</v>
      </c>
      <c r="BA6342" s="1" t="s">
        <v>70</v>
      </c>
      <c r="BB6342" s="1" t="s">
        <v>70</v>
      </c>
      <c r="BC6342" s="1" t="s">
        <v>70</v>
      </c>
      <c r="BD6342" s="1" t="s">
        <v>70</v>
      </c>
      <c r="BE6342" s="1" t="s">
        <v>70</v>
      </c>
      <c r="BF6342" s="1" t="s">
        <v>70</v>
      </c>
      <c r="BG6342" s="3">
        <v>42564.525</v>
      </c>
    </row>
    <row r="6343">
      <c r="A6343" s="1">
        <v>1008886.0</v>
      </c>
      <c r="B6343" s="1" t="s">
        <v>27311</v>
      </c>
      <c r="C6343" s="2" t="s">
        <v>27274</v>
      </c>
      <c r="D6343" s="2" t="s">
        <v>27275</v>
      </c>
      <c r="E6343" s="2" t="s">
        <v>27276</v>
      </c>
      <c r="H6343" s="1" t="s">
        <v>27312</v>
      </c>
      <c r="I6343" s="1" t="s">
        <v>685</v>
      </c>
      <c r="J6343" s="1" t="s">
        <v>685</v>
      </c>
      <c r="K6343" s="1" t="s">
        <v>488</v>
      </c>
      <c r="L6343" s="1">
        <v>1603.0</v>
      </c>
      <c r="M6343" s="1" t="s">
        <v>4888</v>
      </c>
      <c r="N6343" s="1" t="s">
        <v>27313</v>
      </c>
      <c r="U6343" s="1">
        <v>-71.825577</v>
      </c>
      <c r="V6343" s="1">
        <v>42.231285</v>
      </c>
      <c r="X6343" s="1" t="s">
        <v>69</v>
      </c>
      <c r="Y6343" s="1" t="s">
        <v>69</v>
      </c>
      <c r="Z6343" s="1" t="s">
        <v>70</v>
      </c>
      <c r="AA6343" s="1" t="s">
        <v>69</v>
      </c>
      <c r="AB6343" s="1" t="s">
        <v>69</v>
      </c>
      <c r="AC6343" s="1" t="s">
        <v>80</v>
      </c>
      <c r="AD6343" s="1" t="s">
        <v>69</v>
      </c>
      <c r="AE6343" s="1" t="s">
        <v>70</v>
      </c>
      <c r="AF6343" s="1" t="s">
        <v>70</v>
      </c>
      <c r="AG6343" s="1" t="s">
        <v>70</v>
      </c>
      <c r="AH6343" s="1" t="s">
        <v>69</v>
      </c>
      <c r="AI6343" s="1" t="s">
        <v>70</v>
      </c>
      <c r="AJ6343" s="1" t="s">
        <v>70</v>
      </c>
      <c r="AK6343" s="1" t="s">
        <v>69</v>
      </c>
      <c r="AL6343" s="1" t="s">
        <v>69</v>
      </c>
      <c r="AM6343" s="1" t="s">
        <v>69</v>
      </c>
      <c r="AN6343" s="1" t="s">
        <v>69</v>
      </c>
      <c r="AO6343" s="1" t="s">
        <v>69</v>
      </c>
      <c r="AP6343" s="1" t="s">
        <v>70</v>
      </c>
      <c r="AQ6343" s="1" t="s">
        <v>70</v>
      </c>
      <c r="AR6343" s="1" t="s">
        <v>70</v>
      </c>
      <c r="AS6343" s="1" t="s">
        <v>69</v>
      </c>
      <c r="AT6343" s="1" t="s">
        <v>70</v>
      </c>
      <c r="AU6343" s="1" t="s">
        <v>70</v>
      </c>
      <c r="AV6343" s="1" t="s">
        <v>70</v>
      </c>
      <c r="AW6343" s="1" t="s">
        <v>70</v>
      </c>
      <c r="AX6343" s="1" t="s">
        <v>70</v>
      </c>
      <c r="AY6343" s="1" t="s">
        <v>70</v>
      </c>
      <c r="AZ6343" s="1" t="s">
        <v>69</v>
      </c>
      <c r="BA6343" s="1" t="s">
        <v>70</v>
      </c>
      <c r="BB6343" s="1" t="s">
        <v>70</v>
      </c>
      <c r="BC6343" s="1" t="s">
        <v>70</v>
      </c>
      <c r="BD6343" s="1" t="s">
        <v>70</v>
      </c>
      <c r="BE6343" s="1" t="s">
        <v>70</v>
      </c>
      <c r="BF6343" s="1" t="s">
        <v>70</v>
      </c>
      <c r="BG6343" s="3">
        <v>42564.535416666666</v>
      </c>
    </row>
    <row r="6344">
      <c r="A6344" s="1">
        <v>1012532.0</v>
      </c>
      <c r="B6344" s="1" t="s">
        <v>27314</v>
      </c>
      <c r="C6344" s="2" t="s">
        <v>27274</v>
      </c>
      <c r="D6344" s="2" t="s">
        <v>27275</v>
      </c>
      <c r="E6344" s="2" t="s">
        <v>27276</v>
      </c>
      <c r="H6344" s="1" t="s">
        <v>27315</v>
      </c>
      <c r="I6344" s="1" t="s">
        <v>685</v>
      </c>
      <c r="J6344" s="1" t="s">
        <v>685</v>
      </c>
      <c r="K6344" s="1" t="s">
        <v>488</v>
      </c>
      <c r="L6344" s="1">
        <v>1604.0</v>
      </c>
      <c r="M6344" s="1" t="s">
        <v>27289</v>
      </c>
      <c r="N6344" s="1" t="s">
        <v>27316</v>
      </c>
      <c r="U6344" s="1">
        <v>-71.79303</v>
      </c>
      <c r="V6344" s="1">
        <v>42.248112</v>
      </c>
      <c r="X6344" s="1" t="s">
        <v>69</v>
      </c>
      <c r="Y6344" s="1" t="s">
        <v>69</v>
      </c>
      <c r="Z6344" s="1" t="s">
        <v>70</v>
      </c>
      <c r="AA6344" s="1" t="s">
        <v>69</v>
      </c>
      <c r="AB6344" s="1" t="s">
        <v>69</v>
      </c>
      <c r="AC6344" s="1" t="s">
        <v>80</v>
      </c>
      <c r="AD6344" s="1" t="s">
        <v>69</v>
      </c>
      <c r="AE6344" s="1" t="s">
        <v>70</v>
      </c>
      <c r="AF6344" s="1" t="s">
        <v>70</v>
      </c>
      <c r="AG6344" s="1" t="s">
        <v>70</v>
      </c>
      <c r="AH6344" s="1" t="s">
        <v>69</v>
      </c>
      <c r="AI6344" s="1" t="s">
        <v>70</v>
      </c>
      <c r="AJ6344" s="1" t="s">
        <v>70</v>
      </c>
      <c r="AK6344" s="1" t="s">
        <v>69</v>
      </c>
      <c r="AL6344" s="1" t="s">
        <v>69</v>
      </c>
      <c r="AM6344" s="1" t="s">
        <v>69</v>
      </c>
      <c r="AN6344" s="1" t="s">
        <v>69</v>
      </c>
      <c r="AO6344" s="1" t="s">
        <v>69</v>
      </c>
      <c r="AP6344" s="1" t="s">
        <v>70</v>
      </c>
      <c r="AQ6344" s="1" t="s">
        <v>70</v>
      </c>
      <c r="AR6344" s="1" t="s">
        <v>70</v>
      </c>
      <c r="AS6344" s="1" t="s">
        <v>69</v>
      </c>
      <c r="AT6344" s="1" t="s">
        <v>70</v>
      </c>
      <c r="AU6344" s="1" t="s">
        <v>70</v>
      </c>
      <c r="AV6344" s="1" t="s">
        <v>70</v>
      </c>
      <c r="AW6344" s="1" t="s">
        <v>70</v>
      </c>
      <c r="AX6344" s="1" t="s">
        <v>70</v>
      </c>
      <c r="AY6344" s="1" t="s">
        <v>70</v>
      </c>
      <c r="AZ6344" s="1" t="s">
        <v>69</v>
      </c>
      <c r="BA6344" s="1" t="s">
        <v>70</v>
      </c>
      <c r="BB6344" s="1" t="s">
        <v>70</v>
      </c>
      <c r="BC6344" s="1" t="s">
        <v>70</v>
      </c>
      <c r="BD6344" s="1" t="s">
        <v>70</v>
      </c>
      <c r="BE6344" s="1" t="s">
        <v>70</v>
      </c>
      <c r="BF6344" s="1" t="s">
        <v>70</v>
      </c>
      <c r="BG6344" s="3">
        <v>42564.55347222222</v>
      </c>
    </row>
    <row r="6345">
      <c r="A6345" s="1">
        <v>1008892.0</v>
      </c>
      <c r="B6345" s="1" t="s">
        <v>27317</v>
      </c>
      <c r="C6345" s="2" t="s">
        <v>27274</v>
      </c>
      <c r="D6345" s="2" t="s">
        <v>27275</v>
      </c>
      <c r="E6345" s="2" t="s">
        <v>27276</v>
      </c>
      <c r="H6345" s="1" t="s">
        <v>27318</v>
      </c>
      <c r="I6345" s="1" t="s">
        <v>685</v>
      </c>
      <c r="J6345" s="1" t="s">
        <v>685</v>
      </c>
      <c r="K6345" s="1" t="s">
        <v>488</v>
      </c>
      <c r="L6345" s="1">
        <v>1603.0</v>
      </c>
      <c r="M6345" s="1" t="s">
        <v>4888</v>
      </c>
      <c r="N6345" s="1" t="s">
        <v>27319</v>
      </c>
      <c r="U6345" s="1">
        <v>-71.831352</v>
      </c>
      <c r="V6345" s="1">
        <v>42.245701</v>
      </c>
      <c r="X6345" s="1" t="s">
        <v>69</v>
      </c>
      <c r="Y6345" s="1" t="s">
        <v>69</v>
      </c>
      <c r="Z6345" s="1" t="s">
        <v>70</v>
      </c>
      <c r="AA6345" s="1" t="s">
        <v>69</v>
      </c>
      <c r="AB6345" s="1" t="s">
        <v>69</v>
      </c>
      <c r="AC6345" s="1" t="s">
        <v>80</v>
      </c>
      <c r="AD6345" s="1" t="s">
        <v>69</v>
      </c>
      <c r="AE6345" s="1" t="s">
        <v>70</v>
      </c>
      <c r="AF6345" s="1" t="s">
        <v>70</v>
      </c>
      <c r="AG6345" s="1" t="s">
        <v>70</v>
      </c>
      <c r="AH6345" s="1" t="s">
        <v>69</v>
      </c>
      <c r="AI6345" s="1" t="s">
        <v>70</v>
      </c>
      <c r="AJ6345" s="1" t="s">
        <v>70</v>
      </c>
      <c r="AK6345" s="1" t="s">
        <v>69</v>
      </c>
      <c r="AL6345" s="1" t="s">
        <v>69</v>
      </c>
      <c r="AM6345" s="1" t="s">
        <v>69</v>
      </c>
      <c r="AN6345" s="1" t="s">
        <v>69</v>
      </c>
      <c r="AO6345" s="1" t="s">
        <v>69</v>
      </c>
      <c r="AP6345" s="1" t="s">
        <v>70</v>
      </c>
      <c r="AQ6345" s="1" t="s">
        <v>70</v>
      </c>
      <c r="AR6345" s="1" t="s">
        <v>70</v>
      </c>
      <c r="AS6345" s="1" t="s">
        <v>69</v>
      </c>
      <c r="AT6345" s="1" t="s">
        <v>70</v>
      </c>
      <c r="AU6345" s="1" t="s">
        <v>70</v>
      </c>
      <c r="AV6345" s="1" t="s">
        <v>70</v>
      </c>
      <c r="AW6345" s="1" t="s">
        <v>70</v>
      </c>
      <c r="AX6345" s="1" t="s">
        <v>70</v>
      </c>
      <c r="AY6345" s="1" t="s">
        <v>70</v>
      </c>
      <c r="AZ6345" s="1" t="s">
        <v>69</v>
      </c>
      <c r="BA6345" s="1" t="s">
        <v>70</v>
      </c>
      <c r="BB6345" s="1" t="s">
        <v>70</v>
      </c>
      <c r="BC6345" s="1" t="s">
        <v>70</v>
      </c>
      <c r="BD6345" s="1" t="s">
        <v>70</v>
      </c>
      <c r="BE6345" s="1" t="s">
        <v>70</v>
      </c>
      <c r="BF6345" s="1" t="s">
        <v>70</v>
      </c>
      <c r="BG6345" s="3">
        <v>42564.52013888889</v>
      </c>
    </row>
    <row r="6346">
      <c r="A6346" s="1">
        <v>1008888.0</v>
      </c>
      <c r="B6346" s="1" t="s">
        <v>27320</v>
      </c>
      <c r="C6346" s="2" t="s">
        <v>27274</v>
      </c>
      <c r="D6346" s="2" t="s">
        <v>27275</v>
      </c>
      <c r="E6346" s="2" t="s">
        <v>27276</v>
      </c>
      <c r="H6346" s="1" t="s">
        <v>27321</v>
      </c>
      <c r="I6346" s="1" t="s">
        <v>685</v>
      </c>
      <c r="J6346" s="1" t="s">
        <v>685</v>
      </c>
      <c r="K6346" s="1" t="s">
        <v>488</v>
      </c>
      <c r="L6346" s="1">
        <v>1608.0</v>
      </c>
      <c r="M6346" s="1" t="s">
        <v>4133</v>
      </c>
      <c r="N6346" s="1" t="s">
        <v>27322</v>
      </c>
      <c r="U6346" s="1">
        <v>-71.796371</v>
      </c>
      <c r="V6346" s="1">
        <v>42.26088</v>
      </c>
      <c r="X6346" s="1" t="s">
        <v>69</v>
      </c>
      <c r="Y6346" s="1" t="s">
        <v>69</v>
      </c>
      <c r="Z6346" s="1" t="s">
        <v>70</v>
      </c>
      <c r="AA6346" s="1" t="s">
        <v>69</v>
      </c>
      <c r="AB6346" s="1" t="s">
        <v>69</v>
      </c>
      <c r="AC6346" s="1" t="s">
        <v>80</v>
      </c>
      <c r="AD6346" s="1" t="s">
        <v>69</v>
      </c>
      <c r="AE6346" s="1" t="s">
        <v>70</v>
      </c>
      <c r="AF6346" s="1" t="s">
        <v>70</v>
      </c>
      <c r="AG6346" s="1" t="s">
        <v>70</v>
      </c>
      <c r="AH6346" s="1" t="s">
        <v>70</v>
      </c>
      <c r="AI6346" s="1" t="s">
        <v>70</v>
      </c>
      <c r="AJ6346" s="1" t="s">
        <v>70</v>
      </c>
      <c r="AK6346" s="1" t="s">
        <v>69</v>
      </c>
      <c r="AL6346" s="1" t="s">
        <v>69</v>
      </c>
      <c r="AM6346" s="1" t="s">
        <v>69</v>
      </c>
      <c r="AN6346" s="1" t="s">
        <v>69</v>
      </c>
      <c r="AO6346" s="1" t="s">
        <v>69</v>
      </c>
      <c r="AP6346" s="1" t="s">
        <v>70</v>
      </c>
      <c r="AQ6346" s="1" t="s">
        <v>70</v>
      </c>
      <c r="AR6346" s="1" t="s">
        <v>70</v>
      </c>
      <c r="AS6346" s="1" t="s">
        <v>69</v>
      </c>
      <c r="AT6346" s="1" t="s">
        <v>70</v>
      </c>
      <c r="AU6346" s="1" t="s">
        <v>70</v>
      </c>
      <c r="AV6346" s="1" t="s">
        <v>70</v>
      </c>
      <c r="AW6346" s="1" t="s">
        <v>70</v>
      </c>
      <c r="AX6346" s="1" t="s">
        <v>70</v>
      </c>
      <c r="AY6346" s="1" t="s">
        <v>70</v>
      </c>
      <c r="AZ6346" s="1" t="s">
        <v>69</v>
      </c>
      <c r="BA6346" s="1" t="s">
        <v>70</v>
      </c>
      <c r="BB6346" s="1" t="s">
        <v>70</v>
      </c>
      <c r="BC6346" s="1" t="s">
        <v>70</v>
      </c>
      <c r="BD6346" s="1" t="s">
        <v>70</v>
      </c>
      <c r="BE6346" s="1" t="s">
        <v>70</v>
      </c>
      <c r="BF6346" s="1" t="s">
        <v>70</v>
      </c>
      <c r="BG6346" s="3">
        <v>42564.53055555555</v>
      </c>
    </row>
    <row r="6347">
      <c r="A6347" s="1">
        <v>1008889.0</v>
      </c>
      <c r="B6347" s="1" t="s">
        <v>27323</v>
      </c>
      <c r="C6347" s="2" t="s">
        <v>27274</v>
      </c>
      <c r="D6347" s="2" t="s">
        <v>27275</v>
      </c>
      <c r="E6347" s="2" t="s">
        <v>27276</v>
      </c>
      <c r="H6347" s="1" t="s">
        <v>27324</v>
      </c>
      <c r="I6347" s="1" t="s">
        <v>685</v>
      </c>
      <c r="J6347" s="1" t="s">
        <v>685</v>
      </c>
      <c r="K6347" s="1" t="s">
        <v>488</v>
      </c>
      <c r="L6347" s="1">
        <v>1608.0</v>
      </c>
      <c r="M6347" s="1" t="s">
        <v>4133</v>
      </c>
      <c r="N6347" s="1" t="s">
        <v>19845</v>
      </c>
      <c r="U6347" s="1">
        <v>-71.800262</v>
      </c>
      <c r="V6347" s="1">
        <v>42.260918</v>
      </c>
      <c r="X6347" s="1" t="s">
        <v>69</v>
      </c>
      <c r="Y6347" s="1" t="s">
        <v>69</v>
      </c>
      <c r="Z6347" s="1" t="s">
        <v>70</v>
      </c>
      <c r="AA6347" s="1" t="s">
        <v>69</v>
      </c>
      <c r="AB6347" s="1" t="s">
        <v>69</v>
      </c>
      <c r="AC6347" s="1" t="s">
        <v>80</v>
      </c>
      <c r="AD6347" s="1" t="s">
        <v>69</v>
      </c>
      <c r="AE6347" s="1" t="s">
        <v>70</v>
      </c>
      <c r="AF6347" s="1" t="s">
        <v>70</v>
      </c>
      <c r="AG6347" s="1" t="s">
        <v>70</v>
      </c>
      <c r="AH6347" s="1" t="s">
        <v>69</v>
      </c>
      <c r="AI6347" s="1" t="s">
        <v>70</v>
      </c>
      <c r="AJ6347" s="1" t="s">
        <v>70</v>
      </c>
      <c r="AK6347" s="1" t="s">
        <v>69</v>
      </c>
      <c r="AL6347" s="1" t="s">
        <v>69</v>
      </c>
      <c r="AM6347" s="1" t="s">
        <v>69</v>
      </c>
      <c r="AN6347" s="1" t="s">
        <v>69</v>
      </c>
      <c r="AO6347" s="1" t="s">
        <v>69</v>
      </c>
      <c r="AP6347" s="1" t="s">
        <v>70</v>
      </c>
      <c r="AQ6347" s="1" t="s">
        <v>70</v>
      </c>
      <c r="AR6347" s="1" t="s">
        <v>70</v>
      </c>
      <c r="AS6347" s="1" t="s">
        <v>69</v>
      </c>
      <c r="AT6347" s="1" t="s">
        <v>70</v>
      </c>
      <c r="AU6347" s="1" t="s">
        <v>70</v>
      </c>
      <c r="AV6347" s="1" t="s">
        <v>70</v>
      </c>
      <c r="AW6347" s="1" t="s">
        <v>70</v>
      </c>
      <c r="AX6347" s="1" t="s">
        <v>70</v>
      </c>
      <c r="AY6347" s="1" t="s">
        <v>70</v>
      </c>
      <c r="AZ6347" s="1" t="s">
        <v>69</v>
      </c>
      <c r="BA6347" s="1" t="s">
        <v>70</v>
      </c>
      <c r="BB6347" s="1" t="s">
        <v>70</v>
      </c>
      <c r="BC6347" s="1" t="s">
        <v>70</v>
      </c>
      <c r="BD6347" s="1" t="s">
        <v>70</v>
      </c>
      <c r="BE6347" s="1" t="s">
        <v>70</v>
      </c>
      <c r="BF6347" s="1" t="s">
        <v>70</v>
      </c>
      <c r="BG6347" s="3">
        <v>42564.52777777778</v>
      </c>
    </row>
    <row r="6348">
      <c r="A6348" s="1">
        <v>1008887.0</v>
      </c>
      <c r="B6348" s="1" t="s">
        <v>27325</v>
      </c>
      <c r="C6348" s="2" t="s">
        <v>27274</v>
      </c>
      <c r="D6348" s="2" t="s">
        <v>27275</v>
      </c>
      <c r="E6348" s="2" t="s">
        <v>27276</v>
      </c>
      <c r="H6348" s="1" t="s">
        <v>27326</v>
      </c>
      <c r="I6348" s="1" t="s">
        <v>685</v>
      </c>
      <c r="J6348" s="1" t="s">
        <v>685</v>
      </c>
      <c r="K6348" s="1" t="s">
        <v>488</v>
      </c>
      <c r="L6348" s="1">
        <v>1605.0</v>
      </c>
      <c r="M6348" s="1" t="s">
        <v>27282</v>
      </c>
      <c r="N6348" s="1" t="s">
        <v>11916</v>
      </c>
      <c r="U6348" s="1">
        <v>-71.810951</v>
      </c>
      <c r="V6348" s="1">
        <v>42.28896</v>
      </c>
      <c r="X6348" s="1" t="s">
        <v>69</v>
      </c>
      <c r="Y6348" s="1" t="s">
        <v>69</v>
      </c>
      <c r="Z6348" s="1" t="s">
        <v>70</v>
      </c>
      <c r="AA6348" s="1" t="s">
        <v>69</v>
      </c>
      <c r="AB6348" s="1" t="s">
        <v>69</v>
      </c>
      <c r="AC6348" s="1" t="s">
        <v>80</v>
      </c>
      <c r="AD6348" s="1" t="s">
        <v>69</v>
      </c>
      <c r="AE6348" s="1" t="s">
        <v>70</v>
      </c>
      <c r="AF6348" s="1" t="s">
        <v>70</v>
      </c>
      <c r="AG6348" s="1" t="s">
        <v>70</v>
      </c>
      <c r="AH6348" s="1" t="s">
        <v>69</v>
      </c>
      <c r="AI6348" s="1" t="s">
        <v>70</v>
      </c>
      <c r="AJ6348" s="1" t="s">
        <v>70</v>
      </c>
      <c r="AK6348" s="1" t="s">
        <v>69</v>
      </c>
      <c r="AL6348" s="1" t="s">
        <v>69</v>
      </c>
      <c r="AM6348" s="1" t="s">
        <v>69</v>
      </c>
      <c r="AN6348" s="1" t="s">
        <v>69</v>
      </c>
      <c r="AO6348" s="1" t="s">
        <v>69</v>
      </c>
      <c r="AP6348" s="1" t="s">
        <v>70</v>
      </c>
      <c r="AQ6348" s="1" t="s">
        <v>70</v>
      </c>
      <c r="AR6348" s="1" t="s">
        <v>70</v>
      </c>
      <c r="AS6348" s="1" t="s">
        <v>69</v>
      </c>
      <c r="AT6348" s="1" t="s">
        <v>70</v>
      </c>
      <c r="AU6348" s="1" t="s">
        <v>70</v>
      </c>
      <c r="AV6348" s="1" t="s">
        <v>70</v>
      </c>
      <c r="AW6348" s="1" t="s">
        <v>70</v>
      </c>
      <c r="AX6348" s="1" t="s">
        <v>70</v>
      </c>
      <c r="AY6348" s="1" t="s">
        <v>70</v>
      </c>
      <c r="AZ6348" s="1" t="s">
        <v>69</v>
      </c>
      <c r="BA6348" s="1" t="s">
        <v>70</v>
      </c>
      <c r="BB6348" s="1" t="s">
        <v>70</v>
      </c>
      <c r="BC6348" s="1" t="s">
        <v>70</v>
      </c>
      <c r="BD6348" s="1" t="s">
        <v>70</v>
      </c>
      <c r="BE6348" s="1" t="s">
        <v>70</v>
      </c>
      <c r="BF6348" s="1" t="s">
        <v>70</v>
      </c>
      <c r="BG6348" s="3">
        <v>42564.53402777778</v>
      </c>
    </row>
    <row r="6349">
      <c r="A6349" s="1">
        <v>1012537.0</v>
      </c>
      <c r="B6349" s="1" t="s">
        <v>27327</v>
      </c>
      <c r="C6349" s="2" t="s">
        <v>27274</v>
      </c>
      <c r="D6349" s="2" t="s">
        <v>27275</v>
      </c>
      <c r="E6349" s="2" t="s">
        <v>27276</v>
      </c>
      <c r="H6349" s="1" t="s">
        <v>27328</v>
      </c>
      <c r="I6349" s="1" t="s">
        <v>685</v>
      </c>
      <c r="J6349" s="1" t="s">
        <v>685</v>
      </c>
      <c r="K6349" s="1" t="s">
        <v>488</v>
      </c>
      <c r="L6349" s="1">
        <v>1610.0</v>
      </c>
      <c r="N6349" s="1" t="s">
        <v>18053</v>
      </c>
      <c r="U6349" s="1">
        <v>-71.821556</v>
      </c>
      <c r="V6349" s="1">
        <v>42.247532</v>
      </c>
      <c r="X6349" s="1" t="s">
        <v>69</v>
      </c>
      <c r="Y6349" s="1" t="s">
        <v>69</v>
      </c>
      <c r="Z6349" s="1" t="s">
        <v>70</v>
      </c>
      <c r="AA6349" s="1" t="s">
        <v>69</v>
      </c>
      <c r="AB6349" s="1" t="s">
        <v>69</v>
      </c>
      <c r="AC6349" s="1" t="s">
        <v>80</v>
      </c>
      <c r="AD6349" s="1" t="s">
        <v>69</v>
      </c>
      <c r="AE6349" s="1" t="s">
        <v>70</v>
      </c>
      <c r="AF6349" s="1" t="s">
        <v>69</v>
      </c>
      <c r="AG6349" s="1" t="s">
        <v>69</v>
      </c>
      <c r="AH6349" s="1" t="s">
        <v>69</v>
      </c>
      <c r="AI6349" s="1" t="s">
        <v>70</v>
      </c>
      <c r="AJ6349" s="1" t="s">
        <v>69</v>
      </c>
      <c r="AK6349" s="1" t="s">
        <v>69</v>
      </c>
      <c r="AL6349" s="1" t="s">
        <v>69</v>
      </c>
      <c r="AM6349" s="1" t="s">
        <v>69</v>
      </c>
      <c r="AN6349" s="1" t="s">
        <v>69</v>
      </c>
      <c r="AO6349" s="1" t="s">
        <v>69</v>
      </c>
      <c r="AP6349" s="1" t="s">
        <v>70</v>
      </c>
      <c r="AQ6349" s="1" t="s">
        <v>70</v>
      </c>
      <c r="AR6349" s="1" t="s">
        <v>70</v>
      </c>
      <c r="AS6349" s="1" t="s">
        <v>69</v>
      </c>
      <c r="AT6349" s="1" t="s">
        <v>70</v>
      </c>
      <c r="AU6349" s="1" t="s">
        <v>70</v>
      </c>
      <c r="AV6349" s="1" t="s">
        <v>70</v>
      </c>
      <c r="AW6349" s="1" t="s">
        <v>70</v>
      </c>
      <c r="AX6349" s="1" t="s">
        <v>70</v>
      </c>
      <c r="AY6349" s="1" t="s">
        <v>70</v>
      </c>
      <c r="AZ6349" s="1" t="s">
        <v>69</v>
      </c>
      <c r="BA6349" s="1" t="s">
        <v>70</v>
      </c>
      <c r="BB6349" s="1" t="s">
        <v>70</v>
      </c>
      <c r="BC6349" s="1" t="s">
        <v>70</v>
      </c>
      <c r="BD6349" s="1" t="s">
        <v>70</v>
      </c>
      <c r="BE6349" s="1" t="s">
        <v>70</v>
      </c>
      <c r="BF6349" s="1" t="s">
        <v>70</v>
      </c>
      <c r="BG6349" s="3">
        <v>42564.59027777778</v>
      </c>
    </row>
    <row r="6350">
      <c r="A6350" s="1">
        <v>1007235.0</v>
      </c>
      <c r="B6350" s="1" t="s">
        <v>27329</v>
      </c>
      <c r="H6350" s="1" t="s">
        <v>27330</v>
      </c>
      <c r="I6350" s="1" t="s">
        <v>27331</v>
      </c>
      <c r="J6350" s="1" t="s">
        <v>133</v>
      </c>
      <c r="K6350" s="1" t="s">
        <v>77</v>
      </c>
      <c r="L6350" s="1">
        <v>45714.0</v>
      </c>
      <c r="U6350" s="1">
        <v>-81.6036</v>
      </c>
      <c r="V6350" s="1">
        <v>39.277901</v>
      </c>
      <c r="X6350" s="1" t="s">
        <v>70</v>
      </c>
      <c r="Y6350" s="1" t="s">
        <v>70</v>
      </c>
      <c r="Z6350" s="1" t="s">
        <v>70</v>
      </c>
      <c r="AA6350" s="1" t="s">
        <v>70</v>
      </c>
      <c r="AB6350" s="1" t="s">
        <v>70</v>
      </c>
      <c r="AC6350" s="1" t="s">
        <v>80</v>
      </c>
      <c r="BG6350" s="1">
        <v>2009.0</v>
      </c>
    </row>
    <row r="6351">
      <c r="A6351" s="1">
        <v>1005966.0</v>
      </c>
      <c r="B6351" s="1" t="s">
        <v>27332</v>
      </c>
      <c r="H6351" s="1" t="s">
        <v>27333</v>
      </c>
      <c r="I6351" s="1" t="s">
        <v>27334</v>
      </c>
      <c r="J6351" s="1" t="s">
        <v>748</v>
      </c>
      <c r="K6351" s="1" t="s">
        <v>382</v>
      </c>
      <c r="L6351" s="1">
        <v>35582.0</v>
      </c>
      <c r="N6351" s="1" t="s">
        <v>3603</v>
      </c>
      <c r="U6351" s="1">
        <v>-88.143646</v>
      </c>
      <c r="V6351" s="1">
        <v>34.439522</v>
      </c>
      <c r="W6351" s="1" t="s">
        <v>392</v>
      </c>
      <c r="X6351" s="1" t="s">
        <v>70</v>
      </c>
      <c r="Y6351" s="1" t="s">
        <v>70</v>
      </c>
      <c r="Z6351" s="1" t="s">
        <v>70</v>
      </c>
      <c r="AA6351" s="1" t="s">
        <v>69</v>
      </c>
      <c r="AB6351" s="1" t="s">
        <v>69</v>
      </c>
      <c r="AC6351" s="1" t="s">
        <v>70</v>
      </c>
      <c r="AD6351" s="1" t="s">
        <v>69</v>
      </c>
      <c r="AE6351" s="1" t="s">
        <v>70</v>
      </c>
      <c r="AF6351" s="1" t="s">
        <v>70</v>
      </c>
      <c r="AG6351" s="1" t="s">
        <v>70</v>
      </c>
      <c r="AH6351" s="1" t="s">
        <v>69</v>
      </c>
      <c r="AI6351" s="1" t="s">
        <v>70</v>
      </c>
      <c r="AJ6351" s="1" t="s">
        <v>70</v>
      </c>
      <c r="AK6351" s="1" t="s">
        <v>69</v>
      </c>
      <c r="AL6351" s="1" t="s">
        <v>69</v>
      </c>
      <c r="AM6351" s="1" t="s">
        <v>69</v>
      </c>
      <c r="AN6351" s="1" t="s">
        <v>70</v>
      </c>
      <c r="AO6351" s="1" t="s">
        <v>70</v>
      </c>
      <c r="AP6351" s="1" t="s">
        <v>70</v>
      </c>
      <c r="AQ6351" s="1" t="s">
        <v>70</v>
      </c>
      <c r="AR6351" s="1" t="s">
        <v>70</v>
      </c>
      <c r="AS6351" s="1" t="s">
        <v>70</v>
      </c>
      <c r="AT6351" s="1" t="s">
        <v>70</v>
      </c>
      <c r="AU6351" s="1" t="s">
        <v>70</v>
      </c>
      <c r="AV6351" s="1" t="s">
        <v>70</v>
      </c>
      <c r="AW6351" s="1" t="s">
        <v>70</v>
      </c>
      <c r="AX6351" s="1" t="s">
        <v>70</v>
      </c>
      <c r="AY6351" s="1" t="s">
        <v>70</v>
      </c>
      <c r="AZ6351" s="1" t="s">
        <v>69</v>
      </c>
      <c r="BA6351" s="1" t="s">
        <v>70</v>
      </c>
      <c r="BB6351" s="1" t="s">
        <v>70</v>
      </c>
      <c r="BC6351" s="1" t="s">
        <v>70</v>
      </c>
      <c r="BD6351" s="1" t="s">
        <v>70</v>
      </c>
      <c r="BE6351" s="1" t="s">
        <v>70</v>
      </c>
      <c r="BF6351" s="1" t="s">
        <v>70</v>
      </c>
      <c r="BG6351" s="3">
        <v>41712.575</v>
      </c>
    </row>
    <row r="6352">
      <c r="A6352" s="1">
        <v>1003231.0</v>
      </c>
      <c r="B6352" s="1" t="s">
        <v>27335</v>
      </c>
      <c r="H6352" s="1" t="s">
        <v>17769</v>
      </c>
      <c r="I6352" s="1" t="s">
        <v>13581</v>
      </c>
      <c r="J6352" s="1" t="s">
        <v>8081</v>
      </c>
      <c r="K6352" s="1" t="s">
        <v>656</v>
      </c>
      <c r="L6352" s="1">
        <v>96080.0</v>
      </c>
      <c r="U6352" s="1">
        <v>-122.23</v>
      </c>
      <c r="V6352" s="1">
        <v>40.1721</v>
      </c>
      <c r="X6352" s="1" t="s">
        <v>70</v>
      </c>
      <c r="Y6352" s="1" t="s">
        <v>70</v>
      </c>
      <c r="Z6352" s="1" t="s">
        <v>70</v>
      </c>
      <c r="AA6352" s="1" t="s">
        <v>70</v>
      </c>
      <c r="AB6352" s="1" t="s">
        <v>70</v>
      </c>
      <c r="AC6352" s="1" t="s">
        <v>80</v>
      </c>
      <c r="BG6352" s="1">
        <v>2009.0</v>
      </c>
    </row>
    <row r="6353">
      <c r="A6353" s="1">
        <v>1003230.0</v>
      </c>
      <c r="B6353" s="1" t="s">
        <v>27336</v>
      </c>
      <c r="H6353" s="1" t="s">
        <v>27337</v>
      </c>
      <c r="I6353" s="1" t="s">
        <v>13581</v>
      </c>
      <c r="J6353" s="1" t="s">
        <v>8081</v>
      </c>
      <c r="K6353" s="1" t="s">
        <v>656</v>
      </c>
      <c r="L6353" s="1">
        <v>96080.0</v>
      </c>
      <c r="U6353" s="1">
        <v>-122.235</v>
      </c>
      <c r="V6353" s="1">
        <v>40.176399</v>
      </c>
      <c r="X6353" s="1" t="s">
        <v>70</v>
      </c>
      <c r="Y6353" s="1" t="s">
        <v>70</v>
      </c>
      <c r="Z6353" s="1" t="s">
        <v>70</v>
      </c>
      <c r="AA6353" s="1" t="s">
        <v>70</v>
      </c>
      <c r="AB6353" s="1" t="s">
        <v>70</v>
      </c>
      <c r="AC6353" s="1" t="s">
        <v>80</v>
      </c>
      <c r="BG6353" s="1">
        <v>2009.0</v>
      </c>
    </row>
    <row r="6354">
      <c r="A6354" s="1">
        <v>1012731.0</v>
      </c>
      <c r="B6354" s="1" t="s">
        <v>27338</v>
      </c>
      <c r="C6354" s="2" t="s">
        <v>27339</v>
      </c>
      <c r="D6354" s="2" t="s">
        <v>27340</v>
      </c>
      <c r="H6354" s="1" t="s">
        <v>27341</v>
      </c>
      <c r="I6354" s="1" t="s">
        <v>428</v>
      </c>
      <c r="J6354" s="1" t="s">
        <v>429</v>
      </c>
      <c r="K6354" s="1" t="s">
        <v>211</v>
      </c>
      <c r="L6354" s="1">
        <v>32303.0</v>
      </c>
      <c r="M6354" s="1" t="s">
        <v>224</v>
      </c>
      <c r="N6354" s="1" t="s">
        <v>384</v>
      </c>
      <c r="U6354" s="1">
        <v>-84.287209</v>
      </c>
      <c r="V6354" s="1">
        <v>30.464775</v>
      </c>
      <c r="X6354" s="1" t="s">
        <v>69</v>
      </c>
      <c r="Y6354" s="1" t="s">
        <v>70</v>
      </c>
      <c r="Z6354" s="1" t="s">
        <v>70</v>
      </c>
      <c r="AA6354" s="1" t="s">
        <v>70</v>
      </c>
      <c r="AB6354" s="1" t="s">
        <v>70</v>
      </c>
      <c r="AC6354" s="1" t="s">
        <v>69</v>
      </c>
      <c r="AD6354" s="1" t="s">
        <v>69</v>
      </c>
      <c r="AE6354" s="1" t="s">
        <v>69</v>
      </c>
      <c r="AF6354" s="1" t="s">
        <v>70</v>
      </c>
      <c r="AG6354" s="1" t="s">
        <v>69</v>
      </c>
      <c r="AH6354" s="1" t="s">
        <v>69</v>
      </c>
      <c r="AI6354" s="1" t="s">
        <v>70</v>
      </c>
      <c r="AJ6354" s="1" t="s">
        <v>69</v>
      </c>
      <c r="AK6354" s="1" t="s">
        <v>69</v>
      </c>
      <c r="AL6354" s="1" t="s">
        <v>69</v>
      </c>
      <c r="AM6354" s="1" t="s">
        <v>70</v>
      </c>
      <c r="AN6354" s="1" t="s">
        <v>70</v>
      </c>
      <c r="AO6354" s="1" t="s">
        <v>69</v>
      </c>
      <c r="AP6354" s="1" t="s">
        <v>70</v>
      </c>
      <c r="AQ6354" s="1" t="s">
        <v>69</v>
      </c>
      <c r="AR6354" s="1" t="s">
        <v>69</v>
      </c>
      <c r="AS6354" s="1" t="s">
        <v>69</v>
      </c>
      <c r="AT6354" s="1" t="s">
        <v>70</v>
      </c>
      <c r="AU6354" s="1" t="s">
        <v>70</v>
      </c>
      <c r="AV6354" s="1" t="s">
        <v>70</v>
      </c>
      <c r="AW6354" s="1" t="s">
        <v>70</v>
      </c>
      <c r="AX6354" s="1" t="s">
        <v>69</v>
      </c>
      <c r="AY6354" s="1" t="s">
        <v>69</v>
      </c>
      <c r="AZ6354" s="1" t="s">
        <v>69</v>
      </c>
      <c r="BA6354" s="1" t="s">
        <v>70</v>
      </c>
      <c r="BB6354" s="1" t="s">
        <v>70</v>
      </c>
      <c r="BC6354" s="1" t="s">
        <v>69</v>
      </c>
      <c r="BD6354" s="1" t="s">
        <v>70</v>
      </c>
      <c r="BE6354" s="1" t="s">
        <v>70</v>
      </c>
      <c r="BF6354" s="1" t="s">
        <v>70</v>
      </c>
      <c r="BG6354" s="3">
        <v>42576.618055555555</v>
      </c>
    </row>
    <row r="6355">
      <c r="A6355" s="1">
        <v>1005108.0</v>
      </c>
      <c r="B6355" s="1" t="s">
        <v>27342</v>
      </c>
      <c r="C6355" s="2" t="s">
        <v>27343</v>
      </c>
      <c r="H6355" s="1" t="s">
        <v>27344</v>
      </c>
      <c r="I6355" s="1" t="s">
        <v>641</v>
      </c>
      <c r="J6355" s="1" t="s">
        <v>642</v>
      </c>
      <c r="K6355" s="1" t="s">
        <v>96</v>
      </c>
      <c r="L6355" s="1">
        <v>11231.0</v>
      </c>
      <c r="U6355" s="1">
        <v>-74.009003</v>
      </c>
      <c r="V6355" s="1">
        <v>40.672001</v>
      </c>
      <c r="W6355" s="1" t="s">
        <v>392</v>
      </c>
      <c r="X6355" s="1" t="s">
        <v>70</v>
      </c>
      <c r="Y6355" s="1" t="s">
        <v>69</v>
      </c>
      <c r="Z6355" s="1" t="s">
        <v>69</v>
      </c>
      <c r="AA6355" s="1" t="s">
        <v>69</v>
      </c>
      <c r="AB6355" s="1" t="s">
        <v>70</v>
      </c>
      <c r="AC6355" s="1" t="s">
        <v>70</v>
      </c>
      <c r="AD6355" s="1" t="s">
        <v>70</v>
      </c>
      <c r="AE6355" s="1" t="s">
        <v>69</v>
      </c>
      <c r="AF6355" s="1" t="s">
        <v>70</v>
      </c>
      <c r="AG6355" s="1" t="s">
        <v>69</v>
      </c>
      <c r="AH6355" s="1" t="s">
        <v>70</v>
      </c>
      <c r="AI6355" s="1" t="s">
        <v>70</v>
      </c>
      <c r="AJ6355" s="1" t="s">
        <v>69</v>
      </c>
      <c r="AK6355" s="1" t="s">
        <v>69</v>
      </c>
      <c r="AL6355" s="1" t="s">
        <v>70</v>
      </c>
      <c r="AM6355" s="1" t="s">
        <v>69</v>
      </c>
      <c r="AN6355" s="1" t="s">
        <v>70</v>
      </c>
      <c r="AO6355" s="1" t="s">
        <v>69</v>
      </c>
      <c r="AP6355" s="1" t="s">
        <v>70</v>
      </c>
      <c r="AQ6355" s="1" t="s">
        <v>70</v>
      </c>
      <c r="AR6355" s="1" t="s">
        <v>69</v>
      </c>
      <c r="AS6355" s="1" t="s">
        <v>70</v>
      </c>
      <c r="AT6355" s="1" t="s">
        <v>70</v>
      </c>
      <c r="AU6355" s="1" t="s">
        <v>70</v>
      </c>
      <c r="AV6355" s="1" t="s">
        <v>70</v>
      </c>
      <c r="AW6355" s="1" t="s">
        <v>70</v>
      </c>
      <c r="AX6355" s="1" t="s">
        <v>70</v>
      </c>
      <c r="AY6355" s="1" t="s">
        <v>70</v>
      </c>
      <c r="AZ6355" s="1" t="s">
        <v>70</v>
      </c>
      <c r="BA6355" s="1" t="s">
        <v>70</v>
      </c>
      <c r="BB6355" s="1" t="s">
        <v>70</v>
      </c>
      <c r="BC6355" s="1" t="s">
        <v>70</v>
      </c>
      <c r="BD6355" s="1" t="s">
        <v>70</v>
      </c>
      <c r="BE6355" s="1" t="s">
        <v>70</v>
      </c>
      <c r="BF6355" s="1" t="s">
        <v>70</v>
      </c>
      <c r="BG6355" s="3">
        <v>40708.54861111111</v>
      </c>
    </row>
    <row r="6356">
      <c r="A6356" s="1">
        <v>1008462.0</v>
      </c>
      <c r="B6356" s="1" t="s">
        <v>27345</v>
      </c>
      <c r="C6356" s="2" t="s">
        <v>27346</v>
      </c>
      <c r="D6356" s="2" t="s">
        <v>27347</v>
      </c>
      <c r="E6356" s="2" t="s">
        <v>27348</v>
      </c>
      <c r="G6356" s="1" t="s">
        <v>27349</v>
      </c>
      <c r="H6356" s="1" t="s">
        <v>27350</v>
      </c>
      <c r="I6356" s="1" t="s">
        <v>11807</v>
      </c>
      <c r="J6356" s="1" t="s">
        <v>13108</v>
      </c>
      <c r="K6356" s="1" t="s">
        <v>96</v>
      </c>
      <c r="L6356" s="1">
        <v>14456.0</v>
      </c>
      <c r="M6356" s="1" t="s">
        <v>312</v>
      </c>
      <c r="N6356" s="1" t="s">
        <v>27351</v>
      </c>
      <c r="U6356" s="1">
        <v>-77.020653</v>
      </c>
      <c r="V6356" s="1">
        <v>42.857681</v>
      </c>
      <c r="W6356" s="1" t="s">
        <v>99</v>
      </c>
      <c r="X6356" s="1" t="s">
        <v>69</v>
      </c>
      <c r="Y6356" s="1" t="s">
        <v>69</v>
      </c>
      <c r="Z6356" s="1" t="s">
        <v>69</v>
      </c>
      <c r="AA6356" s="1" t="s">
        <v>70</v>
      </c>
      <c r="AB6356" s="1" t="s">
        <v>70</v>
      </c>
      <c r="AC6356" s="1" t="s">
        <v>69</v>
      </c>
      <c r="AD6356" s="1" t="s">
        <v>69</v>
      </c>
      <c r="AE6356" s="1" t="s">
        <v>69</v>
      </c>
      <c r="AF6356" s="1" t="s">
        <v>70</v>
      </c>
      <c r="AG6356" s="1" t="s">
        <v>70</v>
      </c>
      <c r="AH6356" s="1" t="s">
        <v>70</v>
      </c>
      <c r="AI6356" s="1" t="s">
        <v>70</v>
      </c>
      <c r="AJ6356" s="1" t="s">
        <v>69</v>
      </c>
      <c r="AK6356" s="1" t="s">
        <v>69</v>
      </c>
      <c r="AL6356" s="1" t="s">
        <v>69</v>
      </c>
      <c r="AM6356" s="1" t="s">
        <v>69</v>
      </c>
      <c r="AN6356" s="1" t="s">
        <v>69</v>
      </c>
      <c r="AO6356" s="1" t="s">
        <v>69</v>
      </c>
      <c r="AP6356" s="1" t="s">
        <v>70</v>
      </c>
      <c r="AQ6356" s="1" t="s">
        <v>69</v>
      </c>
      <c r="AR6356" s="1" t="s">
        <v>70</v>
      </c>
      <c r="AS6356" s="1" t="s">
        <v>70</v>
      </c>
      <c r="AT6356" s="1" t="s">
        <v>69</v>
      </c>
      <c r="AU6356" s="1" t="s">
        <v>69</v>
      </c>
      <c r="AV6356" s="1" t="s">
        <v>70</v>
      </c>
      <c r="AW6356" s="1" t="s">
        <v>70</v>
      </c>
      <c r="AX6356" s="1" t="s">
        <v>70</v>
      </c>
      <c r="AY6356" s="1" t="s">
        <v>70</v>
      </c>
      <c r="AZ6356" s="1" t="s">
        <v>69</v>
      </c>
      <c r="BA6356" s="1" t="s">
        <v>70</v>
      </c>
      <c r="BB6356" s="1" t="s">
        <v>70</v>
      </c>
      <c r="BC6356" s="1" t="s">
        <v>70</v>
      </c>
      <c r="BD6356" s="1" t="s">
        <v>70</v>
      </c>
      <c r="BE6356" s="1" t="s">
        <v>70</v>
      </c>
      <c r="BF6356" s="1" t="s">
        <v>70</v>
      </c>
      <c r="BG6356" s="3">
        <v>41730.47638888889</v>
      </c>
    </row>
    <row r="6357">
      <c r="A6357" s="1">
        <v>1019500.0</v>
      </c>
      <c r="B6357" s="1" t="s">
        <v>27352</v>
      </c>
      <c r="C6357" s="2" t="s">
        <v>27353</v>
      </c>
      <c r="D6357" s="1" t="s">
        <v>27354</v>
      </c>
      <c r="H6357" s="1" t="s">
        <v>27355</v>
      </c>
      <c r="I6357" s="1" t="s">
        <v>27356</v>
      </c>
      <c r="J6357" s="1" t="s">
        <v>17706</v>
      </c>
      <c r="K6357" s="1" t="s">
        <v>1256</v>
      </c>
      <c r="L6357" s="1">
        <v>59068.0</v>
      </c>
      <c r="M6357" s="1" t="s">
        <v>27357</v>
      </c>
      <c r="N6357" s="1" t="s">
        <v>16253</v>
      </c>
      <c r="U6357" s="1">
        <v>-109.24792</v>
      </c>
      <c r="V6357" s="1">
        <v>45.191299</v>
      </c>
      <c r="X6357" s="1" t="s">
        <v>69</v>
      </c>
      <c r="Y6357" s="1" t="s">
        <v>70</v>
      </c>
      <c r="Z6357" s="1" t="s">
        <v>70</v>
      </c>
      <c r="AA6357" s="1" t="s">
        <v>69</v>
      </c>
      <c r="AB6357" s="1" t="s">
        <v>69</v>
      </c>
      <c r="AC6357" s="1" t="s">
        <v>70</v>
      </c>
      <c r="AD6357" s="1" t="s">
        <v>69</v>
      </c>
      <c r="AE6357" s="1" t="s">
        <v>70</v>
      </c>
      <c r="AF6357" s="1" t="s">
        <v>70</v>
      </c>
      <c r="AG6357" s="1" t="s">
        <v>69</v>
      </c>
      <c r="AH6357" s="1" t="s">
        <v>70</v>
      </c>
      <c r="AI6357" s="1" t="s">
        <v>69</v>
      </c>
      <c r="AJ6357" s="1" t="s">
        <v>69</v>
      </c>
      <c r="AK6357" s="1" t="s">
        <v>69</v>
      </c>
      <c r="AL6357" s="1" t="s">
        <v>69</v>
      </c>
      <c r="AM6357" s="1" t="s">
        <v>70</v>
      </c>
      <c r="AN6357" s="1" t="s">
        <v>70</v>
      </c>
      <c r="AO6357" s="1" t="s">
        <v>69</v>
      </c>
      <c r="AP6357" s="1" t="s">
        <v>70</v>
      </c>
      <c r="AQ6357" s="1" t="s">
        <v>70</v>
      </c>
      <c r="AR6357" s="1" t="s">
        <v>70</v>
      </c>
      <c r="AS6357" s="1" t="s">
        <v>70</v>
      </c>
      <c r="AT6357" s="1" t="s">
        <v>70</v>
      </c>
      <c r="AU6357" s="1" t="s">
        <v>70</v>
      </c>
      <c r="AV6357" s="1" t="s">
        <v>70</v>
      </c>
      <c r="AW6357" s="1" t="s">
        <v>70</v>
      </c>
      <c r="AX6357" s="1" t="s">
        <v>69</v>
      </c>
      <c r="AY6357" s="1" t="s">
        <v>70</v>
      </c>
      <c r="AZ6357" s="1" t="s">
        <v>69</v>
      </c>
      <c r="BA6357" s="1" t="s">
        <v>70</v>
      </c>
      <c r="BB6357" s="1" t="s">
        <v>70</v>
      </c>
      <c r="BC6357" s="1" t="s">
        <v>70</v>
      </c>
      <c r="BD6357" s="1" t="s">
        <v>70</v>
      </c>
      <c r="BE6357" s="1" t="s">
        <v>70</v>
      </c>
      <c r="BF6357" s="1" t="s">
        <v>70</v>
      </c>
      <c r="BG6357" s="3">
        <v>43586.700694444444</v>
      </c>
    </row>
    <row r="6358">
      <c r="A6358" s="1">
        <v>1003383.0</v>
      </c>
      <c r="B6358" s="1" t="s">
        <v>27358</v>
      </c>
      <c r="D6358" s="2" t="s">
        <v>27359</v>
      </c>
      <c r="H6358" s="1" t="s">
        <v>27360</v>
      </c>
      <c r="I6358" s="1" t="s">
        <v>24589</v>
      </c>
      <c r="J6358" s="1" t="s">
        <v>24589</v>
      </c>
      <c r="K6358" s="1" t="s">
        <v>181</v>
      </c>
      <c r="L6358" s="1">
        <v>23454.0</v>
      </c>
      <c r="M6358" s="1" t="s">
        <v>15350</v>
      </c>
      <c r="N6358" s="1" t="s">
        <v>490</v>
      </c>
      <c r="U6358" s="1">
        <v>-76.007507</v>
      </c>
      <c r="V6358" s="1">
        <v>36.756653</v>
      </c>
      <c r="W6358" s="1" t="s">
        <v>99</v>
      </c>
      <c r="X6358" s="1" t="s">
        <v>69</v>
      </c>
      <c r="Y6358" s="1" t="s">
        <v>70</v>
      </c>
      <c r="Z6358" s="1" t="s">
        <v>70</v>
      </c>
      <c r="AA6358" s="1" t="s">
        <v>70</v>
      </c>
      <c r="AB6358" s="1" t="s">
        <v>70</v>
      </c>
      <c r="AC6358" s="1" t="s">
        <v>70</v>
      </c>
      <c r="AD6358" s="1" t="s">
        <v>69</v>
      </c>
      <c r="AE6358" s="1" t="s">
        <v>69</v>
      </c>
      <c r="AF6358" s="1" t="s">
        <v>69</v>
      </c>
      <c r="AG6358" s="1" t="s">
        <v>69</v>
      </c>
      <c r="AH6358" s="1" t="s">
        <v>69</v>
      </c>
      <c r="AI6358" s="1" t="s">
        <v>69</v>
      </c>
      <c r="AJ6358" s="1" t="s">
        <v>70</v>
      </c>
      <c r="AK6358" s="1" t="s">
        <v>69</v>
      </c>
      <c r="AL6358" s="1" t="s">
        <v>70</v>
      </c>
      <c r="AM6358" s="1" t="s">
        <v>70</v>
      </c>
      <c r="AN6358" s="1" t="s">
        <v>70</v>
      </c>
      <c r="AO6358" s="1" t="s">
        <v>70</v>
      </c>
      <c r="AP6358" s="1" t="s">
        <v>70</v>
      </c>
      <c r="AQ6358" s="1" t="s">
        <v>70</v>
      </c>
      <c r="AR6358" s="1" t="s">
        <v>69</v>
      </c>
      <c r="AS6358" s="1" t="s">
        <v>70</v>
      </c>
      <c r="AT6358" s="1" t="s">
        <v>69</v>
      </c>
      <c r="AU6358" s="1" t="s">
        <v>69</v>
      </c>
      <c r="AV6358" s="1" t="s">
        <v>70</v>
      </c>
      <c r="AW6358" s="1" t="s">
        <v>70</v>
      </c>
      <c r="AX6358" s="1" t="s">
        <v>70</v>
      </c>
      <c r="AY6358" s="1" t="s">
        <v>70</v>
      </c>
      <c r="AZ6358" s="1" t="s">
        <v>70</v>
      </c>
      <c r="BA6358" s="1" t="s">
        <v>70</v>
      </c>
      <c r="BB6358" s="1" t="s">
        <v>70</v>
      </c>
      <c r="BC6358" s="1" t="s">
        <v>70</v>
      </c>
      <c r="BD6358" s="1" t="s">
        <v>70</v>
      </c>
      <c r="BE6358" s="1" t="s">
        <v>70</v>
      </c>
      <c r="BF6358" s="1" t="s">
        <v>70</v>
      </c>
      <c r="BG6358" s="3">
        <v>41435.56597222222</v>
      </c>
    </row>
    <row r="6359">
      <c r="A6359" s="1">
        <v>1001766.0</v>
      </c>
      <c r="B6359" s="1" t="s">
        <v>27361</v>
      </c>
      <c r="C6359" s="2" t="s">
        <v>27362</v>
      </c>
      <c r="D6359" s="1" t="s">
        <v>27363</v>
      </c>
      <c r="H6359" s="1" t="s">
        <v>27364</v>
      </c>
      <c r="I6359" s="1" t="s">
        <v>27365</v>
      </c>
      <c r="J6359" s="1" t="s">
        <v>276</v>
      </c>
      <c r="K6359" s="1" t="s">
        <v>389</v>
      </c>
      <c r="L6359" s="1">
        <v>51566.0</v>
      </c>
      <c r="M6359" s="1" t="s">
        <v>27366</v>
      </c>
      <c r="N6359" s="1" t="s">
        <v>3472</v>
      </c>
      <c r="U6359" s="1">
        <v>-95.228043</v>
      </c>
      <c r="V6359" s="1">
        <v>41.00964</v>
      </c>
      <c r="X6359" s="1" t="s">
        <v>69</v>
      </c>
      <c r="Y6359" s="1" t="s">
        <v>69</v>
      </c>
      <c r="Z6359" s="1" t="s">
        <v>69</v>
      </c>
      <c r="AA6359" s="1" t="s">
        <v>69</v>
      </c>
      <c r="AB6359" s="1" t="s">
        <v>70</v>
      </c>
      <c r="AC6359" s="1" t="s">
        <v>70</v>
      </c>
      <c r="AD6359" s="1" t="s">
        <v>69</v>
      </c>
      <c r="AE6359" s="1" t="s">
        <v>70</v>
      </c>
      <c r="AF6359" s="1" t="s">
        <v>69</v>
      </c>
      <c r="AG6359" s="1" t="s">
        <v>70</v>
      </c>
      <c r="AH6359" s="1" t="s">
        <v>70</v>
      </c>
      <c r="AI6359" s="1" t="s">
        <v>70</v>
      </c>
      <c r="AJ6359" s="1" t="s">
        <v>69</v>
      </c>
      <c r="AK6359" s="1" t="s">
        <v>69</v>
      </c>
      <c r="AL6359" s="1" t="s">
        <v>69</v>
      </c>
      <c r="AM6359" s="1" t="s">
        <v>69</v>
      </c>
      <c r="AN6359" s="1" t="s">
        <v>70</v>
      </c>
      <c r="AO6359" s="1" t="s">
        <v>70</v>
      </c>
      <c r="AP6359" s="1" t="s">
        <v>70</v>
      </c>
      <c r="AQ6359" s="1" t="s">
        <v>70</v>
      </c>
      <c r="AR6359" s="1" t="s">
        <v>70</v>
      </c>
      <c r="AS6359" s="1" t="s">
        <v>70</v>
      </c>
      <c r="AT6359" s="1" t="s">
        <v>70</v>
      </c>
      <c r="AU6359" s="1" t="s">
        <v>70</v>
      </c>
      <c r="AV6359" s="1" t="s">
        <v>70</v>
      </c>
      <c r="AW6359" s="1" t="s">
        <v>70</v>
      </c>
      <c r="AX6359" s="1" t="s">
        <v>70</v>
      </c>
      <c r="AY6359" s="1" t="s">
        <v>70</v>
      </c>
      <c r="AZ6359" s="1" t="s">
        <v>69</v>
      </c>
      <c r="BA6359" s="1" t="s">
        <v>70</v>
      </c>
      <c r="BB6359" s="1" t="s">
        <v>70</v>
      </c>
      <c r="BC6359" s="1" t="s">
        <v>70</v>
      </c>
      <c r="BD6359" s="1" t="s">
        <v>70</v>
      </c>
      <c r="BE6359" s="1" t="s">
        <v>70</v>
      </c>
      <c r="BF6359" s="1" t="s">
        <v>70</v>
      </c>
      <c r="BG6359" s="3">
        <v>43309.50347222222</v>
      </c>
    </row>
    <row r="6360">
      <c r="A6360" s="1">
        <v>1007176.0</v>
      </c>
      <c r="B6360" s="1" t="s">
        <v>27367</v>
      </c>
      <c r="H6360" s="1" t="s">
        <v>27368</v>
      </c>
      <c r="I6360" s="1" t="s">
        <v>10168</v>
      </c>
      <c r="J6360" s="1" t="s">
        <v>10169</v>
      </c>
      <c r="K6360" s="1" t="s">
        <v>785</v>
      </c>
      <c r="L6360" s="1">
        <v>76302.0</v>
      </c>
      <c r="U6360" s="1">
        <v>-98.4944</v>
      </c>
      <c r="V6360" s="1">
        <v>33.867699</v>
      </c>
      <c r="X6360" s="1" t="s">
        <v>70</v>
      </c>
      <c r="Y6360" s="1" t="s">
        <v>70</v>
      </c>
      <c r="Z6360" s="1" t="s">
        <v>70</v>
      </c>
      <c r="AA6360" s="1" t="s">
        <v>70</v>
      </c>
      <c r="AB6360" s="1" t="s">
        <v>70</v>
      </c>
      <c r="AC6360" s="1" t="s">
        <v>80</v>
      </c>
      <c r="BG6360" s="1">
        <v>2009.0</v>
      </c>
    </row>
    <row r="6361">
      <c r="A6361" s="1">
        <v>1005557.0</v>
      </c>
      <c r="B6361" s="1" t="s">
        <v>27369</v>
      </c>
      <c r="D6361" s="2" t="s">
        <v>27370</v>
      </c>
      <c r="H6361" s="1" t="s">
        <v>27371</v>
      </c>
      <c r="I6361" s="1" t="s">
        <v>2467</v>
      </c>
      <c r="J6361" s="1" t="s">
        <v>1087</v>
      </c>
      <c r="K6361" s="1" t="s">
        <v>1256</v>
      </c>
      <c r="L6361" s="1">
        <v>59248.0</v>
      </c>
      <c r="M6361" s="1" t="s">
        <v>14534</v>
      </c>
      <c r="N6361" s="1" t="s">
        <v>5674</v>
      </c>
      <c r="U6361" s="1">
        <v>-106.63255</v>
      </c>
      <c r="V6361" s="1">
        <v>48.192535</v>
      </c>
      <c r="W6361" s="1" t="s">
        <v>136</v>
      </c>
      <c r="X6361" s="1" t="s">
        <v>70</v>
      </c>
      <c r="Y6361" s="1" t="s">
        <v>69</v>
      </c>
      <c r="Z6361" s="1" t="s">
        <v>70</v>
      </c>
      <c r="AA6361" s="1" t="s">
        <v>70</v>
      </c>
      <c r="AB6361" s="1" t="s">
        <v>70</v>
      </c>
      <c r="AC6361" s="1" t="s">
        <v>80</v>
      </c>
      <c r="AD6361" s="1" t="s">
        <v>69</v>
      </c>
      <c r="AE6361" s="1" t="s">
        <v>70</v>
      </c>
      <c r="AF6361" s="1" t="s">
        <v>70</v>
      </c>
      <c r="AG6361" s="1" t="s">
        <v>70</v>
      </c>
      <c r="AH6361" s="1" t="s">
        <v>69</v>
      </c>
      <c r="AI6361" s="1" t="s">
        <v>70</v>
      </c>
      <c r="AJ6361" s="1" t="s">
        <v>70</v>
      </c>
      <c r="AK6361" s="1" t="s">
        <v>69</v>
      </c>
      <c r="AL6361" s="1" t="s">
        <v>70</v>
      </c>
      <c r="AM6361" s="1" t="s">
        <v>69</v>
      </c>
      <c r="AN6361" s="1" t="s">
        <v>70</v>
      </c>
      <c r="AO6361" s="1" t="s">
        <v>70</v>
      </c>
      <c r="AP6361" s="1" t="s">
        <v>70</v>
      </c>
      <c r="AQ6361" s="1" t="s">
        <v>70</v>
      </c>
      <c r="AR6361" s="1" t="s">
        <v>70</v>
      </c>
      <c r="AS6361" s="1" t="s">
        <v>70</v>
      </c>
      <c r="AT6361" s="1" t="s">
        <v>70</v>
      </c>
      <c r="AU6361" s="1" t="s">
        <v>70</v>
      </c>
      <c r="AV6361" s="1" t="s">
        <v>70</v>
      </c>
      <c r="AW6361" s="1" t="s">
        <v>70</v>
      </c>
      <c r="AX6361" s="1" t="s">
        <v>70</v>
      </c>
      <c r="AY6361" s="1" t="s">
        <v>70</v>
      </c>
      <c r="AZ6361" s="1" t="s">
        <v>70</v>
      </c>
      <c r="BA6361" s="1" t="s">
        <v>70</v>
      </c>
      <c r="BB6361" s="1" t="s">
        <v>70</v>
      </c>
      <c r="BC6361" s="1" t="s">
        <v>70</v>
      </c>
      <c r="BD6361" s="1" t="s">
        <v>70</v>
      </c>
      <c r="BE6361" s="1" t="s">
        <v>70</v>
      </c>
      <c r="BF6361" s="1" t="s">
        <v>70</v>
      </c>
      <c r="BG6361" s="3">
        <v>41437.53055555555</v>
      </c>
    </row>
    <row r="6362">
      <c r="A6362" s="1">
        <v>1018454.0</v>
      </c>
      <c r="B6362" s="1" t="s">
        <v>27372</v>
      </c>
      <c r="C6362" s="2" t="s">
        <v>27373</v>
      </c>
      <c r="D6362" s="2" t="s">
        <v>27374</v>
      </c>
      <c r="G6362" s="1" t="s">
        <v>27375</v>
      </c>
      <c r="H6362" s="1" t="s">
        <v>27376</v>
      </c>
      <c r="I6362" s="1" t="s">
        <v>27377</v>
      </c>
      <c r="J6362" s="1" t="s">
        <v>6993</v>
      </c>
      <c r="K6362" s="1" t="s">
        <v>502</v>
      </c>
      <c r="L6362" s="1">
        <v>70806.0</v>
      </c>
      <c r="M6362" s="1" t="s">
        <v>915</v>
      </c>
      <c r="N6362" s="1" t="s">
        <v>7803</v>
      </c>
      <c r="U6362" s="1">
        <v>-91.106987</v>
      </c>
      <c r="V6362" s="1">
        <v>30.442913</v>
      </c>
      <c r="X6362" s="1" t="s">
        <v>69</v>
      </c>
      <c r="Y6362" s="1" t="s">
        <v>69</v>
      </c>
      <c r="Z6362" s="1" t="s">
        <v>70</v>
      </c>
      <c r="AA6362" s="1" t="s">
        <v>69</v>
      </c>
      <c r="AB6362" s="1" t="s">
        <v>69</v>
      </c>
      <c r="AC6362" s="1" t="s">
        <v>70</v>
      </c>
      <c r="AD6362" s="1" t="s">
        <v>69</v>
      </c>
      <c r="AE6362" s="1" t="s">
        <v>70</v>
      </c>
      <c r="AF6362" s="1" t="s">
        <v>70</v>
      </c>
      <c r="AG6362" s="1" t="s">
        <v>70</v>
      </c>
      <c r="AH6362" s="1" t="s">
        <v>69</v>
      </c>
      <c r="AI6362" s="1" t="s">
        <v>70</v>
      </c>
      <c r="AJ6362" s="1" t="s">
        <v>70</v>
      </c>
      <c r="AK6362" s="1" t="s">
        <v>69</v>
      </c>
      <c r="AL6362" s="1" t="s">
        <v>69</v>
      </c>
      <c r="AM6362" s="1" t="s">
        <v>69</v>
      </c>
      <c r="AN6362" s="1" t="s">
        <v>70</v>
      </c>
      <c r="AO6362" s="1" t="s">
        <v>70</v>
      </c>
      <c r="AP6362" s="1" t="s">
        <v>70</v>
      </c>
      <c r="AQ6362" s="1" t="s">
        <v>70</v>
      </c>
      <c r="AR6362" s="1" t="s">
        <v>70</v>
      </c>
      <c r="AS6362" s="1" t="s">
        <v>70</v>
      </c>
      <c r="AT6362" s="1" t="s">
        <v>70</v>
      </c>
      <c r="AU6362" s="1" t="s">
        <v>70</v>
      </c>
      <c r="AV6362" s="1" t="s">
        <v>70</v>
      </c>
      <c r="AW6362" s="1" t="s">
        <v>70</v>
      </c>
      <c r="AX6362" s="1" t="s">
        <v>70</v>
      </c>
      <c r="AY6362" s="1" t="s">
        <v>70</v>
      </c>
      <c r="AZ6362" s="1" t="s">
        <v>69</v>
      </c>
      <c r="BA6362" s="1" t="s">
        <v>70</v>
      </c>
      <c r="BB6362" s="1" t="s">
        <v>70</v>
      </c>
      <c r="BC6362" s="1" t="s">
        <v>70</v>
      </c>
      <c r="BD6362" s="1" t="s">
        <v>70</v>
      </c>
      <c r="BE6362" s="1" t="s">
        <v>70</v>
      </c>
      <c r="BF6362" s="1" t="s">
        <v>70</v>
      </c>
      <c r="BG6362" s="3">
        <v>42914.57638888889</v>
      </c>
    </row>
    <row r="6363">
      <c r="A6363" s="1">
        <v>1003609.0</v>
      </c>
      <c r="B6363" s="1" t="s">
        <v>27378</v>
      </c>
      <c r="C6363" s="2" t="s">
        <v>27373</v>
      </c>
      <c r="D6363" s="2" t="s">
        <v>27379</v>
      </c>
      <c r="H6363" s="1" t="s">
        <v>27380</v>
      </c>
      <c r="I6363" s="1" t="s">
        <v>27377</v>
      </c>
      <c r="J6363" s="1" t="s">
        <v>6993</v>
      </c>
      <c r="K6363" s="1" t="s">
        <v>502</v>
      </c>
      <c r="L6363" s="1">
        <v>70802.0</v>
      </c>
      <c r="M6363" s="1" t="s">
        <v>224</v>
      </c>
      <c r="N6363" s="1" t="s">
        <v>205</v>
      </c>
      <c r="U6363" s="1">
        <v>-91.185791</v>
      </c>
      <c r="V6363" s="1">
        <v>30.452023</v>
      </c>
      <c r="X6363" s="1" t="s">
        <v>69</v>
      </c>
      <c r="Y6363" s="1" t="s">
        <v>69</v>
      </c>
      <c r="Z6363" s="1" t="s">
        <v>70</v>
      </c>
      <c r="AA6363" s="1" t="s">
        <v>69</v>
      </c>
      <c r="AB6363" s="1" t="s">
        <v>69</v>
      </c>
      <c r="AC6363" s="1" t="s">
        <v>69</v>
      </c>
      <c r="AD6363" s="1" t="s">
        <v>69</v>
      </c>
      <c r="AE6363" s="1" t="s">
        <v>69</v>
      </c>
      <c r="AF6363" s="1" t="s">
        <v>70</v>
      </c>
      <c r="AG6363" s="1" t="s">
        <v>69</v>
      </c>
      <c r="AH6363" s="1" t="s">
        <v>69</v>
      </c>
      <c r="AI6363" s="1" t="s">
        <v>69</v>
      </c>
      <c r="AJ6363" s="1" t="s">
        <v>69</v>
      </c>
      <c r="AK6363" s="1" t="s">
        <v>69</v>
      </c>
      <c r="AL6363" s="1" t="s">
        <v>69</v>
      </c>
      <c r="AM6363" s="1" t="s">
        <v>69</v>
      </c>
      <c r="AN6363" s="1" t="s">
        <v>70</v>
      </c>
      <c r="AO6363" s="1" t="s">
        <v>69</v>
      </c>
      <c r="AP6363" s="1" t="s">
        <v>70</v>
      </c>
      <c r="AQ6363" s="1" t="s">
        <v>69</v>
      </c>
      <c r="AR6363" s="1" t="s">
        <v>69</v>
      </c>
      <c r="AS6363" s="1" t="s">
        <v>69</v>
      </c>
      <c r="AT6363" s="1" t="s">
        <v>69</v>
      </c>
      <c r="AU6363" s="1" t="s">
        <v>69</v>
      </c>
      <c r="AV6363" s="1" t="s">
        <v>69</v>
      </c>
      <c r="AW6363" s="1" t="s">
        <v>69</v>
      </c>
      <c r="AX6363" s="1" t="s">
        <v>69</v>
      </c>
      <c r="AY6363" s="1" t="s">
        <v>70</v>
      </c>
      <c r="AZ6363" s="1" t="s">
        <v>69</v>
      </c>
      <c r="BA6363" s="1" t="s">
        <v>69</v>
      </c>
      <c r="BB6363" s="1" t="s">
        <v>70</v>
      </c>
      <c r="BC6363" s="1" t="s">
        <v>69</v>
      </c>
      <c r="BD6363" s="1" t="s">
        <v>70</v>
      </c>
      <c r="BE6363" s="1" t="s">
        <v>70</v>
      </c>
      <c r="BF6363" s="1" t="s">
        <v>69</v>
      </c>
      <c r="BG6363" s="3">
        <v>42548.57638888889</v>
      </c>
    </row>
    <row r="6364">
      <c r="A6364" s="1">
        <v>1003610.0</v>
      </c>
      <c r="B6364" s="1" t="s">
        <v>27381</v>
      </c>
      <c r="C6364" s="2" t="s">
        <v>27373</v>
      </c>
      <c r="D6364" s="2" t="s">
        <v>27379</v>
      </c>
      <c r="H6364" s="1" t="s">
        <v>27382</v>
      </c>
      <c r="I6364" s="1" t="s">
        <v>27377</v>
      </c>
      <c r="J6364" s="1" t="s">
        <v>6993</v>
      </c>
      <c r="K6364" s="1" t="s">
        <v>502</v>
      </c>
      <c r="L6364" s="1">
        <v>70808.0</v>
      </c>
      <c r="M6364" s="1" t="s">
        <v>27383</v>
      </c>
      <c r="N6364" s="1" t="s">
        <v>1389</v>
      </c>
      <c r="U6364" s="1">
        <v>-91.121582</v>
      </c>
      <c r="V6364" s="1">
        <v>30.399742</v>
      </c>
      <c r="X6364" s="1" t="s">
        <v>69</v>
      </c>
      <c r="Y6364" s="1" t="s">
        <v>69</v>
      </c>
      <c r="Z6364" s="1" t="s">
        <v>70</v>
      </c>
      <c r="AA6364" s="1" t="s">
        <v>69</v>
      </c>
      <c r="AB6364" s="1" t="s">
        <v>69</v>
      </c>
      <c r="AC6364" s="1" t="s">
        <v>69</v>
      </c>
      <c r="AD6364" s="1" t="s">
        <v>69</v>
      </c>
      <c r="AE6364" s="1" t="s">
        <v>69</v>
      </c>
      <c r="AF6364" s="1" t="s">
        <v>70</v>
      </c>
      <c r="AG6364" s="1" t="s">
        <v>69</v>
      </c>
      <c r="AH6364" s="1" t="s">
        <v>69</v>
      </c>
      <c r="AI6364" s="1" t="s">
        <v>69</v>
      </c>
      <c r="AJ6364" s="1" t="s">
        <v>69</v>
      </c>
      <c r="AK6364" s="1" t="s">
        <v>69</v>
      </c>
      <c r="AL6364" s="1" t="s">
        <v>69</v>
      </c>
      <c r="AM6364" s="1" t="s">
        <v>69</v>
      </c>
      <c r="AN6364" s="1" t="s">
        <v>70</v>
      </c>
      <c r="AO6364" s="1" t="s">
        <v>69</v>
      </c>
      <c r="AP6364" s="1" t="s">
        <v>70</v>
      </c>
      <c r="AQ6364" s="1" t="s">
        <v>69</v>
      </c>
      <c r="AR6364" s="1" t="s">
        <v>69</v>
      </c>
      <c r="AS6364" s="1" t="s">
        <v>69</v>
      </c>
      <c r="AT6364" s="1" t="s">
        <v>69</v>
      </c>
      <c r="AU6364" s="1" t="s">
        <v>69</v>
      </c>
      <c r="AV6364" s="1" t="s">
        <v>69</v>
      </c>
      <c r="AW6364" s="1" t="s">
        <v>70</v>
      </c>
      <c r="AX6364" s="1" t="s">
        <v>70</v>
      </c>
      <c r="AY6364" s="1" t="s">
        <v>70</v>
      </c>
      <c r="AZ6364" s="1" t="s">
        <v>69</v>
      </c>
      <c r="BA6364" s="1" t="s">
        <v>69</v>
      </c>
      <c r="BB6364" s="1" t="s">
        <v>70</v>
      </c>
      <c r="BC6364" s="1" t="s">
        <v>69</v>
      </c>
      <c r="BD6364" s="1" t="s">
        <v>70</v>
      </c>
      <c r="BE6364" s="1" t="s">
        <v>70</v>
      </c>
      <c r="BF6364" s="1" t="s">
        <v>69</v>
      </c>
      <c r="BG6364" s="3">
        <v>42548.558333333334</v>
      </c>
    </row>
    <row r="6365">
      <c r="A6365" s="1">
        <v>1019601.0</v>
      </c>
      <c r="B6365" s="1" t="s">
        <v>27384</v>
      </c>
      <c r="C6365" s="2" t="s">
        <v>27385</v>
      </c>
      <c r="D6365" s="2" t="s">
        <v>27386</v>
      </c>
      <c r="H6365" s="1" t="s">
        <v>27387</v>
      </c>
      <c r="I6365" s="1" t="s">
        <v>27377</v>
      </c>
      <c r="J6365" s="1" t="s">
        <v>6993</v>
      </c>
      <c r="K6365" s="1" t="s">
        <v>502</v>
      </c>
      <c r="L6365" s="1">
        <v>70807.0</v>
      </c>
      <c r="M6365" s="1" t="s">
        <v>27388</v>
      </c>
      <c r="N6365" s="1" t="s">
        <v>1501</v>
      </c>
      <c r="O6365" s="1" t="s">
        <v>27389</v>
      </c>
      <c r="P6365" s="1" t="s">
        <v>1501</v>
      </c>
      <c r="U6365" s="1">
        <v>-91.155083</v>
      </c>
      <c r="V6365" s="1">
        <v>30.515764</v>
      </c>
      <c r="X6365" s="1" t="s">
        <v>69</v>
      </c>
      <c r="Y6365" s="1" t="s">
        <v>69</v>
      </c>
      <c r="Z6365" s="1" t="s">
        <v>70</v>
      </c>
      <c r="AA6365" s="1" t="s">
        <v>69</v>
      </c>
      <c r="AB6365" s="1" t="s">
        <v>70</v>
      </c>
      <c r="AC6365" s="1" t="s">
        <v>70</v>
      </c>
      <c r="AD6365" s="1" t="s">
        <v>70</v>
      </c>
      <c r="AE6365" s="1" t="s">
        <v>70</v>
      </c>
      <c r="AF6365" s="1" t="s">
        <v>70</v>
      </c>
      <c r="AG6365" s="1" t="s">
        <v>70</v>
      </c>
      <c r="AH6365" s="1" t="s">
        <v>70</v>
      </c>
      <c r="AI6365" s="1" t="s">
        <v>70</v>
      </c>
      <c r="AJ6365" s="1" t="s">
        <v>70</v>
      </c>
      <c r="AK6365" s="1" t="s">
        <v>69</v>
      </c>
      <c r="AL6365" s="1" t="s">
        <v>69</v>
      </c>
      <c r="AM6365" s="1" t="s">
        <v>70</v>
      </c>
      <c r="AN6365" s="1" t="s">
        <v>70</v>
      </c>
      <c r="AO6365" s="1" t="s">
        <v>70</v>
      </c>
      <c r="AP6365" s="1" t="s">
        <v>70</v>
      </c>
      <c r="AQ6365" s="1" t="s">
        <v>70</v>
      </c>
      <c r="AR6365" s="1" t="s">
        <v>69</v>
      </c>
      <c r="AS6365" s="1" t="s">
        <v>70</v>
      </c>
      <c r="AT6365" s="1" t="s">
        <v>70</v>
      </c>
      <c r="AU6365" s="1" t="s">
        <v>70</v>
      </c>
      <c r="AV6365" s="1" t="s">
        <v>70</v>
      </c>
      <c r="AW6365" s="1" t="s">
        <v>70</v>
      </c>
      <c r="AX6365" s="1" t="s">
        <v>70</v>
      </c>
      <c r="AY6365" s="1" t="s">
        <v>70</v>
      </c>
      <c r="AZ6365" s="1" t="s">
        <v>69</v>
      </c>
      <c r="BA6365" s="1" t="s">
        <v>70</v>
      </c>
      <c r="BB6365" s="1" t="s">
        <v>70</v>
      </c>
      <c r="BC6365" s="1" t="s">
        <v>70</v>
      </c>
      <c r="BD6365" s="1" t="s">
        <v>70</v>
      </c>
      <c r="BE6365" s="1" t="s">
        <v>70</v>
      </c>
      <c r="BF6365" s="1" t="s">
        <v>70</v>
      </c>
      <c r="BG6365" s="3">
        <v>43647.674305555556</v>
      </c>
    </row>
    <row r="6366">
      <c r="A6366" s="1">
        <v>1009297.0</v>
      </c>
      <c r="B6366" s="1" t="s">
        <v>27390</v>
      </c>
      <c r="C6366" s="2" t="s">
        <v>27391</v>
      </c>
      <c r="H6366" s="1" t="s">
        <v>27392</v>
      </c>
      <c r="I6366" s="1" t="s">
        <v>27393</v>
      </c>
      <c r="K6366" s="1" t="s">
        <v>509</v>
      </c>
      <c r="U6366" s="1">
        <v>-105.544</v>
      </c>
      <c r="V6366" s="1">
        <v>36.438599</v>
      </c>
      <c r="X6366" s="1" t="s">
        <v>69</v>
      </c>
      <c r="Y6366" s="1" t="s">
        <v>70</v>
      </c>
      <c r="Z6366" s="1" t="s">
        <v>70</v>
      </c>
      <c r="AA6366" s="1" t="s">
        <v>70</v>
      </c>
      <c r="AB6366" s="1" t="s">
        <v>70</v>
      </c>
      <c r="AC6366" s="1" t="s">
        <v>80</v>
      </c>
      <c r="BG6366" s="1">
        <v>2013.0</v>
      </c>
    </row>
    <row r="6367">
      <c r="A6367" s="1">
        <v>1001922.0</v>
      </c>
      <c r="B6367" s="1" t="s">
        <v>27394</v>
      </c>
      <c r="C6367" s="2" t="s">
        <v>27395</v>
      </c>
      <c r="H6367" s="1" t="s">
        <v>27396</v>
      </c>
      <c r="I6367" s="1" t="s">
        <v>27397</v>
      </c>
      <c r="J6367" s="1" t="s">
        <v>14320</v>
      </c>
      <c r="K6367" s="1" t="s">
        <v>171</v>
      </c>
      <c r="L6367" s="1">
        <v>55066.0</v>
      </c>
      <c r="N6367" s="1" t="s">
        <v>287</v>
      </c>
      <c r="U6367" s="1">
        <v>-92.537598</v>
      </c>
      <c r="V6367" s="1">
        <v>44.566525</v>
      </c>
      <c r="X6367" s="1" t="s">
        <v>69</v>
      </c>
      <c r="Y6367" s="1" t="s">
        <v>70</v>
      </c>
      <c r="Z6367" s="1" t="s">
        <v>70</v>
      </c>
      <c r="AA6367" s="1" t="s">
        <v>70</v>
      </c>
      <c r="AB6367" s="1" t="s">
        <v>69</v>
      </c>
      <c r="AC6367" s="1" t="s">
        <v>69</v>
      </c>
      <c r="AD6367" s="1" t="s">
        <v>69</v>
      </c>
      <c r="AE6367" s="1" t="s">
        <v>69</v>
      </c>
      <c r="AF6367" s="1" t="s">
        <v>69</v>
      </c>
      <c r="AG6367" s="1" t="s">
        <v>69</v>
      </c>
      <c r="AH6367" s="1" t="s">
        <v>69</v>
      </c>
      <c r="AI6367" s="1" t="s">
        <v>70</v>
      </c>
      <c r="AJ6367" s="1" t="s">
        <v>69</v>
      </c>
      <c r="AK6367" s="1" t="s">
        <v>69</v>
      </c>
      <c r="AL6367" s="1" t="s">
        <v>69</v>
      </c>
      <c r="AM6367" s="1" t="s">
        <v>69</v>
      </c>
      <c r="AN6367" s="1" t="s">
        <v>69</v>
      </c>
      <c r="AO6367" s="1" t="s">
        <v>69</v>
      </c>
      <c r="AP6367" s="1" t="s">
        <v>70</v>
      </c>
      <c r="AQ6367" s="1" t="s">
        <v>69</v>
      </c>
      <c r="AR6367" s="1" t="s">
        <v>69</v>
      </c>
      <c r="AS6367" s="1" t="s">
        <v>69</v>
      </c>
      <c r="AT6367" s="1" t="s">
        <v>69</v>
      </c>
      <c r="AU6367" s="1" t="s">
        <v>69</v>
      </c>
      <c r="AV6367" s="1" t="s">
        <v>69</v>
      </c>
      <c r="AW6367" s="1" t="s">
        <v>70</v>
      </c>
      <c r="AX6367" s="1" t="s">
        <v>70</v>
      </c>
      <c r="AY6367" s="1" t="s">
        <v>70</v>
      </c>
      <c r="AZ6367" s="1" t="s">
        <v>69</v>
      </c>
      <c r="BA6367" s="1" t="s">
        <v>70</v>
      </c>
      <c r="BB6367" s="1" t="s">
        <v>70</v>
      </c>
      <c r="BC6367" s="1" t="s">
        <v>70</v>
      </c>
      <c r="BD6367" s="1" t="s">
        <v>70</v>
      </c>
      <c r="BE6367" s="1" t="s">
        <v>70</v>
      </c>
      <c r="BF6367" s="1" t="s">
        <v>70</v>
      </c>
      <c r="BG6367" s="3">
        <v>42866.42847222222</v>
      </c>
    </row>
    <row r="6368">
      <c r="A6368" s="1">
        <v>1002007.0</v>
      </c>
      <c r="B6368" s="1" t="s">
        <v>27398</v>
      </c>
      <c r="H6368" s="1" t="s">
        <v>27399</v>
      </c>
      <c r="I6368" s="1" t="s">
        <v>4905</v>
      </c>
      <c r="J6368" s="1" t="s">
        <v>1319</v>
      </c>
      <c r="K6368" s="1" t="s">
        <v>656</v>
      </c>
      <c r="L6368" s="1">
        <v>96099.0</v>
      </c>
      <c r="U6368" s="1">
        <v>-122.391</v>
      </c>
      <c r="V6368" s="1">
        <v>40.5821</v>
      </c>
      <c r="X6368" s="1" t="s">
        <v>70</v>
      </c>
      <c r="Y6368" s="1" t="s">
        <v>70</v>
      </c>
      <c r="Z6368" s="1" t="s">
        <v>70</v>
      </c>
      <c r="AA6368" s="1" t="s">
        <v>70</v>
      </c>
      <c r="AB6368" s="1" t="s">
        <v>70</v>
      </c>
      <c r="AC6368" s="1" t="s">
        <v>80</v>
      </c>
      <c r="BG6368" s="1">
        <v>2009.0</v>
      </c>
    </row>
    <row r="6369">
      <c r="A6369" s="1">
        <v>1006644.0</v>
      </c>
      <c r="B6369" s="1" t="s">
        <v>27400</v>
      </c>
      <c r="C6369" s="2" t="s">
        <v>27401</v>
      </c>
      <c r="H6369" s="1" t="s">
        <v>27402</v>
      </c>
      <c r="I6369" s="1" t="s">
        <v>27403</v>
      </c>
      <c r="J6369" s="1" t="s">
        <v>2907</v>
      </c>
      <c r="K6369" s="1" t="s">
        <v>575</v>
      </c>
      <c r="L6369" s="1">
        <v>48239.0</v>
      </c>
      <c r="M6369" s="1" t="s">
        <v>1135</v>
      </c>
      <c r="N6369" s="1" t="s">
        <v>27404</v>
      </c>
      <c r="U6369" s="1">
        <v>-83.297829</v>
      </c>
      <c r="V6369" s="1">
        <v>42.398251</v>
      </c>
      <c r="W6369" s="1" t="s">
        <v>392</v>
      </c>
      <c r="X6369" s="1" t="s">
        <v>69</v>
      </c>
      <c r="Y6369" s="1" t="s">
        <v>70</v>
      </c>
      <c r="Z6369" s="1" t="s">
        <v>70</v>
      </c>
      <c r="AA6369" s="1" t="s">
        <v>70</v>
      </c>
      <c r="AB6369" s="1" t="s">
        <v>69</v>
      </c>
      <c r="AC6369" s="1" t="s">
        <v>80</v>
      </c>
      <c r="AD6369" s="1" t="s">
        <v>69</v>
      </c>
      <c r="AE6369" s="1" t="s">
        <v>70</v>
      </c>
      <c r="AF6369" s="1" t="s">
        <v>70</v>
      </c>
      <c r="AG6369" s="1" t="s">
        <v>69</v>
      </c>
      <c r="AH6369" s="1" t="s">
        <v>70</v>
      </c>
      <c r="AI6369" s="1" t="s">
        <v>70</v>
      </c>
      <c r="AJ6369" s="1" t="s">
        <v>69</v>
      </c>
      <c r="AK6369" s="1" t="s">
        <v>69</v>
      </c>
      <c r="AL6369" s="1" t="s">
        <v>70</v>
      </c>
      <c r="AM6369" s="1" t="s">
        <v>70</v>
      </c>
      <c r="AN6369" s="1" t="s">
        <v>70</v>
      </c>
      <c r="AO6369" s="1" t="s">
        <v>70</v>
      </c>
      <c r="AP6369" s="1" t="s">
        <v>70</v>
      </c>
      <c r="AQ6369" s="1" t="s">
        <v>70</v>
      </c>
      <c r="AR6369" s="1" t="s">
        <v>70</v>
      </c>
      <c r="AS6369" s="1" t="s">
        <v>70</v>
      </c>
      <c r="AT6369" s="1" t="s">
        <v>70</v>
      </c>
      <c r="AU6369" s="1" t="s">
        <v>70</v>
      </c>
      <c r="AV6369" s="1" t="s">
        <v>70</v>
      </c>
      <c r="AW6369" s="1" t="s">
        <v>70</v>
      </c>
      <c r="AX6369" s="1" t="s">
        <v>70</v>
      </c>
      <c r="AY6369" s="1" t="s">
        <v>70</v>
      </c>
      <c r="AZ6369" s="1" t="s">
        <v>70</v>
      </c>
      <c r="BA6369" s="1" t="s">
        <v>70</v>
      </c>
      <c r="BB6369" s="1" t="s">
        <v>70</v>
      </c>
      <c r="BC6369" s="1" t="s">
        <v>70</v>
      </c>
      <c r="BD6369" s="1" t="s">
        <v>70</v>
      </c>
      <c r="BE6369" s="1" t="s">
        <v>70</v>
      </c>
      <c r="BF6369" s="1" t="s">
        <v>70</v>
      </c>
      <c r="BG6369" s="3">
        <v>41040.470138888886</v>
      </c>
    </row>
    <row r="6370">
      <c r="A6370" s="1">
        <v>1019410.0</v>
      </c>
      <c r="B6370" s="1" t="s">
        <v>27405</v>
      </c>
      <c r="D6370" s="2" t="s">
        <v>27406</v>
      </c>
      <c r="G6370" s="2" t="s">
        <v>27407</v>
      </c>
      <c r="H6370" s="1" t="s">
        <v>27408</v>
      </c>
      <c r="I6370" s="1" t="s">
        <v>951</v>
      </c>
      <c r="J6370" s="1" t="s">
        <v>952</v>
      </c>
      <c r="K6370" s="1" t="s">
        <v>211</v>
      </c>
      <c r="L6370" s="1">
        <v>33033.0</v>
      </c>
      <c r="M6370" s="1" t="s">
        <v>720</v>
      </c>
      <c r="N6370" s="1" t="s">
        <v>3802</v>
      </c>
      <c r="U6370" s="1">
        <v>-80.395805</v>
      </c>
      <c r="V6370" s="1">
        <v>25.506956</v>
      </c>
      <c r="X6370" s="1" t="s">
        <v>69</v>
      </c>
      <c r="Y6370" s="1" t="s">
        <v>70</v>
      </c>
      <c r="Z6370" s="1" t="s">
        <v>70</v>
      </c>
      <c r="AA6370" s="1" t="s">
        <v>70</v>
      </c>
      <c r="AB6370" s="1" t="s">
        <v>69</v>
      </c>
      <c r="AC6370" s="1" t="s">
        <v>69</v>
      </c>
      <c r="AD6370" s="1" t="s">
        <v>69</v>
      </c>
      <c r="AE6370" s="1" t="s">
        <v>69</v>
      </c>
      <c r="AF6370" s="1" t="s">
        <v>69</v>
      </c>
      <c r="AG6370" s="1" t="s">
        <v>69</v>
      </c>
      <c r="AH6370" s="1" t="s">
        <v>69</v>
      </c>
      <c r="AI6370" s="1" t="s">
        <v>70</v>
      </c>
      <c r="AJ6370" s="1" t="s">
        <v>69</v>
      </c>
      <c r="AK6370" s="1" t="s">
        <v>69</v>
      </c>
      <c r="AL6370" s="1" t="s">
        <v>69</v>
      </c>
      <c r="AM6370" s="1" t="s">
        <v>69</v>
      </c>
      <c r="AN6370" s="1" t="s">
        <v>70</v>
      </c>
      <c r="AO6370" s="1" t="s">
        <v>70</v>
      </c>
      <c r="AP6370" s="1" t="s">
        <v>70</v>
      </c>
      <c r="AQ6370" s="1" t="s">
        <v>69</v>
      </c>
      <c r="AR6370" s="1" t="s">
        <v>69</v>
      </c>
      <c r="AS6370" s="1" t="s">
        <v>70</v>
      </c>
      <c r="AT6370" s="1" t="s">
        <v>69</v>
      </c>
      <c r="AU6370" s="1" t="s">
        <v>69</v>
      </c>
      <c r="AV6370" s="1" t="s">
        <v>69</v>
      </c>
      <c r="AW6370" s="1" t="s">
        <v>69</v>
      </c>
      <c r="AX6370" s="1" t="s">
        <v>69</v>
      </c>
      <c r="AY6370" s="1" t="s">
        <v>70</v>
      </c>
      <c r="AZ6370" s="1" t="s">
        <v>69</v>
      </c>
      <c r="BA6370" s="1" t="s">
        <v>70</v>
      </c>
      <c r="BB6370" s="1" t="s">
        <v>69</v>
      </c>
      <c r="BC6370" s="1" t="s">
        <v>69</v>
      </c>
      <c r="BD6370" s="1" t="s">
        <v>70</v>
      </c>
      <c r="BE6370" s="1" t="s">
        <v>70</v>
      </c>
      <c r="BF6370" s="1" t="s">
        <v>69</v>
      </c>
      <c r="BG6370" s="3">
        <v>43526.84097222222</v>
      </c>
    </row>
    <row r="6371">
      <c r="A6371" s="1">
        <v>1019411.0</v>
      </c>
      <c r="B6371" s="1" t="s">
        <v>27405</v>
      </c>
      <c r="D6371" s="2" t="s">
        <v>27406</v>
      </c>
      <c r="G6371" s="2" t="s">
        <v>27407</v>
      </c>
      <c r="H6371" s="1" t="s">
        <v>27408</v>
      </c>
      <c r="I6371" s="1" t="s">
        <v>951</v>
      </c>
      <c r="J6371" s="1" t="s">
        <v>952</v>
      </c>
      <c r="K6371" s="1" t="s">
        <v>211</v>
      </c>
      <c r="L6371" s="1">
        <v>33033.0</v>
      </c>
      <c r="M6371" s="1" t="s">
        <v>720</v>
      </c>
      <c r="N6371" s="1" t="s">
        <v>3802</v>
      </c>
      <c r="U6371" s="1">
        <v>-80.395821</v>
      </c>
      <c r="V6371" s="1">
        <v>25.506956</v>
      </c>
      <c r="X6371" s="1" t="s">
        <v>69</v>
      </c>
      <c r="Y6371" s="1" t="s">
        <v>70</v>
      </c>
      <c r="Z6371" s="1" t="s">
        <v>70</v>
      </c>
      <c r="AA6371" s="1" t="s">
        <v>70</v>
      </c>
      <c r="AB6371" s="1" t="s">
        <v>69</v>
      </c>
      <c r="AC6371" s="1" t="s">
        <v>69</v>
      </c>
      <c r="AD6371" s="1" t="s">
        <v>69</v>
      </c>
      <c r="AE6371" s="1" t="s">
        <v>69</v>
      </c>
      <c r="AF6371" s="1" t="s">
        <v>69</v>
      </c>
      <c r="AG6371" s="1" t="s">
        <v>69</v>
      </c>
      <c r="AH6371" s="1" t="s">
        <v>69</v>
      </c>
      <c r="AI6371" s="1" t="s">
        <v>70</v>
      </c>
      <c r="AJ6371" s="1" t="s">
        <v>69</v>
      </c>
      <c r="AK6371" s="1" t="s">
        <v>69</v>
      </c>
      <c r="AL6371" s="1" t="s">
        <v>69</v>
      </c>
      <c r="AM6371" s="1" t="s">
        <v>69</v>
      </c>
      <c r="AN6371" s="1" t="s">
        <v>70</v>
      </c>
      <c r="AO6371" s="1" t="s">
        <v>70</v>
      </c>
      <c r="AP6371" s="1" t="s">
        <v>70</v>
      </c>
      <c r="AQ6371" s="1" t="s">
        <v>69</v>
      </c>
      <c r="AR6371" s="1" t="s">
        <v>69</v>
      </c>
      <c r="AS6371" s="1" t="s">
        <v>70</v>
      </c>
      <c r="AT6371" s="1" t="s">
        <v>69</v>
      </c>
      <c r="AU6371" s="1" t="s">
        <v>69</v>
      </c>
      <c r="AV6371" s="1" t="s">
        <v>69</v>
      </c>
      <c r="AW6371" s="1" t="s">
        <v>70</v>
      </c>
      <c r="AX6371" s="1" t="s">
        <v>69</v>
      </c>
      <c r="AY6371" s="1" t="s">
        <v>70</v>
      </c>
      <c r="AZ6371" s="1" t="s">
        <v>69</v>
      </c>
      <c r="BA6371" s="1" t="s">
        <v>70</v>
      </c>
      <c r="BB6371" s="1" t="s">
        <v>69</v>
      </c>
      <c r="BC6371" s="1" t="s">
        <v>69</v>
      </c>
      <c r="BD6371" s="1" t="s">
        <v>70</v>
      </c>
      <c r="BE6371" s="1" t="s">
        <v>70</v>
      </c>
      <c r="BF6371" s="1" t="s">
        <v>69</v>
      </c>
      <c r="BG6371" s="3">
        <v>43527.649305555555</v>
      </c>
    </row>
    <row r="6372">
      <c r="A6372" s="1">
        <v>1004750.0</v>
      </c>
      <c r="B6372" s="1" t="s">
        <v>27409</v>
      </c>
      <c r="C6372" s="2" t="s">
        <v>27410</v>
      </c>
      <c r="H6372" s="1" t="s">
        <v>27411</v>
      </c>
      <c r="I6372" s="1" t="s">
        <v>27412</v>
      </c>
      <c r="J6372" s="1" t="s">
        <v>655</v>
      </c>
      <c r="K6372" s="1" t="s">
        <v>656</v>
      </c>
      <c r="L6372" s="1">
        <v>92373.0</v>
      </c>
      <c r="M6372" s="1" t="s">
        <v>720</v>
      </c>
      <c r="N6372" s="1" t="s">
        <v>9651</v>
      </c>
      <c r="U6372" s="1">
        <v>-117.18144</v>
      </c>
      <c r="V6372" s="1">
        <v>34.05645</v>
      </c>
      <c r="X6372" s="1" t="s">
        <v>69</v>
      </c>
      <c r="Y6372" s="1" t="s">
        <v>69</v>
      </c>
      <c r="Z6372" s="1" t="s">
        <v>69</v>
      </c>
      <c r="AA6372" s="1" t="s">
        <v>69</v>
      </c>
      <c r="AB6372" s="1" t="s">
        <v>69</v>
      </c>
      <c r="AC6372" s="1" t="s">
        <v>80</v>
      </c>
      <c r="AD6372" s="1" t="s">
        <v>69</v>
      </c>
      <c r="AE6372" s="1" t="s">
        <v>69</v>
      </c>
      <c r="AF6372" s="1" t="s">
        <v>69</v>
      </c>
      <c r="AG6372" s="1" t="s">
        <v>69</v>
      </c>
      <c r="AH6372" s="1" t="s">
        <v>69</v>
      </c>
      <c r="AI6372" s="1" t="s">
        <v>70</v>
      </c>
      <c r="AJ6372" s="1" t="s">
        <v>69</v>
      </c>
      <c r="AK6372" s="1" t="s">
        <v>69</v>
      </c>
      <c r="AL6372" s="1" t="s">
        <v>69</v>
      </c>
      <c r="AM6372" s="1" t="s">
        <v>70</v>
      </c>
      <c r="AN6372" s="1" t="s">
        <v>70</v>
      </c>
      <c r="AO6372" s="1" t="s">
        <v>70</v>
      </c>
      <c r="AP6372" s="1" t="s">
        <v>70</v>
      </c>
      <c r="AQ6372" s="1" t="s">
        <v>69</v>
      </c>
      <c r="AR6372" s="1" t="s">
        <v>69</v>
      </c>
      <c r="AS6372" s="1" t="s">
        <v>70</v>
      </c>
      <c r="AT6372" s="1" t="s">
        <v>69</v>
      </c>
      <c r="AU6372" s="1" t="s">
        <v>69</v>
      </c>
      <c r="AV6372" s="1" t="s">
        <v>69</v>
      </c>
      <c r="AW6372" s="1" t="s">
        <v>70</v>
      </c>
      <c r="AX6372" s="1" t="s">
        <v>69</v>
      </c>
      <c r="AY6372" s="1" t="s">
        <v>70</v>
      </c>
      <c r="AZ6372" s="1" t="s">
        <v>69</v>
      </c>
      <c r="BA6372" s="1" t="s">
        <v>70</v>
      </c>
      <c r="BB6372" s="1" t="s">
        <v>70</v>
      </c>
      <c r="BC6372" s="1" t="s">
        <v>70</v>
      </c>
      <c r="BD6372" s="1" t="s">
        <v>70</v>
      </c>
      <c r="BE6372" s="1" t="s">
        <v>70</v>
      </c>
      <c r="BF6372" s="1" t="s">
        <v>70</v>
      </c>
      <c r="BG6372" s="3">
        <v>43564.654861111114</v>
      </c>
    </row>
    <row r="6373">
      <c r="A6373" s="1">
        <v>1004751.0</v>
      </c>
      <c r="B6373" s="1" t="s">
        <v>27413</v>
      </c>
      <c r="C6373" s="2" t="s">
        <v>27414</v>
      </c>
      <c r="H6373" s="1" t="s">
        <v>27415</v>
      </c>
      <c r="I6373" s="1" t="s">
        <v>27412</v>
      </c>
      <c r="J6373" s="1" t="s">
        <v>655</v>
      </c>
      <c r="K6373" s="1" t="s">
        <v>656</v>
      </c>
      <c r="L6373" s="1">
        <v>92373.0</v>
      </c>
      <c r="M6373" s="1" t="s">
        <v>720</v>
      </c>
      <c r="N6373" s="1" t="s">
        <v>198</v>
      </c>
      <c r="U6373" s="1">
        <v>-117.18092</v>
      </c>
      <c r="V6373" s="1">
        <v>34.057079</v>
      </c>
      <c r="X6373" s="1" t="s">
        <v>69</v>
      </c>
      <c r="Y6373" s="1" t="s">
        <v>69</v>
      </c>
      <c r="Z6373" s="1" t="s">
        <v>69</v>
      </c>
      <c r="AA6373" s="1" t="s">
        <v>69</v>
      </c>
      <c r="AB6373" s="1" t="s">
        <v>69</v>
      </c>
      <c r="AC6373" s="1" t="s">
        <v>69</v>
      </c>
      <c r="AD6373" s="1" t="s">
        <v>69</v>
      </c>
      <c r="AE6373" s="1" t="s">
        <v>69</v>
      </c>
      <c r="AF6373" s="1" t="s">
        <v>70</v>
      </c>
      <c r="AG6373" s="1" t="s">
        <v>69</v>
      </c>
      <c r="AH6373" s="1" t="s">
        <v>69</v>
      </c>
      <c r="AI6373" s="1" t="s">
        <v>70</v>
      </c>
      <c r="AJ6373" s="1" t="s">
        <v>69</v>
      </c>
      <c r="AK6373" s="1" t="s">
        <v>69</v>
      </c>
      <c r="AL6373" s="1" t="s">
        <v>69</v>
      </c>
      <c r="AM6373" s="1" t="s">
        <v>69</v>
      </c>
      <c r="AN6373" s="1" t="s">
        <v>70</v>
      </c>
      <c r="AO6373" s="1" t="s">
        <v>70</v>
      </c>
      <c r="AP6373" s="1" t="s">
        <v>70</v>
      </c>
      <c r="AQ6373" s="1" t="s">
        <v>69</v>
      </c>
      <c r="AR6373" s="1" t="s">
        <v>69</v>
      </c>
      <c r="AS6373" s="1" t="s">
        <v>70</v>
      </c>
      <c r="AT6373" s="1" t="s">
        <v>69</v>
      </c>
      <c r="AU6373" s="1" t="s">
        <v>70</v>
      </c>
      <c r="AV6373" s="1" t="s">
        <v>69</v>
      </c>
      <c r="AW6373" s="1" t="s">
        <v>70</v>
      </c>
      <c r="AX6373" s="1" t="s">
        <v>70</v>
      </c>
      <c r="AY6373" s="1" t="s">
        <v>70</v>
      </c>
      <c r="AZ6373" s="1" t="s">
        <v>69</v>
      </c>
      <c r="BA6373" s="1" t="s">
        <v>70</v>
      </c>
      <c r="BB6373" s="1" t="s">
        <v>70</v>
      </c>
      <c r="BC6373" s="1" t="s">
        <v>70</v>
      </c>
      <c r="BD6373" s="1" t="s">
        <v>70</v>
      </c>
      <c r="BE6373" s="1" t="s">
        <v>70</v>
      </c>
      <c r="BF6373" s="1" t="s">
        <v>70</v>
      </c>
      <c r="BG6373" s="3">
        <v>43564.65972222222</v>
      </c>
    </row>
    <row r="6374">
      <c r="A6374" s="1">
        <v>1006815.0</v>
      </c>
      <c r="B6374" s="1" t="s">
        <v>27416</v>
      </c>
      <c r="H6374" s="1" t="s">
        <v>27417</v>
      </c>
      <c r="I6374" s="1" t="s">
        <v>26153</v>
      </c>
      <c r="J6374" s="1" t="s">
        <v>3024</v>
      </c>
      <c r="K6374" s="1" t="s">
        <v>148</v>
      </c>
      <c r="L6374" s="1">
        <v>97756.0</v>
      </c>
      <c r="U6374" s="1">
        <v>-121.182</v>
      </c>
      <c r="V6374" s="1">
        <v>44.3526</v>
      </c>
      <c r="X6374" s="1" t="s">
        <v>70</v>
      </c>
      <c r="Y6374" s="1" t="s">
        <v>70</v>
      </c>
      <c r="Z6374" s="1" t="s">
        <v>70</v>
      </c>
      <c r="AA6374" s="1" t="s">
        <v>70</v>
      </c>
      <c r="AB6374" s="1" t="s">
        <v>70</v>
      </c>
      <c r="AC6374" s="1" t="s">
        <v>80</v>
      </c>
      <c r="BG6374" s="1">
        <v>2009.0</v>
      </c>
    </row>
    <row r="6375">
      <c r="A6375" s="1">
        <v>1005000.0</v>
      </c>
      <c r="B6375" s="1" t="s">
        <v>27418</v>
      </c>
      <c r="C6375" s="2" t="s">
        <v>27419</v>
      </c>
      <c r="H6375" s="1" t="s">
        <v>27420</v>
      </c>
      <c r="I6375" s="1" t="s">
        <v>27421</v>
      </c>
      <c r="J6375" s="1" t="s">
        <v>1103</v>
      </c>
      <c r="K6375" s="1" t="s">
        <v>656</v>
      </c>
      <c r="L6375" s="1">
        <v>90277.0</v>
      </c>
      <c r="M6375" s="1" t="s">
        <v>706</v>
      </c>
      <c r="N6375" s="1" t="s">
        <v>6287</v>
      </c>
      <c r="U6375" s="1">
        <v>-118.38951</v>
      </c>
      <c r="V6375" s="1">
        <v>33.836487</v>
      </c>
      <c r="X6375" s="1" t="s">
        <v>69</v>
      </c>
      <c r="Y6375" s="1" t="s">
        <v>70</v>
      </c>
      <c r="Z6375" s="1" t="s">
        <v>70</v>
      </c>
      <c r="AA6375" s="1" t="s">
        <v>70</v>
      </c>
      <c r="AB6375" s="1" t="s">
        <v>70</v>
      </c>
      <c r="AC6375" s="1" t="s">
        <v>69</v>
      </c>
      <c r="AD6375" s="1" t="s">
        <v>69</v>
      </c>
      <c r="AE6375" s="1" t="s">
        <v>70</v>
      </c>
      <c r="AF6375" s="1" t="s">
        <v>70</v>
      </c>
      <c r="AG6375" s="1" t="s">
        <v>69</v>
      </c>
      <c r="AH6375" s="1" t="s">
        <v>69</v>
      </c>
      <c r="AI6375" s="1" t="s">
        <v>69</v>
      </c>
      <c r="AJ6375" s="1" t="s">
        <v>69</v>
      </c>
      <c r="AK6375" s="1" t="s">
        <v>69</v>
      </c>
      <c r="AL6375" s="1" t="s">
        <v>69</v>
      </c>
      <c r="AM6375" s="1" t="s">
        <v>69</v>
      </c>
      <c r="AN6375" s="1" t="s">
        <v>70</v>
      </c>
      <c r="AO6375" s="1" t="s">
        <v>70</v>
      </c>
      <c r="AP6375" s="1" t="s">
        <v>70</v>
      </c>
      <c r="AQ6375" s="1" t="s">
        <v>69</v>
      </c>
      <c r="AR6375" s="1" t="s">
        <v>69</v>
      </c>
      <c r="AS6375" s="1" t="s">
        <v>70</v>
      </c>
      <c r="AT6375" s="1" t="s">
        <v>69</v>
      </c>
      <c r="AU6375" s="1" t="s">
        <v>69</v>
      </c>
      <c r="AV6375" s="1" t="s">
        <v>69</v>
      </c>
      <c r="AW6375" s="1" t="s">
        <v>70</v>
      </c>
      <c r="AX6375" s="1" t="s">
        <v>69</v>
      </c>
      <c r="AY6375" s="1" t="s">
        <v>70</v>
      </c>
      <c r="AZ6375" s="1" t="s">
        <v>69</v>
      </c>
      <c r="BA6375" s="1" t="s">
        <v>70</v>
      </c>
      <c r="BB6375" s="1" t="s">
        <v>69</v>
      </c>
      <c r="BC6375" s="1" t="s">
        <v>69</v>
      </c>
      <c r="BD6375" s="1" t="s">
        <v>70</v>
      </c>
      <c r="BE6375" s="1" t="s">
        <v>70</v>
      </c>
      <c r="BF6375" s="1" t="s">
        <v>70</v>
      </c>
      <c r="BG6375" s="3">
        <v>42090.64861111111</v>
      </c>
    </row>
    <row r="6376">
      <c r="A6376" s="1">
        <v>1000362.0</v>
      </c>
      <c r="B6376" s="1" t="s">
        <v>27422</v>
      </c>
      <c r="H6376" s="1" t="s">
        <v>27423</v>
      </c>
      <c r="I6376" s="1" t="s">
        <v>27424</v>
      </c>
      <c r="J6376" s="1" t="s">
        <v>1597</v>
      </c>
      <c r="K6376" s="1" t="s">
        <v>656</v>
      </c>
      <c r="L6376" s="1">
        <v>95560.0</v>
      </c>
      <c r="U6376" s="1">
        <v>-124.044</v>
      </c>
      <c r="V6376" s="1">
        <v>40.354301</v>
      </c>
      <c r="X6376" s="1" t="s">
        <v>70</v>
      </c>
      <c r="Y6376" s="1" t="s">
        <v>70</v>
      </c>
      <c r="Z6376" s="1" t="s">
        <v>70</v>
      </c>
      <c r="AA6376" s="1" t="s">
        <v>70</v>
      </c>
      <c r="AB6376" s="1" t="s">
        <v>70</v>
      </c>
      <c r="AC6376" s="1" t="s">
        <v>80</v>
      </c>
      <c r="BG6376" s="1">
        <v>2009.0</v>
      </c>
    </row>
    <row r="6377">
      <c r="A6377" s="1">
        <v>1000791.0</v>
      </c>
      <c r="B6377" s="1" t="s">
        <v>27425</v>
      </c>
      <c r="C6377" s="2" t="s">
        <v>27426</v>
      </c>
      <c r="D6377" s="1" t="s">
        <v>27425</v>
      </c>
      <c r="H6377" s="1" t="s">
        <v>27427</v>
      </c>
      <c r="I6377" s="1" t="s">
        <v>17939</v>
      </c>
      <c r="J6377" s="1" t="s">
        <v>2969</v>
      </c>
      <c r="K6377" s="1" t="s">
        <v>656</v>
      </c>
      <c r="L6377" s="1">
        <v>94063.0</v>
      </c>
      <c r="M6377" s="1" t="s">
        <v>27428</v>
      </c>
      <c r="N6377" s="1" t="s">
        <v>205</v>
      </c>
      <c r="U6377" s="1">
        <v>-122.23238</v>
      </c>
      <c r="V6377" s="1">
        <v>37.486691</v>
      </c>
      <c r="X6377" s="1" t="s">
        <v>69</v>
      </c>
      <c r="Y6377" s="1" t="s">
        <v>70</v>
      </c>
      <c r="Z6377" s="1" t="s">
        <v>69</v>
      </c>
      <c r="AA6377" s="1" t="s">
        <v>69</v>
      </c>
      <c r="AB6377" s="1" t="s">
        <v>70</v>
      </c>
      <c r="AC6377" s="1" t="s">
        <v>69</v>
      </c>
      <c r="AD6377" s="1" t="s">
        <v>69</v>
      </c>
      <c r="AE6377" s="1" t="s">
        <v>69</v>
      </c>
      <c r="AF6377" s="1" t="s">
        <v>70</v>
      </c>
      <c r="AG6377" s="1" t="s">
        <v>69</v>
      </c>
      <c r="AH6377" s="1" t="s">
        <v>69</v>
      </c>
      <c r="AI6377" s="1" t="s">
        <v>69</v>
      </c>
      <c r="AJ6377" s="1" t="s">
        <v>69</v>
      </c>
      <c r="AK6377" s="1" t="s">
        <v>69</v>
      </c>
      <c r="AL6377" s="1" t="s">
        <v>69</v>
      </c>
      <c r="AM6377" s="1" t="s">
        <v>70</v>
      </c>
      <c r="AN6377" s="1" t="s">
        <v>70</v>
      </c>
      <c r="AO6377" s="1" t="s">
        <v>70</v>
      </c>
      <c r="AP6377" s="1" t="s">
        <v>70</v>
      </c>
      <c r="AQ6377" s="1" t="s">
        <v>69</v>
      </c>
      <c r="AR6377" s="1" t="s">
        <v>70</v>
      </c>
      <c r="AS6377" s="1" t="s">
        <v>70</v>
      </c>
      <c r="AT6377" s="1" t="s">
        <v>69</v>
      </c>
      <c r="AU6377" s="1" t="s">
        <v>70</v>
      </c>
      <c r="AV6377" s="1" t="s">
        <v>70</v>
      </c>
      <c r="AW6377" s="1" t="s">
        <v>70</v>
      </c>
      <c r="AX6377" s="1" t="s">
        <v>69</v>
      </c>
      <c r="AY6377" s="1" t="s">
        <v>70</v>
      </c>
      <c r="AZ6377" s="1" t="s">
        <v>69</v>
      </c>
      <c r="BA6377" s="1" t="s">
        <v>70</v>
      </c>
      <c r="BB6377" s="1" t="s">
        <v>70</v>
      </c>
      <c r="BC6377" s="1" t="s">
        <v>69</v>
      </c>
      <c r="BD6377" s="1" t="s">
        <v>70</v>
      </c>
      <c r="BE6377" s="1" t="s">
        <v>70</v>
      </c>
      <c r="BF6377" s="1" t="s">
        <v>70</v>
      </c>
      <c r="BG6377" s="3">
        <v>42548.59652777778</v>
      </c>
    </row>
    <row r="6378">
      <c r="A6378" s="1">
        <v>1009434.0</v>
      </c>
      <c r="B6378" s="1" t="s">
        <v>27429</v>
      </c>
      <c r="C6378" s="2" t="s">
        <v>27430</v>
      </c>
      <c r="H6378" s="1" t="s">
        <v>27431</v>
      </c>
      <c r="I6378" s="1" t="s">
        <v>27432</v>
      </c>
      <c r="K6378" s="1" t="s">
        <v>656</v>
      </c>
      <c r="L6378" s="1">
        <v>95404.0</v>
      </c>
      <c r="U6378" s="1">
        <v>-122.701</v>
      </c>
      <c r="V6378" s="1">
        <v>38.4338</v>
      </c>
      <c r="X6378" s="1" t="s">
        <v>69</v>
      </c>
      <c r="Y6378" s="1" t="s">
        <v>70</v>
      </c>
      <c r="Z6378" s="1" t="s">
        <v>70</v>
      </c>
      <c r="AA6378" s="1" t="s">
        <v>70</v>
      </c>
      <c r="AB6378" s="1" t="s">
        <v>70</v>
      </c>
      <c r="AC6378" s="1" t="s">
        <v>80</v>
      </c>
      <c r="BG6378" s="1">
        <v>2013.0</v>
      </c>
    </row>
    <row r="6379">
      <c r="A6379" s="1">
        <v>1003401.0</v>
      </c>
      <c r="B6379" s="1" t="s">
        <v>27433</v>
      </c>
      <c r="C6379" s="2" t="s">
        <v>13005</v>
      </c>
      <c r="H6379" s="1" t="s">
        <v>27434</v>
      </c>
      <c r="I6379" s="1" t="s">
        <v>27435</v>
      </c>
      <c r="J6379" s="1" t="s">
        <v>3818</v>
      </c>
      <c r="K6379" s="1" t="s">
        <v>656</v>
      </c>
      <c r="L6379" s="1">
        <v>95470.0</v>
      </c>
      <c r="U6379" s="1">
        <v>-123.207</v>
      </c>
      <c r="V6379" s="1">
        <v>39.270401</v>
      </c>
      <c r="X6379" s="1" t="s">
        <v>70</v>
      </c>
      <c r="Y6379" s="1" t="s">
        <v>70</v>
      </c>
      <c r="Z6379" s="1" t="s">
        <v>70</v>
      </c>
      <c r="AA6379" s="1" t="s">
        <v>70</v>
      </c>
      <c r="AB6379" s="1" t="s">
        <v>70</v>
      </c>
      <c r="AC6379" s="1" t="s">
        <v>80</v>
      </c>
      <c r="BG6379" s="6">
        <v>40285.475694444445</v>
      </c>
    </row>
    <row r="6380">
      <c r="A6380" s="1">
        <v>1004741.0</v>
      </c>
      <c r="B6380" s="1" t="s">
        <v>27436</v>
      </c>
      <c r="C6380" s="2" t="s">
        <v>27437</v>
      </c>
      <c r="H6380" s="1" t="s">
        <v>27438</v>
      </c>
      <c r="I6380" s="1" t="s">
        <v>27439</v>
      </c>
      <c r="J6380" s="1" t="s">
        <v>7384</v>
      </c>
      <c r="K6380" s="1" t="s">
        <v>656</v>
      </c>
      <c r="L6380" s="1">
        <v>93654.0</v>
      </c>
      <c r="U6380" s="1">
        <v>-119.452</v>
      </c>
      <c r="V6380" s="1">
        <v>36.597401</v>
      </c>
      <c r="X6380" s="1" t="s">
        <v>70</v>
      </c>
      <c r="Y6380" s="1" t="s">
        <v>70</v>
      </c>
      <c r="Z6380" s="1" t="s">
        <v>70</v>
      </c>
      <c r="AA6380" s="1" t="s">
        <v>70</v>
      </c>
      <c r="AB6380" s="1" t="s">
        <v>70</v>
      </c>
      <c r="AC6380" s="1" t="s">
        <v>80</v>
      </c>
      <c r="BG6380" s="1">
        <v>2009.0</v>
      </c>
    </row>
    <row r="6381">
      <c r="A6381" s="1">
        <v>1000712.0</v>
      </c>
      <c r="B6381" s="1" t="s">
        <v>27440</v>
      </c>
      <c r="C6381" s="2" t="s">
        <v>27441</v>
      </c>
      <c r="H6381" s="1" t="s">
        <v>27442</v>
      </c>
      <c r="I6381" s="1" t="s">
        <v>27443</v>
      </c>
      <c r="J6381" s="1" t="s">
        <v>12367</v>
      </c>
      <c r="K6381" s="1" t="s">
        <v>451</v>
      </c>
      <c r="L6381" s="1">
        <v>53959.0</v>
      </c>
      <c r="M6381" s="1" t="s">
        <v>12985</v>
      </c>
      <c r="N6381" s="1" t="s">
        <v>19940</v>
      </c>
      <c r="U6381" s="1">
        <v>-89.993408</v>
      </c>
      <c r="V6381" s="1">
        <v>43.54961</v>
      </c>
      <c r="X6381" s="1" t="s">
        <v>69</v>
      </c>
      <c r="Y6381" s="1" t="s">
        <v>70</v>
      </c>
      <c r="Z6381" s="1" t="s">
        <v>70</v>
      </c>
      <c r="AA6381" s="1" t="s">
        <v>70</v>
      </c>
      <c r="AB6381" s="1" t="s">
        <v>70</v>
      </c>
      <c r="AC6381" s="1" t="s">
        <v>80</v>
      </c>
      <c r="AD6381" s="1" t="s">
        <v>69</v>
      </c>
      <c r="AE6381" s="1" t="s">
        <v>69</v>
      </c>
      <c r="AF6381" s="1" t="s">
        <v>69</v>
      </c>
      <c r="AG6381" s="1" t="s">
        <v>69</v>
      </c>
      <c r="AH6381" s="1" t="s">
        <v>69</v>
      </c>
      <c r="AI6381" s="1" t="s">
        <v>69</v>
      </c>
      <c r="AJ6381" s="1" t="s">
        <v>69</v>
      </c>
      <c r="AK6381" s="1" t="s">
        <v>69</v>
      </c>
      <c r="AL6381" s="1" t="s">
        <v>69</v>
      </c>
      <c r="AM6381" s="1" t="s">
        <v>69</v>
      </c>
      <c r="AN6381" s="1" t="s">
        <v>69</v>
      </c>
      <c r="AO6381" s="1" t="s">
        <v>69</v>
      </c>
      <c r="AP6381" s="1" t="s">
        <v>70</v>
      </c>
      <c r="AQ6381" s="1" t="s">
        <v>69</v>
      </c>
      <c r="AR6381" s="1" t="s">
        <v>69</v>
      </c>
      <c r="AS6381" s="1" t="s">
        <v>69</v>
      </c>
      <c r="AT6381" s="1" t="s">
        <v>69</v>
      </c>
      <c r="AU6381" s="1" t="s">
        <v>69</v>
      </c>
      <c r="AV6381" s="1" t="s">
        <v>69</v>
      </c>
      <c r="AW6381" s="1" t="s">
        <v>70</v>
      </c>
      <c r="AX6381" s="1" t="s">
        <v>69</v>
      </c>
      <c r="AY6381" s="1" t="s">
        <v>69</v>
      </c>
      <c r="AZ6381" s="1" t="s">
        <v>69</v>
      </c>
      <c r="BA6381" s="1" t="s">
        <v>69</v>
      </c>
      <c r="BB6381" s="1" t="s">
        <v>69</v>
      </c>
      <c r="BC6381" s="1" t="s">
        <v>69</v>
      </c>
      <c r="BD6381" s="1" t="s">
        <v>69</v>
      </c>
      <c r="BE6381" s="1" t="s">
        <v>69</v>
      </c>
      <c r="BF6381" s="1" t="s">
        <v>70</v>
      </c>
      <c r="BG6381" s="3">
        <v>43307.67569444444</v>
      </c>
    </row>
    <row r="6382">
      <c r="A6382" s="1">
        <v>1007578.0</v>
      </c>
      <c r="B6382" s="1" t="s">
        <v>27444</v>
      </c>
      <c r="H6382" s="1" t="s">
        <v>27445</v>
      </c>
      <c r="I6382" s="1" t="s">
        <v>27444</v>
      </c>
      <c r="J6382" s="1" t="s">
        <v>555</v>
      </c>
      <c r="K6382" s="1" t="s">
        <v>488</v>
      </c>
      <c r="L6382" s="1">
        <v>2769.0</v>
      </c>
      <c r="U6382" s="1">
        <v>-71.242302</v>
      </c>
      <c r="V6382" s="1">
        <v>41.847599</v>
      </c>
      <c r="X6382" s="1" t="s">
        <v>70</v>
      </c>
      <c r="Y6382" s="1" t="s">
        <v>70</v>
      </c>
      <c r="Z6382" s="1" t="s">
        <v>70</v>
      </c>
      <c r="AA6382" s="1" t="s">
        <v>70</v>
      </c>
      <c r="AB6382" s="1" t="s">
        <v>70</v>
      </c>
      <c r="AC6382" s="1" t="s">
        <v>80</v>
      </c>
      <c r="BG6382" s="1">
        <v>2011.0</v>
      </c>
    </row>
    <row r="6383">
      <c r="A6383" s="1">
        <v>1002237.0</v>
      </c>
      <c r="B6383" s="1" t="s">
        <v>27446</v>
      </c>
      <c r="C6383" s="2" t="s">
        <v>27447</v>
      </c>
      <c r="D6383" s="2" t="s">
        <v>27448</v>
      </c>
      <c r="E6383" s="2" t="s">
        <v>27449</v>
      </c>
      <c r="G6383" s="2" t="s">
        <v>27450</v>
      </c>
      <c r="H6383" s="1" t="s">
        <v>27451</v>
      </c>
      <c r="I6383" s="1" t="s">
        <v>27452</v>
      </c>
      <c r="J6383" s="1" t="s">
        <v>3223</v>
      </c>
      <c r="K6383" s="1" t="s">
        <v>125</v>
      </c>
      <c r="L6383" s="1">
        <v>19971.0</v>
      </c>
      <c r="M6383" s="1" t="s">
        <v>108</v>
      </c>
      <c r="N6383" s="1" t="s">
        <v>27453</v>
      </c>
      <c r="U6383" s="1">
        <v>-75.092003</v>
      </c>
      <c r="V6383" s="1">
        <v>38.715801</v>
      </c>
      <c r="X6383" s="1" t="s">
        <v>69</v>
      </c>
      <c r="Y6383" s="1" t="s">
        <v>69</v>
      </c>
      <c r="Z6383" s="1" t="s">
        <v>70</v>
      </c>
      <c r="AA6383" s="1" t="s">
        <v>70</v>
      </c>
      <c r="AB6383" s="1" t="s">
        <v>69</v>
      </c>
      <c r="AC6383" s="1" t="s">
        <v>69</v>
      </c>
      <c r="AD6383" s="1" t="s">
        <v>69</v>
      </c>
      <c r="AE6383" s="1" t="s">
        <v>69</v>
      </c>
      <c r="AF6383" s="1" t="s">
        <v>69</v>
      </c>
      <c r="AG6383" s="1" t="s">
        <v>69</v>
      </c>
      <c r="AH6383" s="1" t="s">
        <v>69</v>
      </c>
      <c r="AI6383" s="1" t="s">
        <v>69</v>
      </c>
      <c r="AJ6383" s="1" t="s">
        <v>69</v>
      </c>
      <c r="AK6383" s="1" t="s">
        <v>69</v>
      </c>
      <c r="AL6383" s="1" t="s">
        <v>69</v>
      </c>
      <c r="AM6383" s="1" t="s">
        <v>69</v>
      </c>
      <c r="AN6383" s="1" t="s">
        <v>70</v>
      </c>
      <c r="AO6383" s="1" t="s">
        <v>69</v>
      </c>
      <c r="AP6383" s="1" t="s">
        <v>70</v>
      </c>
      <c r="AQ6383" s="1" t="s">
        <v>69</v>
      </c>
      <c r="AR6383" s="1" t="s">
        <v>69</v>
      </c>
      <c r="AS6383" s="1" t="s">
        <v>69</v>
      </c>
      <c r="AT6383" s="1" t="s">
        <v>69</v>
      </c>
      <c r="AU6383" s="1" t="s">
        <v>69</v>
      </c>
      <c r="AV6383" s="1" t="s">
        <v>70</v>
      </c>
      <c r="AW6383" s="1" t="s">
        <v>70</v>
      </c>
      <c r="AX6383" s="1" t="s">
        <v>69</v>
      </c>
      <c r="AY6383" s="1" t="s">
        <v>70</v>
      </c>
      <c r="AZ6383" s="1" t="s">
        <v>69</v>
      </c>
      <c r="BA6383" s="1" t="s">
        <v>70</v>
      </c>
      <c r="BB6383" s="1" t="s">
        <v>69</v>
      </c>
      <c r="BC6383" s="1" t="s">
        <v>69</v>
      </c>
      <c r="BD6383" s="1" t="s">
        <v>69</v>
      </c>
      <c r="BE6383" s="1" t="s">
        <v>70</v>
      </c>
      <c r="BF6383" s="1" t="s">
        <v>70</v>
      </c>
      <c r="BG6383" s="3">
        <v>42083.333333333336</v>
      </c>
    </row>
    <row r="6384">
      <c r="A6384" s="1">
        <v>1019235.0</v>
      </c>
      <c r="B6384" s="1" t="s">
        <v>27454</v>
      </c>
      <c r="C6384" s="2" t="s">
        <v>27455</v>
      </c>
      <c r="D6384" s="2" t="s">
        <v>27456</v>
      </c>
      <c r="H6384" s="1" t="s">
        <v>27457</v>
      </c>
      <c r="I6384" s="1" t="s">
        <v>27458</v>
      </c>
      <c r="J6384" s="1" t="s">
        <v>4420</v>
      </c>
      <c r="K6384" s="1" t="s">
        <v>670</v>
      </c>
      <c r="L6384" s="1">
        <v>27320.0</v>
      </c>
      <c r="M6384" s="1" t="s">
        <v>27459</v>
      </c>
      <c r="N6384" s="1" t="s">
        <v>3603</v>
      </c>
      <c r="U6384" s="1">
        <v>-79.664001</v>
      </c>
      <c r="V6384" s="1">
        <v>36.358608</v>
      </c>
      <c r="X6384" s="1" t="s">
        <v>69</v>
      </c>
      <c r="Y6384" s="1" t="s">
        <v>69</v>
      </c>
      <c r="Z6384" s="1" t="s">
        <v>69</v>
      </c>
      <c r="AA6384" s="1" t="s">
        <v>70</v>
      </c>
      <c r="AB6384" s="1" t="s">
        <v>69</v>
      </c>
      <c r="AC6384" s="1" t="s">
        <v>80</v>
      </c>
      <c r="AD6384" s="1" t="s">
        <v>69</v>
      </c>
      <c r="AE6384" s="1" t="s">
        <v>70</v>
      </c>
      <c r="AF6384" s="1" t="s">
        <v>69</v>
      </c>
      <c r="AG6384" s="1" t="s">
        <v>70</v>
      </c>
      <c r="AH6384" s="1" t="s">
        <v>70</v>
      </c>
      <c r="AI6384" s="1" t="s">
        <v>70</v>
      </c>
      <c r="AJ6384" s="1" t="s">
        <v>70</v>
      </c>
      <c r="AK6384" s="1" t="s">
        <v>69</v>
      </c>
      <c r="AL6384" s="1" t="s">
        <v>70</v>
      </c>
      <c r="AM6384" s="1" t="s">
        <v>70</v>
      </c>
      <c r="AN6384" s="1" t="s">
        <v>70</v>
      </c>
      <c r="AO6384" s="1" t="s">
        <v>70</v>
      </c>
      <c r="AP6384" s="1" t="s">
        <v>70</v>
      </c>
      <c r="AQ6384" s="1" t="s">
        <v>70</v>
      </c>
      <c r="AR6384" s="1" t="s">
        <v>70</v>
      </c>
      <c r="AS6384" s="1" t="s">
        <v>70</v>
      </c>
      <c r="AT6384" s="1" t="s">
        <v>70</v>
      </c>
      <c r="AU6384" s="1" t="s">
        <v>70</v>
      </c>
      <c r="AV6384" s="1" t="s">
        <v>70</v>
      </c>
      <c r="AW6384" s="1" t="s">
        <v>70</v>
      </c>
      <c r="AX6384" s="1" t="s">
        <v>70</v>
      </c>
      <c r="AY6384" s="1" t="s">
        <v>70</v>
      </c>
      <c r="AZ6384" s="1" t="s">
        <v>69</v>
      </c>
      <c r="BA6384" s="1" t="s">
        <v>70</v>
      </c>
      <c r="BB6384" s="1" t="s">
        <v>70</v>
      </c>
      <c r="BC6384" s="1" t="s">
        <v>70</v>
      </c>
      <c r="BD6384" s="1" t="s">
        <v>70</v>
      </c>
      <c r="BE6384" s="1" t="s">
        <v>70</v>
      </c>
      <c r="BF6384" s="1" t="s">
        <v>70</v>
      </c>
      <c r="BG6384" s="3">
        <v>43332.42222222222</v>
      </c>
    </row>
    <row r="6385">
      <c r="A6385" s="1">
        <v>1009338.0</v>
      </c>
      <c r="B6385" s="1" t="s">
        <v>27460</v>
      </c>
      <c r="C6385" s="2" t="s">
        <v>27461</v>
      </c>
      <c r="H6385" s="1" t="s">
        <v>27462</v>
      </c>
      <c r="I6385" s="1" t="s">
        <v>27463</v>
      </c>
      <c r="K6385" s="1" t="s">
        <v>311</v>
      </c>
      <c r="U6385" s="1">
        <v>-76.827599</v>
      </c>
      <c r="V6385" s="1">
        <v>39.4603</v>
      </c>
      <c r="X6385" s="1" t="s">
        <v>69</v>
      </c>
      <c r="Y6385" s="1" t="s">
        <v>70</v>
      </c>
      <c r="Z6385" s="1" t="s">
        <v>70</v>
      </c>
      <c r="AA6385" s="1" t="s">
        <v>70</v>
      </c>
      <c r="AB6385" s="1" t="s">
        <v>70</v>
      </c>
      <c r="AC6385" s="1" t="s">
        <v>80</v>
      </c>
      <c r="BG6385" s="1">
        <v>2013.0</v>
      </c>
    </row>
    <row r="6386">
      <c r="A6386" s="1">
        <v>1007720.0</v>
      </c>
      <c r="B6386" s="1" t="s">
        <v>27464</v>
      </c>
      <c r="C6386" s="2" t="s">
        <v>27465</v>
      </c>
      <c r="H6386" s="1" t="s">
        <v>27466</v>
      </c>
      <c r="I6386" s="1" t="s">
        <v>1602</v>
      </c>
      <c r="J6386" s="1" t="s">
        <v>27467</v>
      </c>
      <c r="K6386" s="1" t="s">
        <v>181</v>
      </c>
      <c r="U6386" s="1">
        <v>-77.662102</v>
      </c>
      <c r="V6386" s="1">
        <v>38.809898</v>
      </c>
      <c r="X6386" s="1" t="s">
        <v>70</v>
      </c>
      <c r="Y6386" s="1" t="s">
        <v>70</v>
      </c>
      <c r="Z6386" s="1" t="s">
        <v>70</v>
      </c>
      <c r="AA6386" s="1" t="s">
        <v>70</v>
      </c>
      <c r="AB6386" s="1" t="s">
        <v>70</v>
      </c>
      <c r="AC6386" s="1" t="s">
        <v>80</v>
      </c>
      <c r="BG6386" s="1">
        <v>2011.0</v>
      </c>
    </row>
    <row r="6387">
      <c r="A6387" s="1">
        <v>1005925.0</v>
      </c>
      <c r="B6387" s="1" t="s">
        <v>27464</v>
      </c>
      <c r="C6387" s="2" t="s">
        <v>27468</v>
      </c>
      <c r="H6387" s="1" t="s">
        <v>27469</v>
      </c>
      <c r="I6387" s="1" t="s">
        <v>27470</v>
      </c>
      <c r="J6387" s="1" t="s">
        <v>2600</v>
      </c>
      <c r="K6387" s="1" t="s">
        <v>322</v>
      </c>
      <c r="L6387" s="1">
        <v>47977.0</v>
      </c>
      <c r="M6387" s="1" t="s">
        <v>1135</v>
      </c>
      <c r="N6387" s="1" t="s">
        <v>27471</v>
      </c>
      <c r="U6387" s="1">
        <v>-87.151398</v>
      </c>
      <c r="V6387" s="1">
        <v>40.759998</v>
      </c>
      <c r="W6387" s="1" t="s">
        <v>548</v>
      </c>
      <c r="X6387" s="1" t="s">
        <v>70</v>
      </c>
      <c r="Y6387" s="1" t="s">
        <v>70</v>
      </c>
      <c r="Z6387" s="1" t="s">
        <v>70</v>
      </c>
      <c r="AA6387" s="1" t="s">
        <v>70</v>
      </c>
      <c r="AB6387" s="1" t="s">
        <v>70</v>
      </c>
      <c r="AC6387" s="1" t="s">
        <v>80</v>
      </c>
      <c r="AD6387" s="1" t="s">
        <v>69</v>
      </c>
      <c r="AE6387" s="1" t="s">
        <v>70</v>
      </c>
      <c r="AF6387" s="1" t="s">
        <v>69</v>
      </c>
      <c r="AG6387" s="1" t="s">
        <v>70</v>
      </c>
      <c r="AH6387" s="1" t="s">
        <v>70</v>
      </c>
      <c r="AI6387" s="1" t="s">
        <v>70</v>
      </c>
      <c r="AJ6387" s="1" t="s">
        <v>70</v>
      </c>
      <c r="AK6387" s="1" t="s">
        <v>69</v>
      </c>
      <c r="AL6387" s="1" t="s">
        <v>70</v>
      </c>
      <c r="AM6387" s="1" t="s">
        <v>70</v>
      </c>
      <c r="AN6387" s="1" t="s">
        <v>70</v>
      </c>
      <c r="AO6387" s="1" t="s">
        <v>70</v>
      </c>
      <c r="AP6387" s="1" t="s">
        <v>70</v>
      </c>
      <c r="AQ6387" s="1" t="s">
        <v>70</v>
      </c>
      <c r="AR6387" s="1" t="s">
        <v>69</v>
      </c>
      <c r="AS6387" s="1" t="s">
        <v>70</v>
      </c>
      <c r="AT6387" s="1" t="s">
        <v>70</v>
      </c>
      <c r="AU6387" s="1" t="s">
        <v>70</v>
      </c>
      <c r="AV6387" s="1" t="s">
        <v>70</v>
      </c>
      <c r="AW6387" s="1" t="s">
        <v>70</v>
      </c>
      <c r="AX6387" s="1" t="s">
        <v>70</v>
      </c>
      <c r="AY6387" s="1" t="s">
        <v>70</v>
      </c>
      <c r="AZ6387" s="1" t="s">
        <v>70</v>
      </c>
      <c r="BA6387" s="1" t="s">
        <v>70</v>
      </c>
      <c r="BB6387" s="1" t="s">
        <v>70</v>
      </c>
      <c r="BC6387" s="1" t="s">
        <v>70</v>
      </c>
      <c r="BD6387" s="1" t="s">
        <v>70</v>
      </c>
      <c r="BE6387" s="1" t="s">
        <v>70</v>
      </c>
      <c r="BF6387" s="1" t="s">
        <v>70</v>
      </c>
      <c r="BG6387" s="3">
        <v>40695.63680555556</v>
      </c>
    </row>
    <row r="6388">
      <c r="A6388" s="1">
        <v>1002149.0</v>
      </c>
      <c r="B6388" s="1" t="s">
        <v>27472</v>
      </c>
      <c r="H6388" s="1" t="s">
        <v>27473</v>
      </c>
      <c r="I6388" s="1" t="s">
        <v>27474</v>
      </c>
      <c r="J6388" s="1" t="s">
        <v>5857</v>
      </c>
      <c r="K6388" s="1" t="s">
        <v>1272</v>
      </c>
      <c r="L6388" s="1">
        <v>58249.0</v>
      </c>
      <c r="U6388" s="1">
        <v>-98.368599</v>
      </c>
      <c r="V6388" s="1">
        <v>48.7616</v>
      </c>
      <c r="X6388" s="1" t="s">
        <v>70</v>
      </c>
      <c r="Y6388" s="1" t="s">
        <v>70</v>
      </c>
      <c r="Z6388" s="1" t="s">
        <v>70</v>
      </c>
      <c r="AA6388" s="1" t="s">
        <v>70</v>
      </c>
      <c r="AB6388" s="1" t="s">
        <v>70</v>
      </c>
      <c r="AC6388" s="1" t="s">
        <v>80</v>
      </c>
      <c r="BG6388" s="4">
        <v>40322.611805555556</v>
      </c>
    </row>
    <row r="6389">
      <c r="A6389" s="1">
        <v>1007003.0</v>
      </c>
      <c r="B6389" s="1" t="s">
        <v>27475</v>
      </c>
      <c r="H6389" s="1" t="s">
        <v>27476</v>
      </c>
      <c r="I6389" s="1" t="s">
        <v>27477</v>
      </c>
      <c r="J6389" s="1" t="s">
        <v>11707</v>
      </c>
      <c r="K6389" s="1" t="s">
        <v>188</v>
      </c>
      <c r="L6389" s="1">
        <v>19530.0</v>
      </c>
      <c r="U6389" s="1">
        <v>-75.768501</v>
      </c>
      <c r="V6389" s="1">
        <v>40.504101</v>
      </c>
      <c r="X6389" s="1" t="s">
        <v>70</v>
      </c>
      <c r="Y6389" s="1" t="s">
        <v>70</v>
      </c>
      <c r="Z6389" s="1" t="s">
        <v>70</v>
      </c>
      <c r="AA6389" s="1" t="s">
        <v>70</v>
      </c>
      <c r="AB6389" s="1" t="s">
        <v>70</v>
      </c>
      <c r="AC6389" s="1" t="s">
        <v>80</v>
      </c>
      <c r="BG6389" s="1">
        <v>2009.0</v>
      </c>
    </row>
    <row r="6390">
      <c r="A6390" s="1">
        <v>1007069.0</v>
      </c>
      <c r="B6390" s="1" t="s">
        <v>27478</v>
      </c>
      <c r="H6390" s="1" t="s">
        <v>27479</v>
      </c>
      <c r="I6390" s="1" t="s">
        <v>27480</v>
      </c>
      <c r="K6390" s="1" t="s">
        <v>188</v>
      </c>
      <c r="L6390" s="1">
        <v>17972.0</v>
      </c>
      <c r="U6390" s="1">
        <v>-76.142303</v>
      </c>
      <c r="V6390" s="1">
        <v>40.644901</v>
      </c>
      <c r="X6390" s="1" t="s">
        <v>70</v>
      </c>
      <c r="Y6390" s="1" t="s">
        <v>70</v>
      </c>
      <c r="Z6390" s="1" t="s">
        <v>70</v>
      </c>
      <c r="AA6390" s="1" t="s">
        <v>70</v>
      </c>
      <c r="AB6390" s="1" t="s">
        <v>70</v>
      </c>
      <c r="AC6390" s="1" t="s">
        <v>80</v>
      </c>
      <c r="BG6390" s="1">
        <v>2009.0</v>
      </c>
    </row>
    <row r="6391">
      <c r="A6391" s="1">
        <v>1007346.0</v>
      </c>
      <c r="B6391" s="1" t="s">
        <v>27481</v>
      </c>
      <c r="C6391" s="2" t="s">
        <v>27482</v>
      </c>
      <c r="H6391" s="1" t="s">
        <v>27483</v>
      </c>
      <c r="I6391" s="1" t="s">
        <v>17082</v>
      </c>
      <c r="J6391" s="1" t="s">
        <v>1650</v>
      </c>
      <c r="K6391" s="1" t="s">
        <v>230</v>
      </c>
      <c r="L6391" s="1">
        <v>67501.0</v>
      </c>
      <c r="M6391" s="1" t="s">
        <v>1481</v>
      </c>
      <c r="N6391" s="1" t="s">
        <v>27484</v>
      </c>
      <c r="U6391" s="1">
        <v>-97.933899</v>
      </c>
      <c r="V6391" s="1">
        <v>38.054501</v>
      </c>
      <c r="W6391" s="1" t="s">
        <v>392</v>
      </c>
      <c r="X6391" s="1" t="s">
        <v>69</v>
      </c>
      <c r="Y6391" s="1" t="s">
        <v>70</v>
      </c>
      <c r="Z6391" s="1" t="s">
        <v>70</v>
      </c>
      <c r="AA6391" s="1" t="s">
        <v>69</v>
      </c>
      <c r="AB6391" s="1" t="s">
        <v>69</v>
      </c>
      <c r="AC6391" s="1" t="s">
        <v>80</v>
      </c>
      <c r="AD6391" s="1" t="s">
        <v>69</v>
      </c>
      <c r="AE6391" s="1" t="s">
        <v>70</v>
      </c>
      <c r="AF6391" s="1" t="s">
        <v>69</v>
      </c>
      <c r="AG6391" s="1" t="s">
        <v>69</v>
      </c>
      <c r="AH6391" s="1" t="s">
        <v>69</v>
      </c>
      <c r="AI6391" s="1" t="s">
        <v>70</v>
      </c>
      <c r="AJ6391" s="1" t="s">
        <v>69</v>
      </c>
      <c r="AK6391" s="1" t="s">
        <v>69</v>
      </c>
      <c r="AL6391" s="1" t="s">
        <v>69</v>
      </c>
      <c r="AM6391" s="1" t="s">
        <v>69</v>
      </c>
      <c r="AN6391" s="1" t="s">
        <v>70</v>
      </c>
      <c r="AO6391" s="1" t="s">
        <v>69</v>
      </c>
      <c r="AP6391" s="1" t="s">
        <v>69</v>
      </c>
      <c r="AQ6391" s="1" t="s">
        <v>70</v>
      </c>
      <c r="AR6391" s="1" t="s">
        <v>69</v>
      </c>
      <c r="AS6391" s="1" t="s">
        <v>70</v>
      </c>
      <c r="AT6391" s="1" t="s">
        <v>70</v>
      </c>
      <c r="AU6391" s="1" t="s">
        <v>69</v>
      </c>
      <c r="AV6391" s="1" t="s">
        <v>70</v>
      </c>
      <c r="AW6391" s="1" t="s">
        <v>70</v>
      </c>
      <c r="AX6391" s="1" t="s">
        <v>70</v>
      </c>
      <c r="AY6391" s="1" t="s">
        <v>70</v>
      </c>
      <c r="AZ6391" s="1" t="s">
        <v>70</v>
      </c>
      <c r="BA6391" s="1" t="s">
        <v>70</v>
      </c>
      <c r="BB6391" s="1" t="s">
        <v>70</v>
      </c>
      <c r="BC6391" s="1" t="s">
        <v>70</v>
      </c>
      <c r="BD6391" s="1" t="s">
        <v>70</v>
      </c>
      <c r="BE6391" s="1" t="s">
        <v>70</v>
      </c>
      <c r="BF6391" s="1" t="s">
        <v>70</v>
      </c>
      <c r="BG6391" s="3">
        <v>41054.33819444444</v>
      </c>
    </row>
    <row r="6392">
      <c r="A6392" s="1">
        <v>1004430.0</v>
      </c>
      <c r="B6392" s="1" t="s">
        <v>27485</v>
      </c>
      <c r="C6392" s="2" t="s">
        <v>22035</v>
      </c>
      <c r="H6392" s="1" t="s">
        <v>27486</v>
      </c>
      <c r="I6392" s="1" t="s">
        <v>1650</v>
      </c>
      <c r="J6392" s="1" t="s">
        <v>331</v>
      </c>
      <c r="K6392" s="1" t="s">
        <v>332</v>
      </c>
      <c r="L6392" s="1">
        <v>89509.0</v>
      </c>
      <c r="U6392" s="1">
        <v>-119.913</v>
      </c>
      <c r="V6392" s="1">
        <v>39.5322</v>
      </c>
      <c r="X6392" s="1" t="s">
        <v>70</v>
      </c>
      <c r="Y6392" s="1" t="s">
        <v>70</v>
      </c>
      <c r="Z6392" s="1" t="s">
        <v>70</v>
      </c>
      <c r="AA6392" s="1" t="s">
        <v>70</v>
      </c>
      <c r="AB6392" s="1" t="s">
        <v>70</v>
      </c>
      <c r="AC6392" s="1" t="s">
        <v>80</v>
      </c>
      <c r="BG6392" s="1">
        <v>2009.0</v>
      </c>
    </row>
    <row r="6393">
      <c r="A6393" s="1">
        <v>1003429.0</v>
      </c>
      <c r="B6393" s="1" t="s">
        <v>27487</v>
      </c>
      <c r="H6393" s="1" t="s">
        <v>27488</v>
      </c>
      <c r="I6393" s="1" t="s">
        <v>23832</v>
      </c>
      <c r="J6393" s="1" t="s">
        <v>4688</v>
      </c>
      <c r="K6393" s="1" t="s">
        <v>96</v>
      </c>
      <c r="U6393" s="1">
        <v>-73.6772</v>
      </c>
      <c r="V6393" s="1">
        <v>42.671902</v>
      </c>
      <c r="X6393" s="1" t="s">
        <v>70</v>
      </c>
      <c r="Y6393" s="1" t="s">
        <v>70</v>
      </c>
      <c r="Z6393" s="1" t="s">
        <v>70</v>
      </c>
      <c r="AA6393" s="1" t="s">
        <v>70</v>
      </c>
      <c r="AB6393" s="1" t="s">
        <v>70</v>
      </c>
      <c r="AC6393" s="1" t="s">
        <v>80</v>
      </c>
      <c r="BG6393" s="1">
        <v>2009.0</v>
      </c>
    </row>
    <row r="6394">
      <c r="A6394" s="1">
        <v>1009020.0</v>
      </c>
      <c r="B6394" s="1" t="s">
        <v>27489</v>
      </c>
      <c r="D6394" s="2" t="s">
        <v>27490</v>
      </c>
      <c r="H6394" s="1" t="s">
        <v>27491</v>
      </c>
      <c r="I6394" s="1" t="s">
        <v>4688</v>
      </c>
      <c r="J6394" s="1" t="s">
        <v>2600</v>
      </c>
      <c r="K6394" s="1" t="s">
        <v>322</v>
      </c>
      <c r="L6394" s="1">
        <v>47978.0</v>
      </c>
      <c r="M6394" s="1" t="s">
        <v>849</v>
      </c>
      <c r="N6394" s="1" t="s">
        <v>6196</v>
      </c>
      <c r="O6394" s="1" t="s">
        <v>11462</v>
      </c>
      <c r="P6394" s="1" t="s">
        <v>1586</v>
      </c>
      <c r="U6394" s="1">
        <v>-87.150108</v>
      </c>
      <c r="V6394" s="1">
        <v>40.935638</v>
      </c>
      <c r="W6394" s="1" t="s">
        <v>392</v>
      </c>
      <c r="X6394" s="1" t="s">
        <v>70</v>
      </c>
      <c r="Y6394" s="1" t="s">
        <v>70</v>
      </c>
      <c r="Z6394" s="1" t="s">
        <v>70</v>
      </c>
      <c r="AA6394" s="1" t="s">
        <v>70</v>
      </c>
      <c r="AB6394" s="1" t="s">
        <v>70</v>
      </c>
      <c r="AC6394" s="1" t="s">
        <v>70</v>
      </c>
      <c r="AD6394" s="1" t="s">
        <v>69</v>
      </c>
      <c r="AE6394" s="1" t="s">
        <v>70</v>
      </c>
      <c r="AF6394" s="1" t="s">
        <v>69</v>
      </c>
      <c r="AG6394" s="1" t="s">
        <v>70</v>
      </c>
      <c r="AH6394" s="1" t="s">
        <v>69</v>
      </c>
      <c r="AI6394" s="1" t="s">
        <v>70</v>
      </c>
      <c r="AJ6394" s="1" t="s">
        <v>69</v>
      </c>
      <c r="AK6394" s="1" t="s">
        <v>69</v>
      </c>
      <c r="AL6394" s="1" t="s">
        <v>70</v>
      </c>
      <c r="AM6394" s="1" t="s">
        <v>70</v>
      </c>
      <c r="AN6394" s="1" t="s">
        <v>70</v>
      </c>
      <c r="AO6394" s="1" t="s">
        <v>69</v>
      </c>
      <c r="AP6394" s="1" t="s">
        <v>70</v>
      </c>
      <c r="AQ6394" s="1" t="s">
        <v>70</v>
      </c>
      <c r="AR6394" s="1" t="s">
        <v>69</v>
      </c>
      <c r="AS6394" s="1" t="s">
        <v>70</v>
      </c>
      <c r="AT6394" s="1" t="s">
        <v>69</v>
      </c>
      <c r="AU6394" s="1" t="s">
        <v>70</v>
      </c>
      <c r="AV6394" s="1" t="s">
        <v>70</v>
      </c>
      <c r="AW6394" s="1" t="s">
        <v>70</v>
      </c>
      <c r="AX6394" s="1" t="s">
        <v>70</v>
      </c>
      <c r="AY6394" s="1" t="s">
        <v>70</v>
      </c>
      <c r="AZ6394" s="1" t="s">
        <v>69</v>
      </c>
      <c r="BA6394" s="1" t="s">
        <v>70</v>
      </c>
      <c r="BB6394" s="1" t="s">
        <v>70</v>
      </c>
      <c r="BC6394" s="1" t="s">
        <v>70</v>
      </c>
      <c r="BD6394" s="1" t="s">
        <v>70</v>
      </c>
      <c r="BE6394" s="1" t="s">
        <v>70</v>
      </c>
      <c r="BF6394" s="1" t="s">
        <v>70</v>
      </c>
      <c r="BG6394" s="3">
        <v>41713.044444444444</v>
      </c>
    </row>
    <row r="6395">
      <c r="A6395" s="1">
        <v>1018352.0</v>
      </c>
      <c r="B6395" s="1" t="s">
        <v>27492</v>
      </c>
      <c r="C6395" s="2" t="s">
        <v>27493</v>
      </c>
      <c r="D6395" s="2" t="s">
        <v>27494</v>
      </c>
      <c r="E6395" s="2" t="s">
        <v>27495</v>
      </c>
      <c r="G6395" s="2" t="s">
        <v>27496</v>
      </c>
      <c r="H6395" s="1" t="s">
        <v>27497</v>
      </c>
      <c r="I6395" s="1" t="s">
        <v>27498</v>
      </c>
      <c r="J6395" s="1" t="s">
        <v>223</v>
      </c>
      <c r="K6395" s="1" t="s">
        <v>133</v>
      </c>
      <c r="L6395" s="1">
        <v>98057.0</v>
      </c>
      <c r="M6395" s="1" t="s">
        <v>5338</v>
      </c>
      <c r="N6395" s="1" t="s">
        <v>339</v>
      </c>
      <c r="U6395" s="1">
        <v>-122.2085</v>
      </c>
      <c r="V6395" s="1">
        <v>47.480042</v>
      </c>
      <c r="X6395" s="1" t="s">
        <v>69</v>
      </c>
      <c r="Y6395" s="1" t="s">
        <v>69</v>
      </c>
      <c r="Z6395" s="1" t="s">
        <v>70</v>
      </c>
      <c r="AA6395" s="1" t="s">
        <v>69</v>
      </c>
      <c r="AB6395" s="1" t="s">
        <v>69</v>
      </c>
      <c r="AC6395" s="1" t="s">
        <v>69</v>
      </c>
      <c r="AD6395" s="1" t="s">
        <v>69</v>
      </c>
      <c r="AE6395" s="1" t="s">
        <v>69</v>
      </c>
      <c r="AF6395" s="1" t="s">
        <v>69</v>
      </c>
      <c r="AG6395" s="1" t="s">
        <v>69</v>
      </c>
      <c r="AH6395" s="1" t="s">
        <v>70</v>
      </c>
      <c r="AI6395" s="1" t="s">
        <v>70</v>
      </c>
      <c r="AJ6395" s="1" t="s">
        <v>69</v>
      </c>
      <c r="AK6395" s="1" t="s">
        <v>69</v>
      </c>
      <c r="AL6395" s="1" t="s">
        <v>69</v>
      </c>
      <c r="AM6395" s="1" t="s">
        <v>69</v>
      </c>
      <c r="AN6395" s="1" t="s">
        <v>70</v>
      </c>
      <c r="AO6395" s="1" t="s">
        <v>69</v>
      </c>
      <c r="AP6395" s="1" t="s">
        <v>70</v>
      </c>
      <c r="AQ6395" s="1" t="s">
        <v>69</v>
      </c>
      <c r="AR6395" s="1" t="s">
        <v>69</v>
      </c>
      <c r="AS6395" s="1" t="s">
        <v>70</v>
      </c>
      <c r="AT6395" s="1" t="s">
        <v>69</v>
      </c>
      <c r="AU6395" s="1" t="s">
        <v>69</v>
      </c>
      <c r="AV6395" s="1" t="s">
        <v>70</v>
      </c>
      <c r="AW6395" s="1" t="s">
        <v>69</v>
      </c>
      <c r="AX6395" s="1" t="s">
        <v>70</v>
      </c>
      <c r="AY6395" s="1" t="s">
        <v>70</v>
      </c>
      <c r="AZ6395" s="1" t="s">
        <v>69</v>
      </c>
      <c r="BA6395" s="1" t="s">
        <v>70</v>
      </c>
      <c r="BB6395" s="1" t="s">
        <v>69</v>
      </c>
      <c r="BC6395" s="1" t="s">
        <v>70</v>
      </c>
      <c r="BD6395" s="1" t="s">
        <v>70</v>
      </c>
      <c r="BE6395" s="1" t="s">
        <v>70</v>
      </c>
      <c r="BF6395" s="1" t="s">
        <v>70</v>
      </c>
      <c r="BG6395" s="3">
        <v>42908.61944444444</v>
      </c>
    </row>
    <row r="6396">
      <c r="A6396" s="1">
        <v>1000425.0</v>
      </c>
      <c r="B6396" s="1" t="s">
        <v>27499</v>
      </c>
      <c r="H6396" s="1" t="s">
        <v>27500</v>
      </c>
      <c r="I6396" s="1" t="s">
        <v>2844</v>
      </c>
      <c r="J6396" s="1" t="s">
        <v>2845</v>
      </c>
      <c r="K6396" s="1" t="s">
        <v>520</v>
      </c>
      <c r="U6396" s="1">
        <v>-69.006401</v>
      </c>
      <c r="V6396" s="1">
        <v>44.4259</v>
      </c>
      <c r="X6396" s="1" t="s">
        <v>70</v>
      </c>
      <c r="Y6396" s="1" t="s">
        <v>70</v>
      </c>
      <c r="Z6396" s="1" t="s">
        <v>70</v>
      </c>
      <c r="AA6396" s="1" t="s">
        <v>70</v>
      </c>
      <c r="AB6396" s="1" t="s">
        <v>70</v>
      </c>
      <c r="AC6396" s="1" t="s">
        <v>80</v>
      </c>
      <c r="BG6396" s="1">
        <v>2009.0</v>
      </c>
    </row>
    <row r="6397">
      <c r="A6397" s="1">
        <v>1001814.0</v>
      </c>
      <c r="B6397" s="1" t="s">
        <v>27501</v>
      </c>
      <c r="H6397" s="1" t="s">
        <v>27502</v>
      </c>
      <c r="I6397" s="1" t="s">
        <v>6706</v>
      </c>
      <c r="J6397" s="1" t="s">
        <v>4068</v>
      </c>
      <c r="K6397" s="1" t="s">
        <v>91</v>
      </c>
      <c r="L6397" s="1">
        <v>65721.0</v>
      </c>
      <c r="U6397" s="1">
        <v>-93.206001</v>
      </c>
      <c r="V6397" s="1">
        <v>37.020901</v>
      </c>
      <c r="X6397" s="1" t="s">
        <v>70</v>
      </c>
      <c r="Y6397" s="1" t="s">
        <v>70</v>
      </c>
      <c r="Z6397" s="1" t="s">
        <v>70</v>
      </c>
      <c r="AA6397" s="1" t="s">
        <v>70</v>
      </c>
      <c r="AB6397" s="1" t="s">
        <v>70</v>
      </c>
      <c r="AC6397" s="1" t="s">
        <v>80</v>
      </c>
      <c r="BG6397" s="1">
        <v>2009.0</v>
      </c>
    </row>
    <row r="6398">
      <c r="A6398" s="1">
        <v>1019493.0</v>
      </c>
      <c r="B6398" s="1" t="s">
        <v>27503</v>
      </c>
      <c r="C6398" s="2" t="s">
        <v>27504</v>
      </c>
      <c r="D6398" s="2" t="s">
        <v>27505</v>
      </c>
      <c r="G6398" s="1" t="s">
        <v>1384</v>
      </c>
      <c r="H6398" s="1" t="s">
        <v>27506</v>
      </c>
      <c r="I6398" s="1" t="s">
        <v>27503</v>
      </c>
      <c r="J6398" s="1" t="s">
        <v>1387</v>
      </c>
      <c r="K6398" s="1" t="s">
        <v>181</v>
      </c>
      <c r="L6398" s="1">
        <v>20190.0</v>
      </c>
      <c r="M6398" s="1" t="s">
        <v>27507</v>
      </c>
      <c r="N6398" s="1" t="s">
        <v>205</v>
      </c>
      <c r="U6398" s="1">
        <v>-77.342216</v>
      </c>
      <c r="V6398" s="1">
        <v>38.948448</v>
      </c>
      <c r="X6398" s="1" t="s">
        <v>69</v>
      </c>
      <c r="Y6398" s="1" t="s">
        <v>70</v>
      </c>
      <c r="Z6398" s="1" t="s">
        <v>70</v>
      </c>
      <c r="AA6398" s="1" t="s">
        <v>70</v>
      </c>
      <c r="AB6398" s="1" t="s">
        <v>69</v>
      </c>
      <c r="AC6398" s="1" t="s">
        <v>70</v>
      </c>
      <c r="AD6398" s="1" t="s">
        <v>69</v>
      </c>
      <c r="AE6398" s="1" t="s">
        <v>69</v>
      </c>
      <c r="AF6398" s="1" t="s">
        <v>70</v>
      </c>
      <c r="AG6398" s="1" t="s">
        <v>69</v>
      </c>
      <c r="AH6398" s="1" t="s">
        <v>69</v>
      </c>
      <c r="AI6398" s="1" t="s">
        <v>69</v>
      </c>
      <c r="AJ6398" s="1" t="s">
        <v>70</v>
      </c>
      <c r="AK6398" s="1" t="s">
        <v>69</v>
      </c>
      <c r="AL6398" s="1" t="s">
        <v>69</v>
      </c>
      <c r="AM6398" s="1" t="s">
        <v>69</v>
      </c>
      <c r="AN6398" s="1" t="s">
        <v>70</v>
      </c>
      <c r="AO6398" s="1" t="s">
        <v>69</v>
      </c>
      <c r="AP6398" s="1" t="s">
        <v>70</v>
      </c>
      <c r="AQ6398" s="1" t="s">
        <v>69</v>
      </c>
      <c r="AR6398" s="1" t="s">
        <v>69</v>
      </c>
      <c r="AS6398" s="1" t="s">
        <v>70</v>
      </c>
      <c r="AT6398" s="1" t="s">
        <v>69</v>
      </c>
      <c r="AU6398" s="1" t="s">
        <v>70</v>
      </c>
      <c r="AV6398" s="1" t="s">
        <v>70</v>
      </c>
      <c r="AW6398" s="1" t="s">
        <v>70</v>
      </c>
      <c r="AX6398" s="1" t="s">
        <v>70</v>
      </c>
      <c r="AY6398" s="1" t="s">
        <v>70</v>
      </c>
      <c r="AZ6398" s="1" t="s">
        <v>69</v>
      </c>
      <c r="BA6398" s="1" t="s">
        <v>70</v>
      </c>
      <c r="BB6398" s="1" t="s">
        <v>69</v>
      </c>
      <c r="BC6398" s="1" t="s">
        <v>70</v>
      </c>
      <c r="BD6398" s="1" t="s">
        <v>70</v>
      </c>
      <c r="BE6398" s="1" t="s">
        <v>70</v>
      </c>
      <c r="BF6398" s="1" t="s">
        <v>70</v>
      </c>
      <c r="BG6398" s="3">
        <v>43580.600694444445</v>
      </c>
    </row>
    <row r="6399">
      <c r="A6399" s="1">
        <v>1012064.0</v>
      </c>
      <c r="B6399" s="1" t="s">
        <v>27508</v>
      </c>
      <c r="D6399" s="2" t="s">
        <v>27509</v>
      </c>
      <c r="H6399" s="1" t="s">
        <v>27510</v>
      </c>
      <c r="I6399" s="1" t="s">
        <v>27511</v>
      </c>
      <c r="J6399" s="1" t="s">
        <v>1051</v>
      </c>
      <c r="K6399" s="1" t="s">
        <v>488</v>
      </c>
      <c r="L6399" s="1">
        <v>2151.0</v>
      </c>
      <c r="M6399" s="1" t="s">
        <v>27512</v>
      </c>
      <c r="N6399" s="1" t="s">
        <v>19399</v>
      </c>
      <c r="U6399" s="1">
        <v>-71.013634</v>
      </c>
      <c r="V6399" s="1">
        <v>42.407272</v>
      </c>
      <c r="X6399" s="1" t="s">
        <v>69</v>
      </c>
      <c r="Y6399" s="1" t="s">
        <v>69</v>
      </c>
      <c r="Z6399" s="1" t="s">
        <v>70</v>
      </c>
      <c r="AA6399" s="1" t="s">
        <v>69</v>
      </c>
      <c r="AB6399" s="1" t="s">
        <v>69</v>
      </c>
      <c r="AC6399" s="1" t="s">
        <v>69</v>
      </c>
      <c r="AD6399" s="1" t="s">
        <v>69</v>
      </c>
      <c r="AE6399" s="1" t="s">
        <v>70</v>
      </c>
      <c r="AF6399" s="1" t="s">
        <v>70</v>
      </c>
      <c r="AG6399" s="1" t="s">
        <v>70</v>
      </c>
      <c r="AH6399" s="1" t="s">
        <v>69</v>
      </c>
      <c r="AI6399" s="1" t="s">
        <v>70</v>
      </c>
      <c r="AJ6399" s="1" t="s">
        <v>70</v>
      </c>
      <c r="AK6399" s="1" t="s">
        <v>69</v>
      </c>
      <c r="AL6399" s="1" t="s">
        <v>69</v>
      </c>
      <c r="AM6399" s="1" t="s">
        <v>70</v>
      </c>
      <c r="AN6399" s="1" t="s">
        <v>70</v>
      </c>
      <c r="AO6399" s="1" t="s">
        <v>69</v>
      </c>
      <c r="AP6399" s="1" t="s">
        <v>70</v>
      </c>
      <c r="AQ6399" s="1" t="s">
        <v>69</v>
      </c>
      <c r="AR6399" s="1" t="s">
        <v>69</v>
      </c>
      <c r="AS6399" s="1" t="s">
        <v>69</v>
      </c>
      <c r="AT6399" s="1" t="s">
        <v>70</v>
      </c>
      <c r="AU6399" s="1" t="s">
        <v>69</v>
      </c>
      <c r="AV6399" s="1" t="s">
        <v>70</v>
      </c>
      <c r="AW6399" s="1" t="s">
        <v>70</v>
      </c>
      <c r="AX6399" s="1" t="s">
        <v>69</v>
      </c>
      <c r="AY6399" s="1" t="s">
        <v>70</v>
      </c>
      <c r="AZ6399" s="1" t="s">
        <v>69</v>
      </c>
      <c r="BA6399" s="1" t="s">
        <v>70</v>
      </c>
      <c r="BB6399" s="1" t="s">
        <v>70</v>
      </c>
      <c r="BC6399" s="1" t="s">
        <v>70</v>
      </c>
      <c r="BD6399" s="1" t="s">
        <v>70</v>
      </c>
      <c r="BE6399" s="1" t="s">
        <v>70</v>
      </c>
      <c r="BF6399" s="1" t="s">
        <v>70</v>
      </c>
      <c r="BG6399" s="3">
        <v>42549.50069444445</v>
      </c>
    </row>
    <row r="6400">
      <c r="A6400" s="1">
        <v>1002843.0</v>
      </c>
      <c r="B6400" s="1" t="s">
        <v>27513</v>
      </c>
      <c r="C6400" s="2" t="s">
        <v>27514</v>
      </c>
      <c r="D6400" s="2" t="s">
        <v>27515</v>
      </c>
      <c r="E6400" s="2" t="s">
        <v>27516</v>
      </c>
      <c r="G6400" s="2" t="s">
        <v>27517</v>
      </c>
      <c r="H6400" s="1" t="s">
        <v>27518</v>
      </c>
      <c r="I6400" s="1" t="s">
        <v>27519</v>
      </c>
      <c r="J6400" s="1" t="s">
        <v>1124</v>
      </c>
      <c r="K6400" s="1" t="s">
        <v>1088</v>
      </c>
      <c r="L6400" s="1">
        <v>83440.0</v>
      </c>
      <c r="M6400" s="1" t="s">
        <v>27520</v>
      </c>
      <c r="N6400" s="1" t="s">
        <v>5223</v>
      </c>
      <c r="U6400" s="1">
        <v>-111.7824</v>
      </c>
      <c r="V6400" s="1">
        <v>43.823219</v>
      </c>
      <c r="X6400" s="1" t="s">
        <v>69</v>
      </c>
      <c r="Y6400" s="1" t="s">
        <v>70</v>
      </c>
      <c r="Z6400" s="1" t="s">
        <v>70</v>
      </c>
      <c r="AA6400" s="1" t="s">
        <v>70</v>
      </c>
      <c r="AB6400" s="1" t="s">
        <v>69</v>
      </c>
      <c r="AC6400" s="1" t="s">
        <v>70</v>
      </c>
      <c r="AD6400" s="1" t="s">
        <v>69</v>
      </c>
      <c r="AE6400" s="1" t="s">
        <v>70</v>
      </c>
      <c r="AF6400" s="1" t="s">
        <v>69</v>
      </c>
      <c r="AG6400" s="1" t="s">
        <v>69</v>
      </c>
      <c r="AH6400" s="1" t="s">
        <v>69</v>
      </c>
      <c r="AI6400" s="1" t="s">
        <v>70</v>
      </c>
      <c r="AJ6400" s="1" t="s">
        <v>69</v>
      </c>
      <c r="AK6400" s="1" t="s">
        <v>69</v>
      </c>
      <c r="AL6400" s="1" t="s">
        <v>69</v>
      </c>
      <c r="AM6400" s="1" t="s">
        <v>69</v>
      </c>
      <c r="AN6400" s="1" t="s">
        <v>70</v>
      </c>
      <c r="AO6400" s="1" t="s">
        <v>70</v>
      </c>
      <c r="AP6400" s="1" t="s">
        <v>70</v>
      </c>
      <c r="AQ6400" s="1" t="s">
        <v>70</v>
      </c>
      <c r="AR6400" s="1" t="s">
        <v>69</v>
      </c>
      <c r="AS6400" s="1" t="s">
        <v>70</v>
      </c>
      <c r="AT6400" s="1" t="s">
        <v>69</v>
      </c>
      <c r="AU6400" s="1" t="s">
        <v>69</v>
      </c>
      <c r="AV6400" s="1" t="s">
        <v>70</v>
      </c>
      <c r="AW6400" s="1" t="s">
        <v>70</v>
      </c>
      <c r="AX6400" s="1" t="s">
        <v>70</v>
      </c>
      <c r="AY6400" s="1" t="s">
        <v>70</v>
      </c>
      <c r="AZ6400" s="1" t="s">
        <v>69</v>
      </c>
      <c r="BA6400" s="1" t="s">
        <v>69</v>
      </c>
      <c r="BB6400" s="1" t="s">
        <v>70</v>
      </c>
      <c r="BC6400" s="1" t="s">
        <v>70</v>
      </c>
      <c r="BD6400" s="1" t="s">
        <v>70</v>
      </c>
      <c r="BE6400" s="1" t="s">
        <v>70</v>
      </c>
      <c r="BF6400" s="1" t="s">
        <v>70</v>
      </c>
      <c r="BG6400" s="3">
        <v>43480.59027777778</v>
      </c>
    </row>
    <row r="6401">
      <c r="A6401" s="1">
        <v>1010117.0</v>
      </c>
      <c r="B6401" s="1" t="s">
        <v>27521</v>
      </c>
      <c r="C6401" s="2" t="s">
        <v>27522</v>
      </c>
      <c r="H6401" s="1" t="s">
        <v>27523</v>
      </c>
      <c r="I6401" s="1" t="s">
        <v>27524</v>
      </c>
      <c r="J6401" s="1" t="s">
        <v>748</v>
      </c>
      <c r="K6401" s="1" t="s">
        <v>77</v>
      </c>
      <c r="L6401" s="1">
        <v>43068.0</v>
      </c>
      <c r="M6401" s="1" t="s">
        <v>27525</v>
      </c>
      <c r="N6401" s="1" t="s">
        <v>384</v>
      </c>
      <c r="U6401" s="1">
        <v>-82.804619</v>
      </c>
      <c r="V6401" s="1">
        <v>39.951973</v>
      </c>
      <c r="X6401" s="1" t="s">
        <v>69</v>
      </c>
      <c r="Y6401" s="1" t="s">
        <v>70</v>
      </c>
      <c r="Z6401" s="1" t="s">
        <v>70</v>
      </c>
      <c r="AA6401" s="1" t="s">
        <v>70</v>
      </c>
      <c r="AB6401" s="1" t="s">
        <v>69</v>
      </c>
      <c r="AC6401" s="1" t="s">
        <v>80</v>
      </c>
      <c r="AD6401" s="1" t="s">
        <v>69</v>
      </c>
      <c r="AE6401" s="1" t="s">
        <v>69</v>
      </c>
      <c r="AF6401" s="1" t="s">
        <v>69</v>
      </c>
      <c r="AG6401" s="1" t="s">
        <v>69</v>
      </c>
      <c r="AH6401" s="1" t="s">
        <v>69</v>
      </c>
      <c r="AI6401" s="1" t="s">
        <v>70</v>
      </c>
      <c r="AJ6401" s="1" t="s">
        <v>70</v>
      </c>
      <c r="AK6401" s="1" t="s">
        <v>69</v>
      </c>
      <c r="AL6401" s="1" t="s">
        <v>69</v>
      </c>
      <c r="AM6401" s="1" t="s">
        <v>69</v>
      </c>
      <c r="AN6401" s="1" t="s">
        <v>69</v>
      </c>
      <c r="AO6401" s="1" t="s">
        <v>69</v>
      </c>
      <c r="AP6401" s="1" t="s">
        <v>70</v>
      </c>
      <c r="AQ6401" s="1" t="s">
        <v>70</v>
      </c>
      <c r="AR6401" s="1" t="s">
        <v>69</v>
      </c>
      <c r="AS6401" s="1" t="s">
        <v>70</v>
      </c>
      <c r="AT6401" s="1" t="s">
        <v>69</v>
      </c>
      <c r="AU6401" s="1" t="s">
        <v>69</v>
      </c>
      <c r="AV6401" s="1" t="s">
        <v>70</v>
      </c>
      <c r="AW6401" s="1" t="s">
        <v>70</v>
      </c>
      <c r="AX6401" s="1" t="s">
        <v>70</v>
      </c>
      <c r="AY6401" s="1" t="s">
        <v>70</v>
      </c>
      <c r="AZ6401" s="1" t="s">
        <v>69</v>
      </c>
      <c r="BA6401" s="1" t="s">
        <v>70</v>
      </c>
      <c r="BB6401" s="1" t="s">
        <v>70</v>
      </c>
      <c r="BC6401" s="1" t="s">
        <v>70</v>
      </c>
      <c r="BD6401" s="1" t="s">
        <v>70</v>
      </c>
      <c r="BE6401" s="1" t="s">
        <v>70</v>
      </c>
      <c r="BF6401" s="1" t="s">
        <v>70</v>
      </c>
      <c r="BG6401" s="3">
        <v>42558.39097222222</v>
      </c>
    </row>
    <row r="6402">
      <c r="A6402" s="1">
        <v>1007081.0</v>
      </c>
      <c r="B6402" s="1" t="s">
        <v>27526</v>
      </c>
      <c r="H6402" s="1" t="s">
        <v>27527</v>
      </c>
      <c r="I6402" s="1" t="s">
        <v>27528</v>
      </c>
      <c r="J6402" s="1" t="s">
        <v>906</v>
      </c>
      <c r="K6402" s="1" t="s">
        <v>188</v>
      </c>
      <c r="L6402" s="1">
        <v>15851.0</v>
      </c>
      <c r="U6402" s="1">
        <v>-78.888199</v>
      </c>
      <c r="V6402" s="1">
        <v>41.096001</v>
      </c>
      <c r="X6402" s="1" t="s">
        <v>70</v>
      </c>
      <c r="Y6402" s="1" t="s">
        <v>70</v>
      </c>
      <c r="Z6402" s="1" t="s">
        <v>70</v>
      </c>
      <c r="AA6402" s="1" t="s">
        <v>70</v>
      </c>
      <c r="AB6402" s="1" t="s">
        <v>70</v>
      </c>
      <c r="AC6402" s="1" t="s">
        <v>80</v>
      </c>
      <c r="BG6402" s="1">
        <v>2009.0</v>
      </c>
    </row>
    <row r="6403">
      <c r="A6403" s="1">
        <v>1018208.0</v>
      </c>
      <c r="B6403" s="1" t="s">
        <v>27529</v>
      </c>
      <c r="C6403" s="2" t="s">
        <v>27530</v>
      </c>
      <c r="D6403" s="1" t="s">
        <v>27531</v>
      </c>
      <c r="E6403" s="1" t="s">
        <v>27532</v>
      </c>
      <c r="G6403" s="1" t="s">
        <v>27533</v>
      </c>
      <c r="H6403" s="1" t="s">
        <v>27534</v>
      </c>
      <c r="I6403" s="1" t="s">
        <v>27535</v>
      </c>
      <c r="J6403" s="1" t="s">
        <v>1184</v>
      </c>
      <c r="K6403" s="1" t="s">
        <v>96</v>
      </c>
      <c r="L6403" s="1">
        <v>12572.0</v>
      </c>
      <c r="M6403" s="1" t="s">
        <v>27536</v>
      </c>
      <c r="N6403" s="1" t="s">
        <v>305</v>
      </c>
      <c r="U6403" s="1">
        <v>-73.91021</v>
      </c>
      <c r="V6403" s="1">
        <v>41.92738</v>
      </c>
      <c r="X6403" s="1" t="s">
        <v>69</v>
      </c>
      <c r="Y6403" s="1" t="s">
        <v>69</v>
      </c>
      <c r="Z6403" s="1" t="s">
        <v>69</v>
      </c>
      <c r="AA6403" s="1" t="s">
        <v>69</v>
      </c>
      <c r="AB6403" s="1" t="s">
        <v>69</v>
      </c>
      <c r="AC6403" s="1" t="s">
        <v>69</v>
      </c>
      <c r="AD6403" s="1" t="s">
        <v>69</v>
      </c>
      <c r="AE6403" s="1" t="s">
        <v>69</v>
      </c>
      <c r="AF6403" s="1" t="s">
        <v>69</v>
      </c>
      <c r="AG6403" s="1" t="s">
        <v>69</v>
      </c>
      <c r="AH6403" s="1" t="s">
        <v>69</v>
      </c>
      <c r="AI6403" s="1" t="s">
        <v>69</v>
      </c>
      <c r="AJ6403" s="1" t="s">
        <v>70</v>
      </c>
      <c r="AK6403" s="1" t="s">
        <v>69</v>
      </c>
      <c r="AL6403" s="1" t="s">
        <v>69</v>
      </c>
      <c r="AM6403" s="1" t="s">
        <v>69</v>
      </c>
      <c r="AN6403" s="1" t="s">
        <v>69</v>
      </c>
      <c r="AO6403" s="1" t="s">
        <v>69</v>
      </c>
      <c r="AP6403" s="1" t="s">
        <v>70</v>
      </c>
      <c r="AQ6403" s="1" t="s">
        <v>70</v>
      </c>
      <c r="AR6403" s="1" t="s">
        <v>69</v>
      </c>
      <c r="AS6403" s="1" t="s">
        <v>69</v>
      </c>
      <c r="AT6403" s="1" t="s">
        <v>69</v>
      </c>
      <c r="AU6403" s="1" t="s">
        <v>69</v>
      </c>
      <c r="AV6403" s="1" t="s">
        <v>69</v>
      </c>
      <c r="AW6403" s="1" t="s">
        <v>69</v>
      </c>
      <c r="AX6403" s="1" t="s">
        <v>70</v>
      </c>
      <c r="AY6403" s="1" t="s">
        <v>70</v>
      </c>
      <c r="AZ6403" s="1" t="s">
        <v>69</v>
      </c>
      <c r="BA6403" s="1" t="s">
        <v>69</v>
      </c>
      <c r="BB6403" s="1" t="s">
        <v>69</v>
      </c>
      <c r="BC6403" s="1" t="s">
        <v>69</v>
      </c>
      <c r="BD6403" s="1" t="s">
        <v>70</v>
      </c>
      <c r="BE6403" s="1" t="s">
        <v>70</v>
      </c>
      <c r="BF6403" s="1" t="s">
        <v>70</v>
      </c>
      <c r="BG6403" s="3">
        <v>42906.638194444444</v>
      </c>
    </row>
    <row r="6404">
      <c r="A6404" s="1">
        <v>1018210.0</v>
      </c>
      <c r="B6404" s="1" t="s">
        <v>27537</v>
      </c>
      <c r="C6404" s="2" t="s">
        <v>27530</v>
      </c>
      <c r="D6404" s="1" t="s">
        <v>27531</v>
      </c>
      <c r="E6404" s="1" t="s">
        <v>27532</v>
      </c>
      <c r="G6404" s="1" t="s">
        <v>27533</v>
      </c>
      <c r="H6404" s="1" t="s">
        <v>27538</v>
      </c>
      <c r="I6404" s="1" t="s">
        <v>27535</v>
      </c>
      <c r="J6404" s="1" t="s">
        <v>1184</v>
      </c>
      <c r="K6404" s="1" t="s">
        <v>96</v>
      </c>
      <c r="L6404" s="1">
        <v>12572.0</v>
      </c>
      <c r="M6404" s="1" t="s">
        <v>27539</v>
      </c>
      <c r="N6404" s="1" t="s">
        <v>305</v>
      </c>
      <c r="U6404" s="1">
        <v>-73.908958</v>
      </c>
      <c r="V6404" s="1">
        <v>41.926769</v>
      </c>
      <c r="X6404" s="1" t="s">
        <v>69</v>
      </c>
      <c r="Y6404" s="1" t="s">
        <v>69</v>
      </c>
      <c r="Z6404" s="1" t="s">
        <v>69</v>
      </c>
      <c r="AA6404" s="1" t="s">
        <v>69</v>
      </c>
      <c r="AB6404" s="1" t="s">
        <v>69</v>
      </c>
      <c r="AC6404" s="1" t="s">
        <v>69</v>
      </c>
      <c r="AD6404" s="1" t="s">
        <v>69</v>
      </c>
      <c r="AE6404" s="1" t="s">
        <v>70</v>
      </c>
      <c r="AF6404" s="1" t="s">
        <v>69</v>
      </c>
      <c r="AG6404" s="1" t="s">
        <v>69</v>
      </c>
      <c r="AH6404" s="1" t="s">
        <v>69</v>
      </c>
      <c r="AI6404" s="1" t="s">
        <v>69</v>
      </c>
      <c r="AJ6404" s="1" t="s">
        <v>69</v>
      </c>
      <c r="AK6404" s="1" t="s">
        <v>69</v>
      </c>
      <c r="AL6404" s="1" t="s">
        <v>69</v>
      </c>
      <c r="AM6404" s="1" t="s">
        <v>69</v>
      </c>
      <c r="AN6404" s="1" t="s">
        <v>69</v>
      </c>
      <c r="AO6404" s="1" t="s">
        <v>69</v>
      </c>
      <c r="AP6404" s="1" t="s">
        <v>70</v>
      </c>
      <c r="AQ6404" s="1" t="s">
        <v>69</v>
      </c>
      <c r="AR6404" s="1" t="s">
        <v>69</v>
      </c>
      <c r="AS6404" s="1" t="s">
        <v>69</v>
      </c>
      <c r="AT6404" s="1" t="s">
        <v>70</v>
      </c>
      <c r="AU6404" s="1" t="s">
        <v>69</v>
      </c>
      <c r="AV6404" s="1" t="s">
        <v>69</v>
      </c>
      <c r="AW6404" s="1" t="s">
        <v>69</v>
      </c>
      <c r="AX6404" s="1" t="s">
        <v>70</v>
      </c>
      <c r="AY6404" s="1" t="s">
        <v>70</v>
      </c>
      <c r="AZ6404" s="1" t="s">
        <v>69</v>
      </c>
      <c r="BA6404" s="1" t="s">
        <v>69</v>
      </c>
      <c r="BB6404" s="1" t="s">
        <v>69</v>
      </c>
      <c r="BC6404" s="1" t="s">
        <v>69</v>
      </c>
      <c r="BD6404" s="1" t="s">
        <v>70</v>
      </c>
      <c r="BE6404" s="1" t="s">
        <v>70</v>
      </c>
      <c r="BF6404" s="1" t="s">
        <v>70</v>
      </c>
      <c r="BG6404" s="3">
        <v>42906.63888888889</v>
      </c>
    </row>
    <row r="6405">
      <c r="A6405" s="1">
        <v>1018186.0</v>
      </c>
      <c r="B6405" s="1" t="s">
        <v>27540</v>
      </c>
      <c r="C6405" s="2" t="s">
        <v>27541</v>
      </c>
      <c r="D6405" s="2" t="s">
        <v>27542</v>
      </c>
      <c r="E6405" s="2" t="s">
        <v>27543</v>
      </c>
      <c r="G6405" s="2" t="s">
        <v>27544</v>
      </c>
      <c r="H6405" s="1" t="s">
        <v>27545</v>
      </c>
      <c r="I6405" s="1" t="s">
        <v>133</v>
      </c>
      <c r="J6405" s="1" t="s">
        <v>134</v>
      </c>
      <c r="K6405" s="1" t="s">
        <v>134</v>
      </c>
      <c r="L6405" s="1">
        <v>20017.0</v>
      </c>
      <c r="M6405" s="1" t="s">
        <v>5045</v>
      </c>
      <c r="N6405" s="1" t="s">
        <v>1221</v>
      </c>
      <c r="U6405" s="1">
        <v>-76.995499</v>
      </c>
      <c r="V6405" s="1">
        <v>38.920563</v>
      </c>
      <c r="X6405" s="1" t="s">
        <v>69</v>
      </c>
      <c r="Y6405" s="1" t="s">
        <v>69</v>
      </c>
      <c r="Z6405" s="1" t="s">
        <v>69</v>
      </c>
      <c r="AA6405" s="1" t="s">
        <v>69</v>
      </c>
      <c r="AB6405" s="1" t="s">
        <v>69</v>
      </c>
      <c r="AC6405" s="1" t="s">
        <v>70</v>
      </c>
      <c r="AD6405" s="1" t="s">
        <v>69</v>
      </c>
      <c r="AE6405" s="1" t="s">
        <v>70</v>
      </c>
      <c r="AF6405" s="1" t="s">
        <v>69</v>
      </c>
      <c r="AG6405" s="1" t="s">
        <v>70</v>
      </c>
      <c r="AH6405" s="1" t="s">
        <v>69</v>
      </c>
      <c r="AI6405" s="1" t="s">
        <v>70</v>
      </c>
      <c r="AJ6405" s="1" t="s">
        <v>69</v>
      </c>
      <c r="AK6405" s="1" t="s">
        <v>69</v>
      </c>
      <c r="AL6405" s="1" t="s">
        <v>69</v>
      </c>
      <c r="AM6405" s="1" t="s">
        <v>69</v>
      </c>
      <c r="AN6405" s="1" t="s">
        <v>70</v>
      </c>
      <c r="AO6405" s="1" t="s">
        <v>69</v>
      </c>
      <c r="AP6405" s="1" t="s">
        <v>70</v>
      </c>
      <c r="AQ6405" s="1" t="s">
        <v>69</v>
      </c>
      <c r="AR6405" s="1" t="s">
        <v>69</v>
      </c>
      <c r="AS6405" s="1" t="s">
        <v>70</v>
      </c>
      <c r="AT6405" s="1" t="s">
        <v>69</v>
      </c>
      <c r="AU6405" s="1" t="s">
        <v>70</v>
      </c>
      <c r="AV6405" s="1" t="s">
        <v>70</v>
      </c>
      <c r="AW6405" s="1" t="s">
        <v>70</v>
      </c>
      <c r="AX6405" s="1" t="s">
        <v>69</v>
      </c>
      <c r="AY6405" s="1" t="s">
        <v>70</v>
      </c>
      <c r="AZ6405" s="1" t="s">
        <v>69</v>
      </c>
      <c r="BA6405" s="1" t="s">
        <v>70</v>
      </c>
      <c r="BB6405" s="1" t="s">
        <v>70</v>
      </c>
      <c r="BC6405" s="1" t="s">
        <v>70</v>
      </c>
      <c r="BD6405" s="1" t="s">
        <v>69</v>
      </c>
      <c r="BE6405" s="1" t="s">
        <v>70</v>
      </c>
      <c r="BF6405" s="1" t="s">
        <v>70</v>
      </c>
      <c r="BG6405" s="3">
        <v>42906.60833333333</v>
      </c>
    </row>
    <row r="6406">
      <c r="A6406" s="1">
        <v>1000427.0</v>
      </c>
      <c r="B6406" s="1" t="s">
        <v>27546</v>
      </c>
      <c r="H6406" s="1" t="s">
        <v>19677</v>
      </c>
      <c r="I6406" s="1" t="s">
        <v>27547</v>
      </c>
      <c r="J6406" s="1" t="s">
        <v>8255</v>
      </c>
      <c r="K6406" s="1" t="s">
        <v>451</v>
      </c>
      <c r="L6406" s="1">
        <v>54868.0</v>
      </c>
      <c r="U6406" s="1">
        <v>-91.733398</v>
      </c>
      <c r="V6406" s="1">
        <v>45.501301</v>
      </c>
      <c r="X6406" s="1" t="s">
        <v>70</v>
      </c>
      <c r="Y6406" s="1" t="s">
        <v>70</v>
      </c>
      <c r="Z6406" s="1" t="s">
        <v>70</v>
      </c>
      <c r="AA6406" s="1" t="s">
        <v>70</v>
      </c>
      <c r="AB6406" s="1" t="s">
        <v>70</v>
      </c>
      <c r="AC6406" s="1" t="s">
        <v>80</v>
      </c>
      <c r="BG6406" s="1">
        <v>2009.0</v>
      </c>
    </row>
    <row r="6407">
      <c r="A6407" s="1">
        <v>1000732.0</v>
      </c>
      <c r="B6407" s="1" t="s">
        <v>27548</v>
      </c>
      <c r="C6407" s="2" t="s">
        <v>27549</v>
      </c>
      <c r="H6407" s="1" t="s">
        <v>27550</v>
      </c>
      <c r="I6407" s="1" t="s">
        <v>381</v>
      </c>
      <c r="J6407" s="1" t="s">
        <v>2606</v>
      </c>
      <c r="K6407" s="1" t="s">
        <v>785</v>
      </c>
      <c r="L6407" s="1">
        <v>77005.0</v>
      </c>
      <c r="M6407" s="1" t="s">
        <v>1490</v>
      </c>
      <c r="N6407" s="1" t="s">
        <v>27551</v>
      </c>
      <c r="U6407" s="1">
        <v>-95.410255</v>
      </c>
      <c r="V6407" s="1">
        <v>29.714855</v>
      </c>
      <c r="W6407" s="1" t="s">
        <v>864</v>
      </c>
      <c r="X6407" s="1" t="s">
        <v>69</v>
      </c>
      <c r="Y6407" s="1" t="s">
        <v>70</v>
      </c>
      <c r="Z6407" s="1" t="s">
        <v>70</v>
      </c>
      <c r="AA6407" s="1" t="s">
        <v>70</v>
      </c>
      <c r="AB6407" s="1" t="s">
        <v>70</v>
      </c>
      <c r="AC6407" s="1" t="s">
        <v>69</v>
      </c>
      <c r="AD6407" s="1" t="s">
        <v>69</v>
      </c>
      <c r="AE6407" s="1" t="s">
        <v>69</v>
      </c>
      <c r="AF6407" s="1" t="s">
        <v>70</v>
      </c>
      <c r="AG6407" s="1" t="s">
        <v>69</v>
      </c>
      <c r="AH6407" s="1" t="s">
        <v>69</v>
      </c>
      <c r="AI6407" s="1" t="s">
        <v>70</v>
      </c>
      <c r="AJ6407" s="1" t="s">
        <v>69</v>
      </c>
      <c r="AK6407" s="1" t="s">
        <v>69</v>
      </c>
      <c r="AL6407" s="1" t="s">
        <v>69</v>
      </c>
      <c r="AM6407" s="1" t="s">
        <v>70</v>
      </c>
      <c r="AN6407" s="1" t="s">
        <v>70</v>
      </c>
      <c r="AO6407" s="1" t="s">
        <v>69</v>
      </c>
      <c r="AP6407" s="1" t="s">
        <v>69</v>
      </c>
      <c r="AQ6407" s="1" t="s">
        <v>69</v>
      </c>
      <c r="AR6407" s="1" t="s">
        <v>70</v>
      </c>
      <c r="AS6407" s="1" t="s">
        <v>69</v>
      </c>
      <c r="AT6407" s="1" t="s">
        <v>69</v>
      </c>
      <c r="AU6407" s="1" t="s">
        <v>69</v>
      </c>
      <c r="AV6407" s="1" t="s">
        <v>70</v>
      </c>
      <c r="AW6407" s="1" t="s">
        <v>70</v>
      </c>
      <c r="AX6407" s="1" t="s">
        <v>70</v>
      </c>
      <c r="AY6407" s="1" t="s">
        <v>70</v>
      </c>
      <c r="AZ6407" s="1" t="s">
        <v>70</v>
      </c>
      <c r="BA6407" s="1" t="s">
        <v>70</v>
      </c>
      <c r="BB6407" s="1" t="s">
        <v>70</v>
      </c>
      <c r="BC6407" s="1" t="s">
        <v>70</v>
      </c>
      <c r="BD6407" s="1" t="s">
        <v>70</v>
      </c>
      <c r="BE6407" s="1" t="s">
        <v>70</v>
      </c>
      <c r="BF6407" s="1" t="s">
        <v>70</v>
      </c>
      <c r="BG6407" s="3">
        <v>41036.677777777775</v>
      </c>
    </row>
    <row r="6408">
      <c r="A6408" s="1">
        <v>1003884.0</v>
      </c>
      <c r="B6408" s="1" t="s">
        <v>27552</v>
      </c>
      <c r="H6408" s="1" t="s">
        <v>27553</v>
      </c>
      <c r="I6408" s="1" t="s">
        <v>12045</v>
      </c>
      <c r="J6408" s="1" t="s">
        <v>1805</v>
      </c>
      <c r="K6408" s="1" t="s">
        <v>670</v>
      </c>
      <c r="L6408" s="1">
        <v>28805.0</v>
      </c>
      <c r="U6408" s="1">
        <v>-82.472504</v>
      </c>
      <c r="V6408" s="1">
        <v>35.630901</v>
      </c>
      <c r="X6408" s="1" t="s">
        <v>70</v>
      </c>
      <c r="Y6408" s="1" t="s">
        <v>70</v>
      </c>
      <c r="Z6408" s="1" t="s">
        <v>70</v>
      </c>
      <c r="AA6408" s="1" t="s">
        <v>70</v>
      </c>
      <c r="AB6408" s="1" t="s">
        <v>70</v>
      </c>
      <c r="AC6408" s="1" t="s">
        <v>80</v>
      </c>
      <c r="BG6408" s="1">
        <v>2009.0</v>
      </c>
    </row>
    <row r="6409">
      <c r="A6409" s="1">
        <v>1009996.0</v>
      </c>
      <c r="B6409" s="1" t="s">
        <v>27554</v>
      </c>
      <c r="C6409" s="2" t="s">
        <v>13152</v>
      </c>
      <c r="D6409" s="2" t="s">
        <v>27555</v>
      </c>
      <c r="E6409" s="2" t="s">
        <v>27556</v>
      </c>
      <c r="H6409" s="1" t="s">
        <v>13153</v>
      </c>
      <c r="I6409" s="1" t="s">
        <v>13154</v>
      </c>
      <c r="J6409" s="1" t="s">
        <v>651</v>
      </c>
      <c r="K6409" s="1" t="s">
        <v>785</v>
      </c>
      <c r="L6409" s="1">
        <v>75080.0</v>
      </c>
      <c r="M6409" s="1" t="s">
        <v>1081</v>
      </c>
      <c r="N6409" s="1" t="s">
        <v>1673</v>
      </c>
      <c r="U6409" s="1">
        <v>-96.743057</v>
      </c>
      <c r="V6409" s="1">
        <v>32.977264</v>
      </c>
      <c r="W6409" s="1" t="s">
        <v>99</v>
      </c>
      <c r="X6409" s="1" t="s">
        <v>69</v>
      </c>
      <c r="Y6409" s="1" t="s">
        <v>70</v>
      </c>
      <c r="Z6409" s="1" t="s">
        <v>70</v>
      </c>
      <c r="AA6409" s="1" t="s">
        <v>70</v>
      </c>
      <c r="AB6409" s="1" t="s">
        <v>70</v>
      </c>
      <c r="AC6409" s="1" t="s">
        <v>69</v>
      </c>
      <c r="AD6409" s="1" t="s">
        <v>69</v>
      </c>
      <c r="AE6409" s="1" t="s">
        <v>69</v>
      </c>
      <c r="AF6409" s="1" t="s">
        <v>69</v>
      </c>
      <c r="AG6409" s="1" t="s">
        <v>70</v>
      </c>
      <c r="AH6409" s="1" t="s">
        <v>69</v>
      </c>
      <c r="AI6409" s="1" t="s">
        <v>70</v>
      </c>
      <c r="AJ6409" s="1" t="s">
        <v>69</v>
      </c>
      <c r="AK6409" s="1" t="s">
        <v>69</v>
      </c>
      <c r="AL6409" s="1" t="s">
        <v>69</v>
      </c>
      <c r="AM6409" s="1" t="s">
        <v>69</v>
      </c>
      <c r="AN6409" s="1" t="s">
        <v>70</v>
      </c>
      <c r="AO6409" s="1" t="s">
        <v>69</v>
      </c>
      <c r="AP6409" s="1" t="s">
        <v>70</v>
      </c>
      <c r="AQ6409" s="1" t="s">
        <v>69</v>
      </c>
      <c r="AR6409" s="1" t="s">
        <v>69</v>
      </c>
      <c r="AS6409" s="1" t="s">
        <v>69</v>
      </c>
      <c r="AT6409" s="1" t="s">
        <v>70</v>
      </c>
      <c r="AU6409" s="1" t="s">
        <v>69</v>
      </c>
      <c r="AV6409" s="1" t="s">
        <v>69</v>
      </c>
      <c r="AW6409" s="1" t="s">
        <v>69</v>
      </c>
      <c r="AX6409" s="1" t="s">
        <v>69</v>
      </c>
      <c r="AY6409" s="1" t="s">
        <v>70</v>
      </c>
      <c r="AZ6409" s="1" t="s">
        <v>69</v>
      </c>
      <c r="BA6409" s="1" t="s">
        <v>70</v>
      </c>
      <c r="BB6409" s="1" t="s">
        <v>69</v>
      </c>
      <c r="BC6409" s="1" t="s">
        <v>69</v>
      </c>
      <c r="BD6409" s="1" t="s">
        <v>70</v>
      </c>
      <c r="BE6409" s="1" t="s">
        <v>70</v>
      </c>
      <c r="BF6409" s="1" t="s">
        <v>70</v>
      </c>
      <c r="BG6409" s="3">
        <v>41751.52777777778</v>
      </c>
    </row>
    <row r="6410">
      <c r="A6410" s="1">
        <v>1012524.0</v>
      </c>
      <c r="B6410" s="1" t="s">
        <v>27557</v>
      </c>
      <c r="C6410" s="2" t="s">
        <v>27558</v>
      </c>
      <c r="D6410" s="2" t="s">
        <v>27559</v>
      </c>
      <c r="E6410" s="2" t="s">
        <v>27560</v>
      </c>
      <c r="H6410" s="1" t="s">
        <v>27561</v>
      </c>
      <c r="I6410" s="1" t="s">
        <v>27562</v>
      </c>
      <c r="J6410" s="1" t="s">
        <v>170</v>
      </c>
      <c r="K6410" s="1" t="s">
        <v>171</v>
      </c>
      <c r="L6410" s="1">
        <v>55423.0</v>
      </c>
      <c r="M6410" s="1" t="s">
        <v>21558</v>
      </c>
      <c r="N6410" s="1" t="s">
        <v>313</v>
      </c>
      <c r="U6410" s="1">
        <v>-93.266052</v>
      </c>
      <c r="V6410" s="1">
        <v>44.888382</v>
      </c>
      <c r="X6410" s="1" t="s">
        <v>69</v>
      </c>
      <c r="Y6410" s="1" t="s">
        <v>69</v>
      </c>
      <c r="Z6410" s="1" t="s">
        <v>69</v>
      </c>
      <c r="AA6410" s="1" t="s">
        <v>69</v>
      </c>
      <c r="AB6410" s="1" t="s">
        <v>69</v>
      </c>
      <c r="AC6410" s="1" t="s">
        <v>80</v>
      </c>
      <c r="AD6410" s="1" t="s">
        <v>69</v>
      </c>
      <c r="AE6410" s="1" t="s">
        <v>69</v>
      </c>
      <c r="AF6410" s="1" t="s">
        <v>70</v>
      </c>
      <c r="AG6410" s="1" t="s">
        <v>69</v>
      </c>
      <c r="AH6410" s="1" t="s">
        <v>69</v>
      </c>
      <c r="AI6410" s="1" t="s">
        <v>70</v>
      </c>
      <c r="AJ6410" s="1" t="s">
        <v>69</v>
      </c>
      <c r="AK6410" s="1" t="s">
        <v>69</v>
      </c>
      <c r="AL6410" s="1" t="s">
        <v>69</v>
      </c>
      <c r="AM6410" s="1" t="s">
        <v>69</v>
      </c>
      <c r="AN6410" s="1" t="s">
        <v>70</v>
      </c>
      <c r="AO6410" s="1" t="s">
        <v>69</v>
      </c>
      <c r="AP6410" s="1" t="s">
        <v>70</v>
      </c>
      <c r="AQ6410" s="1" t="s">
        <v>69</v>
      </c>
      <c r="AR6410" s="1" t="s">
        <v>70</v>
      </c>
      <c r="AS6410" s="1" t="s">
        <v>69</v>
      </c>
      <c r="AT6410" s="1" t="s">
        <v>69</v>
      </c>
      <c r="AU6410" s="1" t="s">
        <v>70</v>
      </c>
      <c r="AV6410" s="1" t="s">
        <v>70</v>
      </c>
      <c r="AW6410" s="1" t="s">
        <v>70</v>
      </c>
      <c r="AX6410" s="1" t="s">
        <v>69</v>
      </c>
      <c r="AY6410" s="1" t="s">
        <v>70</v>
      </c>
      <c r="AZ6410" s="1" t="s">
        <v>69</v>
      </c>
      <c r="BA6410" s="1" t="s">
        <v>70</v>
      </c>
      <c r="BB6410" s="1" t="s">
        <v>70</v>
      </c>
      <c r="BC6410" s="1" t="s">
        <v>70</v>
      </c>
      <c r="BD6410" s="1" t="s">
        <v>70</v>
      </c>
      <c r="BE6410" s="1" t="s">
        <v>70</v>
      </c>
      <c r="BF6410" s="1" t="s">
        <v>70</v>
      </c>
      <c r="BG6410" s="3">
        <v>42564.486805555556</v>
      </c>
    </row>
    <row r="6411">
      <c r="A6411" s="1">
        <v>1010436.0</v>
      </c>
      <c r="B6411" s="1" t="s">
        <v>27563</v>
      </c>
      <c r="C6411" s="1" t="s">
        <v>27564</v>
      </c>
      <c r="D6411" s="1" t="s">
        <v>27565</v>
      </c>
      <c r="H6411" s="1" t="s">
        <v>27566</v>
      </c>
      <c r="I6411" s="1" t="s">
        <v>27562</v>
      </c>
      <c r="J6411" s="1" t="s">
        <v>170</v>
      </c>
      <c r="K6411" s="1" t="s">
        <v>171</v>
      </c>
      <c r="L6411" s="1">
        <v>55423.0</v>
      </c>
      <c r="M6411" s="1" t="s">
        <v>27567</v>
      </c>
      <c r="N6411" s="1" t="s">
        <v>313</v>
      </c>
      <c r="U6411" s="1">
        <v>-93.267769</v>
      </c>
      <c r="V6411" s="1">
        <v>44.887112</v>
      </c>
      <c r="X6411" s="1" t="s">
        <v>69</v>
      </c>
      <c r="Y6411" s="1" t="s">
        <v>69</v>
      </c>
      <c r="Z6411" s="1" t="s">
        <v>70</v>
      </c>
      <c r="AA6411" s="1" t="s">
        <v>69</v>
      </c>
      <c r="AB6411" s="1" t="s">
        <v>69</v>
      </c>
      <c r="AC6411" s="1" t="s">
        <v>80</v>
      </c>
      <c r="AD6411" s="1" t="s">
        <v>69</v>
      </c>
      <c r="AE6411" s="1" t="s">
        <v>69</v>
      </c>
      <c r="AF6411" s="1" t="s">
        <v>70</v>
      </c>
      <c r="AG6411" s="1" t="s">
        <v>69</v>
      </c>
      <c r="AH6411" s="1" t="s">
        <v>69</v>
      </c>
      <c r="AI6411" s="1" t="s">
        <v>70</v>
      </c>
      <c r="AJ6411" s="1" t="s">
        <v>69</v>
      </c>
      <c r="AK6411" s="1" t="s">
        <v>69</v>
      </c>
      <c r="AL6411" s="1" t="s">
        <v>69</v>
      </c>
      <c r="AM6411" s="1" t="s">
        <v>69</v>
      </c>
      <c r="AN6411" s="1" t="s">
        <v>69</v>
      </c>
      <c r="AO6411" s="1" t="s">
        <v>69</v>
      </c>
      <c r="AP6411" s="1" t="s">
        <v>70</v>
      </c>
      <c r="AQ6411" s="1" t="s">
        <v>69</v>
      </c>
      <c r="AR6411" s="1" t="s">
        <v>70</v>
      </c>
      <c r="AS6411" s="1" t="s">
        <v>69</v>
      </c>
      <c r="AT6411" s="1" t="s">
        <v>69</v>
      </c>
      <c r="AU6411" s="1" t="s">
        <v>70</v>
      </c>
      <c r="AV6411" s="1" t="s">
        <v>70</v>
      </c>
      <c r="AW6411" s="1" t="s">
        <v>70</v>
      </c>
      <c r="AX6411" s="1" t="s">
        <v>69</v>
      </c>
      <c r="AY6411" s="1" t="s">
        <v>70</v>
      </c>
      <c r="AZ6411" s="1" t="s">
        <v>70</v>
      </c>
      <c r="BA6411" s="1" t="s">
        <v>70</v>
      </c>
      <c r="BB6411" s="1" t="s">
        <v>70</v>
      </c>
      <c r="BC6411" s="1" t="s">
        <v>70</v>
      </c>
      <c r="BD6411" s="1" t="s">
        <v>70</v>
      </c>
      <c r="BE6411" s="1" t="s">
        <v>70</v>
      </c>
      <c r="BF6411" s="1" t="s">
        <v>70</v>
      </c>
      <c r="BG6411" s="3">
        <v>42548.625</v>
      </c>
    </row>
    <row r="6412">
      <c r="A6412" s="1">
        <v>1007336.0</v>
      </c>
      <c r="B6412" s="1" t="s">
        <v>27568</v>
      </c>
      <c r="D6412" s="1" t="s">
        <v>27569</v>
      </c>
      <c r="H6412" s="1" t="s">
        <v>27570</v>
      </c>
      <c r="I6412" s="1" t="s">
        <v>10449</v>
      </c>
      <c r="J6412" s="1" t="s">
        <v>6930</v>
      </c>
      <c r="K6412" s="1" t="s">
        <v>96</v>
      </c>
      <c r="L6412" s="1">
        <v>13439.0</v>
      </c>
      <c r="M6412" s="1" t="s">
        <v>25901</v>
      </c>
      <c r="N6412" s="1" t="s">
        <v>27571</v>
      </c>
      <c r="U6412" s="1">
        <v>-74.984283</v>
      </c>
      <c r="V6412" s="1">
        <v>42.853409</v>
      </c>
      <c r="X6412" s="1" t="s">
        <v>69</v>
      </c>
      <c r="Y6412" s="1" t="s">
        <v>69</v>
      </c>
      <c r="Z6412" s="1" t="s">
        <v>70</v>
      </c>
      <c r="AA6412" s="1" t="s">
        <v>69</v>
      </c>
      <c r="AB6412" s="1" t="s">
        <v>70</v>
      </c>
      <c r="AC6412" s="1" t="s">
        <v>80</v>
      </c>
      <c r="AD6412" s="1" t="s">
        <v>69</v>
      </c>
      <c r="AE6412" s="1" t="s">
        <v>69</v>
      </c>
      <c r="AF6412" s="1" t="s">
        <v>70</v>
      </c>
      <c r="AG6412" s="1" t="s">
        <v>69</v>
      </c>
      <c r="AH6412" s="1" t="s">
        <v>69</v>
      </c>
      <c r="AI6412" s="1" t="s">
        <v>70</v>
      </c>
      <c r="AJ6412" s="1" t="s">
        <v>69</v>
      </c>
      <c r="AK6412" s="1" t="s">
        <v>69</v>
      </c>
      <c r="AL6412" s="1" t="s">
        <v>69</v>
      </c>
      <c r="AM6412" s="1" t="s">
        <v>69</v>
      </c>
      <c r="AN6412" s="1" t="s">
        <v>69</v>
      </c>
      <c r="AO6412" s="1" t="s">
        <v>70</v>
      </c>
      <c r="AP6412" s="1" t="s">
        <v>70</v>
      </c>
      <c r="AQ6412" s="1" t="s">
        <v>70</v>
      </c>
      <c r="AR6412" s="1" t="s">
        <v>69</v>
      </c>
      <c r="AS6412" s="1" t="s">
        <v>69</v>
      </c>
      <c r="AT6412" s="1" t="s">
        <v>70</v>
      </c>
      <c r="AU6412" s="1" t="s">
        <v>69</v>
      </c>
      <c r="AV6412" s="1" t="s">
        <v>70</v>
      </c>
      <c r="AW6412" s="1" t="s">
        <v>70</v>
      </c>
      <c r="AX6412" s="1" t="s">
        <v>70</v>
      </c>
      <c r="AY6412" s="1" t="s">
        <v>70</v>
      </c>
      <c r="AZ6412" s="1" t="s">
        <v>69</v>
      </c>
      <c r="BA6412" s="1" t="s">
        <v>70</v>
      </c>
      <c r="BB6412" s="1" t="s">
        <v>70</v>
      </c>
      <c r="BC6412" s="1" t="s">
        <v>69</v>
      </c>
      <c r="BD6412" s="1" t="s">
        <v>70</v>
      </c>
      <c r="BE6412" s="1" t="s">
        <v>70</v>
      </c>
      <c r="BF6412" s="1" t="s">
        <v>69</v>
      </c>
      <c r="BG6412" s="3">
        <v>42095.53958333333</v>
      </c>
    </row>
    <row r="6413">
      <c r="A6413" s="1">
        <v>1006367.0</v>
      </c>
      <c r="B6413" s="1" t="s">
        <v>27572</v>
      </c>
      <c r="H6413" s="1" t="s">
        <v>27573</v>
      </c>
      <c r="I6413" s="1" t="s">
        <v>27574</v>
      </c>
      <c r="J6413" s="1" t="s">
        <v>748</v>
      </c>
      <c r="K6413" s="1" t="s">
        <v>64</v>
      </c>
      <c r="L6413" s="1">
        <v>5476.0</v>
      </c>
      <c r="M6413" s="1" t="s">
        <v>23435</v>
      </c>
      <c r="N6413" s="1" t="s">
        <v>79</v>
      </c>
      <c r="U6413" s="1">
        <v>-72.672028</v>
      </c>
      <c r="V6413" s="1">
        <v>44.996326</v>
      </c>
      <c r="W6413" s="1" t="s">
        <v>99</v>
      </c>
      <c r="X6413" s="1" t="s">
        <v>70</v>
      </c>
      <c r="Y6413" s="1" t="s">
        <v>70</v>
      </c>
      <c r="Z6413" s="1" t="s">
        <v>69</v>
      </c>
      <c r="AA6413" s="1" t="s">
        <v>69</v>
      </c>
      <c r="AB6413" s="1" t="s">
        <v>70</v>
      </c>
      <c r="AC6413" s="1" t="s">
        <v>69</v>
      </c>
      <c r="AD6413" s="1" t="s">
        <v>69</v>
      </c>
      <c r="AE6413" s="1" t="s">
        <v>70</v>
      </c>
      <c r="AF6413" s="1" t="s">
        <v>69</v>
      </c>
      <c r="AG6413" s="1" t="s">
        <v>69</v>
      </c>
      <c r="AH6413" s="1" t="s">
        <v>69</v>
      </c>
      <c r="AI6413" s="1" t="s">
        <v>70</v>
      </c>
      <c r="AJ6413" s="1" t="s">
        <v>69</v>
      </c>
      <c r="AK6413" s="1" t="s">
        <v>69</v>
      </c>
      <c r="AL6413" s="1" t="s">
        <v>70</v>
      </c>
      <c r="AM6413" s="1" t="s">
        <v>69</v>
      </c>
      <c r="AN6413" s="1" t="s">
        <v>69</v>
      </c>
      <c r="AO6413" s="1" t="s">
        <v>70</v>
      </c>
      <c r="AP6413" s="1" t="s">
        <v>70</v>
      </c>
      <c r="AQ6413" s="1" t="s">
        <v>70</v>
      </c>
      <c r="AR6413" s="1" t="s">
        <v>69</v>
      </c>
      <c r="AS6413" s="1" t="s">
        <v>70</v>
      </c>
      <c r="AT6413" s="1" t="s">
        <v>69</v>
      </c>
      <c r="AU6413" s="1" t="s">
        <v>69</v>
      </c>
      <c r="AV6413" s="1" t="s">
        <v>70</v>
      </c>
      <c r="AW6413" s="1" t="s">
        <v>70</v>
      </c>
      <c r="AX6413" s="1" t="s">
        <v>70</v>
      </c>
      <c r="AY6413" s="1" t="s">
        <v>70</v>
      </c>
      <c r="AZ6413" s="1" t="s">
        <v>69</v>
      </c>
      <c r="BA6413" s="1" t="s">
        <v>70</v>
      </c>
      <c r="BB6413" s="1" t="s">
        <v>70</v>
      </c>
      <c r="BC6413" s="1" t="s">
        <v>70</v>
      </c>
      <c r="BD6413" s="1" t="s">
        <v>70</v>
      </c>
      <c r="BE6413" s="1" t="s">
        <v>70</v>
      </c>
      <c r="BF6413" s="1" t="s">
        <v>70</v>
      </c>
      <c r="BG6413" s="3">
        <v>41734.71875</v>
      </c>
    </row>
    <row r="6414">
      <c r="A6414" s="1">
        <v>1003425.0</v>
      </c>
      <c r="B6414" s="1" t="s">
        <v>27575</v>
      </c>
      <c r="C6414" s="2" t="s">
        <v>27576</v>
      </c>
      <c r="D6414" s="2" t="s">
        <v>27577</v>
      </c>
      <c r="H6414" s="1" t="s">
        <v>27578</v>
      </c>
      <c r="I6414" s="1" t="s">
        <v>27579</v>
      </c>
      <c r="J6414" s="1" t="s">
        <v>971</v>
      </c>
      <c r="K6414" s="1" t="s">
        <v>451</v>
      </c>
      <c r="L6414" s="1">
        <v>53581.0</v>
      </c>
      <c r="M6414" s="1" t="s">
        <v>10590</v>
      </c>
      <c r="N6414" s="1" t="s">
        <v>27580</v>
      </c>
      <c r="U6414" s="1">
        <v>-90.385605</v>
      </c>
      <c r="V6414" s="1">
        <v>43.33453</v>
      </c>
      <c r="X6414" s="1" t="s">
        <v>69</v>
      </c>
      <c r="Y6414" s="1" t="s">
        <v>69</v>
      </c>
      <c r="Z6414" s="1" t="s">
        <v>70</v>
      </c>
      <c r="AA6414" s="1" t="s">
        <v>69</v>
      </c>
      <c r="AB6414" s="1" t="s">
        <v>69</v>
      </c>
      <c r="AC6414" s="1" t="s">
        <v>69</v>
      </c>
      <c r="AD6414" s="1" t="s">
        <v>69</v>
      </c>
      <c r="AE6414" s="1" t="s">
        <v>70</v>
      </c>
      <c r="AF6414" s="1" t="s">
        <v>69</v>
      </c>
      <c r="AG6414" s="1" t="s">
        <v>69</v>
      </c>
      <c r="AH6414" s="1" t="s">
        <v>69</v>
      </c>
      <c r="AI6414" s="1" t="s">
        <v>70</v>
      </c>
      <c r="AJ6414" s="1" t="s">
        <v>69</v>
      </c>
      <c r="AK6414" s="1" t="s">
        <v>69</v>
      </c>
      <c r="AL6414" s="1" t="s">
        <v>69</v>
      </c>
      <c r="AM6414" s="1" t="s">
        <v>69</v>
      </c>
      <c r="AN6414" s="1" t="s">
        <v>69</v>
      </c>
      <c r="AO6414" s="1" t="s">
        <v>70</v>
      </c>
      <c r="AP6414" s="1" t="s">
        <v>70</v>
      </c>
      <c r="AQ6414" s="1" t="s">
        <v>69</v>
      </c>
      <c r="AR6414" s="1" t="s">
        <v>69</v>
      </c>
      <c r="AS6414" s="1" t="s">
        <v>70</v>
      </c>
      <c r="AT6414" s="1" t="s">
        <v>70</v>
      </c>
      <c r="AU6414" s="1" t="s">
        <v>69</v>
      </c>
      <c r="AV6414" s="1" t="s">
        <v>70</v>
      </c>
      <c r="AW6414" s="1" t="s">
        <v>70</v>
      </c>
      <c r="AX6414" s="1" t="s">
        <v>69</v>
      </c>
      <c r="AY6414" s="1" t="s">
        <v>70</v>
      </c>
      <c r="AZ6414" s="1" t="s">
        <v>69</v>
      </c>
      <c r="BA6414" s="1" t="s">
        <v>70</v>
      </c>
      <c r="BB6414" s="1" t="s">
        <v>70</v>
      </c>
      <c r="BC6414" s="1" t="s">
        <v>69</v>
      </c>
      <c r="BD6414" s="1" t="s">
        <v>70</v>
      </c>
      <c r="BE6414" s="1" t="s">
        <v>70</v>
      </c>
      <c r="BF6414" s="1" t="s">
        <v>70</v>
      </c>
      <c r="BG6414" s="3">
        <v>42103.73263888889</v>
      </c>
    </row>
    <row r="6415">
      <c r="A6415" s="1">
        <v>1010020.0</v>
      </c>
      <c r="B6415" s="1" t="s">
        <v>27581</v>
      </c>
      <c r="C6415" s="1" t="s">
        <v>27582</v>
      </c>
      <c r="D6415" s="2" t="s">
        <v>27577</v>
      </c>
      <c r="H6415" s="1" t="s">
        <v>27583</v>
      </c>
      <c r="I6415" s="1" t="s">
        <v>27579</v>
      </c>
      <c r="J6415" s="1" t="s">
        <v>971</v>
      </c>
      <c r="K6415" s="1" t="s">
        <v>451</v>
      </c>
      <c r="L6415" s="1">
        <v>53581.0</v>
      </c>
      <c r="M6415" s="1" t="s">
        <v>27584</v>
      </c>
      <c r="N6415" s="1" t="s">
        <v>17435</v>
      </c>
      <c r="U6415" s="1">
        <v>-90.386696</v>
      </c>
      <c r="V6415" s="1">
        <v>43.332939</v>
      </c>
      <c r="W6415" s="1" t="s">
        <v>174</v>
      </c>
      <c r="X6415" s="1" t="s">
        <v>70</v>
      </c>
      <c r="Y6415" s="1" t="s">
        <v>70</v>
      </c>
      <c r="Z6415" s="1" t="s">
        <v>69</v>
      </c>
      <c r="AA6415" s="1" t="s">
        <v>69</v>
      </c>
      <c r="AB6415" s="1" t="s">
        <v>69</v>
      </c>
      <c r="AC6415" s="1" t="s">
        <v>69</v>
      </c>
      <c r="AD6415" s="1" t="s">
        <v>69</v>
      </c>
      <c r="AE6415" s="1" t="s">
        <v>70</v>
      </c>
      <c r="AF6415" s="1" t="s">
        <v>70</v>
      </c>
      <c r="AG6415" s="1" t="s">
        <v>69</v>
      </c>
      <c r="AH6415" s="1" t="s">
        <v>70</v>
      </c>
      <c r="AI6415" s="1" t="s">
        <v>70</v>
      </c>
      <c r="AJ6415" s="1" t="s">
        <v>70</v>
      </c>
      <c r="AK6415" s="1" t="s">
        <v>70</v>
      </c>
      <c r="AL6415" s="1" t="s">
        <v>69</v>
      </c>
      <c r="AM6415" s="1" t="s">
        <v>69</v>
      </c>
      <c r="AN6415" s="1" t="s">
        <v>69</v>
      </c>
      <c r="AO6415" s="1" t="s">
        <v>70</v>
      </c>
      <c r="AP6415" s="1" t="s">
        <v>70</v>
      </c>
      <c r="AQ6415" s="1" t="s">
        <v>70</v>
      </c>
      <c r="AR6415" s="1" t="s">
        <v>69</v>
      </c>
      <c r="AS6415" s="1" t="s">
        <v>70</v>
      </c>
      <c r="AT6415" s="1" t="s">
        <v>70</v>
      </c>
      <c r="AU6415" s="1" t="s">
        <v>69</v>
      </c>
      <c r="AV6415" s="1" t="s">
        <v>70</v>
      </c>
      <c r="AW6415" s="1" t="s">
        <v>70</v>
      </c>
      <c r="AX6415" s="1" t="s">
        <v>69</v>
      </c>
      <c r="AY6415" s="1" t="s">
        <v>70</v>
      </c>
      <c r="AZ6415" s="1" t="s">
        <v>70</v>
      </c>
      <c r="BA6415" s="1" t="s">
        <v>70</v>
      </c>
      <c r="BB6415" s="1" t="s">
        <v>70</v>
      </c>
      <c r="BC6415" s="1" t="s">
        <v>70</v>
      </c>
      <c r="BD6415" s="1" t="s">
        <v>70</v>
      </c>
      <c r="BE6415" s="1" t="s">
        <v>70</v>
      </c>
      <c r="BF6415" s="1" t="s">
        <v>70</v>
      </c>
      <c r="BG6415" s="3">
        <v>41753.63402777778</v>
      </c>
    </row>
    <row r="6416">
      <c r="A6416" s="1">
        <v>1000575.0</v>
      </c>
      <c r="B6416" s="1" t="s">
        <v>27585</v>
      </c>
      <c r="H6416" s="1" t="s">
        <v>27586</v>
      </c>
      <c r="I6416" s="1" t="s">
        <v>580</v>
      </c>
      <c r="K6416" s="1" t="s">
        <v>85</v>
      </c>
      <c r="L6416" s="1">
        <v>29209.0</v>
      </c>
      <c r="U6416" s="1">
        <v>-80.974297</v>
      </c>
      <c r="V6416" s="1">
        <v>33.942001</v>
      </c>
      <c r="X6416" s="1" t="s">
        <v>70</v>
      </c>
      <c r="Y6416" s="1" t="s">
        <v>70</v>
      </c>
      <c r="Z6416" s="1" t="s">
        <v>70</v>
      </c>
      <c r="AA6416" s="1" t="s">
        <v>70</v>
      </c>
      <c r="AB6416" s="1" t="s">
        <v>70</v>
      </c>
      <c r="AC6416" s="1" t="s">
        <v>80</v>
      </c>
      <c r="BG6416" s="1">
        <v>2009.0</v>
      </c>
    </row>
    <row r="6417">
      <c r="A6417" s="1">
        <v>1008114.0</v>
      </c>
      <c r="B6417" s="1" t="s">
        <v>27587</v>
      </c>
      <c r="C6417" s="2" t="s">
        <v>27588</v>
      </c>
      <c r="H6417" s="1" t="s">
        <v>27589</v>
      </c>
      <c r="I6417" s="1" t="s">
        <v>6549</v>
      </c>
      <c r="J6417" s="1" t="s">
        <v>971</v>
      </c>
      <c r="K6417" s="1" t="s">
        <v>1256</v>
      </c>
      <c r="L6417" s="1">
        <v>59270.0</v>
      </c>
      <c r="M6417" s="1" t="s">
        <v>27590</v>
      </c>
      <c r="N6417" s="1" t="s">
        <v>2917</v>
      </c>
      <c r="U6417" s="1">
        <v>-104.15802</v>
      </c>
      <c r="V6417" s="1">
        <v>47.716671</v>
      </c>
      <c r="X6417" s="1" t="s">
        <v>69</v>
      </c>
      <c r="Y6417" s="1" t="s">
        <v>70</v>
      </c>
      <c r="Z6417" s="1" t="s">
        <v>70</v>
      </c>
      <c r="AA6417" s="1" t="s">
        <v>70</v>
      </c>
      <c r="AB6417" s="1" t="s">
        <v>70</v>
      </c>
      <c r="AC6417" s="1" t="s">
        <v>70</v>
      </c>
      <c r="AD6417" s="1" t="s">
        <v>69</v>
      </c>
      <c r="AE6417" s="1" t="s">
        <v>70</v>
      </c>
      <c r="AF6417" s="1" t="s">
        <v>69</v>
      </c>
      <c r="AG6417" s="1" t="s">
        <v>69</v>
      </c>
      <c r="AH6417" s="1" t="s">
        <v>69</v>
      </c>
      <c r="AI6417" s="1" t="s">
        <v>70</v>
      </c>
      <c r="AJ6417" s="1" t="s">
        <v>69</v>
      </c>
      <c r="AK6417" s="1" t="s">
        <v>69</v>
      </c>
      <c r="AL6417" s="1" t="s">
        <v>69</v>
      </c>
      <c r="AM6417" s="1" t="s">
        <v>70</v>
      </c>
      <c r="AN6417" s="1" t="s">
        <v>70</v>
      </c>
      <c r="AO6417" s="1" t="s">
        <v>70</v>
      </c>
      <c r="AP6417" s="1" t="s">
        <v>70</v>
      </c>
      <c r="AQ6417" s="1" t="s">
        <v>69</v>
      </c>
      <c r="AR6417" s="1" t="s">
        <v>70</v>
      </c>
      <c r="AS6417" s="1" t="s">
        <v>70</v>
      </c>
      <c r="AT6417" s="1" t="s">
        <v>70</v>
      </c>
      <c r="AU6417" s="1" t="s">
        <v>69</v>
      </c>
      <c r="AV6417" s="1" t="s">
        <v>70</v>
      </c>
      <c r="AW6417" s="1" t="s">
        <v>70</v>
      </c>
      <c r="AX6417" s="1" t="s">
        <v>70</v>
      </c>
      <c r="AY6417" s="1" t="s">
        <v>70</v>
      </c>
      <c r="AZ6417" s="1" t="s">
        <v>69</v>
      </c>
      <c r="BA6417" s="1" t="s">
        <v>70</v>
      </c>
      <c r="BB6417" s="1" t="s">
        <v>70</v>
      </c>
      <c r="BC6417" s="1" t="s">
        <v>70</v>
      </c>
      <c r="BD6417" s="1" t="s">
        <v>70</v>
      </c>
      <c r="BE6417" s="1" t="s">
        <v>70</v>
      </c>
      <c r="BF6417" s="1" t="s">
        <v>70</v>
      </c>
      <c r="BG6417" s="3">
        <v>42548.54513888889</v>
      </c>
    </row>
    <row r="6418">
      <c r="A6418" s="1">
        <v>1001114.0</v>
      </c>
      <c r="B6418" s="1" t="s">
        <v>27591</v>
      </c>
      <c r="H6418" s="1" t="s">
        <v>27592</v>
      </c>
      <c r="I6418" s="1" t="s">
        <v>24774</v>
      </c>
      <c r="J6418" s="1" t="s">
        <v>971</v>
      </c>
      <c r="K6418" s="1" t="s">
        <v>203</v>
      </c>
      <c r="L6418" s="1">
        <v>62450.0</v>
      </c>
      <c r="U6418" s="1">
        <v>-88.229103</v>
      </c>
      <c r="V6418" s="1">
        <v>38.695202</v>
      </c>
      <c r="X6418" s="1" t="s">
        <v>70</v>
      </c>
      <c r="Y6418" s="1" t="s">
        <v>70</v>
      </c>
      <c r="Z6418" s="1" t="s">
        <v>70</v>
      </c>
      <c r="AA6418" s="1" t="s">
        <v>70</v>
      </c>
      <c r="AB6418" s="1" t="s">
        <v>70</v>
      </c>
      <c r="AC6418" s="1" t="s">
        <v>80</v>
      </c>
      <c r="BG6418" s="1">
        <v>2009.0</v>
      </c>
    </row>
    <row r="6419">
      <c r="A6419" s="1">
        <v>1004500.0</v>
      </c>
      <c r="B6419" s="1" t="s">
        <v>27593</v>
      </c>
      <c r="H6419" s="1" t="s">
        <v>27594</v>
      </c>
      <c r="I6419" s="1" t="s">
        <v>971</v>
      </c>
      <c r="J6419" s="1" t="s">
        <v>18256</v>
      </c>
      <c r="K6419" s="1" t="s">
        <v>389</v>
      </c>
      <c r="L6419" s="1">
        <v>52585.0</v>
      </c>
      <c r="U6419" s="1">
        <v>-91.885597</v>
      </c>
      <c r="V6419" s="1">
        <v>41.1782</v>
      </c>
      <c r="X6419" s="1" t="s">
        <v>70</v>
      </c>
      <c r="Y6419" s="1" t="s">
        <v>70</v>
      </c>
      <c r="Z6419" s="1" t="s">
        <v>70</v>
      </c>
      <c r="AA6419" s="1" t="s">
        <v>70</v>
      </c>
      <c r="AB6419" s="1" t="s">
        <v>70</v>
      </c>
      <c r="AC6419" s="1" t="s">
        <v>80</v>
      </c>
      <c r="BG6419" s="1">
        <v>2009.0</v>
      </c>
    </row>
    <row r="6420">
      <c r="A6420" s="1">
        <v>1006310.0</v>
      </c>
      <c r="B6420" s="1" t="s">
        <v>27595</v>
      </c>
      <c r="C6420" s="2" t="s">
        <v>27596</v>
      </c>
      <c r="D6420" s="2" t="s">
        <v>27597</v>
      </c>
      <c r="H6420" s="1" t="s">
        <v>27598</v>
      </c>
      <c r="I6420" s="1" t="s">
        <v>971</v>
      </c>
      <c r="J6420" s="1" t="s">
        <v>4443</v>
      </c>
      <c r="K6420" s="1" t="s">
        <v>575</v>
      </c>
      <c r="L6420" s="1">
        <v>49083.0</v>
      </c>
      <c r="M6420" s="1" t="s">
        <v>22963</v>
      </c>
      <c r="N6420" s="1" t="s">
        <v>2745</v>
      </c>
      <c r="U6420" s="1">
        <v>-85.444267</v>
      </c>
      <c r="V6420" s="1">
        <v>42.375538</v>
      </c>
      <c r="X6420" s="1" t="s">
        <v>69</v>
      </c>
      <c r="Y6420" s="1" t="s">
        <v>70</v>
      </c>
      <c r="Z6420" s="1" t="s">
        <v>70</v>
      </c>
      <c r="AA6420" s="1" t="s">
        <v>70</v>
      </c>
      <c r="AB6420" s="1" t="s">
        <v>69</v>
      </c>
      <c r="AC6420" s="1" t="s">
        <v>70</v>
      </c>
      <c r="AD6420" s="1" t="s">
        <v>69</v>
      </c>
      <c r="AE6420" s="1" t="s">
        <v>69</v>
      </c>
      <c r="AF6420" s="1" t="s">
        <v>69</v>
      </c>
      <c r="AG6420" s="1" t="s">
        <v>69</v>
      </c>
      <c r="AH6420" s="1" t="s">
        <v>69</v>
      </c>
      <c r="AI6420" s="1" t="s">
        <v>70</v>
      </c>
      <c r="AJ6420" s="1" t="s">
        <v>69</v>
      </c>
      <c r="AK6420" s="1" t="s">
        <v>69</v>
      </c>
      <c r="AL6420" s="1" t="s">
        <v>69</v>
      </c>
      <c r="AM6420" s="1" t="s">
        <v>69</v>
      </c>
      <c r="AN6420" s="1" t="s">
        <v>69</v>
      </c>
      <c r="AO6420" s="1" t="s">
        <v>69</v>
      </c>
      <c r="AP6420" s="1" t="s">
        <v>70</v>
      </c>
      <c r="AQ6420" s="1" t="s">
        <v>70</v>
      </c>
      <c r="AR6420" s="1" t="s">
        <v>69</v>
      </c>
      <c r="AS6420" s="1" t="s">
        <v>69</v>
      </c>
      <c r="AT6420" s="1" t="s">
        <v>69</v>
      </c>
      <c r="AU6420" s="1" t="s">
        <v>69</v>
      </c>
      <c r="AV6420" s="1" t="s">
        <v>69</v>
      </c>
      <c r="AW6420" s="1" t="s">
        <v>70</v>
      </c>
      <c r="AX6420" s="1" t="s">
        <v>69</v>
      </c>
      <c r="AY6420" s="1" t="s">
        <v>70</v>
      </c>
      <c r="AZ6420" s="1" t="s">
        <v>69</v>
      </c>
      <c r="BA6420" s="1" t="s">
        <v>70</v>
      </c>
      <c r="BB6420" s="1" t="s">
        <v>70</v>
      </c>
      <c r="BC6420" s="1" t="s">
        <v>70</v>
      </c>
      <c r="BD6420" s="1" t="s">
        <v>70</v>
      </c>
      <c r="BE6420" s="1" t="s">
        <v>70</v>
      </c>
      <c r="BF6420" s="1" t="s">
        <v>70</v>
      </c>
      <c r="BG6420" s="3">
        <v>42082.580555555556</v>
      </c>
    </row>
    <row r="6421">
      <c r="A6421" s="1">
        <v>1001126.0</v>
      </c>
      <c r="B6421" s="1" t="s">
        <v>27599</v>
      </c>
      <c r="I6421" s="1" t="s">
        <v>27600</v>
      </c>
      <c r="J6421" s="1" t="s">
        <v>3651</v>
      </c>
      <c r="K6421" s="1" t="s">
        <v>181</v>
      </c>
      <c r="L6421" s="1">
        <v>24641.0</v>
      </c>
      <c r="U6421" s="1">
        <v>-81.7976</v>
      </c>
      <c r="V6421" s="1">
        <v>37.0947</v>
      </c>
      <c r="X6421" s="1" t="s">
        <v>70</v>
      </c>
      <c r="Y6421" s="1" t="s">
        <v>70</v>
      </c>
      <c r="Z6421" s="1" t="s">
        <v>70</v>
      </c>
      <c r="AA6421" s="1" t="s">
        <v>70</v>
      </c>
      <c r="AB6421" s="1" t="s">
        <v>70</v>
      </c>
      <c r="AC6421" s="1" t="s">
        <v>80</v>
      </c>
      <c r="BG6421" s="1">
        <v>2009.0</v>
      </c>
    </row>
    <row r="6422">
      <c r="A6422" s="1">
        <v>1006450.0</v>
      </c>
      <c r="B6422" s="1" t="s">
        <v>27601</v>
      </c>
      <c r="H6422" s="1" t="s">
        <v>27602</v>
      </c>
      <c r="I6422" s="1" t="s">
        <v>179</v>
      </c>
      <c r="J6422" s="1" t="s">
        <v>4193</v>
      </c>
      <c r="K6422" s="1" t="s">
        <v>656</v>
      </c>
      <c r="L6422" s="1">
        <v>94804.0</v>
      </c>
      <c r="M6422" s="1" t="s">
        <v>312</v>
      </c>
      <c r="N6422" s="1" t="s">
        <v>27603</v>
      </c>
      <c r="O6422" s="1" t="s">
        <v>16728</v>
      </c>
      <c r="P6422" s="1" t="s">
        <v>27603</v>
      </c>
      <c r="U6422" s="1">
        <v>-122.34671</v>
      </c>
      <c r="V6422" s="1">
        <v>37.937305</v>
      </c>
      <c r="W6422" s="1" t="s">
        <v>99</v>
      </c>
      <c r="X6422" s="1" t="s">
        <v>70</v>
      </c>
      <c r="Y6422" s="1" t="s">
        <v>69</v>
      </c>
      <c r="Z6422" s="1" t="s">
        <v>70</v>
      </c>
      <c r="AA6422" s="1" t="s">
        <v>69</v>
      </c>
      <c r="AB6422" s="1" t="s">
        <v>69</v>
      </c>
      <c r="AC6422" s="1" t="s">
        <v>70</v>
      </c>
      <c r="AD6422" s="1" t="s">
        <v>69</v>
      </c>
      <c r="AE6422" s="1" t="s">
        <v>70</v>
      </c>
      <c r="AF6422" s="1" t="s">
        <v>69</v>
      </c>
      <c r="AG6422" s="1" t="s">
        <v>70</v>
      </c>
      <c r="AH6422" s="1" t="s">
        <v>69</v>
      </c>
      <c r="AI6422" s="1" t="s">
        <v>70</v>
      </c>
      <c r="AJ6422" s="1" t="s">
        <v>69</v>
      </c>
      <c r="AK6422" s="1" t="s">
        <v>69</v>
      </c>
      <c r="AL6422" s="1" t="s">
        <v>69</v>
      </c>
      <c r="AM6422" s="1" t="s">
        <v>70</v>
      </c>
      <c r="AN6422" s="1" t="s">
        <v>70</v>
      </c>
      <c r="AO6422" s="1" t="s">
        <v>70</v>
      </c>
      <c r="AP6422" s="1" t="s">
        <v>70</v>
      </c>
      <c r="AQ6422" s="1" t="s">
        <v>69</v>
      </c>
      <c r="AR6422" s="1" t="s">
        <v>70</v>
      </c>
      <c r="AS6422" s="1" t="s">
        <v>70</v>
      </c>
      <c r="AT6422" s="1" t="s">
        <v>69</v>
      </c>
      <c r="AU6422" s="1" t="s">
        <v>69</v>
      </c>
      <c r="AV6422" s="1" t="s">
        <v>70</v>
      </c>
      <c r="AW6422" s="1" t="s">
        <v>70</v>
      </c>
      <c r="AX6422" s="1" t="s">
        <v>70</v>
      </c>
      <c r="AY6422" s="1" t="s">
        <v>70</v>
      </c>
      <c r="AZ6422" s="1" t="s">
        <v>69</v>
      </c>
      <c r="BA6422" s="1" t="s">
        <v>70</v>
      </c>
      <c r="BB6422" s="1" t="s">
        <v>70</v>
      </c>
      <c r="BC6422" s="1" t="s">
        <v>70</v>
      </c>
      <c r="BD6422" s="1" t="s">
        <v>70</v>
      </c>
      <c r="BE6422" s="1" t="s">
        <v>70</v>
      </c>
      <c r="BF6422" s="1" t="s">
        <v>70</v>
      </c>
      <c r="BG6422" s="3">
        <v>41713.947222222225</v>
      </c>
    </row>
    <row r="6423">
      <c r="A6423" s="1">
        <v>1018444.0</v>
      </c>
      <c r="B6423" s="1" t="s">
        <v>27604</v>
      </c>
      <c r="C6423" s="2" t="s">
        <v>27605</v>
      </c>
      <c r="D6423" s="2" t="s">
        <v>27606</v>
      </c>
      <c r="H6423" s="1" t="s">
        <v>27607</v>
      </c>
      <c r="I6423" s="1" t="s">
        <v>179</v>
      </c>
      <c r="J6423" s="1" t="s">
        <v>4849</v>
      </c>
      <c r="K6423" s="1" t="s">
        <v>64</v>
      </c>
      <c r="L6423" s="1">
        <v>5477.0</v>
      </c>
      <c r="M6423" s="1" t="s">
        <v>25761</v>
      </c>
      <c r="N6423" s="1" t="s">
        <v>1859</v>
      </c>
      <c r="U6423" s="1">
        <v>-72.996849</v>
      </c>
      <c r="V6423" s="1">
        <v>44.401997</v>
      </c>
      <c r="X6423" s="1" t="s">
        <v>69</v>
      </c>
      <c r="Y6423" s="1" t="s">
        <v>70</v>
      </c>
      <c r="Z6423" s="1" t="s">
        <v>70</v>
      </c>
      <c r="AA6423" s="1" t="s">
        <v>70</v>
      </c>
      <c r="AB6423" s="1" t="s">
        <v>69</v>
      </c>
      <c r="AC6423" s="1" t="s">
        <v>69</v>
      </c>
      <c r="AD6423" s="1" t="s">
        <v>69</v>
      </c>
      <c r="AE6423" s="1" t="s">
        <v>69</v>
      </c>
      <c r="AF6423" s="1" t="s">
        <v>69</v>
      </c>
      <c r="AG6423" s="1" t="s">
        <v>69</v>
      </c>
      <c r="AH6423" s="1" t="s">
        <v>69</v>
      </c>
      <c r="AI6423" s="1" t="s">
        <v>69</v>
      </c>
      <c r="AJ6423" s="1" t="s">
        <v>69</v>
      </c>
      <c r="AK6423" s="1" t="s">
        <v>69</v>
      </c>
      <c r="AL6423" s="1" t="s">
        <v>69</v>
      </c>
      <c r="AM6423" s="1" t="s">
        <v>69</v>
      </c>
      <c r="AN6423" s="1" t="s">
        <v>69</v>
      </c>
      <c r="AO6423" s="1" t="s">
        <v>69</v>
      </c>
      <c r="AP6423" s="1" t="s">
        <v>70</v>
      </c>
      <c r="AQ6423" s="1" t="s">
        <v>70</v>
      </c>
      <c r="AR6423" s="1" t="s">
        <v>69</v>
      </c>
      <c r="AS6423" s="1" t="s">
        <v>69</v>
      </c>
      <c r="AT6423" s="1" t="s">
        <v>69</v>
      </c>
      <c r="AU6423" s="1" t="s">
        <v>69</v>
      </c>
      <c r="AV6423" s="1" t="s">
        <v>70</v>
      </c>
      <c r="AW6423" s="1" t="s">
        <v>69</v>
      </c>
      <c r="AX6423" s="1" t="s">
        <v>69</v>
      </c>
      <c r="AY6423" s="1" t="s">
        <v>70</v>
      </c>
      <c r="AZ6423" s="1" t="s">
        <v>69</v>
      </c>
      <c r="BA6423" s="1" t="s">
        <v>70</v>
      </c>
      <c r="BB6423" s="1" t="s">
        <v>69</v>
      </c>
      <c r="BC6423" s="1" t="s">
        <v>70</v>
      </c>
      <c r="BD6423" s="1" t="s">
        <v>70</v>
      </c>
      <c r="BE6423" s="1" t="s">
        <v>70</v>
      </c>
      <c r="BF6423" s="1" t="s">
        <v>69</v>
      </c>
      <c r="BG6423" s="3">
        <v>42914.43125</v>
      </c>
    </row>
    <row r="6424">
      <c r="A6424" s="1">
        <v>1018549.0</v>
      </c>
      <c r="B6424" s="1" t="s">
        <v>27608</v>
      </c>
      <c r="C6424" s="2" t="s">
        <v>27609</v>
      </c>
      <c r="D6424" s="2" t="s">
        <v>27610</v>
      </c>
      <c r="H6424" s="1" t="s">
        <v>27611</v>
      </c>
      <c r="I6424" s="1" t="s">
        <v>179</v>
      </c>
      <c r="J6424" s="1" t="s">
        <v>2907</v>
      </c>
      <c r="K6424" s="1" t="s">
        <v>322</v>
      </c>
      <c r="L6424" s="1">
        <v>47374.0</v>
      </c>
      <c r="M6424" s="1" t="s">
        <v>1294</v>
      </c>
      <c r="N6424" s="1" t="s">
        <v>205</v>
      </c>
      <c r="O6424" s="1" t="s">
        <v>20759</v>
      </c>
      <c r="P6424" s="1" t="s">
        <v>406</v>
      </c>
      <c r="U6424" s="1">
        <v>-84.893387</v>
      </c>
      <c r="V6424" s="1">
        <v>39.829937</v>
      </c>
      <c r="X6424" s="1" t="s">
        <v>69</v>
      </c>
      <c r="Y6424" s="1" t="s">
        <v>70</v>
      </c>
      <c r="Z6424" s="1" t="s">
        <v>70</v>
      </c>
      <c r="AA6424" s="1" t="s">
        <v>70</v>
      </c>
      <c r="AB6424" s="1" t="s">
        <v>69</v>
      </c>
      <c r="AC6424" s="1" t="s">
        <v>80</v>
      </c>
      <c r="AD6424" s="1" t="s">
        <v>69</v>
      </c>
      <c r="AE6424" s="1" t="s">
        <v>69</v>
      </c>
      <c r="AF6424" s="1" t="s">
        <v>69</v>
      </c>
      <c r="AG6424" s="1" t="s">
        <v>69</v>
      </c>
      <c r="AH6424" s="1" t="s">
        <v>69</v>
      </c>
      <c r="AI6424" s="1" t="s">
        <v>70</v>
      </c>
      <c r="AJ6424" s="1" t="s">
        <v>69</v>
      </c>
      <c r="AK6424" s="1" t="s">
        <v>69</v>
      </c>
      <c r="AL6424" s="1" t="s">
        <v>69</v>
      </c>
      <c r="AM6424" s="1" t="s">
        <v>69</v>
      </c>
      <c r="AN6424" s="1" t="s">
        <v>69</v>
      </c>
      <c r="AO6424" s="1" t="s">
        <v>69</v>
      </c>
      <c r="AP6424" s="1" t="s">
        <v>70</v>
      </c>
      <c r="AQ6424" s="1" t="s">
        <v>70</v>
      </c>
      <c r="AR6424" s="1" t="s">
        <v>69</v>
      </c>
      <c r="AS6424" s="1" t="s">
        <v>69</v>
      </c>
      <c r="AT6424" s="1" t="s">
        <v>69</v>
      </c>
      <c r="AU6424" s="1" t="s">
        <v>69</v>
      </c>
      <c r="AV6424" s="1" t="s">
        <v>70</v>
      </c>
      <c r="AW6424" s="1" t="s">
        <v>70</v>
      </c>
      <c r="AX6424" s="1" t="s">
        <v>69</v>
      </c>
      <c r="AY6424" s="1" t="s">
        <v>70</v>
      </c>
      <c r="AZ6424" s="1" t="s">
        <v>69</v>
      </c>
      <c r="BA6424" s="1" t="s">
        <v>70</v>
      </c>
      <c r="BB6424" s="1" t="s">
        <v>70</v>
      </c>
      <c r="BC6424" s="1" t="s">
        <v>70</v>
      </c>
      <c r="BD6424" s="1" t="s">
        <v>69</v>
      </c>
      <c r="BE6424" s="1" t="s">
        <v>70</v>
      </c>
      <c r="BF6424" s="1" t="s">
        <v>70</v>
      </c>
      <c r="BG6424" s="3">
        <v>42921.674305555556</v>
      </c>
    </row>
    <row r="6425">
      <c r="A6425" s="1">
        <v>1011354.0</v>
      </c>
      <c r="B6425" s="1" t="s">
        <v>27612</v>
      </c>
      <c r="C6425" s="2" t="s">
        <v>1138</v>
      </c>
      <c r="D6425" s="2" t="s">
        <v>27613</v>
      </c>
      <c r="H6425" s="1" t="s">
        <v>27614</v>
      </c>
      <c r="I6425" s="1" t="s">
        <v>179</v>
      </c>
      <c r="J6425" s="1" t="s">
        <v>4193</v>
      </c>
      <c r="K6425" s="1" t="s">
        <v>656</v>
      </c>
      <c r="M6425" s="1" t="s">
        <v>27615</v>
      </c>
      <c r="N6425" s="1" t="s">
        <v>1476</v>
      </c>
      <c r="U6425" s="1">
        <v>-122.35713</v>
      </c>
      <c r="V6425" s="1">
        <v>37.936825</v>
      </c>
      <c r="X6425" s="1" t="s">
        <v>69</v>
      </c>
      <c r="Y6425" s="1" t="s">
        <v>69</v>
      </c>
      <c r="Z6425" s="1" t="s">
        <v>70</v>
      </c>
      <c r="AA6425" s="1" t="s">
        <v>70</v>
      </c>
      <c r="AB6425" s="1" t="s">
        <v>69</v>
      </c>
      <c r="AC6425" s="1" t="s">
        <v>69</v>
      </c>
      <c r="AD6425" s="1" t="s">
        <v>69</v>
      </c>
      <c r="AE6425" s="1" t="s">
        <v>70</v>
      </c>
      <c r="AF6425" s="1" t="s">
        <v>70</v>
      </c>
      <c r="AG6425" s="1" t="s">
        <v>69</v>
      </c>
      <c r="AH6425" s="1" t="s">
        <v>70</v>
      </c>
      <c r="AI6425" s="1" t="s">
        <v>70</v>
      </c>
      <c r="AJ6425" s="1" t="s">
        <v>69</v>
      </c>
      <c r="AK6425" s="1" t="s">
        <v>69</v>
      </c>
      <c r="AL6425" s="1" t="s">
        <v>70</v>
      </c>
      <c r="AM6425" s="1" t="s">
        <v>70</v>
      </c>
      <c r="AN6425" s="1" t="s">
        <v>70</v>
      </c>
      <c r="AO6425" s="1" t="s">
        <v>70</v>
      </c>
      <c r="AP6425" s="1" t="s">
        <v>70</v>
      </c>
      <c r="AQ6425" s="1" t="s">
        <v>70</v>
      </c>
      <c r="AR6425" s="1" t="s">
        <v>70</v>
      </c>
      <c r="AS6425" s="1" t="s">
        <v>70</v>
      </c>
      <c r="AT6425" s="1" t="s">
        <v>69</v>
      </c>
      <c r="AU6425" s="1" t="s">
        <v>70</v>
      </c>
      <c r="AV6425" s="1" t="s">
        <v>70</v>
      </c>
      <c r="AW6425" s="1" t="s">
        <v>70</v>
      </c>
      <c r="AX6425" s="1" t="s">
        <v>70</v>
      </c>
      <c r="AY6425" s="1" t="s">
        <v>70</v>
      </c>
      <c r="AZ6425" s="1" t="s">
        <v>69</v>
      </c>
      <c r="BA6425" s="1" t="s">
        <v>70</v>
      </c>
      <c r="BB6425" s="1" t="s">
        <v>70</v>
      </c>
      <c r="BC6425" s="1" t="s">
        <v>70</v>
      </c>
      <c r="BD6425" s="1" t="s">
        <v>70</v>
      </c>
      <c r="BE6425" s="1" t="s">
        <v>70</v>
      </c>
      <c r="BF6425" s="1" t="s">
        <v>70</v>
      </c>
      <c r="BG6425" s="3">
        <v>42199.486805555556</v>
      </c>
    </row>
    <row r="6426">
      <c r="A6426" s="1">
        <v>1006918.0</v>
      </c>
      <c r="B6426" s="1" t="s">
        <v>27616</v>
      </c>
      <c r="H6426" s="1" t="s">
        <v>27617</v>
      </c>
      <c r="I6426" s="1" t="s">
        <v>179</v>
      </c>
      <c r="J6426" s="1" t="s">
        <v>180</v>
      </c>
      <c r="K6426" s="1" t="s">
        <v>181</v>
      </c>
      <c r="U6426" s="1">
        <v>-77.466599</v>
      </c>
      <c r="V6426" s="1">
        <v>37.496899</v>
      </c>
      <c r="X6426" s="1" t="s">
        <v>70</v>
      </c>
      <c r="Y6426" s="1" t="s">
        <v>70</v>
      </c>
      <c r="Z6426" s="1" t="s">
        <v>70</v>
      </c>
      <c r="AA6426" s="1" t="s">
        <v>70</v>
      </c>
      <c r="AB6426" s="1" t="s">
        <v>70</v>
      </c>
      <c r="AC6426" s="1" t="s">
        <v>80</v>
      </c>
      <c r="BG6426" s="4">
        <v>40328.80347222222</v>
      </c>
    </row>
    <row r="6427">
      <c r="A6427" s="1">
        <v>1005116.0</v>
      </c>
      <c r="B6427" s="1" t="s">
        <v>27618</v>
      </c>
      <c r="C6427" s="2" t="s">
        <v>27619</v>
      </c>
      <c r="H6427" s="1" t="s">
        <v>27620</v>
      </c>
      <c r="I6427" s="1" t="s">
        <v>527</v>
      </c>
      <c r="J6427" s="1" t="s">
        <v>6229</v>
      </c>
      <c r="K6427" s="1" t="s">
        <v>561</v>
      </c>
      <c r="L6427" s="1">
        <v>30161.0</v>
      </c>
      <c r="M6427" s="1" t="s">
        <v>12805</v>
      </c>
      <c r="N6427" s="1" t="s">
        <v>27621</v>
      </c>
      <c r="U6427" s="1">
        <v>-85.171654</v>
      </c>
      <c r="V6427" s="1">
        <v>34.268745</v>
      </c>
      <c r="W6427" s="1" t="s">
        <v>392</v>
      </c>
      <c r="X6427" s="1" t="s">
        <v>70</v>
      </c>
      <c r="Y6427" s="1" t="s">
        <v>70</v>
      </c>
      <c r="Z6427" s="1" t="s">
        <v>70</v>
      </c>
      <c r="AA6427" s="1" t="s">
        <v>70</v>
      </c>
      <c r="AB6427" s="1" t="s">
        <v>70</v>
      </c>
      <c r="AC6427" s="1" t="s">
        <v>69</v>
      </c>
      <c r="AD6427" s="1" t="s">
        <v>69</v>
      </c>
      <c r="AE6427" s="1" t="s">
        <v>70</v>
      </c>
      <c r="AF6427" s="1" t="s">
        <v>69</v>
      </c>
      <c r="AG6427" s="1" t="s">
        <v>69</v>
      </c>
      <c r="AH6427" s="1" t="s">
        <v>70</v>
      </c>
      <c r="AI6427" s="1" t="s">
        <v>70</v>
      </c>
      <c r="AJ6427" s="1" t="s">
        <v>69</v>
      </c>
      <c r="AK6427" s="1" t="s">
        <v>69</v>
      </c>
      <c r="AL6427" s="1" t="s">
        <v>69</v>
      </c>
      <c r="AM6427" s="1" t="s">
        <v>69</v>
      </c>
      <c r="AN6427" s="1" t="s">
        <v>70</v>
      </c>
      <c r="AO6427" s="1" t="s">
        <v>70</v>
      </c>
      <c r="AP6427" s="1" t="s">
        <v>70</v>
      </c>
      <c r="AQ6427" s="1" t="s">
        <v>70</v>
      </c>
      <c r="AR6427" s="1" t="s">
        <v>70</v>
      </c>
      <c r="AS6427" s="1" t="s">
        <v>70</v>
      </c>
      <c r="AT6427" s="1" t="s">
        <v>70</v>
      </c>
      <c r="AU6427" s="1" t="s">
        <v>70</v>
      </c>
      <c r="AV6427" s="1" t="s">
        <v>70</v>
      </c>
      <c r="AW6427" s="1" t="s">
        <v>70</v>
      </c>
      <c r="AX6427" s="1" t="s">
        <v>70</v>
      </c>
      <c r="AY6427" s="1" t="s">
        <v>70</v>
      </c>
      <c r="AZ6427" s="1" t="s">
        <v>69</v>
      </c>
      <c r="BA6427" s="1" t="s">
        <v>70</v>
      </c>
      <c r="BB6427" s="1" t="s">
        <v>70</v>
      </c>
      <c r="BC6427" s="1" t="s">
        <v>70</v>
      </c>
      <c r="BD6427" s="1" t="s">
        <v>70</v>
      </c>
      <c r="BE6427" s="1" t="s">
        <v>70</v>
      </c>
      <c r="BF6427" s="1" t="s">
        <v>70</v>
      </c>
      <c r="BG6427" s="3">
        <v>41771.600694444445</v>
      </c>
    </row>
    <row r="6428">
      <c r="A6428" s="1">
        <v>1007782.0</v>
      </c>
      <c r="B6428" s="1" t="s">
        <v>27622</v>
      </c>
      <c r="C6428" s="2" t="s">
        <v>27623</v>
      </c>
      <c r="H6428" s="1" t="s">
        <v>27624</v>
      </c>
      <c r="I6428" s="1" t="s">
        <v>27625</v>
      </c>
      <c r="J6428" s="1" t="s">
        <v>3245</v>
      </c>
      <c r="K6428" s="1" t="s">
        <v>1818</v>
      </c>
      <c r="U6428" s="1">
        <v>-73.493599</v>
      </c>
      <c r="V6428" s="1">
        <v>41.292</v>
      </c>
      <c r="X6428" s="1" t="s">
        <v>70</v>
      </c>
      <c r="Y6428" s="1" t="s">
        <v>70</v>
      </c>
      <c r="Z6428" s="1" t="s">
        <v>70</v>
      </c>
      <c r="AA6428" s="1" t="s">
        <v>70</v>
      </c>
      <c r="AB6428" s="1" t="s">
        <v>70</v>
      </c>
      <c r="AC6428" s="1" t="s">
        <v>80</v>
      </c>
      <c r="BG6428" s="1">
        <v>2009.0</v>
      </c>
    </row>
    <row r="6429">
      <c r="A6429" s="1">
        <v>1000134.0</v>
      </c>
      <c r="B6429" s="1" t="s">
        <v>27626</v>
      </c>
      <c r="C6429" s="2" t="s">
        <v>27627</v>
      </c>
      <c r="H6429" s="1" t="s">
        <v>27628</v>
      </c>
      <c r="I6429" s="1" t="s">
        <v>9717</v>
      </c>
      <c r="J6429" s="1" t="s">
        <v>370</v>
      </c>
      <c r="K6429" s="1" t="s">
        <v>203</v>
      </c>
      <c r="L6429" s="1">
        <v>60202.0</v>
      </c>
      <c r="M6429" s="1" t="s">
        <v>26500</v>
      </c>
      <c r="N6429" s="1" t="s">
        <v>27629</v>
      </c>
      <c r="U6429" s="1">
        <v>-87.685196</v>
      </c>
      <c r="V6429" s="1">
        <v>42.028008</v>
      </c>
      <c r="W6429" s="1" t="s">
        <v>392</v>
      </c>
      <c r="X6429" s="1" t="s">
        <v>69</v>
      </c>
      <c r="Y6429" s="1" t="s">
        <v>70</v>
      </c>
      <c r="Z6429" s="1" t="s">
        <v>70</v>
      </c>
      <c r="AA6429" s="1" t="s">
        <v>70</v>
      </c>
      <c r="AB6429" s="1" t="s">
        <v>69</v>
      </c>
      <c r="AC6429" s="1" t="s">
        <v>80</v>
      </c>
      <c r="AD6429" s="1" t="s">
        <v>69</v>
      </c>
      <c r="AE6429" s="1" t="s">
        <v>70</v>
      </c>
      <c r="AF6429" s="1" t="s">
        <v>70</v>
      </c>
      <c r="AG6429" s="1" t="s">
        <v>70</v>
      </c>
      <c r="AH6429" s="1" t="s">
        <v>69</v>
      </c>
      <c r="AI6429" s="1" t="s">
        <v>70</v>
      </c>
      <c r="AJ6429" s="1" t="s">
        <v>70</v>
      </c>
      <c r="AK6429" s="1" t="s">
        <v>69</v>
      </c>
      <c r="AL6429" s="1" t="s">
        <v>70</v>
      </c>
      <c r="AM6429" s="1" t="s">
        <v>70</v>
      </c>
      <c r="AN6429" s="1" t="s">
        <v>70</v>
      </c>
      <c r="AO6429" s="1" t="s">
        <v>70</v>
      </c>
      <c r="AP6429" s="1" t="s">
        <v>70</v>
      </c>
      <c r="AQ6429" s="1" t="s">
        <v>70</v>
      </c>
      <c r="AR6429" s="1" t="s">
        <v>70</v>
      </c>
      <c r="AS6429" s="1" t="s">
        <v>70</v>
      </c>
      <c r="AT6429" s="1" t="s">
        <v>70</v>
      </c>
      <c r="AU6429" s="1" t="s">
        <v>70</v>
      </c>
      <c r="AV6429" s="1" t="s">
        <v>70</v>
      </c>
      <c r="AW6429" s="1" t="s">
        <v>70</v>
      </c>
      <c r="AX6429" s="1" t="s">
        <v>69</v>
      </c>
      <c r="AY6429" s="1" t="s">
        <v>70</v>
      </c>
      <c r="AZ6429" s="1" t="s">
        <v>69</v>
      </c>
      <c r="BA6429" s="1" t="s">
        <v>70</v>
      </c>
      <c r="BB6429" s="1" t="s">
        <v>70</v>
      </c>
      <c r="BC6429" s="1" t="s">
        <v>70</v>
      </c>
      <c r="BD6429" s="1" t="s">
        <v>70</v>
      </c>
      <c r="BE6429" s="1" t="s">
        <v>70</v>
      </c>
      <c r="BF6429" s="1" t="s">
        <v>70</v>
      </c>
      <c r="BG6429" s="3">
        <v>41732.50069444445</v>
      </c>
    </row>
    <row r="6430">
      <c r="A6430" s="1">
        <v>1009510.0</v>
      </c>
      <c r="B6430" s="1" t="s">
        <v>27630</v>
      </c>
      <c r="C6430" s="2" t="s">
        <v>27631</v>
      </c>
      <c r="I6430" s="1" t="s">
        <v>27632</v>
      </c>
      <c r="K6430" s="1" t="s">
        <v>188</v>
      </c>
      <c r="L6430" s="1">
        <v>15853.0</v>
      </c>
      <c r="U6430" s="1">
        <v>-77.194527</v>
      </c>
      <c r="V6430" s="1">
        <v>41.203323</v>
      </c>
      <c r="X6430" s="1" t="s">
        <v>69</v>
      </c>
      <c r="Y6430" s="1" t="s">
        <v>70</v>
      </c>
      <c r="Z6430" s="1" t="s">
        <v>70</v>
      </c>
      <c r="AA6430" s="1" t="s">
        <v>70</v>
      </c>
      <c r="AB6430" s="1" t="s">
        <v>70</v>
      </c>
      <c r="AC6430" s="1" t="s">
        <v>80</v>
      </c>
      <c r="BG6430" s="1">
        <v>2013.0</v>
      </c>
    </row>
    <row r="6431">
      <c r="A6431" s="1">
        <v>1008917.0</v>
      </c>
      <c r="B6431" s="1" t="s">
        <v>27633</v>
      </c>
      <c r="C6431" s="2" t="s">
        <v>356</v>
      </c>
      <c r="D6431" s="2" t="s">
        <v>1881</v>
      </c>
      <c r="H6431" s="1" t="s">
        <v>27634</v>
      </c>
      <c r="I6431" s="1" t="s">
        <v>1883</v>
      </c>
      <c r="J6431" s="1" t="s">
        <v>1883</v>
      </c>
      <c r="K6431" s="1" t="s">
        <v>96</v>
      </c>
      <c r="L6431" s="1">
        <v>11385.0</v>
      </c>
      <c r="M6431" s="1" t="s">
        <v>4650</v>
      </c>
      <c r="N6431" s="1" t="s">
        <v>1673</v>
      </c>
      <c r="U6431" s="1">
        <v>-73.906197</v>
      </c>
      <c r="V6431" s="1">
        <v>40.700111</v>
      </c>
      <c r="W6431" s="1" t="s">
        <v>392</v>
      </c>
      <c r="X6431" s="1" t="s">
        <v>69</v>
      </c>
      <c r="Y6431" s="1" t="s">
        <v>69</v>
      </c>
      <c r="Z6431" s="1" t="s">
        <v>69</v>
      </c>
      <c r="AA6431" s="1" t="s">
        <v>69</v>
      </c>
      <c r="AB6431" s="1" t="s">
        <v>69</v>
      </c>
      <c r="AC6431" s="1" t="s">
        <v>69</v>
      </c>
      <c r="AD6431" s="1" t="s">
        <v>69</v>
      </c>
      <c r="AE6431" s="1" t="s">
        <v>70</v>
      </c>
      <c r="AF6431" s="1" t="s">
        <v>70</v>
      </c>
      <c r="AG6431" s="1" t="s">
        <v>70</v>
      </c>
      <c r="AH6431" s="1" t="s">
        <v>70</v>
      </c>
      <c r="AI6431" s="1" t="s">
        <v>70</v>
      </c>
      <c r="AJ6431" s="1" t="s">
        <v>70</v>
      </c>
      <c r="AK6431" s="1" t="s">
        <v>69</v>
      </c>
      <c r="AL6431" s="1" t="s">
        <v>70</v>
      </c>
      <c r="AM6431" s="1" t="s">
        <v>69</v>
      </c>
      <c r="AN6431" s="1" t="s">
        <v>70</v>
      </c>
      <c r="AO6431" s="1" t="s">
        <v>70</v>
      </c>
      <c r="AP6431" s="1" t="s">
        <v>70</v>
      </c>
      <c r="AQ6431" s="1" t="s">
        <v>70</v>
      </c>
      <c r="AR6431" s="1" t="s">
        <v>69</v>
      </c>
      <c r="AS6431" s="1" t="s">
        <v>70</v>
      </c>
      <c r="AT6431" s="1" t="s">
        <v>70</v>
      </c>
      <c r="AU6431" s="1" t="s">
        <v>70</v>
      </c>
      <c r="AV6431" s="1" t="s">
        <v>70</v>
      </c>
      <c r="AW6431" s="1" t="s">
        <v>70</v>
      </c>
      <c r="AX6431" s="1" t="s">
        <v>70</v>
      </c>
      <c r="AY6431" s="1" t="s">
        <v>70</v>
      </c>
      <c r="AZ6431" s="1" t="s">
        <v>69</v>
      </c>
      <c r="BA6431" s="1" t="s">
        <v>70</v>
      </c>
      <c r="BB6431" s="1" t="s">
        <v>70</v>
      </c>
      <c r="BC6431" s="1" t="s">
        <v>70</v>
      </c>
      <c r="BD6431" s="1" t="s">
        <v>70</v>
      </c>
      <c r="BE6431" s="1" t="s">
        <v>70</v>
      </c>
      <c r="BF6431" s="1" t="s">
        <v>70</v>
      </c>
      <c r="BG6431" s="3">
        <v>41479.56041666667</v>
      </c>
    </row>
    <row r="6432">
      <c r="A6432" s="1">
        <v>1007784.0</v>
      </c>
      <c r="B6432" s="1" t="s">
        <v>27635</v>
      </c>
      <c r="C6432" s="2" t="s">
        <v>27636</v>
      </c>
      <c r="H6432" s="1" t="s">
        <v>27637</v>
      </c>
      <c r="I6432" s="1" t="s">
        <v>4370</v>
      </c>
      <c r="J6432" s="1" t="s">
        <v>4371</v>
      </c>
      <c r="K6432" s="1" t="s">
        <v>785</v>
      </c>
      <c r="L6432" s="1">
        <v>76141.0</v>
      </c>
      <c r="U6432" s="1">
        <v>-97.065903</v>
      </c>
      <c r="V6432" s="1">
        <v>32.8372</v>
      </c>
      <c r="X6432" s="1" t="s">
        <v>70</v>
      </c>
      <c r="Y6432" s="1" t="s">
        <v>70</v>
      </c>
      <c r="Z6432" s="1" t="s">
        <v>70</v>
      </c>
      <c r="AA6432" s="1" t="s">
        <v>70</v>
      </c>
      <c r="AB6432" s="1" t="s">
        <v>70</v>
      </c>
      <c r="AC6432" s="1" t="s">
        <v>80</v>
      </c>
      <c r="BG6432" s="1">
        <v>2009.0</v>
      </c>
    </row>
    <row r="6433">
      <c r="A6433" s="1">
        <v>1007783.0</v>
      </c>
      <c r="B6433" s="1" t="s">
        <v>27638</v>
      </c>
      <c r="C6433" s="2" t="s">
        <v>27636</v>
      </c>
      <c r="H6433" s="1" t="s">
        <v>27639</v>
      </c>
      <c r="I6433" s="1" t="s">
        <v>4370</v>
      </c>
      <c r="J6433" s="1" t="s">
        <v>4371</v>
      </c>
      <c r="K6433" s="1" t="s">
        <v>785</v>
      </c>
      <c r="L6433" s="1">
        <v>76141.0</v>
      </c>
      <c r="U6433" s="1">
        <v>-97.458298</v>
      </c>
      <c r="V6433" s="1">
        <v>32.820801</v>
      </c>
      <c r="X6433" s="1" t="s">
        <v>70</v>
      </c>
      <c r="Y6433" s="1" t="s">
        <v>70</v>
      </c>
      <c r="Z6433" s="1" t="s">
        <v>70</v>
      </c>
      <c r="AA6433" s="1" t="s">
        <v>70</v>
      </c>
      <c r="AB6433" s="1" t="s">
        <v>70</v>
      </c>
      <c r="AC6433" s="1" t="s">
        <v>80</v>
      </c>
      <c r="BG6433" s="1">
        <v>2009.0</v>
      </c>
    </row>
    <row r="6434">
      <c r="A6434" s="1">
        <v>1002707.0</v>
      </c>
      <c r="B6434" s="1" t="s">
        <v>27640</v>
      </c>
      <c r="I6434" s="1" t="s">
        <v>27641</v>
      </c>
      <c r="K6434" s="1" t="s">
        <v>349</v>
      </c>
      <c r="U6434" s="1">
        <v>-107.749</v>
      </c>
      <c r="V6434" s="1">
        <v>38.151798</v>
      </c>
      <c r="X6434" s="1" t="s">
        <v>70</v>
      </c>
      <c r="Y6434" s="1" t="s">
        <v>70</v>
      </c>
      <c r="Z6434" s="1" t="s">
        <v>70</v>
      </c>
      <c r="AA6434" s="1" t="s">
        <v>70</v>
      </c>
      <c r="AB6434" s="1" t="s">
        <v>70</v>
      </c>
      <c r="AC6434" s="1" t="s">
        <v>80</v>
      </c>
      <c r="BG6434" s="1">
        <v>2011.0</v>
      </c>
    </row>
    <row r="6435">
      <c r="A6435" s="1">
        <v>1009519.0</v>
      </c>
      <c r="B6435" s="1" t="s">
        <v>27642</v>
      </c>
      <c r="C6435" s="2" t="s">
        <v>27643</v>
      </c>
      <c r="D6435" s="2" t="s">
        <v>27644</v>
      </c>
      <c r="H6435" s="1" t="s">
        <v>27645</v>
      </c>
      <c r="I6435" s="1" t="s">
        <v>10432</v>
      </c>
      <c r="K6435" s="1" t="s">
        <v>349</v>
      </c>
      <c r="L6435" s="1">
        <v>81650.0</v>
      </c>
      <c r="U6435" s="1">
        <v>-107.786</v>
      </c>
      <c r="V6435" s="1">
        <v>39.534901</v>
      </c>
      <c r="X6435" s="1" t="s">
        <v>69</v>
      </c>
      <c r="Y6435" s="1" t="s">
        <v>70</v>
      </c>
      <c r="Z6435" s="1" t="s">
        <v>70</v>
      </c>
      <c r="AA6435" s="1" t="s">
        <v>70</v>
      </c>
      <c r="AB6435" s="1" t="s">
        <v>70</v>
      </c>
      <c r="AC6435" s="1" t="s">
        <v>80</v>
      </c>
      <c r="BG6435" s="1">
        <v>2013.0</v>
      </c>
    </row>
    <row r="6436">
      <c r="A6436" s="1">
        <v>1019142.0</v>
      </c>
      <c r="B6436" s="1" t="s">
        <v>27646</v>
      </c>
      <c r="C6436" s="2" t="s">
        <v>27647</v>
      </c>
      <c r="D6436" s="2" t="s">
        <v>27648</v>
      </c>
      <c r="H6436" s="1" t="s">
        <v>27649</v>
      </c>
      <c r="I6436" s="1" t="s">
        <v>11203</v>
      </c>
      <c r="J6436" s="1" t="s">
        <v>11203</v>
      </c>
      <c r="K6436" s="1" t="s">
        <v>85</v>
      </c>
      <c r="L6436" s="1">
        <v>29115.0</v>
      </c>
      <c r="M6436" s="1" t="s">
        <v>4667</v>
      </c>
      <c r="N6436" s="1" t="s">
        <v>27650</v>
      </c>
      <c r="U6436" s="1">
        <v>-80.838623</v>
      </c>
      <c r="V6436" s="1">
        <v>33.528187</v>
      </c>
      <c r="X6436" s="1" t="s">
        <v>69</v>
      </c>
      <c r="Y6436" s="1" t="s">
        <v>69</v>
      </c>
      <c r="Z6436" s="1" t="s">
        <v>69</v>
      </c>
      <c r="AA6436" s="1" t="s">
        <v>69</v>
      </c>
      <c r="AB6436" s="1" t="s">
        <v>69</v>
      </c>
      <c r="AC6436" s="1" t="s">
        <v>80</v>
      </c>
      <c r="AD6436" s="1" t="s">
        <v>70</v>
      </c>
      <c r="AE6436" s="1" t="s">
        <v>70</v>
      </c>
      <c r="AF6436" s="1" t="s">
        <v>70</v>
      </c>
      <c r="AG6436" s="1" t="s">
        <v>70</v>
      </c>
      <c r="AH6436" s="1" t="s">
        <v>70</v>
      </c>
      <c r="AI6436" s="1" t="s">
        <v>70</v>
      </c>
      <c r="AJ6436" s="1" t="s">
        <v>70</v>
      </c>
      <c r="AK6436" s="1" t="s">
        <v>69</v>
      </c>
      <c r="AL6436" s="1" t="s">
        <v>70</v>
      </c>
      <c r="AM6436" s="1" t="s">
        <v>70</v>
      </c>
      <c r="AN6436" s="1" t="s">
        <v>70</v>
      </c>
      <c r="AO6436" s="1" t="s">
        <v>70</v>
      </c>
      <c r="AP6436" s="1" t="s">
        <v>70</v>
      </c>
      <c r="AQ6436" s="1" t="s">
        <v>70</v>
      </c>
      <c r="AR6436" s="1" t="s">
        <v>70</v>
      </c>
      <c r="AS6436" s="1" t="s">
        <v>70</v>
      </c>
      <c r="AT6436" s="1" t="s">
        <v>70</v>
      </c>
      <c r="AU6436" s="1" t="s">
        <v>70</v>
      </c>
      <c r="AV6436" s="1" t="s">
        <v>70</v>
      </c>
      <c r="AW6436" s="1" t="s">
        <v>70</v>
      </c>
      <c r="AX6436" s="1" t="s">
        <v>70</v>
      </c>
      <c r="AY6436" s="1" t="s">
        <v>70</v>
      </c>
      <c r="AZ6436" s="1" t="s">
        <v>69</v>
      </c>
      <c r="BA6436" s="1" t="s">
        <v>70</v>
      </c>
      <c r="BB6436" s="1" t="s">
        <v>70</v>
      </c>
      <c r="BC6436" s="1" t="s">
        <v>70</v>
      </c>
      <c r="BD6436" s="1" t="s">
        <v>70</v>
      </c>
      <c r="BE6436" s="1" t="s">
        <v>70</v>
      </c>
      <c r="BF6436" s="1" t="s">
        <v>70</v>
      </c>
      <c r="BG6436" s="3">
        <v>43277.53611111111</v>
      </c>
    </row>
    <row r="6437">
      <c r="A6437" s="1">
        <v>1019145.0</v>
      </c>
      <c r="B6437" s="1" t="s">
        <v>27646</v>
      </c>
      <c r="C6437" s="2" t="s">
        <v>27647</v>
      </c>
      <c r="D6437" s="2" t="s">
        <v>27648</v>
      </c>
      <c r="H6437" s="1" t="s">
        <v>27651</v>
      </c>
      <c r="I6437" s="1" t="s">
        <v>27652</v>
      </c>
      <c r="J6437" s="1" t="s">
        <v>27653</v>
      </c>
      <c r="K6437" s="1" t="s">
        <v>85</v>
      </c>
      <c r="L6437" s="1">
        <v>29042.0</v>
      </c>
      <c r="M6437" s="1" t="s">
        <v>4667</v>
      </c>
      <c r="N6437" s="1" t="s">
        <v>27650</v>
      </c>
      <c r="U6437" s="1">
        <v>-81.144272</v>
      </c>
      <c r="V6437" s="1">
        <v>33.315079</v>
      </c>
      <c r="X6437" s="1" t="s">
        <v>69</v>
      </c>
      <c r="Y6437" s="1" t="s">
        <v>69</v>
      </c>
      <c r="Z6437" s="1" t="s">
        <v>70</v>
      </c>
      <c r="AA6437" s="1" t="s">
        <v>69</v>
      </c>
      <c r="AB6437" s="1" t="s">
        <v>69</v>
      </c>
      <c r="AC6437" s="1" t="s">
        <v>80</v>
      </c>
      <c r="AD6437" s="1" t="s">
        <v>70</v>
      </c>
      <c r="AE6437" s="1" t="s">
        <v>70</v>
      </c>
      <c r="AF6437" s="1" t="s">
        <v>70</v>
      </c>
      <c r="AG6437" s="1" t="s">
        <v>70</v>
      </c>
      <c r="AH6437" s="1" t="s">
        <v>69</v>
      </c>
      <c r="AI6437" s="1" t="s">
        <v>70</v>
      </c>
      <c r="AJ6437" s="1" t="s">
        <v>70</v>
      </c>
      <c r="AK6437" s="1" t="s">
        <v>69</v>
      </c>
      <c r="AL6437" s="1" t="s">
        <v>70</v>
      </c>
      <c r="AM6437" s="1" t="s">
        <v>70</v>
      </c>
      <c r="AN6437" s="1" t="s">
        <v>70</v>
      </c>
      <c r="AO6437" s="1" t="s">
        <v>70</v>
      </c>
      <c r="AP6437" s="1" t="s">
        <v>70</v>
      </c>
      <c r="AQ6437" s="1" t="s">
        <v>70</v>
      </c>
      <c r="AR6437" s="1" t="s">
        <v>70</v>
      </c>
      <c r="AS6437" s="1" t="s">
        <v>70</v>
      </c>
      <c r="AT6437" s="1" t="s">
        <v>70</v>
      </c>
      <c r="AU6437" s="1" t="s">
        <v>70</v>
      </c>
      <c r="AV6437" s="1" t="s">
        <v>70</v>
      </c>
      <c r="AW6437" s="1" t="s">
        <v>70</v>
      </c>
      <c r="AX6437" s="1" t="s">
        <v>70</v>
      </c>
      <c r="AY6437" s="1" t="s">
        <v>70</v>
      </c>
      <c r="AZ6437" s="1" t="s">
        <v>69</v>
      </c>
      <c r="BA6437" s="1" t="s">
        <v>70</v>
      </c>
      <c r="BB6437" s="1" t="s">
        <v>70</v>
      </c>
      <c r="BC6437" s="1" t="s">
        <v>70</v>
      </c>
      <c r="BD6437" s="1" t="s">
        <v>70</v>
      </c>
      <c r="BE6437" s="1" t="s">
        <v>70</v>
      </c>
      <c r="BF6437" s="1" t="s">
        <v>70</v>
      </c>
      <c r="BG6437" s="3">
        <v>43277.66736111111</v>
      </c>
    </row>
    <row r="6438">
      <c r="A6438" s="1">
        <v>1002349.0</v>
      </c>
      <c r="B6438" s="1" t="s">
        <v>27654</v>
      </c>
      <c r="C6438" s="2" t="s">
        <v>456</v>
      </c>
      <c r="H6438" s="1" t="s">
        <v>27655</v>
      </c>
      <c r="I6438" s="1" t="s">
        <v>5440</v>
      </c>
      <c r="J6438" s="1" t="s">
        <v>5441</v>
      </c>
      <c r="K6438" s="1" t="s">
        <v>460</v>
      </c>
      <c r="L6438" s="1" t="s">
        <v>27656</v>
      </c>
      <c r="U6438" s="1">
        <v>-100.339</v>
      </c>
      <c r="V6438" s="1">
        <v>44.362701</v>
      </c>
      <c r="X6438" s="1" t="s">
        <v>70</v>
      </c>
      <c r="Y6438" s="1" t="s">
        <v>70</v>
      </c>
      <c r="Z6438" s="1" t="s">
        <v>70</v>
      </c>
      <c r="AA6438" s="1" t="s">
        <v>70</v>
      </c>
      <c r="AB6438" s="1" t="s">
        <v>70</v>
      </c>
      <c r="AC6438" s="1" t="s">
        <v>80</v>
      </c>
      <c r="BG6438" s="1">
        <v>2009.0</v>
      </c>
    </row>
    <row r="6439">
      <c r="A6439" s="1">
        <v>1008718.0</v>
      </c>
      <c r="B6439" s="1" t="s">
        <v>27657</v>
      </c>
      <c r="C6439" s="2" t="s">
        <v>27658</v>
      </c>
      <c r="D6439" s="2" t="s">
        <v>27659</v>
      </c>
      <c r="H6439" s="1" t="s">
        <v>27660</v>
      </c>
      <c r="I6439" s="1" t="s">
        <v>5813</v>
      </c>
      <c r="J6439" s="1" t="s">
        <v>2156</v>
      </c>
      <c r="K6439" s="1" t="s">
        <v>705</v>
      </c>
      <c r="L6439" s="1">
        <v>85747.0</v>
      </c>
      <c r="M6439" s="1" t="s">
        <v>1081</v>
      </c>
      <c r="N6439" s="1" t="s">
        <v>603</v>
      </c>
      <c r="U6439" s="1">
        <v>-110.72359</v>
      </c>
      <c r="V6439" s="1">
        <v>32.127834</v>
      </c>
      <c r="W6439" s="1" t="s">
        <v>136</v>
      </c>
      <c r="X6439" s="1" t="s">
        <v>69</v>
      </c>
      <c r="Y6439" s="1" t="s">
        <v>70</v>
      </c>
      <c r="Z6439" s="1" t="s">
        <v>69</v>
      </c>
      <c r="AA6439" s="1" t="s">
        <v>69</v>
      </c>
      <c r="AB6439" s="1" t="s">
        <v>70</v>
      </c>
      <c r="AC6439" s="1" t="s">
        <v>80</v>
      </c>
      <c r="AD6439" s="1" t="s">
        <v>69</v>
      </c>
      <c r="AE6439" s="1" t="s">
        <v>70</v>
      </c>
      <c r="AF6439" s="1" t="s">
        <v>69</v>
      </c>
      <c r="AG6439" s="1" t="s">
        <v>70</v>
      </c>
      <c r="AH6439" s="1" t="s">
        <v>69</v>
      </c>
      <c r="AI6439" s="1" t="s">
        <v>70</v>
      </c>
      <c r="AJ6439" s="1" t="s">
        <v>69</v>
      </c>
      <c r="AK6439" s="1" t="s">
        <v>69</v>
      </c>
      <c r="AL6439" s="1" t="s">
        <v>69</v>
      </c>
      <c r="AM6439" s="1" t="s">
        <v>69</v>
      </c>
      <c r="AN6439" s="1" t="s">
        <v>70</v>
      </c>
      <c r="AO6439" s="1" t="s">
        <v>69</v>
      </c>
      <c r="AP6439" s="1" t="s">
        <v>70</v>
      </c>
      <c r="AQ6439" s="1" t="s">
        <v>70</v>
      </c>
      <c r="AR6439" s="1" t="s">
        <v>69</v>
      </c>
      <c r="AS6439" s="1" t="s">
        <v>69</v>
      </c>
      <c r="AT6439" s="1" t="s">
        <v>69</v>
      </c>
      <c r="AU6439" s="1" t="s">
        <v>69</v>
      </c>
      <c r="AV6439" s="1" t="s">
        <v>69</v>
      </c>
      <c r="AW6439" s="1" t="s">
        <v>70</v>
      </c>
      <c r="AX6439" s="1" t="s">
        <v>69</v>
      </c>
      <c r="AY6439" s="1" t="s">
        <v>69</v>
      </c>
      <c r="AZ6439" s="1" t="s">
        <v>69</v>
      </c>
      <c r="BA6439" s="1" t="s">
        <v>69</v>
      </c>
      <c r="BB6439" s="1" t="s">
        <v>70</v>
      </c>
      <c r="BC6439" s="1" t="s">
        <v>70</v>
      </c>
      <c r="BD6439" s="1" t="s">
        <v>70</v>
      </c>
      <c r="BE6439" s="1" t="s">
        <v>70</v>
      </c>
      <c r="BF6439" s="1" t="s">
        <v>70</v>
      </c>
      <c r="BG6439" s="3">
        <v>41712.825</v>
      </c>
    </row>
    <row r="6440">
      <c r="A6440" s="1">
        <v>1005060.0</v>
      </c>
      <c r="B6440" s="1" t="s">
        <v>27661</v>
      </c>
      <c r="D6440" s="2" t="s">
        <v>27662</v>
      </c>
      <c r="H6440" s="1" t="s">
        <v>27663</v>
      </c>
      <c r="I6440" s="1" t="s">
        <v>27664</v>
      </c>
      <c r="J6440" s="1" t="s">
        <v>27665</v>
      </c>
      <c r="K6440" s="1" t="s">
        <v>2478</v>
      </c>
      <c r="L6440" s="1">
        <v>3461.0</v>
      </c>
      <c r="M6440" s="1" t="s">
        <v>27666</v>
      </c>
      <c r="N6440" s="1" t="s">
        <v>384</v>
      </c>
      <c r="U6440" s="1">
        <v>-72.035851</v>
      </c>
      <c r="V6440" s="1">
        <v>42.765594</v>
      </c>
      <c r="X6440" s="1" t="s">
        <v>69</v>
      </c>
      <c r="Y6440" s="1" t="s">
        <v>70</v>
      </c>
      <c r="Z6440" s="1" t="s">
        <v>70</v>
      </c>
      <c r="AA6440" s="1" t="s">
        <v>70</v>
      </c>
      <c r="AB6440" s="1" t="s">
        <v>70</v>
      </c>
      <c r="AC6440" s="1" t="s">
        <v>69</v>
      </c>
      <c r="AD6440" s="1" t="s">
        <v>69</v>
      </c>
      <c r="AE6440" s="1" t="s">
        <v>69</v>
      </c>
      <c r="AF6440" s="1" t="s">
        <v>69</v>
      </c>
      <c r="AG6440" s="1" t="s">
        <v>69</v>
      </c>
      <c r="AH6440" s="1" t="s">
        <v>69</v>
      </c>
      <c r="AI6440" s="1" t="s">
        <v>70</v>
      </c>
      <c r="AJ6440" s="1" t="s">
        <v>69</v>
      </c>
      <c r="AK6440" s="1" t="s">
        <v>69</v>
      </c>
      <c r="AL6440" s="1" t="s">
        <v>69</v>
      </c>
      <c r="AM6440" s="1" t="s">
        <v>69</v>
      </c>
      <c r="AN6440" s="1" t="s">
        <v>69</v>
      </c>
      <c r="AO6440" s="1" t="s">
        <v>69</v>
      </c>
      <c r="AP6440" s="1" t="s">
        <v>70</v>
      </c>
      <c r="AQ6440" s="1" t="s">
        <v>70</v>
      </c>
      <c r="AR6440" s="1" t="s">
        <v>69</v>
      </c>
      <c r="AS6440" s="1" t="s">
        <v>69</v>
      </c>
      <c r="AT6440" s="1" t="s">
        <v>69</v>
      </c>
      <c r="AU6440" s="1" t="s">
        <v>69</v>
      </c>
      <c r="AV6440" s="1" t="s">
        <v>70</v>
      </c>
      <c r="AW6440" s="1" t="s">
        <v>70</v>
      </c>
      <c r="AX6440" s="1" t="s">
        <v>70</v>
      </c>
      <c r="AY6440" s="1" t="s">
        <v>70</v>
      </c>
      <c r="AZ6440" s="1" t="s">
        <v>69</v>
      </c>
      <c r="BA6440" s="1" t="s">
        <v>70</v>
      </c>
      <c r="BB6440" s="1" t="s">
        <v>70</v>
      </c>
      <c r="BC6440" s="1" t="s">
        <v>70</v>
      </c>
      <c r="BD6440" s="1" t="s">
        <v>70</v>
      </c>
      <c r="BE6440" s="1" t="s">
        <v>70</v>
      </c>
      <c r="BF6440" s="1" t="s">
        <v>70</v>
      </c>
      <c r="BG6440" s="3">
        <v>43319.76527777778</v>
      </c>
    </row>
    <row r="6441">
      <c r="A6441" s="1">
        <v>1001787.0</v>
      </c>
      <c r="B6441" s="1" t="s">
        <v>27667</v>
      </c>
      <c r="H6441" s="1" t="s">
        <v>27668</v>
      </c>
      <c r="I6441" s="1" t="s">
        <v>20856</v>
      </c>
      <c r="J6441" s="1" t="s">
        <v>133</v>
      </c>
      <c r="K6441" s="1" t="s">
        <v>77</v>
      </c>
      <c r="L6441" s="1">
        <v>45750.0</v>
      </c>
      <c r="U6441" s="1">
        <v>-81.467201</v>
      </c>
      <c r="V6441" s="1">
        <v>39.407001</v>
      </c>
      <c r="X6441" s="1" t="s">
        <v>70</v>
      </c>
      <c r="Y6441" s="1" t="s">
        <v>70</v>
      </c>
      <c r="Z6441" s="1" t="s">
        <v>70</v>
      </c>
      <c r="AA6441" s="1" t="s">
        <v>70</v>
      </c>
      <c r="AB6441" s="1" t="s">
        <v>70</v>
      </c>
      <c r="AC6441" s="1" t="s">
        <v>80</v>
      </c>
      <c r="BG6441" s="1">
        <v>2009.0</v>
      </c>
    </row>
    <row r="6442">
      <c r="A6442" s="1">
        <v>1005132.0</v>
      </c>
      <c r="B6442" s="1" t="s">
        <v>27669</v>
      </c>
      <c r="H6442" s="1" t="s">
        <v>27670</v>
      </c>
      <c r="I6442" s="1" t="s">
        <v>27671</v>
      </c>
      <c r="J6442" s="1" t="s">
        <v>1597</v>
      </c>
      <c r="K6442" s="1" t="s">
        <v>656</v>
      </c>
      <c r="L6442" s="1">
        <v>95562.0</v>
      </c>
      <c r="U6442" s="1">
        <v>-124.105</v>
      </c>
      <c r="V6442" s="1">
        <v>40.496399</v>
      </c>
      <c r="X6442" s="1" t="s">
        <v>70</v>
      </c>
      <c r="Y6442" s="1" t="s">
        <v>70</v>
      </c>
      <c r="Z6442" s="1" t="s">
        <v>70</v>
      </c>
      <c r="AA6442" s="1" t="s">
        <v>70</v>
      </c>
      <c r="AB6442" s="1" t="s">
        <v>70</v>
      </c>
      <c r="AC6442" s="1" t="s">
        <v>80</v>
      </c>
      <c r="BG6442" s="1">
        <v>2009.0</v>
      </c>
    </row>
    <row r="6443">
      <c r="A6443" s="1">
        <v>1007019.0</v>
      </c>
      <c r="B6443" s="1" t="s">
        <v>27672</v>
      </c>
      <c r="H6443" s="1" t="s">
        <v>27673</v>
      </c>
      <c r="I6443" s="1" t="s">
        <v>27674</v>
      </c>
      <c r="J6443" s="1" t="s">
        <v>8132</v>
      </c>
      <c r="K6443" s="1" t="s">
        <v>509</v>
      </c>
      <c r="U6443" s="1">
        <v>-106.784</v>
      </c>
      <c r="V6443" s="1">
        <v>35.2309</v>
      </c>
      <c r="X6443" s="1" t="s">
        <v>70</v>
      </c>
      <c r="Y6443" s="1" t="s">
        <v>70</v>
      </c>
      <c r="Z6443" s="1" t="s">
        <v>70</v>
      </c>
      <c r="AA6443" s="1" t="s">
        <v>70</v>
      </c>
      <c r="AB6443" s="1" t="s">
        <v>70</v>
      </c>
      <c r="AC6443" s="1" t="s">
        <v>80</v>
      </c>
      <c r="BG6443" s="1">
        <v>2009.0</v>
      </c>
    </row>
    <row r="6444">
      <c r="A6444" s="1">
        <v>1005590.0</v>
      </c>
      <c r="B6444" s="1" t="s">
        <v>27675</v>
      </c>
      <c r="H6444" s="1" t="s">
        <v>27676</v>
      </c>
      <c r="I6444" s="1" t="s">
        <v>27677</v>
      </c>
      <c r="J6444" s="1" t="s">
        <v>17482</v>
      </c>
      <c r="K6444" s="1" t="s">
        <v>91</v>
      </c>
      <c r="U6444" s="1">
        <v>-90.829399</v>
      </c>
      <c r="V6444" s="1">
        <v>36.692902</v>
      </c>
      <c r="X6444" s="1" t="s">
        <v>70</v>
      </c>
      <c r="Y6444" s="1" t="s">
        <v>70</v>
      </c>
      <c r="Z6444" s="1" t="s">
        <v>70</v>
      </c>
      <c r="AA6444" s="1" t="s">
        <v>70</v>
      </c>
      <c r="AB6444" s="1" t="s">
        <v>70</v>
      </c>
      <c r="AC6444" s="1" t="s">
        <v>80</v>
      </c>
      <c r="BG6444" s="1">
        <v>2009.0</v>
      </c>
    </row>
    <row r="6445">
      <c r="A6445" s="1">
        <v>1005643.0</v>
      </c>
      <c r="B6445" s="1" t="s">
        <v>27678</v>
      </c>
      <c r="H6445" s="1" t="s">
        <v>27679</v>
      </c>
      <c r="I6445" s="1" t="s">
        <v>17482</v>
      </c>
      <c r="J6445" s="1" t="s">
        <v>459</v>
      </c>
      <c r="K6445" s="1" t="s">
        <v>77</v>
      </c>
      <c r="L6445" s="1">
        <v>45167.0</v>
      </c>
      <c r="M6445" s="1" t="s">
        <v>13134</v>
      </c>
      <c r="N6445" s="1" t="s">
        <v>490</v>
      </c>
      <c r="U6445" s="1">
        <v>-83.808662</v>
      </c>
      <c r="V6445" s="1">
        <v>39.008053</v>
      </c>
      <c r="W6445" s="1" t="s">
        <v>99</v>
      </c>
      <c r="X6445" s="1" t="s">
        <v>70</v>
      </c>
      <c r="Y6445" s="1" t="s">
        <v>70</v>
      </c>
      <c r="Z6445" s="1" t="s">
        <v>70</v>
      </c>
      <c r="AA6445" s="1" t="s">
        <v>70</v>
      </c>
      <c r="AB6445" s="1" t="s">
        <v>69</v>
      </c>
      <c r="AC6445" s="1" t="s">
        <v>80</v>
      </c>
      <c r="AD6445" s="1" t="s">
        <v>69</v>
      </c>
      <c r="AE6445" s="1" t="s">
        <v>70</v>
      </c>
      <c r="AF6445" s="1" t="s">
        <v>70</v>
      </c>
      <c r="AG6445" s="1" t="s">
        <v>70</v>
      </c>
      <c r="AH6445" s="1" t="s">
        <v>69</v>
      </c>
      <c r="AI6445" s="1" t="s">
        <v>70</v>
      </c>
      <c r="AJ6445" s="1" t="s">
        <v>70</v>
      </c>
      <c r="AK6445" s="1" t="s">
        <v>69</v>
      </c>
      <c r="AL6445" s="1" t="s">
        <v>70</v>
      </c>
      <c r="AM6445" s="1" t="s">
        <v>69</v>
      </c>
      <c r="AN6445" s="1" t="s">
        <v>70</v>
      </c>
      <c r="AO6445" s="1" t="s">
        <v>70</v>
      </c>
      <c r="AP6445" s="1" t="s">
        <v>70</v>
      </c>
      <c r="AQ6445" s="1" t="s">
        <v>70</v>
      </c>
      <c r="AR6445" s="1" t="s">
        <v>69</v>
      </c>
      <c r="AS6445" s="1" t="s">
        <v>70</v>
      </c>
      <c r="AT6445" s="1" t="s">
        <v>70</v>
      </c>
      <c r="AU6445" s="1" t="s">
        <v>70</v>
      </c>
      <c r="AV6445" s="1" t="s">
        <v>70</v>
      </c>
      <c r="AW6445" s="1" t="s">
        <v>70</v>
      </c>
      <c r="AX6445" s="1" t="s">
        <v>70</v>
      </c>
      <c r="AY6445" s="1" t="s">
        <v>69</v>
      </c>
      <c r="AZ6445" s="1" t="s">
        <v>69</v>
      </c>
      <c r="BA6445" s="1" t="s">
        <v>70</v>
      </c>
      <c r="BB6445" s="1" t="s">
        <v>70</v>
      </c>
      <c r="BC6445" s="1" t="s">
        <v>70</v>
      </c>
      <c r="BD6445" s="1" t="s">
        <v>70</v>
      </c>
      <c r="BE6445" s="1" t="s">
        <v>70</v>
      </c>
      <c r="BF6445" s="1" t="s">
        <v>70</v>
      </c>
      <c r="BG6445" s="3">
        <v>41733.02361111111</v>
      </c>
    </row>
    <row r="6446">
      <c r="A6446" s="1">
        <v>1000885.0</v>
      </c>
      <c r="B6446" s="1" t="s">
        <v>27680</v>
      </c>
      <c r="H6446" s="1" t="s">
        <v>27681</v>
      </c>
      <c r="I6446" s="1" t="s">
        <v>27682</v>
      </c>
      <c r="J6446" s="1" t="s">
        <v>77</v>
      </c>
      <c r="K6446" s="1" t="s">
        <v>322</v>
      </c>
      <c r="L6446" s="1">
        <v>47040.0</v>
      </c>
      <c r="U6446" s="1">
        <v>-84.853996</v>
      </c>
      <c r="V6446" s="1">
        <v>38.9491</v>
      </c>
      <c r="X6446" s="1" t="s">
        <v>70</v>
      </c>
      <c r="Y6446" s="1" t="s">
        <v>70</v>
      </c>
      <c r="Z6446" s="1" t="s">
        <v>70</v>
      </c>
      <c r="AA6446" s="1" t="s">
        <v>70</v>
      </c>
      <c r="AB6446" s="1" t="s">
        <v>70</v>
      </c>
      <c r="AC6446" s="1" t="s">
        <v>80</v>
      </c>
      <c r="BG6446" s="1">
        <v>2009.0</v>
      </c>
    </row>
    <row r="6447">
      <c r="A6447" s="1">
        <v>1011918.0</v>
      </c>
      <c r="B6447" s="1" t="s">
        <v>27683</v>
      </c>
      <c r="D6447" s="1" t="s">
        <v>27683</v>
      </c>
      <c r="H6447" s="1" t="s">
        <v>14348</v>
      </c>
      <c r="I6447" s="1" t="s">
        <v>27684</v>
      </c>
      <c r="J6447" s="1" t="s">
        <v>4077</v>
      </c>
      <c r="K6447" s="1" t="s">
        <v>1630</v>
      </c>
      <c r="L6447" s="1">
        <v>71665.0</v>
      </c>
      <c r="M6447" s="1" t="s">
        <v>27685</v>
      </c>
      <c r="N6447" s="1" t="s">
        <v>3472</v>
      </c>
      <c r="U6447" s="1">
        <v>-92.191917</v>
      </c>
      <c r="V6447" s="1">
        <v>33.959724</v>
      </c>
      <c r="X6447" s="1" t="s">
        <v>69</v>
      </c>
      <c r="Y6447" s="1" t="s">
        <v>70</v>
      </c>
      <c r="Z6447" s="1" t="s">
        <v>70</v>
      </c>
      <c r="AA6447" s="1" t="s">
        <v>70</v>
      </c>
      <c r="AB6447" s="1" t="s">
        <v>69</v>
      </c>
      <c r="AC6447" s="1" t="s">
        <v>80</v>
      </c>
      <c r="AD6447" s="1" t="s">
        <v>69</v>
      </c>
      <c r="AE6447" s="1" t="s">
        <v>70</v>
      </c>
      <c r="AF6447" s="1" t="s">
        <v>69</v>
      </c>
      <c r="AG6447" s="1" t="s">
        <v>69</v>
      </c>
      <c r="AH6447" s="1" t="s">
        <v>69</v>
      </c>
      <c r="AI6447" s="1" t="s">
        <v>70</v>
      </c>
      <c r="AJ6447" s="1" t="s">
        <v>70</v>
      </c>
      <c r="AK6447" s="1" t="s">
        <v>69</v>
      </c>
      <c r="AL6447" s="1" t="s">
        <v>69</v>
      </c>
      <c r="AM6447" s="1" t="s">
        <v>69</v>
      </c>
      <c r="AN6447" s="1" t="s">
        <v>70</v>
      </c>
      <c r="AO6447" s="1" t="s">
        <v>70</v>
      </c>
      <c r="AP6447" s="1" t="s">
        <v>70</v>
      </c>
      <c r="AQ6447" s="1" t="s">
        <v>70</v>
      </c>
      <c r="AR6447" s="1" t="s">
        <v>69</v>
      </c>
      <c r="AS6447" s="1" t="s">
        <v>70</v>
      </c>
      <c r="AT6447" s="1" t="s">
        <v>70</v>
      </c>
      <c r="AU6447" s="1" t="s">
        <v>70</v>
      </c>
      <c r="AV6447" s="1" t="s">
        <v>70</v>
      </c>
      <c r="AW6447" s="1" t="s">
        <v>70</v>
      </c>
      <c r="AX6447" s="1" t="s">
        <v>70</v>
      </c>
      <c r="AY6447" s="1" t="s">
        <v>70</v>
      </c>
      <c r="AZ6447" s="1" t="s">
        <v>69</v>
      </c>
      <c r="BA6447" s="1" t="s">
        <v>70</v>
      </c>
      <c r="BB6447" s="1" t="s">
        <v>70</v>
      </c>
      <c r="BC6447" s="1" t="s">
        <v>70</v>
      </c>
      <c r="BD6447" s="1" t="s">
        <v>70</v>
      </c>
      <c r="BE6447" s="1" t="s">
        <v>70</v>
      </c>
      <c r="BF6447" s="1" t="s">
        <v>70</v>
      </c>
      <c r="BG6447" s="3">
        <v>42493.42013888889</v>
      </c>
    </row>
    <row r="6448">
      <c r="A6448" s="1">
        <v>1003686.0</v>
      </c>
      <c r="B6448" s="1" t="s">
        <v>27686</v>
      </c>
      <c r="C6448" s="2" t="s">
        <v>27687</v>
      </c>
      <c r="H6448" s="1" t="s">
        <v>27688</v>
      </c>
      <c r="I6448" s="1" t="s">
        <v>870</v>
      </c>
      <c r="J6448" s="1" t="s">
        <v>27689</v>
      </c>
      <c r="K6448" s="1" t="s">
        <v>881</v>
      </c>
      <c r="L6448" s="1">
        <v>26362.0</v>
      </c>
      <c r="U6448" s="1">
        <v>-81.041565</v>
      </c>
      <c r="V6448" s="1">
        <v>39.214245</v>
      </c>
      <c r="W6448" s="1" t="s">
        <v>136</v>
      </c>
      <c r="X6448" s="1" t="s">
        <v>70</v>
      </c>
      <c r="Y6448" s="1" t="s">
        <v>69</v>
      </c>
      <c r="Z6448" s="1" t="s">
        <v>69</v>
      </c>
      <c r="AA6448" s="1" t="s">
        <v>69</v>
      </c>
      <c r="AB6448" s="1" t="s">
        <v>70</v>
      </c>
      <c r="AC6448" s="1" t="s">
        <v>70</v>
      </c>
      <c r="AD6448" s="1" t="s">
        <v>70</v>
      </c>
      <c r="AE6448" s="1" t="s">
        <v>70</v>
      </c>
      <c r="AF6448" s="1" t="s">
        <v>70</v>
      </c>
      <c r="AG6448" s="1" t="s">
        <v>70</v>
      </c>
      <c r="AH6448" s="1" t="s">
        <v>69</v>
      </c>
      <c r="AI6448" s="1" t="s">
        <v>70</v>
      </c>
      <c r="AJ6448" s="1" t="s">
        <v>70</v>
      </c>
      <c r="AK6448" s="1" t="s">
        <v>70</v>
      </c>
      <c r="AL6448" s="1" t="s">
        <v>70</v>
      </c>
      <c r="AM6448" s="1" t="s">
        <v>70</v>
      </c>
      <c r="AN6448" s="1" t="s">
        <v>70</v>
      </c>
      <c r="AO6448" s="1" t="s">
        <v>70</v>
      </c>
      <c r="AP6448" s="1" t="s">
        <v>70</v>
      </c>
      <c r="AQ6448" s="1" t="s">
        <v>70</v>
      </c>
      <c r="AR6448" s="1" t="s">
        <v>70</v>
      </c>
      <c r="AS6448" s="1" t="s">
        <v>70</v>
      </c>
      <c r="AT6448" s="1" t="s">
        <v>70</v>
      </c>
      <c r="AU6448" s="1" t="s">
        <v>70</v>
      </c>
      <c r="AV6448" s="1" t="s">
        <v>69</v>
      </c>
      <c r="AW6448" s="1" t="s">
        <v>70</v>
      </c>
      <c r="AX6448" s="1" t="s">
        <v>70</v>
      </c>
      <c r="AY6448" s="1" t="s">
        <v>70</v>
      </c>
      <c r="AZ6448" s="1" t="s">
        <v>70</v>
      </c>
      <c r="BA6448" s="1" t="s">
        <v>70</v>
      </c>
      <c r="BB6448" s="1" t="s">
        <v>70</v>
      </c>
      <c r="BC6448" s="1" t="s">
        <v>70</v>
      </c>
      <c r="BD6448" s="1" t="s">
        <v>70</v>
      </c>
      <c r="BE6448" s="1" t="s">
        <v>70</v>
      </c>
      <c r="BF6448" s="1" t="s">
        <v>70</v>
      </c>
      <c r="BG6448" s="3">
        <v>41443.64791666667</v>
      </c>
    </row>
    <row r="6449">
      <c r="A6449" s="1">
        <v>1008553.0</v>
      </c>
      <c r="B6449" s="1" t="s">
        <v>27690</v>
      </c>
      <c r="C6449" s="2" t="s">
        <v>4708</v>
      </c>
      <c r="D6449" s="2" t="s">
        <v>27691</v>
      </c>
      <c r="E6449" s="2" t="s">
        <v>4710</v>
      </c>
      <c r="H6449" s="1" t="s">
        <v>27692</v>
      </c>
      <c r="I6449" s="1" t="s">
        <v>187</v>
      </c>
      <c r="J6449" s="1" t="s">
        <v>187</v>
      </c>
      <c r="K6449" s="1" t="s">
        <v>188</v>
      </c>
      <c r="L6449" s="1">
        <v>19103.0</v>
      </c>
      <c r="M6449" s="1" t="s">
        <v>224</v>
      </c>
      <c r="N6449" s="1" t="s">
        <v>27693</v>
      </c>
      <c r="U6449" s="1">
        <v>-75.170876</v>
      </c>
      <c r="V6449" s="1">
        <v>39.950066</v>
      </c>
      <c r="X6449" s="1" t="s">
        <v>69</v>
      </c>
      <c r="Y6449" s="1" t="s">
        <v>69</v>
      </c>
      <c r="Z6449" s="1" t="s">
        <v>70</v>
      </c>
      <c r="AA6449" s="1" t="s">
        <v>69</v>
      </c>
      <c r="AB6449" s="1" t="s">
        <v>69</v>
      </c>
      <c r="AC6449" s="1" t="s">
        <v>69</v>
      </c>
      <c r="AD6449" s="1" t="s">
        <v>69</v>
      </c>
      <c r="AE6449" s="1" t="s">
        <v>69</v>
      </c>
      <c r="AF6449" s="1" t="s">
        <v>70</v>
      </c>
      <c r="AG6449" s="1" t="s">
        <v>69</v>
      </c>
      <c r="AH6449" s="1" t="s">
        <v>69</v>
      </c>
      <c r="AI6449" s="1" t="s">
        <v>69</v>
      </c>
      <c r="AJ6449" s="1" t="s">
        <v>69</v>
      </c>
      <c r="AK6449" s="1" t="s">
        <v>69</v>
      </c>
      <c r="AL6449" s="1" t="s">
        <v>69</v>
      </c>
      <c r="AM6449" s="1" t="s">
        <v>69</v>
      </c>
      <c r="AN6449" s="1" t="s">
        <v>69</v>
      </c>
      <c r="AO6449" s="1" t="s">
        <v>69</v>
      </c>
      <c r="AP6449" s="1" t="s">
        <v>70</v>
      </c>
      <c r="AQ6449" s="1" t="s">
        <v>70</v>
      </c>
      <c r="AR6449" s="1" t="s">
        <v>69</v>
      </c>
      <c r="AS6449" s="1" t="s">
        <v>69</v>
      </c>
      <c r="AT6449" s="1" t="s">
        <v>69</v>
      </c>
      <c r="AU6449" s="1" t="s">
        <v>69</v>
      </c>
      <c r="AV6449" s="1" t="s">
        <v>70</v>
      </c>
      <c r="AW6449" s="1" t="s">
        <v>69</v>
      </c>
      <c r="AX6449" s="1" t="s">
        <v>69</v>
      </c>
      <c r="AY6449" s="1" t="s">
        <v>70</v>
      </c>
      <c r="AZ6449" s="1" t="s">
        <v>69</v>
      </c>
      <c r="BA6449" s="1" t="s">
        <v>70</v>
      </c>
      <c r="BB6449" s="1" t="s">
        <v>69</v>
      </c>
      <c r="BC6449" s="1" t="s">
        <v>70</v>
      </c>
      <c r="BD6449" s="1" t="s">
        <v>70</v>
      </c>
      <c r="BE6449" s="1" t="s">
        <v>70</v>
      </c>
      <c r="BF6449" s="1" t="s">
        <v>70</v>
      </c>
      <c r="BG6449" s="3">
        <v>42550.53472222222</v>
      </c>
    </row>
    <row r="6450">
      <c r="A6450" s="1">
        <v>1009481.0</v>
      </c>
      <c r="B6450" s="1" t="s">
        <v>27694</v>
      </c>
      <c r="C6450" s="2" t="s">
        <v>27695</v>
      </c>
      <c r="H6450" s="1" t="s">
        <v>27696</v>
      </c>
      <c r="I6450" s="1" t="s">
        <v>5352</v>
      </c>
      <c r="K6450" s="1" t="s">
        <v>561</v>
      </c>
      <c r="L6450" s="1">
        <v>30114.0</v>
      </c>
      <c r="U6450" s="1">
        <v>-84.538498</v>
      </c>
      <c r="V6450" s="1">
        <v>34.162998</v>
      </c>
      <c r="X6450" s="1" t="s">
        <v>69</v>
      </c>
      <c r="Y6450" s="1" t="s">
        <v>70</v>
      </c>
      <c r="Z6450" s="1" t="s">
        <v>70</v>
      </c>
      <c r="AA6450" s="1" t="s">
        <v>70</v>
      </c>
      <c r="AB6450" s="1" t="s">
        <v>70</v>
      </c>
      <c r="AC6450" s="1" t="s">
        <v>80</v>
      </c>
      <c r="BG6450" s="1">
        <v>2013.0</v>
      </c>
    </row>
    <row r="6451">
      <c r="A6451" s="1">
        <v>1002150.0</v>
      </c>
      <c r="B6451" s="1" t="s">
        <v>27697</v>
      </c>
      <c r="H6451" s="1" t="s">
        <v>27698</v>
      </c>
      <c r="I6451" s="1" t="s">
        <v>20856</v>
      </c>
      <c r="J6451" s="1" t="s">
        <v>133</v>
      </c>
      <c r="K6451" s="1" t="s">
        <v>77</v>
      </c>
      <c r="L6451" s="1">
        <v>45750.0</v>
      </c>
      <c r="U6451" s="1">
        <v>-81.447899</v>
      </c>
      <c r="V6451" s="1">
        <v>39.4109</v>
      </c>
      <c r="X6451" s="1" t="s">
        <v>70</v>
      </c>
      <c r="Y6451" s="1" t="s">
        <v>70</v>
      </c>
      <c r="Z6451" s="1" t="s">
        <v>70</v>
      </c>
      <c r="AA6451" s="1" t="s">
        <v>70</v>
      </c>
      <c r="AB6451" s="1" t="s">
        <v>70</v>
      </c>
      <c r="AC6451" s="1" t="s">
        <v>80</v>
      </c>
      <c r="BG6451" s="1">
        <v>2009.0</v>
      </c>
    </row>
    <row r="6452">
      <c r="A6452" s="1">
        <v>1011947.0</v>
      </c>
      <c r="B6452" s="1" t="s">
        <v>27697</v>
      </c>
      <c r="C6452" s="2" t="s">
        <v>27699</v>
      </c>
      <c r="D6452" s="1" t="s">
        <v>27700</v>
      </c>
      <c r="E6452" s="1" t="s">
        <v>27701</v>
      </c>
      <c r="H6452" s="1" t="s">
        <v>27702</v>
      </c>
      <c r="I6452" s="1" t="s">
        <v>12993</v>
      </c>
      <c r="J6452" s="1" t="s">
        <v>11077</v>
      </c>
      <c r="K6452" s="1" t="s">
        <v>107</v>
      </c>
      <c r="L6452" s="1">
        <v>38372.0</v>
      </c>
      <c r="M6452" s="1" t="s">
        <v>27703</v>
      </c>
      <c r="N6452" s="1" t="s">
        <v>27704</v>
      </c>
      <c r="U6452" s="1">
        <v>-88.250351</v>
      </c>
      <c r="V6452" s="1">
        <v>35.22477</v>
      </c>
      <c r="X6452" s="1" t="s">
        <v>69</v>
      </c>
      <c r="Y6452" s="1" t="s">
        <v>70</v>
      </c>
      <c r="Z6452" s="1" t="s">
        <v>70</v>
      </c>
      <c r="AA6452" s="1" t="s">
        <v>70</v>
      </c>
      <c r="AB6452" s="1" t="s">
        <v>70</v>
      </c>
      <c r="AC6452" s="1" t="s">
        <v>69</v>
      </c>
      <c r="AD6452" s="1" t="s">
        <v>69</v>
      </c>
      <c r="AE6452" s="1" t="s">
        <v>69</v>
      </c>
      <c r="AF6452" s="1" t="s">
        <v>69</v>
      </c>
      <c r="AG6452" s="1" t="s">
        <v>69</v>
      </c>
      <c r="AH6452" s="1" t="s">
        <v>69</v>
      </c>
      <c r="AI6452" s="1" t="s">
        <v>70</v>
      </c>
      <c r="AJ6452" s="1" t="s">
        <v>69</v>
      </c>
      <c r="AK6452" s="1" t="s">
        <v>69</v>
      </c>
      <c r="AL6452" s="1" t="s">
        <v>69</v>
      </c>
      <c r="AM6452" s="1" t="s">
        <v>69</v>
      </c>
      <c r="AN6452" s="1" t="s">
        <v>69</v>
      </c>
      <c r="AO6452" s="1" t="s">
        <v>69</v>
      </c>
      <c r="AP6452" s="1" t="s">
        <v>70</v>
      </c>
      <c r="AQ6452" s="1" t="s">
        <v>70</v>
      </c>
      <c r="AR6452" s="1" t="s">
        <v>69</v>
      </c>
      <c r="AS6452" s="1" t="s">
        <v>70</v>
      </c>
      <c r="AT6452" s="1" t="s">
        <v>69</v>
      </c>
      <c r="AU6452" s="1" t="s">
        <v>69</v>
      </c>
      <c r="AV6452" s="1" t="s">
        <v>70</v>
      </c>
      <c r="AW6452" s="1" t="s">
        <v>70</v>
      </c>
      <c r="AX6452" s="1" t="s">
        <v>70</v>
      </c>
      <c r="AY6452" s="1" t="s">
        <v>70</v>
      </c>
      <c r="AZ6452" s="1" t="s">
        <v>69</v>
      </c>
      <c r="BA6452" s="1" t="s">
        <v>70</v>
      </c>
      <c r="BB6452" s="1" t="s">
        <v>70</v>
      </c>
      <c r="BC6452" s="1" t="s">
        <v>70</v>
      </c>
      <c r="BD6452" s="1" t="s">
        <v>70</v>
      </c>
      <c r="BE6452" s="1" t="s">
        <v>70</v>
      </c>
      <c r="BF6452" s="1" t="s">
        <v>70</v>
      </c>
      <c r="BG6452" s="3">
        <v>42501.455555555556</v>
      </c>
    </row>
    <row r="6453">
      <c r="A6453" s="1">
        <v>1005564.0</v>
      </c>
      <c r="B6453" s="1" t="s">
        <v>27705</v>
      </c>
      <c r="H6453" s="1" t="s">
        <v>27706</v>
      </c>
      <c r="I6453" s="1" t="s">
        <v>27707</v>
      </c>
      <c r="J6453" s="1" t="s">
        <v>27708</v>
      </c>
      <c r="K6453" s="1" t="s">
        <v>389</v>
      </c>
      <c r="L6453" s="1">
        <v>51503.0</v>
      </c>
      <c r="U6453" s="1">
        <v>-95.853104</v>
      </c>
      <c r="V6453" s="1">
        <v>41.253399</v>
      </c>
      <c r="X6453" s="1" t="s">
        <v>70</v>
      </c>
      <c r="Y6453" s="1" t="s">
        <v>70</v>
      </c>
      <c r="Z6453" s="1" t="s">
        <v>70</v>
      </c>
      <c r="AA6453" s="1" t="s">
        <v>70</v>
      </c>
      <c r="AB6453" s="1" t="s">
        <v>70</v>
      </c>
      <c r="AC6453" s="1" t="s">
        <v>80</v>
      </c>
      <c r="BG6453" s="1">
        <v>2009.0</v>
      </c>
    </row>
    <row r="6454">
      <c r="A6454" s="1">
        <v>1005565.0</v>
      </c>
      <c r="B6454" s="1" t="s">
        <v>27709</v>
      </c>
      <c r="H6454" s="1" t="s">
        <v>27710</v>
      </c>
      <c r="I6454" s="1" t="s">
        <v>27707</v>
      </c>
      <c r="J6454" s="1" t="s">
        <v>27708</v>
      </c>
      <c r="K6454" s="1" t="s">
        <v>389</v>
      </c>
      <c r="L6454" s="1">
        <v>50513.0</v>
      </c>
      <c r="U6454" s="1">
        <v>-95.822304</v>
      </c>
      <c r="V6454" s="1">
        <v>41.2416</v>
      </c>
      <c r="X6454" s="1" t="s">
        <v>70</v>
      </c>
      <c r="Y6454" s="1" t="s">
        <v>70</v>
      </c>
      <c r="Z6454" s="1" t="s">
        <v>70</v>
      </c>
      <c r="AA6454" s="1" t="s">
        <v>70</v>
      </c>
      <c r="AB6454" s="1" t="s">
        <v>70</v>
      </c>
      <c r="AC6454" s="1" t="s">
        <v>80</v>
      </c>
      <c r="BG6454" s="1">
        <v>2009.0</v>
      </c>
    </row>
    <row r="6455">
      <c r="A6455" s="1">
        <v>1004290.0</v>
      </c>
      <c r="B6455" s="1" t="s">
        <v>27711</v>
      </c>
      <c r="I6455" s="1" t="s">
        <v>12217</v>
      </c>
      <c r="J6455" s="1" t="s">
        <v>12218</v>
      </c>
      <c r="K6455" s="1" t="s">
        <v>451</v>
      </c>
      <c r="L6455" s="1">
        <v>54403.0</v>
      </c>
      <c r="U6455" s="1">
        <v>-92.625603</v>
      </c>
      <c r="V6455" s="1">
        <v>44.855999</v>
      </c>
      <c r="X6455" s="1" t="s">
        <v>70</v>
      </c>
      <c r="Y6455" s="1" t="s">
        <v>70</v>
      </c>
      <c r="Z6455" s="1" t="s">
        <v>70</v>
      </c>
      <c r="AA6455" s="1" t="s">
        <v>70</v>
      </c>
      <c r="AB6455" s="1" t="s">
        <v>70</v>
      </c>
      <c r="AC6455" s="1" t="s">
        <v>80</v>
      </c>
      <c r="BG6455" s="1">
        <v>2009.0</v>
      </c>
    </row>
    <row r="6456">
      <c r="A6456" s="1">
        <v>1001726.0</v>
      </c>
      <c r="B6456" s="1" t="s">
        <v>27712</v>
      </c>
      <c r="H6456" s="1" t="s">
        <v>27713</v>
      </c>
      <c r="I6456" s="1" t="s">
        <v>27714</v>
      </c>
      <c r="J6456" s="1" t="s">
        <v>4410</v>
      </c>
      <c r="K6456" s="1" t="s">
        <v>451</v>
      </c>
      <c r="L6456" s="1">
        <v>54022.0</v>
      </c>
      <c r="M6456" s="1" t="s">
        <v>27715</v>
      </c>
      <c r="N6456" s="1" t="s">
        <v>2721</v>
      </c>
      <c r="U6456" s="1">
        <v>-92.630241</v>
      </c>
      <c r="V6456" s="1">
        <v>44.84594</v>
      </c>
      <c r="X6456" s="1" t="s">
        <v>69</v>
      </c>
      <c r="Y6456" s="1" t="s">
        <v>69</v>
      </c>
      <c r="Z6456" s="1" t="s">
        <v>70</v>
      </c>
      <c r="AA6456" s="1" t="s">
        <v>69</v>
      </c>
      <c r="AB6456" s="1" t="s">
        <v>69</v>
      </c>
      <c r="AC6456" s="1" t="s">
        <v>69</v>
      </c>
      <c r="AD6456" s="1" t="s">
        <v>69</v>
      </c>
      <c r="AE6456" s="1" t="s">
        <v>69</v>
      </c>
      <c r="AF6456" s="1" t="s">
        <v>70</v>
      </c>
      <c r="AG6456" s="1" t="s">
        <v>69</v>
      </c>
      <c r="AH6456" s="1" t="s">
        <v>69</v>
      </c>
      <c r="AI6456" s="1" t="s">
        <v>70</v>
      </c>
      <c r="AJ6456" s="1" t="s">
        <v>69</v>
      </c>
      <c r="AK6456" s="1" t="s">
        <v>69</v>
      </c>
      <c r="AL6456" s="1" t="s">
        <v>69</v>
      </c>
      <c r="AM6456" s="1" t="s">
        <v>69</v>
      </c>
      <c r="AN6456" s="1" t="s">
        <v>69</v>
      </c>
      <c r="AO6456" s="1" t="s">
        <v>69</v>
      </c>
      <c r="AP6456" s="1" t="s">
        <v>70</v>
      </c>
      <c r="AQ6456" s="1" t="s">
        <v>70</v>
      </c>
      <c r="AR6456" s="1" t="s">
        <v>69</v>
      </c>
      <c r="AS6456" s="1" t="s">
        <v>70</v>
      </c>
      <c r="AT6456" s="1" t="s">
        <v>69</v>
      </c>
      <c r="AU6456" s="1" t="s">
        <v>69</v>
      </c>
      <c r="AV6456" s="1" t="s">
        <v>69</v>
      </c>
      <c r="AW6456" s="1" t="s">
        <v>70</v>
      </c>
      <c r="AX6456" s="1" t="s">
        <v>70</v>
      </c>
      <c r="AY6456" s="1" t="s">
        <v>70</v>
      </c>
      <c r="AZ6456" s="1" t="s">
        <v>69</v>
      </c>
      <c r="BA6456" s="1" t="s">
        <v>70</v>
      </c>
      <c r="BB6456" s="1" t="s">
        <v>70</v>
      </c>
      <c r="BC6456" s="1" t="s">
        <v>70</v>
      </c>
      <c r="BD6456" s="1" t="s">
        <v>70</v>
      </c>
      <c r="BE6456" s="1" t="s">
        <v>70</v>
      </c>
      <c r="BF6456" s="1" t="s">
        <v>70</v>
      </c>
      <c r="BG6456" s="3">
        <v>42604.54861111111</v>
      </c>
    </row>
    <row r="6457">
      <c r="A6457" s="1">
        <v>1005244.0</v>
      </c>
      <c r="B6457" s="1" t="s">
        <v>27716</v>
      </c>
      <c r="H6457" s="1" t="s">
        <v>27717</v>
      </c>
      <c r="I6457" s="1" t="s">
        <v>7163</v>
      </c>
      <c r="J6457" s="1" t="s">
        <v>775</v>
      </c>
      <c r="K6457" s="1" t="s">
        <v>91</v>
      </c>
      <c r="L6457" s="1">
        <v>63336.0</v>
      </c>
      <c r="U6457" s="1">
        <v>-90.905098</v>
      </c>
      <c r="V6457" s="1">
        <v>39.370602</v>
      </c>
      <c r="X6457" s="1" t="s">
        <v>70</v>
      </c>
      <c r="Y6457" s="1" t="s">
        <v>70</v>
      </c>
      <c r="Z6457" s="1" t="s">
        <v>70</v>
      </c>
      <c r="AA6457" s="1" t="s">
        <v>70</v>
      </c>
      <c r="AB6457" s="1" t="s">
        <v>70</v>
      </c>
      <c r="AC6457" s="1" t="s">
        <v>80</v>
      </c>
      <c r="BG6457" s="1">
        <v>2009.0</v>
      </c>
    </row>
    <row r="6458">
      <c r="A6458" s="1">
        <v>1004541.0</v>
      </c>
      <c r="B6458" s="1" t="s">
        <v>27718</v>
      </c>
      <c r="H6458" s="1" t="s">
        <v>27719</v>
      </c>
      <c r="I6458" s="1" t="s">
        <v>7384</v>
      </c>
      <c r="J6458" s="1" t="s">
        <v>7384</v>
      </c>
      <c r="K6458" s="1" t="s">
        <v>656</v>
      </c>
      <c r="U6458" s="1">
        <v>-119.82657</v>
      </c>
      <c r="V6458" s="1">
        <v>36.822853</v>
      </c>
      <c r="X6458" s="1" t="s">
        <v>69</v>
      </c>
      <c r="Y6458" s="1" t="s">
        <v>70</v>
      </c>
      <c r="Z6458" s="1" t="s">
        <v>70</v>
      </c>
      <c r="AA6458" s="1" t="s">
        <v>70</v>
      </c>
      <c r="AB6458" s="1" t="s">
        <v>70</v>
      </c>
      <c r="AC6458" s="1" t="s">
        <v>80</v>
      </c>
      <c r="BG6458" s="3">
        <v>42114.55486111111</v>
      </c>
    </row>
    <row r="6459">
      <c r="A6459" s="1">
        <v>1008340.0</v>
      </c>
      <c r="B6459" s="1" t="s">
        <v>27720</v>
      </c>
      <c r="C6459" s="2" t="s">
        <v>27721</v>
      </c>
      <c r="D6459" s="2" t="s">
        <v>27722</v>
      </c>
      <c r="H6459" s="1" t="s">
        <v>27723</v>
      </c>
      <c r="I6459" s="1" t="s">
        <v>1889</v>
      </c>
      <c r="J6459" s="1" t="s">
        <v>1890</v>
      </c>
      <c r="K6459" s="1" t="s">
        <v>148</v>
      </c>
      <c r="L6459" s="1">
        <v>97103.0</v>
      </c>
      <c r="M6459" s="1" t="s">
        <v>27724</v>
      </c>
      <c r="N6459" s="1" t="s">
        <v>384</v>
      </c>
      <c r="U6459" s="1">
        <v>-123.83022</v>
      </c>
      <c r="V6459" s="1">
        <v>46.187641</v>
      </c>
      <c r="X6459" s="1" t="s">
        <v>69</v>
      </c>
      <c r="Y6459" s="1" t="s">
        <v>69</v>
      </c>
      <c r="Z6459" s="1" t="s">
        <v>69</v>
      </c>
      <c r="AA6459" s="1" t="s">
        <v>69</v>
      </c>
      <c r="AB6459" s="1" t="s">
        <v>69</v>
      </c>
      <c r="AC6459" s="1" t="s">
        <v>69</v>
      </c>
      <c r="AD6459" s="1" t="s">
        <v>69</v>
      </c>
      <c r="AE6459" s="1" t="s">
        <v>70</v>
      </c>
      <c r="AF6459" s="1" t="s">
        <v>70</v>
      </c>
      <c r="AG6459" s="1" t="s">
        <v>69</v>
      </c>
      <c r="AH6459" s="1" t="s">
        <v>69</v>
      </c>
      <c r="AI6459" s="1" t="s">
        <v>69</v>
      </c>
      <c r="AJ6459" s="1" t="s">
        <v>69</v>
      </c>
      <c r="AK6459" s="1" t="s">
        <v>69</v>
      </c>
      <c r="AL6459" s="1" t="s">
        <v>69</v>
      </c>
      <c r="AM6459" s="1" t="s">
        <v>69</v>
      </c>
      <c r="AN6459" s="1" t="s">
        <v>70</v>
      </c>
      <c r="AO6459" s="1" t="s">
        <v>69</v>
      </c>
      <c r="AP6459" s="1" t="s">
        <v>70</v>
      </c>
      <c r="AQ6459" s="1" t="s">
        <v>69</v>
      </c>
      <c r="AR6459" s="1" t="s">
        <v>69</v>
      </c>
      <c r="AS6459" s="1" t="s">
        <v>69</v>
      </c>
      <c r="AT6459" s="1" t="s">
        <v>69</v>
      </c>
      <c r="AU6459" s="1" t="s">
        <v>70</v>
      </c>
      <c r="AV6459" s="1" t="s">
        <v>69</v>
      </c>
      <c r="AW6459" s="1" t="s">
        <v>70</v>
      </c>
      <c r="AX6459" s="1" t="s">
        <v>70</v>
      </c>
      <c r="AY6459" s="1" t="s">
        <v>70</v>
      </c>
      <c r="AZ6459" s="1" t="s">
        <v>69</v>
      </c>
      <c r="BA6459" s="1" t="s">
        <v>70</v>
      </c>
      <c r="BB6459" s="1" t="s">
        <v>70</v>
      </c>
      <c r="BC6459" s="1" t="s">
        <v>70</v>
      </c>
      <c r="BD6459" s="1" t="s">
        <v>70</v>
      </c>
      <c r="BE6459" s="1" t="s">
        <v>70</v>
      </c>
      <c r="BF6459" s="1" t="s">
        <v>70</v>
      </c>
      <c r="BG6459" s="3">
        <v>42548.634722222225</v>
      </c>
    </row>
    <row r="6460">
      <c r="A6460" s="1">
        <v>1018382.0</v>
      </c>
      <c r="B6460" s="1" t="s">
        <v>27725</v>
      </c>
      <c r="C6460" s="2" t="s">
        <v>27726</v>
      </c>
      <c r="D6460" s="2" t="s">
        <v>27727</v>
      </c>
      <c r="G6460" s="2" t="s">
        <v>27728</v>
      </c>
      <c r="H6460" s="1" t="s">
        <v>27729</v>
      </c>
      <c r="I6460" s="1" t="s">
        <v>27730</v>
      </c>
      <c r="J6460" s="1" t="s">
        <v>27731</v>
      </c>
      <c r="K6460" s="1" t="s">
        <v>502</v>
      </c>
      <c r="M6460" s="1" t="s">
        <v>915</v>
      </c>
      <c r="N6460" s="1" t="s">
        <v>5314</v>
      </c>
      <c r="U6460" s="1">
        <v>-90.539925</v>
      </c>
      <c r="V6460" s="1">
        <v>30.077574</v>
      </c>
      <c r="X6460" s="1" t="s">
        <v>69</v>
      </c>
      <c r="Y6460" s="1" t="s">
        <v>70</v>
      </c>
      <c r="Z6460" s="1" t="s">
        <v>70</v>
      </c>
      <c r="AA6460" s="1" t="s">
        <v>70</v>
      </c>
      <c r="AB6460" s="1" t="s">
        <v>70</v>
      </c>
      <c r="AC6460" s="1" t="s">
        <v>80</v>
      </c>
      <c r="AD6460" s="1" t="s">
        <v>69</v>
      </c>
      <c r="AE6460" s="1" t="s">
        <v>70</v>
      </c>
      <c r="AF6460" s="1" t="s">
        <v>69</v>
      </c>
      <c r="AG6460" s="1" t="s">
        <v>70</v>
      </c>
      <c r="AH6460" s="1" t="s">
        <v>70</v>
      </c>
      <c r="AI6460" s="1" t="s">
        <v>69</v>
      </c>
      <c r="AJ6460" s="1" t="s">
        <v>69</v>
      </c>
      <c r="AK6460" s="1" t="s">
        <v>69</v>
      </c>
      <c r="AL6460" s="1" t="s">
        <v>70</v>
      </c>
      <c r="AM6460" s="1" t="s">
        <v>69</v>
      </c>
      <c r="AN6460" s="1" t="s">
        <v>70</v>
      </c>
      <c r="AO6460" s="1" t="s">
        <v>70</v>
      </c>
      <c r="AP6460" s="1" t="s">
        <v>70</v>
      </c>
      <c r="AQ6460" s="1" t="s">
        <v>70</v>
      </c>
      <c r="AR6460" s="1" t="s">
        <v>70</v>
      </c>
      <c r="AS6460" s="1" t="s">
        <v>70</v>
      </c>
      <c r="AT6460" s="1" t="s">
        <v>69</v>
      </c>
      <c r="AU6460" s="1" t="s">
        <v>69</v>
      </c>
      <c r="AV6460" s="1" t="s">
        <v>70</v>
      </c>
      <c r="AW6460" s="1" t="s">
        <v>70</v>
      </c>
      <c r="AX6460" s="1" t="s">
        <v>70</v>
      </c>
      <c r="AY6460" s="1" t="s">
        <v>70</v>
      </c>
      <c r="AZ6460" s="1" t="s">
        <v>69</v>
      </c>
      <c r="BA6460" s="1" t="s">
        <v>70</v>
      </c>
      <c r="BB6460" s="1" t="s">
        <v>70</v>
      </c>
      <c r="BC6460" s="1" t="s">
        <v>70</v>
      </c>
      <c r="BD6460" s="1" t="s">
        <v>70</v>
      </c>
      <c r="BE6460" s="1" t="s">
        <v>70</v>
      </c>
      <c r="BF6460" s="1" t="s">
        <v>70</v>
      </c>
      <c r="BG6460" s="3">
        <v>42910.43541666667</v>
      </c>
    </row>
    <row r="6461">
      <c r="A6461" s="1">
        <v>1019419.0</v>
      </c>
      <c r="B6461" s="1" t="s">
        <v>27732</v>
      </c>
      <c r="C6461" s="2" t="s">
        <v>27733</v>
      </c>
      <c r="D6461" s="2" t="s">
        <v>27734</v>
      </c>
      <c r="E6461" s="1" t="s">
        <v>27735</v>
      </c>
      <c r="G6461" s="1" t="s">
        <v>27736</v>
      </c>
      <c r="H6461" s="1" t="s">
        <v>27737</v>
      </c>
      <c r="I6461" s="1" t="s">
        <v>14577</v>
      </c>
      <c r="J6461" s="1" t="s">
        <v>14577</v>
      </c>
      <c r="K6461" s="1" t="s">
        <v>181</v>
      </c>
      <c r="L6461" s="1">
        <v>23803.0</v>
      </c>
      <c r="M6461" s="1" t="s">
        <v>13711</v>
      </c>
      <c r="N6461" s="1" t="s">
        <v>79</v>
      </c>
      <c r="U6461" s="1">
        <v>-77.403732</v>
      </c>
      <c r="V6461" s="1">
        <v>37.233788</v>
      </c>
      <c r="X6461" s="1" t="s">
        <v>69</v>
      </c>
      <c r="Y6461" s="1" t="s">
        <v>70</v>
      </c>
      <c r="Z6461" s="1" t="s">
        <v>70</v>
      </c>
      <c r="AA6461" s="1" t="s">
        <v>70</v>
      </c>
      <c r="AB6461" s="1" t="s">
        <v>69</v>
      </c>
      <c r="AC6461" s="1" t="s">
        <v>80</v>
      </c>
      <c r="AD6461" s="1" t="s">
        <v>69</v>
      </c>
      <c r="AE6461" s="1" t="s">
        <v>70</v>
      </c>
      <c r="AF6461" s="1" t="s">
        <v>69</v>
      </c>
      <c r="AG6461" s="1" t="s">
        <v>69</v>
      </c>
      <c r="AH6461" s="1" t="s">
        <v>69</v>
      </c>
      <c r="AI6461" s="1" t="s">
        <v>69</v>
      </c>
      <c r="AJ6461" s="1" t="s">
        <v>69</v>
      </c>
      <c r="AK6461" s="1" t="s">
        <v>69</v>
      </c>
      <c r="AL6461" s="1" t="s">
        <v>69</v>
      </c>
      <c r="AM6461" s="1" t="s">
        <v>69</v>
      </c>
      <c r="AN6461" s="1" t="s">
        <v>70</v>
      </c>
      <c r="AO6461" s="1" t="s">
        <v>69</v>
      </c>
      <c r="AP6461" s="1" t="s">
        <v>70</v>
      </c>
      <c r="AQ6461" s="1" t="s">
        <v>69</v>
      </c>
      <c r="AR6461" s="1" t="s">
        <v>69</v>
      </c>
      <c r="AS6461" s="1" t="s">
        <v>69</v>
      </c>
      <c r="AT6461" s="1" t="s">
        <v>69</v>
      </c>
      <c r="AU6461" s="1" t="s">
        <v>69</v>
      </c>
      <c r="AV6461" s="1" t="s">
        <v>69</v>
      </c>
      <c r="AW6461" s="1" t="s">
        <v>69</v>
      </c>
      <c r="AX6461" s="1" t="s">
        <v>69</v>
      </c>
      <c r="AY6461" s="1" t="s">
        <v>70</v>
      </c>
      <c r="AZ6461" s="1" t="s">
        <v>69</v>
      </c>
      <c r="BA6461" s="1" t="s">
        <v>70</v>
      </c>
      <c r="BB6461" s="1" t="s">
        <v>69</v>
      </c>
      <c r="BC6461" s="1" t="s">
        <v>69</v>
      </c>
      <c r="BD6461" s="1" t="s">
        <v>69</v>
      </c>
      <c r="BE6461" s="1" t="s">
        <v>70</v>
      </c>
      <c r="BF6461" s="1" t="s">
        <v>69</v>
      </c>
      <c r="BG6461" s="3">
        <v>43532.55416666667</v>
      </c>
    </row>
    <row r="6462">
      <c r="A6462" s="1">
        <v>1004577.0</v>
      </c>
      <c r="B6462" s="1" t="s">
        <v>27738</v>
      </c>
      <c r="C6462" s="2" t="s">
        <v>27739</v>
      </c>
      <c r="H6462" s="1" t="s">
        <v>27740</v>
      </c>
      <c r="I6462" s="1" t="s">
        <v>27741</v>
      </c>
      <c r="J6462" s="1" t="s">
        <v>11371</v>
      </c>
      <c r="K6462" s="1" t="s">
        <v>244</v>
      </c>
      <c r="L6462" s="1">
        <v>7675.0</v>
      </c>
      <c r="M6462" s="1" t="s">
        <v>1135</v>
      </c>
      <c r="N6462" s="1" t="s">
        <v>26706</v>
      </c>
      <c r="U6462" s="1">
        <v>-74.010429</v>
      </c>
      <c r="V6462" s="1">
        <v>41.008175</v>
      </c>
      <c r="W6462" s="1" t="s">
        <v>392</v>
      </c>
      <c r="X6462" s="1" t="s">
        <v>69</v>
      </c>
      <c r="Y6462" s="1" t="s">
        <v>69</v>
      </c>
      <c r="Z6462" s="1" t="s">
        <v>69</v>
      </c>
      <c r="AA6462" s="1" t="s">
        <v>69</v>
      </c>
      <c r="AB6462" s="1" t="s">
        <v>70</v>
      </c>
      <c r="AC6462" s="1" t="s">
        <v>70</v>
      </c>
      <c r="AD6462" s="1" t="s">
        <v>69</v>
      </c>
      <c r="AE6462" s="1" t="s">
        <v>69</v>
      </c>
      <c r="AF6462" s="1" t="s">
        <v>70</v>
      </c>
      <c r="AG6462" s="1" t="s">
        <v>69</v>
      </c>
      <c r="AH6462" s="1" t="s">
        <v>69</v>
      </c>
      <c r="AI6462" s="1" t="s">
        <v>69</v>
      </c>
      <c r="AJ6462" s="1" t="s">
        <v>69</v>
      </c>
      <c r="AK6462" s="1" t="s">
        <v>69</v>
      </c>
      <c r="AL6462" s="1" t="s">
        <v>69</v>
      </c>
      <c r="AM6462" s="1" t="s">
        <v>69</v>
      </c>
      <c r="AN6462" s="1" t="s">
        <v>70</v>
      </c>
      <c r="AO6462" s="1" t="s">
        <v>69</v>
      </c>
      <c r="AP6462" s="1" t="s">
        <v>69</v>
      </c>
      <c r="AQ6462" s="1" t="s">
        <v>69</v>
      </c>
      <c r="AR6462" s="1" t="s">
        <v>70</v>
      </c>
      <c r="AS6462" s="1" t="s">
        <v>69</v>
      </c>
      <c r="AT6462" s="1" t="s">
        <v>69</v>
      </c>
      <c r="AU6462" s="1" t="s">
        <v>69</v>
      </c>
      <c r="AV6462" s="1" t="s">
        <v>70</v>
      </c>
      <c r="AW6462" s="1" t="s">
        <v>70</v>
      </c>
      <c r="AX6462" s="1" t="s">
        <v>70</v>
      </c>
      <c r="AY6462" s="1" t="s">
        <v>70</v>
      </c>
      <c r="AZ6462" s="1" t="s">
        <v>70</v>
      </c>
      <c r="BA6462" s="1" t="s">
        <v>70</v>
      </c>
      <c r="BB6462" s="1" t="s">
        <v>70</v>
      </c>
      <c r="BC6462" s="1" t="s">
        <v>70</v>
      </c>
      <c r="BD6462" s="1" t="s">
        <v>70</v>
      </c>
      <c r="BE6462" s="1" t="s">
        <v>70</v>
      </c>
      <c r="BF6462" s="1" t="s">
        <v>70</v>
      </c>
      <c r="BG6462" s="3">
        <v>41025.56527777778</v>
      </c>
    </row>
    <row r="6463">
      <c r="A6463" s="1">
        <v>1019312.0</v>
      </c>
      <c r="B6463" s="1" t="s">
        <v>27742</v>
      </c>
      <c r="C6463" s="2" t="s">
        <v>27743</v>
      </c>
      <c r="H6463" s="1" t="s">
        <v>27744</v>
      </c>
      <c r="I6463" s="1" t="s">
        <v>11077</v>
      </c>
      <c r="J6463" s="1" t="s">
        <v>2523</v>
      </c>
      <c r="K6463" s="1" t="s">
        <v>1256</v>
      </c>
      <c r="L6463" s="1">
        <v>59034.0</v>
      </c>
      <c r="M6463" s="1" t="s">
        <v>27745</v>
      </c>
      <c r="N6463" s="1" t="s">
        <v>6217</v>
      </c>
      <c r="U6463" s="1">
        <v>-107.60802</v>
      </c>
      <c r="V6463" s="1">
        <v>45.742233</v>
      </c>
      <c r="X6463" s="1" t="s">
        <v>69</v>
      </c>
      <c r="Y6463" s="1" t="s">
        <v>70</v>
      </c>
      <c r="Z6463" s="1" t="s">
        <v>70</v>
      </c>
      <c r="AA6463" s="1" t="s">
        <v>70</v>
      </c>
      <c r="AB6463" s="1" t="s">
        <v>69</v>
      </c>
      <c r="AC6463" s="1" t="s">
        <v>80</v>
      </c>
      <c r="AD6463" s="1" t="s">
        <v>69</v>
      </c>
      <c r="AE6463" s="1" t="s">
        <v>70</v>
      </c>
      <c r="AF6463" s="1" t="s">
        <v>69</v>
      </c>
      <c r="AG6463" s="1" t="s">
        <v>70</v>
      </c>
      <c r="AH6463" s="1" t="s">
        <v>69</v>
      </c>
      <c r="AI6463" s="1" t="s">
        <v>70</v>
      </c>
      <c r="AJ6463" s="1" t="s">
        <v>70</v>
      </c>
      <c r="AK6463" s="1" t="s">
        <v>69</v>
      </c>
      <c r="AL6463" s="1" t="s">
        <v>69</v>
      </c>
      <c r="AM6463" s="1" t="s">
        <v>69</v>
      </c>
      <c r="AN6463" s="1" t="s">
        <v>70</v>
      </c>
      <c r="AO6463" s="1" t="s">
        <v>70</v>
      </c>
      <c r="AP6463" s="1" t="s">
        <v>70</v>
      </c>
      <c r="AQ6463" s="1" t="s">
        <v>70</v>
      </c>
      <c r="AR6463" s="1" t="s">
        <v>70</v>
      </c>
      <c r="AS6463" s="1" t="s">
        <v>70</v>
      </c>
      <c r="AT6463" s="1" t="s">
        <v>70</v>
      </c>
      <c r="AU6463" s="1" t="s">
        <v>70</v>
      </c>
      <c r="AV6463" s="1" t="s">
        <v>70</v>
      </c>
      <c r="AW6463" s="1" t="s">
        <v>70</v>
      </c>
      <c r="AX6463" s="1" t="s">
        <v>70</v>
      </c>
      <c r="AY6463" s="1" t="s">
        <v>70</v>
      </c>
      <c r="AZ6463" s="1" t="s">
        <v>69</v>
      </c>
      <c r="BA6463" s="1" t="s">
        <v>70</v>
      </c>
      <c r="BB6463" s="1" t="s">
        <v>70</v>
      </c>
      <c r="BC6463" s="1" t="s">
        <v>70</v>
      </c>
      <c r="BD6463" s="1" t="s">
        <v>70</v>
      </c>
      <c r="BE6463" s="1" t="s">
        <v>70</v>
      </c>
      <c r="BF6463" s="1" t="s">
        <v>70</v>
      </c>
      <c r="BG6463" s="3">
        <v>43400.51666666667</v>
      </c>
    </row>
    <row r="6464">
      <c r="A6464" s="1">
        <v>1005370.0</v>
      </c>
      <c r="B6464" s="1" t="s">
        <v>27746</v>
      </c>
      <c r="H6464" s="1" t="s">
        <v>27747</v>
      </c>
      <c r="I6464" s="1" t="s">
        <v>27748</v>
      </c>
      <c r="J6464" s="1" t="s">
        <v>6097</v>
      </c>
      <c r="K6464" s="1" t="s">
        <v>656</v>
      </c>
      <c r="L6464" s="1">
        <v>95367.0</v>
      </c>
      <c r="M6464" s="1" t="s">
        <v>17068</v>
      </c>
      <c r="N6464" s="1" t="s">
        <v>24132</v>
      </c>
      <c r="U6464" s="1">
        <v>-120.95276</v>
      </c>
      <c r="V6464" s="1">
        <v>37.73275</v>
      </c>
      <c r="W6464" s="1" t="s">
        <v>99</v>
      </c>
      <c r="X6464" s="1" t="s">
        <v>70</v>
      </c>
      <c r="Y6464" s="1" t="s">
        <v>69</v>
      </c>
      <c r="Z6464" s="1" t="s">
        <v>69</v>
      </c>
      <c r="AA6464" s="1" t="s">
        <v>69</v>
      </c>
      <c r="AB6464" s="1" t="s">
        <v>70</v>
      </c>
      <c r="AC6464" s="1" t="s">
        <v>80</v>
      </c>
      <c r="AD6464" s="1" t="s">
        <v>69</v>
      </c>
      <c r="AE6464" s="1" t="s">
        <v>69</v>
      </c>
      <c r="AF6464" s="1" t="s">
        <v>69</v>
      </c>
      <c r="AG6464" s="1" t="s">
        <v>70</v>
      </c>
      <c r="AH6464" s="1" t="s">
        <v>70</v>
      </c>
      <c r="AI6464" s="1" t="s">
        <v>70</v>
      </c>
      <c r="AJ6464" s="1" t="s">
        <v>69</v>
      </c>
      <c r="AK6464" s="1" t="s">
        <v>69</v>
      </c>
      <c r="AL6464" s="1" t="s">
        <v>69</v>
      </c>
      <c r="AM6464" s="1" t="s">
        <v>70</v>
      </c>
      <c r="AN6464" s="1" t="s">
        <v>70</v>
      </c>
      <c r="AO6464" s="1" t="s">
        <v>70</v>
      </c>
      <c r="AP6464" s="1" t="s">
        <v>70</v>
      </c>
      <c r="AQ6464" s="1" t="s">
        <v>70</v>
      </c>
      <c r="AR6464" s="1" t="s">
        <v>69</v>
      </c>
      <c r="AS6464" s="1" t="s">
        <v>70</v>
      </c>
      <c r="AT6464" s="1" t="s">
        <v>69</v>
      </c>
      <c r="AU6464" s="1" t="s">
        <v>70</v>
      </c>
      <c r="AV6464" s="1" t="s">
        <v>70</v>
      </c>
      <c r="AW6464" s="1" t="s">
        <v>70</v>
      </c>
      <c r="AX6464" s="1" t="s">
        <v>70</v>
      </c>
      <c r="AY6464" s="1" t="s">
        <v>70</v>
      </c>
      <c r="AZ6464" s="1" t="s">
        <v>69</v>
      </c>
      <c r="BA6464" s="1" t="s">
        <v>70</v>
      </c>
      <c r="BB6464" s="1" t="s">
        <v>70</v>
      </c>
      <c r="BC6464" s="1" t="s">
        <v>70</v>
      </c>
      <c r="BD6464" s="1" t="s">
        <v>70</v>
      </c>
      <c r="BE6464" s="1" t="s">
        <v>70</v>
      </c>
      <c r="BF6464" s="1" t="s">
        <v>70</v>
      </c>
      <c r="BG6464" s="3">
        <v>41442.54027777778</v>
      </c>
    </row>
    <row r="6465">
      <c r="A6465" s="1">
        <v>1003197.0</v>
      </c>
      <c r="B6465" s="1" t="s">
        <v>27749</v>
      </c>
      <c r="C6465" s="2" t="s">
        <v>27750</v>
      </c>
      <c r="H6465" s="1" t="s">
        <v>27751</v>
      </c>
      <c r="I6465" s="1" t="s">
        <v>13413</v>
      </c>
      <c r="J6465" s="1" t="s">
        <v>694</v>
      </c>
      <c r="K6465" s="1" t="s">
        <v>382</v>
      </c>
      <c r="L6465" s="1">
        <v>35244.0</v>
      </c>
      <c r="M6465" s="1" t="s">
        <v>27752</v>
      </c>
      <c r="N6465" s="1" t="s">
        <v>13046</v>
      </c>
      <c r="U6465" s="1">
        <v>-86.808495</v>
      </c>
      <c r="V6465" s="1">
        <v>33.357254</v>
      </c>
      <c r="W6465" s="1" t="s">
        <v>174</v>
      </c>
      <c r="X6465" s="1" t="s">
        <v>70</v>
      </c>
      <c r="Y6465" s="1" t="s">
        <v>70</v>
      </c>
      <c r="Z6465" s="1" t="s">
        <v>70</v>
      </c>
      <c r="AA6465" s="1" t="s">
        <v>69</v>
      </c>
      <c r="AB6465" s="1" t="s">
        <v>70</v>
      </c>
      <c r="AC6465" s="1" t="s">
        <v>80</v>
      </c>
      <c r="AD6465" s="1" t="s">
        <v>69</v>
      </c>
      <c r="AE6465" s="1" t="s">
        <v>70</v>
      </c>
      <c r="AF6465" s="1" t="s">
        <v>69</v>
      </c>
      <c r="AG6465" s="1" t="s">
        <v>69</v>
      </c>
      <c r="AH6465" s="1" t="s">
        <v>69</v>
      </c>
      <c r="AI6465" s="1" t="s">
        <v>70</v>
      </c>
      <c r="AJ6465" s="1" t="s">
        <v>69</v>
      </c>
      <c r="AK6465" s="1" t="s">
        <v>69</v>
      </c>
      <c r="AL6465" s="1" t="s">
        <v>69</v>
      </c>
      <c r="AM6465" s="1" t="s">
        <v>69</v>
      </c>
      <c r="AN6465" s="1" t="s">
        <v>70</v>
      </c>
      <c r="AO6465" s="1" t="s">
        <v>70</v>
      </c>
      <c r="AP6465" s="1" t="s">
        <v>70</v>
      </c>
      <c r="AQ6465" s="1" t="s">
        <v>70</v>
      </c>
      <c r="AR6465" s="1" t="s">
        <v>70</v>
      </c>
      <c r="AS6465" s="1" t="s">
        <v>70</v>
      </c>
      <c r="AT6465" s="1" t="s">
        <v>69</v>
      </c>
      <c r="AU6465" s="1" t="s">
        <v>69</v>
      </c>
      <c r="AV6465" s="1" t="s">
        <v>70</v>
      </c>
      <c r="AW6465" s="1" t="s">
        <v>70</v>
      </c>
      <c r="AX6465" s="1" t="s">
        <v>70</v>
      </c>
      <c r="AY6465" s="1" t="s">
        <v>70</v>
      </c>
      <c r="AZ6465" s="1" t="s">
        <v>69</v>
      </c>
      <c r="BA6465" s="1" t="s">
        <v>70</v>
      </c>
      <c r="BB6465" s="1" t="s">
        <v>70</v>
      </c>
      <c r="BC6465" s="1" t="s">
        <v>70</v>
      </c>
      <c r="BD6465" s="1" t="s">
        <v>70</v>
      </c>
      <c r="BE6465" s="1" t="s">
        <v>70</v>
      </c>
      <c r="BF6465" s="1" t="s">
        <v>70</v>
      </c>
      <c r="BG6465" s="3">
        <v>41729.711805555555</v>
      </c>
    </row>
    <row r="6466">
      <c r="A6466" s="1">
        <v>1003667.0</v>
      </c>
      <c r="B6466" s="1" t="s">
        <v>27753</v>
      </c>
      <c r="C6466" s="2" t="s">
        <v>27754</v>
      </c>
      <c r="H6466" s="1" t="s">
        <v>27755</v>
      </c>
      <c r="I6466" s="1" t="s">
        <v>157</v>
      </c>
      <c r="J6466" s="1" t="s">
        <v>157</v>
      </c>
      <c r="K6466" s="1" t="s">
        <v>96</v>
      </c>
      <c r="L6466" s="1">
        <v>10471.0</v>
      </c>
      <c r="M6466" s="1" t="s">
        <v>27756</v>
      </c>
      <c r="N6466" s="1" t="s">
        <v>415</v>
      </c>
      <c r="U6466" s="1">
        <v>-73.913109</v>
      </c>
      <c r="V6466" s="1">
        <v>40.888313</v>
      </c>
      <c r="W6466" s="1" t="s">
        <v>864</v>
      </c>
      <c r="X6466" s="1" t="s">
        <v>69</v>
      </c>
      <c r="Y6466" s="1" t="s">
        <v>69</v>
      </c>
      <c r="Z6466" s="1" t="s">
        <v>70</v>
      </c>
      <c r="AA6466" s="1" t="s">
        <v>69</v>
      </c>
      <c r="AB6466" s="1" t="s">
        <v>70</v>
      </c>
      <c r="AC6466" s="1" t="s">
        <v>69</v>
      </c>
      <c r="AD6466" s="1" t="s">
        <v>69</v>
      </c>
      <c r="AE6466" s="1" t="s">
        <v>69</v>
      </c>
      <c r="AF6466" s="1" t="s">
        <v>69</v>
      </c>
      <c r="AG6466" s="1" t="s">
        <v>69</v>
      </c>
      <c r="AH6466" s="1" t="s">
        <v>69</v>
      </c>
      <c r="AI6466" s="1" t="s">
        <v>70</v>
      </c>
      <c r="AJ6466" s="1" t="s">
        <v>70</v>
      </c>
      <c r="AK6466" s="1" t="s">
        <v>69</v>
      </c>
      <c r="AL6466" s="1" t="s">
        <v>69</v>
      </c>
      <c r="AM6466" s="1" t="s">
        <v>69</v>
      </c>
      <c r="AN6466" s="1" t="s">
        <v>70</v>
      </c>
      <c r="AO6466" s="1" t="s">
        <v>70</v>
      </c>
      <c r="AP6466" s="1" t="s">
        <v>70</v>
      </c>
      <c r="AQ6466" s="1" t="s">
        <v>70</v>
      </c>
      <c r="AR6466" s="1" t="s">
        <v>70</v>
      </c>
      <c r="AS6466" s="1" t="s">
        <v>69</v>
      </c>
      <c r="AT6466" s="1" t="s">
        <v>69</v>
      </c>
      <c r="AU6466" s="1" t="s">
        <v>69</v>
      </c>
      <c r="AV6466" s="1" t="s">
        <v>70</v>
      </c>
      <c r="AW6466" s="1" t="s">
        <v>70</v>
      </c>
      <c r="AX6466" s="1" t="s">
        <v>70</v>
      </c>
      <c r="AY6466" s="1" t="s">
        <v>70</v>
      </c>
      <c r="AZ6466" s="1" t="s">
        <v>69</v>
      </c>
      <c r="BA6466" s="1" t="s">
        <v>70</v>
      </c>
      <c r="BB6466" s="1" t="s">
        <v>70</v>
      </c>
      <c r="BC6466" s="1" t="s">
        <v>70</v>
      </c>
      <c r="BD6466" s="1" t="s">
        <v>70</v>
      </c>
      <c r="BE6466" s="1" t="s">
        <v>70</v>
      </c>
      <c r="BF6466" s="1" t="s">
        <v>70</v>
      </c>
      <c r="BG6466" s="3">
        <v>41436.347916666666</v>
      </c>
    </row>
    <row r="6467">
      <c r="A6467" s="1">
        <v>1007014.0</v>
      </c>
      <c r="B6467" s="1" t="s">
        <v>27757</v>
      </c>
      <c r="H6467" s="1" t="s">
        <v>27758</v>
      </c>
      <c r="I6467" s="1" t="s">
        <v>27759</v>
      </c>
      <c r="J6467" s="1" t="s">
        <v>23249</v>
      </c>
      <c r="K6467" s="1" t="s">
        <v>244</v>
      </c>
      <c r="U6467" s="1">
        <v>-74.315002</v>
      </c>
      <c r="V6467" s="1">
        <v>41.000801</v>
      </c>
      <c r="X6467" s="1" t="s">
        <v>70</v>
      </c>
      <c r="Y6467" s="1" t="s">
        <v>70</v>
      </c>
      <c r="Z6467" s="1" t="s">
        <v>70</v>
      </c>
      <c r="AA6467" s="1" t="s">
        <v>70</v>
      </c>
      <c r="AB6467" s="1" t="s">
        <v>70</v>
      </c>
      <c r="AC6467" s="1" t="s">
        <v>80</v>
      </c>
      <c r="BG6467" s="1">
        <v>2011.0</v>
      </c>
    </row>
    <row r="6468">
      <c r="A6468" s="1">
        <v>1004073.0</v>
      </c>
      <c r="B6468" s="1" t="s">
        <v>27760</v>
      </c>
      <c r="C6468" s="2" t="s">
        <v>27761</v>
      </c>
      <c r="D6468" s="2" t="s">
        <v>27762</v>
      </c>
      <c r="E6468" s="2" t="s">
        <v>27763</v>
      </c>
      <c r="H6468" s="1" t="s">
        <v>27764</v>
      </c>
      <c r="I6468" s="1" t="s">
        <v>27765</v>
      </c>
      <c r="J6468" s="1" t="s">
        <v>3982</v>
      </c>
      <c r="K6468" s="1" t="s">
        <v>311</v>
      </c>
      <c r="L6468" s="1">
        <v>20737.0</v>
      </c>
      <c r="M6468" s="1" t="s">
        <v>27766</v>
      </c>
      <c r="N6468" s="1" t="s">
        <v>190</v>
      </c>
      <c r="U6468" s="1">
        <v>-76.93531</v>
      </c>
      <c r="V6468" s="1">
        <v>38.962978</v>
      </c>
      <c r="W6468" s="1" t="s">
        <v>392</v>
      </c>
      <c r="X6468" s="1" t="s">
        <v>69</v>
      </c>
      <c r="Y6468" s="1" t="s">
        <v>69</v>
      </c>
      <c r="Z6468" s="1" t="s">
        <v>69</v>
      </c>
      <c r="AA6468" s="1" t="s">
        <v>69</v>
      </c>
      <c r="AB6468" s="1" t="s">
        <v>69</v>
      </c>
      <c r="AC6468" s="1" t="s">
        <v>69</v>
      </c>
      <c r="AD6468" s="1" t="s">
        <v>69</v>
      </c>
      <c r="AE6468" s="1" t="s">
        <v>69</v>
      </c>
      <c r="AF6468" s="1" t="s">
        <v>69</v>
      </c>
      <c r="AG6468" s="1" t="s">
        <v>69</v>
      </c>
      <c r="AH6468" s="1" t="s">
        <v>69</v>
      </c>
      <c r="AI6468" s="1" t="s">
        <v>69</v>
      </c>
      <c r="AJ6468" s="1" t="s">
        <v>69</v>
      </c>
      <c r="AK6468" s="1" t="s">
        <v>69</v>
      </c>
      <c r="AL6468" s="1" t="s">
        <v>69</v>
      </c>
      <c r="AM6468" s="1" t="s">
        <v>69</v>
      </c>
      <c r="AN6468" s="1" t="s">
        <v>70</v>
      </c>
      <c r="AO6468" s="1" t="s">
        <v>69</v>
      </c>
      <c r="AP6468" s="1" t="s">
        <v>70</v>
      </c>
      <c r="AQ6468" s="1" t="s">
        <v>70</v>
      </c>
      <c r="AR6468" s="1" t="s">
        <v>69</v>
      </c>
      <c r="AS6468" s="1" t="s">
        <v>69</v>
      </c>
      <c r="AT6468" s="1" t="s">
        <v>69</v>
      </c>
      <c r="AU6468" s="1" t="s">
        <v>69</v>
      </c>
      <c r="AV6468" s="1" t="s">
        <v>70</v>
      </c>
      <c r="AW6468" s="1" t="s">
        <v>69</v>
      </c>
      <c r="AX6468" s="1" t="s">
        <v>69</v>
      </c>
      <c r="AY6468" s="1" t="s">
        <v>70</v>
      </c>
      <c r="AZ6468" s="1" t="s">
        <v>69</v>
      </c>
      <c r="BA6468" s="1" t="s">
        <v>70</v>
      </c>
      <c r="BB6468" s="1" t="s">
        <v>70</v>
      </c>
      <c r="BC6468" s="1" t="s">
        <v>70</v>
      </c>
      <c r="BD6468" s="1" t="s">
        <v>70</v>
      </c>
      <c r="BE6468" s="1" t="s">
        <v>70</v>
      </c>
      <c r="BF6468" s="1" t="s">
        <v>70</v>
      </c>
      <c r="BG6468" s="3">
        <v>41754.43402777778</v>
      </c>
    </row>
    <row r="6469">
      <c r="A6469" s="1">
        <v>1008914.0</v>
      </c>
      <c r="B6469" s="1" t="s">
        <v>27767</v>
      </c>
      <c r="C6469" s="2" t="s">
        <v>356</v>
      </c>
      <c r="D6469" s="2" t="s">
        <v>19263</v>
      </c>
      <c r="H6469" s="1" t="s">
        <v>27768</v>
      </c>
      <c r="I6469" s="1" t="s">
        <v>157</v>
      </c>
      <c r="J6469" s="1" t="s">
        <v>157</v>
      </c>
      <c r="K6469" s="1" t="s">
        <v>96</v>
      </c>
      <c r="L6469" s="1">
        <v>10471.0</v>
      </c>
      <c r="M6469" s="1" t="s">
        <v>3854</v>
      </c>
      <c r="N6469" s="1" t="s">
        <v>190</v>
      </c>
      <c r="U6469" s="1">
        <v>-73.90313</v>
      </c>
      <c r="V6469" s="1">
        <v>40.903881</v>
      </c>
      <c r="W6469" s="1" t="s">
        <v>136</v>
      </c>
      <c r="X6469" s="1" t="s">
        <v>69</v>
      </c>
      <c r="Y6469" s="1" t="s">
        <v>69</v>
      </c>
      <c r="Z6469" s="1" t="s">
        <v>69</v>
      </c>
      <c r="AA6469" s="1" t="s">
        <v>69</v>
      </c>
      <c r="AB6469" s="1" t="s">
        <v>69</v>
      </c>
      <c r="AC6469" s="1" t="s">
        <v>70</v>
      </c>
      <c r="AD6469" s="1" t="s">
        <v>70</v>
      </c>
      <c r="AE6469" s="1" t="s">
        <v>70</v>
      </c>
      <c r="AF6469" s="1" t="s">
        <v>70</v>
      </c>
      <c r="AG6469" s="1" t="s">
        <v>70</v>
      </c>
      <c r="AH6469" s="1" t="s">
        <v>70</v>
      </c>
      <c r="AI6469" s="1" t="s">
        <v>70</v>
      </c>
      <c r="AJ6469" s="1" t="s">
        <v>70</v>
      </c>
      <c r="AK6469" s="1" t="s">
        <v>69</v>
      </c>
      <c r="AL6469" s="1" t="s">
        <v>70</v>
      </c>
      <c r="AM6469" s="1" t="s">
        <v>69</v>
      </c>
      <c r="AN6469" s="1" t="s">
        <v>70</v>
      </c>
      <c r="AO6469" s="1" t="s">
        <v>70</v>
      </c>
      <c r="AP6469" s="1" t="s">
        <v>70</v>
      </c>
      <c r="AQ6469" s="1" t="s">
        <v>70</v>
      </c>
      <c r="AR6469" s="1" t="s">
        <v>69</v>
      </c>
      <c r="AS6469" s="1" t="s">
        <v>70</v>
      </c>
      <c r="AT6469" s="1" t="s">
        <v>70</v>
      </c>
      <c r="AU6469" s="1" t="s">
        <v>70</v>
      </c>
      <c r="AV6469" s="1" t="s">
        <v>70</v>
      </c>
      <c r="AW6469" s="1" t="s">
        <v>70</v>
      </c>
      <c r="AX6469" s="1" t="s">
        <v>70</v>
      </c>
      <c r="AY6469" s="1" t="s">
        <v>70</v>
      </c>
      <c r="AZ6469" s="1" t="s">
        <v>69</v>
      </c>
      <c r="BA6469" s="1" t="s">
        <v>70</v>
      </c>
      <c r="BB6469" s="1" t="s">
        <v>70</v>
      </c>
      <c r="BC6469" s="1" t="s">
        <v>70</v>
      </c>
      <c r="BD6469" s="1" t="s">
        <v>70</v>
      </c>
      <c r="BE6469" s="1" t="s">
        <v>70</v>
      </c>
      <c r="BF6469" s="1" t="s">
        <v>70</v>
      </c>
      <c r="BG6469" s="3">
        <v>41479.586805555555</v>
      </c>
    </row>
    <row r="6470">
      <c r="A6470" s="1">
        <v>1019418.0</v>
      </c>
      <c r="B6470" s="1" t="s">
        <v>27769</v>
      </c>
      <c r="C6470" s="2" t="s">
        <v>24509</v>
      </c>
      <c r="D6470" s="2" t="s">
        <v>27770</v>
      </c>
      <c r="E6470" s="1" t="s">
        <v>27771</v>
      </c>
      <c r="G6470" s="2" t="s">
        <v>24510</v>
      </c>
      <c r="H6470" s="1" t="s">
        <v>27772</v>
      </c>
      <c r="I6470" s="1" t="s">
        <v>123</v>
      </c>
      <c r="J6470" s="1" t="s">
        <v>5617</v>
      </c>
      <c r="K6470" s="1" t="s">
        <v>670</v>
      </c>
      <c r="L6470" s="1">
        <v>28401.0</v>
      </c>
      <c r="M6470" s="1" t="s">
        <v>27773</v>
      </c>
      <c r="N6470" s="1" t="s">
        <v>603</v>
      </c>
      <c r="U6470" s="1">
        <v>-77.947929</v>
      </c>
      <c r="V6470" s="1">
        <v>34.234207</v>
      </c>
      <c r="X6470" s="1" t="s">
        <v>69</v>
      </c>
      <c r="Y6470" s="1" t="s">
        <v>70</v>
      </c>
      <c r="Z6470" s="1" t="s">
        <v>70</v>
      </c>
      <c r="AA6470" s="1" t="s">
        <v>70</v>
      </c>
      <c r="AB6470" s="1" t="s">
        <v>70</v>
      </c>
      <c r="AC6470" s="1" t="s">
        <v>80</v>
      </c>
      <c r="AD6470" s="1" t="s">
        <v>69</v>
      </c>
      <c r="AE6470" s="1" t="s">
        <v>69</v>
      </c>
      <c r="AF6470" s="1" t="s">
        <v>69</v>
      </c>
      <c r="AG6470" s="1" t="s">
        <v>69</v>
      </c>
      <c r="AH6470" s="1" t="s">
        <v>69</v>
      </c>
      <c r="AI6470" s="1" t="s">
        <v>69</v>
      </c>
      <c r="AJ6470" s="1" t="s">
        <v>69</v>
      </c>
      <c r="AK6470" s="1" t="s">
        <v>69</v>
      </c>
      <c r="AL6470" s="1" t="s">
        <v>69</v>
      </c>
      <c r="AM6470" s="1" t="s">
        <v>69</v>
      </c>
      <c r="AN6470" s="1" t="s">
        <v>70</v>
      </c>
      <c r="AO6470" s="1" t="s">
        <v>69</v>
      </c>
      <c r="AP6470" s="1" t="s">
        <v>70</v>
      </c>
      <c r="AQ6470" s="1" t="s">
        <v>69</v>
      </c>
      <c r="AR6470" s="1" t="s">
        <v>69</v>
      </c>
      <c r="AS6470" s="1" t="s">
        <v>69</v>
      </c>
      <c r="AT6470" s="1" t="s">
        <v>69</v>
      </c>
      <c r="AU6470" s="1" t="s">
        <v>69</v>
      </c>
      <c r="AV6470" s="1" t="s">
        <v>70</v>
      </c>
      <c r="AW6470" s="1" t="s">
        <v>69</v>
      </c>
      <c r="AX6470" s="1" t="s">
        <v>69</v>
      </c>
      <c r="AY6470" s="1" t="s">
        <v>70</v>
      </c>
      <c r="AZ6470" s="1" t="s">
        <v>69</v>
      </c>
      <c r="BA6470" s="1" t="s">
        <v>70</v>
      </c>
      <c r="BB6470" s="1" t="s">
        <v>70</v>
      </c>
      <c r="BC6470" s="1" t="s">
        <v>69</v>
      </c>
      <c r="BD6470" s="1" t="s">
        <v>69</v>
      </c>
      <c r="BE6470" s="1" t="s">
        <v>70</v>
      </c>
      <c r="BF6470" s="1" t="s">
        <v>69</v>
      </c>
      <c r="BG6470" s="3">
        <v>43532.53194444445</v>
      </c>
    </row>
    <row r="6471">
      <c r="A6471" s="1">
        <v>1003054.0</v>
      </c>
      <c r="B6471" s="1" t="s">
        <v>27769</v>
      </c>
      <c r="H6471" s="1" t="s">
        <v>27774</v>
      </c>
      <c r="I6471" s="1" t="s">
        <v>764</v>
      </c>
      <c r="J6471" s="1" t="s">
        <v>2731</v>
      </c>
      <c r="K6471" s="1" t="s">
        <v>389</v>
      </c>
      <c r="L6471" s="1">
        <v>52601.0</v>
      </c>
      <c r="U6471" s="1">
        <v>-91.099602</v>
      </c>
      <c r="V6471" s="1">
        <v>40.809898</v>
      </c>
      <c r="X6471" s="1" t="s">
        <v>70</v>
      </c>
      <c r="Y6471" s="1" t="s">
        <v>70</v>
      </c>
      <c r="Z6471" s="1" t="s">
        <v>70</v>
      </c>
      <c r="AA6471" s="1" t="s">
        <v>70</v>
      </c>
      <c r="AB6471" s="1" t="s">
        <v>70</v>
      </c>
      <c r="AC6471" s="1" t="s">
        <v>80</v>
      </c>
      <c r="BG6471" s="4">
        <v>40308.97152777778</v>
      </c>
    </row>
    <row r="6472">
      <c r="A6472" s="1">
        <v>1000349.0</v>
      </c>
      <c r="B6472" s="1" t="s">
        <v>27775</v>
      </c>
      <c r="H6472" s="1" t="s">
        <v>27776</v>
      </c>
      <c r="I6472" s="1" t="s">
        <v>27777</v>
      </c>
      <c r="J6472" s="1" t="s">
        <v>1051</v>
      </c>
      <c r="K6472" s="1" t="s">
        <v>96</v>
      </c>
      <c r="U6472" s="1">
        <v>-72.656601</v>
      </c>
      <c r="V6472" s="1">
        <v>40.918499</v>
      </c>
      <c r="X6472" s="1" t="s">
        <v>70</v>
      </c>
      <c r="Y6472" s="1" t="s">
        <v>70</v>
      </c>
      <c r="Z6472" s="1" t="s">
        <v>70</v>
      </c>
      <c r="AA6472" s="1" t="s">
        <v>70</v>
      </c>
      <c r="AB6472" s="1" t="s">
        <v>70</v>
      </c>
      <c r="AC6472" s="1" t="s">
        <v>80</v>
      </c>
      <c r="BG6472" s="1">
        <v>2009.0</v>
      </c>
    </row>
    <row r="6473">
      <c r="A6473" s="1">
        <v>1018284.0</v>
      </c>
      <c r="B6473" s="1" t="s">
        <v>27778</v>
      </c>
      <c r="H6473" s="1" t="s">
        <v>27779</v>
      </c>
      <c r="I6473" s="1" t="s">
        <v>10672</v>
      </c>
      <c r="J6473" s="1" t="s">
        <v>2678</v>
      </c>
      <c r="K6473" s="1" t="s">
        <v>211</v>
      </c>
      <c r="L6473" s="1">
        <v>32204.0</v>
      </c>
      <c r="M6473" s="1" t="s">
        <v>720</v>
      </c>
      <c r="N6473" s="1" t="s">
        <v>1673</v>
      </c>
      <c r="U6473" s="1">
        <v>-81.676292</v>
      </c>
      <c r="V6473" s="1">
        <v>30.316494</v>
      </c>
      <c r="X6473" s="1" t="s">
        <v>69</v>
      </c>
      <c r="Y6473" s="1" t="s">
        <v>69</v>
      </c>
      <c r="Z6473" s="1" t="s">
        <v>70</v>
      </c>
      <c r="AA6473" s="1" t="s">
        <v>70</v>
      </c>
      <c r="AB6473" s="1" t="s">
        <v>69</v>
      </c>
      <c r="AC6473" s="1" t="s">
        <v>70</v>
      </c>
      <c r="AD6473" s="1" t="s">
        <v>69</v>
      </c>
      <c r="AE6473" s="1" t="s">
        <v>69</v>
      </c>
      <c r="AF6473" s="1" t="s">
        <v>69</v>
      </c>
      <c r="AG6473" s="1" t="s">
        <v>69</v>
      </c>
      <c r="AH6473" s="1" t="s">
        <v>69</v>
      </c>
      <c r="AI6473" s="1" t="s">
        <v>70</v>
      </c>
      <c r="AJ6473" s="1" t="s">
        <v>69</v>
      </c>
      <c r="AK6473" s="1" t="s">
        <v>69</v>
      </c>
      <c r="AL6473" s="1" t="s">
        <v>69</v>
      </c>
      <c r="AM6473" s="1" t="s">
        <v>69</v>
      </c>
      <c r="AN6473" s="1" t="s">
        <v>69</v>
      </c>
      <c r="AO6473" s="1" t="s">
        <v>69</v>
      </c>
      <c r="AP6473" s="1" t="s">
        <v>70</v>
      </c>
      <c r="AQ6473" s="1" t="s">
        <v>69</v>
      </c>
      <c r="AR6473" s="1" t="s">
        <v>69</v>
      </c>
      <c r="AS6473" s="1" t="s">
        <v>69</v>
      </c>
      <c r="AT6473" s="1" t="s">
        <v>69</v>
      </c>
      <c r="AU6473" s="1" t="s">
        <v>69</v>
      </c>
      <c r="AV6473" s="1" t="s">
        <v>69</v>
      </c>
      <c r="AW6473" s="1" t="s">
        <v>69</v>
      </c>
      <c r="AX6473" s="1" t="s">
        <v>69</v>
      </c>
      <c r="AY6473" s="1" t="s">
        <v>70</v>
      </c>
      <c r="AZ6473" s="1" t="s">
        <v>69</v>
      </c>
      <c r="BA6473" s="1" t="s">
        <v>69</v>
      </c>
      <c r="BB6473" s="1" t="s">
        <v>69</v>
      </c>
      <c r="BC6473" s="1" t="s">
        <v>70</v>
      </c>
      <c r="BD6473" s="1" t="s">
        <v>69</v>
      </c>
      <c r="BE6473" s="1" t="s">
        <v>69</v>
      </c>
      <c r="BF6473" s="1" t="s">
        <v>70</v>
      </c>
      <c r="BG6473" s="3">
        <v>43455.64097222222</v>
      </c>
    </row>
    <row r="6474">
      <c r="A6474" s="1">
        <v>1005778.0</v>
      </c>
      <c r="B6474" s="1" t="s">
        <v>27780</v>
      </c>
      <c r="C6474" s="2" t="s">
        <v>27781</v>
      </c>
      <c r="D6474" s="2" t="s">
        <v>27782</v>
      </c>
      <c r="E6474" s="2" t="s">
        <v>27783</v>
      </c>
      <c r="H6474" s="1" t="s">
        <v>27784</v>
      </c>
      <c r="I6474" s="1" t="s">
        <v>2385</v>
      </c>
      <c r="J6474" s="1" t="s">
        <v>2385</v>
      </c>
      <c r="K6474" s="1" t="s">
        <v>656</v>
      </c>
      <c r="L6474" s="1">
        <v>92514.0</v>
      </c>
      <c r="M6474" s="1" t="s">
        <v>1081</v>
      </c>
      <c r="N6474" s="1" t="s">
        <v>2877</v>
      </c>
      <c r="U6474" s="1">
        <v>-117.4162</v>
      </c>
      <c r="V6474" s="1">
        <v>33.94659</v>
      </c>
      <c r="W6474" s="1" t="s">
        <v>99</v>
      </c>
      <c r="X6474" s="1" t="s">
        <v>69</v>
      </c>
      <c r="Y6474" s="1" t="s">
        <v>69</v>
      </c>
      <c r="Z6474" s="1" t="s">
        <v>69</v>
      </c>
      <c r="AA6474" s="1" t="s">
        <v>69</v>
      </c>
      <c r="AB6474" s="1" t="s">
        <v>69</v>
      </c>
      <c r="AC6474" s="1" t="s">
        <v>69</v>
      </c>
      <c r="AD6474" s="1" t="s">
        <v>69</v>
      </c>
      <c r="AE6474" s="1" t="s">
        <v>69</v>
      </c>
      <c r="AF6474" s="1" t="s">
        <v>69</v>
      </c>
      <c r="AG6474" s="1" t="s">
        <v>69</v>
      </c>
      <c r="AH6474" s="1" t="s">
        <v>69</v>
      </c>
      <c r="AI6474" s="1" t="s">
        <v>70</v>
      </c>
      <c r="AJ6474" s="1" t="s">
        <v>69</v>
      </c>
      <c r="AK6474" s="1" t="s">
        <v>69</v>
      </c>
      <c r="AL6474" s="1" t="s">
        <v>69</v>
      </c>
      <c r="AM6474" s="1" t="s">
        <v>69</v>
      </c>
      <c r="AN6474" s="1" t="s">
        <v>70</v>
      </c>
      <c r="AO6474" s="1" t="s">
        <v>70</v>
      </c>
      <c r="AP6474" s="1" t="s">
        <v>70</v>
      </c>
      <c r="AQ6474" s="1" t="s">
        <v>69</v>
      </c>
      <c r="AR6474" s="1" t="s">
        <v>69</v>
      </c>
      <c r="AS6474" s="1" t="s">
        <v>70</v>
      </c>
      <c r="AT6474" s="1" t="s">
        <v>69</v>
      </c>
      <c r="AU6474" s="1" t="s">
        <v>69</v>
      </c>
      <c r="AV6474" s="1" t="s">
        <v>69</v>
      </c>
      <c r="AW6474" s="1" t="s">
        <v>70</v>
      </c>
      <c r="AX6474" s="1" t="s">
        <v>69</v>
      </c>
      <c r="AY6474" s="1" t="s">
        <v>70</v>
      </c>
      <c r="AZ6474" s="1" t="s">
        <v>69</v>
      </c>
      <c r="BA6474" s="1" t="s">
        <v>70</v>
      </c>
      <c r="BB6474" s="1" t="s">
        <v>70</v>
      </c>
      <c r="BC6474" s="1" t="s">
        <v>69</v>
      </c>
      <c r="BD6474" s="1" t="s">
        <v>70</v>
      </c>
      <c r="BE6474" s="1" t="s">
        <v>70</v>
      </c>
      <c r="BF6474" s="1" t="s">
        <v>70</v>
      </c>
      <c r="BG6474" s="3">
        <v>41729.78055555555</v>
      </c>
    </row>
    <row r="6475">
      <c r="A6475" s="1">
        <v>1000194.0</v>
      </c>
      <c r="B6475" s="1" t="s">
        <v>27785</v>
      </c>
      <c r="C6475" s="2" t="s">
        <v>27786</v>
      </c>
      <c r="D6475" s="2" t="s">
        <v>27787</v>
      </c>
      <c r="H6475" s="1" t="s">
        <v>27788</v>
      </c>
      <c r="I6475" s="1" t="s">
        <v>2385</v>
      </c>
      <c r="J6475" s="1" t="s">
        <v>370</v>
      </c>
      <c r="K6475" s="1" t="s">
        <v>203</v>
      </c>
      <c r="L6475" s="1">
        <v>60546.0</v>
      </c>
      <c r="M6475" s="1" t="s">
        <v>3544</v>
      </c>
      <c r="N6475" s="1" t="s">
        <v>1013</v>
      </c>
      <c r="U6475" s="1">
        <v>-87.820107</v>
      </c>
      <c r="V6475" s="1">
        <v>41.827785</v>
      </c>
      <c r="X6475" s="1" t="s">
        <v>69</v>
      </c>
      <c r="Y6475" s="1" t="s">
        <v>70</v>
      </c>
      <c r="Z6475" s="1" t="s">
        <v>70</v>
      </c>
      <c r="AA6475" s="1" t="s">
        <v>70</v>
      </c>
      <c r="AB6475" s="1" t="s">
        <v>70</v>
      </c>
      <c r="AC6475" s="1" t="s">
        <v>69</v>
      </c>
      <c r="AD6475" s="1" t="s">
        <v>69</v>
      </c>
      <c r="AE6475" s="1" t="s">
        <v>69</v>
      </c>
      <c r="AF6475" s="1" t="s">
        <v>70</v>
      </c>
      <c r="AG6475" s="1" t="s">
        <v>69</v>
      </c>
      <c r="AH6475" s="1" t="s">
        <v>69</v>
      </c>
      <c r="AI6475" s="1" t="s">
        <v>70</v>
      </c>
      <c r="AJ6475" s="1" t="s">
        <v>69</v>
      </c>
      <c r="AK6475" s="1" t="s">
        <v>69</v>
      </c>
      <c r="AL6475" s="1" t="s">
        <v>69</v>
      </c>
      <c r="AM6475" s="1" t="s">
        <v>69</v>
      </c>
      <c r="AN6475" s="1" t="s">
        <v>69</v>
      </c>
      <c r="AO6475" s="1" t="s">
        <v>69</v>
      </c>
      <c r="AP6475" s="1" t="s">
        <v>70</v>
      </c>
      <c r="AQ6475" s="1" t="s">
        <v>70</v>
      </c>
      <c r="AR6475" s="1" t="s">
        <v>69</v>
      </c>
      <c r="AS6475" s="1" t="s">
        <v>69</v>
      </c>
      <c r="AT6475" s="1" t="s">
        <v>69</v>
      </c>
      <c r="AU6475" s="1" t="s">
        <v>69</v>
      </c>
      <c r="AV6475" s="1" t="s">
        <v>69</v>
      </c>
      <c r="AW6475" s="1" t="s">
        <v>69</v>
      </c>
      <c r="AX6475" s="1" t="s">
        <v>69</v>
      </c>
      <c r="AY6475" s="1" t="s">
        <v>69</v>
      </c>
      <c r="AZ6475" s="1" t="s">
        <v>69</v>
      </c>
      <c r="BA6475" s="1" t="s">
        <v>70</v>
      </c>
      <c r="BB6475" s="1" t="s">
        <v>70</v>
      </c>
      <c r="BC6475" s="1" t="s">
        <v>70</v>
      </c>
      <c r="BD6475" s="1" t="s">
        <v>69</v>
      </c>
      <c r="BE6475" s="1" t="s">
        <v>70</v>
      </c>
      <c r="BF6475" s="1" t="s">
        <v>70</v>
      </c>
      <c r="BG6475" s="3">
        <v>42548.57847222222</v>
      </c>
    </row>
    <row r="6476">
      <c r="A6476" s="1">
        <v>1009335.0</v>
      </c>
      <c r="B6476" s="1" t="s">
        <v>27789</v>
      </c>
      <c r="D6476" s="2" t="s">
        <v>27790</v>
      </c>
      <c r="H6476" s="1" t="s">
        <v>27791</v>
      </c>
      <c r="I6476" s="1" t="s">
        <v>27792</v>
      </c>
      <c r="K6476" s="1" t="s">
        <v>322</v>
      </c>
      <c r="L6476" s="1">
        <v>46360.0</v>
      </c>
      <c r="U6476" s="1">
        <v>-86.901199</v>
      </c>
      <c r="V6476" s="1">
        <v>41.721401</v>
      </c>
      <c r="X6476" s="1" t="s">
        <v>69</v>
      </c>
      <c r="Y6476" s="1" t="s">
        <v>70</v>
      </c>
      <c r="Z6476" s="1" t="s">
        <v>70</v>
      </c>
      <c r="AA6476" s="1" t="s">
        <v>70</v>
      </c>
      <c r="AB6476" s="1" t="s">
        <v>70</v>
      </c>
      <c r="AC6476" s="1" t="s">
        <v>80</v>
      </c>
      <c r="BG6476" s="1">
        <v>2013.0</v>
      </c>
    </row>
    <row r="6477">
      <c r="A6477" s="1">
        <v>1019259.0</v>
      </c>
      <c r="B6477" s="1" t="s">
        <v>27793</v>
      </c>
      <c r="C6477" s="2" t="s">
        <v>8428</v>
      </c>
      <c r="D6477" s="2" t="s">
        <v>27794</v>
      </c>
      <c r="G6477" s="2" t="s">
        <v>27795</v>
      </c>
      <c r="H6477" s="1" t="s">
        <v>27796</v>
      </c>
      <c r="I6477" s="1" t="s">
        <v>27797</v>
      </c>
      <c r="J6477" s="1" t="s">
        <v>906</v>
      </c>
      <c r="K6477" s="1" t="s">
        <v>502</v>
      </c>
      <c r="L6477" s="1">
        <v>70062.0</v>
      </c>
      <c r="M6477" s="1" t="s">
        <v>27798</v>
      </c>
      <c r="N6477" s="1" t="s">
        <v>79</v>
      </c>
      <c r="U6477" s="1">
        <v>-90.246651</v>
      </c>
      <c r="V6477" s="1">
        <v>29.973156</v>
      </c>
      <c r="X6477" s="1" t="s">
        <v>69</v>
      </c>
      <c r="Y6477" s="1" t="s">
        <v>69</v>
      </c>
      <c r="Z6477" s="1" t="s">
        <v>70</v>
      </c>
      <c r="AA6477" s="1" t="s">
        <v>69</v>
      </c>
      <c r="AB6477" s="1" t="s">
        <v>69</v>
      </c>
      <c r="AC6477" s="1" t="s">
        <v>80</v>
      </c>
      <c r="AD6477" s="1" t="s">
        <v>69</v>
      </c>
      <c r="AE6477" s="1" t="s">
        <v>69</v>
      </c>
      <c r="AF6477" s="1" t="s">
        <v>69</v>
      </c>
      <c r="AG6477" s="1" t="s">
        <v>69</v>
      </c>
      <c r="AH6477" s="1" t="s">
        <v>69</v>
      </c>
      <c r="AI6477" s="1" t="s">
        <v>69</v>
      </c>
      <c r="AJ6477" s="1" t="s">
        <v>69</v>
      </c>
      <c r="AK6477" s="1" t="s">
        <v>69</v>
      </c>
      <c r="AL6477" s="1" t="s">
        <v>69</v>
      </c>
      <c r="AM6477" s="1" t="s">
        <v>69</v>
      </c>
      <c r="AN6477" s="1" t="s">
        <v>70</v>
      </c>
      <c r="AO6477" s="1" t="s">
        <v>69</v>
      </c>
      <c r="AP6477" s="1" t="s">
        <v>70</v>
      </c>
      <c r="AQ6477" s="1" t="s">
        <v>70</v>
      </c>
      <c r="AR6477" s="1" t="s">
        <v>69</v>
      </c>
      <c r="AS6477" s="1" t="s">
        <v>69</v>
      </c>
      <c r="AT6477" s="1" t="s">
        <v>69</v>
      </c>
      <c r="AU6477" s="1" t="s">
        <v>69</v>
      </c>
      <c r="AV6477" s="1" t="s">
        <v>70</v>
      </c>
      <c r="AW6477" s="1" t="s">
        <v>70</v>
      </c>
      <c r="AX6477" s="1" t="s">
        <v>69</v>
      </c>
      <c r="AY6477" s="1" t="s">
        <v>70</v>
      </c>
      <c r="AZ6477" s="1" t="s">
        <v>69</v>
      </c>
      <c r="BA6477" s="1" t="s">
        <v>70</v>
      </c>
      <c r="BB6477" s="1" t="s">
        <v>69</v>
      </c>
      <c r="BC6477" s="1" t="s">
        <v>69</v>
      </c>
      <c r="BD6477" s="1" t="s">
        <v>70</v>
      </c>
      <c r="BE6477" s="1" t="s">
        <v>70</v>
      </c>
      <c r="BF6477" s="1" t="s">
        <v>69</v>
      </c>
      <c r="BG6477" s="3">
        <v>43362.472916666666</v>
      </c>
    </row>
    <row r="6478">
      <c r="A6478" s="1">
        <v>1019633.0</v>
      </c>
      <c r="B6478" s="1" t="s">
        <v>27799</v>
      </c>
      <c r="C6478" s="2" t="s">
        <v>27800</v>
      </c>
      <c r="D6478" s="2" t="s">
        <v>27801</v>
      </c>
      <c r="E6478" s="2" t="s">
        <v>27802</v>
      </c>
      <c r="G6478" s="2" t="s">
        <v>27803</v>
      </c>
      <c r="H6478" s="1" t="s">
        <v>27804</v>
      </c>
      <c r="I6478" s="1" t="s">
        <v>1685</v>
      </c>
      <c r="J6478" s="1" t="s">
        <v>1686</v>
      </c>
      <c r="K6478" s="1" t="s">
        <v>244</v>
      </c>
      <c r="L6478" s="1">
        <v>7307.0</v>
      </c>
      <c r="M6478" s="1" t="s">
        <v>27805</v>
      </c>
      <c r="N6478" s="1" t="s">
        <v>467</v>
      </c>
      <c r="U6478" s="1">
        <v>-74.043541</v>
      </c>
      <c r="V6478" s="1">
        <v>40.744446</v>
      </c>
      <c r="X6478" s="1" t="s">
        <v>69</v>
      </c>
      <c r="Y6478" s="1" t="s">
        <v>69</v>
      </c>
      <c r="Z6478" s="1" t="s">
        <v>69</v>
      </c>
      <c r="AA6478" s="1" t="s">
        <v>70</v>
      </c>
      <c r="AB6478" s="1" t="s">
        <v>69</v>
      </c>
      <c r="AC6478" s="1" t="s">
        <v>69</v>
      </c>
      <c r="AD6478" s="1" t="s">
        <v>69</v>
      </c>
      <c r="AE6478" s="1" t="s">
        <v>69</v>
      </c>
      <c r="AF6478" s="1" t="s">
        <v>70</v>
      </c>
      <c r="AG6478" s="1" t="s">
        <v>69</v>
      </c>
      <c r="AH6478" s="1" t="s">
        <v>69</v>
      </c>
      <c r="AI6478" s="1" t="s">
        <v>69</v>
      </c>
      <c r="AJ6478" s="1" t="s">
        <v>69</v>
      </c>
      <c r="AK6478" s="1" t="s">
        <v>69</v>
      </c>
      <c r="AL6478" s="1" t="s">
        <v>69</v>
      </c>
      <c r="AM6478" s="1" t="s">
        <v>69</v>
      </c>
      <c r="AN6478" s="1" t="s">
        <v>69</v>
      </c>
      <c r="AO6478" s="1" t="s">
        <v>69</v>
      </c>
      <c r="AP6478" s="1" t="s">
        <v>70</v>
      </c>
      <c r="AQ6478" s="1" t="s">
        <v>70</v>
      </c>
      <c r="AR6478" s="1" t="s">
        <v>69</v>
      </c>
      <c r="AS6478" s="1" t="s">
        <v>69</v>
      </c>
      <c r="AT6478" s="1" t="s">
        <v>69</v>
      </c>
      <c r="AU6478" s="1" t="s">
        <v>69</v>
      </c>
      <c r="AV6478" s="1" t="s">
        <v>70</v>
      </c>
      <c r="AW6478" s="1" t="s">
        <v>70</v>
      </c>
      <c r="AX6478" s="1" t="s">
        <v>70</v>
      </c>
      <c r="AY6478" s="1" t="s">
        <v>70</v>
      </c>
      <c r="AZ6478" s="1" t="s">
        <v>69</v>
      </c>
      <c r="BA6478" s="1" t="s">
        <v>70</v>
      </c>
      <c r="BB6478" s="1" t="s">
        <v>70</v>
      </c>
      <c r="BC6478" s="1" t="s">
        <v>70</v>
      </c>
      <c r="BD6478" s="1" t="s">
        <v>70</v>
      </c>
      <c r="BE6478" s="1" t="s">
        <v>70</v>
      </c>
      <c r="BF6478" s="1" t="s">
        <v>70</v>
      </c>
      <c r="BG6478" s="3">
        <v>43664.6</v>
      </c>
    </row>
    <row r="6479">
      <c r="A6479" s="1">
        <v>1006108.0</v>
      </c>
      <c r="B6479" s="1" t="s">
        <v>27799</v>
      </c>
      <c r="H6479" s="1" t="s">
        <v>27806</v>
      </c>
      <c r="I6479" s="1" t="s">
        <v>5678</v>
      </c>
      <c r="J6479" s="1" t="s">
        <v>3187</v>
      </c>
      <c r="K6479" s="1" t="s">
        <v>582</v>
      </c>
      <c r="L6479" s="1">
        <v>41008.0</v>
      </c>
      <c r="U6479" s="1">
        <v>-85.135902</v>
      </c>
      <c r="V6479" s="1">
        <v>38.658901</v>
      </c>
      <c r="X6479" s="1" t="s">
        <v>70</v>
      </c>
      <c r="Y6479" s="1" t="s">
        <v>70</v>
      </c>
      <c r="Z6479" s="1" t="s">
        <v>70</v>
      </c>
      <c r="AA6479" s="1" t="s">
        <v>70</v>
      </c>
      <c r="AB6479" s="1" t="s">
        <v>70</v>
      </c>
      <c r="AC6479" s="1" t="s">
        <v>80</v>
      </c>
      <c r="BG6479" s="4">
        <v>40308.73472222222</v>
      </c>
    </row>
    <row r="6480">
      <c r="A6480" s="1">
        <v>2000026.0</v>
      </c>
      <c r="B6480" s="1" t="s">
        <v>27807</v>
      </c>
      <c r="C6480" s="2" t="s">
        <v>27808</v>
      </c>
      <c r="D6480" s="2" t="s">
        <v>27809</v>
      </c>
      <c r="K6480" s="1" t="s">
        <v>561</v>
      </c>
      <c r="X6480" s="1" t="s">
        <v>69</v>
      </c>
      <c r="Y6480" s="1" t="s">
        <v>70</v>
      </c>
      <c r="Z6480" s="1" t="s">
        <v>70</v>
      </c>
      <c r="AA6480" s="1" t="s">
        <v>70</v>
      </c>
      <c r="AB6480" s="1" t="s">
        <v>70</v>
      </c>
      <c r="AC6480" s="1" t="s">
        <v>80</v>
      </c>
      <c r="BG6480" s="1">
        <v>2013.0</v>
      </c>
    </row>
    <row r="6481">
      <c r="A6481" s="1">
        <v>1019635.0</v>
      </c>
      <c r="B6481" s="1" t="s">
        <v>27810</v>
      </c>
      <c r="C6481" s="2" t="s">
        <v>27811</v>
      </c>
      <c r="D6481" s="1" t="s">
        <v>27812</v>
      </c>
      <c r="H6481" s="1" t="s">
        <v>27813</v>
      </c>
      <c r="I6481" s="1" t="s">
        <v>15714</v>
      </c>
      <c r="J6481" s="1" t="s">
        <v>3223</v>
      </c>
      <c r="K6481" s="1" t="s">
        <v>125</v>
      </c>
      <c r="L6481" s="1">
        <v>19963.0</v>
      </c>
      <c r="M6481" s="1" t="s">
        <v>27814</v>
      </c>
      <c r="N6481" s="1" t="s">
        <v>256</v>
      </c>
      <c r="O6481" s="1" t="s">
        <v>27815</v>
      </c>
      <c r="P6481" s="1" t="s">
        <v>1221</v>
      </c>
      <c r="U6481" s="1">
        <v>-75.428078</v>
      </c>
      <c r="V6481" s="1">
        <v>38.913063</v>
      </c>
      <c r="X6481" s="1" t="s">
        <v>69</v>
      </c>
      <c r="Y6481" s="1" t="s">
        <v>69</v>
      </c>
      <c r="Z6481" s="1" t="s">
        <v>70</v>
      </c>
      <c r="AA6481" s="1" t="s">
        <v>69</v>
      </c>
      <c r="AB6481" s="1" t="s">
        <v>70</v>
      </c>
      <c r="AC6481" s="1" t="s">
        <v>80</v>
      </c>
      <c r="AD6481" s="1" t="s">
        <v>69</v>
      </c>
      <c r="AE6481" s="1" t="s">
        <v>70</v>
      </c>
      <c r="AF6481" s="1" t="s">
        <v>69</v>
      </c>
      <c r="AG6481" s="1" t="s">
        <v>69</v>
      </c>
      <c r="AH6481" s="1" t="s">
        <v>69</v>
      </c>
      <c r="AI6481" s="1" t="s">
        <v>70</v>
      </c>
      <c r="AJ6481" s="1" t="s">
        <v>69</v>
      </c>
      <c r="AK6481" s="1" t="s">
        <v>69</v>
      </c>
      <c r="AL6481" s="1" t="s">
        <v>69</v>
      </c>
      <c r="AM6481" s="1" t="s">
        <v>69</v>
      </c>
      <c r="AN6481" s="1" t="s">
        <v>70</v>
      </c>
      <c r="AO6481" s="1" t="s">
        <v>69</v>
      </c>
      <c r="AP6481" s="1" t="s">
        <v>70</v>
      </c>
      <c r="AQ6481" s="1" t="s">
        <v>70</v>
      </c>
      <c r="AR6481" s="1" t="s">
        <v>69</v>
      </c>
      <c r="AS6481" s="1" t="s">
        <v>70</v>
      </c>
      <c r="AT6481" s="1" t="s">
        <v>69</v>
      </c>
      <c r="AU6481" s="1" t="s">
        <v>69</v>
      </c>
      <c r="AV6481" s="1" t="s">
        <v>69</v>
      </c>
      <c r="AW6481" s="1" t="s">
        <v>70</v>
      </c>
      <c r="AX6481" s="1" t="s">
        <v>70</v>
      </c>
      <c r="AY6481" s="1" t="s">
        <v>70</v>
      </c>
      <c r="AZ6481" s="1" t="s">
        <v>69</v>
      </c>
      <c r="BA6481" s="1" t="s">
        <v>70</v>
      </c>
      <c r="BB6481" s="1" t="s">
        <v>69</v>
      </c>
      <c r="BC6481" s="1" t="s">
        <v>69</v>
      </c>
      <c r="BD6481" s="1" t="s">
        <v>70</v>
      </c>
      <c r="BE6481" s="1" t="s">
        <v>70</v>
      </c>
      <c r="BF6481" s="1" t="s">
        <v>70</v>
      </c>
      <c r="BG6481" s="3">
        <v>43668.430555555555</v>
      </c>
    </row>
    <row r="6482">
      <c r="A6482" s="1">
        <v>1006840.0</v>
      </c>
      <c r="B6482" s="1" t="s">
        <v>27816</v>
      </c>
      <c r="C6482" s="2" t="s">
        <v>27817</v>
      </c>
      <c r="H6482" s="1" t="s">
        <v>27818</v>
      </c>
      <c r="I6482" s="1" t="s">
        <v>15955</v>
      </c>
      <c r="J6482" s="1" t="s">
        <v>27432</v>
      </c>
      <c r="K6482" s="1" t="s">
        <v>211</v>
      </c>
      <c r="L6482" s="1">
        <v>32570.0</v>
      </c>
      <c r="U6482" s="1">
        <v>-87.046204</v>
      </c>
      <c r="V6482" s="1">
        <v>30.634001</v>
      </c>
      <c r="X6482" s="1" t="s">
        <v>70</v>
      </c>
      <c r="Y6482" s="1" t="s">
        <v>70</v>
      </c>
      <c r="Z6482" s="1" t="s">
        <v>70</v>
      </c>
      <c r="AA6482" s="1" t="s">
        <v>70</v>
      </c>
      <c r="AB6482" s="1" t="s">
        <v>70</v>
      </c>
      <c r="AC6482" s="1" t="s">
        <v>80</v>
      </c>
      <c r="BG6482" s="1">
        <v>2009.0</v>
      </c>
    </row>
    <row r="6483">
      <c r="A6483" s="1">
        <v>1008442.0</v>
      </c>
      <c r="B6483" s="1" t="s">
        <v>27819</v>
      </c>
      <c r="C6483" s="2" t="s">
        <v>27820</v>
      </c>
      <c r="D6483" s="2" t="s">
        <v>27821</v>
      </c>
      <c r="E6483" s="2" t="s">
        <v>27822</v>
      </c>
      <c r="H6483" s="1" t="s">
        <v>27823</v>
      </c>
      <c r="I6483" s="1" t="s">
        <v>24096</v>
      </c>
      <c r="J6483" s="1" t="s">
        <v>10307</v>
      </c>
      <c r="K6483" s="1" t="s">
        <v>171</v>
      </c>
      <c r="L6483" s="1">
        <v>55057.0</v>
      </c>
      <c r="M6483" s="1" t="s">
        <v>5240</v>
      </c>
      <c r="N6483" s="1" t="s">
        <v>79</v>
      </c>
      <c r="U6483" s="1">
        <v>-93.160568</v>
      </c>
      <c r="V6483" s="1">
        <v>44.456123</v>
      </c>
      <c r="W6483" s="1" t="s">
        <v>118</v>
      </c>
      <c r="X6483" s="1" t="s">
        <v>69</v>
      </c>
      <c r="Y6483" s="1" t="s">
        <v>69</v>
      </c>
      <c r="Z6483" s="1" t="s">
        <v>70</v>
      </c>
      <c r="AA6483" s="1" t="s">
        <v>70</v>
      </c>
      <c r="AB6483" s="1" t="s">
        <v>69</v>
      </c>
      <c r="AC6483" s="1" t="s">
        <v>69</v>
      </c>
      <c r="AD6483" s="1" t="s">
        <v>69</v>
      </c>
      <c r="AE6483" s="1" t="s">
        <v>69</v>
      </c>
      <c r="AF6483" s="1" t="s">
        <v>69</v>
      </c>
      <c r="AG6483" s="1" t="s">
        <v>69</v>
      </c>
      <c r="AH6483" s="1" t="s">
        <v>69</v>
      </c>
      <c r="AI6483" s="1" t="s">
        <v>70</v>
      </c>
      <c r="AJ6483" s="1" t="s">
        <v>69</v>
      </c>
      <c r="AK6483" s="1" t="s">
        <v>69</v>
      </c>
      <c r="AL6483" s="1" t="s">
        <v>69</v>
      </c>
      <c r="AM6483" s="1" t="s">
        <v>69</v>
      </c>
      <c r="AN6483" s="1" t="s">
        <v>69</v>
      </c>
      <c r="AO6483" s="1" t="s">
        <v>70</v>
      </c>
      <c r="AP6483" s="1" t="s">
        <v>70</v>
      </c>
      <c r="AQ6483" s="1" t="s">
        <v>70</v>
      </c>
      <c r="AR6483" s="1" t="s">
        <v>69</v>
      </c>
      <c r="AS6483" s="1" t="s">
        <v>69</v>
      </c>
      <c r="AT6483" s="1" t="s">
        <v>69</v>
      </c>
      <c r="AU6483" s="1" t="s">
        <v>69</v>
      </c>
      <c r="AV6483" s="1" t="s">
        <v>70</v>
      </c>
      <c r="AW6483" s="1" t="s">
        <v>70</v>
      </c>
      <c r="AX6483" s="1" t="s">
        <v>69</v>
      </c>
      <c r="AY6483" s="1" t="s">
        <v>69</v>
      </c>
      <c r="AZ6483" s="1" t="s">
        <v>69</v>
      </c>
      <c r="BA6483" s="1" t="s">
        <v>70</v>
      </c>
      <c r="BB6483" s="1" t="s">
        <v>70</v>
      </c>
      <c r="BC6483" s="1" t="s">
        <v>70</v>
      </c>
      <c r="BD6483" s="1" t="s">
        <v>69</v>
      </c>
      <c r="BE6483" s="1" t="s">
        <v>70</v>
      </c>
      <c r="BF6483" s="1" t="s">
        <v>70</v>
      </c>
      <c r="BG6483" s="3">
        <v>41712.49722222222</v>
      </c>
    </row>
    <row r="6484">
      <c r="A6484" s="1">
        <v>1006804.0</v>
      </c>
      <c r="B6484" s="1" t="s">
        <v>27824</v>
      </c>
      <c r="C6484" s="2" t="s">
        <v>27825</v>
      </c>
      <c r="D6484" s="2" t="s">
        <v>27826</v>
      </c>
      <c r="H6484" s="1" t="s">
        <v>27827</v>
      </c>
      <c r="I6484" s="1" t="s">
        <v>4604</v>
      </c>
      <c r="J6484" s="1" t="s">
        <v>4604</v>
      </c>
      <c r="K6484" s="1" t="s">
        <v>451</v>
      </c>
      <c r="L6484" s="1">
        <v>53212.0</v>
      </c>
      <c r="M6484" s="1" t="s">
        <v>3208</v>
      </c>
      <c r="N6484" s="1" t="s">
        <v>4560</v>
      </c>
      <c r="U6484" s="1">
        <v>-87.900703</v>
      </c>
      <c r="V6484" s="1">
        <v>43.0709</v>
      </c>
      <c r="X6484" s="1" t="s">
        <v>69</v>
      </c>
      <c r="Y6484" s="1" t="s">
        <v>69</v>
      </c>
      <c r="Z6484" s="1" t="s">
        <v>70</v>
      </c>
      <c r="AA6484" s="1" t="s">
        <v>69</v>
      </c>
      <c r="AB6484" s="1" t="s">
        <v>69</v>
      </c>
      <c r="AC6484" s="1" t="s">
        <v>80</v>
      </c>
      <c r="AD6484" s="1" t="s">
        <v>69</v>
      </c>
      <c r="AE6484" s="1" t="s">
        <v>69</v>
      </c>
      <c r="AF6484" s="1" t="s">
        <v>69</v>
      </c>
      <c r="AG6484" s="1" t="s">
        <v>69</v>
      </c>
      <c r="AH6484" s="1" t="s">
        <v>69</v>
      </c>
      <c r="AI6484" s="1" t="s">
        <v>70</v>
      </c>
      <c r="AJ6484" s="1" t="s">
        <v>69</v>
      </c>
      <c r="AK6484" s="1" t="s">
        <v>69</v>
      </c>
      <c r="AL6484" s="1" t="s">
        <v>69</v>
      </c>
      <c r="AM6484" s="1" t="s">
        <v>69</v>
      </c>
      <c r="AN6484" s="1" t="s">
        <v>70</v>
      </c>
      <c r="AO6484" s="1" t="s">
        <v>69</v>
      </c>
      <c r="AP6484" s="1" t="s">
        <v>70</v>
      </c>
      <c r="AQ6484" s="1" t="s">
        <v>70</v>
      </c>
      <c r="AR6484" s="1" t="s">
        <v>69</v>
      </c>
      <c r="AS6484" s="1" t="s">
        <v>69</v>
      </c>
      <c r="AT6484" s="1" t="s">
        <v>70</v>
      </c>
      <c r="AU6484" s="1" t="s">
        <v>69</v>
      </c>
      <c r="AV6484" s="1" t="s">
        <v>70</v>
      </c>
      <c r="AW6484" s="1" t="s">
        <v>70</v>
      </c>
      <c r="AX6484" s="1" t="s">
        <v>70</v>
      </c>
      <c r="AY6484" s="1" t="s">
        <v>70</v>
      </c>
      <c r="AZ6484" s="1" t="s">
        <v>69</v>
      </c>
      <c r="BA6484" s="1" t="s">
        <v>70</v>
      </c>
      <c r="BB6484" s="1" t="s">
        <v>70</v>
      </c>
      <c r="BC6484" s="1" t="s">
        <v>70</v>
      </c>
      <c r="BD6484" s="1" t="s">
        <v>70</v>
      </c>
      <c r="BE6484" s="1" t="s">
        <v>70</v>
      </c>
      <c r="BF6484" s="1" t="s">
        <v>70</v>
      </c>
      <c r="BG6484" s="3">
        <v>42090.635416666664</v>
      </c>
    </row>
    <row r="6485">
      <c r="A6485" s="1">
        <v>1009907.0</v>
      </c>
      <c r="B6485" s="1" t="s">
        <v>27828</v>
      </c>
      <c r="C6485" s="2" t="s">
        <v>27829</v>
      </c>
      <c r="D6485" s="2" t="s">
        <v>27830</v>
      </c>
      <c r="E6485" s="1" t="s">
        <v>27831</v>
      </c>
      <c r="H6485" s="1" t="s">
        <v>27832</v>
      </c>
      <c r="I6485" s="1" t="s">
        <v>709</v>
      </c>
      <c r="J6485" s="1" t="s">
        <v>704</v>
      </c>
      <c r="K6485" s="1" t="s">
        <v>705</v>
      </c>
      <c r="L6485" s="1">
        <v>85032.0</v>
      </c>
      <c r="M6485" s="1" t="s">
        <v>27833</v>
      </c>
      <c r="N6485" s="1" t="s">
        <v>603</v>
      </c>
      <c r="O6485" s="1" t="s">
        <v>27834</v>
      </c>
      <c r="P6485" s="1" t="s">
        <v>2812</v>
      </c>
      <c r="U6485" s="1">
        <v>-112.00665</v>
      </c>
      <c r="V6485" s="1">
        <v>33.597363</v>
      </c>
      <c r="X6485" s="1" t="s">
        <v>69</v>
      </c>
      <c r="Y6485" s="1" t="s">
        <v>69</v>
      </c>
      <c r="Z6485" s="1" t="s">
        <v>69</v>
      </c>
      <c r="AA6485" s="1" t="s">
        <v>69</v>
      </c>
      <c r="AB6485" s="1" t="s">
        <v>69</v>
      </c>
      <c r="AC6485" s="1" t="s">
        <v>69</v>
      </c>
      <c r="AD6485" s="1" t="s">
        <v>69</v>
      </c>
      <c r="AE6485" s="1" t="s">
        <v>69</v>
      </c>
      <c r="AF6485" s="1" t="s">
        <v>69</v>
      </c>
      <c r="AG6485" s="1" t="s">
        <v>69</v>
      </c>
      <c r="AH6485" s="1" t="s">
        <v>69</v>
      </c>
      <c r="AI6485" s="1" t="s">
        <v>69</v>
      </c>
      <c r="AJ6485" s="1" t="s">
        <v>69</v>
      </c>
      <c r="AK6485" s="1" t="s">
        <v>69</v>
      </c>
      <c r="AL6485" s="1" t="s">
        <v>69</v>
      </c>
      <c r="AM6485" s="1" t="s">
        <v>69</v>
      </c>
      <c r="AN6485" s="1" t="s">
        <v>70</v>
      </c>
      <c r="AO6485" s="1" t="s">
        <v>69</v>
      </c>
      <c r="AP6485" s="1" t="s">
        <v>70</v>
      </c>
      <c r="AQ6485" s="1" t="s">
        <v>69</v>
      </c>
      <c r="AR6485" s="1" t="s">
        <v>69</v>
      </c>
      <c r="AS6485" s="1" t="s">
        <v>69</v>
      </c>
      <c r="AT6485" s="1" t="s">
        <v>69</v>
      </c>
      <c r="AU6485" s="1" t="s">
        <v>69</v>
      </c>
      <c r="AV6485" s="1" t="s">
        <v>69</v>
      </c>
      <c r="AW6485" s="1" t="s">
        <v>70</v>
      </c>
      <c r="AX6485" s="1" t="s">
        <v>69</v>
      </c>
      <c r="AY6485" s="1" t="s">
        <v>69</v>
      </c>
      <c r="AZ6485" s="1" t="s">
        <v>69</v>
      </c>
      <c r="BA6485" s="1" t="s">
        <v>69</v>
      </c>
      <c r="BB6485" s="1" t="s">
        <v>69</v>
      </c>
      <c r="BC6485" s="1" t="s">
        <v>69</v>
      </c>
      <c r="BD6485" s="1" t="s">
        <v>69</v>
      </c>
      <c r="BE6485" s="1" t="s">
        <v>70</v>
      </c>
      <c r="BF6485" s="1" t="s">
        <v>70</v>
      </c>
      <c r="BG6485" s="3">
        <v>42552.614583333336</v>
      </c>
    </row>
    <row r="6486">
      <c r="A6486" s="1">
        <v>1019070.0</v>
      </c>
      <c r="B6486" s="1" t="s">
        <v>27835</v>
      </c>
      <c r="C6486" s="2" t="s">
        <v>27836</v>
      </c>
      <c r="D6486" s="2" t="s">
        <v>27837</v>
      </c>
      <c r="H6486" s="1" t="s">
        <v>1269</v>
      </c>
      <c r="I6486" s="1" t="s">
        <v>5835</v>
      </c>
      <c r="J6486" s="1" t="s">
        <v>6035</v>
      </c>
      <c r="K6486" s="1" t="s">
        <v>322</v>
      </c>
      <c r="L6486" s="1">
        <v>46783.0</v>
      </c>
      <c r="M6486" s="1" t="s">
        <v>27838</v>
      </c>
      <c r="N6486" s="1" t="s">
        <v>79</v>
      </c>
      <c r="U6486" s="1">
        <v>-85.373322</v>
      </c>
      <c r="V6486" s="1">
        <v>40.961979</v>
      </c>
      <c r="X6486" s="1" t="s">
        <v>69</v>
      </c>
      <c r="Y6486" s="1" t="s">
        <v>70</v>
      </c>
      <c r="Z6486" s="1" t="s">
        <v>70</v>
      </c>
      <c r="AA6486" s="1" t="s">
        <v>70</v>
      </c>
      <c r="AB6486" s="1" t="s">
        <v>70</v>
      </c>
      <c r="AC6486" s="1" t="s">
        <v>80</v>
      </c>
      <c r="AD6486" s="1" t="s">
        <v>69</v>
      </c>
      <c r="AE6486" s="1" t="s">
        <v>70</v>
      </c>
      <c r="AF6486" s="1" t="s">
        <v>69</v>
      </c>
      <c r="AG6486" s="1" t="s">
        <v>69</v>
      </c>
      <c r="AH6486" s="1" t="s">
        <v>70</v>
      </c>
      <c r="AI6486" s="1" t="s">
        <v>70</v>
      </c>
      <c r="AJ6486" s="1" t="s">
        <v>70</v>
      </c>
      <c r="AK6486" s="1" t="s">
        <v>69</v>
      </c>
      <c r="AL6486" s="1" t="s">
        <v>70</v>
      </c>
      <c r="AM6486" s="1" t="s">
        <v>70</v>
      </c>
      <c r="AN6486" s="1" t="s">
        <v>70</v>
      </c>
      <c r="AO6486" s="1" t="s">
        <v>69</v>
      </c>
      <c r="AP6486" s="1" t="s">
        <v>70</v>
      </c>
      <c r="AQ6486" s="1" t="s">
        <v>70</v>
      </c>
      <c r="AR6486" s="1" t="s">
        <v>69</v>
      </c>
      <c r="AS6486" s="1" t="s">
        <v>70</v>
      </c>
      <c r="AT6486" s="1" t="s">
        <v>69</v>
      </c>
      <c r="AU6486" s="1" t="s">
        <v>69</v>
      </c>
      <c r="AV6486" s="1" t="s">
        <v>70</v>
      </c>
      <c r="AW6486" s="1" t="s">
        <v>70</v>
      </c>
      <c r="AX6486" s="1" t="s">
        <v>69</v>
      </c>
      <c r="AY6486" s="1" t="s">
        <v>70</v>
      </c>
      <c r="AZ6486" s="1" t="s">
        <v>70</v>
      </c>
      <c r="BA6486" s="1" t="s">
        <v>70</v>
      </c>
      <c r="BB6486" s="1" t="s">
        <v>70</v>
      </c>
      <c r="BC6486" s="1" t="s">
        <v>70</v>
      </c>
      <c r="BD6486" s="1" t="s">
        <v>70</v>
      </c>
      <c r="BE6486" s="1" t="s">
        <v>70</v>
      </c>
      <c r="BF6486" s="1" t="s">
        <v>70</v>
      </c>
      <c r="BG6486" s="3">
        <v>43214.85486111111</v>
      </c>
    </row>
    <row r="6487">
      <c r="A6487" s="1">
        <v>1003056.0</v>
      </c>
      <c r="B6487" s="1" t="s">
        <v>27839</v>
      </c>
      <c r="H6487" s="1" t="s">
        <v>27840</v>
      </c>
      <c r="I6487" s="1" t="s">
        <v>27841</v>
      </c>
      <c r="J6487" s="1" t="s">
        <v>10080</v>
      </c>
      <c r="K6487" s="1" t="s">
        <v>670</v>
      </c>
      <c r="L6487" s="1">
        <v>27870.0</v>
      </c>
      <c r="U6487" s="1">
        <v>-77.702904</v>
      </c>
      <c r="V6487" s="1">
        <v>36.378799</v>
      </c>
      <c r="X6487" s="1" t="s">
        <v>70</v>
      </c>
      <c r="Y6487" s="1" t="s">
        <v>70</v>
      </c>
      <c r="Z6487" s="1" t="s">
        <v>70</v>
      </c>
      <c r="AA6487" s="1" t="s">
        <v>70</v>
      </c>
      <c r="AB6487" s="1" t="s">
        <v>70</v>
      </c>
      <c r="AC6487" s="1" t="s">
        <v>80</v>
      </c>
      <c r="BG6487" s="1">
        <v>2009.0</v>
      </c>
    </row>
    <row r="6488">
      <c r="A6488" s="1">
        <v>1004385.0</v>
      </c>
      <c r="B6488" s="1" t="s">
        <v>27842</v>
      </c>
      <c r="D6488" s="2" t="s">
        <v>27843</v>
      </c>
      <c r="H6488" s="1" t="s">
        <v>27844</v>
      </c>
      <c r="I6488" s="1" t="s">
        <v>14454</v>
      </c>
      <c r="J6488" s="1" t="s">
        <v>303</v>
      </c>
      <c r="K6488" s="1" t="s">
        <v>244</v>
      </c>
      <c r="L6488" s="1">
        <v>8691.0</v>
      </c>
      <c r="M6488" s="1" t="s">
        <v>27845</v>
      </c>
      <c r="N6488" s="1" t="s">
        <v>3293</v>
      </c>
      <c r="U6488" s="1">
        <v>-74.625534</v>
      </c>
      <c r="V6488" s="1">
        <v>40.217731</v>
      </c>
      <c r="W6488" s="1" t="s">
        <v>99</v>
      </c>
      <c r="X6488" s="1" t="s">
        <v>70</v>
      </c>
      <c r="Y6488" s="1" t="s">
        <v>69</v>
      </c>
      <c r="Z6488" s="1" t="s">
        <v>69</v>
      </c>
      <c r="AA6488" s="1" t="s">
        <v>69</v>
      </c>
      <c r="AB6488" s="1" t="s">
        <v>70</v>
      </c>
      <c r="AC6488" s="1" t="s">
        <v>80</v>
      </c>
      <c r="AD6488" s="1" t="s">
        <v>69</v>
      </c>
      <c r="AE6488" s="1" t="s">
        <v>70</v>
      </c>
      <c r="AF6488" s="1" t="s">
        <v>70</v>
      </c>
      <c r="AG6488" s="1" t="s">
        <v>69</v>
      </c>
      <c r="AH6488" s="1" t="s">
        <v>70</v>
      </c>
      <c r="AI6488" s="1" t="s">
        <v>70</v>
      </c>
      <c r="AJ6488" s="1" t="s">
        <v>69</v>
      </c>
      <c r="AK6488" s="1" t="s">
        <v>69</v>
      </c>
      <c r="AL6488" s="1" t="s">
        <v>69</v>
      </c>
      <c r="AM6488" s="1" t="s">
        <v>69</v>
      </c>
      <c r="AN6488" s="1" t="s">
        <v>70</v>
      </c>
      <c r="AO6488" s="1" t="s">
        <v>70</v>
      </c>
      <c r="AP6488" s="1" t="s">
        <v>70</v>
      </c>
      <c r="AQ6488" s="1" t="s">
        <v>70</v>
      </c>
      <c r="AR6488" s="1" t="s">
        <v>70</v>
      </c>
      <c r="AS6488" s="1" t="s">
        <v>69</v>
      </c>
      <c r="AT6488" s="1" t="s">
        <v>69</v>
      </c>
      <c r="AU6488" s="1" t="s">
        <v>70</v>
      </c>
      <c r="AV6488" s="1" t="s">
        <v>70</v>
      </c>
      <c r="AW6488" s="1" t="s">
        <v>70</v>
      </c>
      <c r="AX6488" s="1" t="s">
        <v>70</v>
      </c>
      <c r="AY6488" s="1" t="s">
        <v>70</v>
      </c>
      <c r="AZ6488" s="1" t="s">
        <v>69</v>
      </c>
      <c r="BA6488" s="1" t="s">
        <v>70</v>
      </c>
      <c r="BB6488" s="1" t="s">
        <v>70</v>
      </c>
      <c r="BC6488" s="1" t="s">
        <v>70</v>
      </c>
      <c r="BD6488" s="1" t="s">
        <v>69</v>
      </c>
      <c r="BE6488" s="1" t="s">
        <v>70</v>
      </c>
      <c r="BF6488" s="1" t="s">
        <v>69</v>
      </c>
      <c r="BG6488" s="3">
        <v>41778.46111111111</v>
      </c>
    </row>
    <row r="6489">
      <c r="A6489" s="1">
        <v>1008539.0</v>
      </c>
      <c r="B6489" s="1" t="s">
        <v>27846</v>
      </c>
      <c r="C6489" s="2" t="s">
        <v>12660</v>
      </c>
      <c r="D6489" s="2" t="s">
        <v>12661</v>
      </c>
      <c r="H6489" s="1" t="s">
        <v>27847</v>
      </c>
      <c r="I6489" s="1" t="s">
        <v>1315</v>
      </c>
      <c r="J6489" s="1" t="s">
        <v>1316</v>
      </c>
      <c r="K6489" s="1" t="s">
        <v>77</v>
      </c>
      <c r="L6489" s="1">
        <v>45214.0</v>
      </c>
      <c r="M6489" s="1" t="s">
        <v>27848</v>
      </c>
      <c r="N6489" s="1" t="s">
        <v>339</v>
      </c>
      <c r="U6489" s="1">
        <v>-84.557137</v>
      </c>
      <c r="V6489" s="1">
        <v>39.118214</v>
      </c>
      <c r="W6489" s="1" t="s">
        <v>864</v>
      </c>
      <c r="X6489" s="1" t="s">
        <v>69</v>
      </c>
      <c r="Y6489" s="1" t="s">
        <v>69</v>
      </c>
      <c r="Z6489" s="1" t="s">
        <v>70</v>
      </c>
      <c r="AA6489" s="1" t="s">
        <v>70</v>
      </c>
      <c r="AB6489" s="1" t="s">
        <v>69</v>
      </c>
      <c r="AC6489" s="1" t="s">
        <v>80</v>
      </c>
      <c r="AD6489" s="1" t="s">
        <v>69</v>
      </c>
      <c r="AE6489" s="1" t="s">
        <v>69</v>
      </c>
      <c r="AF6489" s="1" t="s">
        <v>70</v>
      </c>
      <c r="AG6489" s="1" t="s">
        <v>70</v>
      </c>
      <c r="AH6489" s="1" t="s">
        <v>69</v>
      </c>
      <c r="AI6489" s="1" t="s">
        <v>70</v>
      </c>
      <c r="AJ6489" s="1" t="s">
        <v>69</v>
      </c>
      <c r="AK6489" s="1" t="s">
        <v>69</v>
      </c>
      <c r="AL6489" s="1" t="s">
        <v>69</v>
      </c>
      <c r="AM6489" s="1" t="s">
        <v>69</v>
      </c>
      <c r="AN6489" s="1" t="s">
        <v>70</v>
      </c>
      <c r="AO6489" s="1" t="s">
        <v>69</v>
      </c>
      <c r="AP6489" s="1" t="s">
        <v>70</v>
      </c>
      <c r="AQ6489" s="1" t="s">
        <v>70</v>
      </c>
      <c r="AR6489" s="1" t="s">
        <v>70</v>
      </c>
      <c r="AS6489" s="1" t="s">
        <v>69</v>
      </c>
      <c r="AT6489" s="1" t="s">
        <v>69</v>
      </c>
      <c r="AU6489" s="1" t="s">
        <v>70</v>
      </c>
      <c r="AV6489" s="1" t="s">
        <v>70</v>
      </c>
      <c r="AW6489" s="1" t="s">
        <v>70</v>
      </c>
      <c r="AX6489" s="1" t="s">
        <v>70</v>
      </c>
      <c r="AY6489" s="1" t="s">
        <v>70</v>
      </c>
      <c r="AZ6489" s="1" t="s">
        <v>69</v>
      </c>
      <c r="BA6489" s="1" t="s">
        <v>70</v>
      </c>
      <c r="BB6489" s="1" t="s">
        <v>70</v>
      </c>
      <c r="BC6489" s="1" t="s">
        <v>70</v>
      </c>
      <c r="BD6489" s="1" t="s">
        <v>70</v>
      </c>
      <c r="BE6489" s="1" t="s">
        <v>70</v>
      </c>
      <c r="BF6489" s="1" t="s">
        <v>70</v>
      </c>
      <c r="BG6489" s="3">
        <v>41451.46527777778</v>
      </c>
    </row>
    <row r="6490">
      <c r="A6490" s="1">
        <v>1008911.0</v>
      </c>
      <c r="B6490" s="1" t="s">
        <v>27849</v>
      </c>
      <c r="C6490" s="2" t="s">
        <v>356</v>
      </c>
      <c r="D6490" s="2" t="s">
        <v>19263</v>
      </c>
      <c r="H6490" s="1" t="s">
        <v>27850</v>
      </c>
      <c r="I6490" s="1" t="s">
        <v>157</v>
      </c>
      <c r="J6490" s="1" t="s">
        <v>157</v>
      </c>
      <c r="K6490" s="1" t="s">
        <v>96</v>
      </c>
      <c r="M6490" s="1" t="s">
        <v>1884</v>
      </c>
      <c r="N6490" s="1" t="s">
        <v>22284</v>
      </c>
      <c r="U6490" s="1">
        <v>-73.914925</v>
      </c>
      <c r="V6490" s="1">
        <v>40.814938</v>
      </c>
      <c r="W6490" s="1" t="s">
        <v>136</v>
      </c>
      <c r="X6490" s="1" t="s">
        <v>69</v>
      </c>
      <c r="Y6490" s="1" t="s">
        <v>69</v>
      </c>
      <c r="Z6490" s="1" t="s">
        <v>69</v>
      </c>
      <c r="AA6490" s="1" t="s">
        <v>69</v>
      </c>
      <c r="AB6490" s="1" t="s">
        <v>69</v>
      </c>
      <c r="AC6490" s="1" t="s">
        <v>70</v>
      </c>
      <c r="AD6490" s="1" t="s">
        <v>70</v>
      </c>
      <c r="AE6490" s="1" t="s">
        <v>70</v>
      </c>
      <c r="AF6490" s="1" t="s">
        <v>70</v>
      </c>
      <c r="AG6490" s="1" t="s">
        <v>70</v>
      </c>
      <c r="AH6490" s="1" t="s">
        <v>70</v>
      </c>
      <c r="AI6490" s="1" t="s">
        <v>70</v>
      </c>
      <c r="AJ6490" s="1" t="s">
        <v>70</v>
      </c>
      <c r="AK6490" s="1" t="s">
        <v>69</v>
      </c>
      <c r="AL6490" s="1" t="s">
        <v>70</v>
      </c>
      <c r="AM6490" s="1" t="s">
        <v>69</v>
      </c>
      <c r="AN6490" s="1" t="s">
        <v>70</v>
      </c>
      <c r="AO6490" s="1" t="s">
        <v>70</v>
      </c>
      <c r="AP6490" s="1" t="s">
        <v>70</v>
      </c>
      <c r="AQ6490" s="1" t="s">
        <v>70</v>
      </c>
      <c r="AR6490" s="1" t="s">
        <v>69</v>
      </c>
      <c r="AS6490" s="1" t="s">
        <v>70</v>
      </c>
      <c r="AT6490" s="1" t="s">
        <v>70</v>
      </c>
      <c r="AU6490" s="1" t="s">
        <v>70</v>
      </c>
      <c r="AV6490" s="1" t="s">
        <v>70</v>
      </c>
      <c r="AW6490" s="1" t="s">
        <v>70</v>
      </c>
      <c r="AX6490" s="1" t="s">
        <v>70</v>
      </c>
      <c r="AY6490" s="1" t="s">
        <v>70</v>
      </c>
      <c r="AZ6490" s="1" t="s">
        <v>69</v>
      </c>
      <c r="BA6490" s="1" t="s">
        <v>70</v>
      </c>
      <c r="BB6490" s="1" t="s">
        <v>70</v>
      </c>
      <c r="BC6490" s="1" t="s">
        <v>70</v>
      </c>
      <c r="BD6490" s="1" t="s">
        <v>70</v>
      </c>
      <c r="BE6490" s="1" t="s">
        <v>70</v>
      </c>
      <c r="BF6490" s="1" t="s">
        <v>70</v>
      </c>
      <c r="BG6490" s="3">
        <v>41479.5875</v>
      </c>
    </row>
    <row r="6491">
      <c r="A6491" s="1">
        <v>1011126.0</v>
      </c>
      <c r="B6491" s="1" t="s">
        <v>27851</v>
      </c>
      <c r="D6491" s="1" t="s">
        <v>27852</v>
      </c>
      <c r="H6491" s="1" t="s">
        <v>27853</v>
      </c>
      <c r="I6491" s="1" t="s">
        <v>27854</v>
      </c>
      <c r="J6491" s="1" t="s">
        <v>3677</v>
      </c>
      <c r="K6491" s="1" t="s">
        <v>107</v>
      </c>
      <c r="L6491" s="1">
        <v>37172.0</v>
      </c>
      <c r="M6491" s="1" t="s">
        <v>8715</v>
      </c>
      <c r="N6491" s="1" t="s">
        <v>801</v>
      </c>
      <c r="U6491" s="1">
        <v>-86.87841</v>
      </c>
      <c r="V6491" s="1">
        <v>36.522861</v>
      </c>
      <c r="X6491" s="1" t="s">
        <v>69</v>
      </c>
      <c r="Y6491" s="1" t="s">
        <v>70</v>
      </c>
      <c r="Z6491" s="1" t="s">
        <v>70</v>
      </c>
      <c r="AA6491" s="1" t="s">
        <v>70</v>
      </c>
      <c r="AB6491" s="1" t="s">
        <v>70</v>
      </c>
      <c r="AC6491" s="1" t="s">
        <v>70</v>
      </c>
      <c r="AD6491" s="1" t="s">
        <v>69</v>
      </c>
      <c r="AE6491" s="1" t="s">
        <v>70</v>
      </c>
      <c r="AF6491" s="1" t="s">
        <v>70</v>
      </c>
      <c r="AG6491" s="1" t="s">
        <v>69</v>
      </c>
      <c r="AH6491" s="1" t="s">
        <v>70</v>
      </c>
      <c r="AI6491" s="1" t="s">
        <v>70</v>
      </c>
      <c r="AJ6491" s="1" t="s">
        <v>69</v>
      </c>
      <c r="AK6491" s="1" t="s">
        <v>69</v>
      </c>
      <c r="AL6491" s="1" t="s">
        <v>69</v>
      </c>
      <c r="AM6491" s="1" t="s">
        <v>70</v>
      </c>
      <c r="AN6491" s="1" t="s">
        <v>70</v>
      </c>
      <c r="AO6491" s="1" t="s">
        <v>70</v>
      </c>
      <c r="AP6491" s="1" t="s">
        <v>70</v>
      </c>
      <c r="AQ6491" s="1" t="s">
        <v>70</v>
      </c>
      <c r="AR6491" s="1" t="s">
        <v>69</v>
      </c>
      <c r="AS6491" s="1" t="s">
        <v>69</v>
      </c>
      <c r="AT6491" s="1" t="s">
        <v>70</v>
      </c>
      <c r="AU6491" s="1" t="s">
        <v>70</v>
      </c>
      <c r="AV6491" s="1" t="s">
        <v>70</v>
      </c>
      <c r="AW6491" s="1" t="s">
        <v>70</v>
      </c>
      <c r="AX6491" s="1" t="s">
        <v>70</v>
      </c>
      <c r="AY6491" s="1" t="s">
        <v>70</v>
      </c>
      <c r="AZ6491" s="1" t="s">
        <v>69</v>
      </c>
      <c r="BA6491" s="1" t="s">
        <v>70</v>
      </c>
      <c r="BB6491" s="1" t="s">
        <v>70</v>
      </c>
      <c r="BC6491" s="1" t="s">
        <v>70</v>
      </c>
      <c r="BD6491" s="1" t="s">
        <v>70</v>
      </c>
      <c r="BE6491" s="1" t="s">
        <v>70</v>
      </c>
      <c r="BF6491" s="1" t="s">
        <v>70</v>
      </c>
      <c r="BG6491" s="3">
        <v>42130.62777777778</v>
      </c>
    </row>
    <row r="6492">
      <c r="A6492" s="1">
        <v>1005278.0</v>
      </c>
      <c r="B6492" s="1" t="s">
        <v>27855</v>
      </c>
      <c r="D6492" s="2" t="s">
        <v>27856</v>
      </c>
      <c r="H6492" s="1" t="s">
        <v>27857</v>
      </c>
      <c r="I6492" s="1" t="s">
        <v>27858</v>
      </c>
      <c r="J6492" s="1" t="s">
        <v>27859</v>
      </c>
      <c r="K6492" s="1" t="s">
        <v>670</v>
      </c>
      <c r="L6492" s="1">
        <v>28358.0</v>
      </c>
      <c r="M6492" s="1" t="s">
        <v>27860</v>
      </c>
      <c r="N6492" s="1" t="s">
        <v>5011</v>
      </c>
      <c r="U6492" s="1">
        <v>-79.008499</v>
      </c>
      <c r="V6492" s="1">
        <v>34.622593</v>
      </c>
      <c r="W6492" s="1" t="s">
        <v>392</v>
      </c>
      <c r="X6492" s="1" t="s">
        <v>70</v>
      </c>
      <c r="Y6492" s="1" t="s">
        <v>70</v>
      </c>
      <c r="Z6492" s="1" t="s">
        <v>69</v>
      </c>
      <c r="AA6492" s="1" t="s">
        <v>69</v>
      </c>
      <c r="AB6492" s="1" t="s">
        <v>70</v>
      </c>
      <c r="AC6492" s="1" t="s">
        <v>70</v>
      </c>
      <c r="AD6492" s="1" t="s">
        <v>70</v>
      </c>
      <c r="AE6492" s="1" t="s">
        <v>70</v>
      </c>
      <c r="AF6492" s="1" t="s">
        <v>70</v>
      </c>
      <c r="AG6492" s="1" t="s">
        <v>69</v>
      </c>
      <c r="AH6492" s="1" t="s">
        <v>69</v>
      </c>
      <c r="AI6492" s="1" t="s">
        <v>70</v>
      </c>
      <c r="AJ6492" s="1" t="s">
        <v>69</v>
      </c>
      <c r="AK6492" s="1" t="s">
        <v>69</v>
      </c>
      <c r="AL6492" s="1" t="s">
        <v>69</v>
      </c>
      <c r="AM6492" s="1" t="s">
        <v>70</v>
      </c>
      <c r="AN6492" s="1" t="s">
        <v>70</v>
      </c>
      <c r="AO6492" s="1" t="s">
        <v>70</v>
      </c>
      <c r="AP6492" s="1" t="s">
        <v>70</v>
      </c>
      <c r="AQ6492" s="1" t="s">
        <v>70</v>
      </c>
      <c r="AR6492" s="1" t="s">
        <v>70</v>
      </c>
      <c r="AS6492" s="1" t="s">
        <v>69</v>
      </c>
      <c r="AT6492" s="1" t="s">
        <v>70</v>
      </c>
      <c r="AU6492" s="1" t="s">
        <v>70</v>
      </c>
      <c r="AV6492" s="1" t="s">
        <v>70</v>
      </c>
      <c r="AW6492" s="1" t="s">
        <v>70</v>
      </c>
      <c r="AX6492" s="1" t="s">
        <v>70</v>
      </c>
      <c r="AY6492" s="1" t="s">
        <v>70</v>
      </c>
      <c r="AZ6492" s="1" t="s">
        <v>69</v>
      </c>
      <c r="BA6492" s="1" t="s">
        <v>70</v>
      </c>
      <c r="BB6492" s="1" t="s">
        <v>70</v>
      </c>
      <c r="BC6492" s="1" t="s">
        <v>70</v>
      </c>
      <c r="BD6492" s="1" t="s">
        <v>70</v>
      </c>
      <c r="BE6492" s="1" t="s">
        <v>70</v>
      </c>
      <c r="BF6492" s="1" t="s">
        <v>70</v>
      </c>
      <c r="BG6492" s="3">
        <v>41449.506944444445</v>
      </c>
    </row>
    <row r="6493">
      <c r="A6493" s="1">
        <v>1006473.0</v>
      </c>
      <c r="B6493" s="1" t="s">
        <v>27861</v>
      </c>
      <c r="H6493" s="1" t="s">
        <v>21252</v>
      </c>
      <c r="I6493" s="1" t="s">
        <v>27862</v>
      </c>
      <c r="J6493" s="1" t="s">
        <v>3851</v>
      </c>
      <c r="K6493" s="1" t="s">
        <v>203</v>
      </c>
      <c r="L6493" s="1">
        <v>62454.0</v>
      </c>
      <c r="M6493" s="1" t="s">
        <v>27863</v>
      </c>
      <c r="N6493" s="1" t="s">
        <v>19927</v>
      </c>
      <c r="U6493" s="1">
        <v>-87.759499</v>
      </c>
      <c r="V6493" s="1">
        <v>39.002716</v>
      </c>
      <c r="X6493" s="1" t="s">
        <v>69</v>
      </c>
      <c r="Y6493" s="1" t="s">
        <v>70</v>
      </c>
      <c r="Z6493" s="1" t="s">
        <v>70</v>
      </c>
      <c r="AA6493" s="1" t="s">
        <v>70</v>
      </c>
      <c r="AB6493" s="1" t="s">
        <v>70</v>
      </c>
      <c r="AC6493" s="1" t="s">
        <v>70</v>
      </c>
      <c r="AD6493" s="1" t="s">
        <v>69</v>
      </c>
      <c r="AE6493" s="1" t="s">
        <v>70</v>
      </c>
      <c r="AF6493" s="1" t="s">
        <v>69</v>
      </c>
      <c r="AG6493" s="1" t="s">
        <v>70</v>
      </c>
      <c r="AH6493" s="1" t="s">
        <v>70</v>
      </c>
      <c r="AI6493" s="1" t="s">
        <v>70</v>
      </c>
      <c r="AJ6493" s="1" t="s">
        <v>70</v>
      </c>
      <c r="AK6493" s="1" t="s">
        <v>69</v>
      </c>
      <c r="AL6493" s="1" t="s">
        <v>70</v>
      </c>
      <c r="AM6493" s="1" t="s">
        <v>69</v>
      </c>
      <c r="AN6493" s="1" t="s">
        <v>70</v>
      </c>
      <c r="AO6493" s="1" t="s">
        <v>70</v>
      </c>
      <c r="AP6493" s="1" t="s">
        <v>70</v>
      </c>
      <c r="AQ6493" s="1" t="s">
        <v>70</v>
      </c>
      <c r="AR6493" s="1" t="s">
        <v>69</v>
      </c>
      <c r="AS6493" s="1" t="s">
        <v>70</v>
      </c>
      <c r="AT6493" s="1" t="s">
        <v>70</v>
      </c>
      <c r="AU6493" s="1" t="s">
        <v>70</v>
      </c>
      <c r="AV6493" s="1" t="s">
        <v>70</v>
      </c>
      <c r="AW6493" s="1" t="s">
        <v>70</v>
      </c>
      <c r="AX6493" s="1" t="s">
        <v>70</v>
      </c>
      <c r="AY6493" s="1" t="s">
        <v>70</v>
      </c>
      <c r="AZ6493" s="1" t="s">
        <v>69</v>
      </c>
      <c r="BA6493" s="1" t="s">
        <v>70</v>
      </c>
      <c r="BB6493" s="1" t="s">
        <v>70</v>
      </c>
      <c r="BC6493" s="1" t="s">
        <v>70</v>
      </c>
      <c r="BD6493" s="1" t="s">
        <v>70</v>
      </c>
      <c r="BE6493" s="1" t="s">
        <v>70</v>
      </c>
      <c r="BF6493" s="1" t="s">
        <v>70</v>
      </c>
      <c r="BG6493" s="3">
        <v>42082.52361111111</v>
      </c>
    </row>
    <row r="6494">
      <c r="A6494" s="1">
        <v>1003696.0</v>
      </c>
      <c r="B6494" s="1" t="s">
        <v>27864</v>
      </c>
      <c r="H6494" s="1" t="s">
        <v>27865</v>
      </c>
      <c r="I6494" s="1" t="s">
        <v>27866</v>
      </c>
      <c r="J6494" s="1" t="s">
        <v>4063</v>
      </c>
      <c r="K6494" s="1" t="s">
        <v>2478</v>
      </c>
      <c r="L6494" s="1">
        <v>3275.0</v>
      </c>
      <c r="M6494" s="1" t="s">
        <v>172</v>
      </c>
      <c r="N6494" s="1" t="s">
        <v>1491</v>
      </c>
      <c r="U6494" s="1">
        <v>-71.451294</v>
      </c>
      <c r="V6494" s="1">
        <v>43.167011</v>
      </c>
      <c r="W6494" s="1" t="s">
        <v>128</v>
      </c>
      <c r="X6494" s="1" t="s">
        <v>70</v>
      </c>
      <c r="Y6494" s="1" t="s">
        <v>70</v>
      </c>
      <c r="Z6494" s="1" t="s">
        <v>70</v>
      </c>
      <c r="AA6494" s="1" t="s">
        <v>69</v>
      </c>
      <c r="AB6494" s="1" t="s">
        <v>70</v>
      </c>
      <c r="AC6494" s="1" t="s">
        <v>80</v>
      </c>
      <c r="AD6494" s="1" t="s">
        <v>70</v>
      </c>
      <c r="AE6494" s="1" t="s">
        <v>70</v>
      </c>
      <c r="AF6494" s="1" t="s">
        <v>70</v>
      </c>
      <c r="AG6494" s="1" t="s">
        <v>69</v>
      </c>
      <c r="AH6494" s="1" t="s">
        <v>70</v>
      </c>
      <c r="AI6494" s="1" t="s">
        <v>69</v>
      </c>
      <c r="AJ6494" s="1" t="s">
        <v>69</v>
      </c>
      <c r="AK6494" s="1" t="s">
        <v>69</v>
      </c>
      <c r="AL6494" s="1" t="s">
        <v>70</v>
      </c>
      <c r="AM6494" s="1" t="s">
        <v>70</v>
      </c>
      <c r="AN6494" s="1" t="s">
        <v>70</v>
      </c>
      <c r="AO6494" s="1" t="s">
        <v>70</v>
      </c>
      <c r="AP6494" s="1" t="s">
        <v>70</v>
      </c>
      <c r="AQ6494" s="1" t="s">
        <v>70</v>
      </c>
      <c r="AR6494" s="1" t="s">
        <v>70</v>
      </c>
      <c r="AS6494" s="1" t="s">
        <v>70</v>
      </c>
      <c r="AT6494" s="1" t="s">
        <v>70</v>
      </c>
      <c r="AU6494" s="1" t="s">
        <v>70</v>
      </c>
      <c r="AV6494" s="1" t="s">
        <v>70</v>
      </c>
      <c r="AW6494" s="1" t="s">
        <v>70</v>
      </c>
      <c r="AX6494" s="1" t="s">
        <v>70</v>
      </c>
      <c r="AY6494" s="1" t="s">
        <v>70</v>
      </c>
      <c r="AZ6494" s="1" t="s">
        <v>70</v>
      </c>
      <c r="BA6494" s="1" t="s">
        <v>70</v>
      </c>
      <c r="BB6494" s="1" t="s">
        <v>70</v>
      </c>
      <c r="BC6494" s="1" t="s">
        <v>70</v>
      </c>
      <c r="BD6494" s="1" t="s">
        <v>70</v>
      </c>
      <c r="BE6494" s="1" t="s">
        <v>70</v>
      </c>
      <c r="BF6494" s="1" t="s">
        <v>70</v>
      </c>
      <c r="BG6494" s="3">
        <v>41055.31875</v>
      </c>
    </row>
    <row r="6495">
      <c r="A6495" s="1">
        <v>1005964.0</v>
      </c>
      <c r="B6495" s="1" t="s">
        <v>27867</v>
      </c>
      <c r="H6495" s="1" t="s">
        <v>3927</v>
      </c>
      <c r="I6495" s="1" t="s">
        <v>148</v>
      </c>
      <c r="J6495" s="1" t="s">
        <v>22755</v>
      </c>
      <c r="K6495" s="1" t="s">
        <v>203</v>
      </c>
      <c r="L6495" s="1">
        <v>61061.0</v>
      </c>
      <c r="U6495" s="1">
        <v>-89.332703</v>
      </c>
      <c r="V6495" s="1">
        <v>42.009602</v>
      </c>
      <c r="X6495" s="1" t="s">
        <v>70</v>
      </c>
      <c r="Y6495" s="1" t="s">
        <v>70</v>
      </c>
      <c r="Z6495" s="1" t="s">
        <v>70</v>
      </c>
      <c r="AA6495" s="1" t="s">
        <v>70</v>
      </c>
      <c r="AB6495" s="1" t="s">
        <v>70</v>
      </c>
      <c r="AC6495" s="1" t="s">
        <v>80</v>
      </c>
      <c r="BG6495" s="1">
        <v>2009.0</v>
      </c>
    </row>
    <row r="6496">
      <c r="A6496" s="1">
        <v>1011004.0</v>
      </c>
      <c r="B6496" s="1" t="s">
        <v>27868</v>
      </c>
      <c r="D6496" s="2" t="s">
        <v>27869</v>
      </c>
      <c r="H6496" s="1" t="s">
        <v>27870</v>
      </c>
      <c r="I6496" s="1" t="s">
        <v>27871</v>
      </c>
      <c r="J6496" s="1" t="s">
        <v>22755</v>
      </c>
      <c r="K6496" s="1" t="s">
        <v>203</v>
      </c>
      <c r="L6496" s="1">
        <v>61068.0</v>
      </c>
      <c r="M6496" s="1" t="s">
        <v>27872</v>
      </c>
      <c r="N6496" s="1" t="s">
        <v>372</v>
      </c>
      <c r="O6496" s="1" t="s">
        <v>27873</v>
      </c>
      <c r="P6496" s="1" t="s">
        <v>372</v>
      </c>
      <c r="Q6496" s="1" t="s">
        <v>27874</v>
      </c>
      <c r="R6496" s="1" t="s">
        <v>372</v>
      </c>
      <c r="U6496" s="1">
        <v>-89.06945</v>
      </c>
      <c r="V6496" s="1">
        <v>41.929295</v>
      </c>
      <c r="X6496" s="1" t="s">
        <v>69</v>
      </c>
      <c r="Y6496" s="1" t="s">
        <v>70</v>
      </c>
      <c r="Z6496" s="1" t="s">
        <v>70</v>
      </c>
      <c r="AA6496" s="1" t="s">
        <v>70</v>
      </c>
      <c r="AB6496" s="1" t="s">
        <v>70</v>
      </c>
      <c r="AC6496" s="1" t="s">
        <v>80</v>
      </c>
      <c r="AD6496" s="1" t="s">
        <v>69</v>
      </c>
      <c r="AE6496" s="1" t="s">
        <v>69</v>
      </c>
      <c r="AF6496" s="1" t="s">
        <v>69</v>
      </c>
      <c r="AG6496" s="1" t="s">
        <v>69</v>
      </c>
      <c r="AH6496" s="1" t="s">
        <v>69</v>
      </c>
      <c r="AI6496" s="1" t="s">
        <v>70</v>
      </c>
      <c r="AJ6496" s="1" t="s">
        <v>69</v>
      </c>
      <c r="AK6496" s="1" t="s">
        <v>69</v>
      </c>
      <c r="AL6496" s="1" t="s">
        <v>69</v>
      </c>
      <c r="AM6496" s="1" t="s">
        <v>69</v>
      </c>
      <c r="AN6496" s="1" t="s">
        <v>69</v>
      </c>
      <c r="AO6496" s="1" t="s">
        <v>70</v>
      </c>
      <c r="AP6496" s="1" t="s">
        <v>70</v>
      </c>
      <c r="AQ6496" s="1" t="s">
        <v>70</v>
      </c>
      <c r="AR6496" s="1" t="s">
        <v>70</v>
      </c>
      <c r="AS6496" s="1" t="s">
        <v>70</v>
      </c>
      <c r="AT6496" s="1" t="s">
        <v>69</v>
      </c>
      <c r="AU6496" s="1" t="s">
        <v>69</v>
      </c>
      <c r="AV6496" s="1" t="s">
        <v>70</v>
      </c>
      <c r="AW6496" s="1" t="s">
        <v>69</v>
      </c>
      <c r="AX6496" s="1" t="s">
        <v>69</v>
      </c>
      <c r="AY6496" s="1" t="s">
        <v>70</v>
      </c>
      <c r="AZ6496" s="1" t="s">
        <v>69</v>
      </c>
      <c r="BA6496" s="1" t="s">
        <v>70</v>
      </c>
      <c r="BB6496" s="1" t="s">
        <v>69</v>
      </c>
      <c r="BC6496" s="1" t="s">
        <v>70</v>
      </c>
      <c r="BD6496" s="1" t="s">
        <v>69</v>
      </c>
      <c r="BE6496" s="1" t="s">
        <v>70</v>
      </c>
      <c r="BF6496" s="1" t="s">
        <v>69</v>
      </c>
      <c r="BG6496" s="3">
        <v>42550.40694444445</v>
      </c>
    </row>
    <row r="6497">
      <c r="A6497" s="1">
        <v>1002448.0</v>
      </c>
      <c r="B6497" s="1" t="s">
        <v>27875</v>
      </c>
      <c r="H6497" s="1" t="s">
        <v>27876</v>
      </c>
      <c r="I6497" s="1" t="s">
        <v>337</v>
      </c>
      <c r="J6497" s="1" t="s">
        <v>2477</v>
      </c>
      <c r="K6497" s="1" t="s">
        <v>2478</v>
      </c>
      <c r="L6497" s="1">
        <v>3867.0</v>
      </c>
      <c r="M6497" s="1" t="s">
        <v>1288</v>
      </c>
      <c r="N6497" s="1" t="s">
        <v>27877</v>
      </c>
      <c r="U6497" s="1">
        <v>-71.029938</v>
      </c>
      <c r="V6497" s="1">
        <v>43.29887</v>
      </c>
      <c r="W6497" s="1" t="s">
        <v>99</v>
      </c>
      <c r="X6497" s="1" t="s">
        <v>70</v>
      </c>
      <c r="Y6497" s="1" t="s">
        <v>70</v>
      </c>
      <c r="Z6497" s="1" t="s">
        <v>70</v>
      </c>
      <c r="AA6497" s="1" t="s">
        <v>70</v>
      </c>
      <c r="AB6497" s="1" t="s">
        <v>70</v>
      </c>
      <c r="AC6497" s="1" t="s">
        <v>80</v>
      </c>
      <c r="AD6497" s="1" t="s">
        <v>69</v>
      </c>
      <c r="AE6497" s="1" t="s">
        <v>69</v>
      </c>
      <c r="AF6497" s="1" t="s">
        <v>70</v>
      </c>
      <c r="AG6497" s="1" t="s">
        <v>69</v>
      </c>
      <c r="AH6497" s="1" t="s">
        <v>69</v>
      </c>
      <c r="AI6497" s="1" t="s">
        <v>70</v>
      </c>
      <c r="AJ6497" s="1" t="s">
        <v>69</v>
      </c>
      <c r="AK6497" s="1" t="s">
        <v>69</v>
      </c>
      <c r="AL6497" s="1" t="s">
        <v>70</v>
      </c>
      <c r="AM6497" s="1" t="s">
        <v>69</v>
      </c>
      <c r="AN6497" s="1" t="s">
        <v>70</v>
      </c>
      <c r="AO6497" s="1" t="s">
        <v>70</v>
      </c>
      <c r="AP6497" s="1" t="s">
        <v>69</v>
      </c>
      <c r="AQ6497" s="1" t="s">
        <v>70</v>
      </c>
      <c r="AR6497" s="1" t="s">
        <v>70</v>
      </c>
      <c r="AS6497" s="1" t="s">
        <v>70</v>
      </c>
      <c r="AT6497" s="1" t="s">
        <v>69</v>
      </c>
      <c r="AU6497" s="1" t="s">
        <v>69</v>
      </c>
      <c r="AV6497" s="1" t="s">
        <v>70</v>
      </c>
      <c r="AW6497" s="1" t="s">
        <v>70</v>
      </c>
      <c r="AX6497" s="1" t="s">
        <v>70</v>
      </c>
      <c r="AY6497" s="1" t="s">
        <v>70</v>
      </c>
      <c r="AZ6497" s="1" t="s">
        <v>70</v>
      </c>
      <c r="BA6497" s="1" t="s">
        <v>70</v>
      </c>
      <c r="BB6497" s="1" t="s">
        <v>70</v>
      </c>
      <c r="BC6497" s="1" t="s">
        <v>70</v>
      </c>
      <c r="BD6497" s="1" t="s">
        <v>70</v>
      </c>
      <c r="BE6497" s="1" t="s">
        <v>70</v>
      </c>
      <c r="BF6497" s="1" t="s">
        <v>70</v>
      </c>
      <c r="BG6497" s="3">
        <v>41030.634722222225</v>
      </c>
    </row>
    <row r="6498">
      <c r="A6498" s="1">
        <v>1008731.0</v>
      </c>
      <c r="B6498" s="1" t="s">
        <v>27878</v>
      </c>
      <c r="C6498" s="2" t="s">
        <v>27879</v>
      </c>
      <c r="D6498" s="2" t="s">
        <v>27880</v>
      </c>
      <c r="E6498" s="2" t="s">
        <v>27881</v>
      </c>
      <c r="H6498" s="1" t="s">
        <v>27882</v>
      </c>
      <c r="I6498" s="1" t="s">
        <v>337</v>
      </c>
      <c r="J6498" s="1" t="s">
        <v>11641</v>
      </c>
      <c r="K6498" s="1" t="s">
        <v>171</v>
      </c>
      <c r="L6498" s="1">
        <v>55904.0</v>
      </c>
      <c r="M6498" s="1" t="s">
        <v>5420</v>
      </c>
      <c r="N6498" s="1" t="s">
        <v>2917</v>
      </c>
      <c r="U6498" s="1">
        <v>-92.45752</v>
      </c>
      <c r="V6498" s="1">
        <v>44.019848</v>
      </c>
      <c r="X6498" s="1" t="s">
        <v>69</v>
      </c>
      <c r="Y6498" s="1" t="s">
        <v>69</v>
      </c>
      <c r="Z6498" s="1" t="s">
        <v>70</v>
      </c>
      <c r="AA6498" s="1" t="s">
        <v>69</v>
      </c>
      <c r="AB6498" s="1" t="s">
        <v>69</v>
      </c>
      <c r="AC6498" s="1" t="s">
        <v>69</v>
      </c>
      <c r="AD6498" s="1" t="s">
        <v>69</v>
      </c>
      <c r="AE6498" s="1" t="s">
        <v>69</v>
      </c>
      <c r="AF6498" s="1" t="s">
        <v>69</v>
      </c>
      <c r="AG6498" s="1" t="s">
        <v>69</v>
      </c>
      <c r="AH6498" s="1" t="s">
        <v>69</v>
      </c>
      <c r="AI6498" s="1" t="s">
        <v>69</v>
      </c>
      <c r="AJ6498" s="1" t="s">
        <v>69</v>
      </c>
      <c r="AK6498" s="1" t="s">
        <v>69</v>
      </c>
      <c r="AL6498" s="1" t="s">
        <v>69</v>
      </c>
      <c r="AM6498" s="1" t="s">
        <v>69</v>
      </c>
      <c r="AN6498" s="1" t="s">
        <v>69</v>
      </c>
      <c r="AO6498" s="1" t="s">
        <v>69</v>
      </c>
      <c r="AP6498" s="1" t="s">
        <v>70</v>
      </c>
      <c r="AQ6498" s="1" t="s">
        <v>70</v>
      </c>
      <c r="AR6498" s="1" t="s">
        <v>69</v>
      </c>
      <c r="AS6498" s="1" t="s">
        <v>69</v>
      </c>
      <c r="AT6498" s="1" t="s">
        <v>69</v>
      </c>
      <c r="AU6498" s="1" t="s">
        <v>69</v>
      </c>
      <c r="AV6498" s="1" t="s">
        <v>69</v>
      </c>
      <c r="AW6498" s="1" t="s">
        <v>70</v>
      </c>
      <c r="AX6498" s="1" t="s">
        <v>69</v>
      </c>
      <c r="AY6498" s="1" t="s">
        <v>69</v>
      </c>
      <c r="AZ6498" s="1" t="s">
        <v>69</v>
      </c>
      <c r="BA6498" s="1" t="s">
        <v>69</v>
      </c>
      <c r="BB6498" s="1" t="s">
        <v>69</v>
      </c>
      <c r="BC6498" s="1" t="s">
        <v>69</v>
      </c>
      <c r="BD6498" s="1" t="s">
        <v>69</v>
      </c>
      <c r="BE6498" s="1" t="s">
        <v>70</v>
      </c>
      <c r="BF6498" s="1" t="s">
        <v>69</v>
      </c>
      <c r="BG6498" s="3">
        <v>42551.71388888889</v>
      </c>
    </row>
    <row r="6499">
      <c r="A6499" s="1">
        <v>1010049.0</v>
      </c>
      <c r="B6499" s="1" t="s">
        <v>27878</v>
      </c>
      <c r="C6499" s="2" t="s">
        <v>27879</v>
      </c>
      <c r="D6499" s="2" t="s">
        <v>27880</v>
      </c>
      <c r="E6499" s="2" t="s">
        <v>27881</v>
      </c>
      <c r="H6499" s="1" t="s">
        <v>27883</v>
      </c>
      <c r="I6499" s="1" t="s">
        <v>337</v>
      </c>
      <c r="J6499" s="1" t="s">
        <v>11641</v>
      </c>
      <c r="K6499" s="1" t="s">
        <v>171</v>
      </c>
      <c r="L6499" s="1">
        <v>55902.0</v>
      </c>
      <c r="M6499" s="1" t="s">
        <v>10329</v>
      </c>
      <c r="N6499" s="1" t="s">
        <v>68</v>
      </c>
      <c r="U6499" s="1">
        <v>-92.478745</v>
      </c>
      <c r="V6499" s="1">
        <v>44.001972</v>
      </c>
      <c r="X6499" s="1" t="s">
        <v>69</v>
      </c>
      <c r="Y6499" s="1" t="s">
        <v>69</v>
      </c>
      <c r="Z6499" s="1" t="s">
        <v>70</v>
      </c>
      <c r="AA6499" s="1" t="s">
        <v>69</v>
      </c>
      <c r="AB6499" s="1" t="s">
        <v>69</v>
      </c>
      <c r="AC6499" s="1" t="s">
        <v>69</v>
      </c>
      <c r="AD6499" s="1" t="s">
        <v>69</v>
      </c>
      <c r="AE6499" s="1" t="s">
        <v>70</v>
      </c>
      <c r="AF6499" s="1" t="s">
        <v>70</v>
      </c>
      <c r="AG6499" s="1" t="s">
        <v>69</v>
      </c>
      <c r="AH6499" s="1" t="s">
        <v>69</v>
      </c>
      <c r="AI6499" s="1" t="s">
        <v>70</v>
      </c>
      <c r="AJ6499" s="1" t="s">
        <v>69</v>
      </c>
      <c r="AK6499" s="1" t="s">
        <v>69</v>
      </c>
      <c r="AL6499" s="1" t="s">
        <v>69</v>
      </c>
      <c r="AM6499" s="1" t="s">
        <v>69</v>
      </c>
      <c r="AN6499" s="1" t="s">
        <v>69</v>
      </c>
      <c r="AO6499" s="1" t="s">
        <v>69</v>
      </c>
      <c r="AP6499" s="1" t="s">
        <v>70</v>
      </c>
      <c r="AQ6499" s="1" t="s">
        <v>70</v>
      </c>
      <c r="AR6499" s="1" t="s">
        <v>69</v>
      </c>
      <c r="AS6499" s="1" t="s">
        <v>69</v>
      </c>
      <c r="AT6499" s="1" t="s">
        <v>70</v>
      </c>
      <c r="AU6499" s="1" t="s">
        <v>69</v>
      </c>
      <c r="AV6499" s="1" t="s">
        <v>69</v>
      </c>
      <c r="AW6499" s="1" t="s">
        <v>70</v>
      </c>
      <c r="AX6499" s="1" t="s">
        <v>70</v>
      </c>
      <c r="AY6499" s="1" t="s">
        <v>70</v>
      </c>
      <c r="AZ6499" s="1" t="s">
        <v>69</v>
      </c>
      <c r="BA6499" s="1" t="s">
        <v>70</v>
      </c>
      <c r="BB6499" s="1" t="s">
        <v>70</v>
      </c>
      <c r="BC6499" s="1" t="s">
        <v>70</v>
      </c>
      <c r="BD6499" s="1" t="s">
        <v>70</v>
      </c>
      <c r="BE6499" s="1" t="s">
        <v>70</v>
      </c>
      <c r="BF6499" s="1" t="s">
        <v>69</v>
      </c>
      <c r="BG6499" s="3">
        <v>42551.71875</v>
      </c>
    </row>
    <row r="6500">
      <c r="A6500" s="1">
        <v>1002756.0</v>
      </c>
      <c r="B6500" s="1" t="s">
        <v>27878</v>
      </c>
      <c r="C6500" s="2" t="s">
        <v>27879</v>
      </c>
      <c r="D6500" s="2" t="s">
        <v>27880</v>
      </c>
      <c r="E6500" s="2" t="s">
        <v>27881</v>
      </c>
      <c r="H6500" s="1" t="s">
        <v>27884</v>
      </c>
      <c r="I6500" s="1" t="s">
        <v>337</v>
      </c>
      <c r="J6500" s="1" t="s">
        <v>11641</v>
      </c>
      <c r="K6500" s="1" t="s">
        <v>171</v>
      </c>
      <c r="L6500" s="1">
        <v>55904.0</v>
      </c>
      <c r="M6500" s="1" t="s">
        <v>15864</v>
      </c>
      <c r="N6500" s="1" t="s">
        <v>490</v>
      </c>
      <c r="U6500" s="1">
        <v>-92.461174</v>
      </c>
      <c r="V6500" s="1">
        <v>44.00024</v>
      </c>
      <c r="X6500" s="1" t="s">
        <v>69</v>
      </c>
      <c r="Y6500" s="1" t="s">
        <v>69</v>
      </c>
      <c r="Z6500" s="1" t="s">
        <v>69</v>
      </c>
      <c r="AA6500" s="1" t="s">
        <v>69</v>
      </c>
      <c r="AB6500" s="1" t="s">
        <v>69</v>
      </c>
      <c r="AC6500" s="1" t="s">
        <v>69</v>
      </c>
      <c r="AD6500" s="1" t="s">
        <v>69</v>
      </c>
      <c r="AE6500" s="1" t="s">
        <v>69</v>
      </c>
      <c r="AF6500" s="1" t="s">
        <v>70</v>
      </c>
      <c r="AG6500" s="1" t="s">
        <v>70</v>
      </c>
      <c r="AH6500" s="1" t="s">
        <v>69</v>
      </c>
      <c r="AI6500" s="1" t="s">
        <v>70</v>
      </c>
      <c r="AJ6500" s="1" t="s">
        <v>69</v>
      </c>
      <c r="AK6500" s="1" t="s">
        <v>69</v>
      </c>
      <c r="AL6500" s="1" t="s">
        <v>69</v>
      </c>
      <c r="AM6500" s="1" t="s">
        <v>69</v>
      </c>
      <c r="AN6500" s="1" t="s">
        <v>69</v>
      </c>
      <c r="AO6500" s="1" t="s">
        <v>69</v>
      </c>
      <c r="AP6500" s="1" t="s">
        <v>70</v>
      </c>
      <c r="AQ6500" s="1" t="s">
        <v>70</v>
      </c>
      <c r="AR6500" s="1" t="s">
        <v>70</v>
      </c>
      <c r="AS6500" s="1" t="s">
        <v>69</v>
      </c>
      <c r="AT6500" s="1" t="s">
        <v>70</v>
      </c>
      <c r="AU6500" s="1" t="s">
        <v>69</v>
      </c>
      <c r="AV6500" s="1" t="s">
        <v>70</v>
      </c>
      <c r="AW6500" s="1" t="s">
        <v>70</v>
      </c>
      <c r="AX6500" s="1" t="s">
        <v>70</v>
      </c>
      <c r="AY6500" s="1" t="s">
        <v>70</v>
      </c>
      <c r="AZ6500" s="1" t="s">
        <v>69</v>
      </c>
      <c r="BA6500" s="1" t="s">
        <v>69</v>
      </c>
      <c r="BB6500" s="1" t="s">
        <v>70</v>
      </c>
      <c r="BC6500" s="1" t="s">
        <v>70</v>
      </c>
      <c r="BD6500" s="1" t="s">
        <v>70</v>
      </c>
      <c r="BE6500" s="1" t="s">
        <v>70</v>
      </c>
      <c r="BF6500" s="1" t="s">
        <v>70</v>
      </c>
      <c r="BG6500" s="3">
        <v>42551.711805555555</v>
      </c>
    </row>
    <row r="6501">
      <c r="A6501" s="1">
        <v>1005973.0</v>
      </c>
      <c r="B6501" s="1" t="s">
        <v>27885</v>
      </c>
      <c r="C6501" s="2" t="s">
        <v>24646</v>
      </c>
      <c r="H6501" s="1" t="s">
        <v>27886</v>
      </c>
      <c r="I6501" s="1" t="s">
        <v>337</v>
      </c>
      <c r="J6501" s="1" t="s">
        <v>487</v>
      </c>
      <c r="K6501" s="1" t="s">
        <v>488</v>
      </c>
      <c r="L6501" s="1">
        <v>2770.0</v>
      </c>
      <c r="U6501" s="1">
        <v>-70.822601</v>
      </c>
      <c r="V6501" s="1">
        <v>41.732601</v>
      </c>
      <c r="X6501" s="1" t="s">
        <v>70</v>
      </c>
      <c r="Y6501" s="1" t="s">
        <v>70</v>
      </c>
      <c r="Z6501" s="1" t="s">
        <v>70</v>
      </c>
      <c r="AA6501" s="1" t="s">
        <v>70</v>
      </c>
      <c r="AB6501" s="1" t="s">
        <v>70</v>
      </c>
      <c r="AC6501" s="1" t="s">
        <v>80</v>
      </c>
      <c r="BG6501" s="1">
        <v>2009.0</v>
      </c>
    </row>
    <row r="6502">
      <c r="A6502" s="1">
        <v>1018303.0</v>
      </c>
      <c r="B6502" s="1" t="s">
        <v>27887</v>
      </c>
      <c r="D6502" s="2" t="s">
        <v>27888</v>
      </c>
      <c r="I6502" s="1" t="s">
        <v>337</v>
      </c>
      <c r="J6502" s="1" t="s">
        <v>3243</v>
      </c>
      <c r="K6502" s="1" t="s">
        <v>64</v>
      </c>
      <c r="L6502" s="1">
        <v>5767.0</v>
      </c>
      <c r="U6502" s="1">
        <v>-72.808151</v>
      </c>
      <c r="V6502" s="1">
        <v>43.874378</v>
      </c>
      <c r="X6502" s="1" t="s">
        <v>69</v>
      </c>
      <c r="Y6502" s="1" t="s">
        <v>70</v>
      </c>
      <c r="Z6502" s="1" t="s">
        <v>70</v>
      </c>
      <c r="AA6502" s="1" t="s">
        <v>70</v>
      </c>
      <c r="AB6502" s="1" t="s">
        <v>70</v>
      </c>
      <c r="AC6502" s="1" t="s">
        <v>69</v>
      </c>
      <c r="AD6502" s="1" t="s">
        <v>69</v>
      </c>
      <c r="AE6502" s="1" t="s">
        <v>69</v>
      </c>
      <c r="AF6502" s="1" t="s">
        <v>69</v>
      </c>
      <c r="AG6502" s="1" t="s">
        <v>69</v>
      </c>
      <c r="AH6502" s="1" t="s">
        <v>69</v>
      </c>
      <c r="AI6502" s="1" t="s">
        <v>70</v>
      </c>
      <c r="AJ6502" s="1" t="s">
        <v>69</v>
      </c>
      <c r="AK6502" s="1" t="s">
        <v>69</v>
      </c>
      <c r="AL6502" s="1" t="s">
        <v>69</v>
      </c>
      <c r="AM6502" s="1" t="s">
        <v>69</v>
      </c>
      <c r="AN6502" s="1" t="s">
        <v>69</v>
      </c>
      <c r="AO6502" s="1" t="s">
        <v>69</v>
      </c>
      <c r="AP6502" s="1" t="s">
        <v>70</v>
      </c>
      <c r="AQ6502" s="1" t="s">
        <v>70</v>
      </c>
      <c r="AR6502" s="1" t="s">
        <v>69</v>
      </c>
      <c r="AS6502" s="1" t="s">
        <v>70</v>
      </c>
      <c r="AT6502" s="1" t="s">
        <v>69</v>
      </c>
      <c r="AU6502" s="1" t="s">
        <v>69</v>
      </c>
      <c r="AV6502" s="1" t="s">
        <v>69</v>
      </c>
      <c r="AW6502" s="1" t="s">
        <v>70</v>
      </c>
      <c r="AX6502" s="1" t="s">
        <v>70</v>
      </c>
      <c r="AY6502" s="1" t="s">
        <v>70</v>
      </c>
      <c r="AZ6502" s="1" t="s">
        <v>69</v>
      </c>
      <c r="BA6502" s="1" t="s">
        <v>70</v>
      </c>
      <c r="BB6502" s="1" t="s">
        <v>70</v>
      </c>
      <c r="BC6502" s="1" t="s">
        <v>70</v>
      </c>
      <c r="BD6502" s="1" t="s">
        <v>70</v>
      </c>
      <c r="BE6502" s="1" t="s">
        <v>70</v>
      </c>
      <c r="BF6502" s="1" t="s">
        <v>70</v>
      </c>
      <c r="BG6502" s="3">
        <v>42907.552083333336</v>
      </c>
    </row>
    <row r="6503">
      <c r="A6503" s="1">
        <v>1009569.0</v>
      </c>
      <c r="B6503" s="1" t="s">
        <v>27889</v>
      </c>
      <c r="C6503" s="2" t="s">
        <v>27890</v>
      </c>
      <c r="D6503" s="2" t="s">
        <v>27891</v>
      </c>
      <c r="H6503" s="1" t="s">
        <v>27892</v>
      </c>
      <c r="I6503" s="1" t="s">
        <v>337</v>
      </c>
      <c r="K6503" s="1" t="s">
        <v>133</v>
      </c>
      <c r="L6503" s="1">
        <v>98579.0</v>
      </c>
      <c r="U6503" s="1">
        <v>-123.051</v>
      </c>
      <c r="V6503" s="1">
        <v>46.807201</v>
      </c>
      <c r="X6503" s="1" t="s">
        <v>69</v>
      </c>
      <c r="Y6503" s="1" t="s">
        <v>70</v>
      </c>
      <c r="Z6503" s="1" t="s">
        <v>70</v>
      </c>
      <c r="AA6503" s="1" t="s">
        <v>70</v>
      </c>
      <c r="AB6503" s="1" t="s">
        <v>70</v>
      </c>
      <c r="AC6503" s="1" t="s">
        <v>80</v>
      </c>
      <c r="BG6503" s="1">
        <v>2013.0</v>
      </c>
    </row>
    <row r="6504">
      <c r="A6504" s="1">
        <v>1018668.0</v>
      </c>
      <c r="B6504" s="1" t="s">
        <v>27893</v>
      </c>
      <c r="H6504" s="1" t="s">
        <v>27894</v>
      </c>
      <c r="I6504" s="1" t="s">
        <v>27895</v>
      </c>
      <c r="J6504" s="1" t="s">
        <v>9600</v>
      </c>
      <c r="K6504" s="1" t="s">
        <v>196</v>
      </c>
      <c r="L6504" s="1">
        <v>68714.0</v>
      </c>
      <c r="M6504" s="1" t="s">
        <v>27896</v>
      </c>
      <c r="N6504" s="1" t="s">
        <v>198</v>
      </c>
      <c r="U6504" s="1">
        <v>-99.537415</v>
      </c>
      <c r="V6504" s="1">
        <v>42.585846</v>
      </c>
      <c r="X6504" s="1" t="s">
        <v>69</v>
      </c>
      <c r="Y6504" s="1" t="s">
        <v>70</v>
      </c>
      <c r="Z6504" s="1" t="s">
        <v>70</v>
      </c>
      <c r="AA6504" s="1" t="s">
        <v>70</v>
      </c>
      <c r="AB6504" s="1" t="s">
        <v>70</v>
      </c>
      <c r="AC6504" s="1" t="s">
        <v>70</v>
      </c>
      <c r="AD6504" s="1" t="s">
        <v>69</v>
      </c>
      <c r="AE6504" s="1" t="s">
        <v>70</v>
      </c>
      <c r="AF6504" s="1" t="s">
        <v>69</v>
      </c>
      <c r="AG6504" s="1" t="s">
        <v>70</v>
      </c>
      <c r="AH6504" s="1" t="s">
        <v>69</v>
      </c>
      <c r="AI6504" s="1" t="s">
        <v>70</v>
      </c>
      <c r="AJ6504" s="1" t="s">
        <v>70</v>
      </c>
      <c r="AK6504" s="1" t="s">
        <v>69</v>
      </c>
      <c r="AL6504" s="1" t="s">
        <v>69</v>
      </c>
      <c r="AM6504" s="1" t="s">
        <v>69</v>
      </c>
      <c r="AN6504" s="1" t="s">
        <v>70</v>
      </c>
      <c r="AO6504" s="1" t="s">
        <v>70</v>
      </c>
      <c r="AP6504" s="1" t="s">
        <v>70</v>
      </c>
      <c r="AQ6504" s="1" t="s">
        <v>70</v>
      </c>
      <c r="AR6504" s="1" t="s">
        <v>70</v>
      </c>
      <c r="AS6504" s="1" t="s">
        <v>70</v>
      </c>
      <c r="AT6504" s="1" t="s">
        <v>70</v>
      </c>
      <c r="AU6504" s="1" t="s">
        <v>70</v>
      </c>
      <c r="AV6504" s="1" t="s">
        <v>70</v>
      </c>
      <c r="AW6504" s="1" t="s">
        <v>70</v>
      </c>
      <c r="AX6504" s="1" t="s">
        <v>70</v>
      </c>
      <c r="AY6504" s="1" t="s">
        <v>70</v>
      </c>
      <c r="AZ6504" s="1" t="s">
        <v>69</v>
      </c>
      <c r="BA6504" s="1" t="s">
        <v>70</v>
      </c>
      <c r="BB6504" s="1" t="s">
        <v>70</v>
      </c>
      <c r="BC6504" s="1" t="s">
        <v>70</v>
      </c>
      <c r="BD6504" s="1" t="s">
        <v>70</v>
      </c>
      <c r="BE6504" s="1" t="s">
        <v>70</v>
      </c>
      <c r="BF6504" s="1" t="s">
        <v>70</v>
      </c>
      <c r="BG6504" s="3">
        <v>42930.53680555556</v>
      </c>
    </row>
    <row r="6505">
      <c r="A6505" s="1">
        <v>1005288.0</v>
      </c>
      <c r="B6505" s="1" t="s">
        <v>27893</v>
      </c>
      <c r="D6505" s="2" t="s">
        <v>27897</v>
      </c>
      <c r="I6505" s="1" t="s">
        <v>17572</v>
      </c>
      <c r="J6505" s="1" t="s">
        <v>9600</v>
      </c>
      <c r="K6505" s="1" t="s">
        <v>451</v>
      </c>
      <c r="U6505" s="1">
        <v>-89.099403</v>
      </c>
      <c r="V6505" s="1">
        <v>42.677601</v>
      </c>
      <c r="X6505" s="1" t="s">
        <v>70</v>
      </c>
      <c r="Y6505" s="1" t="s">
        <v>70</v>
      </c>
      <c r="Z6505" s="1" t="s">
        <v>70</v>
      </c>
      <c r="AA6505" s="1" t="s">
        <v>70</v>
      </c>
      <c r="AB6505" s="1" t="s">
        <v>70</v>
      </c>
      <c r="AC6505" s="1" t="s">
        <v>80</v>
      </c>
      <c r="BG6505" s="1">
        <v>2011.0</v>
      </c>
    </row>
    <row r="6506">
      <c r="A6506" s="1">
        <v>1000984.0</v>
      </c>
      <c r="B6506" s="1" t="s">
        <v>27898</v>
      </c>
      <c r="H6506" s="1" t="s">
        <v>27899</v>
      </c>
      <c r="I6506" s="1" t="s">
        <v>27900</v>
      </c>
      <c r="J6506" s="1" t="s">
        <v>22625</v>
      </c>
      <c r="K6506" s="1" t="s">
        <v>203</v>
      </c>
      <c r="L6506" s="1">
        <v>61071.0</v>
      </c>
      <c r="U6506" s="1">
        <v>-89.695</v>
      </c>
      <c r="V6506" s="1">
        <v>41.780399</v>
      </c>
      <c r="X6506" s="1" t="s">
        <v>70</v>
      </c>
      <c r="Y6506" s="1" t="s">
        <v>70</v>
      </c>
      <c r="Z6506" s="1" t="s">
        <v>70</v>
      </c>
      <c r="AA6506" s="1" t="s">
        <v>70</v>
      </c>
      <c r="AB6506" s="1" t="s">
        <v>70</v>
      </c>
      <c r="AC6506" s="1" t="s">
        <v>80</v>
      </c>
      <c r="BG6506" s="1">
        <v>2009.0</v>
      </c>
    </row>
    <row r="6507">
      <c r="A6507" s="1">
        <v>1012411.0</v>
      </c>
      <c r="B6507" s="1" t="s">
        <v>27901</v>
      </c>
      <c r="C6507" s="2" t="s">
        <v>27902</v>
      </c>
      <c r="D6507" s="2" t="s">
        <v>27903</v>
      </c>
      <c r="H6507" s="1" t="s">
        <v>27904</v>
      </c>
      <c r="I6507" s="1" t="s">
        <v>24677</v>
      </c>
      <c r="J6507" s="1" t="s">
        <v>2488</v>
      </c>
      <c r="K6507" s="1" t="s">
        <v>96</v>
      </c>
      <c r="L6507" s="1">
        <v>12775.0</v>
      </c>
      <c r="N6507" s="1" t="s">
        <v>2490</v>
      </c>
      <c r="U6507" s="1">
        <v>-74.596497</v>
      </c>
      <c r="V6507" s="1">
        <v>41.625214</v>
      </c>
      <c r="X6507" s="1" t="s">
        <v>69</v>
      </c>
      <c r="Y6507" s="1" t="s">
        <v>69</v>
      </c>
      <c r="Z6507" s="1" t="s">
        <v>69</v>
      </c>
      <c r="AA6507" s="1" t="s">
        <v>69</v>
      </c>
      <c r="AB6507" s="1" t="s">
        <v>70</v>
      </c>
      <c r="AC6507" s="1" t="s">
        <v>70</v>
      </c>
      <c r="AD6507" s="1" t="s">
        <v>69</v>
      </c>
      <c r="AE6507" s="1" t="s">
        <v>69</v>
      </c>
      <c r="AF6507" s="1" t="s">
        <v>69</v>
      </c>
      <c r="AG6507" s="1" t="s">
        <v>69</v>
      </c>
      <c r="AH6507" s="1" t="s">
        <v>69</v>
      </c>
      <c r="AI6507" s="1" t="s">
        <v>70</v>
      </c>
      <c r="AJ6507" s="1" t="s">
        <v>69</v>
      </c>
      <c r="AK6507" s="1" t="s">
        <v>69</v>
      </c>
      <c r="AL6507" s="1" t="s">
        <v>69</v>
      </c>
      <c r="AM6507" s="1" t="s">
        <v>69</v>
      </c>
      <c r="AN6507" s="1" t="s">
        <v>69</v>
      </c>
      <c r="AO6507" s="1" t="s">
        <v>69</v>
      </c>
      <c r="AP6507" s="1" t="s">
        <v>70</v>
      </c>
      <c r="AQ6507" s="1" t="s">
        <v>70</v>
      </c>
      <c r="AR6507" s="1" t="s">
        <v>70</v>
      </c>
      <c r="AS6507" s="1" t="s">
        <v>69</v>
      </c>
      <c r="AT6507" s="1" t="s">
        <v>69</v>
      </c>
      <c r="AU6507" s="1" t="s">
        <v>69</v>
      </c>
      <c r="AV6507" s="1" t="s">
        <v>70</v>
      </c>
      <c r="AW6507" s="1" t="s">
        <v>69</v>
      </c>
      <c r="AX6507" s="1" t="s">
        <v>70</v>
      </c>
      <c r="AY6507" s="1" t="s">
        <v>70</v>
      </c>
      <c r="AZ6507" s="1" t="s">
        <v>69</v>
      </c>
      <c r="BA6507" s="1" t="s">
        <v>70</v>
      </c>
      <c r="BB6507" s="1" t="s">
        <v>70</v>
      </c>
      <c r="BC6507" s="1" t="s">
        <v>69</v>
      </c>
      <c r="BD6507" s="1" t="s">
        <v>70</v>
      </c>
      <c r="BE6507" s="1" t="s">
        <v>70</v>
      </c>
      <c r="BF6507" s="1" t="s">
        <v>70</v>
      </c>
      <c r="BG6507" s="3">
        <v>42562.44097222222</v>
      </c>
    </row>
    <row r="6508">
      <c r="A6508" s="1">
        <v>1007547.0</v>
      </c>
      <c r="B6508" s="1" t="s">
        <v>27905</v>
      </c>
      <c r="H6508" s="1" t="s">
        <v>27906</v>
      </c>
      <c r="I6508" s="1" t="s">
        <v>27907</v>
      </c>
      <c r="J6508" s="1" t="s">
        <v>13930</v>
      </c>
      <c r="K6508" s="1" t="s">
        <v>389</v>
      </c>
      <c r="U6508" s="1">
        <v>-96.169502</v>
      </c>
      <c r="V6508" s="1">
        <v>43.4319</v>
      </c>
      <c r="X6508" s="1" t="s">
        <v>70</v>
      </c>
      <c r="Y6508" s="1" t="s">
        <v>70</v>
      </c>
      <c r="Z6508" s="1" t="s">
        <v>70</v>
      </c>
      <c r="AA6508" s="1" t="s">
        <v>70</v>
      </c>
      <c r="AB6508" s="1" t="s">
        <v>70</v>
      </c>
      <c r="AC6508" s="1" t="s">
        <v>80</v>
      </c>
      <c r="BG6508" s="1">
        <v>2011.0</v>
      </c>
    </row>
    <row r="6509">
      <c r="A6509" s="1">
        <v>1000203.0</v>
      </c>
      <c r="B6509" s="1" t="s">
        <v>27908</v>
      </c>
      <c r="H6509" s="1" t="s">
        <v>27909</v>
      </c>
      <c r="I6509" s="1" t="s">
        <v>27910</v>
      </c>
      <c r="K6509" s="1" t="s">
        <v>1542</v>
      </c>
      <c r="L6509" s="1">
        <v>82901.0</v>
      </c>
      <c r="U6509" s="1">
        <v>-109.218</v>
      </c>
      <c r="V6509" s="1">
        <v>41.5886</v>
      </c>
      <c r="X6509" s="1" t="s">
        <v>70</v>
      </c>
      <c r="Y6509" s="1" t="s">
        <v>70</v>
      </c>
      <c r="Z6509" s="1" t="s">
        <v>70</v>
      </c>
      <c r="AA6509" s="1" t="s">
        <v>70</v>
      </c>
      <c r="AB6509" s="1" t="s">
        <v>70</v>
      </c>
      <c r="AC6509" s="1" t="s">
        <v>80</v>
      </c>
      <c r="BG6509" s="1">
        <v>2009.0</v>
      </c>
    </row>
    <row r="6510">
      <c r="A6510" s="1">
        <v>1004674.0</v>
      </c>
      <c r="B6510" s="1" t="s">
        <v>27911</v>
      </c>
      <c r="H6510" s="1" t="s">
        <v>27912</v>
      </c>
      <c r="I6510" s="1" t="s">
        <v>27913</v>
      </c>
      <c r="J6510" s="1" t="s">
        <v>4140</v>
      </c>
      <c r="K6510" s="1" t="s">
        <v>91</v>
      </c>
      <c r="L6510" s="1">
        <v>65740.0</v>
      </c>
      <c r="U6510" s="1">
        <v>-93.157303</v>
      </c>
      <c r="V6510" s="1">
        <v>36.700401</v>
      </c>
      <c r="X6510" s="1" t="s">
        <v>70</v>
      </c>
      <c r="Y6510" s="1" t="s">
        <v>70</v>
      </c>
      <c r="Z6510" s="1" t="s">
        <v>70</v>
      </c>
      <c r="AA6510" s="1" t="s">
        <v>70</v>
      </c>
      <c r="AB6510" s="1" t="s">
        <v>70</v>
      </c>
      <c r="AC6510" s="1" t="s">
        <v>80</v>
      </c>
      <c r="BG6510" s="1">
        <v>2009.0</v>
      </c>
    </row>
    <row r="6511">
      <c r="A6511" s="1">
        <v>1004267.0</v>
      </c>
      <c r="B6511" s="1" t="s">
        <v>27914</v>
      </c>
      <c r="D6511" s="2" t="s">
        <v>27915</v>
      </c>
      <c r="H6511" s="1" t="s">
        <v>27916</v>
      </c>
      <c r="I6511" s="1" t="s">
        <v>3657</v>
      </c>
      <c r="J6511" s="1" t="s">
        <v>14098</v>
      </c>
      <c r="K6511" s="1" t="s">
        <v>181</v>
      </c>
      <c r="L6511" s="1">
        <v>24450.0</v>
      </c>
      <c r="M6511" s="1" t="s">
        <v>5420</v>
      </c>
      <c r="N6511" s="1" t="s">
        <v>205</v>
      </c>
      <c r="U6511" s="1">
        <v>-79.423019</v>
      </c>
      <c r="V6511" s="1">
        <v>37.806664</v>
      </c>
      <c r="X6511" s="1" t="s">
        <v>69</v>
      </c>
      <c r="Y6511" s="1" t="s">
        <v>70</v>
      </c>
      <c r="Z6511" s="1" t="s">
        <v>70</v>
      </c>
      <c r="AA6511" s="1" t="s">
        <v>70</v>
      </c>
      <c r="AB6511" s="1" t="s">
        <v>70</v>
      </c>
      <c r="AC6511" s="1" t="s">
        <v>69</v>
      </c>
      <c r="AD6511" s="1" t="s">
        <v>69</v>
      </c>
      <c r="AE6511" s="1" t="s">
        <v>69</v>
      </c>
      <c r="AF6511" s="1" t="s">
        <v>69</v>
      </c>
      <c r="AG6511" s="1" t="s">
        <v>69</v>
      </c>
      <c r="AH6511" s="1" t="s">
        <v>69</v>
      </c>
      <c r="AI6511" s="1" t="s">
        <v>69</v>
      </c>
      <c r="AJ6511" s="1" t="s">
        <v>69</v>
      </c>
      <c r="AK6511" s="1" t="s">
        <v>69</v>
      </c>
      <c r="AL6511" s="1" t="s">
        <v>69</v>
      </c>
      <c r="AM6511" s="1" t="s">
        <v>69</v>
      </c>
      <c r="AN6511" s="1" t="s">
        <v>70</v>
      </c>
      <c r="AO6511" s="1" t="s">
        <v>69</v>
      </c>
      <c r="AP6511" s="1" t="s">
        <v>70</v>
      </c>
      <c r="AQ6511" s="1" t="s">
        <v>70</v>
      </c>
      <c r="AR6511" s="1" t="s">
        <v>69</v>
      </c>
      <c r="AS6511" s="1" t="s">
        <v>69</v>
      </c>
      <c r="AT6511" s="1" t="s">
        <v>69</v>
      </c>
      <c r="AU6511" s="1" t="s">
        <v>69</v>
      </c>
      <c r="AV6511" s="1" t="s">
        <v>69</v>
      </c>
      <c r="AW6511" s="1" t="s">
        <v>70</v>
      </c>
      <c r="AX6511" s="1" t="s">
        <v>69</v>
      </c>
      <c r="AY6511" s="1" t="s">
        <v>70</v>
      </c>
      <c r="AZ6511" s="1" t="s">
        <v>69</v>
      </c>
      <c r="BA6511" s="1" t="s">
        <v>70</v>
      </c>
      <c r="BB6511" s="1" t="s">
        <v>69</v>
      </c>
      <c r="BC6511" s="1" t="s">
        <v>69</v>
      </c>
      <c r="BD6511" s="1" t="s">
        <v>70</v>
      </c>
      <c r="BE6511" s="1" t="s">
        <v>70</v>
      </c>
      <c r="BF6511" s="1" t="s">
        <v>70</v>
      </c>
      <c r="BG6511" s="3">
        <v>42082.544444444444</v>
      </c>
    </row>
    <row r="6512">
      <c r="A6512" s="1">
        <v>1005355.0</v>
      </c>
      <c r="B6512" s="1" t="s">
        <v>27917</v>
      </c>
      <c r="H6512" s="1" t="s">
        <v>27918</v>
      </c>
      <c r="I6512" s="1" t="s">
        <v>27919</v>
      </c>
      <c r="J6512" s="1" t="s">
        <v>27920</v>
      </c>
      <c r="K6512" s="1" t="s">
        <v>582</v>
      </c>
      <c r="L6512" s="1">
        <v>40409.0</v>
      </c>
      <c r="U6512" s="1">
        <v>-84.420502</v>
      </c>
      <c r="V6512" s="1">
        <v>37.391602</v>
      </c>
      <c r="X6512" s="1" t="s">
        <v>70</v>
      </c>
      <c r="Y6512" s="1" t="s">
        <v>70</v>
      </c>
      <c r="Z6512" s="1" t="s">
        <v>70</v>
      </c>
      <c r="AA6512" s="1" t="s">
        <v>70</v>
      </c>
      <c r="AB6512" s="1" t="s">
        <v>70</v>
      </c>
      <c r="AC6512" s="1" t="s">
        <v>80</v>
      </c>
      <c r="BG6512" s="1">
        <v>2009.0</v>
      </c>
    </row>
    <row r="6513">
      <c r="A6513" s="1">
        <v>1005354.0</v>
      </c>
      <c r="B6513" s="1" t="s">
        <v>27921</v>
      </c>
      <c r="H6513" s="1" t="s">
        <v>27922</v>
      </c>
      <c r="I6513" s="1" t="s">
        <v>27923</v>
      </c>
      <c r="J6513" s="1" t="s">
        <v>27920</v>
      </c>
      <c r="K6513" s="1" t="s">
        <v>582</v>
      </c>
      <c r="L6513" s="1">
        <v>40473.0</v>
      </c>
      <c r="U6513" s="1">
        <v>-84.331596</v>
      </c>
      <c r="V6513" s="1">
        <v>37.387901</v>
      </c>
      <c r="X6513" s="1" t="s">
        <v>70</v>
      </c>
      <c r="Y6513" s="1" t="s">
        <v>70</v>
      </c>
      <c r="Z6513" s="1" t="s">
        <v>70</v>
      </c>
      <c r="AA6513" s="1" t="s">
        <v>70</v>
      </c>
      <c r="AB6513" s="1" t="s">
        <v>70</v>
      </c>
      <c r="AC6513" s="1" t="s">
        <v>80</v>
      </c>
      <c r="BG6513" s="1">
        <v>2009.0</v>
      </c>
    </row>
    <row r="6514">
      <c r="A6514" s="1">
        <v>1000075.0</v>
      </c>
      <c r="B6514" s="1" t="s">
        <v>27924</v>
      </c>
      <c r="C6514" s="2" t="s">
        <v>356</v>
      </c>
      <c r="D6514" s="2" t="s">
        <v>357</v>
      </c>
      <c r="H6514" s="1" t="s">
        <v>27925</v>
      </c>
      <c r="I6514" s="1" t="s">
        <v>96</v>
      </c>
      <c r="J6514" s="1" t="s">
        <v>96</v>
      </c>
      <c r="K6514" s="1" t="s">
        <v>96</v>
      </c>
      <c r="L6514" s="1">
        <v>10185.0</v>
      </c>
      <c r="M6514" s="1" t="s">
        <v>27926</v>
      </c>
      <c r="N6514" s="1" t="s">
        <v>2330</v>
      </c>
      <c r="U6514" s="1">
        <v>-73.98056</v>
      </c>
      <c r="V6514" s="1">
        <v>40.759514</v>
      </c>
      <c r="W6514" s="1" t="s">
        <v>99</v>
      </c>
      <c r="X6514" s="1" t="s">
        <v>69</v>
      </c>
      <c r="Y6514" s="1" t="s">
        <v>69</v>
      </c>
      <c r="Z6514" s="1" t="s">
        <v>69</v>
      </c>
      <c r="AA6514" s="1" t="s">
        <v>69</v>
      </c>
      <c r="AB6514" s="1" t="s">
        <v>70</v>
      </c>
      <c r="AC6514" s="1" t="s">
        <v>69</v>
      </c>
      <c r="AD6514" s="1" t="s">
        <v>69</v>
      </c>
      <c r="AE6514" s="1" t="s">
        <v>69</v>
      </c>
      <c r="AF6514" s="1" t="s">
        <v>70</v>
      </c>
      <c r="AG6514" s="1" t="s">
        <v>70</v>
      </c>
      <c r="AH6514" s="1" t="s">
        <v>69</v>
      </c>
      <c r="AI6514" s="1" t="s">
        <v>70</v>
      </c>
      <c r="AJ6514" s="1" t="s">
        <v>69</v>
      </c>
      <c r="AK6514" s="1" t="s">
        <v>69</v>
      </c>
      <c r="AL6514" s="1" t="s">
        <v>69</v>
      </c>
      <c r="AM6514" s="1" t="s">
        <v>69</v>
      </c>
      <c r="AN6514" s="1" t="s">
        <v>70</v>
      </c>
      <c r="AO6514" s="1" t="s">
        <v>70</v>
      </c>
      <c r="AP6514" s="1" t="s">
        <v>70</v>
      </c>
      <c r="AQ6514" s="1" t="s">
        <v>70</v>
      </c>
      <c r="AR6514" s="1" t="s">
        <v>70</v>
      </c>
      <c r="AS6514" s="1" t="s">
        <v>69</v>
      </c>
      <c r="AT6514" s="1" t="s">
        <v>69</v>
      </c>
      <c r="AU6514" s="1" t="s">
        <v>70</v>
      </c>
      <c r="AV6514" s="1" t="s">
        <v>70</v>
      </c>
      <c r="AW6514" s="1" t="s">
        <v>69</v>
      </c>
      <c r="AX6514" s="1" t="s">
        <v>70</v>
      </c>
      <c r="AY6514" s="1" t="s">
        <v>70</v>
      </c>
      <c r="AZ6514" s="1" t="s">
        <v>69</v>
      </c>
      <c r="BA6514" s="1" t="s">
        <v>70</v>
      </c>
      <c r="BB6514" s="1" t="s">
        <v>70</v>
      </c>
      <c r="BC6514" s="1" t="s">
        <v>70</v>
      </c>
      <c r="BD6514" s="1" t="s">
        <v>70</v>
      </c>
      <c r="BE6514" s="1" t="s">
        <v>70</v>
      </c>
      <c r="BF6514" s="1" t="s">
        <v>70</v>
      </c>
      <c r="BG6514" s="3">
        <v>41478.65555555555</v>
      </c>
    </row>
    <row r="6515">
      <c r="A6515" s="1">
        <v>1016785.0</v>
      </c>
      <c r="B6515" s="1" t="s">
        <v>27927</v>
      </c>
      <c r="C6515" s="2" t="s">
        <v>27928</v>
      </c>
      <c r="D6515" s="2" t="s">
        <v>27929</v>
      </c>
      <c r="E6515" s="2" t="s">
        <v>27930</v>
      </c>
      <c r="F6515" s="2" t="s">
        <v>27931</v>
      </c>
      <c r="H6515" s="1" t="s">
        <v>27932</v>
      </c>
      <c r="I6515" s="1" t="s">
        <v>7617</v>
      </c>
      <c r="J6515" s="1" t="s">
        <v>4777</v>
      </c>
      <c r="K6515" s="1" t="s">
        <v>203</v>
      </c>
      <c r="L6515" s="1">
        <v>61110.0</v>
      </c>
      <c r="M6515" s="1" t="s">
        <v>27933</v>
      </c>
      <c r="N6515" s="1" t="s">
        <v>27934</v>
      </c>
      <c r="U6515" s="1">
        <v>-89.09034</v>
      </c>
      <c r="V6515" s="1">
        <v>42.270329</v>
      </c>
      <c r="X6515" s="1" t="s">
        <v>69</v>
      </c>
      <c r="Y6515" s="1" t="s">
        <v>70</v>
      </c>
      <c r="Z6515" s="1" t="s">
        <v>70</v>
      </c>
      <c r="AA6515" s="1" t="s">
        <v>70</v>
      </c>
      <c r="AB6515" s="1" t="s">
        <v>69</v>
      </c>
      <c r="AC6515" s="1" t="s">
        <v>69</v>
      </c>
      <c r="AD6515" s="1" t="s">
        <v>69</v>
      </c>
      <c r="AE6515" s="1" t="s">
        <v>69</v>
      </c>
      <c r="AF6515" s="1" t="s">
        <v>69</v>
      </c>
      <c r="AG6515" s="1" t="s">
        <v>69</v>
      </c>
      <c r="AH6515" s="1" t="s">
        <v>69</v>
      </c>
      <c r="AI6515" s="1" t="s">
        <v>70</v>
      </c>
      <c r="AJ6515" s="1" t="s">
        <v>69</v>
      </c>
      <c r="AK6515" s="1" t="s">
        <v>69</v>
      </c>
      <c r="AL6515" s="1" t="s">
        <v>69</v>
      </c>
      <c r="AM6515" s="1" t="s">
        <v>69</v>
      </c>
      <c r="AN6515" s="1" t="s">
        <v>70</v>
      </c>
      <c r="AO6515" s="1" t="s">
        <v>69</v>
      </c>
      <c r="AP6515" s="1" t="s">
        <v>70</v>
      </c>
      <c r="AQ6515" s="1" t="s">
        <v>69</v>
      </c>
      <c r="AR6515" s="1" t="s">
        <v>70</v>
      </c>
      <c r="AS6515" s="1" t="s">
        <v>69</v>
      </c>
      <c r="AT6515" s="1" t="s">
        <v>69</v>
      </c>
      <c r="AU6515" s="1" t="s">
        <v>69</v>
      </c>
      <c r="AV6515" s="1" t="s">
        <v>70</v>
      </c>
      <c r="AW6515" s="1" t="s">
        <v>69</v>
      </c>
      <c r="AX6515" s="1" t="s">
        <v>69</v>
      </c>
      <c r="AY6515" s="1" t="s">
        <v>70</v>
      </c>
      <c r="AZ6515" s="1" t="s">
        <v>69</v>
      </c>
      <c r="BA6515" s="1" t="s">
        <v>69</v>
      </c>
      <c r="BB6515" s="1" t="s">
        <v>70</v>
      </c>
      <c r="BC6515" s="1" t="s">
        <v>69</v>
      </c>
      <c r="BD6515" s="1" t="s">
        <v>69</v>
      </c>
      <c r="BE6515" s="1" t="s">
        <v>70</v>
      </c>
      <c r="BF6515" s="1" t="s">
        <v>70</v>
      </c>
      <c r="BG6515" s="3">
        <v>42737.53680555556</v>
      </c>
    </row>
    <row r="6516">
      <c r="A6516" s="1">
        <v>1018366.0</v>
      </c>
      <c r="B6516" s="1" t="s">
        <v>27935</v>
      </c>
      <c r="H6516" s="1" t="s">
        <v>27936</v>
      </c>
      <c r="I6516" s="1" t="s">
        <v>7617</v>
      </c>
      <c r="J6516" s="1" t="s">
        <v>574</v>
      </c>
      <c r="K6516" s="1" t="s">
        <v>575</v>
      </c>
      <c r="M6516" s="1" t="s">
        <v>1294</v>
      </c>
      <c r="N6516" s="1" t="s">
        <v>603</v>
      </c>
      <c r="U6516" s="1">
        <v>-85.560547</v>
      </c>
      <c r="V6516" s="1">
        <v>43.118401</v>
      </c>
      <c r="X6516" s="1" t="s">
        <v>69</v>
      </c>
      <c r="Y6516" s="1" t="s">
        <v>70</v>
      </c>
      <c r="Z6516" s="1" t="s">
        <v>70</v>
      </c>
      <c r="AA6516" s="1" t="s">
        <v>70</v>
      </c>
      <c r="AB6516" s="1" t="s">
        <v>69</v>
      </c>
      <c r="AC6516" s="1" t="s">
        <v>69</v>
      </c>
      <c r="AD6516" s="1" t="s">
        <v>69</v>
      </c>
      <c r="AE6516" s="1" t="s">
        <v>69</v>
      </c>
      <c r="AF6516" s="1" t="s">
        <v>70</v>
      </c>
      <c r="AG6516" s="1" t="s">
        <v>69</v>
      </c>
      <c r="AH6516" s="1" t="s">
        <v>69</v>
      </c>
      <c r="AI6516" s="1" t="s">
        <v>69</v>
      </c>
      <c r="AJ6516" s="1" t="s">
        <v>69</v>
      </c>
      <c r="AK6516" s="1" t="s">
        <v>69</v>
      </c>
      <c r="AL6516" s="1" t="s">
        <v>69</v>
      </c>
      <c r="AM6516" s="1" t="s">
        <v>69</v>
      </c>
      <c r="AN6516" s="1" t="s">
        <v>70</v>
      </c>
      <c r="AO6516" s="1" t="s">
        <v>69</v>
      </c>
      <c r="AP6516" s="1" t="s">
        <v>70</v>
      </c>
      <c r="AQ6516" s="1" t="s">
        <v>70</v>
      </c>
      <c r="AR6516" s="1" t="s">
        <v>69</v>
      </c>
      <c r="AS6516" s="1" t="s">
        <v>70</v>
      </c>
      <c r="AT6516" s="1" t="s">
        <v>70</v>
      </c>
      <c r="AU6516" s="1" t="s">
        <v>70</v>
      </c>
      <c r="AV6516" s="1" t="s">
        <v>70</v>
      </c>
      <c r="AW6516" s="1" t="s">
        <v>69</v>
      </c>
      <c r="AX6516" s="1" t="s">
        <v>69</v>
      </c>
      <c r="AY6516" s="1" t="s">
        <v>70</v>
      </c>
      <c r="AZ6516" s="1" t="s">
        <v>69</v>
      </c>
      <c r="BA6516" s="1" t="s">
        <v>70</v>
      </c>
      <c r="BB6516" s="1" t="s">
        <v>70</v>
      </c>
      <c r="BC6516" s="1" t="s">
        <v>70</v>
      </c>
      <c r="BD6516" s="1" t="s">
        <v>70</v>
      </c>
      <c r="BE6516" s="1" t="s">
        <v>70</v>
      </c>
      <c r="BF6516" s="1" t="s">
        <v>70</v>
      </c>
      <c r="BG6516" s="3">
        <v>42909.419444444444</v>
      </c>
    </row>
    <row r="6517">
      <c r="A6517" s="1">
        <v>1009374.0</v>
      </c>
      <c r="B6517" s="1" t="s">
        <v>27937</v>
      </c>
      <c r="C6517" s="2" t="s">
        <v>27938</v>
      </c>
      <c r="H6517" s="1" t="s">
        <v>27939</v>
      </c>
      <c r="I6517" s="1" t="s">
        <v>3729</v>
      </c>
      <c r="K6517" s="1" t="s">
        <v>1256</v>
      </c>
      <c r="L6517" s="1">
        <v>59718.0</v>
      </c>
      <c r="U6517" s="1">
        <v>-111.15</v>
      </c>
      <c r="V6517" s="1">
        <v>45.6689</v>
      </c>
      <c r="X6517" s="1" t="s">
        <v>69</v>
      </c>
      <c r="Y6517" s="1" t="s">
        <v>70</v>
      </c>
      <c r="Z6517" s="1" t="s">
        <v>70</v>
      </c>
      <c r="AA6517" s="1" t="s">
        <v>70</v>
      </c>
      <c r="AB6517" s="1" t="s">
        <v>70</v>
      </c>
      <c r="AC6517" s="1" t="s">
        <v>80</v>
      </c>
      <c r="BG6517" s="1">
        <v>2013.0</v>
      </c>
    </row>
    <row r="6518">
      <c r="A6518" s="1">
        <v>1001527.0</v>
      </c>
      <c r="B6518" s="1" t="s">
        <v>27940</v>
      </c>
      <c r="D6518" s="2" t="s">
        <v>27941</v>
      </c>
      <c r="H6518" s="1" t="s">
        <v>27942</v>
      </c>
      <c r="I6518" s="1" t="s">
        <v>27458</v>
      </c>
      <c r="J6518" s="1" t="s">
        <v>4420</v>
      </c>
      <c r="K6518" s="1" t="s">
        <v>670</v>
      </c>
      <c r="L6518" s="1">
        <v>27320.0</v>
      </c>
      <c r="M6518" s="1" t="s">
        <v>849</v>
      </c>
      <c r="N6518" s="1" t="s">
        <v>93</v>
      </c>
      <c r="U6518" s="1">
        <v>-79.695457</v>
      </c>
      <c r="V6518" s="1">
        <v>36.381355</v>
      </c>
      <c r="W6518" s="1" t="s">
        <v>118</v>
      </c>
      <c r="X6518" s="1" t="s">
        <v>69</v>
      </c>
      <c r="Y6518" s="1" t="s">
        <v>70</v>
      </c>
      <c r="Z6518" s="1" t="s">
        <v>69</v>
      </c>
      <c r="AA6518" s="1" t="s">
        <v>70</v>
      </c>
      <c r="AB6518" s="1" t="s">
        <v>69</v>
      </c>
      <c r="AC6518" s="1" t="s">
        <v>80</v>
      </c>
      <c r="AD6518" s="1" t="s">
        <v>69</v>
      </c>
      <c r="AE6518" s="1" t="s">
        <v>69</v>
      </c>
      <c r="AF6518" s="1" t="s">
        <v>69</v>
      </c>
      <c r="AG6518" s="1" t="s">
        <v>69</v>
      </c>
      <c r="AH6518" s="1" t="s">
        <v>69</v>
      </c>
      <c r="AI6518" s="1" t="s">
        <v>70</v>
      </c>
      <c r="AJ6518" s="1" t="s">
        <v>69</v>
      </c>
      <c r="AK6518" s="1" t="s">
        <v>69</v>
      </c>
      <c r="AL6518" s="1" t="s">
        <v>69</v>
      </c>
      <c r="AM6518" s="1" t="s">
        <v>69</v>
      </c>
      <c r="AN6518" s="1" t="s">
        <v>70</v>
      </c>
      <c r="AO6518" s="1" t="s">
        <v>69</v>
      </c>
      <c r="AP6518" s="1" t="s">
        <v>70</v>
      </c>
      <c r="AQ6518" s="1" t="s">
        <v>69</v>
      </c>
      <c r="AR6518" s="1" t="s">
        <v>69</v>
      </c>
      <c r="AS6518" s="1" t="s">
        <v>70</v>
      </c>
      <c r="AT6518" s="1" t="s">
        <v>69</v>
      </c>
      <c r="AU6518" s="1" t="s">
        <v>69</v>
      </c>
      <c r="AV6518" s="1" t="s">
        <v>69</v>
      </c>
      <c r="AW6518" s="1" t="s">
        <v>70</v>
      </c>
      <c r="AX6518" s="1" t="s">
        <v>70</v>
      </c>
      <c r="AY6518" s="1" t="s">
        <v>70</v>
      </c>
      <c r="AZ6518" s="1" t="s">
        <v>69</v>
      </c>
      <c r="BA6518" s="1" t="s">
        <v>70</v>
      </c>
      <c r="BB6518" s="1" t="s">
        <v>70</v>
      </c>
      <c r="BC6518" s="1" t="s">
        <v>70</v>
      </c>
      <c r="BD6518" s="1" t="s">
        <v>70</v>
      </c>
      <c r="BE6518" s="1" t="s">
        <v>70</v>
      </c>
      <c r="BF6518" s="1" t="s">
        <v>70</v>
      </c>
      <c r="BG6518" s="3">
        <v>41730.35486111111</v>
      </c>
    </row>
    <row r="6519">
      <c r="A6519" s="1">
        <v>1012644.0</v>
      </c>
      <c r="B6519" s="1" t="s">
        <v>27943</v>
      </c>
      <c r="D6519" s="2" t="s">
        <v>27944</v>
      </c>
      <c r="H6519" s="1" t="s">
        <v>27945</v>
      </c>
      <c r="I6519" s="1" t="s">
        <v>4420</v>
      </c>
      <c r="J6519" s="1" t="s">
        <v>179</v>
      </c>
      <c r="K6519" s="1" t="s">
        <v>670</v>
      </c>
      <c r="L6519" s="1">
        <v>28379.0</v>
      </c>
      <c r="M6519" s="1" t="s">
        <v>7368</v>
      </c>
      <c r="N6519" s="1" t="s">
        <v>4024</v>
      </c>
      <c r="U6519" s="1">
        <v>-79.774712</v>
      </c>
      <c r="V6519" s="1">
        <v>34.939217</v>
      </c>
      <c r="X6519" s="1" t="s">
        <v>69</v>
      </c>
      <c r="Y6519" s="1" t="s">
        <v>70</v>
      </c>
      <c r="Z6519" s="1" t="s">
        <v>70</v>
      </c>
      <c r="AA6519" s="1" t="s">
        <v>70</v>
      </c>
      <c r="AB6519" s="1" t="s">
        <v>69</v>
      </c>
      <c r="AC6519" s="1" t="s">
        <v>70</v>
      </c>
      <c r="AD6519" s="1" t="s">
        <v>69</v>
      </c>
      <c r="AE6519" s="1" t="s">
        <v>70</v>
      </c>
      <c r="AF6519" s="1" t="s">
        <v>69</v>
      </c>
      <c r="AG6519" s="1" t="s">
        <v>69</v>
      </c>
      <c r="AH6519" s="1" t="s">
        <v>69</v>
      </c>
      <c r="AI6519" s="1" t="s">
        <v>70</v>
      </c>
      <c r="AJ6519" s="1" t="s">
        <v>69</v>
      </c>
      <c r="AK6519" s="1" t="s">
        <v>69</v>
      </c>
      <c r="AL6519" s="1" t="s">
        <v>69</v>
      </c>
      <c r="AM6519" s="1" t="s">
        <v>70</v>
      </c>
      <c r="AN6519" s="1" t="s">
        <v>70</v>
      </c>
      <c r="AO6519" s="1" t="s">
        <v>70</v>
      </c>
      <c r="AP6519" s="1" t="s">
        <v>70</v>
      </c>
      <c r="AQ6519" s="1" t="s">
        <v>70</v>
      </c>
      <c r="AR6519" s="1" t="s">
        <v>69</v>
      </c>
      <c r="AS6519" s="1" t="s">
        <v>70</v>
      </c>
      <c r="AT6519" s="1" t="s">
        <v>70</v>
      </c>
      <c r="AU6519" s="1" t="s">
        <v>69</v>
      </c>
      <c r="AV6519" s="1" t="s">
        <v>70</v>
      </c>
      <c r="AW6519" s="1" t="s">
        <v>70</v>
      </c>
      <c r="AX6519" s="1" t="s">
        <v>70</v>
      </c>
      <c r="AY6519" s="1" t="s">
        <v>70</v>
      </c>
      <c r="AZ6519" s="1" t="s">
        <v>69</v>
      </c>
      <c r="BA6519" s="1" t="s">
        <v>70</v>
      </c>
      <c r="BB6519" s="1" t="s">
        <v>70</v>
      </c>
      <c r="BC6519" s="1" t="s">
        <v>70</v>
      </c>
      <c r="BD6519" s="1" t="s">
        <v>70</v>
      </c>
      <c r="BE6519" s="1" t="s">
        <v>70</v>
      </c>
      <c r="BF6519" s="1" t="s">
        <v>70</v>
      </c>
      <c r="BG6519" s="3">
        <v>42566.47708333333</v>
      </c>
    </row>
    <row r="6520">
      <c r="A6520" s="1">
        <v>1012143.0</v>
      </c>
      <c r="B6520" s="1" t="s">
        <v>27946</v>
      </c>
      <c r="C6520" s="2" t="s">
        <v>27947</v>
      </c>
      <c r="D6520" s="2" t="s">
        <v>27948</v>
      </c>
      <c r="G6520" s="1" t="s">
        <v>27949</v>
      </c>
      <c r="H6520" s="1" t="s">
        <v>27950</v>
      </c>
      <c r="I6520" s="1" t="s">
        <v>9519</v>
      </c>
      <c r="J6520" s="1" t="s">
        <v>8853</v>
      </c>
      <c r="K6520" s="1" t="s">
        <v>520</v>
      </c>
      <c r="L6520" s="1">
        <v>4841.0</v>
      </c>
      <c r="M6520" s="1" t="s">
        <v>20655</v>
      </c>
      <c r="N6520" s="1" t="s">
        <v>27951</v>
      </c>
      <c r="U6520" s="1">
        <v>-69.108467</v>
      </c>
      <c r="V6520" s="1">
        <v>44.101151</v>
      </c>
      <c r="X6520" s="1" t="s">
        <v>69</v>
      </c>
      <c r="Y6520" s="1" t="s">
        <v>69</v>
      </c>
      <c r="Z6520" s="1" t="s">
        <v>69</v>
      </c>
      <c r="AA6520" s="1" t="s">
        <v>70</v>
      </c>
      <c r="AB6520" s="1" t="s">
        <v>69</v>
      </c>
      <c r="AC6520" s="1" t="s">
        <v>69</v>
      </c>
      <c r="AD6520" s="1" t="s">
        <v>69</v>
      </c>
      <c r="AE6520" s="1" t="s">
        <v>69</v>
      </c>
      <c r="AF6520" s="1" t="s">
        <v>69</v>
      </c>
      <c r="AG6520" s="1" t="s">
        <v>69</v>
      </c>
      <c r="AH6520" s="1" t="s">
        <v>69</v>
      </c>
      <c r="AI6520" s="1" t="s">
        <v>70</v>
      </c>
      <c r="AJ6520" s="1" t="s">
        <v>69</v>
      </c>
      <c r="AK6520" s="1" t="s">
        <v>69</v>
      </c>
      <c r="AL6520" s="1" t="s">
        <v>69</v>
      </c>
      <c r="AM6520" s="1" t="s">
        <v>69</v>
      </c>
      <c r="AN6520" s="1" t="s">
        <v>69</v>
      </c>
      <c r="AO6520" s="1" t="s">
        <v>69</v>
      </c>
      <c r="AP6520" s="1" t="s">
        <v>70</v>
      </c>
      <c r="AQ6520" s="1" t="s">
        <v>69</v>
      </c>
      <c r="AR6520" s="1" t="s">
        <v>69</v>
      </c>
      <c r="AS6520" s="1" t="s">
        <v>69</v>
      </c>
      <c r="AT6520" s="1" t="s">
        <v>69</v>
      </c>
      <c r="AU6520" s="1" t="s">
        <v>69</v>
      </c>
      <c r="AV6520" s="1" t="s">
        <v>70</v>
      </c>
      <c r="AW6520" s="1" t="s">
        <v>70</v>
      </c>
      <c r="AX6520" s="1" t="s">
        <v>69</v>
      </c>
      <c r="AY6520" s="1" t="s">
        <v>69</v>
      </c>
      <c r="AZ6520" s="1" t="s">
        <v>69</v>
      </c>
      <c r="BA6520" s="1" t="s">
        <v>69</v>
      </c>
      <c r="BB6520" s="1" t="s">
        <v>69</v>
      </c>
      <c r="BC6520" s="1" t="s">
        <v>69</v>
      </c>
      <c r="BD6520" s="1" t="s">
        <v>69</v>
      </c>
      <c r="BE6520" s="1" t="s">
        <v>69</v>
      </c>
      <c r="BF6520" s="1" t="s">
        <v>69</v>
      </c>
      <c r="BG6520" s="3">
        <v>42551.65694444445</v>
      </c>
    </row>
    <row r="6521">
      <c r="A6521" s="1">
        <v>1000741.0</v>
      </c>
      <c r="B6521" s="1" t="s">
        <v>27952</v>
      </c>
      <c r="H6521" s="1" t="s">
        <v>27953</v>
      </c>
      <c r="I6521" s="1" t="s">
        <v>27954</v>
      </c>
      <c r="J6521" s="1" t="s">
        <v>2030</v>
      </c>
      <c r="K6521" s="1" t="s">
        <v>656</v>
      </c>
      <c r="U6521" s="1">
        <v>-121.297</v>
      </c>
      <c r="V6521" s="1">
        <v>38.8018</v>
      </c>
      <c r="X6521" s="1" t="s">
        <v>70</v>
      </c>
      <c r="Y6521" s="1" t="s">
        <v>70</v>
      </c>
      <c r="Z6521" s="1" t="s">
        <v>70</v>
      </c>
      <c r="AA6521" s="1" t="s">
        <v>70</v>
      </c>
      <c r="AB6521" s="1" t="s">
        <v>70</v>
      </c>
      <c r="AC6521" s="1" t="s">
        <v>80</v>
      </c>
      <c r="BG6521" s="1">
        <v>2011.0</v>
      </c>
    </row>
    <row r="6522">
      <c r="A6522" s="1">
        <v>1000659.0</v>
      </c>
      <c r="B6522" s="1" t="s">
        <v>27955</v>
      </c>
      <c r="C6522" s="2" t="s">
        <v>2027</v>
      </c>
      <c r="H6522" s="1" t="s">
        <v>27956</v>
      </c>
      <c r="I6522" s="1" t="s">
        <v>27954</v>
      </c>
      <c r="J6522" s="1" t="s">
        <v>2030</v>
      </c>
      <c r="K6522" s="1" t="s">
        <v>656</v>
      </c>
      <c r="L6522" s="1">
        <v>95677.0</v>
      </c>
      <c r="U6522" s="1">
        <v>-121.191</v>
      </c>
      <c r="V6522" s="1">
        <v>38.744202</v>
      </c>
      <c r="X6522" s="1" t="s">
        <v>70</v>
      </c>
      <c r="Y6522" s="1" t="s">
        <v>70</v>
      </c>
      <c r="Z6522" s="1" t="s">
        <v>70</v>
      </c>
      <c r="AA6522" s="1" t="s">
        <v>70</v>
      </c>
      <c r="AB6522" s="1" t="s">
        <v>70</v>
      </c>
      <c r="AC6522" s="1" t="s">
        <v>80</v>
      </c>
      <c r="BG6522" s="1">
        <v>2009.0</v>
      </c>
    </row>
    <row r="6523">
      <c r="A6523" s="1">
        <v>1019033.0</v>
      </c>
      <c r="B6523" s="1" t="s">
        <v>27957</v>
      </c>
      <c r="C6523" s="2" t="s">
        <v>27958</v>
      </c>
      <c r="D6523" s="2" t="s">
        <v>27959</v>
      </c>
      <c r="H6523" s="1" t="s">
        <v>27960</v>
      </c>
      <c r="I6523" s="1" t="s">
        <v>27961</v>
      </c>
      <c r="J6523" s="1" t="s">
        <v>1195</v>
      </c>
      <c r="K6523" s="1" t="s">
        <v>561</v>
      </c>
      <c r="L6523" s="1">
        <v>30153.0</v>
      </c>
      <c r="M6523" s="1" t="s">
        <v>430</v>
      </c>
      <c r="N6523" s="1" t="s">
        <v>317</v>
      </c>
      <c r="U6523" s="1">
        <v>-85.053093</v>
      </c>
      <c r="V6523" s="1">
        <v>33.997669</v>
      </c>
      <c r="X6523" s="1" t="s">
        <v>69</v>
      </c>
      <c r="Y6523" s="1" t="s">
        <v>70</v>
      </c>
      <c r="Z6523" s="1" t="s">
        <v>70</v>
      </c>
      <c r="AA6523" s="1" t="s">
        <v>70</v>
      </c>
      <c r="AB6523" s="1" t="s">
        <v>69</v>
      </c>
      <c r="AC6523" s="1" t="s">
        <v>69</v>
      </c>
      <c r="AD6523" s="1" t="s">
        <v>69</v>
      </c>
      <c r="AE6523" s="1" t="s">
        <v>69</v>
      </c>
      <c r="AF6523" s="1" t="s">
        <v>69</v>
      </c>
      <c r="AG6523" s="1" t="s">
        <v>69</v>
      </c>
      <c r="AH6523" s="1" t="s">
        <v>69</v>
      </c>
      <c r="AI6523" s="1" t="s">
        <v>70</v>
      </c>
      <c r="AJ6523" s="1" t="s">
        <v>69</v>
      </c>
      <c r="AK6523" s="1" t="s">
        <v>69</v>
      </c>
      <c r="AL6523" s="1" t="s">
        <v>69</v>
      </c>
      <c r="AM6523" s="1" t="s">
        <v>69</v>
      </c>
      <c r="AN6523" s="1" t="s">
        <v>70</v>
      </c>
      <c r="AO6523" s="1" t="s">
        <v>69</v>
      </c>
      <c r="AP6523" s="1" t="s">
        <v>70</v>
      </c>
      <c r="AQ6523" s="1" t="s">
        <v>69</v>
      </c>
      <c r="AR6523" s="1" t="s">
        <v>69</v>
      </c>
      <c r="AS6523" s="1" t="s">
        <v>69</v>
      </c>
      <c r="AT6523" s="1" t="s">
        <v>70</v>
      </c>
      <c r="AU6523" s="1" t="s">
        <v>69</v>
      </c>
      <c r="AV6523" s="1" t="s">
        <v>69</v>
      </c>
      <c r="AW6523" s="1" t="s">
        <v>70</v>
      </c>
      <c r="AX6523" s="1" t="s">
        <v>69</v>
      </c>
      <c r="AY6523" s="1" t="s">
        <v>70</v>
      </c>
      <c r="AZ6523" s="1" t="s">
        <v>69</v>
      </c>
      <c r="BA6523" s="1" t="s">
        <v>70</v>
      </c>
      <c r="BB6523" s="1" t="s">
        <v>69</v>
      </c>
      <c r="BC6523" s="1" t="s">
        <v>69</v>
      </c>
      <c r="BD6523" s="1" t="s">
        <v>69</v>
      </c>
      <c r="BE6523" s="1" t="s">
        <v>70</v>
      </c>
      <c r="BF6523" s="1" t="s">
        <v>70</v>
      </c>
      <c r="BG6523" s="3">
        <v>43189.86319444444</v>
      </c>
    </row>
    <row r="6524">
      <c r="A6524" s="1">
        <v>1000846.0</v>
      </c>
      <c r="B6524" s="1" t="s">
        <v>27962</v>
      </c>
      <c r="C6524" s="2" t="s">
        <v>27963</v>
      </c>
      <c r="H6524" s="1" t="s">
        <v>27964</v>
      </c>
      <c r="I6524" s="1" t="s">
        <v>27965</v>
      </c>
      <c r="J6524" s="1" t="s">
        <v>8853</v>
      </c>
      <c r="K6524" s="1" t="s">
        <v>520</v>
      </c>
      <c r="L6524" s="1">
        <v>4856.0</v>
      </c>
      <c r="M6524" s="1" t="s">
        <v>1490</v>
      </c>
      <c r="N6524" s="1" t="s">
        <v>8597</v>
      </c>
      <c r="U6524" s="1">
        <v>-69.081497</v>
      </c>
      <c r="V6524" s="1">
        <v>44.170601</v>
      </c>
      <c r="W6524" s="1" t="s">
        <v>99</v>
      </c>
      <c r="X6524" s="1" t="s">
        <v>70</v>
      </c>
      <c r="Y6524" s="1" t="s">
        <v>70</v>
      </c>
      <c r="Z6524" s="1" t="s">
        <v>70</v>
      </c>
      <c r="AA6524" s="1" t="s">
        <v>70</v>
      </c>
      <c r="AB6524" s="1" t="s">
        <v>70</v>
      </c>
      <c r="AC6524" s="1" t="s">
        <v>69</v>
      </c>
      <c r="AD6524" s="1" t="s">
        <v>69</v>
      </c>
      <c r="AE6524" s="1" t="s">
        <v>69</v>
      </c>
      <c r="AF6524" s="1" t="s">
        <v>70</v>
      </c>
      <c r="AG6524" s="1" t="s">
        <v>70</v>
      </c>
      <c r="AH6524" s="1" t="s">
        <v>70</v>
      </c>
      <c r="AI6524" s="1" t="s">
        <v>70</v>
      </c>
      <c r="AJ6524" s="1" t="s">
        <v>69</v>
      </c>
      <c r="AK6524" s="1" t="s">
        <v>70</v>
      </c>
      <c r="AL6524" s="1" t="s">
        <v>70</v>
      </c>
      <c r="AM6524" s="1" t="s">
        <v>70</v>
      </c>
      <c r="AN6524" s="1" t="s">
        <v>70</v>
      </c>
      <c r="AO6524" s="1" t="s">
        <v>69</v>
      </c>
      <c r="AP6524" s="1" t="s">
        <v>70</v>
      </c>
      <c r="AQ6524" s="1" t="s">
        <v>70</v>
      </c>
      <c r="AR6524" s="1" t="s">
        <v>69</v>
      </c>
      <c r="AS6524" s="1" t="s">
        <v>70</v>
      </c>
      <c r="AT6524" s="1" t="s">
        <v>70</v>
      </c>
      <c r="AU6524" s="1" t="s">
        <v>70</v>
      </c>
      <c r="AV6524" s="1" t="s">
        <v>70</v>
      </c>
      <c r="AW6524" s="1" t="s">
        <v>70</v>
      </c>
      <c r="AX6524" s="1" t="s">
        <v>70</v>
      </c>
      <c r="AY6524" s="1" t="s">
        <v>70</v>
      </c>
      <c r="AZ6524" s="1" t="s">
        <v>70</v>
      </c>
      <c r="BA6524" s="1" t="s">
        <v>70</v>
      </c>
      <c r="BB6524" s="1" t="s">
        <v>70</v>
      </c>
      <c r="BC6524" s="1" t="s">
        <v>70</v>
      </c>
      <c r="BD6524" s="1" t="s">
        <v>70</v>
      </c>
      <c r="BE6524" s="1" t="s">
        <v>70</v>
      </c>
      <c r="BF6524" s="1" t="s">
        <v>70</v>
      </c>
      <c r="BG6524" s="3">
        <v>40702.728472222225</v>
      </c>
    </row>
    <row r="6525">
      <c r="A6525" s="1">
        <v>1007166.0</v>
      </c>
      <c r="B6525" s="1" t="s">
        <v>27966</v>
      </c>
      <c r="H6525" s="1" t="s">
        <v>27967</v>
      </c>
      <c r="I6525" s="1" t="s">
        <v>27968</v>
      </c>
      <c r="J6525" s="1" t="s">
        <v>27969</v>
      </c>
      <c r="K6525" s="1" t="s">
        <v>785</v>
      </c>
      <c r="L6525" s="1">
        <v>78382.0</v>
      </c>
      <c r="U6525" s="1">
        <v>-97.033501</v>
      </c>
      <c r="V6525" s="1">
        <v>28.064899</v>
      </c>
      <c r="X6525" s="1" t="s">
        <v>70</v>
      </c>
      <c r="Y6525" s="1" t="s">
        <v>70</v>
      </c>
      <c r="Z6525" s="1" t="s">
        <v>70</v>
      </c>
      <c r="AA6525" s="1" t="s">
        <v>70</v>
      </c>
      <c r="AB6525" s="1" t="s">
        <v>70</v>
      </c>
      <c r="AC6525" s="1" t="s">
        <v>80</v>
      </c>
      <c r="BG6525" s="1">
        <v>2009.0</v>
      </c>
    </row>
    <row r="6526">
      <c r="A6526" s="1">
        <v>1009265.0</v>
      </c>
      <c r="B6526" s="1" t="s">
        <v>27970</v>
      </c>
      <c r="C6526" s="2" t="s">
        <v>27971</v>
      </c>
      <c r="H6526" s="1" t="s">
        <v>27972</v>
      </c>
      <c r="I6526" s="1" t="s">
        <v>27973</v>
      </c>
      <c r="K6526" s="1" t="s">
        <v>203</v>
      </c>
      <c r="L6526" s="1">
        <v>61072.0</v>
      </c>
      <c r="U6526" s="1">
        <v>-89.067101</v>
      </c>
      <c r="V6526" s="1">
        <v>42.452</v>
      </c>
      <c r="X6526" s="1" t="s">
        <v>69</v>
      </c>
      <c r="Y6526" s="1" t="s">
        <v>70</v>
      </c>
      <c r="Z6526" s="1" t="s">
        <v>70</v>
      </c>
      <c r="AA6526" s="1" t="s">
        <v>70</v>
      </c>
      <c r="AB6526" s="1" t="s">
        <v>70</v>
      </c>
      <c r="AC6526" s="1" t="s">
        <v>80</v>
      </c>
      <c r="BG6526" s="1">
        <v>2013.0</v>
      </c>
    </row>
    <row r="6527">
      <c r="A6527" s="1">
        <v>1000342.0</v>
      </c>
      <c r="B6527" s="1" t="s">
        <v>27974</v>
      </c>
      <c r="C6527" s="2" t="s">
        <v>27975</v>
      </c>
      <c r="H6527" s="1" t="s">
        <v>27976</v>
      </c>
      <c r="I6527" s="1" t="s">
        <v>27977</v>
      </c>
      <c r="J6527" s="1" t="s">
        <v>1051</v>
      </c>
      <c r="K6527" s="1" t="s">
        <v>96</v>
      </c>
      <c r="L6527" s="1">
        <v>11571.0</v>
      </c>
      <c r="M6527" s="1" t="s">
        <v>1429</v>
      </c>
      <c r="N6527" s="1" t="s">
        <v>2357</v>
      </c>
      <c r="U6527" s="1">
        <v>-73.627876</v>
      </c>
      <c r="V6527" s="1">
        <v>40.665241</v>
      </c>
      <c r="W6527" s="1" t="s">
        <v>99</v>
      </c>
      <c r="X6527" s="1" t="s">
        <v>69</v>
      </c>
      <c r="Y6527" s="1" t="s">
        <v>69</v>
      </c>
      <c r="Z6527" s="1" t="s">
        <v>70</v>
      </c>
      <c r="AA6527" s="1" t="s">
        <v>69</v>
      </c>
      <c r="AB6527" s="1" t="s">
        <v>70</v>
      </c>
      <c r="AC6527" s="1" t="s">
        <v>70</v>
      </c>
      <c r="AD6527" s="1" t="s">
        <v>69</v>
      </c>
      <c r="AE6527" s="1" t="s">
        <v>69</v>
      </c>
      <c r="AF6527" s="1" t="s">
        <v>70</v>
      </c>
      <c r="AG6527" s="1" t="s">
        <v>69</v>
      </c>
      <c r="AH6527" s="1" t="s">
        <v>69</v>
      </c>
      <c r="AI6527" s="1" t="s">
        <v>69</v>
      </c>
      <c r="AJ6527" s="1" t="s">
        <v>69</v>
      </c>
      <c r="AK6527" s="1" t="s">
        <v>69</v>
      </c>
      <c r="AL6527" s="1" t="s">
        <v>69</v>
      </c>
      <c r="AM6527" s="1" t="s">
        <v>69</v>
      </c>
      <c r="AN6527" s="1" t="s">
        <v>70</v>
      </c>
      <c r="AO6527" s="1" t="s">
        <v>70</v>
      </c>
      <c r="AP6527" s="1" t="s">
        <v>70</v>
      </c>
      <c r="AQ6527" s="1" t="s">
        <v>70</v>
      </c>
      <c r="AR6527" s="1" t="s">
        <v>69</v>
      </c>
      <c r="AS6527" s="1" t="s">
        <v>70</v>
      </c>
      <c r="AT6527" s="1" t="s">
        <v>69</v>
      </c>
      <c r="AU6527" s="1" t="s">
        <v>69</v>
      </c>
      <c r="AV6527" s="1" t="s">
        <v>70</v>
      </c>
      <c r="AW6527" s="1" t="s">
        <v>69</v>
      </c>
      <c r="AX6527" s="1" t="s">
        <v>70</v>
      </c>
      <c r="AY6527" s="1" t="s">
        <v>70</v>
      </c>
      <c r="AZ6527" s="1" t="s">
        <v>70</v>
      </c>
      <c r="BA6527" s="1" t="s">
        <v>70</v>
      </c>
      <c r="BB6527" s="1" t="s">
        <v>70</v>
      </c>
      <c r="BC6527" s="1" t="s">
        <v>70</v>
      </c>
      <c r="BD6527" s="1" t="s">
        <v>70</v>
      </c>
      <c r="BE6527" s="1" t="s">
        <v>70</v>
      </c>
      <c r="BF6527" s="1" t="s">
        <v>70</v>
      </c>
      <c r="BG6527" s="3">
        <v>41059.53194444445</v>
      </c>
    </row>
    <row r="6528">
      <c r="A6528" s="1">
        <v>1012576.0</v>
      </c>
      <c r="B6528" s="1" t="s">
        <v>27978</v>
      </c>
      <c r="C6528" s="2" t="s">
        <v>27979</v>
      </c>
      <c r="D6528" s="2" t="s">
        <v>27980</v>
      </c>
      <c r="H6528" s="1" t="s">
        <v>27981</v>
      </c>
      <c r="I6528" s="1" t="s">
        <v>9223</v>
      </c>
      <c r="J6528" s="1" t="s">
        <v>276</v>
      </c>
      <c r="K6528" s="1" t="s">
        <v>311</v>
      </c>
      <c r="L6528" s="1">
        <v>20850.0</v>
      </c>
      <c r="M6528" s="1" t="s">
        <v>27982</v>
      </c>
      <c r="N6528" s="1" t="s">
        <v>79</v>
      </c>
      <c r="U6528" s="1">
        <v>-77.149231</v>
      </c>
      <c r="V6528" s="1">
        <v>39.081913</v>
      </c>
      <c r="X6528" s="1" t="s">
        <v>69</v>
      </c>
      <c r="Y6528" s="1" t="s">
        <v>69</v>
      </c>
      <c r="Z6528" s="1" t="s">
        <v>70</v>
      </c>
      <c r="AA6528" s="1" t="s">
        <v>69</v>
      </c>
      <c r="AB6528" s="1" t="s">
        <v>69</v>
      </c>
      <c r="AC6528" s="1" t="s">
        <v>70</v>
      </c>
      <c r="AD6528" s="1" t="s">
        <v>69</v>
      </c>
      <c r="AE6528" s="1" t="s">
        <v>69</v>
      </c>
      <c r="AF6528" s="1" t="s">
        <v>70</v>
      </c>
      <c r="AG6528" s="1" t="s">
        <v>69</v>
      </c>
      <c r="AH6528" s="1" t="s">
        <v>69</v>
      </c>
      <c r="AI6528" s="1" t="s">
        <v>70</v>
      </c>
      <c r="AJ6528" s="1" t="s">
        <v>69</v>
      </c>
      <c r="AK6528" s="1" t="s">
        <v>69</v>
      </c>
      <c r="AL6528" s="1" t="s">
        <v>69</v>
      </c>
      <c r="AM6528" s="1" t="s">
        <v>69</v>
      </c>
      <c r="AN6528" s="1" t="s">
        <v>70</v>
      </c>
      <c r="AO6528" s="1" t="s">
        <v>69</v>
      </c>
      <c r="AP6528" s="1" t="s">
        <v>70</v>
      </c>
      <c r="AQ6528" s="1" t="s">
        <v>70</v>
      </c>
      <c r="AR6528" s="1" t="s">
        <v>69</v>
      </c>
      <c r="AS6528" s="1" t="s">
        <v>69</v>
      </c>
      <c r="AT6528" s="1" t="s">
        <v>69</v>
      </c>
      <c r="AU6528" s="1" t="s">
        <v>69</v>
      </c>
      <c r="AV6528" s="1" t="s">
        <v>70</v>
      </c>
      <c r="AW6528" s="1" t="s">
        <v>69</v>
      </c>
      <c r="AX6528" s="1" t="s">
        <v>69</v>
      </c>
      <c r="AY6528" s="1" t="s">
        <v>70</v>
      </c>
      <c r="AZ6528" s="1" t="s">
        <v>69</v>
      </c>
      <c r="BA6528" s="1" t="s">
        <v>70</v>
      </c>
      <c r="BB6528" s="1" t="s">
        <v>69</v>
      </c>
      <c r="BC6528" s="1" t="s">
        <v>69</v>
      </c>
      <c r="BD6528" s="1" t="s">
        <v>69</v>
      </c>
      <c r="BE6528" s="1" t="s">
        <v>70</v>
      </c>
      <c r="BF6528" s="1" t="s">
        <v>70</v>
      </c>
      <c r="BG6528" s="3">
        <v>43467.36041666667</v>
      </c>
    </row>
    <row r="6529">
      <c r="A6529" s="1">
        <v>1007545.0</v>
      </c>
      <c r="B6529" s="1" t="s">
        <v>27983</v>
      </c>
      <c r="H6529" s="1" t="s">
        <v>27984</v>
      </c>
      <c r="I6529" s="1" t="s">
        <v>27985</v>
      </c>
      <c r="J6529" s="1" t="s">
        <v>27986</v>
      </c>
      <c r="K6529" s="1" t="s">
        <v>322</v>
      </c>
      <c r="U6529" s="1">
        <v>-87.162498</v>
      </c>
      <c r="V6529" s="1">
        <v>39.815498</v>
      </c>
      <c r="X6529" s="1" t="s">
        <v>70</v>
      </c>
      <c r="Y6529" s="1" t="s">
        <v>70</v>
      </c>
      <c r="Z6529" s="1" t="s">
        <v>70</v>
      </c>
      <c r="AA6529" s="1" t="s">
        <v>70</v>
      </c>
      <c r="AB6529" s="1" t="s">
        <v>70</v>
      </c>
      <c r="AC6529" s="1" t="s">
        <v>80</v>
      </c>
      <c r="BG6529" s="1">
        <v>2011.0</v>
      </c>
    </row>
    <row r="6530">
      <c r="A6530" s="1">
        <v>1009878.0</v>
      </c>
      <c r="B6530" s="1" t="s">
        <v>27987</v>
      </c>
      <c r="D6530" s="2" t="s">
        <v>27988</v>
      </c>
      <c r="E6530" s="2" t="s">
        <v>27989</v>
      </c>
      <c r="I6530" s="1" t="s">
        <v>27990</v>
      </c>
      <c r="J6530" s="1" t="s">
        <v>27990</v>
      </c>
      <c r="K6530" s="1" t="s">
        <v>785</v>
      </c>
      <c r="M6530" s="1" t="s">
        <v>5593</v>
      </c>
      <c r="N6530" s="1" t="s">
        <v>205</v>
      </c>
      <c r="U6530" s="1">
        <v>-96.459709</v>
      </c>
      <c r="V6530" s="1">
        <v>32.931232</v>
      </c>
      <c r="W6530" s="1" t="s">
        <v>392</v>
      </c>
      <c r="X6530" s="1" t="s">
        <v>70</v>
      </c>
      <c r="Y6530" s="1" t="s">
        <v>70</v>
      </c>
      <c r="Z6530" s="1" t="s">
        <v>70</v>
      </c>
      <c r="AA6530" s="1" t="s">
        <v>70</v>
      </c>
      <c r="AB6530" s="1" t="s">
        <v>70</v>
      </c>
      <c r="AC6530" s="1" t="s">
        <v>80</v>
      </c>
      <c r="AD6530" s="1" t="s">
        <v>69</v>
      </c>
      <c r="AE6530" s="1" t="s">
        <v>70</v>
      </c>
      <c r="AF6530" s="1" t="s">
        <v>70</v>
      </c>
      <c r="AG6530" s="1" t="s">
        <v>70</v>
      </c>
      <c r="AH6530" s="1" t="s">
        <v>69</v>
      </c>
      <c r="AI6530" s="1" t="s">
        <v>69</v>
      </c>
      <c r="AJ6530" s="1" t="s">
        <v>70</v>
      </c>
      <c r="AK6530" s="1" t="s">
        <v>69</v>
      </c>
      <c r="AL6530" s="1" t="s">
        <v>69</v>
      </c>
      <c r="AM6530" s="1" t="s">
        <v>69</v>
      </c>
      <c r="AN6530" s="1" t="s">
        <v>70</v>
      </c>
      <c r="AO6530" s="1" t="s">
        <v>69</v>
      </c>
      <c r="AP6530" s="1" t="s">
        <v>70</v>
      </c>
      <c r="AQ6530" s="1" t="s">
        <v>70</v>
      </c>
      <c r="AR6530" s="1" t="s">
        <v>70</v>
      </c>
      <c r="AS6530" s="1" t="s">
        <v>70</v>
      </c>
      <c r="AT6530" s="1" t="s">
        <v>70</v>
      </c>
      <c r="AU6530" s="1" t="s">
        <v>69</v>
      </c>
      <c r="AV6530" s="1" t="s">
        <v>69</v>
      </c>
      <c r="AW6530" s="1" t="s">
        <v>70</v>
      </c>
      <c r="AX6530" s="1" t="s">
        <v>70</v>
      </c>
      <c r="AY6530" s="1" t="s">
        <v>70</v>
      </c>
      <c r="AZ6530" s="1" t="s">
        <v>69</v>
      </c>
      <c r="BA6530" s="1" t="s">
        <v>70</v>
      </c>
      <c r="BB6530" s="1" t="s">
        <v>70</v>
      </c>
      <c r="BC6530" s="1" t="s">
        <v>70</v>
      </c>
      <c r="BD6530" s="1" t="s">
        <v>69</v>
      </c>
      <c r="BE6530" s="1" t="s">
        <v>70</v>
      </c>
      <c r="BF6530" s="1" t="s">
        <v>70</v>
      </c>
      <c r="BG6530" s="3">
        <v>41738.45277777778</v>
      </c>
    </row>
    <row r="6531">
      <c r="A6531" s="1">
        <v>1011614.0</v>
      </c>
      <c r="B6531" s="1" t="s">
        <v>27991</v>
      </c>
      <c r="C6531" s="2" t="s">
        <v>5638</v>
      </c>
      <c r="D6531" s="2" t="s">
        <v>5639</v>
      </c>
      <c r="H6531" s="1" t="s">
        <v>27992</v>
      </c>
      <c r="I6531" s="1" t="s">
        <v>123</v>
      </c>
      <c r="J6531" s="1" t="s">
        <v>124</v>
      </c>
      <c r="K6531" s="1" t="s">
        <v>125</v>
      </c>
      <c r="L6531" s="1">
        <v>19809.0</v>
      </c>
      <c r="M6531" s="1" t="s">
        <v>14335</v>
      </c>
      <c r="N6531" s="1" t="s">
        <v>190</v>
      </c>
      <c r="U6531" s="1">
        <v>-75.5187</v>
      </c>
      <c r="V6531" s="1">
        <v>39.773163</v>
      </c>
      <c r="X6531" s="1" t="s">
        <v>69</v>
      </c>
      <c r="Y6531" s="1" t="s">
        <v>70</v>
      </c>
      <c r="Z6531" s="1" t="s">
        <v>70</v>
      </c>
      <c r="AA6531" s="1" t="s">
        <v>70</v>
      </c>
      <c r="AB6531" s="1" t="s">
        <v>69</v>
      </c>
      <c r="AC6531" s="1" t="s">
        <v>70</v>
      </c>
      <c r="AD6531" s="1" t="s">
        <v>69</v>
      </c>
      <c r="AE6531" s="1" t="s">
        <v>70</v>
      </c>
      <c r="AF6531" s="1" t="s">
        <v>70</v>
      </c>
      <c r="AG6531" s="1" t="s">
        <v>70</v>
      </c>
      <c r="AH6531" s="1" t="s">
        <v>70</v>
      </c>
      <c r="AI6531" s="1" t="s">
        <v>70</v>
      </c>
      <c r="AJ6531" s="1" t="s">
        <v>70</v>
      </c>
      <c r="AK6531" s="1" t="s">
        <v>70</v>
      </c>
      <c r="AL6531" s="1" t="s">
        <v>70</v>
      </c>
      <c r="AM6531" s="1" t="s">
        <v>69</v>
      </c>
      <c r="AN6531" s="1" t="s">
        <v>70</v>
      </c>
      <c r="AO6531" s="1" t="s">
        <v>69</v>
      </c>
      <c r="AP6531" s="1" t="s">
        <v>70</v>
      </c>
      <c r="AQ6531" s="1" t="s">
        <v>70</v>
      </c>
      <c r="AR6531" s="1" t="s">
        <v>70</v>
      </c>
      <c r="AS6531" s="1" t="s">
        <v>70</v>
      </c>
      <c r="AT6531" s="1" t="s">
        <v>70</v>
      </c>
      <c r="AU6531" s="1" t="s">
        <v>70</v>
      </c>
      <c r="AV6531" s="1" t="s">
        <v>70</v>
      </c>
      <c r="AW6531" s="1" t="s">
        <v>70</v>
      </c>
      <c r="AX6531" s="1" t="s">
        <v>70</v>
      </c>
      <c r="AY6531" s="1" t="s">
        <v>70</v>
      </c>
      <c r="AZ6531" s="1" t="s">
        <v>70</v>
      </c>
      <c r="BA6531" s="1" t="s">
        <v>70</v>
      </c>
      <c r="BB6531" s="1" t="s">
        <v>70</v>
      </c>
      <c r="BC6531" s="1" t="s">
        <v>69</v>
      </c>
      <c r="BD6531" s="1" t="s">
        <v>70</v>
      </c>
      <c r="BE6531" s="1" t="s">
        <v>70</v>
      </c>
      <c r="BF6531" s="1" t="s">
        <v>70</v>
      </c>
      <c r="BG6531" s="3">
        <v>42220.450694444444</v>
      </c>
    </row>
    <row r="6532">
      <c r="A6532" s="1">
        <v>1003081.0</v>
      </c>
      <c r="B6532" s="1" t="s">
        <v>27993</v>
      </c>
      <c r="C6532" s="2" t="s">
        <v>27994</v>
      </c>
      <c r="H6532" s="1" t="s">
        <v>27995</v>
      </c>
      <c r="I6532" s="1" t="s">
        <v>27996</v>
      </c>
      <c r="J6532" s="1" t="s">
        <v>27997</v>
      </c>
      <c r="K6532" s="1" t="s">
        <v>670</v>
      </c>
      <c r="L6532" s="1">
        <v>27804.0</v>
      </c>
      <c r="M6532" s="1" t="s">
        <v>3921</v>
      </c>
      <c r="N6532" s="1" t="s">
        <v>603</v>
      </c>
      <c r="O6532" s="1" t="s">
        <v>27998</v>
      </c>
      <c r="P6532" s="1" t="s">
        <v>3768</v>
      </c>
      <c r="U6532" s="1">
        <v>-77.802299</v>
      </c>
      <c r="V6532" s="1">
        <v>35.955101</v>
      </c>
      <c r="X6532" s="1" t="s">
        <v>69</v>
      </c>
      <c r="Y6532" s="1" t="s">
        <v>69</v>
      </c>
      <c r="Z6532" s="1" t="s">
        <v>70</v>
      </c>
      <c r="AA6532" s="1" t="s">
        <v>69</v>
      </c>
      <c r="AB6532" s="1" t="s">
        <v>70</v>
      </c>
      <c r="AC6532" s="1" t="s">
        <v>69</v>
      </c>
      <c r="AD6532" s="1" t="s">
        <v>69</v>
      </c>
      <c r="AE6532" s="1" t="s">
        <v>70</v>
      </c>
      <c r="AF6532" s="1" t="s">
        <v>69</v>
      </c>
      <c r="AG6532" s="1" t="s">
        <v>69</v>
      </c>
      <c r="AH6532" s="1" t="s">
        <v>69</v>
      </c>
      <c r="AI6532" s="1" t="s">
        <v>69</v>
      </c>
      <c r="AJ6532" s="1" t="s">
        <v>69</v>
      </c>
      <c r="AK6532" s="1" t="s">
        <v>69</v>
      </c>
      <c r="AL6532" s="1" t="s">
        <v>69</v>
      </c>
      <c r="AM6532" s="1" t="s">
        <v>69</v>
      </c>
      <c r="AN6532" s="1" t="s">
        <v>70</v>
      </c>
      <c r="AO6532" s="1" t="s">
        <v>69</v>
      </c>
      <c r="AP6532" s="1" t="s">
        <v>70</v>
      </c>
      <c r="AQ6532" s="1" t="s">
        <v>69</v>
      </c>
      <c r="AR6532" s="1" t="s">
        <v>69</v>
      </c>
      <c r="AS6532" s="1" t="s">
        <v>69</v>
      </c>
      <c r="AT6532" s="1" t="s">
        <v>69</v>
      </c>
      <c r="AU6532" s="1" t="s">
        <v>69</v>
      </c>
      <c r="AV6532" s="1" t="s">
        <v>69</v>
      </c>
      <c r="AW6532" s="1" t="s">
        <v>69</v>
      </c>
      <c r="AX6532" s="1" t="s">
        <v>69</v>
      </c>
      <c r="AY6532" s="1" t="s">
        <v>70</v>
      </c>
      <c r="AZ6532" s="1" t="s">
        <v>69</v>
      </c>
      <c r="BA6532" s="1" t="s">
        <v>69</v>
      </c>
      <c r="BB6532" s="1" t="s">
        <v>70</v>
      </c>
      <c r="BC6532" s="1" t="s">
        <v>69</v>
      </c>
      <c r="BD6532" s="1" t="s">
        <v>70</v>
      </c>
      <c r="BE6532" s="1" t="s">
        <v>70</v>
      </c>
      <c r="BF6532" s="1" t="s">
        <v>70</v>
      </c>
      <c r="BG6532" s="3">
        <v>42555.59027777778</v>
      </c>
    </row>
    <row r="6533">
      <c r="A6533" s="1">
        <v>1000955.0</v>
      </c>
      <c r="B6533" s="1" t="s">
        <v>27999</v>
      </c>
      <c r="C6533" s="2" t="s">
        <v>28000</v>
      </c>
      <c r="H6533" s="1" t="s">
        <v>28001</v>
      </c>
      <c r="I6533" s="1" t="s">
        <v>27996</v>
      </c>
      <c r="J6533" s="1" t="s">
        <v>748</v>
      </c>
      <c r="K6533" s="1" t="s">
        <v>181</v>
      </c>
      <c r="L6533" s="1">
        <v>24151.0</v>
      </c>
      <c r="U6533" s="1">
        <v>-79.892097</v>
      </c>
      <c r="V6533" s="1">
        <v>36.999298</v>
      </c>
      <c r="X6533" s="1" t="s">
        <v>70</v>
      </c>
      <c r="Y6533" s="1" t="s">
        <v>70</v>
      </c>
      <c r="Z6533" s="1" t="s">
        <v>70</v>
      </c>
      <c r="AA6533" s="1" t="s">
        <v>70</v>
      </c>
      <c r="AB6533" s="1" t="s">
        <v>70</v>
      </c>
      <c r="AC6533" s="1" t="s">
        <v>80</v>
      </c>
      <c r="BG6533" s="6">
        <v>40287.41736111111</v>
      </c>
    </row>
    <row r="6534">
      <c r="A6534" s="1">
        <v>1019048.0</v>
      </c>
      <c r="B6534" s="1" t="s">
        <v>28002</v>
      </c>
      <c r="D6534" s="1" t="s">
        <v>28002</v>
      </c>
      <c r="H6534" s="1" t="s">
        <v>28003</v>
      </c>
      <c r="I6534" s="1" t="s">
        <v>28004</v>
      </c>
      <c r="J6534" s="1" t="s">
        <v>12241</v>
      </c>
      <c r="K6534" s="1" t="s">
        <v>1256</v>
      </c>
      <c r="L6534" s="1">
        <v>59422.0</v>
      </c>
      <c r="M6534" s="1" t="s">
        <v>28005</v>
      </c>
      <c r="N6534" s="1" t="s">
        <v>15746</v>
      </c>
      <c r="U6534" s="1">
        <v>-112.188</v>
      </c>
      <c r="V6534" s="1">
        <v>47.818184</v>
      </c>
      <c r="X6534" s="1" t="s">
        <v>69</v>
      </c>
      <c r="Y6534" s="1" t="s">
        <v>70</v>
      </c>
      <c r="Z6534" s="1" t="s">
        <v>70</v>
      </c>
      <c r="AA6534" s="1" t="s">
        <v>70</v>
      </c>
      <c r="AB6534" s="1" t="s">
        <v>70</v>
      </c>
      <c r="AC6534" s="1" t="s">
        <v>80</v>
      </c>
      <c r="AD6534" s="1" t="s">
        <v>69</v>
      </c>
      <c r="AE6534" s="1" t="s">
        <v>70</v>
      </c>
      <c r="AF6534" s="1" t="s">
        <v>69</v>
      </c>
      <c r="AG6534" s="1" t="s">
        <v>69</v>
      </c>
      <c r="AH6534" s="1" t="s">
        <v>69</v>
      </c>
      <c r="AI6534" s="1" t="s">
        <v>70</v>
      </c>
      <c r="AJ6534" s="1" t="s">
        <v>69</v>
      </c>
      <c r="AK6534" s="1" t="s">
        <v>69</v>
      </c>
      <c r="AL6534" s="1" t="s">
        <v>69</v>
      </c>
      <c r="AM6534" s="1" t="s">
        <v>69</v>
      </c>
      <c r="AN6534" s="1" t="s">
        <v>70</v>
      </c>
      <c r="AO6534" s="1" t="s">
        <v>70</v>
      </c>
      <c r="AP6534" s="1" t="s">
        <v>70</v>
      </c>
      <c r="AQ6534" s="1" t="s">
        <v>70</v>
      </c>
      <c r="AR6534" s="1" t="s">
        <v>70</v>
      </c>
      <c r="AS6534" s="1" t="s">
        <v>69</v>
      </c>
      <c r="AT6534" s="1" t="s">
        <v>70</v>
      </c>
      <c r="AU6534" s="1" t="s">
        <v>70</v>
      </c>
      <c r="AV6534" s="1" t="s">
        <v>70</v>
      </c>
      <c r="AW6534" s="1" t="s">
        <v>70</v>
      </c>
      <c r="AX6534" s="1" t="s">
        <v>69</v>
      </c>
      <c r="AY6534" s="1" t="s">
        <v>70</v>
      </c>
      <c r="AZ6534" s="1" t="s">
        <v>69</v>
      </c>
      <c r="BA6534" s="1" t="s">
        <v>70</v>
      </c>
      <c r="BB6534" s="1" t="s">
        <v>70</v>
      </c>
      <c r="BC6534" s="1" t="s">
        <v>70</v>
      </c>
      <c r="BD6534" s="1" t="s">
        <v>70</v>
      </c>
      <c r="BE6534" s="1" t="s">
        <v>70</v>
      </c>
      <c r="BF6534" s="1" t="s">
        <v>70</v>
      </c>
      <c r="BG6534" s="3">
        <v>43199.77638888889</v>
      </c>
    </row>
    <row r="6535">
      <c r="A6535" s="1">
        <v>1008209.0</v>
      </c>
      <c r="B6535" s="1" t="s">
        <v>28006</v>
      </c>
      <c r="C6535" s="2" t="s">
        <v>28007</v>
      </c>
      <c r="D6535" s="2" t="s">
        <v>28008</v>
      </c>
      <c r="G6535" s="2" t="s">
        <v>28007</v>
      </c>
      <c r="H6535" s="1" t="s">
        <v>28009</v>
      </c>
      <c r="I6535" s="1" t="s">
        <v>28010</v>
      </c>
      <c r="J6535" s="1" t="s">
        <v>1051</v>
      </c>
      <c r="K6535" s="1" t="s">
        <v>96</v>
      </c>
      <c r="L6535" s="1">
        <v>11778.0</v>
      </c>
      <c r="M6535" s="1" t="s">
        <v>13724</v>
      </c>
      <c r="N6535" s="1" t="s">
        <v>1144</v>
      </c>
      <c r="U6535" s="1">
        <v>-72.923912</v>
      </c>
      <c r="V6535" s="1">
        <v>40.949268</v>
      </c>
      <c r="W6535" s="1" t="s">
        <v>392</v>
      </c>
      <c r="X6535" s="1" t="s">
        <v>69</v>
      </c>
      <c r="Y6535" s="1" t="s">
        <v>69</v>
      </c>
      <c r="Z6535" s="1" t="s">
        <v>69</v>
      </c>
      <c r="AA6535" s="1" t="s">
        <v>69</v>
      </c>
      <c r="AB6535" s="1" t="s">
        <v>69</v>
      </c>
      <c r="AC6535" s="1" t="s">
        <v>69</v>
      </c>
      <c r="AD6535" s="1" t="s">
        <v>69</v>
      </c>
      <c r="AE6535" s="1" t="s">
        <v>69</v>
      </c>
      <c r="AF6535" s="1" t="s">
        <v>69</v>
      </c>
      <c r="AG6535" s="1" t="s">
        <v>70</v>
      </c>
      <c r="AH6535" s="1" t="s">
        <v>69</v>
      </c>
      <c r="AI6535" s="1" t="s">
        <v>70</v>
      </c>
      <c r="AJ6535" s="1" t="s">
        <v>69</v>
      </c>
      <c r="AK6535" s="1" t="s">
        <v>69</v>
      </c>
      <c r="AL6535" s="1" t="s">
        <v>69</v>
      </c>
      <c r="AM6535" s="1" t="s">
        <v>69</v>
      </c>
      <c r="AN6535" s="1" t="s">
        <v>69</v>
      </c>
      <c r="AO6535" s="1" t="s">
        <v>69</v>
      </c>
      <c r="AP6535" s="1" t="s">
        <v>70</v>
      </c>
      <c r="AQ6535" s="1" t="s">
        <v>69</v>
      </c>
      <c r="AR6535" s="1" t="s">
        <v>69</v>
      </c>
      <c r="AS6535" s="1" t="s">
        <v>69</v>
      </c>
      <c r="AT6535" s="1" t="s">
        <v>69</v>
      </c>
      <c r="AU6535" s="1" t="s">
        <v>69</v>
      </c>
      <c r="AV6535" s="1" t="s">
        <v>69</v>
      </c>
      <c r="AW6535" s="1" t="s">
        <v>69</v>
      </c>
      <c r="AX6535" s="1" t="s">
        <v>70</v>
      </c>
      <c r="AY6535" s="1" t="s">
        <v>70</v>
      </c>
      <c r="AZ6535" s="1" t="s">
        <v>69</v>
      </c>
      <c r="BA6535" s="1" t="s">
        <v>70</v>
      </c>
      <c r="BB6535" s="1" t="s">
        <v>69</v>
      </c>
      <c r="BC6535" s="1" t="s">
        <v>69</v>
      </c>
      <c r="BD6535" s="1" t="s">
        <v>70</v>
      </c>
      <c r="BE6535" s="1" t="s">
        <v>70</v>
      </c>
      <c r="BF6535" s="1" t="s">
        <v>70</v>
      </c>
      <c r="BG6535" s="3">
        <v>41712.768055555556</v>
      </c>
    </row>
    <row r="6536">
      <c r="A6536" s="1">
        <v>1012271.0</v>
      </c>
      <c r="B6536" s="1" t="s">
        <v>28011</v>
      </c>
      <c r="C6536" s="2" t="s">
        <v>28012</v>
      </c>
      <c r="D6536" s="2" t="s">
        <v>28013</v>
      </c>
      <c r="H6536" s="1" t="s">
        <v>28014</v>
      </c>
      <c r="I6536" s="1" t="s">
        <v>1020</v>
      </c>
      <c r="J6536" s="1" t="s">
        <v>1021</v>
      </c>
      <c r="K6536" s="1" t="s">
        <v>188</v>
      </c>
      <c r="L6536" s="1">
        <v>18102.0</v>
      </c>
      <c r="M6536" s="1" t="s">
        <v>1564</v>
      </c>
      <c r="N6536" s="1" t="s">
        <v>384</v>
      </c>
      <c r="U6536" s="1">
        <v>-75.469505</v>
      </c>
      <c r="V6536" s="1">
        <v>40.607197</v>
      </c>
      <c r="X6536" s="1" t="s">
        <v>69</v>
      </c>
      <c r="Y6536" s="1" t="s">
        <v>69</v>
      </c>
      <c r="Z6536" s="1" t="s">
        <v>70</v>
      </c>
      <c r="AA6536" s="1" t="s">
        <v>69</v>
      </c>
      <c r="AB6536" s="1" t="s">
        <v>69</v>
      </c>
      <c r="AC6536" s="1" t="s">
        <v>69</v>
      </c>
      <c r="AD6536" s="1" t="s">
        <v>69</v>
      </c>
      <c r="AE6536" s="1" t="s">
        <v>69</v>
      </c>
      <c r="AF6536" s="1" t="s">
        <v>70</v>
      </c>
      <c r="AG6536" s="1" t="s">
        <v>69</v>
      </c>
      <c r="AH6536" s="1" t="s">
        <v>69</v>
      </c>
      <c r="AI6536" s="1" t="s">
        <v>70</v>
      </c>
      <c r="AJ6536" s="1" t="s">
        <v>70</v>
      </c>
      <c r="AK6536" s="1" t="s">
        <v>70</v>
      </c>
      <c r="AL6536" s="1" t="s">
        <v>70</v>
      </c>
      <c r="AM6536" s="1" t="s">
        <v>70</v>
      </c>
      <c r="AN6536" s="1" t="s">
        <v>70</v>
      </c>
      <c r="AO6536" s="1" t="s">
        <v>70</v>
      </c>
      <c r="AP6536" s="1" t="s">
        <v>70</v>
      </c>
      <c r="AQ6536" s="1" t="s">
        <v>70</v>
      </c>
      <c r="AR6536" s="1" t="s">
        <v>69</v>
      </c>
      <c r="AS6536" s="1" t="s">
        <v>70</v>
      </c>
      <c r="AT6536" s="1" t="s">
        <v>70</v>
      </c>
      <c r="AU6536" s="1" t="s">
        <v>69</v>
      </c>
      <c r="AV6536" s="1" t="s">
        <v>70</v>
      </c>
      <c r="AW6536" s="1" t="s">
        <v>70</v>
      </c>
      <c r="AX6536" s="1" t="s">
        <v>70</v>
      </c>
      <c r="AY6536" s="1" t="s">
        <v>70</v>
      </c>
      <c r="AZ6536" s="1" t="s">
        <v>69</v>
      </c>
      <c r="BA6536" s="1" t="s">
        <v>70</v>
      </c>
      <c r="BB6536" s="1" t="s">
        <v>70</v>
      </c>
      <c r="BC6536" s="1" t="s">
        <v>70</v>
      </c>
      <c r="BD6536" s="1" t="s">
        <v>70</v>
      </c>
      <c r="BE6536" s="1" t="s">
        <v>70</v>
      </c>
      <c r="BF6536" s="1" t="s">
        <v>70</v>
      </c>
      <c r="BG6536" s="3">
        <v>42557.44861111111</v>
      </c>
    </row>
    <row r="6537">
      <c r="A6537" s="1">
        <v>1012270.0</v>
      </c>
      <c r="B6537" s="1" t="s">
        <v>28015</v>
      </c>
      <c r="C6537" s="2" t="s">
        <v>28012</v>
      </c>
      <c r="D6537" s="2" t="s">
        <v>28016</v>
      </c>
      <c r="H6537" s="1" t="s">
        <v>28017</v>
      </c>
      <c r="I6537" s="1" t="s">
        <v>1020</v>
      </c>
      <c r="J6537" s="1" t="s">
        <v>1021</v>
      </c>
      <c r="K6537" s="1" t="s">
        <v>188</v>
      </c>
      <c r="L6537" s="1">
        <v>18102.0</v>
      </c>
      <c r="M6537" s="1" t="s">
        <v>1687</v>
      </c>
      <c r="N6537" s="1" t="s">
        <v>79</v>
      </c>
      <c r="U6537" s="1">
        <v>-75.485146</v>
      </c>
      <c r="V6537" s="1">
        <v>40.592548</v>
      </c>
      <c r="X6537" s="1" t="s">
        <v>69</v>
      </c>
      <c r="Y6537" s="1" t="s">
        <v>69</v>
      </c>
      <c r="Z6537" s="1" t="s">
        <v>70</v>
      </c>
      <c r="AA6537" s="1" t="s">
        <v>69</v>
      </c>
      <c r="AB6537" s="1" t="s">
        <v>69</v>
      </c>
      <c r="AC6537" s="1" t="s">
        <v>69</v>
      </c>
      <c r="AD6537" s="1" t="s">
        <v>69</v>
      </c>
      <c r="AE6537" s="1" t="s">
        <v>69</v>
      </c>
      <c r="AF6537" s="1" t="s">
        <v>70</v>
      </c>
      <c r="AG6537" s="1" t="s">
        <v>69</v>
      </c>
      <c r="AH6537" s="1" t="s">
        <v>69</v>
      </c>
      <c r="AI6537" s="1" t="s">
        <v>70</v>
      </c>
      <c r="AJ6537" s="1" t="s">
        <v>70</v>
      </c>
      <c r="AK6537" s="1" t="s">
        <v>69</v>
      </c>
      <c r="AL6537" s="1" t="s">
        <v>70</v>
      </c>
      <c r="AM6537" s="1" t="s">
        <v>70</v>
      </c>
      <c r="AN6537" s="1" t="s">
        <v>70</v>
      </c>
      <c r="AO6537" s="1" t="s">
        <v>70</v>
      </c>
      <c r="AP6537" s="1" t="s">
        <v>70</v>
      </c>
      <c r="AQ6537" s="1" t="s">
        <v>70</v>
      </c>
      <c r="AR6537" s="1" t="s">
        <v>69</v>
      </c>
      <c r="AS6537" s="1" t="s">
        <v>70</v>
      </c>
      <c r="AT6537" s="1" t="s">
        <v>70</v>
      </c>
      <c r="AU6537" s="1" t="s">
        <v>69</v>
      </c>
      <c r="AV6537" s="1" t="s">
        <v>70</v>
      </c>
      <c r="AW6537" s="1" t="s">
        <v>70</v>
      </c>
      <c r="AX6537" s="1" t="s">
        <v>70</v>
      </c>
      <c r="AY6537" s="1" t="s">
        <v>70</v>
      </c>
      <c r="AZ6537" s="1" t="s">
        <v>69</v>
      </c>
      <c r="BA6537" s="1" t="s">
        <v>70</v>
      </c>
      <c r="BB6537" s="1" t="s">
        <v>70</v>
      </c>
      <c r="BC6537" s="1" t="s">
        <v>70</v>
      </c>
      <c r="BD6537" s="1" t="s">
        <v>70</v>
      </c>
      <c r="BE6537" s="1" t="s">
        <v>70</v>
      </c>
      <c r="BF6537" s="1" t="s">
        <v>70</v>
      </c>
      <c r="BG6537" s="3">
        <v>42557.450694444444</v>
      </c>
    </row>
    <row r="6538">
      <c r="A6538" s="1">
        <v>1012756.0</v>
      </c>
      <c r="B6538" s="1" t="s">
        <v>28018</v>
      </c>
      <c r="H6538" s="1" t="s">
        <v>28019</v>
      </c>
      <c r="I6538" s="1" t="s">
        <v>3762</v>
      </c>
      <c r="J6538" s="1" t="s">
        <v>1039</v>
      </c>
      <c r="K6538" s="1" t="s">
        <v>211</v>
      </c>
      <c r="L6538" s="1">
        <v>34134.0</v>
      </c>
      <c r="M6538" s="1" t="s">
        <v>28020</v>
      </c>
      <c r="N6538" s="1" t="s">
        <v>415</v>
      </c>
      <c r="O6538" s="1" t="s">
        <v>28021</v>
      </c>
      <c r="P6538" s="1" t="s">
        <v>372</v>
      </c>
      <c r="U6538" s="1">
        <v>-81.815338</v>
      </c>
      <c r="V6538" s="1">
        <v>26.33083</v>
      </c>
      <c r="X6538" s="1" t="s">
        <v>69</v>
      </c>
      <c r="Y6538" s="1" t="s">
        <v>70</v>
      </c>
      <c r="Z6538" s="1" t="s">
        <v>70</v>
      </c>
      <c r="AA6538" s="1" t="s">
        <v>70</v>
      </c>
      <c r="AB6538" s="1" t="s">
        <v>70</v>
      </c>
      <c r="AC6538" s="1" t="s">
        <v>70</v>
      </c>
      <c r="AD6538" s="1" t="s">
        <v>69</v>
      </c>
      <c r="AE6538" s="1" t="s">
        <v>70</v>
      </c>
      <c r="AF6538" s="1" t="s">
        <v>69</v>
      </c>
      <c r="AG6538" s="1" t="s">
        <v>69</v>
      </c>
      <c r="AH6538" s="1" t="s">
        <v>69</v>
      </c>
      <c r="AI6538" s="1" t="s">
        <v>69</v>
      </c>
      <c r="AJ6538" s="1" t="s">
        <v>69</v>
      </c>
      <c r="AK6538" s="1" t="s">
        <v>69</v>
      </c>
      <c r="AL6538" s="1" t="s">
        <v>69</v>
      </c>
      <c r="AM6538" s="1" t="s">
        <v>69</v>
      </c>
      <c r="AN6538" s="1" t="s">
        <v>69</v>
      </c>
      <c r="AO6538" s="1" t="s">
        <v>70</v>
      </c>
      <c r="AP6538" s="1" t="s">
        <v>70</v>
      </c>
      <c r="AQ6538" s="1" t="s">
        <v>69</v>
      </c>
      <c r="AR6538" s="1" t="s">
        <v>69</v>
      </c>
      <c r="AS6538" s="1" t="s">
        <v>70</v>
      </c>
      <c r="AT6538" s="1" t="s">
        <v>69</v>
      </c>
      <c r="AU6538" s="1" t="s">
        <v>69</v>
      </c>
      <c r="AV6538" s="1" t="s">
        <v>70</v>
      </c>
      <c r="AW6538" s="1" t="s">
        <v>70</v>
      </c>
      <c r="AX6538" s="1" t="s">
        <v>70</v>
      </c>
      <c r="AY6538" s="1" t="s">
        <v>70</v>
      </c>
      <c r="AZ6538" s="1" t="s">
        <v>69</v>
      </c>
      <c r="BA6538" s="1" t="s">
        <v>70</v>
      </c>
      <c r="BB6538" s="1" t="s">
        <v>69</v>
      </c>
      <c r="BC6538" s="1" t="s">
        <v>70</v>
      </c>
      <c r="BD6538" s="1" t="s">
        <v>70</v>
      </c>
      <c r="BE6538" s="1" t="s">
        <v>70</v>
      </c>
      <c r="BF6538" s="1" t="s">
        <v>70</v>
      </c>
      <c r="BG6538" s="3">
        <v>42585.44652777778</v>
      </c>
    </row>
    <row r="6539">
      <c r="A6539" s="1">
        <v>1001122.0</v>
      </c>
      <c r="B6539" s="1" t="s">
        <v>28022</v>
      </c>
      <c r="H6539" s="1" t="s">
        <v>28023</v>
      </c>
      <c r="I6539" s="1" t="s">
        <v>28024</v>
      </c>
      <c r="J6539" s="1" t="s">
        <v>24839</v>
      </c>
      <c r="K6539" s="1" t="s">
        <v>575</v>
      </c>
      <c r="L6539" s="1">
        <v>49779.0</v>
      </c>
      <c r="U6539" s="1">
        <v>-83.816002</v>
      </c>
      <c r="V6539" s="1">
        <v>45.422901</v>
      </c>
      <c r="X6539" s="1" t="s">
        <v>70</v>
      </c>
      <c r="Y6539" s="1" t="s">
        <v>70</v>
      </c>
      <c r="Z6539" s="1" t="s">
        <v>70</v>
      </c>
      <c r="AA6539" s="1" t="s">
        <v>70</v>
      </c>
      <c r="AB6539" s="1" t="s">
        <v>70</v>
      </c>
      <c r="AC6539" s="1" t="s">
        <v>80</v>
      </c>
      <c r="BG6539" s="6">
        <v>40350.44097222222</v>
      </c>
    </row>
    <row r="6540">
      <c r="A6540" s="1">
        <v>1005929.0</v>
      </c>
      <c r="B6540" s="1" t="s">
        <v>28025</v>
      </c>
      <c r="H6540" s="1" t="s">
        <v>28026</v>
      </c>
      <c r="I6540" s="1" t="s">
        <v>7071</v>
      </c>
      <c r="J6540" s="1" t="s">
        <v>7683</v>
      </c>
      <c r="K6540" s="1" t="s">
        <v>77</v>
      </c>
      <c r="L6540" s="1">
        <v>44455.0</v>
      </c>
      <c r="U6540" s="1">
        <v>-82.471001</v>
      </c>
      <c r="V6540" s="1">
        <v>40.3908</v>
      </c>
      <c r="X6540" s="1" t="s">
        <v>70</v>
      </c>
      <c r="Y6540" s="1" t="s">
        <v>70</v>
      </c>
      <c r="Z6540" s="1" t="s">
        <v>70</v>
      </c>
      <c r="AA6540" s="1" t="s">
        <v>70</v>
      </c>
      <c r="AB6540" s="1" t="s">
        <v>70</v>
      </c>
      <c r="AC6540" s="1" t="s">
        <v>80</v>
      </c>
      <c r="BG6540" s="1">
        <v>2009.0</v>
      </c>
    </row>
    <row r="6541">
      <c r="A6541" s="1">
        <v>1008115.0</v>
      </c>
      <c r="B6541" s="1" t="s">
        <v>28027</v>
      </c>
      <c r="C6541" s="2" t="s">
        <v>28028</v>
      </c>
      <c r="D6541" s="2" t="s">
        <v>28029</v>
      </c>
      <c r="H6541" s="1" t="s">
        <v>28030</v>
      </c>
      <c r="I6541" s="1" t="s">
        <v>7071</v>
      </c>
      <c r="J6541" s="1" t="s">
        <v>2882</v>
      </c>
      <c r="K6541" s="1" t="s">
        <v>1630</v>
      </c>
      <c r="L6541" s="1">
        <v>72756.0</v>
      </c>
      <c r="M6541" s="1" t="s">
        <v>915</v>
      </c>
      <c r="N6541" s="1" t="s">
        <v>1062</v>
      </c>
      <c r="U6541" s="1">
        <v>-94.145607</v>
      </c>
      <c r="V6541" s="1">
        <v>36.335808</v>
      </c>
      <c r="X6541" s="1" t="s">
        <v>69</v>
      </c>
      <c r="Y6541" s="1" t="s">
        <v>70</v>
      </c>
      <c r="Z6541" s="1" t="s">
        <v>69</v>
      </c>
      <c r="AA6541" s="1" t="s">
        <v>69</v>
      </c>
      <c r="AB6541" s="1" t="s">
        <v>69</v>
      </c>
      <c r="AC6541" s="1" t="s">
        <v>69</v>
      </c>
      <c r="AD6541" s="1" t="s">
        <v>69</v>
      </c>
      <c r="AE6541" s="1" t="s">
        <v>70</v>
      </c>
      <c r="AF6541" s="1" t="s">
        <v>69</v>
      </c>
      <c r="AG6541" s="1" t="s">
        <v>69</v>
      </c>
      <c r="AH6541" s="1" t="s">
        <v>69</v>
      </c>
      <c r="AI6541" s="1" t="s">
        <v>70</v>
      </c>
      <c r="AJ6541" s="1" t="s">
        <v>69</v>
      </c>
      <c r="AK6541" s="1" t="s">
        <v>69</v>
      </c>
      <c r="AL6541" s="1" t="s">
        <v>69</v>
      </c>
      <c r="AM6541" s="1" t="s">
        <v>69</v>
      </c>
      <c r="AN6541" s="1" t="s">
        <v>70</v>
      </c>
      <c r="AO6541" s="1" t="s">
        <v>69</v>
      </c>
      <c r="AP6541" s="1" t="s">
        <v>70</v>
      </c>
      <c r="AQ6541" s="1" t="s">
        <v>70</v>
      </c>
      <c r="AR6541" s="1" t="s">
        <v>69</v>
      </c>
      <c r="AS6541" s="1" t="s">
        <v>69</v>
      </c>
      <c r="AT6541" s="1" t="s">
        <v>70</v>
      </c>
      <c r="AU6541" s="1" t="s">
        <v>69</v>
      </c>
      <c r="AV6541" s="1" t="s">
        <v>70</v>
      </c>
      <c r="AW6541" s="1" t="s">
        <v>70</v>
      </c>
      <c r="AX6541" s="1" t="s">
        <v>70</v>
      </c>
      <c r="AY6541" s="1" t="s">
        <v>70</v>
      </c>
      <c r="AZ6541" s="1" t="s">
        <v>69</v>
      </c>
      <c r="BA6541" s="1" t="s">
        <v>70</v>
      </c>
      <c r="BB6541" s="1" t="s">
        <v>70</v>
      </c>
      <c r="BC6541" s="1" t="s">
        <v>70</v>
      </c>
      <c r="BD6541" s="1" t="s">
        <v>70</v>
      </c>
      <c r="BE6541" s="1" t="s">
        <v>70</v>
      </c>
      <c r="BF6541" s="1" t="s">
        <v>70</v>
      </c>
      <c r="BG6541" s="3">
        <v>42906.638194444444</v>
      </c>
    </row>
    <row r="6542">
      <c r="A6542" s="1">
        <v>1011286.0</v>
      </c>
      <c r="B6542" s="1" t="s">
        <v>28027</v>
      </c>
      <c r="C6542" s="2" t="s">
        <v>28031</v>
      </c>
      <c r="D6542" s="2" t="s">
        <v>28032</v>
      </c>
      <c r="H6542" s="1" t="s">
        <v>28033</v>
      </c>
      <c r="I6542" s="1" t="s">
        <v>7071</v>
      </c>
      <c r="J6542" s="1" t="s">
        <v>170</v>
      </c>
      <c r="K6542" s="1" t="s">
        <v>171</v>
      </c>
      <c r="L6542" s="1">
        <v>55374.0</v>
      </c>
      <c r="M6542" s="1" t="s">
        <v>10533</v>
      </c>
      <c r="N6542" s="1" t="s">
        <v>1011</v>
      </c>
      <c r="U6542" s="1">
        <v>-93.551964</v>
      </c>
      <c r="V6542" s="1">
        <v>45.186932</v>
      </c>
      <c r="X6542" s="1" t="s">
        <v>69</v>
      </c>
      <c r="Y6542" s="1" t="s">
        <v>70</v>
      </c>
      <c r="Z6542" s="1" t="s">
        <v>70</v>
      </c>
      <c r="AA6542" s="1" t="s">
        <v>70</v>
      </c>
      <c r="AB6542" s="1" t="s">
        <v>70</v>
      </c>
      <c r="AC6542" s="1" t="s">
        <v>70</v>
      </c>
      <c r="AD6542" s="1" t="s">
        <v>69</v>
      </c>
      <c r="AE6542" s="1" t="s">
        <v>70</v>
      </c>
      <c r="AF6542" s="1" t="s">
        <v>69</v>
      </c>
      <c r="AG6542" s="1" t="s">
        <v>69</v>
      </c>
      <c r="AH6542" s="1" t="s">
        <v>69</v>
      </c>
      <c r="AI6542" s="1" t="s">
        <v>70</v>
      </c>
      <c r="AJ6542" s="1" t="s">
        <v>69</v>
      </c>
      <c r="AK6542" s="1" t="s">
        <v>69</v>
      </c>
      <c r="AL6542" s="1" t="s">
        <v>69</v>
      </c>
      <c r="AM6542" s="1" t="s">
        <v>69</v>
      </c>
      <c r="AN6542" s="1" t="s">
        <v>70</v>
      </c>
      <c r="AO6542" s="1" t="s">
        <v>69</v>
      </c>
      <c r="AP6542" s="1" t="s">
        <v>70</v>
      </c>
      <c r="AQ6542" s="1" t="s">
        <v>70</v>
      </c>
      <c r="AR6542" s="1" t="s">
        <v>69</v>
      </c>
      <c r="AS6542" s="1" t="s">
        <v>69</v>
      </c>
      <c r="AT6542" s="1" t="s">
        <v>69</v>
      </c>
      <c r="AU6542" s="1" t="s">
        <v>69</v>
      </c>
      <c r="AV6542" s="1" t="s">
        <v>69</v>
      </c>
      <c r="AW6542" s="1" t="s">
        <v>70</v>
      </c>
      <c r="AX6542" s="1" t="s">
        <v>70</v>
      </c>
      <c r="AY6542" s="1" t="s">
        <v>70</v>
      </c>
      <c r="AZ6542" s="1" t="s">
        <v>70</v>
      </c>
      <c r="BA6542" s="1" t="s">
        <v>70</v>
      </c>
      <c r="BB6542" s="1" t="s">
        <v>70</v>
      </c>
      <c r="BC6542" s="1" t="s">
        <v>70</v>
      </c>
      <c r="BD6542" s="1" t="s">
        <v>70</v>
      </c>
      <c r="BE6542" s="1" t="s">
        <v>70</v>
      </c>
      <c r="BF6542" s="1" t="s">
        <v>70</v>
      </c>
      <c r="BG6542" s="3">
        <v>43311.35972222222</v>
      </c>
    </row>
    <row r="6543">
      <c r="A6543" s="1">
        <v>1019747.0</v>
      </c>
      <c r="B6543" s="1" t="s">
        <v>28034</v>
      </c>
      <c r="D6543" s="2" t="s">
        <v>28035</v>
      </c>
      <c r="H6543" s="1" t="s">
        <v>28036</v>
      </c>
      <c r="I6543" s="1" t="s">
        <v>28037</v>
      </c>
      <c r="J6543" s="1" t="s">
        <v>13017</v>
      </c>
      <c r="K6543" s="1" t="s">
        <v>91</v>
      </c>
      <c r="L6543" s="1">
        <v>65741.0</v>
      </c>
      <c r="M6543" s="1" t="s">
        <v>7247</v>
      </c>
      <c r="N6543" s="1" t="s">
        <v>79</v>
      </c>
      <c r="U6543" s="1">
        <v>-93.066383</v>
      </c>
      <c r="V6543" s="1">
        <v>37.115154</v>
      </c>
      <c r="X6543" s="1" t="s">
        <v>69</v>
      </c>
      <c r="Y6543" s="1" t="s">
        <v>70</v>
      </c>
      <c r="Z6543" s="1" t="s">
        <v>70</v>
      </c>
      <c r="AA6543" s="1" t="s">
        <v>69</v>
      </c>
      <c r="AB6543" s="1" t="s">
        <v>70</v>
      </c>
      <c r="AC6543" s="1" t="s">
        <v>80</v>
      </c>
      <c r="AD6543" s="1" t="s">
        <v>69</v>
      </c>
      <c r="AE6543" s="1" t="s">
        <v>70</v>
      </c>
      <c r="AF6543" s="1" t="s">
        <v>69</v>
      </c>
      <c r="AG6543" s="1" t="s">
        <v>69</v>
      </c>
      <c r="AH6543" s="1" t="s">
        <v>69</v>
      </c>
      <c r="AI6543" s="1" t="s">
        <v>70</v>
      </c>
      <c r="AJ6543" s="1" t="s">
        <v>69</v>
      </c>
      <c r="AK6543" s="1" t="s">
        <v>69</v>
      </c>
      <c r="AL6543" s="1" t="s">
        <v>69</v>
      </c>
      <c r="AM6543" s="1" t="s">
        <v>69</v>
      </c>
      <c r="AN6543" s="1" t="s">
        <v>70</v>
      </c>
      <c r="AO6543" s="1" t="s">
        <v>69</v>
      </c>
      <c r="AP6543" s="1" t="s">
        <v>70</v>
      </c>
      <c r="AQ6543" s="1" t="s">
        <v>70</v>
      </c>
      <c r="AR6543" s="1" t="s">
        <v>69</v>
      </c>
      <c r="AS6543" s="1" t="s">
        <v>69</v>
      </c>
      <c r="AT6543" s="1" t="s">
        <v>69</v>
      </c>
      <c r="AU6543" s="1" t="s">
        <v>69</v>
      </c>
      <c r="AV6543" s="1" t="s">
        <v>69</v>
      </c>
      <c r="AW6543" s="1" t="s">
        <v>70</v>
      </c>
      <c r="AX6543" s="1" t="s">
        <v>69</v>
      </c>
      <c r="AY6543" s="1" t="s">
        <v>70</v>
      </c>
      <c r="AZ6543" s="1" t="s">
        <v>69</v>
      </c>
      <c r="BA6543" s="1" t="s">
        <v>70</v>
      </c>
      <c r="BB6543" s="1" t="s">
        <v>69</v>
      </c>
      <c r="BC6543" s="1" t="s">
        <v>69</v>
      </c>
      <c r="BD6543" s="1" t="s">
        <v>69</v>
      </c>
      <c r="BE6543" s="1" t="s">
        <v>70</v>
      </c>
      <c r="BF6543" s="1" t="s">
        <v>70</v>
      </c>
      <c r="BG6543" s="3">
        <v>43867.7625</v>
      </c>
    </row>
    <row r="6544">
      <c r="A6544" s="1">
        <v>1001085.0</v>
      </c>
      <c r="B6544" s="1" t="s">
        <v>28038</v>
      </c>
      <c r="H6544" s="1" t="s">
        <v>28039</v>
      </c>
      <c r="I6544" s="1" t="s">
        <v>28037</v>
      </c>
      <c r="J6544" s="1" t="s">
        <v>28040</v>
      </c>
      <c r="K6544" s="1" t="s">
        <v>107</v>
      </c>
      <c r="L6544" s="1">
        <v>37857.0</v>
      </c>
      <c r="U6544" s="1">
        <v>-82.905403</v>
      </c>
      <c r="V6544" s="1">
        <v>36.4659</v>
      </c>
      <c r="X6544" s="1" t="s">
        <v>70</v>
      </c>
      <c r="Y6544" s="1" t="s">
        <v>70</v>
      </c>
      <c r="Z6544" s="1" t="s">
        <v>70</v>
      </c>
      <c r="AA6544" s="1" t="s">
        <v>70</v>
      </c>
      <c r="AB6544" s="1" t="s">
        <v>70</v>
      </c>
      <c r="AC6544" s="1" t="s">
        <v>80</v>
      </c>
      <c r="BG6544" s="1">
        <v>2009.0</v>
      </c>
    </row>
    <row r="6545">
      <c r="A6545" s="1">
        <v>1003285.0</v>
      </c>
      <c r="B6545" s="1" t="s">
        <v>28041</v>
      </c>
      <c r="C6545" s="2" t="s">
        <v>28042</v>
      </c>
      <c r="H6545" s="1" t="s">
        <v>28043</v>
      </c>
      <c r="I6545" s="1" t="s">
        <v>28044</v>
      </c>
      <c r="J6545" s="1" t="s">
        <v>1134</v>
      </c>
      <c r="K6545" s="1" t="s">
        <v>148</v>
      </c>
      <c r="L6545" s="1">
        <v>97537.0</v>
      </c>
      <c r="M6545" s="1" t="s">
        <v>28045</v>
      </c>
      <c r="N6545" s="1" t="s">
        <v>256</v>
      </c>
      <c r="U6545" s="1">
        <v>-123.16973</v>
      </c>
      <c r="V6545" s="1">
        <v>42.434788</v>
      </c>
      <c r="W6545" s="1" t="s">
        <v>99</v>
      </c>
      <c r="X6545" s="1" t="s">
        <v>69</v>
      </c>
      <c r="Y6545" s="1" t="s">
        <v>70</v>
      </c>
      <c r="Z6545" s="1" t="s">
        <v>70</v>
      </c>
      <c r="AA6545" s="1" t="s">
        <v>69</v>
      </c>
      <c r="AB6545" s="1" t="s">
        <v>69</v>
      </c>
      <c r="AC6545" s="1" t="s">
        <v>69</v>
      </c>
      <c r="AD6545" s="1" t="s">
        <v>69</v>
      </c>
      <c r="AE6545" s="1" t="s">
        <v>70</v>
      </c>
      <c r="AF6545" s="1" t="s">
        <v>69</v>
      </c>
      <c r="AG6545" s="1" t="s">
        <v>69</v>
      </c>
      <c r="AH6545" s="1" t="s">
        <v>69</v>
      </c>
      <c r="AI6545" s="1" t="s">
        <v>70</v>
      </c>
      <c r="AJ6545" s="1" t="s">
        <v>69</v>
      </c>
      <c r="AK6545" s="1" t="s">
        <v>69</v>
      </c>
      <c r="AL6545" s="1" t="s">
        <v>69</v>
      </c>
      <c r="AM6545" s="1" t="s">
        <v>69</v>
      </c>
      <c r="AN6545" s="1" t="s">
        <v>70</v>
      </c>
      <c r="AO6545" s="1" t="s">
        <v>70</v>
      </c>
      <c r="AP6545" s="1" t="s">
        <v>70</v>
      </c>
      <c r="AQ6545" s="1" t="s">
        <v>70</v>
      </c>
      <c r="AR6545" s="1" t="s">
        <v>69</v>
      </c>
      <c r="AS6545" s="1" t="s">
        <v>70</v>
      </c>
      <c r="AT6545" s="1" t="s">
        <v>69</v>
      </c>
      <c r="AU6545" s="1" t="s">
        <v>69</v>
      </c>
      <c r="AV6545" s="1" t="s">
        <v>69</v>
      </c>
      <c r="AW6545" s="1" t="s">
        <v>70</v>
      </c>
      <c r="AX6545" s="1" t="s">
        <v>70</v>
      </c>
      <c r="AY6545" s="1" t="s">
        <v>70</v>
      </c>
      <c r="AZ6545" s="1" t="s">
        <v>69</v>
      </c>
      <c r="BA6545" s="1" t="s">
        <v>70</v>
      </c>
      <c r="BB6545" s="1" t="s">
        <v>70</v>
      </c>
      <c r="BC6545" s="1" t="s">
        <v>70</v>
      </c>
      <c r="BD6545" s="1" t="s">
        <v>70</v>
      </c>
      <c r="BE6545" s="1" t="s">
        <v>70</v>
      </c>
      <c r="BF6545" s="1" t="s">
        <v>70</v>
      </c>
      <c r="BG6545" s="3">
        <v>41437.00486111111</v>
      </c>
    </row>
    <row r="6546">
      <c r="A6546" s="1">
        <v>1003969.0</v>
      </c>
      <c r="B6546" s="1" t="s">
        <v>28046</v>
      </c>
      <c r="C6546" s="2" t="s">
        <v>28047</v>
      </c>
      <c r="D6546" s="2" t="s">
        <v>28048</v>
      </c>
      <c r="G6546" s="2" t="s">
        <v>28049</v>
      </c>
      <c r="H6546" s="1" t="s">
        <v>28050</v>
      </c>
      <c r="I6546" s="1" t="s">
        <v>1822</v>
      </c>
      <c r="J6546" s="1" t="s">
        <v>1134</v>
      </c>
      <c r="K6546" s="1" t="s">
        <v>148</v>
      </c>
      <c r="L6546" s="1">
        <v>97520.0</v>
      </c>
      <c r="M6546" s="1" t="s">
        <v>28051</v>
      </c>
      <c r="N6546" s="1" t="s">
        <v>28052</v>
      </c>
      <c r="U6546" s="1">
        <v>-122.6905</v>
      </c>
      <c r="V6546" s="1">
        <v>42.194901</v>
      </c>
      <c r="X6546" s="1" t="s">
        <v>69</v>
      </c>
      <c r="Y6546" s="1" t="s">
        <v>69</v>
      </c>
      <c r="Z6546" s="1" t="s">
        <v>69</v>
      </c>
      <c r="AA6546" s="1" t="s">
        <v>69</v>
      </c>
      <c r="AB6546" s="1" t="s">
        <v>69</v>
      </c>
      <c r="AC6546" s="1" t="s">
        <v>69</v>
      </c>
      <c r="AD6546" s="1" t="s">
        <v>70</v>
      </c>
      <c r="AE6546" s="1" t="s">
        <v>69</v>
      </c>
      <c r="AF6546" s="1" t="s">
        <v>69</v>
      </c>
      <c r="AG6546" s="1" t="s">
        <v>69</v>
      </c>
      <c r="AH6546" s="1" t="s">
        <v>69</v>
      </c>
      <c r="AI6546" s="1" t="s">
        <v>69</v>
      </c>
      <c r="AJ6546" s="1" t="s">
        <v>69</v>
      </c>
      <c r="AK6546" s="1" t="s">
        <v>69</v>
      </c>
      <c r="AL6546" s="1" t="s">
        <v>69</v>
      </c>
      <c r="AM6546" s="1" t="s">
        <v>69</v>
      </c>
      <c r="AN6546" s="1" t="s">
        <v>70</v>
      </c>
      <c r="AO6546" s="1" t="s">
        <v>69</v>
      </c>
      <c r="AP6546" s="1" t="s">
        <v>70</v>
      </c>
      <c r="AQ6546" s="1" t="s">
        <v>69</v>
      </c>
      <c r="AR6546" s="1" t="s">
        <v>69</v>
      </c>
      <c r="AS6546" s="1" t="s">
        <v>69</v>
      </c>
      <c r="AT6546" s="1" t="s">
        <v>69</v>
      </c>
      <c r="AU6546" s="1" t="s">
        <v>69</v>
      </c>
      <c r="AV6546" s="1" t="s">
        <v>69</v>
      </c>
      <c r="AW6546" s="1" t="s">
        <v>70</v>
      </c>
      <c r="AX6546" s="1" t="s">
        <v>69</v>
      </c>
      <c r="AY6546" s="1" t="s">
        <v>70</v>
      </c>
      <c r="AZ6546" s="1" t="s">
        <v>69</v>
      </c>
      <c r="BA6546" s="1" t="s">
        <v>69</v>
      </c>
      <c r="BB6546" s="1" t="s">
        <v>69</v>
      </c>
      <c r="BC6546" s="1" t="s">
        <v>69</v>
      </c>
      <c r="BD6546" s="1" t="s">
        <v>69</v>
      </c>
      <c r="BE6546" s="1" t="s">
        <v>69</v>
      </c>
      <c r="BF6546" s="1" t="s">
        <v>69</v>
      </c>
      <c r="BG6546" s="3">
        <v>43620.566666666666</v>
      </c>
    </row>
    <row r="6547">
      <c r="A6547" s="1">
        <v>1003970.0</v>
      </c>
      <c r="B6547" s="1" t="s">
        <v>28046</v>
      </c>
      <c r="C6547" s="2" t="s">
        <v>28047</v>
      </c>
      <c r="D6547" s="2" t="s">
        <v>28048</v>
      </c>
      <c r="G6547" s="2" t="s">
        <v>28049</v>
      </c>
      <c r="H6547" s="1" t="s">
        <v>28053</v>
      </c>
      <c r="I6547" s="1" t="s">
        <v>10855</v>
      </c>
      <c r="J6547" s="1" t="s">
        <v>1134</v>
      </c>
      <c r="K6547" s="1" t="s">
        <v>148</v>
      </c>
      <c r="L6547" s="1">
        <v>97501.0</v>
      </c>
      <c r="M6547" s="1" t="s">
        <v>16434</v>
      </c>
      <c r="N6547" s="1" t="s">
        <v>28054</v>
      </c>
      <c r="U6547" s="1">
        <v>-122.85424</v>
      </c>
      <c r="V6547" s="1">
        <v>42.336895</v>
      </c>
      <c r="X6547" s="1" t="s">
        <v>69</v>
      </c>
      <c r="Y6547" s="1" t="s">
        <v>69</v>
      </c>
      <c r="Z6547" s="1" t="s">
        <v>69</v>
      </c>
      <c r="AA6547" s="1" t="s">
        <v>69</v>
      </c>
      <c r="AB6547" s="1" t="s">
        <v>69</v>
      </c>
      <c r="AC6547" s="1" t="s">
        <v>69</v>
      </c>
      <c r="AD6547" s="1" t="s">
        <v>69</v>
      </c>
      <c r="AE6547" s="1" t="s">
        <v>69</v>
      </c>
      <c r="AF6547" s="1" t="s">
        <v>69</v>
      </c>
      <c r="AG6547" s="1" t="s">
        <v>69</v>
      </c>
      <c r="AH6547" s="1" t="s">
        <v>69</v>
      </c>
      <c r="AI6547" s="1" t="s">
        <v>69</v>
      </c>
      <c r="AJ6547" s="1" t="s">
        <v>69</v>
      </c>
      <c r="AK6547" s="1" t="s">
        <v>69</v>
      </c>
      <c r="AL6547" s="1" t="s">
        <v>69</v>
      </c>
      <c r="AM6547" s="1" t="s">
        <v>69</v>
      </c>
      <c r="AN6547" s="1" t="s">
        <v>70</v>
      </c>
      <c r="AO6547" s="1" t="s">
        <v>69</v>
      </c>
      <c r="AP6547" s="1" t="s">
        <v>70</v>
      </c>
      <c r="AQ6547" s="1" t="s">
        <v>69</v>
      </c>
      <c r="AR6547" s="1" t="s">
        <v>69</v>
      </c>
      <c r="AS6547" s="1" t="s">
        <v>69</v>
      </c>
      <c r="AT6547" s="1" t="s">
        <v>69</v>
      </c>
      <c r="AU6547" s="1" t="s">
        <v>69</v>
      </c>
      <c r="AV6547" s="1" t="s">
        <v>69</v>
      </c>
      <c r="AW6547" s="1" t="s">
        <v>69</v>
      </c>
      <c r="AX6547" s="1" t="s">
        <v>69</v>
      </c>
      <c r="AY6547" s="1" t="s">
        <v>70</v>
      </c>
      <c r="AZ6547" s="1" t="s">
        <v>69</v>
      </c>
      <c r="BA6547" s="1" t="s">
        <v>69</v>
      </c>
      <c r="BB6547" s="1" t="s">
        <v>69</v>
      </c>
      <c r="BC6547" s="1" t="s">
        <v>69</v>
      </c>
      <c r="BD6547" s="1" t="s">
        <v>69</v>
      </c>
      <c r="BE6547" s="1" t="s">
        <v>69</v>
      </c>
      <c r="BF6547" s="1" t="s">
        <v>69</v>
      </c>
      <c r="BG6547" s="3">
        <v>43620.56597222222</v>
      </c>
    </row>
    <row r="6548">
      <c r="A6548" s="1">
        <v>1003971.0</v>
      </c>
      <c r="B6548" s="1" t="s">
        <v>28046</v>
      </c>
      <c r="C6548" s="2" t="s">
        <v>28047</v>
      </c>
      <c r="D6548" s="2" t="s">
        <v>28055</v>
      </c>
      <c r="E6548" s="2" t="s">
        <v>28056</v>
      </c>
      <c r="G6548" s="2" t="s">
        <v>28049</v>
      </c>
      <c r="H6548" s="1" t="s">
        <v>28057</v>
      </c>
      <c r="I6548" s="1" t="s">
        <v>1822</v>
      </c>
      <c r="J6548" s="1" t="s">
        <v>1134</v>
      </c>
      <c r="K6548" s="1" t="s">
        <v>148</v>
      </c>
      <c r="L6548" s="1">
        <v>97520.0</v>
      </c>
      <c r="M6548" s="1" t="s">
        <v>1202</v>
      </c>
      <c r="N6548" s="1" t="s">
        <v>213</v>
      </c>
      <c r="U6548" s="1">
        <v>-122.70042</v>
      </c>
      <c r="V6548" s="1">
        <v>42.192173</v>
      </c>
      <c r="X6548" s="1" t="s">
        <v>69</v>
      </c>
      <c r="Y6548" s="1" t="s">
        <v>69</v>
      </c>
      <c r="Z6548" s="1" t="s">
        <v>69</v>
      </c>
      <c r="AA6548" s="1" t="s">
        <v>69</v>
      </c>
      <c r="AB6548" s="1" t="s">
        <v>69</v>
      </c>
      <c r="AC6548" s="1" t="s">
        <v>69</v>
      </c>
      <c r="AD6548" s="1" t="s">
        <v>69</v>
      </c>
      <c r="AE6548" s="1" t="s">
        <v>69</v>
      </c>
      <c r="AF6548" s="1" t="s">
        <v>69</v>
      </c>
      <c r="AG6548" s="1" t="s">
        <v>69</v>
      </c>
      <c r="AH6548" s="1" t="s">
        <v>69</v>
      </c>
      <c r="AI6548" s="1" t="s">
        <v>69</v>
      </c>
      <c r="AJ6548" s="1" t="s">
        <v>69</v>
      </c>
      <c r="AK6548" s="1" t="s">
        <v>69</v>
      </c>
      <c r="AL6548" s="1" t="s">
        <v>69</v>
      </c>
      <c r="AM6548" s="1" t="s">
        <v>69</v>
      </c>
      <c r="AN6548" s="1" t="s">
        <v>70</v>
      </c>
      <c r="AO6548" s="1" t="s">
        <v>70</v>
      </c>
      <c r="AP6548" s="1" t="s">
        <v>70</v>
      </c>
      <c r="AQ6548" s="1" t="s">
        <v>69</v>
      </c>
      <c r="AR6548" s="1" t="s">
        <v>69</v>
      </c>
      <c r="AS6548" s="1" t="s">
        <v>69</v>
      </c>
      <c r="AT6548" s="1" t="s">
        <v>70</v>
      </c>
      <c r="AU6548" s="1" t="s">
        <v>69</v>
      </c>
      <c r="AV6548" s="1" t="s">
        <v>69</v>
      </c>
      <c r="AW6548" s="1" t="s">
        <v>69</v>
      </c>
      <c r="AX6548" s="1" t="s">
        <v>70</v>
      </c>
      <c r="AY6548" s="1" t="s">
        <v>70</v>
      </c>
      <c r="AZ6548" s="1" t="s">
        <v>69</v>
      </c>
      <c r="BA6548" s="1" t="s">
        <v>70</v>
      </c>
      <c r="BB6548" s="1" t="s">
        <v>69</v>
      </c>
      <c r="BC6548" s="1" t="s">
        <v>70</v>
      </c>
      <c r="BD6548" s="1" t="s">
        <v>70</v>
      </c>
      <c r="BE6548" s="1" t="s">
        <v>70</v>
      </c>
      <c r="BF6548" s="1" t="s">
        <v>69</v>
      </c>
      <c r="BG6548" s="3">
        <v>43620.56736111111</v>
      </c>
    </row>
    <row r="6549">
      <c r="A6549" s="1">
        <v>1018637.0</v>
      </c>
      <c r="B6549" s="1" t="s">
        <v>28058</v>
      </c>
      <c r="C6549" s="2" t="s">
        <v>8188</v>
      </c>
      <c r="D6549" s="2" t="s">
        <v>28059</v>
      </c>
      <c r="G6549" s="1" t="s">
        <v>8190</v>
      </c>
      <c r="H6549" s="1" t="s">
        <v>28060</v>
      </c>
      <c r="I6549" s="1" t="s">
        <v>28061</v>
      </c>
      <c r="J6549" s="1" t="s">
        <v>7374</v>
      </c>
      <c r="K6549" s="1" t="s">
        <v>656</v>
      </c>
      <c r="L6549" s="1">
        <v>94928.0</v>
      </c>
      <c r="M6549" s="1" t="s">
        <v>20784</v>
      </c>
      <c r="N6549" s="1" t="s">
        <v>7221</v>
      </c>
      <c r="U6549" s="1">
        <v>-122.70395</v>
      </c>
      <c r="V6549" s="1">
        <v>38.349285</v>
      </c>
      <c r="X6549" s="1" t="s">
        <v>69</v>
      </c>
      <c r="Y6549" s="1" t="s">
        <v>69</v>
      </c>
      <c r="Z6549" s="1" t="s">
        <v>69</v>
      </c>
      <c r="AA6549" s="1" t="s">
        <v>69</v>
      </c>
      <c r="AB6549" s="1" t="s">
        <v>69</v>
      </c>
      <c r="AC6549" s="1" t="s">
        <v>69</v>
      </c>
      <c r="AD6549" s="1" t="s">
        <v>69</v>
      </c>
      <c r="AE6549" s="1" t="s">
        <v>69</v>
      </c>
      <c r="AF6549" s="1" t="s">
        <v>69</v>
      </c>
      <c r="AG6549" s="1" t="s">
        <v>69</v>
      </c>
      <c r="AH6549" s="1" t="s">
        <v>69</v>
      </c>
      <c r="AI6549" s="1" t="s">
        <v>70</v>
      </c>
      <c r="AJ6549" s="1" t="s">
        <v>69</v>
      </c>
      <c r="AK6549" s="1" t="s">
        <v>69</v>
      </c>
      <c r="AL6549" s="1" t="s">
        <v>69</v>
      </c>
      <c r="AM6549" s="1" t="s">
        <v>69</v>
      </c>
      <c r="AN6549" s="1" t="s">
        <v>70</v>
      </c>
      <c r="AO6549" s="1" t="s">
        <v>70</v>
      </c>
      <c r="AP6549" s="1" t="s">
        <v>70</v>
      </c>
      <c r="AQ6549" s="1" t="s">
        <v>69</v>
      </c>
      <c r="AR6549" s="1" t="s">
        <v>70</v>
      </c>
      <c r="AS6549" s="1" t="s">
        <v>70</v>
      </c>
      <c r="AT6549" s="1" t="s">
        <v>69</v>
      </c>
      <c r="AU6549" s="1" t="s">
        <v>69</v>
      </c>
      <c r="AV6549" s="1" t="s">
        <v>70</v>
      </c>
      <c r="AW6549" s="1" t="s">
        <v>69</v>
      </c>
      <c r="AX6549" s="1" t="s">
        <v>69</v>
      </c>
      <c r="AY6549" s="1" t="s">
        <v>70</v>
      </c>
      <c r="AZ6549" s="1" t="s">
        <v>69</v>
      </c>
      <c r="BA6549" s="1" t="s">
        <v>70</v>
      </c>
      <c r="BB6549" s="1" t="s">
        <v>69</v>
      </c>
      <c r="BC6549" s="1" t="s">
        <v>70</v>
      </c>
      <c r="BD6549" s="1" t="s">
        <v>70</v>
      </c>
      <c r="BE6549" s="1" t="s">
        <v>70</v>
      </c>
      <c r="BF6549" s="1" t="s">
        <v>70</v>
      </c>
      <c r="BG6549" s="3">
        <v>43461.75277777778</v>
      </c>
    </row>
    <row r="6550">
      <c r="A6550" s="1">
        <v>1004158.0</v>
      </c>
      <c r="B6550" s="1" t="s">
        <v>28062</v>
      </c>
      <c r="D6550" s="2" t="s">
        <v>28063</v>
      </c>
      <c r="H6550" s="1" t="s">
        <v>28064</v>
      </c>
      <c r="I6550" s="1" t="s">
        <v>28065</v>
      </c>
      <c r="J6550" s="1" t="s">
        <v>28065</v>
      </c>
      <c r="K6550" s="1" t="s">
        <v>1272</v>
      </c>
      <c r="L6550" s="1">
        <v>58366.0</v>
      </c>
      <c r="M6550" s="1" t="s">
        <v>15096</v>
      </c>
      <c r="N6550" s="1" t="s">
        <v>28066</v>
      </c>
      <c r="U6550" s="1">
        <v>-99.843178</v>
      </c>
      <c r="V6550" s="1">
        <v>48.660965</v>
      </c>
      <c r="W6550" s="1" t="s">
        <v>136</v>
      </c>
      <c r="X6550" s="1" t="s">
        <v>70</v>
      </c>
      <c r="Y6550" s="1" t="s">
        <v>70</v>
      </c>
      <c r="Z6550" s="1" t="s">
        <v>70</v>
      </c>
      <c r="AA6550" s="1" t="s">
        <v>70</v>
      </c>
      <c r="AB6550" s="1" t="s">
        <v>70</v>
      </c>
      <c r="AC6550" s="1" t="s">
        <v>70</v>
      </c>
      <c r="AD6550" s="1" t="s">
        <v>69</v>
      </c>
      <c r="AE6550" s="1" t="s">
        <v>70</v>
      </c>
      <c r="AF6550" s="1" t="s">
        <v>70</v>
      </c>
      <c r="AG6550" s="1" t="s">
        <v>70</v>
      </c>
      <c r="AH6550" s="1" t="s">
        <v>70</v>
      </c>
      <c r="AI6550" s="1" t="s">
        <v>70</v>
      </c>
      <c r="AJ6550" s="1" t="s">
        <v>69</v>
      </c>
      <c r="AK6550" s="1" t="s">
        <v>69</v>
      </c>
      <c r="AL6550" s="1" t="s">
        <v>70</v>
      </c>
      <c r="AM6550" s="1" t="s">
        <v>69</v>
      </c>
      <c r="AN6550" s="1" t="s">
        <v>70</v>
      </c>
      <c r="AO6550" s="1" t="s">
        <v>70</v>
      </c>
      <c r="AP6550" s="1" t="s">
        <v>70</v>
      </c>
      <c r="AQ6550" s="1" t="s">
        <v>70</v>
      </c>
      <c r="AR6550" s="1" t="s">
        <v>70</v>
      </c>
      <c r="AS6550" s="1" t="s">
        <v>70</v>
      </c>
      <c r="AT6550" s="1" t="s">
        <v>70</v>
      </c>
      <c r="AU6550" s="1" t="s">
        <v>69</v>
      </c>
      <c r="AV6550" s="1" t="s">
        <v>70</v>
      </c>
      <c r="AW6550" s="1" t="s">
        <v>70</v>
      </c>
      <c r="AX6550" s="1" t="s">
        <v>70</v>
      </c>
      <c r="AY6550" s="1" t="s">
        <v>70</v>
      </c>
      <c r="AZ6550" s="1" t="s">
        <v>69</v>
      </c>
      <c r="BA6550" s="1" t="s">
        <v>70</v>
      </c>
      <c r="BB6550" s="1" t="s">
        <v>70</v>
      </c>
      <c r="BC6550" s="1" t="s">
        <v>70</v>
      </c>
      <c r="BD6550" s="1" t="s">
        <v>70</v>
      </c>
      <c r="BE6550" s="1" t="s">
        <v>70</v>
      </c>
      <c r="BF6550" s="1" t="s">
        <v>70</v>
      </c>
      <c r="BG6550" s="3">
        <v>41712.66875</v>
      </c>
    </row>
    <row r="6551">
      <c r="A6551" s="1">
        <v>1001693.0</v>
      </c>
      <c r="B6551" s="1" t="s">
        <v>28067</v>
      </c>
      <c r="H6551" s="1" t="s">
        <v>28068</v>
      </c>
      <c r="I6551" s="1" t="s">
        <v>28069</v>
      </c>
      <c r="J6551" s="1" t="s">
        <v>12859</v>
      </c>
      <c r="K6551" s="1" t="s">
        <v>389</v>
      </c>
      <c r="L6551" s="1">
        <v>50581.0</v>
      </c>
      <c r="M6551" s="1" t="s">
        <v>27724</v>
      </c>
      <c r="N6551" s="1" t="s">
        <v>324</v>
      </c>
      <c r="U6551" s="1">
        <v>-94.52774</v>
      </c>
      <c r="V6551" s="1">
        <v>42.814541</v>
      </c>
      <c r="W6551" s="1" t="s">
        <v>392</v>
      </c>
      <c r="X6551" s="1" t="s">
        <v>70</v>
      </c>
      <c r="Y6551" s="1" t="s">
        <v>70</v>
      </c>
      <c r="Z6551" s="1" t="s">
        <v>70</v>
      </c>
      <c r="AA6551" s="1" t="s">
        <v>70</v>
      </c>
      <c r="AB6551" s="1" t="s">
        <v>70</v>
      </c>
      <c r="AC6551" s="1" t="s">
        <v>80</v>
      </c>
      <c r="AD6551" s="1" t="s">
        <v>69</v>
      </c>
      <c r="AE6551" s="1" t="s">
        <v>70</v>
      </c>
      <c r="AF6551" s="1" t="s">
        <v>70</v>
      </c>
      <c r="AG6551" s="1" t="s">
        <v>69</v>
      </c>
      <c r="AH6551" s="1" t="s">
        <v>69</v>
      </c>
      <c r="AI6551" s="1" t="s">
        <v>70</v>
      </c>
      <c r="AJ6551" s="1" t="s">
        <v>69</v>
      </c>
      <c r="AK6551" s="1" t="s">
        <v>69</v>
      </c>
      <c r="AL6551" s="1" t="s">
        <v>69</v>
      </c>
      <c r="AM6551" s="1" t="s">
        <v>69</v>
      </c>
      <c r="AN6551" s="1" t="s">
        <v>70</v>
      </c>
      <c r="AO6551" s="1" t="s">
        <v>70</v>
      </c>
      <c r="AP6551" s="1" t="s">
        <v>70</v>
      </c>
      <c r="AQ6551" s="1" t="s">
        <v>70</v>
      </c>
      <c r="AR6551" s="1" t="s">
        <v>70</v>
      </c>
      <c r="AS6551" s="1" t="s">
        <v>70</v>
      </c>
      <c r="AT6551" s="1" t="s">
        <v>69</v>
      </c>
      <c r="AU6551" s="1" t="s">
        <v>70</v>
      </c>
      <c r="AV6551" s="1" t="s">
        <v>70</v>
      </c>
      <c r="AW6551" s="1" t="s">
        <v>70</v>
      </c>
      <c r="AX6551" s="1" t="s">
        <v>70</v>
      </c>
      <c r="AY6551" s="1" t="s">
        <v>70</v>
      </c>
      <c r="AZ6551" s="1" t="s">
        <v>69</v>
      </c>
      <c r="BA6551" s="1" t="s">
        <v>70</v>
      </c>
      <c r="BB6551" s="1" t="s">
        <v>70</v>
      </c>
      <c r="BC6551" s="1" t="s">
        <v>70</v>
      </c>
      <c r="BD6551" s="1" t="s">
        <v>70</v>
      </c>
      <c r="BE6551" s="1" t="s">
        <v>70</v>
      </c>
      <c r="BF6551" s="1" t="s">
        <v>70</v>
      </c>
      <c r="BG6551" s="3">
        <v>41435.83541666667</v>
      </c>
    </row>
    <row r="6552">
      <c r="A6552" s="1">
        <v>1008694.0</v>
      </c>
      <c r="B6552" s="1" t="s">
        <v>28070</v>
      </c>
      <c r="C6552" s="2" t="s">
        <v>28071</v>
      </c>
      <c r="H6552" s="1" t="s">
        <v>28072</v>
      </c>
      <c r="I6552" s="1" t="s">
        <v>10185</v>
      </c>
      <c r="J6552" s="1" t="s">
        <v>10186</v>
      </c>
      <c r="K6552" s="1" t="s">
        <v>91</v>
      </c>
      <c r="L6552" s="1">
        <v>65401.0</v>
      </c>
      <c r="M6552" s="1" t="s">
        <v>2916</v>
      </c>
      <c r="N6552" s="1" t="s">
        <v>313</v>
      </c>
      <c r="U6552" s="1">
        <v>-91.780266</v>
      </c>
      <c r="V6552" s="1">
        <v>37.922005</v>
      </c>
      <c r="W6552" s="1" t="s">
        <v>392</v>
      </c>
      <c r="X6552" s="1" t="s">
        <v>69</v>
      </c>
      <c r="Y6552" s="1" t="s">
        <v>70</v>
      </c>
      <c r="Z6552" s="1" t="s">
        <v>70</v>
      </c>
      <c r="AA6552" s="1" t="s">
        <v>70</v>
      </c>
      <c r="AB6552" s="1" t="s">
        <v>70</v>
      </c>
      <c r="AC6552" s="1" t="s">
        <v>80</v>
      </c>
      <c r="AD6552" s="1" t="s">
        <v>69</v>
      </c>
      <c r="AE6552" s="1" t="s">
        <v>70</v>
      </c>
      <c r="AF6552" s="1" t="s">
        <v>69</v>
      </c>
      <c r="AG6552" s="1" t="s">
        <v>69</v>
      </c>
      <c r="AH6552" s="1" t="s">
        <v>69</v>
      </c>
      <c r="AI6552" s="1" t="s">
        <v>70</v>
      </c>
      <c r="AJ6552" s="1" t="s">
        <v>69</v>
      </c>
      <c r="AK6552" s="1" t="s">
        <v>69</v>
      </c>
      <c r="AL6552" s="1" t="s">
        <v>69</v>
      </c>
      <c r="AM6552" s="1" t="s">
        <v>69</v>
      </c>
      <c r="AN6552" s="1" t="s">
        <v>70</v>
      </c>
      <c r="AO6552" s="1" t="s">
        <v>69</v>
      </c>
      <c r="AP6552" s="1" t="s">
        <v>70</v>
      </c>
      <c r="AQ6552" s="1" t="s">
        <v>70</v>
      </c>
      <c r="AR6552" s="1" t="s">
        <v>69</v>
      </c>
      <c r="AS6552" s="1" t="s">
        <v>69</v>
      </c>
      <c r="AT6552" s="1" t="s">
        <v>70</v>
      </c>
      <c r="AU6552" s="1" t="s">
        <v>69</v>
      </c>
      <c r="AV6552" s="1" t="s">
        <v>70</v>
      </c>
      <c r="AW6552" s="1" t="s">
        <v>70</v>
      </c>
      <c r="AX6552" s="1" t="s">
        <v>70</v>
      </c>
      <c r="AY6552" s="1" t="s">
        <v>70</v>
      </c>
      <c r="AZ6552" s="1" t="s">
        <v>69</v>
      </c>
      <c r="BA6552" s="1" t="s">
        <v>70</v>
      </c>
      <c r="BB6552" s="1" t="s">
        <v>70</v>
      </c>
      <c r="BC6552" s="1" t="s">
        <v>70</v>
      </c>
      <c r="BD6552" s="1" t="s">
        <v>70</v>
      </c>
      <c r="BE6552" s="1" t="s">
        <v>70</v>
      </c>
      <c r="BF6552" s="1" t="s">
        <v>70</v>
      </c>
      <c r="BG6552" s="3">
        <v>41452.67222222222</v>
      </c>
    </row>
    <row r="6553">
      <c r="A6553" s="1">
        <v>1011778.0</v>
      </c>
      <c r="B6553" s="1" t="s">
        <v>28073</v>
      </c>
      <c r="C6553" s="2" t="s">
        <v>28074</v>
      </c>
      <c r="D6553" s="1" t="s">
        <v>28075</v>
      </c>
      <c r="E6553" s="1" t="s">
        <v>28076</v>
      </c>
      <c r="H6553" s="1" t="s">
        <v>28077</v>
      </c>
      <c r="I6553" s="1" t="s">
        <v>28078</v>
      </c>
      <c r="J6553" s="1" t="s">
        <v>370</v>
      </c>
      <c r="K6553" s="1" t="s">
        <v>203</v>
      </c>
      <c r="L6553" s="1">
        <v>60008.0</v>
      </c>
      <c r="M6553" s="1" t="s">
        <v>28079</v>
      </c>
      <c r="N6553" s="1" t="s">
        <v>1221</v>
      </c>
      <c r="U6553" s="1">
        <v>-88.016174</v>
      </c>
      <c r="V6553" s="1">
        <v>42.078232</v>
      </c>
      <c r="X6553" s="1" t="s">
        <v>69</v>
      </c>
      <c r="Y6553" s="1" t="s">
        <v>70</v>
      </c>
      <c r="Z6553" s="1" t="s">
        <v>70</v>
      </c>
      <c r="AA6553" s="1" t="s">
        <v>70</v>
      </c>
      <c r="AB6553" s="1" t="s">
        <v>70</v>
      </c>
      <c r="AC6553" s="1" t="s">
        <v>70</v>
      </c>
      <c r="AD6553" s="1" t="s">
        <v>69</v>
      </c>
      <c r="AE6553" s="1" t="s">
        <v>70</v>
      </c>
      <c r="AF6553" s="1" t="s">
        <v>69</v>
      </c>
      <c r="AG6553" s="1" t="s">
        <v>69</v>
      </c>
      <c r="AH6553" s="1" t="s">
        <v>70</v>
      </c>
      <c r="AI6553" s="1" t="s">
        <v>69</v>
      </c>
      <c r="AJ6553" s="1" t="s">
        <v>69</v>
      </c>
      <c r="AK6553" s="1" t="s">
        <v>69</v>
      </c>
      <c r="AL6553" s="1" t="s">
        <v>69</v>
      </c>
      <c r="AM6553" s="1" t="s">
        <v>69</v>
      </c>
      <c r="AN6553" s="1" t="s">
        <v>70</v>
      </c>
      <c r="AO6553" s="1" t="s">
        <v>69</v>
      </c>
      <c r="AP6553" s="1" t="s">
        <v>70</v>
      </c>
      <c r="AQ6553" s="1" t="s">
        <v>69</v>
      </c>
      <c r="AR6553" s="1" t="s">
        <v>69</v>
      </c>
      <c r="AS6553" s="1" t="s">
        <v>70</v>
      </c>
      <c r="AT6553" s="1" t="s">
        <v>69</v>
      </c>
      <c r="AU6553" s="1" t="s">
        <v>69</v>
      </c>
      <c r="AV6553" s="1" t="s">
        <v>70</v>
      </c>
      <c r="AW6553" s="1" t="s">
        <v>70</v>
      </c>
      <c r="AX6553" s="1" t="s">
        <v>69</v>
      </c>
      <c r="AY6553" s="1" t="s">
        <v>70</v>
      </c>
      <c r="AZ6553" s="1" t="s">
        <v>69</v>
      </c>
      <c r="BA6553" s="1" t="s">
        <v>70</v>
      </c>
      <c r="BB6553" s="1" t="s">
        <v>70</v>
      </c>
      <c r="BC6553" s="1" t="s">
        <v>69</v>
      </c>
      <c r="BD6553" s="1" t="s">
        <v>69</v>
      </c>
      <c r="BE6553" s="1" t="s">
        <v>70</v>
      </c>
      <c r="BF6553" s="1" t="s">
        <v>70</v>
      </c>
      <c r="BG6553" s="3">
        <v>43311.46527777778</v>
      </c>
    </row>
    <row r="6554">
      <c r="A6554" s="1">
        <v>1011964.0</v>
      </c>
      <c r="B6554" s="1" t="s">
        <v>28080</v>
      </c>
      <c r="H6554" s="1" t="s">
        <v>28081</v>
      </c>
      <c r="I6554" s="1" t="s">
        <v>28082</v>
      </c>
      <c r="J6554" s="1" t="s">
        <v>18153</v>
      </c>
      <c r="K6554" s="1" t="s">
        <v>322</v>
      </c>
      <c r="L6554" s="1">
        <v>46784.0</v>
      </c>
      <c r="M6554" s="1" t="s">
        <v>28083</v>
      </c>
      <c r="N6554" s="1" t="s">
        <v>1237</v>
      </c>
      <c r="U6554" s="1">
        <v>-85.377052</v>
      </c>
      <c r="V6554" s="1">
        <v>41.492657</v>
      </c>
      <c r="X6554" s="1" t="s">
        <v>69</v>
      </c>
      <c r="Y6554" s="1" t="s">
        <v>70</v>
      </c>
      <c r="Z6554" s="1" t="s">
        <v>70</v>
      </c>
      <c r="AA6554" s="1" t="s">
        <v>70</v>
      </c>
      <c r="AB6554" s="1" t="s">
        <v>70</v>
      </c>
      <c r="AC6554" s="1" t="s">
        <v>80</v>
      </c>
      <c r="AD6554" s="1" t="s">
        <v>69</v>
      </c>
      <c r="AE6554" s="1" t="s">
        <v>69</v>
      </c>
      <c r="AF6554" s="1" t="s">
        <v>69</v>
      </c>
      <c r="AG6554" s="1" t="s">
        <v>69</v>
      </c>
      <c r="AH6554" s="1" t="s">
        <v>69</v>
      </c>
      <c r="AI6554" s="1" t="s">
        <v>70</v>
      </c>
      <c r="AJ6554" s="1" t="s">
        <v>69</v>
      </c>
      <c r="AK6554" s="1" t="s">
        <v>69</v>
      </c>
      <c r="AL6554" s="1" t="s">
        <v>69</v>
      </c>
      <c r="AM6554" s="1" t="s">
        <v>69</v>
      </c>
      <c r="AN6554" s="1" t="s">
        <v>70</v>
      </c>
      <c r="AO6554" s="1" t="s">
        <v>70</v>
      </c>
      <c r="AP6554" s="1" t="s">
        <v>70</v>
      </c>
      <c r="AQ6554" s="1" t="s">
        <v>70</v>
      </c>
      <c r="AR6554" s="1" t="s">
        <v>69</v>
      </c>
      <c r="AS6554" s="1" t="s">
        <v>70</v>
      </c>
      <c r="AT6554" s="1" t="s">
        <v>70</v>
      </c>
      <c r="AU6554" s="1" t="s">
        <v>69</v>
      </c>
      <c r="AV6554" s="1" t="s">
        <v>70</v>
      </c>
      <c r="AW6554" s="1" t="s">
        <v>70</v>
      </c>
      <c r="AX6554" s="1" t="s">
        <v>70</v>
      </c>
      <c r="AY6554" s="1" t="s">
        <v>70</v>
      </c>
      <c r="AZ6554" s="1" t="s">
        <v>69</v>
      </c>
      <c r="BA6554" s="1" t="s">
        <v>70</v>
      </c>
      <c r="BB6554" s="1" t="s">
        <v>70</v>
      </c>
      <c r="BC6554" s="1" t="s">
        <v>70</v>
      </c>
      <c r="BD6554" s="1" t="s">
        <v>70</v>
      </c>
      <c r="BE6554" s="1" t="s">
        <v>70</v>
      </c>
      <c r="BF6554" s="1" t="s">
        <v>70</v>
      </c>
      <c r="BG6554" s="3">
        <v>42508.53611111111</v>
      </c>
    </row>
    <row r="6555">
      <c r="A6555" s="1">
        <v>1012514.0</v>
      </c>
      <c r="B6555" s="1" t="s">
        <v>28084</v>
      </c>
      <c r="D6555" s="2" t="s">
        <v>28085</v>
      </c>
      <c r="H6555" s="1" t="s">
        <v>28086</v>
      </c>
      <c r="I6555" s="1" t="s">
        <v>28087</v>
      </c>
      <c r="J6555" s="1" t="s">
        <v>595</v>
      </c>
      <c r="K6555" s="1" t="s">
        <v>451</v>
      </c>
      <c r="L6555" s="1">
        <v>54457.0</v>
      </c>
      <c r="M6555" s="1" t="s">
        <v>26198</v>
      </c>
      <c r="N6555" s="1" t="s">
        <v>9726</v>
      </c>
      <c r="U6555" s="1">
        <v>-89.810539</v>
      </c>
      <c r="V6555" s="1">
        <v>44.21722</v>
      </c>
      <c r="X6555" s="1" t="s">
        <v>69</v>
      </c>
      <c r="Y6555" s="1" t="s">
        <v>70</v>
      </c>
      <c r="Z6555" s="1" t="s">
        <v>70</v>
      </c>
      <c r="AA6555" s="1" t="s">
        <v>70</v>
      </c>
      <c r="AB6555" s="1" t="s">
        <v>70</v>
      </c>
      <c r="AC6555" s="1" t="s">
        <v>70</v>
      </c>
      <c r="AD6555" s="1" t="s">
        <v>69</v>
      </c>
      <c r="AE6555" s="1" t="s">
        <v>69</v>
      </c>
      <c r="AF6555" s="1" t="s">
        <v>69</v>
      </c>
      <c r="AG6555" s="1" t="s">
        <v>69</v>
      </c>
      <c r="AH6555" s="1" t="s">
        <v>69</v>
      </c>
      <c r="AI6555" s="1" t="s">
        <v>69</v>
      </c>
      <c r="AJ6555" s="1" t="s">
        <v>69</v>
      </c>
      <c r="AK6555" s="1" t="s">
        <v>70</v>
      </c>
      <c r="AL6555" s="1" t="s">
        <v>69</v>
      </c>
      <c r="AM6555" s="1" t="s">
        <v>69</v>
      </c>
      <c r="AN6555" s="1" t="s">
        <v>69</v>
      </c>
      <c r="AO6555" s="1" t="s">
        <v>70</v>
      </c>
      <c r="AP6555" s="1" t="s">
        <v>70</v>
      </c>
      <c r="AQ6555" s="1" t="s">
        <v>70</v>
      </c>
      <c r="AR6555" s="1" t="s">
        <v>69</v>
      </c>
      <c r="AS6555" s="1" t="s">
        <v>69</v>
      </c>
      <c r="AT6555" s="1" t="s">
        <v>69</v>
      </c>
      <c r="AU6555" s="1" t="s">
        <v>69</v>
      </c>
      <c r="AV6555" s="1" t="s">
        <v>69</v>
      </c>
      <c r="AW6555" s="1" t="s">
        <v>70</v>
      </c>
      <c r="AX6555" s="1" t="s">
        <v>70</v>
      </c>
      <c r="AY6555" s="1" t="s">
        <v>70</v>
      </c>
      <c r="AZ6555" s="1" t="s">
        <v>70</v>
      </c>
      <c r="BA6555" s="1" t="s">
        <v>70</v>
      </c>
      <c r="BB6555" s="1" t="s">
        <v>70</v>
      </c>
      <c r="BC6555" s="1" t="s">
        <v>70</v>
      </c>
      <c r="BD6555" s="1" t="s">
        <v>69</v>
      </c>
      <c r="BE6555" s="1" t="s">
        <v>70</v>
      </c>
      <c r="BF6555" s="1" t="s">
        <v>70</v>
      </c>
      <c r="BG6555" s="3">
        <v>42564.59027777778</v>
      </c>
    </row>
    <row r="6556">
      <c r="A6556" s="1">
        <v>1000733.0</v>
      </c>
      <c r="B6556" s="1" t="s">
        <v>28084</v>
      </c>
      <c r="C6556" s="2" t="s">
        <v>28088</v>
      </c>
      <c r="H6556" s="1" t="s">
        <v>28089</v>
      </c>
      <c r="I6556" s="1" t="s">
        <v>527</v>
      </c>
      <c r="J6556" s="1" t="s">
        <v>528</v>
      </c>
      <c r="K6556" s="1" t="s">
        <v>96</v>
      </c>
      <c r="L6556" s="1">
        <v>13440.0</v>
      </c>
      <c r="U6556" s="1">
        <v>-75.458</v>
      </c>
      <c r="V6556" s="1">
        <v>43.211102</v>
      </c>
      <c r="X6556" s="1" t="s">
        <v>70</v>
      </c>
      <c r="Y6556" s="1" t="s">
        <v>70</v>
      </c>
      <c r="Z6556" s="1" t="s">
        <v>70</v>
      </c>
      <c r="AA6556" s="1" t="s">
        <v>70</v>
      </c>
      <c r="AB6556" s="1" t="s">
        <v>70</v>
      </c>
      <c r="AC6556" s="1" t="s">
        <v>80</v>
      </c>
      <c r="BG6556" s="1">
        <v>2009.0</v>
      </c>
    </row>
    <row r="6557">
      <c r="A6557" s="1">
        <v>1010590.0</v>
      </c>
      <c r="B6557" s="1" t="s">
        <v>28090</v>
      </c>
      <c r="C6557" s="2" t="s">
        <v>28091</v>
      </c>
      <c r="D6557" s="2" t="s">
        <v>28092</v>
      </c>
      <c r="I6557" s="1" t="s">
        <v>28093</v>
      </c>
      <c r="J6557" s="1" t="s">
        <v>1208</v>
      </c>
      <c r="K6557" s="1" t="s">
        <v>881</v>
      </c>
      <c r="M6557" s="1" t="s">
        <v>849</v>
      </c>
      <c r="N6557" s="1" t="s">
        <v>205</v>
      </c>
      <c r="U6557" s="1">
        <v>-78.701698</v>
      </c>
      <c r="V6557" s="1">
        <v>39.329334</v>
      </c>
      <c r="X6557" s="1" t="s">
        <v>69</v>
      </c>
      <c r="Y6557" s="1" t="s">
        <v>70</v>
      </c>
      <c r="Z6557" s="1" t="s">
        <v>70</v>
      </c>
      <c r="AA6557" s="1" t="s">
        <v>69</v>
      </c>
      <c r="AB6557" s="1" t="s">
        <v>70</v>
      </c>
      <c r="AC6557" s="1" t="s">
        <v>80</v>
      </c>
      <c r="AD6557" s="1" t="s">
        <v>69</v>
      </c>
      <c r="AE6557" s="1" t="s">
        <v>69</v>
      </c>
      <c r="AF6557" s="1" t="s">
        <v>69</v>
      </c>
      <c r="AG6557" s="1" t="s">
        <v>70</v>
      </c>
      <c r="AH6557" s="1" t="s">
        <v>69</v>
      </c>
      <c r="AI6557" s="1" t="s">
        <v>70</v>
      </c>
      <c r="AJ6557" s="1" t="s">
        <v>69</v>
      </c>
      <c r="AK6557" s="1" t="s">
        <v>69</v>
      </c>
      <c r="AL6557" s="1" t="s">
        <v>69</v>
      </c>
      <c r="AM6557" s="1" t="s">
        <v>69</v>
      </c>
      <c r="AN6557" s="1" t="s">
        <v>70</v>
      </c>
      <c r="AO6557" s="1" t="s">
        <v>69</v>
      </c>
      <c r="AP6557" s="1" t="s">
        <v>70</v>
      </c>
      <c r="AQ6557" s="1" t="s">
        <v>70</v>
      </c>
      <c r="AR6557" s="1" t="s">
        <v>69</v>
      </c>
      <c r="AS6557" s="1" t="s">
        <v>70</v>
      </c>
      <c r="AT6557" s="1" t="s">
        <v>70</v>
      </c>
      <c r="AU6557" s="1" t="s">
        <v>69</v>
      </c>
      <c r="AV6557" s="1" t="s">
        <v>69</v>
      </c>
      <c r="AW6557" s="1" t="s">
        <v>70</v>
      </c>
      <c r="AX6557" s="1" t="s">
        <v>70</v>
      </c>
      <c r="AY6557" s="1" t="s">
        <v>70</v>
      </c>
      <c r="AZ6557" s="1" t="s">
        <v>69</v>
      </c>
      <c r="BA6557" s="1" t="s">
        <v>70</v>
      </c>
      <c r="BB6557" s="1" t="s">
        <v>70</v>
      </c>
      <c r="BC6557" s="1" t="s">
        <v>70</v>
      </c>
      <c r="BD6557" s="1" t="s">
        <v>70</v>
      </c>
      <c r="BE6557" s="1" t="s">
        <v>70</v>
      </c>
      <c r="BF6557" s="1" t="s">
        <v>70</v>
      </c>
      <c r="BG6557" s="3">
        <v>41898.80694444444</v>
      </c>
    </row>
    <row r="6558">
      <c r="A6558" s="1">
        <v>1008802.0</v>
      </c>
      <c r="B6558" s="1" t="s">
        <v>28094</v>
      </c>
      <c r="C6558" s="2" t="s">
        <v>28095</v>
      </c>
      <c r="D6558" s="2" t="s">
        <v>28096</v>
      </c>
      <c r="H6558" s="1" t="s">
        <v>28097</v>
      </c>
      <c r="I6558" s="1" t="s">
        <v>28098</v>
      </c>
      <c r="J6558" s="1" t="s">
        <v>2907</v>
      </c>
      <c r="K6558" s="1" t="s">
        <v>575</v>
      </c>
      <c r="L6558" s="1">
        <v>48174.0</v>
      </c>
      <c r="M6558" s="1" t="s">
        <v>3615</v>
      </c>
      <c r="N6558" s="1" t="s">
        <v>372</v>
      </c>
      <c r="U6558" s="1">
        <v>-83.39389</v>
      </c>
      <c r="V6558" s="1">
        <v>42.222588</v>
      </c>
      <c r="W6558" s="1" t="s">
        <v>392</v>
      </c>
      <c r="X6558" s="1" t="s">
        <v>69</v>
      </c>
      <c r="Y6558" s="1" t="s">
        <v>69</v>
      </c>
      <c r="Z6558" s="1" t="s">
        <v>70</v>
      </c>
      <c r="AA6558" s="1" t="s">
        <v>69</v>
      </c>
      <c r="AB6558" s="1" t="s">
        <v>69</v>
      </c>
      <c r="AC6558" s="1" t="s">
        <v>70</v>
      </c>
      <c r="AD6558" s="1" t="s">
        <v>69</v>
      </c>
      <c r="AE6558" s="1" t="s">
        <v>70</v>
      </c>
      <c r="AF6558" s="1" t="s">
        <v>69</v>
      </c>
      <c r="AG6558" s="1" t="s">
        <v>69</v>
      </c>
      <c r="AH6558" s="1" t="s">
        <v>69</v>
      </c>
      <c r="AI6558" s="1" t="s">
        <v>70</v>
      </c>
      <c r="AJ6558" s="1" t="s">
        <v>69</v>
      </c>
      <c r="AK6558" s="1" t="s">
        <v>69</v>
      </c>
      <c r="AL6558" s="1" t="s">
        <v>70</v>
      </c>
      <c r="AM6558" s="1" t="s">
        <v>69</v>
      </c>
      <c r="AN6558" s="1" t="s">
        <v>70</v>
      </c>
      <c r="AO6558" s="1" t="s">
        <v>70</v>
      </c>
      <c r="AP6558" s="1" t="s">
        <v>70</v>
      </c>
      <c r="AQ6558" s="1" t="s">
        <v>70</v>
      </c>
      <c r="AR6558" s="1" t="s">
        <v>69</v>
      </c>
      <c r="AS6558" s="1" t="s">
        <v>70</v>
      </c>
      <c r="AT6558" s="1" t="s">
        <v>69</v>
      </c>
      <c r="AU6558" s="1" t="s">
        <v>70</v>
      </c>
      <c r="AV6558" s="1" t="s">
        <v>70</v>
      </c>
      <c r="AW6558" s="1" t="s">
        <v>70</v>
      </c>
      <c r="AX6558" s="1" t="s">
        <v>70</v>
      </c>
      <c r="AY6558" s="1" t="s">
        <v>70</v>
      </c>
      <c r="AZ6558" s="1" t="s">
        <v>70</v>
      </c>
      <c r="BA6558" s="1" t="s">
        <v>70</v>
      </c>
      <c r="BB6558" s="1" t="s">
        <v>70</v>
      </c>
      <c r="BC6558" s="1" t="s">
        <v>70</v>
      </c>
      <c r="BD6558" s="1" t="s">
        <v>70</v>
      </c>
      <c r="BE6558" s="1" t="s">
        <v>70</v>
      </c>
      <c r="BF6558" s="1" t="s">
        <v>70</v>
      </c>
      <c r="BG6558" s="3">
        <v>41456.55</v>
      </c>
    </row>
    <row r="6559">
      <c r="A6559" s="1">
        <v>1019479.0</v>
      </c>
      <c r="B6559" s="1" t="s">
        <v>28099</v>
      </c>
      <c r="D6559" s="2" t="s">
        <v>28100</v>
      </c>
      <c r="H6559" s="1" t="s">
        <v>28101</v>
      </c>
      <c r="I6559" s="1" t="s">
        <v>28102</v>
      </c>
      <c r="J6559" s="1" t="s">
        <v>1461</v>
      </c>
      <c r="K6559" s="1" t="s">
        <v>1256</v>
      </c>
      <c r="L6559" s="1">
        <v>59864.0</v>
      </c>
      <c r="M6559" s="1" t="s">
        <v>28103</v>
      </c>
      <c r="N6559" s="1" t="s">
        <v>671</v>
      </c>
      <c r="U6559" s="1">
        <v>-114.09757</v>
      </c>
      <c r="V6559" s="1">
        <v>47.527599</v>
      </c>
      <c r="X6559" s="1" t="s">
        <v>69</v>
      </c>
      <c r="Y6559" s="1" t="s">
        <v>70</v>
      </c>
      <c r="Z6559" s="1" t="s">
        <v>70</v>
      </c>
      <c r="AA6559" s="1" t="s">
        <v>69</v>
      </c>
      <c r="AB6559" s="1" t="s">
        <v>69</v>
      </c>
      <c r="AC6559" s="1" t="s">
        <v>80</v>
      </c>
      <c r="AD6559" s="1" t="s">
        <v>69</v>
      </c>
      <c r="AE6559" s="1" t="s">
        <v>69</v>
      </c>
      <c r="AF6559" s="1" t="s">
        <v>69</v>
      </c>
      <c r="AG6559" s="1" t="s">
        <v>69</v>
      </c>
      <c r="AH6559" s="1" t="s">
        <v>69</v>
      </c>
      <c r="AI6559" s="1" t="s">
        <v>70</v>
      </c>
      <c r="AJ6559" s="1" t="s">
        <v>69</v>
      </c>
      <c r="AK6559" s="1" t="s">
        <v>69</v>
      </c>
      <c r="AL6559" s="1" t="s">
        <v>69</v>
      </c>
      <c r="AM6559" s="1" t="s">
        <v>69</v>
      </c>
      <c r="AN6559" s="1" t="s">
        <v>70</v>
      </c>
      <c r="AO6559" s="1" t="s">
        <v>70</v>
      </c>
      <c r="AP6559" s="1" t="s">
        <v>70</v>
      </c>
      <c r="AQ6559" s="1" t="s">
        <v>70</v>
      </c>
      <c r="AR6559" s="1" t="s">
        <v>69</v>
      </c>
      <c r="AS6559" s="1" t="s">
        <v>70</v>
      </c>
      <c r="AT6559" s="1" t="s">
        <v>69</v>
      </c>
      <c r="AU6559" s="1" t="s">
        <v>70</v>
      </c>
      <c r="AV6559" s="1" t="s">
        <v>70</v>
      </c>
      <c r="AW6559" s="1" t="s">
        <v>70</v>
      </c>
      <c r="AX6559" s="1" t="s">
        <v>70</v>
      </c>
      <c r="AY6559" s="1" t="s">
        <v>70</v>
      </c>
      <c r="AZ6559" s="1" t="s">
        <v>69</v>
      </c>
      <c r="BA6559" s="1" t="s">
        <v>70</v>
      </c>
      <c r="BB6559" s="1" t="s">
        <v>69</v>
      </c>
      <c r="BC6559" s="1" t="s">
        <v>70</v>
      </c>
      <c r="BD6559" s="1" t="s">
        <v>70</v>
      </c>
      <c r="BE6559" s="1" t="s">
        <v>70</v>
      </c>
      <c r="BF6559" s="1" t="s">
        <v>70</v>
      </c>
      <c r="BG6559" s="3">
        <v>43573.73611111111</v>
      </c>
    </row>
    <row r="6560">
      <c r="A6560" s="1">
        <v>1000991.0</v>
      </c>
      <c r="B6560" s="1" t="s">
        <v>28104</v>
      </c>
      <c r="H6560" s="1" t="s">
        <v>28105</v>
      </c>
      <c r="I6560" s="1" t="s">
        <v>28106</v>
      </c>
      <c r="J6560" s="1" t="s">
        <v>880</v>
      </c>
      <c r="K6560" s="1" t="s">
        <v>881</v>
      </c>
      <c r="L6560" s="1">
        <v>24970.0</v>
      </c>
      <c r="M6560" s="1" t="s">
        <v>390</v>
      </c>
      <c r="N6560" s="1" t="s">
        <v>28107</v>
      </c>
      <c r="U6560" s="1">
        <v>-80.461197</v>
      </c>
      <c r="V6560" s="1">
        <v>37.773701</v>
      </c>
      <c r="W6560" s="1" t="s">
        <v>99</v>
      </c>
      <c r="X6560" s="1" t="s">
        <v>70</v>
      </c>
      <c r="Y6560" s="1" t="s">
        <v>70</v>
      </c>
      <c r="Z6560" s="1" t="s">
        <v>70</v>
      </c>
      <c r="AA6560" s="1" t="s">
        <v>70</v>
      </c>
      <c r="AB6560" s="1" t="s">
        <v>70</v>
      </c>
      <c r="AC6560" s="1" t="s">
        <v>80</v>
      </c>
      <c r="AD6560" s="1" t="s">
        <v>70</v>
      </c>
      <c r="AE6560" s="1" t="s">
        <v>70</v>
      </c>
      <c r="AF6560" s="1" t="s">
        <v>69</v>
      </c>
      <c r="AG6560" s="1" t="s">
        <v>70</v>
      </c>
      <c r="AH6560" s="1" t="s">
        <v>70</v>
      </c>
      <c r="AI6560" s="1" t="s">
        <v>70</v>
      </c>
      <c r="AJ6560" s="1" t="s">
        <v>69</v>
      </c>
      <c r="AK6560" s="1" t="s">
        <v>70</v>
      </c>
      <c r="AL6560" s="1" t="s">
        <v>69</v>
      </c>
      <c r="AM6560" s="1" t="s">
        <v>69</v>
      </c>
      <c r="AN6560" s="1" t="s">
        <v>69</v>
      </c>
      <c r="AO6560" s="1" t="s">
        <v>70</v>
      </c>
      <c r="AP6560" s="1" t="s">
        <v>70</v>
      </c>
      <c r="AQ6560" s="1" t="s">
        <v>70</v>
      </c>
      <c r="AR6560" s="1" t="s">
        <v>69</v>
      </c>
      <c r="AS6560" s="1" t="s">
        <v>70</v>
      </c>
      <c r="AT6560" s="1" t="s">
        <v>70</v>
      </c>
      <c r="AU6560" s="1" t="s">
        <v>70</v>
      </c>
      <c r="AV6560" s="1" t="s">
        <v>70</v>
      </c>
      <c r="AW6560" s="1" t="s">
        <v>70</v>
      </c>
      <c r="AX6560" s="1" t="s">
        <v>70</v>
      </c>
      <c r="AY6560" s="1" t="s">
        <v>70</v>
      </c>
      <c r="AZ6560" s="1" t="s">
        <v>70</v>
      </c>
      <c r="BA6560" s="1" t="s">
        <v>70</v>
      </c>
      <c r="BB6560" s="1" t="s">
        <v>70</v>
      </c>
      <c r="BC6560" s="1" t="s">
        <v>70</v>
      </c>
      <c r="BD6560" s="1" t="s">
        <v>70</v>
      </c>
      <c r="BE6560" s="1" t="s">
        <v>70</v>
      </c>
      <c r="BF6560" s="1" t="s">
        <v>70</v>
      </c>
      <c r="BG6560" s="3">
        <v>40672.56875</v>
      </c>
    </row>
    <row r="6561">
      <c r="A6561" s="1">
        <v>1018349.0</v>
      </c>
      <c r="B6561" s="1" t="s">
        <v>28108</v>
      </c>
      <c r="C6561" s="2" t="s">
        <v>28109</v>
      </c>
      <c r="D6561" s="2" t="s">
        <v>28110</v>
      </c>
      <c r="E6561" s="1" t="s">
        <v>28111</v>
      </c>
      <c r="F6561" s="2" t="s">
        <v>28112</v>
      </c>
      <c r="H6561" s="1" t="s">
        <v>28113</v>
      </c>
      <c r="I6561" s="1" t="s">
        <v>26710</v>
      </c>
      <c r="J6561" s="1" t="s">
        <v>1181</v>
      </c>
      <c r="K6561" s="1" t="s">
        <v>96</v>
      </c>
      <c r="L6561" s="1">
        <v>11575.0</v>
      </c>
      <c r="M6561" s="1" t="s">
        <v>28114</v>
      </c>
      <c r="N6561" s="1" t="s">
        <v>503</v>
      </c>
      <c r="U6561" s="1">
        <v>-73.590851</v>
      </c>
      <c r="V6561" s="1">
        <v>40.681786</v>
      </c>
      <c r="X6561" s="1" t="s">
        <v>69</v>
      </c>
      <c r="Y6561" s="1" t="s">
        <v>69</v>
      </c>
      <c r="Z6561" s="1" t="s">
        <v>70</v>
      </c>
      <c r="AA6561" s="1" t="s">
        <v>69</v>
      </c>
      <c r="AB6561" s="1" t="s">
        <v>69</v>
      </c>
      <c r="AC6561" s="1" t="s">
        <v>69</v>
      </c>
      <c r="AD6561" s="1" t="s">
        <v>70</v>
      </c>
      <c r="AE6561" s="1" t="s">
        <v>70</v>
      </c>
      <c r="AF6561" s="1" t="s">
        <v>70</v>
      </c>
      <c r="AG6561" s="1" t="s">
        <v>69</v>
      </c>
      <c r="AH6561" s="1" t="s">
        <v>70</v>
      </c>
      <c r="AI6561" s="1" t="s">
        <v>70</v>
      </c>
      <c r="AJ6561" s="1" t="s">
        <v>70</v>
      </c>
      <c r="AK6561" s="1" t="s">
        <v>69</v>
      </c>
      <c r="AL6561" s="1" t="s">
        <v>69</v>
      </c>
      <c r="AM6561" s="1" t="s">
        <v>70</v>
      </c>
      <c r="AN6561" s="1" t="s">
        <v>69</v>
      </c>
      <c r="AO6561" s="1" t="s">
        <v>70</v>
      </c>
      <c r="AP6561" s="1" t="s">
        <v>70</v>
      </c>
      <c r="AQ6561" s="1" t="s">
        <v>70</v>
      </c>
      <c r="AR6561" s="1" t="s">
        <v>70</v>
      </c>
      <c r="AS6561" s="1" t="s">
        <v>70</v>
      </c>
      <c r="AT6561" s="1" t="s">
        <v>70</v>
      </c>
      <c r="AU6561" s="1" t="s">
        <v>70</v>
      </c>
      <c r="AV6561" s="1" t="s">
        <v>70</v>
      </c>
      <c r="AW6561" s="1" t="s">
        <v>70</v>
      </c>
      <c r="AX6561" s="1" t="s">
        <v>70</v>
      </c>
      <c r="AY6561" s="1" t="s">
        <v>70</v>
      </c>
      <c r="AZ6561" s="1" t="s">
        <v>69</v>
      </c>
      <c r="BA6561" s="1" t="s">
        <v>70</v>
      </c>
      <c r="BB6561" s="1" t="s">
        <v>69</v>
      </c>
      <c r="BC6561" s="1" t="s">
        <v>70</v>
      </c>
      <c r="BD6561" s="1" t="s">
        <v>70</v>
      </c>
      <c r="BE6561" s="1" t="s">
        <v>70</v>
      </c>
      <c r="BF6561" s="1" t="s">
        <v>70</v>
      </c>
      <c r="BG6561" s="3">
        <v>43455.98611111111</v>
      </c>
    </row>
    <row r="6562">
      <c r="A6562" s="1">
        <v>1004695.0</v>
      </c>
      <c r="B6562" s="1" t="s">
        <v>28115</v>
      </c>
      <c r="D6562" s="2" t="s">
        <v>28116</v>
      </c>
      <c r="H6562" s="1" t="s">
        <v>28117</v>
      </c>
      <c r="I6562" s="1" t="s">
        <v>26710</v>
      </c>
      <c r="J6562" s="1" t="s">
        <v>28118</v>
      </c>
      <c r="K6562" s="1" t="s">
        <v>254</v>
      </c>
      <c r="L6562" s="1">
        <v>84066.0</v>
      </c>
      <c r="M6562" s="1" t="s">
        <v>2642</v>
      </c>
      <c r="N6562" s="1" t="s">
        <v>270</v>
      </c>
      <c r="U6562" s="1">
        <v>-109.99297</v>
      </c>
      <c r="V6562" s="1">
        <v>40.300648</v>
      </c>
      <c r="X6562" s="1" t="s">
        <v>69</v>
      </c>
      <c r="Y6562" s="1" t="s">
        <v>70</v>
      </c>
      <c r="Z6562" s="1" t="s">
        <v>70</v>
      </c>
      <c r="AA6562" s="1" t="s">
        <v>70</v>
      </c>
      <c r="AB6562" s="1" t="s">
        <v>69</v>
      </c>
      <c r="AC6562" s="1" t="s">
        <v>80</v>
      </c>
      <c r="AD6562" s="1" t="s">
        <v>69</v>
      </c>
      <c r="AE6562" s="1" t="s">
        <v>70</v>
      </c>
      <c r="AF6562" s="1" t="s">
        <v>69</v>
      </c>
      <c r="AG6562" s="1" t="s">
        <v>70</v>
      </c>
      <c r="AH6562" s="1" t="s">
        <v>69</v>
      </c>
      <c r="AI6562" s="1" t="s">
        <v>70</v>
      </c>
      <c r="AJ6562" s="1" t="s">
        <v>69</v>
      </c>
      <c r="AK6562" s="1" t="s">
        <v>69</v>
      </c>
      <c r="AL6562" s="1" t="s">
        <v>69</v>
      </c>
      <c r="AM6562" s="1" t="s">
        <v>70</v>
      </c>
      <c r="AN6562" s="1" t="s">
        <v>70</v>
      </c>
      <c r="AO6562" s="1" t="s">
        <v>70</v>
      </c>
      <c r="AP6562" s="1" t="s">
        <v>70</v>
      </c>
      <c r="AQ6562" s="1" t="s">
        <v>70</v>
      </c>
      <c r="AR6562" s="1" t="s">
        <v>70</v>
      </c>
      <c r="AS6562" s="1" t="s">
        <v>70</v>
      </c>
      <c r="AT6562" s="1" t="s">
        <v>70</v>
      </c>
      <c r="AU6562" s="1" t="s">
        <v>70</v>
      </c>
      <c r="AV6562" s="1" t="s">
        <v>70</v>
      </c>
      <c r="AW6562" s="1" t="s">
        <v>70</v>
      </c>
      <c r="AX6562" s="1" t="s">
        <v>70</v>
      </c>
      <c r="AY6562" s="1" t="s">
        <v>70</v>
      </c>
      <c r="AZ6562" s="1" t="s">
        <v>69</v>
      </c>
      <c r="BA6562" s="1" t="s">
        <v>70</v>
      </c>
      <c r="BB6562" s="1" t="s">
        <v>70</v>
      </c>
      <c r="BC6562" s="1" t="s">
        <v>70</v>
      </c>
      <c r="BD6562" s="1" t="s">
        <v>70</v>
      </c>
      <c r="BE6562" s="1" t="s">
        <v>70</v>
      </c>
      <c r="BF6562" s="1" t="s">
        <v>70</v>
      </c>
      <c r="BG6562" s="3">
        <v>42086.529861111114</v>
      </c>
    </row>
    <row r="6563">
      <c r="A6563" s="1">
        <v>1008695.0</v>
      </c>
      <c r="B6563" s="1" t="s">
        <v>28119</v>
      </c>
      <c r="C6563" s="2" t="s">
        <v>28120</v>
      </c>
      <c r="D6563" s="2" t="s">
        <v>28121</v>
      </c>
      <c r="H6563" s="1" t="s">
        <v>28122</v>
      </c>
      <c r="I6563" s="1" t="s">
        <v>6840</v>
      </c>
      <c r="J6563" s="1" t="s">
        <v>3851</v>
      </c>
      <c r="K6563" s="1" t="s">
        <v>91</v>
      </c>
      <c r="L6563" s="1">
        <v>65453.0</v>
      </c>
      <c r="M6563" s="1" t="s">
        <v>28123</v>
      </c>
      <c r="N6563" s="1" t="s">
        <v>28124</v>
      </c>
      <c r="U6563" s="1">
        <v>-91.403481</v>
      </c>
      <c r="V6563" s="1">
        <v>38.062824</v>
      </c>
      <c r="W6563" s="1" t="s">
        <v>99</v>
      </c>
      <c r="X6563" s="1" t="s">
        <v>69</v>
      </c>
      <c r="Y6563" s="1" t="s">
        <v>70</v>
      </c>
      <c r="Z6563" s="1" t="s">
        <v>70</v>
      </c>
      <c r="AA6563" s="1" t="s">
        <v>70</v>
      </c>
      <c r="AB6563" s="1" t="s">
        <v>70</v>
      </c>
      <c r="AC6563" s="1" t="s">
        <v>80</v>
      </c>
      <c r="AD6563" s="1" t="s">
        <v>69</v>
      </c>
      <c r="AE6563" s="1" t="s">
        <v>70</v>
      </c>
      <c r="AF6563" s="1" t="s">
        <v>69</v>
      </c>
      <c r="AG6563" s="1" t="s">
        <v>69</v>
      </c>
      <c r="AH6563" s="1" t="s">
        <v>69</v>
      </c>
      <c r="AI6563" s="1" t="s">
        <v>70</v>
      </c>
      <c r="AJ6563" s="1" t="s">
        <v>69</v>
      </c>
      <c r="AK6563" s="1" t="s">
        <v>69</v>
      </c>
      <c r="AL6563" s="1" t="s">
        <v>69</v>
      </c>
      <c r="AM6563" s="1" t="s">
        <v>69</v>
      </c>
      <c r="AN6563" s="1" t="s">
        <v>70</v>
      </c>
      <c r="AO6563" s="1" t="s">
        <v>69</v>
      </c>
      <c r="AP6563" s="1" t="s">
        <v>70</v>
      </c>
      <c r="AQ6563" s="1" t="s">
        <v>70</v>
      </c>
      <c r="AR6563" s="1" t="s">
        <v>69</v>
      </c>
      <c r="AS6563" s="1" t="s">
        <v>69</v>
      </c>
      <c r="AT6563" s="1" t="s">
        <v>69</v>
      </c>
      <c r="AU6563" s="1" t="s">
        <v>69</v>
      </c>
      <c r="AV6563" s="1" t="s">
        <v>69</v>
      </c>
      <c r="AW6563" s="1" t="s">
        <v>70</v>
      </c>
      <c r="AX6563" s="1" t="s">
        <v>70</v>
      </c>
      <c r="AY6563" s="1" t="s">
        <v>70</v>
      </c>
      <c r="AZ6563" s="1" t="s">
        <v>69</v>
      </c>
      <c r="BA6563" s="1" t="s">
        <v>70</v>
      </c>
      <c r="BB6563" s="1" t="s">
        <v>70</v>
      </c>
      <c r="BC6563" s="1" t="s">
        <v>70</v>
      </c>
      <c r="BD6563" s="1" t="s">
        <v>70</v>
      </c>
      <c r="BE6563" s="1" t="s">
        <v>70</v>
      </c>
      <c r="BF6563" s="1" t="s">
        <v>70</v>
      </c>
      <c r="BG6563" s="3">
        <v>41452.67916666667</v>
      </c>
    </row>
    <row r="6564">
      <c r="A6564" s="1">
        <v>1016887.0</v>
      </c>
      <c r="B6564" s="1" t="s">
        <v>28125</v>
      </c>
      <c r="H6564" s="1" t="s">
        <v>28126</v>
      </c>
      <c r="I6564" s="1" t="s">
        <v>28127</v>
      </c>
      <c r="J6564" s="1" t="s">
        <v>3982</v>
      </c>
      <c r="K6564" s="1" t="s">
        <v>311</v>
      </c>
      <c r="L6564" s="1">
        <v>20707.0</v>
      </c>
      <c r="M6564" s="1" t="s">
        <v>28128</v>
      </c>
      <c r="N6564" s="1" t="s">
        <v>28129</v>
      </c>
      <c r="U6564" s="1">
        <v>-76.847221</v>
      </c>
      <c r="V6564" s="1">
        <v>38.829407</v>
      </c>
      <c r="X6564" s="1" t="s">
        <v>69</v>
      </c>
      <c r="Y6564" s="1" t="s">
        <v>70</v>
      </c>
      <c r="Z6564" s="1" t="s">
        <v>70</v>
      </c>
      <c r="AA6564" s="1" t="s">
        <v>70</v>
      </c>
      <c r="AB6564" s="1" t="s">
        <v>70</v>
      </c>
      <c r="AC6564" s="1" t="s">
        <v>70</v>
      </c>
      <c r="AD6564" s="1" t="s">
        <v>69</v>
      </c>
      <c r="AE6564" s="1" t="s">
        <v>70</v>
      </c>
      <c r="AF6564" s="1" t="s">
        <v>70</v>
      </c>
      <c r="AG6564" s="1" t="s">
        <v>70</v>
      </c>
      <c r="AH6564" s="1" t="s">
        <v>70</v>
      </c>
      <c r="AI6564" s="1" t="s">
        <v>70</v>
      </c>
      <c r="AJ6564" s="1" t="s">
        <v>70</v>
      </c>
      <c r="AK6564" s="1" t="s">
        <v>69</v>
      </c>
      <c r="AL6564" s="1" t="s">
        <v>69</v>
      </c>
      <c r="AM6564" s="1" t="s">
        <v>69</v>
      </c>
      <c r="AN6564" s="1" t="s">
        <v>70</v>
      </c>
      <c r="AO6564" s="1" t="s">
        <v>70</v>
      </c>
      <c r="AP6564" s="1" t="s">
        <v>70</v>
      </c>
      <c r="AQ6564" s="1" t="s">
        <v>70</v>
      </c>
      <c r="AR6564" s="1" t="s">
        <v>70</v>
      </c>
      <c r="AS6564" s="1" t="s">
        <v>70</v>
      </c>
      <c r="AT6564" s="1" t="s">
        <v>69</v>
      </c>
      <c r="AU6564" s="1" t="s">
        <v>70</v>
      </c>
      <c r="AV6564" s="1" t="s">
        <v>70</v>
      </c>
      <c r="AW6564" s="1" t="s">
        <v>70</v>
      </c>
      <c r="AX6564" s="1" t="s">
        <v>70</v>
      </c>
      <c r="AY6564" s="1" t="s">
        <v>70</v>
      </c>
      <c r="AZ6564" s="1" t="s">
        <v>69</v>
      </c>
      <c r="BA6564" s="1" t="s">
        <v>70</v>
      </c>
      <c r="BB6564" s="1" t="s">
        <v>70</v>
      </c>
      <c r="BC6564" s="1" t="s">
        <v>70</v>
      </c>
      <c r="BD6564" s="1" t="s">
        <v>70</v>
      </c>
      <c r="BE6564" s="1" t="s">
        <v>70</v>
      </c>
      <c r="BF6564" s="1" t="s">
        <v>70</v>
      </c>
      <c r="BG6564" s="3">
        <v>42818.54791666667</v>
      </c>
    </row>
    <row r="6565">
      <c r="A6565" s="1">
        <v>1010836.0</v>
      </c>
      <c r="B6565" s="1" t="s">
        <v>28130</v>
      </c>
      <c r="H6565" s="1" t="s">
        <v>28131</v>
      </c>
      <c r="I6565" s="1" t="s">
        <v>13317</v>
      </c>
      <c r="J6565" s="1" t="s">
        <v>3982</v>
      </c>
      <c r="K6565" s="1" t="s">
        <v>311</v>
      </c>
      <c r="L6565" s="1">
        <v>20744.0</v>
      </c>
      <c r="M6565" s="1" t="s">
        <v>5420</v>
      </c>
      <c r="N6565" s="1" t="s">
        <v>372</v>
      </c>
      <c r="U6565" s="1">
        <v>-76.98008</v>
      </c>
      <c r="V6565" s="1">
        <v>38.799137</v>
      </c>
      <c r="X6565" s="1" t="s">
        <v>69</v>
      </c>
      <c r="Y6565" s="1" t="s">
        <v>70</v>
      </c>
      <c r="Z6565" s="1" t="s">
        <v>70</v>
      </c>
      <c r="AA6565" s="1" t="s">
        <v>70</v>
      </c>
      <c r="AB6565" s="1" t="s">
        <v>69</v>
      </c>
      <c r="AC6565" s="1" t="s">
        <v>70</v>
      </c>
      <c r="AD6565" s="1" t="s">
        <v>69</v>
      </c>
      <c r="AE6565" s="1" t="s">
        <v>70</v>
      </c>
      <c r="AF6565" s="1" t="s">
        <v>69</v>
      </c>
      <c r="AG6565" s="1" t="s">
        <v>69</v>
      </c>
      <c r="AH6565" s="1" t="s">
        <v>69</v>
      </c>
      <c r="AI6565" s="1" t="s">
        <v>70</v>
      </c>
      <c r="AJ6565" s="1" t="s">
        <v>70</v>
      </c>
      <c r="AK6565" s="1" t="s">
        <v>69</v>
      </c>
      <c r="AL6565" s="1" t="s">
        <v>70</v>
      </c>
      <c r="AM6565" s="1" t="s">
        <v>70</v>
      </c>
      <c r="AN6565" s="1" t="s">
        <v>70</v>
      </c>
      <c r="AO6565" s="1" t="s">
        <v>70</v>
      </c>
      <c r="AP6565" s="1" t="s">
        <v>70</v>
      </c>
      <c r="AQ6565" s="1" t="s">
        <v>70</v>
      </c>
      <c r="AR6565" s="1" t="s">
        <v>69</v>
      </c>
      <c r="AS6565" s="1" t="s">
        <v>70</v>
      </c>
      <c r="AT6565" s="1" t="s">
        <v>70</v>
      </c>
      <c r="AU6565" s="1" t="s">
        <v>69</v>
      </c>
      <c r="AV6565" s="1" t="s">
        <v>70</v>
      </c>
      <c r="AW6565" s="1" t="s">
        <v>70</v>
      </c>
      <c r="AX6565" s="1" t="s">
        <v>70</v>
      </c>
      <c r="AY6565" s="1" t="s">
        <v>70</v>
      </c>
      <c r="AZ6565" s="1" t="s">
        <v>69</v>
      </c>
      <c r="BA6565" s="1" t="s">
        <v>70</v>
      </c>
      <c r="BB6565" s="1" t="s">
        <v>70</v>
      </c>
      <c r="BC6565" s="1" t="s">
        <v>70</v>
      </c>
      <c r="BD6565" s="1" t="s">
        <v>70</v>
      </c>
      <c r="BE6565" s="1" t="s">
        <v>70</v>
      </c>
      <c r="BF6565" s="1" t="s">
        <v>70</v>
      </c>
      <c r="BG6565" s="3">
        <v>42058.40972222222</v>
      </c>
    </row>
    <row r="6566">
      <c r="A6566" s="1">
        <v>1004604.0</v>
      </c>
      <c r="B6566" s="1" t="s">
        <v>28132</v>
      </c>
      <c r="C6566" s="2" t="s">
        <v>28133</v>
      </c>
      <c r="H6566" s="1" t="s">
        <v>28134</v>
      </c>
      <c r="I6566" s="1" t="s">
        <v>28135</v>
      </c>
      <c r="J6566" s="1" t="s">
        <v>1434</v>
      </c>
      <c r="K6566" s="1" t="s">
        <v>188</v>
      </c>
      <c r="L6566" s="1">
        <v>17545.0</v>
      </c>
      <c r="U6566" s="1">
        <v>-76.379402</v>
      </c>
      <c r="V6566" s="1">
        <v>40.118401</v>
      </c>
      <c r="X6566" s="1" t="s">
        <v>70</v>
      </c>
      <c r="Y6566" s="1" t="s">
        <v>70</v>
      </c>
      <c r="Z6566" s="1" t="s">
        <v>70</v>
      </c>
      <c r="AA6566" s="1" t="s">
        <v>70</v>
      </c>
      <c r="AB6566" s="1" t="s">
        <v>70</v>
      </c>
      <c r="AC6566" s="1" t="s">
        <v>80</v>
      </c>
      <c r="BG6566" s="1">
        <v>2009.0</v>
      </c>
    </row>
    <row r="6567">
      <c r="A6567" s="1">
        <v>1003932.0</v>
      </c>
      <c r="B6567" s="1" t="s">
        <v>28136</v>
      </c>
      <c r="D6567" s="2" t="s">
        <v>28137</v>
      </c>
      <c r="H6567" s="1" t="s">
        <v>28138</v>
      </c>
      <c r="I6567" s="1" t="s">
        <v>7461</v>
      </c>
      <c r="J6567" s="1" t="s">
        <v>952</v>
      </c>
      <c r="K6567" s="1" t="s">
        <v>211</v>
      </c>
      <c r="L6567" s="1">
        <v>33133.0</v>
      </c>
      <c r="M6567" s="1" t="s">
        <v>11946</v>
      </c>
      <c r="N6567" s="1" t="s">
        <v>28139</v>
      </c>
      <c r="U6567" s="1">
        <v>-80.253578</v>
      </c>
      <c r="V6567" s="1">
        <v>25.727617</v>
      </c>
      <c r="X6567" s="1" t="s">
        <v>70</v>
      </c>
      <c r="Y6567" s="1" t="s">
        <v>70</v>
      </c>
      <c r="Z6567" s="1" t="s">
        <v>70</v>
      </c>
      <c r="AA6567" s="1" t="s">
        <v>70</v>
      </c>
      <c r="AB6567" s="1" t="s">
        <v>69</v>
      </c>
      <c r="AC6567" s="1" t="s">
        <v>80</v>
      </c>
      <c r="AD6567" s="1" t="s">
        <v>70</v>
      </c>
      <c r="AE6567" s="1" t="s">
        <v>70</v>
      </c>
      <c r="AF6567" s="1" t="s">
        <v>70</v>
      </c>
      <c r="AG6567" s="1" t="s">
        <v>70</v>
      </c>
      <c r="AH6567" s="1" t="s">
        <v>70</v>
      </c>
      <c r="AI6567" s="1" t="s">
        <v>70</v>
      </c>
      <c r="AJ6567" s="1" t="s">
        <v>69</v>
      </c>
      <c r="AK6567" s="1" t="s">
        <v>69</v>
      </c>
      <c r="AL6567" s="1" t="s">
        <v>70</v>
      </c>
      <c r="AM6567" s="1" t="s">
        <v>70</v>
      </c>
      <c r="AN6567" s="1" t="s">
        <v>70</v>
      </c>
      <c r="AO6567" s="1" t="s">
        <v>70</v>
      </c>
      <c r="AP6567" s="1" t="s">
        <v>70</v>
      </c>
      <c r="AQ6567" s="1" t="s">
        <v>70</v>
      </c>
      <c r="AR6567" s="1" t="s">
        <v>70</v>
      </c>
      <c r="AS6567" s="1" t="s">
        <v>70</v>
      </c>
      <c r="AT6567" s="1" t="s">
        <v>70</v>
      </c>
      <c r="AU6567" s="1" t="s">
        <v>70</v>
      </c>
      <c r="AV6567" s="1" t="s">
        <v>70</v>
      </c>
      <c r="AW6567" s="1" t="s">
        <v>70</v>
      </c>
      <c r="AX6567" s="1" t="s">
        <v>70</v>
      </c>
      <c r="AY6567" s="1" t="s">
        <v>70</v>
      </c>
      <c r="AZ6567" s="1" t="s">
        <v>70</v>
      </c>
      <c r="BA6567" s="1" t="s">
        <v>70</v>
      </c>
      <c r="BB6567" s="1" t="s">
        <v>70</v>
      </c>
      <c r="BC6567" s="1" t="s">
        <v>70</v>
      </c>
      <c r="BD6567" s="1" t="s">
        <v>70</v>
      </c>
      <c r="BE6567" s="1" t="s">
        <v>70</v>
      </c>
      <c r="BF6567" s="1" t="s">
        <v>70</v>
      </c>
      <c r="BG6567" s="3">
        <v>41044.85763888889</v>
      </c>
    </row>
    <row r="6568">
      <c r="A6568" s="1">
        <v>1003978.0</v>
      </c>
      <c r="B6568" s="1" t="s">
        <v>28140</v>
      </c>
      <c r="H6568" s="1" t="s">
        <v>28141</v>
      </c>
      <c r="J6568" s="1" t="s">
        <v>2488</v>
      </c>
      <c r="K6568" s="1" t="s">
        <v>96</v>
      </c>
      <c r="U6568" s="1">
        <v>-73.726601</v>
      </c>
      <c r="V6568" s="1">
        <v>41.787998</v>
      </c>
      <c r="X6568" s="1" t="s">
        <v>70</v>
      </c>
      <c r="Y6568" s="1" t="s">
        <v>70</v>
      </c>
      <c r="Z6568" s="1" t="s">
        <v>70</v>
      </c>
      <c r="AA6568" s="1" t="s">
        <v>70</v>
      </c>
      <c r="AB6568" s="1" t="s">
        <v>70</v>
      </c>
      <c r="AC6568" s="1" t="s">
        <v>80</v>
      </c>
      <c r="BG6568" s="1">
        <v>2011.0</v>
      </c>
    </row>
    <row r="6569">
      <c r="A6569" s="1">
        <v>1012425.0</v>
      </c>
      <c r="B6569" s="1" t="s">
        <v>28140</v>
      </c>
      <c r="D6569" s="1" t="s">
        <v>28140</v>
      </c>
      <c r="H6569" s="1" t="s">
        <v>28142</v>
      </c>
      <c r="I6569" s="1" t="s">
        <v>28143</v>
      </c>
      <c r="J6569" s="1" t="s">
        <v>2488</v>
      </c>
      <c r="K6569" s="1" t="s">
        <v>96</v>
      </c>
      <c r="L6569" s="1">
        <v>12776.0</v>
      </c>
      <c r="M6569" s="1" t="s">
        <v>28144</v>
      </c>
      <c r="N6569" s="1" t="s">
        <v>305</v>
      </c>
      <c r="U6569" s="1">
        <v>-74.912178</v>
      </c>
      <c r="V6569" s="1">
        <v>41.932896</v>
      </c>
      <c r="X6569" s="1" t="s">
        <v>69</v>
      </c>
      <c r="Y6569" s="1" t="s">
        <v>69</v>
      </c>
      <c r="Z6569" s="1" t="s">
        <v>70</v>
      </c>
      <c r="AA6569" s="1" t="s">
        <v>69</v>
      </c>
      <c r="AB6569" s="1" t="s">
        <v>70</v>
      </c>
      <c r="AC6569" s="1" t="s">
        <v>80</v>
      </c>
      <c r="AD6569" s="1" t="s">
        <v>69</v>
      </c>
      <c r="AE6569" s="1" t="s">
        <v>69</v>
      </c>
      <c r="AF6569" s="1" t="s">
        <v>69</v>
      </c>
      <c r="AG6569" s="1" t="s">
        <v>70</v>
      </c>
      <c r="AH6569" s="1" t="s">
        <v>70</v>
      </c>
      <c r="AI6569" s="1" t="s">
        <v>69</v>
      </c>
      <c r="AJ6569" s="1" t="s">
        <v>69</v>
      </c>
      <c r="AK6569" s="1" t="s">
        <v>69</v>
      </c>
      <c r="AL6569" s="1" t="s">
        <v>69</v>
      </c>
      <c r="AM6569" s="1" t="s">
        <v>69</v>
      </c>
      <c r="AN6569" s="1" t="s">
        <v>69</v>
      </c>
      <c r="AO6569" s="1" t="s">
        <v>69</v>
      </c>
      <c r="AP6569" s="1" t="s">
        <v>70</v>
      </c>
      <c r="AQ6569" s="1" t="s">
        <v>70</v>
      </c>
      <c r="AR6569" s="1" t="s">
        <v>69</v>
      </c>
      <c r="AS6569" s="1" t="s">
        <v>69</v>
      </c>
      <c r="AT6569" s="1" t="s">
        <v>70</v>
      </c>
      <c r="AU6569" s="1" t="s">
        <v>69</v>
      </c>
      <c r="AV6569" s="1" t="s">
        <v>69</v>
      </c>
      <c r="AW6569" s="1" t="s">
        <v>70</v>
      </c>
      <c r="AX6569" s="1" t="s">
        <v>70</v>
      </c>
      <c r="AY6569" s="1" t="s">
        <v>70</v>
      </c>
      <c r="AZ6569" s="1" t="s">
        <v>69</v>
      </c>
      <c r="BA6569" s="1" t="s">
        <v>69</v>
      </c>
      <c r="BB6569" s="1" t="s">
        <v>70</v>
      </c>
      <c r="BC6569" s="1" t="s">
        <v>69</v>
      </c>
      <c r="BD6569" s="1" t="s">
        <v>70</v>
      </c>
      <c r="BE6569" s="1" t="s">
        <v>70</v>
      </c>
      <c r="BF6569" s="1" t="s">
        <v>70</v>
      </c>
      <c r="BG6569" s="3">
        <v>42562.60625</v>
      </c>
    </row>
    <row r="6570">
      <c r="A6570" s="1">
        <v>1002701.0</v>
      </c>
      <c r="B6570" s="1" t="s">
        <v>28145</v>
      </c>
      <c r="H6570" s="1" t="s">
        <v>28146</v>
      </c>
      <c r="I6570" s="1" t="s">
        <v>28143</v>
      </c>
      <c r="J6570" s="1" t="s">
        <v>4777</v>
      </c>
      <c r="K6570" s="1" t="s">
        <v>203</v>
      </c>
      <c r="L6570" s="1">
        <v>61937.0</v>
      </c>
      <c r="U6570" s="1">
        <v>-89.012703</v>
      </c>
      <c r="V6570" s="1">
        <v>42.421299</v>
      </c>
      <c r="X6570" s="1" t="s">
        <v>70</v>
      </c>
      <c r="Y6570" s="1" t="s">
        <v>70</v>
      </c>
      <c r="Z6570" s="1" t="s">
        <v>70</v>
      </c>
      <c r="AA6570" s="1" t="s">
        <v>70</v>
      </c>
      <c r="AB6570" s="1" t="s">
        <v>70</v>
      </c>
      <c r="AC6570" s="1" t="s">
        <v>80</v>
      </c>
      <c r="BG6570" s="1">
        <v>2009.0</v>
      </c>
    </row>
    <row r="6571">
      <c r="A6571" s="1">
        <v>1009065.0</v>
      </c>
      <c r="B6571" s="1" t="s">
        <v>28147</v>
      </c>
      <c r="D6571" s="2" t="s">
        <v>28148</v>
      </c>
      <c r="H6571" s="1" t="s">
        <v>28149</v>
      </c>
      <c r="I6571" s="1" t="s">
        <v>28150</v>
      </c>
      <c r="J6571" s="1" t="s">
        <v>28150</v>
      </c>
      <c r="K6571" s="1" t="s">
        <v>575</v>
      </c>
      <c r="L6571" s="1">
        <v>48653.0</v>
      </c>
      <c r="M6571" s="1" t="s">
        <v>5094</v>
      </c>
      <c r="N6571" s="1" t="s">
        <v>1673</v>
      </c>
      <c r="U6571" s="1">
        <v>-84.592888</v>
      </c>
      <c r="V6571" s="1">
        <v>44.49995</v>
      </c>
      <c r="X6571" s="1" t="s">
        <v>70</v>
      </c>
      <c r="Y6571" s="1" t="s">
        <v>69</v>
      </c>
      <c r="Z6571" s="1" t="s">
        <v>70</v>
      </c>
      <c r="AA6571" s="1" t="s">
        <v>69</v>
      </c>
      <c r="AB6571" s="1" t="s">
        <v>70</v>
      </c>
      <c r="AC6571" s="1" t="s">
        <v>80</v>
      </c>
      <c r="BG6571" s="3">
        <v>41677.50555555556</v>
      </c>
    </row>
    <row r="6572">
      <c r="A6572" s="1">
        <v>1007632.0</v>
      </c>
      <c r="B6572" s="1" t="s">
        <v>28151</v>
      </c>
      <c r="H6572" s="1" t="s">
        <v>28152</v>
      </c>
      <c r="I6572" s="1" t="s">
        <v>28153</v>
      </c>
      <c r="J6572" s="1" t="s">
        <v>28154</v>
      </c>
      <c r="K6572" s="1" t="s">
        <v>575</v>
      </c>
      <c r="U6572" s="1">
        <v>-84.116203</v>
      </c>
      <c r="V6572" s="1">
        <v>44.4244</v>
      </c>
      <c r="X6572" s="1" t="s">
        <v>70</v>
      </c>
      <c r="Y6572" s="1" t="s">
        <v>70</v>
      </c>
      <c r="Z6572" s="1" t="s">
        <v>70</v>
      </c>
      <c r="AA6572" s="1" t="s">
        <v>70</v>
      </c>
      <c r="AB6572" s="1" t="s">
        <v>70</v>
      </c>
      <c r="AC6572" s="1" t="s">
        <v>80</v>
      </c>
      <c r="BG6572" s="1">
        <v>2011.0</v>
      </c>
    </row>
    <row r="6573">
      <c r="A6573" s="1">
        <v>1010821.0</v>
      </c>
      <c r="B6573" s="1" t="s">
        <v>28155</v>
      </c>
      <c r="C6573" s="2" t="s">
        <v>28156</v>
      </c>
      <c r="D6573" s="2" t="s">
        <v>28157</v>
      </c>
      <c r="H6573" s="1" t="s">
        <v>28158</v>
      </c>
      <c r="I6573" s="1" t="s">
        <v>10678</v>
      </c>
      <c r="J6573" s="1" t="s">
        <v>10679</v>
      </c>
      <c r="K6573" s="1" t="s">
        <v>785</v>
      </c>
      <c r="L6573" s="1">
        <v>75701.0</v>
      </c>
      <c r="M6573" s="1" t="s">
        <v>28159</v>
      </c>
      <c r="N6573" s="1" t="s">
        <v>205</v>
      </c>
      <c r="U6573" s="1">
        <v>-95.300308</v>
      </c>
      <c r="V6573" s="1">
        <v>32.347946</v>
      </c>
      <c r="X6573" s="1" t="s">
        <v>69</v>
      </c>
      <c r="Y6573" s="1" t="s">
        <v>69</v>
      </c>
      <c r="Z6573" s="1" t="s">
        <v>70</v>
      </c>
      <c r="AA6573" s="1" t="s">
        <v>70</v>
      </c>
      <c r="AB6573" s="1" t="s">
        <v>69</v>
      </c>
      <c r="AC6573" s="1" t="s">
        <v>70</v>
      </c>
      <c r="AD6573" s="1" t="s">
        <v>69</v>
      </c>
      <c r="AE6573" s="1" t="s">
        <v>69</v>
      </c>
      <c r="AF6573" s="1" t="s">
        <v>69</v>
      </c>
      <c r="AG6573" s="1" t="s">
        <v>69</v>
      </c>
      <c r="AH6573" s="1" t="s">
        <v>69</v>
      </c>
      <c r="AI6573" s="1" t="s">
        <v>70</v>
      </c>
      <c r="AJ6573" s="1" t="s">
        <v>69</v>
      </c>
      <c r="AK6573" s="1" t="s">
        <v>69</v>
      </c>
      <c r="AL6573" s="1" t="s">
        <v>69</v>
      </c>
      <c r="AM6573" s="1" t="s">
        <v>69</v>
      </c>
      <c r="AN6573" s="1" t="s">
        <v>70</v>
      </c>
      <c r="AO6573" s="1" t="s">
        <v>69</v>
      </c>
      <c r="AP6573" s="1" t="s">
        <v>70</v>
      </c>
      <c r="AQ6573" s="1" t="s">
        <v>69</v>
      </c>
      <c r="AR6573" s="1" t="s">
        <v>69</v>
      </c>
      <c r="AS6573" s="1" t="s">
        <v>69</v>
      </c>
      <c r="AT6573" s="1" t="s">
        <v>69</v>
      </c>
      <c r="AU6573" s="1" t="s">
        <v>69</v>
      </c>
      <c r="AV6573" s="1" t="s">
        <v>69</v>
      </c>
      <c r="AW6573" s="1" t="s">
        <v>69</v>
      </c>
      <c r="AX6573" s="1" t="s">
        <v>69</v>
      </c>
      <c r="AY6573" s="1" t="s">
        <v>70</v>
      </c>
      <c r="AZ6573" s="1" t="s">
        <v>69</v>
      </c>
      <c r="BA6573" s="1" t="s">
        <v>70</v>
      </c>
      <c r="BB6573" s="1" t="s">
        <v>69</v>
      </c>
      <c r="BC6573" s="1" t="s">
        <v>70</v>
      </c>
      <c r="BD6573" s="1" t="s">
        <v>69</v>
      </c>
      <c r="BE6573" s="1" t="s">
        <v>70</v>
      </c>
      <c r="BF6573" s="1" t="s">
        <v>69</v>
      </c>
      <c r="BG6573" s="3">
        <v>43307.82152777778</v>
      </c>
    </row>
    <row r="6574">
      <c r="A6574" s="1">
        <v>1002727.0</v>
      </c>
      <c r="B6574" s="1" t="s">
        <v>28160</v>
      </c>
      <c r="C6574" s="2" t="s">
        <v>28161</v>
      </c>
      <c r="D6574" s="2" t="s">
        <v>28162</v>
      </c>
      <c r="H6574" s="1" t="s">
        <v>28163</v>
      </c>
      <c r="I6574" s="1" t="s">
        <v>28164</v>
      </c>
      <c r="J6574" s="1" t="s">
        <v>6375</v>
      </c>
      <c r="K6574" s="1" t="s">
        <v>566</v>
      </c>
      <c r="L6574" s="1">
        <v>74102.0</v>
      </c>
      <c r="M6574" s="1" t="s">
        <v>28165</v>
      </c>
      <c r="N6574" s="1" t="s">
        <v>205</v>
      </c>
      <c r="U6574" s="1">
        <v>-95.791328</v>
      </c>
      <c r="V6574" s="1">
        <v>36.048717</v>
      </c>
      <c r="W6574" s="1" t="s">
        <v>392</v>
      </c>
      <c r="X6574" s="1" t="s">
        <v>69</v>
      </c>
      <c r="Y6574" s="1" t="s">
        <v>70</v>
      </c>
      <c r="Z6574" s="1" t="s">
        <v>70</v>
      </c>
      <c r="AA6574" s="1" t="s">
        <v>69</v>
      </c>
      <c r="AB6574" s="1" t="s">
        <v>69</v>
      </c>
      <c r="AC6574" s="1" t="s">
        <v>69</v>
      </c>
      <c r="AD6574" s="1" t="s">
        <v>69</v>
      </c>
      <c r="AE6574" s="1" t="s">
        <v>69</v>
      </c>
      <c r="AF6574" s="1" t="s">
        <v>69</v>
      </c>
      <c r="AG6574" s="1" t="s">
        <v>69</v>
      </c>
      <c r="AH6574" s="1" t="s">
        <v>69</v>
      </c>
      <c r="AI6574" s="1" t="s">
        <v>70</v>
      </c>
      <c r="AJ6574" s="1" t="s">
        <v>69</v>
      </c>
      <c r="AK6574" s="1" t="s">
        <v>69</v>
      </c>
      <c r="AL6574" s="1" t="s">
        <v>69</v>
      </c>
      <c r="AM6574" s="1" t="s">
        <v>69</v>
      </c>
      <c r="AN6574" s="1" t="s">
        <v>70</v>
      </c>
      <c r="AO6574" s="1" t="s">
        <v>69</v>
      </c>
      <c r="AP6574" s="1" t="s">
        <v>70</v>
      </c>
      <c r="AQ6574" s="1" t="s">
        <v>69</v>
      </c>
      <c r="AR6574" s="1" t="s">
        <v>69</v>
      </c>
      <c r="AS6574" s="1" t="s">
        <v>69</v>
      </c>
      <c r="AT6574" s="1" t="s">
        <v>69</v>
      </c>
      <c r="AU6574" s="1" t="s">
        <v>69</v>
      </c>
      <c r="AV6574" s="1" t="s">
        <v>70</v>
      </c>
      <c r="AW6574" s="1" t="s">
        <v>69</v>
      </c>
      <c r="AX6574" s="1" t="s">
        <v>69</v>
      </c>
      <c r="AY6574" s="1" t="s">
        <v>70</v>
      </c>
      <c r="AZ6574" s="1" t="s">
        <v>69</v>
      </c>
      <c r="BA6574" s="1" t="s">
        <v>70</v>
      </c>
      <c r="BB6574" s="1" t="s">
        <v>70</v>
      </c>
      <c r="BC6574" s="1" t="s">
        <v>70</v>
      </c>
      <c r="BD6574" s="1" t="s">
        <v>69</v>
      </c>
      <c r="BE6574" s="1" t="s">
        <v>70</v>
      </c>
      <c r="BF6574" s="1" t="s">
        <v>70</v>
      </c>
      <c r="BG6574" s="3">
        <v>41771.7125</v>
      </c>
    </row>
    <row r="6575">
      <c r="A6575" s="1">
        <v>1012493.0</v>
      </c>
      <c r="B6575" s="1" t="s">
        <v>28166</v>
      </c>
      <c r="C6575" s="2" t="s">
        <v>28167</v>
      </c>
      <c r="I6575" s="1" t="s">
        <v>28168</v>
      </c>
      <c r="J6575" s="1" t="s">
        <v>28168</v>
      </c>
      <c r="K6575" s="1" t="s">
        <v>171</v>
      </c>
      <c r="L6575" s="1">
        <v>56751.0</v>
      </c>
      <c r="M6575" s="1" t="s">
        <v>28169</v>
      </c>
      <c r="N6575" s="1" t="s">
        <v>28170</v>
      </c>
      <c r="U6575" s="1">
        <v>-95.76088</v>
      </c>
      <c r="V6575" s="1">
        <v>48.847645</v>
      </c>
      <c r="X6575" s="1" t="s">
        <v>69</v>
      </c>
      <c r="Y6575" s="1" t="s">
        <v>70</v>
      </c>
      <c r="Z6575" s="1" t="s">
        <v>70</v>
      </c>
      <c r="AA6575" s="1" t="s">
        <v>70</v>
      </c>
      <c r="AB6575" s="1" t="s">
        <v>70</v>
      </c>
      <c r="AC6575" s="1" t="s">
        <v>69</v>
      </c>
      <c r="AD6575" s="1" t="s">
        <v>69</v>
      </c>
      <c r="AE6575" s="1" t="s">
        <v>69</v>
      </c>
      <c r="AF6575" s="1" t="s">
        <v>69</v>
      </c>
      <c r="AG6575" s="1" t="s">
        <v>69</v>
      </c>
      <c r="AH6575" s="1" t="s">
        <v>69</v>
      </c>
      <c r="AI6575" s="1" t="s">
        <v>70</v>
      </c>
      <c r="AJ6575" s="1" t="s">
        <v>69</v>
      </c>
      <c r="AK6575" s="1" t="s">
        <v>69</v>
      </c>
      <c r="AL6575" s="1" t="s">
        <v>69</v>
      </c>
      <c r="AM6575" s="1" t="s">
        <v>69</v>
      </c>
      <c r="AN6575" s="1" t="s">
        <v>70</v>
      </c>
      <c r="AO6575" s="1" t="s">
        <v>69</v>
      </c>
      <c r="AP6575" s="1" t="s">
        <v>70</v>
      </c>
      <c r="AQ6575" s="1" t="s">
        <v>69</v>
      </c>
      <c r="AR6575" s="1" t="s">
        <v>69</v>
      </c>
      <c r="AS6575" s="1" t="s">
        <v>70</v>
      </c>
      <c r="AT6575" s="1" t="s">
        <v>69</v>
      </c>
      <c r="AU6575" s="1" t="s">
        <v>69</v>
      </c>
      <c r="AV6575" s="1" t="s">
        <v>69</v>
      </c>
      <c r="AW6575" s="1" t="s">
        <v>70</v>
      </c>
      <c r="AX6575" s="1" t="s">
        <v>70</v>
      </c>
      <c r="AY6575" s="1" t="s">
        <v>70</v>
      </c>
      <c r="AZ6575" s="1" t="s">
        <v>69</v>
      </c>
      <c r="BA6575" s="1" t="s">
        <v>69</v>
      </c>
      <c r="BB6575" s="1" t="s">
        <v>70</v>
      </c>
      <c r="BC6575" s="1" t="s">
        <v>70</v>
      </c>
      <c r="BD6575" s="1" t="s">
        <v>70</v>
      </c>
      <c r="BE6575" s="1" t="s">
        <v>70</v>
      </c>
      <c r="BF6575" s="1" t="s">
        <v>70</v>
      </c>
      <c r="BG6575" s="3">
        <v>42563.575694444444</v>
      </c>
    </row>
    <row r="6576">
      <c r="A6576" s="1">
        <v>1009420.0</v>
      </c>
      <c r="B6576" s="1" t="s">
        <v>28171</v>
      </c>
      <c r="C6576" s="2" t="s">
        <v>28172</v>
      </c>
      <c r="H6576" s="1" t="s">
        <v>28173</v>
      </c>
      <c r="I6576" s="1" t="s">
        <v>5678</v>
      </c>
      <c r="K6576" s="1" t="s">
        <v>785</v>
      </c>
      <c r="L6576" s="1">
        <v>75287.0</v>
      </c>
      <c r="U6576" s="1">
        <v>-96.854599</v>
      </c>
      <c r="V6576" s="1">
        <v>33.011002</v>
      </c>
      <c r="X6576" s="1" t="s">
        <v>69</v>
      </c>
      <c r="Y6576" s="1" t="s">
        <v>70</v>
      </c>
      <c r="Z6576" s="1" t="s">
        <v>70</v>
      </c>
      <c r="AA6576" s="1" t="s">
        <v>70</v>
      </c>
      <c r="AB6576" s="1" t="s">
        <v>70</v>
      </c>
      <c r="AC6576" s="1" t="s">
        <v>80</v>
      </c>
      <c r="BG6576" s="1">
        <v>2013.0</v>
      </c>
    </row>
    <row r="6577">
      <c r="A6577" s="1">
        <v>1007637.0</v>
      </c>
      <c r="B6577" s="1" t="s">
        <v>28174</v>
      </c>
      <c r="H6577" s="1" t="s">
        <v>28175</v>
      </c>
      <c r="I6577" s="1" t="s">
        <v>28176</v>
      </c>
      <c r="J6577" s="1" t="s">
        <v>4909</v>
      </c>
      <c r="K6577" s="1" t="s">
        <v>171</v>
      </c>
      <c r="U6577" s="1">
        <v>-93.0877</v>
      </c>
      <c r="V6577" s="1">
        <v>44.960899</v>
      </c>
      <c r="X6577" s="1" t="s">
        <v>70</v>
      </c>
      <c r="Y6577" s="1" t="s">
        <v>70</v>
      </c>
      <c r="Z6577" s="1" t="s">
        <v>70</v>
      </c>
      <c r="AA6577" s="1" t="s">
        <v>70</v>
      </c>
      <c r="AB6577" s="1" t="s">
        <v>70</v>
      </c>
      <c r="AC6577" s="1" t="s">
        <v>80</v>
      </c>
      <c r="BG6577" s="1">
        <v>2009.0</v>
      </c>
    </row>
    <row r="6578">
      <c r="A6578" s="1">
        <v>1001829.0</v>
      </c>
      <c r="B6578" s="1" t="s">
        <v>28177</v>
      </c>
      <c r="C6578" s="2" t="s">
        <v>28178</v>
      </c>
      <c r="H6578" s="1" t="s">
        <v>28179</v>
      </c>
      <c r="I6578" s="1" t="s">
        <v>28180</v>
      </c>
      <c r="J6578" s="1" t="s">
        <v>11166</v>
      </c>
      <c r="K6578" s="1" t="s">
        <v>96</v>
      </c>
      <c r="L6578" s="1">
        <v>12472.0</v>
      </c>
      <c r="M6578" s="1" t="s">
        <v>28181</v>
      </c>
      <c r="N6578" s="1" t="s">
        <v>28182</v>
      </c>
      <c r="U6578" s="1">
        <v>-74.075699</v>
      </c>
      <c r="V6578" s="1">
        <v>41.842201</v>
      </c>
      <c r="W6578" s="1" t="s">
        <v>99</v>
      </c>
      <c r="X6578" s="1" t="s">
        <v>70</v>
      </c>
      <c r="Y6578" s="1" t="s">
        <v>70</v>
      </c>
      <c r="Z6578" s="1" t="s">
        <v>70</v>
      </c>
      <c r="AA6578" s="1" t="s">
        <v>70</v>
      </c>
      <c r="AB6578" s="1" t="s">
        <v>70</v>
      </c>
      <c r="AC6578" s="1" t="s">
        <v>69</v>
      </c>
      <c r="AD6578" s="1" t="s">
        <v>69</v>
      </c>
      <c r="AE6578" s="1" t="s">
        <v>69</v>
      </c>
      <c r="AF6578" s="1" t="s">
        <v>70</v>
      </c>
      <c r="AG6578" s="1" t="s">
        <v>69</v>
      </c>
      <c r="AH6578" s="1" t="s">
        <v>70</v>
      </c>
      <c r="AI6578" s="1" t="s">
        <v>70</v>
      </c>
      <c r="AJ6578" s="1" t="s">
        <v>69</v>
      </c>
      <c r="AK6578" s="1" t="s">
        <v>69</v>
      </c>
      <c r="AL6578" s="1" t="s">
        <v>69</v>
      </c>
      <c r="AM6578" s="1" t="s">
        <v>69</v>
      </c>
      <c r="AN6578" s="1" t="s">
        <v>69</v>
      </c>
      <c r="AO6578" s="1" t="s">
        <v>69</v>
      </c>
      <c r="AP6578" s="1" t="s">
        <v>70</v>
      </c>
      <c r="AQ6578" s="1" t="s">
        <v>70</v>
      </c>
      <c r="AR6578" s="1" t="s">
        <v>69</v>
      </c>
      <c r="AS6578" s="1" t="s">
        <v>70</v>
      </c>
      <c r="AT6578" s="1" t="s">
        <v>69</v>
      </c>
      <c r="AU6578" s="1" t="s">
        <v>69</v>
      </c>
      <c r="AV6578" s="1" t="s">
        <v>70</v>
      </c>
      <c r="AW6578" s="1" t="s">
        <v>70</v>
      </c>
      <c r="AX6578" s="1" t="s">
        <v>70</v>
      </c>
      <c r="AY6578" s="1" t="s">
        <v>70</v>
      </c>
      <c r="AZ6578" s="1" t="s">
        <v>70</v>
      </c>
      <c r="BA6578" s="1" t="s">
        <v>70</v>
      </c>
      <c r="BB6578" s="1" t="s">
        <v>70</v>
      </c>
      <c r="BC6578" s="1" t="s">
        <v>70</v>
      </c>
      <c r="BD6578" s="1" t="s">
        <v>70</v>
      </c>
      <c r="BE6578" s="1" t="s">
        <v>70</v>
      </c>
      <c r="BF6578" s="1" t="s">
        <v>70</v>
      </c>
      <c r="BG6578" s="3">
        <v>40956.623611111114</v>
      </c>
    </row>
    <row r="6579">
      <c r="A6579" s="1">
        <v>1003369.0</v>
      </c>
      <c r="B6579" s="1" t="s">
        <v>28183</v>
      </c>
      <c r="H6579" s="1" t="s">
        <v>28184</v>
      </c>
      <c r="I6579" s="1" t="s">
        <v>9159</v>
      </c>
      <c r="J6579" s="1" t="s">
        <v>9744</v>
      </c>
      <c r="K6579" s="1" t="s">
        <v>77</v>
      </c>
      <c r="L6579" s="1">
        <v>43777.0</v>
      </c>
      <c r="U6579" s="1">
        <v>-82.077003</v>
      </c>
      <c r="V6579" s="1">
        <v>39.812099</v>
      </c>
      <c r="X6579" s="1" t="s">
        <v>70</v>
      </c>
      <c r="Y6579" s="1" t="s">
        <v>70</v>
      </c>
      <c r="Z6579" s="1" t="s">
        <v>70</v>
      </c>
      <c r="AA6579" s="1" t="s">
        <v>70</v>
      </c>
      <c r="AB6579" s="1" t="s">
        <v>70</v>
      </c>
      <c r="AC6579" s="1" t="s">
        <v>80</v>
      </c>
      <c r="BG6579" s="1">
        <v>2009.0</v>
      </c>
    </row>
    <row r="6580">
      <c r="A6580" s="1">
        <v>1000743.0</v>
      </c>
      <c r="B6580" s="1" t="s">
        <v>28185</v>
      </c>
      <c r="H6580" s="1" t="s">
        <v>28186</v>
      </c>
      <c r="I6580" s="1" t="s">
        <v>9159</v>
      </c>
      <c r="J6580" s="1" t="s">
        <v>2030</v>
      </c>
      <c r="K6580" s="1" t="s">
        <v>656</v>
      </c>
      <c r="U6580" s="1">
        <v>-121.266</v>
      </c>
      <c r="V6580" s="1">
        <v>38.768902</v>
      </c>
      <c r="X6580" s="1" t="s">
        <v>70</v>
      </c>
      <c r="Y6580" s="1" t="s">
        <v>70</v>
      </c>
      <c r="Z6580" s="1" t="s">
        <v>70</v>
      </c>
      <c r="AA6580" s="1" t="s">
        <v>70</v>
      </c>
      <c r="AB6580" s="1" t="s">
        <v>70</v>
      </c>
      <c r="AC6580" s="1" t="s">
        <v>80</v>
      </c>
      <c r="BG6580" s="1">
        <v>2011.0</v>
      </c>
    </row>
    <row r="6581">
      <c r="A6581" s="1">
        <v>1000664.0</v>
      </c>
      <c r="B6581" s="1" t="s">
        <v>28187</v>
      </c>
      <c r="C6581" s="2" t="s">
        <v>2027</v>
      </c>
      <c r="H6581" s="1" t="s">
        <v>28188</v>
      </c>
      <c r="I6581" s="1" t="s">
        <v>9159</v>
      </c>
      <c r="J6581" s="1" t="s">
        <v>2030</v>
      </c>
      <c r="K6581" s="1" t="s">
        <v>656</v>
      </c>
      <c r="L6581" s="1">
        <v>95661.0</v>
      </c>
      <c r="U6581" s="1">
        <v>-121.247</v>
      </c>
      <c r="V6581" s="1">
        <v>38.7477</v>
      </c>
      <c r="X6581" s="1" t="s">
        <v>70</v>
      </c>
      <c r="Y6581" s="1" t="s">
        <v>70</v>
      </c>
      <c r="Z6581" s="1" t="s">
        <v>70</v>
      </c>
      <c r="AA6581" s="1" t="s">
        <v>70</v>
      </c>
      <c r="AB6581" s="1" t="s">
        <v>70</v>
      </c>
      <c r="AC6581" s="1" t="s">
        <v>80</v>
      </c>
      <c r="BG6581" s="1">
        <v>2009.0</v>
      </c>
    </row>
    <row r="6582">
      <c r="A6582" s="1">
        <v>1000660.0</v>
      </c>
      <c r="B6582" s="1" t="s">
        <v>28189</v>
      </c>
      <c r="C6582" s="2" t="s">
        <v>2027</v>
      </c>
      <c r="H6582" s="1" t="s">
        <v>28190</v>
      </c>
      <c r="I6582" s="1" t="s">
        <v>9159</v>
      </c>
      <c r="J6582" s="1" t="s">
        <v>2030</v>
      </c>
      <c r="K6582" s="1" t="s">
        <v>656</v>
      </c>
      <c r="L6582" s="1">
        <v>95678.0</v>
      </c>
      <c r="U6582" s="1">
        <v>-121.311</v>
      </c>
      <c r="V6582" s="1">
        <v>38.6978</v>
      </c>
      <c r="X6582" s="1" t="s">
        <v>70</v>
      </c>
      <c r="Y6582" s="1" t="s">
        <v>70</v>
      </c>
      <c r="Z6582" s="1" t="s">
        <v>70</v>
      </c>
      <c r="AA6582" s="1" t="s">
        <v>70</v>
      </c>
      <c r="AB6582" s="1" t="s">
        <v>70</v>
      </c>
      <c r="AC6582" s="1" t="s">
        <v>80</v>
      </c>
      <c r="BG6582" s="1">
        <v>2009.0</v>
      </c>
    </row>
    <row r="6583">
      <c r="A6583" s="1">
        <v>1000652.0</v>
      </c>
      <c r="B6583" s="1" t="s">
        <v>28191</v>
      </c>
      <c r="D6583" s="2" t="s">
        <v>28192</v>
      </c>
      <c r="H6583" s="1" t="s">
        <v>28193</v>
      </c>
      <c r="I6583" s="1" t="s">
        <v>2029</v>
      </c>
      <c r="J6583" s="1" t="s">
        <v>2030</v>
      </c>
      <c r="K6583" s="1" t="s">
        <v>656</v>
      </c>
      <c r="L6583" s="1">
        <v>95604.0</v>
      </c>
      <c r="U6583" s="1">
        <v>-121.911</v>
      </c>
      <c r="V6583" s="1">
        <v>38.0224</v>
      </c>
      <c r="X6583" s="1" t="s">
        <v>70</v>
      </c>
      <c r="Y6583" s="1" t="s">
        <v>70</v>
      </c>
      <c r="Z6583" s="1" t="s">
        <v>70</v>
      </c>
      <c r="AA6583" s="1" t="s">
        <v>70</v>
      </c>
      <c r="AB6583" s="1" t="s">
        <v>70</v>
      </c>
      <c r="AC6583" s="1" t="s">
        <v>80</v>
      </c>
      <c r="BG6583" s="1">
        <v>2009.0</v>
      </c>
    </row>
    <row r="6584">
      <c r="A6584" s="1">
        <v>1019194.0</v>
      </c>
      <c r="B6584" s="1" t="s">
        <v>28194</v>
      </c>
      <c r="D6584" s="2" t="s">
        <v>28195</v>
      </c>
      <c r="G6584" s="2" t="s">
        <v>28196</v>
      </c>
      <c r="H6584" s="1" t="s">
        <v>28197</v>
      </c>
      <c r="I6584" s="1" t="s">
        <v>28198</v>
      </c>
      <c r="J6584" s="1" t="s">
        <v>1051</v>
      </c>
      <c r="K6584" s="1" t="s">
        <v>488</v>
      </c>
      <c r="L6584" s="1">
        <v>2131.0</v>
      </c>
      <c r="M6584" s="1" t="s">
        <v>28199</v>
      </c>
      <c r="N6584" s="1" t="s">
        <v>1221</v>
      </c>
      <c r="U6584" s="1">
        <v>-71.13044</v>
      </c>
      <c r="V6584" s="1">
        <v>42.286228</v>
      </c>
      <c r="X6584" s="1" t="s">
        <v>69</v>
      </c>
      <c r="Y6584" s="1" t="s">
        <v>69</v>
      </c>
      <c r="Z6584" s="1" t="s">
        <v>70</v>
      </c>
      <c r="AA6584" s="1" t="s">
        <v>69</v>
      </c>
      <c r="AB6584" s="1" t="s">
        <v>69</v>
      </c>
      <c r="AC6584" s="1" t="s">
        <v>69</v>
      </c>
      <c r="AD6584" s="1" t="s">
        <v>69</v>
      </c>
      <c r="AE6584" s="1" t="s">
        <v>70</v>
      </c>
      <c r="AF6584" s="1" t="s">
        <v>69</v>
      </c>
      <c r="AG6584" s="1" t="s">
        <v>69</v>
      </c>
      <c r="AH6584" s="1" t="s">
        <v>69</v>
      </c>
      <c r="AI6584" s="1" t="s">
        <v>69</v>
      </c>
      <c r="AJ6584" s="1" t="s">
        <v>69</v>
      </c>
      <c r="AK6584" s="1" t="s">
        <v>69</v>
      </c>
      <c r="AL6584" s="1" t="s">
        <v>69</v>
      </c>
      <c r="AM6584" s="1" t="s">
        <v>69</v>
      </c>
      <c r="AN6584" s="1" t="s">
        <v>69</v>
      </c>
      <c r="AO6584" s="1" t="s">
        <v>69</v>
      </c>
      <c r="AP6584" s="1" t="s">
        <v>70</v>
      </c>
      <c r="AQ6584" s="1" t="s">
        <v>70</v>
      </c>
      <c r="AR6584" s="1" t="s">
        <v>70</v>
      </c>
      <c r="AS6584" s="1" t="s">
        <v>69</v>
      </c>
      <c r="AT6584" s="1" t="s">
        <v>69</v>
      </c>
      <c r="AU6584" s="1" t="s">
        <v>69</v>
      </c>
      <c r="AV6584" s="1" t="s">
        <v>70</v>
      </c>
      <c r="AW6584" s="1" t="s">
        <v>70</v>
      </c>
      <c r="AX6584" s="1" t="s">
        <v>69</v>
      </c>
      <c r="AY6584" s="1" t="s">
        <v>70</v>
      </c>
      <c r="AZ6584" s="1" t="s">
        <v>69</v>
      </c>
      <c r="BA6584" s="1" t="s">
        <v>70</v>
      </c>
      <c r="BB6584" s="1" t="s">
        <v>69</v>
      </c>
      <c r="BC6584" s="1" t="s">
        <v>69</v>
      </c>
      <c r="BD6584" s="1" t="s">
        <v>70</v>
      </c>
      <c r="BE6584" s="1" t="s">
        <v>70</v>
      </c>
      <c r="BF6584" s="1" t="s">
        <v>70</v>
      </c>
      <c r="BG6584" s="3">
        <v>43308.584027777775</v>
      </c>
    </row>
    <row r="6585">
      <c r="A6585" s="1">
        <v>1012671.0</v>
      </c>
      <c r="B6585" s="1" t="s">
        <v>28200</v>
      </c>
      <c r="C6585" s="2" t="s">
        <v>28201</v>
      </c>
      <c r="D6585" s="2" t="s">
        <v>28202</v>
      </c>
      <c r="H6585" s="1" t="s">
        <v>28203</v>
      </c>
      <c r="I6585" s="1" t="s">
        <v>28204</v>
      </c>
      <c r="J6585" s="1" t="s">
        <v>18452</v>
      </c>
      <c r="K6585" s="1" t="s">
        <v>133</v>
      </c>
      <c r="L6585" s="1">
        <v>98941.0</v>
      </c>
      <c r="M6585" s="1" t="s">
        <v>28205</v>
      </c>
      <c r="N6585" s="1" t="s">
        <v>305</v>
      </c>
      <c r="U6585" s="1">
        <v>-120.99387</v>
      </c>
      <c r="V6585" s="1">
        <v>47.222755</v>
      </c>
      <c r="X6585" s="1" t="s">
        <v>69</v>
      </c>
      <c r="Y6585" s="1" t="s">
        <v>69</v>
      </c>
      <c r="Z6585" s="1" t="s">
        <v>70</v>
      </c>
      <c r="AA6585" s="1" t="s">
        <v>70</v>
      </c>
      <c r="AB6585" s="1" t="s">
        <v>70</v>
      </c>
      <c r="AC6585" s="1" t="s">
        <v>69</v>
      </c>
      <c r="AD6585" s="1" t="s">
        <v>69</v>
      </c>
      <c r="AE6585" s="1" t="s">
        <v>69</v>
      </c>
      <c r="AF6585" s="1" t="s">
        <v>69</v>
      </c>
      <c r="AG6585" s="1" t="s">
        <v>69</v>
      </c>
      <c r="AH6585" s="1" t="s">
        <v>69</v>
      </c>
      <c r="AI6585" s="1" t="s">
        <v>69</v>
      </c>
      <c r="AJ6585" s="1" t="s">
        <v>69</v>
      </c>
      <c r="AK6585" s="1" t="s">
        <v>69</v>
      </c>
      <c r="AL6585" s="1" t="s">
        <v>69</v>
      </c>
      <c r="AM6585" s="1" t="s">
        <v>69</v>
      </c>
      <c r="AN6585" s="1" t="s">
        <v>70</v>
      </c>
      <c r="AO6585" s="1" t="s">
        <v>69</v>
      </c>
      <c r="AP6585" s="1" t="s">
        <v>70</v>
      </c>
      <c r="AQ6585" s="1" t="s">
        <v>69</v>
      </c>
      <c r="AR6585" s="1" t="s">
        <v>69</v>
      </c>
      <c r="AS6585" s="1" t="s">
        <v>69</v>
      </c>
      <c r="AT6585" s="1" t="s">
        <v>69</v>
      </c>
      <c r="AU6585" s="1" t="s">
        <v>69</v>
      </c>
      <c r="AV6585" s="1" t="s">
        <v>69</v>
      </c>
      <c r="AW6585" s="1" t="s">
        <v>69</v>
      </c>
      <c r="AX6585" s="1" t="s">
        <v>69</v>
      </c>
      <c r="AY6585" s="1" t="s">
        <v>70</v>
      </c>
      <c r="AZ6585" s="1" t="s">
        <v>69</v>
      </c>
      <c r="BA6585" s="1" t="s">
        <v>70</v>
      </c>
      <c r="BB6585" s="1" t="s">
        <v>69</v>
      </c>
      <c r="BC6585" s="1" t="s">
        <v>69</v>
      </c>
      <c r="BD6585" s="1" t="s">
        <v>70</v>
      </c>
      <c r="BE6585" s="1" t="s">
        <v>70</v>
      </c>
      <c r="BF6585" s="1" t="s">
        <v>69</v>
      </c>
      <c r="BG6585" s="3">
        <v>42566.751388888886</v>
      </c>
    </row>
    <row r="6586">
      <c r="A6586" s="1">
        <v>1000347.0</v>
      </c>
      <c r="B6586" s="1" t="s">
        <v>28206</v>
      </c>
      <c r="H6586" s="1" t="s">
        <v>28207</v>
      </c>
      <c r="I6586" s="1" t="s">
        <v>28204</v>
      </c>
      <c r="J6586" s="1" t="s">
        <v>1181</v>
      </c>
      <c r="K6586" s="1" t="s">
        <v>96</v>
      </c>
      <c r="U6586" s="1">
        <v>-73.662804</v>
      </c>
      <c r="V6586" s="1">
        <v>40.781898</v>
      </c>
      <c r="X6586" s="1" t="s">
        <v>70</v>
      </c>
      <c r="Y6586" s="1" t="s">
        <v>70</v>
      </c>
      <c r="Z6586" s="1" t="s">
        <v>70</v>
      </c>
      <c r="AA6586" s="1" t="s">
        <v>70</v>
      </c>
      <c r="AB6586" s="1" t="s">
        <v>70</v>
      </c>
      <c r="AC6586" s="1" t="s">
        <v>80</v>
      </c>
      <c r="BG6586" s="1">
        <v>2009.0</v>
      </c>
    </row>
    <row r="6587">
      <c r="A6587" s="1">
        <v>1019791.0</v>
      </c>
      <c r="B6587" s="1" t="s">
        <v>28208</v>
      </c>
      <c r="D6587" s="2" t="s">
        <v>28209</v>
      </c>
      <c r="H6587" s="1" t="s">
        <v>28210</v>
      </c>
      <c r="I6587" s="1" t="s">
        <v>3565</v>
      </c>
      <c r="J6587" s="1" t="s">
        <v>3566</v>
      </c>
      <c r="K6587" s="1" t="s">
        <v>188</v>
      </c>
      <c r="L6587" s="1">
        <v>15229.0</v>
      </c>
      <c r="M6587" s="1" t="s">
        <v>28211</v>
      </c>
      <c r="N6587" s="1" t="s">
        <v>1105</v>
      </c>
      <c r="U6587" s="1">
        <v>-80.03611</v>
      </c>
      <c r="V6587" s="1">
        <v>40.533714</v>
      </c>
      <c r="X6587" s="1" t="s">
        <v>69</v>
      </c>
      <c r="Y6587" s="1" t="s">
        <v>70</v>
      </c>
      <c r="Z6587" s="1" t="s">
        <v>69</v>
      </c>
      <c r="AA6587" s="1" t="s">
        <v>69</v>
      </c>
      <c r="AB6587" s="1" t="s">
        <v>70</v>
      </c>
      <c r="AC6587" s="1" t="s">
        <v>80</v>
      </c>
      <c r="AD6587" s="1" t="s">
        <v>69</v>
      </c>
      <c r="AE6587" s="1" t="s">
        <v>69</v>
      </c>
      <c r="AF6587" s="1" t="s">
        <v>69</v>
      </c>
      <c r="AG6587" s="1" t="s">
        <v>70</v>
      </c>
      <c r="AH6587" s="1" t="s">
        <v>69</v>
      </c>
      <c r="AI6587" s="1" t="s">
        <v>70</v>
      </c>
      <c r="AJ6587" s="1" t="s">
        <v>69</v>
      </c>
      <c r="AK6587" s="1" t="s">
        <v>69</v>
      </c>
      <c r="AL6587" s="1" t="s">
        <v>69</v>
      </c>
      <c r="AM6587" s="1" t="s">
        <v>69</v>
      </c>
      <c r="AN6587" s="1" t="s">
        <v>69</v>
      </c>
      <c r="AO6587" s="1" t="s">
        <v>69</v>
      </c>
      <c r="AP6587" s="1" t="s">
        <v>70</v>
      </c>
      <c r="AQ6587" s="1" t="s">
        <v>70</v>
      </c>
      <c r="AR6587" s="1" t="s">
        <v>69</v>
      </c>
      <c r="AS6587" s="1" t="s">
        <v>69</v>
      </c>
      <c r="AT6587" s="1" t="s">
        <v>69</v>
      </c>
      <c r="AU6587" s="1" t="s">
        <v>69</v>
      </c>
      <c r="AV6587" s="1" t="s">
        <v>70</v>
      </c>
      <c r="AW6587" s="1" t="s">
        <v>70</v>
      </c>
      <c r="AX6587" s="1" t="s">
        <v>69</v>
      </c>
      <c r="AY6587" s="1" t="s">
        <v>70</v>
      </c>
      <c r="AZ6587" s="1" t="s">
        <v>69</v>
      </c>
      <c r="BA6587" s="1" t="s">
        <v>70</v>
      </c>
      <c r="BB6587" s="1" t="s">
        <v>69</v>
      </c>
      <c r="BC6587" s="1" t="s">
        <v>70</v>
      </c>
      <c r="BD6587" s="1" t="s">
        <v>69</v>
      </c>
      <c r="BE6587" s="1" t="s">
        <v>70</v>
      </c>
      <c r="BF6587" s="1" t="s">
        <v>70</v>
      </c>
      <c r="BG6587" s="3">
        <v>43896.675</v>
      </c>
    </row>
    <row r="6588">
      <c r="A6588" s="1">
        <v>1004961.0</v>
      </c>
      <c r="B6588" s="1" t="s">
        <v>28212</v>
      </c>
      <c r="C6588" s="2" t="s">
        <v>28213</v>
      </c>
      <c r="H6588" s="1" t="s">
        <v>28214</v>
      </c>
      <c r="I6588" s="1" t="s">
        <v>1649</v>
      </c>
      <c r="K6588" s="1" t="s">
        <v>181</v>
      </c>
      <c r="L6588" s="1">
        <v>22209.0</v>
      </c>
      <c r="U6588" s="1">
        <v>-77.072502</v>
      </c>
      <c r="V6588" s="1">
        <v>38.897598</v>
      </c>
      <c r="X6588" s="1" t="s">
        <v>70</v>
      </c>
      <c r="Y6588" s="1" t="s">
        <v>70</v>
      </c>
      <c r="Z6588" s="1" t="s">
        <v>70</v>
      </c>
      <c r="AA6588" s="1" t="s">
        <v>70</v>
      </c>
      <c r="AB6588" s="1" t="s">
        <v>70</v>
      </c>
      <c r="AC6588" s="1" t="s">
        <v>80</v>
      </c>
      <c r="BG6588" s="1">
        <v>2011.0</v>
      </c>
    </row>
    <row r="6589">
      <c r="A6589" s="1">
        <v>1004132.0</v>
      </c>
      <c r="B6589" s="1" t="s">
        <v>28215</v>
      </c>
      <c r="H6589" s="1" t="s">
        <v>28216</v>
      </c>
      <c r="I6589" s="1" t="s">
        <v>9271</v>
      </c>
      <c r="J6589" s="1" t="s">
        <v>4193</v>
      </c>
      <c r="K6589" s="1" t="s">
        <v>656</v>
      </c>
      <c r="U6589" s="1">
        <v>-122.075</v>
      </c>
      <c r="V6589" s="1">
        <v>37.870998</v>
      </c>
      <c r="X6589" s="1" t="s">
        <v>70</v>
      </c>
      <c r="Y6589" s="1" t="s">
        <v>70</v>
      </c>
      <c r="Z6589" s="1" t="s">
        <v>70</v>
      </c>
      <c r="AA6589" s="1" t="s">
        <v>70</v>
      </c>
      <c r="AB6589" s="1" t="s">
        <v>70</v>
      </c>
      <c r="AC6589" s="1" t="s">
        <v>80</v>
      </c>
      <c r="BG6589" s="1">
        <v>2011.0</v>
      </c>
    </row>
    <row r="6590">
      <c r="A6590" s="1">
        <v>1009975.0</v>
      </c>
      <c r="B6590" s="1" t="s">
        <v>28217</v>
      </c>
      <c r="C6590" s="2" t="s">
        <v>28218</v>
      </c>
      <c r="D6590" s="2" t="s">
        <v>28219</v>
      </c>
      <c r="E6590" s="2" t="s">
        <v>28220</v>
      </c>
      <c r="H6590" s="1" t="s">
        <v>28221</v>
      </c>
      <c r="I6590" s="1" t="s">
        <v>20549</v>
      </c>
      <c r="J6590" s="1" t="s">
        <v>4236</v>
      </c>
      <c r="K6590" s="1" t="s">
        <v>561</v>
      </c>
      <c r="L6590" s="1">
        <v>30075.0</v>
      </c>
      <c r="M6590" s="1" t="s">
        <v>28222</v>
      </c>
      <c r="N6590" s="1" t="s">
        <v>205</v>
      </c>
      <c r="U6590" s="1">
        <v>-84.358986</v>
      </c>
      <c r="V6590" s="1">
        <v>34.021935</v>
      </c>
      <c r="X6590" s="1" t="s">
        <v>69</v>
      </c>
      <c r="Y6590" s="1" t="s">
        <v>70</v>
      </c>
      <c r="Z6590" s="1" t="s">
        <v>70</v>
      </c>
      <c r="AA6590" s="1" t="s">
        <v>70</v>
      </c>
      <c r="AB6590" s="1" t="s">
        <v>69</v>
      </c>
      <c r="AC6590" s="1" t="s">
        <v>69</v>
      </c>
      <c r="AD6590" s="1" t="s">
        <v>69</v>
      </c>
      <c r="AE6590" s="1" t="s">
        <v>69</v>
      </c>
      <c r="AF6590" s="1" t="s">
        <v>69</v>
      </c>
      <c r="AG6590" s="1" t="s">
        <v>69</v>
      </c>
      <c r="AH6590" s="1" t="s">
        <v>69</v>
      </c>
      <c r="AI6590" s="1" t="s">
        <v>69</v>
      </c>
      <c r="AJ6590" s="1" t="s">
        <v>69</v>
      </c>
      <c r="AK6590" s="1" t="s">
        <v>69</v>
      </c>
      <c r="AL6590" s="1" t="s">
        <v>69</v>
      </c>
      <c r="AM6590" s="1" t="s">
        <v>69</v>
      </c>
      <c r="AN6590" s="1" t="s">
        <v>70</v>
      </c>
      <c r="AO6590" s="1" t="s">
        <v>69</v>
      </c>
      <c r="AP6590" s="1" t="s">
        <v>70</v>
      </c>
      <c r="AQ6590" s="1" t="s">
        <v>70</v>
      </c>
      <c r="AR6590" s="1" t="s">
        <v>69</v>
      </c>
      <c r="AS6590" s="1" t="s">
        <v>69</v>
      </c>
      <c r="AT6590" s="1" t="s">
        <v>69</v>
      </c>
      <c r="AU6590" s="1" t="s">
        <v>69</v>
      </c>
      <c r="AV6590" s="1" t="s">
        <v>70</v>
      </c>
      <c r="AW6590" s="1" t="s">
        <v>70</v>
      </c>
      <c r="AX6590" s="1" t="s">
        <v>69</v>
      </c>
      <c r="AY6590" s="1" t="s">
        <v>70</v>
      </c>
      <c r="AZ6590" s="1" t="s">
        <v>69</v>
      </c>
      <c r="BA6590" s="1" t="s">
        <v>70</v>
      </c>
      <c r="BB6590" s="1" t="s">
        <v>69</v>
      </c>
      <c r="BC6590" s="1" t="s">
        <v>69</v>
      </c>
      <c r="BD6590" s="1" t="s">
        <v>69</v>
      </c>
      <c r="BE6590" s="1" t="s">
        <v>70</v>
      </c>
      <c r="BF6590" s="1" t="s">
        <v>70</v>
      </c>
      <c r="BG6590" s="3">
        <v>42548.7875</v>
      </c>
    </row>
    <row r="6591">
      <c r="A6591" s="1">
        <v>1004967.0</v>
      </c>
      <c r="B6591" s="1" t="s">
        <v>28223</v>
      </c>
      <c r="H6591" s="1" t="s">
        <v>28224</v>
      </c>
      <c r="I6591" s="1" t="s">
        <v>28225</v>
      </c>
      <c r="J6591" s="1" t="s">
        <v>28225</v>
      </c>
      <c r="K6591" s="1" t="s">
        <v>1404</v>
      </c>
      <c r="U6591" s="1">
        <v>-64.932602</v>
      </c>
      <c r="V6591" s="1">
        <v>18.3428</v>
      </c>
      <c r="X6591" s="1" t="s">
        <v>70</v>
      </c>
      <c r="Y6591" s="1" t="s">
        <v>70</v>
      </c>
      <c r="Z6591" s="1" t="s">
        <v>70</v>
      </c>
      <c r="AA6591" s="1" t="s">
        <v>70</v>
      </c>
      <c r="AB6591" s="1" t="s">
        <v>70</v>
      </c>
      <c r="AC6591" s="1" t="s">
        <v>80</v>
      </c>
      <c r="BG6591" s="1">
        <v>2009.0</v>
      </c>
    </row>
    <row r="6592">
      <c r="A6592" s="1">
        <v>1004208.0</v>
      </c>
      <c r="B6592" s="1" t="s">
        <v>28226</v>
      </c>
      <c r="H6592" s="1" t="s">
        <v>28227</v>
      </c>
      <c r="I6592" s="1" t="s">
        <v>471</v>
      </c>
      <c r="K6592" s="1" t="s">
        <v>1272</v>
      </c>
      <c r="U6592" s="1">
        <v>-102.793</v>
      </c>
      <c r="V6592" s="1">
        <v>46.904999</v>
      </c>
      <c r="X6592" s="1" t="s">
        <v>70</v>
      </c>
      <c r="Y6592" s="1" t="s">
        <v>70</v>
      </c>
      <c r="Z6592" s="1" t="s">
        <v>70</v>
      </c>
      <c r="AA6592" s="1" t="s">
        <v>70</v>
      </c>
      <c r="AB6592" s="1" t="s">
        <v>70</v>
      </c>
      <c r="AC6592" s="1" t="s">
        <v>80</v>
      </c>
      <c r="BG6592" s="1">
        <v>2011.0</v>
      </c>
    </row>
    <row r="6593">
      <c r="A6593" s="1">
        <v>1018877.0</v>
      </c>
      <c r="B6593" s="1" t="s">
        <v>28228</v>
      </c>
      <c r="D6593" s="1" t="s">
        <v>28229</v>
      </c>
      <c r="E6593" s="1" t="s">
        <v>28229</v>
      </c>
      <c r="H6593" s="1" t="s">
        <v>28230</v>
      </c>
      <c r="I6593" s="1" t="s">
        <v>28231</v>
      </c>
      <c r="J6593" s="1" t="s">
        <v>5326</v>
      </c>
      <c r="K6593" s="1" t="s">
        <v>785</v>
      </c>
      <c r="L6593" s="1">
        <v>78665.0</v>
      </c>
      <c r="M6593" s="1" t="s">
        <v>915</v>
      </c>
      <c r="N6593" s="1" t="s">
        <v>79</v>
      </c>
      <c r="U6593" s="1">
        <v>-97.687981</v>
      </c>
      <c r="V6593" s="1">
        <v>30.557446</v>
      </c>
      <c r="X6593" s="1" t="s">
        <v>69</v>
      </c>
      <c r="Y6593" s="1" t="s">
        <v>70</v>
      </c>
      <c r="Z6593" s="1" t="s">
        <v>70</v>
      </c>
      <c r="AA6593" s="1" t="s">
        <v>70</v>
      </c>
      <c r="AB6593" s="1" t="s">
        <v>70</v>
      </c>
      <c r="AC6593" s="1" t="s">
        <v>69</v>
      </c>
      <c r="AD6593" s="1" t="s">
        <v>69</v>
      </c>
      <c r="AE6593" s="1" t="s">
        <v>70</v>
      </c>
      <c r="AF6593" s="1" t="s">
        <v>69</v>
      </c>
      <c r="AG6593" s="1" t="s">
        <v>69</v>
      </c>
      <c r="AH6593" s="1" t="s">
        <v>69</v>
      </c>
      <c r="AI6593" s="1" t="s">
        <v>70</v>
      </c>
      <c r="AJ6593" s="1" t="s">
        <v>69</v>
      </c>
      <c r="AK6593" s="1" t="s">
        <v>69</v>
      </c>
      <c r="AL6593" s="1" t="s">
        <v>69</v>
      </c>
      <c r="AM6593" s="1" t="s">
        <v>69</v>
      </c>
      <c r="AN6593" s="1" t="s">
        <v>69</v>
      </c>
      <c r="AO6593" s="1" t="s">
        <v>69</v>
      </c>
      <c r="AP6593" s="1" t="s">
        <v>70</v>
      </c>
      <c r="AQ6593" s="1" t="s">
        <v>70</v>
      </c>
      <c r="AR6593" s="1" t="s">
        <v>69</v>
      </c>
      <c r="AS6593" s="1" t="s">
        <v>69</v>
      </c>
      <c r="AT6593" s="1" t="s">
        <v>69</v>
      </c>
      <c r="AU6593" s="1" t="s">
        <v>69</v>
      </c>
      <c r="AV6593" s="1" t="s">
        <v>70</v>
      </c>
      <c r="AW6593" s="1" t="s">
        <v>69</v>
      </c>
      <c r="AX6593" s="1" t="s">
        <v>69</v>
      </c>
      <c r="AY6593" s="1" t="s">
        <v>70</v>
      </c>
      <c r="AZ6593" s="1" t="s">
        <v>69</v>
      </c>
      <c r="BA6593" s="1" t="s">
        <v>70</v>
      </c>
      <c r="BB6593" s="1" t="s">
        <v>69</v>
      </c>
      <c r="BC6593" s="1" t="s">
        <v>70</v>
      </c>
      <c r="BD6593" s="1" t="s">
        <v>69</v>
      </c>
      <c r="BE6593" s="1" t="s">
        <v>70</v>
      </c>
      <c r="BF6593" s="1" t="s">
        <v>70</v>
      </c>
      <c r="BG6593" s="3">
        <v>43063.48888888889</v>
      </c>
    </row>
    <row r="6594">
      <c r="A6594" s="1">
        <v>1006982.0</v>
      </c>
      <c r="B6594" s="1" t="s">
        <v>28232</v>
      </c>
      <c r="H6594" s="1" t="s">
        <v>28233</v>
      </c>
      <c r="I6594" s="1" t="s">
        <v>28234</v>
      </c>
      <c r="J6594" s="1" t="s">
        <v>3658</v>
      </c>
      <c r="K6594" s="1" t="s">
        <v>785</v>
      </c>
      <c r="L6594" s="1">
        <v>78954.0</v>
      </c>
      <c r="U6594" s="1">
        <v>-96.7556</v>
      </c>
      <c r="V6594" s="1">
        <v>30.054899</v>
      </c>
      <c r="X6594" s="1" t="s">
        <v>70</v>
      </c>
      <c r="Y6594" s="1" t="s">
        <v>70</v>
      </c>
      <c r="Z6594" s="1" t="s">
        <v>70</v>
      </c>
      <c r="AA6594" s="1" t="s">
        <v>70</v>
      </c>
      <c r="AB6594" s="1" t="s">
        <v>70</v>
      </c>
      <c r="AC6594" s="1" t="s">
        <v>80</v>
      </c>
      <c r="BG6594" s="1">
        <v>2009.0</v>
      </c>
    </row>
    <row r="6595">
      <c r="A6595" s="1">
        <v>1010279.0</v>
      </c>
      <c r="B6595" s="1" t="s">
        <v>28235</v>
      </c>
      <c r="C6595" s="2" t="s">
        <v>28236</v>
      </c>
      <c r="D6595" s="2" t="s">
        <v>28237</v>
      </c>
      <c r="E6595" s="2" t="s">
        <v>28238</v>
      </c>
      <c r="H6595" s="1" t="s">
        <v>28239</v>
      </c>
      <c r="I6595" s="1" t="s">
        <v>4192</v>
      </c>
      <c r="J6595" s="1" t="s">
        <v>3982</v>
      </c>
      <c r="K6595" s="1" t="s">
        <v>311</v>
      </c>
      <c r="L6595" s="1">
        <v>20722.0</v>
      </c>
      <c r="M6595" s="1" t="s">
        <v>28240</v>
      </c>
      <c r="N6595" s="1" t="s">
        <v>28241</v>
      </c>
      <c r="U6595" s="1">
        <v>-76.954239</v>
      </c>
      <c r="V6595" s="1">
        <v>38.940342</v>
      </c>
      <c r="W6595" s="1" t="s">
        <v>118</v>
      </c>
      <c r="X6595" s="1" t="s">
        <v>69</v>
      </c>
      <c r="Y6595" s="1" t="s">
        <v>70</v>
      </c>
      <c r="Z6595" s="1" t="s">
        <v>70</v>
      </c>
      <c r="AA6595" s="1" t="s">
        <v>70</v>
      </c>
      <c r="AB6595" s="1" t="s">
        <v>69</v>
      </c>
      <c r="AC6595" s="1" t="s">
        <v>80</v>
      </c>
      <c r="AD6595" s="1" t="s">
        <v>69</v>
      </c>
      <c r="AE6595" s="1" t="s">
        <v>70</v>
      </c>
      <c r="AF6595" s="1" t="s">
        <v>69</v>
      </c>
      <c r="AG6595" s="1" t="s">
        <v>70</v>
      </c>
      <c r="AH6595" s="1" t="s">
        <v>70</v>
      </c>
      <c r="AI6595" s="1" t="s">
        <v>70</v>
      </c>
      <c r="AJ6595" s="1" t="s">
        <v>70</v>
      </c>
      <c r="AK6595" s="1" t="s">
        <v>70</v>
      </c>
      <c r="AL6595" s="1" t="s">
        <v>69</v>
      </c>
      <c r="AM6595" s="1" t="s">
        <v>69</v>
      </c>
      <c r="AN6595" s="1" t="s">
        <v>70</v>
      </c>
      <c r="AO6595" s="1" t="s">
        <v>70</v>
      </c>
      <c r="AP6595" s="1" t="s">
        <v>70</v>
      </c>
      <c r="AQ6595" s="1" t="s">
        <v>70</v>
      </c>
      <c r="AR6595" s="1" t="s">
        <v>69</v>
      </c>
      <c r="AS6595" s="1" t="s">
        <v>70</v>
      </c>
      <c r="AT6595" s="1" t="s">
        <v>69</v>
      </c>
      <c r="AU6595" s="1" t="s">
        <v>69</v>
      </c>
      <c r="AV6595" s="1" t="s">
        <v>70</v>
      </c>
      <c r="AW6595" s="1" t="s">
        <v>70</v>
      </c>
      <c r="AX6595" s="1" t="s">
        <v>70</v>
      </c>
      <c r="AY6595" s="1" t="s">
        <v>70</v>
      </c>
      <c r="AZ6595" s="1" t="s">
        <v>69</v>
      </c>
      <c r="BA6595" s="1" t="s">
        <v>70</v>
      </c>
      <c r="BB6595" s="1" t="s">
        <v>70</v>
      </c>
      <c r="BC6595" s="1" t="s">
        <v>70</v>
      </c>
      <c r="BD6595" s="1" t="s">
        <v>70</v>
      </c>
      <c r="BE6595" s="1" t="s">
        <v>70</v>
      </c>
      <c r="BF6595" s="1" t="s">
        <v>70</v>
      </c>
      <c r="BG6595" s="3">
        <v>41792.83472222222</v>
      </c>
    </row>
    <row r="6596">
      <c r="A6596" s="1">
        <v>1011575.0</v>
      </c>
      <c r="B6596" s="1" t="s">
        <v>28242</v>
      </c>
      <c r="H6596" s="1" t="s">
        <v>28243</v>
      </c>
      <c r="I6596" s="1" t="s">
        <v>2915</v>
      </c>
      <c r="J6596" s="1" t="s">
        <v>748</v>
      </c>
      <c r="K6596" s="1" t="s">
        <v>91</v>
      </c>
      <c r="L6596" s="1">
        <v>63077.0</v>
      </c>
      <c r="U6596" s="1">
        <v>-90.987404</v>
      </c>
      <c r="V6596" s="1">
        <v>38.348942</v>
      </c>
      <c r="X6596" s="1" t="s">
        <v>69</v>
      </c>
      <c r="Y6596" s="1" t="s">
        <v>69</v>
      </c>
      <c r="Z6596" s="1" t="s">
        <v>70</v>
      </c>
      <c r="AA6596" s="1" t="s">
        <v>70</v>
      </c>
      <c r="AB6596" s="1" t="s">
        <v>70</v>
      </c>
      <c r="AC6596" s="1" t="s">
        <v>80</v>
      </c>
      <c r="AD6596" s="1" t="s">
        <v>69</v>
      </c>
      <c r="AE6596" s="1" t="s">
        <v>70</v>
      </c>
      <c r="AF6596" s="1" t="s">
        <v>70</v>
      </c>
      <c r="AG6596" s="1" t="s">
        <v>70</v>
      </c>
      <c r="AH6596" s="1" t="s">
        <v>69</v>
      </c>
      <c r="AI6596" s="1" t="s">
        <v>70</v>
      </c>
      <c r="AJ6596" s="1" t="s">
        <v>70</v>
      </c>
      <c r="AK6596" s="1" t="s">
        <v>69</v>
      </c>
      <c r="AL6596" s="1" t="s">
        <v>70</v>
      </c>
      <c r="AM6596" s="1" t="s">
        <v>69</v>
      </c>
      <c r="AN6596" s="1" t="s">
        <v>69</v>
      </c>
      <c r="AO6596" s="1" t="s">
        <v>70</v>
      </c>
      <c r="AP6596" s="1" t="s">
        <v>70</v>
      </c>
      <c r="AQ6596" s="1" t="s">
        <v>69</v>
      </c>
      <c r="AR6596" s="1" t="s">
        <v>69</v>
      </c>
      <c r="AS6596" s="1" t="s">
        <v>70</v>
      </c>
      <c r="AT6596" s="1" t="s">
        <v>70</v>
      </c>
      <c r="AU6596" s="1" t="s">
        <v>70</v>
      </c>
      <c r="AV6596" s="1" t="s">
        <v>69</v>
      </c>
      <c r="AW6596" s="1" t="s">
        <v>70</v>
      </c>
      <c r="AX6596" s="1" t="s">
        <v>70</v>
      </c>
      <c r="AY6596" s="1" t="s">
        <v>70</v>
      </c>
      <c r="AZ6596" s="1" t="s">
        <v>69</v>
      </c>
      <c r="BA6596" s="1" t="s">
        <v>70</v>
      </c>
      <c r="BB6596" s="1" t="s">
        <v>70</v>
      </c>
      <c r="BC6596" s="1" t="s">
        <v>70</v>
      </c>
      <c r="BD6596" s="1" t="s">
        <v>70</v>
      </c>
      <c r="BE6596" s="1" t="s">
        <v>70</v>
      </c>
      <c r="BF6596" s="1" t="s">
        <v>70</v>
      </c>
      <c r="BG6596" s="3">
        <v>42220.44027777778</v>
      </c>
    </row>
    <row r="6597">
      <c r="A6597" s="1">
        <v>1011611.0</v>
      </c>
      <c r="B6597" s="1" t="s">
        <v>28244</v>
      </c>
      <c r="C6597" s="2" t="s">
        <v>5638</v>
      </c>
      <c r="D6597" s="2" t="s">
        <v>5639</v>
      </c>
      <c r="H6597" s="1" t="s">
        <v>28245</v>
      </c>
      <c r="I6597" s="1" t="s">
        <v>124</v>
      </c>
      <c r="J6597" s="1" t="s">
        <v>124</v>
      </c>
      <c r="K6597" s="1" t="s">
        <v>125</v>
      </c>
      <c r="L6597" s="1">
        <v>19720.0</v>
      </c>
      <c r="M6597" s="1" t="s">
        <v>14335</v>
      </c>
      <c r="N6597" s="1" t="s">
        <v>190</v>
      </c>
      <c r="U6597" s="1">
        <v>-75.561081</v>
      </c>
      <c r="V6597" s="1">
        <v>39.702389</v>
      </c>
      <c r="X6597" s="1" t="s">
        <v>69</v>
      </c>
      <c r="Y6597" s="1" t="s">
        <v>70</v>
      </c>
      <c r="Z6597" s="1" t="s">
        <v>70</v>
      </c>
      <c r="AA6597" s="1" t="s">
        <v>70</v>
      </c>
      <c r="AB6597" s="1" t="s">
        <v>69</v>
      </c>
      <c r="AC6597" s="1" t="s">
        <v>70</v>
      </c>
      <c r="AD6597" s="1" t="s">
        <v>70</v>
      </c>
      <c r="AE6597" s="1" t="s">
        <v>70</v>
      </c>
      <c r="AF6597" s="1" t="s">
        <v>70</v>
      </c>
      <c r="AG6597" s="1" t="s">
        <v>70</v>
      </c>
      <c r="AH6597" s="1" t="s">
        <v>70</v>
      </c>
      <c r="AI6597" s="1" t="s">
        <v>70</v>
      </c>
      <c r="AJ6597" s="1" t="s">
        <v>70</v>
      </c>
      <c r="AK6597" s="1" t="s">
        <v>69</v>
      </c>
      <c r="AL6597" s="1" t="s">
        <v>70</v>
      </c>
      <c r="AM6597" s="1" t="s">
        <v>70</v>
      </c>
      <c r="AN6597" s="1" t="s">
        <v>70</v>
      </c>
      <c r="AO6597" s="1" t="s">
        <v>69</v>
      </c>
      <c r="AP6597" s="1" t="s">
        <v>70</v>
      </c>
      <c r="AQ6597" s="1" t="s">
        <v>70</v>
      </c>
      <c r="AR6597" s="1" t="s">
        <v>70</v>
      </c>
      <c r="AS6597" s="1" t="s">
        <v>69</v>
      </c>
      <c r="AT6597" s="1" t="s">
        <v>69</v>
      </c>
      <c r="AU6597" s="1" t="s">
        <v>70</v>
      </c>
      <c r="AV6597" s="1" t="s">
        <v>70</v>
      </c>
      <c r="AW6597" s="1" t="s">
        <v>70</v>
      </c>
      <c r="AX6597" s="1" t="s">
        <v>70</v>
      </c>
      <c r="AY6597" s="1" t="s">
        <v>70</v>
      </c>
      <c r="AZ6597" s="1" t="s">
        <v>69</v>
      </c>
      <c r="BA6597" s="1" t="s">
        <v>70</v>
      </c>
      <c r="BB6597" s="1" t="s">
        <v>70</v>
      </c>
      <c r="BC6597" s="1" t="s">
        <v>70</v>
      </c>
      <c r="BD6597" s="1" t="s">
        <v>70</v>
      </c>
      <c r="BE6597" s="1" t="s">
        <v>70</v>
      </c>
      <c r="BF6597" s="1" t="s">
        <v>70</v>
      </c>
      <c r="BG6597" s="3">
        <v>42220.45277777778</v>
      </c>
    </row>
    <row r="6598">
      <c r="A6598" s="1">
        <v>1002102.0</v>
      </c>
      <c r="B6598" s="1" t="s">
        <v>28246</v>
      </c>
      <c r="H6598" s="1" t="s">
        <v>28247</v>
      </c>
      <c r="I6598" s="1" t="s">
        <v>20502</v>
      </c>
      <c r="J6598" s="1" t="s">
        <v>20503</v>
      </c>
      <c r="K6598" s="1" t="s">
        <v>349</v>
      </c>
      <c r="U6598" s="1">
        <v>-106.831</v>
      </c>
      <c r="V6598" s="1">
        <v>40.484501</v>
      </c>
      <c r="X6598" s="1" t="s">
        <v>70</v>
      </c>
      <c r="Y6598" s="1" t="s">
        <v>70</v>
      </c>
      <c r="Z6598" s="1" t="s">
        <v>70</v>
      </c>
      <c r="AA6598" s="1" t="s">
        <v>70</v>
      </c>
      <c r="AB6598" s="1" t="s">
        <v>70</v>
      </c>
      <c r="AC6598" s="1" t="s">
        <v>80</v>
      </c>
      <c r="BG6598" s="1">
        <v>2009.0</v>
      </c>
    </row>
    <row r="6599">
      <c r="A6599" s="1">
        <v>1001084.0</v>
      </c>
      <c r="B6599" s="1" t="s">
        <v>28248</v>
      </c>
      <c r="H6599" s="1" t="s">
        <v>28249</v>
      </c>
      <c r="I6599" s="1" t="s">
        <v>28250</v>
      </c>
      <c r="J6599" s="1" t="s">
        <v>4960</v>
      </c>
      <c r="K6599" s="1" t="s">
        <v>582</v>
      </c>
      <c r="L6599" s="1">
        <v>40351.0</v>
      </c>
      <c r="U6599" s="1">
        <v>-83.432602</v>
      </c>
      <c r="V6599" s="1">
        <v>38.182301</v>
      </c>
      <c r="X6599" s="1" t="s">
        <v>70</v>
      </c>
      <c r="Y6599" s="1" t="s">
        <v>70</v>
      </c>
      <c r="Z6599" s="1" t="s">
        <v>70</v>
      </c>
      <c r="AA6599" s="1" t="s">
        <v>70</v>
      </c>
      <c r="AB6599" s="1" t="s">
        <v>70</v>
      </c>
      <c r="AC6599" s="1" t="s">
        <v>80</v>
      </c>
      <c r="BG6599" s="1">
        <v>2009.0</v>
      </c>
    </row>
    <row r="6600">
      <c r="A6600" s="1">
        <v>1009816.0</v>
      </c>
      <c r="B6600" s="1" t="s">
        <v>28251</v>
      </c>
      <c r="D6600" s="2" t="s">
        <v>28252</v>
      </c>
      <c r="H6600" s="1" t="s">
        <v>28253</v>
      </c>
      <c r="I6600" s="1" t="s">
        <v>28254</v>
      </c>
      <c r="J6600" s="1" t="s">
        <v>1334</v>
      </c>
      <c r="K6600" s="1" t="s">
        <v>488</v>
      </c>
      <c r="L6600" s="1">
        <v>1969.0</v>
      </c>
      <c r="M6600" s="1" t="s">
        <v>28255</v>
      </c>
      <c r="N6600" s="1" t="s">
        <v>28256</v>
      </c>
      <c r="U6600" s="1">
        <v>-70.881958</v>
      </c>
      <c r="V6600" s="1">
        <v>42.713631</v>
      </c>
      <c r="W6600" s="1" t="s">
        <v>392</v>
      </c>
      <c r="X6600" s="1" t="s">
        <v>69</v>
      </c>
      <c r="Y6600" s="1" t="s">
        <v>69</v>
      </c>
      <c r="Z6600" s="1" t="s">
        <v>70</v>
      </c>
      <c r="AA6600" s="1" t="s">
        <v>69</v>
      </c>
      <c r="AB6600" s="1" t="s">
        <v>70</v>
      </c>
      <c r="AC6600" s="1" t="s">
        <v>80</v>
      </c>
      <c r="AD6600" s="1" t="s">
        <v>69</v>
      </c>
      <c r="AE6600" s="1" t="s">
        <v>70</v>
      </c>
      <c r="AF6600" s="1" t="s">
        <v>70</v>
      </c>
      <c r="AG6600" s="1" t="s">
        <v>69</v>
      </c>
      <c r="AH6600" s="1" t="s">
        <v>69</v>
      </c>
      <c r="AI6600" s="1" t="s">
        <v>70</v>
      </c>
      <c r="AJ6600" s="1" t="s">
        <v>69</v>
      </c>
      <c r="AK6600" s="1" t="s">
        <v>69</v>
      </c>
      <c r="AL6600" s="1" t="s">
        <v>69</v>
      </c>
      <c r="AM6600" s="1" t="s">
        <v>69</v>
      </c>
      <c r="AN6600" s="1" t="s">
        <v>70</v>
      </c>
      <c r="AO6600" s="1" t="s">
        <v>70</v>
      </c>
      <c r="AP6600" s="1" t="s">
        <v>70</v>
      </c>
      <c r="AQ6600" s="1" t="s">
        <v>70</v>
      </c>
      <c r="AR6600" s="1" t="s">
        <v>69</v>
      </c>
      <c r="AS6600" s="1" t="s">
        <v>70</v>
      </c>
      <c r="AT6600" s="1" t="s">
        <v>69</v>
      </c>
      <c r="AU6600" s="1" t="s">
        <v>70</v>
      </c>
      <c r="AV6600" s="1" t="s">
        <v>70</v>
      </c>
      <c r="AW6600" s="1" t="s">
        <v>69</v>
      </c>
      <c r="AX6600" s="1" t="s">
        <v>70</v>
      </c>
      <c r="AY6600" s="1" t="s">
        <v>70</v>
      </c>
      <c r="AZ6600" s="1" t="s">
        <v>69</v>
      </c>
      <c r="BA6600" s="1" t="s">
        <v>70</v>
      </c>
      <c r="BB6600" s="1" t="s">
        <v>70</v>
      </c>
      <c r="BC6600" s="1" t="s">
        <v>70</v>
      </c>
      <c r="BD6600" s="1" t="s">
        <v>70</v>
      </c>
      <c r="BE6600" s="1" t="s">
        <v>70</v>
      </c>
      <c r="BF6600" s="1" t="s">
        <v>70</v>
      </c>
      <c r="BG6600" s="3">
        <v>41734.86597222222</v>
      </c>
    </row>
    <row r="6601">
      <c r="A6601" s="1">
        <v>1000217.0</v>
      </c>
      <c r="B6601" s="1" t="s">
        <v>28257</v>
      </c>
      <c r="C6601" s="2" t="s">
        <v>15651</v>
      </c>
      <c r="H6601" s="1" t="s">
        <v>28258</v>
      </c>
      <c r="I6601" s="1" t="s">
        <v>1883</v>
      </c>
      <c r="J6601" s="1" t="s">
        <v>1883</v>
      </c>
      <c r="K6601" s="1" t="s">
        <v>96</v>
      </c>
      <c r="L6601" s="1">
        <v>11434.0</v>
      </c>
      <c r="M6601" s="1" t="s">
        <v>97</v>
      </c>
      <c r="N6601" s="1" t="s">
        <v>28259</v>
      </c>
      <c r="U6601" s="1">
        <v>-73.76976</v>
      </c>
      <c r="V6601" s="1">
        <v>40.683727</v>
      </c>
      <c r="W6601" s="1" t="s">
        <v>136</v>
      </c>
      <c r="X6601" s="1" t="s">
        <v>70</v>
      </c>
      <c r="Y6601" s="1" t="s">
        <v>70</v>
      </c>
      <c r="Z6601" s="1" t="s">
        <v>69</v>
      </c>
      <c r="AA6601" s="1" t="s">
        <v>69</v>
      </c>
      <c r="AB6601" s="1" t="s">
        <v>69</v>
      </c>
      <c r="AC6601" s="1" t="s">
        <v>80</v>
      </c>
      <c r="AD6601" s="1" t="s">
        <v>69</v>
      </c>
      <c r="AE6601" s="1" t="s">
        <v>70</v>
      </c>
      <c r="AF6601" s="1" t="s">
        <v>70</v>
      </c>
      <c r="AG6601" s="1" t="s">
        <v>70</v>
      </c>
      <c r="AH6601" s="1" t="s">
        <v>70</v>
      </c>
      <c r="AI6601" s="1" t="s">
        <v>70</v>
      </c>
      <c r="AJ6601" s="1" t="s">
        <v>70</v>
      </c>
      <c r="AK6601" s="1" t="s">
        <v>69</v>
      </c>
      <c r="AL6601" s="1" t="s">
        <v>70</v>
      </c>
      <c r="AM6601" s="1" t="s">
        <v>70</v>
      </c>
      <c r="AN6601" s="1" t="s">
        <v>70</v>
      </c>
      <c r="AO6601" s="1" t="s">
        <v>70</v>
      </c>
      <c r="AP6601" s="1" t="s">
        <v>70</v>
      </c>
      <c r="AQ6601" s="1" t="s">
        <v>70</v>
      </c>
      <c r="AR6601" s="1" t="s">
        <v>70</v>
      </c>
      <c r="AS6601" s="1" t="s">
        <v>70</v>
      </c>
      <c r="AT6601" s="1" t="s">
        <v>70</v>
      </c>
      <c r="AU6601" s="1" t="s">
        <v>70</v>
      </c>
      <c r="AV6601" s="1" t="s">
        <v>70</v>
      </c>
      <c r="AW6601" s="1" t="s">
        <v>70</v>
      </c>
      <c r="AX6601" s="1" t="s">
        <v>70</v>
      </c>
      <c r="AY6601" s="1" t="s">
        <v>70</v>
      </c>
      <c r="AZ6601" s="1" t="s">
        <v>70</v>
      </c>
      <c r="BA6601" s="1" t="s">
        <v>70</v>
      </c>
      <c r="BB6601" s="1" t="s">
        <v>70</v>
      </c>
      <c r="BC6601" s="1" t="s">
        <v>70</v>
      </c>
      <c r="BD6601" s="1" t="s">
        <v>70</v>
      </c>
      <c r="BE6601" s="1" t="s">
        <v>70</v>
      </c>
      <c r="BF6601" s="1" t="s">
        <v>70</v>
      </c>
      <c r="BG6601" s="3">
        <v>41030.61875</v>
      </c>
    </row>
    <row r="6602">
      <c r="A6602" s="1">
        <v>1010355.0</v>
      </c>
      <c r="B6602" s="1" t="s">
        <v>28260</v>
      </c>
      <c r="D6602" s="2" t="s">
        <v>28261</v>
      </c>
      <c r="H6602" s="1" t="s">
        <v>28262</v>
      </c>
      <c r="I6602" s="1" t="s">
        <v>28263</v>
      </c>
      <c r="J6602" s="1" t="s">
        <v>2250</v>
      </c>
      <c r="K6602" s="1" t="s">
        <v>561</v>
      </c>
      <c r="U6602" s="1">
        <v>-81.688423</v>
      </c>
      <c r="V6602" s="1">
        <v>30.800758</v>
      </c>
      <c r="X6602" s="1" t="s">
        <v>69</v>
      </c>
      <c r="Y6602" s="1" t="s">
        <v>70</v>
      </c>
      <c r="Z6602" s="1" t="s">
        <v>70</v>
      </c>
      <c r="AA6602" s="1" t="s">
        <v>70</v>
      </c>
      <c r="AB6602" s="1" t="s">
        <v>70</v>
      </c>
      <c r="AC6602" s="1" t="s">
        <v>80</v>
      </c>
      <c r="BG6602" s="3">
        <v>41838.44513888889</v>
      </c>
    </row>
    <row r="6603">
      <c r="A6603" s="1">
        <v>1005261.0</v>
      </c>
      <c r="B6603" s="1" t="s">
        <v>28264</v>
      </c>
      <c r="C6603" s="2" t="s">
        <v>717</v>
      </c>
      <c r="H6603" s="1" t="s">
        <v>28265</v>
      </c>
      <c r="I6603" s="1" t="s">
        <v>28266</v>
      </c>
      <c r="J6603" s="1" t="s">
        <v>719</v>
      </c>
      <c r="K6603" s="1" t="s">
        <v>637</v>
      </c>
      <c r="L6603" s="1">
        <v>96797.0</v>
      </c>
      <c r="M6603" s="1" t="s">
        <v>720</v>
      </c>
      <c r="N6603" s="1" t="s">
        <v>28267</v>
      </c>
      <c r="U6603" s="1">
        <v>-158.03265</v>
      </c>
      <c r="V6603" s="1">
        <v>21.38912</v>
      </c>
      <c r="X6603" s="1" t="s">
        <v>69</v>
      </c>
      <c r="Y6603" s="1" t="s">
        <v>70</v>
      </c>
      <c r="Z6603" s="1" t="s">
        <v>70</v>
      </c>
      <c r="AA6603" s="1" t="s">
        <v>69</v>
      </c>
      <c r="AB6603" s="1" t="s">
        <v>69</v>
      </c>
      <c r="AC6603" s="1" t="s">
        <v>70</v>
      </c>
      <c r="AD6603" s="1" t="s">
        <v>70</v>
      </c>
      <c r="AE6603" s="1" t="s">
        <v>70</v>
      </c>
      <c r="AF6603" s="1" t="s">
        <v>70</v>
      </c>
      <c r="AG6603" s="1" t="s">
        <v>70</v>
      </c>
      <c r="AH6603" s="1" t="s">
        <v>70</v>
      </c>
      <c r="AI6603" s="1" t="s">
        <v>70</v>
      </c>
      <c r="AJ6603" s="1" t="s">
        <v>69</v>
      </c>
      <c r="AK6603" s="1" t="s">
        <v>69</v>
      </c>
      <c r="AL6603" s="1" t="s">
        <v>70</v>
      </c>
      <c r="AM6603" s="1" t="s">
        <v>70</v>
      </c>
      <c r="AN6603" s="1" t="s">
        <v>70</v>
      </c>
      <c r="AO6603" s="1" t="s">
        <v>70</v>
      </c>
      <c r="AP6603" s="1" t="s">
        <v>70</v>
      </c>
      <c r="AQ6603" s="1" t="s">
        <v>70</v>
      </c>
      <c r="AR6603" s="1" t="s">
        <v>70</v>
      </c>
      <c r="AS6603" s="1" t="s">
        <v>70</v>
      </c>
      <c r="AT6603" s="1" t="s">
        <v>70</v>
      </c>
      <c r="AU6603" s="1" t="s">
        <v>70</v>
      </c>
      <c r="AV6603" s="1" t="s">
        <v>70</v>
      </c>
      <c r="AW6603" s="1" t="s">
        <v>70</v>
      </c>
      <c r="AX6603" s="1" t="s">
        <v>70</v>
      </c>
      <c r="AY6603" s="1" t="s">
        <v>69</v>
      </c>
      <c r="AZ6603" s="1" t="s">
        <v>69</v>
      </c>
      <c r="BA6603" s="1" t="s">
        <v>70</v>
      </c>
      <c r="BB6603" s="1" t="s">
        <v>70</v>
      </c>
      <c r="BC6603" s="1" t="s">
        <v>70</v>
      </c>
      <c r="BD6603" s="1" t="s">
        <v>70</v>
      </c>
      <c r="BE6603" s="1" t="s">
        <v>70</v>
      </c>
      <c r="BF6603" s="1" t="s">
        <v>70</v>
      </c>
      <c r="BG6603" s="3">
        <v>43544.69930555556</v>
      </c>
    </row>
    <row r="6604">
      <c r="A6604" s="1">
        <v>1006286.0</v>
      </c>
      <c r="B6604" s="1" t="s">
        <v>28268</v>
      </c>
      <c r="C6604" s="2" t="s">
        <v>28269</v>
      </c>
      <c r="D6604" s="2" t="s">
        <v>28270</v>
      </c>
      <c r="H6604" s="1" t="s">
        <v>28271</v>
      </c>
      <c r="I6604" s="1" t="s">
        <v>2712</v>
      </c>
      <c r="J6604" s="1" t="s">
        <v>2064</v>
      </c>
      <c r="K6604" s="1" t="s">
        <v>575</v>
      </c>
      <c r="L6604" s="1">
        <v>48067.0</v>
      </c>
      <c r="M6604" s="1" t="s">
        <v>4647</v>
      </c>
      <c r="N6604" s="1" t="s">
        <v>28272</v>
      </c>
      <c r="U6604" s="1">
        <v>-83.141151</v>
      </c>
      <c r="V6604" s="1">
        <v>42.489742</v>
      </c>
      <c r="W6604" s="1" t="s">
        <v>392</v>
      </c>
      <c r="X6604" s="1" t="s">
        <v>69</v>
      </c>
      <c r="Y6604" s="1" t="s">
        <v>69</v>
      </c>
      <c r="Z6604" s="1" t="s">
        <v>70</v>
      </c>
      <c r="AA6604" s="1" t="s">
        <v>69</v>
      </c>
      <c r="AB6604" s="1" t="s">
        <v>70</v>
      </c>
      <c r="AC6604" s="1" t="s">
        <v>69</v>
      </c>
      <c r="AD6604" s="1" t="s">
        <v>69</v>
      </c>
      <c r="AE6604" s="1" t="s">
        <v>69</v>
      </c>
      <c r="AF6604" s="1" t="s">
        <v>69</v>
      </c>
      <c r="AG6604" s="1" t="s">
        <v>69</v>
      </c>
      <c r="AH6604" s="1" t="s">
        <v>69</v>
      </c>
      <c r="AI6604" s="1" t="s">
        <v>69</v>
      </c>
      <c r="AJ6604" s="1" t="s">
        <v>69</v>
      </c>
      <c r="AK6604" s="1" t="s">
        <v>69</v>
      </c>
      <c r="AL6604" s="1" t="s">
        <v>69</v>
      </c>
      <c r="AM6604" s="1" t="s">
        <v>69</v>
      </c>
      <c r="AN6604" s="1" t="s">
        <v>69</v>
      </c>
      <c r="AO6604" s="1" t="s">
        <v>69</v>
      </c>
      <c r="AP6604" s="1" t="s">
        <v>70</v>
      </c>
      <c r="AQ6604" s="1" t="s">
        <v>69</v>
      </c>
      <c r="AR6604" s="1" t="s">
        <v>69</v>
      </c>
      <c r="AS6604" s="1" t="s">
        <v>69</v>
      </c>
      <c r="AT6604" s="1" t="s">
        <v>69</v>
      </c>
      <c r="AU6604" s="1" t="s">
        <v>69</v>
      </c>
      <c r="AV6604" s="1" t="s">
        <v>69</v>
      </c>
      <c r="AW6604" s="1" t="s">
        <v>69</v>
      </c>
      <c r="AX6604" s="1" t="s">
        <v>69</v>
      </c>
      <c r="AY6604" s="1" t="s">
        <v>69</v>
      </c>
      <c r="AZ6604" s="1" t="s">
        <v>69</v>
      </c>
      <c r="BA6604" s="1" t="s">
        <v>69</v>
      </c>
      <c r="BB6604" s="1" t="s">
        <v>69</v>
      </c>
      <c r="BC6604" s="1" t="s">
        <v>69</v>
      </c>
      <c r="BD6604" s="1" t="s">
        <v>69</v>
      </c>
      <c r="BE6604" s="1" t="s">
        <v>69</v>
      </c>
      <c r="BF6604" s="1" t="s">
        <v>69</v>
      </c>
      <c r="BG6604" s="3">
        <v>41730.55069444444</v>
      </c>
    </row>
    <row r="6605">
      <c r="A6605" s="1">
        <v>1000827.0</v>
      </c>
      <c r="B6605" s="1" t="s">
        <v>28273</v>
      </c>
      <c r="C6605" s="2" t="s">
        <v>28274</v>
      </c>
      <c r="D6605" s="2" t="s">
        <v>28275</v>
      </c>
      <c r="H6605" s="1" t="s">
        <v>28276</v>
      </c>
      <c r="I6605" s="1" t="s">
        <v>12594</v>
      </c>
      <c r="J6605" s="1" t="s">
        <v>2064</v>
      </c>
      <c r="K6605" s="1" t="s">
        <v>575</v>
      </c>
      <c r="L6605" s="1">
        <v>48220.0</v>
      </c>
      <c r="M6605" s="1" t="s">
        <v>3522</v>
      </c>
      <c r="N6605" s="1" t="s">
        <v>1221</v>
      </c>
      <c r="U6605" s="1">
        <v>-83.162102</v>
      </c>
      <c r="V6605" s="1">
        <v>42.447941</v>
      </c>
      <c r="W6605" s="1" t="s">
        <v>392</v>
      </c>
      <c r="X6605" s="1" t="s">
        <v>69</v>
      </c>
      <c r="Y6605" s="1" t="s">
        <v>70</v>
      </c>
      <c r="Z6605" s="1" t="s">
        <v>70</v>
      </c>
      <c r="AA6605" s="1" t="s">
        <v>69</v>
      </c>
      <c r="AB6605" s="1" t="s">
        <v>69</v>
      </c>
      <c r="AC6605" s="1" t="s">
        <v>70</v>
      </c>
      <c r="AD6605" s="1" t="s">
        <v>69</v>
      </c>
      <c r="AE6605" s="1" t="s">
        <v>70</v>
      </c>
      <c r="AF6605" s="1" t="s">
        <v>70</v>
      </c>
      <c r="AG6605" s="1" t="s">
        <v>70</v>
      </c>
      <c r="AH6605" s="1" t="s">
        <v>70</v>
      </c>
      <c r="AI6605" s="1" t="s">
        <v>70</v>
      </c>
      <c r="AJ6605" s="1" t="s">
        <v>70</v>
      </c>
      <c r="AK6605" s="1" t="s">
        <v>69</v>
      </c>
      <c r="AL6605" s="1" t="s">
        <v>70</v>
      </c>
      <c r="AM6605" s="1" t="s">
        <v>70</v>
      </c>
      <c r="AN6605" s="1" t="s">
        <v>70</v>
      </c>
      <c r="AO6605" s="1" t="s">
        <v>70</v>
      </c>
      <c r="AP6605" s="1" t="s">
        <v>70</v>
      </c>
      <c r="AQ6605" s="1" t="s">
        <v>70</v>
      </c>
      <c r="AR6605" s="1" t="s">
        <v>70</v>
      </c>
      <c r="AS6605" s="1" t="s">
        <v>70</v>
      </c>
      <c r="AT6605" s="1" t="s">
        <v>70</v>
      </c>
      <c r="AU6605" s="1" t="s">
        <v>70</v>
      </c>
      <c r="AV6605" s="1" t="s">
        <v>70</v>
      </c>
      <c r="AW6605" s="1" t="s">
        <v>70</v>
      </c>
      <c r="AX6605" s="1" t="s">
        <v>70</v>
      </c>
      <c r="AY6605" s="1" t="s">
        <v>70</v>
      </c>
      <c r="AZ6605" s="1" t="s">
        <v>69</v>
      </c>
      <c r="BA6605" s="1" t="s">
        <v>70</v>
      </c>
      <c r="BB6605" s="1" t="s">
        <v>70</v>
      </c>
      <c r="BC6605" s="1" t="s">
        <v>70</v>
      </c>
      <c r="BD6605" s="1" t="s">
        <v>70</v>
      </c>
      <c r="BE6605" s="1" t="s">
        <v>70</v>
      </c>
      <c r="BF6605" s="1" t="s">
        <v>70</v>
      </c>
      <c r="BG6605" s="3">
        <v>41711.604166666664</v>
      </c>
    </row>
    <row r="6606">
      <c r="A6606" s="1">
        <v>1012796.0</v>
      </c>
      <c r="B6606" s="1" t="s">
        <v>28277</v>
      </c>
      <c r="D6606" s="1" t="s">
        <v>28278</v>
      </c>
      <c r="H6606" s="1" t="s">
        <v>28279</v>
      </c>
      <c r="I6606" s="1" t="s">
        <v>28280</v>
      </c>
      <c r="J6606" s="1" t="s">
        <v>3243</v>
      </c>
      <c r="K6606" s="1" t="s">
        <v>64</v>
      </c>
      <c r="L6606" s="1">
        <v>5068.0</v>
      </c>
      <c r="M6606" s="1" t="s">
        <v>28281</v>
      </c>
      <c r="U6606" s="1">
        <v>-72.521461</v>
      </c>
      <c r="V6606" s="1">
        <v>43.82003</v>
      </c>
      <c r="X6606" s="1" t="s">
        <v>69</v>
      </c>
      <c r="Y6606" s="1" t="s">
        <v>69</v>
      </c>
      <c r="Z6606" s="1" t="s">
        <v>70</v>
      </c>
      <c r="AA6606" s="1" t="s">
        <v>70</v>
      </c>
      <c r="AB6606" s="1" t="s">
        <v>70</v>
      </c>
      <c r="AC6606" s="1" t="s">
        <v>70</v>
      </c>
      <c r="AD6606" s="1" t="s">
        <v>69</v>
      </c>
      <c r="AE6606" s="1" t="s">
        <v>70</v>
      </c>
      <c r="AF6606" s="1" t="s">
        <v>69</v>
      </c>
      <c r="AG6606" s="1" t="s">
        <v>69</v>
      </c>
      <c r="AH6606" s="1" t="s">
        <v>69</v>
      </c>
      <c r="AI6606" s="1" t="s">
        <v>70</v>
      </c>
      <c r="AJ6606" s="1" t="s">
        <v>69</v>
      </c>
      <c r="AK6606" s="1" t="s">
        <v>69</v>
      </c>
      <c r="AL6606" s="1" t="s">
        <v>70</v>
      </c>
      <c r="AM6606" s="1" t="s">
        <v>69</v>
      </c>
      <c r="AN6606" s="1" t="s">
        <v>69</v>
      </c>
      <c r="AO6606" s="1" t="s">
        <v>69</v>
      </c>
      <c r="AP6606" s="1" t="s">
        <v>70</v>
      </c>
      <c r="AQ6606" s="1" t="s">
        <v>70</v>
      </c>
      <c r="AR6606" s="1" t="s">
        <v>69</v>
      </c>
      <c r="AS6606" s="1" t="s">
        <v>69</v>
      </c>
      <c r="AT6606" s="1" t="s">
        <v>69</v>
      </c>
      <c r="AU6606" s="1" t="s">
        <v>69</v>
      </c>
      <c r="AV6606" s="1" t="s">
        <v>70</v>
      </c>
      <c r="AW6606" s="1" t="s">
        <v>70</v>
      </c>
      <c r="AX6606" s="1" t="s">
        <v>70</v>
      </c>
      <c r="AY6606" s="1" t="s">
        <v>70</v>
      </c>
      <c r="AZ6606" s="1" t="s">
        <v>69</v>
      </c>
      <c r="BA6606" s="1" t="s">
        <v>70</v>
      </c>
      <c r="BB6606" s="1" t="s">
        <v>70</v>
      </c>
      <c r="BC6606" s="1" t="s">
        <v>70</v>
      </c>
      <c r="BD6606" s="1" t="s">
        <v>70</v>
      </c>
      <c r="BE6606" s="1" t="s">
        <v>70</v>
      </c>
      <c r="BF6606" s="1" t="s">
        <v>70</v>
      </c>
      <c r="BG6606" s="3">
        <v>42607.51111111111</v>
      </c>
    </row>
    <row r="6607">
      <c r="A6607" s="1">
        <v>1019119.0</v>
      </c>
      <c r="B6607" s="1" t="s">
        <v>28282</v>
      </c>
      <c r="D6607" s="2" t="s">
        <v>28283</v>
      </c>
      <c r="H6607" s="1" t="s">
        <v>28284</v>
      </c>
      <c r="I6607" s="1" t="s">
        <v>28285</v>
      </c>
      <c r="J6607" s="1" t="s">
        <v>3989</v>
      </c>
      <c r="K6607" s="1" t="s">
        <v>181</v>
      </c>
      <c r="L6607" s="1">
        <v>22546.0</v>
      </c>
      <c r="M6607" s="1" t="s">
        <v>28286</v>
      </c>
      <c r="N6607" s="1" t="s">
        <v>3031</v>
      </c>
      <c r="U6607" s="1">
        <v>-77.518509</v>
      </c>
      <c r="V6607" s="1">
        <v>38.016663</v>
      </c>
      <c r="X6607" s="1" t="s">
        <v>69</v>
      </c>
      <c r="Y6607" s="1" t="s">
        <v>70</v>
      </c>
      <c r="Z6607" s="1" t="s">
        <v>70</v>
      </c>
      <c r="AA6607" s="1" t="s">
        <v>70</v>
      </c>
      <c r="AB6607" s="1" t="s">
        <v>69</v>
      </c>
      <c r="AC6607" s="1" t="s">
        <v>70</v>
      </c>
      <c r="AD6607" s="1" t="s">
        <v>69</v>
      </c>
      <c r="AE6607" s="1" t="s">
        <v>70</v>
      </c>
      <c r="AF6607" s="1" t="s">
        <v>69</v>
      </c>
      <c r="AG6607" s="1" t="s">
        <v>69</v>
      </c>
      <c r="AH6607" s="1" t="s">
        <v>69</v>
      </c>
      <c r="AI6607" s="1" t="s">
        <v>70</v>
      </c>
      <c r="AJ6607" s="1" t="s">
        <v>69</v>
      </c>
      <c r="AK6607" s="1" t="s">
        <v>69</v>
      </c>
      <c r="AL6607" s="1" t="s">
        <v>69</v>
      </c>
      <c r="AM6607" s="1" t="s">
        <v>69</v>
      </c>
      <c r="AN6607" s="1" t="s">
        <v>70</v>
      </c>
      <c r="AO6607" s="1" t="s">
        <v>69</v>
      </c>
      <c r="AP6607" s="1" t="s">
        <v>70</v>
      </c>
      <c r="AQ6607" s="1" t="s">
        <v>69</v>
      </c>
      <c r="AR6607" s="1" t="s">
        <v>70</v>
      </c>
      <c r="AS6607" s="1" t="s">
        <v>70</v>
      </c>
      <c r="AT6607" s="1" t="s">
        <v>69</v>
      </c>
      <c r="AU6607" s="1" t="s">
        <v>70</v>
      </c>
      <c r="AV6607" s="1" t="s">
        <v>70</v>
      </c>
      <c r="AW6607" s="1" t="s">
        <v>70</v>
      </c>
      <c r="AX6607" s="1" t="s">
        <v>69</v>
      </c>
      <c r="AY6607" s="1" t="s">
        <v>70</v>
      </c>
      <c r="AZ6607" s="1" t="s">
        <v>69</v>
      </c>
      <c r="BA6607" s="1" t="s">
        <v>70</v>
      </c>
      <c r="BB6607" s="1" t="s">
        <v>70</v>
      </c>
      <c r="BC6607" s="1" t="s">
        <v>70</v>
      </c>
      <c r="BD6607" s="1" t="s">
        <v>69</v>
      </c>
      <c r="BE6607" s="1" t="s">
        <v>70</v>
      </c>
      <c r="BF6607" s="1" t="s">
        <v>70</v>
      </c>
      <c r="BG6607" s="3">
        <v>43252.65625</v>
      </c>
    </row>
    <row r="6608">
      <c r="A6608" s="1">
        <v>1011576.0</v>
      </c>
      <c r="B6608" s="1" t="s">
        <v>28287</v>
      </c>
      <c r="H6608" s="1" t="s">
        <v>28288</v>
      </c>
      <c r="I6608" s="1" t="s">
        <v>2915</v>
      </c>
      <c r="J6608" s="1" t="s">
        <v>748</v>
      </c>
      <c r="K6608" s="1" t="s">
        <v>91</v>
      </c>
      <c r="L6608" s="1">
        <v>63077.0</v>
      </c>
      <c r="U6608" s="1">
        <v>-90.987404</v>
      </c>
      <c r="V6608" s="1">
        <v>38.348942</v>
      </c>
      <c r="X6608" s="1" t="s">
        <v>69</v>
      </c>
      <c r="Y6608" s="1" t="s">
        <v>70</v>
      </c>
      <c r="Z6608" s="1" t="s">
        <v>70</v>
      </c>
      <c r="AA6608" s="1" t="s">
        <v>70</v>
      </c>
      <c r="AB6608" s="1" t="s">
        <v>70</v>
      </c>
      <c r="AC6608" s="1" t="s">
        <v>80</v>
      </c>
      <c r="AD6608" s="1" t="s">
        <v>69</v>
      </c>
      <c r="AE6608" s="1" t="s">
        <v>69</v>
      </c>
      <c r="AF6608" s="1" t="s">
        <v>70</v>
      </c>
      <c r="AG6608" s="1" t="s">
        <v>70</v>
      </c>
      <c r="AH6608" s="1" t="s">
        <v>69</v>
      </c>
      <c r="AI6608" s="1" t="s">
        <v>70</v>
      </c>
      <c r="AJ6608" s="1" t="s">
        <v>69</v>
      </c>
      <c r="AK6608" s="1" t="s">
        <v>69</v>
      </c>
      <c r="AL6608" s="1" t="s">
        <v>70</v>
      </c>
      <c r="AM6608" s="1" t="s">
        <v>69</v>
      </c>
      <c r="AN6608" s="1" t="s">
        <v>70</v>
      </c>
      <c r="AO6608" s="1" t="s">
        <v>69</v>
      </c>
      <c r="AP6608" s="1" t="s">
        <v>70</v>
      </c>
      <c r="AQ6608" s="1" t="s">
        <v>69</v>
      </c>
      <c r="AR6608" s="1" t="s">
        <v>69</v>
      </c>
      <c r="AS6608" s="1" t="s">
        <v>70</v>
      </c>
      <c r="AT6608" s="1" t="s">
        <v>70</v>
      </c>
      <c r="AU6608" s="1" t="s">
        <v>70</v>
      </c>
      <c r="AV6608" s="1" t="s">
        <v>69</v>
      </c>
      <c r="AW6608" s="1" t="s">
        <v>70</v>
      </c>
      <c r="AX6608" s="1" t="s">
        <v>70</v>
      </c>
      <c r="AY6608" s="1" t="s">
        <v>70</v>
      </c>
      <c r="AZ6608" s="1" t="s">
        <v>69</v>
      </c>
      <c r="BA6608" s="1" t="s">
        <v>70</v>
      </c>
      <c r="BB6608" s="1" t="s">
        <v>70</v>
      </c>
      <c r="BC6608" s="1" t="s">
        <v>70</v>
      </c>
      <c r="BD6608" s="1" t="s">
        <v>70</v>
      </c>
      <c r="BE6608" s="1" t="s">
        <v>70</v>
      </c>
      <c r="BF6608" s="1" t="s">
        <v>70</v>
      </c>
      <c r="BG6608" s="3">
        <v>42220.44236111111</v>
      </c>
    </row>
    <row r="6609">
      <c r="A6609" s="1">
        <v>1007093.0</v>
      </c>
      <c r="B6609" s="1" t="s">
        <v>28289</v>
      </c>
      <c r="H6609" s="1" t="s">
        <v>28290</v>
      </c>
      <c r="I6609" s="1" t="s">
        <v>19450</v>
      </c>
      <c r="J6609" s="1" t="s">
        <v>1380</v>
      </c>
      <c r="K6609" s="1" t="s">
        <v>188</v>
      </c>
      <c r="L6609" s="1">
        <v>17837.0</v>
      </c>
      <c r="U6609" s="1">
        <v>-76.884399</v>
      </c>
      <c r="V6609" s="1">
        <v>40.9645</v>
      </c>
      <c r="X6609" s="1" t="s">
        <v>70</v>
      </c>
      <c r="Y6609" s="1" t="s">
        <v>70</v>
      </c>
      <c r="Z6609" s="1" t="s">
        <v>70</v>
      </c>
      <c r="AA6609" s="1" t="s">
        <v>70</v>
      </c>
      <c r="AB6609" s="1" t="s">
        <v>70</v>
      </c>
      <c r="AC6609" s="1" t="s">
        <v>80</v>
      </c>
      <c r="BG6609" s="1">
        <v>2009.0</v>
      </c>
    </row>
    <row r="6610">
      <c r="A6610" s="1">
        <v>1000514.0</v>
      </c>
      <c r="B6610" s="1" t="s">
        <v>28291</v>
      </c>
      <c r="H6610" s="1" t="s">
        <v>28292</v>
      </c>
      <c r="I6610" s="1" t="s">
        <v>28293</v>
      </c>
      <c r="J6610" s="1" t="s">
        <v>6229</v>
      </c>
      <c r="K6610" s="1" t="s">
        <v>389</v>
      </c>
      <c r="L6610" s="1">
        <v>50471.0</v>
      </c>
      <c r="U6610" s="1">
        <v>-92.902199</v>
      </c>
      <c r="V6610" s="1">
        <v>43.128201</v>
      </c>
      <c r="X6610" s="1" t="s">
        <v>70</v>
      </c>
      <c r="Y6610" s="1" t="s">
        <v>70</v>
      </c>
      <c r="Z6610" s="1" t="s">
        <v>70</v>
      </c>
      <c r="AA6610" s="1" t="s">
        <v>70</v>
      </c>
      <c r="AB6610" s="1" t="s">
        <v>70</v>
      </c>
      <c r="AC6610" s="1" t="s">
        <v>80</v>
      </c>
      <c r="BG6610" s="1">
        <v>2009.0</v>
      </c>
    </row>
    <row r="6611">
      <c r="A6611" s="1">
        <v>1000450.0</v>
      </c>
      <c r="B6611" s="1" t="s">
        <v>28294</v>
      </c>
      <c r="C6611" s="2" t="s">
        <v>28295</v>
      </c>
      <c r="H6611" s="1" t="s">
        <v>28296</v>
      </c>
      <c r="I6611" s="1" t="s">
        <v>28297</v>
      </c>
      <c r="J6611" s="1" t="s">
        <v>4410</v>
      </c>
      <c r="K6611" s="1" t="s">
        <v>1272</v>
      </c>
      <c r="L6611" s="1">
        <v>58368.0</v>
      </c>
      <c r="U6611" s="1">
        <v>-99.998703</v>
      </c>
      <c r="V6611" s="1">
        <v>48.354801</v>
      </c>
      <c r="X6611" s="1" t="s">
        <v>70</v>
      </c>
      <c r="Y6611" s="1" t="s">
        <v>70</v>
      </c>
      <c r="Z6611" s="1" t="s">
        <v>70</v>
      </c>
      <c r="AA6611" s="1" t="s">
        <v>70</v>
      </c>
      <c r="AB6611" s="1" t="s">
        <v>70</v>
      </c>
      <c r="AC6611" s="1" t="s">
        <v>80</v>
      </c>
      <c r="BG6611" s="1">
        <v>2009.0</v>
      </c>
    </row>
    <row r="6612">
      <c r="A6612" s="1">
        <v>1002100.0</v>
      </c>
      <c r="B6612" s="1" t="s">
        <v>28298</v>
      </c>
      <c r="D6612" s="2" t="s">
        <v>28299</v>
      </c>
      <c r="H6612" s="1" t="s">
        <v>22846</v>
      </c>
      <c r="I6612" s="1" t="s">
        <v>11841</v>
      </c>
      <c r="J6612" s="1" t="s">
        <v>555</v>
      </c>
      <c r="K6612" s="1" t="s">
        <v>488</v>
      </c>
      <c r="L6612" s="1">
        <v>2721.0</v>
      </c>
      <c r="M6612" s="1" t="s">
        <v>1429</v>
      </c>
      <c r="N6612" s="1" t="s">
        <v>28300</v>
      </c>
      <c r="U6612" s="1">
        <v>-71.145874</v>
      </c>
      <c r="V6612" s="1">
        <v>41.703007</v>
      </c>
      <c r="W6612" s="1" t="s">
        <v>136</v>
      </c>
      <c r="X6612" s="1" t="s">
        <v>70</v>
      </c>
      <c r="Y6612" s="1" t="s">
        <v>70</v>
      </c>
      <c r="Z6612" s="1" t="s">
        <v>69</v>
      </c>
      <c r="AA6612" s="1" t="s">
        <v>69</v>
      </c>
      <c r="AB6612" s="1" t="s">
        <v>70</v>
      </c>
      <c r="AC6612" s="1" t="s">
        <v>70</v>
      </c>
      <c r="AD6612" s="1" t="s">
        <v>70</v>
      </c>
      <c r="AE6612" s="1" t="s">
        <v>70</v>
      </c>
      <c r="AF6612" s="1" t="s">
        <v>70</v>
      </c>
      <c r="AG6612" s="1" t="s">
        <v>69</v>
      </c>
      <c r="AH6612" s="1" t="s">
        <v>70</v>
      </c>
      <c r="AI6612" s="1" t="s">
        <v>70</v>
      </c>
      <c r="AJ6612" s="1" t="s">
        <v>69</v>
      </c>
      <c r="AK6612" s="1" t="s">
        <v>69</v>
      </c>
      <c r="AL6612" s="1" t="s">
        <v>70</v>
      </c>
      <c r="AM6612" s="1" t="s">
        <v>70</v>
      </c>
      <c r="AN6612" s="1" t="s">
        <v>70</v>
      </c>
      <c r="AO6612" s="1" t="s">
        <v>70</v>
      </c>
      <c r="AP6612" s="1" t="s">
        <v>69</v>
      </c>
      <c r="AQ6612" s="1" t="s">
        <v>70</v>
      </c>
      <c r="AR6612" s="1" t="s">
        <v>69</v>
      </c>
      <c r="AS6612" s="1" t="s">
        <v>70</v>
      </c>
      <c r="AT6612" s="1" t="s">
        <v>70</v>
      </c>
      <c r="AU6612" s="1" t="s">
        <v>70</v>
      </c>
      <c r="AV6612" s="1" t="s">
        <v>69</v>
      </c>
      <c r="AW6612" s="1" t="s">
        <v>70</v>
      </c>
      <c r="AX6612" s="1" t="s">
        <v>70</v>
      </c>
      <c r="AY6612" s="1" t="s">
        <v>70</v>
      </c>
      <c r="AZ6612" s="1" t="s">
        <v>70</v>
      </c>
      <c r="BA6612" s="1" t="s">
        <v>70</v>
      </c>
      <c r="BB6612" s="1" t="s">
        <v>70</v>
      </c>
      <c r="BC6612" s="1" t="s">
        <v>70</v>
      </c>
      <c r="BD6612" s="1" t="s">
        <v>70</v>
      </c>
      <c r="BE6612" s="1" t="s">
        <v>70</v>
      </c>
      <c r="BF6612" s="1" t="s">
        <v>70</v>
      </c>
      <c r="BG6612" s="3">
        <v>41025.64722222222</v>
      </c>
    </row>
    <row r="6613">
      <c r="A6613" s="1">
        <v>1011264.0</v>
      </c>
      <c r="B6613" s="1" t="s">
        <v>28301</v>
      </c>
      <c r="D6613" s="2" t="s">
        <v>28302</v>
      </c>
      <c r="H6613" s="1" t="s">
        <v>28303</v>
      </c>
      <c r="I6613" s="1" t="s">
        <v>28304</v>
      </c>
      <c r="J6613" s="1" t="s">
        <v>775</v>
      </c>
      <c r="K6613" s="1" t="s">
        <v>509</v>
      </c>
      <c r="L6613" s="1">
        <v>88346.0</v>
      </c>
      <c r="M6613" s="1" t="s">
        <v>28305</v>
      </c>
      <c r="N6613" s="1" t="s">
        <v>79</v>
      </c>
      <c r="U6613" s="1">
        <v>-105.59097</v>
      </c>
      <c r="V6613" s="1">
        <v>33.331406</v>
      </c>
      <c r="X6613" s="1" t="s">
        <v>69</v>
      </c>
      <c r="Y6613" s="1" t="s">
        <v>70</v>
      </c>
      <c r="Z6613" s="1" t="s">
        <v>70</v>
      </c>
      <c r="AA6613" s="1" t="s">
        <v>70</v>
      </c>
      <c r="AB6613" s="1" t="s">
        <v>70</v>
      </c>
      <c r="AC6613" s="1" t="s">
        <v>80</v>
      </c>
      <c r="AD6613" s="1" t="s">
        <v>70</v>
      </c>
      <c r="AE6613" s="1" t="s">
        <v>70</v>
      </c>
      <c r="AF6613" s="1" t="s">
        <v>69</v>
      </c>
      <c r="AG6613" s="1" t="s">
        <v>69</v>
      </c>
      <c r="AH6613" s="1" t="s">
        <v>69</v>
      </c>
      <c r="AI6613" s="1" t="s">
        <v>70</v>
      </c>
      <c r="AJ6613" s="1" t="s">
        <v>69</v>
      </c>
      <c r="AK6613" s="1" t="s">
        <v>69</v>
      </c>
      <c r="AL6613" s="1" t="s">
        <v>69</v>
      </c>
      <c r="AM6613" s="1" t="s">
        <v>70</v>
      </c>
      <c r="AN6613" s="1" t="s">
        <v>70</v>
      </c>
      <c r="AO6613" s="1" t="s">
        <v>70</v>
      </c>
      <c r="AP6613" s="1" t="s">
        <v>70</v>
      </c>
      <c r="AQ6613" s="1" t="s">
        <v>69</v>
      </c>
      <c r="AR6613" s="1" t="s">
        <v>70</v>
      </c>
      <c r="AS6613" s="1" t="s">
        <v>70</v>
      </c>
      <c r="AT6613" s="1" t="s">
        <v>70</v>
      </c>
      <c r="AU6613" s="1" t="s">
        <v>69</v>
      </c>
      <c r="AV6613" s="1" t="s">
        <v>70</v>
      </c>
      <c r="AW6613" s="1" t="s">
        <v>70</v>
      </c>
      <c r="AX6613" s="1" t="s">
        <v>70</v>
      </c>
      <c r="AY6613" s="1" t="s">
        <v>70</v>
      </c>
      <c r="AZ6613" s="1" t="s">
        <v>69</v>
      </c>
      <c r="BA6613" s="1" t="s">
        <v>70</v>
      </c>
      <c r="BB6613" s="1" t="s">
        <v>70</v>
      </c>
      <c r="BC6613" s="1" t="s">
        <v>70</v>
      </c>
      <c r="BD6613" s="1" t="s">
        <v>70</v>
      </c>
      <c r="BE6613" s="1" t="s">
        <v>70</v>
      </c>
      <c r="BF6613" s="1" t="s">
        <v>70</v>
      </c>
      <c r="BG6613" s="3">
        <v>42175.711805555555</v>
      </c>
    </row>
    <row r="6614">
      <c r="A6614" s="1">
        <v>1009247.0</v>
      </c>
      <c r="B6614" s="1" t="s">
        <v>28306</v>
      </c>
      <c r="C6614" s="2" t="s">
        <v>28307</v>
      </c>
      <c r="H6614" s="1" t="s">
        <v>28308</v>
      </c>
      <c r="I6614" s="1" t="s">
        <v>28309</v>
      </c>
      <c r="K6614" s="1" t="s">
        <v>656</v>
      </c>
      <c r="L6614" s="1">
        <v>92382.0</v>
      </c>
      <c r="U6614" s="1">
        <v>-117.109</v>
      </c>
      <c r="V6614" s="1">
        <v>34.207802</v>
      </c>
      <c r="X6614" s="1" t="s">
        <v>69</v>
      </c>
      <c r="Y6614" s="1" t="s">
        <v>70</v>
      </c>
      <c r="Z6614" s="1" t="s">
        <v>70</v>
      </c>
      <c r="AA6614" s="1" t="s">
        <v>70</v>
      </c>
      <c r="AB6614" s="1" t="s">
        <v>70</v>
      </c>
      <c r="AC6614" s="1" t="s">
        <v>80</v>
      </c>
      <c r="BG6614" s="1">
        <v>2013.0</v>
      </c>
    </row>
    <row r="6615">
      <c r="A6615" s="1">
        <v>1007119.0</v>
      </c>
      <c r="B6615" s="1" t="s">
        <v>28310</v>
      </c>
      <c r="H6615" s="1" t="s">
        <v>28311</v>
      </c>
      <c r="I6615" s="1" t="s">
        <v>28312</v>
      </c>
      <c r="J6615" s="1" t="s">
        <v>2301</v>
      </c>
      <c r="K6615" s="1" t="s">
        <v>188</v>
      </c>
      <c r="U6615" s="1">
        <v>-77.194527</v>
      </c>
      <c r="V6615" s="1">
        <v>41.203323</v>
      </c>
      <c r="X6615" s="1" t="s">
        <v>70</v>
      </c>
      <c r="Y6615" s="1" t="s">
        <v>70</v>
      </c>
      <c r="Z6615" s="1" t="s">
        <v>70</v>
      </c>
      <c r="AA6615" s="1" t="s">
        <v>70</v>
      </c>
      <c r="AB6615" s="1" t="s">
        <v>70</v>
      </c>
      <c r="AC6615" s="1" t="s">
        <v>80</v>
      </c>
      <c r="BG6615" s="1">
        <v>2011.0</v>
      </c>
    </row>
    <row r="6616">
      <c r="A6616" s="1">
        <v>1016800.0</v>
      </c>
      <c r="B6616" s="1" t="s">
        <v>28313</v>
      </c>
      <c r="H6616" s="1" t="s">
        <v>28314</v>
      </c>
      <c r="I6616" s="1" t="s">
        <v>21269</v>
      </c>
      <c r="J6616" s="1" t="s">
        <v>202</v>
      </c>
      <c r="K6616" s="1" t="s">
        <v>203</v>
      </c>
      <c r="L6616" s="1">
        <v>61938.0</v>
      </c>
      <c r="N6616" s="1" t="s">
        <v>2877</v>
      </c>
      <c r="U6616" s="1">
        <v>-88.413269</v>
      </c>
      <c r="V6616" s="1">
        <v>39.493359</v>
      </c>
      <c r="X6616" s="1" t="s">
        <v>69</v>
      </c>
      <c r="Y6616" s="1" t="s">
        <v>70</v>
      </c>
      <c r="Z6616" s="1" t="s">
        <v>70</v>
      </c>
      <c r="AA6616" s="1" t="s">
        <v>70</v>
      </c>
      <c r="AB6616" s="1" t="s">
        <v>70</v>
      </c>
      <c r="AC6616" s="1" t="s">
        <v>80</v>
      </c>
      <c r="BG6616" s="3">
        <v>42749.53958333333</v>
      </c>
    </row>
    <row r="6617">
      <c r="A6617" s="1">
        <v>1003396.0</v>
      </c>
      <c r="B6617" s="1" t="s">
        <v>28315</v>
      </c>
      <c r="H6617" s="1" t="s">
        <v>28316</v>
      </c>
      <c r="I6617" s="1" t="s">
        <v>15944</v>
      </c>
      <c r="J6617" s="1" t="s">
        <v>338</v>
      </c>
      <c r="K6617" s="1" t="s">
        <v>96</v>
      </c>
      <c r="U6617" s="1">
        <v>-77.696098</v>
      </c>
      <c r="V6617" s="1">
        <v>43.146301</v>
      </c>
      <c r="X6617" s="1" t="s">
        <v>70</v>
      </c>
      <c r="Y6617" s="1" t="s">
        <v>70</v>
      </c>
      <c r="Z6617" s="1" t="s">
        <v>70</v>
      </c>
      <c r="AA6617" s="1" t="s">
        <v>70</v>
      </c>
      <c r="AB6617" s="1" t="s">
        <v>70</v>
      </c>
      <c r="AC6617" s="1" t="s">
        <v>80</v>
      </c>
      <c r="BG6617" s="3">
        <v>40956.62291666667</v>
      </c>
    </row>
    <row r="6618">
      <c r="A6618" s="1">
        <v>1002712.0</v>
      </c>
      <c r="B6618" s="1" t="s">
        <v>28317</v>
      </c>
      <c r="H6618" s="1" t="s">
        <v>28318</v>
      </c>
      <c r="I6618" s="1" t="s">
        <v>15943</v>
      </c>
      <c r="J6618" s="1" t="s">
        <v>14354</v>
      </c>
      <c r="K6618" s="1" t="s">
        <v>196</v>
      </c>
      <c r="L6618" s="1">
        <v>69343.0</v>
      </c>
      <c r="U6618" s="1">
        <v>-102.459</v>
      </c>
      <c r="V6618" s="1">
        <v>42.7202</v>
      </c>
      <c r="X6618" s="1" t="s">
        <v>70</v>
      </c>
      <c r="Y6618" s="1" t="s">
        <v>70</v>
      </c>
      <c r="Z6618" s="1" t="s">
        <v>70</v>
      </c>
      <c r="AA6618" s="1" t="s">
        <v>70</v>
      </c>
      <c r="AB6618" s="1" t="s">
        <v>70</v>
      </c>
      <c r="AC6618" s="1" t="s">
        <v>80</v>
      </c>
      <c r="BG6618" s="1">
        <v>2009.0</v>
      </c>
    </row>
    <row r="6619">
      <c r="A6619" s="1">
        <v>1005867.0</v>
      </c>
      <c r="B6619" s="1" t="s">
        <v>28319</v>
      </c>
      <c r="C6619" s="2" t="s">
        <v>28320</v>
      </c>
      <c r="H6619" s="1" t="s">
        <v>28321</v>
      </c>
      <c r="I6619" s="1" t="s">
        <v>15943</v>
      </c>
      <c r="J6619" s="1" t="s">
        <v>22433</v>
      </c>
      <c r="K6619" s="1" t="s">
        <v>203</v>
      </c>
      <c r="L6619" s="1">
        <v>62681.0</v>
      </c>
      <c r="U6619" s="1">
        <v>-90.562798</v>
      </c>
      <c r="V6619" s="1">
        <v>40.1213</v>
      </c>
      <c r="X6619" s="1" t="s">
        <v>70</v>
      </c>
      <c r="Y6619" s="1" t="s">
        <v>70</v>
      </c>
      <c r="Z6619" s="1" t="s">
        <v>70</v>
      </c>
      <c r="AA6619" s="1" t="s">
        <v>70</v>
      </c>
      <c r="AB6619" s="1" t="s">
        <v>70</v>
      </c>
      <c r="AC6619" s="1" t="s">
        <v>80</v>
      </c>
      <c r="BG6619" s="1">
        <v>2009.0</v>
      </c>
    </row>
    <row r="6620">
      <c r="A6620" s="1">
        <v>1003915.0</v>
      </c>
      <c r="B6620" s="1" t="s">
        <v>28322</v>
      </c>
      <c r="D6620" s="1" t="s">
        <v>28322</v>
      </c>
      <c r="H6620" s="1" t="s">
        <v>28323</v>
      </c>
      <c r="I6620" s="1" t="s">
        <v>28324</v>
      </c>
      <c r="J6620" s="1" t="s">
        <v>4666</v>
      </c>
      <c r="K6620" s="1" t="s">
        <v>451</v>
      </c>
      <c r="L6620" s="1">
        <v>54848.0</v>
      </c>
      <c r="M6620" s="1" t="s">
        <v>28325</v>
      </c>
      <c r="N6620" s="1" t="s">
        <v>28326</v>
      </c>
      <c r="U6620" s="1">
        <v>-91.099243</v>
      </c>
      <c r="V6620" s="1">
        <v>45.464996</v>
      </c>
      <c r="X6620" s="1" t="s">
        <v>69</v>
      </c>
      <c r="Y6620" s="1" t="s">
        <v>69</v>
      </c>
      <c r="Z6620" s="1" t="s">
        <v>70</v>
      </c>
      <c r="AA6620" s="1" t="s">
        <v>69</v>
      </c>
      <c r="AB6620" s="1" t="s">
        <v>69</v>
      </c>
      <c r="AC6620" s="1" t="s">
        <v>69</v>
      </c>
      <c r="AD6620" s="1" t="s">
        <v>69</v>
      </c>
      <c r="AE6620" s="1" t="s">
        <v>69</v>
      </c>
      <c r="AF6620" s="1" t="s">
        <v>69</v>
      </c>
      <c r="AG6620" s="1" t="s">
        <v>69</v>
      </c>
      <c r="AH6620" s="1" t="s">
        <v>69</v>
      </c>
      <c r="AI6620" s="1" t="s">
        <v>70</v>
      </c>
      <c r="AJ6620" s="1" t="s">
        <v>69</v>
      </c>
      <c r="AK6620" s="1" t="s">
        <v>69</v>
      </c>
      <c r="AL6620" s="1" t="s">
        <v>69</v>
      </c>
      <c r="AM6620" s="1" t="s">
        <v>69</v>
      </c>
      <c r="AN6620" s="1" t="s">
        <v>69</v>
      </c>
      <c r="AO6620" s="1" t="s">
        <v>69</v>
      </c>
      <c r="AP6620" s="1" t="s">
        <v>70</v>
      </c>
      <c r="AQ6620" s="1" t="s">
        <v>70</v>
      </c>
      <c r="AR6620" s="1" t="s">
        <v>69</v>
      </c>
      <c r="AS6620" s="1" t="s">
        <v>69</v>
      </c>
      <c r="AT6620" s="1" t="s">
        <v>70</v>
      </c>
      <c r="AU6620" s="1" t="s">
        <v>69</v>
      </c>
      <c r="AV6620" s="1" t="s">
        <v>70</v>
      </c>
      <c r="AW6620" s="1" t="s">
        <v>70</v>
      </c>
      <c r="AX6620" s="1" t="s">
        <v>69</v>
      </c>
      <c r="AY6620" s="1" t="s">
        <v>70</v>
      </c>
      <c r="AZ6620" s="1" t="s">
        <v>69</v>
      </c>
      <c r="BA6620" s="1" t="s">
        <v>70</v>
      </c>
      <c r="BB6620" s="1" t="s">
        <v>70</v>
      </c>
      <c r="BC6620" s="1" t="s">
        <v>69</v>
      </c>
      <c r="BD6620" s="1" t="s">
        <v>70</v>
      </c>
      <c r="BE6620" s="1" t="s">
        <v>70</v>
      </c>
      <c r="BF6620" s="1" t="s">
        <v>70</v>
      </c>
      <c r="BG6620" s="3">
        <v>43307.697916666664</v>
      </c>
    </row>
    <row r="6621">
      <c r="A6621" s="1">
        <v>1007318.0</v>
      </c>
      <c r="B6621" s="1" t="s">
        <v>28327</v>
      </c>
      <c r="H6621" s="1" t="s">
        <v>28328</v>
      </c>
      <c r="I6621" s="1" t="s">
        <v>25873</v>
      </c>
      <c r="K6621" s="1" t="s">
        <v>230</v>
      </c>
      <c r="L6621" s="1">
        <v>67665.0</v>
      </c>
      <c r="U6621" s="1">
        <v>-98.858597</v>
      </c>
      <c r="V6621" s="1">
        <v>38.885799</v>
      </c>
      <c r="X6621" s="1" t="s">
        <v>70</v>
      </c>
      <c r="Y6621" s="1" t="s">
        <v>70</v>
      </c>
      <c r="Z6621" s="1" t="s">
        <v>70</v>
      </c>
      <c r="AA6621" s="1" t="s">
        <v>70</v>
      </c>
      <c r="AB6621" s="1" t="s">
        <v>70</v>
      </c>
      <c r="AC6621" s="1" t="s">
        <v>80</v>
      </c>
      <c r="BG6621" s="1">
        <v>2009.0</v>
      </c>
    </row>
    <row r="6622">
      <c r="A6622" s="1">
        <v>1002781.0</v>
      </c>
      <c r="B6622" s="1" t="s">
        <v>28329</v>
      </c>
      <c r="H6622" s="1" t="s">
        <v>28330</v>
      </c>
      <c r="I6622" s="1" t="s">
        <v>28331</v>
      </c>
      <c r="J6622" s="1" t="s">
        <v>25873</v>
      </c>
      <c r="K6622" s="1" t="s">
        <v>582</v>
      </c>
      <c r="L6622" s="1">
        <v>42642.0</v>
      </c>
      <c r="U6622" s="1">
        <v>-85.064903</v>
      </c>
      <c r="V6622" s="1">
        <v>36.980598</v>
      </c>
      <c r="X6622" s="1" t="s">
        <v>70</v>
      </c>
      <c r="Y6622" s="1" t="s">
        <v>70</v>
      </c>
      <c r="Z6622" s="1" t="s">
        <v>70</v>
      </c>
      <c r="AA6622" s="1" t="s">
        <v>70</v>
      </c>
      <c r="AB6622" s="1" t="s">
        <v>70</v>
      </c>
      <c r="AC6622" s="1" t="s">
        <v>80</v>
      </c>
      <c r="BG6622" s="4">
        <v>40308.925</v>
      </c>
    </row>
    <row r="6623">
      <c r="A6623" s="1">
        <v>1001945.0</v>
      </c>
      <c r="B6623" s="1" t="s">
        <v>28332</v>
      </c>
      <c r="H6623" s="1" t="s">
        <v>28333</v>
      </c>
      <c r="I6623" s="1" t="s">
        <v>28334</v>
      </c>
      <c r="J6623" s="1" t="s">
        <v>25873</v>
      </c>
      <c r="K6623" s="1" t="s">
        <v>382</v>
      </c>
      <c r="L6623" s="1">
        <v>36867.0</v>
      </c>
      <c r="U6623" s="1">
        <v>-85.016403</v>
      </c>
      <c r="V6623" s="1">
        <v>32.473301</v>
      </c>
      <c r="X6623" s="1" t="s">
        <v>70</v>
      </c>
      <c r="Y6623" s="1" t="s">
        <v>70</v>
      </c>
      <c r="Z6623" s="1" t="s">
        <v>70</v>
      </c>
      <c r="AA6623" s="1" t="s">
        <v>70</v>
      </c>
      <c r="AB6623" s="1" t="s">
        <v>70</v>
      </c>
      <c r="AC6623" s="1" t="s">
        <v>80</v>
      </c>
      <c r="BG6623" s="1">
        <v>2009.0</v>
      </c>
    </row>
    <row r="6624">
      <c r="A6624" s="1">
        <v>1019620.0</v>
      </c>
      <c r="B6624" s="1" t="s">
        <v>28335</v>
      </c>
      <c r="C6624" s="2" t="s">
        <v>28336</v>
      </c>
      <c r="D6624" s="1" t="s">
        <v>28337</v>
      </c>
      <c r="G6624" s="1" t="s">
        <v>28338</v>
      </c>
      <c r="H6624" s="1" t="s">
        <v>28339</v>
      </c>
      <c r="I6624" s="1" t="s">
        <v>3442</v>
      </c>
      <c r="J6624" s="1" t="s">
        <v>14242</v>
      </c>
      <c r="K6624" s="1" t="s">
        <v>1630</v>
      </c>
      <c r="L6624" s="1">
        <v>72801.0</v>
      </c>
      <c r="M6624" s="1" t="s">
        <v>720</v>
      </c>
      <c r="N6624" s="1" t="s">
        <v>4286</v>
      </c>
      <c r="U6624" s="1">
        <v>-93.135468</v>
      </c>
      <c r="V6624" s="1">
        <v>35.280403</v>
      </c>
      <c r="X6624" s="1" t="s">
        <v>69</v>
      </c>
      <c r="Y6624" s="1" t="s">
        <v>70</v>
      </c>
      <c r="Z6624" s="1" t="s">
        <v>70</v>
      </c>
      <c r="AA6624" s="1" t="s">
        <v>70</v>
      </c>
      <c r="AB6624" s="1" t="s">
        <v>69</v>
      </c>
      <c r="AC6624" s="1" t="s">
        <v>69</v>
      </c>
      <c r="AD6624" s="1" t="s">
        <v>69</v>
      </c>
      <c r="AE6624" s="1" t="s">
        <v>70</v>
      </c>
      <c r="AF6624" s="1" t="s">
        <v>70</v>
      </c>
      <c r="AG6624" s="1" t="s">
        <v>69</v>
      </c>
      <c r="AH6624" s="1" t="s">
        <v>69</v>
      </c>
      <c r="AI6624" s="1" t="s">
        <v>70</v>
      </c>
      <c r="AJ6624" s="1" t="s">
        <v>70</v>
      </c>
      <c r="AK6624" s="1" t="s">
        <v>69</v>
      </c>
      <c r="AL6624" s="1" t="s">
        <v>69</v>
      </c>
      <c r="AM6624" s="1" t="s">
        <v>69</v>
      </c>
      <c r="AN6624" s="1" t="s">
        <v>70</v>
      </c>
      <c r="AO6624" s="1" t="s">
        <v>69</v>
      </c>
      <c r="AP6624" s="1" t="s">
        <v>70</v>
      </c>
      <c r="AQ6624" s="1" t="s">
        <v>69</v>
      </c>
      <c r="AR6624" s="1" t="s">
        <v>69</v>
      </c>
      <c r="AS6624" s="1" t="s">
        <v>69</v>
      </c>
      <c r="AT6624" s="1" t="s">
        <v>69</v>
      </c>
      <c r="AU6624" s="1" t="s">
        <v>69</v>
      </c>
      <c r="AV6624" s="1" t="s">
        <v>69</v>
      </c>
      <c r="AW6624" s="1" t="s">
        <v>70</v>
      </c>
      <c r="AX6624" s="1" t="s">
        <v>69</v>
      </c>
      <c r="AY6624" s="1" t="s">
        <v>70</v>
      </c>
      <c r="AZ6624" s="1" t="s">
        <v>69</v>
      </c>
      <c r="BA6624" s="1" t="s">
        <v>70</v>
      </c>
      <c r="BB6624" s="1" t="s">
        <v>70</v>
      </c>
      <c r="BC6624" s="1" t="s">
        <v>70</v>
      </c>
      <c r="BD6624" s="1" t="s">
        <v>69</v>
      </c>
      <c r="BE6624" s="1" t="s">
        <v>70</v>
      </c>
      <c r="BF6624" s="1" t="s">
        <v>70</v>
      </c>
      <c r="BG6624" s="3">
        <v>43657.63125</v>
      </c>
    </row>
    <row r="6625">
      <c r="A6625" s="1">
        <v>1008696.0</v>
      </c>
      <c r="B6625" s="1" t="s">
        <v>28340</v>
      </c>
      <c r="C6625" s="2" t="s">
        <v>28341</v>
      </c>
      <c r="H6625" s="1" t="s">
        <v>28342</v>
      </c>
      <c r="I6625" s="1" t="s">
        <v>3442</v>
      </c>
      <c r="J6625" s="1" t="s">
        <v>5475</v>
      </c>
      <c r="K6625" s="1" t="s">
        <v>91</v>
      </c>
      <c r="L6625" s="1">
        <v>65074.0</v>
      </c>
      <c r="M6625" s="1" t="s">
        <v>9457</v>
      </c>
      <c r="N6625" s="1" t="s">
        <v>28343</v>
      </c>
      <c r="U6625" s="1">
        <v>-92.451424</v>
      </c>
      <c r="V6625" s="1">
        <v>38.509254</v>
      </c>
      <c r="W6625" s="1" t="s">
        <v>392</v>
      </c>
      <c r="X6625" s="1" t="s">
        <v>70</v>
      </c>
      <c r="Y6625" s="1" t="s">
        <v>70</v>
      </c>
      <c r="Z6625" s="1" t="s">
        <v>70</v>
      </c>
      <c r="AA6625" s="1" t="s">
        <v>70</v>
      </c>
      <c r="AB6625" s="1" t="s">
        <v>70</v>
      </c>
      <c r="AC6625" s="1" t="s">
        <v>80</v>
      </c>
      <c r="AD6625" s="1" t="s">
        <v>69</v>
      </c>
      <c r="AE6625" s="1" t="s">
        <v>70</v>
      </c>
      <c r="AF6625" s="1" t="s">
        <v>69</v>
      </c>
      <c r="AG6625" s="1" t="s">
        <v>69</v>
      </c>
      <c r="AH6625" s="1" t="s">
        <v>69</v>
      </c>
      <c r="AI6625" s="1" t="s">
        <v>70</v>
      </c>
      <c r="AJ6625" s="1" t="s">
        <v>69</v>
      </c>
      <c r="AK6625" s="1" t="s">
        <v>69</v>
      </c>
      <c r="AL6625" s="1" t="s">
        <v>69</v>
      </c>
      <c r="AM6625" s="1" t="s">
        <v>69</v>
      </c>
      <c r="AN6625" s="1" t="s">
        <v>70</v>
      </c>
      <c r="AO6625" s="1" t="s">
        <v>70</v>
      </c>
      <c r="AP6625" s="1" t="s">
        <v>70</v>
      </c>
      <c r="AQ6625" s="1" t="s">
        <v>70</v>
      </c>
      <c r="AR6625" s="1" t="s">
        <v>69</v>
      </c>
      <c r="AS6625" s="1" t="s">
        <v>70</v>
      </c>
      <c r="AT6625" s="1" t="s">
        <v>69</v>
      </c>
      <c r="AU6625" s="1" t="s">
        <v>69</v>
      </c>
      <c r="AV6625" s="1" t="s">
        <v>70</v>
      </c>
      <c r="AW6625" s="1" t="s">
        <v>70</v>
      </c>
      <c r="AX6625" s="1" t="s">
        <v>70</v>
      </c>
      <c r="AY6625" s="1" t="s">
        <v>70</v>
      </c>
      <c r="AZ6625" s="1" t="s">
        <v>69</v>
      </c>
      <c r="BA6625" s="1" t="s">
        <v>70</v>
      </c>
      <c r="BB6625" s="1" t="s">
        <v>70</v>
      </c>
      <c r="BC6625" s="1" t="s">
        <v>70</v>
      </c>
      <c r="BD6625" s="1" t="s">
        <v>70</v>
      </c>
      <c r="BE6625" s="1" t="s">
        <v>70</v>
      </c>
      <c r="BF6625" s="1" t="s">
        <v>70</v>
      </c>
      <c r="BG6625" s="3">
        <v>41452.683333333334</v>
      </c>
    </row>
    <row r="6626">
      <c r="A6626" s="1">
        <v>1018975.0</v>
      </c>
      <c r="B6626" s="1" t="s">
        <v>28344</v>
      </c>
      <c r="C6626" s="2" t="s">
        <v>28345</v>
      </c>
      <c r="D6626" s="2" t="s">
        <v>28346</v>
      </c>
      <c r="E6626" s="2" t="s">
        <v>28347</v>
      </c>
      <c r="G6626" s="2" t="s">
        <v>28348</v>
      </c>
      <c r="H6626" s="1" t="s">
        <v>28349</v>
      </c>
      <c r="I6626" s="1" t="s">
        <v>28350</v>
      </c>
      <c r="J6626" s="1" t="s">
        <v>775</v>
      </c>
      <c r="K6626" s="1" t="s">
        <v>502</v>
      </c>
      <c r="L6626" s="1">
        <v>71270.0</v>
      </c>
      <c r="M6626" s="1" t="s">
        <v>8988</v>
      </c>
      <c r="N6626" s="1" t="s">
        <v>3224</v>
      </c>
      <c r="U6626" s="1">
        <v>-92.635544</v>
      </c>
      <c r="V6626" s="1">
        <v>32.529213</v>
      </c>
      <c r="X6626" s="1" t="s">
        <v>69</v>
      </c>
      <c r="Y6626" s="1" t="s">
        <v>70</v>
      </c>
      <c r="Z6626" s="1" t="s">
        <v>70</v>
      </c>
      <c r="AA6626" s="1" t="s">
        <v>69</v>
      </c>
      <c r="AB6626" s="1" t="s">
        <v>69</v>
      </c>
      <c r="AC6626" s="1" t="s">
        <v>80</v>
      </c>
      <c r="AD6626" s="1" t="s">
        <v>69</v>
      </c>
      <c r="AE6626" s="1" t="s">
        <v>70</v>
      </c>
      <c r="AF6626" s="1" t="s">
        <v>69</v>
      </c>
      <c r="AG6626" s="1" t="s">
        <v>69</v>
      </c>
      <c r="AH6626" s="1" t="s">
        <v>69</v>
      </c>
      <c r="AI6626" s="1" t="s">
        <v>70</v>
      </c>
      <c r="AJ6626" s="1" t="s">
        <v>69</v>
      </c>
      <c r="AK6626" s="1" t="s">
        <v>69</v>
      </c>
      <c r="AL6626" s="1" t="s">
        <v>69</v>
      </c>
      <c r="AM6626" s="1" t="s">
        <v>69</v>
      </c>
      <c r="AN6626" s="1" t="s">
        <v>70</v>
      </c>
      <c r="AO6626" s="1" t="s">
        <v>69</v>
      </c>
      <c r="AP6626" s="1" t="s">
        <v>70</v>
      </c>
      <c r="AQ6626" s="1" t="s">
        <v>70</v>
      </c>
      <c r="AR6626" s="1" t="s">
        <v>69</v>
      </c>
      <c r="AS6626" s="1" t="s">
        <v>70</v>
      </c>
      <c r="AT6626" s="1" t="s">
        <v>69</v>
      </c>
      <c r="AU6626" s="1" t="s">
        <v>69</v>
      </c>
      <c r="AV6626" s="1" t="s">
        <v>69</v>
      </c>
      <c r="AW6626" s="1" t="s">
        <v>70</v>
      </c>
      <c r="AX6626" s="1" t="s">
        <v>69</v>
      </c>
      <c r="AY6626" s="1" t="s">
        <v>69</v>
      </c>
      <c r="AZ6626" s="1" t="s">
        <v>69</v>
      </c>
      <c r="BA6626" s="1" t="s">
        <v>70</v>
      </c>
      <c r="BB6626" s="1" t="s">
        <v>69</v>
      </c>
      <c r="BC6626" s="1" t="s">
        <v>70</v>
      </c>
      <c r="BD6626" s="1" t="s">
        <v>70</v>
      </c>
      <c r="BE6626" s="1" t="s">
        <v>70</v>
      </c>
      <c r="BF6626" s="1" t="s">
        <v>69</v>
      </c>
      <c r="BG6626" s="3">
        <v>43160.61597222222</v>
      </c>
    </row>
    <row r="6627">
      <c r="A6627" s="1">
        <v>1011198.0</v>
      </c>
      <c r="B6627" s="1" t="s">
        <v>28351</v>
      </c>
      <c r="C6627" s="2" t="s">
        <v>28352</v>
      </c>
      <c r="I6627" s="1" t="s">
        <v>23333</v>
      </c>
      <c r="J6627" s="1" t="s">
        <v>545</v>
      </c>
      <c r="K6627" s="1" t="s">
        <v>244</v>
      </c>
      <c r="L6627" s="1">
        <v>8901.0</v>
      </c>
      <c r="M6627" s="1" t="s">
        <v>28353</v>
      </c>
      <c r="N6627" s="1" t="s">
        <v>19197</v>
      </c>
      <c r="U6627" s="1">
        <v>-74.45182</v>
      </c>
      <c r="V6627" s="1">
        <v>40.486217</v>
      </c>
      <c r="X6627" s="1" t="s">
        <v>69</v>
      </c>
      <c r="Y6627" s="1" t="s">
        <v>70</v>
      </c>
      <c r="Z6627" s="1" t="s">
        <v>70</v>
      </c>
      <c r="AA6627" s="1" t="s">
        <v>70</v>
      </c>
      <c r="AB6627" s="1" t="s">
        <v>70</v>
      </c>
      <c r="AC6627" s="1" t="s">
        <v>69</v>
      </c>
      <c r="AD6627" s="1" t="s">
        <v>69</v>
      </c>
      <c r="AE6627" s="1" t="s">
        <v>69</v>
      </c>
      <c r="AF6627" s="1" t="s">
        <v>70</v>
      </c>
      <c r="AG6627" s="1" t="s">
        <v>69</v>
      </c>
      <c r="AH6627" s="1" t="s">
        <v>69</v>
      </c>
      <c r="AI6627" s="1" t="s">
        <v>69</v>
      </c>
      <c r="AJ6627" s="1" t="s">
        <v>69</v>
      </c>
      <c r="AK6627" s="1" t="s">
        <v>69</v>
      </c>
      <c r="AL6627" s="1" t="s">
        <v>69</v>
      </c>
      <c r="AM6627" s="1" t="s">
        <v>69</v>
      </c>
      <c r="AN6627" s="1" t="s">
        <v>69</v>
      </c>
      <c r="AO6627" s="1" t="s">
        <v>69</v>
      </c>
      <c r="AP6627" s="1" t="s">
        <v>70</v>
      </c>
      <c r="AQ6627" s="1" t="s">
        <v>69</v>
      </c>
      <c r="AR6627" s="1" t="s">
        <v>69</v>
      </c>
      <c r="AS6627" s="1" t="s">
        <v>70</v>
      </c>
      <c r="AT6627" s="1" t="s">
        <v>69</v>
      </c>
      <c r="AU6627" s="1" t="s">
        <v>69</v>
      </c>
      <c r="AV6627" s="1" t="s">
        <v>69</v>
      </c>
      <c r="AW6627" s="1" t="s">
        <v>69</v>
      </c>
      <c r="AX6627" s="1" t="s">
        <v>69</v>
      </c>
      <c r="AY6627" s="1" t="s">
        <v>70</v>
      </c>
      <c r="AZ6627" s="1" t="s">
        <v>69</v>
      </c>
      <c r="BA6627" s="1" t="s">
        <v>69</v>
      </c>
      <c r="BB6627" s="1" t="s">
        <v>70</v>
      </c>
      <c r="BC6627" s="1" t="s">
        <v>69</v>
      </c>
      <c r="BD6627" s="1" t="s">
        <v>70</v>
      </c>
      <c r="BE6627" s="1" t="s">
        <v>70</v>
      </c>
      <c r="BF6627" s="1" t="s">
        <v>70</v>
      </c>
      <c r="BG6627" s="3">
        <v>42157.40277777778</v>
      </c>
    </row>
    <row r="6628">
      <c r="A6628" s="1">
        <v>1004683.0</v>
      </c>
      <c r="B6628" s="1" t="s">
        <v>28354</v>
      </c>
      <c r="C6628" s="2" t="s">
        <v>28355</v>
      </c>
      <c r="H6628" s="1" t="s">
        <v>28356</v>
      </c>
      <c r="I6628" s="1" t="s">
        <v>25457</v>
      </c>
      <c r="J6628" s="1" t="s">
        <v>9779</v>
      </c>
      <c r="K6628" s="1" t="s">
        <v>670</v>
      </c>
      <c r="L6628" s="1">
        <v>28043.0</v>
      </c>
      <c r="M6628" s="1" t="s">
        <v>28357</v>
      </c>
      <c r="N6628" s="1" t="s">
        <v>15568</v>
      </c>
      <c r="U6628" s="1">
        <v>-81.866096</v>
      </c>
      <c r="V6628" s="1">
        <v>35.332226</v>
      </c>
      <c r="W6628" s="1" t="s">
        <v>392</v>
      </c>
      <c r="X6628" s="1" t="s">
        <v>69</v>
      </c>
      <c r="Y6628" s="1" t="s">
        <v>69</v>
      </c>
      <c r="Z6628" s="1" t="s">
        <v>70</v>
      </c>
      <c r="AA6628" s="1" t="s">
        <v>69</v>
      </c>
      <c r="AB6628" s="1" t="s">
        <v>70</v>
      </c>
      <c r="AC6628" s="1" t="s">
        <v>70</v>
      </c>
      <c r="AD6628" s="1" t="s">
        <v>69</v>
      </c>
      <c r="AE6628" s="1" t="s">
        <v>70</v>
      </c>
      <c r="AF6628" s="1" t="s">
        <v>69</v>
      </c>
      <c r="AG6628" s="1" t="s">
        <v>69</v>
      </c>
      <c r="AH6628" s="1" t="s">
        <v>69</v>
      </c>
      <c r="AI6628" s="1" t="s">
        <v>69</v>
      </c>
      <c r="AJ6628" s="1" t="s">
        <v>69</v>
      </c>
      <c r="AK6628" s="1" t="s">
        <v>69</v>
      </c>
      <c r="AL6628" s="1" t="s">
        <v>69</v>
      </c>
      <c r="AM6628" s="1" t="s">
        <v>69</v>
      </c>
      <c r="AN6628" s="1" t="s">
        <v>70</v>
      </c>
      <c r="AO6628" s="1" t="s">
        <v>69</v>
      </c>
      <c r="AP6628" s="1" t="s">
        <v>70</v>
      </c>
      <c r="AQ6628" s="1" t="s">
        <v>70</v>
      </c>
      <c r="AR6628" s="1" t="s">
        <v>69</v>
      </c>
      <c r="AS6628" s="1" t="s">
        <v>69</v>
      </c>
      <c r="AT6628" s="1" t="s">
        <v>70</v>
      </c>
      <c r="AU6628" s="1" t="s">
        <v>69</v>
      </c>
      <c r="AV6628" s="1" t="s">
        <v>69</v>
      </c>
      <c r="AW6628" s="1" t="s">
        <v>70</v>
      </c>
      <c r="AX6628" s="1" t="s">
        <v>70</v>
      </c>
      <c r="AY6628" s="1" t="s">
        <v>70</v>
      </c>
      <c r="AZ6628" s="1" t="s">
        <v>69</v>
      </c>
      <c r="BA6628" s="1" t="s">
        <v>69</v>
      </c>
      <c r="BB6628" s="1" t="s">
        <v>70</v>
      </c>
      <c r="BC6628" s="1" t="s">
        <v>70</v>
      </c>
      <c r="BD6628" s="1" t="s">
        <v>70</v>
      </c>
      <c r="BE6628" s="1" t="s">
        <v>70</v>
      </c>
      <c r="BF6628" s="1" t="s">
        <v>70</v>
      </c>
      <c r="BG6628" s="3">
        <v>41771.56319444445</v>
      </c>
    </row>
    <row r="6629">
      <c r="A6629" s="1">
        <v>1004206.0</v>
      </c>
      <c r="B6629" s="1" t="s">
        <v>28358</v>
      </c>
      <c r="C6629" s="2" t="s">
        <v>28359</v>
      </c>
      <c r="D6629" s="2" t="s">
        <v>28360</v>
      </c>
      <c r="E6629" s="2" t="s">
        <v>28361</v>
      </c>
      <c r="G6629" s="2" t="s">
        <v>28362</v>
      </c>
      <c r="H6629" s="1" t="s">
        <v>28363</v>
      </c>
      <c r="I6629" s="1" t="s">
        <v>20555</v>
      </c>
      <c r="J6629" s="1" t="s">
        <v>9779</v>
      </c>
      <c r="K6629" s="1" t="s">
        <v>107</v>
      </c>
      <c r="L6629" s="1">
        <v>37129.0</v>
      </c>
      <c r="M6629" s="1" t="s">
        <v>5364</v>
      </c>
      <c r="N6629" s="1" t="s">
        <v>28364</v>
      </c>
      <c r="U6629" s="1">
        <v>-86.448235</v>
      </c>
      <c r="V6629" s="1">
        <v>35.854214</v>
      </c>
      <c r="W6629" s="1" t="s">
        <v>392</v>
      </c>
      <c r="X6629" s="1" t="s">
        <v>69</v>
      </c>
      <c r="Y6629" s="1" t="s">
        <v>69</v>
      </c>
      <c r="Z6629" s="1" t="s">
        <v>70</v>
      </c>
      <c r="AA6629" s="1" t="s">
        <v>70</v>
      </c>
      <c r="AB6629" s="1" t="s">
        <v>69</v>
      </c>
      <c r="AC6629" s="1" t="s">
        <v>80</v>
      </c>
      <c r="AD6629" s="1" t="s">
        <v>69</v>
      </c>
      <c r="AE6629" s="1" t="s">
        <v>69</v>
      </c>
      <c r="AF6629" s="1" t="s">
        <v>70</v>
      </c>
      <c r="AG6629" s="1" t="s">
        <v>69</v>
      </c>
      <c r="AH6629" s="1" t="s">
        <v>69</v>
      </c>
      <c r="AI6629" s="1" t="s">
        <v>70</v>
      </c>
      <c r="AJ6629" s="1" t="s">
        <v>69</v>
      </c>
      <c r="AK6629" s="1" t="s">
        <v>69</v>
      </c>
      <c r="AL6629" s="1" t="s">
        <v>69</v>
      </c>
      <c r="AM6629" s="1" t="s">
        <v>69</v>
      </c>
      <c r="AN6629" s="1" t="s">
        <v>70</v>
      </c>
      <c r="AO6629" s="1" t="s">
        <v>69</v>
      </c>
      <c r="AP6629" s="1" t="s">
        <v>70</v>
      </c>
      <c r="AQ6629" s="1" t="s">
        <v>70</v>
      </c>
      <c r="AR6629" s="1" t="s">
        <v>69</v>
      </c>
      <c r="AS6629" s="1" t="s">
        <v>69</v>
      </c>
      <c r="AT6629" s="1" t="s">
        <v>69</v>
      </c>
      <c r="AU6629" s="1" t="s">
        <v>69</v>
      </c>
      <c r="AV6629" s="1" t="s">
        <v>69</v>
      </c>
      <c r="AW6629" s="1" t="s">
        <v>70</v>
      </c>
      <c r="AX6629" s="1" t="s">
        <v>70</v>
      </c>
      <c r="AY6629" s="1" t="s">
        <v>70</v>
      </c>
      <c r="AZ6629" s="1" t="s">
        <v>69</v>
      </c>
      <c r="BA6629" s="1" t="s">
        <v>70</v>
      </c>
      <c r="BB6629" s="1" t="s">
        <v>70</v>
      </c>
      <c r="BC6629" s="1" t="s">
        <v>69</v>
      </c>
      <c r="BD6629" s="1" t="s">
        <v>70</v>
      </c>
      <c r="BE6629" s="1" t="s">
        <v>70</v>
      </c>
      <c r="BF6629" s="1" t="s">
        <v>70</v>
      </c>
      <c r="BG6629" s="3">
        <v>41723.73402777778</v>
      </c>
    </row>
    <row r="6630">
      <c r="A6630" s="1">
        <v>1008698.0</v>
      </c>
      <c r="B6630" s="1" t="s">
        <v>28365</v>
      </c>
      <c r="C6630" s="2" t="s">
        <v>28366</v>
      </c>
      <c r="H6630" s="1" t="s">
        <v>28367</v>
      </c>
      <c r="I6630" s="1" t="s">
        <v>28368</v>
      </c>
      <c r="J6630" s="1" t="s">
        <v>775</v>
      </c>
      <c r="K6630" s="1" t="s">
        <v>91</v>
      </c>
      <c r="L6630" s="1">
        <v>63377.0</v>
      </c>
      <c r="N6630" s="1" t="s">
        <v>534</v>
      </c>
      <c r="U6630" s="1">
        <v>-91.111603</v>
      </c>
      <c r="V6630" s="1">
        <v>39.061531</v>
      </c>
      <c r="W6630" s="1" t="s">
        <v>128</v>
      </c>
      <c r="X6630" s="1" t="s">
        <v>69</v>
      </c>
      <c r="Y6630" s="1" t="s">
        <v>70</v>
      </c>
      <c r="Z6630" s="1" t="s">
        <v>70</v>
      </c>
      <c r="AA6630" s="1" t="s">
        <v>70</v>
      </c>
      <c r="AB6630" s="1" t="s">
        <v>70</v>
      </c>
      <c r="AC6630" s="1" t="s">
        <v>80</v>
      </c>
      <c r="AD6630" s="1" t="s">
        <v>70</v>
      </c>
      <c r="AE6630" s="1" t="s">
        <v>70</v>
      </c>
      <c r="AF6630" s="1" t="s">
        <v>70</v>
      </c>
      <c r="AG6630" s="1" t="s">
        <v>70</v>
      </c>
      <c r="AH6630" s="1" t="s">
        <v>69</v>
      </c>
      <c r="AI6630" s="1" t="s">
        <v>70</v>
      </c>
      <c r="AJ6630" s="1" t="s">
        <v>69</v>
      </c>
      <c r="AK6630" s="1" t="s">
        <v>69</v>
      </c>
      <c r="AL6630" s="1" t="s">
        <v>69</v>
      </c>
      <c r="AM6630" s="1" t="s">
        <v>70</v>
      </c>
      <c r="AN6630" s="1" t="s">
        <v>70</v>
      </c>
      <c r="AO6630" s="1" t="s">
        <v>69</v>
      </c>
      <c r="AP6630" s="1" t="s">
        <v>70</v>
      </c>
      <c r="AQ6630" s="1" t="s">
        <v>70</v>
      </c>
      <c r="AR6630" s="1" t="s">
        <v>70</v>
      </c>
      <c r="AS6630" s="1" t="s">
        <v>69</v>
      </c>
      <c r="AT6630" s="1" t="s">
        <v>70</v>
      </c>
      <c r="AU6630" s="1" t="s">
        <v>70</v>
      </c>
      <c r="AV6630" s="1" t="s">
        <v>70</v>
      </c>
      <c r="AW6630" s="1" t="s">
        <v>70</v>
      </c>
      <c r="AX6630" s="1" t="s">
        <v>70</v>
      </c>
      <c r="AY6630" s="1" t="s">
        <v>70</v>
      </c>
      <c r="AZ6630" s="1" t="s">
        <v>69</v>
      </c>
      <c r="BA6630" s="1" t="s">
        <v>70</v>
      </c>
      <c r="BB6630" s="1" t="s">
        <v>70</v>
      </c>
      <c r="BC6630" s="1" t="s">
        <v>70</v>
      </c>
      <c r="BD6630" s="1" t="s">
        <v>70</v>
      </c>
      <c r="BE6630" s="1" t="s">
        <v>70</v>
      </c>
      <c r="BF6630" s="1" t="s">
        <v>70</v>
      </c>
      <c r="BG6630" s="3">
        <v>41452.69236111111</v>
      </c>
    </row>
    <row r="6631">
      <c r="A6631" s="1">
        <v>1007312.0</v>
      </c>
      <c r="B6631" s="1" t="s">
        <v>28369</v>
      </c>
      <c r="H6631" s="1" t="s">
        <v>28370</v>
      </c>
      <c r="I6631" s="1" t="s">
        <v>9779</v>
      </c>
      <c r="J6631" s="1" t="s">
        <v>11371</v>
      </c>
      <c r="K6631" s="1" t="s">
        <v>244</v>
      </c>
      <c r="L6631" s="1">
        <v>7070.0</v>
      </c>
      <c r="M6631" s="1" t="s">
        <v>1135</v>
      </c>
      <c r="N6631" s="1" t="s">
        <v>28371</v>
      </c>
      <c r="U6631" s="1">
        <v>-74.102997</v>
      </c>
      <c r="V6631" s="1">
        <v>40.82719</v>
      </c>
      <c r="W6631" s="1" t="s">
        <v>136</v>
      </c>
      <c r="X6631" s="1" t="s">
        <v>69</v>
      </c>
      <c r="Y6631" s="1" t="s">
        <v>70</v>
      </c>
      <c r="Z6631" s="1" t="s">
        <v>69</v>
      </c>
      <c r="AA6631" s="1" t="s">
        <v>69</v>
      </c>
      <c r="AB6631" s="1" t="s">
        <v>70</v>
      </c>
      <c r="AC6631" s="1" t="s">
        <v>70</v>
      </c>
      <c r="AD6631" s="1" t="s">
        <v>69</v>
      </c>
      <c r="AE6631" s="1" t="s">
        <v>69</v>
      </c>
      <c r="AF6631" s="1" t="s">
        <v>69</v>
      </c>
      <c r="AG6631" s="1" t="s">
        <v>70</v>
      </c>
      <c r="AH6631" s="1" t="s">
        <v>70</v>
      </c>
      <c r="AI6631" s="1" t="s">
        <v>70</v>
      </c>
      <c r="AJ6631" s="1" t="s">
        <v>69</v>
      </c>
      <c r="AK6631" s="1" t="s">
        <v>69</v>
      </c>
      <c r="AL6631" s="1" t="s">
        <v>69</v>
      </c>
      <c r="AM6631" s="1" t="s">
        <v>69</v>
      </c>
      <c r="AN6631" s="1" t="s">
        <v>70</v>
      </c>
      <c r="AO6631" s="1" t="s">
        <v>70</v>
      </c>
      <c r="AP6631" s="1" t="s">
        <v>70</v>
      </c>
      <c r="AQ6631" s="1" t="s">
        <v>69</v>
      </c>
      <c r="AR6631" s="1" t="s">
        <v>69</v>
      </c>
      <c r="AS6631" s="1" t="s">
        <v>70</v>
      </c>
      <c r="AT6631" s="1" t="s">
        <v>70</v>
      </c>
      <c r="AU6631" s="1" t="s">
        <v>70</v>
      </c>
      <c r="AV6631" s="1" t="s">
        <v>70</v>
      </c>
      <c r="AW6631" s="1" t="s">
        <v>70</v>
      </c>
      <c r="AX6631" s="1" t="s">
        <v>70</v>
      </c>
      <c r="AY6631" s="1" t="s">
        <v>70</v>
      </c>
      <c r="AZ6631" s="1" t="s">
        <v>70</v>
      </c>
      <c r="BA6631" s="1" t="s">
        <v>70</v>
      </c>
      <c r="BB6631" s="1" t="s">
        <v>70</v>
      </c>
      <c r="BC6631" s="1" t="s">
        <v>70</v>
      </c>
      <c r="BD6631" s="1" t="s">
        <v>70</v>
      </c>
      <c r="BE6631" s="1" t="s">
        <v>70</v>
      </c>
      <c r="BF6631" s="1" t="s">
        <v>70</v>
      </c>
      <c r="BG6631" s="3">
        <v>41050.46875</v>
      </c>
    </row>
    <row r="6632">
      <c r="A6632" s="1">
        <v>1007432.0</v>
      </c>
      <c r="B6632" s="1" t="s">
        <v>28372</v>
      </c>
      <c r="H6632" s="1" t="s">
        <v>28373</v>
      </c>
      <c r="I6632" s="1" t="s">
        <v>28374</v>
      </c>
      <c r="J6632" s="1" t="s">
        <v>9779</v>
      </c>
      <c r="K6632" s="1" t="s">
        <v>670</v>
      </c>
      <c r="U6632" s="1">
        <v>-81.957298</v>
      </c>
      <c r="V6632" s="1">
        <v>35.366798</v>
      </c>
      <c r="X6632" s="1" t="s">
        <v>70</v>
      </c>
      <c r="Y6632" s="1" t="s">
        <v>70</v>
      </c>
      <c r="Z6632" s="1" t="s">
        <v>70</v>
      </c>
      <c r="AA6632" s="1" t="s">
        <v>70</v>
      </c>
      <c r="AB6632" s="1" t="s">
        <v>70</v>
      </c>
      <c r="AC6632" s="1" t="s">
        <v>80</v>
      </c>
      <c r="BG6632" s="1">
        <v>2009.0</v>
      </c>
    </row>
    <row r="6633">
      <c r="A6633" s="1">
        <v>1008702.0</v>
      </c>
      <c r="B6633" s="1" t="s">
        <v>28375</v>
      </c>
      <c r="C6633" s="2" t="s">
        <v>28376</v>
      </c>
      <c r="H6633" s="1" t="s">
        <v>16922</v>
      </c>
      <c r="I6633" s="1" t="s">
        <v>28377</v>
      </c>
      <c r="J6633" s="1" t="s">
        <v>28378</v>
      </c>
      <c r="K6633" s="1" t="s">
        <v>91</v>
      </c>
      <c r="L6633" s="1">
        <v>63563.0</v>
      </c>
      <c r="M6633" s="1" t="s">
        <v>7687</v>
      </c>
      <c r="N6633" s="1" t="s">
        <v>490</v>
      </c>
      <c r="U6633" s="1">
        <v>-92.088776</v>
      </c>
      <c r="V6633" s="1">
        <v>40.308987</v>
      </c>
      <c r="W6633" s="1" t="s">
        <v>392</v>
      </c>
      <c r="X6633" s="1" t="s">
        <v>70</v>
      </c>
      <c r="Y6633" s="1" t="s">
        <v>70</v>
      </c>
      <c r="Z6633" s="1" t="s">
        <v>70</v>
      </c>
      <c r="AA6633" s="1" t="s">
        <v>70</v>
      </c>
      <c r="AB6633" s="1" t="s">
        <v>70</v>
      </c>
      <c r="AC6633" s="1" t="s">
        <v>80</v>
      </c>
      <c r="AD6633" s="1" t="s">
        <v>69</v>
      </c>
      <c r="AE6633" s="1" t="s">
        <v>70</v>
      </c>
      <c r="AF6633" s="1" t="s">
        <v>70</v>
      </c>
      <c r="AG6633" s="1" t="s">
        <v>70</v>
      </c>
      <c r="AH6633" s="1" t="s">
        <v>69</v>
      </c>
      <c r="AI6633" s="1" t="s">
        <v>70</v>
      </c>
      <c r="AJ6633" s="1" t="s">
        <v>69</v>
      </c>
      <c r="AK6633" s="1" t="s">
        <v>69</v>
      </c>
      <c r="AL6633" s="1" t="s">
        <v>70</v>
      </c>
      <c r="AM6633" s="1" t="s">
        <v>69</v>
      </c>
      <c r="AN6633" s="1" t="s">
        <v>70</v>
      </c>
      <c r="AO6633" s="1" t="s">
        <v>70</v>
      </c>
      <c r="AP6633" s="1" t="s">
        <v>70</v>
      </c>
      <c r="AQ6633" s="1" t="s">
        <v>70</v>
      </c>
      <c r="AR6633" s="1" t="s">
        <v>70</v>
      </c>
      <c r="AS6633" s="1" t="s">
        <v>70</v>
      </c>
      <c r="AT6633" s="1" t="s">
        <v>69</v>
      </c>
      <c r="AU6633" s="1" t="s">
        <v>70</v>
      </c>
      <c r="AV6633" s="1" t="s">
        <v>70</v>
      </c>
      <c r="AW6633" s="1" t="s">
        <v>70</v>
      </c>
      <c r="AX6633" s="1" t="s">
        <v>70</v>
      </c>
      <c r="AY6633" s="1" t="s">
        <v>70</v>
      </c>
      <c r="AZ6633" s="1" t="s">
        <v>69</v>
      </c>
      <c r="BA6633" s="1" t="s">
        <v>70</v>
      </c>
      <c r="BB6633" s="1" t="s">
        <v>70</v>
      </c>
      <c r="BC6633" s="1" t="s">
        <v>70</v>
      </c>
      <c r="BD6633" s="1" t="s">
        <v>70</v>
      </c>
      <c r="BE6633" s="1" t="s">
        <v>70</v>
      </c>
      <c r="BF6633" s="1" t="s">
        <v>70</v>
      </c>
      <c r="BG6633" s="3">
        <v>41452.71527777778</v>
      </c>
    </row>
    <row r="6634">
      <c r="A6634" s="1">
        <v>1019715.0</v>
      </c>
      <c r="B6634" s="1" t="s">
        <v>28379</v>
      </c>
      <c r="H6634" s="1" t="s">
        <v>28380</v>
      </c>
      <c r="I6634" s="1" t="s">
        <v>28381</v>
      </c>
      <c r="J6634" s="1" t="s">
        <v>2422</v>
      </c>
      <c r="K6634" s="1" t="s">
        <v>181</v>
      </c>
      <c r="L6634" s="1">
        <v>22920.0</v>
      </c>
      <c r="M6634" s="1" t="s">
        <v>28382</v>
      </c>
      <c r="N6634" s="1" t="s">
        <v>490</v>
      </c>
      <c r="U6634" s="1">
        <v>-78.886749</v>
      </c>
      <c r="V6634" s="1">
        <v>37.787441</v>
      </c>
      <c r="X6634" s="1" t="s">
        <v>69</v>
      </c>
      <c r="Y6634" s="1" t="s">
        <v>70</v>
      </c>
      <c r="Z6634" s="1" t="s">
        <v>70</v>
      </c>
      <c r="AA6634" s="1" t="s">
        <v>70</v>
      </c>
      <c r="AB6634" s="1" t="s">
        <v>70</v>
      </c>
      <c r="AC6634" s="1" t="s">
        <v>70</v>
      </c>
      <c r="AD6634" s="1" t="s">
        <v>69</v>
      </c>
      <c r="AE6634" s="1" t="s">
        <v>69</v>
      </c>
      <c r="AF6634" s="1" t="s">
        <v>69</v>
      </c>
      <c r="AG6634" s="1" t="s">
        <v>69</v>
      </c>
      <c r="AH6634" s="1" t="s">
        <v>69</v>
      </c>
      <c r="AI6634" s="1" t="s">
        <v>70</v>
      </c>
      <c r="AJ6634" s="1" t="s">
        <v>69</v>
      </c>
      <c r="AK6634" s="1" t="s">
        <v>69</v>
      </c>
      <c r="AL6634" s="1" t="s">
        <v>70</v>
      </c>
      <c r="AM6634" s="1" t="s">
        <v>69</v>
      </c>
      <c r="AN6634" s="1" t="s">
        <v>70</v>
      </c>
      <c r="AO6634" s="1" t="s">
        <v>69</v>
      </c>
      <c r="AP6634" s="1" t="s">
        <v>70</v>
      </c>
      <c r="AQ6634" s="1" t="s">
        <v>70</v>
      </c>
      <c r="AR6634" s="1" t="s">
        <v>69</v>
      </c>
      <c r="AS6634" s="1" t="s">
        <v>69</v>
      </c>
      <c r="AT6634" s="1" t="s">
        <v>69</v>
      </c>
      <c r="AU6634" s="1" t="s">
        <v>69</v>
      </c>
      <c r="AV6634" s="1" t="s">
        <v>70</v>
      </c>
      <c r="AW6634" s="1" t="s">
        <v>70</v>
      </c>
      <c r="AX6634" s="1" t="s">
        <v>70</v>
      </c>
      <c r="AY6634" s="1" t="s">
        <v>70</v>
      </c>
      <c r="AZ6634" s="1" t="s">
        <v>69</v>
      </c>
      <c r="BA6634" s="1" t="s">
        <v>70</v>
      </c>
      <c r="BB6634" s="1" t="s">
        <v>70</v>
      </c>
      <c r="BC6634" s="1" t="s">
        <v>69</v>
      </c>
      <c r="BD6634" s="1" t="s">
        <v>70</v>
      </c>
      <c r="BE6634" s="1" t="s">
        <v>70</v>
      </c>
      <c r="BF6634" s="1" t="s">
        <v>70</v>
      </c>
      <c r="BG6634" s="3">
        <v>43782.44861111111</v>
      </c>
    </row>
    <row r="6635">
      <c r="A6635" s="1">
        <v>1007691.0</v>
      </c>
      <c r="B6635" s="1" t="s">
        <v>28383</v>
      </c>
      <c r="C6635" s="2" t="s">
        <v>7942</v>
      </c>
      <c r="D6635" s="2" t="s">
        <v>6410</v>
      </c>
      <c r="E6635" s="2" t="s">
        <v>6411</v>
      </c>
      <c r="G6635" s="1" t="s">
        <v>7943</v>
      </c>
      <c r="H6635" s="1" t="s">
        <v>28384</v>
      </c>
      <c r="I6635" s="1" t="s">
        <v>28385</v>
      </c>
      <c r="J6635" s="1" t="s">
        <v>2765</v>
      </c>
      <c r="K6635" s="1" t="s">
        <v>96</v>
      </c>
      <c r="L6635" s="1">
        <v>10580.0</v>
      </c>
      <c r="M6635" s="1" t="s">
        <v>28386</v>
      </c>
      <c r="N6635" s="1" t="s">
        <v>17216</v>
      </c>
      <c r="U6635" s="1">
        <v>-73.684311</v>
      </c>
      <c r="V6635" s="1">
        <v>40.985237</v>
      </c>
      <c r="W6635" s="1" t="s">
        <v>99</v>
      </c>
      <c r="X6635" s="1" t="s">
        <v>70</v>
      </c>
      <c r="Y6635" s="1" t="s">
        <v>69</v>
      </c>
      <c r="Z6635" s="1" t="s">
        <v>69</v>
      </c>
      <c r="AA6635" s="1" t="s">
        <v>69</v>
      </c>
      <c r="AB6635" s="1" t="s">
        <v>70</v>
      </c>
      <c r="AC6635" s="1" t="s">
        <v>70</v>
      </c>
      <c r="AD6635" s="1" t="s">
        <v>69</v>
      </c>
      <c r="AE6635" s="1" t="s">
        <v>69</v>
      </c>
      <c r="AF6635" s="1" t="s">
        <v>70</v>
      </c>
      <c r="AG6635" s="1" t="s">
        <v>69</v>
      </c>
      <c r="AH6635" s="1" t="s">
        <v>69</v>
      </c>
      <c r="AI6635" s="1" t="s">
        <v>70</v>
      </c>
      <c r="AJ6635" s="1" t="s">
        <v>69</v>
      </c>
      <c r="AK6635" s="1" t="s">
        <v>69</v>
      </c>
      <c r="AL6635" s="1" t="s">
        <v>69</v>
      </c>
      <c r="AM6635" s="1" t="s">
        <v>69</v>
      </c>
      <c r="AN6635" s="1" t="s">
        <v>70</v>
      </c>
      <c r="AO6635" s="1" t="s">
        <v>69</v>
      </c>
      <c r="AP6635" s="1" t="s">
        <v>70</v>
      </c>
      <c r="AQ6635" s="1" t="s">
        <v>69</v>
      </c>
      <c r="AR6635" s="1" t="s">
        <v>70</v>
      </c>
      <c r="AS6635" s="1" t="s">
        <v>69</v>
      </c>
      <c r="AT6635" s="1" t="s">
        <v>70</v>
      </c>
      <c r="AU6635" s="1" t="s">
        <v>70</v>
      </c>
      <c r="AV6635" s="1" t="s">
        <v>70</v>
      </c>
      <c r="AW6635" s="1" t="s">
        <v>70</v>
      </c>
      <c r="AX6635" s="1" t="s">
        <v>70</v>
      </c>
      <c r="AY6635" s="1" t="s">
        <v>70</v>
      </c>
      <c r="AZ6635" s="1" t="s">
        <v>69</v>
      </c>
      <c r="BA6635" s="1" t="s">
        <v>70</v>
      </c>
      <c r="BB6635" s="1" t="s">
        <v>70</v>
      </c>
      <c r="BC6635" s="1" t="s">
        <v>70</v>
      </c>
      <c r="BD6635" s="1" t="s">
        <v>70</v>
      </c>
      <c r="BE6635" s="1" t="s">
        <v>70</v>
      </c>
      <c r="BF6635" s="1" t="s">
        <v>70</v>
      </c>
      <c r="BG6635" s="3">
        <v>41733.59930555556</v>
      </c>
    </row>
    <row r="6636">
      <c r="A6636" s="1">
        <v>1005464.0</v>
      </c>
      <c r="B6636" s="1" t="s">
        <v>28387</v>
      </c>
      <c r="D6636" s="2" t="s">
        <v>28388</v>
      </c>
      <c r="H6636" s="1" t="s">
        <v>28389</v>
      </c>
      <c r="I6636" s="1" t="s">
        <v>28385</v>
      </c>
      <c r="J6636" s="1" t="s">
        <v>4420</v>
      </c>
      <c r="K6636" s="1" t="s">
        <v>2478</v>
      </c>
      <c r="L6636" s="1">
        <v>3870.0</v>
      </c>
      <c r="M6636" s="1" t="s">
        <v>28390</v>
      </c>
      <c r="N6636" s="1" t="s">
        <v>11554</v>
      </c>
      <c r="U6636" s="1">
        <v>-70.77327</v>
      </c>
      <c r="V6636" s="1">
        <v>43.011089</v>
      </c>
      <c r="X6636" s="1" t="s">
        <v>69</v>
      </c>
      <c r="Y6636" s="1" t="s">
        <v>70</v>
      </c>
      <c r="Z6636" s="1" t="s">
        <v>70</v>
      </c>
      <c r="AA6636" s="1" t="s">
        <v>70</v>
      </c>
      <c r="AB6636" s="1" t="s">
        <v>70</v>
      </c>
      <c r="AC6636" s="1" t="s">
        <v>69</v>
      </c>
      <c r="AD6636" s="1" t="s">
        <v>69</v>
      </c>
      <c r="AE6636" s="1" t="s">
        <v>70</v>
      </c>
      <c r="AF6636" s="1" t="s">
        <v>69</v>
      </c>
      <c r="AG6636" s="1" t="s">
        <v>69</v>
      </c>
      <c r="AH6636" s="1" t="s">
        <v>69</v>
      </c>
      <c r="AI6636" s="1" t="s">
        <v>70</v>
      </c>
      <c r="AJ6636" s="1" t="s">
        <v>69</v>
      </c>
      <c r="AK6636" s="1" t="s">
        <v>69</v>
      </c>
      <c r="AL6636" s="1" t="s">
        <v>70</v>
      </c>
      <c r="AM6636" s="1" t="s">
        <v>69</v>
      </c>
      <c r="AN6636" s="1" t="s">
        <v>70</v>
      </c>
      <c r="AO6636" s="1" t="s">
        <v>70</v>
      </c>
      <c r="AP6636" s="1" t="s">
        <v>70</v>
      </c>
      <c r="AQ6636" s="1" t="s">
        <v>70</v>
      </c>
      <c r="AR6636" s="1" t="s">
        <v>69</v>
      </c>
      <c r="AS6636" s="1" t="s">
        <v>70</v>
      </c>
      <c r="AT6636" s="1" t="s">
        <v>69</v>
      </c>
      <c r="AU6636" s="1" t="s">
        <v>70</v>
      </c>
      <c r="AV6636" s="1" t="s">
        <v>69</v>
      </c>
      <c r="AW6636" s="1" t="s">
        <v>70</v>
      </c>
      <c r="AX6636" s="1" t="s">
        <v>70</v>
      </c>
      <c r="AY6636" s="1" t="s">
        <v>70</v>
      </c>
      <c r="AZ6636" s="1" t="s">
        <v>69</v>
      </c>
      <c r="BA6636" s="1" t="s">
        <v>70</v>
      </c>
      <c r="BB6636" s="1" t="s">
        <v>69</v>
      </c>
      <c r="BC6636" s="1" t="s">
        <v>70</v>
      </c>
      <c r="BD6636" s="1" t="s">
        <v>70</v>
      </c>
      <c r="BE6636" s="1" t="s">
        <v>70</v>
      </c>
      <c r="BF6636" s="1" t="s">
        <v>70</v>
      </c>
      <c r="BG6636" s="3">
        <v>42548.54305555556</v>
      </c>
    </row>
    <row r="6637">
      <c r="A6637" s="1">
        <v>1010960.0</v>
      </c>
      <c r="B6637" s="1" t="s">
        <v>28391</v>
      </c>
      <c r="C6637" s="2" t="s">
        <v>9497</v>
      </c>
      <c r="D6637" s="2" t="s">
        <v>9514</v>
      </c>
      <c r="E6637" s="2" t="s">
        <v>9515</v>
      </c>
      <c r="G6637" s="2" t="s">
        <v>9516</v>
      </c>
      <c r="H6637" s="1" t="s">
        <v>28392</v>
      </c>
      <c r="I6637" s="1" t="s">
        <v>28385</v>
      </c>
      <c r="J6637" s="1" t="s">
        <v>2765</v>
      </c>
      <c r="K6637" s="1" t="s">
        <v>96</v>
      </c>
      <c r="L6637" s="1">
        <v>10580.0</v>
      </c>
      <c r="M6637" s="1" t="s">
        <v>28393</v>
      </c>
      <c r="N6637" s="1" t="s">
        <v>17216</v>
      </c>
      <c r="U6637" s="1">
        <v>-73.685287</v>
      </c>
      <c r="V6637" s="1">
        <v>40.984413</v>
      </c>
      <c r="X6637" s="1" t="s">
        <v>69</v>
      </c>
      <c r="Y6637" s="1" t="s">
        <v>69</v>
      </c>
      <c r="Z6637" s="1" t="s">
        <v>70</v>
      </c>
      <c r="AA6637" s="1" t="s">
        <v>69</v>
      </c>
      <c r="AB6637" s="1" t="s">
        <v>70</v>
      </c>
      <c r="AC6637" s="1" t="s">
        <v>80</v>
      </c>
      <c r="AD6637" s="1" t="s">
        <v>69</v>
      </c>
      <c r="AE6637" s="1" t="s">
        <v>69</v>
      </c>
      <c r="AF6637" s="1" t="s">
        <v>70</v>
      </c>
      <c r="AG6637" s="1" t="s">
        <v>69</v>
      </c>
      <c r="AH6637" s="1" t="s">
        <v>69</v>
      </c>
      <c r="AI6637" s="1" t="s">
        <v>70</v>
      </c>
      <c r="AJ6637" s="1" t="s">
        <v>69</v>
      </c>
      <c r="AK6637" s="1" t="s">
        <v>69</v>
      </c>
      <c r="AL6637" s="1" t="s">
        <v>70</v>
      </c>
      <c r="AM6637" s="1" t="s">
        <v>69</v>
      </c>
      <c r="AN6637" s="1" t="s">
        <v>70</v>
      </c>
      <c r="AO6637" s="1" t="s">
        <v>69</v>
      </c>
      <c r="AP6637" s="1" t="s">
        <v>70</v>
      </c>
      <c r="AQ6637" s="1" t="s">
        <v>69</v>
      </c>
      <c r="AR6637" s="1" t="s">
        <v>69</v>
      </c>
      <c r="AS6637" s="1" t="s">
        <v>69</v>
      </c>
      <c r="AT6637" s="1" t="s">
        <v>69</v>
      </c>
      <c r="AU6637" s="1" t="s">
        <v>70</v>
      </c>
      <c r="AV6637" s="1" t="s">
        <v>70</v>
      </c>
      <c r="AW6637" s="1" t="s">
        <v>69</v>
      </c>
      <c r="AX6637" s="1" t="s">
        <v>70</v>
      </c>
      <c r="AY6637" s="1" t="s">
        <v>70</v>
      </c>
      <c r="AZ6637" s="1" t="s">
        <v>69</v>
      </c>
      <c r="BA6637" s="1" t="s">
        <v>70</v>
      </c>
      <c r="BB6637" s="1" t="s">
        <v>69</v>
      </c>
      <c r="BC6637" s="1" t="s">
        <v>70</v>
      </c>
      <c r="BD6637" s="1" t="s">
        <v>69</v>
      </c>
      <c r="BE6637" s="1" t="s">
        <v>70</v>
      </c>
      <c r="BF6637" s="1" t="s">
        <v>70</v>
      </c>
      <c r="BG6637" s="3">
        <v>42548.686111111114</v>
      </c>
    </row>
    <row r="6638">
      <c r="A6638" s="1">
        <v>1001821.0</v>
      </c>
      <c r="B6638" s="1" t="s">
        <v>28394</v>
      </c>
      <c r="H6638" s="1" t="s">
        <v>28395</v>
      </c>
      <c r="I6638" s="1" t="s">
        <v>8208</v>
      </c>
      <c r="J6638" s="1" t="s">
        <v>2406</v>
      </c>
      <c r="K6638" s="1" t="s">
        <v>382</v>
      </c>
      <c r="L6638" s="1">
        <v>36311.0</v>
      </c>
      <c r="U6638" s="1">
        <v>-85.682297</v>
      </c>
      <c r="V6638" s="1">
        <v>31.628</v>
      </c>
      <c r="X6638" s="1" t="s">
        <v>70</v>
      </c>
      <c r="Y6638" s="1" t="s">
        <v>70</v>
      </c>
      <c r="Z6638" s="1" t="s">
        <v>70</v>
      </c>
      <c r="AA6638" s="1" t="s">
        <v>70</v>
      </c>
      <c r="AB6638" s="1" t="s">
        <v>70</v>
      </c>
      <c r="AC6638" s="1" t="s">
        <v>80</v>
      </c>
      <c r="BG6638" s="1">
        <v>2009.0</v>
      </c>
    </row>
    <row r="6639">
      <c r="A6639" s="1">
        <v>1004832.0</v>
      </c>
      <c r="B6639" s="1" t="s">
        <v>28396</v>
      </c>
      <c r="H6639" s="1" t="s">
        <v>28397</v>
      </c>
      <c r="I6639" s="1" t="s">
        <v>1310</v>
      </c>
      <c r="J6639" s="1" t="s">
        <v>1311</v>
      </c>
      <c r="K6639" s="1" t="s">
        <v>77</v>
      </c>
      <c r="L6639" s="1">
        <v>45385.0</v>
      </c>
      <c r="U6639" s="1">
        <v>-83.949203</v>
      </c>
      <c r="V6639" s="1">
        <v>39.676701</v>
      </c>
      <c r="X6639" s="1" t="s">
        <v>70</v>
      </c>
      <c r="Y6639" s="1" t="s">
        <v>70</v>
      </c>
      <c r="Z6639" s="1" t="s">
        <v>70</v>
      </c>
      <c r="AA6639" s="1" t="s">
        <v>70</v>
      </c>
      <c r="AB6639" s="1" t="s">
        <v>70</v>
      </c>
      <c r="AC6639" s="1" t="s">
        <v>80</v>
      </c>
      <c r="BG6639" s="1">
        <v>2009.0</v>
      </c>
    </row>
    <row r="6640">
      <c r="A6640" s="1">
        <v>1001977.0</v>
      </c>
      <c r="B6640" s="1" t="s">
        <v>28398</v>
      </c>
      <c r="H6640" s="1" t="s">
        <v>28399</v>
      </c>
      <c r="I6640" s="1" t="s">
        <v>28400</v>
      </c>
      <c r="K6640" s="1" t="s">
        <v>230</v>
      </c>
      <c r="L6640" s="1">
        <v>66534.0</v>
      </c>
      <c r="U6640" s="1">
        <v>-95.802399</v>
      </c>
      <c r="V6640" s="1">
        <v>39.896</v>
      </c>
      <c r="X6640" s="1" t="s">
        <v>70</v>
      </c>
      <c r="Y6640" s="1" t="s">
        <v>70</v>
      </c>
      <c r="Z6640" s="1" t="s">
        <v>70</v>
      </c>
      <c r="AA6640" s="1" t="s">
        <v>70</v>
      </c>
      <c r="AB6640" s="1" t="s">
        <v>70</v>
      </c>
      <c r="AC6640" s="1" t="s">
        <v>80</v>
      </c>
      <c r="BG6640" s="1">
        <v>2009.0</v>
      </c>
    </row>
    <row r="6641">
      <c r="A6641" s="1">
        <v>1002129.0</v>
      </c>
      <c r="B6641" s="1" t="s">
        <v>28401</v>
      </c>
      <c r="C6641" s="2" t="s">
        <v>28402</v>
      </c>
      <c r="H6641" s="1" t="s">
        <v>28403</v>
      </c>
      <c r="I6641" s="1" t="s">
        <v>28404</v>
      </c>
      <c r="J6641" s="1" t="s">
        <v>3200</v>
      </c>
      <c r="K6641" s="1" t="s">
        <v>520</v>
      </c>
      <c r="L6641" s="1">
        <v>4072.0</v>
      </c>
      <c r="M6641" s="1" t="s">
        <v>390</v>
      </c>
      <c r="N6641" s="1" t="s">
        <v>9364</v>
      </c>
      <c r="U6641" s="1">
        <v>-70.448135</v>
      </c>
      <c r="V6641" s="1">
        <v>43.502808</v>
      </c>
      <c r="W6641" s="1" t="s">
        <v>99</v>
      </c>
      <c r="X6641" s="1" t="s">
        <v>69</v>
      </c>
      <c r="Y6641" s="1" t="s">
        <v>69</v>
      </c>
      <c r="Z6641" s="1" t="s">
        <v>69</v>
      </c>
      <c r="AA6641" s="1" t="s">
        <v>69</v>
      </c>
      <c r="AB6641" s="1" t="s">
        <v>70</v>
      </c>
      <c r="AC6641" s="1" t="s">
        <v>69</v>
      </c>
      <c r="AD6641" s="1" t="s">
        <v>69</v>
      </c>
      <c r="AE6641" s="1" t="s">
        <v>69</v>
      </c>
      <c r="AF6641" s="1" t="s">
        <v>69</v>
      </c>
      <c r="AG6641" s="1" t="s">
        <v>69</v>
      </c>
      <c r="AH6641" s="1" t="s">
        <v>69</v>
      </c>
      <c r="AI6641" s="1" t="s">
        <v>69</v>
      </c>
      <c r="AJ6641" s="1" t="s">
        <v>69</v>
      </c>
      <c r="AK6641" s="1" t="s">
        <v>69</v>
      </c>
      <c r="AL6641" s="1" t="s">
        <v>70</v>
      </c>
      <c r="AM6641" s="1" t="s">
        <v>69</v>
      </c>
      <c r="AN6641" s="1" t="s">
        <v>69</v>
      </c>
      <c r="AO6641" s="1" t="s">
        <v>69</v>
      </c>
      <c r="AP6641" s="1" t="s">
        <v>69</v>
      </c>
      <c r="AQ6641" s="1" t="s">
        <v>70</v>
      </c>
      <c r="AR6641" s="1" t="s">
        <v>69</v>
      </c>
      <c r="AS6641" s="1" t="s">
        <v>70</v>
      </c>
      <c r="AT6641" s="1" t="s">
        <v>70</v>
      </c>
      <c r="AU6641" s="1" t="s">
        <v>69</v>
      </c>
      <c r="AV6641" s="1" t="s">
        <v>70</v>
      </c>
      <c r="AW6641" s="1" t="s">
        <v>70</v>
      </c>
      <c r="AX6641" s="1" t="s">
        <v>70</v>
      </c>
      <c r="AY6641" s="1" t="s">
        <v>70</v>
      </c>
      <c r="AZ6641" s="1" t="s">
        <v>70</v>
      </c>
      <c r="BA6641" s="1" t="s">
        <v>70</v>
      </c>
      <c r="BB6641" s="1" t="s">
        <v>70</v>
      </c>
      <c r="BC6641" s="1" t="s">
        <v>70</v>
      </c>
      <c r="BD6641" s="1" t="s">
        <v>70</v>
      </c>
      <c r="BE6641" s="1" t="s">
        <v>70</v>
      </c>
      <c r="BF6641" s="1" t="s">
        <v>70</v>
      </c>
      <c r="BG6641" s="3">
        <v>41024.91736111111</v>
      </c>
    </row>
    <row r="6642">
      <c r="A6642" s="1">
        <v>1002663.0</v>
      </c>
      <c r="B6642" s="1" t="s">
        <v>28405</v>
      </c>
      <c r="C6642" s="2" t="s">
        <v>11115</v>
      </c>
      <c r="H6642" s="1" t="s">
        <v>28406</v>
      </c>
      <c r="I6642" s="1" t="s">
        <v>6128</v>
      </c>
      <c r="J6642" s="1" t="s">
        <v>6128</v>
      </c>
      <c r="K6642" s="1" t="s">
        <v>656</v>
      </c>
      <c r="L6642" s="1">
        <v>95814.0</v>
      </c>
      <c r="M6642" s="1" t="s">
        <v>1288</v>
      </c>
      <c r="N6642" s="1" t="s">
        <v>28407</v>
      </c>
      <c r="U6642" s="1">
        <v>-121.5</v>
      </c>
      <c r="V6642" s="1">
        <v>38.5783</v>
      </c>
      <c r="W6642" s="1" t="s">
        <v>548</v>
      </c>
      <c r="X6642" s="1" t="s">
        <v>70</v>
      </c>
      <c r="Y6642" s="1" t="s">
        <v>69</v>
      </c>
      <c r="Z6642" s="1" t="s">
        <v>70</v>
      </c>
      <c r="AA6642" s="1" t="s">
        <v>69</v>
      </c>
      <c r="AB6642" s="1" t="s">
        <v>70</v>
      </c>
      <c r="AC6642" s="1" t="s">
        <v>80</v>
      </c>
      <c r="BG6642" s="3">
        <v>40661.88263888889</v>
      </c>
    </row>
    <row r="6643">
      <c r="A6643" s="1">
        <v>1003713.0</v>
      </c>
      <c r="B6643" s="1" t="s">
        <v>28408</v>
      </c>
      <c r="C6643" s="2" t="s">
        <v>11115</v>
      </c>
      <c r="H6643" s="1" t="s">
        <v>28409</v>
      </c>
      <c r="I6643" s="1" t="s">
        <v>6128</v>
      </c>
      <c r="J6643" s="1" t="s">
        <v>6128</v>
      </c>
      <c r="K6643" s="1" t="s">
        <v>656</v>
      </c>
      <c r="L6643" s="1">
        <v>95818.0</v>
      </c>
      <c r="M6643" s="1" t="s">
        <v>1490</v>
      </c>
      <c r="N6643" s="1" t="s">
        <v>28410</v>
      </c>
      <c r="U6643" s="1">
        <v>-121.5023</v>
      </c>
      <c r="V6643" s="1">
        <v>38.566711</v>
      </c>
      <c r="W6643" s="1" t="s">
        <v>118</v>
      </c>
      <c r="X6643" s="1" t="s">
        <v>70</v>
      </c>
      <c r="Y6643" s="1" t="s">
        <v>69</v>
      </c>
      <c r="Z6643" s="1" t="s">
        <v>70</v>
      </c>
      <c r="AA6643" s="1" t="s">
        <v>69</v>
      </c>
      <c r="AB6643" s="1" t="s">
        <v>69</v>
      </c>
      <c r="AC6643" s="1" t="s">
        <v>69</v>
      </c>
      <c r="AD6643" s="1" t="s">
        <v>69</v>
      </c>
      <c r="AE6643" s="1" t="s">
        <v>69</v>
      </c>
      <c r="AF6643" s="1" t="s">
        <v>70</v>
      </c>
      <c r="AG6643" s="1" t="s">
        <v>69</v>
      </c>
      <c r="AH6643" s="1" t="s">
        <v>69</v>
      </c>
      <c r="AI6643" s="1" t="s">
        <v>69</v>
      </c>
      <c r="AJ6643" s="1" t="s">
        <v>69</v>
      </c>
      <c r="AK6643" s="1" t="s">
        <v>69</v>
      </c>
      <c r="AL6643" s="1" t="s">
        <v>69</v>
      </c>
      <c r="AM6643" s="1" t="s">
        <v>69</v>
      </c>
      <c r="AN6643" s="1" t="s">
        <v>70</v>
      </c>
      <c r="AO6643" s="1" t="s">
        <v>69</v>
      </c>
      <c r="AP6643" s="1" t="s">
        <v>69</v>
      </c>
      <c r="AQ6643" s="1" t="s">
        <v>69</v>
      </c>
      <c r="AR6643" s="1" t="s">
        <v>69</v>
      </c>
      <c r="AS6643" s="1" t="s">
        <v>69</v>
      </c>
      <c r="AT6643" s="1" t="s">
        <v>70</v>
      </c>
      <c r="AU6643" s="1" t="s">
        <v>70</v>
      </c>
      <c r="AV6643" s="1" t="s">
        <v>69</v>
      </c>
      <c r="AW6643" s="1" t="s">
        <v>70</v>
      </c>
      <c r="AX6643" s="1" t="s">
        <v>70</v>
      </c>
      <c r="AY6643" s="1" t="s">
        <v>70</v>
      </c>
      <c r="AZ6643" s="1" t="s">
        <v>70</v>
      </c>
      <c r="BA6643" s="1" t="s">
        <v>70</v>
      </c>
      <c r="BB6643" s="1" t="s">
        <v>70</v>
      </c>
      <c r="BC6643" s="1" t="s">
        <v>70</v>
      </c>
      <c r="BD6643" s="1" t="s">
        <v>70</v>
      </c>
      <c r="BE6643" s="1" t="s">
        <v>70</v>
      </c>
      <c r="BF6643" s="1" t="s">
        <v>70</v>
      </c>
      <c r="BG6643" s="3">
        <v>41044.61736111111</v>
      </c>
    </row>
    <row r="6644">
      <c r="A6644" s="1">
        <v>1002661.0</v>
      </c>
      <c r="B6644" s="1" t="s">
        <v>28411</v>
      </c>
      <c r="C6644" s="2" t="s">
        <v>12823</v>
      </c>
      <c r="H6644" s="1" t="s">
        <v>28412</v>
      </c>
      <c r="I6644" s="1" t="s">
        <v>6128</v>
      </c>
      <c r="J6644" s="1" t="s">
        <v>6128</v>
      </c>
      <c r="K6644" s="1" t="s">
        <v>656</v>
      </c>
      <c r="L6644" s="1">
        <v>95814.0</v>
      </c>
      <c r="M6644" s="1" t="s">
        <v>390</v>
      </c>
      <c r="N6644" s="1" t="s">
        <v>28413</v>
      </c>
      <c r="U6644" s="1">
        <v>-121.494</v>
      </c>
      <c r="V6644" s="1">
        <v>38.580299</v>
      </c>
      <c r="W6644" s="1" t="s">
        <v>392</v>
      </c>
      <c r="X6644" s="1" t="s">
        <v>70</v>
      </c>
      <c r="Y6644" s="1" t="s">
        <v>69</v>
      </c>
      <c r="Z6644" s="1" t="s">
        <v>70</v>
      </c>
      <c r="AA6644" s="1" t="s">
        <v>69</v>
      </c>
      <c r="AB6644" s="1" t="s">
        <v>70</v>
      </c>
      <c r="AC6644" s="1" t="s">
        <v>80</v>
      </c>
      <c r="BG6644" s="3">
        <v>40661.85208333333</v>
      </c>
    </row>
    <row r="6645">
      <c r="A6645" s="1">
        <v>1004555.0</v>
      </c>
      <c r="B6645" s="1" t="s">
        <v>28414</v>
      </c>
      <c r="C6645" s="2" t="s">
        <v>12823</v>
      </c>
      <c r="H6645" s="1" t="s">
        <v>28415</v>
      </c>
      <c r="I6645" s="1" t="s">
        <v>6128</v>
      </c>
      <c r="J6645" s="1" t="s">
        <v>6128</v>
      </c>
      <c r="K6645" s="1" t="s">
        <v>656</v>
      </c>
      <c r="L6645" s="1">
        <v>95814.0</v>
      </c>
      <c r="U6645" s="1">
        <v>-121.418</v>
      </c>
      <c r="V6645" s="1">
        <v>38.456001</v>
      </c>
      <c r="X6645" s="1" t="s">
        <v>70</v>
      </c>
      <c r="Y6645" s="1" t="s">
        <v>70</v>
      </c>
      <c r="Z6645" s="1" t="s">
        <v>70</v>
      </c>
      <c r="AA6645" s="1" t="s">
        <v>70</v>
      </c>
      <c r="AB6645" s="1" t="s">
        <v>70</v>
      </c>
      <c r="AC6645" s="1" t="s">
        <v>80</v>
      </c>
      <c r="BG6645" s="1">
        <v>2009.0</v>
      </c>
    </row>
    <row r="6646">
      <c r="A6646" s="1">
        <v>1002665.0</v>
      </c>
      <c r="B6646" s="1" t="s">
        <v>28416</v>
      </c>
      <c r="C6646" s="2" t="s">
        <v>11115</v>
      </c>
      <c r="H6646" s="1" t="s">
        <v>28417</v>
      </c>
      <c r="I6646" s="1" t="s">
        <v>6128</v>
      </c>
      <c r="J6646" s="1" t="s">
        <v>6128</v>
      </c>
      <c r="K6646" s="1" t="s">
        <v>656</v>
      </c>
      <c r="L6646" s="1">
        <v>95825.0</v>
      </c>
      <c r="M6646" s="1" t="s">
        <v>1490</v>
      </c>
      <c r="N6646" s="1" t="s">
        <v>3647</v>
      </c>
      <c r="U6646" s="1">
        <v>-121.379</v>
      </c>
      <c r="V6646" s="1">
        <v>38.608398</v>
      </c>
      <c r="W6646" s="1" t="s">
        <v>99</v>
      </c>
      <c r="X6646" s="1" t="s">
        <v>70</v>
      </c>
      <c r="Y6646" s="1" t="s">
        <v>69</v>
      </c>
      <c r="Z6646" s="1" t="s">
        <v>70</v>
      </c>
      <c r="AA6646" s="1" t="s">
        <v>69</v>
      </c>
      <c r="AB6646" s="1" t="s">
        <v>70</v>
      </c>
      <c r="AC6646" s="1" t="s">
        <v>80</v>
      </c>
      <c r="BG6646" s="3">
        <v>40661.89791666667</v>
      </c>
    </row>
    <row r="6647">
      <c r="A6647" s="1">
        <v>1002662.0</v>
      </c>
      <c r="B6647" s="1" t="s">
        <v>28418</v>
      </c>
      <c r="D6647" s="2" t="s">
        <v>28419</v>
      </c>
      <c r="H6647" s="1" t="s">
        <v>28420</v>
      </c>
      <c r="I6647" s="1" t="s">
        <v>6128</v>
      </c>
      <c r="J6647" s="1" t="s">
        <v>6128</v>
      </c>
      <c r="K6647" s="1" t="s">
        <v>656</v>
      </c>
      <c r="L6647" s="1">
        <v>95814.0</v>
      </c>
      <c r="U6647" s="1">
        <v>-121.502</v>
      </c>
      <c r="V6647" s="1">
        <v>38.581501</v>
      </c>
      <c r="X6647" s="1" t="s">
        <v>70</v>
      </c>
      <c r="Y6647" s="1" t="s">
        <v>70</v>
      </c>
      <c r="Z6647" s="1" t="s">
        <v>70</v>
      </c>
      <c r="AA6647" s="1" t="s">
        <v>70</v>
      </c>
      <c r="AB6647" s="1" t="s">
        <v>70</v>
      </c>
      <c r="AC6647" s="1" t="s">
        <v>80</v>
      </c>
      <c r="BG6647" s="6">
        <v>40290.697222222225</v>
      </c>
    </row>
    <row r="6648">
      <c r="A6648" s="1">
        <v>1002659.0</v>
      </c>
      <c r="B6648" s="1" t="s">
        <v>28421</v>
      </c>
      <c r="C6648" s="2" t="s">
        <v>12823</v>
      </c>
      <c r="H6648" s="1" t="s">
        <v>28422</v>
      </c>
      <c r="I6648" s="1" t="s">
        <v>6128</v>
      </c>
      <c r="J6648" s="1" t="s">
        <v>6128</v>
      </c>
      <c r="K6648" s="1" t="s">
        <v>656</v>
      </c>
      <c r="L6648" s="1">
        <v>95814.0</v>
      </c>
      <c r="M6648" s="1" t="s">
        <v>1288</v>
      </c>
      <c r="N6648" s="1" t="s">
        <v>28423</v>
      </c>
      <c r="U6648" s="1">
        <v>-121.488</v>
      </c>
      <c r="V6648" s="1">
        <v>38.571499</v>
      </c>
      <c r="W6648" s="1" t="s">
        <v>392</v>
      </c>
      <c r="X6648" s="1" t="s">
        <v>70</v>
      </c>
      <c r="Y6648" s="1" t="s">
        <v>69</v>
      </c>
      <c r="Z6648" s="1" t="s">
        <v>70</v>
      </c>
      <c r="AA6648" s="1" t="s">
        <v>69</v>
      </c>
      <c r="AB6648" s="1" t="s">
        <v>70</v>
      </c>
      <c r="AC6648" s="1" t="s">
        <v>80</v>
      </c>
      <c r="AD6648" s="1" t="s">
        <v>69</v>
      </c>
      <c r="AE6648" s="1" t="s">
        <v>70</v>
      </c>
      <c r="AF6648" s="1" t="s">
        <v>70</v>
      </c>
      <c r="AG6648" s="1" t="s">
        <v>69</v>
      </c>
      <c r="AH6648" s="1" t="s">
        <v>70</v>
      </c>
      <c r="AI6648" s="1" t="s">
        <v>70</v>
      </c>
      <c r="AJ6648" s="1" t="s">
        <v>69</v>
      </c>
      <c r="AK6648" s="1" t="s">
        <v>69</v>
      </c>
      <c r="AL6648" s="1" t="s">
        <v>70</v>
      </c>
      <c r="AM6648" s="1" t="s">
        <v>70</v>
      </c>
      <c r="AN6648" s="1" t="s">
        <v>70</v>
      </c>
      <c r="AO6648" s="1" t="s">
        <v>70</v>
      </c>
      <c r="AP6648" s="1" t="s">
        <v>70</v>
      </c>
      <c r="AQ6648" s="1" t="s">
        <v>70</v>
      </c>
      <c r="AR6648" s="1" t="s">
        <v>70</v>
      </c>
      <c r="AS6648" s="1" t="s">
        <v>70</v>
      </c>
      <c r="AT6648" s="1" t="s">
        <v>69</v>
      </c>
      <c r="AU6648" s="1" t="s">
        <v>70</v>
      </c>
      <c r="AV6648" s="1" t="s">
        <v>70</v>
      </c>
      <c r="AW6648" s="1" t="s">
        <v>70</v>
      </c>
      <c r="AX6648" s="1" t="s">
        <v>70</v>
      </c>
      <c r="AY6648" s="1" t="s">
        <v>70</v>
      </c>
      <c r="AZ6648" s="1" t="s">
        <v>70</v>
      </c>
      <c r="BA6648" s="1" t="s">
        <v>70</v>
      </c>
      <c r="BB6648" s="1" t="s">
        <v>70</v>
      </c>
      <c r="BC6648" s="1" t="s">
        <v>70</v>
      </c>
      <c r="BD6648" s="1" t="s">
        <v>70</v>
      </c>
      <c r="BE6648" s="1" t="s">
        <v>70</v>
      </c>
      <c r="BF6648" s="1" t="s">
        <v>70</v>
      </c>
      <c r="BG6648" s="3">
        <v>40661.84097222222</v>
      </c>
    </row>
    <row r="6649">
      <c r="A6649" s="1">
        <v>1002660.0</v>
      </c>
      <c r="B6649" s="1" t="s">
        <v>28424</v>
      </c>
      <c r="C6649" s="2" t="s">
        <v>12823</v>
      </c>
      <c r="H6649" s="1" t="s">
        <v>28425</v>
      </c>
      <c r="I6649" s="1" t="s">
        <v>6128</v>
      </c>
      <c r="J6649" s="1" t="s">
        <v>6128</v>
      </c>
      <c r="K6649" s="1" t="s">
        <v>656</v>
      </c>
      <c r="L6649" s="1">
        <v>95814.0</v>
      </c>
      <c r="M6649" s="1" t="s">
        <v>1288</v>
      </c>
      <c r="N6649" s="1" t="s">
        <v>28423</v>
      </c>
      <c r="U6649" s="1">
        <v>-121.498</v>
      </c>
      <c r="V6649" s="1">
        <v>38.574001</v>
      </c>
      <c r="W6649" s="1" t="s">
        <v>392</v>
      </c>
      <c r="X6649" s="1" t="s">
        <v>70</v>
      </c>
      <c r="Y6649" s="1" t="s">
        <v>69</v>
      </c>
      <c r="Z6649" s="1" t="s">
        <v>70</v>
      </c>
      <c r="AA6649" s="1" t="s">
        <v>69</v>
      </c>
      <c r="AB6649" s="1" t="s">
        <v>70</v>
      </c>
      <c r="AC6649" s="1" t="s">
        <v>80</v>
      </c>
      <c r="AD6649" s="1" t="s">
        <v>69</v>
      </c>
      <c r="AE6649" s="1" t="s">
        <v>70</v>
      </c>
      <c r="AF6649" s="1" t="s">
        <v>70</v>
      </c>
      <c r="AG6649" s="1" t="s">
        <v>69</v>
      </c>
      <c r="AH6649" s="1" t="s">
        <v>70</v>
      </c>
      <c r="AI6649" s="1" t="s">
        <v>70</v>
      </c>
      <c r="AJ6649" s="1" t="s">
        <v>69</v>
      </c>
      <c r="AK6649" s="1" t="s">
        <v>69</v>
      </c>
      <c r="AL6649" s="1" t="s">
        <v>70</v>
      </c>
      <c r="AM6649" s="1" t="s">
        <v>69</v>
      </c>
      <c r="AN6649" s="1" t="s">
        <v>70</v>
      </c>
      <c r="AO6649" s="1" t="s">
        <v>70</v>
      </c>
      <c r="AP6649" s="1" t="s">
        <v>70</v>
      </c>
      <c r="AQ6649" s="1" t="s">
        <v>69</v>
      </c>
      <c r="AR6649" s="1" t="s">
        <v>70</v>
      </c>
      <c r="AS6649" s="1" t="s">
        <v>70</v>
      </c>
      <c r="AT6649" s="1" t="s">
        <v>69</v>
      </c>
      <c r="AU6649" s="1" t="s">
        <v>70</v>
      </c>
      <c r="AV6649" s="1" t="s">
        <v>70</v>
      </c>
      <c r="AW6649" s="1" t="s">
        <v>70</v>
      </c>
      <c r="AX6649" s="1" t="s">
        <v>70</v>
      </c>
      <c r="AY6649" s="1" t="s">
        <v>70</v>
      </c>
      <c r="AZ6649" s="1" t="s">
        <v>70</v>
      </c>
      <c r="BA6649" s="1" t="s">
        <v>70</v>
      </c>
      <c r="BB6649" s="1" t="s">
        <v>70</v>
      </c>
      <c r="BC6649" s="1" t="s">
        <v>70</v>
      </c>
      <c r="BD6649" s="1" t="s">
        <v>70</v>
      </c>
      <c r="BE6649" s="1" t="s">
        <v>70</v>
      </c>
      <c r="BF6649" s="1" t="s">
        <v>70</v>
      </c>
      <c r="BG6649" s="3">
        <v>40661.84444444445</v>
      </c>
    </row>
    <row r="6650">
      <c r="A6650" s="1">
        <v>1002664.0</v>
      </c>
      <c r="B6650" s="1" t="s">
        <v>28426</v>
      </c>
      <c r="C6650" s="2" t="s">
        <v>11115</v>
      </c>
      <c r="H6650" s="1" t="s">
        <v>28427</v>
      </c>
      <c r="I6650" s="1" t="s">
        <v>6128</v>
      </c>
      <c r="J6650" s="1" t="s">
        <v>6128</v>
      </c>
      <c r="K6650" s="1" t="s">
        <v>656</v>
      </c>
      <c r="L6650" s="1">
        <v>95814.0</v>
      </c>
      <c r="M6650" s="1" t="s">
        <v>172</v>
      </c>
      <c r="N6650" s="1" t="s">
        <v>28428</v>
      </c>
      <c r="U6650" s="1">
        <v>-121.498</v>
      </c>
      <c r="V6650" s="1">
        <v>38.580399</v>
      </c>
      <c r="W6650" s="1" t="s">
        <v>392</v>
      </c>
      <c r="X6650" s="1" t="s">
        <v>70</v>
      </c>
      <c r="Y6650" s="1" t="s">
        <v>69</v>
      </c>
      <c r="Z6650" s="1" t="s">
        <v>70</v>
      </c>
      <c r="AA6650" s="1" t="s">
        <v>69</v>
      </c>
      <c r="AB6650" s="1" t="s">
        <v>70</v>
      </c>
      <c r="AC6650" s="1" t="s">
        <v>80</v>
      </c>
      <c r="BG6650" s="3">
        <v>40661.88680555556</v>
      </c>
    </row>
    <row r="6651">
      <c r="A6651" s="1">
        <v>1001078.0</v>
      </c>
      <c r="B6651" s="1" t="s">
        <v>28429</v>
      </c>
      <c r="C6651" s="2" t="s">
        <v>28430</v>
      </c>
      <c r="H6651" s="1" t="s">
        <v>28431</v>
      </c>
      <c r="I6651" s="1" t="s">
        <v>28432</v>
      </c>
      <c r="J6651" s="1" t="s">
        <v>2889</v>
      </c>
      <c r="K6651" s="1" t="s">
        <v>211</v>
      </c>
      <c r="L6651" s="1">
        <v>34695.0</v>
      </c>
      <c r="U6651" s="1">
        <v>-82.6912</v>
      </c>
      <c r="V6651" s="1">
        <v>27.990801</v>
      </c>
      <c r="X6651" s="1" t="s">
        <v>70</v>
      </c>
      <c r="Y6651" s="1" t="s">
        <v>70</v>
      </c>
      <c r="Z6651" s="1" t="s">
        <v>70</v>
      </c>
      <c r="AA6651" s="1" t="s">
        <v>70</v>
      </c>
      <c r="AB6651" s="1" t="s">
        <v>70</v>
      </c>
      <c r="AC6651" s="1" t="s">
        <v>80</v>
      </c>
      <c r="BG6651" s="1">
        <v>2009.0</v>
      </c>
    </row>
    <row r="6652">
      <c r="A6652" s="1">
        <v>1000409.0</v>
      </c>
      <c r="B6652" s="1" t="s">
        <v>28433</v>
      </c>
      <c r="C6652" s="2" t="s">
        <v>28434</v>
      </c>
      <c r="D6652" s="2" t="s">
        <v>28435</v>
      </c>
      <c r="H6652" s="1" t="s">
        <v>28436</v>
      </c>
      <c r="I6652" s="1" t="s">
        <v>28437</v>
      </c>
      <c r="J6652" s="1" t="s">
        <v>14455</v>
      </c>
      <c r="K6652" s="1" t="s">
        <v>705</v>
      </c>
      <c r="L6652" s="1">
        <v>85546.0</v>
      </c>
      <c r="M6652" s="5">
        <v>41579.0</v>
      </c>
      <c r="N6652" s="1" t="s">
        <v>28438</v>
      </c>
      <c r="U6652" s="1">
        <v>-109.72</v>
      </c>
      <c r="V6652" s="1">
        <v>32.834595</v>
      </c>
      <c r="W6652" s="1" t="s">
        <v>392</v>
      </c>
      <c r="X6652" s="1" t="s">
        <v>70</v>
      </c>
      <c r="Y6652" s="1" t="s">
        <v>69</v>
      </c>
      <c r="Z6652" s="1" t="s">
        <v>69</v>
      </c>
      <c r="AA6652" s="1" t="s">
        <v>69</v>
      </c>
      <c r="AB6652" s="1" t="s">
        <v>70</v>
      </c>
      <c r="AC6652" s="1" t="s">
        <v>70</v>
      </c>
      <c r="AD6652" s="1" t="s">
        <v>69</v>
      </c>
      <c r="AE6652" s="1" t="s">
        <v>70</v>
      </c>
      <c r="AF6652" s="1" t="s">
        <v>70</v>
      </c>
      <c r="AG6652" s="1" t="s">
        <v>70</v>
      </c>
      <c r="AH6652" s="1" t="s">
        <v>69</v>
      </c>
      <c r="AI6652" s="1" t="s">
        <v>70</v>
      </c>
      <c r="AJ6652" s="1" t="s">
        <v>70</v>
      </c>
      <c r="AK6652" s="1" t="s">
        <v>69</v>
      </c>
      <c r="AL6652" s="1" t="s">
        <v>70</v>
      </c>
      <c r="AM6652" s="1" t="s">
        <v>70</v>
      </c>
      <c r="AN6652" s="1" t="s">
        <v>70</v>
      </c>
      <c r="AO6652" s="1" t="s">
        <v>70</v>
      </c>
      <c r="AP6652" s="1" t="s">
        <v>70</v>
      </c>
      <c r="AQ6652" s="1" t="s">
        <v>69</v>
      </c>
      <c r="AR6652" s="1" t="s">
        <v>69</v>
      </c>
      <c r="AS6652" s="1" t="s">
        <v>70</v>
      </c>
      <c r="AT6652" s="1" t="s">
        <v>70</v>
      </c>
      <c r="AU6652" s="1" t="s">
        <v>70</v>
      </c>
      <c r="AV6652" s="1" t="s">
        <v>69</v>
      </c>
      <c r="AW6652" s="1" t="s">
        <v>70</v>
      </c>
      <c r="AX6652" s="1" t="s">
        <v>70</v>
      </c>
      <c r="AY6652" s="1" t="s">
        <v>70</v>
      </c>
      <c r="AZ6652" s="1" t="s">
        <v>69</v>
      </c>
      <c r="BA6652" s="1" t="s">
        <v>69</v>
      </c>
      <c r="BB6652" s="1" t="s">
        <v>70</v>
      </c>
      <c r="BC6652" s="1" t="s">
        <v>70</v>
      </c>
      <c r="BD6652" s="1" t="s">
        <v>70</v>
      </c>
      <c r="BE6652" s="1" t="s">
        <v>70</v>
      </c>
      <c r="BF6652" s="1" t="s">
        <v>70</v>
      </c>
      <c r="BG6652" s="3">
        <v>41712.461805555555</v>
      </c>
    </row>
    <row r="6653">
      <c r="A6653" s="1">
        <v>1002412.0</v>
      </c>
      <c r="B6653" s="1" t="s">
        <v>28439</v>
      </c>
      <c r="C6653" s="2" t="s">
        <v>28440</v>
      </c>
      <c r="H6653" s="1" t="s">
        <v>28441</v>
      </c>
      <c r="I6653" s="1" t="s">
        <v>28442</v>
      </c>
      <c r="J6653" s="1" t="s">
        <v>96</v>
      </c>
      <c r="K6653" s="1" t="s">
        <v>96</v>
      </c>
      <c r="L6653" s="1">
        <v>11963.0</v>
      </c>
      <c r="M6653" s="1" t="s">
        <v>390</v>
      </c>
      <c r="N6653" s="1" t="s">
        <v>1543</v>
      </c>
      <c r="U6653" s="1">
        <v>-72.291336</v>
      </c>
      <c r="V6653" s="1">
        <v>41.001057</v>
      </c>
      <c r="W6653" s="1" t="s">
        <v>392</v>
      </c>
      <c r="X6653" s="1" t="s">
        <v>69</v>
      </c>
      <c r="Y6653" s="1" t="s">
        <v>69</v>
      </c>
      <c r="Z6653" s="1" t="s">
        <v>69</v>
      </c>
      <c r="AA6653" s="1" t="s">
        <v>70</v>
      </c>
      <c r="AB6653" s="1" t="s">
        <v>70</v>
      </c>
      <c r="AC6653" s="1" t="s">
        <v>69</v>
      </c>
      <c r="AD6653" s="1" t="s">
        <v>69</v>
      </c>
      <c r="AE6653" s="1" t="s">
        <v>69</v>
      </c>
      <c r="AF6653" s="1" t="s">
        <v>70</v>
      </c>
      <c r="AG6653" s="1" t="s">
        <v>69</v>
      </c>
      <c r="AH6653" s="1" t="s">
        <v>69</v>
      </c>
      <c r="AI6653" s="1" t="s">
        <v>69</v>
      </c>
      <c r="AJ6653" s="1" t="s">
        <v>69</v>
      </c>
      <c r="AK6653" s="1" t="s">
        <v>69</v>
      </c>
      <c r="AL6653" s="1" t="s">
        <v>69</v>
      </c>
      <c r="AM6653" s="1" t="s">
        <v>69</v>
      </c>
      <c r="AN6653" s="1" t="s">
        <v>70</v>
      </c>
      <c r="AO6653" s="1" t="s">
        <v>69</v>
      </c>
      <c r="AP6653" s="1" t="s">
        <v>70</v>
      </c>
      <c r="AQ6653" s="1" t="s">
        <v>70</v>
      </c>
      <c r="AR6653" s="1" t="s">
        <v>69</v>
      </c>
      <c r="AS6653" s="1" t="s">
        <v>70</v>
      </c>
      <c r="AT6653" s="1" t="s">
        <v>69</v>
      </c>
      <c r="AU6653" s="1" t="s">
        <v>70</v>
      </c>
      <c r="AV6653" s="1" t="s">
        <v>70</v>
      </c>
      <c r="AW6653" s="1" t="s">
        <v>69</v>
      </c>
      <c r="AX6653" s="1" t="s">
        <v>70</v>
      </c>
      <c r="AY6653" s="1" t="s">
        <v>70</v>
      </c>
      <c r="AZ6653" s="1" t="s">
        <v>70</v>
      </c>
      <c r="BA6653" s="1" t="s">
        <v>70</v>
      </c>
      <c r="BB6653" s="1" t="s">
        <v>70</v>
      </c>
      <c r="BC6653" s="1" t="s">
        <v>70</v>
      </c>
      <c r="BD6653" s="1" t="s">
        <v>70</v>
      </c>
      <c r="BE6653" s="1" t="s">
        <v>70</v>
      </c>
      <c r="BF6653" s="1" t="s">
        <v>70</v>
      </c>
      <c r="BG6653" s="3">
        <v>41061.64444444444</v>
      </c>
    </row>
    <row r="6654">
      <c r="A6654" s="1">
        <v>1001811.0</v>
      </c>
      <c r="B6654" s="1" t="s">
        <v>28443</v>
      </c>
      <c r="C6654" s="2" t="s">
        <v>28444</v>
      </c>
      <c r="H6654" s="1" t="s">
        <v>28445</v>
      </c>
      <c r="I6654" s="1" t="s">
        <v>16511</v>
      </c>
      <c r="J6654" s="1" t="s">
        <v>16508</v>
      </c>
      <c r="K6654" s="1" t="s">
        <v>322</v>
      </c>
      <c r="L6654" s="1">
        <v>47906.0</v>
      </c>
      <c r="M6654" s="1" t="s">
        <v>390</v>
      </c>
      <c r="N6654" s="1" t="s">
        <v>28446</v>
      </c>
      <c r="U6654" s="1">
        <v>-86.913597</v>
      </c>
      <c r="V6654" s="1">
        <v>40.4445</v>
      </c>
      <c r="W6654" s="1" t="s">
        <v>99</v>
      </c>
      <c r="X6654" s="1" t="s">
        <v>70</v>
      </c>
      <c r="Y6654" s="1" t="s">
        <v>69</v>
      </c>
      <c r="Z6654" s="1" t="s">
        <v>69</v>
      </c>
      <c r="AA6654" s="1" t="s">
        <v>69</v>
      </c>
      <c r="AB6654" s="1" t="s">
        <v>70</v>
      </c>
      <c r="AC6654" s="1" t="s">
        <v>80</v>
      </c>
      <c r="AD6654" s="1" t="s">
        <v>69</v>
      </c>
      <c r="AE6654" s="1" t="s">
        <v>69</v>
      </c>
      <c r="AF6654" s="1" t="s">
        <v>69</v>
      </c>
      <c r="AG6654" s="1" t="s">
        <v>69</v>
      </c>
      <c r="AH6654" s="1" t="s">
        <v>70</v>
      </c>
      <c r="AI6654" s="1" t="s">
        <v>70</v>
      </c>
      <c r="AJ6654" s="1" t="s">
        <v>69</v>
      </c>
      <c r="AK6654" s="1" t="s">
        <v>69</v>
      </c>
      <c r="AL6654" s="1" t="s">
        <v>69</v>
      </c>
      <c r="AM6654" s="1" t="s">
        <v>69</v>
      </c>
      <c r="AN6654" s="1" t="s">
        <v>69</v>
      </c>
      <c r="AO6654" s="1" t="s">
        <v>69</v>
      </c>
      <c r="AP6654" s="1" t="s">
        <v>70</v>
      </c>
      <c r="AQ6654" s="1" t="s">
        <v>70</v>
      </c>
      <c r="AR6654" s="1" t="s">
        <v>69</v>
      </c>
      <c r="AS6654" s="1" t="s">
        <v>70</v>
      </c>
      <c r="AT6654" s="1" t="s">
        <v>69</v>
      </c>
      <c r="AU6654" s="1" t="s">
        <v>69</v>
      </c>
      <c r="AV6654" s="1" t="s">
        <v>70</v>
      </c>
      <c r="AW6654" s="1" t="s">
        <v>70</v>
      </c>
      <c r="AX6654" s="1" t="s">
        <v>70</v>
      </c>
      <c r="AY6654" s="1" t="s">
        <v>70</v>
      </c>
      <c r="AZ6654" s="1" t="s">
        <v>70</v>
      </c>
      <c r="BA6654" s="1" t="s">
        <v>70</v>
      </c>
      <c r="BB6654" s="1" t="s">
        <v>70</v>
      </c>
      <c r="BC6654" s="1" t="s">
        <v>70</v>
      </c>
      <c r="BD6654" s="1" t="s">
        <v>70</v>
      </c>
      <c r="BE6654" s="1" t="s">
        <v>70</v>
      </c>
      <c r="BF6654" s="1" t="s">
        <v>70</v>
      </c>
      <c r="BG6654" s="3">
        <v>40689.775</v>
      </c>
    </row>
    <row r="6655">
      <c r="A6655" s="1">
        <v>1007669.0</v>
      </c>
      <c r="B6655" s="1" t="s">
        <v>28447</v>
      </c>
      <c r="C6655" s="2" t="s">
        <v>28448</v>
      </c>
      <c r="H6655" s="1" t="s">
        <v>28449</v>
      </c>
      <c r="I6655" s="1" t="s">
        <v>811</v>
      </c>
      <c r="J6655" s="1" t="s">
        <v>14155</v>
      </c>
      <c r="K6655" s="1" t="s">
        <v>96</v>
      </c>
      <c r="U6655" s="1">
        <v>-73.833603</v>
      </c>
      <c r="V6655" s="1">
        <v>42.650002</v>
      </c>
      <c r="X6655" s="1" t="s">
        <v>70</v>
      </c>
      <c r="Y6655" s="1" t="s">
        <v>70</v>
      </c>
      <c r="Z6655" s="1" t="s">
        <v>70</v>
      </c>
      <c r="AA6655" s="1" t="s">
        <v>70</v>
      </c>
      <c r="AB6655" s="1" t="s">
        <v>70</v>
      </c>
      <c r="AC6655" s="1" t="s">
        <v>80</v>
      </c>
      <c r="BG6655" s="1">
        <v>2011.0</v>
      </c>
    </row>
    <row r="6656">
      <c r="A6656" s="1">
        <v>1009840.0</v>
      </c>
      <c r="B6656" s="1" t="s">
        <v>28450</v>
      </c>
      <c r="C6656" s="2" t="s">
        <v>16034</v>
      </c>
      <c r="D6656" s="2" t="s">
        <v>28451</v>
      </c>
      <c r="H6656" s="1" t="s">
        <v>16036</v>
      </c>
      <c r="I6656" s="1" t="s">
        <v>783</v>
      </c>
      <c r="J6656" s="1" t="s">
        <v>784</v>
      </c>
      <c r="K6656" s="1" t="s">
        <v>785</v>
      </c>
      <c r="L6656" s="1">
        <v>78210.0</v>
      </c>
      <c r="M6656" s="1" t="s">
        <v>28452</v>
      </c>
      <c r="N6656" s="1" t="s">
        <v>16038</v>
      </c>
      <c r="U6656" s="1">
        <v>-98.498779</v>
      </c>
      <c r="V6656" s="1">
        <v>29.414705</v>
      </c>
      <c r="W6656" s="1" t="s">
        <v>99</v>
      </c>
      <c r="X6656" s="1" t="s">
        <v>69</v>
      </c>
      <c r="Y6656" s="1" t="s">
        <v>69</v>
      </c>
      <c r="Z6656" s="1" t="s">
        <v>70</v>
      </c>
      <c r="AA6656" s="1" t="s">
        <v>69</v>
      </c>
      <c r="AB6656" s="1" t="s">
        <v>69</v>
      </c>
      <c r="AC6656" s="1" t="s">
        <v>70</v>
      </c>
      <c r="AD6656" s="1" t="s">
        <v>69</v>
      </c>
      <c r="AE6656" s="1" t="s">
        <v>70</v>
      </c>
      <c r="AF6656" s="1" t="s">
        <v>70</v>
      </c>
      <c r="AG6656" s="1" t="s">
        <v>70</v>
      </c>
      <c r="AH6656" s="1" t="s">
        <v>69</v>
      </c>
      <c r="AI6656" s="1" t="s">
        <v>70</v>
      </c>
      <c r="AJ6656" s="1" t="s">
        <v>69</v>
      </c>
      <c r="AK6656" s="1" t="s">
        <v>69</v>
      </c>
      <c r="AL6656" s="1" t="s">
        <v>70</v>
      </c>
      <c r="AM6656" s="1" t="s">
        <v>70</v>
      </c>
      <c r="AN6656" s="1" t="s">
        <v>70</v>
      </c>
      <c r="AO6656" s="1" t="s">
        <v>69</v>
      </c>
      <c r="AP6656" s="1" t="s">
        <v>70</v>
      </c>
      <c r="AQ6656" s="1" t="s">
        <v>70</v>
      </c>
      <c r="AR6656" s="1" t="s">
        <v>69</v>
      </c>
      <c r="AS6656" s="1" t="s">
        <v>70</v>
      </c>
      <c r="AT6656" s="1" t="s">
        <v>69</v>
      </c>
      <c r="AU6656" s="1" t="s">
        <v>69</v>
      </c>
      <c r="AV6656" s="1" t="s">
        <v>70</v>
      </c>
      <c r="AW6656" s="1" t="s">
        <v>70</v>
      </c>
      <c r="AX6656" s="1" t="s">
        <v>69</v>
      </c>
      <c r="AY6656" s="1" t="s">
        <v>70</v>
      </c>
      <c r="AZ6656" s="1" t="s">
        <v>69</v>
      </c>
      <c r="BA6656" s="1" t="s">
        <v>70</v>
      </c>
      <c r="BB6656" s="1" t="s">
        <v>69</v>
      </c>
      <c r="BC6656" s="1" t="s">
        <v>70</v>
      </c>
      <c r="BD6656" s="1" t="s">
        <v>70</v>
      </c>
      <c r="BE6656" s="1" t="s">
        <v>70</v>
      </c>
      <c r="BF6656" s="1" t="s">
        <v>70</v>
      </c>
      <c r="BG6656" s="3">
        <v>41736.66458333333</v>
      </c>
    </row>
    <row r="6657">
      <c r="A6657" s="1">
        <v>1002558.0</v>
      </c>
      <c r="B6657" s="1" t="s">
        <v>28453</v>
      </c>
      <c r="H6657" s="1" t="s">
        <v>28454</v>
      </c>
      <c r="I6657" s="1" t="s">
        <v>12902</v>
      </c>
      <c r="J6657" s="1" t="s">
        <v>2156</v>
      </c>
      <c r="K6657" s="1" t="s">
        <v>705</v>
      </c>
      <c r="L6657" s="1">
        <v>85629.0</v>
      </c>
      <c r="U6657" s="1">
        <v>-110.976</v>
      </c>
      <c r="V6657" s="1">
        <v>31.9561</v>
      </c>
      <c r="X6657" s="1" t="s">
        <v>70</v>
      </c>
      <c r="Y6657" s="1" t="s">
        <v>70</v>
      </c>
      <c r="Z6657" s="1" t="s">
        <v>70</v>
      </c>
      <c r="AA6657" s="1" t="s">
        <v>70</v>
      </c>
      <c r="AB6657" s="1" t="s">
        <v>70</v>
      </c>
      <c r="AC6657" s="1" t="s">
        <v>80</v>
      </c>
      <c r="BG6657" s="1">
        <v>2009.0</v>
      </c>
    </row>
    <row r="6658">
      <c r="A6658" s="1">
        <v>1016903.0</v>
      </c>
      <c r="B6658" s="1" t="s">
        <v>28455</v>
      </c>
      <c r="C6658" s="2" t="s">
        <v>28456</v>
      </c>
      <c r="D6658" s="2" t="s">
        <v>28457</v>
      </c>
      <c r="H6658" s="1" t="s">
        <v>28458</v>
      </c>
      <c r="I6658" s="1" t="s">
        <v>2784</v>
      </c>
      <c r="J6658" s="1" t="s">
        <v>906</v>
      </c>
      <c r="K6658" s="1" t="s">
        <v>582</v>
      </c>
      <c r="L6658" s="1">
        <v>40220.0</v>
      </c>
      <c r="M6658" s="1" t="s">
        <v>25958</v>
      </c>
      <c r="N6658" s="1" t="s">
        <v>183</v>
      </c>
      <c r="U6658" s="1">
        <v>-85.623039</v>
      </c>
      <c r="V6658" s="1">
        <v>38.227531</v>
      </c>
      <c r="X6658" s="1" t="s">
        <v>69</v>
      </c>
      <c r="Y6658" s="1" t="s">
        <v>70</v>
      </c>
      <c r="Z6658" s="1" t="s">
        <v>70</v>
      </c>
      <c r="AA6658" s="1" t="s">
        <v>69</v>
      </c>
      <c r="AB6658" s="1" t="s">
        <v>70</v>
      </c>
      <c r="AC6658" s="1" t="s">
        <v>69</v>
      </c>
      <c r="AD6658" s="1" t="s">
        <v>69</v>
      </c>
      <c r="AE6658" s="1" t="s">
        <v>70</v>
      </c>
      <c r="AF6658" s="1" t="s">
        <v>69</v>
      </c>
      <c r="AG6658" s="1" t="s">
        <v>69</v>
      </c>
      <c r="AH6658" s="1" t="s">
        <v>69</v>
      </c>
      <c r="AI6658" s="1" t="s">
        <v>70</v>
      </c>
      <c r="AJ6658" s="1" t="s">
        <v>69</v>
      </c>
      <c r="AK6658" s="1" t="s">
        <v>69</v>
      </c>
      <c r="AL6658" s="1" t="s">
        <v>69</v>
      </c>
      <c r="AM6658" s="1" t="s">
        <v>69</v>
      </c>
      <c r="AN6658" s="1" t="s">
        <v>70</v>
      </c>
      <c r="AO6658" s="1" t="s">
        <v>69</v>
      </c>
      <c r="AP6658" s="1" t="s">
        <v>70</v>
      </c>
      <c r="AQ6658" s="1" t="s">
        <v>70</v>
      </c>
      <c r="AR6658" s="1" t="s">
        <v>69</v>
      </c>
      <c r="AS6658" s="1" t="s">
        <v>70</v>
      </c>
      <c r="AT6658" s="1" t="s">
        <v>70</v>
      </c>
      <c r="AU6658" s="1" t="s">
        <v>69</v>
      </c>
      <c r="AV6658" s="1" t="s">
        <v>70</v>
      </c>
      <c r="AW6658" s="1" t="s">
        <v>70</v>
      </c>
      <c r="AX6658" s="1" t="s">
        <v>70</v>
      </c>
      <c r="AY6658" s="1" t="s">
        <v>70</v>
      </c>
      <c r="AZ6658" s="1" t="s">
        <v>69</v>
      </c>
      <c r="BA6658" s="1" t="s">
        <v>70</v>
      </c>
      <c r="BB6658" s="1" t="s">
        <v>70</v>
      </c>
      <c r="BC6658" s="1" t="s">
        <v>70</v>
      </c>
      <c r="BD6658" s="1" t="s">
        <v>70</v>
      </c>
      <c r="BE6658" s="1" t="s">
        <v>70</v>
      </c>
      <c r="BF6658" s="1" t="s">
        <v>70</v>
      </c>
      <c r="BG6658" s="3">
        <v>42830.55347222222</v>
      </c>
    </row>
    <row r="6659">
      <c r="A6659" s="1">
        <v>1007046.0</v>
      </c>
      <c r="B6659" s="1" t="s">
        <v>28459</v>
      </c>
      <c r="H6659" s="1" t="s">
        <v>28460</v>
      </c>
      <c r="I6659" s="1" t="s">
        <v>6375</v>
      </c>
      <c r="J6659" s="1" t="s">
        <v>28461</v>
      </c>
      <c r="K6659" s="1" t="s">
        <v>566</v>
      </c>
      <c r="U6659" s="1">
        <v>-95.919403</v>
      </c>
      <c r="V6659" s="1">
        <v>36.0728</v>
      </c>
      <c r="X6659" s="1" t="s">
        <v>70</v>
      </c>
      <c r="Y6659" s="1" t="s">
        <v>70</v>
      </c>
      <c r="Z6659" s="1" t="s">
        <v>70</v>
      </c>
      <c r="AA6659" s="1" t="s">
        <v>70</v>
      </c>
      <c r="AB6659" s="1" t="s">
        <v>70</v>
      </c>
      <c r="AC6659" s="1" t="s">
        <v>80</v>
      </c>
      <c r="BG6659" s="1">
        <v>2011.0</v>
      </c>
    </row>
    <row r="6660">
      <c r="A6660" s="1">
        <v>1019825.0</v>
      </c>
      <c r="B6660" s="1" t="s">
        <v>28462</v>
      </c>
      <c r="D6660" s="2" t="s">
        <v>28463</v>
      </c>
      <c r="G6660" s="1" t="s">
        <v>28464</v>
      </c>
      <c r="H6660" s="1" t="s">
        <v>28465</v>
      </c>
      <c r="I6660" s="1" t="s">
        <v>1748</v>
      </c>
      <c r="J6660" s="1" t="s">
        <v>748</v>
      </c>
      <c r="K6660" s="1" t="s">
        <v>77</v>
      </c>
      <c r="L6660" s="1">
        <v>43206.0</v>
      </c>
      <c r="M6660" s="1" t="s">
        <v>13831</v>
      </c>
      <c r="N6660" s="1" t="s">
        <v>79</v>
      </c>
      <c r="U6660" s="1">
        <v>-82.994614</v>
      </c>
      <c r="V6660" s="1">
        <v>39.948135</v>
      </c>
      <c r="X6660" s="1" t="s">
        <v>69</v>
      </c>
      <c r="Y6660" s="1" t="s">
        <v>70</v>
      </c>
      <c r="Z6660" s="1" t="s">
        <v>70</v>
      </c>
      <c r="AA6660" s="1" t="s">
        <v>70</v>
      </c>
      <c r="AB6660" s="1" t="s">
        <v>70</v>
      </c>
      <c r="AC6660" s="1" t="s">
        <v>80</v>
      </c>
      <c r="AD6660" s="1" t="s">
        <v>69</v>
      </c>
      <c r="AE6660" s="1" t="s">
        <v>69</v>
      </c>
      <c r="AF6660" s="1" t="s">
        <v>69</v>
      </c>
      <c r="AG6660" s="1" t="s">
        <v>69</v>
      </c>
      <c r="AH6660" s="1" t="s">
        <v>69</v>
      </c>
      <c r="AI6660" s="1" t="s">
        <v>70</v>
      </c>
      <c r="AJ6660" s="1" t="s">
        <v>69</v>
      </c>
      <c r="AK6660" s="1" t="s">
        <v>69</v>
      </c>
      <c r="AL6660" s="1" t="s">
        <v>69</v>
      </c>
      <c r="AM6660" s="1" t="s">
        <v>69</v>
      </c>
      <c r="AN6660" s="1" t="s">
        <v>70</v>
      </c>
      <c r="AO6660" s="1" t="s">
        <v>69</v>
      </c>
      <c r="AP6660" s="1" t="s">
        <v>70</v>
      </c>
      <c r="AQ6660" s="1" t="s">
        <v>70</v>
      </c>
      <c r="AR6660" s="1" t="s">
        <v>70</v>
      </c>
      <c r="AS6660" s="1" t="s">
        <v>69</v>
      </c>
      <c r="AT6660" s="1" t="s">
        <v>70</v>
      </c>
      <c r="AU6660" s="1" t="s">
        <v>69</v>
      </c>
      <c r="AV6660" s="1" t="s">
        <v>70</v>
      </c>
      <c r="AW6660" s="1" t="s">
        <v>70</v>
      </c>
      <c r="AX6660" s="1" t="s">
        <v>69</v>
      </c>
      <c r="AY6660" s="1" t="s">
        <v>70</v>
      </c>
      <c r="AZ6660" s="1" t="s">
        <v>69</v>
      </c>
      <c r="BA6660" s="1" t="s">
        <v>70</v>
      </c>
      <c r="BB6660" s="1" t="s">
        <v>69</v>
      </c>
      <c r="BC6660" s="1" t="s">
        <v>70</v>
      </c>
      <c r="BD6660" s="1" t="s">
        <v>69</v>
      </c>
      <c r="BE6660" s="1" t="s">
        <v>70</v>
      </c>
      <c r="BF6660" s="1" t="s">
        <v>70</v>
      </c>
      <c r="BG6660" s="3">
        <v>43927.447222222225</v>
      </c>
    </row>
    <row r="6661">
      <c r="A6661" s="1">
        <v>1007397.0</v>
      </c>
      <c r="B6661" s="1" t="s">
        <v>28466</v>
      </c>
      <c r="C6661" s="2" t="s">
        <v>28467</v>
      </c>
      <c r="D6661" s="2" t="s">
        <v>28468</v>
      </c>
      <c r="E6661" s="2" t="s">
        <v>28469</v>
      </c>
      <c r="H6661" s="1" t="s">
        <v>28470</v>
      </c>
      <c r="I6661" s="1" t="s">
        <v>651</v>
      </c>
      <c r="J6661" s="1" t="s">
        <v>651</v>
      </c>
      <c r="K6661" s="1" t="s">
        <v>785</v>
      </c>
      <c r="L6661" s="1">
        <v>75225.0</v>
      </c>
      <c r="M6661" s="1" t="s">
        <v>28471</v>
      </c>
      <c r="N6661" s="1" t="s">
        <v>205</v>
      </c>
      <c r="U6661" s="1">
        <v>-96.809341</v>
      </c>
      <c r="V6661" s="1">
        <v>32.860725</v>
      </c>
      <c r="X6661" s="1" t="s">
        <v>69</v>
      </c>
      <c r="Y6661" s="1" t="s">
        <v>70</v>
      </c>
      <c r="Z6661" s="1" t="s">
        <v>70</v>
      </c>
      <c r="AA6661" s="1" t="s">
        <v>70</v>
      </c>
      <c r="AB6661" s="1" t="s">
        <v>70</v>
      </c>
      <c r="AC6661" s="1" t="s">
        <v>80</v>
      </c>
      <c r="AD6661" s="1" t="s">
        <v>69</v>
      </c>
      <c r="AE6661" s="1" t="s">
        <v>69</v>
      </c>
      <c r="AF6661" s="1" t="s">
        <v>70</v>
      </c>
      <c r="AG6661" s="1" t="s">
        <v>70</v>
      </c>
      <c r="AH6661" s="1" t="s">
        <v>69</v>
      </c>
      <c r="AI6661" s="1" t="s">
        <v>69</v>
      </c>
      <c r="AJ6661" s="1" t="s">
        <v>69</v>
      </c>
      <c r="AK6661" s="1" t="s">
        <v>69</v>
      </c>
      <c r="AL6661" s="1" t="s">
        <v>69</v>
      </c>
      <c r="AM6661" s="1" t="s">
        <v>69</v>
      </c>
      <c r="AN6661" s="1" t="s">
        <v>70</v>
      </c>
      <c r="AO6661" s="1" t="s">
        <v>69</v>
      </c>
      <c r="AP6661" s="1" t="s">
        <v>70</v>
      </c>
      <c r="AQ6661" s="1" t="s">
        <v>69</v>
      </c>
      <c r="AR6661" s="1" t="s">
        <v>70</v>
      </c>
      <c r="AS6661" s="1" t="s">
        <v>69</v>
      </c>
      <c r="AT6661" s="1" t="s">
        <v>69</v>
      </c>
      <c r="AU6661" s="1" t="s">
        <v>69</v>
      </c>
      <c r="AV6661" s="1" t="s">
        <v>70</v>
      </c>
      <c r="AW6661" s="1" t="s">
        <v>70</v>
      </c>
      <c r="AX6661" s="1" t="s">
        <v>69</v>
      </c>
      <c r="AY6661" s="1" t="s">
        <v>70</v>
      </c>
      <c r="AZ6661" s="1" t="s">
        <v>69</v>
      </c>
      <c r="BA6661" s="1" t="s">
        <v>70</v>
      </c>
      <c r="BB6661" s="1" t="s">
        <v>69</v>
      </c>
      <c r="BC6661" s="1" t="s">
        <v>70</v>
      </c>
      <c r="BD6661" s="1" t="s">
        <v>70</v>
      </c>
      <c r="BE6661" s="1" t="s">
        <v>70</v>
      </c>
      <c r="BF6661" s="1" t="s">
        <v>70</v>
      </c>
      <c r="BG6661" s="3">
        <v>42083.6375</v>
      </c>
    </row>
    <row r="6662">
      <c r="A6662" s="1">
        <v>1019734.0</v>
      </c>
      <c r="B6662" s="1" t="s">
        <v>28472</v>
      </c>
      <c r="D6662" s="1" t="s">
        <v>28472</v>
      </c>
      <c r="H6662" s="1" t="s">
        <v>28473</v>
      </c>
      <c r="I6662" s="1" t="s">
        <v>28474</v>
      </c>
      <c r="J6662" s="1" t="s">
        <v>6156</v>
      </c>
      <c r="K6662" s="1" t="s">
        <v>77</v>
      </c>
      <c r="L6662" s="1">
        <v>43072.0</v>
      </c>
      <c r="N6662" s="1" t="s">
        <v>10664</v>
      </c>
      <c r="U6662" s="1">
        <v>-83.95977</v>
      </c>
      <c r="V6662" s="1">
        <v>40.127701</v>
      </c>
      <c r="X6662" s="1" t="s">
        <v>69</v>
      </c>
      <c r="Y6662" s="1" t="s">
        <v>70</v>
      </c>
      <c r="Z6662" s="1" t="s">
        <v>70</v>
      </c>
      <c r="AA6662" s="1" t="s">
        <v>70</v>
      </c>
      <c r="AB6662" s="1" t="s">
        <v>70</v>
      </c>
      <c r="AC6662" s="1" t="s">
        <v>80</v>
      </c>
      <c r="AD6662" s="1" t="s">
        <v>69</v>
      </c>
      <c r="AE6662" s="1" t="s">
        <v>69</v>
      </c>
      <c r="AF6662" s="1" t="s">
        <v>69</v>
      </c>
      <c r="AG6662" s="1" t="s">
        <v>70</v>
      </c>
      <c r="AH6662" s="1" t="s">
        <v>70</v>
      </c>
      <c r="AI6662" s="1" t="s">
        <v>70</v>
      </c>
      <c r="AJ6662" s="1" t="s">
        <v>70</v>
      </c>
      <c r="AK6662" s="1" t="s">
        <v>69</v>
      </c>
      <c r="AL6662" s="1" t="s">
        <v>69</v>
      </c>
      <c r="AM6662" s="1" t="s">
        <v>70</v>
      </c>
      <c r="AN6662" s="1" t="s">
        <v>69</v>
      </c>
      <c r="AO6662" s="1" t="s">
        <v>70</v>
      </c>
      <c r="AP6662" s="1" t="s">
        <v>70</v>
      </c>
      <c r="AQ6662" s="1" t="s">
        <v>70</v>
      </c>
      <c r="AR6662" s="1" t="s">
        <v>69</v>
      </c>
      <c r="AS6662" s="1" t="s">
        <v>70</v>
      </c>
      <c r="AT6662" s="1" t="s">
        <v>70</v>
      </c>
      <c r="AU6662" s="1" t="s">
        <v>70</v>
      </c>
      <c r="AV6662" s="1" t="s">
        <v>70</v>
      </c>
      <c r="AW6662" s="1" t="s">
        <v>70</v>
      </c>
      <c r="AX6662" s="1" t="s">
        <v>70</v>
      </c>
      <c r="AY6662" s="1" t="s">
        <v>70</v>
      </c>
      <c r="AZ6662" s="1" t="s">
        <v>69</v>
      </c>
      <c r="BA6662" s="1" t="s">
        <v>70</v>
      </c>
      <c r="BB6662" s="1" t="s">
        <v>70</v>
      </c>
      <c r="BC6662" s="1" t="s">
        <v>70</v>
      </c>
      <c r="BD6662" s="1" t="s">
        <v>70</v>
      </c>
      <c r="BE6662" s="1" t="s">
        <v>70</v>
      </c>
      <c r="BF6662" s="1" t="s">
        <v>70</v>
      </c>
      <c r="BG6662" s="3">
        <v>43842.65</v>
      </c>
    </row>
    <row r="6663">
      <c r="A6663" s="1">
        <v>1001022.0</v>
      </c>
      <c r="B6663" s="1" t="s">
        <v>28475</v>
      </c>
      <c r="I6663" s="1" t="s">
        <v>28476</v>
      </c>
      <c r="J6663" s="1" t="s">
        <v>28477</v>
      </c>
      <c r="K6663" s="1" t="s">
        <v>1272</v>
      </c>
      <c r="U6663" s="1">
        <v>-101.62654</v>
      </c>
      <c r="V6663" s="1">
        <v>47.297859</v>
      </c>
      <c r="W6663" s="1" t="s">
        <v>99</v>
      </c>
      <c r="X6663" s="1" t="s">
        <v>70</v>
      </c>
      <c r="Y6663" s="1" t="s">
        <v>70</v>
      </c>
      <c r="Z6663" s="1" t="s">
        <v>70</v>
      </c>
      <c r="AA6663" s="1" t="s">
        <v>70</v>
      </c>
      <c r="AB6663" s="1" t="s">
        <v>70</v>
      </c>
      <c r="AC6663" s="1" t="s">
        <v>80</v>
      </c>
      <c r="BG6663" s="3">
        <v>41730.33541666667</v>
      </c>
    </row>
    <row r="6664">
      <c r="A6664" s="1">
        <v>1001021.0</v>
      </c>
      <c r="B6664" s="1" t="s">
        <v>28478</v>
      </c>
      <c r="I6664" s="1" t="s">
        <v>28479</v>
      </c>
      <c r="J6664" s="1" t="s">
        <v>303</v>
      </c>
      <c r="K6664" s="1" t="s">
        <v>1272</v>
      </c>
      <c r="U6664" s="1">
        <v>-101.941</v>
      </c>
      <c r="V6664" s="1">
        <v>47.2584</v>
      </c>
      <c r="X6664" s="1" t="s">
        <v>70</v>
      </c>
      <c r="Y6664" s="1" t="s">
        <v>70</v>
      </c>
      <c r="Z6664" s="1" t="s">
        <v>70</v>
      </c>
      <c r="AA6664" s="1" t="s">
        <v>70</v>
      </c>
      <c r="AB6664" s="1" t="s">
        <v>70</v>
      </c>
      <c r="AC6664" s="1" t="s">
        <v>80</v>
      </c>
      <c r="BG6664" s="1">
        <v>2009.0</v>
      </c>
    </row>
    <row r="6665">
      <c r="A6665" s="1">
        <v>1001019.0</v>
      </c>
      <c r="B6665" s="1" t="s">
        <v>28480</v>
      </c>
      <c r="C6665" s="2" t="s">
        <v>19428</v>
      </c>
      <c r="H6665" s="1" t="s">
        <v>28481</v>
      </c>
      <c r="I6665" s="1" t="s">
        <v>28482</v>
      </c>
      <c r="J6665" s="1" t="s">
        <v>303</v>
      </c>
      <c r="K6665" s="1" t="s">
        <v>1272</v>
      </c>
      <c r="L6665" s="1">
        <v>58547.0</v>
      </c>
      <c r="U6665" s="1">
        <v>-101.627</v>
      </c>
      <c r="V6665" s="1">
        <v>47.300598</v>
      </c>
      <c r="X6665" s="1" t="s">
        <v>70</v>
      </c>
      <c r="Y6665" s="1" t="s">
        <v>70</v>
      </c>
      <c r="Z6665" s="1" t="s">
        <v>70</v>
      </c>
      <c r="AA6665" s="1" t="s">
        <v>70</v>
      </c>
      <c r="AB6665" s="1" t="s">
        <v>70</v>
      </c>
      <c r="AC6665" s="1" t="s">
        <v>80</v>
      </c>
      <c r="BG6665" s="1">
        <v>2009.0</v>
      </c>
    </row>
    <row r="6666">
      <c r="A6666" s="1">
        <v>1002062.0</v>
      </c>
      <c r="B6666" s="1" t="s">
        <v>28483</v>
      </c>
      <c r="D6666" s="2" t="s">
        <v>2971</v>
      </c>
      <c r="H6666" s="1" t="s">
        <v>28484</v>
      </c>
      <c r="I6666" s="1" t="s">
        <v>28485</v>
      </c>
      <c r="J6666" s="1" t="s">
        <v>13264</v>
      </c>
      <c r="K6666" s="1" t="s">
        <v>96</v>
      </c>
      <c r="L6666" s="1">
        <v>14779.0</v>
      </c>
      <c r="M6666" s="1" t="s">
        <v>28486</v>
      </c>
      <c r="N6666" s="1" t="s">
        <v>28487</v>
      </c>
      <c r="U6666" s="1">
        <v>-78.041832</v>
      </c>
      <c r="V6666" s="1">
        <v>42.211212</v>
      </c>
      <c r="X6666" s="1" t="s">
        <v>69</v>
      </c>
      <c r="Y6666" s="1" t="s">
        <v>69</v>
      </c>
      <c r="Z6666" s="1" t="s">
        <v>69</v>
      </c>
      <c r="AA6666" s="1" t="s">
        <v>69</v>
      </c>
      <c r="AB6666" s="1" t="s">
        <v>69</v>
      </c>
      <c r="AC6666" s="1" t="s">
        <v>70</v>
      </c>
      <c r="AD6666" s="1" t="s">
        <v>69</v>
      </c>
      <c r="AE6666" s="1" t="s">
        <v>70</v>
      </c>
      <c r="AF6666" s="1" t="s">
        <v>69</v>
      </c>
      <c r="AG6666" s="1" t="s">
        <v>69</v>
      </c>
      <c r="AH6666" s="1" t="s">
        <v>69</v>
      </c>
      <c r="AI6666" s="1" t="s">
        <v>70</v>
      </c>
      <c r="AJ6666" s="1" t="s">
        <v>69</v>
      </c>
      <c r="AK6666" s="1" t="s">
        <v>69</v>
      </c>
      <c r="AL6666" s="1" t="s">
        <v>69</v>
      </c>
      <c r="AM6666" s="1" t="s">
        <v>69</v>
      </c>
      <c r="AN6666" s="1" t="s">
        <v>69</v>
      </c>
      <c r="AO6666" s="1" t="s">
        <v>69</v>
      </c>
      <c r="AP6666" s="1" t="s">
        <v>70</v>
      </c>
      <c r="AQ6666" s="1" t="s">
        <v>70</v>
      </c>
      <c r="AR6666" s="1" t="s">
        <v>69</v>
      </c>
      <c r="AS6666" s="1" t="s">
        <v>69</v>
      </c>
      <c r="AT6666" s="1" t="s">
        <v>70</v>
      </c>
      <c r="AU6666" s="1" t="s">
        <v>69</v>
      </c>
      <c r="AV6666" s="1" t="s">
        <v>70</v>
      </c>
      <c r="AW6666" s="1" t="s">
        <v>70</v>
      </c>
      <c r="AX6666" s="1" t="s">
        <v>70</v>
      </c>
      <c r="AY6666" s="1" t="s">
        <v>70</v>
      </c>
      <c r="AZ6666" s="1" t="s">
        <v>69</v>
      </c>
      <c r="BA6666" s="1" t="s">
        <v>70</v>
      </c>
      <c r="BB6666" s="1" t="s">
        <v>70</v>
      </c>
      <c r="BC6666" s="1" t="s">
        <v>70</v>
      </c>
      <c r="BD6666" s="1" t="s">
        <v>70</v>
      </c>
      <c r="BE6666" s="1" t="s">
        <v>70</v>
      </c>
      <c r="BF6666" s="1" t="s">
        <v>70</v>
      </c>
      <c r="BG6666" s="3">
        <v>43240.725694444445</v>
      </c>
    </row>
    <row r="6667">
      <c r="A6667" s="1">
        <v>1016878.0</v>
      </c>
      <c r="B6667" s="1" t="s">
        <v>28488</v>
      </c>
      <c r="C6667" s="2" t="s">
        <v>28489</v>
      </c>
      <c r="D6667" s="2" t="s">
        <v>28490</v>
      </c>
      <c r="H6667" s="1" t="s">
        <v>28491</v>
      </c>
      <c r="I6667" s="1" t="s">
        <v>14615</v>
      </c>
      <c r="J6667" s="1" t="s">
        <v>321</v>
      </c>
      <c r="K6667" s="1" t="s">
        <v>203</v>
      </c>
      <c r="L6667" s="1">
        <v>62881.0</v>
      </c>
      <c r="M6667" s="1" t="s">
        <v>28492</v>
      </c>
      <c r="N6667" s="1" t="s">
        <v>4764</v>
      </c>
      <c r="U6667" s="1">
        <v>-90.902603</v>
      </c>
      <c r="V6667" s="1">
        <v>39.436886</v>
      </c>
      <c r="X6667" s="1" t="s">
        <v>69</v>
      </c>
      <c r="Y6667" s="1" t="s">
        <v>70</v>
      </c>
      <c r="Z6667" s="1" t="s">
        <v>70</v>
      </c>
      <c r="AA6667" s="1" t="s">
        <v>69</v>
      </c>
      <c r="AB6667" s="1" t="s">
        <v>70</v>
      </c>
      <c r="AC6667" s="1" t="s">
        <v>80</v>
      </c>
      <c r="AD6667" s="1" t="s">
        <v>69</v>
      </c>
      <c r="AE6667" s="1" t="s">
        <v>70</v>
      </c>
      <c r="AF6667" s="1" t="s">
        <v>69</v>
      </c>
      <c r="AG6667" s="1" t="s">
        <v>69</v>
      </c>
      <c r="AH6667" s="1" t="s">
        <v>70</v>
      </c>
      <c r="AI6667" s="1" t="s">
        <v>70</v>
      </c>
      <c r="AJ6667" s="1" t="s">
        <v>70</v>
      </c>
      <c r="AK6667" s="1" t="s">
        <v>69</v>
      </c>
      <c r="AL6667" s="1" t="s">
        <v>69</v>
      </c>
      <c r="AM6667" s="1" t="s">
        <v>69</v>
      </c>
      <c r="AN6667" s="1" t="s">
        <v>70</v>
      </c>
      <c r="AO6667" s="1" t="s">
        <v>70</v>
      </c>
      <c r="AP6667" s="1" t="s">
        <v>70</v>
      </c>
      <c r="AQ6667" s="1" t="s">
        <v>70</v>
      </c>
      <c r="AR6667" s="1" t="s">
        <v>69</v>
      </c>
      <c r="AS6667" s="1" t="s">
        <v>70</v>
      </c>
      <c r="AT6667" s="1" t="s">
        <v>69</v>
      </c>
      <c r="AU6667" s="1" t="s">
        <v>69</v>
      </c>
      <c r="AV6667" s="1" t="s">
        <v>70</v>
      </c>
      <c r="AW6667" s="1" t="s">
        <v>70</v>
      </c>
      <c r="AX6667" s="1" t="s">
        <v>70</v>
      </c>
      <c r="AY6667" s="1" t="s">
        <v>70</v>
      </c>
      <c r="AZ6667" s="1" t="s">
        <v>69</v>
      </c>
      <c r="BA6667" s="1" t="s">
        <v>70</v>
      </c>
      <c r="BB6667" s="1" t="s">
        <v>70</v>
      </c>
      <c r="BC6667" s="1" t="s">
        <v>70</v>
      </c>
      <c r="BD6667" s="1" t="s">
        <v>70</v>
      </c>
      <c r="BE6667" s="1" t="s">
        <v>70</v>
      </c>
      <c r="BF6667" s="1" t="s">
        <v>69</v>
      </c>
      <c r="BG6667" s="3">
        <v>42807.92152777778</v>
      </c>
    </row>
    <row r="6668">
      <c r="A6668" s="1">
        <v>1001068.0</v>
      </c>
      <c r="B6668" s="1" t="s">
        <v>28493</v>
      </c>
      <c r="H6668" s="1" t="s">
        <v>28494</v>
      </c>
      <c r="I6668" s="1" t="s">
        <v>14615</v>
      </c>
      <c r="J6668" s="1" t="s">
        <v>133</v>
      </c>
      <c r="K6668" s="1" t="s">
        <v>96</v>
      </c>
      <c r="L6668" s="1">
        <v>12865.0</v>
      </c>
      <c r="U6668" s="1">
        <v>-73.325996</v>
      </c>
      <c r="V6668" s="1">
        <v>43.181198</v>
      </c>
      <c r="X6668" s="1" t="s">
        <v>70</v>
      </c>
      <c r="Y6668" s="1" t="s">
        <v>70</v>
      </c>
      <c r="Z6668" s="1" t="s">
        <v>70</v>
      </c>
      <c r="AA6668" s="1" t="s">
        <v>70</v>
      </c>
      <c r="AB6668" s="1" t="s">
        <v>70</v>
      </c>
      <c r="AC6668" s="1" t="s">
        <v>80</v>
      </c>
      <c r="BG6668" s="1">
        <v>2011.0</v>
      </c>
    </row>
    <row r="6669">
      <c r="A6669" s="1">
        <v>1005214.0</v>
      </c>
      <c r="B6669" s="1" t="s">
        <v>28493</v>
      </c>
      <c r="C6669" s="2" t="s">
        <v>28495</v>
      </c>
      <c r="E6669" s="2" t="s">
        <v>28496</v>
      </c>
      <c r="H6669" s="1" t="s">
        <v>28497</v>
      </c>
      <c r="I6669" s="1" t="s">
        <v>14615</v>
      </c>
      <c r="J6669" s="1" t="s">
        <v>5835</v>
      </c>
      <c r="K6669" s="1" t="s">
        <v>181</v>
      </c>
      <c r="L6669" s="1">
        <v>24153.0</v>
      </c>
      <c r="M6669" s="1" t="s">
        <v>24003</v>
      </c>
      <c r="N6669" s="1" t="s">
        <v>6300</v>
      </c>
      <c r="O6669" s="1" t="s">
        <v>28498</v>
      </c>
      <c r="P6669" s="1" t="s">
        <v>490</v>
      </c>
      <c r="U6669" s="1">
        <v>-80.058609</v>
      </c>
      <c r="V6669" s="1">
        <v>37.292995</v>
      </c>
      <c r="W6669" s="1" t="s">
        <v>392</v>
      </c>
      <c r="X6669" s="1" t="s">
        <v>69</v>
      </c>
      <c r="Y6669" s="1" t="s">
        <v>70</v>
      </c>
      <c r="Z6669" s="1" t="s">
        <v>70</v>
      </c>
      <c r="AA6669" s="1" t="s">
        <v>70</v>
      </c>
      <c r="AB6669" s="1" t="s">
        <v>69</v>
      </c>
      <c r="AC6669" s="1" t="s">
        <v>80</v>
      </c>
      <c r="AD6669" s="1" t="s">
        <v>69</v>
      </c>
      <c r="AE6669" s="1" t="s">
        <v>69</v>
      </c>
      <c r="AF6669" s="1" t="s">
        <v>70</v>
      </c>
      <c r="AG6669" s="1" t="s">
        <v>69</v>
      </c>
      <c r="AH6669" s="1" t="s">
        <v>69</v>
      </c>
      <c r="AI6669" s="1" t="s">
        <v>69</v>
      </c>
      <c r="AJ6669" s="1" t="s">
        <v>69</v>
      </c>
      <c r="AK6669" s="1" t="s">
        <v>69</v>
      </c>
      <c r="AL6669" s="1" t="s">
        <v>69</v>
      </c>
      <c r="AM6669" s="1" t="s">
        <v>69</v>
      </c>
      <c r="AN6669" s="1" t="s">
        <v>70</v>
      </c>
      <c r="AO6669" s="1" t="s">
        <v>69</v>
      </c>
      <c r="AP6669" s="1" t="s">
        <v>70</v>
      </c>
      <c r="AQ6669" s="1" t="s">
        <v>70</v>
      </c>
      <c r="AR6669" s="1" t="s">
        <v>69</v>
      </c>
      <c r="AS6669" s="1" t="s">
        <v>69</v>
      </c>
      <c r="AT6669" s="1" t="s">
        <v>69</v>
      </c>
      <c r="AU6669" s="1" t="s">
        <v>69</v>
      </c>
      <c r="AV6669" s="1" t="s">
        <v>69</v>
      </c>
      <c r="AW6669" s="1" t="s">
        <v>70</v>
      </c>
      <c r="AX6669" s="1" t="s">
        <v>70</v>
      </c>
      <c r="AY6669" s="1" t="s">
        <v>70</v>
      </c>
      <c r="AZ6669" s="1" t="s">
        <v>69</v>
      </c>
      <c r="BA6669" s="1" t="s">
        <v>70</v>
      </c>
      <c r="BB6669" s="1" t="s">
        <v>70</v>
      </c>
      <c r="BC6669" s="1" t="s">
        <v>70</v>
      </c>
      <c r="BD6669" s="1" t="s">
        <v>70</v>
      </c>
      <c r="BE6669" s="1" t="s">
        <v>70</v>
      </c>
      <c r="BF6669" s="1" t="s">
        <v>70</v>
      </c>
      <c r="BG6669" s="3">
        <v>41744.59861111111</v>
      </c>
    </row>
    <row r="6670">
      <c r="A6670" s="1">
        <v>1000620.0</v>
      </c>
      <c r="B6670" s="1" t="s">
        <v>28493</v>
      </c>
      <c r="C6670" s="2" t="s">
        <v>28499</v>
      </c>
      <c r="H6670" s="1" t="s">
        <v>28500</v>
      </c>
      <c r="I6670" s="1" t="s">
        <v>14615</v>
      </c>
      <c r="J6670" s="1" t="s">
        <v>14615</v>
      </c>
      <c r="K6670" s="1" t="s">
        <v>244</v>
      </c>
      <c r="L6670" s="1">
        <v>8079.0</v>
      </c>
      <c r="M6670" s="1" t="s">
        <v>1423</v>
      </c>
      <c r="N6670" s="1" t="s">
        <v>17891</v>
      </c>
      <c r="U6670" s="1">
        <v>-75.468048</v>
      </c>
      <c r="V6670" s="1">
        <v>39.572151</v>
      </c>
      <c r="W6670" s="1" t="s">
        <v>2471</v>
      </c>
      <c r="X6670" s="1" t="s">
        <v>70</v>
      </c>
      <c r="Y6670" s="1" t="s">
        <v>70</v>
      </c>
      <c r="Z6670" s="1" t="s">
        <v>69</v>
      </c>
      <c r="AA6670" s="1" t="s">
        <v>69</v>
      </c>
      <c r="AB6670" s="1" t="s">
        <v>69</v>
      </c>
      <c r="AC6670" s="1" t="s">
        <v>80</v>
      </c>
      <c r="AD6670" s="1" t="s">
        <v>69</v>
      </c>
      <c r="AE6670" s="1" t="s">
        <v>69</v>
      </c>
      <c r="AF6670" s="1" t="s">
        <v>69</v>
      </c>
      <c r="AG6670" s="1" t="s">
        <v>69</v>
      </c>
      <c r="AH6670" s="1" t="s">
        <v>69</v>
      </c>
      <c r="AI6670" s="1" t="s">
        <v>70</v>
      </c>
      <c r="AJ6670" s="1" t="s">
        <v>69</v>
      </c>
      <c r="AK6670" s="1" t="s">
        <v>69</v>
      </c>
      <c r="AL6670" s="1" t="s">
        <v>69</v>
      </c>
      <c r="AM6670" s="1" t="s">
        <v>70</v>
      </c>
      <c r="AN6670" s="1" t="s">
        <v>70</v>
      </c>
      <c r="AO6670" s="1" t="s">
        <v>70</v>
      </c>
      <c r="AP6670" s="1" t="s">
        <v>69</v>
      </c>
      <c r="AQ6670" s="1" t="s">
        <v>70</v>
      </c>
      <c r="AR6670" s="1" t="s">
        <v>69</v>
      </c>
      <c r="AS6670" s="1" t="s">
        <v>70</v>
      </c>
      <c r="AT6670" s="1" t="s">
        <v>69</v>
      </c>
      <c r="AU6670" s="1" t="s">
        <v>69</v>
      </c>
      <c r="AV6670" s="1" t="s">
        <v>70</v>
      </c>
      <c r="AW6670" s="1" t="s">
        <v>70</v>
      </c>
      <c r="AX6670" s="1" t="s">
        <v>70</v>
      </c>
      <c r="AY6670" s="1" t="s">
        <v>70</v>
      </c>
      <c r="AZ6670" s="1" t="s">
        <v>70</v>
      </c>
      <c r="BA6670" s="1" t="s">
        <v>70</v>
      </c>
      <c r="BB6670" s="1" t="s">
        <v>70</v>
      </c>
      <c r="BC6670" s="1" t="s">
        <v>70</v>
      </c>
      <c r="BD6670" s="1" t="s">
        <v>70</v>
      </c>
      <c r="BE6670" s="1" t="s">
        <v>70</v>
      </c>
      <c r="BF6670" s="1" t="s">
        <v>70</v>
      </c>
      <c r="BG6670" s="3">
        <v>41044.38680555556</v>
      </c>
    </row>
    <row r="6671">
      <c r="A6671" s="1">
        <v>1002822.0</v>
      </c>
      <c r="B6671" s="1" t="s">
        <v>28493</v>
      </c>
      <c r="C6671" s="1" t="s">
        <v>28501</v>
      </c>
      <c r="H6671" s="1" t="s">
        <v>28502</v>
      </c>
      <c r="I6671" s="1" t="s">
        <v>14615</v>
      </c>
      <c r="J6671" s="1" t="s">
        <v>3235</v>
      </c>
      <c r="K6671" s="1" t="s">
        <v>881</v>
      </c>
      <c r="L6671" s="1">
        <v>26426.0</v>
      </c>
      <c r="N6671" s="1" t="s">
        <v>15423</v>
      </c>
      <c r="U6671" s="1">
        <v>-80.554802</v>
      </c>
      <c r="V6671" s="1">
        <v>39.281799</v>
      </c>
      <c r="W6671" s="1" t="s">
        <v>392</v>
      </c>
      <c r="X6671" s="1" t="s">
        <v>70</v>
      </c>
      <c r="Y6671" s="1" t="s">
        <v>70</v>
      </c>
      <c r="Z6671" s="1" t="s">
        <v>70</v>
      </c>
      <c r="AA6671" s="1" t="s">
        <v>70</v>
      </c>
      <c r="AB6671" s="1" t="s">
        <v>70</v>
      </c>
      <c r="AC6671" s="1" t="s">
        <v>80</v>
      </c>
      <c r="AD6671" s="1" t="s">
        <v>70</v>
      </c>
      <c r="AE6671" s="1" t="s">
        <v>70</v>
      </c>
      <c r="AF6671" s="1" t="s">
        <v>70</v>
      </c>
      <c r="AG6671" s="1" t="s">
        <v>69</v>
      </c>
      <c r="AH6671" s="1" t="s">
        <v>69</v>
      </c>
      <c r="AI6671" s="1" t="s">
        <v>70</v>
      </c>
      <c r="AJ6671" s="1" t="s">
        <v>69</v>
      </c>
      <c r="AK6671" s="1" t="s">
        <v>69</v>
      </c>
      <c r="AL6671" s="1" t="s">
        <v>69</v>
      </c>
      <c r="AM6671" s="1" t="s">
        <v>69</v>
      </c>
      <c r="AN6671" s="1" t="s">
        <v>69</v>
      </c>
      <c r="AO6671" s="1" t="s">
        <v>69</v>
      </c>
      <c r="AP6671" s="1" t="s">
        <v>70</v>
      </c>
      <c r="AQ6671" s="1" t="s">
        <v>70</v>
      </c>
      <c r="AR6671" s="1" t="s">
        <v>69</v>
      </c>
      <c r="AS6671" s="1" t="s">
        <v>69</v>
      </c>
      <c r="AT6671" s="1" t="s">
        <v>69</v>
      </c>
      <c r="AU6671" s="1" t="s">
        <v>70</v>
      </c>
      <c r="AV6671" s="1" t="s">
        <v>70</v>
      </c>
      <c r="AW6671" s="1" t="s">
        <v>70</v>
      </c>
      <c r="AX6671" s="1" t="s">
        <v>70</v>
      </c>
      <c r="AY6671" s="1" t="s">
        <v>70</v>
      </c>
      <c r="AZ6671" s="1" t="s">
        <v>69</v>
      </c>
      <c r="BA6671" s="1" t="s">
        <v>70</v>
      </c>
      <c r="BB6671" s="1" t="s">
        <v>70</v>
      </c>
      <c r="BC6671" s="1" t="s">
        <v>70</v>
      </c>
      <c r="BD6671" s="1" t="s">
        <v>70</v>
      </c>
      <c r="BE6671" s="1" t="s">
        <v>70</v>
      </c>
      <c r="BF6671" s="1" t="s">
        <v>70</v>
      </c>
      <c r="BG6671" s="3">
        <v>41456.41388888889</v>
      </c>
    </row>
    <row r="6672">
      <c r="A6672" s="1">
        <v>1011396.0</v>
      </c>
      <c r="B6672" s="1" t="s">
        <v>28493</v>
      </c>
      <c r="D6672" s="2" t="s">
        <v>28503</v>
      </c>
      <c r="H6672" s="1" t="s">
        <v>28504</v>
      </c>
      <c r="I6672" s="1" t="s">
        <v>14615</v>
      </c>
      <c r="J6672" s="1" t="s">
        <v>28505</v>
      </c>
      <c r="K6672" s="1" t="s">
        <v>91</v>
      </c>
      <c r="L6672" s="1">
        <v>65560.0</v>
      </c>
      <c r="M6672" s="1" t="s">
        <v>28506</v>
      </c>
      <c r="N6672" s="1" t="s">
        <v>28507</v>
      </c>
      <c r="U6672" s="1">
        <v>-91.536263</v>
      </c>
      <c r="V6672" s="1">
        <v>37.644295</v>
      </c>
      <c r="X6672" s="1" t="s">
        <v>69</v>
      </c>
      <c r="Y6672" s="1" t="s">
        <v>70</v>
      </c>
      <c r="Z6672" s="1" t="s">
        <v>70</v>
      </c>
      <c r="AA6672" s="1" t="s">
        <v>70</v>
      </c>
      <c r="AB6672" s="1" t="s">
        <v>69</v>
      </c>
      <c r="AC6672" s="1" t="s">
        <v>80</v>
      </c>
      <c r="AD6672" s="1" t="s">
        <v>69</v>
      </c>
      <c r="AE6672" s="1" t="s">
        <v>69</v>
      </c>
      <c r="AF6672" s="1" t="s">
        <v>70</v>
      </c>
      <c r="AG6672" s="1" t="s">
        <v>70</v>
      </c>
      <c r="AH6672" s="1" t="s">
        <v>69</v>
      </c>
      <c r="AI6672" s="1" t="s">
        <v>70</v>
      </c>
      <c r="AJ6672" s="1" t="s">
        <v>69</v>
      </c>
      <c r="AK6672" s="1" t="s">
        <v>69</v>
      </c>
      <c r="AL6672" s="1" t="s">
        <v>69</v>
      </c>
      <c r="AM6672" s="1" t="s">
        <v>70</v>
      </c>
      <c r="AN6672" s="1" t="s">
        <v>70</v>
      </c>
      <c r="AO6672" s="1" t="s">
        <v>70</v>
      </c>
      <c r="AP6672" s="1" t="s">
        <v>70</v>
      </c>
      <c r="AQ6672" s="1" t="s">
        <v>69</v>
      </c>
      <c r="AR6672" s="1" t="s">
        <v>69</v>
      </c>
      <c r="AS6672" s="1" t="s">
        <v>69</v>
      </c>
      <c r="AT6672" s="1" t="s">
        <v>69</v>
      </c>
      <c r="AU6672" s="1" t="s">
        <v>69</v>
      </c>
      <c r="AV6672" s="1" t="s">
        <v>69</v>
      </c>
      <c r="AW6672" s="1" t="s">
        <v>70</v>
      </c>
      <c r="AX6672" s="1" t="s">
        <v>70</v>
      </c>
      <c r="AY6672" s="1" t="s">
        <v>70</v>
      </c>
      <c r="AZ6672" s="1" t="s">
        <v>69</v>
      </c>
      <c r="BA6672" s="1" t="s">
        <v>69</v>
      </c>
      <c r="BB6672" s="1" t="s">
        <v>70</v>
      </c>
      <c r="BC6672" s="1" t="s">
        <v>69</v>
      </c>
      <c r="BD6672" s="1" t="s">
        <v>70</v>
      </c>
      <c r="BE6672" s="1" t="s">
        <v>70</v>
      </c>
      <c r="BF6672" s="1" t="s">
        <v>69</v>
      </c>
      <c r="BG6672" s="3">
        <v>42202.60902777778</v>
      </c>
    </row>
    <row r="6673">
      <c r="A6673" s="1">
        <v>1009275.0</v>
      </c>
      <c r="B6673" s="1" t="s">
        <v>28508</v>
      </c>
      <c r="C6673" s="2" t="s">
        <v>28509</v>
      </c>
      <c r="H6673" s="1" t="s">
        <v>28510</v>
      </c>
      <c r="I6673" s="1" t="s">
        <v>14615</v>
      </c>
      <c r="K6673" s="1" t="s">
        <v>1818</v>
      </c>
      <c r="U6673" s="1">
        <v>-72.259697</v>
      </c>
      <c r="V6673" s="1">
        <v>41.480701</v>
      </c>
      <c r="X6673" s="1" t="s">
        <v>69</v>
      </c>
      <c r="Y6673" s="1" t="s">
        <v>70</v>
      </c>
      <c r="Z6673" s="1" t="s">
        <v>70</v>
      </c>
      <c r="AA6673" s="1" t="s">
        <v>70</v>
      </c>
      <c r="AB6673" s="1" t="s">
        <v>70</v>
      </c>
      <c r="AC6673" s="1" t="s">
        <v>80</v>
      </c>
      <c r="BG6673" s="1">
        <v>2013.0</v>
      </c>
    </row>
    <row r="6674">
      <c r="A6674" s="1">
        <v>1003412.0</v>
      </c>
      <c r="B6674" s="1" t="s">
        <v>28508</v>
      </c>
      <c r="C6674" s="2" t="s">
        <v>28511</v>
      </c>
      <c r="D6674" s="2" t="s">
        <v>28512</v>
      </c>
      <c r="E6674" s="2" t="s">
        <v>28513</v>
      </c>
      <c r="H6674" s="1" t="s">
        <v>28514</v>
      </c>
      <c r="I6674" s="1" t="s">
        <v>14615</v>
      </c>
      <c r="J6674" s="1" t="s">
        <v>1334</v>
      </c>
      <c r="K6674" s="1" t="s">
        <v>488</v>
      </c>
      <c r="L6674" s="1">
        <v>1970.0</v>
      </c>
      <c r="M6674" s="1" t="s">
        <v>28515</v>
      </c>
      <c r="N6674" s="1" t="s">
        <v>190</v>
      </c>
      <c r="U6674" s="1">
        <v>-70.894653</v>
      </c>
      <c r="V6674" s="1">
        <v>42.520664</v>
      </c>
      <c r="X6674" s="1" t="s">
        <v>69</v>
      </c>
      <c r="Y6674" s="1" t="s">
        <v>69</v>
      </c>
      <c r="Z6674" s="1" t="s">
        <v>70</v>
      </c>
      <c r="AA6674" s="1" t="s">
        <v>69</v>
      </c>
      <c r="AB6674" s="1" t="s">
        <v>69</v>
      </c>
      <c r="AC6674" s="1" t="s">
        <v>69</v>
      </c>
      <c r="AD6674" s="1" t="s">
        <v>69</v>
      </c>
      <c r="AE6674" s="1" t="s">
        <v>69</v>
      </c>
      <c r="AF6674" s="1" t="s">
        <v>69</v>
      </c>
      <c r="AG6674" s="1" t="s">
        <v>69</v>
      </c>
      <c r="AH6674" s="1" t="s">
        <v>69</v>
      </c>
      <c r="AI6674" s="1" t="s">
        <v>69</v>
      </c>
      <c r="AJ6674" s="1" t="s">
        <v>69</v>
      </c>
      <c r="AK6674" s="1" t="s">
        <v>69</v>
      </c>
      <c r="AL6674" s="1" t="s">
        <v>69</v>
      </c>
      <c r="AM6674" s="1" t="s">
        <v>69</v>
      </c>
      <c r="AN6674" s="1" t="s">
        <v>69</v>
      </c>
      <c r="AO6674" s="1" t="s">
        <v>69</v>
      </c>
      <c r="AP6674" s="1" t="s">
        <v>70</v>
      </c>
      <c r="AQ6674" s="1" t="s">
        <v>70</v>
      </c>
      <c r="AR6674" s="1" t="s">
        <v>69</v>
      </c>
      <c r="AS6674" s="1" t="s">
        <v>69</v>
      </c>
      <c r="AT6674" s="1" t="s">
        <v>69</v>
      </c>
      <c r="AU6674" s="1" t="s">
        <v>69</v>
      </c>
      <c r="AV6674" s="1" t="s">
        <v>70</v>
      </c>
      <c r="AW6674" s="1" t="s">
        <v>69</v>
      </c>
      <c r="AX6674" s="1" t="s">
        <v>70</v>
      </c>
      <c r="AY6674" s="1" t="s">
        <v>70</v>
      </c>
      <c r="AZ6674" s="1" t="s">
        <v>69</v>
      </c>
      <c r="BA6674" s="1" t="s">
        <v>70</v>
      </c>
      <c r="BB6674" s="1" t="s">
        <v>69</v>
      </c>
      <c r="BC6674" s="1" t="s">
        <v>70</v>
      </c>
      <c r="BD6674" s="1" t="s">
        <v>70</v>
      </c>
      <c r="BE6674" s="1" t="s">
        <v>70</v>
      </c>
      <c r="BF6674" s="1" t="s">
        <v>70</v>
      </c>
      <c r="BG6674" s="3">
        <v>42549.54513888889</v>
      </c>
    </row>
    <row r="6675">
      <c r="A6675" s="1">
        <v>1019211.0</v>
      </c>
      <c r="B6675" s="1" t="s">
        <v>28516</v>
      </c>
      <c r="C6675" s="2" t="s">
        <v>28517</v>
      </c>
      <c r="D6675" s="2" t="s">
        <v>28518</v>
      </c>
      <c r="H6675" s="1" t="s">
        <v>28519</v>
      </c>
      <c r="I6675" s="1" t="s">
        <v>14615</v>
      </c>
      <c r="J6675" s="1" t="s">
        <v>4420</v>
      </c>
      <c r="K6675" s="1" t="s">
        <v>2478</v>
      </c>
      <c r="L6675" s="1">
        <v>3079.0</v>
      </c>
      <c r="M6675" s="1" t="s">
        <v>28520</v>
      </c>
      <c r="N6675" s="1" t="s">
        <v>305</v>
      </c>
      <c r="U6675" s="1">
        <v>-71.237259</v>
      </c>
      <c r="V6675" s="1">
        <v>42.781773</v>
      </c>
      <c r="X6675" s="1" t="s">
        <v>69</v>
      </c>
      <c r="Y6675" s="1" t="s">
        <v>70</v>
      </c>
      <c r="Z6675" s="1" t="s">
        <v>70</v>
      </c>
      <c r="AA6675" s="1" t="s">
        <v>70</v>
      </c>
      <c r="AB6675" s="1" t="s">
        <v>69</v>
      </c>
      <c r="AC6675" s="1" t="s">
        <v>80</v>
      </c>
      <c r="AD6675" s="1" t="s">
        <v>69</v>
      </c>
      <c r="AE6675" s="1" t="s">
        <v>69</v>
      </c>
      <c r="AF6675" s="1" t="s">
        <v>69</v>
      </c>
      <c r="AG6675" s="1" t="s">
        <v>70</v>
      </c>
      <c r="AH6675" s="1" t="s">
        <v>69</v>
      </c>
      <c r="AI6675" s="1" t="s">
        <v>69</v>
      </c>
      <c r="AJ6675" s="1" t="s">
        <v>69</v>
      </c>
      <c r="AK6675" s="1" t="s">
        <v>69</v>
      </c>
      <c r="AL6675" s="1" t="s">
        <v>69</v>
      </c>
      <c r="AM6675" s="1" t="s">
        <v>69</v>
      </c>
      <c r="AN6675" s="1" t="s">
        <v>69</v>
      </c>
      <c r="AO6675" s="1" t="s">
        <v>69</v>
      </c>
      <c r="AP6675" s="1" t="s">
        <v>70</v>
      </c>
      <c r="AQ6675" s="1" t="s">
        <v>69</v>
      </c>
      <c r="AR6675" s="1" t="s">
        <v>70</v>
      </c>
      <c r="AS6675" s="1" t="s">
        <v>69</v>
      </c>
      <c r="AT6675" s="1" t="s">
        <v>69</v>
      </c>
      <c r="AU6675" s="1" t="s">
        <v>69</v>
      </c>
      <c r="AV6675" s="1" t="s">
        <v>70</v>
      </c>
      <c r="AW6675" s="1" t="s">
        <v>70</v>
      </c>
      <c r="AX6675" s="1" t="s">
        <v>69</v>
      </c>
      <c r="AY6675" s="1" t="s">
        <v>70</v>
      </c>
      <c r="AZ6675" s="1" t="s">
        <v>69</v>
      </c>
      <c r="BA6675" s="1" t="s">
        <v>70</v>
      </c>
      <c r="BB6675" s="1" t="s">
        <v>70</v>
      </c>
      <c r="BC6675" s="1" t="s">
        <v>70</v>
      </c>
      <c r="BD6675" s="1" t="s">
        <v>69</v>
      </c>
      <c r="BE6675" s="1" t="s">
        <v>70</v>
      </c>
      <c r="BF6675" s="1" t="s">
        <v>70</v>
      </c>
      <c r="BG6675" s="3">
        <v>43316.720138888886</v>
      </c>
    </row>
    <row r="6676">
      <c r="A6676" s="1">
        <v>1004183.0</v>
      </c>
      <c r="B6676" s="1" t="s">
        <v>28521</v>
      </c>
      <c r="C6676" s="2" t="s">
        <v>28522</v>
      </c>
      <c r="H6676" s="1" t="s">
        <v>28523</v>
      </c>
      <c r="I6676" s="1" t="s">
        <v>14615</v>
      </c>
      <c r="J6676" s="1" t="s">
        <v>321</v>
      </c>
      <c r="K6676" s="1" t="s">
        <v>148</v>
      </c>
      <c r="L6676" s="1">
        <v>97302.0</v>
      </c>
      <c r="M6676" s="1" t="s">
        <v>1490</v>
      </c>
      <c r="N6676" s="1" t="s">
        <v>28524</v>
      </c>
      <c r="U6676" s="1">
        <v>-123.03</v>
      </c>
      <c r="V6676" s="1">
        <v>44.920895</v>
      </c>
      <c r="X6676" s="1" t="s">
        <v>69</v>
      </c>
      <c r="Y6676" s="1" t="s">
        <v>69</v>
      </c>
      <c r="Z6676" s="1" t="s">
        <v>70</v>
      </c>
      <c r="AA6676" s="1" t="s">
        <v>69</v>
      </c>
      <c r="AB6676" s="1" t="s">
        <v>69</v>
      </c>
      <c r="AC6676" s="1" t="s">
        <v>69</v>
      </c>
      <c r="AD6676" s="1" t="s">
        <v>69</v>
      </c>
      <c r="AE6676" s="1" t="s">
        <v>69</v>
      </c>
      <c r="AF6676" s="1" t="s">
        <v>69</v>
      </c>
      <c r="AG6676" s="1" t="s">
        <v>69</v>
      </c>
      <c r="AH6676" s="1" t="s">
        <v>69</v>
      </c>
      <c r="AI6676" s="1" t="s">
        <v>69</v>
      </c>
      <c r="AJ6676" s="1" t="s">
        <v>69</v>
      </c>
      <c r="AK6676" s="1" t="s">
        <v>69</v>
      </c>
      <c r="AL6676" s="1" t="s">
        <v>69</v>
      </c>
      <c r="AM6676" s="1" t="s">
        <v>69</v>
      </c>
      <c r="AN6676" s="1" t="s">
        <v>70</v>
      </c>
      <c r="AO6676" s="1" t="s">
        <v>69</v>
      </c>
      <c r="AP6676" s="1" t="s">
        <v>69</v>
      </c>
      <c r="AQ6676" s="1" t="s">
        <v>69</v>
      </c>
      <c r="AR6676" s="1" t="s">
        <v>69</v>
      </c>
      <c r="AS6676" s="1" t="s">
        <v>69</v>
      </c>
      <c r="AT6676" s="1" t="s">
        <v>69</v>
      </c>
      <c r="AU6676" s="1" t="s">
        <v>69</v>
      </c>
      <c r="AV6676" s="1" t="s">
        <v>69</v>
      </c>
      <c r="AW6676" s="1" t="s">
        <v>70</v>
      </c>
      <c r="AX6676" s="1" t="s">
        <v>70</v>
      </c>
      <c r="AY6676" s="1" t="s">
        <v>70</v>
      </c>
      <c r="AZ6676" s="1" t="s">
        <v>70</v>
      </c>
      <c r="BA6676" s="1" t="s">
        <v>70</v>
      </c>
      <c r="BB6676" s="1" t="s">
        <v>70</v>
      </c>
      <c r="BC6676" s="1" t="s">
        <v>70</v>
      </c>
      <c r="BD6676" s="1" t="s">
        <v>70</v>
      </c>
      <c r="BE6676" s="1" t="s">
        <v>70</v>
      </c>
      <c r="BF6676" s="1" t="s">
        <v>70</v>
      </c>
      <c r="BG6676" s="3">
        <v>41054.0375</v>
      </c>
    </row>
    <row r="6677">
      <c r="A6677" s="1">
        <v>1009795.0</v>
      </c>
      <c r="B6677" s="1" t="s">
        <v>28525</v>
      </c>
      <c r="C6677" s="2" t="s">
        <v>28526</v>
      </c>
      <c r="D6677" s="2" t="s">
        <v>28527</v>
      </c>
      <c r="H6677" s="1" t="s">
        <v>28528</v>
      </c>
      <c r="I6677" s="1" t="s">
        <v>14615</v>
      </c>
      <c r="J6677" s="1" t="s">
        <v>321</v>
      </c>
      <c r="K6677" s="1" t="s">
        <v>148</v>
      </c>
      <c r="L6677" s="1">
        <v>97309.0</v>
      </c>
      <c r="M6677" s="1" t="s">
        <v>28529</v>
      </c>
      <c r="N6677" s="1" t="s">
        <v>16500</v>
      </c>
      <c r="U6677" s="1">
        <v>-123.02899</v>
      </c>
      <c r="V6677" s="1">
        <v>44.943066</v>
      </c>
      <c r="X6677" s="1" t="s">
        <v>69</v>
      </c>
      <c r="Y6677" s="1" t="s">
        <v>69</v>
      </c>
      <c r="Z6677" s="1" t="s">
        <v>69</v>
      </c>
      <c r="AA6677" s="1" t="s">
        <v>69</v>
      </c>
      <c r="AB6677" s="1" t="s">
        <v>69</v>
      </c>
      <c r="AC6677" s="1" t="s">
        <v>69</v>
      </c>
      <c r="AD6677" s="1" t="s">
        <v>69</v>
      </c>
      <c r="AE6677" s="1" t="s">
        <v>69</v>
      </c>
      <c r="AF6677" s="1" t="s">
        <v>69</v>
      </c>
      <c r="AG6677" s="1" t="s">
        <v>69</v>
      </c>
      <c r="AH6677" s="1" t="s">
        <v>69</v>
      </c>
      <c r="AI6677" s="1" t="s">
        <v>69</v>
      </c>
      <c r="AJ6677" s="1" t="s">
        <v>69</v>
      </c>
      <c r="AK6677" s="1" t="s">
        <v>69</v>
      </c>
      <c r="AL6677" s="1" t="s">
        <v>69</v>
      </c>
      <c r="AM6677" s="1" t="s">
        <v>69</v>
      </c>
      <c r="AN6677" s="1" t="s">
        <v>70</v>
      </c>
      <c r="AO6677" s="1" t="s">
        <v>69</v>
      </c>
      <c r="AP6677" s="1" t="s">
        <v>70</v>
      </c>
      <c r="AQ6677" s="1" t="s">
        <v>70</v>
      </c>
      <c r="AR6677" s="1" t="s">
        <v>69</v>
      </c>
      <c r="AS6677" s="1" t="s">
        <v>69</v>
      </c>
      <c r="AT6677" s="1" t="s">
        <v>69</v>
      </c>
      <c r="AU6677" s="1" t="s">
        <v>69</v>
      </c>
      <c r="AV6677" s="1" t="s">
        <v>69</v>
      </c>
      <c r="AW6677" s="1" t="s">
        <v>69</v>
      </c>
      <c r="AX6677" s="1" t="s">
        <v>69</v>
      </c>
      <c r="AY6677" s="1" t="s">
        <v>70</v>
      </c>
      <c r="AZ6677" s="1" t="s">
        <v>69</v>
      </c>
      <c r="BA6677" s="1" t="s">
        <v>69</v>
      </c>
      <c r="BB6677" s="1" t="s">
        <v>69</v>
      </c>
      <c r="BC6677" s="1" t="s">
        <v>69</v>
      </c>
      <c r="BD6677" s="1" t="s">
        <v>69</v>
      </c>
      <c r="BE6677" s="1" t="s">
        <v>70</v>
      </c>
      <c r="BF6677" s="1" t="s">
        <v>69</v>
      </c>
      <c r="BG6677" s="3">
        <v>42613.580555555556</v>
      </c>
    </row>
    <row r="6678">
      <c r="A6678" s="1">
        <v>1011316.0</v>
      </c>
      <c r="B6678" s="1" t="s">
        <v>28530</v>
      </c>
      <c r="C6678" s="2" t="s">
        <v>28526</v>
      </c>
      <c r="D6678" s="2" t="s">
        <v>28531</v>
      </c>
      <c r="H6678" s="1" t="s">
        <v>28532</v>
      </c>
      <c r="I6678" s="1" t="s">
        <v>14615</v>
      </c>
      <c r="J6678" s="1" t="s">
        <v>321</v>
      </c>
      <c r="K6678" s="1" t="s">
        <v>148</v>
      </c>
      <c r="L6678" s="1">
        <v>97309.0</v>
      </c>
      <c r="M6678" s="1" t="s">
        <v>28533</v>
      </c>
      <c r="N6678" s="1" t="s">
        <v>28534</v>
      </c>
      <c r="U6678" s="1">
        <v>-123.01055</v>
      </c>
      <c r="V6678" s="1">
        <v>44.959011</v>
      </c>
      <c r="X6678" s="1" t="s">
        <v>69</v>
      </c>
      <c r="Y6678" s="1" t="s">
        <v>69</v>
      </c>
      <c r="Z6678" s="1" t="s">
        <v>69</v>
      </c>
      <c r="AA6678" s="1" t="s">
        <v>69</v>
      </c>
      <c r="AB6678" s="1" t="s">
        <v>69</v>
      </c>
      <c r="AC6678" s="1" t="s">
        <v>69</v>
      </c>
      <c r="AD6678" s="1" t="s">
        <v>69</v>
      </c>
      <c r="AE6678" s="1" t="s">
        <v>69</v>
      </c>
      <c r="AF6678" s="1" t="s">
        <v>69</v>
      </c>
      <c r="AG6678" s="1" t="s">
        <v>70</v>
      </c>
      <c r="AH6678" s="1" t="s">
        <v>70</v>
      </c>
      <c r="AI6678" s="1" t="s">
        <v>70</v>
      </c>
      <c r="AJ6678" s="1" t="s">
        <v>70</v>
      </c>
      <c r="AK6678" s="1" t="s">
        <v>70</v>
      </c>
      <c r="AL6678" s="1" t="s">
        <v>69</v>
      </c>
      <c r="AM6678" s="1" t="s">
        <v>69</v>
      </c>
      <c r="AN6678" s="1" t="s">
        <v>70</v>
      </c>
      <c r="AO6678" s="1" t="s">
        <v>69</v>
      </c>
      <c r="AP6678" s="1" t="s">
        <v>70</v>
      </c>
      <c r="AQ6678" s="1" t="s">
        <v>69</v>
      </c>
      <c r="AR6678" s="1" t="s">
        <v>70</v>
      </c>
      <c r="AS6678" s="1" t="s">
        <v>69</v>
      </c>
      <c r="AT6678" s="1" t="s">
        <v>69</v>
      </c>
      <c r="AU6678" s="1" t="s">
        <v>69</v>
      </c>
      <c r="AV6678" s="1" t="s">
        <v>70</v>
      </c>
      <c r="AW6678" s="1" t="s">
        <v>69</v>
      </c>
      <c r="AX6678" s="1" t="s">
        <v>69</v>
      </c>
      <c r="AY6678" s="1" t="s">
        <v>70</v>
      </c>
      <c r="AZ6678" s="1" t="s">
        <v>70</v>
      </c>
      <c r="BA6678" s="1" t="s">
        <v>69</v>
      </c>
      <c r="BB6678" s="1" t="s">
        <v>69</v>
      </c>
      <c r="BC6678" s="1" t="s">
        <v>70</v>
      </c>
      <c r="BD6678" s="1" t="s">
        <v>69</v>
      </c>
      <c r="BE6678" s="1" t="s">
        <v>70</v>
      </c>
      <c r="BF6678" s="1" t="s">
        <v>70</v>
      </c>
      <c r="BG6678" s="3">
        <v>43620.57430555556</v>
      </c>
    </row>
    <row r="6679">
      <c r="A6679" s="1">
        <v>1009796.0</v>
      </c>
      <c r="B6679" s="1" t="s">
        <v>28535</v>
      </c>
      <c r="C6679" s="2" t="s">
        <v>28526</v>
      </c>
      <c r="D6679" s="2" t="s">
        <v>28527</v>
      </c>
      <c r="H6679" s="1" t="s">
        <v>28536</v>
      </c>
      <c r="I6679" s="1" t="s">
        <v>14615</v>
      </c>
      <c r="J6679" s="1" t="s">
        <v>321</v>
      </c>
      <c r="K6679" s="1" t="s">
        <v>148</v>
      </c>
      <c r="L6679" s="1">
        <v>97309.0</v>
      </c>
      <c r="M6679" s="1" t="s">
        <v>28537</v>
      </c>
      <c r="N6679" s="1" t="s">
        <v>16500</v>
      </c>
      <c r="U6679" s="1">
        <v>-123.03391</v>
      </c>
      <c r="V6679" s="1">
        <v>44.933151</v>
      </c>
      <c r="X6679" s="1" t="s">
        <v>69</v>
      </c>
      <c r="Y6679" s="1" t="s">
        <v>69</v>
      </c>
      <c r="Z6679" s="1" t="s">
        <v>69</v>
      </c>
      <c r="AA6679" s="1" t="s">
        <v>69</v>
      </c>
      <c r="AB6679" s="1" t="s">
        <v>69</v>
      </c>
      <c r="AC6679" s="1" t="s">
        <v>69</v>
      </c>
      <c r="AD6679" s="1" t="s">
        <v>69</v>
      </c>
      <c r="AE6679" s="1" t="s">
        <v>69</v>
      </c>
      <c r="AF6679" s="1" t="s">
        <v>70</v>
      </c>
      <c r="AG6679" s="1" t="s">
        <v>69</v>
      </c>
      <c r="AH6679" s="1" t="s">
        <v>70</v>
      </c>
      <c r="AI6679" s="1" t="s">
        <v>70</v>
      </c>
      <c r="AJ6679" s="1" t="s">
        <v>70</v>
      </c>
      <c r="AK6679" s="1" t="s">
        <v>69</v>
      </c>
      <c r="AL6679" s="1" t="s">
        <v>69</v>
      </c>
      <c r="AM6679" s="1" t="s">
        <v>69</v>
      </c>
      <c r="AN6679" s="1" t="s">
        <v>70</v>
      </c>
      <c r="AO6679" s="1" t="s">
        <v>69</v>
      </c>
      <c r="AP6679" s="1" t="s">
        <v>70</v>
      </c>
      <c r="AQ6679" s="1" t="s">
        <v>70</v>
      </c>
      <c r="AR6679" s="1" t="s">
        <v>70</v>
      </c>
      <c r="AS6679" s="1" t="s">
        <v>70</v>
      </c>
      <c r="AT6679" s="1" t="s">
        <v>69</v>
      </c>
      <c r="AU6679" s="1" t="s">
        <v>70</v>
      </c>
      <c r="AV6679" s="1" t="s">
        <v>70</v>
      </c>
      <c r="AW6679" s="1" t="s">
        <v>70</v>
      </c>
      <c r="AX6679" s="1" t="s">
        <v>69</v>
      </c>
      <c r="AY6679" s="1" t="s">
        <v>70</v>
      </c>
      <c r="AZ6679" s="1" t="s">
        <v>69</v>
      </c>
      <c r="BA6679" s="1" t="s">
        <v>69</v>
      </c>
      <c r="BB6679" s="1" t="s">
        <v>70</v>
      </c>
      <c r="BC6679" s="1" t="s">
        <v>70</v>
      </c>
      <c r="BD6679" s="1" t="s">
        <v>70</v>
      </c>
      <c r="BE6679" s="1" t="s">
        <v>70</v>
      </c>
      <c r="BF6679" s="1" t="s">
        <v>70</v>
      </c>
      <c r="BG6679" s="3">
        <v>42613.57986111111</v>
      </c>
    </row>
    <row r="6680">
      <c r="A6680" s="1">
        <v>1009794.0</v>
      </c>
      <c r="B6680" s="1" t="s">
        <v>28538</v>
      </c>
      <c r="C6680" s="2" t="s">
        <v>28526</v>
      </c>
      <c r="D6680" s="2" t="s">
        <v>28527</v>
      </c>
      <c r="H6680" s="1" t="s">
        <v>28539</v>
      </c>
      <c r="I6680" s="1" t="s">
        <v>14615</v>
      </c>
      <c r="J6680" s="1" t="s">
        <v>321</v>
      </c>
      <c r="K6680" s="1" t="s">
        <v>148</v>
      </c>
      <c r="L6680" s="1">
        <v>97309.0</v>
      </c>
      <c r="M6680" s="1" t="s">
        <v>10249</v>
      </c>
      <c r="N6680" s="1" t="s">
        <v>19107</v>
      </c>
      <c r="U6680" s="1">
        <v>-123.03689</v>
      </c>
      <c r="V6680" s="1">
        <v>44.942001</v>
      </c>
      <c r="X6680" s="1" t="s">
        <v>69</v>
      </c>
      <c r="Y6680" s="1" t="s">
        <v>69</v>
      </c>
      <c r="Z6680" s="1" t="s">
        <v>69</v>
      </c>
      <c r="AA6680" s="1" t="s">
        <v>69</v>
      </c>
      <c r="AB6680" s="1" t="s">
        <v>69</v>
      </c>
      <c r="AC6680" s="1" t="s">
        <v>69</v>
      </c>
      <c r="AD6680" s="1" t="s">
        <v>69</v>
      </c>
      <c r="AE6680" s="1" t="s">
        <v>70</v>
      </c>
      <c r="AF6680" s="1" t="s">
        <v>69</v>
      </c>
      <c r="AG6680" s="1" t="s">
        <v>69</v>
      </c>
      <c r="AH6680" s="1" t="s">
        <v>69</v>
      </c>
      <c r="AI6680" s="1" t="s">
        <v>70</v>
      </c>
      <c r="AJ6680" s="1" t="s">
        <v>69</v>
      </c>
      <c r="AK6680" s="1" t="s">
        <v>69</v>
      </c>
      <c r="AL6680" s="1" t="s">
        <v>69</v>
      </c>
      <c r="AM6680" s="1" t="s">
        <v>70</v>
      </c>
      <c r="AN6680" s="1" t="s">
        <v>70</v>
      </c>
      <c r="AO6680" s="1" t="s">
        <v>69</v>
      </c>
      <c r="AP6680" s="1" t="s">
        <v>70</v>
      </c>
      <c r="AQ6680" s="1" t="s">
        <v>70</v>
      </c>
      <c r="AR6680" s="1" t="s">
        <v>69</v>
      </c>
      <c r="AS6680" s="1" t="s">
        <v>70</v>
      </c>
      <c r="AT6680" s="1" t="s">
        <v>69</v>
      </c>
      <c r="AU6680" s="1" t="s">
        <v>69</v>
      </c>
      <c r="AV6680" s="1" t="s">
        <v>70</v>
      </c>
      <c r="AW6680" s="1" t="s">
        <v>70</v>
      </c>
      <c r="AX6680" s="1" t="s">
        <v>69</v>
      </c>
      <c r="AY6680" s="1" t="s">
        <v>70</v>
      </c>
      <c r="AZ6680" s="1" t="s">
        <v>69</v>
      </c>
      <c r="BA6680" s="1" t="s">
        <v>70</v>
      </c>
      <c r="BB6680" s="1" t="s">
        <v>70</v>
      </c>
      <c r="BC6680" s="1" t="s">
        <v>70</v>
      </c>
      <c r="BD6680" s="1" t="s">
        <v>70</v>
      </c>
      <c r="BE6680" s="1" t="s">
        <v>70</v>
      </c>
      <c r="BF6680" s="1" t="s">
        <v>70</v>
      </c>
      <c r="BG6680" s="3">
        <v>42613.57430555556</v>
      </c>
    </row>
    <row r="6681">
      <c r="A6681" s="1">
        <v>1005167.0</v>
      </c>
      <c r="B6681" s="1" t="s">
        <v>28540</v>
      </c>
      <c r="C6681" s="2" t="s">
        <v>28541</v>
      </c>
      <c r="H6681" s="1" t="s">
        <v>28542</v>
      </c>
      <c r="I6681" s="1" t="s">
        <v>403</v>
      </c>
      <c r="J6681" s="1" t="s">
        <v>404</v>
      </c>
      <c r="K6681" s="1" t="s">
        <v>230</v>
      </c>
      <c r="L6681" s="1">
        <v>67401.0</v>
      </c>
      <c r="U6681" s="1">
        <v>-97.596001</v>
      </c>
      <c r="V6681" s="1">
        <v>38.833599</v>
      </c>
      <c r="X6681" s="1" t="s">
        <v>70</v>
      </c>
      <c r="Y6681" s="1" t="s">
        <v>70</v>
      </c>
      <c r="Z6681" s="1" t="s">
        <v>70</v>
      </c>
      <c r="AA6681" s="1" t="s">
        <v>70</v>
      </c>
      <c r="AB6681" s="1" t="s">
        <v>70</v>
      </c>
      <c r="AC6681" s="1" t="s">
        <v>80</v>
      </c>
      <c r="BG6681" s="1">
        <v>2009.0</v>
      </c>
    </row>
    <row r="6682">
      <c r="A6682" s="1">
        <v>1009680.0</v>
      </c>
      <c r="B6682" s="1" t="s">
        <v>28543</v>
      </c>
      <c r="C6682" s="2" t="s">
        <v>940</v>
      </c>
      <c r="D6682" s="2" t="s">
        <v>28544</v>
      </c>
      <c r="H6682" s="1" t="s">
        <v>28545</v>
      </c>
      <c r="I6682" s="1" t="s">
        <v>943</v>
      </c>
      <c r="J6682" s="1" t="s">
        <v>944</v>
      </c>
      <c r="K6682" s="1" t="s">
        <v>656</v>
      </c>
      <c r="L6682" s="1">
        <v>93901.0</v>
      </c>
      <c r="M6682" s="1" t="s">
        <v>28546</v>
      </c>
      <c r="N6682" s="1" t="s">
        <v>28547</v>
      </c>
      <c r="U6682" s="1">
        <v>-121.64719</v>
      </c>
      <c r="V6682" s="1">
        <v>36.660072</v>
      </c>
      <c r="X6682" s="1" t="s">
        <v>69</v>
      </c>
      <c r="Y6682" s="1" t="s">
        <v>69</v>
      </c>
      <c r="Z6682" s="1" t="s">
        <v>69</v>
      </c>
      <c r="AA6682" s="1" t="s">
        <v>69</v>
      </c>
      <c r="AB6682" s="1" t="s">
        <v>69</v>
      </c>
      <c r="AC6682" s="1" t="s">
        <v>69</v>
      </c>
      <c r="AD6682" s="1" t="s">
        <v>69</v>
      </c>
      <c r="AE6682" s="1" t="s">
        <v>70</v>
      </c>
      <c r="AF6682" s="1" t="s">
        <v>70</v>
      </c>
      <c r="AG6682" s="1" t="s">
        <v>69</v>
      </c>
      <c r="AH6682" s="1" t="s">
        <v>70</v>
      </c>
      <c r="AI6682" s="1" t="s">
        <v>70</v>
      </c>
      <c r="AJ6682" s="1" t="s">
        <v>69</v>
      </c>
      <c r="AK6682" s="1" t="s">
        <v>69</v>
      </c>
      <c r="AL6682" s="1" t="s">
        <v>69</v>
      </c>
      <c r="AM6682" s="1" t="s">
        <v>69</v>
      </c>
      <c r="AN6682" s="1" t="s">
        <v>70</v>
      </c>
      <c r="AO6682" s="1" t="s">
        <v>70</v>
      </c>
      <c r="AP6682" s="1" t="s">
        <v>70</v>
      </c>
      <c r="AQ6682" s="1" t="s">
        <v>69</v>
      </c>
      <c r="AR6682" s="1" t="s">
        <v>70</v>
      </c>
      <c r="AS6682" s="1" t="s">
        <v>70</v>
      </c>
      <c r="AT6682" s="1" t="s">
        <v>69</v>
      </c>
      <c r="AU6682" s="1" t="s">
        <v>70</v>
      </c>
      <c r="AV6682" s="1" t="s">
        <v>69</v>
      </c>
      <c r="AW6682" s="1" t="s">
        <v>70</v>
      </c>
      <c r="AX6682" s="1" t="s">
        <v>70</v>
      </c>
      <c r="AY6682" s="1" t="s">
        <v>70</v>
      </c>
      <c r="AZ6682" s="1" t="s">
        <v>69</v>
      </c>
      <c r="BA6682" s="1" t="s">
        <v>70</v>
      </c>
      <c r="BB6682" s="1" t="s">
        <v>69</v>
      </c>
      <c r="BC6682" s="1" t="s">
        <v>70</v>
      </c>
      <c r="BD6682" s="1" t="s">
        <v>70</v>
      </c>
      <c r="BE6682" s="1" t="s">
        <v>70</v>
      </c>
      <c r="BF6682" s="1" t="s">
        <v>70</v>
      </c>
      <c r="BG6682" s="3">
        <v>42558.73125</v>
      </c>
    </row>
    <row r="6683">
      <c r="A6683" s="1">
        <v>1004990.0</v>
      </c>
      <c r="B6683" s="1" t="s">
        <v>28548</v>
      </c>
      <c r="C6683" s="2" t="s">
        <v>28549</v>
      </c>
      <c r="D6683" s="2" t="s">
        <v>28550</v>
      </c>
      <c r="H6683" s="1" t="s">
        <v>28551</v>
      </c>
      <c r="I6683" s="1" t="s">
        <v>404</v>
      </c>
      <c r="J6683" s="1" t="s">
        <v>1366</v>
      </c>
      <c r="K6683" s="1" t="s">
        <v>575</v>
      </c>
      <c r="L6683" s="1">
        <v>48176.0</v>
      </c>
      <c r="M6683" s="1" t="s">
        <v>28552</v>
      </c>
      <c r="N6683" s="1" t="s">
        <v>490</v>
      </c>
      <c r="U6683" s="1">
        <v>-83.785095</v>
      </c>
      <c r="V6683" s="1">
        <v>42.179729</v>
      </c>
      <c r="X6683" s="1" t="s">
        <v>69</v>
      </c>
      <c r="Y6683" s="1" t="s">
        <v>70</v>
      </c>
      <c r="Z6683" s="1" t="s">
        <v>70</v>
      </c>
      <c r="AA6683" s="1" t="s">
        <v>70</v>
      </c>
      <c r="AB6683" s="1" t="s">
        <v>69</v>
      </c>
      <c r="AC6683" s="1" t="s">
        <v>70</v>
      </c>
      <c r="AD6683" s="1" t="s">
        <v>69</v>
      </c>
      <c r="AE6683" s="1" t="s">
        <v>69</v>
      </c>
      <c r="AF6683" s="1" t="s">
        <v>70</v>
      </c>
      <c r="AG6683" s="1" t="s">
        <v>70</v>
      </c>
      <c r="AH6683" s="1" t="s">
        <v>69</v>
      </c>
      <c r="AI6683" s="1" t="s">
        <v>69</v>
      </c>
      <c r="AJ6683" s="1" t="s">
        <v>69</v>
      </c>
      <c r="AK6683" s="1" t="s">
        <v>69</v>
      </c>
      <c r="AL6683" s="1" t="s">
        <v>69</v>
      </c>
      <c r="AM6683" s="1" t="s">
        <v>70</v>
      </c>
      <c r="AN6683" s="1" t="s">
        <v>69</v>
      </c>
      <c r="AO6683" s="1" t="s">
        <v>69</v>
      </c>
      <c r="AP6683" s="1" t="s">
        <v>70</v>
      </c>
      <c r="AQ6683" s="1" t="s">
        <v>70</v>
      </c>
      <c r="AR6683" s="1" t="s">
        <v>70</v>
      </c>
      <c r="AS6683" s="1" t="s">
        <v>69</v>
      </c>
      <c r="AT6683" s="1" t="s">
        <v>69</v>
      </c>
      <c r="AU6683" s="1" t="s">
        <v>69</v>
      </c>
      <c r="AV6683" s="1" t="s">
        <v>70</v>
      </c>
      <c r="AW6683" s="1" t="s">
        <v>70</v>
      </c>
      <c r="AX6683" s="1" t="s">
        <v>69</v>
      </c>
      <c r="AY6683" s="1" t="s">
        <v>70</v>
      </c>
      <c r="AZ6683" s="1" t="s">
        <v>70</v>
      </c>
      <c r="BA6683" s="1" t="s">
        <v>70</v>
      </c>
      <c r="BB6683" s="1" t="s">
        <v>70</v>
      </c>
      <c r="BC6683" s="1" t="s">
        <v>70</v>
      </c>
      <c r="BD6683" s="1" t="s">
        <v>70</v>
      </c>
      <c r="BE6683" s="1" t="s">
        <v>70</v>
      </c>
      <c r="BF6683" s="1" t="s">
        <v>70</v>
      </c>
      <c r="BG6683" s="3">
        <v>43941.28680555556</v>
      </c>
    </row>
    <row r="6684">
      <c r="A6684" s="1">
        <v>1004988.0</v>
      </c>
      <c r="B6684" s="1" t="s">
        <v>28548</v>
      </c>
      <c r="C6684" s="2" t="s">
        <v>28549</v>
      </c>
      <c r="D6684" s="2" t="s">
        <v>28550</v>
      </c>
      <c r="H6684" s="1" t="s">
        <v>28553</v>
      </c>
      <c r="I6684" s="1" t="s">
        <v>404</v>
      </c>
      <c r="J6684" s="1" t="s">
        <v>1366</v>
      </c>
      <c r="K6684" s="1" t="s">
        <v>575</v>
      </c>
      <c r="L6684" s="1">
        <v>48176.0</v>
      </c>
      <c r="M6684" s="1" t="s">
        <v>13831</v>
      </c>
      <c r="N6684" s="1" t="s">
        <v>205</v>
      </c>
      <c r="U6684" s="1">
        <v>-83.781143</v>
      </c>
      <c r="V6684" s="1">
        <v>42.165955</v>
      </c>
      <c r="X6684" s="1" t="s">
        <v>69</v>
      </c>
      <c r="Y6684" s="1" t="s">
        <v>69</v>
      </c>
      <c r="Z6684" s="1" t="s">
        <v>70</v>
      </c>
      <c r="AA6684" s="1" t="s">
        <v>69</v>
      </c>
      <c r="AB6684" s="1" t="s">
        <v>69</v>
      </c>
      <c r="AC6684" s="1" t="s">
        <v>70</v>
      </c>
      <c r="AD6684" s="1" t="s">
        <v>69</v>
      </c>
      <c r="AE6684" s="1" t="s">
        <v>69</v>
      </c>
      <c r="AF6684" s="1" t="s">
        <v>69</v>
      </c>
      <c r="AG6684" s="1" t="s">
        <v>69</v>
      </c>
      <c r="AH6684" s="1" t="s">
        <v>69</v>
      </c>
      <c r="AI6684" s="1" t="s">
        <v>70</v>
      </c>
      <c r="AJ6684" s="1" t="s">
        <v>69</v>
      </c>
      <c r="AK6684" s="1" t="s">
        <v>69</v>
      </c>
      <c r="AL6684" s="1" t="s">
        <v>69</v>
      </c>
      <c r="AM6684" s="1" t="s">
        <v>69</v>
      </c>
      <c r="AN6684" s="1" t="s">
        <v>69</v>
      </c>
      <c r="AO6684" s="1" t="s">
        <v>69</v>
      </c>
      <c r="AP6684" s="1" t="s">
        <v>70</v>
      </c>
      <c r="AQ6684" s="1" t="s">
        <v>70</v>
      </c>
      <c r="AR6684" s="1" t="s">
        <v>69</v>
      </c>
      <c r="AS6684" s="1" t="s">
        <v>69</v>
      </c>
      <c r="AT6684" s="1" t="s">
        <v>69</v>
      </c>
      <c r="AU6684" s="1" t="s">
        <v>69</v>
      </c>
      <c r="AV6684" s="1" t="s">
        <v>69</v>
      </c>
      <c r="AW6684" s="1" t="s">
        <v>70</v>
      </c>
      <c r="AX6684" s="1" t="s">
        <v>69</v>
      </c>
      <c r="AY6684" s="1" t="s">
        <v>70</v>
      </c>
      <c r="AZ6684" s="1" t="s">
        <v>69</v>
      </c>
      <c r="BA6684" s="1" t="s">
        <v>70</v>
      </c>
      <c r="BB6684" s="1" t="s">
        <v>70</v>
      </c>
      <c r="BC6684" s="1" t="s">
        <v>70</v>
      </c>
      <c r="BD6684" s="1" t="s">
        <v>70</v>
      </c>
      <c r="BE6684" s="1" t="s">
        <v>70</v>
      </c>
      <c r="BF6684" s="1" t="s">
        <v>70</v>
      </c>
      <c r="BG6684" s="3">
        <v>43941.28611111111</v>
      </c>
    </row>
    <row r="6685">
      <c r="A6685" s="1">
        <v>1009460.0</v>
      </c>
      <c r="B6685" s="1" t="s">
        <v>28554</v>
      </c>
      <c r="C6685" s="2" t="s">
        <v>28555</v>
      </c>
      <c r="H6685" s="1" t="s">
        <v>28556</v>
      </c>
      <c r="I6685" s="1" t="s">
        <v>4959</v>
      </c>
      <c r="K6685" s="1" t="s">
        <v>311</v>
      </c>
      <c r="U6685" s="1">
        <v>-75.595398</v>
      </c>
      <c r="V6685" s="1">
        <v>38.365601</v>
      </c>
      <c r="X6685" s="1" t="s">
        <v>69</v>
      </c>
      <c r="Y6685" s="1" t="s">
        <v>70</v>
      </c>
      <c r="Z6685" s="1" t="s">
        <v>70</v>
      </c>
      <c r="AA6685" s="1" t="s">
        <v>70</v>
      </c>
      <c r="AB6685" s="1" t="s">
        <v>70</v>
      </c>
      <c r="AC6685" s="1" t="s">
        <v>80</v>
      </c>
      <c r="BG6685" s="1">
        <v>2013.0</v>
      </c>
    </row>
    <row r="6686">
      <c r="A6686" s="1">
        <v>1001495.0</v>
      </c>
      <c r="B6686" s="1" t="s">
        <v>28557</v>
      </c>
      <c r="C6686" s="2" t="s">
        <v>28558</v>
      </c>
      <c r="D6686" s="2" t="s">
        <v>28559</v>
      </c>
      <c r="H6686" s="1" t="s">
        <v>28560</v>
      </c>
      <c r="I6686" s="1" t="s">
        <v>4959</v>
      </c>
      <c r="J6686" s="1" t="s">
        <v>4960</v>
      </c>
      <c r="K6686" s="1" t="s">
        <v>670</v>
      </c>
      <c r="L6686" s="1">
        <v>28144.0</v>
      </c>
      <c r="M6686" s="1" t="s">
        <v>28561</v>
      </c>
      <c r="N6686" s="1" t="s">
        <v>1126</v>
      </c>
      <c r="U6686" s="1">
        <v>-80.472694</v>
      </c>
      <c r="V6686" s="1">
        <v>35.668331</v>
      </c>
      <c r="X6686" s="1" t="s">
        <v>69</v>
      </c>
      <c r="Y6686" s="1" t="s">
        <v>69</v>
      </c>
      <c r="Z6686" s="1" t="s">
        <v>70</v>
      </c>
      <c r="AA6686" s="1" t="s">
        <v>70</v>
      </c>
      <c r="AB6686" s="1" t="s">
        <v>70</v>
      </c>
      <c r="AC6686" s="1" t="s">
        <v>80</v>
      </c>
      <c r="AD6686" s="1" t="s">
        <v>69</v>
      </c>
      <c r="AE6686" s="1" t="s">
        <v>69</v>
      </c>
      <c r="AF6686" s="1" t="s">
        <v>69</v>
      </c>
      <c r="AG6686" s="1" t="s">
        <v>69</v>
      </c>
      <c r="AH6686" s="1" t="s">
        <v>69</v>
      </c>
      <c r="AI6686" s="1" t="s">
        <v>70</v>
      </c>
      <c r="AJ6686" s="1" t="s">
        <v>69</v>
      </c>
      <c r="AK6686" s="1" t="s">
        <v>69</v>
      </c>
      <c r="AL6686" s="1" t="s">
        <v>69</v>
      </c>
      <c r="AM6686" s="1" t="s">
        <v>69</v>
      </c>
      <c r="AN6686" s="1" t="s">
        <v>70</v>
      </c>
      <c r="AO6686" s="1" t="s">
        <v>69</v>
      </c>
      <c r="AP6686" s="1" t="s">
        <v>70</v>
      </c>
      <c r="AQ6686" s="1" t="s">
        <v>69</v>
      </c>
      <c r="AR6686" s="1" t="s">
        <v>69</v>
      </c>
      <c r="AS6686" s="1" t="s">
        <v>69</v>
      </c>
      <c r="AT6686" s="1" t="s">
        <v>69</v>
      </c>
      <c r="AU6686" s="1" t="s">
        <v>69</v>
      </c>
      <c r="AV6686" s="1" t="s">
        <v>70</v>
      </c>
      <c r="AW6686" s="1" t="s">
        <v>69</v>
      </c>
      <c r="AX6686" s="1" t="s">
        <v>70</v>
      </c>
      <c r="AY6686" s="1" t="s">
        <v>70</v>
      </c>
      <c r="AZ6686" s="1" t="s">
        <v>69</v>
      </c>
      <c r="BA6686" s="1" t="s">
        <v>70</v>
      </c>
      <c r="BB6686" s="1" t="s">
        <v>70</v>
      </c>
      <c r="BC6686" s="1" t="s">
        <v>69</v>
      </c>
      <c r="BD6686" s="1" t="s">
        <v>70</v>
      </c>
      <c r="BE6686" s="1" t="s">
        <v>70</v>
      </c>
      <c r="BF6686" s="1" t="s">
        <v>70</v>
      </c>
      <c r="BG6686" s="3">
        <v>42083.36388888889</v>
      </c>
    </row>
    <row r="6687">
      <c r="A6687" s="1">
        <v>1008197.0</v>
      </c>
      <c r="B6687" s="1" t="s">
        <v>28562</v>
      </c>
      <c r="D6687" s="2" t="s">
        <v>28563</v>
      </c>
      <c r="E6687" s="2" t="s">
        <v>28564</v>
      </c>
      <c r="H6687" s="1" t="s">
        <v>28565</v>
      </c>
      <c r="I6687" s="1" t="s">
        <v>10911</v>
      </c>
      <c r="J6687" s="1" t="s">
        <v>1671</v>
      </c>
      <c r="K6687" s="1" t="s">
        <v>133</v>
      </c>
      <c r="L6687" s="1">
        <v>98020.0</v>
      </c>
      <c r="M6687" s="1" t="s">
        <v>28566</v>
      </c>
      <c r="N6687" s="1" t="s">
        <v>1105</v>
      </c>
      <c r="U6687" s="1">
        <v>-122.38359</v>
      </c>
      <c r="V6687" s="1">
        <v>47.809986</v>
      </c>
      <c r="W6687" s="1" t="s">
        <v>99</v>
      </c>
      <c r="X6687" s="1" t="s">
        <v>69</v>
      </c>
      <c r="Y6687" s="1" t="s">
        <v>70</v>
      </c>
      <c r="Z6687" s="1" t="s">
        <v>70</v>
      </c>
      <c r="AA6687" s="1" t="s">
        <v>70</v>
      </c>
      <c r="AB6687" s="1" t="s">
        <v>70</v>
      </c>
      <c r="AC6687" s="1" t="s">
        <v>69</v>
      </c>
      <c r="AD6687" s="1" t="s">
        <v>69</v>
      </c>
      <c r="AE6687" s="1" t="s">
        <v>69</v>
      </c>
      <c r="AF6687" s="1" t="s">
        <v>70</v>
      </c>
      <c r="AG6687" s="1" t="s">
        <v>69</v>
      </c>
      <c r="AH6687" s="1" t="s">
        <v>69</v>
      </c>
      <c r="AI6687" s="1" t="s">
        <v>69</v>
      </c>
      <c r="AJ6687" s="1" t="s">
        <v>70</v>
      </c>
      <c r="AK6687" s="1" t="s">
        <v>69</v>
      </c>
      <c r="AL6687" s="1" t="s">
        <v>69</v>
      </c>
      <c r="AM6687" s="1" t="s">
        <v>70</v>
      </c>
      <c r="AN6687" s="1" t="s">
        <v>70</v>
      </c>
      <c r="AO6687" s="1" t="s">
        <v>69</v>
      </c>
      <c r="AP6687" s="1" t="s">
        <v>70</v>
      </c>
      <c r="AQ6687" s="1" t="s">
        <v>70</v>
      </c>
      <c r="AR6687" s="1" t="s">
        <v>70</v>
      </c>
      <c r="AS6687" s="1" t="s">
        <v>70</v>
      </c>
      <c r="AT6687" s="1" t="s">
        <v>70</v>
      </c>
      <c r="AU6687" s="1" t="s">
        <v>70</v>
      </c>
      <c r="AV6687" s="1" t="s">
        <v>70</v>
      </c>
      <c r="AW6687" s="1" t="s">
        <v>70</v>
      </c>
      <c r="AX6687" s="1" t="s">
        <v>70</v>
      </c>
      <c r="AY6687" s="1" t="s">
        <v>70</v>
      </c>
      <c r="AZ6687" s="1" t="s">
        <v>69</v>
      </c>
      <c r="BA6687" s="1" t="s">
        <v>70</v>
      </c>
      <c r="BB6687" s="1" t="s">
        <v>70</v>
      </c>
      <c r="BC6687" s="1" t="s">
        <v>70</v>
      </c>
      <c r="BD6687" s="1" t="s">
        <v>70</v>
      </c>
      <c r="BE6687" s="1" t="s">
        <v>70</v>
      </c>
      <c r="BF6687" s="1" t="s">
        <v>70</v>
      </c>
      <c r="BG6687" s="3">
        <v>41442.70208333333</v>
      </c>
    </row>
    <row r="6688">
      <c r="A6688" s="1">
        <v>1002486.0</v>
      </c>
      <c r="B6688" s="1" t="s">
        <v>28567</v>
      </c>
      <c r="C6688" s="2" t="s">
        <v>28568</v>
      </c>
      <c r="D6688" s="2" t="s">
        <v>28569</v>
      </c>
      <c r="H6688" s="1" t="s">
        <v>28570</v>
      </c>
      <c r="I6688" s="1" t="s">
        <v>28571</v>
      </c>
      <c r="J6688" s="1" t="s">
        <v>450</v>
      </c>
      <c r="K6688" s="1" t="s">
        <v>133</v>
      </c>
      <c r="L6688" s="1">
        <v>98685.0</v>
      </c>
      <c r="M6688" s="1" t="s">
        <v>28572</v>
      </c>
      <c r="N6688" s="1" t="s">
        <v>190</v>
      </c>
      <c r="U6688" s="1">
        <v>-122.65733</v>
      </c>
      <c r="V6688" s="1">
        <v>45.716862</v>
      </c>
      <c r="W6688" s="1" t="s">
        <v>99</v>
      </c>
      <c r="X6688" s="1" t="s">
        <v>69</v>
      </c>
      <c r="Y6688" s="1" t="s">
        <v>69</v>
      </c>
      <c r="Z6688" s="1" t="s">
        <v>70</v>
      </c>
      <c r="AA6688" s="1" t="s">
        <v>69</v>
      </c>
      <c r="AB6688" s="1" t="s">
        <v>69</v>
      </c>
      <c r="AC6688" s="1" t="s">
        <v>69</v>
      </c>
      <c r="AD6688" s="1" t="s">
        <v>69</v>
      </c>
      <c r="AE6688" s="1" t="s">
        <v>70</v>
      </c>
      <c r="AF6688" s="1" t="s">
        <v>69</v>
      </c>
      <c r="AG6688" s="1" t="s">
        <v>69</v>
      </c>
      <c r="AH6688" s="1" t="s">
        <v>69</v>
      </c>
      <c r="AI6688" s="1" t="s">
        <v>70</v>
      </c>
      <c r="AJ6688" s="1" t="s">
        <v>69</v>
      </c>
      <c r="AK6688" s="1" t="s">
        <v>69</v>
      </c>
      <c r="AL6688" s="1" t="s">
        <v>69</v>
      </c>
      <c r="AM6688" s="1" t="s">
        <v>69</v>
      </c>
      <c r="AN6688" s="1" t="s">
        <v>70</v>
      </c>
      <c r="AO6688" s="1" t="s">
        <v>70</v>
      </c>
      <c r="AP6688" s="1" t="s">
        <v>70</v>
      </c>
      <c r="AQ6688" s="1" t="s">
        <v>69</v>
      </c>
      <c r="AR6688" s="1" t="s">
        <v>69</v>
      </c>
      <c r="AS6688" s="1" t="s">
        <v>70</v>
      </c>
      <c r="AT6688" s="1" t="s">
        <v>69</v>
      </c>
      <c r="AU6688" s="1" t="s">
        <v>69</v>
      </c>
      <c r="AV6688" s="1" t="s">
        <v>69</v>
      </c>
      <c r="AW6688" s="1" t="s">
        <v>69</v>
      </c>
      <c r="AX6688" s="1" t="s">
        <v>70</v>
      </c>
      <c r="AY6688" s="1" t="s">
        <v>70</v>
      </c>
      <c r="AZ6688" s="1" t="s">
        <v>69</v>
      </c>
      <c r="BA6688" s="1" t="s">
        <v>70</v>
      </c>
      <c r="BB6688" s="1" t="s">
        <v>70</v>
      </c>
      <c r="BC6688" s="1" t="s">
        <v>70</v>
      </c>
      <c r="BD6688" s="1" t="s">
        <v>70</v>
      </c>
      <c r="BE6688" s="1" t="s">
        <v>70</v>
      </c>
      <c r="BF6688" s="1" t="s">
        <v>70</v>
      </c>
      <c r="BG6688" s="3">
        <v>41712.89027777778</v>
      </c>
    </row>
    <row r="6689">
      <c r="A6689" s="1">
        <v>1002485.0</v>
      </c>
      <c r="B6689" s="1" t="s">
        <v>28573</v>
      </c>
      <c r="C6689" s="2" t="s">
        <v>28568</v>
      </c>
      <c r="D6689" s="2" t="s">
        <v>28569</v>
      </c>
      <c r="H6689" s="1" t="s">
        <v>28574</v>
      </c>
      <c r="I6689" s="1" t="s">
        <v>28571</v>
      </c>
      <c r="J6689" s="1" t="s">
        <v>450</v>
      </c>
      <c r="K6689" s="1" t="s">
        <v>133</v>
      </c>
      <c r="L6689" s="1">
        <v>98686.0</v>
      </c>
      <c r="M6689" s="1" t="s">
        <v>28575</v>
      </c>
      <c r="N6689" s="1" t="s">
        <v>11315</v>
      </c>
      <c r="U6689" s="1">
        <v>-122.64855</v>
      </c>
      <c r="V6689" s="1">
        <v>45.720387</v>
      </c>
      <c r="X6689" s="1" t="s">
        <v>69</v>
      </c>
      <c r="Y6689" s="1" t="s">
        <v>69</v>
      </c>
      <c r="Z6689" s="1" t="s">
        <v>70</v>
      </c>
      <c r="AA6689" s="1" t="s">
        <v>69</v>
      </c>
      <c r="AB6689" s="1" t="s">
        <v>69</v>
      </c>
      <c r="AC6689" s="1" t="s">
        <v>69</v>
      </c>
      <c r="AD6689" s="1" t="s">
        <v>69</v>
      </c>
      <c r="AE6689" s="1" t="s">
        <v>70</v>
      </c>
      <c r="AF6689" s="1" t="s">
        <v>69</v>
      </c>
      <c r="AG6689" s="1" t="s">
        <v>69</v>
      </c>
      <c r="AH6689" s="1" t="s">
        <v>69</v>
      </c>
      <c r="AI6689" s="1" t="s">
        <v>70</v>
      </c>
      <c r="AJ6689" s="1" t="s">
        <v>70</v>
      </c>
      <c r="AK6689" s="1" t="s">
        <v>69</v>
      </c>
      <c r="AL6689" s="1" t="s">
        <v>69</v>
      </c>
      <c r="AM6689" s="1" t="s">
        <v>69</v>
      </c>
      <c r="AN6689" s="1" t="s">
        <v>70</v>
      </c>
      <c r="AO6689" s="1" t="s">
        <v>70</v>
      </c>
      <c r="AP6689" s="1" t="s">
        <v>70</v>
      </c>
      <c r="AQ6689" s="1" t="s">
        <v>69</v>
      </c>
      <c r="AR6689" s="1" t="s">
        <v>69</v>
      </c>
      <c r="AS6689" s="1" t="s">
        <v>70</v>
      </c>
      <c r="AT6689" s="1" t="s">
        <v>69</v>
      </c>
      <c r="AU6689" s="1" t="s">
        <v>69</v>
      </c>
      <c r="AV6689" s="1" t="s">
        <v>70</v>
      </c>
      <c r="AW6689" s="1" t="s">
        <v>70</v>
      </c>
      <c r="AX6689" s="1" t="s">
        <v>69</v>
      </c>
      <c r="AY6689" s="1" t="s">
        <v>70</v>
      </c>
      <c r="AZ6689" s="1" t="s">
        <v>69</v>
      </c>
      <c r="BA6689" s="1" t="s">
        <v>70</v>
      </c>
      <c r="BB6689" s="1" t="s">
        <v>70</v>
      </c>
      <c r="BC6689" s="1" t="s">
        <v>69</v>
      </c>
      <c r="BD6689" s="1" t="s">
        <v>70</v>
      </c>
      <c r="BE6689" s="1" t="s">
        <v>70</v>
      </c>
      <c r="BF6689" s="1" t="s">
        <v>70</v>
      </c>
      <c r="BG6689" s="3">
        <v>43455.85</v>
      </c>
    </row>
    <row r="6690">
      <c r="A6690" s="1">
        <v>1001724.0</v>
      </c>
      <c r="B6690" s="1" t="s">
        <v>28576</v>
      </c>
      <c r="H6690" s="1" t="s">
        <v>28577</v>
      </c>
      <c r="I6690" s="1" t="s">
        <v>16642</v>
      </c>
      <c r="K6690" s="1" t="s">
        <v>1088</v>
      </c>
      <c r="L6690" s="1">
        <v>83301.0</v>
      </c>
      <c r="U6690" s="1">
        <v>-114.575</v>
      </c>
      <c r="V6690" s="1">
        <v>42.353199</v>
      </c>
      <c r="X6690" s="1" t="s">
        <v>70</v>
      </c>
      <c r="Y6690" s="1" t="s">
        <v>70</v>
      </c>
      <c r="Z6690" s="1" t="s">
        <v>70</v>
      </c>
      <c r="AA6690" s="1" t="s">
        <v>70</v>
      </c>
      <c r="AB6690" s="1" t="s">
        <v>70</v>
      </c>
      <c r="AC6690" s="1" t="s">
        <v>80</v>
      </c>
      <c r="BG6690" s="1">
        <v>2009.0</v>
      </c>
    </row>
    <row r="6691">
      <c r="A6691" s="1">
        <v>1004113.0</v>
      </c>
      <c r="B6691" s="1" t="s">
        <v>28578</v>
      </c>
      <c r="H6691" s="1" t="s">
        <v>28579</v>
      </c>
      <c r="I6691" s="1" t="s">
        <v>3438</v>
      </c>
      <c r="J6691" s="1" t="s">
        <v>8464</v>
      </c>
      <c r="K6691" s="1" t="s">
        <v>148</v>
      </c>
      <c r="L6691" s="1">
        <v>97439.0</v>
      </c>
      <c r="U6691" s="1">
        <v>-124.101</v>
      </c>
      <c r="V6691" s="1">
        <v>43.974602</v>
      </c>
      <c r="X6691" s="1" t="s">
        <v>70</v>
      </c>
      <c r="Y6691" s="1" t="s">
        <v>70</v>
      </c>
      <c r="Z6691" s="1" t="s">
        <v>70</v>
      </c>
      <c r="AA6691" s="1" t="s">
        <v>70</v>
      </c>
      <c r="AB6691" s="1" t="s">
        <v>70</v>
      </c>
      <c r="AC6691" s="1" t="s">
        <v>80</v>
      </c>
      <c r="BG6691" s="1">
        <v>2009.0</v>
      </c>
    </row>
    <row r="6692">
      <c r="A6692" s="1">
        <v>1019428.0</v>
      </c>
      <c r="B6692" s="1" t="s">
        <v>28580</v>
      </c>
      <c r="C6692" s="2" t="s">
        <v>28581</v>
      </c>
      <c r="D6692" s="2" t="s">
        <v>28582</v>
      </c>
      <c r="H6692" s="1" t="s">
        <v>28583</v>
      </c>
      <c r="I6692" s="1" t="s">
        <v>13619</v>
      </c>
      <c r="J6692" s="1" t="s">
        <v>997</v>
      </c>
      <c r="K6692" s="1" t="s">
        <v>322</v>
      </c>
      <c r="L6692" s="1">
        <v>46825.0</v>
      </c>
      <c r="M6692" s="1" t="s">
        <v>28584</v>
      </c>
      <c r="N6692" s="1" t="s">
        <v>1580</v>
      </c>
      <c r="U6692" s="1">
        <v>-85.152679</v>
      </c>
      <c r="V6692" s="1">
        <v>41.17564</v>
      </c>
      <c r="X6692" s="1" t="s">
        <v>69</v>
      </c>
      <c r="Y6692" s="1" t="s">
        <v>70</v>
      </c>
      <c r="Z6692" s="1" t="s">
        <v>70</v>
      </c>
      <c r="AA6692" s="1" t="s">
        <v>70</v>
      </c>
      <c r="AB6692" s="1" t="s">
        <v>70</v>
      </c>
      <c r="AC6692" s="1" t="s">
        <v>69</v>
      </c>
      <c r="AD6692" s="1" t="s">
        <v>69</v>
      </c>
      <c r="AE6692" s="1" t="s">
        <v>70</v>
      </c>
      <c r="AF6692" s="1" t="s">
        <v>69</v>
      </c>
      <c r="AG6692" s="1" t="s">
        <v>69</v>
      </c>
      <c r="AH6692" s="1" t="s">
        <v>69</v>
      </c>
      <c r="AI6692" s="1" t="s">
        <v>70</v>
      </c>
      <c r="AJ6692" s="1" t="s">
        <v>69</v>
      </c>
      <c r="AK6692" s="1" t="s">
        <v>69</v>
      </c>
      <c r="AL6692" s="1" t="s">
        <v>69</v>
      </c>
      <c r="AM6692" s="1" t="s">
        <v>69</v>
      </c>
      <c r="AN6692" s="1" t="s">
        <v>69</v>
      </c>
      <c r="AO6692" s="1" t="s">
        <v>70</v>
      </c>
      <c r="AP6692" s="1" t="s">
        <v>70</v>
      </c>
      <c r="AQ6692" s="1" t="s">
        <v>70</v>
      </c>
      <c r="AR6692" s="1" t="s">
        <v>70</v>
      </c>
      <c r="AS6692" s="1" t="s">
        <v>69</v>
      </c>
      <c r="AT6692" s="1" t="s">
        <v>70</v>
      </c>
      <c r="AU6692" s="1" t="s">
        <v>70</v>
      </c>
      <c r="AV6692" s="1" t="s">
        <v>70</v>
      </c>
      <c r="AW6692" s="1" t="s">
        <v>70</v>
      </c>
      <c r="AX6692" s="1" t="s">
        <v>69</v>
      </c>
      <c r="AY6692" s="1" t="s">
        <v>70</v>
      </c>
      <c r="AZ6692" s="1" t="s">
        <v>69</v>
      </c>
      <c r="BA6692" s="1" t="s">
        <v>70</v>
      </c>
      <c r="BB6692" s="1" t="s">
        <v>70</v>
      </c>
      <c r="BC6692" s="1" t="s">
        <v>70</v>
      </c>
      <c r="BD6692" s="1" t="s">
        <v>70</v>
      </c>
      <c r="BE6692" s="1" t="s">
        <v>70</v>
      </c>
      <c r="BF6692" s="1" t="s">
        <v>70</v>
      </c>
      <c r="BG6692" s="3">
        <v>43536.40416666667</v>
      </c>
    </row>
    <row r="6693">
      <c r="A6693" s="1">
        <v>1009356.0</v>
      </c>
      <c r="B6693" s="1" t="s">
        <v>28585</v>
      </c>
      <c r="C6693" s="2" t="s">
        <v>28586</v>
      </c>
      <c r="H6693" s="1" t="s">
        <v>28587</v>
      </c>
      <c r="I6693" s="1" t="s">
        <v>28588</v>
      </c>
      <c r="K6693" s="1" t="s">
        <v>211</v>
      </c>
      <c r="L6693" s="1">
        <v>32456.0</v>
      </c>
      <c r="U6693" s="1">
        <v>-85.301399</v>
      </c>
      <c r="V6693" s="1">
        <v>29.8127</v>
      </c>
      <c r="X6693" s="1" t="s">
        <v>69</v>
      </c>
      <c r="Y6693" s="1" t="s">
        <v>70</v>
      </c>
      <c r="Z6693" s="1" t="s">
        <v>70</v>
      </c>
      <c r="AA6693" s="1" t="s">
        <v>70</v>
      </c>
      <c r="AB6693" s="1" t="s">
        <v>70</v>
      </c>
      <c r="AC6693" s="1" t="s">
        <v>80</v>
      </c>
      <c r="BG6693" s="1">
        <v>2013.0</v>
      </c>
    </row>
    <row r="6694">
      <c r="A6694" s="1">
        <v>1005040.0</v>
      </c>
      <c r="B6694" s="1" t="s">
        <v>28589</v>
      </c>
      <c r="C6694" s="2" t="s">
        <v>28590</v>
      </c>
      <c r="D6694" s="2" t="s">
        <v>28591</v>
      </c>
      <c r="E6694" s="2" t="s">
        <v>28592</v>
      </c>
      <c r="G6694" s="2" t="s">
        <v>28593</v>
      </c>
      <c r="H6694" s="1" t="s">
        <v>28594</v>
      </c>
      <c r="I6694" s="1" t="s">
        <v>19542</v>
      </c>
      <c r="J6694" s="1" t="s">
        <v>413</v>
      </c>
      <c r="K6694" s="1" t="s">
        <v>254</v>
      </c>
      <c r="L6694" s="1">
        <v>84101.0</v>
      </c>
      <c r="M6694" s="1" t="s">
        <v>28595</v>
      </c>
      <c r="N6694" s="1" t="s">
        <v>287</v>
      </c>
      <c r="O6694" s="1" t="s">
        <v>28596</v>
      </c>
      <c r="P6694" s="1" t="s">
        <v>9939</v>
      </c>
      <c r="U6694" s="1">
        <v>-111.9012</v>
      </c>
      <c r="V6694" s="1">
        <v>40.761501</v>
      </c>
      <c r="X6694" s="1" t="s">
        <v>69</v>
      </c>
      <c r="Y6694" s="1" t="s">
        <v>70</v>
      </c>
      <c r="Z6694" s="1" t="s">
        <v>70</v>
      </c>
      <c r="AA6694" s="1" t="s">
        <v>70</v>
      </c>
      <c r="AB6694" s="1" t="s">
        <v>69</v>
      </c>
      <c r="AC6694" s="1" t="s">
        <v>69</v>
      </c>
      <c r="AD6694" s="1" t="s">
        <v>69</v>
      </c>
      <c r="AE6694" s="1" t="s">
        <v>69</v>
      </c>
      <c r="AF6694" s="1" t="s">
        <v>69</v>
      </c>
      <c r="AG6694" s="1" t="s">
        <v>69</v>
      </c>
      <c r="AH6694" s="1" t="s">
        <v>69</v>
      </c>
      <c r="AI6694" s="1" t="s">
        <v>69</v>
      </c>
      <c r="AJ6694" s="1" t="s">
        <v>69</v>
      </c>
      <c r="AK6694" s="1" t="s">
        <v>69</v>
      </c>
      <c r="AL6694" s="1" t="s">
        <v>69</v>
      </c>
      <c r="AM6694" s="1" t="s">
        <v>69</v>
      </c>
      <c r="AN6694" s="1" t="s">
        <v>70</v>
      </c>
      <c r="AO6694" s="1" t="s">
        <v>69</v>
      </c>
      <c r="AP6694" s="1" t="s">
        <v>70</v>
      </c>
      <c r="AQ6694" s="1" t="s">
        <v>69</v>
      </c>
      <c r="AR6694" s="1" t="s">
        <v>69</v>
      </c>
      <c r="AS6694" s="1" t="s">
        <v>69</v>
      </c>
      <c r="AT6694" s="1" t="s">
        <v>69</v>
      </c>
      <c r="AU6694" s="1" t="s">
        <v>69</v>
      </c>
      <c r="AV6694" s="1" t="s">
        <v>69</v>
      </c>
      <c r="AW6694" s="1" t="s">
        <v>70</v>
      </c>
      <c r="AX6694" s="1" t="s">
        <v>69</v>
      </c>
      <c r="AY6694" s="1" t="s">
        <v>69</v>
      </c>
      <c r="AZ6694" s="1" t="s">
        <v>69</v>
      </c>
      <c r="BA6694" s="1" t="s">
        <v>70</v>
      </c>
      <c r="BB6694" s="1" t="s">
        <v>69</v>
      </c>
      <c r="BC6694" s="1" t="s">
        <v>69</v>
      </c>
      <c r="BD6694" s="1" t="s">
        <v>69</v>
      </c>
      <c r="BE6694" s="1" t="s">
        <v>70</v>
      </c>
      <c r="BF6694" s="1" t="s">
        <v>69</v>
      </c>
      <c r="BG6694" s="3">
        <v>42087.53472222222</v>
      </c>
    </row>
    <row r="6695">
      <c r="A6695" s="1">
        <v>1005262.0</v>
      </c>
      <c r="B6695" s="1" t="s">
        <v>28597</v>
      </c>
      <c r="C6695" s="2" t="s">
        <v>717</v>
      </c>
      <c r="H6695" s="1" t="s">
        <v>28598</v>
      </c>
      <c r="I6695" s="1" t="s">
        <v>719</v>
      </c>
      <c r="J6695" s="1" t="s">
        <v>719</v>
      </c>
      <c r="K6695" s="1" t="s">
        <v>637</v>
      </c>
      <c r="L6695" s="1">
        <v>96818.0</v>
      </c>
      <c r="M6695" s="1" t="s">
        <v>720</v>
      </c>
      <c r="N6695" s="1" t="s">
        <v>28599</v>
      </c>
      <c r="U6695" s="1">
        <v>-157.90413</v>
      </c>
      <c r="V6695" s="1">
        <v>21.346157</v>
      </c>
      <c r="X6695" s="1" t="s">
        <v>69</v>
      </c>
      <c r="Y6695" s="1" t="s">
        <v>70</v>
      </c>
      <c r="Z6695" s="1" t="s">
        <v>70</v>
      </c>
      <c r="AA6695" s="1" t="s">
        <v>69</v>
      </c>
      <c r="AB6695" s="1" t="s">
        <v>69</v>
      </c>
      <c r="AC6695" s="1" t="s">
        <v>70</v>
      </c>
      <c r="AD6695" s="1" t="s">
        <v>69</v>
      </c>
      <c r="AE6695" s="1" t="s">
        <v>70</v>
      </c>
      <c r="AF6695" s="1" t="s">
        <v>70</v>
      </c>
      <c r="AG6695" s="1" t="s">
        <v>69</v>
      </c>
      <c r="AH6695" s="1" t="s">
        <v>70</v>
      </c>
      <c r="AI6695" s="1" t="s">
        <v>70</v>
      </c>
      <c r="AJ6695" s="1" t="s">
        <v>69</v>
      </c>
      <c r="AK6695" s="1" t="s">
        <v>69</v>
      </c>
      <c r="AL6695" s="1" t="s">
        <v>70</v>
      </c>
      <c r="AM6695" s="1" t="s">
        <v>70</v>
      </c>
      <c r="AN6695" s="1" t="s">
        <v>70</v>
      </c>
      <c r="AO6695" s="1" t="s">
        <v>70</v>
      </c>
      <c r="AP6695" s="1" t="s">
        <v>70</v>
      </c>
      <c r="AQ6695" s="1" t="s">
        <v>69</v>
      </c>
      <c r="AR6695" s="1" t="s">
        <v>69</v>
      </c>
      <c r="AS6695" s="1" t="s">
        <v>70</v>
      </c>
      <c r="AT6695" s="1" t="s">
        <v>70</v>
      </c>
      <c r="AU6695" s="1" t="s">
        <v>70</v>
      </c>
      <c r="AV6695" s="1" t="s">
        <v>70</v>
      </c>
      <c r="AW6695" s="1" t="s">
        <v>70</v>
      </c>
      <c r="AX6695" s="1" t="s">
        <v>70</v>
      </c>
      <c r="AY6695" s="1" t="s">
        <v>70</v>
      </c>
      <c r="AZ6695" s="1" t="s">
        <v>69</v>
      </c>
      <c r="BA6695" s="1" t="s">
        <v>70</v>
      </c>
      <c r="BB6695" s="1" t="s">
        <v>70</v>
      </c>
      <c r="BC6695" s="1" t="s">
        <v>69</v>
      </c>
      <c r="BD6695" s="1" t="s">
        <v>70</v>
      </c>
      <c r="BE6695" s="1" t="s">
        <v>70</v>
      </c>
      <c r="BF6695" s="1" t="s">
        <v>70</v>
      </c>
      <c r="BG6695" s="3">
        <v>43489.66180555556</v>
      </c>
    </row>
    <row r="6696">
      <c r="A6696" s="1">
        <v>1000177.0</v>
      </c>
      <c r="B6696" s="1" t="s">
        <v>28600</v>
      </c>
      <c r="C6696" s="2" t="s">
        <v>28601</v>
      </c>
      <c r="H6696" s="1" t="s">
        <v>28602</v>
      </c>
      <c r="I6696" s="1" t="s">
        <v>28588</v>
      </c>
      <c r="J6696" s="1" t="s">
        <v>28603</v>
      </c>
      <c r="K6696" s="1" t="s">
        <v>211</v>
      </c>
      <c r="U6696" s="1">
        <v>-85.297203</v>
      </c>
      <c r="V6696" s="1">
        <v>29.814699</v>
      </c>
      <c r="X6696" s="1" t="s">
        <v>70</v>
      </c>
      <c r="Y6696" s="1" t="s">
        <v>70</v>
      </c>
      <c r="Z6696" s="1" t="s">
        <v>70</v>
      </c>
      <c r="AA6696" s="1" t="s">
        <v>70</v>
      </c>
      <c r="AB6696" s="1" t="s">
        <v>70</v>
      </c>
      <c r="AC6696" s="1" t="s">
        <v>80</v>
      </c>
      <c r="BG6696" s="1">
        <v>2009.0</v>
      </c>
    </row>
    <row r="6697">
      <c r="A6697" s="1">
        <v>1002055.0</v>
      </c>
      <c r="B6697" s="1" t="s">
        <v>28604</v>
      </c>
      <c r="H6697" s="1" t="s">
        <v>28605</v>
      </c>
      <c r="I6697" s="1" t="s">
        <v>28606</v>
      </c>
      <c r="J6697" s="1" t="s">
        <v>17775</v>
      </c>
      <c r="K6697" s="1" t="s">
        <v>85</v>
      </c>
      <c r="L6697" s="1">
        <v>29129.0</v>
      </c>
      <c r="U6697" s="1">
        <v>-81.660599</v>
      </c>
      <c r="V6697" s="1">
        <v>33.8451</v>
      </c>
      <c r="X6697" s="1" t="s">
        <v>70</v>
      </c>
      <c r="Y6697" s="1" t="s">
        <v>70</v>
      </c>
      <c r="Z6697" s="1" t="s">
        <v>70</v>
      </c>
      <c r="AA6697" s="1" t="s">
        <v>70</v>
      </c>
      <c r="AB6697" s="1" t="s">
        <v>70</v>
      </c>
      <c r="AC6697" s="1" t="s">
        <v>80</v>
      </c>
      <c r="BG6697" s="1">
        <v>2009.0</v>
      </c>
    </row>
    <row r="6698">
      <c r="A6698" s="1">
        <v>1002772.0</v>
      </c>
      <c r="B6698" s="1" t="s">
        <v>28607</v>
      </c>
      <c r="H6698" s="1" t="s">
        <v>649</v>
      </c>
      <c r="I6698" s="1" t="s">
        <v>17775</v>
      </c>
      <c r="J6698" s="1" t="s">
        <v>545</v>
      </c>
      <c r="K6698" s="1" t="s">
        <v>181</v>
      </c>
      <c r="L6698" s="1">
        <v>23149.0</v>
      </c>
      <c r="U6698" s="1">
        <v>-76.633598</v>
      </c>
      <c r="V6698" s="1">
        <v>37.5429</v>
      </c>
      <c r="X6698" s="1" t="s">
        <v>70</v>
      </c>
      <c r="Y6698" s="1" t="s">
        <v>70</v>
      </c>
      <c r="Z6698" s="1" t="s">
        <v>70</v>
      </c>
      <c r="AA6698" s="1" t="s">
        <v>70</v>
      </c>
      <c r="AB6698" s="1" t="s">
        <v>70</v>
      </c>
      <c r="AC6698" s="1" t="s">
        <v>80</v>
      </c>
      <c r="BG6698" s="1">
        <v>2009.0</v>
      </c>
    </row>
    <row r="6699">
      <c r="A6699" s="1">
        <v>1003295.0</v>
      </c>
      <c r="B6699" s="1" t="s">
        <v>28608</v>
      </c>
      <c r="C6699" s="2" t="s">
        <v>28609</v>
      </c>
      <c r="D6699" s="2" t="s">
        <v>28610</v>
      </c>
      <c r="H6699" s="1" t="s">
        <v>28611</v>
      </c>
      <c r="I6699" s="1" t="s">
        <v>28612</v>
      </c>
      <c r="J6699" s="1" t="s">
        <v>223</v>
      </c>
      <c r="K6699" s="1" t="s">
        <v>133</v>
      </c>
      <c r="L6699" s="1">
        <v>98075.0</v>
      </c>
      <c r="M6699" s="1" t="s">
        <v>26116</v>
      </c>
      <c r="N6699" s="1" t="s">
        <v>1325</v>
      </c>
      <c r="U6699" s="1">
        <v>-122.0356</v>
      </c>
      <c r="V6699" s="1">
        <v>47.601772</v>
      </c>
      <c r="W6699" s="1" t="s">
        <v>392</v>
      </c>
      <c r="X6699" s="1" t="s">
        <v>69</v>
      </c>
      <c r="Y6699" s="1" t="s">
        <v>69</v>
      </c>
      <c r="Z6699" s="1" t="s">
        <v>70</v>
      </c>
      <c r="AA6699" s="1" t="s">
        <v>69</v>
      </c>
      <c r="AB6699" s="1" t="s">
        <v>70</v>
      </c>
      <c r="AC6699" s="1" t="s">
        <v>69</v>
      </c>
      <c r="AD6699" s="1" t="s">
        <v>69</v>
      </c>
      <c r="AE6699" s="1" t="s">
        <v>69</v>
      </c>
      <c r="AF6699" s="1" t="s">
        <v>69</v>
      </c>
      <c r="AG6699" s="1" t="s">
        <v>69</v>
      </c>
      <c r="AH6699" s="1" t="s">
        <v>69</v>
      </c>
      <c r="AI6699" s="1" t="s">
        <v>70</v>
      </c>
      <c r="AJ6699" s="1" t="s">
        <v>69</v>
      </c>
      <c r="AK6699" s="1" t="s">
        <v>69</v>
      </c>
      <c r="AL6699" s="1" t="s">
        <v>69</v>
      </c>
      <c r="AM6699" s="1" t="s">
        <v>69</v>
      </c>
      <c r="AN6699" s="1" t="s">
        <v>70</v>
      </c>
      <c r="AO6699" s="1" t="s">
        <v>69</v>
      </c>
      <c r="AP6699" s="1" t="s">
        <v>70</v>
      </c>
      <c r="AQ6699" s="1" t="s">
        <v>70</v>
      </c>
      <c r="AR6699" s="1" t="s">
        <v>69</v>
      </c>
      <c r="AS6699" s="1" t="s">
        <v>69</v>
      </c>
      <c r="AT6699" s="1" t="s">
        <v>69</v>
      </c>
      <c r="AU6699" s="1" t="s">
        <v>69</v>
      </c>
      <c r="AV6699" s="1" t="s">
        <v>70</v>
      </c>
      <c r="AW6699" s="1" t="s">
        <v>69</v>
      </c>
      <c r="AX6699" s="1" t="s">
        <v>70</v>
      </c>
      <c r="AY6699" s="1" t="s">
        <v>70</v>
      </c>
      <c r="AZ6699" s="1" t="s">
        <v>69</v>
      </c>
      <c r="BA6699" s="1" t="s">
        <v>70</v>
      </c>
      <c r="BB6699" s="1" t="s">
        <v>70</v>
      </c>
      <c r="BC6699" s="1" t="s">
        <v>70</v>
      </c>
      <c r="BD6699" s="1" t="s">
        <v>70</v>
      </c>
      <c r="BE6699" s="1" t="s">
        <v>70</v>
      </c>
      <c r="BF6699" s="1" t="s">
        <v>70</v>
      </c>
      <c r="BG6699" s="3">
        <v>41435.53472222222</v>
      </c>
    </row>
    <row r="6700">
      <c r="A6700" s="1">
        <v>1009487.0</v>
      </c>
      <c r="B6700" s="1" t="s">
        <v>28613</v>
      </c>
      <c r="C6700" s="2" t="s">
        <v>28614</v>
      </c>
      <c r="H6700" s="1" t="s">
        <v>28615</v>
      </c>
      <c r="I6700" s="1" t="s">
        <v>2563</v>
      </c>
      <c r="K6700" s="1" t="s">
        <v>670</v>
      </c>
      <c r="L6700" s="1">
        <v>28328.0</v>
      </c>
      <c r="U6700" s="1">
        <v>-78.3218</v>
      </c>
      <c r="V6700" s="1">
        <v>34.996899</v>
      </c>
      <c r="X6700" s="1" t="s">
        <v>69</v>
      </c>
      <c r="Y6700" s="1" t="s">
        <v>70</v>
      </c>
      <c r="Z6700" s="1" t="s">
        <v>70</v>
      </c>
      <c r="AA6700" s="1" t="s">
        <v>70</v>
      </c>
      <c r="AB6700" s="1" t="s">
        <v>70</v>
      </c>
      <c r="AC6700" s="1" t="s">
        <v>80</v>
      </c>
      <c r="BG6700" s="1">
        <v>2013.0</v>
      </c>
    </row>
    <row r="6701">
      <c r="A6701" s="1">
        <v>1004520.0</v>
      </c>
      <c r="B6701" s="1" t="s">
        <v>28616</v>
      </c>
      <c r="C6701" s="2" t="s">
        <v>28617</v>
      </c>
      <c r="H6701" s="1" t="s">
        <v>28618</v>
      </c>
      <c r="I6701" s="1" t="s">
        <v>28619</v>
      </c>
      <c r="J6701" s="1" t="s">
        <v>784</v>
      </c>
      <c r="K6701" s="1" t="s">
        <v>785</v>
      </c>
      <c r="L6701" s="1">
        <v>78238.0</v>
      </c>
      <c r="N6701" s="1" t="s">
        <v>3768</v>
      </c>
      <c r="U6701" s="1">
        <v>-98.613281</v>
      </c>
      <c r="V6701" s="1">
        <v>29.500776</v>
      </c>
      <c r="W6701" s="1" t="s">
        <v>392</v>
      </c>
      <c r="X6701" s="1" t="s">
        <v>69</v>
      </c>
      <c r="Y6701" s="1" t="s">
        <v>70</v>
      </c>
      <c r="Z6701" s="1" t="s">
        <v>69</v>
      </c>
      <c r="AA6701" s="1" t="s">
        <v>69</v>
      </c>
      <c r="AB6701" s="1" t="s">
        <v>69</v>
      </c>
      <c r="AC6701" s="1" t="s">
        <v>70</v>
      </c>
      <c r="AD6701" s="1" t="s">
        <v>70</v>
      </c>
      <c r="AE6701" s="1" t="s">
        <v>70</v>
      </c>
      <c r="AF6701" s="1" t="s">
        <v>70</v>
      </c>
      <c r="AG6701" s="1" t="s">
        <v>70</v>
      </c>
      <c r="AH6701" s="1" t="s">
        <v>69</v>
      </c>
      <c r="AI6701" s="1" t="s">
        <v>70</v>
      </c>
      <c r="AJ6701" s="1" t="s">
        <v>70</v>
      </c>
      <c r="AK6701" s="1" t="s">
        <v>69</v>
      </c>
      <c r="AL6701" s="1" t="s">
        <v>69</v>
      </c>
      <c r="AM6701" s="1" t="s">
        <v>70</v>
      </c>
      <c r="AN6701" s="1" t="s">
        <v>70</v>
      </c>
      <c r="AO6701" s="1" t="s">
        <v>70</v>
      </c>
      <c r="AP6701" s="1" t="s">
        <v>70</v>
      </c>
      <c r="AQ6701" s="1" t="s">
        <v>70</v>
      </c>
      <c r="AR6701" s="1" t="s">
        <v>69</v>
      </c>
      <c r="AS6701" s="1" t="s">
        <v>70</v>
      </c>
      <c r="AT6701" s="1" t="s">
        <v>70</v>
      </c>
      <c r="AU6701" s="1" t="s">
        <v>70</v>
      </c>
      <c r="AV6701" s="1" t="s">
        <v>70</v>
      </c>
      <c r="AW6701" s="1" t="s">
        <v>70</v>
      </c>
      <c r="AX6701" s="1" t="s">
        <v>70</v>
      </c>
      <c r="AY6701" s="1" t="s">
        <v>70</v>
      </c>
      <c r="AZ6701" s="1" t="s">
        <v>69</v>
      </c>
      <c r="BA6701" s="1" t="s">
        <v>70</v>
      </c>
      <c r="BB6701" s="1" t="s">
        <v>70</v>
      </c>
      <c r="BC6701" s="1" t="s">
        <v>70</v>
      </c>
      <c r="BD6701" s="1" t="s">
        <v>70</v>
      </c>
      <c r="BE6701" s="1" t="s">
        <v>70</v>
      </c>
      <c r="BF6701" s="1" t="s">
        <v>70</v>
      </c>
      <c r="BG6701" s="3">
        <v>41451.82777777778</v>
      </c>
    </row>
    <row r="6702">
      <c r="A6702" s="1">
        <v>1004519.0</v>
      </c>
      <c r="B6702" s="1" t="s">
        <v>28620</v>
      </c>
      <c r="C6702" s="2" t="s">
        <v>28617</v>
      </c>
      <c r="H6702" s="1" t="s">
        <v>28621</v>
      </c>
      <c r="I6702" s="1" t="s">
        <v>783</v>
      </c>
      <c r="J6702" s="1" t="s">
        <v>784</v>
      </c>
      <c r="K6702" s="1" t="s">
        <v>785</v>
      </c>
      <c r="L6702" s="1">
        <v>78230.0</v>
      </c>
      <c r="M6702" s="1" t="s">
        <v>11849</v>
      </c>
      <c r="N6702" s="1" t="s">
        <v>9726</v>
      </c>
      <c r="U6702" s="1">
        <v>-98.550285</v>
      </c>
      <c r="V6702" s="1">
        <v>29.543276</v>
      </c>
      <c r="W6702" s="1" t="s">
        <v>174</v>
      </c>
      <c r="X6702" s="1" t="s">
        <v>69</v>
      </c>
      <c r="Y6702" s="1" t="s">
        <v>70</v>
      </c>
      <c r="Z6702" s="1" t="s">
        <v>69</v>
      </c>
      <c r="AA6702" s="1" t="s">
        <v>69</v>
      </c>
      <c r="AB6702" s="1" t="s">
        <v>69</v>
      </c>
      <c r="AC6702" s="1" t="s">
        <v>70</v>
      </c>
      <c r="AD6702" s="1" t="s">
        <v>70</v>
      </c>
      <c r="AE6702" s="1" t="s">
        <v>70</v>
      </c>
      <c r="AF6702" s="1" t="s">
        <v>70</v>
      </c>
      <c r="AG6702" s="1" t="s">
        <v>70</v>
      </c>
      <c r="AH6702" s="1" t="s">
        <v>69</v>
      </c>
      <c r="AI6702" s="1" t="s">
        <v>70</v>
      </c>
      <c r="AJ6702" s="1" t="s">
        <v>70</v>
      </c>
      <c r="AK6702" s="1" t="s">
        <v>69</v>
      </c>
      <c r="AL6702" s="1" t="s">
        <v>69</v>
      </c>
      <c r="AM6702" s="1" t="s">
        <v>69</v>
      </c>
      <c r="AN6702" s="1" t="s">
        <v>70</v>
      </c>
      <c r="AO6702" s="1" t="s">
        <v>69</v>
      </c>
      <c r="AP6702" s="1" t="s">
        <v>70</v>
      </c>
      <c r="AQ6702" s="1" t="s">
        <v>70</v>
      </c>
      <c r="AR6702" s="1" t="s">
        <v>69</v>
      </c>
      <c r="AS6702" s="1" t="s">
        <v>70</v>
      </c>
      <c r="AT6702" s="1" t="s">
        <v>70</v>
      </c>
      <c r="AU6702" s="1" t="s">
        <v>70</v>
      </c>
      <c r="AV6702" s="1" t="s">
        <v>70</v>
      </c>
      <c r="AW6702" s="1" t="s">
        <v>70</v>
      </c>
      <c r="AX6702" s="1" t="s">
        <v>70</v>
      </c>
      <c r="AY6702" s="1" t="s">
        <v>70</v>
      </c>
      <c r="AZ6702" s="1" t="s">
        <v>69</v>
      </c>
      <c r="BA6702" s="1" t="s">
        <v>70</v>
      </c>
      <c r="BB6702" s="1" t="s">
        <v>70</v>
      </c>
      <c r="BC6702" s="1" t="s">
        <v>70</v>
      </c>
      <c r="BD6702" s="1" t="s">
        <v>70</v>
      </c>
      <c r="BE6702" s="1" t="s">
        <v>70</v>
      </c>
      <c r="BF6702" s="1" t="s">
        <v>70</v>
      </c>
      <c r="BG6702" s="3">
        <v>41451.82638888889</v>
      </c>
    </row>
    <row r="6703">
      <c r="A6703" s="1">
        <v>1004522.0</v>
      </c>
      <c r="B6703" s="1" t="s">
        <v>28622</v>
      </c>
      <c r="C6703" s="2" t="s">
        <v>28617</v>
      </c>
      <c r="H6703" s="1" t="s">
        <v>28623</v>
      </c>
      <c r="I6703" s="1" t="s">
        <v>783</v>
      </c>
      <c r="J6703" s="1" t="s">
        <v>784</v>
      </c>
      <c r="K6703" s="1" t="s">
        <v>785</v>
      </c>
      <c r="L6703" s="1">
        <v>78216.0</v>
      </c>
      <c r="M6703" s="1" t="s">
        <v>1081</v>
      </c>
      <c r="N6703" s="1" t="s">
        <v>15568</v>
      </c>
      <c r="U6703" s="1">
        <v>-98.494736</v>
      </c>
      <c r="V6703" s="1">
        <v>29.494308</v>
      </c>
      <c r="W6703" s="1" t="s">
        <v>392</v>
      </c>
      <c r="X6703" s="1" t="s">
        <v>69</v>
      </c>
      <c r="Y6703" s="1" t="s">
        <v>70</v>
      </c>
      <c r="Z6703" s="1" t="s">
        <v>69</v>
      </c>
      <c r="AA6703" s="1" t="s">
        <v>69</v>
      </c>
      <c r="AB6703" s="1" t="s">
        <v>69</v>
      </c>
      <c r="AC6703" s="1" t="s">
        <v>70</v>
      </c>
      <c r="AD6703" s="1" t="s">
        <v>69</v>
      </c>
      <c r="AE6703" s="1" t="s">
        <v>70</v>
      </c>
      <c r="AF6703" s="1" t="s">
        <v>70</v>
      </c>
      <c r="AG6703" s="1" t="s">
        <v>70</v>
      </c>
      <c r="AH6703" s="1" t="s">
        <v>69</v>
      </c>
      <c r="AI6703" s="1" t="s">
        <v>70</v>
      </c>
      <c r="AJ6703" s="1" t="s">
        <v>69</v>
      </c>
      <c r="AK6703" s="1" t="s">
        <v>69</v>
      </c>
      <c r="AL6703" s="1" t="s">
        <v>69</v>
      </c>
      <c r="AM6703" s="1" t="s">
        <v>69</v>
      </c>
      <c r="AN6703" s="1" t="s">
        <v>70</v>
      </c>
      <c r="AO6703" s="1" t="s">
        <v>69</v>
      </c>
      <c r="AP6703" s="1" t="s">
        <v>70</v>
      </c>
      <c r="AQ6703" s="1" t="s">
        <v>69</v>
      </c>
      <c r="AR6703" s="1" t="s">
        <v>69</v>
      </c>
      <c r="AS6703" s="1" t="s">
        <v>70</v>
      </c>
      <c r="AT6703" s="1" t="s">
        <v>70</v>
      </c>
      <c r="AU6703" s="1" t="s">
        <v>70</v>
      </c>
      <c r="AV6703" s="1" t="s">
        <v>70</v>
      </c>
      <c r="AW6703" s="1" t="s">
        <v>70</v>
      </c>
      <c r="AX6703" s="1" t="s">
        <v>70</v>
      </c>
      <c r="AY6703" s="1" t="s">
        <v>70</v>
      </c>
      <c r="AZ6703" s="1" t="s">
        <v>69</v>
      </c>
      <c r="BA6703" s="1" t="s">
        <v>70</v>
      </c>
      <c r="BB6703" s="1" t="s">
        <v>70</v>
      </c>
      <c r="BC6703" s="1" t="s">
        <v>70</v>
      </c>
      <c r="BD6703" s="1" t="s">
        <v>70</v>
      </c>
      <c r="BE6703" s="1" t="s">
        <v>70</v>
      </c>
      <c r="BF6703" s="1" t="s">
        <v>70</v>
      </c>
      <c r="BG6703" s="3">
        <v>41718.44583333333</v>
      </c>
    </row>
    <row r="6704">
      <c r="A6704" s="1">
        <v>1007789.0</v>
      </c>
      <c r="B6704" s="1" t="s">
        <v>28624</v>
      </c>
      <c r="C6704" s="2" t="s">
        <v>16034</v>
      </c>
      <c r="H6704" s="1" t="s">
        <v>28625</v>
      </c>
      <c r="I6704" s="1" t="s">
        <v>783</v>
      </c>
      <c r="J6704" s="1" t="s">
        <v>28626</v>
      </c>
      <c r="K6704" s="1" t="s">
        <v>785</v>
      </c>
      <c r="U6704" s="1">
        <v>-98.492798</v>
      </c>
      <c r="V6704" s="1">
        <v>29.425501</v>
      </c>
      <c r="X6704" s="1" t="s">
        <v>70</v>
      </c>
      <c r="Y6704" s="1" t="s">
        <v>70</v>
      </c>
      <c r="Z6704" s="1" t="s">
        <v>70</v>
      </c>
      <c r="AA6704" s="1" t="s">
        <v>70</v>
      </c>
      <c r="AB6704" s="1" t="s">
        <v>70</v>
      </c>
      <c r="AC6704" s="1" t="s">
        <v>80</v>
      </c>
      <c r="BG6704" s="1">
        <v>2011.0</v>
      </c>
    </row>
    <row r="6705">
      <c r="A6705" s="1">
        <v>1002381.0</v>
      </c>
      <c r="B6705" s="1" t="s">
        <v>28627</v>
      </c>
      <c r="H6705" s="1" t="s">
        <v>28628</v>
      </c>
      <c r="I6705" s="1" t="s">
        <v>655</v>
      </c>
      <c r="J6705" s="1" t="s">
        <v>655</v>
      </c>
      <c r="K6705" s="1" t="s">
        <v>656</v>
      </c>
      <c r="L6705" s="1">
        <v>92413.0</v>
      </c>
      <c r="U6705" s="1">
        <v>-117.305</v>
      </c>
      <c r="V6705" s="1">
        <v>34.136002</v>
      </c>
      <c r="X6705" s="1" t="s">
        <v>70</v>
      </c>
      <c r="Y6705" s="1" t="s">
        <v>70</v>
      </c>
      <c r="Z6705" s="1" t="s">
        <v>70</v>
      </c>
      <c r="AA6705" s="1" t="s">
        <v>70</v>
      </c>
      <c r="AB6705" s="1" t="s">
        <v>70</v>
      </c>
      <c r="AC6705" s="1" t="s">
        <v>80</v>
      </c>
      <c r="BG6705" s="1">
        <v>2009.0</v>
      </c>
    </row>
    <row r="6706">
      <c r="A6706" s="1">
        <v>1006596.0</v>
      </c>
      <c r="B6706" s="1" t="s">
        <v>28629</v>
      </c>
      <c r="C6706" s="2" t="s">
        <v>28630</v>
      </c>
      <c r="H6706" s="1" t="s">
        <v>28631</v>
      </c>
      <c r="I6706" s="1" t="s">
        <v>28632</v>
      </c>
      <c r="J6706" s="1" t="s">
        <v>2969</v>
      </c>
      <c r="K6706" s="1" t="s">
        <v>656</v>
      </c>
      <c r="L6706" s="1">
        <v>94066.0</v>
      </c>
      <c r="M6706" s="1" t="s">
        <v>3126</v>
      </c>
      <c r="N6706" s="1" t="s">
        <v>5082</v>
      </c>
      <c r="U6706" s="1">
        <v>-122.41885</v>
      </c>
      <c r="V6706" s="1">
        <v>37.635853</v>
      </c>
      <c r="W6706" s="1" t="s">
        <v>392</v>
      </c>
      <c r="X6706" s="1" t="s">
        <v>70</v>
      </c>
      <c r="Y6706" s="1" t="s">
        <v>69</v>
      </c>
      <c r="Z6706" s="1" t="s">
        <v>70</v>
      </c>
      <c r="AA6706" s="1" t="s">
        <v>69</v>
      </c>
      <c r="AB6706" s="1" t="s">
        <v>69</v>
      </c>
      <c r="AC6706" s="1" t="s">
        <v>69</v>
      </c>
      <c r="AD6706" s="1" t="s">
        <v>69</v>
      </c>
      <c r="AE6706" s="1" t="s">
        <v>69</v>
      </c>
      <c r="AF6706" s="1" t="s">
        <v>70</v>
      </c>
      <c r="AG6706" s="1" t="s">
        <v>69</v>
      </c>
      <c r="AH6706" s="1" t="s">
        <v>69</v>
      </c>
      <c r="AI6706" s="1" t="s">
        <v>69</v>
      </c>
      <c r="AJ6706" s="1" t="s">
        <v>70</v>
      </c>
      <c r="AK6706" s="1" t="s">
        <v>69</v>
      </c>
      <c r="AL6706" s="1" t="s">
        <v>69</v>
      </c>
      <c r="AM6706" s="1" t="s">
        <v>70</v>
      </c>
      <c r="AN6706" s="1" t="s">
        <v>70</v>
      </c>
      <c r="AO6706" s="1" t="s">
        <v>69</v>
      </c>
      <c r="AP6706" s="1" t="s">
        <v>69</v>
      </c>
      <c r="AQ6706" s="1" t="s">
        <v>69</v>
      </c>
      <c r="AR6706" s="1" t="s">
        <v>69</v>
      </c>
      <c r="AS6706" s="1" t="s">
        <v>70</v>
      </c>
      <c r="AT6706" s="1" t="s">
        <v>69</v>
      </c>
      <c r="AU6706" s="1" t="s">
        <v>69</v>
      </c>
      <c r="AV6706" s="1" t="s">
        <v>70</v>
      </c>
      <c r="AW6706" s="1" t="s">
        <v>70</v>
      </c>
      <c r="AX6706" s="1" t="s">
        <v>70</v>
      </c>
      <c r="AY6706" s="1" t="s">
        <v>70</v>
      </c>
      <c r="AZ6706" s="1" t="s">
        <v>70</v>
      </c>
      <c r="BA6706" s="1" t="s">
        <v>70</v>
      </c>
      <c r="BB6706" s="1" t="s">
        <v>70</v>
      </c>
      <c r="BC6706" s="1" t="s">
        <v>70</v>
      </c>
      <c r="BD6706" s="1" t="s">
        <v>70</v>
      </c>
      <c r="BE6706" s="1" t="s">
        <v>70</v>
      </c>
      <c r="BF6706" s="1" t="s">
        <v>70</v>
      </c>
      <c r="BG6706" s="3">
        <v>41074.479166666664</v>
      </c>
    </row>
    <row r="6707">
      <c r="A6707" s="1">
        <v>1007861.0</v>
      </c>
      <c r="B6707" s="1" t="s">
        <v>28633</v>
      </c>
      <c r="H6707" s="1" t="s">
        <v>28634</v>
      </c>
      <c r="I6707" s="1" t="s">
        <v>28635</v>
      </c>
      <c r="J6707" s="1" t="s">
        <v>28636</v>
      </c>
      <c r="K6707" s="1" t="s">
        <v>656</v>
      </c>
      <c r="U6707" s="1">
        <v>-122.259</v>
      </c>
      <c r="V6707" s="1">
        <v>37.504299</v>
      </c>
      <c r="X6707" s="1" t="s">
        <v>70</v>
      </c>
      <c r="Y6707" s="1" t="s">
        <v>70</v>
      </c>
      <c r="Z6707" s="1" t="s">
        <v>70</v>
      </c>
      <c r="AA6707" s="1" t="s">
        <v>70</v>
      </c>
      <c r="AB6707" s="1" t="s">
        <v>70</v>
      </c>
      <c r="AC6707" s="1" t="s">
        <v>80</v>
      </c>
      <c r="BG6707" s="1">
        <v>2011.0</v>
      </c>
    </row>
    <row r="6708">
      <c r="A6708" s="1">
        <v>1007252.0</v>
      </c>
      <c r="B6708" s="1" t="s">
        <v>28637</v>
      </c>
      <c r="H6708" s="1" t="s">
        <v>28638</v>
      </c>
      <c r="I6708" s="1" t="s">
        <v>8103</v>
      </c>
      <c r="J6708" s="1" t="s">
        <v>2082</v>
      </c>
      <c r="K6708" s="1" t="s">
        <v>656</v>
      </c>
      <c r="L6708" s="1">
        <v>92672.0</v>
      </c>
      <c r="U6708" s="1">
        <v>-72.730103</v>
      </c>
      <c r="V6708" s="1">
        <v>41.7556</v>
      </c>
      <c r="X6708" s="1" t="s">
        <v>70</v>
      </c>
      <c r="Y6708" s="1" t="s">
        <v>70</v>
      </c>
      <c r="Z6708" s="1" t="s">
        <v>70</v>
      </c>
      <c r="AA6708" s="1" t="s">
        <v>70</v>
      </c>
      <c r="AB6708" s="1" t="s">
        <v>70</v>
      </c>
      <c r="AC6708" s="1" t="s">
        <v>80</v>
      </c>
      <c r="BG6708" s="1">
        <v>2009.0</v>
      </c>
    </row>
    <row r="6709">
      <c r="A6709" s="1">
        <v>1005361.0</v>
      </c>
      <c r="B6709" s="1" t="s">
        <v>28639</v>
      </c>
      <c r="C6709" s="2" t="s">
        <v>28640</v>
      </c>
      <c r="H6709" s="1" t="s">
        <v>28641</v>
      </c>
      <c r="I6709" s="1" t="s">
        <v>3859</v>
      </c>
      <c r="J6709" s="1" t="s">
        <v>3859</v>
      </c>
      <c r="K6709" s="1" t="s">
        <v>656</v>
      </c>
      <c r="L6709" s="1">
        <v>92102.0</v>
      </c>
      <c r="U6709" s="1">
        <v>-117.143</v>
      </c>
      <c r="V6709" s="1">
        <v>32.710602</v>
      </c>
      <c r="X6709" s="1" t="s">
        <v>70</v>
      </c>
      <c r="Y6709" s="1" t="s">
        <v>70</v>
      </c>
      <c r="Z6709" s="1" t="s">
        <v>70</v>
      </c>
      <c r="AA6709" s="1" t="s">
        <v>70</v>
      </c>
      <c r="AB6709" s="1" t="s">
        <v>70</v>
      </c>
      <c r="AC6709" s="1" t="s">
        <v>80</v>
      </c>
      <c r="BG6709" s="3">
        <v>40892.66180555556</v>
      </c>
    </row>
    <row r="6710">
      <c r="A6710" s="1">
        <v>1005745.0</v>
      </c>
      <c r="B6710" s="1" t="s">
        <v>28642</v>
      </c>
      <c r="H6710" s="1" t="s">
        <v>28643</v>
      </c>
      <c r="I6710" s="1" t="s">
        <v>3859</v>
      </c>
      <c r="J6710" s="1" t="s">
        <v>3859</v>
      </c>
      <c r="K6710" s="1" t="s">
        <v>656</v>
      </c>
      <c r="L6710" s="1">
        <v>92101.0</v>
      </c>
      <c r="U6710" s="1">
        <v>-116.733</v>
      </c>
      <c r="V6710" s="1">
        <v>33.035801</v>
      </c>
      <c r="X6710" s="1" t="s">
        <v>70</v>
      </c>
      <c r="Y6710" s="1" t="s">
        <v>70</v>
      </c>
      <c r="Z6710" s="1" t="s">
        <v>70</v>
      </c>
      <c r="AA6710" s="1" t="s">
        <v>70</v>
      </c>
      <c r="AB6710" s="1" t="s">
        <v>70</v>
      </c>
      <c r="AC6710" s="1" t="s">
        <v>80</v>
      </c>
      <c r="BG6710" s="3">
        <v>40892.665972222225</v>
      </c>
    </row>
    <row r="6711">
      <c r="A6711" s="1">
        <v>1002752.0</v>
      </c>
      <c r="B6711" s="1" t="s">
        <v>28644</v>
      </c>
      <c r="H6711" s="1" t="s">
        <v>28645</v>
      </c>
      <c r="I6711" s="1" t="s">
        <v>3859</v>
      </c>
      <c r="J6711" s="1" t="s">
        <v>3859</v>
      </c>
      <c r="K6711" s="1" t="s">
        <v>656</v>
      </c>
      <c r="L6711" s="1">
        <v>92101.0</v>
      </c>
      <c r="U6711" s="1">
        <v>-119.601</v>
      </c>
      <c r="V6711" s="1">
        <v>37.241699</v>
      </c>
      <c r="X6711" s="1" t="s">
        <v>70</v>
      </c>
      <c r="Y6711" s="1" t="s">
        <v>70</v>
      </c>
      <c r="Z6711" s="1" t="s">
        <v>70</v>
      </c>
      <c r="AA6711" s="1" t="s">
        <v>70</v>
      </c>
      <c r="AB6711" s="1" t="s">
        <v>70</v>
      </c>
      <c r="AC6711" s="1" t="s">
        <v>80</v>
      </c>
      <c r="BG6711" s="3">
        <v>40892.64861111111</v>
      </c>
    </row>
    <row r="6712">
      <c r="A6712" s="1">
        <v>1000884.0</v>
      </c>
      <c r="B6712" s="1" t="s">
        <v>28646</v>
      </c>
      <c r="C6712" s="2" t="s">
        <v>28647</v>
      </c>
      <c r="D6712" s="2" t="s">
        <v>28648</v>
      </c>
      <c r="E6712" s="2" t="s">
        <v>19767</v>
      </c>
      <c r="F6712" s="2" t="s">
        <v>28649</v>
      </c>
      <c r="G6712" s="2" t="s">
        <v>28650</v>
      </c>
      <c r="H6712" s="1" t="s">
        <v>28651</v>
      </c>
      <c r="I6712" s="1" t="s">
        <v>3859</v>
      </c>
      <c r="J6712" s="1" t="s">
        <v>3859</v>
      </c>
      <c r="K6712" s="1" t="s">
        <v>656</v>
      </c>
      <c r="L6712" s="1">
        <v>92101.0</v>
      </c>
      <c r="M6712" s="1" t="s">
        <v>224</v>
      </c>
      <c r="N6712" s="1" t="s">
        <v>287</v>
      </c>
      <c r="U6712" s="1">
        <v>-117.16756</v>
      </c>
      <c r="V6712" s="1">
        <v>32.721931</v>
      </c>
      <c r="X6712" s="1" t="s">
        <v>69</v>
      </c>
      <c r="Y6712" s="1" t="s">
        <v>69</v>
      </c>
      <c r="Z6712" s="1" t="s">
        <v>69</v>
      </c>
      <c r="AA6712" s="1" t="s">
        <v>70</v>
      </c>
      <c r="AB6712" s="1" t="s">
        <v>69</v>
      </c>
      <c r="AC6712" s="1" t="s">
        <v>69</v>
      </c>
      <c r="AD6712" s="1" t="s">
        <v>69</v>
      </c>
      <c r="AE6712" s="1" t="s">
        <v>69</v>
      </c>
      <c r="AF6712" s="1" t="s">
        <v>69</v>
      </c>
      <c r="AG6712" s="1" t="s">
        <v>69</v>
      </c>
      <c r="AH6712" s="1" t="s">
        <v>69</v>
      </c>
      <c r="AI6712" s="1" t="s">
        <v>69</v>
      </c>
      <c r="AJ6712" s="1" t="s">
        <v>69</v>
      </c>
      <c r="AK6712" s="1" t="s">
        <v>69</v>
      </c>
      <c r="AL6712" s="1" t="s">
        <v>69</v>
      </c>
      <c r="AM6712" s="1" t="s">
        <v>69</v>
      </c>
      <c r="AN6712" s="1" t="s">
        <v>70</v>
      </c>
      <c r="AO6712" s="1" t="s">
        <v>69</v>
      </c>
      <c r="AP6712" s="1" t="s">
        <v>70</v>
      </c>
      <c r="AQ6712" s="1" t="s">
        <v>69</v>
      </c>
      <c r="AR6712" s="1" t="s">
        <v>69</v>
      </c>
      <c r="AS6712" s="1" t="s">
        <v>69</v>
      </c>
      <c r="AT6712" s="1" t="s">
        <v>69</v>
      </c>
      <c r="AU6712" s="1" t="s">
        <v>69</v>
      </c>
      <c r="AV6712" s="1" t="s">
        <v>69</v>
      </c>
      <c r="AW6712" s="1" t="s">
        <v>69</v>
      </c>
      <c r="AX6712" s="1" t="s">
        <v>69</v>
      </c>
      <c r="AY6712" s="1" t="s">
        <v>69</v>
      </c>
      <c r="AZ6712" s="1" t="s">
        <v>69</v>
      </c>
      <c r="BA6712" s="1" t="s">
        <v>70</v>
      </c>
      <c r="BB6712" s="1" t="s">
        <v>69</v>
      </c>
      <c r="BC6712" s="1" t="s">
        <v>69</v>
      </c>
      <c r="BD6712" s="1" t="s">
        <v>69</v>
      </c>
      <c r="BE6712" s="1" t="s">
        <v>70</v>
      </c>
      <c r="BF6712" s="1" t="s">
        <v>70</v>
      </c>
      <c r="BG6712" s="3">
        <v>42564.635416666664</v>
      </c>
    </row>
    <row r="6713">
      <c r="A6713" s="1">
        <v>1007864.0</v>
      </c>
      <c r="B6713" s="1" t="s">
        <v>28652</v>
      </c>
      <c r="H6713" s="1" t="s">
        <v>28653</v>
      </c>
      <c r="I6713" s="1" t="s">
        <v>3859</v>
      </c>
      <c r="J6713" s="1" t="s">
        <v>3859</v>
      </c>
      <c r="K6713" s="1" t="s">
        <v>656</v>
      </c>
      <c r="L6713" s="1">
        <v>92126.0</v>
      </c>
      <c r="U6713" s="1">
        <v>-119.601</v>
      </c>
      <c r="V6713" s="1">
        <v>37.241699</v>
      </c>
      <c r="X6713" s="1" t="s">
        <v>70</v>
      </c>
      <c r="Y6713" s="1" t="s">
        <v>70</v>
      </c>
      <c r="Z6713" s="1" t="s">
        <v>70</v>
      </c>
      <c r="AA6713" s="1" t="s">
        <v>70</v>
      </c>
      <c r="AB6713" s="1" t="s">
        <v>70</v>
      </c>
      <c r="AC6713" s="1" t="s">
        <v>80</v>
      </c>
      <c r="BG6713" s="3">
        <v>40892.65277777778</v>
      </c>
    </row>
    <row r="6714">
      <c r="A6714" s="1">
        <v>1007851.0</v>
      </c>
      <c r="B6714" s="1" t="s">
        <v>28654</v>
      </c>
      <c r="H6714" s="1" t="s">
        <v>28655</v>
      </c>
      <c r="I6714" s="1" t="s">
        <v>3859</v>
      </c>
      <c r="K6714" s="1" t="s">
        <v>656</v>
      </c>
      <c r="L6714" s="1">
        <v>92110.0</v>
      </c>
      <c r="U6714" s="1">
        <v>-117.187</v>
      </c>
      <c r="V6714" s="1">
        <v>32.771999</v>
      </c>
      <c r="X6714" s="1" t="s">
        <v>70</v>
      </c>
      <c r="Y6714" s="1" t="s">
        <v>70</v>
      </c>
      <c r="Z6714" s="1" t="s">
        <v>70</v>
      </c>
      <c r="AA6714" s="1" t="s">
        <v>70</v>
      </c>
      <c r="AB6714" s="1" t="s">
        <v>70</v>
      </c>
      <c r="AC6714" s="1" t="s">
        <v>80</v>
      </c>
      <c r="BG6714" s="1">
        <v>2009.0</v>
      </c>
    </row>
    <row r="6715">
      <c r="A6715" s="1">
        <v>1008699.0</v>
      </c>
      <c r="B6715" s="1" t="s">
        <v>28656</v>
      </c>
      <c r="C6715" s="2" t="s">
        <v>28657</v>
      </c>
      <c r="D6715" s="2" t="s">
        <v>28658</v>
      </c>
      <c r="H6715" s="1" t="s">
        <v>28659</v>
      </c>
      <c r="I6715" s="1" t="s">
        <v>28660</v>
      </c>
      <c r="J6715" s="1" t="s">
        <v>1103</v>
      </c>
      <c r="K6715" s="1" t="s">
        <v>656</v>
      </c>
      <c r="L6715" s="1">
        <v>91773.0</v>
      </c>
      <c r="M6715" s="1" t="s">
        <v>28661</v>
      </c>
      <c r="N6715" s="1" t="s">
        <v>28662</v>
      </c>
      <c r="U6715" s="1">
        <v>-117.80419</v>
      </c>
      <c r="V6715" s="1">
        <v>34.10775</v>
      </c>
      <c r="W6715" s="1" t="s">
        <v>118</v>
      </c>
      <c r="X6715" s="1" t="s">
        <v>69</v>
      </c>
      <c r="Y6715" s="1" t="s">
        <v>69</v>
      </c>
      <c r="Z6715" s="1" t="s">
        <v>70</v>
      </c>
      <c r="AA6715" s="1" t="s">
        <v>69</v>
      </c>
      <c r="AB6715" s="1" t="s">
        <v>69</v>
      </c>
      <c r="AC6715" s="1" t="s">
        <v>69</v>
      </c>
      <c r="AD6715" s="1" t="s">
        <v>69</v>
      </c>
      <c r="AE6715" s="1" t="s">
        <v>70</v>
      </c>
      <c r="AF6715" s="1" t="s">
        <v>69</v>
      </c>
      <c r="AG6715" s="1" t="s">
        <v>69</v>
      </c>
      <c r="AH6715" s="1" t="s">
        <v>69</v>
      </c>
      <c r="AI6715" s="1" t="s">
        <v>70</v>
      </c>
      <c r="AJ6715" s="1" t="s">
        <v>69</v>
      </c>
      <c r="AK6715" s="1" t="s">
        <v>69</v>
      </c>
      <c r="AL6715" s="1" t="s">
        <v>69</v>
      </c>
      <c r="AM6715" s="1" t="s">
        <v>69</v>
      </c>
      <c r="AN6715" s="1" t="s">
        <v>70</v>
      </c>
      <c r="AO6715" s="1" t="s">
        <v>70</v>
      </c>
      <c r="AP6715" s="1" t="s">
        <v>70</v>
      </c>
      <c r="AQ6715" s="1" t="s">
        <v>69</v>
      </c>
      <c r="AR6715" s="1" t="s">
        <v>69</v>
      </c>
      <c r="AS6715" s="1" t="s">
        <v>70</v>
      </c>
      <c r="AT6715" s="1" t="s">
        <v>69</v>
      </c>
      <c r="AU6715" s="1" t="s">
        <v>70</v>
      </c>
      <c r="AV6715" s="1" t="s">
        <v>69</v>
      </c>
      <c r="AW6715" s="1" t="s">
        <v>70</v>
      </c>
      <c r="AX6715" s="1" t="s">
        <v>70</v>
      </c>
      <c r="AY6715" s="1" t="s">
        <v>70</v>
      </c>
      <c r="AZ6715" s="1" t="s">
        <v>69</v>
      </c>
      <c r="BA6715" s="1" t="s">
        <v>70</v>
      </c>
      <c r="BB6715" s="1" t="s">
        <v>70</v>
      </c>
      <c r="BC6715" s="1" t="s">
        <v>70</v>
      </c>
      <c r="BD6715" s="1" t="s">
        <v>70</v>
      </c>
      <c r="BE6715" s="1" t="s">
        <v>70</v>
      </c>
      <c r="BF6715" s="1" t="s">
        <v>70</v>
      </c>
      <c r="BG6715" s="3">
        <v>41712.510416666664</v>
      </c>
    </row>
    <row r="6716">
      <c r="A6716" s="1">
        <v>1001014.0</v>
      </c>
      <c r="B6716" s="1" t="s">
        <v>28663</v>
      </c>
      <c r="C6716" s="2" t="s">
        <v>28664</v>
      </c>
      <c r="H6716" s="1" t="s">
        <v>28665</v>
      </c>
      <c r="I6716" s="1" t="s">
        <v>5794</v>
      </c>
      <c r="J6716" s="1" t="s">
        <v>5794</v>
      </c>
      <c r="K6716" s="1" t="s">
        <v>656</v>
      </c>
      <c r="L6716" s="1">
        <v>94133.0</v>
      </c>
      <c r="U6716" s="1">
        <v>-122.419</v>
      </c>
      <c r="V6716" s="1">
        <v>37.8078</v>
      </c>
      <c r="X6716" s="1" t="s">
        <v>70</v>
      </c>
      <c r="Y6716" s="1" t="s">
        <v>70</v>
      </c>
      <c r="Z6716" s="1" t="s">
        <v>70</v>
      </c>
      <c r="AA6716" s="1" t="s">
        <v>70</v>
      </c>
      <c r="AB6716" s="1" t="s">
        <v>70</v>
      </c>
      <c r="AC6716" s="1" t="s">
        <v>80</v>
      </c>
      <c r="BG6716" s="1">
        <v>2009.0</v>
      </c>
    </row>
    <row r="6717">
      <c r="A6717" s="1">
        <v>1009080.0</v>
      </c>
      <c r="B6717" s="1" t="s">
        <v>28666</v>
      </c>
      <c r="H6717" s="1" t="s">
        <v>28667</v>
      </c>
      <c r="I6717" s="1" t="s">
        <v>5794</v>
      </c>
      <c r="J6717" s="1" t="s">
        <v>5794</v>
      </c>
      <c r="K6717" s="1" t="s">
        <v>656</v>
      </c>
      <c r="L6717" s="1">
        <v>94110.0</v>
      </c>
      <c r="M6717" s="1" t="s">
        <v>430</v>
      </c>
      <c r="N6717" s="1" t="s">
        <v>28668</v>
      </c>
      <c r="U6717" s="1">
        <v>-122.4086</v>
      </c>
      <c r="V6717" s="1">
        <v>37.737343</v>
      </c>
      <c r="X6717" s="1" t="s">
        <v>69</v>
      </c>
      <c r="Y6717" s="1" t="s">
        <v>69</v>
      </c>
      <c r="Z6717" s="1" t="s">
        <v>70</v>
      </c>
      <c r="AA6717" s="1" t="s">
        <v>69</v>
      </c>
      <c r="AB6717" s="1" t="s">
        <v>70</v>
      </c>
      <c r="AC6717" s="1" t="s">
        <v>69</v>
      </c>
      <c r="AD6717" s="1" t="s">
        <v>69</v>
      </c>
      <c r="AE6717" s="1" t="s">
        <v>69</v>
      </c>
      <c r="AF6717" s="1" t="s">
        <v>70</v>
      </c>
      <c r="AG6717" s="1" t="s">
        <v>69</v>
      </c>
      <c r="AH6717" s="1" t="s">
        <v>69</v>
      </c>
      <c r="AI6717" s="1" t="s">
        <v>70</v>
      </c>
      <c r="AJ6717" s="1" t="s">
        <v>69</v>
      </c>
      <c r="AK6717" s="1" t="s">
        <v>69</v>
      </c>
      <c r="AL6717" s="1" t="s">
        <v>69</v>
      </c>
      <c r="AM6717" s="1" t="s">
        <v>70</v>
      </c>
      <c r="AN6717" s="1" t="s">
        <v>70</v>
      </c>
      <c r="AO6717" s="1" t="s">
        <v>70</v>
      </c>
      <c r="AP6717" s="1" t="s">
        <v>70</v>
      </c>
      <c r="AQ6717" s="1" t="s">
        <v>69</v>
      </c>
      <c r="AR6717" s="1" t="s">
        <v>70</v>
      </c>
      <c r="AS6717" s="1" t="s">
        <v>70</v>
      </c>
      <c r="AT6717" s="1" t="s">
        <v>69</v>
      </c>
      <c r="AU6717" s="1" t="s">
        <v>70</v>
      </c>
      <c r="AV6717" s="1" t="s">
        <v>70</v>
      </c>
      <c r="AW6717" s="1" t="s">
        <v>70</v>
      </c>
      <c r="AX6717" s="1" t="s">
        <v>69</v>
      </c>
      <c r="AY6717" s="1" t="s">
        <v>70</v>
      </c>
      <c r="AZ6717" s="1" t="s">
        <v>69</v>
      </c>
      <c r="BA6717" s="1" t="s">
        <v>70</v>
      </c>
      <c r="BB6717" s="1" t="s">
        <v>69</v>
      </c>
      <c r="BC6717" s="1" t="s">
        <v>69</v>
      </c>
      <c r="BD6717" s="1" t="s">
        <v>70</v>
      </c>
      <c r="BE6717" s="1" t="s">
        <v>70</v>
      </c>
      <c r="BF6717" s="1" t="s">
        <v>70</v>
      </c>
      <c r="BG6717" s="3">
        <v>43307.728472222225</v>
      </c>
    </row>
    <row r="6718">
      <c r="A6718" s="1">
        <v>1002738.0</v>
      </c>
      <c r="B6718" s="1" t="s">
        <v>28669</v>
      </c>
      <c r="C6718" s="2" t="s">
        <v>28670</v>
      </c>
      <c r="D6718" s="2" t="s">
        <v>28671</v>
      </c>
      <c r="E6718" s="2" t="s">
        <v>3607</v>
      </c>
      <c r="G6718" s="2" t="s">
        <v>3608</v>
      </c>
      <c r="H6718" s="1" t="s">
        <v>28672</v>
      </c>
      <c r="I6718" s="1" t="s">
        <v>5794</v>
      </c>
      <c r="J6718" s="1" t="s">
        <v>5794</v>
      </c>
      <c r="K6718" s="1" t="s">
        <v>656</v>
      </c>
      <c r="L6718" s="1">
        <v>94104.0</v>
      </c>
      <c r="M6718" s="1" t="s">
        <v>224</v>
      </c>
      <c r="N6718" s="1" t="s">
        <v>3273</v>
      </c>
      <c r="U6718" s="1">
        <v>-122.40279</v>
      </c>
      <c r="V6718" s="1">
        <v>37.789215</v>
      </c>
      <c r="X6718" s="1" t="s">
        <v>69</v>
      </c>
      <c r="Y6718" s="1" t="s">
        <v>69</v>
      </c>
      <c r="Z6718" s="1" t="s">
        <v>70</v>
      </c>
      <c r="AA6718" s="1" t="s">
        <v>69</v>
      </c>
      <c r="AB6718" s="1" t="s">
        <v>69</v>
      </c>
      <c r="AC6718" s="1" t="s">
        <v>69</v>
      </c>
      <c r="AD6718" s="1" t="s">
        <v>69</v>
      </c>
      <c r="AE6718" s="1" t="s">
        <v>69</v>
      </c>
      <c r="AF6718" s="1" t="s">
        <v>70</v>
      </c>
      <c r="AG6718" s="1" t="s">
        <v>70</v>
      </c>
      <c r="AH6718" s="1" t="s">
        <v>70</v>
      </c>
      <c r="AI6718" s="1" t="s">
        <v>70</v>
      </c>
      <c r="AJ6718" s="1" t="s">
        <v>69</v>
      </c>
      <c r="AK6718" s="1" t="s">
        <v>69</v>
      </c>
      <c r="AL6718" s="1" t="s">
        <v>70</v>
      </c>
      <c r="AM6718" s="1" t="s">
        <v>69</v>
      </c>
      <c r="AN6718" s="1" t="s">
        <v>70</v>
      </c>
      <c r="AO6718" s="1" t="s">
        <v>70</v>
      </c>
      <c r="AP6718" s="1" t="s">
        <v>70</v>
      </c>
      <c r="AQ6718" s="1" t="s">
        <v>69</v>
      </c>
      <c r="AR6718" s="1" t="s">
        <v>70</v>
      </c>
      <c r="AS6718" s="1" t="s">
        <v>70</v>
      </c>
      <c r="AT6718" s="1" t="s">
        <v>70</v>
      </c>
      <c r="AU6718" s="1" t="s">
        <v>69</v>
      </c>
      <c r="AV6718" s="1" t="s">
        <v>70</v>
      </c>
      <c r="AW6718" s="1" t="s">
        <v>70</v>
      </c>
      <c r="AX6718" s="1" t="s">
        <v>70</v>
      </c>
      <c r="AY6718" s="1" t="s">
        <v>70</v>
      </c>
      <c r="AZ6718" s="1" t="s">
        <v>69</v>
      </c>
      <c r="BA6718" s="1" t="s">
        <v>70</v>
      </c>
      <c r="BB6718" s="1" t="s">
        <v>69</v>
      </c>
      <c r="BC6718" s="1" t="s">
        <v>69</v>
      </c>
      <c r="BD6718" s="1" t="s">
        <v>70</v>
      </c>
      <c r="BE6718" s="1" t="s">
        <v>70</v>
      </c>
      <c r="BF6718" s="1" t="s">
        <v>70</v>
      </c>
      <c r="BG6718" s="3">
        <v>42571.729166666664</v>
      </c>
    </row>
    <row r="6719">
      <c r="A6719" s="1">
        <v>1000978.0</v>
      </c>
      <c r="B6719" s="1" t="s">
        <v>28673</v>
      </c>
      <c r="C6719" s="2" t="s">
        <v>28674</v>
      </c>
      <c r="H6719" s="1" t="s">
        <v>28675</v>
      </c>
      <c r="I6719" s="1" t="s">
        <v>5794</v>
      </c>
      <c r="J6719" s="1" t="s">
        <v>2969</v>
      </c>
      <c r="K6719" s="1" t="s">
        <v>656</v>
      </c>
      <c r="L6719" s="1">
        <v>91132.0</v>
      </c>
      <c r="U6719" s="1">
        <v>-122.427</v>
      </c>
      <c r="V6719" s="1">
        <v>37.655499</v>
      </c>
      <c r="X6719" s="1" t="s">
        <v>70</v>
      </c>
      <c r="Y6719" s="1" t="s">
        <v>70</v>
      </c>
      <c r="Z6719" s="1" t="s">
        <v>70</v>
      </c>
      <c r="AA6719" s="1" t="s">
        <v>70</v>
      </c>
      <c r="AB6719" s="1" t="s">
        <v>70</v>
      </c>
      <c r="AC6719" s="1" t="s">
        <v>80</v>
      </c>
      <c r="BG6719" s="1">
        <v>2009.0</v>
      </c>
    </row>
    <row r="6720">
      <c r="A6720" s="1">
        <v>1011430.0</v>
      </c>
      <c r="B6720" s="1" t="s">
        <v>28676</v>
      </c>
      <c r="C6720" s="2" t="s">
        <v>2964</v>
      </c>
      <c r="D6720" s="2" t="s">
        <v>28677</v>
      </c>
      <c r="E6720" s="2" t="s">
        <v>2966</v>
      </c>
      <c r="G6720" s="2" t="s">
        <v>2967</v>
      </c>
      <c r="H6720" s="1" t="s">
        <v>28678</v>
      </c>
      <c r="I6720" s="1" t="s">
        <v>5794</v>
      </c>
      <c r="J6720" s="1" t="s">
        <v>5794</v>
      </c>
      <c r="K6720" s="1" t="s">
        <v>656</v>
      </c>
      <c r="L6720" s="1">
        <v>94115.0</v>
      </c>
      <c r="M6720" s="1" t="s">
        <v>706</v>
      </c>
      <c r="N6720" s="1" t="s">
        <v>79</v>
      </c>
      <c r="U6720" s="1">
        <v>-122.43275</v>
      </c>
      <c r="V6720" s="1">
        <v>37.78331</v>
      </c>
      <c r="X6720" s="1" t="s">
        <v>69</v>
      </c>
      <c r="Y6720" s="1" t="s">
        <v>69</v>
      </c>
      <c r="Z6720" s="1" t="s">
        <v>70</v>
      </c>
      <c r="AA6720" s="1" t="s">
        <v>69</v>
      </c>
      <c r="AB6720" s="1" t="s">
        <v>69</v>
      </c>
      <c r="AC6720" s="1" t="s">
        <v>69</v>
      </c>
      <c r="AD6720" s="1" t="s">
        <v>69</v>
      </c>
      <c r="AE6720" s="1" t="s">
        <v>69</v>
      </c>
      <c r="AF6720" s="1" t="s">
        <v>70</v>
      </c>
      <c r="AG6720" s="1" t="s">
        <v>69</v>
      </c>
      <c r="AH6720" s="1" t="s">
        <v>69</v>
      </c>
      <c r="AI6720" s="1" t="s">
        <v>69</v>
      </c>
      <c r="AJ6720" s="1" t="s">
        <v>69</v>
      </c>
      <c r="AK6720" s="1" t="s">
        <v>69</v>
      </c>
      <c r="AL6720" s="1" t="s">
        <v>69</v>
      </c>
      <c r="AM6720" s="1" t="s">
        <v>69</v>
      </c>
      <c r="AN6720" s="1" t="s">
        <v>70</v>
      </c>
      <c r="AO6720" s="1" t="s">
        <v>69</v>
      </c>
      <c r="AP6720" s="1" t="s">
        <v>70</v>
      </c>
      <c r="AQ6720" s="1" t="s">
        <v>69</v>
      </c>
      <c r="AR6720" s="1" t="s">
        <v>70</v>
      </c>
      <c r="AS6720" s="1" t="s">
        <v>69</v>
      </c>
      <c r="AT6720" s="1" t="s">
        <v>69</v>
      </c>
      <c r="AU6720" s="1" t="s">
        <v>69</v>
      </c>
      <c r="AV6720" s="1" t="s">
        <v>69</v>
      </c>
      <c r="AW6720" s="1" t="s">
        <v>70</v>
      </c>
      <c r="AX6720" s="1" t="s">
        <v>70</v>
      </c>
      <c r="AY6720" s="1" t="s">
        <v>70</v>
      </c>
      <c r="AZ6720" s="1" t="s">
        <v>69</v>
      </c>
      <c r="BA6720" s="1" t="s">
        <v>70</v>
      </c>
      <c r="BB6720" s="1" t="s">
        <v>70</v>
      </c>
      <c r="BC6720" s="1" t="s">
        <v>70</v>
      </c>
      <c r="BD6720" s="1" t="s">
        <v>70</v>
      </c>
      <c r="BE6720" s="1" t="s">
        <v>70</v>
      </c>
      <c r="BF6720" s="1" t="s">
        <v>70</v>
      </c>
      <c r="BG6720" s="3">
        <v>42208.69236111111</v>
      </c>
    </row>
    <row r="6721">
      <c r="A6721" s="1">
        <v>1009626.0</v>
      </c>
      <c r="B6721" s="1" t="s">
        <v>28679</v>
      </c>
      <c r="H6721" s="1" t="s">
        <v>28680</v>
      </c>
      <c r="I6721" s="1" t="s">
        <v>28681</v>
      </c>
      <c r="J6721" s="1" t="s">
        <v>1103</v>
      </c>
      <c r="K6721" s="1" t="s">
        <v>656</v>
      </c>
      <c r="L6721" s="1">
        <v>91776.0</v>
      </c>
      <c r="M6721" s="1" t="s">
        <v>28682</v>
      </c>
      <c r="N6721" s="1" t="s">
        <v>3031</v>
      </c>
      <c r="U6721" s="1">
        <v>-118.10654</v>
      </c>
      <c r="V6721" s="1">
        <v>34.084724</v>
      </c>
      <c r="W6721" s="1" t="s">
        <v>136</v>
      </c>
      <c r="X6721" s="1" t="s">
        <v>69</v>
      </c>
      <c r="Y6721" s="1" t="s">
        <v>69</v>
      </c>
      <c r="Z6721" s="1" t="s">
        <v>70</v>
      </c>
      <c r="AA6721" s="1" t="s">
        <v>69</v>
      </c>
      <c r="AB6721" s="1" t="s">
        <v>69</v>
      </c>
      <c r="AC6721" s="1" t="s">
        <v>69</v>
      </c>
      <c r="AD6721" s="1" t="s">
        <v>69</v>
      </c>
      <c r="AE6721" s="1" t="s">
        <v>70</v>
      </c>
      <c r="AF6721" s="1" t="s">
        <v>70</v>
      </c>
      <c r="AG6721" s="1" t="s">
        <v>69</v>
      </c>
      <c r="AH6721" s="1" t="s">
        <v>69</v>
      </c>
      <c r="AI6721" s="1" t="s">
        <v>70</v>
      </c>
      <c r="AJ6721" s="1" t="s">
        <v>69</v>
      </c>
      <c r="AK6721" s="1" t="s">
        <v>69</v>
      </c>
      <c r="AL6721" s="1" t="s">
        <v>69</v>
      </c>
      <c r="AM6721" s="1" t="s">
        <v>69</v>
      </c>
      <c r="AN6721" s="1" t="s">
        <v>70</v>
      </c>
      <c r="AO6721" s="1" t="s">
        <v>70</v>
      </c>
      <c r="AP6721" s="1" t="s">
        <v>70</v>
      </c>
      <c r="AQ6721" s="1" t="s">
        <v>69</v>
      </c>
      <c r="AR6721" s="1" t="s">
        <v>70</v>
      </c>
      <c r="AS6721" s="1" t="s">
        <v>70</v>
      </c>
      <c r="AT6721" s="1" t="s">
        <v>69</v>
      </c>
      <c r="AU6721" s="1" t="s">
        <v>70</v>
      </c>
      <c r="AV6721" s="1" t="s">
        <v>69</v>
      </c>
      <c r="AW6721" s="1" t="s">
        <v>70</v>
      </c>
      <c r="AX6721" s="1" t="s">
        <v>70</v>
      </c>
      <c r="AY6721" s="1" t="s">
        <v>70</v>
      </c>
      <c r="AZ6721" s="1" t="s">
        <v>69</v>
      </c>
      <c r="BA6721" s="1" t="s">
        <v>70</v>
      </c>
      <c r="BB6721" s="1" t="s">
        <v>69</v>
      </c>
      <c r="BC6721" s="1" t="s">
        <v>69</v>
      </c>
      <c r="BD6721" s="1" t="s">
        <v>70</v>
      </c>
      <c r="BE6721" s="1" t="s">
        <v>70</v>
      </c>
      <c r="BF6721" s="1" t="s">
        <v>70</v>
      </c>
      <c r="BG6721" s="3">
        <v>41712.495833333334</v>
      </c>
    </row>
    <row r="6722">
      <c r="A6722" s="1">
        <v>1001902.0</v>
      </c>
      <c r="B6722" s="1" t="s">
        <v>28683</v>
      </c>
      <c r="H6722" s="1" t="s">
        <v>28684</v>
      </c>
      <c r="I6722" s="1" t="s">
        <v>28685</v>
      </c>
      <c r="J6722" s="1" t="s">
        <v>8152</v>
      </c>
      <c r="K6722" s="1" t="s">
        <v>656</v>
      </c>
      <c r="L6722" s="1">
        <v>94933.0</v>
      </c>
      <c r="U6722" s="1">
        <v>-122.671</v>
      </c>
      <c r="V6722" s="1">
        <v>38.0154</v>
      </c>
      <c r="X6722" s="1" t="s">
        <v>70</v>
      </c>
      <c r="Y6722" s="1" t="s">
        <v>70</v>
      </c>
      <c r="Z6722" s="1" t="s">
        <v>70</v>
      </c>
      <c r="AA6722" s="1" t="s">
        <v>70</v>
      </c>
      <c r="AB6722" s="1" t="s">
        <v>70</v>
      </c>
      <c r="AC6722" s="1" t="s">
        <v>80</v>
      </c>
      <c r="BG6722" s="1">
        <v>2009.0</v>
      </c>
    </row>
    <row r="6723">
      <c r="A6723" s="1">
        <v>1009457.0</v>
      </c>
      <c r="B6723" s="1" t="s">
        <v>28686</v>
      </c>
      <c r="C6723" s="2" t="s">
        <v>28687</v>
      </c>
      <c r="D6723" s="2" t="s">
        <v>28688</v>
      </c>
      <c r="H6723" s="1" t="s">
        <v>28689</v>
      </c>
      <c r="I6723" s="1" t="s">
        <v>28690</v>
      </c>
      <c r="K6723" s="1" t="s">
        <v>656</v>
      </c>
      <c r="L6723" s="1">
        <v>92544.0</v>
      </c>
      <c r="U6723" s="1">
        <v>-116.959</v>
      </c>
      <c r="V6723" s="1">
        <v>33.758999</v>
      </c>
      <c r="X6723" s="1" t="s">
        <v>69</v>
      </c>
      <c r="Y6723" s="1" t="s">
        <v>70</v>
      </c>
      <c r="Z6723" s="1" t="s">
        <v>70</v>
      </c>
      <c r="AA6723" s="1" t="s">
        <v>70</v>
      </c>
      <c r="AB6723" s="1" t="s">
        <v>70</v>
      </c>
      <c r="AC6723" s="1" t="s">
        <v>80</v>
      </c>
      <c r="BG6723" s="1">
        <v>2013.0</v>
      </c>
    </row>
    <row r="6724">
      <c r="A6724" s="1">
        <v>2000028.0</v>
      </c>
      <c r="B6724" s="1" t="s">
        <v>28691</v>
      </c>
      <c r="C6724" s="2" t="s">
        <v>28692</v>
      </c>
      <c r="K6724" s="1" t="s">
        <v>656</v>
      </c>
      <c r="X6724" s="1" t="s">
        <v>69</v>
      </c>
      <c r="Y6724" s="1" t="s">
        <v>70</v>
      </c>
      <c r="Z6724" s="1" t="s">
        <v>70</v>
      </c>
      <c r="AA6724" s="1" t="s">
        <v>70</v>
      </c>
      <c r="AB6724" s="1" t="s">
        <v>70</v>
      </c>
      <c r="AC6724" s="1" t="s">
        <v>80</v>
      </c>
      <c r="BG6724" s="1">
        <v>2013.0</v>
      </c>
    </row>
    <row r="6725">
      <c r="A6725" s="1">
        <v>1005215.0</v>
      </c>
      <c r="B6725" s="1" t="s">
        <v>28693</v>
      </c>
      <c r="H6725" s="1" t="s">
        <v>28694</v>
      </c>
      <c r="I6725" s="1" t="s">
        <v>1142</v>
      </c>
      <c r="J6725" s="1" t="s">
        <v>1143</v>
      </c>
      <c r="K6725" s="1" t="s">
        <v>656</v>
      </c>
      <c r="U6725" s="1">
        <v>-121.885</v>
      </c>
      <c r="V6725" s="1">
        <v>37.3363</v>
      </c>
      <c r="X6725" s="1" t="s">
        <v>70</v>
      </c>
      <c r="Y6725" s="1" t="s">
        <v>70</v>
      </c>
      <c r="Z6725" s="1" t="s">
        <v>70</v>
      </c>
      <c r="AA6725" s="1" t="s">
        <v>70</v>
      </c>
      <c r="AB6725" s="1" t="s">
        <v>70</v>
      </c>
      <c r="AC6725" s="1" t="s">
        <v>80</v>
      </c>
      <c r="BG6725" s="1">
        <v>2011.0</v>
      </c>
    </row>
    <row r="6726">
      <c r="A6726" s="1">
        <v>1007359.0</v>
      </c>
      <c r="B6726" s="1" t="s">
        <v>28695</v>
      </c>
      <c r="C6726" s="2" t="s">
        <v>5079</v>
      </c>
      <c r="H6726" s="1" t="s">
        <v>28696</v>
      </c>
      <c r="I6726" s="1" t="s">
        <v>1864</v>
      </c>
      <c r="J6726" s="1" t="s">
        <v>770</v>
      </c>
      <c r="K6726" s="1" t="s">
        <v>656</v>
      </c>
      <c r="L6726" s="1">
        <v>94538.0</v>
      </c>
      <c r="U6726" s="1">
        <v>-121.779</v>
      </c>
      <c r="V6726" s="1">
        <v>37.3153</v>
      </c>
      <c r="X6726" s="1" t="s">
        <v>70</v>
      </c>
      <c r="Y6726" s="1" t="s">
        <v>70</v>
      </c>
      <c r="Z6726" s="1" t="s">
        <v>70</v>
      </c>
      <c r="AA6726" s="1" t="s">
        <v>70</v>
      </c>
      <c r="AB6726" s="1" t="s">
        <v>70</v>
      </c>
      <c r="AC6726" s="1" t="s">
        <v>80</v>
      </c>
      <c r="BG6726" s="1">
        <v>2009.0</v>
      </c>
    </row>
    <row r="6727">
      <c r="A6727" s="1">
        <v>1004141.0</v>
      </c>
      <c r="B6727" s="1" t="s">
        <v>28697</v>
      </c>
      <c r="H6727" s="1" t="s">
        <v>28698</v>
      </c>
      <c r="I6727" s="1" t="s">
        <v>28699</v>
      </c>
      <c r="J6727" s="1" t="s">
        <v>2223</v>
      </c>
      <c r="K6727" s="1" t="s">
        <v>133</v>
      </c>
      <c r="L6727" s="1">
        <v>98250.0</v>
      </c>
      <c r="U6727" s="1">
        <v>-123.067</v>
      </c>
      <c r="V6727" s="1">
        <v>48.539398</v>
      </c>
      <c r="X6727" s="1" t="s">
        <v>70</v>
      </c>
      <c r="Y6727" s="1" t="s">
        <v>70</v>
      </c>
      <c r="Z6727" s="1" t="s">
        <v>70</v>
      </c>
      <c r="AA6727" s="1" t="s">
        <v>70</v>
      </c>
      <c r="AB6727" s="1" t="s">
        <v>70</v>
      </c>
      <c r="AC6727" s="1" t="s">
        <v>80</v>
      </c>
      <c r="BG6727" s="1">
        <v>2009.0</v>
      </c>
    </row>
    <row r="6728">
      <c r="A6728" s="1">
        <v>1008601.0</v>
      </c>
      <c r="B6728" s="1" t="s">
        <v>28700</v>
      </c>
      <c r="C6728" s="2" t="s">
        <v>28701</v>
      </c>
      <c r="D6728" s="2" t="s">
        <v>28702</v>
      </c>
      <c r="H6728" s="1" t="s">
        <v>28703</v>
      </c>
      <c r="I6728" s="1" t="s">
        <v>28699</v>
      </c>
      <c r="J6728" s="1" t="s">
        <v>2223</v>
      </c>
      <c r="K6728" s="1" t="s">
        <v>133</v>
      </c>
      <c r="L6728" s="1">
        <v>98250.0</v>
      </c>
      <c r="M6728" s="1" t="s">
        <v>28704</v>
      </c>
      <c r="N6728" s="1" t="s">
        <v>2490</v>
      </c>
      <c r="U6728" s="1">
        <v>-123.01621</v>
      </c>
      <c r="V6728" s="1">
        <v>48.533741</v>
      </c>
      <c r="X6728" s="1" t="s">
        <v>69</v>
      </c>
      <c r="Y6728" s="1" t="s">
        <v>69</v>
      </c>
      <c r="Z6728" s="1" t="s">
        <v>69</v>
      </c>
      <c r="AA6728" s="1" t="s">
        <v>69</v>
      </c>
      <c r="AB6728" s="1" t="s">
        <v>69</v>
      </c>
      <c r="AC6728" s="1" t="s">
        <v>69</v>
      </c>
      <c r="AD6728" s="1" t="s">
        <v>69</v>
      </c>
      <c r="AE6728" s="1" t="s">
        <v>69</v>
      </c>
      <c r="AF6728" s="1" t="s">
        <v>69</v>
      </c>
      <c r="AG6728" s="1" t="s">
        <v>69</v>
      </c>
      <c r="AH6728" s="1" t="s">
        <v>69</v>
      </c>
      <c r="AI6728" s="1" t="s">
        <v>69</v>
      </c>
      <c r="AJ6728" s="1" t="s">
        <v>69</v>
      </c>
      <c r="AK6728" s="1" t="s">
        <v>69</v>
      </c>
      <c r="AL6728" s="1" t="s">
        <v>69</v>
      </c>
      <c r="AM6728" s="1" t="s">
        <v>69</v>
      </c>
      <c r="AN6728" s="1" t="s">
        <v>70</v>
      </c>
      <c r="AO6728" s="1" t="s">
        <v>69</v>
      </c>
      <c r="AP6728" s="1" t="s">
        <v>70</v>
      </c>
      <c r="AQ6728" s="1" t="s">
        <v>69</v>
      </c>
      <c r="AR6728" s="1" t="s">
        <v>69</v>
      </c>
      <c r="AS6728" s="1" t="s">
        <v>70</v>
      </c>
      <c r="AT6728" s="1" t="s">
        <v>69</v>
      </c>
      <c r="AU6728" s="1" t="s">
        <v>69</v>
      </c>
      <c r="AV6728" s="1" t="s">
        <v>69</v>
      </c>
      <c r="AW6728" s="1" t="s">
        <v>69</v>
      </c>
      <c r="AX6728" s="1" t="s">
        <v>69</v>
      </c>
      <c r="AY6728" s="1" t="s">
        <v>69</v>
      </c>
      <c r="AZ6728" s="1" t="s">
        <v>69</v>
      </c>
      <c r="BA6728" s="1" t="s">
        <v>70</v>
      </c>
      <c r="BB6728" s="1" t="s">
        <v>70</v>
      </c>
      <c r="BC6728" s="1" t="s">
        <v>70</v>
      </c>
      <c r="BD6728" s="1" t="s">
        <v>69</v>
      </c>
      <c r="BE6728" s="1" t="s">
        <v>70</v>
      </c>
      <c r="BF6728" s="1" t="s">
        <v>70</v>
      </c>
      <c r="BG6728" s="3">
        <v>42549.44930555556</v>
      </c>
    </row>
    <row r="6729">
      <c r="A6729" s="1">
        <v>1002736.0</v>
      </c>
      <c r="B6729" s="1" t="s">
        <v>28705</v>
      </c>
      <c r="C6729" s="2" t="s">
        <v>28706</v>
      </c>
      <c r="D6729" s="2" t="s">
        <v>28707</v>
      </c>
      <c r="E6729" s="2" t="s">
        <v>3607</v>
      </c>
      <c r="G6729" s="2" t="s">
        <v>3608</v>
      </c>
      <c r="H6729" s="1" t="s">
        <v>28708</v>
      </c>
      <c r="I6729" s="1" t="s">
        <v>10052</v>
      </c>
      <c r="J6729" s="1" t="s">
        <v>770</v>
      </c>
      <c r="K6729" s="1" t="s">
        <v>656</v>
      </c>
      <c r="L6729" s="1">
        <v>95678.0</v>
      </c>
      <c r="M6729" s="1" t="s">
        <v>224</v>
      </c>
      <c r="N6729" s="1" t="s">
        <v>256</v>
      </c>
      <c r="U6729" s="1">
        <v>-122.12517</v>
      </c>
      <c r="V6729" s="1">
        <v>37.702084</v>
      </c>
      <c r="X6729" s="1" t="s">
        <v>69</v>
      </c>
      <c r="Y6729" s="1" t="s">
        <v>69</v>
      </c>
      <c r="Z6729" s="1" t="s">
        <v>70</v>
      </c>
      <c r="AA6729" s="1" t="s">
        <v>69</v>
      </c>
      <c r="AB6729" s="1" t="s">
        <v>69</v>
      </c>
      <c r="AC6729" s="1" t="s">
        <v>69</v>
      </c>
      <c r="AD6729" s="1" t="s">
        <v>69</v>
      </c>
      <c r="AE6729" s="1" t="s">
        <v>69</v>
      </c>
      <c r="AF6729" s="1" t="s">
        <v>70</v>
      </c>
      <c r="AG6729" s="1" t="s">
        <v>69</v>
      </c>
      <c r="AH6729" s="1" t="s">
        <v>69</v>
      </c>
      <c r="AI6729" s="1" t="s">
        <v>69</v>
      </c>
      <c r="AJ6729" s="1" t="s">
        <v>69</v>
      </c>
      <c r="AK6729" s="1" t="s">
        <v>69</v>
      </c>
      <c r="AL6729" s="1" t="s">
        <v>69</v>
      </c>
      <c r="AM6729" s="1" t="s">
        <v>69</v>
      </c>
      <c r="AN6729" s="1" t="s">
        <v>70</v>
      </c>
      <c r="AO6729" s="1" t="s">
        <v>69</v>
      </c>
      <c r="AP6729" s="1" t="s">
        <v>70</v>
      </c>
      <c r="AQ6729" s="1" t="s">
        <v>69</v>
      </c>
      <c r="AR6729" s="1" t="s">
        <v>69</v>
      </c>
      <c r="AS6729" s="1" t="s">
        <v>70</v>
      </c>
      <c r="AT6729" s="1" t="s">
        <v>70</v>
      </c>
      <c r="AU6729" s="1" t="s">
        <v>69</v>
      </c>
      <c r="AV6729" s="1" t="s">
        <v>69</v>
      </c>
      <c r="AW6729" s="1" t="s">
        <v>70</v>
      </c>
      <c r="AX6729" s="1" t="s">
        <v>70</v>
      </c>
      <c r="AY6729" s="1" t="s">
        <v>69</v>
      </c>
      <c r="AZ6729" s="1" t="s">
        <v>69</v>
      </c>
      <c r="BA6729" s="1" t="s">
        <v>69</v>
      </c>
      <c r="BB6729" s="1" t="s">
        <v>69</v>
      </c>
      <c r="BC6729" s="1" t="s">
        <v>69</v>
      </c>
      <c r="BD6729" s="1" t="s">
        <v>70</v>
      </c>
      <c r="BE6729" s="1" t="s">
        <v>70</v>
      </c>
      <c r="BF6729" s="1" t="s">
        <v>70</v>
      </c>
      <c r="BG6729" s="3">
        <v>42571.73055555556</v>
      </c>
    </row>
    <row r="6730">
      <c r="A6730" s="1">
        <v>1005888.0</v>
      </c>
      <c r="B6730" s="1" t="s">
        <v>28709</v>
      </c>
      <c r="H6730" s="1" t="s">
        <v>28710</v>
      </c>
      <c r="I6730" s="1" t="s">
        <v>11002</v>
      </c>
      <c r="J6730" s="1" t="s">
        <v>770</v>
      </c>
      <c r="K6730" s="1" t="s">
        <v>656</v>
      </c>
      <c r="U6730" s="1">
        <v>-122.127</v>
      </c>
      <c r="V6730" s="1">
        <v>37.679401</v>
      </c>
      <c r="X6730" s="1" t="s">
        <v>69</v>
      </c>
      <c r="Y6730" s="1" t="s">
        <v>69</v>
      </c>
      <c r="Z6730" s="1" t="s">
        <v>70</v>
      </c>
      <c r="AA6730" s="1" t="s">
        <v>69</v>
      </c>
      <c r="AB6730" s="1" t="s">
        <v>69</v>
      </c>
      <c r="AC6730" s="1" t="s">
        <v>69</v>
      </c>
      <c r="BG6730" s="3">
        <v>41452.54791666667</v>
      </c>
    </row>
    <row r="6731">
      <c r="A6731" s="1">
        <v>1010902.0</v>
      </c>
      <c r="B6731" s="1" t="s">
        <v>28711</v>
      </c>
      <c r="C6731" s="2" t="s">
        <v>28712</v>
      </c>
      <c r="D6731" s="2" t="s">
        <v>28713</v>
      </c>
      <c r="E6731" s="1" t="s">
        <v>28714</v>
      </c>
      <c r="G6731" s="1" t="s">
        <v>28715</v>
      </c>
      <c r="H6731" s="1" t="s">
        <v>28716</v>
      </c>
      <c r="I6731" s="1" t="s">
        <v>1718</v>
      </c>
      <c r="J6731" s="1" t="s">
        <v>1718</v>
      </c>
      <c r="K6731" s="1" t="s">
        <v>656</v>
      </c>
      <c r="L6731" s="1">
        <v>93401.0</v>
      </c>
      <c r="M6731" s="1" t="s">
        <v>706</v>
      </c>
      <c r="N6731" s="1" t="s">
        <v>5253</v>
      </c>
      <c r="U6731" s="1">
        <v>-120.67078</v>
      </c>
      <c r="V6731" s="1">
        <v>35.247383</v>
      </c>
      <c r="X6731" s="1" t="s">
        <v>69</v>
      </c>
      <c r="Y6731" s="1" t="s">
        <v>70</v>
      </c>
      <c r="Z6731" s="1" t="s">
        <v>70</v>
      </c>
      <c r="AA6731" s="1" t="s">
        <v>70</v>
      </c>
      <c r="AB6731" s="1" t="s">
        <v>70</v>
      </c>
      <c r="AC6731" s="1" t="s">
        <v>80</v>
      </c>
      <c r="AD6731" s="1" t="s">
        <v>69</v>
      </c>
      <c r="AE6731" s="1" t="s">
        <v>70</v>
      </c>
      <c r="AF6731" s="1" t="s">
        <v>70</v>
      </c>
      <c r="AG6731" s="1" t="s">
        <v>69</v>
      </c>
      <c r="AH6731" s="1" t="s">
        <v>69</v>
      </c>
      <c r="AI6731" s="1" t="s">
        <v>70</v>
      </c>
      <c r="AJ6731" s="1" t="s">
        <v>70</v>
      </c>
      <c r="AK6731" s="1" t="s">
        <v>69</v>
      </c>
      <c r="AL6731" s="1" t="s">
        <v>70</v>
      </c>
      <c r="AM6731" s="1" t="s">
        <v>69</v>
      </c>
      <c r="AN6731" s="1" t="s">
        <v>70</v>
      </c>
      <c r="AO6731" s="1" t="s">
        <v>70</v>
      </c>
      <c r="AP6731" s="1" t="s">
        <v>70</v>
      </c>
      <c r="AQ6731" s="1" t="s">
        <v>70</v>
      </c>
      <c r="AR6731" s="1" t="s">
        <v>70</v>
      </c>
      <c r="AS6731" s="1" t="s">
        <v>70</v>
      </c>
      <c r="AT6731" s="1" t="s">
        <v>69</v>
      </c>
      <c r="AU6731" s="1" t="s">
        <v>70</v>
      </c>
      <c r="AV6731" s="1" t="s">
        <v>70</v>
      </c>
      <c r="AW6731" s="1" t="s">
        <v>70</v>
      </c>
      <c r="AX6731" s="1" t="s">
        <v>70</v>
      </c>
      <c r="AY6731" s="1" t="s">
        <v>70</v>
      </c>
      <c r="AZ6731" s="1" t="s">
        <v>69</v>
      </c>
      <c r="BA6731" s="1" t="s">
        <v>70</v>
      </c>
      <c r="BB6731" s="1" t="s">
        <v>69</v>
      </c>
      <c r="BC6731" s="1" t="s">
        <v>70</v>
      </c>
      <c r="BD6731" s="1" t="s">
        <v>70</v>
      </c>
      <c r="BE6731" s="1" t="s">
        <v>70</v>
      </c>
      <c r="BF6731" s="1" t="s">
        <v>70</v>
      </c>
      <c r="BG6731" s="3">
        <v>42073.80138888889</v>
      </c>
    </row>
    <row r="6732">
      <c r="A6732" s="1">
        <v>1009025.0</v>
      </c>
      <c r="B6732" s="1" t="s">
        <v>28717</v>
      </c>
      <c r="C6732" s="2" t="s">
        <v>6790</v>
      </c>
      <c r="D6732" s="2" t="s">
        <v>28718</v>
      </c>
      <c r="H6732" s="1" t="s">
        <v>28719</v>
      </c>
      <c r="I6732" s="1" t="s">
        <v>28720</v>
      </c>
      <c r="J6732" s="1" t="s">
        <v>3859</v>
      </c>
      <c r="K6732" s="1" t="s">
        <v>656</v>
      </c>
      <c r="L6732" s="1">
        <v>92078.0</v>
      </c>
      <c r="M6732" s="1" t="s">
        <v>224</v>
      </c>
      <c r="N6732" s="1" t="s">
        <v>503</v>
      </c>
      <c r="U6732" s="1">
        <v>-117.19093</v>
      </c>
      <c r="V6732" s="1">
        <v>33.135685</v>
      </c>
      <c r="X6732" s="1" t="s">
        <v>69</v>
      </c>
      <c r="Y6732" s="1" t="s">
        <v>69</v>
      </c>
      <c r="Z6732" s="1" t="s">
        <v>69</v>
      </c>
      <c r="AA6732" s="1" t="s">
        <v>69</v>
      </c>
      <c r="AB6732" s="1" t="s">
        <v>69</v>
      </c>
      <c r="AC6732" s="1" t="s">
        <v>69</v>
      </c>
      <c r="AD6732" s="1" t="s">
        <v>69</v>
      </c>
      <c r="AE6732" s="1" t="s">
        <v>70</v>
      </c>
      <c r="AF6732" s="1" t="s">
        <v>69</v>
      </c>
      <c r="AG6732" s="1" t="s">
        <v>69</v>
      </c>
      <c r="AH6732" s="1" t="s">
        <v>69</v>
      </c>
      <c r="AI6732" s="1" t="s">
        <v>70</v>
      </c>
      <c r="AJ6732" s="1" t="s">
        <v>69</v>
      </c>
      <c r="AK6732" s="1" t="s">
        <v>69</v>
      </c>
      <c r="AL6732" s="1" t="s">
        <v>69</v>
      </c>
      <c r="AM6732" s="1" t="s">
        <v>69</v>
      </c>
      <c r="AN6732" s="1" t="s">
        <v>70</v>
      </c>
      <c r="AO6732" s="1" t="s">
        <v>70</v>
      </c>
      <c r="AP6732" s="1" t="s">
        <v>70</v>
      </c>
      <c r="AQ6732" s="1" t="s">
        <v>69</v>
      </c>
      <c r="AR6732" s="1" t="s">
        <v>69</v>
      </c>
      <c r="AS6732" s="1" t="s">
        <v>70</v>
      </c>
      <c r="AT6732" s="1" t="s">
        <v>69</v>
      </c>
      <c r="AU6732" s="1" t="s">
        <v>69</v>
      </c>
      <c r="AV6732" s="1" t="s">
        <v>69</v>
      </c>
      <c r="AW6732" s="1" t="s">
        <v>70</v>
      </c>
      <c r="AX6732" s="1" t="s">
        <v>70</v>
      </c>
      <c r="AY6732" s="1" t="s">
        <v>70</v>
      </c>
      <c r="AZ6732" s="1" t="s">
        <v>69</v>
      </c>
      <c r="BA6732" s="1" t="s">
        <v>70</v>
      </c>
      <c r="BB6732" s="1" t="s">
        <v>69</v>
      </c>
      <c r="BC6732" s="1" t="s">
        <v>70</v>
      </c>
      <c r="BD6732" s="1" t="s">
        <v>70</v>
      </c>
      <c r="BE6732" s="1" t="s">
        <v>70</v>
      </c>
      <c r="BF6732" s="1" t="s">
        <v>69</v>
      </c>
      <c r="BG6732" s="3">
        <v>42548.63888888889</v>
      </c>
    </row>
    <row r="6733">
      <c r="A6733" s="1">
        <v>1004613.0</v>
      </c>
      <c r="B6733" s="1" t="s">
        <v>28721</v>
      </c>
      <c r="C6733" s="2" t="s">
        <v>28722</v>
      </c>
      <c r="D6733" s="2" t="s">
        <v>28723</v>
      </c>
      <c r="H6733" s="1" t="s">
        <v>28724</v>
      </c>
      <c r="I6733" s="1" t="s">
        <v>28720</v>
      </c>
      <c r="J6733" s="1" t="s">
        <v>9866</v>
      </c>
      <c r="K6733" s="1" t="s">
        <v>785</v>
      </c>
      <c r="L6733" s="1">
        <v>78666.0</v>
      </c>
      <c r="U6733" s="1">
        <v>-97.940674</v>
      </c>
      <c r="V6733" s="1">
        <v>29.882252</v>
      </c>
      <c r="W6733" s="1" t="s">
        <v>548</v>
      </c>
      <c r="X6733" s="1" t="s">
        <v>70</v>
      </c>
      <c r="Y6733" s="1" t="s">
        <v>70</v>
      </c>
      <c r="Z6733" s="1" t="s">
        <v>70</v>
      </c>
      <c r="AA6733" s="1" t="s">
        <v>70</v>
      </c>
      <c r="AB6733" s="1" t="s">
        <v>70</v>
      </c>
      <c r="AC6733" s="1" t="s">
        <v>80</v>
      </c>
      <c r="AD6733" s="1" t="s">
        <v>70</v>
      </c>
      <c r="AE6733" s="1" t="s">
        <v>70</v>
      </c>
      <c r="AF6733" s="1" t="s">
        <v>70</v>
      </c>
      <c r="AG6733" s="1" t="s">
        <v>70</v>
      </c>
      <c r="AH6733" s="1" t="s">
        <v>69</v>
      </c>
      <c r="AI6733" s="1" t="s">
        <v>70</v>
      </c>
      <c r="AJ6733" s="1" t="s">
        <v>70</v>
      </c>
      <c r="AK6733" s="1" t="s">
        <v>70</v>
      </c>
      <c r="AL6733" s="1" t="s">
        <v>70</v>
      </c>
      <c r="AM6733" s="1" t="s">
        <v>70</v>
      </c>
      <c r="AN6733" s="1" t="s">
        <v>70</v>
      </c>
      <c r="AO6733" s="1" t="s">
        <v>70</v>
      </c>
      <c r="AP6733" s="1" t="s">
        <v>70</v>
      </c>
      <c r="AQ6733" s="1" t="s">
        <v>70</v>
      </c>
      <c r="AR6733" s="1" t="s">
        <v>70</v>
      </c>
      <c r="AS6733" s="1" t="s">
        <v>70</v>
      </c>
      <c r="AT6733" s="1" t="s">
        <v>70</v>
      </c>
      <c r="AU6733" s="1" t="s">
        <v>70</v>
      </c>
      <c r="AV6733" s="1" t="s">
        <v>69</v>
      </c>
      <c r="AW6733" s="1" t="s">
        <v>70</v>
      </c>
      <c r="AX6733" s="1" t="s">
        <v>70</v>
      </c>
      <c r="AY6733" s="1" t="s">
        <v>70</v>
      </c>
      <c r="AZ6733" s="1" t="s">
        <v>70</v>
      </c>
      <c r="BA6733" s="1" t="s">
        <v>70</v>
      </c>
      <c r="BB6733" s="1" t="s">
        <v>70</v>
      </c>
      <c r="BC6733" s="1" t="s">
        <v>70</v>
      </c>
      <c r="BD6733" s="1" t="s">
        <v>70</v>
      </c>
      <c r="BE6733" s="1" t="s">
        <v>70</v>
      </c>
      <c r="BF6733" s="1" t="s">
        <v>70</v>
      </c>
      <c r="BG6733" s="3">
        <v>41437.58819444444</v>
      </c>
    </row>
    <row r="6734">
      <c r="A6734" s="1">
        <v>1004612.0</v>
      </c>
      <c r="B6734" s="1" t="s">
        <v>28721</v>
      </c>
      <c r="C6734" s="2" t="s">
        <v>28722</v>
      </c>
      <c r="D6734" s="2" t="s">
        <v>28723</v>
      </c>
      <c r="H6734" s="1" t="s">
        <v>28725</v>
      </c>
      <c r="I6734" s="1" t="s">
        <v>28720</v>
      </c>
      <c r="J6734" s="1" t="s">
        <v>9866</v>
      </c>
      <c r="K6734" s="1" t="s">
        <v>785</v>
      </c>
      <c r="L6734" s="1">
        <v>78666.0</v>
      </c>
      <c r="U6734" s="1">
        <v>-97.937531</v>
      </c>
      <c r="V6734" s="1">
        <v>29.881727</v>
      </c>
      <c r="W6734" s="1" t="s">
        <v>99</v>
      </c>
      <c r="X6734" s="1" t="s">
        <v>69</v>
      </c>
      <c r="Y6734" s="1" t="s">
        <v>70</v>
      </c>
      <c r="Z6734" s="1" t="s">
        <v>70</v>
      </c>
      <c r="AA6734" s="1" t="s">
        <v>70</v>
      </c>
      <c r="AB6734" s="1" t="s">
        <v>70</v>
      </c>
      <c r="AC6734" s="1" t="s">
        <v>80</v>
      </c>
      <c r="AD6734" s="1" t="s">
        <v>70</v>
      </c>
      <c r="AE6734" s="1" t="s">
        <v>70</v>
      </c>
      <c r="AF6734" s="1" t="s">
        <v>70</v>
      </c>
      <c r="AG6734" s="1" t="s">
        <v>70</v>
      </c>
      <c r="AH6734" s="1" t="s">
        <v>69</v>
      </c>
      <c r="AI6734" s="1" t="s">
        <v>70</v>
      </c>
      <c r="AJ6734" s="1" t="s">
        <v>70</v>
      </c>
      <c r="AK6734" s="1" t="s">
        <v>70</v>
      </c>
      <c r="AL6734" s="1" t="s">
        <v>70</v>
      </c>
      <c r="AM6734" s="1" t="s">
        <v>70</v>
      </c>
      <c r="AN6734" s="1" t="s">
        <v>70</v>
      </c>
      <c r="AO6734" s="1" t="s">
        <v>70</v>
      </c>
      <c r="AP6734" s="1" t="s">
        <v>70</v>
      </c>
      <c r="AQ6734" s="1" t="s">
        <v>70</v>
      </c>
      <c r="AR6734" s="1" t="s">
        <v>70</v>
      </c>
      <c r="AS6734" s="1" t="s">
        <v>70</v>
      </c>
      <c r="AT6734" s="1" t="s">
        <v>70</v>
      </c>
      <c r="AU6734" s="1" t="s">
        <v>70</v>
      </c>
      <c r="AV6734" s="1" t="s">
        <v>69</v>
      </c>
      <c r="AW6734" s="1" t="s">
        <v>70</v>
      </c>
      <c r="AX6734" s="1" t="s">
        <v>70</v>
      </c>
      <c r="AY6734" s="1" t="s">
        <v>70</v>
      </c>
      <c r="AZ6734" s="1" t="s">
        <v>70</v>
      </c>
      <c r="BA6734" s="1" t="s">
        <v>70</v>
      </c>
      <c r="BB6734" s="1" t="s">
        <v>70</v>
      </c>
      <c r="BC6734" s="1" t="s">
        <v>70</v>
      </c>
      <c r="BD6734" s="1" t="s">
        <v>70</v>
      </c>
      <c r="BE6734" s="1" t="s">
        <v>70</v>
      </c>
      <c r="BF6734" s="1" t="s">
        <v>70</v>
      </c>
      <c r="BG6734" s="3">
        <v>41437.60833333333</v>
      </c>
    </row>
    <row r="6735">
      <c r="A6735" s="1">
        <v>1011494.0</v>
      </c>
      <c r="B6735" s="1" t="s">
        <v>28726</v>
      </c>
      <c r="C6735" s="2" t="s">
        <v>2964</v>
      </c>
      <c r="D6735" s="2" t="s">
        <v>28727</v>
      </c>
      <c r="E6735" s="2" t="s">
        <v>2966</v>
      </c>
      <c r="G6735" s="2" t="s">
        <v>2967</v>
      </c>
      <c r="H6735" s="1" t="s">
        <v>28728</v>
      </c>
      <c r="I6735" s="1" t="s">
        <v>2969</v>
      </c>
      <c r="J6735" s="1" t="s">
        <v>2969</v>
      </c>
      <c r="K6735" s="1" t="s">
        <v>656</v>
      </c>
      <c r="L6735" s="1">
        <v>94403.0</v>
      </c>
      <c r="M6735" s="1" t="s">
        <v>17952</v>
      </c>
      <c r="N6735" s="1" t="s">
        <v>2733</v>
      </c>
      <c r="U6735" s="1">
        <v>-122.30961</v>
      </c>
      <c r="V6735" s="1">
        <v>37.543846</v>
      </c>
      <c r="X6735" s="1" t="s">
        <v>69</v>
      </c>
      <c r="Y6735" s="1" t="s">
        <v>69</v>
      </c>
      <c r="Z6735" s="1" t="s">
        <v>70</v>
      </c>
      <c r="AA6735" s="1" t="s">
        <v>69</v>
      </c>
      <c r="AB6735" s="1" t="s">
        <v>69</v>
      </c>
      <c r="AC6735" s="1" t="s">
        <v>70</v>
      </c>
      <c r="AD6735" s="1" t="s">
        <v>70</v>
      </c>
      <c r="AE6735" s="1" t="s">
        <v>70</v>
      </c>
      <c r="AF6735" s="1" t="s">
        <v>70</v>
      </c>
      <c r="AG6735" s="1" t="s">
        <v>70</v>
      </c>
      <c r="AH6735" s="1" t="s">
        <v>69</v>
      </c>
      <c r="AI6735" s="1" t="s">
        <v>69</v>
      </c>
      <c r="AJ6735" s="1" t="s">
        <v>70</v>
      </c>
      <c r="AK6735" s="1" t="s">
        <v>69</v>
      </c>
      <c r="AL6735" s="1" t="s">
        <v>69</v>
      </c>
      <c r="AM6735" s="1" t="s">
        <v>70</v>
      </c>
      <c r="AN6735" s="1" t="s">
        <v>70</v>
      </c>
      <c r="AO6735" s="1" t="s">
        <v>70</v>
      </c>
      <c r="AP6735" s="1" t="s">
        <v>70</v>
      </c>
      <c r="AQ6735" s="1" t="s">
        <v>69</v>
      </c>
      <c r="AR6735" s="1" t="s">
        <v>70</v>
      </c>
      <c r="AS6735" s="1" t="s">
        <v>70</v>
      </c>
      <c r="AT6735" s="1" t="s">
        <v>69</v>
      </c>
      <c r="AU6735" s="1" t="s">
        <v>70</v>
      </c>
      <c r="AV6735" s="1" t="s">
        <v>70</v>
      </c>
      <c r="AW6735" s="1" t="s">
        <v>70</v>
      </c>
      <c r="AX6735" s="1" t="s">
        <v>70</v>
      </c>
      <c r="AY6735" s="1" t="s">
        <v>70</v>
      </c>
      <c r="AZ6735" s="1" t="s">
        <v>69</v>
      </c>
      <c r="BA6735" s="1" t="s">
        <v>70</v>
      </c>
      <c r="BB6735" s="1" t="s">
        <v>70</v>
      </c>
      <c r="BC6735" s="1" t="s">
        <v>70</v>
      </c>
      <c r="BD6735" s="1" t="s">
        <v>70</v>
      </c>
      <c r="BE6735" s="1" t="s">
        <v>70</v>
      </c>
      <c r="BF6735" s="1" t="s">
        <v>70</v>
      </c>
      <c r="BG6735" s="3">
        <v>42208.490277777775</v>
      </c>
    </row>
    <row r="6736">
      <c r="A6736" s="1">
        <v>1007859.0</v>
      </c>
      <c r="B6736" s="1" t="s">
        <v>28729</v>
      </c>
      <c r="H6736" s="1" t="s">
        <v>28730</v>
      </c>
      <c r="I6736" s="1" t="s">
        <v>2969</v>
      </c>
      <c r="J6736" s="1" t="s">
        <v>28636</v>
      </c>
      <c r="K6736" s="1" t="s">
        <v>656</v>
      </c>
      <c r="U6736" s="1">
        <v>-122.303</v>
      </c>
      <c r="V6736" s="1">
        <v>37.546001</v>
      </c>
      <c r="X6736" s="1" t="s">
        <v>70</v>
      </c>
      <c r="Y6736" s="1" t="s">
        <v>70</v>
      </c>
      <c r="Z6736" s="1" t="s">
        <v>70</v>
      </c>
      <c r="AA6736" s="1" t="s">
        <v>70</v>
      </c>
      <c r="AB6736" s="1" t="s">
        <v>70</v>
      </c>
      <c r="AC6736" s="1" t="s">
        <v>80</v>
      </c>
      <c r="BG6736" s="1">
        <v>2011.0</v>
      </c>
    </row>
    <row r="6737">
      <c r="A6737" s="1">
        <v>1007257.0</v>
      </c>
      <c r="B6737" s="1" t="s">
        <v>28731</v>
      </c>
      <c r="H6737" s="1" t="s">
        <v>28732</v>
      </c>
      <c r="I6737" s="1" t="s">
        <v>1916</v>
      </c>
      <c r="J6737" s="1" t="s">
        <v>1718</v>
      </c>
      <c r="K6737" s="1" t="s">
        <v>656</v>
      </c>
      <c r="L6737" s="1">
        <v>93446.0</v>
      </c>
      <c r="U6737" s="1">
        <v>-120.697</v>
      </c>
      <c r="V6737" s="1">
        <v>35.7477</v>
      </c>
      <c r="X6737" s="1" t="s">
        <v>70</v>
      </c>
      <c r="Y6737" s="1" t="s">
        <v>70</v>
      </c>
      <c r="Z6737" s="1" t="s">
        <v>70</v>
      </c>
      <c r="AA6737" s="1" t="s">
        <v>70</v>
      </c>
      <c r="AB6737" s="1" t="s">
        <v>70</v>
      </c>
      <c r="AC6737" s="1" t="s">
        <v>80</v>
      </c>
      <c r="BG6737" s="1">
        <v>2009.0</v>
      </c>
    </row>
    <row r="6738">
      <c r="A6738" s="1">
        <v>1011355.0</v>
      </c>
      <c r="B6738" s="1" t="s">
        <v>28733</v>
      </c>
      <c r="C6738" s="2" t="s">
        <v>1138</v>
      </c>
      <c r="D6738" s="2" t="s">
        <v>28734</v>
      </c>
      <c r="H6738" s="1" t="s">
        <v>28735</v>
      </c>
      <c r="I6738" s="1" t="s">
        <v>28736</v>
      </c>
      <c r="J6738" s="1" t="s">
        <v>4193</v>
      </c>
      <c r="K6738" s="1" t="s">
        <v>656</v>
      </c>
      <c r="M6738" s="1" t="s">
        <v>19472</v>
      </c>
      <c r="N6738" s="1" t="s">
        <v>1221</v>
      </c>
      <c r="U6738" s="1">
        <v>-122.34116</v>
      </c>
      <c r="V6738" s="1">
        <v>37.958607</v>
      </c>
      <c r="X6738" s="1" t="s">
        <v>69</v>
      </c>
      <c r="Y6738" s="1" t="s">
        <v>69</v>
      </c>
      <c r="Z6738" s="1" t="s">
        <v>70</v>
      </c>
      <c r="AA6738" s="1" t="s">
        <v>70</v>
      </c>
      <c r="AB6738" s="1" t="s">
        <v>69</v>
      </c>
      <c r="AC6738" s="1" t="s">
        <v>69</v>
      </c>
      <c r="AD6738" s="1" t="s">
        <v>69</v>
      </c>
      <c r="AE6738" s="1" t="s">
        <v>70</v>
      </c>
      <c r="AF6738" s="1" t="s">
        <v>70</v>
      </c>
      <c r="AG6738" s="1" t="s">
        <v>70</v>
      </c>
      <c r="AH6738" s="1" t="s">
        <v>70</v>
      </c>
      <c r="AI6738" s="1" t="s">
        <v>70</v>
      </c>
      <c r="AJ6738" s="1" t="s">
        <v>69</v>
      </c>
      <c r="AK6738" s="1" t="s">
        <v>69</v>
      </c>
      <c r="AL6738" s="1" t="s">
        <v>69</v>
      </c>
      <c r="AM6738" s="1" t="s">
        <v>70</v>
      </c>
      <c r="AN6738" s="1" t="s">
        <v>70</v>
      </c>
      <c r="AO6738" s="1" t="s">
        <v>70</v>
      </c>
      <c r="AP6738" s="1" t="s">
        <v>70</v>
      </c>
      <c r="AQ6738" s="1" t="s">
        <v>69</v>
      </c>
      <c r="AR6738" s="1" t="s">
        <v>70</v>
      </c>
      <c r="AS6738" s="1" t="s">
        <v>70</v>
      </c>
      <c r="AT6738" s="1" t="s">
        <v>69</v>
      </c>
      <c r="AU6738" s="1" t="s">
        <v>69</v>
      </c>
      <c r="AV6738" s="1" t="s">
        <v>70</v>
      </c>
      <c r="AW6738" s="1" t="s">
        <v>70</v>
      </c>
      <c r="AX6738" s="1" t="s">
        <v>70</v>
      </c>
      <c r="AY6738" s="1" t="s">
        <v>70</v>
      </c>
      <c r="AZ6738" s="1" t="s">
        <v>69</v>
      </c>
      <c r="BA6738" s="1" t="s">
        <v>70</v>
      </c>
      <c r="BB6738" s="1" t="s">
        <v>70</v>
      </c>
      <c r="BC6738" s="1" t="s">
        <v>70</v>
      </c>
      <c r="BD6738" s="1" t="s">
        <v>70</v>
      </c>
      <c r="BE6738" s="1" t="s">
        <v>70</v>
      </c>
      <c r="BF6738" s="1" t="s">
        <v>70</v>
      </c>
      <c r="BG6738" s="3">
        <v>42199.489583333336</v>
      </c>
    </row>
    <row r="6739">
      <c r="A6739" s="1">
        <v>1017960.0</v>
      </c>
      <c r="B6739" s="1" t="s">
        <v>28737</v>
      </c>
      <c r="C6739" s="2" t="s">
        <v>28738</v>
      </c>
      <c r="D6739" s="2" t="s">
        <v>28739</v>
      </c>
      <c r="G6739" s="2" t="s">
        <v>28740</v>
      </c>
      <c r="H6739" s="1" t="s">
        <v>28741</v>
      </c>
      <c r="I6739" s="1" t="s">
        <v>20886</v>
      </c>
      <c r="J6739" s="1" t="s">
        <v>8152</v>
      </c>
      <c r="K6739" s="1" t="s">
        <v>656</v>
      </c>
      <c r="L6739" s="1">
        <v>94903.0</v>
      </c>
      <c r="M6739" s="1" t="s">
        <v>28742</v>
      </c>
      <c r="N6739" s="1" t="s">
        <v>9651</v>
      </c>
      <c r="U6739" s="1">
        <v>-122.52948</v>
      </c>
      <c r="V6739" s="1">
        <v>37.973267</v>
      </c>
      <c r="X6739" s="1" t="s">
        <v>69</v>
      </c>
      <c r="Y6739" s="1" t="s">
        <v>69</v>
      </c>
      <c r="Z6739" s="1" t="s">
        <v>70</v>
      </c>
      <c r="AA6739" s="1" t="s">
        <v>70</v>
      </c>
      <c r="AB6739" s="1" t="s">
        <v>69</v>
      </c>
      <c r="AC6739" s="1" t="s">
        <v>69</v>
      </c>
      <c r="AD6739" s="1" t="s">
        <v>69</v>
      </c>
      <c r="AE6739" s="1" t="s">
        <v>69</v>
      </c>
      <c r="AF6739" s="1" t="s">
        <v>69</v>
      </c>
      <c r="AG6739" s="1" t="s">
        <v>69</v>
      </c>
      <c r="AH6739" s="1" t="s">
        <v>70</v>
      </c>
      <c r="AI6739" s="1" t="s">
        <v>70</v>
      </c>
      <c r="AJ6739" s="1" t="s">
        <v>69</v>
      </c>
      <c r="AK6739" s="1" t="s">
        <v>69</v>
      </c>
      <c r="AL6739" s="1" t="s">
        <v>69</v>
      </c>
      <c r="AM6739" s="1" t="s">
        <v>69</v>
      </c>
      <c r="AN6739" s="1" t="s">
        <v>70</v>
      </c>
      <c r="AO6739" s="1" t="s">
        <v>70</v>
      </c>
      <c r="AP6739" s="1" t="s">
        <v>70</v>
      </c>
      <c r="AQ6739" s="1" t="s">
        <v>70</v>
      </c>
      <c r="AR6739" s="1" t="s">
        <v>69</v>
      </c>
      <c r="AS6739" s="1" t="s">
        <v>69</v>
      </c>
      <c r="AT6739" s="1" t="s">
        <v>69</v>
      </c>
      <c r="AU6739" s="1" t="s">
        <v>69</v>
      </c>
      <c r="AV6739" s="1" t="s">
        <v>70</v>
      </c>
      <c r="AW6739" s="1" t="s">
        <v>69</v>
      </c>
      <c r="AX6739" s="1" t="s">
        <v>70</v>
      </c>
      <c r="AY6739" s="1" t="s">
        <v>70</v>
      </c>
      <c r="AZ6739" s="1" t="s">
        <v>69</v>
      </c>
      <c r="BA6739" s="1" t="s">
        <v>69</v>
      </c>
      <c r="BB6739" s="1" t="s">
        <v>69</v>
      </c>
      <c r="BC6739" s="1" t="s">
        <v>70</v>
      </c>
      <c r="BD6739" s="1" t="s">
        <v>69</v>
      </c>
      <c r="BE6739" s="1" t="s">
        <v>70</v>
      </c>
      <c r="BF6739" s="1" t="s">
        <v>69</v>
      </c>
      <c r="BG6739" s="3">
        <v>42856.717361111114</v>
      </c>
    </row>
    <row r="6740">
      <c r="A6740" s="1">
        <v>1009438.0</v>
      </c>
      <c r="B6740" s="1" t="s">
        <v>28743</v>
      </c>
      <c r="C6740" s="2" t="s">
        <v>28744</v>
      </c>
      <c r="D6740" s="2" t="s">
        <v>28745</v>
      </c>
      <c r="H6740" s="1" t="s">
        <v>28746</v>
      </c>
      <c r="I6740" s="1" t="s">
        <v>28747</v>
      </c>
      <c r="K6740" s="1" t="s">
        <v>656</v>
      </c>
      <c r="L6740" s="1">
        <v>94583.0</v>
      </c>
      <c r="U6740" s="1">
        <v>-121.961</v>
      </c>
      <c r="V6740" s="1">
        <v>37.763599</v>
      </c>
      <c r="X6740" s="1" t="s">
        <v>69</v>
      </c>
      <c r="Y6740" s="1" t="s">
        <v>70</v>
      </c>
      <c r="Z6740" s="1" t="s">
        <v>70</v>
      </c>
      <c r="AA6740" s="1" t="s">
        <v>70</v>
      </c>
      <c r="AB6740" s="1" t="s">
        <v>70</v>
      </c>
      <c r="AC6740" s="1" t="s">
        <v>80</v>
      </c>
      <c r="BG6740" s="1">
        <v>2013.0</v>
      </c>
    </row>
    <row r="6741">
      <c r="A6741" s="1">
        <v>1002238.0</v>
      </c>
      <c r="B6741" s="1" t="s">
        <v>28748</v>
      </c>
      <c r="C6741" s="2" t="s">
        <v>28749</v>
      </c>
      <c r="H6741" s="1" t="s">
        <v>28750</v>
      </c>
      <c r="I6741" s="1" t="s">
        <v>28751</v>
      </c>
      <c r="J6741" s="1" t="s">
        <v>11630</v>
      </c>
      <c r="K6741" s="1" t="s">
        <v>2478</v>
      </c>
      <c r="L6741" s="1">
        <v>3269.0</v>
      </c>
      <c r="M6741" s="1" t="s">
        <v>1135</v>
      </c>
      <c r="N6741" s="1" t="s">
        <v>4853</v>
      </c>
      <c r="U6741" s="1">
        <v>-71.604568</v>
      </c>
      <c r="V6741" s="1">
        <v>43.534958</v>
      </c>
      <c r="W6741" s="1" t="s">
        <v>136</v>
      </c>
      <c r="X6741" s="1" t="s">
        <v>69</v>
      </c>
      <c r="Y6741" s="1" t="s">
        <v>70</v>
      </c>
      <c r="Z6741" s="1" t="s">
        <v>70</v>
      </c>
      <c r="AA6741" s="1" t="s">
        <v>70</v>
      </c>
      <c r="AB6741" s="1" t="s">
        <v>70</v>
      </c>
      <c r="AC6741" s="1" t="s">
        <v>69</v>
      </c>
      <c r="AD6741" s="1" t="s">
        <v>69</v>
      </c>
      <c r="AE6741" s="1" t="s">
        <v>70</v>
      </c>
      <c r="AF6741" s="1" t="s">
        <v>69</v>
      </c>
      <c r="AG6741" s="1" t="s">
        <v>70</v>
      </c>
      <c r="AH6741" s="1" t="s">
        <v>69</v>
      </c>
      <c r="AI6741" s="1" t="s">
        <v>70</v>
      </c>
      <c r="AJ6741" s="1" t="s">
        <v>69</v>
      </c>
      <c r="AK6741" s="1" t="s">
        <v>69</v>
      </c>
      <c r="AL6741" s="1" t="s">
        <v>69</v>
      </c>
      <c r="AM6741" s="1" t="s">
        <v>70</v>
      </c>
      <c r="AN6741" s="1" t="s">
        <v>69</v>
      </c>
      <c r="AO6741" s="1" t="s">
        <v>69</v>
      </c>
      <c r="AP6741" s="1" t="s">
        <v>70</v>
      </c>
      <c r="AQ6741" s="1" t="s">
        <v>70</v>
      </c>
      <c r="AR6741" s="1" t="s">
        <v>70</v>
      </c>
      <c r="AS6741" s="1" t="s">
        <v>70</v>
      </c>
      <c r="AT6741" s="1" t="s">
        <v>70</v>
      </c>
      <c r="AU6741" s="1" t="s">
        <v>69</v>
      </c>
      <c r="AV6741" s="1" t="s">
        <v>70</v>
      </c>
      <c r="AW6741" s="1" t="s">
        <v>69</v>
      </c>
      <c r="AX6741" s="1" t="s">
        <v>70</v>
      </c>
      <c r="AY6741" s="1" t="s">
        <v>70</v>
      </c>
      <c r="AZ6741" s="1" t="s">
        <v>70</v>
      </c>
      <c r="BA6741" s="1" t="s">
        <v>70</v>
      </c>
      <c r="BB6741" s="1" t="s">
        <v>70</v>
      </c>
      <c r="BC6741" s="1" t="s">
        <v>70</v>
      </c>
      <c r="BD6741" s="1" t="s">
        <v>70</v>
      </c>
      <c r="BE6741" s="1" t="s">
        <v>70</v>
      </c>
      <c r="BF6741" s="1" t="s">
        <v>70</v>
      </c>
      <c r="BG6741" s="3">
        <v>41029.85486111111</v>
      </c>
    </row>
    <row r="6742">
      <c r="A6742" s="1">
        <v>1010075.0</v>
      </c>
      <c r="B6742" s="1" t="s">
        <v>28752</v>
      </c>
      <c r="D6742" s="2" t="s">
        <v>28753</v>
      </c>
      <c r="H6742" s="1" t="s">
        <v>28754</v>
      </c>
      <c r="I6742" s="1" t="s">
        <v>28755</v>
      </c>
      <c r="J6742" s="1" t="s">
        <v>6375</v>
      </c>
      <c r="K6742" s="1" t="s">
        <v>566</v>
      </c>
      <c r="L6742" s="1">
        <v>74063.0</v>
      </c>
      <c r="M6742" s="1" t="s">
        <v>15042</v>
      </c>
      <c r="N6742" s="1" t="s">
        <v>205</v>
      </c>
      <c r="U6742" s="1">
        <v>-96.108643</v>
      </c>
      <c r="V6742" s="1">
        <v>36.139908</v>
      </c>
      <c r="W6742" s="1" t="s">
        <v>392</v>
      </c>
      <c r="X6742" s="1" t="s">
        <v>70</v>
      </c>
      <c r="Y6742" s="1" t="s">
        <v>70</v>
      </c>
      <c r="Z6742" s="1" t="s">
        <v>70</v>
      </c>
      <c r="AA6742" s="1" t="s">
        <v>70</v>
      </c>
      <c r="AB6742" s="1" t="s">
        <v>70</v>
      </c>
      <c r="AC6742" s="1" t="s">
        <v>80</v>
      </c>
      <c r="AD6742" s="1" t="s">
        <v>70</v>
      </c>
      <c r="AE6742" s="1" t="s">
        <v>70</v>
      </c>
      <c r="AF6742" s="1" t="s">
        <v>69</v>
      </c>
      <c r="AG6742" s="1" t="s">
        <v>70</v>
      </c>
      <c r="AH6742" s="1" t="s">
        <v>70</v>
      </c>
      <c r="AI6742" s="1" t="s">
        <v>70</v>
      </c>
      <c r="AJ6742" s="1" t="s">
        <v>70</v>
      </c>
      <c r="AK6742" s="1" t="s">
        <v>69</v>
      </c>
      <c r="AL6742" s="1" t="s">
        <v>70</v>
      </c>
      <c r="AM6742" s="1" t="s">
        <v>69</v>
      </c>
      <c r="AN6742" s="1" t="s">
        <v>70</v>
      </c>
      <c r="AO6742" s="1" t="s">
        <v>70</v>
      </c>
      <c r="AP6742" s="1" t="s">
        <v>70</v>
      </c>
      <c r="AQ6742" s="1" t="s">
        <v>70</v>
      </c>
      <c r="AR6742" s="1" t="s">
        <v>70</v>
      </c>
      <c r="AS6742" s="1" t="s">
        <v>70</v>
      </c>
      <c r="AT6742" s="1" t="s">
        <v>69</v>
      </c>
      <c r="AU6742" s="1" t="s">
        <v>69</v>
      </c>
      <c r="AV6742" s="1" t="s">
        <v>70</v>
      </c>
      <c r="AW6742" s="1" t="s">
        <v>70</v>
      </c>
      <c r="AX6742" s="1" t="s">
        <v>70</v>
      </c>
      <c r="AY6742" s="1" t="s">
        <v>70</v>
      </c>
      <c r="AZ6742" s="1" t="s">
        <v>69</v>
      </c>
      <c r="BA6742" s="1" t="s">
        <v>70</v>
      </c>
      <c r="BB6742" s="1" t="s">
        <v>70</v>
      </c>
      <c r="BC6742" s="1" t="s">
        <v>70</v>
      </c>
      <c r="BD6742" s="1" t="s">
        <v>70</v>
      </c>
      <c r="BE6742" s="1" t="s">
        <v>70</v>
      </c>
      <c r="BF6742" s="1" t="s">
        <v>70</v>
      </c>
      <c r="BG6742" s="3">
        <v>41760.49722222222</v>
      </c>
    </row>
    <row r="6743">
      <c r="A6743" s="1">
        <v>1018281.0</v>
      </c>
      <c r="B6743" s="1" t="s">
        <v>28756</v>
      </c>
      <c r="C6743" s="2" t="s">
        <v>28757</v>
      </c>
      <c r="H6743" s="1" t="s">
        <v>28758</v>
      </c>
      <c r="I6743" s="1" t="s">
        <v>580</v>
      </c>
      <c r="J6743" s="1" t="s">
        <v>971</v>
      </c>
      <c r="K6743" s="1" t="s">
        <v>85</v>
      </c>
      <c r="L6743" s="1">
        <v>29229.0</v>
      </c>
      <c r="M6743" s="1" t="s">
        <v>28759</v>
      </c>
      <c r="N6743" s="1" t="s">
        <v>237</v>
      </c>
      <c r="U6743" s="1">
        <v>-80.875832</v>
      </c>
      <c r="V6743" s="1">
        <v>34.132652</v>
      </c>
      <c r="X6743" s="1" t="s">
        <v>69</v>
      </c>
      <c r="Y6743" s="1" t="s">
        <v>69</v>
      </c>
      <c r="Z6743" s="1" t="s">
        <v>69</v>
      </c>
      <c r="AA6743" s="1" t="s">
        <v>69</v>
      </c>
      <c r="AB6743" s="1" t="s">
        <v>69</v>
      </c>
      <c r="AC6743" s="1" t="s">
        <v>80</v>
      </c>
      <c r="AD6743" s="1" t="s">
        <v>69</v>
      </c>
      <c r="AE6743" s="1" t="s">
        <v>69</v>
      </c>
      <c r="AF6743" s="1" t="s">
        <v>69</v>
      </c>
      <c r="AG6743" s="1" t="s">
        <v>69</v>
      </c>
      <c r="AH6743" s="1" t="s">
        <v>69</v>
      </c>
      <c r="AI6743" s="1" t="s">
        <v>70</v>
      </c>
      <c r="AJ6743" s="1" t="s">
        <v>69</v>
      </c>
      <c r="AK6743" s="1" t="s">
        <v>69</v>
      </c>
      <c r="AL6743" s="1" t="s">
        <v>69</v>
      </c>
      <c r="AM6743" s="1" t="s">
        <v>69</v>
      </c>
      <c r="AN6743" s="1" t="s">
        <v>70</v>
      </c>
      <c r="AO6743" s="1" t="s">
        <v>70</v>
      </c>
      <c r="AP6743" s="1" t="s">
        <v>70</v>
      </c>
      <c r="AQ6743" s="1" t="s">
        <v>70</v>
      </c>
      <c r="AR6743" s="1" t="s">
        <v>69</v>
      </c>
      <c r="AS6743" s="1" t="s">
        <v>69</v>
      </c>
      <c r="AT6743" s="1" t="s">
        <v>69</v>
      </c>
      <c r="AU6743" s="1" t="s">
        <v>69</v>
      </c>
      <c r="AV6743" s="1" t="s">
        <v>69</v>
      </c>
      <c r="AW6743" s="1" t="s">
        <v>70</v>
      </c>
      <c r="AX6743" s="1" t="s">
        <v>70</v>
      </c>
      <c r="AY6743" s="1" t="s">
        <v>70</v>
      </c>
      <c r="AZ6743" s="1" t="s">
        <v>69</v>
      </c>
      <c r="BA6743" s="1" t="s">
        <v>70</v>
      </c>
      <c r="BB6743" s="1" t="s">
        <v>70</v>
      </c>
      <c r="BC6743" s="1" t="s">
        <v>69</v>
      </c>
      <c r="BD6743" s="1" t="s">
        <v>70</v>
      </c>
      <c r="BE6743" s="1" t="s">
        <v>70</v>
      </c>
      <c r="BF6743" s="1" t="s">
        <v>70</v>
      </c>
      <c r="BG6743" s="3">
        <v>42907.395833333336</v>
      </c>
    </row>
    <row r="6744">
      <c r="A6744" s="1">
        <v>1006639.0</v>
      </c>
      <c r="B6744" s="1" t="s">
        <v>28760</v>
      </c>
      <c r="C6744" s="2" t="s">
        <v>28761</v>
      </c>
      <c r="D6744" s="2" t="s">
        <v>28762</v>
      </c>
      <c r="H6744" s="1" t="s">
        <v>28763</v>
      </c>
      <c r="I6744" s="1" t="s">
        <v>22477</v>
      </c>
      <c r="J6744" s="1" t="s">
        <v>28764</v>
      </c>
      <c r="K6744" s="1" t="s">
        <v>670</v>
      </c>
      <c r="L6744" s="1">
        <v>28374.0</v>
      </c>
      <c r="M6744" s="1" t="s">
        <v>19610</v>
      </c>
      <c r="N6744" s="1" t="s">
        <v>2490</v>
      </c>
      <c r="U6744" s="1">
        <v>-79.468468</v>
      </c>
      <c r="V6744" s="1">
        <v>35.194695</v>
      </c>
      <c r="W6744" s="1" t="s">
        <v>136</v>
      </c>
      <c r="X6744" s="1" t="s">
        <v>69</v>
      </c>
      <c r="Y6744" s="1" t="s">
        <v>70</v>
      </c>
      <c r="Z6744" s="1" t="s">
        <v>70</v>
      </c>
      <c r="AA6744" s="1" t="s">
        <v>70</v>
      </c>
      <c r="AB6744" s="1" t="s">
        <v>70</v>
      </c>
      <c r="AC6744" s="1" t="s">
        <v>80</v>
      </c>
      <c r="AD6744" s="1" t="s">
        <v>69</v>
      </c>
      <c r="AE6744" s="1" t="s">
        <v>70</v>
      </c>
      <c r="AF6744" s="1" t="s">
        <v>69</v>
      </c>
      <c r="AG6744" s="1" t="s">
        <v>69</v>
      </c>
      <c r="AH6744" s="1" t="s">
        <v>69</v>
      </c>
      <c r="AI6744" s="1" t="s">
        <v>70</v>
      </c>
      <c r="AJ6744" s="1" t="s">
        <v>69</v>
      </c>
      <c r="AK6744" s="1" t="s">
        <v>69</v>
      </c>
      <c r="AL6744" s="1" t="s">
        <v>69</v>
      </c>
      <c r="AM6744" s="1" t="s">
        <v>69</v>
      </c>
      <c r="AN6744" s="1" t="s">
        <v>70</v>
      </c>
      <c r="AO6744" s="1" t="s">
        <v>69</v>
      </c>
      <c r="AP6744" s="1" t="s">
        <v>70</v>
      </c>
      <c r="AQ6744" s="1" t="s">
        <v>70</v>
      </c>
      <c r="AR6744" s="1" t="s">
        <v>69</v>
      </c>
      <c r="AS6744" s="1" t="s">
        <v>69</v>
      </c>
      <c r="AT6744" s="1" t="s">
        <v>70</v>
      </c>
      <c r="AU6744" s="1" t="s">
        <v>69</v>
      </c>
      <c r="AV6744" s="1" t="s">
        <v>69</v>
      </c>
      <c r="AW6744" s="1" t="s">
        <v>70</v>
      </c>
      <c r="AX6744" s="1" t="s">
        <v>70</v>
      </c>
      <c r="AY6744" s="1" t="s">
        <v>70</v>
      </c>
      <c r="AZ6744" s="1" t="s">
        <v>69</v>
      </c>
      <c r="BA6744" s="1" t="s">
        <v>70</v>
      </c>
      <c r="BB6744" s="1" t="s">
        <v>70</v>
      </c>
      <c r="BC6744" s="1" t="s">
        <v>70</v>
      </c>
      <c r="BD6744" s="1" t="s">
        <v>70</v>
      </c>
      <c r="BE6744" s="1" t="s">
        <v>70</v>
      </c>
      <c r="BF6744" s="1" t="s">
        <v>70</v>
      </c>
      <c r="BG6744" s="3">
        <v>41437.60833333333</v>
      </c>
    </row>
    <row r="6745">
      <c r="A6745" s="1">
        <v>1006640.0</v>
      </c>
      <c r="B6745" s="1" t="s">
        <v>28760</v>
      </c>
      <c r="C6745" s="2" t="s">
        <v>28761</v>
      </c>
      <c r="D6745" s="2" t="s">
        <v>28762</v>
      </c>
      <c r="H6745" s="1" t="s">
        <v>28765</v>
      </c>
      <c r="I6745" s="1" t="s">
        <v>22477</v>
      </c>
      <c r="J6745" s="1" t="s">
        <v>28764</v>
      </c>
      <c r="K6745" s="1" t="s">
        <v>670</v>
      </c>
      <c r="L6745" s="1">
        <v>28374.0</v>
      </c>
      <c r="M6745" s="1" t="s">
        <v>28766</v>
      </c>
      <c r="N6745" s="1" t="s">
        <v>1159</v>
      </c>
      <c r="U6745" s="1">
        <v>-79.464821</v>
      </c>
      <c r="V6745" s="1">
        <v>35.20546</v>
      </c>
      <c r="W6745" s="1" t="s">
        <v>136</v>
      </c>
      <c r="X6745" s="1" t="s">
        <v>69</v>
      </c>
      <c r="Y6745" s="1" t="s">
        <v>70</v>
      </c>
      <c r="Z6745" s="1" t="s">
        <v>70</v>
      </c>
      <c r="AA6745" s="1" t="s">
        <v>70</v>
      </c>
      <c r="AB6745" s="1" t="s">
        <v>70</v>
      </c>
      <c r="AC6745" s="1" t="s">
        <v>80</v>
      </c>
      <c r="AD6745" s="1" t="s">
        <v>69</v>
      </c>
      <c r="AE6745" s="1" t="s">
        <v>70</v>
      </c>
      <c r="AF6745" s="1" t="s">
        <v>69</v>
      </c>
      <c r="AG6745" s="1" t="s">
        <v>69</v>
      </c>
      <c r="AH6745" s="1" t="s">
        <v>69</v>
      </c>
      <c r="AI6745" s="1" t="s">
        <v>70</v>
      </c>
      <c r="AJ6745" s="1" t="s">
        <v>69</v>
      </c>
      <c r="AK6745" s="1" t="s">
        <v>69</v>
      </c>
      <c r="AL6745" s="1" t="s">
        <v>69</v>
      </c>
      <c r="AM6745" s="1" t="s">
        <v>69</v>
      </c>
      <c r="AN6745" s="1" t="s">
        <v>70</v>
      </c>
      <c r="AO6745" s="1" t="s">
        <v>69</v>
      </c>
      <c r="AP6745" s="1" t="s">
        <v>70</v>
      </c>
      <c r="AQ6745" s="1" t="s">
        <v>70</v>
      </c>
      <c r="AR6745" s="1" t="s">
        <v>69</v>
      </c>
      <c r="AS6745" s="1" t="s">
        <v>69</v>
      </c>
      <c r="AT6745" s="1" t="s">
        <v>70</v>
      </c>
      <c r="AU6745" s="1" t="s">
        <v>69</v>
      </c>
      <c r="AV6745" s="1" t="s">
        <v>69</v>
      </c>
      <c r="AW6745" s="1" t="s">
        <v>70</v>
      </c>
      <c r="AX6745" s="1" t="s">
        <v>70</v>
      </c>
      <c r="AY6745" s="1" t="s">
        <v>70</v>
      </c>
      <c r="AZ6745" s="1" t="s">
        <v>69</v>
      </c>
      <c r="BA6745" s="1" t="s">
        <v>70</v>
      </c>
      <c r="BB6745" s="1" t="s">
        <v>70</v>
      </c>
      <c r="BC6745" s="1" t="s">
        <v>70</v>
      </c>
      <c r="BD6745" s="1" t="s">
        <v>70</v>
      </c>
      <c r="BE6745" s="1" t="s">
        <v>70</v>
      </c>
      <c r="BF6745" s="1" t="s">
        <v>70</v>
      </c>
      <c r="BG6745" s="3">
        <v>41437.60486111111</v>
      </c>
    </row>
    <row r="6746">
      <c r="A6746" s="1">
        <v>1016802.0</v>
      </c>
      <c r="B6746" s="1" t="s">
        <v>28767</v>
      </c>
      <c r="C6746" s="2" t="s">
        <v>28768</v>
      </c>
      <c r="D6746" s="2" t="s">
        <v>28769</v>
      </c>
      <c r="H6746" s="1" t="s">
        <v>28770</v>
      </c>
      <c r="I6746" s="1" t="s">
        <v>27151</v>
      </c>
      <c r="J6746" s="1" t="s">
        <v>3528</v>
      </c>
      <c r="K6746" s="1" t="s">
        <v>77</v>
      </c>
      <c r="L6746" s="1">
        <v>44870.0</v>
      </c>
      <c r="M6746" s="1" t="s">
        <v>792</v>
      </c>
      <c r="N6746" s="1" t="s">
        <v>205</v>
      </c>
      <c r="U6746" s="1">
        <v>-82.708473</v>
      </c>
      <c r="V6746" s="1">
        <v>41.45723</v>
      </c>
      <c r="X6746" s="1" t="s">
        <v>69</v>
      </c>
      <c r="Y6746" s="1" t="s">
        <v>69</v>
      </c>
      <c r="Z6746" s="1" t="s">
        <v>70</v>
      </c>
      <c r="AA6746" s="1" t="s">
        <v>69</v>
      </c>
      <c r="AB6746" s="1" t="s">
        <v>69</v>
      </c>
      <c r="AC6746" s="1" t="s">
        <v>80</v>
      </c>
      <c r="AD6746" s="1" t="s">
        <v>69</v>
      </c>
      <c r="AE6746" s="1" t="s">
        <v>70</v>
      </c>
      <c r="AF6746" s="1" t="s">
        <v>70</v>
      </c>
      <c r="AG6746" s="1" t="s">
        <v>69</v>
      </c>
      <c r="AH6746" s="1" t="s">
        <v>70</v>
      </c>
      <c r="AI6746" s="1" t="s">
        <v>70</v>
      </c>
      <c r="AJ6746" s="1" t="s">
        <v>70</v>
      </c>
      <c r="AK6746" s="1" t="s">
        <v>69</v>
      </c>
      <c r="AL6746" s="1" t="s">
        <v>69</v>
      </c>
      <c r="AM6746" s="1" t="s">
        <v>69</v>
      </c>
      <c r="AN6746" s="1" t="s">
        <v>70</v>
      </c>
      <c r="AO6746" s="1" t="s">
        <v>70</v>
      </c>
      <c r="AP6746" s="1" t="s">
        <v>70</v>
      </c>
      <c r="AQ6746" s="1" t="s">
        <v>70</v>
      </c>
      <c r="AR6746" s="1" t="s">
        <v>70</v>
      </c>
      <c r="AS6746" s="1" t="s">
        <v>70</v>
      </c>
      <c r="AT6746" s="1" t="s">
        <v>69</v>
      </c>
      <c r="AU6746" s="1" t="s">
        <v>70</v>
      </c>
      <c r="AV6746" s="1" t="s">
        <v>69</v>
      </c>
      <c r="AW6746" s="1" t="s">
        <v>70</v>
      </c>
      <c r="AX6746" s="1" t="s">
        <v>70</v>
      </c>
      <c r="AY6746" s="1" t="s">
        <v>70</v>
      </c>
      <c r="AZ6746" s="1" t="s">
        <v>69</v>
      </c>
      <c r="BA6746" s="1" t="s">
        <v>70</v>
      </c>
      <c r="BB6746" s="1" t="s">
        <v>70</v>
      </c>
      <c r="BC6746" s="1" t="s">
        <v>70</v>
      </c>
      <c r="BD6746" s="1" t="s">
        <v>70</v>
      </c>
      <c r="BE6746" s="1" t="s">
        <v>70</v>
      </c>
      <c r="BF6746" s="1" t="s">
        <v>70</v>
      </c>
      <c r="BG6746" s="3">
        <v>42753.44930555556</v>
      </c>
    </row>
    <row r="6747">
      <c r="A6747" s="1">
        <v>1001897.0</v>
      </c>
      <c r="B6747" s="1" t="s">
        <v>28771</v>
      </c>
      <c r="H6747" s="1" t="s">
        <v>28772</v>
      </c>
      <c r="I6747" s="1" t="s">
        <v>28773</v>
      </c>
      <c r="J6747" s="1" t="s">
        <v>3187</v>
      </c>
      <c r="K6747" s="1" t="s">
        <v>2478</v>
      </c>
      <c r="L6747" s="1">
        <v>3227.0</v>
      </c>
      <c r="M6747" s="1" t="s">
        <v>3378</v>
      </c>
      <c r="N6747" s="1" t="s">
        <v>490</v>
      </c>
      <c r="O6747" s="1" t="s">
        <v>28774</v>
      </c>
      <c r="P6747" s="1" t="s">
        <v>28775</v>
      </c>
      <c r="U6747" s="1">
        <v>-71.438705</v>
      </c>
      <c r="V6747" s="1">
        <v>43.809349</v>
      </c>
      <c r="W6747" s="1" t="s">
        <v>136</v>
      </c>
      <c r="X6747" s="1" t="s">
        <v>69</v>
      </c>
      <c r="Y6747" s="1" t="s">
        <v>70</v>
      </c>
      <c r="Z6747" s="1" t="s">
        <v>70</v>
      </c>
      <c r="AA6747" s="1" t="s">
        <v>70</v>
      </c>
      <c r="AB6747" s="1" t="s">
        <v>70</v>
      </c>
      <c r="AC6747" s="1" t="s">
        <v>69</v>
      </c>
      <c r="AD6747" s="1" t="s">
        <v>69</v>
      </c>
      <c r="AE6747" s="1" t="s">
        <v>69</v>
      </c>
      <c r="AF6747" s="1" t="s">
        <v>70</v>
      </c>
      <c r="AG6747" s="1" t="s">
        <v>69</v>
      </c>
      <c r="AH6747" s="1" t="s">
        <v>69</v>
      </c>
      <c r="AI6747" s="1" t="s">
        <v>69</v>
      </c>
      <c r="AJ6747" s="1" t="s">
        <v>69</v>
      </c>
      <c r="AK6747" s="1" t="s">
        <v>69</v>
      </c>
      <c r="AL6747" s="1" t="s">
        <v>70</v>
      </c>
      <c r="AM6747" s="1" t="s">
        <v>70</v>
      </c>
      <c r="AN6747" s="1" t="s">
        <v>69</v>
      </c>
      <c r="AO6747" s="1" t="s">
        <v>69</v>
      </c>
      <c r="AP6747" s="1" t="s">
        <v>70</v>
      </c>
      <c r="AQ6747" s="1" t="s">
        <v>70</v>
      </c>
      <c r="AR6747" s="1" t="s">
        <v>70</v>
      </c>
      <c r="AS6747" s="1" t="s">
        <v>70</v>
      </c>
      <c r="AT6747" s="1" t="s">
        <v>69</v>
      </c>
      <c r="AU6747" s="1" t="s">
        <v>70</v>
      </c>
      <c r="AV6747" s="1" t="s">
        <v>70</v>
      </c>
      <c r="AW6747" s="1" t="s">
        <v>69</v>
      </c>
      <c r="AX6747" s="1" t="s">
        <v>70</v>
      </c>
      <c r="AY6747" s="1" t="s">
        <v>69</v>
      </c>
      <c r="AZ6747" s="1" t="s">
        <v>69</v>
      </c>
      <c r="BA6747" s="1" t="s">
        <v>70</v>
      </c>
      <c r="BB6747" s="1" t="s">
        <v>70</v>
      </c>
      <c r="BC6747" s="1" t="s">
        <v>70</v>
      </c>
      <c r="BD6747" s="1" t="s">
        <v>70</v>
      </c>
      <c r="BE6747" s="1" t="s">
        <v>70</v>
      </c>
      <c r="BF6747" s="1" t="s">
        <v>70</v>
      </c>
      <c r="BG6747" s="3">
        <v>41729.81527777778</v>
      </c>
    </row>
    <row r="6748">
      <c r="A6748" s="1">
        <v>1002903.0</v>
      </c>
      <c r="B6748" s="1" t="s">
        <v>28771</v>
      </c>
      <c r="C6748" s="2" t="s">
        <v>28776</v>
      </c>
      <c r="H6748" s="1" t="s">
        <v>28777</v>
      </c>
      <c r="I6748" s="1" t="s">
        <v>28773</v>
      </c>
      <c r="J6748" s="1" t="s">
        <v>2535</v>
      </c>
      <c r="K6748" s="1" t="s">
        <v>488</v>
      </c>
      <c r="L6748" s="1">
        <v>2563.0</v>
      </c>
      <c r="U6748" s="1">
        <v>-70.492996</v>
      </c>
      <c r="V6748" s="1">
        <v>41.753502</v>
      </c>
      <c r="X6748" s="1" t="s">
        <v>70</v>
      </c>
      <c r="Y6748" s="1" t="s">
        <v>70</v>
      </c>
      <c r="Z6748" s="1" t="s">
        <v>70</v>
      </c>
      <c r="AA6748" s="1" t="s">
        <v>70</v>
      </c>
      <c r="AB6748" s="1" t="s">
        <v>70</v>
      </c>
      <c r="AC6748" s="1" t="s">
        <v>80</v>
      </c>
      <c r="BG6748" s="6">
        <v>40290.475694444445</v>
      </c>
    </row>
    <row r="6749">
      <c r="A6749" s="1">
        <v>1008293.0</v>
      </c>
      <c r="B6749" s="1" t="s">
        <v>28778</v>
      </c>
      <c r="C6749" s="2" t="s">
        <v>28779</v>
      </c>
      <c r="D6749" s="2" t="s">
        <v>28780</v>
      </c>
      <c r="H6749" s="1" t="s">
        <v>28781</v>
      </c>
      <c r="I6749" s="1" t="s">
        <v>28782</v>
      </c>
      <c r="J6749" s="1" t="s">
        <v>3245</v>
      </c>
      <c r="K6749" s="1" t="s">
        <v>1818</v>
      </c>
      <c r="L6749" s="1">
        <v>6470.0</v>
      </c>
      <c r="M6749" s="1" t="s">
        <v>28783</v>
      </c>
      <c r="N6749" s="1" t="s">
        <v>237</v>
      </c>
      <c r="U6749" s="1">
        <v>-73.272461</v>
      </c>
      <c r="V6749" s="1">
        <v>41.406441</v>
      </c>
      <c r="W6749" s="1" t="s">
        <v>392</v>
      </c>
      <c r="X6749" s="1" t="s">
        <v>69</v>
      </c>
      <c r="Y6749" s="1" t="s">
        <v>69</v>
      </c>
      <c r="Z6749" s="1" t="s">
        <v>70</v>
      </c>
      <c r="AA6749" s="1" t="s">
        <v>69</v>
      </c>
      <c r="AB6749" s="1" t="s">
        <v>70</v>
      </c>
      <c r="AC6749" s="1" t="s">
        <v>69</v>
      </c>
      <c r="AD6749" s="1" t="s">
        <v>69</v>
      </c>
      <c r="AE6749" s="1" t="s">
        <v>69</v>
      </c>
      <c r="AF6749" s="1" t="s">
        <v>70</v>
      </c>
      <c r="AG6749" s="1" t="s">
        <v>69</v>
      </c>
      <c r="AH6749" s="1" t="s">
        <v>69</v>
      </c>
      <c r="AI6749" s="1" t="s">
        <v>70</v>
      </c>
      <c r="AJ6749" s="1" t="s">
        <v>69</v>
      </c>
      <c r="AK6749" s="1" t="s">
        <v>69</v>
      </c>
      <c r="AL6749" s="1" t="s">
        <v>69</v>
      </c>
      <c r="AM6749" s="1" t="s">
        <v>69</v>
      </c>
      <c r="AN6749" s="1" t="s">
        <v>69</v>
      </c>
      <c r="AO6749" s="1" t="s">
        <v>69</v>
      </c>
      <c r="AP6749" s="1" t="s">
        <v>70</v>
      </c>
      <c r="AQ6749" s="1" t="s">
        <v>70</v>
      </c>
      <c r="AR6749" s="1" t="s">
        <v>69</v>
      </c>
      <c r="AS6749" s="1" t="s">
        <v>69</v>
      </c>
      <c r="AT6749" s="1" t="s">
        <v>69</v>
      </c>
      <c r="AU6749" s="1" t="s">
        <v>70</v>
      </c>
      <c r="AV6749" s="1" t="s">
        <v>70</v>
      </c>
      <c r="AW6749" s="1" t="s">
        <v>70</v>
      </c>
      <c r="AX6749" s="1" t="s">
        <v>70</v>
      </c>
      <c r="AY6749" s="1" t="s">
        <v>70</v>
      </c>
      <c r="AZ6749" s="1" t="s">
        <v>69</v>
      </c>
      <c r="BA6749" s="1" t="s">
        <v>70</v>
      </c>
      <c r="BB6749" s="1" t="s">
        <v>70</v>
      </c>
      <c r="BC6749" s="1" t="s">
        <v>70</v>
      </c>
      <c r="BD6749" s="1" t="s">
        <v>70</v>
      </c>
      <c r="BE6749" s="1" t="s">
        <v>70</v>
      </c>
      <c r="BF6749" s="1" t="s">
        <v>70</v>
      </c>
      <c r="BG6749" s="3">
        <v>41445.7625</v>
      </c>
    </row>
    <row r="6750">
      <c r="A6750" s="1">
        <v>1007792.0</v>
      </c>
      <c r="B6750" s="1" t="s">
        <v>28784</v>
      </c>
      <c r="C6750" s="2" t="s">
        <v>28785</v>
      </c>
      <c r="H6750" s="1" t="s">
        <v>28786</v>
      </c>
      <c r="I6750" s="1" t="s">
        <v>12405</v>
      </c>
      <c r="J6750" s="1" t="s">
        <v>748</v>
      </c>
      <c r="K6750" s="1" t="s">
        <v>520</v>
      </c>
      <c r="L6750" s="1">
        <v>4938.0</v>
      </c>
      <c r="U6750" s="1">
        <v>-70.152802</v>
      </c>
      <c r="V6750" s="1">
        <v>44.669601</v>
      </c>
      <c r="X6750" s="1" t="s">
        <v>70</v>
      </c>
      <c r="Y6750" s="1" t="s">
        <v>70</v>
      </c>
      <c r="Z6750" s="1" t="s">
        <v>70</v>
      </c>
      <c r="AA6750" s="1" t="s">
        <v>70</v>
      </c>
      <c r="AB6750" s="1" t="s">
        <v>70</v>
      </c>
      <c r="AC6750" s="1" t="s">
        <v>80</v>
      </c>
      <c r="BG6750" s="6">
        <v>40331.45625</v>
      </c>
    </row>
    <row r="6751">
      <c r="A6751" s="1">
        <v>1002437.0</v>
      </c>
      <c r="B6751" s="1" t="s">
        <v>28787</v>
      </c>
      <c r="C6751" s="2" t="s">
        <v>28788</v>
      </c>
      <c r="H6751" s="1" t="s">
        <v>28789</v>
      </c>
      <c r="I6751" s="1" t="s">
        <v>28790</v>
      </c>
      <c r="K6751" s="1" t="s">
        <v>561</v>
      </c>
      <c r="L6751" s="1">
        <v>30328.0</v>
      </c>
      <c r="U6751" s="1">
        <v>-84.383797</v>
      </c>
      <c r="V6751" s="1">
        <v>33.918499</v>
      </c>
      <c r="X6751" s="1" t="s">
        <v>70</v>
      </c>
      <c r="Y6751" s="1" t="s">
        <v>70</v>
      </c>
      <c r="Z6751" s="1" t="s">
        <v>70</v>
      </c>
      <c r="AA6751" s="1" t="s">
        <v>70</v>
      </c>
      <c r="AB6751" s="1" t="s">
        <v>70</v>
      </c>
      <c r="AC6751" s="1" t="s">
        <v>80</v>
      </c>
      <c r="BG6751" s="1">
        <v>2009.0</v>
      </c>
    </row>
    <row r="6752">
      <c r="A6752" s="1">
        <v>1001092.0</v>
      </c>
      <c r="B6752" s="1" t="s">
        <v>28791</v>
      </c>
      <c r="H6752" s="1" t="s">
        <v>28792</v>
      </c>
      <c r="I6752" s="1" t="s">
        <v>28793</v>
      </c>
      <c r="J6752" s="1" t="s">
        <v>28794</v>
      </c>
      <c r="K6752" s="1" t="s">
        <v>575</v>
      </c>
      <c r="L6752" s="1">
        <v>48657.0</v>
      </c>
      <c r="U6752" s="1">
        <v>-84.370598</v>
      </c>
      <c r="V6752" s="1">
        <v>43.6796</v>
      </c>
      <c r="X6752" s="1" t="s">
        <v>70</v>
      </c>
      <c r="Y6752" s="1" t="s">
        <v>70</v>
      </c>
      <c r="Z6752" s="1" t="s">
        <v>70</v>
      </c>
      <c r="AA6752" s="1" t="s">
        <v>70</v>
      </c>
      <c r="AB6752" s="1" t="s">
        <v>70</v>
      </c>
      <c r="AC6752" s="1" t="s">
        <v>80</v>
      </c>
      <c r="BG6752" s="1">
        <v>2009.0</v>
      </c>
    </row>
    <row r="6753">
      <c r="A6753" s="1">
        <v>1006060.0</v>
      </c>
      <c r="B6753" s="1" t="s">
        <v>28791</v>
      </c>
      <c r="C6753" s="2" t="s">
        <v>28795</v>
      </c>
      <c r="H6753" s="1" t="s">
        <v>28796</v>
      </c>
      <c r="I6753" s="1" t="s">
        <v>28793</v>
      </c>
      <c r="J6753" s="1" t="s">
        <v>18797</v>
      </c>
      <c r="K6753" s="1" t="s">
        <v>211</v>
      </c>
      <c r="L6753" s="1">
        <v>32771.0</v>
      </c>
      <c r="M6753" s="1" t="s">
        <v>224</v>
      </c>
      <c r="N6753" s="1" t="s">
        <v>1673</v>
      </c>
      <c r="U6753" s="1">
        <v>-81.266998</v>
      </c>
      <c r="V6753" s="1">
        <v>28.8116</v>
      </c>
      <c r="X6753" s="1" t="s">
        <v>69</v>
      </c>
      <c r="Y6753" s="1" t="s">
        <v>70</v>
      </c>
      <c r="Z6753" s="1" t="s">
        <v>70</v>
      </c>
      <c r="AA6753" s="1" t="s">
        <v>70</v>
      </c>
      <c r="AB6753" s="1" t="s">
        <v>70</v>
      </c>
      <c r="AC6753" s="1" t="s">
        <v>69</v>
      </c>
      <c r="AD6753" s="1" t="s">
        <v>69</v>
      </c>
      <c r="AE6753" s="1" t="s">
        <v>70</v>
      </c>
      <c r="AF6753" s="1" t="s">
        <v>69</v>
      </c>
      <c r="AG6753" s="1" t="s">
        <v>70</v>
      </c>
      <c r="AH6753" s="1" t="s">
        <v>69</v>
      </c>
      <c r="AI6753" s="1" t="s">
        <v>70</v>
      </c>
      <c r="AJ6753" s="1" t="s">
        <v>69</v>
      </c>
      <c r="AK6753" s="1" t="s">
        <v>69</v>
      </c>
      <c r="AL6753" s="1" t="s">
        <v>69</v>
      </c>
      <c r="AM6753" s="1" t="s">
        <v>69</v>
      </c>
      <c r="AN6753" s="1" t="s">
        <v>69</v>
      </c>
      <c r="AO6753" s="1" t="s">
        <v>70</v>
      </c>
      <c r="AP6753" s="1" t="s">
        <v>70</v>
      </c>
      <c r="AQ6753" s="1" t="s">
        <v>69</v>
      </c>
      <c r="AR6753" s="1" t="s">
        <v>69</v>
      </c>
      <c r="AS6753" s="1" t="s">
        <v>70</v>
      </c>
      <c r="AT6753" s="1" t="s">
        <v>69</v>
      </c>
      <c r="AU6753" s="1" t="s">
        <v>69</v>
      </c>
      <c r="AV6753" s="1" t="s">
        <v>69</v>
      </c>
      <c r="AW6753" s="1" t="s">
        <v>70</v>
      </c>
      <c r="AX6753" s="1" t="s">
        <v>69</v>
      </c>
      <c r="AY6753" s="1" t="s">
        <v>70</v>
      </c>
      <c r="AZ6753" s="1" t="s">
        <v>69</v>
      </c>
      <c r="BA6753" s="1" t="s">
        <v>69</v>
      </c>
      <c r="BB6753" s="1" t="s">
        <v>69</v>
      </c>
      <c r="BC6753" s="1" t="s">
        <v>70</v>
      </c>
      <c r="BD6753" s="1" t="s">
        <v>69</v>
      </c>
      <c r="BE6753" s="1" t="s">
        <v>70</v>
      </c>
      <c r="BF6753" s="1" t="s">
        <v>70</v>
      </c>
      <c r="BG6753" s="3">
        <v>42548.59097222222</v>
      </c>
    </row>
    <row r="6754">
      <c r="A6754" s="1">
        <v>1018449.0</v>
      </c>
      <c r="B6754" s="1" t="s">
        <v>28797</v>
      </c>
      <c r="C6754" s="2" t="s">
        <v>28798</v>
      </c>
      <c r="D6754" s="2" t="s">
        <v>28799</v>
      </c>
      <c r="E6754" s="2" t="s">
        <v>28800</v>
      </c>
      <c r="H6754" s="1" t="s">
        <v>28801</v>
      </c>
      <c r="I6754" s="1" t="s">
        <v>28793</v>
      </c>
      <c r="J6754" s="1" t="s">
        <v>3200</v>
      </c>
      <c r="K6754" s="1" t="s">
        <v>520</v>
      </c>
      <c r="L6754" s="1">
        <v>4073.0</v>
      </c>
      <c r="M6754" s="1" t="s">
        <v>1899</v>
      </c>
      <c r="N6754" s="1" t="s">
        <v>205</v>
      </c>
      <c r="U6754" s="1">
        <v>-70.774651</v>
      </c>
      <c r="V6754" s="1">
        <v>43.438709</v>
      </c>
      <c r="X6754" s="1" t="s">
        <v>69</v>
      </c>
      <c r="Y6754" s="1" t="s">
        <v>69</v>
      </c>
      <c r="Z6754" s="1" t="s">
        <v>69</v>
      </c>
      <c r="AA6754" s="1" t="s">
        <v>70</v>
      </c>
      <c r="AB6754" s="1" t="s">
        <v>69</v>
      </c>
      <c r="AC6754" s="1" t="s">
        <v>70</v>
      </c>
      <c r="AD6754" s="1" t="s">
        <v>69</v>
      </c>
      <c r="AE6754" s="1" t="s">
        <v>69</v>
      </c>
      <c r="AF6754" s="1" t="s">
        <v>69</v>
      </c>
      <c r="AG6754" s="1" t="s">
        <v>69</v>
      </c>
      <c r="AH6754" s="1" t="s">
        <v>69</v>
      </c>
      <c r="AI6754" s="1" t="s">
        <v>70</v>
      </c>
      <c r="AJ6754" s="1" t="s">
        <v>69</v>
      </c>
      <c r="AK6754" s="1" t="s">
        <v>69</v>
      </c>
      <c r="AL6754" s="1" t="s">
        <v>70</v>
      </c>
      <c r="AM6754" s="1" t="s">
        <v>69</v>
      </c>
      <c r="AN6754" s="1" t="s">
        <v>69</v>
      </c>
      <c r="AO6754" s="1" t="s">
        <v>69</v>
      </c>
      <c r="AP6754" s="1" t="s">
        <v>70</v>
      </c>
      <c r="AQ6754" s="1" t="s">
        <v>70</v>
      </c>
      <c r="AR6754" s="1" t="s">
        <v>70</v>
      </c>
      <c r="AS6754" s="1" t="s">
        <v>70</v>
      </c>
      <c r="AT6754" s="1" t="s">
        <v>70</v>
      </c>
      <c r="AU6754" s="1" t="s">
        <v>69</v>
      </c>
      <c r="AV6754" s="1" t="s">
        <v>70</v>
      </c>
      <c r="AW6754" s="1" t="s">
        <v>69</v>
      </c>
      <c r="AX6754" s="1" t="s">
        <v>70</v>
      </c>
      <c r="AY6754" s="1" t="s">
        <v>70</v>
      </c>
      <c r="AZ6754" s="1" t="s">
        <v>69</v>
      </c>
      <c r="BA6754" s="1" t="s">
        <v>70</v>
      </c>
      <c r="BB6754" s="1" t="s">
        <v>69</v>
      </c>
      <c r="BC6754" s="1" t="s">
        <v>69</v>
      </c>
      <c r="BD6754" s="1" t="s">
        <v>70</v>
      </c>
      <c r="BE6754" s="1" t="s">
        <v>70</v>
      </c>
      <c r="BF6754" s="1" t="s">
        <v>70</v>
      </c>
      <c r="BG6754" s="3">
        <v>43308.49166666667</v>
      </c>
    </row>
    <row r="6755">
      <c r="A6755" s="1">
        <v>1005452.0</v>
      </c>
      <c r="B6755" s="1" t="s">
        <v>28802</v>
      </c>
      <c r="C6755" s="2" t="s">
        <v>14219</v>
      </c>
      <c r="D6755" s="2" t="s">
        <v>14220</v>
      </c>
      <c r="H6755" s="1" t="s">
        <v>28803</v>
      </c>
      <c r="I6755" s="1" t="s">
        <v>1247</v>
      </c>
      <c r="J6755" s="1" t="s">
        <v>276</v>
      </c>
      <c r="K6755" s="1" t="s">
        <v>96</v>
      </c>
      <c r="L6755" s="1">
        <v>12010.0</v>
      </c>
      <c r="M6755" s="1" t="s">
        <v>28804</v>
      </c>
      <c r="N6755" s="1" t="s">
        <v>1159</v>
      </c>
      <c r="U6755" s="1">
        <v>-74.185104</v>
      </c>
      <c r="V6755" s="1">
        <v>42.959255</v>
      </c>
      <c r="W6755" s="1" t="s">
        <v>392</v>
      </c>
      <c r="X6755" s="1" t="s">
        <v>69</v>
      </c>
      <c r="Y6755" s="1" t="s">
        <v>69</v>
      </c>
      <c r="Z6755" s="1" t="s">
        <v>70</v>
      </c>
      <c r="AA6755" s="1" t="s">
        <v>69</v>
      </c>
      <c r="AB6755" s="1" t="s">
        <v>69</v>
      </c>
      <c r="AC6755" s="1" t="s">
        <v>70</v>
      </c>
      <c r="AD6755" s="1" t="s">
        <v>69</v>
      </c>
      <c r="AE6755" s="1" t="s">
        <v>70</v>
      </c>
      <c r="AF6755" s="1" t="s">
        <v>70</v>
      </c>
      <c r="AG6755" s="1" t="s">
        <v>69</v>
      </c>
      <c r="AH6755" s="1" t="s">
        <v>69</v>
      </c>
      <c r="AI6755" s="1" t="s">
        <v>70</v>
      </c>
      <c r="AJ6755" s="1" t="s">
        <v>70</v>
      </c>
      <c r="AK6755" s="1" t="s">
        <v>69</v>
      </c>
      <c r="AL6755" s="1" t="s">
        <v>70</v>
      </c>
      <c r="AM6755" s="1" t="s">
        <v>69</v>
      </c>
      <c r="AN6755" s="1" t="s">
        <v>69</v>
      </c>
      <c r="AO6755" s="1" t="s">
        <v>70</v>
      </c>
      <c r="AP6755" s="1" t="s">
        <v>70</v>
      </c>
      <c r="AQ6755" s="1" t="s">
        <v>70</v>
      </c>
      <c r="AR6755" s="1" t="s">
        <v>69</v>
      </c>
      <c r="AS6755" s="1" t="s">
        <v>70</v>
      </c>
      <c r="AT6755" s="1" t="s">
        <v>70</v>
      </c>
      <c r="AU6755" s="1" t="s">
        <v>70</v>
      </c>
      <c r="AV6755" s="1" t="s">
        <v>69</v>
      </c>
      <c r="AW6755" s="1" t="s">
        <v>69</v>
      </c>
      <c r="AX6755" s="1" t="s">
        <v>70</v>
      </c>
      <c r="AY6755" s="1" t="s">
        <v>70</v>
      </c>
      <c r="AZ6755" s="1" t="s">
        <v>69</v>
      </c>
      <c r="BA6755" s="1" t="s">
        <v>70</v>
      </c>
      <c r="BB6755" s="1" t="s">
        <v>70</v>
      </c>
      <c r="BC6755" s="1" t="s">
        <v>70</v>
      </c>
      <c r="BD6755" s="1" t="s">
        <v>70</v>
      </c>
      <c r="BE6755" s="1" t="s">
        <v>70</v>
      </c>
      <c r="BF6755" s="1" t="s">
        <v>70</v>
      </c>
      <c r="BG6755" s="3">
        <v>41727.00555555556</v>
      </c>
    </row>
    <row r="6756">
      <c r="A6756" s="1">
        <v>1000593.0</v>
      </c>
      <c r="B6756" s="1" t="s">
        <v>28805</v>
      </c>
      <c r="H6756" s="1" t="s">
        <v>28806</v>
      </c>
      <c r="I6756" s="1" t="s">
        <v>28807</v>
      </c>
      <c r="J6756" s="1" t="s">
        <v>7384</v>
      </c>
      <c r="K6756" s="1" t="s">
        <v>656</v>
      </c>
      <c r="L6756" s="1">
        <v>93657.0</v>
      </c>
      <c r="M6756" s="1" t="s">
        <v>28808</v>
      </c>
      <c r="N6756" s="1" t="s">
        <v>28809</v>
      </c>
      <c r="U6756" s="1">
        <v>-119.55738</v>
      </c>
      <c r="V6756" s="1">
        <v>36.706333</v>
      </c>
      <c r="W6756" s="1" t="s">
        <v>548</v>
      </c>
      <c r="X6756" s="1" t="s">
        <v>70</v>
      </c>
      <c r="Y6756" s="1" t="s">
        <v>69</v>
      </c>
      <c r="Z6756" s="1" t="s">
        <v>69</v>
      </c>
      <c r="AA6756" s="1" t="s">
        <v>69</v>
      </c>
      <c r="AB6756" s="1" t="s">
        <v>70</v>
      </c>
      <c r="AC6756" s="1" t="s">
        <v>80</v>
      </c>
      <c r="AD6756" s="1" t="s">
        <v>70</v>
      </c>
      <c r="AE6756" s="1" t="s">
        <v>70</v>
      </c>
      <c r="AF6756" s="1" t="s">
        <v>69</v>
      </c>
      <c r="AG6756" s="1" t="s">
        <v>70</v>
      </c>
      <c r="AH6756" s="1" t="s">
        <v>70</v>
      </c>
      <c r="AI6756" s="1" t="s">
        <v>70</v>
      </c>
      <c r="AJ6756" s="1" t="s">
        <v>69</v>
      </c>
      <c r="AK6756" s="1" t="s">
        <v>69</v>
      </c>
      <c r="AL6756" s="1" t="s">
        <v>69</v>
      </c>
      <c r="AM6756" s="1" t="s">
        <v>69</v>
      </c>
      <c r="AN6756" s="1" t="s">
        <v>70</v>
      </c>
      <c r="AO6756" s="1" t="s">
        <v>70</v>
      </c>
      <c r="AP6756" s="1" t="s">
        <v>70</v>
      </c>
      <c r="AQ6756" s="1" t="s">
        <v>70</v>
      </c>
      <c r="AR6756" s="1" t="s">
        <v>70</v>
      </c>
      <c r="AS6756" s="1" t="s">
        <v>70</v>
      </c>
      <c r="AT6756" s="1" t="s">
        <v>69</v>
      </c>
      <c r="AU6756" s="1" t="s">
        <v>69</v>
      </c>
      <c r="AV6756" s="1" t="s">
        <v>70</v>
      </c>
      <c r="AW6756" s="1" t="s">
        <v>70</v>
      </c>
      <c r="AX6756" s="1" t="s">
        <v>70</v>
      </c>
      <c r="AY6756" s="1" t="s">
        <v>70</v>
      </c>
      <c r="AZ6756" s="1" t="s">
        <v>69</v>
      </c>
      <c r="BA6756" s="1" t="s">
        <v>70</v>
      </c>
      <c r="BB6756" s="1" t="s">
        <v>70</v>
      </c>
      <c r="BC6756" s="1" t="s">
        <v>70</v>
      </c>
      <c r="BD6756" s="1" t="s">
        <v>70</v>
      </c>
      <c r="BE6756" s="1" t="s">
        <v>70</v>
      </c>
      <c r="BF6756" s="1" t="s">
        <v>70</v>
      </c>
      <c r="BG6756" s="3">
        <v>41729.78402777778</v>
      </c>
    </row>
    <row r="6757">
      <c r="A6757" s="1">
        <v>1010514.0</v>
      </c>
      <c r="B6757" s="1" t="s">
        <v>28810</v>
      </c>
      <c r="C6757" s="2" t="s">
        <v>3715</v>
      </c>
      <c r="D6757" s="2" t="s">
        <v>28811</v>
      </c>
      <c r="E6757" s="1" t="s">
        <v>3760</v>
      </c>
      <c r="H6757" s="1" t="s">
        <v>28812</v>
      </c>
      <c r="I6757" s="1" t="s">
        <v>28813</v>
      </c>
      <c r="J6757" s="1" t="s">
        <v>1039</v>
      </c>
      <c r="K6757" s="1" t="s">
        <v>211</v>
      </c>
      <c r="L6757" s="1">
        <v>33957.0</v>
      </c>
      <c r="M6757" s="1" t="s">
        <v>1442</v>
      </c>
      <c r="N6757" s="1" t="s">
        <v>1144</v>
      </c>
      <c r="O6757" s="1" t="s">
        <v>28814</v>
      </c>
      <c r="P6757" s="1" t="s">
        <v>1144</v>
      </c>
      <c r="U6757" s="1">
        <v>-82.073654</v>
      </c>
      <c r="V6757" s="1">
        <v>26.440935</v>
      </c>
      <c r="X6757" s="1" t="s">
        <v>69</v>
      </c>
      <c r="Y6757" s="1" t="s">
        <v>70</v>
      </c>
      <c r="Z6757" s="1" t="s">
        <v>70</v>
      </c>
      <c r="AA6757" s="1" t="s">
        <v>70</v>
      </c>
      <c r="AB6757" s="1" t="s">
        <v>70</v>
      </c>
      <c r="AC6757" s="1" t="s">
        <v>69</v>
      </c>
      <c r="AD6757" s="1" t="s">
        <v>69</v>
      </c>
      <c r="AE6757" s="1" t="s">
        <v>69</v>
      </c>
      <c r="AF6757" s="1" t="s">
        <v>70</v>
      </c>
      <c r="AG6757" s="1" t="s">
        <v>69</v>
      </c>
      <c r="AH6757" s="1" t="s">
        <v>69</v>
      </c>
      <c r="AI6757" s="1" t="s">
        <v>69</v>
      </c>
      <c r="AJ6757" s="1" t="s">
        <v>69</v>
      </c>
      <c r="AK6757" s="1" t="s">
        <v>69</v>
      </c>
      <c r="AL6757" s="1" t="s">
        <v>69</v>
      </c>
      <c r="AM6757" s="1" t="s">
        <v>69</v>
      </c>
      <c r="AN6757" s="1" t="s">
        <v>69</v>
      </c>
      <c r="AO6757" s="1" t="s">
        <v>69</v>
      </c>
      <c r="AP6757" s="1" t="s">
        <v>70</v>
      </c>
      <c r="AQ6757" s="1" t="s">
        <v>69</v>
      </c>
      <c r="AR6757" s="1" t="s">
        <v>69</v>
      </c>
      <c r="AS6757" s="1" t="s">
        <v>69</v>
      </c>
      <c r="AT6757" s="1" t="s">
        <v>69</v>
      </c>
      <c r="AU6757" s="1" t="s">
        <v>69</v>
      </c>
      <c r="AV6757" s="1" t="s">
        <v>69</v>
      </c>
      <c r="AW6757" s="1" t="s">
        <v>70</v>
      </c>
      <c r="AX6757" s="1" t="s">
        <v>69</v>
      </c>
      <c r="AY6757" s="1" t="s">
        <v>70</v>
      </c>
      <c r="AZ6757" s="1" t="s">
        <v>69</v>
      </c>
      <c r="BA6757" s="1" t="s">
        <v>69</v>
      </c>
      <c r="BB6757" s="1" t="s">
        <v>69</v>
      </c>
      <c r="BC6757" s="1" t="s">
        <v>69</v>
      </c>
      <c r="BD6757" s="1" t="s">
        <v>69</v>
      </c>
      <c r="BE6757" s="1" t="s">
        <v>70</v>
      </c>
      <c r="BF6757" s="1" t="s">
        <v>69</v>
      </c>
      <c r="BG6757" s="3">
        <v>42909.52291666667</v>
      </c>
    </row>
    <row r="6758">
      <c r="A6758" s="1">
        <v>1011272.0</v>
      </c>
      <c r="B6758" s="1" t="s">
        <v>28815</v>
      </c>
      <c r="C6758" s="2" t="s">
        <v>28816</v>
      </c>
      <c r="D6758" s="1" t="s">
        <v>28817</v>
      </c>
      <c r="E6758" s="1" t="s">
        <v>28817</v>
      </c>
      <c r="F6758" s="1" t="s">
        <v>28817</v>
      </c>
      <c r="G6758" s="1" t="s">
        <v>28818</v>
      </c>
      <c r="H6758" s="1" t="s">
        <v>28819</v>
      </c>
      <c r="I6758" s="1" t="s">
        <v>8433</v>
      </c>
      <c r="J6758" s="1" t="s">
        <v>8372</v>
      </c>
      <c r="K6758" s="1" t="s">
        <v>502</v>
      </c>
      <c r="L6758" s="1">
        <v>70117.0</v>
      </c>
      <c r="N6758" s="1" t="s">
        <v>28820</v>
      </c>
      <c r="U6758" s="1">
        <v>-90.021385</v>
      </c>
      <c r="V6758" s="1">
        <v>29.962835</v>
      </c>
      <c r="X6758" s="1" t="s">
        <v>69</v>
      </c>
      <c r="Y6758" s="1" t="s">
        <v>69</v>
      </c>
      <c r="Z6758" s="1" t="s">
        <v>70</v>
      </c>
      <c r="AA6758" s="1" t="s">
        <v>69</v>
      </c>
      <c r="AB6758" s="1" t="s">
        <v>69</v>
      </c>
      <c r="AC6758" s="1" t="s">
        <v>80</v>
      </c>
      <c r="AD6758" s="1" t="s">
        <v>70</v>
      </c>
      <c r="AE6758" s="1" t="s">
        <v>70</v>
      </c>
      <c r="AF6758" s="1" t="s">
        <v>70</v>
      </c>
      <c r="AG6758" s="1" t="s">
        <v>69</v>
      </c>
      <c r="AH6758" s="1" t="s">
        <v>70</v>
      </c>
      <c r="AI6758" s="1" t="s">
        <v>69</v>
      </c>
      <c r="AJ6758" s="1" t="s">
        <v>69</v>
      </c>
      <c r="AK6758" s="1" t="s">
        <v>69</v>
      </c>
      <c r="AL6758" s="1" t="s">
        <v>69</v>
      </c>
      <c r="AM6758" s="1" t="s">
        <v>69</v>
      </c>
      <c r="AN6758" s="1" t="s">
        <v>70</v>
      </c>
      <c r="AO6758" s="1" t="s">
        <v>70</v>
      </c>
      <c r="AP6758" s="1" t="s">
        <v>70</v>
      </c>
      <c r="AQ6758" s="1" t="s">
        <v>70</v>
      </c>
      <c r="AR6758" s="1" t="s">
        <v>70</v>
      </c>
      <c r="AS6758" s="1" t="s">
        <v>70</v>
      </c>
      <c r="AT6758" s="1" t="s">
        <v>70</v>
      </c>
      <c r="AU6758" s="1" t="s">
        <v>70</v>
      </c>
      <c r="AV6758" s="1" t="s">
        <v>69</v>
      </c>
      <c r="AW6758" s="1" t="s">
        <v>70</v>
      </c>
      <c r="AX6758" s="1" t="s">
        <v>69</v>
      </c>
      <c r="AY6758" s="1" t="s">
        <v>70</v>
      </c>
      <c r="AZ6758" s="1" t="s">
        <v>69</v>
      </c>
      <c r="BA6758" s="1" t="s">
        <v>70</v>
      </c>
      <c r="BB6758" s="1" t="s">
        <v>70</v>
      </c>
      <c r="BC6758" s="1" t="s">
        <v>70</v>
      </c>
      <c r="BD6758" s="1" t="s">
        <v>70</v>
      </c>
      <c r="BE6758" s="1" t="s">
        <v>70</v>
      </c>
      <c r="BF6758" s="1" t="s">
        <v>70</v>
      </c>
      <c r="BG6758" s="3">
        <v>42178.59861111111</v>
      </c>
    </row>
    <row r="6759">
      <c r="A6759" s="1">
        <v>1017972.0</v>
      </c>
      <c r="B6759" s="1" t="s">
        <v>28821</v>
      </c>
      <c r="D6759" s="2" t="s">
        <v>28822</v>
      </c>
      <c r="H6759" s="1" t="s">
        <v>28823</v>
      </c>
      <c r="I6759" s="1" t="s">
        <v>1703</v>
      </c>
      <c r="J6759" s="1" t="s">
        <v>1703</v>
      </c>
      <c r="K6759" s="1" t="s">
        <v>1521</v>
      </c>
      <c r="L6759" s="1">
        <v>2907.0</v>
      </c>
      <c r="M6759" s="1" t="s">
        <v>28824</v>
      </c>
      <c r="N6759" s="1" t="s">
        <v>68</v>
      </c>
      <c r="U6759" s="1">
        <v>-71.425598</v>
      </c>
      <c r="V6759" s="1">
        <v>41.805141</v>
      </c>
      <c r="X6759" s="1" t="s">
        <v>69</v>
      </c>
      <c r="Y6759" s="1" t="s">
        <v>69</v>
      </c>
      <c r="Z6759" s="1" t="s">
        <v>69</v>
      </c>
      <c r="AA6759" s="1" t="s">
        <v>69</v>
      </c>
      <c r="AB6759" s="1" t="s">
        <v>69</v>
      </c>
      <c r="AC6759" s="1" t="s">
        <v>80</v>
      </c>
      <c r="AD6759" s="1" t="s">
        <v>70</v>
      </c>
      <c r="AE6759" s="1" t="s">
        <v>70</v>
      </c>
      <c r="AF6759" s="1" t="s">
        <v>69</v>
      </c>
      <c r="AG6759" s="1" t="s">
        <v>70</v>
      </c>
      <c r="AH6759" s="1" t="s">
        <v>70</v>
      </c>
      <c r="AI6759" s="1" t="s">
        <v>70</v>
      </c>
      <c r="AJ6759" s="1" t="s">
        <v>69</v>
      </c>
      <c r="AK6759" s="1" t="s">
        <v>69</v>
      </c>
      <c r="AL6759" s="1" t="s">
        <v>70</v>
      </c>
      <c r="AM6759" s="1" t="s">
        <v>70</v>
      </c>
      <c r="AN6759" s="1" t="s">
        <v>70</v>
      </c>
      <c r="AO6759" s="1" t="s">
        <v>70</v>
      </c>
      <c r="AP6759" s="1" t="s">
        <v>70</v>
      </c>
      <c r="AQ6759" s="1" t="s">
        <v>70</v>
      </c>
      <c r="AR6759" s="1" t="s">
        <v>70</v>
      </c>
      <c r="AS6759" s="1" t="s">
        <v>70</v>
      </c>
      <c r="AT6759" s="1" t="s">
        <v>69</v>
      </c>
      <c r="AU6759" s="1" t="s">
        <v>69</v>
      </c>
      <c r="AV6759" s="1" t="s">
        <v>70</v>
      </c>
      <c r="AW6759" s="1" t="s">
        <v>70</v>
      </c>
      <c r="AX6759" s="1" t="s">
        <v>70</v>
      </c>
      <c r="AY6759" s="1" t="s">
        <v>70</v>
      </c>
      <c r="AZ6759" s="1" t="s">
        <v>69</v>
      </c>
      <c r="BA6759" s="1" t="s">
        <v>70</v>
      </c>
      <c r="BB6759" s="1" t="s">
        <v>70</v>
      </c>
      <c r="BC6759" s="1" t="s">
        <v>70</v>
      </c>
      <c r="BD6759" s="1" t="s">
        <v>70</v>
      </c>
      <c r="BE6759" s="1" t="s">
        <v>70</v>
      </c>
      <c r="BF6759" s="1" t="s">
        <v>70</v>
      </c>
      <c r="BG6759" s="3">
        <v>42859.71597222222</v>
      </c>
    </row>
    <row r="6760">
      <c r="A6760" s="1">
        <v>1008976.0</v>
      </c>
      <c r="B6760" s="1" t="s">
        <v>28825</v>
      </c>
      <c r="C6760" s="2" t="s">
        <v>28826</v>
      </c>
      <c r="D6760" s="2" t="s">
        <v>28827</v>
      </c>
      <c r="E6760" s="2" t="s">
        <v>28828</v>
      </c>
      <c r="H6760" s="1" t="s">
        <v>28829</v>
      </c>
      <c r="I6760" s="1" t="s">
        <v>27432</v>
      </c>
      <c r="J6760" s="1" t="s">
        <v>7374</v>
      </c>
      <c r="K6760" s="1" t="s">
        <v>656</v>
      </c>
      <c r="L6760" s="1">
        <v>95403.0</v>
      </c>
      <c r="M6760" s="1" t="s">
        <v>312</v>
      </c>
      <c r="N6760" s="1" t="s">
        <v>28830</v>
      </c>
      <c r="U6760" s="1">
        <v>-122.71443</v>
      </c>
      <c r="V6760" s="1">
        <v>38.440468</v>
      </c>
      <c r="W6760" s="1" t="s">
        <v>99</v>
      </c>
      <c r="X6760" s="1" t="s">
        <v>69</v>
      </c>
      <c r="Y6760" s="1" t="s">
        <v>69</v>
      </c>
      <c r="Z6760" s="1" t="s">
        <v>70</v>
      </c>
      <c r="AA6760" s="1" t="s">
        <v>69</v>
      </c>
      <c r="AB6760" s="1" t="s">
        <v>69</v>
      </c>
      <c r="AC6760" s="1" t="s">
        <v>69</v>
      </c>
      <c r="AD6760" s="1" t="s">
        <v>69</v>
      </c>
      <c r="AE6760" s="1" t="s">
        <v>69</v>
      </c>
      <c r="AF6760" s="1" t="s">
        <v>69</v>
      </c>
      <c r="AG6760" s="1" t="s">
        <v>69</v>
      </c>
      <c r="AH6760" s="1" t="s">
        <v>69</v>
      </c>
      <c r="AI6760" s="1" t="s">
        <v>69</v>
      </c>
      <c r="AJ6760" s="1" t="s">
        <v>69</v>
      </c>
      <c r="AK6760" s="1" t="s">
        <v>69</v>
      </c>
      <c r="AL6760" s="1" t="s">
        <v>69</v>
      </c>
      <c r="AM6760" s="1" t="s">
        <v>69</v>
      </c>
      <c r="AN6760" s="1" t="s">
        <v>70</v>
      </c>
      <c r="AO6760" s="1" t="s">
        <v>69</v>
      </c>
      <c r="AP6760" s="1" t="s">
        <v>70</v>
      </c>
      <c r="AQ6760" s="1" t="s">
        <v>69</v>
      </c>
      <c r="AR6760" s="1" t="s">
        <v>69</v>
      </c>
      <c r="AS6760" s="1" t="s">
        <v>69</v>
      </c>
      <c r="AT6760" s="1" t="s">
        <v>69</v>
      </c>
      <c r="AU6760" s="1" t="s">
        <v>69</v>
      </c>
      <c r="AV6760" s="1" t="s">
        <v>70</v>
      </c>
      <c r="AW6760" s="1" t="s">
        <v>69</v>
      </c>
      <c r="AX6760" s="1" t="s">
        <v>70</v>
      </c>
      <c r="AY6760" s="1" t="s">
        <v>70</v>
      </c>
      <c r="AZ6760" s="1" t="s">
        <v>69</v>
      </c>
      <c r="BA6760" s="1" t="s">
        <v>70</v>
      </c>
      <c r="BB6760" s="1" t="s">
        <v>70</v>
      </c>
      <c r="BC6760" s="1" t="s">
        <v>70</v>
      </c>
      <c r="BD6760" s="1" t="s">
        <v>70</v>
      </c>
      <c r="BE6760" s="1" t="s">
        <v>70</v>
      </c>
      <c r="BF6760" s="1" t="s">
        <v>70</v>
      </c>
      <c r="BG6760" s="3">
        <v>41711.68680555555</v>
      </c>
    </row>
    <row r="6761">
      <c r="A6761" s="1">
        <v>1006691.0</v>
      </c>
      <c r="B6761" s="1" t="s">
        <v>28831</v>
      </c>
      <c r="C6761" s="2" t="s">
        <v>22332</v>
      </c>
      <c r="H6761" s="1" t="s">
        <v>28832</v>
      </c>
      <c r="I6761" s="1" t="s">
        <v>15489</v>
      </c>
      <c r="J6761" s="1" t="s">
        <v>15489</v>
      </c>
      <c r="K6761" s="1" t="s">
        <v>656</v>
      </c>
      <c r="L6761" s="1">
        <v>93103.0</v>
      </c>
      <c r="M6761" s="1" t="s">
        <v>1490</v>
      </c>
      <c r="N6761" s="1" t="s">
        <v>28833</v>
      </c>
      <c r="U6761" s="1">
        <v>-119.695</v>
      </c>
      <c r="V6761" s="1">
        <v>34.419899</v>
      </c>
      <c r="W6761" s="1" t="s">
        <v>99</v>
      </c>
      <c r="X6761" s="1" t="s">
        <v>70</v>
      </c>
      <c r="Y6761" s="1" t="s">
        <v>69</v>
      </c>
      <c r="Z6761" s="1" t="s">
        <v>70</v>
      </c>
      <c r="AA6761" s="1" t="s">
        <v>69</v>
      </c>
      <c r="AB6761" s="1" t="s">
        <v>70</v>
      </c>
      <c r="AC6761" s="1" t="s">
        <v>69</v>
      </c>
      <c r="AD6761" s="1" t="s">
        <v>69</v>
      </c>
      <c r="AE6761" s="1" t="s">
        <v>69</v>
      </c>
      <c r="AF6761" s="1" t="s">
        <v>70</v>
      </c>
      <c r="AG6761" s="1" t="s">
        <v>69</v>
      </c>
      <c r="AH6761" s="1" t="s">
        <v>70</v>
      </c>
      <c r="AI6761" s="1" t="s">
        <v>69</v>
      </c>
      <c r="AJ6761" s="1" t="s">
        <v>69</v>
      </c>
      <c r="AK6761" s="1" t="s">
        <v>69</v>
      </c>
      <c r="AL6761" s="1" t="s">
        <v>69</v>
      </c>
      <c r="AM6761" s="1" t="s">
        <v>69</v>
      </c>
      <c r="AN6761" s="1" t="s">
        <v>70</v>
      </c>
      <c r="AO6761" s="1" t="s">
        <v>69</v>
      </c>
      <c r="AP6761" s="1" t="s">
        <v>70</v>
      </c>
      <c r="AQ6761" s="1" t="s">
        <v>69</v>
      </c>
      <c r="AR6761" s="1" t="s">
        <v>69</v>
      </c>
      <c r="AS6761" s="1" t="s">
        <v>70</v>
      </c>
      <c r="AT6761" s="1" t="s">
        <v>70</v>
      </c>
      <c r="AU6761" s="1" t="s">
        <v>70</v>
      </c>
      <c r="AV6761" s="1" t="s">
        <v>70</v>
      </c>
      <c r="AW6761" s="1" t="s">
        <v>70</v>
      </c>
      <c r="AX6761" s="1" t="s">
        <v>70</v>
      </c>
      <c r="AY6761" s="1" t="s">
        <v>70</v>
      </c>
      <c r="AZ6761" s="1" t="s">
        <v>70</v>
      </c>
      <c r="BA6761" s="1" t="s">
        <v>70</v>
      </c>
      <c r="BB6761" s="1" t="s">
        <v>70</v>
      </c>
      <c r="BC6761" s="1" t="s">
        <v>70</v>
      </c>
      <c r="BD6761" s="1" t="s">
        <v>70</v>
      </c>
      <c r="BE6761" s="1" t="s">
        <v>70</v>
      </c>
      <c r="BF6761" s="1" t="s">
        <v>70</v>
      </c>
      <c r="BG6761" s="3">
        <v>40922.68680555555</v>
      </c>
    </row>
    <row r="6762">
      <c r="A6762" s="1">
        <v>1006692.0</v>
      </c>
      <c r="B6762" s="1" t="s">
        <v>28831</v>
      </c>
      <c r="C6762" s="2" t="s">
        <v>22332</v>
      </c>
      <c r="H6762" s="1" t="s">
        <v>28834</v>
      </c>
      <c r="I6762" s="1" t="s">
        <v>15489</v>
      </c>
      <c r="J6762" s="1" t="s">
        <v>15489</v>
      </c>
      <c r="K6762" s="1" t="s">
        <v>656</v>
      </c>
      <c r="L6762" s="1">
        <v>93103.0</v>
      </c>
      <c r="M6762" s="1" t="s">
        <v>1490</v>
      </c>
      <c r="N6762" s="1" t="s">
        <v>28835</v>
      </c>
      <c r="U6762" s="1">
        <v>-119.697</v>
      </c>
      <c r="V6762" s="1">
        <v>34.417702</v>
      </c>
      <c r="W6762" s="1" t="s">
        <v>548</v>
      </c>
      <c r="X6762" s="1" t="s">
        <v>70</v>
      </c>
      <c r="Y6762" s="1" t="s">
        <v>69</v>
      </c>
      <c r="Z6762" s="1" t="s">
        <v>70</v>
      </c>
      <c r="AA6762" s="1" t="s">
        <v>69</v>
      </c>
      <c r="AB6762" s="1" t="s">
        <v>70</v>
      </c>
      <c r="AC6762" s="1" t="s">
        <v>69</v>
      </c>
      <c r="AD6762" s="1" t="s">
        <v>69</v>
      </c>
      <c r="AE6762" s="1" t="s">
        <v>69</v>
      </c>
      <c r="AF6762" s="1" t="s">
        <v>70</v>
      </c>
      <c r="AG6762" s="1" t="s">
        <v>69</v>
      </c>
      <c r="AH6762" s="1" t="s">
        <v>70</v>
      </c>
      <c r="AI6762" s="1" t="s">
        <v>69</v>
      </c>
      <c r="AJ6762" s="1" t="s">
        <v>69</v>
      </c>
      <c r="AK6762" s="1" t="s">
        <v>69</v>
      </c>
      <c r="AL6762" s="1" t="s">
        <v>69</v>
      </c>
      <c r="AM6762" s="1" t="s">
        <v>69</v>
      </c>
      <c r="AN6762" s="1" t="s">
        <v>70</v>
      </c>
      <c r="AO6762" s="1" t="s">
        <v>69</v>
      </c>
      <c r="AP6762" s="1" t="s">
        <v>70</v>
      </c>
      <c r="AQ6762" s="1" t="s">
        <v>69</v>
      </c>
      <c r="AR6762" s="1" t="s">
        <v>69</v>
      </c>
      <c r="AS6762" s="1" t="s">
        <v>70</v>
      </c>
      <c r="AT6762" s="1" t="s">
        <v>70</v>
      </c>
      <c r="AU6762" s="1" t="s">
        <v>70</v>
      </c>
      <c r="AV6762" s="1" t="s">
        <v>70</v>
      </c>
      <c r="AW6762" s="1" t="s">
        <v>70</v>
      </c>
      <c r="AX6762" s="1" t="s">
        <v>70</v>
      </c>
      <c r="AY6762" s="1" t="s">
        <v>70</v>
      </c>
      <c r="AZ6762" s="1" t="s">
        <v>70</v>
      </c>
      <c r="BA6762" s="1" t="s">
        <v>70</v>
      </c>
      <c r="BB6762" s="1" t="s">
        <v>70</v>
      </c>
      <c r="BC6762" s="1" t="s">
        <v>70</v>
      </c>
      <c r="BD6762" s="1" t="s">
        <v>70</v>
      </c>
      <c r="BE6762" s="1" t="s">
        <v>70</v>
      </c>
      <c r="BF6762" s="1" t="s">
        <v>70</v>
      </c>
      <c r="BG6762" s="3">
        <v>40922.68680555555</v>
      </c>
    </row>
    <row r="6763">
      <c r="A6763" s="1">
        <v>1006693.0</v>
      </c>
      <c r="B6763" s="1" t="s">
        <v>28831</v>
      </c>
      <c r="C6763" s="2" t="s">
        <v>22332</v>
      </c>
      <c r="H6763" s="1" t="s">
        <v>28836</v>
      </c>
      <c r="I6763" s="1" t="s">
        <v>14284</v>
      </c>
      <c r="J6763" s="1" t="s">
        <v>15489</v>
      </c>
      <c r="K6763" s="1" t="s">
        <v>656</v>
      </c>
      <c r="L6763" s="1">
        <v>93105.0</v>
      </c>
      <c r="M6763" s="1" t="s">
        <v>1490</v>
      </c>
      <c r="N6763" s="1" t="s">
        <v>14068</v>
      </c>
      <c r="U6763" s="1">
        <v>-119.872</v>
      </c>
      <c r="V6763" s="1">
        <v>34.429298</v>
      </c>
      <c r="W6763" s="1" t="s">
        <v>99</v>
      </c>
      <c r="X6763" s="1" t="s">
        <v>70</v>
      </c>
      <c r="Y6763" s="1" t="s">
        <v>69</v>
      </c>
      <c r="Z6763" s="1" t="s">
        <v>70</v>
      </c>
      <c r="AA6763" s="1" t="s">
        <v>69</v>
      </c>
      <c r="AB6763" s="1" t="s">
        <v>70</v>
      </c>
      <c r="AC6763" s="1" t="s">
        <v>69</v>
      </c>
      <c r="AD6763" s="1" t="s">
        <v>69</v>
      </c>
      <c r="AE6763" s="1" t="s">
        <v>69</v>
      </c>
      <c r="AF6763" s="1" t="s">
        <v>70</v>
      </c>
      <c r="AG6763" s="1" t="s">
        <v>69</v>
      </c>
      <c r="AH6763" s="1" t="s">
        <v>70</v>
      </c>
      <c r="AI6763" s="1" t="s">
        <v>69</v>
      </c>
      <c r="AJ6763" s="1" t="s">
        <v>69</v>
      </c>
      <c r="AK6763" s="1" t="s">
        <v>69</v>
      </c>
      <c r="AL6763" s="1" t="s">
        <v>70</v>
      </c>
      <c r="AM6763" s="1" t="s">
        <v>69</v>
      </c>
      <c r="AN6763" s="1" t="s">
        <v>70</v>
      </c>
      <c r="AO6763" s="1" t="s">
        <v>69</v>
      </c>
      <c r="AP6763" s="1" t="s">
        <v>70</v>
      </c>
      <c r="AQ6763" s="1" t="s">
        <v>69</v>
      </c>
      <c r="AR6763" s="1" t="s">
        <v>69</v>
      </c>
      <c r="AS6763" s="1" t="s">
        <v>70</v>
      </c>
      <c r="AT6763" s="1" t="s">
        <v>70</v>
      </c>
      <c r="AU6763" s="1" t="s">
        <v>70</v>
      </c>
      <c r="AV6763" s="1" t="s">
        <v>70</v>
      </c>
      <c r="AW6763" s="1" t="s">
        <v>70</v>
      </c>
      <c r="AX6763" s="1" t="s">
        <v>70</v>
      </c>
      <c r="AY6763" s="1" t="s">
        <v>70</v>
      </c>
      <c r="AZ6763" s="1" t="s">
        <v>70</v>
      </c>
      <c r="BA6763" s="1" t="s">
        <v>70</v>
      </c>
      <c r="BB6763" s="1" t="s">
        <v>70</v>
      </c>
      <c r="BC6763" s="1" t="s">
        <v>70</v>
      </c>
      <c r="BD6763" s="1" t="s">
        <v>70</v>
      </c>
      <c r="BE6763" s="1" t="s">
        <v>70</v>
      </c>
      <c r="BF6763" s="1" t="s">
        <v>70</v>
      </c>
      <c r="BG6763" s="3">
        <v>40922.68680555555</v>
      </c>
    </row>
    <row r="6764">
      <c r="A6764" s="1">
        <v>1000007.0</v>
      </c>
      <c r="B6764" s="1" t="s">
        <v>28837</v>
      </c>
      <c r="C6764" s="2" t="s">
        <v>22332</v>
      </c>
      <c r="H6764" s="1" t="s">
        <v>28838</v>
      </c>
      <c r="I6764" s="1" t="s">
        <v>15489</v>
      </c>
      <c r="J6764" s="1" t="s">
        <v>15489</v>
      </c>
      <c r="K6764" s="1" t="s">
        <v>656</v>
      </c>
      <c r="L6764" s="1">
        <v>93101.0</v>
      </c>
      <c r="U6764" s="1">
        <v>-119.747</v>
      </c>
      <c r="V6764" s="1">
        <v>34.437801</v>
      </c>
      <c r="X6764" s="1" t="s">
        <v>70</v>
      </c>
      <c r="Y6764" s="1" t="s">
        <v>70</v>
      </c>
      <c r="Z6764" s="1" t="s">
        <v>70</v>
      </c>
      <c r="AA6764" s="1" t="s">
        <v>70</v>
      </c>
      <c r="AB6764" s="1" t="s">
        <v>70</v>
      </c>
      <c r="AC6764" s="1" t="s">
        <v>80</v>
      </c>
      <c r="BG6764" s="1">
        <v>2009.0</v>
      </c>
    </row>
    <row r="6765">
      <c r="A6765" s="1">
        <v>1007353.0</v>
      </c>
      <c r="B6765" s="1" t="s">
        <v>28839</v>
      </c>
      <c r="C6765" s="2" t="s">
        <v>5079</v>
      </c>
      <c r="H6765" s="1" t="s">
        <v>28840</v>
      </c>
      <c r="I6765" s="1" t="s">
        <v>1143</v>
      </c>
      <c r="J6765" s="1" t="s">
        <v>1143</v>
      </c>
      <c r="K6765" s="1" t="s">
        <v>656</v>
      </c>
      <c r="L6765" s="1">
        <v>95050.0</v>
      </c>
      <c r="M6765" s="1" t="s">
        <v>1490</v>
      </c>
      <c r="N6765" s="1" t="s">
        <v>1543</v>
      </c>
      <c r="U6765" s="1">
        <v>-121.94642</v>
      </c>
      <c r="V6765" s="1">
        <v>37.347996</v>
      </c>
      <c r="W6765" s="1" t="s">
        <v>548</v>
      </c>
      <c r="X6765" s="1" t="s">
        <v>69</v>
      </c>
      <c r="Y6765" s="1" t="s">
        <v>69</v>
      </c>
      <c r="Z6765" s="1" t="s">
        <v>69</v>
      </c>
      <c r="AA6765" s="1" t="s">
        <v>69</v>
      </c>
      <c r="AB6765" s="1" t="s">
        <v>70</v>
      </c>
      <c r="AC6765" s="1" t="s">
        <v>69</v>
      </c>
      <c r="AD6765" s="1" t="s">
        <v>69</v>
      </c>
      <c r="AE6765" s="1" t="s">
        <v>69</v>
      </c>
      <c r="AF6765" s="1" t="s">
        <v>69</v>
      </c>
      <c r="AG6765" s="1" t="s">
        <v>69</v>
      </c>
      <c r="AH6765" s="1" t="s">
        <v>69</v>
      </c>
      <c r="AI6765" s="1" t="s">
        <v>69</v>
      </c>
      <c r="AJ6765" s="1" t="s">
        <v>69</v>
      </c>
      <c r="AK6765" s="1" t="s">
        <v>69</v>
      </c>
      <c r="AL6765" s="1" t="s">
        <v>69</v>
      </c>
      <c r="AM6765" s="1" t="s">
        <v>69</v>
      </c>
      <c r="AN6765" s="1" t="s">
        <v>70</v>
      </c>
      <c r="AO6765" s="1" t="s">
        <v>69</v>
      </c>
      <c r="AP6765" s="1" t="s">
        <v>69</v>
      </c>
      <c r="AQ6765" s="1" t="s">
        <v>69</v>
      </c>
      <c r="AR6765" s="1" t="s">
        <v>69</v>
      </c>
      <c r="AS6765" s="1" t="s">
        <v>69</v>
      </c>
      <c r="AT6765" s="1" t="s">
        <v>69</v>
      </c>
      <c r="AU6765" s="1" t="s">
        <v>69</v>
      </c>
      <c r="AV6765" s="1" t="s">
        <v>70</v>
      </c>
      <c r="AW6765" s="1" t="s">
        <v>70</v>
      </c>
      <c r="AX6765" s="1" t="s">
        <v>70</v>
      </c>
      <c r="AY6765" s="1" t="s">
        <v>70</v>
      </c>
      <c r="AZ6765" s="1" t="s">
        <v>70</v>
      </c>
      <c r="BA6765" s="1" t="s">
        <v>70</v>
      </c>
      <c r="BB6765" s="1" t="s">
        <v>70</v>
      </c>
      <c r="BC6765" s="1" t="s">
        <v>70</v>
      </c>
      <c r="BD6765" s="1" t="s">
        <v>70</v>
      </c>
      <c r="BE6765" s="1" t="s">
        <v>70</v>
      </c>
      <c r="BF6765" s="1" t="s">
        <v>70</v>
      </c>
      <c r="BG6765" s="3">
        <v>41030.748611111114</v>
      </c>
    </row>
    <row r="6766">
      <c r="A6766" s="1">
        <v>1011459.0</v>
      </c>
      <c r="B6766" s="1" t="s">
        <v>28841</v>
      </c>
      <c r="C6766" s="2" t="s">
        <v>1138</v>
      </c>
      <c r="D6766" s="2" t="s">
        <v>28842</v>
      </c>
      <c r="E6766" s="2" t="s">
        <v>1140</v>
      </c>
      <c r="H6766" s="1" t="s">
        <v>28843</v>
      </c>
      <c r="I6766" s="1" t="s">
        <v>1142</v>
      </c>
      <c r="J6766" s="1" t="s">
        <v>1143</v>
      </c>
      <c r="K6766" s="1" t="s">
        <v>656</v>
      </c>
      <c r="M6766" s="1" t="s">
        <v>28844</v>
      </c>
      <c r="N6766" s="1" t="s">
        <v>1476</v>
      </c>
      <c r="U6766" s="1">
        <v>-121.93288</v>
      </c>
      <c r="V6766" s="1">
        <v>37.31287</v>
      </c>
      <c r="X6766" s="1" t="s">
        <v>69</v>
      </c>
      <c r="Y6766" s="1" t="s">
        <v>69</v>
      </c>
      <c r="Z6766" s="1" t="s">
        <v>70</v>
      </c>
      <c r="AA6766" s="1" t="s">
        <v>70</v>
      </c>
      <c r="AB6766" s="1" t="s">
        <v>69</v>
      </c>
      <c r="AC6766" s="1" t="s">
        <v>69</v>
      </c>
      <c r="AD6766" s="1" t="s">
        <v>70</v>
      </c>
      <c r="AE6766" s="1" t="s">
        <v>70</v>
      </c>
      <c r="AF6766" s="1" t="s">
        <v>70</v>
      </c>
      <c r="AG6766" s="1" t="s">
        <v>70</v>
      </c>
      <c r="AH6766" s="1" t="s">
        <v>70</v>
      </c>
      <c r="AI6766" s="1" t="s">
        <v>70</v>
      </c>
      <c r="AJ6766" s="1" t="s">
        <v>70</v>
      </c>
      <c r="AK6766" s="1" t="s">
        <v>69</v>
      </c>
      <c r="AL6766" s="1" t="s">
        <v>70</v>
      </c>
      <c r="AM6766" s="1" t="s">
        <v>70</v>
      </c>
      <c r="AN6766" s="1" t="s">
        <v>70</v>
      </c>
      <c r="AO6766" s="1" t="s">
        <v>70</v>
      </c>
      <c r="AP6766" s="1" t="s">
        <v>70</v>
      </c>
      <c r="AQ6766" s="1" t="s">
        <v>70</v>
      </c>
      <c r="AR6766" s="1" t="s">
        <v>70</v>
      </c>
      <c r="AS6766" s="1" t="s">
        <v>70</v>
      </c>
      <c r="AT6766" s="1" t="s">
        <v>69</v>
      </c>
      <c r="AU6766" s="1" t="s">
        <v>70</v>
      </c>
      <c r="AV6766" s="1" t="s">
        <v>70</v>
      </c>
      <c r="AW6766" s="1" t="s">
        <v>70</v>
      </c>
      <c r="AX6766" s="1" t="s">
        <v>70</v>
      </c>
      <c r="AY6766" s="1" t="s">
        <v>70</v>
      </c>
      <c r="AZ6766" s="1" t="s">
        <v>69</v>
      </c>
      <c r="BA6766" s="1" t="s">
        <v>70</v>
      </c>
      <c r="BB6766" s="1" t="s">
        <v>70</v>
      </c>
      <c r="BC6766" s="1" t="s">
        <v>70</v>
      </c>
      <c r="BD6766" s="1" t="s">
        <v>70</v>
      </c>
      <c r="BE6766" s="1" t="s">
        <v>70</v>
      </c>
      <c r="BF6766" s="1" t="s">
        <v>70</v>
      </c>
      <c r="BG6766" s="3">
        <v>42205.62152777778</v>
      </c>
    </row>
    <row r="6767">
      <c r="A6767" s="1">
        <v>1003834.0</v>
      </c>
      <c r="B6767" s="1" t="s">
        <v>28845</v>
      </c>
      <c r="C6767" s="2" t="s">
        <v>21855</v>
      </c>
      <c r="D6767" s="2" t="s">
        <v>21856</v>
      </c>
      <c r="H6767" s="1" t="s">
        <v>28846</v>
      </c>
      <c r="I6767" s="1" t="s">
        <v>28847</v>
      </c>
      <c r="J6767" s="1" t="s">
        <v>5142</v>
      </c>
      <c r="K6767" s="1" t="s">
        <v>656</v>
      </c>
      <c r="L6767" s="1">
        <v>91355.0</v>
      </c>
      <c r="M6767" s="1" t="s">
        <v>312</v>
      </c>
      <c r="N6767" s="1" t="s">
        <v>761</v>
      </c>
      <c r="U6767" s="1">
        <v>-119.05094</v>
      </c>
      <c r="V6767" s="1">
        <v>34.245834</v>
      </c>
      <c r="W6767" s="1" t="s">
        <v>136</v>
      </c>
      <c r="X6767" s="1" t="s">
        <v>69</v>
      </c>
      <c r="Y6767" s="1" t="s">
        <v>69</v>
      </c>
      <c r="Z6767" s="1" t="s">
        <v>70</v>
      </c>
      <c r="AA6767" s="1" t="s">
        <v>69</v>
      </c>
      <c r="AB6767" s="1" t="s">
        <v>69</v>
      </c>
      <c r="AC6767" s="1" t="s">
        <v>69</v>
      </c>
      <c r="AD6767" s="1" t="s">
        <v>69</v>
      </c>
      <c r="AE6767" s="1" t="s">
        <v>69</v>
      </c>
      <c r="AF6767" s="1" t="s">
        <v>70</v>
      </c>
      <c r="AG6767" s="1" t="s">
        <v>69</v>
      </c>
      <c r="AH6767" s="1" t="s">
        <v>69</v>
      </c>
      <c r="AI6767" s="1" t="s">
        <v>70</v>
      </c>
      <c r="AJ6767" s="1" t="s">
        <v>69</v>
      </c>
      <c r="AK6767" s="1" t="s">
        <v>69</v>
      </c>
      <c r="AL6767" s="1" t="s">
        <v>69</v>
      </c>
      <c r="AM6767" s="1" t="s">
        <v>69</v>
      </c>
      <c r="AN6767" s="1" t="s">
        <v>70</v>
      </c>
      <c r="AO6767" s="1" t="s">
        <v>69</v>
      </c>
      <c r="AP6767" s="1" t="s">
        <v>70</v>
      </c>
      <c r="AQ6767" s="1" t="s">
        <v>69</v>
      </c>
      <c r="AR6767" s="1" t="s">
        <v>69</v>
      </c>
      <c r="AS6767" s="1" t="s">
        <v>69</v>
      </c>
      <c r="AT6767" s="1" t="s">
        <v>69</v>
      </c>
      <c r="AU6767" s="1" t="s">
        <v>69</v>
      </c>
      <c r="AV6767" s="1" t="s">
        <v>69</v>
      </c>
      <c r="AW6767" s="1" t="s">
        <v>70</v>
      </c>
      <c r="AX6767" s="1" t="s">
        <v>70</v>
      </c>
      <c r="AY6767" s="1" t="s">
        <v>70</v>
      </c>
      <c r="AZ6767" s="1" t="s">
        <v>69</v>
      </c>
      <c r="BA6767" s="1" t="s">
        <v>70</v>
      </c>
      <c r="BB6767" s="1" t="s">
        <v>69</v>
      </c>
      <c r="BC6767" s="1" t="s">
        <v>70</v>
      </c>
      <c r="BD6767" s="1" t="s">
        <v>70</v>
      </c>
      <c r="BE6767" s="1" t="s">
        <v>70</v>
      </c>
      <c r="BF6767" s="1" t="s">
        <v>70</v>
      </c>
      <c r="BG6767" s="3">
        <v>41733.46388888889</v>
      </c>
    </row>
    <row r="6768">
      <c r="A6768" s="1">
        <v>1018060.0</v>
      </c>
      <c r="B6768" s="1" t="s">
        <v>28848</v>
      </c>
      <c r="C6768" s="2" t="s">
        <v>28849</v>
      </c>
      <c r="D6768" s="2" t="s">
        <v>7800</v>
      </c>
      <c r="E6768" s="2" t="s">
        <v>7801</v>
      </c>
      <c r="G6768" s="2" t="s">
        <v>28850</v>
      </c>
      <c r="H6768" s="1" t="s">
        <v>28851</v>
      </c>
      <c r="I6768" s="1" t="s">
        <v>5813</v>
      </c>
      <c r="J6768" s="1" t="s">
        <v>2156</v>
      </c>
      <c r="K6768" s="1" t="s">
        <v>705</v>
      </c>
      <c r="L6768" s="1">
        <v>85745.0</v>
      </c>
      <c r="M6768" s="1" t="s">
        <v>27834</v>
      </c>
      <c r="N6768" s="1" t="s">
        <v>671</v>
      </c>
      <c r="O6768" s="1" t="s">
        <v>28852</v>
      </c>
      <c r="P6768" s="1" t="s">
        <v>384</v>
      </c>
      <c r="U6768" s="1">
        <v>-110.9857</v>
      </c>
      <c r="V6768" s="1">
        <v>32.219902</v>
      </c>
      <c r="X6768" s="1" t="s">
        <v>69</v>
      </c>
      <c r="Y6768" s="1" t="s">
        <v>69</v>
      </c>
      <c r="Z6768" s="1" t="s">
        <v>69</v>
      </c>
      <c r="AA6768" s="1" t="s">
        <v>69</v>
      </c>
      <c r="AB6768" s="1" t="s">
        <v>69</v>
      </c>
      <c r="AC6768" s="1" t="s">
        <v>69</v>
      </c>
      <c r="AD6768" s="1" t="s">
        <v>69</v>
      </c>
      <c r="AE6768" s="1" t="s">
        <v>70</v>
      </c>
      <c r="AF6768" s="1" t="s">
        <v>70</v>
      </c>
      <c r="AG6768" s="1" t="s">
        <v>69</v>
      </c>
      <c r="AH6768" s="1" t="s">
        <v>69</v>
      </c>
      <c r="AI6768" s="1" t="s">
        <v>70</v>
      </c>
      <c r="AJ6768" s="1" t="s">
        <v>69</v>
      </c>
      <c r="AK6768" s="1" t="s">
        <v>69</v>
      </c>
      <c r="AL6768" s="1" t="s">
        <v>69</v>
      </c>
      <c r="AM6768" s="1" t="s">
        <v>69</v>
      </c>
      <c r="AN6768" s="1" t="s">
        <v>69</v>
      </c>
      <c r="AO6768" s="1" t="s">
        <v>69</v>
      </c>
      <c r="AP6768" s="1" t="s">
        <v>70</v>
      </c>
      <c r="AQ6768" s="1" t="s">
        <v>69</v>
      </c>
      <c r="AR6768" s="1" t="s">
        <v>69</v>
      </c>
      <c r="AS6768" s="1" t="s">
        <v>69</v>
      </c>
      <c r="AT6768" s="1" t="s">
        <v>69</v>
      </c>
      <c r="AU6768" s="1" t="s">
        <v>69</v>
      </c>
      <c r="AV6768" s="1" t="s">
        <v>69</v>
      </c>
      <c r="AW6768" s="1" t="s">
        <v>70</v>
      </c>
      <c r="AX6768" s="1" t="s">
        <v>69</v>
      </c>
      <c r="AY6768" s="1" t="s">
        <v>69</v>
      </c>
      <c r="AZ6768" s="1" t="s">
        <v>69</v>
      </c>
      <c r="BA6768" s="1" t="s">
        <v>69</v>
      </c>
      <c r="BB6768" s="1" t="s">
        <v>69</v>
      </c>
      <c r="BC6768" s="1" t="s">
        <v>70</v>
      </c>
      <c r="BD6768" s="1" t="s">
        <v>70</v>
      </c>
      <c r="BE6768" s="1" t="s">
        <v>70</v>
      </c>
      <c r="BF6768" s="1" t="s">
        <v>69</v>
      </c>
      <c r="BG6768" s="3">
        <v>42898.53680555556</v>
      </c>
    </row>
    <row r="6769">
      <c r="A6769" s="1">
        <v>1006077.0</v>
      </c>
      <c r="B6769" s="1" t="s">
        <v>28853</v>
      </c>
      <c r="C6769" s="2" t="s">
        <v>28854</v>
      </c>
      <c r="H6769" s="1" t="s">
        <v>28855</v>
      </c>
      <c r="I6769" s="1" t="s">
        <v>10883</v>
      </c>
      <c r="J6769" s="1" t="s">
        <v>10883</v>
      </c>
      <c r="K6769" s="1" t="s">
        <v>509</v>
      </c>
      <c r="L6769" s="1">
        <v>87507.0</v>
      </c>
      <c r="M6769" s="1" t="s">
        <v>172</v>
      </c>
      <c r="N6769" s="1" t="s">
        <v>27234</v>
      </c>
      <c r="U6769" s="1">
        <v>-106.01571</v>
      </c>
      <c r="V6769" s="1">
        <v>35.64452</v>
      </c>
      <c r="W6769" s="1" t="s">
        <v>99</v>
      </c>
      <c r="X6769" s="1" t="s">
        <v>69</v>
      </c>
      <c r="Y6769" s="1" t="s">
        <v>69</v>
      </c>
      <c r="Z6769" s="1" t="s">
        <v>69</v>
      </c>
      <c r="AA6769" s="1" t="s">
        <v>69</v>
      </c>
      <c r="AB6769" s="1" t="s">
        <v>69</v>
      </c>
      <c r="AC6769" s="1" t="s">
        <v>80</v>
      </c>
      <c r="AD6769" s="1" t="s">
        <v>69</v>
      </c>
      <c r="AE6769" s="1" t="s">
        <v>70</v>
      </c>
      <c r="AF6769" s="1" t="s">
        <v>70</v>
      </c>
      <c r="AG6769" s="1" t="s">
        <v>69</v>
      </c>
      <c r="AH6769" s="1" t="s">
        <v>69</v>
      </c>
      <c r="AI6769" s="1" t="s">
        <v>70</v>
      </c>
      <c r="AJ6769" s="1" t="s">
        <v>69</v>
      </c>
      <c r="AK6769" s="1" t="s">
        <v>69</v>
      </c>
      <c r="AL6769" s="1" t="s">
        <v>69</v>
      </c>
      <c r="AM6769" s="1" t="s">
        <v>69</v>
      </c>
      <c r="AN6769" s="1" t="s">
        <v>70</v>
      </c>
      <c r="AO6769" s="1" t="s">
        <v>70</v>
      </c>
      <c r="AP6769" s="1" t="s">
        <v>70</v>
      </c>
      <c r="AQ6769" s="1" t="s">
        <v>70</v>
      </c>
      <c r="AR6769" s="1" t="s">
        <v>70</v>
      </c>
      <c r="AS6769" s="1" t="s">
        <v>70</v>
      </c>
      <c r="AT6769" s="1" t="s">
        <v>70</v>
      </c>
      <c r="AU6769" s="1" t="s">
        <v>70</v>
      </c>
      <c r="AV6769" s="1" t="s">
        <v>70</v>
      </c>
      <c r="AW6769" s="1" t="s">
        <v>70</v>
      </c>
      <c r="AX6769" s="1" t="s">
        <v>70</v>
      </c>
      <c r="AY6769" s="1" t="s">
        <v>70</v>
      </c>
      <c r="AZ6769" s="1" t="s">
        <v>70</v>
      </c>
      <c r="BA6769" s="1" t="s">
        <v>70</v>
      </c>
      <c r="BB6769" s="1" t="s">
        <v>70</v>
      </c>
      <c r="BC6769" s="1" t="s">
        <v>70</v>
      </c>
      <c r="BD6769" s="1" t="s">
        <v>70</v>
      </c>
      <c r="BE6769" s="1" t="s">
        <v>70</v>
      </c>
      <c r="BF6769" s="1" t="s">
        <v>70</v>
      </c>
      <c r="BG6769" s="3">
        <v>41047.15069444444</v>
      </c>
    </row>
    <row r="6770">
      <c r="A6770" s="1">
        <v>1006078.0</v>
      </c>
      <c r="B6770" s="1" t="s">
        <v>28856</v>
      </c>
      <c r="C6770" s="2" t="s">
        <v>28854</v>
      </c>
      <c r="H6770" s="1" t="s">
        <v>28857</v>
      </c>
      <c r="I6770" s="1" t="s">
        <v>10883</v>
      </c>
      <c r="J6770" s="1" t="s">
        <v>10883</v>
      </c>
      <c r="K6770" s="1" t="s">
        <v>509</v>
      </c>
      <c r="L6770" s="1">
        <v>87501.0</v>
      </c>
      <c r="M6770" s="1" t="s">
        <v>2211</v>
      </c>
      <c r="N6770" s="1" t="s">
        <v>28858</v>
      </c>
      <c r="O6770" s="1" t="s">
        <v>28859</v>
      </c>
      <c r="P6770" s="1" t="s">
        <v>3912</v>
      </c>
      <c r="U6770" s="1">
        <v>-105.94909</v>
      </c>
      <c r="V6770" s="1">
        <v>35.682133</v>
      </c>
      <c r="W6770" s="1" t="s">
        <v>136</v>
      </c>
      <c r="X6770" s="1" t="s">
        <v>69</v>
      </c>
      <c r="Y6770" s="1" t="s">
        <v>69</v>
      </c>
      <c r="Z6770" s="1" t="s">
        <v>69</v>
      </c>
      <c r="AA6770" s="1" t="s">
        <v>69</v>
      </c>
      <c r="AB6770" s="1" t="s">
        <v>69</v>
      </c>
      <c r="AC6770" s="1" t="s">
        <v>69</v>
      </c>
      <c r="AD6770" s="1" t="s">
        <v>69</v>
      </c>
      <c r="AE6770" s="1" t="s">
        <v>69</v>
      </c>
      <c r="AF6770" s="1" t="s">
        <v>69</v>
      </c>
      <c r="AG6770" s="1" t="s">
        <v>69</v>
      </c>
      <c r="AH6770" s="1" t="s">
        <v>69</v>
      </c>
      <c r="AI6770" s="1" t="s">
        <v>70</v>
      </c>
      <c r="AJ6770" s="1" t="s">
        <v>69</v>
      </c>
      <c r="AK6770" s="1" t="s">
        <v>69</v>
      </c>
      <c r="AL6770" s="1" t="s">
        <v>69</v>
      </c>
      <c r="AM6770" s="1" t="s">
        <v>69</v>
      </c>
      <c r="AN6770" s="1" t="s">
        <v>70</v>
      </c>
      <c r="AO6770" s="1" t="s">
        <v>69</v>
      </c>
      <c r="AP6770" s="1" t="s">
        <v>69</v>
      </c>
      <c r="AQ6770" s="1" t="s">
        <v>69</v>
      </c>
      <c r="AR6770" s="1" t="s">
        <v>69</v>
      </c>
      <c r="AS6770" s="1" t="s">
        <v>69</v>
      </c>
      <c r="AT6770" s="1" t="s">
        <v>69</v>
      </c>
      <c r="AU6770" s="1" t="s">
        <v>69</v>
      </c>
      <c r="AV6770" s="1" t="s">
        <v>70</v>
      </c>
      <c r="AW6770" s="1" t="s">
        <v>70</v>
      </c>
      <c r="AX6770" s="1" t="s">
        <v>70</v>
      </c>
      <c r="AY6770" s="1" t="s">
        <v>70</v>
      </c>
      <c r="AZ6770" s="1" t="s">
        <v>70</v>
      </c>
      <c r="BA6770" s="1" t="s">
        <v>70</v>
      </c>
      <c r="BB6770" s="1" t="s">
        <v>70</v>
      </c>
      <c r="BC6770" s="1" t="s">
        <v>70</v>
      </c>
      <c r="BD6770" s="1" t="s">
        <v>70</v>
      </c>
      <c r="BE6770" s="1" t="s">
        <v>70</v>
      </c>
      <c r="BF6770" s="1" t="s">
        <v>70</v>
      </c>
      <c r="BG6770" s="3">
        <v>41047.17013888889</v>
      </c>
    </row>
    <row r="6771">
      <c r="A6771" s="1">
        <v>1005824.0</v>
      </c>
      <c r="B6771" s="1" t="s">
        <v>28860</v>
      </c>
      <c r="H6771" s="1" t="s">
        <v>28861</v>
      </c>
      <c r="I6771" s="1" t="s">
        <v>28862</v>
      </c>
      <c r="J6771" s="1" t="s">
        <v>15489</v>
      </c>
      <c r="K6771" s="1" t="s">
        <v>656</v>
      </c>
      <c r="L6771" s="1">
        <v>93444.0</v>
      </c>
      <c r="U6771" s="1">
        <v>-118.081</v>
      </c>
      <c r="V6771" s="1">
        <v>33.9039</v>
      </c>
      <c r="X6771" s="1" t="s">
        <v>70</v>
      </c>
      <c r="Y6771" s="1" t="s">
        <v>70</v>
      </c>
      <c r="Z6771" s="1" t="s">
        <v>70</v>
      </c>
      <c r="AA6771" s="1" t="s">
        <v>70</v>
      </c>
      <c r="AB6771" s="1" t="s">
        <v>70</v>
      </c>
      <c r="AC6771" s="1" t="s">
        <v>80</v>
      </c>
      <c r="BG6771" s="1">
        <v>2009.0</v>
      </c>
    </row>
    <row r="6772">
      <c r="A6772" s="1">
        <v>1018115.0</v>
      </c>
      <c r="B6772" s="1" t="s">
        <v>28863</v>
      </c>
      <c r="C6772" s="2" t="s">
        <v>28864</v>
      </c>
      <c r="D6772" s="1" t="s">
        <v>28865</v>
      </c>
      <c r="E6772" s="1" t="s">
        <v>28866</v>
      </c>
      <c r="G6772" s="1" t="s">
        <v>28867</v>
      </c>
      <c r="H6772" s="1" t="s">
        <v>28868</v>
      </c>
      <c r="I6772" s="1" t="s">
        <v>28869</v>
      </c>
      <c r="J6772" s="1" t="s">
        <v>1103</v>
      </c>
      <c r="K6772" s="1" t="s">
        <v>656</v>
      </c>
      <c r="L6772" s="1">
        <v>90401.0</v>
      </c>
      <c r="M6772" s="1" t="s">
        <v>915</v>
      </c>
      <c r="N6772" s="1" t="s">
        <v>603</v>
      </c>
      <c r="U6772" s="1">
        <v>-118.49763</v>
      </c>
      <c r="V6772" s="1">
        <v>34.017044</v>
      </c>
      <c r="X6772" s="1" t="s">
        <v>69</v>
      </c>
      <c r="Y6772" s="1" t="s">
        <v>69</v>
      </c>
      <c r="Z6772" s="1" t="s">
        <v>70</v>
      </c>
      <c r="AA6772" s="1" t="s">
        <v>69</v>
      </c>
      <c r="AB6772" s="1" t="s">
        <v>69</v>
      </c>
      <c r="AC6772" s="1" t="s">
        <v>69</v>
      </c>
      <c r="AD6772" s="1" t="s">
        <v>69</v>
      </c>
      <c r="AE6772" s="1" t="s">
        <v>69</v>
      </c>
      <c r="AF6772" s="1" t="s">
        <v>70</v>
      </c>
      <c r="AG6772" s="1" t="s">
        <v>69</v>
      </c>
      <c r="AH6772" s="1" t="s">
        <v>69</v>
      </c>
      <c r="AI6772" s="1" t="s">
        <v>69</v>
      </c>
      <c r="AJ6772" s="1" t="s">
        <v>69</v>
      </c>
      <c r="AK6772" s="1" t="s">
        <v>69</v>
      </c>
      <c r="AL6772" s="1" t="s">
        <v>69</v>
      </c>
      <c r="AM6772" s="1" t="s">
        <v>69</v>
      </c>
      <c r="AN6772" s="1" t="s">
        <v>70</v>
      </c>
      <c r="AO6772" s="1" t="s">
        <v>69</v>
      </c>
      <c r="AP6772" s="1" t="s">
        <v>70</v>
      </c>
      <c r="AQ6772" s="1" t="s">
        <v>69</v>
      </c>
      <c r="AR6772" s="1" t="s">
        <v>69</v>
      </c>
      <c r="AS6772" s="1" t="s">
        <v>69</v>
      </c>
      <c r="AT6772" s="1" t="s">
        <v>69</v>
      </c>
      <c r="AU6772" s="1" t="s">
        <v>70</v>
      </c>
      <c r="AV6772" s="1" t="s">
        <v>69</v>
      </c>
      <c r="AW6772" s="1" t="s">
        <v>70</v>
      </c>
      <c r="AX6772" s="1" t="s">
        <v>70</v>
      </c>
      <c r="AY6772" s="1" t="s">
        <v>69</v>
      </c>
      <c r="AZ6772" s="1" t="s">
        <v>69</v>
      </c>
      <c r="BA6772" s="1" t="s">
        <v>69</v>
      </c>
      <c r="BB6772" s="1" t="s">
        <v>69</v>
      </c>
      <c r="BC6772" s="1" t="s">
        <v>69</v>
      </c>
      <c r="BD6772" s="1" t="s">
        <v>70</v>
      </c>
      <c r="BE6772" s="1" t="s">
        <v>70</v>
      </c>
      <c r="BF6772" s="1" t="s">
        <v>69</v>
      </c>
      <c r="BG6772" s="3">
        <v>42906.54861111111</v>
      </c>
    </row>
    <row r="6773">
      <c r="A6773" s="1">
        <v>1012321.0</v>
      </c>
      <c r="B6773" s="1" t="s">
        <v>28870</v>
      </c>
      <c r="C6773" s="2" t="s">
        <v>28871</v>
      </c>
      <c r="D6773" s="1" t="s">
        <v>28872</v>
      </c>
      <c r="E6773" s="1" t="s">
        <v>28866</v>
      </c>
      <c r="F6773" s="1" t="s">
        <v>28873</v>
      </c>
      <c r="G6773" s="1" t="s">
        <v>28874</v>
      </c>
      <c r="H6773" s="1" t="s">
        <v>28875</v>
      </c>
      <c r="I6773" s="1" t="s">
        <v>28869</v>
      </c>
      <c r="J6773" s="1" t="s">
        <v>1103</v>
      </c>
      <c r="K6773" s="1" t="s">
        <v>656</v>
      </c>
      <c r="L6773" s="1">
        <v>90405.0</v>
      </c>
      <c r="M6773" s="1" t="s">
        <v>224</v>
      </c>
      <c r="N6773" s="1" t="s">
        <v>13482</v>
      </c>
      <c r="U6773" s="1">
        <v>-118.48333</v>
      </c>
      <c r="V6773" s="1">
        <v>34.001457</v>
      </c>
      <c r="X6773" s="1" t="s">
        <v>69</v>
      </c>
      <c r="Y6773" s="1" t="s">
        <v>69</v>
      </c>
      <c r="Z6773" s="1" t="s">
        <v>70</v>
      </c>
      <c r="AA6773" s="1" t="s">
        <v>69</v>
      </c>
      <c r="AB6773" s="1" t="s">
        <v>69</v>
      </c>
      <c r="AC6773" s="1" t="s">
        <v>69</v>
      </c>
      <c r="AD6773" s="1" t="s">
        <v>69</v>
      </c>
      <c r="AE6773" s="1" t="s">
        <v>69</v>
      </c>
      <c r="AF6773" s="1" t="s">
        <v>69</v>
      </c>
      <c r="AG6773" s="1" t="s">
        <v>69</v>
      </c>
      <c r="AH6773" s="1" t="s">
        <v>69</v>
      </c>
      <c r="AI6773" s="1" t="s">
        <v>69</v>
      </c>
      <c r="AJ6773" s="1" t="s">
        <v>69</v>
      </c>
      <c r="AK6773" s="1" t="s">
        <v>69</v>
      </c>
      <c r="AL6773" s="1" t="s">
        <v>69</v>
      </c>
      <c r="AM6773" s="1" t="s">
        <v>69</v>
      </c>
      <c r="AN6773" s="1" t="s">
        <v>70</v>
      </c>
      <c r="AO6773" s="1" t="s">
        <v>69</v>
      </c>
      <c r="AP6773" s="1" t="s">
        <v>70</v>
      </c>
      <c r="AQ6773" s="1" t="s">
        <v>69</v>
      </c>
      <c r="AR6773" s="1" t="s">
        <v>69</v>
      </c>
      <c r="AS6773" s="1" t="s">
        <v>69</v>
      </c>
      <c r="AT6773" s="1" t="s">
        <v>69</v>
      </c>
      <c r="AU6773" s="1" t="s">
        <v>69</v>
      </c>
      <c r="AV6773" s="1" t="s">
        <v>69</v>
      </c>
      <c r="AW6773" s="1" t="s">
        <v>70</v>
      </c>
      <c r="AX6773" s="1" t="s">
        <v>69</v>
      </c>
      <c r="AY6773" s="1" t="s">
        <v>69</v>
      </c>
      <c r="AZ6773" s="1" t="s">
        <v>69</v>
      </c>
      <c r="BA6773" s="1" t="s">
        <v>69</v>
      </c>
      <c r="BB6773" s="1" t="s">
        <v>69</v>
      </c>
      <c r="BC6773" s="1" t="s">
        <v>69</v>
      </c>
      <c r="BD6773" s="1" t="s">
        <v>70</v>
      </c>
      <c r="BE6773" s="1" t="s">
        <v>70</v>
      </c>
      <c r="BF6773" s="1" t="s">
        <v>70</v>
      </c>
      <c r="BG6773" s="3">
        <v>42558.67152777778</v>
      </c>
    </row>
    <row r="6774">
      <c r="A6774" s="1">
        <v>1018140.0</v>
      </c>
      <c r="B6774" s="1" t="s">
        <v>28876</v>
      </c>
      <c r="C6774" s="2" t="s">
        <v>28864</v>
      </c>
      <c r="D6774" s="1" t="s">
        <v>28865</v>
      </c>
      <c r="E6774" s="1" t="s">
        <v>28866</v>
      </c>
      <c r="G6774" s="1" t="s">
        <v>28867</v>
      </c>
      <c r="H6774" s="1" t="s">
        <v>28877</v>
      </c>
      <c r="I6774" s="1" t="s">
        <v>28869</v>
      </c>
      <c r="J6774" s="1" t="s">
        <v>1103</v>
      </c>
      <c r="K6774" s="1" t="s">
        <v>656</v>
      </c>
      <c r="L6774" s="1">
        <v>90404.0</v>
      </c>
      <c r="M6774" s="1" t="s">
        <v>915</v>
      </c>
      <c r="N6774" s="1" t="s">
        <v>603</v>
      </c>
      <c r="U6774" s="1">
        <v>-118.46819</v>
      </c>
      <c r="V6774" s="1">
        <v>34.021301</v>
      </c>
      <c r="X6774" s="1" t="s">
        <v>69</v>
      </c>
      <c r="Y6774" s="1" t="s">
        <v>69</v>
      </c>
      <c r="Z6774" s="1" t="s">
        <v>70</v>
      </c>
      <c r="AA6774" s="1" t="s">
        <v>69</v>
      </c>
      <c r="AB6774" s="1" t="s">
        <v>70</v>
      </c>
      <c r="AC6774" s="1" t="s">
        <v>69</v>
      </c>
      <c r="AD6774" s="1" t="s">
        <v>69</v>
      </c>
      <c r="AE6774" s="1" t="s">
        <v>69</v>
      </c>
      <c r="AF6774" s="1" t="s">
        <v>70</v>
      </c>
      <c r="AG6774" s="1" t="s">
        <v>69</v>
      </c>
      <c r="AH6774" s="1" t="s">
        <v>69</v>
      </c>
      <c r="AI6774" s="1" t="s">
        <v>69</v>
      </c>
      <c r="AJ6774" s="1" t="s">
        <v>69</v>
      </c>
      <c r="AK6774" s="1" t="s">
        <v>69</v>
      </c>
      <c r="AL6774" s="1" t="s">
        <v>69</v>
      </c>
      <c r="AM6774" s="1" t="s">
        <v>69</v>
      </c>
      <c r="AN6774" s="1" t="s">
        <v>70</v>
      </c>
      <c r="AO6774" s="1" t="s">
        <v>69</v>
      </c>
      <c r="AP6774" s="1" t="s">
        <v>70</v>
      </c>
      <c r="AQ6774" s="1" t="s">
        <v>69</v>
      </c>
      <c r="AR6774" s="1" t="s">
        <v>69</v>
      </c>
      <c r="AS6774" s="1" t="s">
        <v>69</v>
      </c>
      <c r="AT6774" s="1" t="s">
        <v>69</v>
      </c>
      <c r="AU6774" s="1" t="s">
        <v>70</v>
      </c>
      <c r="AV6774" s="1" t="s">
        <v>69</v>
      </c>
      <c r="AW6774" s="1" t="s">
        <v>70</v>
      </c>
      <c r="AX6774" s="1" t="s">
        <v>69</v>
      </c>
      <c r="AY6774" s="1" t="s">
        <v>69</v>
      </c>
      <c r="AZ6774" s="1" t="s">
        <v>69</v>
      </c>
      <c r="BA6774" s="1" t="s">
        <v>69</v>
      </c>
      <c r="BB6774" s="1" t="s">
        <v>69</v>
      </c>
      <c r="BC6774" s="1" t="s">
        <v>69</v>
      </c>
      <c r="BD6774" s="1" t="s">
        <v>70</v>
      </c>
      <c r="BE6774" s="1" t="s">
        <v>70</v>
      </c>
      <c r="BF6774" s="1" t="s">
        <v>69</v>
      </c>
      <c r="BG6774" s="3">
        <v>42906.55763888889</v>
      </c>
    </row>
    <row r="6775">
      <c r="A6775" s="1">
        <v>1003038.0</v>
      </c>
      <c r="B6775" s="1" t="s">
        <v>28878</v>
      </c>
      <c r="H6775" s="1" t="s">
        <v>28879</v>
      </c>
      <c r="I6775" s="1" t="s">
        <v>28880</v>
      </c>
      <c r="J6775" s="1" t="s">
        <v>5142</v>
      </c>
      <c r="K6775" s="1" t="s">
        <v>656</v>
      </c>
      <c r="L6775" s="1">
        <v>93013.0</v>
      </c>
      <c r="U6775" s="1">
        <v>-119.106</v>
      </c>
      <c r="V6775" s="1">
        <v>34.381699</v>
      </c>
      <c r="X6775" s="1" t="s">
        <v>70</v>
      </c>
      <c r="Y6775" s="1" t="s">
        <v>70</v>
      </c>
      <c r="Z6775" s="1" t="s">
        <v>70</v>
      </c>
      <c r="AA6775" s="1" t="s">
        <v>70</v>
      </c>
      <c r="AB6775" s="1" t="s">
        <v>70</v>
      </c>
      <c r="AC6775" s="1" t="s">
        <v>80</v>
      </c>
      <c r="BG6775" s="1">
        <v>2009.0</v>
      </c>
    </row>
    <row r="6776">
      <c r="A6776" s="1">
        <v>1018625.0</v>
      </c>
      <c r="B6776" s="1" t="s">
        <v>28881</v>
      </c>
      <c r="C6776" s="2" t="s">
        <v>8188</v>
      </c>
      <c r="D6776" s="2" t="s">
        <v>28882</v>
      </c>
      <c r="G6776" s="1" t="s">
        <v>8190</v>
      </c>
      <c r="H6776" s="1" t="s">
        <v>28883</v>
      </c>
      <c r="I6776" s="1" t="s">
        <v>27432</v>
      </c>
      <c r="J6776" s="1" t="s">
        <v>7374</v>
      </c>
      <c r="K6776" s="1" t="s">
        <v>656</v>
      </c>
      <c r="L6776" s="1">
        <v>95404.0</v>
      </c>
      <c r="M6776" s="1" t="s">
        <v>28884</v>
      </c>
      <c r="N6776" s="1" t="s">
        <v>28885</v>
      </c>
      <c r="U6776" s="1">
        <v>-122.7002</v>
      </c>
      <c r="V6776" s="1">
        <v>38.434437</v>
      </c>
      <c r="X6776" s="1" t="s">
        <v>69</v>
      </c>
      <c r="Y6776" s="1" t="s">
        <v>69</v>
      </c>
      <c r="Z6776" s="1" t="s">
        <v>69</v>
      </c>
      <c r="AA6776" s="1" t="s">
        <v>69</v>
      </c>
      <c r="AB6776" s="1" t="s">
        <v>69</v>
      </c>
      <c r="AC6776" s="1" t="s">
        <v>69</v>
      </c>
      <c r="AD6776" s="1" t="s">
        <v>69</v>
      </c>
      <c r="AE6776" s="1" t="s">
        <v>69</v>
      </c>
      <c r="AF6776" s="1" t="s">
        <v>69</v>
      </c>
      <c r="AG6776" s="1" t="s">
        <v>69</v>
      </c>
      <c r="AH6776" s="1" t="s">
        <v>69</v>
      </c>
      <c r="AI6776" s="1" t="s">
        <v>69</v>
      </c>
      <c r="AJ6776" s="1" t="s">
        <v>69</v>
      </c>
      <c r="AK6776" s="1" t="s">
        <v>69</v>
      </c>
      <c r="AL6776" s="1" t="s">
        <v>69</v>
      </c>
      <c r="AM6776" s="1" t="s">
        <v>69</v>
      </c>
      <c r="AN6776" s="1" t="s">
        <v>70</v>
      </c>
      <c r="AO6776" s="1" t="s">
        <v>69</v>
      </c>
      <c r="AP6776" s="1" t="s">
        <v>70</v>
      </c>
      <c r="AQ6776" s="1" t="s">
        <v>69</v>
      </c>
      <c r="AR6776" s="1" t="s">
        <v>69</v>
      </c>
      <c r="AS6776" s="1" t="s">
        <v>69</v>
      </c>
      <c r="AT6776" s="1" t="s">
        <v>69</v>
      </c>
      <c r="AU6776" s="1" t="s">
        <v>69</v>
      </c>
      <c r="AV6776" s="1" t="s">
        <v>69</v>
      </c>
      <c r="AW6776" s="1" t="s">
        <v>70</v>
      </c>
      <c r="AX6776" s="1" t="s">
        <v>69</v>
      </c>
      <c r="AY6776" s="1" t="s">
        <v>69</v>
      </c>
      <c r="AZ6776" s="1" t="s">
        <v>69</v>
      </c>
      <c r="BA6776" s="1" t="s">
        <v>69</v>
      </c>
      <c r="BB6776" s="1" t="s">
        <v>69</v>
      </c>
      <c r="BC6776" s="1" t="s">
        <v>69</v>
      </c>
      <c r="BD6776" s="1" t="s">
        <v>69</v>
      </c>
      <c r="BE6776" s="1" t="s">
        <v>69</v>
      </c>
      <c r="BF6776" s="1" t="s">
        <v>70</v>
      </c>
      <c r="BG6776" s="3">
        <v>43461.75902777778</v>
      </c>
    </row>
    <row r="6777">
      <c r="A6777" s="1">
        <v>1018315.0</v>
      </c>
      <c r="B6777" s="1" t="s">
        <v>28886</v>
      </c>
      <c r="C6777" s="2" t="s">
        <v>28887</v>
      </c>
      <c r="D6777" s="2" t="s">
        <v>28888</v>
      </c>
      <c r="G6777" s="2" t="s">
        <v>28889</v>
      </c>
      <c r="H6777" s="1" t="s">
        <v>28890</v>
      </c>
      <c r="I6777" s="1" t="s">
        <v>27432</v>
      </c>
      <c r="J6777" s="1" t="s">
        <v>7374</v>
      </c>
      <c r="K6777" s="1" t="s">
        <v>656</v>
      </c>
      <c r="L6777" s="1">
        <v>95404.0</v>
      </c>
      <c r="M6777" s="1" t="s">
        <v>28891</v>
      </c>
      <c r="N6777" s="1" t="s">
        <v>28892</v>
      </c>
      <c r="U6777" s="1">
        <v>-122.71359</v>
      </c>
      <c r="V6777" s="1">
        <v>38.440678</v>
      </c>
      <c r="X6777" s="1" t="s">
        <v>69</v>
      </c>
      <c r="Y6777" s="1" t="s">
        <v>70</v>
      </c>
      <c r="Z6777" s="1" t="s">
        <v>70</v>
      </c>
      <c r="AA6777" s="1" t="s">
        <v>70</v>
      </c>
      <c r="AB6777" s="1" t="s">
        <v>69</v>
      </c>
      <c r="AC6777" s="1" t="s">
        <v>69</v>
      </c>
      <c r="AD6777" s="1" t="s">
        <v>69</v>
      </c>
      <c r="AE6777" s="1" t="s">
        <v>69</v>
      </c>
      <c r="AF6777" s="1" t="s">
        <v>69</v>
      </c>
      <c r="AG6777" s="1" t="s">
        <v>69</v>
      </c>
      <c r="AH6777" s="1" t="s">
        <v>69</v>
      </c>
      <c r="AI6777" s="1" t="s">
        <v>70</v>
      </c>
      <c r="AJ6777" s="1" t="s">
        <v>69</v>
      </c>
      <c r="AK6777" s="1" t="s">
        <v>69</v>
      </c>
      <c r="AL6777" s="1" t="s">
        <v>69</v>
      </c>
      <c r="AM6777" s="1" t="s">
        <v>69</v>
      </c>
      <c r="AN6777" s="1" t="s">
        <v>70</v>
      </c>
      <c r="AO6777" s="1" t="s">
        <v>69</v>
      </c>
      <c r="AP6777" s="1" t="s">
        <v>70</v>
      </c>
      <c r="AQ6777" s="1" t="s">
        <v>70</v>
      </c>
      <c r="AR6777" s="1" t="s">
        <v>69</v>
      </c>
      <c r="AS6777" s="1" t="s">
        <v>70</v>
      </c>
      <c r="AT6777" s="1" t="s">
        <v>69</v>
      </c>
      <c r="AU6777" s="1" t="s">
        <v>69</v>
      </c>
      <c r="AV6777" s="1" t="s">
        <v>70</v>
      </c>
      <c r="AW6777" s="1" t="s">
        <v>69</v>
      </c>
      <c r="AX6777" s="1" t="s">
        <v>69</v>
      </c>
      <c r="AY6777" s="1" t="s">
        <v>70</v>
      </c>
      <c r="AZ6777" s="1" t="s">
        <v>69</v>
      </c>
      <c r="BA6777" s="1" t="s">
        <v>70</v>
      </c>
      <c r="BB6777" s="1" t="s">
        <v>69</v>
      </c>
      <c r="BC6777" s="1" t="s">
        <v>69</v>
      </c>
      <c r="BD6777" s="1" t="s">
        <v>70</v>
      </c>
      <c r="BE6777" s="1" t="s">
        <v>70</v>
      </c>
      <c r="BF6777" s="1" t="s">
        <v>69</v>
      </c>
      <c r="BG6777" s="3">
        <v>43309.74097222222</v>
      </c>
    </row>
    <row r="6778">
      <c r="A6778" s="1">
        <v>1011160.0</v>
      </c>
      <c r="B6778" s="1" t="s">
        <v>28893</v>
      </c>
      <c r="D6778" s="2" t="s">
        <v>28894</v>
      </c>
      <c r="E6778" s="2" t="s">
        <v>28895</v>
      </c>
      <c r="G6778" s="2" t="s">
        <v>28896</v>
      </c>
      <c r="H6778" s="1" t="s">
        <v>28897</v>
      </c>
      <c r="I6778" s="1" t="s">
        <v>28898</v>
      </c>
      <c r="J6778" s="1" t="s">
        <v>27432</v>
      </c>
      <c r="K6778" s="1" t="s">
        <v>211</v>
      </c>
      <c r="L6778" s="1">
        <v>32571.0</v>
      </c>
      <c r="M6778" s="1" t="s">
        <v>430</v>
      </c>
      <c r="N6778" s="1" t="s">
        <v>79</v>
      </c>
      <c r="U6778" s="1">
        <v>-87.183556</v>
      </c>
      <c r="V6778" s="1">
        <v>30.603977</v>
      </c>
      <c r="X6778" s="1" t="s">
        <v>69</v>
      </c>
      <c r="Y6778" s="1" t="s">
        <v>69</v>
      </c>
      <c r="Z6778" s="1" t="s">
        <v>70</v>
      </c>
      <c r="AA6778" s="1" t="s">
        <v>69</v>
      </c>
      <c r="AB6778" s="1" t="s">
        <v>70</v>
      </c>
      <c r="AC6778" s="1" t="s">
        <v>80</v>
      </c>
      <c r="AD6778" s="1" t="s">
        <v>69</v>
      </c>
      <c r="AE6778" s="1" t="s">
        <v>69</v>
      </c>
      <c r="AF6778" s="1" t="s">
        <v>69</v>
      </c>
      <c r="AG6778" s="1" t="s">
        <v>70</v>
      </c>
      <c r="AH6778" s="1" t="s">
        <v>69</v>
      </c>
      <c r="AI6778" s="1" t="s">
        <v>70</v>
      </c>
      <c r="AJ6778" s="1" t="s">
        <v>70</v>
      </c>
      <c r="AK6778" s="1" t="s">
        <v>69</v>
      </c>
      <c r="AL6778" s="1" t="s">
        <v>69</v>
      </c>
      <c r="AM6778" s="1" t="s">
        <v>69</v>
      </c>
      <c r="AN6778" s="1" t="s">
        <v>70</v>
      </c>
      <c r="AO6778" s="1" t="s">
        <v>70</v>
      </c>
      <c r="AP6778" s="1" t="s">
        <v>70</v>
      </c>
      <c r="AQ6778" s="1" t="s">
        <v>69</v>
      </c>
      <c r="AR6778" s="1" t="s">
        <v>69</v>
      </c>
      <c r="AS6778" s="1" t="s">
        <v>69</v>
      </c>
      <c r="AT6778" s="1" t="s">
        <v>69</v>
      </c>
      <c r="AU6778" s="1" t="s">
        <v>69</v>
      </c>
      <c r="AV6778" s="1" t="s">
        <v>69</v>
      </c>
      <c r="AW6778" s="1" t="s">
        <v>70</v>
      </c>
      <c r="AX6778" s="1" t="s">
        <v>69</v>
      </c>
      <c r="AY6778" s="1" t="s">
        <v>70</v>
      </c>
      <c r="AZ6778" s="1" t="s">
        <v>69</v>
      </c>
      <c r="BA6778" s="1" t="s">
        <v>70</v>
      </c>
      <c r="BB6778" s="1" t="s">
        <v>70</v>
      </c>
      <c r="BC6778" s="1" t="s">
        <v>70</v>
      </c>
      <c r="BD6778" s="1" t="s">
        <v>69</v>
      </c>
      <c r="BE6778" s="1" t="s">
        <v>70</v>
      </c>
      <c r="BF6778" s="1" t="s">
        <v>69</v>
      </c>
      <c r="BG6778" s="3">
        <v>43207.07013888889</v>
      </c>
    </row>
    <row r="6779">
      <c r="A6779" s="1">
        <v>1004836.0</v>
      </c>
      <c r="B6779" s="1" t="s">
        <v>28899</v>
      </c>
      <c r="H6779" s="1" t="s">
        <v>28900</v>
      </c>
      <c r="I6779" s="1" t="s">
        <v>27432</v>
      </c>
      <c r="J6779" s="1" t="s">
        <v>7374</v>
      </c>
      <c r="K6779" s="1" t="s">
        <v>656</v>
      </c>
      <c r="L6779" s="1">
        <v>95409.0</v>
      </c>
      <c r="U6779" s="1">
        <v>-122.607</v>
      </c>
      <c r="V6779" s="1">
        <v>38.441399</v>
      </c>
      <c r="X6779" s="1" t="s">
        <v>70</v>
      </c>
      <c r="Y6779" s="1" t="s">
        <v>70</v>
      </c>
      <c r="Z6779" s="1" t="s">
        <v>70</v>
      </c>
      <c r="AA6779" s="1" t="s">
        <v>70</v>
      </c>
      <c r="AB6779" s="1" t="s">
        <v>70</v>
      </c>
      <c r="AC6779" s="1" t="s">
        <v>80</v>
      </c>
      <c r="BG6779" s="1">
        <v>2009.0</v>
      </c>
    </row>
    <row r="6780">
      <c r="A6780" s="1">
        <v>1011448.0</v>
      </c>
      <c r="B6780" s="1" t="s">
        <v>28901</v>
      </c>
      <c r="C6780" s="2" t="s">
        <v>1138</v>
      </c>
      <c r="D6780" s="2" t="s">
        <v>28902</v>
      </c>
      <c r="E6780" s="2" t="s">
        <v>1140</v>
      </c>
      <c r="H6780" s="1" t="s">
        <v>28903</v>
      </c>
      <c r="I6780" s="1" t="s">
        <v>1142</v>
      </c>
      <c r="J6780" s="1" t="s">
        <v>1143</v>
      </c>
      <c r="K6780" s="1" t="s">
        <v>656</v>
      </c>
      <c r="M6780" s="1" t="s">
        <v>706</v>
      </c>
      <c r="N6780" s="1" t="s">
        <v>1221</v>
      </c>
      <c r="U6780" s="1">
        <v>-121.80109</v>
      </c>
      <c r="V6780" s="1">
        <v>37.23708</v>
      </c>
      <c r="X6780" s="1" t="s">
        <v>69</v>
      </c>
      <c r="Y6780" s="1" t="s">
        <v>69</v>
      </c>
      <c r="Z6780" s="1" t="s">
        <v>70</v>
      </c>
      <c r="AA6780" s="1" t="s">
        <v>70</v>
      </c>
      <c r="AB6780" s="1" t="s">
        <v>69</v>
      </c>
      <c r="AC6780" s="1" t="s">
        <v>69</v>
      </c>
      <c r="AD6780" s="1" t="s">
        <v>69</v>
      </c>
      <c r="AE6780" s="1" t="s">
        <v>69</v>
      </c>
      <c r="AF6780" s="1" t="s">
        <v>70</v>
      </c>
      <c r="AG6780" s="1" t="s">
        <v>69</v>
      </c>
      <c r="AH6780" s="1" t="s">
        <v>69</v>
      </c>
      <c r="AI6780" s="1" t="s">
        <v>69</v>
      </c>
      <c r="AJ6780" s="1" t="s">
        <v>70</v>
      </c>
      <c r="AK6780" s="1" t="s">
        <v>69</v>
      </c>
      <c r="AL6780" s="1" t="s">
        <v>69</v>
      </c>
      <c r="AM6780" s="1" t="s">
        <v>70</v>
      </c>
      <c r="AN6780" s="1" t="s">
        <v>70</v>
      </c>
      <c r="AO6780" s="1" t="s">
        <v>70</v>
      </c>
      <c r="AP6780" s="1" t="s">
        <v>70</v>
      </c>
      <c r="AQ6780" s="1" t="s">
        <v>69</v>
      </c>
      <c r="AR6780" s="1" t="s">
        <v>69</v>
      </c>
      <c r="AS6780" s="1" t="s">
        <v>69</v>
      </c>
      <c r="AT6780" s="1" t="s">
        <v>69</v>
      </c>
      <c r="AU6780" s="1" t="s">
        <v>70</v>
      </c>
      <c r="AV6780" s="1" t="s">
        <v>69</v>
      </c>
      <c r="AW6780" s="1" t="s">
        <v>70</v>
      </c>
      <c r="AX6780" s="1" t="s">
        <v>70</v>
      </c>
      <c r="AY6780" s="1" t="s">
        <v>70</v>
      </c>
      <c r="AZ6780" s="1" t="s">
        <v>69</v>
      </c>
      <c r="BA6780" s="1" t="s">
        <v>70</v>
      </c>
      <c r="BB6780" s="1" t="s">
        <v>70</v>
      </c>
      <c r="BC6780" s="1" t="s">
        <v>69</v>
      </c>
      <c r="BD6780" s="1" t="s">
        <v>70</v>
      </c>
      <c r="BE6780" s="1" t="s">
        <v>70</v>
      </c>
      <c r="BF6780" s="1" t="s">
        <v>70</v>
      </c>
      <c r="BG6780" s="3">
        <v>42205.589583333334</v>
      </c>
    </row>
    <row r="6781">
      <c r="A6781" s="1">
        <v>1002420.0</v>
      </c>
      <c r="B6781" s="1" t="s">
        <v>28904</v>
      </c>
      <c r="C6781" s="2" t="s">
        <v>28905</v>
      </c>
      <c r="D6781" s="2" t="s">
        <v>28906</v>
      </c>
      <c r="E6781" s="1" t="s">
        <v>28904</v>
      </c>
      <c r="H6781" s="1" t="s">
        <v>28907</v>
      </c>
      <c r="I6781" s="1" t="s">
        <v>28908</v>
      </c>
      <c r="J6781" s="1" t="s">
        <v>3859</v>
      </c>
      <c r="K6781" s="1" t="s">
        <v>656</v>
      </c>
      <c r="L6781" s="1">
        <v>92071.0</v>
      </c>
      <c r="M6781" s="1" t="s">
        <v>312</v>
      </c>
      <c r="N6781" s="1" t="s">
        <v>28909</v>
      </c>
      <c r="U6781" s="1">
        <v>-116.99924</v>
      </c>
      <c r="V6781" s="1">
        <v>32.852135</v>
      </c>
      <c r="W6781" s="1" t="s">
        <v>99</v>
      </c>
      <c r="X6781" s="1" t="s">
        <v>69</v>
      </c>
      <c r="Y6781" s="1" t="s">
        <v>69</v>
      </c>
      <c r="Z6781" s="1" t="s">
        <v>70</v>
      </c>
      <c r="AA6781" s="1" t="s">
        <v>69</v>
      </c>
      <c r="AB6781" s="1" t="s">
        <v>69</v>
      </c>
      <c r="AC6781" s="1" t="s">
        <v>69</v>
      </c>
      <c r="AD6781" s="1" t="s">
        <v>69</v>
      </c>
      <c r="AE6781" s="1" t="s">
        <v>69</v>
      </c>
      <c r="AF6781" s="1" t="s">
        <v>69</v>
      </c>
      <c r="AG6781" s="1" t="s">
        <v>69</v>
      </c>
      <c r="AH6781" s="1" t="s">
        <v>69</v>
      </c>
      <c r="AI6781" s="1" t="s">
        <v>69</v>
      </c>
      <c r="AJ6781" s="1" t="s">
        <v>69</v>
      </c>
      <c r="AK6781" s="1" t="s">
        <v>69</v>
      </c>
      <c r="AL6781" s="1" t="s">
        <v>69</v>
      </c>
      <c r="AM6781" s="1" t="s">
        <v>69</v>
      </c>
      <c r="AN6781" s="1" t="s">
        <v>70</v>
      </c>
      <c r="AO6781" s="1" t="s">
        <v>69</v>
      </c>
      <c r="AP6781" s="1" t="s">
        <v>70</v>
      </c>
      <c r="AQ6781" s="1" t="s">
        <v>69</v>
      </c>
      <c r="AR6781" s="1" t="s">
        <v>69</v>
      </c>
      <c r="AS6781" s="1" t="s">
        <v>70</v>
      </c>
      <c r="AT6781" s="1" t="s">
        <v>69</v>
      </c>
      <c r="AU6781" s="1" t="s">
        <v>69</v>
      </c>
      <c r="AV6781" s="1" t="s">
        <v>70</v>
      </c>
      <c r="AW6781" s="1" t="s">
        <v>70</v>
      </c>
      <c r="AX6781" s="1" t="s">
        <v>70</v>
      </c>
      <c r="AY6781" s="1" t="s">
        <v>70</v>
      </c>
      <c r="AZ6781" s="1" t="s">
        <v>69</v>
      </c>
      <c r="BA6781" s="1" t="s">
        <v>70</v>
      </c>
      <c r="BB6781" s="1" t="s">
        <v>69</v>
      </c>
      <c r="BC6781" s="1" t="s">
        <v>69</v>
      </c>
      <c r="BD6781" s="1" t="s">
        <v>70</v>
      </c>
      <c r="BE6781" s="1" t="s">
        <v>70</v>
      </c>
      <c r="BF6781" s="1" t="s">
        <v>70</v>
      </c>
      <c r="BG6781" s="3">
        <v>41751.67222222222</v>
      </c>
    </row>
    <row r="6782">
      <c r="A6782" s="1">
        <v>1012127.0</v>
      </c>
      <c r="B6782" s="1" t="s">
        <v>28910</v>
      </c>
      <c r="D6782" s="2" t="s">
        <v>28911</v>
      </c>
      <c r="G6782" s="2" t="s">
        <v>28912</v>
      </c>
      <c r="H6782" s="1" t="s">
        <v>28913</v>
      </c>
      <c r="I6782" s="1" t="s">
        <v>20172</v>
      </c>
      <c r="J6782" s="1" t="s">
        <v>8853</v>
      </c>
      <c r="K6782" s="1" t="s">
        <v>196</v>
      </c>
      <c r="L6782" s="1">
        <v>68760.0</v>
      </c>
      <c r="M6782" s="1" t="s">
        <v>27590</v>
      </c>
      <c r="N6782" s="1" t="s">
        <v>1221</v>
      </c>
      <c r="U6782" s="1">
        <v>-97.881935</v>
      </c>
      <c r="V6782" s="1">
        <v>42.733002</v>
      </c>
      <c r="X6782" s="1" t="s">
        <v>69</v>
      </c>
      <c r="Y6782" s="1" t="s">
        <v>70</v>
      </c>
      <c r="Z6782" s="1" t="s">
        <v>70</v>
      </c>
      <c r="AA6782" s="1" t="s">
        <v>70</v>
      </c>
      <c r="AB6782" s="1" t="s">
        <v>70</v>
      </c>
      <c r="AC6782" s="1" t="s">
        <v>80</v>
      </c>
      <c r="AD6782" s="1" t="s">
        <v>69</v>
      </c>
      <c r="AE6782" s="1" t="s">
        <v>70</v>
      </c>
      <c r="AF6782" s="1" t="s">
        <v>69</v>
      </c>
      <c r="AG6782" s="1" t="s">
        <v>70</v>
      </c>
      <c r="AH6782" s="1" t="s">
        <v>69</v>
      </c>
      <c r="AI6782" s="1" t="s">
        <v>70</v>
      </c>
      <c r="AJ6782" s="1" t="s">
        <v>70</v>
      </c>
      <c r="AK6782" s="1" t="s">
        <v>69</v>
      </c>
      <c r="AL6782" s="1" t="s">
        <v>70</v>
      </c>
      <c r="AM6782" s="1" t="s">
        <v>69</v>
      </c>
      <c r="AN6782" s="1" t="s">
        <v>70</v>
      </c>
      <c r="AO6782" s="1" t="s">
        <v>70</v>
      </c>
      <c r="AP6782" s="1" t="s">
        <v>70</v>
      </c>
      <c r="AQ6782" s="1" t="s">
        <v>70</v>
      </c>
      <c r="AR6782" s="1" t="s">
        <v>70</v>
      </c>
      <c r="AS6782" s="1" t="s">
        <v>70</v>
      </c>
      <c r="AT6782" s="1" t="s">
        <v>69</v>
      </c>
      <c r="AU6782" s="1" t="s">
        <v>70</v>
      </c>
      <c r="AV6782" s="1" t="s">
        <v>70</v>
      </c>
      <c r="AW6782" s="1" t="s">
        <v>70</v>
      </c>
      <c r="AX6782" s="1" t="s">
        <v>70</v>
      </c>
      <c r="AY6782" s="1" t="s">
        <v>70</v>
      </c>
      <c r="AZ6782" s="1" t="s">
        <v>69</v>
      </c>
      <c r="BA6782" s="1" t="s">
        <v>70</v>
      </c>
      <c r="BB6782" s="1" t="s">
        <v>70</v>
      </c>
      <c r="BC6782" s="1" t="s">
        <v>70</v>
      </c>
      <c r="BD6782" s="1" t="s">
        <v>70</v>
      </c>
      <c r="BE6782" s="1" t="s">
        <v>70</v>
      </c>
      <c r="BF6782" s="1" t="s">
        <v>70</v>
      </c>
      <c r="BG6782" s="3">
        <v>42551.572222222225</v>
      </c>
    </row>
    <row r="6783">
      <c r="A6783" s="1">
        <v>1007261.0</v>
      </c>
      <c r="B6783" s="1" t="s">
        <v>28914</v>
      </c>
      <c r="C6783" s="2" t="s">
        <v>28915</v>
      </c>
      <c r="D6783" s="2" t="s">
        <v>28916</v>
      </c>
      <c r="E6783" s="2" t="s">
        <v>28917</v>
      </c>
      <c r="G6783" s="1" t="s">
        <v>28918</v>
      </c>
      <c r="H6783" s="1" t="s">
        <v>28919</v>
      </c>
      <c r="I6783" s="1" t="s">
        <v>6796</v>
      </c>
      <c r="J6783" s="1" t="s">
        <v>12646</v>
      </c>
      <c r="K6783" s="1" t="s">
        <v>575</v>
      </c>
      <c r="L6783" s="1">
        <v>49684.0</v>
      </c>
      <c r="M6783" s="1" t="s">
        <v>28920</v>
      </c>
      <c r="N6783" s="1" t="s">
        <v>28921</v>
      </c>
      <c r="U6783" s="1">
        <v>-85.621765</v>
      </c>
      <c r="V6783" s="1">
        <v>44.765175</v>
      </c>
      <c r="X6783" s="1" t="s">
        <v>69</v>
      </c>
      <c r="Y6783" s="1" t="s">
        <v>69</v>
      </c>
      <c r="Z6783" s="1" t="s">
        <v>70</v>
      </c>
      <c r="AA6783" s="1" t="s">
        <v>69</v>
      </c>
      <c r="AB6783" s="1" t="s">
        <v>69</v>
      </c>
      <c r="AC6783" s="1" t="s">
        <v>69</v>
      </c>
      <c r="AD6783" s="1" t="s">
        <v>69</v>
      </c>
      <c r="AE6783" s="1" t="s">
        <v>69</v>
      </c>
      <c r="AF6783" s="1" t="s">
        <v>70</v>
      </c>
      <c r="AG6783" s="1" t="s">
        <v>69</v>
      </c>
      <c r="AH6783" s="1" t="s">
        <v>69</v>
      </c>
      <c r="AI6783" s="1" t="s">
        <v>69</v>
      </c>
      <c r="AJ6783" s="1" t="s">
        <v>69</v>
      </c>
      <c r="AK6783" s="1" t="s">
        <v>69</v>
      </c>
      <c r="AL6783" s="1" t="s">
        <v>69</v>
      </c>
      <c r="AM6783" s="1" t="s">
        <v>69</v>
      </c>
      <c r="AN6783" s="1" t="s">
        <v>69</v>
      </c>
      <c r="AO6783" s="1" t="s">
        <v>69</v>
      </c>
      <c r="AP6783" s="1" t="s">
        <v>70</v>
      </c>
      <c r="AQ6783" s="1" t="s">
        <v>69</v>
      </c>
      <c r="AR6783" s="1" t="s">
        <v>69</v>
      </c>
      <c r="AS6783" s="1" t="s">
        <v>69</v>
      </c>
      <c r="AT6783" s="1" t="s">
        <v>69</v>
      </c>
      <c r="AU6783" s="1" t="s">
        <v>69</v>
      </c>
      <c r="AV6783" s="1" t="s">
        <v>69</v>
      </c>
      <c r="AW6783" s="1" t="s">
        <v>70</v>
      </c>
      <c r="AX6783" s="1" t="s">
        <v>69</v>
      </c>
      <c r="AY6783" s="1" t="s">
        <v>70</v>
      </c>
      <c r="AZ6783" s="1" t="s">
        <v>69</v>
      </c>
      <c r="BA6783" s="1" t="s">
        <v>69</v>
      </c>
      <c r="BB6783" s="1" t="s">
        <v>69</v>
      </c>
      <c r="BC6783" s="1" t="s">
        <v>69</v>
      </c>
      <c r="BD6783" s="1" t="s">
        <v>69</v>
      </c>
      <c r="BE6783" s="1" t="s">
        <v>70</v>
      </c>
      <c r="BF6783" s="1" t="s">
        <v>69</v>
      </c>
      <c r="BG6783" s="3">
        <v>43307.677083333336</v>
      </c>
    </row>
    <row r="6784">
      <c r="A6784" s="1">
        <v>1008303.0</v>
      </c>
      <c r="B6784" s="1" t="s">
        <v>28922</v>
      </c>
      <c r="D6784" s="2" t="s">
        <v>28923</v>
      </c>
      <c r="H6784" s="1" t="s">
        <v>28924</v>
      </c>
      <c r="I6784" s="1" t="s">
        <v>28925</v>
      </c>
      <c r="J6784" s="1" t="s">
        <v>906</v>
      </c>
      <c r="K6784" s="1" t="s">
        <v>1630</v>
      </c>
      <c r="L6784" s="1">
        <v>71601.0</v>
      </c>
      <c r="M6784" s="1" t="s">
        <v>8928</v>
      </c>
      <c r="N6784" s="1" t="s">
        <v>28926</v>
      </c>
      <c r="U6784" s="1">
        <v>-92.004295</v>
      </c>
      <c r="V6784" s="1">
        <v>34.231049</v>
      </c>
      <c r="X6784" s="1" t="s">
        <v>69</v>
      </c>
      <c r="Y6784" s="1" t="s">
        <v>69</v>
      </c>
      <c r="Z6784" s="1" t="s">
        <v>69</v>
      </c>
      <c r="AA6784" s="1" t="s">
        <v>69</v>
      </c>
      <c r="AB6784" s="1" t="s">
        <v>69</v>
      </c>
      <c r="AC6784" s="1" t="s">
        <v>70</v>
      </c>
      <c r="AD6784" s="1" t="s">
        <v>69</v>
      </c>
      <c r="AE6784" s="1" t="s">
        <v>70</v>
      </c>
      <c r="AF6784" s="1" t="s">
        <v>69</v>
      </c>
      <c r="AG6784" s="1" t="s">
        <v>70</v>
      </c>
      <c r="AH6784" s="1" t="s">
        <v>69</v>
      </c>
      <c r="AI6784" s="1" t="s">
        <v>70</v>
      </c>
      <c r="AJ6784" s="1" t="s">
        <v>69</v>
      </c>
      <c r="AK6784" s="1" t="s">
        <v>69</v>
      </c>
      <c r="AL6784" s="1" t="s">
        <v>69</v>
      </c>
      <c r="AM6784" s="1" t="s">
        <v>69</v>
      </c>
      <c r="AN6784" s="1" t="s">
        <v>69</v>
      </c>
      <c r="AO6784" s="1" t="s">
        <v>70</v>
      </c>
      <c r="AP6784" s="1" t="s">
        <v>70</v>
      </c>
      <c r="AQ6784" s="1" t="s">
        <v>70</v>
      </c>
      <c r="AR6784" s="1" t="s">
        <v>70</v>
      </c>
      <c r="AS6784" s="1" t="s">
        <v>70</v>
      </c>
      <c r="AT6784" s="1" t="s">
        <v>70</v>
      </c>
      <c r="AU6784" s="1" t="s">
        <v>69</v>
      </c>
      <c r="AV6784" s="1" t="s">
        <v>70</v>
      </c>
      <c r="AW6784" s="1" t="s">
        <v>70</v>
      </c>
      <c r="AX6784" s="1" t="s">
        <v>70</v>
      </c>
      <c r="AY6784" s="1" t="s">
        <v>70</v>
      </c>
      <c r="AZ6784" s="1" t="s">
        <v>69</v>
      </c>
      <c r="BA6784" s="1" t="s">
        <v>70</v>
      </c>
      <c r="BB6784" s="1" t="s">
        <v>70</v>
      </c>
      <c r="BC6784" s="1" t="s">
        <v>70</v>
      </c>
      <c r="BD6784" s="1" t="s">
        <v>70</v>
      </c>
      <c r="BE6784" s="1" t="s">
        <v>70</v>
      </c>
      <c r="BF6784" s="1" t="s">
        <v>70</v>
      </c>
      <c r="BG6784" s="3">
        <v>43307.64791666667</v>
      </c>
    </row>
    <row r="6785">
      <c r="A6785" s="1">
        <v>1012197.0</v>
      </c>
      <c r="B6785" s="1" t="s">
        <v>28927</v>
      </c>
      <c r="C6785" s="2" t="s">
        <v>28928</v>
      </c>
      <c r="D6785" s="1" t="s">
        <v>28929</v>
      </c>
      <c r="H6785" s="1" t="s">
        <v>28930</v>
      </c>
      <c r="I6785" s="1" t="s">
        <v>28931</v>
      </c>
      <c r="J6785" s="1" t="s">
        <v>2563</v>
      </c>
      <c r="K6785" s="1" t="s">
        <v>96</v>
      </c>
      <c r="L6785" s="1">
        <v>12981.0</v>
      </c>
      <c r="M6785" s="1" t="s">
        <v>28932</v>
      </c>
      <c r="N6785" s="1" t="s">
        <v>5253</v>
      </c>
      <c r="U6785" s="1">
        <v>-73.733963</v>
      </c>
      <c r="V6785" s="1">
        <v>44.661659</v>
      </c>
      <c r="X6785" s="1" t="s">
        <v>69</v>
      </c>
      <c r="Y6785" s="1" t="s">
        <v>70</v>
      </c>
      <c r="Z6785" s="1" t="s">
        <v>70</v>
      </c>
      <c r="AA6785" s="1" t="s">
        <v>70</v>
      </c>
      <c r="AB6785" s="1" t="s">
        <v>70</v>
      </c>
      <c r="AC6785" s="1" t="s">
        <v>80</v>
      </c>
      <c r="AD6785" s="1" t="s">
        <v>70</v>
      </c>
      <c r="AE6785" s="1" t="s">
        <v>70</v>
      </c>
      <c r="AF6785" s="1" t="s">
        <v>69</v>
      </c>
      <c r="AG6785" s="1" t="s">
        <v>70</v>
      </c>
      <c r="AH6785" s="1" t="s">
        <v>69</v>
      </c>
      <c r="AI6785" s="1" t="s">
        <v>70</v>
      </c>
      <c r="AJ6785" s="1" t="s">
        <v>69</v>
      </c>
      <c r="AK6785" s="1" t="s">
        <v>69</v>
      </c>
      <c r="AL6785" s="1" t="s">
        <v>70</v>
      </c>
      <c r="AM6785" s="1" t="s">
        <v>70</v>
      </c>
      <c r="AN6785" s="1" t="s">
        <v>69</v>
      </c>
      <c r="AO6785" s="1" t="s">
        <v>69</v>
      </c>
      <c r="AP6785" s="1" t="s">
        <v>70</v>
      </c>
      <c r="AQ6785" s="1" t="s">
        <v>70</v>
      </c>
      <c r="AR6785" s="1" t="s">
        <v>70</v>
      </c>
      <c r="AS6785" s="1" t="s">
        <v>69</v>
      </c>
      <c r="AT6785" s="1" t="s">
        <v>70</v>
      </c>
      <c r="AU6785" s="1" t="s">
        <v>69</v>
      </c>
      <c r="AV6785" s="1" t="s">
        <v>69</v>
      </c>
      <c r="AW6785" s="1" t="s">
        <v>69</v>
      </c>
      <c r="AX6785" s="1" t="s">
        <v>70</v>
      </c>
      <c r="AY6785" s="1" t="s">
        <v>70</v>
      </c>
      <c r="AZ6785" s="1" t="s">
        <v>69</v>
      </c>
      <c r="BA6785" s="1" t="s">
        <v>70</v>
      </c>
      <c r="BB6785" s="1" t="s">
        <v>70</v>
      </c>
      <c r="BC6785" s="1" t="s">
        <v>70</v>
      </c>
      <c r="BD6785" s="1" t="s">
        <v>70</v>
      </c>
      <c r="BE6785" s="1" t="s">
        <v>70</v>
      </c>
      <c r="BF6785" s="1" t="s">
        <v>70</v>
      </c>
      <c r="BG6785" s="3">
        <v>42552.67152777778</v>
      </c>
    </row>
    <row r="6786">
      <c r="A6786" s="1">
        <v>1010216.0</v>
      </c>
      <c r="B6786" s="1" t="s">
        <v>28933</v>
      </c>
      <c r="C6786" s="2" t="s">
        <v>6310</v>
      </c>
      <c r="H6786" s="1" t="s">
        <v>28934</v>
      </c>
      <c r="I6786" s="1" t="s">
        <v>28935</v>
      </c>
      <c r="J6786" s="1" t="s">
        <v>1334</v>
      </c>
      <c r="K6786" s="1" t="s">
        <v>96</v>
      </c>
      <c r="L6786" s="1">
        <v>12983.0</v>
      </c>
      <c r="M6786" s="1" t="s">
        <v>9938</v>
      </c>
      <c r="N6786" s="1" t="s">
        <v>1376</v>
      </c>
      <c r="U6786" s="1">
        <v>-74.124115</v>
      </c>
      <c r="V6786" s="1">
        <v>44.323704</v>
      </c>
      <c r="W6786" s="1" t="s">
        <v>99</v>
      </c>
      <c r="X6786" s="1" t="s">
        <v>70</v>
      </c>
      <c r="Y6786" s="1" t="s">
        <v>69</v>
      </c>
      <c r="Z6786" s="1" t="s">
        <v>70</v>
      </c>
      <c r="AA6786" s="1" t="s">
        <v>69</v>
      </c>
      <c r="AB6786" s="1" t="s">
        <v>70</v>
      </c>
      <c r="AC6786" s="1" t="s">
        <v>80</v>
      </c>
      <c r="AD6786" s="1" t="s">
        <v>70</v>
      </c>
      <c r="AE6786" s="1" t="s">
        <v>70</v>
      </c>
      <c r="AF6786" s="1" t="s">
        <v>70</v>
      </c>
      <c r="AG6786" s="1" t="s">
        <v>70</v>
      </c>
      <c r="AH6786" s="1" t="s">
        <v>70</v>
      </c>
      <c r="AI6786" s="1" t="s">
        <v>70</v>
      </c>
      <c r="AJ6786" s="1" t="s">
        <v>70</v>
      </c>
      <c r="AK6786" s="1" t="s">
        <v>69</v>
      </c>
      <c r="AL6786" s="1" t="s">
        <v>70</v>
      </c>
      <c r="AM6786" s="1" t="s">
        <v>70</v>
      </c>
      <c r="AN6786" s="1" t="s">
        <v>70</v>
      </c>
      <c r="AO6786" s="1" t="s">
        <v>69</v>
      </c>
      <c r="AP6786" s="1" t="s">
        <v>70</v>
      </c>
      <c r="AQ6786" s="1" t="s">
        <v>70</v>
      </c>
      <c r="AR6786" s="1" t="s">
        <v>69</v>
      </c>
      <c r="AS6786" s="1" t="s">
        <v>69</v>
      </c>
      <c r="AT6786" s="1" t="s">
        <v>70</v>
      </c>
      <c r="AU6786" s="1" t="s">
        <v>70</v>
      </c>
      <c r="AV6786" s="1" t="s">
        <v>70</v>
      </c>
      <c r="AW6786" s="1" t="s">
        <v>70</v>
      </c>
      <c r="AX6786" s="1" t="s">
        <v>70</v>
      </c>
      <c r="AY6786" s="1" t="s">
        <v>70</v>
      </c>
      <c r="AZ6786" s="1" t="s">
        <v>69</v>
      </c>
      <c r="BA6786" s="1" t="s">
        <v>70</v>
      </c>
      <c r="BB6786" s="1" t="s">
        <v>70</v>
      </c>
      <c r="BC6786" s="1" t="s">
        <v>70</v>
      </c>
      <c r="BD6786" s="1" t="s">
        <v>70</v>
      </c>
      <c r="BE6786" s="1" t="s">
        <v>70</v>
      </c>
      <c r="BF6786" s="1" t="s">
        <v>70</v>
      </c>
      <c r="BG6786" s="3">
        <v>41782.47222222222</v>
      </c>
    </row>
    <row r="6787">
      <c r="A6787" s="1">
        <v>1012203.0</v>
      </c>
      <c r="B6787" s="1" t="s">
        <v>28936</v>
      </c>
      <c r="C6787" s="2" t="s">
        <v>28937</v>
      </c>
      <c r="D6787" s="2" t="s">
        <v>18835</v>
      </c>
      <c r="H6787" s="1" t="s">
        <v>5773</v>
      </c>
      <c r="I6787" s="1" t="s">
        <v>28935</v>
      </c>
      <c r="J6787" s="1" t="s">
        <v>748</v>
      </c>
      <c r="K6787" s="1" t="s">
        <v>96</v>
      </c>
      <c r="L6787" s="1">
        <v>12983.0</v>
      </c>
      <c r="M6787" s="1" t="s">
        <v>3542</v>
      </c>
      <c r="N6787" s="1" t="s">
        <v>372</v>
      </c>
      <c r="O6787" s="1" t="s">
        <v>28938</v>
      </c>
      <c r="P6787" s="1" t="s">
        <v>1221</v>
      </c>
      <c r="U6787" s="1">
        <v>-74.131248</v>
      </c>
      <c r="V6787" s="1">
        <v>44.324631</v>
      </c>
      <c r="X6787" s="1" t="s">
        <v>69</v>
      </c>
      <c r="Y6787" s="1" t="s">
        <v>69</v>
      </c>
      <c r="Z6787" s="1" t="s">
        <v>70</v>
      </c>
      <c r="AA6787" s="1" t="s">
        <v>70</v>
      </c>
      <c r="AB6787" s="1" t="s">
        <v>69</v>
      </c>
      <c r="AC6787" s="1" t="s">
        <v>80</v>
      </c>
      <c r="AD6787" s="1" t="s">
        <v>69</v>
      </c>
      <c r="AE6787" s="1" t="s">
        <v>69</v>
      </c>
      <c r="AF6787" s="1" t="s">
        <v>69</v>
      </c>
      <c r="AG6787" s="1" t="s">
        <v>69</v>
      </c>
      <c r="AH6787" s="1" t="s">
        <v>69</v>
      </c>
      <c r="AI6787" s="1" t="s">
        <v>70</v>
      </c>
      <c r="AJ6787" s="1" t="s">
        <v>70</v>
      </c>
      <c r="AK6787" s="1" t="s">
        <v>69</v>
      </c>
      <c r="AL6787" s="1" t="s">
        <v>69</v>
      </c>
      <c r="AM6787" s="1" t="s">
        <v>69</v>
      </c>
      <c r="AN6787" s="1" t="s">
        <v>69</v>
      </c>
      <c r="AO6787" s="1" t="s">
        <v>69</v>
      </c>
      <c r="AP6787" s="1" t="s">
        <v>70</v>
      </c>
      <c r="AQ6787" s="1" t="s">
        <v>69</v>
      </c>
      <c r="AR6787" s="1" t="s">
        <v>69</v>
      </c>
      <c r="AS6787" s="1" t="s">
        <v>70</v>
      </c>
      <c r="AT6787" s="1" t="s">
        <v>69</v>
      </c>
      <c r="AU6787" s="1" t="s">
        <v>69</v>
      </c>
      <c r="AV6787" s="1" t="s">
        <v>70</v>
      </c>
      <c r="AW6787" s="1" t="s">
        <v>69</v>
      </c>
      <c r="AX6787" s="1" t="s">
        <v>69</v>
      </c>
      <c r="AY6787" s="1" t="s">
        <v>70</v>
      </c>
      <c r="AZ6787" s="1" t="s">
        <v>69</v>
      </c>
      <c r="BA6787" s="1" t="s">
        <v>70</v>
      </c>
      <c r="BB6787" s="1" t="s">
        <v>69</v>
      </c>
      <c r="BC6787" s="1" t="s">
        <v>69</v>
      </c>
      <c r="BD6787" s="1" t="s">
        <v>70</v>
      </c>
      <c r="BE6787" s="1" t="s">
        <v>70</v>
      </c>
      <c r="BF6787" s="1" t="s">
        <v>70</v>
      </c>
      <c r="BG6787" s="3">
        <v>43326.43958333333</v>
      </c>
    </row>
    <row r="6788">
      <c r="A6788" s="1">
        <v>1010606.0</v>
      </c>
      <c r="B6788" s="1" t="s">
        <v>28939</v>
      </c>
      <c r="I6788" s="1" t="s">
        <v>6060</v>
      </c>
      <c r="J6788" s="1" t="s">
        <v>6060</v>
      </c>
      <c r="K6788" s="1" t="s">
        <v>211</v>
      </c>
      <c r="M6788" s="1" t="s">
        <v>1081</v>
      </c>
      <c r="N6788" s="1" t="s">
        <v>1900</v>
      </c>
      <c r="U6788" s="1">
        <v>-82.540611</v>
      </c>
      <c r="V6788" s="1">
        <v>27.336512</v>
      </c>
      <c r="X6788" s="1" t="s">
        <v>69</v>
      </c>
      <c r="Y6788" s="1" t="s">
        <v>70</v>
      </c>
      <c r="Z6788" s="1" t="s">
        <v>70</v>
      </c>
      <c r="AA6788" s="1" t="s">
        <v>70</v>
      </c>
      <c r="AB6788" s="1" t="s">
        <v>69</v>
      </c>
      <c r="AC6788" s="1" t="s">
        <v>69</v>
      </c>
      <c r="AD6788" s="1" t="s">
        <v>69</v>
      </c>
      <c r="AE6788" s="1" t="s">
        <v>70</v>
      </c>
      <c r="AF6788" s="1" t="s">
        <v>69</v>
      </c>
      <c r="AG6788" s="1" t="s">
        <v>69</v>
      </c>
      <c r="AH6788" s="1" t="s">
        <v>69</v>
      </c>
      <c r="AI6788" s="1" t="s">
        <v>69</v>
      </c>
      <c r="AJ6788" s="1" t="s">
        <v>69</v>
      </c>
      <c r="AK6788" s="1" t="s">
        <v>69</v>
      </c>
      <c r="AL6788" s="1" t="s">
        <v>69</v>
      </c>
      <c r="AM6788" s="1" t="s">
        <v>69</v>
      </c>
      <c r="AN6788" s="1" t="s">
        <v>69</v>
      </c>
      <c r="AO6788" s="1" t="s">
        <v>69</v>
      </c>
      <c r="AP6788" s="1" t="s">
        <v>70</v>
      </c>
      <c r="AQ6788" s="1" t="s">
        <v>69</v>
      </c>
      <c r="AR6788" s="1" t="s">
        <v>69</v>
      </c>
      <c r="AS6788" s="1" t="s">
        <v>69</v>
      </c>
      <c r="AT6788" s="1" t="s">
        <v>69</v>
      </c>
      <c r="AU6788" s="1" t="s">
        <v>69</v>
      </c>
      <c r="AV6788" s="1" t="s">
        <v>69</v>
      </c>
      <c r="AW6788" s="1" t="s">
        <v>70</v>
      </c>
      <c r="AX6788" s="1" t="s">
        <v>69</v>
      </c>
      <c r="AY6788" s="1" t="s">
        <v>70</v>
      </c>
      <c r="AZ6788" s="1" t="s">
        <v>69</v>
      </c>
      <c r="BA6788" s="1" t="s">
        <v>70</v>
      </c>
      <c r="BB6788" s="1" t="s">
        <v>69</v>
      </c>
      <c r="BC6788" s="1" t="s">
        <v>70</v>
      </c>
      <c r="BD6788" s="1" t="s">
        <v>69</v>
      </c>
      <c r="BE6788" s="1" t="s">
        <v>69</v>
      </c>
      <c r="BF6788" s="1" t="s">
        <v>70</v>
      </c>
      <c r="BG6788" s="3">
        <v>41907.44513888889</v>
      </c>
    </row>
    <row r="6789">
      <c r="A6789" s="1">
        <v>1002746.0</v>
      </c>
      <c r="B6789" s="1" t="s">
        <v>28940</v>
      </c>
      <c r="C6789" s="2" t="s">
        <v>28941</v>
      </c>
      <c r="D6789" s="2" t="s">
        <v>28942</v>
      </c>
      <c r="E6789" s="2" t="s">
        <v>3607</v>
      </c>
      <c r="G6789" s="2" t="s">
        <v>3608</v>
      </c>
      <c r="H6789" s="1" t="s">
        <v>28943</v>
      </c>
      <c r="I6789" s="1" t="s">
        <v>2343</v>
      </c>
      <c r="J6789" s="1" t="s">
        <v>1143</v>
      </c>
      <c r="K6789" s="1" t="s">
        <v>656</v>
      </c>
      <c r="L6789" s="1">
        <v>95070.0</v>
      </c>
      <c r="M6789" s="1" t="s">
        <v>224</v>
      </c>
      <c r="N6789" s="1" t="s">
        <v>79</v>
      </c>
      <c r="U6789" s="1">
        <v>-122.01145</v>
      </c>
      <c r="V6789" s="1">
        <v>37.264229</v>
      </c>
      <c r="X6789" s="1" t="s">
        <v>69</v>
      </c>
      <c r="Y6789" s="1" t="s">
        <v>69</v>
      </c>
      <c r="Z6789" s="1" t="s">
        <v>69</v>
      </c>
      <c r="AA6789" s="1" t="s">
        <v>69</v>
      </c>
      <c r="AB6789" s="1" t="s">
        <v>69</v>
      </c>
      <c r="AC6789" s="1" t="s">
        <v>69</v>
      </c>
      <c r="AD6789" s="1" t="s">
        <v>69</v>
      </c>
      <c r="AE6789" s="1" t="s">
        <v>69</v>
      </c>
      <c r="AF6789" s="1" t="s">
        <v>70</v>
      </c>
      <c r="AG6789" s="1" t="s">
        <v>69</v>
      </c>
      <c r="AH6789" s="1" t="s">
        <v>69</v>
      </c>
      <c r="AI6789" s="1" t="s">
        <v>69</v>
      </c>
      <c r="AJ6789" s="1" t="s">
        <v>69</v>
      </c>
      <c r="AK6789" s="1" t="s">
        <v>70</v>
      </c>
      <c r="AL6789" s="1" t="s">
        <v>69</v>
      </c>
      <c r="AM6789" s="1" t="s">
        <v>69</v>
      </c>
      <c r="AN6789" s="1" t="s">
        <v>70</v>
      </c>
      <c r="AO6789" s="1" t="s">
        <v>69</v>
      </c>
      <c r="AP6789" s="1" t="s">
        <v>70</v>
      </c>
      <c r="AQ6789" s="1" t="s">
        <v>69</v>
      </c>
      <c r="AR6789" s="1" t="s">
        <v>69</v>
      </c>
      <c r="AS6789" s="1" t="s">
        <v>69</v>
      </c>
      <c r="AT6789" s="1" t="s">
        <v>69</v>
      </c>
      <c r="AU6789" s="1" t="s">
        <v>69</v>
      </c>
      <c r="AV6789" s="1" t="s">
        <v>69</v>
      </c>
      <c r="AW6789" s="1" t="s">
        <v>70</v>
      </c>
      <c r="AX6789" s="1" t="s">
        <v>69</v>
      </c>
      <c r="AY6789" s="1" t="s">
        <v>69</v>
      </c>
      <c r="AZ6789" s="1" t="s">
        <v>69</v>
      </c>
      <c r="BA6789" s="1" t="s">
        <v>69</v>
      </c>
      <c r="BB6789" s="1" t="s">
        <v>69</v>
      </c>
      <c r="BC6789" s="1" t="s">
        <v>69</v>
      </c>
      <c r="BD6789" s="1" t="s">
        <v>70</v>
      </c>
      <c r="BE6789" s="1" t="s">
        <v>69</v>
      </c>
      <c r="BF6789" s="1" t="s">
        <v>70</v>
      </c>
      <c r="BG6789" s="3">
        <v>42571.73611111111</v>
      </c>
    </row>
    <row r="6790">
      <c r="A6790" s="1">
        <v>1012460.0</v>
      </c>
      <c r="B6790" s="1" t="s">
        <v>28944</v>
      </c>
      <c r="C6790" s="2" t="s">
        <v>28945</v>
      </c>
      <c r="D6790" s="2" t="s">
        <v>28946</v>
      </c>
      <c r="E6790" s="1" t="s">
        <v>28947</v>
      </c>
      <c r="G6790" s="1" t="s">
        <v>28948</v>
      </c>
      <c r="H6790" s="1" t="s">
        <v>28949</v>
      </c>
      <c r="I6790" s="1" t="s">
        <v>28950</v>
      </c>
      <c r="J6790" s="1" t="s">
        <v>2343</v>
      </c>
      <c r="K6790" s="1" t="s">
        <v>96</v>
      </c>
      <c r="L6790" s="1">
        <v>12866.0</v>
      </c>
      <c r="M6790" s="1" t="s">
        <v>17312</v>
      </c>
      <c r="N6790" s="1" t="s">
        <v>3689</v>
      </c>
      <c r="U6790" s="1">
        <v>-73.781151</v>
      </c>
      <c r="V6790" s="1">
        <v>43.085526</v>
      </c>
      <c r="X6790" s="1" t="s">
        <v>69</v>
      </c>
      <c r="Y6790" s="1" t="s">
        <v>69</v>
      </c>
      <c r="Z6790" s="1" t="s">
        <v>69</v>
      </c>
      <c r="AA6790" s="1" t="s">
        <v>69</v>
      </c>
      <c r="AB6790" s="1" t="s">
        <v>69</v>
      </c>
      <c r="AC6790" s="1" t="s">
        <v>69</v>
      </c>
      <c r="AD6790" s="1" t="s">
        <v>69</v>
      </c>
      <c r="AE6790" s="1" t="s">
        <v>69</v>
      </c>
      <c r="AF6790" s="1" t="s">
        <v>69</v>
      </c>
      <c r="AG6790" s="1" t="s">
        <v>69</v>
      </c>
      <c r="AH6790" s="1" t="s">
        <v>69</v>
      </c>
      <c r="AI6790" s="1" t="s">
        <v>69</v>
      </c>
      <c r="AJ6790" s="1" t="s">
        <v>69</v>
      </c>
      <c r="AK6790" s="1" t="s">
        <v>69</v>
      </c>
      <c r="AL6790" s="1" t="s">
        <v>69</v>
      </c>
      <c r="AM6790" s="1" t="s">
        <v>69</v>
      </c>
      <c r="AN6790" s="1" t="s">
        <v>69</v>
      </c>
      <c r="AO6790" s="1" t="s">
        <v>69</v>
      </c>
      <c r="AP6790" s="1" t="s">
        <v>70</v>
      </c>
      <c r="AQ6790" s="1" t="s">
        <v>70</v>
      </c>
      <c r="AR6790" s="1" t="s">
        <v>69</v>
      </c>
      <c r="AS6790" s="1" t="s">
        <v>69</v>
      </c>
      <c r="AT6790" s="1" t="s">
        <v>69</v>
      </c>
      <c r="AU6790" s="1" t="s">
        <v>69</v>
      </c>
      <c r="AV6790" s="1" t="s">
        <v>69</v>
      </c>
      <c r="AW6790" s="1" t="s">
        <v>69</v>
      </c>
      <c r="AX6790" s="1" t="s">
        <v>69</v>
      </c>
      <c r="AY6790" s="1" t="s">
        <v>70</v>
      </c>
      <c r="AZ6790" s="1" t="s">
        <v>69</v>
      </c>
      <c r="BA6790" s="1" t="s">
        <v>70</v>
      </c>
      <c r="BB6790" s="1" t="s">
        <v>69</v>
      </c>
      <c r="BC6790" s="1" t="s">
        <v>69</v>
      </c>
      <c r="BD6790" s="1" t="s">
        <v>69</v>
      </c>
      <c r="BE6790" s="1" t="s">
        <v>70</v>
      </c>
      <c r="BF6790" s="1" t="s">
        <v>69</v>
      </c>
      <c r="BG6790" s="3">
        <v>42562.927083333336</v>
      </c>
    </row>
    <row r="6791">
      <c r="A6791" s="1">
        <v>1012387.0</v>
      </c>
      <c r="B6791" s="1" t="s">
        <v>28951</v>
      </c>
      <c r="C6791" s="2" t="s">
        <v>28945</v>
      </c>
      <c r="D6791" s="2" t="s">
        <v>28946</v>
      </c>
      <c r="E6791" s="1" t="s">
        <v>28947</v>
      </c>
      <c r="G6791" s="1" t="s">
        <v>28948</v>
      </c>
      <c r="H6791" s="1" t="s">
        <v>28952</v>
      </c>
      <c r="I6791" s="1" t="s">
        <v>28950</v>
      </c>
      <c r="J6791" s="1" t="s">
        <v>2343</v>
      </c>
      <c r="K6791" s="1" t="s">
        <v>96</v>
      </c>
      <c r="L6791" s="1">
        <v>12866.0</v>
      </c>
      <c r="M6791" s="1" t="s">
        <v>15864</v>
      </c>
      <c r="N6791" s="1" t="s">
        <v>79</v>
      </c>
      <c r="U6791" s="1">
        <v>-73.790039</v>
      </c>
      <c r="V6791" s="1">
        <v>43.064686</v>
      </c>
      <c r="X6791" s="1" t="s">
        <v>69</v>
      </c>
      <c r="Y6791" s="1" t="s">
        <v>69</v>
      </c>
      <c r="Z6791" s="1" t="s">
        <v>69</v>
      </c>
      <c r="AA6791" s="1" t="s">
        <v>69</v>
      </c>
      <c r="AB6791" s="1" t="s">
        <v>69</v>
      </c>
      <c r="AC6791" s="1" t="s">
        <v>69</v>
      </c>
      <c r="AD6791" s="1" t="s">
        <v>69</v>
      </c>
      <c r="AE6791" s="1" t="s">
        <v>69</v>
      </c>
      <c r="AF6791" s="1" t="s">
        <v>69</v>
      </c>
      <c r="AG6791" s="1" t="s">
        <v>69</v>
      </c>
      <c r="AH6791" s="1" t="s">
        <v>69</v>
      </c>
      <c r="AI6791" s="1" t="s">
        <v>69</v>
      </c>
      <c r="AJ6791" s="1" t="s">
        <v>69</v>
      </c>
      <c r="AK6791" s="1" t="s">
        <v>69</v>
      </c>
      <c r="AL6791" s="1" t="s">
        <v>69</v>
      </c>
      <c r="AM6791" s="1" t="s">
        <v>69</v>
      </c>
      <c r="AN6791" s="1" t="s">
        <v>69</v>
      </c>
      <c r="AO6791" s="1" t="s">
        <v>69</v>
      </c>
      <c r="AP6791" s="1" t="s">
        <v>70</v>
      </c>
      <c r="AQ6791" s="1" t="s">
        <v>70</v>
      </c>
      <c r="AR6791" s="1" t="s">
        <v>70</v>
      </c>
      <c r="AS6791" s="1" t="s">
        <v>69</v>
      </c>
      <c r="AT6791" s="1" t="s">
        <v>69</v>
      </c>
      <c r="AU6791" s="1" t="s">
        <v>69</v>
      </c>
      <c r="AV6791" s="1" t="s">
        <v>69</v>
      </c>
      <c r="AW6791" s="1" t="s">
        <v>69</v>
      </c>
      <c r="AX6791" s="1" t="s">
        <v>69</v>
      </c>
      <c r="AY6791" s="1" t="s">
        <v>70</v>
      </c>
      <c r="AZ6791" s="1" t="s">
        <v>69</v>
      </c>
      <c r="BA6791" s="1" t="s">
        <v>70</v>
      </c>
      <c r="BB6791" s="1" t="s">
        <v>69</v>
      </c>
      <c r="BC6791" s="1" t="s">
        <v>69</v>
      </c>
      <c r="BD6791" s="1" t="s">
        <v>69</v>
      </c>
      <c r="BE6791" s="1" t="s">
        <v>70</v>
      </c>
      <c r="BF6791" s="1" t="s">
        <v>69</v>
      </c>
      <c r="BG6791" s="3">
        <v>42561.69097222222</v>
      </c>
    </row>
    <row r="6792">
      <c r="A6792" s="1">
        <v>1005625.0</v>
      </c>
      <c r="B6792" s="1" t="s">
        <v>28953</v>
      </c>
      <c r="H6792" s="1" t="s">
        <v>28954</v>
      </c>
      <c r="I6792" s="1" t="s">
        <v>28955</v>
      </c>
      <c r="J6792" s="1" t="s">
        <v>254</v>
      </c>
      <c r="K6792" s="1" t="s">
        <v>254</v>
      </c>
      <c r="L6792" s="1">
        <v>84045.0</v>
      </c>
      <c r="M6792" s="1" t="s">
        <v>3060</v>
      </c>
      <c r="N6792" s="1" t="s">
        <v>6071</v>
      </c>
      <c r="U6792" s="1">
        <v>-111.90944</v>
      </c>
      <c r="V6792" s="1">
        <v>40.384541</v>
      </c>
      <c r="W6792" s="1" t="s">
        <v>99</v>
      </c>
      <c r="X6792" s="1" t="s">
        <v>70</v>
      </c>
      <c r="Y6792" s="1" t="s">
        <v>70</v>
      </c>
      <c r="Z6792" s="1" t="s">
        <v>70</v>
      </c>
      <c r="AA6792" s="1" t="s">
        <v>70</v>
      </c>
      <c r="AB6792" s="1" t="s">
        <v>70</v>
      </c>
      <c r="AC6792" s="1" t="s">
        <v>80</v>
      </c>
      <c r="AD6792" s="1" t="s">
        <v>69</v>
      </c>
      <c r="AE6792" s="1" t="s">
        <v>69</v>
      </c>
      <c r="AF6792" s="1" t="s">
        <v>69</v>
      </c>
      <c r="AG6792" s="1" t="s">
        <v>69</v>
      </c>
      <c r="AH6792" s="1" t="s">
        <v>69</v>
      </c>
      <c r="AI6792" s="1" t="s">
        <v>70</v>
      </c>
      <c r="AJ6792" s="1" t="s">
        <v>69</v>
      </c>
      <c r="AK6792" s="1" t="s">
        <v>69</v>
      </c>
      <c r="AL6792" s="1" t="s">
        <v>69</v>
      </c>
      <c r="AM6792" s="1" t="s">
        <v>69</v>
      </c>
      <c r="AN6792" s="1" t="s">
        <v>69</v>
      </c>
      <c r="AO6792" s="1" t="s">
        <v>69</v>
      </c>
      <c r="AP6792" s="1" t="s">
        <v>69</v>
      </c>
      <c r="AQ6792" s="1" t="s">
        <v>69</v>
      </c>
      <c r="AR6792" s="1" t="s">
        <v>69</v>
      </c>
      <c r="AS6792" s="1" t="s">
        <v>70</v>
      </c>
      <c r="AT6792" s="1" t="s">
        <v>69</v>
      </c>
      <c r="AU6792" s="1" t="s">
        <v>69</v>
      </c>
      <c r="AV6792" s="1" t="s">
        <v>70</v>
      </c>
      <c r="AW6792" s="1" t="s">
        <v>70</v>
      </c>
      <c r="AX6792" s="1" t="s">
        <v>70</v>
      </c>
      <c r="AY6792" s="1" t="s">
        <v>70</v>
      </c>
      <c r="AZ6792" s="1" t="s">
        <v>70</v>
      </c>
      <c r="BA6792" s="1" t="s">
        <v>70</v>
      </c>
      <c r="BB6792" s="1" t="s">
        <v>70</v>
      </c>
      <c r="BC6792" s="1" t="s">
        <v>70</v>
      </c>
      <c r="BD6792" s="1" t="s">
        <v>70</v>
      </c>
      <c r="BE6792" s="1" t="s">
        <v>70</v>
      </c>
      <c r="BF6792" s="1" t="s">
        <v>70</v>
      </c>
      <c r="BG6792" s="3">
        <v>41061.53194444445</v>
      </c>
    </row>
    <row r="6793">
      <c r="A6793" s="1">
        <v>1004047.0</v>
      </c>
      <c r="B6793" s="1" t="s">
        <v>28956</v>
      </c>
      <c r="H6793" s="1" t="s">
        <v>28957</v>
      </c>
      <c r="I6793" s="1" t="s">
        <v>12381</v>
      </c>
      <c r="J6793" s="1" t="s">
        <v>7609</v>
      </c>
      <c r="K6793" s="1" t="s">
        <v>188</v>
      </c>
      <c r="L6793" s="1">
        <v>15601.0</v>
      </c>
      <c r="U6793" s="1">
        <v>-79.570999</v>
      </c>
      <c r="V6793" s="1">
        <v>40.3964</v>
      </c>
      <c r="X6793" s="1" t="s">
        <v>70</v>
      </c>
      <c r="Y6793" s="1" t="s">
        <v>70</v>
      </c>
      <c r="Z6793" s="1" t="s">
        <v>70</v>
      </c>
      <c r="AA6793" s="1" t="s">
        <v>70</v>
      </c>
      <c r="AB6793" s="1" t="s">
        <v>70</v>
      </c>
      <c r="AC6793" s="1" t="s">
        <v>80</v>
      </c>
      <c r="BG6793" s="1">
        <v>2009.0</v>
      </c>
    </row>
    <row r="6794">
      <c r="A6794" s="1">
        <v>1009525.0</v>
      </c>
      <c r="B6794" s="1" t="s">
        <v>28958</v>
      </c>
      <c r="C6794" s="2" t="s">
        <v>28959</v>
      </c>
      <c r="D6794" s="2" t="s">
        <v>28960</v>
      </c>
      <c r="H6794" s="1" t="s">
        <v>28961</v>
      </c>
      <c r="I6794" s="1" t="s">
        <v>28962</v>
      </c>
      <c r="K6794" s="1" t="s">
        <v>785</v>
      </c>
      <c r="L6794" s="1">
        <v>78641.0</v>
      </c>
      <c r="U6794" s="1">
        <v>-97.818497</v>
      </c>
      <c r="V6794" s="1">
        <v>30.565001</v>
      </c>
      <c r="X6794" s="1" t="s">
        <v>69</v>
      </c>
      <c r="Y6794" s="1" t="s">
        <v>70</v>
      </c>
      <c r="Z6794" s="1" t="s">
        <v>70</v>
      </c>
      <c r="AA6794" s="1" t="s">
        <v>70</v>
      </c>
      <c r="AB6794" s="1" t="s">
        <v>70</v>
      </c>
      <c r="AC6794" s="1" t="s">
        <v>80</v>
      </c>
      <c r="BG6794" s="1">
        <v>2013.0</v>
      </c>
    </row>
    <row r="6795">
      <c r="A6795" s="1">
        <v>1005017.0</v>
      </c>
      <c r="B6795" s="1" t="s">
        <v>28963</v>
      </c>
      <c r="H6795" s="1" t="s">
        <v>28964</v>
      </c>
      <c r="I6795" s="1" t="s">
        <v>2089</v>
      </c>
      <c r="J6795" s="1" t="s">
        <v>179</v>
      </c>
      <c r="K6795" s="1" t="s">
        <v>561</v>
      </c>
      <c r="L6795" s="1">
        <v>30901.0</v>
      </c>
      <c r="U6795" s="1">
        <v>-81.966301</v>
      </c>
      <c r="V6795" s="1">
        <v>33.4729</v>
      </c>
      <c r="X6795" s="1" t="s">
        <v>70</v>
      </c>
      <c r="Y6795" s="1" t="s">
        <v>70</v>
      </c>
      <c r="Z6795" s="1" t="s">
        <v>70</v>
      </c>
      <c r="AA6795" s="1" t="s">
        <v>70</v>
      </c>
      <c r="AB6795" s="1" t="s">
        <v>70</v>
      </c>
      <c r="AC6795" s="1" t="s">
        <v>80</v>
      </c>
      <c r="BG6795" s="1">
        <v>2009.0</v>
      </c>
    </row>
    <row r="6796">
      <c r="A6796" s="1">
        <v>1004671.0</v>
      </c>
      <c r="B6796" s="1" t="s">
        <v>28965</v>
      </c>
      <c r="C6796" s="2" t="s">
        <v>28966</v>
      </c>
      <c r="H6796" s="1" t="s">
        <v>28967</v>
      </c>
      <c r="I6796" s="1" t="s">
        <v>133</v>
      </c>
      <c r="J6796" s="1" t="s">
        <v>4767</v>
      </c>
      <c r="K6796" s="1" t="s">
        <v>670</v>
      </c>
      <c r="L6796" s="1">
        <v>27889.0</v>
      </c>
      <c r="U6796" s="1">
        <v>-77.058296</v>
      </c>
      <c r="V6796" s="1">
        <v>35.543499</v>
      </c>
      <c r="X6796" s="1" t="s">
        <v>70</v>
      </c>
      <c r="Y6796" s="1" t="s">
        <v>70</v>
      </c>
      <c r="Z6796" s="1" t="s">
        <v>70</v>
      </c>
      <c r="AA6796" s="1" t="s">
        <v>70</v>
      </c>
      <c r="AB6796" s="1" t="s">
        <v>70</v>
      </c>
      <c r="AC6796" s="1" t="s">
        <v>80</v>
      </c>
      <c r="BG6796" s="4">
        <v>40322.59097222222</v>
      </c>
    </row>
    <row r="6797">
      <c r="A6797" s="1">
        <v>1018435.0</v>
      </c>
      <c r="B6797" s="1" t="s">
        <v>28965</v>
      </c>
      <c r="D6797" s="2" t="s">
        <v>28968</v>
      </c>
      <c r="H6797" s="1" t="s">
        <v>28969</v>
      </c>
      <c r="I6797" s="1" t="s">
        <v>5283</v>
      </c>
      <c r="J6797" s="1" t="s">
        <v>28970</v>
      </c>
      <c r="K6797" s="1" t="s">
        <v>148</v>
      </c>
      <c r="L6797" s="1">
        <v>97914.0</v>
      </c>
      <c r="M6797" s="1" t="s">
        <v>28971</v>
      </c>
      <c r="N6797" s="1" t="s">
        <v>1221</v>
      </c>
      <c r="U6797" s="1">
        <v>-116.96352</v>
      </c>
      <c r="V6797" s="1">
        <v>44.025665</v>
      </c>
      <c r="X6797" s="1" t="s">
        <v>69</v>
      </c>
      <c r="Y6797" s="1" t="s">
        <v>70</v>
      </c>
      <c r="Z6797" s="1" t="s">
        <v>69</v>
      </c>
      <c r="AA6797" s="1" t="s">
        <v>69</v>
      </c>
      <c r="AB6797" s="1" t="s">
        <v>70</v>
      </c>
      <c r="AC6797" s="1" t="s">
        <v>70</v>
      </c>
      <c r="AD6797" s="1" t="s">
        <v>69</v>
      </c>
      <c r="AE6797" s="1" t="s">
        <v>70</v>
      </c>
      <c r="AF6797" s="1" t="s">
        <v>69</v>
      </c>
      <c r="AG6797" s="1" t="s">
        <v>69</v>
      </c>
      <c r="AH6797" s="1" t="s">
        <v>69</v>
      </c>
      <c r="AI6797" s="1" t="s">
        <v>70</v>
      </c>
      <c r="AJ6797" s="1" t="s">
        <v>69</v>
      </c>
      <c r="AK6797" s="1" t="s">
        <v>69</v>
      </c>
      <c r="AL6797" s="1" t="s">
        <v>69</v>
      </c>
      <c r="AM6797" s="1" t="s">
        <v>69</v>
      </c>
      <c r="AN6797" s="1" t="s">
        <v>70</v>
      </c>
      <c r="AO6797" s="1" t="s">
        <v>69</v>
      </c>
      <c r="AP6797" s="1" t="s">
        <v>70</v>
      </c>
      <c r="AQ6797" s="1" t="s">
        <v>70</v>
      </c>
      <c r="AR6797" s="1" t="s">
        <v>69</v>
      </c>
      <c r="AS6797" s="1" t="s">
        <v>70</v>
      </c>
      <c r="AT6797" s="1" t="s">
        <v>70</v>
      </c>
      <c r="AU6797" s="1" t="s">
        <v>69</v>
      </c>
      <c r="AV6797" s="1" t="s">
        <v>69</v>
      </c>
      <c r="AW6797" s="1" t="s">
        <v>70</v>
      </c>
      <c r="AX6797" s="1" t="s">
        <v>69</v>
      </c>
      <c r="AY6797" s="1" t="s">
        <v>70</v>
      </c>
      <c r="AZ6797" s="1" t="s">
        <v>69</v>
      </c>
      <c r="BA6797" s="1" t="s">
        <v>70</v>
      </c>
      <c r="BB6797" s="1" t="s">
        <v>70</v>
      </c>
      <c r="BC6797" s="1" t="s">
        <v>70</v>
      </c>
      <c r="BD6797" s="1" t="s">
        <v>70</v>
      </c>
      <c r="BE6797" s="1" t="s">
        <v>70</v>
      </c>
      <c r="BF6797" s="1" t="s">
        <v>70</v>
      </c>
      <c r="BG6797" s="3">
        <v>42913.697916666664</v>
      </c>
    </row>
    <row r="6798">
      <c r="A6798" s="1">
        <v>1001518.0</v>
      </c>
      <c r="B6798" s="1" t="s">
        <v>28972</v>
      </c>
      <c r="C6798" s="1" t="s">
        <v>28973</v>
      </c>
      <c r="G6798" s="1" t="s">
        <v>28974</v>
      </c>
      <c r="I6798" s="1" t="s">
        <v>28975</v>
      </c>
      <c r="J6798" s="1" t="s">
        <v>28976</v>
      </c>
      <c r="K6798" s="1" t="s">
        <v>1256</v>
      </c>
      <c r="L6798" s="1">
        <v>59501.0</v>
      </c>
      <c r="M6798" s="1" t="s">
        <v>28977</v>
      </c>
      <c r="N6798" s="1" t="s">
        <v>205</v>
      </c>
      <c r="U6798" s="1">
        <v>-109.67738</v>
      </c>
      <c r="V6798" s="1">
        <v>48.55312</v>
      </c>
      <c r="X6798" s="1" t="s">
        <v>69</v>
      </c>
      <c r="Y6798" s="1" t="s">
        <v>70</v>
      </c>
      <c r="Z6798" s="1" t="s">
        <v>70</v>
      </c>
      <c r="AA6798" s="1" t="s">
        <v>70</v>
      </c>
      <c r="AB6798" s="1" t="s">
        <v>70</v>
      </c>
      <c r="AC6798" s="1" t="s">
        <v>80</v>
      </c>
      <c r="AD6798" s="1" t="s">
        <v>69</v>
      </c>
      <c r="AE6798" s="1" t="s">
        <v>70</v>
      </c>
      <c r="AF6798" s="1" t="s">
        <v>69</v>
      </c>
      <c r="AG6798" s="1" t="s">
        <v>69</v>
      </c>
      <c r="AH6798" s="1" t="s">
        <v>69</v>
      </c>
      <c r="AI6798" s="1" t="s">
        <v>70</v>
      </c>
      <c r="AJ6798" s="1" t="s">
        <v>70</v>
      </c>
      <c r="AK6798" s="1" t="s">
        <v>69</v>
      </c>
      <c r="AL6798" s="1" t="s">
        <v>69</v>
      </c>
      <c r="AM6798" s="1" t="s">
        <v>70</v>
      </c>
      <c r="AN6798" s="1" t="s">
        <v>70</v>
      </c>
      <c r="AO6798" s="1" t="s">
        <v>70</v>
      </c>
      <c r="AP6798" s="1" t="s">
        <v>70</v>
      </c>
      <c r="AQ6798" s="1" t="s">
        <v>70</v>
      </c>
      <c r="AR6798" s="1" t="s">
        <v>69</v>
      </c>
      <c r="AS6798" s="1" t="s">
        <v>70</v>
      </c>
      <c r="AT6798" s="1" t="s">
        <v>70</v>
      </c>
      <c r="AU6798" s="1" t="s">
        <v>70</v>
      </c>
      <c r="AV6798" s="1" t="s">
        <v>70</v>
      </c>
      <c r="AW6798" s="1" t="s">
        <v>70</v>
      </c>
      <c r="AX6798" s="1" t="s">
        <v>69</v>
      </c>
      <c r="AY6798" s="1" t="s">
        <v>70</v>
      </c>
      <c r="AZ6798" s="1" t="s">
        <v>69</v>
      </c>
      <c r="BA6798" s="1" t="s">
        <v>70</v>
      </c>
      <c r="BB6798" s="1" t="s">
        <v>70</v>
      </c>
      <c r="BC6798" s="1" t="s">
        <v>70</v>
      </c>
      <c r="BD6798" s="1" t="s">
        <v>70</v>
      </c>
      <c r="BE6798" s="1" t="s">
        <v>70</v>
      </c>
      <c r="BF6798" s="1" t="s">
        <v>70</v>
      </c>
      <c r="BG6798" s="3">
        <v>42548.58472222222</v>
      </c>
    </row>
    <row r="6799">
      <c r="A6799" s="1">
        <v>1006242.0</v>
      </c>
      <c r="B6799" s="1" t="s">
        <v>28978</v>
      </c>
      <c r="C6799" s="2" t="s">
        <v>28979</v>
      </c>
      <c r="H6799" s="1" t="s">
        <v>28980</v>
      </c>
      <c r="I6799" s="1" t="s">
        <v>28981</v>
      </c>
      <c r="J6799" s="1" t="s">
        <v>7680</v>
      </c>
      <c r="K6799" s="1" t="s">
        <v>133</v>
      </c>
      <c r="L6799" s="1">
        <v>98624.0</v>
      </c>
      <c r="U6799" s="1">
        <v>-123.999</v>
      </c>
      <c r="V6799" s="1">
        <v>46.3167</v>
      </c>
      <c r="X6799" s="1" t="s">
        <v>70</v>
      </c>
      <c r="Y6799" s="1" t="s">
        <v>70</v>
      </c>
      <c r="Z6799" s="1" t="s">
        <v>70</v>
      </c>
      <c r="AA6799" s="1" t="s">
        <v>70</v>
      </c>
      <c r="AB6799" s="1" t="s">
        <v>70</v>
      </c>
      <c r="AC6799" s="1" t="s">
        <v>80</v>
      </c>
      <c r="BG6799" s="1">
        <v>2009.0</v>
      </c>
    </row>
    <row r="6800">
      <c r="A6800" s="1">
        <v>1007065.0</v>
      </c>
      <c r="B6800" s="1" t="s">
        <v>28982</v>
      </c>
      <c r="H6800" s="1" t="s">
        <v>28983</v>
      </c>
      <c r="I6800" s="1" t="s">
        <v>18929</v>
      </c>
      <c r="J6800" s="1" t="s">
        <v>1461</v>
      </c>
      <c r="K6800" s="1" t="s">
        <v>148</v>
      </c>
      <c r="U6800" s="1">
        <v>-120.345</v>
      </c>
      <c r="V6800" s="1">
        <v>42.191101</v>
      </c>
      <c r="X6800" s="1" t="s">
        <v>70</v>
      </c>
      <c r="Y6800" s="1" t="s">
        <v>70</v>
      </c>
      <c r="Z6800" s="1" t="s">
        <v>70</v>
      </c>
      <c r="AA6800" s="1" t="s">
        <v>70</v>
      </c>
      <c r="AB6800" s="1" t="s">
        <v>70</v>
      </c>
      <c r="AC6800" s="1" t="s">
        <v>80</v>
      </c>
      <c r="BG6800" s="1">
        <v>2011.0</v>
      </c>
    </row>
    <row r="6801">
      <c r="A6801" s="1">
        <v>1019323.0</v>
      </c>
      <c r="B6801" s="1" t="s">
        <v>28984</v>
      </c>
      <c r="C6801" s="2" t="s">
        <v>28985</v>
      </c>
      <c r="D6801" s="2" t="s">
        <v>28986</v>
      </c>
      <c r="H6801" s="1" t="s">
        <v>28987</v>
      </c>
      <c r="I6801" s="1" t="s">
        <v>28988</v>
      </c>
      <c r="J6801" s="1" t="s">
        <v>1461</v>
      </c>
      <c r="K6801" s="1" t="s">
        <v>656</v>
      </c>
      <c r="L6801" s="1">
        <v>95435.0</v>
      </c>
      <c r="M6801" s="1" t="s">
        <v>1202</v>
      </c>
      <c r="N6801" s="1" t="s">
        <v>801</v>
      </c>
      <c r="U6801" s="1">
        <v>-122.87534</v>
      </c>
      <c r="V6801" s="1">
        <v>38.992592</v>
      </c>
      <c r="X6801" s="1" t="s">
        <v>69</v>
      </c>
      <c r="Y6801" s="1" t="s">
        <v>69</v>
      </c>
      <c r="Z6801" s="1" t="s">
        <v>69</v>
      </c>
      <c r="AA6801" s="1" t="s">
        <v>69</v>
      </c>
      <c r="AB6801" s="1" t="s">
        <v>69</v>
      </c>
      <c r="AC6801" s="1" t="s">
        <v>69</v>
      </c>
      <c r="AD6801" s="1" t="s">
        <v>69</v>
      </c>
      <c r="AE6801" s="1" t="s">
        <v>69</v>
      </c>
      <c r="AF6801" s="1" t="s">
        <v>69</v>
      </c>
      <c r="AG6801" s="1" t="s">
        <v>69</v>
      </c>
      <c r="AH6801" s="1" t="s">
        <v>69</v>
      </c>
      <c r="AI6801" s="1" t="s">
        <v>69</v>
      </c>
      <c r="AJ6801" s="1" t="s">
        <v>69</v>
      </c>
      <c r="AK6801" s="1" t="s">
        <v>69</v>
      </c>
      <c r="AL6801" s="1" t="s">
        <v>69</v>
      </c>
      <c r="AM6801" s="1" t="s">
        <v>69</v>
      </c>
      <c r="AN6801" s="1" t="s">
        <v>70</v>
      </c>
      <c r="AO6801" s="1" t="s">
        <v>70</v>
      </c>
      <c r="AP6801" s="1" t="s">
        <v>70</v>
      </c>
      <c r="AQ6801" s="1" t="s">
        <v>69</v>
      </c>
      <c r="AR6801" s="1" t="s">
        <v>69</v>
      </c>
      <c r="AS6801" s="1" t="s">
        <v>70</v>
      </c>
      <c r="AT6801" s="1" t="s">
        <v>69</v>
      </c>
      <c r="AU6801" s="1" t="s">
        <v>69</v>
      </c>
      <c r="AV6801" s="1" t="s">
        <v>69</v>
      </c>
      <c r="AW6801" s="1" t="s">
        <v>70</v>
      </c>
      <c r="AX6801" s="1" t="s">
        <v>69</v>
      </c>
      <c r="AY6801" s="1" t="s">
        <v>70</v>
      </c>
      <c r="AZ6801" s="1" t="s">
        <v>69</v>
      </c>
      <c r="BA6801" s="1" t="s">
        <v>70</v>
      </c>
      <c r="BB6801" s="1" t="s">
        <v>70</v>
      </c>
      <c r="BC6801" s="1" t="s">
        <v>70</v>
      </c>
      <c r="BD6801" s="1" t="s">
        <v>70</v>
      </c>
      <c r="BE6801" s="1" t="s">
        <v>70</v>
      </c>
      <c r="BF6801" s="1" t="s">
        <v>70</v>
      </c>
      <c r="BG6801" s="3">
        <v>43435.472916666666</v>
      </c>
    </row>
    <row r="6802">
      <c r="A6802" s="1">
        <v>1002770.0</v>
      </c>
      <c r="B6802" s="1" t="s">
        <v>28989</v>
      </c>
      <c r="D6802" s="2" t="s">
        <v>28990</v>
      </c>
      <c r="H6802" s="1" t="s">
        <v>28991</v>
      </c>
      <c r="I6802" s="1" t="s">
        <v>2265</v>
      </c>
      <c r="J6802" s="1" t="s">
        <v>13232</v>
      </c>
      <c r="K6802" s="1" t="s">
        <v>203</v>
      </c>
      <c r="L6802" s="1">
        <v>62521.0</v>
      </c>
      <c r="M6802" s="1" t="s">
        <v>1135</v>
      </c>
      <c r="N6802" s="1" t="s">
        <v>28992</v>
      </c>
      <c r="U6802" s="1">
        <v>-88.8974</v>
      </c>
      <c r="V6802" s="1">
        <v>39.884899</v>
      </c>
      <c r="W6802" s="1" t="s">
        <v>99</v>
      </c>
      <c r="X6802" s="1" t="s">
        <v>70</v>
      </c>
      <c r="Y6802" s="1" t="s">
        <v>69</v>
      </c>
      <c r="Z6802" s="1" t="s">
        <v>70</v>
      </c>
      <c r="AA6802" s="1" t="s">
        <v>70</v>
      </c>
      <c r="AB6802" s="1" t="s">
        <v>70</v>
      </c>
      <c r="AC6802" s="1" t="s">
        <v>69</v>
      </c>
      <c r="AD6802" s="1" t="s">
        <v>69</v>
      </c>
      <c r="AE6802" s="1" t="s">
        <v>69</v>
      </c>
      <c r="AF6802" s="1" t="s">
        <v>70</v>
      </c>
      <c r="AG6802" s="1" t="s">
        <v>69</v>
      </c>
      <c r="AH6802" s="1" t="s">
        <v>70</v>
      </c>
      <c r="AI6802" s="1" t="s">
        <v>70</v>
      </c>
      <c r="AJ6802" s="1" t="s">
        <v>69</v>
      </c>
      <c r="AK6802" s="1" t="s">
        <v>69</v>
      </c>
      <c r="AL6802" s="1" t="s">
        <v>69</v>
      </c>
      <c r="AM6802" s="1" t="s">
        <v>69</v>
      </c>
      <c r="AN6802" s="1" t="s">
        <v>69</v>
      </c>
      <c r="AO6802" s="1" t="s">
        <v>69</v>
      </c>
      <c r="AP6802" s="1" t="s">
        <v>70</v>
      </c>
      <c r="AQ6802" s="1" t="s">
        <v>70</v>
      </c>
      <c r="AR6802" s="1" t="s">
        <v>69</v>
      </c>
      <c r="AS6802" s="1" t="s">
        <v>70</v>
      </c>
      <c r="AT6802" s="1" t="s">
        <v>69</v>
      </c>
      <c r="AU6802" s="1" t="s">
        <v>69</v>
      </c>
      <c r="AV6802" s="1" t="s">
        <v>70</v>
      </c>
      <c r="AW6802" s="1" t="s">
        <v>70</v>
      </c>
      <c r="AX6802" s="1" t="s">
        <v>70</v>
      </c>
      <c r="AY6802" s="1" t="s">
        <v>70</v>
      </c>
      <c r="AZ6802" s="1" t="s">
        <v>70</v>
      </c>
      <c r="BA6802" s="1" t="s">
        <v>70</v>
      </c>
      <c r="BB6802" s="1" t="s">
        <v>70</v>
      </c>
      <c r="BC6802" s="1" t="s">
        <v>70</v>
      </c>
      <c r="BD6802" s="1" t="s">
        <v>70</v>
      </c>
      <c r="BE6802" s="1" t="s">
        <v>70</v>
      </c>
      <c r="BF6802" s="1" t="s">
        <v>70</v>
      </c>
      <c r="BG6802" s="3">
        <v>40646.67569444444</v>
      </c>
    </row>
    <row r="6803">
      <c r="A6803" s="1">
        <v>1007266.0</v>
      </c>
      <c r="B6803" s="1" t="s">
        <v>28993</v>
      </c>
      <c r="C6803" s="2" t="s">
        <v>28994</v>
      </c>
      <c r="H6803" s="1" t="s">
        <v>28995</v>
      </c>
      <c r="I6803" s="1" t="s">
        <v>1531</v>
      </c>
      <c r="J6803" s="1" t="s">
        <v>11963</v>
      </c>
      <c r="K6803" s="1" t="s">
        <v>188</v>
      </c>
      <c r="L6803" s="1">
        <v>17057.0</v>
      </c>
      <c r="U6803" s="1">
        <v>-76.672997</v>
      </c>
      <c r="V6803" s="1">
        <v>40.1828</v>
      </c>
      <c r="X6803" s="1" t="s">
        <v>70</v>
      </c>
      <c r="Y6803" s="1" t="s">
        <v>70</v>
      </c>
      <c r="Z6803" s="1" t="s">
        <v>70</v>
      </c>
      <c r="AA6803" s="1" t="s">
        <v>70</v>
      </c>
      <c r="AB6803" s="1" t="s">
        <v>70</v>
      </c>
      <c r="AC6803" s="1" t="s">
        <v>80</v>
      </c>
      <c r="BG6803" s="1">
        <v>2009.0</v>
      </c>
    </row>
    <row r="6804">
      <c r="A6804" s="1">
        <v>1006645.0</v>
      </c>
      <c r="B6804" s="1" t="s">
        <v>28996</v>
      </c>
      <c r="H6804" s="1" t="s">
        <v>28997</v>
      </c>
      <c r="I6804" s="1" t="s">
        <v>28998</v>
      </c>
      <c r="J6804" s="1" t="s">
        <v>3235</v>
      </c>
      <c r="K6804" s="1" t="s">
        <v>2008</v>
      </c>
      <c r="L6804" s="1">
        <v>39574.0</v>
      </c>
      <c r="U6804" s="1">
        <v>-89.138802</v>
      </c>
      <c r="V6804" s="1">
        <v>30.6633</v>
      </c>
      <c r="X6804" s="1" t="s">
        <v>70</v>
      </c>
      <c r="Y6804" s="1" t="s">
        <v>70</v>
      </c>
      <c r="Z6804" s="1" t="s">
        <v>70</v>
      </c>
      <c r="AA6804" s="1" t="s">
        <v>70</v>
      </c>
      <c r="AB6804" s="1" t="s">
        <v>70</v>
      </c>
      <c r="AC6804" s="1" t="s">
        <v>80</v>
      </c>
      <c r="BG6804" s="1">
        <v>2009.0</v>
      </c>
    </row>
    <row r="6805">
      <c r="A6805" s="1">
        <v>1006273.0</v>
      </c>
      <c r="B6805" s="1" t="s">
        <v>28999</v>
      </c>
      <c r="C6805" s="2" t="s">
        <v>29000</v>
      </c>
      <c r="D6805" s="2" t="s">
        <v>29001</v>
      </c>
      <c r="H6805" s="1" t="s">
        <v>29002</v>
      </c>
      <c r="I6805" s="1" t="s">
        <v>29003</v>
      </c>
      <c r="J6805" s="1" t="s">
        <v>6434</v>
      </c>
      <c r="K6805" s="1" t="s">
        <v>188</v>
      </c>
      <c r="L6805" s="1">
        <v>18055.0</v>
      </c>
      <c r="M6805" s="1" t="s">
        <v>3576</v>
      </c>
      <c r="N6805" s="1" t="s">
        <v>256</v>
      </c>
      <c r="U6805" s="1">
        <v>-75.341644</v>
      </c>
      <c r="V6805" s="1">
        <v>40.57917</v>
      </c>
      <c r="W6805" s="1" t="s">
        <v>392</v>
      </c>
      <c r="X6805" s="1" t="s">
        <v>69</v>
      </c>
      <c r="Y6805" s="1" t="s">
        <v>69</v>
      </c>
      <c r="Z6805" s="1" t="s">
        <v>70</v>
      </c>
      <c r="AA6805" s="1" t="s">
        <v>69</v>
      </c>
      <c r="AB6805" s="1" t="s">
        <v>70</v>
      </c>
      <c r="AC6805" s="1" t="s">
        <v>80</v>
      </c>
      <c r="AD6805" s="1" t="s">
        <v>69</v>
      </c>
      <c r="AE6805" s="1" t="s">
        <v>69</v>
      </c>
      <c r="AF6805" s="1" t="s">
        <v>69</v>
      </c>
      <c r="AG6805" s="1" t="s">
        <v>69</v>
      </c>
      <c r="AH6805" s="1" t="s">
        <v>69</v>
      </c>
      <c r="AI6805" s="1" t="s">
        <v>70</v>
      </c>
      <c r="AJ6805" s="1" t="s">
        <v>69</v>
      </c>
      <c r="AK6805" s="1" t="s">
        <v>69</v>
      </c>
      <c r="AL6805" s="1" t="s">
        <v>69</v>
      </c>
      <c r="AM6805" s="1" t="s">
        <v>69</v>
      </c>
      <c r="AN6805" s="1" t="s">
        <v>69</v>
      </c>
      <c r="AO6805" s="1" t="s">
        <v>69</v>
      </c>
      <c r="AP6805" s="1" t="s">
        <v>70</v>
      </c>
      <c r="AQ6805" s="1" t="s">
        <v>69</v>
      </c>
      <c r="AR6805" s="1" t="s">
        <v>69</v>
      </c>
      <c r="AS6805" s="1" t="s">
        <v>69</v>
      </c>
      <c r="AT6805" s="1" t="s">
        <v>69</v>
      </c>
      <c r="AU6805" s="1" t="s">
        <v>69</v>
      </c>
      <c r="AV6805" s="1" t="s">
        <v>69</v>
      </c>
      <c r="AW6805" s="1" t="s">
        <v>69</v>
      </c>
      <c r="AX6805" s="1" t="s">
        <v>69</v>
      </c>
      <c r="AY6805" s="1" t="s">
        <v>70</v>
      </c>
      <c r="AZ6805" s="1" t="s">
        <v>69</v>
      </c>
      <c r="BA6805" s="1" t="s">
        <v>70</v>
      </c>
      <c r="BB6805" s="1" t="s">
        <v>69</v>
      </c>
      <c r="BC6805" s="1" t="s">
        <v>69</v>
      </c>
      <c r="BD6805" s="1" t="s">
        <v>69</v>
      </c>
      <c r="BE6805" s="1" t="s">
        <v>70</v>
      </c>
      <c r="BF6805" s="1" t="s">
        <v>69</v>
      </c>
      <c r="BG6805" s="3">
        <v>41778.48055555556</v>
      </c>
    </row>
    <row r="6806">
      <c r="A6806" s="1">
        <v>1003225.0</v>
      </c>
      <c r="B6806" s="1" t="s">
        <v>29004</v>
      </c>
      <c r="H6806" s="1" t="s">
        <v>29005</v>
      </c>
      <c r="I6806" s="1" t="s">
        <v>13108</v>
      </c>
      <c r="J6806" s="1" t="s">
        <v>13108</v>
      </c>
      <c r="K6806" s="1" t="s">
        <v>96</v>
      </c>
      <c r="U6806" s="1">
        <v>-76.8228</v>
      </c>
      <c r="V6806" s="1">
        <v>42.9049</v>
      </c>
      <c r="X6806" s="1" t="s">
        <v>70</v>
      </c>
      <c r="Y6806" s="1" t="s">
        <v>70</v>
      </c>
      <c r="Z6806" s="1" t="s">
        <v>70</v>
      </c>
      <c r="AA6806" s="1" t="s">
        <v>70</v>
      </c>
      <c r="AB6806" s="1" t="s">
        <v>70</v>
      </c>
      <c r="AC6806" s="1" t="s">
        <v>80</v>
      </c>
      <c r="BG6806" s="1">
        <v>2009.0</v>
      </c>
    </row>
    <row r="6807">
      <c r="A6807" s="1">
        <v>1010746.0</v>
      </c>
      <c r="B6807" s="1" t="s">
        <v>29006</v>
      </c>
      <c r="C6807" s="2" t="s">
        <v>29007</v>
      </c>
      <c r="H6807" s="1" t="s">
        <v>29008</v>
      </c>
      <c r="I6807" s="1" t="s">
        <v>29009</v>
      </c>
      <c r="J6807" s="1" t="s">
        <v>984</v>
      </c>
      <c r="K6807" s="1" t="s">
        <v>575</v>
      </c>
      <c r="L6807" s="1">
        <v>49453.0</v>
      </c>
      <c r="M6807" s="1" t="s">
        <v>26198</v>
      </c>
      <c r="N6807" s="1" t="s">
        <v>908</v>
      </c>
      <c r="U6807" s="1">
        <v>-86.201439</v>
      </c>
      <c r="V6807" s="1">
        <v>42.654831</v>
      </c>
      <c r="X6807" s="1" t="s">
        <v>69</v>
      </c>
      <c r="Y6807" s="1" t="s">
        <v>70</v>
      </c>
      <c r="Z6807" s="1" t="s">
        <v>70</v>
      </c>
      <c r="AA6807" s="1" t="s">
        <v>69</v>
      </c>
      <c r="AB6807" s="1" t="s">
        <v>69</v>
      </c>
      <c r="AC6807" s="1" t="s">
        <v>80</v>
      </c>
      <c r="AD6807" s="1" t="s">
        <v>69</v>
      </c>
      <c r="AE6807" s="1" t="s">
        <v>69</v>
      </c>
      <c r="AF6807" s="1" t="s">
        <v>69</v>
      </c>
      <c r="AG6807" s="1" t="s">
        <v>69</v>
      </c>
      <c r="AH6807" s="1" t="s">
        <v>70</v>
      </c>
      <c r="AI6807" s="1" t="s">
        <v>70</v>
      </c>
      <c r="AJ6807" s="1" t="s">
        <v>69</v>
      </c>
      <c r="AK6807" s="1" t="s">
        <v>69</v>
      </c>
      <c r="AL6807" s="1" t="s">
        <v>69</v>
      </c>
      <c r="AM6807" s="1" t="s">
        <v>69</v>
      </c>
      <c r="AN6807" s="1" t="s">
        <v>69</v>
      </c>
      <c r="AO6807" s="1" t="s">
        <v>70</v>
      </c>
      <c r="AP6807" s="1" t="s">
        <v>70</v>
      </c>
      <c r="AQ6807" s="1" t="s">
        <v>70</v>
      </c>
      <c r="AR6807" s="1" t="s">
        <v>70</v>
      </c>
      <c r="AS6807" s="1" t="s">
        <v>70</v>
      </c>
      <c r="AT6807" s="1" t="s">
        <v>70</v>
      </c>
      <c r="AU6807" s="1" t="s">
        <v>69</v>
      </c>
      <c r="AV6807" s="1" t="s">
        <v>69</v>
      </c>
      <c r="AW6807" s="1" t="s">
        <v>70</v>
      </c>
      <c r="AX6807" s="1" t="s">
        <v>69</v>
      </c>
      <c r="AY6807" s="1" t="s">
        <v>70</v>
      </c>
      <c r="AZ6807" s="1" t="s">
        <v>69</v>
      </c>
      <c r="BA6807" s="1" t="s">
        <v>70</v>
      </c>
      <c r="BB6807" s="1" t="s">
        <v>70</v>
      </c>
      <c r="BC6807" s="1" t="s">
        <v>70</v>
      </c>
      <c r="BD6807" s="1" t="s">
        <v>70</v>
      </c>
      <c r="BE6807" s="1" t="s">
        <v>70</v>
      </c>
      <c r="BF6807" s="1" t="s">
        <v>70</v>
      </c>
      <c r="BG6807" s="3">
        <v>42557.35486111111</v>
      </c>
    </row>
    <row r="6808">
      <c r="A6808" s="1">
        <v>1009918.0</v>
      </c>
      <c r="B6808" s="1" t="s">
        <v>29010</v>
      </c>
      <c r="C6808" s="2" t="s">
        <v>29011</v>
      </c>
      <c r="D6808" s="2" t="s">
        <v>29012</v>
      </c>
      <c r="G6808" s="2" t="s">
        <v>29013</v>
      </c>
      <c r="H6808" s="1" t="s">
        <v>29014</v>
      </c>
      <c r="I6808" s="1" t="s">
        <v>29015</v>
      </c>
      <c r="J6808" s="1" t="s">
        <v>11166</v>
      </c>
      <c r="K6808" s="1" t="s">
        <v>96</v>
      </c>
      <c r="L6808" s="1">
        <v>12477.0</v>
      </c>
      <c r="M6808" s="1" t="s">
        <v>29016</v>
      </c>
      <c r="N6808" s="1" t="s">
        <v>1221</v>
      </c>
      <c r="U6808" s="1">
        <v>-73.948967</v>
      </c>
      <c r="V6808" s="1">
        <v>42.078987</v>
      </c>
      <c r="X6808" s="1" t="s">
        <v>69</v>
      </c>
      <c r="Y6808" s="1" t="s">
        <v>69</v>
      </c>
      <c r="Z6808" s="1" t="s">
        <v>70</v>
      </c>
      <c r="AA6808" s="1" t="s">
        <v>69</v>
      </c>
      <c r="AB6808" s="1" t="s">
        <v>69</v>
      </c>
      <c r="AC6808" s="1" t="s">
        <v>69</v>
      </c>
      <c r="AD6808" s="1" t="s">
        <v>69</v>
      </c>
      <c r="AE6808" s="1" t="s">
        <v>69</v>
      </c>
      <c r="AF6808" s="1" t="s">
        <v>69</v>
      </c>
      <c r="AG6808" s="1" t="s">
        <v>69</v>
      </c>
      <c r="AH6808" s="1" t="s">
        <v>69</v>
      </c>
      <c r="AI6808" s="1" t="s">
        <v>69</v>
      </c>
      <c r="AJ6808" s="1" t="s">
        <v>69</v>
      </c>
      <c r="AK6808" s="1" t="s">
        <v>69</v>
      </c>
      <c r="AL6808" s="1" t="s">
        <v>69</v>
      </c>
      <c r="AM6808" s="1" t="s">
        <v>69</v>
      </c>
      <c r="AN6808" s="1" t="s">
        <v>69</v>
      </c>
      <c r="AO6808" s="1" t="s">
        <v>69</v>
      </c>
      <c r="AP6808" s="1" t="s">
        <v>70</v>
      </c>
      <c r="AQ6808" s="1" t="s">
        <v>69</v>
      </c>
      <c r="AR6808" s="1" t="s">
        <v>69</v>
      </c>
      <c r="AS6808" s="1" t="s">
        <v>69</v>
      </c>
      <c r="AT6808" s="1" t="s">
        <v>69</v>
      </c>
      <c r="AU6808" s="1" t="s">
        <v>69</v>
      </c>
      <c r="AV6808" s="1" t="s">
        <v>69</v>
      </c>
      <c r="AW6808" s="1" t="s">
        <v>69</v>
      </c>
      <c r="AX6808" s="1" t="s">
        <v>69</v>
      </c>
      <c r="AY6808" s="1" t="s">
        <v>70</v>
      </c>
      <c r="AZ6808" s="1" t="s">
        <v>69</v>
      </c>
      <c r="BA6808" s="1" t="s">
        <v>70</v>
      </c>
      <c r="BB6808" s="1" t="s">
        <v>69</v>
      </c>
      <c r="BC6808" s="1" t="s">
        <v>69</v>
      </c>
      <c r="BD6808" s="1" t="s">
        <v>70</v>
      </c>
      <c r="BE6808" s="1" t="s">
        <v>69</v>
      </c>
      <c r="BF6808" s="1" t="s">
        <v>69</v>
      </c>
      <c r="BG6808" s="3">
        <v>43308.95625</v>
      </c>
    </row>
    <row r="6809">
      <c r="A6809" s="1">
        <v>1007242.0</v>
      </c>
      <c r="B6809" s="1" t="s">
        <v>29017</v>
      </c>
      <c r="C6809" s="2" t="s">
        <v>29018</v>
      </c>
      <c r="H6809" s="1" t="s">
        <v>29019</v>
      </c>
      <c r="I6809" s="1" t="s">
        <v>29015</v>
      </c>
      <c r="J6809" s="1" t="s">
        <v>11166</v>
      </c>
      <c r="K6809" s="1" t="s">
        <v>96</v>
      </c>
      <c r="L6809" s="1">
        <v>12477.0</v>
      </c>
      <c r="M6809" s="1" t="s">
        <v>3468</v>
      </c>
      <c r="N6809" s="1" t="s">
        <v>305</v>
      </c>
      <c r="U6809" s="1">
        <v>-73.949867</v>
      </c>
      <c r="V6809" s="1">
        <v>42.079151</v>
      </c>
      <c r="W6809" s="1" t="s">
        <v>864</v>
      </c>
      <c r="X6809" s="1" t="s">
        <v>69</v>
      </c>
      <c r="Y6809" s="1" t="s">
        <v>69</v>
      </c>
      <c r="Z6809" s="1" t="s">
        <v>69</v>
      </c>
      <c r="AA6809" s="1" t="s">
        <v>69</v>
      </c>
      <c r="AB6809" s="1" t="s">
        <v>69</v>
      </c>
      <c r="AC6809" s="1" t="s">
        <v>80</v>
      </c>
      <c r="AD6809" s="1" t="s">
        <v>69</v>
      </c>
      <c r="AE6809" s="1" t="s">
        <v>69</v>
      </c>
      <c r="AF6809" s="1" t="s">
        <v>70</v>
      </c>
      <c r="AG6809" s="1" t="s">
        <v>69</v>
      </c>
      <c r="AH6809" s="1" t="s">
        <v>69</v>
      </c>
      <c r="AI6809" s="1" t="s">
        <v>69</v>
      </c>
      <c r="AJ6809" s="1" t="s">
        <v>69</v>
      </c>
      <c r="AK6809" s="1" t="s">
        <v>69</v>
      </c>
      <c r="AL6809" s="1" t="s">
        <v>69</v>
      </c>
      <c r="AM6809" s="1" t="s">
        <v>69</v>
      </c>
      <c r="AN6809" s="1" t="s">
        <v>69</v>
      </c>
      <c r="AO6809" s="1" t="s">
        <v>69</v>
      </c>
      <c r="AP6809" s="1" t="s">
        <v>70</v>
      </c>
      <c r="AQ6809" s="1" t="s">
        <v>69</v>
      </c>
      <c r="AR6809" s="1" t="s">
        <v>69</v>
      </c>
      <c r="AS6809" s="1" t="s">
        <v>69</v>
      </c>
      <c r="AT6809" s="1" t="s">
        <v>69</v>
      </c>
      <c r="AU6809" s="1" t="s">
        <v>69</v>
      </c>
      <c r="AV6809" s="1" t="s">
        <v>70</v>
      </c>
      <c r="AW6809" s="1" t="s">
        <v>69</v>
      </c>
      <c r="AX6809" s="1" t="s">
        <v>70</v>
      </c>
      <c r="AY6809" s="1" t="s">
        <v>69</v>
      </c>
      <c r="AZ6809" s="1" t="s">
        <v>69</v>
      </c>
      <c r="BA6809" s="1" t="s">
        <v>69</v>
      </c>
      <c r="BB6809" s="1" t="s">
        <v>69</v>
      </c>
      <c r="BC6809" s="1" t="s">
        <v>69</v>
      </c>
      <c r="BD6809" s="1" t="s">
        <v>70</v>
      </c>
      <c r="BE6809" s="1" t="s">
        <v>69</v>
      </c>
      <c r="BF6809" s="1" t="s">
        <v>70</v>
      </c>
      <c r="BG6809" s="3">
        <v>41729.725694444445</v>
      </c>
    </row>
    <row r="6810">
      <c r="A6810" s="1">
        <v>1007250.0</v>
      </c>
      <c r="B6810" s="1" t="s">
        <v>29020</v>
      </c>
      <c r="C6810" s="2" t="s">
        <v>29021</v>
      </c>
      <c r="D6810" s="2" t="s">
        <v>29012</v>
      </c>
      <c r="H6810" s="1" t="s">
        <v>29022</v>
      </c>
      <c r="I6810" s="1" t="s">
        <v>29015</v>
      </c>
      <c r="J6810" s="1" t="s">
        <v>11166</v>
      </c>
      <c r="K6810" s="1" t="s">
        <v>96</v>
      </c>
      <c r="L6810" s="1">
        <v>12477.0</v>
      </c>
      <c r="M6810" s="1" t="s">
        <v>3468</v>
      </c>
      <c r="N6810" s="1" t="s">
        <v>305</v>
      </c>
      <c r="U6810" s="1">
        <v>-73.949425</v>
      </c>
      <c r="V6810" s="1">
        <v>42.079002</v>
      </c>
      <c r="W6810" s="1" t="s">
        <v>864</v>
      </c>
      <c r="X6810" s="1" t="s">
        <v>69</v>
      </c>
      <c r="Y6810" s="1" t="s">
        <v>69</v>
      </c>
      <c r="Z6810" s="1" t="s">
        <v>69</v>
      </c>
      <c r="AA6810" s="1" t="s">
        <v>69</v>
      </c>
      <c r="AB6810" s="1" t="s">
        <v>69</v>
      </c>
      <c r="AC6810" s="1" t="s">
        <v>70</v>
      </c>
      <c r="AD6810" s="1" t="s">
        <v>69</v>
      </c>
      <c r="AE6810" s="1" t="s">
        <v>69</v>
      </c>
      <c r="AF6810" s="1" t="s">
        <v>70</v>
      </c>
      <c r="AG6810" s="1" t="s">
        <v>69</v>
      </c>
      <c r="AH6810" s="1" t="s">
        <v>69</v>
      </c>
      <c r="AI6810" s="1" t="s">
        <v>69</v>
      </c>
      <c r="AJ6810" s="1" t="s">
        <v>69</v>
      </c>
      <c r="AK6810" s="1" t="s">
        <v>69</v>
      </c>
      <c r="AL6810" s="1" t="s">
        <v>69</v>
      </c>
      <c r="AM6810" s="1" t="s">
        <v>69</v>
      </c>
      <c r="AN6810" s="1" t="s">
        <v>69</v>
      </c>
      <c r="AO6810" s="1" t="s">
        <v>69</v>
      </c>
      <c r="AP6810" s="1" t="s">
        <v>70</v>
      </c>
      <c r="AQ6810" s="1" t="s">
        <v>69</v>
      </c>
      <c r="AR6810" s="1" t="s">
        <v>69</v>
      </c>
      <c r="AS6810" s="1" t="s">
        <v>69</v>
      </c>
      <c r="AT6810" s="1" t="s">
        <v>69</v>
      </c>
      <c r="AU6810" s="1" t="s">
        <v>69</v>
      </c>
      <c r="AV6810" s="1" t="s">
        <v>70</v>
      </c>
      <c r="AW6810" s="1" t="s">
        <v>69</v>
      </c>
      <c r="AX6810" s="1" t="s">
        <v>70</v>
      </c>
      <c r="AY6810" s="1" t="s">
        <v>69</v>
      </c>
      <c r="AZ6810" s="1" t="s">
        <v>69</v>
      </c>
      <c r="BA6810" s="1" t="s">
        <v>69</v>
      </c>
      <c r="BB6810" s="1" t="s">
        <v>69</v>
      </c>
      <c r="BC6810" s="1" t="s">
        <v>69</v>
      </c>
      <c r="BD6810" s="1" t="s">
        <v>70</v>
      </c>
      <c r="BE6810" s="1" t="s">
        <v>69</v>
      </c>
      <c r="BF6810" s="1" t="s">
        <v>70</v>
      </c>
      <c r="BG6810" s="3">
        <v>41729.72222222222</v>
      </c>
    </row>
    <row r="6811">
      <c r="A6811" s="1">
        <v>1009931.0</v>
      </c>
      <c r="B6811" s="1" t="s">
        <v>29023</v>
      </c>
      <c r="C6811" s="2" t="s">
        <v>29024</v>
      </c>
      <c r="D6811" s="2" t="s">
        <v>29012</v>
      </c>
      <c r="G6811" s="2" t="s">
        <v>29013</v>
      </c>
      <c r="H6811" s="1" t="s">
        <v>29014</v>
      </c>
      <c r="I6811" s="1" t="s">
        <v>29015</v>
      </c>
      <c r="J6811" s="1" t="s">
        <v>11166</v>
      </c>
      <c r="K6811" s="1" t="s">
        <v>96</v>
      </c>
      <c r="L6811" s="1">
        <v>12477.0</v>
      </c>
      <c r="M6811" s="1" t="s">
        <v>29016</v>
      </c>
      <c r="N6811" s="1" t="s">
        <v>1221</v>
      </c>
      <c r="U6811" s="1">
        <v>-73.949738</v>
      </c>
      <c r="V6811" s="1">
        <v>42.079453</v>
      </c>
      <c r="X6811" s="1" t="s">
        <v>69</v>
      </c>
      <c r="Y6811" s="1" t="s">
        <v>69</v>
      </c>
      <c r="Z6811" s="1" t="s">
        <v>70</v>
      </c>
      <c r="AA6811" s="1" t="s">
        <v>69</v>
      </c>
      <c r="AB6811" s="1" t="s">
        <v>69</v>
      </c>
      <c r="AC6811" s="1" t="s">
        <v>69</v>
      </c>
      <c r="AD6811" s="1" t="s">
        <v>69</v>
      </c>
      <c r="AE6811" s="1" t="s">
        <v>69</v>
      </c>
      <c r="AF6811" s="1" t="s">
        <v>69</v>
      </c>
      <c r="AG6811" s="1" t="s">
        <v>69</v>
      </c>
      <c r="AH6811" s="1" t="s">
        <v>69</v>
      </c>
      <c r="AI6811" s="1" t="s">
        <v>69</v>
      </c>
      <c r="AJ6811" s="1" t="s">
        <v>69</v>
      </c>
      <c r="AK6811" s="1" t="s">
        <v>69</v>
      </c>
      <c r="AL6811" s="1" t="s">
        <v>69</v>
      </c>
      <c r="AM6811" s="1" t="s">
        <v>69</v>
      </c>
      <c r="AN6811" s="1" t="s">
        <v>69</v>
      </c>
      <c r="AO6811" s="1" t="s">
        <v>69</v>
      </c>
      <c r="AP6811" s="1" t="s">
        <v>70</v>
      </c>
      <c r="AQ6811" s="1" t="s">
        <v>70</v>
      </c>
      <c r="AR6811" s="1" t="s">
        <v>69</v>
      </c>
      <c r="AS6811" s="1" t="s">
        <v>69</v>
      </c>
      <c r="AT6811" s="1" t="s">
        <v>69</v>
      </c>
      <c r="AU6811" s="1" t="s">
        <v>69</v>
      </c>
      <c r="AV6811" s="1" t="s">
        <v>69</v>
      </c>
      <c r="AW6811" s="1" t="s">
        <v>69</v>
      </c>
      <c r="AX6811" s="1" t="s">
        <v>69</v>
      </c>
      <c r="AY6811" s="1" t="s">
        <v>70</v>
      </c>
      <c r="AZ6811" s="1" t="s">
        <v>69</v>
      </c>
      <c r="BA6811" s="1" t="s">
        <v>70</v>
      </c>
      <c r="BB6811" s="1" t="s">
        <v>69</v>
      </c>
      <c r="BC6811" s="1" t="s">
        <v>69</v>
      </c>
      <c r="BD6811" s="1" t="s">
        <v>70</v>
      </c>
      <c r="BE6811" s="1" t="s">
        <v>70</v>
      </c>
      <c r="BF6811" s="1" t="s">
        <v>69</v>
      </c>
      <c r="BG6811" s="3">
        <v>43308.95138888889</v>
      </c>
    </row>
    <row r="6812">
      <c r="A6812" s="1">
        <v>1004538.0</v>
      </c>
      <c r="B6812" s="1" t="s">
        <v>29025</v>
      </c>
      <c r="H6812" s="1" t="s">
        <v>29026</v>
      </c>
      <c r="I6812" s="1" t="s">
        <v>29027</v>
      </c>
      <c r="J6812" s="1" t="s">
        <v>1334</v>
      </c>
      <c r="K6812" s="1" t="s">
        <v>488</v>
      </c>
      <c r="L6812" s="1">
        <v>1906.0</v>
      </c>
      <c r="M6812" s="1" t="s">
        <v>29028</v>
      </c>
      <c r="N6812" s="1" t="s">
        <v>5516</v>
      </c>
      <c r="U6812" s="1">
        <v>-71.016357</v>
      </c>
      <c r="V6812" s="1">
        <v>42.451645</v>
      </c>
      <c r="X6812" s="1" t="s">
        <v>69</v>
      </c>
      <c r="Y6812" s="1" t="s">
        <v>69</v>
      </c>
      <c r="Z6812" s="1" t="s">
        <v>69</v>
      </c>
      <c r="AA6812" s="1" t="s">
        <v>69</v>
      </c>
      <c r="AB6812" s="1" t="s">
        <v>70</v>
      </c>
      <c r="AC6812" s="1" t="s">
        <v>80</v>
      </c>
      <c r="AD6812" s="1" t="s">
        <v>69</v>
      </c>
      <c r="AE6812" s="1" t="s">
        <v>69</v>
      </c>
      <c r="AF6812" s="1" t="s">
        <v>70</v>
      </c>
      <c r="AG6812" s="1" t="s">
        <v>70</v>
      </c>
      <c r="AH6812" s="1" t="s">
        <v>69</v>
      </c>
      <c r="AI6812" s="1" t="s">
        <v>69</v>
      </c>
      <c r="AJ6812" s="1" t="s">
        <v>70</v>
      </c>
      <c r="AK6812" s="1" t="s">
        <v>69</v>
      </c>
      <c r="AL6812" s="1" t="s">
        <v>69</v>
      </c>
      <c r="AM6812" s="1" t="s">
        <v>69</v>
      </c>
      <c r="AN6812" s="1" t="s">
        <v>69</v>
      </c>
      <c r="AO6812" s="1" t="s">
        <v>69</v>
      </c>
      <c r="AP6812" s="1" t="s">
        <v>70</v>
      </c>
      <c r="AQ6812" s="1" t="s">
        <v>70</v>
      </c>
      <c r="AR6812" s="1" t="s">
        <v>69</v>
      </c>
      <c r="AS6812" s="1" t="s">
        <v>70</v>
      </c>
      <c r="AT6812" s="1" t="s">
        <v>70</v>
      </c>
      <c r="AU6812" s="1" t="s">
        <v>70</v>
      </c>
      <c r="AV6812" s="1" t="s">
        <v>70</v>
      </c>
      <c r="AW6812" s="1" t="s">
        <v>70</v>
      </c>
      <c r="AX6812" s="1" t="s">
        <v>70</v>
      </c>
      <c r="AY6812" s="1" t="s">
        <v>70</v>
      </c>
      <c r="AZ6812" s="1" t="s">
        <v>69</v>
      </c>
      <c r="BA6812" s="1" t="s">
        <v>70</v>
      </c>
      <c r="BB6812" s="1" t="s">
        <v>70</v>
      </c>
      <c r="BC6812" s="1" t="s">
        <v>70</v>
      </c>
      <c r="BD6812" s="1" t="s">
        <v>70</v>
      </c>
      <c r="BE6812" s="1" t="s">
        <v>70</v>
      </c>
      <c r="BF6812" s="1" t="s">
        <v>70</v>
      </c>
      <c r="BG6812" s="3">
        <v>42566.623611111114</v>
      </c>
    </row>
    <row r="6813">
      <c r="A6813" s="1">
        <v>1005425.0</v>
      </c>
      <c r="B6813" s="1" t="s">
        <v>29029</v>
      </c>
      <c r="H6813" s="1" t="s">
        <v>29030</v>
      </c>
      <c r="I6813" s="1" t="s">
        <v>29031</v>
      </c>
      <c r="J6813" s="1" t="s">
        <v>12367</v>
      </c>
      <c r="K6813" s="1" t="s">
        <v>451</v>
      </c>
      <c r="L6813" s="1">
        <v>53583.0</v>
      </c>
      <c r="U6813" s="1">
        <v>-89.719498</v>
      </c>
      <c r="V6813" s="1">
        <v>43.2738</v>
      </c>
      <c r="X6813" s="1" t="s">
        <v>70</v>
      </c>
      <c r="Y6813" s="1" t="s">
        <v>70</v>
      </c>
      <c r="Z6813" s="1" t="s">
        <v>70</v>
      </c>
      <c r="AA6813" s="1" t="s">
        <v>70</v>
      </c>
      <c r="AB6813" s="1" t="s">
        <v>70</v>
      </c>
      <c r="AC6813" s="1" t="s">
        <v>80</v>
      </c>
      <c r="BG6813" s="4">
        <v>40303.29791666667</v>
      </c>
    </row>
    <row r="6814">
      <c r="A6814" s="1">
        <v>1006544.0</v>
      </c>
      <c r="B6814" s="1" t="s">
        <v>29032</v>
      </c>
      <c r="H6814" s="1" t="s">
        <v>743</v>
      </c>
      <c r="I6814" s="1" t="s">
        <v>27443</v>
      </c>
      <c r="J6814" s="1" t="s">
        <v>12367</v>
      </c>
      <c r="K6814" s="1" t="s">
        <v>451</v>
      </c>
      <c r="L6814" s="1">
        <v>53959.0</v>
      </c>
      <c r="U6814" s="1">
        <v>-90.002403</v>
      </c>
      <c r="V6814" s="1">
        <v>43.532902</v>
      </c>
      <c r="X6814" s="1" t="s">
        <v>70</v>
      </c>
      <c r="Y6814" s="1" t="s">
        <v>70</v>
      </c>
      <c r="Z6814" s="1" t="s">
        <v>70</v>
      </c>
      <c r="AA6814" s="1" t="s">
        <v>70</v>
      </c>
      <c r="AB6814" s="1" t="s">
        <v>70</v>
      </c>
      <c r="AC6814" s="1" t="s">
        <v>80</v>
      </c>
      <c r="BG6814" s="1">
        <v>2009.0</v>
      </c>
    </row>
    <row r="6815">
      <c r="A6815" s="1">
        <v>1010108.0</v>
      </c>
      <c r="B6815" s="1" t="s">
        <v>29033</v>
      </c>
      <c r="C6815" s="2" t="s">
        <v>29034</v>
      </c>
      <c r="D6815" s="2" t="s">
        <v>29035</v>
      </c>
      <c r="I6815" s="1" t="s">
        <v>29036</v>
      </c>
      <c r="J6815" s="1" t="s">
        <v>12367</v>
      </c>
      <c r="K6815" s="1" t="s">
        <v>451</v>
      </c>
      <c r="U6815" s="1">
        <v>-89.729782</v>
      </c>
      <c r="V6815" s="1">
        <v>43.285309</v>
      </c>
      <c r="X6815" s="1" t="s">
        <v>69</v>
      </c>
      <c r="Y6815" s="1" t="s">
        <v>70</v>
      </c>
      <c r="Z6815" s="1" t="s">
        <v>70</v>
      </c>
      <c r="AA6815" s="1" t="s">
        <v>70</v>
      </c>
      <c r="AB6815" s="1" t="s">
        <v>70</v>
      </c>
      <c r="AC6815" s="1" t="s">
        <v>80</v>
      </c>
      <c r="BG6815" s="3">
        <v>41766.58888888889</v>
      </c>
    </row>
    <row r="6816">
      <c r="A6816" s="1">
        <v>1002979.0</v>
      </c>
      <c r="B6816" s="1" t="s">
        <v>29037</v>
      </c>
      <c r="H6816" s="1" t="s">
        <v>29038</v>
      </c>
      <c r="I6816" s="1" t="s">
        <v>29039</v>
      </c>
      <c r="J6816" s="1" t="s">
        <v>8152</v>
      </c>
      <c r="K6816" s="1" t="s">
        <v>656</v>
      </c>
      <c r="L6816" s="1">
        <v>94949.0</v>
      </c>
      <c r="U6816" s="1">
        <v>-122.481</v>
      </c>
      <c r="V6816" s="1">
        <v>37.8573</v>
      </c>
      <c r="X6816" s="1" t="s">
        <v>70</v>
      </c>
      <c r="Y6816" s="1" t="s">
        <v>70</v>
      </c>
      <c r="Z6816" s="1" t="s">
        <v>70</v>
      </c>
      <c r="AA6816" s="1" t="s">
        <v>70</v>
      </c>
      <c r="AB6816" s="1" t="s">
        <v>70</v>
      </c>
      <c r="AC6816" s="1" t="s">
        <v>80</v>
      </c>
      <c r="BG6816" s="1">
        <v>2009.0</v>
      </c>
    </row>
    <row r="6817">
      <c r="A6817" s="1">
        <v>1005650.0</v>
      </c>
      <c r="B6817" s="1" t="s">
        <v>29040</v>
      </c>
      <c r="H6817" s="1" t="s">
        <v>29041</v>
      </c>
      <c r="I6817" s="1" t="s">
        <v>12993</v>
      </c>
      <c r="J6817" s="1" t="s">
        <v>6321</v>
      </c>
      <c r="K6817" s="1" t="s">
        <v>561</v>
      </c>
      <c r="L6817" s="1">
        <v>31408.0</v>
      </c>
      <c r="U6817" s="1">
        <v>-81.232002</v>
      </c>
      <c r="V6817" s="1">
        <v>32.109798</v>
      </c>
      <c r="X6817" s="1" t="s">
        <v>70</v>
      </c>
      <c r="Y6817" s="1" t="s">
        <v>70</v>
      </c>
      <c r="Z6817" s="1" t="s">
        <v>70</v>
      </c>
      <c r="AA6817" s="1" t="s">
        <v>70</v>
      </c>
      <c r="AB6817" s="1" t="s">
        <v>70</v>
      </c>
      <c r="AC6817" s="1" t="s">
        <v>80</v>
      </c>
      <c r="BG6817" s="1">
        <v>2009.0</v>
      </c>
    </row>
    <row r="6818">
      <c r="A6818" s="1">
        <v>1000275.0</v>
      </c>
      <c r="B6818" s="1" t="s">
        <v>29042</v>
      </c>
      <c r="C6818" s="2" t="s">
        <v>29043</v>
      </c>
      <c r="H6818" s="1" t="s">
        <v>29044</v>
      </c>
      <c r="I6818" s="1" t="s">
        <v>29045</v>
      </c>
      <c r="J6818" s="1" t="s">
        <v>2765</v>
      </c>
      <c r="K6818" s="1" t="s">
        <v>96</v>
      </c>
      <c r="L6818" s="1">
        <v>10701.0</v>
      </c>
      <c r="M6818" s="1" t="s">
        <v>1135</v>
      </c>
      <c r="N6818" s="1" t="s">
        <v>29046</v>
      </c>
      <c r="U6818" s="1">
        <v>-73.899109</v>
      </c>
      <c r="V6818" s="1">
        <v>40.935593</v>
      </c>
      <c r="W6818" s="1" t="s">
        <v>118</v>
      </c>
      <c r="X6818" s="1" t="s">
        <v>70</v>
      </c>
      <c r="Y6818" s="1" t="s">
        <v>69</v>
      </c>
      <c r="Z6818" s="1" t="s">
        <v>70</v>
      </c>
      <c r="AA6818" s="1" t="s">
        <v>70</v>
      </c>
      <c r="AB6818" s="1" t="s">
        <v>70</v>
      </c>
      <c r="AC6818" s="1" t="s">
        <v>69</v>
      </c>
      <c r="AD6818" s="1" t="s">
        <v>69</v>
      </c>
      <c r="AE6818" s="1" t="s">
        <v>70</v>
      </c>
      <c r="AF6818" s="1" t="s">
        <v>70</v>
      </c>
      <c r="AG6818" s="1" t="s">
        <v>70</v>
      </c>
      <c r="AH6818" s="1" t="s">
        <v>69</v>
      </c>
      <c r="AI6818" s="1" t="s">
        <v>70</v>
      </c>
      <c r="AJ6818" s="1" t="s">
        <v>69</v>
      </c>
      <c r="AK6818" s="1" t="s">
        <v>69</v>
      </c>
      <c r="AL6818" s="1" t="s">
        <v>69</v>
      </c>
      <c r="AM6818" s="1" t="s">
        <v>70</v>
      </c>
      <c r="AN6818" s="1" t="s">
        <v>69</v>
      </c>
      <c r="AO6818" s="1" t="s">
        <v>70</v>
      </c>
      <c r="AP6818" s="1" t="s">
        <v>70</v>
      </c>
      <c r="AQ6818" s="1" t="s">
        <v>70</v>
      </c>
      <c r="AR6818" s="1" t="s">
        <v>70</v>
      </c>
      <c r="AS6818" s="1" t="s">
        <v>70</v>
      </c>
      <c r="AT6818" s="1" t="s">
        <v>69</v>
      </c>
      <c r="AU6818" s="1" t="s">
        <v>70</v>
      </c>
      <c r="AV6818" s="1" t="s">
        <v>70</v>
      </c>
      <c r="AW6818" s="1" t="s">
        <v>70</v>
      </c>
      <c r="AX6818" s="1" t="s">
        <v>70</v>
      </c>
      <c r="AY6818" s="1" t="s">
        <v>70</v>
      </c>
      <c r="AZ6818" s="1" t="s">
        <v>70</v>
      </c>
      <c r="BA6818" s="1" t="s">
        <v>70</v>
      </c>
      <c r="BB6818" s="1" t="s">
        <v>70</v>
      </c>
      <c r="BC6818" s="1" t="s">
        <v>70</v>
      </c>
      <c r="BD6818" s="1" t="s">
        <v>70</v>
      </c>
      <c r="BE6818" s="1" t="s">
        <v>70</v>
      </c>
      <c r="BF6818" s="1" t="s">
        <v>70</v>
      </c>
      <c r="BG6818" s="3">
        <v>41065.493055555555</v>
      </c>
    </row>
    <row r="6819">
      <c r="A6819" s="1">
        <v>1010870.0</v>
      </c>
      <c r="B6819" s="1" t="s">
        <v>29047</v>
      </c>
      <c r="C6819" s="2" t="s">
        <v>29048</v>
      </c>
      <c r="D6819" s="2" t="s">
        <v>29049</v>
      </c>
      <c r="H6819" s="1" t="s">
        <v>29050</v>
      </c>
      <c r="I6819" s="1" t="s">
        <v>29051</v>
      </c>
      <c r="J6819" s="1" t="s">
        <v>3434</v>
      </c>
      <c r="K6819" s="1" t="s">
        <v>670</v>
      </c>
      <c r="L6819" s="1">
        <v>28630.0</v>
      </c>
      <c r="M6819" s="1" t="s">
        <v>108</v>
      </c>
      <c r="N6819" s="1" t="s">
        <v>4286</v>
      </c>
      <c r="U6819" s="1">
        <v>-81.475464</v>
      </c>
      <c r="V6819" s="1">
        <v>35.824455</v>
      </c>
      <c r="X6819" s="1" t="s">
        <v>69</v>
      </c>
      <c r="Y6819" s="1" t="s">
        <v>70</v>
      </c>
      <c r="Z6819" s="1" t="s">
        <v>70</v>
      </c>
      <c r="AA6819" s="1" t="s">
        <v>70</v>
      </c>
      <c r="AB6819" s="1" t="s">
        <v>70</v>
      </c>
      <c r="AC6819" s="1" t="s">
        <v>80</v>
      </c>
      <c r="AD6819" s="1" t="s">
        <v>69</v>
      </c>
      <c r="AE6819" s="1" t="s">
        <v>70</v>
      </c>
      <c r="AF6819" s="1" t="s">
        <v>69</v>
      </c>
      <c r="AG6819" s="1" t="s">
        <v>70</v>
      </c>
      <c r="AH6819" s="1" t="s">
        <v>69</v>
      </c>
      <c r="AI6819" s="1" t="s">
        <v>70</v>
      </c>
      <c r="AJ6819" s="1" t="s">
        <v>70</v>
      </c>
      <c r="AK6819" s="1" t="s">
        <v>69</v>
      </c>
      <c r="AL6819" s="1" t="s">
        <v>69</v>
      </c>
      <c r="AM6819" s="1" t="s">
        <v>69</v>
      </c>
      <c r="AN6819" s="1" t="s">
        <v>70</v>
      </c>
      <c r="AO6819" s="1" t="s">
        <v>70</v>
      </c>
      <c r="AP6819" s="1" t="s">
        <v>70</v>
      </c>
      <c r="AQ6819" s="1" t="s">
        <v>70</v>
      </c>
      <c r="AR6819" s="1" t="s">
        <v>69</v>
      </c>
      <c r="AS6819" s="1" t="s">
        <v>70</v>
      </c>
      <c r="AT6819" s="1" t="s">
        <v>70</v>
      </c>
      <c r="AU6819" s="1" t="s">
        <v>70</v>
      </c>
      <c r="AV6819" s="1" t="s">
        <v>70</v>
      </c>
      <c r="AW6819" s="1" t="s">
        <v>70</v>
      </c>
      <c r="AX6819" s="1" t="s">
        <v>70</v>
      </c>
      <c r="AY6819" s="1" t="s">
        <v>70</v>
      </c>
      <c r="AZ6819" s="1" t="s">
        <v>69</v>
      </c>
      <c r="BA6819" s="1" t="s">
        <v>70</v>
      </c>
      <c r="BB6819" s="1" t="s">
        <v>70</v>
      </c>
      <c r="BC6819" s="1" t="s">
        <v>70</v>
      </c>
      <c r="BD6819" s="1" t="s">
        <v>70</v>
      </c>
      <c r="BE6819" s="1" t="s">
        <v>70</v>
      </c>
      <c r="BF6819" s="1" t="s">
        <v>70</v>
      </c>
      <c r="BG6819" s="3">
        <v>42062.580555555556</v>
      </c>
    </row>
    <row r="6820">
      <c r="A6820" s="1">
        <v>1003040.0</v>
      </c>
      <c r="B6820" s="1" t="s">
        <v>29052</v>
      </c>
      <c r="I6820" s="1" t="s">
        <v>12549</v>
      </c>
      <c r="K6820" s="1" t="s">
        <v>575</v>
      </c>
      <c r="L6820" s="1">
        <v>49125.0</v>
      </c>
      <c r="U6820" s="1">
        <v>-87.368103</v>
      </c>
      <c r="V6820" s="1">
        <v>46.332901</v>
      </c>
      <c r="X6820" s="1" t="s">
        <v>70</v>
      </c>
      <c r="Y6820" s="1" t="s">
        <v>70</v>
      </c>
      <c r="Z6820" s="1" t="s">
        <v>70</v>
      </c>
      <c r="AA6820" s="1" t="s">
        <v>70</v>
      </c>
      <c r="AB6820" s="1" t="s">
        <v>70</v>
      </c>
      <c r="AC6820" s="1" t="s">
        <v>80</v>
      </c>
      <c r="BG6820" s="1">
        <v>2009.0</v>
      </c>
    </row>
    <row r="6821">
      <c r="A6821" s="1">
        <v>1009257.0</v>
      </c>
      <c r="B6821" s="1" t="s">
        <v>29053</v>
      </c>
      <c r="C6821" s="2" t="s">
        <v>29054</v>
      </c>
      <c r="H6821" s="1" t="s">
        <v>29055</v>
      </c>
      <c r="I6821" s="1" t="s">
        <v>12708</v>
      </c>
      <c r="K6821" s="1" t="s">
        <v>322</v>
      </c>
      <c r="L6821" s="1">
        <v>46037.0</v>
      </c>
      <c r="U6821" s="1">
        <v>-85.922096</v>
      </c>
      <c r="V6821" s="1">
        <v>39.982101</v>
      </c>
      <c r="X6821" s="1" t="s">
        <v>69</v>
      </c>
      <c r="Y6821" s="1" t="s">
        <v>70</v>
      </c>
      <c r="Z6821" s="1" t="s">
        <v>70</v>
      </c>
      <c r="AA6821" s="1" t="s">
        <v>70</v>
      </c>
      <c r="AB6821" s="1" t="s">
        <v>70</v>
      </c>
      <c r="AC6821" s="1" t="s">
        <v>80</v>
      </c>
      <c r="BG6821" s="1">
        <v>2013.0</v>
      </c>
    </row>
    <row r="6822">
      <c r="A6822" s="1">
        <v>1010251.0</v>
      </c>
      <c r="B6822" s="1" t="s">
        <v>29056</v>
      </c>
      <c r="C6822" s="2" t="s">
        <v>29057</v>
      </c>
      <c r="D6822" s="2" t="s">
        <v>29058</v>
      </c>
      <c r="H6822" s="1" t="s">
        <v>29059</v>
      </c>
      <c r="I6822" s="1" t="s">
        <v>29060</v>
      </c>
      <c r="J6822" s="1" t="s">
        <v>133</v>
      </c>
      <c r="K6822" s="1" t="s">
        <v>171</v>
      </c>
      <c r="L6822" s="1">
        <v>55073.0</v>
      </c>
      <c r="M6822" s="1" t="s">
        <v>29061</v>
      </c>
      <c r="N6822" s="1" t="s">
        <v>2282</v>
      </c>
      <c r="U6822" s="1">
        <v>-92.807251</v>
      </c>
      <c r="V6822" s="1">
        <v>45.252087</v>
      </c>
      <c r="X6822" s="1" t="s">
        <v>69</v>
      </c>
      <c r="Y6822" s="1" t="s">
        <v>70</v>
      </c>
      <c r="Z6822" s="1" t="s">
        <v>70</v>
      </c>
      <c r="AA6822" s="1" t="s">
        <v>70</v>
      </c>
      <c r="AB6822" s="1" t="s">
        <v>70</v>
      </c>
      <c r="AC6822" s="1" t="s">
        <v>80</v>
      </c>
      <c r="AD6822" s="1" t="s">
        <v>69</v>
      </c>
      <c r="AE6822" s="1" t="s">
        <v>70</v>
      </c>
      <c r="AF6822" s="1" t="s">
        <v>69</v>
      </c>
      <c r="AG6822" s="1" t="s">
        <v>69</v>
      </c>
      <c r="AH6822" s="1" t="s">
        <v>69</v>
      </c>
      <c r="AI6822" s="1" t="s">
        <v>70</v>
      </c>
      <c r="AJ6822" s="1" t="s">
        <v>69</v>
      </c>
      <c r="AK6822" s="1" t="s">
        <v>69</v>
      </c>
      <c r="AL6822" s="1" t="s">
        <v>69</v>
      </c>
      <c r="AM6822" s="1" t="s">
        <v>69</v>
      </c>
      <c r="AN6822" s="1" t="s">
        <v>69</v>
      </c>
      <c r="AO6822" s="1" t="s">
        <v>70</v>
      </c>
      <c r="AP6822" s="1" t="s">
        <v>70</v>
      </c>
      <c r="AQ6822" s="1" t="s">
        <v>70</v>
      </c>
      <c r="AR6822" s="1" t="s">
        <v>69</v>
      </c>
      <c r="AS6822" s="1" t="s">
        <v>70</v>
      </c>
      <c r="AT6822" s="1" t="s">
        <v>69</v>
      </c>
      <c r="AU6822" s="1" t="s">
        <v>69</v>
      </c>
      <c r="AV6822" s="1" t="s">
        <v>70</v>
      </c>
      <c r="AW6822" s="1" t="s">
        <v>70</v>
      </c>
      <c r="AX6822" s="1" t="s">
        <v>70</v>
      </c>
      <c r="AY6822" s="1" t="s">
        <v>70</v>
      </c>
      <c r="AZ6822" s="1" t="s">
        <v>69</v>
      </c>
      <c r="BA6822" s="1" t="s">
        <v>70</v>
      </c>
      <c r="BB6822" s="1" t="s">
        <v>70</v>
      </c>
      <c r="BC6822" s="1" t="s">
        <v>70</v>
      </c>
      <c r="BD6822" s="1" t="s">
        <v>70</v>
      </c>
      <c r="BE6822" s="1" t="s">
        <v>70</v>
      </c>
      <c r="BF6822" s="1" t="s">
        <v>70</v>
      </c>
      <c r="BG6822" s="3">
        <v>42548.615277777775</v>
      </c>
    </row>
    <row r="6823">
      <c r="A6823" s="1">
        <v>1001762.0</v>
      </c>
      <c r="B6823" s="1" t="s">
        <v>29062</v>
      </c>
      <c r="C6823" s="2" t="s">
        <v>29063</v>
      </c>
      <c r="D6823" s="2" t="s">
        <v>29064</v>
      </c>
      <c r="H6823" s="1" t="s">
        <v>29065</v>
      </c>
      <c r="I6823" s="1" t="s">
        <v>29066</v>
      </c>
      <c r="J6823" s="1" t="s">
        <v>580</v>
      </c>
      <c r="K6823" s="1" t="s">
        <v>148</v>
      </c>
      <c r="L6823" s="1">
        <v>97056.0</v>
      </c>
      <c r="M6823" s="1" t="s">
        <v>4245</v>
      </c>
      <c r="N6823" s="1" t="s">
        <v>372</v>
      </c>
      <c r="U6823" s="1">
        <v>-122.8768</v>
      </c>
      <c r="V6823" s="1">
        <v>45.757229</v>
      </c>
      <c r="X6823" s="1" t="s">
        <v>69</v>
      </c>
      <c r="Y6823" s="1" t="s">
        <v>69</v>
      </c>
      <c r="Z6823" s="1" t="s">
        <v>70</v>
      </c>
      <c r="AA6823" s="1" t="s">
        <v>69</v>
      </c>
      <c r="AB6823" s="1" t="s">
        <v>70</v>
      </c>
      <c r="AC6823" s="1" t="s">
        <v>69</v>
      </c>
      <c r="AD6823" s="1" t="s">
        <v>69</v>
      </c>
      <c r="AE6823" s="1" t="s">
        <v>70</v>
      </c>
      <c r="AF6823" s="1" t="s">
        <v>69</v>
      </c>
      <c r="AG6823" s="1" t="s">
        <v>69</v>
      </c>
      <c r="AH6823" s="1" t="s">
        <v>69</v>
      </c>
      <c r="AI6823" s="1" t="s">
        <v>70</v>
      </c>
      <c r="AJ6823" s="1" t="s">
        <v>69</v>
      </c>
      <c r="AK6823" s="1" t="s">
        <v>69</v>
      </c>
      <c r="AL6823" s="1" t="s">
        <v>69</v>
      </c>
      <c r="AM6823" s="1" t="s">
        <v>69</v>
      </c>
      <c r="AN6823" s="1" t="s">
        <v>70</v>
      </c>
      <c r="AO6823" s="1" t="s">
        <v>70</v>
      </c>
      <c r="AP6823" s="1" t="s">
        <v>70</v>
      </c>
      <c r="AQ6823" s="1" t="s">
        <v>70</v>
      </c>
      <c r="AR6823" s="1" t="s">
        <v>69</v>
      </c>
      <c r="AS6823" s="1" t="s">
        <v>70</v>
      </c>
      <c r="AT6823" s="1" t="s">
        <v>69</v>
      </c>
      <c r="AU6823" s="1" t="s">
        <v>69</v>
      </c>
      <c r="AV6823" s="1" t="s">
        <v>69</v>
      </c>
      <c r="AW6823" s="1" t="s">
        <v>70</v>
      </c>
      <c r="AX6823" s="1" t="s">
        <v>70</v>
      </c>
      <c r="AY6823" s="1" t="s">
        <v>70</v>
      </c>
      <c r="AZ6823" s="1" t="s">
        <v>69</v>
      </c>
      <c r="BA6823" s="1" t="s">
        <v>70</v>
      </c>
      <c r="BB6823" s="1" t="s">
        <v>70</v>
      </c>
      <c r="BC6823" s="1" t="s">
        <v>70</v>
      </c>
      <c r="BD6823" s="1" t="s">
        <v>69</v>
      </c>
      <c r="BE6823" s="1" t="s">
        <v>70</v>
      </c>
      <c r="BF6823" s="1" t="s">
        <v>69</v>
      </c>
      <c r="BG6823" s="3">
        <v>42549.120833333334</v>
      </c>
    </row>
    <row r="6824">
      <c r="A6824" s="1">
        <v>1000681.0</v>
      </c>
      <c r="B6824" s="1" t="s">
        <v>29067</v>
      </c>
      <c r="C6824" s="2" t="s">
        <v>29068</v>
      </c>
      <c r="D6824" s="2" t="s">
        <v>29069</v>
      </c>
      <c r="H6824" s="1" t="s">
        <v>29070</v>
      </c>
      <c r="I6824" s="1" t="s">
        <v>29071</v>
      </c>
      <c r="J6824" s="1" t="s">
        <v>628</v>
      </c>
      <c r="K6824" s="1" t="s">
        <v>520</v>
      </c>
      <c r="L6824" s="1">
        <v>4070.0</v>
      </c>
      <c r="M6824" s="1" t="s">
        <v>20857</v>
      </c>
      <c r="N6824" s="1" t="s">
        <v>256</v>
      </c>
      <c r="U6824" s="1">
        <v>-70.339302</v>
      </c>
      <c r="V6824" s="1">
        <v>43.590099</v>
      </c>
      <c r="X6824" s="1" t="s">
        <v>69</v>
      </c>
      <c r="Y6824" s="1" t="s">
        <v>69</v>
      </c>
      <c r="Z6824" s="1" t="s">
        <v>69</v>
      </c>
      <c r="AA6824" s="1" t="s">
        <v>69</v>
      </c>
      <c r="AB6824" s="1" t="s">
        <v>69</v>
      </c>
      <c r="AC6824" s="1" t="s">
        <v>69</v>
      </c>
      <c r="AD6824" s="1" t="s">
        <v>69</v>
      </c>
      <c r="AE6824" s="1" t="s">
        <v>70</v>
      </c>
      <c r="AF6824" s="1" t="s">
        <v>70</v>
      </c>
      <c r="AG6824" s="1" t="s">
        <v>69</v>
      </c>
      <c r="AH6824" s="1" t="s">
        <v>69</v>
      </c>
      <c r="AI6824" s="1" t="s">
        <v>69</v>
      </c>
      <c r="AJ6824" s="1" t="s">
        <v>69</v>
      </c>
      <c r="AK6824" s="1" t="s">
        <v>69</v>
      </c>
      <c r="AL6824" s="1" t="s">
        <v>69</v>
      </c>
      <c r="AM6824" s="1" t="s">
        <v>69</v>
      </c>
      <c r="AN6824" s="1" t="s">
        <v>69</v>
      </c>
      <c r="AO6824" s="1" t="s">
        <v>69</v>
      </c>
      <c r="AP6824" s="1" t="s">
        <v>70</v>
      </c>
      <c r="AQ6824" s="1" t="s">
        <v>70</v>
      </c>
      <c r="AR6824" s="1" t="s">
        <v>69</v>
      </c>
      <c r="AS6824" s="1" t="s">
        <v>69</v>
      </c>
      <c r="AT6824" s="1" t="s">
        <v>69</v>
      </c>
      <c r="AU6824" s="1" t="s">
        <v>69</v>
      </c>
      <c r="AV6824" s="1" t="s">
        <v>70</v>
      </c>
      <c r="AW6824" s="1" t="s">
        <v>70</v>
      </c>
      <c r="AX6824" s="1" t="s">
        <v>69</v>
      </c>
      <c r="AY6824" s="1" t="s">
        <v>70</v>
      </c>
      <c r="AZ6824" s="1" t="s">
        <v>69</v>
      </c>
      <c r="BA6824" s="1" t="s">
        <v>69</v>
      </c>
      <c r="BB6824" s="1" t="s">
        <v>70</v>
      </c>
      <c r="BC6824" s="1" t="s">
        <v>69</v>
      </c>
      <c r="BD6824" s="1" t="s">
        <v>70</v>
      </c>
      <c r="BE6824" s="1" t="s">
        <v>70</v>
      </c>
      <c r="BF6824" s="1" t="s">
        <v>70</v>
      </c>
      <c r="BG6824" s="3">
        <v>42082.53194444445</v>
      </c>
    </row>
    <row r="6825">
      <c r="A6825" s="1">
        <v>1000747.0</v>
      </c>
      <c r="B6825" s="1" t="s">
        <v>29072</v>
      </c>
      <c r="C6825" s="2" t="s">
        <v>29073</v>
      </c>
      <c r="H6825" s="1" t="s">
        <v>29074</v>
      </c>
      <c r="I6825" s="1" t="s">
        <v>29075</v>
      </c>
      <c r="J6825" s="1" t="s">
        <v>2765</v>
      </c>
      <c r="K6825" s="1" t="s">
        <v>96</v>
      </c>
      <c r="L6825" s="1">
        <v>10603.0</v>
      </c>
      <c r="U6825" s="1">
        <v>-73.7966</v>
      </c>
      <c r="V6825" s="1">
        <v>40.9888</v>
      </c>
      <c r="X6825" s="1" t="s">
        <v>70</v>
      </c>
      <c r="Y6825" s="1" t="s">
        <v>70</v>
      </c>
      <c r="Z6825" s="1" t="s">
        <v>70</v>
      </c>
      <c r="AA6825" s="1" t="s">
        <v>70</v>
      </c>
      <c r="AB6825" s="1" t="s">
        <v>70</v>
      </c>
      <c r="AC6825" s="1" t="s">
        <v>80</v>
      </c>
      <c r="BG6825" s="1">
        <v>2011.0</v>
      </c>
    </row>
    <row r="6826">
      <c r="A6826" s="1">
        <v>1012089.0</v>
      </c>
      <c r="B6826" s="1" t="s">
        <v>29076</v>
      </c>
      <c r="H6826" s="1" t="s">
        <v>29077</v>
      </c>
      <c r="I6826" s="1" t="s">
        <v>29078</v>
      </c>
      <c r="J6826" s="1" t="s">
        <v>29079</v>
      </c>
      <c r="K6826" s="1" t="s">
        <v>96</v>
      </c>
      <c r="L6826" s="1">
        <v>12309.0</v>
      </c>
      <c r="M6826" s="1" t="s">
        <v>29080</v>
      </c>
      <c r="N6826" s="1" t="s">
        <v>2740</v>
      </c>
      <c r="U6826" s="1">
        <v>-73.905167</v>
      </c>
      <c r="V6826" s="1">
        <v>42.803463</v>
      </c>
      <c r="X6826" s="1" t="s">
        <v>69</v>
      </c>
      <c r="Y6826" s="1" t="s">
        <v>69</v>
      </c>
      <c r="Z6826" s="1" t="s">
        <v>69</v>
      </c>
      <c r="AA6826" s="1" t="s">
        <v>69</v>
      </c>
      <c r="AB6826" s="1" t="s">
        <v>70</v>
      </c>
      <c r="AC6826" s="1" t="s">
        <v>80</v>
      </c>
      <c r="AD6826" s="1" t="s">
        <v>69</v>
      </c>
      <c r="AE6826" s="1" t="s">
        <v>70</v>
      </c>
      <c r="AF6826" s="1" t="s">
        <v>70</v>
      </c>
      <c r="AG6826" s="1" t="s">
        <v>69</v>
      </c>
      <c r="AH6826" s="1" t="s">
        <v>70</v>
      </c>
      <c r="AI6826" s="1" t="s">
        <v>70</v>
      </c>
      <c r="AJ6826" s="1" t="s">
        <v>70</v>
      </c>
      <c r="AK6826" s="1" t="s">
        <v>69</v>
      </c>
      <c r="AL6826" s="1" t="s">
        <v>69</v>
      </c>
      <c r="AM6826" s="1" t="s">
        <v>69</v>
      </c>
      <c r="AN6826" s="1" t="s">
        <v>70</v>
      </c>
      <c r="AO6826" s="1" t="s">
        <v>70</v>
      </c>
      <c r="AP6826" s="1" t="s">
        <v>70</v>
      </c>
      <c r="AQ6826" s="1" t="s">
        <v>70</v>
      </c>
      <c r="AR6826" s="1" t="s">
        <v>69</v>
      </c>
      <c r="AS6826" s="1" t="s">
        <v>70</v>
      </c>
      <c r="AT6826" s="1" t="s">
        <v>70</v>
      </c>
      <c r="AU6826" s="1" t="s">
        <v>70</v>
      </c>
      <c r="AV6826" s="1" t="s">
        <v>70</v>
      </c>
      <c r="AW6826" s="1" t="s">
        <v>70</v>
      </c>
      <c r="AX6826" s="1" t="s">
        <v>70</v>
      </c>
      <c r="AY6826" s="1" t="s">
        <v>70</v>
      </c>
      <c r="AZ6826" s="1" t="s">
        <v>69</v>
      </c>
      <c r="BA6826" s="1" t="s">
        <v>70</v>
      </c>
      <c r="BB6826" s="1" t="s">
        <v>70</v>
      </c>
      <c r="BC6826" s="1" t="s">
        <v>70</v>
      </c>
      <c r="BD6826" s="1" t="s">
        <v>70</v>
      </c>
      <c r="BE6826" s="1" t="s">
        <v>70</v>
      </c>
      <c r="BF6826" s="1" t="s">
        <v>70</v>
      </c>
      <c r="BG6826" s="3">
        <v>42549.84583333333</v>
      </c>
    </row>
    <row r="6827">
      <c r="A6827" s="1">
        <v>1003624.0</v>
      </c>
      <c r="B6827" s="1" t="s">
        <v>29081</v>
      </c>
      <c r="H6827" s="1" t="s">
        <v>29082</v>
      </c>
      <c r="J6827" s="1" t="s">
        <v>4688</v>
      </c>
      <c r="K6827" s="1" t="s">
        <v>96</v>
      </c>
      <c r="U6827" s="1">
        <v>-73.6166</v>
      </c>
      <c r="V6827" s="1">
        <v>42.865299</v>
      </c>
      <c r="X6827" s="1" t="s">
        <v>70</v>
      </c>
      <c r="Y6827" s="1" t="s">
        <v>70</v>
      </c>
      <c r="Z6827" s="1" t="s">
        <v>70</v>
      </c>
      <c r="AA6827" s="1" t="s">
        <v>70</v>
      </c>
      <c r="AB6827" s="1" t="s">
        <v>70</v>
      </c>
      <c r="AC6827" s="1" t="s">
        <v>80</v>
      </c>
      <c r="BG6827" s="1">
        <v>2011.0</v>
      </c>
    </row>
    <row r="6828">
      <c r="A6828" s="1">
        <v>1000043.0</v>
      </c>
      <c r="B6828" s="1" t="s">
        <v>29083</v>
      </c>
      <c r="D6828" s="2" t="s">
        <v>29084</v>
      </c>
      <c r="H6828" s="1" t="s">
        <v>29085</v>
      </c>
      <c r="I6828" s="1" t="s">
        <v>29086</v>
      </c>
      <c r="J6828" s="1" t="s">
        <v>29079</v>
      </c>
      <c r="K6828" s="1" t="s">
        <v>96</v>
      </c>
      <c r="L6828" s="1">
        <v>12309.0</v>
      </c>
      <c r="M6828" s="1" t="s">
        <v>4297</v>
      </c>
      <c r="N6828" s="1" t="s">
        <v>2740</v>
      </c>
      <c r="U6828" s="1">
        <v>-73.87719</v>
      </c>
      <c r="V6828" s="1">
        <v>42.805614</v>
      </c>
      <c r="W6828" s="1" t="s">
        <v>99</v>
      </c>
      <c r="X6828" s="1" t="s">
        <v>70</v>
      </c>
      <c r="Y6828" s="1" t="s">
        <v>69</v>
      </c>
      <c r="Z6828" s="1" t="s">
        <v>69</v>
      </c>
      <c r="AA6828" s="1" t="s">
        <v>69</v>
      </c>
      <c r="AB6828" s="1" t="s">
        <v>70</v>
      </c>
      <c r="AC6828" s="1" t="s">
        <v>80</v>
      </c>
      <c r="AD6828" s="1" t="s">
        <v>69</v>
      </c>
      <c r="AE6828" s="1" t="s">
        <v>69</v>
      </c>
      <c r="AF6828" s="1" t="s">
        <v>69</v>
      </c>
      <c r="AG6828" s="1" t="s">
        <v>69</v>
      </c>
      <c r="AH6828" s="1" t="s">
        <v>69</v>
      </c>
      <c r="AI6828" s="1" t="s">
        <v>70</v>
      </c>
      <c r="AJ6828" s="1" t="s">
        <v>69</v>
      </c>
      <c r="AK6828" s="1" t="s">
        <v>69</v>
      </c>
      <c r="AL6828" s="1" t="s">
        <v>69</v>
      </c>
      <c r="AM6828" s="1" t="s">
        <v>69</v>
      </c>
      <c r="AN6828" s="1" t="s">
        <v>69</v>
      </c>
      <c r="AO6828" s="1" t="s">
        <v>70</v>
      </c>
      <c r="AP6828" s="1" t="s">
        <v>70</v>
      </c>
      <c r="AQ6828" s="1" t="s">
        <v>70</v>
      </c>
      <c r="AR6828" s="1" t="s">
        <v>69</v>
      </c>
      <c r="AS6828" s="1" t="s">
        <v>69</v>
      </c>
      <c r="AT6828" s="1" t="s">
        <v>69</v>
      </c>
      <c r="AU6828" s="1" t="s">
        <v>69</v>
      </c>
      <c r="AV6828" s="1" t="s">
        <v>69</v>
      </c>
      <c r="AW6828" s="1" t="s">
        <v>70</v>
      </c>
      <c r="AX6828" s="1" t="s">
        <v>70</v>
      </c>
      <c r="AY6828" s="1" t="s">
        <v>70</v>
      </c>
      <c r="AZ6828" s="1" t="s">
        <v>69</v>
      </c>
      <c r="BA6828" s="1" t="s">
        <v>70</v>
      </c>
      <c r="BB6828" s="1" t="s">
        <v>70</v>
      </c>
      <c r="BC6828" s="1" t="s">
        <v>70</v>
      </c>
      <c r="BD6828" s="1" t="s">
        <v>70</v>
      </c>
      <c r="BE6828" s="1" t="s">
        <v>70</v>
      </c>
      <c r="BF6828" s="1" t="s">
        <v>70</v>
      </c>
      <c r="BG6828" s="3">
        <v>41729.75625</v>
      </c>
    </row>
    <row r="6829">
      <c r="A6829" s="1">
        <v>1005734.0</v>
      </c>
      <c r="B6829" s="1" t="s">
        <v>29087</v>
      </c>
      <c r="C6829" s="2" t="s">
        <v>29088</v>
      </c>
      <c r="D6829" s="2" t="s">
        <v>29089</v>
      </c>
      <c r="E6829" s="2" t="s">
        <v>29090</v>
      </c>
      <c r="G6829" s="2" t="s">
        <v>29091</v>
      </c>
      <c r="H6829" s="1" t="s">
        <v>29092</v>
      </c>
      <c r="I6829" s="1" t="s">
        <v>29079</v>
      </c>
      <c r="J6829" s="1" t="s">
        <v>29079</v>
      </c>
      <c r="K6829" s="1" t="s">
        <v>96</v>
      </c>
      <c r="L6829" s="1">
        <v>12305.0</v>
      </c>
      <c r="M6829" s="1" t="s">
        <v>1081</v>
      </c>
      <c r="N6829" s="1" t="s">
        <v>305</v>
      </c>
      <c r="U6829" s="1">
        <v>-73.939789</v>
      </c>
      <c r="V6829" s="1">
        <v>42.814297</v>
      </c>
      <c r="X6829" s="1" t="s">
        <v>69</v>
      </c>
      <c r="Y6829" s="1" t="s">
        <v>69</v>
      </c>
      <c r="Z6829" s="1" t="s">
        <v>69</v>
      </c>
      <c r="AA6829" s="1" t="s">
        <v>69</v>
      </c>
      <c r="AB6829" s="1" t="s">
        <v>69</v>
      </c>
      <c r="AC6829" s="1" t="s">
        <v>69</v>
      </c>
      <c r="AD6829" s="1" t="s">
        <v>69</v>
      </c>
      <c r="AE6829" s="1" t="s">
        <v>69</v>
      </c>
      <c r="AF6829" s="1" t="s">
        <v>69</v>
      </c>
      <c r="AG6829" s="1" t="s">
        <v>69</v>
      </c>
      <c r="AH6829" s="1" t="s">
        <v>69</v>
      </c>
      <c r="AI6829" s="1" t="s">
        <v>69</v>
      </c>
      <c r="AJ6829" s="1" t="s">
        <v>69</v>
      </c>
      <c r="AK6829" s="1" t="s">
        <v>69</v>
      </c>
      <c r="AL6829" s="1" t="s">
        <v>69</v>
      </c>
      <c r="AM6829" s="1" t="s">
        <v>69</v>
      </c>
      <c r="AN6829" s="1" t="s">
        <v>69</v>
      </c>
      <c r="AO6829" s="1" t="s">
        <v>69</v>
      </c>
      <c r="AP6829" s="1" t="s">
        <v>70</v>
      </c>
      <c r="AQ6829" s="1" t="s">
        <v>69</v>
      </c>
      <c r="AR6829" s="1" t="s">
        <v>69</v>
      </c>
      <c r="AS6829" s="1" t="s">
        <v>69</v>
      </c>
      <c r="AT6829" s="1" t="s">
        <v>69</v>
      </c>
      <c r="AU6829" s="1" t="s">
        <v>69</v>
      </c>
      <c r="AV6829" s="1" t="s">
        <v>70</v>
      </c>
      <c r="AW6829" s="1" t="s">
        <v>69</v>
      </c>
      <c r="AX6829" s="1" t="s">
        <v>69</v>
      </c>
      <c r="AY6829" s="1" t="s">
        <v>70</v>
      </c>
      <c r="AZ6829" s="1" t="s">
        <v>69</v>
      </c>
      <c r="BA6829" s="1" t="s">
        <v>70</v>
      </c>
      <c r="BB6829" s="1" t="s">
        <v>69</v>
      </c>
      <c r="BC6829" s="1" t="s">
        <v>69</v>
      </c>
      <c r="BD6829" s="1" t="s">
        <v>70</v>
      </c>
      <c r="BE6829" s="1" t="s">
        <v>70</v>
      </c>
      <c r="BF6829" s="1" t="s">
        <v>69</v>
      </c>
      <c r="BG6829" s="3">
        <v>42548.541666666664</v>
      </c>
    </row>
    <row r="6830">
      <c r="A6830" s="1">
        <v>1006449.0</v>
      </c>
      <c r="B6830" s="1" t="s">
        <v>29093</v>
      </c>
      <c r="C6830" s="2" t="s">
        <v>29094</v>
      </c>
      <c r="D6830" s="2" t="s">
        <v>29095</v>
      </c>
      <c r="H6830" s="1" t="s">
        <v>29096</v>
      </c>
      <c r="I6830" s="1" t="s">
        <v>29079</v>
      </c>
      <c r="J6830" s="1" t="s">
        <v>29079</v>
      </c>
      <c r="K6830" s="1" t="s">
        <v>96</v>
      </c>
      <c r="L6830" s="1">
        <v>12304.0</v>
      </c>
      <c r="M6830" s="1" t="s">
        <v>29097</v>
      </c>
      <c r="N6830" s="1" t="s">
        <v>5516</v>
      </c>
      <c r="U6830" s="1">
        <v>-73.924728</v>
      </c>
      <c r="V6830" s="1">
        <v>42.798897</v>
      </c>
      <c r="W6830" s="1" t="s">
        <v>174</v>
      </c>
      <c r="X6830" s="1" t="s">
        <v>69</v>
      </c>
      <c r="Y6830" s="1" t="s">
        <v>69</v>
      </c>
      <c r="Z6830" s="1" t="s">
        <v>70</v>
      </c>
      <c r="AA6830" s="1" t="s">
        <v>69</v>
      </c>
      <c r="AB6830" s="1" t="s">
        <v>69</v>
      </c>
      <c r="AC6830" s="1" t="s">
        <v>70</v>
      </c>
      <c r="AD6830" s="1" t="s">
        <v>70</v>
      </c>
      <c r="AE6830" s="1" t="s">
        <v>70</v>
      </c>
      <c r="AF6830" s="1" t="s">
        <v>70</v>
      </c>
      <c r="AG6830" s="1" t="s">
        <v>70</v>
      </c>
      <c r="AH6830" s="1" t="s">
        <v>70</v>
      </c>
      <c r="AI6830" s="1" t="s">
        <v>70</v>
      </c>
      <c r="AJ6830" s="1" t="s">
        <v>70</v>
      </c>
      <c r="AK6830" s="1" t="s">
        <v>69</v>
      </c>
      <c r="AL6830" s="1" t="s">
        <v>70</v>
      </c>
      <c r="AM6830" s="1" t="s">
        <v>70</v>
      </c>
      <c r="AN6830" s="1" t="s">
        <v>70</v>
      </c>
      <c r="AO6830" s="1" t="s">
        <v>70</v>
      </c>
      <c r="AP6830" s="1" t="s">
        <v>70</v>
      </c>
      <c r="AQ6830" s="1" t="s">
        <v>70</v>
      </c>
      <c r="AR6830" s="1" t="s">
        <v>70</v>
      </c>
      <c r="AS6830" s="1" t="s">
        <v>70</v>
      </c>
      <c r="AT6830" s="1" t="s">
        <v>70</v>
      </c>
      <c r="AU6830" s="1" t="s">
        <v>70</v>
      </c>
      <c r="AV6830" s="1" t="s">
        <v>70</v>
      </c>
      <c r="AW6830" s="1" t="s">
        <v>70</v>
      </c>
      <c r="AX6830" s="1" t="s">
        <v>70</v>
      </c>
      <c r="AY6830" s="1" t="s">
        <v>70</v>
      </c>
      <c r="AZ6830" s="1" t="s">
        <v>69</v>
      </c>
      <c r="BA6830" s="1" t="s">
        <v>70</v>
      </c>
      <c r="BB6830" s="1" t="s">
        <v>70</v>
      </c>
      <c r="BC6830" s="1" t="s">
        <v>70</v>
      </c>
      <c r="BD6830" s="1" t="s">
        <v>70</v>
      </c>
      <c r="BE6830" s="1" t="s">
        <v>70</v>
      </c>
      <c r="BF6830" s="1" t="s">
        <v>70</v>
      </c>
      <c r="BG6830" s="3">
        <v>41792.60486111111</v>
      </c>
    </row>
    <row r="6831">
      <c r="A6831" s="1">
        <v>1011577.0</v>
      </c>
      <c r="B6831" s="1" t="s">
        <v>29098</v>
      </c>
      <c r="C6831" s="2" t="s">
        <v>29099</v>
      </c>
      <c r="H6831" s="1" t="s">
        <v>29100</v>
      </c>
      <c r="I6831" s="1" t="s">
        <v>886</v>
      </c>
      <c r="J6831" s="1" t="s">
        <v>4339</v>
      </c>
      <c r="K6831" s="1" t="s">
        <v>91</v>
      </c>
      <c r="L6831" s="1">
        <v>63143.0</v>
      </c>
      <c r="U6831" s="1">
        <v>-90.3153</v>
      </c>
      <c r="V6831" s="1">
        <v>38.613026</v>
      </c>
      <c r="X6831" s="1" t="s">
        <v>69</v>
      </c>
      <c r="Y6831" s="1" t="s">
        <v>70</v>
      </c>
      <c r="Z6831" s="1" t="s">
        <v>70</v>
      </c>
      <c r="AA6831" s="1" t="s">
        <v>70</v>
      </c>
      <c r="AB6831" s="1" t="s">
        <v>70</v>
      </c>
      <c r="AC6831" s="1" t="s">
        <v>80</v>
      </c>
      <c r="AD6831" s="1" t="s">
        <v>69</v>
      </c>
      <c r="AE6831" s="1" t="s">
        <v>69</v>
      </c>
      <c r="AF6831" s="1" t="s">
        <v>69</v>
      </c>
      <c r="AG6831" s="1" t="s">
        <v>69</v>
      </c>
      <c r="AH6831" s="1" t="s">
        <v>69</v>
      </c>
      <c r="AI6831" s="1" t="s">
        <v>70</v>
      </c>
      <c r="AJ6831" s="1" t="s">
        <v>69</v>
      </c>
      <c r="AK6831" s="1" t="s">
        <v>69</v>
      </c>
      <c r="AL6831" s="1" t="s">
        <v>69</v>
      </c>
      <c r="AM6831" s="1" t="s">
        <v>69</v>
      </c>
      <c r="AN6831" s="1" t="s">
        <v>69</v>
      </c>
      <c r="AO6831" s="1" t="s">
        <v>69</v>
      </c>
      <c r="AP6831" s="1" t="s">
        <v>70</v>
      </c>
      <c r="AQ6831" s="1" t="s">
        <v>69</v>
      </c>
      <c r="AR6831" s="1" t="s">
        <v>69</v>
      </c>
      <c r="AS6831" s="1" t="s">
        <v>69</v>
      </c>
      <c r="AT6831" s="1" t="s">
        <v>70</v>
      </c>
      <c r="AU6831" s="1" t="s">
        <v>69</v>
      </c>
      <c r="AV6831" s="1" t="s">
        <v>69</v>
      </c>
      <c r="AW6831" s="1" t="s">
        <v>70</v>
      </c>
      <c r="AX6831" s="1" t="s">
        <v>70</v>
      </c>
      <c r="AY6831" s="1" t="s">
        <v>70</v>
      </c>
      <c r="AZ6831" s="1" t="s">
        <v>69</v>
      </c>
      <c r="BA6831" s="1" t="s">
        <v>70</v>
      </c>
      <c r="BB6831" s="1" t="s">
        <v>70</v>
      </c>
      <c r="BC6831" s="1" t="s">
        <v>70</v>
      </c>
      <c r="BD6831" s="1" t="s">
        <v>70</v>
      </c>
      <c r="BE6831" s="1" t="s">
        <v>70</v>
      </c>
      <c r="BF6831" s="1" t="s">
        <v>70</v>
      </c>
      <c r="BG6831" s="3">
        <v>42220.444444444445</v>
      </c>
    </row>
    <row r="6832">
      <c r="A6832" s="1">
        <v>1018166.0</v>
      </c>
      <c r="B6832" s="1" t="s">
        <v>29101</v>
      </c>
      <c r="C6832" s="1" t="s">
        <v>29102</v>
      </c>
      <c r="D6832" s="1" t="s">
        <v>29101</v>
      </c>
      <c r="H6832" s="1" t="s">
        <v>29103</v>
      </c>
      <c r="I6832" s="1" t="s">
        <v>9288</v>
      </c>
      <c r="J6832" s="1" t="s">
        <v>9288</v>
      </c>
      <c r="K6832" s="1" t="s">
        <v>77</v>
      </c>
      <c r="L6832" s="1">
        <v>44256.0</v>
      </c>
      <c r="N6832" s="1" t="s">
        <v>10066</v>
      </c>
      <c r="U6832" s="1">
        <v>-81.708061</v>
      </c>
      <c r="V6832" s="1">
        <v>41.159012</v>
      </c>
      <c r="X6832" s="1" t="s">
        <v>69</v>
      </c>
      <c r="Y6832" s="1" t="s">
        <v>70</v>
      </c>
      <c r="Z6832" s="1" t="s">
        <v>70</v>
      </c>
      <c r="AA6832" s="1" t="s">
        <v>69</v>
      </c>
      <c r="AB6832" s="1" t="s">
        <v>70</v>
      </c>
      <c r="AC6832" s="1" t="s">
        <v>69</v>
      </c>
      <c r="AD6832" s="1" t="s">
        <v>70</v>
      </c>
      <c r="AE6832" s="1" t="s">
        <v>70</v>
      </c>
      <c r="AF6832" s="1" t="s">
        <v>70</v>
      </c>
      <c r="AG6832" s="1" t="s">
        <v>70</v>
      </c>
      <c r="AH6832" s="1" t="s">
        <v>69</v>
      </c>
      <c r="AI6832" s="1" t="s">
        <v>70</v>
      </c>
      <c r="AJ6832" s="1" t="s">
        <v>70</v>
      </c>
      <c r="AK6832" s="1" t="s">
        <v>69</v>
      </c>
      <c r="AL6832" s="1" t="s">
        <v>69</v>
      </c>
      <c r="AM6832" s="1" t="s">
        <v>70</v>
      </c>
      <c r="AN6832" s="1" t="s">
        <v>70</v>
      </c>
      <c r="AO6832" s="1" t="s">
        <v>70</v>
      </c>
      <c r="AP6832" s="1" t="s">
        <v>70</v>
      </c>
      <c r="AQ6832" s="1" t="s">
        <v>70</v>
      </c>
      <c r="AR6832" s="1" t="s">
        <v>69</v>
      </c>
      <c r="AS6832" s="1" t="s">
        <v>69</v>
      </c>
      <c r="AT6832" s="1" t="s">
        <v>70</v>
      </c>
      <c r="AU6832" s="1" t="s">
        <v>70</v>
      </c>
      <c r="AV6832" s="1" t="s">
        <v>70</v>
      </c>
      <c r="AW6832" s="1" t="s">
        <v>70</v>
      </c>
      <c r="AX6832" s="1" t="s">
        <v>70</v>
      </c>
      <c r="AY6832" s="1" t="s">
        <v>70</v>
      </c>
      <c r="AZ6832" s="1" t="s">
        <v>70</v>
      </c>
      <c r="BA6832" s="1" t="s">
        <v>70</v>
      </c>
      <c r="BB6832" s="1" t="s">
        <v>70</v>
      </c>
      <c r="BC6832" s="1" t="s">
        <v>70</v>
      </c>
      <c r="BD6832" s="1" t="s">
        <v>70</v>
      </c>
      <c r="BE6832" s="1" t="s">
        <v>70</v>
      </c>
      <c r="BF6832" s="1" t="s">
        <v>69</v>
      </c>
      <c r="BG6832" s="3">
        <v>42906.58611111111</v>
      </c>
    </row>
    <row r="6833">
      <c r="A6833" s="1">
        <v>1009315.0</v>
      </c>
      <c r="B6833" s="1" t="s">
        <v>29104</v>
      </c>
      <c r="C6833" s="2" t="s">
        <v>29105</v>
      </c>
      <c r="D6833" s="2" t="s">
        <v>29106</v>
      </c>
      <c r="H6833" s="1" t="s">
        <v>29107</v>
      </c>
      <c r="I6833" s="1" t="s">
        <v>29108</v>
      </c>
      <c r="K6833" s="1" t="s">
        <v>254</v>
      </c>
      <c r="L6833" s="1">
        <v>84088.0</v>
      </c>
      <c r="U6833" s="1">
        <v>-111.958</v>
      </c>
      <c r="V6833" s="1">
        <v>40.594898</v>
      </c>
      <c r="X6833" s="1" t="s">
        <v>69</v>
      </c>
      <c r="Y6833" s="1" t="s">
        <v>70</v>
      </c>
      <c r="Z6833" s="1" t="s">
        <v>70</v>
      </c>
      <c r="AA6833" s="1" t="s">
        <v>70</v>
      </c>
      <c r="AB6833" s="1" t="s">
        <v>70</v>
      </c>
      <c r="AC6833" s="1" t="s">
        <v>80</v>
      </c>
      <c r="BG6833" s="1">
        <v>2013.0</v>
      </c>
    </row>
    <row r="6834">
      <c r="A6834" s="1">
        <v>1008945.0</v>
      </c>
      <c r="B6834" s="1" t="s">
        <v>29109</v>
      </c>
      <c r="C6834" s="2" t="s">
        <v>29110</v>
      </c>
      <c r="D6834" s="2" t="s">
        <v>29111</v>
      </c>
      <c r="H6834" s="1" t="s">
        <v>29112</v>
      </c>
      <c r="I6834" s="1" t="s">
        <v>12614</v>
      </c>
      <c r="J6834" s="1" t="s">
        <v>12615</v>
      </c>
      <c r="K6834" s="1" t="s">
        <v>96</v>
      </c>
      <c r="L6834" s="1">
        <v>12043.0</v>
      </c>
      <c r="M6834" s="1" t="s">
        <v>29113</v>
      </c>
      <c r="N6834" s="1" t="s">
        <v>10664</v>
      </c>
      <c r="U6834" s="1">
        <v>-74.503693</v>
      </c>
      <c r="V6834" s="1">
        <v>42.671329</v>
      </c>
      <c r="X6834" s="1" t="s">
        <v>69</v>
      </c>
      <c r="Y6834" s="1" t="s">
        <v>70</v>
      </c>
      <c r="Z6834" s="1" t="s">
        <v>70</v>
      </c>
      <c r="AA6834" s="1" t="s">
        <v>70</v>
      </c>
      <c r="AB6834" s="1" t="s">
        <v>69</v>
      </c>
      <c r="AC6834" s="1" t="s">
        <v>69</v>
      </c>
      <c r="AD6834" s="1" t="s">
        <v>69</v>
      </c>
      <c r="AE6834" s="1" t="s">
        <v>69</v>
      </c>
      <c r="AF6834" s="1" t="s">
        <v>69</v>
      </c>
      <c r="AG6834" s="1" t="s">
        <v>69</v>
      </c>
      <c r="AH6834" s="1" t="s">
        <v>69</v>
      </c>
      <c r="AI6834" s="1" t="s">
        <v>70</v>
      </c>
      <c r="AJ6834" s="1" t="s">
        <v>69</v>
      </c>
      <c r="AK6834" s="1" t="s">
        <v>69</v>
      </c>
      <c r="AL6834" s="1" t="s">
        <v>69</v>
      </c>
      <c r="AM6834" s="1" t="s">
        <v>69</v>
      </c>
      <c r="AN6834" s="1" t="s">
        <v>69</v>
      </c>
      <c r="AO6834" s="1" t="s">
        <v>69</v>
      </c>
      <c r="AP6834" s="1" t="s">
        <v>70</v>
      </c>
      <c r="AQ6834" s="1" t="s">
        <v>70</v>
      </c>
      <c r="AR6834" s="1" t="s">
        <v>70</v>
      </c>
      <c r="AS6834" s="1" t="s">
        <v>69</v>
      </c>
      <c r="AT6834" s="1" t="s">
        <v>69</v>
      </c>
      <c r="AU6834" s="1" t="s">
        <v>69</v>
      </c>
      <c r="AV6834" s="1" t="s">
        <v>70</v>
      </c>
      <c r="AW6834" s="1" t="s">
        <v>70</v>
      </c>
      <c r="AX6834" s="1" t="s">
        <v>69</v>
      </c>
      <c r="AY6834" s="1" t="s">
        <v>70</v>
      </c>
      <c r="AZ6834" s="1" t="s">
        <v>69</v>
      </c>
      <c r="BA6834" s="1" t="s">
        <v>70</v>
      </c>
      <c r="BB6834" s="1" t="s">
        <v>70</v>
      </c>
      <c r="BC6834" s="1" t="s">
        <v>70</v>
      </c>
      <c r="BD6834" s="1" t="s">
        <v>70</v>
      </c>
      <c r="BE6834" s="1" t="s">
        <v>70</v>
      </c>
      <c r="BF6834" s="1" t="s">
        <v>69</v>
      </c>
      <c r="BG6834" s="3">
        <v>42548.544444444444</v>
      </c>
    </row>
    <row r="6835">
      <c r="A6835" s="1">
        <v>1000576.0</v>
      </c>
      <c r="B6835" s="1" t="s">
        <v>29114</v>
      </c>
      <c r="C6835" s="2" t="s">
        <v>29115</v>
      </c>
      <c r="H6835" s="1" t="s">
        <v>29116</v>
      </c>
      <c r="I6835" s="1" t="s">
        <v>20719</v>
      </c>
      <c r="J6835" s="1" t="s">
        <v>4443</v>
      </c>
      <c r="K6835" s="1" t="s">
        <v>575</v>
      </c>
      <c r="L6835" s="1">
        <v>49087.0</v>
      </c>
      <c r="M6835" s="1" t="s">
        <v>23436</v>
      </c>
      <c r="N6835" s="1" t="s">
        <v>1159</v>
      </c>
      <c r="U6835" s="1">
        <v>-85.637146</v>
      </c>
      <c r="V6835" s="1">
        <v>42.116787</v>
      </c>
      <c r="W6835" s="1" t="s">
        <v>174</v>
      </c>
      <c r="X6835" s="1" t="s">
        <v>69</v>
      </c>
      <c r="Y6835" s="1" t="s">
        <v>70</v>
      </c>
      <c r="Z6835" s="1" t="s">
        <v>70</v>
      </c>
      <c r="AA6835" s="1" t="s">
        <v>70</v>
      </c>
      <c r="AB6835" s="1" t="s">
        <v>70</v>
      </c>
      <c r="AC6835" s="1" t="s">
        <v>80</v>
      </c>
      <c r="AD6835" s="1" t="s">
        <v>70</v>
      </c>
      <c r="AE6835" s="1" t="s">
        <v>70</v>
      </c>
      <c r="AF6835" s="1" t="s">
        <v>70</v>
      </c>
      <c r="AG6835" s="1" t="s">
        <v>70</v>
      </c>
      <c r="AH6835" s="1" t="s">
        <v>70</v>
      </c>
      <c r="AI6835" s="1" t="s">
        <v>70</v>
      </c>
      <c r="AJ6835" s="1" t="s">
        <v>70</v>
      </c>
      <c r="AK6835" s="1" t="s">
        <v>69</v>
      </c>
      <c r="AL6835" s="1" t="s">
        <v>69</v>
      </c>
      <c r="AM6835" s="1" t="s">
        <v>69</v>
      </c>
      <c r="AN6835" s="1" t="s">
        <v>70</v>
      </c>
      <c r="AO6835" s="1" t="s">
        <v>69</v>
      </c>
      <c r="AP6835" s="1" t="s">
        <v>70</v>
      </c>
      <c r="AQ6835" s="1" t="s">
        <v>70</v>
      </c>
      <c r="AR6835" s="1" t="s">
        <v>70</v>
      </c>
      <c r="AS6835" s="1" t="s">
        <v>69</v>
      </c>
      <c r="AT6835" s="1" t="s">
        <v>70</v>
      </c>
      <c r="AU6835" s="1" t="s">
        <v>70</v>
      </c>
      <c r="AV6835" s="1" t="s">
        <v>70</v>
      </c>
      <c r="AW6835" s="1" t="s">
        <v>70</v>
      </c>
      <c r="AX6835" s="1" t="s">
        <v>69</v>
      </c>
      <c r="AY6835" s="1" t="s">
        <v>70</v>
      </c>
      <c r="AZ6835" s="1" t="s">
        <v>69</v>
      </c>
      <c r="BA6835" s="1" t="s">
        <v>70</v>
      </c>
      <c r="BB6835" s="1" t="s">
        <v>70</v>
      </c>
      <c r="BC6835" s="1" t="s">
        <v>70</v>
      </c>
      <c r="BD6835" s="1" t="s">
        <v>70</v>
      </c>
      <c r="BE6835" s="1" t="s">
        <v>70</v>
      </c>
      <c r="BF6835" s="1" t="s">
        <v>70</v>
      </c>
      <c r="BG6835" s="3">
        <v>41729.68402777778</v>
      </c>
    </row>
    <row r="6836">
      <c r="A6836" s="1">
        <v>1008703.0</v>
      </c>
      <c r="B6836" s="1" t="s">
        <v>29117</v>
      </c>
      <c r="C6836" s="2" t="s">
        <v>29118</v>
      </c>
      <c r="H6836" s="1" t="s">
        <v>29119</v>
      </c>
      <c r="I6836" s="1" t="s">
        <v>11071</v>
      </c>
      <c r="J6836" s="1" t="s">
        <v>11072</v>
      </c>
      <c r="K6836" s="1" t="s">
        <v>91</v>
      </c>
      <c r="L6836" s="1">
        <v>65026.0</v>
      </c>
      <c r="U6836" s="1">
        <v>-92.6054</v>
      </c>
      <c r="V6836" s="1">
        <v>38.297466</v>
      </c>
      <c r="W6836" s="1" t="s">
        <v>128</v>
      </c>
      <c r="X6836" s="1" t="s">
        <v>69</v>
      </c>
      <c r="Y6836" s="1" t="s">
        <v>70</v>
      </c>
      <c r="Z6836" s="1" t="s">
        <v>70</v>
      </c>
      <c r="AA6836" s="1" t="s">
        <v>70</v>
      </c>
      <c r="AB6836" s="1" t="s">
        <v>70</v>
      </c>
      <c r="AC6836" s="1" t="s">
        <v>80</v>
      </c>
      <c r="AD6836" s="1" t="s">
        <v>70</v>
      </c>
      <c r="AE6836" s="1" t="s">
        <v>70</v>
      </c>
      <c r="AF6836" s="1" t="s">
        <v>70</v>
      </c>
      <c r="AG6836" s="1" t="s">
        <v>70</v>
      </c>
      <c r="AH6836" s="1" t="s">
        <v>69</v>
      </c>
      <c r="AI6836" s="1" t="s">
        <v>70</v>
      </c>
      <c r="AJ6836" s="1" t="s">
        <v>69</v>
      </c>
      <c r="AK6836" s="1" t="s">
        <v>69</v>
      </c>
      <c r="AL6836" s="1" t="s">
        <v>69</v>
      </c>
      <c r="AM6836" s="1" t="s">
        <v>70</v>
      </c>
      <c r="AN6836" s="1" t="s">
        <v>70</v>
      </c>
      <c r="AO6836" s="1" t="s">
        <v>69</v>
      </c>
      <c r="AP6836" s="1" t="s">
        <v>70</v>
      </c>
      <c r="AQ6836" s="1" t="s">
        <v>70</v>
      </c>
      <c r="AR6836" s="1" t="s">
        <v>69</v>
      </c>
      <c r="AS6836" s="1" t="s">
        <v>69</v>
      </c>
      <c r="AT6836" s="1" t="s">
        <v>70</v>
      </c>
      <c r="AU6836" s="1" t="s">
        <v>70</v>
      </c>
      <c r="AV6836" s="1" t="s">
        <v>70</v>
      </c>
      <c r="AW6836" s="1" t="s">
        <v>70</v>
      </c>
      <c r="AX6836" s="1" t="s">
        <v>70</v>
      </c>
      <c r="AY6836" s="1" t="s">
        <v>70</v>
      </c>
      <c r="AZ6836" s="1" t="s">
        <v>69</v>
      </c>
      <c r="BA6836" s="1" t="s">
        <v>70</v>
      </c>
      <c r="BB6836" s="1" t="s">
        <v>70</v>
      </c>
      <c r="BC6836" s="1" t="s">
        <v>70</v>
      </c>
      <c r="BD6836" s="1" t="s">
        <v>70</v>
      </c>
      <c r="BE6836" s="1" t="s">
        <v>70</v>
      </c>
      <c r="BF6836" s="1" t="s">
        <v>70</v>
      </c>
      <c r="BG6836" s="3">
        <v>41452.720138888886</v>
      </c>
    </row>
    <row r="6837">
      <c r="A6837" s="1">
        <v>1001224.0</v>
      </c>
      <c r="B6837" s="1" t="s">
        <v>29120</v>
      </c>
      <c r="H6837" s="1" t="s">
        <v>29121</v>
      </c>
      <c r="I6837" s="1" t="s">
        <v>22433</v>
      </c>
      <c r="K6837" s="1" t="s">
        <v>181</v>
      </c>
      <c r="U6837" s="1">
        <v>-78.701401</v>
      </c>
      <c r="V6837" s="1">
        <v>37.7901</v>
      </c>
      <c r="X6837" s="1" t="s">
        <v>70</v>
      </c>
      <c r="Y6837" s="1" t="s">
        <v>70</v>
      </c>
      <c r="Z6837" s="1" t="s">
        <v>70</v>
      </c>
      <c r="AA6837" s="1" t="s">
        <v>70</v>
      </c>
      <c r="AB6837" s="1" t="s">
        <v>70</v>
      </c>
      <c r="AC6837" s="1" t="s">
        <v>80</v>
      </c>
      <c r="BG6837" s="1">
        <v>2011.0</v>
      </c>
    </row>
    <row r="6838">
      <c r="A6838" s="1">
        <v>1001116.0</v>
      </c>
      <c r="B6838" s="1" t="s">
        <v>29122</v>
      </c>
      <c r="H6838" s="1" t="s">
        <v>29123</v>
      </c>
      <c r="I6838" s="1" t="s">
        <v>22432</v>
      </c>
      <c r="J6838" s="1" t="s">
        <v>22433</v>
      </c>
      <c r="K6838" s="1" t="s">
        <v>96</v>
      </c>
      <c r="U6838" s="1">
        <v>-76.8452</v>
      </c>
      <c r="V6838" s="1">
        <v>42.347301</v>
      </c>
      <c r="X6838" s="1" t="s">
        <v>70</v>
      </c>
      <c r="Y6838" s="1" t="s">
        <v>70</v>
      </c>
      <c r="Z6838" s="1" t="s">
        <v>70</v>
      </c>
      <c r="AA6838" s="1" t="s">
        <v>70</v>
      </c>
      <c r="AB6838" s="1" t="s">
        <v>70</v>
      </c>
      <c r="AC6838" s="1" t="s">
        <v>80</v>
      </c>
      <c r="BG6838" s="1">
        <v>2009.0</v>
      </c>
    </row>
    <row r="6839">
      <c r="A6839" s="1">
        <v>1002689.0</v>
      </c>
      <c r="B6839" s="1" t="s">
        <v>29124</v>
      </c>
      <c r="H6839" s="1" t="s">
        <v>29125</v>
      </c>
      <c r="I6839" s="1" t="s">
        <v>29126</v>
      </c>
      <c r="J6839" s="1" t="s">
        <v>22433</v>
      </c>
      <c r="K6839" s="1" t="s">
        <v>91</v>
      </c>
      <c r="L6839" s="1">
        <v>63548.0</v>
      </c>
      <c r="U6839" s="1">
        <v>-92.5</v>
      </c>
      <c r="V6839" s="1">
        <v>40.485802</v>
      </c>
      <c r="X6839" s="1" t="s">
        <v>70</v>
      </c>
      <c r="Y6839" s="1" t="s">
        <v>70</v>
      </c>
      <c r="Z6839" s="1" t="s">
        <v>70</v>
      </c>
      <c r="AA6839" s="1" t="s">
        <v>70</v>
      </c>
      <c r="AB6839" s="1" t="s">
        <v>70</v>
      </c>
      <c r="AC6839" s="1" t="s">
        <v>80</v>
      </c>
      <c r="BG6839" s="1">
        <v>2009.0</v>
      </c>
    </row>
    <row r="6840">
      <c r="A6840" s="1">
        <v>1000267.0</v>
      </c>
      <c r="B6840" s="1" t="s">
        <v>29127</v>
      </c>
      <c r="H6840" s="1" t="s">
        <v>29128</v>
      </c>
      <c r="I6840" s="1" t="s">
        <v>29129</v>
      </c>
      <c r="J6840" s="1" t="s">
        <v>7529</v>
      </c>
      <c r="K6840" s="1" t="s">
        <v>196</v>
      </c>
      <c r="L6840" s="1">
        <v>68641.0</v>
      </c>
      <c r="U6840" s="1">
        <v>-96.963898</v>
      </c>
      <c r="V6840" s="1">
        <v>41.612801</v>
      </c>
      <c r="X6840" s="1" t="s">
        <v>70</v>
      </c>
      <c r="Y6840" s="1" t="s">
        <v>70</v>
      </c>
      <c r="Z6840" s="1" t="s">
        <v>70</v>
      </c>
      <c r="AA6840" s="1" t="s">
        <v>70</v>
      </c>
      <c r="AB6840" s="1" t="s">
        <v>70</v>
      </c>
      <c r="AC6840" s="1" t="s">
        <v>80</v>
      </c>
      <c r="BG6840" s="1">
        <v>2009.0</v>
      </c>
    </row>
    <row r="6841">
      <c r="A6841" s="1">
        <v>1005319.0</v>
      </c>
      <c r="B6841" s="1" t="s">
        <v>29130</v>
      </c>
      <c r="C6841" s="2" t="s">
        <v>29131</v>
      </c>
      <c r="H6841" s="1" t="s">
        <v>29132</v>
      </c>
      <c r="I6841" s="1" t="s">
        <v>187</v>
      </c>
      <c r="J6841" s="1" t="s">
        <v>187</v>
      </c>
      <c r="K6841" s="1" t="s">
        <v>188</v>
      </c>
      <c r="L6841" s="1">
        <v>19103.0</v>
      </c>
      <c r="M6841" s="1" t="s">
        <v>236</v>
      </c>
      <c r="N6841" s="1" t="s">
        <v>1105</v>
      </c>
      <c r="U6841" s="1">
        <v>-75.181137</v>
      </c>
      <c r="V6841" s="1">
        <v>39.949032</v>
      </c>
      <c r="X6841" s="1" t="s">
        <v>69</v>
      </c>
      <c r="Y6841" s="1" t="s">
        <v>69</v>
      </c>
      <c r="Z6841" s="1" t="s">
        <v>70</v>
      </c>
      <c r="AA6841" s="1" t="s">
        <v>69</v>
      </c>
      <c r="AB6841" s="1" t="s">
        <v>70</v>
      </c>
      <c r="AC6841" s="1" t="s">
        <v>70</v>
      </c>
      <c r="AD6841" s="1" t="s">
        <v>70</v>
      </c>
      <c r="AE6841" s="1" t="s">
        <v>70</v>
      </c>
      <c r="AF6841" s="1" t="s">
        <v>70</v>
      </c>
      <c r="AG6841" s="1" t="s">
        <v>70</v>
      </c>
      <c r="AH6841" s="1" t="s">
        <v>70</v>
      </c>
      <c r="AI6841" s="1" t="s">
        <v>70</v>
      </c>
      <c r="AJ6841" s="1" t="s">
        <v>70</v>
      </c>
      <c r="AK6841" s="1" t="s">
        <v>69</v>
      </c>
      <c r="AL6841" s="1" t="s">
        <v>70</v>
      </c>
      <c r="AM6841" s="1" t="s">
        <v>70</v>
      </c>
      <c r="AN6841" s="1" t="s">
        <v>70</v>
      </c>
      <c r="AO6841" s="1" t="s">
        <v>70</v>
      </c>
      <c r="AP6841" s="1" t="s">
        <v>70</v>
      </c>
      <c r="AQ6841" s="1" t="s">
        <v>70</v>
      </c>
      <c r="AR6841" s="1" t="s">
        <v>70</v>
      </c>
      <c r="AS6841" s="1" t="s">
        <v>70</v>
      </c>
      <c r="AT6841" s="1" t="s">
        <v>70</v>
      </c>
      <c r="AU6841" s="1" t="s">
        <v>70</v>
      </c>
      <c r="AV6841" s="1" t="s">
        <v>70</v>
      </c>
      <c r="AW6841" s="1" t="s">
        <v>70</v>
      </c>
      <c r="AX6841" s="1" t="s">
        <v>70</v>
      </c>
      <c r="AY6841" s="1" t="s">
        <v>70</v>
      </c>
      <c r="AZ6841" s="1" t="s">
        <v>69</v>
      </c>
      <c r="BA6841" s="1" t="s">
        <v>70</v>
      </c>
      <c r="BB6841" s="1" t="s">
        <v>70</v>
      </c>
      <c r="BC6841" s="1" t="s">
        <v>70</v>
      </c>
      <c r="BD6841" s="1" t="s">
        <v>70</v>
      </c>
      <c r="BE6841" s="1" t="s">
        <v>70</v>
      </c>
      <c r="BF6841" s="1" t="s">
        <v>70</v>
      </c>
      <c r="BG6841" s="3">
        <v>42087.57430555556</v>
      </c>
    </row>
    <row r="6842">
      <c r="A6842" s="1">
        <v>1006945.0</v>
      </c>
      <c r="B6842" s="1" t="s">
        <v>29133</v>
      </c>
      <c r="H6842" s="1" t="s">
        <v>29134</v>
      </c>
      <c r="I6842" s="1" t="s">
        <v>29133</v>
      </c>
      <c r="J6842" s="1" t="s">
        <v>487</v>
      </c>
      <c r="K6842" s="1" t="s">
        <v>488</v>
      </c>
      <c r="L6842" s="1">
        <v>2066.0</v>
      </c>
      <c r="U6842" s="1">
        <v>-70.786301</v>
      </c>
      <c r="V6842" s="1">
        <v>42.2188</v>
      </c>
      <c r="X6842" s="1" t="s">
        <v>70</v>
      </c>
      <c r="Y6842" s="1" t="s">
        <v>70</v>
      </c>
      <c r="Z6842" s="1" t="s">
        <v>70</v>
      </c>
      <c r="AA6842" s="1" t="s">
        <v>70</v>
      </c>
      <c r="AB6842" s="1" t="s">
        <v>70</v>
      </c>
      <c r="AC6842" s="1" t="s">
        <v>80</v>
      </c>
      <c r="BG6842" s="1">
        <v>2011.0</v>
      </c>
    </row>
    <row r="6843">
      <c r="A6843" s="1">
        <v>1019443.0</v>
      </c>
      <c r="B6843" s="1" t="s">
        <v>29135</v>
      </c>
      <c r="C6843" s="2" t="s">
        <v>29136</v>
      </c>
      <c r="D6843" s="1" t="s">
        <v>29137</v>
      </c>
      <c r="E6843" s="1" t="s">
        <v>29138</v>
      </c>
      <c r="H6843" s="1" t="s">
        <v>29139</v>
      </c>
      <c r="I6843" s="1" t="s">
        <v>29140</v>
      </c>
      <c r="J6843" s="1" t="s">
        <v>1703</v>
      </c>
      <c r="K6843" s="1" t="s">
        <v>1521</v>
      </c>
      <c r="L6843" s="1">
        <v>2857.0</v>
      </c>
      <c r="M6843" s="1" t="s">
        <v>29141</v>
      </c>
      <c r="N6843" s="1" t="s">
        <v>490</v>
      </c>
      <c r="U6843" s="1">
        <v>-71.586037</v>
      </c>
      <c r="V6843" s="1">
        <v>41.834129</v>
      </c>
      <c r="X6843" s="1" t="s">
        <v>69</v>
      </c>
      <c r="Y6843" s="1" t="s">
        <v>69</v>
      </c>
      <c r="Z6843" s="1" t="s">
        <v>69</v>
      </c>
      <c r="AA6843" s="1" t="s">
        <v>69</v>
      </c>
      <c r="AB6843" s="1" t="s">
        <v>70</v>
      </c>
      <c r="AC6843" s="1" t="s">
        <v>70</v>
      </c>
      <c r="AD6843" s="1" t="s">
        <v>69</v>
      </c>
      <c r="AE6843" s="1" t="s">
        <v>70</v>
      </c>
      <c r="AF6843" s="1" t="s">
        <v>69</v>
      </c>
      <c r="AG6843" s="1" t="s">
        <v>69</v>
      </c>
      <c r="AH6843" s="1" t="s">
        <v>69</v>
      </c>
      <c r="AI6843" s="1" t="s">
        <v>70</v>
      </c>
      <c r="AJ6843" s="1" t="s">
        <v>69</v>
      </c>
      <c r="AK6843" s="1" t="s">
        <v>69</v>
      </c>
      <c r="AL6843" s="1" t="s">
        <v>69</v>
      </c>
      <c r="AM6843" s="1" t="s">
        <v>69</v>
      </c>
      <c r="AN6843" s="1" t="s">
        <v>70</v>
      </c>
      <c r="AO6843" s="1" t="s">
        <v>69</v>
      </c>
      <c r="AP6843" s="1" t="s">
        <v>70</v>
      </c>
      <c r="AQ6843" s="1" t="s">
        <v>70</v>
      </c>
      <c r="AR6843" s="1" t="s">
        <v>69</v>
      </c>
      <c r="AS6843" s="1" t="s">
        <v>70</v>
      </c>
      <c r="AT6843" s="1" t="s">
        <v>69</v>
      </c>
      <c r="AU6843" s="1" t="s">
        <v>69</v>
      </c>
      <c r="AV6843" s="1" t="s">
        <v>70</v>
      </c>
      <c r="AW6843" s="1" t="s">
        <v>70</v>
      </c>
      <c r="AX6843" s="1" t="s">
        <v>70</v>
      </c>
      <c r="AY6843" s="1" t="s">
        <v>70</v>
      </c>
      <c r="AZ6843" s="1" t="s">
        <v>69</v>
      </c>
      <c r="BA6843" s="1" t="s">
        <v>70</v>
      </c>
      <c r="BB6843" s="1" t="s">
        <v>70</v>
      </c>
      <c r="BC6843" s="1" t="s">
        <v>70</v>
      </c>
      <c r="BD6843" s="1" t="s">
        <v>69</v>
      </c>
      <c r="BE6843" s="1" t="s">
        <v>70</v>
      </c>
      <c r="BF6843" s="1" t="s">
        <v>70</v>
      </c>
      <c r="BG6843" s="3">
        <v>43550.69305555556</v>
      </c>
    </row>
    <row r="6844">
      <c r="A6844" s="1">
        <v>1012037.0</v>
      </c>
      <c r="B6844" s="1" t="s">
        <v>29142</v>
      </c>
      <c r="C6844" s="2" t="s">
        <v>29143</v>
      </c>
      <c r="D6844" s="2" t="s">
        <v>29144</v>
      </c>
      <c r="H6844" s="1" t="s">
        <v>29145</v>
      </c>
      <c r="I6844" s="1" t="s">
        <v>29146</v>
      </c>
      <c r="J6844" s="1" t="s">
        <v>1380</v>
      </c>
      <c r="K6844" s="1" t="s">
        <v>244</v>
      </c>
      <c r="L6844" s="1">
        <v>7076.0</v>
      </c>
      <c r="M6844" s="1" t="s">
        <v>29147</v>
      </c>
      <c r="N6844" s="1" t="s">
        <v>287</v>
      </c>
      <c r="U6844" s="1">
        <v>-74.39756</v>
      </c>
      <c r="V6844" s="1">
        <v>40.650166</v>
      </c>
      <c r="X6844" s="1" t="s">
        <v>69</v>
      </c>
      <c r="Y6844" s="1" t="s">
        <v>69</v>
      </c>
      <c r="Z6844" s="1" t="s">
        <v>70</v>
      </c>
      <c r="AA6844" s="1" t="s">
        <v>70</v>
      </c>
      <c r="AB6844" s="1" t="s">
        <v>70</v>
      </c>
      <c r="AC6844" s="1" t="s">
        <v>69</v>
      </c>
      <c r="AD6844" s="1" t="s">
        <v>69</v>
      </c>
      <c r="AE6844" s="1" t="s">
        <v>69</v>
      </c>
      <c r="AF6844" s="1" t="s">
        <v>70</v>
      </c>
      <c r="AG6844" s="1" t="s">
        <v>69</v>
      </c>
      <c r="AH6844" s="1" t="s">
        <v>69</v>
      </c>
      <c r="AI6844" s="1" t="s">
        <v>69</v>
      </c>
      <c r="AJ6844" s="1" t="s">
        <v>69</v>
      </c>
      <c r="AK6844" s="1" t="s">
        <v>69</v>
      </c>
      <c r="AL6844" s="1" t="s">
        <v>69</v>
      </c>
      <c r="AM6844" s="1" t="s">
        <v>69</v>
      </c>
      <c r="AN6844" s="1" t="s">
        <v>69</v>
      </c>
      <c r="AO6844" s="1" t="s">
        <v>69</v>
      </c>
      <c r="AP6844" s="1" t="s">
        <v>70</v>
      </c>
      <c r="AQ6844" s="1" t="s">
        <v>69</v>
      </c>
      <c r="AR6844" s="1" t="s">
        <v>70</v>
      </c>
      <c r="AS6844" s="1" t="s">
        <v>69</v>
      </c>
      <c r="AT6844" s="1" t="s">
        <v>69</v>
      </c>
      <c r="AU6844" s="1" t="s">
        <v>70</v>
      </c>
      <c r="AV6844" s="1" t="s">
        <v>70</v>
      </c>
      <c r="AW6844" s="1" t="s">
        <v>70</v>
      </c>
      <c r="AX6844" s="1" t="s">
        <v>69</v>
      </c>
      <c r="AY6844" s="1" t="s">
        <v>70</v>
      </c>
      <c r="AZ6844" s="1" t="s">
        <v>69</v>
      </c>
      <c r="BA6844" s="1" t="s">
        <v>69</v>
      </c>
      <c r="BB6844" s="1" t="s">
        <v>69</v>
      </c>
      <c r="BC6844" s="1" t="s">
        <v>69</v>
      </c>
      <c r="BD6844" s="1" t="s">
        <v>70</v>
      </c>
      <c r="BE6844" s="1" t="s">
        <v>70</v>
      </c>
      <c r="BF6844" s="1" t="s">
        <v>70</v>
      </c>
      <c r="BG6844" s="3">
        <v>43307.665972222225</v>
      </c>
    </row>
    <row r="6845">
      <c r="A6845" s="1">
        <v>1001386.0</v>
      </c>
      <c r="B6845" s="1" t="s">
        <v>29148</v>
      </c>
      <c r="H6845" s="1" t="s">
        <v>649</v>
      </c>
      <c r="I6845" s="1" t="s">
        <v>693</v>
      </c>
      <c r="J6845" s="1" t="s">
        <v>28378</v>
      </c>
      <c r="K6845" s="1" t="s">
        <v>91</v>
      </c>
      <c r="L6845" s="1">
        <v>63555.0</v>
      </c>
      <c r="M6845" s="1" t="s">
        <v>29149</v>
      </c>
      <c r="N6845" s="1" t="s">
        <v>384</v>
      </c>
      <c r="U6845" s="1">
        <v>-92.170303</v>
      </c>
      <c r="V6845" s="1">
        <v>40.458099</v>
      </c>
      <c r="X6845" s="1" t="s">
        <v>69</v>
      </c>
      <c r="Y6845" s="1" t="s">
        <v>70</v>
      </c>
      <c r="Z6845" s="1" t="s">
        <v>70</v>
      </c>
      <c r="AA6845" s="1" t="s">
        <v>70</v>
      </c>
      <c r="AB6845" s="1" t="s">
        <v>70</v>
      </c>
      <c r="AC6845" s="1" t="s">
        <v>69</v>
      </c>
      <c r="AD6845" s="1" t="s">
        <v>69</v>
      </c>
      <c r="AE6845" s="1" t="s">
        <v>70</v>
      </c>
      <c r="AF6845" s="1" t="s">
        <v>69</v>
      </c>
      <c r="AG6845" s="1" t="s">
        <v>70</v>
      </c>
      <c r="AH6845" s="1" t="s">
        <v>69</v>
      </c>
      <c r="AI6845" s="1" t="s">
        <v>70</v>
      </c>
      <c r="AJ6845" s="1" t="s">
        <v>69</v>
      </c>
      <c r="AK6845" s="1" t="s">
        <v>69</v>
      </c>
      <c r="AL6845" s="1" t="s">
        <v>70</v>
      </c>
      <c r="AM6845" s="1" t="s">
        <v>69</v>
      </c>
      <c r="AN6845" s="1" t="s">
        <v>70</v>
      </c>
      <c r="AO6845" s="1" t="s">
        <v>70</v>
      </c>
      <c r="AP6845" s="1" t="s">
        <v>70</v>
      </c>
      <c r="AQ6845" s="1" t="s">
        <v>70</v>
      </c>
      <c r="AR6845" s="1" t="s">
        <v>69</v>
      </c>
      <c r="AS6845" s="1" t="s">
        <v>70</v>
      </c>
      <c r="AT6845" s="1" t="s">
        <v>69</v>
      </c>
      <c r="AU6845" s="1" t="s">
        <v>69</v>
      </c>
      <c r="AV6845" s="1" t="s">
        <v>69</v>
      </c>
      <c r="AW6845" s="1" t="s">
        <v>70</v>
      </c>
      <c r="AX6845" s="1" t="s">
        <v>70</v>
      </c>
      <c r="AY6845" s="1" t="s">
        <v>70</v>
      </c>
      <c r="AZ6845" s="1" t="s">
        <v>69</v>
      </c>
      <c r="BA6845" s="1" t="s">
        <v>70</v>
      </c>
      <c r="BB6845" s="1" t="s">
        <v>70</v>
      </c>
      <c r="BC6845" s="1" t="s">
        <v>70</v>
      </c>
      <c r="BD6845" s="1" t="s">
        <v>70</v>
      </c>
      <c r="BE6845" s="1" t="s">
        <v>70</v>
      </c>
      <c r="BF6845" s="1" t="s">
        <v>70</v>
      </c>
      <c r="BG6845" s="3">
        <v>42082.50347222222</v>
      </c>
    </row>
    <row r="6846">
      <c r="A6846" s="1">
        <v>1019627.0</v>
      </c>
      <c r="B6846" s="1" t="s">
        <v>29150</v>
      </c>
      <c r="D6846" s="1" t="s">
        <v>29151</v>
      </c>
      <c r="H6846" s="1" t="s">
        <v>29152</v>
      </c>
      <c r="I6846" s="1" t="s">
        <v>28378</v>
      </c>
      <c r="J6846" s="1" t="s">
        <v>1817</v>
      </c>
      <c r="K6846" s="1" t="s">
        <v>1818</v>
      </c>
      <c r="L6846" s="1">
        <v>6264.0</v>
      </c>
      <c r="M6846" s="1" t="s">
        <v>29153</v>
      </c>
      <c r="N6846" s="1" t="s">
        <v>1159</v>
      </c>
      <c r="U6846" s="1">
        <v>-72.081505</v>
      </c>
      <c r="V6846" s="1">
        <v>41.698757</v>
      </c>
      <c r="X6846" s="1" t="s">
        <v>69</v>
      </c>
      <c r="Y6846" s="1" t="s">
        <v>69</v>
      </c>
      <c r="Z6846" s="1" t="s">
        <v>70</v>
      </c>
      <c r="AA6846" s="1" t="s">
        <v>69</v>
      </c>
      <c r="AB6846" s="1" t="s">
        <v>70</v>
      </c>
      <c r="AC6846" s="1" t="s">
        <v>80</v>
      </c>
      <c r="AD6846" s="1" t="s">
        <v>69</v>
      </c>
      <c r="AE6846" s="1" t="s">
        <v>70</v>
      </c>
      <c r="AF6846" s="1" t="s">
        <v>69</v>
      </c>
      <c r="AG6846" s="1" t="s">
        <v>69</v>
      </c>
      <c r="AH6846" s="1" t="s">
        <v>69</v>
      </c>
      <c r="AI6846" s="1" t="s">
        <v>70</v>
      </c>
      <c r="AJ6846" s="1" t="s">
        <v>69</v>
      </c>
      <c r="AK6846" s="1" t="s">
        <v>69</v>
      </c>
      <c r="AL6846" s="1" t="s">
        <v>69</v>
      </c>
      <c r="AM6846" s="1" t="s">
        <v>69</v>
      </c>
      <c r="AN6846" s="1" t="s">
        <v>69</v>
      </c>
      <c r="AO6846" s="1" t="s">
        <v>69</v>
      </c>
      <c r="AP6846" s="1" t="s">
        <v>70</v>
      </c>
      <c r="AQ6846" s="1" t="s">
        <v>70</v>
      </c>
      <c r="AR6846" s="1" t="s">
        <v>69</v>
      </c>
      <c r="AS6846" s="1" t="s">
        <v>69</v>
      </c>
      <c r="AT6846" s="1" t="s">
        <v>70</v>
      </c>
      <c r="AU6846" s="1" t="s">
        <v>69</v>
      </c>
      <c r="AV6846" s="1" t="s">
        <v>70</v>
      </c>
      <c r="AW6846" s="1" t="s">
        <v>70</v>
      </c>
      <c r="AX6846" s="1" t="s">
        <v>69</v>
      </c>
      <c r="AY6846" s="1" t="s">
        <v>70</v>
      </c>
      <c r="AZ6846" s="1" t="s">
        <v>69</v>
      </c>
      <c r="BA6846" s="1" t="s">
        <v>70</v>
      </c>
      <c r="BB6846" s="1" t="s">
        <v>70</v>
      </c>
      <c r="BC6846" s="1" t="s">
        <v>70</v>
      </c>
      <c r="BD6846" s="1" t="s">
        <v>70</v>
      </c>
      <c r="BE6846" s="1" t="s">
        <v>70</v>
      </c>
      <c r="BF6846" s="1" t="s">
        <v>70</v>
      </c>
      <c r="BG6846" s="3">
        <v>43661.967361111114</v>
      </c>
    </row>
    <row r="6847">
      <c r="A6847" s="1">
        <v>1016872.0</v>
      </c>
      <c r="B6847" s="1" t="s">
        <v>29154</v>
      </c>
      <c r="D6847" s="1" t="s">
        <v>29154</v>
      </c>
      <c r="H6847" s="1" t="s">
        <v>29155</v>
      </c>
      <c r="I6847" s="1" t="s">
        <v>29156</v>
      </c>
      <c r="J6847" s="1" t="s">
        <v>3279</v>
      </c>
      <c r="K6847" s="1" t="s">
        <v>322</v>
      </c>
      <c r="L6847" s="1">
        <v>47170.0</v>
      </c>
      <c r="M6847" s="1" t="s">
        <v>29157</v>
      </c>
      <c r="N6847" s="1" t="s">
        <v>29158</v>
      </c>
      <c r="U6847" s="1">
        <v>-85.771317</v>
      </c>
      <c r="V6847" s="1">
        <v>38.686569</v>
      </c>
      <c r="X6847" s="1" t="s">
        <v>69</v>
      </c>
      <c r="Y6847" s="1" t="s">
        <v>69</v>
      </c>
      <c r="Z6847" s="1" t="s">
        <v>70</v>
      </c>
      <c r="AA6847" s="1" t="s">
        <v>69</v>
      </c>
      <c r="AB6847" s="1" t="s">
        <v>70</v>
      </c>
      <c r="AC6847" s="1" t="s">
        <v>80</v>
      </c>
      <c r="AD6847" s="1" t="s">
        <v>69</v>
      </c>
      <c r="AE6847" s="1" t="s">
        <v>70</v>
      </c>
      <c r="AF6847" s="1" t="s">
        <v>69</v>
      </c>
      <c r="AG6847" s="1" t="s">
        <v>69</v>
      </c>
      <c r="AH6847" s="1" t="s">
        <v>69</v>
      </c>
      <c r="AI6847" s="1" t="s">
        <v>70</v>
      </c>
      <c r="AJ6847" s="1" t="s">
        <v>69</v>
      </c>
      <c r="AK6847" s="1" t="s">
        <v>69</v>
      </c>
      <c r="AL6847" s="1" t="s">
        <v>69</v>
      </c>
      <c r="AM6847" s="1" t="s">
        <v>69</v>
      </c>
      <c r="AN6847" s="1" t="s">
        <v>70</v>
      </c>
      <c r="AO6847" s="1" t="s">
        <v>70</v>
      </c>
      <c r="AP6847" s="1" t="s">
        <v>70</v>
      </c>
      <c r="AQ6847" s="1" t="s">
        <v>70</v>
      </c>
      <c r="AR6847" s="1" t="s">
        <v>69</v>
      </c>
      <c r="AS6847" s="1" t="s">
        <v>70</v>
      </c>
      <c r="AT6847" s="1" t="s">
        <v>70</v>
      </c>
      <c r="AU6847" s="1" t="s">
        <v>69</v>
      </c>
      <c r="AV6847" s="1" t="s">
        <v>69</v>
      </c>
      <c r="AW6847" s="1" t="s">
        <v>70</v>
      </c>
      <c r="AX6847" s="1" t="s">
        <v>70</v>
      </c>
      <c r="AY6847" s="1" t="s">
        <v>70</v>
      </c>
      <c r="AZ6847" s="1" t="s">
        <v>69</v>
      </c>
      <c r="BA6847" s="1" t="s">
        <v>70</v>
      </c>
      <c r="BB6847" s="1" t="s">
        <v>70</v>
      </c>
      <c r="BC6847" s="1" t="s">
        <v>70</v>
      </c>
      <c r="BD6847" s="1" t="s">
        <v>69</v>
      </c>
      <c r="BE6847" s="1" t="s">
        <v>70</v>
      </c>
      <c r="BF6847" s="1" t="s">
        <v>70</v>
      </c>
      <c r="BG6847" s="3">
        <v>42803.89236111111</v>
      </c>
    </row>
    <row r="6848">
      <c r="A6848" s="1">
        <v>1005955.0</v>
      </c>
      <c r="B6848" s="1" t="s">
        <v>29159</v>
      </c>
      <c r="C6848" s="2" t="s">
        <v>29160</v>
      </c>
      <c r="H6848" s="1" t="s">
        <v>21252</v>
      </c>
      <c r="I6848" s="1" t="s">
        <v>4593</v>
      </c>
      <c r="J6848" s="1" t="s">
        <v>3279</v>
      </c>
      <c r="K6848" s="1" t="s">
        <v>582</v>
      </c>
      <c r="L6848" s="1">
        <v>40324.0</v>
      </c>
      <c r="U6848" s="1">
        <v>-84.558998</v>
      </c>
      <c r="V6848" s="1">
        <v>38.210201</v>
      </c>
      <c r="X6848" s="1" t="s">
        <v>70</v>
      </c>
      <c r="Y6848" s="1" t="s">
        <v>70</v>
      </c>
      <c r="Z6848" s="1" t="s">
        <v>70</v>
      </c>
      <c r="AA6848" s="1" t="s">
        <v>70</v>
      </c>
      <c r="AB6848" s="1" t="s">
        <v>70</v>
      </c>
      <c r="AC6848" s="1" t="s">
        <v>80</v>
      </c>
      <c r="BG6848" s="3">
        <v>41442.481944444444</v>
      </c>
    </row>
    <row r="6849">
      <c r="A6849" s="1">
        <v>1012159.0</v>
      </c>
      <c r="B6849" s="1" t="s">
        <v>29159</v>
      </c>
      <c r="H6849" s="1" t="s">
        <v>29161</v>
      </c>
      <c r="I6849" s="1" t="s">
        <v>4255</v>
      </c>
      <c r="J6849" s="1" t="s">
        <v>3279</v>
      </c>
      <c r="K6849" s="1" t="s">
        <v>107</v>
      </c>
      <c r="L6849" s="1">
        <v>37756.0</v>
      </c>
      <c r="N6849" s="1" t="s">
        <v>372</v>
      </c>
      <c r="U6849" s="1">
        <v>-84.532829</v>
      </c>
      <c r="V6849" s="1">
        <v>36.40617</v>
      </c>
      <c r="X6849" s="1" t="s">
        <v>69</v>
      </c>
      <c r="Y6849" s="1" t="s">
        <v>70</v>
      </c>
      <c r="Z6849" s="1" t="s">
        <v>70</v>
      </c>
      <c r="AA6849" s="1" t="s">
        <v>70</v>
      </c>
      <c r="AB6849" s="1" t="s">
        <v>69</v>
      </c>
      <c r="AC6849" s="1" t="s">
        <v>80</v>
      </c>
      <c r="AD6849" s="1" t="s">
        <v>69</v>
      </c>
      <c r="AE6849" s="1" t="s">
        <v>69</v>
      </c>
      <c r="AF6849" s="1" t="s">
        <v>69</v>
      </c>
      <c r="AG6849" s="1" t="s">
        <v>69</v>
      </c>
      <c r="AH6849" s="1" t="s">
        <v>69</v>
      </c>
      <c r="AI6849" s="1" t="s">
        <v>69</v>
      </c>
      <c r="AJ6849" s="1" t="s">
        <v>69</v>
      </c>
      <c r="AK6849" s="1" t="s">
        <v>70</v>
      </c>
      <c r="AL6849" s="1" t="s">
        <v>69</v>
      </c>
      <c r="AM6849" s="1" t="s">
        <v>69</v>
      </c>
      <c r="AN6849" s="1" t="s">
        <v>70</v>
      </c>
      <c r="AO6849" s="1" t="s">
        <v>70</v>
      </c>
      <c r="AP6849" s="1" t="s">
        <v>70</v>
      </c>
      <c r="AQ6849" s="1" t="s">
        <v>70</v>
      </c>
      <c r="AR6849" s="1" t="s">
        <v>69</v>
      </c>
      <c r="AS6849" s="1" t="s">
        <v>69</v>
      </c>
      <c r="AT6849" s="1" t="s">
        <v>69</v>
      </c>
      <c r="AU6849" s="1" t="s">
        <v>70</v>
      </c>
      <c r="AV6849" s="1" t="s">
        <v>69</v>
      </c>
      <c r="AW6849" s="1" t="s">
        <v>70</v>
      </c>
      <c r="AX6849" s="1" t="s">
        <v>69</v>
      </c>
      <c r="AY6849" s="1" t="s">
        <v>69</v>
      </c>
      <c r="AZ6849" s="1" t="s">
        <v>69</v>
      </c>
      <c r="BA6849" s="1" t="s">
        <v>69</v>
      </c>
      <c r="BB6849" s="1" t="s">
        <v>70</v>
      </c>
      <c r="BC6849" s="1" t="s">
        <v>70</v>
      </c>
      <c r="BD6849" s="1" t="s">
        <v>70</v>
      </c>
      <c r="BE6849" s="1" t="s">
        <v>70</v>
      </c>
      <c r="BF6849" s="1" t="s">
        <v>69</v>
      </c>
      <c r="BG6849" s="3">
        <v>42551.899305555555</v>
      </c>
    </row>
    <row r="6850">
      <c r="A6850" s="1">
        <v>1008022.0</v>
      </c>
      <c r="B6850" s="1" t="s">
        <v>29162</v>
      </c>
      <c r="H6850" s="1" t="s">
        <v>29163</v>
      </c>
      <c r="I6850" s="1" t="s">
        <v>29164</v>
      </c>
      <c r="J6850" s="1" t="s">
        <v>7609</v>
      </c>
      <c r="K6850" s="1" t="s">
        <v>188</v>
      </c>
      <c r="L6850" s="1">
        <v>15683.0</v>
      </c>
      <c r="U6850" s="1">
        <v>-79.586784</v>
      </c>
      <c r="V6850" s="1">
        <v>40.101479</v>
      </c>
      <c r="X6850" s="1" t="s">
        <v>70</v>
      </c>
      <c r="Y6850" s="1" t="s">
        <v>69</v>
      </c>
      <c r="Z6850" s="1" t="s">
        <v>70</v>
      </c>
      <c r="AA6850" s="1" t="s">
        <v>69</v>
      </c>
      <c r="AB6850" s="1" t="s">
        <v>70</v>
      </c>
      <c r="AC6850" s="1" t="s">
        <v>80</v>
      </c>
      <c r="AD6850" s="1" t="s">
        <v>69</v>
      </c>
      <c r="AE6850" s="1" t="s">
        <v>70</v>
      </c>
      <c r="AF6850" s="1" t="s">
        <v>70</v>
      </c>
      <c r="AG6850" s="1" t="s">
        <v>70</v>
      </c>
      <c r="AH6850" s="1" t="s">
        <v>70</v>
      </c>
      <c r="AI6850" s="1" t="s">
        <v>70</v>
      </c>
      <c r="AJ6850" s="1" t="s">
        <v>69</v>
      </c>
      <c r="AK6850" s="1" t="s">
        <v>69</v>
      </c>
      <c r="AL6850" s="1" t="s">
        <v>69</v>
      </c>
      <c r="AM6850" s="1" t="s">
        <v>70</v>
      </c>
      <c r="AN6850" s="1" t="s">
        <v>70</v>
      </c>
      <c r="AO6850" s="1" t="s">
        <v>70</v>
      </c>
      <c r="AP6850" s="1" t="s">
        <v>70</v>
      </c>
      <c r="AQ6850" s="1" t="s">
        <v>70</v>
      </c>
      <c r="AR6850" s="1" t="s">
        <v>69</v>
      </c>
      <c r="AS6850" s="1" t="s">
        <v>70</v>
      </c>
      <c r="AT6850" s="1" t="s">
        <v>70</v>
      </c>
      <c r="AU6850" s="1" t="s">
        <v>69</v>
      </c>
      <c r="AV6850" s="1" t="s">
        <v>70</v>
      </c>
      <c r="AW6850" s="1" t="s">
        <v>70</v>
      </c>
      <c r="AX6850" s="1" t="s">
        <v>70</v>
      </c>
      <c r="AY6850" s="1" t="s">
        <v>70</v>
      </c>
      <c r="AZ6850" s="1" t="s">
        <v>70</v>
      </c>
      <c r="BA6850" s="1" t="s">
        <v>70</v>
      </c>
      <c r="BB6850" s="1" t="s">
        <v>70</v>
      </c>
      <c r="BC6850" s="1" t="s">
        <v>70</v>
      </c>
      <c r="BD6850" s="1" t="s">
        <v>70</v>
      </c>
      <c r="BE6850" s="1" t="s">
        <v>70</v>
      </c>
      <c r="BF6850" s="1" t="s">
        <v>70</v>
      </c>
      <c r="BG6850" s="3">
        <v>41365.71597222222</v>
      </c>
    </row>
    <row r="6851">
      <c r="A6851" s="1">
        <v>1005282.0</v>
      </c>
      <c r="B6851" s="1" t="s">
        <v>29165</v>
      </c>
      <c r="C6851" s="2" t="s">
        <v>10062</v>
      </c>
      <c r="D6851" s="2" t="s">
        <v>29166</v>
      </c>
      <c r="E6851" s="2" t="s">
        <v>19790</v>
      </c>
      <c r="H6851" s="1" t="s">
        <v>29167</v>
      </c>
      <c r="I6851" s="1" t="s">
        <v>29168</v>
      </c>
      <c r="J6851" s="1" t="s">
        <v>1515</v>
      </c>
      <c r="K6851" s="1" t="s">
        <v>656</v>
      </c>
      <c r="M6851" s="1" t="s">
        <v>16273</v>
      </c>
      <c r="N6851" s="1" t="s">
        <v>79</v>
      </c>
      <c r="U6851" s="1">
        <v>-122.02821</v>
      </c>
      <c r="V6851" s="1">
        <v>37.050323</v>
      </c>
      <c r="W6851" s="1" t="s">
        <v>392</v>
      </c>
      <c r="X6851" s="1" t="s">
        <v>69</v>
      </c>
      <c r="Y6851" s="1" t="s">
        <v>69</v>
      </c>
      <c r="Z6851" s="1" t="s">
        <v>70</v>
      </c>
      <c r="AA6851" s="1" t="s">
        <v>69</v>
      </c>
      <c r="AB6851" s="1" t="s">
        <v>69</v>
      </c>
      <c r="AC6851" s="1" t="s">
        <v>69</v>
      </c>
      <c r="AD6851" s="1" t="s">
        <v>69</v>
      </c>
      <c r="AE6851" s="1" t="s">
        <v>70</v>
      </c>
      <c r="AF6851" s="1" t="s">
        <v>70</v>
      </c>
      <c r="AG6851" s="1" t="s">
        <v>69</v>
      </c>
      <c r="AH6851" s="1" t="s">
        <v>69</v>
      </c>
      <c r="AI6851" s="1" t="s">
        <v>69</v>
      </c>
      <c r="AJ6851" s="1" t="s">
        <v>69</v>
      </c>
      <c r="AK6851" s="1" t="s">
        <v>70</v>
      </c>
      <c r="AL6851" s="1" t="s">
        <v>69</v>
      </c>
      <c r="AM6851" s="1" t="s">
        <v>69</v>
      </c>
      <c r="AN6851" s="1" t="s">
        <v>70</v>
      </c>
      <c r="AO6851" s="1" t="s">
        <v>69</v>
      </c>
      <c r="AP6851" s="1" t="s">
        <v>70</v>
      </c>
      <c r="AQ6851" s="1" t="s">
        <v>69</v>
      </c>
      <c r="AR6851" s="1" t="s">
        <v>69</v>
      </c>
      <c r="AS6851" s="1" t="s">
        <v>69</v>
      </c>
      <c r="AT6851" s="1" t="s">
        <v>69</v>
      </c>
      <c r="AU6851" s="1" t="s">
        <v>69</v>
      </c>
      <c r="AV6851" s="1" t="s">
        <v>70</v>
      </c>
      <c r="AW6851" s="1" t="s">
        <v>70</v>
      </c>
      <c r="AX6851" s="1" t="s">
        <v>69</v>
      </c>
      <c r="AY6851" s="1" t="s">
        <v>69</v>
      </c>
      <c r="AZ6851" s="1" t="s">
        <v>69</v>
      </c>
      <c r="BA6851" s="1" t="s">
        <v>70</v>
      </c>
      <c r="BB6851" s="1" t="s">
        <v>69</v>
      </c>
      <c r="BC6851" s="1" t="s">
        <v>70</v>
      </c>
      <c r="BD6851" s="1" t="s">
        <v>70</v>
      </c>
      <c r="BE6851" s="1" t="s">
        <v>70</v>
      </c>
      <c r="BF6851" s="1" t="s">
        <v>70</v>
      </c>
      <c r="BG6851" s="3">
        <v>41796.53888888889</v>
      </c>
    </row>
    <row r="6852">
      <c r="A6852" s="1">
        <v>1004315.0</v>
      </c>
      <c r="B6852" s="1" t="s">
        <v>29169</v>
      </c>
      <c r="H6852" s="1" t="s">
        <v>29170</v>
      </c>
      <c r="I6852" s="1" t="s">
        <v>194</v>
      </c>
      <c r="J6852" s="1" t="s">
        <v>195</v>
      </c>
      <c r="K6852" s="1" t="s">
        <v>196</v>
      </c>
      <c r="L6852" s="1">
        <v>69361.0</v>
      </c>
      <c r="U6852" s="1">
        <v>-103.663</v>
      </c>
      <c r="V6852" s="1">
        <v>41.864498</v>
      </c>
      <c r="X6852" s="1" t="s">
        <v>70</v>
      </c>
      <c r="Y6852" s="1" t="s">
        <v>70</v>
      </c>
      <c r="Z6852" s="1" t="s">
        <v>70</v>
      </c>
      <c r="AA6852" s="1" t="s">
        <v>70</v>
      </c>
      <c r="AB6852" s="1" t="s">
        <v>70</v>
      </c>
      <c r="AC6852" s="1" t="s">
        <v>80</v>
      </c>
      <c r="BG6852" s="1">
        <v>2009.0</v>
      </c>
    </row>
    <row r="6853">
      <c r="A6853" s="1">
        <v>1002004.0</v>
      </c>
      <c r="B6853" s="1" t="s">
        <v>29171</v>
      </c>
      <c r="H6853" s="1" t="s">
        <v>29172</v>
      </c>
      <c r="I6853" s="1" t="s">
        <v>29173</v>
      </c>
      <c r="J6853" s="1" t="s">
        <v>1134</v>
      </c>
      <c r="K6853" s="1" t="s">
        <v>382</v>
      </c>
      <c r="L6853" s="1">
        <v>35768.0</v>
      </c>
      <c r="U6853" s="1">
        <v>-86.064102</v>
      </c>
      <c r="V6853" s="1">
        <v>34.693199</v>
      </c>
      <c r="X6853" s="1" t="s">
        <v>70</v>
      </c>
      <c r="Y6853" s="1" t="s">
        <v>70</v>
      </c>
      <c r="Z6853" s="1" t="s">
        <v>70</v>
      </c>
      <c r="AA6853" s="1" t="s">
        <v>70</v>
      </c>
      <c r="AB6853" s="1" t="s">
        <v>70</v>
      </c>
      <c r="AC6853" s="1" t="s">
        <v>80</v>
      </c>
      <c r="BG6853" s="3">
        <v>41449.60833333333</v>
      </c>
    </row>
    <row r="6854">
      <c r="A6854" s="1">
        <v>1005717.0</v>
      </c>
      <c r="B6854" s="1" t="s">
        <v>29174</v>
      </c>
      <c r="C6854" s="2" t="s">
        <v>29175</v>
      </c>
      <c r="H6854" s="1" t="s">
        <v>29176</v>
      </c>
      <c r="I6854" s="1" t="s">
        <v>29177</v>
      </c>
      <c r="J6854" s="1" t="s">
        <v>831</v>
      </c>
      <c r="K6854" s="1" t="s">
        <v>181</v>
      </c>
      <c r="L6854" s="1">
        <v>24590.0</v>
      </c>
      <c r="M6854" s="1" t="s">
        <v>390</v>
      </c>
      <c r="N6854" s="1" t="s">
        <v>29178</v>
      </c>
      <c r="U6854" s="1">
        <v>-78.4953</v>
      </c>
      <c r="V6854" s="1">
        <v>37.798302</v>
      </c>
      <c r="W6854" s="1" t="s">
        <v>392</v>
      </c>
      <c r="X6854" s="1" t="s">
        <v>70</v>
      </c>
      <c r="Y6854" s="1" t="s">
        <v>70</v>
      </c>
      <c r="Z6854" s="1" t="s">
        <v>70</v>
      </c>
      <c r="AA6854" s="1" t="s">
        <v>70</v>
      </c>
      <c r="AB6854" s="1" t="s">
        <v>70</v>
      </c>
      <c r="AC6854" s="1" t="s">
        <v>80</v>
      </c>
      <c r="AD6854" s="1" t="s">
        <v>69</v>
      </c>
      <c r="AE6854" s="1" t="s">
        <v>69</v>
      </c>
      <c r="AF6854" s="1" t="s">
        <v>69</v>
      </c>
      <c r="AG6854" s="1" t="s">
        <v>69</v>
      </c>
      <c r="AH6854" s="1" t="s">
        <v>70</v>
      </c>
      <c r="AI6854" s="1" t="s">
        <v>70</v>
      </c>
      <c r="AJ6854" s="1" t="s">
        <v>69</v>
      </c>
      <c r="AK6854" s="1" t="s">
        <v>69</v>
      </c>
      <c r="AL6854" s="1" t="s">
        <v>69</v>
      </c>
      <c r="AM6854" s="1" t="s">
        <v>69</v>
      </c>
      <c r="AN6854" s="1" t="s">
        <v>70</v>
      </c>
      <c r="AO6854" s="1" t="s">
        <v>69</v>
      </c>
      <c r="AP6854" s="1" t="s">
        <v>70</v>
      </c>
      <c r="AQ6854" s="1" t="s">
        <v>70</v>
      </c>
      <c r="AR6854" s="1" t="s">
        <v>69</v>
      </c>
      <c r="AS6854" s="1" t="s">
        <v>70</v>
      </c>
      <c r="AT6854" s="1" t="s">
        <v>69</v>
      </c>
      <c r="AU6854" s="1" t="s">
        <v>69</v>
      </c>
      <c r="AV6854" s="1" t="s">
        <v>70</v>
      </c>
      <c r="AW6854" s="1" t="s">
        <v>70</v>
      </c>
      <c r="AX6854" s="1" t="s">
        <v>70</v>
      </c>
      <c r="AY6854" s="1" t="s">
        <v>70</v>
      </c>
      <c r="AZ6854" s="1" t="s">
        <v>70</v>
      </c>
      <c r="BA6854" s="1" t="s">
        <v>70</v>
      </c>
      <c r="BB6854" s="1" t="s">
        <v>70</v>
      </c>
      <c r="BC6854" s="1" t="s">
        <v>70</v>
      </c>
      <c r="BD6854" s="1" t="s">
        <v>70</v>
      </c>
      <c r="BE6854" s="1" t="s">
        <v>70</v>
      </c>
      <c r="BF6854" s="1" t="s">
        <v>70</v>
      </c>
      <c r="BG6854" s="3">
        <v>40639.88125</v>
      </c>
    </row>
    <row r="6855">
      <c r="A6855" s="1">
        <v>1006283.0</v>
      </c>
      <c r="B6855" s="1" t="s">
        <v>29179</v>
      </c>
      <c r="C6855" s="2" t="s">
        <v>29180</v>
      </c>
      <c r="H6855" s="1" t="s">
        <v>29181</v>
      </c>
      <c r="I6855" s="1" t="s">
        <v>29177</v>
      </c>
      <c r="J6855" s="1" t="s">
        <v>338</v>
      </c>
      <c r="K6855" s="1" t="s">
        <v>181</v>
      </c>
      <c r="L6855" s="1">
        <v>24590.0</v>
      </c>
      <c r="U6855" s="1">
        <v>-78.495598</v>
      </c>
      <c r="V6855" s="1">
        <v>37.798801</v>
      </c>
      <c r="X6855" s="1" t="s">
        <v>70</v>
      </c>
      <c r="Y6855" s="1" t="s">
        <v>70</v>
      </c>
      <c r="Z6855" s="1" t="s">
        <v>70</v>
      </c>
      <c r="AA6855" s="1" t="s">
        <v>70</v>
      </c>
      <c r="AB6855" s="1" t="s">
        <v>70</v>
      </c>
      <c r="AC6855" s="1" t="s">
        <v>80</v>
      </c>
      <c r="BG6855" s="1">
        <v>2009.0</v>
      </c>
    </row>
    <row r="6856">
      <c r="A6856" s="1">
        <v>1019515.0</v>
      </c>
      <c r="B6856" s="1" t="s">
        <v>29182</v>
      </c>
      <c r="D6856" s="1" t="s">
        <v>29182</v>
      </c>
      <c r="H6856" s="1" t="s">
        <v>29183</v>
      </c>
      <c r="I6856" s="1" t="s">
        <v>29177</v>
      </c>
      <c r="J6856" s="1" t="s">
        <v>338</v>
      </c>
      <c r="K6856" s="1" t="s">
        <v>96</v>
      </c>
      <c r="L6856" s="1">
        <v>14546.0</v>
      </c>
      <c r="M6856" s="1" t="s">
        <v>3340</v>
      </c>
      <c r="N6856" s="1" t="s">
        <v>1580</v>
      </c>
      <c r="U6856" s="1">
        <v>-77.75338</v>
      </c>
      <c r="V6856" s="1">
        <v>43.022278</v>
      </c>
      <c r="X6856" s="1" t="s">
        <v>69</v>
      </c>
      <c r="Y6856" s="1" t="s">
        <v>69</v>
      </c>
      <c r="Z6856" s="1" t="s">
        <v>69</v>
      </c>
      <c r="AA6856" s="1" t="s">
        <v>69</v>
      </c>
      <c r="AB6856" s="1" t="s">
        <v>70</v>
      </c>
      <c r="AC6856" s="1" t="s">
        <v>70</v>
      </c>
      <c r="AD6856" s="1" t="s">
        <v>69</v>
      </c>
      <c r="AE6856" s="1" t="s">
        <v>69</v>
      </c>
      <c r="AF6856" s="1" t="s">
        <v>70</v>
      </c>
      <c r="AG6856" s="1" t="s">
        <v>69</v>
      </c>
      <c r="AH6856" s="1" t="s">
        <v>69</v>
      </c>
      <c r="AI6856" s="1" t="s">
        <v>70</v>
      </c>
      <c r="AJ6856" s="1" t="s">
        <v>69</v>
      </c>
      <c r="AK6856" s="1" t="s">
        <v>69</v>
      </c>
      <c r="AL6856" s="1" t="s">
        <v>69</v>
      </c>
      <c r="AM6856" s="1" t="s">
        <v>69</v>
      </c>
      <c r="AN6856" s="1" t="s">
        <v>70</v>
      </c>
      <c r="AO6856" s="1" t="s">
        <v>69</v>
      </c>
      <c r="AP6856" s="1" t="s">
        <v>70</v>
      </c>
      <c r="AQ6856" s="1" t="s">
        <v>70</v>
      </c>
      <c r="AR6856" s="1" t="s">
        <v>70</v>
      </c>
      <c r="AS6856" s="1" t="s">
        <v>69</v>
      </c>
      <c r="AT6856" s="1" t="s">
        <v>69</v>
      </c>
      <c r="AU6856" s="1" t="s">
        <v>69</v>
      </c>
      <c r="AV6856" s="1" t="s">
        <v>70</v>
      </c>
      <c r="AW6856" s="1" t="s">
        <v>70</v>
      </c>
      <c r="AX6856" s="1" t="s">
        <v>70</v>
      </c>
      <c r="AY6856" s="1" t="s">
        <v>70</v>
      </c>
      <c r="AZ6856" s="1" t="s">
        <v>69</v>
      </c>
      <c r="BA6856" s="1" t="s">
        <v>70</v>
      </c>
      <c r="BB6856" s="1" t="s">
        <v>70</v>
      </c>
      <c r="BC6856" s="1" t="s">
        <v>70</v>
      </c>
      <c r="BD6856" s="1" t="s">
        <v>70</v>
      </c>
      <c r="BE6856" s="1" t="s">
        <v>70</v>
      </c>
      <c r="BF6856" s="1" t="s">
        <v>70</v>
      </c>
      <c r="BG6856" s="3">
        <v>43593.37291666667</v>
      </c>
    </row>
    <row r="6857">
      <c r="A6857" s="1">
        <v>1011280.0</v>
      </c>
      <c r="B6857" s="1" t="s">
        <v>29184</v>
      </c>
      <c r="C6857" s="2" t="s">
        <v>29185</v>
      </c>
      <c r="D6857" s="2" t="s">
        <v>29186</v>
      </c>
      <c r="H6857" s="1" t="s">
        <v>29187</v>
      </c>
      <c r="I6857" s="1" t="s">
        <v>29188</v>
      </c>
      <c r="J6857" s="1" t="s">
        <v>17427</v>
      </c>
      <c r="K6857" s="1" t="s">
        <v>575</v>
      </c>
      <c r="L6857" s="1">
        <v>49454.0</v>
      </c>
      <c r="M6857" s="1" t="s">
        <v>29189</v>
      </c>
      <c r="N6857" s="1" t="s">
        <v>490</v>
      </c>
      <c r="U6857" s="1">
        <v>-86.27948</v>
      </c>
      <c r="V6857" s="1">
        <v>43.956028</v>
      </c>
      <c r="X6857" s="1" t="s">
        <v>69</v>
      </c>
      <c r="Y6857" s="1" t="s">
        <v>70</v>
      </c>
      <c r="Z6857" s="1" t="s">
        <v>70</v>
      </c>
      <c r="AA6857" s="1" t="s">
        <v>69</v>
      </c>
      <c r="AB6857" s="1" t="s">
        <v>70</v>
      </c>
      <c r="AC6857" s="1" t="s">
        <v>80</v>
      </c>
      <c r="AD6857" s="1" t="s">
        <v>69</v>
      </c>
      <c r="AE6857" s="1" t="s">
        <v>70</v>
      </c>
      <c r="AF6857" s="1" t="s">
        <v>69</v>
      </c>
      <c r="AG6857" s="1" t="s">
        <v>69</v>
      </c>
      <c r="AH6857" s="1" t="s">
        <v>69</v>
      </c>
      <c r="AI6857" s="1" t="s">
        <v>70</v>
      </c>
      <c r="AJ6857" s="1" t="s">
        <v>70</v>
      </c>
      <c r="AK6857" s="1" t="s">
        <v>69</v>
      </c>
      <c r="AL6857" s="1" t="s">
        <v>69</v>
      </c>
      <c r="AM6857" s="1" t="s">
        <v>70</v>
      </c>
      <c r="AN6857" s="1" t="s">
        <v>69</v>
      </c>
      <c r="AO6857" s="1" t="s">
        <v>70</v>
      </c>
      <c r="AP6857" s="1" t="s">
        <v>70</v>
      </c>
      <c r="AQ6857" s="1" t="s">
        <v>70</v>
      </c>
      <c r="AR6857" s="1" t="s">
        <v>70</v>
      </c>
      <c r="AS6857" s="1" t="s">
        <v>70</v>
      </c>
      <c r="AT6857" s="1" t="s">
        <v>70</v>
      </c>
      <c r="AU6857" s="1" t="s">
        <v>69</v>
      </c>
      <c r="AV6857" s="1" t="s">
        <v>70</v>
      </c>
      <c r="AW6857" s="1" t="s">
        <v>70</v>
      </c>
      <c r="AX6857" s="1" t="s">
        <v>70</v>
      </c>
      <c r="AY6857" s="1" t="s">
        <v>70</v>
      </c>
      <c r="AZ6857" s="1" t="s">
        <v>69</v>
      </c>
      <c r="BA6857" s="1" t="s">
        <v>69</v>
      </c>
      <c r="BB6857" s="1" t="s">
        <v>70</v>
      </c>
      <c r="BC6857" s="1" t="s">
        <v>69</v>
      </c>
      <c r="BD6857" s="1" t="s">
        <v>70</v>
      </c>
      <c r="BE6857" s="1" t="s">
        <v>70</v>
      </c>
      <c r="BF6857" s="1" t="s">
        <v>70</v>
      </c>
      <c r="BG6857" s="3">
        <v>42180.47222222222</v>
      </c>
    </row>
    <row r="6858">
      <c r="A6858" s="1">
        <v>1001734.0</v>
      </c>
      <c r="B6858" s="1" t="s">
        <v>29190</v>
      </c>
      <c r="C6858" s="2" t="s">
        <v>29191</v>
      </c>
      <c r="D6858" s="2" t="s">
        <v>29192</v>
      </c>
      <c r="H6858" s="1" t="s">
        <v>29193</v>
      </c>
      <c r="I6858" s="1" t="s">
        <v>3859</v>
      </c>
      <c r="J6858" s="1" t="s">
        <v>3859</v>
      </c>
      <c r="K6858" s="1" t="s">
        <v>656</v>
      </c>
      <c r="L6858" s="1">
        <v>92131.0</v>
      </c>
      <c r="M6858" s="1" t="s">
        <v>706</v>
      </c>
      <c r="N6858" s="1" t="s">
        <v>2740</v>
      </c>
      <c r="U6858" s="1">
        <v>-117.0955</v>
      </c>
      <c r="V6858" s="1">
        <v>32.935539</v>
      </c>
      <c r="X6858" s="1" t="s">
        <v>69</v>
      </c>
      <c r="Y6858" s="1" t="s">
        <v>70</v>
      </c>
      <c r="Z6858" s="1" t="s">
        <v>70</v>
      </c>
      <c r="AA6858" s="1" t="s">
        <v>70</v>
      </c>
      <c r="AB6858" s="1" t="s">
        <v>70</v>
      </c>
      <c r="AC6858" s="1" t="s">
        <v>69</v>
      </c>
      <c r="AD6858" s="1" t="s">
        <v>69</v>
      </c>
      <c r="AE6858" s="1" t="s">
        <v>69</v>
      </c>
      <c r="AF6858" s="1" t="s">
        <v>69</v>
      </c>
      <c r="AG6858" s="1" t="s">
        <v>69</v>
      </c>
      <c r="AH6858" s="1" t="s">
        <v>69</v>
      </c>
      <c r="AI6858" s="1" t="s">
        <v>69</v>
      </c>
      <c r="AJ6858" s="1" t="s">
        <v>69</v>
      </c>
      <c r="AK6858" s="1" t="s">
        <v>69</v>
      </c>
      <c r="AL6858" s="1" t="s">
        <v>69</v>
      </c>
      <c r="AM6858" s="1" t="s">
        <v>69</v>
      </c>
      <c r="AN6858" s="1" t="s">
        <v>70</v>
      </c>
      <c r="AO6858" s="1" t="s">
        <v>70</v>
      </c>
      <c r="AP6858" s="1" t="s">
        <v>70</v>
      </c>
      <c r="AQ6858" s="1" t="s">
        <v>69</v>
      </c>
      <c r="AR6858" s="1" t="s">
        <v>69</v>
      </c>
      <c r="AS6858" s="1" t="s">
        <v>70</v>
      </c>
      <c r="AT6858" s="1" t="s">
        <v>69</v>
      </c>
      <c r="AU6858" s="1" t="s">
        <v>69</v>
      </c>
      <c r="AV6858" s="1" t="s">
        <v>69</v>
      </c>
      <c r="AW6858" s="1" t="s">
        <v>70</v>
      </c>
      <c r="AX6858" s="1" t="s">
        <v>70</v>
      </c>
      <c r="AY6858" s="1" t="s">
        <v>70</v>
      </c>
      <c r="AZ6858" s="1" t="s">
        <v>69</v>
      </c>
      <c r="BA6858" s="1" t="s">
        <v>70</v>
      </c>
      <c r="BB6858" s="1" t="s">
        <v>69</v>
      </c>
      <c r="BC6858" s="1" t="s">
        <v>70</v>
      </c>
      <c r="BD6858" s="1" t="s">
        <v>70</v>
      </c>
      <c r="BE6858" s="1" t="s">
        <v>70</v>
      </c>
      <c r="BF6858" s="1" t="s">
        <v>70</v>
      </c>
      <c r="BG6858" s="3">
        <v>42214.50625</v>
      </c>
    </row>
    <row r="6859">
      <c r="A6859" s="1">
        <v>1019445.0</v>
      </c>
      <c r="B6859" s="1" t="s">
        <v>29194</v>
      </c>
      <c r="D6859" s="2" t="s">
        <v>29195</v>
      </c>
      <c r="H6859" s="1" t="s">
        <v>29196</v>
      </c>
      <c r="I6859" s="1" t="s">
        <v>1748</v>
      </c>
      <c r="J6859" s="1" t="s">
        <v>748</v>
      </c>
      <c r="K6859" s="1" t="s">
        <v>77</v>
      </c>
      <c r="L6859" s="1">
        <v>43232.0</v>
      </c>
      <c r="M6859" s="1" t="s">
        <v>29197</v>
      </c>
      <c r="N6859" s="1" t="s">
        <v>490</v>
      </c>
      <c r="U6859" s="1">
        <v>-82.847374</v>
      </c>
      <c r="V6859" s="1">
        <v>39.924927</v>
      </c>
      <c r="X6859" s="1" t="s">
        <v>69</v>
      </c>
      <c r="Y6859" s="1" t="s">
        <v>69</v>
      </c>
      <c r="Z6859" s="1" t="s">
        <v>70</v>
      </c>
      <c r="AA6859" s="1" t="s">
        <v>69</v>
      </c>
      <c r="AB6859" s="1" t="s">
        <v>69</v>
      </c>
      <c r="AC6859" s="1" t="s">
        <v>80</v>
      </c>
      <c r="AD6859" s="1" t="s">
        <v>69</v>
      </c>
      <c r="AE6859" s="1" t="s">
        <v>70</v>
      </c>
      <c r="AF6859" s="1" t="s">
        <v>69</v>
      </c>
      <c r="AG6859" s="1" t="s">
        <v>70</v>
      </c>
      <c r="AH6859" s="1" t="s">
        <v>70</v>
      </c>
      <c r="AI6859" s="1" t="s">
        <v>70</v>
      </c>
      <c r="AJ6859" s="1" t="s">
        <v>69</v>
      </c>
      <c r="AK6859" s="1" t="s">
        <v>69</v>
      </c>
      <c r="AL6859" s="1" t="s">
        <v>69</v>
      </c>
      <c r="AM6859" s="1" t="s">
        <v>69</v>
      </c>
      <c r="AN6859" s="1" t="s">
        <v>70</v>
      </c>
      <c r="AO6859" s="1" t="s">
        <v>70</v>
      </c>
      <c r="AP6859" s="1" t="s">
        <v>70</v>
      </c>
      <c r="AQ6859" s="1" t="s">
        <v>70</v>
      </c>
      <c r="AR6859" s="1" t="s">
        <v>70</v>
      </c>
      <c r="AS6859" s="1" t="s">
        <v>70</v>
      </c>
      <c r="AT6859" s="1" t="s">
        <v>70</v>
      </c>
      <c r="AU6859" s="1" t="s">
        <v>69</v>
      </c>
      <c r="AV6859" s="1" t="s">
        <v>70</v>
      </c>
      <c r="AW6859" s="1" t="s">
        <v>70</v>
      </c>
      <c r="AX6859" s="1" t="s">
        <v>70</v>
      </c>
      <c r="AY6859" s="1" t="s">
        <v>70</v>
      </c>
      <c r="AZ6859" s="1" t="s">
        <v>69</v>
      </c>
      <c r="BA6859" s="1" t="s">
        <v>70</v>
      </c>
      <c r="BB6859" s="1" t="s">
        <v>70</v>
      </c>
      <c r="BC6859" s="1" t="s">
        <v>69</v>
      </c>
      <c r="BD6859" s="1" t="s">
        <v>70</v>
      </c>
      <c r="BE6859" s="1" t="s">
        <v>70</v>
      </c>
      <c r="BF6859" s="1" t="s">
        <v>70</v>
      </c>
      <c r="BG6859" s="3">
        <v>43552.20208333333</v>
      </c>
    </row>
    <row r="6860">
      <c r="A6860" s="1">
        <v>1018137.0</v>
      </c>
      <c r="B6860" s="1" t="s">
        <v>29198</v>
      </c>
      <c r="C6860" s="2" t="s">
        <v>29199</v>
      </c>
      <c r="D6860" s="2" t="s">
        <v>29200</v>
      </c>
      <c r="H6860" s="1" t="s">
        <v>29201</v>
      </c>
      <c r="I6860" s="1" t="s">
        <v>29202</v>
      </c>
      <c r="J6860" s="1" t="s">
        <v>243</v>
      </c>
      <c r="K6860" s="1" t="s">
        <v>244</v>
      </c>
      <c r="L6860" s="1">
        <v>7760.0</v>
      </c>
      <c r="M6860" s="1" t="s">
        <v>29203</v>
      </c>
      <c r="N6860" s="1" t="s">
        <v>3957</v>
      </c>
      <c r="U6860" s="1">
        <v>-73.973915</v>
      </c>
      <c r="V6860" s="1">
        <v>40.362583</v>
      </c>
      <c r="X6860" s="1" t="s">
        <v>69</v>
      </c>
      <c r="Y6860" s="1" t="s">
        <v>70</v>
      </c>
      <c r="Z6860" s="1" t="s">
        <v>70</v>
      </c>
      <c r="AA6860" s="1" t="s">
        <v>70</v>
      </c>
      <c r="AB6860" s="1" t="s">
        <v>70</v>
      </c>
      <c r="AC6860" s="1" t="s">
        <v>69</v>
      </c>
      <c r="AD6860" s="1" t="s">
        <v>69</v>
      </c>
      <c r="AE6860" s="1" t="s">
        <v>69</v>
      </c>
      <c r="AF6860" s="1" t="s">
        <v>70</v>
      </c>
      <c r="AG6860" s="1" t="s">
        <v>69</v>
      </c>
      <c r="AH6860" s="1" t="s">
        <v>69</v>
      </c>
      <c r="AI6860" s="1" t="s">
        <v>70</v>
      </c>
      <c r="AJ6860" s="1" t="s">
        <v>69</v>
      </c>
      <c r="AK6860" s="1" t="s">
        <v>69</v>
      </c>
      <c r="AL6860" s="1" t="s">
        <v>69</v>
      </c>
      <c r="AM6860" s="1" t="s">
        <v>69</v>
      </c>
      <c r="AN6860" s="1" t="s">
        <v>69</v>
      </c>
      <c r="AO6860" s="1" t="s">
        <v>70</v>
      </c>
      <c r="AP6860" s="1" t="s">
        <v>70</v>
      </c>
      <c r="AQ6860" s="1" t="s">
        <v>69</v>
      </c>
      <c r="AR6860" s="1" t="s">
        <v>69</v>
      </c>
      <c r="AS6860" s="1" t="s">
        <v>69</v>
      </c>
      <c r="AT6860" s="1" t="s">
        <v>70</v>
      </c>
      <c r="AU6860" s="1" t="s">
        <v>69</v>
      </c>
      <c r="AV6860" s="1" t="s">
        <v>70</v>
      </c>
      <c r="AW6860" s="1" t="s">
        <v>70</v>
      </c>
      <c r="AX6860" s="1" t="s">
        <v>70</v>
      </c>
      <c r="AY6860" s="1" t="s">
        <v>70</v>
      </c>
      <c r="AZ6860" s="1" t="s">
        <v>69</v>
      </c>
      <c r="BA6860" s="1" t="s">
        <v>70</v>
      </c>
      <c r="BB6860" s="1" t="s">
        <v>70</v>
      </c>
      <c r="BC6860" s="1" t="s">
        <v>70</v>
      </c>
      <c r="BD6860" s="1" t="s">
        <v>69</v>
      </c>
      <c r="BE6860" s="1" t="s">
        <v>70</v>
      </c>
      <c r="BF6860" s="1" t="s">
        <v>70</v>
      </c>
      <c r="BG6860" s="3">
        <v>42906.56458333333</v>
      </c>
    </row>
    <row r="6861">
      <c r="A6861" s="1">
        <v>1018167.0</v>
      </c>
      <c r="B6861" s="1" t="s">
        <v>29204</v>
      </c>
      <c r="C6861" s="2" t="s">
        <v>29205</v>
      </c>
      <c r="D6861" s="2" t="s">
        <v>29206</v>
      </c>
      <c r="E6861" s="1" t="s">
        <v>29207</v>
      </c>
      <c r="H6861" s="1" t="s">
        <v>29208</v>
      </c>
      <c r="I6861" s="1" t="s">
        <v>11624</v>
      </c>
      <c r="J6861" s="1" t="s">
        <v>4420</v>
      </c>
      <c r="K6861" s="1" t="s">
        <v>2478</v>
      </c>
      <c r="L6861" s="1">
        <v>3833.0</v>
      </c>
      <c r="M6861" s="1" t="s">
        <v>29209</v>
      </c>
      <c r="N6861" s="1" t="s">
        <v>1221</v>
      </c>
      <c r="U6861" s="1">
        <v>-71.000313</v>
      </c>
      <c r="V6861" s="1">
        <v>43.016853</v>
      </c>
      <c r="X6861" s="1" t="s">
        <v>69</v>
      </c>
      <c r="Y6861" s="1" t="s">
        <v>70</v>
      </c>
      <c r="Z6861" s="1" t="s">
        <v>70</v>
      </c>
      <c r="AA6861" s="1" t="s">
        <v>70</v>
      </c>
      <c r="AB6861" s="1" t="s">
        <v>69</v>
      </c>
      <c r="AC6861" s="1" t="s">
        <v>69</v>
      </c>
      <c r="AD6861" s="1" t="s">
        <v>69</v>
      </c>
      <c r="AE6861" s="1" t="s">
        <v>69</v>
      </c>
      <c r="AF6861" s="1" t="s">
        <v>70</v>
      </c>
      <c r="AG6861" s="1" t="s">
        <v>70</v>
      </c>
      <c r="AH6861" s="1" t="s">
        <v>69</v>
      </c>
      <c r="AI6861" s="1" t="s">
        <v>70</v>
      </c>
      <c r="AJ6861" s="1" t="s">
        <v>70</v>
      </c>
      <c r="AK6861" s="1" t="s">
        <v>69</v>
      </c>
      <c r="AL6861" s="1" t="s">
        <v>69</v>
      </c>
      <c r="AM6861" s="1" t="s">
        <v>69</v>
      </c>
      <c r="AN6861" s="1" t="s">
        <v>69</v>
      </c>
      <c r="AO6861" s="1" t="s">
        <v>69</v>
      </c>
      <c r="AP6861" s="1" t="s">
        <v>70</v>
      </c>
      <c r="AQ6861" s="1" t="s">
        <v>70</v>
      </c>
      <c r="AR6861" s="1" t="s">
        <v>70</v>
      </c>
      <c r="AS6861" s="1" t="s">
        <v>69</v>
      </c>
      <c r="AT6861" s="1" t="s">
        <v>69</v>
      </c>
      <c r="AU6861" s="1" t="s">
        <v>69</v>
      </c>
      <c r="AV6861" s="1" t="s">
        <v>70</v>
      </c>
      <c r="AW6861" s="1" t="s">
        <v>69</v>
      </c>
      <c r="AX6861" s="1" t="s">
        <v>69</v>
      </c>
      <c r="AY6861" s="1" t="s">
        <v>69</v>
      </c>
      <c r="AZ6861" s="1" t="s">
        <v>69</v>
      </c>
      <c r="BA6861" s="1" t="s">
        <v>70</v>
      </c>
      <c r="BB6861" s="1" t="s">
        <v>69</v>
      </c>
      <c r="BC6861" s="1" t="s">
        <v>69</v>
      </c>
      <c r="BD6861" s="1" t="s">
        <v>70</v>
      </c>
      <c r="BE6861" s="1" t="s">
        <v>70</v>
      </c>
      <c r="BF6861" s="1" t="s">
        <v>70</v>
      </c>
      <c r="BG6861" s="3">
        <v>43307.720138888886</v>
      </c>
    </row>
    <row r="6862">
      <c r="A6862" s="1">
        <v>1018172.0</v>
      </c>
      <c r="B6862" s="1" t="s">
        <v>29210</v>
      </c>
      <c r="C6862" s="2" t="s">
        <v>29211</v>
      </c>
      <c r="D6862" s="2" t="s">
        <v>29206</v>
      </c>
      <c r="E6862" s="1" t="s">
        <v>29207</v>
      </c>
      <c r="H6862" s="1" t="s">
        <v>29212</v>
      </c>
      <c r="I6862" s="1" t="s">
        <v>29213</v>
      </c>
      <c r="J6862" s="1" t="s">
        <v>2477</v>
      </c>
      <c r="K6862" s="1" t="s">
        <v>2478</v>
      </c>
      <c r="L6862" s="1">
        <v>3869.0</v>
      </c>
      <c r="M6862" s="1" t="s">
        <v>29214</v>
      </c>
      <c r="N6862" s="1" t="s">
        <v>1221</v>
      </c>
      <c r="U6862" s="1">
        <v>-70.8601</v>
      </c>
      <c r="V6862" s="1">
        <v>43.215561</v>
      </c>
      <c r="X6862" s="1" t="s">
        <v>69</v>
      </c>
      <c r="Y6862" s="1" t="s">
        <v>70</v>
      </c>
      <c r="Z6862" s="1" t="s">
        <v>70</v>
      </c>
      <c r="AA6862" s="1" t="s">
        <v>70</v>
      </c>
      <c r="AB6862" s="1" t="s">
        <v>69</v>
      </c>
      <c r="AC6862" s="1" t="s">
        <v>69</v>
      </c>
      <c r="AD6862" s="1" t="s">
        <v>69</v>
      </c>
      <c r="AE6862" s="1" t="s">
        <v>69</v>
      </c>
      <c r="AF6862" s="1" t="s">
        <v>70</v>
      </c>
      <c r="AG6862" s="1" t="s">
        <v>70</v>
      </c>
      <c r="AH6862" s="1" t="s">
        <v>69</v>
      </c>
      <c r="AI6862" s="1" t="s">
        <v>70</v>
      </c>
      <c r="AJ6862" s="1" t="s">
        <v>70</v>
      </c>
      <c r="AK6862" s="1" t="s">
        <v>69</v>
      </c>
      <c r="AL6862" s="1" t="s">
        <v>69</v>
      </c>
      <c r="AM6862" s="1" t="s">
        <v>69</v>
      </c>
      <c r="AN6862" s="1" t="s">
        <v>69</v>
      </c>
      <c r="AO6862" s="1" t="s">
        <v>69</v>
      </c>
      <c r="AP6862" s="1" t="s">
        <v>70</v>
      </c>
      <c r="AQ6862" s="1" t="s">
        <v>70</v>
      </c>
      <c r="AR6862" s="1" t="s">
        <v>70</v>
      </c>
      <c r="AS6862" s="1" t="s">
        <v>69</v>
      </c>
      <c r="AT6862" s="1" t="s">
        <v>69</v>
      </c>
      <c r="AU6862" s="1" t="s">
        <v>69</v>
      </c>
      <c r="AV6862" s="1" t="s">
        <v>70</v>
      </c>
      <c r="AW6862" s="1" t="s">
        <v>69</v>
      </c>
      <c r="AX6862" s="1" t="s">
        <v>69</v>
      </c>
      <c r="AY6862" s="1" t="s">
        <v>69</v>
      </c>
      <c r="AZ6862" s="1" t="s">
        <v>69</v>
      </c>
      <c r="BA6862" s="1" t="s">
        <v>70</v>
      </c>
      <c r="BB6862" s="1" t="s">
        <v>69</v>
      </c>
      <c r="BC6862" s="1" t="s">
        <v>69</v>
      </c>
      <c r="BD6862" s="1" t="s">
        <v>70</v>
      </c>
      <c r="BE6862" s="1" t="s">
        <v>70</v>
      </c>
      <c r="BF6862" s="1" t="s">
        <v>70</v>
      </c>
      <c r="BG6862" s="3">
        <v>43307.72152777778</v>
      </c>
    </row>
    <row r="6863">
      <c r="A6863" s="1">
        <v>1008348.0</v>
      </c>
      <c r="B6863" s="1" t="s">
        <v>29215</v>
      </c>
      <c r="C6863" s="2" t="s">
        <v>29216</v>
      </c>
      <c r="H6863" s="1" t="s">
        <v>29217</v>
      </c>
      <c r="I6863" s="1" t="s">
        <v>29218</v>
      </c>
      <c r="J6863" s="1" t="s">
        <v>1051</v>
      </c>
      <c r="K6863" s="1" t="s">
        <v>96</v>
      </c>
      <c r="N6863" s="1" t="s">
        <v>313</v>
      </c>
      <c r="U6863" s="1">
        <v>-73.494415</v>
      </c>
      <c r="V6863" s="1">
        <v>40.667099</v>
      </c>
      <c r="W6863" s="1" t="s">
        <v>136</v>
      </c>
      <c r="X6863" s="1" t="s">
        <v>69</v>
      </c>
      <c r="Y6863" s="1" t="s">
        <v>69</v>
      </c>
      <c r="Z6863" s="1" t="s">
        <v>70</v>
      </c>
      <c r="AA6863" s="1" t="s">
        <v>69</v>
      </c>
      <c r="AB6863" s="1" t="s">
        <v>70</v>
      </c>
      <c r="AC6863" s="1" t="s">
        <v>80</v>
      </c>
      <c r="AD6863" s="1" t="s">
        <v>69</v>
      </c>
      <c r="AE6863" s="1" t="s">
        <v>69</v>
      </c>
      <c r="AF6863" s="1" t="s">
        <v>70</v>
      </c>
      <c r="AG6863" s="1" t="s">
        <v>69</v>
      </c>
      <c r="AH6863" s="1" t="s">
        <v>69</v>
      </c>
      <c r="AI6863" s="1" t="s">
        <v>69</v>
      </c>
      <c r="AJ6863" s="1" t="s">
        <v>69</v>
      </c>
      <c r="AK6863" s="1" t="s">
        <v>69</v>
      </c>
      <c r="AL6863" s="1" t="s">
        <v>69</v>
      </c>
      <c r="AM6863" s="1" t="s">
        <v>69</v>
      </c>
      <c r="AN6863" s="1" t="s">
        <v>70</v>
      </c>
      <c r="AO6863" s="1" t="s">
        <v>69</v>
      </c>
      <c r="AP6863" s="1" t="s">
        <v>70</v>
      </c>
      <c r="AQ6863" s="1" t="s">
        <v>70</v>
      </c>
      <c r="AR6863" s="1" t="s">
        <v>69</v>
      </c>
      <c r="AS6863" s="1" t="s">
        <v>69</v>
      </c>
      <c r="AT6863" s="1" t="s">
        <v>69</v>
      </c>
      <c r="AU6863" s="1" t="s">
        <v>69</v>
      </c>
      <c r="AV6863" s="1" t="s">
        <v>69</v>
      </c>
      <c r="AW6863" s="1" t="s">
        <v>70</v>
      </c>
      <c r="AX6863" s="1" t="s">
        <v>70</v>
      </c>
      <c r="AY6863" s="1" t="s">
        <v>70</v>
      </c>
      <c r="AZ6863" s="1" t="s">
        <v>69</v>
      </c>
      <c r="BA6863" s="1" t="s">
        <v>70</v>
      </c>
      <c r="BB6863" s="1" t="s">
        <v>70</v>
      </c>
      <c r="BC6863" s="1" t="s">
        <v>70</v>
      </c>
      <c r="BD6863" s="1" t="s">
        <v>70</v>
      </c>
      <c r="BE6863" s="1" t="s">
        <v>70</v>
      </c>
      <c r="BF6863" s="1" t="s">
        <v>70</v>
      </c>
      <c r="BG6863" s="3">
        <v>41449.60277777778</v>
      </c>
    </row>
    <row r="6864">
      <c r="A6864" s="1">
        <v>1019237.0</v>
      </c>
      <c r="B6864" s="1" t="s">
        <v>29219</v>
      </c>
      <c r="D6864" s="2" t="s">
        <v>29220</v>
      </c>
      <c r="H6864" s="1" t="s">
        <v>9395</v>
      </c>
      <c r="I6864" s="1" t="s">
        <v>29221</v>
      </c>
      <c r="J6864" s="1" t="s">
        <v>2139</v>
      </c>
      <c r="K6864" s="1" t="s">
        <v>785</v>
      </c>
      <c r="L6864" s="1">
        <v>77474.0</v>
      </c>
      <c r="M6864" s="1" t="s">
        <v>29222</v>
      </c>
      <c r="N6864" s="1" t="s">
        <v>490</v>
      </c>
      <c r="U6864" s="1">
        <v>-96.159309</v>
      </c>
      <c r="V6864" s="1">
        <v>29.780291</v>
      </c>
      <c r="X6864" s="1" t="s">
        <v>69</v>
      </c>
      <c r="Y6864" s="1" t="s">
        <v>70</v>
      </c>
      <c r="Z6864" s="1" t="s">
        <v>70</v>
      </c>
      <c r="AA6864" s="1" t="s">
        <v>70</v>
      </c>
      <c r="AB6864" s="1" t="s">
        <v>70</v>
      </c>
      <c r="AC6864" s="1" t="s">
        <v>80</v>
      </c>
      <c r="AD6864" s="1" t="s">
        <v>69</v>
      </c>
      <c r="AE6864" s="1" t="s">
        <v>70</v>
      </c>
      <c r="AF6864" s="1" t="s">
        <v>69</v>
      </c>
      <c r="AG6864" s="1" t="s">
        <v>70</v>
      </c>
      <c r="AH6864" s="1" t="s">
        <v>69</v>
      </c>
      <c r="AI6864" s="1" t="s">
        <v>70</v>
      </c>
      <c r="AJ6864" s="1" t="s">
        <v>69</v>
      </c>
      <c r="AK6864" s="1" t="s">
        <v>69</v>
      </c>
      <c r="AL6864" s="1" t="s">
        <v>69</v>
      </c>
      <c r="AM6864" s="1" t="s">
        <v>69</v>
      </c>
      <c r="AN6864" s="1" t="s">
        <v>70</v>
      </c>
      <c r="AO6864" s="1" t="s">
        <v>69</v>
      </c>
      <c r="AP6864" s="1" t="s">
        <v>70</v>
      </c>
      <c r="AQ6864" s="1" t="s">
        <v>70</v>
      </c>
      <c r="AR6864" s="1" t="s">
        <v>70</v>
      </c>
      <c r="AS6864" s="1" t="s">
        <v>69</v>
      </c>
      <c r="AT6864" s="1" t="s">
        <v>69</v>
      </c>
      <c r="AU6864" s="1" t="s">
        <v>69</v>
      </c>
      <c r="AV6864" s="1" t="s">
        <v>70</v>
      </c>
      <c r="AW6864" s="1" t="s">
        <v>70</v>
      </c>
      <c r="AX6864" s="1" t="s">
        <v>69</v>
      </c>
      <c r="AY6864" s="1" t="s">
        <v>70</v>
      </c>
      <c r="AZ6864" s="1" t="s">
        <v>69</v>
      </c>
      <c r="BA6864" s="1" t="s">
        <v>70</v>
      </c>
      <c r="BB6864" s="1" t="s">
        <v>70</v>
      </c>
      <c r="BC6864" s="1" t="s">
        <v>70</v>
      </c>
      <c r="BD6864" s="1" t="s">
        <v>70</v>
      </c>
      <c r="BE6864" s="1" t="s">
        <v>70</v>
      </c>
      <c r="BF6864" s="1" t="s">
        <v>70</v>
      </c>
      <c r="BG6864" s="3">
        <v>43338.600694444445</v>
      </c>
    </row>
    <row r="6865">
      <c r="A6865" s="1">
        <v>1001584.0</v>
      </c>
      <c r="B6865" s="1" t="s">
        <v>29223</v>
      </c>
      <c r="C6865" s="2" t="s">
        <v>29224</v>
      </c>
      <c r="H6865" s="1" t="s">
        <v>4062</v>
      </c>
      <c r="I6865" s="1" t="s">
        <v>6112</v>
      </c>
      <c r="J6865" s="1" t="s">
        <v>6113</v>
      </c>
      <c r="K6865" s="1" t="s">
        <v>1630</v>
      </c>
      <c r="M6865" s="1" t="s">
        <v>1288</v>
      </c>
      <c r="N6865" s="1" t="s">
        <v>29225</v>
      </c>
      <c r="U6865" s="1">
        <v>-91.612396</v>
      </c>
      <c r="V6865" s="1">
        <v>35.203899</v>
      </c>
      <c r="W6865" s="1" t="s">
        <v>99</v>
      </c>
      <c r="X6865" s="1" t="s">
        <v>70</v>
      </c>
      <c r="Y6865" s="1" t="s">
        <v>69</v>
      </c>
      <c r="Z6865" s="1" t="s">
        <v>70</v>
      </c>
      <c r="AA6865" s="1" t="s">
        <v>69</v>
      </c>
      <c r="AB6865" s="1" t="s">
        <v>70</v>
      </c>
      <c r="AC6865" s="1" t="s">
        <v>70</v>
      </c>
      <c r="AD6865" s="1" t="s">
        <v>69</v>
      </c>
      <c r="AE6865" s="1" t="s">
        <v>70</v>
      </c>
      <c r="AF6865" s="1" t="s">
        <v>70</v>
      </c>
      <c r="AG6865" s="1" t="s">
        <v>69</v>
      </c>
      <c r="AH6865" s="1" t="s">
        <v>70</v>
      </c>
      <c r="AI6865" s="1" t="s">
        <v>70</v>
      </c>
      <c r="AJ6865" s="1" t="s">
        <v>69</v>
      </c>
      <c r="AK6865" s="1" t="s">
        <v>69</v>
      </c>
      <c r="AL6865" s="1" t="s">
        <v>69</v>
      </c>
      <c r="AM6865" s="1" t="s">
        <v>69</v>
      </c>
      <c r="AN6865" s="1" t="s">
        <v>69</v>
      </c>
      <c r="AO6865" s="1" t="s">
        <v>69</v>
      </c>
      <c r="AP6865" s="1" t="s">
        <v>70</v>
      </c>
      <c r="AQ6865" s="1" t="s">
        <v>70</v>
      </c>
      <c r="AR6865" s="1" t="s">
        <v>70</v>
      </c>
      <c r="AS6865" s="1" t="s">
        <v>70</v>
      </c>
      <c r="AT6865" s="1" t="s">
        <v>69</v>
      </c>
      <c r="AU6865" s="1" t="s">
        <v>69</v>
      </c>
      <c r="AV6865" s="1" t="s">
        <v>70</v>
      </c>
      <c r="AW6865" s="1" t="s">
        <v>70</v>
      </c>
      <c r="AX6865" s="1" t="s">
        <v>70</v>
      </c>
      <c r="AY6865" s="1" t="s">
        <v>70</v>
      </c>
      <c r="AZ6865" s="1" t="s">
        <v>70</v>
      </c>
      <c r="BA6865" s="1" t="s">
        <v>70</v>
      </c>
      <c r="BB6865" s="1" t="s">
        <v>70</v>
      </c>
      <c r="BC6865" s="1" t="s">
        <v>70</v>
      </c>
      <c r="BD6865" s="1" t="s">
        <v>70</v>
      </c>
      <c r="BE6865" s="1" t="s">
        <v>70</v>
      </c>
      <c r="BF6865" s="1" t="s">
        <v>70</v>
      </c>
      <c r="BG6865" s="3">
        <v>40922.774305555555</v>
      </c>
    </row>
    <row r="6866">
      <c r="A6866" s="1">
        <v>1002508.0</v>
      </c>
      <c r="B6866" s="1" t="s">
        <v>29226</v>
      </c>
      <c r="H6866" s="1" t="s">
        <v>29227</v>
      </c>
      <c r="I6866" s="1" t="s">
        <v>369</v>
      </c>
      <c r="J6866" s="1" t="s">
        <v>370</v>
      </c>
      <c r="K6866" s="1" t="s">
        <v>203</v>
      </c>
      <c r="L6866" s="1">
        <v>60606.0</v>
      </c>
      <c r="U6866" s="1">
        <v>-87.6082</v>
      </c>
      <c r="V6866" s="1">
        <v>41.736599</v>
      </c>
      <c r="X6866" s="1" t="s">
        <v>70</v>
      </c>
      <c r="Y6866" s="1" t="s">
        <v>70</v>
      </c>
      <c r="Z6866" s="1" t="s">
        <v>70</v>
      </c>
      <c r="AA6866" s="1" t="s">
        <v>70</v>
      </c>
      <c r="AB6866" s="1" t="s">
        <v>70</v>
      </c>
      <c r="AC6866" s="1" t="s">
        <v>80</v>
      </c>
      <c r="BG6866" s="1">
        <v>2009.0</v>
      </c>
    </row>
    <row r="6867">
      <c r="A6867" s="1">
        <v>1018269.0</v>
      </c>
      <c r="B6867" s="1" t="s">
        <v>29228</v>
      </c>
      <c r="C6867" s="2" t="s">
        <v>29229</v>
      </c>
      <c r="D6867" s="2" t="s">
        <v>29230</v>
      </c>
      <c r="G6867" s="2" t="s">
        <v>29231</v>
      </c>
      <c r="H6867" s="1" t="s">
        <v>29232</v>
      </c>
      <c r="I6867" s="1" t="s">
        <v>29233</v>
      </c>
      <c r="J6867" s="1" t="s">
        <v>1890</v>
      </c>
      <c r="K6867" s="1" t="s">
        <v>148</v>
      </c>
      <c r="L6867" s="1">
        <v>97138.0</v>
      </c>
      <c r="M6867" s="1" t="s">
        <v>29234</v>
      </c>
      <c r="N6867" s="1" t="s">
        <v>1105</v>
      </c>
      <c r="U6867" s="1">
        <v>-123.92008</v>
      </c>
      <c r="V6867" s="1">
        <v>45.993301</v>
      </c>
      <c r="X6867" s="1" t="s">
        <v>69</v>
      </c>
      <c r="Y6867" s="1" t="s">
        <v>70</v>
      </c>
      <c r="Z6867" s="1" t="s">
        <v>70</v>
      </c>
      <c r="AA6867" s="1" t="s">
        <v>70</v>
      </c>
      <c r="AB6867" s="1" t="s">
        <v>69</v>
      </c>
      <c r="AC6867" s="1" t="s">
        <v>69</v>
      </c>
      <c r="AD6867" s="1" t="s">
        <v>70</v>
      </c>
      <c r="AE6867" s="1" t="s">
        <v>69</v>
      </c>
      <c r="AF6867" s="1" t="s">
        <v>69</v>
      </c>
      <c r="AG6867" s="1" t="s">
        <v>69</v>
      </c>
      <c r="AH6867" s="1" t="s">
        <v>69</v>
      </c>
      <c r="AI6867" s="1" t="s">
        <v>70</v>
      </c>
      <c r="AJ6867" s="1" t="s">
        <v>69</v>
      </c>
      <c r="AK6867" s="1" t="s">
        <v>69</v>
      </c>
      <c r="AL6867" s="1" t="s">
        <v>69</v>
      </c>
      <c r="AM6867" s="1" t="s">
        <v>69</v>
      </c>
      <c r="AN6867" s="1" t="s">
        <v>70</v>
      </c>
      <c r="AO6867" s="1" t="s">
        <v>70</v>
      </c>
      <c r="AP6867" s="1" t="s">
        <v>70</v>
      </c>
      <c r="AQ6867" s="1" t="s">
        <v>69</v>
      </c>
      <c r="AR6867" s="1" t="s">
        <v>69</v>
      </c>
      <c r="AS6867" s="1" t="s">
        <v>69</v>
      </c>
      <c r="AT6867" s="1" t="s">
        <v>69</v>
      </c>
      <c r="AU6867" s="1" t="s">
        <v>69</v>
      </c>
      <c r="AV6867" s="1" t="s">
        <v>69</v>
      </c>
      <c r="AW6867" s="1" t="s">
        <v>69</v>
      </c>
      <c r="AX6867" s="1" t="s">
        <v>69</v>
      </c>
      <c r="AY6867" s="1" t="s">
        <v>70</v>
      </c>
      <c r="AZ6867" s="1" t="s">
        <v>69</v>
      </c>
      <c r="BA6867" s="1" t="s">
        <v>70</v>
      </c>
      <c r="BB6867" s="1" t="s">
        <v>70</v>
      </c>
      <c r="BC6867" s="1" t="s">
        <v>69</v>
      </c>
      <c r="BD6867" s="1" t="s">
        <v>70</v>
      </c>
      <c r="BE6867" s="1" t="s">
        <v>70</v>
      </c>
      <c r="BF6867" s="1" t="s">
        <v>69</v>
      </c>
      <c r="BG6867" s="3">
        <v>42907.097916666666</v>
      </c>
    </row>
    <row r="6868">
      <c r="A6868" s="1">
        <v>1012696.0</v>
      </c>
      <c r="B6868" s="1" t="s">
        <v>29235</v>
      </c>
      <c r="C6868" s="2" t="s">
        <v>29236</v>
      </c>
      <c r="D6868" s="2" t="s">
        <v>29237</v>
      </c>
      <c r="H6868" s="1" t="s">
        <v>29238</v>
      </c>
      <c r="I6868" s="1" t="s">
        <v>29239</v>
      </c>
      <c r="J6868" s="1" t="s">
        <v>294</v>
      </c>
      <c r="K6868" s="1" t="s">
        <v>211</v>
      </c>
      <c r="L6868" s="1">
        <v>32459.0</v>
      </c>
      <c r="M6868" s="5">
        <v>42518.0</v>
      </c>
      <c r="N6868" s="1" t="s">
        <v>8741</v>
      </c>
      <c r="O6868" s="1" t="s">
        <v>29240</v>
      </c>
      <c r="P6868" s="1" t="s">
        <v>205</v>
      </c>
      <c r="Q6868" s="1" t="s">
        <v>29241</v>
      </c>
      <c r="R6868" s="1" t="s">
        <v>79</v>
      </c>
      <c r="U6868" s="1">
        <v>-86.137199</v>
      </c>
      <c r="V6868" s="1">
        <v>30.319941</v>
      </c>
      <c r="X6868" s="1" t="s">
        <v>69</v>
      </c>
      <c r="Y6868" s="1" t="s">
        <v>70</v>
      </c>
      <c r="Z6868" s="1" t="s">
        <v>70</v>
      </c>
      <c r="AA6868" s="1" t="s">
        <v>70</v>
      </c>
      <c r="AB6868" s="1" t="s">
        <v>70</v>
      </c>
      <c r="AC6868" s="1" t="s">
        <v>69</v>
      </c>
      <c r="AD6868" s="1" t="s">
        <v>69</v>
      </c>
      <c r="AE6868" s="1" t="s">
        <v>69</v>
      </c>
      <c r="AF6868" s="1" t="s">
        <v>70</v>
      </c>
      <c r="AG6868" s="1" t="s">
        <v>70</v>
      </c>
      <c r="AH6868" s="1" t="s">
        <v>69</v>
      </c>
      <c r="AI6868" s="1" t="s">
        <v>69</v>
      </c>
      <c r="AJ6868" s="1" t="s">
        <v>69</v>
      </c>
      <c r="AK6868" s="1" t="s">
        <v>69</v>
      </c>
      <c r="AL6868" s="1" t="s">
        <v>69</v>
      </c>
      <c r="AM6868" s="1" t="s">
        <v>69</v>
      </c>
      <c r="AN6868" s="1" t="s">
        <v>70</v>
      </c>
      <c r="AO6868" s="1" t="s">
        <v>69</v>
      </c>
      <c r="AP6868" s="1" t="s">
        <v>70</v>
      </c>
      <c r="AQ6868" s="1" t="s">
        <v>70</v>
      </c>
      <c r="AR6868" s="1" t="s">
        <v>70</v>
      </c>
      <c r="AS6868" s="1" t="s">
        <v>70</v>
      </c>
      <c r="AT6868" s="1" t="s">
        <v>69</v>
      </c>
      <c r="AU6868" s="1" t="s">
        <v>69</v>
      </c>
      <c r="AV6868" s="1" t="s">
        <v>70</v>
      </c>
      <c r="AW6868" s="1" t="s">
        <v>70</v>
      </c>
      <c r="AX6868" s="1" t="s">
        <v>70</v>
      </c>
      <c r="AY6868" s="1" t="s">
        <v>70</v>
      </c>
      <c r="AZ6868" s="1" t="s">
        <v>69</v>
      </c>
      <c r="BA6868" s="1" t="s">
        <v>70</v>
      </c>
      <c r="BB6868" s="1" t="s">
        <v>70</v>
      </c>
      <c r="BC6868" s="1" t="s">
        <v>69</v>
      </c>
      <c r="BD6868" s="1" t="s">
        <v>69</v>
      </c>
      <c r="BE6868" s="1" t="s">
        <v>70</v>
      </c>
      <c r="BF6868" s="1" t="s">
        <v>70</v>
      </c>
      <c r="BG6868" s="3">
        <v>42569.67291666667</v>
      </c>
    </row>
    <row r="6869">
      <c r="A6869" s="1">
        <v>1003397.0</v>
      </c>
      <c r="B6869" s="1" t="s">
        <v>29242</v>
      </c>
      <c r="H6869" s="1" t="s">
        <v>29243</v>
      </c>
      <c r="I6869" s="1" t="s">
        <v>29244</v>
      </c>
      <c r="J6869" s="1" t="s">
        <v>679</v>
      </c>
      <c r="K6869" s="1" t="s">
        <v>244</v>
      </c>
      <c r="L6869" s="1">
        <v>8752.0</v>
      </c>
      <c r="U6869" s="1">
        <v>-74.077599</v>
      </c>
      <c r="V6869" s="1">
        <v>39.930199</v>
      </c>
      <c r="X6869" s="1" t="s">
        <v>70</v>
      </c>
      <c r="Y6869" s="1" t="s">
        <v>70</v>
      </c>
      <c r="Z6869" s="1" t="s">
        <v>70</v>
      </c>
      <c r="AA6869" s="1" t="s">
        <v>70</v>
      </c>
      <c r="AB6869" s="1" t="s">
        <v>70</v>
      </c>
      <c r="AC6869" s="1" t="s">
        <v>80</v>
      </c>
      <c r="BG6869" s="6">
        <v>40284.791666666664</v>
      </c>
    </row>
    <row r="6870">
      <c r="A6870" s="1">
        <v>1012149.0</v>
      </c>
      <c r="B6870" s="1" t="s">
        <v>29245</v>
      </c>
      <c r="C6870" s="2" t="s">
        <v>26147</v>
      </c>
      <c r="H6870" s="1" t="s">
        <v>29246</v>
      </c>
      <c r="I6870" s="1" t="s">
        <v>2336</v>
      </c>
      <c r="J6870" s="1" t="s">
        <v>223</v>
      </c>
      <c r="K6870" s="1" t="s">
        <v>133</v>
      </c>
      <c r="L6870" s="1">
        <v>98104.0</v>
      </c>
      <c r="M6870" s="1" t="s">
        <v>26154</v>
      </c>
      <c r="N6870" s="1" t="s">
        <v>29247</v>
      </c>
      <c r="U6870" s="1">
        <v>-122.33036</v>
      </c>
      <c r="V6870" s="1">
        <v>47.60368</v>
      </c>
      <c r="X6870" s="1" t="s">
        <v>69</v>
      </c>
      <c r="Y6870" s="1" t="s">
        <v>69</v>
      </c>
      <c r="Z6870" s="1" t="s">
        <v>70</v>
      </c>
      <c r="AA6870" s="1" t="s">
        <v>69</v>
      </c>
      <c r="AB6870" s="1" t="s">
        <v>69</v>
      </c>
      <c r="AC6870" s="1" t="s">
        <v>69</v>
      </c>
      <c r="AD6870" s="1" t="s">
        <v>69</v>
      </c>
      <c r="AE6870" s="1" t="s">
        <v>70</v>
      </c>
      <c r="AF6870" s="1" t="s">
        <v>70</v>
      </c>
      <c r="AG6870" s="1" t="s">
        <v>69</v>
      </c>
      <c r="AH6870" s="1" t="s">
        <v>69</v>
      </c>
      <c r="AI6870" s="1" t="s">
        <v>70</v>
      </c>
      <c r="AJ6870" s="1" t="s">
        <v>69</v>
      </c>
      <c r="AK6870" s="1" t="s">
        <v>69</v>
      </c>
      <c r="AL6870" s="1" t="s">
        <v>69</v>
      </c>
      <c r="AM6870" s="1" t="s">
        <v>69</v>
      </c>
      <c r="AN6870" s="1" t="s">
        <v>70</v>
      </c>
      <c r="AO6870" s="1" t="s">
        <v>69</v>
      </c>
      <c r="AP6870" s="1" t="s">
        <v>70</v>
      </c>
      <c r="AQ6870" s="1" t="s">
        <v>69</v>
      </c>
      <c r="AR6870" s="1" t="s">
        <v>70</v>
      </c>
      <c r="AS6870" s="1" t="s">
        <v>70</v>
      </c>
      <c r="AT6870" s="1" t="s">
        <v>70</v>
      </c>
      <c r="AU6870" s="1" t="s">
        <v>70</v>
      </c>
      <c r="AV6870" s="1" t="s">
        <v>70</v>
      </c>
      <c r="AW6870" s="1" t="s">
        <v>70</v>
      </c>
      <c r="AX6870" s="1" t="s">
        <v>70</v>
      </c>
      <c r="AY6870" s="1" t="s">
        <v>69</v>
      </c>
      <c r="AZ6870" s="1" t="s">
        <v>69</v>
      </c>
      <c r="BA6870" s="1" t="s">
        <v>69</v>
      </c>
      <c r="BB6870" s="1" t="s">
        <v>70</v>
      </c>
      <c r="BC6870" s="1" t="s">
        <v>70</v>
      </c>
      <c r="BD6870" s="1" t="s">
        <v>70</v>
      </c>
      <c r="BE6870" s="1" t="s">
        <v>70</v>
      </c>
      <c r="BF6870" s="1" t="s">
        <v>70</v>
      </c>
      <c r="BG6870" s="3">
        <v>42551.70694444444</v>
      </c>
    </row>
    <row r="6871">
      <c r="A6871" s="1">
        <v>1004487.0</v>
      </c>
      <c r="B6871" s="1" t="s">
        <v>29248</v>
      </c>
      <c r="H6871" s="1" t="s">
        <v>29249</v>
      </c>
      <c r="I6871" s="1" t="s">
        <v>29250</v>
      </c>
      <c r="J6871" s="1" t="s">
        <v>7374</v>
      </c>
      <c r="K6871" s="1" t="s">
        <v>656</v>
      </c>
      <c r="L6871" s="1">
        <v>95472.0</v>
      </c>
      <c r="U6871" s="1">
        <v>-122.842</v>
      </c>
      <c r="V6871" s="1">
        <v>38.396099</v>
      </c>
      <c r="X6871" s="1" t="s">
        <v>70</v>
      </c>
      <c r="Y6871" s="1" t="s">
        <v>70</v>
      </c>
      <c r="Z6871" s="1" t="s">
        <v>70</v>
      </c>
      <c r="AA6871" s="1" t="s">
        <v>70</v>
      </c>
      <c r="AB6871" s="1" t="s">
        <v>70</v>
      </c>
      <c r="AC6871" s="1" t="s">
        <v>80</v>
      </c>
      <c r="BG6871" s="1">
        <v>2009.0</v>
      </c>
    </row>
    <row r="6872">
      <c r="A6872" s="1">
        <v>1011680.0</v>
      </c>
      <c r="B6872" s="1" t="s">
        <v>29251</v>
      </c>
      <c r="C6872" s="2" t="s">
        <v>29252</v>
      </c>
      <c r="D6872" s="2" t="s">
        <v>29253</v>
      </c>
      <c r="H6872" s="1" t="s">
        <v>29254</v>
      </c>
      <c r="I6872" s="1" t="s">
        <v>17857</v>
      </c>
      <c r="J6872" s="1" t="s">
        <v>17857</v>
      </c>
      <c r="K6872" s="1" t="s">
        <v>1283</v>
      </c>
      <c r="L6872" s="1">
        <v>99801.0</v>
      </c>
      <c r="M6872" s="1" t="s">
        <v>706</v>
      </c>
      <c r="N6872" s="1" t="s">
        <v>1673</v>
      </c>
      <c r="U6872" s="1">
        <v>-134.58315</v>
      </c>
      <c r="V6872" s="1">
        <v>58.361942</v>
      </c>
      <c r="X6872" s="1" t="s">
        <v>69</v>
      </c>
      <c r="Y6872" s="1" t="s">
        <v>70</v>
      </c>
      <c r="Z6872" s="1" t="s">
        <v>70</v>
      </c>
      <c r="AA6872" s="1" t="s">
        <v>70</v>
      </c>
      <c r="AB6872" s="1" t="s">
        <v>70</v>
      </c>
      <c r="AC6872" s="1" t="s">
        <v>80</v>
      </c>
      <c r="AD6872" s="1" t="s">
        <v>69</v>
      </c>
      <c r="AE6872" s="1" t="s">
        <v>70</v>
      </c>
      <c r="AF6872" s="1" t="s">
        <v>69</v>
      </c>
      <c r="AG6872" s="1" t="s">
        <v>70</v>
      </c>
      <c r="AH6872" s="1" t="s">
        <v>70</v>
      </c>
      <c r="AI6872" s="1" t="s">
        <v>70</v>
      </c>
      <c r="AJ6872" s="1" t="s">
        <v>69</v>
      </c>
      <c r="AK6872" s="1" t="s">
        <v>69</v>
      </c>
      <c r="AL6872" s="1" t="s">
        <v>70</v>
      </c>
      <c r="AM6872" s="1" t="s">
        <v>69</v>
      </c>
      <c r="AN6872" s="1" t="s">
        <v>70</v>
      </c>
      <c r="AO6872" s="1" t="s">
        <v>70</v>
      </c>
      <c r="AP6872" s="1" t="s">
        <v>70</v>
      </c>
      <c r="AQ6872" s="1" t="s">
        <v>70</v>
      </c>
      <c r="AR6872" s="1" t="s">
        <v>69</v>
      </c>
      <c r="AS6872" s="1" t="s">
        <v>70</v>
      </c>
      <c r="AT6872" s="1" t="s">
        <v>70</v>
      </c>
      <c r="AU6872" s="1" t="s">
        <v>69</v>
      </c>
      <c r="AV6872" s="1" t="s">
        <v>70</v>
      </c>
      <c r="AW6872" s="1" t="s">
        <v>70</v>
      </c>
      <c r="AX6872" s="1" t="s">
        <v>70</v>
      </c>
      <c r="AY6872" s="1" t="s">
        <v>70</v>
      </c>
      <c r="AZ6872" s="1" t="s">
        <v>69</v>
      </c>
      <c r="BA6872" s="1" t="s">
        <v>70</v>
      </c>
      <c r="BB6872" s="1" t="s">
        <v>70</v>
      </c>
      <c r="BC6872" s="1" t="s">
        <v>70</v>
      </c>
      <c r="BD6872" s="1" t="s">
        <v>70</v>
      </c>
      <c r="BE6872" s="1" t="s">
        <v>70</v>
      </c>
      <c r="BF6872" s="1" t="s">
        <v>70</v>
      </c>
      <c r="BG6872" s="3">
        <v>42244.771527777775</v>
      </c>
    </row>
    <row r="6873">
      <c r="A6873" s="1">
        <v>1005619.0</v>
      </c>
      <c r="B6873" s="1" t="s">
        <v>29255</v>
      </c>
      <c r="C6873" s="2" t="s">
        <v>23743</v>
      </c>
      <c r="H6873" s="1" t="s">
        <v>29256</v>
      </c>
      <c r="I6873" s="1" t="s">
        <v>5794</v>
      </c>
      <c r="J6873" s="1" t="s">
        <v>5794</v>
      </c>
      <c r="K6873" s="1" t="s">
        <v>656</v>
      </c>
      <c r="L6873" s="1">
        <v>94107.0</v>
      </c>
      <c r="M6873" s="1" t="s">
        <v>1135</v>
      </c>
      <c r="N6873" s="1" t="s">
        <v>17895</v>
      </c>
      <c r="U6873" s="1">
        <v>-122.39578</v>
      </c>
      <c r="V6873" s="1">
        <v>37.785046</v>
      </c>
      <c r="W6873" s="1" t="s">
        <v>136</v>
      </c>
      <c r="X6873" s="1" t="s">
        <v>69</v>
      </c>
      <c r="Y6873" s="1" t="s">
        <v>69</v>
      </c>
      <c r="Z6873" s="1" t="s">
        <v>69</v>
      </c>
      <c r="AA6873" s="1" t="s">
        <v>69</v>
      </c>
      <c r="AB6873" s="1" t="s">
        <v>69</v>
      </c>
      <c r="AC6873" s="1" t="s">
        <v>69</v>
      </c>
      <c r="AD6873" s="1" t="s">
        <v>70</v>
      </c>
      <c r="AE6873" s="1" t="s">
        <v>70</v>
      </c>
      <c r="AF6873" s="1" t="s">
        <v>70</v>
      </c>
      <c r="AG6873" s="1" t="s">
        <v>70</v>
      </c>
      <c r="AH6873" s="1" t="s">
        <v>70</v>
      </c>
      <c r="AI6873" s="1" t="s">
        <v>70</v>
      </c>
      <c r="AJ6873" s="1" t="s">
        <v>69</v>
      </c>
      <c r="AK6873" s="1" t="s">
        <v>69</v>
      </c>
      <c r="AL6873" s="1" t="s">
        <v>69</v>
      </c>
      <c r="AM6873" s="1" t="s">
        <v>70</v>
      </c>
      <c r="AN6873" s="1" t="s">
        <v>70</v>
      </c>
      <c r="AO6873" s="1" t="s">
        <v>70</v>
      </c>
      <c r="AP6873" s="1" t="s">
        <v>70</v>
      </c>
      <c r="AQ6873" s="1" t="s">
        <v>69</v>
      </c>
      <c r="AR6873" s="1" t="s">
        <v>70</v>
      </c>
      <c r="AS6873" s="1" t="s">
        <v>70</v>
      </c>
      <c r="AT6873" s="1" t="s">
        <v>70</v>
      </c>
      <c r="AU6873" s="1" t="s">
        <v>70</v>
      </c>
      <c r="AV6873" s="1" t="s">
        <v>70</v>
      </c>
      <c r="AW6873" s="1" t="s">
        <v>70</v>
      </c>
      <c r="AX6873" s="1" t="s">
        <v>70</v>
      </c>
      <c r="AY6873" s="1" t="s">
        <v>70</v>
      </c>
      <c r="AZ6873" s="1" t="s">
        <v>70</v>
      </c>
      <c r="BA6873" s="1" t="s">
        <v>70</v>
      </c>
      <c r="BB6873" s="1" t="s">
        <v>70</v>
      </c>
      <c r="BC6873" s="1" t="s">
        <v>70</v>
      </c>
      <c r="BD6873" s="1" t="s">
        <v>70</v>
      </c>
      <c r="BE6873" s="1" t="s">
        <v>70</v>
      </c>
      <c r="BF6873" s="1" t="s">
        <v>70</v>
      </c>
      <c r="BG6873" s="3">
        <v>41048.43402777778</v>
      </c>
    </row>
    <row r="6874">
      <c r="A6874" s="1">
        <v>1018773.0</v>
      </c>
      <c r="B6874" s="1" t="s">
        <v>29257</v>
      </c>
      <c r="C6874" s="2" t="s">
        <v>29258</v>
      </c>
      <c r="D6874" s="2" t="s">
        <v>29259</v>
      </c>
      <c r="H6874" s="1" t="s">
        <v>29260</v>
      </c>
      <c r="I6874" s="1" t="s">
        <v>29261</v>
      </c>
      <c r="J6874" s="1" t="s">
        <v>29262</v>
      </c>
      <c r="K6874" s="1" t="s">
        <v>91</v>
      </c>
      <c r="L6874" s="1">
        <v>65301.0</v>
      </c>
      <c r="M6874" s="1" t="s">
        <v>13271</v>
      </c>
      <c r="N6874" s="1" t="s">
        <v>29263</v>
      </c>
      <c r="O6874" s="1" t="s">
        <v>29264</v>
      </c>
      <c r="P6874" s="1" t="s">
        <v>384</v>
      </c>
      <c r="U6874" s="1">
        <v>-93.251076</v>
      </c>
      <c r="V6874" s="1">
        <v>38.695068</v>
      </c>
      <c r="X6874" s="1" t="s">
        <v>69</v>
      </c>
      <c r="Y6874" s="1" t="s">
        <v>70</v>
      </c>
      <c r="Z6874" s="1" t="s">
        <v>70</v>
      </c>
      <c r="AA6874" s="1" t="s">
        <v>70</v>
      </c>
      <c r="AB6874" s="1" t="s">
        <v>69</v>
      </c>
      <c r="AC6874" s="1" t="s">
        <v>70</v>
      </c>
      <c r="AD6874" s="1" t="s">
        <v>69</v>
      </c>
      <c r="AE6874" s="1" t="s">
        <v>70</v>
      </c>
      <c r="AF6874" s="1" t="s">
        <v>69</v>
      </c>
      <c r="AG6874" s="1" t="s">
        <v>69</v>
      </c>
      <c r="AH6874" s="1" t="s">
        <v>69</v>
      </c>
      <c r="AI6874" s="1" t="s">
        <v>70</v>
      </c>
      <c r="AJ6874" s="1" t="s">
        <v>69</v>
      </c>
      <c r="AK6874" s="1" t="s">
        <v>69</v>
      </c>
      <c r="AL6874" s="1" t="s">
        <v>69</v>
      </c>
      <c r="AM6874" s="1" t="s">
        <v>69</v>
      </c>
      <c r="AN6874" s="1" t="s">
        <v>70</v>
      </c>
      <c r="AO6874" s="1" t="s">
        <v>69</v>
      </c>
      <c r="AP6874" s="1" t="s">
        <v>70</v>
      </c>
      <c r="AQ6874" s="1" t="s">
        <v>70</v>
      </c>
      <c r="AR6874" s="1" t="s">
        <v>69</v>
      </c>
      <c r="AS6874" s="1" t="s">
        <v>69</v>
      </c>
      <c r="AT6874" s="1" t="s">
        <v>69</v>
      </c>
      <c r="AU6874" s="1" t="s">
        <v>69</v>
      </c>
      <c r="AV6874" s="1" t="s">
        <v>70</v>
      </c>
      <c r="AW6874" s="1" t="s">
        <v>70</v>
      </c>
      <c r="AX6874" s="1" t="s">
        <v>69</v>
      </c>
      <c r="AY6874" s="1" t="s">
        <v>69</v>
      </c>
      <c r="AZ6874" s="1" t="s">
        <v>69</v>
      </c>
      <c r="BA6874" s="1" t="s">
        <v>69</v>
      </c>
      <c r="BB6874" s="1" t="s">
        <v>69</v>
      </c>
      <c r="BC6874" s="1" t="s">
        <v>69</v>
      </c>
      <c r="BD6874" s="1" t="s">
        <v>69</v>
      </c>
      <c r="BE6874" s="1" t="s">
        <v>70</v>
      </c>
      <c r="BF6874" s="1" t="s">
        <v>69</v>
      </c>
      <c r="BG6874" s="3">
        <v>42950.65416666667</v>
      </c>
    </row>
    <row r="6875">
      <c r="A6875" s="1">
        <v>1005861.0</v>
      </c>
      <c r="B6875" s="1" t="s">
        <v>29265</v>
      </c>
      <c r="H6875" s="1" t="s">
        <v>29266</v>
      </c>
      <c r="I6875" s="1" t="s">
        <v>29267</v>
      </c>
      <c r="J6875" s="1" t="s">
        <v>6669</v>
      </c>
      <c r="K6875" s="1" t="s">
        <v>705</v>
      </c>
      <c r="L6875" s="1">
        <v>86336.0</v>
      </c>
      <c r="U6875" s="1">
        <v>-111.791</v>
      </c>
      <c r="V6875" s="1">
        <v>34.850201</v>
      </c>
      <c r="X6875" s="1" t="s">
        <v>70</v>
      </c>
      <c r="Y6875" s="1" t="s">
        <v>70</v>
      </c>
      <c r="Z6875" s="1" t="s">
        <v>70</v>
      </c>
      <c r="AA6875" s="1" t="s">
        <v>70</v>
      </c>
      <c r="AB6875" s="1" t="s">
        <v>70</v>
      </c>
      <c r="AC6875" s="1" t="s">
        <v>80</v>
      </c>
      <c r="BG6875" s="1">
        <v>2009.0</v>
      </c>
    </row>
    <row r="6876">
      <c r="A6876" s="1">
        <v>1003489.0</v>
      </c>
      <c r="B6876" s="1" t="s">
        <v>29268</v>
      </c>
      <c r="C6876" s="2" t="s">
        <v>29269</v>
      </c>
      <c r="D6876" s="2" t="s">
        <v>29270</v>
      </c>
      <c r="E6876" s="2" t="s">
        <v>29271</v>
      </c>
      <c r="H6876" s="1" t="s">
        <v>29272</v>
      </c>
      <c r="I6876" s="1" t="s">
        <v>29273</v>
      </c>
      <c r="J6876" s="1" t="s">
        <v>1263</v>
      </c>
      <c r="K6876" s="1" t="s">
        <v>133</v>
      </c>
      <c r="L6876" s="1">
        <v>98284.0</v>
      </c>
      <c r="M6876" s="1" t="s">
        <v>29274</v>
      </c>
      <c r="N6876" s="1" t="s">
        <v>1105</v>
      </c>
      <c r="U6876" s="1">
        <v>-122.2389</v>
      </c>
      <c r="V6876" s="1">
        <v>48.50555</v>
      </c>
      <c r="W6876" s="1" t="s">
        <v>136</v>
      </c>
      <c r="X6876" s="1" t="s">
        <v>69</v>
      </c>
      <c r="Y6876" s="1" t="s">
        <v>69</v>
      </c>
      <c r="Z6876" s="1" t="s">
        <v>70</v>
      </c>
      <c r="AA6876" s="1" t="s">
        <v>69</v>
      </c>
      <c r="AB6876" s="1" t="s">
        <v>69</v>
      </c>
      <c r="AC6876" s="1" t="s">
        <v>69</v>
      </c>
      <c r="AD6876" s="1" t="s">
        <v>69</v>
      </c>
      <c r="AE6876" s="1" t="s">
        <v>69</v>
      </c>
      <c r="AF6876" s="1" t="s">
        <v>69</v>
      </c>
      <c r="AG6876" s="1" t="s">
        <v>69</v>
      </c>
      <c r="AH6876" s="1" t="s">
        <v>69</v>
      </c>
      <c r="AI6876" s="1" t="s">
        <v>70</v>
      </c>
      <c r="AJ6876" s="1" t="s">
        <v>69</v>
      </c>
      <c r="AK6876" s="1" t="s">
        <v>69</v>
      </c>
      <c r="AL6876" s="1" t="s">
        <v>69</v>
      </c>
      <c r="AM6876" s="1" t="s">
        <v>69</v>
      </c>
      <c r="AN6876" s="1" t="s">
        <v>70</v>
      </c>
      <c r="AO6876" s="1" t="s">
        <v>69</v>
      </c>
      <c r="AP6876" s="1" t="s">
        <v>70</v>
      </c>
      <c r="AQ6876" s="1" t="s">
        <v>70</v>
      </c>
      <c r="AR6876" s="1" t="s">
        <v>69</v>
      </c>
      <c r="AS6876" s="1" t="s">
        <v>70</v>
      </c>
      <c r="AT6876" s="1" t="s">
        <v>69</v>
      </c>
      <c r="AU6876" s="1" t="s">
        <v>69</v>
      </c>
      <c r="AV6876" s="1" t="s">
        <v>69</v>
      </c>
      <c r="AW6876" s="1" t="s">
        <v>69</v>
      </c>
      <c r="AX6876" s="1" t="s">
        <v>70</v>
      </c>
      <c r="AY6876" s="1" t="s">
        <v>70</v>
      </c>
      <c r="AZ6876" s="1" t="s">
        <v>69</v>
      </c>
      <c r="BA6876" s="1" t="s">
        <v>70</v>
      </c>
      <c r="BB6876" s="1" t="s">
        <v>70</v>
      </c>
      <c r="BC6876" s="1" t="s">
        <v>70</v>
      </c>
      <c r="BD6876" s="1" t="s">
        <v>70</v>
      </c>
      <c r="BE6876" s="1" t="s">
        <v>70</v>
      </c>
      <c r="BF6876" s="1" t="s">
        <v>70</v>
      </c>
      <c r="BG6876" s="3">
        <v>41455.74722222222</v>
      </c>
    </row>
    <row r="6877">
      <c r="A6877" s="1">
        <v>1019610.0</v>
      </c>
      <c r="B6877" s="1" t="s">
        <v>29275</v>
      </c>
      <c r="D6877" s="2" t="s">
        <v>29276</v>
      </c>
      <c r="H6877" s="1" t="s">
        <v>29277</v>
      </c>
      <c r="I6877" s="1" t="s">
        <v>7443</v>
      </c>
      <c r="J6877" s="1" t="s">
        <v>4569</v>
      </c>
      <c r="K6877" s="1" t="s">
        <v>670</v>
      </c>
      <c r="L6877" s="1">
        <v>27101.0</v>
      </c>
      <c r="M6877" s="1" t="s">
        <v>29278</v>
      </c>
      <c r="N6877" s="1" t="s">
        <v>1376</v>
      </c>
      <c r="U6877" s="1">
        <v>-80.244026</v>
      </c>
      <c r="V6877" s="1">
        <v>36.095982</v>
      </c>
      <c r="X6877" s="1" t="s">
        <v>69</v>
      </c>
      <c r="Y6877" s="1" t="s">
        <v>70</v>
      </c>
      <c r="Z6877" s="1" t="s">
        <v>70</v>
      </c>
      <c r="AA6877" s="1" t="s">
        <v>70</v>
      </c>
      <c r="AB6877" s="1" t="s">
        <v>70</v>
      </c>
      <c r="AC6877" s="1" t="s">
        <v>80</v>
      </c>
      <c r="AD6877" s="1" t="s">
        <v>70</v>
      </c>
      <c r="AE6877" s="1" t="s">
        <v>70</v>
      </c>
      <c r="AF6877" s="1" t="s">
        <v>70</v>
      </c>
      <c r="AG6877" s="1" t="s">
        <v>69</v>
      </c>
      <c r="AH6877" s="1" t="s">
        <v>69</v>
      </c>
      <c r="AI6877" s="1" t="s">
        <v>70</v>
      </c>
      <c r="AJ6877" s="1" t="s">
        <v>69</v>
      </c>
      <c r="AK6877" s="1" t="s">
        <v>69</v>
      </c>
      <c r="AL6877" s="1" t="s">
        <v>69</v>
      </c>
      <c r="AM6877" s="1" t="s">
        <v>69</v>
      </c>
      <c r="AN6877" s="1" t="s">
        <v>70</v>
      </c>
      <c r="AO6877" s="1" t="s">
        <v>69</v>
      </c>
      <c r="AP6877" s="1" t="s">
        <v>70</v>
      </c>
      <c r="AQ6877" s="1" t="s">
        <v>70</v>
      </c>
      <c r="AR6877" s="1" t="s">
        <v>70</v>
      </c>
      <c r="AS6877" s="1" t="s">
        <v>69</v>
      </c>
      <c r="AT6877" s="1" t="s">
        <v>70</v>
      </c>
      <c r="AU6877" s="1" t="s">
        <v>70</v>
      </c>
      <c r="AV6877" s="1" t="s">
        <v>70</v>
      </c>
      <c r="AW6877" s="1" t="s">
        <v>70</v>
      </c>
      <c r="AX6877" s="1" t="s">
        <v>70</v>
      </c>
      <c r="AY6877" s="1" t="s">
        <v>70</v>
      </c>
      <c r="AZ6877" s="1" t="s">
        <v>69</v>
      </c>
      <c r="BA6877" s="1" t="s">
        <v>70</v>
      </c>
      <c r="BB6877" s="1" t="s">
        <v>70</v>
      </c>
      <c r="BC6877" s="1" t="s">
        <v>69</v>
      </c>
      <c r="BD6877" s="1" t="s">
        <v>70</v>
      </c>
      <c r="BE6877" s="1" t="s">
        <v>70</v>
      </c>
      <c r="BF6877" s="1" t="s">
        <v>70</v>
      </c>
      <c r="BG6877" s="3">
        <v>43650.71875</v>
      </c>
    </row>
    <row r="6878">
      <c r="A6878" s="1">
        <v>1002078.0</v>
      </c>
      <c r="B6878" s="1" t="s">
        <v>29279</v>
      </c>
      <c r="C6878" s="2" t="s">
        <v>29280</v>
      </c>
      <c r="D6878" s="2" t="s">
        <v>29281</v>
      </c>
      <c r="H6878" s="1" t="s">
        <v>29282</v>
      </c>
      <c r="I6878" s="1" t="s">
        <v>15166</v>
      </c>
      <c r="J6878" s="1" t="s">
        <v>6743</v>
      </c>
      <c r="K6878" s="1" t="s">
        <v>785</v>
      </c>
      <c r="L6878" s="1">
        <v>78155.0</v>
      </c>
      <c r="M6878" s="1" t="s">
        <v>312</v>
      </c>
      <c r="N6878" s="1" t="s">
        <v>895</v>
      </c>
      <c r="U6878" s="1">
        <v>-97.987167</v>
      </c>
      <c r="V6878" s="1">
        <v>29.570967</v>
      </c>
      <c r="W6878" s="1" t="s">
        <v>864</v>
      </c>
      <c r="X6878" s="1" t="s">
        <v>69</v>
      </c>
      <c r="Y6878" s="1" t="s">
        <v>70</v>
      </c>
      <c r="Z6878" s="1" t="s">
        <v>70</v>
      </c>
      <c r="AA6878" s="1" t="s">
        <v>70</v>
      </c>
      <c r="AB6878" s="1" t="s">
        <v>70</v>
      </c>
      <c r="AC6878" s="1" t="s">
        <v>80</v>
      </c>
      <c r="AD6878" s="1" t="s">
        <v>70</v>
      </c>
      <c r="AE6878" s="1" t="s">
        <v>70</v>
      </c>
      <c r="AF6878" s="1" t="s">
        <v>69</v>
      </c>
      <c r="AG6878" s="1" t="s">
        <v>70</v>
      </c>
      <c r="AH6878" s="1" t="s">
        <v>69</v>
      </c>
      <c r="AI6878" s="1" t="s">
        <v>70</v>
      </c>
      <c r="AJ6878" s="1" t="s">
        <v>70</v>
      </c>
      <c r="AK6878" s="1" t="s">
        <v>69</v>
      </c>
      <c r="AL6878" s="1" t="s">
        <v>69</v>
      </c>
      <c r="AM6878" s="1" t="s">
        <v>70</v>
      </c>
      <c r="AN6878" s="1" t="s">
        <v>70</v>
      </c>
      <c r="AO6878" s="1" t="s">
        <v>69</v>
      </c>
      <c r="AP6878" s="1" t="s">
        <v>70</v>
      </c>
      <c r="AQ6878" s="1" t="s">
        <v>70</v>
      </c>
      <c r="AR6878" s="1" t="s">
        <v>70</v>
      </c>
      <c r="AS6878" s="1" t="s">
        <v>69</v>
      </c>
      <c r="AT6878" s="1" t="s">
        <v>70</v>
      </c>
      <c r="AU6878" s="1" t="s">
        <v>70</v>
      </c>
      <c r="AV6878" s="1" t="s">
        <v>70</v>
      </c>
      <c r="AW6878" s="1" t="s">
        <v>70</v>
      </c>
      <c r="AX6878" s="1" t="s">
        <v>70</v>
      </c>
      <c r="AY6878" s="1" t="s">
        <v>70</v>
      </c>
      <c r="AZ6878" s="1" t="s">
        <v>70</v>
      </c>
      <c r="BA6878" s="1" t="s">
        <v>70</v>
      </c>
      <c r="BB6878" s="1" t="s">
        <v>70</v>
      </c>
      <c r="BC6878" s="1" t="s">
        <v>70</v>
      </c>
      <c r="BD6878" s="1" t="s">
        <v>70</v>
      </c>
      <c r="BE6878" s="1" t="s">
        <v>70</v>
      </c>
      <c r="BF6878" s="1" t="s">
        <v>70</v>
      </c>
      <c r="BG6878" s="3">
        <v>41453.847916666666</v>
      </c>
    </row>
    <row r="6879">
      <c r="A6879" s="1">
        <v>1003518.0</v>
      </c>
      <c r="B6879" s="1" t="s">
        <v>29283</v>
      </c>
      <c r="H6879" s="1" t="s">
        <v>29284</v>
      </c>
      <c r="I6879" s="1" t="s">
        <v>6747</v>
      </c>
      <c r="K6879" s="1" t="s">
        <v>203</v>
      </c>
      <c r="L6879" s="1">
        <v>60804.0</v>
      </c>
      <c r="U6879" s="1">
        <v>-87.764801</v>
      </c>
      <c r="V6879" s="1">
        <v>41.834301</v>
      </c>
      <c r="X6879" s="1" t="s">
        <v>70</v>
      </c>
      <c r="Y6879" s="1" t="s">
        <v>70</v>
      </c>
      <c r="Z6879" s="1" t="s">
        <v>70</v>
      </c>
      <c r="AA6879" s="1" t="s">
        <v>70</v>
      </c>
      <c r="AB6879" s="1" t="s">
        <v>70</v>
      </c>
      <c r="AC6879" s="1" t="s">
        <v>80</v>
      </c>
      <c r="BG6879" s="1">
        <v>2009.0</v>
      </c>
    </row>
    <row r="6880">
      <c r="A6880" s="1">
        <v>1000330.0</v>
      </c>
      <c r="B6880" s="1" t="s">
        <v>29285</v>
      </c>
      <c r="H6880" s="1" t="s">
        <v>29286</v>
      </c>
      <c r="I6880" s="1" t="s">
        <v>10168</v>
      </c>
      <c r="J6880" s="1" t="s">
        <v>10169</v>
      </c>
      <c r="K6880" s="1" t="s">
        <v>785</v>
      </c>
      <c r="L6880" s="1">
        <v>76301.0</v>
      </c>
      <c r="M6880" s="1" t="s">
        <v>1423</v>
      </c>
      <c r="N6880" s="1" t="s">
        <v>29287</v>
      </c>
      <c r="U6880" s="1">
        <v>-98.489777</v>
      </c>
      <c r="V6880" s="1">
        <v>33.9132</v>
      </c>
      <c r="W6880" s="1" t="s">
        <v>392</v>
      </c>
      <c r="X6880" s="1" t="s">
        <v>70</v>
      </c>
      <c r="Y6880" s="1" t="s">
        <v>70</v>
      </c>
      <c r="Z6880" s="1" t="s">
        <v>69</v>
      </c>
      <c r="AA6880" s="1" t="s">
        <v>69</v>
      </c>
      <c r="AB6880" s="1" t="s">
        <v>70</v>
      </c>
      <c r="AC6880" s="1" t="s">
        <v>80</v>
      </c>
      <c r="AD6880" s="1" t="s">
        <v>70</v>
      </c>
      <c r="AE6880" s="1" t="s">
        <v>70</v>
      </c>
      <c r="AF6880" s="1" t="s">
        <v>70</v>
      </c>
      <c r="AG6880" s="1" t="s">
        <v>70</v>
      </c>
      <c r="AH6880" s="1" t="s">
        <v>70</v>
      </c>
      <c r="AI6880" s="1" t="s">
        <v>70</v>
      </c>
      <c r="AJ6880" s="1" t="s">
        <v>70</v>
      </c>
      <c r="AK6880" s="1" t="s">
        <v>69</v>
      </c>
      <c r="AL6880" s="1" t="s">
        <v>70</v>
      </c>
      <c r="AM6880" s="1" t="s">
        <v>70</v>
      </c>
      <c r="AN6880" s="1" t="s">
        <v>70</v>
      </c>
      <c r="AO6880" s="1" t="s">
        <v>70</v>
      </c>
      <c r="AP6880" s="1" t="s">
        <v>70</v>
      </c>
      <c r="AQ6880" s="1" t="s">
        <v>70</v>
      </c>
      <c r="AR6880" s="1" t="s">
        <v>70</v>
      </c>
      <c r="AS6880" s="1" t="s">
        <v>70</v>
      </c>
      <c r="AT6880" s="1" t="s">
        <v>70</v>
      </c>
      <c r="AU6880" s="1" t="s">
        <v>70</v>
      </c>
      <c r="AV6880" s="1" t="s">
        <v>70</v>
      </c>
      <c r="AW6880" s="1" t="s">
        <v>70</v>
      </c>
      <c r="AX6880" s="1" t="s">
        <v>70</v>
      </c>
      <c r="AY6880" s="1" t="s">
        <v>70</v>
      </c>
      <c r="AZ6880" s="1" t="s">
        <v>70</v>
      </c>
      <c r="BA6880" s="1" t="s">
        <v>70</v>
      </c>
      <c r="BB6880" s="1" t="s">
        <v>70</v>
      </c>
      <c r="BC6880" s="1" t="s">
        <v>70</v>
      </c>
      <c r="BD6880" s="1" t="s">
        <v>70</v>
      </c>
      <c r="BE6880" s="1" t="s">
        <v>70</v>
      </c>
      <c r="BF6880" s="1" t="s">
        <v>70</v>
      </c>
      <c r="BG6880" s="3">
        <v>41041.47708333333</v>
      </c>
    </row>
    <row r="6881">
      <c r="A6881" s="1">
        <v>1000331.0</v>
      </c>
      <c r="B6881" s="1" t="s">
        <v>29285</v>
      </c>
      <c r="H6881" s="1" t="s">
        <v>29288</v>
      </c>
      <c r="I6881" s="1" t="s">
        <v>29289</v>
      </c>
      <c r="J6881" s="1" t="s">
        <v>2430</v>
      </c>
      <c r="K6881" s="1" t="s">
        <v>785</v>
      </c>
      <c r="L6881" s="1">
        <v>76365.0</v>
      </c>
      <c r="U6881" s="1">
        <v>-98.196297</v>
      </c>
      <c r="V6881" s="1">
        <v>33.8148</v>
      </c>
      <c r="W6881" s="1" t="s">
        <v>99</v>
      </c>
      <c r="X6881" s="1" t="s">
        <v>70</v>
      </c>
      <c r="Y6881" s="1" t="s">
        <v>70</v>
      </c>
      <c r="Z6881" s="1" t="s">
        <v>69</v>
      </c>
      <c r="AA6881" s="1" t="s">
        <v>69</v>
      </c>
      <c r="AB6881" s="1" t="s">
        <v>70</v>
      </c>
      <c r="AC6881" s="1" t="s">
        <v>80</v>
      </c>
      <c r="BG6881" s="3">
        <v>41453.9375</v>
      </c>
    </row>
    <row r="6882">
      <c r="A6882" s="1">
        <v>1000936.0</v>
      </c>
      <c r="B6882" s="1" t="s">
        <v>29290</v>
      </c>
      <c r="H6882" s="1" t="s">
        <v>29291</v>
      </c>
      <c r="I6882" s="1" t="s">
        <v>12288</v>
      </c>
      <c r="J6882" s="1" t="s">
        <v>7384</v>
      </c>
      <c r="K6882" s="1" t="s">
        <v>656</v>
      </c>
      <c r="L6882" s="1">
        <v>93662.0</v>
      </c>
      <c r="U6882" s="1">
        <v>-119.612</v>
      </c>
      <c r="V6882" s="1">
        <v>36.568699</v>
      </c>
      <c r="X6882" s="1" t="s">
        <v>70</v>
      </c>
      <c r="Y6882" s="1" t="s">
        <v>70</v>
      </c>
      <c r="Z6882" s="1" t="s">
        <v>70</v>
      </c>
      <c r="AA6882" s="1" t="s">
        <v>70</v>
      </c>
      <c r="AB6882" s="1" t="s">
        <v>70</v>
      </c>
      <c r="AC6882" s="1" t="s">
        <v>80</v>
      </c>
      <c r="BG6882" s="1">
        <v>2009.0</v>
      </c>
    </row>
    <row r="6883">
      <c r="A6883" s="1">
        <v>1005781.0</v>
      </c>
      <c r="B6883" s="1" t="s">
        <v>29292</v>
      </c>
      <c r="H6883" s="1" t="s">
        <v>29293</v>
      </c>
      <c r="I6883" s="1" t="s">
        <v>12288</v>
      </c>
      <c r="J6883" s="1" t="s">
        <v>651</v>
      </c>
      <c r="K6883" s="1" t="s">
        <v>382</v>
      </c>
      <c r="L6883" s="1">
        <v>36701.0</v>
      </c>
      <c r="M6883" s="1" t="s">
        <v>29294</v>
      </c>
      <c r="N6883" s="1" t="s">
        <v>29295</v>
      </c>
      <c r="U6883" s="1">
        <v>-87.039345</v>
      </c>
      <c r="V6883" s="1">
        <v>32.404224</v>
      </c>
      <c r="W6883" s="1" t="s">
        <v>392</v>
      </c>
      <c r="X6883" s="1" t="s">
        <v>70</v>
      </c>
      <c r="Y6883" s="1" t="s">
        <v>69</v>
      </c>
      <c r="Z6883" s="1" t="s">
        <v>69</v>
      </c>
      <c r="AA6883" s="1" t="s">
        <v>69</v>
      </c>
      <c r="AB6883" s="1" t="s">
        <v>69</v>
      </c>
      <c r="AC6883" s="1" t="s">
        <v>80</v>
      </c>
      <c r="AD6883" s="1" t="s">
        <v>69</v>
      </c>
      <c r="AE6883" s="1" t="s">
        <v>70</v>
      </c>
      <c r="AF6883" s="1" t="s">
        <v>70</v>
      </c>
      <c r="AG6883" s="1" t="s">
        <v>70</v>
      </c>
      <c r="AH6883" s="1" t="s">
        <v>69</v>
      </c>
      <c r="AI6883" s="1" t="s">
        <v>70</v>
      </c>
      <c r="AJ6883" s="1" t="s">
        <v>70</v>
      </c>
      <c r="AK6883" s="1" t="s">
        <v>69</v>
      </c>
      <c r="AL6883" s="1" t="s">
        <v>69</v>
      </c>
      <c r="AM6883" s="1" t="s">
        <v>69</v>
      </c>
      <c r="AN6883" s="1" t="s">
        <v>70</v>
      </c>
      <c r="AO6883" s="1" t="s">
        <v>70</v>
      </c>
      <c r="AP6883" s="1" t="s">
        <v>70</v>
      </c>
      <c r="AQ6883" s="1" t="s">
        <v>70</v>
      </c>
      <c r="AR6883" s="1" t="s">
        <v>69</v>
      </c>
      <c r="AS6883" s="1" t="s">
        <v>70</v>
      </c>
      <c r="AT6883" s="1" t="s">
        <v>70</v>
      </c>
      <c r="AU6883" s="1" t="s">
        <v>70</v>
      </c>
      <c r="AV6883" s="1" t="s">
        <v>69</v>
      </c>
      <c r="AW6883" s="1" t="s">
        <v>70</v>
      </c>
      <c r="AX6883" s="1" t="s">
        <v>70</v>
      </c>
      <c r="AY6883" s="1" t="s">
        <v>70</v>
      </c>
      <c r="AZ6883" s="1" t="s">
        <v>69</v>
      </c>
      <c r="BA6883" s="1" t="s">
        <v>70</v>
      </c>
      <c r="BB6883" s="1" t="s">
        <v>70</v>
      </c>
      <c r="BC6883" s="1" t="s">
        <v>70</v>
      </c>
      <c r="BD6883" s="1" t="s">
        <v>70</v>
      </c>
      <c r="BE6883" s="1" t="s">
        <v>70</v>
      </c>
      <c r="BF6883" s="1" t="s">
        <v>70</v>
      </c>
      <c r="BG6883" s="3">
        <v>41729.95416666667</v>
      </c>
    </row>
    <row r="6884">
      <c r="A6884" s="1">
        <v>1002724.0</v>
      </c>
      <c r="B6884" s="1" t="s">
        <v>29296</v>
      </c>
      <c r="C6884" s="2" t="s">
        <v>29297</v>
      </c>
      <c r="H6884" s="1" t="s">
        <v>29298</v>
      </c>
      <c r="I6884" s="1" t="s">
        <v>29299</v>
      </c>
      <c r="J6884" s="1" t="s">
        <v>2756</v>
      </c>
      <c r="K6884" s="1" t="s">
        <v>211</v>
      </c>
      <c r="L6884" s="1">
        <v>33603.0</v>
      </c>
      <c r="M6884" s="1" t="s">
        <v>20424</v>
      </c>
      <c r="N6884" s="1" t="s">
        <v>7492</v>
      </c>
      <c r="U6884" s="1">
        <v>-82.455292</v>
      </c>
      <c r="V6884" s="1">
        <v>27.991072</v>
      </c>
      <c r="W6884" s="1" t="s">
        <v>864</v>
      </c>
      <c r="X6884" s="1" t="s">
        <v>69</v>
      </c>
      <c r="Y6884" s="1" t="s">
        <v>70</v>
      </c>
      <c r="Z6884" s="1" t="s">
        <v>70</v>
      </c>
      <c r="AA6884" s="1" t="s">
        <v>70</v>
      </c>
      <c r="AB6884" s="1" t="s">
        <v>70</v>
      </c>
      <c r="AC6884" s="1" t="s">
        <v>69</v>
      </c>
      <c r="AD6884" s="1" t="s">
        <v>69</v>
      </c>
      <c r="AE6884" s="1" t="s">
        <v>69</v>
      </c>
      <c r="AF6884" s="1" t="s">
        <v>69</v>
      </c>
      <c r="AG6884" s="1" t="s">
        <v>69</v>
      </c>
      <c r="AH6884" s="1" t="s">
        <v>69</v>
      </c>
      <c r="AI6884" s="1" t="s">
        <v>69</v>
      </c>
      <c r="AJ6884" s="1" t="s">
        <v>69</v>
      </c>
      <c r="AK6884" s="1" t="s">
        <v>69</v>
      </c>
      <c r="AL6884" s="1" t="s">
        <v>69</v>
      </c>
      <c r="AM6884" s="1" t="s">
        <v>69</v>
      </c>
      <c r="AN6884" s="1" t="s">
        <v>69</v>
      </c>
      <c r="AO6884" s="1" t="s">
        <v>69</v>
      </c>
      <c r="AP6884" s="1" t="s">
        <v>69</v>
      </c>
      <c r="AQ6884" s="1" t="s">
        <v>69</v>
      </c>
      <c r="AR6884" s="1" t="s">
        <v>69</v>
      </c>
      <c r="AS6884" s="1" t="s">
        <v>70</v>
      </c>
      <c r="AT6884" s="1" t="s">
        <v>69</v>
      </c>
      <c r="AU6884" s="1" t="s">
        <v>69</v>
      </c>
      <c r="AV6884" s="1" t="s">
        <v>69</v>
      </c>
      <c r="AW6884" s="1" t="s">
        <v>70</v>
      </c>
      <c r="AX6884" s="1" t="s">
        <v>70</v>
      </c>
      <c r="AY6884" s="1" t="s">
        <v>70</v>
      </c>
      <c r="AZ6884" s="1" t="s">
        <v>70</v>
      </c>
      <c r="BA6884" s="1" t="s">
        <v>70</v>
      </c>
      <c r="BB6884" s="1" t="s">
        <v>70</v>
      </c>
      <c r="BC6884" s="1" t="s">
        <v>70</v>
      </c>
      <c r="BD6884" s="1" t="s">
        <v>70</v>
      </c>
      <c r="BE6884" s="1" t="s">
        <v>70</v>
      </c>
      <c r="BF6884" s="1" t="s">
        <v>70</v>
      </c>
      <c r="BG6884" s="3">
        <v>41051.425</v>
      </c>
    </row>
    <row r="6885">
      <c r="A6885" s="1">
        <v>1002726.0</v>
      </c>
      <c r="B6885" s="1" t="s">
        <v>29296</v>
      </c>
      <c r="C6885" s="2" t="s">
        <v>29297</v>
      </c>
      <c r="H6885" s="1" t="s">
        <v>29300</v>
      </c>
      <c r="I6885" s="1" t="s">
        <v>29301</v>
      </c>
      <c r="J6885" s="1" t="s">
        <v>12815</v>
      </c>
      <c r="K6885" s="1" t="s">
        <v>211</v>
      </c>
      <c r="L6885" s="1">
        <v>33543.0</v>
      </c>
      <c r="M6885" s="1" t="s">
        <v>1490</v>
      </c>
      <c r="N6885" s="1" t="s">
        <v>24745</v>
      </c>
      <c r="U6885" s="1">
        <v>-82.347214</v>
      </c>
      <c r="V6885" s="1">
        <v>28.18857</v>
      </c>
      <c r="W6885" s="1" t="s">
        <v>99</v>
      </c>
      <c r="X6885" s="1" t="s">
        <v>69</v>
      </c>
      <c r="Y6885" s="1" t="s">
        <v>70</v>
      </c>
      <c r="Z6885" s="1" t="s">
        <v>70</v>
      </c>
      <c r="AA6885" s="1" t="s">
        <v>70</v>
      </c>
      <c r="AB6885" s="1" t="s">
        <v>70</v>
      </c>
      <c r="AC6885" s="1" t="s">
        <v>69</v>
      </c>
      <c r="AD6885" s="1" t="s">
        <v>69</v>
      </c>
      <c r="AE6885" s="1" t="s">
        <v>69</v>
      </c>
      <c r="AF6885" s="1" t="s">
        <v>69</v>
      </c>
      <c r="AG6885" s="1" t="s">
        <v>69</v>
      </c>
      <c r="AH6885" s="1" t="s">
        <v>69</v>
      </c>
      <c r="AI6885" s="1" t="s">
        <v>69</v>
      </c>
      <c r="AJ6885" s="1" t="s">
        <v>69</v>
      </c>
      <c r="AK6885" s="1" t="s">
        <v>69</v>
      </c>
      <c r="AL6885" s="1" t="s">
        <v>69</v>
      </c>
      <c r="AM6885" s="1" t="s">
        <v>69</v>
      </c>
      <c r="AN6885" s="1" t="s">
        <v>69</v>
      </c>
      <c r="AO6885" s="1" t="s">
        <v>69</v>
      </c>
      <c r="AP6885" s="1" t="s">
        <v>69</v>
      </c>
      <c r="AQ6885" s="1" t="s">
        <v>69</v>
      </c>
      <c r="AR6885" s="1" t="s">
        <v>69</v>
      </c>
      <c r="AS6885" s="1" t="s">
        <v>69</v>
      </c>
      <c r="AT6885" s="1" t="s">
        <v>70</v>
      </c>
      <c r="AU6885" s="1" t="s">
        <v>69</v>
      </c>
      <c r="AV6885" s="1" t="s">
        <v>69</v>
      </c>
      <c r="AW6885" s="1" t="s">
        <v>70</v>
      </c>
      <c r="AX6885" s="1" t="s">
        <v>70</v>
      </c>
      <c r="AY6885" s="1" t="s">
        <v>70</v>
      </c>
      <c r="AZ6885" s="1" t="s">
        <v>70</v>
      </c>
      <c r="BA6885" s="1" t="s">
        <v>70</v>
      </c>
      <c r="BB6885" s="1" t="s">
        <v>70</v>
      </c>
      <c r="BC6885" s="1" t="s">
        <v>70</v>
      </c>
      <c r="BD6885" s="1" t="s">
        <v>70</v>
      </c>
      <c r="BE6885" s="1" t="s">
        <v>70</v>
      </c>
      <c r="BF6885" s="1" t="s">
        <v>70</v>
      </c>
      <c r="BG6885" s="3">
        <v>41051.425</v>
      </c>
    </row>
    <row r="6886">
      <c r="A6886" s="1">
        <v>1002725.0</v>
      </c>
      <c r="B6886" s="1" t="s">
        <v>29296</v>
      </c>
      <c r="C6886" s="2" t="s">
        <v>29297</v>
      </c>
      <c r="H6886" s="1" t="s">
        <v>29302</v>
      </c>
      <c r="I6886" s="1" t="s">
        <v>29299</v>
      </c>
      <c r="J6886" s="1" t="s">
        <v>2756</v>
      </c>
      <c r="K6886" s="1" t="s">
        <v>211</v>
      </c>
      <c r="L6886" s="1">
        <v>33604.0</v>
      </c>
      <c r="M6886" s="1" t="s">
        <v>1490</v>
      </c>
      <c r="N6886" s="1" t="s">
        <v>24745</v>
      </c>
      <c r="U6886" s="1">
        <v>-82.47541</v>
      </c>
      <c r="V6886" s="1">
        <v>27.936422</v>
      </c>
      <c r="W6886" s="1" t="s">
        <v>548</v>
      </c>
      <c r="X6886" s="1" t="s">
        <v>69</v>
      </c>
      <c r="Y6886" s="1" t="s">
        <v>70</v>
      </c>
      <c r="Z6886" s="1" t="s">
        <v>70</v>
      </c>
      <c r="AA6886" s="1" t="s">
        <v>70</v>
      </c>
      <c r="AB6886" s="1" t="s">
        <v>70</v>
      </c>
      <c r="AC6886" s="1" t="s">
        <v>69</v>
      </c>
      <c r="AD6886" s="1" t="s">
        <v>69</v>
      </c>
      <c r="AE6886" s="1" t="s">
        <v>69</v>
      </c>
      <c r="AF6886" s="1" t="s">
        <v>69</v>
      </c>
      <c r="AG6886" s="1" t="s">
        <v>69</v>
      </c>
      <c r="AH6886" s="1" t="s">
        <v>69</v>
      </c>
      <c r="AI6886" s="1" t="s">
        <v>69</v>
      </c>
      <c r="AJ6886" s="1" t="s">
        <v>69</v>
      </c>
      <c r="AK6886" s="1" t="s">
        <v>69</v>
      </c>
      <c r="AL6886" s="1" t="s">
        <v>69</v>
      </c>
      <c r="AM6886" s="1" t="s">
        <v>69</v>
      </c>
      <c r="AN6886" s="1" t="s">
        <v>69</v>
      </c>
      <c r="AO6886" s="1" t="s">
        <v>69</v>
      </c>
      <c r="AP6886" s="1" t="s">
        <v>69</v>
      </c>
      <c r="AQ6886" s="1" t="s">
        <v>69</v>
      </c>
      <c r="AR6886" s="1" t="s">
        <v>69</v>
      </c>
      <c r="AS6886" s="1" t="s">
        <v>69</v>
      </c>
      <c r="AT6886" s="1" t="s">
        <v>69</v>
      </c>
      <c r="AU6886" s="1" t="s">
        <v>69</v>
      </c>
      <c r="AV6886" s="1" t="s">
        <v>69</v>
      </c>
      <c r="AW6886" s="1" t="s">
        <v>70</v>
      </c>
      <c r="AX6886" s="1" t="s">
        <v>70</v>
      </c>
      <c r="AY6886" s="1" t="s">
        <v>70</v>
      </c>
      <c r="AZ6886" s="1" t="s">
        <v>70</v>
      </c>
      <c r="BA6886" s="1" t="s">
        <v>70</v>
      </c>
      <c r="BB6886" s="1" t="s">
        <v>70</v>
      </c>
      <c r="BC6886" s="1" t="s">
        <v>70</v>
      </c>
      <c r="BD6886" s="1" t="s">
        <v>70</v>
      </c>
      <c r="BE6886" s="1" t="s">
        <v>70</v>
      </c>
      <c r="BF6886" s="1" t="s">
        <v>70</v>
      </c>
      <c r="BG6886" s="3">
        <v>41051.425</v>
      </c>
    </row>
    <row r="6887">
      <c r="A6887" s="1">
        <v>1019442.0</v>
      </c>
      <c r="B6887" s="1" t="s">
        <v>29303</v>
      </c>
      <c r="C6887" s="2" t="s">
        <v>29304</v>
      </c>
      <c r="D6887" s="2" t="s">
        <v>29305</v>
      </c>
      <c r="H6887" s="1" t="s">
        <v>29306</v>
      </c>
      <c r="I6887" s="1" t="s">
        <v>22358</v>
      </c>
      <c r="J6887" s="1" t="s">
        <v>13108</v>
      </c>
      <c r="K6887" s="1" t="s">
        <v>96</v>
      </c>
      <c r="L6887" s="1">
        <v>13148.0</v>
      </c>
      <c r="M6887" s="1" t="s">
        <v>29307</v>
      </c>
      <c r="N6887" s="1" t="s">
        <v>339</v>
      </c>
      <c r="U6887" s="1">
        <v>-76.79895</v>
      </c>
      <c r="V6887" s="1">
        <v>42.90918</v>
      </c>
      <c r="X6887" s="1" t="s">
        <v>69</v>
      </c>
      <c r="Y6887" s="1" t="s">
        <v>69</v>
      </c>
      <c r="Z6887" s="1" t="s">
        <v>69</v>
      </c>
      <c r="AA6887" s="1" t="s">
        <v>69</v>
      </c>
      <c r="AB6887" s="1" t="s">
        <v>69</v>
      </c>
      <c r="AC6887" s="1" t="s">
        <v>80</v>
      </c>
      <c r="AD6887" s="1" t="s">
        <v>69</v>
      </c>
      <c r="AE6887" s="1" t="s">
        <v>70</v>
      </c>
      <c r="AF6887" s="1" t="s">
        <v>69</v>
      </c>
      <c r="AG6887" s="1" t="s">
        <v>69</v>
      </c>
      <c r="AH6887" s="1" t="s">
        <v>69</v>
      </c>
      <c r="AI6887" s="1" t="s">
        <v>70</v>
      </c>
      <c r="AJ6887" s="1" t="s">
        <v>70</v>
      </c>
      <c r="AK6887" s="1" t="s">
        <v>69</v>
      </c>
      <c r="AL6887" s="1" t="s">
        <v>69</v>
      </c>
      <c r="AM6887" s="1" t="s">
        <v>69</v>
      </c>
      <c r="AN6887" s="1" t="s">
        <v>69</v>
      </c>
      <c r="AO6887" s="1" t="s">
        <v>69</v>
      </c>
      <c r="AP6887" s="1" t="s">
        <v>70</v>
      </c>
      <c r="AQ6887" s="1" t="s">
        <v>70</v>
      </c>
      <c r="AR6887" s="1" t="s">
        <v>69</v>
      </c>
      <c r="AS6887" s="1" t="s">
        <v>69</v>
      </c>
      <c r="AT6887" s="1" t="s">
        <v>69</v>
      </c>
      <c r="AU6887" s="1" t="s">
        <v>69</v>
      </c>
      <c r="AV6887" s="1" t="s">
        <v>70</v>
      </c>
      <c r="AW6887" s="1" t="s">
        <v>70</v>
      </c>
      <c r="AX6887" s="1" t="s">
        <v>69</v>
      </c>
      <c r="AY6887" s="1" t="s">
        <v>70</v>
      </c>
      <c r="AZ6887" s="1" t="s">
        <v>69</v>
      </c>
      <c r="BA6887" s="1" t="s">
        <v>70</v>
      </c>
      <c r="BB6887" s="1" t="s">
        <v>70</v>
      </c>
      <c r="BC6887" s="1" t="s">
        <v>70</v>
      </c>
      <c r="BD6887" s="1" t="s">
        <v>69</v>
      </c>
      <c r="BE6887" s="1" t="s">
        <v>70</v>
      </c>
      <c r="BF6887" s="1" t="s">
        <v>70</v>
      </c>
      <c r="BG6887" s="3">
        <v>43550.46041666667</v>
      </c>
    </row>
    <row r="6888">
      <c r="A6888" s="1">
        <v>1000517.0</v>
      </c>
      <c r="B6888" s="1" t="s">
        <v>29308</v>
      </c>
      <c r="H6888" s="1" t="s">
        <v>29309</v>
      </c>
      <c r="I6888" s="1" t="s">
        <v>13108</v>
      </c>
      <c r="K6888" s="1" t="s">
        <v>230</v>
      </c>
      <c r="L6888" s="1">
        <v>66538.0</v>
      </c>
      <c r="U6888" s="1">
        <v>-96.070702</v>
      </c>
      <c r="V6888" s="1">
        <v>39.838299</v>
      </c>
      <c r="X6888" s="1" t="s">
        <v>70</v>
      </c>
      <c r="Y6888" s="1" t="s">
        <v>70</v>
      </c>
      <c r="Z6888" s="1" t="s">
        <v>70</v>
      </c>
      <c r="AA6888" s="1" t="s">
        <v>70</v>
      </c>
      <c r="AB6888" s="1" t="s">
        <v>70</v>
      </c>
      <c r="AC6888" s="1" t="s">
        <v>80</v>
      </c>
      <c r="BG6888" s="1">
        <v>2009.0</v>
      </c>
    </row>
    <row r="6889">
      <c r="A6889" s="1">
        <v>1004859.0</v>
      </c>
      <c r="B6889" s="1" t="s">
        <v>29308</v>
      </c>
      <c r="H6889" s="1" t="s">
        <v>1269</v>
      </c>
      <c r="I6889" s="1" t="s">
        <v>13108</v>
      </c>
      <c r="J6889" s="1" t="s">
        <v>24494</v>
      </c>
      <c r="K6889" s="1" t="s">
        <v>85</v>
      </c>
      <c r="L6889" s="1">
        <v>29678.0</v>
      </c>
      <c r="U6889" s="1">
        <v>-82.9515</v>
      </c>
      <c r="V6889" s="1">
        <v>34.685101</v>
      </c>
      <c r="X6889" s="1" t="s">
        <v>70</v>
      </c>
      <c r="Y6889" s="1" t="s">
        <v>70</v>
      </c>
      <c r="Z6889" s="1" t="s">
        <v>70</v>
      </c>
      <c r="AA6889" s="1" t="s">
        <v>70</v>
      </c>
      <c r="AB6889" s="1" t="s">
        <v>70</v>
      </c>
      <c r="AC6889" s="1" t="s">
        <v>80</v>
      </c>
      <c r="BG6889" s="1">
        <v>2009.0</v>
      </c>
    </row>
    <row r="6890">
      <c r="A6890" s="1">
        <v>1004465.0</v>
      </c>
      <c r="B6890" s="1" t="s">
        <v>29310</v>
      </c>
      <c r="C6890" s="2" t="s">
        <v>29311</v>
      </c>
      <c r="D6890" s="2" t="s">
        <v>29312</v>
      </c>
      <c r="H6890" s="1" t="s">
        <v>29313</v>
      </c>
      <c r="I6890" s="1" t="s">
        <v>29314</v>
      </c>
      <c r="J6890" s="1" t="s">
        <v>26616</v>
      </c>
      <c r="K6890" s="1" t="s">
        <v>133</v>
      </c>
      <c r="L6890" s="1">
        <v>98382.0</v>
      </c>
      <c r="M6890" s="1" t="s">
        <v>5420</v>
      </c>
      <c r="N6890" s="1" t="s">
        <v>5314</v>
      </c>
      <c r="U6890" s="1">
        <v>-123.10233</v>
      </c>
      <c r="V6890" s="1">
        <v>48.079632</v>
      </c>
      <c r="X6890" s="1" t="s">
        <v>69</v>
      </c>
      <c r="Y6890" s="1" t="s">
        <v>69</v>
      </c>
      <c r="Z6890" s="1" t="s">
        <v>69</v>
      </c>
      <c r="AA6890" s="1" t="s">
        <v>69</v>
      </c>
      <c r="AB6890" s="1" t="s">
        <v>70</v>
      </c>
      <c r="AC6890" s="1" t="s">
        <v>69</v>
      </c>
      <c r="AD6890" s="1" t="s">
        <v>69</v>
      </c>
      <c r="AE6890" s="1" t="s">
        <v>70</v>
      </c>
      <c r="AF6890" s="1" t="s">
        <v>69</v>
      </c>
      <c r="AG6890" s="1" t="s">
        <v>69</v>
      </c>
      <c r="AH6890" s="1" t="s">
        <v>69</v>
      </c>
      <c r="AI6890" s="1" t="s">
        <v>70</v>
      </c>
      <c r="AJ6890" s="1" t="s">
        <v>69</v>
      </c>
      <c r="AK6890" s="1" t="s">
        <v>69</v>
      </c>
      <c r="AL6890" s="1" t="s">
        <v>69</v>
      </c>
      <c r="AM6890" s="1" t="s">
        <v>69</v>
      </c>
      <c r="AN6890" s="1" t="s">
        <v>70</v>
      </c>
      <c r="AO6890" s="1" t="s">
        <v>69</v>
      </c>
      <c r="AP6890" s="1" t="s">
        <v>70</v>
      </c>
      <c r="AQ6890" s="1" t="s">
        <v>70</v>
      </c>
      <c r="AR6890" s="1" t="s">
        <v>69</v>
      </c>
      <c r="AS6890" s="1" t="s">
        <v>69</v>
      </c>
      <c r="AT6890" s="1" t="s">
        <v>69</v>
      </c>
      <c r="AU6890" s="1" t="s">
        <v>69</v>
      </c>
      <c r="AV6890" s="1" t="s">
        <v>70</v>
      </c>
      <c r="AW6890" s="1" t="s">
        <v>70</v>
      </c>
      <c r="AX6890" s="1" t="s">
        <v>70</v>
      </c>
      <c r="AY6890" s="1" t="s">
        <v>69</v>
      </c>
      <c r="AZ6890" s="1" t="s">
        <v>69</v>
      </c>
      <c r="BA6890" s="1" t="s">
        <v>69</v>
      </c>
      <c r="BB6890" s="1" t="s">
        <v>70</v>
      </c>
      <c r="BC6890" s="1" t="s">
        <v>70</v>
      </c>
      <c r="BD6890" s="1" t="s">
        <v>70</v>
      </c>
      <c r="BE6890" s="1" t="s">
        <v>70</v>
      </c>
      <c r="BF6890" s="1" t="s">
        <v>70</v>
      </c>
      <c r="BG6890" s="3">
        <v>42082.66736111111</v>
      </c>
    </row>
    <row r="6891">
      <c r="A6891" s="1">
        <v>1018189.0</v>
      </c>
      <c r="B6891" s="1" t="s">
        <v>29315</v>
      </c>
      <c r="C6891" s="2" t="s">
        <v>29316</v>
      </c>
      <c r="D6891" s="1" t="s">
        <v>29315</v>
      </c>
      <c r="G6891" s="1" t="s">
        <v>29317</v>
      </c>
      <c r="H6891" s="1" t="s">
        <v>29318</v>
      </c>
      <c r="I6891" s="1" t="s">
        <v>29319</v>
      </c>
      <c r="J6891" s="1" t="s">
        <v>4236</v>
      </c>
      <c r="K6891" s="1" t="s">
        <v>561</v>
      </c>
      <c r="L6891" s="1">
        <v>30268.0</v>
      </c>
      <c r="M6891" s="1" t="s">
        <v>20482</v>
      </c>
      <c r="N6891" s="1" t="s">
        <v>79</v>
      </c>
      <c r="U6891" s="1">
        <v>-84.755447</v>
      </c>
      <c r="V6891" s="1">
        <v>33.560555</v>
      </c>
      <c r="X6891" s="1" t="s">
        <v>69</v>
      </c>
      <c r="Y6891" s="1" t="s">
        <v>70</v>
      </c>
      <c r="Z6891" s="1" t="s">
        <v>70</v>
      </c>
      <c r="AA6891" s="1" t="s">
        <v>70</v>
      </c>
      <c r="AB6891" s="1" t="s">
        <v>70</v>
      </c>
      <c r="AC6891" s="1" t="s">
        <v>80</v>
      </c>
      <c r="AD6891" s="1" t="s">
        <v>69</v>
      </c>
      <c r="AE6891" s="1" t="s">
        <v>70</v>
      </c>
      <c r="AF6891" s="1" t="s">
        <v>69</v>
      </c>
      <c r="AG6891" s="1" t="s">
        <v>69</v>
      </c>
      <c r="AH6891" s="1" t="s">
        <v>69</v>
      </c>
      <c r="AI6891" s="1" t="s">
        <v>70</v>
      </c>
      <c r="AJ6891" s="1" t="s">
        <v>70</v>
      </c>
      <c r="AK6891" s="1" t="s">
        <v>69</v>
      </c>
      <c r="AL6891" s="1" t="s">
        <v>69</v>
      </c>
      <c r="AM6891" s="1" t="s">
        <v>69</v>
      </c>
      <c r="AN6891" s="1" t="s">
        <v>70</v>
      </c>
      <c r="AO6891" s="1" t="s">
        <v>69</v>
      </c>
      <c r="AP6891" s="1" t="s">
        <v>70</v>
      </c>
      <c r="AQ6891" s="1" t="s">
        <v>69</v>
      </c>
      <c r="AR6891" s="1" t="s">
        <v>70</v>
      </c>
      <c r="AS6891" s="1" t="s">
        <v>69</v>
      </c>
      <c r="AT6891" s="1" t="s">
        <v>69</v>
      </c>
      <c r="AU6891" s="1" t="s">
        <v>69</v>
      </c>
      <c r="AV6891" s="1" t="s">
        <v>70</v>
      </c>
      <c r="AW6891" s="1" t="s">
        <v>70</v>
      </c>
      <c r="AX6891" s="1" t="s">
        <v>69</v>
      </c>
      <c r="AY6891" s="1" t="s">
        <v>70</v>
      </c>
      <c r="AZ6891" s="1" t="s">
        <v>69</v>
      </c>
      <c r="BA6891" s="1" t="s">
        <v>70</v>
      </c>
      <c r="BB6891" s="1" t="s">
        <v>69</v>
      </c>
      <c r="BC6891" s="1" t="s">
        <v>70</v>
      </c>
      <c r="BD6891" s="1" t="s">
        <v>70</v>
      </c>
      <c r="BE6891" s="1" t="s">
        <v>70</v>
      </c>
      <c r="BF6891" s="1" t="s">
        <v>70</v>
      </c>
      <c r="BG6891" s="3">
        <v>42906.6125</v>
      </c>
    </row>
    <row r="6892">
      <c r="A6892" s="1">
        <v>1006842.0</v>
      </c>
      <c r="B6892" s="1" t="s">
        <v>29320</v>
      </c>
      <c r="H6892" s="1" t="s">
        <v>29321</v>
      </c>
      <c r="I6892" s="1" t="s">
        <v>29322</v>
      </c>
      <c r="K6892" s="1" t="s">
        <v>203</v>
      </c>
      <c r="L6892" s="1">
        <v>62884.0</v>
      </c>
      <c r="U6892" s="1">
        <v>-89.054001</v>
      </c>
      <c r="V6892" s="1">
        <v>38.067101</v>
      </c>
      <c r="X6892" s="1" t="s">
        <v>70</v>
      </c>
      <c r="Y6892" s="1" t="s">
        <v>70</v>
      </c>
      <c r="Z6892" s="1" t="s">
        <v>70</v>
      </c>
      <c r="AA6892" s="1" t="s">
        <v>70</v>
      </c>
      <c r="AB6892" s="1" t="s">
        <v>70</v>
      </c>
      <c r="AC6892" s="1" t="s">
        <v>80</v>
      </c>
      <c r="BG6892" s="1">
        <v>2009.0</v>
      </c>
    </row>
    <row r="6893">
      <c r="A6893" s="1">
        <v>1001621.0</v>
      </c>
      <c r="B6893" s="1" t="s">
        <v>29323</v>
      </c>
      <c r="H6893" s="1" t="s">
        <v>29324</v>
      </c>
      <c r="I6893" s="1" t="s">
        <v>693</v>
      </c>
      <c r="J6893" s="1" t="s">
        <v>694</v>
      </c>
      <c r="K6893" s="1" t="s">
        <v>107</v>
      </c>
      <c r="L6893" s="1">
        <v>38128.0</v>
      </c>
      <c r="M6893" s="1" t="s">
        <v>14821</v>
      </c>
      <c r="U6893" s="1">
        <v>-89.909401</v>
      </c>
      <c r="V6893" s="1">
        <v>35.1992</v>
      </c>
      <c r="W6893" s="1" t="s">
        <v>99</v>
      </c>
      <c r="X6893" s="1" t="s">
        <v>70</v>
      </c>
      <c r="Y6893" s="1" t="s">
        <v>70</v>
      </c>
      <c r="Z6893" s="1" t="s">
        <v>70</v>
      </c>
      <c r="AA6893" s="1" t="s">
        <v>70</v>
      </c>
      <c r="AB6893" s="1" t="s">
        <v>70</v>
      </c>
      <c r="AC6893" s="1" t="s">
        <v>80</v>
      </c>
      <c r="AD6893" s="1" t="s">
        <v>70</v>
      </c>
      <c r="AE6893" s="1" t="s">
        <v>70</v>
      </c>
      <c r="AF6893" s="1" t="s">
        <v>70</v>
      </c>
      <c r="AG6893" s="1" t="s">
        <v>70</v>
      </c>
      <c r="AH6893" s="1" t="s">
        <v>70</v>
      </c>
      <c r="AI6893" s="1" t="s">
        <v>70</v>
      </c>
      <c r="AJ6893" s="1" t="s">
        <v>69</v>
      </c>
      <c r="AK6893" s="1" t="s">
        <v>70</v>
      </c>
      <c r="AL6893" s="1" t="s">
        <v>69</v>
      </c>
      <c r="AM6893" s="1" t="s">
        <v>70</v>
      </c>
      <c r="AN6893" s="1" t="s">
        <v>70</v>
      </c>
      <c r="AO6893" s="1" t="s">
        <v>69</v>
      </c>
      <c r="AP6893" s="1" t="s">
        <v>70</v>
      </c>
      <c r="AQ6893" s="1" t="s">
        <v>70</v>
      </c>
      <c r="AR6893" s="1" t="s">
        <v>70</v>
      </c>
      <c r="AS6893" s="1" t="s">
        <v>70</v>
      </c>
      <c r="AT6893" s="1" t="s">
        <v>69</v>
      </c>
      <c r="AU6893" s="1" t="s">
        <v>70</v>
      </c>
      <c r="AV6893" s="1" t="s">
        <v>70</v>
      </c>
      <c r="AW6893" s="1" t="s">
        <v>70</v>
      </c>
      <c r="AX6893" s="1" t="s">
        <v>70</v>
      </c>
      <c r="AY6893" s="1" t="s">
        <v>70</v>
      </c>
      <c r="AZ6893" s="1" t="s">
        <v>70</v>
      </c>
      <c r="BA6893" s="1" t="s">
        <v>70</v>
      </c>
      <c r="BB6893" s="1" t="s">
        <v>70</v>
      </c>
      <c r="BC6893" s="1" t="s">
        <v>70</v>
      </c>
      <c r="BD6893" s="1" t="s">
        <v>70</v>
      </c>
      <c r="BE6893" s="1" t="s">
        <v>70</v>
      </c>
      <c r="BF6893" s="1" t="s">
        <v>70</v>
      </c>
      <c r="BG6893" s="3">
        <v>40662.62708333333</v>
      </c>
    </row>
    <row r="6894">
      <c r="A6894" s="1">
        <v>1007634.0</v>
      </c>
      <c r="B6894" s="1" t="s">
        <v>29325</v>
      </c>
      <c r="H6894" s="1" t="s">
        <v>29326</v>
      </c>
      <c r="I6894" s="1" t="s">
        <v>7297</v>
      </c>
      <c r="J6894" s="1" t="s">
        <v>170</v>
      </c>
      <c r="K6894" s="1" t="s">
        <v>171</v>
      </c>
      <c r="U6894" s="1">
        <v>-93.091003</v>
      </c>
      <c r="V6894" s="1">
        <v>44.949699</v>
      </c>
      <c r="X6894" s="1" t="s">
        <v>70</v>
      </c>
      <c r="Y6894" s="1" t="s">
        <v>70</v>
      </c>
      <c r="Z6894" s="1" t="s">
        <v>70</v>
      </c>
      <c r="AA6894" s="1" t="s">
        <v>70</v>
      </c>
      <c r="AB6894" s="1" t="s">
        <v>70</v>
      </c>
      <c r="AC6894" s="1" t="s">
        <v>80</v>
      </c>
      <c r="BG6894" s="1">
        <v>2009.0</v>
      </c>
    </row>
    <row r="6895">
      <c r="A6895" s="1">
        <v>1004905.0</v>
      </c>
      <c r="B6895" s="1" t="s">
        <v>29327</v>
      </c>
      <c r="C6895" s="2" t="s">
        <v>884</v>
      </c>
      <c r="H6895" s="1" t="s">
        <v>29328</v>
      </c>
      <c r="I6895" s="1" t="s">
        <v>7297</v>
      </c>
      <c r="J6895" s="1" t="s">
        <v>170</v>
      </c>
      <c r="K6895" s="1" t="s">
        <v>171</v>
      </c>
      <c r="L6895" s="1">
        <v>55101.0</v>
      </c>
      <c r="U6895" s="1">
        <v>-93.096901</v>
      </c>
      <c r="V6895" s="1">
        <v>44.948299</v>
      </c>
      <c r="X6895" s="1" t="s">
        <v>70</v>
      </c>
      <c r="Y6895" s="1" t="s">
        <v>70</v>
      </c>
      <c r="Z6895" s="1" t="s">
        <v>70</v>
      </c>
      <c r="AA6895" s="1" t="s">
        <v>70</v>
      </c>
      <c r="AB6895" s="1" t="s">
        <v>70</v>
      </c>
      <c r="AC6895" s="1" t="s">
        <v>80</v>
      </c>
      <c r="BG6895" s="1">
        <v>2009.0</v>
      </c>
    </row>
    <row r="6896">
      <c r="A6896" s="1">
        <v>1007594.0</v>
      </c>
      <c r="B6896" s="1" t="s">
        <v>29329</v>
      </c>
      <c r="H6896" s="1" t="s">
        <v>29330</v>
      </c>
      <c r="I6896" s="1" t="s">
        <v>29331</v>
      </c>
      <c r="J6896" s="1" t="s">
        <v>435</v>
      </c>
      <c r="K6896" s="1" t="s">
        <v>311</v>
      </c>
      <c r="L6896" s="1">
        <v>21146.0</v>
      </c>
      <c r="U6896" s="1">
        <v>-76.528099</v>
      </c>
      <c r="V6896" s="1">
        <v>39.057999</v>
      </c>
      <c r="W6896" s="1" t="s">
        <v>99</v>
      </c>
      <c r="X6896" s="1" t="s">
        <v>70</v>
      </c>
      <c r="Y6896" s="1" t="s">
        <v>69</v>
      </c>
      <c r="Z6896" s="1" t="s">
        <v>70</v>
      </c>
      <c r="AA6896" s="1" t="s">
        <v>70</v>
      </c>
      <c r="AB6896" s="1" t="s">
        <v>70</v>
      </c>
      <c r="AC6896" s="1" t="s">
        <v>80</v>
      </c>
      <c r="AD6896" s="1" t="s">
        <v>70</v>
      </c>
      <c r="AE6896" s="1" t="s">
        <v>70</v>
      </c>
      <c r="AF6896" s="1" t="s">
        <v>70</v>
      </c>
      <c r="AG6896" s="1" t="s">
        <v>70</v>
      </c>
      <c r="AH6896" s="1" t="s">
        <v>70</v>
      </c>
      <c r="AI6896" s="1" t="s">
        <v>70</v>
      </c>
      <c r="AJ6896" s="1" t="s">
        <v>70</v>
      </c>
      <c r="AK6896" s="1" t="s">
        <v>69</v>
      </c>
      <c r="AL6896" s="1" t="s">
        <v>70</v>
      </c>
      <c r="AM6896" s="1" t="s">
        <v>70</v>
      </c>
      <c r="AN6896" s="1" t="s">
        <v>70</v>
      </c>
      <c r="AO6896" s="1" t="s">
        <v>70</v>
      </c>
      <c r="AP6896" s="1" t="s">
        <v>70</v>
      </c>
      <c r="AQ6896" s="1" t="s">
        <v>70</v>
      </c>
      <c r="AR6896" s="1" t="s">
        <v>70</v>
      </c>
      <c r="AS6896" s="1" t="s">
        <v>70</v>
      </c>
      <c r="AT6896" s="1" t="s">
        <v>70</v>
      </c>
      <c r="AU6896" s="1" t="s">
        <v>70</v>
      </c>
      <c r="AV6896" s="1" t="s">
        <v>70</v>
      </c>
      <c r="AW6896" s="1" t="s">
        <v>70</v>
      </c>
      <c r="AX6896" s="1" t="s">
        <v>70</v>
      </c>
      <c r="AY6896" s="1" t="s">
        <v>70</v>
      </c>
      <c r="AZ6896" s="1" t="s">
        <v>70</v>
      </c>
      <c r="BA6896" s="1" t="s">
        <v>70</v>
      </c>
      <c r="BB6896" s="1" t="s">
        <v>70</v>
      </c>
      <c r="BC6896" s="1" t="s">
        <v>70</v>
      </c>
      <c r="BD6896" s="1" t="s">
        <v>70</v>
      </c>
      <c r="BE6896" s="1" t="s">
        <v>70</v>
      </c>
      <c r="BF6896" s="1" t="s">
        <v>70</v>
      </c>
      <c r="BG6896" s="3">
        <v>40793.404861111114</v>
      </c>
    </row>
    <row r="6897">
      <c r="A6897" s="1">
        <v>1011872.0</v>
      </c>
      <c r="B6897" s="1" t="s">
        <v>29332</v>
      </c>
      <c r="D6897" s="1" t="s">
        <v>29332</v>
      </c>
      <c r="H6897" s="1" t="s">
        <v>29333</v>
      </c>
      <c r="I6897" s="1" t="s">
        <v>29334</v>
      </c>
      <c r="J6897" s="1" t="s">
        <v>15041</v>
      </c>
      <c r="K6897" s="1" t="s">
        <v>230</v>
      </c>
      <c r="L6897" s="1">
        <v>67137.0</v>
      </c>
      <c r="M6897" s="1" t="s">
        <v>29335</v>
      </c>
      <c r="N6897" s="1" t="s">
        <v>29336</v>
      </c>
      <c r="U6897" s="1">
        <v>-96.234367</v>
      </c>
      <c r="V6897" s="1">
        <v>37.62085</v>
      </c>
      <c r="X6897" s="1" t="s">
        <v>69</v>
      </c>
      <c r="Y6897" s="1" t="s">
        <v>70</v>
      </c>
      <c r="Z6897" s="1" t="s">
        <v>70</v>
      </c>
      <c r="AA6897" s="1" t="s">
        <v>70</v>
      </c>
      <c r="AB6897" s="1" t="s">
        <v>70</v>
      </c>
      <c r="AC6897" s="1" t="s">
        <v>80</v>
      </c>
      <c r="AD6897" s="1" t="s">
        <v>69</v>
      </c>
      <c r="AE6897" s="1" t="s">
        <v>70</v>
      </c>
      <c r="AF6897" s="1" t="s">
        <v>69</v>
      </c>
      <c r="AG6897" s="1" t="s">
        <v>70</v>
      </c>
      <c r="AH6897" s="1" t="s">
        <v>70</v>
      </c>
      <c r="AI6897" s="1" t="s">
        <v>70</v>
      </c>
      <c r="AJ6897" s="1" t="s">
        <v>70</v>
      </c>
      <c r="AK6897" s="1" t="s">
        <v>69</v>
      </c>
      <c r="AL6897" s="1" t="s">
        <v>70</v>
      </c>
      <c r="AM6897" s="1" t="s">
        <v>69</v>
      </c>
      <c r="AN6897" s="1" t="s">
        <v>70</v>
      </c>
      <c r="AO6897" s="1" t="s">
        <v>69</v>
      </c>
      <c r="AP6897" s="1" t="s">
        <v>70</v>
      </c>
      <c r="AQ6897" s="1" t="s">
        <v>69</v>
      </c>
      <c r="AR6897" s="1" t="s">
        <v>70</v>
      </c>
      <c r="AS6897" s="1" t="s">
        <v>70</v>
      </c>
      <c r="AT6897" s="1" t="s">
        <v>70</v>
      </c>
      <c r="AU6897" s="1" t="s">
        <v>70</v>
      </c>
      <c r="AV6897" s="1" t="s">
        <v>70</v>
      </c>
      <c r="AW6897" s="1" t="s">
        <v>70</v>
      </c>
      <c r="AX6897" s="1" t="s">
        <v>69</v>
      </c>
      <c r="AY6897" s="1" t="s">
        <v>70</v>
      </c>
      <c r="AZ6897" s="1" t="s">
        <v>70</v>
      </c>
      <c r="BA6897" s="1" t="s">
        <v>70</v>
      </c>
      <c r="BB6897" s="1" t="s">
        <v>70</v>
      </c>
      <c r="BC6897" s="1" t="s">
        <v>70</v>
      </c>
      <c r="BD6897" s="1" t="s">
        <v>70</v>
      </c>
      <c r="BE6897" s="1" t="s">
        <v>70</v>
      </c>
      <c r="BF6897" s="1" t="s">
        <v>70</v>
      </c>
      <c r="BG6897" s="3">
        <v>42471.532638888886</v>
      </c>
    </row>
    <row r="6898">
      <c r="A6898" s="1">
        <v>1019395.0</v>
      </c>
      <c r="B6898" s="1" t="s">
        <v>29337</v>
      </c>
      <c r="D6898" s="2" t="s">
        <v>29338</v>
      </c>
      <c r="H6898" s="1" t="s">
        <v>29339</v>
      </c>
      <c r="I6898" s="1" t="s">
        <v>29340</v>
      </c>
      <c r="J6898" s="1" t="s">
        <v>13872</v>
      </c>
      <c r="K6898" s="1" t="s">
        <v>1630</v>
      </c>
      <c r="L6898" s="1">
        <v>71832.0</v>
      </c>
      <c r="M6898" s="1" t="s">
        <v>29341</v>
      </c>
      <c r="N6898" s="1" t="s">
        <v>19162</v>
      </c>
      <c r="U6898" s="1">
        <v>-94.342133</v>
      </c>
      <c r="V6898" s="1">
        <v>34.042244</v>
      </c>
      <c r="X6898" s="1" t="s">
        <v>69</v>
      </c>
      <c r="Y6898" s="1" t="s">
        <v>70</v>
      </c>
      <c r="Z6898" s="1" t="s">
        <v>70</v>
      </c>
      <c r="AA6898" s="1" t="s">
        <v>70</v>
      </c>
      <c r="AB6898" s="1" t="s">
        <v>70</v>
      </c>
      <c r="AC6898" s="1" t="s">
        <v>80</v>
      </c>
      <c r="AD6898" s="1" t="s">
        <v>69</v>
      </c>
      <c r="AE6898" s="1" t="s">
        <v>70</v>
      </c>
      <c r="AF6898" s="1" t="s">
        <v>69</v>
      </c>
      <c r="AG6898" s="1" t="s">
        <v>69</v>
      </c>
      <c r="AH6898" s="1" t="s">
        <v>69</v>
      </c>
      <c r="AI6898" s="1" t="s">
        <v>70</v>
      </c>
      <c r="AJ6898" s="1" t="s">
        <v>69</v>
      </c>
      <c r="AK6898" s="1" t="s">
        <v>69</v>
      </c>
      <c r="AL6898" s="1" t="s">
        <v>69</v>
      </c>
      <c r="AM6898" s="1" t="s">
        <v>69</v>
      </c>
      <c r="AN6898" s="1" t="s">
        <v>70</v>
      </c>
      <c r="AO6898" s="1" t="s">
        <v>69</v>
      </c>
      <c r="AP6898" s="1" t="s">
        <v>70</v>
      </c>
      <c r="AQ6898" s="1" t="s">
        <v>70</v>
      </c>
      <c r="AR6898" s="1" t="s">
        <v>69</v>
      </c>
      <c r="AS6898" s="1" t="s">
        <v>70</v>
      </c>
      <c r="AT6898" s="1" t="s">
        <v>70</v>
      </c>
      <c r="AU6898" s="1" t="s">
        <v>69</v>
      </c>
      <c r="AV6898" s="1" t="s">
        <v>70</v>
      </c>
      <c r="AW6898" s="1" t="s">
        <v>70</v>
      </c>
      <c r="AX6898" s="1" t="s">
        <v>70</v>
      </c>
      <c r="AY6898" s="1" t="s">
        <v>70</v>
      </c>
      <c r="AZ6898" s="1" t="s">
        <v>69</v>
      </c>
      <c r="BA6898" s="1" t="s">
        <v>70</v>
      </c>
      <c r="BB6898" s="1" t="s">
        <v>70</v>
      </c>
      <c r="BC6898" s="1" t="s">
        <v>70</v>
      </c>
      <c r="BD6898" s="1" t="s">
        <v>70</v>
      </c>
      <c r="BE6898" s="1" t="s">
        <v>70</v>
      </c>
      <c r="BF6898" s="1" t="s">
        <v>70</v>
      </c>
      <c r="BG6898" s="3">
        <v>43514.05902777778</v>
      </c>
    </row>
    <row r="6899">
      <c r="A6899" s="1">
        <v>1006848.0</v>
      </c>
      <c r="B6899" s="1" t="s">
        <v>29342</v>
      </c>
      <c r="H6899" s="1" t="s">
        <v>29343</v>
      </c>
      <c r="I6899" s="1" t="s">
        <v>12164</v>
      </c>
      <c r="J6899" s="1" t="s">
        <v>12164</v>
      </c>
      <c r="K6899" s="1" t="s">
        <v>196</v>
      </c>
      <c r="L6899" s="1">
        <v>68434.0</v>
      </c>
      <c r="U6899" s="1">
        <v>-97.092499</v>
      </c>
      <c r="V6899" s="1">
        <v>40.912399</v>
      </c>
      <c r="X6899" s="1" t="s">
        <v>70</v>
      </c>
      <c r="Y6899" s="1" t="s">
        <v>70</v>
      </c>
      <c r="Z6899" s="1" t="s">
        <v>70</v>
      </c>
      <c r="AA6899" s="1" t="s">
        <v>70</v>
      </c>
      <c r="AB6899" s="1" t="s">
        <v>70</v>
      </c>
      <c r="AC6899" s="1" t="s">
        <v>80</v>
      </c>
      <c r="BG6899" s="1">
        <v>2009.0</v>
      </c>
    </row>
    <row r="6900">
      <c r="A6900" s="1">
        <v>1003871.0</v>
      </c>
      <c r="B6900" s="1" t="s">
        <v>29344</v>
      </c>
      <c r="C6900" s="2" t="s">
        <v>167</v>
      </c>
      <c r="H6900" s="1" t="s">
        <v>29345</v>
      </c>
      <c r="I6900" s="1" t="s">
        <v>169</v>
      </c>
      <c r="J6900" s="1" t="s">
        <v>170</v>
      </c>
      <c r="K6900" s="1" t="s">
        <v>171</v>
      </c>
      <c r="U6900" s="1">
        <v>-93.235603</v>
      </c>
      <c r="V6900" s="1">
        <v>44.967499</v>
      </c>
      <c r="X6900" s="1" t="s">
        <v>70</v>
      </c>
      <c r="Y6900" s="1" t="s">
        <v>70</v>
      </c>
      <c r="Z6900" s="1" t="s">
        <v>70</v>
      </c>
      <c r="AA6900" s="1" t="s">
        <v>70</v>
      </c>
      <c r="AB6900" s="1" t="s">
        <v>70</v>
      </c>
      <c r="AC6900" s="1" t="s">
        <v>80</v>
      </c>
      <c r="BG6900" s="6">
        <v>40333.99097222222</v>
      </c>
    </row>
    <row r="6901">
      <c r="A6901" s="1">
        <v>1003872.0</v>
      </c>
      <c r="B6901" s="1" t="s">
        <v>29346</v>
      </c>
      <c r="C6901" s="2" t="s">
        <v>167</v>
      </c>
      <c r="H6901" s="1" t="s">
        <v>29347</v>
      </c>
      <c r="I6901" s="1" t="s">
        <v>169</v>
      </c>
      <c r="J6901" s="1" t="s">
        <v>170</v>
      </c>
      <c r="K6901" s="1" t="s">
        <v>171</v>
      </c>
      <c r="U6901" s="1">
        <v>-93.235901</v>
      </c>
      <c r="V6901" s="1">
        <v>44.964001</v>
      </c>
      <c r="X6901" s="1" t="s">
        <v>70</v>
      </c>
      <c r="Y6901" s="1" t="s">
        <v>70</v>
      </c>
      <c r="Z6901" s="1" t="s">
        <v>70</v>
      </c>
      <c r="AA6901" s="1" t="s">
        <v>70</v>
      </c>
      <c r="AB6901" s="1" t="s">
        <v>70</v>
      </c>
      <c r="AC6901" s="1" t="s">
        <v>80</v>
      </c>
      <c r="BG6901" s="6">
        <v>40333.993055555555</v>
      </c>
    </row>
    <row r="6902">
      <c r="A6902" s="1">
        <v>1003665.0</v>
      </c>
      <c r="B6902" s="1" t="s">
        <v>29348</v>
      </c>
      <c r="C6902" s="2" t="s">
        <v>29349</v>
      </c>
      <c r="D6902" s="2" t="s">
        <v>29350</v>
      </c>
      <c r="H6902" s="1" t="s">
        <v>29351</v>
      </c>
      <c r="I6902" s="1" t="s">
        <v>4181</v>
      </c>
      <c r="J6902" s="1" t="s">
        <v>29352</v>
      </c>
      <c r="K6902" s="1" t="s">
        <v>561</v>
      </c>
      <c r="L6902" s="1">
        <v>30110.0</v>
      </c>
      <c r="M6902" s="1" t="s">
        <v>4411</v>
      </c>
      <c r="N6902" s="1" t="s">
        <v>384</v>
      </c>
      <c r="U6902" s="1">
        <v>-85.145958</v>
      </c>
      <c r="V6902" s="1">
        <v>33.721519</v>
      </c>
      <c r="W6902" s="1" t="s">
        <v>136</v>
      </c>
      <c r="X6902" s="1" t="s">
        <v>69</v>
      </c>
      <c r="Y6902" s="1" t="s">
        <v>70</v>
      </c>
      <c r="Z6902" s="1" t="s">
        <v>70</v>
      </c>
      <c r="AA6902" s="1" t="s">
        <v>70</v>
      </c>
      <c r="AB6902" s="1" t="s">
        <v>69</v>
      </c>
      <c r="AC6902" s="1" t="s">
        <v>69</v>
      </c>
      <c r="AD6902" s="1" t="s">
        <v>69</v>
      </c>
      <c r="AE6902" s="1" t="s">
        <v>69</v>
      </c>
      <c r="AF6902" s="1" t="s">
        <v>69</v>
      </c>
      <c r="AG6902" s="1" t="s">
        <v>69</v>
      </c>
      <c r="AH6902" s="1" t="s">
        <v>69</v>
      </c>
      <c r="AI6902" s="1" t="s">
        <v>70</v>
      </c>
      <c r="AJ6902" s="1" t="s">
        <v>69</v>
      </c>
      <c r="AK6902" s="1" t="s">
        <v>69</v>
      </c>
      <c r="AL6902" s="1" t="s">
        <v>69</v>
      </c>
      <c r="AM6902" s="1" t="s">
        <v>69</v>
      </c>
      <c r="AN6902" s="1" t="s">
        <v>70</v>
      </c>
      <c r="AO6902" s="1" t="s">
        <v>69</v>
      </c>
      <c r="AP6902" s="1" t="s">
        <v>70</v>
      </c>
      <c r="AQ6902" s="1" t="s">
        <v>70</v>
      </c>
      <c r="AR6902" s="1" t="s">
        <v>69</v>
      </c>
      <c r="AS6902" s="1" t="s">
        <v>70</v>
      </c>
      <c r="AT6902" s="1" t="s">
        <v>69</v>
      </c>
      <c r="AU6902" s="1" t="s">
        <v>69</v>
      </c>
      <c r="AV6902" s="1" t="s">
        <v>69</v>
      </c>
      <c r="AW6902" s="1" t="s">
        <v>70</v>
      </c>
      <c r="AX6902" s="1" t="s">
        <v>69</v>
      </c>
      <c r="AY6902" s="1" t="s">
        <v>70</v>
      </c>
      <c r="AZ6902" s="1" t="s">
        <v>69</v>
      </c>
      <c r="BA6902" s="1" t="s">
        <v>70</v>
      </c>
      <c r="BB6902" s="1" t="s">
        <v>70</v>
      </c>
      <c r="BC6902" s="1" t="s">
        <v>70</v>
      </c>
      <c r="BD6902" s="1" t="s">
        <v>70</v>
      </c>
      <c r="BE6902" s="1" t="s">
        <v>70</v>
      </c>
      <c r="BF6902" s="1" t="s">
        <v>70</v>
      </c>
      <c r="BG6902" s="3">
        <v>41745.59652777778</v>
      </c>
    </row>
    <row r="6903">
      <c r="A6903" s="1">
        <v>1012353.0</v>
      </c>
      <c r="B6903" s="1" t="s">
        <v>29353</v>
      </c>
      <c r="D6903" s="2" t="s">
        <v>29354</v>
      </c>
      <c r="E6903" s="1" t="s">
        <v>29355</v>
      </c>
      <c r="G6903" s="1" t="s">
        <v>29356</v>
      </c>
      <c r="H6903" s="1" t="s">
        <v>29357</v>
      </c>
      <c r="I6903" s="1" t="s">
        <v>19753</v>
      </c>
      <c r="J6903" s="1" t="s">
        <v>1134</v>
      </c>
      <c r="K6903" s="1" t="s">
        <v>322</v>
      </c>
      <c r="L6903" s="1">
        <v>47274.0</v>
      </c>
      <c r="M6903" s="1" t="s">
        <v>3019</v>
      </c>
      <c r="N6903" s="1" t="s">
        <v>29358</v>
      </c>
      <c r="U6903" s="1">
        <v>-85.891449</v>
      </c>
      <c r="V6903" s="1">
        <v>38.95784</v>
      </c>
      <c r="X6903" s="1" t="s">
        <v>69</v>
      </c>
      <c r="Y6903" s="1" t="s">
        <v>69</v>
      </c>
      <c r="Z6903" s="1" t="s">
        <v>70</v>
      </c>
      <c r="AA6903" s="1" t="s">
        <v>69</v>
      </c>
      <c r="AB6903" s="1" t="s">
        <v>69</v>
      </c>
      <c r="AC6903" s="1" t="s">
        <v>69</v>
      </c>
      <c r="AD6903" s="1" t="s">
        <v>69</v>
      </c>
      <c r="AE6903" s="1" t="s">
        <v>69</v>
      </c>
      <c r="AF6903" s="1" t="s">
        <v>69</v>
      </c>
      <c r="AG6903" s="1" t="s">
        <v>69</v>
      </c>
      <c r="AH6903" s="1" t="s">
        <v>69</v>
      </c>
      <c r="AI6903" s="1" t="s">
        <v>70</v>
      </c>
      <c r="AJ6903" s="1" t="s">
        <v>69</v>
      </c>
      <c r="AK6903" s="1" t="s">
        <v>69</v>
      </c>
      <c r="AL6903" s="1" t="s">
        <v>69</v>
      </c>
      <c r="AM6903" s="1" t="s">
        <v>69</v>
      </c>
      <c r="AN6903" s="1" t="s">
        <v>70</v>
      </c>
      <c r="AO6903" s="1" t="s">
        <v>69</v>
      </c>
      <c r="AP6903" s="1" t="s">
        <v>70</v>
      </c>
      <c r="AQ6903" s="1" t="s">
        <v>69</v>
      </c>
      <c r="AR6903" s="1" t="s">
        <v>69</v>
      </c>
      <c r="AS6903" s="1" t="s">
        <v>69</v>
      </c>
      <c r="AT6903" s="1" t="s">
        <v>69</v>
      </c>
      <c r="AU6903" s="1" t="s">
        <v>69</v>
      </c>
      <c r="AV6903" s="1" t="s">
        <v>70</v>
      </c>
      <c r="AW6903" s="1" t="s">
        <v>70</v>
      </c>
      <c r="AX6903" s="1" t="s">
        <v>69</v>
      </c>
      <c r="AY6903" s="1" t="s">
        <v>70</v>
      </c>
      <c r="AZ6903" s="1" t="s">
        <v>69</v>
      </c>
      <c r="BA6903" s="1" t="s">
        <v>69</v>
      </c>
      <c r="BB6903" s="1" t="s">
        <v>70</v>
      </c>
      <c r="BC6903" s="1" t="s">
        <v>70</v>
      </c>
      <c r="BD6903" s="1" t="s">
        <v>70</v>
      </c>
      <c r="BE6903" s="1" t="s">
        <v>70</v>
      </c>
      <c r="BF6903" s="1" t="s">
        <v>69</v>
      </c>
      <c r="BG6903" s="3">
        <v>42559.48402777778</v>
      </c>
    </row>
    <row r="6904">
      <c r="A6904" s="1">
        <v>1010070.0</v>
      </c>
      <c r="B6904" s="1" t="s">
        <v>29359</v>
      </c>
      <c r="C6904" s="2" t="s">
        <v>29360</v>
      </c>
      <c r="H6904" s="1" t="s">
        <v>29361</v>
      </c>
      <c r="I6904" s="1" t="s">
        <v>19753</v>
      </c>
      <c r="J6904" s="1" t="s">
        <v>13872</v>
      </c>
      <c r="K6904" s="1" t="s">
        <v>107</v>
      </c>
      <c r="L6904" s="1">
        <v>37865.0</v>
      </c>
      <c r="M6904" s="1" t="s">
        <v>3378</v>
      </c>
      <c r="N6904" s="1" t="s">
        <v>205</v>
      </c>
      <c r="U6904" s="1">
        <v>-83.750923</v>
      </c>
      <c r="V6904" s="1">
        <v>35.865654</v>
      </c>
      <c r="W6904" s="1" t="s">
        <v>174</v>
      </c>
      <c r="X6904" s="1" t="s">
        <v>70</v>
      </c>
      <c r="Y6904" s="1" t="s">
        <v>70</v>
      </c>
      <c r="Z6904" s="1" t="s">
        <v>70</v>
      </c>
      <c r="AA6904" s="1" t="s">
        <v>70</v>
      </c>
      <c r="AB6904" s="1" t="s">
        <v>70</v>
      </c>
      <c r="AC6904" s="1" t="s">
        <v>70</v>
      </c>
      <c r="AD6904" s="1" t="s">
        <v>69</v>
      </c>
      <c r="AE6904" s="1" t="s">
        <v>70</v>
      </c>
      <c r="AF6904" s="1" t="s">
        <v>69</v>
      </c>
      <c r="AG6904" s="1" t="s">
        <v>69</v>
      </c>
      <c r="AH6904" s="1" t="s">
        <v>69</v>
      </c>
      <c r="AI6904" s="1" t="s">
        <v>70</v>
      </c>
      <c r="AJ6904" s="1" t="s">
        <v>69</v>
      </c>
      <c r="AK6904" s="1" t="s">
        <v>69</v>
      </c>
      <c r="AL6904" s="1" t="s">
        <v>69</v>
      </c>
      <c r="AM6904" s="1" t="s">
        <v>69</v>
      </c>
      <c r="AN6904" s="1" t="s">
        <v>70</v>
      </c>
      <c r="AO6904" s="1" t="s">
        <v>70</v>
      </c>
      <c r="AP6904" s="1" t="s">
        <v>70</v>
      </c>
      <c r="AQ6904" s="1" t="s">
        <v>70</v>
      </c>
      <c r="AR6904" s="1" t="s">
        <v>70</v>
      </c>
      <c r="AS6904" s="1" t="s">
        <v>70</v>
      </c>
      <c r="AT6904" s="1" t="s">
        <v>70</v>
      </c>
      <c r="AU6904" s="1" t="s">
        <v>69</v>
      </c>
      <c r="AV6904" s="1" t="s">
        <v>70</v>
      </c>
      <c r="AW6904" s="1" t="s">
        <v>70</v>
      </c>
      <c r="AX6904" s="1" t="s">
        <v>70</v>
      </c>
      <c r="AY6904" s="1" t="s">
        <v>70</v>
      </c>
      <c r="AZ6904" s="1" t="s">
        <v>69</v>
      </c>
      <c r="BA6904" s="1" t="s">
        <v>70</v>
      </c>
      <c r="BB6904" s="1" t="s">
        <v>70</v>
      </c>
      <c r="BC6904" s="1" t="s">
        <v>70</v>
      </c>
      <c r="BD6904" s="1" t="s">
        <v>70</v>
      </c>
      <c r="BE6904" s="1" t="s">
        <v>70</v>
      </c>
      <c r="BF6904" s="1" t="s">
        <v>70</v>
      </c>
      <c r="BG6904" s="3">
        <v>41759.47986111111</v>
      </c>
    </row>
    <row r="6905">
      <c r="A6905" s="1">
        <v>1002794.0</v>
      </c>
      <c r="B6905" s="1" t="s">
        <v>29359</v>
      </c>
      <c r="H6905" s="1" t="s">
        <v>22846</v>
      </c>
      <c r="I6905" s="1" t="s">
        <v>19753</v>
      </c>
      <c r="J6905" s="1" t="s">
        <v>3230</v>
      </c>
      <c r="K6905" s="1" t="s">
        <v>1818</v>
      </c>
      <c r="L6905" s="1">
        <v>6483.0</v>
      </c>
      <c r="M6905" s="1" t="s">
        <v>390</v>
      </c>
      <c r="N6905" s="1" t="s">
        <v>29362</v>
      </c>
      <c r="U6905" s="1">
        <v>-73.075699</v>
      </c>
      <c r="V6905" s="1">
        <v>41.3918</v>
      </c>
      <c r="W6905" s="1" t="s">
        <v>392</v>
      </c>
      <c r="X6905" s="1" t="s">
        <v>70</v>
      </c>
      <c r="Y6905" s="1" t="s">
        <v>70</v>
      </c>
      <c r="Z6905" s="1" t="s">
        <v>70</v>
      </c>
      <c r="AA6905" s="1" t="s">
        <v>70</v>
      </c>
      <c r="AB6905" s="1" t="s">
        <v>70</v>
      </c>
      <c r="AC6905" s="1" t="s">
        <v>80</v>
      </c>
      <c r="AD6905" s="1" t="s">
        <v>69</v>
      </c>
      <c r="AE6905" s="1" t="s">
        <v>70</v>
      </c>
      <c r="AF6905" s="1" t="s">
        <v>70</v>
      </c>
      <c r="AG6905" s="1" t="s">
        <v>69</v>
      </c>
      <c r="AH6905" s="1" t="s">
        <v>70</v>
      </c>
      <c r="AI6905" s="1" t="s">
        <v>70</v>
      </c>
      <c r="AJ6905" s="1" t="s">
        <v>69</v>
      </c>
      <c r="AK6905" s="1" t="s">
        <v>69</v>
      </c>
      <c r="AL6905" s="1" t="s">
        <v>69</v>
      </c>
      <c r="AM6905" s="1" t="s">
        <v>69</v>
      </c>
      <c r="AN6905" s="1" t="s">
        <v>69</v>
      </c>
      <c r="AO6905" s="1" t="s">
        <v>70</v>
      </c>
      <c r="AP6905" s="1" t="s">
        <v>70</v>
      </c>
      <c r="AQ6905" s="1" t="s">
        <v>70</v>
      </c>
      <c r="AR6905" s="1" t="s">
        <v>69</v>
      </c>
      <c r="AS6905" s="1" t="s">
        <v>70</v>
      </c>
      <c r="AT6905" s="1" t="s">
        <v>70</v>
      </c>
      <c r="AU6905" s="1" t="s">
        <v>69</v>
      </c>
      <c r="AV6905" s="1" t="s">
        <v>70</v>
      </c>
      <c r="AW6905" s="1" t="s">
        <v>70</v>
      </c>
      <c r="AX6905" s="1" t="s">
        <v>70</v>
      </c>
      <c r="AY6905" s="1" t="s">
        <v>70</v>
      </c>
      <c r="AZ6905" s="1" t="s">
        <v>70</v>
      </c>
      <c r="BA6905" s="1" t="s">
        <v>70</v>
      </c>
      <c r="BB6905" s="1" t="s">
        <v>70</v>
      </c>
      <c r="BC6905" s="1" t="s">
        <v>70</v>
      </c>
      <c r="BD6905" s="1" t="s">
        <v>70</v>
      </c>
      <c r="BE6905" s="1" t="s">
        <v>70</v>
      </c>
      <c r="BF6905" s="1" t="s">
        <v>70</v>
      </c>
      <c r="BG6905" s="3">
        <v>40925.64236111111</v>
      </c>
    </row>
    <row r="6906">
      <c r="A6906" s="1">
        <v>1005028.0</v>
      </c>
      <c r="B6906" s="1" t="s">
        <v>29359</v>
      </c>
      <c r="H6906" s="1" t="s">
        <v>29363</v>
      </c>
      <c r="I6906" s="1" t="s">
        <v>19753</v>
      </c>
      <c r="J6906" s="1" t="s">
        <v>1506</v>
      </c>
      <c r="K6906" s="1" t="s">
        <v>451</v>
      </c>
      <c r="L6906" s="1">
        <v>54165.0</v>
      </c>
      <c r="U6906" s="1">
        <v>-88.330299</v>
      </c>
      <c r="V6906" s="1">
        <v>44.512402</v>
      </c>
      <c r="X6906" s="1" t="s">
        <v>70</v>
      </c>
      <c r="Y6906" s="1" t="s">
        <v>70</v>
      </c>
      <c r="Z6906" s="1" t="s">
        <v>70</v>
      </c>
      <c r="AA6906" s="1" t="s">
        <v>70</v>
      </c>
      <c r="AB6906" s="1" t="s">
        <v>70</v>
      </c>
      <c r="AC6906" s="1" t="s">
        <v>80</v>
      </c>
      <c r="BG6906" s="1">
        <v>2009.0</v>
      </c>
    </row>
    <row r="6907">
      <c r="A6907" s="1">
        <v>1018867.0</v>
      </c>
      <c r="B6907" s="1" t="s">
        <v>29364</v>
      </c>
      <c r="C6907" s="2" t="s">
        <v>29365</v>
      </c>
      <c r="D6907" s="2" t="s">
        <v>29366</v>
      </c>
      <c r="G6907" s="1" t="s">
        <v>29367</v>
      </c>
      <c r="H6907" s="1" t="s">
        <v>29368</v>
      </c>
      <c r="I6907" s="1" t="s">
        <v>29369</v>
      </c>
      <c r="J6907" s="1" t="s">
        <v>6064</v>
      </c>
      <c r="K6907" s="1" t="s">
        <v>785</v>
      </c>
      <c r="L6907" s="1">
        <v>78745.0</v>
      </c>
      <c r="M6907" s="1" t="s">
        <v>915</v>
      </c>
      <c r="N6907" s="1" t="s">
        <v>79</v>
      </c>
      <c r="U6907" s="1">
        <v>-97.808945</v>
      </c>
      <c r="V6907" s="1">
        <v>30.230387</v>
      </c>
      <c r="X6907" s="1" t="s">
        <v>69</v>
      </c>
      <c r="Y6907" s="1" t="s">
        <v>70</v>
      </c>
      <c r="Z6907" s="1" t="s">
        <v>70</v>
      </c>
      <c r="AA6907" s="1" t="s">
        <v>70</v>
      </c>
      <c r="AB6907" s="1" t="s">
        <v>69</v>
      </c>
      <c r="AC6907" s="1" t="s">
        <v>69</v>
      </c>
      <c r="AD6907" s="1" t="s">
        <v>69</v>
      </c>
      <c r="AE6907" s="1" t="s">
        <v>69</v>
      </c>
      <c r="AF6907" s="1" t="s">
        <v>69</v>
      </c>
      <c r="AG6907" s="1" t="s">
        <v>69</v>
      </c>
      <c r="AH6907" s="1" t="s">
        <v>69</v>
      </c>
      <c r="AI6907" s="1" t="s">
        <v>69</v>
      </c>
      <c r="AJ6907" s="1" t="s">
        <v>69</v>
      </c>
      <c r="AK6907" s="1" t="s">
        <v>69</v>
      </c>
      <c r="AL6907" s="1" t="s">
        <v>69</v>
      </c>
      <c r="AM6907" s="1" t="s">
        <v>69</v>
      </c>
      <c r="AN6907" s="1" t="s">
        <v>69</v>
      </c>
      <c r="AO6907" s="1" t="s">
        <v>69</v>
      </c>
      <c r="AP6907" s="1" t="s">
        <v>70</v>
      </c>
      <c r="AQ6907" s="1" t="s">
        <v>69</v>
      </c>
      <c r="AR6907" s="1" t="s">
        <v>69</v>
      </c>
      <c r="AS6907" s="1" t="s">
        <v>69</v>
      </c>
      <c r="AT6907" s="1" t="s">
        <v>69</v>
      </c>
      <c r="AU6907" s="1" t="s">
        <v>69</v>
      </c>
      <c r="AV6907" s="1" t="s">
        <v>69</v>
      </c>
      <c r="AW6907" s="1" t="s">
        <v>69</v>
      </c>
      <c r="AX6907" s="1" t="s">
        <v>69</v>
      </c>
      <c r="AY6907" s="1" t="s">
        <v>69</v>
      </c>
      <c r="AZ6907" s="1" t="s">
        <v>69</v>
      </c>
      <c r="BA6907" s="1" t="s">
        <v>69</v>
      </c>
      <c r="BB6907" s="1" t="s">
        <v>69</v>
      </c>
      <c r="BC6907" s="1" t="s">
        <v>69</v>
      </c>
      <c r="BD6907" s="1" t="s">
        <v>69</v>
      </c>
      <c r="BE6907" s="1" t="s">
        <v>70</v>
      </c>
      <c r="BF6907" s="1" t="s">
        <v>69</v>
      </c>
      <c r="BG6907" s="3">
        <v>43048.65972222222</v>
      </c>
    </row>
    <row r="6908">
      <c r="A6908" s="1">
        <v>1018865.0</v>
      </c>
      <c r="B6908" s="1" t="s">
        <v>29370</v>
      </c>
      <c r="C6908" s="2" t="s">
        <v>29365</v>
      </c>
      <c r="D6908" s="2" t="s">
        <v>29366</v>
      </c>
      <c r="G6908" s="1" t="s">
        <v>29367</v>
      </c>
      <c r="H6908" s="1" t="s">
        <v>29371</v>
      </c>
      <c r="I6908" s="1" t="s">
        <v>2139</v>
      </c>
      <c r="J6908" s="1" t="s">
        <v>6064</v>
      </c>
      <c r="K6908" s="1" t="s">
        <v>785</v>
      </c>
      <c r="L6908" s="1">
        <v>78701.0</v>
      </c>
      <c r="M6908" s="1" t="s">
        <v>915</v>
      </c>
      <c r="N6908" s="1" t="s">
        <v>79</v>
      </c>
      <c r="U6908" s="1">
        <v>-97.747269</v>
      </c>
      <c r="V6908" s="1">
        <v>30.267914</v>
      </c>
      <c r="X6908" s="1" t="s">
        <v>69</v>
      </c>
      <c r="Y6908" s="1" t="s">
        <v>69</v>
      </c>
      <c r="Z6908" s="1" t="s">
        <v>70</v>
      </c>
      <c r="AA6908" s="1" t="s">
        <v>70</v>
      </c>
      <c r="AB6908" s="1" t="s">
        <v>69</v>
      </c>
      <c r="AC6908" s="1" t="s">
        <v>69</v>
      </c>
      <c r="AD6908" s="1" t="s">
        <v>69</v>
      </c>
      <c r="AE6908" s="1" t="s">
        <v>69</v>
      </c>
      <c r="AF6908" s="1" t="s">
        <v>69</v>
      </c>
      <c r="AG6908" s="1" t="s">
        <v>69</v>
      </c>
      <c r="AH6908" s="1" t="s">
        <v>69</v>
      </c>
      <c r="AI6908" s="1" t="s">
        <v>69</v>
      </c>
      <c r="AJ6908" s="1" t="s">
        <v>69</v>
      </c>
      <c r="AK6908" s="1" t="s">
        <v>69</v>
      </c>
      <c r="AL6908" s="1" t="s">
        <v>69</v>
      </c>
      <c r="AM6908" s="1" t="s">
        <v>69</v>
      </c>
      <c r="AN6908" s="1" t="s">
        <v>70</v>
      </c>
      <c r="AO6908" s="1" t="s">
        <v>69</v>
      </c>
      <c r="AP6908" s="1" t="s">
        <v>70</v>
      </c>
      <c r="AQ6908" s="1" t="s">
        <v>69</v>
      </c>
      <c r="AR6908" s="1" t="s">
        <v>69</v>
      </c>
      <c r="AS6908" s="1" t="s">
        <v>69</v>
      </c>
      <c r="AT6908" s="1" t="s">
        <v>69</v>
      </c>
      <c r="AU6908" s="1" t="s">
        <v>69</v>
      </c>
      <c r="AV6908" s="1" t="s">
        <v>70</v>
      </c>
      <c r="AW6908" s="1" t="s">
        <v>69</v>
      </c>
      <c r="AX6908" s="1" t="s">
        <v>69</v>
      </c>
      <c r="AY6908" s="1" t="s">
        <v>70</v>
      </c>
      <c r="AZ6908" s="1" t="s">
        <v>69</v>
      </c>
      <c r="BA6908" s="1" t="s">
        <v>69</v>
      </c>
      <c r="BB6908" s="1" t="s">
        <v>69</v>
      </c>
      <c r="BC6908" s="1" t="s">
        <v>69</v>
      </c>
      <c r="BD6908" s="1" t="s">
        <v>69</v>
      </c>
      <c r="BE6908" s="1" t="s">
        <v>69</v>
      </c>
      <c r="BF6908" s="1" t="s">
        <v>69</v>
      </c>
      <c r="BG6908" s="3">
        <v>43046.433333333334</v>
      </c>
    </row>
    <row r="6909">
      <c r="A6909" s="1">
        <v>1003922.0</v>
      </c>
      <c r="B6909" s="1" t="s">
        <v>29372</v>
      </c>
      <c r="C6909" s="2" t="s">
        <v>29373</v>
      </c>
      <c r="H6909" s="1" t="s">
        <v>29374</v>
      </c>
      <c r="I6909" s="1" t="s">
        <v>29375</v>
      </c>
      <c r="J6909" s="1" t="s">
        <v>29376</v>
      </c>
      <c r="K6909" s="1" t="s">
        <v>670</v>
      </c>
      <c r="L6909" s="1">
        <v>27055.0</v>
      </c>
      <c r="U6909" s="1">
        <v>-80.586998</v>
      </c>
      <c r="V6909" s="1">
        <v>36.1157</v>
      </c>
      <c r="X6909" s="1" t="s">
        <v>70</v>
      </c>
      <c r="Y6909" s="1" t="s">
        <v>70</v>
      </c>
      <c r="Z6909" s="1" t="s">
        <v>70</v>
      </c>
      <c r="AA6909" s="1" t="s">
        <v>70</v>
      </c>
      <c r="AB6909" s="1" t="s">
        <v>70</v>
      </c>
      <c r="AC6909" s="1" t="s">
        <v>80</v>
      </c>
      <c r="BG6909" s="1">
        <v>2009.0</v>
      </c>
    </row>
    <row r="6910">
      <c r="A6910" s="1">
        <v>1007800.0</v>
      </c>
      <c r="B6910" s="1" t="s">
        <v>29377</v>
      </c>
      <c r="C6910" s="2" t="s">
        <v>29378</v>
      </c>
      <c r="H6910" s="1" t="s">
        <v>29379</v>
      </c>
      <c r="I6910" s="1" t="s">
        <v>9223</v>
      </c>
      <c r="J6910" s="1" t="s">
        <v>276</v>
      </c>
      <c r="K6910" s="1" t="s">
        <v>311</v>
      </c>
      <c r="L6910" s="1">
        <v>20850.0</v>
      </c>
      <c r="U6910" s="1">
        <v>-77.197998</v>
      </c>
      <c r="V6910" s="1">
        <v>39.102402</v>
      </c>
      <c r="W6910" s="1" t="s">
        <v>2471</v>
      </c>
      <c r="X6910" s="1" t="s">
        <v>70</v>
      </c>
      <c r="Y6910" s="1" t="s">
        <v>70</v>
      </c>
      <c r="Z6910" s="1" t="s">
        <v>70</v>
      </c>
      <c r="AA6910" s="1" t="s">
        <v>70</v>
      </c>
      <c r="AB6910" s="1" t="s">
        <v>70</v>
      </c>
      <c r="AC6910" s="1" t="s">
        <v>80</v>
      </c>
      <c r="AD6910" s="1" t="s">
        <v>70</v>
      </c>
      <c r="AE6910" s="1" t="s">
        <v>70</v>
      </c>
      <c r="AF6910" s="1" t="s">
        <v>70</v>
      </c>
      <c r="AG6910" s="1" t="s">
        <v>70</v>
      </c>
      <c r="AH6910" s="1" t="s">
        <v>70</v>
      </c>
      <c r="AI6910" s="1" t="s">
        <v>70</v>
      </c>
      <c r="AJ6910" s="1" t="s">
        <v>70</v>
      </c>
      <c r="AK6910" s="1" t="s">
        <v>69</v>
      </c>
      <c r="AL6910" s="1" t="s">
        <v>70</v>
      </c>
      <c r="AM6910" s="1" t="s">
        <v>70</v>
      </c>
      <c r="AN6910" s="1" t="s">
        <v>70</v>
      </c>
      <c r="AO6910" s="1" t="s">
        <v>70</v>
      </c>
      <c r="AP6910" s="1" t="s">
        <v>70</v>
      </c>
      <c r="AQ6910" s="1" t="s">
        <v>70</v>
      </c>
      <c r="AR6910" s="1" t="s">
        <v>70</v>
      </c>
      <c r="AS6910" s="1" t="s">
        <v>70</v>
      </c>
      <c r="AT6910" s="1" t="s">
        <v>70</v>
      </c>
      <c r="AU6910" s="1" t="s">
        <v>70</v>
      </c>
      <c r="AV6910" s="1" t="s">
        <v>70</v>
      </c>
      <c r="AW6910" s="1" t="s">
        <v>70</v>
      </c>
      <c r="AX6910" s="1" t="s">
        <v>70</v>
      </c>
      <c r="AY6910" s="1" t="s">
        <v>70</v>
      </c>
      <c r="AZ6910" s="1" t="s">
        <v>70</v>
      </c>
      <c r="BA6910" s="1" t="s">
        <v>70</v>
      </c>
      <c r="BB6910" s="1" t="s">
        <v>70</v>
      </c>
      <c r="BC6910" s="1" t="s">
        <v>70</v>
      </c>
      <c r="BD6910" s="1" t="s">
        <v>70</v>
      </c>
      <c r="BE6910" s="1" t="s">
        <v>70</v>
      </c>
      <c r="BF6910" s="1" t="s">
        <v>70</v>
      </c>
      <c r="BG6910" s="3">
        <v>40793.415972222225</v>
      </c>
    </row>
    <row r="6911">
      <c r="A6911" s="1">
        <v>1010838.0</v>
      </c>
      <c r="B6911" s="1" t="s">
        <v>29380</v>
      </c>
      <c r="C6911" s="2" t="s">
        <v>29381</v>
      </c>
      <c r="D6911" s="2" t="s">
        <v>29382</v>
      </c>
      <c r="H6911" s="1" t="s">
        <v>29383</v>
      </c>
      <c r="I6911" s="1" t="s">
        <v>29384</v>
      </c>
      <c r="J6911" s="1" t="s">
        <v>4682</v>
      </c>
      <c r="K6911" s="1" t="s">
        <v>670</v>
      </c>
      <c r="L6911" s="1">
        <v>28470.0</v>
      </c>
      <c r="M6911" s="1" t="s">
        <v>29385</v>
      </c>
      <c r="N6911" s="1" t="s">
        <v>205</v>
      </c>
      <c r="U6911" s="1">
        <v>-78.386032</v>
      </c>
      <c r="V6911" s="1">
        <v>33.97506</v>
      </c>
      <c r="X6911" s="1" t="s">
        <v>69</v>
      </c>
      <c r="Y6911" s="1" t="s">
        <v>70</v>
      </c>
      <c r="Z6911" s="1" t="s">
        <v>70</v>
      </c>
      <c r="AA6911" s="1" t="s">
        <v>70</v>
      </c>
      <c r="AB6911" s="1" t="s">
        <v>70</v>
      </c>
      <c r="AC6911" s="1" t="s">
        <v>70</v>
      </c>
      <c r="AD6911" s="1" t="s">
        <v>69</v>
      </c>
      <c r="AE6911" s="1" t="s">
        <v>70</v>
      </c>
      <c r="AF6911" s="1" t="s">
        <v>69</v>
      </c>
      <c r="AG6911" s="1" t="s">
        <v>69</v>
      </c>
      <c r="AH6911" s="1" t="s">
        <v>69</v>
      </c>
      <c r="AI6911" s="1" t="s">
        <v>70</v>
      </c>
      <c r="AJ6911" s="1" t="s">
        <v>69</v>
      </c>
      <c r="AK6911" s="1" t="s">
        <v>69</v>
      </c>
      <c r="AL6911" s="1" t="s">
        <v>69</v>
      </c>
      <c r="AM6911" s="1" t="s">
        <v>69</v>
      </c>
      <c r="AN6911" s="1" t="s">
        <v>70</v>
      </c>
      <c r="AO6911" s="1" t="s">
        <v>70</v>
      </c>
      <c r="AP6911" s="1" t="s">
        <v>70</v>
      </c>
      <c r="AQ6911" s="1" t="s">
        <v>69</v>
      </c>
      <c r="AR6911" s="1" t="s">
        <v>69</v>
      </c>
      <c r="AS6911" s="1" t="s">
        <v>69</v>
      </c>
      <c r="AT6911" s="1" t="s">
        <v>69</v>
      </c>
      <c r="AU6911" s="1" t="s">
        <v>69</v>
      </c>
      <c r="AV6911" s="1" t="s">
        <v>69</v>
      </c>
      <c r="AW6911" s="1" t="s">
        <v>70</v>
      </c>
      <c r="AX6911" s="1" t="s">
        <v>70</v>
      </c>
      <c r="AY6911" s="1" t="s">
        <v>69</v>
      </c>
      <c r="AZ6911" s="1" t="s">
        <v>69</v>
      </c>
      <c r="BA6911" s="1" t="s">
        <v>70</v>
      </c>
      <c r="BB6911" s="1" t="s">
        <v>70</v>
      </c>
      <c r="BC6911" s="1" t="s">
        <v>70</v>
      </c>
      <c r="BD6911" s="1" t="s">
        <v>69</v>
      </c>
      <c r="BE6911" s="1" t="s">
        <v>70</v>
      </c>
      <c r="BF6911" s="1" t="s">
        <v>70</v>
      </c>
      <c r="BG6911" s="3">
        <v>42550.42847222222</v>
      </c>
    </row>
    <row r="6912">
      <c r="A6912" s="1">
        <v>1000471.0</v>
      </c>
      <c r="B6912" s="1" t="s">
        <v>29386</v>
      </c>
      <c r="H6912" s="1" t="s">
        <v>29387</v>
      </c>
      <c r="I6912" s="1" t="s">
        <v>580</v>
      </c>
      <c r="J6912" s="1" t="s">
        <v>971</v>
      </c>
      <c r="K6912" s="1" t="s">
        <v>85</v>
      </c>
      <c r="L6912" s="1">
        <v>29205.0</v>
      </c>
      <c r="U6912" s="1">
        <v>-80.9925</v>
      </c>
      <c r="V6912" s="1">
        <v>33.997398</v>
      </c>
      <c r="X6912" s="1" t="s">
        <v>70</v>
      </c>
      <c r="Y6912" s="1" t="s">
        <v>70</v>
      </c>
      <c r="Z6912" s="1" t="s">
        <v>70</v>
      </c>
      <c r="AA6912" s="1" t="s">
        <v>70</v>
      </c>
      <c r="AB6912" s="1" t="s">
        <v>70</v>
      </c>
      <c r="AC6912" s="1" t="s">
        <v>80</v>
      </c>
      <c r="BG6912" s="1">
        <v>2009.0</v>
      </c>
    </row>
    <row r="6913">
      <c r="A6913" s="1">
        <v>1011579.0</v>
      </c>
      <c r="B6913" s="1" t="s">
        <v>29388</v>
      </c>
      <c r="H6913" s="1" t="s">
        <v>29389</v>
      </c>
      <c r="I6913" s="1" t="s">
        <v>29390</v>
      </c>
      <c r="J6913" s="1" t="s">
        <v>533</v>
      </c>
      <c r="K6913" s="1" t="s">
        <v>91</v>
      </c>
      <c r="L6913" s="1">
        <v>65466.0</v>
      </c>
      <c r="U6913" s="1">
        <v>-91.357635</v>
      </c>
      <c r="V6913" s="1">
        <v>37.150604</v>
      </c>
      <c r="X6913" s="1" t="s">
        <v>69</v>
      </c>
      <c r="Y6913" s="1" t="s">
        <v>70</v>
      </c>
      <c r="Z6913" s="1" t="s">
        <v>70</v>
      </c>
      <c r="AA6913" s="1" t="s">
        <v>70</v>
      </c>
      <c r="AB6913" s="1" t="s">
        <v>70</v>
      </c>
      <c r="AC6913" s="1" t="s">
        <v>80</v>
      </c>
      <c r="AD6913" s="1" t="s">
        <v>69</v>
      </c>
      <c r="AE6913" s="1" t="s">
        <v>69</v>
      </c>
      <c r="AF6913" s="1" t="s">
        <v>69</v>
      </c>
      <c r="AG6913" s="1" t="s">
        <v>70</v>
      </c>
      <c r="AH6913" s="1" t="s">
        <v>69</v>
      </c>
      <c r="AI6913" s="1" t="s">
        <v>70</v>
      </c>
      <c r="AJ6913" s="1" t="s">
        <v>69</v>
      </c>
      <c r="AK6913" s="1" t="s">
        <v>69</v>
      </c>
      <c r="AL6913" s="1" t="s">
        <v>70</v>
      </c>
      <c r="AM6913" s="1" t="s">
        <v>69</v>
      </c>
      <c r="AN6913" s="1" t="s">
        <v>70</v>
      </c>
      <c r="AO6913" s="1" t="s">
        <v>69</v>
      </c>
      <c r="AP6913" s="1" t="s">
        <v>70</v>
      </c>
      <c r="AQ6913" s="1" t="s">
        <v>70</v>
      </c>
      <c r="AR6913" s="1" t="s">
        <v>69</v>
      </c>
      <c r="AS6913" s="1" t="s">
        <v>70</v>
      </c>
      <c r="AT6913" s="1" t="s">
        <v>70</v>
      </c>
      <c r="AU6913" s="1" t="s">
        <v>69</v>
      </c>
      <c r="AV6913" s="1" t="s">
        <v>69</v>
      </c>
      <c r="AW6913" s="1" t="s">
        <v>70</v>
      </c>
      <c r="AX6913" s="1" t="s">
        <v>70</v>
      </c>
      <c r="AY6913" s="1" t="s">
        <v>70</v>
      </c>
      <c r="AZ6913" s="1" t="s">
        <v>69</v>
      </c>
      <c r="BA6913" s="1" t="s">
        <v>70</v>
      </c>
      <c r="BB6913" s="1" t="s">
        <v>70</v>
      </c>
      <c r="BC6913" s="1" t="s">
        <v>70</v>
      </c>
      <c r="BD6913" s="1" t="s">
        <v>70</v>
      </c>
      <c r="BE6913" s="1" t="s">
        <v>70</v>
      </c>
      <c r="BF6913" s="1" t="s">
        <v>70</v>
      </c>
      <c r="BG6913" s="3">
        <v>42220.447222222225</v>
      </c>
    </row>
    <row r="6914">
      <c r="A6914" s="1">
        <v>1010270.0</v>
      </c>
      <c r="B6914" s="1" t="s">
        <v>29391</v>
      </c>
      <c r="C6914" s="2" t="s">
        <v>29392</v>
      </c>
      <c r="H6914" s="1" t="s">
        <v>29393</v>
      </c>
      <c r="I6914" s="1" t="s">
        <v>187</v>
      </c>
      <c r="J6914" s="1" t="s">
        <v>187</v>
      </c>
      <c r="K6914" s="1" t="s">
        <v>188</v>
      </c>
      <c r="L6914" s="1">
        <v>19129.0</v>
      </c>
      <c r="M6914" s="1" t="s">
        <v>1081</v>
      </c>
      <c r="N6914" s="1" t="s">
        <v>29394</v>
      </c>
      <c r="U6914" s="1">
        <v>-75.178596</v>
      </c>
      <c r="V6914" s="1">
        <v>40.005054</v>
      </c>
      <c r="W6914" s="1" t="s">
        <v>136</v>
      </c>
      <c r="X6914" s="1" t="s">
        <v>70</v>
      </c>
      <c r="Y6914" s="1" t="s">
        <v>70</v>
      </c>
      <c r="Z6914" s="1" t="s">
        <v>70</v>
      </c>
      <c r="AA6914" s="1" t="s">
        <v>69</v>
      </c>
      <c r="AB6914" s="1" t="s">
        <v>69</v>
      </c>
      <c r="AC6914" s="1" t="s">
        <v>70</v>
      </c>
      <c r="AD6914" s="1" t="s">
        <v>70</v>
      </c>
      <c r="AE6914" s="1" t="s">
        <v>69</v>
      </c>
      <c r="AF6914" s="1" t="s">
        <v>70</v>
      </c>
      <c r="AG6914" s="1" t="s">
        <v>69</v>
      </c>
      <c r="AH6914" s="1" t="s">
        <v>69</v>
      </c>
      <c r="AI6914" s="1" t="s">
        <v>70</v>
      </c>
      <c r="AJ6914" s="1" t="s">
        <v>70</v>
      </c>
      <c r="AK6914" s="1" t="s">
        <v>69</v>
      </c>
      <c r="AL6914" s="1" t="s">
        <v>69</v>
      </c>
      <c r="AM6914" s="1" t="s">
        <v>70</v>
      </c>
      <c r="AN6914" s="1" t="s">
        <v>70</v>
      </c>
      <c r="AO6914" s="1" t="s">
        <v>70</v>
      </c>
      <c r="AP6914" s="1" t="s">
        <v>70</v>
      </c>
      <c r="AQ6914" s="1" t="s">
        <v>70</v>
      </c>
      <c r="AR6914" s="1" t="s">
        <v>69</v>
      </c>
      <c r="AS6914" s="1" t="s">
        <v>70</v>
      </c>
      <c r="AT6914" s="1" t="s">
        <v>70</v>
      </c>
      <c r="AU6914" s="1" t="s">
        <v>70</v>
      </c>
      <c r="AV6914" s="1" t="s">
        <v>70</v>
      </c>
      <c r="AW6914" s="1" t="s">
        <v>70</v>
      </c>
      <c r="AX6914" s="1" t="s">
        <v>70</v>
      </c>
      <c r="AY6914" s="1" t="s">
        <v>70</v>
      </c>
      <c r="AZ6914" s="1" t="s">
        <v>69</v>
      </c>
      <c r="BA6914" s="1" t="s">
        <v>70</v>
      </c>
      <c r="BB6914" s="1" t="s">
        <v>70</v>
      </c>
      <c r="BC6914" s="1" t="s">
        <v>69</v>
      </c>
      <c r="BD6914" s="1" t="s">
        <v>70</v>
      </c>
      <c r="BE6914" s="1" t="s">
        <v>70</v>
      </c>
      <c r="BF6914" s="1" t="s">
        <v>70</v>
      </c>
      <c r="BG6914" s="3">
        <v>41792.54375</v>
      </c>
    </row>
    <row r="6915">
      <c r="A6915" s="1">
        <v>1005767.0</v>
      </c>
      <c r="B6915" s="1" t="s">
        <v>29395</v>
      </c>
      <c r="D6915" s="2" t="s">
        <v>29396</v>
      </c>
      <c r="H6915" s="1" t="s">
        <v>29397</v>
      </c>
      <c r="I6915" s="1" t="s">
        <v>29398</v>
      </c>
      <c r="J6915" s="1" t="s">
        <v>12615</v>
      </c>
      <c r="K6915" s="1" t="s">
        <v>96</v>
      </c>
      <c r="L6915" s="1">
        <v>13459.0</v>
      </c>
      <c r="M6915" s="1" t="s">
        <v>14252</v>
      </c>
      <c r="N6915" s="1" t="s">
        <v>79</v>
      </c>
      <c r="U6915" s="1">
        <v>-74.617249</v>
      </c>
      <c r="V6915" s="1">
        <v>42.795181</v>
      </c>
      <c r="W6915" s="1" t="s">
        <v>136</v>
      </c>
      <c r="X6915" s="1" t="s">
        <v>69</v>
      </c>
      <c r="Y6915" s="1" t="s">
        <v>69</v>
      </c>
      <c r="Z6915" s="1" t="s">
        <v>69</v>
      </c>
      <c r="AA6915" s="1" t="s">
        <v>69</v>
      </c>
      <c r="AB6915" s="1" t="s">
        <v>69</v>
      </c>
      <c r="AC6915" s="1" t="s">
        <v>80</v>
      </c>
      <c r="AD6915" s="1" t="s">
        <v>69</v>
      </c>
      <c r="AE6915" s="1" t="s">
        <v>69</v>
      </c>
      <c r="AF6915" s="1" t="s">
        <v>70</v>
      </c>
      <c r="AG6915" s="1" t="s">
        <v>69</v>
      </c>
      <c r="AH6915" s="1" t="s">
        <v>69</v>
      </c>
      <c r="AI6915" s="1" t="s">
        <v>70</v>
      </c>
      <c r="AJ6915" s="1" t="s">
        <v>69</v>
      </c>
      <c r="AK6915" s="1" t="s">
        <v>69</v>
      </c>
      <c r="AL6915" s="1" t="s">
        <v>69</v>
      </c>
      <c r="AM6915" s="1" t="s">
        <v>69</v>
      </c>
      <c r="AN6915" s="1" t="s">
        <v>69</v>
      </c>
      <c r="AO6915" s="1" t="s">
        <v>69</v>
      </c>
      <c r="AP6915" s="1" t="s">
        <v>70</v>
      </c>
      <c r="AQ6915" s="1" t="s">
        <v>70</v>
      </c>
      <c r="AR6915" s="1" t="s">
        <v>70</v>
      </c>
      <c r="AS6915" s="1" t="s">
        <v>69</v>
      </c>
      <c r="AT6915" s="1" t="s">
        <v>69</v>
      </c>
      <c r="AU6915" s="1" t="s">
        <v>69</v>
      </c>
      <c r="AV6915" s="1" t="s">
        <v>70</v>
      </c>
      <c r="AW6915" s="1" t="s">
        <v>70</v>
      </c>
      <c r="AX6915" s="1" t="s">
        <v>70</v>
      </c>
      <c r="AY6915" s="1" t="s">
        <v>70</v>
      </c>
      <c r="AZ6915" s="1" t="s">
        <v>69</v>
      </c>
      <c r="BA6915" s="1" t="s">
        <v>70</v>
      </c>
      <c r="BB6915" s="1" t="s">
        <v>70</v>
      </c>
      <c r="BC6915" s="1" t="s">
        <v>69</v>
      </c>
      <c r="BD6915" s="1" t="s">
        <v>70</v>
      </c>
      <c r="BE6915" s="1" t="s">
        <v>70</v>
      </c>
      <c r="BF6915" s="1" t="s">
        <v>69</v>
      </c>
      <c r="BG6915" s="3">
        <v>41785.29027777778</v>
      </c>
    </row>
    <row r="6916">
      <c r="A6916" s="1">
        <v>1004597.0</v>
      </c>
      <c r="B6916" s="1" t="s">
        <v>29399</v>
      </c>
      <c r="C6916" s="2" t="s">
        <v>4900</v>
      </c>
      <c r="D6916" s="1" t="s">
        <v>29400</v>
      </c>
      <c r="H6916" s="1" t="s">
        <v>29401</v>
      </c>
      <c r="I6916" s="1" t="s">
        <v>1293</v>
      </c>
      <c r="J6916" s="1" t="s">
        <v>1319</v>
      </c>
      <c r="K6916" s="1" t="s">
        <v>656</v>
      </c>
      <c r="L6916" s="1">
        <v>96007.0</v>
      </c>
      <c r="M6916" s="1" t="s">
        <v>14335</v>
      </c>
      <c r="N6916" s="1" t="s">
        <v>18077</v>
      </c>
      <c r="U6916" s="1">
        <v>-122.28817</v>
      </c>
      <c r="V6916" s="1">
        <v>40.435318</v>
      </c>
      <c r="X6916" s="1" t="s">
        <v>69</v>
      </c>
      <c r="Y6916" s="1" t="s">
        <v>69</v>
      </c>
      <c r="Z6916" s="1" t="s">
        <v>70</v>
      </c>
      <c r="AA6916" s="1" t="s">
        <v>69</v>
      </c>
      <c r="AB6916" s="1" t="s">
        <v>69</v>
      </c>
      <c r="AC6916" s="1" t="s">
        <v>80</v>
      </c>
      <c r="AD6916" s="1" t="s">
        <v>69</v>
      </c>
      <c r="AE6916" s="1" t="s">
        <v>69</v>
      </c>
      <c r="AF6916" s="1" t="s">
        <v>69</v>
      </c>
      <c r="AG6916" s="1" t="s">
        <v>69</v>
      </c>
      <c r="AH6916" s="1" t="s">
        <v>69</v>
      </c>
      <c r="AI6916" s="1" t="s">
        <v>70</v>
      </c>
      <c r="AJ6916" s="1" t="s">
        <v>70</v>
      </c>
      <c r="AK6916" s="1" t="s">
        <v>69</v>
      </c>
      <c r="AL6916" s="1" t="s">
        <v>69</v>
      </c>
      <c r="AM6916" s="1" t="s">
        <v>70</v>
      </c>
      <c r="AN6916" s="1" t="s">
        <v>70</v>
      </c>
      <c r="AO6916" s="1" t="s">
        <v>70</v>
      </c>
      <c r="AP6916" s="1" t="s">
        <v>70</v>
      </c>
      <c r="AQ6916" s="1" t="s">
        <v>70</v>
      </c>
      <c r="AR6916" s="1" t="s">
        <v>70</v>
      </c>
      <c r="AS6916" s="1" t="s">
        <v>69</v>
      </c>
      <c r="AT6916" s="1" t="s">
        <v>69</v>
      </c>
      <c r="AU6916" s="1" t="s">
        <v>69</v>
      </c>
      <c r="AV6916" s="1" t="s">
        <v>70</v>
      </c>
      <c r="AW6916" s="1" t="s">
        <v>70</v>
      </c>
      <c r="AX6916" s="1" t="s">
        <v>70</v>
      </c>
      <c r="AY6916" s="1" t="s">
        <v>70</v>
      </c>
      <c r="AZ6916" s="1" t="s">
        <v>69</v>
      </c>
      <c r="BA6916" s="1" t="s">
        <v>70</v>
      </c>
      <c r="BB6916" s="1" t="s">
        <v>70</v>
      </c>
      <c r="BC6916" s="1" t="s">
        <v>70</v>
      </c>
      <c r="BD6916" s="1" t="s">
        <v>70</v>
      </c>
      <c r="BE6916" s="1" t="s">
        <v>70</v>
      </c>
      <c r="BF6916" s="1" t="s">
        <v>70</v>
      </c>
      <c r="BG6916" s="3">
        <v>42139.56041666667</v>
      </c>
    </row>
    <row r="6917">
      <c r="A6917" s="1">
        <v>1011164.0</v>
      </c>
      <c r="B6917" s="1" t="s">
        <v>29402</v>
      </c>
      <c r="C6917" s="2" t="s">
        <v>4900</v>
      </c>
      <c r="D6917" s="1" t="s">
        <v>29400</v>
      </c>
      <c r="H6917" s="1" t="s">
        <v>29403</v>
      </c>
      <c r="I6917" s="1" t="s">
        <v>4902</v>
      </c>
      <c r="J6917" s="1" t="s">
        <v>1319</v>
      </c>
      <c r="K6917" s="1" t="s">
        <v>656</v>
      </c>
      <c r="L6917" s="1">
        <v>96013.0</v>
      </c>
      <c r="M6917" s="1" t="s">
        <v>29404</v>
      </c>
      <c r="N6917" s="1" t="s">
        <v>1159</v>
      </c>
      <c r="U6917" s="1">
        <v>-121.66354</v>
      </c>
      <c r="V6917" s="1">
        <v>40.881798</v>
      </c>
      <c r="X6917" s="1" t="s">
        <v>69</v>
      </c>
      <c r="Y6917" s="1" t="s">
        <v>69</v>
      </c>
      <c r="Z6917" s="1" t="s">
        <v>70</v>
      </c>
      <c r="AA6917" s="1" t="s">
        <v>69</v>
      </c>
      <c r="AB6917" s="1" t="s">
        <v>69</v>
      </c>
      <c r="AC6917" s="1" t="s">
        <v>80</v>
      </c>
      <c r="AD6917" s="1" t="s">
        <v>69</v>
      </c>
      <c r="AE6917" s="1" t="s">
        <v>70</v>
      </c>
      <c r="AF6917" s="1" t="s">
        <v>70</v>
      </c>
      <c r="AG6917" s="1" t="s">
        <v>69</v>
      </c>
      <c r="AH6917" s="1" t="s">
        <v>69</v>
      </c>
      <c r="AI6917" s="1" t="s">
        <v>70</v>
      </c>
      <c r="AJ6917" s="1" t="s">
        <v>70</v>
      </c>
      <c r="AK6917" s="1" t="s">
        <v>69</v>
      </c>
      <c r="AL6917" s="1" t="s">
        <v>70</v>
      </c>
      <c r="AM6917" s="1" t="s">
        <v>70</v>
      </c>
      <c r="AN6917" s="1" t="s">
        <v>70</v>
      </c>
      <c r="AO6917" s="1" t="s">
        <v>70</v>
      </c>
      <c r="AP6917" s="1" t="s">
        <v>70</v>
      </c>
      <c r="AQ6917" s="1" t="s">
        <v>70</v>
      </c>
      <c r="AR6917" s="1" t="s">
        <v>70</v>
      </c>
      <c r="AS6917" s="1" t="s">
        <v>70</v>
      </c>
      <c r="AT6917" s="1" t="s">
        <v>69</v>
      </c>
      <c r="AU6917" s="1" t="s">
        <v>70</v>
      </c>
      <c r="AV6917" s="1" t="s">
        <v>70</v>
      </c>
      <c r="AW6917" s="1" t="s">
        <v>70</v>
      </c>
      <c r="AX6917" s="1" t="s">
        <v>70</v>
      </c>
      <c r="AY6917" s="1" t="s">
        <v>70</v>
      </c>
      <c r="AZ6917" s="1" t="s">
        <v>69</v>
      </c>
      <c r="BA6917" s="1" t="s">
        <v>70</v>
      </c>
      <c r="BB6917" s="1" t="s">
        <v>70</v>
      </c>
      <c r="BC6917" s="1" t="s">
        <v>70</v>
      </c>
      <c r="BD6917" s="1" t="s">
        <v>70</v>
      </c>
      <c r="BE6917" s="1" t="s">
        <v>70</v>
      </c>
      <c r="BF6917" s="1" t="s">
        <v>70</v>
      </c>
      <c r="BG6917" s="3">
        <v>42139.57361111111</v>
      </c>
    </row>
    <row r="6918">
      <c r="A6918" s="1">
        <v>1011166.0</v>
      </c>
      <c r="B6918" s="1" t="s">
        <v>29405</v>
      </c>
      <c r="C6918" s="2" t="s">
        <v>4900</v>
      </c>
      <c r="D6918" s="1" t="s">
        <v>29400</v>
      </c>
      <c r="H6918" s="1" t="s">
        <v>29406</v>
      </c>
      <c r="I6918" s="1" t="s">
        <v>4905</v>
      </c>
      <c r="J6918" s="1" t="s">
        <v>1319</v>
      </c>
      <c r="K6918" s="1" t="s">
        <v>656</v>
      </c>
      <c r="L6918" s="1">
        <v>96001.0</v>
      </c>
      <c r="M6918" s="1" t="s">
        <v>29407</v>
      </c>
      <c r="N6918" s="1" t="s">
        <v>18081</v>
      </c>
      <c r="U6918" s="1">
        <v>-122.35461</v>
      </c>
      <c r="V6918" s="1">
        <v>40.581776</v>
      </c>
      <c r="X6918" s="1" t="s">
        <v>69</v>
      </c>
      <c r="Y6918" s="1" t="s">
        <v>69</v>
      </c>
      <c r="Z6918" s="1" t="s">
        <v>70</v>
      </c>
      <c r="AA6918" s="1" t="s">
        <v>69</v>
      </c>
      <c r="AB6918" s="1" t="s">
        <v>69</v>
      </c>
      <c r="AC6918" s="1" t="s">
        <v>80</v>
      </c>
      <c r="AD6918" s="1" t="s">
        <v>69</v>
      </c>
      <c r="AE6918" s="1" t="s">
        <v>70</v>
      </c>
      <c r="AF6918" s="1" t="s">
        <v>69</v>
      </c>
      <c r="AG6918" s="1" t="s">
        <v>69</v>
      </c>
      <c r="AH6918" s="1" t="s">
        <v>69</v>
      </c>
      <c r="AI6918" s="1" t="s">
        <v>70</v>
      </c>
      <c r="AJ6918" s="1" t="s">
        <v>70</v>
      </c>
      <c r="AK6918" s="1" t="s">
        <v>69</v>
      </c>
      <c r="AL6918" s="1" t="s">
        <v>69</v>
      </c>
      <c r="AM6918" s="1" t="s">
        <v>70</v>
      </c>
      <c r="AN6918" s="1" t="s">
        <v>70</v>
      </c>
      <c r="AO6918" s="1" t="s">
        <v>70</v>
      </c>
      <c r="AP6918" s="1" t="s">
        <v>70</v>
      </c>
      <c r="AQ6918" s="1" t="s">
        <v>70</v>
      </c>
      <c r="AR6918" s="1" t="s">
        <v>70</v>
      </c>
      <c r="AS6918" s="1" t="s">
        <v>69</v>
      </c>
      <c r="AT6918" s="1" t="s">
        <v>69</v>
      </c>
      <c r="AU6918" s="1" t="s">
        <v>70</v>
      </c>
      <c r="AV6918" s="1" t="s">
        <v>69</v>
      </c>
      <c r="AW6918" s="1" t="s">
        <v>70</v>
      </c>
      <c r="AX6918" s="1" t="s">
        <v>69</v>
      </c>
      <c r="AY6918" s="1" t="s">
        <v>70</v>
      </c>
      <c r="AZ6918" s="1" t="s">
        <v>69</v>
      </c>
      <c r="BA6918" s="1" t="s">
        <v>70</v>
      </c>
      <c r="BB6918" s="1" t="s">
        <v>70</v>
      </c>
      <c r="BC6918" s="1" t="s">
        <v>70</v>
      </c>
      <c r="BD6918" s="1" t="s">
        <v>70</v>
      </c>
      <c r="BE6918" s="1" t="s">
        <v>70</v>
      </c>
      <c r="BF6918" s="1" t="s">
        <v>70</v>
      </c>
      <c r="BG6918" s="3">
        <v>42139.58194444444</v>
      </c>
    </row>
    <row r="6919">
      <c r="A6919" s="1">
        <v>1004595.0</v>
      </c>
      <c r="B6919" s="1" t="s">
        <v>29408</v>
      </c>
      <c r="C6919" s="2" t="s">
        <v>4900</v>
      </c>
      <c r="D6919" s="1" t="s">
        <v>29400</v>
      </c>
      <c r="H6919" s="1" t="s">
        <v>29409</v>
      </c>
      <c r="I6919" s="1" t="s">
        <v>4905</v>
      </c>
      <c r="J6919" s="1" t="s">
        <v>1319</v>
      </c>
      <c r="K6919" s="1" t="s">
        <v>656</v>
      </c>
      <c r="L6919" s="1">
        <v>96001.0</v>
      </c>
      <c r="M6919" s="1" t="s">
        <v>19602</v>
      </c>
      <c r="N6919" s="1" t="s">
        <v>2917</v>
      </c>
      <c r="U6919" s="1">
        <v>-122.38106</v>
      </c>
      <c r="V6919" s="1">
        <v>40.572289</v>
      </c>
      <c r="X6919" s="1" t="s">
        <v>69</v>
      </c>
      <c r="Y6919" s="1" t="s">
        <v>69</v>
      </c>
      <c r="Z6919" s="1" t="s">
        <v>70</v>
      </c>
      <c r="AA6919" s="1" t="s">
        <v>69</v>
      </c>
      <c r="AB6919" s="1" t="s">
        <v>69</v>
      </c>
      <c r="AC6919" s="1" t="s">
        <v>69</v>
      </c>
      <c r="AD6919" s="1" t="s">
        <v>69</v>
      </c>
      <c r="AE6919" s="1" t="s">
        <v>69</v>
      </c>
      <c r="AF6919" s="1" t="s">
        <v>69</v>
      </c>
      <c r="AG6919" s="1" t="s">
        <v>69</v>
      </c>
      <c r="AH6919" s="1" t="s">
        <v>69</v>
      </c>
      <c r="AI6919" s="1" t="s">
        <v>70</v>
      </c>
      <c r="AJ6919" s="1" t="s">
        <v>69</v>
      </c>
      <c r="AK6919" s="1" t="s">
        <v>69</v>
      </c>
      <c r="AL6919" s="1" t="s">
        <v>69</v>
      </c>
      <c r="AM6919" s="1" t="s">
        <v>69</v>
      </c>
      <c r="AN6919" s="1" t="s">
        <v>70</v>
      </c>
      <c r="AO6919" s="1" t="s">
        <v>69</v>
      </c>
      <c r="AP6919" s="1" t="s">
        <v>70</v>
      </c>
      <c r="AQ6919" s="1" t="s">
        <v>69</v>
      </c>
      <c r="AR6919" s="1" t="s">
        <v>69</v>
      </c>
      <c r="AS6919" s="1" t="s">
        <v>69</v>
      </c>
      <c r="AT6919" s="1" t="s">
        <v>69</v>
      </c>
      <c r="AU6919" s="1" t="s">
        <v>69</v>
      </c>
      <c r="AV6919" s="1" t="s">
        <v>69</v>
      </c>
      <c r="AW6919" s="1" t="s">
        <v>69</v>
      </c>
      <c r="AX6919" s="1" t="s">
        <v>69</v>
      </c>
      <c r="AY6919" s="1" t="s">
        <v>70</v>
      </c>
      <c r="AZ6919" s="1" t="s">
        <v>69</v>
      </c>
      <c r="BA6919" s="1" t="s">
        <v>70</v>
      </c>
      <c r="BB6919" s="1" t="s">
        <v>69</v>
      </c>
      <c r="BC6919" s="1" t="s">
        <v>70</v>
      </c>
      <c r="BD6919" s="1" t="s">
        <v>70</v>
      </c>
      <c r="BE6919" s="1" t="s">
        <v>70</v>
      </c>
      <c r="BF6919" s="1" t="s">
        <v>70</v>
      </c>
      <c r="BG6919" s="3">
        <v>42139.56319444445</v>
      </c>
    </row>
    <row r="6920">
      <c r="A6920" s="1">
        <v>1004596.0</v>
      </c>
      <c r="B6920" s="1" t="s">
        <v>29410</v>
      </c>
      <c r="C6920" s="2" t="s">
        <v>4900</v>
      </c>
      <c r="D6920" s="1" t="s">
        <v>29400</v>
      </c>
      <c r="H6920" s="1" t="s">
        <v>29411</v>
      </c>
      <c r="I6920" s="1" t="s">
        <v>4905</v>
      </c>
      <c r="J6920" s="1" t="s">
        <v>1319</v>
      </c>
      <c r="K6920" s="1" t="s">
        <v>656</v>
      </c>
      <c r="L6920" s="1">
        <v>96001.0</v>
      </c>
      <c r="M6920" s="1" t="s">
        <v>29412</v>
      </c>
      <c r="N6920" s="1" t="s">
        <v>3224</v>
      </c>
      <c r="U6920" s="1">
        <v>-122.37787</v>
      </c>
      <c r="V6920" s="1">
        <v>40.59127</v>
      </c>
      <c r="X6920" s="1" t="s">
        <v>69</v>
      </c>
      <c r="Y6920" s="1" t="s">
        <v>69</v>
      </c>
      <c r="Z6920" s="1" t="s">
        <v>70</v>
      </c>
      <c r="AA6920" s="1" t="s">
        <v>69</v>
      </c>
      <c r="AB6920" s="1" t="s">
        <v>69</v>
      </c>
      <c r="AC6920" s="1" t="s">
        <v>69</v>
      </c>
      <c r="AD6920" s="1" t="s">
        <v>69</v>
      </c>
      <c r="AE6920" s="1" t="s">
        <v>69</v>
      </c>
      <c r="AF6920" s="1" t="s">
        <v>69</v>
      </c>
      <c r="AG6920" s="1" t="s">
        <v>69</v>
      </c>
      <c r="AH6920" s="1" t="s">
        <v>69</v>
      </c>
      <c r="AI6920" s="1" t="s">
        <v>70</v>
      </c>
      <c r="AJ6920" s="1" t="s">
        <v>69</v>
      </c>
      <c r="AK6920" s="1" t="s">
        <v>69</v>
      </c>
      <c r="AL6920" s="1" t="s">
        <v>69</v>
      </c>
      <c r="AM6920" s="1" t="s">
        <v>69</v>
      </c>
      <c r="AN6920" s="1" t="s">
        <v>70</v>
      </c>
      <c r="AO6920" s="1" t="s">
        <v>70</v>
      </c>
      <c r="AP6920" s="1" t="s">
        <v>70</v>
      </c>
      <c r="AQ6920" s="1" t="s">
        <v>70</v>
      </c>
      <c r="AR6920" s="1" t="s">
        <v>70</v>
      </c>
      <c r="AS6920" s="1" t="s">
        <v>70</v>
      </c>
      <c r="AT6920" s="1" t="s">
        <v>69</v>
      </c>
      <c r="AU6920" s="1" t="s">
        <v>69</v>
      </c>
      <c r="AV6920" s="1" t="s">
        <v>70</v>
      </c>
      <c r="AW6920" s="1" t="s">
        <v>70</v>
      </c>
      <c r="AX6920" s="1" t="s">
        <v>69</v>
      </c>
      <c r="AY6920" s="1" t="s">
        <v>70</v>
      </c>
      <c r="AZ6920" s="1" t="s">
        <v>69</v>
      </c>
      <c r="BA6920" s="1" t="s">
        <v>70</v>
      </c>
      <c r="BB6920" s="1" t="s">
        <v>70</v>
      </c>
      <c r="BC6920" s="1" t="s">
        <v>70</v>
      </c>
      <c r="BD6920" s="1" t="s">
        <v>70</v>
      </c>
      <c r="BE6920" s="1" t="s">
        <v>70</v>
      </c>
      <c r="BF6920" s="1" t="s">
        <v>70</v>
      </c>
      <c r="BG6920" s="3">
        <v>42139.5625</v>
      </c>
    </row>
    <row r="6921">
      <c r="A6921" s="1">
        <v>1018719.0</v>
      </c>
      <c r="B6921" s="1" t="s">
        <v>29413</v>
      </c>
      <c r="C6921" s="2" t="s">
        <v>7665</v>
      </c>
      <c r="D6921" s="2" t="s">
        <v>29414</v>
      </c>
      <c r="E6921" s="2" t="s">
        <v>29415</v>
      </c>
      <c r="H6921" s="1" t="s">
        <v>29416</v>
      </c>
      <c r="I6921" s="1" t="s">
        <v>620</v>
      </c>
      <c r="J6921" s="1" t="s">
        <v>134</v>
      </c>
      <c r="K6921" s="1" t="s">
        <v>134</v>
      </c>
      <c r="M6921" s="1" t="s">
        <v>12704</v>
      </c>
      <c r="N6921" s="1" t="s">
        <v>305</v>
      </c>
      <c r="U6921" s="1">
        <v>-77.025291</v>
      </c>
      <c r="V6921" s="1">
        <v>38.911213</v>
      </c>
      <c r="X6921" s="1" t="s">
        <v>69</v>
      </c>
      <c r="Y6921" s="1" t="s">
        <v>69</v>
      </c>
      <c r="Z6921" s="1" t="s">
        <v>69</v>
      </c>
      <c r="AA6921" s="1" t="s">
        <v>69</v>
      </c>
      <c r="AB6921" s="1" t="s">
        <v>69</v>
      </c>
      <c r="AC6921" s="1" t="s">
        <v>70</v>
      </c>
      <c r="AD6921" s="1" t="s">
        <v>69</v>
      </c>
      <c r="AE6921" s="1" t="s">
        <v>69</v>
      </c>
      <c r="AF6921" s="1" t="s">
        <v>70</v>
      </c>
      <c r="AG6921" s="1" t="s">
        <v>70</v>
      </c>
      <c r="AH6921" s="1" t="s">
        <v>69</v>
      </c>
      <c r="AI6921" s="1" t="s">
        <v>70</v>
      </c>
      <c r="AJ6921" s="1" t="s">
        <v>70</v>
      </c>
      <c r="AK6921" s="1" t="s">
        <v>69</v>
      </c>
      <c r="AL6921" s="1" t="s">
        <v>69</v>
      </c>
      <c r="AM6921" s="1" t="s">
        <v>69</v>
      </c>
      <c r="AN6921" s="1" t="s">
        <v>70</v>
      </c>
      <c r="AO6921" s="1" t="s">
        <v>70</v>
      </c>
      <c r="AP6921" s="1" t="s">
        <v>70</v>
      </c>
      <c r="AQ6921" s="1" t="s">
        <v>70</v>
      </c>
      <c r="AR6921" s="1" t="s">
        <v>69</v>
      </c>
      <c r="AS6921" s="1" t="s">
        <v>69</v>
      </c>
      <c r="AT6921" s="1" t="s">
        <v>69</v>
      </c>
      <c r="AU6921" s="1" t="s">
        <v>70</v>
      </c>
      <c r="AV6921" s="1" t="s">
        <v>70</v>
      </c>
      <c r="AW6921" s="1" t="s">
        <v>70</v>
      </c>
      <c r="AX6921" s="1" t="s">
        <v>69</v>
      </c>
      <c r="AY6921" s="1" t="s">
        <v>70</v>
      </c>
      <c r="AZ6921" s="1" t="s">
        <v>69</v>
      </c>
      <c r="BA6921" s="1" t="s">
        <v>70</v>
      </c>
      <c r="BB6921" s="1" t="s">
        <v>69</v>
      </c>
      <c r="BC6921" s="1" t="s">
        <v>70</v>
      </c>
      <c r="BD6921" s="1" t="s">
        <v>70</v>
      </c>
      <c r="BE6921" s="1" t="s">
        <v>70</v>
      </c>
      <c r="BF6921" s="1" t="s">
        <v>70</v>
      </c>
      <c r="BG6921" s="3">
        <v>42937.53680555556</v>
      </c>
    </row>
    <row r="6922">
      <c r="A6922" s="1">
        <v>1019455.0</v>
      </c>
      <c r="B6922" s="1" t="s">
        <v>29417</v>
      </c>
      <c r="C6922" s="2" t="s">
        <v>29418</v>
      </c>
      <c r="D6922" s="2" t="s">
        <v>29419</v>
      </c>
      <c r="E6922" s="2" t="s">
        <v>29420</v>
      </c>
      <c r="H6922" s="1" t="s">
        <v>29421</v>
      </c>
      <c r="I6922" s="1" t="s">
        <v>29422</v>
      </c>
      <c r="J6922" s="1" t="s">
        <v>29422</v>
      </c>
      <c r="K6922" s="1" t="s">
        <v>451</v>
      </c>
      <c r="L6922" s="1">
        <v>54166.0</v>
      </c>
      <c r="M6922" s="1" t="s">
        <v>29423</v>
      </c>
      <c r="N6922" s="1" t="s">
        <v>205</v>
      </c>
      <c r="U6922" s="1">
        <v>-88.611198</v>
      </c>
      <c r="V6922" s="1">
        <v>44.779491</v>
      </c>
      <c r="X6922" s="1" t="s">
        <v>69</v>
      </c>
      <c r="Y6922" s="1" t="s">
        <v>69</v>
      </c>
      <c r="Z6922" s="1" t="s">
        <v>70</v>
      </c>
      <c r="AA6922" s="1" t="s">
        <v>69</v>
      </c>
      <c r="AB6922" s="1" t="s">
        <v>69</v>
      </c>
      <c r="AC6922" s="1" t="s">
        <v>70</v>
      </c>
      <c r="AD6922" s="1" t="s">
        <v>69</v>
      </c>
      <c r="AE6922" s="1" t="s">
        <v>69</v>
      </c>
      <c r="AF6922" s="1" t="s">
        <v>69</v>
      </c>
      <c r="AG6922" s="1" t="s">
        <v>69</v>
      </c>
      <c r="AH6922" s="1" t="s">
        <v>70</v>
      </c>
      <c r="AI6922" s="1" t="s">
        <v>69</v>
      </c>
      <c r="AJ6922" s="1" t="s">
        <v>69</v>
      </c>
      <c r="AK6922" s="1" t="s">
        <v>69</v>
      </c>
      <c r="AL6922" s="1" t="s">
        <v>69</v>
      </c>
      <c r="AM6922" s="1" t="s">
        <v>69</v>
      </c>
      <c r="AN6922" s="1" t="s">
        <v>69</v>
      </c>
      <c r="AO6922" s="1" t="s">
        <v>69</v>
      </c>
      <c r="AP6922" s="1" t="s">
        <v>70</v>
      </c>
      <c r="AQ6922" s="1" t="s">
        <v>70</v>
      </c>
      <c r="AR6922" s="1" t="s">
        <v>69</v>
      </c>
      <c r="AS6922" s="1" t="s">
        <v>70</v>
      </c>
      <c r="AT6922" s="1" t="s">
        <v>69</v>
      </c>
      <c r="AU6922" s="1" t="s">
        <v>69</v>
      </c>
      <c r="AV6922" s="1" t="s">
        <v>70</v>
      </c>
      <c r="AW6922" s="1" t="s">
        <v>70</v>
      </c>
      <c r="AX6922" s="1" t="s">
        <v>70</v>
      </c>
      <c r="AY6922" s="1" t="s">
        <v>70</v>
      </c>
      <c r="AZ6922" s="1" t="s">
        <v>69</v>
      </c>
      <c r="BA6922" s="1" t="s">
        <v>70</v>
      </c>
      <c r="BB6922" s="1" t="s">
        <v>69</v>
      </c>
      <c r="BC6922" s="1" t="s">
        <v>69</v>
      </c>
      <c r="BD6922" s="1" t="s">
        <v>70</v>
      </c>
      <c r="BE6922" s="1" t="s">
        <v>70</v>
      </c>
      <c r="BF6922" s="1" t="s">
        <v>70</v>
      </c>
      <c r="BG6922" s="3">
        <v>43563.39513888889</v>
      </c>
    </row>
    <row r="6923">
      <c r="A6923" s="1">
        <v>1002005.0</v>
      </c>
      <c r="B6923" s="1" t="s">
        <v>29424</v>
      </c>
      <c r="H6923" s="1" t="s">
        <v>29425</v>
      </c>
      <c r="I6923" s="1" t="s">
        <v>229</v>
      </c>
      <c r="J6923" s="1" t="s">
        <v>26783</v>
      </c>
      <c r="K6923" s="1" t="s">
        <v>566</v>
      </c>
      <c r="L6923" s="1">
        <v>74801.0</v>
      </c>
      <c r="U6923" s="1">
        <v>-96.922203</v>
      </c>
      <c r="V6923" s="1">
        <v>35.326099</v>
      </c>
      <c r="X6923" s="1" t="s">
        <v>70</v>
      </c>
      <c r="Y6923" s="1" t="s">
        <v>70</v>
      </c>
      <c r="Z6923" s="1" t="s">
        <v>70</v>
      </c>
      <c r="AA6923" s="1" t="s">
        <v>70</v>
      </c>
      <c r="AB6923" s="1" t="s">
        <v>70</v>
      </c>
      <c r="AC6923" s="1" t="s">
        <v>80</v>
      </c>
      <c r="BG6923" s="1">
        <v>2009.0</v>
      </c>
    </row>
    <row r="6924">
      <c r="A6924" s="1">
        <v>1007416.0</v>
      </c>
      <c r="B6924" s="1" t="s">
        <v>29424</v>
      </c>
      <c r="C6924" s="2" t="s">
        <v>29426</v>
      </c>
      <c r="G6924" s="2" t="s">
        <v>29427</v>
      </c>
      <c r="H6924" s="1" t="s">
        <v>29428</v>
      </c>
      <c r="I6924" s="1" t="s">
        <v>229</v>
      </c>
      <c r="J6924" s="1" t="s">
        <v>4727</v>
      </c>
      <c r="K6924" s="1" t="s">
        <v>230</v>
      </c>
      <c r="L6924" s="1">
        <v>66203.0</v>
      </c>
      <c r="M6924" s="1" t="s">
        <v>2916</v>
      </c>
      <c r="N6924" s="1" t="s">
        <v>29429</v>
      </c>
      <c r="U6924" s="1">
        <v>-94.715202</v>
      </c>
      <c r="V6924" s="1">
        <v>39.023396</v>
      </c>
      <c r="W6924" s="1" t="s">
        <v>392</v>
      </c>
      <c r="X6924" s="1" t="s">
        <v>69</v>
      </c>
      <c r="Y6924" s="1" t="s">
        <v>70</v>
      </c>
      <c r="Z6924" s="1" t="s">
        <v>70</v>
      </c>
      <c r="AA6924" s="1" t="s">
        <v>69</v>
      </c>
      <c r="AB6924" s="1" t="s">
        <v>70</v>
      </c>
      <c r="AC6924" s="1" t="s">
        <v>80</v>
      </c>
      <c r="AD6924" s="1" t="s">
        <v>69</v>
      </c>
      <c r="AE6924" s="1" t="s">
        <v>70</v>
      </c>
      <c r="AF6924" s="1" t="s">
        <v>69</v>
      </c>
      <c r="AG6924" s="1" t="s">
        <v>69</v>
      </c>
      <c r="AH6924" s="1" t="s">
        <v>70</v>
      </c>
      <c r="AI6924" s="1" t="s">
        <v>70</v>
      </c>
      <c r="AJ6924" s="1" t="s">
        <v>69</v>
      </c>
      <c r="AK6924" s="1" t="s">
        <v>69</v>
      </c>
      <c r="AL6924" s="1" t="s">
        <v>69</v>
      </c>
      <c r="AM6924" s="1" t="s">
        <v>70</v>
      </c>
      <c r="AN6924" s="1" t="s">
        <v>69</v>
      </c>
      <c r="AO6924" s="1" t="s">
        <v>70</v>
      </c>
      <c r="AP6924" s="1" t="s">
        <v>70</v>
      </c>
      <c r="AQ6924" s="1" t="s">
        <v>70</v>
      </c>
      <c r="AR6924" s="1" t="s">
        <v>69</v>
      </c>
      <c r="AS6924" s="1" t="s">
        <v>70</v>
      </c>
      <c r="AT6924" s="1" t="s">
        <v>69</v>
      </c>
      <c r="AU6924" s="1" t="s">
        <v>69</v>
      </c>
      <c r="AV6924" s="1" t="s">
        <v>69</v>
      </c>
      <c r="AW6924" s="1" t="s">
        <v>70</v>
      </c>
      <c r="AX6924" s="1" t="s">
        <v>70</v>
      </c>
      <c r="AY6924" s="1" t="s">
        <v>70</v>
      </c>
      <c r="AZ6924" s="1" t="s">
        <v>69</v>
      </c>
      <c r="BA6924" s="1" t="s">
        <v>70</v>
      </c>
      <c r="BB6924" s="1" t="s">
        <v>70</v>
      </c>
      <c r="BC6924" s="1" t="s">
        <v>70</v>
      </c>
      <c r="BD6924" s="1" t="s">
        <v>70</v>
      </c>
      <c r="BE6924" s="1" t="s">
        <v>70</v>
      </c>
      <c r="BF6924" s="1" t="s">
        <v>70</v>
      </c>
      <c r="BG6924" s="3">
        <v>41472.50069444445</v>
      </c>
    </row>
    <row r="6925">
      <c r="A6925" s="1">
        <v>1003066.0</v>
      </c>
      <c r="B6925" s="1" t="s">
        <v>29430</v>
      </c>
      <c r="C6925" s="2" t="s">
        <v>26472</v>
      </c>
      <c r="H6925" s="1" t="s">
        <v>29431</v>
      </c>
      <c r="I6925" s="1" t="s">
        <v>26474</v>
      </c>
      <c r="J6925" s="1" t="s">
        <v>26474</v>
      </c>
      <c r="K6925" s="1" t="s">
        <v>451</v>
      </c>
      <c r="L6925" s="1">
        <v>53081.0</v>
      </c>
      <c r="M6925" s="1" t="s">
        <v>1135</v>
      </c>
      <c r="N6925" s="1" t="s">
        <v>29432</v>
      </c>
      <c r="U6925" s="1">
        <v>-87.713257</v>
      </c>
      <c r="V6925" s="1">
        <v>43.756161</v>
      </c>
      <c r="W6925" s="1" t="s">
        <v>136</v>
      </c>
      <c r="X6925" s="1" t="s">
        <v>70</v>
      </c>
      <c r="Y6925" s="1" t="s">
        <v>69</v>
      </c>
      <c r="Z6925" s="1" t="s">
        <v>70</v>
      </c>
      <c r="AA6925" s="1" t="s">
        <v>69</v>
      </c>
      <c r="AB6925" s="1" t="s">
        <v>69</v>
      </c>
      <c r="AC6925" s="1" t="s">
        <v>80</v>
      </c>
      <c r="AD6925" s="1" t="s">
        <v>69</v>
      </c>
      <c r="AE6925" s="1" t="s">
        <v>69</v>
      </c>
      <c r="AF6925" s="1" t="s">
        <v>70</v>
      </c>
      <c r="AG6925" s="1" t="s">
        <v>69</v>
      </c>
      <c r="AH6925" s="1" t="s">
        <v>69</v>
      </c>
      <c r="AI6925" s="1" t="s">
        <v>70</v>
      </c>
      <c r="AJ6925" s="1" t="s">
        <v>69</v>
      </c>
      <c r="AK6925" s="1" t="s">
        <v>69</v>
      </c>
      <c r="AL6925" s="1" t="s">
        <v>69</v>
      </c>
      <c r="AM6925" s="1" t="s">
        <v>69</v>
      </c>
      <c r="AN6925" s="1" t="s">
        <v>69</v>
      </c>
      <c r="AO6925" s="1" t="s">
        <v>69</v>
      </c>
      <c r="AP6925" s="1" t="s">
        <v>69</v>
      </c>
      <c r="AQ6925" s="1" t="s">
        <v>70</v>
      </c>
      <c r="AR6925" s="1" t="s">
        <v>69</v>
      </c>
      <c r="AS6925" s="1" t="s">
        <v>69</v>
      </c>
      <c r="AT6925" s="1" t="s">
        <v>69</v>
      </c>
      <c r="AU6925" s="1" t="s">
        <v>69</v>
      </c>
      <c r="AV6925" s="1" t="s">
        <v>70</v>
      </c>
      <c r="AW6925" s="1" t="s">
        <v>70</v>
      </c>
      <c r="AX6925" s="1" t="s">
        <v>70</v>
      </c>
      <c r="AY6925" s="1" t="s">
        <v>70</v>
      </c>
      <c r="AZ6925" s="1" t="s">
        <v>70</v>
      </c>
      <c r="BA6925" s="1" t="s">
        <v>70</v>
      </c>
      <c r="BB6925" s="1" t="s">
        <v>70</v>
      </c>
      <c r="BC6925" s="1" t="s">
        <v>70</v>
      </c>
      <c r="BD6925" s="1" t="s">
        <v>70</v>
      </c>
      <c r="BE6925" s="1" t="s">
        <v>70</v>
      </c>
      <c r="BF6925" s="1" t="s">
        <v>70</v>
      </c>
      <c r="BG6925" s="3">
        <v>41036.67638888889</v>
      </c>
    </row>
    <row r="6926">
      <c r="A6926" s="1">
        <v>1018271.0</v>
      </c>
      <c r="B6926" s="1" t="s">
        <v>29433</v>
      </c>
      <c r="C6926" s="2" t="s">
        <v>29434</v>
      </c>
      <c r="D6926" s="2" t="s">
        <v>29435</v>
      </c>
      <c r="H6926" s="1" t="s">
        <v>29436</v>
      </c>
      <c r="I6926" s="1" t="s">
        <v>7503</v>
      </c>
      <c r="J6926" s="1" t="s">
        <v>612</v>
      </c>
      <c r="K6926" s="1" t="s">
        <v>488</v>
      </c>
      <c r="L6926" s="1">
        <v>1257.0</v>
      </c>
      <c r="M6926" s="1" t="s">
        <v>29437</v>
      </c>
      <c r="N6926" s="1" t="s">
        <v>11507</v>
      </c>
      <c r="U6926" s="1">
        <v>-73.353836</v>
      </c>
      <c r="V6926" s="1">
        <v>42.1105</v>
      </c>
      <c r="X6926" s="1" t="s">
        <v>69</v>
      </c>
      <c r="Y6926" s="1" t="s">
        <v>69</v>
      </c>
      <c r="Z6926" s="1" t="s">
        <v>69</v>
      </c>
      <c r="AA6926" s="1" t="s">
        <v>69</v>
      </c>
      <c r="AB6926" s="1" t="s">
        <v>69</v>
      </c>
      <c r="AC6926" s="1" t="s">
        <v>80</v>
      </c>
      <c r="AD6926" s="1" t="s">
        <v>69</v>
      </c>
      <c r="AE6926" s="1" t="s">
        <v>69</v>
      </c>
      <c r="AF6926" s="1" t="s">
        <v>69</v>
      </c>
      <c r="AG6926" s="1" t="s">
        <v>69</v>
      </c>
      <c r="AH6926" s="1" t="s">
        <v>69</v>
      </c>
      <c r="AI6926" s="1" t="s">
        <v>70</v>
      </c>
      <c r="AJ6926" s="1" t="s">
        <v>69</v>
      </c>
      <c r="AK6926" s="1" t="s">
        <v>69</v>
      </c>
      <c r="AL6926" s="1" t="s">
        <v>69</v>
      </c>
      <c r="AM6926" s="1" t="s">
        <v>69</v>
      </c>
      <c r="AN6926" s="1" t="s">
        <v>69</v>
      </c>
      <c r="AO6926" s="1" t="s">
        <v>69</v>
      </c>
      <c r="AP6926" s="1" t="s">
        <v>70</v>
      </c>
      <c r="AQ6926" s="1" t="s">
        <v>70</v>
      </c>
      <c r="AR6926" s="1" t="s">
        <v>69</v>
      </c>
      <c r="AS6926" s="1" t="s">
        <v>69</v>
      </c>
      <c r="AT6926" s="1" t="s">
        <v>69</v>
      </c>
      <c r="AU6926" s="1" t="s">
        <v>69</v>
      </c>
      <c r="AV6926" s="1" t="s">
        <v>70</v>
      </c>
      <c r="AW6926" s="1" t="s">
        <v>70</v>
      </c>
      <c r="AX6926" s="1" t="s">
        <v>70</v>
      </c>
      <c r="AY6926" s="1" t="s">
        <v>70</v>
      </c>
      <c r="AZ6926" s="1" t="s">
        <v>69</v>
      </c>
      <c r="BA6926" s="1" t="s">
        <v>70</v>
      </c>
      <c r="BB6926" s="1" t="s">
        <v>70</v>
      </c>
      <c r="BC6926" s="1" t="s">
        <v>70</v>
      </c>
      <c r="BD6926" s="1" t="s">
        <v>70</v>
      </c>
      <c r="BE6926" s="1" t="s">
        <v>70</v>
      </c>
      <c r="BF6926" s="1" t="s">
        <v>69</v>
      </c>
      <c r="BG6926" s="3">
        <v>42907.34722222222</v>
      </c>
    </row>
    <row r="6927">
      <c r="A6927" s="1">
        <v>1004885.0</v>
      </c>
      <c r="B6927" s="1" t="s">
        <v>29438</v>
      </c>
      <c r="C6927" s="2" t="s">
        <v>29439</v>
      </c>
      <c r="H6927" s="1" t="s">
        <v>29440</v>
      </c>
      <c r="I6927" s="1" t="s">
        <v>29441</v>
      </c>
      <c r="J6927" s="1" t="s">
        <v>748</v>
      </c>
      <c r="K6927" s="1" t="s">
        <v>488</v>
      </c>
      <c r="L6927" s="1">
        <v>1370.0</v>
      </c>
      <c r="M6927" s="1" t="s">
        <v>390</v>
      </c>
      <c r="N6927" s="1" t="s">
        <v>29442</v>
      </c>
      <c r="U6927" s="1">
        <v>-72.737198</v>
      </c>
      <c r="V6927" s="1">
        <v>42.608002</v>
      </c>
      <c r="W6927" s="1" t="s">
        <v>99</v>
      </c>
      <c r="X6927" s="1" t="s">
        <v>70</v>
      </c>
      <c r="Y6927" s="1" t="s">
        <v>69</v>
      </c>
      <c r="Z6927" s="1" t="s">
        <v>69</v>
      </c>
      <c r="AA6927" s="1" t="s">
        <v>69</v>
      </c>
      <c r="AB6927" s="1" t="s">
        <v>70</v>
      </c>
      <c r="AC6927" s="1" t="s">
        <v>70</v>
      </c>
      <c r="AD6927" s="1" t="s">
        <v>69</v>
      </c>
      <c r="AE6927" s="1" t="s">
        <v>69</v>
      </c>
      <c r="AF6927" s="1" t="s">
        <v>69</v>
      </c>
      <c r="AG6927" s="1" t="s">
        <v>69</v>
      </c>
      <c r="AH6927" s="1" t="s">
        <v>70</v>
      </c>
      <c r="AI6927" s="1" t="s">
        <v>70</v>
      </c>
      <c r="AJ6927" s="1" t="s">
        <v>69</v>
      </c>
      <c r="AK6927" s="1" t="s">
        <v>69</v>
      </c>
      <c r="AL6927" s="1" t="s">
        <v>70</v>
      </c>
      <c r="AM6927" s="1" t="s">
        <v>69</v>
      </c>
      <c r="AN6927" s="1" t="s">
        <v>69</v>
      </c>
      <c r="AO6927" s="1" t="s">
        <v>69</v>
      </c>
      <c r="AP6927" s="1" t="s">
        <v>70</v>
      </c>
      <c r="AQ6927" s="1" t="s">
        <v>70</v>
      </c>
      <c r="AR6927" s="1" t="s">
        <v>69</v>
      </c>
      <c r="AS6927" s="1" t="s">
        <v>70</v>
      </c>
      <c r="AT6927" s="1" t="s">
        <v>69</v>
      </c>
      <c r="AU6927" s="1" t="s">
        <v>69</v>
      </c>
      <c r="AV6927" s="1" t="s">
        <v>70</v>
      </c>
      <c r="AW6927" s="1" t="s">
        <v>70</v>
      </c>
      <c r="AX6927" s="1" t="s">
        <v>70</v>
      </c>
      <c r="AY6927" s="1" t="s">
        <v>70</v>
      </c>
      <c r="AZ6927" s="1" t="s">
        <v>70</v>
      </c>
      <c r="BA6927" s="1" t="s">
        <v>70</v>
      </c>
      <c r="BB6927" s="1" t="s">
        <v>70</v>
      </c>
      <c r="BC6927" s="1" t="s">
        <v>70</v>
      </c>
      <c r="BD6927" s="1" t="s">
        <v>70</v>
      </c>
      <c r="BE6927" s="1" t="s">
        <v>70</v>
      </c>
      <c r="BF6927" s="1" t="s">
        <v>70</v>
      </c>
      <c r="BG6927" s="3">
        <v>40647.48055555556</v>
      </c>
    </row>
    <row r="6928">
      <c r="A6928" s="1">
        <v>1018448.0</v>
      </c>
      <c r="B6928" s="1" t="s">
        <v>29443</v>
      </c>
      <c r="D6928" s="1" t="s">
        <v>29443</v>
      </c>
      <c r="H6928" s="1" t="s">
        <v>29444</v>
      </c>
      <c r="I6928" s="1" t="s">
        <v>29445</v>
      </c>
      <c r="J6928" s="1" t="s">
        <v>4849</v>
      </c>
      <c r="K6928" s="1" t="s">
        <v>64</v>
      </c>
      <c r="L6928" s="1">
        <v>5482.0</v>
      </c>
      <c r="M6928" s="1" t="s">
        <v>7135</v>
      </c>
      <c r="N6928" s="1" t="s">
        <v>79</v>
      </c>
      <c r="U6928" s="1">
        <v>-73.209999</v>
      </c>
      <c r="V6928" s="1">
        <v>44.387379</v>
      </c>
      <c r="X6928" s="1" t="s">
        <v>69</v>
      </c>
      <c r="Y6928" s="1" t="s">
        <v>69</v>
      </c>
      <c r="Z6928" s="1" t="s">
        <v>69</v>
      </c>
      <c r="AA6928" s="1" t="s">
        <v>70</v>
      </c>
      <c r="AB6928" s="1" t="s">
        <v>69</v>
      </c>
      <c r="AC6928" s="1" t="s">
        <v>69</v>
      </c>
      <c r="AD6928" s="1" t="s">
        <v>69</v>
      </c>
      <c r="AE6928" s="1" t="s">
        <v>69</v>
      </c>
      <c r="AF6928" s="1" t="s">
        <v>69</v>
      </c>
      <c r="AG6928" s="1" t="s">
        <v>69</v>
      </c>
      <c r="AH6928" s="1" t="s">
        <v>69</v>
      </c>
      <c r="AI6928" s="1" t="s">
        <v>70</v>
      </c>
      <c r="AJ6928" s="1" t="s">
        <v>69</v>
      </c>
      <c r="AK6928" s="1" t="s">
        <v>69</v>
      </c>
      <c r="AL6928" s="1" t="s">
        <v>69</v>
      </c>
      <c r="AM6928" s="1" t="s">
        <v>69</v>
      </c>
      <c r="AN6928" s="1" t="s">
        <v>69</v>
      </c>
      <c r="AO6928" s="1" t="s">
        <v>69</v>
      </c>
      <c r="AP6928" s="1" t="s">
        <v>70</v>
      </c>
      <c r="AQ6928" s="1" t="s">
        <v>70</v>
      </c>
      <c r="AR6928" s="1" t="s">
        <v>69</v>
      </c>
      <c r="AS6928" s="1" t="s">
        <v>69</v>
      </c>
      <c r="AT6928" s="1" t="s">
        <v>69</v>
      </c>
      <c r="AU6928" s="1" t="s">
        <v>69</v>
      </c>
      <c r="AV6928" s="1" t="s">
        <v>70</v>
      </c>
      <c r="AW6928" s="1" t="s">
        <v>69</v>
      </c>
      <c r="AX6928" s="1" t="s">
        <v>69</v>
      </c>
      <c r="AY6928" s="1" t="s">
        <v>70</v>
      </c>
      <c r="AZ6928" s="1" t="s">
        <v>69</v>
      </c>
      <c r="BA6928" s="1" t="s">
        <v>70</v>
      </c>
      <c r="BB6928" s="1" t="s">
        <v>69</v>
      </c>
      <c r="BC6928" s="1" t="s">
        <v>69</v>
      </c>
      <c r="BD6928" s="1" t="s">
        <v>70</v>
      </c>
      <c r="BE6928" s="1" t="s">
        <v>70</v>
      </c>
      <c r="BF6928" s="1" t="s">
        <v>69</v>
      </c>
      <c r="BG6928" s="3">
        <v>42914.459027777775</v>
      </c>
    </row>
    <row r="6929">
      <c r="A6929" s="1">
        <v>1001952.0</v>
      </c>
      <c r="B6929" s="1" t="s">
        <v>29446</v>
      </c>
      <c r="C6929" s="2" t="s">
        <v>29447</v>
      </c>
      <c r="H6929" s="1" t="s">
        <v>29448</v>
      </c>
      <c r="I6929" s="1" t="s">
        <v>29449</v>
      </c>
      <c r="J6929" s="1" t="s">
        <v>694</v>
      </c>
      <c r="K6929" s="1" t="s">
        <v>91</v>
      </c>
      <c r="L6929" s="1">
        <v>63468.0</v>
      </c>
      <c r="M6929" s="1" t="s">
        <v>390</v>
      </c>
      <c r="N6929" s="1" t="s">
        <v>22651</v>
      </c>
      <c r="U6929" s="1">
        <v>-92.037704</v>
      </c>
      <c r="V6929" s="1">
        <v>39.705868</v>
      </c>
      <c r="W6929" s="1" t="s">
        <v>136</v>
      </c>
      <c r="X6929" s="1" t="s">
        <v>70</v>
      </c>
      <c r="Y6929" s="1" t="s">
        <v>70</v>
      </c>
      <c r="Z6929" s="1" t="s">
        <v>70</v>
      </c>
      <c r="AA6929" s="1" t="s">
        <v>70</v>
      </c>
      <c r="AB6929" s="1" t="s">
        <v>70</v>
      </c>
      <c r="AC6929" s="1" t="s">
        <v>80</v>
      </c>
      <c r="AD6929" s="1" t="s">
        <v>69</v>
      </c>
      <c r="AE6929" s="1" t="s">
        <v>69</v>
      </c>
      <c r="AF6929" s="1" t="s">
        <v>69</v>
      </c>
      <c r="AG6929" s="1" t="s">
        <v>69</v>
      </c>
      <c r="AH6929" s="1" t="s">
        <v>69</v>
      </c>
      <c r="AI6929" s="1" t="s">
        <v>70</v>
      </c>
      <c r="AJ6929" s="1" t="s">
        <v>69</v>
      </c>
      <c r="AK6929" s="1" t="s">
        <v>69</v>
      </c>
      <c r="AL6929" s="1" t="s">
        <v>70</v>
      </c>
      <c r="AM6929" s="1" t="s">
        <v>69</v>
      </c>
      <c r="AN6929" s="1" t="s">
        <v>70</v>
      </c>
      <c r="AO6929" s="1" t="s">
        <v>70</v>
      </c>
      <c r="AP6929" s="1" t="s">
        <v>69</v>
      </c>
      <c r="AQ6929" s="1" t="s">
        <v>70</v>
      </c>
      <c r="AR6929" s="1" t="s">
        <v>69</v>
      </c>
      <c r="AS6929" s="1" t="s">
        <v>70</v>
      </c>
      <c r="AT6929" s="1" t="s">
        <v>70</v>
      </c>
      <c r="AU6929" s="1" t="s">
        <v>69</v>
      </c>
      <c r="AV6929" s="1" t="s">
        <v>70</v>
      </c>
      <c r="AW6929" s="1" t="s">
        <v>70</v>
      </c>
      <c r="AX6929" s="1" t="s">
        <v>70</v>
      </c>
      <c r="AY6929" s="1" t="s">
        <v>70</v>
      </c>
      <c r="AZ6929" s="1" t="s">
        <v>70</v>
      </c>
      <c r="BA6929" s="1" t="s">
        <v>70</v>
      </c>
      <c r="BB6929" s="1" t="s">
        <v>70</v>
      </c>
      <c r="BC6929" s="1" t="s">
        <v>70</v>
      </c>
      <c r="BD6929" s="1" t="s">
        <v>70</v>
      </c>
      <c r="BE6929" s="1" t="s">
        <v>70</v>
      </c>
      <c r="BF6929" s="1" t="s">
        <v>70</v>
      </c>
      <c r="BG6929" s="3">
        <v>41045.626388888886</v>
      </c>
    </row>
    <row r="6930">
      <c r="A6930" s="1">
        <v>1000975.0</v>
      </c>
      <c r="B6930" s="1" t="s">
        <v>29450</v>
      </c>
      <c r="H6930" s="1" t="s">
        <v>29451</v>
      </c>
      <c r="I6930" s="1" t="s">
        <v>29452</v>
      </c>
      <c r="J6930" s="1" t="s">
        <v>694</v>
      </c>
      <c r="K6930" s="1" t="s">
        <v>582</v>
      </c>
      <c r="L6930" s="1">
        <v>40065.0</v>
      </c>
      <c r="U6930" s="1">
        <v>-85.237099</v>
      </c>
      <c r="V6930" s="1">
        <v>38.212502</v>
      </c>
      <c r="X6930" s="1" t="s">
        <v>70</v>
      </c>
      <c r="Y6930" s="1" t="s">
        <v>70</v>
      </c>
      <c r="Z6930" s="1" t="s">
        <v>70</v>
      </c>
      <c r="AA6930" s="1" t="s">
        <v>70</v>
      </c>
      <c r="AB6930" s="1" t="s">
        <v>70</v>
      </c>
      <c r="AC6930" s="1" t="s">
        <v>80</v>
      </c>
      <c r="BG6930" s="1">
        <v>2009.0</v>
      </c>
    </row>
    <row r="6931">
      <c r="A6931" s="1">
        <v>1001280.0</v>
      </c>
      <c r="B6931" s="1" t="s">
        <v>29450</v>
      </c>
      <c r="D6931" s="2" t="s">
        <v>29453</v>
      </c>
      <c r="H6931" s="1" t="s">
        <v>29454</v>
      </c>
      <c r="I6931" s="1" t="s">
        <v>1057</v>
      </c>
      <c r="J6931" s="1" t="s">
        <v>694</v>
      </c>
      <c r="K6931" s="1" t="s">
        <v>389</v>
      </c>
      <c r="L6931" s="1">
        <v>51537.0</v>
      </c>
      <c r="M6931" s="1" t="s">
        <v>1687</v>
      </c>
      <c r="N6931" s="1" t="s">
        <v>29455</v>
      </c>
      <c r="U6931" s="1">
        <v>-95.338554</v>
      </c>
      <c r="V6931" s="1">
        <v>41.645618</v>
      </c>
      <c r="X6931" s="1" t="s">
        <v>69</v>
      </c>
      <c r="Y6931" s="1" t="s">
        <v>69</v>
      </c>
      <c r="Z6931" s="1" t="s">
        <v>69</v>
      </c>
      <c r="AA6931" s="1" t="s">
        <v>69</v>
      </c>
      <c r="AB6931" s="1" t="s">
        <v>69</v>
      </c>
      <c r="AC6931" s="1" t="s">
        <v>80</v>
      </c>
      <c r="AD6931" s="1" t="s">
        <v>69</v>
      </c>
      <c r="AE6931" s="1" t="s">
        <v>70</v>
      </c>
      <c r="AF6931" s="1" t="s">
        <v>70</v>
      </c>
      <c r="AG6931" s="1" t="s">
        <v>69</v>
      </c>
      <c r="AH6931" s="1" t="s">
        <v>69</v>
      </c>
      <c r="AI6931" s="1" t="s">
        <v>70</v>
      </c>
      <c r="AJ6931" s="1" t="s">
        <v>69</v>
      </c>
      <c r="AK6931" s="1" t="s">
        <v>69</v>
      </c>
      <c r="AL6931" s="1" t="s">
        <v>70</v>
      </c>
      <c r="AM6931" s="1" t="s">
        <v>69</v>
      </c>
      <c r="AN6931" s="1" t="s">
        <v>70</v>
      </c>
      <c r="AO6931" s="1" t="s">
        <v>70</v>
      </c>
      <c r="AP6931" s="1" t="s">
        <v>70</v>
      </c>
      <c r="AQ6931" s="1" t="s">
        <v>70</v>
      </c>
      <c r="AR6931" s="1" t="s">
        <v>70</v>
      </c>
      <c r="AS6931" s="1" t="s">
        <v>70</v>
      </c>
      <c r="AT6931" s="1" t="s">
        <v>70</v>
      </c>
      <c r="AU6931" s="1" t="s">
        <v>70</v>
      </c>
      <c r="AV6931" s="1" t="s">
        <v>69</v>
      </c>
      <c r="AW6931" s="1" t="s">
        <v>70</v>
      </c>
      <c r="AX6931" s="1" t="s">
        <v>70</v>
      </c>
      <c r="AY6931" s="1" t="s">
        <v>70</v>
      </c>
      <c r="AZ6931" s="1" t="s">
        <v>69</v>
      </c>
      <c r="BA6931" s="1" t="s">
        <v>70</v>
      </c>
      <c r="BB6931" s="1" t="s">
        <v>70</v>
      </c>
      <c r="BC6931" s="1" t="s">
        <v>70</v>
      </c>
      <c r="BD6931" s="1" t="s">
        <v>70</v>
      </c>
      <c r="BE6931" s="1" t="s">
        <v>70</v>
      </c>
      <c r="BF6931" s="1" t="s">
        <v>70</v>
      </c>
      <c r="BG6931" s="3">
        <v>42570.30138888889</v>
      </c>
    </row>
    <row r="6932">
      <c r="A6932" s="1">
        <v>1018544.0</v>
      </c>
      <c r="B6932" s="1" t="s">
        <v>29450</v>
      </c>
      <c r="C6932" s="2" t="s">
        <v>29456</v>
      </c>
      <c r="D6932" s="2" t="s">
        <v>29457</v>
      </c>
      <c r="H6932" s="1" t="s">
        <v>20976</v>
      </c>
      <c r="I6932" s="1" t="s">
        <v>29452</v>
      </c>
      <c r="J6932" s="1" t="s">
        <v>694</v>
      </c>
      <c r="K6932" s="1" t="s">
        <v>322</v>
      </c>
      <c r="L6932" s="1">
        <v>46176.0</v>
      </c>
      <c r="M6932" s="1" t="s">
        <v>10024</v>
      </c>
      <c r="N6932" s="1" t="s">
        <v>205</v>
      </c>
      <c r="O6932" s="1" t="s">
        <v>29458</v>
      </c>
      <c r="P6932" s="1" t="s">
        <v>1580</v>
      </c>
      <c r="U6932" s="1">
        <v>-85.77713</v>
      </c>
      <c r="V6932" s="1">
        <v>39.524445</v>
      </c>
      <c r="X6932" s="1" t="s">
        <v>69</v>
      </c>
      <c r="Y6932" s="1" t="s">
        <v>70</v>
      </c>
      <c r="Z6932" s="1" t="s">
        <v>69</v>
      </c>
      <c r="AA6932" s="1" t="s">
        <v>70</v>
      </c>
      <c r="AB6932" s="1" t="s">
        <v>69</v>
      </c>
      <c r="AC6932" s="1" t="s">
        <v>80</v>
      </c>
      <c r="AD6932" s="1" t="s">
        <v>69</v>
      </c>
      <c r="AE6932" s="1" t="s">
        <v>69</v>
      </c>
      <c r="AF6932" s="1" t="s">
        <v>69</v>
      </c>
      <c r="AG6932" s="1" t="s">
        <v>69</v>
      </c>
      <c r="AH6932" s="1" t="s">
        <v>69</v>
      </c>
      <c r="AI6932" s="1" t="s">
        <v>70</v>
      </c>
      <c r="AJ6932" s="1" t="s">
        <v>70</v>
      </c>
      <c r="AK6932" s="1" t="s">
        <v>69</v>
      </c>
      <c r="AL6932" s="1" t="s">
        <v>69</v>
      </c>
      <c r="AM6932" s="1" t="s">
        <v>69</v>
      </c>
      <c r="AN6932" s="1" t="s">
        <v>69</v>
      </c>
      <c r="AO6932" s="1" t="s">
        <v>69</v>
      </c>
      <c r="AP6932" s="1" t="s">
        <v>70</v>
      </c>
      <c r="AQ6932" s="1" t="s">
        <v>69</v>
      </c>
      <c r="AR6932" s="1" t="s">
        <v>70</v>
      </c>
      <c r="AS6932" s="1" t="s">
        <v>69</v>
      </c>
      <c r="AT6932" s="1" t="s">
        <v>70</v>
      </c>
      <c r="AU6932" s="1" t="s">
        <v>69</v>
      </c>
      <c r="AV6932" s="1" t="s">
        <v>69</v>
      </c>
      <c r="AW6932" s="1" t="s">
        <v>70</v>
      </c>
      <c r="AX6932" s="1" t="s">
        <v>70</v>
      </c>
      <c r="AY6932" s="1" t="s">
        <v>70</v>
      </c>
      <c r="AZ6932" s="1" t="s">
        <v>69</v>
      </c>
      <c r="BA6932" s="1" t="s">
        <v>70</v>
      </c>
      <c r="BB6932" s="1" t="s">
        <v>70</v>
      </c>
      <c r="BC6932" s="1" t="s">
        <v>70</v>
      </c>
      <c r="BD6932" s="1" t="s">
        <v>70</v>
      </c>
      <c r="BE6932" s="1" t="s">
        <v>70</v>
      </c>
      <c r="BF6932" s="1" t="s">
        <v>70</v>
      </c>
      <c r="BG6932" s="3">
        <v>42921.44930555556</v>
      </c>
    </row>
    <row r="6933">
      <c r="A6933" s="1">
        <v>1005542.0</v>
      </c>
      <c r="B6933" s="1" t="s">
        <v>29459</v>
      </c>
      <c r="H6933" s="1" t="s">
        <v>29460</v>
      </c>
      <c r="I6933" s="1" t="s">
        <v>29461</v>
      </c>
      <c r="J6933" s="1" t="s">
        <v>694</v>
      </c>
      <c r="K6933" s="1" t="s">
        <v>582</v>
      </c>
      <c r="U6933" s="1">
        <v>-85.344498</v>
      </c>
      <c r="V6933" s="1">
        <v>38.222</v>
      </c>
      <c r="X6933" s="1" t="s">
        <v>70</v>
      </c>
      <c r="Y6933" s="1" t="s">
        <v>70</v>
      </c>
      <c r="Z6933" s="1" t="s">
        <v>70</v>
      </c>
      <c r="AA6933" s="1" t="s">
        <v>70</v>
      </c>
      <c r="AB6933" s="1" t="s">
        <v>70</v>
      </c>
      <c r="AC6933" s="1" t="s">
        <v>80</v>
      </c>
      <c r="BG6933" s="1">
        <v>2009.0</v>
      </c>
    </row>
    <row r="6934">
      <c r="A6934" s="1">
        <v>1008144.0</v>
      </c>
      <c r="B6934" s="1" t="s">
        <v>29462</v>
      </c>
      <c r="D6934" s="2" t="s">
        <v>29463</v>
      </c>
      <c r="H6934" s="1" t="s">
        <v>29464</v>
      </c>
      <c r="I6934" s="1" t="s">
        <v>694</v>
      </c>
      <c r="J6934" s="1" t="s">
        <v>971</v>
      </c>
      <c r="K6934" s="1" t="s">
        <v>77</v>
      </c>
      <c r="L6934" s="1">
        <v>44875.0</v>
      </c>
      <c r="M6934" s="1" t="s">
        <v>17447</v>
      </c>
      <c r="N6934" s="1" t="s">
        <v>490</v>
      </c>
      <c r="U6934" s="1">
        <v>-82.658447</v>
      </c>
      <c r="V6934" s="1">
        <v>40.881374</v>
      </c>
      <c r="W6934" s="1" t="s">
        <v>118</v>
      </c>
      <c r="X6934" s="1" t="s">
        <v>69</v>
      </c>
      <c r="Y6934" s="1" t="s">
        <v>69</v>
      </c>
      <c r="Z6934" s="1" t="s">
        <v>70</v>
      </c>
      <c r="AA6934" s="1" t="s">
        <v>70</v>
      </c>
      <c r="AB6934" s="1" t="s">
        <v>70</v>
      </c>
      <c r="AC6934" s="1" t="s">
        <v>69</v>
      </c>
      <c r="AD6934" s="1" t="s">
        <v>69</v>
      </c>
      <c r="AE6934" s="1" t="s">
        <v>69</v>
      </c>
      <c r="AF6934" s="1" t="s">
        <v>69</v>
      </c>
      <c r="AG6934" s="1" t="s">
        <v>69</v>
      </c>
      <c r="AH6934" s="1" t="s">
        <v>70</v>
      </c>
      <c r="AI6934" s="1" t="s">
        <v>70</v>
      </c>
      <c r="AJ6934" s="1" t="s">
        <v>69</v>
      </c>
      <c r="AK6934" s="1" t="s">
        <v>69</v>
      </c>
      <c r="AL6934" s="1" t="s">
        <v>69</v>
      </c>
      <c r="AM6934" s="1" t="s">
        <v>70</v>
      </c>
      <c r="AN6934" s="1" t="s">
        <v>69</v>
      </c>
      <c r="AO6934" s="1" t="s">
        <v>70</v>
      </c>
      <c r="AP6934" s="1" t="s">
        <v>70</v>
      </c>
      <c r="AQ6934" s="1" t="s">
        <v>70</v>
      </c>
      <c r="AR6934" s="1" t="s">
        <v>69</v>
      </c>
      <c r="AS6934" s="1" t="s">
        <v>70</v>
      </c>
      <c r="AT6934" s="1" t="s">
        <v>70</v>
      </c>
      <c r="AU6934" s="1" t="s">
        <v>69</v>
      </c>
      <c r="AV6934" s="1" t="s">
        <v>70</v>
      </c>
      <c r="AW6934" s="1" t="s">
        <v>70</v>
      </c>
      <c r="AX6934" s="1" t="s">
        <v>70</v>
      </c>
      <c r="AY6934" s="1" t="s">
        <v>70</v>
      </c>
      <c r="AZ6934" s="1" t="s">
        <v>69</v>
      </c>
      <c r="BA6934" s="1" t="s">
        <v>70</v>
      </c>
      <c r="BB6934" s="1" t="s">
        <v>70</v>
      </c>
      <c r="BC6934" s="1" t="s">
        <v>70</v>
      </c>
      <c r="BD6934" s="1" t="s">
        <v>70</v>
      </c>
      <c r="BE6934" s="1" t="s">
        <v>70</v>
      </c>
      <c r="BF6934" s="1" t="s">
        <v>70</v>
      </c>
      <c r="BG6934" s="3">
        <v>41746.63263888889</v>
      </c>
    </row>
    <row r="6935">
      <c r="A6935" s="1">
        <v>1000001.0</v>
      </c>
      <c r="B6935" s="1" t="s">
        <v>29465</v>
      </c>
      <c r="H6935" s="1" t="s">
        <v>29466</v>
      </c>
      <c r="I6935" s="1" t="s">
        <v>694</v>
      </c>
      <c r="J6935" s="1" t="s">
        <v>29467</v>
      </c>
      <c r="K6935" s="1" t="s">
        <v>1256</v>
      </c>
      <c r="L6935" s="1">
        <v>59474.0</v>
      </c>
      <c r="U6935" s="1">
        <v>-111.856</v>
      </c>
      <c r="V6935" s="1">
        <v>48.504101</v>
      </c>
      <c r="X6935" s="1" t="s">
        <v>70</v>
      </c>
      <c r="Y6935" s="1" t="s">
        <v>70</v>
      </c>
      <c r="Z6935" s="1" t="s">
        <v>70</v>
      </c>
      <c r="AA6935" s="1" t="s">
        <v>70</v>
      </c>
      <c r="AB6935" s="1" t="s">
        <v>70</v>
      </c>
      <c r="AC6935" s="1" t="s">
        <v>80</v>
      </c>
      <c r="BG6935" s="1">
        <v>2009.0</v>
      </c>
    </row>
    <row r="6936">
      <c r="A6936" s="1">
        <v>1010462.0</v>
      </c>
      <c r="B6936" s="1" t="s">
        <v>29468</v>
      </c>
      <c r="C6936" s="2" t="s">
        <v>29469</v>
      </c>
      <c r="D6936" s="2" t="s">
        <v>29470</v>
      </c>
      <c r="H6936" s="1" t="s">
        <v>29471</v>
      </c>
      <c r="I6936" s="1" t="s">
        <v>29472</v>
      </c>
      <c r="J6936" s="1" t="s">
        <v>1736</v>
      </c>
      <c r="K6936" s="1" t="s">
        <v>575</v>
      </c>
      <c r="L6936" s="1">
        <v>48317.0</v>
      </c>
      <c r="M6936" s="1" t="s">
        <v>18622</v>
      </c>
      <c r="N6936" s="1" t="s">
        <v>372</v>
      </c>
      <c r="O6936" s="1" t="s">
        <v>1697</v>
      </c>
      <c r="P6936" s="1" t="s">
        <v>372</v>
      </c>
      <c r="U6936" s="1">
        <v>-83.03582</v>
      </c>
      <c r="V6936" s="1">
        <v>42.661812</v>
      </c>
      <c r="X6936" s="1" t="s">
        <v>69</v>
      </c>
      <c r="Y6936" s="1" t="s">
        <v>69</v>
      </c>
      <c r="Z6936" s="1" t="s">
        <v>69</v>
      </c>
      <c r="AA6936" s="1" t="s">
        <v>69</v>
      </c>
      <c r="AB6936" s="1" t="s">
        <v>69</v>
      </c>
      <c r="AC6936" s="1" t="s">
        <v>69</v>
      </c>
      <c r="AD6936" s="1" t="s">
        <v>69</v>
      </c>
      <c r="AE6936" s="1" t="s">
        <v>69</v>
      </c>
      <c r="AF6936" s="1" t="s">
        <v>69</v>
      </c>
      <c r="AG6936" s="1" t="s">
        <v>69</v>
      </c>
      <c r="AH6936" s="1" t="s">
        <v>69</v>
      </c>
      <c r="AI6936" s="1" t="s">
        <v>70</v>
      </c>
      <c r="AJ6936" s="1" t="s">
        <v>69</v>
      </c>
      <c r="AK6936" s="1" t="s">
        <v>69</v>
      </c>
      <c r="AL6936" s="1" t="s">
        <v>69</v>
      </c>
      <c r="AM6936" s="1" t="s">
        <v>69</v>
      </c>
      <c r="AN6936" s="1" t="s">
        <v>69</v>
      </c>
      <c r="AO6936" s="1" t="s">
        <v>69</v>
      </c>
      <c r="AP6936" s="1" t="s">
        <v>70</v>
      </c>
      <c r="AQ6936" s="1" t="s">
        <v>69</v>
      </c>
      <c r="AR6936" s="1" t="s">
        <v>69</v>
      </c>
      <c r="AS6936" s="1" t="s">
        <v>69</v>
      </c>
      <c r="AT6936" s="1" t="s">
        <v>69</v>
      </c>
      <c r="AU6936" s="1" t="s">
        <v>69</v>
      </c>
      <c r="AV6936" s="1" t="s">
        <v>69</v>
      </c>
      <c r="AW6936" s="1" t="s">
        <v>70</v>
      </c>
      <c r="AX6936" s="1" t="s">
        <v>69</v>
      </c>
      <c r="AY6936" s="1" t="s">
        <v>69</v>
      </c>
      <c r="AZ6936" s="1" t="s">
        <v>69</v>
      </c>
      <c r="BA6936" s="1" t="s">
        <v>69</v>
      </c>
      <c r="BB6936" s="1" t="s">
        <v>69</v>
      </c>
      <c r="BC6936" s="1" t="s">
        <v>69</v>
      </c>
      <c r="BD6936" s="1" t="s">
        <v>69</v>
      </c>
      <c r="BE6936" s="1" t="s">
        <v>70</v>
      </c>
      <c r="BF6936" s="1" t="s">
        <v>70</v>
      </c>
      <c r="BG6936" s="3">
        <v>42548.57916666667</v>
      </c>
    </row>
    <row r="6937">
      <c r="A6937" s="1">
        <v>1006850.0</v>
      </c>
      <c r="B6937" s="1" t="s">
        <v>29473</v>
      </c>
      <c r="C6937" s="2" t="s">
        <v>29474</v>
      </c>
      <c r="H6937" s="1" t="s">
        <v>29475</v>
      </c>
      <c r="I6937" s="1" t="s">
        <v>29476</v>
      </c>
      <c r="J6937" s="1" t="s">
        <v>25639</v>
      </c>
      <c r="K6937" s="1" t="s">
        <v>389</v>
      </c>
      <c r="L6937" s="1">
        <v>51201.0</v>
      </c>
      <c r="U6937" s="1">
        <v>-95.849998</v>
      </c>
      <c r="V6937" s="1">
        <v>43.185501</v>
      </c>
      <c r="X6937" s="1" t="s">
        <v>70</v>
      </c>
      <c r="Y6937" s="1" t="s">
        <v>70</v>
      </c>
      <c r="Z6937" s="1" t="s">
        <v>70</v>
      </c>
      <c r="AA6937" s="1" t="s">
        <v>70</v>
      </c>
      <c r="AB6937" s="1" t="s">
        <v>70</v>
      </c>
      <c r="AC6937" s="1" t="s">
        <v>80</v>
      </c>
      <c r="BG6937" s="1">
        <v>2009.0</v>
      </c>
    </row>
    <row r="6938">
      <c r="A6938" s="1">
        <v>1003008.0</v>
      </c>
      <c r="B6938" s="1" t="s">
        <v>29477</v>
      </c>
      <c r="C6938" s="2" t="s">
        <v>29478</v>
      </c>
      <c r="H6938" s="1" t="s">
        <v>743</v>
      </c>
      <c r="I6938" s="1" t="s">
        <v>29479</v>
      </c>
      <c r="J6938" s="1" t="s">
        <v>2882</v>
      </c>
      <c r="K6938" s="1" t="s">
        <v>389</v>
      </c>
      <c r="L6938" s="1">
        <v>52332.0</v>
      </c>
      <c r="M6938" s="1" t="s">
        <v>390</v>
      </c>
      <c r="N6938" s="1" t="s">
        <v>29480</v>
      </c>
      <c r="U6938" s="1">
        <v>-91.870697</v>
      </c>
      <c r="V6938" s="1">
        <v>42.092899</v>
      </c>
      <c r="W6938" s="1" t="s">
        <v>392</v>
      </c>
      <c r="X6938" s="1" t="s">
        <v>70</v>
      </c>
      <c r="Y6938" s="1" t="s">
        <v>69</v>
      </c>
      <c r="Z6938" s="1" t="s">
        <v>69</v>
      </c>
      <c r="AA6938" s="1" t="s">
        <v>69</v>
      </c>
      <c r="AB6938" s="1" t="s">
        <v>70</v>
      </c>
      <c r="AC6938" s="1" t="s">
        <v>69</v>
      </c>
      <c r="AD6938" s="1" t="s">
        <v>69</v>
      </c>
      <c r="AE6938" s="1" t="s">
        <v>70</v>
      </c>
      <c r="AF6938" s="1" t="s">
        <v>69</v>
      </c>
      <c r="AG6938" s="1" t="s">
        <v>69</v>
      </c>
      <c r="AH6938" s="1" t="s">
        <v>70</v>
      </c>
      <c r="AI6938" s="1" t="s">
        <v>70</v>
      </c>
      <c r="AJ6938" s="1" t="s">
        <v>69</v>
      </c>
      <c r="AK6938" s="1" t="s">
        <v>69</v>
      </c>
      <c r="AL6938" s="1" t="s">
        <v>69</v>
      </c>
      <c r="AM6938" s="1" t="s">
        <v>69</v>
      </c>
      <c r="AN6938" s="1" t="s">
        <v>70</v>
      </c>
      <c r="AO6938" s="1" t="s">
        <v>70</v>
      </c>
      <c r="AP6938" s="1" t="s">
        <v>70</v>
      </c>
      <c r="AQ6938" s="1" t="s">
        <v>70</v>
      </c>
      <c r="AR6938" s="1" t="s">
        <v>69</v>
      </c>
      <c r="AS6938" s="1" t="s">
        <v>70</v>
      </c>
      <c r="AT6938" s="1" t="s">
        <v>69</v>
      </c>
      <c r="AU6938" s="1" t="s">
        <v>69</v>
      </c>
      <c r="AV6938" s="1" t="s">
        <v>70</v>
      </c>
      <c r="AW6938" s="1" t="s">
        <v>70</v>
      </c>
      <c r="AX6938" s="1" t="s">
        <v>70</v>
      </c>
      <c r="AY6938" s="1" t="s">
        <v>70</v>
      </c>
      <c r="AZ6938" s="1" t="s">
        <v>70</v>
      </c>
      <c r="BA6938" s="1" t="s">
        <v>70</v>
      </c>
      <c r="BB6938" s="1" t="s">
        <v>70</v>
      </c>
      <c r="BC6938" s="1" t="s">
        <v>70</v>
      </c>
      <c r="BD6938" s="1" t="s">
        <v>70</v>
      </c>
      <c r="BE6938" s="1" t="s">
        <v>70</v>
      </c>
      <c r="BF6938" s="1" t="s">
        <v>70</v>
      </c>
      <c r="BG6938" s="3">
        <v>40637.910416666666</v>
      </c>
    </row>
    <row r="6939">
      <c r="A6939" s="1">
        <v>1000564.0</v>
      </c>
      <c r="B6939" s="1" t="s">
        <v>29481</v>
      </c>
      <c r="H6939" s="1" t="s">
        <v>29482</v>
      </c>
      <c r="I6939" s="1" t="s">
        <v>29483</v>
      </c>
      <c r="J6939" s="1" t="s">
        <v>1597</v>
      </c>
      <c r="K6939" s="1" t="s">
        <v>656</v>
      </c>
      <c r="U6939" s="1">
        <v>-124.067</v>
      </c>
      <c r="V6939" s="1">
        <v>40.026001</v>
      </c>
      <c r="X6939" s="1" t="s">
        <v>70</v>
      </c>
      <c r="Y6939" s="1" t="s">
        <v>70</v>
      </c>
      <c r="Z6939" s="1" t="s">
        <v>70</v>
      </c>
      <c r="AA6939" s="1" t="s">
        <v>70</v>
      </c>
      <c r="AB6939" s="1" t="s">
        <v>70</v>
      </c>
      <c r="AC6939" s="1" t="s">
        <v>80</v>
      </c>
      <c r="BG6939" s="1">
        <v>2009.0</v>
      </c>
    </row>
    <row r="6940">
      <c r="A6940" s="1">
        <v>1009082.0</v>
      </c>
      <c r="B6940" s="1" t="s">
        <v>29484</v>
      </c>
      <c r="C6940" s="2" t="s">
        <v>29485</v>
      </c>
      <c r="D6940" s="2" t="s">
        <v>29486</v>
      </c>
      <c r="H6940" s="1" t="s">
        <v>29487</v>
      </c>
      <c r="I6940" s="1" t="s">
        <v>29488</v>
      </c>
      <c r="J6940" s="1" t="s">
        <v>4767</v>
      </c>
      <c r="K6940" s="1" t="s">
        <v>85</v>
      </c>
      <c r="L6940" s="1">
        <v>29928.0</v>
      </c>
      <c r="M6940" s="1" t="s">
        <v>29489</v>
      </c>
      <c r="N6940" s="1" t="s">
        <v>406</v>
      </c>
      <c r="O6940" s="1" t="s">
        <v>29490</v>
      </c>
      <c r="P6940" s="1" t="s">
        <v>29491</v>
      </c>
      <c r="Q6940" s="1" t="s">
        <v>29492</v>
      </c>
      <c r="R6940" s="1" t="s">
        <v>406</v>
      </c>
      <c r="U6940" s="1">
        <v>-80.718948</v>
      </c>
      <c r="V6940" s="1">
        <v>32.187698</v>
      </c>
      <c r="W6940" s="1" t="s">
        <v>136</v>
      </c>
      <c r="X6940" s="1" t="s">
        <v>69</v>
      </c>
      <c r="Y6940" s="1" t="s">
        <v>70</v>
      </c>
      <c r="Z6940" s="1" t="s">
        <v>70</v>
      </c>
      <c r="AA6940" s="1" t="s">
        <v>70</v>
      </c>
      <c r="AB6940" s="1" t="s">
        <v>70</v>
      </c>
      <c r="AC6940" s="1" t="s">
        <v>80</v>
      </c>
      <c r="AD6940" s="1" t="s">
        <v>69</v>
      </c>
      <c r="AE6940" s="1" t="s">
        <v>69</v>
      </c>
      <c r="AF6940" s="1" t="s">
        <v>69</v>
      </c>
      <c r="AG6940" s="1" t="s">
        <v>69</v>
      </c>
      <c r="AH6940" s="1" t="s">
        <v>69</v>
      </c>
      <c r="AI6940" s="1" t="s">
        <v>69</v>
      </c>
      <c r="AJ6940" s="1" t="s">
        <v>69</v>
      </c>
      <c r="AK6940" s="1" t="s">
        <v>69</v>
      </c>
      <c r="AL6940" s="1" t="s">
        <v>69</v>
      </c>
      <c r="AM6940" s="1" t="s">
        <v>69</v>
      </c>
      <c r="AN6940" s="1" t="s">
        <v>70</v>
      </c>
      <c r="AO6940" s="1" t="s">
        <v>70</v>
      </c>
      <c r="AP6940" s="1" t="s">
        <v>70</v>
      </c>
      <c r="AQ6940" s="1" t="s">
        <v>69</v>
      </c>
      <c r="AR6940" s="1" t="s">
        <v>70</v>
      </c>
      <c r="AS6940" s="1" t="s">
        <v>70</v>
      </c>
      <c r="AT6940" s="1" t="s">
        <v>69</v>
      </c>
      <c r="AU6940" s="1" t="s">
        <v>69</v>
      </c>
      <c r="AV6940" s="1" t="s">
        <v>70</v>
      </c>
      <c r="AW6940" s="1" t="s">
        <v>69</v>
      </c>
      <c r="AX6940" s="1" t="s">
        <v>70</v>
      </c>
      <c r="AY6940" s="1" t="s">
        <v>70</v>
      </c>
      <c r="AZ6940" s="1" t="s">
        <v>69</v>
      </c>
      <c r="BA6940" s="1" t="s">
        <v>70</v>
      </c>
      <c r="BB6940" s="1" t="s">
        <v>70</v>
      </c>
      <c r="BC6940" s="1" t="s">
        <v>70</v>
      </c>
      <c r="BD6940" s="1" t="s">
        <v>70</v>
      </c>
      <c r="BE6940" s="1" t="s">
        <v>70</v>
      </c>
      <c r="BF6940" s="1" t="s">
        <v>70</v>
      </c>
      <c r="BG6940" s="3">
        <v>41729.680555555555</v>
      </c>
    </row>
    <row r="6941">
      <c r="A6941" s="1">
        <v>1007510.0</v>
      </c>
      <c r="B6941" s="1" t="s">
        <v>29493</v>
      </c>
      <c r="H6941" s="1" t="s">
        <v>29494</v>
      </c>
      <c r="I6941" s="1" t="s">
        <v>29495</v>
      </c>
      <c r="J6941" s="1" t="s">
        <v>3245</v>
      </c>
      <c r="K6941" s="1" t="s">
        <v>1818</v>
      </c>
      <c r="U6941" s="1">
        <v>-73.172798</v>
      </c>
      <c r="V6941" s="1">
        <v>41.332901</v>
      </c>
      <c r="X6941" s="1" t="s">
        <v>70</v>
      </c>
      <c r="Y6941" s="1" t="s">
        <v>70</v>
      </c>
      <c r="Z6941" s="1" t="s">
        <v>70</v>
      </c>
      <c r="AA6941" s="1" t="s">
        <v>70</v>
      </c>
      <c r="AB6941" s="1" t="s">
        <v>70</v>
      </c>
      <c r="AC6941" s="1" t="s">
        <v>80</v>
      </c>
      <c r="BG6941" s="1">
        <v>2011.0</v>
      </c>
    </row>
    <row r="6942">
      <c r="A6942" s="1">
        <v>1001161.0</v>
      </c>
      <c r="B6942" s="1" t="s">
        <v>29496</v>
      </c>
      <c r="C6942" s="2" t="s">
        <v>29497</v>
      </c>
      <c r="D6942" s="2" t="s">
        <v>29498</v>
      </c>
      <c r="E6942" s="2" t="s">
        <v>29499</v>
      </c>
      <c r="G6942" s="2" t="s">
        <v>29500</v>
      </c>
      <c r="H6942" s="1" t="s">
        <v>29501</v>
      </c>
      <c r="I6942" s="1" t="s">
        <v>29495</v>
      </c>
      <c r="J6942" s="1" t="s">
        <v>17427</v>
      </c>
      <c r="K6942" s="1" t="s">
        <v>133</v>
      </c>
      <c r="L6942" s="1">
        <v>98584.0</v>
      </c>
      <c r="M6942" s="1" t="s">
        <v>19610</v>
      </c>
      <c r="N6942" s="1" t="s">
        <v>5314</v>
      </c>
      <c r="U6942" s="1">
        <v>-123.10221</v>
      </c>
      <c r="V6942" s="1">
        <v>47.214298</v>
      </c>
      <c r="W6942" s="1" t="s">
        <v>548</v>
      </c>
      <c r="X6942" s="1" t="s">
        <v>69</v>
      </c>
      <c r="Y6942" s="1" t="s">
        <v>69</v>
      </c>
      <c r="Z6942" s="1" t="s">
        <v>70</v>
      </c>
      <c r="AA6942" s="1" t="s">
        <v>69</v>
      </c>
      <c r="AB6942" s="1" t="s">
        <v>69</v>
      </c>
      <c r="AC6942" s="1" t="s">
        <v>69</v>
      </c>
      <c r="AD6942" s="1" t="s">
        <v>69</v>
      </c>
      <c r="AE6942" s="1" t="s">
        <v>70</v>
      </c>
      <c r="AF6942" s="1" t="s">
        <v>69</v>
      </c>
      <c r="AG6942" s="1" t="s">
        <v>69</v>
      </c>
      <c r="AH6942" s="1" t="s">
        <v>69</v>
      </c>
      <c r="AI6942" s="1" t="s">
        <v>69</v>
      </c>
      <c r="AJ6942" s="1" t="s">
        <v>69</v>
      </c>
      <c r="AK6942" s="1" t="s">
        <v>69</v>
      </c>
      <c r="AL6942" s="1" t="s">
        <v>69</v>
      </c>
      <c r="AM6942" s="1" t="s">
        <v>70</v>
      </c>
      <c r="AN6942" s="1" t="s">
        <v>70</v>
      </c>
      <c r="AO6942" s="1" t="s">
        <v>70</v>
      </c>
      <c r="AP6942" s="1" t="s">
        <v>70</v>
      </c>
      <c r="AQ6942" s="1" t="s">
        <v>70</v>
      </c>
      <c r="AR6942" s="1" t="s">
        <v>69</v>
      </c>
      <c r="AS6942" s="1" t="s">
        <v>70</v>
      </c>
      <c r="AT6942" s="1" t="s">
        <v>69</v>
      </c>
      <c r="AU6942" s="1" t="s">
        <v>69</v>
      </c>
      <c r="AV6942" s="1" t="s">
        <v>69</v>
      </c>
      <c r="AW6942" s="1" t="s">
        <v>69</v>
      </c>
      <c r="AX6942" s="1" t="s">
        <v>70</v>
      </c>
      <c r="AY6942" s="1" t="s">
        <v>70</v>
      </c>
      <c r="AZ6942" s="1" t="s">
        <v>69</v>
      </c>
      <c r="BA6942" s="1" t="s">
        <v>70</v>
      </c>
      <c r="BB6942" s="1" t="s">
        <v>70</v>
      </c>
      <c r="BC6942" s="1" t="s">
        <v>70</v>
      </c>
      <c r="BD6942" s="1" t="s">
        <v>70</v>
      </c>
      <c r="BE6942" s="1" t="s">
        <v>70</v>
      </c>
      <c r="BF6942" s="1" t="s">
        <v>70</v>
      </c>
      <c r="BG6942" s="3">
        <v>41442.631944444445</v>
      </c>
    </row>
    <row r="6943">
      <c r="A6943" s="1">
        <v>1007449.0</v>
      </c>
      <c r="B6943" s="1" t="s">
        <v>29496</v>
      </c>
      <c r="H6943" s="1" t="s">
        <v>29502</v>
      </c>
      <c r="I6943" s="1" t="s">
        <v>29495</v>
      </c>
      <c r="J6943" s="1" t="s">
        <v>3245</v>
      </c>
      <c r="K6943" s="1" t="s">
        <v>1818</v>
      </c>
      <c r="L6943" s="1">
        <v>6484.0</v>
      </c>
      <c r="U6943" s="1">
        <v>-73.122597</v>
      </c>
      <c r="V6943" s="1">
        <v>41.303699</v>
      </c>
      <c r="X6943" s="1" t="s">
        <v>70</v>
      </c>
      <c r="Y6943" s="1" t="s">
        <v>70</v>
      </c>
      <c r="Z6943" s="1" t="s">
        <v>70</v>
      </c>
      <c r="AA6943" s="1" t="s">
        <v>70</v>
      </c>
      <c r="AB6943" s="1" t="s">
        <v>70</v>
      </c>
      <c r="AC6943" s="1" t="s">
        <v>80</v>
      </c>
      <c r="BG6943" s="1">
        <v>2009.0</v>
      </c>
    </row>
    <row r="6944">
      <c r="A6944" s="1">
        <v>1009032.0</v>
      </c>
      <c r="B6944" s="1" t="s">
        <v>29503</v>
      </c>
      <c r="C6944" s="2" t="s">
        <v>29504</v>
      </c>
      <c r="D6944" s="2" t="s">
        <v>29505</v>
      </c>
      <c r="F6944" s="2" t="s">
        <v>29506</v>
      </c>
      <c r="H6944" s="1" t="s">
        <v>29507</v>
      </c>
      <c r="I6944" s="1" t="s">
        <v>23624</v>
      </c>
      <c r="J6944" s="1" t="s">
        <v>3080</v>
      </c>
      <c r="K6944" s="1" t="s">
        <v>575</v>
      </c>
      <c r="L6944" s="1">
        <v>49120.0</v>
      </c>
      <c r="M6944" s="1" t="s">
        <v>312</v>
      </c>
      <c r="N6944" s="1" t="s">
        <v>29508</v>
      </c>
      <c r="U6944" s="1">
        <v>-86.248444</v>
      </c>
      <c r="V6944" s="1">
        <v>41.798573</v>
      </c>
      <c r="W6944" s="1" t="s">
        <v>99</v>
      </c>
      <c r="X6944" s="1" t="s">
        <v>69</v>
      </c>
      <c r="Y6944" s="1" t="s">
        <v>69</v>
      </c>
      <c r="Z6944" s="1" t="s">
        <v>70</v>
      </c>
      <c r="AA6944" s="1" t="s">
        <v>70</v>
      </c>
      <c r="AB6944" s="1" t="s">
        <v>70</v>
      </c>
      <c r="AC6944" s="1" t="s">
        <v>69</v>
      </c>
      <c r="AD6944" s="1" t="s">
        <v>69</v>
      </c>
      <c r="AE6944" s="1" t="s">
        <v>69</v>
      </c>
      <c r="AF6944" s="1" t="s">
        <v>70</v>
      </c>
      <c r="AG6944" s="1" t="s">
        <v>70</v>
      </c>
      <c r="AH6944" s="1" t="s">
        <v>69</v>
      </c>
      <c r="AI6944" s="1" t="s">
        <v>69</v>
      </c>
      <c r="AJ6944" s="1" t="s">
        <v>69</v>
      </c>
      <c r="AK6944" s="1" t="s">
        <v>69</v>
      </c>
      <c r="AL6944" s="1" t="s">
        <v>69</v>
      </c>
      <c r="AM6944" s="1" t="s">
        <v>69</v>
      </c>
      <c r="AN6944" s="1" t="s">
        <v>69</v>
      </c>
      <c r="AO6944" s="1" t="s">
        <v>69</v>
      </c>
      <c r="AP6944" s="1" t="s">
        <v>70</v>
      </c>
      <c r="AQ6944" s="1" t="s">
        <v>69</v>
      </c>
      <c r="AR6944" s="1" t="s">
        <v>69</v>
      </c>
      <c r="AS6944" s="1" t="s">
        <v>69</v>
      </c>
      <c r="AT6944" s="1" t="s">
        <v>69</v>
      </c>
      <c r="AU6944" s="1" t="s">
        <v>69</v>
      </c>
      <c r="AV6944" s="1" t="s">
        <v>69</v>
      </c>
      <c r="AW6944" s="1" t="s">
        <v>70</v>
      </c>
      <c r="AX6944" s="1" t="s">
        <v>70</v>
      </c>
      <c r="AY6944" s="1" t="s">
        <v>70</v>
      </c>
      <c r="AZ6944" s="1" t="s">
        <v>69</v>
      </c>
      <c r="BA6944" s="1" t="s">
        <v>70</v>
      </c>
      <c r="BB6944" s="1" t="s">
        <v>70</v>
      </c>
      <c r="BC6944" s="1" t="s">
        <v>70</v>
      </c>
      <c r="BD6944" s="1" t="s">
        <v>70</v>
      </c>
      <c r="BE6944" s="1" t="s">
        <v>70</v>
      </c>
      <c r="BF6944" s="1" t="s">
        <v>70</v>
      </c>
      <c r="BG6944" s="3">
        <v>41676.35833333333</v>
      </c>
    </row>
    <row r="6945">
      <c r="A6945" s="1">
        <v>1002351.0</v>
      </c>
      <c r="B6945" s="1" t="s">
        <v>29509</v>
      </c>
      <c r="H6945" s="1" t="s">
        <v>29510</v>
      </c>
      <c r="I6945" s="1" t="s">
        <v>22741</v>
      </c>
      <c r="J6945" s="1" t="s">
        <v>16750</v>
      </c>
      <c r="K6945" s="1" t="s">
        <v>188</v>
      </c>
      <c r="L6945" s="1">
        <v>17976.0</v>
      </c>
      <c r="U6945" s="1">
        <v>-76.202698</v>
      </c>
      <c r="V6945" s="1">
        <v>40.8232</v>
      </c>
      <c r="X6945" s="1" t="s">
        <v>70</v>
      </c>
      <c r="Y6945" s="1" t="s">
        <v>70</v>
      </c>
      <c r="Z6945" s="1" t="s">
        <v>70</v>
      </c>
      <c r="AA6945" s="1" t="s">
        <v>70</v>
      </c>
      <c r="AB6945" s="1" t="s">
        <v>70</v>
      </c>
      <c r="AC6945" s="1" t="s">
        <v>80</v>
      </c>
      <c r="BG6945" s="1">
        <v>2009.0</v>
      </c>
    </row>
    <row r="6946">
      <c r="A6946" s="1">
        <v>1006483.0</v>
      </c>
      <c r="B6946" s="1" t="s">
        <v>29511</v>
      </c>
      <c r="H6946" s="1" t="s">
        <v>29512</v>
      </c>
      <c r="I6946" s="1" t="s">
        <v>22741</v>
      </c>
      <c r="J6946" s="1" t="s">
        <v>7084</v>
      </c>
      <c r="K6946" s="1" t="s">
        <v>389</v>
      </c>
      <c r="L6946" s="1">
        <v>51601.0</v>
      </c>
      <c r="U6946" s="1">
        <v>-95.371399</v>
      </c>
      <c r="V6946" s="1">
        <v>40.765099</v>
      </c>
      <c r="X6946" s="1" t="s">
        <v>70</v>
      </c>
      <c r="Y6946" s="1" t="s">
        <v>70</v>
      </c>
      <c r="Z6946" s="1" t="s">
        <v>70</v>
      </c>
      <c r="AA6946" s="1" t="s">
        <v>70</v>
      </c>
      <c r="AB6946" s="1" t="s">
        <v>70</v>
      </c>
      <c r="AC6946" s="1" t="s">
        <v>80</v>
      </c>
      <c r="BG6946" s="1">
        <v>2009.0</v>
      </c>
    </row>
    <row r="6947">
      <c r="A6947" s="1">
        <v>1011200.0</v>
      </c>
      <c r="B6947" s="1" t="s">
        <v>29513</v>
      </c>
      <c r="D6947" s="2" t="s">
        <v>29514</v>
      </c>
      <c r="E6947" s="1" t="s">
        <v>29515</v>
      </c>
      <c r="F6947" s="1" t="s">
        <v>29515</v>
      </c>
      <c r="H6947" s="1" t="s">
        <v>29516</v>
      </c>
      <c r="I6947" s="1" t="s">
        <v>22741</v>
      </c>
      <c r="J6947" s="1" t="s">
        <v>7084</v>
      </c>
      <c r="K6947" s="1" t="s">
        <v>181</v>
      </c>
      <c r="L6947" s="1">
        <v>22849.0</v>
      </c>
      <c r="M6947" s="1" t="s">
        <v>29517</v>
      </c>
      <c r="N6947" s="1" t="s">
        <v>190</v>
      </c>
      <c r="U6947" s="1">
        <v>-78.622833</v>
      </c>
      <c r="V6947" s="1">
        <v>38.483913</v>
      </c>
      <c r="X6947" s="1" t="s">
        <v>69</v>
      </c>
      <c r="Y6947" s="1" t="s">
        <v>69</v>
      </c>
      <c r="Z6947" s="1" t="s">
        <v>69</v>
      </c>
      <c r="AA6947" s="1" t="s">
        <v>70</v>
      </c>
      <c r="AB6947" s="1" t="s">
        <v>69</v>
      </c>
      <c r="AC6947" s="1" t="s">
        <v>69</v>
      </c>
      <c r="AD6947" s="1" t="s">
        <v>69</v>
      </c>
      <c r="AE6947" s="1" t="s">
        <v>70</v>
      </c>
      <c r="AF6947" s="1" t="s">
        <v>69</v>
      </c>
      <c r="AG6947" s="1" t="s">
        <v>70</v>
      </c>
      <c r="AH6947" s="1" t="s">
        <v>69</v>
      </c>
      <c r="AI6947" s="1" t="s">
        <v>69</v>
      </c>
      <c r="AJ6947" s="1" t="s">
        <v>69</v>
      </c>
      <c r="AK6947" s="1" t="s">
        <v>69</v>
      </c>
      <c r="AL6947" s="1" t="s">
        <v>69</v>
      </c>
      <c r="AM6947" s="1" t="s">
        <v>69</v>
      </c>
      <c r="AN6947" s="1" t="s">
        <v>69</v>
      </c>
      <c r="AO6947" s="1" t="s">
        <v>69</v>
      </c>
      <c r="AP6947" s="1" t="s">
        <v>70</v>
      </c>
      <c r="AQ6947" s="1" t="s">
        <v>69</v>
      </c>
      <c r="AR6947" s="1" t="s">
        <v>69</v>
      </c>
      <c r="AS6947" s="1" t="s">
        <v>69</v>
      </c>
      <c r="AT6947" s="1" t="s">
        <v>69</v>
      </c>
      <c r="AU6947" s="1" t="s">
        <v>69</v>
      </c>
      <c r="AV6947" s="1" t="s">
        <v>69</v>
      </c>
      <c r="AW6947" s="1" t="s">
        <v>70</v>
      </c>
      <c r="AX6947" s="1" t="s">
        <v>70</v>
      </c>
      <c r="AY6947" s="1" t="s">
        <v>70</v>
      </c>
      <c r="AZ6947" s="1" t="s">
        <v>69</v>
      </c>
      <c r="BA6947" s="1" t="s">
        <v>70</v>
      </c>
      <c r="BB6947" s="1" t="s">
        <v>70</v>
      </c>
      <c r="BC6947" s="1" t="s">
        <v>69</v>
      </c>
      <c r="BD6947" s="1" t="s">
        <v>70</v>
      </c>
      <c r="BE6947" s="1" t="s">
        <v>70</v>
      </c>
      <c r="BF6947" s="1" t="s">
        <v>70</v>
      </c>
      <c r="BG6947" s="3">
        <v>42158.36319444444</v>
      </c>
    </row>
    <row r="6948">
      <c r="A6948" s="1">
        <v>1012391.0</v>
      </c>
      <c r="B6948" s="1" t="s">
        <v>29518</v>
      </c>
      <c r="D6948" s="2" t="s">
        <v>29519</v>
      </c>
      <c r="H6948" s="1" t="s">
        <v>29520</v>
      </c>
      <c r="I6948" s="1" t="s">
        <v>22561</v>
      </c>
      <c r="J6948" s="1" t="s">
        <v>906</v>
      </c>
      <c r="K6948" s="1" t="s">
        <v>881</v>
      </c>
      <c r="L6948" s="1">
        <v>25443.0</v>
      </c>
      <c r="M6948" s="1" t="s">
        <v>29521</v>
      </c>
      <c r="N6948" s="1" t="s">
        <v>256</v>
      </c>
      <c r="U6948" s="1">
        <v>-77.806023</v>
      </c>
      <c r="V6948" s="1">
        <v>39.430504</v>
      </c>
      <c r="X6948" s="1" t="s">
        <v>69</v>
      </c>
      <c r="Y6948" s="1" t="s">
        <v>70</v>
      </c>
      <c r="Z6948" s="1" t="s">
        <v>70</v>
      </c>
      <c r="AA6948" s="1" t="s">
        <v>70</v>
      </c>
      <c r="AB6948" s="1" t="s">
        <v>69</v>
      </c>
      <c r="AC6948" s="1" t="s">
        <v>69</v>
      </c>
      <c r="AD6948" s="1" t="s">
        <v>69</v>
      </c>
      <c r="AE6948" s="1" t="s">
        <v>69</v>
      </c>
      <c r="AF6948" s="1" t="s">
        <v>70</v>
      </c>
      <c r="AG6948" s="1" t="s">
        <v>69</v>
      </c>
      <c r="AH6948" s="1" t="s">
        <v>69</v>
      </c>
      <c r="AI6948" s="1" t="s">
        <v>69</v>
      </c>
      <c r="AJ6948" s="1" t="s">
        <v>70</v>
      </c>
      <c r="AK6948" s="1" t="s">
        <v>69</v>
      </c>
      <c r="AL6948" s="1" t="s">
        <v>69</v>
      </c>
      <c r="AM6948" s="1" t="s">
        <v>69</v>
      </c>
      <c r="AN6948" s="1" t="s">
        <v>70</v>
      </c>
      <c r="AO6948" s="1" t="s">
        <v>69</v>
      </c>
      <c r="AP6948" s="1" t="s">
        <v>70</v>
      </c>
      <c r="AQ6948" s="1" t="s">
        <v>70</v>
      </c>
      <c r="AR6948" s="1" t="s">
        <v>69</v>
      </c>
      <c r="AS6948" s="1" t="s">
        <v>70</v>
      </c>
      <c r="AT6948" s="1" t="s">
        <v>69</v>
      </c>
      <c r="AU6948" s="1" t="s">
        <v>69</v>
      </c>
      <c r="AV6948" s="1" t="s">
        <v>69</v>
      </c>
      <c r="AW6948" s="1" t="s">
        <v>70</v>
      </c>
      <c r="AX6948" s="1" t="s">
        <v>69</v>
      </c>
      <c r="AY6948" s="1" t="s">
        <v>70</v>
      </c>
      <c r="AZ6948" s="1" t="s">
        <v>69</v>
      </c>
      <c r="BA6948" s="1" t="s">
        <v>69</v>
      </c>
      <c r="BB6948" s="1" t="s">
        <v>70</v>
      </c>
      <c r="BC6948" s="1" t="s">
        <v>69</v>
      </c>
      <c r="BD6948" s="1" t="s">
        <v>69</v>
      </c>
      <c r="BE6948" s="1" t="s">
        <v>70</v>
      </c>
      <c r="BF6948" s="1" t="s">
        <v>70</v>
      </c>
      <c r="BG6948" s="3">
        <v>42562.275</v>
      </c>
    </row>
    <row r="6949">
      <c r="A6949" s="1">
        <v>1001770.0</v>
      </c>
      <c r="B6949" s="1" t="s">
        <v>29522</v>
      </c>
      <c r="H6949" s="1" t="s">
        <v>29523</v>
      </c>
      <c r="I6949" s="1" t="s">
        <v>22561</v>
      </c>
      <c r="J6949" s="1" t="s">
        <v>906</v>
      </c>
      <c r="K6949" s="1" t="s">
        <v>881</v>
      </c>
      <c r="L6949" s="1">
        <v>25430.0</v>
      </c>
      <c r="U6949" s="1">
        <v>-77.806702</v>
      </c>
      <c r="V6949" s="1">
        <v>39.429401</v>
      </c>
      <c r="X6949" s="1" t="s">
        <v>70</v>
      </c>
      <c r="Y6949" s="1" t="s">
        <v>70</v>
      </c>
      <c r="Z6949" s="1" t="s">
        <v>70</v>
      </c>
      <c r="AA6949" s="1" t="s">
        <v>70</v>
      </c>
      <c r="AB6949" s="1" t="s">
        <v>70</v>
      </c>
      <c r="AC6949" s="1" t="s">
        <v>80</v>
      </c>
      <c r="BG6949" s="1">
        <v>2009.0</v>
      </c>
    </row>
    <row r="6950">
      <c r="A6950" s="1">
        <v>1010613.0</v>
      </c>
      <c r="B6950" s="1" t="s">
        <v>29524</v>
      </c>
      <c r="D6950" s="2" t="s">
        <v>29525</v>
      </c>
      <c r="H6950" s="1" t="s">
        <v>29526</v>
      </c>
      <c r="I6950" s="1" t="s">
        <v>3339</v>
      </c>
      <c r="J6950" s="1" t="s">
        <v>8289</v>
      </c>
      <c r="K6950" s="1" t="s">
        <v>96</v>
      </c>
      <c r="L6950" s="1">
        <v>13460.0</v>
      </c>
      <c r="M6950" s="1" t="s">
        <v>29527</v>
      </c>
      <c r="N6950" s="1" t="s">
        <v>2490</v>
      </c>
      <c r="U6950" s="1">
        <v>-75.49749</v>
      </c>
      <c r="V6950" s="1">
        <v>42.6758</v>
      </c>
      <c r="X6950" s="1" t="s">
        <v>69</v>
      </c>
      <c r="Y6950" s="1" t="s">
        <v>70</v>
      </c>
      <c r="Z6950" s="1" t="s">
        <v>70</v>
      </c>
      <c r="AA6950" s="1" t="s">
        <v>70</v>
      </c>
      <c r="AB6950" s="1" t="s">
        <v>70</v>
      </c>
      <c r="AC6950" s="1" t="s">
        <v>69</v>
      </c>
      <c r="AD6950" s="1" t="s">
        <v>69</v>
      </c>
      <c r="AE6950" s="1" t="s">
        <v>69</v>
      </c>
      <c r="AF6950" s="1" t="s">
        <v>70</v>
      </c>
      <c r="AG6950" s="1" t="s">
        <v>70</v>
      </c>
      <c r="AH6950" s="1" t="s">
        <v>69</v>
      </c>
      <c r="AI6950" s="1" t="s">
        <v>70</v>
      </c>
      <c r="AJ6950" s="1" t="s">
        <v>70</v>
      </c>
      <c r="AK6950" s="1" t="s">
        <v>69</v>
      </c>
      <c r="AL6950" s="1" t="s">
        <v>69</v>
      </c>
      <c r="AM6950" s="1" t="s">
        <v>69</v>
      </c>
      <c r="AN6950" s="1" t="s">
        <v>69</v>
      </c>
      <c r="AO6950" s="1" t="s">
        <v>69</v>
      </c>
      <c r="AP6950" s="1" t="s">
        <v>70</v>
      </c>
      <c r="AQ6950" s="1" t="s">
        <v>70</v>
      </c>
      <c r="AR6950" s="1" t="s">
        <v>70</v>
      </c>
      <c r="AS6950" s="1" t="s">
        <v>69</v>
      </c>
      <c r="AT6950" s="1" t="s">
        <v>70</v>
      </c>
      <c r="AU6950" s="1" t="s">
        <v>69</v>
      </c>
      <c r="AV6950" s="1" t="s">
        <v>70</v>
      </c>
      <c r="AW6950" s="1" t="s">
        <v>70</v>
      </c>
      <c r="AX6950" s="1" t="s">
        <v>70</v>
      </c>
      <c r="AY6950" s="1" t="s">
        <v>70</v>
      </c>
      <c r="AZ6950" s="1" t="s">
        <v>70</v>
      </c>
      <c r="BA6950" s="1" t="s">
        <v>70</v>
      </c>
      <c r="BB6950" s="1" t="s">
        <v>70</v>
      </c>
      <c r="BC6950" s="1" t="s">
        <v>70</v>
      </c>
      <c r="BD6950" s="1" t="s">
        <v>69</v>
      </c>
      <c r="BE6950" s="1" t="s">
        <v>70</v>
      </c>
      <c r="BF6950" s="1" t="s">
        <v>70</v>
      </c>
      <c r="BG6950" s="3">
        <v>41911.34375</v>
      </c>
    </row>
    <row r="6951">
      <c r="A6951" s="1">
        <v>1010814.0</v>
      </c>
      <c r="B6951" s="1" t="s">
        <v>29528</v>
      </c>
      <c r="H6951" s="1" t="s">
        <v>29529</v>
      </c>
      <c r="I6951" s="1" t="s">
        <v>14354</v>
      </c>
      <c r="J6951" s="1" t="s">
        <v>8614</v>
      </c>
      <c r="K6951" s="1" t="s">
        <v>575</v>
      </c>
      <c r="L6951" s="1">
        <v>48884.0</v>
      </c>
      <c r="M6951" s="1" t="s">
        <v>29530</v>
      </c>
      <c r="N6951" s="1" t="s">
        <v>29531</v>
      </c>
      <c r="U6951" s="1">
        <v>-85.07354</v>
      </c>
      <c r="V6951" s="1">
        <v>43.212605</v>
      </c>
      <c r="X6951" s="1" t="s">
        <v>69</v>
      </c>
      <c r="Y6951" s="1" t="s">
        <v>69</v>
      </c>
      <c r="Z6951" s="1" t="s">
        <v>70</v>
      </c>
      <c r="AA6951" s="1" t="s">
        <v>69</v>
      </c>
      <c r="AB6951" s="1" t="s">
        <v>69</v>
      </c>
      <c r="AC6951" s="1" t="s">
        <v>70</v>
      </c>
      <c r="AD6951" s="1" t="s">
        <v>69</v>
      </c>
      <c r="AE6951" s="1" t="s">
        <v>70</v>
      </c>
      <c r="AF6951" s="1" t="s">
        <v>70</v>
      </c>
      <c r="AG6951" s="1" t="s">
        <v>69</v>
      </c>
      <c r="AH6951" s="1" t="s">
        <v>70</v>
      </c>
      <c r="AI6951" s="1" t="s">
        <v>70</v>
      </c>
      <c r="AJ6951" s="1" t="s">
        <v>70</v>
      </c>
      <c r="AK6951" s="1" t="s">
        <v>69</v>
      </c>
      <c r="AL6951" s="1" t="s">
        <v>69</v>
      </c>
      <c r="AM6951" s="1" t="s">
        <v>69</v>
      </c>
      <c r="AN6951" s="1" t="s">
        <v>69</v>
      </c>
      <c r="AO6951" s="1" t="s">
        <v>70</v>
      </c>
      <c r="AP6951" s="1" t="s">
        <v>70</v>
      </c>
      <c r="AQ6951" s="1" t="s">
        <v>70</v>
      </c>
      <c r="AR6951" s="1" t="s">
        <v>69</v>
      </c>
      <c r="AS6951" s="1" t="s">
        <v>70</v>
      </c>
      <c r="AT6951" s="1" t="s">
        <v>70</v>
      </c>
      <c r="AU6951" s="1" t="s">
        <v>70</v>
      </c>
      <c r="AV6951" s="1" t="s">
        <v>70</v>
      </c>
      <c r="AW6951" s="1" t="s">
        <v>70</v>
      </c>
      <c r="AX6951" s="1" t="s">
        <v>70</v>
      </c>
      <c r="AY6951" s="1" t="s">
        <v>70</v>
      </c>
      <c r="AZ6951" s="1" t="s">
        <v>69</v>
      </c>
      <c r="BA6951" s="1" t="s">
        <v>70</v>
      </c>
      <c r="BB6951" s="1" t="s">
        <v>70</v>
      </c>
      <c r="BC6951" s="1" t="s">
        <v>70</v>
      </c>
      <c r="BD6951" s="1" t="s">
        <v>70</v>
      </c>
      <c r="BE6951" s="1" t="s">
        <v>70</v>
      </c>
      <c r="BF6951" s="1" t="s">
        <v>70</v>
      </c>
      <c r="BG6951" s="3">
        <v>42044.66180555556</v>
      </c>
    </row>
    <row r="6952">
      <c r="A6952" s="1">
        <v>1011141.0</v>
      </c>
      <c r="B6952" s="1" t="s">
        <v>29532</v>
      </c>
      <c r="H6952" s="1" t="s">
        <v>29533</v>
      </c>
      <c r="I6952" s="1" t="s">
        <v>14354</v>
      </c>
      <c r="J6952" s="1" t="s">
        <v>1124</v>
      </c>
      <c r="K6952" s="1" t="s">
        <v>1256</v>
      </c>
      <c r="L6952" s="1">
        <v>59749.0</v>
      </c>
      <c r="M6952" s="1" t="s">
        <v>17799</v>
      </c>
      <c r="N6952" s="1" t="s">
        <v>3325</v>
      </c>
      <c r="U6952" s="1">
        <v>-112.19694</v>
      </c>
      <c r="V6952" s="1">
        <v>45.455482</v>
      </c>
      <c r="X6952" s="1" t="s">
        <v>69</v>
      </c>
      <c r="Y6952" s="1" t="s">
        <v>70</v>
      </c>
      <c r="Z6952" s="1" t="s">
        <v>70</v>
      </c>
      <c r="AA6952" s="1" t="s">
        <v>70</v>
      </c>
      <c r="AB6952" s="1" t="s">
        <v>70</v>
      </c>
      <c r="AC6952" s="1" t="s">
        <v>70</v>
      </c>
      <c r="AD6952" s="1" t="s">
        <v>69</v>
      </c>
      <c r="AE6952" s="1" t="s">
        <v>69</v>
      </c>
      <c r="AF6952" s="1" t="s">
        <v>69</v>
      </c>
      <c r="AG6952" s="1" t="s">
        <v>69</v>
      </c>
      <c r="AH6952" s="1" t="s">
        <v>69</v>
      </c>
      <c r="AI6952" s="1" t="s">
        <v>70</v>
      </c>
      <c r="AJ6952" s="1" t="s">
        <v>69</v>
      </c>
      <c r="AK6952" s="1" t="s">
        <v>69</v>
      </c>
      <c r="AL6952" s="1" t="s">
        <v>70</v>
      </c>
      <c r="AM6952" s="1" t="s">
        <v>69</v>
      </c>
      <c r="AN6952" s="1" t="s">
        <v>70</v>
      </c>
      <c r="AO6952" s="1" t="s">
        <v>70</v>
      </c>
      <c r="AP6952" s="1" t="s">
        <v>70</v>
      </c>
      <c r="AQ6952" s="1" t="s">
        <v>70</v>
      </c>
      <c r="AR6952" s="1" t="s">
        <v>69</v>
      </c>
      <c r="AS6952" s="1" t="s">
        <v>70</v>
      </c>
      <c r="AT6952" s="1" t="s">
        <v>69</v>
      </c>
      <c r="AU6952" s="1" t="s">
        <v>70</v>
      </c>
      <c r="AV6952" s="1" t="s">
        <v>69</v>
      </c>
      <c r="AW6952" s="1" t="s">
        <v>70</v>
      </c>
      <c r="AX6952" s="1" t="s">
        <v>70</v>
      </c>
      <c r="AY6952" s="1" t="s">
        <v>70</v>
      </c>
      <c r="AZ6952" s="1" t="s">
        <v>70</v>
      </c>
      <c r="BA6952" s="1" t="s">
        <v>70</v>
      </c>
      <c r="BB6952" s="1" t="s">
        <v>70</v>
      </c>
      <c r="BC6952" s="1" t="s">
        <v>70</v>
      </c>
      <c r="BD6952" s="1" t="s">
        <v>69</v>
      </c>
      <c r="BE6952" s="1" t="s">
        <v>70</v>
      </c>
      <c r="BF6952" s="1" t="s">
        <v>70</v>
      </c>
      <c r="BG6952" s="3">
        <v>42132.561111111114</v>
      </c>
    </row>
    <row r="6953">
      <c r="A6953" s="1">
        <v>1009066.0</v>
      </c>
      <c r="B6953" s="1" t="s">
        <v>29534</v>
      </c>
      <c r="C6953" s="2" t="s">
        <v>29535</v>
      </c>
      <c r="D6953" s="2" t="s">
        <v>29536</v>
      </c>
      <c r="H6953" s="1" t="s">
        <v>29537</v>
      </c>
      <c r="I6953" s="1" t="s">
        <v>14354</v>
      </c>
      <c r="J6953" s="1" t="s">
        <v>14354</v>
      </c>
      <c r="K6953" s="1" t="s">
        <v>1542</v>
      </c>
      <c r="L6953" s="1">
        <v>82801.0</v>
      </c>
      <c r="M6953" s="1" t="s">
        <v>29538</v>
      </c>
      <c r="N6953" s="1" t="s">
        <v>6217</v>
      </c>
      <c r="U6953" s="1">
        <v>-106.95519</v>
      </c>
      <c r="V6953" s="1">
        <v>44.799484</v>
      </c>
      <c r="X6953" s="1" t="s">
        <v>69</v>
      </c>
      <c r="Y6953" s="1" t="s">
        <v>70</v>
      </c>
      <c r="Z6953" s="1" t="s">
        <v>70</v>
      </c>
      <c r="AA6953" s="1" t="s">
        <v>70</v>
      </c>
      <c r="AB6953" s="1" t="s">
        <v>70</v>
      </c>
      <c r="AC6953" s="1" t="s">
        <v>70</v>
      </c>
      <c r="AD6953" s="1" t="s">
        <v>69</v>
      </c>
      <c r="AE6953" s="1" t="s">
        <v>69</v>
      </c>
      <c r="AF6953" s="1" t="s">
        <v>69</v>
      </c>
      <c r="AG6953" s="1" t="s">
        <v>69</v>
      </c>
      <c r="AH6953" s="1" t="s">
        <v>69</v>
      </c>
      <c r="AI6953" s="1" t="s">
        <v>69</v>
      </c>
      <c r="AJ6953" s="1" t="s">
        <v>70</v>
      </c>
      <c r="AK6953" s="1" t="s">
        <v>69</v>
      </c>
      <c r="AL6953" s="1" t="s">
        <v>69</v>
      </c>
      <c r="AM6953" s="1" t="s">
        <v>69</v>
      </c>
      <c r="AN6953" s="1" t="s">
        <v>69</v>
      </c>
      <c r="AO6953" s="1" t="s">
        <v>69</v>
      </c>
      <c r="AP6953" s="1" t="s">
        <v>70</v>
      </c>
      <c r="AQ6953" s="1" t="s">
        <v>69</v>
      </c>
      <c r="AR6953" s="1" t="s">
        <v>70</v>
      </c>
      <c r="AS6953" s="1" t="s">
        <v>69</v>
      </c>
      <c r="AT6953" s="1" t="s">
        <v>69</v>
      </c>
      <c r="AU6953" s="1" t="s">
        <v>69</v>
      </c>
      <c r="AV6953" s="1" t="s">
        <v>70</v>
      </c>
      <c r="AW6953" s="1" t="s">
        <v>70</v>
      </c>
      <c r="AX6953" s="1" t="s">
        <v>69</v>
      </c>
      <c r="AY6953" s="1" t="s">
        <v>70</v>
      </c>
      <c r="AZ6953" s="1" t="s">
        <v>69</v>
      </c>
      <c r="BA6953" s="1" t="s">
        <v>69</v>
      </c>
      <c r="BB6953" s="1" t="s">
        <v>70</v>
      </c>
      <c r="BC6953" s="1" t="s">
        <v>70</v>
      </c>
      <c r="BD6953" s="1" t="s">
        <v>69</v>
      </c>
      <c r="BE6953" s="1" t="s">
        <v>70</v>
      </c>
      <c r="BF6953" s="1" t="s">
        <v>70</v>
      </c>
      <c r="BG6953" s="3">
        <v>42556.71041666667</v>
      </c>
    </row>
    <row r="6954">
      <c r="A6954" s="1">
        <v>1008291.0</v>
      </c>
      <c r="B6954" s="1" t="s">
        <v>29539</v>
      </c>
      <c r="H6954" s="1" t="s">
        <v>29540</v>
      </c>
      <c r="I6954" s="1" t="s">
        <v>29541</v>
      </c>
      <c r="J6954" s="1" t="s">
        <v>14329</v>
      </c>
      <c r="K6954" s="1" t="s">
        <v>196</v>
      </c>
      <c r="L6954" s="1">
        <v>68853.0</v>
      </c>
      <c r="M6954" s="1" t="s">
        <v>29542</v>
      </c>
      <c r="N6954" s="1" t="s">
        <v>603</v>
      </c>
      <c r="U6954" s="1">
        <v>-98.966576</v>
      </c>
      <c r="V6954" s="1">
        <v>41.274799</v>
      </c>
      <c r="W6954" s="1" t="s">
        <v>392</v>
      </c>
      <c r="X6954" s="1" t="s">
        <v>70</v>
      </c>
      <c r="Y6954" s="1" t="s">
        <v>70</v>
      </c>
      <c r="Z6954" s="1" t="s">
        <v>70</v>
      </c>
      <c r="AA6954" s="1" t="s">
        <v>70</v>
      </c>
      <c r="AB6954" s="1" t="s">
        <v>70</v>
      </c>
      <c r="AC6954" s="1" t="s">
        <v>80</v>
      </c>
      <c r="AD6954" s="1" t="s">
        <v>69</v>
      </c>
      <c r="AE6954" s="1" t="s">
        <v>70</v>
      </c>
      <c r="AF6954" s="1" t="s">
        <v>69</v>
      </c>
      <c r="AG6954" s="1" t="s">
        <v>70</v>
      </c>
      <c r="AH6954" s="1" t="s">
        <v>69</v>
      </c>
      <c r="AI6954" s="1" t="s">
        <v>70</v>
      </c>
      <c r="AJ6954" s="1" t="s">
        <v>70</v>
      </c>
      <c r="AK6954" s="1" t="s">
        <v>69</v>
      </c>
      <c r="AL6954" s="1" t="s">
        <v>69</v>
      </c>
      <c r="AM6954" s="1" t="s">
        <v>69</v>
      </c>
      <c r="AN6954" s="1" t="s">
        <v>70</v>
      </c>
      <c r="AO6954" s="1" t="s">
        <v>70</v>
      </c>
      <c r="AP6954" s="1" t="s">
        <v>70</v>
      </c>
      <c r="AQ6954" s="1" t="s">
        <v>70</v>
      </c>
      <c r="AR6954" s="1" t="s">
        <v>70</v>
      </c>
      <c r="AS6954" s="1" t="s">
        <v>70</v>
      </c>
      <c r="AT6954" s="1" t="s">
        <v>69</v>
      </c>
      <c r="AU6954" s="1" t="s">
        <v>70</v>
      </c>
      <c r="AV6954" s="1" t="s">
        <v>70</v>
      </c>
      <c r="AW6954" s="1" t="s">
        <v>70</v>
      </c>
      <c r="AX6954" s="1" t="s">
        <v>70</v>
      </c>
      <c r="AY6954" s="1" t="s">
        <v>70</v>
      </c>
      <c r="AZ6954" s="1" t="s">
        <v>69</v>
      </c>
      <c r="BA6954" s="1" t="s">
        <v>70</v>
      </c>
      <c r="BB6954" s="1" t="s">
        <v>70</v>
      </c>
      <c r="BC6954" s="1" t="s">
        <v>70</v>
      </c>
      <c r="BD6954" s="1" t="s">
        <v>70</v>
      </c>
      <c r="BE6954" s="1" t="s">
        <v>70</v>
      </c>
      <c r="BF6954" s="1" t="s">
        <v>70</v>
      </c>
      <c r="BG6954" s="3">
        <v>41445.72083333333</v>
      </c>
    </row>
    <row r="6955">
      <c r="A6955" s="1">
        <v>1009896.0</v>
      </c>
      <c r="B6955" s="1" t="s">
        <v>29539</v>
      </c>
      <c r="D6955" s="2" t="s">
        <v>29543</v>
      </c>
      <c r="H6955" s="1" t="s">
        <v>29544</v>
      </c>
      <c r="I6955" s="1" t="s">
        <v>29545</v>
      </c>
      <c r="J6955" s="1" t="s">
        <v>14329</v>
      </c>
      <c r="K6955" s="1" t="s">
        <v>148</v>
      </c>
      <c r="L6955" s="1">
        <v>97039.0</v>
      </c>
      <c r="M6955" s="1" t="s">
        <v>29546</v>
      </c>
      <c r="N6955" s="1" t="s">
        <v>256</v>
      </c>
      <c r="U6955" s="1">
        <v>-120.7316</v>
      </c>
      <c r="V6955" s="1">
        <v>45.483231</v>
      </c>
      <c r="W6955" s="1" t="s">
        <v>392</v>
      </c>
      <c r="X6955" s="1" t="s">
        <v>70</v>
      </c>
      <c r="Y6955" s="1" t="s">
        <v>70</v>
      </c>
      <c r="Z6955" s="1" t="s">
        <v>70</v>
      </c>
      <c r="AA6955" s="1" t="s">
        <v>70</v>
      </c>
      <c r="AB6955" s="1" t="s">
        <v>70</v>
      </c>
      <c r="AC6955" s="1" t="s">
        <v>80</v>
      </c>
      <c r="AD6955" s="1" t="s">
        <v>70</v>
      </c>
      <c r="AE6955" s="1" t="s">
        <v>70</v>
      </c>
      <c r="AF6955" s="1" t="s">
        <v>70</v>
      </c>
      <c r="AG6955" s="1" t="s">
        <v>70</v>
      </c>
      <c r="AH6955" s="1" t="s">
        <v>70</v>
      </c>
      <c r="AI6955" s="1" t="s">
        <v>70</v>
      </c>
      <c r="AJ6955" s="1" t="s">
        <v>69</v>
      </c>
      <c r="AK6955" s="1" t="s">
        <v>69</v>
      </c>
      <c r="AL6955" s="1" t="s">
        <v>70</v>
      </c>
      <c r="AM6955" s="1" t="s">
        <v>70</v>
      </c>
      <c r="AN6955" s="1" t="s">
        <v>70</v>
      </c>
      <c r="AO6955" s="1" t="s">
        <v>70</v>
      </c>
      <c r="AP6955" s="1" t="s">
        <v>70</v>
      </c>
      <c r="AQ6955" s="1" t="s">
        <v>70</v>
      </c>
      <c r="AR6955" s="1" t="s">
        <v>70</v>
      </c>
      <c r="AS6955" s="1" t="s">
        <v>70</v>
      </c>
      <c r="AT6955" s="1" t="s">
        <v>70</v>
      </c>
      <c r="AU6955" s="1" t="s">
        <v>69</v>
      </c>
      <c r="AV6955" s="1" t="s">
        <v>70</v>
      </c>
      <c r="AW6955" s="1" t="s">
        <v>70</v>
      </c>
      <c r="AX6955" s="1" t="s">
        <v>70</v>
      </c>
      <c r="AY6955" s="1" t="s">
        <v>70</v>
      </c>
      <c r="AZ6955" s="1" t="s">
        <v>69</v>
      </c>
      <c r="BA6955" s="1" t="s">
        <v>70</v>
      </c>
      <c r="BB6955" s="1" t="s">
        <v>70</v>
      </c>
      <c r="BC6955" s="1" t="s">
        <v>69</v>
      </c>
      <c r="BD6955" s="1" t="s">
        <v>70</v>
      </c>
      <c r="BE6955" s="1" t="s">
        <v>70</v>
      </c>
      <c r="BF6955" s="1" t="s">
        <v>70</v>
      </c>
      <c r="BG6955" s="3">
        <v>41739.643055555556</v>
      </c>
    </row>
    <row r="6956">
      <c r="A6956" s="1">
        <v>1009039.0</v>
      </c>
      <c r="B6956" s="1" t="s">
        <v>29547</v>
      </c>
      <c r="C6956" s="2" t="s">
        <v>29548</v>
      </c>
      <c r="D6956" s="2" t="s">
        <v>29549</v>
      </c>
      <c r="H6956" s="1" t="s">
        <v>29550</v>
      </c>
      <c r="I6956" s="1" t="s">
        <v>29545</v>
      </c>
      <c r="J6956" s="1" t="s">
        <v>9082</v>
      </c>
      <c r="K6956" s="1" t="s">
        <v>148</v>
      </c>
      <c r="M6956" s="1" t="s">
        <v>29551</v>
      </c>
      <c r="N6956" s="1" t="s">
        <v>614</v>
      </c>
      <c r="U6956" s="1">
        <v>-120.73167</v>
      </c>
      <c r="V6956" s="1">
        <v>45.482525</v>
      </c>
      <c r="X6956" s="1" t="s">
        <v>70</v>
      </c>
      <c r="Y6956" s="1" t="s">
        <v>70</v>
      </c>
      <c r="Z6956" s="1" t="s">
        <v>70</v>
      </c>
      <c r="AA6956" s="1" t="s">
        <v>70</v>
      </c>
      <c r="AB6956" s="1" t="s">
        <v>70</v>
      </c>
      <c r="AC6956" s="1" t="s">
        <v>80</v>
      </c>
      <c r="BG6956" s="3">
        <v>41677.535416666666</v>
      </c>
    </row>
    <row r="6957">
      <c r="A6957" s="1">
        <v>1012436.0</v>
      </c>
      <c r="B6957" s="1" t="s">
        <v>29552</v>
      </c>
      <c r="C6957" s="2" t="s">
        <v>29553</v>
      </c>
      <c r="D6957" s="2" t="s">
        <v>29554</v>
      </c>
      <c r="H6957" s="1" t="s">
        <v>29555</v>
      </c>
      <c r="I6957" s="1" t="s">
        <v>9028</v>
      </c>
      <c r="J6957" s="1" t="s">
        <v>133</v>
      </c>
      <c r="K6957" s="1" t="s">
        <v>148</v>
      </c>
      <c r="L6957" s="1">
        <v>97140.0</v>
      </c>
      <c r="M6957" s="1" t="s">
        <v>9802</v>
      </c>
      <c r="N6957" s="1" t="s">
        <v>79</v>
      </c>
      <c r="U6957" s="1">
        <v>-122.83962</v>
      </c>
      <c r="V6957" s="1">
        <v>45.356331</v>
      </c>
      <c r="X6957" s="1" t="s">
        <v>69</v>
      </c>
      <c r="Y6957" s="1" t="s">
        <v>70</v>
      </c>
      <c r="Z6957" s="1" t="s">
        <v>70</v>
      </c>
      <c r="AA6957" s="1" t="s">
        <v>70</v>
      </c>
      <c r="AB6957" s="1" t="s">
        <v>70</v>
      </c>
      <c r="AC6957" s="1" t="s">
        <v>80</v>
      </c>
      <c r="AD6957" s="1" t="s">
        <v>70</v>
      </c>
      <c r="AE6957" s="1" t="s">
        <v>70</v>
      </c>
      <c r="AF6957" s="1" t="s">
        <v>69</v>
      </c>
      <c r="AG6957" s="1" t="s">
        <v>69</v>
      </c>
      <c r="AH6957" s="1" t="s">
        <v>70</v>
      </c>
      <c r="AI6957" s="1" t="s">
        <v>70</v>
      </c>
      <c r="AJ6957" s="1" t="s">
        <v>70</v>
      </c>
      <c r="AK6957" s="1" t="s">
        <v>69</v>
      </c>
      <c r="AL6957" s="1" t="s">
        <v>69</v>
      </c>
      <c r="AM6957" s="1" t="s">
        <v>69</v>
      </c>
      <c r="AN6957" s="1" t="s">
        <v>70</v>
      </c>
      <c r="AO6957" s="1" t="s">
        <v>70</v>
      </c>
      <c r="AP6957" s="1" t="s">
        <v>70</v>
      </c>
      <c r="AQ6957" s="1" t="s">
        <v>70</v>
      </c>
      <c r="AR6957" s="1" t="s">
        <v>69</v>
      </c>
      <c r="AS6957" s="1" t="s">
        <v>70</v>
      </c>
      <c r="AT6957" s="1" t="s">
        <v>69</v>
      </c>
      <c r="AU6957" s="1" t="s">
        <v>69</v>
      </c>
      <c r="AV6957" s="1" t="s">
        <v>70</v>
      </c>
      <c r="AW6957" s="1" t="s">
        <v>70</v>
      </c>
      <c r="AX6957" s="1" t="s">
        <v>70</v>
      </c>
      <c r="AY6957" s="1" t="s">
        <v>70</v>
      </c>
      <c r="AZ6957" s="1" t="s">
        <v>69</v>
      </c>
      <c r="BA6957" s="1" t="s">
        <v>70</v>
      </c>
      <c r="BB6957" s="1" t="s">
        <v>70</v>
      </c>
      <c r="BC6957" s="1" t="s">
        <v>70</v>
      </c>
      <c r="BD6957" s="1" t="s">
        <v>70</v>
      </c>
      <c r="BE6957" s="1" t="s">
        <v>70</v>
      </c>
      <c r="BF6957" s="1" t="s">
        <v>70</v>
      </c>
      <c r="BG6957" s="3">
        <v>42562.58472222222</v>
      </c>
    </row>
    <row r="6958">
      <c r="A6958" s="1">
        <v>1003105.0</v>
      </c>
      <c r="B6958" s="1" t="s">
        <v>29556</v>
      </c>
      <c r="H6958" s="1" t="s">
        <v>29557</v>
      </c>
      <c r="I6958" s="1" t="s">
        <v>29558</v>
      </c>
      <c r="J6958" s="1" t="s">
        <v>3323</v>
      </c>
      <c r="K6958" s="1" t="s">
        <v>1256</v>
      </c>
      <c r="L6958" s="1">
        <v>59018.0</v>
      </c>
      <c r="U6958" s="1">
        <v>-110.604</v>
      </c>
      <c r="V6958" s="1">
        <v>45.884499</v>
      </c>
      <c r="X6958" s="1" t="s">
        <v>70</v>
      </c>
      <c r="Y6958" s="1" t="s">
        <v>70</v>
      </c>
      <c r="Z6958" s="1" t="s">
        <v>70</v>
      </c>
      <c r="AA6958" s="1" t="s">
        <v>70</v>
      </c>
      <c r="AB6958" s="1" t="s">
        <v>70</v>
      </c>
      <c r="AC6958" s="1" t="s">
        <v>80</v>
      </c>
      <c r="BG6958" s="1">
        <v>2009.0</v>
      </c>
    </row>
    <row r="6959">
      <c r="A6959" s="1">
        <v>1007712.0</v>
      </c>
      <c r="B6959" s="1" t="s">
        <v>29559</v>
      </c>
      <c r="D6959" s="2" t="s">
        <v>29560</v>
      </c>
      <c r="H6959" s="1" t="s">
        <v>29561</v>
      </c>
      <c r="I6959" s="1" t="s">
        <v>29562</v>
      </c>
      <c r="J6959" s="1" t="s">
        <v>11707</v>
      </c>
      <c r="K6959" s="1" t="s">
        <v>188</v>
      </c>
      <c r="L6959" s="1">
        <v>19607.0</v>
      </c>
      <c r="U6959" s="1">
        <v>-75.953796</v>
      </c>
      <c r="V6959" s="1">
        <v>40.308201</v>
      </c>
      <c r="X6959" s="1" t="s">
        <v>70</v>
      </c>
      <c r="Y6959" s="1" t="s">
        <v>70</v>
      </c>
      <c r="Z6959" s="1" t="s">
        <v>70</v>
      </c>
      <c r="AA6959" s="1" t="s">
        <v>70</v>
      </c>
      <c r="AB6959" s="1" t="s">
        <v>70</v>
      </c>
      <c r="AC6959" s="1" t="s">
        <v>80</v>
      </c>
      <c r="BG6959" s="1">
        <v>2009.0</v>
      </c>
    </row>
    <row r="6960">
      <c r="A6960" s="1">
        <v>1018128.0</v>
      </c>
      <c r="B6960" s="1" t="s">
        <v>29563</v>
      </c>
      <c r="C6960" s="2" t="s">
        <v>29564</v>
      </c>
      <c r="D6960" s="2" t="s">
        <v>29565</v>
      </c>
      <c r="H6960" s="1" t="s">
        <v>29566</v>
      </c>
      <c r="I6960" s="1" t="s">
        <v>29567</v>
      </c>
      <c r="J6960" s="1" t="s">
        <v>1051</v>
      </c>
      <c r="K6960" s="1" t="s">
        <v>96</v>
      </c>
      <c r="L6960" s="1">
        <v>11798.0</v>
      </c>
      <c r="M6960" s="1" t="s">
        <v>19185</v>
      </c>
      <c r="N6960" s="1" t="s">
        <v>12690</v>
      </c>
      <c r="U6960" s="1">
        <v>-73.358749</v>
      </c>
      <c r="V6960" s="1">
        <v>40.755745</v>
      </c>
      <c r="X6960" s="1" t="s">
        <v>69</v>
      </c>
      <c r="Y6960" s="1" t="s">
        <v>70</v>
      </c>
      <c r="Z6960" s="1" t="s">
        <v>69</v>
      </c>
      <c r="AA6960" s="1" t="s">
        <v>69</v>
      </c>
      <c r="AB6960" s="1" t="s">
        <v>69</v>
      </c>
      <c r="AC6960" s="1" t="s">
        <v>80</v>
      </c>
      <c r="AD6960" s="1" t="s">
        <v>70</v>
      </c>
      <c r="AE6960" s="1" t="s">
        <v>70</v>
      </c>
      <c r="AF6960" s="1" t="s">
        <v>70</v>
      </c>
      <c r="AG6960" s="1" t="s">
        <v>70</v>
      </c>
      <c r="AH6960" s="1" t="s">
        <v>70</v>
      </c>
      <c r="AI6960" s="1" t="s">
        <v>70</v>
      </c>
      <c r="AJ6960" s="1" t="s">
        <v>70</v>
      </c>
      <c r="AK6960" s="1" t="s">
        <v>69</v>
      </c>
      <c r="AL6960" s="1" t="s">
        <v>70</v>
      </c>
      <c r="AM6960" s="1" t="s">
        <v>70</v>
      </c>
      <c r="AN6960" s="1" t="s">
        <v>70</v>
      </c>
      <c r="AO6960" s="1" t="s">
        <v>70</v>
      </c>
      <c r="AP6960" s="1" t="s">
        <v>70</v>
      </c>
      <c r="AQ6960" s="1" t="s">
        <v>70</v>
      </c>
      <c r="AR6960" s="1" t="s">
        <v>70</v>
      </c>
      <c r="AS6960" s="1" t="s">
        <v>70</v>
      </c>
      <c r="AT6960" s="1" t="s">
        <v>70</v>
      </c>
      <c r="AU6960" s="1" t="s">
        <v>70</v>
      </c>
      <c r="AV6960" s="1" t="s">
        <v>70</v>
      </c>
      <c r="AW6960" s="1" t="s">
        <v>70</v>
      </c>
      <c r="AX6960" s="1" t="s">
        <v>70</v>
      </c>
      <c r="AY6960" s="1" t="s">
        <v>70</v>
      </c>
      <c r="AZ6960" s="1" t="s">
        <v>69</v>
      </c>
      <c r="BA6960" s="1" t="s">
        <v>70</v>
      </c>
      <c r="BB6960" s="1" t="s">
        <v>70</v>
      </c>
      <c r="BC6960" s="1" t="s">
        <v>70</v>
      </c>
      <c r="BD6960" s="1" t="s">
        <v>70</v>
      </c>
      <c r="BE6960" s="1" t="s">
        <v>70</v>
      </c>
      <c r="BF6960" s="1" t="s">
        <v>70</v>
      </c>
      <c r="BG6960" s="3">
        <v>42906.56041666667</v>
      </c>
    </row>
    <row r="6961">
      <c r="A6961" s="1">
        <v>1018988.0</v>
      </c>
      <c r="B6961" s="1" t="s">
        <v>29568</v>
      </c>
      <c r="C6961" s="2" t="s">
        <v>29569</v>
      </c>
      <c r="D6961" s="2" t="s">
        <v>29570</v>
      </c>
      <c r="H6961" s="1" t="s">
        <v>29571</v>
      </c>
      <c r="I6961" s="1" t="s">
        <v>275</v>
      </c>
      <c r="J6961" s="1" t="s">
        <v>276</v>
      </c>
      <c r="K6961" s="1" t="s">
        <v>77</v>
      </c>
      <c r="L6961" s="1">
        <v>45415.0</v>
      </c>
      <c r="N6961" s="1" t="s">
        <v>603</v>
      </c>
      <c r="U6961" s="1">
        <v>-84.235023</v>
      </c>
      <c r="V6961" s="1">
        <v>39.819046</v>
      </c>
      <c r="X6961" s="1" t="s">
        <v>69</v>
      </c>
      <c r="Y6961" s="1" t="s">
        <v>69</v>
      </c>
      <c r="Z6961" s="1" t="s">
        <v>70</v>
      </c>
      <c r="AA6961" s="1" t="s">
        <v>70</v>
      </c>
      <c r="AB6961" s="1" t="s">
        <v>69</v>
      </c>
      <c r="AC6961" s="1" t="s">
        <v>70</v>
      </c>
      <c r="AD6961" s="1" t="s">
        <v>69</v>
      </c>
      <c r="AE6961" s="1" t="s">
        <v>69</v>
      </c>
      <c r="AF6961" s="1" t="s">
        <v>69</v>
      </c>
      <c r="AG6961" s="1" t="s">
        <v>69</v>
      </c>
      <c r="AH6961" s="1" t="s">
        <v>69</v>
      </c>
      <c r="AI6961" s="1" t="s">
        <v>70</v>
      </c>
      <c r="AJ6961" s="1" t="s">
        <v>69</v>
      </c>
      <c r="AK6961" s="1" t="s">
        <v>69</v>
      </c>
      <c r="AL6961" s="1" t="s">
        <v>69</v>
      </c>
      <c r="AM6961" s="1" t="s">
        <v>69</v>
      </c>
      <c r="AN6961" s="1" t="s">
        <v>69</v>
      </c>
      <c r="AO6961" s="1" t="s">
        <v>69</v>
      </c>
      <c r="AP6961" s="1" t="s">
        <v>70</v>
      </c>
      <c r="AQ6961" s="1" t="s">
        <v>70</v>
      </c>
      <c r="AR6961" s="1" t="s">
        <v>69</v>
      </c>
      <c r="AS6961" s="1" t="s">
        <v>69</v>
      </c>
      <c r="AT6961" s="1" t="s">
        <v>69</v>
      </c>
      <c r="AU6961" s="1" t="s">
        <v>69</v>
      </c>
      <c r="AV6961" s="1" t="s">
        <v>70</v>
      </c>
      <c r="AW6961" s="1" t="s">
        <v>70</v>
      </c>
      <c r="AX6961" s="1" t="s">
        <v>69</v>
      </c>
      <c r="AY6961" s="1" t="s">
        <v>70</v>
      </c>
      <c r="AZ6961" s="1" t="s">
        <v>69</v>
      </c>
      <c r="BA6961" s="1" t="s">
        <v>70</v>
      </c>
      <c r="BB6961" s="1" t="s">
        <v>69</v>
      </c>
      <c r="BC6961" s="1" t="s">
        <v>69</v>
      </c>
      <c r="BD6961" s="1" t="s">
        <v>70</v>
      </c>
      <c r="BE6961" s="1" t="s">
        <v>70</v>
      </c>
      <c r="BF6961" s="1" t="s">
        <v>70</v>
      </c>
      <c r="BG6961" s="3">
        <v>43166.85486111111</v>
      </c>
    </row>
    <row r="6962">
      <c r="A6962" s="1">
        <v>1004795.0</v>
      </c>
      <c r="B6962" s="1" t="s">
        <v>29572</v>
      </c>
      <c r="H6962" s="1" t="s">
        <v>29573</v>
      </c>
      <c r="I6962" s="1" t="s">
        <v>29574</v>
      </c>
      <c r="J6962" s="1" t="s">
        <v>13733</v>
      </c>
      <c r="K6962" s="1" t="s">
        <v>509</v>
      </c>
      <c r="M6962" s="1" t="s">
        <v>29575</v>
      </c>
      <c r="N6962" s="1" t="s">
        <v>490</v>
      </c>
      <c r="U6962" s="1">
        <v>-108.70895</v>
      </c>
      <c r="V6962" s="1">
        <v>36.774925</v>
      </c>
      <c r="W6962" s="1" t="s">
        <v>99</v>
      </c>
      <c r="X6962" s="1" t="s">
        <v>69</v>
      </c>
      <c r="Y6962" s="1" t="s">
        <v>69</v>
      </c>
      <c r="Z6962" s="1" t="s">
        <v>70</v>
      </c>
      <c r="AA6962" s="1" t="s">
        <v>69</v>
      </c>
      <c r="AB6962" s="1" t="s">
        <v>69</v>
      </c>
      <c r="AC6962" s="1" t="s">
        <v>80</v>
      </c>
      <c r="AD6962" s="1" t="s">
        <v>70</v>
      </c>
      <c r="AE6962" s="1" t="s">
        <v>70</v>
      </c>
      <c r="AF6962" s="1" t="s">
        <v>70</v>
      </c>
      <c r="AG6962" s="1" t="s">
        <v>70</v>
      </c>
      <c r="AH6962" s="1" t="s">
        <v>70</v>
      </c>
      <c r="AI6962" s="1" t="s">
        <v>70</v>
      </c>
      <c r="AJ6962" s="1" t="s">
        <v>70</v>
      </c>
      <c r="AK6962" s="1" t="s">
        <v>69</v>
      </c>
      <c r="AL6962" s="1" t="s">
        <v>70</v>
      </c>
      <c r="AM6962" s="1" t="s">
        <v>70</v>
      </c>
      <c r="AN6962" s="1" t="s">
        <v>70</v>
      </c>
      <c r="AO6962" s="1" t="s">
        <v>70</v>
      </c>
      <c r="AP6962" s="1" t="s">
        <v>70</v>
      </c>
      <c r="AQ6962" s="1" t="s">
        <v>70</v>
      </c>
      <c r="AR6962" s="1" t="s">
        <v>70</v>
      </c>
      <c r="AS6962" s="1" t="s">
        <v>70</v>
      </c>
      <c r="AT6962" s="1" t="s">
        <v>70</v>
      </c>
      <c r="AU6962" s="1" t="s">
        <v>70</v>
      </c>
      <c r="AV6962" s="1" t="s">
        <v>70</v>
      </c>
      <c r="AW6962" s="1" t="s">
        <v>70</v>
      </c>
      <c r="AX6962" s="1" t="s">
        <v>70</v>
      </c>
      <c r="AY6962" s="1" t="s">
        <v>70</v>
      </c>
      <c r="AZ6962" s="1" t="s">
        <v>69</v>
      </c>
      <c r="BA6962" s="1" t="s">
        <v>70</v>
      </c>
      <c r="BB6962" s="1" t="s">
        <v>70</v>
      </c>
      <c r="BC6962" s="1" t="s">
        <v>70</v>
      </c>
      <c r="BD6962" s="1" t="s">
        <v>70</v>
      </c>
      <c r="BE6962" s="1" t="s">
        <v>70</v>
      </c>
      <c r="BF6962" s="1" t="s">
        <v>70</v>
      </c>
      <c r="BG6962" s="3">
        <v>41779.70208333333</v>
      </c>
    </row>
    <row r="6963">
      <c r="A6963" s="1">
        <v>1010801.0</v>
      </c>
      <c r="B6963" s="1" t="s">
        <v>29576</v>
      </c>
      <c r="C6963" s="2" t="s">
        <v>29577</v>
      </c>
      <c r="D6963" s="2" t="s">
        <v>29578</v>
      </c>
      <c r="E6963" s="2" t="s">
        <v>29579</v>
      </c>
      <c r="H6963" s="1" t="s">
        <v>29580</v>
      </c>
      <c r="I6963" s="1" t="s">
        <v>1650</v>
      </c>
      <c r="J6963" s="1" t="s">
        <v>331</v>
      </c>
      <c r="K6963" s="1" t="s">
        <v>332</v>
      </c>
      <c r="L6963" s="1">
        <v>89511.0</v>
      </c>
      <c r="M6963" s="1" t="s">
        <v>29581</v>
      </c>
      <c r="N6963" s="1" t="s">
        <v>771</v>
      </c>
      <c r="U6963" s="1">
        <v>-119.74932</v>
      </c>
      <c r="V6963" s="1">
        <v>39.406372</v>
      </c>
      <c r="X6963" s="1" t="s">
        <v>69</v>
      </c>
      <c r="Y6963" s="1" t="s">
        <v>70</v>
      </c>
      <c r="Z6963" s="1" t="s">
        <v>70</v>
      </c>
      <c r="AA6963" s="1" t="s">
        <v>70</v>
      </c>
      <c r="AB6963" s="1" t="s">
        <v>70</v>
      </c>
      <c r="AC6963" s="1" t="s">
        <v>69</v>
      </c>
      <c r="AD6963" s="1" t="s">
        <v>69</v>
      </c>
      <c r="AE6963" s="1" t="s">
        <v>70</v>
      </c>
      <c r="AF6963" s="1" t="s">
        <v>69</v>
      </c>
      <c r="AG6963" s="1" t="s">
        <v>70</v>
      </c>
      <c r="AH6963" s="1" t="s">
        <v>69</v>
      </c>
      <c r="AI6963" s="1" t="s">
        <v>69</v>
      </c>
      <c r="AJ6963" s="1" t="s">
        <v>69</v>
      </c>
      <c r="AK6963" s="1" t="s">
        <v>69</v>
      </c>
      <c r="AL6963" s="1" t="s">
        <v>69</v>
      </c>
      <c r="AM6963" s="1" t="s">
        <v>69</v>
      </c>
      <c r="AN6963" s="1" t="s">
        <v>70</v>
      </c>
      <c r="AO6963" s="1" t="s">
        <v>69</v>
      </c>
      <c r="AP6963" s="1" t="s">
        <v>70</v>
      </c>
      <c r="AQ6963" s="1" t="s">
        <v>69</v>
      </c>
      <c r="AR6963" s="1" t="s">
        <v>70</v>
      </c>
      <c r="AS6963" s="1" t="s">
        <v>70</v>
      </c>
      <c r="AT6963" s="1" t="s">
        <v>69</v>
      </c>
      <c r="AU6963" s="1" t="s">
        <v>69</v>
      </c>
      <c r="AV6963" s="1" t="s">
        <v>70</v>
      </c>
      <c r="AW6963" s="1" t="s">
        <v>70</v>
      </c>
      <c r="AX6963" s="1" t="s">
        <v>70</v>
      </c>
      <c r="AY6963" s="1" t="s">
        <v>70</v>
      </c>
      <c r="AZ6963" s="1" t="s">
        <v>69</v>
      </c>
      <c r="BA6963" s="1" t="s">
        <v>70</v>
      </c>
      <c r="BB6963" s="1" t="s">
        <v>70</v>
      </c>
      <c r="BC6963" s="1" t="s">
        <v>70</v>
      </c>
      <c r="BD6963" s="1" t="s">
        <v>69</v>
      </c>
      <c r="BE6963" s="1" t="s">
        <v>70</v>
      </c>
      <c r="BF6963" s="1" t="s">
        <v>70</v>
      </c>
      <c r="BG6963" s="3">
        <v>42037.558333333334</v>
      </c>
    </row>
    <row r="6964">
      <c r="A6964" s="1">
        <v>1006201.0</v>
      </c>
      <c r="B6964" s="1" t="s">
        <v>29582</v>
      </c>
      <c r="C6964" s="2" t="s">
        <v>1777</v>
      </c>
      <c r="H6964" s="1" t="s">
        <v>29583</v>
      </c>
      <c r="I6964" s="1" t="s">
        <v>369</v>
      </c>
      <c r="J6964" s="1" t="s">
        <v>370</v>
      </c>
      <c r="K6964" s="1" t="s">
        <v>203</v>
      </c>
      <c r="L6964" s="1">
        <v>60602.0</v>
      </c>
      <c r="U6964" s="1">
        <v>-87.575996</v>
      </c>
      <c r="V6964" s="1">
        <v>41.766998</v>
      </c>
      <c r="W6964" s="1" t="s">
        <v>99</v>
      </c>
      <c r="X6964" s="1" t="s">
        <v>70</v>
      </c>
      <c r="Y6964" s="1" t="s">
        <v>70</v>
      </c>
      <c r="Z6964" s="1" t="s">
        <v>70</v>
      </c>
      <c r="AA6964" s="1" t="s">
        <v>70</v>
      </c>
      <c r="AB6964" s="1" t="s">
        <v>70</v>
      </c>
      <c r="AC6964" s="1" t="s">
        <v>80</v>
      </c>
      <c r="BG6964" s="1">
        <v>2009.0</v>
      </c>
    </row>
    <row r="6965">
      <c r="A6965" s="1">
        <v>1000487.0</v>
      </c>
      <c r="B6965" s="1" t="s">
        <v>29584</v>
      </c>
      <c r="D6965" s="2" t="s">
        <v>28192</v>
      </c>
      <c r="H6965" s="1" t="s">
        <v>29585</v>
      </c>
      <c r="I6965" s="1" t="s">
        <v>29586</v>
      </c>
      <c r="J6965" s="1" t="s">
        <v>2647</v>
      </c>
      <c r="K6965" s="1" t="s">
        <v>311</v>
      </c>
      <c r="L6965" s="1">
        <v>21853.0</v>
      </c>
      <c r="M6965" s="1" t="s">
        <v>1429</v>
      </c>
      <c r="N6965" s="1" t="s">
        <v>4064</v>
      </c>
      <c r="U6965" s="1">
        <v>-75.692581</v>
      </c>
      <c r="V6965" s="1">
        <v>38.203064</v>
      </c>
      <c r="W6965" s="1" t="s">
        <v>99</v>
      </c>
      <c r="X6965" s="1" t="s">
        <v>70</v>
      </c>
      <c r="Y6965" s="1" t="s">
        <v>69</v>
      </c>
      <c r="Z6965" s="1" t="s">
        <v>70</v>
      </c>
      <c r="AA6965" s="1" t="s">
        <v>69</v>
      </c>
      <c r="AB6965" s="1" t="s">
        <v>70</v>
      </c>
      <c r="AC6965" s="1" t="s">
        <v>69</v>
      </c>
      <c r="AD6965" s="1" t="s">
        <v>69</v>
      </c>
      <c r="AE6965" s="1" t="s">
        <v>70</v>
      </c>
      <c r="AF6965" s="1" t="s">
        <v>70</v>
      </c>
      <c r="AG6965" s="1" t="s">
        <v>70</v>
      </c>
      <c r="AH6965" s="1" t="s">
        <v>69</v>
      </c>
      <c r="AI6965" s="1" t="s">
        <v>70</v>
      </c>
      <c r="AJ6965" s="1" t="s">
        <v>69</v>
      </c>
      <c r="AK6965" s="1" t="s">
        <v>69</v>
      </c>
      <c r="AL6965" s="1" t="s">
        <v>69</v>
      </c>
      <c r="AM6965" s="1" t="s">
        <v>69</v>
      </c>
      <c r="AN6965" s="1" t="s">
        <v>70</v>
      </c>
      <c r="AO6965" s="1" t="s">
        <v>70</v>
      </c>
      <c r="AP6965" s="1" t="s">
        <v>70</v>
      </c>
      <c r="AQ6965" s="1" t="s">
        <v>70</v>
      </c>
      <c r="AR6965" s="1" t="s">
        <v>70</v>
      </c>
      <c r="AS6965" s="1" t="s">
        <v>70</v>
      </c>
      <c r="AT6965" s="1" t="s">
        <v>70</v>
      </c>
      <c r="AU6965" s="1" t="s">
        <v>69</v>
      </c>
      <c r="AV6965" s="1" t="s">
        <v>70</v>
      </c>
      <c r="AW6965" s="1" t="s">
        <v>70</v>
      </c>
      <c r="AX6965" s="1" t="s">
        <v>70</v>
      </c>
      <c r="AY6965" s="1" t="s">
        <v>70</v>
      </c>
      <c r="AZ6965" s="1" t="s">
        <v>70</v>
      </c>
      <c r="BA6965" s="1" t="s">
        <v>70</v>
      </c>
      <c r="BB6965" s="1" t="s">
        <v>70</v>
      </c>
      <c r="BC6965" s="1" t="s">
        <v>70</v>
      </c>
      <c r="BD6965" s="1" t="s">
        <v>70</v>
      </c>
      <c r="BE6965" s="1" t="s">
        <v>70</v>
      </c>
      <c r="BF6965" s="1" t="s">
        <v>70</v>
      </c>
      <c r="BG6965" s="3">
        <v>41099.5625</v>
      </c>
    </row>
    <row r="6966">
      <c r="A6966" s="1">
        <v>1000485.0</v>
      </c>
      <c r="B6966" s="1" t="s">
        <v>29584</v>
      </c>
      <c r="D6966" s="2" t="s">
        <v>28192</v>
      </c>
      <c r="H6966" s="1" t="s">
        <v>29587</v>
      </c>
      <c r="I6966" s="1" t="s">
        <v>4959</v>
      </c>
      <c r="J6966" s="1" t="s">
        <v>5202</v>
      </c>
      <c r="K6966" s="1" t="s">
        <v>311</v>
      </c>
      <c r="L6966" s="1">
        <v>21801.0</v>
      </c>
      <c r="M6966" s="1" t="s">
        <v>3126</v>
      </c>
      <c r="N6966" s="1" t="s">
        <v>3912</v>
      </c>
      <c r="U6966" s="1">
        <v>-75.596863</v>
      </c>
      <c r="V6966" s="1">
        <v>38.36488</v>
      </c>
      <c r="W6966" s="1" t="s">
        <v>392</v>
      </c>
      <c r="X6966" s="1" t="s">
        <v>69</v>
      </c>
      <c r="Y6966" s="1" t="s">
        <v>69</v>
      </c>
      <c r="Z6966" s="1" t="s">
        <v>70</v>
      </c>
      <c r="AA6966" s="1" t="s">
        <v>69</v>
      </c>
      <c r="AB6966" s="1" t="s">
        <v>70</v>
      </c>
      <c r="AC6966" s="1" t="s">
        <v>69</v>
      </c>
      <c r="AD6966" s="1" t="s">
        <v>69</v>
      </c>
      <c r="AE6966" s="1" t="s">
        <v>70</v>
      </c>
      <c r="AF6966" s="1" t="s">
        <v>70</v>
      </c>
      <c r="AG6966" s="1" t="s">
        <v>69</v>
      </c>
      <c r="AH6966" s="1" t="s">
        <v>69</v>
      </c>
      <c r="AI6966" s="1" t="s">
        <v>69</v>
      </c>
      <c r="AJ6966" s="1" t="s">
        <v>69</v>
      </c>
      <c r="AK6966" s="1" t="s">
        <v>69</v>
      </c>
      <c r="AL6966" s="1" t="s">
        <v>69</v>
      </c>
      <c r="AM6966" s="1" t="s">
        <v>69</v>
      </c>
      <c r="AN6966" s="1" t="s">
        <v>70</v>
      </c>
      <c r="AO6966" s="1" t="s">
        <v>69</v>
      </c>
      <c r="AP6966" s="1" t="s">
        <v>69</v>
      </c>
      <c r="AQ6966" s="1" t="s">
        <v>70</v>
      </c>
      <c r="AR6966" s="1" t="s">
        <v>69</v>
      </c>
      <c r="AS6966" s="1" t="s">
        <v>69</v>
      </c>
      <c r="AT6966" s="1" t="s">
        <v>70</v>
      </c>
      <c r="AU6966" s="1" t="s">
        <v>69</v>
      </c>
      <c r="AV6966" s="1" t="s">
        <v>69</v>
      </c>
      <c r="AW6966" s="1" t="s">
        <v>70</v>
      </c>
      <c r="AX6966" s="1" t="s">
        <v>70</v>
      </c>
      <c r="AY6966" s="1" t="s">
        <v>70</v>
      </c>
      <c r="AZ6966" s="1" t="s">
        <v>70</v>
      </c>
      <c r="BA6966" s="1" t="s">
        <v>70</v>
      </c>
      <c r="BB6966" s="1" t="s">
        <v>70</v>
      </c>
      <c r="BC6966" s="1" t="s">
        <v>70</v>
      </c>
      <c r="BD6966" s="1" t="s">
        <v>70</v>
      </c>
      <c r="BE6966" s="1" t="s">
        <v>70</v>
      </c>
      <c r="BF6966" s="1" t="s">
        <v>70</v>
      </c>
      <c r="BG6966" s="3">
        <v>41099.5625</v>
      </c>
    </row>
    <row r="6967">
      <c r="A6967" s="1">
        <v>1019319.0</v>
      </c>
      <c r="B6967" s="1" t="s">
        <v>29588</v>
      </c>
      <c r="C6967" s="2" t="s">
        <v>29589</v>
      </c>
      <c r="D6967" s="2" t="s">
        <v>29590</v>
      </c>
      <c r="H6967" s="1" t="s">
        <v>29591</v>
      </c>
      <c r="I6967" s="1" t="s">
        <v>29592</v>
      </c>
      <c r="J6967" s="1" t="s">
        <v>223</v>
      </c>
      <c r="K6967" s="1" t="s">
        <v>133</v>
      </c>
      <c r="L6967" s="1">
        <v>98133.0</v>
      </c>
      <c r="M6967" s="1" t="s">
        <v>29593</v>
      </c>
      <c r="N6967" s="1" t="s">
        <v>1673</v>
      </c>
      <c r="U6967" s="1">
        <v>-122.34814</v>
      </c>
      <c r="V6967" s="1">
        <v>47.743401</v>
      </c>
      <c r="X6967" s="1" t="s">
        <v>69</v>
      </c>
      <c r="Y6967" s="1" t="s">
        <v>69</v>
      </c>
      <c r="Z6967" s="1" t="s">
        <v>70</v>
      </c>
      <c r="AA6967" s="1" t="s">
        <v>69</v>
      </c>
      <c r="AB6967" s="1" t="s">
        <v>69</v>
      </c>
      <c r="AC6967" s="1" t="s">
        <v>69</v>
      </c>
      <c r="AD6967" s="1" t="s">
        <v>69</v>
      </c>
      <c r="AE6967" s="1" t="s">
        <v>70</v>
      </c>
      <c r="AF6967" s="1" t="s">
        <v>69</v>
      </c>
      <c r="AG6967" s="1" t="s">
        <v>69</v>
      </c>
      <c r="AH6967" s="1" t="s">
        <v>69</v>
      </c>
      <c r="AI6967" s="1" t="s">
        <v>70</v>
      </c>
      <c r="AJ6967" s="1" t="s">
        <v>69</v>
      </c>
      <c r="AK6967" s="1" t="s">
        <v>69</v>
      </c>
      <c r="AL6967" s="1" t="s">
        <v>69</v>
      </c>
      <c r="AM6967" s="1" t="s">
        <v>69</v>
      </c>
      <c r="AN6967" s="1" t="s">
        <v>70</v>
      </c>
      <c r="AO6967" s="1" t="s">
        <v>69</v>
      </c>
      <c r="AP6967" s="1" t="s">
        <v>70</v>
      </c>
      <c r="AQ6967" s="1" t="s">
        <v>69</v>
      </c>
      <c r="AR6967" s="1" t="s">
        <v>70</v>
      </c>
      <c r="AS6967" s="1" t="s">
        <v>69</v>
      </c>
      <c r="AT6967" s="1" t="s">
        <v>69</v>
      </c>
      <c r="AU6967" s="1" t="s">
        <v>69</v>
      </c>
      <c r="AV6967" s="1" t="s">
        <v>70</v>
      </c>
      <c r="AW6967" s="1" t="s">
        <v>69</v>
      </c>
      <c r="AX6967" s="1" t="s">
        <v>69</v>
      </c>
      <c r="AY6967" s="1" t="s">
        <v>69</v>
      </c>
      <c r="AZ6967" s="1" t="s">
        <v>69</v>
      </c>
      <c r="BA6967" s="1" t="s">
        <v>69</v>
      </c>
      <c r="BB6967" s="1" t="s">
        <v>69</v>
      </c>
      <c r="BC6967" s="1" t="s">
        <v>70</v>
      </c>
      <c r="BD6967" s="1" t="s">
        <v>70</v>
      </c>
      <c r="BE6967" s="1" t="s">
        <v>70</v>
      </c>
      <c r="BF6967" s="1" t="s">
        <v>70</v>
      </c>
      <c r="BG6967" s="3">
        <v>43417.66875</v>
      </c>
    </row>
    <row r="6968">
      <c r="A6968" s="1">
        <v>1004337.0</v>
      </c>
      <c r="B6968" s="1" t="s">
        <v>29594</v>
      </c>
      <c r="C6968" s="2" t="s">
        <v>29595</v>
      </c>
      <c r="D6968" s="2" t="s">
        <v>29596</v>
      </c>
      <c r="H6968" s="1" t="s">
        <v>29597</v>
      </c>
      <c r="I6968" s="1" t="s">
        <v>29598</v>
      </c>
      <c r="J6968" s="1" t="s">
        <v>887</v>
      </c>
      <c r="K6968" s="1" t="s">
        <v>171</v>
      </c>
      <c r="L6968" s="1">
        <v>55126.0</v>
      </c>
      <c r="M6968" s="1" t="s">
        <v>29599</v>
      </c>
      <c r="N6968" s="1" t="s">
        <v>339</v>
      </c>
      <c r="O6968" s="1" t="s">
        <v>29600</v>
      </c>
      <c r="P6968" s="1" t="s">
        <v>1159</v>
      </c>
      <c r="Q6968" s="1" t="s">
        <v>29601</v>
      </c>
      <c r="R6968" s="1" t="s">
        <v>1105</v>
      </c>
      <c r="U6968" s="1">
        <v>-93.130798</v>
      </c>
      <c r="V6968" s="1">
        <v>45.080299</v>
      </c>
      <c r="W6968" s="1" t="s">
        <v>392</v>
      </c>
      <c r="X6968" s="1" t="s">
        <v>69</v>
      </c>
      <c r="Y6968" s="1" t="s">
        <v>69</v>
      </c>
      <c r="Z6968" s="1" t="s">
        <v>69</v>
      </c>
      <c r="AA6968" s="1" t="s">
        <v>70</v>
      </c>
      <c r="AB6968" s="1" t="s">
        <v>70</v>
      </c>
      <c r="AC6968" s="1" t="s">
        <v>69</v>
      </c>
      <c r="AD6968" s="1" t="s">
        <v>69</v>
      </c>
      <c r="AE6968" s="1" t="s">
        <v>69</v>
      </c>
      <c r="AF6968" s="1" t="s">
        <v>69</v>
      </c>
      <c r="AG6968" s="1" t="s">
        <v>69</v>
      </c>
      <c r="AH6968" s="1" t="s">
        <v>69</v>
      </c>
      <c r="AI6968" s="1" t="s">
        <v>70</v>
      </c>
      <c r="AJ6968" s="1" t="s">
        <v>69</v>
      </c>
      <c r="AK6968" s="1" t="s">
        <v>69</v>
      </c>
      <c r="AL6968" s="1" t="s">
        <v>69</v>
      </c>
      <c r="AM6968" s="1" t="s">
        <v>69</v>
      </c>
      <c r="AN6968" s="1" t="s">
        <v>69</v>
      </c>
      <c r="AO6968" s="1" t="s">
        <v>69</v>
      </c>
      <c r="AP6968" s="1" t="s">
        <v>70</v>
      </c>
      <c r="AQ6968" s="1" t="s">
        <v>70</v>
      </c>
      <c r="AR6968" s="1" t="s">
        <v>69</v>
      </c>
      <c r="AS6968" s="1" t="s">
        <v>69</v>
      </c>
      <c r="AT6968" s="1" t="s">
        <v>69</v>
      </c>
      <c r="AU6968" s="1" t="s">
        <v>69</v>
      </c>
      <c r="AV6968" s="1" t="s">
        <v>69</v>
      </c>
      <c r="AW6968" s="1" t="s">
        <v>70</v>
      </c>
      <c r="AX6968" s="1" t="s">
        <v>70</v>
      </c>
      <c r="AY6968" s="1" t="s">
        <v>70</v>
      </c>
      <c r="AZ6968" s="1" t="s">
        <v>69</v>
      </c>
      <c r="BA6968" s="1" t="s">
        <v>70</v>
      </c>
      <c r="BB6968" s="1" t="s">
        <v>70</v>
      </c>
      <c r="BC6968" s="1" t="s">
        <v>70</v>
      </c>
      <c r="BD6968" s="1" t="s">
        <v>70</v>
      </c>
      <c r="BE6968" s="1" t="s">
        <v>70</v>
      </c>
      <c r="BF6968" s="1" t="s">
        <v>70</v>
      </c>
      <c r="BG6968" s="3">
        <v>41444.54236111111</v>
      </c>
    </row>
    <row r="6969">
      <c r="A6969" s="1">
        <v>1012179.0</v>
      </c>
      <c r="B6969" s="1" t="s">
        <v>29602</v>
      </c>
      <c r="C6969" s="2" t="s">
        <v>29603</v>
      </c>
      <c r="D6969" s="2" t="s">
        <v>29604</v>
      </c>
      <c r="H6969" s="1" t="s">
        <v>29605</v>
      </c>
      <c r="I6969" s="1" t="s">
        <v>29606</v>
      </c>
      <c r="J6969" s="1" t="s">
        <v>4604</v>
      </c>
      <c r="K6969" s="1" t="s">
        <v>451</v>
      </c>
      <c r="L6969" s="1">
        <v>53211.0</v>
      </c>
      <c r="M6969" s="1" t="s">
        <v>24274</v>
      </c>
      <c r="N6969" s="1" t="s">
        <v>16463</v>
      </c>
      <c r="U6969" s="1">
        <v>-87.890488</v>
      </c>
      <c r="V6969" s="1">
        <v>43.096928</v>
      </c>
      <c r="X6969" s="1" t="s">
        <v>69</v>
      </c>
      <c r="Y6969" s="1" t="s">
        <v>70</v>
      </c>
      <c r="Z6969" s="1" t="s">
        <v>69</v>
      </c>
      <c r="AA6969" s="1" t="s">
        <v>69</v>
      </c>
      <c r="AB6969" s="1" t="s">
        <v>69</v>
      </c>
      <c r="AC6969" s="1" t="s">
        <v>69</v>
      </c>
      <c r="AD6969" s="1" t="s">
        <v>69</v>
      </c>
      <c r="AE6969" s="1" t="s">
        <v>69</v>
      </c>
      <c r="AF6969" s="1" t="s">
        <v>70</v>
      </c>
      <c r="AG6969" s="1" t="s">
        <v>69</v>
      </c>
      <c r="AH6969" s="1" t="s">
        <v>69</v>
      </c>
      <c r="AI6969" s="1" t="s">
        <v>69</v>
      </c>
      <c r="AJ6969" s="1" t="s">
        <v>69</v>
      </c>
      <c r="AK6969" s="1" t="s">
        <v>69</v>
      </c>
      <c r="AL6969" s="1" t="s">
        <v>69</v>
      </c>
      <c r="AM6969" s="1" t="s">
        <v>69</v>
      </c>
      <c r="AN6969" s="1" t="s">
        <v>69</v>
      </c>
      <c r="AO6969" s="1" t="s">
        <v>69</v>
      </c>
      <c r="AP6969" s="1" t="s">
        <v>70</v>
      </c>
      <c r="AQ6969" s="1" t="s">
        <v>70</v>
      </c>
      <c r="AR6969" s="1" t="s">
        <v>69</v>
      </c>
      <c r="AS6969" s="1" t="s">
        <v>69</v>
      </c>
      <c r="AT6969" s="1" t="s">
        <v>69</v>
      </c>
      <c r="AU6969" s="1" t="s">
        <v>69</v>
      </c>
      <c r="AV6969" s="1" t="s">
        <v>70</v>
      </c>
      <c r="AW6969" s="1" t="s">
        <v>70</v>
      </c>
      <c r="AX6969" s="1" t="s">
        <v>69</v>
      </c>
      <c r="AY6969" s="1" t="s">
        <v>70</v>
      </c>
      <c r="AZ6969" s="1" t="s">
        <v>69</v>
      </c>
      <c r="BA6969" s="1" t="s">
        <v>69</v>
      </c>
      <c r="BB6969" s="1" t="s">
        <v>69</v>
      </c>
      <c r="BC6969" s="1" t="s">
        <v>69</v>
      </c>
      <c r="BD6969" s="1" t="s">
        <v>70</v>
      </c>
      <c r="BE6969" s="1" t="s">
        <v>70</v>
      </c>
      <c r="BF6969" s="1" t="s">
        <v>69</v>
      </c>
      <c r="BG6969" s="3">
        <v>43308.41875</v>
      </c>
    </row>
    <row r="6970">
      <c r="A6970" s="1">
        <v>1000786.0</v>
      </c>
      <c r="B6970" s="1" t="s">
        <v>29607</v>
      </c>
      <c r="H6970" s="1" t="s">
        <v>29608</v>
      </c>
      <c r="I6970" s="1" t="s">
        <v>29609</v>
      </c>
      <c r="J6970" s="1" t="s">
        <v>5283</v>
      </c>
      <c r="K6970" s="1" t="s">
        <v>96</v>
      </c>
      <c r="L6970" s="1">
        <v>14548.0</v>
      </c>
      <c r="M6970" s="1" t="s">
        <v>29610</v>
      </c>
      <c r="N6970" s="1" t="s">
        <v>3031</v>
      </c>
      <c r="U6970" s="1">
        <v>-77.224663</v>
      </c>
      <c r="V6970" s="1">
        <v>42.958591</v>
      </c>
      <c r="W6970" s="1" t="s">
        <v>392</v>
      </c>
      <c r="X6970" s="1" t="s">
        <v>70</v>
      </c>
      <c r="Y6970" s="1" t="s">
        <v>70</v>
      </c>
      <c r="Z6970" s="1" t="s">
        <v>70</v>
      </c>
      <c r="AA6970" s="1" t="s">
        <v>70</v>
      </c>
      <c r="AB6970" s="1" t="s">
        <v>70</v>
      </c>
      <c r="AC6970" s="1" t="s">
        <v>80</v>
      </c>
      <c r="AD6970" s="1" t="s">
        <v>69</v>
      </c>
      <c r="AE6970" s="1" t="s">
        <v>70</v>
      </c>
      <c r="AF6970" s="1" t="s">
        <v>69</v>
      </c>
      <c r="AG6970" s="1" t="s">
        <v>70</v>
      </c>
      <c r="AH6970" s="1" t="s">
        <v>70</v>
      </c>
      <c r="AI6970" s="1" t="s">
        <v>70</v>
      </c>
      <c r="AJ6970" s="1" t="s">
        <v>69</v>
      </c>
      <c r="AK6970" s="1" t="s">
        <v>69</v>
      </c>
      <c r="AL6970" s="1" t="s">
        <v>70</v>
      </c>
      <c r="AM6970" s="1" t="s">
        <v>70</v>
      </c>
      <c r="AN6970" s="1" t="s">
        <v>70</v>
      </c>
      <c r="AO6970" s="1" t="s">
        <v>70</v>
      </c>
      <c r="AP6970" s="1" t="s">
        <v>70</v>
      </c>
      <c r="AQ6970" s="1" t="s">
        <v>70</v>
      </c>
      <c r="AR6970" s="1" t="s">
        <v>69</v>
      </c>
      <c r="AS6970" s="1" t="s">
        <v>70</v>
      </c>
      <c r="AT6970" s="1" t="s">
        <v>70</v>
      </c>
      <c r="AU6970" s="1" t="s">
        <v>69</v>
      </c>
      <c r="AV6970" s="1" t="s">
        <v>70</v>
      </c>
      <c r="AW6970" s="1" t="s">
        <v>70</v>
      </c>
      <c r="AX6970" s="1" t="s">
        <v>70</v>
      </c>
      <c r="AY6970" s="1" t="s">
        <v>70</v>
      </c>
      <c r="AZ6970" s="1" t="s">
        <v>69</v>
      </c>
      <c r="BA6970" s="1" t="s">
        <v>70</v>
      </c>
      <c r="BB6970" s="1" t="s">
        <v>70</v>
      </c>
      <c r="BC6970" s="1" t="s">
        <v>70</v>
      </c>
      <c r="BD6970" s="1" t="s">
        <v>70</v>
      </c>
      <c r="BE6970" s="1" t="s">
        <v>70</v>
      </c>
      <c r="BF6970" s="1" t="s">
        <v>70</v>
      </c>
      <c r="BG6970" s="3">
        <v>41435.54375</v>
      </c>
    </row>
    <row r="6971">
      <c r="A6971" s="1">
        <v>1001875.0</v>
      </c>
      <c r="B6971" s="1" t="s">
        <v>29611</v>
      </c>
      <c r="C6971" s="2" t="s">
        <v>29612</v>
      </c>
      <c r="D6971" s="2" t="s">
        <v>29613</v>
      </c>
      <c r="H6971" s="1" t="s">
        <v>29614</v>
      </c>
      <c r="I6971" s="1" t="s">
        <v>16997</v>
      </c>
      <c r="J6971" s="1" t="s">
        <v>16998</v>
      </c>
      <c r="K6971" s="1" t="s">
        <v>705</v>
      </c>
      <c r="L6971" s="1">
        <v>85901.0</v>
      </c>
      <c r="M6971" s="1" t="s">
        <v>29615</v>
      </c>
      <c r="N6971" s="1" t="s">
        <v>79</v>
      </c>
      <c r="O6971" s="1" t="s">
        <v>14162</v>
      </c>
      <c r="P6971" s="1" t="s">
        <v>79</v>
      </c>
      <c r="Q6971" s="1" t="s">
        <v>5278</v>
      </c>
      <c r="R6971" s="1" t="s">
        <v>79</v>
      </c>
      <c r="S6971" s="1" t="s">
        <v>2904</v>
      </c>
      <c r="T6971" s="1" t="s">
        <v>79</v>
      </c>
      <c r="U6971" s="1">
        <v>-110.03094</v>
      </c>
      <c r="V6971" s="1">
        <v>34.253494</v>
      </c>
      <c r="X6971" s="1" t="s">
        <v>69</v>
      </c>
      <c r="Y6971" s="1" t="s">
        <v>70</v>
      </c>
      <c r="Z6971" s="1" t="s">
        <v>70</v>
      </c>
      <c r="AA6971" s="1" t="s">
        <v>70</v>
      </c>
      <c r="AB6971" s="1" t="s">
        <v>70</v>
      </c>
      <c r="AC6971" s="1" t="s">
        <v>70</v>
      </c>
      <c r="AD6971" s="1" t="s">
        <v>69</v>
      </c>
      <c r="AE6971" s="1" t="s">
        <v>69</v>
      </c>
      <c r="AF6971" s="1" t="s">
        <v>69</v>
      </c>
      <c r="AG6971" s="1" t="s">
        <v>69</v>
      </c>
      <c r="AH6971" s="1" t="s">
        <v>69</v>
      </c>
      <c r="AI6971" s="1" t="s">
        <v>70</v>
      </c>
      <c r="AJ6971" s="1" t="s">
        <v>69</v>
      </c>
      <c r="AK6971" s="1" t="s">
        <v>69</v>
      </c>
      <c r="AL6971" s="1" t="s">
        <v>69</v>
      </c>
      <c r="AM6971" s="1" t="s">
        <v>69</v>
      </c>
      <c r="AN6971" s="1" t="s">
        <v>70</v>
      </c>
      <c r="AO6971" s="1" t="s">
        <v>69</v>
      </c>
      <c r="AP6971" s="1" t="s">
        <v>70</v>
      </c>
      <c r="AQ6971" s="1" t="s">
        <v>69</v>
      </c>
      <c r="AR6971" s="1" t="s">
        <v>69</v>
      </c>
      <c r="AS6971" s="1" t="s">
        <v>70</v>
      </c>
      <c r="AT6971" s="1" t="s">
        <v>69</v>
      </c>
      <c r="AU6971" s="1" t="s">
        <v>69</v>
      </c>
      <c r="AV6971" s="1" t="s">
        <v>69</v>
      </c>
      <c r="AW6971" s="1" t="s">
        <v>70</v>
      </c>
      <c r="AX6971" s="1" t="s">
        <v>70</v>
      </c>
      <c r="AY6971" s="1" t="s">
        <v>70</v>
      </c>
      <c r="AZ6971" s="1" t="s">
        <v>69</v>
      </c>
      <c r="BA6971" s="1" t="s">
        <v>70</v>
      </c>
      <c r="BB6971" s="1" t="s">
        <v>70</v>
      </c>
      <c r="BC6971" s="1" t="s">
        <v>70</v>
      </c>
      <c r="BD6971" s="1" t="s">
        <v>70</v>
      </c>
      <c r="BE6971" s="1" t="s">
        <v>70</v>
      </c>
      <c r="BF6971" s="1" t="s">
        <v>70</v>
      </c>
      <c r="BG6971" s="3">
        <v>42668.751388888886</v>
      </c>
    </row>
    <row r="6972">
      <c r="A6972" s="1">
        <v>1005359.0</v>
      </c>
      <c r="B6972" s="1" t="s">
        <v>29616</v>
      </c>
      <c r="C6972" s="2" t="s">
        <v>29617</v>
      </c>
      <c r="D6972" s="2" t="s">
        <v>29618</v>
      </c>
      <c r="H6972" s="1" t="s">
        <v>29619</v>
      </c>
      <c r="I6972" s="1" t="s">
        <v>29620</v>
      </c>
      <c r="J6972" s="1" t="s">
        <v>29621</v>
      </c>
      <c r="K6972" s="1" t="s">
        <v>502</v>
      </c>
      <c r="L6972" s="1">
        <v>71101.0</v>
      </c>
      <c r="M6972" s="1" t="s">
        <v>29622</v>
      </c>
      <c r="N6972" s="1" t="s">
        <v>313</v>
      </c>
      <c r="O6972" s="1" t="s">
        <v>29623</v>
      </c>
      <c r="P6972" s="1" t="s">
        <v>205</v>
      </c>
      <c r="U6972" s="1">
        <v>-93.744431</v>
      </c>
      <c r="V6972" s="1">
        <v>32.513165</v>
      </c>
      <c r="X6972" s="1" t="s">
        <v>69</v>
      </c>
      <c r="Y6972" s="1" t="s">
        <v>69</v>
      </c>
      <c r="Z6972" s="1" t="s">
        <v>69</v>
      </c>
      <c r="AA6972" s="1" t="s">
        <v>69</v>
      </c>
      <c r="AB6972" s="1" t="s">
        <v>69</v>
      </c>
      <c r="AC6972" s="1" t="s">
        <v>70</v>
      </c>
      <c r="AD6972" s="1" t="s">
        <v>69</v>
      </c>
      <c r="AE6972" s="1" t="s">
        <v>69</v>
      </c>
      <c r="AF6972" s="1" t="s">
        <v>69</v>
      </c>
      <c r="AG6972" s="1" t="s">
        <v>69</v>
      </c>
      <c r="AH6972" s="1" t="s">
        <v>69</v>
      </c>
      <c r="AI6972" s="1" t="s">
        <v>69</v>
      </c>
      <c r="AJ6972" s="1" t="s">
        <v>69</v>
      </c>
      <c r="AK6972" s="1" t="s">
        <v>69</v>
      </c>
      <c r="AL6972" s="1" t="s">
        <v>69</v>
      </c>
      <c r="AM6972" s="1" t="s">
        <v>69</v>
      </c>
      <c r="AN6972" s="1" t="s">
        <v>70</v>
      </c>
      <c r="AO6972" s="1" t="s">
        <v>69</v>
      </c>
      <c r="AP6972" s="1" t="s">
        <v>70</v>
      </c>
      <c r="AQ6972" s="1" t="s">
        <v>69</v>
      </c>
      <c r="AR6972" s="1" t="s">
        <v>69</v>
      </c>
      <c r="AS6972" s="1" t="s">
        <v>69</v>
      </c>
      <c r="AT6972" s="1" t="s">
        <v>69</v>
      </c>
      <c r="AU6972" s="1" t="s">
        <v>69</v>
      </c>
      <c r="AV6972" s="1" t="s">
        <v>69</v>
      </c>
      <c r="AW6972" s="1" t="s">
        <v>69</v>
      </c>
      <c r="AX6972" s="1" t="s">
        <v>69</v>
      </c>
      <c r="AY6972" s="1" t="s">
        <v>70</v>
      </c>
      <c r="AZ6972" s="1" t="s">
        <v>69</v>
      </c>
      <c r="BA6972" s="1" t="s">
        <v>69</v>
      </c>
      <c r="BB6972" s="1" t="s">
        <v>69</v>
      </c>
      <c r="BC6972" s="1" t="s">
        <v>70</v>
      </c>
      <c r="BD6972" s="1" t="s">
        <v>69</v>
      </c>
      <c r="BE6972" s="1" t="s">
        <v>70</v>
      </c>
      <c r="BF6972" s="1" t="s">
        <v>69</v>
      </c>
      <c r="BG6972" s="3">
        <v>43311.42222222222</v>
      </c>
    </row>
    <row r="6973">
      <c r="A6973" s="1">
        <v>1018255.0</v>
      </c>
      <c r="B6973" s="1" t="s">
        <v>29624</v>
      </c>
      <c r="C6973" s="2" t="s">
        <v>29625</v>
      </c>
      <c r="H6973" s="1" t="s">
        <v>29626</v>
      </c>
      <c r="I6973" s="1" t="s">
        <v>29627</v>
      </c>
      <c r="J6973" s="1" t="s">
        <v>685</v>
      </c>
      <c r="K6973" s="1" t="s">
        <v>488</v>
      </c>
      <c r="L6973" s="1">
        <v>1545.0</v>
      </c>
      <c r="M6973" s="1" t="s">
        <v>29628</v>
      </c>
      <c r="N6973" s="1" t="s">
        <v>1011</v>
      </c>
      <c r="U6973" s="1">
        <v>-71.722305</v>
      </c>
      <c r="V6973" s="1">
        <v>42.291481</v>
      </c>
      <c r="X6973" s="1" t="s">
        <v>69</v>
      </c>
      <c r="Y6973" s="1" t="s">
        <v>69</v>
      </c>
      <c r="Z6973" s="1" t="s">
        <v>70</v>
      </c>
      <c r="AA6973" s="1" t="s">
        <v>69</v>
      </c>
      <c r="AB6973" s="1" t="s">
        <v>69</v>
      </c>
      <c r="AC6973" s="1" t="s">
        <v>69</v>
      </c>
      <c r="AD6973" s="1" t="s">
        <v>69</v>
      </c>
      <c r="AE6973" s="1" t="s">
        <v>70</v>
      </c>
      <c r="AF6973" s="1" t="s">
        <v>69</v>
      </c>
      <c r="AG6973" s="1" t="s">
        <v>70</v>
      </c>
      <c r="AH6973" s="1" t="s">
        <v>69</v>
      </c>
      <c r="AI6973" s="1" t="s">
        <v>70</v>
      </c>
      <c r="AJ6973" s="1" t="s">
        <v>69</v>
      </c>
      <c r="AK6973" s="1" t="s">
        <v>69</v>
      </c>
      <c r="AL6973" s="1" t="s">
        <v>69</v>
      </c>
      <c r="AM6973" s="1" t="s">
        <v>69</v>
      </c>
      <c r="AN6973" s="1" t="s">
        <v>69</v>
      </c>
      <c r="AO6973" s="1" t="s">
        <v>69</v>
      </c>
      <c r="AP6973" s="1" t="s">
        <v>70</v>
      </c>
      <c r="AQ6973" s="1" t="s">
        <v>70</v>
      </c>
      <c r="AR6973" s="1" t="s">
        <v>70</v>
      </c>
      <c r="AS6973" s="1" t="s">
        <v>69</v>
      </c>
      <c r="AT6973" s="1" t="s">
        <v>69</v>
      </c>
      <c r="AU6973" s="1" t="s">
        <v>69</v>
      </c>
      <c r="AV6973" s="1" t="s">
        <v>70</v>
      </c>
      <c r="AW6973" s="1" t="s">
        <v>70</v>
      </c>
      <c r="AX6973" s="1" t="s">
        <v>69</v>
      </c>
      <c r="AY6973" s="1" t="s">
        <v>70</v>
      </c>
      <c r="AZ6973" s="1" t="s">
        <v>69</v>
      </c>
      <c r="BA6973" s="1" t="s">
        <v>70</v>
      </c>
      <c r="BB6973" s="1" t="s">
        <v>70</v>
      </c>
      <c r="BC6973" s="1" t="s">
        <v>70</v>
      </c>
      <c r="BD6973" s="1" t="s">
        <v>69</v>
      </c>
      <c r="BE6973" s="1" t="s">
        <v>70</v>
      </c>
      <c r="BF6973" s="1" t="s">
        <v>70</v>
      </c>
      <c r="BG6973" s="3">
        <v>42906.86736111111</v>
      </c>
    </row>
    <row r="6974">
      <c r="A6974" s="1">
        <v>1001613.0</v>
      </c>
      <c r="B6974" s="1" t="s">
        <v>29629</v>
      </c>
      <c r="C6974" s="2" t="s">
        <v>29630</v>
      </c>
      <c r="H6974" s="1" t="s">
        <v>29631</v>
      </c>
      <c r="I6974" s="1" t="s">
        <v>17756</v>
      </c>
      <c r="J6974" s="1" t="s">
        <v>4727</v>
      </c>
      <c r="K6974" s="1" t="s">
        <v>107</v>
      </c>
      <c r="L6974" s="1">
        <v>37683.0</v>
      </c>
      <c r="U6974" s="1">
        <v>-81.858803</v>
      </c>
      <c r="V6974" s="1">
        <v>36.396099</v>
      </c>
      <c r="X6974" s="1" t="s">
        <v>70</v>
      </c>
      <c r="Y6974" s="1" t="s">
        <v>70</v>
      </c>
      <c r="Z6974" s="1" t="s">
        <v>70</v>
      </c>
      <c r="AA6974" s="1" t="s">
        <v>70</v>
      </c>
      <c r="AB6974" s="1" t="s">
        <v>70</v>
      </c>
      <c r="AC6974" s="1" t="s">
        <v>80</v>
      </c>
      <c r="BG6974" s="1">
        <v>2009.0</v>
      </c>
    </row>
    <row r="6975">
      <c r="A6975" s="1">
        <v>1007423.0</v>
      </c>
      <c r="B6975" s="1" t="s">
        <v>29632</v>
      </c>
      <c r="H6975" s="1" t="s">
        <v>29633</v>
      </c>
      <c r="I6975" s="1" t="s">
        <v>13881</v>
      </c>
      <c r="J6975" s="1" t="s">
        <v>5953</v>
      </c>
      <c r="K6975" s="1" t="s">
        <v>389</v>
      </c>
      <c r="L6975" s="1">
        <v>51249.0</v>
      </c>
      <c r="U6975" s="1">
        <v>-95.750298</v>
      </c>
      <c r="V6975" s="1">
        <v>43.400002</v>
      </c>
      <c r="X6975" s="1" t="s">
        <v>70</v>
      </c>
      <c r="Y6975" s="1" t="s">
        <v>70</v>
      </c>
      <c r="Z6975" s="1" t="s">
        <v>70</v>
      </c>
      <c r="AA6975" s="1" t="s">
        <v>70</v>
      </c>
      <c r="AB6975" s="1" t="s">
        <v>70</v>
      </c>
      <c r="AC6975" s="1" t="s">
        <v>80</v>
      </c>
      <c r="BG6975" s="1">
        <v>2009.0</v>
      </c>
    </row>
    <row r="6976">
      <c r="A6976" s="1">
        <v>1011255.0</v>
      </c>
      <c r="B6976" s="1" t="s">
        <v>29634</v>
      </c>
      <c r="C6976" s="2" t="s">
        <v>29635</v>
      </c>
      <c r="D6976" s="2" t="s">
        <v>29636</v>
      </c>
      <c r="H6976" s="1" t="s">
        <v>29637</v>
      </c>
      <c r="I6976" s="1" t="s">
        <v>2430</v>
      </c>
      <c r="J6976" s="1" t="s">
        <v>2620</v>
      </c>
      <c r="K6976" s="1" t="s">
        <v>96</v>
      </c>
      <c r="L6976" s="1">
        <v>13041.0</v>
      </c>
      <c r="M6976" s="1" t="s">
        <v>29638</v>
      </c>
      <c r="N6976" s="1" t="s">
        <v>29639</v>
      </c>
      <c r="U6976" s="1">
        <v>-76.172302</v>
      </c>
      <c r="V6976" s="1">
        <v>43.186253</v>
      </c>
      <c r="X6976" s="1" t="s">
        <v>69</v>
      </c>
      <c r="Y6976" s="1" t="s">
        <v>70</v>
      </c>
      <c r="Z6976" s="1" t="s">
        <v>70</v>
      </c>
      <c r="AA6976" s="1" t="s">
        <v>70</v>
      </c>
      <c r="AB6976" s="1" t="s">
        <v>70</v>
      </c>
      <c r="AC6976" s="1" t="s">
        <v>80</v>
      </c>
      <c r="AD6976" s="1" t="s">
        <v>69</v>
      </c>
      <c r="AE6976" s="1" t="s">
        <v>69</v>
      </c>
      <c r="AF6976" s="1" t="s">
        <v>69</v>
      </c>
      <c r="AG6976" s="1" t="s">
        <v>70</v>
      </c>
      <c r="AH6976" s="1" t="s">
        <v>69</v>
      </c>
      <c r="AI6976" s="1" t="s">
        <v>70</v>
      </c>
      <c r="AJ6976" s="1" t="s">
        <v>69</v>
      </c>
      <c r="AK6976" s="1" t="s">
        <v>69</v>
      </c>
      <c r="AL6976" s="1" t="s">
        <v>69</v>
      </c>
      <c r="AM6976" s="1" t="s">
        <v>69</v>
      </c>
      <c r="AN6976" s="1" t="s">
        <v>69</v>
      </c>
      <c r="AO6976" s="1" t="s">
        <v>69</v>
      </c>
      <c r="AP6976" s="1" t="s">
        <v>70</v>
      </c>
      <c r="AQ6976" s="1" t="s">
        <v>70</v>
      </c>
      <c r="AR6976" s="1" t="s">
        <v>69</v>
      </c>
      <c r="AS6976" s="1" t="s">
        <v>69</v>
      </c>
      <c r="AT6976" s="1" t="s">
        <v>69</v>
      </c>
      <c r="AU6976" s="1" t="s">
        <v>69</v>
      </c>
      <c r="AV6976" s="1" t="s">
        <v>70</v>
      </c>
      <c r="AW6976" s="1" t="s">
        <v>69</v>
      </c>
      <c r="AX6976" s="1" t="s">
        <v>70</v>
      </c>
      <c r="AY6976" s="1" t="s">
        <v>70</v>
      </c>
      <c r="AZ6976" s="1" t="s">
        <v>69</v>
      </c>
      <c r="BA6976" s="1" t="s">
        <v>70</v>
      </c>
      <c r="BB6976" s="1" t="s">
        <v>70</v>
      </c>
      <c r="BC6976" s="1" t="s">
        <v>70</v>
      </c>
      <c r="BD6976" s="1" t="s">
        <v>70</v>
      </c>
      <c r="BE6976" s="1" t="s">
        <v>70</v>
      </c>
      <c r="BF6976" s="1" t="s">
        <v>70</v>
      </c>
      <c r="BG6976" s="3">
        <v>42173.361805555556</v>
      </c>
    </row>
    <row r="6977">
      <c r="A6977" s="1">
        <v>1007363.0</v>
      </c>
      <c r="B6977" s="1" t="s">
        <v>29640</v>
      </c>
      <c r="H6977" s="1" t="s">
        <v>29641</v>
      </c>
      <c r="I6977" s="1" t="s">
        <v>29642</v>
      </c>
      <c r="J6977" s="1" t="s">
        <v>4236</v>
      </c>
      <c r="K6977" s="1" t="s">
        <v>188</v>
      </c>
      <c r="L6977" s="1">
        <v>17110.0</v>
      </c>
      <c r="U6977" s="1">
        <v>-78.0158</v>
      </c>
      <c r="V6977" s="1">
        <v>40.071301</v>
      </c>
      <c r="X6977" s="1" t="s">
        <v>70</v>
      </c>
      <c r="Y6977" s="1" t="s">
        <v>70</v>
      </c>
      <c r="Z6977" s="1" t="s">
        <v>70</v>
      </c>
      <c r="AA6977" s="1" t="s">
        <v>70</v>
      </c>
      <c r="AB6977" s="1" t="s">
        <v>70</v>
      </c>
      <c r="AC6977" s="1" t="s">
        <v>80</v>
      </c>
      <c r="BG6977" s="1">
        <v>2009.0</v>
      </c>
    </row>
    <row r="6978">
      <c r="A6978" s="1">
        <v>1018511.0</v>
      </c>
      <c r="B6978" s="1" t="s">
        <v>29643</v>
      </c>
      <c r="C6978" s="2" t="s">
        <v>9194</v>
      </c>
      <c r="D6978" s="2" t="s">
        <v>29644</v>
      </c>
      <c r="H6978" s="1" t="s">
        <v>29645</v>
      </c>
      <c r="I6978" s="1" t="s">
        <v>29643</v>
      </c>
      <c r="J6978" s="1" t="s">
        <v>125</v>
      </c>
      <c r="K6978" s="1" t="s">
        <v>96</v>
      </c>
      <c r="L6978" s="1">
        <v>13838.0</v>
      </c>
      <c r="M6978" s="1" t="s">
        <v>20759</v>
      </c>
      <c r="N6978" s="1" t="s">
        <v>577</v>
      </c>
      <c r="U6978" s="1">
        <v>-74.966438</v>
      </c>
      <c r="V6978" s="1">
        <v>42.1982</v>
      </c>
      <c r="X6978" s="1" t="s">
        <v>69</v>
      </c>
      <c r="Y6978" s="1" t="s">
        <v>69</v>
      </c>
      <c r="Z6978" s="1" t="s">
        <v>69</v>
      </c>
      <c r="AA6978" s="1" t="s">
        <v>69</v>
      </c>
      <c r="AB6978" s="1" t="s">
        <v>70</v>
      </c>
      <c r="AC6978" s="1" t="s">
        <v>70</v>
      </c>
      <c r="AD6978" s="1" t="s">
        <v>70</v>
      </c>
      <c r="AE6978" s="1" t="s">
        <v>70</v>
      </c>
      <c r="AF6978" s="1" t="s">
        <v>70</v>
      </c>
      <c r="AG6978" s="1" t="s">
        <v>70</v>
      </c>
      <c r="AH6978" s="1" t="s">
        <v>70</v>
      </c>
      <c r="AI6978" s="1" t="s">
        <v>70</v>
      </c>
      <c r="AJ6978" s="1" t="s">
        <v>70</v>
      </c>
      <c r="AK6978" s="1" t="s">
        <v>69</v>
      </c>
      <c r="AL6978" s="1" t="s">
        <v>70</v>
      </c>
      <c r="AM6978" s="1" t="s">
        <v>70</v>
      </c>
      <c r="AN6978" s="1" t="s">
        <v>70</v>
      </c>
      <c r="AO6978" s="1" t="s">
        <v>70</v>
      </c>
      <c r="AP6978" s="1" t="s">
        <v>70</v>
      </c>
      <c r="AQ6978" s="1" t="s">
        <v>70</v>
      </c>
      <c r="AR6978" s="1" t="s">
        <v>70</v>
      </c>
      <c r="AS6978" s="1" t="s">
        <v>70</v>
      </c>
      <c r="AT6978" s="1" t="s">
        <v>70</v>
      </c>
      <c r="AU6978" s="1" t="s">
        <v>70</v>
      </c>
      <c r="AV6978" s="1" t="s">
        <v>70</v>
      </c>
      <c r="AW6978" s="1" t="s">
        <v>70</v>
      </c>
      <c r="AX6978" s="1" t="s">
        <v>70</v>
      </c>
      <c r="AY6978" s="1" t="s">
        <v>70</v>
      </c>
      <c r="AZ6978" s="1" t="s">
        <v>69</v>
      </c>
      <c r="BA6978" s="1" t="s">
        <v>70</v>
      </c>
      <c r="BB6978" s="1" t="s">
        <v>70</v>
      </c>
      <c r="BC6978" s="1" t="s">
        <v>70</v>
      </c>
      <c r="BD6978" s="1" t="s">
        <v>70</v>
      </c>
      <c r="BE6978" s="1" t="s">
        <v>70</v>
      </c>
      <c r="BF6978" s="1" t="s">
        <v>70</v>
      </c>
      <c r="BG6978" s="3">
        <v>42919.49791666667</v>
      </c>
    </row>
    <row r="6979">
      <c r="A6979" s="1">
        <v>1008985.0</v>
      </c>
      <c r="B6979" s="1" t="s">
        <v>29646</v>
      </c>
      <c r="C6979" s="2" t="s">
        <v>29647</v>
      </c>
      <c r="H6979" s="1" t="s">
        <v>29648</v>
      </c>
      <c r="I6979" s="1" t="s">
        <v>29649</v>
      </c>
      <c r="J6979" s="1" t="s">
        <v>29650</v>
      </c>
      <c r="K6979" s="1" t="s">
        <v>509</v>
      </c>
      <c r="L6979" s="1">
        <v>87901.0</v>
      </c>
      <c r="M6979" s="1" t="s">
        <v>19111</v>
      </c>
      <c r="N6979" s="1" t="s">
        <v>5560</v>
      </c>
      <c r="U6979" s="1">
        <v>-107.24867</v>
      </c>
      <c r="V6979" s="1">
        <v>33.129284</v>
      </c>
      <c r="W6979" s="1" t="s">
        <v>392</v>
      </c>
      <c r="X6979" s="1" t="s">
        <v>69</v>
      </c>
      <c r="Y6979" s="1" t="s">
        <v>69</v>
      </c>
      <c r="Z6979" s="1" t="s">
        <v>70</v>
      </c>
      <c r="AA6979" s="1" t="s">
        <v>69</v>
      </c>
      <c r="AB6979" s="1" t="s">
        <v>69</v>
      </c>
      <c r="AC6979" s="1" t="s">
        <v>69</v>
      </c>
      <c r="AD6979" s="1" t="s">
        <v>69</v>
      </c>
      <c r="AE6979" s="1" t="s">
        <v>70</v>
      </c>
      <c r="AF6979" s="1" t="s">
        <v>69</v>
      </c>
      <c r="AG6979" s="1" t="s">
        <v>69</v>
      </c>
      <c r="AH6979" s="1" t="s">
        <v>69</v>
      </c>
      <c r="AI6979" s="1" t="s">
        <v>70</v>
      </c>
      <c r="AJ6979" s="1" t="s">
        <v>69</v>
      </c>
      <c r="AK6979" s="1" t="s">
        <v>69</v>
      </c>
      <c r="AL6979" s="1" t="s">
        <v>69</v>
      </c>
      <c r="AM6979" s="1" t="s">
        <v>69</v>
      </c>
      <c r="AN6979" s="1" t="s">
        <v>70</v>
      </c>
      <c r="AO6979" s="1" t="s">
        <v>70</v>
      </c>
      <c r="AP6979" s="1" t="s">
        <v>70</v>
      </c>
      <c r="AQ6979" s="1" t="s">
        <v>69</v>
      </c>
      <c r="AR6979" s="1" t="s">
        <v>70</v>
      </c>
      <c r="AS6979" s="1" t="s">
        <v>70</v>
      </c>
      <c r="AT6979" s="1" t="s">
        <v>69</v>
      </c>
      <c r="AU6979" s="1" t="s">
        <v>69</v>
      </c>
      <c r="AV6979" s="1" t="s">
        <v>70</v>
      </c>
      <c r="AW6979" s="1" t="s">
        <v>70</v>
      </c>
      <c r="AX6979" s="1" t="s">
        <v>69</v>
      </c>
      <c r="AY6979" s="1" t="s">
        <v>70</v>
      </c>
      <c r="AZ6979" s="1" t="s">
        <v>69</v>
      </c>
      <c r="BA6979" s="1" t="s">
        <v>70</v>
      </c>
      <c r="BB6979" s="1" t="s">
        <v>70</v>
      </c>
      <c r="BC6979" s="1" t="s">
        <v>70</v>
      </c>
      <c r="BD6979" s="1" t="s">
        <v>70</v>
      </c>
      <c r="BE6979" s="1" t="s">
        <v>70</v>
      </c>
      <c r="BF6979" s="1" t="s">
        <v>70</v>
      </c>
      <c r="BG6979" s="3">
        <v>41729.731944444444</v>
      </c>
    </row>
    <row r="6980">
      <c r="A6980" s="1">
        <v>1005576.0</v>
      </c>
      <c r="B6980" s="1" t="s">
        <v>29651</v>
      </c>
      <c r="H6980" s="1" t="s">
        <v>29652</v>
      </c>
      <c r="J6980" s="1" t="s">
        <v>1103</v>
      </c>
      <c r="K6980" s="1" t="s">
        <v>656</v>
      </c>
      <c r="U6980" s="1">
        <v>-118.053</v>
      </c>
      <c r="V6980" s="1">
        <v>34.1609</v>
      </c>
      <c r="X6980" s="1" t="s">
        <v>70</v>
      </c>
      <c r="Y6980" s="1" t="s">
        <v>70</v>
      </c>
      <c r="Z6980" s="1" t="s">
        <v>70</v>
      </c>
      <c r="AA6980" s="1" t="s">
        <v>70</v>
      </c>
      <c r="AB6980" s="1" t="s">
        <v>70</v>
      </c>
      <c r="AC6980" s="1" t="s">
        <v>80</v>
      </c>
      <c r="BG6980" s="1">
        <v>2011.0</v>
      </c>
    </row>
    <row r="6981">
      <c r="A6981" s="1">
        <v>1018804.0</v>
      </c>
      <c r="B6981" s="1" t="s">
        <v>29653</v>
      </c>
      <c r="C6981" s="2" t="s">
        <v>29654</v>
      </c>
      <c r="D6981" s="1" t="s">
        <v>29655</v>
      </c>
      <c r="G6981" s="1" t="s">
        <v>29656</v>
      </c>
      <c r="H6981" s="1" t="s">
        <v>29657</v>
      </c>
      <c r="I6981" s="1" t="s">
        <v>29658</v>
      </c>
      <c r="J6981" s="1" t="s">
        <v>9061</v>
      </c>
      <c r="K6981" s="1" t="s">
        <v>656</v>
      </c>
      <c r="L6981" s="1">
        <v>93257.0</v>
      </c>
      <c r="M6981" s="1" t="s">
        <v>29659</v>
      </c>
      <c r="N6981" s="1" t="s">
        <v>29660</v>
      </c>
      <c r="U6981" s="1">
        <v>-119.02573</v>
      </c>
      <c r="V6981" s="1">
        <v>36.06908</v>
      </c>
      <c r="X6981" s="1" t="s">
        <v>69</v>
      </c>
      <c r="Y6981" s="1" t="s">
        <v>69</v>
      </c>
      <c r="Z6981" s="1" t="s">
        <v>69</v>
      </c>
      <c r="AA6981" s="1" t="s">
        <v>69</v>
      </c>
      <c r="AB6981" s="1" t="s">
        <v>69</v>
      </c>
      <c r="AC6981" s="1" t="s">
        <v>70</v>
      </c>
      <c r="AD6981" s="1" t="s">
        <v>70</v>
      </c>
      <c r="AE6981" s="1" t="s">
        <v>70</v>
      </c>
      <c r="AF6981" s="1" t="s">
        <v>70</v>
      </c>
      <c r="AG6981" s="1" t="s">
        <v>70</v>
      </c>
      <c r="AH6981" s="1" t="s">
        <v>69</v>
      </c>
      <c r="AI6981" s="1" t="s">
        <v>70</v>
      </c>
      <c r="AJ6981" s="1" t="s">
        <v>70</v>
      </c>
      <c r="AK6981" s="1" t="s">
        <v>69</v>
      </c>
      <c r="AL6981" s="1" t="s">
        <v>69</v>
      </c>
      <c r="AM6981" s="1" t="s">
        <v>70</v>
      </c>
      <c r="AN6981" s="1" t="s">
        <v>70</v>
      </c>
      <c r="AO6981" s="1" t="s">
        <v>70</v>
      </c>
      <c r="AP6981" s="1" t="s">
        <v>70</v>
      </c>
      <c r="AQ6981" s="1" t="s">
        <v>69</v>
      </c>
      <c r="AR6981" s="1" t="s">
        <v>70</v>
      </c>
      <c r="AS6981" s="1" t="s">
        <v>70</v>
      </c>
      <c r="AT6981" s="1" t="s">
        <v>70</v>
      </c>
      <c r="AU6981" s="1" t="s">
        <v>69</v>
      </c>
      <c r="AV6981" s="1" t="s">
        <v>70</v>
      </c>
      <c r="AW6981" s="1" t="s">
        <v>70</v>
      </c>
      <c r="AX6981" s="1" t="s">
        <v>70</v>
      </c>
      <c r="AY6981" s="1" t="s">
        <v>70</v>
      </c>
      <c r="AZ6981" s="1" t="s">
        <v>69</v>
      </c>
      <c r="BA6981" s="1" t="s">
        <v>70</v>
      </c>
      <c r="BB6981" s="1" t="s">
        <v>69</v>
      </c>
      <c r="BC6981" s="1" t="s">
        <v>70</v>
      </c>
      <c r="BD6981" s="1" t="s">
        <v>70</v>
      </c>
      <c r="BE6981" s="1" t="s">
        <v>70</v>
      </c>
      <c r="BF6981" s="1" t="s">
        <v>70</v>
      </c>
      <c r="BG6981" s="3">
        <v>42955.55902777778</v>
      </c>
    </row>
    <row r="6982">
      <c r="A6982" s="1">
        <v>1018070.0</v>
      </c>
      <c r="B6982" s="1" t="s">
        <v>29661</v>
      </c>
      <c r="C6982" s="1" t="s">
        <v>29662</v>
      </c>
      <c r="D6982" s="2" t="s">
        <v>29663</v>
      </c>
      <c r="H6982" s="1" t="s">
        <v>29664</v>
      </c>
      <c r="I6982" s="1" t="s">
        <v>16218</v>
      </c>
      <c r="J6982" s="1" t="s">
        <v>3412</v>
      </c>
      <c r="K6982" s="1" t="s">
        <v>705</v>
      </c>
      <c r="L6982" s="1">
        <v>85635.0</v>
      </c>
      <c r="M6982" s="1" t="s">
        <v>915</v>
      </c>
      <c r="N6982" s="1" t="s">
        <v>2122</v>
      </c>
      <c r="U6982" s="1">
        <v>-110.26695</v>
      </c>
      <c r="V6982" s="1">
        <v>31.555328</v>
      </c>
      <c r="X6982" s="1" t="s">
        <v>69</v>
      </c>
      <c r="Y6982" s="1" t="s">
        <v>69</v>
      </c>
      <c r="Z6982" s="1" t="s">
        <v>69</v>
      </c>
      <c r="AA6982" s="1" t="s">
        <v>69</v>
      </c>
      <c r="AB6982" s="1" t="s">
        <v>69</v>
      </c>
      <c r="AC6982" s="1" t="s">
        <v>80</v>
      </c>
      <c r="AD6982" s="1" t="s">
        <v>69</v>
      </c>
      <c r="AE6982" s="1" t="s">
        <v>69</v>
      </c>
      <c r="AF6982" s="1" t="s">
        <v>69</v>
      </c>
      <c r="AG6982" s="1" t="s">
        <v>69</v>
      </c>
      <c r="AH6982" s="1" t="s">
        <v>69</v>
      </c>
      <c r="AI6982" s="1" t="s">
        <v>69</v>
      </c>
      <c r="AJ6982" s="1" t="s">
        <v>69</v>
      </c>
      <c r="AK6982" s="1" t="s">
        <v>70</v>
      </c>
      <c r="AL6982" s="1" t="s">
        <v>69</v>
      </c>
      <c r="AM6982" s="1" t="s">
        <v>69</v>
      </c>
      <c r="AN6982" s="1" t="s">
        <v>69</v>
      </c>
      <c r="AO6982" s="1" t="s">
        <v>69</v>
      </c>
      <c r="AP6982" s="1" t="s">
        <v>70</v>
      </c>
      <c r="AQ6982" s="1" t="s">
        <v>69</v>
      </c>
      <c r="AR6982" s="1" t="s">
        <v>69</v>
      </c>
      <c r="AS6982" s="1" t="s">
        <v>69</v>
      </c>
      <c r="AT6982" s="1" t="s">
        <v>69</v>
      </c>
      <c r="AU6982" s="1" t="s">
        <v>69</v>
      </c>
      <c r="AV6982" s="1" t="s">
        <v>70</v>
      </c>
      <c r="AW6982" s="1" t="s">
        <v>69</v>
      </c>
      <c r="AX6982" s="1" t="s">
        <v>69</v>
      </c>
      <c r="AY6982" s="1" t="s">
        <v>69</v>
      </c>
      <c r="AZ6982" s="1" t="s">
        <v>69</v>
      </c>
      <c r="BA6982" s="1" t="s">
        <v>69</v>
      </c>
      <c r="BB6982" s="1" t="s">
        <v>69</v>
      </c>
      <c r="BC6982" s="1" t="s">
        <v>69</v>
      </c>
      <c r="BD6982" s="1" t="s">
        <v>69</v>
      </c>
      <c r="BE6982" s="1" t="s">
        <v>70</v>
      </c>
      <c r="BF6982" s="1" t="s">
        <v>70</v>
      </c>
      <c r="BG6982" s="3">
        <v>42902.805555555555</v>
      </c>
    </row>
    <row r="6983">
      <c r="A6983" s="1">
        <v>1004906.0</v>
      </c>
      <c r="B6983" s="1" t="s">
        <v>29665</v>
      </c>
      <c r="C6983" s="2" t="s">
        <v>884</v>
      </c>
      <c r="H6983" s="1" t="s">
        <v>29666</v>
      </c>
      <c r="I6983" s="1" t="s">
        <v>29667</v>
      </c>
      <c r="J6983" s="1" t="s">
        <v>170</v>
      </c>
      <c r="K6983" s="1" t="s">
        <v>171</v>
      </c>
      <c r="U6983" s="1">
        <v>-93.083</v>
      </c>
      <c r="V6983" s="1">
        <v>44.911098</v>
      </c>
      <c r="X6983" s="1" t="s">
        <v>70</v>
      </c>
      <c r="Y6983" s="1" t="s">
        <v>70</v>
      </c>
      <c r="Z6983" s="1" t="s">
        <v>70</v>
      </c>
      <c r="AA6983" s="1" t="s">
        <v>70</v>
      </c>
      <c r="AB6983" s="1" t="s">
        <v>70</v>
      </c>
      <c r="AC6983" s="1" t="s">
        <v>80</v>
      </c>
      <c r="BG6983" s="1">
        <v>2009.0</v>
      </c>
    </row>
    <row r="6984">
      <c r="A6984" s="1">
        <v>1000130.0</v>
      </c>
      <c r="B6984" s="1" t="s">
        <v>29668</v>
      </c>
      <c r="D6984" s="2" t="s">
        <v>29669</v>
      </c>
      <c r="H6984" s="1" t="s">
        <v>29670</v>
      </c>
      <c r="I6984" s="1" t="s">
        <v>29671</v>
      </c>
      <c r="J6984" s="1" t="s">
        <v>1316</v>
      </c>
      <c r="K6984" s="1" t="s">
        <v>107</v>
      </c>
      <c r="L6984" s="1">
        <v>37377.0</v>
      </c>
      <c r="M6984" s="1" t="s">
        <v>1081</v>
      </c>
      <c r="N6984" s="1" t="s">
        <v>3472</v>
      </c>
      <c r="U6984" s="1">
        <v>-85.322197</v>
      </c>
      <c r="V6984" s="1">
        <v>35.163464</v>
      </c>
      <c r="W6984" s="1" t="s">
        <v>392</v>
      </c>
      <c r="X6984" s="1" t="s">
        <v>69</v>
      </c>
      <c r="Y6984" s="1" t="s">
        <v>70</v>
      </c>
      <c r="Z6984" s="1" t="s">
        <v>70</v>
      </c>
      <c r="AA6984" s="1" t="s">
        <v>70</v>
      </c>
      <c r="AB6984" s="1" t="s">
        <v>70</v>
      </c>
      <c r="AC6984" s="1" t="s">
        <v>69</v>
      </c>
      <c r="AD6984" s="1" t="s">
        <v>69</v>
      </c>
      <c r="AE6984" s="1" t="s">
        <v>69</v>
      </c>
      <c r="AF6984" s="1" t="s">
        <v>69</v>
      </c>
      <c r="AG6984" s="1" t="s">
        <v>69</v>
      </c>
      <c r="AH6984" s="1" t="s">
        <v>69</v>
      </c>
      <c r="AI6984" s="1" t="s">
        <v>70</v>
      </c>
      <c r="AJ6984" s="1" t="s">
        <v>69</v>
      </c>
      <c r="AK6984" s="1" t="s">
        <v>69</v>
      </c>
      <c r="AL6984" s="1" t="s">
        <v>69</v>
      </c>
      <c r="AM6984" s="1" t="s">
        <v>69</v>
      </c>
      <c r="AN6984" s="1" t="s">
        <v>70</v>
      </c>
      <c r="AO6984" s="1" t="s">
        <v>69</v>
      </c>
      <c r="AP6984" s="1" t="s">
        <v>70</v>
      </c>
      <c r="AQ6984" s="1" t="s">
        <v>70</v>
      </c>
      <c r="AR6984" s="1" t="s">
        <v>69</v>
      </c>
      <c r="AS6984" s="1" t="s">
        <v>69</v>
      </c>
      <c r="AT6984" s="1" t="s">
        <v>69</v>
      </c>
      <c r="AU6984" s="1" t="s">
        <v>69</v>
      </c>
      <c r="AV6984" s="1" t="s">
        <v>70</v>
      </c>
      <c r="AW6984" s="1" t="s">
        <v>70</v>
      </c>
      <c r="AX6984" s="1" t="s">
        <v>69</v>
      </c>
      <c r="AY6984" s="1" t="s">
        <v>70</v>
      </c>
      <c r="AZ6984" s="1" t="s">
        <v>69</v>
      </c>
      <c r="BA6984" s="1" t="s">
        <v>70</v>
      </c>
      <c r="BB6984" s="1" t="s">
        <v>70</v>
      </c>
      <c r="BC6984" s="1" t="s">
        <v>70</v>
      </c>
      <c r="BD6984" s="1" t="s">
        <v>69</v>
      </c>
      <c r="BE6984" s="1" t="s">
        <v>70</v>
      </c>
      <c r="BF6984" s="1" t="s">
        <v>70</v>
      </c>
      <c r="BG6984" s="3">
        <v>41745.675</v>
      </c>
    </row>
    <row r="6985">
      <c r="A6985" s="1">
        <v>1009341.0</v>
      </c>
      <c r="B6985" s="1" t="s">
        <v>29672</v>
      </c>
      <c r="C6985" s="2" t="s">
        <v>29673</v>
      </c>
      <c r="H6985" s="1" t="s">
        <v>29674</v>
      </c>
      <c r="I6985" s="1" t="s">
        <v>29675</v>
      </c>
      <c r="K6985" s="1" t="s">
        <v>96</v>
      </c>
      <c r="L6985" s="1">
        <v>14082.0</v>
      </c>
      <c r="U6985" s="1">
        <v>-78.351196</v>
      </c>
      <c r="V6985" s="1">
        <v>42.652599</v>
      </c>
      <c r="X6985" s="1" t="s">
        <v>69</v>
      </c>
      <c r="Y6985" s="1" t="s">
        <v>70</v>
      </c>
      <c r="Z6985" s="1" t="s">
        <v>70</v>
      </c>
      <c r="AA6985" s="1" t="s">
        <v>70</v>
      </c>
      <c r="AB6985" s="1" t="s">
        <v>70</v>
      </c>
      <c r="AC6985" s="1" t="s">
        <v>80</v>
      </c>
      <c r="BG6985" s="1">
        <v>2013.0</v>
      </c>
    </row>
    <row r="6986">
      <c r="A6986" s="1">
        <v>1008456.0</v>
      </c>
      <c r="B6986" s="1" t="s">
        <v>29676</v>
      </c>
      <c r="D6986" s="2" t="s">
        <v>29677</v>
      </c>
      <c r="H6986" s="1" t="s">
        <v>29678</v>
      </c>
      <c r="I6986" s="1" t="s">
        <v>29679</v>
      </c>
      <c r="J6986" s="1" t="s">
        <v>775</v>
      </c>
      <c r="K6986" s="1" t="s">
        <v>148</v>
      </c>
      <c r="L6986" s="1">
        <v>97380.0</v>
      </c>
      <c r="M6986" s="1" t="s">
        <v>29680</v>
      </c>
      <c r="N6986" s="1" t="s">
        <v>237</v>
      </c>
      <c r="U6986" s="1">
        <v>-123.91787</v>
      </c>
      <c r="V6986" s="1">
        <v>44.722481</v>
      </c>
      <c r="W6986" s="1" t="s">
        <v>392</v>
      </c>
      <c r="X6986" s="1" t="s">
        <v>70</v>
      </c>
      <c r="Y6986" s="1" t="s">
        <v>70</v>
      </c>
      <c r="Z6986" s="1" t="s">
        <v>70</v>
      </c>
      <c r="AA6986" s="1" t="s">
        <v>70</v>
      </c>
      <c r="AB6986" s="1" t="s">
        <v>70</v>
      </c>
      <c r="AC6986" s="1" t="s">
        <v>80</v>
      </c>
      <c r="AD6986" s="1" t="s">
        <v>69</v>
      </c>
      <c r="AE6986" s="1" t="s">
        <v>70</v>
      </c>
      <c r="AF6986" s="1" t="s">
        <v>69</v>
      </c>
      <c r="AG6986" s="1" t="s">
        <v>69</v>
      </c>
      <c r="AH6986" s="1" t="s">
        <v>69</v>
      </c>
      <c r="AI6986" s="1" t="s">
        <v>70</v>
      </c>
      <c r="AJ6986" s="1" t="s">
        <v>69</v>
      </c>
      <c r="AK6986" s="1" t="s">
        <v>69</v>
      </c>
      <c r="AL6986" s="1" t="s">
        <v>70</v>
      </c>
      <c r="AM6986" s="1" t="s">
        <v>69</v>
      </c>
      <c r="AN6986" s="1" t="s">
        <v>70</v>
      </c>
      <c r="AO6986" s="1" t="s">
        <v>69</v>
      </c>
      <c r="AP6986" s="1" t="s">
        <v>70</v>
      </c>
      <c r="AQ6986" s="1" t="s">
        <v>70</v>
      </c>
      <c r="AR6986" s="1" t="s">
        <v>69</v>
      </c>
      <c r="AS6986" s="1" t="s">
        <v>69</v>
      </c>
      <c r="AT6986" s="1" t="s">
        <v>70</v>
      </c>
      <c r="AU6986" s="1" t="s">
        <v>69</v>
      </c>
      <c r="AV6986" s="1" t="s">
        <v>70</v>
      </c>
      <c r="AW6986" s="1" t="s">
        <v>70</v>
      </c>
      <c r="AX6986" s="1" t="s">
        <v>70</v>
      </c>
      <c r="AY6986" s="1" t="s">
        <v>70</v>
      </c>
      <c r="AZ6986" s="1" t="s">
        <v>69</v>
      </c>
      <c r="BA6986" s="1" t="s">
        <v>70</v>
      </c>
      <c r="BB6986" s="1" t="s">
        <v>70</v>
      </c>
      <c r="BC6986" s="1" t="s">
        <v>70</v>
      </c>
      <c r="BD6986" s="1" t="s">
        <v>70</v>
      </c>
      <c r="BE6986" s="1" t="s">
        <v>70</v>
      </c>
      <c r="BF6986" s="1" t="s">
        <v>69</v>
      </c>
      <c r="BG6986" s="3">
        <v>41722.71875</v>
      </c>
    </row>
    <row r="6987">
      <c r="A6987" s="1">
        <v>1018769.0</v>
      </c>
      <c r="B6987" s="1" t="s">
        <v>29681</v>
      </c>
      <c r="C6987" s="2" t="s">
        <v>29682</v>
      </c>
      <c r="D6987" s="2" t="s">
        <v>29683</v>
      </c>
      <c r="G6987" s="1" t="s">
        <v>29684</v>
      </c>
      <c r="H6987" s="1" t="s">
        <v>29685</v>
      </c>
      <c r="I6987" s="1" t="s">
        <v>29686</v>
      </c>
      <c r="J6987" s="1" t="s">
        <v>2882</v>
      </c>
      <c r="K6987" s="1" t="s">
        <v>1630</v>
      </c>
      <c r="L6987" s="1">
        <v>72761.0</v>
      </c>
      <c r="M6987" s="1" t="s">
        <v>29687</v>
      </c>
      <c r="N6987" s="1" t="s">
        <v>603</v>
      </c>
      <c r="O6987" s="1" t="s">
        <v>915</v>
      </c>
      <c r="P6987" s="1" t="s">
        <v>5479</v>
      </c>
      <c r="U6987" s="1">
        <v>-94.541992</v>
      </c>
      <c r="V6987" s="1">
        <v>36.185772</v>
      </c>
      <c r="X6987" s="1" t="s">
        <v>69</v>
      </c>
      <c r="Y6987" s="1" t="s">
        <v>69</v>
      </c>
      <c r="Z6987" s="1" t="s">
        <v>70</v>
      </c>
      <c r="AA6987" s="1" t="s">
        <v>69</v>
      </c>
      <c r="AB6987" s="1" t="s">
        <v>69</v>
      </c>
      <c r="AC6987" s="1" t="s">
        <v>70</v>
      </c>
      <c r="AD6987" s="1" t="s">
        <v>69</v>
      </c>
      <c r="AE6987" s="1" t="s">
        <v>70</v>
      </c>
      <c r="AF6987" s="1" t="s">
        <v>69</v>
      </c>
      <c r="AG6987" s="1" t="s">
        <v>69</v>
      </c>
      <c r="AH6987" s="1" t="s">
        <v>69</v>
      </c>
      <c r="AI6987" s="1" t="s">
        <v>70</v>
      </c>
      <c r="AJ6987" s="1" t="s">
        <v>70</v>
      </c>
      <c r="AK6987" s="1" t="s">
        <v>69</v>
      </c>
      <c r="AL6987" s="1" t="s">
        <v>69</v>
      </c>
      <c r="AM6987" s="1" t="s">
        <v>69</v>
      </c>
      <c r="AN6987" s="1" t="s">
        <v>70</v>
      </c>
      <c r="AO6987" s="1" t="s">
        <v>69</v>
      </c>
      <c r="AP6987" s="1" t="s">
        <v>70</v>
      </c>
      <c r="AQ6987" s="1" t="s">
        <v>70</v>
      </c>
      <c r="AR6987" s="1" t="s">
        <v>69</v>
      </c>
      <c r="AS6987" s="1" t="s">
        <v>69</v>
      </c>
      <c r="AT6987" s="1" t="s">
        <v>70</v>
      </c>
      <c r="AU6987" s="1" t="s">
        <v>69</v>
      </c>
      <c r="AV6987" s="1" t="s">
        <v>70</v>
      </c>
      <c r="AW6987" s="1" t="s">
        <v>70</v>
      </c>
      <c r="AX6987" s="1" t="s">
        <v>69</v>
      </c>
      <c r="AY6987" s="1" t="s">
        <v>70</v>
      </c>
      <c r="AZ6987" s="1" t="s">
        <v>69</v>
      </c>
      <c r="BA6987" s="1" t="s">
        <v>70</v>
      </c>
      <c r="BB6987" s="1" t="s">
        <v>70</v>
      </c>
      <c r="BC6987" s="1" t="s">
        <v>70</v>
      </c>
      <c r="BD6987" s="1" t="s">
        <v>70</v>
      </c>
      <c r="BE6987" s="1" t="s">
        <v>70</v>
      </c>
      <c r="BF6987" s="1" t="s">
        <v>70</v>
      </c>
      <c r="BG6987" s="3">
        <v>42950.52013888889</v>
      </c>
    </row>
    <row r="6988">
      <c r="A6988" s="1">
        <v>1018771.0</v>
      </c>
      <c r="B6988" s="1" t="s">
        <v>29688</v>
      </c>
      <c r="D6988" s="2" t="s">
        <v>29689</v>
      </c>
      <c r="F6988" s="2" t="s">
        <v>29690</v>
      </c>
      <c r="H6988" s="1" t="s">
        <v>29691</v>
      </c>
      <c r="I6988" s="1" t="s">
        <v>29692</v>
      </c>
      <c r="J6988" s="1" t="s">
        <v>3863</v>
      </c>
      <c r="K6988" s="1" t="s">
        <v>509</v>
      </c>
      <c r="L6988" s="1">
        <v>88061.0</v>
      </c>
      <c r="M6988" s="1" t="s">
        <v>1294</v>
      </c>
      <c r="N6988" s="1" t="s">
        <v>801</v>
      </c>
      <c r="U6988" s="1">
        <v>-108.27557</v>
      </c>
      <c r="V6988" s="1">
        <v>32.773106</v>
      </c>
      <c r="X6988" s="1" t="s">
        <v>69</v>
      </c>
      <c r="Y6988" s="1" t="s">
        <v>69</v>
      </c>
      <c r="Z6988" s="1" t="s">
        <v>70</v>
      </c>
      <c r="AA6988" s="1" t="s">
        <v>69</v>
      </c>
      <c r="AB6988" s="1" t="s">
        <v>69</v>
      </c>
      <c r="AC6988" s="1" t="s">
        <v>80</v>
      </c>
      <c r="AD6988" s="1" t="s">
        <v>69</v>
      </c>
      <c r="AE6988" s="1" t="s">
        <v>69</v>
      </c>
      <c r="AF6988" s="1" t="s">
        <v>69</v>
      </c>
      <c r="AG6988" s="1" t="s">
        <v>69</v>
      </c>
      <c r="AH6988" s="1" t="s">
        <v>69</v>
      </c>
      <c r="AI6988" s="1" t="s">
        <v>70</v>
      </c>
      <c r="AJ6988" s="1" t="s">
        <v>69</v>
      </c>
      <c r="AK6988" s="1" t="s">
        <v>69</v>
      </c>
      <c r="AL6988" s="1" t="s">
        <v>69</v>
      </c>
      <c r="AM6988" s="1" t="s">
        <v>69</v>
      </c>
      <c r="AN6988" s="1" t="s">
        <v>70</v>
      </c>
      <c r="AO6988" s="1" t="s">
        <v>69</v>
      </c>
      <c r="AP6988" s="1" t="s">
        <v>70</v>
      </c>
      <c r="AQ6988" s="1" t="s">
        <v>69</v>
      </c>
      <c r="AR6988" s="1" t="s">
        <v>69</v>
      </c>
      <c r="AS6988" s="1" t="s">
        <v>69</v>
      </c>
      <c r="AT6988" s="1" t="s">
        <v>69</v>
      </c>
      <c r="AU6988" s="1" t="s">
        <v>69</v>
      </c>
      <c r="AV6988" s="1" t="s">
        <v>69</v>
      </c>
      <c r="AW6988" s="1" t="s">
        <v>70</v>
      </c>
      <c r="AX6988" s="1" t="s">
        <v>70</v>
      </c>
      <c r="AY6988" s="1" t="s">
        <v>70</v>
      </c>
      <c r="AZ6988" s="1" t="s">
        <v>69</v>
      </c>
      <c r="BA6988" s="1" t="s">
        <v>70</v>
      </c>
      <c r="BB6988" s="1" t="s">
        <v>69</v>
      </c>
      <c r="BC6988" s="1" t="s">
        <v>70</v>
      </c>
      <c r="BD6988" s="1" t="s">
        <v>70</v>
      </c>
      <c r="BE6988" s="1" t="s">
        <v>70</v>
      </c>
      <c r="BF6988" s="1" t="s">
        <v>70</v>
      </c>
      <c r="BG6988" s="3">
        <v>42950.575694444444</v>
      </c>
    </row>
    <row r="6989">
      <c r="A6989" s="1">
        <v>1001065.0</v>
      </c>
      <c r="B6989" s="1" t="s">
        <v>29693</v>
      </c>
      <c r="C6989" s="2" t="s">
        <v>29694</v>
      </c>
      <c r="H6989" s="1" t="s">
        <v>29695</v>
      </c>
      <c r="I6989" s="1" t="s">
        <v>29692</v>
      </c>
      <c r="J6989" s="1" t="s">
        <v>29696</v>
      </c>
      <c r="K6989" s="1" t="s">
        <v>389</v>
      </c>
      <c r="L6989" s="1">
        <v>51571.0</v>
      </c>
      <c r="U6989" s="1">
        <v>-95.637199</v>
      </c>
      <c r="V6989" s="1">
        <v>41.112598</v>
      </c>
      <c r="X6989" s="1" t="s">
        <v>70</v>
      </c>
      <c r="Y6989" s="1" t="s">
        <v>70</v>
      </c>
      <c r="Z6989" s="1" t="s">
        <v>70</v>
      </c>
      <c r="AA6989" s="1" t="s">
        <v>70</v>
      </c>
      <c r="AB6989" s="1" t="s">
        <v>70</v>
      </c>
      <c r="AC6989" s="1" t="s">
        <v>80</v>
      </c>
      <c r="BG6989" s="6">
        <v>40284.816666666666</v>
      </c>
    </row>
    <row r="6990">
      <c r="A6990" s="1">
        <v>1011044.0</v>
      </c>
      <c r="B6990" s="1" t="s">
        <v>29697</v>
      </c>
      <c r="D6990" s="2" t="s">
        <v>29698</v>
      </c>
      <c r="H6990" s="1" t="s">
        <v>29699</v>
      </c>
      <c r="I6990" s="1" t="s">
        <v>1103</v>
      </c>
      <c r="J6990" s="1" t="s">
        <v>1103</v>
      </c>
      <c r="K6990" s="1" t="s">
        <v>656</v>
      </c>
      <c r="L6990" s="1">
        <v>90026.0</v>
      </c>
      <c r="M6990" s="1" t="s">
        <v>720</v>
      </c>
      <c r="N6990" s="1" t="s">
        <v>29700</v>
      </c>
      <c r="U6990" s="1">
        <v>-118.27739</v>
      </c>
      <c r="V6990" s="1">
        <v>34.090542</v>
      </c>
      <c r="X6990" s="1" t="s">
        <v>69</v>
      </c>
      <c r="Y6990" s="1" t="s">
        <v>69</v>
      </c>
      <c r="Z6990" s="1" t="s">
        <v>70</v>
      </c>
      <c r="AA6990" s="1" t="s">
        <v>70</v>
      </c>
      <c r="AB6990" s="1" t="s">
        <v>69</v>
      </c>
      <c r="AC6990" s="1" t="s">
        <v>69</v>
      </c>
      <c r="AD6990" s="1" t="s">
        <v>69</v>
      </c>
      <c r="AE6990" s="1" t="s">
        <v>69</v>
      </c>
      <c r="AF6990" s="1" t="s">
        <v>69</v>
      </c>
      <c r="AG6990" s="1" t="s">
        <v>69</v>
      </c>
      <c r="AH6990" s="1" t="s">
        <v>69</v>
      </c>
      <c r="AI6990" s="1" t="s">
        <v>69</v>
      </c>
      <c r="AJ6990" s="1" t="s">
        <v>69</v>
      </c>
      <c r="AK6990" s="1" t="s">
        <v>69</v>
      </c>
      <c r="AL6990" s="1" t="s">
        <v>69</v>
      </c>
      <c r="AM6990" s="1" t="s">
        <v>69</v>
      </c>
      <c r="AN6990" s="1" t="s">
        <v>69</v>
      </c>
      <c r="AO6990" s="1" t="s">
        <v>70</v>
      </c>
      <c r="AP6990" s="1" t="s">
        <v>70</v>
      </c>
      <c r="AQ6990" s="1" t="s">
        <v>69</v>
      </c>
      <c r="AR6990" s="1" t="s">
        <v>69</v>
      </c>
      <c r="AS6990" s="1" t="s">
        <v>70</v>
      </c>
      <c r="AT6990" s="1" t="s">
        <v>69</v>
      </c>
      <c r="AU6990" s="1" t="s">
        <v>69</v>
      </c>
      <c r="AV6990" s="1" t="s">
        <v>70</v>
      </c>
      <c r="AW6990" s="1" t="s">
        <v>70</v>
      </c>
      <c r="AX6990" s="1" t="s">
        <v>69</v>
      </c>
      <c r="AY6990" s="1" t="s">
        <v>70</v>
      </c>
      <c r="AZ6990" s="1" t="s">
        <v>69</v>
      </c>
      <c r="BA6990" s="1" t="s">
        <v>70</v>
      </c>
      <c r="BB6990" s="1" t="s">
        <v>69</v>
      </c>
      <c r="BC6990" s="1" t="s">
        <v>70</v>
      </c>
      <c r="BD6990" s="1" t="s">
        <v>70</v>
      </c>
      <c r="BE6990" s="1" t="s">
        <v>69</v>
      </c>
      <c r="BF6990" s="1" t="s">
        <v>69</v>
      </c>
      <c r="BG6990" s="3">
        <v>43459.501388888886</v>
      </c>
    </row>
    <row r="6991">
      <c r="A6991" s="1">
        <v>1010901.0</v>
      </c>
      <c r="B6991" s="1" t="s">
        <v>29701</v>
      </c>
      <c r="C6991" s="2" t="s">
        <v>29702</v>
      </c>
      <c r="D6991" s="2" t="s">
        <v>29703</v>
      </c>
      <c r="H6991" s="1" t="s">
        <v>29704</v>
      </c>
      <c r="I6991" s="1" t="s">
        <v>20297</v>
      </c>
      <c r="J6991" s="1" t="s">
        <v>229</v>
      </c>
      <c r="K6991" s="1" t="s">
        <v>230</v>
      </c>
      <c r="L6991" s="1">
        <v>66539.0</v>
      </c>
      <c r="M6991" s="1" t="s">
        <v>29705</v>
      </c>
      <c r="N6991" s="1" t="s">
        <v>29706</v>
      </c>
      <c r="U6991" s="1">
        <v>-95.859428</v>
      </c>
      <c r="V6991" s="1">
        <v>39.10548</v>
      </c>
      <c r="X6991" s="1" t="s">
        <v>69</v>
      </c>
      <c r="Y6991" s="1" t="s">
        <v>70</v>
      </c>
      <c r="Z6991" s="1" t="s">
        <v>70</v>
      </c>
      <c r="AA6991" s="1" t="s">
        <v>70</v>
      </c>
      <c r="AB6991" s="1" t="s">
        <v>70</v>
      </c>
      <c r="AC6991" s="1" t="s">
        <v>80</v>
      </c>
      <c r="AD6991" s="1" t="s">
        <v>69</v>
      </c>
      <c r="AE6991" s="1" t="s">
        <v>70</v>
      </c>
      <c r="AF6991" s="1" t="s">
        <v>69</v>
      </c>
      <c r="AG6991" s="1" t="s">
        <v>70</v>
      </c>
      <c r="AH6991" s="1" t="s">
        <v>69</v>
      </c>
      <c r="AI6991" s="1" t="s">
        <v>70</v>
      </c>
      <c r="AJ6991" s="1" t="s">
        <v>70</v>
      </c>
      <c r="AK6991" s="1" t="s">
        <v>69</v>
      </c>
      <c r="AL6991" s="1" t="s">
        <v>69</v>
      </c>
      <c r="AM6991" s="1" t="s">
        <v>69</v>
      </c>
      <c r="AN6991" s="1" t="s">
        <v>70</v>
      </c>
      <c r="AO6991" s="1" t="s">
        <v>70</v>
      </c>
      <c r="AP6991" s="1" t="s">
        <v>70</v>
      </c>
      <c r="AQ6991" s="1" t="s">
        <v>70</v>
      </c>
      <c r="AR6991" s="1" t="s">
        <v>70</v>
      </c>
      <c r="AS6991" s="1" t="s">
        <v>70</v>
      </c>
      <c r="AT6991" s="1" t="s">
        <v>69</v>
      </c>
      <c r="AU6991" s="1" t="s">
        <v>69</v>
      </c>
      <c r="AV6991" s="1" t="s">
        <v>70</v>
      </c>
      <c r="AW6991" s="1" t="s">
        <v>70</v>
      </c>
      <c r="AX6991" s="1" t="s">
        <v>70</v>
      </c>
      <c r="AY6991" s="1" t="s">
        <v>70</v>
      </c>
      <c r="AZ6991" s="1" t="s">
        <v>69</v>
      </c>
      <c r="BA6991" s="1" t="s">
        <v>70</v>
      </c>
      <c r="BB6991" s="1" t="s">
        <v>70</v>
      </c>
      <c r="BC6991" s="1" t="s">
        <v>70</v>
      </c>
      <c r="BD6991" s="1" t="s">
        <v>70</v>
      </c>
      <c r="BE6991" s="1" t="s">
        <v>70</v>
      </c>
      <c r="BF6991" s="1" t="s">
        <v>70</v>
      </c>
      <c r="BG6991" s="3">
        <v>42548.64027777778</v>
      </c>
    </row>
    <row r="6992">
      <c r="A6992" s="1">
        <v>1008498.0</v>
      </c>
      <c r="B6992" s="1" t="s">
        <v>29707</v>
      </c>
      <c r="G6992" s="1" t="s">
        <v>29708</v>
      </c>
      <c r="H6992" s="1" t="s">
        <v>29709</v>
      </c>
      <c r="I6992" s="1" t="s">
        <v>29710</v>
      </c>
      <c r="J6992" s="1" t="s">
        <v>8931</v>
      </c>
      <c r="K6992" s="1" t="s">
        <v>332</v>
      </c>
      <c r="L6992" s="1">
        <v>89403.0</v>
      </c>
      <c r="M6992" s="1" t="s">
        <v>29711</v>
      </c>
      <c r="N6992" s="1" t="s">
        <v>29712</v>
      </c>
      <c r="U6992" s="1">
        <v>-119.26767</v>
      </c>
      <c r="V6992" s="1">
        <v>39.382626</v>
      </c>
      <c r="X6992" s="1" t="s">
        <v>69</v>
      </c>
      <c r="Y6992" s="1" t="s">
        <v>70</v>
      </c>
      <c r="Z6992" s="1" t="s">
        <v>69</v>
      </c>
      <c r="AA6992" s="1" t="s">
        <v>69</v>
      </c>
      <c r="AB6992" s="1" t="s">
        <v>69</v>
      </c>
      <c r="AC6992" s="1" t="s">
        <v>80</v>
      </c>
      <c r="AD6992" s="1" t="s">
        <v>69</v>
      </c>
      <c r="AE6992" s="1" t="s">
        <v>70</v>
      </c>
      <c r="AF6992" s="1" t="s">
        <v>70</v>
      </c>
      <c r="AG6992" s="1" t="s">
        <v>70</v>
      </c>
      <c r="AH6992" s="1" t="s">
        <v>69</v>
      </c>
      <c r="AI6992" s="1" t="s">
        <v>70</v>
      </c>
      <c r="AJ6992" s="1" t="s">
        <v>69</v>
      </c>
      <c r="AK6992" s="1" t="s">
        <v>69</v>
      </c>
      <c r="AL6992" s="1" t="s">
        <v>69</v>
      </c>
      <c r="AM6992" s="1" t="s">
        <v>70</v>
      </c>
      <c r="AN6992" s="1" t="s">
        <v>70</v>
      </c>
      <c r="AO6992" s="1" t="s">
        <v>70</v>
      </c>
      <c r="AP6992" s="1" t="s">
        <v>70</v>
      </c>
      <c r="AQ6992" s="1" t="s">
        <v>70</v>
      </c>
      <c r="AR6992" s="1" t="s">
        <v>70</v>
      </c>
      <c r="AS6992" s="1" t="s">
        <v>70</v>
      </c>
      <c r="AT6992" s="1" t="s">
        <v>70</v>
      </c>
      <c r="AU6992" s="1" t="s">
        <v>70</v>
      </c>
      <c r="AV6992" s="1" t="s">
        <v>70</v>
      </c>
      <c r="AW6992" s="1" t="s">
        <v>70</v>
      </c>
      <c r="AX6992" s="1" t="s">
        <v>70</v>
      </c>
      <c r="AY6992" s="1" t="s">
        <v>70</v>
      </c>
      <c r="AZ6992" s="1" t="s">
        <v>69</v>
      </c>
      <c r="BA6992" s="1" t="s">
        <v>70</v>
      </c>
      <c r="BB6992" s="1" t="s">
        <v>70</v>
      </c>
      <c r="BC6992" s="1" t="s">
        <v>70</v>
      </c>
      <c r="BD6992" s="1" t="s">
        <v>70</v>
      </c>
      <c r="BE6992" s="1" t="s">
        <v>70</v>
      </c>
      <c r="BF6992" s="1" t="s">
        <v>70</v>
      </c>
      <c r="BG6992" s="3">
        <v>42548.55972222222</v>
      </c>
    </row>
    <row r="6993">
      <c r="A6993" s="1">
        <v>1016822.0</v>
      </c>
      <c r="B6993" s="1" t="s">
        <v>29713</v>
      </c>
      <c r="C6993" s="2" t="s">
        <v>29714</v>
      </c>
      <c r="D6993" s="2" t="s">
        <v>29715</v>
      </c>
      <c r="G6993" s="1" t="s">
        <v>29716</v>
      </c>
      <c r="H6993" s="1" t="s">
        <v>29717</v>
      </c>
      <c r="I6993" s="1" t="s">
        <v>29718</v>
      </c>
      <c r="J6993" s="1" t="s">
        <v>8571</v>
      </c>
      <c r="K6993" s="1" t="s">
        <v>1088</v>
      </c>
      <c r="L6993" s="1">
        <v>83837.0</v>
      </c>
      <c r="M6993" s="1" t="s">
        <v>29719</v>
      </c>
      <c r="N6993" s="1" t="s">
        <v>2437</v>
      </c>
      <c r="U6993" s="1">
        <v>-116.12051</v>
      </c>
      <c r="V6993" s="1">
        <v>47.536411</v>
      </c>
      <c r="X6993" s="1" t="s">
        <v>69</v>
      </c>
      <c r="Y6993" s="1" t="s">
        <v>70</v>
      </c>
      <c r="Z6993" s="1" t="s">
        <v>70</v>
      </c>
      <c r="AA6993" s="1" t="s">
        <v>70</v>
      </c>
      <c r="AB6993" s="1" t="s">
        <v>70</v>
      </c>
      <c r="AC6993" s="1" t="s">
        <v>80</v>
      </c>
      <c r="AD6993" s="1" t="s">
        <v>69</v>
      </c>
      <c r="AE6993" s="1" t="s">
        <v>69</v>
      </c>
      <c r="AF6993" s="1" t="s">
        <v>69</v>
      </c>
      <c r="AG6993" s="1" t="s">
        <v>69</v>
      </c>
      <c r="AH6993" s="1" t="s">
        <v>69</v>
      </c>
      <c r="AI6993" s="1" t="s">
        <v>70</v>
      </c>
      <c r="AJ6993" s="1" t="s">
        <v>70</v>
      </c>
      <c r="AK6993" s="1" t="s">
        <v>69</v>
      </c>
      <c r="AL6993" s="1" t="s">
        <v>70</v>
      </c>
      <c r="AM6993" s="1" t="s">
        <v>70</v>
      </c>
      <c r="AN6993" s="1" t="s">
        <v>70</v>
      </c>
      <c r="AO6993" s="1" t="s">
        <v>70</v>
      </c>
      <c r="AP6993" s="1" t="s">
        <v>70</v>
      </c>
      <c r="AQ6993" s="1" t="s">
        <v>70</v>
      </c>
      <c r="AR6993" s="1" t="s">
        <v>70</v>
      </c>
      <c r="AS6993" s="1" t="s">
        <v>70</v>
      </c>
      <c r="AT6993" s="1" t="s">
        <v>69</v>
      </c>
      <c r="AU6993" s="1" t="s">
        <v>69</v>
      </c>
      <c r="AV6993" s="1" t="s">
        <v>70</v>
      </c>
      <c r="AW6993" s="1" t="s">
        <v>69</v>
      </c>
      <c r="AX6993" s="1" t="s">
        <v>69</v>
      </c>
      <c r="AY6993" s="1" t="s">
        <v>70</v>
      </c>
      <c r="AZ6993" s="1" t="s">
        <v>69</v>
      </c>
      <c r="BA6993" s="1" t="s">
        <v>70</v>
      </c>
      <c r="BB6993" s="1" t="s">
        <v>69</v>
      </c>
      <c r="BC6993" s="1" t="s">
        <v>70</v>
      </c>
      <c r="BD6993" s="1" t="s">
        <v>70</v>
      </c>
      <c r="BE6993" s="1" t="s">
        <v>70</v>
      </c>
      <c r="BF6993" s="1" t="s">
        <v>70</v>
      </c>
      <c r="BG6993" s="3">
        <v>43307.669444444444</v>
      </c>
    </row>
    <row r="6994">
      <c r="A6994" s="1">
        <v>1018601.0</v>
      </c>
      <c r="B6994" s="1" t="s">
        <v>29720</v>
      </c>
      <c r="C6994" s="2" t="s">
        <v>29721</v>
      </c>
      <c r="D6994" s="1" t="s">
        <v>29722</v>
      </c>
      <c r="H6994" s="1" t="s">
        <v>29723</v>
      </c>
      <c r="I6994" s="1" t="s">
        <v>6045</v>
      </c>
      <c r="J6994" s="1" t="s">
        <v>2274</v>
      </c>
      <c r="K6994" s="1" t="s">
        <v>133</v>
      </c>
      <c r="L6994" s="1">
        <v>98383.0</v>
      </c>
      <c r="M6994" s="1" t="s">
        <v>29724</v>
      </c>
      <c r="N6994" s="1" t="s">
        <v>1376</v>
      </c>
      <c r="U6994" s="1">
        <v>-122.66861</v>
      </c>
      <c r="V6994" s="1">
        <v>47.651932</v>
      </c>
      <c r="X6994" s="1" t="s">
        <v>69</v>
      </c>
      <c r="Y6994" s="1" t="s">
        <v>70</v>
      </c>
      <c r="Z6994" s="1" t="s">
        <v>70</v>
      </c>
      <c r="AA6994" s="1" t="s">
        <v>69</v>
      </c>
      <c r="AB6994" s="1" t="s">
        <v>70</v>
      </c>
      <c r="AC6994" s="1" t="s">
        <v>69</v>
      </c>
      <c r="AD6994" s="1" t="s">
        <v>69</v>
      </c>
      <c r="AE6994" s="1" t="s">
        <v>69</v>
      </c>
      <c r="AF6994" s="1" t="s">
        <v>70</v>
      </c>
      <c r="AG6994" s="1" t="s">
        <v>69</v>
      </c>
      <c r="AH6994" s="1" t="s">
        <v>69</v>
      </c>
      <c r="AI6994" s="1" t="s">
        <v>70</v>
      </c>
      <c r="AJ6994" s="1" t="s">
        <v>69</v>
      </c>
      <c r="AK6994" s="1" t="s">
        <v>69</v>
      </c>
      <c r="AL6994" s="1" t="s">
        <v>69</v>
      </c>
      <c r="AM6994" s="1" t="s">
        <v>69</v>
      </c>
      <c r="AN6994" s="1" t="s">
        <v>70</v>
      </c>
      <c r="AO6994" s="1" t="s">
        <v>70</v>
      </c>
      <c r="AP6994" s="1" t="s">
        <v>70</v>
      </c>
      <c r="AQ6994" s="1" t="s">
        <v>70</v>
      </c>
      <c r="AR6994" s="1" t="s">
        <v>69</v>
      </c>
      <c r="AS6994" s="1" t="s">
        <v>69</v>
      </c>
      <c r="AT6994" s="1" t="s">
        <v>69</v>
      </c>
      <c r="AU6994" s="1" t="s">
        <v>69</v>
      </c>
      <c r="AV6994" s="1" t="s">
        <v>70</v>
      </c>
      <c r="AW6994" s="1" t="s">
        <v>69</v>
      </c>
      <c r="AX6994" s="1" t="s">
        <v>70</v>
      </c>
      <c r="AY6994" s="1" t="s">
        <v>70</v>
      </c>
      <c r="AZ6994" s="1" t="s">
        <v>69</v>
      </c>
      <c r="BA6994" s="1" t="s">
        <v>70</v>
      </c>
      <c r="BB6994" s="1" t="s">
        <v>70</v>
      </c>
      <c r="BC6994" s="1" t="s">
        <v>69</v>
      </c>
      <c r="BD6994" s="1" t="s">
        <v>70</v>
      </c>
      <c r="BE6994" s="1" t="s">
        <v>70</v>
      </c>
      <c r="BF6994" s="1" t="s">
        <v>69</v>
      </c>
      <c r="BG6994" s="3">
        <v>43733.49444444444</v>
      </c>
    </row>
    <row r="6995">
      <c r="A6995" s="1">
        <v>1009811.0</v>
      </c>
      <c r="B6995" s="1" t="s">
        <v>29725</v>
      </c>
      <c r="C6995" s="2" t="s">
        <v>12671</v>
      </c>
      <c r="H6995" s="1" t="s">
        <v>29726</v>
      </c>
      <c r="I6995" s="1" t="s">
        <v>29727</v>
      </c>
      <c r="J6995" s="1" t="s">
        <v>8001</v>
      </c>
      <c r="K6995" s="1" t="s">
        <v>349</v>
      </c>
      <c r="L6995" s="1">
        <v>80498.0</v>
      </c>
      <c r="M6995" s="1" t="s">
        <v>29728</v>
      </c>
      <c r="N6995" s="1" t="s">
        <v>29729</v>
      </c>
      <c r="U6995" s="1">
        <v>-106.07435</v>
      </c>
      <c r="V6995" s="1">
        <v>39.633003</v>
      </c>
      <c r="W6995" s="1" t="s">
        <v>99</v>
      </c>
      <c r="X6995" s="1" t="s">
        <v>69</v>
      </c>
      <c r="Y6995" s="1" t="s">
        <v>70</v>
      </c>
      <c r="Z6995" s="1" t="s">
        <v>70</v>
      </c>
      <c r="AA6995" s="1" t="s">
        <v>70</v>
      </c>
      <c r="AB6995" s="1" t="s">
        <v>69</v>
      </c>
      <c r="AC6995" s="1" t="s">
        <v>80</v>
      </c>
      <c r="AD6995" s="1" t="s">
        <v>69</v>
      </c>
      <c r="AE6995" s="1" t="s">
        <v>70</v>
      </c>
      <c r="AF6995" s="1" t="s">
        <v>70</v>
      </c>
      <c r="AG6995" s="1" t="s">
        <v>70</v>
      </c>
      <c r="AH6995" s="1" t="s">
        <v>70</v>
      </c>
      <c r="AI6995" s="1" t="s">
        <v>70</v>
      </c>
      <c r="AJ6995" s="1" t="s">
        <v>69</v>
      </c>
      <c r="AK6995" s="1" t="s">
        <v>69</v>
      </c>
      <c r="AL6995" s="1" t="s">
        <v>70</v>
      </c>
      <c r="AM6995" s="1" t="s">
        <v>69</v>
      </c>
      <c r="AN6995" s="1" t="s">
        <v>70</v>
      </c>
      <c r="AO6995" s="1" t="s">
        <v>70</v>
      </c>
      <c r="AP6995" s="1" t="s">
        <v>70</v>
      </c>
      <c r="AQ6995" s="1" t="s">
        <v>70</v>
      </c>
      <c r="AR6995" s="1" t="s">
        <v>70</v>
      </c>
      <c r="AS6995" s="1" t="s">
        <v>70</v>
      </c>
      <c r="AT6995" s="1" t="s">
        <v>70</v>
      </c>
      <c r="AU6995" s="1" t="s">
        <v>70</v>
      </c>
      <c r="AV6995" s="1" t="s">
        <v>70</v>
      </c>
      <c r="AW6995" s="1" t="s">
        <v>70</v>
      </c>
      <c r="AX6995" s="1" t="s">
        <v>70</v>
      </c>
      <c r="AY6995" s="1" t="s">
        <v>70</v>
      </c>
      <c r="AZ6995" s="1" t="s">
        <v>69</v>
      </c>
      <c r="BA6995" s="1" t="s">
        <v>70</v>
      </c>
      <c r="BB6995" s="1" t="s">
        <v>70</v>
      </c>
      <c r="BC6995" s="1" t="s">
        <v>70</v>
      </c>
      <c r="BD6995" s="1" t="s">
        <v>70</v>
      </c>
      <c r="BE6995" s="1" t="s">
        <v>70</v>
      </c>
      <c r="BF6995" s="1" t="s">
        <v>70</v>
      </c>
      <c r="BG6995" s="3">
        <v>41734.904861111114</v>
      </c>
    </row>
    <row r="6996">
      <c r="A6996" s="1">
        <v>1005772.0</v>
      </c>
      <c r="B6996" s="1" t="s">
        <v>29730</v>
      </c>
      <c r="C6996" s="2" t="s">
        <v>29731</v>
      </c>
      <c r="H6996" s="1" t="s">
        <v>29732</v>
      </c>
      <c r="I6996" s="1" t="s">
        <v>29733</v>
      </c>
      <c r="J6996" s="1" t="s">
        <v>321</v>
      </c>
      <c r="K6996" s="1" t="s">
        <v>148</v>
      </c>
      <c r="L6996" s="1">
        <v>97381.0</v>
      </c>
      <c r="M6996" s="1" t="s">
        <v>29734</v>
      </c>
      <c r="N6996" s="1" t="s">
        <v>8241</v>
      </c>
      <c r="U6996" s="1">
        <v>-122.784</v>
      </c>
      <c r="V6996" s="1">
        <v>45.004601</v>
      </c>
      <c r="W6996" s="1" t="s">
        <v>392</v>
      </c>
      <c r="X6996" s="1" t="s">
        <v>70</v>
      </c>
      <c r="Y6996" s="1" t="s">
        <v>70</v>
      </c>
      <c r="Z6996" s="1" t="s">
        <v>69</v>
      </c>
      <c r="AA6996" s="1" t="s">
        <v>69</v>
      </c>
      <c r="AB6996" s="1" t="s">
        <v>70</v>
      </c>
      <c r="AC6996" s="1" t="s">
        <v>70</v>
      </c>
      <c r="AD6996" s="1" t="s">
        <v>69</v>
      </c>
      <c r="AE6996" s="1" t="s">
        <v>70</v>
      </c>
      <c r="AF6996" s="1" t="s">
        <v>69</v>
      </c>
      <c r="AG6996" s="1" t="s">
        <v>69</v>
      </c>
      <c r="AH6996" s="1" t="s">
        <v>70</v>
      </c>
      <c r="AI6996" s="1" t="s">
        <v>70</v>
      </c>
      <c r="AJ6996" s="1" t="s">
        <v>69</v>
      </c>
      <c r="AK6996" s="1" t="s">
        <v>69</v>
      </c>
      <c r="AL6996" s="1" t="s">
        <v>70</v>
      </c>
      <c r="AM6996" s="1" t="s">
        <v>69</v>
      </c>
      <c r="AN6996" s="1" t="s">
        <v>70</v>
      </c>
      <c r="AO6996" s="1" t="s">
        <v>69</v>
      </c>
      <c r="AP6996" s="1" t="s">
        <v>70</v>
      </c>
      <c r="AQ6996" s="1" t="s">
        <v>69</v>
      </c>
      <c r="AR6996" s="1" t="s">
        <v>69</v>
      </c>
      <c r="AS6996" s="1" t="s">
        <v>70</v>
      </c>
      <c r="AT6996" s="1" t="s">
        <v>69</v>
      </c>
      <c r="AU6996" s="1" t="s">
        <v>69</v>
      </c>
      <c r="AV6996" s="1" t="s">
        <v>70</v>
      </c>
      <c r="AW6996" s="1" t="s">
        <v>70</v>
      </c>
      <c r="AX6996" s="1" t="s">
        <v>70</v>
      </c>
      <c r="AY6996" s="1" t="s">
        <v>70</v>
      </c>
      <c r="AZ6996" s="1" t="s">
        <v>70</v>
      </c>
      <c r="BA6996" s="1" t="s">
        <v>70</v>
      </c>
      <c r="BB6996" s="1" t="s">
        <v>70</v>
      </c>
      <c r="BC6996" s="1" t="s">
        <v>70</v>
      </c>
      <c r="BD6996" s="1" t="s">
        <v>70</v>
      </c>
      <c r="BE6996" s="1" t="s">
        <v>70</v>
      </c>
      <c r="BF6996" s="1" t="s">
        <v>70</v>
      </c>
      <c r="BG6996" s="3">
        <v>40653.46319444444</v>
      </c>
    </row>
    <row r="6997">
      <c r="A6997" s="1">
        <v>1002367.0</v>
      </c>
      <c r="B6997" s="1" t="s">
        <v>29735</v>
      </c>
      <c r="C6997" s="2" t="s">
        <v>29736</v>
      </c>
      <c r="H6997" s="1" t="s">
        <v>29737</v>
      </c>
      <c r="I6997" s="1" t="s">
        <v>29733</v>
      </c>
      <c r="J6997" s="1" t="s">
        <v>321</v>
      </c>
      <c r="K6997" s="1" t="s">
        <v>148</v>
      </c>
      <c r="L6997" s="1">
        <v>97381.0</v>
      </c>
      <c r="M6997" s="1" t="s">
        <v>1490</v>
      </c>
      <c r="N6997" s="1" t="s">
        <v>29738</v>
      </c>
      <c r="U6997" s="1">
        <v>-122.762</v>
      </c>
      <c r="V6997" s="1">
        <v>44.985802</v>
      </c>
      <c r="W6997" s="1" t="s">
        <v>99</v>
      </c>
      <c r="X6997" s="1" t="s">
        <v>70</v>
      </c>
      <c r="Y6997" s="1" t="s">
        <v>69</v>
      </c>
      <c r="Z6997" s="1" t="s">
        <v>69</v>
      </c>
      <c r="AA6997" s="1" t="s">
        <v>69</v>
      </c>
      <c r="AB6997" s="1" t="s">
        <v>70</v>
      </c>
      <c r="AC6997" s="1" t="s">
        <v>69</v>
      </c>
      <c r="AD6997" s="1" t="s">
        <v>69</v>
      </c>
      <c r="AE6997" s="1" t="s">
        <v>69</v>
      </c>
      <c r="AF6997" s="1" t="s">
        <v>69</v>
      </c>
      <c r="AG6997" s="1" t="s">
        <v>69</v>
      </c>
      <c r="AH6997" s="1" t="s">
        <v>70</v>
      </c>
      <c r="AI6997" s="1" t="s">
        <v>69</v>
      </c>
      <c r="AJ6997" s="1" t="s">
        <v>69</v>
      </c>
      <c r="AK6997" s="1" t="s">
        <v>69</v>
      </c>
      <c r="AL6997" s="1" t="s">
        <v>69</v>
      </c>
      <c r="AM6997" s="1" t="s">
        <v>69</v>
      </c>
      <c r="AN6997" s="1" t="s">
        <v>70</v>
      </c>
      <c r="AO6997" s="1" t="s">
        <v>69</v>
      </c>
      <c r="AP6997" s="1" t="s">
        <v>70</v>
      </c>
      <c r="AQ6997" s="1" t="s">
        <v>69</v>
      </c>
      <c r="AR6997" s="1" t="s">
        <v>69</v>
      </c>
      <c r="AS6997" s="1" t="s">
        <v>70</v>
      </c>
      <c r="AT6997" s="1" t="s">
        <v>69</v>
      </c>
      <c r="AU6997" s="1" t="s">
        <v>69</v>
      </c>
      <c r="AV6997" s="1" t="s">
        <v>70</v>
      </c>
      <c r="AW6997" s="1" t="s">
        <v>70</v>
      </c>
      <c r="AX6997" s="1" t="s">
        <v>70</v>
      </c>
      <c r="AY6997" s="1" t="s">
        <v>70</v>
      </c>
      <c r="AZ6997" s="1" t="s">
        <v>70</v>
      </c>
      <c r="BA6997" s="1" t="s">
        <v>70</v>
      </c>
      <c r="BB6997" s="1" t="s">
        <v>70</v>
      </c>
      <c r="BC6997" s="1" t="s">
        <v>70</v>
      </c>
      <c r="BD6997" s="1" t="s">
        <v>70</v>
      </c>
      <c r="BE6997" s="1" t="s">
        <v>70</v>
      </c>
      <c r="BF6997" s="1" t="s">
        <v>70</v>
      </c>
      <c r="BG6997" s="3">
        <v>40674.688888888886</v>
      </c>
    </row>
    <row r="6998">
      <c r="A6998" s="1">
        <v>1011811.0</v>
      </c>
      <c r="B6998" s="1" t="s">
        <v>29739</v>
      </c>
      <c r="D6998" s="2" t="s">
        <v>29740</v>
      </c>
      <c r="H6998" s="1" t="s">
        <v>29741</v>
      </c>
      <c r="I6998" s="1" t="s">
        <v>29742</v>
      </c>
      <c r="J6998" s="1" t="s">
        <v>5142</v>
      </c>
      <c r="K6998" s="1" t="s">
        <v>656</v>
      </c>
      <c r="L6998" s="1">
        <v>93093.0</v>
      </c>
      <c r="M6998" s="1" t="s">
        <v>430</v>
      </c>
      <c r="N6998" s="1" t="s">
        <v>29743</v>
      </c>
      <c r="O6998" s="1" t="s">
        <v>430</v>
      </c>
      <c r="P6998" s="1" t="s">
        <v>29743</v>
      </c>
      <c r="U6998" s="1">
        <v>-118.71809</v>
      </c>
      <c r="V6998" s="1">
        <v>34.285294</v>
      </c>
      <c r="X6998" s="1" t="s">
        <v>69</v>
      </c>
      <c r="Y6998" s="1" t="s">
        <v>69</v>
      </c>
      <c r="Z6998" s="1" t="s">
        <v>70</v>
      </c>
      <c r="AA6998" s="1" t="s">
        <v>69</v>
      </c>
      <c r="AB6998" s="1" t="s">
        <v>69</v>
      </c>
      <c r="AC6998" s="1" t="s">
        <v>69</v>
      </c>
      <c r="AD6998" s="1" t="s">
        <v>69</v>
      </c>
      <c r="AE6998" s="1" t="s">
        <v>69</v>
      </c>
      <c r="AF6998" s="1" t="s">
        <v>69</v>
      </c>
      <c r="AG6998" s="1" t="s">
        <v>69</v>
      </c>
      <c r="AH6998" s="1" t="s">
        <v>69</v>
      </c>
      <c r="AI6998" s="1" t="s">
        <v>70</v>
      </c>
      <c r="AJ6998" s="1" t="s">
        <v>69</v>
      </c>
      <c r="AK6998" s="1" t="s">
        <v>69</v>
      </c>
      <c r="AL6998" s="1" t="s">
        <v>69</v>
      </c>
      <c r="AM6998" s="1" t="s">
        <v>69</v>
      </c>
      <c r="AN6998" s="1" t="s">
        <v>70</v>
      </c>
      <c r="AO6998" s="1" t="s">
        <v>70</v>
      </c>
      <c r="AP6998" s="1" t="s">
        <v>70</v>
      </c>
      <c r="AQ6998" s="1" t="s">
        <v>69</v>
      </c>
      <c r="AR6998" s="1" t="s">
        <v>70</v>
      </c>
      <c r="AS6998" s="1" t="s">
        <v>70</v>
      </c>
      <c r="AT6998" s="1" t="s">
        <v>69</v>
      </c>
      <c r="AU6998" s="1" t="s">
        <v>69</v>
      </c>
      <c r="AV6998" s="1" t="s">
        <v>70</v>
      </c>
      <c r="AW6998" s="1" t="s">
        <v>70</v>
      </c>
      <c r="AX6998" s="1" t="s">
        <v>69</v>
      </c>
      <c r="AY6998" s="1" t="s">
        <v>70</v>
      </c>
      <c r="AZ6998" s="1" t="s">
        <v>69</v>
      </c>
      <c r="BA6998" s="1" t="s">
        <v>70</v>
      </c>
      <c r="BB6998" s="1" t="s">
        <v>70</v>
      </c>
      <c r="BC6998" s="1" t="s">
        <v>70</v>
      </c>
      <c r="BD6998" s="1" t="s">
        <v>70</v>
      </c>
      <c r="BE6998" s="1" t="s">
        <v>70</v>
      </c>
      <c r="BF6998" s="1" t="s">
        <v>70</v>
      </c>
      <c r="BG6998" s="3">
        <v>43308.62847222222</v>
      </c>
    </row>
    <row r="6999">
      <c r="A6999" s="1">
        <v>1009807.0</v>
      </c>
      <c r="B6999" s="1" t="s">
        <v>29744</v>
      </c>
      <c r="D6999" s="2" t="s">
        <v>29745</v>
      </c>
      <c r="I6999" s="1" t="s">
        <v>29746</v>
      </c>
      <c r="J6999" s="1" t="s">
        <v>13917</v>
      </c>
      <c r="K6999" s="1" t="s">
        <v>171</v>
      </c>
      <c r="L6999" s="1">
        <v>55954.0</v>
      </c>
      <c r="M6999" s="1" t="s">
        <v>3236</v>
      </c>
      <c r="N6999" s="1" t="s">
        <v>16680</v>
      </c>
      <c r="U6999" s="1">
        <v>-91.773552</v>
      </c>
      <c r="V6999" s="1">
        <v>43.525658</v>
      </c>
      <c r="W6999" s="1" t="s">
        <v>99</v>
      </c>
      <c r="X6999" s="1" t="s">
        <v>70</v>
      </c>
      <c r="Y6999" s="1" t="s">
        <v>70</v>
      </c>
      <c r="Z6999" s="1" t="s">
        <v>70</v>
      </c>
      <c r="AA6999" s="1" t="s">
        <v>70</v>
      </c>
      <c r="AB6999" s="1" t="s">
        <v>70</v>
      </c>
      <c r="AC6999" s="1" t="s">
        <v>80</v>
      </c>
      <c r="AD6999" s="1" t="s">
        <v>69</v>
      </c>
      <c r="AE6999" s="1" t="s">
        <v>69</v>
      </c>
      <c r="AF6999" s="1" t="s">
        <v>69</v>
      </c>
      <c r="AG6999" s="1" t="s">
        <v>69</v>
      </c>
      <c r="AH6999" s="1" t="s">
        <v>69</v>
      </c>
      <c r="AI6999" s="1" t="s">
        <v>70</v>
      </c>
      <c r="AJ6999" s="1" t="s">
        <v>69</v>
      </c>
      <c r="AK6999" s="1" t="s">
        <v>69</v>
      </c>
      <c r="AL6999" s="1" t="s">
        <v>69</v>
      </c>
      <c r="AM6999" s="1" t="s">
        <v>69</v>
      </c>
      <c r="AN6999" s="1" t="s">
        <v>70</v>
      </c>
      <c r="AO6999" s="1" t="s">
        <v>70</v>
      </c>
      <c r="AP6999" s="1" t="s">
        <v>70</v>
      </c>
      <c r="AQ6999" s="1" t="s">
        <v>69</v>
      </c>
      <c r="AR6999" s="1" t="s">
        <v>69</v>
      </c>
      <c r="AS6999" s="1" t="s">
        <v>69</v>
      </c>
      <c r="AT6999" s="1" t="s">
        <v>69</v>
      </c>
      <c r="AU6999" s="1" t="s">
        <v>69</v>
      </c>
      <c r="AV6999" s="1" t="s">
        <v>70</v>
      </c>
      <c r="AW6999" s="1" t="s">
        <v>70</v>
      </c>
      <c r="AX6999" s="1" t="s">
        <v>69</v>
      </c>
      <c r="AY6999" s="1" t="s">
        <v>70</v>
      </c>
      <c r="AZ6999" s="1" t="s">
        <v>69</v>
      </c>
      <c r="BA6999" s="1" t="s">
        <v>70</v>
      </c>
      <c r="BB6999" s="1" t="s">
        <v>70</v>
      </c>
      <c r="BC6999" s="1" t="s">
        <v>69</v>
      </c>
      <c r="BD6999" s="1" t="s">
        <v>70</v>
      </c>
      <c r="BE6999" s="1" t="s">
        <v>70</v>
      </c>
      <c r="BF6999" s="1" t="s">
        <v>70</v>
      </c>
      <c r="BG6999" s="3">
        <v>41734.30763888889</v>
      </c>
    </row>
    <row r="7000">
      <c r="A7000" s="1">
        <v>1012577.0</v>
      </c>
      <c r="B7000" s="1" t="s">
        <v>29747</v>
      </c>
      <c r="C7000" s="2" t="s">
        <v>29748</v>
      </c>
      <c r="D7000" s="1" t="s">
        <v>29749</v>
      </c>
      <c r="H7000" s="1" t="s">
        <v>29750</v>
      </c>
      <c r="I7000" s="1" t="s">
        <v>29751</v>
      </c>
      <c r="J7000" s="1" t="s">
        <v>7194</v>
      </c>
      <c r="K7000" s="1" t="s">
        <v>561</v>
      </c>
      <c r="L7000" s="1">
        <v>30525.0</v>
      </c>
      <c r="M7000" s="1" t="s">
        <v>28529</v>
      </c>
      <c r="N7000" s="1" t="s">
        <v>79</v>
      </c>
      <c r="U7000" s="1">
        <v>-83.46656</v>
      </c>
      <c r="V7000" s="1">
        <v>34.870354</v>
      </c>
      <c r="X7000" s="1" t="s">
        <v>69</v>
      </c>
      <c r="Y7000" s="1" t="s">
        <v>70</v>
      </c>
      <c r="Z7000" s="1" t="s">
        <v>70</v>
      </c>
      <c r="AA7000" s="1" t="s">
        <v>70</v>
      </c>
      <c r="AB7000" s="1" t="s">
        <v>70</v>
      </c>
      <c r="AC7000" s="1" t="s">
        <v>69</v>
      </c>
      <c r="AD7000" s="1" t="s">
        <v>69</v>
      </c>
      <c r="AE7000" s="1" t="s">
        <v>70</v>
      </c>
      <c r="AF7000" s="1" t="s">
        <v>69</v>
      </c>
      <c r="AG7000" s="1" t="s">
        <v>69</v>
      </c>
      <c r="AH7000" s="1" t="s">
        <v>69</v>
      </c>
      <c r="AI7000" s="1" t="s">
        <v>70</v>
      </c>
      <c r="AJ7000" s="1" t="s">
        <v>69</v>
      </c>
      <c r="AK7000" s="1" t="s">
        <v>69</v>
      </c>
      <c r="AL7000" s="1" t="s">
        <v>69</v>
      </c>
      <c r="AM7000" s="1" t="s">
        <v>69</v>
      </c>
      <c r="AN7000" s="1" t="s">
        <v>70</v>
      </c>
      <c r="AO7000" s="1" t="s">
        <v>70</v>
      </c>
      <c r="AP7000" s="1" t="s">
        <v>70</v>
      </c>
      <c r="AQ7000" s="1" t="s">
        <v>70</v>
      </c>
      <c r="AR7000" s="1" t="s">
        <v>69</v>
      </c>
      <c r="AS7000" s="1" t="s">
        <v>70</v>
      </c>
      <c r="AT7000" s="1" t="s">
        <v>70</v>
      </c>
      <c r="AU7000" s="1" t="s">
        <v>69</v>
      </c>
      <c r="AV7000" s="1" t="s">
        <v>70</v>
      </c>
      <c r="AW7000" s="1" t="s">
        <v>70</v>
      </c>
      <c r="AX7000" s="1" t="s">
        <v>70</v>
      </c>
      <c r="AY7000" s="1" t="s">
        <v>70</v>
      </c>
      <c r="AZ7000" s="1" t="s">
        <v>69</v>
      </c>
      <c r="BA7000" s="1" t="s">
        <v>70</v>
      </c>
      <c r="BB7000" s="1" t="s">
        <v>70</v>
      </c>
      <c r="BC7000" s="1" t="s">
        <v>70</v>
      </c>
      <c r="BD7000" s="1" t="s">
        <v>70</v>
      </c>
      <c r="BE7000" s="1" t="s">
        <v>70</v>
      </c>
      <c r="BF7000" s="1" t="s">
        <v>70</v>
      </c>
      <c r="BG7000" s="3">
        <v>42565.506944444445</v>
      </c>
    </row>
    <row r="7001">
      <c r="A7001" s="1">
        <v>1000164.0</v>
      </c>
      <c r="B7001" s="1" t="s">
        <v>29752</v>
      </c>
      <c r="D7001" s="2" t="s">
        <v>29753</v>
      </c>
      <c r="H7001" s="1" t="s">
        <v>29754</v>
      </c>
      <c r="I7001" s="1" t="s">
        <v>29461</v>
      </c>
      <c r="J7001" s="1" t="s">
        <v>4935</v>
      </c>
      <c r="K7001" s="1" t="s">
        <v>85</v>
      </c>
      <c r="L7001" s="1">
        <v>29681.0</v>
      </c>
      <c r="U7001" s="1">
        <v>-82.258202</v>
      </c>
      <c r="V7001" s="1">
        <v>34.7365</v>
      </c>
      <c r="X7001" s="1" t="s">
        <v>70</v>
      </c>
      <c r="Y7001" s="1" t="s">
        <v>70</v>
      </c>
      <c r="Z7001" s="1" t="s">
        <v>70</v>
      </c>
      <c r="AA7001" s="1" t="s">
        <v>70</v>
      </c>
      <c r="AB7001" s="1" t="s">
        <v>70</v>
      </c>
      <c r="AC7001" s="1" t="s">
        <v>80</v>
      </c>
      <c r="BG7001" s="1">
        <v>2011.0</v>
      </c>
    </row>
    <row r="7002">
      <c r="A7002" s="1">
        <v>1007801.0</v>
      </c>
      <c r="B7002" s="1" t="s">
        <v>29755</v>
      </c>
      <c r="C7002" s="2" t="s">
        <v>29756</v>
      </c>
      <c r="H7002" s="1" t="s">
        <v>29757</v>
      </c>
      <c r="I7002" s="1" t="s">
        <v>29758</v>
      </c>
      <c r="K7002" s="1" t="s">
        <v>1818</v>
      </c>
      <c r="L7002" s="1">
        <v>6070.0</v>
      </c>
      <c r="U7002" s="1">
        <v>-72.809998</v>
      </c>
      <c r="V7002" s="1">
        <v>41.861599</v>
      </c>
      <c r="X7002" s="1" t="s">
        <v>70</v>
      </c>
      <c r="Y7002" s="1" t="s">
        <v>70</v>
      </c>
      <c r="Z7002" s="1" t="s">
        <v>70</v>
      </c>
      <c r="AA7002" s="1" t="s">
        <v>70</v>
      </c>
      <c r="AB7002" s="1" t="s">
        <v>70</v>
      </c>
      <c r="AC7002" s="1" t="s">
        <v>80</v>
      </c>
      <c r="BG7002" s="1">
        <v>2009.0</v>
      </c>
    </row>
    <row r="7003">
      <c r="A7003" s="1">
        <v>1010560.0</v>
      </c>
      <c r="B7003" s="1" t="s">
        <v>29759</v>
      </c>
      <c r="C7003" s="2" t="s">
        <v>29760</v>
      </c>
      <c r="D7003" s="1" t="s">
        <v>29759</v>
      </c>
      <c r="E7003" s="1" t="s">
        <v>29761</v>
      </c>
      <c r="G7003" s="1" t="s">
        <v>29762</v>
      </c>
      <c r="H7003" s="1" t="s">
        <v>29763</v>
      </c>
      <c r="I7003" s="1" t="s">
        <v>29764</v>
      </c>
      <c r="J7003" s="1" t="s">
        <v>8138</v>
      </c>
      <c r="K7003" s="1" t="s">
        <v>389</v>
      </c>
      <c r="L7003" s="1">
        <v>51101.0</v>
      </c>
      <c r="M7003" s="1" t="s">
        <v>17312</v>
      </c>
      <c r="N7003" s="1" t="s">
        <v>1082</v>
      </c>
      <c r="U7003" s="1">
        <v>-96.408447</v>
      </c>
      <c r="V7003" s="1">
        <v>42.490551</v>
      </c>
      <c r="X7003" s="1" t="s">
        <v>69</v>
      </c>
      <c r="Y7003" s="1" t="s">
        <v>69</v>
      </c>
      <c r="Z7003" s="1" t="s">
        <v>70</v>
      </c>
      <c r="AA7003" s="1" t="s">
        <v>69</v>
      </c>
      <c r="AB7003" s="1" t="s">
        <v>69</v>
      </c>
      <c r="AC7003" s="1" t="s">
        <v>69</v>
      </c>
      <c r="AD7003" s="1" t="s">
        <v>69</v>
      </c>
      <c r="AE7003" s="1" t="s">
        <v>69</v>
      </c>
      <c r="AF7003" s="1" t="s">
        <v>69</v>
      </c>
      <c r="AG7003" s="1" t="s">
        <v>69</v>
      </c>
      <c r="AH7003" s="1" t="s">
        <v>69</v>
      </c>
      <c r="AI7003" s="1" t="s">
        <v>70</v>
      </c>
      <c r="AJ7003" s="1" t="s">
        <v>69</v>
      </c>
      <c r="AK7003" s="1" t="s">
        <v>69</v>
      </c>
      <c r="AL7003" s="1" t="s">
        <v>69</v>
      </c>
      <c r="AM7003" s="1" t="s">
        <v>69</v>
      </c>
      <c r="AN7003" s="1" t="s">
        <v>70</v>
      </c>
      <c r="AO7003" s="1" t="s">
        <v>69</v>
      </c>
      <c r="AP7003" s="1" t="s">
        <v>70</v>
      </c>
      <c r="AQ7003" s="1" t="s">
        <v>70</v>
      </c>
      <c r="AR7003" s="1" t="s">
        <v>69</v>
      </c>
      <c r="AS7003" s="1" t="s">
        <v>69</v>
      </c>
      <c r="AT7003" s="1" t="s">
        <v>69</v>
      </c>
      <c r="AU7003" s="1" t="s">
        <v>69</v>
      </c>
      <c r="AV7003" s="1" t="s">
        <v>70</v>
      </c>
      <c r="AW7003" s="1" t="s">
        <v>69</v>
      </c>
      <c r="AX7003" s="1" t="s">
        <v>69</v>
      </c>
      <c r="AY7003" s="1" t="s">
        <v>70</v>
      </c>
      <c r="AZ7003" s="1" t="s">
        <v>69</v>
      </c>
      <c r="BA7003" s="1" t="s">
        <v>70</v>
      </c>
      <c r="BB7003" s="1" t="s">
        <v>69</v>
      </c>
      <c r="BC7003" s="1" t="s">
        <v>70</v>
      </c>
      <c r="BD7003" s="1" t="s">
        <v>69</v>
      </c>
      <c r="BE7003" s="1" t="s">
        <v>70</v>
      </c>
      <c r="BF7003" s="1" t="s">
        <v>70</v>
      </c>
      <c r="BG7003" s="3">
        <v>42550.535416666666</v>
      </c>
    </row>
    <row r="7004">
      <c r="A7004" s="1">
        <v>1002858.0</v>
      </c>
      <c r="B7004" s="1" t="s">
        <v>29765</v>
      </c>
      <c r="H7004" s="1" t="s">
        <v>29766</v>
      </c>
      <c r="I7004" s="1" t="s">
        <v>29767</v>
      </c>
      <c r="J7004" s="1" t="s">
        <v>10678</v>
      </c>
      <c r="K7004" s="1" t="s">
        <v>881</v>
      </c>
      <c r="L7004" s="1">
        <v>26175.0</v>
      </c>
      <c r="U7004" s="1">
        <v>-81.000099</v>
      </c>
      <c r="V7004" s="1">
        <v>39.560902</v>
      </c>
      <c r="X7004" s="1" t="s">
        <v>70</v>
      </c>
      <c r="Y7004" s="1" t="s">
        <v>70</v>
      </c>
      <c r="Z7004" s="1" t="s">
        <v>70</v>
      </c>
      <c r="AA7004" s="1" t="s">
        <v>70</v>
      </c>
      <c r="AB7004" s="1" t="s">
        <v>70</v>
      </c>
      <c r="AC7004" s="1" t="s">
        <v>80</v>
      </c>
      <c r="BG7004" s="6">
        <v>40284.427777777775</v>
      </c>
    </row>
    <row r="7005">
      <c r="A7005" s="1">
        <v>1003169.0</v>
      </c>
      <c r="B7005" s="1" t="s">
        <v>29768</v>
      </c>
      <c r="C7005" s="2" t="s">
        <v>29769</v>
      </c>
      <c r="D7005" s="2" t="s">
        <v>29770</v>
      </c>
      <c r="E7005" s="1" t="s">
        <v>29771</v>
      </c>
      <c r="H7005" s="1" t="s">
        <v>29772</v>
      </c>
      <c r="I7005" s="1" t="s">
        <v>29773</v>
      </c>
      <c r="J7005" s="1" t="s">
        <v>29773</v>
      </c>
      <c r="K7005" s="1" t="s">
        <v>1283</v>
      </c>
      <c r="L7005" s="1">
        <v>99835.0</v>
      </c>
      <c r="M7005" s="1" t="s">
        <v>29774</v>
      </c>
      <c r="N7005" s="1" t="s">
        <v>2490</v>
      </c>
      <c r="U7005" s="1">
        <v>-135.34096</v>
      </c>
      <c r="V7005" s="1">
        <v>57.050854</v>
      </c>
      <c r="X7005" s="1" t="s">
        <v>69</v>
      </c>
      <c r="Y7005" s="1" t="s">
        <v>69</v>
      </c>
      <c r="Z7005" s="1" t="s">
        <v>69</v>
      </c>
      <c r="AA7005" s="1" t="s">
        <v>70</v>
      </c>
      <c r="AB7005" s="1" t="s">
        <v>69</v>
      </c>
      <c r="AC7005" s="1" t="s">
        <v>70</v>
      </c>
      <c r="AD7005" s="1" t="s">
        <v>69</v>
      </c>
      <c r="AE7005" s="1" t="s">
        <v>70</v>
      </c>
      <c r="AF7005" s="1" t="s">
        <v>69</v>
      </c>
      <c r="AG7005" s="1" t="s">
        <v>69</v>
      </c>
      <c r="AH7005" s="1" t="s">
        <v>69</v>
      </c>
      <c r="AI7005" s="1" t="s">
        <v>69</v>
      </c>
      <c r="AJ7005" s="1" t="s">
        <v>69</v>
      </c>
      <c r="AK7005" s="1" t="s">
        <v>69</v>
      </c>
      <c r="AL7005" s="1" t="s">
        <v>70</v>
      </c>
      <c r="AM7005" s="1" t="s">
        <v>69</v>
      </c>
      <c r="AN7005" s="1" t="s">
        <v>70</v>
      </c>
      <c r="AO7005" s="1" t="s">
        <v>70</v>
      </c>
      <c r="AP7005" s="1" t="s">
        <v>70</v>
      </c>
      <c r="AQ7005" s="1" t="s">
        <v>70</v>
      </c>
      <c r="AR7005" s="1" t="s">
        <v>69</v>
      </c>
      <c r="AS7005" s="1" t="s">
        <v>69</v>
      </c>
      <c r="AT7005" s="1" t="s">
        <v>69</v>
      </c>
      <c r="AU7005" s="1" t="s">
        <v>69</v>
      </c>
      <c r="AV7005" s="1" t="s">
        <v>70</v>
      </c>
      <c r="AW7005" s="1" t="s">
        <v>70</v>
      </c>
      <c r="AX7005" s="1" t="s">
        <v>69</v>
      </c>
      <c r="AY7005" s="1" t="s">
        <v>70</v>
      </c>
      <c r="AZ7005" s="1" t="s">
        <v>69</v>
      </c>
      <c r="BA7005" s="1" t="s">
        <v>69</v>
      </c>
      <c r="BB7005" s="1" t="s">
        <v>70</v>
      </c>
      <c r="BC7005" s="1" t="s">
        <v>70</v>
      </c>
      <c r="BD7005" s="1" t="s">
        <v>70</v>
      </c>
      <c r="BE7005" s="1" t="s">
        <v>70</v>
      </c>
      <c r="BF7005" s="1" t="s">
        <v>69</v>
      </c>
      <c r="BG7005" s="3">
        <v>42551.94930555556</v>
      </c>
    </row>
    <row r="7006">
      <c r="A7006" s="1">
        <v>1006614.0</v>
      </c>
      <c r="B7006" s="1" t="s">
        <v>29775</v>
      </c>
      <c r="C7006" s="2" t="s">
        <v>29776</v>
      </c>
      <c r="H7006" s="1" t="s">
        <v>29777</v>
      </c>
      <c r="I7006" s="1" t="s">
        <v>11955</v>
      </c>
      <c r="J7006" s="1" t="s">
        <v>11956</v>
      </c>
      <c r="K7006" s="1" t="s">
        <v>1088</v>
      </c>
      <c r="L7006" s="1">
        <v>83864.0</v>
      </c>
      <c r="M7006" s="1" t="s">
        <v>1490</v>
      </c>
      <c r="N7006" s="1" t="s">
        <v>29778</v>
      </c>
      <c r="U7006" s="1">
        <v>-116.555</v>
      </c>
      <c r="V7006" s="1">
        <v>48.273998</v>
      </c>
      <c r="W7006" s="1" t="s">
        <v>99</v>
      </c>
      <c r="X7006" s="1" t="s">
        <v>70</v>
      </c>
      <c r="Y7006" s="1" t="s">
        <v>70</v>
      </c>
      <c r="Z7006" s="1" t="s">
        <v>70</v>
      </c>
      <c r="AA7006" s="1" t="s">
        <v>70</v>
      </c>
      <c r="AB7006" s="1" t="s">
        <v>70</v>
      </c>
      <c r="AC7006" s="1" t="s">
        <v>69</v>
      </c>
      <c r="AD7006" s="1" t="s">
        <v>69</v>
      </c>
      <c r="AE7006" s="1" t="s">
        <v>69</v>
      </c>
      <c r="AF7006" s="1" t="s">
        <v>69</v>
      </c>
      <c r="AG7006" s="1" t="s">
        <v>69</v>
      </c>
      <c r="AH7006" s="1" t="s">
        <v>70</v>
      </c>
      <c r="AI7006" s="1" t="s">
        <v>70</v>
      </c>
      <c r="AJ7006" s="1" t="s">
        <v>69</v>
      </c>
      <c r="AK7006" s="1" t="s">
        <v>69</v>
      </c>
      <c r="AL7006" s="1" t="s">
        <v>69</v>
      </c>
      <c r="AM7006" s="1" t="s">
        <v>69</v>
      </c>
      <c r="AN7006" s="1" t="s">
        <v>70</v>
      </c>
      <c r="AO7006" s="1" t="s">
        <v>69</v>
      </c>
      <c r="AP7006" s="1" t="s">
        <v>70</v>
      </c>
      <c r="AQ7006" s="1" t="s">
        <v>70</v>
      </c>
      <c r="AR7006" s="1" t="s">
        <v>69</v>
      </c>
      <c r="AS7006" s="1" t="s">
        <v>70</v>
      </c>
      <c r="AT7006" s="1" t="s">
        <v>70</v>
      </c>
      <c r="AU7006" s="1" t="s">
        <v>69</v>
      </c>
      <c r="AV7006" s="1" t="s">
        <v>70</v>
      </c>
      <c r="AW7006" s="1" t="s">
        <v>70</v>
      </c>
      <c r="AX7006" s="1" t="s">
        <v>70</v>
      </c>
      <c r="AY7006" s="1" t="s">
        <v>70</v>
      </c>
      <c r="AZ7006" s="1" t="s">
        <v>70</v>
      </c>
      <c r="BA7006" s="1" t="s">
        <v>70</v>
      </c>
      <c r="BB7006" s="1" t="s">
        <v>70</v>
      </c>
      <c r="BC7006" s="1" t="s">
        <v>70</v>
      </c>
      <c r="BD7006" s="1" t="s">
        <v>70</v>
      </c>
      <c r="BE7006" s="1" t="s">
        <v>70</v>
      </c>
      <c r="BF7006" s="1" t="s">
        <v>70</v>
      </c>
      <c r="BG7006" s="3">
        <v>40653.58194444444</v>
      </c>
    </row>
    <row r="7007">
      <c r="A7007" s="1">
        <v>1005480.0</v>
      </c>
      <c r="B7007" s="1" t="s">
        <v>29779</v>
      </c>
      <c r="C7007" s="2" t="s">
        <v>29780</v>
      </c>
      <c r="H7007" s="1" t="s">
        <v>29781</v>
      </c>
      <c r="I7007" s="1" t="s">
        <v>29782</v>
      </c>
      <c r="J7007" s="1" t="s">
        <v>2620</v>
      </c>
      <c r="K7007" s="1" t="s">
        <v>96</v>
      </c>
      <c r="L7007" s="1">
        <v>13152.0</v>
      </c>
      <c r="M7007" s="1" t="s">
        <v>29783</v>
      </c>
      <c r="N7007" s="1" t="s">
        <v>29784</v>
      </c>
      <c r="O7007" s="1" t="s">
        <v>29783</v>
      </c>
      <c r="P7007" s="1" t="s">
        <v>2490</v>
      </c>
      <c r="U7007" s="1">
        <v>-76.430344</v>
      </c>
      <c r="V7007" s="1">
        <v>42.950939</v>
      </c>
      <c r="X7007" s="1" t="s">
        <v>69</v>
      </c>
      <c r="Y7007" s="1" t="s">
        <v>69</v>
      </c>
      <c r="Z7007" s="1" t="s">
        <v>70</v>
      </c>
      <c r="AA7007" s="1" t="s">
        <v>70</v>
      </c>
      <c r="AB7007" s="1" t="s">
        <v>70</v>
      </c>
      <c r="AC7007" s="1" t="s">
        <v>80</v>
      </c>
      <c r="AD7007" s="1" t="s">
        <v>69</v>
      </c>
      <c r="AE7007" s="1" t="s">
        <v>69</v>
      </c>
      <c r="AF7007" s="1" t="s">
        <v>70</v>
      </c>
      <c r="AG7007" s="1" t="s">
        <v>69</v>
      </c>
      <c r="AH7007" s="1" t="s">
        <v>69</v>
      </c>
      <c r="AI7007" s="1" t="s">
        <v>70</v>
      </c>
      <c r="AJ7007" s="1" t="s">
        <v>69</v>
      </c>
      <c r="AK7007" s="1" t="s">
        <v>69</v>
      </c>
      <c r="AL7007" s="1" t="s">
        <v>69</v>
      </c>
      <c r="AM7007" s="1" t="s">
        <v>69</v>
      </c>
      <c r="AN7007" s="1" t="s">
        <v>69</v>
      </c>
      <c r="AO7007" s="1" t="s">
        <v>69</v>
      </c>
      <c r="AP7007" s="1" t="s">
        <v>70</v>
      </c>
      <c r="AQ7007" s="1" t="s">
        <v>69</v>
      </c>
      <c r="AR7007" s="1" t="s">
        <v>69</v>
      </c>
      <c r="AS7007" s="1" t="s">
        <v>69</v>
      </c>
      <c r="AT7007" s="1" t="s">
        <v>69</v>
      </c>
      <c r="AU7007" s="1" t="s">
        <v>69</v>
      </c>
      <c r="AV7007" s="1" t="s">
        <v>70</v>
      </c>
      <c r="AW7007" s="1" t="s">
        <v>70</v>
      </c>
      <c r="AX7007" s="1" t="s">
        <v>70</v>
      </c>
      <c r="AY7007" s="1" t="s">
        <v>70</v>
      </c>
      <c r="AZ7007" s="1" t="s">
        <v>69</v>
      </c>
      <c r="BA7007" s="1" t="s">
        <v>70</v>
      </c>
      <c r="BB7007" s="1" t="s">
        <v>70</v>
      </c>
      <c r="BC7007" s="1" t="s">
        <v>70</v>
      </c>
      <c r="BD7007" s="1" t="s">
        <v>70</v>
      </c>
      <c r="BE7007" s="1" t="s">
        <v>70</v>
      </c>
      <c r="BF7007" s="1" t="s">
        <v>70</v>
      </c>
      <c r="BG7007" s="3">
        <v>42213.34166666667</v>
      </c>
    </row>
    <row r="7008">
      <c r="A7008" s="1">
        <v>1011124.0</v>
      </c>
      <c r="B7008" s="1" t="s">
        <v>29785</v>
      </c>
      <c r="D7008" s="2" t="s">
        <v>29786</v>
      </c>
      <c r="H7008" s="1" t="s">
        <v>29787</v>
      </c>
      <c r="I7008" s="1" t="s">
        <v>10616</v>
      </c>
      <c r="J7008" s="1" t="s">
        <v>10616</v>
      </c>
      <c r="K7008" s="1" t="s">
        <v>203</v>
      </c>
      <c r="L7008" s="1">
        <v>61201.0</v>
      </c>
      <c r="M7008" s="1" t="s">
        <v>29412</v>
      </c>
      <c r="N7008" s="1" t="s">
        <v>17363</v>
      </c>
      <c r="U7008" s="1">
        <v>-90.575035</v>
      </c>
      <c r="V7008" s="1">
        <v>41.50695</v>
      </c>
      <c r="X7008" s="1" t="s">
        <v>69</v>
      </c>
      <c r="Y7008" s="1" t="s">
        <v>70</v>
      </c>
      <c r="Z7008" s="1" t="s">
        <v>70</v>
      </c>
      <c r="AA7008" s="1" t="s">
        <v>70</v>
      </c>
      <c r="AB7008" s="1" t="s">
        <v>70</v>
      </c>
      <c r="AC7008" s="1" t="s">
        <v>80</v>
      </c>
      <c r="AD7008" s="1" t="s">
        <v>70</v>
      </c>
      <c r="AE7008" s="1" t="s">
        <v>70</v>
      </c>
      <c r="AF7008" s="1" t="s">
        <v>69</v>
      </c>
      <c r="AG7008" s="1" t="s">
        <v>69</v>
      </c>
      <c r="AH7008" s="1" t="s">
        <v>70</v>
      </c>
      <c r="AI7008" s="1" t="s">
        <v>70</v>
      </c>
      <c r="AJ7008" s="1" t="s">
        <v>70</v>
      </c>
      <c r="AK7008" s="1" t="s">
        <v>69</v>
      </c>
      <c r="AL7008" s="1" t="s">
        <v>69</v>
      </c>
      <c r="AM7008" s="1" t="s">
        <v>69</v>
      </c>
      <c r="AN7008" s="1" t="s">
        <v>70</v>
      </c>
      <c r="AO7008" s="1" t="s">
        <v>70</v>
      </c>
      <c r="AP7008" s="1" t="s">
        <v>70</v>
      </c>
      <c r="AQ7008" s="1" t="s">
        <v>70</v>
      </c>
      <c r="AR7008" s="1" t="s">
        <v>69</v>
      </c>
      <c r="AS7008" s="1" t="s">
        <v>70</v>
      </c>
      <c r="AT7008" s="1" t="s">
        <v>70</v>
      </c>
      <c r="AU7008" s="1" t="s">
        <v>69</v>
      </c>
      <c r="AV7008" s="1" t="s">
        <v>70</v>
      </c>
      <c r="AW7008" s="1" t="s">
        <v>70</v>
      </c>
      <c r="AX7008" s="1" t="s">
        <v>70</v>
      </c>
      <c r="AY7008" s="1" t="s">
        <v>70</v>
      </c>
      <c r="AZ7008" s="1" t="s">
        <v>69</v>
      </c>
      <c r="BA7008" s="1" t="s">
        <v>70</v>
      </c>
      <c r="BB7008" s="1" t="s">
        <v>70</v>
      </c>
      <c r="BC7008" s="1" t="s">
        <v>70</v>
      </c>
      <c r="BD7008" s="1" t="s">
        <v>70</v>
      </c>
      <c r="BE7008" s="1" t="s">
        <v>70</v>
      </c>
      <c r="BF7008" s="1" t="s">
        <v>70</v>
      </c>
      <c r="BG7008" s="3">
        <v>42130.572222222225</v>
      </c>
    </row>
    <row r="7009">
      <c r="A7009" s="1">
        <v>1005350.0</v>
      </c>
      <c r="B7009" s="1" t="s">
        <v>29788</v>
      </c>
      <c r="C7009" s="2" t="s">
        <v>29789</v>
      </c>
      <c r="H7009" s="1" t="s">
        <v>29790</v>
      </c>
      <c r="I7009" s="1" t="s">
        <v>29791</v>
      </c>
      <c r="J7009" s="1" t="s">
        <v>276</v>
      </c>
      <c r="K7009" s="1" t="s">
        <v>188</v>
      </c>
      <c r="L7009" s="1">
        <v>19474.0</v>
      </c>
      <c r="U7009" s="1">
        <v>-75.404503</v>
      </c>
      <c r="V7009" s="1">
        <v>40.227402</v>
      </c>
      <c r="X7009" s="1" t="s">
        <v>70</v>
      </c>
      <c r="Y7009" s="1" t="s">
        <v>70</v>
      </c>
      <c r="Z7009" s="1" t="s">
        <v>70</v>
      </c>
      <c r="AA7009" s="1" t="s">
        <v>70</v>
      </c>
      <c r="AB7009" s="1" t="s">
        <v>70</v>
      </c>
      <c r="AC7009" s="1" t="s">
        <v>80</v>
      </c>
      <c r="BG7009" s="4">
        <v>40325.379166666666</v>
      </c>
    </row>
    <row r="7010">
      <c r="A7010" s="1">
        <v>1006813.0</v>
      </c>
      <c r="B7010" s="1" t="s">
        <v>29792</v>
      </c>
      <c r="C7010" s="2" t="s">
        <v>29793</v>
      </c>
      <c r="D7010" s="2" t="s">
        <v>29794</v>
      </c>
      <c r="H7010" s="1" t="s">
        <v>29795</v>
      </c>
      <c r="I7010" s="1" t="s">
        <v>29796</v>
      </c>
      <c r="J7010" s="1" t="s">
        <v>2647</v>
      </c>
      <c r="K7010" s="1" t="s">
        <v>520</v>
      </c>
      <c r="L7010" s="1">
        <v>4976.0</v>
      </c>
      <c r="M7010" s="1" t="s">
        <v>849</v>
      </c>
      <c r="N7010" s="1" t="s">
        <v>79</v>
      </c>
      <c r="O7010" s="1" t="s">
        <v>9120</v>
      </c>
      <c r="P7010" s="1" t="s">
        <v>1159</v>
      </c>
      <c r="Q7010" s="1" t="s">
        <v>22785</v>
      </c>
      <c r="R7010" s="1" t="s">
        <v>20488</v>
      </c>
      <c r="U7010" s="1">
        <v>-69.718513</v>
      </c>
      <c r="V7010" s="1">
        <v>44.767204</v>
      </c>
      <c r="W7010" s="1" t="s">
        <v>99</v>
      </c>
      <c r="X7010" s="1" t="s">
        <v>69</v>
      </c>
      <c r="Y7010" s="1" t="s">
        <v>69</v>
      </c>
      <c r="Z7010" s="1" t="s">
        <v>69</v>
      </c>
      <c r="AA7010" s="1" t="s">
        <v>69</v>
      </c>
      <c r="AB7010" s="1" t="s">
        <v>69</v>
      </c>
      <c r="AC7010" s="1" t="s">
        <v>69</v>
      </c>
      <c r="AD7010" s="1" t="s">
        <v>69</v>
      </c>
      <c r="AE7010" s="1" t="s">
        <v>69</v>
      </c>
      <c r="AF7010" s="1" t="s">
        <v>69</v>
      </c>
      <c r="AG7010" s="1" t="s">
        <v>69</v>
      </c>
      <c r="AH7010" s="1" t="s">
        <v>69</v>
      </c>
      <c r="AI7010" s="1" t="s">
        <v>70</v>
      </c>
      <c r="AJ7010" s="1" t="s">
        <v>69</v>
      </c>
      <c r="AK7010" s="1" t="s">
        <v>69</v>
      </c>
      <c r="AL7010" s="1" t="s">
        <v>69</v>
      </c>
      <c r="AM7010" s="1" t="s">
        <v>69</v>
      </c>
      <c r="AN7010" s="1" t="s">
        <v>69</v>
      </c>
      <c r="AO7010" s="1" t="s">
        <v>69</v>
      </c>
      <c r="AP7010" s="1" t="s">
        <v>70</v>
      </c>
      <c r="AQ7010" s="1" t="s">
        <v>70</v>
      </c>
      <c r="AR7010" s="1" t="s">
        <v>70</v>
      </c>
      <c r="AS7010" s="1" t="s">
        <v>69</v>
      </c>
      <c r="AT7010" s="1" t="s">
        <v>69</v>
      </c>
      <c r="AU7010" s="1" t="s">
        <v>69</v>
      </c>
      <c r="AV7010" s="1" t="s">
        <v>70</v>
      </c>
      <c r="AW7010" s="1" t="s">
        <v>69</v>
      </c>
      <c r="AX7010" s="1" t="s">
        <v>69</v>
      </c>
      <c r="AY7010" s="1" t="s">
        <v>69</v>
      </c>
      <c r="AZ7010" s="1" t="s">
        <v>69</v>
      </c>
      <c r="BA7010" s="1" t="s">
        <v>69</v>
      </c>
      <c r="BB7010" s="1" t="s">
        <v>69</v>
      </c>
      <c r="BC7010" s="1" t="s">
        <v>70</v>
      </c>
      <c r="BD7010" s="1" t="s">
        <v>70</v>
      </c>
      <c r="BE7010" s="1" t="s">
        <v>70</v>
      </c>
      <c r="BF7010" s="1" t="s">
        <v>70</v>
      </c>
      <c r="BG7010" s="3">
        <v>41772.379166666666</v>
      </c>
    </row>
    <row r="7011">
      <c r="A7011" s="1">
        <v>1010600.0</v>
      </c>
      <c r="B7011" s="1" t="s">
        <v>29797</v>
      </c>
      <c r="C7011" s="2" t="s">
        <v>29798</v>
      </c>
      <c r="D7011" s="1" t="s">
        <v>29797</v>
      </c>
      <c r="H7011" s="1" t="s">
        <v>29799</v>
      </c>
      <c r="I7011" s="1" t="s">
        <v>3988</v>
      </c>
      <c r="J7011" s="1" t="s">
        <v>3002</v>
      </c>
      <c r="K7011" s="1" t="s">
        <v>582</v>
      </c>
      <c r="L7011" s="1">
        <v>42102.0</v>
      </c>
      <c r="M7011" s="1" t="s">
        <v>9172</v>
      </c>
      <c r="N7011" s="1" t="s">
        <v>29800</v>
      </c>
      <c r="U7011" s="1">
        <v>-86.428001</v>
      </c>
      <c r="V7011" s="1">
        <v>36.998081</v>
      </c>
      <c r="X7011" s="1" t="s">
        <v>69</v>
      </c>
      <c r="Y7011" s="1" t="s">
        <v>70</v>
      </c>
      <c r="Z7011" s="1" t="s">
        <v>70</v>
      </c>
      <c r="AA7011" s="1" t="s">
        <v>70</v>
      </c>
      <c r="AB7011" s="1" t="s">
        <v>69</v>
      </c>
      <c r="AC7011" s="1" t="s">
        <v>70</v>
      </c>
      <c r="AD7011" s="1" t="s">
        <v>69</v>
      </c>
      <c r="AE7011" s="1" t="s">
        <v>69</v>
      </c>
      <c r="AF7011" s="1" t="s">
        <v>69</v>
      </c>
      <c r="AG7011" s="1" t="s">
        <v>69</v>
      </c>
      <c r="AH7011" s="1" t="s">
        <v>69</v>
      </c>
      <c r="AI7011" s="1" t="s">
        <v>70</v>
      </c>
      <c r="AJ7011" s="1" t="s">
        <v>69</v>
      </c>
      <c r="AK7011" s="1" t="s">
        <v>69</v>
      </c>
      <c r="AL7011" s="1" t="s">
        <v>69</v>
      </c>
      <c r="AM7011" s="1" t="s">
        <v>69</v>
      </c>
      <c r="AN7011" s="1" t="s">
        <v>70</v>
      </c>
      <c r="AO7011" s="1" t="s">
        <v>69</v>
      </c>
      <c r="AP7011" s="1" t="s">
        <v>70</v>
      </c>
      <c r="AQ7011" s="1" t="s">
        <v>70</v>
      </c>
      <c r="AR7011" s="1" t="s">
        <v>69</v>
      </c>
      <c r="AS7011" s="1" t="s">
        <v>69</v>
      </c>
      <c r="AT7011" s="1" t="s">
        <v>70</v>
      </c>
      <c r="AU7011" s="1" t="s">
        <v>70</v>
      </c>
      <c r="AV7011" s="1" t="s">
        <v>70</v>
      </c>
      <c r="AW7011" s="1" t="s">
        <v>69</v>
      </c>
      <c r="AX7011" s="1" t="s">
        <v>69</v>
      </c>
      <c r="AY7011" s="1" t="s">
        <v>70</v>
      </c>
      <c r="AZ7011" s="1" t="s">
        <v>69</v>
      </c>
      <c r="BA7011" s="1" t="s">
        <v>70</v>
      </c>
      <c r="BB7011" s="1" t="s">
        <v>70</v>
      </c>
      <c r="BC7011" s="1" t="s">
        <v>70</v>
      </c>
      <c r="BD7011" s="1" t="s">
        <v>69</v>
      </c>
      <c r="BE7011" s="1" t="s">
        <v>70</v>
      </c>
      <c r="BF7011" s="1" t="s">
        <v>69</v>
      </c>
      <c r="BG7011" s="3">
        <v>41904.39513888889</v>
      </c>
    </row>
    <row r="7012">
      <c r="A7012" s="1">
        <v>1004866.0</v>
      </c>
      <c r="B7012" s="1" t="s">
        <v>29801</v>
      </c>
      <c r="C7012" s="2" t="s">
        <v>29802</v>
      </c>
      <c r="H7012" s="1" t="s">
        <v>29803</v>
      </c>
      <c r="I7012" s="1" t="s">
        <v>2336</v>
      </c>
      <c r="J7012" s="1" t="s">
        <v>223</v>
      </c>
      <c r="K7012" s="1" t="s">
        <v>133</v>
      </c>
      <c r="L7012" s="1">
        <v>98178.0</v>
      </c>
      <c r="U7012" s="1">
        <v>-122.244</v>
      </c>
      <c r="V7012" s="1">
        <v>47.497299</v>
      </c>
      <c r="W7012" s="1" t="s">
        <v>99</v>
      </c>
      <c r="X7012" s="1" t="s">
        <v>70</v>
      </c>
      <c r="Y7012" s="1" t="s">
        <v>69</v>
      </c>
      <c r="Z7012" s="1" t="s">
        <v>70</v>
      </c>
      <c r="AA7012" s="1" t="s">
        <v>69</v>
      </c>
      <c r="AB7012" s="1" t="s">
        <v>70</v>
      </c>
      <c r="AC7012" s="1" t="s">
        <v>80</v>
      </c>
      <c r="AD7012" s="1" t="s">
        <v>70</v>
      </c>
      <c r="AE7012" s="1" t="s">
        <v>70</v>
      </c>
      <c r="AF7012" s="1" t="s">
        <v>70</v>
      </c>
      <c r="AG7012" s="1" t="s">
        <v>69</v>
      </c>
      <c r="AH7012" s="1" t="s">
        <v>70</v>
      </c>
      <c r="AI7012" s="1" t="s">
        <v>70</v>
      </c>
      <c r="AJ7012" s="1" t="s">
        <v>70</v>
      </c>
      <c r="AK7012" s="1" t="s">
        <v>69</v>
      </c>
      <c r="AL7012" s="1" t="s">
        <v>69</v>
      </c>
      <c r="AM7012" s="1" t="s">
        <v>70</v>
      </c>
      <c r="AN7012" s="1" t="s">
        <v>70</v>
      </c>
      <c r="AO7012" s="1" t="s">
        <v>70</v>
      </c>
      <c r="AP7012" s="1" t="s">
        <v>70</v>
      </c>
      <c r="AQ7012" s="1" t="s">
        <v>70</v>
      </c>
      <c r="AR7012" s="1" t="s">
        <v>69</v>
      </c>
      <c r="AS7012" s="1" t="s">
        <v>70</v>
      </c>
      <c r="AT7012" s="1" t="s">
        <v>70</v>
      </c>
      <c r="AU7012" s="1" t="s">
        <v>69</v>
      </c>
      <c r="AV7012" s="1" t="s">
        <v>70</v>
      </c>
      <c r="AW7012" s="1" t="s">
        <v>70</v>
      </c>
      <c r="AX7012" s="1" t="s">
        <v>70</v>
      </c>
      <c r="AY7012" s="1" t="s">
        <v>70</v>
      </c>
      <c r="AZ7012" s="1" t="s">
        <v>70</v>
      </c>
      <c r="BA7012" s="1" t="s">
        <v>70</v>
      </c>
      <c r="BB7012" s="1" t="s">
        <v>70</v>
      </c>
      <c r="BC7012" s="1" t="s">
        <v>70</v>
      </c>
      <c r="BD7012" s="1" t="s">
        <v>70</v>
      </c>
      <c r="BE7012" s="1" t="s">
        <v>70</v>
      </c>
      <c r="BF7012" s="1" t="s">
        <v>70</v>
      </c>
      <c r="BG7012" s="3">
        <v>40719.01388888889</v>
      </c>
    </row>
    <row r="7013">
      <c r="A7013" s="1">
        <v>1007091.0</v>
      </c>
      <c r="B7013" s="1" t="s">
        <v>29804</v>
      </c>
      <c r="H7013" s="1" t="s">
        <v>29805</v>
      </c>
      <c r="I7013" s="1" t="s">
        <v>29806</v>
      </c>
      <c r="J7013" s="1" t="s">
        <v>6434</v>
      </c>
      <c r="K7013" s="1" t="s">
        <v>188</v>
      </c>
      <c r="L7013" s="1">
        <v>18343.0</v>
      </c>
      <c r="U7013" s="1">
        <v>-75.073097</v>
      </c>
      <c r="V7013" s="1">
        <v>40.855099</v>
      </c>
      <c r="X7013" s="1" t="s">
        <v>70</v>
      </c>
      <c r="Y7013" s="1" t="s">
        <v>70</v>
      </c>
      <c r="Z7013" s="1" t="s">
        <v>70</v>
      </c>
      <c r="AA7013" s="1" t="s">
        <v>70</v>
      </c>
      <c r="AB7013" s="1" t="s">
        <v>70</v>
      </c>
      <c r="AC7013" s="1" t="s">
        <v>80</v>
      </c>
      <c r="BG7013" s="1">
        <v>2009.0</v>
      </c>
    </row>
    <row r="7014">
      <c r="A7014" s="1">
        <v>1019469.0</v>
      </c>
      <c r="B7014" s="1" t="s">
        <v>29807</v>
      </c>
      <c r="C7014" s="2" t="s">
        <v>29808</v>
      </c>
      <c r="D7014" s="2" t="s">
        <v>1699</v>
      </c>
      <c r="E7014" s="2" t="s">
        <v>1701</v>
      </c>
      <c r="H7014" s="1" t="s">
        <v>29809</v>
      </c>
      <c r="I7014" s="1" t="s">
        <v>25655</v>
      </c>
      <c r="J7014" s="1" t="s">
        <v>1703</v>
      </c>
      <c r="K7014" s="1" t="s">
        <v>1521</v>
      </c>
      <c r="L7014" s="1">
        <v>2860.0</v>
      </c>
      <c r="M7014" s="1" t="s">
        <v>29810</v>
      </c>
      <c r="N7014" s="1" t="s">
        <v>1159</v>
      </c>
      <c r="U7014" s="1">
        <v>-71.346741</v>
      </c>
      <c r="V7014" s="1">
        <v>41.870403</v>
      </c>
      <c r="X7014" s="1" t="s">
        <v>69</v>
      </c>
      <c r="Y7014" s="1" t="s">
        <v>69</v>
      </c>
      <c r="Z7014" s="1" t="s">
        <v>69</v>
      </c>
      <c r="AA7014" s="1" t="s">
        <v>69</v>
      </c>
      <c r="AB7014" s="1" t="s">
        <v>69</v>
      </c>
      <c r="AC7014" s="1" t="s">
        <v>80</v>
      </c>
      <c r="AD7014" s="1" t="s">
        <v>70</v>
      </c>
      <c r="AE7014" s="1" t="s">
        <v>70</v>
      </c>
      <c r="AF7014" s="1" t="s">
        <v>70</v>
      </c>
      <c r="AG7014" s="1" t="s">
        <v>69</v>
      </c>
      <c r="AH7014" s="1" t="s">
        <v>70</v>
      </c>
      <c r="AI7014" s="1" t="s">
        <v>70</v>
      </c>
      <c r="AJ7014" s="1" t="s">
        <v>70</v>
      </c>
      <c r="AK7014" s="1" t="s">
        <v>69</v>
      </c>
      <c r="AL7014" s="1" t="s">
        <v>70</v>
      </c>
      <c r="AM7014" s="1" t="s">
        <v>70</v>
      </c>
      <c r="AN7014" s="1" t="s">
        <v>70</v>
      </c>
      <c r="AO7014" s="1" t="s">
        <v>70</v>
      </c>
      <c r="AP7014" s="1" t="s">
        <v>70</v>
      </c>
      <c r="AQ7014" s="1" t="s">
        <v>70</v>
      </c>
      <c r="AR7014" s="1" t="s">
        <v>70</v>
      </c>
      <c r="AS7014" s="1" t="s">
        <v>69</v>
      </c>
      <c r="AT7014" s="1" t="s">
        <v>70</v>
      </c>
      <c r="AU7014" s="1" t="s">
        <v>70</v>
      </c>
      <c r="AV7014" s="1" t="s">
        <v>70</v>
      </c>
      <c r="AW7014" s="1" t="s">
        <v>70</v>
      </c>
      <c r="AX7014" s="1" t="s">
        <v>70</v>
      </c>
      <c r="AY7014" s="1" t="s">
        <v>70</v>
      </c>
      <c r="AZ7014" s="1" t="s">
        <v>69</v>
      </c>
      <c r="BA7014" s="1" t="s">
        <v>70</v>
      </c>
      <c r="BB7014" s="1" t="s">
        <v>70</v>
      </c>
      <c r="BC7014" s="1" t="s">
        <v>70</v>
      </c>
      <c r="BD7014" s="1" t="s">
        <v>70</v>
      </c>
      <c r="BE7014" s="1" t="s">
        <v>70</v>
      </c>
      <c r="BF7014" s="1" t="s">
        <v>70</v>
      </c>
      <c r="BG7014" s="3">
        <v>43566.60902777778</v>
      </c>
    </row>
    <row r="7015">
      <c r="A7015" s="1">
        <v>1002266.0</v>
      </c>
      <c r="B7015" s="1" t="s">
        <v>29811</v>
      </c>
      <c r="H7015" s="1" t="s">
        <v>29812</v>
      </c>
      <c r="I7015" s="1" t="s">
        <v>29813</v>
      </c>
      <c r="J7015" s="1" t="s">
        <v>9740</v>
      </c>
      <c r="K7015" s="1" t="s">
        <v>171</v>
      </c>
      <c r="L7015" s="1">
        <v>56172.0</v>
      </c>
      <c r="U7015" s="1">
        <v>-95.756699</v>
      </c>
      <c r="V7015" s="1">
        <v>43.993</v>
      </c>
      <c r="X7015" s="1" t="s">
        <v>70</v>
      </c>
      <c r="Y7015" s="1" t="s">
        <v>70</v>
      </c>
      <c r="Z7015" s="1" t="s">
        <v>70</v>
      </c>
      <c r="AA7015" s="1" t="s">
        <v>70</v>
      </c>
      <c r="AB7015" s="1" t="s">
        <v>70</v>
      </c>
      <c r="AC7015" s="1" t="s">
        <v>80</v>
      </c>
      <c r="BG7015" s="1">
        <v>2009.0</v>
      </c>
    </row>
    <row r="7016">
      <c r="A7016" s="1">
        <v>1018814.0</v>
      </c>
      <c r="B7016" s="1" t="s">
        <v>29814</v>
      </c>
      <c r="C7016" s="2" t="s">
        <v>29815</v>
      </c>
      <c r="D7016" s="2" t="s">
        <v>29816</v>
      </c>
      <c r="H7016" s="1" t="s">
        <v>29817</v>
      </c>
      <c r="I7016" s="1" t="s">
        <v>29818</v>
      </c>
      <c r="J7016" s="1" t="s">
        <v>29819</v>
      </c>
      <c r="K7016" s="1" t="s">
        <v>509</v>
      </c>
      <c r="L7016" s="1">
        <v>88030.0</v>
      </c>
      <c r="N7016" s="1" t="s">
        <v>205</v>
      </c>
      <c r="U7016" s="1">
        <v>-107.75094</v>
      </c>
      <c r="V7016" s="1">
        <v>32.189125</v>
      </c>
      <c r="X7016" s="1" t="s">
        <v>69</v>
      </c>
      <c r="Y7016" s="1" t="s">
        <v>70</v>
      </c>
      <c r="Z7016" s="1" t="s">
        <v>70</v>
      </c>
      <c r="AA7016" s="1" t="s">
        <v>70</v>
      </c>
      <c r="AB7016" s="1" t="s">
        <v>70</v>
      </c>
      <c r="AC7016" s="1" t="s">
        <v>70</v>
      </c>
      <c r="AD7016" s="1" t="s">
        <v>70</v>
      </c>
      <c r="AE7016" s="1" t="s">
        <v>70</v>
      </c>
      <c r="AF7016" s="1" t="s">
        <v>70</v>
      </c>
      <c r="AG7016" s="1" t="s">
        <v>69</v>
      </c>
      <c r="AH7016" s="1" t="s">
        <v>69</v>
      </c>
      <c r="AI7016" s="1" t="s">
        <v>70</v>
      </c>
      <c r="AJ7016" s="1" t="s">
        <v>69</v>
      </c>
      <c r="AK7016" s="1" t="s">
        <v>69</v>
      </c>
      <c r="AL7016" s="1" t="s">
        <v>69</v>
      </c>
      <c r="AM7016" s="1" t="s">
        <v>69</v>
      </c>
      <c r="AN7016" s="1" t="s">
        <v>70</v>
      </c>
      <c r="AO7016" s="1" t="s">
        <v>70</v>
      </c>
      <c r="AP7016" s="1" t="s">
        <v>70</v>
      </c>
      <c r="AQ7016" s="1" t="s">
        <v>69</v>
      </c>
      <c r="AR7016" s="1" t="s">
        <v>70</v>
      </c>
      <c r="AS7016" s="1" t="s">
        <v>70</v>
      </c>
      <c r="AT7016" s="1" t="s">
        <v>70</v>
      </c>
      <c r="AU7016" s="1" t="s">
        <v>69</v>
      </c>
      <c r="AV7016" s="1" t="s">
        <v>70</v>
      </c>
      <c r="AW7016" s="1" t="s">
        <v>70</v>
      </c>
      <c r="AX7016" s="1" t="s">
        <v>70</v>
      </c>
      <c r="AY7016" s="1" t="s">
        <v>69</v>
      </c>
      <c r="AZ7016" s="1" t="s">
        <v>69</v>
      </c>
      <c r="BA7016" s="1" t="s">
        <v>70</v>
      </c>
      <c r="BB7016" s="1" t="s">
        <v>70</v>
      </c>
      <c r="BC7016" s="1" t="s">
        <v>70</v>
      </c>
      <c r="BD7016" s="1" t="s">
        <v>70</v>
      </c>
      <c r="BE7016" s="1" t="s">
        <v>70</v>
      </c>
      <c r="BF7016" s="1" t="s">
        <v>70</v>
      </c>
      <c r="BG7016" s="3">
        <v>43316.62013888889</v>
      </c>
    </row>
    <row r="7017">
      <c r="A7017" s="1">
        <v>1012675.0</v>
      </c>
      <c r="B7017" s="1" t="s">
        <v>29820</v>
      </c>
      <c r="D7017" s="2" t="s">
        <v>29821</v>
      </c>
      <c r="H7017" s="1" t="s">
        <v>29822</v>
      </c>
      <c r="I7017" s="1" t="s">
        <v>29823</v>
      </c>
      <c r="J7017" s="1" t="s">
        <v>2780</v>
      </c>
      <c r="K7017" s="1" t="s">
        <v>188</v>
      </c>
      <c r="L7017" s="1">
        <v>16057.0</v>
      </c>
      <c r="M7017" s="1" t="s">
        <v>661</v>
      </c>
      <c r="N7017" s="1" t="s">
        <v>490</v>
      </c>
      <c r="U7017" s="1">
        <v>-80.030449</v>
      </c>
      <c r="V7017" s="1">
        <v>41.037766</v>
      </c>
      <c r="X7017" s="1" t="s">
        <v>69</v>
      </c>
      <c r="Y7017" s="1" t="s">
        <v>69</v>
      </c>
      <c r="Z7017" s="1" t="s">
        <v>70</v>
      </c>
      <c r="AA7017" s="1" t="s">
        <v>69</v>
      </c>
      <c r="AB7017" s="1" t="s">
        <v>70</v>
      </c>
      <c r="AC7017" s="1" t="s">
        <v>80</v>
      </c>
      <c r="AD7017" s="1" t="s">
        <v>69</v>
      </c>
      <c r="AE7017" s="1" t="s">
        <v>70</v>
      </c>
      <c r="AF7017" s="1" t="s">
        <v>69</v>
      </c>
      <c r="AG7017" s="1" t="s">
        <v>69</v>
      </c>
      <c r="AH7017" s="1" t="s">
        <v>69</v>
      </c>
      <c r="AI7017" s="1" t="s">
        <v>70</v>
      </c>
      <c r="AJ7017" s="1" t="s">
        <v>69</v>
      </c>
      <c r="AK7017" s="1" t="s">
        <v>69</v>
      </c>
      <c r="AL7017" s="1" t="s">
        <v>70</v>
      </c>
      <c r="AM7017" s="1" t="s">
        <v>69</v>
      </c>
      <c r="AN7017" s="1" t="s">
        <v>70</v>
      </c>
      <c r="AO7017" s="1" t="s">
        <v>69</v>
      </c>
      <c r="AP7017" s="1" t="s">
        <v>70</v>
      </c>
      <c r="AQ7017" s="1" t="s">
        <v>70</v>
      </c>
      <c r="AR7017" s="1" t="s">
        <v>69</v>
      </c>
      <c r="AS7017" s="1" t="s">
        <v>70</v>
      </c>
      <c r="AT7017" s="1" t="s">
        <v>70</v>
      </c>
      <c r="AU7017" s="1" t="s">
        <v>69</v>
      </c>
      <c r="AV7017" s="1" t="s">
        <v>69</v>
      </c>
      <c r="AW7017" s="1" t="s">
        <v>70</v>
      </c>
      <c r="AX7017" s="1" t="s">
        <v>69</v>
      </c>
      <c r="AY7017" s="1" t="s">
        <v>70</v>
      </c>
      <c r="AZ7017" s="1" t="s">
        <v>69</v>
      </c>
      <c r="BA7017" s="1" t="s">
        <v>70</v>
      </c>
      <c r="BB7017" s="1" t="s">
        <v>70</v>
      </c>
      <c r="BC7017" s="1" t="s">
        <v>69</v>
      </c>
      <c r="BD7017" s="1" t="s">
        <v>69</v>
      </c>
      <c r="BE7017" s="1" t="s">
        <v>70</v>
      </c>
      <c r="BF7017" s="1" t="s">
        <v>70</v>
      </c>
      <c r="BG7017" s="3">
        <v>42566.91388888889</v>
      </c>
    </row>
    <row r="7018">
      <c r="A7018" s="1">
        <v>1018803.0</v>
      </c>
      <c r="B7018" s="1" t="s">
        <v>29824</v>
      </c>
      <c r="C7018" s="2" t="s">
        <v>29825</v>
      </c>
      <c r="D7018" s="1" t="s">
        <v>29824</v>
      </c>
      <c r="H7018" s="1" t="s">
        <v>29826</v>
      </c>
      <c r="I7018" s="1" t="s">
        <v>29827</v>
      </c>
      <c r="J7018" s="1" t="s">
        <v>49</v>
      </c>
      <c r="K7018" s="1" t="s">
        <v>382</v>
      </c>
      <c r="L7018" s="1">
        <v>36323.0</v>
      </c>
      <c r="M7018" s="1" t="s">
        <v>915</v>
      </c>
      <c r="N7018" s="1" t="s">
        <v>29828</v>
      </c>
      <c r="U7018" s="1">
        <v>-86.065697</v>
      </c>
      <c r="V7018" s="1">
        <v>31.414705</v>
      </c>
      <c r="X7018" s="1" t="s">
        <v>69</v>
      </c>
      <c r="Y7018" s="1" t="s">
        <v>70</v>
      </c>
      <c r="Z7018" s="1" t="s">
        <v>70</v>
      </c>
      <c r="AA7018" s="1" t="s">
        <v>70</v>
      </c>
      <c r="AB7018" s="1" t="s">
        <v>70</v>
      </c>
      <c r="AC7018" s="1" t="s">
        <v>70</v>
      </c>
      <c r="AD7018" s="1" t="s">
        <v>70</v>
      </c>
      <c r="AE7018" s="1" t="s">
        <v>69</v>
      </c>
      <c r="AF7018" s="1" t="s">
        <v>69</v>
      </c>
      <c r="AG7018" s="1" t="s">
        <v>70</v>
      </c>
      <c r="AH7018" s="1" t="s">
        <v>70</v>
      </c>
      <c r="AI7018" s="1" t="s">
        <v>70</v>
      </c>
      <c r="AJ7018" s="1" t="s">
        <v>70</v>
      </c>
      <c r="AK7018" s="1" t="s">
        <v>69</v>
      </c>
      <c r="AL7018" s="1" t="s">
        <v>69</v>
      </c>
      <c r="AM7018" s="1" t="s">
        <v>69</v>
      </c>
      <c r="AN7018" s="1" t="s">
        <v>70</v>
      </c>
      <c r="AO7018" s="1" t="s">
        <v>70</v>
      </c>
      <c r="AP7018" s="1" t="s">
        <v>70</v>
      </c>
      <c r="AQ7018" s="1" t="s">
        <v>69</v>
      </c>
      <c r="AR7018" s="1" t="s">
        <v>70</v>
      </c>
      <c r="AS7018" s="1" t="s">
        <v>70</v>
      </c>
      <c r="AT7018" s="1" t="s">
        <v>70</v>
      </c>
      <c r="AU7018" s="1" t="s">
        <v>69</v>
      </c>
      <c r="AV7018" s="1" t="s">
        <v>70</v>
      </c>
      <c r="AW7018" s="1" t="s">
        <v>70</v>
      </c>
      <c r="AX7018" s="1" t="s">
        <v>70</v>
      </c>
      <c r="AY7018" s="1" t="s">
        <v>70</v>
      </c>
      <c r="AZ7018" s="1" t="s">
        <v>69</v>
      </c>
      <c r="BA7018" s="1" t="s">
        <v>70</v>
      </c>
      <c r="BB7018" s="1" t="s">
        <v>70</v>
      </c>
      <c r="BC7018" s="1" t="s">
        <v>69</v>
      </c>
      <c r="BD7018" s="1" t="s">
        <v>69</v>
      </c>
      <c r="BE7018" s="1" t="s">
        <v>70</v>
      </c>
      <c r="BF7018" s="1" t="s">
        <v>69</v>
      </c>
      <c r="BG7018" s="3">
        <v>43456.345138888886</v>
      </c>
    </row>
    <row r="7019">
      <c r="A7019" s="1">
        <v>1007814.0</v>
      </c>
      <c r="B7019" s="1" t="s">
        <v>29829</v>
      </c>
      <c r="C7019" s="2" t="s">
        <v>29830</v>
      </c>
      <c r="D7019" s="2" t="s">
        <v>29831</v>
      </c>
      <c r="H7019" s="1" t="s">
        <v>29832</v>
      </c>
      <c r="I7019" s="1" t="s">
        <v>29833</v>
      </c>
      <c r="J7019" s="1" t="s">
        <v>2780</v>
      </c>
      <c r="K7019" s="1" t="s">
        <v>91</v>
      </c>
      <c r="L7019" s="1">
        <v>63954.0</v>
      </c>
      <c r="M7019" s="1" t="s">
        <v>29834</v>
      </c>
      <c r="N7019" s="1" t="s">
        <v>29835</v>
      </c>
      <c r="U7019" s="1">
        <v>-90.473869</v>
      </c>
      <c r="V7019" s="1">
        <v>36.665092</v>
      </c>
      <c r="W7019" s="1" t="s">
        <v>136</v>
      </c>
      <c r="X7019" s="1" t="s">
        <v>69</v>
      </c>
      <c r="Y7019" s="1" t="s">
        <v>70</v>
      </c>
      <c r="Z7019" s="1" t="s">
        <v>70</v>
      </c>
      <c r="AA7019" s="1" t="s">
        <v>70</v>
      </c>
      <c r="AB7019" s="1" t="s">
        <v>70</v>
      </c>
      <c r="AC7019" s="1" t="s">
        <v>80</v>
      </c>
      <c r="AD7019" s="1" t="s">
        <v>70</v>
      </c>
      <c r="AE7019" s="1" t="s">
        <v>70</v>
      </c>
      <c r="AF7019" s="1" t="s">
        <v>69</v>
      </c>
      <c r="AG7019" s="1" t="s">
        <v>70</v>
      </c>
      <c r="AH7019" s="1" t="s">
        <v>69</v>
      </c>
      <c r="AI7019" s="1" t="s">
        <v>70</v>
      </c>
      <c r="AJ7019" s="1" t="s">
        <v>70</v>
      </c>
      <c r="AK7019" s="1" t="s">
        <v>69</v>
      </c>
      <c r="AL7019" s="1" t="s">
        <v>70</v>
      </c>
      <c r="AM7019" s="1" t="s">
        <v>70</v>
      </c>
      <c r="AN7019" s="1" t="s">
        <v>70</v>
      </c>
      <c r="AO7019" s="1" t="s">
        <v>70</v>
      </c>
      <c r="AP7019" s="1" t="s">
        <v>70</v>
      </c>
      <c r="AQ7019" s="1" t="s">
        <v>70</v>
      </c>
      <c r="AR7019" s="1" t="s">
        <v>70</v>
      </c>
      <c r="AS7019" s="1" t="s">
        <v>70</v>
      </c>
      <c r="AT7019" s="1" t="s">
        <v>70</v>
      </c>
      <c r="AU7019" s="1" t="s">
        <v>69</v>
      </c>
      <c r="AV7019" s="1" t="s">
        <v>70</v>
      </c>
      <c r="AW7019" s="1" t="s">
        <v>70</v>
      </c>
      <c r="AX7019" s="1" t="s">
        <v>70</v>
      </c>
      <c r="AY7019" s="1" t="s">
        <v>70</v>
      </c>
      <c r="AZ7019" s="1" t="s">
        <v>69</v>
      </c>
      <c r="BA7019" s="1" t="s">
        <v>70</v>
      </c>
      <c r="BB7019" s="1" t="s">
        <v>70</v>
      </c>
      <c r="BC7019" s="1" t="s">
        <v>70</v>
      </c>
      <c r="BD7019" s="1" t="s">
        <v>70</v>
      </c>
      <c r="BE7019" s="1" t="s">
        <v>70</v>
      </c>
      <c r="BF7019" s="1" t="s">
        <v>70</v>
      </c>
      <c r="BG7019" s="3">
        <v>41792.799305555556</v>
      </c>
    </row>
    <row r="7020">
      <c r="A7020" s="1">
        <v>1006104.0</v>
      </c>
      <c r="B7020" s="1" t="s">
        <v>29836</v>
      </c>
      <c r="C7020" s="2" t="s">
        <v>29837</v>
      </c>
      <c r="D7020" s="2" t="s">
        <v>29838</v>
      </c>
      <c r="E7020" s="2" t="s">
        <v>29839</v>
      </c>
      <c r="H7020" s="1" t="s">
        <v>29840</v>
      </c>
      <c r="I7020" s="1" t="s">
        <v>4364</v>
      </c>
      <c r="J7020" s="1" t="s">
        <v>4365</v>
      </c>
      <c r="K7020" s="1" t="s">
        <v>181</v>
      </c>
      <c r="L7020" s="1">
        <v>20136.0</v>
      </c>
      <c r="M7020" s="1" t="s">
        <v>1081</v>
      </c>
      <c r="N7020" s="1" t="s">
        <v>29841</v>
      </c>
      <c r="O7020" s="1" t="s">
        <v>29842</v>
      </c>
      <c r="U7020" s="1">
        <v>-77.594452</v>
      </c>
      <c r="V7020" s="1">
        <v>38.77449</v>
      </c>
      <c r="W7020" s="1" t="s">
        <v>864</v>
      </c>
      <c r="X7020" s="1" t="s">
        <v>69</v>
      </c>
      <c r="Y7020" s="1" t="s">
        <v>70</v>
      </c>
      <c r="Z7020" s="1" t="s">
        <v>70</v>
      </c>
      <c r="AA7020" s="1" t="s">
        <v>70</v>
      </c>
      <c r="AB7020" s="1" t="s">
        <v>70</v>
      </c>
      <c r="AC7020" s="1" t="s">
        <v>80</v>
      </c>
      <c r="AD7020" s="1" t="s">
        <v>69</v>
      </c>
      <c r="AE7020" s="1" t="s">
        <v>70</v>
      </c>
      <c r="AF7020" s="1" t="s">
        <v>70</v>
      </c>
      <c r="AG7020" s="1" t="s">
        <v>70</v>
      </c>
      <c r="AH7020" s="1" t="s">
        <v>70</v>
      </c>
      <c r="AI7020" s="1" t="s">
        <v>70</v>
      </c>
      <c r="AJ7020" s="1" t="s">
        <v>69</v>
      </c>
      <c r="AK7020" s="1" t="s">
        <v>69</v>
      </c>
      <c r="AL7020" s="1" t="s">
        <v>69</v>
      </c>
      <c r="AM7020" s="1" t="s">
        <v>69</v>
      </c>
      <c r="AN7020" s="1" t="s">
        <v>70</v>
      </c>
      <c r="AO7020" s="1" t="s">
        <v>69</v>
      </c>
      <c r="AP7020" s="1" t="s">
        <v>70</v>
      </c>
      <c r="AQ7020" s="1" t="s">
        <v>70</v>
      </c>
      <c r="AR7020" s="1" t="s">
        <v>70</v>
      </c>
      <c r="AS7020" s="1" t="s">
        <v>69</v>
      </c>
      <c r="AT7020" s="1" t="s">
        <v>69</v>
      </c>
      <c r="AU7020" s="1" t="s">
        <v>70</v>
      </c>
      <c r="AV7020" s="1" t="s">
        <v>70</v>
      </c>
      <c r="AW7020" s="1" t="s">
        <v>70</v>
      </c>
      <c r="AX7020" s="1" t="s">
        <v>70</v>
      </c>
      <c r="AY7020" s="1" t="s">
        <v>70</v>
      </c>
      <c r="AZ7020" s="1" t="s">
        <v>69</v>
      </c>
      <c r="BA7020" s="1" t="s">
        <v>70</v>
      </c>
      <c r="BB7020" s="1" t="s">
        <v>70</v>
      </c>
      <c r="BC7020" s="1" t="s">
        <v>70</v>
      </c>
      <c r="BD7020" s="1" t="s">
        <v>70</v>
      </c>
      <c r="BE7020" s="1" t="s">
        <v>70</v>
      </c>
      <c r="BF7020" s="1" t="s">
        <v>70</v>
      </c>
      <c r="BG7020" s="3">
        <v>41751.722916666666</v>
      </c>
    </row>
    <row r="7021">
      <c r="A7021" s="1">
        <v>1012070.0</v>
      </c>
      <c r="B7021" s="1" t="s">
        <v>29843</v>
      </c>
      <c r="C7021" s="2" t="s">
        <v>29837</v>
      </c>
      <c r="D7021" s="2" t="s">
        <v>29844</v>
      </c>
      <c r="E7021" s="1" t="s">
        <v>29845</v>
      </c>
      <c r="H7021" s="1" t="s">
        <v>29846</v>
      </c>
      <c r="I7021" s="1" t="s">
        <v>29847</v>
      </c>
      <c r="J7021" s="1" t="s">
        <v>1387</v>
      </c>
      <c r="K7021" s="1" t="s">
        <v>181</v>
      </c>
      <c r="L7021" s="1">
        <v>22051.0</v>
      </c>
      <c r="M7021" s="1" t="s">
        <v>29848</v>
      </c>
      <c r="N7021" s="1" t="s">
        <v>1704</v>
      </c>
      <c r="U7021" s="1">
        <v>-77.423706</v>
      </c>
      <c r="V7021" s="1">
        <v>38.909008</v>
      </c>
      <c r="X7021" s="1" t="s">
        <v>69</v>
      </c>
      <c r="Y7021" s="1" t="s">
        <v>70</v>
      </c>
      <c r="Z7021" s="1" t="s">
        <v>70</v>
      </c>
      <c r="AA7021" s="1" t="s">
        <v>70</v>
      </c>
      <c r="AB7021" s="1" t="s">
        <v>70</v>
      </c>
      <c r="AC7021" s="1" t="s">
        <v>80</v>
      </c>
      <c r="AD7021" s="1" t="s">
        <v>69</v>
      </c>
      <c r="AE7021" s="1" t="s">
        <v>69</v>
      </c>
      <c r="AF7021" s="1" t="s">
        <v>70</v>
      </c>
      <c r="AG7021" s="1" t="s">
        <v>70</v>
      </c>
      <c r="AH7021" s="1" t="s">
        <v>69</v>
      </c>
      <c r="AI7021" s="1" t="s">
        <v>70</v>
      </c>
      <c r="AJ7021" s="1" t="s">
        <v>69</v>
      </c>
      <c r="AK7021" s="1" t="s">
        <v>69</v>
      </c>
      <c r="AL7021" s="1" t="s">
        <v>69</v>
      </c>
      <c r="AM7021" s="1" t="s">
        <v>69</v>
      </c>
      <c r="AN7021" s="1" t="s">
        <v>70</v>
      </c>
      <c r="AO7021" s="1" t="s">
        <v>70</v>
      </c>
      <c r="AP7021" s="1" t="s">
        <v>70</v>
      </c>
      <c r="AQ7021" s="1" t="s">
        <v>70</v>
      </c>
      <c r="AR7021" s="1" t="s">
        <v>70</v>
      </c>
      <c r="AS7021" s="1" t="s">
        <v>69</v>
      </c>
      <c r="AT7021" s="1" t="s">
        <v>69</v>
      </c>
      <c r="AU7021" s="1" t="s">
        <v>70</v>
      </c>
      <c r="AV7021" s="1" t="s">
        <v>70</v>
      </c>
      <c r="AW7021" s="1" t="s">
        <v>70</v>
      </c>
      <c r="AX7021" s="1" t="s">
        <v>70</v>
      </c>
      <c r="AY7021" s="1" t="s">
        <v>70</v>
      </c>
      <c r="AZ7021" s="1" t="s">
        <v>69</v>
      </c>
      <c r="BA7021" s="1" t="s">
        <v>70</v>
      </c>
      <c r="BB7021" s="1" t="s">
        <v>70</v>
      </c>
      <c r="BC7021" s="1" t="s">
        <v>70</v>
      </c>
      <c r="BD7021" s="1" t="s">
        <v>70</v>
      </c>
      <c r="BE7021" s="1" t="s">
        <v>70</v>
      </c>
      <c r="BF7021" s="1" t="s">
        <v>70</v>
      </c>
      <c r="BG7021" s="3">
        <v>42549.575</v>
      </c>
    </row>
    <row r="7022">
      <c r="A7022" s="1">
        <v>1012072.0</v>
      </c>
      <c r="B7022" s="1" t="s">
        <v>29849</v>
      </c>
      <c r="C7022" s="2" t="s">
        <v>29837</v>
      </c>
      <c r="D7022" s="2" t="s">
        <v>29850</v>
      </c>
      <c r="E7022" s="1" t="s">
        <v>29845</v>
      </c>
      <c r="H7022" s="1" t="s">
        <v>29851</v>
      </c>
      <c r="I7022" s="1" t="s">
        <v>913</v>
      </c>
      <c r="J7022" s="1" t="s">
        <v>1387</v>
      </c>
      <c r="K7022" s="1" t="s">
        <v>181</v>
      </c>
      <c r="L7022" s="1">
        <v>22003.0</v>
      </c>
      <c r="M7022" s="1" t="s">
        <v>29852</v>
      </c>
      <c r="N7022" s="1" t="s">
        <v>190</v>
      </c>
      <c r="U7022" s="1">
        <v>-77.077072</v>
      </c>
      <c r="V7022" s="1">
        <v>38.789452</v>
      </c>
      <c r="X7022" s="1" t="s">
        <v>69</v>
      </c>
      <c r="Y7022" s="1" t="s">
        <v>70</v>
      </c>
      <c r="Z7022" s="1" t="s">
        <v>70</v>
      </c>
      <c r="AA7022" s="1" t="s">
        <v>70</v>
      </c>
      <c r="AB7022" s="1" t="s">
        <v>70</v>
      </c>
      <c r="AC7022" s="1" t="s">
        <v>80</v>
      </c>
      <c r="AD7022" s="1" t="s">
        <v>69</v>
      </c>
      <c r="AE7022" s="1" t="s">
        <v>70</v>
      </c>
      <c r="AF7022" s="1" t="s">
        <v>70</v>
      </c>
      <c r="AG7022" s="1" t="s">
        <v>70</v>
      </c>
      <c r="AH7022" s="1" t="s">
        <v>70</v>
      </c>
      <c r="AI7022" s="1" t="s">
        <v>70</v>
      </c>
      <c r="AJ7022" s="1" t="s">
        <v>69</v>
      </c>
      <c r="AK7022" s="1" t="s">
        <v>69</v>
      </c>
      <c r="AL7022" s="1" t="s">
        <v>69</v>
      </c>
      <c r="AM7022" s="1" t="s">
        <v>69</v>
      </c>
      <c r="AN7022" s="1" t="s">
        <v>70</v>
      </c>
      <c r="AO7022" s="1" t="s">
        <v>70</v>
      </c>
      <c r="AP7022" s="1" t="s">
        <v>70</v>
      </c>
      <c r="AQ7022" s="1" t="s">
        <v>70</v>
      </c>
      <c r="AR7022" s="1" t="s">
        <v>70</v>
      </c>
      <c r="AS7022" s="1" t="s">
        <v>69</v>
      </c>
      <c r="AT7022" s="1" t="s">
        <v>70</v>
      </c>
      <c r="AU7022" s="1" t="s">
        <v>70</v>
      </c>
      <c r="AV7022" s="1" t="s">
        <v>70</v>
      </c>
      <c r="AW7022" s="1" t="s">
        <v>70</v>
      </c>
      <c r="AX7022" s="1" t="s">
        <v>70</v>
      </c>
      <c r="AY7022" s="1" t="s">
        <v>70</v>
      </c>
      <c r="AZ7022" s="1" t="s">
        <v>69</v>
      </c>
      <c r="BA7022" s="1" t="s">
        <v>70</v>
      </c>
      <c r="BB7022" s="1" t="s">
        <v>70</v>
      </c>
      <c r="BC7022" s="1" t="s">
        <v>70</v>
      </c>
      <c r="BD7022" s="1" t="s">
        <v>70</v>
      </c>
      <c r="BE7022" s="1" t="s">
        <v>70</v>
      </c>
      <c r="BF7022" s="1" t="s">
        <v>70</v>
      </c>
      <c r="BG7022" s="3">
        <v>42549.57777777778</v>
      </c>
    </row>
    <row r="7023">
      <c r="A7023" s="1">
        <v>1006100.0</v>
      </c>
      <c r="B7023" s="1" t="s">
        <v>29853</v>
      </c>
      <c r="C7023" s="2" t="s">
        <v>29837</v>
      </c>
      <c r="D7023" s="2" t="s">
        <v>29854</v>
      </c>
      <c r="E7023" s="2" t="s">
        <v>29839</v>
      </c>
      <c r="H7023" s="1" t="s">
        <v>29855</v>
      </c>
      <c r="I7023" s="1" t="s">
        <v>24320</v>
      </c>
      <c r="J7023" s="1" t="s">
        <v>1387</v>
      </c>
      <c r="K7023" s="1" t="s">
        <v>181</v>
      </c>
      <c r="L7023" s="1">
        <v>22124.0</v>
      </c>
      <c r="M7023" s="1" t="s">
        <v>1081</v>
      </c>
      <c r="N7023" s="1" t="s">
        <v>1221</v>
      </c>
      <c r="O7023" s="1" t="s">
        <v>29842</v>
      </c>
      <c r="U7023" s="1">
        <v>-77.302139</v>
      </c>
      <c r="V7023" s="1">
        <v>38.884911</v>
      </c>
      <c r="W7023" s="1" t="s">
        <v>174</v>
      </c>
      <c r="X7023" s="1" t="s">
        <v>69</v>
      </c>
      <c r="Y7023" s="1" t="s">
        <v>70</v>
      </c>
      <c r="Z7023" s="1" t="s">
        <v>70</v>
      </c>
      <c r="AA7023" s="1" t="s">
        <v>70</v>
      </c>
      <c r="AB7023" s="1" t="s">
        <v>70</v>
      </c>
      <c r="AC7023" s="1" t="s">
        <v>70</v>
      </c>
      <c r="AD7023" s="1" t="s">
        <v>69</v>
      </c>
      <c r="AE7023" s="1" t="s">
        <v>69</v>
      </c>
      <c r="AF7023" s="1" t="s">
        <v>70</v>
      </c>
      <c r="AG7023" s="1" t="s">
        <v>70</v>
      </c>
      <c r="AH7023" s="1" t="s">
        <v>69</v>
      </c>
      <c r="AI7023" s="1" t="s">
        <v>70</v>
      </c>
      <c r="AJ7023" s="1" t="s">
        <v>70</v>
      </c>
      <c r="AK7023" s="1" t="s">
        <v>69</v>
      </c>
      <c r="AL7023" s="1" t="s">
        <v>69</v>
      </c>
      <c r="AM7023" s="1" t="s">
        <v>70</v>
      </c>
      <c r="AN7023" s="1" t="s">
        <v>69</v>
      </c>
      <c r="AO7023" s="1" t="s">
        <v>69</v>
      </c>
      <c r="AP7023" s="1" t="s">
        <v>70</v>
      </c>
      <c r="AQ7023" s="1" t="s">
        <v>70</v>
      </c>
      <c r="AR7023" s="1" t="s">
        <v>70</v>
      </c>
      <c r="AS7023" s="1" t="s">
        <v>69</v>
      </c>
      <c r="AT7023" s="1" t="s">
        <v>69</v>
      </c>
      <c r="AU7023" s="1" t="s">
        <v>70</v>
      </c>
      <c r="AV7023" s="1" t="s">
        <v>70</v>
      </c>
      <c r="AW7023" s="1" t="s">
        <v>69</v>
      </c>
      <c r="AX7023" s="1" t="s">
        <v>69</v>
      </c>
      <c r="AY7023" s="1" t="s">
        <v>70</v>
      </c>
      <c r="AZ7023" s="1" t="s">
        <v>69</v>
      </c>
      <c r="BA7023" s="1" t="s">
        <v>70</v>
      </c>
      <c r="BB7023" s="1" t="s">
        <v>69</v>
      </c>
      <c r="BC7023" s="1" t="s">
        <v>70</v>
      </c>
      <c r="BD7023" s="1" t="s">
        <v>70</v>
      </c>
      <c r="BE7023" s="1" t="s">
        <v>70</v>
      </c>
      <c r="BF7023" s="1" t="s">
        <v>70</v>
      </c>
      <c r="BG7023" s="3">
        <v>41751.73402777778</v>
      </c>
    </row>
    <row r="7024">
      <c r="A7024" s="1">
        <v>1006101.0</v>
      </c>
      <c r="B7024" s="1" t="s">
        <v>29856</v>
      </c>
      <c r="C7024" s="2" t="s">
        <v>29837</v>
      </c>
      <c r="D7024" s="2" t="s">
        <v>29857</v>
      </c>
      <c r="E7024" s="2" t="s">
        <v>29839</v>
      </c>
      <c r="H7024" s="1" t="s">
        <v>29858</v>
      </c>
      <c r="I7024" s="1" t="s">
        <v>27503</v>
      </c>
      <c r="J7024" s="1" t="s">
        <v>1387</v>
      </c>
      <c r="K7024" s="1" t="s">
        <v>181</v>
      </c>
      <c r="L7024" s="1">
        <v>20190.0</v>
      </c>
      <c r="M7024" s="1" t="s">
        <v>29859</v>
      </c>
      <c r="N7024" s="1" t="s">
        <v>1105</v>
      </c>
      <c r="O7024" s="1" t="s">
        <v>29860</v>
      </c>
      <c r="U7024" s="1">
        <v>-77.338799</v>
      </c>
      <c r="V7024" s="1">
        <v>38.94936</v>
      </c>
      <c r="X7024" s="1" t="s">
        <v>69</v>
      </c>
      <c r="Y7024" s="1" t="s">
        <v>70</v>
      </c>
      <c r="Z7024" s="1" t="s">
        <v>70</v>
      </c>
      <c r="AA7024" s="1" t="s">
        <v>70</v>
      </c>
      <c r="AB7024" s="1" t="s">
        <v>70</v>
      </c>
      <c r="AC7024" s="1" t="s">
        <v>80</v>
      </c>
      <c r="AD7024" s="1" t="s">
        <v>69</v>
      </c>
      <c r="AE7024" s="1" t="s">
        <v>69</v>
      </c>
      <c r="AF7024" s="1" t="s">
        <v>70</v>
      </c>
      <c r="AG7024" s="1" t="s">
        <v>69</v>
      </c>
      <c r="AH7024" s="1" t="s">
        <v>69</v>
      </c>
      <c r="AI7024" s="1" t="s">
        <v>70</v>
      </c>
      <c r="AJ7024" s="1" t="s">
        <v>69</v>
      </c>
      <c r="AK7024" s="1" t="s">
        <v>69</v>
      </c>
      <c r="AL7024" s="1" t="s">
        <v>69</v>
      </c>
      <c r="AM7024" s="1" t="s">
        <v>69</v>
      </c>
      <c r="AN7024" s="1" t="s">
        <v>69</v>
      </c>
      <c r="AO7024" s="1" t="s">
        <v>69</v>
      </c>
      <c r="AP7024" s="1" t="s">
        <v>70</v>
      </c>
      <c r="AQ7024" s="1" t="s">
        <v>70</v>
      </c>
      <c r="AR7024" s="1" t="s">
        <v>70</v>
      </c>
      <c r="AS7024" s="1" t="s">
        <v>69</v>
      </c>
      <c r="AT7024" s="1" t="s">
        <v>69</v>
      </c>
      <c r="AU7024" s="1" t="s">
        <v>69</v>
      </c>
      <c r="AV7024" s="1" t="s">
        <v>69</v>
      </c>
      <c r="AW7024" s="1" t="s">
        <v>70</v>
      </c>
      <c r="AX7024" s="1" t="s">
        <v>70</v>
      </c>
      <c r="AY7024" s="1" t="s">
        <v>69</v>
      </c>
      <c r="AZ7024" s="1" t="s">
        <v>69</v>
      </c>
      <c r="BA7024" s="1" t="s">
        <v>70</v>
      </c>
      <c r="BB7024" s="1" t="s">
        <v>69</v>
      </c>
      <c r="BC7024" s="1" t="s">
        <v>70</v>
      </c>
      <c r="BD7024" s="1" t="s">
        <v>70</v>
      </c>
      <c r="BE7024" s="1" t="s">
        <v>70</v>
      </c>
      <c r="BF7024" s="1" t="s">
        <v>70</v>
      </c>
      <c r="BG7024" s="3">
        <v>42549.56805555556</v>
      </c>
    </row>
    <row r="7025">
      <c r="A7025" s="1">
        <v>1006103.0</v>
      </c>
      <c r="B7025" s="1" t="s">
        <v>29861</v>
      </c>
      <c r="C7025" s="2" t="s">
        <v>29837</v>
      </c>
      <c r="D7025" s="2" t="s">
        <v>29862</v>
      </c>
      <c r="E7025" s="2" t="s">
        <v>29839</v>
      </c>
      <c r="H7025" s="1" t="s">
        <v>29863</v>
      </c>
      <c r="I7025" s="1" t="s">
        <v>4987</v>
      </c>
      <c r="J7025" s="1" t="s">
        <v>1387</v>
      </c>
      <c r="K7025" s="1" t="s">
        <v>181</v>
      </c>
      <c r="L7025" s="1">
        <v>22150.0</v>
      </c>
      <c r="M7025" s="1" t="s">
        <v>5122</v>
      </c>
      <c r="N7025" s="1" t="s">
        <v>1221</v>
      </c>
      <c r="U7025" s="1">
        <v>-77.177536</v>
      </c>
      <c r="V7025" s="1">
        <v>38.773682</v>
      </c>
      <c r="X7025" s="1" t="s">
        <v>69</v>
      </c>
      <c r="Y7025" s="1" t="s">
        <v>70</v>
      </c>
      <c r="Z7025" s="1" t="s">
        <v>70</v>
      </c>
      <c r="AA7025" s="1" t="s">
        <v>70</v>
      </c>
      <c r="AB7025" s="1" t="s">
        <v>70</v>
      </c>
      <c r="AC7025" s="1" t="s">
        <v>80</v>
      </c>
      <c r="AD7025" s="1" t="s">
        <v>69</v>
      </c>
      <c r="AE7025" s="1" t="s">
        <v>70</v>
      </c>
      <c r="AF7025" s="1" t="s">
        <v>70</v>
      </c>
      <c r="AG7025" s="1" t="s">
        <v>70</v>
      </c>
      <c r="AH7025" s="1" t="s">
        <v>69</v>
      </c>
      <c r="AI7025" s="1" t="s">
        <v>70</v>
      </c>
      <c r="AJ7025" s="1" t="s">
        <v>70</v>
      </c>
      <c r="AK7025" s="1" t="s">
        <v>69</v>
      </c>
      <c r="AL7025" s="1" t="s">
        <v>70</v>
      </c>
      <c r="AM7025" s="1" t="s">
        <v>70</v>
      </c>
      <c r="AN7025" s="1" t="s">
        <v>70</v>
      </c>
      <c r="AO7025" s="1" t="s">
        <v>69</v>
      </c>
      <c r="AP7025" s="1" t="s">
        <v>70</v>
      </c>
      <c r="AQ7025" s="1" t="s">
        <v>70</v>
      </c>
      <c r="AR7025" s="1" t="s">
        <v>70</v>
      </c>
      <c r="AS7025" s="1" t="s">
        <v>69</v>
      </c>
      <c r="AT7025" s="1" t="s">
        <v>69</v>
      </c>
      <c r="AU7025" s="1" t="s">
        <v>70</v>
      </c>
      <c r="AV7025" s="1" t="s">
        <v>70</v>
      </c>
      <c r="AW7025" s="1" t="s">
        <v>69</v>
      </c>
      <c r="AX7025" s="1" t="s">
        <v>70</v>
      </c>
      <c r="AY7025" s="1" t="s">
        <v>70</v>
      </c>
      <c r="AZ7025" s="1" t="s">
        <v>69</v>
      </c>
      <c r="BA7025" s="1" t="s">
        <v>70</v>
      </c>
      <c r="BB7025" s="1" t="s">
        <v>69</v>
      </c>
      <c r="BC7025" s="1" t="s">
        <v>70</v>
      </c>
      <c r="BD7025" s="1" t="s">
        <v>70</v>
      </c>
      <c r="BE7025" s="1" t="s">
        <v>70</v>
      </c>
      <c r="BF7025" s="1" t="s">
        <v>70</v>
      </c>
      <c r="BG7025" s="3">
        <v>42549.569444444445</v>
      </c>
    </row>
    <row r="7026">
      <c r="A7026" s="1">
        <v>1010009.0</v>
      </c>
      <c r="B7026" s="1" t="s">
        <v>29864</v>
      </c>
      <c r="C7026" s="2" t="s">
        <v>29837</v>
      </c>
      <c r="D7026" s="2" t="s">
        <v>29865</v>
      </c>
      <c r="E7026" s="2" t="s">
        <v>29839</v>
      </c>
      <c r="H7026" s="1" t="s">
        <v>29866</v>
      </c>
      <c r="I7026" s="1" t="s">
        <v>9536</v>
      </c>
      <c r="J7026" s="1" t="s">
        <v>1387</v>
      </c>
      <c r="K7026" s="1" t="s">
        <v>181</v>
      </c>
      <c r="L7026" s="1">
        <v>22012.0</v>
      </c>
      <c r="M7026" s="1" t="s">
        <v>29867</v>
      </c>
      <c r="N7026" s="1" t="s">
        <v>305</v>
      </c>
      <c r="U7026" s="1">
        <v>-77.234673</v>
      </c>
      <c r="V7026" s="1">
        <v>38.925583</v>
      </c>
      <c r="W7026" s="1" t="s">
        <v>99</v>
      </c>
      <c r="X7026" s="1" t="s">
        <v>69</v>
      </c>
      <c r="Y7026" s="1" t="s">
        <v>70</v>
      </c>
      <c r="Z7026" s="1" t="s">
        <v>70</v>
      </c>
      <c r="AA7026" s="1" t="s">
        <v>70</v>
      </c>
      <c r="AB7026" s="1" t="s">
        <v>70</v>
      </c>
      <c r="AC7026" s="1" t="s">
        <v>80</v>
      </c>
      <c r="AD7026" s="1" t="s">
        <v>69</v>
      </c>
      <c r="AE7026" s="1" t="s">
        <v>69</v>
      </c>
      <c r="AF7026" s="1" t="s">
        <v>70</v>
      </c>
      <c r="AG7026" s="1" t="s">
        <v>70</v>
      </c>
      <c r="AH7026" s="1" t="s">
        <v>70</v>
      </c>
      <c r="AI7026" s="1" t="s">
        <v>70</v>
      </c>
      <c r="AJ7026" s="1" t="s">
        <v>70</v>
      </c>
      <c r="AK7026" s="1" t="s">
        <v>69</v>
      </c>
      <c r="AL7026" s="1" t="s">
        <v>69</v>
      </c>
      <c r="AM7026" s="1" t="s">
        <v>69</v>
      </c>
      <c r="AN7026" s="1" t="s">
        <v>69</v>
      </c>
      <c r="AO7026" s="1" t="s">
        <v>69</v>
      </c>
      <c r="AP7026" s="1" t="s">
        <v>70</v>
      </c>
      <c r="AQ7026" s="1" t="s">
        <v>70</v>
      </c>
      <c r="AR7026" s="1" t="s">
        <v>70</v>
      </c>
      <c r="AS7026" s="1" t="s">
        <v>69</v>
      </c>
      <c r="AT7026" s="1" t="s">
        <v>69</v>
      </c>
      <c r="AU7026" s="1" t="s">
        <v>70</v>
      </c>
      <c r="AV7026" s="1" t="s">
        <v>70</v>
      </c>
      <c r="AW7026" s="1" t="s">
        <v>70</v>
      </c>
      <c r="AX7026" s="1" t="s">
        <v>70</v>
      </c>
      <c r="AY7026" s="1" t="s">
        <v>70</v>
      </c>
      <c r="AZ7026" s="1" t="s">
        <v>69</v>
      </c>
      <c r="BA7026" s="1" t="s">
        <v>70</v>
      </c>
      <c r="BB7026" s="1" t="s">
        <v>69</v>
      </c>
      <c r="BC7026" s="1" t="s">
        <v>70</v>
      </c>
      <c r="BD7026" s="1" t="s">
        <v>69</v>
      </c>
      <c r="BE7026" s="1" t="s">
        <v>70</v>
      </c>
      <c r="BF7026" s="1" t="s">
        <v>70</v>
      </c>
      <c r="BG7026" s="3">
        <v>41751.73888888889</v>
      </c>
    </row>
    <row r="7027">
      <c r="A7027" s="1">
        <v>1006721.0</v>
      </c>
      <c r="B7027" s="1" t="s">
        <v>29868</v>
      </c>
      <c r="C7027" s="2" t="s">
        <v>29869</v>
      </c>
      <c r="H7027" s="1" t="s">
        <v>29870</v>
      </c>
      <c r="I7027" s="1" t="s">
        <v>29871</v>
      </c>
      <c r="J7027" s="1" t="s">
        <v>10679</v>
      </c>
      <c r="K7027" s="1" t="s">
        <v>230</v>
      </c>
      <c r="L7027" s="1">
        <v>66967.0</v>
      </c>
      <c r="M7027" s="1" t="s">
        <v>11462</v>
      </c>
      <c r="N7027" s="1" t="s">
        <v>205</v>
      </c>
      <c r="U7027" s="1">
        <v>-98.785484</v>
      </c>
      <c r="V7027" s="1">
        <v>39.785137</v>
      </c>
      <c r="W7027" s="1" t="s">
        <v>99</v>
      </c>
      <c r="X7027" s="1" t="s">
        <v>70</v>
      </c>
      <c r="Y7027" s="1" t="s">
        <v>70</v>
      </c>
      <c r="Z7027" s="1" t="s">
        <v>70</v>
      </c>
      <c r="AA7027" s="1" t="s">
        <v>70</v>
      </c>
      <c r="AB7027" s="1" t="s">
        <v>70</v>
      </c>
      <c r="AC7027" s="1" t="s">
        <v>70</v>
      </c>
      <c r="AD7027" s="1" t="s">
        <v>69</v>
      </c>
      <c r="AE7027" s="1" t="s">
        <v>70</v>
      </c>
      <c r="AF7027" s="1" t="s">
        <v>69</v>
      </c>
      <c r="AG7027" s="1" t="s">
        <v>70</v>
      </c>
      <c r="AH7027" s="1" t="s">
        <v>69</v>
      </c>
      <c r="AI7027" s="1" t="s">
        <v>70</v>
      </c>
      <c r="AJ7027" s="1" t="s">
        <v>69</v>
      </c>
      <c r="AK7027" s="1" t="s">
        <v>69</v>
      </c>
      <c r="AL7027" s="1" t="s">
        <v>69</v>
      </c>
      <c r="AM7027" s="1" t="s">
        <v>69</v>
      </c>
      <c r="AN7027" s="1" t="s">
        <v>70</v>
      </c>
      <c r="AO7027" s="1" t="s">
        <v>70</v>
      </c>
      <c r="AP7027" s="1" t="s">
        <v>70</v>
      </c>
      <c r="AQ7027" s="1" t="s">
        <v>70</v>
      </c>
      <c r="AR7027" s="1" t="s">
        <v>70</v>
      </c>
      <c r="AS7027" s="1" t="s">
        <v>70</v>
      </c>
      <c r="AT7027" s="1" t="s">
        <v>70</v>
      </c>
      <c r="AU7027" s="1" t="s">
        <v>69</v>
      </c>
      <c r="AV7027" s="1" t="s">
        <v>70</v>
      </c>
      <c r="AW7027" s="1" t="s">
        <v>70</v>
      </c>
      <c r="AX7027" s="1" t="s">
        <v>70</v>
      </c>
      <c r="AY7027" s="1" t="s">
        <v>70</v>
      </c>
      <c r="AZ7027" s="1" t="s">
        <v>70</v>
      </c>
      <c r="BA7027" s="1" t="s">
        <v>70</v>
      </c>
      <c r="BB7027" s="1" t="s">
        <v>70</v>
      </c>
      <c r="BC7027" s="1" t="s">
        <v>70</v>
      </c>
      <c r="BD7027" s="1" t="s">
        <v>70</v>
      </c>
      <c r="BE7027" s="1" t="s">
        <v>70</v>
      </c>
      <c r="BF7027" s="1" t="s">
        <v>70</v>
      </c>
      <c r="BG7027" s="3">
        <v>41730.38611111111</v>
      </c>
    </row>
    <row r="7028">
      <c r="A7028" s="1">
        <v>1010014.0</v>
      </c>
      <c r="B7028" s="1" t="s">
        <v>29872</v>
      </c>
      <c r="D7028" s="2" t="s">
        <v>29873</v>
      </c>
      <c r="H7028" s="1" t="s">
        <v>29874</v>
      </c>
      <c r="I7028" s="1" t="s">
        <v>5704</v>
      </c>
      <c r="J7028" s="1" t="s">
        <v>10679</v>
      </c>
      <c r="K7028" s="1" t="s">
        <v>107</v>
      </c>
      <c r="L7028" s="1">
        <v>37030.0</v>
      </c>
      <c r="U7028" s="1">
        <v>-85.946182</v>
      </c>
      <c r="V7028" s="1">
        <v>36.223351</v>
      </c>
      <c r="W7028" s="1" t="s">
        <v>392</v>
      </c>
      <c r="X7028" s="1" t="s">
        <v>70</v>
      </c>
      <c r="Y7028" s="1" t="s">
        <v>70</v>
      </c>
      <c r="Z7028" s="1" t="s">
        <v>70</v>
      </c>
      <c r="AA7028" s="1" t="s">
        <v>70</v>
      </c>
      <c r="AB7028" s="1" t="s">
        <v>70</v>
      </c>
      <c r="AC7028" s="1" t="s">
        <v>70</v>
      </c>
      <c r="AD7028" s="1" t="s">
        <v>69</v>
      </c>
      <c r="AE7028" s="1" t="s">
        <v>70</v>
      </c>
      <c r="AF7028" s="1" t="s">
        <v>70</v>
      </c>
      <c r="AG7028" s="1" t="s">
        <v>69</v>
      </c>
      <c r="AH7028" s="1" t="s">
        <v>69</v>
      </c>
      <c r="AI7028" s="1" t="s">
        <v>70</v>
      </c>
      <c r="AJ7028" s="1" t="s">
        <v>70</v>
      </c>
      <c r="AK7028" s="1" t="s">
        <v>69</v>
      </c>
      <c r="AL7028" s="1" t="s">
        <v>69</v>
      </c>
      <c r="AM7028" s="1" t="s">
        <v>69</v>
      </c>
      <c r="AN7028" s="1" t="s">
        <v>70</v>
      </c>
      <c r="AO7028" s="1" t="s">
        <v>70</v>
      </c>
      <c r="AP7028" s="1" t="s">
        <v>70</v>
      </c>
      <c r="AQ7028" s="1" t="s">
        <v>70</v>
      </c>
      <c r="AR7028" s="1" t="s">
        <v>69</v>
      </c>
      <c r="AS7028" s="1" t="s">
        <v>70</v>
      </c>
      <c r="AT7028" s="1" t="s">
        <v>70</v>
      </c>
      <c r="AU7028" s="1" t="s">
        <v>70</v>
      </c>
      <c r="AV7028" s="1" t="s">
        <v>69</v>
      </c>
      <c r="AW7028" s="1" t="s">
        <v>70</v>
      </c>
      <c r="AX7028" s="1" t="s">
        <v>70</v>
      </c>
      <c r="AY7028" s="1" t="s">
        <v>70</v>
      </c>
      <c r="AZ7028" s="1" t="s">
        <v>69</v>
      </c>
      <c r="BA7028" s="1" t="s">
        <v>70</v>
      </c>
      <c r="BB7028" s="1" t="s">
        <v>70</v>
      </c>
      <c r="BC7028" s="1" t="s">
        <v>70</v>
      </c>
      <c r="BD7028" s="1" t="s">
        <v>70</v>
      </c>
      <c r="BE7028" s="1" t="s">
        <v>70</v>
      </c>
      <c r="BF7028" s="1" t="s">
        <v>70</v>
      </c>
      <c r="BG7028" s="3">
        <v>41752.470138888886</v>
      </c>
    </row>
    <row r="7029">
      <c r="A7029" s="1">
        <v>1007377.0</v>
      </c>
      <c r="B7029" s="1" t="s">
        <v>29875</v>
      </c>
      <c r="H7029" s="1" t="s">
        <v>29876</v>
      </c>
      <c r="I7029" s="1" t="s">
        <v>29877</v>
      </c>
      <c r="J7029" s="1" t="s">
        <v>10679</v>
      </c>
      <c r="K7029" s="1" t="s">
        <v>107</v>
      </c>
      <c r="L7029" s="1">
        <v>37030.0</v>
      </c>
      <c r="U7029" s="1">
        <v>-85.949097</v>
      </c>
      <c r="V7029" s="1">
        <v>36.237202</v>
      </c>
      <c r="X7029" s="1" t="s">
        <v>70</v>
      </c>
      <c r="Y7029" s="1" t="s">
        <v>70</v>
      </c>
      <c r="Z7029" s="1" t="s">
        <v>70</v>
      </c>
      <c r="AA7029" s="1" t="s">
        <v>70</v>
      </c>
      <c r="AB7029" s="1" t="s">
        <v>70</v>
      </c>
      <c r="AC7029" s="1" t="s">
        <v>80</v>
      </c>
      <c r="BG7029" s="1">
        <v>2009.0</v>
      </c>
    </row>
    <row r="7030">
      <c r="A7030" s="1">
        <v>1000596.0</v>
      </c>
      <c r="B7030" s="1" t="s">
        <v>29878</v>
      </c>
      <c r="C7030" s="2" t="s">
        <v>29879</v>
      </c>
      <c r="D7030" s="2" t="s">
        <v>29880</v>
      </c>
      <c r="H7030" s="1" t="s">
        <v>29881</v>
      </c>
      <c r="I7030" s="1" t="s">
        <v>10792</v>
      </c>
      <c r="J7030" s="1" t="s">
        <v>29882</v>
      </c>
      <c r="K7030" s="1" t="s">
        <v>181</v>
      </c>
      <c r="L7030" s="1">
        <v>23430.0</v>
      </c>
      <c r="M7030" s="1" t="s">
        <v>29883</v>
      </c>
      <c r="N7030" s="1" t="s">
        <v>1154</v>
      </c>
      <c r="U7030" s="1">
        <v>-76.631279</v>
      </c>
      <c r="V7030" s="1">
        <v>36.981724</v>
      </c>
      <c r="W7030" s="1" t="s">
        <v>99</v>
      </c>
      <c r="X7030" s="1" t="s">
        <v>69</v>
      </c>
      <c r="Y7030" s="1" t="s">
        <v>70</v>
      </c>
      <c r="Z7030" s="1" t="s">
        <v>70</v>
      </c>
      <c r="AA7030" s="1" t="s">
        <v>70</v>
      </c>
      <c r="AB7030" s="1" t="s">
        <v>69</v>
      </c>
      <c r="AC7030" s="1" t="s">
        <v>80</v>
      </c>
      <c r="AD7030" s="1" t="s">
        <v>69</v>
      </c>
      <c r="AE7030" s="1" t="s">
        <v>69</v>
      </c>
      <c r="AF7030" s="1" t="s">
        <v>69</v>
      </c>
      <c r="AG7030" s="1" t="s">
        <v>69</v>
      </c>
      <c r="AH7030" s="1" t="s">
        <v>69</v>
      </c>
      <c r="AI7030" s="1" t="s">
        <v>70</v>
      </c>
      <c r="AJ7030" s="1" t="s">
        <v>69</v>
      </c>
      <c r="AK7030" s="1" t="s">
        <v>69</v>
      </c>
      <c r="AL7030" s="1" t="s">
        <v>69</v>
      </c>
      <c r="AM7030" s="1" t="s">
        <v>69</v>
      </c>
      <c r="AN7030" s="1" t="s">
        <v>70</v>
      </c>
      <c r="AO7030" s="1" t="s">
        <v>69</v>
      </c>
      <c r="AP7030" s="1" t="s">
        <v>70</v>
      </c>
      <c r="AQ7030" s="1" t="s">
        <v>69</v>
      </c>
      <c r="AR7030" s="1" t="s">
        <v>69</v>
      </c>
      <c r="AS7030" s="1" t="s">
        <v>69</v>
      </c>
      <c r="AT7030" s="1" t="s">
        <v>69</v>
      </c>
      <c r="AU7030" s="1" t="s">
        <v>69</v>
      </c>
      <c r="AV7030" s="1" t="s">
        <v>69</v>
      </c>
      <c r="AW7030" s="1" t="s">
        <v>70</v>
      </c>
      <c r="AX7030" s="1" t="s">
        <v>69</v>
      </c>
      <c r="AY7030" s="1" t="s">
        <v>70</v>
      </c>
      <c r="AZ7030" s="1" t="s">
        <v>69</v>
      </c>
      <c r="BA7030" s="1" t="s">
        <v>70</v>
      </c>
      <c r="BB7030" s="1" t="s">
        <v>70</v>
      </c>
      <c r="BC7030" s="1" t="s">
        <v>70</v>
      </c>
      <c r="BD7030" s="1" t="s">
        <v>69</v>
      </c>
      <c r="BE7030" s="1" t="s">
        <v>70</v>
      </c>
      <c r="BF7030" s="1" t="s">
        <v>70</v>
      </c>
      <c r="BG7030" s="3">
        <v>41753.455555555556</v>
      </c>
    </row>
    <row r="7031">
      <c r="A7031" s="1">
        <v>1005205.0</v>
      </c>
      <c r="B7031" s="1" t="s">
        <v>29878</v>
      </c>
      <c r="C7031" s="2" t="s">
        <v>29884</v>
      </c>
      <c r="H7031" s="1" t="s">
        <v>29885</v>
      </c>
      <c r="I7031" s="1" t="s">
        <v>10792</v>
      </c>
      <c r="J7031" s="1" t="s">
        <v>7189</v>
      </c>
      <c r="K7031" s="1" t="s">
        <v>670</v>
      </c>
      <c r="L7031" s="1">
        <v>27577.0</v>
      </c>
      <c r="M7031" s="1" t="s">
        <v>5053</v>
      </c>
      <c r="N7031" s="1" t="s">
        <v>29886</v>
      </c>
      <c r="U7031" s="1">
        <v>-78.345215</v>
      </c>
      <c r="V7031" s="1">
        <v>35.510483</v>
      </c>
      <c r="W7031" s="1" t="s">
        <v>392</v>
      </c>
      <c r="X7031" s="1" t="s">
        <v>69</v>
      </c>
      <c r="Y7031" s="1" t="s">
        <v>70</v>
      </c>
      <c r="Z7031" s="1" t="s">
        <v>70</v>
      </c>
      <c r="AA7031" s="1" t="s">
        <v>70</v>
      </c>
      <c r="AB7031" s="1" t="s">
        <v>70</v>
      </c>
      <c r="AC7031" s="1" t="s">
        <v>69</v>
      </c>
      <c r="AD7031" s="1" t="s">
        <v>69</v>
      </c>
      <c r="AE7031" s="1" t="s">
        <v>69</v>
      </c>
      <c r="AF7031" s="1" t="s">
        <v>69</v>
      </c>
      <c r="AG7031" s="1" t="s">
        <v>69</v>
      </c>
      <c r="AH7031" s="1" t="s">
        <v>69</v>
      </c>
      <c r="AI7031" s="1" t="s">
        <v>70</v>
      </c>
      <c r="AJ7031" s="1" t="s">
        <v>69</v>
      </c>
      <c r="AK7031" s="1" t="s">
        <v>69</v>
      </c>
      <c r="AL7031" s="1" t="s">
        <v>69</v>
      </c>
      <c r="AM7031" s="1" t="s">
        <v>69</v>
      </c>
      <c r="AN7031" s="1" t="s">
        <v>70</v>
      </c>
      <c r="AO7031" s="1" t="s">
        <v>70</v>
      </c>
      <c r="AP7031" s="1" t="s">
        <v>69</v>
      </c>
      <c r="AQ7031" s="1" t="s">
        <v>69</v>
      </c>
      <c r="AR7031" s="1" t="s">
        <v>69</v>
      </c>
      <c r="AS7031" s="1" t="s">
        <v>70</v>
      </c>
      <c r="AT7031" s="1" t="s">
        <v>69</v>
      </c>
      <c r="AU7031" s="1" t="s">
        <v>70</v>
      </c>
      <c r="AV7031" s="1" t="s">
        <v>70</v>
      </c>
      <c r="AW7031" s="1" t="s">
        <v>70</v>
      </c>
      <c r="AX7031" s="1" t="s">
        <v>70</v>
      </c>
      <c r="AY7031" s="1" t="s">
        <v>70</v>
      </c>
      <c r="AZ7031" s="1" t="s">
        <v>70</v>
      </c>
      <c r="BA7031" s="1" t="s">
        <v>70</v>
      </c>
      <c r="BB7031" s="1" t="s">
        <v>70</v>
      </c>
      <c r="BC7031" s="1" t="s">
        <v>70</v>
      </c>
      <c r="BD7031" s="1" t="s">
        <v>70</v>
      </c>
      <c r="BE7031" s="1" t="s">
        <v>70</v>
      </c>
      <c r="BF7031" s="1" t="s">
        <v>70</v>
      </c>
      <c r="BG7031" s="3">
        <v>41046.645833333336</v>
      </c>
    </row>
    <row r="7032">
      <c r="A7032" s="1">
        <v>1007143.0</v>
      </c>
      <c r="B7032" s="1" t="s">
        <v>29887</v>
      </c>
      <c r="H7032" s="1" t="s">
        <v>29888</v>
      </c>
      <c r="I7032" s="1" t="s">
        <v>11648</v>
      </c>
      <c r="J7032" s="1" t="s">
        <v>29889</v>
      </c>
      <c r="K7032" s="1" t="s">
        <v>107</v>
      </c>
      <c r="U7032" s="1">
        <v>-86.523598</v>
      </c>
      <c r="V7032" s="1">
        <v>35.982201</v>
      </c>
      <c r="X7032" s="1" t="s">
        <v>70</v>
      </c>
      <c r="Y7032" s="1" t="s">
        <v>70</v>
      </c>
      <c r="Z7032" s="1" t="s">
        <v>70</v>
      </c>
      <c r="AA7032" s="1" t="s">
        <v>70</v>
      </c>
      <c r="AB7032" s="1" t="s">
        <v>70</v>
      </c>
      <c r="AC7032" s="1" t="s">
        <v>80</v>
      </c>
      <c r="BG7032" s="1">
        <v>2011.0</v>
      </c>
    </row>
    <row r="7033">
      <c r="A7033" s="1">
        <v>1008895.0</v>
      </c>
      <c r="B7033" s="1" t="s">
        <v>29890</v>
      </c>
      <c r="D7033" s="2" t="s">
        <v>29891</v>
      </c>
      <c r="E7033" s="2" t="s">
        <v>29892</v>
      </c>
      <c r="H7033" s="1" t="s">
        <v>29893</v>
      </c>
      <c r="I7033" s="1" t="s">
        <v>11648</v>
      </c>
      <c r="J7033" s="1" t="s">
        <v>574</v>
      </c>
      <c r="K7033" s="1" t="s">
        <v>125</v>
      </c>
      <c r="L7033" s="1">
        <v>19977.0</v>
      </c>
      <c r="M7033" s="1" t="s">
        <v>2436</v>
      </c>
      <c r="N7033" s="1" t="s">
        <v>671</v>
      </c>
      <c r="U7033" s="1">
        <v>-75.60508</v>
      </c>
      <c r="V7033" s="1">
        <v>39.299541</v>
      </c>
      <c r="W7033" s="1" t="s">
        <v>392</v>
      </c>
      <c r="X7033" s="1" t="s">
        <v>69</v>
      </c>
      <c r="Y7033" s="1" t="s">
        <v>70</v>
      </c>
      <c r="Z7033" s="1" t="s">
        <v>70</v>
      </c>
      <c r="AA7033" s="1" t="s">
        <v>70</v>
      </c>
      <c r="AB7033" s="1" t="s">
        <v>70</v>
      </c>
      <c r="AC7033" s="1" t="s">
        <v>69</v>
      </c>
      <c r="AD7033" s="1" t="s">
        <v>69</v>
      </c>
      <c r="AE7033" s="1" t="s">
        <v>70</v>
      </c>
      <c r="AF7033" s="1" t="s">
        <v>70</v>
      </c>
      <c r="AG7033" s="1" t="s">
        <v>69</v>
      </c>
      <c r="AH7033" s="1" t="s">
        <v>69</v>
      </c>
      <c r="AI7033" s="1" t="s">
        <v>70</v>
      </c>
      <c r="AJ7033" s="1" t="s">
        <v>69</v>
      </c>
      <c r="AK7033" s="1" t="s">
        <v>69</v>
      </c>
      <c r="AL7033" s="1" t="s">
        <v>69</v>
      </c>
      <c r="AM7033" s="1" t="s">
        <v>69</v>
      </c>
      <c r="AN7033" s="1" t="s">
        <v>69</v>
      </c>
      <c r="AO7033" s="1" t="s">
        <v>69</v>
      </c>
      <c r="AP7033" s="1" t="s">
        <v>70</v>
      </c>
      <c r="AQ7033" s="1" t="s">
        <v>70</v>
      </c>
      <c r="AR7033" s="1" t="s">
        <v>69</v>
      </c>
      <c r="AS7033" s="1" t="s">
        <v>69</v>
      </c>
      <c r="AT7033" s="1" t="s">
        <v>69</v>
      </c>
      <c r="AU7033" s="1" t="s">
        <v>69</v>
      </c>
      <c r="AV7033" s="1" t="s">
        <v>70</v>
      </c>
      <c r="AW7033" s="1" t="s">
        <v>70</v>
      </c>
      <c r="AX7033" s="1" t="s">
        <v>69</v>
      </c>
      <c r="AY7033" s="1" t="s">
        <v>70</v>
      </c>
      <c r="AZ7033" s="1" t="s">
        <v>69</v>
      </c>
      <c r="BA7033" s="1" t="s">
        <v>70</v>
      </c>
      <c r="BB7033" s="1" t="s">
        <v>70</v>
      </c>
      <c r="BC7033" s="1" t="s">
        <v>70</v>
      </c>
      <c r="BD7033" s="1" t="s">
        <v>70</v>
      </c>
      <c r="BE7033" s="1" t="s">
        <v>70</v>
      </c>
      <c r="BF7033" s="1" t="s">
        <v>70</v>
      </c>
      <c r="BG7033" s="3">
        <v>41751.665972222225</v>
      </c>
    </row>
    <row r="7034">
      <c r="A7034" s="1">
        <v>1009846.0</v>
      </c>
      <c r="B7034" s="1" t="s">
        <v>29894</v>
      </c>
      <c r="H7034" s="1" t="s">
        <v>29895</v>
      </c>
      <c r="I7034" s="1" t="s">
        <v>29896</v>
      </c>
      <c r="J7034" s="1" t="s">
        <v>560</v>
      </c>
      <c r="K7034" s="1" t="s">
        <v>561</v>
      </c>
      <c r="L7034" s="1">
        <v>30080.0</v>
      </c>
      <c r="M7034" s="1" t="s">
        <v>9802</v>
      </c>
      <c r="N7034" s="1" t="s">
        <v>205</v>
      </c>
      <c r="U7034" s="1">
        <v>-84.515511</v>
      </c>
      <c r="V7034" s="1">
        <v>33.883266</v>
      </c>
      <c r="X7034" s="1" t="s">
        <v>69</v>
      </c>
      <c r="Y7034" s="1" t="s">
        <v>70</v>
      </c>
      <c r="Z7034" s="1" t="s">
        <v>70</v>
      </c>
      <c r="AA7034" s="1" t="s">
        <v>70</v>
      </c>
      <c r="AB7034" s="1" t="s">
        <v>70</v>
      </c>
      <c r="AC7034" s="1" t="s">
        <v>80</v>
      </c>
      <c r="AD7034" s="1" t="s">
        <v>69</v>
      </c>
      <c r="AE7034" s="1" t="s">
        <v>70</v>
      </c>
      <c r="AF7034" s="1" t="s">
        <v>70</v>
      </c>
      <c r="AG7034" s="1" t="s">
        <v>70</v>
      </c>
      <c r="AH7034" s="1" t="s">
        <v>69</v>
      </c>
      <c r="AI7034" s="1" t="s">
        <v>70</v>
      </c>
      <c r="AJ7034" s="1" t="s">
        <v>69</v>
      </c>
      <c r="AK7034" s="1" t="s">
        <v>69</v>
      </c>
      <c r="AL7034" s="1" t="s">
        <v>69</v>
      </c>
      <c r="AM7034" s="1" t="s">
        <v>70</v>
      </c>
      <c r="AN7034" s="1" t="s">
        <v>70</v>
      </c>
      <c r="AO7034" s="1" t="s">
        <v>69</v>
      </c>
      <c r="AP7034" s="1" t="s">
        <v>70</v>
      </c>
      <c r="AQ7034" s="1" t="s">
        <v>69</v>
      </c>
      <c r="AR7034" s="1" t="s">
        <v>70</v>
      </c>
      <c r="AS7034" s="1" t="s">
        <v>70</v>
      </c>
      <c r="AT7034" s="1" t="s">
        <v>69</v>
      </c>
      <c r="AU7034" s="1" t="s">
        <v>69</v>
      </c>
      <c r="AV7034" s="1" t="s">
        <v>70</v>
      </c>
      <c r="AW7034" s="1" t="s">
        <v>70</v>
      </c>
      <c r="AX7034" s="1" t="s">
        <v>69</v>
      </c>
      <c r="AY7034" s="1" t="s">
        <v>70</v>
      </c>
      <c r="AZ7034" s="1" t="s">
        <v>69</v>
      </c>
      <c r="BA7034" s="1" t="s">
        <v>70</v>
      </c>
      <c r="BB7034" s="1" t="s">
        <v>69</v>
      </c>
      <c r="BC7034" s="1" t="s">
        <v>70</v>
      </c>
      <c r="BD7034" s="1" t="s">
        <v>69</v>
      </c>
      <c r="BE7034" s="1" t="s">
        <v>70</v>
      </c>
      <c r="BF7034" s="1" t="s">
        <v>70</v>
      </c>
      <c r="BG7034" s="3">
        <v>42548.57361111111</v>
      </c>
    </row>
    <row r="7035">
      <c r="A7035" s="1">
        <v>1001467.0</v>
      </c>
      <c r="B7035" s="1" t="s">
        <v>29897</v>
      </c>
      <c r="C7035" s="2" t="s">
        <v>29898</v>
      </c>
      <c r="D7035" s="2" t="s">
        <v>29899</v>
      </c>
      <c r="H7035" s="1" t="s">
        <v>29900</v>
      </c>
      <c r="I7035" s="1" t="s">
        <v>29901</v>
      </c>
      <c r="J7035" s="1" t="s">
        <v>14661</v>
      </c>
      <c r="K7035" s="1" t="s">
        <v>561</v>
      </c>
      <c r="L7035" s="1">
        <v>30078.0</v>
      </c>
      <c r="M7035" s="1" t="s">
        <v>29902</v>
      </c>
      <c r="N7035" s="1" t="s">
        <v>1469</v>
      </c>
      <c r="U7035" s="1">
        <v>-84.01606</v>
      </c>
      <c r="V7035" s="1">
        <v>33.858021</v>
      </c>
      <c r="X7035" s="1" t="s">
        <v>69</v>
      </c>
      <c r="Y7035" s="1" t="s">
        <v>70</v>
      </c>
      <c r="Z7035" s="1" t="s">
        <v>70</v>
      </c>
      <c r="AA7035" s="1" t="s">
        <v>70</v>
      </c>
      <c r="AB7035" s="1" t="s">
        <v>70</v>
      </c>
      <c r="AC7035" s="1" t="s">
        <v>69</v>
      </c>
      <c r="AD7035" s="1" t="s">
        <v>69</v>
      </c>
      <c r="AE7035" s="1" t="s">
        <v>69</v>
      </c>
      <c r="AF7035" s="1" t="s">
        <v>69</v>
      </c>
      <c r="AG7035" s="1" t="s">
        <v>69</v>
      </c>
      <c r="AH7035" s="1" t="s">
        <v>69</v>
      </c>
      <c r="AI7035" s="1" t="s">
        <v>69</v>
      </c>
      <c r="AJ7035" s="1" t="s">
        <v>69</v>
      </c>
      <c r="AK7035" s="1" t="s">
        <v>69</v>
      </c>
      <c r="AL7035" s="1" t="s">
        <v>69</v>
      </c>
      <c r="AM7035" s="1" t="s">
        <v>69</v>
      </c>
      <c r="AN7035" s="1" t="s">
        <v>70</v>
      </c>
      <c r="AO7035" s="1" t="s">
        <v>70</v>
      </c>
      <c r="AP7035" s="1" t="s">
        <v>70</v>
      </c>
      <c r="AQ7035" s="1" t="s">
        <v>69</v>
      </c>
      <c r="AR7035" s="1" t="s">
        <v>69</v>
      </c>
      <c r="AS7035" s="1" t="s">
        <v>70</v>
      </c>
      <c r="AT7035" s="1" t="s">
        <v>69</v>
      </c>
      <c r="AU7035" s="1" t="s">
        <v>69</v>
      </c>
      <c r="AV7035" s="1" t="s">
        <v>70</v>
      </c>
      <c r="AW7035" s="1" t="s">
        <v>70</v>
      </c>
      <c r="AX7035" s="1" t="s">
        <v>69</v>
      </c>
      <c r="AY7035" s="1" t="s">
        <v>70</v>
      </c>
      <c r="AZ7035" s="1" t="s">
        <v>69</v>
      </c>
      <c r="BA7035" s="1" t="s">
        <v>69</v>
      </c>
      <c r="BB7035" s="1" t="s">
        <v>69</v>
      </c>
      <c r="BC7035" s="1" t="s">
        <v>69</v>
      </c>
      <c r="BD7035" s="1" t="s">
        <v>70</v>
      </c>
      <c r="BE7035" s="1" t="s">
        <v>70</v>
      </c>
      <c r="BF7035" s="1" t="s">
        <v>69</v>
      </c>
      <c r="BG7035" s="3">
        <v>42548.56805555556</v>
      </c>
    </row>
    <row r="7036">
      <c r="A7036" s="1">
        <v>1018557.0</v>
      </c>
      <c r="B7036" s="1" t="s">
        <v>29903</v>
      </c>
      <c r="C7036" s="2" t="s">
        <v>29904</v>
      </c>
      <c r="D7036" s="2" t="s">
        <v>29905</v>
      </c>
      <c r="H7036" s="1" t="s">
        <v>29906</v>
      </c>
      <c r="I7036" s="1" t="s">
        <v>1671</v>
      </c>
      <c r="J7036" s="1" t="s">
        <v>1671</v>
      </c>
      <c r="K7036" s="1" t="s">
        <v>133</v>
      </c>
      <c r="L7036" s="1">
        <v>98290.0</v>
      </c>
      <c r="M7036" s="1" t="s">
        <v>8219</v>
      </c>
      <c r="N7036" s="1" t="s">
        <v>190</v>
      </c>
      <c r="U7036" s="1">
        <v>-122.09172</v>
      </c>
      <c r="V7036" s="1">
        <v>47.911644</v>
      </c>
      <c r="X7036" s="1" t="s">
        <v>69</v>
      </c>
      <c r="Y7036" s="1" t="s">
        <v>69</v>
      </c>
      <c r="Z7036" s="1" t="s">
        <v>70</v>
      </c>
      <c r="AA7036" s="1" t="s">
        <v>69</v>
      </c>
      <c r="AB7036" s="1" t="s">
        <v>69</v>
      </c>
      <c r="AC7036" s="1" t="s">
        <v>69</v>
      </c>
      <c r="AD7036" s="1" t="s">
        <v>69</v>
      </c>
      <c r="AE7036" s="1" t="s">
        <v>70</v>
      </c>
      <c r="AF7036" s="1" t="s">
        <v>69</v>
      </c>
      <c r="AG7036" s="1" t="s">
        <v>69</v>
      </c>
      <c r="AH7036" s="1" t="s">
        <v>69</v>
      </c>
      <c r="AI7036" s="1" t="s">
        <v>70</v>
      </c>
      <c r="AJ7036" s="1" t="s">
        <v>69</v>
      </c>
      <c r="AK7036" s="1" t="s">
        <v>69</v>
      </c>
      <c r="AL7036" s="1" t="s">
        <v>69</v>
      </c>
      <c r="AM7036" s="1" t="s">
        <v>69</v>
      </c>
      <c r="AN7036" s="1" t="s">
        <v>70</v>
      </c>
      <c r="AO7036" s="1" t="s">
        <v>69</v>
      </c>
      <c r="AP7036" s="1" t="s">
        <v>70</v>
      </c>
      <c r="AQ7036" s="1" t="s">
        <v>69</v>
      </c>
      <c r="AR7036" s="1" t="s">
        <v>69</v>
      </c>
      <c r="AS7036" s="1" t="s">
        <v>69</v>
      </c>
      <c r="AT7036" s="1" t="s">
        <v>69</v>
      </c>
      <c r="AU7036" s="1" t="s">
        <v>69</v>
      </c>
      <c r="AV7036" s="1" t="s">
        <v>70</v>
      </c>
      <c r="AW7036" s="1" t="s">
        <v>70</v>
      </c>
      <c r="AX7036" s="1" t="s">
        <v>69</v>
      </c>
      <c r="AY7036" s="1" t="s">
        <v>70</v>
      </c>
      <c r="AZ7036" s="1" t="s">
        <v>69</v>
      </c>
      <c r="BA7036" s="1" t="s">
        <v>70</v>
      </c>
      <c r="BB7036" s="1" t="s">
        <v>69</v>
      </c>
      <c r="BC7036" s="1" t="s">
        <v>70</v>
      </c>
      <c r="BD7036" s="1" t="s">
        <v>69</v>
      </c>
      <c r="BE7036" s="1" t="s">
        <v>70</v>
      </c>
      <c r="BF7036" s="1" t="s">
        <v>69</v>
      </c>
      <c r="BG7036" s="3">
        <v>42921.77569444444</v>
      </c>
    </row>
    <row r="7037">
      <c r="A7037" s="1">
        <v>1002488.0</v>
      </c>
      <c r="B7037" s="1" t="s">
        <v>29907</v>
      </c>
      <c r="C7037" s="2" t="s">
        <v>29908</v>
      </c>
      <c r="H7037" s="1" t="s">
        <v>29909</v>
      </c>
      <c r="I7037" s="1" t="s">
        <v>11055</v>
      </c>
      <c r="J7037" s="1" t="s">
        <v>685</v>
      </c>
      <c r="K7037" s="1" t="s">
        <v>311</v>
      </c>
      <c r="L7037" s="1">
        <v>21863.0</v>
      </c>
      <c r="M7037" s="1" t="s">
        <v>4225</v>
      </c>
      <c r="N7037" s="1" t="s">
        <v>5413</v>
      </c>
      <c r="U7037" s="1">
        <v>-75.394638</v>
      </c>
      <c r="V7037" s="1">
        <v>38.176849</v>
      </c>
      <c r="W7037" s="1" t="s">
        <v>392</v>
      </c>
      <c r="X7037" s="1" t="s">
        <v>70</v>
      </c>
      <c r="Y7037" s="1" t="s">
        <v>69</v>
      </c>
      <c r="Z7037" s="1" t="s">
        <v>70</v>
      </c>
      <c r="AA7037" s="1" t="s">
        <v>70</v>
      </c>
      <c r="AB7037" s="1" t="s">
        <v>69</v>
      </c>
      <c r="AC7037" s="1" t="s">
        <v>80</v>
      </c>
      <c r="AD7037" s="1" t="s">
        <v>69</v>
      </c>
      <c r="AE7037" s="1" t="s">
        <v>70</v>
      </c>
      <c r="AF7037" s="1" t="s">
        <v>70</v>
      </c>
      <c r="AG7037" s="1" t="s">
        <v>70</v>
      </c>
      <c r="AH7037" s="1" t="s">
        <v>69</v>
      </c>
      <c r="AI7037" s="1" t="s">
        <v>70</v>
      </c>
      <c r="AJ7037" s="1" t="s">
        <v>69</v>
      </c>
      <c r="AK7037" s="1" t="s">
        <v>69</v>
      </c>
      <c r="AL7037" s="1" t="s">
        <v>69</v>
      </c>
      <c r="AM7037" s="1" t="s">
        <v>69</v>
      </c>
      <c r="AN7037" s="1" t="s">
        <v>70</v>
      </c>
      <c r="AO7037" s="1" t="s">
        <v>70</v>
      </c>
      <c r="AP7037" s="1" t="s">
        <v>70</v>
      </c>
      <c r="AQ7037" s="1" t="s">
        <v>70</v>
      </c>
      <c r="AR7037" s="1" t="s">
        <v>69</v>
      </c>
      <c r="AS7037" s="1" t="s">
        <v>70</v>
      </c>
      <c r="AT7037" s="1" t="s">
        <v>70</v>
      </c>
      <c r="AU7037" s="1" t="s">
        <v>70</v>
      </c>
      <c r="AV7037" s="1" t="s">
        <v>70</v>
      </c>
      <c r="AW7037" s="1" t="s">
        <v>70</v>
      </c>
      <c r="AX7037" s="1" t="s">
        <v>70</v>
      </c>
      <c r="AY7037" s="1" t="s">
        <v>70</v>
      </c>
      <c r="AZ7037" s="1" t="s">
        <v>69</v>
      </c>
      <c r="BA7037" s="1" t="s">
        <v>70</v>
      </c>
      <c r="BB7037" s="1" t="s">
        <v>70</v>
      </c>
      <c r="BC7037" s="1" t="s">
        <v>70</v>
      </c>
      <c r="BD7037" s="1" t="s">
        <v>70</v>
      </c>
      <c r="BE7037" s="1" t="s">
        <v>70</v>
      </c>
      <c r="BF7037" s="1" t="s">
        <v>70</v>
      </c>
      <c r="BG7037" s="3">
        <v>41729.85138888889</v>
      </c>
    </row>
    <row r="7038">
      <c r="A7038" s="1">
        <v>1004797.0</v>
      </c>
      <c r="B7038" s="1" t="s">
        <v>29910</v>
      </c>
      <c r="C7038" s="2" t="s">
        <v>797</v>
      </c>
      <c r="D7038" s="2" t="s">
        <v>29911</v>
      </c>
      <c r="H7038" s="1" t="s">
        <v>17410</v>
      </c>
      <c r="I7038" s="1" t="s">
        <v>29912</v>
      </c>
      <c r="J7038" s="1" t="s">
        <v>29912</v>
      </c>
      <c r="K7038" s="1" t="s">
        <v>509</v>
      </c>
      <c r="M7038" s="1" t="s">
        <v>21773</v>
      </c>
      <c r="N7038" s="1" t="s">
        <v>29913</v>
      </c>
      <c r="U7038" s="1">
        <v>-106.89271</v>
      </c>
      <c r="V7038" s="1">
        <v>34.053299</v>
      </c>
      <c r="W7038" s="1" t="s">
        <v>392</v>
      </c>
      <c r="X7038" s="1" t="s">
        <v>69</v>
      </c>
      <c r="Y7038" s="1" t="s">
        <v>69</v>
      </c>
      <c r="Z7038" s="1" t="s">
        <v>70</v>
      </c>
      <c r="AA7038" s="1" t="s">
        <v>69</v>
      </c>
      <c r="AB7038" s="1" t="s">
        <v>69</v>
      </c>
      <c r="AC7038" s="1" t="s">
        <v>80</v>
      </c>
      <c r="AD7038" s="1" t="s">
        <v>69</v>
      </c>
      <c r="AE7038" s="1" t="s">
        <v>70</v>
      </c>
      <c r="AF7038" s="1" t="s">
        <v>69</v>
      </c>
      <c r="AG7038" s="1" t="s">
        <v>70</v>
      </c>
      <c r="AH7038" s="1" t="s">
        <v>69</v>
      </c>
      <c r="AI7038" s="1" t="s">
        <v>70</v>
      </c>
      <c r="AJ7038" s="1" t="s">
        <v>70</v>
      </c>
      <c r="AK7038" s="1" t="s">
        <v>69</v>
      </c>
      <c r="AL7038" s="1" t="s">
        <v>69</v>
      </c>
      <c r="AM7038" s="1" t="s">
        <v>69</v>
      </c>
      <c r="AN7038" s="1" t="s">
        <v>70</v>
      </c>
      <c r="AO7038" s="1" t="s">
        <v>70</v>
      </c>
      <c r="AP7038" s="1" t="s">
        <v>70</v>
      </c>
      <c r="AQ7038" s="1" t="s">
        <v>70</v>
      </c>
      <c r="AR7038" s="1" t="s">
        <v>70</v>
      </c>
      <c r="AS7038" s="1" t="s">
        <v>70</v>
      </c>
      <c r="AT7038" s="1" t="s">
        <v>70</v>
      </c>
      <c r="AU7038" s="1" t="s">
        <v>70</v>
      </c>
      <c r="AV7038" s="1" t="s">
        <v>70</v>
      </c>
      <c r="AW7038" s="1" t="s">
        <v>70</v>
      </c>
      <c r="AX7038" s="1" t="s">
        <v>70</v>
      </c>
      <c r="AY7038" s="1" t="s">
        <v>70</v>
      </c>
      <c r="AZ7038" s="1" t="s">
        <v>69</v>
      </c>
      <c r="BA7038" s="1" t="s">
        <v>70</v>
      </c>
      <c r="BB7038" s="1" t="s">
        <v>70</v>
      </c>
      <c r="BC7038" s="1" t="s">
        <v>70</v>
      </c>
      <c r="BD7038" s="1" t="s">
        <v>70</v>
      </c>
      <c r="BE7038" s="1" t="s">
        <v>70</v>
      </c>
      <c r="BF7038" s="1" t="s">
        <v>70</v>
      </c>
      <c r="BG7038" s="3">
        <v>41779.620833333334</v>
      </c>
    </row>
    <row r="7039">
      <c r="A7039" s="1">
        <v>1004798.0</v>
      </c>
      <c r="B7039" s="1" t="s">
        <v>29914</v>
      </c>
      <c r="C7039" s="2" t="s">
        <v>797</v>
      </c>
      <c r="D7039" s="2" t="s">
        <v>29911</v>
      </c>
      <c r="H7039" s="1" t="s">
        <v>29915</v>
      </c>
      <c r="I7039" s="1" t="s">
        <v>29912</v>
      </c>
      <c r="J7039" s="1" t="s">
        <v>29912</v>
      </c>
      <c r="K7039" s="1" t="s">
        <v>509</v>
      </c>
      <c r="M7039" s="1" t="s">
        <v>20016</v>
      </c>
      <c r="N7039" s="1" t="s">
        <v>29913</v>
      </c>
      <c r="U7039" s="1">
        <v>-106.89307</v>
      </c>
      <c r="V7039" s="1">
        <v>34.057209</v>
      </c>
      <c r="W7039" s="1" t="s">
        <v>99</v>
      </c>
      <c r="X7039" s="1" t="s">
        <v>69</v>
      </c>
      <c r="Y7039" s="1" t="s">
        <v>69</v>
      </c>
      <c r="Z7039" s="1" t="s">
        <v>70</v>
      </c>
      <c r="AA7039" s="1" t="s">
        <v>69</v>
      </c>
      <c r="AB7039" s="1" t="s">
        <v>69</v>
      </c>
      <c r="AC7039" s="1" t="s">
        <v>80</v>
      </c>
      <c r="AD7039" s="1" t="s">
        <v>69</v>
      </c>
      <c r="AE7039" s="1" t="s">
        <v>69</v>
      </c>
      <c r="AF7039" s="1" t="s">
        <v>69</v>
      </c>
      <c r="AG7039" s="1" t="s">
        <v>70</v>
      </c>
      <c r="AH7039" s="1" t="s">
        <v>69</v>
      </c>
      <c r="AI7039" s="1" t="s">
        <v>70</v>
      </c>
      <c r="AJ7039" s="1" t="s">
        <v>70</v>
      </c>
      <c r="AK7039" s="1" t="s">
        <v>69</v>
      </c>
      <c r="AL7039" s="1" t="s">
        <v>69</v>
      </c>
      <c r="AM7039" s="1" t="s">
        <v>69</v>
      </c>
      <c r="AN7039" s="1" t="s">
        <v>70</v>
      </c>
      <c r="AO7039" s="1" t="s">
        <v>70</v>
      </c>
      <c r="AP7039" s="1" t="s">
        <v>70</v>
      </c>
      <c r="AQ7039" s="1" t="s">
        <v>70</v>
      </c>
      <c r="AR7039" s="1" t="s">
        <v>70</v>
      </c>
      <c r="AS7039" s="1" t="s">
        <v>70</v>
      </c>
      <c r="AT7039" s="1" t="s">
        <v>70</v>
      </c>
      <c r="AU7039" s="1" t="s">
        <v>70</v>
      </c>
      <c r="AV7039" s="1" t="s">
        <v>69</v>
      </c>
      <c r="AW7039" s="1" t="s">
        <v>70</v>
      </c>
      <c r="AX7039" s="1" t="s">
        <v>70</v>
      </c>
      <c r="AY7039" s="1" t="s">
        <v>70</v>
      </c>
      <c r="AZ7039" s="1" t="s">
        <v>69</v>
      </c>
      <c r="BA7039" s="1" t="s">
        <v>70</v>
      </c>
      <c r="BB7039" s="1" t="s">
        <v>70</v>
      </c>
      <c r="BC7039" s="1" t="s">
        <v>70</v>
      </c>
      <c r="BD7039" s="1" t="s">
        <v>70</v>
      </c>
      <c r="BE7039" s="1" t="s">
        <v>70</v>
      </c>
      <c r="BF7039" s="1" t="s">
        <v>70</v>
      </c>
      <c r="BG7039" s="3">
        <v>41779.61875</v>
      </c>
    </row>
    <row r="7040">
      <c r="A7040" s="1">
        <v>1000090.0</v>
      </c>
      <c r="B7040" s="1" t="s">
        <v>29916</v>
      </c>
      <c r="C7040" s="2" t="s">
        <v>356</v>
      </c>
      <c r="D7040" s="2" t="s">
        <v>1881</v>
      </c>
      <c r="H7040" s="1" t="s">
        <v>29917</v>
      </c>
      <c r="I7040" s="1" t="s">
        <v>1883</v>
      </c>
      <c r="J7040" s="1" t="s">
        <v>1883</v>
      </c>
      <c r="K7040" s="1" t="s">
        <v>96</v>
      </c>
      <c r="L7040" s="1">
        <v>11106.0</v>
      </c>
      <c r="M7040" s="1" t="s">
        <v>2615</v>
      </c>
      <c r="N7040" s="1" t="s">
        <v>2416</v>
      </c>
      <c r="U7040" s="1">
        <v>-73.935944</v>
      </c>
      <c r="V7040" s="1">
        <v>40.767593</v>
      </c>
      <c r="W7040" s="1" t="s">
        <v>136</v>
      </c>
      <c r="X7040" s="1" t="s">
        <v>69</v>
      </c>
      <c r="Y7040" s="1" t="s">
        <v>69</v>
      </c>
      <c r="Z7040" s="1" t="s">
        <v>69</v>
      </c>
      <c r="AA7040" s="1" t="s">
        <v>69</v>
      </c>
      <c r="AB7040" s="1" t="s">
        <v>69</v>
      </c>
      <c r="AC7040" s="1" t="s">
        <v>70</v>
      </c>
      <c r="AD7040" s="1" t="s">
        <v>70</v>
      </c>
      <c r="AE7040" s="1" t="s">
        <v>70</v>
      </c>
      <c r="AF7040" s="1" t="s">
        <v>70</v>
      </c>
      <c r="AG7040" s="1" t="s">
        <v>70</v>
      </c>
      <c r="AH7040" s="1" t="s">
        <v>70</v>
      </c>
      <c r="AI7040" s="1" t="s">
        <v>70</v>
      </c>
      <c r="AJ7040" s="1" t="s">
        <v>70</v>
      </c>
      <c r="AK7040" s="1" t="s">
        <v>69</v>
      </c>
      <c r="AL7040" s="1" t="s">
        <v>69</v>
      </c>
      <c r="AM7040" s="1" t="s">
        <v>70</v>
      </c>
      <c r="AN7040" s="1" t="s">
        <v>70</v>
      </c>
      <c r="AO7040" s="1" t="s">
        <v>70</v>
      </c>
      <c r="AP7040" s="1" t="s">
        <v>70</v>
      </c>
      <c r="AQ7040" s="1" t="s">
        <v>70</v>
      </c>
      <c r="AR7040" s="1" t="s">
        <v>70</v>
      </c>
      <c r="AS7040" s="1" t="s">
        <v>70</v>
      </c>
      <c r="AT7040" s="1" t="s">
        <v>70</v>
      </c>
      <c r="AU7040" s="1" t="s">
        <v>70</v>
      </c>
      <c r="AV7040" s="1" t="s">
        <v>70</v>
      </c>
      <c r="AW7040" s="1" t="s">
        <v>70</v>
      </c>
      <c r="AX7040" s="1" t="s">
        <v>70</v>
      </c>
      <c r="AY7040" s="1" t="s">
        <v>70</v>
      </c>
      <c r="AZ7040" s="1" t="s">
        <v>69</v>
      </c>
      <c r="BA7040" s="1" t="s">
        <v>70</v>
      </c>
      <c r="BB7040" s="1" t="s">
        <v>70</v>
      </c>
      <c r="BC7040" s="1" t="s">
        <v>70</v>
      </c>
      <c r="BD7040" s="1" t="s">
        <v>70</v>
      </c>
      <c r="BE7040" s="1" t="s">
        <v>70</v>
      </c>
      <c r="BF7040" s="1" t="s">
        <v>70</v>
      </c>
      <c r="BG7040" s="3">
        <v>41478.62013888889</v>
      </c>
    </row>
    <row r="7041">
      <c r="A7041" s="1">
        <v>1004111.0</v>
      </c>
      <c r="B7041" s="1" t="s">
        <v>29918</v>
      </c>
      <c r="H7041" s="1" t="s">
        <v>743</v>
      </c>
      <c r="I7041" s="1" t="s">
        <v>29919</v>
      </c>
      <c r="J7041" s="1" t="s">
        <v>5550</v>
      </c>
      <c r="K7041" s="1" t="s">
        <v>1088</v>
      </c>
      <c r="L7041" s="1">
        <v>83276.0</v>
      </c>
      <c r="M7041" s="1" t="s">
        <v>1490</v>
      </c>
      <c r="N7041" s="1" t="s">
        <v>2802</v>
      </c>
      <c r="U7041" s="1">
        <v>-111.605</v>
      </c>
      <c r="V7041" s="1">
        <v>42.654598</v>
      </c>
      <c r="W7041" s="1" t="s">
        <v>392</v>
      </c>
      <c r="X7041" s="1" t="s">
        <v>70</v>
      </c>
      <c r="Y7041" s="1" t="s">
        <v>70</v>
      </c>
      <c r="Z7041" s="1" t="s">
        <v>70</v>
      </c>
      <c r="AA7041" s="1" t="s">
        <v>70</v>
      </c>
      <c r="AB7041" s="1" t="s">
        <v>70</v>
      </c>
      <c r="AC7041" s="1" t="s">
        <v>80</v>
      </c>
      <c r="AD7041" s="1" t="s">
        <v>69</v>
      </c>
      <c r="AE7041" s="1" t="s">
        <v>69</v>
      </c>
      <c r="AF7041" s="1" t="s">
        <v>69</v>
      </c>
      <c r="AG7041" s="1" t="s">
        <v>69</v>
      </c>
      <c r="AH7041" s="1" t="s">
        <v>70</v>
      </c>
      <c r="AI7041" s="1" t="s">
        <v>70</v>
      </c>
      <c r="AJ7041" s="1" t="s">
        <v>69</v>
      </c>
      <c r="AK7041" s="1" t="s">
        <v>69</v>
      </c>
      <c r="AL7041" s="1" t="s">
        <v>69</v>
      </c>
      <c r="AM7041" s="1" t="s">
        <v>69</v>
      </c>
      <c r="AN7041" s="1" t="s">
        <v>70</v>
      </c>
      <c r="AO7041" s="1" t="s">
        <v>70</v>
      </c>
      <c r="AP7041" s="1" t="s">
        <v>70</v>
      </c>
      <c r="AQ7041" s="1" t="s">
        <v>70</v>
      </c>
      <c r="AR7041" s="1" t="s">
        <v>69</v>
      </c>
      <c r="AS7041" s="1" t="s">
        <v>70</v>
      </c>
      <c r="AT7041" s="1" t="s">
        <v>69</v>
      </c>
      <c r="AU7041" s="1" t="s">
        <v>70</v>
      </c>
      <c r="AV7041" s="1" t="s">
        <v>70</v>
      </c>
      <c r="AW7041" s="1" t="s">
        <v>70</v>
      </c>
      <c r="AX7041" s="1" t="s">
        <v>70</v>
      </c>
      <c r="AY7041" s="1" t="s">
        <v>70</v>
      </c>
      <c r="AZ7041" s="1" t="s">
        <v>70</v>
      </c>
      <c r="BA7041" s="1" t="s">
        <v>70</v>
      </c>
      <c r="BB7041" s="1" t="s">
        <v>70</v>
      </c>
      <c r="BC7041" s="1" t="s">
        <v>70</v>
      </c>
      <c r="BD7041" s="1" t="s">
        <v>70</v>
      </c>
      <c r="BE7041" s="1" t="s">
        <v>70</v>
      </c>
      <c r="BF7041" s="1" t="s">
        <v>70</v>
      </c>
      <c r="BG7041" s="3">
        <v>40654.5625</v>
      </c>
    </row>
    <row r="7042">
      <c r="A7042" s="1">
        <v>1006720.0</v>
      </c>
      <c r="B7042" s="1" t="s">
        <v>29920</v>
      </c>
      <c r="C7042" s="2" t="s">
        <v>29921</v>
      </c>
      <c r="D7042" s="2" t="s">
        <v>29922</v>
      </c>
      <c r="H7042" s="1" t="s">
        <v>29923</v>
      </c>
      <c r="I7042" s="1" t="s">
        <v>4873</v>
      </c>
      <c r="J7042" s="1" t="s">
        <v>2907</v>
      </c>
      <c r="K7042" s="1" t="s">
        <v>96</v>
      </c>
      <c r="L7042" s="1">
        <v>14551.0</v>
      </c>
      <c r="M7042" s="1" t="s">
        <v>29924</v>
      </c>
      <c r="N7042" s="1" t="s">
        <v>5841</v>
      </c>
      <c r="U7042" s="1">
        <v>-77.065857</v>
      </c>
      <c r="V7042" s="1">
        <v>43.236237</v>
      </c>
      <c r="X7042" s="1" t="s">
        <v>69</v>
      </c>
      <c r="Y7042" s="1" t="s">
        <v>69</v>
      </c>
      <c r="Z7042" s="1" t="s">
        <v>69</v>
      </c>
      <c r="AA7042" s="1" t="s">
        <v>69</v>
      </c>
      <c r="AB7042" s="1" t="s">
        <v>69</v>
      </c>
      <c r="AC7042" s="1" t="s">
        <v>70</v>
      </c>
      <c r="AD7042" s="1" t="s">
        <v>69</v>
      </c>
      <c r="AE7042" s="1" t="s">
        <v>69</v>
      </c>
      <c r="AF7042" s="1" t="s">
        <v>69</v>
      </c>
      <c r="AG7042" s="1" t="s">
        <v>69</v>
      </c>
      <c r="AH7042" s="1" t="s">
        <v>70</v>
      </c>
      <c r="AI7042" s="1" t="s">
        <v>70</v>
      </c>
      <c r="AJ7042" s="1" t="s">
        <v>69</v>
      </c>
      <c r="AK7042" s="1" t="s">
        <v>69</v>
      </c>
      <c r="AL7042" s="1" t="s">
        <v>69</v>
      </c>
      <c r="AM7042" s="1" t="s">
        <v>69</v>
      </c>
      <c r="AN7042" s="1" t="s">
        <v>69</v>
      </c>
      <c r="AO7042" s="1" t="s">
        <v>70</v>
      </c>
      <c r="AP7042" s="1" t="s">
        <v>70</v>
      </c>
      <c r="AQ7042" s="1" t="s">
        <v>70</v>
      </c>
      <c r="AR7042" s="1" t="s">
        <v>69</v>
      </c>
      <c r="AS7042" s="1" t="s">
        <v>69</v>
      </c>
      <c r="AT7042" s="1" t="s">
        <v>69</v>
      </c>
      <c r="AU7042" s="1" t="s">
        <v>69</v>
      </c>
      <c r="AV7042" s="1" t="s">
        <v>70</v>
      </c>
      <c r="AW7042" s="1" t="s">
        <v>70</v>
      </c>
      <c r="AX7042" s="1" t="s">
        <v>69</v>
      </c>
      <c r="AY7042" s="1" t="s">
        <v>70</v>
      </c>
      <c r="AZ7042" s="1" t="s">
        <v>69</v>
      </c>
      <c r="BA7042" s="1" t="s">
        <v>70</v>
      </c>
      <c r="BB7042" s="1" t="s">
        <v>70</v>
      </c>
      <c r="BC7042" s="1" t="s">
        <v>69</v>
      </c>
      <c r="BD7042" s="1" t="s">
        <v>70</v>
      </c>
      <c r="BE7042" s="1" t="s">
        <v>70</v>
      </c>
      <c r="BF7042" s="1" t="s">
        <v>70</v>
      </c>
      <c r="BG7042" s="3">
        <v>43307.90277777778</v>
      </c>
    </row>
    <row r="7043">
      <c r="A7043" s="1">
        <v>1011189.0</v>
      </c>
      <c r="B7043" s="1" t="s">
        <v>29925</v>
      </c>
      <c r="C7043" s="1" t="s">
        <v>29926</v>
      </c>
      <c r="D7043" s="1" t="s">
        <v>29927</v>
      </c>
      <c r="H7043" s="1" t="s">
        <v>29928</v>
      </c>
      <c r="I7043" s="1" t="s">
        <v>3988</v>
      </c>
      <c r="J7043" s="1" t="s">
        <v>3002</v>
      </c>
      <c r="K7043" s="1" t="s">
        <v>582</v>
      </c>
      <c r="L7043" s="1">
        <v>42102.0</v>
      </c>
      <c r="N7043" s="1" t="s">
        <v>603</v>
      </c>
      <c r="U7043" s="1">
        <v>-86.439316</v>
      </c>
      <c r="V7043" s="1">
        <v>36.996651</v>
      </c>
      <c r="X7043" s="1" t="s">
        <v>69</v>
      </c>
      <c r="Y7043" s="1" t="s">
        <v>69</v>
      </c>
      <c r="Z7043" s="1" t="s">
        <v>69</v>
      </c>
      <c r="AA7043" s="1" t="s">
        <v>69</v>
      </c>
      <c r="AB7043" s="1" t="s">
        <v>69</v>
      </c>
      <c r="AC7043" s="1" t="s">
        <v>69</v>
      </c>
      <c r="AD7043" s="1" t="s">
        <v>69</v>
      </c>
      <c r="AE7043" s="1" t="s">
        <v>69</v>
      </c>
      <c r="AF7043" s="1" t="s">
        <v>69</v>
      </c>
      <c r="AG7043" s="1" t="s">
        <v>69</v>
      </c>
      <c r="AH7043" s="1" t="s">
        <v>69</v>
      </c>
      <c r="AI7043" s="1" t="s">
        <v>69</v>
      </c>
      <c r="AJ7043" s="1" t="s">
        <v>69</v>
      </c>
      <c r="AK7043" s="1" t="s">
        <v>69</v>
      </c>
      <c r="AL7043" s="1" t="s">
        <v>69</v>
      </c>
      <c r="AM7043" s="1" t="s">
        <v>69</v>
      </c>
      <c r="AN7043" s="1" t="s">
        <v>69</v>
      </c>
      <c r="AO7043" s="1" t="s">
        <v>69</v>
      </c>
      <c r="AP7043" s="1" t="s">
        <v>70</v>
      </c>
      <c r="AQ7043" s="1" t="s">
        <v>70</v>
      </c>
      <c r="AR7043" s="1" t="s">
        <v>69</v>
      </c>
      <c r="AS7043" s="1" t="s">
        <v>69</v>
      </c>
      <c r="AT7043" s="1" t="s">
        <v>69</v>
      </c>
      <c r="AU7043" s="1" t="s">
        <v>69</v>
      </c>
      <c r="AV7043" s="1" t="s">
        <v>70</v>
      </c>
      <c r="AW7043" s="1" t="s">
        <v>69</v>
      </c>
      <c r="AX7043" s="1" t="s">
        <v>69</v>
      </c>
      <c r="AY7043" s="1" t="s">
        <v>70</v>
      </c>
      <c r="AZ7043" s="1" t="s">
        <v>69</v>
      </c>
      <c r="BA7043" s="1" t="s">
        <v>70</v>
      </c>
      <c r="BB7043" s="1" t="s">
        <v>69</v>
      </c>
      <c r="BC7043" s="1" t="s">
        <v>69</v>
      </c>
      <c r="BD7043" s="1" t="s">
        <v>69</v>
      </c>
      <c r="BE7043" s="1" t="s">
        <v>70</v>
      </c>
      <c r="BF7043" s="1" t="s">
        <v>69</v>
      </c>
      <c r="BG7043" s="3">
        <v>43307.756944444445</v>
      </c>
    </row>
    <row r="7044">
      <c r="A7044" s="1">
        <v>1010353.0</v>
      </c>
      <c r="B7044" s="1" t="s">
        <v>29929</v>
      </c>
      <c r="C7044" s="2" t="s">
        <v>29930</v>
      </c>
      <c r="D7044" s="2" t="s">
        <v>29931</v>
      </c>
      <c r="E7044" s="2" t="s">
        <v>29932</v>
      </c>
      <c r="H7044" s="1" t="s">
        <v>29933</v>
      </c>
      <c r="I7044" s="1" t="s">
        <v>14410</v>
      </c>
      <c r="J7044" s="1" t="s">
        <v>5229</v>
      </c>
      <c r="K7044" s="1" t="s">
        <v>656</v>
      </c>
      <c r="L7044" s="1">
        <v>95667.0</v>
      </c>
      <c r="M7044" s="1" t="s">
        <v>29934</v>
      </c>
      <c r="N7044" s="1" t="s">
        <v>3224</v>
      </c>
      <c r="U7044" s="1">
        <v>-120.80352</v>
      </c>
      <c r="V7044" s="1">
        <v>38.727844</v>
      </c>
      <c r="X7044" s="1" t="s">
        <v>69</v>
      </c>
      <c r="Y7044" s="1" t="s">
        <v>69</v>
      </c>
      <c r="Z7044" s="1" t="s">
        <v>69</v>
      </c>
      <c r="AA7044" s="1" t="s">
        <v>69</v>
      </c>
      <c r="AB7044" s="1" t="s">
        <v>69</v>
      </c>
      <c r="AC7044" s="1" t="s">
        <v>69</v>
      </c>
      <c r="AD7044" s="1" t="s">
        <v>69</v>
      </c>
      <c r="AE7044" s="1" t="s">
        <v>69</v>
      </c>
      <c r="AF7044" s="1" t="s">
        <v>69</v>
      </c>
      <c r="AG7044" s="1" t="s">
        <v>69</v>
      </c>
      <c r="AH7044" s="1" t="s">
        <v>69</v>
      </c>
      <c r="AI7044" s="1" t="s">
        <v>70</v>
      </c>
      <c r="AJ7044" s="1" t="s">
        <v>69</v>
      </c>
      <c r="AK7044" s="1" t="s">
        <v>69</v>
      </c>
      <c r="AL7044" s="1" t="s">
        <v>69</v>
      </c>
      <c r="AM7044" s="1" t="s">
        <v>69</v>
      </c>
      <c r="AN7044" s="1" t="s">
        <v>70</v>
      </c>
      <c r="AO7044" s="1" t="s">
        <v>69</v>
      </c>
      <c r="AP7044" s="1" t="s">
        <v>70</v>
      </c>
      <c r="AQ7044" s="1" t="s">
        <v>69</v>
      </c>
      <c r="AR7044" s="1" t="s">
        <v>70</v>
      </c>
      <c r="AS7044" s="1" t="s">
        <v>70</v>
      </c>
      <c r="AT7044" s="1" t="s">
        <v>69</v>
      </c>
      <c r="AU7044" s="1" t="s">
        <v>69</v>
      </c>
      <c r="AV7044" s="1" t="s">
        <v>69</v>
      </c>
      <c r="AW7044" s="1" t="s">
        <v>69</v>
      </c>
      <c r="AX7044" s="1" t="s">
        <v>70</v>
      </c>
      <c r="AY7044" s="1" t="s">
        <v>70</v>
      </c>
      <c r="AZ7044" s="1" t="s">
        <v>69</v>
      </c>
      <c r="BA7044" s="1" t="s">
        <v>70</v>
      </c>
      <c r="BB7044" s="1" t="s">
        <v>70</v>
      </c>
      <c r="BC7044" s="1" t="s">
        <v>69</v>
      </c>
      <c r="BD7044" s="1" t="s">
        <v>69</v>
      </c>
      <c r="BE7044" s="1" t="s">
        <v>70</v>
      </c>
      <c r="BF7044" s="1" t="s">
        <v>69</v>
      </c>
      <c r="BG7044" s="3">
        <v>42562.79513888889</v>
      </c>
    </row>
    <row r="7045">
      <c r="A7045" s="1">
        <v>1003836.0</v>
      </c>
      <c r="B7045" s="1" t="s">
        <v>29935</v>
      </c>
      <c r="C7045" s="2" t="s">
        <v>29936</v>
      </c>
      <c r="D7045" s="2" t="s">
        <v>29937</v>
      </c>
      <c r="H7045" s="1" t="s">
        <v>29938</v>
      </c>
      <c r="I7045" s="1" t="s">
        <v>29939</v>
      </c>
      <c r="J7045" s="1" t="s">
        <v>3859</v>
      </c>
      <c r="K7045" s="1" t="s">
        <v>656</v>
      </c>
      <c r="L7045" s="1">
        <v>92075.0</v>
      </c>
      <c r="M7045" s="1" t="s">
        <v>224</v>
      </c>
      <c r="N7045" s="1" t="s">
        <v>967</v>
      </c>
      <c r="U7045" s="1">
        <v>-117.2692</v>
      </c>
      <c r="V7045" s="1">
        <v>32.987194</v>
      </c>
      <c r="X7045" s="1" t="s">
        <v>69</v>
      </c>
      <c r="Y7045" s="1" t="s">
        <v>70</v>
      </c>
      <c r="Z7045" s="1" t="s">
        <v>70</v>
      </c>
      <c r="AA7045" s="1" t="s">
        <v>70</v>
      </c>
      <c r="AB7045" s="1" t="s">
        <v>70</v>
      </c>
      <c r="AC7045" s="1" t="s">
        <v>69</v>
      </c>
      <c r="AD7045" s="1" t="s">
        <v>69</v>
      </c>
      <c r="AE7045" s="1" t="s">
        <v>69</v>
      </c>
      <c r="AF7045" s="1" t="s">
        <v>69</v>
      </c>
      <c r="AG7045" s="1" t="s">
        <v>69</v>
      </c>
      <c r="AH7045" s="1" t="s">
        <v>69</v>
      </c>
      <c r="AI7045" s="1" t="s">
        <v>69</v>
      </c>
      <c r="AJ7045" s="1" t="s">
        <v>69</v>
      </c>
      <c r="AK7045" s="1" t="s">
        <v>69</v>
      </c>
      <c r="AL7045" s="1" t="s">
        <v>69</v>
      </c>
      <c r="AM7045" s="1" t="s">
        <v>69</v>
      </c>
      <c r="AN7045" s="1" t="s">
        <v>70</v>
      </c>
      <c r="AO7045" s="1" t="s">
        <v>69</v>
      </c>
      <c r="AP7045" s="1" t="s">
        <v>70</v>
      </c>
      <c r="AQ7045" s="1" t="s">
        <v>69</v>
      </c>
      <c r="AR7045" s="1" t="s">
        <v>69</v>
      </c>
      <c r="AS7045" s="1" t="s">
        <v>69</v>
      </c>
      <c r="AT7045" s="1" t="s">
        <v>69</v>
      </c>
      <c r="AU7045" s="1" t="s">
        <v>69</v>
      </c>
      <c r="AV7045" s="1" t="s">
        <v>70</v>
      </c>
      <c r="AW7045" s="1" t="s">
        <v>70</v>
      </c>
      <c r="AX7045" s="1" t="s">
        <v>69</v>
      </c>
      <c r="AY7045" s="1" t="s">
        <v>70</v>
      </c>
      <c r="AZ7045" s="1" t="s">
        <v>69</v>
      </c>
      <c r="BA7045" s="1" t="s">
        <v>70</v>
      </c>
      <c r="BB7045" s="1" t="s">
        <v>69</v>
      </c>
      <c r="BC7045" s="1" t="s">
        <v>69</v>
      </c>
      <c r="BD7045" s="1" t="s">
        <v>69</v>
      </c>
      <c r="BE7045" s="1" t="s">
        <v>70</v>
      </c>
      <c r="BF7045" s="1" t="s">
        <v>70</v>
      </c>
      <c r="BG7045" s="3">
        <v>43307.69513888889</v>
      </c>
    </row>
    <row r="7046">
      <c r="A7046" s="1">
        <v>1019829.0</v>
      </c>
      <c r="B7046" s="1" t="s">
        <v>29940</v>
      </c>
      <c r="C7046" s="2" t="s">
        <v>29941</v>
      </c>
      <c r="D7046" s="2" t="s">
        <v>29942</v>
      </c>
      <c r="E7046" s="1" t="s">
        <v>29943</v>
      </c>
      <c r="H7046" s="1" t="s">
        <v>29944</v>
      </c>
      <c r="I7046" s="1" t="s">
        <v>12005</v>
      </c>
      <c r="J7046" s="1" t="s">
        <v>12006</v>
      </c>
      <c r="K7046" s="1" t="s">
        <v>1283</v>
      </c>
      <c r="L7046" s="1">
        <v>99669.0</v>
      </c>
      <c r="M7046" s="1" t="s">
        <v>4917</v>
      </c>
      <c r="N7046" s="1" t="s">
        <v>1221</v>
      </c>
      <c r="U7046" s="1">
        <v>-151.06758</v>
      </c>
      <c r="V7046" s="1">
        <v>60.493038</v>
      </c>
      <c r="X7046" s="1" t="s">
        <v>69</v>
      </c>
      <c r="Y7046" s="1" t="s">
        <v>69</v>
      </c>
      <c r="Z7046" s="1" t="s">
        <v>70</v>
      </c>
      <c r="AA7046" s="1" t="s">
        <v>69</v>
      </c>
      <c r="AB7046" s="1" t="s">
        <v>70</v>
      </c>
      <c r="AC7046" s="1" t="s">
        <v>80</v>
      </c>
      <c r="AD7046" s="1" t="s">
        <v>69</v>
      </c>
      <c r="AE7046" s="1" t="s">
        <v>70</v>
      </c>
      <c r="AF7046" s="1" t="s">
        <v>69</v>
      </c>
      <c r="AG7046" s="1" t="s">
        <v>69</v>
      </c>
      <c r="AH7046" s="1" t="s">
        <v>69</v>
      </c>
      <c r="AI7046" s="1" t="s">
        <v>69</v>
      </c>
      <c r="AJ7046" s="1" t="s">
        <v>69</v>
      </c>
      <c r="AK7046" s="1" t="s">
        <v>69</v>
      </c>
      <c r="AL7046" s="1" t="s">
        <v>69</v>
      </c>
      <c r="AM7046" s="1" t="s">
        <v>69</v>
      </c>
      <c r="AN7046" s="1" t="s">
        <v>70</v>
      </c>
      <c r="AO7046" s="1" t="s">
        <v>70</v>
      </c>
      <c r="AP7046" s="1" t="s">
        <v>70</v>
      </c>
      <c r="AQ7046" s="1" t="s">
        <v>70</v>
      </c>
      <c r="AR7046" s="1" t="s">
        <v>70</v>
      </c>
      <c r="AS7046" s="1" t="s">
        <v>69</v>
      </c>
      <c r="AT7046" s="1" t="s">
        <v>69</v>
      </c>
      <c r="AU7046" s="1" t="s">
        <v>69</v>
      </c>
      <c r="AV7046" s="1" t="s">
        <v>70</v>
      </c>
      <c r="AW7046" s="1" t="s">
        <v>70</v>
      </c>
      <c r="AX7046" s="1" t="s">
        <v>69</v>
      </c>
      <c r="AY7046" s="1" t="s">
        <v>70</v>
      </c>
      <c r="AZ7046" s="1" t="s">
        <v>70</v>
      </c>
      <c r="BA7046" s="1" t="s">
        <v>70</v>
      </c>
      <c r="BB7046" s="1" t="s">
        <v>70</v>
      </c>
      <c r="BC7046" s="1" t="s">
        <v>69</v>
      </c>
      <c r="BD7046" s="1" t="s">
        <v>70</v>
      </c>
      <c r="BE7046" s="1" t="s">
        <v>70</v>
      </c>
      <c r="BF7046" s="1" t="s">
        <v>69</v>
      </c>
      <c r="BG7046" s="3">
        <v>43927.56736111111</v>
      </c>
    </row>
    <row r="7047">
      <c r="A7047" s="1">
        <v>1003583.0</v>
      </c>
      <c r="B7047" s="1" t="s">
        <v>29945</v>
      </c>
      <c r="H7047" s="1" t="s">
        <v>29946</v>
      </c>
      <c r="I7047" s="1" t="s">
        <v>29947</v>
      </c>
      <c r="J7047" s="1" t="s">
        <v>944</v>
      </c>
      <c r="K7047" s="1" t="s">
        <v>656</v>
      </c>
      <c r="U7047" s="1">
        <v>-121.33</v>
      </c>
      <c r="V7047" s="1">
        <v>36.427502</v>
      </c>
      <c r="X7047" s="1" t="s">
        <v>70</v>
      </c>
      <c r="Y7047" s="1" t="s">
        <v>70</v>
      </c>
      <c r="Z7047" s="1" t="s">
        <v>70</v>
      </c>
      <c r="AA7047" s="1" t="s">
        <v>70</v>
      </c>
      <c r="AB7047" s="1" t="s">
        <v>70</v>
      </c>
      <c r="AC7047" s="1" t="s">
        <v>80</v>
      </c>
      <c r="BG7047" s="1">
        <v>2011.0</v>
      </c>
    </row>
    <row r="7048">
      <c r="A7048" s="1">
        <v>1006898.0</v>
      </c>
      <c r="B7048" s="1" t="s">
        <v>29948</v>
      </c>
      <c r="D7048" s="2" t="s">
        <v>29949</v>
      </c>
      <c r="H7048" s="1" t="s">
        <v>29950</v>
      </c>
      <c r="I7048" s="1" t="s">
        <v>29951</v>
      </c>
      <c r="J7048" s="1" t="s">
        <v>574</v>
      </c>
      <c r="K7048" s="1" t="s">
        <v>575</v>
      </c>
      <c r="L7048" s="1">
        <v>49319.0</v>
      </c>
      <c r="M7048" s="1" t="s">
        <v>29952</v>
      </c>
      <c r="N7048" s="1" t="s">
        <v>79</v>
      </c>
      <c r="U7048" s="1">
        <v>-85.611626</v>
      </c>
      <c r="V7048" s="1">
        <v>43.240604</v>
      </c>
      <c r="X7048" s="1" t="s">
        <v>69</v>
      </c>
      <c r="Y7048" s="1" t="s">
        <v>70</v>
      </c>
      <c r="Z7048" s="1" t="s">
        <v>70</v>
      </c>
      <c r="AA7048" s="1" t="s">
        <v>70</v>
      </c>
      <c r="AB7048" s="1" t="s">
        <v>70</v>
      </c>
      <c r="AC7048" s="1" t="s">
        <v>80</v>
      </c>
      <c r="AD7048" s="1" t="s">
        <v>69</v>
      </c>
      <c r="AE7048" s="1" t="s">
        <v>70</v>
      </c>
      <c r="AF7048" s="1" t="s">
        <v>69</v>
      </c>
      <c r="AG7048" s="1" t="s">
        <v>69</v>
      </c>
      <c r="AH7048" s="1" t="s">
        <v>69</v>
      </c>
      <c r="AI7048" s="1" t="s">
        <v>70</v>
      </c>
      <c r="AJ7048" s="1" t="s">
        <v>69</v>
      </c>
      <c r="AK7048" s="1" t="s">
        <v>69</v>
      </c>
      <c r="AL7048" s="1" t="s">
        <v>69</v>
      </c>
      <c r="AM7048" s="1" t="s">
        <v>69</v>
      </c>
      <c r="AN7048" s="1" t="s">
        <v>69</v>
      </c>
      <c r="AO7048" s="1" t="s">
        <v>70</v>
      </c>
      <c r="AP7048" s="1" t="s">
        <v>70</v>
      </c>
      <c r="AQ7048" s="1" t="s">
        <v>69</v>
      </c>
      <c r="AR7048" s="1" t="s">
        <v>69</v>
      </c>
      <c r="AS7048" s="1" t="s">
        <v>69</v>
      </c>
      <c r="AT7048" s="1" t="s">
        <v>69</v>
      </c>
      <c r="AU7048" s="1" t="s">
        <v>69</v>
      </c>
      <c r="AV7048" s="1" t="s">
        <v>69</v>
      </c>
      <c r="AW7048" s="1" t="s">
        <v>70</v>
      </c>
      <c r="AX7048" s="1" t="s">
        <v>69</v>
      </c>
      <c r="AY7048" s="1" t="s">
        <v>69</v>
      </c>
      <c r="AZ7048" s="1" t="s">
        <v>69</v>
      </c>
      <c r="BA7048" s="1" t="s">
        <v>70</v>
      </c>
      <c r="BB7048" s="1" t="s">
        <v>70</v>
      </c>
      <c r="BC7048" s="1" t="s">
        <v>69</v>
      </c>
      <c r="BD7048" s="1" t="s">
        <v>70</v>
      </c>
      <c r="BE7048" s="1" t="s">
        <v>70</v>
      </c>
      <c r="BF7048" s="1" t="s">
        <v>69</v>
      </c>
      <c r="BG7048" s="3">
        <v>42549.27222222222</v>
      </c>
    </row>
    <row r="7049">
      <c r="A7049" s="1">
        <v>1002580.0</v>
      </c>
      <c r="B7049" s="1" t="s">
        <v>29953</v>
      </c>
      <c r="H7049" s="1" t="s">
        <v>29954</v>
      </c>
      <c r="I7049" s="1" t="s">
        <v>29955</v>
      </c>
      <c r="J7049" s="1" t="s">
        <v>918</v>
      </c>
      <c r="K7049" s="1" t="s">
        <v>451</v>
      </c>
      <c r="U7049" s="1">
        <v>-91.835999</v>
      </c>
      <c r="V7049" s="1">
        <v>46.348499</v>
      </c>
      <c r="X7049" s="1" t="s">
        <v>70</v>
      </c>
      <c r="Y7049" s="1" t="s">
        <v>70</v>
      </c>
      <c r="Z7049" s="1" t="s">
        <v>70</v>
      </c>
      <c r="AA7049" s="1" t="s">
        <v>70</v>
      </c>
      <c r="AB7049" s="1" t="s">
        <v>70</v>
      </c>
      <c r="AC7049" s="1" t="s">
        <v>80</v>
      </c>
      <c r="BG7049" s="1">
        <v>2011.0</v>
      </c>
    </row>
    <row r="7050">
      <c r="A7050" s="1">
        <v>1002579.0</v>
      </c>
      <c r="B7050" s="1" t="s">
        <v>29956</v>
      </c>
      <c r="H7050" s="1" t="s">
        <v>29957</v>
      </c>
      <c r="I7050" s="1" t="s">
        <v>29955</v>
      </c>
      <c r="J7050" s="1" t="s">
        <v>918</v>
      </c>
      <c r="K7050" s="1" t="s">
        <v>451</v>
      </c>
      <c r="L7050" s="1">
        <v>54873.0</v>
      </c>
      <c r="M7050" s="1" t="s">
        <v>1490</v>
      </c>
      <c r="N7050" s="1" t="s">
        <v>23545</v>
      </c>
      <c r="U7050" s="1">
        <v>-91.822411</v>
      </c>
      <c r="V7050" s="1">
        <v>46.353275</v>
      </c>
      <c r="W7050" s="1" t="s">
        <v>392</v>
      </c>
      <c r="X7050" s="1" t="s">
        <v>70</v>
      </c>
      <c r="Y7050" s="1" t="s">
        <v>69</v>
      </c>
      <c r="Z7050" s="1" t="s">
        <v>70</v>
      </c>
      <c r="AA7050" s="1" t="s">
        <v>69</v>
      </c>
      <c r="AB7050" s="1" t="s">
        <v>70</v>
      </c>
      <c r="AC7050" s="1" t="s">
        <v>70</v>
      </c>
      <c r="AD7050" s="1" t="s">
        <v>69</v>
      </c>
      <c r="AE7050" s="1" t="s">
        <v>70</v>
      </c>
      <c r="AF7050" s="1" t="s">
        <v>69</v>
      </c>
      <c r="AG7050" s="1" t="s">
        <v>69</v>
      </c>
      <c r="AH7050" s="1" t="s">
        <v>69</v>
      </c>
      <c r="AI7050" s="1" t="s">
        <v>70</v>
      </c>
      <c r="AJ7050" s="1" t="s">
        <v>69</v>
      </c>
      <c r="AK7050" s="1" t="s">
        <v>69</v>
      </c>
      <c r="AL7050" s="1" t="s">
        <v>69</v>
      </c>
      <c r="AM7050" s="1" t="s">
        <v>69</v>
      </c>
      <c r="AN7050" s="1" t="s">
        <v>69</v>
      </c>
      <c r="AO7050" s="1" t="s">
        <v>70</v>
      </c>
      <c r="AP7050" s="1" t="s">
        <v>69</v>
      </c>
      <c r="AQ7050" s="1" t="s">
        <v>70</v>
      </c>
      <c r="AR7050" s="1" t="s">
        <v>69</v>
      </c>
      <c r="AS7050" s="1" t="s">
        <v>70</v>
      </c>
      <c r="AT7050" s="1" t="s">
        <v>70</v>
      </c>
      <c r="AU7050" s="1" t="s">
        <v>69</v>
      </c>
      <c r="AV7050" s="1" t="s">
        <v>70</v>
      </c>
      <c r="AW7050" s="1" t="s">
        <v>70</v>
      </c>
      <c r="AX7050" s="1" t="s">
        <v>70</v>
      </c>
      <c r="AY7050" s="1" t="s">
        <v>70</v>
      </c>
      <c r="AZ7050" s="1" t="s">
        <v>70</v>
      </c>
      <c r="BA7050" s="1" t="s">
        <v>70</v>
      </c>
      <c r="BB7050" s="1" t="s">
        <v>70</v>
      </c>
      <c r="BC7050" s="1" t="s">
        <v>70</v>
      </c>
      <c r="BD7050" s="1" t="s">
        <v>70</v>
      </c>
      <c r="BE7050" s="1" t="s">
        <v>70</v>
      </c>
      <c r="BF7050" s="1" t="s">
        <v>70</v>
      </c>
      <c r="BG7050" s="3">
        <v>41051.66388888889</v>
      </c>
    </row>
    <row r="7051">
      <c r="A7051" s="1">
        <v>1006690.0</v>
      </c>
      <c r="B7051" s="1" t="s">
        <v>29958</v>
      </c>
      <c r="C7051" s="2" t="s">
        <v>22332</v>
      </c>
      <c r="H7051" s="1" t="s">
        <v>29959</v>
      </c>
      <c r="I7051" s="1" t="s">
        <v>29960</v>
      </c>
      <c r="J7051" s="1" t="s">
        <v>15489</v>
      </c>
      <c r="K7051" s="1" t="s">
        <v>656</v>
      </c>
      <c r="L7051" s="1">
        <v>93101.0</v>
      </c>
      <c r="U7051" s="1">
        <v>-120.14</v>
      </c>
      <c r="V7051" s="1">
        <v>34.595001</v>
      </c>
      <c r="X7051" s="1" t="s">
        <v>70</v>
      </c>
      <c r="Y7051" s="1" t="s">
        <v>70</v>
      </c>
      <c r="Z7051" s="1" t="s">
        <v>70</v>
      </c>
      <c r="AA7051" s="1" t="s">
        <v>70</v>
      </c>
      <c r="AB7051" s="1" t="s">
        <v>70</v>
      </c>
      <c r="AC7051" s="1" t="s">
        <v>80</v>
      </c>
      <c r="BG7051" s="1">
        <v>2009.0</v>
      </c>
    </row>
    <row r="7052">
      <c r="A7052" s="1">
        <v>1007438.0</v>
      </c>
      <c r="B7052" s="1" t="s">
        <v>29961</v>
      </c>
      <c r="H7052" s="1" t="s">
        <v>29962</v>
      </c>
      <c r="I7052" s="1" t="s">
        <v>29963</v>
      </c>
      <c r="J7052" s="1" t="s">
        <v>4037</v>
      </c>
      <c r="K7052" s="1" t="s">
        <v>1818</v>
      </c>
      <c r="U7052" s="1">
        <v>-72.444199</v>
      </c>
      <c r="V7052" s="1">
        <v>41.9856</v>
      </c>
      <c r="X7052" s="1" t="s">
        <v>70</v>
      </c>
      <c r="Y7052" s="1" t="s">
        <v>70</v>
      </c>
      <c r="Z7052" s="1" t="s">
        <v>70</v>
      </c>
      <c r="AA7052" s="1" t="s">
        <v>70</v>
      </c>
      <c r="AB7052" s="1" t="s">
        <v>70</v>
      </c>
      <c r="AC7052" s="1" t="s">
        <v>80</v>
      </c>
      <c r="BG7052" s="1">
        <v>2009.0</v>
      </c>
    </row>
    <row r="7053">
      <c r="A7053" s="1">
        <v>1019671.0</v>
      </c>
      <c r="B7053" s="1" t="s">
        <v>29964</v>
      </c>
      <c r="C7053" s="2" t="s">
        <v>29965</v>
      </c>
      <c r="D7053" s="2" t="s">
        <v>29966</v>
      </c>
      <c r="H7053" s="1" t="s">
        <v>29967</v>
      </c>
      <c r="I7053" s="1" t="s">
        <v>2647</v>
      </c>
      <c r="J7053" s="1" t="s">
        <v>2647</v>
      </c>
      <c r="K7053" s="1" t="s">
        <v>188</v>
      </c>
      <c r="L7053" s="1">
        <v>15501.0</v>
      </c>
      <c r="M7053" s="1" t="s">
        <v>29968</v>
      </c>
      <c r="N7053" s="1" t="s">
        <v>490</v>
      </c>
      <c r="U7053" s="1">
        <v>-79.072144</v>
      </c>
      <c r="V7053" s="1">
        <v>40.022785</v>
      </c>
      <c r="X7053" s="1" t="s">
        <v>69</v>
      </c>
      <c r="Y7053" s="1" t="s">
        <v>70</v>
      </c>
      <c r="Z7053" s="1" t="s">
        <v>69</v>
      </c>
      <c r="AA7053" s="1" t="s">
        <v>70</v>
      </c>
      <c r="AB7053" s="1" t="s">
        <v>70</v>
      </c>
      <c r="AC7053" s="1" t="s">
        <v>70</v>
      </c>
      <c r="AD7053" s="1" t="s">
        <v>69</v>
      </c>
      <c r="AE7053" s="1" t="s">
        <v>70</v>
      </c>
      <c r="AF7053" s="1" t="s">
        <v>70</v>
      </c>
      <c r="AG7053" s="1" t="s">
        <v>69</v>
      </c>
      <c r="AH7053" s="1" t="s">
        <v>69</v>
      </c>
      <c r="AI7053" s="1" t="s">
        <v>70</v>
      </c>
      <c r="AJ7053" s="1" t="s">
        <v>69</v>
      </c>
      <c r="AK7053" s="1" t="s">
        <v>69</v>
      </c>
      <c r="AL7053" s="1" t="s">
        <v>70</v>
      </c>
      <c r="AM7053" s="1" t="s">
        <v>69</v>
      </c>
      <c r="AN7053" s="1" t="s">
        <v>69</v>
      </c>
      <c r="AO7053" s="1" t="s">
        <v>69</v>
      </c>
      <c r="AP7053" s="1" t="s">
        <v>70</v>
      </c>
      <c r="AQ7053" s="1" t="s">
        <v>70</v>
      </c>
      <c r="AR7053" s="1" t="s">
        <v>69</v>
      </c>
      <c r="AS7053" s="1" t="s">
        <v>69</v>
      </c>
      <c r="AT7053" s="1" t="s">
        <v>70</v>
      </c>
      <c r="AU7053" s="1" t="s">
        <v>69</v>
      </c>
      <c r="AV7053" s="1" t="s">
        <v>70</v>
      </c>
      <c r="AW7053" s="1" t="s">
        <v>69</v>
      </c>
      <c r="AX7053" s="1" t="s">
        <v>69</v>
      </c>
      <c r="AY7053" s="1" t="s">
        <v>70</v>
      </c>
      <c r="AZ7053" s="1" t="s">
        <v>69</v>
      </c>
      <c r="BA7053" s="1" t="s">
        <v>70</v>
      </c>
      <c r="BB7053" s="1" t="s">
        <v>70</v>
      </c>
      <c r="BC7053" s="1" t="s">
        <v>70</v>
      </c>
      <c r="BD7053" s="1" t="s">
        <v>69</v>
      </c>
      <c r="BE7053" s="1" t="s">
        <v>70</v>
      </c>
      <c r="BF7053" s="1" t="s">
        <v>70</v>
      </c>
      <c r="BG7053" s="3">
        <v>43682.83611111111</v>
      </c>
    </row>
    <row r="7054">
      <c r="A7054" s="1">
        <v>1003162.0</v>
      </c>
      <c r="B7054" s="1" t="s">
        <v>29969</v>
      </c>
      <c r="H7054" s="1" t="s">
        <v>29970</v>
      </c>
      <c r="I7054" s="1" t="s">
        <v>2647</v>
      </c>
      <c r="J7054" s="1" t="s">
        <v>1637</v>
      </c>
      <c r="K7054" s="1" t="s">
        <v>582</v>
      </c>
      <c r="L7054" s="1">
        <v>42501.0</v>
      </c>
      <c r="U7054" s="1">
        <v>-84.5215</v>
      </c>
      <c r="V7054" s="1">
        <v>36.926701</v>
      </c>
      <c r="X7054" s="1" t="s">
        <v>70</v>
      </c>
      <c r="Y7054" s="1" t="s">
        <v>70</v>
      </c>
      <c r="Z7054" s="1" t="s">
        <v>70</v>
      </c>
      <c r="AA7054" s="1" t="s">
        <v>70</v>
      </c>
      <c r="AB7054" s="1" t="s">
        <v>70</v>
      </c>
      <c r="AC7054" s="1" t="s">
        <v>80</v>
      </c>
      <c r="BG7054" s="3">
        <v>41449.57986111111</v>
      </c>
    </row>
    <row r="7055">
      <c r="A7055" s="1">
        <v>1006248.0</v>
      </c>
      <c r="B7055" s="1" t="s">
        <v>29971</v>
      </c>
      <c r="I7055" s="1" t="s">
        <v>29972</v>
      </c>
      <c r="J7055" s="1" t="s">
        <v>4193</v>
      </c>
      <c r="K7055" s="1" t="s">
        <v>656</v>
      </c>
      <c r="U7055" s="1">
        <v>-121.842</v>
      </c>
      <c r="V7055" s="1">
        <v>38.0033</v>
      </c>
      <c r="X7055" s="1" t="s">
        <v>70</v>
      </c>
      <c r="Y7055" s="1" t="s">
        <v>70</v>
      </c>
      <c r="Z7055" s="1" t="s">
        <v>70</v>
      </c>
      <c r="AA7055" s="1" t="s">
        <v>70</v>
      </c>
      <c r="AB7055" s="1" t="s">
        <v>70</v>
      </c>
      <c r="AC7055" s="1" t="s">
        <v>80</v>
      </c>
      <c r="BG7055" s="1">
        <v>2011.0</v>
      </c>
    </row>
    <row r="7056">
      <c r="A7056" s="1">
        <v>1018109.0</v>
      </c>
      <c r="B7056" s="1" t="s">
        <v>29973</v>
      </c>
      <c r="D7056" s="2" t="s">
        <v>29974</v>
      </c>
      <c r="E7056" s="2" t="s">
        <v>29975</v>
      </c>
      <c r="H7056" s="1" t="s">
        <v>29976</v>
      </c>
      <c r="I7056" s="1" t="s">
        <v>12475</v>
      </c>
      <c r="J7056" s="1" t="s">
        <v>545</v>
      </c>
      <c r="K7056" s="1" t="s">
        <v>488</v>
      </c>
      <c r="L7056" s="1">
        <v>2145.0</v>
      </c>
      <c r="M7056" s="1" t="s">
        <v>29977</v>
      </c>
      <c r="N7056" s="1" t="s">
        <v>29978</v>
      </c>
      <c r="U7056" s="1">
        <v>-71.125404</v>
      </c>
      <c r="V7056" s="1">
        <v>42.401112</v>
      </c>
      <c r="X7056" s="1" t="s">
        <v>69</v>
      </c>
      <c r="Y7056" s="1" t="s">
        <v>69</v>
      </c>
      <c r="Z7056" s="1" t="s">
        <v>70</v>
      </c>
      <c r="AA7056" s="1" t="s">
        <v>69</v>
      </c>
      <c r="AB7056" s="1" t="s">
        <v>69</v>
      </c>
      <c r="AC7056" s="1" t="s">
        <v>70</v>
      </c>
      <c r="AD7056" s="1" t="s">
        <v>70</v>
      </c>
      <c r="AE7056" s="1" t="s">
        <v>70</v>
      </c>
      <c r="AF7056" s="1" t="s">
        <v>70</v>
      </c>
      <c r="AG7056" s="1" t="s">
        <v>70</v>
      </c>
      <c r="AH7056" s="1" t="s">
        <v>70</v>
      </c>
      <c r="AI7056" s="1" t="s">
        <v>70</v>
      </c>
      <c r="AJ7056" s="1" t="s">
        <v>70</v>
      </c>
      <c r="AK7056" s="1" t="s">
        <v>69</v>
      </c>
      <c r="AL7056" s="1" t="s">
        <v>70</v>
      </c>
      <c r="AM7056" s="1" t="s">
        <v>70</v>
      </c>
      <c r="AN7056" s="1" t="s">
        <v>70</v>
      </c>
      <c r="AO7056" s="1" t="s">
        <v>70</v>
      </c>
      <c r="AP7056" s="1" t="s">
        <v>70</v>
      </c>
      <c r="AQ7056" s="1" t="s">
        <v>70</v>
      </c>
      <c r="AR7056" s="1" t="s">
        <v>70</v>
      </c>
      <c r="AS7056" s="1" t="s">
        <v>70</v>
      </c>
      <c r="AT7056" s="1" t="s">
        <v>70</v>
      </c>
      <c r="AU7056" s="1" t="s">
        <v>70</v>
      </c>
      <c r="AV7056" s="1" t="s">
        <v>70</v>
      </c>
      <c r="AW7056" s="1" t="s">
        <v>70</v>
      </c>
      <c r="AX7056" s="1" t="s">
        <v>70</v>
      </c>
      <c r="AY7056" s="1" t="s">
        <v>70</v>
      </c>
      <c r="AZ7056" s="1" t="s">
        <v>69</v>
      </c>
      <c r="BA7056" s="1" t="s">
        <v>70</v>
      </c>
      <c r="BB7056" s="1" t="s">
        <v>70</v>
      </c>
      <c r="BC7056" s="1" t="s">
        <v>70</v>
      </c>
      <c r="BD7056" s="1" t="s">
        <v>70</v>
      </c>
      <c r="BE7056" s="1" t="s">
        <v>70</v>
      </c>
      <c r="BF7056" s="1" t="s">
        <v>70</v>
      </c>
      <c r="BG7056" s="3">
        <v>43308.376388888886</v>
      </c>
    </row>
    <row r="7057">
      <c r="A7057" s="1">
        <v>1018118.0</v>
      </c>
      <c r="B7057" s="1" t="s">
        <v>29979</v>
      </c>
      <c r="D7057" s="2" t="s">
        <v>29974</v>
      </c>
      <c r="E7057" s="2" t="s">
        <v>29975</v>
      </c>
      <c r="H7057" s="1" t="s">
        <v>29980</v>
      </c>
      <c r="I7057" s="1" t="s">
        <v>12475</v>
      </c>
      <c r="J7057" s="1" t="s">
        <v>545</v>
      </c>
      <c r="K7057" s="1" t="s">
        <v>488</v>
      </c>
      <c r="L7057" s="1">
        <v>2145.0</v>
      </c>
      <c r="M7057" s="1" t="s">
        <v>29977</v>
      </c>
      <c r="N7057" s="1" t="s">
        <v>29981</v>
      </c>
      <c r="U7057" s="1">
        <v>-71.08709</v>
      </c>
      <c r="V7057" s="1">
        <v>42.386063</v>
      </c>
      <c r="X7057" s="1" t="s">
        <v>69</v>
      </c>
      <c r="Y7057" s="1" t="s">
        <v>69</v>
      </c>
      <c r="Z7057" s="1" t="s">
        <v>70</v>
      </c>
      <c r="AA7057" s="1" t="s">
        <v>69</v>
      </c>
      <c r="AB7057" s="1" t="s">
        <v>69</v>
      </c>
      <c r="AC7057" s="1" t="s">
        <v>70</v>
      </c>
      <c r="AD7057" s="1" t="s">
        <v>70</v>
      </c>
      <c r="AE7057" s="1" t="s">
        <v>70</v>
      </c>
      <c r="AF7057" s="1" t="s">
        <v>70</v>
      </c>
      <c r="AG7057" s="1" t="s">
        <v>70</v>
      </c>
      <c r="AH7057" s="1" t="s">
        <v>70</v>
      </c>
      <c r="AI7057" s="1" t="s">
        <v>70</v>
      </c>
      <c r="AJ7057" s="1" t="s">
        <v>70</v>
      </c>
      <c r="AK7057" s="1" t="s">
        <v>69</v>
      </c>
      <c r="AL7057" s="1" t="s">
        <v>70</v>
      </c>
      <c r="AM7057" s="1" t="s">
        <v>70</v>
      </c>
      <c r="AN7057" s="1" t="s">
        <v>70</v>
      </c>
      <c r="AO7057" s="1" t="s">
        <v>70</v>
      </c>
      <c r="AP7057" s="1" t="s">
        <v>70</v>
      </c>
      <c r="AQ7057" s="1" t="s">
        <v>70</v>
      </c>
      <c r="AR7057" s="1" t="s">
        <v>70</v>
      </c>
      <c r="AS7057" s="1" t="s">
        <v>70</v>
      </c>
      <c r="AT7057" s="1" t="s">
        <v>70</v>
      </c>
      <c r="AU7057" s="1" t="s">
        <v>70</v>
      </c>
      <c r="AV7057" s="1" t="s">
        <v>70</v>
      </c>
      <c r="AW7057" s="1" t="s">
        <v>70</v>
      </c>
      <c r="AX7057" s="1" t="s">
        <v>70</v>
      </c>
      <c r="AY7057" s="1" t="s">
        <v>70</v>
      </c>
      <c r="AZ7057" s="1" t="s">
        <v>69</v>
      </c>
      <c r="BA7057" s="1" t="s">
        <v>70</v>
      </c>
      <c r="BB7057" s="1" t="s">
        <v>70</v>
      </c>
      <c r="BC7057" s="1" t="s">
        <v>70</v>
      </c>
      <c r="BD7057" s="1" t="s">
        <v>70</v>
      </c>
      <c r="BE7057" s="1" t="s">
        <v>70</v>
      </c>
      <c r="BF7057" s="1" t="s">
        <v>70</v>
      </c>
      <c r="BG7057" s="3">
        <v>43308.37708333333</v>
      </c>
    </row>
    <row r="7058">
      <c r="A7058" s="1">
        <v>1011934.0</v>
      </c>
      <c r="B7058" s="1" t="s">
        <v>29982</v>
      </c>
      <c r="D7058" s="2" t="s">
        <v>29974</v>
      </c>
      <c r="E7058" s="2" t="s">
        <v>29975</v>
      </c>
      <c r="H7058" s="1" t="s">
        <v>29983</v>
      </c>
      <c r="I7058" s="1" t="s">
        <v>12475</v>
      </c>
      <c r="J7058" s="1" t="s">
        <v>545</v>
      </c>
      <c r="K7058" s="1" t="s">
        <v>488</v>
      </c>
      <c r="L7058" s="1">
        <v>2145.0</v>
      </c>
      <c r="M7058" s="1" t="s">
        <v>29984</v>
      </c>
      <c r="N7058" s="1" t="s">
        <v>29985</v>
      </c>
      <c r="U7058" s="1">
        <v>-71.09214</v>
      </c>
      <c r="V7058" s="1">
        <v>42.396446</v>
      </c>
      <c r="X7058" s="1" t="s">
        <v>69</v>
      </c>
      <c r="Y7058" s="1" t="s">
        <v>69</v>
      </c>
      <c r="Z7058" s="1" t="s">
        <v>70</v>
      </c>
      <c r="AA7058" s="1" t="s">
        <v>69</v>
      </c>
      <c r="AB7058" s="1" t="s">
        <v>69</v>
      </c>
      <c r="AC7058" s="1" t="s">
        <v>69</v>
      </c>
      <c r="AD7058" s="1" t="s">
        <v>70</v>
      </c>
      <c r="AE7058" s="1" t="s">
        <v>70</v>
      </c>
      <c r="AF7058" s="1" t="s">
        <v>70</v>
      </c>
      <c r="AG7058" s="1" t="s">
        <v>70</v>
      </c>
      <c r="AH7058" s="1" t="s">
        <v>70</v>
      </c>
      <c r="AI7058" s="1" t="s">
        <v>70</v>
      </c>
      <c r="AJ7058" s="1" t="s">
        <v>69</v>
      </c>
      <c r="AK7058" s="1" t="s">
        <v>69</v>
      </c>
      <c r="AL7058" s="1" t="s">
        <v>70</v>
      </c>
      <c r="AM7058" s="1" t="s">
        <v>70</v>
      </c>
      <c r="AN7058" s="1" t="s">
        <v>70</v>
      </c>
      <c r="AO7058" s="1" t="s">
        <v>70</v>
      </c>
      <c r="AP7058" s="1" t="s">
        <v>70</v>
      </c>
      <c r="AQ7058" s="1" t="s">
        <v>70</v>
      </c>
      <c r="AR7058" s="1" t="s">
        <v>70</v>
      </c>
      <c r="AS7058" s="1" t="s">
        <v>70</v>
      </c>
      <c r="AT7058" s="1" t="s">
        <v>70</v>
      </c>
      <c r="AU7058" s="1" t="s">
        <v>70</v>
      </c>
      <c r="AV7058" s="1" t="s">
        <v>70</v>
      </c>
      <c r="AW7058" s="1" t="s">
        <v>70</v>
      </c>
      <c r="AX7058" s="1" t="s">
        <v>70</v>
      </c>
      <c r="AY7058" s="1" t="s">
        <v>70</v>
      </c>
      <c r="AZ7058" s="1" t="s">
        <v>69</v>
      </c>
      <c r="BA7058" s="1" t="s">
        <v>70</v>
      </c>
      <c r="BB7058" s="1" t="s">
        <v>70</v>
      </c>
      <c r="BC7058" s="1" t="s">
        <v>70</v>
      </c>
      <c r="BD7058" s="1" t="s">
        <v>70</v>
      </c>
      <c r="BE7058" s="1" t="s">
        <v>70</v>
      </c>
      <c r="BF7058" s="1" t="s">
        <v>70</v>
      </c>
      <c r="BG7058" s="3">
        <v>43308.379166666666</v>
      </c>
    </row>
    <row r="7059">
      <c r="A7059" s="1">
        <v>1011935.0</v>
      </c>
      <c r="B7059" s="1" t="s">
        <v>29986</v>
      </c>
      <c r="D7059" s="2" t="s">
        <v>29974</v>
      </c>
      <c r="E7059" s="2" t="s">
        <v>29975</v>
      </c>
      <c r="H7059" s="1" t="s">
        <v>21414</v>
      </c>
      <c r="I7059" s="1" t="s">
        <v>12475</v>
      </c>
      <c r="J7059" s="1" t="s">
        <v>545</v>
      </c>
      <c r="K7059" s="1" t="s">
        <v>488</v>
      </c>
      <c r="L7059" s="1">
        <v>2144.0</v>
      </c>
      <c r="M7059" s="1" t="s">
        <v>29984</v>
      </c>
      <c r="N7059" s="1" t="s">
        <v>480</v>
      </c>
      <c r="U7059" s="1">
        <v>-71.131332</v>
      </c>
      <c r="V7059" s="1">
        <v>42.407227</v>
      </c>
      <c r="X7059" s="1" t="s">
        <v>69</v>
      </c>
      <c r="Y7059" s="1" t="s">
        <v>69</v>
      </c>
      <c r="Z7059" s="1" t="s">
        <v>70</v>
      </c>
      <c r="AA7059" s="1" t="s">
        <v>69</v>
      </c>
      <c r="AB7059" s="1" t="s">
        <v>69</v>
      </c>
      <c r="AC7059" s="1" t="s">
        <v>80</v>
      </c>
      <c r="AD7059" s="1" t="s">
        <v>70</v>
      </c>
      <c r="AE7059" s="1" t="s">
        <v>70</v>
      </c>
      <c r="AF7059" s="1" t="s">
        <v>70</v>
      </c>
      <c r="AG7059" s="1" t="s">
        <v>70</v>
      </c>
      <c r="AH7059" s="1" t="s">
        <v>70</v>
      </c>
      <c r="AI7059" s="1" t="s">
        <v>70</v>
      </c>
      <c r="AJ7059" s="1" t="s">
        <v>69</v>
      </c>
      <c r="AK7059" s="1" t="s">
        <v>69</v>
      </c>
      <c r="AL7059" s="1" t="s">
        <v>70</v>
      </c>
      <c r="AM7059" s="1" t="s">
        <v>70</v>
      </c>
      <c r="AN7059" s="1" t="s">
        <v>70</v>
      </c>
      <c r="AO7059" s="1" t="s">
        <v>70</v>
      </c>
      <c r="AP7059" s="1" t="s">
        <v>70</v>
      </c>
      <c r="AQ7059" s="1" t="s">
        <v>70</v>
      </c>
      <c r="AR7059" s="1" t="s">
        <v>70</v>
      </c>
      <c r="AS7059" s="1" t="s">
        <v>70</v>
      </c>
      <c r="AT7059" s="1" t="s">
        <v>70</v>
      </c>
      <c r="AU7059" s="1" t="s">
        <v>70</v>
      </c>
      <c r="AV7059" s="1" t="s">
        <v>70</v>
      </c>
      <c r="AW7059" s="1" t="s">
        <v>70</v>
      </c>
      <c r="AX7059" s="1" t="s">
        <v>70</v>
      </c>
      <c r="AY7059" s="1" t="s">
        <v>70</v>
      </c>
      <c r="AZ7059" s="1" t="s">
        <v>69</v>
      </c>
      <c r="BA7059" s="1" t="s">
        <v>70</v>
      </c>
      <c r="BB7059" s="1" t="s">
        <v>70</v>
      </c>
      <c r="BC7059" s="1" t="s">
        <v>70</v>
      </c>
      <c r="BD7059" s="1" t="s">
        <v>70</v>
      </c>
      <c r="BE7059" s="1" t="s">
        <v>70</v>
      </c>
      <c r="BF7059" s="1" t="s">
        <v>70</v>
      </c>
      <c r="BG7059" s="3">
        <v>43308.37777777778</v>
      </c>
    </row>
    <row r="7060">
      <c r="A7060" s="1">
        <v>1012499.0</v>
      </c>
      <c r="B7060" s="1" t="s">
        <v>29987</v>
      </c>
      <c r="C7060" s="2" t="s">
        <v>5161</v>
      </c>
      <c r="D7060" s="2" t="s">
        <v>29988</v>
      </c>
      <c r="E7060" s="1" t="s">
        <v>5163</v>
      </c>
      <c r="G7060" s="1" t="s">
        <v>29989</v>
      </c>
      <c r="H7060" s="1" t="s">
        <v>29990</v>
      </c>
      <c r="I7060" s="1" t="s">
        <v>12475</v>
      </c>
      <c r="J7060" s="1" t="s">
        <v>545</v>
      </c>
      <c r="K7060" s="1" t="s">
        <v>488</v>
      </c>
      <c r="L7060" s="1">
        <v>2144.0</v>
      </c>
      <c r="M7060" s="1" t="s">
        <v>13125</v>
      </c>
      <c r="N7060" s="1" t="s">
        <v>6853</v>
      </c>
      <c r="U7060" s="1">
        <v>-71.123108</v>
      </c>
      <c r="V7060" s="1">
        <v>42.395828</v>
      </c>
      <c r="X7060" s="1" t="s">
        <v>69</v>
      </c>
      <c r="Y7060" s="1" t="s">
        <v>69</v>
      </c>
      <c r="Z7060" s="1" t="s">
        <v>69</v>
      </c>
      <c r="AA7060" s="1" t="s">
        <v>69</v>
      </c>
      <c r="AB7060" s="1" t="s">
        <v>69</v>
      </c>
      <c r="AC7060" s="1" t="s">
        <v>69</v>
      </c>
      <c r="AD7060" s="1" t="s">
        <v>69</v>
      </c>
      <c r="AE7060" s="1" t="s">
        <v>69</v>
      </c>
      <c r="AF7060" s="1" t="s">
        <v>70</v>
      </c>
      <c r="AG7060" s="1" t="s">
        <v>69</v>
      </c>
      <c r="AH7060" s="1" t="s">
        <v>69</v>
      </c>
      <c r="AI7060" s="1" t="s">
        <v>69</v>
      </c>
      <c r="AJ7060" s="1" t="s">
        <v>69</v>
      </c>
      <c r="AK7060" s="1" t="s">
        <v>69</v>
      </c>
      <c r="AL7060" s="1" t="s">
        <v>70</v>
      </c>
      <c r="AM7060" s="1" t="s">
        <v>69</v>
      </c>
      <c r="AN7060" s="1" t="s">
        <v>70</v>
      </c>
      <c r="AO7060" s="1" t="s">
        <v>69</v>
      </c>
      <c r="AP7060" s="1" t="s">
        <v>70</v>
      </c>
      <c r="AQ7060" s="1" t="s">
        <v>70</v>
      </c>
      <c r="AR7060" s="1" t="s">
        <v>70</v>
      </c>
      <c r="AS7060" s="1" t="s">
        <v>69</v>
      </c>
      <c r="AT7060" s="1" t="s">
        <v>70</v>
      </c>
      <c r="AU7060" s="1" t="s">
        <v>69</v>
      </c>
      <c r="AV7060" s="1" t="s">
        <v>70</v>
      </c>
      <c r="AW7060" s="1" t="s">
        <v>69</v>
      </c>
      <c r="AX7060" s="1" t="s">
        <v>70</v>
      </c>
      <c r="AY7060" s="1" t="s">
        <v>70</v>
      </c>
      <c r="AZ7060" s="1" t="s">
        <v>69</v>
      </c>
      <c r="BA7060" s="1" t="s">
        <v>69</v>
      </c>
      <c r="BB7060" s="1" t="s">
        <v>70</v>
      </c>
      <c r="BC7060" s="1" t="s">
        <v>69</v>
      </c>
      <c r="BD7060" s="1" t="s">
        <v>70</v>
      </c>
      <c r="BE7060" s="1" t="s">
        <v>70</v>
      </c>
      <c r="BF7060" s="1" t="s">
        <v>69</v>
      </c>
      <c r="BG7060" s="3">
        <v>42563.618055555555</v>
      </c>
    </row>
    <row r="7061">
      <c r="A7061" s="1">
        <v>1005918.0</v>
      </c>
      <c r="B7061" s="1" t="s">
        <v>29991</v>
      </c>
      <c r="C7061" s="2" t="s">
        <v>29992</v>
      </c>
      <c r="H7061" s="1" t="s">
        <v>29993</v>
      </c>
      <c r="I7061" s="1" t="s">
        <v>29994</v>
      </c>
      <c r="J7061" s="1" t="s">
        <v>1515</v>
      </c>
      <c r="K7061" s="1" t="s">
        <v>705</v>
      </c>
      <c r="L7061" s="1">
        <v>85637.0</v>
      </c>
      <c r="U7061" s="1">
        <v>-110.656</v>
      </c>
      <c r="V7061" s="1">
        <v>31.684401</v>
      </c>
      <c r="X7061" s="1" t="s">
        <v>70</v>
      </c>
      <c r="Y7061" s="1" t="s">
        <v>70</v>
      </c>
      <c r="Z7061" s="1" t="s">
        <v>70</v>
      </c>
      <c r="AA7061" s="1" t="s">
        <v>70</v>
      </c>
      <c r="AB7061" s="1" t="s">
        <v>70</v>
      </c>
      <c r="AC7061" s="1" t="s">
        <v>80</v>
      </c>
      <c r="BG7061" s="1">
        <v>2009.0</v>
      </c>
    </row>
    <row r="7062">
      <c r="A7062" s="1">
        <v>1004837.0</v>
      </c>
      <c r="B7062" s="1" t="s">
        <v>29995</v>
      </c>
      <c r="H7062" s="1" t="s">
        <v>29996</v>
      </c>
      <c r="I7062" s="1" t="s">
        <v>29997</v>
      </c>
      <c r="J7062" s="1" t="s">
        <v>7374</v>
      </c>
      <c r="K7062" s="1" t="s">
        <v>656</v>
      </c>
      <c r="L7062" s="1">
        <v>95409.0</v>
      </c>
      <c r="U7062" s="1">
        <v>-122.475</v>
      </c>
      <c r="V7062" s="1">
        <v>38.2953</v>
      </c>
      <c r="X7062" s="1" t="s">
        <v>70</v>
      </c>
      <c r="Y7062" s="1" t="s">
        <v>70</v>
      </c>
      <c r="Z7062" s="1" t="s">
        <v>70</v>
      </c>
      <c r="AA7062" s="1" t="s">
        <v>70</v>
      </c>
      <c r="AB7062" s="1" t="s">
        <v>70</v>
      </c>
      <c r="AC7062" s="1" t="s">
        <v>80</v>
      </c>
      <c r="BG7062" s="1">
        <v>2009.0</v>
      </c>
    </row>
    <row r="7063">
      <c r="A7063" s="1">
        <v>1018234.0</v>
      </c>
      <c r="B7063" s="1" t="s">
        <v>29998</v>
      </c>
      <c r="C7063" s="2" t="s">
        <v>29999</v>
      </c>
      <c r="D7063" s="2" t="s">
        <v>30000</v>
      </c>
      <c r="E7063" s="2" t="s">
        <v>30001</v>
      </c>
      <c r="H7063" s="1" t="s">
        <v>30002</v>
      </c>
      <c r="I7063" s="1" t="s">
        <v>25702</v>
      </c>
      <c r="J7063" s="1" t="s">
        <v>7662</v>
      </c>
      <c r="K7063" s="1" t="s">
        <v>656</v>
      </c>
      <c r="L7063" s="1">
        <v>95370.0</v>
      </c>
      <c r="M7063" s="1" t="s">
        <v>30003</v>
      </c>
      <c r="N7063" s="1" t="s">
        <v>6196</v>
      </c>
      <c r="U7063" s="1">
        <v>-120.38166</v>
      </c>
      <c r="V7063" s="1">
        <v>37.983665</v>
      </c>
      <c r="X7063" s="1" t="s">
        <v>69</v>
      </c>
      <c r="Y7063" s="1" t="s">
        <v>69</v>
      </c>
      <c r="Z7063" s="1" t="s">
        <v>70</v>
      </c>
      <c r="AA7063" s="1" t="s">
        <v>69</v>
      </c>
      <c r="AB7063" s="1" t="s">
        <v>70</v>
      </c>
      <c r="AC7063" s="1" t="s">
        <v>80</v>
      </c>
      <c r="AD7063" s="1" t="s">
        <v>69</v>
      </c>
      <c r="AE7063" s="1" t="s">
        <v>69</v>
      </c>
      <c r="AF7063" s="1" t="s">
        <v>69</v>
      </c>
      <c r="AG7063" s="1" t="s">
        <v>69</v>
      </c>
      <c r="AH7063" s="1" t="s">
        <v>69</v>
      </c>
      <c r="AI7063" s="1" t="s">
        <v>69</v>
      </c>
      <c r="AJ7063" s="1" t="s">
        <v>69</v>
      </c>
      <c r="AK7063" s="1" t="s">
        <v>69</v>
      </c>
      <c r="AL7063" s="1" t="s">
        <v>69</v>
      </c>
      <c r="AM7063" s="1" t="s">
        <v>69</v>
      </c>
      <c r="AN7063" s="1" t="s">
        <v>70</v>
      </c>
      <c r="AO7063" s="1" t="s">
        <v>69</v>
      </c>
      <c r="AP7063" s="1" t="s">
        <v>70</v>
      </c>
      <c r="AQ7063" s="1" t="s">
        <v>69</v>
      </c>
      <c r="AR7063" s="1" t="s">
        <v>69</v>
      </c>
      <c r="AS7063" s="1" t="s">
        <v>69</v>
      </c>
      <c r="AT7063" s="1" t="s">
        <v>70</v>
      </c>
      <c r="AU7063" s="1" t="s">
        <v>70</v>
      </c>
      <c r="AV7063" s="1" t="s">
        <v>69</v>
      </c>
      <c r="AW7063" s="1" t="s">
        <v>70</v>
      </c>
      <c r="AX7063" s="1" t="s">
        <v>69</v>
      </c>
      <c r="AY7063" s="1" t="s">
        <v>70</v>
      </c>
      <c r="AZ7063" s="1" t="s">
        <v>69</v>
      </c>
      <c r="BA7063" s="1" t="s">
        <v>70</v>
      </c>
      <c r="BB7063" s="1" t="s">
        <v>69</v>
      </c>
      <c r="BC7063" s="1" t="s">
        <v>69</v>
      </c>
      <c r="BD7063" s="1" t="s">
        <v>70</v>
      </c>
      <c r="BE7063" s="1" t="s">
        <v>70</v>
      </c>
      <c r="BF7063" s="1" t="s">
        <v>70</v>
      </c>
      <c r="BG7063" s="3">
        <v>43307.66388888889</v>
      </c>
    </row>
    <row r="7064">
      <c r="A7064" s="1">
        <v>1008062.0</v>
      </c>
      <c r="B7064" s="1" t="s">
        <v>30004</v>
      </c>
      <c r="C7064" s="2" t="s">
        <v>30005</v>
      </c>
      <c r="D7064" s="2" t="s">
        <v>30006</v>
      </c>
      <c r="E7064" s="2" t="s">
        <v>30007</v>
      </c>
      <c r="H7064" s="1" t="s">
        <v>30008</v>
      </c>
      <c r="I7064" s="1" t="s">
        <v>30009</v>
      </c>
      <c r="J7064" s="1" t="s">
        <v>6446</v>
      </c>
      <c r="K7064" s="1" t="s">
        <v>91</v>
      </c>
      <c r="M7064" s="1" t="s">
        <v>706</v>
      </c>
      <c r="N7064" s="1" t="s">
        <v>2330</v>
      </c>
      <c r="U7064" s="1">
        <v>-90.201065</v>
      </c>
      <c r="V7064" s="1">
        <v>38.610779</v>
      </c>
      <c r="X7064" s="1" t="s">
        <v>69</v>
      </c>
      <c r="Y7064" s="1" t="s">
        <v>70</v>
      </c>
      <c r="Z7064" s="1" t="s">
        <v>70</v>
      </c>
      <c r="AA7064" s="1" t="s">
        <v>70</v>
      </c>
      <c r="AB7064" s="1" t="s">
        <v>69</v>
      </c>
      <c r="AC7064" s="1" t="s">
        <v>80</v>
      </c>
      <c r="AD7064" s="1" t="s">
        <v>69</v>
      </c>
      <c r="AE7064" s="1" t="s">
        <v>69</v>
      </c>
      <c r="AF7064" s="1" t="s">
        <v>69</v>
      </c>
      <c r="AG7064" s="1" t="s">
        <v>69</v>
      </c>
      <c r="AH7064" s="1" t="s">
        <v>69</v>
      </c>
      <c r="AI7064" s="1" t="s">
        <v>69</v>
      </c>
      <c r="AJ7064" s="1" t="s">
        <v>69</v>
      </c>
      <c r="AK7064" s="1" t="s">
        <v>69</v>
      </c>
      <c r="AL7064" s="1" t="s">
        <v>69</v>
      </c>
      <c r="AM7064" s="1" t="s">
        <v>69</v>
      </c>
      <c r="AN7064" s="1" t="s">
        <v>69</v>
      </c>
      <c r="AO7064" s="1" t="s">
        <v>69</v>
      </c>
      <c r="AP7064" s="1" t="s">
        <v>70</v>
      </c>
      <c r="AQ7064" s="1" t="s">
        <v>69</v>
      </c>
      <c r="AR7064" s="1" t="s">
        <v>69</v>
      </c>
      <c r="AS7064" s="1" t="s">
        <v>69</v>
      </c>
      <c r="AT7064" s="1" t="s">
        <v>69</v>
      </c>
      <c r="AU7064" s="1" t="s">
        <v>69</v>
      </c>
      <c r="AV7064" s="1" t="s">
        <v>69</v>
      </c>
      <c r="AW7064" s="1" t="s">
        <v>69</v>
      </c>
      <c r="AX7064" s="1" t="s">
        <v>69</v>
      </c>
      <c r="AY7064" s="1" t="s">
        <v>69</v>
      </c>
      <c r="AZ7064" s="1" t="s">
        <v>69</v>
      </c>
      <c r="BA7064" s="1" t="s">
        <v>69</v>
      </c>
      <c r="BB7064" s="1" t="s">
        <v>70</v>
      </c>
      <c r="BC7064" s="1" t="s">
        <v>70</v>
      </c>
      <c r="BD7064" s="1" t="s">
        <v>69</v>
      </c>
      <c r="BE7064" s="1" t="s">
        <v>69</v>
      </c>
      <c r="BF7064" s="1" t="s">
        <v>69</v>
      </c>
      <c r="BG7064" s="3">
        <v>42110.50555555556</v>
      </c>
    </row>
    <row r="7065">
      <c r="A7065" s="1">
        <v>1019803.0</v>
      </c>
      <c r="B7065" s="1" t="s">
        <v>30010</v>
      </c>
      <c r="D7065" s="2" t="s">
        <v>30011</v>
      </c>
      <c r="E7065" s="2" t="s">
        <v>30012</v>
      </c>
      <c r="H7065" s="1" t="s">
        <v>30013</v>
      </c>
      <c r="I7065" s="1" t="s">
        <v>10672</v>
      </c>
      <c r="J7065" s="1" t="s">
        <v>2678</v>
      </c>
      <c r="K7065" s="1" t="s">
        <v>211</v>
      </c>
      <c r="L7065" s="1">
        <v>32208.0</v>
      </c>
      <c r="M7065" s="1" t="s">
        <v>30014</v>
      </c>
      <c r="N7065" s="1" t="s">
        <v>5314</v>
      </c>
      <c r="U7065" s="1">
        <v>-81.720009</v>
      </c>
      <c r="V7065" s="1">
        <v>30.40374</v>
      </c>
      <c r="X7065" s="1" t="s">
        <v>69</v>
      </c>
      <c r="Y7065" s="1" t="s">
        <v>70</v>
      </c>
      <c r="Z7065" s="1" t="s">
        <v>70</v>
      </c>
      <c r="AA7065" s="1" t="s">
        <v>70</v>
      </c>
      <c r="AB7065" s="1" t="s">
        <v>69</v>
      </c>
      <c r="AC7065" s="1" t="s">
        <v>80</v>
      </c>
      <c r="AD7065" s="1" t="s">
        <v>70</v>
      </c>
      <c r="AE7065" s="1" t="s">
        <v>70</v>
      </c>
      <c r="AF7065" s="1" t="s">
        <v>70</v>
      </c>
      <c r="AG7065" s="1" t="s">
        <v>70</v>
      </c>
      <c r="AH7065" s="1" t="s">
        <v>70</v>
      </c>
      <c r="AI7065" s="1" t="s">
        <v>70</v>
      </c>
      <c r="AJ7065" s="1" t="s">
        <v>70</v>
      </c>
      <c r="AK7065" s="1" t="s">
        <v>69</v>
      </c>
      <c r="AL7065" s="1" t="s">
        <v>70</v>
      </c>
      <c r="AM7065" s="1" t="s">
        <v>69</v>
      </c>
      <c r="AN7065" s="1" t="s">
        <v>70</v>
      </c>
      <c r="AO7065" s="1" t="s">
        <v>70</v>
      </c>
      <c r="AP7065" s="1" t="s">
        <v>70</v>
      </c>
      <c r="AQ7065" s="1" t="s">
        <v>70</v>
      </c>
      <c r="AR7065" s="1" t="s">
        <v>70</v>
      </c>
      <c r="AS7065" s="1" t="s">
        <v>70</v>
      </c>
      <c r="AT7065" s="1" t="s">
        <v>69</v>
      </c>
      <c r="AU7065" s="1" t="s">
        <v>69</v>
      </c>
      <c r="AV7065" s="1" t="s">
        <v>70</v>
      </c>
      <c r="AW7065" s="1" t="s">
        <v>70</v>
      </c>
      <c r="AX7065" s="1" t="s">
        <v>69</v>
      </c>
      <c r="AY7065" s="1" t="s">
        <v>70</v>
      </c>
      <c r="AZ7065" s="1" t="s">
        <v>69</v>
      </c>
      <c r="BA7065" s="1" t="s">
        <v>70</v>
      </c>
      <c r="BB7065" s="1" t="s">
        <v>70</v>
      </c>
      <c r="BC7065" s="1" t="s">
        <v>70</v>
      </c>
      <c r="BD7065" s="1" t="s">
        <v>70</v>
      </c>
      <c r="BE7065" s="1" t="s">
        <v>70</v>
      </c>
      <c r="BF7065" s="1" t="s">
        <v>70</v>
      </c>
      <c r="BG7065" s="3">
        <v>43910.87708333333</v>
      </c>
    </row>
    <row r="7066">
      <c r="A7066" s="1">
        <v>1002114.0</v>
      </c>
      <c r="B7066" s="1" t="s">
        <v>30015</v>
      </c>
      <c r="C7066" s="2" t="s">
        <v>30016</v>
      </c>
      <c r="H7066" s="1" t="s">
        <v>30017</v>
      </c>
      <c r="I7066" s="1" t="s">
        <v>1282</v>
      </c>
      <c r="J7066" s="1" t="s">
        <v>1282</v>
      </c>
      <c r="K7066" s="1" t="s">
        <v>1283</v>
      </c>
      <c r="M7066" s="1" t="s">
        <v>30018</v>
      </c>
      <c r="N7066" s="1" t="s">
        <v>30019</v>
      </c>
      <c r="U7066" s="1">
        <v>-149.86546</v>
      </c>
      <c r="V7066" s="1">
        <v>61.142479</v>
      </c>
      <c r="W7066" s="1" t="s">
        <v>99</v>
      </c>
      <c r="X7066" s="1" t="s">
        <v>69</v>
      </c>
      <c r="Y7066" s="1" t="s">
        <v>69</v>
      </c>
      <c r="Z7066" s="1" t="s">
        <v>69</v>
      </c>
      <c r="AA7066" s="1" t="s">
        <v>69</v>
      </c>
      <c r="AB7066" s="1" t="s">
        <v>69</v>
      </c>
      <c r="AC7066" s="1" t="s">
        <v>80</v>
      </c>
      <c r="AD7066" s="1" t="s">
        <v>70</v>
      </c>
      <c r="AE7066" s="1" t="s">
        <v>70</v>
      </c>
      <c r="AF7066" s="1" t="s">
        <v>70</v>
      </c>
      <c r="AG7066" s="1" t="s">
        <v>69</v>
      </c>
      <c r="AH7066" s="1" t="s">
        <v>69</v>
      </c>
      <c r="AI7066" s="1" t="s">
        <v>70</v>
      </c>
      <c r="AJ7066" s="1" t="s">
        <v>69</v>
      </c>
      <c r="AK7066" s="1" t="s">
        <v>69</v>
      </c>
      <c r="AL7066" s="1" t="s">
        <v>69</v>
      </c>
      <c r="AM7066" s="1" t="s">
        <v>69</v>
      </c>
      <c r="AN7066" s="1" t="s">
        <v>70</v>
      </c>
      <c r="AO7066" s="1" t="s">
        <v>69</v>
      </c>
      <c r="AP7066" s="1" t="s">
        <v>70</v>
      </c>
      <c r="AQ7066" s="1" t="s">
        <v>70</v>
      </c>
      <c r="AR7066" s="1" t="s">
        <v>69</v>
      </c>
      <c r="AS7066" s="1" t="s">
        <v>70</v>
      </c>
      <c r="AT7066" s="1" t="s">
        <v>70</v>
      </c>
      <c r="AU7066" s="1" t="s">
        <v>69</v>
      </c>
      <c r="AV7066" s="1" t="s">
        <v>70</v>
      </c>
      <c r="AW7066" s="1" t="s">
        <v>70</v>
      </c>
      <c r="AX7066" s="1" t="s">
        <v>70</v>
      </c>
      <c r="AY7066" s="1" t="s">
        <v>70</v>
      </c>
      <c r="AZ7066" s="1" t="s">
        <v>69</v>
      </c>
      <c r="BA7066" s="1" t="s">
        <v>70</v>
      </c>
      <c r="BB7066" s="1" t="s">
        <v>70</v>
      </c>
      <c r="BC7066" s="1" t="s">
        <v>70</v>
      </c>
      <c r="BD7066" s="1" t="s">
        <v>70</v>
      </c>
      <c r="BE7066" s="1" t="s">
        <v>70</v>
      </c>
      <c r="BF7066" s="1" t="s">
        <v>70</v>
      </c>
      <c r="BG7066" s="3">
        <v>41444.57083333333</v>
      </c>
    </row>
    <row r="7067">
      <c r="A7067" s="1">
        <v>1002115.0</v>
      </c>
      <c r="B7067" s="1" t="s">
        <v>30015</v>
      </c>
      <c r="C7067" s="2" t="s">
        <v>30016</v>
      </c>
      <c r="H7067" s="1" t="s">
        <v>30020</v>
      </c>
      <c r="I7067" s="1" t="s">
        <v>1282</v>
      </c>
      <c r="J7067" s="1" t="s">
        <v>1282</v>
      </c>
      <c r="K7067" s="1" t="s">
        <v>1283</v>
      </c>
      <c r="M7067" s="1" t="s">
        <v>993</v>
      </c>
      <c r="N7067" s="1" t="s">
        <v>415</v>
      </c>
      <c r="U7067" s="1">
        <v>-149.86053</v>
      </c>
      <c r="V7067" s="1">
        <v>61.119904</v>
      </c>
      <c r="W7067" s="1" t="s">
        <v>99</v>
      </c>
      <c r="X7067" s="1" t="s">
        <v>69</v>
      </c>
      <c r="Y7067" s="1" t="s">
        <v>69</v>
      </c>
      <c r="Z7067" s="1" t="s">
        <v>69</v>
      </c>
      <c r="AA7067" s="1" t="s">
        <v>69</v>
      </c>
      <c r="AB7067" s="1" t="s">
        <v>69</v>
      </c>
      <c r="AC7067" s="1" t="s">
        <v>69</v>
      </c>
      <c r="AD7067" s="1" t="s">
        <v>69</v>
      </c>
      <c r="AE7067" s="1" t="s">
        <v>70</v>
      </c>
      <c r="AF7067" s="1" t="s">
        <v>70</v>
      </c>
      <c r="AG7067" s="1" t="s">
        <v>69</v>
      </c>
      <c r="AH7067" s="1" t="s">
        <v>69</v>
      </c>
      <c r="AI7067" s="1" t="s">
        <v>69</v>
      </c>
      <c r="AJ7067" s="1" t="s">
        <v>69</v>
      </c>
      <c r="AK7067" s="1" t="s">
        <v>69</v>
      </c>
      <c r="AL7067" s="1" t="s">
        <v>69</v>
      </c>
      <c r="AM7067" s="1" t="s">
        <v>69</v>
      </c>
      <c r="AN7067" s="1" t="s">
        <v>70</v>
      </c>
      <c r="AO7067" s="1" t="s">
        <v>69</v>
      </c>
      <c r="AP7067" s="1" t="s">
        <v>70</v>
      </c>
      <c r="AQ7067" s="1" t="s">
        <v>70</v>
      </c>
      <c r="AR7067" s="1" t="s">
        <v>69</v>
      </c>
      <c r="AS7067" s="1" t="s">
        <v>69</v>
      </c>
      <c r="AT7067" s="1" t="s">
        <v>69</v>
      </c>
      <c r="AU7067" s="1" t="s">
        <v>69</v>
      </c>
      <c r="AV7067" s="1" t="s">
        <v>69</v>
      </c>
      <c r="AW7067" s="1" t="s">
        <v>70</v>
      </c>
      <c r="AX7067" s="1" t="s">
        <v>70</v>
      </c>
      <c r="AY7067" s="1" t="s">
        <v>70</v>
      </c>
      <c r="AZ7067" s="1" t="s">
        <v>69</v>
      </c>
      <c r="BA7067" s="1" t="s">
        <v>70</v>
      </c>
      <c r="BB7067" s="1" t="s">
        <v>70</v>
      </c>
      <c r="BC7067" s="1" t="s">
        <v>70</v>
      </c>
      <c r="BD7067" s="1" t="s">
        <v>70</v>
      </c>
      <c r="BE7067" s="1" t="s">
        <v>70</v>
      </c>
      <c r="BF7067" s="1" t="s">
        <v>70</v>
      </c>
      <c r="BG7067" s="3">
        <v>41444.56875</v>
      </c>
    </row>
    <row r="7068">
      <c r="A7068" s="1">
        <v>1002571.0</v>
      </c>
      <c r="B7068" s="1" t="s">
        <v>30021</v>
      </c>
      <c r="C7068" s="2" t="s">
        <v>30022</v>
      </c>
      <c r="H7068" s="1" t="s">
        <v>30023</v>
      </c>
      <c r="I7068" s="1" t="s">
        <v>2139</v>
      </c>
      <c r="J7068" s="1" t="s">
        <v>6064</v>
      </c>
      <c r="K7068" s="1" t="s">
        <v>785</v>
      </c>
      <c r="L7068" s="1">
        <v>78745.0</v>
      </c>
      <c r="U7068" s="1">
        <v>-97.757896</v>
      </c>
      <c r="V7068" s="1">
        <v>30.2334</v>
      </c>
      <c r="X7068" s="1" t="s">
        <v>70</v>
      </c>
      <c r="Y7068" s="1" t="s">
        <v>70</v>
      </c>
      <c r="Z7068" s="1" t="s">
        <v>70</v>
      </c>
      <c r="AA7068" s="1" t="s">
        <v>70</v>
      </c>
      <c r="AB7068" s="1" t="s">
        <v>70</v>
      </c>
      <c r="AC7068" s="1" t="s">
        <v>80</v>
      </c>
      <c r="BG7068" s="1">
        <v>2009.0</v>
      </c>
    </row>
    <row r="7069">
      <c r="A7069" s="1">
        <v>1018545.0</v>
      </c>
      <c r="B7069" s="1" t="s">
        <v>30024</v>
      </c>
      <c r="C7069" s="2" t="s">
        <v>30025</v>
      </c>
      <c r="D7069" s="2" t="s">
        <v>30026</v>
      </c>
      <c r="H7069" s="1" t="s">
        <v>30027</v>
      </c>
      <c r="I7069" s="1" t="s">
        <v>21264</v>
      </c>
      <c r="J7069" s="1" t="s">
        <v>14552</v>
      </c>
      <c r="K7069" s="1" t="s">
        <v>322</v>
      </c>
      <c r="L7069" s="1">
        <v>46615.0</v>
      </c>
      <c r="M7069" s="1" t="s">
        <v>915</v>
      </c>
      <c r="N7069" s="1" t="s">
        <v>30028</v>
      </c>
      <c r="O7069" s="1" t="s">
        <v>30029</v>
      </c>
      <c r="P7069" s="1" t="s">
        <v>30030</v>
      </c>
      <c r="U7069" s="1">
        <v>-86.234215</v>
      </c>
      <c r="V7069" s="1">
        <v>41.665848</v>
      </c>
      <c r="X7069" s="1" t="s">
        <v>69</v>
      </c>
      <c r="Y7069" s="1" t="s">
        <v>70</v>
      </c>
      <c r="Z7069" s="1" t="s">
        <v>70</v>
      </c>
      <c r="AA7069" s="1" t="s">
        <v>70</v>
      </c>
      <c r="AB7069" s="1" t="s">
        <v>69</v>
      </c>
      <c r="AC7069" s="1" t="s">
        <v>80</v>
      </c>
      <c r="AD7069" s="1" t="s">
        <v>69</v>
      </c>
      <c r="AE7069" s="1" t="s">
        <v>69</v>
      </c>
      <c r="AF7069" s="1" t="s">
        <v>69</v>
      </c>
      <c r="AG7069" s="1" t="s">
        <v>69</v>
      </c>
      <c r="AH7069" s="1" t="s">
        <v>69</v>
      </c>
      <c r="AI7069" s="1" t="s">
        <v>69</v>
      </c>
      <c r="AJ7069" s="1" t="s">
        <v>69</v>
      </c>
      <c r="AK7069" s="1" t="s">
        <v>69</v>
      </c>
      <c r="AL7069" s="1" t="s">
        <v>69</v>
      </c>
      <c r="AM7069" s="1" t="s">
        <v>69</v>
      </c>
      <c r="AN7069" s="1" t="s">
        <v>69</v>
      </c>
      <c r="AO7069" s="1" t="s">
        <v>69</v>
      </c>
      <c r="AP7069" s="1" t="s">
        <v>70</v>
      </c>
      <c r="AQ7069" s="1" t="s">
        <v>69</v>
      </c>
      <c r="AR7069" s="1" t="s">
        <v>69</v>
      </c>
      <c r="AS7069" s="1" t="s">
        <v>69</v>
      </c>
      <c r="AT7069" s="1" t="s">
        <v>69</v>
      </c>
      <c r="AU7069" s="1" t="s">
        <v>69</v>
      </c>
      <c r="AV7069" s="1" t="s">
        <v>69</v>
      </c>
      <c r="AW7069" s="1" t="s">
        <v>70</v>
      </c>
      <c r="AX7069" s="1" t="s">
        <v>69</v>
      </c>
      <c r="AY7069" s="1" t="s">
        <v>69</v>
      </c>
      <c r="AZ7069" s="1" t="s">
        <v>69</v>
      </c>
      <c r="BA7069" s="1" t="s">
        <v>69</v>
      </c>
      <c r="BB7069" s="1" t="s">
        <v>69</v>
      </c>
      <c r="BC7069" s="1" t="s">
        <v>69</v>
      </c>
      <c r="BD7069" s="1" t="s">
        <v>69</v>
      </c>
      <c r="BE7069" s="1" t="s">
        <v>70</v>
      </c>
      <c r="BF7069" s="1" t="s">
        <v>69</v>
      </c>
      <c r="BG7069" s="3">
        <v>42921.45625</v>
      </c>
    </row>
    <row r="7070">
      <c r="A7070" s="1">
        <v>1001242.0</v>
      </c>
      <c r="B7070" s="1" t="s">
        <v>30031</v>
      </c>
      <c r="C7070" s="2" t="s">
        <v>23760</v>
      </c>
      <c r="E7070" s="2" t="s">
        <v>9603</v>
      </c>
      <c r="H7070" s="1" t="s">
        <v>30032</v>
      </c>
      <c r="I7070" s="1" t="s">
        <v>8522</v>
      </c>
      <c r="J7070" s="1" t="s">
        <v>770</v>
      </c>
      <c r="K7070" s="1" t="s">
        <v>656</v>
      </c>
      <c r="L7070" s="1">
        <v>94703.0</v>
      </c>
      <c r="M7070" s="1" t="s">
        <v>224</v>
      </c>
      <c r="N7070" s="1" t="s">
        <v>19501</v>
      </c>
      <c r="U7070" s="1">
        <v>-122.27192</v>
      </c>
      <c r="V7070" s="1">
        <v>37.847759</v>
      </c>
      <c r="X7070" s="1" t="s">
        <v>69</v>
      </c>
      <c r="Y7070" s="1" t="s">
        <v>69</v>
      </c>
      <c r="Z7070" s="1" t="s">
        <v>69</v>
      </c>
      <c r="AA7070" s="1" t="s">
        <v>69</v>
      </c>
      <c r="AB7070" s="1" t="s">
        <v>69</v>
      </c>
      <c r="AC7070" s="1" t="s">
        <v>69</v>
      </c>
      <c r="AD7070" s="1" t="s">
        <v>69</v>
      </c>
      <c r="AE7070" s="1" t="s">
        <v>69</v>
      </c>
      <c r="AF7070" s="1" t="s">
        <v>70</v>
      </c>
      <c r="AG7070" s="1" t="s">
        <v>69</v>
      </c>
      <c r="AH7070" s="1" t="s">
        <v>69</v>
      </c>
      <c r="AI7070" s="1" t="s">
        <v>69</v>
      </c>
      <c r="AJ7070" s="1" t="s">
        <v>69</v>
      </c>
      <c r="AK7070" s="1" t="s">
        <v>69</v>
      </c>
      <c r="AL7070" s="1" t="s">
        <v>69</v>
      </c>
      <c r="AM7070" s="1" t="s">
        <v>69</v>
      </c>
      <c r="AN7070" s="1" t="s">
        <v>70</v>
      </c>
      <c r="AO7070" s="1" t="s">
        <v>69</v>
      </c>
      <c r="AP7070" s="1" t="s">
        <v>70</v>
      </c>
      <c r="AQ7070" s="1" t="s">
        <v>69</v>
      </c>
      <c r="AR7070" s="1" t="s">
        <v>70</v>
      </c>
      <c r="AS7070" s="1" t="s">
        <v>69</v>
      </c>
      <c r="AT7070" s="1" t="s">
        <v>69</v>
      </c>
      <c r="AU7070" s="1" t="s">
        <v>70</v>
      </c>
      <c r="AV7070" s="1" t="s">
        <v>69</v>
      </c>
      <c r="AW7070" s="1" t="s">
        <v>70</v>
      </c>
      <c r="AX7070" s="1" t="s">
        <v>70</v>
      </c>
      <c r="AY7070" s="1" t="s">
        <v>69</v>
      </c>
      <c r="AZ7070" s="1" t="s">
        <v>69</v>
      </c>
      <c r="BA7070" s="1" t="s">
        <v>69</v>
      </c>
      <c r="BB7070" s="1" t="s">
        <v>69</v>
      </c>
      <c r="BC7070" s="1" t="s">
        <v>69</v>
      </c>
      <c r="BD7070" s="1" t="s">
        <v>70</v>
      </c>
      <c r="BE7070" s="1" t="s">
        <v>69</v>
      </c>
      <c r="BF7070" s="1" t="s">
        <v>70</v>
      </c>
      <c r="BG7070" s="3">
        <v>42548.572222222225</v>
      </c>
    </row>
    <row r="7071">
      <c r="A7071" s="1">
        <v>1012812.0</v>
      </c>
      <c r="B7071" s="1" t="s">
        <v>30033</v>
      </c>
      <c r="C7071" s="2" t="s">
        <v>30034</v>
      </c>
      <c r="D7071" s="2" t="s">
        <v>30035</v>
      </c>
      <c r="H7071" s="1" t="s">
        <v>30036</v>
      </c>
      <c r="I7071" s="1" t="s">
        <v>30037</v>
      </c>
      <c r="J7071" s="1" t="s">
        <v>3074</v>
      </c>
      <c r="K7071" s="1" t="s">
        <v>502</v>
      </c>
      <c r="L7071" s="1">
        <v>71051.0</v>
      </c>
      <c r="M7071" s="1" t="s">
        <v>30038</v>
      </c>
      <c r="N7071" s="1" t="s">
        <v>967</v>
      </c>
      <c r="U7071" s="1">
        <v>-93.571388</v>
      </c>
      <c r="V7071" s="1">
        <v>32.397556</v>
      </c>
      <c r="X7071" s="1" t="s">
        <v>69</v>
      </c>
      <c r="Y7071" s="1" t="s">
        <v>70</v>
      </c>
      <c r="Z7071" s="1" t="s">
        <v>70</v>
      </c>
      <c r="AA7071" s="1" t="s">
        <v>70</v>
      </c>
      <c r="AB7071" s="1" t="s">
        <v>69</v>
      </c>
      <c r="AC7071" s="1" t="s">
        <v>80</v>
      </c>
      <c r="AD7071" s="1" t="s">
        <v>69</v>
      </c>
      <c r="AE7071" s="1" t="s">
        <v>70</v>
      </c>
      <c r="AF7071" s="1" t="s">
        <v>69</v>
      </c>
      <c r="AG7071" s="1" t="s">
        <v>70</v>
      </c>
      <c r="AH7071" s="1" t="s">
        <v>69</v>
      </c>
      <c r="AI7071" s="1" t="s">
        <v>69</v>
      </c>
      <c r="AJ7071" s="1" t="s">
        <v>70</v>
      </c>
      <c r="AK7071" s="1" t="s">
        <v>69</v>
      </c>
      <c r="AL7071" s="1" t="s">
        <v>69</v>
      </c>
      <c r="AM7071" s="1" t="s">
        <v>69</v>
      </c>
      <c r="AN7071" s="1" t="s">
        <v>70</v>
      </c>
      <c r="AO7071" s="1" t="s">
        <v>69</v>
      </c>
      <c r="AP7071" s="1" t="s">
        <v>70</v>
      </c>
      <c r="AQ7071" s="1" t="s">
        <v>69</v>
      </c>
      <c r="AR7071" s="1" t="s">
        <v>70</v>
      </c>
      <c r="AS7071" s="1" t="s">
        <v>70</v>
      </c>
      <c r="AT7071" s="1" t="s">
        <v>69</v>
      </c>
      <c r="AU7071" s="1" t="s">
        <v>69</v>
      </c>
      <c r="AV7071" s="1" t="s">
        <v>70</v>
      </c>
      <c r="AW7071" s="1" t="s">
        <v>70</v>
      </c>
      <c r="AX7071" s="1" t="s">
        <v>70</v>
      </c>
      <c r="AY7071" s="1" t="s">
        <v>70</v>
      </c>
      <c r="AZ7071" s="1" t="s">
        <v>69</v>
      </c>
      <c r="BA7071" s="1" t="s">
        <v>69</v>
      </c>
      <c r="BB7071" s="1" t="s">
        <v>70</v>
      </c>
      <c r="BC7071" s="1" t="s">
        <v>70</v>
      </c>
      <c r="BD7071" s="1" t="s">
        <v>69</v>
      </c>
      <c r="BE7071" s="1" t="s">
        <v>70</v>
      </c>
      <c r="BF7071" s="1" t="s">
        <v>70</v>
      </c>
      <c r="BG7071" s="3">
        <v>42649.49375</v>
      </c>
    </row>
    <row r="7072">
      <c r="A7072" s="1">
        <v>1012103.0</v>
      </c>
      <c r="B7072" s="1" t="s">
        <v>30039</v>
      </c>
      <c r="C7072" s="2" t="s">
        <v>30040</v>
      </c>
      <c r="D7072" s="2" t="s">
        <v>30041</v>
      </c>
      <c r="E7072" s="1" t="s">
        <v>30042</v>
      </c>
      <c r="H7072" s="1" t="s">
        <v>30043</v>
      </c>
      <c r="I7072" s="1" t="s">
        <v>10079</v>
      </c>
      <c r="J7072" s="1" t="s">
        <v>1051</v>
      </c>
      <c r="K7072" s="1" t="s">
        <v>488</v>
      </c>
      <c r="L7072" s="1">
        <v>2127.0</v>
      </c>
      <c r="M7072" s="1" t="s">
        <v>30044</v>
      </c>
      <c r="N7072" s="1" t="s">
        <v>5167</v>
      </c>
      <c r="U7072" s="1">
        <v>-71.046814</v>
      </c>
      <c r="V7072" s="1">
        <v>42.335983</v>
      </c>
      <c r="X7072" s="1" t="s">
        <v>69</v>
      </c>
      <c r="Y7072" s="1" t="s">
        <v>69</v>
      </c>
      <c r="Z7072" s="1" t="s">
        <v>70</v>
      </c>
      <c r="AA7072" s="1" t="s">
        <v>69</v>
      </c>
      <c r="AB7072" s="1" t="s">
        <v>69</v>
      </c>
      <c r="AC7072" s="1" t="s">
        <v>70</v>
      </c>
      <c r="AD7072" s="1" t="s">
        <v>69</v>
      </c>
      <c r="AE7072" s="1" t="s">
        <v>70</v>
      </c>
      <c r="AF7072" s="1" t="s">
        <v>70</v>
      </c>
      <c r="AG7072" s="1" t="s">
        <v>70</v>
      </c>
      <c r="AH7072" s="1" t="s">
        <v>69</v>
      </c>
      <c r="AI7072" s="1" t="s">
        <v>70</v>
      </c>
      <c r="AJ7072" s="1" t="s">
        <v>69</v>
      </c>
      <c r="AK7072" s="1" t="s">
        <v>69</v>
      </c>
      <c r="AL7072" s="1" t="s">
        <v>69</v>
      </c>
      <c r="AM7072" s="1" t="s">
        <v>69</v>
      </c>
      <c r="AN7072" s="1" t="s">
        <v>69</v>
      </c>
      <c r="AO7072" s="1" t="s">
        <v>70</v>
      </c>
      <c r="AP7072" s="1" t="s">
        <v>70</v>
      </c>
      <c r="AQ7072" s="1" t="s">
        <v>70</v>
      </c>
      <c r="AR7072" s="1" t="s">
        <v>69</v>
      </c>
      <c r="AS7072" s="1" t="s">
        <v>70</v>
      </c>
      <c r="AT7072" s="1" t="s">
        <v>70</v>
      </c>
      <c r="AU7072" s="1" t="s">
        <v>69</v>
      </c>
      <c r="AV7072" s="1" t="s">
        <v>70</v>
      </c>
      <c r="AW7072" s="1" t="s">
        <v>70</v>
      </c>
      <c r="AX7072" s="1" t="s">
        <v>70</v>
      </c>
      <c r="AY7072" s="1" t="s">
        <v>70</v>
      </c>
      <c r="AZ7072" s="1" t="s">
        <v>69</v>
      </c>
      <c r="BA7072" s="1" t="s">
        <v>70</v>
      </c>
      <c r="BB7072" s="1" t="s">
        <v>70</v>
      </c>
      <c r="BC7072" s="1" t="s">
        <v>70</v>
      </c>
      <c r="BD7072" s="1" t="s">
        <v>70</v>
      </c>
      <c r="BE7072" s="1" t="s">
        <v>70</v>
      </c>
      <c r="BF7072" s="1" t="s">
        <v>70</v>
      </c>
      <c r="BG7072" s="3">
        <v>42550.54861111111</v>
      </c>
    </row>
    <row r="7073">
      <c r="A7073" s="1">
        <v>1004809.0</v>
      </c>
      <c r="B7073" s="1" t="s">
        <v>30045</v>
      </c>
      <c r="H7073" s="1" t="s">
        <v>30046</v>
      </c>
      <c r="J7073" s="1" t="s">
        <v>157</v>
      </c>
      <c r="K7073" s="1" t="s">
        <v>96</v>
      </c>
      <c r="U7073" s="1">
        <v>-73.914101</v>
      </c>
      <c r="V7073" s="1">
        <v>40.812302</v>
      </c>
      <c r="X7073" s="1" t="s">
        <v>70</v>
      </c>
      <c r="Y7073" s="1" t="s">
        <v>70</v>
      </c>
      <c r="Z7073" s="1" t="s">
        <v>70</v>
      </c>
      <c r="AA7073" s="1" t="s">
        <v>70</v>
      </c>
      <c r="AB7073" s="1" t="s">
        <v>70</v>
      </c>
      <c r="AC7073" s="1" t="s">
        <v>80</v>
      </c>
      <c r="BG7073" s="1">
        <v>2011.0</v>
      </c>
    </row>
    <row r="7074">
      <c r="A7074" s="1">
        <v>1011805.0</v>
      </c>
      <c r="B7074" s="1" t="s">
        <v>30047</v>
      </c>
      <c r="C7074" s="2" t="s">
        <v>30048</v>
      </c>
      <c r="D7074" s="2" t="s">
        <v>30049</v>
      </c>
      <c r="E7074" s="1" t="s">
        <v>30050</v>
      </c>
      <c r="G7074" s="1" t="s">
        <v>30051</v>
      </c>
      <c r="H7074" s="1" t="s">
        <v>30052</v>
      </c>
      <c r="I7074" s="1" t="s">
        <v>30053</v>
      </c>
      <c r="J7074" s="1" t="s">
        <v>157</v>
      </c>
      <c r="K7074" s="1" t="s">
        <v>96</v>
      </c>
      <c r="L7074" s="1">
        <v>10454.0</v>
      </c>
      <c r="M7074" s="1" t="s">
        <v>30054</v>
      </c>
      <c r="N7074" s="1" t="s">
        <v>4250</v>
      </c>
      <c r="U7074" s="1">
        <v>-73.924683</v>
      </c>
      <c r="V7074" s="1">
        <v>40.809788</v>
      </c>
      <c r="X7074" s="1" t="s">
        <v>69</v>
      </c>
      <c r="Y7074" s="1" t="s">
        <v>69</v>
      </c>
      <c r="Z7074" s="1" t="s">
        <v>69</v>
      </c>
      <c r="AA7074" s="1" t="s">
        <v>69</v>
      </c>
      <c r="AB7074" s="1" t="s">
        <v>69</v>
      </c>
      <c r="AC7074" s="1" t="s">
        <v>70</v>
      </c>
      <c r="AD7074" s="1" t="s">
        <v>69</v>
      </c>
      <c r="AE7074" s="1" t="s">
        <v>70</v>
      </c>
      <c r="AF7074" s="1" t="s">
        <v>70</v>
      </c>
      <c r="AG7074" s="1" t="s">
        <v>69</v>
      </c>
      <c r="AH7074" s="1" t="s">
        <v>69</v>
      </c>
      <c r="AI7074" s="1" t="s">
        <v>70</v>
      </c>
      <c r="AJ7074" s="1" t="s">
        <v>69</v>
      </c>
      <c r="AK7074" s="1" t="s">
        <v>70</v>
      </c>
      <c r="AL7074" s="1" t="s">
        <v>69</v>
      </c>
      <c r="AM7074" s="1" t="s">
        <v>69</v>
      </c>
      <c r="AN7074" s="1" t="s">
        <v>70</v>
      </c>
      <c r="AO7074" s="1" t="s">
        <v>70</v>
      </c>
      <c r="AP7074" s="1" t="s">
        <v>70</v>
      </c>
      <c r="AQ7074" s="1" t="s">
        <v>70</v>
      </c>
      <c r="AR7074" s="1" t="s">
        <v>69</v>
      </c>
      <c r="AS7074" s="1" t="s">
        <v>70</v>
      </c>
      <c r="AT7074" s="1" t="s">
        <v>69</v>
      </c>
      <c r="AU7074" s="1" t="s">
        <v>70</v>
      </c>
      <c r="AV7074" s="1" t="s">
        <v>70</v>
      </c>
      <c r="AW7074" s="1" t="s">
        <v>69</v>
      </c>
      <c r="AX7074" s="1" t="s">
        <v>69</v>
      </c>
      <c r="AY7074" s="1" t="s">
        <v>70</v>
      </c>
      <c r="AZ7074" s="1" t="s">
        <v>69</v>
      </c>
      <c r="BA7074" s="1" t="s">
        <v>70</v>
      </c>
      <c r="BB7074" s="1" t="s">
        <v>70</v>
      </c>
      <c r="BC7074" s="1" t="s">
        <v>70</v>
      </c>
      <c r="BD7074" s="1" t="s">
        <v>70</v>
      </c>
      <c r="BE7074" s="1" t="s">
        <v>70</v>
      </c>
      <c r="BF7074" s="1" t="s">
        <v>69</v>
      </c>
      <c r="BG7074" s="3">
        <v>42446.830555555556</v>
      </c>
    </row>
    <row r="7075">
      <c r="A7075" s="1">
        <v>1009893.0</v>
      </c>
      <c r="B7075" s="1" t="s">
        <v>30055</v>
      </c>
      <c r="C7075" s="2" t="s">
        <v>30056</v>
      </c>
      <c r="D7075" s="2" t="s">
        <v>30057</v>
      </c>
      <c r="G7075" s="2" t="s">
        <v>30058</v>
      </c>
      <c r="H7075" s="1" t="s">
        <v>30059</v>
      </c>
      <c r="I7075" s="1" t="s">
        <v>30060</v>
      </c>
      <c r="J7075" s="1" t="s">
        <v>4849</v>
      </c>
      <c r="K7075" s="1" t="s">
        <v>64</v>
      </c>
      <c r="L7075" s="1">
        <v>5407.0</v>
      </c>
      <c r="M7075" s="1" t="s">
        <v>30061</v>
      </c>
      <c r="N7075" s="1" t="s">
        <v>305</v>
      </c>
      <c r="U7075" s="1">
        <v>-73.178482</v>
      </c>
      <c r="V7075" s="1">
        <v>44.45536</v>
      </c>
      <c r="W7075" s="1" t="s">
        <v>864</v>
      </c>
      <c r="X7075" s="1" t="s">
        <v>69</v>
      </c>
      <c r="Y7075" s="1" t="s">
        <v>69</v>
      </c>
      <c r="Z7075" s="1" t="s">
        <v>69</v>
      </c>
      <c r="AA7075" s="1" t="s">
        <v>69</v>
      </c>
      <c r="AB7075" s="1" t="s">
        <v>69</v>
      </c>
      <c r="AC7075" s="1" t="s">
        <v>69</v>
      </c>
      <c r="AD7075" s="1" t="s">
        <v>69</v>
      </c>
      <c r="AE7075" s="1" t="s">
        <v>69</v>
      </c>
      <c r="AF7075" s="1" t="s">
        <v>69</v>
      </c>
      <c r="AG7075" s="1" t="s">
        <v>70</v>
      </c>
      <c r="AH7075" s="1" t="s">
        <v>69</v>
      </c>
      <c r="AI7075" s="1" t="s">
        <v>70</v>
      </c>
      <c r="AJ7075" s="1" t="s">
        <v>69</v>
      </c>
      <c r="AK7075" s="1" t="s">
        <v>69</v>
      </c>
      <c r="AL7075" s="1" t="s">
        <v>69</v>
      </c>
      <c r="AM7075" s="1" t="s">
        <v>69</v>
      </c>
      <c r="AN7075" s="1" t="s">
        <v>69</v>
      </c>
      <c r="AO7075" s="1" t="s">
        <v>69</v>
      </c>
      <c r="AP7075" s="1" t="s">
        <v>70</v>
      </c>
      <c r="AQ7075" s="1" t="s">
        <v>70</v>
      </c>
      <c r="AR7075" s="1" t="s">
        <v>70</v>
      </c>
      <c r="AS7075" s="1" t="s">
        <v>69</v>
      </c>
      <c r="AT7075" s="1" t="s">
        <v>69</v>
      </c>
      <c r="AU7075" s="1" t="s">
        <v>70</v>
      </c>
      <c r="AV7075" s="1" t="s">
        <v>70</v>
      </c>
      <c r="AW7075" s="1" t="s">
        <v>70</v>
      </c>
      <c r="AX7075" s="1" t="s">
        <v>69</v>
      </c>
      <c r="AY7075" s="1" t="s">
        <v>70</v>
      </c>
      <c r="AZ7075" s="1" t="s">
        <v>69</v>
      </c>
      <c r="BA7075" s="1" t="s">
        <v>70</v>
      </c>
      <c r="BB7075" s="1" t="s">
        <v>69</v>
      </c>
      <c r="BC7075" s="1" t="s">
        <v>70</v>
      </c>
      <c r="BD7075" s="1" t="s">
        <v>70</v>
      </c>
      <c r="BE7075" s="1" t="s">
        <v>70</v>
      </c>
      <c r="BF7075" s="1" t="s">
        <v>70</v>
      </c>
      <c r="BG7075" s="3">
        <v>41739.57916666667</v>
      </c>
    </row>
    <row r="7076">
      <c r="A7076" s="1">
        <v>1002758.0</v>
      </c>
      <c r="B7076" s="1" t="s">
        <v>30062</v>
      </c>
      <c r="H7076" s="1" t="s">
        <v>30063</v>
      </c>
      <c r="I7076" s="1" t="s">
        <v>6117</v>
      </c>
      <c r="J7076" s="1" t="s">
        <v>3657</v>
      </c>
      <c r="K7076" s="1" t="s">
        <v>85</v>
      </c>
      <c r="L7076" s="1">
        <v>29172.0</v>
      </c>
      <c r="M7076" s="1" t="s">
        <v>1490</v>
      </c>
      <c r="N7076" s="1" t="s">
        <v>30064</v>
      </c>
      <c r="U7076" s="1">
        <v>-81.064384</v>
      </c>
      <c r="V7076" s="1">
        <v>33.902729</v>
      </c>
      <c r="W7076" s="1" t="s">
        <v>118</v>
      </c>
      <c r="X7076" s="1" t="s">
        <v>69</v>
      </c>
      <c r="Y7076" s="1" t="s">
        <v>70</v>
      </c>
      <c r="Z7076" s="1" t="s">
        <v>70</v>
      </c>
      <c r="AA7076" s="1" t="s">
        <v>70</v>
      </c>
      <c r="AB7076" s="1" t="s">
        <v>70</v>
      </c>
      <c r="AC7076" s="1" t="s">
        <v>80</v>
      </c>
      <c r="AD7076" s="1" t="s">
        <v>69</v>
      </c>
      <c r="AE7076" s="1" t="s">
        <v>69</v>
      </c>
      <c r="AF7076" s="1" t="s">
        <v>70</v>
      </c>
      <c r="AG7076" s="1" t="s">
        <v>70</v>
      </c>
      <c r="AH7076" s="1" t="s">
        <v>69</v>
      </c>
      <c r="AI7076" s="1" t="s">
        <v>69</v>
      </c>
      <c r="AJ7076" s="1" t="s">
        <v>69</v>
      </c>
      <c r="AK7076" s="1" t="s">
        <v>69</v>
      </c>
      <c r="AL7076" s="1" t="s">
        <v>69</v>
      </c>
      <c r="AM7076" s="1" t="s">
        <v>69</v>
      </c>
      <c r="AN7076" s="1" t="s">
        <v>70</v>
      </c>
      <c r="AO7076" s="1" t="s">
        <v>69</v>
      </c>
      <c r="AP7076" s="1" t="s">
        <v>69</v>
      </c>
      <c r="AQ7076" s="1" t="s">
        <v>69</v>
      </c>
      <c r="AR7076" s="1" t="s">
        <v>69</v>
      </c>
      <c r="AS7076" s="1" t="s">
        <v>70</v>
      </c>
      <c r="AT7076" s="1" t="s">
        <v>69</v>
      </c>
      <c r="AU7076" s="1" t="s">
        <v>70</v>
      </c>
      <c r="AV7076" s="1" t="s">
        <v>69</v>
      </c>
      <c r="AW7076" s="1" t="s">
        <v>70</v>
      </c>
      <c r="AX7076" s="1" t="s">
        <v>70</v>
      </c>
      <c r="AY7076" s="1" t="s">
        <v>70</v>
      </c>
      <c r="AZ7076" s="1" t="s">
        <v>70</v>
      </c>
      <c r="BA7076" s="1" t="s">
        <v>70</v>
      </c>
      <c r="BB7076" s="1" t="s">
        <v>70</v>
      </c>
      <c r="BC7076" s="1" t="s">
        <v>70</v>
      </c>
      <c r="BD7076" s="1" t="s">
        <v>70</v>
      </c>
      <c r="BE7076" s="1" t="s">
        <v>70</v>
      </c>
      <c r="BF7076" s="1" t="s">
        <v>70</v>
      </c>
      <c r="BG7076" s="3">
        <v>41058.43472222222</v>
      </c>
    </row>
    <row r="7077">
      <c r="A7077" s="1">
        <v>1005015.0</v>
      </c>
      <c r="B7077" s="1" t="s">
        <v>30065</v>
      </c>
      <c r="H7077" s="1" t="s">
        <v>30066</v>
      </c>
      <c r="I7077" s="1" t="s">
        <v>369</v>
      </c>
      <c r="K7077" s="1" t="s">
        <v>203</v>
      </c>
      <c r="L7077" s="1">
        <v>60617.0</v>
      </c>
      <c r="U7077" s="1">
        <v>-87.559097</v>
      </c>
      <c r="V7077" s="1">
        <v>41.744801</v>
      </c>
      <c r="X7077" s="1" t="s">
        <v>70</v>
      </c>
      <c r="Y7077" s="1" t="s">
        <v>70</v>
      </c>
      <c r="Z7077" s="1" t="s">
        <v>70</v>
      </c>
      <c r="AA7077" s="1" t="s">
        <v>70</v>
      </c>
      <c r="AB7077" s="1" t="s">
        <v>70</v>
      </c>
      <c r="AC7077" s="1" t="s">
        <v>80</v>
      </c>
      <c r="BG7077" s="1">
        <v>2009.0</v>
      </c>
    </row>
    <row r="7078">
      <c r="A7078" s="1">
        <v>1019385.0</v>
      </c>
      <c r="B7078" s="1" t="s">
        <v>30067</v>
      </c>
      <c r="C7078" s="2" t="s">
        <v>30068</v>
      </c>
      <c r="D7078" s="1" t="s">
        <v>30067</v>
      </c>
      <c r="H7078" s="1" t="s">
        <v>30069</v>
      </c>
      <c r="I7078" s="1" t="s">
        <v>30070</v>
      </c>
      <c r="J7078" s="1" t="s">
        <v>748</v>
      </c>
      <c r="K7078" s="1" t="s">
        <v>107</v>
      </c>
      <c r="L7078" s="1">
        <v>37375.0</v>
      </c>
      <c r="M7078" s="1" t="s">
        <v>720</v>
      </c>
      <c r="N7078" s="1" t="s">
        <v>20480</v>
      </c>
      <c r="U7078" s="1">
        <v>-85.917221</v>
      </c>
      <c r="V7078" s="1">
        <v>35.193924</v>
      </c>
      <c r="X7078" s="1" t="s">
        <v>69</v>
      </c>
      <c r="Y7078" s="1" t="s">
        <v>70</v>
      </c>
      <c r="Z7078" s="1" t="s">
        <v>70</v>
      </c>
      <c r="AA7078" s="1" t="s">
        <v>70</v>
      </c>
      <c r="AB7078" s="1" t="s">
        <v>70</v>
      </c>
      <c r="AC7078" s="1" t="s">
        <v>69</v>
      </c>
      <c r="AD7078" s="1" t="s">
        <v>69</v>
      </c>
      <c r="AE7078" s="1" t="s">
        <v>69</v>
      </c>
      <c r="AF7078" s="1" t="s">
        <v>69</v>
      </c>
      <c r="AG7078" s="1" t="s">
        <v>69</v>
      </c>
      <c r="AH7078" s="1" t="s">
        <v>70</v>
      </c>
      <c r="AI7078" s="1" t="s">
        <v>70</v>
      </c>
      <c r="AJ7078" s="1" t="s">
        <v>69</v>
      </c>
      <c r="AK7078" s="1" t="s">
        <v>69</v>
      </c>
      <c r="AL7078" s="1" t="s">
        <v>69</v>
      </c>
      <c r="AM7078" s="1" t="s">
        <v>70</v>
      </c>
      <c r="AN7078" s="1" t="s">
        <v>70</v>
      </c>
      <c r="AO7078" s="1" t="s">
        <v>69</v>
      </c>
      <c r="AP7078" s="1" t="s">
        <v>70</v>
      </c>
      <c r="AQ7078" s="1" t="s">
        <v>69</v>
      </c>
      <c r="AR7078" s="1" t="s">
        <v>69</v>
      </c>
      <c r="AS7078" s="1" t="s">
        <v>69</v>
      </c>
      <c r="AT7078" s="1" t="s">
        <v>70</v>
      </c>
      <c r="AU7078" s="1" t="s">
        <v>69</v>
      </c>
      <c r="AV7078" s="1" t="s">
        <v>70</v>
      </c>
      <c r="AW7078" s="1" t="s">
        <v>70</v>
      </c>
      <c r="AX7078" s="1" t="s">
        <v>69</v>
      </c>
      <c r="AY7078" s="1" t="s">
        <v>70</v>
      </c>
      <c r="AZ7078" s="1" t="s">
        <v>69</v>
      </c>
      <c r="BA7078" s="1" t="s">
        <v>70</v>
      </c>
      <c r="BB7078" s="1" t="s">
        <v>69</v>
      </c>
      <c r="BC7078" s="1" t="s">
        <v>69</v>
      </c>
      <c r="BD7078" s="1" t="s">
        <v>70</v>
      </c>
      <c r="BE7078" s="1" t="s">
        <v>70</v>
      </c>
      <c r="BF7078" s="1" t="s">
        <v>69</v>
      </c>
      <c r="BG7078" s="3">
        <v>43505.42569444444</v>
      </c>
    </row>
    <row r="7079">
      <c r="A7079" s="1">
        <v>1018682.0</v>
      </c>
      <c r="B7079" s="1" t="s">
        <v>30071</v>
      </c>
      <c r="D7079" s="2" t="s">
        <v>30072</v>
      </c>
      <c r="H7079" s="1" t="s">
        <v>30073</v>
      </c>
      <c r="I7079" s="1" t="s">
        <v>30074</v>
      </c>
      <c r="J7079" s="1" t="s">
        <v>13264</v>
      </c>
      <c r="K7079" s="1" t="s">
        <v>96</v>
      </c>
      <c r="L7079" s="1">
        <v>14138.0</v>
      </c>
      <c r="M7079" s="1" t="s">
        <v>5581</v>
      </c>
      <c r="N7079" s="1" t="s">
        <v>79</v>
      </c>
      <c r="U7079" s="1">
        <v>-79.049599</v>
      </c>
      <c r="V7079" s="1">
        <v>42.360909</v>
      </c>
      <c r="X7079" s="1" t="s">
        <v>69</v>
      </c>
      <c r="Y7079" s="1" t="s">
        <v>69</v>
      </c>
      <c r="Z7079" s="1" t="s">
        <v>69</v>
      </c>
      <c r="AA7079" s="1" t="s">
        <v>69</v>
      </c>
      <c r="AB7079" s="1" t="s">
        <v>69</v>
      </c>
      <c r="AC7079" s="1" t="s">
        <v>70</v>
      </c>
      <c r="AD7079" s="1" t="s">
        <v>69</v>
      </c>
      <c r="AE7079" s="1" t="s">
        <v>70</v>
      </c>
      <c r="AF7079" s="1" t="s">
        <v>69</v>
      </c>
      <c r="AG7079" s="1" t="s">
        <v>70</v>
      </c>
      <c r="AH7079" s="1" t="s">
        <v>69</v>
      </c>
      <c r="AI7079" s="1" t="s">
        <v>70</v>
      </c>
      <c r="AJ7079" s="1" t="s">
        <v>69</v>
      </c>
      <c r="AK7079" s="1" t="s">
        <v>69</v>
      </c>
      <c r="AL7079" s="1" t="s">
        <v>70</v>
      </c>
      <c r="AM7079" s="1" t="s">
        <v>69</v>
      </c>
      <c r="AN7079" s="1" t="s">
        <v>70</v>
      </c>
      <c r="AO7079" s="1" t="s">
        <v>70</v>
      </c>
      <c r="AP7079" s="1" t="s">
        <v>70</v>
      </c>
      <c r="AQ7079" s="1" t="s">
        <v>70</v>
      </c>
      <c r="AR7079" s="1" t="s">
        <v>69</v>
      </c>
      <c r="AS7079" s="1" t="s">
        <v>70</v>
      </c>
      <c r="AT7079" s="1" t="s">
        <v>70</v>
      </c>
      <c r="AU7079" s="1" t="s">
        <v>69</v>
      </c>
      <c r="AV7079" s="1" t="s">
        <v>70</v>
      </c>
      <c r="AW7079" s="1" t="s">
        <v>70</v>
      </c>
      <c r="AX7079" s="1" t="s">
        <v>70</v>
      </c>
      <c r="AY7079" s="1" t="s">
        <v>70</v>
      </c>
      <c r="AZ7079" s="1" t="s">
        <v>69</v>
      </c>
      <c r="BA7079" s="1" t="s">
        <v>70</v>
      </c>
      <c r="BB7079" s="1" t="s">
        <v>70</v>
      </c>
      <c r="BC7079" s="1" t="s">
        <v>70</v>
      </c>
      <c r="BD7079" s="1" t="s">
        <v>70</v>
      </c>
      <c r="BE7079" s="1" t="s">
        <v>70</v>
      </c>
      <c r="BF7079" s="1" t="s">
        <v>70</v>
      </c>
      <c r="BG7079" s="3">
        <v>42930.925</v>
      </c>
    </row>
    <row r="7080">
      <c r="A7080" s="1">
        <v>1001657.0</v>
      </c>
      <c r="B7080" s="1" t="s">
        <v>30075</v>
      </c>
      <c r="C7080" s="2" t="s">
        <v>30076</v>
      </c>
      <c r="D7080" s="2" t="s">
        <v>30077</v>
      </c>
      <c r="E7080" s="2" t="s">
        <v>30078</v>
      </c>
      <c r="H7080" s="1" t="s">
        <v>30079</v>
      </c>
      <c r="I7080" s="1" t="s">
        <v>10278</v>
      </c>
      <c r="J7080" s="1" t="s">
        <v>10278</v>
      </c>
      <c r="K7080" s="1" t="s">
        <v>670</v>
      </c>
      <c r="L7080" s="1">
        <v>27713.0</v>
      </c>
      <c r="M7080" s="1" t="s">
        <v>7190</v>
      </c>
      <c r="N7080" s="1" t="s">
        <v>205</v>
      </c>
      <c r="O7080" s="1" t="s">
        <v>30080</v>
      </c>
      <c r="P7080" s="1" t="s">
        <v>490</v>
      </c>
      <c r="U7080" s="1">
        <v>-78.896553</v>
      </c>
      <c r="V7080" s="1">
        <v>35.889294</v>
      </c>
      <c r="X7080" s="1" t="s">
        <v>69</v>
      </c>
      <c r="Y7080" s="1" t="s">
        <v>70</v>
      </c>
      <c r="Z7080" s="1" t="s">
        <v>70</v>
      </c>
      <c r="AA7080" s="1" t="s">
        <v>70</v>
      </c>
      <c r="AB7080" s="1" t="s">
        <v>69</v>
      </c>
      <c r="AC7080" s="1" t="s">
        <v>69</v>
      </c>
      <c r="AD7080" s="1" t="s">
        <v>69</v>
      </c>
      <c r="AE7080" s="1" t="s">
        <v>69</v>
      </c>
      <c r="AF7080" s="1" t="s">
        <v>69</v>
      </c>
      <c r="AG7080" s="1" t="s">
        <v>69</v>
      </c>
      <c r="AH7080" s="1" t="s">
        <v>69</v>
      </c>
      <c r="AI7080" s="1" t="s">
        <v>69</v>
      </c>
      <c r="AJ7080" s="1" t="s">
        <v>69</v>
      </c>
      <c r="AK7080" s="1" t="s">
        <v>69</v>
      </c>
      <c r="AL7080" s="1" t="s">
        <v>69</v>
      </c>
      <c r="AM7080" s="1" t="s">
        <v>69</v>
      </c>
      <c r="AN7080" s="1" t="s">
        <v>70</v>
      </c>
      <c r="AO7080" s="1" t="s">
        <v>69</v>
      </c>
      <c r="AP7080" s="1" t="s">
        <v>70</v>
      </c>
      <c r="AQ7080" s="1" t="s">
        <v>70</v>
      </c>
      <c r="AR7080" s="1" t="s">
        <v>69</v>
      </c>
      <c r="AS7080" s="1" t="s">
        <v>69</v>
      </c>
      <c r="AT7080" s="1" t="s">
        <v>69</v>
      </c>
      <c r="AU7080" s="1" t="s">
        <v>69</v>
      </c>
      <c r="AV7080" s="1" t="s">
        <v>69</v>
      </c>
      <c r="AW7080" s="1" t="s">
        <v>69</v>
      </c>
      <c r="AX7080" s="1" t="s">
        <v>69</v>
      </c>
      <c r="AY7080" s="1" t="s">
        <v>69</v>
      </c>
      <c r="AZ7080" s="1" t="s">
        <v>69</v>
      </c>
      <c r="BA7080" s="1" t="s">
        <v>70</v>
      </c>
      <c r="BB7080" s="1" t="s">
        <v>69</v>
      </c>
      <c r="BC7080" s="1" t="s">
        <v>69</v>
      </c>
      <c r="BD7080" s="1" t="s">
        <v>69</v>
      </c>
      <c r="BE7080" s="1" t="s">
        <v>70</v>
      </c>
      <c r="BF7080" s="1" t="s">
        <v>69</v>
      </c>
      <c r="BG7080" s="3">
        <v>42082.615277777775</v>
      </c>
    </row>
    <row r="7081">
      <c r="A7081" s="1">
        <v>1003766.0</v>
      </c>
      <c r="B7081" s="1" t="s">
        <v>30081</v>
      </c>
      <c r="C7081" s="2" t="s">
        <v>30082</v>
      </c>
      <c r="D7081" s="2" t="s">
        <v>30083</v>
      </c>
      <c r="H7081" s="1" t="s">
        <v>30084</v>
      </c>
      <c r="I7081" s="1" t="s">
        <v>5989</v>
      </c>
      <c r="J7081" s="1" t="s">
        <v>574</v>
      </c>
      <c r="K7081" s="1" t="s">
        <v>575</v>
      </c>
      <c r="L7081" s="1">
        <v>49507.0</v>
      </c>
      <c r="M7081" s="1" t="s">
        <v>30085</v>
      </c>
      <c r="N7081" s="1" t="s">
        <v>1053</v>
      </c>
      <c r="U7081" s="1">
        <v>-85.65918</v>
      </c>
      <c r="V7081" s="1">
        <v>42.947201</v>
      </c>
      <c r="W7081" s="1" t="s">
        <v>864</v>
      </c>
      <c r="X7081" s="1" t="s">
        <v>69</v>
      </c>
      <c r="Y7081" s="1" t="s">
        <v>69</v>
      </c>
      <c r="Z7081" s="1" t="s">
        <v>69</v>
      </c>
      <c r="AA7081" s="1" t="s">
        <v>69</v>
      </c>
      <c r="AB7081" s="1" t="s">
        <v>69</v>
      </c>
      <c r="AC7081" s="1" t="s">
        <v>80</v>
      </c>
      <c r="AD7081" s="1" t="s">
        <v>70</v>
      </c>
      <c r="AE7081" s="1" t="s">
        <v>70</v>
      </c>
      <c r="AF7081" s="1" t="s">
        <v>69</v>
      </c>
      <c r="AG7081" s="1" t="s">
        <v>70</v>
      </c>
      <c r="AH7081" s="1" t="s">
        <v>70</v>
      </c>
      <c r="AI7081" s="1" t="s">
        <v>70</v>
      </c>
      <c r="AJ7081" s="1" t="s">
        <v>69</v>
      </c>
      <c r="AK7081" s="1" t="s">
        <v>69</v>
      </c>
      <c r="AL7081" s="1" t="s">
        <v>69</v>
      </c>
      <c r="AM7081" s="1" t="s">
        <v>70</v>
      </c>
      <c r="AN7081" s="1" t="s">
        <v>70</v>
      </c>
      <c r="AO7081" s="1" t="s">
        <v>70</v>
      </c>
      <c r="AP7081" s="1" t="s">
        <v>70</v>
      </c>
      <c r="AQ7081" s="1" t="s">
        <v>70</v>
      </c>
      <c r="AR7081" s="1" t="s">
        <v>69</v>
      </c>
      <c r="AS7081" s="1" t="s">
        <v>70</v>
      </c>
      <c r="AT7081" s="1" t="s">
        <v>70</v>
      </c>
      <c r="AU7081" s="1" t="s">
        <v>70</v>
      </c>
      <c r="AV7081" s="1" t="s">
        <v>70</v>
      </c>
      <c r="AW7081" s="1" t="s">
        <v>70</v>
      </c>
      <c r="AX7081" s="1" t="s">
        <v>70</v>
      </c>
      <c r="AY7081" s="1" t="s">
        <v>70</v>
      </c>
      <c r="AZ7081" s="1" t="s">
        <v>69</v>
      </c>
      <c r="BA7081" s="1" t="s">
        <v>70</v>
      </c>
      <c r="BB7081" s="1" t="s">
        <v>70</v>
      </c>
      <c r="BC7081" s="1" t="s">
        <v>70</v>
      </c>
      <c r="BD7081" s="1" t="s">
        <v>70</v>
      </c>
      <c r="BE7081" s="1" t="s">
        <v>70</v>
      </c>
      <c r="BF7081" s="1" t="s">
        <v>70</v>
      </c>
      <c r="BG7081" s="3">
        <v>41771.597916666666</v>
      </c>
    </row>
    <row r="7082">
      <c r="A7082" s="1">
        <v>1018138.0</v>
      </c>
      <c r="B7082" s="1" t="s">
        <v>30081</v>
      </c>
      <c r="C7082" s="2" t="s">
        <v>30086</v>
      </c>
      <c r="D7082" s="2" t="s">
        <v>30087</v>
      </c>
      <c r="H7082" s="1" t="s">
        <v>30088</v>
      </c>
      <c r="I7082" s="1" t="s">
        <v>5989</v>
      </c>
      <c r="J7082" s="1" t="s">
        <v>574</v>
      </c>
      <c r="K7082" s="1" t="s">
        <v>575</v>
      </c>
      <c r="L7082" s="1">
        <v>49506.0</v>
      </c>
      <c r="N7082" s="1" t="s">
        <v>13349</v>
      </c>
      <c r="U7082" s="1">
        <v>-85.639412</v>
      </c>
      <c r="V7082" s="1">
        <v>42.946465</v>
      </c>
      <c r="X7082" s="1" t="s">
        <v>69</v>
      </c>
      <c r="Y7082" s="1" t="s">
        <v>69</v>
      </c>
      <c r="Z7082" s="1" t="s">
        <v>69</v>
      </c>
      <c r="AA7082" s="1" t="s">
        <v>69</v>
      </c>
      <c r="AB7082" s="1" t="s">
        <v>69</v>
      </c>
      <c r="AC7082" s="1" t="s">
        <v>80</v>
      </c>
      <c r="AD7082" s="1" t="s">
        <v>69</v>
      </c>
      <c r="AE7082" s="1" t="s">
        <v>70</v>
      </c>
      <c r="AF7082" s="1" t="s">
        <v>69</v>
      </c>
      <c r="AG7082" s="1" t="s">
        <v>70</v>
      </c>
      <c r="AH7082" s="1" t="s">
        <v>70</v>
      </c>
      <c r="AI7082" s="1" t="s">
        <v>70</v>
      </c>
      <c r="AJ7082" s="1" t="s">
        <v>69</v>
      </c>
      <c r="AK7082" s="1" t="s">
        <v>69</v>
      </c>
      <c r="AL7082" s="1" t="s">
        <v>69</v>
      </c>
      <c r="AM7082" s="1" t="s">
        <v>69</v>
      </c>
      <c r="AN7082" s="1" t="s">
        <v>69</v>
      </c>
      <c r="AO7082" s="1" t="s">
        <v>70</v>
      </c>
      <c r="AP7082" s="1" t="s">
        <v>70</v>
      </c>
      <c r="AQ7082" s="1" t="s">
        <v>69</v>
      </c>
      <c r="AR7082" s="1" t="s">
        <v>70</v>
      </c>
      <c r="AS7082" s="1" t="s">
        <v>70</v>
      </c>
      <c r="AT7082" s="1" t="s">
        <v>69</v>
      </c>
      <c r="AU7082" s="1" t="s">
        <v>69</v>
      </c>
      <c r="AV7082" s="1" t="s">
        <v>70</v>
      </c>
      <c r="AW7082" s="1" t="s">
        <v>70</v>
      </c>
      <c r="AX7082" s="1" t="s">
        <v>70</v>
      </c>
      <c r="AY7082" s="1" t="s">
        <v>69</v>
      </c>
      <c r="AZ7082" s="1" t="s">
        <v>69</v>
      </c>
      <c r="BA7082" s="1" t="s">
        <v>69</v>
      </c>
      <c r="BB7082" s="1" t="s">
        <v>69</v>
      </c>
      <c r="BC7082" s="1" t="s">
        <v>70</v>
      </c>
      <c r="BD7082" s="1" t="s">
        <v>70</v>
      </c>
      <c r="BE7082" s="1" t="s">
        <v>70</v>
      </c>
      <c r="BF7082" s="1" t="s">
        <v>69</v>
      </c>
      <c r="BG7082" s="3">
        <v>43314.64236111111</v>
      </c>
    </row>
    <row r="7083">
      <c r="A7083" s="1">
        <v>1009214.0</v>
      </c>
      <c r="B7083" s="1" t="s">
        <v>30089</v>
      </c>
      <c r="D7083" s="2" t="s">
        <v>30090</v>
      </c>
      <c r="H7083" s="1" t="s">
        <v>30091</v>
      </c>
      <c r="I7083" s="1" t="s">
        <v>3528</v>
      </c>
      <c r="K7083" s="1" t="s">
        <v>188</v>
      </c>
      <c r="L7083" s="1">
        <v>16504.0</v>
      </c>
      <c r="U7083" s="1">
        <v>-80.049797</v>
      </c>
      <c r="V7083" s="1">
        <v>42.108501</v>
      </c>
      <c r="X7083" s="1" t="s">
        <v>69</v>
      </c>
      <c r="Y7083" s="1" t="s">
        <v>70</v>
      </c>
      <c r="Z7083" s="1" t="s">
        <v>70</v>
      </c>
      <c r="AA7083" s="1" t="s">
        <v>70</v>
      </c>
      <c r="AB7083" s="1" t="s">
        <v>70</v>
      </c>
      <c r="AC7083" s="1" t="s">
        <v>80</v>
      </c>
      <c r="BG7083" s="1">
        <v>2013.0</v>
      </c>
    </row>
    <row r="7084">
      <c r="A7084" s="1">
        <v>1018384.0</v>
      </c>
      <c r="B7084" s="1" t="s">
        <v>30092</v>
      </c>
      <c r="C7084" s="2" t="s">
        <v>30093</v>
      </c>
      <c r="D7084" s="1" t="s">
        <v>30094</v>
      </c>
      <c r="H7084" s="1" t="s">
        <v>30095</v>
      </c>
      <c r="I7084" s="1" t="s">
        <v>30096</v>
      </c>
      <c r="J7084" s="1" t="s">
        <v>22329</v>
      </c>
      <c r="K7084" s="1" t="s">
        <v>349</v>
      </c>
      <c r="L7084" s="1">
        <v>81154.0</v>
      </c>
      <c r="M7084" s="1" t="s">
        <v>30097</v>
      </c>
      <c r="N7084" s="1" t="s">
        <v>4404</v>
      </c>
      <c r="U7084" s="1">
        <v>-106.64295</v>
      </c>
      <c r="V7084" s="1">
        <v>37.669029</v>
      </c>
      <c r="X7084" s="1" t="s">
        <v>69</v>
      </c>
      <c r="Y7084" s="1" t="s">
        <v>70</v>
      </c>
      <c r="Z7084" s="1" t="s">
        <v>70</v>
      </c>
      <c r="AA7084" s="1" t="s">
        <v>70</v>
      </c>
      <c r="AB7084" s="1" t="s">
        <v>69</v>
      </c>
      <c r="AC7084" s="1" t="s">
        <v>69</v>
      </c>
      <c r="AD7084" s="1" t="s">
        <v>69</v>
      </c>
      <c r="AE7084" s="1" t="s">
        <v>69</v>
      </c>
      <c r="AF7084" s="1" t="s">
        <v>69</v>
      </c>
      <c r="AG7084" s="1" t="s">
        <v>70</v>
      </c>
      <c r="AH7084" s="1" t="s">
        <v>69</v>
      </c>
      <c r="AI7084" s="1" t="s">
        <v>70</v>
      </c>
      <c r="AJ7084" s="1" t="s">
        <v>70</v>
      </c>
      <c r="AK7084" s="1" t="s">
        <v>69</v>
      </c>
      <c r="AL7084" s="1" t="s">
        <v>69</v>
      </c>
      <c r="AM7084" s="1" t="s">
        <v>69</v>
      </c>
      <c r="AN7084" s="1" t="s">
        <v>70</v>
      </c>
      <c r="AO7084" s="1" t="s">
        <v>70</v>
      </c>
      <c r="AP7084" s="1" t="s">
        <v>70</v>
      </c>
      <c r="AQ7084" s="1" t="s">
        <v>69</v>
      </c>
      <c r="AR7084" s="1" t="s">
        <v>70</v>
      </c>
      <c r="AS7084" s="1" t="s">
        <v>70</v>
      </c>
      <c r="AT7084" s="1" t="s">
        <v>70</v>
      </c>
      <c r="AU7084" s="1" t="s">
        <v>69</v>
      </c>
      <c r="AV7084" s="1" t="s">
        <v>70</v>
      </c>
      <c r="AW7084" s="1" t="s">
        <v>70</v>
      </c>
      <c r="AX7084" s="1" t="s">
        <v>70</v>
      </c>
      <c r="AY7084" s="1" t="s">
        <v>70</v>
      </c>
      <c r="AZ7084" s="1" t="s">
        <v>69</v>
      </c>
      <c r="BA7084" s="1" t="s">
        <v>70</v>
      </c>
      <c r="BB7084" s="1" t="s">
        <v>70</v>
      </c>
      <c r="BC7084" s="1" t="s">
        <v>70</v>
      </c>
      <c r="BD7084" s="1" t="s">
        <v>70</v>
      </c>
      <c r="BE7084" s="1" t="s">
        <v>70</v>
      </c>
      <c r="BF7084" s="1" t="s">
        <v>70</v>
      </c>
      <c r="BG7084" s="3">
        <v>42910.67152777778</v>
      </c>
    </row>
    <row r="7085">
      <c r="A7085" s="1">
        <v>1019599.0</v>
      </c>
      <c r="B7085" s="1" t="s">
        <v>30098</v>
      </c>
      <c r="D7085" s="2" t="s">
        <v>30099</v>
      </c>
      <c r="H7085" s="1" t="s">
        <v>30100</v>
      </c>
      <c r="I7085" s="1" t="s">
        <v>4593</v>
      </c>
      <c r="J7085" s="1" t="s">
        <v>5326</v>
      </c>
      <c r="K7085" s="1" t="s">
        <v>785</v>
      </c>
      <c r="L7085" s="1">
        <v>78628.0</v>
      </c>
      <c r="M7085" s="1" t="s">
        <v>720</v>
      </c>
      <c r="N7085" s="1" t="s">
        <v>503</v>
      </c>
      <c r="U7085" s="1">
        <v>-97.745636</v>
      </c>
      <c r="V7085" s="1">
        <v>30.631014</v>
      </c>
      <c r="X7085" s="1" t="s">
        <v>69</v>
      </c>
      <c r="Y7085" s="1" t="s">
        <v>70</v>
      </c>
      <c r="Z7085" s="1" t="s">
        <v>70</v>
      </c>
      <c r="AA7085" s="1" t="s">
        <v>70</v>
      </c>
      <c r="AB7085" s="1" t="s">
        <v>70</v>
      </c>
      <c r="AC7085" s="1" t="s">
        <v>80</v>
      </c>
      <c r="AD7085" s="1" t="s">
        <v>69</v>
      </c>
      <c r="AE7085" s="1" t="s">
        <v>70</v>
      </c>
      <c r="AF7085" s="1" t="s">
        <v>70</v>
      </c>
      <c r="AG7085" s="1" t="s">
        <v>70</v>
      </c>
      <c r="AH7085" s="1" t="s">
        <v>69</v>
      </c>
      <c r="AI7085" s="1" t="s">
        <v>70</v>
      </c>
      <c r="AJ7085" s="1" t="s">
        <v>69</v>
      </c>
      <c r="AK7085" s="1" t="s">
        <v>69</v>
      </c>
      <c r="AL7085" s="1" t="s">
        <v>69</v>
      </c>
      <c r="AM7085" s="1" t="s">
        <v>69</v>
      </c>
      <c r="AN7085" s="1" t="s">
        <v>70</v>
      </c>
      <c r="AO7085" s="1" t="s">
        <v>69</v>
      </c>
      <c r="AP7085" s="1" t="s">
        <v>70</v>
      </c>
      <c r="AQ7085" s="1" t="s">
        <v>70</v>
      </c>
      <c r="AR7085" s="1" t="s">
        <v>70</v>
      </c>
      <c r="AS7085" s="1" t="s">
        <v>69</v>
      </c>
      <c r="AT7085" s="1" t="s">
        <v>69</v>
      </c>
      <c r="AU7085" s="1" t="s">
        <v>69</v>
      </c>
      <c r="AV7085" s="1" t="s">
        <v>70</v>
      </c>
      <c r="AW7085" s="1" t="s">
        <v>70</v>
      </c>
      <c r="AX7085" s="1" t="s">
        <v>69</v>
      </c>
      <c r="AY7085" s="1" t="s">
        <v>70</v>
      </c>
      <c r="AZ7085" s="1" t="s">
        <v>69</v>
      </c>
      <c r="BA7085" s="1" t="s">
        <v>70</v>
      </c>
      <c r="BB7085" s="1" t="s">
        <v>69</v>
      </c>
      <c r="BC7085" s="1" t="s">
        <v>70</v>
      </c>
      <c r="BD7085" s="1" t="s">
        <v>70</v>
      </c>
      <c r="BE7085" s="1" t="s">
        <v>70</v>
      </c>
      <c r="BF7085" s="1" t="s">
        <v>70</v>
      </c>
      <c r="BG7085" s="3">
        <v>43646.84166666667</v>
      </c>
    </row>
    <row r="7086">
      <c r="A7086" s="1">
        <v>1003707.0</v>
      </c>
      <c r="B7086" s="1" t="s">
        <v>30101</v>
      </c>
      <c r="C7086" s="2" t="s">
        <v>6099</v>
      </c>
      <c r="D7086" s="2" t="s">
        <v>6100</v>
      </c>
      <c r="H7086" s="1" t="s">
        <v>30102</v>
      </c>
      <c r="I7086" s="1" t="s">
        <v>30103</v>
      </c>
      <c r="J7086" s="1" t="s">
        <v>1103</v>
      </c>
      <c r="K7086" s="1" t="s">
        <v>656</v>
      </c>
      <c r="L7086" s="1">
        <v>90280.0</v>
      </c>
      <c r="M7086" s="1" t="s">
        <v>1081</v>
      </c>
      <c r="N7086" s="1" t="s">
        <v>30104</v>
      </c>
      <c r="U7086" s="1">
        <v>-118.18475</v>
      </c>
      <c r="V7086" s="1">
        <v>33.942097</v>
      </c>
      <c r="W7086" s="1" t="s">
        <v>392</v>
      </c>
      <c r="X7086" s="1" t="s">
        <v>69</v>
      </c>
      <c r="Y7086" s="1" t="s">
        <v>69</v>
      </c>
      <c r="Z7086" s="1" t="s">
        <v>69</v>
      </c>
      <c r="AA7086" s="1" t="s">
        <v>69</v>
      </c>
      <c r="AB7086" s="1" t="s">
        <v>69</v>
      </c>
      <c r="AC7086" s="1" t="s">
        <v>69</v>
      </c>
      <c r="AD7086" s="1" t="s">
        <v>69</v>
      </c>
      <c r="AE7086" s="1" t="s">
        <v>70</v>
      </c>
      <c r="AF7086" s="1" t="s">
        <v>70</v>
      </c>
      <c r="AG7086" s="1" t="s">
        <v>70</v>
      </c>
      <c r="AH7086" s="1" t="s">
        <v>69</v>
      </c>
      <c r="AI7086" s="1" t="s">
        <v>70</v>
      </c>
      <c r="AJ7086" s="1" t="s">
        <v>69</v>
      </c>
      <c r="AK7086" s="1" t="s">
        <v>69</v>
      </c>
      <c r="AL7086" s="1" t="s">
        <v>69</v>
      </c>
      <c r="AM7086" s="1" t="s">
        <v>69</v>
      </c>
      <c r="AN7086" s="1" t="s">
        <v>70</v>
      </c>
      <c r="AO7086" s="1" t="s">
        <v>70</v>
      </c>
      <c r="AP7086" s="1" t="s">
        <v>70</v>
      </c>
      <c r="AQ7086" s="1" t="s">
        <v>69</v>
      </c>
      <c r="AR7086" s="1" t="s">
        <v>69</v>
      </c>
      <c r="AS7086" s="1" t="s">
        <v>70</v>
      </c>
      <c r="AT7086" s="1" t="s">
        <v>69</v>
      </c>
      <c r="AU7086" s="1" t="s">
        <v>70</v>
      </c>
      <c r="AV7086" s="1" t="s">
        <v>69</v>
      </c>
      <c r="AW7086" s="1" t="s">
        <v>70</v>
      </c>
      <c r="AX7086" s="1" t="s">
        <v>70</v>
      </c>
      <c r="AY7086" s="1" t="s">
        <v>70</v>
      </c>
      <c r="AZ7086" s="1" t="s">
        <v>69</v>
      </c>
      <c r="BA7086" s="1" t="s">
        <v>70</v>
      </c>
      <c r="BB7086" s="1" t="s">
        <v>69</v>
      </c>
      <c r="BC7086" s="1" t="s">
        <v>69</v>
      </c>
      <c r="BD7086" s="1" t="s">
        <v>70</v>
      </c>
      <c r="BE7086" s="1" t="s">
        <v>70</v>
      </c>
      <c r="BF7086" s="1" t="s">
        <v>70</v>
      </c>
      <c r="BG7086" s="3">
        <v>41771.770833333336</v>
      </c>
    </row>
    <row r="7087">
      <c r="A7087" s="1">
        <v>1009897.0</v>
      </c>
      <c r="B7087" s="1" t="s">
        <v>30105</v>
      </c>
      <c r="C7087" s="2" t="s">
        <v>30106</v>
      </c>
      <c r="D7087" s="2" t="s">
        <v>30107</v>
      </c>
      <c r="H7087" s="1" t="s">
        <v>30108</v>
      </c>
      <c r="I7087" s="1" t="s">
        <v>30109</v>
      </c>
      <c r="J7087" s="1" t="s">
        <v>1208</v>
      </c>
      <c r="K7087" s="1" t="s">
        <v>488</v>
      </c>
      <c r="L7087" s="1">
        <v>1075.0</v>
      </c>
      <c r="M7087" s="1" t="s">
        <v>30110</v>
      </c>
      <c r="N7087" s="1" t="s">
        <v>317</v>
      </c>
      <c r="U7087" s="1">
        <v>-72.575386</v>
      </c>
      <c r="V7087" s="1">
        <v>42.259052</v>
      </c>
      <c r="X7087" s="1" t="s">
        <v>69</v>
      </c>
      <c r="Y7087" s="1" t="s">
        <v>69</v>
      </c>
      <c r="Z7087" s="1" t="s">
        <v>70</v>
      </c>
      <c r="AA7087" s="1" t="s">
        <v>69</v>
      </c>
      <c r="AB7087" s="1" t="s">
        <v>69</v>
      </c>
      <c r="AC7087" s="1" t="s">
        <v>80</v>
      </c>
      <c r="AD7087" s="1" t="s">
        <v>69</v>
      </c>
      <c r="AE7087" s="1" t="s">
        <v>70</v>
      </c>
      <c r="AF7087" s="1" t="s">
        <v>69</v>
      </c>
      <c r="AG7087" s="1" t="s">
        <v>69</v>
      </c>
      <c r="AH7087" s="1" t="s">
        <v>69</v>
      </c>
      <c r="AI7087" s="1" t="s">
        <v>70</v>
      </c>
      <c r="AJ7087" s="1" t="s">
        <v>70</v>
      </c>
      <c r="AK7087" s="1" t="s">
        <v>69</v>
      </c>
      <c r="AL7087" s="1" t="s">
        <v>69</v>
      </c>
      <c r="AM7087" s="1" t="s">
        <v>69</v>
      </c>
      <c r="AN7087" s="1" t="s">
        <v>69</v>
      </c>
      <c r="AO7087" s="1" t="s">
        <v>70</v>
      </c>
      <c r="AP7087" s="1" t="s">
        <v>70</v>
      </c>
      <c r="AQ7087" s="1" t="s">
        <v>70</v>
      </c>
      <c r="AR7087" s="1" t="s">
        <v>70</v>
      </c>
      <c r="AS7087" s="1" t="s">
        <v>69</v>
      </c>
      <c r="AT7087" s="1" t="s">
        <v>69</v>
      </c>
      <c r="AU7087" s="1" t="s">
        <v>69</v>
      </c>
      <c r="AV7087" s="1" t="s">
        <v>70</v>
      </c>
      <c r="AW7087" s="1" t="s">
        <v>70</v>
      </c>
      <c r="AX7087" s="1" t="s">
        <v>69</v>
      </c>
      <c r="AY7087" s="1" t="s">
        <v>70</v>
      </c>
      <c r="AZ7087" s="1" t="s">
        <v>69</v>
      </c>
      <c r="BA7087" s="1" t="s">
        <v>70</v>
      </c>
      <c r="BB7087" s="1" t="s">
        <v>70</v>
      </c>
      <c r="BC7087" s="1" t="s">
        <v>70</v>
      </c>
      <c r="BD7087" s="1" t="s">
        <v>70</v>
      </c>
      <c r="BE7087" s="1" t="s">
        <v>70</v>
      </c>
      <c r="BF7087" s="1" t="s">
        <v>70</v>
      </c>
      <c r="BG7087" s="3">
        <v>42548.64444444444</v>
      </c>
    </row>
    <row r="7088">
      <c r="A7088" s="1">
        <v>1012008.0</v>
      </c>
      <c r="B7088" s="1" t="s">
        <v>30111</v>
      </c>
      <c r="C7088" s="2" t="s">
        <v>30112</v>
      </c>
      <c r="D7088" s="2" t="s">
        <v>30113</v>
      </c>
      <c r="E7088" s="1" t="s">
        <v>30114</v>
      </c>
      <c r="G7088" s="2" t="s">
        <v>30115</v>
      </c>
      <c r="H7088" s="1" t="s">
        <v>30116</v>
      </c>
      <c r="I7088" s="1" t="s">
        <v>369</v>
      </c>
      <c r="J7088" s="1" t="s">
        <v>370</v>
      </c>
      <c r="K7088" s="1" t="s">
        <v>203</v>
      </c>
      <c r="L7088" s="1">
        <v>60643.0</v>
      </c>
      <c r="N7088" s="1" t="s">
        <v>79</v>
      </c>
      <c r="U7088" s="1">
        <v>-87.643837</v>
      </c>
      <c r="V7088" s="1">
        <v>41.68504</v>
      </c>
      <c r="X7088" s="1" t="s">
        <v>69</v>
      </c>
      <c r="Y7088" s="1" t="s">
        <v>70</v>
      </c>
      <c r="Z7088" s="1" t="s">
        <v>70</v>
      </c>
      <c r="AA7088" s="1" t="s">
        <v>70</v>
      </c>
      <c r="AB7088" s="1" t="s">
        <v>69</v>
      </c>
      <c r="AC7088" s="1" t="s">
        <v>69</v>
      </c>
      <c r="AD7088" s="1" t="s">
        <v>69</v>
      </c>
      <c r="AE7088" s="1" t="s">
        <v>69</v>
      </c>
      <c r="AF7088" s="1" t="s">
        <v>69</v>
      </c>
      <c r="AG7088" s="1" t="s">
        <v>69</v>
      </c>
      <c r="AH7088" s="1" t="s">
        <v>69</v>
      </c>
      <c r="AI7088" s="1" t="s">
        <v>70</v>
      </c>
      <c r="AJ7088" s="1" t="s">
        <v>69</v>
      </c>
      <c r="AK7088" s="1" t="s">
        <v>69</v>
      </c>
      <c r="AL7088" s="1" t="s">
        <v>69</v>
      </c>
      <c r="AM7088" s="1" t="s">
        <v>69</v>
      </c>
      <c r="AN7088" s="1" t="s">
        <v>69</v>
      </c>
      <c r="AO7088" s="1" t="s">
        <v>70</v>
      </c>
      <c r="AP7088" s="1" t="s">
        <v>70</v>
      </c>
      <c r="AQ7088" s="1" t="s">
        <v>69</v>
      </c>
      <c r="AR7088" s="1" t="s">
        <v>70</v>
      </c>
      <c r="AS7088" s="1" t="s">
        <v>70</v>
      </c>
      <c r="AT7088" s="1" t="s">
        <v>69</v>
      </c>
      <c r="AU7088" s="1" t="s">
        <v>69</v>
      </c>
      <c r="AV7088" s="1" t="s">
        <v>70</v>
      </c>
      <c r="AW7088" s="1" t="s">
        <v>70</v>
      </c>
      <c r="AX7088" s="1" t="s">
        <v>69</v>
      </c>
      <c r="AY7088" s="1" t="s">
        <v>69</v>
      </c>
      <c r="AZ7088" s="1" t="s">
        <v>69</v>
      </c>
      <c r="BA7088" s="1" t="s">
        <v>69</v>
      </c>
      <c r="BB7088" s="1" t="s">
        <v>69</v>
      </c>
      <c r="BC7088" s="1" t="s">
        <v>69</v>
      </c>
      <c r="BD7088" s="1" t="s">
        <v>70</v>
      </c>
      <c r="BE7088" s="1" t="s">
        <v>69</v>
      </c>
      <c r="BF7088" s="1" t="s">
        <v>70</v>
      </c>
      <c r="BG7088" s="3">
        <v>42535.904861111114</v>
      </c>
    </row>
    <row r="7089">
      <c r="A7089" s="1">
        <v>1007805.0</v>
      </c>
      <c r="B7089" s="1" t="s">
        <v>30117</v>
      </c>
      <c r="C7089" s="2" t="s">
        <v>30118</v>
      </c>
      <c r="H7089" s="1" t="s">
        <v>30119</v>
      </c>
      <c r="I7089" s="1" t="s">
        <v>4339</v>
      </c>
      <c r="J7089" s="1" t="s">
        <v>30120</v>
      </c>
      <c r="K7089" s="1" t="s">
        <v>91</v>
      </c>
      <c r="U7089" s="1">
        <v>-90.284401</v>
      </c>
      <c r="V7089" s="1">
        <v>38.585999</v>
      </c>
      <c r="X7089" s="1" t="s">
        <v>70</v>
      </c>
      <c r="Y7089" s="1" t="s">
        <v>70</v>
      </c>
      <c r="Z7089" s="1" t="s">
        <v>70</v>
      </c>
      <c r="AA7089" s="1" t="s">
        <v>70</v>
      </c>
      <c r="AB7089" s="1" t="s">
        <v>70</v>
      </c>
      <c r="AC7089" s="1" t="s">
        <v>80</v>
      </c>
      <c r="BG7089" s="1">
        <v>2011.0</v>
      </c>
    </row>
    <row r="7090">
      <c r="A7090" s="1">
        <v>1017950.0</v>
      </c>
      <c r="B7090" s="1" t="s">
        <v>30121</v>
      </c>
      <c r="C7090" s="2" t="s">
        <v>30122</v>
      </c>
      <c r="H7090" s="1" t="s">
        <v>30123</v>
      </c>
      <c r="I7090" s="1" t="s">
        <v>30124</v>
      </c>
      <c r="J7090" s="1" t="s">
        <v>2371</v>
      </c>
      <c r="K7090" s="1" t="s">
        <v>575</v>
      </c>
      <c r="L7090" s="1">
        <v>49090.0</v>
      </c>
      <c r="N7090" s="1" t="s">
        <v>21648</v>
      </c>
      <c r="U7090" s="1">
        <v>-86.272293</v>
      </c>
      <c r="V7090" s="1">
        <v>42.403641</v>
      </c>
      <c r="X7090" s="1" t="s">
        <v>69</v>
      </c>
      <c r="Y7090" s="1" t="s">
        <v>70</v>
      </c>
      <c r="Z7090" s="1" t="s">
        <v>70</v>
      </c>
      <c r="AA7090" s="1" t="s">
        <v>70</v>
      </c>
      <c r="AB7090" s="1" t="s">
        <v>69</v>
      </c>
      <c r="AC7090" s="1" t="s">
        <v>69</v>
      </c>
      <c r="AD7090" s="1" t="s">
        <v>69</v>
      </c>
      <c r="AE7090" s="1" t="s">
        <v>69</v>
      </c>
      <c r="AF7090" s="1" t="s">
        <v>69</v>
      </c>
      <c r="AG7090" s="1" t="s">
        <v>69</v>
      </c>
      <c r="AH7090" s="1" t="s">
        <v>69</v>
      </c>
      <c r="AI7090" s="1" t="s">
        <v>70</v>
      </c>
      <c r="AJ7090" s="1" t="s">
        <v>69</v>
      </c>
      <c r="AK7090" s="1" t="s">
        <v>69</v>
      </c>
      <c r="AL7090" s="1" t="s">
        <v>69</v>
      </c>
      <c r="AM7090" s="1" t="s">
        <v>69</v>
      </c>
      <c r="AN7090" s="1" t="s">
        <v>69</v>
      </c>
      <c r="AO7090" s="1" t="s">
        <v>69</v>
      </c>
      <c r="AP7090" s="1" t="s">
        <v>70</v>
      </c>
      <c r="AQ7090" s="1" t="s">
        <v>70</v>
      </c>
      <c r="AR7090" s="1" t="s">
        <v>69</v>
      </c>
      <c r="AS7090" s="1" t="s">
        <v>69</v>
      </c>
      <c r="AT7090" s="1" t="s">
        <v>69</v>
      </c>
      <c r="AU7090" s="1" t="s">
        <v>69</v>
      </c>
      <c r="AV7090" s="1" t="s">
        <v>69</v>
      </c>
      <c r="AW7090" s="1" t="s">
        <v>70</v>
      </c>
      <c r="AX7090" s="1" t="s">
        <v>69</v>
      </c>
      <c r="AY7090" s="1" t="s">
        <v>69</v>
      </c>
      <c r="AZ7090" s="1" t="s">
        <v>69</v>
      </c>
      <c r="BA7090" s="1" t="s">
        <v>70</v>
      </c>
      <c r="BB7090" s="1" t="s">
        <v>69</v>
      </c>
      <c r="BC7090" s="1" t="s">
        <v>69</v>
      </c>
      <c r="BD7090" s="1" t="s">
        <v>69</v>
      </c>
      <c r="BE7090" s="1" t="s">
        <v>70</v>
      </c>
      <c r="BF7090" s="1" t="s">
        <v>69</v>
      </c>
      <c r="BG7090" s="3">
        <v>42853.61875</v>
      </c>
    </row>
    <row r="7091">
      <c r="A7091" s="1">
        <v>1002526.0</v>
      </c>
      <c r="B7091" s="1" t="s">
        <v>30125</v>
      </c>
      <c r="C7091" s="2" t="s">
        <v>30126</v>
      </c>
      <c r="D7091" s="2" t="s">
        <v>30127</v>
      </c>
      <c r="H7091" s="1" t="s">
        <v>30128</v>
      </c>
      <c r="I7091" s="1" t="s">
        <v>30129</v>
      </c>
      <c r="J7091" s="1" t="s">
        <v>1977</v>
      </c>
      <c r="K7091" s="1" t="s">
        <v>181</v>
      </c>
      <c r="L7091" s="1">
        <v>23970.0</v>
      </c>
      <c r="M7091" s="1" t="s">
        <v>1899</v>
      </c>
      <c r="N7091" s="1" t="s">
        <v>79</v>
      </c>
      <c r="U7091" s="1">
        <v>-78.130142</v>
      </c>
      <c r="V7091" s="1">
        <v>36.7244</v>
      </c>
      <c r="X7091" s="1" t="s">
        <v>69</v>
      </c>
      <c r="Y7091" s="1" t="s">
        <v>70</v>
      </c>
      <c r="Z7091" s="1" t="s">
        <v>70</v>
      </c>
      <c r="AA7091" s="1" t="s">
        <v>70</v>
      </c>
      <c r="AB7091" s="1" t="s">
        <v>70</v>
      </c>
      <c r="AC7091" s="1" t="s">
        <v>69</v>
      </c>
      <c r="AD7091" s="1" t="s">
        <v>69</v>
      </c>
      <c r="AE7091" s="1" t="s">
        <v>69</v>
      </c>
      <c r="AF7091" s="1" t="s">
        <v>69</v>
      </c>
      <c r="AG7091" s="1" t="s">
        <v>69</v>
      </c>
      <c r="AH7091" s="1" t="s">
        <v>69</v>
      </c>
      <c r="AI7091" s="1" t="s">
        <v>70</v>
      </c>
      <c r="AJ7091" s="1" t="s">
        <v>69</v>
      </c>
      <c r="AK7091" s="1" t="s">
        <v>69</v>
      </c>
      <c r="AL7091" s="1" t="s">
        <v>69</v>
      </c>
      <c r="AM7091" s="1" t="s">
        <v>69</v>
      </c>
      <c r="AN7091" s="1" t="s">
        <v>70</v>
      </c>
      <c r="AO7091" s="1" t="s">
        <v>69</v>
      </c>
      <c r="AP7091" s="1" t="s">
        <v>70</v>
      </c>
      <c r="AQ7091" s="1" t="s">
        <v>70</v>
      </c>
      <c r="AR7091" s="1" t="s">
        <v>69</v>
      </c>
      <c r="AS7091" s="1" t="s">
        <v>69</v>
      </c>
      <c r="AT7091" s="1" t="s">
        <v>69</v>
      </c>
      <c r="AU7091" s="1" t="s">
        <v>69</v>
      </c>
      <c r="AV7091" s="1" t="s">
        <v>69</v>
      </c>
      <c r="AW7091" s="1" t="s">
        <v>70</v>
      </c>
      <c r="AX7091" s="1" t="s">
        <v>70</v>
      </c>
      <c r="AY7091" s="1" t="s">
        <v>69</v>
      </c>
      <c r="AZ7091" s="1" t="s">
        <v>69</v>
      </c>
      <c r="BA7091" s="1" t="s">
        <v>69</v>
      </c>
      <c r="BB7091" s="1" t="s">
        <v>70</v>
      </c>
      <c r="BC7091" s="1" t="s">
        <v>69</v>
      </c>
      <c r="BD7091" s="1" t="s">
        <v>69</v>
      </c>
      <c r="BE7091" s="1" t="s">
        <v>70</v>
      </c>
      <c r="BF7091" s="1" t="s">
        <v>69</v>
      </c>
      <c r="BG7091" s="3">
        <v>43311.620833333334</v>
      </c>
    </row>
    <row r="7092">
      <c r="A7092" s="1">
        <v>1011017.0</v>
      </c>
      <c r="B7092" s="1" t="s">
        <v>30130</v>
      </c>
      <c r="C7092" s="2" t="s">
        <v>30131</v>
      </c>
      <c r="D7092" s="2" t="s">
        <v>30132</v>
      </c>
      <c r="I7092" s="1" t="s">
        <v>30133</v>
      </c>
      <c r="J7092" s="1" t="s">
        <v>370</v>
      </c>
      <c r="K7092" s="1" t="s">
        <v>203</v>
      </c>
      <c r="L7092" s="1">
        <v>60473.0</v>
      </c>
      <c r="M7092" s="1" t="s">
        <v>30134</v>
      </c>
      <c r="N7092" s="1" t="s">
        <v>1673</v>
      </c>
      <c r="U7092" s="1">
        <v>-87.606987</v>
      </c>
      <c r="V7092" s="1">
        <v>41.600868</v>
      </c>
      <c r="X7092" s="1" t="s">
        <v>69</v>
      </c>
      <c r="Y7092" s="1" t="s">
        <v>70</v>
      </c>
      <c r="Z7092" s="1" t="s">
        <v>70</v>
      </c>
      <c r="AA7092" s="1" t="s">
        <v>69</v>
      </c>
      <c r="AB7092" s="1" t="s">
        <v>70</v>
      </c>
      <c r="AC7092" s="1" t="s">
        <v>69</v>
      </c>
      <c r="AD7092" s="1" t="s">
        <v>69</v>
      </c>
      <c r="AE7092" s="1" t="s">
        <v>70</v>
      </c>
      <c r="AF7092" s="1" t="s">
        <v>69</v>
      </c>
      <c r="AG7092" s="1" t="s">
        <v>70</v>
      </c>
      <c r="AH7092" s="1" t="s">
        <v>69</v>
      </c>
      <c r="AI7092" s="1" t="s">
        <v>70</v>
      </c>
      <c r="AJ7092" s="1" t="s">
        <v>69</v>
      </c>
      <c r="AK7092" s="1" t="s">
        <v>69</v>
      </c>
      <c r="AL7092" s="1" t="s">
        <v>69</v>
      </c>
      <c r="AM7092" s="1" t="s">
        <v>69</v>
      </c>
      <c r="AN7092" s="1" t="s">
        <v>70</v>
      </c>
      <c r="AO7092" s="1" t="s">
        <v>70</v>
      </c>
      <c r="AP7092" s="1" t="s">
        <v>70</v>
      </c>
      <c r="AQ7092" s="1" t="s">
        <v>70</v>
      </c>
      <c r="AR7092" s="1" t="s">
        <v>70</v>
      </c>
      <c r="AS7092" s="1" t="s">
        <v>70</v>
      </c>
      <c r="AT7092" s="1" t="s">
        <v>69</v>
      </c>
      <c r="AU7092" s="1" t="s">
        <v>69</v>
      </c>
      <c r="AV7092" s="1" t="s">
        <v>70</v>
      </c>
      <c r="AW7092" s="1" t="s">
        <v>70</v>
      </c>
      <c r="AX7092" s="1" t="s">
        <v>70</v>
      </c>
      <c r="AY7092" s="1" t="s">
        <v>70</v>
      </c>
      <c r="AZ7092" s="1" t="s">
        <v>69</v>
      </c>
      <c r="BA7092" s="1" t="s">
        <v>70</v>
      </c>
      <c r="BB7092" s="1" t="s">
        <v>70</v>
      </c>
      <c r="BC7092" s="1" t="s">
        <v>70</v>
      </c>
      <c r="BD7092" s="1" t="s">
        <v>70</v>
      </c>
      <c r="BE7092" s="1" t="s">
        <v>70</v>
      </c>
      <c r="BF7092" s="1" t="s">
        <v>70</v>
      </c>
      <c r="BG7092" s="3">
        <v>42548.595138888886</v>
      </c>
    </row>
    <row r="7093">
      <c r="A7093" s="1">
        <v>1017962.0</v>
      </c>
      <c r="B7093" s="1" t="s">
        <v>30135</v>
      </c>
      <c r="C7093" s="2" t="s">
        <v>30136</v>
      </c>
      <c r="D7093" s="2" t="s">
        <v>30137</v>
      </c>
      <c r="H7093" s="1" t="s">
        <v>30138</v>
      </c>
      <c r="I7093" s="1" t="s">
        <v>30139</v>
      </c>
      <c r="J7093" s="1" t="s">
        <v>1650</v>
      </c>
      <c r="K7093" s="1" t="s">
        <v>230</v>
      </c>
      <c r="L7093" s="1">
        <v>67505.0</v>
      </c>
      <c r="M7093" s="1" t="s">
        <v>4149</v>
      </c>
      <c r="N7093" s="1" t="s">
        <v>406</v>
      </c>
      <c r="U7093" s="1">
        <v>-97.941147</v>
      </c>
      <c r="V7093" s="1">
        <v>38.033047</v>
      </c>
      <c r="X7093" s="1" t="s">
        <v>69</v>
      </c>
      <c r="Y7093" s="1" t="s">
        <v>70</v>
      </c>
      <c r="Z7093" s="1" t="s">
        <v>70</v>
      </c>
      <c r="AA7093" s="1" t="s">
        <v>69</v>
      </c>
      <c r="AB7093" s="1" t="s">
        <v>70</v>
      </c>
      <c r="AC7093" s="1" t="s">
        <v>80</v>
      </c>
      <c r="AD7093" s="1" t="s">
        <v>69</v>
      </c>
      <c r="AE7093" s="1" t="s">
        <v>70</v>
      </c>
      <c r="AF7093" s="1" t="s">
        <v>69</v>
      </c>
      <c r="AG7093" s="1" t="s">
        <v>69</v>
      </c>
      <c r="AH7093" s="1" t="s">
        <v>69</v>
      </c>
      <c r="AI7093" s="1" t="s">
        <v>70</v>
      </c>
      <c r="AJ7093" s="1" t="s">
        <v>69</v>
      </c>
      <c r="AK7093" s="1" t="s">
        <v>69</v>
      </c>
      <c r="AL7093" s="1" t="s">
        <v>69</v>
      </c>
      <c r="AM7093" s="1" t="s">
        <v>69</v>
      </c>
      <c r="AN7093" s="1" t="s">
        <v>70</v>
      </c>
      <c r="AO7093" s="1" t="s">
        <v>69</v>
      </c>
      <c r="AP7093" s="1" t="s">
        <v>70</v>
      </c>
      <c r="AQ7093" s="1" t="s">
        <v>70</v>
      </c>
      <c r="AR7093" s="1" t="s">
        <v>70</v>
      </c>
      <c r="AS7093" s="1" t="s">
        <v>69</v>
      </c>
      <c r="AT7093" s="1" t="s">
        <v>69</v>
      </c>
      <c r="AU7093" s="1" t="s">
        <v>69</v>
      </c>
      <c r="AV7093" s="1" t="s">
        <v>70</v>
      </c>
      <c r="AW7093" s="1" t="s">
        <v>70</v>
      </c>
      <c r="AX7093" s="1" t="s">
        <v>70</v>
      </c>
      <c r="AY7093" s="1" t="s">
        <v>70</v>
      </c>
      <c r="AZ7093" s="1" t="s">
        <v>69</v>
      </c>
      <c r="BA7093" s="1" t="s">
        <v>70</v>
      </c>
      <c r="BB7093" s="1" t="s">
        <v>70</v>
      </c>
      <c r="BC7093" s="1" t="s">
        <v>69</v>
      </c>
      <c r="BD7093" s="1" t="s">
        <v>70</v>
      </c>
      <c r="BE7093" s="1" t="s">
        <v>70</v>
      </c>
      <c r="BF7093" s="1" t="s">
        <v>69</v>
      </c>
      <c r="BG7093" s="3">
        <v>42857.544444444444</v>
      </c>
    </row>
    <row r="7094">
      <c r="A7094" s="1">
        <v>1002614.0</v>
      </c>
      <c r="B7094" s="1" t="s">
        <v>30140</v>
      </c>
      <c r="C7094" s="2" t="s">
        <v>30141</v>
      </c>
      <c r="H7094" s="1" t="s">
        <v>30142</v>
      </c>
      <c r="I7094" s="1" t="s">
        <v>8927</v>
      </c>
      <c r="J7094" s="1" t="s">
        <v>413</v>
      </c>
      <c r="K7094" s="1" t="s">
        <v>254</v>
      </c>
      <c r="L7094" s="1">
        <v>84095.0</v>
      </c>
      <c r="M7094" s="1" t="s">
        <v>30143</v>
      </c>
      <c r="N7094" s="1" t="s">
        <v>287</v>
      </c>
      <c r="U7094" s="1">
        <v>-111.93602</v>
      </c>
      <c r="V7094" s="1">
        <v>40.558205</v>
      </c>
      <c r="W7094" s="1" t="s">
        <v>392</v>
      </c>
      <c r="X7094" s="1" t="s">
        <v>69</v>
      </c>
      <c r="Y7094" s="1" t="s">
        <v>70</v>
      </c>
      <c r="Z7094" s="1" t="s">
        <v>70</v>
      </c>
      <c r="AA7094" s="1" t="s">
        <v>70</v>
      </c>
      <c r="AB7094" s="1" t="s">
        <v>70</v>
      </c>
      <c r="AC7094" s="1" t="s">
        <v>80</v>
      </c>
      <c r="AD7094" s="1" t="s">
        <v>69</v>
      </c>
      <c r="AE7094" s="1" t="s">
        <v>70</v>
      </c>
      <c r="AF7094" s="1" t="s">
        <v>70</v>
      </c>
      <c r="AG7094" s="1" t="s">
        <v>70</v>
      </c>
      <c r="AH7094" s="1" t="s">
        <v>70</v>
      </c>
      <c r="AI7094" s="1" t="s">
        <v>70</v>
      </c>
      <c r="AJ7094" s="1" t="s">
        <v>69</v>
      </c>
      <c r="AK7094" s="1" t="s">
        <v>69</v>
      </c>
      <c r="AL7094" s="1" t="s">
        <v>69</v>
      </c>
      <c r="AM7094" s="1" t="s">
        <v>69</v>
      </c>
      <c r="AN7094" s="1" t="s">
        <v>70</v>
      </c>
      <c r="AO7094" s="1" t="s">
        <v>70</v>
      </c>
      <c r="AP7094" s="1" t="s">
        <v>70</v>
      </c>
      <c r="AQ7094" s="1" t="s">
        <v>70</v>
      </c>
      <c r="AR7094" s="1" t="s">
        <v>70</v>
      </c>
      <c r="AS7094" s="1" t="s">
        <v>70</v>
      </c>
      <c r="AT7094" s="1" t="s">
        <v>69</v>
      </c>
      <c r="AU7094" s="1" t="s">
        <v>70</v>
      </c>
      <c r="AV7094" s="1" t="s">
        <v>70</v>
      </c>
      <c r="AW7094" s="1" t="s">
        <v>70</v>
      </c>
      <c r="AX7094" s="1" t="s">
        <v>70</v>
      </c>
      <c r="AY7094" s="1" t="s">
        <v>70</v>
      </c>
      <c r="AZ7094" s="1" t="s">
        <v>69</v>
      </c>
      <c r="BA7094" s="1" t="s">
        <v>70</v>
      </c>
      <c r="BB7094" s="1" t="s">
        <v>70</v>
      </c>
      <c r="BC7094" s="1" t="s">
        <v>70</v>
      </c>
      <c r="BD7094" s="1" t="s">
        <v>70</v>
      </c>
      <c r="BE7094" s="1" t="s">
        <v>70</v>
      </c>
      <c r="BF7094" s="1" t="s">
        <v>70</v>
      </c>
      <c r="BG7094" s="3">
        <v>41712.49375</v>
      </c>
    </row>
    <row r="7095">
      <c r="A7095" s="1">
        <v>1008693.0</v>
      </c>
      <c r="B7095" s="1" t="s">
        <v>30144</v>
      </c>
      <c r="H7095" s="1" t="s">
        <v>30145</v>
      </c>
      <c r="I7095" s="1" t="s">
        <v>2429</v>
      </c>
      <c r="J7095" s="1" t="s">
        <v>4780</v>
      </c>
      <c r="K7095" s="1" t="s">
        <v>196</v>
      </c>
      <c r="L7095" s="1">
        <v>68847.0</v>
      </c>
      <c r="M7095" s="1" t="s">
        <v>1095</v>
      </c>
      <c r="N7095" s="1" t="s">
        <v>11650</v>
      </c>
      <c r="U7095" s="1">
        <v>-99.085915</v>
      </c>
      <c r="V7095" s="1">
        <v>40.683064</v>
      </c>
      <c r="W7095" s="1" t="s">
        <v>99</v>
      </c>
      <c r="X7095" s="1" t="s">
        <v>70</v>
      </c>
      <c r="Y7095" s="1" t="s">
        <v>69</v>
      </c>
      <c r="Z7095" s="1" t="s">
        <v>70</v>
      </c>
      <c r="AA7095" s="1" t="s">
        <v>69</v>
      </c>
      <c r="AB7095" s="1" t="s">
        <v>70</v>
      </c>
      <c r="AC7095" s="1" t="s">
        <v>70</v>
      </c>
      <c r="AD7095" s="1" t="s">
        <v>69</v>
      </c>
      <c r="AE7095" s="1" t="s">
        <v>70</v>
      </c>
      <c r="AF7095" s="1" t="s">
        <v>70</v>
      </c>
      <c r="AG7095" s="1" t="s">
        <v>69</v>
      </c>
      <c r="AH7095" s="1" t="s">
        <v>69</v>
      </c>
      <c r="AI7095" s="1" t="s">
        <v>70</v>
      </c>
      <c r="AJ7095" s="1" t="s">
        <v>69</v>
      </c>
      <c r="AK7095" s="1" t="s">
        <v>69</v>
      </c>
      <c r="AL7095" s="1" t="s">
        <v>69</v>
      </c>
      <c r="AM7095" s="1" t="s">
        <v>69</v>
      </c>
      <c r="AN7095" s="1" t="s">
        <v>70</v>
      </c>
      <c r="AO7095" s="1" t="s">
        <v>69</v>
      </c>
      <c r="AP7095" s="1" t="s">
        <v>70</v>
      </c>
      <c r="AQ7095" s="1" t="s">
        <v>70</v>
      </c>
      <c r="AR7095" s="1" t="s">
        <v>69</v>
      </c>
      <c r="AS7095" s="1" t="s">
        <v>69</v>
      </c>
      <c r="AT7095" s="1" t="s">
        <v>70</v>
      </c>
      <c r="AU7095" s="1" t="s">
        <v>70</v>
      </c>
      <c r="AV7095" s="1" t="s">
        <v>70</v>
      </c>
      <c r="AW7095" s="1" t="s">
        <v>70</v>
      </c>
      <c r="AX7095" s="1" t="s">
        <v>70</v>
      </c>
      <c r="AY7095" s="1" t="s">
        <v>69</v>
      </c>
      <c r="AZ7095" s="1" t="s">
        <v>69</v>
      </c>
      <c r="BA7095" s="1" t="s">
        <v>70</v>
      </c>
      <c r="BB7095" s="1" t="s">
        <v>70</v>
      </c>
      <c r="BC7095" s="1" t="s">
        <v>70</v>
      </c>
      <c r="BD7095" s="1" t="s">
        <v>70</v>
      </c>
      <c r="BE7095" s="1" t="s">
        <v>70</v>
      </c>
      <c r="BF7095" s="1" t="s">
        <v>70</v>
      </c>
      <c r="BG7095" s="3">
        <v>41712.63125</v>
      </c>
    </row>
    <row r="7096">
      <c r="A7096" s="1">
        <v>1018783.0</v>
      </c>
      <c r="B7096" s="1" t="s">
        <v>30146</v>
      </c>
      <c r="C7096" s="2" t="s">
        <v>30147</v>
      </c>
      <c r="D7096" s="2" t="s">
        <v>30148</v>
      </c>
      <c r="G7096" s="1" t="s">
        <v>30149</v>
      </c>
      <c r="H7096" s="1" t="s">
        <v>30150</v>
      </c>
      <c r="I7096" s="1" t="s">
        <v>30151</v>
      </c>
      <c r="J7096" s="1" t="s">
        <v>133</v>
      </c>
      <c r="K7096" s="1" t="s">
        <v>1521</v>
      </c>
      <c r="L7096" s="1">
        <v>2879.0</v>
      </c>
      <c r="M7096" s="1" t="s">
        <v>30152</v>
      </c>
      <c r="N7096" s="1" t="s">
        <v>237</v>
      </c>
      <c r="U7096" s="1">
        <v>-71.49704</v>
      </c>
      <c r="V7096" s="1">
        <v>41.427914</v>
      </c>
      <c r="X7096" s="1" t="s">
        <v>69</v>
      </c>
      <c r="Y7096" s="1" t="s">
        <v>69</v>
      </c>
      <c r="Z7096" s="1" t="s">
        <v>69</v>
      </c>
      <c r="AA7096" s="1" t="s">
        <v>69</v>
      </c>
      <c r="AB7096" s="1" t="s">
        <v>69</v>
      </c>
      <c r="AC7096" s="1" t="s">
        <v>80</v>
      </c>
      <c r="AD7096" s="1" t="s">
        <v>69</v>
      </c>
      <c r="AE7096" s="1" t="s">
        <v>70</v>
      </c>
      <c r="AF7096" s="1" t="s">
        <v>69</v>
      </c>
      <c r="AG7096" s="1" t="s">
        <v>69</v>
      </c>
      <c r="AH7096" s="1" t="s">
        <v>69</v>
      </c>
      <c r="AI7096" s="1" t="s">
        <v>70</v>
      </c>
      <c r="AJ7096" s="1" t="s">
        <v>69</v>
      </c>
      <c r="AK7096" s="1" t="s">
        <v>69</v>
      </c>
      <c r="AL7096" s="1" t="s">
        <v>69</v>
      </c>
      <c r="AM7096" s="1" t="s">
        <v>70</v>
      </c>
      <c r="AN7096" s="1" t="s">
        <v>69</v>
      </c>
      <c r="AO7096" s="1" t="s">
        <v>69</v>
      </c>
      <c r="AP7096" s="1" t="s">
        <v>70</v>
      </c>
      <c r="AQ7096" s="1" t="s">
        <v>70</v>
      </c>
      <c r="AR7096" s="1" t="s">
        <v>69</v>
      </c>
      <c r="AS7096" s="1" t="s">
        <v>70</v>
      </c>
      <c r="AT7096" s="1" t="s">
        <v>69</v>
      </c>
      <c r="AU7096" s="1" t="s">
        <v>69</v>
      </c>
      <c r="AV7096" s="1" t="s">
        <v>70</v>
      </c>
      <c r="AW7096" s="1" t="s">
        <v>70</v>
      </c>
      <c r="AX7096" s="1" t="s">
        <v>70</v>
      </c>
      <c r="AY7096" s="1" t="s">
        <v>70</v>
      </c>
      <c r="AZ7096" s="1" t="s">
        <v>69</v>
      </c>
      <c r="BA7096" s="1" t="s">
        <v>70</v>
      </c>
      <c r="BB7096" s="1" t="s">
        <v>69</v>
      </c>
      <c r="BC7096" s="1" t="s">
        <v>70</v>
      </c>
      <c r="BD7096" s="1" t="s">
        <v>70</v>
      </c>
      <c r="BE7096" s="1" t="s">
        <v>70</v>
      </c>
      <c r="BF7096" s="1" t="s">
        <v>70</v>
      </c>
      <c r="BG7096" s="3">
        <v>42953.589583333334</v>
      </c>
    </row>
    <row r="7097">
      <c r="A7097" s="1">
        <v>1001671.0</v>
      </c>
      <c r="B7097" s="1" t="s">
        <v>30153</v>
      </c>
      <c r="H7097" s="1" t="s">
        <v>30154</v>
      </c>
      <c r="I7097" s="1" t="s">
        <v>18512</v>
      </c>
      <c r="J7097" s="1" t="s">
        <v>637</v>
      </c>
      <c r="K7097" s="1" t="s">
        <v>637</v>
      </c>
      <c r="L7097" s="1">
        <v>96704.0</v>
      </c>
      <c r="U7097" s="1">
        <v>-155.88</v>
      </c>
      <c r="V7097" s="1">
        <v>19.4139</v>
      </c>
      <c r="X7097" s="1" t="s">
        <v>70</v>
      </c>
      <c r="Y7097" s="1" t="s">
        <v>70</v>
      </c>
      <c r="Z7097" s="1" t="s">
        <v>70</v>
      </c>
      <c r="AA7097" s="1" t="s">
        <v>70</v>
      </c>
      <c r="AB7097" s="1" t="s">
        <v>70</v>
      </c>
      <c r="AC7097" s="1" t="s">
        <v>80</v>
      </c>
      <c r="BG7097" s="1">
        <v>2009.0</v>
      </c>
    </row>
    <row r="7098">
      <c r="A7098" s="1">
        <v>1004071.0</v>
      </c>
      <c r="B7098" s="1" t="s">
        <v>30155</v>
      </c>
      <c r="C7098" s="2" t="s">
        <v>5226</v>
      </c>
      <c r="H7098" s="1" t="s">
        <v>30156</v>
      </c>
      <c r="I7098" s="1" t="s">
        <v>30157</v>
      </c>
      <c r="J7098" s="1" t="s">
        <v>5229</v>
      </c>
      <c r="K7098" s="1" t="s">
        <v>656</v>
      </c>
      <c r="L7098" s="1">
        <v>96150.0</v>
      </c>
      <c r="M7098" s="1" t="s">
        <v>30158</v>
      </c>
      <c r="N7098" s="1" t="s">
        <v>5339</v>
      </c>
      <c r="U7098" s="1">
        <v>-119.97997</v>
      </c>
      <c r="V7098" s="1">
        <v>38.929443</v>
      </c>
      <c r="W7098" s="1" t="s">
        <v>99</v>
      </c>
      <c r="X7098" s="1" t="s">
        <v>69</v>
      </c>
      <c r="Y7098" s="1" t="s">
        <v>69</v>
      </c>
      <c r="Z7098" s="1" t="s">
        <v>70</v>
      </c>
      <c r="AA7098" s="1" t="s">
        <v>69</v>
      </c>
      <c r="AB7098" s="1" t="s">
        <v>69</v>
      </c>
      <c r="AC7098" s="1" t="s">
        <v>69</v>
      </c>
      <c r="AD7098" s="1" t="s">
        <v>69</v>
      </c>
      <c r="AE7098" s="1" t="s">
        <v>69</v>
      </c>
      <c r="AF7098" s="1" t="s">
        <v>69</v>
      </c>
      <c r="AG7098" s="1" t="s">
        <v>69</v>
      </c>
      <c r="AH7098" s="1" t="s">
        <v>69</v>
      </c>
      <c r="AI7098" s="1" t="s">
        <v>69</v>
      </c>
      <c r="AJ7098" s="1" t="s">
        <v>69</v>
      </c>
      <c r="AK7098" s="1" t="s">
        <v>69</v>
      </c>
      <c r="AL7098" s="1" t="s">
        <v>69</v>
      </c>
      <c r="AM7098" s="1" t="s">
        <v>69</v>
      </c>
      <c r="AN7098" s="1" t="s">
        <v>70</v>
      </c>
      <c r="AO7098" s="1" t="s">
        <v>69</v>
      </c>
      <c r="AP7098" s="1" t="s">
        <v>70</v>
      </c>
      <c r="AQ7098" s="1" t="s">
        <v>69</v>
      </c>
      <c r="AR7098" s="1" t="s">
        <v>69</v>
      </c>
      <c r="AS7098" s="1" t="s">
        <v>69</v>
      </c>
      <c r="AT7098" s="1" t="s">
        <v>69</v>
      </c>
      <c r="AU7098" s="1" t="s">
        <v>69</v>
      </c>
      <c r="AV7098" s="1" t="s">
        <v>69</v>
      </c>
      <c r="AW7098" s="1" t="s">
        <v>70</v>
      </c>
      <c r="AX7098" s="1" t="s">
        <v>69</v>
      </c>
      <c r="AY7098" s="1" t="s">
        <v>69</v>
      </c>
      <c r="AZ7098" s="1" t="s">
        <v>69</v>
      </c>
      <c r="BA7098" s="1" t="s">
        <v>70</v>
      </c>
      <c r="BB7098" s="1" t="s">
        <v>70</v>
      </c>
      <c r="BC7098" s="1" t="s">
        <v>70</v>
      </c>
      <c r="BD7098" s="1" t="s">
        <v>70</v>
      </c>
      <c r="BE7098" s="1" t="s">
        <v>70</v>
      </c>
      <c r="BF7098" s="1" t="s">
        <v>70</v>
      </c>
      <c r="BG7098" s="3">
        <v>41719.74444444444</v>
      </c>
    </row>
    <row r="7099">
      <c r="A7099" s="1">
        <v>1010885.0</v>
      </c>
      <c r="B7099" s="1" t="s">
        <v>30159</v>
      </c>
      <c r="C7099" s="2" t="s">
        <v>30160</v>
      </c>
      <c r="D7099" s="1" t="s">
        <v>30159</v>
      </c>
      <c r="H7099" s="1" t="s">
        <v>30161</v>
      </c>
      <c r="I7099" s="1" t="s">
        <v>1008</v>
      </c>
      <c r="J7099" s="1" t="s">
        <v>1009</v>
      </c>
      <c r="K7099" s="1" t="s">
        <v>575</v>
      </c>
      <c r="L7099" s="1">
        <v>48910.0</v>
      </c>
      <c r="M7099" s="1" t="s">
        <v>4863</v>
      </c>
      <c r="N7099" s="1" t="s">
        <v>190</v>
      </c>
      <c r="U7099" s="1">
        <v>-84.563087</v>
      </c>
      <c r="V7099" s="1">
        <v>42.714893</v>
      </c>
      <c r="X7099" s="1" t="s">
        <v>69</v>
      </c>
      <c r="Y7099" s="1" t="s">
        <v>69</v>
      </c>
      <c r="Z7099" s="1" t="s">
        <v>70</v>
      </c>
      <c r="AA7099" s="1" t="s">
        <v>69</v>
      </c>
      <c r="AB7099" s="1" t="s">
        <v>69</v>
      </c>
      <c r="AC7099" s="1" t="s">
        <v>69</v>
      </c>
      <c r="AD7099" s="1" t="s">
        <v>69</v>
      </c>
      <c r="AE7099" s="1" t="s">
        <v>70</v>
      </c>
      <c r="AF7099" s="1" t="s">
        <v>69</v>
      </c>
      <c r="AG7099" s="1" t="s">
        <v>69</v>
      </c>
      <c r="AH7099" s="1" t="s">
        <v>69</v>
      </c>
      <c r="AI7099" s="1" t="s">
        <v>70</v>
      </c>
      <c r="AJ7099" s="1" t="s">
        <v>69</v>
      </c>
      <c r="AK7099" s="1" t="s">
        <v>69</v>
      </c>
      <c r="AL7099" s="1" t="s">
        <v>69</v>
      </c>
      <c r="AM7099" s="1" t="s">
        <v>69</v>
      </c>
      <c r="AN7099" s="1" t="s">
        <v>70</v>
      </c>
      <c r="AO7099" s="1" t="s">
        <v>69</v>
      </c>
      <c r="AP7099" s="1" t="s">
        <v>70</v>
      </c>
      <c r="AQ7099" s="1" t="s">
        <v>70</v>
      </c>
      <c r="AR7099" s="1" t="s">
        <v>70</v>
      </c>
      <c r="AS7099" s="1" t="s">
        <v>69</v>
      </c>
      <c r="AT7099" s="1" t="s">
        <v>69</v>
      </c>
      <c r="AU7099" s="1" t="s">
        <v>69</v>
      </c>
      <c r="AV7099" s="1" t="s">
        <v>70</v>
      </c>
      <c r="AW7099" s="1" t="s">
        <v>70</v>
      </c>
      <c r="AX7099" s="1" t="s">
        <v>69</v>
      </c>
      <c r="AY7099" s="1" t="s">
        <v>70</v>
      </c>
      <c r="AZ7099" s="1" t="s">
        <v>69</v>
      </c>
      <c r="BA7099" s="1" t="s">
        <v>70</v>
      </c>
      <c r="BB7099" s="1" t="s">
        <v>69</v>
      </c>
      <c r="BC7099" s="1" t="s">
        <v>70</v>
      </c>
      <c r="BD7099" s="1" t="s">
        <v>70</v>
      </c>
      <c r="BE7099" s="1" t="s">
        <v>70</v>
      </c>
      <c r="BF7099" s="1" t="s">
        <v>70</v>
      </c>
      <c r="BG7099" s="3">
        <v>42068.63333333333</v>
      </c>
    </row>
    <row r="7100">
      <c r="A7100" s="1">
        <v>1019511.0</v>
      </c>
      <c r="B7100" s="1" t="s">
        <v>30162</v>
      </c>
      <c r="C7100" s="2" t="s">
        <v>30163</v>
      </c>
      <c r="D7100" s="1" t="s">
        <v>30162</v>
      </c>
      <c r="H7100" s="1" t="s">
        <v>30164</v>
      </c>
      <c r="I7100" s="1" t="s">
        <v>30165</v>
      </c>
      <c r="J7100" s="1" t="s">
        <v>2064</v>
      </c>
      <c r="K7100" s="1" t="s">
        <v>575</v>
      </c>
      <c r="L7100" s="1">
        <v>48178.0</v>
      </c>
      <c r="M7100" s="1" t="s">
        <v>29341</v>
      </c>
      <c r="N7100" s="1" t="s">
        <v>372</v>
      </c>
      <c r="U7100" s="1">
        <v>-83.653168</v>
      </c>
      <c r="V7100" s="1">
        <v>42.461014</v>
      </c>
      <c r="X7100" s="1" t="s">
        <v>69</v>
      </c>
      <c r="Y7100" s="1" t="s">
        <v>70</v>
      </c>
      <c r="Z7100" s="1" t="s">
        <v>70</v>
      </c>
      <c r="AA7100" s="1" t="s">
        <v>70</v>
      </c>
      <c r="AB7100" s="1" t="s">
        <v>70</v>
      </c>
      <c r="AC7100" s="1" t="s">
        <v>80</v>
      </c>
      <c r="AD7100" s="1" t="s">
        <v>69</v>
      </c>
      <c r="AE7100" s="1" t="s">
        <v>69</v>
      </c>
      <c r="AF7100" s="1" t="s">
        <v>69</v>
      </c>
      <c r="AG7100" s="1" t="s">
        <v>69</v>
      </c>
      <c r="AH7100" s="1" t="s">
        <v>69</v>
      </c>
      <c r="AI7100" s="1" t="s">
        <v>70</v>
      </c>
      <c r="AJ7100" s="1" t="s">
        <v>69</v>
      </c>
      <c r="AK7100" s="1" t="s">
        <v>69</v>
      </c>
      <c r="AL7100" s="1" t="s">
        <v>69</v>
      </c>
      <c r="AM7100" s="1" t="s">
        <v>69</v>
      </c>
      <c r="AN7100" s="1" t="s">
        <v>70</v>
      </c>
      <c r="AO7100" s="1" t="s">
        <v>69</v>
      </c>
      <c r="AP7100" s="1" t="s">
        <v>70</v>
      </c>
      <c r="AQ7100" s="1" t="s">
        <v>70</v>
      </c>
      <c r="AR7100" s="1" t="s">
        <v>69</v>
      </c>
      <c r="AS7100" s="1" t="s">
        <v>69</v>
      </c>
      <c r="AT7100" s="1" t="s">
        <v>69</v>
      </c>
      <c r="AU7100" s="1" t="s">
        <v>69</v>
      </c>
      <c r="AV7100" s="1" t="s">
        <v>70</v>
      </c>
      <c r="AW7100" s="1" t="s">
        <v>70</v>
      </c>
      <c r="AX7100" s="1" t="s">
        <v>69</v>
      </c>
      <c r="AY7100" s="1" t="s">
        <v>70</v>
      </c>
      <c r="AZ7100" s="1" t="s">
        <v>69</v>
      </c>
      <c r="BA7100" s="1" t="s">
        <v>70</v>
      </c>
      <c r="BB7100" s="1" t="s">
        <v>70</v>
      </c>
      <c r="BC7100" s="1" t="s">
        <v>70</v>
      </c>
      <c r="BD7100" s="1" t="s">
        <v>70</v>
      </c>
      <c r="BE7100" s="1" t="s">
        <v>70</v>
      </c>
      <c r="BF7100" s="1" t="s">
        <v>70</v>
      </c>
      <c r="BG7100" s="3">
        <v>43592.03402777778</v>
      </c>
    </row>
    <row r="7101">
      <c r="A7101" s="1">
        <v>1007290.0</v>
      </c>
      <c r="B7101" s="1" t="s">
        <v>30166</v>
      </c>
      <c r="D7101" s="2" t="s">
        <v>30167</v>
      </c>
      <c r="H7101" s="1" t="s">
        <v>30168</v>
      </c>
      <c r="I7101" s="1" t="s">
        <v>1124</v>
      </c>
      <c r="J7101" s="1" t="s">
        <v>4535</v>
      </c>
      <c r="K7101" s="1" t="s">
        <v>451</v>
      </c>
      <c r="M7101" s="1" t="s">
        <v>390</v>
      </c>
      <c r="N7101" s="1" t="s">
        <v>30169</v>
      </c>
      <c r="U7101" s="1">
        <v>-89.39402</v>
      </c>
      <c r="V7101" s="1">
        <v>43.049992</v>
      </c>
      <c r="W7101" s="1" t="s">
        <v>99</v>
      </c>
      <c r="X7101" s="1" t="s">
        <v>69</v>
      </c>
      <c r="Y7101" s="1" t="s">
        <v>69</v>
      </c>
      <c r="Z7101" s="1" t="s">
        <v>69</v>
      </c>
      <c r="AA7101" s="1" t="s">
        <v>69</v>
      </c>
      <c r="AB7101" s="1" t="s">
        <v>69</v>
      </c>
      <c r="AC7101" s="1" t="s">
        <v>80</v>
      </c>
      <c r="AD7101" s="1" t="s">
        <v>69</v>
      </c>
      <c r="AE7101" s="1" t="s">
        <v>69</v>
      </c>
      <c r="AF7101" s="1" t="s">
        <v>70</v>
      </c>
      <c r="AG7101" s="1" t="s">
        <v>69</v>
      </c>
      <c r="AH7101" s="1" t="s">
        <v>70</v>
      </c>
      <c r="AI7101" s="1" t="s">
        <v>69</v>
      </c>
      <c r="AJ7101" s="1" t="s">
        <v>69</v>
      </c>
      <c r="AK7101" s="1" t="s">
        <v>69</v>
      </c>
      <c r="AL7101" s="1" t="s">
        <v>69</v>
      </c>
      <c r="AM7101" s="1" t="s">
        <v>70</v>
      </c>
      <c r="AN7101" s="1" t="s">
        <v>70</v>
      </c>
      <c r="AO7101" s="1" t="s">
        <v>69</v>
      </c>
      <c r="AP7101" s="1" t="s">
        <v>69</v>
      </c>
      <c r="AQ7101" s="1" t="s">
        <v>70</v>
      </c>
      <c r="AR7101" s="1" t="s">
        <v>70</v>
      </c>
      <c r="AS7101" s="1" t="s">
        <v>69</v>
      </c>
      <c r="AT7101" s="1" t="s">
        <v>70</v>
      </c>
      <c r="AU7101" s="1" t="s">
        <v>69</v>
      </c>
      <c r="AV7101" s="1" t="s">
        <v>70</v>
      </c>
      <c r="AW7101" s="1" t="s">
        <v>70</v>
      </c>
      <c r="AX7101" s="1" t="s">
        <v>70</v>
      </c>
      <c r="AY7101" s="1" t="s">
        <v>70</v>
      </c>
      <c r="AZ7101" s="1" t="s">
        <v>70</v>
      </c>
      <c r="BA7101" s="1" t="s">
        <v>70</v>
      </c>
      <c r="BB7101" s="1" t="s">
        <v>70</v>
      </c>
      <c r="BC7101" s="1" t="s">
        <v>70</v>
      </c>
      <c r="BD7101" s="1" t="s">
        <v>70</v>
      </c>
      <c r="BE7101" s="1" t="s">
        <v>70</v>
      </c>
      <c r="BF7101" s="1" t="s">
        <v>70</v>
      </c>
      <c r="BG7101" s="3">
        <v>41044.43958333333</v>
      </c>
    </row>
    <row r="7102">
      <c r="A7102" s="1">
        <v>1007291.0</v>
      </c>
      <c r="B7102" s="1" t="s">
        <v>30166</v>
      </c>
      <c r="C7102" s="2" t="s">
        <v>30170</v>
      </c>
      <c r="H7102" s="1" t="s">
        <v>30171</v>
      </c>
      <c r="I7102" s="1" t="s">
        <v>1124</v>
      </c>
      <c r="J7102" s="1" t="s">
        <v>4535</v>
      </c>
      <c r="K7102" s="1" t="s">
        <v>451</v>
      </c>
      <c r="M7102" s="1" t="s">
        <v>1135</v>
      </c>
      <c r="N7102" s="1" t="s">
        <v>30172</v>
      </c>
      <c r="U7102" s="1">
        <v>-89.379227</v>
      </c>
      <c r="V7102" s="1">
        <v>43.035961</v>
      </c>
      <c r="W7102" s="1" t="s">
        <v>2471</v>
      </c>
      <c r="X7102" s="1" t="s">
        <v>69</v>
      </c>
      <c r="Y7102" s="1" t="s">
        <v>69</v>
      </c>
      <c r="Z7102" s="1" t="s">
        <v>69</v>
      </c>
      <c r="AA7102" s="1" t="s">
        <v>69</v>
      </c>
      <c r="AB7102" s="1" t="s">
        <v>69</v>
      </c>
      <c r="AC7102" s="1" t="s">
        <v>80</v>
      </c>
      <c r="AD7102" s="1" t="s">
        <v>69</v>
      </c>
      <c r="AE7102" s="1" t="s">
        <v>69</v>
      </c>
      <c r="AF7102" s="1" t="s">
        <v>69</v>
      </c>
      <c r="AG7102" s="1" t="s">
        <v>69</v>
      </c>
      <c r="AH7102" s="1" t="s">
        <v>70</v>
      </c>
      <c r="AI7102" s="1" t="s">
        <v>69</v>
      </c>
      <c r="AJ7102" s="1" t="s">
        <v>69</v>
      </c>
      <c r="AK7102" s="1" t="s">
        <v>69</v>
      </c>
      <c r="AL7102" s="1" t="s">
        <v>69</v>
      </c>
      <c r="AM7102" s="1" t="s">
        <v>70</v>
      </c>
      <c r="AN7102" s="1" t="s">
        <v>70</v>
      </c>
      <c r="AO7102" s="1" t="s">
        <v>69</v>
      </c>
      <c r="AP7102" s="1" t="s">
        <v>69</v>
      </c>
      <c r="AQ7102" s="1" t="s">
        <v>70</v>
      </c>
      <c r="AR7102" s="1" t="s">
        <v>70</v>
      </c>
      <c r="AS7102" s="1" t="s">
        <v>69</v>
      </c>
      <c r="AT7102" s="1" t="s">
        <v>70</v>
      </c>
      <c r="AU7102" s="1" t="s">
        <v>70</v>
      </c>
      <c r="AV7102" s="1" t="s">
        <v>70</v>
      </c>
      <c r="AW7102" s="1" t="s">
        <v>70</v>
      </c>
      <c r="AX7102" s="1" t="s">
        <v>70</v>
      </c>
      <c r="AY7102" s="1" t="s">
        <v>70</v>
      </c>
      <c r="AZ7102" s="1" t="s">
        <v>70</v>
      </c>
      <c r="BA7102" s="1" t="s">
        <v>70</v>
      </c>
      <c r="BB7102" s="1" t="s">
        <v>70</v>
      </c>
      <c r="BC7102" s="1" t="s">
        <v>70</v>
      </c>
      <c r="BD7102" s="1" t="s">
        <v>70</v>
      </c>
      <c r="BE7102" s="1" t="s">
        <v>70</v>
      </c>
      <c r="BF7102" s="1" t="s">
        <v>70</v>
      </c>
      <c r="BG7102" s="3">
        <v>41044.43958333333</v>
      </c>
    </row>
    <row r="7103">
      <c r="A7103" s="1">
        <v>1008437.0</v>
      </c>
      <c r="B7103" s="1" t="s">
        <v>30173</v>
      </c>
      <c r="C7103" s="2" t="s">
        <v>30174</v>
      </c>
      <c r="H7103" s="1" t="s">
        <v>30175</v>
      </c>
      <c r="I7103" s="1" t="s">
        <v>3353</v>
      </c>
      <c r="J7103" s="1" t="s">
        <v>8897</v>
      </c>
      <c r="K7103" s="1" t="s">
        <v>196</v>
      </c>
      <c r="L7103" s="1">
        <v>68335.0</v>
      </c>
      <c r="M7103" s="1" t="s">
        <v>30176</v>
      </c>
      <c r="N7103" s="1" t="s">
        <v>9080</v>
      </c>
      <c r="U7103" s="1">
        <v>-97.813148</v>
      </c>
      <c r="V7103" s="1">
        <v>40.310192</v>
      </c>
      <c r="W7103" s="1" t="s">
        <v>392</v>
      </c>
      <c r="X7103" s="1" t="s">
        <v>69</v>
      </c>
      <c r="Y7103" s="1" t="s">
        <v>70</v>
      </c>
      <c r="Z7103" s="1" t="s">
        <v>70</v>
      </c>
      <c r="AA7103" s="1" t="s">
        <v>70</v>
      </c>
      <c r="AB7103" s="1" t="s">
        <v>70</v>
      </c>
      <c r="AC7103" s="1" t="s">
        <v>69</v>
      </c>
      <c r="AD7103" s="1" t="s">
        <v>69</v>
      </c>
      <c r="AE7103" s="1" t="s">
        <v>69</v>
      </c>
      <c r="AF7103" s="1" t="s">
        <v>70</v>
      </c>
      <c r="AG7103" s="1" t="s">
        <v>70</v>
      </c>
      <c r="AH7103" s="1" t="s">
        <v>69</v>
      </c>
      <c r="AI7103" s="1" t="s">
        <v>70</v>
      </c>
      <c r="AJ7103" s="1" t="s">
        <v>69</v>
      </c>
      <c r="AK7103" s="1" t="s">
        <v>69</v>
      </c>
      <c r="AL7103" s="1" t="s">
        <v>70</v>
      </c>
      <c r="AM7103" s="1" t="s">
        <v>69</v>
      </c>
      <c r="AN7103" s="1" t="s">
        <v>70</v>
      </c>
      <c r="AO7103" s="1" t="s">
        <v>70</v>
      </c>
      <c r="AP7103" s="1" t="s">
        <v>70</v>
      </c>
      <c r="AQ7103" s="1" t="s">
        <v>70</v>
      </c>
      <c r="AR7103" s="1" t="s">
        <v>70</v>
      </c>
      <c r="AS7103" s="1" t="s">
        <v>70</v>
      </c>
      <c r="AT7103" s="1" t="s">
        <v>69</v>
      </c>
      <c r="AU7103" s="1" t="s">
        <v>69</v>
      </c>
      <c r="AV7103" s="1" t="s">
        <v>70</v>
      </c>
      <c r="AW7103" s="1" t="s">
        <v>70</v>
      </c>
      <c r="AX7103" s="1" t="s">
        <v>70</v>
      </c>
      <c r="AY7103" s="1" t="s">
        <v>70</v>
      </c>
      <c r="AZ7103" s="1" t="s">
        <v>69</v>
      </c>
      <c r="BA7103" s="1" t="s">
        <v>70</v>
      </c>
      <c r="BB7103" s="1" t="s">
        <v>70</v>
      </c>
      <c r="BC7103" s="1" t="s">
        <v>70</v>
      </c>
      <c r="BD7103" s="1" t="s">
        <v>70</v>
      </c>
      <c r="BE7103" s="1" t="s">
        <v>70</v>
      </c>
      <c r="BF7103" s="1" t="s">
        <v>70</v>
      </c>
      <c r="BG7103" s="3">
        <v>41797.78402777778</v>
      </c>
    </row>
    <row r="7104">
      <c r="A7104" s="1">
        <v>1003655.0</v>
      </c>
      <c r="B7104" s="1" t="s">
        <v>30177</v>
      </c>
      <c r="C7104" s="2" t="s">
        <v>30178</v>
      </c>
      <c r="D7104" s="2" t="s">
        <v>30179</v>
      </c>
      <c r="E7104" s="1" t="s">
        <v>30180</v>
      </c>
      <c r="H7104" s="1" t="s">
        <v>30181</v>
      </c>
      <c r="I7104" s="1" t="s">
        <v>693</v>
      </c>
      <c r="J7104" s="1" t="s">
        <v>694</v>
      </c>
      <c r="K7104" s="1" t="s">
        <v>107</v>
      </c>
      <c r="L7104" s="1">
        <v>38106.0</v>
      </c>
      <c r="M7104" s="1" t="s">
        <v>30182</v>
      </c>
      <c r="N7104" s="1" t="s">
        <v>12675</v>
      </c>
      <c r="U7104" s="1">
        <v>-90.033821</v>
      </c>
      <c r="V7104" s="1">
        <v>35.10873</v>
      </c>
      <c r="X7104" s="1" t="s">
        <v>69</v>
      </c>
      <c r="Y7104" s="1" t="s">
        <v>70</v>
      </c>
      <c r="Z7104" s="1" t="s">
        <v>70</v>
      </c>
      <c r="AA7104" s="1" t="s">
        <v>69</v>
      </c>
      <c r="AB7104" s="1" t="s">
        <v>69</v>
      </c>
      <c r="AC7104" s="1" t="s">
        <v>69</v>
      </c>
      <c r="AD7104" s="1" t="s">
        <v>69</v>
      </c>
      <c r="AE7104" s="1" t="s">
        <v>70</v>
      </c>
      <c r="AF7104" s="1" t="s">
        <v>70</v>
      </c>
      <c r="AG7104" s="1" t="s">
        <v>70</v>
      </c>
      <c r="AH7104" s="1" t="s">
        <v>70</v>
      </c>
      <c r="AI7104" s="1" t="s">
        <v>70</v>
      </c>
      <c r="AJ7104" s="1" t="s">
        <v>69</v>
      </c>
      <c r="AK7104" s="1" t="s">
        <v>69</v>
      </c>
      <c r="AL7104" s="1" t="s">
        <v>69</v>
      </c>
      <c r="AM7104" s="1" t="s">
        <v>69</v>
      </c>
      <c r="AN7104" s="1" t="s">
        <v>70</v>
      </c>
      <c r="AO7104" s="1" t="s">
        <v>70</v>
      </c>
      <c r="AP7104" s="1" t="s">
        <v>70</v>
      </c>
      <c r="AQ7104" s="1" t="s">
        <v>69</v>
      </c>
      <c r="AR7104" s="1" t="s">
        <v>70</v>
      </c>
      <c r="AS7104" s="1" t="s">
        <v>70</v>
      </c>
      <c r="AT7104" s="1" t="s">
        <v>69</v>
      </c>
      <c r="AU7104" s="1" t="s">
        <v>69</v>
      </c>
      <c r="AV7104" s="1" t="s">
        <v>70</v>
      </c>
      <c r="AW7104" s="1" t="s">
        <v>70</v>
      </c>
      <c r="AX7104" s="1" t="s">
        <v>70</v>
      </c>
      <c r="AY7104" s="1" t="s">
        <v>70</v>
      </c>
      <c r="AZ7104" s="1" t="s">
        <v>69</v>
      </c>
      <c r="BA7104" s="1" t="s">
        <v>70</v>
      </c>
      <c r="BB7104" s="1" t="s">
        <v>70</v>
      </c>
      <c r="BC7104" s="1" t="s">
        <v>70</v>
      </c>
      <c r="BD7104" s="1" t="s">
        <v>70</v>
      </c>
      <c r="BE7104" s="1" t="s">
        <v>70</v>
      </c>
      <c r="BF7104" s="1" t="s">
        <v>70</v>
      </c>
      <c r="BG7104" s="3">
        <v>42548.59166666667</v>
      </c>
    </row>
    <row r="7105">
      <c r="A7105" s="1">
        <v>1005849.0</v>
      </c>
      <c r="B7105" s="1" t="s">
        <v>30183</v>
      </c>
      <c r="H7105" s="1" t="s">
        <v>30184</v>
      </c>
      <c r="I7105" s="1" t="s">
        <v>30185</v>
      </c>
      <c r="J7105" s="1" t="s">
        <v>18745</v>
      </c>
      <c r="K7105" s="1" t="s">
        <v>322</v>
      </c>
      <c r="L7105" s="1">
        <v>46786.0</v>
      </c>
      <c r="M7105" s="1" t="s">
        <v>14162</v>
      </c>
      <c r="N7105" s="1" t="s">
        <v>205</v>
      </c>
      <c r="U7105" s="1">
        <v>-85.272438</v>
      </c>
      <c r="V7105" s="1">
        <v>41.533798</v>
      </c>
      <c r="W7105" s="1" t="s">
        <v>392</v>
      </c>
      <c r="X7105" s="1" t="s">
        <v>70</v>
      </c>
      <c r="Y7105" s="1" t="s">
        <v>70</v>
      </c>
      <c r="Z7105" s="1" t="s">
        <v>70</v>
      </c>
      <c r="AA7105" s="1" t="s">
        <v>70</v>
      </c>
      <c r="AB7105" s="1" t="s">
        <v>70</v>
      </c>
      <c r="AC7105" s="1" t="s">
        <v>80</v>
      </c>
      <c r="AD7105" s="1" t="s">
        <v>69</v>
      </c>
      <c r="AE7105" s="1" t="s">
        <v>70</v>
      </c>
      <c r="AF7105" s="1" t="s">
        <v>69</v>
      </c>
      <c r="AG7105" s="1" t="s">
        <v>70</v>
      </c>
      <c r="AH7105" s="1" t="s">
        <v>69</v>
      </c>
      <c r="AI7105" s="1" t="s">
        <v>70</v>
      </c>
      <c r="AJ7105" s="1" t="s">
        <v>70</v>
      </c>
      <c r="AK7105" s="1" t="s">
        <v>69</v>
      </c>
      <c r="AL7105" s="1" t="s">
        <v>70</v>
      </c>
      <c r="AM7105" s="1" t="s">
        <v>69</v>
      </c>
      <c r="AN7105" s="1" t="s">
        <v>70</v>
      </c>
      <c r="AO7105" s="1" t="s">
        <v>70</v>
      </c>
      <c r="AP7105" s="1" t="s">
        <v>70</v>
      </c>
      <c r="AQ7105" s="1" t="s">
        <v>70</v>
      </c>
      <c r="AR7105" s="1" t="s">
        <v>69</v>
      </c>
      <c r="AS7105" s="1" t="s">
        <v>70</v>
      </c>
      <c r="AT7105" s="1" t="s">
        <v>70</v>
      </c>
      <c r="AU7105" s="1" t="s">
        <v>70</v>
      </c>
      <c r="AV7105" s="1" t="s">
        <v>70</v>
      </c>
      <c r="AW7105" s="1" t="s">
        <v>70</v>
      </c>
      <c r="AX7105" s="1" t="s">
        <v>70</v>
      </c>
      <c r="AY7105" s="1" t="s">
        <v>70</v>
      </c>
      <c r="AZ7105" s="1" t="s">
        <v>69</v>
      </c>
      <c r="BA7105" s="1" t="s">
        <v>70</v>
      </c>
      <c r="BB7105" s="1" t="s">
        <v>70</v>
      </c>
      <c r="BC7105" s="1" t="s">
        <v>70</v>
      </c>
      <c r="BD7105" s="1" t="s">
        <v>70</v>
      </c>
      <c r="BE7105" s="1" t="s">
        <v>70</v>
      </c>
      <c r="BF7105" s="1" t="s">
        <v>70</v>
      </c>
      <c r="BG7105" s="3">
        <v>41716.76111111111</v>
      </c>
    </row>
    <row r="7106">
      <c r="A7106" s="1">
        <v>1010445.0</v>
      </c>
      <c r="B7106" s="1" t="s">
        <v>30186</v>
      </c>
      <c r="C7106" s="2" t="s">
        <v>30187</v>
      </c>
      <c r="D7106" s="2" t="s">
        <v>30188</v>
      </c>
      <c r="H7106" s="1" t="s">
        <v>30189</v>
      </c>
      <c r="I7106" s="1" t="s">
        <v>30190</v>
      </c>
      <c r="J7106" s="1" t="s">
        <v>4604</v>
      </c>
      <c r="K7106" s="1" t="s">
        <v>451</v>
      </c>
      <c r="L7106" s="1">
        <v>53172.0</v>
      </c>
      <c r="M7106" s="1" t="s">
        <v>22179</v>
      </c>
      <c r="N7106" s="1" t="s">
        <v>190</v>
      </c>
      <c r="U7106" s="1">
        <v>-87.862686</v>
      </c>
      <c r="V7106" s="1">
        <v>42.910728</v>
      </c>
      <c r="X7106" s="1" t="s">
        <v>69</v>
      </c>
      <c r="Y7106" s="1" t="s">
        <v>69</v>
      </c>
      <c r="Z7106" s="1" t="s">
        <v>69</v>
      </c>
      <c r="AA7106" s="1" t="s">
        <v>69</v>
      </c>
      <c r="AB7106" s="1" t="s">
        <v>70</v>
      </c>
      <c r="AC7106" s="1" t="s">
        <v>69</v>
      </c>
      <c r="AD7106" s="1" t="s">
        <v>69</v>
      </c>
      <c r="AE7106" s="1" t="s">
        <v>69</v>
      </c>
      <c r="AF7106" s="1" t="s">
        <v>69</v>
      </c>
      <c r="AG7106" s="1" t="s">
        <v>69</v>
      </c>
      <c r="AH7106" s="1" t="s">
        <v>69</v>
      </c>
      <c r="AI7106" s="1" t="s">
        <v>70</v>
      </c>
      <c r="AJ7106" s="1" t="s">
        <v>69</v>
      </c>
      <c r="AK7106" s="1" t="s">
        <v>69</v>
      </c>
      <c r="AL7106" s="1" t="s">
        <v>69</v>
      </c>
      <c r="AM7106" s="1" t="s">
        <v>69</v>
      </c>
      <c r="AN7106" s="1" t="s">
        <v>70</v>
      </c>
      <c r="AO7106" s="1" t="s">
        <v>69</v>
      </c>
      <c r="AP7106" s="1" t="s">
        <v>70</v>
      </c>
      <c r="AQ7106" s="1" t="s">
        <v>70</v>
      </c>
      <c r="AR7106" s="1" t="s">
        <v>69</v>
      </c>
      <c r="AS7106" s="1" t="s">
        <v>69</v>
      </c>
      <c r="AT7106" s="1" t="s">
        <v>69</v>
      </c>
      <c r="AU7106" s="1" t="s">
        <v>69</v>
      </c>
      <c r="AV7106" s="1" t="s">
        <v>69</v>
      </c>
      <c r="AW7106" s="1" t="s">
        <v>70</v>
      </c>
      <c r="AX7106" s="1" t="s">
        <v>69</v>
      </c>
      <c r="AY7106" s="1" t="s">
        <v>70</v>
      </c>
      <c r="AZ7106" s="1" t="s">
        <v>69</v>
      </c>
      <c r="BA7106" s="1" t="s">
        <v>70</v>
      </c>
      <c r="BB7106" s="1" t="s">
        <v>69</v>
      </c>
      <c r="BC7106" s="1" t="s">
        <v>70</v>
      </c>
      <c r="BD7106" s="1" t="s">
        <v>69</v>
      </c>
      <c r="BE7106" s="1" t="s">
        <v>70</v>
      </c>
      <c r="BF7106" s="1" t="s">
        <v>69</v>
      </c>
      <c r="BG7106" s="3">
        <v>42548.563888888886</v>
      </c>
    </row>
    <row r="7107">
      <c r="A7107" s="1">
        <v>1003873.0</v>
      </c>
      <c r="B7107" s="1" t="s">
        <v>30191</v>
      </c>
      <c r="C7107" s="2" t="s">
        <v>167</v>
      </c>
      <c r="H7107" s="1" t="s">
        <v>30192</v>
      </c>
      <c r="I7107" s="1" t="s">
        <v>169</v>
      </c>
      <c r="J7107" s="1" t="s">
        <v>170</v>
      </c>
      <c r="K7107" s="1" t="s">
        <v>171</v>
      </c>
      <c r="U7107" s="1">
        <v>-93.263496</v>
      </c>
      <c r="V7107" s="1">
        <v>44.932201</v>
      </c>
      <c r="X7107" s="1" t="s">
        <v>70</v>
      </c>
      <c r="Y7107" s="1" t="s">
        <v>70</v>
      </c>
      <c r="Z7107" s="1" t="s">
        <v>70</v>
      </c>
      <c r="AA7107" s="1" t="s">
        <v>70</v>
      </c>
      <c r="AB7107" s="1" t="s">
        <v>70</v>
      </c>
      <c r="AC7107" s="1" t="s">
        <v>80</v>
      </c>
      <c r="BG7107" s="6">
        <v>40333.99652777778</v>
      </c>
    </row>
    <row r="7108">
      <c r="A7108" s="1">
        <v>1009071.0</v>
      </c>
      <c r="B7108" s="1" t="s">
        <v>30193</v>
      </c>
      <c r="D7108" s="2" t="s">
        <v>30194</v>
      </c>
      <c r="H7108" s="1" t="s">
        <v>30195</v>
      </c>
      <c r="I7108" s="1" t="s">
        <v>30196</v>
      </c>
      <c r="J7108" s="1" t="s">
        <v>960</v>
      </c>
      <c r="K7108" s="1" t="s">
        <v>785</v>
      </c>
      <c r="L7108" s="1">
        <v>78597.0</v>
      </c>
      <c r="N7108" s="1" t="s">
        <v>17006</v>
      </c>
      <c r="U7108" s="1">
        <v>-97.17202</v>
      </c>
      <c r="V7108" s="1">
        <v>26.147902</v>
      </c>
      <c r="W7108" s="1" t="s">
        <v>99</v>
      </c>
      <c r="X7108" s="1" t="s">
        <v>70</v>
      </c>
      <c r="Y7108" s="1" t="s">
        <v>70</v>
      </c>
      <c r="Z7108" s="1" t="s">
        <v>70</v>
      </c>
      <c r="AA7108" s="1" t="s">
        <v>70</v>
      </c>
      <c r="AB7108" s="1" t="s">
        <v>70</v>
      </c>
      <c r="AC7108" s="1" t="s">
        <v>80</v>
      </c>
      <c r="AD7108" s="1" t="s">
        <v>69</v>
      </c>
      <c r="AE7108" s="1" t="s">
        <v>70</v>
      </c>
      <c r="AF7108" s="1" t="s">
        <v>70</v>
      </c>
      <c r="AG7108" s="1" t="s">
        <v>70</v>
      </c>
      <c r="AH7108" s="1" t="s">
        <v>69</v>
      </c>
      <c r="AI7108" s="1" t="s">
        <v>70</v>
      </c>
      <c r="AJ7108" s="1" t="s">
        <v>69</v>
      </c>
      <c r="AK7108" s="1" t="s">
        <v>69</v>
      </c>
      <c r="AL7108" s="1" t="s">
        <v>70</v>
      </c>
      <c r="AM7108" s="1" t="s">
        <v>69</v>
      </c>
      <c r="AN7108" s="1" t="s">
        <v>70</v>
      </c>
      <c r="AO7108" s="1" t="s">
        <v>70</v>
      </c>
      <c r="AP7108" s="1" t="s">
        <v>70</v>
      </c>
      <c r="AQ7108" s="1" t="s">
        <v>69</v>
      </c>
      <c r="AR7108" s="1" t="s">
        <v>70</v>
      </c>
      <c r="AS7108" s="1" t="s">
        <v>70</v>
      </c>
      <c r="AT7108" s="1" t="s">
        <v>69</v>
      </c>
      <c r="AU7108" s="1" t="s">
        <v>70</v>
      </c>
      <c r="AV7108" s="1" t="s">
        <v>70</v>
      </c>
      <c r="AW7108" s="1" t="s">
        <v>70</v>
      </c>
      <c r="AX7108" s="1" t="s">
        <v>70</v>
      </c>
      <c r="AY7108" s="1" t="s">
        <v>70</v>
      </c>
      <c r="AZ7108" s="1" t="s">
        <v>69</v>
      </c>
      <c r="BA7108" s="1" t="s">
        <v>70</v>
      </c>
      <c r="BB7108" s="1" t="s">
        <v>70</v>
      </c>
      <c r="BC7108" s="1" t="s">
        <v>70</v>
      </c>
      <c r="BD7108" s="1" t="s">
        <v>70</v>
      </c>
      <c r="BE7108" s="1" t="s">
        <v>70</v>
      </c>
      <c r="BF7108" s="1" t="s">
        <v>70</v>
      </c>
      <c r="BG7108" s="3">
        <v>41677.67569444444</v>
      </c>
    </row>
    <row r="7109">
      <c r="A7109" s="1">
        <v>1001461.0</v>
      </c>
      <c r="B7109" s="1" t="s">
        <v>30197</v>
      </c>
      <c r="C7109" s="2" t="s">
        <v>30198</v>
      </c>
      <c r="D7109" s="2" t="s">
        <v>30199</v>
      </c>
      <c r="H7109" s="1" t="s">
        <v>30200</v>
      </c>
      <c r="I7109" s="1" t="s">
        <v>30201</v>
      </c>
      <c r="J7109" s="1" t="s">
        <v>1103</v>
      </c>
      <c r="K7109" s="1" t="s">
        <v>656</v>
      </c>
      <c r="L7109" s="1">
        <v>91030.0</v>
      </c>
      <c r="M7109" s="1" t="s">
        <v>30202</v>
      </c>
      <c r="N7109" s="1" t="s">
        <v>3031</v>
      </c>
      <c r="O7109" s="1" t="s">
        <v>30203</v>
      </c>
      <c r="P7109" s="1" t="s">
        <v>671</v>
      </c>
      <c r="U7109" s="1">
        <v>-118.15728</v>
      </c>
      <c r="V7109" s="1">
        <v>34.114738</v>
      </c>
      <c r="W7109" s="1" t="s">
        <v>548</v>
      </c>
      <c r="X7109" s="1" t="s">
        <v>69</v>
      </c>
      <c r="Y7109" s="1" t="s">
        <v>69</v>
      </c>
      <c r="Z7109" s="1" t="s">
        <v>70</v>
      </c>
      <c r="AA7109" s="1" t="s">
        <v>69</v>
      </c>
      <c r="AB7109" s="1" t="s">
        <v>69</v>
      </c>
      <c r="AC7109" s="1" t="s">
        <v>69</v>
      </c>
      <c r="AD7109" s="1" t="s">
        <v>69</v>
      </c>
      <c r="AE7109" s="1" t="s">
        <v>69</v>
      </c>
      <c r="AF7109" s="1" t="s">
        <v>70</v>
      </c>
      <c r="AG7109" s="1" t="s">
        <v>69</v>
      </c>
      <c r="AH7109" s="1" t="s">
        <v>69</v>
      </c>
      <c r="AI7109" s="1" t="s">
        <v>69</v>
      </c>
      <c r="AJ7109" s="1" t="s">
        <v>69</v>
      </c>
      <c r="AK7109" s="1" t="s">
        <v>69</v>
      </c>
      <c r="AL7109" s="1" t="s">
        <v>69</v>
      </c>
      <c r="AM7109" s="1" t="s">
        <v>69</v>
      </c>
      <c r="AN7109" s="1" t="s">
        <v>70</v>
      </c>
      <c r="AO7109" s="1" t="s">
        <v>69</v>
      </c>
      <c r="AP7109" s="1" t="s">
        <v>70</v>
      </c>
      <c r="AQ7109" s="1" t="s">
        <v>69</v>
      </c>
      <c r="AR7109" s="1" t="s">
        <v>70</v>
      </c>
      <c r="AS7109" s="1" t="s">
        <v>69</v>
      </c>
      <c r="AT7109" s="1" t="s">
        <v>69</v>
      </c>
      <c r="AU7109" s="1" t="s">
        <v>69</v>
      </c>
      <c r="AV7109" s="1" t="s">
        <v>69</v>
      </c>
      <c r="AW7109" s="1" t="s">
        <v>70</v>
      </c>
      <c r="AX7109" s="1" t="s">
        <v>70</v>
      </c>
      <c r="AY7109" s="1" t="s">
        <v>69</v>
      </c>
      <c r="AZ7109" s="1" t="s">
        <v>69</v>
      </c>
      <c r="BA7109" s="1" t="s">
        <v>70</v>
      </c>
      <c r="BB7109" s="1" t="s">
        <v>69</v>
      </c>
      <c r="BC7109" s="1" t="s">
        <v>69</v>
      </c>
      <c r="BD7109" s="1" t="s">
        <v>70</v>
      </c>
      <c r="BE7109" s="1" t="s">
        <v>70</v>
      </c>
      <c r="BF7109" s="1" t="s">
        <v>70</v>
      </c>
      <c r="BG7109" s="3">
        <v>41729.97430555556</v>
      </c>
    </row>
    <row r="7110">
      <c r="A7110" s="1">
        <v>1002313.0</v>
      </c>
      <c r="B7110" s="1" t="s">
        <v>30204</v>
      </c>
      <c r="C7110" s="2" t="s">
        <v>30205</v>
      </c>
      <c r="H7110" s="1" t="s">
        <v>30206</v>
      </c>
      <c r="I7110" s="1" t="s">
        <v>6456</v>
      </c>
      <c r="J7110" s="1" t="s">
        <v>6456</v>
      </c>
      <c r="K7110" s="1" t="s">
        <v>349</v>
      </c>
      <c r="L7110" s="1">
        <v>80210.0</v>
      </c>
      <c r="M7110" s="1" t="s">
        <v>30207</v>
      </c>
      <c r="N7110" s="1" t="s">
        <v>5082</v>
      </c>
      <c r="U7110" s="1">
        <v>-104.98047</v>
      </c>
      <c r="V7110" s="1">
        <v>39.688457</v>
      </c>
      <c r="W7110" s="1" t="s">
        <v>548</v>
      </c>
      <c r="X7110" s="1" t="s">
        <v>69</v>
      </c>
      <c r="Y7110" s="1" t="s">
        <v>70</v>
      </c>
      <c r="Z7110" s="1" t="s">
        <v>70</v>
      </c>
      <c r="AA7110" s="1" t="s">
        <v>70</v>
      </c>
      <c r="AB7110" s="1" t="s">
        <v>70</v>
      </c>
      <c r="AC7110" s="1" t="s">
        <v>69</v>
      </c>
      <c r="AD7110" s="1" t="s">
        <v>69</v>
      </c>
      <c r="AE7110" s="1" t="s">
        <v>69</v>
      </c>
      <c r="AF7110" s="1" t="s">
        <v>70</v>
      </c>
      <c r="AG7110" s="1" t="s">
        <v>69</v>
      </c>
      <c r="AH7110" s="1" t="s">
        <v>69</v>
      </c>
      <c r="AI7110" s="1" t="s">
        <v>69</v>
      </c>
      <c r="AJ7110" s="1" t="s">
        <v>69</v>
      </c>
      <c r="AK7110" s="1" t="s">
        <v>69</v>
      </c>
      <c r="AL7110" s="1" t="s">
        <v>69</v>
      </c>
      <c r="AM7110" s="1" t="s">
        <v>69</v>
      </c>
      <c r="AN7110" s="1" t="s">
        <v>70</v>
      </c>
      <c r="AO7110" s="1" t="s">
        <v>69</v>
      </c>
      <c r="AP7110" s="1" t="s">
        <v>69</v>
      </c>
      <c r="AQ7110" s="1" t="s">
        <v>69</v>
      </c>
      <c r="AR7110" s="1" t="s">
        <v>70</v>
      </c>
      <c r="AS7110" s="1" t="s">
        <v>69</v>
      </c>
      <c r="AT7110" s="1" t="s">
        <v>69</v>
      </c>
      <c r="AU7110" s="1" t="s">
        <v>69</v>
      </c>
      <c r="AV7110" s="1" t="s">
        <v>70</v>
      </c>
      <c r="AW7110" s="1" t="s">
        <v>69</v>
      </c>
      <c r="AX7110" s="1" t="s">
        <v>70</v>
      </c>
      <c r="AY7110" s="1" t="s">
        <v>70</v>
      </c>
      <c r="AZ7110" s="1" t="s">
        <v>70</v>
      </c>
      <c r="BA7110" s="1" t="s">
        <v>70</v>
      </c>
      <c r="BB7110" s="1" t="s">
        <v>70</v>
      </c>
      <c r="BC7110" s="1" t="s">
        <v>70</v>
      </c>
      <c r="BD7110" s="1" t="s">
        <v>70</v>
      </c>
      <c r="BE7110" s="1" t="s">
        <v>70</v>
      </c>
      <c r="BF7110" s="1" t="s">
        <v>70</v>
      </c>
      <c r="BG7110" s="3">
        <v>41025.01180555556</v>
      </c>
    </row>
    <row r="7111">
      <c r="A7111" s="1">
        <v>1001174.0</v>
      </c>
      <c r="B7111" s="1" t="s">
        <v>30208</v>
      </c>
      <c r="C7111" s="2" t="s">
        <v>30209</v>
      </c>
      <c r="H7111" s="1" t="s">
        <v>30210</v>
      </c>
      <c r="I7111" s="1" t="s">
        <v>6423</v>
      </c>
      <c r="J7111" s="1" t="s">
        <v>6423</v>
      </c>
      <c r="K7111" s="1" t="s">
        <v>133</v>
      </c>
      <c r="L7111" s="1">
        <v>99202.0</v>
      </c>
      <c r="M7111" s="1" t="s">
        <v>390</v>
      </c>
      <c r="N7111" s="1" t="s">
        <v>5206</v>
      </c>
      <c r="U7111" s="1">
        <v>-117.39</v>
      </c>
      <c r="V7111" s="1">
        <v>47.646599</v>
      </c>
      <c r="W7111" s="1" t="s">
        <v>99</v>
      </c>
      <c r="X7111" s="1" t="s">
        <v>69</v>
      </c>
      <c r="Y7111" s="1" t="s">
        <v>69</v>
      </c>
      <c r="Z7111" s="1" t="s">
        <v>70</v>
      </c>
      <c r="AA7111" s="1" t="s">
        <v>69</v>
      </c>
      <c r="AB7111" s="1" t="s">
        <v>69</v>
      </c>
      <c r="AC7111" s="1" t="s">
        <v>70</v>
      </c>
      <c r="AD7111" s="1" t="s">
        <v>69</v>
      </c>
      <c r="AE7111" s="1" t="s">
        <v>69</v>
      </c>
      <c r="AF7111" s="1" t="s">
        <v>69</v>
      </c>
      <c r="AG7111" s="1" t="s">
        <v>69</v>
      </c>
      <c r="AH7111" s="1" t="s">
        <v>69</v>
      </c>
      <c r="AI7111" s="1" t="s">
        <v>70</v>
      </c>
      <c r="AJ7111" s="1" t="s">
        <v>69</v>
      </c>
      <c r="AK7111" s="1" t="s">
        <v>69</v>
      </c>
      <c r="AL7111" s="1" t="s">
        <v>69</v>
      </c>
      <c r="AM7111" s="1" t="s">
        <v>69</v>
      </c>
      <c r="AN7111" s="1" t="s">
        <v>70</v>
      </c>
      <c r="AO7111" s="1" t="s">
        <v>69</v>
      </c>
      <c r="AP7111" s="1" t="s">
        <v>69</v>
      </c>
      <c r="AQ7111" s="1" t="s">
        <v>69</v>
      </c>
      <c r="AR7111" s="1" t="s">
        <v>69</v>
      </c>
      <c r="AS7111" s="1" t="s">
        <v>69</v>
      </c>
      <c r="AT7111" s="1" t="s">
        <v>69</v>
      </c>
      <c r="AU7111" s="1" t="s">
        <v>69</v>
      </c>
      <c r="AV7111" s="1" t="s">
        <v>69</v>
      </c>
      <c r="AW7111" s="1" t="s">
        <v>70</v>
      </c>
      <c r="AX7111" s="1" t="s">
        <v>70</v>
      </c>
      <c r="AY7111" s="1" t="s">
        <v>70</v>
      </c>
      <c r="AZ7111" s="1" t="s">
        <v>70</v>
      </c>
      <c r="BA7111" s="1" t="s">
        <v>70</v>
      </c>
      <c r="BB7111" s="1" t="s">
        <v>70</v>
      </c>
      <c r="BC7111" s="1" t="s">
        <v>70</v>
      </c>
      <c r="BD7111" s="1" t="s">
        <v>70</v>
      </c>
      <c r="BE7111" s="1" t="s">
        <v>70</v>
      </c>
      <c r="BF7111" s="1" t="s">
        <v>70</v>
      </c>
      <c r="BG7111" s="3">
        <v>41050.61597222222</v>
      </c>
    </row>
    <row r="7112">
      <c r="A7112" s="1">
        <v>1001173.0</v>
      </c>
      <c r="B7112" s="1" t="s">
        <v>30211</v>
      </c>
      <c r="C7112" s="2" t="s">
        <v>30209</v>
      </c>
      <c r="H7112" s="1" t="s">
        <v>30212</v>
      </c>
      <c r="I7112" s="1" t="s">
        <v>6423</v>
      </c>
      <c r="J7112" s="1" t="s">
        <v>6423</v>
      </c>
      <c r="K7112" s="1" t="s">
        <v>133</v>
      </c>
      <c r="L7112" s="1">
        <v>99202.0</v>
      </c>
      <c r="M7112" s="1" t="s">
        <v>8041</v>
      </c>
      <c r="N7112" s="1" t="s">
        <v>4064</v>
      </c>
      <c r="U7112" s="1">
        <v>-117.38982</v>
      </c>
      <c r="V7112" s="1">
        <v>47.646397</v>
      </c>
      <c r="W7112" s="1" t="s">
        <v>174</v>
      </c>
      <c r="X7112" s="1" t="s">
        <v>70</v>
      </c>
      <c r="Y7112" s="1" t="s">
        <v>70</v>
      </c>
      <c r="Z7112" s="1" t="s">
        <v>70</v>
      </c>
      <c r="AA7112" s="1" t="s">
        <v>70</v>
      </c>
      <c r="AB7112" s="1" t="s">
        <v>69</v>
      </c>
      <c r="AC7112" s="1" t="s">
        <v>70</v>
      </c>
      <c r="AD7112" s="1" t="s">
        <v>69</v>
      </c>
      <c r="AE7112" s="1" t="s">
        <v>69</v>
      </c>
      <c r="AF7112" s="1" t="s">
        <v>69</v>
      </c>
      <c r="AG7112" s="1" t="s">
        <v>70</v>
      </c>
      <c r="AH7112" s="1" t="s">
        <v>69</v>
      </c>
      <c r="AI7112" s="1" t="s">
        <v>70</v>
      </c>
      <c r="AJ7112" s="1" t="s">
        <v>69</v>
      </c>
      <c r="AK7112" s="1" t="s">
        <v>69</v>
      </c>
      <c r="AL7112" s="1" t="s">
        <v>69</v>
      </c>
      <c r="AM7112" s="1" t="s">
        <v>69</v>
      </c>
      <c r="AN7112" s="1" t="s">
        <v>70</v>
      </c>
      <c r="AO7112" s="1" t="s">
        <v>69</v>
      </c>
      <c r="AP7112" s="1" t="s">
        <v>70</v>
      </c>
      <c r="AQ7112" s="1" t="s">
        <v>70</v>
      </c>
      <c r="AR7112" s="1" t="s">
        <v>70</v>
      </c>
      <c r="AS7112" s="1" t="s">
        <v>69</v>
      </c>
      <c r="AT7112" s="1" t="s">
        <v>69</v>
      </c>
      <c r="AU7112" s="1" t="s">
        <v>69</v>
      </c>
      <c r="AV7112" s="1" t="s">
        <v>70</v>
      </c>
      <c r="AW7112" s="1" t="s">
        <v>70</v>
      </c>
      <c r="AX7112" s="1" t="s">
        <v>70</v>
      </c>
      <c r="AY7112" s="1" t="s">
        <v>70</v>
      </c>
      <c r="AZ7112" s="1" t="s">
        <v>70</v>
      </c>
      <c r="BA7112" s="1" t="s">
        <v>70</v>
      </c>
      <c r="BB7112" s="1" t="s">
        <v>70</v>
      </c>
      <c r="BC7112" s="1" t="s">
        <v>70</v>
      </c>
      <c r="BD7112" s="1" t="s">
        <v>70</v>
      </c>
      <c r="BE7112" s="1" t="s">
        <v>70</v>
      </c>
      <c r="BF7112" s="1" t="s">
        <v>70</v>
      </c>
      <c r="BG7112" s="3">
        <v>41050.61597222222</v>
      </c>
    </row>
    <row r="7113">
      <c r="A7113" s="1">
        <v>1012327.0</v>
      </c>
      <c r="B7113" s="1" t="s">
        <v>30213</v>
      </c>
      <c r="H7113" s="1" t="s">
        <v>30214</v>
      </c>
      <c r="I7113" s="1" t="s">
        <v>30215</v>
      </c>
      <c r="J7113" s="1" t="s">
        <v>906</v>
      </c>
      <c r="K7113" s="1" t="s">
        <v>582</v>
      </c>
      <c r="L7113" s="1">
        <v>40215.0</v>
      </c>
      <c r="N7113" s="1" t="s">
        <v>503</v>
      </c>
      <c r="U7113" s="1">
        <v>-85.784554</v>
      </c>
      <c r="V7113" s="1">
        <v>38.181519</v>
      </c>
      <c r="X7113" s="1" t="s">
        <v>69</v>
      </c>
      <c r="Y7113" s="1" t="s">
        <v>70</v>
      </c>
      <c r="Z7113" s="1" t="s">
        <v>70</v>
      </c>
      <c r="AA7113" s="1" t="s">
        <v>69</v>
      </c>
      <c r="AB7113" s="1" t="s">
        <v>69</v>
      </c>
      <c r="AC7113" s="1" t="s">
        <v>80</v>
      </c>
      <c r="AD7113" s="1" t="s">
        <v>70</v>
      </c>
      <c r="AE7113" s="1" t="s">
        <v>70</v>
      </c>
      <c r="AF7113" s="1" t="s">
        <v>70</v>
      </c>
      <c r="AG7113" s="1" t="s">
        <v>70</v>
      </c>
      <c r="AH7113" s="1" t="s">
        <v>69</v>
      </c>
      <c r="AI7113" s="1" t="s">
        <v>70</v>
      </c>
      <c r="AJ7113" s="1" t="s">
        <v>70</v>
      </c>
      <c r="AK7113" s="1" t="s">
        <v>69</v>
      </c>
      <c r="AL7113" s="1" t="s">
        <v>70</v>
      </c>
      <c r="AM7113" s="1" t="s">
        <v>70</v>
      </c>
      <c r="AN7113" s="1" t="s">
        <v>70</v>
      </c>
      <c r="AO7113" s="1" t="s">
        <v>69</v>
      </c>
      <c r="AP7113" s="1" t="s">
        <v>70</v>
      </c>
      <c r="AQ7113" s="1" t="s">
        <v>70</v>
      </c>
      <c r="AR7113" s="1" t="s">
        <v>70</v>
      </c>
      <c r="AS7113" s="1" t="s">
        <v>69</v>
      </c>
      <c r="AT7113" s="1" t="s">
        <v>70</v>
      </c>
      <c r="AU7113" s="1" t="s">
        <v>70</v>
      </c>
      <c r="AV7113" s="1" t="s">
        <v>70</v>
      </c>
      <c r="AW7113" s="1" t="s">
        <v>70</v>
      </c>
      <c r="AX7113" s="1" t="s">
        <v>70</v>
      </c>
      <c r="AY7113" s="1" t="s">
        <v>70</v>
      </c>
      <c r="AZ7113" s="1" t="s">
        <v>69</v>
      </c>
      <c r="BA7113" s="1" t="s">
        <v>70</v>
      </c>
      <c r="BB7113" s="1" t="s">
        <v>70</v>
      </c>
      <c r="BC7113" s="1" t="s">
        <v>70</v>
      </c>
      <c r="BD7113" s="1" t="s">
        <v>70</v>
      </c>
      <c r="BE7113" s="1" t="s">
        <v>70</v>
      </c>
      <c r="BF7113" s="1" t="s">
        <v>70</v>
      </c>
      <c r="BG7113" s="3">
        <v>42558.683333333334</v>
      </c>
    </row>
    <row r="7114">
      <c r="A7114" s="1">
        <v>1005959.0</v>
      </c>
      <c r="B7114" s="1" t="s">
        <v>30216</v>
      </c>
      <c r="C7114" s="2" t="s">
        <v>30217</v>
      </c>
      <c r="H7114" s="1" t="s">
        <v>30218</v>
      </c>
      <c r="I7114" s="1" t="s">
        <v>30219</v>
      </c>
      <c r="J7114" s="1" t="s">
        <v>16365</v>
      </c>
      <c r="K7114" s="1" t="s">
        <v>181</v>
      </c>
      <c r="L7114" s="1">
        <v>20152.0</v>
      </c>
      <c r="U7114" s="1">
        <v>-77.501404</v>
      </c>
      <c r="V7114" s="1">
        <v>38.955799</v>
      </c>
      <c r="X7114" s="1" t="s">
        <v>70</v>
      </c>
      <c r="Y7114" s="1" t="s">
        <v>70</v>
      </c>
      <c r="Z7114" s="1" t="s">
        <v>70</v>
      </c>
      <c r="AA7114" s="1" t="s">
        <v>70</v>
      </c>
      <c r="AB7114" s="1" t="s">
        <v>70</v>
      </c>
      <c r="AC7114" s="1" t="s">
        <v>80</v>
      </c>
      <c r="BG7114" s="1">
        <v>2009.0</v>
      </c>
    </row>
    <row r="7115">
      <c r="A7115" s="1">
        <v>1010101.0</v>
      </c>
      <c r="B7115" s="1" t="s">
        <v>30220</v>
      </c>
      <c r="C7115" s="2" t="s">
        <v>30221</v>
      </c>
      <c r="D7115" s="2" t="s">
        <v>30222</v>
      </c>
      <c r="H7115" s="1" t="s">
        <v>30223</v>
      </c>
      <c r="I7115" s="1" t="s">
        <v>24292</v>
      </c>
      <c r="J7115" s="1" t="s">
        <v>20503</v>
      </c>
      <c r="K7115" s="1" t="s">
        <v>349</v>
      </c>
      <c r="L7115" s="1">
        <v>80467.0</v>
      </c>
      <c r="M7115" s="1" t="s">
        <v>30224</v>
      </c>
      <c r="N7115" s="1" t="s">
        <v>305</v>
      </c>
      <c r="U7115" s="1">
        <v>-106.96028</v>
      </c>
      <c r="V7115" s="1">
        <v>40.276417</v>
      </c>
      <c r="W7115" s="1" t="s">
        <v>548</v>
      </c>
      <c r="X7115" s="1" t="s">
        <v>70</v>
      </c>
      <c r="Y7115" s="1" t="s">
        <v>70</v>
      </c>
      <c r="Z7115" s="1" t="s">
        <v>70</v>
      </c>
      <c r="AA7115" s="1" t="s">
        <v>70</v>
      </c>
      <c r="AB7115" s="1" t="s">
        <v>70</v>
      </c>
      <c r="AC7115" s="1" t="s">
        <v>80</v>
      </c>
      <c r="BG7115" s="3">
        <v>41764.41875</v>
      </c>
    </row>
    <row r="7116">
      <c r="A7116" s="1">
        <v>1011377.0</v>
      </c>
      <c r="B7116" s="1" t="s">
        <v>30225</v>
      </c>
      <c r="C7116" s="2" t="s">
        <v>2964</v>
      </c>
      <c r="D7116" s="2" t="s">
        <v>30226</v>
      </c>
      <c r="E7116" s="2" t="s">
        <v>2966</v>
      </c>
      <c r="G7116" s="2" t="s">
        <v>2967</v>
      </c>
      <c r="H7116" s="1" t="s">
        <v>30227</v>
      </c>
      <c r="I7116" s="1" t="s">
        <v>17951</v>
      </c>
      <c r="J7116" s="1" t="s">
        <v>2969</v>
      </c>
      <c r="K7116" s="1" t="s">
        <v>656</v>
      </c>
      <c r="L7116" s="1">
        <v>94080.0</v>
      </c>
      <c r="M7116" s="1" t="s">
        <v>30228</v>
      </c>
      <c r="N7116" s="1" t="s">
        <v>1221</v>
      </c>
      <c r="U7116" s="1">
        <v>-122.42702</v>
      </c>
      <c r="V7116" s="1">
        <v>37.654724</v>
      </c>
      <c r="X7116" s="1" t="s">
        <v>69</v>
      </c>
      <c r="Y7116" s="1" t="s">
        <v>69</v>
      </c>
      <c r="Z7116" s="1" t="s">
        <v>70</v>
      </c>
      <c r="AA7116" s="1" t="s">
        <v>69</v>
      </c>
      <c r="AB7116" s="1" t="s">
        <v>69</v>
      </c>
      <c r="AC7116" s="1" t="s">
        <v>69</v>
      </c>
      <c r="AD7116" s="1" t="s">
        <v>69</v>
      </c>
      <c r="AE7116" s="1" t="s">
        <v>70</v>
      </c>
      <c r="AF7116" s="1" t="s">
        <v>70</v>
      </c>
      <c r="AG7116" s="1" t="s">
        <v>70</v>
      </c>
      <c r="AH7116" s="1" t="s">
        <v>70</v>
      </c>
      <c r="AI7116" s="1" t="s">
        <v>70</v>
      </c>
      <c r="AJ7116" s="1" t="s">
        <v>69</v>
      </c>
      <c r="AK7116" s="1" t="s">
        <v>69</v>
      </c>
      <c r="AL7116" s="1" t="s">
        <v>69</v>
      </c>
      <c r="AM7116" s="1" t="s">
        <v>70</v>
      </c>
      <c r="AN7116" s="1" t="s">
        <v>70</v>
      </c>
      <c r="AO7116" s="1" t="s">
        <v>70</v>
      </c>
      <c r="AP7116" s="1" t="s">
        <v>70</v>
      </c>
      <c r="AQ7116" s="1" t="s">
        <v>70</v>
      </c>
      <c r="AR7116" s="1" t="s">
        <v>70</v>
      </c>
      <c r="AS7116" s="1" t="s">
        <v>70</v>
      </c>
      <c r="AT7116" s="1" t="s">
        <v>69</v>
      </c>
      <c r="AU7116" s="1" t="s">
        <v>70</v>
      </c>
      <c r="AV7116" s="1" t="s">
        <v>70</v>
      </c>
      <c r="AW7116" s="1" t="s">
        <v>70</v>
      </c>
      <c r="AX7116" s="1" t="s">
        <v>70</v>
      </c>
      <c r="AY7116" s="1" t="s">
        <v>70</v>
      </c>
      <c r="AZ7116" s="1" t="s">
        <v>69</v>
      </c>
      <c r="BA7116" s="1" t="s">
        <v>70</v>
      </c>
      <c r="BB7116" s="1" t="s">
        <v>70</v>
      </c>
      <c r="BC7116" s="1" t="s">
        <v>70</v>
      </c>
      <c r="BD7116" s="1" t="s">
        <v>70</v>
      </c>
      <c r="BE7116" s="1" t="s">
        <v>70</v>
      </c>
      <c r="BF7116" s="1" t="s">
        <v>70</v>
      </c>
      <c r="BG7116" s="3">
        <v>42201.805555555555</v>
      </c>
    </row>
    <row r="7117">
      <c r="A7117" s="1">
        <v>1002503.0</v>
      </c>
      <c r="B7117" s="1" t="s">
        <v>30229</v>
      </c>
      <c r="H7117" s="1" t="s">
        <v>30230</v>
      </c>
      <c r="I7117" s="1" t="s">
        <v>369</v>
      </c>
      <c r="K7117" s="1" t="s">
        <v>203</v>
      </c>
      <c r="L7117" s="1">
        <v>60649.0</v>
      </c>
      <c r="U7117" s="1">
        <v>-87.576302</v>
      </c>
      <c r="V7117" s="1">
        <v>41.766602</v>
      </c>
      <c r="X7117" s="1" t="s">
        <v>70</v>
      </c>
      <c r="Y7117" s="1" t="s">
        <v>70</v>
      </c>
      <c r="Z7117" s="1" t="s">
        <v>70</v>
      </c>
      <c r="AA7117" s="1" t="s">
        <v>70</v>
      </c>
      <c r="AB7117" s="1" t="s">
        <v>70</v>
      </c>
      <c r="AC7117" s="1" t="s">
        <v>80</v>
      </c>
      <c r="BG7117" s="1">
        <v>2009.0</v>
      </c>
    </row>
    <row r="7118">
      <c r="A7118" s="1">
        <v>1000009.0</v>
      </c>
      <c r="B7118" s="1" t="s">
        <v>30231</v>
      </c>
      <c r="C7118" s="2" t="s">
        <v>30232</v>
      </c>
      <c r="D7118" s="2" t="s">
        <v>30233</v>
      </c>
      <c r="H7118" s="1" t="s">
        <v>30234</v>
      </c>
      <c r="I7118" s="1" t="s">
        <v>30235</v>
      </c>
      <c r="J7118" s="1" t="s">
        <v>4604</v>
      </c>
      <c r="K7118" s="1" t="s">
        <v>451</v>
      </c>
      <c r="L7118" s="1">
        <v>53207.0</v>
      </c>
      <c r="M7118" s="1" t="s">
        <v>15477</v>
      </c>
      <c r="N7118" s="1" t="s">
        <v>205</v>
      </c>
      <c r="U7118" s="1">
        <v>-87.882515</v>
      </c>
      <c r="V7118" s="1">
        <v>42.994022</v>
      </c>
      <c r="W7118" s="1" t="s">
        <v>392</v>
      </c>
      <c r="X7118" s="1" t="s">
        <v>70</v>
      </c>
      <c r="Y7118" s="1" t="s">
        <v>70</v>
      </c>
      <c r="Z7118" s="1" t="s">
        <v>70</v>
      </c>
      <c r="AA7118" s="1" t="s">
        <v>69</v>
      </c>
      <c r="AB7118" s="1" t="s">
        <v>70</v>
      </c>
      <c r="AC7118" s="1" t="s">
        <v>69</v>
      </c>
      <c r="AD7118" s="1" t="s">
        <v>69</v>
      </c>
      <c r="AE7118" s="1" t="s">
        <v>69</v>
      </c>
      <c r="AF7118" s="1" t="s">
        <v>70</v>
      </c>
      <c r="AG7118" s="1" t="s">
        <v>69</v>
      </c>
      <c r="AH7118" s="1" t="s">
        <v>69</v>
      </c>
      <c r="AI7118" s="1" t="s">
        <v>69</v>
      </c>
      <c r="AJ7118" s="1" t="s">
        <v>69</v>
      </c>
      <c r="AK7118" s="1" t="s">
        <v>69</v>
      </c>
      <c r="AL7118" s="1" t="s">
        <v>69</v>
      </c>
      <c r="AM7118" s="1" t="s">
        <v>69</v>
      </c>
      <c r="AN7118" s="1" t="s">
        <v>69</v>
      </c>
      <c r="AO7118" s="1" t="s">
        <v>69</v>
      </c>
      <c r="AP7118" s="1" t="s">
        <v>70</v>
      </c>
      <c r="AQ7118" s="1" t="s">
        <v>70</v>
      </c>
      <c r="AR7118" s="1" t="s">
        <v>70</v>
      </c>
      <c r="AS7118" s="1" t="s">
        <v>69</v>
      </c>
      <c r="AT7118" s="1" t="s">
        <v>69</v>
      </c>
      <c r="AU7118" s="1" t="s">
        <v>70</v>
      </c>
      <c r="AV7118" s="1" t="s">
        <v>69</v>
      </c>
      <c r="AW7118" s="1" t="s">
        <v>70</v>
      </c>
      <c r="AX7118" s="1" t="s">
        <v>69</v>
      </c>
      <c r="AY7118" s="1" t="s">
        <v>70</v>
      </c>
      <c r="AZ7118" s="1" t="s">
        <v>69</v>
      </c>
      <c r="BA7118" s="1" t="s">
        <v>69</v>
      </c>
      <c r="BB7118" s="1" t="s">
        <v>69</v>
      </c>
      <c r="BC7118" s="1" t="s">
        <v>69</v>
      </c>
      <c r="BD7118" s="1" t="s">
        <v>70</v>
      </c>
      <c r="BE7118" s="1" t="s">
        <v>70</v>
      </c>
      <c r="BF7118" s="1" t="s">
        <v>70</v>
      </c>
      <c r="BG7118" s="3">
        <v>41856.54861111111</v>
      </c>
    </row>
    <row r="7119">
      <c r="A7119" s="1">
        <v>1007106.0</v>
      </c>
      <c r="B7119" s="1" t="s">
        <v>30236</v>
      </c>
      <c r="H7119" s="1" t="s">
        <v>30237</v>
      </c>
      <c r="I7119" s="1" t="s">
        <v>3565</v>
      </c>
      <c r="J7119" s="1" t="s">
        <v>3566</v>
      </c>
      <c r="K7119" s="1" t="s">
        <v>188</v>
      </c>
      <c r="L7119" s="1">
        <v>15203.0</v>
      </c>
      <c r="U7119" s="1">
        <v>-79.980499</v>
      </c>
      <c r="V7119" s="1">
        <v>40.428799</v>
      </c>
      <c r="X7119" s="1" t="s">
        <v>70</v>
      </c>
      <c r="Y7119" s="1" t="s">
        <v>70</v>
      </c>
      <c r="Z7119" s="1" t="s">
        <v>70</v>
      </c>
      <c r="AA7119" s="1" t="s">
        <v>70</v>
      </c>
      <c r="AB7119" s="1" t="s">
        <v>70</v>
      </c>
      <c r="AC7119" s="1" t="s">
        <v>80</v>
      </c>
      <c r="BG7119" s="1">
        <v>2009.0</v>
      </c>
    </row>
    <row r="7120">
      <c r="A7120" s="1">
        <v>1018371.0</v>
      </c>
      <c r="B7120" s="1" t="s">
        <v>30238</v>
      </c>
      <c r="C7120" s="2" t="s">
        <v>30239</v>
      </c>
      <c r="H7120" s="1" t="s">
        <v>30240</v>
      </c>
      <c r="I7120" s="1" t="s">
        <v>13619</v>
      </c>
      <c r="J7120" s="1" t="s">
        <v>997</v>
      </c>
      <c r="K7120" s="1" t="s">
        <v>322</v>
      </c>
      <c r="L7120" s="1">
        <v>46806.0</v>
      </c>
      <c r="M7120" s="1" t="s">
        <v>30241</v>
      </c>
      <c r="N7120" s="1" t="s">
        <v>1900</v>
      </c>
      <c r="U7120" s="1">
        <v>-85.129738</v>
      </c>
      <c r="V7120" s="1">
        <v>41.054813</v>
      </c>
      <c r="X7120" s="1" t="s">
        <v>69</v>
      </c>
      <c r="Y7120" s="1" t="s">
        <v>70</v>
      </c>
      <c r="Z7120" s="1" t="s">
        <v>70</v>
      </c>
      <c r="AA7120" s="1" t="s">
        <v>70</v>
      </c>
      <c r="AB7120" s="1" t="s">
        <v>70</v>
      </c>
      <c r="AC7120" s="1" t="s">
        <v>80</v>
      </c>
      <c r="AD7120" s="1" t="s">
        <v>69</v>
      </c>
      <c r="AE7120" s="1" t="s">
        <v>69</v>
      </c>
      <c r="AF7120" s="1" t="s">
        <v>70</v>
      </c>
      <c r="AG7120" s="1" t="s">
        <v>69</v>
      </c>
      <c r="AH7120" s="1" t="s">
        <v>69</v>
      </c>
      <c r="AI7120" s="1" t="s">
        <v>70</v>
      </c>
      <c r="AJ7120" s="1" t="s">
        <v>69</v>
      </c>
      <c r="AK7120" s="1" t="s">
        <v>69</v>
      </c>
      <c r="AL7120" s="1" t="s">
        <v>69</v>
      </c>
      <c r="AM7120" s="1" t="s">
        <v>69</v>
      </c>
      <c r="AN7120" s="1" t="s">
        <v>70</v>
      </c>
      <c r="AO7120" s="1" t="s">
        <v>70</v>
      </c>
      <c r="AP7120" s="1" t="s">
        <v>70</v>
      </c>
      <c r="AQ7120" s="1" t="s">
        <v>70</v>
      </c>
      <c r="AR7120" s="1" t="s">
        <v>69</v>
      </c>
      <c r="AS7120" s="1" t="s">
        <v>69</v>
      </c>
      <c r="AT7120" s="1" t="s">
        <v>69</v>
      </c>
      <c r="AU7120" s="1" t="s">
        <v>69</v>
      </c>
      <c r="AV7120" s="1" t="s">
        <v>70</v>
      </c>
      <c r="AW7120" s="1" t="s">
        <v>70</v>
      </c>
      <c r="AX7120" s="1" t="s">
        <v>69</v>
      </c>
      <c r="AY7120" s="1" t="s">
        <v>70</v>
      </c>
      <c r="AZ7120" s="1" t="s">
        <v>69</v>
      </c>
      <c r="BA7120" s="1" t="s">
        <v>70</v>
      </c>
      <c r="BB7120" s="1" t="s">
        <v>70</v>
      </c>
      <c r="BC7120" s="1" t="s">
        <v>70</v>
      </c>
      <c r="BD7120" s="1" t="s">
        <v>70</v>
      </c>
      <c r="BE7120" s="1" t="s">
        <v>70</v>
      </c>
      <c r="BF7120" s="1" t="s">
        <v>70</v>
      </c>
      <c r="BG7120" s="3">
        <v>42909.518055555556</v>
      </c>
    </row>
    <row r="7121">
      <c r="A7121" s="1">
        <v>1019091.0</v>
      </c>
      <c r="B7121" s="1" t="s">
        <v>30242</v>
      </c>
      <c r="C7121" s="2" t="s">
        <v>30243</v>
      </c>
      <c r="D7121" s="2" t="s">
        <v>30244</v>
      </c>
      <c r="G7121" s="2" t="s">
        <v>30245</v>
      </c>
      <c r="H7121" s="1" t="s">
        <v>30246</v>
      </c>
      <c r="I7121" s="1" t="s">
        <v>7406</v>
      </c>
      <c r="J7121" s="1" t="s">
        <v>494</v>
      </c>
      <c r="K7121" s="1" t="s">
        <v>188</v>
      </c>
      <c r="L7121" s="1">
        <v>18505.0</v>
      </c>
      <c r="M7121" s="1" t="s">
        <v>20335</v>
      </c>
      <c r="N7121" s="1" t="s">
        <v>1221</v>
      </c>
      <c r="O7121" s="1" t="s">
        <v>30247</v>
      </c>
      <c r="P7121" s="1" t="s">
        <v>1221</v>
      </c>
      <c r="U7121" s="1">
        <v>-75.666862</v>
      </c>
      <c r="V7121" s="1">
        <v>41.400352</v>
      </c>
      <c r="X7121" s="1" t="s">
        <v>69</v>
      </c>
      <c r="Y7121" s="1" t="s">
        <v>70</v>
      </c>
      <c r="Z7121" s="1" t="s">
        <v>70</v>
      </c>
      <c r="AA7121" s="1" t="s">
        <v>69</v>
      </c>
      <c r="AB7121" s="1" t="s">
        <v>69</v>
      </c>
      <c r="AC7121" s="1" t="s">
        <v>69</v>
      </c>
      <c r="AD7121" s="1" t="s">
        <v>69</v>
      </c>
      <c r="AE7121" s="1" t="s">
        <v>69</v>
      </c>
      <c r="AF7121" s="1" t="s">
        <v>70</v>
      </c>
      <c r="AG7121" s="1" t="s">
        <v>69</v>
      </c>
      <c r="AH7121" s="1" t="s">
        <v>69</v>
      </c>
      <c r="AI7121" s="1" t="s">
        <v>70</v>
      </c>
      <c r="AJ7121" s="1" t="s">
        <v>70</v>
      </c>
      <c r="AK7121" s="1" t="s">
        <v>69</v>
      </c>
      <c r="AL7121" s="1" t="s">
        <v>69</v>
      </c>
      <c r="AM7121" s="1" t="s">
        <v>69</v>
      </c>
      <c r="AN7121" s="1" t="s">
        <v>69</v>
      </c>
      <c r="AO7121" s="1" t="s">
        <v>69</v>
      </c>
      <c r="AP7121" s="1" t="s">
        <v>70</v>
      </c>
      <c r="AQ7121" s="1" t="s">
        <v>70</v>
      </c>
      <c r="AR7121" s="1" t="s">
        <v>69</v>
      </c>
      <c r="AS7121" s="1" t="s">
        <v>69</v>
      </c>
      <c r="AT7121" s="1" t="s">
        <v>69</v>
      </c>
      <c r="AU7121" s="1" t="s">
        <v>69</v>
      </c>
      <c r="AV7121" s="1" t="s">
        <v>70</v>
      </c>
      <c r="AW7121" s="1" t="s">
        <v>70</v>
      </c>
      <c r="AX7121" s="1" t="s">
        <v>69</v>
      </c>
      <c r="AY7121" s="1" t="s">
        <v>70</v>
      </c>
      <c r="AZ7121" s="1" t="s">
        <v>69</v>
      </c>
      <c r="BA7121" s="1" t="s">
        <v>70</v>
      </c>
      <c r="BB7121" s="1" t="s">
        <v>70</v>
      </c>
      <c r="BC7121" s="1" t="s">
        <v>70</v>
      </c>
      <c r="BD7121" s="1" t="s">
        <v>70</v>
      </c>
      <c r="BE7121" s="1" t="s">
        <v>70</v>
      </c>
      <c r="BF7121" s="1" t="s">
        <v>70</v>
      </c>
      <c r="BG7121" s="3">
        <v>43228.5625</v>
      </c>
    </row>
    <row r="7122">
      <c r="A7122" s="1">
        <v>1018614.0</v>
      </c>
      <c r="B7122" s="1" t="s">
        <v>30248</v>
      </c>
      <c r="H7122" s="1" t="s">
        <v>30249</v>
      </c>
      <c r="I7122" s="1" t="s">
        <v>30250</v>
      </c>
      <c r="J7122" s="1" t="s">
        <v>4909</v>
      </c>
      <c r="K7122" s="1" t="s">
        <v>196</v>
      </c>
      <c r="L7122" s="1">
        <v>68776.0</v>
      </c>
      <c r="N7122" s="1" t="s">
        <v>305</v>
      </c>
      <c r="U7122" s="1">
        <v>-96.414841</v>
      </c>
      <c r="V7122" s="1">
        <v>42.463703</v>
      </c>
      <c r="X7122" s="1" t="s">
        <v>69</v>
      </c>
      <c r="Y7122" s="1" t="s">
        <v>70</v>
      </c>
      <c r="Z7122" s="1" t="s">
        <v>70</v>
      </c>
      <c r="AA7122" s="1" t="s">
        <v>70</v>
      </c>
      <c r="AB7122" s="1" t="s">
        <v>70</v>
      </c>
      <c r="AC7122" s="1" t="s">
        <v>70</v>
      </c>
      <c r="AD7122" s="1" t="s">
        <v>70</v>
      </c>
      <c r="AE7122" s="1" t="s">
        <v>70</v>
      </c>
      <c r="AF7122" s="1" t="s">
        <v>70</v>
      </c>
      <c r="AG7122" s="1" t="s">
        <v>70</v>
      </c>
      <c r="AH7122" s="1" t="s">
        <v>69</v>
      </c>
      <c r="AI7122" s="1" t="s">
        <v>70</v>
      </c>
      <c r="AJ7122" s="1" t="s">
        <v>70</v>
      </c>
      <c r="AK7122" s="1" t="s">
        <v>69</v>
      </c>
      <c r="AL7122" s="1" t="s">
        <v>69</v>
      </c>
      <c r="AM7122" s="1" t="s">
        <v>70</v>
      </c>
      <c r="AN7122" s="1" t="s">
        <v>70</v>
      </c>
      <c r="AO7122" s="1" t="s">
        <v>70</v>
      </c>
      <c r="AP7122" s="1" t="s">
        <v>70</v>
      </c>
      <c r="AQ7122" s="1" t="s">
        <v>70</v>
      </c>
      <c r="AR7122" s="1" t="s">
        <v>70</v>
      </c>
      <c r="AS7122" s="1" t="s">
        <v>70</v>
      </c>
      <c r="AT7122" s="1" t="s">
        <v>70</v>
      </c>
      <c r="AU7122" s="1" t="s">
        <v>70</v>
      </c>
      <c r="AV7122" s="1" t="s">
        <v>70</v>
      </c>
      <c r="AW7122" s="1" t="s">
        <v>70</v>
      </c>
      <c r="AX7122" s="1" t="s">
        <v>70</v>
      </c>
      <c r="AY7122" s="1" t="s">
        <v>70</v>
      </c>
      <c r="AZ7122" s="1" t="s">
        <v>69</v>
      </c>
      <c r="BA7122" s="1" t="s">
        <v>70</v>
      </c>
      <c r="BB7122" s="1" t="s">
        <v>70</v>
      </c>
      <c r="BC7122" s="1" t="s">
        <v>70</v>
      </c>
      <c r="BD7122" s="1" t="s">
        <v>70</v>
      </c>
      <c r="BE7122" s="1" t="s">
        <v>70</v>
      </c>
      <c r="BF7122" s="1" t="s">
        <v>70</v>
      </c>
      <c r="BG7122" s="3">
        <v>42923.70347222222</v>
      </c>
    </row>
    <row r="7123">
      <c r="A7123" s="1">
        <v>1018098.0</v>
      </c>
      <c r="B7123" s="1" t="s">
        <v>30251</v>
      </c>
      <c r="D7123" s="1" t="s">
        <v>30252</v>
      </c>
      <c r="H7123" s="1" t="s">
        <v>30253</v>
      </c>
      <c r="I7123" s="1" t="s">
        <v>14552</v>
      </c>
      <c r="J7123" s="1" t="s">
        <v>4722</v>
      </c>
      <c r="K7123" s="1" t="s">
        <v>91</v>
      </c>
      <c r="L7123" s="1">
        <v>64504.0</v>
      </c>
      <c r="M7123" s="1" t="s">
        <v>30254</v>
      </c>
      <c r="N7123" s="1" t="s">
        <v>205</v>
      </c>
      <c r="U7123" s="1">
        <v>-94.865952</v>
      </c>
      <c r="V7123" s="1">
        <v>39.718655</v>
      </c>
      <c r="X7123" s="1" t="s">
        <v>69</v>
      </c>
      <c r="Y7123" s="1" t="s">
        <v>70</v>
      </c>
      <c r="Z7123" s="1" t="s">
        <v>70</v>
      </c>
      <c r="AA7123" s="1" t="s">
        <v>70</v>
      </c>
      <c r="AB7123" s="1" t="s">
        <v>69</v>
      </c>
      <c r="AC7123" s="1" t="s">
        <v>70</v>
      </c>
      <c r="AD7123" s="1" t="s">
        <v>69</v>
      </c>
      <c r="AE7123" s="1" t="s">
        <v>70</v>
      </c>
      <c r="AF7123" s="1" t="s">
        <v>69</v>
      </c>
      <c r="AG7123" s="1" t="s">
        <v>69</v>
      </c>
      <c r="AH7123" s="1" t="s">
        <v>69</v>
      </c>
      <c r="AI7123" s="1" t="s">
        <v>70</v>
      </c>
      <c r="AJ7123" s="1" t="s">
        <v>69</v>
      </c>
      <c r="AK7123" s="1" t="s">
        <v>69</v>
      </c>
      <c r="AL7123" s="1" t="s">
        <v>69</v>
      </c>
      <c r="AM7123" s="1" t="s">
        <v>69</v>
      </c>
      <c r="AN7123" s="1" t="s">
        <v>70</v>
      </c>
      <c r="AO7123" s="1" t="s">
        <v>70</v>
      </c>
      <c r="AP7123" s="1" t="s">
        <v>70</v>
      </c>
      <c r="AQ7123" s="1" t="s">
        <v>69</v>
      </c>
      <c r="AR7123" s="1" t="s">
        <v>69</v>
      </c>
      <c r="AS7123" s="1" t="s">
        <v>70</v>
      </c>
      <c r="AT7123" s="1" t="s">
        <v>69</v>
      </c>
      <c r="AU7123" s="1" t="s">
        <v>69</v>
      </c>
      <c r="AV7123" s="1" t="s">
        <v>70</v>
      </c>
      <c r="AW7123" s="1" t="s">
        <v>70</v>
      </c>
      <c r="AX7123" s="1" t="s">
        <v>70</v>
      </c>
      <c r="AY7123" s="1" t="s">
        <v>70</v>
      </c>
      <c r="AZ7123" s="1" t="s">
        <v>69</v>
      </c>
      <c r="BA7123" s="1" t="s">
        <v>70</v>
      </c>
      <c r="BB7123" s="1" t="s">
        <v>69</v>
      </c>
      <c r="BC7123" s="1" t="s">
        <v>69</v>
      </c>
      <c r="BD7123" s="1" t="s">
        <v>69</v>
      </c>
      <c r="BE7123" s="1" t="s">
        <v>70</v>
      </c>
      <c r="BF7123" s="1" t="s">
        <v>69</v>
      </c>
      <c r="BG7123" s="3">
        <v>43307.729166666664</v>
      </c>
    </row>
    <row r="7124">
      <c r="A7124" s="1">
        <v>1011996.0</v>
      </c>
      <c r="B7124" s="1" t="s">
        <v>30255</v>
      </c>
      <c r="C7124" s="2" t="s">
        <v>30256</v>
      </c>
      <c r="D7124" s="2" t="s">
        <v>30257</v>
      </c>
      <c r="E7124" s="1" t="s">
        <v>30258</v>
      </c>
      <c r="H7124" s="1" t="s">
        <v>30259</v>
      </c>
      <c r="I7124" s="1" t="s">
        <v>30260</v>
      </c>
      <c r="J7124" s="1" t="s">
        <v>22741</v>
      </c>
      <c r="K7124" s="1" t="s">
        <v>181</v>
      </c>
      <c r="L7124" s="1">
        <v>22664.0</v>
      </c>
      <c r="M7124" s="1" t="s">
        <v>224</v>
      </c>
      <c r="N7124" s="1" t="s">
        <v>603</v>
      </c>
      <c r="U7124" s="1">
        <v>-78.509613</v>
      </c>
      <c r="V7124" s="1">
        <v>38.878841</v>
      </c>
      <c r="X7124" s="1" t="s">
        <v>69</v>
      </c>
      <c r="Y7124" s="1" t="s">
        <v>70</v>
      </c>
      <c r="Z7124" s="1" t="s">
        <v>70</v>
      </c>
      <c r="AA7124" s="1" t="s">
        <v>70</v>
      </c>
      <c r="AB7124" s="1" t="s">
        <v>69</v>
      </c>
      <c r="AC7124" s="1" t="s">
        <v>69</v>
      </c>
      <c r="AD7124" s="1" t="s">
        <v>69</v>
      </c>
      <c r="AE7124" s="1" t="s">
        <v>69</v>
      </c>
      <c r="AF7124" s="1" t="s">
        <v>69</v>
      </c>
      <c r="AG7124" s="1" t="s">
        <v>70</v>
      </c>
      <c r="AH7124" s="1" t="s">
        <v>69</v>
      </c>
      <c r="AI7124" s="1" t="s">
        <v>70</v>
      </c>
      <c r="AJ7124" s="1" t="s">
        <v>69</v>
      </c>
      <c r="AK7124" s="1" t="s">
        <v>69</v>
      </c>
      <c r="AL7124" s="1" t="s">
        <v>69</v>
      </c>
      <c r="AM7124" s="1" t="s">
        <v>69</v>
      </c>
      <c r="AN7124" s="1" t="s">
        <v>70</v>
      </c>
      <c r="AO7124" s="1" t="s">
        <v>69</v>
      </c>
      <c r="AP7124" s="1" t="s">
        <v>70</v>
      </c>
      <c r="AQ7124" s="1" t="s">
        <v>69</v>
      </c>
      <c r="AR7124" s="1" t="s">
        <v>70</v>
      </c>
      <c r="AS7124" s="1" t="s">
        <v>69</v>
      </c>
      <c r="AT7124" s="1" t="s">
        <v>69</v>
      </c>
      <c r="AU7124" s="1" t="s">
        <v>69</v>
      </c>
      <c r="AV7124" s="1" t="s">
        <v>70</v>
      </c>
      <c r="AW7124" s="1" t="s">
        <v>70</v>
      </c>
      <c r="AX7124" s="1" t="s">
        <v>69</v>
      </c>
      <c r="AY7124" s="1" t="s">
        <v>69</v>
      </c>
      <c r="AZ7124" s="1" t="s">
        <v>69</v>
      </c>
      <c r="BA7124" s="1" t="s">
        <v>70</v>
      </c>
      <c r="BB7124" s="1" t="s">
        <v>70</v>
      </c>
      <c r="BC7124" s="1" t="s">
        <v>70</v>
      </c>
      <c r="BD7124" s="1" t="s">
        <v>69</v>
      </c>
      <c r="BE7124" s="1" t="s">
        <v>70</v>
      </c>
      <c r="BF7124" s="1" t="s">
        <v>70</v>
      </c>
      <c r="BG7124" s="3">
        <v>42524.35555555556</v>
      </c>
    </row>
    <row r="7125">
      <c r="A7125" s="1">
        <v>1002001.0</v>
      </c>
      <c r="B7125" s="1" t="s">
        <v>30261</v>
      </c>
      <c r="C7125" s="2" t="s">
        <v>30262</v>
      </c>
      <c r="H7125" s="1" t="s">
        <v>30263</v>
      </c>
      <c r="I7125" s="1" t="s">
        <v>187</v>
      </c>
      <c r="J7125" s="1" t="s">
        <v>187</v>
      </c>
      <c r="K7125" s="1" t="s">
        <v>188</v>
      </c>
      <c r="L7125" s="1">
        <v>19107.0</v>
      </c>
      <c r="U7125" s="1">
        <v>-75.167198</v>
      </c>
      <c r="V7125" s="1">
        <v>39.943901</v>
      </c>
      <c r="X7125" s="1" t="s">
        <v>70</v>
      </c>
      <c r="Y7125" s="1" t="s">
        <v>70</v>
      </c>
      <c r="Z7125" s="1" t="s">
        <v>70</v>
      </c>
      <c r="AA7125" s="1" t="s">
        <v>70</v>
      </c>
      <c r="AB7125" s="1" t="s">
        <v>70</v>
      </c>
      <c r="AC7125" s="1" t="s">
        <v>80</v>
      </c>
      <c r="BG7125" s="1">
        <v>2009.0</v>
      </c>
    </row>
    <row r="7126">
      <c r="A7126" s="1">
        <v>1006196.0</v>
      </c>
      <c r="B7126" s="1" t="s">
        <v>30264</v>
      </c>
      <c r="H7126" s="1" t="s">
        <v>30265</v>
      </c>
      <c r="I7126" s="1" t="s">
        <v>19382</v>
      </c>
      <c r="J7126" s="1" t="s">
        <v>19382</v>
      </c>
      <c r="K7126" s="1" t="s">
        <v>85</v>
      </c>
      <c r="L7126" s="1">
        <v>29151.0</v>
      </c>
      <c r="U7126" s="1">
        <v>-80.340897</v>
      </c>
      <c r="V7126" s="1">
        <v>33.908199</v>
      </c>
      <c r="X7126" s="1" t="s">
        <v>70</v>
      </c>
      <c r="Y7126" s="1" t="s">
        <v>70</v>
      </c>
      <c r="Z7126" s="1" t="s">
        <v>70</v>
      </c>
      <c r="AA7126" s="1" t="s">
        <v>70</v>
      </c>
      <c r="AB7126" s="1" t="s">
        <v>70</v>
      </c>
      <c r="AC7126" s="1" t="s">
        <v>80</v>
      </c>
      <c r="BG7126" s="1">
        <v>2009.0</v>
      </c>
    </row>
    <row r="7127">
      <c r="A7127" s="1">
        <v>1010387.0</v>
      </c>
      <c r="B7127" s="1" t="s">
        <v>30266</v>
      </c>
      <c r="C7127" s="2" t="s">
        <v>4406</v>
      </c>
      <c r="D7127" s="2" t="s">
        <v>4407</v>
      </c>
      <c r="H7127" s="1" t="s">
        <v>30267</v>
      </c>
      <c r="I7127" s="1" t="s">
        <v>4409</v>
      </c>
      <c r="J7127" s="1" t="s">
        <v>4410</v>
      </c>
      <c r="K7127" s="1" t="s">
        <v>133</v>
      </c>
      <c r="L7127" s="1">
        <v>98409.0</v>
      </c>
      <c r="M7127" s="1" t="s">
        <v>5728</v>
      </c>
      <c r="N7127" s="1" t="s">
        <v>503</v>
      </c>
      <c r="U7127" s="1">
        <v>-122.48876</v>
      </c>
      <c r="V7127" s="1">
        <v>47.198555</v>
      </c>
      <c r="W7127" s="1" t="s">
        <v>392</v>
      </c>
      <c r="X7127" s="1" t="s">
        <v>69</v>
      </c>
      <c r="Y7127" s="1" t="s">
        <v>69</v>
      </c>
      <c r="Z7127" s="1" t="s">
        <v>70</v>
      </c>
      <c r="AA7127" s="1" t="s">
        <v>69</v>
      </c>
      <c r="AB7127" s="1" t="s">
        <v>69</v>
      </c>
      <c r="AC7127" s="1" t="s">
        <v>69</v>
      </c>
      <c r="AD7127" s="1" t="s">
        <v>69</v>
      </c>
      <c r="AE7127" s="1" t="s">
        <v>69</v>
      </c>
      <c r="AF7127" s="1" t="s">
        <v>70</v>
      </c>
      <c r="AG7127" s="1" t="s">
        <v>69</v>
      </c>
      <c r="AH7127" s="1" t="s">
        <v>69</v>
      </c>
      <c r="AI7127" s="1" t="s">
        <v>70</v>
      </c>
      <c r="AJ7127" s="1" t="s">
        <v>69</v>
      </c>
      <c r="AK7127" s="1" t="s">
        <v>69</v>
      </c>
      <c r="AL7127" s="1" t="s">
        <v>70</v>
      </c>
      <c r="AM7127" s="1" t="s">
        <v>69</v>
      </c>
      <c r="AN7127" s="1" t="s">
        <v>70</v>
      </c>
      <c r="AO7127" s="1" t="s">
        <v>69</v>
      </c>
      <c r="AP7127" s="1" t="s">
        <v>70</v>
      </c>
      <c r="AQ7127" s="1" t="s">
        <v>69</v>
      </c>
      <c r="AR7127" s="1" t="s">
        <v>69</v>
      </c>
      <c r="AS7127" s="1" t="s">
        <v>69</v>
      </c>
      <c r="AT7127" s="1" t="s">
        <v>70</v>
      </c>
      <c r="AU7127" s="1" t="s">
        <v>69</v>
      </c>
      <c r="AV7127" s="1" t="s">
        <v>69</v>
      </c>
      <c r="AW7127" s="1" t="s">
        <v>70</v>
      </c>
      <c r="AX7127" s="1" t="s">
        <v>69</v>
      </c>
      <c r="AY7127" s="1" t="s">
        <v>70</v>
      </c>
      <c r="AZ7127" s="1" t="s">
        <v>69</v>
      </c>
      <c r="BA7127" s="1" t="s">
        <v>70</v>
      </c>
      <c r="BB7127" s="1" t="s">
        <v>70</v>
      </c>
      <c r="BC7127" s="1" t="s">
        <v>69</v>
      </c>
      <c r="BD7127" s="1" t="s">
        <v>70</v>
      </c>
      <c r="BE7127" s="1" t="s">
        <v>70</v>
      </c>
      <c r="BF7127" s="1" t="s">
        <v>70</v>
      </c>
      <c r="BG7127" s="3">
        <v>41855.57847222222</v>
      </c>
    </row>
    <row r="7128">
      <c r="A7128" s="1">
        <v>1000947.0</v>
      </c>
      <c r="B7128" s="1" t="s">
        <v>30268</v>
      </c>
      <c r="C7128" s="2" t="s">
        <v>30269</v>
      </c>
      <c r="H7128" s="1" t="s">
        <v>30270</v>
      </c>
      <c r="I7128" s="1" t="s">
        <v>19792</v>
      </c>
      <c r="J7128" s="1" t="s">
        <v>784</v>
      </c>
      <c r="K7128" s="1" t="s">
        <v>785</v>
      </c>
      <c r="N7128" s="1" t="s">
        <v>15201</v>
      </c>
      <c r="U7128" s="1">
        <v>-98.328934</v>
      </c>
      <c r="V7128" s="1">
        <v>29.561428</v>
      </c>
      <c r="W7128" s="1" t="s">
        <v>99</v>
      </c>
      <c r="X7128" s="1" t="s">
        <v>69</v>
      </c>
      <c r="Y7128" s="1" t="s">
        <v>70</v>
      </c>
      <c r="Z7128" s="1" t="s">
        <v>69</v>
      </c>
      <c r="AA7128" s="1" t="s">
        <v>69</v>
      </c>
      <c r="AB7128" s="1" t="s">
        <v>69</v>
      </c>
      <c r="AC7128" s="1" t="s">
        <v>70</v>
      </c>
      <c r="AD7128" s="1" t="s">
        <v>70</v>
      </c>
      <c r="AE7128" s="1" t="s">
        <v>70</v>
      </c>
      <c r="AF7128" s="1" t="s">
        <v>70</v>
      </c>
      <c r="AG7128" s="1" t="s">
        <v>69</v>
      </c>
      <c r="AH7128" s="1" t="s">
        <v>69</v>
      </c>
      <c r="AI7128" s="1" t="s">
        <v>70</v>
      </c>
      <c r="AJ7128" s="1" t="s">
        <v>70</v>
      </c>
      <c r="AK7128" s="1" t="s">
        <v>69</v>
      </c>
      <c r="AL7128" s="1" t="s">
        <v>69</v>
      </c>
      <c r="AM7128" s="1" t="s">
        <v>69</v>
      </c>
      <c r="AN7128" s="1" t="s">
        <v>70</v>
      </c>
      <c r="AO7128" s="1" t="s">
        <v>70</v>
      </c>
      <c r="AP7128" s="1" t="s">
        <v>70</v>
      </c>
      <c r="AQ7128" s="1" t="s">
        <v>70</v>
      </c>
      <c r="AR7128" s="1" t="s">
        <v>70</v>
      </c>
      <c r="AS7128" s="1" t="s">
        <v>70</v>
      </c>
      <c r="AT7128" s="1" t="s">
        <v>70</v>
      </c>
      <c r="AU7128" s="1" t="s">
        <v>70</v>
      </c>
      <c r="AV7128" s="1" t="s">
        <v>70</v>
      </c>
      <c r="AW7128" s="1" t="s">
        <v>70</v>
      </c>
      <c r="AX7128" s="1" t="s">
        <v>70</v>
      </c>
      <c r="AY7128" s="1" t="s">
        <v>70</v>
      </c>
      <c r="AZ7128" s="1" t="s">
        <v>69</v>
      </c>
      <c r="BA7128" s="1" t="s">
        <v>70</v>
      </c>
      <c r="BB7128" s="1" t="s">
        <v>70</v>
      </c>
      <c r="BC7128" s="1" t="s">
        <v>70</v>
      </c>
      <c r="BD7128" s="1" t="s">
        <v>70</v>
      </c>
      <c r="BE7128" s="1" t="s">
        <v>70</v>
      </c>
      <c r="BF7128" s="1" t="s">
        <v>70</v>
      </c>
      <c r="BG7128" s="3">
        <v>41436.65069444444</v>
      </c>
    </row>
    <row r="7129">
      <c r="A7129" s="1">
        <v>1000948.0</v>
      </c>
      <c r="B7129" s="1" t="s">
        <v>30268</v>
      </c>
      <c r="C7129" s="2" t="s">
        <v>30269</v>
      </c>
      <c r="H7129" s="1" t="s">
        <v>30271</v>
      </c>
      <c r="I7129" s="1" t="s">
        <v>783</v>
      </c>
      <c r="J7129" s="1" t="s">
        <v>784</v>
      </c>
      <c r="K7129" s="1" t="s">
        <v>785</v>
      </c>
      <c r="N7129" s="1" t="s">
        <v>30272</v>
      </c>
      <c r="U7129" s="1">
        <v>-98.490128</v>
      </c>
      <c r="V7129" s="1">
        <v>29.35565</v>
      </c>
      <c r="W7129" s="1" t="s">
        <v>99</v>
      </c>
      <c r="X7129" s="1" t="s">
        <v>69</v>
      </c>
      <c r="Y7129" s="1" t="s">
        <v>69</v>
      </c>
      <c r="Z7129" s="1" t="s">
        <v>69</v>
      </c>
      <c r="AA7129" s="1" t="s">
        <v>69</v>
      </c>
      <c r="AB7129" s="1" t="s">
        <v>69</v>
      </c>
      <c r="AC7129" s="1" t="s">
        <v>70</v>
      </c>
      <c r="AD7129" s="1" t="s">
        <v>70</v>
      </c>
      <c r="AE7129" s="1" t="s">
        <v>70</v>
      </c>
      <c r="AF7129" s="1" t="s">
        <v>70</v>
      </c>
      <c r="AG7129" s="1" t="s">
        <v>69</v>
      </c>
      <c r="AH7129" s="1" t="s">
        <v>69</v>
      </c>
      <c r="AI7129" s="1" t="s">
        <v>70</v>
      </c>
      <c r="AJ7129" s="1" t="s">
        <v>70</v>
      </c>
      <c r="AK7129" s="1" t="s">
        <v>69</v>
      </c>
      <c r="AL7129" s="1" t="s">
        <v>69</v>
      </c>
      <c r="AM7129" s="1" t="s">
        <v>70</v>
      </c>
      <c r="AN7129" s="1" t="s">
        <v>70</v>
      </c>
      <c r="AO7129" s="1" t="s">
        <v>70</v>
      </c>
      <c r="AP7129" s="1" t="s">
        <v>70</v>
      </c>
      <c r="AQ7129" s="1" t="s">
        <v>70</v>
      </c>
      <c r="AR7129" s="1" t="s">
        <v>70</v>
      </c>
      <c r="AS7129" s="1" t="s">
        <v>70</v>
      </c>
      <c r="AT7129" s="1" t="s">
        <v>70</v>
      </c>
      <c r="AU7129" s="1" t="s">
        <v>70</v>
      </c>
      <c r="AV7129" s="1" t="s">
        <v>70</v>
      </c>
      <c r="AW7129" s="1" t="s">
        <v>70</v>
      </c>
      <c r="AX7129" s="1" t="s">
        <v>70</v>
      </c>
      <c r="AY7129" s="1" t="s">
        <v>70</v>
      </c>
      <c r="AZ7129" s="1" t="s">
        <v>69</v>
      </c>
      <c r="BA7129" s="1" t="s">
        <v>70</v>
      </c>
      <c r="BB7129" s="1" t="s">
        <v>70</v>
      </c>
      <c r="BC7129" s="1" t="s">
        <v>70</v>
      </c>
      <c r="BD7129" s="1" t="s">
        <v>70</v>
      </c>
      <c r="BE7129" s="1" t="s">
        <v>70</v>
      </c>
      <c r="BF7129" s="1" t="s">
        <v>70</v>
      </c>
      <c r="BG7129" s="3">
        <v>41436.645833333336</v>
      </c>
    </row>
    <row r="7130">
      <c r="A7130" s="1">
        <v>1007168.0</v>
      </c>
      <c r="B7130" s="1" t="s">
        <v>30273</v>
      </c>
      <c r="H7130" s="1" t="s">
        <v>30274</v>
      </c>
      <c r="I7130" s="1" t="s">
        <v>783</v>
      </c>
      <c r="J7130" s="1" t="s">
        <v>784</v>
      </c>
      <c r="K7130" s="1" t="s">
        <v>785</v>
      </c>
      <c r="L7130" s="1">
        <v>78207.0</v>
      </c>
      <c r="U7130" s="1">
        <v>-98.506401</v>
      </c>
      <c r="V7130" s="1">
        <v>29.4252</v>
      </c>
      <c r="X7130" s="1" t="s">
        <v>70</v>
      </c>
      <c r="Y7130" s="1" t="s">
        <v>70</v>
      </c>
      <c r="Z7130" s="1" t="s">
        <v>70</v>
      </c>
      <c r="AA7130" s="1" t="s">
        <v>70</v>
      </c>
      <c r="AB7130" s="1" t="s">
        <v>70</v>
      </c>
      <c r="AC7130" s="1" t="s">
        <v>80</v>
      </c>
      <c r="BG7130" s="1">
        <v>2009.0</v>
      </c>
    </row>
    <row r="7131">
      <c r="A7131" s="1">
        <v>1007178.0</v>
      </c>
      <c r="B7131" s="1" t="s">
        <v>30275</v>
      </c>
      <c r="H7131" s="1" t="s">
        <v>30276</v>
      </c>
      <c r="I7131" s="1" t="s">
        <v>783</v>
      </c>
      <c r="J7131" s="1" t="s">
        <v>784</v>
      </c>
      <c r="K7131" s="1" t="s">
        <v>785</v>
      </c>
      <c r="L7131" s="1">
        <v>78218.0</v>
      </c>
      <c r="U7131" s="1">
        <v>-98.398804</v>
      </c>
      <c r="V7131" s="1">
        <v>29.4965</v>
      </c>
      <c r="X7131" s="1" t="s">
        <v>70</v>
      </c>
      <c r="Y7131" s="1" t="s">
        <v>70</v>
      </c>
      <c r="Z7131" s="1" t="s">
        <v>70</v>
      </c>
      <c r="AA7131" s="1" t="s">
        <v>70</v>
      </c>
      <c r="AB7131" s="1" t="s">
        <v>70</v>
      </c>
      <c r="AC7131" s="1" t="s">
        <v>80</v>
      </c>
      <c r="BG7131" s="1">
        <v>2009.0</v>
      </c>
    </row>
    <row r="7132">
      <c r="A7132" s="1">
        <v>1007174.0</v>
      </c>
      <c r="B7132" s="1" t="s">
        <v>30277</v>
      </c>
      <c r="H7132" s="1" t="s">
        <v>30278</v>
      </c>
      <c r="I7132" s="1" t="s">
        <v>783</v>
      </c>
      <c r="J7132" s="1" t="s">
        <v>784</v>
      </c>
      <c r="K7132" s="1" t="s">
        <v>785</v>
      </c>
      <c r="L7132" s="1">
        <v>78207.0</v>
      </c>
      <c r="U7132" s="1">
        <v>-98.529198</v>
      </c>
      <c r="V7132" s="1">
        <v>29.4104</v>
      </c>
      <c r="X7132" s="1" t="s">
        <v>70</v>
      </c>
      <c r="Y7132" s="1" t="s">
        <v>70</v>
      </c>
      <c r="Z7132" s="1" t="s">
        <v>70</v>
      </c>
      <c r="AA7132" s="1" t="s">
        <v>70</v>
      </c>
      <c r="AB7132" s="1" t="s">
        <v>70</v>
      </c>
      <c r="AC7132" s="1" t="s">
        <v>80</v>
      </c>
      <c r="BG7132" s="1">
        <v>2009.0</v>
      </c>
    </row>
    <row r="7133">
      <c r="A7133" s="1">
        <v>1002233.0</v>
      </c>
      <c r="B7133" s="1" t="s">
        <v>30279</v>
      </c>
      <c r="H7133" s="1" t="s">
        <v>30280</v>
      </c>
      <c r="I7133" s="1" t="s">
        <v>30281</v>
      </c>
      <c r="J7133" s="1" t="s">
        <v>679</v>
      </c>
      <c r="K7133" s="1" t="s">
        <v>244</v>
      </c>
      <c r="U7133" s="1">
        <v>-74.195999</v>
      </c>
      <c r="V7133" s="1">
        <v>39.947201</v>
      </c>
      <c r="X7133" s="1" t="s">
        <v>70</v>
      </c>
      <c r="Y7133" s="1" t="s">
        <v>70</v>
      </c>
      <c r="Z7133" s="1" t="s">
        <v>70</v>
      </c>
      <c r="AA7133" s="1" t="s">
        <v>70</v>
      </c>
      <c r="AB7133" s="1" t="s">
        <v>70</v>
      </c>
      <c r="AC7133" s="1" t="s">
        <v>80</v>
      </c>
      <c r="BG7133" s="1">
        <v>2009.0</v>
      </c>
    </row>
    <row r="7134">
      <c r="A7134" s="1">
        <v>1008706.0</v>
      </c>
      <c r="B7134" s="1" t="s">
        <v>30282</v>
      </c>
      <c r="C7134" s="2" t="s">
        <v>30283</v>
      </c>
      <c r="H7134" s="1" t="s">
        <v>30284</v>
      </c>
      <c r="I7134" s="1" t="s">
        <v>10185</v>
      </c>
      <c r="J7134" s="1" t="s">
        <v>10186</v>
      </c>
      <c r="K7134" s="1" t="s">
        <v>91</v>
      </c>
      <c r="L7134" s="1">
        <v>65401.0</v>
      </c>
      <c r="M7134" s="1" t="s">
        <v>11073</v>
      </c>
      <c r="N7134" s="1" t="s">
        <v>1900</v>
      </c>
      <c r="U7134" s="1">
        <v>-92.324852</v>
      </c>
      <c r="V7134" s="1">
        <v>39.247803</v>
      </c>
      <c r="W7134" s="1" t="s">
        <v>99</v>
      </c>
      <c r="X7134" s="1" t="s">
        <v>69</v>
      </c>
      <c r="Y7134" s="1" t="s">
        <v>70</v>
      </c>
      <c r="Z7134" s="1" t="s">
        <v>70</v>
      </c>
      <c r="AA7134" s="1" t="s">
        <v>70</v>
      </c>
      <c r="AB7134" s="1" t="s">
        <v>70</v>
      </c>
      <c r="AC7134" s="1" t="s">
        <v>80</v>
      </c>
      <c r="AD7134" s="1" t="s">
        <v>69</v>
      </c>
      <c r="AE7134" s="1" t="s">
        <v>70</v>
      </c>
      <c r="AF7134" s="1" t="s">
        <v>70</v>
      </c>
      <c r="AG7134" s="1" t="s">
        <v>70</v>
      </c>
      <c r="AH7134" s="1" t="s">
        <v>69</v>
      </c>
      <c r="AI7134" s="1" t="s">
        <v>70</v>
      </c>
      <c r="AJ7134" s="1" t="s">
        <v>69</v>
      </c>
      <c r="AK7134" s="1" t="s">
        <v>69</v>
      </c>
      <c r="AL7134" s="1" t="s">
        <v>70</v>
      </c>
      <c r="AM7134" s="1" t="s">
        <v>70</v>
      </c>
      <c r="AN7134" s="1" t="s">
        <v>70</v>
      </c>
      <c r="AO7134" s="1" t="s">
        <v>70</v>
      </c>
      <c r="AP7134" s="1" t="s">
        <v>70</v>
      </c>
      <c r="AQ7134" s="1" t="s">
        <v>70</v>
      </c>
      <c r="AR7134" s="1" t="s">
        <v>69</v>
      </c>
      <c r="AS7134" s="1" t="s">
        <v>70</v>
      </c>
      <c r="AT7134" s="1" t="s">
        <v>70</v>
      </c>
      <c r="AU7134" s="1" t="s">
        <v>70</v>
      </c>
      <c r="AV7134" s="1" t="s">
        <v>70</v>
      </c>
      <c r="AW7134" s="1" t="s">
        <v>70</v>
      </c>
      <c r="AX7134" s="1" t="s">
        <v>70</v>
      </c>
      <c r="AY7134" s="1" t="s">
        <v>70</v>
      </c>
      <c r="AZ7134" s="1" t="s">
        <v>69</v>
      </c>
      <c r="BA7134" s="1" t="s">
        <v>70</v>
      </c>
      <c r="BB7134" s="1" t="s">
        <v>70</v>
      </c>
      <c r="BC7134" s="1" t="s">
        <v>70</v>
      </c>
      <c r="BD7134" s="1" t="s">
        <v>70</v>
      </c>
      <c r="BE7134" s="1" t="s">
        <v>70</v>
      </c>
      <c r="BF7134" s="1" t="s">
        <v>70</v>
      </c>
      <c r="BG7134" s="3">
        <v>41452.729166666664</v>
      </c>
    </row>
    <row r="7135">
      <c r="A7135" s="1">
        <v>1016804.0</v>
      </c>
      <c r="B7135" s="1" t="s">
        <v>30285</v>
      </c>
      <c r="D7135" s="2" t="s">
        <v>30286</v>
      </c>
      <c r="H7135" s="1" t="s">
        <v>30287</v>
      </c>
      <c r="I7135" s="1" t="s">
        <v>30288</v>
      </c>
      <c r="J7135" s="1" t="s">
        <v>8464</v>
      </c>
      <c r="K7135" s="1" t="s">
        <v>148</v>
      </c>
      <c r="L7135" s="1">
        <v>97434.0</v>
      </c>
      <c r="M7135" s="1" t="s">
        <v>30289</v>
      </c>
      <c r="N7135" s="1" t="s">
        <v>13098</v>
      </c>
      <c r="U7135" s="1">
        <v>-123.06097</v>
      </c>
      <c r="V7135" s="1">
        <v>43.797276</v>
      </c>
      <c r="X7135" s="1" t="s">
        <v>69</v>
      </c>
      <c r="Y7135" s="1" t="s">
        <v>69</v>
      </c>
      <c r="Z7135" s="1" t="s">
        <v>70</v>
      </c>
      <c r="AA7135" s="1" t="s">
        <v>69</v>
      </c>
      <c r="AB7135" s="1" t="s">
        <v>69</v>
      </c>
      <c r="AC7135" s="1" t="s">
        <v>69</v>
      </c>
      <c r="AD7135" s="1" t="s">
        <v>69</v>
      </c>
      <c r="AE7135" s="1" t="s">
        <v>70</v>
      </c>
      <c r="AF7135" s="1" t="s">
        <v>70</v>
      </c>
      <c r="AG7135" s="1" t="s">
        <v>69</v>
      </c>
      <c r="AH7135" s="1" t="s">
        <v>69</v>
      </c>
      <c r="AI7135" s="1" t="s">
        <v>70</v>
      </c>
      <c r="AJ7135" s="1" t="s">
        <v>69</v>
      </c>
      <c r="AK7135" s="1" t="s">
        <v>69</v>
      </c>
      <c r="AL7135" s="1" t="s">
        <v>69</v>
      </c>
      <c r="AM7135" s="1" t="s">
        <v>70</v>
      </c>
      <c r="AN7135" s="1" t="s">
        <v>70</v>
      </c>
      <c r="AO7135" s="1" t="s">
        <v>70</v>
      </c>
      <c r="AP7135" s="1" t="s">
        <v>70</v>
      </c>
      <c r="AQ7135" s="1" t="s">
        <v>70</v>
      </c>
      <c r="AR7135" s="1" t="s">
        <v>70</v>
      </c>
      <c r="AS7135" s="1" t="s">
        <v>70</v>
      </c>
      <c r="AT7135" s="1" t="s">
        <v>70</v>
      </c>
      <c r="AU7135" s="1" t="s">
        <v>69</v>
      </c>
      <c r="AV7135" s="1" t="s">
        <v>70</v>
      </c>
      <c r="AW7135" s="1" t="s">
        <v>70</v>
      </c>
      <c r="AX7135" s="1" t="s">
        <v>70</v>
      </c>
      <c r="AY7135" s="1" t="s">
        <v>69</v>
      </c>
      <c r="AZ7135" s="1" t="s">
        <v>69</v>
      </c>
      <c r="BA7135" s="1" t="s">
        <v>70</v>
      </c>
      <c r="BB7135" s="1" t="s">
        <v>69</v>
      </c>
      <c r="BC7135" s="1" t="s">
        <v>70</v>
      </c>
      <c r="BD7135" s="1" t="s">
        <v>70</v>
      </c>
      <c r="BE7135" s="1" t="s">
        <v>70</v>
      </c>
      <c r="BF7135" s="1" t="s">
        <v>69</v>
      </c>
      <c r="BG7135" s="3">
        <v>42754.05416666667</v>
      </c>
    </row>
    <row r="7136">
      <c r="A7136" s="1">
        <v>1004774.0</v>
      </c>
      <c r="B7136" s="1" t="s">
        <v>30290</v>
      </c>
      <c r="H7136" s="1" t="s">
        <v>30291</v>
      </c>
      <c r="I7136" s="1" t="s">
        <v>855</v>
      </c>
      <c r="J7136" s="1" t="s">
        <v>508</v>
      </c>
      <c r="K7136" s="1" t="s">
        <v>509</v>
      </c>
      <c r="M7136" s="1" t="s">
        <v>5478</v>
      </c>
      <c r="N7136" s="1" t="s">
        <v>205</v>
      </c>
      <c r="U7136" s="1">
        <v>-106.68393</v>
      </c>
      <c r="V7136" s="1">
        <v>35.01881</v>
      </c>
      <c r="W7136" s="1" t="s">
        <v>174</v>
      </c>
      <c r="X7136" s="1" t="s">
        <v>70</v>
      </c>
      <c r="Y7136" s="1" t="s">
        <v>69</v>
      </c>
      <c r="Z7136" s="1" t="s">
        <v>70</v>
      </c>
      <c r="AA7136" s="1" t="s">
        <v>69</v>
      </c>
      <c r="AB7136" s="1" t="s">
        <v>70</v>
      </c>
      <c r="AC7136" s="1" t="s">
        <v>80</v>
      </c>
      <c r="BG7136" s="3">
        <v>41794.52013888889</v>
      </c>
    </row>
    <row r="7137">
      <c r="A7137" s="1">
        <v>1004293.0</v>
      </c>
      <c r="B7137" s="1" t="s">
        <v>30292</v>
      </c>
      <c r="H7137" s="1" t="s">
        <v>30293</v>
      </c>
      <c r="I7137" s="1" t="s">
        <v>30294</v>
      </c>
      <c r="J7137" s="1" t="s">
        <v>524</v>
      </c>
      <c r="K7137" s="1" t="s">
        <v>451</v>
      </c>
      <c r="U7137" s="1">
        <v>-89.870102</v>
      </c>
      <c r="V7137" s="1">
        <v>42.569199</v>
      </c>
      <c r="X7137" s="1" t="s">
        <v>70</v>
      </c>
      <c r="Y7137" s="1" t="s">
        <v>70</v>
      </c>
      <c r="Z7137" s="1" t="s">
        <v>70</v>
      </c>
      <c r="AA7137" s="1" t="s">
        <v>70</v>
      </c>
      <c r="AB7137" s="1" t="s">
        <v>70</v>
      </c>
      <c r="AC7137" s="1" t="s">
        <v>80</v>
      </c>
      <c r="BG7137" s="1">
        <v>2011.0</v>
      </c>
    </row>
    <row r="7138">
      <c r="A7138" s="1">
        <v>1005441.0</v>
      </c>
      <c r="B7138" s="1" t="s">
        <v>30295</v>
      </c>
      <c r="C7138" s="2" t="s">
        <v>30296</v>
      </c>
      <c r="H7138" s="1" t="s">
        <v>30297</v>
      </c>
      <c r="I7138" s="1" t="s">
        <v>337</v>
      </c>
      <c r="J7138" s="1" t="s">
        <v>338</v>
      </c>
      <c r="K7138" s="1" t="s">
        <v>96</v>
      </c>
      <c r="L7138" s="1">
        <v>14620.0</v>
      </c>
      <c r="M7138" s="1" t="s">
        <v>1135</v>
      </c>
      <c r="N7138" s="1" t="s">
        <v>1771</v>
      </c>
      <c r="U7138" s="1">
        <v>-77.602432</v>
      </c>
      <c r="V7138" s="1">
        <v>43.145981</v>
      </c>
      <c r="W7138" s="1" t="s">
        <v>99</v>
      </c>
      <c r="X7138" s="1" t="s">
        <v>69</v>
      </c>
      <c r="Y7138" s="1" t="s">
        <v>69</v>
      </c>
      <c r="Z7138" s="1" t="s">
        <v>70</v>
      </c>
      <c r="AA7138" s="1" t="s">
        <v>69</v>
      </c>
      <c r="AB7138" s="1" t="s">
        <v>69</v>
      </c>
      <c r="AC7138" s="1" t="s">
        <v>69</v>
      </c>
      <c r="AD7138" s="1" t="s">
        <v>69</v>
      </c>
      <c r="AE7138" s="1" t="s">
        <v>69</v>
      </c>
      <c r="AF7138" s="1" t="s">
        <v>70</v>
      </c>
      <c r="AG7138" s="1" t="s">
        <v>69</v>
      </c>
      <c r="AH7138" s="1" t="s">
        <v>69</v>
      </c>
      <c r="AI7138" s="1" t="s">
        <v>70</v>
      </c>
      <c r="AJ7138" s="1" t="s">
        <v>69</v>
      </c>
      <c r="AK7138" s="1" t="s">
        <v>69</v>
      </c>
      <c r="AL7138" s="1" t="s">
        <v>69</v>
      </c>
      <c r="AM7138" s="1" t="s">
        <v>70</v>
      </c>
      <c r="AN7138" s="1" t="s">
        <v>69</v>
      </c>
      <c r="AO7138" s="1" t="s">
        <v>69</v>
      </c>
      <c r="AP7138" s="1" t="s">
        <v>69</v>
      </c>
      <c r="AQ7138" s="1" t="s">
        <v>70</v>
      </c>
      <c r="AR7138" s="1" t="s">
        <v>69</v>
      </c>
      <c r="AS7138" s="1" t="s">
        <v>69</v>
      </c>
      <c r="AT7138" s="1" t="s">
        <v>69</v>
      </c>
      <c r="AU7138" s="1" t="s">
        <v>70</v>
      </c>
      <c r="AV7138" s="1" t="s">
        <v>70</v>
      </c>
      <c r="AW7138" s="1" t="s">
        <v>69</v>
      </c>
      <c r="AX7138" s="1" t="s">
        <v>70</v>
      </c>
      <c r="AY7138" s="1" t="s">
        <v>70</v>
      </c>
      <c r="AZ7138" s="1" t="s">
        <v>70</v>
      </c>
      <c r="BA7138" s="1" t="s">
        <v>70</v>
      </c>
      <c r="BB7138" s="1" t="s">
        <v>70</v>
      </c>
      <c r="BC7138" s="1" t="s">
        <v>70</v>
      </c>
      <c r="BD7138" s="1" t="s">
        <v>70</v>
      </c>
      <c r="BE7138" s="1" t="s">
        <v>70</v>
      </c>
      <c r="BF7138" s="1" t="s">
        <v>70</v>
      </c>
      <c r="BG7138" s="3">
        <v>41064.66111111111</v>
      </c>
    </row>
    <row r="7139">
      <c r="A7139" s="1">
        <v>1012144.0</v>
      </c>
      <c r="B7139" s="1" t="s">
        <v>30298</v>
      </c>
      <c r="C7139" s="2" t="s">
        <v>30299</v>
      </c>
      <c r="D7139" s="2" t="s">
        <v>30300</v>
      </c>
      <c r="H7139" s="1" t="s">
        <v>30301</v>
      </c>
      <c r="I7139" s="1" t="s">
        <v>2652</v>
      </c>
      <c r="J7139" s="1" t="s">
        <v>5136</v>
      </c>
      <c r="K7139" s="1" t="s">
        <v>133</v>
      </c>
      <c r="L7139" s="1">
        <v>98260.0</v>
      </c>
      <c r="M7139" s="1" t="s">
        <v>30302</v>
      </c>
      <c r="N7139" s="1" t="s">
        <v>614</v>
      </c>
      <c r="U7139" s="1">
        <v>-122.47448</v>
      </c>
      <c r="V7139" s="1">
        <v>48.009171</v>
      </c>
      <c r="X7139" s="1" t="s">
        <v>69</v>
      </c>
      <c r="Y7139" s="1" t="s">
        <v>69</v>
      </c>
      <c r="Z7139" s="1" t="s">
        <v>70</v>
      </c>
      <c r="AA7139" s="1" t="s">
        <v>69</v>
      </c>
      <c r="AB7139" s="1" t="s">
        <v>69</v>
      </c>
      <c r="AC7139" s="1" t="s">
        <v>69</v>
      </c>
      <c r="AD7139" s="1" t="s">
        <v>70</v>
      </c>
      <c r="AE7139" s="1" t="s">
        <v>69</v>
      </c>
      <c r="AF7139" s="1" t="s">
        <v>69</v>
      </c>
      <c r="AG7139" s="1" t="s">
        <v>69</v>
      </c>
      <c r="AH7139" s="1" t="s">
        <v>70</v>
      </c>
      <c r="AI7139" s="1" t="s">
        <v>70</v>
      </c>
      <c r="AJ7139" s="1" t="s">
        <v>69</v>
      </c>
      <c r="AK7139" s="1" t="s">
        <v>69</v>
      </c>
      <c r="AL7139" s="1" t="s">
        <v>69</v>
      </c>
      <c r="AM7139" s="1" t="s">
        <v>69</v>
      </c>
      <c r="AN7139" s="1" t="s">
        <v>70</v>
      </c>
      <c r="AO7139" s="1" t="s">
        <v>70</v>
      </c>
      <c r="AP7139" s="1" t="s">
        <v>70</v>
      </c>
      <c r="AQ7139" s="1" t="s">
        <v>70</v>
      </c>
      <c r="AR7139" s="1" t="s">
        <v>69</v>
      </c>
      <c r="AS7139" s="1" t="s">
        <v>70</v>
      </c>
      <c r="AT7139" s="1" t="s">
        <v>69</v>
      </c>
      <c r="AU7139" s="1" t="s">
        <v>69</v>
      </c>
      <c r="AV7139" s="1" t="s">
        <v>69</v>
      </c>
      <c r="AW7139" s="1" t="s">
        <v>70</v>
      </c>
      <c r="AX7139" s="1" t="s">
        <v>69</v>
      </c>
      <c r="AY7139" s="1" t="s">
        <v>69</v>
      </c>
      <c r="AZ7139" s="1" t="s">
        <v>69</v>
      </c>
      <c r="BA7139" s="1" t="s">
        <v>70</v>
      </c>
      <c r="BB7139" s="1" t="s">
        <v>70</v>
      </c>
      <c r="BC7139" s="1" t="s">
        <v>70</v>
      </c>
      <c r="BD7139" s="1" t="s">
        <v>70</v>
      </c>
      <c r="BE7139" s="1" t="s">
        <v>70</v>
      </c>
      <c r="BF7139" s="1" t="s">
        <v>70</v>
      </c>
      <c r="BG7139" s="3">
        <v>42551.669444444444</v>
      </c>
    </row>
    <row r="7140">
      <c r="A7140" s="1">
        <v>1008290.0</v>
      </c>
      <c r="B7140" s="1" t="s">
        <v>30303</v>
      </c>
      <c r="C7140" s="2" t="s">
        <v>30304</v>
      </c>
      <c r="D7140" s="2" t="s">
        <v>30305</v>
      </c>
      <c r="H7140" s="1" t="s">
        <v>30306</v>
      </c>
      <c r="I7140" s="1" t="s">
        <v>30307</v>
      </c>
      <c r="J7140" s="1" t="s">
        <v>2197</v>
      </c>
      <c r="K7140" s="1" t="s">
        <v>1818</v>
      </c>
      <c r="L7140" s="1">
        <v>6074.0</v>
      </c>
      <c r="M7140" s="1" t="s">
        <v>11471</v>
      </c>
      <c r="N7140" s="1" t="s">
        <v>2490</v>
      </c>
      <c r="U7140" s="1">
        <v>-72.551941</v>
      </c>
      <c r="V7140" s="1">
        <v>41.840981</v>
      </c>
      <c r="W7140" s="1" t="s">
        <v>392</v>
      </c>
      <c r="X7140" s="1" t="s">
        <v>69</v>
      </c>
      <c r="Y7140" s="1" t="s">
        <v>69</v>
      </c>
      <c r="Z7140" s="1" t="s">
        <v>70</v>
      </c>
      <c r="AA7140" s="1" t="s">
        <v>70</v>
      </c>
      <c r="AB7140" s="1" t="s">
        <v>69</v>
      </c>
      <c r="AC7140" s="1" t="s">
        <v>69</v>
      </c>
      <c r="AD7140" s="1" t="s">
        <v>69</v>
      </c>
      <c r="AE7140" s="1" t="s">
        <v>69</v>
      </c>
      <c r="AF7140" s="1" t="s">
        <v>69</v>
      </c>
      <c r="AG7140" s="1" t="s">
        <v>69</v>
      </c>
      <c r="AH7140" s="1" t="s">
        <v>69</v>
      </c>
      <c r="AI7140" s="1" t="s">
        <v>69</v>
      </c>
      <c r="AJ7140" s="1" t="s">
        <v>69</v>
      </c>
      <c r="AK7140" s="1" t="s">
        <v>69</v>
      </c>
      <c r="AL7140" s="1" t="s">
        <v>69</v>
      </c>
      <c r="AM7140" s="1" t="s">
        <v>69</v>
      </c>
      <c r="AN7140" s="1" t="s">
        <v>69</v>
      </c>
      <c r="AO7140" s="1" t="s">
        <v>69</v>
      </c>
      <c r="AP7140" s="1" t="s">
        <v>70</v>
      </c>
      <c r="AQ7140" s="1" t="s">
        <v>69</v>
      </c>
      <c r="AR7140" s="1" t="s">
        <v>70</v>
      </c>
      <c r="AS7140" s="1" t="s">
        <v>69</v>
      </c>
      <c r="AT7140" s="1" t="s">
        <v>70</v>
      </c>
      <c r="AU7140" s="1" t="s">
        <v>69</v>
      </c>
      <c r="AV7140" s="1" t="s">
        <v>70</v>
      </c>
      <c r="AW7140" s="1" t="s">
        <v>70</v>
      </c>
      <c r="AX7140" s="1" t="s">
        <v>69</v>
      </c>
      <c r="AY7140" s="1" t="s">
        <v>70</v>
      </c>
      <c r="AZ7140" s="1" t="s">
        <v>69</v>
      </c>
      <c r="BA7140" s="1" t="s">
        <v>70</v>
      </c>
      <c r="BB7140" s="1" t="s">
        <v>70</v>
      </c>
      <c r="BC7140" s="1" t="s">
        <v>69</v>
      </c>
      <c r="BD7140" s="1" t="s">
        <v>70</v>
      </c>
      <c r="BE7140" s="1" t="s">
        <v>70</v>
      </c>
      <c r="BF7140" s="1" t="s">
        <v>70</v>
      </c>
      <c r="BG7140" s="3">
        <v>41751.50833333333</v>
      </c>
    </row>
    <row r="7141">
      <c r="A7141" s="1">
        <v>1007251.0</v>
      </c>
      <c r="B7141" s="1" t="s">
        <v>30308</v>
      </c>
      <c r="H7141" s="1" t="s">
        <v>30309</v>
      </c>
      <c r="I7141" s="1" t="s">
        <v>30310</v>
      </c>
      <c r="J7141" s="1" t="s">
        <v>8955</v>
      </c>
      <c r="K7141" s="1" t="s">
        <v>2008</v>
      </c>
      <c r="L7141" s="1">
        <v>38671.0</v>
      </c>
      <c r="U7141" s="1">
        <v>-90.022499</v>
      </c>
      <c r="V7141" s="1">
        <v>34.991798</v>
      </c>
      <c r="X7141" s="1" t="s">
        <v>70</v>
      </c>
      <c r="Y7141" s="1" t="s">
        <v>70</v>
      </c>
      <c r="Z7141" s="1" t="s">
        <v>70</v>
      </c>
      <c r="AA7141" s="1" t="s">
        <v>70</v>
      </c>
      <c r="AB7141" s="1" t="s">
        <v>70</v>
      </c>
      <c r="AC7141" s="1" t="s">
        <v>80</v>
      </c>
      <c r="BG7141" s="1">
        <v>2009.0</v>
      </c>
    </row>
    <row r="7142">
      <c r="A7142" s="1">
        <v>1007441.0</v>
      </c>
      <c r="B7142" s="1" t="s">
        <v>30311</v>
      </c>
      <c r="H7142" s="1" t="s">
        <v>30312</v>
      </c>
      <c r="I7142" s="1" t="s">
        <v>30313</v>
      </c>
      <c r="J7142" s="1" t="s">
        <v>3230</v>
      </c>
      <c r="K7142" s="1" t="s">
        <v>1818</v>
      </c>
      <c r="U7142" s="1">
        <v>-73.226097</v>
      </c>
      <c r="V7142" s="1">
        <v>41.4692</v>
      </c>
      <c r="X7142" s="1" t="s">
        <v>70</v>
      </c>
      <c r="Y7142" s="1" t="s">
        <v>70</v>
      </c>
      <c r="Z7142" s="1" t="s">
        <v>70</v>
      </c>
      <c r="AA7142" s="1" t="s">
        <v>70</v>
      </c>
      <c r="AB7142" s="1" t="s">
        <v>70</v>
      </c>
      <c r="AC7142" s="1" t="s">
        <v>80</v>
      </c>
      <c r="BG7142" s="1">
        <v>2009.0</v>
      </c>
    </row>
    <row r="7143">
      <c r="A7143" s="1">
        <v>1009393.0</v>
      </c>
      <c r="B7143" s="1" t="s">
        <v>30314</v>
      </c>
      <c r="C7143" s="2" t="s">
        <v>30315</v>
      </c>
      <c r="H7143" s="1" t="s">
        <v>30316</v>
      </c>
      <c r="I7143" s="1" t="s">
        <v>17572</v>
      </c>
      <c r="K7143" s="1" t="s">
        <v>451</v>
      </c>
      <c r="L7143" s="1">
        <v>53545.0</v>
      </c>
      <c r="U7143" s="1">
        <v>-89.001701</v>
      </c>
      <c r="V7143" s="1">
        <v>42.717098</v>
      </c>
      <c r="X7143" s="1" t="s">
        <v>69</v>
      </c>
      <c r="Y7143" s="1" t="s">
        <v>70</v>
      </c>
      <c r="Z7143" s="1" t="s">
        <v>70</v>
      </c>
      <c r="AA7143" s="1" t="s">
        <v>70</v>
      </c>
      <c r="AB7143" s="1" t="s">
        <v>70</v>
      </c>
      <c r="AC7143" s="1" t="s">
        <v>80</v>
      </c>
      <c r="BG7143" s="1">
        <v>2013.0</v>
      </c>
    </row>
    <row r="7144">
      <c r="A7144" s="1">
        <v>1006125.0</v>
      </c>
      <c r="B7144" s="1" t="s">
        <v>30317</v>
      </c>
      <c r="C7144" s="2" t="s">
        <v>30318</v>
      </c>
      <c r="H7144" s="1" t="s">
        <v>30319</v>
      </c>
      <c r="I7144" s="1" t="s">
        <v>26759</v>
      </c>
      <c r="J7144" s="1" t="s">
        <v>6718</v>
      </c>
      <c r="K7144" s="1" t="s">
        <v>1088</v>
      </c>
      <c r="L7144" s="1">
        <v>83205.0</v>
      </c>
      <c r="U7144" s="1">
        <v>-112.453</v>
      </c>
      <c r="V7144" s="1">
        <v>42.864799</v>
      </c>
      <c r="X7144" s="1" t="s">
        <v>70</v>
      </c>
      <c r="Y7144" s="1" t="s">
        <v>70</v>
      </c>
      <c r="Z7144" s="1" t="s">
        <v>70</v>
      </c>
      <c r="AA7144" s="1" t="s">
        <v>70</v>
      </c>
      <c r="AB7144" s="1" t="s">
        <v>70</v>
      </c>
      <c r="AC7144" s="1" t="s">
        <v>80</v>
      </c>
      <c r="BG7144" s="1">
        <v>2009.0</v>
      </c>
    </row>
    <row r="7145">
      <c r="A7145" s="1">
        <v>1006130.0</v>
      </c>
      <c r="B7145" s="1" t="s">
        <v>30320</v>
      </c>
      <c r="I7145" s="1" t="s">
        <v>5819</v>
      </c>
      <c r="J7145" s="1" t="s">
        <v>5823</v>
      </c>
      <c r="K7145" s="1" t="s">
        <v>451</v>
      </c>
      <c r="U7145" s="1">
        <v>-90.529404</v>
      </c>
      <c r="V7145" s="1">
        <v>45.537102</v>
      </c>
      <c r="X7145" s="1" t="s">
        <v>70</v>
      </c>
      <c r="Y7145" s="1" t="s">
        <v>70</v>
      </c>
      <c r="Z7145" s="1" t="s">
        <v>70</v>
      </c>
      <c r="AA7145" s="1" t="s">
        <v>70</v>
      </c>
      <c r="AB7145" s="1" t="s">
        <v>70</v>
      </c>
      <c r="AC7145" s="1" t="s">
        <v>80</v>
      </c>
      <c r="BG7145" s="1">
        <v>2011.0</v>
      </c>
    </row>
    <row r="7146">
      <c r="A7146" s="1">
        <v>1002063.0</v>
      </c>
      <c r="B7146" s="1" t="s">
        <v>30321</v>
      </c>
      <c r="D7146" s="2" t="s">
        <v>2971</v>
      </c>
      <c r="H7146" s="1" t="s">
        <v>30322</v>
      </c>
      <c r="I7146" s="1" t="s">
        <v>27272</v>
      </c>
      <c r="J7146" s="1" t="s">
        <v>13264</v>
      </c>
      <c r="K7146" s="1" t="s">
        <v>96</v>
      </c>
      <c r="L7146" s="1">
        <v>14760.0</v>
      </c>
      <c r="M7146" s="1" t="s">
        <v>30323</v>
      </c>
      <c r="N7146" s="1" t="s">
        <v>1237</v>
      </c>
      <c r="U7146" s="1">
        <v>-78.041832</v>
      </c>
      <c r="V7146" s="1">
        <v>42.211212</v>
      </c>
      <c r="X7146" s="1" t="s">
        <v>69</v>
      </c>
      <c r="Y7146" s="1" t="s">
        <v>69</v>
      </c>
      <c r="Z7146" s="1" t="s">
        <v>69</v>
      </c>
      <c r="AA7146" s="1" t="s">
        <v>69</v>
      </c>
      <c r="AB7146" s="1" t="s">
        <v>69</v>
      </c>
      <c r="AC7146" s="1" t="s">
        <v>70</v>
      </c>
      <c r="AD7146" s="1" t="s">
        <v>69</v>
      </c>
      <c r="AE7146" s="1" t="s">
        <v>70</v>
      </c>
      <c r="AF7146" s="1" t="s">
        <v>69</v>
      </c>
      <c r="AG7146" s="1" t="s">
        <v>69</v>
      </c>
      <c r="AH7146" s="1" t="s">
        <v>69</v>
      </c>
      <c r="AI7146" s="1" t="s">
        <v>70</v>
      </c>
      <c r="AJ7146" s="1" t="s">
        <v>69</v>
      </c>
      <c r="AK7146" s="1" t="s">
        <v>69</v>
      </c>
      <c r="AL7146" s="1" t="s">
        <v>69</v>
      </c>
      <c r="AM7146" s="1" t="s">
        <v>69</v>
      </c>
      <c r="AN7146" s="1" t="s">
        <v>69</v>
      </c>
      <c r="AO7146" s="1" t="s">
        <v>70</v>
      </c>
      <c r="AP7146" s="1" t="s">
        <v>70</v>
      </c>
      <c r="AQ7146" s="1" t="s">
        <v>70</v>
      </c>
      <c r="AR7146" s="1" t="s">
        <v>69</v>
      </c>
      <c r="AS7146" s="1" t="s">
        <v>70</v>
      </c>
      <c r="AT7146" s="1" t="s">
        <v>70</v>
      </c>
      <c r="AU7146" s="1" t="s">
        <v>69</v>
      </c>
      <c r="AV7146" s="1" t="s">
        <v>70</v>
      </c>
      <c r="AW7146" s="1" t="s">
        <v>70</v>
      </c>
      <c r="AX7146" s="1" t="s">
        <v>70</v>
      </c>
      <c r="AY7146" s="1" t="s">
        <v>70</v>
      </c>
      <c r="AZ7146" s="1" t="s">
        <v>69</v>
      </c>
      <c r="BA7146" s="1" t="s">
        <v>70</v>
      </c>
      <c r="BB7146" s="1" t="s">
        <v>70</v>
      </c>
      <c r="BC7146" s="1" t="s">
        <v>70</v>
      </c>
      <c r="BD7146" s="1" t="s">
        <v>70</v>
      </c>
      <c r="BE7146" s="1" t="s">
        <v>70</v>
      </c>
      <c r="BF7146" s="1" t="s">
        <v>70</v>
      </c>
      <c r="BG7146" s="3">
        <v>43240.728472222225</v>
      </c>
    </row>
    <row r="7147">
      <c r="A7147" s="1">
        <v>1001748.0</v>
      </c>
      <c r="B7147" s="1" t="s">
        <v>30324</v>
      </c>
      <c r="C7147" s="2" t="s">
        <v>30325</v>
      </c>
      <c r="D7147" s="2" t="s">
        <v>30326</v>
      </c>
      <c r="E7147" s="2" t="s">
        <v>30327</v>
      </c>
      <c r="H7147" s="1" t="s">
        <v>30328</v>
      </c>
      <c r="I7147" s="1" t="s">
        <v>16080</v>
      </c>
      <c r="J7147" s="1" t="s">
        <v>2082</v>
      </c>
      <c r="K7147" s="1" t="s">
        <v>670</v>
      </c>
      <c r="L7147" s="1">
        <v>27517.0</v>
      </c>
      <c r="M7147" s="1" t="s">
        <v>2564</v>
      </c>
      <c r="N7147" s="1" t="s">
        <v>270</v>
      </c>
      <c r="U7147" s="1">
        <v>-79.065903</v>
      </c>
      <c r="V7147" s="1">
        <v>35.88102</v>
      </c>
      <c r="W7147" s="1" t="s">
        <v>548</v>
      </c>
      <c r="X7147" s="1" t="s">
        <v>70</v>
      </c>
      <c r="Y7147" s="1" t="s">
        <v>70</v>
      </c>
      <c r="Z7147" s="1" t="s">
        <v>70</v>
      </c>
      <c r="AA7147" s="1" t="s">
        <v>70</v>
      </c>
      <c r="AB7147" s="1" t="s">
        <v>70</v>
      </c>
      <c r="AC7147" s="1" t="s">
        <v>69</v>
      </c>
      <c r="AD7147" s="1" t="s">
        <v>69</v>
      </c>
      <c r="AE7147" s="1" t="s">
        <v>69</v>
      </c>
      <c r="AF7147" s="1" t="s">
        <v>69</v>
      </c>
      <c r="AG7147" s="1" t="s">
        <v>69</v>
      </c>
      <c r="AH7147" s="1" t="s">
        <v>70</v>
      </c>
      <c r="AI7147" s="1" t="s">
        <v>69</v>
      </c>
      <c r="AJ7147" s="1" t="s">
        <v>70</v>
      </c>
      <c r="AK7147" s="1" t="s">
        <v>69</v>
      </c>
      <c r="AL7147" s="1" t="s">
        <v>69</v>
      </c>
      <c r="AM7147" s="1" t="s">
        <v>69</v>
      </c>
      <c r="AN7147" s="1" t="s">
        <v>70</v>
      </c>
      <c r="AO7147" s="1" t="s">
        <v>69</v>
      </c>
      <c r="AP7147" s="1" t="s">
        <v>70</v>
      </c>
      <c r="AQ7147" s="1" t="s">
        <v>70</v>
      </c>
      <c r="AR7147" s="1" t="s">
        <v>70</v>
      </c>
      <c r="AS7147" s="1" t="s">
        <v>70</v>
      </c>
      <c r="AT7147" s="1" t="s">
        <v>69</v>
      </c>
      <c r="AU7147" s="1" t="s">
        <v>70</v>
      </c>
      <c r="AV7147" s="1" t="s">
        <v>70</v>
      </c>
      <c r="AW7147" s="1" t="s">
        <v>70</v>
      </c>
      <c r="AX7147" s="1" t="s">
        <v>70</v>
      </c>
      <c r="AY7147" s="1" t="s">
        <v>70</v>
      </c>
      <c r="AZ7147" s="1" t="s">
        <v>69</v>
      </c>
      <c r="BA7147" s="1" t="s">
        <v>70</v>
      </c>
      <c r="BB7147" s="1" t="s">
        <v>70</v>
      </c>
      <c r="BC7147" s="1" t="s">
        <v>70</v>
      </c>
      <c r="BD7147" s="1" t="s">
        <v>70</v>
      </c>
      <c r="BE7147" s="1" t="s">
        <v>70</v>
      </c>
      <c r="BF7147" s="1" t="s">
        <v>70</v>
      </c>
      <c r="BG7147" s="3">
        <v>41731.669444444444</v>
      </c>
    </row>
    <row r="7148">
      <c r="A7148" s="1">
        <v>1007489.0</v>
      </c>
      <c r="B7148" s="1" t="s">
        <v>30329</v>
      </c>
      <c r="H7148" s="1" t="s">
        <v>30330</v>
      </c>
      <c r="I7148" s="1" t="s">
        <v>30331</v>
      </c>
      <c r="J7148" s="1" t="s">
        <v>2197</v>
      </c>
      <c r="K7148" s="1" t="s">
        <v>1818</v>
      </c>
      <c r="U7148" s="1">
        <v>-72.894501</v>
      </c>
      <c r="V7148" s="1">
        <v>41.579899</v>
      </c>
      <c r="X7148" s="1" t="s">
        <v>70</v>
      </c>
      <c r="Y7148" s="1" t="s">
        <v>70</v>
      </c>
      <c r="Z7148" s="1" t="s">
        <v>70</v>
      </c>
      <c r="AA7148" s="1" t="s">
        <v>70</v>
      </c>
      <c r="AB7148" s="1" t="s">
        <v>70</v>
      </c>
      <c r="AC7148" s="1" t="s">
        <v>80</v>
      </c>
      <c r="BG7148" s="1">
        <v>2009.0</v>
      </c>
    </row>
    <row r="7149">
      <c r="A7149" s="1">
        <v>1009518.0</v>
      </c>
      <c r="B7149" s="1" t="s">
        <v>30332</v>
      </c>
      <c r="C7149" s="2" t="s">
        <v>30333</v>
      </c>
      <c r="D7149" s="2" t="s">
        <v>30334</v>
      </c>
      <c r="H7149" s="1" t="s">
        <v>30335</v>
      </c>
      <c r="I7149" s="1" t="s">
        <v>2099</v>
      </c>
      <c r="K7149" s="1" t="s">
        <v>349</v>
      </c>
      <c r="L7149" s="1">
        <v>80013.0</v>
      </c>
      <c r="U7149" s="1">
        <v>-104.77</v>
      </c>
      <c r="V7149" s="1">
        <v>39.6185</v>
      </c>
      <c r="X7149" s="1" t="s">
        <v>69</v>
      </c>
      <c r="Y7149" s="1" t="s">
        <v>70</v>
      </c>
      <c r="Z7149" s="1" t="s">
        <v>70</v>
      </c>
      <c r="AA7149" s="1" t="s">
        <v>70</v>
      </c>
      <c r="AB7149" s="1" t="s">
        <v>70</v>
      </c>
      <c r="AC7149" s="1" t="s">
        <v>80</v>
      </c>
      <c r="BG7149" s="1">
        <v>2013.0</v>
      </c>
    </row>
    <row r="7150">
      <c r="A7150" s="1">
        <v>1006254.0</v>
      </c>
      <c r="B7150" s="1" t="s">
        <v>30336</v>
      </c>
      <c r="H7150" s="1" t="s">
        <v>30337</v>
      </c>
      <c r="I7150" s="1" t="s">
        <v>1748</v>
      </c>
      <c r="K7150" s="1" t="s">
        <v>77</v>
      </c>
      <c r="L7150" s="1">
        <v>43207.0</v>
      </c>
      <c r="U7150" s="1">
        <v>-82.997002</v>
      </c>
      <c r="V7150" s="1">
        <v>39.890999</v>
      </c>
      <c r="X7150" s="1" t="s">
        <v>70</v>
      </c>
      <c r="Y7150" s="1" t="s">
        <v>70</v>
      </c>
      <c r="Z7150" s="1" t="s">
        <v>70</v>
      </c>
      <c r="AA7150" s="1" t="s">
        <v>70</v>
      </c>
      <c r="AB7150" s="1" t="s">
        <v>70</v>
      </c>
      <c r="AC7150" s="1" t="s">
        <v>80</v>
      </c>
      <c r="BG7150" s="1">
        <v>2009.0</v>
      </c>
    </row>
    <row r="7151">
      <c r="A7151" s="1">
        <v>1018567.0</v>
      </c>
      <c r="B7151" s="1" t="s">
        <v>30338</v>
      </c>
      <c r="C7151" s="2" t="s">
        <v>30339</v>
      </c>
      <c r="D7151" s="2" t="s">
        <v>30340</v>
      </c>
      <c r="H7151" s="1" t="s">
        <v>30341</v>
      </c>
      <c r="I7151" s="1" t="s">
        <v>320</v>
      </c>
      <c r="J7151" s="1" t="s">
        <v>321</v>
      </c>
      <c r="K7151" s="1" t="s">
        <v>322</v>
      </c>
      <c r="L7151" s="1">
        <v>46227.0</v>
      </c>
      <c r="M7151" s="1" t="s">
        <v>30342</v>
      </c>
      <c r="N7151" s="1" t="s">
        <v>30343</v>
      </c>
      <c r="U7151" s="1">
        <v>-86.115242</v>
      </c>
      <c r="V7151" s="1">
        <v>39.665337</v>
      </c>
      <c r="X7151" s="1" t="s">
        <v>69</v>
      </c>
      <c r="Y7151" s="1" t="s">
        <v>69</v>
      </c>
      <c r="Z7151" s="1" t="s">
        <v>69</v>
      </c>
      <c r="AA7151" s="1" t="s">
        <v>69</v>
      </c>
      <c r="AB7151" s="1" t="s">
        <v>69</v>
      </c>
      <c r="AC7151" s="1" t="s">
        <v>80</v>
      </c>
      <c r="AD7151" s="1" t="s">
        <v>69</v>
      </c>
      <c r="AE7151" s="1" t="s">
        <v>69</v>
      </c>
      <c r="AF7151" s="1" t="s">
        <v>69</v>
      </c>
      <c r="AG7151" s="1" t="s">
        <v>70</v>
      </c>
      <c r="AH7151" s="1" t="s">
        <v>70</v>
      </c>
      <c r="AI7151" s="1" t="s">
        <v>70</v>
      </c>
      <c r="AJ7151" s="1" t="s">
        <v>69</v>
      </c>
      <c r="AK7151" s="1" t="s">
        <v>69</v>
      </c>
      <c r="AL7151" s="1" t="s">
        <v>69</v>
      </c>
      <c r="AM7151" s="1" t="s">
        <v>69</v>
      </c>
      <c r="AN7151" s="1" t="s">
        <v>69</v>
      </c>
      <c r="AO7151" s="1" t="s">
        <v>69</v>
      </c>
      <c r="AP7151" s="1" t="s">
        <v>70</v>
      </c>
      <c r="AQ7151" s="1" t="s">
        <v>70</v>
      </c>
      <c r="AR7151" s="1" t="s">
        <v>69</v>
      </c>
      <c r="AS7151" s="1" t="s">
        <v>69</v>
      </c>
      <c r="AT7151" s="1" t="s">
        <v>70</v>
      </c>
      <c r="AU7151" s="1" t="s">
        <v>69</v>
      </c>
      <c r="AV7151" s="1" t="s">
        <v>70</v>
      </c>
      <c r="AW7151" s="1" t="s">
        <v>70</v>
      </c>
      <c r="AX7151" s="1" t="s">
        <v>69</v>
      </c>
      <c r="AY7151" s="1" t="s">
        <v>69</v>
      </c>
      <c r="AZ7151" s="1" t="s">
        <v>69</v>
      </c>
      <c r="BA7151" s="1" t="s">
        <v>69</v>
      </c>
      <c r="BB7151" s="1" t="s">
        <v>70</v>
      </c>
      <c r="BC7151" s="1" t="s">
        <v>69</v>
      </c>
      <c r="BD7151" s="1" t="s">
        <v>69</v>
      </c>
      <c r="BE7151" s="1" t="s">
        <v>70</v>
      </c>
      <c r="BF7151" s="1" t="s">
        <v>69</v>
      </c>
      <c r="BG7151" s="3">
        <v>42922.402083333334</v>
      </c>
    </row>
    <row r="7152">
      <c r="A7152" s="1">
        <v>1002509.0</v>
      </c>
      <c r="B7152" s="1" t="s">
        <v>30344</v>
      </c>
      <c r="H7152" s="1" t="s">
        <v>30345</v>
      </c>
      <c r="I7152" s="1" t="s">
        <v>369</v>
      </c>
      <c r="J7152" s="1" t="s">
        <v>370</v>
      </c>
      <c r="K7152" s="1" t="s">
        <v>203</v>
      </c>
      <c r="L7152" s="1">
        <v>60613.0</v>
      </c>
      <c r="U7152" s="1">
        <v>-87.664902</v>
      </c>
      <c r="V7152" s="1">
        <v>41.950699</v>
      </c>
      <c r="X7152" s="1" t="s">
        <v>70</v>
      </c>
      <c r="Y7152" s="1" t="s">
        <v>70</v>
      </c>
      <c r="Z7152" s="1" t="s">
        <v>70</v>
      </c>
      <c r="AA7152" s="1" t="s">
        <v>70</v>
      </c>
      <c r="AB7152" s="1" t="s">
        <v>70</v>
      </c>
      <c r="AC7152" s="1" t="s">
        <v>80</v>
      </c>
      <c r="BG7152" s="1">
        <v>2009.0</v>
      </c>
    </row>
    <row r="7153">
      <c r="A7153" s="1">
        <v>1000968.0</v>
      </c>
      <c r="B7153" s="1" t="s">
        <v>30346</v>
      </c>
      <c r="C7153" s="2" t="s">
        <v>30347</v>
      </c>
      <c r="H7153" s="1" t="s">
        <v>30348</v>
      </c>
      <c r="I7153" s="1" t="s">
        <v>30349</v>
      </c>
      <c r="J7153" s="1" t="s">
        <v>4682</v>
      </c>
      <c r="K7153" s="1" t="s">
        <v>670</v>
      </c>
      <c r="L7153" s="1">
        <v>28461.0</v>
      </c>
      <c r="M7153" s="1" t="s">
        <v>13660</v>
      </c>
      <c r="N7153" s="1" t="s">
        <v>3768</v>
      </c>
      <c r="U7153" s="1">
        <v>-78.017799</v>
      </c>
      <c r="V7153" s="1">
        <v>33.917599</v>
      </c>
      <c r="W7153" s="1" t="s">
        <v>392</v>
      </c>
      <c r="X7153" s="1" t="s">
        <v>69</v>
      </c>
      <c r="Y7153" s="1" t="s">
        <v>70</v>
      </c>
      <c r="Z7153" s="1" t="s">
        <v>70</v>
      </c>
      <c r="AA7153" s="1" t="s">
        <v>70</v>
      </c>
      <c r="AB7153" s="1" t="s">
        <v>70</v>
      </c>
      <c r="AC7153" s="1" t="s">
        <v>69</v>
      </c>
      <c r="AD7153" s="1" t="s">
        <v>69</v>
      </c>
      <c r="AE7153" s="1" t="s">
        <v>70</v>
      </c>
      <c r="AF7153" s="1" t="s">
        <v>69</v>
      </c>
      <c r="AG7153" s="1" t="s">
        <v>69</v>
      </c>
      <c r="AH7153" s="1" t="s">
        <v>69</v>
      </c>
      <c r="AI7153" s="1" t="s">
        <v>70</v>
      </c>
      <c r="AJ7153" s="1" t="s">
        <v>69</v>
      </c>
      <c r="AK7153" s="1" t="s">
        <v>69</v>
      </c>
      <c r="AL7153" s="1" t="s">
        <v>69</v>
      </c>
      <c r="AM7153" s="1" t="s">
        <v>69</v>
      </c>
      <c r="AN7153" s="1" t="s">
        <v>70</v>
      </c>
      <c r="AO7153" s="1" t="s">
        <v>69</v>
      </c>
      <c r="AP7153" s="1" t="s">
        <v>70</v>
      </c>
      <c r="AQ7153" s="1" t="s">
        <v>70</v>
      </c>
      <c r="AR7153" s="1" t="s">
        <v>69</v>
      </c>
      <c r="AS7153" s="1" t="s">
        <v>70</v>
      </c>
      <c r="AT7153" s="1" t="s">
        <v>70</v>
      </c>
      <c r="AU7153" s="1" t="s">
        <v>69</v>
      </c>
      <c r="AV7153" s="1" t="s">
        <v>70</v>
      </c>
      <c r="AW7153" s="1" t="s">
        <v>69</v>
      </c>
      <c r="AX7153" s="1" t="s">
        <v>70</v>
      </c>
      <c r="AY7153" s="1" t="s">
        <v>70</v>
      </c>
      <c r="AZ7153" s="1" t="s">
        <v>69</v>
      </c>
      <c r="BA7153" s="1" t="s">
        <v>70</v>
      </c>
      <c r="BB7153" s="1" t="s">
        <v>70</v>
      </c>
      <c r="BC7153" s="1" t="s">
        <v>70</v>
      </c>
      <c r="BD7153" s="1" t="s">
        <v>70</v>
      </c>
      <c r="BE7153" s="1" t="s">
        <v>70</v>
      </c>
      <c r="BF7153" s="1" t="s">
        <v>70</v>
      </c>
      <c r="BG7153" s="3">
        <v>41435.55763888889</v>
      </c>
    </row>
    <row r="7154">
      <c r="A7154" s="1">
        <v>1006157.0</v>
      </c>
      <c r="B7154" s="1" t="s">
        <v>30350</v>
      </c>
      <c r="H7154" s="1" t="s">
        <v>30351</v>
      </c>
      <c r="I7154" s="1" t="s">
        <v>13232</v>
      </c>
      <c r="J7154" s="1" t="s">
        <v>13232</v>
      </c>
      <c r="K7154" s="1" t="s">
        <v>91</v>
      </c>
      <c r="L7154" s="1">
        <v>63552.0</v>
      </c>
      <c r="M7154" s="1" t="s">
        <v>5094</v>
      </c>
      <c r="N7154" s="1" t="s">
        <v>30352</v>
      </c>
      <c r="U7154" s="1">
        <v>-92.466797</v>
      </c>
      <c r="V7154" s="1">
        <v>39.720051</v>
      </c>
      <c r="W7154" s="1" t="s">
        <v>392</v>
      </c>
      <c r="X7154" s="1" t="s">
        <v>69</v>
      </c>
      <c r="Y7154" s="1" t="s">
        <v>70</v>
      </c>
      <c r="Z7154" s="1" t="s">
        <v>70</v>
      </c>
      <c r="AA7154" s="1" t="s">
        <v>70</v>
      </c>
      <c r="AB7154" s="1" t="s">
        <v>69</v>
      </c>
      <c r="AC7154" s="1" t="s">
        <v>80</v>
      </c>
      <c r="AD7154" s="1" t="s">
        <v>70</v>
      </c>
      <c r="AE7154" s="1" t="s">
        <v>70</v>
      </c>
      <c r="AF7154" s="1" t="s">
        <v>70</v>
      </c>
      <c r="AG7154" s="1" t="s">
        <v>70</v>
      </c>
      <c r="AH7154" s="1" t="s">
        <v>70</v>
      </c>
      <c r="AI7154" s="1" t="s">
        <v>70</v>
      </c>
      <c r="AJ7154" s="1" t="s">
        <v>70</v>
      </c>
      <c r="AK7154" s="1" t="s">
        <v>69</v>
      </c>
      <c r="AL7154" s="1" t="s">
        <v>69</v>
      </c>
      <c r="AM7154" s="1" t="s">
        <v>70</v>
      </c>
      <c r="AN7154" s="1" t="s">
        <v>70</v>
      </c>
      <c r="AO7154" s="1" t="s">
        <v>70</v>
      </c>
      <c r="AP7154" s="1" t="s">
        <v>70</v>
      </c>
      <c r="AQ7154" s="1" t="s">
        <v>70</v>
      </c>
      <c r="AR7154" s="1" t="s">
        <v>70</v>
      </c>
      <c r="AS7154" s="1" t="s">
        <v>70</v>
      </c>
      <c r="AT7154" s="1" t="s">
        <v>70</v>
      </c>
      <c r="AU7154" s="1" t="s">
        <v>70</v>
      </c>
      <c r="AV7154" s="1" t="s">
        <v>70</v>
      </c>
      <c r="AW7154" s="1" t="s">
        <v>70</v>
      </c>
      <c r="AX7154" s="1" t="s">
        <v>70</v>
      </c>
      <c r="AY7154" s="1" t="s">
        <v>70</v>
      </c>
      <c r="AZ7154" s="1" t="s">
        <v>69</v>
      </c>
      <c r="BA7154" s="1" t="s">
        <v>70</v>
      </c>
      <c r="BB7154" s="1" t="s">
        <v>70</v>
      </c>
      <c r="BC7154" s="1" t="s">
        <v>70</v>
      </c>
      <c r="BD7154" s="1" t="s">
        <v>70</v>
      </c>
      <c r="BE7154" s="1" t="s">
        <v>70</v>
      </c>
      <c r="BF7154" s="1" t="s">
        <v>70</v>
      </c>
      <c r="BG7154" s="3">
        <v>41712.447222222225</v>
      </c>
    </row>
    <row r="7155">
      <c r="A7155" s="1">
        <v>1007292.0</v>
      </c>
      <c r="B7155" s="1" t="s">
        <v>30353</v>
      </c>
      <c r="H7155" s="1" t="s">
        <v>30354</v>
      </c>
      <c r="I7155" s="1" t="s">
        <v>30355</v>
      </c>
      <c r="J7155" s="1" t="s">
        <v>4535</v>
      </c>
      <c r="K7155" s="1" t="s">
        <v>451</v>
      </c>
      <c r="U7155" s="1">
        <v>-89.3946</v>
      </c>
      <c r="V7155" s="1">
        <v>43.049702</v>
      </c>
      <c r="X7155" s="1" t="s">
        <v>70</v>
      </c>
      <c r="Y7155" s="1" t="s">
        <v>70</v>
      </c>
      <c r="Z7155" s="1" t="s">
        <v>70</v>
      </c>
      <c r="AA7155" s="1" t="s">
        <v>70</v>
      </c>
      <c r="AB7155" s="1" t="s">
        <v>70</v>
      </c>
      <c r="AC7155" s="1" t="s">
        <v>80</v>
      </c>
      <c r="BG7155" s="1">
        <v>2011.0</v>
      </c>
    </row>
    <row r="7156">
      <c r="A7156" s="1">
        <v>1004002.0</v>
      </c>
      <c r="B7156" s="1" t="s">
        <v>30356</v>
      </c>
      <c r="C7156" s="2" t="s">
        <v>30357</v>
      </c>
      <c r="H7156" s="1" t="s">
        <v>30358</v>
      </c>
      <c r="I7156" s="1" t="s">
        <v>4115</v>
      </c>
      <c r="K7156" s="1" t="s">
        <v>181</v>
      </c>
      <c r="L7156" s="1">
        <v>23113.0</v>
      </c>
      <c r="U7156" s="1">
        <v>-77.629402</v>
      </c>
      <c r="V7156" s="1">
        <v>37.451801</v>
      </c>
      <c r="X7156" s="1" t="s">
        <v>70</v>
      </c>
      <c r="Y7156" s="1" t="s">
        <v>70</v>
      </c>
      <c r="Z7156" s="1" t="s">
        <v>70</v>
      </c>
      <c r="AA7156" s="1" t="s">
        <v>70</v>
      </c>
      <c r="AB7156" s="1" t="s">
        <v>70</v>
      </c>
      <c r="AC7156" s="1" t="s">
        <v>80</v>
      </c>
      <c r="BG7156" s="1">
        <v>2011.0</v>
      </c>
    </row>
    <row r="7157">
      <c r="A7157" s="1">
        <v>1010997.0</v>
      </c>
      <c r="B7157" s="1" t="s">
        <v>30359</v>
      </c>
      <c r="C7157" s="2" t="s">
        <v>30360</v>
      </c>
      <c r="D7157" s="2" t="s">
        <v>30361</v>
      </c>
      <c r="H7157" s="1" t="s">
        <v>30362</v>
      </c>
      <c r="I7157" s="1" t="s">
        <v>4249</v>
      </c>
      <c r="J7157" s="1" t="s">
        <v>952</v>
      </c>
      <c r="K7157" s="1" t="s">
        <v>211</v>
      </c>
      <c r="L7157" s="1">
        <v>33155.0</v>
      </c>
      <c r="M7157" s="1" t="s">
        <v>30363</v>
      </c>
      <c r="N7157" s="1" t="s">
        <v>5314</v>
      </c>
      <c r="U7157" s="1">
        <v>-80.32563</v>
      </c>
      <c r="V7157" s="1">
        <v>25.73197</v>
      </c>
      <c r="X7157" s="1" t="s">
        <v>69</v>
      </c>
      <c r="Y7157" s="1" t="s">
        <v>70</v>
      </c>
      <c r="Z7157" s="1" t="s">
        <v>70</v>
      </c>
      <c r="AA7157" s="1" t="s">
        <v>70</v>
      </c>
      <c r="AB7157" s="1" t="s">
        <v>69</v>
      </c>
      <c r="AC7157" s="1" t="s">
        <v>69</v>
      </c>
      <c r="AD7157" s="1" t="s">
        <v>69</v>
      </c>
      <c r="AE7157" s="1" t="s">
        <v>70</v>
      </c>
      <c r="AF7157" s="1" t="s">
        <v>69</v>
      </c>
      <c r="AG7157" s="1" t="s">
        <v>69</v>
      </c>
      <c r="AH7157" s="1" t="s">
        <v>69</v>
      </c>
      <c r="AI7157" s="1" t="s">
        <v>69</v>
      </c>
      <c r="AJ7157" s="1" t="s">
        <v>69</v>
      </c>
      <c r="AK7157" s="1" t="s">
        <v>69</v>
      </c>
      <c r="AL7157" s="1" t="s">
        <v>69</v>
      </c>
      <c r="AM7157" s="1" t="s">
        <v>69</v>
      </c>
      <c r="AN7157" s="1" t="s">
        <v>70</v>
      </c>
      <c r="AO7157" s="1" t="s">
        <v>69</v>
      </c>
      <c r="AP7157" s="1" t="s">
        <v>70</v>
      </c>
      <c r="AQ7157" s="1" t="s">
        <v>69</v>
      </c>
      <c r="AR7157" s="1" t="s">
        <v>70</v>
      </c>
      <c r="AS7157" s="1" t="s">
        <v>70</v>
      </c>
      <c r="AT7157" s="1" t="s">
        <v>69</v>
      </c>
      <c r="AU7157" s="1" t="s">
        <v>69</v>
      </c>
      <c r="AV7157" s="1" t="s">
        <v>70</v>
      </c>
      <c r="AW7157" s="1" t="s">
        <v>70</v>
      </c>
      <c r="AX7157" s="1" t="s">
        <v>69</v>
      </c>
      <c r="AY7157" s="1" t="s">
        <v>70</v>
      </c>
      <c r="AZ7157" s="1" t="s">
        <v>69</v>
      </c>
      <c r="BA7157" s="1" t="s">
        <v>69</v>
      </c>
      <c r="BB7157" s="1" t="s">
        <v>69</v>
      </c>
      <c r="BC7157" s="1" t="s">
        <v>69</v>
      </c>
      <c r="BD7157" s="1" t="s">
        <v>70</v>
      </c>
      <c r="BE7157" s="1" t="s">
        <v>70</v>
      </c>
      <c r="BF7157" s="1" t="s">
        <v>70</v>
      </c>
      <c r="BG7157" s="3">
        <v>43307.83611111111</v>
      </c>
    </row>
    <row r="7158">
      <c r="A7158" s="1">
        <v>1012661.0</v>
      </c>
      <c r="B7158" s="1" t="s">
        <v>30364</v>
      </c>
      <c r="C7158" s="2" t="s">
        <v>22076</v>
      </c>
      <c r="D7158" s="2" t="s">
        <v>22077</v>
      </c>
      <c r="E7158" s="2" t="s">
        <v>22078</v>
      </c>
      <c r="G7158" s="2" t="s">
        <v>22079</v>
      </c>
      <c r="H7158" s="1" t="s">
        <v>30365</v>
      </c>
      <c r="I7158" s="1" t="s">
        <v>620</v>
      </c>
      <c r="J7158" s="1" t="s">
        <v>134</v>
      </c>
      <c r="K7158" s="1" t="s">
        <v>134</v>
      </c>
      <c r="L7158" s="1">
        <v>20024.0</v>
      </c>
      <c r="M7158" s="1" t="s">
        <v>30366</v>
      </c>
      <c r="N7158" s="1" t="s">
        <v>1221</v>
      </c>
      <c r="U7158" s="1">
        <v>-77.018173</v>
      </c>
      <c r="V7158" s="1">
        <v>38.876888</v>
      </c>
      <c r="X7158" s="1" t="s">
        <v>69</v>
      </c>
      <c r="Y7158" s="1" t="s">
        <v>69</v>
      </c>
      <c r="Z7158" s="1" t="s">
        <v>69</v>
      </c>
      <c r="AA7158" s="1" t="s">
        <v>69</v>
      </c>
      <c r="AB7158" s="1" t="s">
        <v>69</v>
      </c>
      <c r="AC7158" s="1" t="s">
        <v>80</v>
      </c>
      <c r="AD7158" s="1" t="s">
        <v>69</v>
      </c>
      <c r="AE7158" s="1" t="s">
        <v>70</v>
      </c>
      <c r="AF7158" s="1" t="s">
        <v>70</v>
      </c>
      <c r="AG7158" s="1" t="s">
        <v>69</v>
      </c>
      <c r="AH7158" s="1" t="s">
        <v>69</v>
      </c>
      <c r="AI7158" s="1" t="s">
        <v>70</v>
      </c>
      <c r="AJ7158" s="1" t="s">
        <v>69</v>
      </c>
      <c r="AK7158" s="1" t="s">
        <v>69</v>
      </c>
      <c r="AL7158" s="1" t="s">
        <v>70</v>
      </c>
      <c r="AM7158" s="1" t="s">
        <v>69</v>
      </c>
      <c r="AN7158" s="1" t="s">
        <v>70</v>
      </c>
      <c r="AO7158" s="1" t="s">
        <v>69</v>
      </c>
      <c r="AP7158" s="1" t="s">
        <v>70</v>
      </c>
      <c r="AQ7158" s="1" t="s">
        <v>70</v>
      </c>
      <c r="AR7158" s="1" t="s">
        <v>70</v>
      </c>
      <c r="AS7158" s="1" t="s">
        <v>69</v>
      </c>
      <c r="AT7158" s="1" t="s">
        <v>69</v>
      </c>
      <c r="AU7158" s="1" t="s">
        <v>69</v>
      </c>
      <c r="AV7158" s="1" t="s">
        <v>70</v>
      </c>
      <c r="AW7158" s="1" t="s">
        <v>70</v>
      </c>
      <c r="AX7158" s="1" t="s">
        <v>69</v>
      </c>
      <c r="AY7158" s="1" t="s">
        <v>70</v>
      </c>
      <c r="AZ7158" s="1" t="s">
        <v>69</v>
      </c>
      <c r="BA7158" s="1" t="s">
        <v>70</v>
      </c>
      <c r="BB7158" s="1" t="s">
        <v>69</v>
      </c>
      <c r="BC7158" s="1" t="s">
        <v>70</v>
      </c>
      <c r="BD7158" s="1" t="s">
        <v>69</v>
      </c>
      <c r="BE7158" s="1" t="s">
        <v>70</v>
      </c>
      <c r="BF7158" s="1" t="s">
        <v>70</v>
      </c>
      <c r="BG7158" s="3">
        <v>42566.65277777778</v>
      </c>
    </row>
    <row r="7159">
      <c r="A7159" s="1">
        <v>1007293.0</v>
      </c>
      <c r="B7159" s="1" t="s">
        <v>30367</v>
      </c>
      <c r="I7159" s="1" t="s">
        <v>30355</v>
      </c>
      <c r="J7159" s="1" t="s">
        <v>4535</v>
      </c>
      <c r="K7159" s="1" t="s">
        <v>451</v>
      </c>
      <c r="U7159" s="1">
        <v>-89.472397</v>
      </c>
      <c r="V7159" s="1">
        <v>43.036499</v>
      </c>
      <c r="X7159" s="1" t="s">
        <v>70</v>
      </c>
      <c r="Y7159" s="1" t="s">
        <v>70</v>
      </c>
      <c r="Z7159" s="1" t="s">
        <v>70</v>
      </c>
      <c r="AA7159" s="1" t="s">
        <v>70</v>
      </c>
      <c r="AB7159" s="1" t="s">
        <v>70</v>
      </c>
      <c r="AC7159" s="1" t="s">
        <v>80</v>
      </c>
      <c r="BG7159" s="1">
        <v>2011.0</v>
      </c>
    </row>
    <row r="7160">
      <c r="A7160" s="1">
        <v>1010806.0</v>
      </c>
      <c r="B7160" s="1" t="s">
        <v>30368</v>
      </c>
      <c r="C7160" s="2" t="s">
        <v>30369</v>
      </c>
      <c r="D7160" s="1" t="s">
        <v>30370</v>
      </c>
      <c r="H7160" s="1" t="s">
        <v>30371</v>
      </c>
      <c r="I7160" s="1" t="s">
        <v>30215</v>
      </c>
      <c r="J7160" s="1" t="s">
        <v>906</v>
      </c>
      <c r="K7160" s="1" t="s">
        <v>582</v>
      </c>
      <c r="L7160" s="1">
        <v>40272.0</v>
      </c>
      <c r="M7160" s="1" t="s">
        <v>5278</v>
      </c>
      <c r="N7160" s="1" t="s">
        <v>79</v>
      </c>
      <c r="U7160" s="1">
        <v>-85.868752</v>
      </c>
      <c r="V7160" s="1">
        <v>38.106861</v>
      </c>
      <c r="X7160" s="1" t="s">
        <v>69</v>
      </c>
      <c r="Y7160" s="1" t="s">
        <v>70</v>
      </c>
      <c r="Z7160" s="1" t="s">
        <v>70</v>
      </c>
      <c r="AA7160" s="1" t="s">
        <v>69</v>
      </c>
      <c r="AB7160" s="1" t="s">
        <v>69</v>
      </c>
      <c r="AC7160" s="1" t="s">
        <v>70</v>
      </c>
      <c r="AD7160" s="1" t="s">
        <v>70</v>
      </c>
      <c r="AE7160" s="1" t="s">
        <v>70</v>
      </c>
      <c r="AF7160" s="1" t="s">
        <v>69</v>
      </c>
      <c r="AG7160" s="1" t="s">
        <v>70</v>
      </c>
      <c r="AH7160" s="1" t="s">
        <v>69</v>
      </c>
      <c r="AI7160" s="1" t="s">
        <v>70</v>
      </c>
      <c r="AJ7160" s="1" t="s">
        <v>70</v>
      </c>
      <c r="AK7160" s="1" t="s">
        <v>69</v>
      </c>
      <c r="AL7160" s="1" t="s">
        <v>69</v>
      </c>
      <c r="AM7160" s="1" t="s">
        <v>69</v>
      </c>
      <c r="AN7160" s="1" t="s">
        <v>69</v>
      </c>
      <c r="AO7160" s="1" t="s">
        <v>69</v>
      </c>
      <c r="AP7160" s="1" t="s">
        <v>70</v>
      </c>
      <c r="AQ7160" s="1" t="s">
        <v>70</v>
      </c>
      <c r="AR7160" s="1" t="s">
        <v>69</v>
      </c>
      <c r="AS7160" s="1" t="s">
        <v>70</v>
      </c>
      <c r="AT7160" s="1" t="s">
        <v>70</v>
      </c>
      <c r="AU7160" s="1" t="s">
        <v>70</v>
      </c>
      <c r="AV7160" s="1" t="s">
        <v>70</v>
      </c>
      <c r="AW7160" s="1" t="s">
        <v>70</v>
      </c>
      <c r="AX7160" s="1" t="s">
        <v>70</v>
      </c>
      <c r="AY7160" s="1" t="s">
        <v>70</v>
      </c>
      <c r="AZ7160" s="1" t="s">
        <v>69</v>
      </c>
      <c r="BA7160" s="1" t="s">
        <v>70</v>
      </c>
      <c r="BB7160" s="1" t="s">
        <v>70</v>
      </c>
      <c r="BC7160" s="1" t="s">
        <v>70</v>
      </c>
      <c r="BD7160" s="1" t="s">
        <v>70</v>
      </c>
      <c r="BE7160" s="1" t="s">
        <v>70</v>
      </c>
      <c r="BF7160" s="1" t="s">
        <v>70</v>
      </c>
      <c r="BG7160" s="3">
        <v>42038.77638888889</v>
      </c>
    </row>
    <row r="7161">
      <c r="A7161" s="1">
        <v>1000672.0</v>
      </c>
      <c r="B7161" s="1" t="s">
        <v>30372</v>
      </c>
      <c r="H7161" s="1" t="s">
        <v>30373</v>
      </c>
      <c r="I7161" s="1" t="s">
        <v>30374</v>
      </c>
      <c r="J7161" s="1" t="s">
        <v>519</v>
      </c>
      <c r="K7161" s="1" t="s">
        <v>520</v>
      </c>
      <c r="L7161" s="1">
        <v>4679.0</v>
      </c>
      <c r="M7161" s="1" t="s">
        <v>1135</v>
      </c>
      <c r="N7161" s="1" t="s">
        <v>20965</v>
      </c>
      <c r="U7161" s="1">
        <v>-68.321404</v>
      </c>
      <c r="V7161" s="1">
        <v>44.27766</v>
      </c>
      <c r="W7161" s="1" t="s">
        <v>174</v>
      </c>
      <c r="X7161" s="1" t="s">
        <v>69</v>
      </c>
      <c r="Y7161" s="1" t="s">
        <v>69</v>
      </c>
      <c r="Z7161" s="1" t="s">
        <v>70</v>
      </c>
      <c r="AA7161" s="1" t="s">
        <v>70</v>
      </c>
      <c r="AB7161" s="1" t="s">
        <v>70</v>
      </c>
      <c r="AC7161" s="1" t="s">
        <v>69</v>
      </c>
      <c r="AD7161" s="1" t="s">
        <v>69</v>
      </c>
      <c r="AE7161" s="1" t="s">
        <v>69</v>
      </c>
      <c r="AF7161" s="1" t="s">
        <v>69</v>
      </c>
      <c r="AG7161" s="1" t="s">
        <v>69</v>
      </c>
      <c r="AH7161" s="1" t="s">
        <v>69</v>
      </c>
      <c r="AI7161" s="1" t="s">
        <v>70</v>
      </c>
      <c r="AJ7161" s="1" t="s">
        <v>69</v>
      </c>
      <c r="AK7161" s="1" t="s">
        <v>69</v>
      </c>
      <c r="AL7161" s="1" t="s">
        <v>70</v>
      </c>
      <c r="AM7161" s="1" t="s">
        <v>69</v>
      </c>
      <c r="AN7161" s="1" t="s">
        <v>70</v>
      </c>
      <c r="AO7161" s="1" t="s">
        <v>69</v>
      </c>
      <c r="AP7161" s="1" t="s">
        <v>70</v>
      </c>
      <c r="AQ7161" s="1" t="s">
        <v>70</v>
      </c>
      <c r="AR7161" s="1" t="s">
        <v>70</v>
      </c>
      <c r="AS7161" s="1" t="s">
        <v>70</v>
      </c>
      <c r="AT7161" s="1" t="s">
        <v>70</v>
      </c>
      <c r="AU7161" s="1" t="s">
        <v>69</v>
      </c>
      <c r="AV7161" s="1" t="s">
        <v>70</v>
      </c>
      <c r="AW7161" s="1" t="s">
        <v>70</v>
      </c>
      <c r="AX7161" s="1" t="s">
        <v>70</v>
      </c>
      <c r="AY7161" s="1" t="s">
        <v>70</v>
      </c>
      <c r="AZ7161" s="1" t="s">
        <v>70</v>
      </c>
      <c r="BA7161" s="1" t="s">
        <v>70</v>
      </c>
      <c r="BB7161" s="1" t="s">
        <v>70</v>
      </c>
      <c r="BC7161" s="1" t="s">
        <v>70</v>
      </c>
      <c r="BD7161" s="1" t="s">
        <v>70</v>
      </c>
      <c r="BE7161" s="1" t="s">
        <v>70</v>
      </c>
      <c r="BF7161" s="1" t="s">
        <v>70</v>
      </c>
      <c r="BG7161" s="3">
        <v>41025.635416666664</v>
      </c>
    </row>
    <row r="7162">
      <c r="A7162" s="1">
        <v>1004687.0</v>
      </c>
      <c r="B7162" s="1" t="s">
        <v>30375</v>
      </c>
      <c r="C7162" s="2" t="s">
        <v>1870</v>
      </c>
      <c r="H7162" s="1" t="s">
        <v>30376</v>
      </c>
      <c r="I7162" s="1" t="s">
        <v>1873</v>
      </c>
      <c r="J7162" s="1" t="s">
        <v>906</v>
      </c>
      <c r="K7162" s="1" t="s">
        <v>349</v>
      </c>
      <c r="L7162" s="1">
        <v>80120.0</v>
      </c>
      <c r="M7162" s="1" t="s">
        <v>5420</v>
      </c>
      <c r="N7162" s="1" t="s">
        <v>287</v>
      </c>
      <c r="U7162" s="1">
        <v>-105.09267</v>
      </c>
      <c r="V7162" s="1">
        <v>39.610855</v>
      </c>
      <c r="X7162" s="1" t="s">
        <v>69</v>
      </c>
      <c r="Y7162" s="1" t="s">
        <v>70</v>
      </c>
      <c r="Z7162" s="1" t="s">
        <v>70</v>
      </c>
      <c r="AA7162" s="1" t="s">
        <v>70</v>
      </c>
      <c r="AB7162" s="1" t="s">
        <v>69</v>
      </c>
      <c r="AC7162" s="1" t="s">
        <v>69</v>
      </c>
      <c r="AD7162" s="1" t="s">
        <v>69</v>
      </c>
      <c r="AE7162" s="1" t="s">
        <v>69</v>
      </c>
      <c r="AF7162" s="1" t="s">
        <v>69</v>
      </c>
      <c r="AG7162" s="1" t="s">
        <v>69</v>
      </c>
      <c r="AH7162" s="1" t="s">
        <v>69</v>
      </c>
      <c r="AI7162" s="1" t="s">
        <v>69</v>
      </c>
      <c r="AJ7162" s="1" t="s">
        <v>69</v>
      </c>
      <c r="AK7162" s="1" t="s">
        <v>69</v>
      </c>
      <c r="AL7162" s="1" t="s">
        <v>69</v>
      </c>
      <c r="AM7162" s="1" t="s">
        <v>69</v>
      </c>
      <c r="AN7162" s="1" t="s">
        <v>69</v>
      </c>
      <c r="AO7162" s="1" t="s">
        <v>69</v>
      </c>
      <c r="AP7162" s="1" t="s">
        <v>70</v>
      </c>
      <c r="AQ7162" s="1" t="s">
        <v>70</v>
      </c>
      <c r="AR7162" s="1" t="s">
        <v>69</v>
      </c>
      <c r="AS7162" s="1" t="s">
        <v>69</v>
      </c>
      <c r="AT7162" s="1" t="s">
        <v>69</v>
      </c>
      <c r="AU7162" s="1" t="s">
        <v>69</v>
      </c>
      <c r="AV7162" s="1" t="s">
        <v>69</v>
      </c>
      <c r="AW7162" s="1" t="s">
        <v>69</v>
      </c>
      <c r="AX7162" s="1" t="s">
        <v>69</v>
      </c>
      <c r="AY7162" s="1" t="s">
        <v>70</v>
      </c>
      <c r="AZ7162" s="1" t="s">
        <v>69</v>
      </c>
      <c r="BA7162" s="1" t="s">
        <v>69</v>
      </c>
      <c r="BB7162" s="1" t="s">
        <v>69</v>
      </c>
      <c r="BC7162" s="1" t="s">
        <v>69</v>
      </c>
      <c r="BD7162" s="1" t="s">
        <v>69</v>
      </c>
      <c r="BE7162" s="1" t="s">
        <v>70</v>
      </c>
      <c r="BF7162" s="1" t="s">
        <v>69</v>
      </c>
      <c r="BG7162" s="3">
        <v>42125.7</v>
      </c>
    </row>
    <row r="7163">
      <c r="A7163" s="1">
        <v>1008707.0</v>
      </c>
      <c r="B7163" s="1" t="s">
        <v>30377</v>
      </c>
      <c r="C7163" s="2" t="s">
        <v>30378</v>
      </c>
      <c r="H7163" s="1" t="s">
        <v>30379</v>
      </c>
      <c r="I7163" s="1" t="s">
        <v>4987</v>
      </c>
      <c r="J7163" s="1" t="s">
        <v>1311</v>
      </c>
      <c r="K7163" s="1" t="s">
        <v>91</v>
      </c>
      <c r="L7163" s="1">
        <v>65804.0</v>
      </c>
      <c r="M7163" s="1" t="s">
        <v>30380</v>
      </c>
      <c r="N7163" s="1" t="s">
        <v>30381</v>
      </c>
      <c r="U7163" s="1">
        <v>-93.260551</v>
      </c>
      <c r="V7163" s="1">
        <v>37.207989</v>
      </c>
      <c r="W7163" s="1" t="s">
        <v>99</v>
      </c>
      <c r="X7163" s="1" t="s">
        <v>70</v>
      </c>
      <c r="Y7163" s="1" t="s">
        <v>70</v>
      </c>
      <c r="Z7163" s="1" t="s">
        <v>70</v>
      </c>
      <c r="AA7163" s="1" t="s">
        <v>70</v>
      </c>
      <c r="AB7163" s="1" t="s">
        <v>70</v>
      </c>
      <c r="AC7163" s="1" t="s">
        <v>80</v>
      </c>
      <c r="BG7163" s="3">
        <v>41452.73472222222</v>
      </c>
    </row>
    <row r="7164">
      <c r="A7164" s="1">
        <v>1005560.0</v>
      </c>
      <c r="B7164" s="1" t="s">
        <v>30382</v>
      </c>
      <c r="C7164" s="2" t="s">
        <v>30383</v>
      </c>
      <c r="D7164" s="2" t="s">
        <v>30384</v>
      </c>
      <c r="H7164" s="1" t="s">
        <v>30385</v>
      </c>
      <c r="I7164" s="1" t="s">
        <v>30386</v>
      </c>
      <c r="J7164" s="1" t="s">
        <v>3187</v>
      </c>
      <c r="K7164" s="1" t="s">
        <v>181</v>
      </c>
      <c r="L7164" s="1">
        <v>24343.0</v>
      </c>
      <c r="M7164" s="1" t="s">
        <v>430</v>
      </c>
      <c r="N7164" s="1" t="s">
        <v>6363</v>
      </c>
      <c r="U7164" s="1">
        <v>-80.772835</v>
      </c>
      <c r="V7164" s="1">
        <v>36.742229</v>
      </c>
      <c r="X7164" s="1" t="s">
        <v>69</v>
      </c>
      <c r="Y7164" s="1" t="s">
        <v>70</v>
      </c>
      <c r="Z7164" s="1" t="s">
        <v>70</v>
      </c>
      <c r="AA7164" s="1" t="s">
        <v>69</v>
      </c>
      <c r="AB7164" s="1" t="s">
        <v>69</v>
      </c>
      <c r="AC7164" s="1" t="s">
        <v>80</v>
      </c>
      <c r="AD7164" s="1" t="s">
        <v>69</v>
      </c>
      <c r="AE7164" s="1" t="s">
        <v>69</v>
      </c>
      <c r="AF7164" s="1" t="s">
        <v>69</v>
      </c>
      <c r="AG7164" s="1" t="s">
        <v>69</v>
      </c>
      <c r="AH7164" s="1" t="s">
        <v>69</v>
      </c>
      <c r="AI7164" s="1" t="s">
        <v>70</v>
      </c>
      <c r="AJ7164" s="1" t="s">
        <v>69</v>
      </c>
      <c r="AK7164" s="1" t="s">
        <v>69</v>
      </c>
      <c r="AL7164" s="1" t="s">
        <v>69</v>
      </c>
      <c r="AM7164" s="1" t="s">
        <v>69</v>
      </c>
      <c r="AN7164" s="1" t="s">
        <v>69</v>
      </c>
      <c r="AO7164" s="1" t="s">
        <v>70</v>
      </c>
      <c r="AP7164" s="1" t="s">
        <v>70</v>
      </c>
      <c r="AQ7164" s="1" t="s">
        <v>69</v>
      </c>
      <c r="AR7164" s="1" t="s">
        <v>69</v>
      </c>
      <c r="AS7164" s="1" t="s">
        <v>70</v>
      </c>
      <c r="AT7164" s="1" t="s">
        <v>69</v>
      </c>
      <c r="AU7164" s="1" t="s">
        <v>69</v>
      </c>
      <c r="AV7164" s="1" t="s">
        <v>70</v>
      </c>
      <c r="AW7164" s="1" t="s">
        <v>70</v>
      </c>
      <c r="AX7164" s="1" t="s">
        <v>70</v>
      </c>
      <c r="AY7164" s="1" t="s">
        <v>69</v>
      </c>
      <c r="AZ7164" s="1" t="s">
        <v>69</v>
      </c>
      <c r="BA7164" s="1" t="s">
        <v>69</v>
      </c>
      <c r="BB7164" s="1" t="s">
        <v>69</v>
      </c>
      <c r="BC7164" s="1" t="s">
        <v>70</v>
      </c>
      <c r="BD7164" s="1" t="s">
        <v>70</v>
      </c>
      <c r="BE7164" s="1" t="s">
        <v>70</v>
      </c>
      <c r="BF7164" s="1" t="s">
        <v>70</v>
      </c>
      <c r="BG7164" s="3">
        <v>43314.44583333333</v>
      </c>
    </row>
    <row r="7165">
      <c r="A7165" s="1">
        <v>1011836.0</v>
      </c>
      <c r="B7165" s="1" t="s">
        <v>30387</v>
      </c>
      <c r="C7165" s="2" t="s">
        <v>30388</v>
      </c>
      <c r="D7165" s="2" t="s">
        <v>30389</v>
      </c>
      <c r="E7165" s="2" t="s">
        <v>30390</v>
      </c>
      <c r="H7165" s="1" t="s">
        <v>30391</v>
      </c>
      <c r="I7165" s="1" t="s">
        <v>1050</v>
      </c>
      <c r="J7165" s="1" t="s">
        <v>1051</v>
      </c>
      <c r="K7165" s="1" t="s">
        <v>488</v>
      </c>
      <c r="L7165" s="1">
        <v>2118.0</v>
      </c>
      <c r="M7165" s="1" t="s">
        <v>12282</v>
      </c>
      <c r="N7165" s="1" t="s">
        <v>1265</v>
      </c>
      <c r="U7165" s="1">
        <v>-71.065804</v>
      </c>
      <c r="V7165" s="1">
        <v>42.342113</v>
      </c>
      <c r="X7165" s="1" t="s">
        <v>69</v>
      </c>
      <c r="Y7165" s="1" t="s">
        <v>70</v>
      </c>
      <c r="Z7165" s="1" t="s">
        <v>70</v>
      </c>
      <c r="AA7165" s="1" t="s">
        <v>70</v>
      </c>
      <c r="AB7165" s="1" t="s">
        <v>70</v>
      </c>
      <c r="AC7165" s="1" t="s">
        <v>69</v>
      </c>
      <c r="AD7165" s="1" t="s">
        <v>69</v>
      </c>
      <c r="AE7165" s="1" t="s">
        <v>69</v>
      </c>
      <c r="AF7165" s="1" t="s">
        <v>69</v>
      </c>
      <c r="AG7165" s="1" t="s">
        <v>69</v>
      </c>
      <c r="AH7165" s="1" t="s">
        <v>69</v>
      </c>
      <c r="AI7165" s="1" t="s">
        <v>69</v>
      </c>
      <c r="AJ7165" s="1" t="s">
        <v>69</v>
      </c>
      <c r="AK7165" s="1" t="s">
        <v>69</v>
      </c>
      <c r="AL7165" s="1" t="s">
        <v>69</v>
      </c>
      <c r="AM7165" s="1" t="s">
        <v>69</v>
      </c>
      <c r="AN7165" s="1" t="s">
        <v>69</v>
      </c>
      <c r="AO7165" s="1" t="s">
        <v>69</v>
      </c>
      <c r="AP7165" s="1" t="s">
        <v>70</v>
      </c>
      <c r="AQ7165" s="1" t="s">
        <v>69</v>
      </c>
      <c r="AR7165" s="1" t="s">
        <v>69</v>
      </c>
      <c r="AS7165" s="1" t="s">
        <v>69</v>
      </c>
      <c r="AT7165" s="1" t="s">
        <v>69</v>
      </c>
      <c r="AU7165" s="1" t="s">
        <v>69</v>
      </c>
      <c r="AV7165" s="1" t="s">
        <v>69</v>
      </c>
      <c r="AW7165" s="1" t="s">
        <v>69</v>
      </c>
      <c r="AX7165" s="1" t="s">
        <v>69</v>
      </c>
      <c r="AY7165" s="1" t="s">
        <v>70</v>
      </c>
      <c r="AZ7165" s="1" t="s">
        <v>69</v>
      </c>
      <c r="BA7165" s="1" t="s">
        <v>69</v>
      </c>
      <c r="BB7165" s="1" t="s">
        <v>69</v>
      </c>
      <c r="BC7165" s="1" t="s">
        <v>69</v>
      </c>
      <c r="BD7165" s="1" t="s">
        <v>69</v>
      </c>
      <c r="BE7165" s="1" t="s">
        <v>69</v>
      </c>
      <c r="BF7165" s="1" t="s">
        <v>69</v>
      </c>
      <c r="BG7165" s="3">
        <v>42457.58541666667</v>
      </c>
    </row>
    <row r="7166">
      <c r="A7166" s="1">
        <v>1019305.0</v>
      </c>
      <c r="B7166" s="1" t="s">
        <v>30392</v>
      </c>
      <c r="C7166" s="2" t="s">
        <v>30393</v>
      </c>
      <c r="H7166" s="1" t="s">
        <v>30394</v>
      </c>
      <c r="I7166" s="1" t="s">
        <v>10289</v>
      </c>
      <c r="J7166" s="1" t="s">
        <v>2907</v>
      </c>
      <c r="K7166" s="1" t="s">
        <v>575</v>
      </c>
      <c r="L7166" s="1">
        <v>48228.0</v>
      </c>
      <c r="M7166" s="1" t="s">
        <v>30395</v>
      </c>
      <c r="N7166" s="1" t="s">
        <v>863</v>
      </c>
      <c r="U7166" s="1">
        <v>-83.130898</v>
      </c>
      <c r="V7166" s="1">
        <v>42.362217</v>
      </c>
      <c r="X7166" s="1" t="s">
        <v>69</v>
      </c>
      <c r="Y7166" s="1" t="s">
        <v>69</v>
      </c>
      <c r="Z7166" s="1" t="s">
        <v>70</v>
      </c>
      <c r="AA7166" s="1" t="s">
        <v>69</v>
      </c>
      <c r="AB7166" s="1" t="s">
        <v>69</v>
      </c>
      <c r="AC7166" s="1" t="s">
        <v>70</v>
      </c>
      <c r="AD7166" s="1" t="s">
        <v>69</v>
      </c>
      <c r="AE7166" s="1" t="s">
        <v>70</v>
      </c>
      <c r="AF7166" s="1" t="s">
        <v>69</v>
      </c>
      <c r="AG7166" s="1" t="s">
        <v>69</v>
      </c>
      <c r="AH7166" s="1" t="s">
        <v>70</v>
      </c>
      <c r="AI7166" s="1" t="s">
        <v>70</v>
      </c>
      <c r="AJ7166" s="1" t="s">
        <v>70</v>
      </c>
      <c r="AK7166" s="1" t="s">
        <v>69</v>
      </c>
      <c r="AL7166" s="1" t="s">
        <v>69</v>
      </c>
      <c r="AM7166" s="1" t="s">
        <v>69</v>
      </c>
      <c r="AN7166" s="1" t="s">
        <v>70</v>
      </c>
      <c r="AO7166" s="1" t="s">
        <v>70</v>
      </c>
      <c r="AP7166" s="1" t="s">
        <v>70</v>
      </c>
      <c r="AQ7166" s="1" t="s">
        <v>70</v>
      </c>
      <c r="AR7166" s="1" t="s">
        <v>70</v>
      </c>
      <c r="AS7166" s="1" t="s">
        <v>70</v>
      </c>
      <c r="AT7166" s="1" t="s">
        <v>69</v>
      </c>
      <c r="AU7166" s="1" t="s">
        <v>70</v>
      </c>
      <c r="AV7166" s="1" t="s">
        <v>70</v>
      </c>
      <c r="AW7166" s="1" t="s">
        <v>70</v>
      </c>
      <c r="AX7166" s="1" t="s">
        <v>70</v>
      </c>
      <c r="AY7166" s="1" t="s">
        <v>70</v>
      </c>
      <c r="AZ7166" s="1" t="s">
        <v>69</v>
      </c>
      <c r="BA7166" s="1" t="s">
        <v>70</v>
      </c>
      <c r="BB7166" s="1" t="s">
        <v>70</v>
      </c>
      <c r="BC7166" s="1" t="s">
        <v>70</v>
      </c>
      <c r="BD7166" s="1" t="s">
        <v>70</v>
      </c>
      <c r="BE7166" s="1" t="s">
        <v>70</v>
      </c>
      <c r="BF7166" s="1" t="s">
        <v>70</v>
      </c>
      <c r="BG7166" s="3">
        <v>43385.46805555555</v>
      </c>
    </row>
    <row r="7167">
      <c r="A7167" s="1">
        <v>1011744.0</v>
      </c>
      <c r="B7167" s="1" t="s">
        <v>30396</v>
      </c>
      <c r="C7167" s="2" t="s">
        <v>30397</v>
      </c>
      <c r="D7167" s="1" t="s">
        <v>30398</v>
      </c>
      <c r="E7167" s="1" t="s">
        <v>30399</v>
      </c>
      <c r="F7167" s="1" t="s">
        <v>30396</v>
      </c>
      <c r="G7167" s="1" t="s">
        <v>30400</v>
      </c>
      <c r="H7167" s="1" t="s">
        <v>30401</v>
      </c>
      <c r="I7167" s="1" t="s">
        <v>28950</v>
      </c>
      <c r="J7167" s="1" t="s">
        <v>2343</v>
      </c>
      <c r="K7167" s="1" t="s">
        <v>96</v>
      </c>
      <c r="L7167" s="1">
        <v>12866.0</v>
      </c>
      <c r="M7167" s="1" t="s">
        <v>706</v>
      </c>
      <c r="N7167" s="1" t="s">
        <v>467</v>
      </c>
      <c r="U7167" s="1">
        <v>-73.790443</v>
      </c>
      <c r="V7167" s="1">
        <v>43.064636</v>
      </c>
      <c r="X7167" s="1" t="s">
        <v>69</v>
      </c>
      <c r="Y7167" s="1" t="s">
        <v>69</v>
      </c>
      <c r="Z7167" s="1" t="s">
        <v>69</v>
      </c>
      <c r="AA7167" s="1" t="s">
        <v>69</v>
      </c>
      <c r="AB7167" s="1" t="s">
        <v>69</v>
      </c>
      <c r="AC7167" s="1" t="s">
        <v>69</v>
      </c>
      <c r="AD7167" s="1" t="s">
        <v>69</v>
      </c>
      <c r="AE7167" s="1" t="s">
        <v>69</v>
      </c>
      <c r="AF7167" s="1" t="s">
        <v>69</v>
      </c>
      <c r="AG7167" s="1" t="s">
        <v>69</v>
      </c>
      <c r="AH7167" s="1" t="s">
        <v>69</v>
      </c>
      <c r="AI7167" s="1" t="s">
        <v>70</v>
      </c>
      <c r="AJ7167" s="1" t="s">
        <v>69</v>
      </c>
      <c r="AK7167" s="1" t="s">
        <v>69</v>
      </c>
      <c r="AL7167" s="1" t="s">
        <v>69</v>
      </c>
      <c r="AM7167" s="1" t="s">
        <v>69</v>
      </c>
      <c r="AN7167" s="1" t="s">
        <v>69</v>
      </c>
      <c r="AO7167" s="1" t="s">
        <v>69</v>
      </c>
      <c r="AP7167" s="1" t="s">
        <v>70</v>
      </c>
      <c r="AQ7167" s="1" t="s">
        <v>69</v>
      </c>
      <c r="AR7167" s="1" t="s">
        <v>69</v>
      </c>
      <c r="AS7167" s="1" t="s">
        <v>69</v>
      </c>
      <c r="AT7167" s="1" t="s">
        <v>69</v>
      </c>
      <c r="AU7167" s="1" t="s">
        <v>69</v>
      </c>
      <c r="AV7167" s="1" t="s">
        <v>69</v>
      </c>
      <c r="AW7167" s="1" t="s">
        <v>69</v>
      </c>
      <c r="AX7167" s="1" t="s">
        <v>69</v>
      </c>
      <c r="AY7167" s="1" t="s">
        <v>69</v>
      </c>
      <c r="AZ7167" s="1" t="s">
        <v>69</v>
      </c>
      <c r="BA7167" s="1" t="s">
        <v>70</v>
      </c>
      <c r="BB7167" s="1" t="s">
        <v>69</v>
      </c>
      <c r="BC7167" s="1" t="s">
        <v>69</v>
      </c>
      <c r="BD7167" s="1" t="s">
        <v>69</v>
      </c>
      <c r="BE7167" s="1" t="s">
        <v>69</v>
      </c>
      <c r="BF7167" s="1" t="s">
        <v>69</v>
      </c>
      <c r="BG7167" s="3">
        <v>42348.94236111111</v>
      </c>
    </row>
    <row r="7168">
      <c r="A7168" s="1">
        <v>1005083.0</v>
      </c>
      <c r="B7168" s="1" t="s">
        <v>30402</v>
      </c>
      <c r="C7168" s="2" t="s">
        <v>30403</v>
      </c>
      <c r="H7168" s="1" t="s">
        <v>30404</v>
      </c>
      <c r="I7168" s="1" t="s">
        <v>30405</v>
      </c>
      <c r="J7168" s="1" t="s">
        <v>254</v>
      </c>
      <c r="K7168" s="1" t="s">
        <v>254</v>
      </c>
      <c r="L7168" s="1">
        <v>84660.0</v>
      </c>
      <c r="U7168" s="1">
        <v>-111.652</v>
      </c>
      <c r="V7168" s="1">
        <v>40.108398</v>
      </c>
      <c r="X7168" s="1" t="s">
        <v>70</v>
      </c>
      <c r="Y7168" s="1" t="s">
        <v>70</v>
      </c>
      <c r="Z7168" s="1" t="s">
        <v>70</v>
      </c>
      <c r="AA7168" s="1" t="s">
        <v>70</v>
      </c>
      <c r="AB7168" s="1" t="s">
        <v>70</v>
      </c>
      <c r="AC7168" s="1" t="s">
        <v>80</v>
      </c>
      <c r="BG7168" s="1">
        <v>2009.0</v>
      </c>
    </row>
    <row r="7169">
      <c r="A7169" s="1">
        <v>1018952.0</v>
      </c>
      <c r="B7169" s="1" t="s">
        <v>30406</v>
      </c>
      <c r="D7169" s="1" t="s">
        <v>30406</v>
      </c>
      <c r="H7169" s="1" t="s">
        <v>30407</v>
      </c>
      <c r="I7169" s="1" t="s">
        <v>30408</v>
      </c>
      <c r="J7169" s="1" t="s">
        <v>13819</v>
      </c>
      <c r="K7169" s="1" t="s">
        <v>349</v>
      </c>
      <c r="L7169" s="1">
        <v>81089.0</v>
      </c>
      <c r="M7169" s="1" t="s">
        <v>30409</v>
      </c>
      <c r="N7169" s="1" t="s">
        <v>29828</v>
      </c>
      <c r="U7169" s="1">
        <v>-104.83185</v>
      </c>
      <c r="V7169" s="1">
        <v>37.600391</v>
      </c>
      <c r="X7169" s="1" t="s">
        <v>69</v>
      </c>
      <c r="Y7169" s="1" t="s">
        <v>70</v>
      </c>
      <c r="Z7169" s="1" t="s">
        <v>70</v>
      </c>
      <c r="AA7169" s="1" t="s">
        <v>70</v>
      </c>
      <c r="AB7169" s="1" t="s">
        <v>69</v>
      </c>
      <c r="AC7169" s="1" t="s">
        <v>80</v>
      </c>
      <c r="AD7169" s="1" t="s">
        <v>70</v>
      </c>
      <c r="AE7169" s="1" t="s">
        <v>70</v>
      </c>
      <c r="AF7169" s="1" t="s">
        <v>70</v>
      </c>
      <c r="AG7169" s="1" t="s">
        <v>70</v>
      </c>
      <c r="AH7169" s="1" t="s">
        <v>70</v>
      </c>
      <c r="AI7169" s="1" t="s">
        <v>70</v>
      </c>
      <c r="AJ7169" s="1" t="s">
        <v>70</v>
      </c>
      <c r="AK7169" s="1" t="s">
        <v>69</v>
      </c>
      <c r="AL7169" s="1" t="s">
        <v>70</v>
      </c>
      <c r="AM7169" s="1" t="s">
        <v>70</v>
      </c>
      <c r="AN7169" s="1" t="s">
        <v>70</v>
      </c>
      <c r="AO7169" s="1" t="s">
        <v>70</v>
      </c>
      <c r="AP7169" s="1" t="s">
        <v>70</v>
      </c>
      <c r="AQ7169" s="1" t="s">
        <v>70</v>
      </c>
      <c r="AR7169" s="1" t="s">
        <v>70</v>
      </c>
      <c r="AS7169" s="1" t="s">
        <v>70</v>
      </c>
      <c r="AT7169" s="1" t="s">
        <v>70</v>
      </c>
      <c r="AU7169" s="1" t="s">
        <v>70</v>
      </c>
      <c r="AV7169" s="1" t="s">
        <v>70</v>
      </c>
      <c r="AW7169" s="1" t="s">
        <v>70</v>
      </c>
      <c r="AX7169" s="1" t="s">
        <v>70</v>
      </c>
      <c r="AY7169" s="1" t="s">
        <v>70</v>
      </c>
      <c r="AZ7169" s="1" t="s">
        <v>69</v>
      </c>
      <c r="BA7169" s="1" t="s">
        <v>70</v>
      </c>
      <c r="BB7169" s="1" t="s">
        <v>70</v>
      </c>
      <c r="BC7169" s="1" t="s">
        <v>70</v>
      </c>
      <c r="BD7169" s="1" t="s">
        <v>70</v>
      </c>
      <c r="BE7169" s="1" t="s">
        <v>70</v>
      </c>
      <c r="BF7169" s="1" t="s">
        <v>70</v>
      </c>
      <c r="BG7169" s="3">
        <v>43150.680555555555</v>
      </c>
    </row>
    <row r="7170">
      <c r="A7170" s="1">
        <v>1000365.0</v>
      </c>
      <c r="B7170" s="1" t="s">
        <v>30410</v>
      </c>
      <c r="C7170" s="2" t="s">
        <v>22035</v>
      </c>
      <c r="H7170" s="1" t="s">
        <v>30411</v>
      </c>
      <c r="I7170" s="1" t="s">
        <v>330</v>
      </c>
      <c r="J7170" s="1" t="s">
        <v>331</v>
      </c>
      <c r="K7170" s="1" t="s">
        <v>332</v>
      </c>
      <c r="L7170" s="1">
        <v>89431.0</v>
      </c>
      <c r="U7170" s="1">
        <v>-119.753</v>
      </c>
      <c r="V7170" s="1">
        <v>39.5448</v>
      </c>
      <c r="X7170" s="1" t="s">
        <v>70</v>
      </c>
      <c r="Y7170" s="1" t="s">
        <v>70</v>
      </c>
      <c r="Z7170" s="1" t="s">
        <v>70</v>
      </c>
      <c r="AA7170" s="1" t="s">
        <v>70</v>
      </c>
      <c r="AB7170" s="1" t="s">
        <v>70</v>
      </c>
      <c r="AC7170" s="1" t="s">
        <v>80</v>
      </c>
      <c r="BG7170" s="1">
        <v>2009.0</v>
      </c>
    </row>
    <row r="7171">
      <c r="A7171" s="1">
        <v>1010109.0</v>
      </c>
      <c r="B7171" s="1" t="s">
        <v>30412</v>
      </c>
      <c r="D7171" s="2" t="s">
        <v>30413</v>
      </c>
      <c r="G7171" s="2" t="s">
        <v>30414</v>
      </c>
      <c r="H7171" s="1" t="s">
        <v>30415</v>
      </c>
      <c r="I7171" s="1" t="s">
        <v>991</v>
      </c>
      <c r="J7171" s="1" t="s">
        <v>338</v>
      </c>
      <c r="K7171" s="1" t="s">
        <v>451</v>
      </c>
      <c r="L7171" s="1">
        <v>54656.0</v>
      </c>
      <c r="M7171" s="1" t="s">
        <v>25936</v>
      </c>
      <c r="N7171" s="1" t="s">
        <v>93</v>
      </c>
      <c r="U7171" s="1">
        <v>-90.811562</v>
      </c>
      <c r="V7171" s="1">
        <v>43.944672</v>
      </c>
      <c r="W7171" s="1" t="s">
        <v>392</v>
      </c>
      <c r="X7171" s="1" t="s">
        <v>69</v>
      </c>
      <c r="Y7171" s="1" t="s">
        <v>70</v>
      </c>
      <c r="Z7171" s="1" t="s">
        <v>70</v>
      </c>
      <c r="AA7171" s="1" t="s">
        <v>69</v>
      </c>
      <c r="AB7171" s="1" t="s">
        <v>70</v>
      </c>
      <c r="AC7171" s="1" t="s">
        <v>69</v>
      </c>
      <c r="AD7171" s="1" t="s">
        <v>69</v>
      </c>
      <c r="AE7171" s="1" t="s">
        <v>69</v>
      </c>
      <c r="AF7171" s="1" t="s">
        <v>69</v>
      </c>
      <c r="AG7171" s="1" t="s">
        <v>69</v>
      </c>
      <c r="AH7171" s="1" t="s">
        <v>69</v>
      </c>
      <c r="AI7171" s="1" t="s">
        <v>70</v>
      </c>
      <c r="AJ7171" s="1" t="s">
        <v>69</v>
      </c>
      <c r="AK7171" s="1" t="s">
        <v>69</v>
      </c>
      <c r="AL7171" s="1" t="s">
        <v>69</v>
      </c>
      <c r="AM7171" s="1" t="s">
        <v>69</v>
      </c>
      <c r="AN7171" s="1" t="s">
        <v>69</v>
      </c>
      <c r="AO7171" s="1" t="s">
        <v>70</v>
      </c>
      <c r="AP7171" s="1" t="s">
        <v>70</v>
      </c>
      <c r="AQ7171" s="1" t="s">
        <v>70</v>
      </c>
      <c r="AR7171" s="1" t="s">
        <v>69</v>
      </c>
      <c r="AS7171" s="1" t="s">
        <v>70</v>
      </c>
      <c r="AT7171" s="1" t="s">
        <v>70</v>
      </c>
      <c r="AU7171" s="1" t="s">
        <v>69</v>
      </c>
      <c r="AV7171" s="1" t="s">
        <v>70</v>
      </c>
      <c r="AW7171" s="1" t="s">
        <v>70</v>
      </c>
      <c r="AX7171" s="1" t="s">
        <v>70</v>
      </c>
      <c r="AY7171" s="1" t="s">
        <v>70</v>
      </c>
      <c r="AZ7171" s="1" t="s">
        <v>69</v>
      </c>
      <c r="BA7171" s="1" t="s">
        <v>70</v>
      </c>
      <c r="BB7171" s="1" t="s">
        <v>70</v>
      </c>
      <c r="BC7171" s="1" t="s">
        <v>70</v>
      </c>
      <c r="BD7171" s="1" t="s">
        <v>70</v>
      </c>
      <c r="BE7171" s="1" t="s">
        <v>70</v>
      </c>
      <c r="BF7171" s="1" t="s">
        <v>70</v>
      </c>
      <c r="BG7171" s="3">
        <v>41765.53888888889</v>
      </c>
    </row>
    <row r="7172">
      <c r="A7172" s="1">
        <v>1001649.0</v>
      </c>
      <c r="B7172" s="1" t="s">
        <v>30416</v>
      </c>
      <c r="C7172" s="2" t="s">
        <v>30417</v>
      </c>
      <c r="D7172" s="2" t="s">
        <v>30418</v>
      </c>
      <c r="H7172" s="1" t="s">
        <v>30419</v>
      </c>
      <c r="I7172" s="1" t="s">
        <v>991</v>
      </c>
      <c r="J7172" s="1" t="s">
        <v>3223</v>
      </c>
      <c r="K7172" s="1" t="s">
        <v>244</v>
      </c>
      <c r="L7172" s="1">
        <v>7871.0</v>
      </c>
      <c r="M7172" s="1" t="s">
        <v>30420</v>
      </c>
      <c r="N7172" s="1" t="s">
        <v>79</v>
      </c>
      <c r="U7172" s="1">
        <v>-74.630714</v>
      </c>
      <c r="V7172" s="1">
        <v>41.040085</v>
      </c>
      <c r="W7172" s="1" t="s">
        <v>392</v>
      </c>
      <c r="X7172" s="1" t="s">
        <v>69</v>
      </c>
      <c r="Y7172" s="1" t="s">
        <v>69</v>
      </c>
      <c r="Z7172" s="1" t="s">
        <v>70</v>
      </c>
      <c r="AA7172" s="1" t="s">
        <v>70</v>
      </c>
      <c r="AB7172" s="1" t="s">
        <v>69</v>
      </c>
      <c r="AC7172" s="1" t="s">
        <v>70</v>
      </c>
      <c r="AD7172" s="1" t="s">
        <v>69</v>
      </c>
      <c r="AE7172" s="1" t="s">
        <v>69</v>
      </c>
      <c r="AF7172" s="1" t="s">
        <v>69</v>
      </c>
      <c r="AG7172" s="1" t="s">
        <v>69</v>
      </c>
      <c r="AH7172" s="1" t="s">
        <v>69</v>
      </c>
      <c r="AI7172" s="1" t="s">
        <v>70</v>
      </c>
      <c r="AJ7172" s="1" t="s">
        <v>69</v>
      </c>
      <c r="AK7172" s="1" t="s">
        <v>69</v>
      </c>
      <c r="AL7172" s="1" t="s">
        <v>69</v>
      </c>
      <c r="AM7172" s="1" t="s">
        <v>69</v>
      </c>
      <c r="AN7172" s="1" t="s">
        <v>70</v>
      </c>
      <c r="AO7172" s="1" t="s">
        <v>69</v>
      </c>
      <c r="AP7172" s="1" t="s">
        <v>70</v>
      </c>
      <c r="AQ7172" s="1" t="s">
        <v>69</v>
      </c>
      <c r="AR7172" s="1" t="s">
        <v>69</v>
      </c>
      <c r="AS7172" s="1" t="s">
        <v>69</v>
      </c>
      <c r="AT7172" s="1" t="s">
        <v>69</v>
      </c>
      <c r="AU7172" s="1" t="s">
        <v>69</v>
      </c>
      <c r="AV7172" s="1" t="s">
        <v>70</v>
      </c>
      <c r="AW7172" s="1" t="s">
        <v>69</v>
      </c>
      <c r="AX7172" s="1" t="s">
        <v>69</v>
      </c>
      <c r="AY7172" s="1" t="s">
        <v>70</v>
      </c>
      <c r="AZ7172" s="1" t="s">
        <v>69</v>
      </c>
      <c r="BA7172" s="1" t="s">
        <v>70</v>
      </c>
      <c r="BB7172" s="1" t="s">
        <v>70</v>
      </c>
      <c r="BC7172" s="1" t="s">
        <v>70</v>
      </c>
      <c r="BD7172" s="1" t="s">
        <v>69</v>
      </c>
      <c r="BE7172" s="1" t="s">
        <v>70</v>
      </c>
      <c r="BF7172" s="1" t="s">
        <v>70</v>
      </c>
      <c r="BG7172" s="3">
        <v>41771.56875</v>
      </c>
    </row>
    <row r="7173">
      <c r="A7173" s="1">
        <v>1009935.0</v>
      </c>
      <c r="B7173" s="1" t="s">
        <v>30421</v>
      </c>
      <c r="D7173" s="2" t="s">
        <v>30413</v>
      </c>
      <c r="H7173" s="1" t="s">
        <v>30422</v>
      </c>
      <c r="I7173" s="1" t="s">
        <v>991</v>
      </c>
      <c r="J7173" s="1" t="s">
        <v>338</v>
      </c>
      <c r="K7173" s="1" t="s">
        <v>451</v>
      </c>
      <c r="L7173" s="1">
        <v>54656.0</v>
      </c>
      <c r="M7173" s="1" t="s">
        <v>25936</v>
      </c>
      <c r="N7173" s="1" t="s">
        <v>30423</v>
      </c>
      <c r="U7173" s="1">
        <v>-90.811577</v>
      </c>
      <c r="V7173" s="1">
        <v>43.944393</v>
      </c>
      <c r="W7173" s="1" t="s">
        <v>99</v>
      </c>
      <c r="X7173" s="1" t="s">
        <v>70</v>
      </c>
      <c r="Y7173" s="1" t="s">
        <v>69</v>
      </c>
      <c r="Z7173" s="1" t="s">
        <v>70</v>
      </c>
      <c r="AA7173" s="1" t="s">
        <v>69</v>
      </c>
      <c r="AB7173" s="1" t="s">
        <v>70</v>
      </c>
      <c r="AC7173" s="1" t="s">
        <v>80</v>
      </c>
      <c r="AD7173" s="1" t="s">
        <v>69</v>
      </c>
      <c r="AE7173" s="1" t="s">
        <v>69</v>
      </c>
      <c r="AF7173" s="1" t="s">
        <v>69</v>
      </c>
      <c r="AG7173" s="1" t="s">
        <v>69</v>
      </c>
      <c r="AH7173" s="1" t="s">
        <v>69</v>
      </c>
      <c r="AI7173" s="1" t="s">
        <v>70</v>
      </c>
      <c r="AJ7173" s="1" t="s">
        <v>69</v>
      </c>
      <c r="AK7173" s="1" t="s">
        <v>69</v>
      </c>
      <c r="AL7173" s="1" t="s">
        <v>69</v>
      </c>
      <c r="AM7173" s="1" t="s">
        <v>69</v>
      </c>
      <c r="AN7173" s="1" t="s">
        <v>69</v>
      </c>
      <c r="AO7173" s="1" t="s">
        <v>70</v>
      </c>
      <c r="AP7173" s="1" t="s">
        <v>70</v>
      </c>
      <c r="AQ7173" s="1" t="s">
        <v>70</v>
      </c>
      <c r="AR7173" s="1" t="s">
        <v>70</v>
      </c>
      <c r="AS7173" s="1" t="s">
        <v>70</v>
      </c>
      <c r="AT7173" s="1" t="s">
        <v>70</v>
      </c>
      <c r="AU7173" s="1" t="s">
        <v>69</v>
      </c>
      <c r="AV7173" s="1" t="s">
        <v>70</v>
      </c>
      <c r="AW7173" s="1" t="s">
        <v>70</v>
      </c>
      <c r="AX7173" s="1" t="s">
        <v>70</v>
      </c>
      <c r="AY7173" s="1" t="s">
        <v>69</v>
      </c>
      <c r="AZ7173" s="1" t="s">
        <v>69</v>
      </c>
      <c r="BA7173" s="1" t="s">
        <v>70</v>
      </c>
      <c r="BB7173" s="1" t="s">
        <v>70</v>
      </c>
      <c r="BC7173" s="1" t="s">
        <v>69</v>
      </c>
      <c r="BD7173" s="1" t="s">
        <v>70</v>
      </c>
      <c r="BE7173" s="1" t="s">
        <v>70</v>
      </c>
      <c r="BF7173" s="1" t="s">
        <v>70</v>
      </c>
      <c r="BG7173" s="3">
        <v>41743.864583333336</v>
      </c>
    </row>
    <row r="7174">
      <c r="A7174" s="1">
        <v>1008940.0</v>
      </c>
      <c r="B7174" s="1" t="s">
        <v>30424</v>
      </c>
      <c r="C7174" s="2" t="s">
        <v>30425</v>
      </c>
      <c r="D7174" s="2" t="s">
        <v>30426</v>
      </c>
      <c r="H7174" s="1" t="s">
        <v>30427</v>
      </c>
      <c r="I7174" s="1" t="s">
        <v>12028</v>
      </c>
      <c r="J7174" s="1" t="s">
        <v>2100</v>
      </c>
      <c r="K7174" s="1" t="s">
        <v>460</v>
      </c>
      <c r="L7174" s="1">
        <v>57783.0</v>
      </c>
      <c r="M7174" s="1" t="s">
        <v>23620</v>
      </c>
      <c r="N7174" s="1" t="s">
        <v>490</v>
      </c>
      <c r="U7174" s="1">
        <v>-103.86023</v>
      </c>
      <c r="V7174" s="1">
        <v>44.482967</v>
      </c>
      <c r="W7174" s="1" t="s">
        <v>392</v>
      </c>
      <c r="X7174" s="1" t="s">
        <v>69</v>
      </c>
      <c r="Y7174" s="1" t="s">
        <v>70</v>
      </c>
      <c r="Z7174" s="1" t="s">
        <v>70</v>
      </c>
      <c r="AA7174" s="1" t="s">
        <v>70</v>
      </c>
      <c r="AB7174" s="1" t="s">
        <v>70</v>
      </c>
      <c r="AC7174" s="1" t="s">
        <v>70</v>
      </c>
      <c r="AD7174" s="1" t="s">
        <v>69</v>
      </c>
      <c r="AE7174" s="1" t="s">
        <v>69</v>
      </c>
      <c r="AF7174" s="1" t="s">
        <v>69</v>
      </c>
      <c r="AG7174" s="1" t="s">
        <v>69</v>
      </c>
      <c r="AH7174" s="1" t="s">
        <v>69</v>
      </c>
      <c r="AI7174" s="1" t="s">
        <v>70</v>
      </c>
      <c r="AJ7174" s="1" t="s">
        <v>69</v>
      </c>
      <c r="AK7174" s="1" t="s">
        <v>69</v>
      </c>
      <c r="AL7174" s="1" t="s">
        <v>69</v>
      </c>
      <c r="AM7174" s="1" t="s">
        <v>69</v>
      </c>
      <c r="AN7174" s="1" t="s">
        <v>70</v>
      </c>
      <c r="AO7174" s="1" t="s">
        <v>69</v>
      </c>
      <c r="AP7174" s="1" t="s">
        <v>70</v>
      </c>
      <c r="AQ7174" s="1" t="s">
        <v>70</v>
      </c>
      <c r="AR7174" s="1" t="s">
        <v>69</v>
      </c>
      <c r="AS7174" s="1" t="s">
        <v>70</v>
      </c>
      <c r="AT7174" s="1" t="s">
        <v>69</v>
      </c>
      <c r="AU7174" s="1" t="s">
        <v>69</v>
      </c>
      <c r="AV7174" s="1" t="s">
        <v>70</v>
      </c>
      <c r="AW7174" s="1" t="s">
        <v>70</v>
      </c>
      <c r="AX7174" s="1" t="s">
        <v>69</v>
      </c>
      <c r="AY7174" s="1" t="s">
        <v>70</v>
      </c>
      <c r="AZ7174" s="1" t="s">
        <v>69</v>
      </c>
      <c r="BA7174" s="1" t="s">
        <v>69</v>
      </c>
      <c r="BB7174" s="1" t="s">
        <v>70</v>
      </c>
      <c r="BC7174" s="1" t="s">
        <v>70</v>
      </c>
      <c r="BD7174" s="1" t="s">
        <v>69</v>
      </c>
      <c r="BE7174" s="1" t="s">
        <v>69</v>
      </c>
      <c r="BF7174" s="1" t="s">
        <v>69</v>
      </c>
      <c r="BG7174" s="3">
        <v>41729.67361111111</v>
      </c>
    </row>
    <row r="7175">
      <c r="A7175" s="1">
        <v>1009055.0</v>
      </c>
      <c r="B7175" s="1" t="s">
        <v>30428</v>
      </c>
      <c r="C7175" s="2" t="s">
        <v>30429</v>
      </c>
      <c r="H7175" s="1" t="s">
        <v>30430</v>
      </c>
      <c r="I7175" s="1" t="s">
        <v>5989</v>
      </c>
      <c r="J7175" s="1" t="s">
        <v>574</v>
      </c>
      <c r="K7175" s="1" t="s">
        <v>575</v>
      </c>
      <c r="L7175" s="1">
        <v>49503.0</v>
      </c>
      <c r="M7175" s="1" t="s">
        <v>16081</v>
      </c>
      <c r="N7175" s="1" t="s">
        <v>30431</v>
      </c>
      <c r="U7175" s="1">
        <v>-85.666489</v>
      </c>
      <c r="V7175" s="1">
        <v>42.968815</v>
      </c>
      <c r="X7175" s="1" t="s">
        <v>70</v>
      </c>
      <c r="Y7175" s="1" t="s">
        <v>70</v>
      </c>
      <c r="Z7175" s="1" t="s">
        <v>70</v>
      </c>
      <c r="AA7175" s="1" t="s">
        <v>70</v>
      </c>
      <c r="AB7175" s="1" t="s">
        <v>70</v>
      </c>
      <c r="AC7175" s="1" t="s">
        <v>80</v>
      </c>
      <c r="BG7175" s="3">
        <v>41701.56319444445</v>
      </c>
    </row>
    <row r="7176">
      <c r="A7176" s="1">
        <v>1002532.0</v>
      </c>
      <c r="B7176" s="1" t="s">
        <v>30432</v>
      </c>
      <c r="C7176" s="2" t="s">
        <v>30433</v>
      </c>
      <c r="D7176" s="2" t="s">
        <v>30434</v>
      </c>
      <c r="H7176" s="1" t="s">
        <v>30435</v>
      </c>
      <c r="I7176" s="1" t="s">
        <v>30436</v>
      </c>
      <c r="J7176" s="1" t="s">
        <v>1316</v>
      </c>
      <c r="K7176" s="1" t="s">
        <v>96</v>
      </c>
      <c r="L7176" s="1">
        <v>12164.0</v>
      </c>
      <c r="M7176" s="1" t="s">
        <v>30437</v>
      </c>
      <c r="N7176" s="1" t="s">
        <v>4764</v>
      </c>
      <c r="U7176" s="1">
        <v>-74.359032</v>
      </c>
      <c r="V7176" s="1">
        <v>43.495956</v>
      </c>
      <c r="W7176" s="1" t="s">
        <v>392</v>
      </c>
      <c r="X7176" s="1" t="s">
        <v>69</v>
      </c>
      <c r="Y7176" s="1" t="s">
        <v>70</v>
      </c>
      <c r="Z7176" s="1" t="s">
        <v>69</v>
      </c>
      <c r="AA7176" s="1" t="s">
        <v>70</v>
      </c>
      <c r="AB7176" s="1" t="s">
        <v>70</v>
      </c>
      <c r="AC7176" s="1" t="s">
        <v>70</v>
      </c>
      <c r="AD7176" s="1" t="s">
        <v>69</v>
      </c>
      <c r="AE7176" s="1" t="s">
        <v>70</v>
      </c>
      <c r="AF7176" s="1" t="s">
        <v>69</v>
      </c>
      <c r="AG7176" s="1" t="s">
        <v>70</v>
      </c>
      <c r="AH7176" s="1" t="s">
        <v>69</v>
      </c>
      <c r="AI7176" s="1" t="s">
        <v>70</v>
      </c>
      <c r="AJ7176" s="1" t="s">
        <v>69</v>
      </c>
      <c r="AK7176" s="1" t="s">
        <v>69</v>
      </c>
      <c r="AL7176" s="1" t="s">
        <v>69</v>
      </c>
      <c r="AM7176" s="1" t="s">
        <v>69</v>
      </c>
      <c r="AN7176" s="1" t="s">
        <v>69</v>
      </c>
      <c r="AO7176" s="1" t="s">
        <v>70</v>
      </c>
      <c r="AP7176" s="1" t="s">
        <v>70</v>
      </c>
      <c r="AQ7176" s="1" t="s">
        <v>70</v>
      </c>
      <c r="AR7176" s="1" t="s">
        <v>69</v>
      </c>
      <c r="AS7176" s="1" t="s">
        <v>70</v>
      </c>
      <c r="AT7176" s="1" t="s">
        <v>69</v>
      </c>
      <c r="AU7176" s="1" t="s">
        <v>69</v>
      </c>
      <c r="AV7176" s="1" t="s">
        <v>69</v>
      </c>
      <c r="AW7176" s="1" t="s">
        <v>69</v>
      </c>
      <c r="AX7176" s="1" t="s">
        <v>70</v>
      </c>
      <c r="AY7176" s="1" t="s">
        <v>70</v>
      </c>
      <c r="AZ7176" s="1" t="s">
        <v>69</v>
      </c>
      <c r="BA7176" s="1" t="s">
        <v>70</v>
      </c>
      <c r="BB7176" s="1" t="s">
        <v>70</v>
      </c>
      <c r="BC7176" s="1" t="s">
        <v>70</v>
      </c>
      <c r="BD7176" s="1" t="s">
        <v>70</v>
      </c>
      <c r="BE7176" s="1" t="s">
        <v>70</v>
      </c>
      <c r="BF7176" s="1" t="s">
        <v>70</v>
      </c>
      <c r="BG7176" s="3">
        <v>41730.566666666666</v>
      </c>
    </row>
    <row r="7177">
      <c r="A7177" s="1">
        <v>1019173.0</v>
      </c>
      <c r="B7177" s="1" t="s">
        <v>30438</v>
      </c>
      <c r="D7177" s="1" t="s">
        <v>30438</v>
      </c>
      <c r="H7177" s="1" t="s">
        <v>30439</v>
      </c>
      <c r="I7177" s="1" t="s">
        <v>30440</v>
      </c>
      <c r="J7177" s="1" t="s">
        <v>321</v>
      </c>
      <c r="K7177" s="1" t="s">
        <v>322</v>
      </c>
      <c r="L7177" s="1">
        <v>46224.0</v>
      </c>
      <c r="N7177" s="1" t="s">
        <v>9747</v>
      </c>
      <c r="U7177" s="1">
        <v>-86.267044</v>
      </c>
      <c r="V7177" s="1">
        <v>39.800865</v>
      </c>
      <c r="X7177" s="1" t="s">
        <v>69</v>
      </c>
      <c r="Y7177" s="1" t="s">
        <v>70</v>
      </c>
      <c r="Z7177" s="1" t="s">
        <v>70</v>
      </c>
      <c r="AA7177" s="1" t="s">
        <v>70</v>
      </c>
      <c r="AB7177" s="1" t="s">
        <v>69</v>
      </c>
      <c r="AC7177" s="1" t="s">
        <v>80</v>
      </c>
      <c r="AD7177" s="1" t="s">
        <v>70</v>
      </c>
      <c r="AE7177" s="1" t="s">
        <v>69</v>
      </c>
      <c r="AF7177" s="1" t="s">
        <v>69</v>
      </c>
      <c r="AG7177" s="1" t="s">
        <v>69</v>
      </c>
      <c r="AH7177" s="1" t="s">
        <v>69</v>
      </c>
      <c r="AI7177" s="1" t="s">
        <v>70</v>
      </c>
      <c r="AJ7177" s="1" t="s">
        <v>70</v>
      </c>
      <c r="AK7177" s="1" t="s">
        <v>69</v>
      </c>
      <c r="AL7177" s="1" t="s">
        <v>69</v>
      </c>
      <c r="AM7177" s="1" t="s">
        <v>69</v>
      </c>
      <c r="AN7177" s="1" t="s">
        <v>70</v>
      </c>
      <c r="AO7177" s="1" t="s">
        <v>69</v>
      </c>
      <c r="AP7177" s="1" t="s">
        <v>70</v>
      </c>
      <c r="AQ7177" s="1" t="s">
        <v>70</v>
      </c>
      <c r="AR7177" s="1" t="s">
        <v>70</v>
      </c>
      <c r="AS7177" s="1" t="s">
        <v>69</v>
      </c>
      <c r="AT7177" s="1" t="s">
        <v>69</v>
      </c>
      <c r="AU7177" s="1" t="s">
        <v>70</v>
      </c>
      <c r="AV7177" s="1" t="s">
        <v>70</v>
      </c>
      <c r="AW7177" s="1" t="s">
        <v>69</v>
      </c>
      <c r="AX7177" s="1" t="s">
        <v>70</v>
      </c>
      <c r="AY7177" s="1" t="s">
        <v>70</v>
      </c>
      <c r="AZ7177" s="1" t="s">
        <v>69</v>
      </c>
      <c r="BA7177" s="1" t="s">
        <v>70</v>
      </c>
      <c r="BB7177" s="1" t="s">
        <v>69</v>
      </c>
      <c r="BC7177" s="1" t="s">
        <v>69</v>
      </c>
      <c r="BD7177" s="1" t="s">
        <v>69</v>
      </c>
      <c r="BE7177" s="1" t="s">
        <v>70</v>
      </c>
      <c r="BF7177" s="1" t="s">
        <v>69</v>
      </c>
      <c r="BG7177" s="3">
        <v>43305.06041666667</v>
      </c>
    </row>
    <row r="7178">
      <c r="A7178" s="1">
        <v>1004054.0</v>
      </c>
      <c r="B7178" s="1" t="s">
        <v>30441</v>
      </c>
      <c r="C7178" s="2" t="s">
        <v>30442</v>
      </c>
      <c r="D7178" s="2" t="s">
        <v>30443</v>
      </c>
      <c r="E7178" s="2" t="s">
        <v>30444</v>
      </c>
      <c r="H7178" s="1" t="s">
        <v>30445</v>
      </c>
      <c r="I7178" s="1" t="s">
        <v>1282</v>
      </c>
      <c r="J7178" s="1" t="s">
        <v>1282</v>
      </c>
      <c r="K7178" s="1" t="s">
        <v>1283</v>
      </c>
      <c r="L7178" s="1">
        <v>99503.0</v>
      </c>
      <c r="M7178" s="1" t="s">
        <v>30446</v>
      </c>
      <c r="N7178" s="1" t="s">
        <v>372</v>
      </c>
      <c r="U7178" s="1">
        <v>-149.90504</v>
      </c>
      <c r="V7178" s="1">
        <v>61.197258</v>
      </c>
      <c r="X7178" s="1" t="s">
        <v>69</v>
      </c>
      <c r="Y7178" s="1" t="s">
        <v>70</v>
      </c>
      <c r="Z7178" s="1" t="s">
        <v>69</v>
      </c>
      <c r="AA7178" s="1" t="s">
        <v>70</v>
      </c>
      <c r="AB7178" s="1" t="s">
        <v>69</v>
      </c>
      <c r="AC7178" s="1" t="s">
        <v>80</v>
      </c>
      <c r="AD7178" s="1" t="s">
        <v>69</v>
      </c>
      <c r="AE7178" s="1" t="s">
        <v>70</v>
      </c>
      <c r="AF7178" s="1" t="s">
        <v>69</v>
      </c>
      <c r="AG7178" s="1" t="s">
        <v>69</v>
      </c>
      <c r="AH7178" s="1" t="s">
        <v>69</v>
      </c>
      <c r="AI7178" s="1" t="s">
        <v>69</v>
      </c>
      <c r="AJ7178" s="1" t="s">
        <v>69</v>
      </c>
      <c r="AK7178" s="1" t="s">
        <v>69</v>
      </c>
      <c r="AL7178" s="1" t="s">
        <v>69</v>
      </c>
      <c r="AM7178" s="1" t="s">
        <v>69</v>
      </c>
      <c r="AN7178" s="1" t="s">
        <v>70</v>
      </c>
      <c r="AO7178" s="1" t="s">
        <v>70</v>
      </c>
      <c r="AP7178" s="1" t="s">
        <v>70</v>
      </c>
      <c r="AQ7178" s="1" t="s">
        <v>70</v>
      </c>
      <c r="AR7178" s="1" t="s">
        <v>69</v>
      </c>
      <c r="AS7178" s="1" t="s">
        <v>70</v>
      </c>
      <c r="AT7178" s="1" t="s">
        <v>69</v>
      </c>
      <c r="AU7178" s="1" t="s">
        <v>69</v>
      </c>
      <c r="AV7178" s="1" t="s">
        <v>69</v>
      </c>
      <c r="AW7178" s="1" t="s">
        <v>70</v>
      </c>
      <c r="AX7178" s="1" t="s">
        <v>69</v>
      </c>
      <c r="AY7178" s="1" t="s">
        <v>70</v>
      </c>
      <c r="AZ7178" s="1" t="s">
        <v>69</v>
      </c>
      <c r="BA7178" s="1" t="s">
        <v>70</v>
      </c>
      <c r="BB7178" s="1" t="s">
        <v>70</v>
      </c>
      <c r="BC7178" s="1" t="s">
        <v>70</v>
      </c>
      <c r="BD7178" s="1" t="s">
        <v>70</v>
      </c>
      <c r="BE7178" s="1" t="s">
        <v>70</v>
      </c>
      <c r="BF7178" s="1" t="s">
        <v>70</v>
      </c>
      <c r="BG7178" s="3">
        <v>42553.864583333336</v>
      </c>
    </row>
    <row r="7179">
      <c r="A7179" s="1">
        <v>1001355.0</v>
      </c>
      <c r="B7179" s="1" t="s">
        <v>30447</v>
      </c>
      <c r="C7179" s="2" t="s">
        <v>30448</v>
      </c>
      <c r="D7179" s="1" t="s">
        <v>30449</v>
      </c>
      <c r="H7179" s="1" t="s">
        <v>30450</v>
      </c>
      <c r="I7179" s="1" t="s">
        <v>11744</v>
      </c>
      <c r="J7179" s="1" t="s">
        <v>8464</v>
      </c>
      <c r="K7179" s="1" t="s">
        <v>148</v>
      </c>
      <c r="L7179" s="1">
        <v>97405.0</v>
      </c>
      <c r="M7179" s="1" t="s">
        <v>20389</v>
      </c>
      <c r="N7179" s="1" t="s">
        <v>1221</v>
      </c>
      <c r="U7179" s="1">
        <v>-123.1534</v>
      </c>
      <c r="V7179" s="1">
        <v>43.99567</v>
      </c>
      <c r="X7179" s="1" t="s">
        <v>69</v>
      </c>
      <c r="Y7179" s="1" t="s">
        <v>69</v>
      </c>
      <c r="Z7179" s="1" t="s">
        <v>70</v>
      </c>
      <c r="AA7179" s="1" t="s">
        <v>69</v>
      </c>
      <c r="AB7179" s="1" t="s">
        <v>69</v>
      </c>
      <c r="AC7179" s="1" t="s">
        <v>69</v>
      </c>
      <c r="AD7179" s="1" t="s">
        <v>69</v>
      </c>
      <c r="AE7179" s="1" t="s">
        <v>70</v>
      </c>
      <c r="AF7179" s="1" t="s">
        <v>69</v>
      </c>
      <c r="AG7179" s="1" t="s">
        <v>69</v>
      </c>
      <c r="AH7179" s="1" t="s">
        <v>69</v>
      </c>
      <c r="AI7179" s="1" t="s">
        <v>70</v>
      </c>
      <c r="AJ7179" s="1" t="s">
        <v>69</v>
      </c>
      <c r="AK7179" s="1" t="s">
        <v>69</v>
      </c>
      <c r="AL7179" s="1" t="s">
        <v>69</v>
      </c>
      <c r="AM7179" s="1" t="s">
        <v>69</v>
      </c>
      <c r="AN7179" s="1" t="s">
        <v>70</v>
      </c>
      <c r="AO7179" s="1" t="s">
        <v>69</v>
      </c>
      <c r="AP7179" s="1" t="s">
        <v>70</v>
      </c>
      <c r="AQ7179" s="1" t="s">
        <v>69</v>
      </c>
      <c r="AR7179" s="1" t="s">
        <v>69</v>
      </c>
      <c r="AS7179" s="1" t="s">
        <v>70</v>
      </c>
      <c r="AT7179" s="1" t="s">
        <v>69</v>
      </c>
      <c r="AU7179" s="1" t="s">
        <v>70</v>
      </c>
      <c r="AV7179" s="1" t="s">
        <v>69</v>
      </c>
      <c r="AW7179" s="1" t="s">
        <v>69</v>
      </c>
      <c r="AX7179" s="1" t="s">
        <v>69</v>
      </c>
      <c r="AY7179" s="1" t="s">
        <v>70</v>
      </c>
      <c r="AZ7179" s="1" t="s">
        <v>69</v>
      </c>
      <c r="BA7179" s="1" t="s">
        <v>69</v>
      </c>
      <c r="BB7179" s="1" t="s">
        <v>70</v>
      </c>
      <c r="BC7179" s="1" t="s">
        <v>70</v>
      </c>
      <c r="BD7179" s="1" t="s">
        <v>70</v>
      </c>
      <c r="BE7179" s="1" t="s">
        <v>70</v>
      </c>
      <c r="BF7179" s="1" t="s">
        <v>70</v>
      </c>
      <c r="BG7179" s="3">
        <v>42548.55416666667</v>
      </c>
    </row>
    <row r="7180">
      <c r="A7180" s="1">
        <v>1001134.0</v>
      </c>
      <c r="B7180" s="1" t="s">
        <v>30451</v>
      </c>
      <c r="C7180" s="2" t="s">
        <v>30452</v>
      </c>
      <c r="H7180" s="1" t="s">
        <v>30453</v>
      </c>
      <c r="I7180" s="1" t="s">
        <v>4964</v>
      </c>
      <c r="J7180" s="1" t="s">
        <v>1235</v>
      </c>
      <c r="K7180" s="1" t="s">
        <v>881</v>
      </c>
      <c r="L7180" s="1">
        <v>25276.0</v>
      </c>
      <c r="N7180" s="1" t="s">
        <v>30454</v>
      </c>
      <c r="U7180" s="1">
        <v>-81.350243</v>
      </c>
      <c r="V7180" s="1">
        <v>38.803329</v>
      </c>
      <c r="W7180" s="1" t="s">
        <v>392</v>
      </c>
      <c r="X7180" s="1" t="s">
        <v>69</v>
      </c>
      <c r="Y7180" s="1" t="s">
        <v>69</v>
      </c>
      <c r="Z7180" s="1" t="s">
        <v>70</v>
      </c>
      <c r="AA7180" s="1" t="s">
        <v>69</v>
      </c>
      <c r="AB7180" s="1" t="s">
        <v>69</v>
      </c>
      <c r="AC7180" s="1" t="s">
        <v>70</v>
      </c>
      <c r="AD7180" s="1" t="s">
        <v>69</v>
      </c>
      <c r="AE7180" s="1" t="s">
        <v>70</v>
      </c>
      <c r="AF7180" s="1" t="s">
        <v>69</v>
      </c>
      <c r="AG7180" s="1" t="s">
        <v>70</v>
      </c>
      <c r="AH7180" s="1" t="s">
        <v>69</v>
      </c>
      <c r="AI7180" s="1" t="s">
        <v>70</v>
      </c>
      <c r="AJ7180" s="1" t="s">
        <v>69</v>
      </c>
      <c r="AK7180" s="1" t="s">
        <v>69</v>
      </c>
      <c r="AL7180" s="1" t="s">
        <v>69</v>
      </c>
      <c r="AM7180" s="1" t="s">
        <v>69</v>
      </c>
      <c r="AN7180" s="1" t="s">
        <v>70</v>
      </c>
      <c r="AO7180" s="1" t="s">
        <v>70</v>
      </c>
      <c r="AP7180" s="1" t="s">
        <v>70</v>
      </c>
      <c r="AQ7180" s="1" t="s">
        <v>70</v>
      </c>
      <c r="AR7180" s="1" t="s">
        <v>69</v>
      </c>
      <c r="AS7180" s="1" t="s">
        <v>70</v>
      </c>
      <c r="AT7180" s="1" t="s">
        <v>69</v>
      </c>
      <c r="AU7180" s="1" t="s">
        <v>69</v>
      </c>
      <c r="AV7180" s="1" t="s">
        <v>70</v>
      </c>
      <c r="AW7180" s="1" t="s">
        <v>70</v>
      </c>
      <c r="AX7180" s="1" t="s">
        <v>70</v>
      </c>
      <c r="AY7180" s="1" t="s">
        <v>70</v>
      </c>
      <c r="AZ7180" s="1" t="s">
        <v>69</v>
      </c>
      <c r="BA7180" s="1" t="s">
        <v>70</v>
      </c>
      <c r="BB7180" s="1" t="s">
        <v>70</v>
      </c>
      <c r="BC7180" s="1" t="s">
        <v>70</v>
      </c>
      <c r="BD7180" s="1" t="s">
        <v>70</v>
      </c>
      <c r="BE7180" s="1" t="s">
        <v>70</v>
      </c>
      <c r="BF7180" s="1" t="s">
        <v>70</v>
      </c>
      <c r="BG7180" s="3">
        <v>41449.59583333333</v>
      </c>
    </row>
    <row r="7181">
      <c r="A7181" s="1">
        <v>1012677.0</v>
      </c>
      <c r="B7181" s="1" t="s">
        <v>30455</v>
      </c>
      <c r="D7181" s="2" t="s">
        <v>30456</v>
      </c>
      <c r="H7181" s="1" t="s">
        <v>30457</v>
      </c>
      <c r="I7181" s="1" t="s">
        <v>4964</v>
      </c>
      <c r="J7181" s="1" t="s">
        <v>2430</v>
      </c>
      <c r="K7181" s="1" t="s">
        <v>389</v>
      </c>
      <c r="L7181" s="1">
        <v>51301.0</v>
      </c>
      <c r="M7181" s="1" t="s">
        <v>20389</v>
      </c>
      <c r="N7181" s="1" t="s">
        <v>205</v>
      </c>
      <c r="U7181" s="1">
        <v>-95.145767</v>
      </c>
      <c r="V7181" s="1">
        <v>43.137512</v>
      </c>
      <c r="X7181" s="1" t="s">
        <v>69</v>
      </c>
      <c r="Y7181" s="1" t="s">
        <v>69</v>
      </c>
      <c r="Z7181" s="1" t="s">
        <v>69</v>
      </c>
      <c r="AA7181" s="1" t="s">
        <v>69</v>
      </c>
      <c r="AB7181" s="1" t="s">
        <v>69</v>
      </c>
      <c r="AC7181" s="1" t="s">
        <v>69</v>
      </c>
      <c r="AD7181" s="1" t="s">
        <v>69</v>
      </c>
      <c r="AE7181" s="1" t="s">
        <v>70</v>
      </c>
      <c r="AF7181" s="1" t="s">
        <v>69</v>
      </c>
      <c r="AG7181" s="1" t="s">
        <v>69</v>
      </c>
      <c r="AH7181" s="1" t="s">
        <v>69</v>
      </c>
      <c r="AI7181" s="1" t="s">
        <v>69</v>
      </c>
      <c r="AJ7181" s="1" t="s">
        <v>69</v>
      </c>
      <c r="AK7181" s="1" t="s">
        <v>69</v>
      </c>
      <c r="AL7181" s="1" t="s">
        <v>69</v>
      </c>
      <c r="AM7181" s="1" t="s">
        <v>70</v>
      </c>
      <c r="AN7181" s="1" t="s">
        <v>69</v>
      </c>
      <c r="AO7181" s="1" t="s">
        <v>69</v>
      </c>
      <c r="AP7181" s="1" t="s">
        <v>70</v>
      </c>
      <c r="AQ7181" s="1" t="s">
        <v>70</v>
      </c>
      <c r="AR7181" s="1" t="s">
        <v>69</v>
      </c>
      <c r="AS7181" s="1" t="s">
        <v>69</v>
      </c>
      <c r="AT7181" s="1" t="s">
        <v>69</v>
      </c>
      <c r="AU7181" s="1" t="s">
        <v>69</v>
      </c>
      <c r="AV7181" s="1" t="s">
        <v>70</v>
      </c>
      <c r="AW7181" s="1" t="s">
        <v>69</v>
      </c>
      <c r="AX7181" s="1" t="s">
        <v>69</v>
      </c>
      <c r="AY7181" s="1" t="s">
        <v>70</v>
      </c>
      <c r="AZ7181" s="1" t="s">
        <v>70</v>
      </c>
      <c r="BA7181" s="1" t="s">
        <v>69</v>
      </c>
      <c r="BB7181" s="1" t="s">
        <v>70</v>
      </c>
      <c r="BC7181" s="1" t="s">
        <v>70</v>
      </c>
      <c r="BD7181" s="1" t="s">
        <v>69</v>
      </c>
      <c r="BE7181" s="1" t="s">
        <v>70</v>
      </c>
      <c r="BF7181" s="1" t="s">
        <v>70</v>
      </c>
      <c r="BG7181" s="3">
        <v>42567.305555555555</v>
      </c>
    </row>
    <row r="7182">
      <c r="A7182" s="1">
        <v>1002023.0</v>
      </c>
      <c r="B7182" s="1" t="s">
        <v>30458</v>
      </c>
      <c r="C7182" s="2" t="s">
        <v>30459</v>
      </c>
      <c r="H7182" s="1" t="s">
        <v>30460</v>
      </c>
      <c r="I7182" s="1" t="s">
        <v>22645</v>
      </c>
      <c r="J7182" s="1" t="s">
        <v>1718</v>
      </c>
      <c r="K7182" s="1" t="s">
        <v>656</v>
      </c>
      <c r="L7182" s="1">
        <v>93442.0</v>
      </c>
      <c r="U7182" s="1">
        <v>-120.859</v>
      </c>
      <c r="V7182" s="1">
        <v>35.3904</v>
      </c>
      <c r="X7182" s="1" t="s">
        <v>70</v>
      </c>
      <c r="Y7182" s="1" t="s">
        <v>70</v>
      </c>
      <c r="Z7182" s="1" t="s">
        <v>70</v>
      </c>
      <c r="AA7182" s="1" t="s">
        <v>70</v>
      </c>
      <c r="AB7182" s="1" t="s">
        <v>70</v>
      </c>
      <c r="AC7182" s="1" t="s">
        <v>80</v>
      </c>
      <c r="BG7182" s="1">
        <v>2009.0</v>
      </c>
    </row>
    <row r="7183">
      <c r="A7183" s="1">
        <v>1012368.0</v>
      </c>
      <c r="B7183" s="1" t="s">
        <v>30461</v>
      </c>
      <c r="D7183" s="2" t="s">
        <v>30462</v>
      </c>
      <c r="H7183" s="1" t="s">
        <v>30463</v>
      </c>
      <c r="I7183" s="1" t="s">
        <v>30464</v>
      </c>
      <c r="J7183" s="1" t="s">
        <v>997</v>
      </c>
      <c r="K7183" s="1" t="s">
        <v>77</v>
      </c>
      <c r="L7183" s="1">
        <v>45887.0</v>
      </c>
      <c r="M7183" s="1" t="s">
        <v>30465</v>
      </c>
      <c r="N7183" s="1" t="s">
        <v>8194</v>
      </c>
      <c r="U7183" s="1">
        <v>-84.354065</v>
      </c>
      <c r="V7183" s="1">
        <v>40.707603</v>
      </c>
      <c r="X7183" s="1" t="s">
        <v>69</v>
      </c>
      <c r="Y7183" s="1" t="s">
        <v>70</v>
      </c>
      <c r="Z7183" s="1" t="s">
        <v>70</v>
      </c>
      <c r="AA7183" s="1" t="s">
        <v>70</v>
      </c>
      <c r="AB7183" s="1" t="s">
        <v>70</v>
      </c>
      <c r="AC7183" s="1" t="s">
        <v>69</v>
      </c>
      <c r="AD7183" s="1" t="s">
        <v>69</v>
      </c>
      <c r="AE7183" s="1" t="s">
        <v>70</v>
      </c>
      <c r="AF7183" s="1" t="s">
        <v>70</v>
      </c>
      <c r="AG7183" s="1" t="s">
        <v>70</v>
      </c>
      <c r="AH7183" s="1" t="s">
        <v>69</v>
      </c>
      <c r="AI7183" s="1" t="s">
        <v>70</v>
      </c>
      <c r="AJ7183" s="1" t="s">
        <v>69</v>
      </c>
      <c r="AK7183" s="1" t="s">
        <v>69</v>
      </c>
      <c r="AL7183" s="1" t="s">
        <v>69</v>
      </c>
      <c r="AM7183" s="1" t="s">
        <v>69</v>
      </c>
      <c r="AN7183" s="1" t="s">
        <v>69</v>
      </c>
      <c r="AO7183" s="1" t="s">
        <v>70</v>
      </c>
      <c r="AP7183" s="1" t="s">
        <v>70</v>
      </c>
      <c r="AQ7183" s="1" t="s">
        <v>70</v>
      </c>
      <c r="AR7183" s="1" t="s">
        <v>70</v>
      </c>
      <c r="AS7183" s="1" t="s">
        <v>70</v>
      </c>
      <c r="AT7183" s="1" t="s">
        <v>70</v>
      </c>
      <c r="AU7183" s="1" t="s">
        <v>69</v>
      </c>
      <c r="AV7183" s="1" t="s">
        <v>69</v>
      </c>
      <c r="AW7183" s="1" t="s">
        <v>70</v>
      </c>
      <c r="AX7183" s="1" t="s">
        <v>70</v>
      </c>
      <c r="AY7183" s="1" t="s">
        <v>70</v>
      </c>
      <c r="AZ7183" s="1" t="s">
        <v>69</v>
      </c>
      <c r="BA7183" s="1" t="s">
        <v>70</v>
      </c>
      <c r="BB7183" s="1" t="s">
        <v>69</v>
      </c>
      <c r="BC7183" s="1" t="s">
        <v>70</v>
      </c>
      <c r="BD7183" s="1" t="s">
        <v>70</v>
      </c>
      <c r="BE7183" s="1" t="s">
        <v>70</v>
      </c>
      <c r="BF7183" s="1" t="s">
        <v>70</v>
      </c>
      <c r="BG7183" s="3">
        <v>42559.66805555556</v>
      </c>
    </row>
    <row r="7184">
      <c r="A7184" s="1">
        <v>1009160.0</v>
      </c>
      <c r="B7184" s="1" t="s">
        <v>30466</v>
      </c>
      <c r="D7184" s="2" t="s">
        <v>30467</v>
      </c>
      <c r="H7184" s="1" t="s">
        <v>30468</v>
      </c>
      <c r="I7184" s="1" t="s">
        <v>30469</v>
      </c>
      <c r="K7184" s="1" t="s">
        <v>96</v>
      </c>
      <c r="L7184" s="1">
        <v>11030.0</v>
      </c>
      <c r="U7184" s="1">
        <v>-73.704102</v>
      </c>
      <c r="V7184" s="1">
        <v>40.7826</v>
      </c>
      <c r="X7184" s="1" t="s">
        <v>69</v>
      </c>
      <c r="Y7184" s="1" t="s">
        <v>70</v>
      </c>
      <c r="Z7184" s="1" t="s">
        <v>70</v>
      </c>
      <c r="AA7184" s="1" t="s">
        <v>70</v>
      </c>
      <c r="AB7184" s="1" t="s">
        <v>70</v>
      </c>
      <c r="AC7184" s="1" t="s">
        <v>80</v>
      </c>
      <c r="BG7184" s="1">
        <v>2013.0</v>
      </c>
    </row>
    <row r="7185">
      <c r="A7185" s="1">
        <v>1018612.0</v>
      </c>
      <c r="B7185" s="1" t="s">
        <v>30470</v>
      </c>
      <c r="C7185" s="2" t="s">
        <v>30471</v>
      </c>
      <c r="D7185" s="2" t="s">
        <v>30472</v>
      </c>
      <c r="H7185" s="1" t="s">
        <v>30473</v>
      </c>
      <c r="I7185" s="1" t="s">
        <v>6423</v>
      </c>
      <c r="J7185" s="1" t="s">
        <v>6423</v>
      </c>
      <c r="K7185" s="1" t="s">
        <v>133</v>
      </c>
      <c r="M7185" s="1" t="s">
        <v>5045</v>
      </c>
      <c r="N7185" s="1" t="s">
        <v>1082</v>
      </c>
      <c r="U7185" s="1">
        <v>-117.4127</v>
      </c>
      <c r="V7185" s="1">
        <v>47.651775</v>
      </c>
      <c r="X7185" s="1" t="s">
        <v>69</v>
      </c>
      <c r="Y7185" s="1" t="s">
        <v>69</v>
      </c>
      <c r="Z7185" s="1" t="s">
        <v>70</v>
      </c>
      <c r="AA7185" s="1" t="s">
        <v>69</v>
      </c>
      <c r="AB7185" s="1" t="s">
        <v>69</v>
      </c>
      <c r="AC7185" s="1" t="s">
        <v>69</v>
      </c>
      <c r="AD7185" s="1" t="s">
        <v>69</v>
      </c>
      <c r="AE7185" s="1" t="s">
        <v>69</v>
      </c>
      <c r="AF7185" s="1" t="s">
        <v>70</v>
      </c>
      <c r="AG7185" s="1" t="s">
        <v>69</v>
      </c>
      <c r="AH7185" s="1" t="s">
        <v>69</v>
      </c>
      <c r="AI7185" s="1" t="s">
        <v>70</v>
      </c>
      <c r="AJ7185" s="1" t="s">
        <v>69</v>
      </c>
      <c r="AK7185" s="1" t="s">
        <v>69</v>
      </c>
      <c r="AL7185" s="1" t="s">
        <v>69</v>
      </c>
      <c r="AM7185" s="1" t="s">
        <v>69</v>
      </c>
      <c r="AN7185" s="1" t="s">
        <v>70</v>
      </c>
      <c r="AO7185" s="1" t="s">
        <v>69</v>
      </c>
      <c r="AP7185" s="1" t="s">
        <v>70</v>
      </c>
      <c r="AQ7185" s="1" t="s">
        <v>70</v>
      </c>
      <c r="AR7185" s="1" t="s">
        <v>69</v>
      </c>
      <c r="AS7185" s="1" t="s">
        <v>69</v>
      </c>
      <c r="AT7185" s="1" t="s">
        <v>70</v>
      </c>
      <c r="AU7185" s="1" t="s">
        <v>69</v>
      </c>
      <c r="AV7185" s="1" t="s">
        <v>69</v>
      </c>
      <c r="AW7185" s="1" t="s">
        <v>69</v>
      </c>
      <c r="AX7185" s="1" t="s">
        <v>70</v>
      </c>
      <c r="AY7185" s="1" t="s">
        <v>69</v>
      </c>
      <c r="AZ7185" s="1" t="s">
        <v>69</v>
      </c>
      <c r="BA7185" s="1" t="s">
        <v>69</v>
      </c>
      <c r="BB7185" s="1" t="s">
        <v>69</v>
      </c>
      <c r="BC7185" s="1" t="s">
        <v>69</v>
      </c>
      <c r="BD7185" s="1" t="s">
        <v>70</v>
      </c>
      <c r="BE7185" s="1" t="s">
        <v>70</v>
      </c>
      <c r="BF7185" s="1" t="s">
        <v>69</v>
      </c>
      <c r="BG7185" s="3">
        <v>42923.63958333333</v>
      </c>
    </row>
    <row r="7186">
      <c r="A7186" s="1">
        <v>1003605.0</v>
      </c>
      <c r="B7186" s="1" t="s">
        <v>30474</v>
      </c>
      <c r="D7186" s="2" t="s">
        <v>30475</v>
      </c>
      <c r="H7186" s="1" t="s">
        <v>30476</v>
      </c>
      <c r="I7186" s="1" t="s">
        <v>30477</v>
      </c>
      <c r="J7186" s="1" t="s">
        <v>19430</v>
      </c>
      <c r="K7186" s="1" t="s">
        <v>451</v>
      </c>
      <c r="L7186" s="1">
        <v>54801.0</v>
      </c>
      <c r="M7186" s="1" t="s">
        <v>30478</v>
      </c>
      <c r="N7186" s="1" t="s">
        <v>603</v>
      </c>
      <c r="U7186" s="1">
        <v>-91.887245</v>
      </c>
      <c r="V7186" s="1">
        <v>45.82518</v>
      </c>
      <c r="W7186" s="1" t="s">
        <v>392</v>
      </c>
      <c r="X7186" s="1" t="s">
        <v>70</v>
      </c>
      <c r="Y7186" s="1" t="s">
        <v>70</v>
      </c>
      <c r="Z7186" s="1" t="s">
        <v>69</v>
      </c>
      <c r="AA7186" s="1" t="s">
        <v>70</v>
      </c>
      <c r="AB7186" s="1" t="s">
        <v>70</v>
      </c>
      <c r="AC7186" s="1" t="s">
        <v>70</v>
      </c>
      <c r="AD7186" s="1" t="s">
        <v>69</v>
      </c>
      <c r="AE7186" s="1" t="s">
        <v>70</v>
      </c>
      <c r="AF7186" s="1" t="s">
        <v>69</v>
      </c>
      <c r="AG7186" s="1" t="s">
        <v>69</v>
      </c>
      <c r="AH7186" s="1" t="s">
        <v>70</v>
      </c>
      <c r="AI7186" s="1" t="s">
        <v>70</v>
      </c>
      <c r="AJ7186" s="1" t="s">
        <v>69</v>
      </c>
      <c r="AK7186" s="1" t="s">
        <v>69</v>
      </c>
      <c r="AL7186" s="1" t="s">
        <v>69</v>
      </c>
      <c r="AM7186" s="1" t="s">
        <v>69</v>
      </c>
      <c r="AN7186" s="1" t="s">
        <v>70</v>
      </c>
      <c r="AO7186" s="1" t="s">
        <v>70</v>
      </c>
      <c r="AP7186" s="1" t="s">
        <v>70</v>
      </c>
      <c r="AQ7186" s="1" t="s">
        <v>70</v>
      </c>
      <c r="AR7186" s="1" t="s">
        <v>69</v>
      </c>
      <c r="AS7186" s="1" t="s">
        <v>70</v>
      </c>
      <c r="AT7186" s="1" t="s">
        <v>70</v>
      </c>
      <c r="AU7186" s="1" t="s">
        <v>70</v>
      </c>
      <c r="AV7186" s="1" t="s">
        <v>70</v>
      </c>
      <c r="AW7186" s="1" t="s">
        <v>70</v>
      </c>
      <c r="AX7186" s="1" t="s">
        <v>70</v>
      </c>
      <c r="AY7186" s="1" t="s">
        <v>70</v>
      </c>
      <c r="AZ7186" s="1" t="s">
        <v>69</v>
      </c>
      <c r="BA7186" s="1" t="s">
        <v>70</v>
      </c>
      <c r="BB7186" s="1" t="s">
        <v>70</v>
      </c>
      <c r="BC7186" s="1" t="s">
        <v>70</v>
      </c>
      <c r="BD7186" s="1" t="s">
        <v>70</v>
      </c>
      <c r="BE7186" s="1" t="s">
        <v>70</v>
      </c>
      <c r="BF7186" s="1" t="s">
        <v>70</v>
      </c>
      <c r="BG7186" s="3">
        <v>41712.7125</v>
      </c>
    </row>
    <row r="7187">
      <c r="A7187" s="1">
        <v>1019784.0</v>
      </c>
      <c r="B7187" s="1" t="s">
        <v>30479</v>
      </c>
      <c r="C7187" s="2" t="s">
        <v>30480</v>
      </c>
      <c r="D7187" s="2" t="s">
        <v>30481</v>
      </c>
      <c r="E7187" s="1" t="s">
        <v>30482</v>
      </c>
      <c r="H7187" s="1" t="s">
        <v>30483</v>
      </c>
      <c r="I7187" s="1" t="s">
        <v>10728</v>
      </c>
      <c r="J7187" s="1" t="s">
        <v>10728</v>
      </c>
      <c r="K7187" s="1" t="s">
        <v>181</v>
      </c>
      <c r="L7187" s="1">
        <v>22407.0</v>
      </c>
      <c r="M7187" s="1" t="s">
        <v>30484</v>
      </c>
      <c r="N7187" s="1" t="s">
        <v>68</v>
      </c>
      <c r="U7187" s="1">
        <v>-77.495895</v>
      </c>
      <c r="V7187" s="1">
        <v>38.219746</v>
      </c>
      <c r="X7187" s="1" t="s">
        <v>69</v>
      </c>
      <c r="Y7187" s="1" t="s">
        <v>70</v>
      </c>
      <c r="Z7187" s="1" t="s">
        <v>70</v>
      </c>
      <c r="AA7187" s="1" t="s">
        <v>70</v>
      </c>
      <c r="AB7187" s="1" t="s">
        <v>69</v>
      </c>
      <c r="AC7187" s="1" t="s">
        <v>80</v>
      </c>
      <c r="AD7187" s="1" t="s">
        <v>69</v>
      </c>
      <c r="AE7187" s="1" t="s">
        <v>70</v>
      </c>
      <c r="AF7187" s="1" t="s">
        <v>70</v>
      </c>
      <c r="AG7187" s="1" t="s">
        <v>70</v>
      </c>
      <c r="AH7187" s="1" t="s">
        <v>69</v>
      </c>
      <c r="AI7187" s="1" t="s">
        <v>70</v>
      </c>
      <c r="AJ7187" s="1" t="s">
        <v>69</v>
      </c>
      <c r="AK7187" s="1" t="s">
        <v>69</v>
      </c>
      <c r="AL7187" s="1" t="s">
        <v>70</v>
      </c>
      <c r="AM7187" s="1" t="s">
        <v>69</v>
      </c>
      <c r="AN7187" s="1" t="s">
        <v>70</v>
      </c>
      <c r="AO7187" s="1" t="s">
        <v>69</v>
      </c>
      <c r="AP7187" s="1" t="s">
        <v>70</v>
      </c>
      <c r="AQ7187" s="1" t="s">
        <v>70</v>
      </c>
      <c r="AR7187" s="1" t="s">
        <v>69</v>
      </c>
      <c r="AS7187" s="1" t="s">
        <v>70</v>
      </c>
      <c r="AT7187" s="1" t="s">
        <v>69</v>
      </c>
      <c r="AU7187" s="1" t="s">
        <v>70</v>
      </c>
      <c r="AV7187" s="1" t="s">
        <v>70</v>
      </c>
      <c r="AW7187" s="1" t="s">
        <v>70</v>
      </c>
      <c r="AX7187" s="1" t="s">
        <v>70</v>
      </c>
      <c r="AY7187" s="1" t="s">
        <v>70</v>
      </c>
      <c r="AZ7187" s="1" t="s">
        <v>69</v>
      </c>
      <c r="BA7187" s="1" t="s">
        <v>70</v>
      </c>
      <c r="BB7187" s="1" t="s">
        <v>70</v>
      </c>
      <c r="BC7187" s="1" t="s">
        <v>70</v>
      </c>
      <c r="BD7187" s="1" t="s">
        <v>69</v>
      </c>
      <c r="BE7187" s="1" t="s">
        <v>70</v>
      </c>
      <c r="BF7187" s="1" t="s">
        <v>70</v>
      </c>
      <c r="BG7187" s="3">
        <v>43894.83194444444</v>
      </c>
    </row>
    <row r="7188">
      <c r="A7188" s="1">
        <v>1019782.0</v>
      </c>
      <c r="B7188" s="1" t="s">
        <v>30485</v>
      </c>
      <c r="C7188" s="2" t="s">
        <v>30486</v>
      </c>
      <c r="D7188" s="2" t="s">
        <v>30481</v>
      </c>
      <c r="E7188" s="1" t="s">
        <v>30487</v>
      </c>
      <c r="H7188" s="1" t="s">
        <v>30488</v>
      </c>
      <c r="I7188" s="1" t="s">
        <v>13290</v>
      </c>
      <c r="J7188" s="1" t="s">
        <v>10728</v>
      </c>
      <c r="K7188" s="1" t="s">
        <v>181</v>
      </c>
      <c r="L7188" s="1">
        <v>22170.0</v>
      </c>
      <c r="M7188" s="1" t="s">
        <v>30489</v>
      </c>
      <c r="N7188" s="1" t="s">
        <v>1144</v>
      </c>
      <c r="U7188" s="1">
        <v>-77.559525</v>
      </c>
      <c r="V7188" s="1">
        <v>38.289909</v>
      </c>
      <c r="X7188" s="1" t="s">
        <v>69</v>
      </c>
      <c r="Y7188" s="1" t="s">
        <v>70</v>
      </c>
      <c r="Z7188" s="1" t="s">
        <v>70</v>
      </c>
      <c r="AA7188" s="1" t="s">
        <v>70</v>
      </c>
      <c r="AB7188" s="1" t="s">
        <v>69</v>
      </c>
      <c r="AC7188" s="1" t="s">
        <v>80</v>
      </c>
      <c r="AD7188" s="1" t="s">
        <v>69</v>
      </c>
      <c r="AE7188" s="1" t="s">
        <v>69</v>
      </c>
      <c r="AF7188" s="1" t="s">
        <v>70</v>
      </c>
      <c r="AG7188" s="1" t="s">
        <v>69</v>
      </c>
      <c r="AH7188" s="1" t="s">
        <v>69</v>
      </c>
      <c r="AI7188" s="1" t="s">
        <v>69</v>
      </c>
      <c r="AJ7188" s="1" t="s">
        <v>69</v>
      </c>
      <c r="AK7188" s="1" t="s">
        <v>69</v>
      </c>
      <c r="AL7188" s="1" t="s">
        <v>69</v>
      </c>
      <c r="AM7188" s="1" t="s">
        <v>69</v>
      </c>
      <c r="AN7188" s="1" t="s">
        <v>70</v>
      </c>
      <c r="AO7188" s="1" t="s">
        <v>69</v>
      </c>
      <c r="AP7188" s="1" t="s">
        <v>70</v>
      </c>
      <c r="AQ7188" s="1" t="s">
        <v>70</v>
      </c>
      <c r="AR7188" s="1" t="s">
        <v>69</v>
      </c>
      <c r="AS7188" s="1" t="s">
        <v>69</v>
      </c>
      <c r="AT7188" s="1" t="s">
        <v>69</v>
      </c>
      <c r="AU7188" s="1" t="s">
        <v>69</v>
      </c>
      <c r="AV7188" s="1" t="s">
        <v>69</v>
      </c>
      <c r="AW7188" s="1" t="s">
        <v>70</v>
      </c>
      <c r="AX7188" s="1" t="s">
        <v>69</v>
      </c>
      <c r="AY7188" s="1" t="s">
        <v>70</v>
      </c>
      <c r="AZ7188" s="1" t="s">
        <v>69</v>
      </c>
      <c r="BA7188" s="1" t="s">
        <v>70</v>
      </c>
      <c r="BB7188" s="1" t="s">
        <v>70</v>
      </c>
      <c r="BC7188" s="1" t="s">
        <v>69</v>
      </c>
      <c r="BD7188" s="1" t="s">
        <v>69</v>
      </c>
      <c r="BE7188" s="1" t="s">
        <v>70</v>
      </c>
      <c r="BF7188" s="1" t="s">
        <v>70</v>
      </c>
      <c r="BG7188" s="3">
        <v>43894.822916666664</v>
      </c>
    </row>
    <row r="7189">
      <c r="A7189" s="1">
        <v>1019452.0</v>
      </c>
      <c r="B7189" s="1" t="s">
        <v>30485</v>
      </c>
      <c r="C7189" s="2" t="s">
        <v>30490</v>
      </c>
      <c r="D7189" s="2" t="s">
        <v>30481</v>
      </c>
      <c r="E7189" s="1" t="s">
        <v>30487</v>
      </c>
      <c r="H7189" s="1" t="s">
        <v>30488</v>
      </c>
      <c r="I7189" s="1" t="s">
        <v>13290</v>
      </c>
      <c r="J7189" s="1" t="s">
        <v>10728</v>
      </c>
      <c r="K7189" s="1" t="s">
        <v>181</v>
      </c>
      <c r="L7189" s="1">
        <v>22407.0</v>
      </c>
      <c r="M7189" s="1" t="s">
        <v>4807</v>
      </c>
      <c r="N7189" s="1" t="s">
        <v>603</v>
      </c>
      <c r="O7189" s="1" t="s">
        <v>30491</v>
      </c>
      <c r="P7189" s="1" t="s">
        <v>490</v>
      </c>
      <c r="U7189" s="1">
        <v>-77.563049</v>
      </c>
      <c r="V7189" s="1">
        <v>38.290379</v>
      </c>
      <c r="X7189" s="1" t="s">
        <v>69</v>
      </c>
      <c r="Y7189" s="1" t="s">
        <v>70</v>
      </c>
      <c r="Z7189" s="1" t="s">
        <v>70</v>
      </c>
      <c r="AA7189" s="1" t="s">
        <v>70</v>
      </c>
      <c r="AB7189" s="1" t="s">
        <v>69</v>
      </c>
      <c r="AC7189" s="1" t="s">
        <v>70</v>
      </c>
      <c r="AD7189" s="1" t="s">
        <v>69</v>
      </c>
      <c r="AE7189" s="1" t="s">
        <v>69</v>
      </c>
      <c r="AF7189" s="1" t="s">
        <v>70</v>
      </c>
      <c r="AG7189" s="1" t="s">
        <v>69</v>
      </c>
      <c r="AH7189" s="1" t="s">
        <v>69</v>
      </c>
      <c r="AI7189" s="1" t="s">
        <v>69</v>
      </c>
      <c r="AJ7189" s="1" t="s">
        <v>69</v>
      </c>
      <c r="AK7189" s="1" t="s">
        <v>69</v>
      </c>
      <c r="AL7189" s="1" t="s">
        <v>69</v>
      </c>
      <c r="AM7189" s="1" t="s">
        <v>69</v>
      </c>
      <c r="AN7189" s="1" t="s">
        <v>70</v>
      </c>
      <c r="AO7189" s="1" t="s">
        <v>69</v>
      </c>
      <c r="AP7189" s="1" t="s">
        <v>70</v>
      </c>
      <c r="AQ7189" s="1" t="s">
        <v>70</v>
      </c>
      <c r="AR7189" s="1" t="s">
        <v>69</v>
      </c>
      <c r="AS7189" s="1" t="s">
        <v>69</v>
      </c>
      <c r="AT7189" s="1" t="s">
        <v>69</v>
      </c>
      <c r="AU7189" s="1" t="s">
        <v>69</v>
      </c>
      <c r="AV7189" s="1" t="s">
        <v>69</v>
      </c>
      <c r="AW7189" s="1" t="s">
        <v>70</v>
      </c>
      <c r="AX7189" s="1" t="s">
        <v>69</v>
      </c>
      <c r="AY7189" s="1" t="s">
        <v>70</v>
      </c>
      <c r="AZ7189" s="1" t="s">
        <v>69</v>
      </c>
      <c r="BA7189" s="1" t="s">
        <v>70</v>
      </c>
      <c r="BB7189" s="1" t="s">
        <v>69</v>
      </c>
      <c r="BC7189" s="1" t="s">
        <v>69</v>
      </c>
      <c r="BD7189" s="1" t="s">
        <v>69</v>
      </c>
      <c r="BE7189" s="1" t="s">
        <v>70</v>
      </c>
      <c r="BF7189" s="1" t="s">
        <v>69</v>
      </c>
      <c r="BG7189" s="3">
        <v>43561.91180555556</v>
      </c>
    </row>
    <row r="7190">
      <c r="A7190" s="1">
        <v>1002551.0</v>
      </c>
      <c r="B7190" s="1" t="s">
        <v>30492</v>
      </c>
      <c r="D7190" s="2" t="s">
        <v>30493</v>
      </c>
      <c r="H7190" s="1" t="s">
        <v>30494</v>
      </c>
      <c r="I7190" s="1" t="s">
        <v>30495</v>
      </c>
      <c r="J7190" s="1" t="s">
        <v>9837</v>
      </c>
      <c r="K7190" s="1" t="s">
        <v>561</v>
      </c>
      <c r="L7190" s="1">
        <v>30542.0</v>
      </c>
      <c r="M7190" s="1" t="s">
        <v>6592</v>
      </c>
      <c r="N7190" s="1" t="s">
        <v>671</v>
      </c>
      <c r="U7190" s="1">
        <v>-83.894859</v>
      </c>
      <c r="V7190" s="1">
        <v>34.152229</v>
      </c>
      <c r="W7190" s="1" t="s">
        <v>136</v>
      </c>
      <c r="X7190" s="1" t="s">
        <v>69</v>
      </c>
      <c r="Y7190" s="1" t="s">
        <v>70</v>
      </c>
      <c r="Z7190" s="1" t="s">
        <v>70</v>
      </c>
      <c r="AA7190" s="1" t="s">
        <v>70</v>
      </c>
      <c r="AB7190" s="1" t="s">
        <v>70</v>
      </c>
      <c r="AC7190" s="1" t="s">
        <v>69</v>
      </c>
      <c r="AD7190" s="1" t="s">
        <v>69</v>
      </c>
      <c r="AE7190" s="1" t="s">
        <v>69</v>
      </c>
      <c r="AF7190" s="1" t="s">
        <v>69</v>
      </c>
      <c r="AG7190" s="1" t="s">
        <v>69</v>
      </c>
      <c r="AH7190" s="1" t="s">
        <v>69</v>
      </c>
      <c r="AI7190" s="1" t="s">
        <v>70</v>
      </c>
      <c r="AJ7190" s="1" t="s">
        <v>69</v>
      </c>
      <c r="AK7190" s="1" t="s">
        <v>69</v>
      </c>
      <c r="AL7190" s="1" t="s">
        <v>69</v>
      </c>
      <c r="AM7190" s="1" t="s">
        <v>69</v>
      </c>
      <c r="AN7190" s="1" t="s">
        <v>70</v>
      </c>
      <c r="AO7190" s="1" t="s">
        <v>70</v>
      </c>
      <c r="AP7190" s="1" t="s">
        <v>70</v>
      </c>
      <c r="AQ7190" s="1" t="s">
        <v>70</v>
      </c>
      <c r="AR7190" s="1" t="s">
        <v>69</v>
      </c>
      <c r="AS7190" s="1" t="s">
        <v>70</v>
      </c>
      <c r="AT7190" s="1" t="s">
        <v>69</v>
      </c>
      <c r="AU7190" s="1" t="s">
        <v>69</v>
      </c>
      <c r="AV7190" s="1" t="s">
        <v>69</v>
      </c>
      <c r="AW7190" s="1" t="s">
        <v>70</v>
      </c>
      <c r="AX7190" s="1" t="s">
        <v>70</v>
      </c>
      <c r="AY7190" s="1" t="s">
        <v>70</v>
      </c>
      <c r="AZ7190" s="1" t="s">
        <v>69</v>
      </c>
      <c r="BA7190" s="1" t="s">
        <v>70</v>
      </c>
      <c r="BB7190" s="1" t="s">
        <v>70</v>
      </c>
      <c r="BC7190" s="1" t="s">
        <v>70</v>
      </c>
      <c r="BD7190" s="1" t="s">
        <v>70</v>
      </c>
      <c r="BE7190" s="1" t="s">
        <v>70</v>
      </c>
      <c r="BF7190" s="1" t="s">
        <v>70</v>
      </c>
      <c r="BG7190" s="3">
        <v>41452.54236111111</v>
      </c>
    </row>
    <row r="7191">
      <c r="A7191" s="1">
        <v>1007066.0</v>
      </c>
      <c r="B7191" s="1" t="s">
        <v>30496</v>
      </c>
      <c r="I7191" s="1" t="s">
        <v>6632</v>
      </c>
      <c r="J7191" s="1" t="s">
        <v>6633</v>
      </c>
      <c r="K7191" s="1" t="s">
        <v>148</v>
      </c>
      <c r="U7191" s="1">
        <v>-121.516</v>
      </c>
      <c r="V7191" s="1">
        <v>42.4814</v>
      </c>
      <c r="X7191" s="1" t="s">
        <v>70</v>
      </c>
      <c r="Y7191" s="1" t="s">
        <v>70</v>
      </c>
      <c r="Z7191" s="1" t="s">
        <v>70</v>
      </c>
      <c r="AA7191" s="1" t="s">
        <v>70</v>
      </c>
      <c r="AB7191" s="1" t="s">
        <v>70</v>
      </c>
      <c r="AC7191" s="1" t="s">
        <v>80</v>
      </c>
      <c r="BG7191" s="1">
        <v>2011.0</v>
      </c>
    </row>
    <row r="7192">
      <c r="A7192" s="1">
        <v>1007190.0</v>
      </c>
      <c r="B7192" s="1" t="s">
        <v>30497</v>
      </c>
      <c r="H7192" s="1" t="s">
        <v>30498</v>
      </c>
      <c r="I7192" s="1" t="s">
        <v>30499</v>
      </c>
      <c r="J7192" s="1" t="s">
        <v>15211</v>
      </c>
      <c r="K7192" s="1" t="s">
        <v>254</v>
      </c>
      <c r="U7192" s="1">
        <v>-111.495</v>
      </c>
      <c r="V7192" s="1">
        <v>39.4795</v>
      </c>
      <c r="X7192" s="1" t="s">
        <v>70</v>
      </c>
      <c r="Y7192" s="1" t="s">
        <v>70</v>
      </c>
      <c r="Z7192" s="1" t="s">
        <v>70</v>
      </c>
      <c r="AA7192" s="1" t="s">
        <v>70</v>
      </c>
      <c r="AB7192" s="1" t="s">
        <v>70</v>
      </c>
      <c r="AC7192" s="1" t="s">
        <v>80</v>
      </c>
      <c r="BG7192" s="1">
        <v>2011.0</v>
      </c>
    </row>
    <row r="7193">
      <c r="A7193" s="1">
        <v>1001375.0</v>
      </c>
      <c r="B7193" s="1" t="s">
        <v>30500</v>
      </c>
      <c r="I7193" s="1" t="s">
        <v>30501</v>
      </c>
      <c r="J7193" s="1" t="s">
        <v>10332</v>
      </c>
      <c r="K7193" s="1" t="s">
        <v>1272</v>
      </c>
      <c r="U7193" s="1">
        <v>-102.908</v>
      </c>
      <c r="V7193" s="1">
        <v>47.4174</v>
      </c>
      <c r="X7193" s="1" t="s">
        <v>70</v>
      </c>
      <c r="Y7193" s="1" t="s">
        <v>70</v>
      </c>
      <c r="Z7193" s="1" t="s">
        <v>70</v>
      </c>
      <c r="AA7193" s="1" t="s">
        <v>70</v>
      </c>
      <c r="AB7193" s="1" t="s">
        <v>70</v>
      </c>
      <c r="AC7193" s="1" t="s">
        <v>80</v>
      </c>
      <c r="BG7193" s="1">
        <v>2009.0</v>
      </c>
    </row>
    <row r="7194">
      <c r="A7194" s="1">
        <v>1004012.0</v>
      </c>
      <c r="B7194" s="1" t="s">
        <v>30502</v>
      </c>
      <c r="C7194" s="2" t="s">
        <v>30503</v>
      </c>
      <c r="D7194" s="2" t="s">
        <v>30504</v>
      </c>
      <c r="H7194" s="1" t="s">
        <v>30505</v>
      </c>
      <c r="I7194" s="1" t="s">
        <v>16155</v>
      </c>
      <c r="J7194" s="1" t="s">
        <v>4727</v>
      </c>
      <c r="K7194" s="1" t="s">
        <v>230</v>
      </c>
      <c r="L7194" s="1">
        <v>66083.0</v>
      </c>
      <c r="M7194" s="1" t="s">
        <v>10706</v>
      </c>
      <c r="N7194" s="1" t="s">
        <v>7893</v>
      </c>
      <c r="U7194" s="1">
        <v>-94.82534</v>
      </c>
      <c r="V7194" s="1">
        <v>38.746101</v>
      </c>
      <c r="W7194" s="1" t="s">
        <v>136</v>
      </c>
      <c r="X7194" s="1" t="s">
        <v>70</v>
      </c>
      <c r="Y7194" s="1" t="s">
        <v>70</v>
      </c>
      <c r="Z7194" s="1" t="s">
        <v>70</v>
      </c>
      <c r="AA7194" s="1" t="s">
        <v>70</v>
      </c>
      <c r="AB7194" s="1" t="s">
        <v>70</v>
      </c>
      <c r="AC7194" s="1" t="s">
        <v>80</v>
      </c>
      <c r="AD7194" s="1" t="s">
        <v>69</v>
      </c>
      <c r="AE7194" s="1" t="s">
        <v>70</v>
      </c>
      <c r="AF7194" s="1" t="s">
        <v>69</v>
      </c>
      <c r="AG7194" s="1" t="s">
        <v>69</v>
      </c>
      <c r="AH7194" s="1" t="s">
        <v>69</v>
      </c>
      <c r="AI7194" s="1" t="s">
        <v>70</v>
      </c>
      <c r="AJ7194" s="1" t="s">
        <v>69</v>
      </c>
      <c r="AK7194" s="1" t="s">
        <v>69</v>
      </c>
      <c r="AL7194" s="1" t="s">
        <v>69</v>
      </c>
      <c r="AM7194" s="1" t="s">
        <v>69</v>
      </c>
      <c r="AN7194" s="1" t="s">
        <v>70</v>
      </c>
      <c r="AO7194" s="1" t="s">
        <v>70</v>
      </c>
      <c r="AP7194" s="1" t="s">
        <v>70</v>
      </c>
      <c r="AQ7194" s="1" t="s">
        <v>70</v>
      </c>
      <c r="AR7194" s="1" t="s">
        <v>69</v>
      </c>
      <c r="AS7194" s="1" t="s">
        <v>70</v>
      </c>
      <c r="AT7194" s="1" t="s">
        <v>70</v>
      </c>
      <c r="AU7194" s="1" t="s">
        <v>69</v>
      </c>
      <c r="AV7194" s="1" t="s">
        <v>70</v>
      </c>
      <c r="AW7194" s="1" t="s">
        <v>70</v>
      </c>
      <c r="AX7194" s="1" t="s">
        <v>70</v>
      </c>
      <c r="AY7194" s="1" t="s">
        <v>70</v>
      </c>
      <c r="AZ7194" s="1" t="s">
        <v>69</v>
      </c>
      <c r="BA7194" s="1" t="s">
        <v>70</v>
      </c>
      <c r="BB7194" s="1" t="s">
        <v>70</v>
      </c>
      <c r="BC7194" s="1" t="s">
        <v>70</v>
      </c>
      <c r="BD7194" s="1" t="s">
        <v>70</v>
      </c>
      <c r="BE7194" s="1" t="s">
        <v>70</v>
      </c>
      <c r="BF7194" s="1" t="s">
        <v>70</v>
      </c>
      <c r="BG7194" s="3">
        <v>41729.71527777778</v>
      </c>
    </row>
    <row r="7195">
      <c r="A7195" s="1">
        <v>1010751.0</v>
      </c>
      <c r="B7195" s="1" t="s">
        <v>30506</v>
      </c>
      <c r="C7195" s="2" t="s">
        <v>30507</v>
      </c>
      <c r="D7195" s="2" t="s">
        <v>14475</v>
      </c>
      <c r="H7195" s="1" t="s">
        <v>30508</v>
      </c>
      <c r="I7195" s="1" t="s">
        <v>30509</v>
      </c>
      <c r="J7195" s="1" t="s">
        <v>7976</v>
      </c>
      <c r="K7195" s="1" t="s">
        <v>575</v>
      </c>
      <c r="L7195" s="1">
        <v>49456.0</v>
      </c>
      <c r="M7195" s="1" t="s">
        <v>21475</v>
      </c>
      <c r="N7195" s="1" t="s">
        <v>5749</v>
      </c>
      <c r="U7195" s="1">
        <v>-86.194305</v>
      </c>
      <c r="V7195" s="1">
        <v>43.076031</v>
      </c>
      <c r="X7195" s="1" t="s">
        <v>69</v>
      </c>
      <c r="Y7195" s="1" t="s">
        <v>69</v>
      </c>
      <c r="Z7195" s="1" t="s">
        <v>70</v>
      </c>
      <c r="AA7195" s="1" t="s">
        <v>69</v>
      </c>
      <c r="AB7195" s="1" t="s">
        <v>69</v>
      </c>
      <c r="AC7195" s="1" t="s">
        <v>80</v>
      </c>
      <c r="AD7195" s="1" t="s">
        <v>69</v>
      </c>
      <c r="AE7195" s="1" t="s">
        <v>69</v>
      </c>
      <c r="AF7195" s="1" t="s">
        <v>70</v>
      </c>
      <c r="AG7195" s="1" t="s">
        <v>69</v>
      </c>
      <c r="AH7195" s="1" t="s">
        <v>69</v>
      </c>
      <c r="AI7195" s="1" t="s">
        <v>70</v>
      </c>
      <c r="AJ7195" s="1" t="s">
        <v>69</v>
      </c>
      <c r="AK7195" s="1" t="s">
        <v>69</v>
      </c>
      <c r="AL7195" s="1" t="s">
        <v>69</v>
      </c>
      <c r="AM7195" s="1" t="s">
        <v>69</v>
      </c>
      <c r="AN7195" s="1" t="s">
        <v>69</v>
      </c>
      <c r="AO7195" s="1" t="s">
        <v>70</v>
      </c>
      <c r="AP7195" s="1" t="s">
        <v>70</v>
      </c>
      <c r="AQ7195" s="1" t="s">
        <v>70</v>
      </c>
      <c r="AR7195" s="1" t="s">
        <v>69</v>
      </c>
      <c r="AS7195" s="1" t="s">
        <v>70</v>
      </c>
      <c r="AT7195" s="1" t="s">
        <v>69</v>
      </c>
      <c r="AU7195" s="1" t="s">
        <v>70</v>
      </c>
      <c r="AV7195" s="1" t="s">
        <v>70</v>
      </c>
      <c r="AW7195" s="1" t="s">
        <v>70</v>
      </c>
      <c r="AX7195" s="1" t="s">
        <v>70</v>
      </c>
      <c r="AY7195" s="1" t="s">
        <v>70</v>
      </c>
      <c r="AZ7195" s="1" t="s">
        <v>69</v>
      </c>
      <c r="BA7195" s="1" t="s">
        <v>70</v>
      </c>
      <c r="BB7195" s="1" t="s">
        <v>70</v>
      </c>
      <c r="BC7195" s="1" t="s">
        <v>70</v>
      </c>
      <c r="BD7195" s="1" t="s">
        <v>70</v>
      </c>
      <c r="BE7195" s="1" t="s">
        <v>70</v>
      </c>
      <c r="BF7195" s="1" t="s">
        <v>70</v>
      </c>
      <c r="BG7195" s="3">
        <v>42002.61736111111</v>
      </c>
    </row>
    <row r="7196">
      <c r="A7196" s="1">
        <v>1008463.0</v>
      </c>
      <c r="B7196" s="1" t="s">
        <v>30510</v>
      </c>
      <c r="D7196" s="2" t="s">
        <v>30511</v>
      </c>
      <c r="H7196" s="1" t="s">
        <v>30512</v>
      </c>
      <c r="I7196" s="1" t="s">
        <v>30513</v>
      </c>
      <c r="J7196" s="1" t="s">
        <v>15501</v>
      </c>
      <c r="K7196" s="1" t="s">
        <v>1630</v>
      </c>
      <c r="L7196" s="1">
        <v>72529.0</v>
      </c>
      <c r="M7196" s="1" t="s">
        <v>14955</v>
      </c>
      <c r="N7196" s="1" t="s">
        <v>205</v>
      </c>
      <c r="U7196" s="1">
        <v>-91.528709</v>
      </c>
      <c r="V7196" s="1">
        <v>36.30901</v>
      </c>
      <c r="W7196" s="1" t="s">
        <v>136</v>
      </c>
      <c r="X7196" s="1" t="s">
        <v>69</v>
      </c>
      <c r="Y7196" s="1" t="s">
        <v>70</v>
      </c>
      <c r="Z7196" s="1" t="s">
        <v>70</v>
      </c>
      <c r="AA7196" s="1" t="s">
        <v>70</v>
      </c>
      <c r="AB7196" s="1" t="s">
        <v>70</v>
      </c>
      <c r="AC7196" s="1" t="s">
        <v>80</v>
      </c>
      <c r="AD7196" s="1" t="s">
        <v>69</v>
      </c>
      <c r="AE7196" s="1" t="s">
        <v>70</v>
      </c>
      <c r="AF7196" s="1" t="s">
        <v>69</v>
      </c>
      <c r="AG7196" s="1" t="s">
        <v>70</v>
      </c>
      <c r="AH7196" s="1" t="s">
        <v>69</v>
      </c>
      <c r="AI7196" s="1" t="s">
        <v>70</v>
      </c>
      <c r="AJ7196" s="1" t="s">
        <v>69</v>
      </c>
      <c r="AK7196" s="1" t="s">
        <v>69</v>
      </c>
      <c r="AL7196" s="1" t="s">
        <v>69</v>
      </c>
      <c r="AM7196" s="1" t="s">
        <v>69</v>
      </c>
      <c r="AN7196" s="1" t="s">
        <v>69</v>
      </c>
      <c r="AO7196" s="1" t="s">
        <v>69</v>
      </c>
      <c r="AP7196" s="1" t="s">
        <v>70</v>
      </c>
      <c r="AQ7196" s="1" t="s">
        <v>70</v>
      </c>
      <c r="AR7196" s="1" t="s">
        <v>69</v>
      </c>
      <c r="AS7196" s="1" t="s">
        <v>70</v>
      </c>
      <c r="AT7196" s="1" t="s">
        <v>69</v>
      </c>
      <c r="AU7196" s="1" t="s">
        <v>69</v>
      </c>
      <c r="AV7196" s="1" t="s">
        <v>69</v>
      </c>
      <c r="AW7196" s="1" t="s">
        <v>70</v>
      </c>
      <c r="AX7196" s="1" t="s">
        <v>70</v>
      </c>
      <c r="AY7196" s="1" t="s">
        <v>70</v>
      </c>
      <c r="AZ7196" s="1" t="s">
        <v>69</v>
      </c>
      <c r="BA7196" s="1" t="s">
        <v>70</v>
      </c>
      <c r="BB7196" s="1" t="s">
        <v>70</v>
      </c>
      <c r="BC7196" s="1" t="s">
        <v>70</v>
      </c>
      <c r="BD7196" s="1" t="s">
        <v>70</v>
      </c>
      <c r="BE7196" s="1" t="s">
        <v>70</v>
      </c>
      <c r="BF7196" s="1" t="s">
        <v>70</v>
      </c>
      <c r="BG7196" s="3">
        <v>41450.64027777778</v>
      </c>
    </row>
    <row r="7197">
      <c r="A7197" s="1">
        <v>1007692.0</v>
      </c>
      <c r="B7197" s="1" t="s">
        <v>30514</v>
      </c>
      <c r="C7197" s="2" t="s">
        <v>7942</v>
      </c>
      <c r="D7197" s="2" t="s">
        <v>6410</v>
      </c>
      <c r="E7197" s="2" t="s">
        <v>6411</v>
      </c>
      <c r="G7197" s="1" t="s">
        <v>7943</v>
      </c>
      <c r="H7197" s="1" t="s">
        <v>2989</v>
      </c>
      <c r="I7197" s="1" t="s">
        <v>30515</v>
      </c>
      <c r="J7197" s="1" t="s">
        <v>9519</v>
      </c>
      <c r="K7197" s="1" t="s">
        <v>96</v>
      </c>
      <c r="L7197" s="1">
        <v>10977.0</v>
      </c>
      <c r="M7197" s="1" t="s">
        <v>30516</v>
      </c>
      <c r="N7197" s="1" t="s">
        <v>30517</v>
      </c>
      <c r="U7197" s="1">
        <v>-74.043419</v>
      </c>
      <c r="V7197" s="1">
        <v>41.11454</v>
      </c>
      <c r="W7197" s="1" t="s">
        <v>99</v>
      </c>
      <c r="X7197" s="1" t="s">
        <v>70</v>
      </c>
      <c r="Y7197" s="1" t="s">
        <v>69</v>
      </c>
      <c r="Z7197" s="1" t="s">
        <v>70</v>
      </c>
      <c r="AA7197" s="1" t="s">
        <v>69</v>
      </c>
      <c r="AB7197" s="1" t="s">
        <v>69</v>
      </c>
      <c r="AC7197" s="1" t="s">
        <v>70</v>
      </c>
      <c r="AD7197" s="1" t="s">
        <v>70</v>
      </c>
      <c r="AE7197" s="1" t="s">
        <v>70</v>
      </c>
      <c r="AF7197" s="1" t="s">
        <v>70</v>
      </c>
      <c r="AG7197" s="1" t="s">
        <v>70</v>
      </c>
      <c r="AH7197" s="1" t="s">
        <v>70</v>
      </c>
      <c r="AI7197" s="1" t="s">
        <v>70</v>
      </c>
      <c r="AJ7197" s="1" t="s">
        <v>69</v>
      </c>
      <c r="AK7197" s="1" t="s">
        <v>69</v>
      </c>
      <c r="AL7197" s="1" t="s">
        <v>70</v>
      </c>
      <c r="AM7197" s="1" t="s">
        <v>70</v>
      </c>
      <c r="AN7197" s="1" t="s">
        <v>70</v>
      </c>
      <c r="AO7197" s="1" t="s">
        <v>70</v>
      </c>
      <c r="AP7197" s="1" t="s">
        <v>70</v>
      </c>
      <c r="AQ7197" s="1" t="s">
        <v>70</v>
      </c>
      <c r="AR7197" s="1" t="s">
        <v>70</v>
      </c>
      <c r="AS7197" s="1" t="s">
        <v>70</v>
      </c>
      <c r="AT7197" s="1" t="s">
        <v>70</v>
      </c>
      <c r="AU7197" s="1" t="s">
        <v>70</v>
      </c>
      <c r="AV7197" s="1" t="s">
        <v>70</v>
      </c>
      <c r="AW7197" s="1" t="s">
        <v>70</v>
      </c>
      <c r="AX7197" s="1" t="s">
        <v>70</v>
      </c>
      <c r="AY7197" s="1" t="s">
        <v>70</v>
      </c>
      <c r="AZ7197" s="1" t="s">
        <v>69</v>
      </c>
      <c r="BA7197" s="1" t="s">
        <v>70</v>
      </c>
      <c r="BB7197" s="1" t="s">
        <v>70</v>
      </c>
      <c r="BC7197" s="1" t="s">
        <v>70</v>
      </c>
      <c r="BD7197" s="1" t="s">
        <v>70</v>
      </c>
      <c r="BE7197" s="1" t="s">
        <v>70</v>
      </c>
      <c r="BF7197" s="1" t="s">
        <v>70</v>
      </c>
      <c r="BG7197" s="3">
        <v>41733.597916666666</v>
      </c>
    </row>
    <row r="7198">
      <c r="A7198" s="1">
        <v>1012316.0</v>
      </c>
      <c r="B7198" s="1" t="s">
        <v>30518</v>
      </c>
      <c r="C7198" s="2" t="s">
        <v>30519</v>
      </c>
      <c r="D7198" s="1" t="s">
        <v>16179</v>
      </c>
      <c r="E7198" s="1" t="s">
        <v>16179</v>
      </c>
      <c r="F7198" s="1" t="s">
        <v>16179</v>
      </c>
      <c r="G7198" s="1" t="s">
        <v>16179</v>
      </c>
      <c r="I7198" s="1" t="s">
        <v>30520</v>
      </c>
      <c r="J7198" s="1" t="s">
        <v>133</v>
      </c>
      <c r="K7198" s="1" t="s">
        <v>1630</v>
      </c>
      <c r="L7198" s="1">
        <v>72764.0</v>
      </c>
      <c r="M7198" s="1" t="s">
        <v>30521</v>
      </c>
      <c r="N7198" s="1" t="s">
        <v>3603</v>
      </c>
      <c r="U7198" s="1">
        <v>-94.126808</v>
      </c>
      <c r="V7198" s="1">
        <v>36.184208</v>
      </c>
      <c r="X7198" s="1" t="s">
        <v>69</v>
      </c>
      <c r="Y7198" s="1" t="s">
        <v>69</v>
      </c>
      <c r="Z7198" s="1" t="s">
        <v>70</v>
      </c>
      <c r="AA7198" s="1" t="s">
        <v>69</v>
      </c>
      <c r="AB7198" s="1" t="s">
        <v>69</v>
      </c>
      <c r="AC7198" s="1" t="s">
        <v>70</v>
      </c>
      <c r="AD7198" s="1" t="s">
        <v>69</v>
      </c>
      <c r="AE7198" s="1" t="s">
        <v>70</v>
      </c>
      <c r="AF7198" s="1" t="s">
        <v>69</v>
      </c>
      <c r="AG7198" s="1" t="s">
        <v>69</v>
      </c>
      <c r="AH7198" s="1" t="s">
        <v>69</v>
      </c>
      <c r="AI7198" s="1" t="s">
        <v>70</v>
      </c>
      <c r="AJ7198" s="1" t="s">
        <v>69</v>
      </c>
      <c r="AK7198" s="1" t="s">
        <v>70</v>
      </c>
      <c r="AL7198" s="1" t="s">
        <v>69</v>
      </c>
      <c r="AM7198" s="1" t="s">
        <v>69</v>
      </c>
      <c r="AN7198" s="1" t="s">
        <v>70</v>
      </c>
      <c r="AO7198" s="1" t="s">
        <v>69</v>
      </c>
      <c r="AP7198" s="1" t="s">
        <v>70</v>
      </c>
      <c r="AQ7198" s="1" t="s">
        <v>69</v>
      </c>
      <c r="AR7198" s="1" t="s">
        <v>69</v>
      </c>
      <c r="AS7198" s="1" t="s">
        <v>69</v>
      </c>
      <c r="AT7198" s="1" t="s">
        <v>70</v>
      </c>
      <c r="AU7198" s="1" t="s">
        <v>70</v>
      </c>
      <c r="AV7198" s="1" t="s">
        <v>70</v>
      </c>
      <c r="AW7198" s="1" t="s">
        <v>70</v>
      </c>
      <c r="AX7198" s="1" t="s">
        <v>70</v>
      </c>
      <c r="AY7198" s="1" t="s">
        <v>70</v>
      </c>
      <c r="AZ7198" s="1" t="s">
        <v>69</v>
      </c>
      <c r="BA7198" s="1" t="s">
        <v>70</v>
      </c>
      <c r="BB7198" s="1" t="s">
        <v>70</v>
      </c>
      <c r="BC7198" s="1" t="s">
        <v>70</v>
      </c>
      <c r="BD7198" s="1" t="s">
        <v>70</v>
      </c>
      <c r="BE7198" s="1" t="s">
        <v>70</v>
      </c>
      <c r="BF7198" s="1" t="s">
        <v>70</v>
      </c>
      <c r="BG7198" s="3">
        <v>42558.60625</v>
      </c>
    </row>
    <row r="7199">
      <c r="A7199" s="1">
        <v>1000026.0</v>
      </c>
      <c r="B7199" s="1" t="s">
        <v>30522</v>
      </c>
      <c r="C7199" s="2" t="s">
        <v>30523</v>
      </c>
      <c r="H7199" s="1" t="s">
        <v>30524</v>
      </c>
      <c r="I7199" s="1" t="s">
        <v>4987</v>
      </c>
      <c r="J7199" s="1" t="s">
        <v>2821</v>
      </c>
      <c r="K7199" s="1" t="s">
        <v>488</v>
      </c>
      <c r="L7199" s="1">
        <v>1101.0</v>
      </c>
      <c r="M7199" s="1" t="s">
        <v>30525</v>
      </c>
      <c r="N7199" s="1" t="s">
        <v>2812</v>
      </c>
      <c r="U7199" s="1">
        <v>-72.606705</v>
      </c>
      <c r="V7199" s="1">
        <v>42.107563</v>
      </c>
      <c r="W7199" s="1" t="s">
        <v>99</v>
      </c>
      <c r="X7199" s="1" t="s">
        <v>70</v>
      </c>
      <c r="Y7199" s="1" t="s">
        <v>70</v>
      </c>
      <c r="Z7199" s="1" t="s">
        <v>70</v>
      </c>
      <c r="AA7199" s="1" t="s">
        <v>70</v>
      </c>
      <c r="AB7199" s="1" t="s">
        <v>70</v>
      </c>
      <c r="AC7199" s="1" t="s">
        <v>70</v>
      </c>
      <c r="AD7199" s="1" t="s">
        <v>70</v>
      </c>
      <c r="AE7199" s="1" t="s">
        <v>70</v>
      </c>
      <c r="AF7199" s="1" t="s">
        <v>69</v>
      </c>
      <c r="AG7199" s="1" t="s">
        <v>70</v>
      </c>
      <c r="AH7199" s="1" t="s">
        <v>70</v>
      </c>
      <c r="AI7199" s="1" t="s">
        <v>70</v>
      </c>
      <c r="AJ7199" s="1" t="s">
        <v>70</v>
      </c>
      <c r="AK7199" s="1" t="s">
        <v>70</v>
      </c>
      <c r="AL7199" s="1" t="s">
        <v>70</v>
      </c>
      <c r="AM7199" s="1" t="s">
        <v>70</v>
      </c>
      <c r="AN7199" s="1" t="s">
        <v>70</v>
      </c>
      <c r="AO7199" s="1" t="s">
        <v>70</v>
      </c>
      <c r="AP7199" s="1" t="s">
        <v>70</v>
      </c>
      <c r="AQ7199" s="1" t="s">
        <v>70</v>
      </c>
      <c r="AR7199" s="1" t="s">
        <v>69</v>
      </c>
      <c r="AS7199" s="1" t="s">
        <v>70</v>
      </c>
      <c r="AT7199" s="1" t="s">
        <v>70</v>
      </c>
      <c r="AU7199" s="1" t="s">
        <v>70</v>
      </c>
      <c r="AV7199" s="1" t="s">
        <v>69</v>
      </c>
      <c r="AW7199" s="1" t="s">
        <v>70</v>
      </c>
      <c r="AX7199" s="1" t="s">
        <v>70</v>
      </c>
      <c r="AY7199" s="1" t="s">
        <v>70</v>
      </c>
      <c r="AZ7199" s="1" t="s">
        <v>70</v>
      </c>
      <c r="BA7199" s="1" t="s">
        <v>70</v>
      </c>
      <c r="BB7199" s="1" t="s">
        <v>70</v>
      </c>
      <c r="BC7199" s="1" t="s">
        <v>70</v>
      </c>
      <c r="BD7199" s="1" t="s">
        <v>70</v>
      </c>
      <c r="BE7199" s="1" t="s">
        <v>70</v>
      </c>
      <c r="BF7199" s="1" t="s">
        <v>70</v>
      </c>
      <c r="BG7199" s="3">
        <v>41723.410416666666</v>
      </c>
    </row>
    <row r="7200">
      <c r="A7200" s="1">
        <v>1009879.0</v>
      </c>
      <c r="B7200" s="1" t="s">
        <v>30526</v>
      </c>
      <c r="C7200" s="2" t="s">
        <v>30527</v>
      </c>
      <c r="D7200" s="2" t="s">
        <v>30528</v>
      </c>
      <c r="G7200" s="1" t="s">
        <v>30529</v>
      </c>
      <c r="H7200" s="1" t="s">
        <v>30530</v>
      </c>
      <c r="I7200" s="1" t="s">
        <v>4987</v>
      </c>
      <c r="J7200" s="1" t="s">
        <v>3243</v>
      </c>
      <c r="K7200" s="1" t="s">
        <v>64</v>
      </c>
      <c r="L7200" s="1">
        <v>5156.0</v>
      </c>
      <c r="M7200" s="1" t="s">
        <v>20040</v>
      </c>
      <c r="N7200" s="1" t="s">
        <v>2490</v>
      </c>
      <c r="U7200" s="1">
        <v>-72.481644</v>
      </c>
      <c r="V7200" s="1">
        <v>43.299461</v>
      </c>
      <c r="W7200" s="1" t="s">
        <v>99</v>
      </c>
      <c r="X7200" s="1" t="s">
        <v>69</v>
      </c>
      <c r="Y7200" s="1" t="s">
        <v>70</v>
      </c>
      <c r="Z7200" s="1" t="s">
        <v>69</v>
      </c>
      <c r="AA7200" s="1" t="s">
        <v>69</v>
      </c>
      <c r="AB7200" s="1" t="s">
        <v>69</v>
      </c>
      <c r="AC7200" s="1" t="s">
        <v>80</v>
      </c>
      <c r="AD7200" s="1" t="s">
        <v>69</v>
      </c>
      <c r="AE7200" s="1" t="s">
        <v>69</v>
      </c>
      <c r="AF7200" s="1" t="s">
        <v>69</v>
      </c>
      <c r="AG7200" s="1" t="s">
        <v>70</v>
      </c>
      <c r="AH7200" s="1" t="s">
        <v>69</v>
      </c>
      <c r="AI7200" s="1" t="s">
        <v>70</v>
      </c>
      <c r="AJ7200" s="1" t="s">
        <v>69</v>
      </c>
      <c r="AK7200" s="1" t="s">
        <v>69</v>
      </c>
      <c r="AL7200" s="1" t="s">
        <v>69</v>
      </c>
      <c r="AM7200" s="1" t="s">
        <v>69</v>
      </c>
      <c r="AN7200" s="1" t="s">
        <v>69</v>
      </c>
      <c r="AO7200" s="1" t="s">
        <v>69</v>
      </c>
      <c r="AP7200" s="1" t="s">
        <v>70</v>
      </c>
      <c r="AQ7200" s="1" t="s">
        <v>70</v>
      </c>
      <c r="AR7200" s="1" t="s">
        <v>69</v>
      </c>
      <c r="AS7200" s="1" t="s">
        <v>69</v>
      </c>
      <c r="AT7200" s="1" t="s">
        <v>69</v>
      </c>
      <c r="AU7200" s="1" t="s">
        <v>70</v>
      </c>
      <c r="AV7200" s="1" t="s">
        <v>70</v>
      </c>
      <c r="AW7200" s="1" t="s">
        <v>70</v>
      </c>
      <c r="AX7200" s="1" t="s">
        <v>69</v>
      </c>
      <c r="AY7200" s="1" t="s">
        <v>70</v>
      </c>
      <c r="AZ7200" s="1" t="s">
        <v>69</v>
      </c>
      <c r="BA7200" s="1" t="s">
        <v>70</v>
      </c>
      <c r="BB7200" s="1" t="s">
        <v>70</v>
      </c>
      <c r="BC7200" s="1" t="s">
        <v>69</v>
      </c>
      <c r="BD7200" s="1" t="s">
        <v>70</v>
      </c>
      <c r="BE7200" s="1" t="s">
        <v>70</v>
      </c>
      <c r="BF7200" s="1" t="s">
        <v>70</v>
      </c>
      <c r="BG7200" s="3">
        <v>41738.48888888889</v>
      </c>
    </row>
    <row r="7201">
      <c r="A7201" s="1">
        <v>1006516.0</v>
      </c>
      <c r="B7201" s="1" t="s">
        <v>30531</v>
      </c>
      <c r="H7201" s="1" t="s">
        <v>30532</v>
      </c>
      <c r="I7201" s="1" t="s">
        <v>4987</v>
      </c>
      <c r="J7201" s="1" t="s">
        <v>1380</v>
      </c>
      <c r="K7201" s="1" t="s">
        <v>244</v>
      </c>
      <c r="L7201" s="1">
        <v>7081.0</v>
      </c>
      <c r="M7201" s="1" t="s">
        <v>1407</v>
      </c>
      <c r="N7201" s="1" t="s">
        <v>10548</v>
      </c>
      <c r="U7201" s="1">
        <v>-74.314552</v>
      </c>
      <c r="V7201" s="1">
        <v>40.706844</v>
      </c>
      <c r="W7201" s="1" t="s">
        <v>864</v>
      </c>
      <c r="X7201" s="1" t="s">
        <v>69</v>
      </c>
      <c r="Y7201" s="1" t="s">
        <v>70</v>
      </c>
      <c r="Z7201" s="1" t="s">
        <v>70</v>
      </c>
      <c r="AA7201" s="1" t="s">
        <v>70</v>
      </c>
      <c r="AB7201" s="1" t="s">
        <v>69</v>
      </c>
      <c r="AC7201" s="1" t="s">
        <v>69</v>
      </c>
      <c r="AD7201" s="1" t="s">
        <v>69</v>
      </c>
      <c r="AE7201" s="1" t="s">
        <v>69</v>
      </c>
      <c r="AF7201" s="1" t="s">
        <v>70</v>
      </c>
      <c r="AG7201" s="1" t="s">
        <v>70</v>
      </c>
      <c r="AH7201" s="1" t="s">
        <v>70</v>
      </c>
      <c r="AI7201" s="1" t="s">
        <v>70</v>
      </c>
      <c r="AJ7201" s="1" t="s">
        <v>69</v>
      </c>
      <c r="AK7201" s="1" t="s">
        <v>69</v>
      </c>
      <c r="AL7201" s="1" t="s">
        <v>70</v>
      </c>
      <c r="AM7201" s="1" t="s">
        <v>69</v>
      </c>
      <c r="AN7201" s="1" t="s">
        <v>70</v>
      </c>
      <c r="AO7201" s="1" t="s">
        <v>70</v>
      </c>
      <c r="AP7201" s="1" t="s">
        <v>70</v>
      </c>
      <c r="AQ7201" s="1" t="s">
        <v>70</v>
      </c>
      <c r="AR7201" s="1" t="s">
        <v>70</v>
      </c>
      <c r="AS7201" s="1" t="s">
        <v>70</v>
      </c>
      <c r="AT7201" s="1" t="s">
        <v>70</v>
      </c>
      <c r="AU7201" s="1" t="s">
        <v>70</v>
      </c>
      <c r="AV7201" s="1" t="s">
        <v>70</v>
      </c>
      <c r="AW7201" s="1" t="s">
        <v>70</v>
      </c>
      <c r="AX7201" s="1" t="s">
        <v>70</v>
      </c>
      <c r="AY7201" s="1" t="s">
        <v>70</v>
      </c>
      <c r="AZ7201" s="1" t="s">
        <v>70</v>
      </c>
      <c r="BA7201" s="1" t="s">
        <v>70</v>
      </c>
      <c r="BB7201" s="1" t="s">
        <v>70</v>
      </c>
      <c r="BC7201" s="1" t="s">
        <v>70</v>
      </c>
      <c r="BD7201" s="1" t="s">
        <v>70</v>
      </c>
      <c r="BE7201" s="1" t="s">
        <v>70</v>
      </c>
      <c r="BF7201" s="1" t="s">
        <v>70</v>
      </c>
      <c r="BG7201" s="3">
        <v>41053.60763888889</v>
      </c>
    </row>
    <row r="7202">
      <c r="A7202" s="1">
        <v>1018421.0</v>
      </c>
      <c r="B7202" s="1" t="s">
        <v>30531</v>
      </c>
      <c r="C7202" s="2" t="s">
        <v>30533</v>
      </c>
      <c r="D7202" s="2" t="s">
        <v>30534</v>
      </c>
      <c r="H7202" s="1" t="s">
        <v>30535</v>
      </c>
      <c r="I7202" s="1" t="s">
        <v>4987</v>
      </c>
      <c r="J7202" s="1" t="s">
        <v>450</v>
      </c>
      <c r="K7202" s="1" t="s">
        <v>77</v>
      </c>
      <c r="L7202" s="1">
        <v>45502.0</v>
      </c>
      <c r="M7202" s="1" t="s">
        <v>556</v>
      </c>
      <c r="N7202" s="1" t="s">
        <v>1534</v>
      </c>
      <c r="U7202" s="1">
        <v>-83.810799</v>
      </c>
      <c r="V7202" s="1">
        <v>39.922966</v>
      </c>
      <c r="X7202" s="1" t="s">
        <v>69</v>
      </c>
      <c r="Y7202" s="1" t="s">
        <v>70</v>
      </c>
      <c r="Z7202" s="1" t="s">
        <v>70</v>
      </c>
      <c r="AA7202" s="1" t="s">
        <v>70</v>
      </c>
      <c r="AB7202" s="1" t="s">
        <v>69</v>
      </c>
      <c r="AC7202" s="1" t="s">
        <v>69</v>
      </c>
      <c r="AD7202" s="1" t="s">
        <v>69</v>
      </c>
      <c r="AE7202" s="1" t="s">
        <v>69</v>
      </c>
      <c r="AF7202" s="1" t="s">
        <v>69</v>
      </c>
      <c r="AG7202" s="1" t="s">
        <v>69</v>
      </c>
      <c r="AH7202" s="1" t="s">
        <v>69</v>
      </c>
      <c r="AI7202" s="1" t="s">
        <v>70</v>
      </c>
      <c r="AJ7202" s="1" t="s">
        <v>69</v>
      </c>
      <c r="AK7202" s="1" t="s">
        <v>69</v>
      </c>
      <c r="AL7202" s="1" t="s">
        <v>69</v>
      </c>
      <c r="AM7202" s="1" t="s">
        <v>69</v>
      </c>
      <c r="AN7202" s="1" t="s">
        <v>70</v>
      </c>
      <c r="AO7202" s="1" t="s">
        <v>69</v>
      </c>
      <c r="AP7202" s="1" t="s">
        <v>70</v>
      </c>
      <c r="AQ7202" s="1" t="s">
        <v>70</v>
      </c>
      <c r="AR7202" s="1" t="s">
        <v>69</v>
      </c>
      <c r="AS7202" s="1" t="s">
        <v>69</v>
      </c>
      <c r="AT7202" s="1" t="s">
        <v>69</v>
      </c>
      <c r="AU7202" s="1" t="s">
        <v>69</v>
      </c>
      <c r="AV7202" s="1" t="s">
        <v>70</v>
      </c>
      <c r="AW7202" s="1" t="s">
        <v>70</v>
      </c>
      <c r="AX7202" s="1" t="s">
        <v>70</v>
      </c>
      <c r="AY7202" s="1" t="s">
        <v>70</v>
      </c>
      <c r="AZ7202" s="1" t="s">
        <v>69</v>
      </c>
      <c r="BA7202" s="1" t="s">
        <v>70</v>
      </c>
      <c r="BB7202" s="1" t="s">
        <v>70</v>
      </c>
      <c r="BC7202" s="1" t="s">
        <v>69</v>
      </c>
      <c r="BD7202" s="1" t="s">
        <v>69</v>
      </c>
      <c r="BE7202" s="1" t="s">
        <v>70</v>
      </c>
      <c r="BF7202" s="1" t="s">
        <v>70</v>
      </c>
      <c r="BG7202" s="3">
        <v>42913.37986111111</v>
      </c>
    </row>
    <row r="7203">
      <c r="A7203" s="1">
        <v>1005098.0</v>
      </c>
      <c r="B7203" s="1" t="s">
        <v>30531</v>
      </c>
      <c r="C7203" s="2" t="s">
        <v>30536</v>
      </c>
      <c r="D7203" s="2" t="s">
        <v>30537</v>
      </c>
      <c r="E7203" s="2" t="s">
        <v>30538</v>
      </c>
      <c r="H7203" s="1" t="s">
        <v>30539</v>
      </c>
      <c r="I7203" s="1" t="s">
        <v>4987</v>
      </c>
      <c r="J7203" s="1" t="s">
        <v>1934</v>
      </c>
      <c r="K7203" s="1" t="s">
        <v>575</v>
      </c>
      <c r="L7203" s="1">
        <v>49037.0</v>
      </c>
      <c r="M7203" s="1" t="s">
        <v>5094</v>
      </c>
      <c r="N7203" s="1" t="s">
        <v>603</v>
      </c>
      <c r="O7203" s="1" t="s">
        <v>30540</v>
      </c>
      <c r="P7203" s="1" t="s">
        <v>1221</v>
      </c>
      <c r="U7203" s="1">
        <v>-85.266838</v>
      </c>
      <c r="V7203" s="1">
        <v>42.324928</v>
      </c>
      <c r="W7203" s="1" t="s">
        <v>392</v>
      </c>
      <c r="X7203" s="1" t="s">
        <v>69</v>
      </c>
      <c r="Y7203" s="1" t="s">
        <v>69</v>
      </c>
      <c r="Z7203" s="1" t="s">
        <v>70</v>
      </c>
      <c r="AA7203" s="1" t="s">
        <v>69</v>
      </c>
      <c r="AB7203" s="1" t="s">
        <v>69</v>
      </c>
      <c r="AC7203" s="1" t="s">
        <v>80</v>
      </c>
      <c r="AD7203" s="1" t="s">
        <v>69</v>
      </c>
      <c r="AE7203" s="1" t="s">
        <v>69</v>
      </c>
      <c r="AF7203" s="1" t="s">
        <v>69</v>
      </c>
      <c r="AG7203" s="1" t="s">
        <v>69</v>
      </c>
      <c r="AH7203" s="1" t="s">
        <v>69</v>
      </c>
      <c r="AI7203" s="1" t="s">
        <v>70</v>
      </c>
      <c r="AJ7203" s="1" t="s">
        <v>69</v>
      </c>
      <c r="AK7203" s="1" t="s">
        <v>69</v>
      </c>
      <c r="AL7203" s="1" t="s">
        <v>69</v>
      </c>
      <c r="AM7203" s="1" t="s">
        <v>69</v>
      </c>
      <c r="AN7203" s="1" t="s">
        <v>69</v>
      </c>
      <c r="AO7203" s="1" t="s">
        <v>69</v>
      </c>
      <c r="AP7203" s="1" t="s">
        <v>70</v>
      </c>
      <c r="AQ7203" s="1" t="s">
        <v>69</v>
      </c>
      <c r="AR7203" s="1" t="s">
        <v>69</v>
      </c>
      <c r="AS7203" s="1" t="s">
        <v>69</v>
      </c>
      <c r="AT7203" s="1" t="s">
        <v>69</v>
      </c>
      <c r="AU7203" s="1" t="s">
        <v>70</v>
      </c>
      <c r="AV7203" s="1" t="s">
        <v>70</v>
      </c>
      <c r="AW7203" s="1" t="s">
        <v>70</v>
      </c>
      <c r="AX7203" s="1" t="s">
        <v>70</v>
      </c>
      <c r="AY7203" s="1" t="s">
        <v>70</v>
      </c>
      <c r="AZ7203" s="1" t="s">
        <v>69</v>
      </c>
      <c r="BA7203" s="1" t="s">
        <v>70</v>
      </c>
      <c r="BB7203" s="1" t="s">
        <v>70</v>
      </c>
      <c r="BC7203" s="1" t="s">
        <v>70</v>
      </c>
      <c r="BD7203" s="1" t="s">
        <v>70</v>
      </c>
      <c r="BE7203" s="1" t="s">
        <v>70</v>
      </c>
      <c r="BF7203" s="1" t="s">
        <v>70</v>
      </c>
      <c r="BG7203" s="3">
        <v>41759.22638888889</v>
      </c>
    </row>
    <row r="7204">
      <c r="A7204" s="1">
        <v>1011770.0</v>
      </c>
      <c r="B7204" s="1" t="s">
        <v>30541</v>
      </c>
      <c r="C7204" s="2" t="s">
        <v>30542</v>
      </c>
      <c r="D7204" s="2" t="s">
        <v>30543</v>
      </c>
      <c r="H7204" s="1" t="s">
        <v>30544</v>
      </c>
      <c r="I7204" s="1" t="s">
        <v>30545</v>
      </c>
      <c r="J7204" s="1" t="s">
        <v>2064</v>
      </c>
      <c r="K7204" s="1" t="s">
        <v>575</v>
      </c>
      <c r="L7204" s="1">
        <v>48350.0</v>
      </c>
      <c r="M7204" s="1" t="s">
        <v>30546</v>
      </c>
      <c r="N7204" s="1" t="s">
        <v>305</v>
      </c>
      <c r="U7204" s="1">
        <v>-83.552383</v>
      </c>
      <c r="V7204" s="1">
        <v>42.751583</v>
      </c>
      <c r="X7204" s="1" t="s">
        <v>69</v>
      </c>
      <c r="Y7204" s="1" t="s">
        <v>70</v>
      </c>
      <c r="Z7204" s="1" t="s">
        <v>70</v>
      </c>
      <c r="AA7204" s="1" t="s">
        <v>70</v>
      </c>
      <c r="AB7204" s="1" t="s">
        <v>69</v>
      </c>
      <c r="AC7204" s="1" t="s">
        <v>80</v>
      </c>
      <c r="AD7204" s="1" t="s">
        <v>69</v>
      </c>
      <c r="AE7204" s="1" t="s">
        <v>70</v>
      </c>
      <c r="AF7204" s="1" t="s">
        <v>69</v>
      </c>
      <c r="AG7204" s="1" t="s">
        <v>70</v>
      </c>
      <c r="AH7204" s="1" t="s">
        <v>69</v>
      </c>
      <c r="AI7204" s="1" t="s">
        <v>70</v>
      </c>
      <c r="AJ7204" s="1" t="s">
        <v>69</v>
      </c>
      <c r="AK7204" s="1" t="s">
        <v>69</v>
      </c>
      <c r="AL7204" s="1" t="s">
        <v>69</v>
      </c>
      <c r="AM7204" s="1" t="s">
        <v>69</v>
      </c>
      <c r="AN7204" s="1" t="s">
        <v>69</v>
      </c>
      <c r="AO7204" s="1" t="s">
        <v>69</v>
      </c>
      <c r="AP7204" s="1" t="s">
        <v>70</v>
      </c>
      <c r="AQ7204" s="1" t="s">
        <v>70</v>
      </c>
      <c r="AR7204" s="1" t="s">
        <v>69</v>
      </c>
      <c r="AS7204" s="1" t="s">
        <v>69</v>
      </c>
      <c r="AT7204" s="1" t="s">
        <v>69</v>
      </c>
      <c r="AU7204" s="1" t="s">
        <v>70</v>
      </c>
      <c r="AV7204" s="1" t="s">
        <v>69</v>
      </c>
      <c r="AW7204" s="1" t="s">
        <v>70</v>
      </c>
      <c r="AX7204" s="1" t="s">
        <v>69</v>
      </c>
      <c r="AY7204" s="1" t="s">
        <v>70</v>
      </c>
      <c r="AZ7204" s="1" t="s">
        <v>69</v>
      </c>
      <c r="BA7204" s="1" t="s">
        <v>70</v>
      </c>
      <c r="BB7204" s="1" t="s">
        <v>69</v>
      </c>
      <c r="BC7204" s="1" t="s">
        <v>70</v>
      </c>
      <c r="BD7204" s="1" t="s">
        <v>69</v>
      </c>
      <c r="BE7204" s="1" t="s">
        <v>70</v>
      </c>
      <c r="BF7204" s="1" t="s">
        <v>70</v>
      </c>
      <c r="BG7204" s="3">
        <v>42402.802083333336</v>
      </c>
    </row>
    <row r="7205">
      <c r="A7205" s="1">
        <v>1000438.0</v>
      </c>
      <c r="B7205" s="1" t="s">
        <v>30547</v>
      </c>
      <c r="H7205" s="1" t="s">
        <v>30548</v>
      </c>
      <c r="I7205" s="1" t="s">
        <v>12645</v>
      </c>
      <c r="J7205" s="1" t="s">
        <v>17981</v>
      </c>
      <c r="K7205" s="1" t="s">
        <v>575</v>
      </c>
      <c r="L7205" s="1">
        <v>49633.0</v>
      </c>
      <c r="U7205" s="1">
        <v>-85.253799</v>
      </c>
      <c r="V7205" s="1">
        <v>44.540901</v>
      </c>
      <c r="X7205" s="1" t="s">
        <v>70</v>
      </c>
      <c r="Y7205" s="1" t="s">
        <v>70</v>
      </c>
      <c r="Z7205" s="1" t="s">
        <v>70</v>
      </c>
      <c r="AA7205" s="1" t="s">
        <v>70</v>
      </c>
      <c r="AB7205" s="1" t="s">
        <v>70</v>
      </c>
      <c r="AC7205" s="1" t="s">
        <v>80</v>
      </c>
      <c r="BG7205" s="1">
        <v>2009.0</v>
      </c>
    </row>
    <row r="7206">
      <c r="A7206" s="1">
        <v>1007579.0</v>
      </c>
      <c r="B7206" s="1" t="s">
        <v>30549</v>
      </c>
      <c r="H7206" s="1" t="s">
        <v>30550</v>
      </c>
      <c r="I7206" s="1" t="s">
        <v>4987</v>
      </c>
      <c r="J7206" s="1" t="s">
        <v>2821</v>
      </c>
      <c r="K7206" s="1" t="s">
        <v>488</v>
      </c>
      <c r="U7206" s="1">
        <v>-72.565201</v>
      </c>
      <c r="V7206" s="1">
        <v>42.084599</v>
      </c>
      <c r="X7206" s="1" t="s">
        <v>70</v>
      </c>
      <c r="Y7206" s="1" t="s">
        <v>70</v>
      </c>
      <c r="Z7206" s="1" t="s">
        <v>70</v>
      </c>
      <c r="AA7206" s="1" t="s">
        <v>70</v>
      </c>
      <c r="AB7206" s="1" t="s">
        <v>70</v>
      </c>
      <c r="AC7206" s="1" t="s">
        <v>80</v>
      </c>
      <c r="BG7206" s="1">
        <v>2011.0</v>
      </c>
    </row>
    <row r="7207">
      <c r="A7207" s="1">
        <v>1007368.0</v>
      </c>
      <c r="B7207" s="1" t="s">
        <v>30551</v>
      </c>
      <c r="C7207" s="2" t="s">
        <v>30552</v>
      </c>
      <c r="H7207" s="1" t="s">
        <v>30553</v>
      </c>
      <c r="I7207" s="1" t="s">
        <v>30554</v>
      </c>
      <c r="J7207" s="1" t="s">
        <v>3200</v>
      </c>
      <c r="K7207" s="1" t="s">
        <v>85</v>
      </c>
      <c r="L7207" s="1">
        <v>29715.0</v>
      </c>
      <c r="U7207" s="1">
        <v>-80.921402</v>
      </c>
      <c r="V7207" s="1">
        <v>35.020699</v>
      </c>
      <c r="X7207" s="1" t="s">
        <v>70</v>
      </c>
      <c r="Y7207" s="1" t="s">
        <v>70</v>
      </c>
      <c r="Z7207" s="1" t="s">
        <v>70</v>
      </c>
      <c r="AA7207" s="1" t="s">
        <v>70</v>
      </c>
      <c r="AB7207" s="1" t="s">
        <v>70</v>
      </c>
      <c r="AC7207" s="1" t="s">
        <v>80</v>
      </c>
      <c r="BG7207" s="1">
        <v>2009.0</v>
      </c>
    </row>
    <row r="7208">
      <c r="A7208" s="1">
        <v>1003089.0</v>
      </c>
      <c r="B7208" s="1" t="s">
        <v>30555</v>
      </c>
      <c r="C7208" s="2" t="s">
        <v>30556</v>
      </c>
      <c r="H7208" s="1" t="s">
        <v>30557</v>
      </c>
      <c r="I7208" s="1" t="s">
        <v>30558</v>
      </c>
      <c r="J7208" s="1" t="s">
        <v>9109</v>
      </c>
      <c r="K7208" s="1" t="s">
        <v>188</v>
      </c>
      <c r="L7208" s="1">
        <v>18081.0</v>
      </c>
      <c r="U7208" s="1">
        <v>-75.291</v>
      </c>
      <c r="V7208" s="1">
        <v>40.556198</v>
      </c>
      <c r="X7208" s="1" t="s">
        <v>70</v>
      </c>
      <c r="Y7208" s="1" t="s">
        <v>70</v>
      </c>
      <c r="Z7208" s="1" t="s">
        <v>70</v>
      </c>
      <c r="AA7208" s="1" t="s">
        <v>70</v>
      </c>
      <c r="AB7208" s="1" t="s">
        <v>70</v>
      </c>
      <c r="AC7208" s="1" t="s">
        <v>80</v>
      </c>
      <c r="BG7208" s="6">
        <v>40297.73125</v>
      </c>
    </row>
    <row r="7209">
      <c r="A7209" s="1">
        <v>1000488.0</v>
      </c>
      <c r="B7209" s="1" t="s">
        <v>30559</v>
      </c>
      <c r="H7209" s="1" t="s">
        <v>30560</v>
      </c>
      <c r="I7209" s="1" t="s">
        <v>15469</v>
      </c>
      <c r="J7209" s="1" t="s">
        <v>3528</v>
      </c>
      <c r="K7209" s="1" t="s">
        <v>96</v>
      </c>
      <c r="U7209" s="1">
        <v>-78.679703</v>
      </c>
      <c r="V7209" s="1">
        <v>42.510601</v>
      </c>
      <c r="X7209" s="1" t="s">
        <v>70</v>
      </c>
      <c r="Y7209" s="1" t="s">
        <v>70</v>
      </c>
      <c r="Z7209" s="1" t="s">
        <v>70</v>
      </c>
      <c r="AA7209" s="1" t="s">
        <v>70</v>
      </c>
      <c r="AB7209" s="1" t="s">
        <v>70</v>
      </c>
      <c r="AC7209" s="1" t="s">
        <v>80</v>
      </c>
      <c r="BG7209" s="1">
        <v>2009.0</v>
      </c>
    </row>
    <row r="7210">
      <c r="A7210" s="1">
        <v>1004318.0</v>
      </c>
      <c r="B7210" s="1" t="s">
        <v>30561</v>
      </c>
      <c r="C7210" s="2" t="s">
        <v>30562</v>
      </c>
      <c r="H7210" s="1" t="s">
        <v>30563</v>
      </c>
      <c r="I7210" s="1" t="s">
        <v>15469</v>
      </c>
      <c r="J7210" s="1" t="s">
        <v>388</v>
      </c>
      <c r="K7210" s="1" t="s">
        <v>389</v>
      </c>
      <c r="L7210" s="1">
        <v>52336.0</v>
      </c>
      <c r="M7210" s="1" t="s">
        <v>1423</v>
      </c>
      <c r="N7210" s="1" t="s">
        <v>22809</v>
      </c>
      <c r="O7210" s="1" t="s">
        <v>5399</v>
      </c>
      <c r="P7210" s="1" t="s">
        <v>30564</v>
      </c>
      <c r="U7210" s="1">
        <v>-91.442833</v>
      </c>
      <c r="V7210" s="1">
        <v>42.060749</v>
      </c>
      <c r="W7210" s="1" t="s">
        <v>392</v>
      </c>
      <c r="X7210" s="1" t="s">
        <v>70</v>
      </c>
      <c r="Y7210" s="1" t="s">
        <v>69</v>
      </c>
      <c r="Z7210" s="1" t="s">
        <v>70</v>
      </c>
      <c r="AA7210" s="1" t="s">
        <v>69</v>
      </c>
      <c r="AB7210" s="1" t="s">
        <v>70</v>
      </c>
      <c r="AC7210" s="1" t="s">
        <v>69</v>
      </c>
      <c r="AD7210" s="1" t="s">
        <v>69</v>
      </c>
      <c r="AE7210" s="1" t="s">
        <v>70</v>
      </c>
      <c r="AF7210" s="1" t="s">
        <v>69</v>
      </c>
      <c r="AG7210" s="1" t="s">
        <v>70</v>
      </c>
      <c r="AH7210" s="1" t="s">
        <v>69</v>
      </c>
      <c r="AI7210" s="1" t="s">
        <v>70</v>
      </c>
      <c r="AJ7210" s="1" t="s">
        <v>69</v>
      </c>
      <c r="AK7210" s="1" t="s">
        <v>69</v>
      </c>
      <c r="AL7210" s="1" t="s">
        <v>69</v>
      </c>
      <c r="AM7210" s="1" t="s">
        <v>69</v>
      </c>
      <c r="AN7210" s="1" t="s">
        <v>70</v>
      </c>
      <c r="AO7210" s="1" t="s">
        <v>69</v>
      </c>
      <c r="AP7210" s="1" t="s">
        <v>69</v>
      </c>
      <c r="AQ7210" s="1" t="s">
        <v>69</v>
      </c>
      <c r="AR7210" s="1" t="s">
        <v>69</v>
      </c>
      <c r="AS7210" s="1" t="s">
        <v>70</v>
      </c>
      <c r="AT7210" s="1" t="s">
        <v>70</v>
      </c>
      <c r="AU7210" s="1" t="s">
        <v>69</v>
      </c>
      <c r="AV7210" s="1" t="s">
        <v>70</v>
      </c>
      <c r="AW7210" s="1" t="s">
        <v>70</v>
      </c>
      <c r="AX7210" s="1" t="s">
        <v>70</v>
      </c>
      <c r="AY7210" s="1" t="s">
        <v>70</v>
      </c>
      <c r="AZ7210" s="1" t="s">
        <v>70</v>
      </c>
      <c r="BA7210" s="1" t="s">
        <v>70</v>
      </c>
      <c r="BB7210" s="1" t="s">
        <v>70</v>
      </c>
      <c r="BC7210" s="1" t="s">
        <v>70</v>
      </c>
      <c r="BD7210" s="1" t="s">
        <v>70</v>
      </c>
      <c r="BE7210" s="1" t="s">
        <v>70</v>
      </c>
      <c r="BF7210" s="1" t="s">
        <v>70</v>
      </c>
      <c r="BG7210" s="3">
        <v>41043.760416666664</v>
      </c>
    </row>
    <row r="7211">
      <c r="A7211" s="1">
        <v>1018851.0</v>
      </c>
      <c r="B7211" s="1" t="s">
        <v>30565</v>
      </c>
      <c r="C7211" s="2" t="s">
        <v>30566</v>
      </c>
      <c r="D7211" s="2" t="s">
        <v>30567</v>
      </c>
      <c r="H7211" s="1" t="s">
        <v>30568</v>
      </c>
      <c r="I7211" s="1" t="s">
        <v>12390</v>
      </c>
      <c r="J7211" s="1" t="s">
        <v>22624</v>
      </c>
      <c r="K7211" s="1" t="s">
        <v>171</v>
      </c>
      <c r="L7211" s="1">
        <v>56345.0</v>
      </c>
      <c r="M7211" s="1" t="s">
        <v>30569</v>
      </c>
      <c r="N7211" s="1" t="s">
        <v>1673</v>
      </c>
      <c r="U7211" s="1">
        <v>-94.348274</v>
      </c>
      <c r="V7211" s="1">
        <v>45.990932</v>
      </c>
      <c r="X7211" s="1" t="s">
        <v>69</v>
      </c>
      <c r="Y7211" s="1" t="s">
        <v>70</v>
      </c>
      <c r="Z7211" s="1" t="s">
        <v>70</v>
      </c>
      <c r="AA7211" s="1" t="s">
        <v>70</v>
      </c>
      <c r="AB7211" s="1" t="s">
        <v>69</v>
      </c>
      <c r="AC7211" s="1" t="s">
        <v>69</v>
      </c>
      <c r="AD7211" s="1" t="s">
        <v>69</v>
      </c>
      <c r="AE7211" s="1" t="s">
        <v>70</v>
      </c>
      <c r="AF7211" s="1" t="s">
        <v>69</v>
      </c>
      <c r="AG7211" s="1" t="s">
        <v>69</v>
      </c>
      <c r="AH7211" s="1" t="s">
        <v>69</v>
      </c>
      <c r="AI7211" s="1" t="s">
        <v>69</v>
      </c>
      <c r="AJ7211" s="1" t="s">
        <v>69</v>
      </c>
      <c r="AK7211" s="1" t="s">
        <v>69</v>
      </c>
      <c r="AL7211" s="1" t="s">
        <v>69</v>
      </c>
      <c r="AM7211" s="1" t="s">
        <v>69</v>
      </c>
      <c r="AN7211" s="1" t="s">
        <v>69</v>
      </c>
      <c r="AO7211" s="1" t="s">
        <v>69</v>
      </c>
      <c r="AP7211" s="1" t="s">
        <v>70</v>
      </c>
      <c r="AQ7211" s="1" t="s">
        <v>70</v>
      </c>
      <c r="AR7211" s="1" t="s">
        <v>70</v>
      </c>
      <c r="AS7211" s="1" t="s">
        <v>69</v>
      </c>
      <c r="AT7211" s="1" t="s">
        <v>69</v>
      </c>
      <c r="AU7211" s="1" t="s">
        <v>69</v>
      </c>
      <c r="AV7211" s="1" t="s">
        <v>70</v>
      </c>
      <c r="AW7211" s="1" t="s">
        <v>70</v>
      </c>
      <c r="AX7211" s="1" t="s">
        <v>69</v>
      </c>
      <c r="AY7211" s="1" t="s">
        <v>69</v>
      </c>
      <c r="AZ7211" s="1" t="s">
        <v>69</v>
      </c>
      <c r="BA7211" s="1" t="s">
        <v>69</v>
      </c>
      <c r="BB7211" s="1" t="s">
        <v>70</v>
      </c>
      <c r="BC7211" s="1" t="s">
        <v>69</v>
      </c>
      <c r="BD7211" s="1" t="s">
        <v>70</v>
      </c>
      <c r="BE7211" s="1" t="s">
        <v>70</v>
      </c>
      <c r="BF7211" s="1" t="s">
        <v>70</v>
      </c>
      <c r="BG7211" s="3">
        <v>43028.79236111111</v>
      </c>
    </row>
    <row r="7212">
      <c r="A7212" s="1">
        <v>1010595.0</v>
      </c>
      <c r="B7212" s="1" t="s">
        <v>30570</v>
      </c>
      <c r="C7212" s="1" t="s">
        <v>30571</v>
      </c>
      <c r="D7212" s="1" t="s">
        <v>30572</v>
      </c>
      <c r="E7212" s="1" t="s">
        <v>30573</v>
      </c>
      <c r="H7212" s="1" t="s">
        <v>30574</v>
      </c>
      <c r="I7212" s="1" t="s">
        <v>2583</v>
      </c>
      <c r="J7212" s="1" t="s">
        <v>1934</v>
      </c>
      <c r="K7212" s="1" t="s">
        <v>575</v>
      </c>
      <c r="L7212" s="1">
        <v>49016.0</v>
      </c>
      <c r="M7212" s="1" t="s">
        <v>1081</v>
      </c>
      <c r="N7212" s="1" t="s">
        <v>30575</v>
      </c>
      <c r="U7212" s="1">
        <v>-85.196533</v>
      </c>
      <c r="V7212" s="1">
        <v>42.334064</v>
      </c>
      <c r="X7212" s="1" t="s">
        <v>69</v>
      </c>
      <c r="Y7212" s="1" t="s">
        <v>69</v>
      </c>
      <c r="Z7212" s="1" t="s">
        <v>69</v>
      </c>
      <c r="AA7212" s="1" t="s">
        <v>69</v>
      </c>
      <c r="AB7212" s="1" t="s">
        <v>69</v>
      </c>
      <c r="AC7212" s="1" t="s">
        <v>80</v>
      </c>
      <c r="AD7212" s="1" t="s">
        <v>69</v>
      </c>
      <c r="AE7212" s="1" t="s">
        <v>70</v>
      </c>
      <c r="AF7212" s="1" t="s">
        <v>70</v>
      </c>
      <c r="AG7212" s="1" t="s">
        <v>70</v>
      </c>
      <c r="AH7212" s="1" t="s">
        <v>69</v>
      </c>
      <c r="AI7212" s="1" t="s">
        <v>70</v>
      </c>
      <c r="AJ7212" s="1" t="s">
        <v>69</v>
      </c>
      <c r="AK7212" s="1" t="s">
        <v>69</v>
      </c>
      <c r="AL7212" s="1" t="s">
        <v>69</v>
      </c>
      <c r="AM7212" s="1" t="s">
        <v>69</v>
      </c>
      <c r="AN7212" s="1" t="s">
        <v>70</v>
      </c>
      <c r="AO7212" s="1" t="s">
        <v>70</v>
      </c>
      <c r="AP7212" s="1" t="s">
        <v>70</v>
      </c>
      <c r="AQ7212" s="1" t="s">
        <v>70</v>
      </c>
      <c r="AR7212" s="1" t="s">
        <v>70</v>
      </c>
      <c r="AS7212" s="1" t="s">
        <v>70</v>
      </c>
      <c r="AT7212" s="1" t="s">
        <v>70</v>
      </c>
      <c r="AU7212" s="1" t="s">
        <v>70</v>
      </c>
      <c r="AV7212" s="1" t="s">
        <v>70</v>
      </c>
      <c r="AW7212" s="1" t="s">
        <v>70</v>
      </c>
      <c r="AX7212" s="1" t="s">
        <v>70</v>
      </c>
      <c r="AY7212" s="1" t="s">
        <v>70</v>
      </c>
      <c r="AZ7212" s="1" t="s">
        <v>69</v>
      </c>
      <c r="BA7212" s="1" t="s">
        <v>70</v>
      </c>
      <c r="BB7212" s="1" t="s">
        <v>69</v>
      </c>
      <c r="BC7212" s="1" t="s">
        <v>70</v>
      </c>
      <c r="BD7212" s="1" t="s">
        <v>70</v>
      </c>
      <c r="BE7212" s="1" t="s">
        <v>70</v>
      </c>
      <c r="BF7212" s="1" t="s">
        <v>69</v>
      </c>
      <c r="BG7212" s="3">
        <v>41900.56875</v>
      </c>
    </row>
    <row r="7213">
      <c r="A7213" s="1">
        <v>1005135.0</v>
      </c>
      <c r="B7213" s="1" t="s">
        <v>30576</v>
      </c>
      <c r="C7213" s="2" t="s">
        <v>30577</v>
      </c>
      <c r="D7213" s="2" t="s">
        <v>30578</v>
      </c>
      <c r="H7213" s="1" t="s">
        <v>19143</v>
      </c>
      <c r="I7213" s="1" t="s">
        <v>30579</v>
      </c>
      <c r="J7213" s="1" t="s">
        <v>15223</v>
      </c>
      <c r="K7213" s="1" t="s">
        <v>389</v>
      </c>
      <c r="L7213" s="1">
        <v>50216.0</v>
      </c>
      <c r="M7213" s="1" t="s">
        <v>30580</v>
      </c>
      <c r="N7213" s="1" t="s">
        <v>28066</v>
      </c>
      <c r="U7213" s="1">
        <v>-94.365608</v>
      </c>
      <c r="V7213" s="1">
        <v>41.69186</v>
      </c>
      <c r="X7213" s="1" t="s">
        <v>69</v>
      </c>
      <c r="Y7213" s="1" t="s">
        <v>69</v>
      </c>
      <c r="Z7213" s="1" t="s">
        <v>70</v>
      </c>
      <c r="AA7213" s="1" t="s">
        <v>69</v>
      </c>
      <c r="AB7213" s="1" t="s">
        <v>70</v>
      </c>
      <c r="AC7213" s="1" t="s">
        <v>80</v>
      </c>
      <c r="AD7213" s="1" t="s">
        <v>69</v>
      </c>
      <c r="AE7213" s="1" t="s">
        <v>70</v>
      </c>
      <c r="AF7213" s="1" t="s">
        <v>69</v>
      </c>
      <c r="AG7213" s="1" t="s">
        <v>69</v>
      </c>
      <c r="AH7213" s="1" t="s">
        <v>69</v>
      </c>
      <c r="AI7213" s="1" t="s">
        <v>70</v>
      </c>
      <c r="AJ7213" s="1" t="s">
        <v>69</v>
      </c>
      <c r="AK7213" s="1" t="s">
        <v>69</v>
      </c>
      <c r="AL7213" s="1" t="s">
        <v>69</v>
      </c>
      <c r="AM7213" s="1" t="s">
        <v>69</v>
      </c>
      <c r="AN7213" s="1" t="s">
        <v>70</v>
      </c>
      <c r="AO7213" s="1" t="s">
        <v>70</v>
      </c>
      <c r="AP7213" s="1" t="s">
        <v>70</v>
      </c>
      <c r="AQ7213" s="1" t="s">
        <v>70</v>
      </c>
      <c r="AR7213" s="1" t="s">
        <v>69</v>
      </c>
      <c r="AS7213" s="1" t="s">
        <v>70</v>
      </c>
      <c r="AT7213" s="1" t="s">
        <v>69</v>
      </c>
      <c r="AU7213" s="1" t="s">
        <v>69</v>
      </c>
      <c r="AV7213" s="1" t="s">
        <v>70</v>
      </c>
      <c r="AW7213" s="1" t="s">
        <v>70</v>
      </c>
      <c r="AX7213" s="1" t="s">
        <v>70</v>
      </c>
      <c r="AY7213" s="1" t="s">
        <v>70</v>
      </c>
      <c r="AZ7213" s="1" t="s">
        <v>69</v>
      </c>
      <c r="BA7213" s="1" t="s">
        <v>69</v>
      </c>
      <c r="BB7213" s="1" t="s">
        <v>70</v>
      </c>
      <c r="BC7213" s="1" t="s">
        <v>70</v>
      </c>
      <c r="BD7213" s="1" t="s">
        <v>70</v>
      </c>
      <c r="BE7213" s="1" t="s">
        <v>70</v>
      </c>
      <c r="BF7213" s="1" t="s">
        <v>70</v>
      </c>
      <c r="BG7213" s="3">
        <v>42094.600694444445</v>
      </c>
    </row>
    <row r="7214">
      <c r="A7214" s="1">
        <v>1003588.0</v>
      </c>
      <c r="B7214" s="1" t="s">
        <v>30581</v>
      </c>
      <c r="C7214" s="2" t="s">
        <v>30582</v>
      </c>
      <c r="H7214" s="1" t="s">
        <v>20976</v>
      </c>
      <c r="I7214" s="1" t="s">
        <v>30583</v>
      </c>
      <c r="J7214" s="1" t="s">
        <v>7820</v>
      </c>
      <c r="K7214" s="1" t="s">
        <v>2008</v>
      </c>
      <c r="L7214" s="1">
        <v>38606.0</v>
      </c>
      <c r="M7214" s="1" t="s">
        <v>15918</v>
      </c>
      <c r="N7214" s="1" t="s">
        <v>1476</v>
      </c>
      <c r="U7214" s="1">
        <v>-89.952095</v>
      </c>
      <c r="V7214" s="1">
        <v>34.316887</v>
      </c>
      <c r="X7214" s="1" t="s">
        <v>69</v>
      </c>
      <c r="Y7214" s="1" t="s">
        <v>70</v>
      </c>
      <c r="Z7214" s="1" t="s">
        <v>70</v>
      </c>
      <c r="AA7214" s="1" t="s">
        <v>69</v>
      </c>
      <c r="AB7214" s="1" t="s">
        <v>69</v>
      </c>
      <c r="AC7214" s="1" t="s">
        <v>80</v>
      </c>
      <c r="AD7214" s="1" t="s">
        <v>69</v>
      </c>
      <c r="AE7214" s="1" t="s">
        <v>70</v>
      </c>
      <c r="AF7214" s="1" t="s">
        <v>69</v>
      </c>
      <c r="AG7214" s="1" t="s">
        <v>69</v>
      </c>
      <c r="AH7214" s="1" t="s">
        <v>70</v>
      </c>
      <c r="AI7214" s="1" t="s">
        <v>70</v>
      </c>
      <c r="AJ7214" s="1" t="s">
        <v>69</v>
      </c>
      <c r="AK7214" s="1" t="s">
        <v>69</v>
      </c>
      <c r="AL7214" s="1" t="s">
        <v>69</v>
      </c>
      <c r="AM7214" s="1" t="s">
        <v>69</v>
      </c>
      <c r="AN7214" s="1" t="s">
        <v>70</v>
      </c>
      <c r="AO7214" s="1" t="s">
        <v>70</v>
      </c>
      <c r="AP7214" s="1" t="s">
        <v>70</v>
      </c>
      <c r="AQ7214" s="1" t="s">
        <v>70</v>
      </c>
      <c r="AR7214" s="1" t="s">
        <v>70</v>
      </c>
      <c r="AS7214" s="1" t="s">
        <v>70</v>
      </c>
      <c r="AT7214" s="1" t="s">
        <v>70</v>
      </c>
      <c r="AU7214" s="1" t="s">
        <v>69</v>
      </c>
      <c r="AV7214" s="1" t="s">
        <v>70</v>
      </c>
      <c r="AW7214" s="1" t="s">
        <v>70</v>
      </c>
      <c r="AX7214" s="1" t="s">
        <v>70</v>
      </c>
      <c r="AY7214" s="1" t="s">
        <v>70</v>
      </c>
      <c r="AZ7214" s="1" t="s">
        <v>69</v>
      </c>
      <c r="BA7214" s="1" t="s">
        <v>70</v>
      </c>
      <c r="BB7214" s="1" t="s">
        <v>70</v>
      </c>
      <c r="BC7214" s="1" t="s">
        <v>70</v>
      </c>
      <c r="BD7214" s="1" t="s">
        <v>70</v>
      </c>
      <c r="BE7214" s="1" t="s">
        <v>70</v>
      </c>
      <c r="BF7214" s="1" t="s">
        <v>70</v>
      </c>
      <c r="BG7214" s="3">
        <v>43307.66736111111</v>
      </c>
    </row>
    <row r="7215">
      <c r="A7215" s="1">
        <v>1010031.0</v>
      </c>
      <c r="B7215" s="1" t="s">
        <v>30584</v>
      </c>
      <c r="D7215" s="2" t="s">
        <v>30585</v>
      </c>
      <c r="H7215" s="1" t="s">
        <v>30586</v>
      </c>
      <c r="I7215" s="1" t="s">
        <v>30587</v>
      </c>
      <c r="J7215" s="1" t="s">
        <v>1316</v>
      </c>
      <c r="K7215" s="1" t="s">
        <v>107</v>
      </c>
      <c r="L7215" s="1">
        <v>37343.0</v>
      </c>
      <c r="M7215" s="1" t="s">
        <v>224</v>
      </c>
      <c r="N7215" s="1" t="s">
        <v>4918</v>
      </c>
      <c r="U7215" s="1">
        <v>-85.173264</v>
      </c>
      <c r="V7215" s="1">
        <v>35.172184</v>
      </c>
      <c r="X7215" s="1" t="s">
        <v>69</v>
      </c>
      <c r="Y7215" s="1" t="s">
        <v>70</v>
      </c>
      <c r="Z7215" s="1" t="s">
        <v>70</v>
      </c>
      <c r="AA7215" s="1" t="s">
        <v>70</v>
      </c>
      <c r="AB7215" s="1" t="s">
        <v>69</v>
      </c>
      <c r="AC7215" s="1" t="s">
        <v>70</v>
      </c>
      <c r="AD7215" s="1" t="s">
        <v>69</v>
      </c>
      <c r="AE7215" s="1" t="s">
        <v>70</v>
      </c>
      <c r="AF7215" s="1" t="s">
        <v>69</v>
      </c>
      <c r="AG7215" s="1" t="s">
        <v>69</v>
      </c>
      <c r="AH7215" s="1" t="s">
        <v>69</v>
      </c>
      <c r="AI7215" s="1" t="s">
        <v>70</v>
      </c>
      <c r="AJ7215" s="1" t="s">
        <v>69</v>
      </c>
      <c r="AK7215" s="1" t="s">
        <v>69</v>
      </c>
      <c r="AL7215" s="1" t="s">
        <v>69</v>
      </c>
      <c r="AM7215" s="1" t="s">
        <v>69</v>
      </c>
      <c r="AN7215" s="1" t="s">
        <v>70</v>
      </c>
      <c r="AO7215" s="1" t="s">
        <v>69</v>
      </c>
      <c r="AP7215" s="1" t="s">
        <v>70</v>
      </c>
      <c r="AQ7215" s="1" t="s">
        <v>70</v>
      </c>
      <c r="AR7215" s="1" t="s">
        <v>69</v>
      </c>
      <c r="AS7215" s="1" t="s">
        <v>70</v>
      </c>
      <c r="AT7215" s="1" t="s">
        <v>70</v>
      </c>
      <c r="AU7215" s="1" t="s">
        <v>69</v>
      </c>
      <c r="AV7215" s="1" t="s">
        <v>70</v>
      </c>
      <c r="AW7215" s="1" t="s">
        <v>70</v>
      </c>
      <c r="AX7215" s="1" t="s">
        <v>69</v>
      </c>
      <c r="AY7215" s="1" t="s">
        <v>70</v>
      </c>
      <c r="AZ7215" s="1" t="s">
        <v>69</v>
      </c>
      <c r="BA7215" s="1" t="s">
        <v>70</v>
      </c>
      <c r="BB7215" s="1" t="s">
        <v>70</v>
      </c>
      <c r="BC7215" s="1" t="s">
        <v>70</v>
      </c>
      <c r="BD7215" s="1" t="s">
        <v>70</v>
      </c>
      <c r="BE7215" s="1" t="s">
        <v>70</v>
      </c>
      <c r="BF7215" s="1" t="s">
        <v>70</v>
      </c>
      <c r="BG7215" s="3">
        <v>42549.42847222222</v>
      </c>
    </row>
    <row r="7216">
      <c r="A7216" s="1">
        <v>1018839.0</v>
      </c>
      <c r="B7216" s="1" t="s">
        <v>30588</v>
      </c>
      <c r="C7216" s="2" t="s">
        <v>30589</v>
      </c>
      <c r="D7216" s="2" t="s">
        <v>30590</v>
      </c>
      <c r="G7216" s="1" t="s">
        <v>30591</v>
      </c>
      <c r="H7216" s="1" t="s">
        <v>30592</v>
      </c>
      <c r="I7216" s="1" t="s">
        <v>30593</v>
      </c>
      <c r="J7216" s="1" t="s">
        <v>12510</v>
      </c>
      <c r="K7216" s="1" t="s">
        <v>211</v>
      </c>
      <c r="L7216" s="1">
        <v>32080.0</v>
      </c>
      <c r="M7216" s="1" t="s">
        <v>915</v>
      </c>
      <c r="N7216" s="1" t="s">
        <v>24132</v>
      </c>
      <c r="U7216" s="1">
        <v>-81.279236</v>
      </c>
      <c r="V7216" s="1">
        <v>29.872332</v>
      </c>
      <c r="X7216" s="1" t="s">
        <v>69</v>
      </c>
      <c r="Y7216" s="1" t="s">
        <v>69</v>
      </c>
      <c r="Z7216" s="1" t="s">
        <v>70</v>
      </c>
      <c r="AA7216" s="1" t="s">
        <v>69</v>
      </c>
      <c r="AB7216" s="1" t="s">
        <v>70</v>
      </c>
      <c r="AC7216" s="1" t="s">
        <v>69</v>
      </c>
      <c r="AD7216" s="1" t="s">
        <v>69</v>
      </c>
      <c r="AE7216" s="1" t="s">
        <v>69</v>
      </c>
      <c r="AF7216" s="1" t="s">
        <v>69</v>
      </c>
      <c r="AG7216" s="1" t="s">
        <v>69</v>
      </c>
      <c r="AH7216" s="1" t="s">
        <v>69</v>
      </c>
      <c r="AI7216" s="1" t="s">
        <v>69</v>
      </c>
      <c r="AJ7216" s="1" t="s">
        <v>69</v>
      </c>
      <c r="AK7216" s="1" t="s">
        <v>69</v>
      </c>
      <c r="AL7216" s="1" t="s">
        <v>69</v>
      </c>
      <c r="AM7216" s="1" t="s">
        <v>69</v>
      </c>
      <c r="AN7216" s="1" t="s">
        <v>70</v>
      </c>
      <c r="AO7216" s="1" t="s">
        <v>69</v>
      </c>
      <c r="AP7216" s="1" t="s">
        <v>70</v>
      </c>
      <c r="AQ7216" s="1" t="s">
        <v>69</v>
      </c>
      <c r="AR7216" s="1" t="s">
        <v>69</v>
      </c>
      <c r="AS7216" s="1" t="s">
        <v>69</v>
      </c>
      <c r="AT7216" s="1" t="s">
        <v>69</v>
      </c>
      <c r="AU7216" s="1" t="s">
        <v>69</v>
      </c>
      <c r="AV7216" s="1" t="s">
        <v>69</v>
      </c>
      <c r="AW7216" s="1" t="s">
        <v>69</v>
      </c>
      <c r="AX7216" s="1" t="s">
        <v>69</v>
      </c>
      <c r="AY7216" s="1" t="s">
        <v>70</v>
      </c>
      <c r="AZ7216" s="1" t="s">
        <v>69</v>
      </c>
      <c r="BA7216" s="1" t="s">
        <v>70</v>
      </c>
      <c r="BB7216" s="1" t="s">
        <v>69</v>
      </c>
      <c r="BC7216" s="1" t="s">
        <v>70</v>
      </c>
      <c r="BD7216" s="1" t="s">
        <v>70</v>
      </c>
      <c r="BE7216" s="1" t="s">
        <v>70</v>
      </c>
      <c r="BF7216" s="1" t="s">
        <v>70</v>
      </c>
      <c r="BG7216" s="3">
        <v>42977.402083333334</v>
      </c>
    </row>
    <row r="7217">
      <c r="A7217" s="1">
        <v>1016907.0</v>
      </c>
      <c r="B7217" s="1" t="s">
        <v>30594</v>
      </c>
      <c r="C7217" s="2" t="s">
        <v>30595</v>
      </c>
      <c r="D7217" s="2" t="s">
        <v>30596</v>
      </c>
      <c r="G7217" s="2" t="s">
        <v>30597</v>
      </c>
      <c r="H7217" s="1" t="s">
        <v>30598</v>
      </c>
      <c r="I7217" s="1" t="s">
        <v>12107</v>
      </c>
      <c r="J7217" s="1" t="s">
        <v>5093</v>
      </c>
      <c r="K7217" s="1" t="s">
        <v>656</v>
      </c>
      <c r="L7217" s="1">
        <v>94574.0</v>
      </c>
      <c r="M7217" s="1" t="s">
        <v>13271</v>
      </c>
      <c r="N7217" s="1" t="s">
        <v>232</v>
      </c>
      <c r="U7217" s="1">
        <v>-122.46545</v>
      </c>
      <c r="V7217" s="1">
        <v>38.49247</v>
      </c>
      <c r="X7217" s="1" t="s">
        <v>69</v>
      </c>
      <c r="Y7217" s="1" t="s">
        <v>70</v>
      </c>
      <c r="Z7217" s="1" t="s">
        <v>70</v>
      </c>
      <c r="AA7217" s="1" t="s">
        <v>70</v>
      </c>
      <c r="AB7217" s="1" t="s">
        <v>69</v>
      </c>
      <c r="AC7217" s="1" t="s">
        <v>69</v>
      </c>
      <c r="AD7217" s="1" t="s">
        <v>69</v>
      </c>
      <c r="AE7217" s="1" t="s">
        <v>69</v>
      </c>
      <c r="AF7217" s="1" t="s">
        <v>69</v>
      </c>
      <c r="AG7217" s="1" t="s">
        <v>69</v>
      </c>
      <c r="AH7217" s="1" t="s">
        <v>69</v>
      </c>
      <c r="AI7217" s="1" t="s">
        <v>69</v>
      </c>
      <c r="AJ7217" s="1" t="s">
        <v>69</v>
      </c>
      <c r="AK7217" s="1" t="s">
        <v>69</v>
      </c>
      <c r="AL7217" s="1" t="s">
        <v>69</v>
      </c>
      <c r="AM7217" s="1" t="s">
        <v>69</v>
      </c>
      <c r="AN7217" s="1" t="s">
        <v>69</v>
      </c>
      <c r="AO7217" s="1" t="s">
        <v>69</v>
      </c>
      <c r="AP7217" s="1" t="s">
        <v>70</v>
      </c>
      <c r="AQ7217" s="1" t="s">
        <v>69</v>
      </c>
      <c r="AR7217" s="1" t="s">
        <v>69</v>
      </c>
      <c r="AS7217" s="1" t="s">
        <v>69</v>
      </c>
      <c r="AT7217" s="1" t="s">
        <v>69</v>
      </c>
      <c r="AU7217" s="1" t="s">
        <v>69</v>
      </c>
      <c r="AV7217" s="1" t="s">
        <v>70</v>
      </c>
      <c r="AW7217" s="1" t="s">
        <v>69</v>
      </c>
      <c r="AX7217" s="1" t="s">
        <v>69</v>
      </c>
      <c r="AY7217" s="1" t="s">
        <v>69</v>
      </c>
      <c r="AZ7217" s="1" t="s">
        <v>69</v>
      </c>
      <c r="BA7217" s="1" t="s">
        <v>69</v>
      </c>
      <c r="BB7217" s="1" t="s">
        <v>69</v>
      </c>
      <c r="BC7217" s="1" t="s">
        <v>69</v>
      </c>
      <c r="BD7217" s="1" t="s">
        <v>70</v>
      </c>
      <c r="BE7217" s="1" t="s">
        <v>70</v>
      </c>
      <c r="BF7217" s="1" t="s">
        <v>69</v>
      </c>
      <c r="BG7217" s="3">
        <v>42831.82847222222</v>
      </c>
    </row>
    <row r="7218">
      <c r="A7218" s="1">
        <v>1001484.0</v>
      </c>
      <c r="B7218" s="1" t="s">
        <v>30599</v>
      </c>
      <c r="H7218" s="1" t="s">
        <v>30600</v>
      </c>
      <c r="I7218" s="1" t="s">
        <v>523</v>
      </c>
      <c r="J7218" s="1" t="s">
        <v>30601</v>
      </c>
      <c r="K7218" s="1" t="s">
        <v>502</v>
      </c>
      <c r="L7218" s="1">
        <v>70570.0</v>
      </c>
      <c r="U7218" s="1">
        <v>-92.072403</v>
      </c>
      <c r="V7218" s="1">
        <v>30.5317</v>
      </c>
      <c r="X7218" s="1" t="s">
        <v>70</v>
      </c>
      <c r="Y7218" s="1" t="s">
        <v>70</v>
      </c>
      <c r="Z7218" s="1" t="s">
        <v>70</v>
      </c>
      <c r="AA7218" s="1" t="s">
        <v>70</v>
      </c>
      <c r="AB7218" s="1" t="s">
        <v>70</v>
      </c>
      <c r="AC7218" s="1" t="s">
        <v>80</v>
      </c>
      <c r="BG7218" s="1">
        <v>2009.0</v>
      </c>
    </row>
    <row r="7219">
      <c r="A7219" s="1">
        <v>1012802.0</v>
      </c>
      <c r="B7219" s="1" t="s">
        <v>30602</v>
      </c>
      <c r="C7219" s="2" t="s">
        <v>30603</v>
      </c>
      <c r="D7219" s="2" t="s">
        <v>30604</v>
      </c>
      <c r="H7219" s="1" t="s">
        <v>30605</v>
      </c>
      <c r="I7219" s="1" t="s">
        <v>2612</v>
      </c>
      <c r="J7219" s="1" t="s">
        <v>2610</v>
      </c>
      <c r="K7219" s="1" t="s">
        <v>211</v>
      </c>
      <c r="L7219" s="1" t="s">
        <v>30606</v>
      </c>
      <c r="M7219" s="1" t="s">
        <v>224</v>
      </c>
      <c r="N7219" s="1" t="s">
        <v>603</v>
      </c>
      <c r="U7219" s="1">
        <v>-85.701675</v>
      </c>
      <c r="V7219" s="1">
        <v>30.170729</v>
      </c>
      <c r="X7219" s="1" t="s">
        <v>69</v>
      </c>
      <c r="Y7219" s="1" t="s">
        <v>70</v>
      </c>
      <c r="Z7219" s="1" t="s">
        <v>70</v>
      </c>
      <c r="AA7219" s="1" t="s">
        <v>69</v>
      </c>
      <c r="AB7219" s="1" t="s">
        <v>69</v>
      </c>
      <c r="AC7219" s="1" t="s">
        <v>70</v>
      </c>
      <c r="AD7219" s="1" t="s">
        <v>69</v>
      </c>
      <c r="AE7219" s="1" t="s">
        <v>70</v>
      </c>
      <c r="AF7219" s="1" t="s">
        <v>69</v>
      </c>
      <c r="AG7219" s="1" t="s">
        <v>70</v>
      </c>
      <c r="AH7219" s="1" t="s">
        <v>69</v>
      </c>
      <c r="AI7219" s="1" t="s">
        <v>70</v>
      </c>
      <c r="AJ7219" s="1" t="s">
        <v>69</v>
      </c>
      <c r="AK7219" s="1" t="s">
        <v>70</v>
      </c>
      <c r="AL7219" s="1" t="s">
        <v>69</v>
      </c>
      <c r="AM7219" s="1" t="s">
        <v>69</v>
      </c>
      <c r="AN7219" s="1" t="s">
        <v>70</v>
      </c>
      <c r="AO7219" s="1" t="s">
        <v>70</v>
      </c>
      <c r="AP7219" s="1" t="s">
        <v>70</v>
      </c>
      <c r="AQ7219" s="1" t="s">
        <v>69</v>
      </c>
      <c r="AR7219" s="1" t="s">
        <v>70</v>
      </c>
      <c r="AS7219" s="1" t="s">
        <v>70</v>
      </c>
      <c r="AT7219" s="1" t="s">
        <v>69</v>
      </c>
      <c r="AU7219" s="1" t="s">
        <v>69</v>
      </c>
      <c r="AV7219" s="1" t="s">
        <v>70</v>
      </c>
      <c r="AW7219" s="1" t="s">
        <v>70</v>
      </c>
      <c r="AX7219" s="1" t="s">
        <v>69</v>
      </c>
      <c r="AY7219" s="1" t="s">
        <v>70</v>
      </c>
      <c r="AZ7219" s="1" t="s">
        <v>69</v>
      </c>
      <c r="BA7219" s="1" t="s">
        <v>70</v>
      </c>
      <c r="BB7219" s="1" t="s">
        <v>70</v>
      </c>
      <c r="BC7219" s="1" t="s">
        <v>69</v>
      </c>
      <c r="BD7219" s="1" t="s">
        <v>70</v>
      </c>
      <c r="BE7219" s="1" t="s">
        <v>70</v>
      </c>
      <c r="BF7219" s="1" t="s">
        <v>69</v>
      </c>
      <c r="BG7219" s="3">
        <v>42621.45486111111</v>
      </c>
    </row>
    <row r="7220">
      <c r="A7220" s="1">
        <v>1016772.0</v>
      </c>
      <c r="B7220" s="1" t="s">
        <v>30607</v>
      </c>
      <c r="C7220" s="2" t="s">
        <v>30608</v>
      </c>
      <c r="D7220" s="2" t="s">
        <v>30609</v>
      </c>
      <c r="H7220" s="1" t="s">
        <v>30610</v>
      </c>
      <c r="I7220" s="1" t="s">
        <v>4604</v>
      </c>
      <c r="J7220" s="1" t="s">
        <v>4604</v>
      </c>
      <c r="K7220" s="1" t="s">
        <v>451</v>
      </c>
      <c r="L7220" s="1">
        <v>53207.0</v>
      </c>
      <c r="M7220" s="1" t="s">
        <v>16330</v>
      </c>
      <c r="N7220" s="1" t="s">
        <v>79</v>
      </c>
      <c r="U7220" s="1">
        <v>-87.874283</v>
      </c>
      <c r="V7220" s="1">
        <v>42.980152</v>
      </c>
      <c r="X7220" s="1" t="s">
        <v>69</v>
      </c>
      <c r="Y7220" s="1" t="s">
        <v>70</v>
      </c>
      <c r="Z7220" s="1" t="s">
        <v>70</v>
      </c>
      <c r="AA7220" s="1" t="s">
        <v>70</v>
      </c>
      <c r="AB7220" s="1" t="s">
        <v>70</v>
      </c>
      <c r="AC7220" s="1" t="s">
        <v>80</v>
      </c>
      <c r="AD7220" s="1" t="s">
        <v>69</v>
      </c>
      <c r="AE7220" s="1" t="s">
        <v>70</v>
      </c>
      <c r="AF7220" s="1" t="s">
        <v>69</v>
      </c>
      <c r="AG7220" s="1" t="s">
        <v>70</v>
      </c>
      <c r="AH7220" s="1" t="s">
        <v>70</v>
      </c>
      <c r="AI7220" s="1" t="s">
        <v>70</v>
      </c>
      <c r="AJ7220" s="1" t="s">
        <v>70</v>
      </c>
      <c r="AK7220" s="1" t="s">
        <v>69</v>
      </c>
      <c r="AL7220" s="1" t="s">
        <v>69</v>
      </c>
      <c r="AM7220" s="1" t="s">
        <v>69</v>
      </c>
      <c r="AN7220" s="1" t="s">
        <v>70</v>
      </c>
      <c r="AO7220" s="1" t="s">
        <v>70</v>
      </c>
      <c r="AP7220" s="1" t="s">
        <v>70</v>
      </c>
      <c r="AQ7220" s="1" t="s">
        <v>70</v>
      </c>
      <c r="AR7220" s="1" t="s">
        <v>70</v>
      </c>
      <c r="AS7220" s="1" t="s">
        <v>70</v>
      </c>
      <c r="AT7220" s="1" t="s">
        <v>69</v>
      </c>
      <c r="AU7220" s="1" t="s">
        <v>69</v>
      </c>
      <c r="AV7220" s="1" t="s">
        <v>70</v>
      </c>
      <c r="AW7220" s="1" t="s">
        <v>70</v>
      </c>
      <c r="AX7220" s="1" t="s">
        <v>69</v>
      </c>
      <c r="AY7220" s="1" t="s">
        <v>70</v>
      </c>
      <c r="AZ7220" s="1" t="s">
        <v>69</v>
      </c>
      <c r="BA7220" s="1" t="s">
        <v>70</v>
      </c>
      <c r="BB7220" s="1" t="s">
        <v>69</v>
      </c>
      <c r="BC7220" s="1" t="s">
        <v>69</v>
      </c>
      <c r="BD7220" s="1" t="s">
        <v>70</v>
      </c>
      <c r="BE7220" s="1" t="s">
        <v>70</v>
      </c>
      <c r="BF7220" s="1" t="s">
        <v>70</v>
      </c>
      <c r="BG7220" s="3">
        <v>42684.62430555555</v>
      </c>
    </row>
    <row r="7221">
      <c r="A7221" s="1">
        <v>1000812.0</v>
      </c>
      <c r="B7221" s="1" t="s">
        <v>30611</v>
      </c>
      <c r="H7221" s="1" t="s">
        <v>30612</v>
      </c>
      <c r="I7221" s="1" t="s">
        <v>30613</v>
      </c>
      <c r="J7221" s="1" t="s">
        <v>2297</v>
      </c>
      <c r="K7221" s="1" t="s">
        <v>389</v>
      </c>
      <c r="L7221" s="1">
        <v>50472.0</v>
      </c>
      <c r="U7221" s="1">
        <v>-92.920403</v>
      </c>
      <c r="V7221" s="1">
        <v>43.378502</v>
      </c>
      <c r="X7221" s="1" t="s">
        <v>70</v>
      </c>
      <c r="Y7221" s="1" t="s">
        <v>70</v>
      </c>
      <c r="Z7221" s="1" t="s">
        <v>70</v>
      </c>
      <c r="AA7221" s="1" t="s">
        <v>70</v>
      </c>
      <c r="AB7221" s="1" t="s">
        <v>70</v>
      </c>
      <c r="AC7221" s="1" t="s">
        <v>80</v>
      </c>
      <c r="BG7221" s="1">
        <v>2009.0</v>
      </c>
    </row>
    <row r="7222">
      <c r="A7222" s="1">
        <v>1000875.0</v>
      </c>
      <c r="B7222" s="1" t="s">
        <v>30614</v>
      </c>
      <c r="C7222" s="2" t="s">
        <v>1861</v>
      </c>
      <c r="I7222" s="1" t="s">
        <v>30615</v>
      </c>
      <c r="J7222" s="1" t="s">
        <v>1864</v>
      </c>
      <c r="K7222" s="1" t="s">
        <v>1088</v>
      </c>
      <c r="U7222" s="1">
        <v>-116.895</v>
      </c>
      <c r="V7222" s="1">
        <v>47.808998</v>
      </c>
      <c r="X7222" s="1" t="s">
        <v>70</v>
      </c>
      <c r="Y7222" s="1" t="s">
        <v>70</v>
      </c>
      <c r="Z7222" s="1" t="s">
        <v>70</v>
      </c>
      <c r="AA7222" s="1" t="s">
        <v>70</v>
      </c>
      <c r="AB7222" s="1" t="s">
        <v>70</v>
      </c>
      <c r="AC7222" s="1" t="s">
        <v>80</v>
      </c>
      <c r="BG7222" s="1">
        <v>2009.0</v>
      </c>
    </row>
    <row r="7223">
      <c r="A7223" s="1">
        <v>1007295.0</v>
      </c>
      <c r="B7223" s="1" t="s">
        <v>30616</v>
      </c>
      <c r="C7223" s="2" t="s">
        <v>30617</v>
      </c>
      <c r="D7223" s="2" t="s">
        <v>30618</v>
      </c>
      <c r="H7223" s="1" t="s">
        <v>30619</v>
      </c>
      <c r="I7223" s="1" t="s">
        <v>30620</v>
      </c>
      <c r="J7223" s="1" t="s">
        <v>12510</v>
      </c>
      <c r="K7223" s="1" t="s">
        <v>211</v>
      </c>
      <c r="L7223" s="1">
        <v>32080.0</v>
      </c>
      <c r="M7223" s="1" t="s">
        <v>312</v>
      </c>
      <c r="N7223" s="1" t="s">
        <v>19486</v>
      </c>
      <c r="U7223" s="1">
        <v>-81.267036</v>
      </c>
      <c r="V7223" s="1">
        <v>29.85737</v>
      </c>
      <c r="W7223" s="1" t="s">
        <v>392</v>
      </c>
      <c r="X7223" s="1" t="s">
        <v>69</v>
      </c>
      <c r="Y7223" s="1" t="s">
        <v>70</v>
      </c>
      <c r="Z7223" s="1" t="s">
        <v>70</v>
      </c>
      <c r="AA7223" s="1" t="s">
        <v>70</v>
      </c>
      <c r="AB7223" s="1" t="s">
        <v>70</v>
      </c>
      <c r="AC7223" s="1" t="s">
        <v>80</v>
      </c>
      <c r="AD7223" s="1" t="s">
        <v>69</v>
      </c>
      <c r="AE7223" s="1" t="s">
        <v>69</v>
      </c>
      <c r="AF7223" s="1" t="s">
        <v>69</v>
      </c>
      <c r="AG7223" s="1" t="s">
        <v>70</v>
      </c>
      <c r="AH7223" s="1" t="s">
        <v>69</v>
      </c>
      <c r="AI7223" s="1" t="s">
        <v>69</v>
      </c>
      <c r="AJ7223" s="1" t="s">
        <v>69</v>
      </c>
      <c r="AK7223" s="1" t="s">
        <v>69</v>
      </c>
      <c r="AL7223" s="1" t="s">
        <v>69</v>
      </c>
      <c r="AM7223" s="1" t="s">
        <v>69</v>
      </c>
      <c r="AN7223" s="1" t="s">
        <v>70</v>
      </c>
      <c r="AO7223" s="1" t="s">
        <v>70</v>
      </c>
      <c r="AP7223" s="1" t="s">
        <v>70</v>
      </c>
      <c r="AQ7223" s="1" t="s">
        <v>69</v>
      </c>
      <c r="AR7223" s="1" t="s">
        <v>69</v>
      </c>
      <c r="AS7223" s="1" t="s">
        <v>70</v>
      </c>
      <c r="AT7223" s="1" t="s">
        <v>69</v>
      </c>
      <c r="AU7223" s="1" t="s">
        <v>69</v>
      </c>
      <c r="AV7223" s="1" t="s">
        <v>70</v>
      </c>
      <c r="AW7223" s="1" t="s">
        <v>70</v>
      </c>
      <c r="AX7223" s="1" t="s">
        <v>69</v>
      </c>
      <c r="AY7223" s="1" t="s">
        <v>70</v>
      </c>
      <c r="AZ7223" s="1" t="s">
        <v>69</v>
      </c>
      <c r="BA7223" s="1" t="s">
        <v>69</v>
      </c>
      <c r="BB7223" s="1" t="s">
        <v>69</v>
      </c>
      <c r="BC7223" s="1" t="s">
        <v>70</v>
      </c>
      <c r="BD7223" s="1" t="s">
        <v>69</v>
      </c>
      <c r="BE7223" s="1" t="s">
        <v>70</v>
      </c>
      <c r="BF7223" s="1" t="s">
        <v>70</v>
      </c>
      <c r="BG7223" s="3">
        <v>41731.72361111111</v>
      </c>
    </row>
    <row r="7224">
      <c r="A7224" s="1">
        <v>1000165.0</v>
      </c>
      <c r="B7224" s="1" t="s">
        <v>30621</v>
      </c>
      <c r="D7224" s="2" t="s">
        <v>8826</v>
      </c>
      <c r="H7224" s="1" t="s">
        <v>30622</v>
      </c>
      <c r="I7224" s="1" t="s">
        <v>30623</v>
      </c>
      <c r="J7224" s="1" t="s">
        <v>30624</v>
      </c>
      <c r="K7224" s="1" t="s">
        <v>502</v>
      </c>
      <c r="L7224" s="1">
        <v>70032.0</v>
      </c>
      <c r="M7224" s="1" t="s">
        <v>12069</v>
      </c>
      <c r="N7224" s="1" t="s">
        <v>3912</v>
      </c>
      <c r="U7224" s="1">
        <v>-90.006027</v>
      </c>
      <c r="V7224" s="1">
        <v>29.951105</v>
      </c>
      <c r="W7224" s="1" t="s">
        <v>392</v>
      </c>
      <c r="X7224" s="1" t="s">
        <v>69</v>
      </c>
      <c r="Y7224" s="1" t="s">
        <v>70</v>
      </c>
      <c r="Z7224" s="1" t="s">
        <v>70</v>
      </c>
      <c r="AA7224" s="1" t="s">
        <v>70</v>
      </c>
      <c r="AB7224" s="1" t="s">
        <v>70</v>
      </c>
      <c r="AC7224" s="1" t="s">
        <v>70</v>
      </c>
      <c r="AD7224" s="1" t="s">
        <v>69</v>
      </c>
      <c r="AE7224" s="1" t="s">
        <v>69</v>
      </c>
      <c r="AF7224" s="1" t="s">
        <v>69</v>
      </c>
      <c r="AG7224" s="1" t="s">
        <v>70</v>
      </c>
      <c r="AH7224" s="1" t="s">
        <v>69</v>
      </c>
      <c r="AI7224" s="1" t="s">
        <v>69</v>
      </c>
      <c r="AJ7224" s="1" t="s">
        <v>69</v>
      </c>
      <c r="AK7224" s="1" t="s">
        <v>69</v>
      </c>
      <c r="AL7224" s="1" t="s">
        <v>69</v>
      </c>
      <c r="AM7224" s="1" t="s">
        <v>69</v>
      </c>
      <c r="AN7224" s="1" t="s">
        <v>70</v>
      </c>
      <c r="AO7224" s="1" t="s">
        <v>70</v>
      </c>
      <c r="AP7224" s="1" t="s">
        <v>69</v>
      </c>
      <c r="AQ7224" s="1" t="s">
        <v>70</v>
      </c>
      <c r="AR7224" s="1" t="s">
        <v>69</v>
      </c>
      <c r="AS7224" s="1" t="s">
        <v>70</v>
      </c>
      <c r="AT7224" s="1" t="s">
        <v>69</v>
      </c>
      <c r="AU7224" s="1" t="s">
        <v>69</v>
      </c>
      <c r="AV7224" s="1" t="s">
        <v>69</v>
      </c>
      <c r="AW7224" s="1" t="s">
        <v>70</v>
      </c>
      <c r="AX7224" s="1" t="s">
        <v>70</v>
      </c>
      <c r="AY7224" s="1" t="s">
        <v>70</v>
      </c>
      <c r="AZ7224" s="1" t="s">
        <v>70</v>
      </c>
      <c r="BA7224" s="1" t="s">
        <v>70</v>
      </c>
      <c r="BB7224" s="1" t="s">
        <v>70</v>
      </c>
      <c r="BC7224" s="1" t="s">
        <v>70</v>
      </c>
      <c r="BD7224" s="1" t="s">
        <v>70</v>
      </c>
      <c r="BE7224" s="1" t="s">
        <v>70</v>
      </c>
      <c r="BF7224" s="1" t="s">
        <v>70</v>
      </c>
      <c r="BG7224" s="3">
        <v>41047.626388888886</v>
      </c>
    </row>
    <row r="7225">
      <c r="A7225" s="1">
        <v>1009016.0</v>
      </c>
      <c r="B7225" s="1" t="s">
        <v>30625</v>
      </c>
      <c r="C7225" s="2" t="s">
        <v>30626</v>
      </c>
      <c r="D7225" s="2" t="s">
        <v>30627</v>
      </c>
      <c r="H7225" s="1" t="s">
        <v>30628</v>
      </c>
      <c r="I7225" s="1" t="s">
        <v>6178</v>
      </c>
      <c r="J7225" s="1" t="s">
        <v>19460</v>
      </c>
      <c r="K7225" s="1" t="s">
        <v>171</v>
      </c>
      <c r="L7225" s="1">
        <v>55972.0</v>
      </c>
      <c r="M7225" s="1" t="s">
        <v>30629</v>
      </c>
      <c r="N7225" s="1" t="s">
        <v>671</v>
      </c>
      <c r="U7225" s="1">
        <v>-92.064941</v>
      </c>
      <c r="V7225" s="1">
        <v>43.969673</v>
      </c>
      <c r="W7225" s="1" t="s">
        <v>392</v>
      </c>
      <c r="X7225" s="1" t="s">
        <v>70</v>
      </c>
      <c r="Y7225" s="1" t="s">
        <v>70</v>
      </c>
      <c r="Z7225" s="1" t="s">
        <v>70</v>
      </c>
      <c r="AA7225" s="1" t="s">
        <v>70</v>
      </c>
      <c r="AB7225" s="1" t="s">
        <v>70</v>
      </c>
      <c r="AC7225" s="1" t="s">
        <v>80</v>
      </c>
      <c r="AD7225" s="1" t="s">
        <v>69</v>
      </c>
      <c r="AE7225" s="1" t="s">
        <v>70</v>
      </c>
      <c r="AF7225" s="1" t="s">
        <v>69</v>
      </c>
      <c r="AG7225" s="1" t="s">
        <v>70</v>
      </c>
      <c r="AH7225" s="1" t="s">
        <v>69</v>
      </c>
      <c r="AI7225" s="1" t="s">
        <v>70</v>
      </c>
      <c r="AJ7225" s="1" t="s">
        <v>69</v>
      </c>
      <c r="AK7225" s="1" t="s">
        <v>69</v>
      </c>
      <c r="AL7225" s="1" t="s">
        <v>69</v>
      </c>
      <c r="AM7225" s="1" t="s">
        <v>69</v>
      </c>
      <c r="AN7225" s="1" t="s">
        <v>70</v>
      </c>
      <c r="AO7225" s="1" t="s">
        <v>70</v>
      </c>
      <c r="AP7225" s="1" t="s">
        <v>70</v>
      </c>
      <c r="AQ7225" s="1" t="s">
        <v>70</v>
      </c>
      <c r="AR7225" s="1" t="s">
        <v>69</v>
      </c>
      <c r="AS7225" s="1" t="s">
        <v>70</v>
      </c>
      <c r="AT7225" s="1" t="s">
        <v>70</v>
      </c>
      <c r="AU7225" s="1" t="s">
        <v>69</v>
      </c>
      <c r="AV7225" s="1" t="s">
        <v>70</v>
      </c>
      <c r="AW7225" s="1" t="s">
        <v>70</v>
      </c>
      <c r="AX7225" s="1" t="s">
        <v>70</v>
      </c>
      <c r="AY7225" s="1" t="s">
        <v>70</v>
      </c>
      <c r="AZ7225" s="1" t="s">
        <v>69</v>
      </c>
      <c r="BA7225" s="1" t="s">
        <v>70</v>
      </c>
      <c r="BB7225" s="1" t="s">
        <v>70</v>
      </c>
      <c r="BC7225" s="1" t="s">
        <v>70</v>
      </c>
      <c r="BD7225" s="1" t="s">
        <v>70</v>
      </c>
      <c r="BE7225" s="1" t="s">
        <v>70</v>
      </c>
      <c r="BF7225" s="1" t="s">
        <v>70</v>
      </c>
      <c r="BG7225" s="3">
        <v>41715.37986111111</v>
      </c>
    </row>
    <row r="7226">
      <c r="A7226" s="1">
        <v>1007264.0</v>
      </c>
      <c r="B7226" s="1" t="s">
        <v>30625</v>
      </c>
      <c r="C7226" s="2" t="s">
        <v>30630</v>
      </c>
      <c r="H7226" s="1" t="s">
        <v>30631</v>
      </c>
      <c r="I7226" s="1" t="s">
        <v>6178</v>
      </c>
      <c r="J7226" s="1" t="s">
        <v>2117</v>
      </c>
      <c r="K7226" s="1" t="s">
        <v>203</v>
      </c>
      <c r="L7226" s="1">
        <v>60174.0</v>
      </c>
      <c r="M7226" s="1" t="s">
        <v>1135</v>
      </c>
      <c r="N7226" s="1" t="s">
        <v>30632</v>
      </c>
      <c r="U7226" s="1">
        <v>-88.309776</v>
      </c>
      <c r="V7226" s="1">
        <v>41.914509</v>
      </c>
      <c r="W7226" s="1" t="s">
        <v>174</v>
      </c>
      <c r="X7226" s="1" t="s">
        <v>69</v>
      </c>
      <c r="Y7226" s="1" t="s">
        <v>70</v>
      </c>
      <c r="Z7226" s="1" t="s">
        <v>70</v>
      </c>
      <c r="AA7226" s="1" t="s">
        <v>70</v>
      </c>
      <c r="AB7226" s="1" t="s">
        <v>70</v>
      </c>
      <c r="AC7226" s="1" t="s">
        <v>80</v>
      </c>
      <c r="AD7226" s="1" t="s">
        <v>69</v>
      </c>
      <c r="AE7226" s="1" t="s">
        <v>69</v>
      </c>
      <c r="AF7226" s="1" t="s">
        <v>69</v>
      </c>
      <c r="AG7226" s="1" t="s">
        <v>69</v>
      </c>
      <c r="AH7226" s="1" t="s">
        <v>69</v>
      </c>
      <c r="AI7226" s="1" t="s">
        <v>70</v>
      </c>
      <c r="AJ7226" s="1" t="s">
        <v>69</v>
      </c>
      <c r="AK7226" s="1" t="s">
        <v>69</v>
      </c>
      <c r="AL7226" s="1" t="s">
        <v>69</v>
      </c>
      <c r="AM7226" s="1" t="s">
        <v>69</v>
      </c>
      <c r="AN7226" s="1" t="s">
        <v>70</v>
      </c>
      <c r="AO7226" s="1" t="s">
        <v>69</v>
      </c>
      <c r="AP7226" s="1" t="s">
        <v>69</v>
      </c>
      <c r="AQ7226" s="1" t="s">
        <v>70</v>
      </c>
      <c r="AR7226" s="1" t="s">
        <v>69</v>
      </c>
      <c r="AS7226" s="1" t="s">
        <v>69</v>
      </c>
      <c r="AT7226" s="1" t="s">
        <v>69</v>
      </c>
      <c r="AU7226" s="1" t="s">
        <v>69</v>
      </c>
      <c r="AV7226" s="1" t="s">
        <v>69</v>
      </c>
      <c r="AW7226" s="1" t="s">
        <v>70</v>
      </c>
      <c r="AX7226" s="1" t="s">
        <v>70</v>
      </c>
      <c r="AY7226" s="1" t="s">
        <v>70</v>
      </c>
      <c r="AZ7226" s="1" t="s">
        <v>70</v>
      </c>
      <c r="BA7226" s="1" t="s">
        <v>70</v>
      </c>
      <c r="BB7226" s="1" t="s">
        <v>70</v>
      </c>
      <c r="BC7226" s="1" t="s">
        <v>70</v>
      </c>
      <c r="BD7226" s="1" t="s">
        <v>70</v>
      </c>
      <c r="BE7226" s="1" t="s">
        <v>70</v>
      </c>
      <c r="BF7226" s="1" t="s">
        <v>70</v>
      </c>
      <c r="BG7226" s="3">
        <v>41053.55416666667</v>
      </c>
    </row>
    <row r="7227">
      <c r="A7227" s="1">
        <v>1007711.0</v>
      </c>
      <c r="B7227" s="1" t="s">
        <v>30633</v>
      </c>
      <c r="D7227" s="2" t="s">
        <v>30634</v>
      </c>
      <c r="H7227" s="1" t="s">
        <v>30635</v>
      </c>
      <c r="I7227" s="1" t="s">
        <v>6178</v>
      </c>
      <c r="J7227" s="1" t="s">
        <v>7030</v>
      </c>
      <c r="K7227" s="1" t="s">
        <v>311</v>
      </c>
      <c r="L7227" s="1">
        <v>20603.0</v>
      </c>
      <c r="U7227" s="1">
        <v>-76.924004</v>
      </c>
      <c r="V7227" s="1">
        <v>38.600201</v>
      </c>
      <c r="W7227" s="1" t="s">
        <v>99</v>
      </c>
      <c r="X7227" s="1" t="s">
        <v>70</v>
      </c>
      <c r="Y7227" s="1" t="s">
        <v>69</v>
      </c>
      <c r="Z7227" s="1" t="s">
        <v>70</v>
      </c>
      <c r="AA7227" s="1" t="s">
        <v>70</v>
      </c>
      <c r="AB7227" s="1" t="s">
        <v>70</v>
      </c>
      <c r="AC7227" s="1" t="s">
        <v>80</v>
      </c>
      <c r="AD7227" s="1" t="s">
        <v>70</v>
      </c>
      <c r="AE7227" s="1" t="s">
        <v>70</v>
      </c>
      <c r="AF7227" s="1" t="s">
        <v>70</v>
      </c>
      <c r="AG7227" s="1" t="s">
        <v>70</v>
      </c>
      <c r="AH7227" s="1" t="s">
        <v>70</v>
      </c>
      <c r="AI7227" s="1" t="s">
        <v>70</v>
      </c>
      <c r="AJ7227" s="1" t="s">
        <v>70</v>
      </c>
      <c r="AK7227" s="1" t="s">
        <v>69</v>
      </c>
      <c r="AL7227" s="1" t="s">
        <v>70</v>
      </c>
      <c r="AM7227" s="1" t="s">
        <v>70</v>
      </c>
      <c r="AN7227" s="1" t="s">
        <v>70</v>
      </c>
      <c r="AO7227" s="1" t="s">
        <v>70</v>
      </c>
      <c r="AP7227" s="1" t="s">
        <v>70</v>
      </c>
      <c r="AQ7227" s="1" t="s">
        <v>70</v>
      </c>
      <c r="AR7227" s="1" t="s">
        <v>70</v>
      </c>
      <c r="AS7227" s="1" t="s">
        <v>70</v>
      </c>
      <c r="AT7227" s="1" t="s">
        <v>70</v>
      </c>
      <c r="AU7227" s="1" t="s">
        <v>70</v>
      </c>
      <c r="AV7227" s="1" t="s">
        <v>70</v>
      </c>
      <c r="AW7227" s="1" t="s">
        <v>70</v>
      </c>
      <c r="AX7227" s="1" t="s">
        <v>70</v>
      </c>
      <c r="AY7227" s="1" t="s">
        <v>70</v>
      </c>
      <c r="AZ7227" s="1" t="s">
        <v>70</v>
      </c>
      <c r="BA7227" s="1" t="s">
        <v>70</v>
      </c>
      <c r="BB7227" s="1" t="s">
        <v>70</v>
      </c>
      <c r="BC7227" s="1" t="s">
        <v>70</v>
      </c>
      <c r="BD7227" s="1" t="s">
        <v>70</v>
      </c>
      <c r="BE7227" s="1" t="s">
        <v>70</v>
      </c>
      <c r="BF7227" s="1" t="s">
        <v>70</v>
      </c>
      <c r="BG7227" s="3">
        <v>40793.46805555555</v>
      </c>
    </row>
    <row r="7228">
      <c r="A7228" s="1">
        <v>1012266.0</v>
      </c>
      <c r="B7228" s="1" t="s">
        <v>30636</v>
      </c>
      <c r="C7228" s="2" t="s">
        <v>30637</v>
      </c>
      <c r="D7228" s="1" t="s">
        <v>30638</v>
      </c>
      <c r="H7228" s="1" t="s">
        <v>30639</v>
      </c>
      <c r="I7228" s="1" t="s">
        <v>6178</v>
      </c>
      <c r="J7228" s="1" t="s">
        <v>3392</v>
      </c>
      <c r="K7228" s="1" t="s">
        <v>575</v>
      </c>
      <c r="L7228" s="1">
        <v>48655.0</v>
      </c>
      <c r="M7228" s="1" t="s">
        <v>17167</v>
      </c>
      <c r="N7228" s="1" t="s">
        <v>4381</v>
      </c>
      <c r="U7228" s="1">
        <v>-84.147652</v>
      </c>
      <c r="V7228" s="1">
        <v>43.298336</v>
      </c>
      <c r="X7228" s="1" t="s">
        <v>69</v>
      </c>
      <c r="Y7228" s="1" t="s">
        <v>70</v>
      </c>
      <c r="Z7228" s="1" t="s">
        <v>70</v>
      </c>
      <c r="AA7228" s="1" t="s">
        <v>70</v>
      </c>
      <c r="AB7228" s="1" t="s">
        <v>70</v>
      </c>
      <c r="AC7228" s="1" t="s">
        <v>80</v>
      </c>
      <c r="AD7228" s="1" t="s">
        <v>69</v>
      </c>
      <c r="AE7228" s="1" t="s">
        <v>70</v>
      </c>
      <c r="AF7228" s="1" t="s">
        <v>69</v>
      </c>
      <c r="AG7228" s="1" t="s">
        <v>69</v>
      </c>
      <c r="AH7228" s="1" t="s">
        <v>69</v>
      </c>
      <c r="AI7228" s="1" t="s">
        <v>70</v>
      </c>
      <c r="AJ7228" s="1" t="s">
        <v>69</v>
      </c>
      <c r="AK7228" s="1" t="s">
        <v>69</v>
      </c>
      <c r="AL7228" s="1" t="s">
        <v>69</v>
      </c>
      <c r="AM7228" s="1" t="s">
        <v>69</v>
      </c>
      <c r="AN7228" s="1" t="s">
        <v>69</v>
      </c>
      <c r="AO7228" s="1" t="s">
        <v>70</v>
      </c>
      <c r="AP7228" s="1" t="s">
        <v>70</v>
      </c>
      <c r="AQ7228" s="1" t="s">
        <v>69</v>
      </c>
      <c r="AR7228" s="1" t="s">
        <v>69</v>
      </c>
      <c r="AS7228" s="1" t="s">
        <v>70</v>
      </c>
      <c r="AT7228" s="1" t="s">
        <v>69</v>
      </c>
      <c r="AU7228" s="1" t="s">
        <v>69</v>
      </c>
      <c r="AV7228" s="1" t="s">
        <v>70</v>
      </c>
      <c r="AW7228" s="1" t="s">
        <v>70</v>
      </c>
      <c r="AX7228" s="1" t="s">
        <v>70</v>
      </c>
      <c r="AY7228" s="1" t="s">
        <v>70</v>
      </c>
      <c r="AZ7228" s="1" t="s">
        <v>69</v>
      </c>
      <c r="BA7228" s="1" t="s">
        <v>70</v>
      </c>
      <c r="BB7228" s="1" t="s">
        <v>70</v>
      </c>
      <c r="BC7228" s="1" t="s">
        <v>70</v>
      </c>
      <c r="BD7228" s="1" t="s">
        <v>70</v>
      </c>
      <c r="BE7228" s="1" t="s">
        <v>70</v>
      </c>
      <c r="BF7228" s="1" t="s">
        <v>70</v>
      </c>
      <c r="BG7228" s="3">
        <v>42557.34930555556</v>
      </c>
    </row>
    <row r="7229">
      <c r="A7229" s="1">
        <v>1008709.0</v>
      </c>
      <c r="B7229" s="1" t="s">
        <v>30640</v>
      </c>
      <c r="C7229" s="2" t="s">
        <v>30641</v>
      </c>
      <c r="H7229" s="1" t="s">
        <v>30642</v>
      </c>
      <c r="I7229" s="1" t="s">
        <v>6178</v>
      </c>
      <c r="J7229" s="1" t="s">
        <v>6178</v>
      </c>
      <c r="K7229" s="1" t="s">
        <v>91</v>
      </c>
      <c r="L7229" s="1">
        <v>63301.0</v>
      </c>
      <c r="M7229" s="1" t="s">
        <v>2916</v>
      </c>
      <c r="N7229" s="1" t="s">
        <v>15448</v>
      </c>
      <c r="U7229" s="1">
        <v>-90.481323</v>
      </c>
      <c r="V7229" s="1">
        <v>38.779358</v>
      </c>
      <c r="W7229" s="1" t="s">
        <v>99</v>
      </c>
      <c r="X7229" s="1" t="s">
        <v>69</v>
      </c>
      <c r="Y7229" s="1" t="s">
        <v>70</v>
      </c>
      <c r="Z7229" s="1" t="s">
        <v>70</v>
      </c>
      <c r="AA7229" s="1" t="s">
        <v>70</v>
      </c>
      <c r="AB7229" s="1" t="s">
        <v>70</v>
      </c>
      <c r="AC7229" s="1" t="s">
        <v>80</v>
      </c>
      <c r="AD7229" s="1" t="s">
        <v>69</v>
      </c>
      <c r="AE7229" s="1" t="s">
        <v>70</v>
      </c>
      <c r="AF7229" s="1" t="s">
        <v>69</v>
      </c>
      <c r="AG7229" s="1" t="s">
        <v>69</v>
      </c>
      <c r="AH7229" s="1" t="s">
        <v>69</v>
      </c>
      <c r="AI7229" s="1" t="s">
        <v>70</v>
      </c>
      <c r="AJ7229" s="1" t="s">
        <v>69</v>
      </c>
      <c r="AK7229" s="1" t="s">
        <v>69</v>
      </c>
      <c r="AL7229" s="1" t="s">
        <v>69</v>
      </c>
      <c r="AM7229" s="1" t="s">
        <v>69</v>
      </c>
      <c r="AN7229" s="1" t="s">
        <v>70</v>
      </c>
      <c r="AO7229" s="1" t="s">
        <v>69</v>
      </c>
      <c r="AP7229" s="1" t="s">
        <v>70</v>
      </c>
      <c r="AQ7229" s="1" t="s">
        <v>70</v>
      </c>
      <c r="AR7229" s="1" t="s">
        <v>69</v>
      </c>
      <c r="AS7229" s="1" t="s">
        <v>69</v>
      </c>
      <c r="AT7229" s="1" t="s">
        <v>69</v>
      </c>
      <c r="AU7229" s="1" t="s">
        <v>69</v>
      </c>
      <c r="AV7229" s="1" t="s">
        <v>70</v>
      </c>
      <c r="AW7229" s="1" t="s">
        <v>70</v>
      </c>
      <c r="AX7229" s="1" t="s">
        <v>70</v>
      </c>
      <c r="AY7229" s="1" t="s">
        <v>70</v>
      </c>
      <c r="AZ7229" s="1" t="s">
        <v>69</v>
      </c>
      <c r="BA7229" s="1" t="s">
        <v>70</v>
      </c>
      <c r="BB7229" s="1" t="s">
        <v>70</v>
      </c>
      <c r="BC7229" s="1" t="s">
        <v>70</v>
      </c>
      <c r="BD7229" s="1" t="s">
        <v>70</v>
      </c>
      <c r="BE7229" s="1" t="s">
        <v>70</v>
      </c>
      <c r="BF7229" s="1" t="s">
        <v>70</v>
      </c>
      <c r="BG7229" s="3">
        <v>41452.7375</v>
      </c>
    </row>
    <row r="7230">
      <c r="A7230" s="1">
        <v>1011259.0</v>
      </c>
      <c r="B7230" s="1" t="s">
        <v>30643</v>
      </c>
      <c r="H7230" s="1" t="s">
        <v>30644</v>
      </c>
      <c r="I7230" s="1" t="s">
        <v>30645</v>
      </c>
      <c r="J7230" s="1" t="s">
        <v>2915</v>
      </c>
      <c r="K7230" s="1" t="s">
        <v>382</v>
      </c>
      <c r="L7230" s="1">
        <v>35125.0</v>
      </c>
      <c r="N7230" s="1" t="s">
        <v>8722</v>
      </c>
      <c r="U7230" s="1">
        <v>-86.272743</v>
      </c>
      <c r="V7230" s="1">
        <v>33.575321</v>
      </c>
      <c r="X7230" s="1" t="s">
        <v>69</v>
      </c>
      <c r="Y7230" s="1" t="s">
        <v>70</v>
      </c>
      <c r="Z7230" s="1" t="s">
        <v>70</v>
      </c>
      <c r="AA7230" s="1" t="s">
        <v>69</v>
      </c>
      <c r="AB7230" s="1" t="s">
        <v>70</v>
      </c>
      <c r="AC7230" s="1" t="s">
        <v>70</v>
      </c>
      <c r="AD7230" s="1" t="s">
        <v>70</v>
      </c>
      <c r="AE7230" s="1" t="s">
        <v>70</v>
      </c>
      <c r="AF7230" s="1" t="s">
        <v>70</v>
      </c>
      <c r="AG7230" s="1" t="s">
        <v>70</v>
      </c>
      <c r="AH7230" s="1" t="s">
        <v>70</v>
      </c>
      <c r="AI7230" s="1" t="s">
        <v>70</v>
      </c>
      <c r="AJ7230" s="1" t="s">
        <v>70</v>
      </c>
      <c r="AK7230" s="1" t="s">
        <v>69</v>
      </c>
      <c r="AL7230" s="1" t="s">
        <v>70</v>
      </c>
      <c r="AM7230" s="1" t="s">
        <v>70</v>
      </c>
      <c r="AN7230" s="1" t="s">
        <v>70</v>
      </c>
      <c r="AO7230" s="1" t="s">
        <v>70</v>
      </c>
      <c r="AP7230" s="1" t="s">
        <v>70</v>
      </c>
      <c r="AQ7230" s="1" t="s">
        <v>70</v>
      </c>
      <c r="AR7230" s="1" t="s">
        <v>70</v>
      </c>
      <c r="AS7230" s="1" t="s">
        <v>70</v>
      </c>
      <c r="AT7230" s="1" t="s">
        <v>70</v>
      </c>
      <c r="AU7230" s="1" t="s">
        <v>70</v>
      </c>
      <c r="AV7230" s="1" t="s">
        <v>70</v>
      </c>
      <c r="AW7230" s="1" t="s">
        <v>70</v>
      </c>
      <c r="AX7230" s="1" t="s">
        <v>70</v>
      </c>
      <c r="AY7230" s="1" t="s">
        <v>70</v>
      </c>
      <c r="AZ7230" s="1" t="s">
        <v>69</v>
      </c>
      <c r="BA7230" s="1" t="s">
        <v>70</v>
      </c>
      <c r="BB7230" s="1" t="s">
        <v>70</v>
      </c>
      <c r="BC7230" s="1" t="s">
        <v>70</v>
      </c>
      <c r="BD7230" s="1" t="s">
        <v>70</v>
      </c>
      <c r="BE7230" s="1" t="s">
        <v>70</v>
      </c>
      <c r="BF7230" s="1" t="s">
        <v>70</v>
      </c>
      <c r="BG7230" s="3">
        <v>42174.62777777778</v>
      </c>
    </row>
    <row r="7231">
      <c r="A7231" s="1">
        <v>1004486.0</v>
      </c>
      <c r="B7231" s="1" t="s">
        <v>30646</v>
      </c>
      <c r="D7231" s="2" t="s">
        <v>30167</v>
      </c>
      <c r="H7231" s="1" t="s">
        <v>30647</v>
      </c>
      <c r="I7231" s="1" t="s">
        <v>2915</v>
      </c>
      <c r="J7231" s="1" t="s">
        <v>748</v>
      </c>
      <c r="K7231" s="1" t="s">
        <v>91</v>
      </c>
      <c r="L7231" s="1">
        <v>63077.0</v>
      </c>
      <c r="M7231" s="1" t="s">
        <v>849</v>
      </c>
      <c r="N7231" s="1" t="s">
        <v>205</v>
      </c>
      <c r="U7231" s="1">
        <v>-90.987404</v>
      </c>
      <c r="V7231" s="1">
        <v>38.348942</v>
      </c>
      <c r="W7231" s="1" t="s">
        <v>392</v>
      </c>
      <c r="X7231" s="1" t="s">
        <v>69</v>
      </c>
      <c r="Y7231" s="1" t="s">
        <v>70</v>
      </c>
      <c r="Z7231" s="1" t="s">
        <v>70</v>
      </c>
      <c r="AA7231" s="1" t="s">
        <v>70</v>
      </c>
      <c r="AB7231" s="1" t="s">
        <v>70</v>
      </c>
      <c r="AC7231" s="1" t="s">
        <v>80</v>
      </c>
      <c r="AD7231" s="1" t="s">
        <v>69</v>
      </c>
      <c r="AE7231" s="1" t="s">
        <v>70</v>
      </c>
      <c r="AF7231" s="1" t="s">
        <v>69</v>
      </c>
      <c r="AG7231" s="1" t="s">
        <v>69</v>
      </c>
      <c r="AH7231" s="1" t="s">
        <v>69</v>
      </c>
      <c r="AI7231" s="1" t="s">
        <v>70</v>
      </c>
      <c r="AJ7231" s="1" t="s">
        <v>69</v>
      </c>
      <c r="AK7231" s="1" t="s">
        <v>69</v>
      </c>
      <c r="AL7231" s="1" t="s">
        <v>69</v>
      </c>
      <c r="AM7231" s="1" t="s">
        <v>69</v>
      </c>
      <c r="AN7231" s="1" t="s">
        <v>70</v>
      </c>
      <c r="AO7231" s="1" t="s">
        <v>70</v>
      </c>
      <c r="AP7231" s="1" t="s">
        <v>70</v>
      </c>
      <c r="AQ7231" s="1" t="s">
        <v>70</v>
      </c>
      <c r="AR7231" s="1" t="s">
        <v>69</v>
      </c>
      <c r="AS7231" s="1" t="s">
        <v>70</v>
      </c>
      <c r="AT7231" s="1" t="s">
        <v>69</v>
      </c>
      <c r="AU7231" s="1" t="s">
        <v>69</v>
      </c>
      <c r="AV7231" s="1" t="s">
        <v>70</v>
      </c>
      <c r="AW7231" s="1" t="s">
        <v>70</v>
      </c>
      <c r="AX7231" s="1" t="s">
        <v>69</v>
      </c>
      <c r="AY7231" s="1" t="s">
        <v>70</v>
      </c>
      <c r="AZ7231" s="1" t="s">
        <v>69</v>
      </c>
      <c r="BA7231" s="1" t="s">
        <v>69</v>
      </c>
      <c r="BB7231" s="1" t="s">
        <v>70</v>
      </c>
      <c r="BC7231" s="1" t="s">
        <v>70</v>
      </c>
      <c r="BD7231" s="1" t="s">
        <v>70</v>
      </c>
      <c r="BE7231" s="1" t="s">
        <v>70</v>
      </c>
      <c r="BF7231" s="1" t="s">
        <v>70</v>
      </c>
      <c r="BG7231" s="3">
        <v>41730.470138888886</v>
      </c>
    </row>
    <row r="7232">
      <c r="A7232" s="1">
        <v>1018784.0</v>
      </c>
      <c r="B7232" s="1" t="s">
        <v>30648</v>
      </c>
      <c r="C7232" s="2" t="s">
        <v>30649</v>
      </c>
      <c r="D7232" s="2" t="s">
        <v>30650</v>
      </c>
      <c r="H7232" s="1" t="s">
        <v>30651</v>
      </c>
      <c r="I7232" s="1" t="s">
        <v>30652</v>
      </c>
      <c r="J7232" s="1" t="s">
        <v>1736</v>
      </c>
      <c r="K7232" s="1" t="s">
        <v>575</v>
      </c>
      <c r="L7232" s="1">
        <v>48081.0</v>
      </c>
      <c r="M7232" s="1" t="s">
        <v>30653</v>
      </c>
      <c r="N7232" s="1" t="s">
        <v>5674</v>
      </c>
      <c r="U7232" s="1">
        <v>-82.8909</v>
      </c>
      <c r="V7232" s="1">
        <v>42.493042</v>
      </c>
      <c r="X7232" s="1" t="s">
        <v>69</v>
      </c>
      <c r="Y7232" s="1" t="s">
        <v>70</v>
      </c>
      <c r="Z7232" s="1" t="s">
        <v>70</v>
      </c>
      <c r="AA7232" s="1" t="s">
        <v>70</v>
      </c>
      <c r="AB7232" s="1" t="s">
        <v>70</v>
      </c>
      <c r="AC7232" s="1" t="s">
        <v>80</v>
      </c>
      <c r="AD7232" s="1" t="s">
        <v>69</v>
      </c>
      <c r="AE7232" s="1" t="s">
        <v>69</v>
      </c>
      <c r="AF7232" s="1" t="s">
        <v>69</v>
      </c>
      <c r="AG7232" s="1" t="s">
        <v>69</v>
      </c>
      <c r="AH7232" s="1" t="s">
        <v>69</v>
      </c>
      <c r="AI7232" s="1" t="s">
        <v>69</v>
      </c>
      <c r="AJ7232" s="1" t="s">
        <v>70</v>
      </c>
      <c r="AK7232" s="1" t="s">
        <v>69</v>
      </c>
      <c r="AL7232" s="1" t="s">
        <v>69</v>
      </c>
      <c r="AM7232" s="1" t="s">
        <v>69</v>
      </c>
      <c r="AN7232" s="1" t="s">
        <v>69</v>
      </c>
      <c r="AO7232" s="1" t="s">
        <v>69</v>
      </c>
      <c r="AP7232" s="1" t="s">
        <v>70</v>
      </c>
      <c r="AQ7232" s="1" t="s">
        <v>69</v>
      </c>
      <c r="AR7232" s="1" t="s">
        <v>69</v>
      </c>
      <c r="AS7232" s="1" t="s">
        <v>69</v>
      </c>
      <c r="AT7232" s="1" t="s">
        <v>69</v>
      </c>
      <c r="AU7232" s="1" t="s">
        <v>69</v>
      </c>
      <c r="AV7232" s="1" t="s">
        <v>69</v>
      </c>
      <c r="AW7232" s="1" t="s">
        <v>70</v>
      </c>
      <c r="AX7232" s="1" t="s">
        <v>69</v>
      </c>
      <c r="AY7232" s="1" t="s">
        <v>69</v>
      </c>
      <c r="AZ7232" s="1" t="s">
        <v>69</v>
      </c>
      <c r="BA7232" s="1" t="s">
        <v>69</v>
      </c>
      <c r="BB7232" s="1" t="s">
        <v>69</v>
      </c>
      <c r="BC7232" s="1" t="s">
        <v>69</v>
      </c>
      <c r="BD7232" s="1" t="s">
        <v>69</v>
      </c>
      <c r="BE7232" s="1" t="s">
        <v>70</v>
      </c>
      <c r="BF7232" s="1" t="s">
        <v>69</v>
      </c>
      <c r="BG7232" s="3">
        <v>42953.85277777778</v>
      </c>
    </row>
    <row r="7233">
      <c r="A7233" s="1">
        <v>1007635.0</v>
      </c>
      <c r="B7233" s="1" t="s">
        <v>30654</v>
      </c>
      <c r="H7233" s="1" t="s">
        <v>30655</v>
      </c>
      <c r="I7233" s="1" t="s">
        <v>6022</v>
      </c>
      <c r="J7233" s="1" t="s">
        <v>4586</v>
      </c>
      <c r="K7233" s="1" t="s">
        <v>171</v>
      </c>
      <c r="L7233" s="1">
        <v>56301.0</v>
      </c>
      <c r="U7233" s="1">
        <v>-94.165199</v>
      </c>
      <c r="V7233" s="1">
        <v>45.5574</v>
      </c>
      <c r="X7233" s="1" t="s">
        <v>70</v>
      </c>
      <c r="Y7233" s="1" t="s">
        <v>70</v>
      </c>
      <c r="Z7233" s="1" t="s">
        <v>70</v>
      </c>
      <c r="AA7233" s="1" t="s">
        <v>70</v>
      </c>
      <c r="AB7233" s="1" t="s">
        <v>70</v>
      </c>
      <c r="AC7233" s="1" t="s">
        <v>80</v>
      </c>
      <c r="BG7233" s="1">
        <v>2009.0</v>
      </c>
    </row>
    <row r="7234">
      <c r="A7234" s="1">
        <v>1000259.0</v>
      </c>
      <c r="B7234" s="1" t="s">
        <v>30656</v>
      </c>
      <c r="H7234" s="1" t="s">
        <v>30657</v>
      </c>
      <c r="I7234" s="1" t="s">
        <v>6022</v>
      </c>
      <c r="J7234" s="1" t="s">
        <v>4586</v>
      </c>
      <c r="K7234" s="1" t="s">
        <v>171</v>
      </c>
      <c r="U7234" s="1">
        <v>-94.217003</v>
      </c>
      <c r="V7234" s="1">
        <v>45.622898</v>
      </c>
      <c r="X7234" s="1" t="s">
        <v>70</v>
      </c>
      <c r="Y7234" s="1" t="s">
        <v>70</v>
      </c>
      <c r="Z7234" s="1" t="s">
        <v>70</v>
      </c>
      <c r="AA7234" s="1" t="s">
        <v>70</v>
      </c>
      <c r="AB7234" s="1" t="s">
        <v>70</v>
      </c>
      <c r="AC7234" s="1" t="s">
        <v>80</v>
      </c>
      <c r="BG7234" s="1">
        <v>2009.0</v>
      </c>
    </row>
    <row r="7235">
      <c r="A7235" s="1">
        <v>1010929.0</v>
      </c>
      <c r="B7235" s="1" t="s">
        <v>30658</v>
      </c>
      <c r="C7235" s="2" t="s">
        <v>30659</v>
      </c>
      <c r="D7235" s="2" t="s">
        <v>30660</v>
      </c>
      <c r="H7235" s="1" t="s">
        <v>30661</v>
      </c>
      <c r="I7235" s="1" t="s">
        <v>30662</v>
      </c>
      <c r="J7235" s="1" t="s">
        <v>1195</v>
      </c>
      <c r="K7235" s="1" t="s">
        <v>451</v>
      </c>
      <c r="L7235" s="1">
        <v>54024.0</v>
      </c>
      <c r="M7235" s="1" t="s">
        <v>29189</v>
      </c>
      <c r="N7235" s="1" t="s">
        <v>2490</v>
      </c>
      <c r="U7235" s="1">
        <v>-92.644531</v>
      </c>
      <c r="V7235" s="1">
        <v>45.407665</v>
      </c>
      <c r="X7235" s="1" t="s">
        <v>69</v>
      </c>
      <c r="Y7235" s="1" t="s">
        <v>69</v>
      </c>
      <c r="Z7235" s="1" t="s">
        <v>70</v>
      </c>
      <c r="AA7235" s="1" t="s">
        <v>70</v>
      </c>
      <c r="AB7235" s="1" t="s">
        <v>69</v>
      </c>
      <c r="AC7235" s="1" t="s">
        <v>80</v>
      </c>
      <c r="AD7235" s="1" t="s">
        <v>69</v>
      </c>
      <c r="AE7235" s="1" t="s">
        <v>70</v>
      </c>
      <c r="AF7235" s="1" t="s">
        <v>70</v>
      </c>
      <c r="AG7235" s="1" t="s">
        <v>69</v>
      </c>
      <c r="AH7235" s="1" t="s">
        <v>70</v>
      </c>
      <c r="AI7235" s="1" t="s">
        <v>70</v>
      </c>
      <c r="AJ7235" s="1" t="s">
        <v>69</v>
      </c>
      <c r="AK7235" s="1" t="s">
        <v>69</v>
      </c>
      <c r="AL7235" s="1" t="s">
        <v>69</v>
      </c>
      <c r="AM7235" s="1" t="s">
        <v>69</v>
      </c>
      <c r="AN7235" s="1" t="s">
        <v>69</v>
      </c>
      <c r="AO7235" s="1" t="s">
        <v>69</v>
      </c>
      <c r="AP7235" s="1" t="s">
        <v>70</v>
      </c>
      <c r="AQ7235" s="1" t="s">
        <v>70</v>
      </c>
      <c r="AR7235" s="1" t="s">
        <v>69</v>
      </c>
      <c r="AS7235" s="1" t="s">
        <v>70</v>
      </c>
      <c r="AT7235" s="1" t="s">
        <v>70</v>
      </c>
      <c r="AU7235" s="1" t="s">
        <v>69</v>
      </c>
      <c r="AV7235" s="1" t="s">
        <v>70</v>
      </c>
      <c r="AW7235" s="1" t="s">
        <v>70</v>
      </c>
      <c r="AX7235" s="1" t="s">
        <v>70</v>
      </c>
      <c r="AY7235" s="1" t="s">
        <v>70</v>
      </c>
      <c r="AZ7235" s="1" t="s">
        <v>69</v>
      </c>
      <c r="BA7235" s="1" t="s">
        <v>70</v>
      </c>
      <c r="BB7235" s="1" t="s">
        <v>70</v>
      </c>
      <c r="BC7235" s="1" t="s">
        <v>70</v>
      </c>
      <c r="BD7235" s="1" t="s">
        <v>70</v>
      </c>
      <c r="BE7235" s="1" t="s">
        <v>70</v>
      </c>
      <c r="BF7235" s="1" t="s">
        <v>69</v>
      </c>
      <c r="BG7235" s="3">
        <v>42080.57986111111</v>
      </c>
    </row>
    <row r="7236">
      <c r="A7236" s="1">
        <v>1004088.0</v>
      </c>
      <c r="B7236" s="1" t="s">
        <v>30663</v>
      </c>
      <c r="C7236" s="2" t="s">
        <v>30664</v>
      </c>
      <c r="H7236" s="1" t="s">
        <v>30665</v>
      </c>
      <c r="I7236" s="1" t="s">
        <v>5429</v>
      </c>
      <c r="J7236" s="1" t="s">
        <v>303</v>
      </c>
      <c r="K7236" s="1" t="s">
        <v>244</v>
      </c>
      <c r="L7236" s="1">
        <v>8629.0</v>
      </c>
      <c r="M7236" s="1" t="s">
        <v>30666</v>
      </c>
      <c r="N7236" s="1" t="s">
        <v>664</v>
      </c>
      <c r="U7236" s="1">
        <v>-74.741402</v>
      </c>
      <c r="V7236" s="1">
        <v>40.216301</v>
      </c>
      <c r="W7236" s="1" t="s">
        <v>2471</v>
      </c>
      <c r="X7236" s="1" t="s">
        <v>69</v>
      </c>
      <c r="Y7236" s="1" t="s">
        <v>69</v>
      </c>
      <c r="Z7236" s="1" t="s">
        <v>70</v>
      </c>
      <c r="AA7236" s="1" t="s">
        <v>69</v>
      </c>
      <c r="AB7236" s="1" t="s">
        <v>70</v>
      </c>
      <c r="AC7236" s="1" t="s">
        <v>69</v>
      </c>
      <c r="BG7236" s="3">
        <v>41452.71041666667</v>
      </c>
    </row>
    <row r="7237">
      <c r="A7237" s="1">
        <v>1001283.0</v>
      </c>
      <c r="B7237" s="1" t="s">
        <v>30667</v>
      </c>
      <c r="H7237" s="1" t="s">
        <v>30668</v>
      </c>
      <c r="I7237" s="1" t="s">
        <v>30669</v>
      </c>
      <c r="J7237" s="1" t="s">
        <v>906</v>
      </c>
      <c r="K7237" s="1" t="s">
        <v>582</v>
      </c>
      <c r="L7237" s="1">
        <v>40027.0</v>
      </c>
      <c r="U7237" s="1">
        <v>-85.623299</v>
      </c>
      <c r="V7237" s="1">
        <v>38.3218</v>
      </c>
      <c r="X7237" s="1" t="s">
        <v>70</v>
      </c>
      <c r="Y7237" s="1" t="s">
        <v>70</v>
      </c>
      <c r="Z7237" s="1" t="s">
        <v>70</v>
      </c>
      <c r="AA7237" s="1" t="s">
        <v>70</v>
      </c>
      <c r="AB7237" s="1" t="s">
        <v>70</v>
      </c>
      <c r="AC7237" s="1" t="s">
        <v>80</v>
      </c>
      <c r="BG7237" s="1">
        <v>2009.0</v>
      </c>
    </row>
    <row r="7238">
      <c r="A7238" s="1">
        <v>1003077.0</v>
      </c>
      <c r="B7238" s="1" t="s">
        <v>30670</v>
      </c>
      <c r="D7238" s="2" t="s">
        <v>30671</v>
      </c>
      <c r="H7238" s="1" t="s">
        <v>30672</v>
      </c>
      <c r="I7238" s="1" t="s">
        <v>30673</v>
      </c>
      <c r="J7238" s="1" t="s">
        <v>30674</v>
      </c>
      <c r="K7238" s="1" t="s">
        <v>502</v>
      </c>
      <c r="L7238" s="1">
        <v>70775.0</v>
      </c>
      <c r="M7238" s="1" t="s">
        <v>30675</v>
      </c>
      <c r="N7238" s="1" t="s">
        <v>7467</v>
      </c>
      <c r="U7238" s="1">
        <v>-91.379433</v>
      </c>
      <c r="V7238" s="1">
        <v>30.788033</v>
      </c>
      <c r="W7238" s="1" t="s">
        <v>392</v>
      </c>
      <c r="X7238" s="1" t="s">
        <v>70</v>
      </c>
      <c r="Y7238" s="1" t="s">
        <v>70</v>
      </c>
      <c r="Z7238" s="1" t="s">
        <v>70</v>
      </c>
      <c r="AA7238" s="1" t="s">
        <v>69</v>
      </c>
      <c r="AB7238" s="1" t="s">
        <v>70</v>
      </c>
      <c r="AC7238" s="1" t="s">
        <v>70</v>
      </c>
      <c r="AD7238" s="1" t="s">
        <v>69</v>
      </c>
      <c r="AE7238" s="1" t="s">
        <v>69</v>
      </c>
      <c r="AF7238" s="1" t="s">
        <v>70</v>
      </c>
      <c r="AG7238" s="1" t="s">
        <v>70</v>
      </c>
      <c r="AH7238" s="1" t="s">
        <v>69</v>
      </c>
      <c r="AI7238" s="1" t="s">
        <v>70</v>
      </c>
      <c r="AJ7238" s="1" t="s">
        <v>70</v>
      </c>
      <c r="AK7238" s="1" t="s">
        <v>69</v>
      </c>
      <c r="AL7238" s="1" t="s">
        <v>69</v>
      </c>
      <c r="AM7238" s="1" t="s">
        <v>69</v>
      </c>
      <c r="AN7238" s="1" t="s">
        <v>70</v>
      </c>
      <c r="AO7238" s="1" t="s">
        <v>70</v>
      </c>
      <c r="AP7238" s="1" t="s">
        <v>70</v>
      </c>
      <c r="AQ7238" s="1" t="s">
        <v>70</v>
      </c>
      <c r="AR7238" s="1" t="s">
        <v>70</v>
      </c>
      <c r="AS7238" s="1" t="s">
        <v>70</v>
      </c>
      <c r="AT7238" s="1" t="s">
        <v>70</v>
      </c>
      <c r="AU7238" s="1" t="s">
        <v>70</v>
      </c>
      <c r="AV7238" s="1" t="s">
        <v>70</v>
      </c>
      <c r="AW7238" s="1" t="s">
        <v>70</v>
      </c>
      <c r="AX7238" s="1" t="s">
        <v>70</v>
      </c>
      <c r="AY7238" s="1" t="s">
        <v>70</v>
      </c>
      <c r="AZ7238" s="1" t="s">
        <v>69</v>
      </c>
      <c r="BA7238" s="1" t="s">
        <v>70</v>
      </c>
      <c r="BB7238" s="1" t="s">
        <v>70</v>
      </c>
      <c r="BC7238" s="1" t="s">
        <v>70</v>
      </c>
      <c r="BD7238" s="1" t="s">
        <v>70</v>
      </c>
      <c r="BE7238" s="1" t="s">
        <v>70</v>
      </c>
      <c r="BF7238" s="1" t="s">
        <v>70</v>
      </c>
      <c r="BG7238" s="3">
        <v>41712.65277777778</v>
      </c>
    </row>
    <row r="7239">
      <c r="A7239" s="1">
        <v>1000093.0</v>
      </c>
      <c r="B7239" s="1" t="s">
        <v>30676</v>
      </c>
      <c r="C7239" s="2" t="s">
        <v>356</v>
      </c>
      <c r="D7239" s="2" t="s">
        <v>30677</v>
      </c>
      <c r="H7239" s="1" t="s">
        <v>30678</v>
      </c>
      <c r="I7239" s="1" t="s">
        <v>30679</v>
      </c>
      <c r="J7239" s="1" t="s">
        <v>179</v>
      </c>
      <c r="K7239" s="1" t="s">
        <v>96</v>
      </c>
      <c r="L7239" s="1">
        <v>10301.0</v>
      </c>
      <c r="M7239" s="1" t="s">
        <v>30680</v>
      </c>
      <c r="N7239" s="1" t="s">
        <v>287</v>
      </c>
      <c r="U7239" s="1">
        <v>-74.077904</v>
      </c>
      <c r="V7239" s="1">
        <v>40.64159</v>
      </c>
      <c r="W7239" s="1" t="s">
        <v>99</v>
      </c>
      <c r="X7239" s="1" t="s">
        <v>69</v>
      </c>
      <c r="Y7239" s="1" t="s">
        <v>69</v>
      </c>
      <c r="Z7239" s="1" t="s">
        <v>69</v>
      </c>
      <c r="AA7239" s="1" t="s">
        <v>69</v>
      </c>
      <c r="AB7239" s="1" t="s">
        <v>69</v>
      </c>
      <c r="AC7239" s="1" t="s">
        <v>70</v>
      </c>
      <c r="AD7239" s="1" t="s">
        <v>69</v>
      </c>
      <c r="AE7239" s="1" t="s">
        <v>70</v>
      </c>
      <c r="AF7239" s="1" t="s">
        <v>70</v>
      </c>
      <c r="AG7239" s="1" t="s">
        <v>70</v>
      </c>
      <c r="AH7239" s="1" t="s">
        <v>70</v>
      </c>
      <c r="AI7239" s="1" t="s">
        <v>70</v>
      </c>
      <c r="AJ7239" s="1" t="s">
        <v>70</v>
      </c>
      <c r="AK7239" s="1" t="s">
        <v>69</v>
      </c>
      <c r="AL7239" s="1" t="s">
        <v>70</v>
      </c>
      <c r="AM7239" s="1" t="s">
        <v>70</v>
      </c>
      <c r="AN7239" s="1" t="s">
        <v>70</v>
      </c>
      <c r="AO7239" s="1" t="s">
        <v>69</v>
      </c>
      <c r="AP7239" s="1" t="s">
        <v>70</v>
      </c>
      <c r="AQ7239" s="1" t="s">
        <v>70</v>
      </c>
      <c r="AR7239" s="1" t="s">
        <v>70</v>
      </c>
      <c r="AS7239" s="1" t="s">
        <v>69</v>
      </c>
      <c r="AT7239" s="1" t="s">
        <v>70</v>
      </c>
      <c r="AU7239" s="1" t="s">
        <v>70</v>
      </c>
      <c r="AV7239" s="1" t="s">
        <v>70</v>
      </c>
      <c r="AW7239" s="1" t="s">
        <v>70</v>
      </c>
      <c r="AX7239" s="1" t="s">
        <v>70</v>
      </c>
      <c r="AY7239" s="1" t="s">
        <v>70</v>
      </c>
      <c r="AZ7239" s="1" t="s">
        <v>70</v>
      </c>
      <c r="BA7239" s="1" t="s">
        <v>70</v>
      </c>
      <c r="BB7239" s="1" t="s">
        <v>70</v>
      </c>
      <c r="BC7239" s="1" t="s">
        <v>70</v>
      </c>
      <c r="BD7239" s="1" t="s">
        <v>70</v>
      </c>
      <c r="BE7239" s="1" t="s">
        <v>70</v>
      </c>
      <c r="BF7239" s="1" t="s">
        <v>70</v>
      </c>
      <c r="BG7239" s="3">
        <v>41478.61666666667</v>
      </c>
    </row>
    <row r="7240">
      <c r="A7240" s="1">
        <v>1008710.0</v>
      </c>
      <c r="B7240" s="1" t="s">
        <v>30681</v>
      </c>
      <c r="C7240" s="2" t="s">
        <v>30682</v>
      </c>
      <c r="H7240" s="1" t="s">
        <v>30683</v>
      </c>
      <c r="I7240" s="1" t="s">
        <v>30684</v>
      </c>
      <c r="J7240" s="1" t="s">
        <v>10186</v>
      </c>
      <c r="K7240" s="1" t="s">
        <v>91</v>
      </c>
      <c r="L7240" s="1">
        <v>65559.0</v>
      </c>
      <c r="M7240" s="1" t="s">
        <v>10127</v>
      </c>
      <c r="N7240" s="1" t="s">
        <v>30685</v>
      </c>
      <c r="U7240" s="1">
        <v>-91.611404</v>
      </c>
      <c r="V7240" s="1">
        <v>37.983662</v>
      </c>
      <c r="W7240" s="1" t="s">
        <v>392</v>
      </c>
      <c r="X7240" s="1" t="s">
        <v>69</v>
      </c>
      <c r="Y7240" s="1" t="s">
        <v>70</v>
      </c>
      <c r="Z7240" s="1" t="s">
        <v>70</v>
      </c>
      <c r="AA7240" s="1" t="s">
        <v>70</v>
      </c>
      <c r="AB7240" s="1" t="s">
        <v>70</v>
      </c>
      <c r="AC7240" s="1" t="s">
        <v>80</v>
      </c>
      <c r="AD7240" s="1" t="s">
        <v>69</v>
      </c>
      <c r="AE7240" s="1" t="s">
        <v>70</v>
      </c>
      <c r="AF7240" s="1" t="s">
        <v>69</v>
      </c>
      <c r="AG7240" s="1" t="s">
        <v>69</v>
      </c>
      <c r="AH7240" s="1" t="s">
        <v>69</v>
      </c>
      <c r="AI7240" s="1" t="s">
        <v>70</v>
      </c>
      <c r="AJ7240" s="1" t="s">
        <v>69</v>
      </c>
      <c r="AK7240" s="1" t="s">
        <v>69</v>
      </c>
      <c r="AL7240" s="1" t="s">
        <v>69</v>
      </c>
      <c r="AM7240" s="1" t="s">
        <v>69</v>
      </c>
      <c r="AN7240" s="1" t="s">
        <v>70</v>
      </c>
      <c r="AO7240" s="1" t="s">
        <v>69</v>
      </c>
      <c r="AP7240" s="1" t="s">
        <v>70</v>
      </c>
      <c r="AQ7240" s="1" t="s">
        <v>70</v>
      </c>
      <c r="AR7240" s="1" t="s">
        <v>69</v>
      </c>
      <c r="AS7240" s="1" t="s">
        <v>69</v>
      </c>
      <c r="AT7240" s="1" t="s">
        <v>69</v>
      </c>
      <c r="AU7240" s="1" t="s">
        <v>69</v>
      </c>
      <c r="AV7240" s="1" t="s">
        <v>70</v>
      </c>
      <c r="AW7240" s="1" t="s">
        <v>70</v>
      </c>
      <c r="AX7240" s="1" t="s">
        <v>70</v>
      </c>
      <c r="AY7240" s="1" t="s">
        <v>70</v>
      </c>
      <c r="AZ7240" s="1" t="s">
        <v>69</v>
      </c>
      <c r="BA7240" s="1" t="s">
        <v>70</v>
      </c>
      <c r="BB7240" s="1" t="s">
        <v>70</v>
      </c>
      <c r="BC7240" s="1" t="s">
        <v>70</v>
      </c>
      <c r="BD7240" s="1" t="s">
        <v>70</v>
      </c>
      <c r="BE7240" s="1" t="s">
        <v>70</v>
      </c>
      <c r="BF7240" s="1" t="s">
        <v>70</v>
      </c>
      <c r="BG7240" s="3">
        <v>41452.745833333334</v>
      </c>
    </row>
    <row r="7241">
      <c r="A7241" s="1">
        <v>1005672.0</v>
      </c>
      <c r="B7241" s="1" t="s">
        <v>30686</v>
      </c>
      <c r="C7241" s="2" t="s">
        <v>30687</v>
      </c>
      <c r="H7241" s="1" t="s">
        <v>30688</v>
      </c>
      <c r="I7241" s="1" t="s">
        <v>30684</v>
      </c>
      <c r="J7241" s="1" t="s">
        <v>5903</v>
      </c>
      <c r="K7241" s="1" t="s">
        <v>196</v>
      </c>
      <c r="L7241" s="1">
        <v>68792.0</v>
      </c>
      <c r="U7241" s="1">
        <v>-97.145897</v>
      </c>
      <c r="V7241" s="1">
        <v>42.733898</v>
      </c>
      <c r="X7241" s="1" t="s">
        <v>70</v>
      </c>
      <c r="Y7241" s="1" t="s">
        <v>70</v>
      </c>
      <c r="Z7241" s="1" t="s">
        <v>70</v>
      </c>
      <c r="AA7241" s="1" t="s">
        <v>70</v>
      </c>
      <c r="AB7241" s="1" t="s">
        <v>70</v>
      </c>
      <c r="AC7241" s="1" t="s">
        <v>80</v>
      </c>
      <c r="BG7241" s="4">
        <v>40318.467361111114</v>
      </c>
    </row>
    <row r="7242">
      <c r="A7242" s="1">
        <v>1012752.0</v>
      </c>
      <c r="B7242" s="1" t="s">
        <v>30689</v>
      </c>
      <c r="C7242" s="1" t="s">
        <v>7760</v>
      </c>
      <c r="D7242" s="2" t="s">
        <v>30690</v>
      </c>
      <c r="H7242" s="1" t="s">
        <v>30691</v>
      </c>
      <c r="I7242" s="1" t="s">
        <v>7763</v>
      </c>
      <c r="J7242" s="1" t="s">
        <v>7572</v>
      </c>
      <c r="K7242" s="1" t="s">
        <v>211</v>
      </c>
      <c r="L7242" s="1">
        <v>34108.0</v>
      </c>
      <c r="M7242" s="1" t="s">
        <v>23907</v>
      </c>
      <c r="N7242" s="1" t="s">
        <v>4124</v>
      </c>
      <c r="U7242" s="1">
        <v>-81.812607</v>
      </c>
      <c r="V7242" s="1">
        <v>26.273149</v>
      </c>
      <c r="X7242" s="1" t="s">
        <v>69</v>
      </c>
      <c r="Y7242" s="1" t="s">
        <v>70</v>
      </c>
      <c r="Z7242" s="1" t="s">
        <v>70</v>
      </c>
      <c r="AA7242" s="1" t="s">
        <v>70</v>
      </c>
      <c r="AB7242" s="1" t="s">
        <v>70</v>
      </c>
      <c r="AC7242" s="1" t="s">
        <v>70</v>
      </c>
      <c r="AD7242" s="1" t="s">
        <v>69</v>
      </c>
      <c r="AE7242" s="1" t="s">
        <v>70</v>
      </c>
      <c r="AF7242" s="1" t="s">
        <v>69</v>
      </c>
      <c r="AG7242" s="1" t="s">
        <v>70</v>
      </c>
      <c r="AH7242" s="1" t="s">
        <v>69</v>
      </c>
      <c r="AI7242" s="1" t="s">
        <v>69</v>
      </c>
      <c r="AJ7242" s="1" t="s">
        <v>69</v>
      </c>
      <c r="AK7242" s="1" t="s">
        <v>69</v>
      </c>
      <c r="AL7242" s="1" t="s">
        <v>69</v>
      </c>
      <c r="AM7242" s="1" t="s">
        <v>69</v>
      </c>
      <c r="AN7242" s="1" t="s">
        <v>70</v>
      </c>
      <c r="AO7242" s="1" t="s">
        <v>70</v>
      </c>
      <c r="AP7242" s="1" t="s">
        <v>70</v>
      </c>
      <c r="AQ7242" s="1" t="s">
        <v>70</v>
      </c>
      <c r="AR7242" s="1" t="s">
        <v>70</v>
      </c>
      <c r="AS7242" s="1" t="s">
        <v>70</v>
      </c>
      <c r="AT7242" s="1" t="s">
        <v>69</v>
      </c>
      <c r="AU7242" s="1" t="s">
        <v>69</v>
      </c>
      <c r="AV7242" s="1" t="s">
        <v>70</v>
      </c>
      <c r="AW7242" s="1" t="s">
        <v>70</v>
      </c>
      <c r="AX7242" s="1" t="s">
        <v>70</v>
      </c>
      <c r="AY7242" s="1" t="s">
        <v>70</v>
      </c>
      <c r="AZ7242" s="1" t="s">
        <v>69</v>
      </c>
      <c r="BA7242" s="1" t="s">
        <v>70</v>
      </c>
      <c r="BB7242" s="1" t="s">
        <v>69</v>
      </c>
      <c r="BC7242" s="1" t="s">
        <v>70</v>
      </c>
      <c r="BD7242" s="1" t="s">
        <v>70</v>
      </c>
      <c r="BE7242" s="1" t="s">
        <v>70</v>
      </c>
      <c r="BF7242" s="1" t="s">
        <v>70</v>
      </c>
      <c r="BG7242" s="3">
        <v>42584.751388888886</v>
      </c>
    </row>
    <row r="7243">
      <c r="A7243" s="1">
        <v>1003194.0</v>
      </c>
      <c r="B7243" s="1" t="s">
        <v>30692</v>
      </c>
      <c r="C7243" s="2" t="s">
        <v>30693</v>
      </c>
      <c r="H7243" s="1" t="s">
        <v>30694</v>
      </c>
      <c r="I7243" s="1" t="s">
        <v>4633</v>
      </c>
      <c r="J7243" s="1" t="s">
        <v>2765</v>
      </c>
      <c r="K7243" s="1" t="s">
        <v>96</v>
      </c>
      <c r="L7243" s="1">
        <v>10701.0</v>
      </c>
      <c r="N7243" s="1" t="s">
        <v>681</v>
      </c>
      <c r="U7243" s="1">
        <v>-73.898804</v>
      </c>
      <c r="V7243" s="1">
        <v>40.933746</v>
      </c>
      <c r="W7243" s="1" t="s">
        <v>174</v>
      </c>
      <c r="X7243" s="1" t="s">
        <v>69</v>
      </c>
      <c r="Y7243" s="1" t="s">
        <v>69</v>
      </c>
      <c r="Z7243" s="1" t="s">
        <v>69</v>
      </c>
      <c r="AA7243" s="1" t="s">
        <v>70</v>
      </c>
      <c r="AB7243" s="1" t="s">
        <v>70</v>
      </c>
      <c r="AC7243" s="1" t="s">
        <v>70</v>
      </c>
      <c r="AD7243" s="1" t="s">
        <v>69</v>
      </c>
      <c r="AE7243" s="1" t="s">
        <v>70</v>
      </c>
      <c r="AF7243" s="1" t="s">
        <v>70</v>
      </c>
      <c r="AG7243" s="1" t="s">
        <v>70</v>
      </c>
      <c r="AH7243" s="1" t="s">
        <v>70</v>
      </c>
      <c r="AI7243" s="1" t="s">
        <v>70</v>
      </c>
      <c r="AJ7243" s="1" t="s">
        <v>69</v>
      </c>
      <c r="AK7243" s="1" t="s">
        <v>69</v>
      </c>
      <c r="AL7243" s="1" t="s">
        <v>69</v>
      </c>
      <c r="AM7243" s="1" t="s">
        <v>70</v>
      </c>
      <c r="AN7243" s="1" t="s">
        <v>70</v>
      </c>
      <c r="AO7243" s="1" t="s">
        <v>70</v>
      </c>
      <c r="AP7243" s="1" t="s">
        <v>70</v>
      </c>
      <c r="AQ7243" s="1" t="s">
        <v>70</v>
      </c>
      <c r="AR7243" s="1" t="s">
        <v>69</v>
      </c>
      <c r="AS7243" s="1" t="s">
        <v>70</v>
      </c>
      <c r="AT7243" s="1" t="s">
        <v>70</v>
      </c>
      <c r="AU7243" s="1" t="s">
        <v>70</v>
      </c>
      <c r="AV7243" s="1" t="s">
        <v>69</v>
      </c>
      <c r="AW7243" s="1" t="s">
        <v>70</v>
      </c>
      <c r="AX7243" s="1" t="s">
        <v>70</v>
      </c>
      <c r="AY7243" s="1" t="s">
        <v>70</v>
      </c>
      <c r="AZ7243" s="1" t="s">
        <v>69</v>
      </c>
      <c r="BA7243" s="1" t="s">
        <v>70</v>
      </c>
      <c r="BB7243" s="1" t="s">
        <v>70</v>
      </c>
      <c r="BC7243" s="1" t="s">
        <v>70</v>
      </c>
      <c r="BD7243" s="1" t="s">
        <v>70</v>
      </c>
      <c r="BE7243" s="1" t="s">
        <v>70</v>
      </c>
      <c r="BF7243" s="1" t="s">
        <v>70</v>
      </c>
      <c r="BG7243" s="3">
        <v>41473.45138888889</v>
      </c>
    </row>
    <row r="7244">
      <c r="A7244" s="1">
        <v>1006336.0</v>
      </c>
      <c r="B7244" s="1" t="s">
        <v>30695</v>
      </c>
      <c r="H7244" s="1" t="s">
        <v>30696</v>
      </c>
      <c r="I7244" s="1" t="s">
        <v>12510</v>
      </c>
      <c r="J7244" s="1" t="s">
        <v>2563</v>
      </c>
      <c r="K7244" s="1" t="s">
        <v>575</v>
      </c>
      <c r="L7244" s="1">
        <v>48879.0</v>
      </c>
      <c r="U7244" s="1">
        <v>-84.559097</v>
      </c>
      <c r="V7244" s="1">
        <v>43.0014</v>
      </c>
      <c r="X7244" s="1" t="s">
        <v>70</v>
      </c>
      <c r="Y7244" s="1" t="s">
        <v>70</v>
      </c>
      <c r="Z7244" s="1" t="s">
        <v>70</v>
      </c>
      <c r="AA7244" s="1" t="s">
        <v>70</v>
      </c>
      <c r="AB7244" s="1" t="s">
        <v>70</v>
      </c>
      <c r="AC7244" s="1" t="s">
        <v>80</v>
      </c>
      <c r="BG7244" s="6">
        <v>40345.57777777778</v>
      </c>
    </row>
    <row r="7245">
      <c r="A7245" s="1">
        <v>1018312.0</v>
      </c>
      <c r="B7245" s="1" t="s">
        <v>30695</v>
      </c>
      <c r="C7245" s="2" t="s">
        <v>30697</v>
      </c>
      <c r="D7245" s="2" t="s">
        <v>30698</v>
      </c>
      <c r="E7245" s="2" t="s">
        <v>30699</v>
      </c>
      <c r="H7245" s="1" t="s">
        <v>30700</v>
      </c>
      <c r="I7245" s="1" t="s">
        <v>146</v>
      </c>
      <c r="J7245" s="1" t="s">
        <v>147</v>
      </c>
      <c r="K7245" s="1" t="s">
        <v>148</v>
      </c>
      <c r="L7245" s="1">
        <v>97203.0</v>
      </c>
      <c r="M7245" s="1" t="s">
        <v>1924</v>
      </c>
      <c r="N7245" s="1" t="s">
        <v>372</v>
      </c>
      <c r="U7245" s="1">
        <v>-122.75449</v>
      </c>
      <c r="V7245" s="1">
        <v>45.590111</v>
      </c>
      <c r="X7245" s="1" t="s">
        <v>69</v>
      </c>
      <c r="Y7245" s="1" t="s">
        <v>69</v>
      </c>
      <c r="Z7245" s="1" t="s">
        <v>70</v>
      </c>
      <c r="AA7245" s="1" t="s">
        <v>69</v>
      </c>
      <c r="AB7245" s="1" t="s">
        <v>69</v>
      </c>
      <c r="AC7245" s="1" t="s">
        <v>69</v>
      </c>
      <c r="AD7245" s="1" t="s">
        <v>69</v>
      </c>
      <c r="AE7245" s="1" t="s">
        <v>69</v>
      </c>
      <c r="AF7245" s="1" t="s">
        <v>69</v>
      </c>
      <c r="AG7245" s="1" t="s">
        <v>69</v>
      </c>
      <c r="AH7245" s="1" t="s">
        <v>69</v>
      </c>
      <c r="AI7245" s="1" t="s">
        <v>69</v>
      </c>
      <c r="AJ7245" s="1" t="s">
        <v>69</v>
      </c>
      <c r="AK7245" s="1" t="s">
        <v>69</v>
      </c>
      <c r="AL7245" s="1" t="s">
        <v>69</v>
      </c>
      <c r="AM7245" s="1" t="s">
        <v>69</v>
      </c>
      <c r="AN7245" s="1" t="s">
        <v>70</v>
      </c>
      <c r="AO7245" s="1" t="s">
        <v>69</v>
      </c>
      <c r="AP7245" s="1" t="s">
        <v>70</v>
      </c>
      <c r="AQ7245" s="1" t="s">
        <v>69</v>
      </c>
      <c r="AR7245" s="1" t="s">
        <v>70</v>
      </c>
      <c r="AS7245" s="1" t="s">
        <v>69</v>
      </c>
      <c r="AT7245" s="1" t="s">
        <v>69</v>
      </c>
      <c r="AU7245" s="1" t="s">
        <v>70</v>
      </c>
      <c r="AV7245" s="1" t="s">
        <v>70</v>
      </c>
      <c r="AW7245" s="1" t="s">
        <v>69</v>
      </c>
      <c r="AX7245" s="1" t="s">
        <v>69</v>
      </c>
      <c r="AY7245" s="1" t="s">
        <v>69</v>
      </c>
      <c r="AZ7245" s="1" t="s">
        <v>69</v>
      </c>
      <c r="BA7245" s="1" t="s">
        <v>69</v>
      </c>
      <c r="BB7245" s="1" t="s">
        <v>70</v>
      </c>
      <c r="BC7245" s="1" t="s">
        <v>69</v>
      </c>
      <c r="BD7245" s="1" t="s">
        <v>70</v>
      </c>
      <c r="BE7245" s="1" t="s">
        <v>69</v>
      </c>
      <c r="BF7245" s="1" t="s">
        <v>70</v>
      </c>
      <c r="BG7245" s="3">
        <v>43313.84375</v>
      </c>
    </row>
    <row r="7246">
      <c r="A7246" s="1">
        <v>1001164.0</v>
      </c>
      <c r="B7246" s="1" t="s">
        <v>30701</v>
      </c>
      <c r="C7246" s="2" t="s">
        <v>30702</v>
      </c>
      <c r="H7246" s="1" t="s">
        <v>30703</v>
      </c>
      <c r="I7246" s="1" t="s">
        <v>14552</v>
      </c>
      <c r="J7246" s="1" t="s">
        <v>3080</v>
      </c>
      <c r="K7246" s="1" t="s">
        <v>575</v>
      </c>
      <c r="L7246" s="1">
        <v>49085.0</v>
      </c>
      <c r="U7246" s="1">
        <v>-86.483498</v>
      </c>
      <c r="V7246" s="1">
        <v>42.1092</v>
      </c>
      <c r="X7246" s="1" t="s">
        <v>70</v>
      </c>
      <c r="Y7246" s="1" t="s">
        <v>70</v>
      </c>
      <c r="Z7246" s="1" t="s">
        <v>70</v>
      </c>
      <c r="AA7246" s="1" t="s">
        <v>70</v>
      </c>
      <c r="AB7246" s="1" t="s">
        <v>70</v>
      </c>
      <c r="AC7246" s="1" t="s">
        <v>80</v>
      </c>
      <c r="BG7246" s="1">
        <v>2009.0</v>
      </c>
    </row>
    <row r="7247">
      <c r="A7247" s="1">
        <v>1012351.0</v>
      </c>
      <c r="B7247" s="1" t="s">
        <v>30701</v>
      </c>
      <c r="C7247" s="2" t="s">
        <v>30704</v>
      </c>
      <c r="D7247" s="2" t="s">
        <v>30705</v>
      </c>
      <c r="H7247" s="1" t="s">
        <v>30706</v>
      </c>
      <c r="I7247" s="1" t="s">
        <v>14552</v>
      </c>
      <c r="J7247" s="1" t="s">
        <v>4586</v>
      </c>
      <c r="K7247" s="1" t="s">
        <v>171</v>
      </c>
      <c r="L7247" s="1">
        <v>56374.0</v>
      </c>
      <c r="M7247" s="1" t="s">
        <v>30707</v>
      </c>
      <c r="N7247" s="1" t="s">
        <v>11507</v>
      </c>
      <c r="O7247" s="1" t="s">
        <v>30708</v>
      </c>
      <c r="P7247" s="1" t="s">
        <v>1859</v>
      </c>
      <c r="Q7247" s="1" t="s">
        <v>30709</v>
      </c>
      <c r="R7247" s="1" t="s">
        <v>446</v>
      </c>
      <c r="U7247" s="1">
        <v>-94.317978</v>
      </c>
      <c r="V7247" s="1">
        <v>45.570732</v>
      </c>
      <c r="X7247" s="1" t="s">
        <v>69</v>
      </c>
      <c r="Y7247" s="1" t="s">
        <v>70</v>
      </c>
      <c r="Z7247" s="1" t="s">
        <v>70</v>
      </c>
      <c r="AA7247" s="1" t="s">
        <v>70</v>
      </c>
      <c r="AB7247" s="1" t="s">
        <v>69</v>
      </c>
      <c r="AC7247" s="1" t="s">
        <v>69</v>
      </c>
      <c r="AD7247" s="1" t="s">
        <v>69</v>
      </c>
      <c r="AE7247" s="1" t="s">
        <v>69</v>
      </c>
      <c r="AF7247" s="1" t="s">
        <v>69</v>
      </c>
      <c r="AG7247" s="1" t="s">
        <v>69</v>
      </c>
      <c r="AH7247" s="1" t="s">
        <v>69</v>
      </c>
      <c r="AI7247" s="1" t="s">
        <v>70</v>
      </c>
      <c r="AJ7247" s="1" t="s">
        <v>69</v>
      </c>
      <c r="AK7247" s="1" t="s">
        <v>69</v>
      </c>
      <c r="AL7247" s="1" t="s">
        <v>69</v>
      </c>
      <c r="AM7247" s="1" t="s">
        <v>69</v>
      </c>
      <c r="AN7247" s="1" t="s">
        <v>69</v>
      </c>
      <c r="AO7247" s="1" t="s">
        <v>69</v>
      </c>
      <c r="AP7247" s="1" t="s">
        <v>70</v>
      </c>
      <c r="AQ7247" s="1" t="s">
        <v>70</v>
      </c>
      <c r="AR7247" s="1" t="s">
        <v>69</v>
      </c>
      <c r="AS7247" s="1" t="s">
        <v>69</v>
      </c>
      <c r="AT7247" s="1" t="s">
        <v>69</v>
      </c>
      <c r="AU7247" s="1" t="s">
        <v>69</v>
      </c>
      <c r="AV7247" s="1" t="s">
        <v>70</v>
      </c>
      <c r="AW7247" s="1" t="s">
        <v>70</v>
      </c>
      <c r="AX7247" s="1" t="s">
        <v>70</v>
      </c>
      <c r="AY7247" s="1" t="s">
        <v>70</v>
      </c>
      <c r="AZ7247" s="1" t="s">
        <v>69</v>
      </c>
      <c r="BA7247" s="1" t="s">
        <v>70</v>
      </c>
      <c r="BB7247" s="1" t="s">
        <v>70</v>
      </c>
      <c r="BC7247" s="1" t="s">
        <v>69</v>
      </c>
      <c r="BD7247" s="1" t="s">
        <v>70</v>
      </c>
      <c r="BE7247" s="1" t="s">
        <v>70</v>
      </c>
      <c r="BF7247" s="1" t="s">
        <v>70</v>
      </c>
      <c r="BG7247" s="3">
        <v>42559.415972222225</v>
      </c>
    </row>
    <row r="7248">
      <c r="A7248" s="1">
        <v>1003598.0</v>
      </c>
      <c r="B7248" s="1" t="s">
        <v>30710</v>
      </c>
      <c r="H7248" s="1" t="s">
        <v>30711</v>
      </c>
      <c r="I7248" s="1" t="s">
        <v>6053</v>
      </c>
      <c r="J7248" s="1" t="s">
        <v>2620</v>
      </c>
      <c r="K7248" s="1" t="s">
        <v>96</v>
      </c>
      <c r="U7248" s="1">
        <v>-76.148399</v>
      </c>
      <c r="V7248" s="1">
        <v>43.054699</v>
      </c>
      <c r="X7248" s="1" t="s">
        <v>70</v>
      </c>
      <c r="Y7248" s="1" t="s">
        <v>70</v>
      </c>
      <c r="Z7248" s="1" t="s">
        <v>70</v>
      </c>
      <c r="AA7248" s="1" t="s">
        <v>70</v>
      </c>
      <c r="AB7248" s="1" t="s">
        <v>70</v>
      </c>
      <c r="AC7248" s="1" t="s">
        <v>80</v>
      </c>
      <c r="BG7248" s="1">
        <v>2011.0</v>
      </c>
    </row>
    <row r="7249">
      <c r="A7249" s="1">
        <v>1008735.0</v>
      </c>
      <c r="B7249" s="1" t="s">
        <v>30712</v>
      </c>
      <c r="C7249" s="2" t="s">
        <v>30713</v>
      </c>
      <c r="G7249" s="2" t="s">
        <v>30714</v>
      </c>
      <c r="H7249" s="1" t="s">
        <v>30715</v>
      </c>
      <c r="I7249" s="1" t="s">
        <v>4339</v>
      </c>
      <c r="J7249" s="1" t="s">
        <v>6446</v>
      </c>
      <c r="K7249" s="1" t="s">
        <v>91</v>
      </c>
      <c r="L7249" s="1">
        <v>63116.0</v>
      </c>
      <c r="M7249" s="1" t="s">
        <v>30716</v>
      </c>
      <c r="N7249" s="1" t="s">
        <v>79</v>
      </c>
      <c r="U7249" s="1">
        <v>-90.244812</v>
      </c>
      <c r="V7249" s="1">
        <v>38.602772</v>
      </c>
      <c r="W7249" s="1" t="s">
        <v>174</v>
      </c>
      <c r="X7249" s="1" t="s">
        <v>69</v>
      </c>
      <c r="Y7249" s="1" t="s">
        <v>70</v>
      </c>
      <c r="Z7249" s="1" t="s">
        <v>70</v>
      </c>
      <c r="AA7249" s="1" t="s">
        <v>70</v>
      </c>
      <c r="AB7249" s="1" t="s">
        <v>70</v>
      </c>
      <c r="AC7249" s="1" t="s">
        <v>69</v>
      </c>
      <c r="AD7249" s="1" t="s">
        <v>69</v>
      </c>
      <c r="AE7249" s="1" t="s">
        <v>69</v>
      </c>
      <c r="AF7249" s="1" t="s">
        <v>69</v>
      </c>
      <c r="AG7249" s="1" t="s">
        <v>69</v>
      </c>
      <c r="AH7249" s="1" t="s">
        <v>69</v>
      </c>
      <c r="AI7249" s="1" t="s">
        <v>70</v>
      </c>
      <c r="AJ7249" s="1" t="s">
        <v>69</v>
      </c>
      <c r="AK7249" s="1" t="s">
        <v>69</v>
      </c>
      <c r="AL7249" s="1" t="s">
        <v>69</v>
      </c>
      <c r="AM7249" s="1" t="s">
        <v>69</v>
      </c>
      <c r="AN7249" s="1" t="s">
        <v>70</v>
      </c>
      <c r="AO7249" s="1" t="s">
        <v>69</v>
      </c>
      <c r="AP7249" s="1" t="s">
        <v>70</v>
      </c>
      <c r="AQ7249" s="1" t="s">
        <v>70</v>
      </c>
      <c r="AR7249" s="1" t="s">
        <v>69</v>
      </c>
      <c r="AS7249" s="1" t="s">
        <v>69</v>
      </c>
      <c r="AT7249" s="1" t="s">
        <v>69</v>
      </c>
      <c r="AU7249" s="1" t="s">
        <v>69</v>
      </c>
      <c r="AV7249" s="1" t="s">
        <v>70</v>
      </c>
      <c r="AW7249" s="1" t="s">
        <v>70</v>
      </c>
      <c r="AX7249" s="1" t="s">
        <v>70</v>
      </c>
      <c r="AY7249" s="1" t="s">
        <v>70</v>
      </c>
      <c r="AZ7249" s="1" t="s">
        <v>69</v>
      </c>
      <c r="BA7249" s="1" t="s">
        <v>70</v>
      </c>
      <c r="BB7249" s="1" t="s">
        <v>70</v>
      </c>
      <c r="BC7249" s="1" t="s">
        <v>70</v>
      </c>
      <c r="BD7249" s="1" t="s">
        <v>70</v>
      </c>
      <c r="BE7249" s="1" t="s">
        <v>70</v>
      </c>
      <c r="BF7249" s="1" t="s">
        <v>70</v>
      </c>
      <c r="BG7249" s="3">
        <v>41453.438888888886</v>
      </c>
    </row>
    <row r="7250">
      <c r="A7250" s="1">
        <v>1019277.0</v>
      </c>
      <c r="B7250" s="1" t="s">
        <v>30717</v>
      </c>
      <c r="C7250" s="2" t="s">
        <v>30718</v>
      </c>
      <c r="D7250" s="2" t="s">
        <v>30719</v>
      </c>
      <c r="E7250" s="2" t="s">
        <v>30720</v>
      </c>
      <c r="G7250" s="2" t="s">
        <v>30721</v>
      </c>
      <c r="H7250" s="1" t="s">
        <v>30722</v>
      </c>
      <c r="I7250" s="1" t="s">
        <v>4339</v>
      </c>
      <c r="J7250" s="1" t="s">
        <v>1060</v>
      </c>
      <c r="K7250" s="1" t="s">
        <v>575</v>
      </c>
      <c r="L7250" s="1">
        <v>48880.0</v>
      </c>
      <c r="M7250" s="1" t="s">
        <v>7728</v>
      </c>
      <c r="N7250" s="1" t="s">
        <v>317</v>
      </c>
      <c r="U7250" s="1">
        <v>-84.608215</v>
      </c>
      <c r="V7250" s="1">
        <v>43.411118</v>
      </c>
      <c r="X7250" s="1" t="s">
        <v>69</v>
      </c>
      <c r="Y7250" s="1" t="s">
        <v>69</v>
      </c>
      <c r="Z7250" s="1" t="s">
        <v>70</v>
      </c>
      <c r="AA7250" s="1" t="s">
        <v>69</v>
      </c>
      <c r="AB7250" s="1" t="s">
        <v>69</v>
      </c>
      <c r="AC7250" s="1" t="s">
        <v>69</v>
      </c>
      <c r="AD7250" s="1" t="s">
        <v>69</v>
      </c>
      <c r="AE7250" s="1" t="s">
        <v>70</v>
      </c>
      <c r="AF7250" s="1" t="s">
        <v>69</v>
      </c>
      <c r="AG7250" s="1" t="s">
        <v>69</v>
      </c>
      <c r="AH7250" s="1" t="s">
        <v>69</v>
      </c>
      <c r="AI7250" s="1" t="s">
        <v>70</v>
      </c>
      <c r="AJ7250" s="1" t="s">
        <v>69</v>
      </c>
      <c r="AK7250" s="1" t="s">
        <v>69</v>
      </c>
      <c r="AL7250" s="1" t="s">
        <v>69</v>
      </c>
      <c r="AM7250" s="1" t="s">
        <v>69</v>
      </c>
      <c r="AN7250" s="1" t="s">
        <v>69</v>
      </c>
      <c r="AO7250" s="1" t="s">
        <v>69</v>
      </c>
      <c r="AP7250" s="1" t="s">
        <v>70</v>
      </c>
      <c r="AQ7250" s="1" t="s">
        <v>70</v>
      </c>
      <c r="AR7250" s="1" t="s">
        <v>69</v>
      </c>
      <c r="AS7250" s="1" t="s">
        <v>69</v>
      </c>
      <c r="AT7250" s="1" t="s">
        <v>69</v>
      </c>
      <c r="AU7250" s="1" t="s">
        <v>69</v>
      </c>
      <c r="AV7250" s="1" t="s">
        <v>70</v>
      </c>
      <c r="AW7250" s="1" t="s">
        <v>70</v>
      </c>
      <c r="AX7250" s="1" t="s">
        <v>69</v>
      </c>
      <c r="AY7250" s="1" t="s">
        <v>69</v>
      </c>
      <c r="AZ7250" s="1" t="s">
        <v>69</v>
      </c>
      <c r="BA7250" s="1" t="s">
        <v>70</v>
      </c>
      <c r="BB7250" s="1" t="s">
        <v>70</v>
      </c>
      <c r="BC7250" s="1" t="s">
        <v>70</v>
      </c>
      <c r="BD7250" s="1" t="s">
        <v>70</v>
      </c>
      <c r="BE7250" s="1" t="s">
        <v>70</v>
      </c>
      <c r="BF7250" s="1" t="s">
        <v>70</v>
      </c>
      <c r="BG7250" s="3">
        <v>43368.52638888889</v>
      </c>
    </row>
    <row r="7251">
      <c r="A7251" s="1">
        <v>1003235.0</v>
      </c>
      <c r="B7251" s="1" t="s">
        <v>30723</v>
      </c>
      <c r="C7251" s="2" t="s">
        <v>884</v>
      </c>
      <c r="H7251" s="1" t="s">
        <v>30724</v>
      </c>
      <c r="I7251" s="1" t="s">
        <v>7297</v>
      </c>
      <c r="J7251" s="1" t="s">
        <v>887</v>
      </c>
      <c r="K7251" s="1" t="s">
        <v>171</v>
      </c>
      <c r="L7251" s="1">
        <v>55101.0</v>
      </c>
      <c r="U7251" s="1">
        <v>-93.0877</v>
      </c>
      <c r="V7251" s="1">
        <v>44.960899</v>
      </c>
      <c r="X7251" s="1" t="s">
        <v>70</v>
      </c>
      <c r="Y7251" s="1" t="s">
        <v>70</v>
      </c>
      <c r="Z7251" s="1" t="s">
        <v>70</v>
      </c>
      <c r="AA7251" s="1" t="s">
        <v>70</v>
      </c>
      <c r="AB7251" s="1" t="s">
        <v>70</v>
      </c>
      <c r="AC7251" s="1" t="s">
        <v>80</v>
      </c>
      <c r="BG7251" s="1">
        <v>2009.0</v>
      </c>
    </row>
    <row r="7252">
      <c r="A7252" s="1">
        <v>1002928.0</v>
      </c>
      <c r="B7252" s="1" t="s">
        <v>30725</v>
      </c>
      <c r="C7252" s="2" t="s">
        <v>30726</v>
      </c>
      <c r="H7252" s="1" t="s">
        <v>30727</v>
      </c>
      <c r="I7252" s="1" t="s">
        <v>3272</v>
      </c>
      <c r="J7252" s="1" t="s">
        <v>6434</v>
      </c>
      <c r="K7252" s="1" t="s">
        <v>188</v>
      </c>
      <c r="L7252" s="1">
        <v>18015.0</v>
      </c>
      <c r="M7252" s="1" t="s">
        <v>30728</v>
      </c>
      <c r="N7252" s="1" t="s">
        <v>30729</v>
      </c>
      <c r="O7252" s="1" t="s">
        <v>30730</v>
      </c>
      <c r="P7252" s="1" t="s">
        <v>30731</v>
      </c>
      <c r="Q7252" s="1" t="s">
        <v>12864</v>
      </c>
      <c r="R7252" s="1" t="s">
        <v>5206</v>
      </c>
      <c r="U7252" s="1">
        <v>-75.367271</v>
      </c>
      <c r="V7252" s="1">
        <v>40.614311</v>
      </c>
      <c r="W7252" s="1" t="s">
        <v>2471</v>
      </c>
      <c r="X7252" s="1" t="s">
        <v>70</v>
      </c>
      <c r="Y7252" s="1" t="s">
        <v>70</v>
      </c>
      <c r="Z7252" s="1" t="s">
        <v>70</v>
      </c>
      <c r="AA7252" s="1" t="s">
        <v>70</v>
      </c>
      <c r="AB7252" s="1" t="s">
        <v>70</v>
      </c>
      <c r="AC7252" s="1" t="s">
        <v>80</v>
      </c>
      <c r="BG7252" s="3">
        <v>41026.78888888889</v>
      </c>
    </row>
    <row r="7253">
      <c r="A7253" s="1">
        <v>1019628.0</v>
      </c>
      <c r="B7253" s="1" t="s">
        <v>30732</v>
      </c>
      <c r="D7253" s="2" t="s">
        <v>30733</v>
      </c>
      <c r="G7253" s="2" t="s">
        <v>30734</v>
      </c>
      <c r="I7253" s="1" t="s">
        <v>30735</v>
      </c>
      <c r="J7253" s="1" t="s">
        <v>15562</v>
      </c>
      <c r="K7253" s="1" t="s">
        <v>1088</v>
      </c>
      <c r="L7253" s="1">
        <v>83861.0</v>
      </c>
      <c r="M7253" s="1" t="s">
        <v>30736</v>
      </c>
      <c r="N7253" s="1" t="s">
        <v>1694</v>
      </c>
      <c r="U7253" s="1">
        <v>-116.58645</v>
      </c>
      <c r="V7253" s="1">
        <v>47.318287</v>
      </c>
      <c r="X7253" s="1" t="s">
        <v>69</v>
      </c>
      <c r="Y7253" s="1" t="s">
        <v>70</v>
      </c>
      <c r="Z7253" s="1" t="s">
        <v>70</v>
      </c>
      <c r="AA7253" s="1" t="s">
        <v>70</v>
      </c>
      <c r="AB7253" s="1" t="s">
        <v>70</v>
      </c>
      <c r="AC7253" s="1" t="s">
        <v>80</v>
      </c>
      <c r="AD7253" s="1" t="s">
        <v>69</v>
      </c>
      <c r="AE7253" s="1" t="s">
        <v>70</v>
      </c>
      <c r="AF7253" s="1" t="s">
        <v>69</v>
      </c>
      <c r="AG7253" s="1" t="s">
        <v>69</v>
      </c>
      <c r="AH7253" s="1" t="s">
        <v>69</v>
      </c>
      <c r="AI7253" s="1" t="s">
        <v>70</v>
      </c>
      <c r="AJ7253" s="1" t="s">
        <v>70</v>
      </c>
      <c r="AK7253" s="1" t="s">
        <v>69</v>
      </c>
      <c r="AL7253" s="1" t="s">
        <v>69</v>
      </c>
      <c r="AM7253" s="1" t="s">
        <v>69</v>
      </c>
      <c r="AN7253" s="1" t="s">
        <v>70</v>
      </c>
      <c r="AO7253" s="1" t="s">
        <v>70</v>
      </c>
      <c r="AP7253" s="1" t="s">
        <v>70</v>
      </c>
      <c r="AQ7253" s="1" t="s">
        <v>70</v>
      </c>
      <c r="AR7253" s="1" t="s">
        <v>69</v>
      </c>
      <c r="AS7253" s="1" t="s">
        <v>70</v>
      </c>
      <c r="AT7253" s="1" t="s">
        <v>70</v>
      </c>
      <c r="AU7253" s="1" t="s">
        <v>69</v>
      </c>
      <c r="AV7253" s="1" t="s">
        <v>70</v>
      </c>
      <c r="AW7253" s="1" t="s">
        <v>70</v>
      </c>
      <c r="AX7253" s="1" t="s">
        <v>69</v>
      </c>
      <c r="AY7253" s="1" t="s">
        <v>70</v>
      </c>
      <c r="AZ7253" s="1" t="s">
        <v>69</v>
      </c>
      <c r="BA7253" s="1" t="s">
        <v>70</v>
      </c>
      <c r="BB7253" s="1" t="s">
        <v>70</v>
      </c>
      <c r="BC7253" s="1" t="s">
        <v>70</v>
      </c>
      <c r="BD7253" s="1" t="s">
        <v>70</v>
      </c>
      <c r="BE7253" s="1" t="s">
        <v>70</v>
      </c>
      <c r="BF7253" s="1" t="s">
        <v>69</v>
      </c>
      <c r="BG7253" s="3">
        <v>43662.48333333333</v>
      </c>
    </row>
    <row r="7254">
      <c r="A7254" s="1">
        <v>1011219.0</v>
      </c>
      <c r="B7254" s="1" t="s">
        <v>30737</v>
      </c>
      <c r="H7254" s="1" t="s">
        <v>30738</v>
      </c>
      <c r="I7254" s="1" t="s">
        <v>337</v>
      </c>
      <c r="J7254" s="1" t="s">
        <v>338</v>
      </c>
      <c r="K7254" s="1" t="s">
        <v>96</v>
      </c>
      <c r="L7254" s="1">
        <v>14609.0</v>
      </c>
      <c r="M7254" s="1" t="s">
        <v>30739</v>
      </c>
      <c r="N7254" s="1" t="s">
        <v>4918</v>
      </c>
      <c r="U7254" s="1">
        <v>-77.562187</v>
      </c>
      <c r="V7254" s="1">
        <v>43.168068</v>
      </c>
      <c r="X7254" s="1" t="s">
        <v>69</v>
      </c>
      <c r="Y7254" s="1" t="s">
        <v>69</v>
      </c>
      <c r="Z7254" s="1" t="s">
        <v>70</v>
      </c>
      <c r="AA7254" s="1" t="s">
        <v>70</v>
      </c>
      <c r="AB7254" s="1" t="s">
        <v>69</v>
      </c>
      <c r="AC7254" s="1" t="s">
        <v>70</v>
      </c>
      <c r="AD7254" s="1" t="s">
        <v>70</v>
      </c>
      <c r="AE7254" s="1" t="s">
        <v>70</v>
      </c>
      <c r="AF7254" s="1" t="s">
        <v>70</v>
      </c>
      <c r="AG7254" s="1" t="s">
        <v>70</v>
      </c>
      <c r="AH7254" s="1" t="s">
        <v>70</v>
      </c>
      <c r="AI7254" s="1" t="s">
        <v>70</v>
      </c>
      <c r="AJ7254" s="1" t="s">
        <v>70</v>
      </c>
      <c r="AK7254" s="1" t="s">
        <v>69</v>
      </c>
      <c r="AL7254" s="1" t="s">
        <v>70</v>
      </c>
      <c r="AM7254" s="1" t="s">
        <v>70</v>
      </c>
      <c r="AN7254" s="1" t="s">
        <v>70</v>
      </c>
      <c r="AO7254" s="1" t="s">
        <v>70</v>
      </c>
      <c r="AP7254" s="1" t="s">
        <v>70</v>
      </c>
      <c r="AQ7254" s="1" t="s">
        <v>70</v>
      </c>
      <c r="AR7254" s="1" t="s">
        <v>70</v>
      </c>
      <c r="AS7254" s="1" t="s">
        <v>70</v>
      </c>
      <c r="AT7254" s="1" t="s">
        <v>70</v>
      </c>
      <c r="AU7254" s="1" t="s">
        <v>70</v>
      </c>
      <c r="AV7254" s="1" t="s">
        <v>70</v>
      </c>
      <c r="AW7254" s="1" t="s">
        <v>70</v>
      </c>
      <c r="AX7254" s="1" t="s">
        <v>70</v>
      </c>
      <c r="AY7254" s="1" t="s">
        <v>70</v>
      </c>
      <c r="AZ7254" s="1" t="s">
        <v>69</v>
      </c>
      <c r="BA7254" s="1" t="s">
        <v>70</v>
      </c>
      <c r="BB7254" s="1" t="s">
        <v>70</v>
      </c>
      <c r="BC7254" s="1" t="s">
        <v>70</v>
      </c>
      <c r="BD7254" s="1" t="s">
        <v>70</v>
      </c>
      <c r="BE7254" s="1" t="s">
        <v>70</v>
      </c>
      <c r="BF7254" s="1" t="s">
        <v>70</v>
      </c>
      <c r="BG7254" s="3">
        <v>42163.396527777775</v>
      </c>
    </row>
    <row r="7255">
      <c r="A7255" s="1">
        <v>1000076.0</v>
      </c>
      <c r="B7255" s="1" t="s">
        <v>30740</v>
      </c>
      <c r="C7255" s="2" t="s">
        <v>356</v>
      </c>
      <c r="D7255" s="2" t="s">
        <v>357</v>
      </c>
      <c r="H7255" s="1" t="s">
        <v>30741</v>
      </c>
      <c r="I7255" s="1" t="s">
        <v>96</v>
      </c>
      <c r="J7255" s="1" t="s">
        <v>96</v>
      </c>
      <c r="K7255" s="1" t="s">
        <v>96</v>
      </c>
      <c r="L7255" s="1">
        <v>10003.0</v>
      </c>
      <c r="M7255" s="1" t="s">
        <v>4449</v>
      </c>
      <c r="N7255" s="1" t="s">
        <v>30742</v>
      </c>
      <c r="U7255" s="1">
        <v>-73.986816</v>
      </c>
      <c r="V7255" s="1">
        <v>40.729752</v>
      </c>
      <c r="W7255" s="1" t="s">
        <v>136</v>
      </c>
      <c r="X7255" s="1" t="s">
        <v>69</v>
      </c>
      <c r="Y7255" s="1" t="s">
        <v>69</v>
      </c>
      <c r="Z7255" s="1" t="s">
        <v>69</v>
      </c>
      <c r="AA7255" s="1" t="s">
        <v>69</v>
      </c>
      <c r="AB7255" s="1" t="s">
        <v>69</v>
      </c>
      <c r="AC7255" s="1" t="s">
        <v>69</v>
      </c>
      <c r="AD7255" s="1" t="s">
        <v>69</v>
      </c>
      <c r="AE7255" s="1" t="s">
        <v>70</v>
      </c>
      <c r="AF7255" s="1" t="s">
        <v>70</v>
      </c>
      <c r="AG7255" s="1" t="s">
        <v>70</v>
      </c>
      <c r="AH7255" s="1" t="s">
        <v>70</v>
      </c>
      <c r="AI7255" s="1" t="s">
        <v>70</v>
      </c>
      <c r="AJ7255" s="1" t="s">
        <v>70</v>
      </c>
      <c r="AK7255" s="1" t="s">
        <v>69</v>
      </c>
      <c r="AL7255" s="1" t="s">
        <v>70</v>
      </c>
      <c r="AM7255" s="1" t="s">
        <v>70</v>
      </c>
      <c r="AN7255" s="1" t="s">
        <v>70</v>
      </c>
      <c r="AO7255" s="1" t="s">
        <v>70</v>
      </c>
      <c r="AP7255" s="1" t="s">
        <v>70</v>
      </c>
      <c r="AQ7255" s="1" t="s">
        <v>70</v>
      </c>
      <c r="AR7255" s="1" t="s">
        <v>70</v>
      </c>
      <c r="AS7255" s="1" t="s">
        <v>70</v>
      </c>
      <c r="AT7255" s="1" t="s">
        <v>70</v>
      </c>
      <c r="AU7255" s="1" t="s">
        <v>70</v>
      </c>
      <c r="AV7255" s="1" t="s">
        <v>70</v>
      </c>
      <c r="AW7255" s="1" t="s">
        <v>70</v>
      </c>
      <c r="AX7255" s="1" t="s">
        <v>70</v>
      </c>
      <c r="AY7255" s="1" t="s">
        <v>70</v>
      </c>
      <c r="AZ7255" s="1" t="s">
        <v>70</v>
      </c>
      <c r="BA7255" s="1" t="s">
        <v>70</v>
      </c>
      <c r="BB7255" s="1" t="s">
        <v>70</v>
      </c>
      <c r="BC7255" s="1" t="s">
        <v>70</v>
      </c>
      <c r="BD7255" s="1" t="s">
        <v>70</v>
      </c>
      <c r="BE7255" s="1" t="s">
        <v>70</v>
      </c>
      <c r="BF7255" s="1" t="s">
        <v>70</v>
      </c>
      <c r="BG7255" s="3">
        <v>41478.65347222222</v>
      </c>
    </row>
    <row r="7256">
      <c r="A7256" s="1">
        <v>1004893.0</v>
      </c>
      <c r="B7256" s="1" t="s">
        <v>30743</v>
      </c>
      <c r="C7256" s="2" t="s">
        <v>30744</v>
      </c>
      <c r="H7256" s="1" t="s">
        <v>30745</v>
      </c>
      <c r="I7256" s="1" t="s">
        <v>11563</v>
      </c>
      <c r="J7256" s="1" t="s">
        <v>9724</v>
      </c>
      <c r="K7256" s="1" t="s">
        <v>322</v>
      </c>
      <c r="L7256" s="1">
        <v>47750.0</v>
      </c>
      <c r="M7256" s="1" t="s">
        <v>172</v>
      </c>
      <c r="N7256" s="1" t="s">
        <v>30746</v>
      </c>
      <c r="U7256" s="1">
        <v>-87.50396</v>
      </c>
      <c r="V7256" s="1">
        <v>37.963619</v>
      </c>
      <c r="W7256" s="1" t="s">
        <v>2471</v>
      </c>
      <c r="X7256" s="1" t="s">
        <v>69</v>
      </c>
      <c r="Y7256" s="1" t="s">
        <v>70</v>
      </c>
      <c r="Z7256" s="1" t="s">
        <v>70</v>
      </c>
      <c r="AA7256" s="1" t="s">
        <v>70</v>
      </c>
      <c r="AB7256" s="1" t="s">
        <v>70</v>
      </c>
      <c r="AC7256" s="1" t="s">
        <v>69</v>
      </c>
      <c r="AD7256" s="1" t="s">
        <v>69</v>
      </c>
      <c r="AE7256" s="1" t="s">
        <v>69</v>
      </c>
      <c r="AF7256" s="1" t="s">
        <v>69</v>
      </c>
      <c r="AG7256" s="1" t="s">
        <v>69</v>
      </c>
      <c r="AH7256" s="1" t="s">
        <v>70</v>
      </c>
      <c r="AI7256" s="1" t="s">
        <v>70</v>
      </c>
      <c r="AJ7256" s="1" t="s">
        <v>69</v>
      </c>
      <c r="AK7256" s="1" t="s">
        <v>69</v>
      </c>
      <c r="AL7256" s="1" t="s">
        <v>69</v>
      </c>
      <c r="AM7256" s="1" t="s">
        <v>70</v>
      </c>
      <c r="AN7256" s="1" t="s">
        <v>69</v>
      </c>
      <c r="AO7256" s="1" t="s">
        <v>70</v>
      </c>
      <c r="AP7256" s="1" t="s">
        <v>70</v>
      </c>
      <c r="AQ7256" s="1" t="s">
        <v>70</v>
      </c>
      <c r="AR7256" s="1" t="s">
        <v>69</v>
      </c>
      <c r="AS7256" s="1" t="s">
        <v>70</v>
      </c>
      <c r="AT7256" s="1" t="s">
        <v>70</v>
      </c>
      <c r="AU7256" s="1" t="s">
        <v>69</v>
      </c>
      <c r="AV7256" s="1" t="s">
        <v>70</v>
      </c>
      <c r="AW7256" s="1" t="s">
        <v>70</v>
      </c>
      <c r="AX7256" s="1" t="s">
        <v>70</v>
      </c>
      <c r="AY7256" s="1" t="s">
        <v>70</v>
      </c>
      <c r="AZ7256" s="1" t="s">
        <v>70</v>
      </c>
      <c r="BA7256" s="1" t="s">
        <v>70</v>
      </c>
      <c r="BB7256" s="1" t="s">
        <v>70</v>
      </c>
      <c r="BC7256" s="1" t="s">
        <v>70</v>
      </c>
      <c r="BD7256" s="1" t="s">
        <v>70</v>
      </c>
      <c r="BE7256" s="1" t="s">
        <v>70</v>
      </c>
      <c r="BF7256" s="1" t="s">
        <v>70</v>
      </c>
      <c r="BG7256" s="3">
        <v>41029.65347222222</v>
      </c>
    </row>
    <row r="7257">
      <c r="A7257" s="1">
        <v>1007198.0</v>
      </c>
      <c r="B7257" s="1" t="s">
        <v>30747</v>
      </c>
      <c r="H7257" s="1" t="s">
        <v>30748</v>
      </c>
      <c r="I7257" s="1" t="s">
        <v>8304</v>
      </c>
      <c r="J7257" s="1" t="s">
        <v>30749</v>
      </c>
      <c r="K7257" s="1" t="s">
        <v>881</v>
      </c>
      <c r="U7257" s="1">
        <v>-81.203903</v>
      </c>
      <c r="V7257" s="1">
        <v>39.3909</v>
      </c>
      <c r="X7257" s="1" t="s">
        <v>70</v>
      </c>
      <c r="Y7257" s="1" t="s">
        <v>70</v>
      </c>
      <c r="Z7257" s="1" t="s">
        <v>70</v>
      </c>
      <c r="AA7257" s="1" t="s">
        <v>70</v>
      </c>
      <c r="AB7257" s="1" t="s">
        <v>70</v>
      </c>
      <c r="AC7257" s="1" t="s">
        <v>80</v>
      </c>
      <c r="BG7257" s="1">
        <v>2011.0</v>
      </c>
    </row>
    <row r="7258">
      <c r="A7258" s="1">
        <v>1004402.0</v>
      </c>
      <c r="B7258" s="1" t="s">
        <v>30750</v>
      </c>
      <c r="H7258" s="1" t="s">
        <v>30751</v>
      </c>
      <c r="I7258" s="1" t="s">
        <v>2784</v>
      </c>
      <c r="J7258" s="1" t="s">
        <v>906</v>
      </c>
      <c r="K7258" s="1" t="s">
        <v>582</v>
      </c>
      <c r="L7258" s="1">
        <v>40207.0</v>
      </c>
      <c r="U7258" s="1">
        <v>-85.645401</v>
      </c>
      <c r="V7258" s="1">
        <v>38.251202</v>
      </c>
      <c r="X7258" s="1" t="s">
        <v>70</v>
      </c>
      <c r="Y7258" s="1" t="s">
        <v>70</v>
      </c>
      <c r="Z7258" s="1" t="s">
        <v>70</v>
      </c>
      <c r="AA7258" s="1" t="s">
        <v>70</v>
      </c>
      <c r="AB7258" s="1" t="s">
        <v>70</v>
      </c>
      <c r="AC7258" s="1" t="s">
        <v>80</v>
      </c>
      <c r="BG7258" s="1">
        <v>2009.0</v>
      </c>
    </row>
    <row r="7259">
      <c r="A7259" s="1">
        <v>1019675.0</v>
      </c>
      <c r="B7259" s="1" t="s">
        <v>30752</v>
      </c>
      <c r="D7259" s="2" t="s">
        <v>30753</v>
      </c>
      <c r="G7259" s="2" t="s">
        <v>30754</v>
      </c>
      <c r="H7259" s="1" t="s">
        <v>30755</v>
      </c>
      <c r="I7259" s="1" t="s">
        <v>30756</v>
      </c>
      <c r="J7259" s="1" t="s">
        <v>10756</v>
      </c>
      <c r="K7259" s="1" t="s">
        <v>311</v>
      </c>
      <c r="L7259" s="1">
        <v>21663.0</v>
      </c>
      <c r="M7259" s="1" t="s">
        <v>30757</v>
      </c>
      <c r="N7259" s="1" t="s">
        <v>5560</v>
      </c>
      <c r="U7259" s="1">
        <v>-76.225204</v>
      </c>
      <c r="V7259" s="1">
        <v>38.78516</v>
      </c>
      <c r="X7259" s="1" t="s">
        <v>69</v>
      </c>
      <c r="Y7259" s="1" t="s">
        <v>69</v>
      </c>
      <c r="Z7259" s="1" t="s">
        <v>70</v>
      </c>
      <c r="AA7259" s="1" t="s">
        <v>69</v>
      </c>
      <c r="AB7259" s="1" t="s">
        <v>69</v>
      </c>
      <c r="AC7259" s="1" t="s">
        <v>69</v>
      </c>
      <c r="AD7259" s="1" t="s">
        <v>69</v>
      </c>
      <c r="AE7259" s="1" t="s">
        <v>69</v>
      </c>
      <c r="AF7259" s="1" t="s">
        <v>70</v>
      </c>
      <c r="AG7259" s="1" t="s">
        <v>69</v>
      </c>
      <c r="AH7259" s="1" t="s">
        <v>69</v>
      </c>
      <c r="AI7259" s="1" t="s">
        <v>69</v>
      </c>
      <c r="AJ7259" s="1" t="s">
        <v>69</v>
      </c>
      <c r="AK7259" s="1" t="s">
        <v>69</v>
      </c>
      <c r="AL7259" s="1" t="s">
        <v>69</v>
      </c>
      <c r="AM7259" s="1" t="s">
        <v>69</v>
      </c>
      <c r="AN7259" s="1" t="s">
        <v>70</v>
      </c>
      <c r="AO7259" s="1" t="s">
        <v>69</v>
      </c>
      <c r="AP7259" s="1" t="s">
        <v>70</v>
      </c>
      <c r="AQ7259" s="1" t="s">
        <v>70</v>
      </c>
      <c r="AR7259" s="1" t="s">
        <v>69</v>
      </c>
      <c r="AS7259" s="1" t="s">
        <v>69</v>
      </c>
      <c r="AT7259" s="1" t="s">
        <v>69</v>
      </c>
      <c r="AU7259" s="1" t="s">
        <v>70</v>
      </c>
      <c r="AV7259" s="1" t="s">
        <v>70</v>
      </c>
      <c r="AW7259" s="1" t="s">
        <v>69</v>
      </c>
      <c r="AX7259" s="1" t="s">
        <v>69</v>
      </c>
      <c r="AY7259" s="1" t="s">
        <v>69</v>
      </c>
      <c r="AZ7259" s="1" t="s">
        <v>69</v>
      </c>
      <c r="BA7259" s="1" t="s">
        <v>70</v>
      </c>
      <c r="BB7259" s="1" t="s">
        <v>70</v>
      </c>
      <c r="BC7259" s="1" t="s">
        <v>69</v>
      </c>
      <c r="BD7259" s="1" t="s">
        <v>70</v>
      </c>
      <c r="BE7259" s="1" t="s">
        <v>70</v>
      </c>
      <c r="BF7259" s="1" t="s">
        <v>70</v>
      </c>
      <c r="BG7259" s="3">
        <v>43685.53611111111</v>
      </c>
    </row>
    <row r="7260">
      <c r="A7260" s="1">
        <v>1000123.0</v>
      </c>
      <c r="B7260" s="1" t="s">
        <v>30758</v>
      </c>
      <c r="C7260" s="2" t="s">
        <v>167</v>
      </c>
      <c r="H7260" s="1" t="s">
        <v>30759</v>
      </c>
      <c r="I7260" s="1" t="s">
        <v>169</v>
      </c>
      <c r="J7260" s="1" t="s">
        <v>170</v>
      </c>
      <c r="K7260" s="1" t="s">
        <v>171</v>
      </c>
      <c r="L7260" s="1">
        <v>55411.0</v>
      </c>
      <c r="M7260" s="1" t="s">
        <v>1850</v>
      </c>
      <c r="N7260" s="1" t="s">
        <v>7959</v>
      </c>
      <c r="U7260" s="1">
        <v>-93.294716</v>
      </c>
      <c r="V7260" s="1">
        <v>44.950615</v>
      </c>
      <c r="W7260" s="1" t="s">
        <v>174</v>
      </c>
      <c r="X7260" s="1" t="s">
        <v>70</v>
      </c>
      <c r="Y7260" s="1" t="s">
        <v>69</v>
      </c>
      <c r="Z7260" s="1" t="s">
        <v>70</v>
      </c>
      <c r="AA7260" s="1" t="s">
        <v>69</v>
      </c>
      <c r="AB7260" s="1" t="s">
        <v>69</v>
      </c>
      <c r="AC7260" s="1" t="s">
        <v>80</v>
      </c>
      <c r="AD7260" s="1" t="s">
        <v>70</v>
      </c>
      <c r="AE7260" s="1" t="s">
        <v>70</v>
      </c>
      <c r="AF7260" s="1" t="s">
        <v>70</v>
      </c>
      <c r="AG7260" s="1" t="s">
        <v>70</v>
      </c>
      <c r="AH7260" s="1" t="s">
        <v>70</v>
      </c>
      <c r="AI7260" s="1" t="s">
        <v>70</v>
      </c>
      <c r="AJ7260" s="1" t="s">
        <v>70</v>
      </c>
      <c r="AK7260" s="1" t="s">
        <v>69</v>
      </c>
      <c r="AL7260" s="1" t="s">
        <v>70</v>
      </c>
      <c r="AM7260" s="1" t="s">
        <v>70</v>
      </c>
      <c r="AN7260" s="1" t="s">
        <v>70</v>
      </c>
      <c r="AO7260" s="1" t="s">
        <v>70</v>
      </c>
      <c r="AP7260" s="1" t="s">
        <v>70</v>
      </c>
      <c r="AQ7260" s="1" t="s">
        <v>70</v>
      </c>
      <c r="AR7260" s="1" t="s">
        <v>70</v>
      </c>
      <c r="AS7260" s="1" t="s">
        <v>70</v>
      </c>
      <c r="AT7260" s="1" t="s">
        <v>70</v>
      </c>
      <c r="AU7260" s="1" t="s">
        <v>70</v>
      </c>
      <c r="AV7260" s="1" t="s">
        <v>70</v>
      </c>
      <c r="AW7260" s="1" t="s">
        <v>70</v>
      </c>
      <c r="AX7260" s="1" t="s">
        <v>70</v>
      </c>
      <c r="AY7260" s="1" t="s">
        <v>70</v>
      </c>
      <c r="AZ7260" s="1" t="s">
        <v>70</v>
      </c>
      <c r="BA7260" s="1" t="s">
        <v>70</v>
      </c>
      <c r="BB7260" s="1" t="s">
        <v>70</v>
      </c>
      <c r="BC7260" s="1" t="s">
        <v>70</v>
      </c>
      <c r="BD7260" s="1" t="s">
        <v>70</v>
      </c>
      <c r="BE7260" s="1" t="s">
        <v>70</v>
      </c>
      <c r="BF7260" s="1" t="s">
        <v>70</v>
      </c>
      <c r="BG7260" s="3">
        <v>41040.62708333333</v>
      </c>
    </row>
    <row r="7261">
      <c r="A7261" s="1">
        <v>1007809.0</v>
      </c>
      <c r="B7261" s="1" t="s">
        <v>30760</v>
      </c>
      <c r="C7261" s="2" t="s">
        <v>884</v>
      </c>
      <c r="D7261" s="2" t="s">
        <v>30761</v>
      </c>
      <c r="E7261" s="1" t="s">
        <v>30762</v>
      </c>
      <c r="H7261" s="1" t="s">
        <v>30763</v>
      </c>
      <c r="I7261" s="1" t="s">
        <v>7297</v>
      </c>
      <c r="J7261" s="1" t="s">
        <v>887</v>
      </c>
      <c r="K7261" s="1" t="s">
        <v>171</v>
      </c>
      <c r="L7261" s="1">
        <v>55101.0</v>
      </c>
      <c r="M7261" s="1" t="s">
        <v>30764</v>
      </c>
      <c r="N7261" s="1" t="s">
        <v>30765</v>
      </c>
      <c r="O7261" s="1" t="s">
        <v>30766</v>
      </c>
      <c r="P7261" s="1" t="s">
        <v>79</v>
      </c>
      <c r="U7261" s="1">
        <v>-93.08551</v>
      </c>
      <c r="V7261" s="1">
        <v>44.949753</v>
      </c>
      <c r="X7261" s="1" t="s">
        <v>69</v>
      </c>
      <c r="Y7261" s="1" t="s">
        <v>69</v>
      </c>
      <c r="Z7261" s="1" t="s">
        <v>69</v>
      </c>
      <c r="AA7261" s="1" t="s">
        <v>69</v>
      </c>
      <c r="AB7261" s="1" t="s">
        <v>69</v>
      </c>
      <c r="AC7261" s="1" t="s">
        <v>69</v>
      </c>
      <c r="AD7261" s="1" t="s">
        <v>69</v>
      </c>
      <c r="AE7261" s="1" t="s">
        <v>69</v>
      </c>
      <c r="AF7261" s="1" t="s">
        <v>69</v>
      </c>
      <c r="AG7261" s="1" t="s">
        <v>69</v>
      </c>
      <c r="AH7261" s="1" t="s">
        <v>69</v>
      </c>
      <c r="AI7261" s="1" t="s">
        <v>69</v>
      </c>
      <c r="AJ7261" s="1" t="s">
        <v>69</v>
      </c>
      <c r="AK7261" s="1" t="s">
        <v>69</v>
      </c>
      <c r="AL7261" s="1" t="s">
        <v>69</v>
      </c>
      <c r="AM7261" s="1" t="s">
        <v>69</v>
      </c>
      <c r="AN7261" s="1" t="s">
        <v>69</v>
      </c>
      <c r="AO7261" s="1" t="s">
        <v>69</v>
      </c>
      <c r="AP7261" s="1" t="s">
        <v>70</v>
      </c>
      <c r="AQ7261" s="1" t="s">
        <v>70</v>
      </c>
      <c r="AR7261" s="1" t="s">
        <v>69</v>
      </c>
      <c r="AS7261" s="1" t="s">
        <v>69</v>
      </c>
      <c r="AT7261" s="1" t="s">
        <v>70</v>
      </c>
      <c r="AU7261" s="1" t="s">
        <v>69</v>
      </c>
      <c r="AV7261" s="1" t="s">
        <v>70</v>
      </c>
      <c r="AW7261" s="1" t="s">
        <v>70</v>
      </c>
      <c r="AX7261" s="1" t="s">
        <v>70</v>
      </c>
      <c r="AY7261" s="1" t="s">
        <v>70</v>
      </c>
      <c r="AZ7261" s="1" t="s">
        <v>69</v>
      </c>
      <c r="BA7261" s="1" t="s">
        <v>70</v>
      </c>
      <c r="BB7261" s="1" t="s">
        <v>70</v>
      </c>
      <c r="BC7261" s="1" t="s">
        <v>70</v>
      </c>
      <c r="BD7261" s="1" t="s">
        <v>70</v>
      </c>
      <c r="BE7261" s="1" t="s">
        <v>69</v>
      </c>
      <c r="BF7261" s="1" t="s">
        <v>70</v>
      </c>
      <c r="BG7261" s="3">
        <v>42461.54583333333</v>
      </c>
    </row>
    <row r="7262">
      <c r="A7262" s="1">
        <v>1007810.0</v>
      </c>
      <c r="B7262" s="1" t="s">
        <v>30767</v>
      </c>
      <c r="C7262" s="2" t="s">
        <v>884</v>
      </c>
      <c r="H7262" s="1" t="s">
        <v>30768</v>
      </c>
      <c r="I7262" s="1" t="s">
        <v>30769</v>
      </c>
      <c r="J7262" s="1" t="s">
        <v>4909</v>
      </c>
      <c r="K7262" s="1" t="s">
        <v>171</v>
      </c>
      <c r="L7262" s="1">
        <v>55044.0</v>
      </c>
      <c r="U7262" s="1">
        <v>-93.242897</v>
      </c>
      <c r="V7262" s="1">
        <v>44.6451</v>
      </c>
      <c r="X7262" s="1" t="s">
        <v>69</v>
      </c>
      <c r="Y7262" s="1" t="s">
        <v>70</v>
      </c>
      <c r="Z7262" s="1" t="s">
        <v>70</v>
      </c>
      <c r="AA7262" s="1" t="s">
        <v>70</v>
      </c>
      <c r="AB7262" s="1" t="s">
        <v>70</v>
      </c>
      <c r="AC7262" s="1" t="s">
        <v>80</v>
      </c>
      <c r="BG7262" s="3">
        <v>43307.70972222222</v>
      </c>
    </row>
    <row r="7263">
      <c r="A7263" s="1">
        <v>1004429.0</v>
      </c>
      <c r="B7263" s="1" t="s">
        <v>30770</v>
      </c>
      <c r="H7263" s="1" t="s">
        <v>30771</v>
      </c>
      <c r="I7263" s="1" t="s">
        <v>775</v>
      </c>
      <c r="J7263" s="1" t="s">
        <v>1434</v>
      </c>
      <c r="K7263" s="1" t="s">
        <v>196</v>
      </c>
      <c r="L7263" s="1">
        <v>68508.0</v>
      </c>
      <c r="M7263" s="1" t="s">
        <v>30772</v>
      </c>
      <c r="N7263" s="1" t="s">
        <v>20765</v>
      </c>
      <c r="U7263" s="1">
        <v>-96.702202</v>
      </c>
      <c r="V7263" s="1">
        <v>40.805073</v>
      </c>
      <c r="W7263" s="1" t="s">
        <v>174</v>
      </c>
      <c r="X7263" s="1" t="s">
        <v>69</v>
      </c>
      <c r="Y7263" s="1" t="s">
        <v>69</v>
      </c>
      <c r="Z7263" s="1" t="s">
        <v>70</v>
      </c>
      <c r="AA7263" s="1" t="s">
        <v>69</v>
      </c>
      <c r="AB7263" s="1" t="s">
        <v>69</v>
      </c>
      <c r="AC7263" s="1" t="s">
        <v>69</v>
      </c>
      <c r="AD7263" s="1" t="s">
        <v>69</v>
      </c>
      <c r="AE7263" s="1" t="s">
        <v>70</v>
      </c>
      <c r="AF7263" s="1" t="s">
        <v>70</v>
      </c>
      <c r="AG7263" s="1" t="s">
        <v>69</v>
      </c>
      <c r="AH7263" s="1" t="s">
        <v>70</v>
      </c>
      <c r="AI7263" s="1" t="s">
        <v>70</v>
      </c>
      <c r="AJ7263" s="1" t="s">
        <v>69</v>
      </c>
      <c r="AK7263" s="1" t="s">
        <v>69</v>
      </c>
      <c r="AL7263" s="1" t="s">
        <v>69</v>
      </c>
      <c r="AM7263" s="1" t="s">
        <v>69</v>
      </c>
      <c r="AN7263" s="1" t="s">
        <v>70</v>
      </c>
      <c r="AO7263" s="1" t="s">
        <v>70</v>
      </c>
      <c r="AP7263" s="1" t="s">
        <v>70</v>
      </c>
      <c r="AQ7263" s="1" t="s">
        <v>70</v>
      </c>
      <c r="AR7263" s="1" t="s">
        <v>69</v>
      </c>
      <c r="AS7263" s="1" t="s">
        <v>70</v>
      </c>
      <c r="AT7263" s="1" t="s">
        <v>69</v>
      </c>
      <c r="AU7263" s="1" t="s">
        <v>69</v>
      </c>
      <c r="AV7263" s="1" t="s">
        <v>70</v>
      </c>
      <c r="AW7263" s="1" t="s">
        <v>70</v>
      </c>
      <c r="AX7263" s="1" t="s">
        <v>70</v>
      </c>
      <c r="AY7263" s="1" t="s">
        <v>70</v>
      </c>
      <c r="AZ7263" s="1" t="s">
        <v>69</v>
      </c>
      <c r="BA7263" s="1" t="s">
        <v>70</v>
      </c>
      <c r="BB7263" s="1" t="s">
        <v>70</v>
      </c>
      <c r="BC7263" s="1" t="s">
        <v>70</v>
      </c>
      <c r="BD7263" s="1" t="s">
        <v>70</v>
      </c>
      <c r="BE7263" s="1" t="s">
        <v>70</v>
      </c>
      <c r="BF7263" s="1" t="s">
        <v>70</v>
      </c>
      <c r="BG7263" s="3">
        <v>41442.52291666667</v>
      </c>
    </row>
    <row r="7264">
      <c r="A7264" s="1">
        <v>1006894.0</v>
      </c>
      <c r="B7264" s="1" t="s">
        <v>30773</v>
      </c>
      <c r="H7264" s="1" t="s">
        <v>30774</v>
      </c>
      <c r="I7264" s="1" t="s">
        <v>23989</v>
      </c>
      <c r="J7264" s="1" t="s">
        <v>679</v>
      </c>
      <c r="K7264" s="1" t="s">
        <v>244</v>
      </c>
      <c r="U7264" s="1">
        <v>-74.188301</v>
      </c>
      <c r="V7264" s="1">
        <v>39.937698</v>
      </c>
      <c r="X7264" s="1" t="s">
        <v>70</v>
      </c>
      <c r="Y7264" s="1" t="s">
        <v>70</v>
      </c>
      <c r="Z7264" s="1" t="s">
        <v>70</v>
      </c>
      <c r="AA7264" s="1" t="s">
        <v>70</v>
      </c>
      <c r="AB7264" s="1" t="s">
        <v>70</v>
      </c>
      <c r="AC7264" s="1" t="s">
        <v>80</v>
      </c>
      <c r="BG7264" s="1">
        <v>2009.0</v>
      </c>
    </row>
    <row r="7265">
      <c r="A7265" s="1">
        <v>1007641.0</v>
      </c>
      <c r="B7265" s="1" t="s">
        <v>30775</v>
      </c>
      <c r="H7265" s="1" t="s">
        <v>30776</v>
      </c>
      <c r="I7265" s="1" t="s">
        <v>30777</v>
      </c>
      <c r="J7265" s="1" t="s">
        <v>30778</v>
      </c>
      <c r="K7265" s="1" t="s">
        <v>171</v>
      </c>
      <c r="L7265" s="1">
        <v>56082.0</v>
      </c>
      <c r="U7265" s="1">
        <v>-93.958</v>
      </c>
      <c r="V7265" s="1">
        <v>44.323299</v>
      </c>
      <c r="X7265" s="1" t="s">
        <v>70</v>
      </c>
      <c r="Y7265" s="1" t="s">
        <v>70</v>
      </c>
      <c r="Z7265" s="1" t="s">
        <v>70</v>
      </c>
      <c r="AA7265" s="1" t="s">
        <v>70</v>
      </c>
      <c r="AB7265" s="1" t="s">
        <v>70</v>
      </c>
      <c r="AC7265" s="1" t="s">
        <v>80</v>
      </c>
      <c r="BG7265" s="1">
        <v>2009.0</v>
      </c>
    </row>
    <row r="7266">
      <c r="A7266" s="1">
        <v>1012278.0</v>
      </c>
      <c r="B7266" s="1" t="s">
        <v>30779</v>
      </c>
      <c r="C7266" s="2" t="s">
        <v>30780</v>
      </c>
      <c r="D7266" s="2" t="s">
        <v>30781</v>
      </c>
      <c r="E7266" s="1" t="s">
        <v>30782</v>
      </c>
      <c r="H7266" s="1" t="s">
        <v>30783</v>
      </c>
      <c r="I7266" s="1" t="s">
        <v>8062</v>
      </c>
      <c r="J7266" s="1" t="s">
        <v>2889</v>
      </c>
      <c r="K7266" s="1" t="s">
        <v>211</v>
      </c>
      <c r="L7266" s="1">
        <v>33701.0</v>
      </c>
      <c r="M7266" s="1" t="s">
        <v>30784</v>
      </c>
      <c r="N7266" s="1" t="s">
        <v>372</v>
      </c>
      <c r="O7266" s="1" t="s">
        <v>18703</v>
      </c>
      <c r="P7266" s="1" t="s">
        <v>79</v>
      </c>
      <c r="U7266" s="1">
        <v>-82.633652</v>
      </c>
      <c r="V7266" s="1">
        <v>27.769964</v>
      </c>
      <c r="X7266" s="1" t="s">
        <v>69</v>
      </c>
      <c r="Y7266" s="1" t="s">
        <v>70</v>
      </c>
      <c r="Z7266" s="1" t="s">
        <v>70</v>
      </c>
      <c r="AA7266" s="1" t="s">
        <v>70</v>
      </c>
      <c r="AB7266" s="1" t="s">
        <v>69</v>
      </c>
      <c r="AC7266" s="1" t="s">
        <v>69</v>
      </c>
      <c r="AD7266" s="1" t="s">
        <v>69</v>
      </c>
      <c r="AE7266" s="1" t="s">
        <v>69</v>
      </c>
      <c r="AF7266" s="1" t="s">
        <v>69</v>
      </c>
      <c r="AG7266" s="1" t="s">
        <v>69</v>
      </c>
      <c r="AH7266" s="1" t="s">
        <v>69</v>
      </c>
      <c r="AI7266" s="1" t="s">
        <v>69</v>
      </c>
      <c r="AJ7266" s="1" t="s">
        <v>69</v>
      </c>
      <c r="AK7266" s="1" t="s">
        <v>69</v>
      </c>
      <c r="AL7266" s="1" t="s">
        <v>69</v>
      </c>
      <c r="AM7266" s="1" t="s">
        <v>69</v>
      </c>
      <c r="AN7266" s="1" t="s">
        <v>70</v>
      </c>
      <c r="AO7266" s="1" t="s">
        <v>69</v>
      </c>
      <c r="AP7266" s="1" t="s">
        <v>70</v>
      </c>
      <c r="AQ7266" s="1" t="s">
        <v>69</v>
      </c>
      <c r="AR7266" s="1" t="s">
        <v>69</v>
      </c>
      <c r="AS7266" s="1" t="s">
        <v>69</v>
      </c>
      <c r="AT7266" s="1" t="s">
        <v>69</v>
      </c>
      <c r="AU7266" s="1" t="s">
        <v>69</v>
      </c>
      <c r="AV7266" s="1" t="s">
        <v>69</v>
      </c>
      <c r="AW7266" s="1" t="s">
        <v>70</v>
      </c>
      <c r="AX7266" s="1" t="s">
        <v>69</v>
      </c>
      <c r="AY7266" s="1" t="s">
        <v>70</v>
      </c>
      <c r="AZ7266" s="1" t="s">
        <v>69</v>
      </c>
      <c r="BA7266" s="1" t="s">
        <v>70</v>
      </c>
      <c r="BB7266" s="1" t="s">
        <v>69</v>
      </c>
      <c r="BC7266" s="1" t="s">
        <v>69</v>
      </c>
      <c r="BD7266" s="1" t="s">
        <v>69</v>
      </c>
      <c r="BE7266" s="1" t="s">
        <v>70</v>
      </c>
      <c r="BF7266" s="1" t="s">
        <v>69</v>
      </c>
      <c r="BG7266" s="3">
        <v>43455.94583333333</v>
      </c>
    </row>
    <row r="7267">
      <c r="A7267" s="1">
        <v>1011940.0</v>
      </c>
      <c r="B7267" s="1" t="s">
        <v>30785</v>
      </c>
      <c r="D7267" s="2" t="s">
        <v>30786</v>
      </c>
      <c r="H7267" s="1" t="s">
        <v>30787</v>
      </c>
      <c r="I7267" s="1" t="s">
        <v>27792</v>
      </c>
      <c r="J7267" s="1" t="s">
        <v>19056</v>
      </c>
      <c r="K7267" s="1" t="s">
        <v>322</v>
      </c>
      <c r="L7267" s="1">
        <v>46360.0</v>
      </c>
      <c r="M7267" s="1" t="s">
        <v>7368</v>
      </c>
      <c r="N7267" s="1" t="s">
        <v>603</v>
      </c>
      <c r="U7267" s="1">
        <v>-86.896988</v>
      </c>
      <c r="V7267" s="1">
        <v>41.707848</v>
      </c>
      <c r="X7267" s="1" t="s">
        <v>69</v>
      </c>
      <c r="Y7267" s="1" t="s">
        <v>69</v>
      </c>
      <c r="Z7267" s="1" t="s">
        <v>69</v>
      </c>
      <c r="AA7267" s="1" t="s">
        <v>69</v>
      </c>
      <c r="AB7267" s="1" t="s">
        <v>70</v>
      </c>
      <c r="AC7267" s="1" t="s">
        <v>69</v>
      </c>
      <c r="AD7267" s="1" t="s">
        <v>69</v>
      </c>
      <c r="AE7267" s="1" t="s">
        <v>69</v>
      </c>
      <c r="AF7267" s="1" t="s">
        <v>69</v>
      </c>
      <c r="AG7267" s="1" t="s">
        <v>69</v>
      </c>
      <c r="AH7267" s="1" t="s">
        <v>69</v>
      </c>
      <c r="AI7267" s="1" t="s">
        <v>70</v>
      </c>
      <c r="AJ7267" s="1" t="s">
        <v>69</v>
      </c>
      <c r="AK7267" s="1" t="s">
        <v>69</v>
      </c>
      <c r="AL7267" s="1" t="s">
        <v>69</v>
      </c>
      <c r="AM7267" s="1" t="s">
        <v>69</v>
      </c>
      <c r="AN7267" s="1" t="s">
        <v>69</v>
      </c>
      <c r="AO7267" s="1" t="s">
        <v>69</v>
      </c>
      <c r="AP7267" s="1" t="s">
        <v>70</v>
      </c>
      <c r="AQ7267" s="1" t="s">
        <v>70</v>
      </c>
      <c r="AR7267" s="1" t="s">
        <v>69</v>
      </c>
      <c r="AS7267" s="1" t="s">
        <v>69</v>
      </c>
      <c r="AT7267" s="1" t="s">
        <v>69</v>
      </c>
      <c r="AU7267" s="1" t="s">
        <v>69</v>
      </c>
      <c r="AV7267" s="1" t="s">
        <v>69</v>
      </c>
      <c r="AW7267" s="1" t="s">
        <v>70</v>
      </c>
      <c r="AX7267" s="1" t="s">
        <v>70</v>
      </c>
      <c r="AY7267" s="1" t="s">
        <v>70</v>
      </c>
      <c r="AZ7267" s="1" t="s">
        <v>69</v>
      </c>
      <c r="BA7267" s="1" t="s">
        <v>70</v>
      </c>
      <c r="BB7267" s="1" t="s">
        <v>70</v>
      </c>
      <c r="BC7267" s="1" t="s">
        <v>69</v>
      </c>
      <c r="BD7267" s="1" t="s">
        <v>69</v>
      </c>
      <c r="BE7267" s="1" t="s">
        <v>70</v>
      </c>
      <c r="BF7267" s="1" t="s">
        <v>69</v>
      </c>
      <c r="BG7267" s="3">
        <v>42499.586805555555</v>
      </c>
    </row>
    <row r="7268">
      <c r="A7268" s="1">
        <v>1011217.0</v>
      </c>
      <c r="B7268" s="1" t="s">
        <v>30788</v>
      </c>
      <c r="H7268" s="1" t="s">
        <v>30789</v>
      </c>
      <c r="I7268" s="1" t="s">
        <v>337</v>
      </c>
      <c r="J7268" s="1" t="s">
        <v>338</v>
      </c>
      <c r="K7268" s="1" t="s">
        <v>96</v>
      </c>
      <c r="L7268" s="1">
        <v>14611.0</v>
      </c>
      <c r="M7268" s="1" t="s">
        <v>11827</v>
      </c>
      <c r="N7268" s="1" t="s">
        <v>190</v>
      </c>
      <c r="U7268" s="1">
        <v>-77.646065</v>
      </c>
      <c r="V7268" s="1">
        <v>43.147449</v>
      </c>
      <c r="X7268" s="1" t="s">
        <v>69</v>
      </c>
      <c r="Y7268" s="1" t="s">
        <v>69</v>
      </c>
      <c r="Z7268" s="1" t="s">
        <v>70</v>
      </c>
      <c r="AA7268" s="1" t="s">
        <v>70</v>
      </c>
      <c r="AB7268" s="1" t="s">
        <v>69</v>
      </c>
      <c r="AC7268" s="1" t="s">
        <v>70</v>
      </c>
      <c r="AD7268" s="1" t="s">
        <v>70</v>
      </c>
      <c r="AE7268" s="1" t="s">
        <v>70</v>
      </c>
      <c r="AF7268" s="1" t="s">
        <v>70</v>
      </c>
      <c r="AG7268" s="1" t="s">
        <v>70</v>
      </c>
      <c r="AH7268" s="1" t="s">
        <v>70</v>
      </c>
      <c r="AI7268" s="1" t="s">
        <v>70</v>
      </c>
      <c r="AJ7268" s="1" t="s">
        <v>70</v>
      </c>
      <c r="AK7268" s="1" t="s">
        <v>69</v>
      </c>
      <c r="AL7268" s="1" t="s">
        <v>70</v>
      </c>
      <c r="AM7268" s="1" t="s">
        <v>70</v>
      </c>
      <c r="AN7268" s="1" t="s">
        <v>70</v>
      </c>
      <c r="AO7268" s="1" t="s">
        <v>70</v>
      </c>
      <c r="AP7268" s="1" t="s">
        <v>70</v>
      </c>
      <c r="AQ7268" s="1" t="s">
        <v>70</v>
      </c>
      <c r="AR7268" s="1" t="s">
        <v>70</v>
      </c>
      <c r="AS7268" s="1" t="s">
        <v>70</v>
      </c>
      <c r="AT7268" s="1" t="s">
        <v>70</v>
      </c>
      <c r="AU7268" s="1" t="s">
        <v>70</v>
      </c>
      <c r="AV7268" s="1" t="s">
        <v>70</v>
      </c>
      <c r="AW7268" s="1" t="s">
        <v>70</v>
      </c>
      <c r="AX7268" s="1" t="s">
        <v>70</v>
      </c>
      <c r="AY7268" s="1" t="s">
        <v>70</v>
      </c>
      <c r="AZ7268" s="1" t="s">
        <v>69</v>
      </c>
      <c r="BA7268" s="1" t="s">
        <v>70</v>
      </c>
      <c r="BB7268" s="1" t="s">
        <v>70</v>
      </c>
      <c r="BC7268" s="1" t="s">
        <v>70</v>
      </c>
      <c r="BD7268" s="1" t="s">
        <v>70</v>
      </c>
      <c r="BE7268" s="1" t="s">
        <v>70</v>
      </c>
      <c r="BF7268" s="1" t="s">
        <v>70</v>
      </c>
      <c r="BG7268" s="3">
        <v>42163.39513888889</v>
      </c>
    </row>
    <row r="7269">
      <c r="A7269" s="1">
        <v>1007227.0</v>
      </c>
      <c r="B7269" s="1" t="s">
        <v>30790</v>
      </c>
      <c r="H7269" s="1" t="s">
        <v>30791</v>
      </c>
      <c r="I7269" s="1" t="s">
        <v>30792</v>
      </c>
      <c r="J7269" s="1" t="s">
        <v>3566</v>
      </c>
      <c r="K7269" s="1" t="s">
        <v>188</v>
      </c>
      <c r="L7269" s="1">
        <v>15101.0</v>
      </c>
      <c r="U7269" s="1">
        <v>-79.962402</v>
      </c>
      <c r="V7269" s="1">
        <v>40.559502</v>
      </c>
      <c r="X7269" s="1" t="s">
        <v>70</v>
      </c>
      <c r="Y7269" s="1" t="s">
        <v>70</v>
      </c>
      <c r="Z7269" s="1" t="s">
        <v>70</v>
      </c>
      <c r="AA7269" s="1" t="s">
        <v>70</v>
      </c>
      <c r="AB7269" s="1" t="s">
        <v>70</v>
      </c>
      <c r="AC7269" s="1" t="s">
        <v>80</v>
      </c>
      <c r="BG7269" s="6">
        <v>40294.58472222222</v>
      </c>
    </row>
    <row r="7270">
      <c r="A7270" s="1">
        <v>1005615.0</v>
      </c>
      <c r="B7270" s="1" t="s">
        <v>30793</v>
      </c>
      <c r="H7270" s="1" t="s">
        <v>30794</v>
      </c>
      <c r="I7270" s="1" t="s">
        <v>30795</v>
      </c>
      <c r="J7270" s="1" t="s">
        <v>19952</v>
      </c>
      <c r="K7270" s="1" t="s">
        <v>230</v>
      </c>
      <c r="L7270" s="1">
        <v>67576.0</v>
      </c>
      <c r="U7270" s="1">
        <v>-98.761597</v>
      </c>
      <c r="V7270" s="1">
        <v>38.002399</v>
      </c>
      <c r="X7270" s="1" t="s">
        <v>70</v>
      </c>
      <c r="Y7270" s="1" t="s">
        <v>70</v>
      </c>
      <c r="Z7270" s="1" t="s">
        <v>70</v>
      </c>
      <c r="AA7270" s="1" t="s">
        <v>70</v>
      </c>
      <c r="AB7270" s="1" t="s">
        <v>70</v>
      </c>
      <c r="AC7270" s="1" t="s">
        <v>80</v>
      </c>
      <c r="BG7270" s="1">
        <v>2009.0</v>
      </c>
    </row>
    <row r="7271">
      <c r="A7271" s="1">
        <v>1009337.0</v>
      </c>
      <c r="B7271" s="1" t="s">
        <v>30796</v>
      </c>
      <c r="D7271" s="2" t="s">
        <v>30797</v>
      </c>
      <c r="H7271" s="1" t="s">
        <v>30798</v>
      </c>
      <c r="I7271" s="1" t="s">
        <v>320</v>
      </c>
      <c r="K7271" s="1" t="s">
        <v>322</v>
      </c>
      <c r="L7271" s="1">
        <v>46225.0</v>
      </c>
      <c r="U7271" s="1">
        <v>-86.158897</v>
      </c>
      <c r="V7271" s="1">
        <v>39.756401</v>
      </c>
      <c r="X7271" s="1" t="s">
        <v>69</v>
      </c>
      <c r="Y7271" s="1" t="s">
        <v>70</v>
      </c>
      <c r="Z7271" s="1" t="s">
        <v>70</v>
      </c>
      <c r="AA7271" s="1" t="s">
        <v>70</v>
      </c>
      <c r="AB7271" s="1" t="s">
        <v>70</v>
      </c>
      <c r="AC7271" s="1" t="s">
        <v>80</v>
      </c>
      <c r="BG7271" s="1">
        <v>2013.0</v>
      </c>
    </row>
    <row r="7272">
      <c r="A7272" s="1">
        <v>1012766.0</v>
      </c>
      <c r="B7272" s="1" t="s">
        <v>30799</v>
      </c>
      <c r="C7272" s="2" t="s">
        <v>30800</v>
      </c>
      <c r="D7272" s="1" t="s">
        <v>30801</v>
      </c>
      <c r="H7272" s="1" t="s">
        <v>30802</v>
      </c>
      <c r="I7272" s="1" t="s">
        <v>30803</v>
      </c>
      <c r="J7272" s="1" t="s">
        <v>8297</v>
      </c>
      <c r="K7272" s="1" t="s">
        <v>1818</v>
      </c>
      <c r="L7272" s="1">
        <v>6076.0</v>
      </c>
      <c r="M7272" s="1" t="s">
        <v>30804</v>
      </c>
      <c r="N7272" s="1" t="s">
        <v>79</v>
      </c>
      <c r="U7272" s="1">
        <v>-72.304726</v>
      </c>
      <c r="V7272" s="1">
        <v>41.953552</v>
      </c>
      <c r="X7272" s="1" t="s">
        <v>69</v>
      </c>
      <c r="Y7272" s="1" t="s">
        <v>69</v>
      </c>
      <c r="Z7272" s="1" t="s">
        <v>70</v>
      </c>
      <c r="AA7272" s="1" t="s">
        <v>69</v>
      </c>
      <c r="AB7272" s="1" t="s">
        <v>70</v>
      </c>
      <c r="AC7272" s="1" t="s">
        <v>70</v>
      </c>
      <c r="AD7272" s="1" t="s">
        <v>69</v>
      </c>
      <c r="AE7272" s="1" t="s">
        <v>69</v>
      </c>
      <c r="AF7272" s="1" t="s">
        <v>69</v>
      </c>
      <c r="AG7272" s="1" t="s">
        <v>69</v>
      </c>
      <c r="AH7272" s="1" t="s">
        <v>69</v>
      </c>
      <c r="AI7272" s="1" t="s">
        <v>70</v>
      </c>
      <c r="AJ7272" s="1" t="s">
        <v>69</v>
      </c>
      <c r="AK7272" s="1" t="s">
        <v>69</v>
      </c>
      <c r="AL7272" s="1" t="s">
        <v>69</v>
      </c>
      <c r="AM7272" s="1" t="s">
        <v>69</v>
      </c>
      <c r="AN7272" s="1" t="s">
        <v>69</v>
      </c>
      <c r="AO7272" s="1" t="s">
        <v>69</v>
      </c>
      <c r="AP7272" s="1" t="s">
        <v>70</v>
      </c>
      <c r="AQ7272" s="1" t="s">
        <v>70</v>
      </c>
      <c r="AR7272" s="1" t="s">
        <v>69</v>
      </c>
      <c r="AS7272" s="1" t="s">
        <v>69</v>
      </c>
      <c r="AT7272" s="1" t="s">
        <v>69</v>
      </c>
      <c r="AU7272" s="1" t="s">
        <v>69</v>
      </c>
      <c r="AV7272" s="1" t="s">
        <v>69</v>
      </c>
      <c r="AW7272" s="1" t="s">
        <v>70</v>
      </c>
      <c r="AX7272" s="1" t="s">
        <v>70</v>
      </c>
      <c r="AY7272" s="1" t="s">
        <v>70</v>
      </c>
      <c r="AZ7272" s="1" t="s">
        <v>69</v>
      </c>
      <c r="BA7272" s="1" t="s">
        <v>70</v>
      </c>
      <c r="BB7272" s="1" t="s">
        <v>70</v>
      </c>
      <c r="BC7272" s="1" t="s">
        <v>69</v>
      </c>
      <c r="BD7272" s="1" t="s">
        <v>70</v>
      </c>
      <c r="BE7272" s="1" t="s">
        <v>70</v>
      </c>
      <c r="BF7272" s="1" t="s">
        <v>70</v>
      </c>
      <c r="BG7272" s="3">
        <v>43307.675</v>
      </c>
    </row>
    <row r="7273">
      <c r="A7273" s="1">
        <v>1007657.0</v>
      </c>
      <c r="B7273" s="1" t="s">
        <v>30805</v>
      </c>
      <c r="C7273" s="2" t="s">
        <v>30806</v>
      </c>
      <c r="H7273" s="1" t="s">
        <v>30807</v>
      </c>
      <c r="I7273" s="1" t="s">
        <v>30808</v>
      </c>
      <c r="J7273" s="1" t="s">
        <v>3245</v>
      </c>
      <c r="K7273" s="1" t="s">
        <v>1818</v>
      </c>
      <c r="L7273" s="1">
        <v>6901.0</v>
      </c>
      <c r="U7273" s="1">
        <v>-73.537697</v>
      </c>
      <c r="V7273" s="1">
        <v>41.055</v>
      </c>
      <c r="X7273" s="1" t="s">
        <v>70</v>
      </c>
      <c r="Y7273" s="1" t="s">
        <v>70</v>
      </c>
      <c r="Z7273" s="1" t="s">
        <v>70</v>
      </c>
      <c r="AA7273" s="1" t="s">
        <v>70</v>
      </c>
      <c r="AB7273" s="1" t="s">
        <v>70</v>
      </c>
      <c r="AC7273" s="1" t="s">
        <v>80</v>
      </c>
      <c r="BG7273" s="1">
        <v>2009.0</v>
      </c>
    </row>
    <row r="7274">
      <c r="A7274" s="1">
        <v>1007498.0</v>
      </c>
      <c r="B7274" s="1" t="s">
        <v>30809</v>
      </c>
      <c r="H7274" s="1" t="s">
        <v>30810</v>
      </c>
      <c r="I7274" s="1" t="s">
        <v>30808</v>
      </c>
      <c r="J7274" s="1" t="s">
        <v>3245</v>
      </c>
      <c r="K7274" s="1" t="s">
        <v>1818</v>
      </c>
      <c r="L7274" s="1">
        <v>6901.0</v>
      </c>
      <c r="U7274" s="1">
        <v>-73.548302</v>
      </c>
      <c r="V7274" s="1">
        <v>41.105701</v>
      </c>
      <c r="X7274" s="1" t="s">
        <v>70</v>
      </c>
      <c r="Y7274" s="1" t="s">
        <v>70</v>
      </c>
      <c r="Z7274" s="1" t="s">
        <v>70</v>
      </c>
      <c r="AA7274" s="1" t="s">
        <v>70</v>
      </c>
      <c r="AB7274" s="1" t="s">
        <v>70</v>
      </c>
      <c r="AC7274" s="1" t="s">
        <v>80</v>
      </c>
      <c r="BG7274" s="1">
        <v>2009.0</v>
      </c>
    </row>
    <row r="7275">
      <c r="A7275" s="1">
        <v>1007476.0</v>
      </c>
      <c r="B7275" s="1" t="s">
        <v>30811</v>
      </c>
      <c r="H7275" s="1" t="s">
        <v>30812</v>
      </c>
      <c r="I7275" s="1" t="s">
        <v>30808</v>
      </c>
      <c r="J7275" s="1" t="s">
        <v>3245</v>
      </c>
      <c r="K7275" s="1" t="s">
        <v>1818</v>
      </c>
      <c r="U7275" s="1">
        <v>-73.535103</v>
      </c>
      <c r="V7275" s="1">
        <v>41.056599</v>
      </c>
      <c r="X7275" s="1" t="s">
        <v>70</v>
      </c>
      <c r="Y7275" s="1" t="s">
        <v>70</v>
      </c>
      <c r="Z7275" s="1" t="s">
        <v>70</v>
      </c>
      <c r="AA7275" s="1" t="s">
        <v>70</v>
      </c>
      <c r="AB7275" s="1" t="s">
        <v>70</v>
      </c>
      <c r="AC7275" s="1" t="s">
        <v>80</v>
      </c>
      <c r="BG7275" s="1">
        <v>2009.0</v>
      </c>
    </row>
    <row r="7276">
      <c r="A7276" s="1">
        <v>1007512.0</v>
      </c>
      <c r="B7276" s="1" t="s">
        <v>30813</v>
      </c>
      <c r="H7276" s="1" t="s">
        <v>30814</v>
      </c>
      <c r="I7276" s="1" t="s">
        <v>30808</v>
      </c>
      <c r="J7276" s="1" t="s">
        <v>3245</v>
      </c>
      <c r="K7276" s="1" t="s">
        <v>1818</v>
      </c>
      <c r="U7276" s="1">
        <v>-73.545197</v>
      </c>
      <c r="V7276" s="1">
        <v>41.1236</v>
      </c>
      <c r="X7276" s="1" t="s">
        <v>70</v>
      </c>
      <c r="Y7276" s="1" t="s">
        <v>70</v>
      </c>
      <c r="Z7276" s="1" t="s">
        <v>70</v>
      </c>
      <c r="AA7276" s="1" t="s">
        <v>70</v>
      </c>
      <c r="AB7276" s="1" t="s">
        <v>70</v>
      </c>
      <c r="AC7276" s="1" t="s">
        <v>80</v>
      </c>
      <c r="BG7276" s="1">
        <v>2011.0</v>
      </c>
    </row>
    <row r="7277">
      <c r="A7277" s="1">
        <v>1000291.0</v>
      </c>
      <c r="B7277" s="1" t="s">
        <v>30815</v>
      </c>
      <c r="H7277" s="1" t="s">
        <v>30816</v>
      </c>
      <c r="I7277" s="1" t="s">
        <v>30817</v>
      </c>
      <c r="J7277" s="1" t="s">
        <v>1143</v>
      </c>
      <c r="K7277" s="1" t="s">
        <v>656</v>
      </c>
      <c r="L7277" s="1">
        <v>94305.0</v>
      </c>
      <c r="U7277" s="1">
        <v>-122.171</v>
      </c>
      <c r="V7277" s="1">
        <v>37.4244</v>
      </c>
      <c r="X7277" s="1" t="s">
        <v>70</v>
      </c>
      <c r="Y7277" s="1" t="s">
        <v>70</v>
      </c>
      <c r="Z7277" s="1" t="s">
        <v>70</v>
      </c>
      <c r="AA7277" s="1" t="s">
        <v>70</v>
      </c>
      <c r="AB7277" s="1" t="s">
        <v>70</v>
      </c>
      <c r="AC7277" s="1" t="s">
        <v>80</v>
      </c>
      <c r="BG7277" s="1">
        <v>2009.0</v>
      </c>
    </row>
    <row r="7278">
      <c r="A7278" s="1">
        <v>1000153.0</v>
      </c>
      <c r="B7278" s="1" t="s">
        <v>30818</v>
      </c>
      <c r="C7278" s="2" t="s">
        <v>30819</v>
      </c>
      <c r="I7278" s="1" t="s">
        <v>19590</v>
      </c>
      <c r="J7278" s="1" t="s">
        <v>30820</v>
      </c>
      <c r="K7278" s="1" t="s">
        <v>1256</v>
      </c>
      <c r="U7278" s="1">
        <v>-110.349</v>
      </c>
      <c r="V7278" s="1">
        <v>47.2719</v>
      </c>
      <c r="X7278" s="1" t="s">
        <v>70</v>
      </c>
      <c r="Y7278" s="1" t="s">
        <v>70</v>
      </c>
      <c r="Z7278" s="1" t="s">
        <v>70</v>
      </c>
      <c r="AA7278" s="1" t="s">
        <v>70</v>
      </c>
      <c r="AB7278" s="1" t="s">
        <v>70</v>
      </c>
      <c r="AC7278" s="1" t="s">
        <v>80</v>
      </c>
      <c r="BG7278" s="1">
        <v>2011.0</v>
      </c>
    </row>
    <row r="7279">
      <c r="A7279" s="1">
        <v>1004260.0</v>
      </c>
      <c r="B7279" s="1" t="s">
        <v>30821</v>
      </c>
      <c r="I7279" s="1" t="s">
        <v>30822</v>
      </c>
      <c r="J7279" s="1" t="s">
        <v>6678</v>
      </c>
      <c r="K7279" s="1" t="s">
        <v>451</v>
      </c>
      <c r="U7279" s="1">
        <v>-90.9366</v>
      </c>
      <c r="V7279" s="1">
        <v>44.959801</v>
      </c>
      <c r="X7279" s="1" t="s">
        <v>70</v>
      </c>
      <c r="Y7279" s="1" t="s">
        <v>70</v>
      </c>
      <c r="Z7279" s="1" t="s">
        <v>70</v>
      </c>
      <c r="AA7279" s="1" t="s">
        <v>70</v>
      </c>
      <c r="AB7279" s="1" t="s">
        <v>70</v>
      </c>
      <c r="AC7279" s="1" t="s">
        <v>80</v>
      </c>
      <c r="BG7279" s="1">
        <v>2011.0</v>
      </c>
    </row>
    <row r="7280">
      <c r="A7280" s="1">
        <v>1018211.0</v>
      </c>
      <c r="B7280" s="1" t="s">
        <v>30823</v>
      </c>
      <c r="D7280" s="1" t="s">
        <v>30823</v>
      </c>
      <c r="G7280" s="1" t="s">
        <v>30824</v>
      </c>
      <c r="H7280" s="1" t="s">
        <v>30825</v>
      </c>
      <c r="I7280" s="1" t="s">
        <v>831</v>
      </c>
      <c r="J7280" s="1" t="s">
        <v>24340</v>
      </c>
      <c r="K7280" s="1" t="s">
        <v>670</v>
      </c>
      <c r="L7280" s="1">
        <v>28001.0</v>
      </c>
      <c r="M7280" s="1" t="s">
        <v>430</v>
      </c>
      <c r="N7280" s="1" t="s">
        <v>12209</v>
      </c>
      <c r="U7280" s="1">
        <v>-80.19722</v>
      </c>
      <c r="V7280" s="1">
        <v>35.366184</v>
      </c>
      <c r="X7280" s="1" t="s">
        <v>69</v>
      </c>
      <c r="Y7280" s="1" t="s">
        <v>69</v>
      </c>
      <c r="Z7280" s="1" t="s">
        <v>70</v>
      </c>
      <c r="AA7280" s="1" t="s">
        <v>70</v>
      </c>
      <c r="AB7280" s="1" t="s">
        <v>69</v>
      </c>
      <c r="AC7280" s="1" t="s">
        <v>70</v>
      </c>
      <c r="AD7280" s="1" t="s">
        <v>69</v>
      </c>
      <c r="AE7280" s="1" t="s">
        <v>69</v>
      </c>
      <c r="AF7280" s="1" t="s">
        <v>70</v>
      </c>
      <c r="AG7280" s="1" t="s">
        <v>69</v>
      </c>
      <c r="AH7280" s="1" t="s">
        <v>69</v>
      </c>
      <c r="AI7280" s="1" t="s">
        <v>69</v>
      </c>
      <c r="AJ7280" s="1" t="s">
        <v>69</v>
      </c>
      <c r="AK7280" s="1" t="s">
        <v>69</v>
      </c>
      <c r="AL7280" s="1" t="s">
        <v>69</v>
      </c>
      <c r="AM7280" s="1" t="s">
        <v>69</v>
      </c>
      <c r="AN7280" s="1" t="s">
        <v>70</v>
      </c>
      <c r="AO7280" s="1" t="s">
        <v>69</v>
      </c>
      <c r="AP7280" s="1" t="s">
        <v>70</v>
      </c>
      <c r="AQ7280" s="1" t="s">
        <v>69</v>
      </c>
      <c r="AR7280" s="1" t="s">
        <v>70</v>
      </c>
      <c r="AS7280" s="1" t="s">
        <v>70</v>
      </c>
      <c r="AT7280" s="1" t="s">
        <v>69</v>
      </c>
      <c r="AU7280" s="1" t="s">
        <v>70</v>
      </c>
      <c r="AV7280" s="1" t="s">
        <v>70</v>
      </c>
      <c r="AW7280" s="1" t="s">
        <v>70</v>
      </c>
      <c r="AX7280" s="1" t="s">
        <v>70</v>
      </c>
      <c r="AY7280" s="1" t="s">
        <v>70</v>
      </c>
      <c r="AZ7280" s="1" t="s">
        <v>69</v>
      </c>
      <c r="BA7280" s="1" t="s">
        <v>70</v>
      </c>
      <c r="BB7280" s="1" t="s">
        <v>70</v>
      </c>
      <c r="BC7280" s="1" t="s">
        <v>69</v>
      </c>
      <c r="BD7280" s="1" t="s">
        <v>70</v>
      </c>
      <c r="BE7280" s="1" t="s">
        <v>70</v>
      </c>
      <c r="BF7280" s="1" t="s">
        <v>70</v>
      </c>
      <c r="BG7280" s="3">
        <v>43309.8375</v>
      </c>
    </row>
    <row r="7281">
      <c r="A7281" s="1">
        <v>1000032.0</v>
      </c>
      <c r="B7281" s="1" t="s">
        <v>30826</v>
      </c>
      <c r="H7281" s="1" t="s">
        <v>30827</v>
      </c>
      <c r="I7281" s="1" t="s">
        <v>133</v>
      </c>
      <c r="J7281" s="1" t="s">
        <v>134</v>
      </c>
      <c r="K7281" s="1" t="s">
        <v>134</v>
      </c>
      <c r="L7281" s="1">
        <v>20020.0</v>
      </c>
      <c r="U7281" s="1">
        <v>-76.975197</v>
      </c>
      <c r="V7281" s="1">
        <v>38.8507</v>
      </c>
      <c r="X7281" s="1" t="s">
        <v>70</v>
      </c>
      <c r="Y7281" s="1" t="s">
        <v>70</v>
      </c>
      <c r="Z7281" s="1" t="s">
        <v>70</v>
      </c>
      <c r="AA7281" s="1" t="s">
        <v>70</v>
      </c>
      <c r="AB7281" s="1" t="s">
        <v>70</v>
      </c>
      <c r="AC7281" s="1" t="s">
        <v>80</v>
      </c>
      <c r="BG7281" s="1">
        <v>2009.0</v>
      </c>
    </row>
    <row r="7282">
      <c r="A7282" s="1">
        <v>1011056.0</v>
      </c>
      <c r="B7282" s="1" t="s">
        <v>30828</v>
      </c>
      <c r="C7282" s="2" t="s">
        <v>6453</v>
      </c>
      <c r="D7282" s="1" t="s">
        <v>6454</v>
      </c>
      <c r="E7282" s="1" t="s">
        <v>6455</v>
      </c>
      <c r="I7282" s="1" t="s">
        <v>6456</v>
      </c>
      <c r="J7282" s="1" t="s">
        <v>6456</v>
      </c>
      <c r="K7282" s="1" t="s">
        <v>349</v>
      </c>
      <c r="M7282" s="1" t="s">
        <v>20452</v>
      </c>
      <c r="N7282" s="1" t="s">
        <v>24132</v>
      </c>
      <c r="U7282" s="1">
        <v>-104.89974</v>
      </c>
      <c r="V7282" s="1">
        <v>39.758041</v>
      </c>
      <c r="X7282" s="1" t="s">
        <v>69</v>
      </c>
      <c r="Y7282" s="1" t="s">
        <v>70</v>
      </c>
      <c r="Z7282" s="1" t="s">
        <v>70</v>
      </c>
      <c r="AA7282" s="1" t="s">
        <v>70</v>
      </c>
      <c r="AB7282" s="1" t="s">
        <v>70</v>
      </c>
      <c r="AC7282" s="1" t="s">
        <v>69</v>
      </c>
      <c r="AD7282" s="1" t="s">
        <v>69</v>
      </c>
      <c r="AE7282" s="1" t="s">
        <v>70</v>
      </c>
      <c r="AF7282" s="1" t="s">
        <v>70</v>
      </c>
      <c r="AG7282" s="1" t="s">
        <v>70</v>
      </c>
      <c r="AH7282" s="1" t="s">
        <v>70</v>
      </c>
      <c r="AI7282" s="1" t="s">
        <v>70</v>
      </c>
      <c r="AJ7282" s="1" t="s">
        <v>70</v>
      </c>
      <c r="AK7282" s="1" t="s">
        <v>69</v>
      </c>
      <c r="AL7282" s="1" t="s">
        <v>69</v>
      </c>
      <c r="AM7282" s="1" t="s">
        <v>69</v>
      </c>
      <c r="AN7282" s="1" t="s">
        <v>70</v>
      </c>
      <c r="AO7282" s="1" t="s">
        <v>69</v>
      </c>
      <c r="AP7282" s="1" t="s">
        <v>70</v>
      </c>
      <c r="AQ7282" s="1" t="s">
        <v>70</v>
      </c>
      <c r="AR7282" s="1" t="s">
        <v>69</v>
      </c>
      <c r="AS7282" s="1" t="s">
        <v>70</v>
      </c>
      <c r="AT7282" s="1" t="s">
        <v>69</v>
      </c>
      <c r="AU7282" s="1" t="s">
        <v>69</v>
      </c>
      <c r="AV7282" s="1" t="s">
        <v>70</v>
      </c>
      <c r="AW7282" s="1" t="s">
        <v>70</v>
      </c>
      <c r="AX7282" s="1" t="s">
        <v>69</v>
      </c>
      <c r="AY7282" s="1" t="s">
        <v>70</v>
      </c>
      <c r="AZ7282" s="1" t="s">
        <v>69</v>
      </c>
      <c r="BA7282" s="1" t="s">
        <v>70</v>
      </c>
      <c r="BB7282" s="1" t="s">
        <v>70</v>
      </c>
      <c r="BC7282" s="1" t="s">
        <v>70</v>
      </c>
      <c r="BD7282" s="1" t="s">
        <v>70</v>
      </c>
      <c r="BE7282" s="1" t="s">
        <v>70</v>
      </c>
      <c r="BF7282" s="1" t="s">
        <v>70</v>
      </c>
      <c r="BG7282" s="3">
        <v>42116.813888888886</v>
      </c>
    </row>
    <row r="7283">
      <c r="A7283" s="1">
        <v>1003761.0</v>
      </c>
      <c r="B7283" s="1" t="s">
        <v>30829</v>
      </c>
      <c r="C7283" s="2" t="s">
        <v>30830</v>
      </c>
      <c r="H7283" s="1" t="s">
        <v>30831</v>
      </c>
      <c r="I7283" s="1" t="s">
        <v>30832</v>
      </c>
      <c r="J7283" s="1" t="s">
        <v>775</v>
      </c>
      <c r="K7283" s="1" t="s">
        <v>1542</v>
      </c>
      <c r="L7283" s="1">
        <v>83127.0</v>
      </c>
      <c r="U7283" s="1">
        <v>-111.004</v>
      </c>
      <c r="V7283" s="1">
        <v>42.9258</v>
      </c>
      <c r="X7283" s="1" t="s">
        <v>70</v>
      </c>
      <c r="Y7283" s="1" t="s">
        <v>70</v>
      </c>
      <c r="Z7283" s="1" t="s">
        <v>70</v>
      </c>
      <c r="AA7283" s="1" t="s">
        <v>70</v>
      </c>
      <c r="AB7283" s="1" t="s">
        <v>70</v>
      </c>
      <c r="AC7283" s="1" t="s">
        <v>80</v>
      </c>
      <c r="BG7283" s="6">
        <v>40331.44513888889</v>
      </c>
    </row>
    <row r="7284">
      <c r="A7284" s="1">
        <v>1011758.0</v>
      </c>
      <c r="B7284" s="1" t="s">
        <v>30833</v>
      </c>
      <c r="C7284" s="2" t="s">
        <v>30834</v>
      </c>
      <c r="D7284" s="2" t="s">
        <v>30835</v>
      </c>
      <c r="H7284" s="1" t="s">
        <v>30836</v>
      </c>
      <c r="I7284" s="1" t="s">
        <v>5352</v>
      </c>
      <c r="J7284" s="1" t="s">
        <v>1032</v>
      </c>
      <c r="K7284" s="1" t="s">
        <v>77</v>
      </c>
      <c r="L7284" s="1">
        <v>44705.0</v>
      </c>
      <c r="M7284" s="1" t="s">
        <v>12035</v>
      </c>
      <c r="N7284" s="1" t="s">
        <v>384</v>
      </c>
      <c r="U7284" s="1">
        <v>-81.351517</v>
      </c>
      <c r="V7284" s="1">
        <v>40.808887</v>
      </c>
      <c r="X7284" s="1" t="s">
        <v>69</v>
      </c>
      <c r="Y7284" s="1" t="s">
        <v>70</v>
      </c>
      <c r="Z7284" s="1" t="s">
        <v>69</v>
      </c>
      <c r="AA7284" s="1" t="s">
        <v>69</v>
      </c>
      <c r="AB7284" s="1" t="s">
        <v>69</v>
      </c>
      <c r="AC7284" s="1" t="s">
        <v>80</v>
      </c>
      <c r="AD7284" s="1" t="s">
        <v>69</v>
      </c>
      <c r="AE7284" s="1" t="s">
        <v>70</v>
      </c>
      <c r="AF7284" s="1" t="s">
        <v>70</v>
      </c>
      <c r="AG7284" s="1" t="s">
        <v>70</v>
      </c>
      <c r="AH7284" s="1" t="s">
        <v>69</v>
      </c>
      <c r="AI7284" s="1" t="s">
        <v>70</v>
      </c>
      <c r="AJ7284" s="1" t="s">
        <v>69</v>
      </c>
      <c r="AK7284" s="1" t="s">
        <v>69</v>
      </c>
      <c r="AL7284" s="1" t="s">
        <v>69</v>
      </c>
      <c r="AM7284" s="1" t="s">
        <v>69</v>
      </c>
      <c r="AN7284" s="1" t="s">
        <v>70</v>
      </c>
      <c r="AO7284" s="1" t="s">
        <v>70</v>
      </c>
      <c r="AP7284" s="1" t="s">
        <v>70</v>
      </c>
      <c r="AQ7284" s="1" t="s">
        <v>70</v>
      </c>
      <c r="AR7284" s="1" t="s">
        <v>70</v>
      </c>
      <c r="AS7284" s="1" t="s">
        <v>70</v>
      </c>
      <c r="AT7284" s="1" t="s">
        <v>70</v>
      </c>
      <c r="AU7284" s="1" t="s">
        <v>69</v>
      </c>
      <c r="AV7284" s="1" t="s">
        <v>70</v>
      </c>
      <c r="AW7284" s="1" t="s">
        <v>70</v>
      </c>
      <c r="AX7284" s="1" t="s">
        <v>70</v>
      </c>
      <c r="AY7284" s="1" t="s">
        <v>70</v>
      </c>
      <c r="AZ7284" s="1" t="s">
        <v>69</v>
      </c>
      <c r="BA7284" s="1" t="s">
        <v>70</v>
      </c>
      <c r="BB7284" s="1" t="s">
        <v>70</v>
      </c>
      <c r="BC7284" s="1" t="s">
        <v>70</v>
      </c>
      <c r="BD7284" s="1" t="s">
        <v>70</v>
      </c>
      <c r="BE7284" s="1" t="s">
        <v>70</v>
      </c>
      <c r="BF7284" s="1" t="s">
        <v>70</v>
      </c>
      <c r="BG7284" s="3">
        <v>42391.45416666667</v>
      </c>
    </row>
    <row r="7285">
      <c r="A7285" s="1">
        <v>1000155.0</v>
      </c>
      <c r="B7285" s="1" t="s">
        <v>30837</v>
      </c>
      <c r="C7285" s="2" t="s">
        <v>30838</v>
      </c>
      <c r="D7285" s="2" t="s">
        <v>30839</v>
      </c>
      <c r="E7285" s="2" t="s">
        <v>30840</v>
      </c>
      <c r="G7285" s="1" t="s">
        <v>30841</v>
      </c>
      <c r="I7285" s="1" t="s">
        <v>16087</v>
      </c>
      <c r="J7285" s="1" t="s">
        <v>16088</v>
      </c>
      <c r="K7285" s="1" t="s">
        <v>2008</v>
      </c>
      <c r="L7285" s="1">
        <v>39759.0</v>
      </c>
      <c r="M7285" s="1" t="s">
        <v>30842</v>
      </c>
      <c r="N7285" s="1" t="s">
        <v>30843</v>
      </c>
      <c r="U7285" s="1">
        <v>-88.814163</v>
      </c>
      <c r="V7285" s="1">
        <v>33.46286</v>
      </c>
      <c r="W7285" s="1" t="s">
        <v>136</v>
      </c>
      <c r="X7285" s="1" t="s">
        <v>69</v>
      </c>
      <c r="Y7285" s="1" t="s">
        <v>70</v>
      </c>
      <c r="Z7285" s="1" t="s">
        <v>70</v>
      </c>
      <c r="AA7285" s="1" t="s">
        <v>69</v>
      </c>
      <c r="AB7285" s="1" t="s">
        <v>69</v>
      </c>
      <c r="AC7285" s="1" t="s">
        <v>69</v>
      </c>
      <c r="AD7285" s="1" t="s">
        <v>69</v>
      </c>
      <c r="AE7285" s="1" t="s">
        <v>70</v>
      </c>
      <c r="AF7285" s="1" t="s">
        <v>69</v>
      </c>
      <c r="AG7285" s="1" t="s">
        <v>69</v>
      </c>
      <c r="AH7285" s="1" t="s">
        <v>69</v>
      </c>
      <c r="AI7285" s="1" t="s">
        <v>70</v>
      </c>
      <c r="AJ7285" s="1" t="s">
        <v>69</v>
      </c>
      <c r="AK7285" s="1" t="s">
        <v>69</v>
      </c>
      <c r="AL7285" s="1" t="s">
        <v>69</v>
      </c>
      <c r="AM7285" s="1" t="s">
        <v>69</v>
      </c>
      <c r="AN7285" s="1" t="s">
        <v>70</v>
      </c>
      <c r="AO7285" s="1" t="s">
        <v>70</v>
      </c>
      <c r="AP7285" s="1" t="s">
        <v>70</v>
      </c>
      <c r="AQ7285" s="1" t="s">
        <v>69</v>
      </c>
      <c r="AR7285" s="1" t="s">
        <v>69</v>
      </c>
      <c r="AS7285" s="1" t="s">
        <v>70</v>
      </c>
      <c r="AT7285" s="1" t="s">
        <v>69</v>
      </c>
      <c r="AU7285" s="1" t="s">
        <v>69</v>
      </c>
      <c r="AV7285" s="1" t="s">
        <v>70</v>
      </c>
      <c r="AW7285" s="1" t="s">
        <v>70</v>
      </c>
      <c r="AX7285" s="1" t="s">
        <v>69</v>
      </c>
      <c r="AY7285" s="1" t="s">
        <v>70</v>
      </c>
      <c r="AZ7285" s="1" t="s">
        <v>69</v>
      </c>
      <c r="BA7285" s="1" t="s">
        <v>70</v>
      </c>
      <c r="BB7285" s="1" t="s">
        <v>69</v>
      </c>
      <c r="BC7285" s="1" t="s">
        <v>70</v>
      </c>
      <c r="BD7285" s="1" t="s">
        <v>70</v>
      </c>
      <c r="BE7285" s="1" t="s">
        <v>70</v>
      </c>
      <c r="BF7285" s="1" t="s">
        <v>69</v>
      </c>
      <c r="BG7285" s="3">
        <v>41771.57708333333</v>
      </c>
    </row>
    <row r="7286">
      <c r="A7286" s="1">
        <v>1001522.0</v>
      </c>
      <c r="B7286" s="1" t="s">
        <v>30844</v>
      </c>
      <c r="H7286" s="1" t="s">
        <v>30845</v>
      </c>
      <c r="I7286" s="1" t="s">
        <v>310</v>
      </c>
      <c r="J7286" s="1" t="s">
        <v>2355</v>
      </c>
      <c r="K7286" s="1" t="s">
        <v>311</v>
      </c>
      <c r="L7286" s="1">
        <v>21201.0</v>
      </c>
      <c r="M7286" s="1" t="s">
        <v>30846</v>
      </c>
      <c r="N7286" s="1" t="s">
        <v>1476</v>
      </c>
      <c r="U7286" s="1">
        <v>-76.622696</v>
      </c>
      <c r="V7286" s="1">
        <v>39.302067</v>
      </c>
      <c r="W7286" s="1" t="s">
        <v>118</v>
      </c>
      <c r="X7286" s="1" t="s">
        <v>69</v>
      </c>
      <c r="Y7286" s="1" t="s">
        <v>69</v>
      </c>
      <c r="Z7286" s="1" t="s">
        <v>69</v>
      </c>
      <c r="AA7286" s="1" t="s">
        <v>69</v>
      </c>
      <c r="AB7286" s="1" t="s">
        <v>69</v>
      </c>
      <c r="AC7286" s="1" t="s">
        <v>69</v>
      </c>
      <c r="AD7286" s="1" t="s">
        <v>69</v>
      </c>
      <c r="AE7286" s="1" t="s">
        <v>69</v>
      </c>
      <c r="AF7286" s="1" t="s">
        <v>70</v>
      </c>
      <c r="AG7286" s="1" t="s">
        <v>69</v>
      </c>
      <c r="AH7286" s="1" t="s">
        <v>69</v>
      </c>
      <c r="AI7286" s="1" t="s">
        <v>70</v>
      </c>
      <c r="AJ7286" s="1" t="s">
        <v>69</v>
      </c>
      <c r="AK7286" s="1" t="s">
        <v>69</v>
      </c>
      <c r="AL7286" s="1" t="s">
        <v>70</v>
      </c>
      <c r="AM7286" s="1" t="s">
        <v>69</v>
      </c>
      <c r="AN7286" s="1" t="s">
        <v>70</v>
      </c>
      <c r="AO7286" s="1" t="s">
        <v>70</v>
      </c>
      <c r="AP7286" s="1" t="s">
        <v>70</v>
      </c>
      <c r="AQ7286" s="1" t="s">
        <v>69</v>
      </c>
      <c r="AR7286" s="1" t="s">
        <v>69</v>
      </c>
      <c r="AS7286" s="1" t="s">
        <v>70</v>
      </c>
      <c r="AT7286" s="1" t="s">
        <v>69</v>
      </c>
      <c r="AU7286" s="1" t="s">
        <v>69</v>
      </c>
      <c r="AV7286" s="1" t="s">
        <v>70</v>
      </c>
      <c r="AW7286" s="1" t="s">
        <v>70</v>
      </c>
      <c r="AX7286" s="1" t="s">
        <v>70</v>
      </c>
      <c r="AY7286" s="1" t="s">
        <v>70</v>
      </c>
      <c r="AZ7286" s="1" t="s">
        <v>69</v>
      </c>
      <c r="BA7286" s="1" t="s">
        <v>70</v>
      </c>
      <c r="BB7286" s="1" t="s">
        <v>70</v>
      </c>
      <c r="BC7286" s="1" t="s">
        <v>70</v>
      </c>
      <c r="BD7286" s="1" t="s">
        <v>70</v>
      </c>
      <c r="BE7286" s="1" t="s">
        <v>70</v>
      </c>
      <c r="BF7286" s="1" t="s">
        <v>70</v>
      </c>
      <c r="BG7286" s="3">
        <v>41730.575694444444</v>
      </c>
    </row>
    <row r="7287">
      <c r="A7287" s="1">
        <v>1000361.0</v>
      </c>
      <c r="B7287" s="1" t="s">
        <v>30847</v>
      </c>
      <c r="D7287" s="2" t="s">
        <v>30848</v>
      </c>
      <c r="H7287" s="1" t="s">
        <v>30849</v>
      </c>
      <c r="I7287" s="1" t="s">
        <v>30850</v>
      </c>
      <c r="J7287" s="1" t="s">
        <v>3713</v>
      </c>
      <c r="K7287" s="1" t="s">
        <v>389</v>
      </c>
      <c r="L7287" s="1">
        <v>50247.0</v>
      </c>
      <c r="M7287" s="1" t="s">
        <v>4123</v>
      </c>
      <c r="N7287" s="1" t="s">
        <v>2884</v>
      </c>
      <c r="U7287" s="1">
        <v>-93.164574</v>
      </c>
      <c r="V7287" s="1">
        <v>42.016468</v>
      </c>
      <c r="X7287" s="1" t="s">
        <v>69</v>
      </c>
      <c r="Y7287" s="1" t="s">
        <v>69</v>
      </c>
      <c r="Z7287" s="1" t="s">
        <v>69</v>
      </c>
      <c r="AA7287" s="1" t="s">
        <v>69</v>
      </c>
      <c r="AB7287" s="1" t="s">
        <v>70</v>
      </c>
      <c r="AC7287" s="1" t="s">
        <v>80</v>
      </c>
      <c r="AD7287" s="1" t="s">
        <v>69</v>
      </c>
      <c r="AE7287" s="1" t="s">
        <v>69</v>
      </c>
      <c r="AF7287" s="1" t="s">
        <v>69</v>
      </c>
      <c r="AG7287" s="1" t="s">
        <v>69</v>
      </c>
      <c r="AH7287" s="1" t="s">
        <v>69</v>
      </c>
      <c r="AI7287" s="1" t="s">
        <v>70</v>
      </c>
      <c r="AJ7287" s="1" t="s">
        <v>69</v>
      </c>
      <c r="AK7287" s="1" t="s">
        <v>69</v>
      </c>
      <c r="AL7287" s="1" t="s">
        <v>69</v>
      </c>
      <c r="AM7287" s="1" t="s">
        <v>69</v>
      </c>
      <c r="AN7287" s="1" t="s">
        <v>70</v>
      </c>
      <c r="AO7287" s="1" t="s">
        <v>69</v>
      </c>
      <c r="AP7287" s="1" t="s">
        <v>70</v>
      </c>
      <c r="AQ7287" s="1" t="s">
        <v>69</v>
      </c>
      <c r="AR7287" s="1" t="s">
        <v>69</v>
      </c>
      <c r="AS7287" s="1" t="s">
        <v>69</v>
      </c>
      <c r="AT7287" s="1" t="s">
        <v>69</v>
      </c>
      <c r="AU7287" s="1" t="s">
        <v>69</v>
      </c>
      <c r="AV7287" s="1" t="s">
        <v>69</v>
      </c>
      <c r="AW7287" s="1" t="s">
        <v>69</v>
      </c>
      <c r="AX7287" s="1" t="s">
        <v>70</v>
      </c>
      <c r="AY7287" s="1" t="s">
        <v>70</v>
      </c>
      <c r="AZ7287" s="1" t="s">
        <v>69</v>
      </c>
      <c r="BA7287" s="1" t="s">
        <v>70</v>
      </c>
      <c r="BB7287" s="1" t="s">
        <v>70</v>
      </c>
      <c r="BC7287" s="1" t="s">
        <v>70</v>
      </c>
      <c r="BD7287" s="1" t="s">
        <v>70</v>
      </c>
      <c r="BE7287" s="1" t="s">
        <v>70</v>
      </c>
      <c r="BF7287" s="1" t="s">
        <v>70</v>
      </c>
      <c r="BG7287" s="3">
        <v>42090.56041666667</v>
      </c>
    </row>
    <row r="7288">
      <c r="A7288" s="1">
        <v>1007120.0</v>
      </c>
      <c r="B7288" s="1" t="s">
        <v>30851</v>
      </c>
      <c r="H7288" s="1" t="s">
        <v>30852</v>
      </c>
      <c r="I7288" s="1" t="s">
        <v>23737</v>
      </c>
      <c r="J7288" s="1" t="s">
        <v>2301</v>
      </c>
      <c r="K7288" s="1" t="s">
        <v>188</v>
      </c>
      <c r="U7288" s="1">
        <v>-77.8564</v>
      </c>
      <c r="V7288" s="1">
        <v>40.795101</v>
      </c>
      <c r="X7288" s="1" t="s">
        <v>70</v>
      </c>
      <c r="Y7288" s="1" t="s">
        <v>70</v>
      </c>
      <c r="Z7288" s="1" t="s">
        <v>70</v>
      </c>
      <c r="AA7288" s="1" t="s">
        <v>70</v>
      </c>
      <c r="AB7288" s="1" t="s">
        <v>70</v>
      </c>
      <c r="AC7288" s="1" t="s">
        <v>80</v>
      </c>
      <c r="BG7288" s="1">
        <v>2011.0</v>
      </c>
    </row>
    <row r="7289">
      <c r="A7289" s="1">
        <v>1010555.0</v>
      </c>
      <c r="B7289" s="1" t="s">
        <v>30853</v>
      </c>
      <c r="C7289" s="2" t="s">
        <v>30854</v>
      </c>
      <c r="D7289" s="1" t="s">
        <v>30855</v>
      </c>
      <c r="H7289" s="1" t="s">
        <v>30856</v>
      </c>
      <c r="I7289" s="1" t="s">
        <v>12023</v>
      </c>
      <c r="J7289" s="1" t="s">
        <v>1467</v>
      </c>
      <c r="K7289" s="1" t="s">
        <v>670</v>
      </c>
      <c r="L7289" s="1">
        <v>27603.0</v>
      </c>
      <c r="M7289" s="1" t="s">
        <v>1081</v>
      </c>
      <c r="N7289" s="1" t="s">
        <v>2616</v>
      </c>
      <c r="U7289" s="1">
        <v>-78.662735</v>
      </c>
      <c r="V7289" s="1">
        <v>35.763634</v>
      </c>
      <c r="X7289" s="1" t="s">
        <v>69</v>
      </c>
      <c r="Y7289" s="1" t="s">
        <v>70</v>
      </c>
      <c r="Z7289" s="1" t="s">
        <v>70</v>
      </c>
      <c r="AA7289" s="1" t="s">
        <v>70</v>
      </c>
      <c r="AB7289" s="1" t="s">
        <v>70</v>
      </c>
      <c r="AC7289" s="1" t="s">
        <v>80</v>
      </c>
      <c r="BG7289" s="3">
        <v>41877.527083333334</v>
      </c>
    </row>
    <row r="7290">
      <c r="A7290" s="1">
        <v>1001980.0</v>
      </c>
      <c r="B7290" s="1" t="s">
        <v>30857</v>
      </c>
      <c r="C7290" s="2" t="s">
        <v>30858</v>
      </c>
      <c r="H7290" s="1" t="s">
        <v>30859</v>
      </c>
      <c r="I7290" s="1" t="s">
        <v>555</v>
      </c>
      <c r="J7290" s="1" t="s">
        <v>2488</v>
      </c>
      <c r="K7290" s="1" t="s">
        <v>107</v>
      </c>
      <c r="L7290" s="1">
        <v>37625.0</v>
      </c>
      <c r="U7290" s="1">
        <v>-82.138802</v>
      </c>
      <c r="V7290" s="1">
        <v>36.5844</v>
      </c>
      <c r="X7290" s="1" t="s">
        <v>70</v>
      </c>
      <c r="Y7290" s="1" t="s">
        <v>70</v>
      </c>
      <c r="Z7290" s="1" t="s">
        <v>70</v>
      </c>
      <c r="AA7290" s="1" t="s">
        <v>70</v>
      </c>
      <c r="AB7290" s="1" t="s">
        <v>70</v>
      </c>
      <c r="AC7290" s="1" t="s">
        <v>80</v>
      </c>
      <c r="BG7290" s="1">
        <v>2009.0</v>
      </c>
    </row>
    <row r="7291">
      <c r="A7291" s="1">
        <v>1010401.0</v>
      </c>
      <c r="B7291" s="1" t="s">
        <v>30860</v>
      </c>
      <c r="C7291" s="2" t="s">
        <v>30861</v>
      </c>
      <c r="D7291" s="2" t="s">
        <v>30862</v>
      </c>
      <c r="E7291" s="2" t="s">
        <v>30863</v>
      </c>
      <c r="F7291" s="2" t="s">
        <v>30864</v>
      </c>
      <c r="H7291" s="1" t="s">
        <v>30865</v>
      </c>
      <c r="I7291" s="1" t="s">
        <v>30866</v>
      </c>
      <c r="J7291" s="1" t="s">
        <v>321</v>
      </c>
      <c r="K7291" s="1" t="s">
        <v>322</v>
      </c>
      <c r="L7291" s="1">
        <v>46204.0</v>
      </c>
      <c r="N7291" s="1" t="s">
        <v>7394</v>
      </c>
      <c r="U7291" s="1">
        <v>-86.165382</v>
      </c>
      <c r="V7291" s="1">
        <v>39.768688</v>
      </c>
      <c r="W7291" s="1" t="s">
        <v>392</v>
      </c>
      <c r="X7291" s="1" t="s">
        <v>70</v>
      </c>
      <c r="Y7291" s="1" t="s">
        <v>70</v>
      </c>
      <c r="Z7291" s="1" t="s">
        <v>70</v>
      </c>
      <c r="AA7291" s="1" t="s">
        <v>70</v>
      </c>
      <c r="AB7291" s="1" t="s">
        <v>70</v>
      </c>
      <c r="AC7291" s="1" t="s">
        <v>69</v>
      </c>
      <c r="AD7291" s="1" t="s">
        <v>69</v>
      </c>
      <c r="AE7291" s="1" t="s">
        <v>69</v>
      </c>
      <c r="AF7291" s="1" t="s">
        <v>70</v>
      </c>
      <c r="AG7291" s="1" t="s">
        <v>69</v>
      </c>
      <c r="AH7291" s="1" t="s">
        <v>69</v>
      </c>
      <c r="AI7291" s="1" t="s">
        <v>70</v>
      </c>
      <c r="AJ7291" s="1" t="s">
        <v>69</v>
      </c>
      <c r="AK7291" s="1" t="s">
        <v>69</v>
      </c>
      <c r="AL7291" s="1" t="s">
        <v>69</v>
      </c>
      <c r="AM7291" s="1" t="s">
        <v>69</v>
      </c>
      <c r="AN7291" s="1" t="s">
        <v>70</v>
      </c>
      <c r="AO7291" s="1" t="s">
        <v>70</v>
      </c>
      <c r="AP7291" s="1" t="s">
        <v>70</v>
      </c>
      <c r="AQ7291" s="1" t="s">
        <v>70</v>
      </c>
      <c r="AR7291" s="1" t="s">
        <v>70</v>
      </c>
      <c r="AS7291" s="1" t="s">
        <v>69</v>
      </c>
      <c r="AT7291" s="1" t="s">
        <v>69</v>
      </c>
      <c r="AU7291" s="1" t="s">
        <v>70</v>
      </c>
      <c r="AV7291" s="1" t="s">
        <v>70</v>
      </c>
      <c r="AW7291" s="1" t="s">
        <v>70</v>
      </c>
      <c r="AX7291" s="1" t="s">
        <v>70</v>
      </c>
      <c r="AY7291" s="1" t="s">
        <v>70</v>
      </c>
      <c r="AZ7291" s="1" t="s">
        <v>69</v>
      </c>
      <c r="BA7291" s="1" t="s">
        <v>70</v>
      </c>
      <c r="BB7291" s="1" t="s">
        <v>70</v>
      </c>
      <c r="BC7291" s="1" t="s">
        <v>70</v>
      </c>
      <c r="BD7291" s="1" t="s">
        <v>70</v>
      </c>
      <c r="BE7291" s="1" t="s">
        <v>70</v>
      </c>
      <c r="BF7291" s="1" t="s">
        <v>70</v>
      </c>
      <c r="BG7291" s="3">
        <v>41856.42986111111</v>
      </c>
    </row>
    <row r="7292">
      <c r="A7292" s="1">
        <v>1000082.0</v>
      </c>
      <c r="B7292" s="1" t="s">
        <v>30867</v>
      </c>
      <c r="C7292" s="2" t="s">
        <v>356</v>
      </c>
      <c r="D7292" s="2" t="s">
        <v>357</v>
      </c>
      <c r="H7292" s="1" t="s">
        <v>30868</v>
      </c>
      <c r="I7292" s="1" t="s">
        <v>96</v>
      </c>
      <c r="J7292" s="1" t="s">
        <v>96</v>
      </c>
      <c r="K7292" s="1" t="s">
        <v>96</v>
      </c>
      <c r="L7292" s="1">
        <v>10004.0</v>
      </c>
      <c r="M7292" s="1" t="s">
        <v>312</v>
      </c>
      <c r="N7292" s="1" t="s">
        <v>30869</v>
      </c>
      <c r="U7292" s="1">
        <v>-74.013649</v>
      </c>
      <c r="V7292" s="1">
        <v>40.701954</v>
      </c>
      <c r="W7292" s="1" t="s">
        <v>136</v>
      </c>
      <c r="X7292" s="1" t="s">
        <v>69</v>
      </c>
      <c r="Y7292" s="1" t="s">
        <v>69</v>
      </c>
      <c r="Z7292" s="1" t="s">
        <v>69</v>
      </c>
      <c r="AA7292" s="1" t="s">
        <v>69</v>
      </c>
      <c r="AB7292" s="1" t="s">
        <v>69</v>
      </c>
      <c r="AC7292" s="1" t="s">
        <v>70</v>
      </c>
      <c r="AD7292" s="1" t="s">
        <v>69</v>
      </c>
      <c r="AE7292" s="1" t="s">
        <v>70</v>
      </c>
      <c r="AF7292" s="1" t="s">
        <v>70</v>
      </c>
      <c r="AG7292" s="1" t="s">
        <v>70</v>
      </c>
      <c r="AH7292" s="1" t="s">
        <v>70</v>
      </c>
      <c r="AI7292" s="1" t="s">
        <v>70</v>
      </c>
      <c r="AJ7292" s="1" t="s">
        <v>70</v>
      </c>
      <c r="AK7292" s="1" t="s">
        <v>69</v>
      </c>
      <c r="AL7292" s="1" t="s">
        <v>69</v>
      </c>
      <c r="AM7292" s="1" t="s">
        <v>69</v>
      </c>
      <c r="AN7292" s="1" t="s">
        <v>69</v>
      </c>
      <c r="AO7292" s="1" t="s">
        <v>69</v>
      </c>
      <c r="AP7292" s="1" t="s">
        <v>70</v>
      </c>
      <c r="AQ7292" s="1" t="s">
        <v>70</v>
      </c>
      <c r="AR7292" s="1" t="s">
        <v>70</v>
      </c>
      <c r="AS7292" s="1" t="s">
        <v>70</v>
      </c>
      <c r="AT7292" s="1" t="s">
        <v>70</v>
      </c>
      <c r="AU7292" s="1" t="s">
        <v>70</v>
      </c>
      <c r="AV7292" s="1" t="s">
        <v>70</v>
      </c>
      <c r="AW7292" s="1" t="s">
        <v>70</v>
      </c>
      <c r="AX7292" s="1" t="s">
        <v>70</v>
      </c>
      <c r="AY7292" s="1" t="s">
        <v>70</v>
      </c>
      <c r="AZ7292" s="1" t="s">
        <v>69</v>
      </c>
      <c r="BA7292" s="1" t="s">
        <v>70</v>
      </c>
      <c r="BB7292" s="1" t="s">
        <v>70</v>
      </c>
      <c r="BC7292" s="1" t="s">
        <v>70</v>
      </c>
      <c r="BD7292" s="1" t="s">
        <v>70</v>
      </c>
      <c r="BE7292" s="1" t="s">
        <v>70</v>
      </c>
      <c r="BF7292" s="1" t="s">
        <v>70</v>
      </c>
      <c r="BG7292" s="3">
        <v>41478.63611111111</v>
      </c>
    </row>
    <row r="7293">
      <c r="A7293" s="1">
        <v>1000094.0</v>
      </c>
      <c r="B7293" s="1" t="s">
        <v>30870</v>
      </c>
      <c r="C7293" s="2" t="s">
        <v>356</v>
      </c>
      <c r="D7293" s="2" t="s">
        <v>30677</v>
      </c>
      <c r="H7293" s="1" t="s">
        <v>30871</v>
      </c>
      <c r="I7293" s="1" t="s">
        <v>30679</v>
      </c>
      <c r="J7293" s="1" t="s">
        <v>179</v>
      </c>
      <c r="K7293" s="1" t="s">
        <v>96</v>
      </c>
      <c r="L7293" s="1">
        <v>10314.0</v>
      </c>
      <c r="M7293" s="1" t="s">
        <v>30872</v>
      </c>
      <c r="N7293" s="1" t="s">
        <v>2616</v>
      </c>
      <c r="U7293" s="1">
        <v>-74.16291</v>
      </c>
      <c r="V7293" s="1">
        <v>40.603428</v>
      </c>
      <c r="W7293" s="1" t="s">
        <v>99</v>
      </c>
      <c r="X7293" s="1" t="s">
        <v>69</v>
      </c>
      <c r="Y7293" s="1" t="s">
        <v>69</v>
      </c>
      <c r="Z7293" s="1" t="s">
        <v>69</v>
      </c>
      <c r="AA7293" s="1" t="s">
        <v>69</v>
      </c>
      <c r="AB7293" s="1" t="s">
        <v>69</v>
      </c>
      <c r="AC7293" s="1" t="s">
        <v>70</v>
      </c>
      <c r="AD7293" s="1" t="s">
        <v>69</v>
      </c>
      <c r="AE7293" s="1" t="s">
        <v>70</v>
      </c>
      <c r="AF7293" s="1" t="s">
        <v>70</v>
      </c>
      <c r="AG7293" s="1" t="s">
        <v>70</v>
      </c>
      <c r="AH7293" s="1" t="s">
        <v>70</v>
      </c>
      <c r="AI7293" s="1" t="s">
        <v>70</v>
      </c>
      <c r="AJ7293" s="1" t="s">
        <v>70</v>
      </c>
      <c r="AK7293" s="1" t="s">
        <v>69</v>
      </c>
      <c r="AL7293" s="1" t="s">
        <v>69</v>
      </c>
      <c r="AM7293" s="1" t="s">
        <v>70</v>
      </c>
      <c r="AN7293" s="1" t="s">
        <v>70</v>
      </c>
      <c r="AO7293" s="1" t="s">
        <v>70</v>
      </c>
      <c r="AP7293" s="1" t="s">
        <v>70</v>
      </c>
      <c r="AQ7293" s="1" t="s">
        <v>70</v>
      </c>
      <c r="AR7293" s="1" t="s">
        <v>70</v>
      </c>
      <c r="AS7293" s="1" t="s">
        <v>70</v>
      </c>
      <c r="AT7293" s="1" t="s">
        <v>70</v>
      </c>
      <c r="AU7293" s="1" t="s">
        <v>70</v>
      </c>
      <c r="AV7293" s="1" t="s">
        <v>70</v>
      </c>
      <c r="AW7293" s="1" t="s">
        <v>70</v>
      </c>
      <c r="AX7293" s="1" t="s">
        <v>70</v>
      </c>
      <c r="AY7293" s="1" t="s">
        <v>70</v>
      </c>
      <c r="AZ7293" s="1" t="s">
        <v>69</v>
      </c>
      <c r="BA7293" s="1" t="s">
        <v>70</v>
      </c>
      <c r="BB7293" s="1" t="s">
        <v>70</v>
      </c>
      <c r="BC7293" s="1" t="s">
        <v>70</v>
      </c>
      <c r="BD7293" s="1" t="s">
        <v>70</v>
      </c>
      <c r="BE7293" s="1" t="s">
        <v>70</v>
      </c>
      <c r="BF7293" s="1" t="s">
        <v>70</v>
      </c>
      <c r="BG7293" s="3">
        <v>41478.61597222222</v>
      </c>
    </row>
    <row r="7294">
      <c r="A7294" s="1">
        <v>1009544.0</v>
      </c>
      <c r="B7294" s="1" t="s">
        <v>30873</v>
      </c>
      <c r="C7294" s="2" t="s">
        <v>30874</v>
      </c>
      <c r="D7294" s="2" t="s">
        <v>30875</v>
      </c>
      <c r="H7294" s="1" t="s">
        <v>30876</v>
      </c>
      <c r="I7294" s="1" t="s">
        <v>30877</v>
      </c>
      <c r="K7294" s="1" t="s">
        <v>670</v>
      </c>
      <c r="L7294" s="1">
        <v>28625.0</v>
      </c>
      <c r="U7294" s="1">
        <v>-80.93</v>
      </c>
      <c r="V7294" s="1">
        <v>35.9002</v>
      </c>
      <c r="X7294" s="1" t="s">
        <v>69</v>
      </c>
      <c r="Y7294" s="1" t="s">
        <v>70</v>
      </c>
      <c r="Z7294" s="1" t="s">
        <v>70</v>
      </c>
      <c r="AA7294" s="1" t="s">
        <v>70</v>
      </c>
      <c r="AB7294" s="1" t="s">
        <v>70</v>
      </c>
      <c r="AC7294" s="1" t="s">
        <v>80</v>
      </c>
      <c r="BG7294" s="1">
        <v>2013.0</v>
      </c>
    </row>
    <row r="7295">
      <c r="A7295" s="1">
        <v>1000420.0</v>
      </c>
      <c r="B7295" s="1" t="s">
        <v>30878</v>
      </c>
      <c r="H7295" s="1" t="s">
        <v>30879</v>
      </c>
      <c r="I7295" s="1" t="s">
        <v>30877</v>
      </c>
      <c r="J7295" s="1" t="s">
        <v>17824</v>
      </c>
      <c r="K7295" s="1" t="s">
        <v>670</v>
      </c>
      <c r="L7295" s="1">
        <v>28677.0</v>
      </c>
      <c r="U7295" s="1">
        <v>-80.901901</v>
      </c>
      <c r="V7295" s="1">
        <v>35.772499</v>
      </c>
      <c r="X7295" s="1" t="s">
        <v>70</v>
      </c>
      <c r="Y7295" s="1" t="s">
        <v>70</v>
      </c>
      <c r="Z7295" s="1" t="s">
        <v>70</v>
      </c>
      <c r="AA7295" s="1" t="s">
        <v>70</v>
      </c>
      <c r="AB7295" s="1" t="s">
        <v>70</v>
      </c>
      <c r="AC7295" s="1" t="s">
        <v>80</v>
      </c>
      <c r="BG7295" s="1">
        <v>2009.0</v>
      </c>
    </row>
    <row r="7296">
      <c r="A7296" s="1">
        <v>1009353.0</v>
      </c>
      <c r="B7296" s="1" t="s">
        <v>30880</v>
      </c>
      <c r="D7296" s="2" t="s">
        <v>30881</v>
      </c>
      <c r="H7296" s="1" t="s">
        <v>19489</v>
      </c>
      <c r="I7296" s="1" t="s">
        <v>30882</v>
      </c>
      <c r="K7296" s="1" t="s">
        <v>561</v>
      </c>
      <c r="L7296" s="1">
        <v>30666.0</v>
      </c>
      <c r="U7296" s="1">
        <v>-83.602402</v>
      </c>
      <c r="V7296" s="1">
        <v>33.968102</v>
      </c>
      <c r="X7296" s="1" t="s">
        <v>69</v>
      </c>
      <c r="Y7296" s="1" t="s">
        <v>70</v>
      </c>
      <c r="Z7296" s="1" t="s">
        <v>70</v>
      </c>
      <c r="AA7296" s="1" t="s">
        <v>70</v>
      </c>
      <c r="AB7296" s="1" t="s">
        <v>70</v>
      </c>
      <c r="AC7296" s="1" t="s">
        <v>80</v>
      </c>
      <c r="BG7296" s="1">
        <v>2013.0</v>
      </c>
    </row>
    <row r="7297">
      <c r="A7297" s="1">
        <v>1004682.0</v>
      </c>
      <c r="B7297" s="1" t="s">
        <v>30883</v>
      </c>
      <c r="C7297" s="2" t="s">
        <v>30884</v>
      </c>
      <c r="D7297" s="2" t="s">
        <v>30885</v>
      </c>
      <c r="H7297" s="1" t="s">
        <v>30886</v>
      </c>
      <c r="I7297" s="1" t="s">
        <v>30887</v>
      </c>
      <c r="J7297" s="1" t="s">
        <v>2089</v>
      </c>
      <c r="K7297" s="1" t="s">
        <v>181</v>
      </c>
      <c r="L7297" s="1">
        <v>24401.0</v>
      </c>
      <c r="M7297" s="1" t="s">
        <v>30888</v>
      </c>
      <c r="N7297" s="1" t="s">
        <v>5011</v>
      </c>
      <c r="U7297" s="1">
        <v>-79.073883</v>
      </c>
      <c r="V7297" s="1">
        <v>38.147888</v>
      </c>
      <c r="W7297" s="1" t="s">
        <v>392</v>
      </c>
      <c r="X7297" s="1" t="s">
        <v>69</v>
      </c>
      <c r="Y7297" s="1" t="s">
        <v>70</v>
      </c>
      <c r="Z7297" s="1" t="s">
        <v>70</v>
      </c>
      <c r="AA7297" s="1" t="s">
        <v>69</v>
      </c>
      <c r="AB7297" s="1" t="s">
        <v>69</v>
      </c>
      <c r="AC7297" s="1" t="s">
        <v>80</v>
      </c>
      <c r="AD7297" s="1" t="s">
        <v>69</v>
      </c>
      <c r="AE7297" s="1" t="s">
        <v>69</v>
      </c>
      <c r="AF7297" s="1" t="s">
        <v>69</v>
      </c>
      <c r="AG7297" s="1" t="s">
        <v>69</v>
      </c>
      <c r="AH7297" s="1" t="s">
        <v>69</v>
      </c>
      <c r="AI7297" s="1" t="s">
        <v>70</v>
      </c>
      <c r="AJ7297" s="1" t="s">
        <v>69</v>
      </c>
      <c r="AK7297" s="1" t="s">
        <v>69</v>
      </c>
      <c r="AL7297" s="1" t="s">
        <v>69</v>
      </c>
      <c r="AM7297" s="1" t="s">
        <v>69</v>
      </c>
      <c r="AN7297" s="1" t="s">
        <v>70</v>
      </c>
      <c r="AO7297" s="1" t="s">
        <v>69</v>
      </c>
      <c r="AP7297" s="1" t="s">
        <v>70</v>
      </c>
      <c r="AQ7297" s="1" t="s">
        <v>69</v>
      </c>
      <c r="AR7297" s="1" t="s">
        <v>69</v>
      </c>
      <c r="AS7297" s="1" t="s">
        <v>69</v>
      </c>
      <c r="AT7297" s="1" t="s">
        <v>69</v>
      </c>
      <c r="AU7297" s="1" t="s">
        <v>69</v>
      </c>
      <c r="AV7297" s="1" t="s">
        <v>69</v>
      </c>
      <c r="AW7297" s="1" t="s">
        <v>69</v>
      </c>
      <c r="AX7297" s="1" t="s">
        <v>70</v>
      </c>
      <c r="AY7297" s="1" t="s">
        <v>70</v>
      </c>
      <c r="AZ7297" s="1" t="s">
        <v>69</v>
      </c>
      <c r="BA7297" s="1" t="s">
        <v>70</v>
      </c>
      <c r="BB7297" s="1" t="s">
        <v>70</v>
      </c>
      <c r="BC7297" s="1" t="s">
        <v>70</v>
      </c>
      <c r="BD7297" s="1" t="s">
        <v>70</v>
      </c>
      <c r="BE7297" s="1" t="s">
        <v>70</v>
      </c>
      <c r="BF7297" s="1" t="s">
        <v>70</v>
      </c>
      <c r="BG7297" s="3">
        <v>41729.677777777775</v>
      </c>
    </row>
    <row r="7298">
      <c r="A7298" s="1">
        <v>1002368.0</v>
      </c>
      <c r="B7298" s="1" t="s">
        <v>30889</v>
      </c>
      <c r="C7298" s="2" t="s">
        <v>30890</v>
      </c>
      <c r="H7298" s="1" t="s">
        <v>30891</v>
      </c>
      <c r="I7298" s="1" t="s">
        <v>30892</v>
      </c>
      <c r="J7298" s="1" t="s">
        <v>321</v>
      </c>
      <c r="K7298" s="1" t="s">
        <v>148</v>
      </c>
      <c r="L7298" s="1">
        <v>97383.0</v>
      </c>
      <c r="M7298" s="1" t="s">
        <v>1490</v>
      </c>
      <c r="N7298" s="1" t="s">
        <v>30893</v>
      </c>
      <c r="U7298" s="1">
        <v>-122.798</v>
      </c>
      <c r="V7298" s="1">
        <v>44.799999</v>
      </c>
      <c r="W7298" s="1" t="s">
        <v>392</v>
      </c>
      <c r="X7298" s="1" t="s">
        <v>70</v>
      </c>
      <c r="Y7298" s="1" t="s">
        <v>69</v>
      </c>
      <c r="Z7298" s="1" t="s">
        <v>69</v>
      </c>
      <c r="AA7298" s="1" t="s">
        <v>69</v>
      </c>
      <c r="AB7298" s="1" t="s">
        <v>70</v>
      </c>
      <c r="AC7298" s="1" t="s">
        <v>69</v>
      </c>
      <c r="AD7298" s="1" t="s">
        <v>69</v>
      </c>
      <c r="AE7298" s="1" t="s">
        <v>69</v>
      </c>
      <c r="AF7298" s="1" t="s">
        <v>69</v>
      </c>
      <c r="AG7298" s="1" t="s">
        <v>69</v>
      </c>
      <c r="AH7298" s="1" t="s">
        <v>70</v>
      </c>
      <c r="AI7298" s="1" t="s">
        <v>69</v>
      </c>
      <c r="AJ7298" s="1" t="s">
        <v>69</v>
      </c>
      <c r="AK7298" s="1" t="s">
        <v>69</v>
      </c>
      <c r="AL7298" s="1" t="s">
        <v>69</v>
      </c>
      <c r="AM7298" s="1" t="s">
        <v>69</v>
      </c>
      <c r="AN7298" s="1" t="s">
        <v>70</v>
      </c>
      <c r="AO7298" s="1" t="s">
        <v>69</v>
      </c>
      <c r="AP7298" s="1" t="s">
        <v>70</v>
      </c>
      <c r="AQ7298" s="1" t="s">
        <v>69</v>
      </c>
      <c r="AR7298" s="1" t="s">
        <v>69</v>
      </c>
      <c r="AS7298" s="1" t="s">
        <v>70</v>
      </c>
      <c r="AT7298" s="1" t="s">
        <v>69</v>
      </c>
      <c r="AU7298" s="1" t="s">
        <v>69</v>
      </c>
      <c r="AV7298" s="1" t="s">
        <v>70</v>
      </c>
      <c r="AW7298" s="1" t="s">
        <v>70</v>
      </c>
      <c r="AX7298" s="1" t="s">
        <v>70</v>
      </c>
      <c r="AY7298" s="1" t="s">
        <v>70</v>
      </c>
      <c r="AZ7298" s="1" t="s">
        <v>70</v>
      </c>
      <c r="BA7298" s="1" t="s">
        <v>70</v>
      </c>
      <c r="BB7298" s="1" t="s">
        <v>70</v>
      </c>
      <c r="BC7298" s="1" t="s">
        <v>70</v>
      </c>
      <c r="BD7298" s="1" t="s">
        <v>70</v>
      </c>
      <c r="BE7298" s="1" t="s">
        <v>70</v>
      </c>
      <c r="BF7298" s="1" t="s">
        <v>70</v>
      </c>
      <c r="BG7298" s="3">
        <v>40674.694444444445</v>
      </c>
    </row>
    <row r="7299">
      <c r="A7299" s="1">
        <v>1012100.0</v>
      </c>
      <c r="B7299" s="1" t="s">
        <v>30894</v>
      </c>
      <c r="D7299" s="2" t="s">
        <v>30895</v>
      </c>
      <c r="H7299" s="1" t="s">
        <v>30896</v>
      </c>
      <c r="I7299" s="1" t="s">
        <v>4987</v>
      </c>
      <c r="J7299" s="1" t="s">
        <v>2821</v>
      </c>
      <c r="K7299" s="1" t="s">
        <v>488</v>
      </c>
      <c r="L7299" s="1">
        <v>1102.0</v>
      </c>
      <c r="M7299" s="1" t="s">
        <v>30897</v>
      </c>
      <c r="N7299" s="1" t="s">
        <v>28129</v>
      </c>
      <c r="U7299" s="1">
        <v>-72.58107</v>
      </c>
      <c r="V7299" s="1">
        <v>42.108669</v>
      </c>
      <c r="X7299" s="1" t="s">
        <v>69</v>
      </c>
      <c r="Y7299" s="1" t="s">
        <v>69</v>
      </c>
      <c r="Z7299" s="1" t="s">
        <v>69</v>
      </c>
      <c r="AA7299" s="1" t="s">
        <v>69</v>
      </c>
      <c r="AB7299" s="1" t="s">
        <v>69</v>
      </c>
      <c r="AC7299" s="1" t="s">
        <v>80</v>
      </c>
      <c r="AD7299" s="1" t="s">
        <v>69</v>
      </c>
      <c r="AE7299" s="1" t="s">
        <v>70</v>
      </c>
      <c r="AF7299" s="1" t="s">
        <v>69</v>
      </c>
      <c r="AG7299" s="1" t="s">
        <v>69</v>
      </c>
      <c r="AH7299" s="1" t="s">
        <v>70</v>
      </c>
      <c r="AI7299" s="1" t="s">
        <v>70</v>
      </c>
      <c r="AJ7299" s="1" t="s">
        <v>69</v>
      </c>
      <c r="AK7299" s="1" t="s">
        <v>69</v>
      </c>
      <c r="AL7299" s="1" t="s">
        <v>69</v>
      </c>
      <c r="AM7299" s="1" t="s">
        <v>69</v>
      </c>
      <c r="AN7299" s="1" t="s">
        <v>69</v>
      </c>
      <c r="AO7299" s="1" t="s">
        <v>69</v>
      </c>
      <c r="AP7299" s="1" t="s">
        <v>70</v>
      </c>
      <c r="AQ7299" s="1" t="s">
        <v>70</v>
      </c>
      <c r="AR7299" s="1" t="s">
        <v>69</v>
      </c>
      <c r="AS7299" s="1" t="s">
        <v>70</v>
      </c>
      <c r="AT7299" s="1" t="s">
        <v>69</v>
      </c>
      <c r="AU7299" s="1" t="s">
        <v>69</v>
      </c>
      <c r="AV7299" s="1" t="s">
        <v>70</v>
      </c>
      <c r="AW7299" s="1" t="s">
        <v>70</v>
      </c>
      <c r="AX7299" s="1" t="s">
        <v>69</v>
      </c>
      <c r="AY7299" s="1" t="s">
        <v>70</v>
      </c>
      <c r="AZ7299" s="1" t="s">
        <v>69</v>
      </c>
      <c r="BA7299" s="1" t="s">
        <v>70</v>
      </c>
      <c r="BB7299" s="1" t="s">
        <v>70</v>
      </c>
      <c r="BC7299" s="1" t="s">
        <v>70</v>
      </c>
      <c r="BD7299" s="1" t="s">
        <v>70</v>
      </c>
      <c r="BE7299" s="1" t="s">
        <v>70</v>
      </c>
      <c r="BF7299" s="1" t="s">
        <v>70</v>
      </c>
      <c r="BG7299" s="3">
        <v>43319.51666666667</v>
      </c>
    </row>
    <row r="7300">
      <c r="A7300" s="1">
        <v>1018918.0</v>
      </c>
      <c r="B7300" s="1" t="s">
        <v>30898</v>
      </c>
      <c r="D7300" s="2" t="s">
        <v>30899</v>
      </c>
      <c r="E7300" s="2" t="s">
        <v>30900</v>
      </c>
      <c r="G7300" s="2" t="s">
        <v>30901</v>
      </c>
      <c r="H7300" s="1" t="s">
        <v>30902</v>
      </c>
      <c r="I7300" s="1" t="s">
        <v>30903</v>
      </c>
      <c r="J7300" s="1" t="s">
        <v>628</v>
      </c>
      <c r="K7300" s="1" t="s">
        <v>188</v>
      </c>
      <c r="L7300" s="1">
        <v>17257.0</v>
      </c>
      <c r="M7300" s="1" t="s">
        <v>30904</v>
      </c>
      <c r="N7300" s="1" t="s">
        <v>3293</v>
      </c>
      <c r="O7300" s="1" t="s">
        <v>30905</v>
      </c>
      <c r="P7300" s="1" t="s">
        <v>895</v>
      </c>
      <c r="U7300" s="1">
        <v>-77.47757</v>
      </c>
      <c r="V7300" s="1">
        <v>40.050648</v>
      </c>
      <c r="X7300" s="1" t="s">
        <v>69</v>
      </c>
      <c r="Y7300" s="1" t="s">
        <v>69</v>
      </c>
      <c r="Z7300" s="1" t="s">
        <v>70</v>
      </c>
      <c r="AA7300" s="1" t="s">
        <v>69</v>
      </c>
      <c r="AB7300" s="1" t="s">
        <v>70</v>
      </c>
      <c r="AC7300" s="1" t="s">
        <v>69</v>
      </c>
      <c r="AD7300" s="1" t="s">
        <v>69</v>
      </c>
      <c r="AE7300" s="1" t="s">
        <v>69</v>
      </c>
      <c r="AF7300" s="1" t="s">
        <v>69</v>
      </c>
      <c r="AG7300" s="1" t="s">
        <v>69</v>
      </c>
      <c r="AH7300" s="1" t="s">
        <v>69</v>
      </c>
      <c r="AI7300" s="1" t="s">
        <v>69</v>
      </c>
      <c r="AJ7300" s="1" t="s">
        <v>69</v>
      </c>
      <c r="AK7300" s="1" t="s">
        <v>69</v>
      </c>
      <c r="AL7300" s="1" t="s">
        <v>69</v>
      </c>
      <c r="AM7300" s="1" t="s">
        <v>69</v>
      </c>
      <c r="AN7300" s="1" t="s">
        <v>69</v>
      </c>
      <c r="AO7300" s="1" t="s">
        <v>69</v>
      </c>
      <c r="AP7300" s="1" t="s">
        <v>70</v>
      </c>
      <c r="AQ7300" s="1" t="s">
        <v>70</v>
      </c>
      <c r="AR7300" s="1" t="s">
        <v>69</v>
      </c>
      <c r="AS7300" s="1" t="s">
        <v>69</v>
      </c>
      <c r="AT7300" s="1" t="s">
        <v>69</v>
      </c>
      <c r="AU7300" s="1" t="s">
        <v>69</v>
      </c>
      <c r="AV7300" s="1" t="s">
        <v>70</v>
      </c>
      <c r="AW7300" s="1" t="s">
        <v>69</v>
      </c>
      <c r="AX7300" s="1" t="s">
        <v>69</v>
      </c>
      <c r="AY7300" s="1" t="s">
        <v>70</v>
      </c>
      <c r="AZ7300" s="1" t="s">
        <v>69</v>
      </c>
      <c r="BA7300" s="1" t="s">
        <v>70</v>
      </c>
      <c r="BB7300" s="1" t="s">
        <v>69</v>
      </c>
      <c r="BC7300" s="1" t="s">
        <v>69</v>
      </c>
      <c r="BD7300" s="1" t="s">
        <v>70</v>
      </c>
      <c r="BE7300" s="1" t="s">
        <v>70</v>
      </c>
      <c r="BF7300" s="1" t="s">
        <v>69</v>
      </c>
      <c r="BG7300" s="3">
        <v>43124.495833333334</v>
      </c>
    </row>
    <row r="7301">
      <c r="A7301" s="1">
        <v>1003774.0</v>
      </c>
      <c r="B7301" s="1" t="s">
        <v>30906</v>
      </c>
      <c r="H7301" s="1" t="s">
        <v>30907</v>
      </c>
      <c r="I7301" s="1" t="s">
        <v>8605</v>
      </c>
      <c r="J7301" s="1" t="s">
        <v>8605</v>
      </c>
      <c r="K7301" s="1" t="s">
        <v>91</v>
      </c>
      <c r="U7301" s="1">
        <v>-90.045303</v>
      </c>
      <c r="V7301" s="1">
        <v>37.985298</v>
      </c>
      <c r="X7301" s="1" t="s">
        <v>70</v>
      </c>
      <c r="Y7301" s="1" t="s">
        <v>70</v>
      </c>
      <c r="Z7301" s="1" t="s">
        <v>70</v>
      </c>
      <c r="AA7301" s="1" t="s">
        <v>70</v>
      </c>
      <c r="AB7301" s="1" t="s">
        <v>70</v>
      </c>
      <c r="AC7301" s="1" t="s">
        <v>80</v>
      </c>
      <c r="BG7301" s="1">
        <v>2009.0</v>
      </c>
    </row>
    <row r="7302">
      <c r="A7302" s="1">
        <v>1000761.0</v>
      </c>
      <c r="B7302" s="1" t="s">
        <v>30908</v>
      </c>
      <c r="H7302" s="1" t="s">
        <v>30909</v>
      </c>
      <c r="I7302" s="1" t="s">
        <v>30910</v>
      </c>
      <c r="J7302" s="1" t="s">
        <v>1775</v>
      </c>
      <c r="K7302" s="1" t="s">
        <v>203</v>
      </c>
      <c r="L7302" s="1">
        <v>62288.0</v>
      </c>
      <c r="U7302" s="1">
        <v>-89.658699</v>
      </c>
      <c r="V7302" s="1">
        <v>38.007099</v>
      </c>
      <c r="X7302" s="1" t="s">
        <v>70</v>
      </c>
      <c r="Y7302" s="1" t="s">
        <v>70</v>
      </c>
      <c r="Z7302" s="1" t="s">
        <v>70</v>
      </c>
      <c r="AA7302" s="1" t="s">
        <v>70</v>
      </c>
      <c r="AB7302" s="1" t="s">
        <v>70</v>
      </c>
      <c r="AC7302" s="1" t="s">
        <v>80</v>
      </c>
      <c r="BG7302" s="1">
        <v>2009.0</v>
      </c>
    </row>
    <row r="7303">
      <c r="A7303" s="1">
        <v>1012145.0</v>
      </c>
      <c r="B7303" s="1" t="s">
        <v>30911</v>
      </c>
      <c r="C7303" s="2" t="s">
        <v>30912</v>
      </c>
      <c r="D7303" s="2" t="s">
        <v>30913</v>
      </c>
      <c r="H7303" s="1" t="s">
        <v>30914</v>
      </c>
      <c r="I7303" s="1" t="s">
        <v>30915</v>
      </c>
      <c r="J7303" s="1" t="s">
        <v>4410</v>
      </c>
      <c r="K7303" s="1" t="s">
        <v>133</v>
      </c>
      <c r="L7303" s="1">
        <v>98388.0</v>
      </c>
      <c r="N7303" s="1" t="s">
        <v>1105</v>
      </c>
      <c r="U7303" s="1">
        <v>-122.59849</v>
      </c>
      <c r="V7303" s="1">
        <v>47.172775</v>
      </c>
      <c r="X7303" s="1" t="s">
        <v>69</v>
      </c>
      <c r="Y7303" s="1" t="s">
        <v>69</v>
      </c>
      <c r="Z7303" s="1" t="s">
        <v>70</v>
      </c>
      <c r="AA7303" s="1" t="s">
        <v>69</v>
      </c>
      <c r="AB7303" s="1" t="s">
        <v>69</v>
      </c>
      <c r="AC7303" s="1" t="s">
        <v>69</v>
      </c>
      <c r="AD7303" s="1" t="s">
        <v>69</v>
      </c>
      <c r="AE7303" s="1" t="s">
        <v>69</v>
      </c>
      <c r="AF7303" s="1" t="s">
        <v>69</v>
      </c>
      <c r="AG7303" s="1" t="s">
        <v>69</v>
      </c>
      <c r="AH7303" s="1" t="s">
        <v>69</v>
      </c>
      <c r="AI7303" s="1" t="s">
        <v>69</v>
      </c>
      <c r="AJ7303" s="1" t="s">
        <v>69</v>
      </c>
      <c r="AK7303" s="1" t="s">
        <v>69</v>
      </c>
      <c r="AL7303" s="1" t="s">
        <v>69</v>
      </c>
      <c r="AM7303" s="1" t="s">
        <v>69</v>
      </c>
      <c r="AN7303" s="1" t="s">
        <v>70</v>
      </c>
      <c r="AO7303" s="1" t="s">
        <v>69</v>
      </c>
      <c r="AP7303" s="1" t="s">
        <v>70</v>
      </c>
      <c r="AQ7303" s="1" t="s">
        <v>69</v>
      </c>
      <c r="AR7303" s="1" t="s">
        <v>70</v>
      </c>
      <c r="AS7303" s="1" t="s">
        <v>70</v>
      </c>
      <c r="AT7303" s="1" t="s">
        <v>69</v>
      </c>
      <c r="AU7303" s="1" t="s">
        <v>69</v>
      </c>
      <c r="AV7303" s="1" t="s">
        <v>70</v>
      </c>
      <c r="AW7303" s="1" t="s">
        <v>70</v>
      </c>
      <c r="AX7303" s="1" t="s">
        <v>69</v>
      </c>
      <c r="AY7303" s="1" t="s">
        <v>70</v>
      </c>
      <c r="AZ7303" s="1" t="s">
        <v>69</v>
      </c>
      <c r="BA7303" s="1" t="s">
        <v>70</v>
      </c>
      <c r="BB7303" s="1" t="s">
        <v>69</v>
      </c>
      <c r="BC7303" s="1" t="s">
        <v>70</v>
      </c>
      <c r="BD7303" s="1" t="s">
        <v>70</v>
      </c>
      <c r="BE7303" s="1" t="s">
        <v>70</v>
      </c>
      <c r="BF7303" s="1" t="s">
        <v>70</v>
      </c>
      <c r="BG7303" s="3">
        <v>42551.67291666667</v>
      </c>
    </row>
    <row r="7304">
      <c r="A7304" s="1">
        <v>1016809.0</v>
      </c>
      <c r="B7304" s="1" t="s">
        <v>30916</v>
      </c>
      <c r="D7304" s="2" t="s">
        <v>30917</v>
      </c>
      <c r="H7304" s="1" t="s">
        <v>30918</v>
      </c>
      <c r="I7304" s="1" t="s">
        <v>13342</v>
      </c>
      <c r="J7304" s="1" t="s">
        <v>16247</v>
      </c>
      <c r="K7304" s="1" t="s">
        <v>203</v>
      </c>
      <c r="L7304" s="1">
        <v>61032.0</v>
      </c>
      <c r="M7304" s="1" t="s">
        <v>30919</v>
      </c>
      <c r="N7304" s="1" t="s">
        <v>30920</v>
      </c>
      <c r="U7304" s="1">
        <v>-89.631012</v>
      </c>
      <c r="V7304" s="1">
        <v>42.274124</v>
      </c>
      <c r="X7304" s="1" t="s">
        <v>69</v>
      </c>
      <c r="Y7304" s="1" t="s">
        <v>70</v>
      </c>
      <c r="Z7304" s="1" t="s">
        <v>70</v>
      </c>
      <c r="AA7304" s="1" t="s">
        <v>70</v>
      </c>
      <c r="AB7304" s="1" t="s">
        <v>70</v>
      </c>
      <c r="AC7304" s="1" t="s">
        <v>80</v>
      </c>
      <c r="AD7304" s="1" t="s">
        <v>69</v>
      </c>
      <c r="AE7304" s="1" t="s">
        <v>70</v>
      </c>
      <c r="AF7304" s="1" t="s">
        <v>69</v>
      </c>
      <c r="AG7304" s="1" t="s">
        <v>69</v>
      </c>
      <c r="AH7304" s="1" t="s">
        <v>69</v>
      </c>
      <c r="AI7304" s="1" t="s">
        <v>70</v>
      </c>
      <c r="AJ7304" s="1" t="s">
        <v>69</v>
      </c>
      <c r="AK7304" s="1" t="s">
        <v>70</v>
      </c>
      <c r="AL7304" s="1" t="s">
        <v>69</v>
      </c>
      <c r="AM7304" s="1" t="s">
        <v>69</v>
      </c>
      <c r="AN7304" s="1" t="s">
        <v>69</v>
      </c>
      <c r="AO7304" s="1" t="s">
        <v>69</v>
      </c>
      <c r="AP7304" s="1" t="s">
        <v>70</v>
      </c>
      <c r="AQ7304" s="1" t="s">
        <v>70</v>
      </c>
      <c r="AR7304" s="1" t="s">
        <v>69</v>
      </c>
      <c r="AS7304" s="1" t="s">
        <v>69</v>
      </c>
      <c r="AT7304" s="1" t="s">
        <v>70</v>
      </c>
      <c r="AU7304" s="1" t="s">
        <v>69</v>
      </c>
      <c r="AV7304" s="1" t="s">
        <v>70</v>
      </c>
      <c r="AW7304" s="1" t="s">
        <v>70</v>
      </c>
      <c r="AX7304" s="1" t="s">
        <v>69</v>
      </c>
      <c r="AY7304" s="1" t="s">
        <v>70</v>
      </c>
      <c r="AZ7304" s="1" t="s">
        <v>69</v>
      </c>
      <c r="BA7304" s="1" t="s">
        <v>70</v>
      </c>
      <c r="BB7304" s="1" t="s">
        <v>70</v>
      </c>
      <c r="BC7304" s="1" t="s">
        <v>70</v>
      </c>
      <c r="BD7304" s="1" t="s">
        <v>70</v>
      </c>
      <c r="BE7304" s="1" t="s">
        <v>70</v>
      </c>
      <c r="BF7304" s="1" t="s">
        <v>70</v>
      </c>
      <c r="BG7304" s="3">
        <v>42763.506944444445</v>
      </c>
    </row>
    <row r="7305">
      <c r="A7305" s="1">
        <v>1004489.0</v>
      </c>
      <c r="B7305" s="1" t="s">
        <v>30921</v>
      </c>
      <c r="H7305" s="1" t="s">
        <v>30922</v>
      </c>
      <c r="I7305" s="1" t="s">
        <v>16247</v>
      </c>
      <c r="J7305" s="1" t="s">
        <v>15434</v>
      </c>
      <c r="K7305" s="1" t="s">
        <v>575</v>
      </c>
      <c r="L7305" s="1">
        <v>49887.0</v>
      </c>
      <c r="U7305" s="1">
        <v>-87.619499</v>
      </c>
      <c r="V7305" s="1">
        <v>45.420799</v>
      </c>
      <c r="X7305" s="1" t="s">
        <v>70</v>
      </c>
      <c r="Y7305" s="1" t="s">
        <v>70</v>
      </c>
      <c r="Z7305" s="1" t="s">
        <v>70</v>
      </c>
      <c r="AA7305" s="1" t="s">
        <v>70</v>
      </c>
      <c r="AB7305" s="1" t="s">
        <v>70</v>
      </c>
      <c r="AC7305" s="1" t="s">
        <v>80</v>
      </c>
      <c r="BG7305" s="1">
        <v>2009.0</v>
      </c>
    </row>
    <row r="7306">
      <c r="A7306" s="1">
        <v>1000927.0</v>
      </c>
      <c r="B7306" s="1" t="s">
        <v>30923</v>
      </c>
      <c r="H7306" s="1" t="s">
        <v>30924</v>
      </c>
      <c r="I7306" s="1" t="s">
        <v>20191</v>
      </c>
      <c r="J7306" s="1" t="s">
        <v>685</v>
      </c>
      <c r="K7306" s="1" t="s">
        <v>488</v>
      </c>
      <c r="L7306" s="1">
        <v>1564.0</v>
      </c>
      <c r="U7306" s="1">
        <v>-71.762001</v>
      </c>
      <c r="V7306" s="1">
        <v>42.436199</v>
      </c>
      <c r="X7306" s="1" t="s">
        <v>70</v>
      </c>
      <c r="Y7306" s="1" t="s">
        <v>70</v>
      </c>
      <c r="Z7306" s="1" t="s">
        <v>70</v>
      </c>
      <c r="AA7306" s="1" t="s">
        <v>70</v>
      </c>
      <c r="AB7306" s="1" t="s">
        <v>70</v>
      </c>
      <c r="AC7306" s="1" t="s">
        <v>80</v>
      </c>
      <c r="BG7306" s="4">
        <v>40308.77916666667</v>
      </c>
    </row>
    <row r="7307">
      <c r="A7307" s="1">
        <v>1018568.0</v>
      </c>
      <c r="B7307" s="1" t="s">
        <v>30925</v>
      </c>
      <c r="C7307" s="2" t="s">
        <v>30926</v>
      </c>
      <c r="D7307" s="2" t="s">
        <v>30927</v>
      </c>
      <c r="H7307" s="1" t="s">
        <v>30928</v>
      </c>
      <c r="I7307" s="1" t="s">
        <v>30929</v>
      </c>
      <c r="J7307" s="1" t="s">
        <v>2567</v>
      </c>
      <c r="K7307" s="1" t="s">
        <v>322</v>
      </c>
      <c r="L7307" s="1">
        <v>46703.0</v>
      </c>
      <c r="M7307" s="1" t="s">
        <v>1294</v>
      </c>
      <c r="N7307" s="1" t="s">
        <v>4024</v>
      </c>
      <c r="U7307" s="1">
        <v>-84.998451</v>
      </c>
      <c r="V7307" s="1">
        <v>41.631966</v>
      </c>
      <c r="X7307" s="1" t="s">
        <v>69</v>
      </c>
      <c r="Y7307" s="1" t="s">
        <v>69</v>
      </c>
      <c r="Z7307" s="1" t="s">
        <v>69</v>
      </c>
      <c r="AA7307" s="1" t="s">
        <v>69</v>
      </c>
      <c r="AB7307" s="1" t="s">
        <v>69</v>
      </c>
      <c r="AC7307" s="1" t="s">
        <v>80</v>
      </c>
      <c r="AD7307" s="1" t="s">
        <v>69</v>
      </c>
      <c r="AE7307" s="1" t="s">
        <v>70</v>
      </c>
      <c r="AF7307" s="1" t="s">
        <v>69</v>
      </c>
      <c r="AG7307" s="1" t="s">
        <v>69</v>
      </c>
      <c r="AH7307" s="1" t="s">
        <v>69</v>
      </c>
      <c r="AI7307" s="1" t="s">
        <v>70</v>
      </c>
      <c r="AJ7307" s="1" t="s">
        <v>69</v>
      </c>
      <c r="AK7307" s="1" t="s">
        <v>69</v>
      </c>
      <c r="AL7307" s="1" t="s">
        <v>69</v>
      </c>
      <c r="AM7307" s="1" t="s">
        <v>69</v>
      </c>
      <c r="AN7307" s="1" t="s">
        <v>69</v>
      </c>
      <c r="AO7307" s="1" t="s">
        <v>70</v>
      </c>
      <c r="AP7307" s="1" t="s">
        <v>70</v>
      </c>
      <c r="AQ7307" s="1" t="s">
        <v>70</v>
      </c>
      <c r="AR7307" s="1" t="s">
        <v>69</v>
      </c>
      <c r="AS7307" s="1" t="s">
        <v>70</v>
      </c>
      <c r="AT7307" s="1" t="s">
        <v>70</v>
      </c>
      <c r="AU7307" s="1" t="s">
        <v>69</v>
      </c>
      <c r="AV7307" s="1" t="s">
        <v>69</v>
      </c>
      <c r="AW7307" s="1" t="s">
        <v>70</v>
      </c>
      <c r="AX7307" s="1" t="s">
        <v>69</v>
      </c>
      <c r="AY7307" s="1" t="s">
        <v>70</v>
      </c>
      <c r="AZ7307" s="1" t="s">
        <v>69</v>
      </c>
      <c r="BA7307" s="1" t="s">
        <v>70</v>
      </c>
      <c r="BB7307" s="1" t="s">
        <v>70</v>
      </c>
      <c r="BC7307" s="1" t="s">
        <v>70</v>
      </c>
      <c r="BD7307" s="1" t="s">
        <v>70</v>
      </c>
      <c r="BE7307" s="1" t="s">
        <v>70</v>
      </c>
      <c r="BF7307" s="1" t="s">
        <v>70</v>
      </c>
      <c r="BG7307" s="3">
        <v>42922.407638888886</v>
      </c>
    </row>
    <row r="7308">
      <c r="A7308" s="1">
        <v>2000030.0</v>
      </c>
      <c r="B7308" s="1" t="s">
        <v>30930</v>
      </c>
      <c r="C7308" s="2" t="s">
        <v>30931</v>
      </c>
      <c r="D7308" s="2" t="s">
        <v>30932</v>
      </c>
      <c r="K7308" s="1" t="s">
        <v>203</v>
      </c>
      <c r="X7308" s="1" t="s">
        <v>69</v>
      </c>
      <c r="Y7308" s="1" t="s">
        <v>70</v>
      </c>
      <c r="Z7308" s="1" t="s">
        <v>70</v>
      </c>
      <c r="AA7308" s="1" t="s">
        <v>70</v>
      </c>
      <c r="AB7308" s="1" t="s">
        <v>70</v>
      </c>
      <c r="AC7308" s="1" t="s">
        <v>80</v>
      </c>
      <c r="BG7308" s="1">
        <v>2013.0</v>
      </c>
    </row>
    <row r="7309">
      <c r="A7309" s="1">
        <v>1002656.0</v>
      </c>
      <c r="B7309" s="1" t="s">
        <v>30933</v>
      </c>
      <c r="C7309" s="2" t="s">
        <v>30934</v>
      </c>
      <c r="H7309" s="1" t="s">
        <v>30935</v>
      </c>
      <c r="I7309" s="1" t="s">
        <v>30936</v>
      </c>
      <c r="J7309" s="1" t="s">
        <v>4334</v>
      </c>
      <c r="K7309" s="1" t="s">
        <v>451</v>
      </c>
      <c r="L7309" s="1">
        <v>54481.0</v>
      </c>
      <c r="M7309" s="1" t="s">
        <v>2106</v>
      </c>
      <c r="N7309" s="1" t="s">
        <v>30937</v>
      </c>
      <c r="U7309" s="1">
        <v>-89.585823</v>
      </c>
      <c r="V7309" s="1">
        <v>44.523376</v>
      </c>
      <c r="W7309" s="1" t="s">
        <v>136</v>
      </c>
      <c r="X7309" s="1" t="s">
        <v>69</v>
      </c>
      <c r="Y7309" s="1" t="s">
        <v>69</v>
      </c>
      <c r="Z7309" s="1" t="s">
        <v>70</v>
      </c>
      <c r="AA7309" s="1" t="s">
        <v>69</v>
      </c>
      <c r="AB7309" s="1" t="s">
        <v>69</v>
      </c>
      <c r="AC7309" s="1" t="s">
        <v>69</v>
      </c>
      <c r="AD7309" s="1" t="s">
        <v>69</v>
      </c>
      <c r="AE7309" s="1" t="s">
        <v>70</v>
      </c>
      <c r="AF7309" s="1" t="s">
        <v>69</v>
      </c>
      <c r="AG7309" s="1" t="s">
        <v>69</v>
      </c>
      <c r="AH7309" s="1" t="s">
        <v>69</v>
      </c>
      <c r="AI7309" s="1" t="s">
        <v>70</v>
      </c>
      <c r="AJ7309" s="1" t="s">
        <v>69</v>
      </c>
      <c r="AK7309" s="1" t="s">
        <v>69</v>
      </c>
      <c r="AL7309" s="1" t="s">
        <v>69</v>
      </c>
      <c r="AM7309" s="1" t="s">
        <v>69</v>
      </c>
      <c r="AN7309" s="1" t="s">
        <v>69</v>
      </c>
      <c r="AO7309" s="1" t="s">
        <v>69</v>
      </c>
      <c r="AP7309" s="1" t="s">
        <v>70</v>
      </c>
      <c r="AQ7309" s="1" t="s">
        <v>69</v>
      </c>
      <c r="AR7309" s="1" t="s">
        <v>69</v>
      </c>
      <c r="AS7309" s="1" t="s">
        <v>69</v>
      </c>
      <c r="AT7309" s="1" t="s">
        <v>69</v>
      </c>
      <c r="AU7309" s="1" t="s">
        <v>69</v>
      </c>
      <c r="AV7309" s="1" t="s">
        <v>70</v>
      </c>
      <c r="AW7309" s="1" t="s">
        <v>70</v>
      </c>
      <c r="AX7309" s="1" t="s">
        <v>69</v>
      </c>
      <c r="AY7309" s="1" t="s">
        <v>69</v>
      </c>
      <c r="AZ7309" s="1" t="s">
        <v>69</v>
      </c>
      <c r="BA7309" s="1" t="s">
        <v>70</v>
      </c>
      <c r="BB7309" s="1" t="s">
        <v>70</v>
      </c>
      <c r="BC7309" s="1" t="s">
        <v>70</v>
      </c>
      <c r="BD7309" s="1" t="s">
        <v>70</v>
      </c>
      <c r="BE7309" s="1" t="s">
        <v>70</v>
      </c>
      <c r="BF7309" s="1" t="s">
        <v>69</v>
      </c>
      <c r="BG7309" s="3">
        <v>41855.36388888889</v>
      </c>
    </row>
    <row r="7310">
      <c r="A7310" s="1">
        <v>1003874.0</v>
      </c>
      <c r="B7310" s="1" t="s">
        <v>30938</v>
      </c>
      <c r="C7310" s="2" t="s">
        <v>167</v>
      </c>
      <c r="H7310" s="1" t="s">
        <v>30939</v>
      </c>
      <c r="I7310" s="1" t="s">
        <v>169</v>
      </c>
      <c r="J7310" s="1" t="s">
        <v>170</v>
      </c>
      <c r="K7310" s="1" t="s">
        <v>171</v>
      </c>
      <c r="U7310" s="1">
        <v>-93.278</v>
      </c>
      <c r="V7310" s="1">
        <v>44.962898</v>
      </c>
      <c r="X7310" s="1" t="s">
        <v>70</v>
      </c>
      <c r="Y7310" s="1" t="s">
        <v>70</v>
      </c>
      <c r="Z7310" s="1" t="s">
        <v>70</v>
      </c>
      <c r="AA7310" s="1" t="s">
        <v>70</v>
      </c>
      <c r="AB7310" s="1" t="s">
        <v>70</v>
      </c>
      <c r="AC7310" s="1" t="s">
        <v>80</v>
      </c>
      <c r="BG7310" s="6">
        <v>40334.00069444445</v>
      </c>
    </row>
    <row r="7311">
      <c r="A7311" s="1">
        <v>1011975.0</v>
      </c>
      <c r="B7311" s="1" t="s">
        <v>30940</v>
      </c>
      <c r="C7311" s="2" t="s">
        <v>30941</v>
      </c>
      <c r="H7311" s="1" t="s">
        <v>30942</v>
      </c>
      <c r="I7311" s="1" t="s">
        <v>30943</v>
      </c>
      <c r="J7311" s="1" t="s">
        <v>30944</v>
      </c>
      <c r="K7311" s="1" t="s">
        <v>133</v>
      </c>
      <c r="L7311" s="1">
        <v>98648.0</v>
      </c>
      <c r="M7311" s="1" t="s">
        <v>30945</v>
      </c>
      <c r="N7311" s="1" t="s">
        <v>2490</v>
      </c>
      <c r="U7311" s="1">
        <v>-121.88321</v>
      </c>
      <c r="V7311" s="1">
        <v>45.69397</v>
      </c>
      <c r="X7311" s="1" t="s">
        <v>69</v>
      </c>
      <c r="Y7311" s="1" t="s">
        <v>69</v>
      </c>
      <c r="Z7311" s="1" t="s">
        <v>69</v>
      </c>
      <c r="AA7311" s="1" t="s">
        <v>69</v>
      </c>
      <c r="AB7311" s="1" t="s">
        <v>69</v>
      </c>
      <c r="AC7311" s="1" t="s">
        <v>69</v>
      </c>
      <c r="AD7311" s="1" t="s">
        <v>69</v>
      </c>
      <c r="AE7311" s="1" t="s">
        <v>70</v>
      </c>
      <c r="AF7311" s="1" t="s">
        <v>69</v>
      </c>
      <c r="AG7311" s="1" t="s">
        <v>69</v>
      </c>
      <c r="AH7311" s="1" t="s">
        <v>69</v>
      </c>
      <c r="AI7311" s="1" t="s">
        <v>69</v>
      </c>
      <c r="AJ7311" s="1" t="s">
        <v>70</v>
      </c>
      <c r="AK7311" s="1" t="s">
        <v>69</v>
      </c>
      <c r="AL7311" s="1" t="s">
        <v>69</v>
      </c>
      <c r="AM7311" s="1" t="s">
        <v>69</v>
      </c>
      <c r="AN7311" s="1" t="s">
        <v>70</v>
      </c>
      <c r="AO7311" s="1" t="s">
        <v>70</v>
      </c>
      <c r="AP7311" s="1" t="s">
        <v>70</v>
      </c>
      <c r="AQ7311" s="1" t="s">
        <v>70</v>
      </c>
      <c r="AR7311" s="1" t="s">
        <v>70</v>
      </c>
      <c r="AS7311" s="1" t="s">
        <v>69</v>
      </c>
      <c r="AT7311" s="1" t="s">
        <v>70</v>
      </c>
      <c r="AU7311" s="1" t="s">
        <v>69</v>
      </c>
      <c r="AV7311" s="1" t="s">
        <v>70</v>
      </c>
      <c r="AW7311" s="1" t="s">
        <v>70</v>
      </c>
      <c r="AX7311" s="1" t="s">
        <v>70</v>
      </c>
      <c r="AY7311" s="1" t="s">
        <v>70</v>
      </c>
      <c r="AZ7311" s="1" t="s">
        <v>69</v>
      </c>
      <c r="BA7311" s="1" t="s">
        <v>70</v>
      </c>
      <c r="BB7311" s="1" t="s">
        <v>70</v>
      </c>
      <c r="BC7311" s="1" t="s">
        <v>70</v>
      </c>
      <c r="BD7311" s="1" t="s">
        <v>70</v>
      </c>
      <c r="BE7311" s="1" t="s">
        <v>70</v>
      </c>
      <c r="BF7311" s="1" t="s">
        <v>69</v>
      </c>
      <c r="BG7311" s="3">
        <v>42511.59166666667</v>
      </c>
    </row>
    <row r="7312">
      <c r="A7312" s="1">
        <v>1001749.0</v>
      </c>
      <c r="B7312" s="1" t="s">
        <v>30946</v>
      </c>
      <c r="D7312" s="2" t="s">
        <v>30947</v>
      </c>
      <c r="H7312" s="1" t="s">
        <v>30948</v>
      </c>
      <c r="I7312" s="1" t="s">
        <v>7704</v>
      </c>
      <c r="J7312" s="1" t="s">
        <v>133</v>
      </c>
      <c r="K7312" s="1" t="s">
        <v>171</v>
      </c>
      <c r="L7312" s="1">
        <v>55082.0</v>
      </c>
      <c r="M7312" s="1" t="s">
        <v>4965</v>
      </c>
      <c r="N7312" s="1" t="s">
        <v>2917</v>
      </c>
      <c r="U7312" s="1">
        <v>-92.807899</v>
      </c>
      <c r="V7312" s="1">
        <v>45.0522</v>
      </c>
      <c r="W7312" s="1" t="s">
        <v>99</v>
      </c>
      <c r="X7312" s="1" t="s">
        <v>70</v>
      </c>
      <c r="Y7312" s="1" t="s">
        <v>69</v>
      </c>
      <c r="Z7312" s="1" t="s">
        <v>70</v>
      </c>
      <c r="AA7312" s="1" t="s">
        <v>70</v>
      </c>
      <c r="AB7312" s="1" t="s">
        <v>70</v>
      </c>
      <c r="AC7312" s="1" t="s">
        <v>70</v>
      </c>
      <c r="AD7312" s="1" t="s">
        <v>69</v>
      </c>
      <c r="AE7312" s="1" t="s">
        <v>69</v>
      </c>
      <c r="AF7312" s="1" t="s">
        <v>70</v>
      </c>
      <c r="AG7312" s="1" t="s">
        <v>69</v>
      </c>
      <c r="AH7312" s="1" t="s">
        <v>69</v>
      </c>
      <c r="AI7312" s="1" t="s">
        <v>70</v>
      </c>
      <c r="AJ7312" s="1" t="s">
        <v>69</v>
      </c>
      <c r="AK7312" s="1" t="s">
        <v>69</v>
      </c>
      <c r="AL7312" s="1" t="s">
        <v>69</v>
      </c>
      <c r="AM7312" s="1" t="s">
        <v>69</v>
      </c>
      <c r="AN7312" s="1" t="s">
        <v>70</v>
      </c>
      <c r="AO7312" s="1" t="s">
        <v>70</v>
      </c>
      <c r="AP7312" s="1" t="s">
        <v>70</v>
      </c>
      <c r="AQ7312" s="1" t="s">
        <v>70</v>
      </c>
      <c r="AR7312" s="1" t="s">
        <v>69</v>
      </c>
      <c r="AS7312" s="1" t="s">
        <v>69</v>
      </c>
      <c r="AT7312" s="1" t="s">
        <v>69</v>
      </c>
      <c r="AU7312" s="1" t="s">
        <v>70</v>
      </c>
      <c r="AV7312" s="1" t="s">
        <v>70</v>
      </c>
      <c r="AW7312" s="1" t="s">
        <v>70</v>
      </c>
      <c r="AX7312" s="1" t="s">
        <v>69</v>
      </c>
      <c r="AY7312" s="1" t="s">
        <v>70</v>
      </c>
      <c r="AZ7312" s="1" t="s">
        <v>69</v>
      </c>
      <c r="BA7312" s="1" t="s">
        <v>70</v>
      </c>
      <c r="BB7312" s="1" t="s">
        <v>70</v>
      </c>
      <c r="BC7312" s="1" t="s">
        <v>70</v>
      </c>
      <c r="BD7312" s="1" t="s">
        <v>69</v>
      </c>
      <c r="BE7312" s="1" t="s">
        <v>70</v>
      </c>
      <c r="BF7312" s="1" t="s">
        <v>70</v>
      </c>
      <c r="BG7312" s="3">
        <v>41752.46041666667</v>
      </c>
    </row>
    <row r="7313">
      <c r="A7313" s="1">
        <v>1006353.0</v>
      </c>
      <c r="B7313" s="1" t="s">
        <v>30949</v>
      </c>
      <c r="C7313" s="2" t="s">
        <v>30950</v>
      </c>
      <c r="D7313" s="2" t="s">
        <v>30951</v>
      </c>
      <c r="H7313" s="1" t="s">
        <v>30952</v>
      </c>
      <c r="I7313" s="1" t="s">
        <v>7704</v>
      </c>
      <c r="J7313" s="1" t="s">
        <v>8700</v>
      </c>
      <c r="K7313" s="1" t="s">
        <v>566</v>
      </c>
      <c r="L7313" s="1">
        <v>74075.0</v>
      </c>
      <c r="M7313" s="1" t="s">
        <v>30953</v>
      </c>
      <c r="N7313" s="1" t="s">
        <v>1082</v>
      </c>
      <c r="U7313" s="1">
        <v>-97.050842</v>
      </c>
      <c r="V7313" s="1">
        <v>36.129398</v>
      </c>
      <c r="X7313" s="1" t="s">
        <v>69</v>
      </c>
      <c r="Y7313" s="1" t="s">
        <v>70</v>
      </c>
      <c r="Z7313" s="1" t="s">
        <v>70</v>
      </c>
      <c r="AA7313" s="1" t="s">
        <v>70</v>
      </c>
      <c r="AB7313" s="1" t="s">
        <v>70</v>
      </c>
      <c r="AC7313" s="1" t="s">
        <v>70</v>
      </c>
      <c r="AD7313" s="1" t="s">
        <v>69</v>
      </c>
      <c r="AE7313" s="1" t="s">
        <v>70</v>
      </c>
      <c r="AF7313" s="1" t="s">
        <v>70</v>
      </c>
      <c r="AG7313" s="1" t="s">
        <v>69</v>
      </c>
      <c r="AH7313" s="1" t="s">
        <v>69</v>
      </c>
      <c r="AI7313" s="1" t="s">
        <v>70</v>
      </c>
      <c r="AJ7313" s="1" t="s">
        <v>69</v>
      </c>
      <c r="AK7313" s="1" t="s">
        <v>69</v>
      </c>
      <c r="AL7313" s="1" t="s">
        <v>69</v>
      </c>
      <c r="AM7313" s="1" t="s">
        <v>69</v>
      </c>
      <c r="AN7313" s="1" t="s">
        <v>70</v>
      </c>
      <c r="AO7313" s="1" t="s">
        <v>69</v>
      </c>
      <c r="AP7313" s="1" t="s">
        <v>70</v>
      </c>
      <c r="AQ7313" s="1" t="s">
        <v>69</v>
      </c>
      <c r="AR7313" s="1" t="s">
        <v>69</v>
      </c>
      <c r="AS7313" s="1" t="s">
        <v>69</v>
      </c>
      <c r="AT7313" s="1" t="s">
        <v>69</v>
      </c>
      <c r="AU7313" s="1" t="s">
        <v>69</v>
      </c>
      <c r="AV7313" s="1" t="s">
        <v>70</v>
      </c>
      <c r="AW7313" s="1" t="s">
        <v>70</v>
      </c>
      <c r="AX7313" s="1" t="s">
        <v>70</v>
      </c>
      <c r="AY7313" s="1" t="s">
        <v>70</v>
      </c>
      <c r="AZ7313" s="1" t="s">
        <v>69</v>
      </c>
      <c r="BA7313" s="1" t="s">
        <v>70</v>
      </c>
      <c r="BB7313" s="1" t="s">
        <v>70</v>
      </c>
      <c r="BC7313" s="1" t="s">
        <v>70</v>
      </c>
      <c r="BD7313" s="1" t="s">
        <v>70</v>
      </c>
      <c r="BE7313" s="1" t="s">
        <v>70</v>
      </c>
      <c r="BF7313" s="1" t="s">
        <v>70</v>
      </c>
      <c r="BG7313" s="3">
        <v>42090.45763888889</v>
      </c>
    </row>
    <row r="7314">
      <c r="A7314" s="1">
        <v>1006352.0</v>
      </c>
      <c r="B7314" s="1" t="s">
        <v>30954</v>
      </c>
      <c r="C7314" s="2" t="s">
        <v>30950</v>
      </c>
      <c r="D7314" s="2" t="s">
        <v>30951</v>
      </c>
      <c r="H7314" s="1" t="s">
        <v>30955</v>
      </c>
      <c r="I7314" s="1" t="s">
        <v>7704</v>
      </c>
      <c r="J7314" s="1" t="s">
        <v>8700</v>
      </c>
      <c r="K7314" s="1" t="s">
        <v>566</v>
      </c>
      <c r="L7314" s="1">
        <v>74074.0</v>
      </c>
      <c r="M7314" s="1" t="s">
        <v>30956</v>
      </c>
      <c r="N7314" s="1" t="s">
        <v>1082</v>
      </c>
      <c r="U7314" s="1">
        <v>-97.057816</v>
      </c>
      <c r="V7314" s="1">
        <v>36.125587</v>
      </c>
      <c r="X7314" s="1" t="s">
        <v>69</v>
      </c>
      <c r="Y7314" s="1" t="s">
        <v>70</v>
      </c>
      <c r="Z7314" s="1" t="s">
        <v>70</v>
      </c>
      <c r="AA7314" s="1" t="s">
        <v>70</v>
      </c>
      <c r="AB7314" s="1" t="s">
        <v>70</v>
      </c>
      <c r="AC7314" s="1" t="s">
        <v>70</v>
      </c>
      <c r="AD7314" s="1" t="s">
        <v>69</v>
      </c>
      <c r="AE7314" s="1" t="s">
        <v>70</v>
      </c>
      <c r="AF7314" s="1" t="s">
        <v>70</v>
      </c>
      <c r="AG7314" s="1" t="s">
        <v>69</v>
      </c>
      <c r="AH7314" s="1" t="s">
        <v>69</v>
      </c>
      <c r="AI7314" s="1" t="s">
        <v>70</v>
      </c>
      <c r="AJ7314" s="1" t="s">
        <v>69</v>
      </c>
      <c r="AK7314" s="1" t="s">
        <v>69</v>
      </c>
      <c r="AL7314" s="1" t="s">
        <v>69</v>
      </c>
      <c r="AM7314" s="1" t="s">
        <v>69</v>
      </c>
      <c r="AN7314" s="1" t="s">
        <v>70</v>
      </c>
      <c r="AO7314" s="1" t="s">
        <v>69</v>
      </c>
      <c r="AP7314" s="1" t="s">
        <v>70</v>
      </c>
      <c r="AQ7314" s="1" t="s">
        <v>69</v>
      </c>
      <c r="AR7314" s="1" t="s">
        <v>69</v>
      </c>
      <c r="AS7314" s="1" t="s">
        <v>69</v>
      </c>
      <c r="AT7314" s="1" t="s">
        <v>69</v>
      </c>
      <c r="AU7314" s="1" t="s">
        <v>69</v>
      </c>
      <c r="AV7314" s="1" t="s">
        <v>70</v>
      </c>
      <c r="AW7314" s="1" t="s">
        <v>70</v>
      </c>
      <c r="AX7314" s="1" t="s">
        <v>70</v>
      </c>
      <c r="AY7314" s="1" t="s">
        <v>70</v>
      </c>
      <c r="AZ7314" s="1" t="s">
        <v>69</v>
      </c>
      <c r="BA7314" s="1" t="s">
        <v>70</v>
      </c>
      <c r="BB7314" s="1" t="s">
        <v>70</v>
      </c>
      <c r="BC7314" s="1" t="s">
        <v>70</v>
      </c>
      <c r="BD7314" s="1" t="s">
        <v>70</v>
      </c>
      <c r="BE7314" s="1" t="s">
        <v>70</v>
      </c>
      <c r="BF7314" s="1" t="s">
        <v>70</v>
      </c>
      <c r="BG7314" s="3">
        <v>42090.4625</v>
      </c>
    </row>
    <row r="7315">
      <c r="A7315" s="1">
        <v>1008850.0</v>
      </c>
      <c r="B7315" s="1" t="s">
        <v>30957</v>
      </c>
      <c r="C7315" s="2" t="s">
        <v>30950</v>
      </c>
      <c r="D7315" s="2" t="s">
        <v>30951</v>
      </c>
      <c r="H7315" s="1" t="s">
        <v>30958</v>
      </c>
      <c r="I7315" s="1" t="s">
        <v>7704</v>
      </c>
      <c r="J7315" s="1" t="s">
        <v>8700</v>
      </c>
      <c r="K7315" s="1" t="s">
        <v>566</v>
      </c>
      <c r="L7315" s="1">
        <v>74075.0</v>
      </c>
      <c r="M7315" s="1" t="s">
        <v>30959</v>
      </c>
      <c r="N7315" s="1" t="s">
        <v>2490</v>
      </c>
      <c r="U7315" s="1">
        <v>-97.072731</v>
      </c>
      <c r="V7315" s="1">
        <v>36.127357</v>
      </c>
      <c r="X7315" s="1" t="s">
        <v>69</v>
      </c>
      <c r="Y7315" s="1" t="s">
        <v>70</v>
      </c>
      <c r="Z7315" s="1" t="s">
        <v>70</v>
      </c>
      <c r="AA7315" s="1" t="s">
        <v>70</v>
      </c>
      <c r="AB7315" s="1" t="s">
        <v>70</v>
      </c>
      <c r="AC7315" s="1" t="s">
        <v>70</v>
      </c>
      <c r="AD7315" s="1" t="s">
        <v>69</v>
      </c>
      <c r="AE7315" s="1" t="s">
        <v>70</v>
      </c>
      <c r="AF7315" s="1" t="s">
        <v>70</v>
      </c>
      <c r="AG7315" s="1" t="s">
        <v>70</v>
      </c>
      <c r="AH7315" s="1" t="s">
        <v>69</v>
      </c>
      <c r="AI7315" s="1" t="s">
        <v>70</v>
      </c>
      <c r="AJ7315" s="1" t="s">
        <v>69</v>
      </c>
      <c r="AK7315" s="1" t="s">
        <v>69</v>
      </c>
      <c r="AL7315" s="1" t="s">
        <v>69</v>
      </c>
      <c r="AM7315" s="1" t="s">
        <v>69</v>
      </c>
      <c r="AN7315" s="1" t="s">
        <v>70</v>
      </c>
      <c r="AO7315" s="1" t="s">
        <v>69</v>
      </c>
      <c r="AP7315" s="1" t="s">
        <v>70</v>
      </c>
      <c r="AQ7315" s="1" t="s">
        <v>69</v>
      </c>
      <c r="AR7315" s="1" t="s">
        <v>70</v>
      </c>
      <c r="AS7315" s="1" t="s">
        <v>70</v>
      </c>
      <c r="AT7315" s="1" t="s">
        <v>69</v>
      </c>
      <c r="AU7315" s="1" t="s">
        <v>70</v>
      </c>
      <c r="AV7315" s="1" t="s">
        <v>70</v>
      </c>
      <c r="AW7315" s="1" t="s">
        <v>70</v>
      </c>
      <c r="AX7315" s="1" t="s">
        <v>70</v>
      </c>
      <c r="AY7315" s="1" t="s">
        <v>70</v>
      </c>
      <c r="AZ7315" s="1" t="s">
        <v>70</v>
      </c>
      <c r="BA7315" s="1" t="s">
        <v>70</v>
      </c>
      <c r="BB7315" s="1" t="s">
        <v>70</v>
      </c>
      <c r="BC7315" s="1" t="s">
        <v>70</v>
      </c>
      <c r="BD7315" s="1" t="s">
        <v>70</v>
      </c>
      <c r="BE7315" s="1" t="s">
        <v>70</v>
      </c>
      <c r="BF7315" s="1" t="s">
        <v>70</v>
      </c>
      <c r="BG7315" s="3">
        <v>42090.46111111111</v>
      </c>
    </row>
    <row r="7316">
      <c r="A7316" s="1">
        <v>1009177.0</v>
      </c>
      <c r="B7316" s="1" t="s">
        <v>30960</v>
      </c>
      <c r="C7316" s="2" t="s">
        <v>30961</v>
      </c>
      <c r="H7316" s="1" t="s">
        <v>30962</v>
      </c>
      <c r="I7316" s="1" t="s">
        <v>3988</v>
      </c>
      <c r="K7316" s="1" t="s">
        <v>77</v>
      </c>
      <c r="L7316" s="1">
        <v>43402.0</v>
      </c>
      <c r="U7316" s="1">
        <v>-83.671898</v>
      </c>
      <c r="V7316" s="1">
        <v>41.372398</v>
      </c>
      <c r="X7316" s="1" t="s">
        <v>69</v>
      </c>
      <c r="Y7316" s="1" t="s">
        <v>70</v>
      </c>
      <c r="Z7316" s="1" t="s">
        <v>70</v>
      </c>
      <c r="AA7316" s="1" t="s">
        <v>70</v>
      </c>
      <c r="AB7316" s="1" t="s">
        <v>70</v>
      </c>
      <c r="AC7316" s="1" t="s">
        <v>80</v>
      </c>
      <c r="BG7316" s="1">
        <v>2013.0</v>
      </c>
    </row>
    <row r="7317">
      <c r="A7317" s="1">
        <v>1000722.0</v>
      </c>
      <c r="B7317" s="1" t="s">
        <v>30963</v>
      </c>
      <c r="C7317" s="2" t="s">
        <v>10110</v>
      </c>
      <c r="H7317" s="1" t="s">
        <v>28504</v>
      </c>
      <c r="I7317" s="1" t="s">
        <v>4544</v>
      </c>
      <c r="J7317" s="1" t="s">
        <v>4545</v>
      </c>
      <c r="K7317" s="1" t="s">
        <v>656</v>
      </c>
      <c r="L7317" s="1">
        <v>95201.0</v>
      </c>
      <c r="M7317" s="1" t="s">
        <v>13810</v>
      </c>
      <c r="N7317" s="1" t="s">
        <v>16981</v>
      </c>
      <c r="U7317" s="1">
        <v>-121.28769</v>
      </c>
      <c r="V7317" s="1">
        <v>37.953072</v>
      </c>
      <c r="W7317" s="1" t="s">
        <v>548</v>
      </c>
      <c r="X7317" s="1" t="s">
        <v>69</v>
      </c>
      <c r="Y7317" s="1" t="s">
        <v>69</v>
      </c>
      <c r="Z7317" s="1" t="s">
        <v>70</v>
      </c>
      <c r="AA7317" s="1" t="s">
        <v>69</v>
      </c>
      <c r="AB7317" s="1" t="s">
        <v>69</v>
      </c>
      <c r="AC7317" s="1" t="s">
        <v>69</v>
      </c>
      <c r="AD7317" s="1" t="s">
        <v>69</v>
      </c>
      <c r="AE7317" s="1" t="s">
        <v>70</v>
      </c>
      <c r="AF7317" s="1" t="s">
        <v>69</v>
      </c>
      <c r="AG7317" s="1" t="s">
        <v>69</v>
      </c>
      <c r="AH7317" s="1" t="s">
        <v>69</v>
      </c>
      <c r="AI7317" s="1" t="s">
        <v>70</v>
      </c>
      <c r="AJ7317" s="1" t="s">
        <v>69</v>
      </c>
      <c r="AK7317" s="1" t="s">
        <v>69</v>
      </c>
      <c r="AL7317" s="1" t="s">
        <v>70</v>
      </c>
      <c r="AM7317" s="1" t="s">
        <v>69</v>
      </c>
      <c r="AN7317" s="1" t="s">
        <v>70</v>
      </c>
      <c r="AO7317" s="1" t="s">
        <v>70</v>
      </c>
      <c r="AP7317" s="1" t="s">
        <v>70</v>
      </c>
      <c r="AQ7317" s="1" t="s">
        <v>70</v>
      </c>
      <c r="AR7317" s="1" t="s">
        <v>69</v>
      </c>
      <c r="AS7317" s="1" t="s">
        <v>70</v>
      </c>
      <c r="AT7317" s="1" t="s">
        <v>69</v>
      </c>
      <c r="AU7317" s="1" t="s">
        <v>70</v>
      </c>
      <c r="AV7317" s="1" t="s">
        <v>69</v>
      </c>
      <c r="AW7317" s="1" t="s">
        <v>70</v>
      </c>
      <c r="AX7317" s="1" t="s">
        <v>70</v>
      </c>
      <c r="AY7317" s="1" t="s">
        <v>70</v>
      </c>
      <c r="AZ7317" s="1" t="s">
        <v>69</v>
      </c>
      <c r="BA7317" s="1" t="s">
        <v>70</v>
      </c>
      <c r="BB7317" s="1" t="s">
        <v>70</v>
      </c>
      <c r="BC7317" s="1" t="s">
        <v>70</v>
      </c>
      <c r="BD7317" s="1" t="s">
        <v>70</v>
      </c>
      <c r="BE7317" s="1" t="s">
        <v>70</v>
      </c>
      <c r="BF7317" s="1" t="s">
        <v>70</v>
      </c>
      <c r="BG7317" s="3">
        <v>41452.99166666667</v>
      </c>
    </row>
    <row r="7318">
      <c r="A7318" s="1">
        <v>1001728.0</v>
      </c>
      <c r="B7318" s="1" t="s">
        <v>30964</v>
      </c>
      <c r="H7318" s="1" t="s">
        <v>30965</v>
      </c>
      <c r="I7318" s="1" t="s">
        <v>4544</v>
      </c>
      <c r="J7318" s="1" t="s">
        <v>10498</v>
      </c>
      <c r="K7318" s="1" t="s">
        <v>203</v>
      </c>
      <c r="L7318" s="1">
        <v>61085.0</v>
      </c>
      <c r="M7318" s="1" t="s">
        <v>390</v>
      </c>
      <c r="N7318" s="1" t="s">
        <v>1851</v>
      </c>
      <c r="U7318" s="1">
        <v>-90.011322</v>
      </c>
      <c r="V7318" s="1">
        <v>42.357098</v>
      </c>
      <c r="X7318" s="1" t="s">
        <v>70</v>
      </c>
      <c r="Y7318" s="1" t="s">
        <v>70</v>
      </c>
      <c r="Z7318" s="1" t="s">
        <v>70</v>
      </c>
      <c r="AA7318" s="1" t="s">
        <v>70</v>
      </c>
      <c r="AB7318" s="1" t="s">
        <v>70</v>
      </c>
      <c r="AC7318" s="1" t="s">
        <v>70</v>
      </c>
      <c r="AD7318" s="1" t="s">
        <v>69</v>
      </c>
      <c r="AE7318" s="1" t="s">
        <v>70</v>
      </c>
      <c r="AF7318" s="1" t="s">
        <v>69</v>
      </c>
      <c r="AG7318" s="1" t="s">
        <v>70</v>
      </c>
      <c r="AH7318" s="1" t="s">
        <v>70</v>
      </c>
      <c r="AI7318" s="1" t="s">
        <v>70</v>
      </c>
      <c r="AJ7318" s="1" t="s">
        <v>70</v>
      </c>
      <c r="AK7318" s="1" t="s">
        <v>70</v>
      </c>
      <c r="AL7318" s="1" t="s">
        <v>69</v>
      </c>
      <c r="AM7318" s="1" t="s">
        <v>70</v>
      </c>
      <c r="AN7318" s="1" t="s">
        <v>70</v>
      </c>
      <c r="AO7318" s="1" t="s">
        <v>69</v>
      </c>
      <c r="AP7318" s="1" t="s">
        <v>70</v>
      </c>
      <c r="AQ7318" s="1" t="s">
        <v>70</v>
      </c>
      <c r="AR7318" s="1" t="s">
        <v>69</v>
      </c>
      <c r="AS7318" s="1" t="s">
        <v>70</v>
      </c>
      <c r="AT7318" s="1" t="s">
        <v>70</v>
      </c>
      <c r="AU7318" s="1" t="s">
        <v>70</v>
      </c>
      <c r="AV7318" s="1" t="s">
        <v>70</v>
      </c>
      <c r="AW7318" s="1" t="s">
        <v>70</v>
      </c>
      <c r="AX7318" s="1" t="s">
        <v>70</v>
      </c>
      <c r="AY7318" s="1" t="s">
        <v>70</v>
      </c>
      <c r="AZ7318" s="1" t="s">
        <v>70</v>
      </c>
      <c r="BA7318" s="1" t="s">
        <v>70</v>
      </c>
      <c r="BB7318" s="1" t="s">
        <v>70</v>
      </c>
      <c r="BC7318" s="1" t="s">
        <v>70</v>
      </c>
      <c r="BD7318" s="1" t="s">
        <v>70</v>
      </c>
      <c r="BE7318" s="1" t="s">
        <v>70</v>
      </c>
      <c r="BF7318" s="1" t="s">
        <v>70</v>
      </c>
      <c r="BG7318" s="3">
        <v>41043.95694444444</v>
      </c>
    </row>
    <row r="7319">
      <c r="A7319" s="1">
        <v>1001729.0</v>
      </c>
      <c r="B7319" s="1" t="s">
        <v>30964</v>
      </c>
      <c r="D7319" s="2" t="s">
        <v>30966</v>
      </c>
      <c r="H7319" s="1" t="s">
        <v>30967</v>
      </c>
      <c r="I7319" s="1" t="s">
        <v>4544</v>
      </c>
      <c r="J7319" s="1" t="s">
        <v>10498</v>
      </c>
      <c r="K7319" s="1" t="s">
        <v>203</v>
      </c>
      <c r="L7319" s="1">
        <v>61085.0</v>
      </c>
      <c r="M7319" s="1" t="s">
        <v>390</v>
      </c>
      <c r="N7319" s="1" t="s">
        <v>5054</v>
      </c>
      <c r="U7319" s="1">
        <v>-90.006783</v>
      </c>
      <c r="V7319" s="1">
        <v>42.348839</v>
      </c>
      <c r="X7319" s="1" t="s">
        <v>70</v>
      </c>
      <c r="Y7319" s="1" t="s">
        <v>70</v>
      </c>
      <c r="Z7319" s="1" t="s">
        <v>70</v>
      </c>
      <c r="AA7319" s="1" t="s">
        <v>70</v>
      </c>
      <c r="AB7319" s="1" t="s">
        <v>70</v>
      </c>
      <c r="AC7319" s="1" t="s">
        <v>70</v>
      </c>
      <c r="AD7319" s="1" t="s">
        <v>70</v>
      </c>
      <c r="AE7319" s="1" t="s">
        <v>70</v>
      </c>
      <c r="AF7319" s="1" t="s">
        <v>70</v>
      </c>
      <c r="AG7319" s="1" t="s">
        <v>70</v>
      </c>
      <c r="AH7319" s="1" t="s">
        <v>70</v>
      </c>
      <c r="AI7319" s="1" t="s">
        <v>70</v>
      </c>
      <c r="AJ7319" s="1" t="s">
        <v>70</v>
      </c>
      <c r="AK7319" s="1" t="s">
        <v>69</v>
      </c>
      <c r="AL7319" s="1" t="s">
        <v>69</v>
      </c>
      <c r="AM7319" s="1" t="s">
        <v>70</v>
      </c>
      <c r="AN7319" s="1" t="s">
        <v>70</v>
      </c>
      <c r="AO7319" s="1" t="s">
        <v>70</v>
      </c>
      <c r="AP7319" s="1" t="s">
        <v>70</v>
      </c>
      <c r="AQ7319" s="1" t="s">
        <v>70</v>
      </c>
      <c r="AR7319" s="1" t="s">
        <v>70</v>
      </c>
      <c r="AS7319" s="1" t="s">
        <v>70</v>
      </c>
      <c r="AT7319" s="1" t="s">
        <v>70</v>
      </c>
      <c r="AU7319" s="1" t="s">
        <v>69</v>
      </c>
      <c r="AV7319" s="1" t="s">
        <v>70</v>
      </c>
      <c r="AW7319" s="1" t="s">
        <v>70</v>
      </c>
      <c r="AX7319" s="1" t="s">
        <v>70</v>
      </c>
      <c r="AY7319" s="1" t="s">
        <v>70</v>
      </c>
      <c r="AZ7319" s="1" t="s">
        <v>70</v>
      </c>
      <c r="BA7319" s="1" t="s">
        <v>70</v>
      </c>
      <c r="BB7319" s="1" t="s">
        <v>70</v>
      </c>
      <c r="BC7319" s="1" t="s">
        <v>70</v>
      </c>
      <c r="BD7319" s="1" t="s">
        <v>70</v>
      </c>
      <c r="BE7319" s="1" t="s">
        <v>70</v>
      </c>
      <c r="BF7319" s="1" t="s">
        <v>70</v>
      </c>
      <c r="BG7319" s="3">
        <v>41043.95694444444</v>
      </c>
    </row>
    <row r="7320">
      <c r="A7320" s="1">
        <v>1000726.0</v>
      </c>
      <c r="B7320" s="1" t="s">
        <v>30968</v>
      </c>
      <c r="C7320" s="2" t="s">
        <v>8590</v>
      </c>
      <c r="H7320" s="1" t="s">
        <v>30969</v>
      </c>
      <c r="I7320" s="1" t="s">
        <v>4544</v>
      </c>
      <c r="J7320" s="1" t="s">
        <v>4545</v>
      </c>
      <c r="K7320" s="1" t="s">
        <v>656</v>
      </c>
      <c r="L7320" s="1">
        <v>95205.0</v>
      </c>
      <c r="U7320" s="1">
        <v>-121.289</v>
      </c>
      <c r="V7320" s="1">
        <v>37.952999</v>
      </c>
      <c r="X7320" s="1" t="s">
        <v>70</v>
      </c>
      <c r="Y7320" s="1" t="s">
        <v>70</v>
      </c>
      <c r="Z7320" s="1" t="s">
        <v>70</v>
      </c>
      <c r="AA7320" s="1" t="s">
        <v>70</v>
      </c>
      <c r="AB7320" s="1" t="s">
        <v>70</v>
      </c>
      <c r="AC7320" s="1" t="s">
        <v>80</v>
      </c>
      <c r="BG7320" s="1">
        <v>2009.0</v>
      </c>
    </row>
    <row r="7321">
      <c r="A7321" s="1">
        <v>1006631.0</v>
      </c>
      <c r="B7321" s="1" t="s">
        <v>30970</v>
      </c>
      <c r="C7321" s="2" t="s">
        <v>30971</v>
      </c>
      <c r="H7321" s="1" t="s">
        <v>30972</v>
      </c>
      <c r="I7321" s="1" t="s">
        <v>30973</v>
      </c>
      <c r="J7321" s="1" t="s">
        <v>2765</v>
      </c>
      <c r="K7321" s="1" t="s">
        <v>96</v>
      </c>
      <c r="L7321" s="1">
        <v>10591.0</v>
      </c>
      <c r="M7321" s="1" t="s">
        <v>30974</v>
      </c>
      <c r="U7321" s="1">
        <v>-73.828957</v>
      </c>
      <c r="V7321" s="1">
        <v>41.103081</v>
      </c>
      <c r="W7321" s="1" t="s">
        <v>136</v>
      </c>
      <c r="X7321" s="1" t="s">
        <v>69</v>
      </c>
      <c r="Y7321" s="1" t="s">
        <v>70</v>
      </c>
      <c r="Z7321" s="1" t="s">
        <v>70</v>
      </c>
      <c r="AA7321" s="1" t="s">
        <v>70</v>
      </c>
      <c r="AB7321" s="1" t="s">
        <v>70</v>
      </c>
      <c r="AC7321" s="1" t="s">
        <v>70</v>
      </c>
      <c r="BG7321" s="3">
        <v>41729.717361111114</v>
      </c>
    </row>
    <row r="7322">
      <c r="A7322" s="1">
        <v>1009788.0</v>
      </c>
      <c r="B7322" s="1" t="s">
        <v>30975</v>
      </c>
      <c r="C7322" s="2" t="s">
        <v>30976</v>
      </c>
      <c r="D7322" s="2" t="s">
        <v>30977</v>
      </c>
      <c r="H7322" s="1" t="s">
        <v>30978</v>
      </c>
      <c r="I7322" s="1" t="s">
        <v>16416</v>
      </c>
      <c r="J7322" s="1" t="s">
        <v>8386</v>
      </c>
      <c r="K7322" s="1" t="s">
        <v>1630</v>
      </c>
      <c r="L7322" s="1">
        <v>72560.0</v>
      </c>
      <c r="M7322" s="1" t="s">
        <v>30979</v>
      </c>
      <c r="N7322" s="1" t="s">
        <v>205</v>
      </c>
      <c r="U7322" s="1">
        <v>-92.117653</v>
      </c>
      <c r="V7322" s="1">
        <v>35.868408</v>
      </c>
      <c r="W7322" s="1" t="s">
        <v>99</v>
      </c>
      <c r="X7322" s="1" t="s">
        <v>70</v>
      </c>
      <c r="Y7322" s="1" t="s">
        <v>70</v>
      </c>
      <c r="Z7322" s="1" t="s">
        <v>70</v>
      </c>
      <c r="AA7322" s="1" t="s">
        <v>70</v>
      </c>
      <c r="AB7322" s="1" t="s">
        <v>70</v>
      </c>
      <c r="AC7322" s="1" t="s">
        <v>70</v>
      </c>
      <c r="AD7322" s="1" t="s">
        <v>69</v>
      </c>
      <c r="AE7322" s="1" t="s">
        <v>70</v>
      </c>
      <c r="AF7322" s="1" t="s">
        <v>70</v>
      </c>
      <c r="AG7322" s="1" t="s">
        <v>69</v>
      </c>
      <c r="AH7322" s="1" t="s">
        <v>69</v>
      </c>
      <c r="AI7322" s="1" t="s">
        <v>70</v>
      </c>
      <c r="AJ7322" s="1" t="s">
        <v>69</v>
      </c>
      <c r="AK7322" s="1" t="s">
        <v>69</v>
      </c>
      <c r="AL7322" s="1" t="s">
        <v>69</v>
      </c>
      <c r="AM7322" s="1" t="s">
        <v>69</v>
      </c>
      <c r="AN7322" s="1" t="s">
        <v>70</v>
      </c>
      <c r="AO7322" s="1" t="s">
        <v>70</v>
      </c>
      <c r="AP7322" s="1" t="s">
        <v>70</v>
      </c>
      <c r="AQ7322" s="1" t="s">
        <v>70</v>
      </c>
      <c r="AR7322" s="1" t="s">
        <v>69</v>
      </c>
      <c r="AS7322" s="1" t="s">
        <v>70</v>
      </c>
      <c r="AT7322" s="1" t="s">
        <v>69</v>
      </c>
      <c r="AU7322" s="1" t="s">
        <v>69</v>
      </c>
      <c r="AV7322" s="1" t="s">
        <v>70</v>
      </c>
      <c r="AW7322" s="1" t="s">
        <v>70</v>
      </c>
      <c r="AX7322" s="1" t="s">
        <v>70</v>
      </c>
      <c r="AY7322" s="1" t="s">
        <v>70</v>
      </c>
      <c r="AZ7322" s="1" t="s">
        <v>69</v>
      </c>
      <c r="BA7322" s="1" t="s">
        <v>70</v>
      </c>
      <c r="BB7322" s="1" t="s">
        <v>70</v>
      </c>
      <c r="BC7322" s="1" t="s">
        <v>69</v>
      </c>
      <c r="BD7322" s="1" t="s">
        <v>70</v>
      </c>
      <c r="BE7322" s="1" t="s">
        <v>70</v>
      </c>
      <c r="BF7322" s="1" t="s">
        <v>69</v>
      </c>
      <c r="BG7322" s="3">
        <v>41733.71944444445</v>
      </c>
    </row>
    <row r="7323">
      <c r="A7323" s="1">
        <v>1007648.0</v>
      </c>
      <c r="B7323" s="1" t="s">
        <v>30975</v>
      </c>
      <c r="H7323" s="1" t="s">
        <v>30980</v>
      </c>
      <c r="I7323" s="1" t="s">
        <v>30981</v>
      </c>
      <c r="J7323" s="1" t="s">
        <v>30982</v>
      </c>
      <c r="K7323" s="1" t="s">
        <v>2008</v>
      </c>
      <c r="U7323" s="1">
        <v>-89.142303</v>
      </c>
      <c r="V7323" s="1">
        <v>30.8494</v>
      </c>
      <c r="X7323" s="1" t="s">
        <v>70</v>
      </c>
      <c r="Y7323" s="1" t="s">
        <v>70</v>
      </c>
      <c r="Z7323" s="1" t="s">
        <v>70</v>
      </c>
      <c r="AA7323" s="1" t="s">
        <v>70</v>
      </c>
      <c r="AB7323" s="1" t="s">
        <v>70</v>
      </c>
      <c r="AC7323" s="1" t="s">
        <v>80</v>
      </c>
      <c r="BG7323" s="1">
        <v>2011.0</v>
      </c>
    </row>
    <row r="7324">
      <c r="A7324" s="1">
        <v>1008425.0</v>
      </c>
      <c r="B7324" s="1" t="s">
        <v>30983</v>
      </c>
      <c r="H7324" s="2" t="s">
        <v>30984</v>
      </c>
      <c r="I7324" s="1" t="s">
        <v>624</v>
      </c>
      <c r="J7324" s="1" t="s">
        <v>8386</v>
      </c>
      <c r="K7324" s="1" t="s">
        <v>1630</v>
      </c>
      <c r="L7324" s="1" t="s">
        <v>624</v>
      </c>
      <c r="M7324" s="1" t="s">
        <v>312</v>
      </c>
      <c r="N7324" s="1" t="s">
        <v>30985</v>
      </c>
      <c r="U7324" s="1">
        <v>-92.117653</v>
      </c>
      <c r="V7324" s="1">
        <v>35.868408</v>
      </c>
      <c r="W7324" s="1" t="s">
        <v>136</v>
      </c>
      <c r="X7324" s="1" t="s">
        <v>70</v>
      </c>
      <c r="Y7324" s="1" t="s">
        <v>70</v>
      </c>
      <c r="Z7324" s="1" t="s">
        <v>70</v>
      </c>
      <c r="AA7324" s="1" t="s">
        <v>70</v>
      </c>
      <c r="AB7324" s="1" t="s">
        <v>70</v>
      </c>
      <c r="AC7324" s="1" t="s">
        <v>70</v>
      </c>
      <c r="AD7324" s="1" t="s">
        <v>69</v>
      </c>
      <c r="AE7324" s="1" t="s">
        <v>70</v>
      </c>
      <c r="AF7324" s="1" t="s">
        <v>69</v>
      </c>
      <c r="AG7324" s="1" t="s">
        <v>69</v>
      </c>
      <c r="AH7324" s="1" t="s">
        <v>70</v>
      </c>
      <c r="AI7324" s="1" t="s">
        <v>70</v>
      </c>
      <c r="AJ7324" s="1" t="s">
        <v>69</v>
      </c>
      <c r="AK7324" s="1" t="s">
        <v>69</v>
      </c>
      <c r="AL7324" s="1" t="s">
        <v>69</v>
      </c>
      <c r="AM7324" s="1" t="s">
        <v>69</v>
      </c>
      <c r="AN7324" s="1" t="s">
        <v>70</v>
      </c>
      <c r="AO7324" s="1" t="s">
        <v>69</v>
      </c>
      <c r="AP7324" s="1" t="s">
        <v>70</v>
      </c>
      <c r="AQ7324" s="1" t="s">
        <v>70</v>
      </c>
      <c r="AR7324" s="1" t="s">
        <v>70</v>
      </c>
      <c r="AS7324" s="1" t="s">
        <v>70</v>
      </c>
      <c r="AT7324" s="1" t="s">
        <v>69</v>
      </c>
      <c r="AU7324" s="1" t="s">
        <v>69</v>
      </c>
      <c r="AV7324" s="1" t="s">
        <v>70</v>
      </c>
      <c r="AW7324" s="1" t="s">
        <v>70</v>
      </c>
      <c r="AX7324" s="1" t="s">
        <v>70</v>
      </c>
      <c r="AY7324" s="1" t="s">
        <v>70</v>
      </c>
      <c r="AZ7324" s="1" t="s">
        <v>69</v>
      </c>
      <c r="BA7324" s="1" t="s">
        <v>70</v>
      </c>
      <c r="BB7324" s="1" t="s">
        <v>70</v>
      </c>
      <c r="BC7324" s="1" t="s">
        <v>70</v>
      </c>
      <c r="BD7324" s="1" t="s">
        <v>70</v>
      </c>
      <c r="BE7324" s="1" t="s">
        <v>70</v>
      </c>
      <c r="BF7324" s="1" t="s">
        <v>70</v>
      </c>
      <c r="BG7324" s="3">
        <v>41450.50902777778</v>
      </c>
    </row>
    <row r="7325">
      <c r="A7325" s="1">
        <v>1003815.0</v>
      </c>
      <c r="B7325" s="1" t="s">
        <v>30986</v>
      </c>
      <c r="H7325" s="1" t="s">
        <v>30987</v>
      </c>
      <c r="I7325" s="1" t="s">
        <v>23391</v>
      </c>
      <c r="J7325" s="1" t="s">
        <v>11630</v>
      </c>
      <c r="K7325" s="1" t="s">
        <v>2478</v>
      </c>
      <c r="L7325" s="1">
        <v>3256.0</v>
      </c>
      <c r="M7325" s="1" t="s">
        <v>172</v>
      </c>
      <c r="N7325" s="1" t="s">
        <v>30988</v>
      </c>
      <c r="U7325" s="1">
        <v>-71.561501</v>
      </c>
      <c r="V7325" s="1">
        <v>43.6548</v>
      </c>
      <c r="W7325" s="1" t="s">
        <v>99</v>
      </c>
      <c r="X7325" s="1" t="s">
        <v>69</v>
      </c>
      <c r="Y7325" s="1" t="s">
        <v>70</v>
      </c>
      <c r="Z7325" s="1" t="s">
        <v>70</v>
      </c>
      <c r="AA7325" s="1" t="s">
        <v>70</v>
      </c>
      <c r="AB7325" s="1" t="s">
        <v>70</v>
      </c>
      <c r="AC7325" s="1" t="s">
        <v>69</v>
      </c>
      <c r="AD7325" s="1" t="s">
        <v>69</v>
      </c>
      <c r="AE7325" s="1" t="s">
        <v>69</v>
      </c>
      <c r="AF7325" s="1" t="s">
        <v>69</v>
      </c>
      <c r="AG7325" s="1" t="s">
        <v>69</v>
      </c>
      <c r="AH7325" s="1" t="s">
        <v>69</v>
      </c>
      <c r="AI7325" s="1" t="s">
        <v>69</v>
      </c>
      <c r="AJ7325" s="1" t="s">
        <v>69</v>
      </c>
      <c r="AK7325" s="1" t="s">
        <v>69</v>
      </c>
      <c r="AL7325" s="1" t="s">
        <v>69</v>
      </c>
      <c r="AM7325" s="1" t="s">
        <v>69</v>
      </c>
      <c r="AN7325" s="1" t="s">
        <v>69</v>
      </c>
      <c r="AO7325" s="1" t="s">
        <v>69</v>
      </c>
      <c r="AP7325" s="1" t="s">
        <v>69</v>
      </c>
      <c r="AQ7325" s="1" t="s">
        <v>70</v>
      </c>
      <c r="AR7325" s="1" t="s">
        <v>69</v>
      </c>
      <c r="AS7325" s="1" t="s">
        <v>69</v>
      </c>
      <c r="AT7325" s="1" t="s">
        <v>69</v>
      </c>
      <c r="AU7325" s="1" t="s">
        <v>69</v>
      </c>
      <c r="AV7325" s="1" t="s">
        <v>70</v>
      </c>
      <c r="AW7325" s="1" t="s">
        <v>69</v>
      </c>
      <c r="AX7325" s="1" t="s">
        <v>70</v>
      </c>
      <c r="AY7325" s="1" t="s">
        <v>70</v>
      </c>
      <c r="AZ7325" s="1" t="s">
        <v>70</v>
      </c>
      <c r="BA7325" s="1" t="s">
        <v>70</v>
      </c>
      <c r="BB7325" s="1" t="s">
        <v>70</v>
      </c>
      <c r="BC7325" s="1" t="s">
        <v>70</v>
      </c>
      <c r="BD7325" s="1" t="s">
        <v>70</v>
      </c>
      <c r="BE7325" s="1" t="s">
        <v>70</v>
      </c>
      <c r="BF7325" s="1" t="s">
        <v>70</v>
      </c>
      <c r="BG7325" s="3">
        <v>41032.43263888889</v>
      </c>
    </row>
    <row r="7326">
      <c r="A7326" s="1">
        <v>1002547.0</v>
      </c>
      <c r="B7326" s="1" t="s">
        <v>30989</v>
      </c>
      <c r="H7326" s="1" t="s">
        <v>30990</v>
      </c>
      <c r="I7326" s="1" t="s">
        <v>30991</v>
      </c>
      <c r="J7326" s="1" t="s">
        <v>20101</v>
      </c>
      <c r="K7326" s="1" t="s">
        <v>244</v>
      </c>
      <c r="L7326" s="1">
        <v>8247.0</v>
      </c>
      <c r="M7326" s="1" t="s">
        <v>4689</v>
      </c>
      <c r="U7326" s="1">
        <v>-74.758003</v>
      </c>
      <c r="V7326" s="1">
        <v>39.054001</v>
      </c>
      <c r="W7326" s="1" t="s">
        <v>99</v>
      </c>
      <c r="X7326" s="1" t="s">
        <v>70</v>
      </c>
      <c r="Y7326" s="1" t="s">
        <v>69</v>
      </c>
      <c r="Z7326" s="1" t="s">
        <v>70</v>
      </c>
      <c r="AA7326" s="1" t="s">
        <v>70</v>
      </c>
      <c r="AB7326" s="1" t="s">
        <v>70</v>
      </c>
      <c r="AC7326" s="1" t="s">
        <v>80</v>
      </c>
      <c r="AD7326" s="1" t="s">
        <v>69</v>
      </c>
      <c r="AE7326" s="1" t="s">
        <v>69</v>
      </c>
      <c r="AF7326" s="1" t="s">
        <v>70</v>
      </c>
      <c r="AG7326" s="1" t="s">
        <v>69</v>
      </c>
      <c r="AH7326" s="1" t="s">
        <v>70</v>
      </c>
      <c r="AI7326" s="1" t="s">
        <v>69</v>
      </c>
      <c r="AJ7326" s="1" t="s">
        <v>70</v>
      </c>
      <c r="AK7326" s="1" t="s">
        <v>69</v>
      </c>
      <c r="AL7326" s="1" t="s">
        <v>69</v>
      </c>
      <c r="AM7326" s="1" t="s">
        <v>69</v>
      </c>
      <c r="AN7326" s="1" t="s">
        <v>70</v>
      </c>
      <c r="AO7326" s="1" t="s">
        <v>70</v>
      </c>
      <c r="AP7326" s="1" t="s">
        <v>70</v>
      </c>
      <c r="AQ7326" s="1" t="s">
        <v>70</v>
      </c>
      <c r="AR7326" s="1" t="s">
        <v>69</v>
      </c>
      <c r="AS7326" s="1" t="s">
        <v>70</v>
      </c>
      <c r="AT7326" s="1" t="s">
        <v>70</v>
      </c>
      <c r="AU7326" s="1" t="s">
        <v>70</v>
      </c>
      <c r="AV7326" s="1" t="s">
        <v>70</v>
      </c>
      <c r="AW7326" s="1" t="s">
        <v>70</v>
      </c>
      <c r="AX7326" s="1" t="s">
        <v>70</v>
      </c>
      <c r="AY7326" s="1" t="s">
        <v>70</v>
      </c>
      <c r="AZ7326" s="1" t="s">
        <v>70</v>
      </c>
      <c r="BA7326" s="1" t="s">
        <v>70</v>
      </c>
      <c r="BB7326" s="1" t="s">
        <v>70</v>
      </c>
      <c r="BC7326" s="1" t="s">
        <v>70</v>
      </c>
      <c r="BD7326" s="1" t="s">
        <v>70</v>
      </c>
      <c r="BE7326" s="1" t="s">
        <v>70</v>
      </c>
      <c r="BF7326" s="1" t="s">
        <v>70</v>
      </c>
      <c r="BG7326" s="3">
        <v>40637.697222222225</v>
      </c>
    </row>
    <row r="7327">
      <c r="A7327" s="1">
        <v>1002281.0</v>
      </c>
      <c r="B7327" s="1" t="s">
        <v>30992</v>
      </c>
      <c r="C7327" s="2" t="s">
        <v>30993</v>
      </c>
      <c r="H7327" s="1" t="s">
        <v>30994</v>
      </c>
      <c r="I7327" s="1" t="s">
        <v>1987</v>
      </c>
      <c r="J7327" s="1" t="s">
        <v>906</v>
      </c>
      <c r="K7327" s="1" t="s">
        <v>96</v>
      </c>
      <c r="U7327" s="1">
        <v>-76.0858</v>
      </c>
      <c r="V7327" s="1">
        <v>44.239498</v>
      </c>
      <c r="X7327" s="1" t="s">
        <v>70</v>
      </c>
      <c r="Y7327" s="1" t="s">
        <v>70</v>
      </c>
      <c r="Z7327" s="1" t="s">
        <v>70</v>
      </c>
      <c r="AA7327" s="1" t="s">
        <v>70</v>
      </c>
      <c r="AB7327" s="1" t="s">
        <v>70</v>
      </c>
      <c r="AC7327" s="1" t="s">
        <v>80</v>
      </c>
      <c r="BG7327" s="1">
        <v>2009.0</v>
      </c>
    </row>
    <row r="7328">
      <c r="A7328" s="1">
        <v>1012424.0</v>
      </c>
      <c r="B7328" s="1" t="s">
        <v>30995</v>
      </c>
      <c r="C7328" s="2" t="s">
        <v>30996</v>
      </c>
      <c r="D7328" s="2" t="s">
        <v>30997</v>
      </c>
      <c r="G7328" s="2" t="s">
        <v>30998</v>
      </c>
      <c r="H7328" s="1" t="s">
        <v>30999</v>
      </c>
      <c r="I7328" s="1" t="s">
        <v>31000</v>
      </c>
      <c r="J7328" s="1" t="s">
        <v>4494</v>
      </c>
      <c r="K7328" s="1" t="s">
        <v>561</v>
      </c>
      <c r="L7328" s="1">
        <v>30083.0</v>
      </c>
      <c r="M7328" s="1" t="s">
        <v>31001</v>
      </c>
      <c r="N7328" s="1" t="s">
        <v>406</v>
      </c>
      <c r="U7328" s="1">
        <v>-84.170624</v>
      </c>
      <c r="V7328" s="1">
        <v>33.807083</v>
      </c>
      <c r="X7328" s="1" t="s">
        <v>69</v>
      </c>
      <c r="Y7328" s="1" t="s">
        <v>70</v>
      </c>
      <c r="Z7328" s="1" t="s">
        <v>70</v>
      </c>
      <c r="AA7328" s="1" t="s">
        <v>70</v>
      </c>
      <c r="AB7328" s="1" t="s">
        <v>69</v>
      </c>
      <c r="AC7328" s="1" t="s">
        <v>80</v>
      </c>
      <c r="AD7328" s="1" t="s">
        <v>69</v>
      </c>
      <c r="AE7328" s="1" t="s">
        <v>69</v>
      </c>
      <c r="AF7328" s="1" t="s">
        <v>70</v>
      </c>
      <c r="AG7328" s="1" t="s">
        <v>69</v>
      </c>
      <c r="AH7328" s="1" t="s">
        <v>69</v>
      </c>
      <c r="AI7328" s="1" t="s">
        <v>70</v>
      </c>
      <c r="AJ7328" s="1" t="s">
        <v>69</v>
      </c>
      <c r="AK7328" s="1" t="s">
        <v>69</v>
      </c>
      <c r="AL7328" s="1" t="s">
        <v>69</v>
      </c>
      <c r="AM7328" s="1" t="s">
        <v>69</v>
      </c>
      <c r="AN7328" s="1" t="s">
        <v>70</v>
      </c>
      <c r="AO7328" s="1" t="s">
        <v>70</v>
      </c>
      <c r="AP7328" s="1" t="s">
        <v>70</v>
      </c>
      <c r="AQ7328" s="1" t="s">
        <v>69</v>
      </c>
      <c r="AR7328" s="1" t="s">
        <v>70</v>
      </c>
      <c r="AS7328" s="1" t="s">
        <v>70</v>
      </c>
      <c r="AT7328" s="1" t="s">
        <v>69</v>
      </c>
      <c r="AU7328" s="1" t="s">
        <v>69</v>
      </c>
      <c r="AV7328" s="1" t="s">
        <v>69</v>
      </c>
      <c r="AW7328" s="1" t="s">
        <v>70</v>
      </c>
      <c r="AX7328" s="1" t="s">
        <v>70</v>
      </c>
      <c r="AY7328" s="1" t="s">
        <v>70</v>
      </c>
      <c r="AZ7328" s="1" t="s">
        <v>69</v>
      </c>
      <c r="BA7328" s="1" t="s">
        <v>70</v>
      </c>
      <c r="BB7328" s="1" t="s">
        <v>69</v>
      </c>
      <c r="BC7328" s="1" t="s">
        <v>70</v>
      </c>
      <c r="BD7328" s="1" t="s">
        <v>69</v>
      </c>
      <c r="BE7328" s="1" t="s">
        <v>70</v>
      </c>
      <c r="BF7328" s="1" t="s">
        <v>70</v>
      </c>
      <c r="BG7328" s="3">
        <v>42562.475694444445</v>
      </c>
    </row>
    <row r="7329">
      <c r="A7329" s="1">
        <v>1006600.0</v>
      </c>
      <c r="B7329" s="1" t="s">
        <v>31002</v>
      </c>
      <c r="C7329" s="2" t="s">
        <v>31003</v>
      </c>
      <c r="H7329" s="1" t="s">
        <v>31004</v>
      </c>
      <c r="I7329" s="1" t="s">
        <v>4544</v>
      </c>
      <c r="J7329" s="1" t="s">
        <v>4545</v>
      </c>
      <c r="K7329" s="1" t="s">
        <v>656</v>
      </c>
      <c r="L7329" s="1">
        <v>95207.0</v>
      </c>
      <c r="M7329" s="1" t="s">
        <v>390</v>
      </c>
      <c r="N7329" s="1" t="s">
        <v>1543</v>
      </c>
      <c r="U7329" s="1">
        <v>-121.31849</v>
      </c>
      <c r="V7329" s="1">
        <v>38.001427</v>
      </c>
      <c r="W7329" s="1" t="s">
        <v>99</v>
      </c>
      <c r="X7329" s="1" t="s">
        <v>70</v>
      </c>
      <c r="Y7329" s="1" t="s">
        <v>69</v>
      </c>
      <c r="Z7329" s="1" t="s">
        <v>70</v>
      </c>
      <c r="AA7329" s="1" t="s">
        <v>69</v>
      </c>
      <c r="AB7329" s="1" t="s">
        <v>69</v>
      </c>
      <c r="AC7329" s="1" t="s">
        <v>69</v>
      </c>
      <c r="AD7329" s="1" t="s">
        <v>69</v>
      </c>
      <c r="AE7329" s="1" t="s">
        <v>70</v>
      </c>
      <c r="AF7329" s="1" t="s">
        <v>70</v>
      </c>
      <c r="AG7329" s="1" t="s">
        <v>70</v>
      </c>
      <c r="AH7329" s="1" t="s">
        <v>70</v>
      </c>
      <c r="AI7329" s="1" t="s">
        <v>70</v>
      </c>
      <c r="AJ7329" s="1" t="s">
        <v>70</v>
      </c>
      <c r="AK7329" s="1" t="s">
        <v>69</v>
      </c>
      <c r="AL7329" s="1" t="s">
        <v>70</v>
      </c>
      <c r="AM7329" s="1" t="s">
        <v>70</v>
      </c>
      <c r="AN7329" s="1" t="s">
        <v>70</v>
      </c>
      <c r="AO7329" s="1" t="s">
        <v>70</v>
      </c>
      <c r="AP7329" s="1" t="s">
        <v>70</v>
      </c>
      <c r="AQ7329" s="1" t="s">
        <v>70</v>
      </c>
      <c r="AR7329" s="1" t="s">
        <v>70</v>
      </c>
      <c r="AS7329" s="1" t="s">
        <v>70</v>
      </c>
      <c r="AT7329" s="1" t="s">
        <v>69</v>
      </c>
      <c r="AU7329" s="1" t="s">
        <v>70</v>
      </c>
      <c r="AV7329" s="1" t="s">
        <v>70</v>
      </c>
      <c r="AW7329" s="1" t="s">
        <v>70</v>
      </c>
      <c r="AX7329" s="1" t="s">
        <v>70</v>
      </c>
      <c r="AY7329" s="1" t="s">
        <v>70</v>
      </c>
      <c r="AZ7329" s="1" t="s">
        <v>70</v>
      </c>
      <c r="BA7329" s="1" t="s">
        <v>70</v>
      </c>
      <c r="BB7329" s="1" t="s">
        <v>70</v>
      </c>
      <c r="BC7329" s="1" t="s">
        <v>70</v>
      </c>
      <c r="BD7329" s="1" t="s">
        <v>70</v>
      </c>
      <c r="BE7329" s="1" t="s">
        <v>70</v>
      </c>
      <c r="BF7329" s="1" t="s">
        <v>70</v>
      </c>
      <c r="BG7329" s="3">
        <v>41074.5375</v>
      </c>
    </row>
    <row r="7330">
      <c r="A7330" s="1">
        <v>1012080.0</v>
      </c>
      <c r="B7330" s="1" t="s">
        <v>31005</v>
      </c>
      <c r="C7330" s="2" t="s">
        <v>31006</v>
      </c>
      <c r="D7330" s="1" t="s">
        <v>31005</v>
      </c>
      <c r="H7330" s="1" t="s">
        <v>3927</v>
      </c>
      <c r="I7330" s="1" t="s">
        <v>31007</v>
      </c>
      <c r="J7330" s="1" t="s">
        <v>545</v>
      </c>
      <c r="K7330" s="1" t="s">
        <v>488</v>
      </c>
      <c r="L7330" s="1">
        <v>2180.0</v>
      </c>
      <c r="M7330" s="1" t="s">
        <v>6023</v>
      </c>
      <c r="N7330" s="1" t="s">
        <v>4864</v>
      </c>
      <c r="U7330" s="1">
        <v>-71.100166</v>
      </c>
      <c r="V7330" s="1">
        <v>42.480312</v>
      </c>
      <c r="X7330" s="1" t="s">
        <v>69</v>
      </c>
      <c r="Y7330" s="1" t="s">
        <v>70</v>
      </c>
      <c r="Z7330" s="1" t="s">
        <v>70</v>
      </c>
      <c r="AA7330" s="1" t="s">
        <v>69</v>
      </c>
      <c r="AB7330" s="1" t="s">
        <v>70</v>
      </c>
      <c r="AC7330" s="1" t="s">
        <v>69</v>
      </c>
      <c r="AD7330" s="1" t="s">
        <v>69</v>
      </c>
      <c r="AE7330" s="1" t="s">
        <v>69</v>
      </c>
      <c r="AF7330" s="1" t="s">
        <v>69</v>
      </c>
      <c r="AG7330" s="1" t="s">
        <v>70</v>
      </c>
      <c r="AH7330" s="1" t="s">
        <v>69</v>
      </c>
      <c r="AI7330" s="1" t="s">
        <v>69</v>
      </c>
      <c r="AJ7330" s="1" t="s">
        <v>70</v>
      </c>
      <c r="AK7330" s="1" t="s">
        <v>69</v>
      </c>
      <c r="AL7330" s="1" t="s">
        <v>69</v>
      </c>
      <c r="AM7330" s="1" t="s">
        <v>69</v>
      </c>
      <c r="AN7330" s="1" t="s">
        <v>69</v>
      </c>
      <c r="AO7330" s="1" t="s">
        <v>69</v>
      </c>
      <c r="AP7330" s="1" t="s">
        <v>70</v>
      </c>
      <c r="AQ7330" s="1" t="s">
        <v>69</v>
      </c>
      <c r="AR7330" s="1" t="s">
        <v>70</v>
      </c>
      <c r="AS7330" s="1" t="s">
        <v>69</v>
      </c>
      <c r="AT7330" s="1" t="s">
        <v>69</v>
      </c>
      <c r="AU7330" s="1" t="s">
        <v>69</v>
      </c>
      <c r="AV7330" s="1" t="s">
        <v>70</v>
      </c>
      <c r="AW7330" s="1" t="s">
        <v>69</v>
      </c>
      <c r="AX7330" s="1" t="s">
        <v>69</v>
      </c>
      <c r="AY7330" s="1" t="s">
        <v>70</v>
      </c>
      <c r="AZ7330" s="1" t="s">
        <v>69</v>
      </c>
      <c r="BA7330" s="1" t="s">
        <v>70</v>
      </c>
      <c r="BB7330" s="1" t="s">
        <v>70</v>
      </c>
      <c r="BC7330" s="1" t="s">
        <v>70</v>
      </c>
      <c r="BD7330" s="1" t="s">
        <v>69</v>
      </c>
      <c r="BE7330" s="1" t="s">
        <v>70</v>
      </c>
      <c r="BF7330" s="1" t="s">
        <v>70</v>
      </c>
      <c r="BG7330" s="3">
        <v>42549.666666666664</v>
      </c>
    </row>
    <row r="7331">
      <c r="A7331" s="1">
        <v>1010057.0</v>
      </c>
      <c r="B7331" s="1" t="s">
        <v>31008</v>
      </c>
      <c r="C7331" s="2" t="s">
        <v>31009</v>
      </c>
      <c r="D7331" s="2" t="s">
        <v>31010</v>
      </c>
      <c r="H7331" s="1" t="s">
        <v>31011</v>
      </c>
      <c r="I7331" s="1" t="s">
        <v>20555</v>
      </c>
      <c r="J7331" s="1" t="s">
        <v>9779</v>
      </c>
      <c r="K7331" s="1" t="s">
        <v>107</v>
      </c>
      <c r="L7331" s="1">
        <v>37130.0</v>
      </c>
      <c r="M7331" s="1" t="s">
        <v>1081</v>
      </c>
      <c r="N7331" s="1" t="s">
        <v>31012</v>
      </c>
      <c r="U7331" s="1">
        <v>-86.394249</v>
      </c>
      <c r="V7331" s="1">
        <v>35.846264</v>
      </c>
      <c r="W7331" s="1" t="s">
        <v>99</v>
      </c>
      <c r="X7331" s="1" t="s">
        <v>69</v>
      </c>
      <c r="Y7331" s="1" t="s">
        <v>70</v>
      </c>
      <c r="Z7331" s="1" t="s">
        <v>70</v>
      </c>
      <c r="AA7331" s="1" t="s">
        <v>70</v>
      </c>
      <c r="AB7331" s="1" t="s">
        <v>69</v>
      </c>
      <c r="AC7331" s="1" t="s">
        <v>69</v>
      </c>
      <c r="AD7331" s="1" t="s">
        <v>69</v>
      </c>
      <c r="AE7331" s="1" t="s">
        <v>69</v>
      </c>
      <c r="AF7331" s="1" t="s">
        <v>69</v>
      </c>
      <c r="AG7331" s="1" t="s">
        <v>69</v>
      </c>
      <c r="AH7331" s="1" t="s">
        <v>69</v>
      </c>
      <c r="AI7331" s="1" t="s">
        <v>70</v>
      </c>
      <c r="AJ7331" s="1" t="s">
        <v>69</v>
      </c>
      <c r="AK7331" s="1" t="s">
        <v>69</v>
      </c>
      <c r="AL7331" s="1" t="s">
        <v>69</v>
      </c>
      <c r="AM7331" s="1" t="s">
        <v>69</v>
      </c>
      <c r="AN7331" s="1" t="s">
        <v>70</v>
      </c>
      <c r="AO7331" s="1" t="s">
        <v>69</v>
      </c>
      <c r="AP7331" s="1" t="s">
        <v>70</v>
      </c>
      <c r="AQ7331" s="1" t="s">
        <v>70</v>
      </c>
      <c r="AR7331" s="1" t="s">
        <v>69</v>
      </c>
      <c r="AS7331" s="1" t="s">
        <v>69</v>
      </c>
      <c r="AT7331" s="1" t="s">
        <v>70</v>
      </c>
      <c r="AU7331" s="1" t="s">
        <v>69</v>
      </c>
      <c r="AV7331" s="1" t="s">
        <v>69</v>
      </c>
      <c r="AW7331" s="1" t="s">
        <v>70</v>
      </c>
      <c r="AX7331" s="1" t="s">
        <v>69</v>
      </c>
      <c r="AY7331" s="1" t="s">
        <v>70</v>
      </c>
      <c r="AZ7331" s="1" t="s">
        <v>69</v>
      </c>
      <c r="BA7331" s="1" t="s">
        <v>69</v>
      </c>
      <c r="BB7331" s="1" t="s">
        <v>69</v>
      </c>
      <c r="BC7331" s="1" t="s">
        <v>69</v>
      </c>
      <c r="BD7331" s="1" t="s">
        <v>69</v>
      </c>
      <c r="BE7331" s="1" t="s">
        <v>70</v>
      </c>
      <c r="BF7331" s="1" t="s">
        <v>70</v>
      </c>
      <c r="BG7331" s="3">
        <v>41757.76597222222</v>
      </c>
    </row>
    <row r="7332">
      <c r="A7332" s="1">
        <v>1012534.0</v>
      </c>
      <c r="B7332" s="1" t="s">
        <v>31013</v>
      </c>
      <c r="C7332" s="2" t="s">
        <v>31014</v>
      </c>
      <c r="D7332" s="2" t="s">
        <v>31015</v>
      </c>
      <c r="H7332" s="1" t="s">
        <v>31016</v>
      </c>
      <c r="I7332" s="1" t="s">
        <v>5794</v>
      </c>
      <c r="J7332" s="1" t="s">
        <v>5794</v>
      </c>
      <c r="K7332" s="1" t="s">
        <v>656</v>
      </c>
      <c r="L7332" s="1">
        <v>94132.0</v>
      </c>
      <c r="M7332" s="1" t="s">
        <v>224</v>
      </c>
      <c r="N7332" s="1" t="s">
        <v>256</v>
      </c>
      <c r="U7332" s="1">
        <v>-122.47898</v>
      </c>
      <c r="V7332" s="1">
        <v>37.730057</v>
      </c>
      <c r="X7332" s="1" t="s">
        <v>69</v>
      </c>
      <c r="Y7332" s="1" t="s">
        <v>69</v>
      </c>
      <c r="Z7332" s="1" t="s">
        <v>70</v>
      </c>
      <c r="AA7332" s="1" t="s">
        <v>69</v>
      </c>
      <c r="AB7332" s="1" t="s">
        <v>69</v>
      </c>
      <c r="AC7332" s="1" t="s">
        <v>69</v>
      </c>
      <c r="AD7332" s="1" t="s">
        <v>69</v>
      </c>
      <c r="AE7332" s="1" t="s">
        <v>69</v>
      </c>
      <c r="AF7332" s="1" t="s">
        <v>69</v>
      </c>
      <c r="AG7332" s="1" t="s">
        <v>69</v>
      </c>
      <c r="AH7332" s="1" t="s">
        <v>69</v>
      </c>
      <c r="AI7332" s="1" t="s">
        <v>69</v>
      </c>
      <c r="AJ7332" s="1" t="s">
        <v>69</v>
      </c>
      <c r="AK7332" s="1" t="s">
        <v>69</v>
      </c>
      <c r="AL7332" s="1" t="s">
        <v>69</v>
      </c>
      <c r="AM7332" s="1" t="s">
        <v>69</v>
      </c>
      <c r="AN7332" s="1" t="s">
        <v>70</v>
      </c>
      <c r="AO7332" s="1" t="s">
        <v>69</v>
      </c>
      <c r="AP7332" s="1" t="s">
        <v>70</v>
      </c>
      <c r="AQ7332" s="1" t="s">
        <v>69</v>
      </c>
      <c r="AR7332" s="1" t="s">
        <v>70</v>
      </c>
      <c r="AS7332" s="1" t="s">
        <v>69</v>
      </c>
      <c r="AT7332" s="1" t="s">
        <v>69</v>
      </c>
      <c r="AU7332" s="1" t="s">
        <v>70</v>
      </c>
      <c r="AV7332" s="1" t="s">
        <v>70</v>
      </c>
      <c r="AW7332" s="1" t="s">
        <v>69</v>
      </c>
      <c r="AX7332" s="1" t="s">
        <v>69</v>
      </c>
      <c r="AY7332" s="1" t="s">
        <v>69</v>
      </c>
      <c r="AZ7332" s="1" t="s">
        <v>69</v>
      </c>
      <c r="BA7332" s="1" t="s">
        <v>69</v>
      </c>
      <c r="BB7332" s="1" t="s">
        <v>69</v>
      </c>
      <c r="BC7332" s="1" t="s">
        <v>69</v>
      </c>
      <c r="BD7332" s="1" t="s">
        <v>70</v>
      </c>
      <c r="BE7332" s="1" t="s">
        <v>69</v>
      </c>
      <c r="BF7332" s="1" t="s">
        <v>70</v>
      </c>
      <c r="BG7332" s="3">
        <v>42564.572222222225</v>
      </c>
    </row>
    <row r="7333">
      <c r="A7333" s="1">
        <v>1003290.0</v>
      </c>
      <c r="B7333" s="1" t="s">
        <v>31017</v>
      </c>
      <c r="D7333" s="2" t="s">
        <v>31018</v>
      </c>
      <c r="H7333" s="1" t="s">
        <v>31019</v>
      </c>
      <c r="I7333" s="1" t="s">
        <v>31020</v>
      </c>
      <c r="J7333" s="1" t="s">
        <v>4037</v>
      </c>
      <c r="K7333" s="1" t="s">
        <v>1818</v>
      </c>
      <c r="L7333" s="1">
        <v>6378.0</v>
      </c>
      <c r="M7333" s="1" t="s">
        <v>9479</v>
      </c>
      <c r="N7333" s="1" t="s">
        <v>490</v>
      </c>
      <c r="U7333" s="1">
        <v>-71.908318</v>
      </c>
      <c r="V7333" s="1">
        <v>41.335491</v>
      </c>
      <c r="X7333" s="1" t="s">
        <v>69</v>
      </c>
      <c r="Y7333" s="1" t="s">
        <v>69</v>
      </c>
      <c r="Z7333" s="1" t="s">
        <v>70</v>
      </c>
      <c r="AA7333" s="1" t="s">
        <v>70</v>
      </c>
      <c r="AB7333" s="1" t="s">
        <v>70</v>
      </c>
      <c r="AC7333" s="1" t="s">
        <v>69</v>
      </c>
      <c r="AD7333" s="1" t="s">
        <v>69</v>
      </c>
      <c r="AE7333" s="1" t="s">
        <v>69</v>
      </c>
      <c r="AF7333" s="1" t="s">
        <v>69</v>
      </c>
      <c r="AG7333" s="1" t="s">
        <v>69</v>
      </c>
      <c r="AH7333" s="1" t="s">
        <v>69</v>
      </c>
      <c r="AI7333" s="1" t="s">
        <v>69</v>
      </c>
      <c r="AJ7333" s="1" t="s">
        <v>69</v>
      </c>
      <c r="AK7333" s="1" t="s">
        <v>69</v>
      </c>
      <c r="AL7333" s="1" t="s">
        <v>69</v>
      </c>
      <c r="AM7333" s="1" t="s">
        <v>69</v>
      </c>
      <c r="AN7333" s="1" t="s">
        <v>69</v>
      </c>
      <c r="AO7333" s="1" t="s">
        <v>69</v>
      </c>
      <c r="AP7333" s="1" t="s">
        <v>70</v>
      </c>
      <c r="AQ7333" s="1" t="s">
        <v>70</v>
      </c>
      <c r="AR7333" s="1" t="s">
        <v>69</v>
      </c>
      <c r="AS7333" s="1" t="s">
        <v>69</v>
      </c>
      <c r="AT7333" s="1" t="s">
        <v>69</v>
      </c>
      <c r="AU7333" s="1" t="s">
        <v>69</v>
      </c>
      <c r="AV7333" s="1" t="s">
        <v>70</v>
      </c>
      <c r="AW7333" s="1" t="s">
        <v>69</v>
      </c>
      <c r="AX7333" s="1" t="s">
        <v>69</v>
      </c>
      <c r="AY7333" s="1" t="s">
        <v>69</v>
      </c>
      <c r="AZ7333" s="1" t="s">
        <v>69</v>
      </c>
      <c r="BA7333" s="1" t="s">
        <v>69</v>
      </c>
      <c r="BB7333" s="1" t="s">
        <v>70</v>
      </c>
      <c r="BC7333" s="1" t="s">
        <v>69</v>
      </c>
      <c r="BD7333" s="1" t="s">
        <v>70</v>
      </c>
      <c r="BE7333" s="1" t="s">
        <v>70</v>
      </c>
      <c r="BF7333" s="1" t="s">
        <v>70</v>
      </c>
      <c r="BG7333" s="3">
        <v>42111.708333333336</v>
      </c>
    </row>
    <row r="7334">
      <c r="A7334" s="1">
        <v>1009627.0</v>
      </c>
      <c r="B7334" s="1" t="s">
        <v>31017</v>
      </c>
      <c r="D7334" s="2" t="s">
        <v>31018</v>
      </c>
      <c r="H7334" s="1" t="s">
        <v>31021</v>
      </c>
      <c r="I7334" s="1" t="s">
        <v>31022</v>
      </c>
      <c r="J7334" s="1" t="s">
        <v>4037</v>
      </c>
      <c r="K7334" s="1" t="s">
        <v>1818</v>
      </c>
      <c r="L7334" s="1">
        <v>6378.0</v>
      </c>
      <c r="M7334" s="1" t="s">
        <v>31023</v>
      </c>
      <c r="N7334" s="1" t="s">
        <v>2490</v>
      </c>
      <c r="U7334" s="1">
        <v>-71.898781</v>
      </c>
      <c r="V7334" s="1">
        <v>41.337711</v>
      </c>
      <c r="X7334" s="1" t="s">
        <v>69</v>
      </c>
      <c r="Y7334" s="1" t="s">
        <v>69</v>
      </c>
      <c r="Z7334" s="1" t="s">
        <v>70</v>
      </c>
      <c r="AA7334" s="1" t="s">
        <v>70</v>
      </c>
      <c r="AB7334" s="1" t="s">
        <v>70</v>
      </c>
      <c r="AC7334" s="1" t="s">
        <v>69</v>
      </c>
      <c r="AD7334" s="1" t="s">
        <v>69</v>
      </c>
      <c r="AE7334" s="1" t="s">
        <v>69</v>
      </c>
      <c r="AF7334" s="1" t="s">
        <v>69</v>
      </c>
      <c r="AG7334" s="1" t="s">
        <v>69</v>
      </c>
      <c r="AH7334" s="1" t="s">
        <v>69</v>
      </c>
      <c r="AI7334" s="1" t="s">
        <v>69</v>
      </c>
      <c r="AJ7334" s="1" t="s">
        <v>69</v>
      </c>
      <c r="AK7334" s="1" t="s">
        <v>69</v>
      </c>
      <c r="AL7334" s="1" t="s">
        <v>69</v>
      </c>
      <c r="AM7334" s="1" t="s">
        <v>69</v>
      </c>
      <c r="AN7334" s="1" t="s">
        <v>69</v>
      </c>
      <c r="AO7334" s="1" t="s">
        <v>69</v>
      </c>
      <c r="AP7334" s="1" t="s">
        <v>70</v>
      </c>
      <c r="AQ7334" s="1" t="s">
        <v>69</v>
      </c>
      <c r="AR7334" s="1" t="s">
        <v>70</v>
      </c>
      <c r="AS7334" s="1" t="s">
        <v>69</v>
      </c>
      <c r="AT7334" s="1" t="s">
        <v>69</v>
      </c>
      <c r="AU7334" s="1" t="s">
        <v>69</v>
      </c>
      <c r="AV7334" s="1" t="s">
        <v>70</v>
      </c>
      <c r="AW7334" s="1" t="s">
        <v>69</v>
      </c>
      <c r="AX7334" s="1" t="s">
        <v>69</v>
      </c>
      <c r="AY7334" s="1" t="s">
        <v>69</v>
      </c>
      <c r="AZ7334" s="1" t="s">
        <v>69</v>
      </c>
      <c r="BA7334" s="1" t="s">
        <v>69</v>
      </c>
      <c r="BB7334" s="1" t="s">
        <v>70</v>
      </c>
      <c r="BC7334" s="1" t="s">
        <v>69</v>
      </c>
      <c r="BD7334" s="1" t="s">
        <v>70</v>
      </c>
      <c r="BE7334" s="1" t="s">
        <v>70</v>
      </c>
      <c r="BF7334" s="1" t="s">
        <v>70</v>
      </c>
      <c r="BG7334" s="3">
        <v>42111.70694444444</v>
      </c>
    </row>
    <row r="7335">
      <c r="A7335" s="1">
        <v>1010309.0</v>
      </c>
      <c r="B7335" s="1" t="s">
        <v>31024</v>
      </c>
      <c r="C7335" s="2" t="s">
        <v>31025</v>
      </c>
      <c r="D7335" s="2" t="s">
        <v>31026</v>
      </c>
      <c r="H7335" s="1" t="s">
        <v>31027</v>
      </c>
      <c r="I7335" s="1" t="s">
        <v>31028</v>
      </c>
      <c r="J7335" s="1" t="s">
        <v>9519</v>
      </c>
      <c r="K7335" s="1" t="s">
        <v>96</v>
      </c>
      <c r="L7335" s="1">
        <v>10980.0</v>
      </c>
      <c r="M7335" s="1" t="s">
        <v>26411</v>
      </c>
      <c r="N7335" s="1" t="s">
        <v>372</v>
      </c>
      <c r="U7335" s="1">
        <v>-73.984589</v>
      </c>
      <c r="V7335" s="1">
        <v>41.228504</v>
      </c>
      <c r="W7335" s="1" t="s">
        <v>392</v>
      </c>
      <c r="X7335" s="1" t="s">
        <v>69</v>
      </c>
      <c r="Y7335" s="1" t="s">
        <v>69</v>
      </c>
      <c r="Z7335" s="1" t="s">
        <v>70</v>
      </c>
      <c r="AA7335" s="1" t="s">
        <v>69</v>
      </c>
      <c r="AB7335" s="1" t="s">
        <v>69</v>
      </c>
      <c r="AC7335" s="1" t="s">
        <v>69</v>
      </c>
      <c r="AD7335" s="1" t="s">
        <v>69</v>
      </c>
      <c r="AE7335" s="1" t="s">
        <v>70</v>
      </c>
      <c r="AF7335" s="1" t="s">
        <v>70</v>
      </c>
      <c r="AG7335" s="1" t="s">
        <v>70</v>
      </c>
      <c r="AH7335" s="1" t="s">
        <v>70</v>
      </c>
      <c r="AI7335" s="1" t="s">
        <v>70</v>
      </c>
      <c r="AJ7335" s="1" t="s">
        <v>69</v>
      </c>
      <c r="AK7335" s="1" t="s">
        <v>69</v>
      </c>
      <c r="AL7335" s="1" t="s">
        <v>69</v>
      </c>
      <c r="AM7335" s="1" t="s">
        <v>69</v>
      </c>
      <c r="AN7335" s="1" t="s">
        <v>69</v>
      </c>
      <c r="AO7335" s="1" t="s">
        <v>70</v>
      </c>
      <c r="AP7335" s="1" t="s">
        <v>70</v>
      </c>
      <c r="AQ7335" s="1" t="s">
        <v>70</v>
      </c>
      <c r="AR7335" s="1" t="s">
        <v>70</v>
      </c>
      <c r="AS7335" s="1" t="s">
        <v>70</v>
      </c>
      <c r="AT7335" s="1" t="s">
        <v>69</v>
      </c>
      <c r="AU7335" s="1" t="s">
        <v>70</v>
      </c>
      <c r="AV7335" s="1" t="s">
        <v>70</v>
      </c>
      <c r="AW7335" s="1" t="s">
        <v>69</v>
      </c>
      <c r="AX7335" s="1" t="s">
        <v>70</v>
      </c>
      <c r="AY7335" s="1" t="s">
        <v>70</v>
      </c>
      <c r="AZ7335" s="1" t="s">
        <v>69</v>
      </c>
      <c r="BA7335" s="1" t="s">
        <v>70</v>
      </c>
      <c r="BB7335" s="1" t="s">
        <v>69</v>
      </c>
      <c r="BC7335" s="1" t="s">
        <v>70</v>
      </c>
      <c r="BD7335" s="1" t="s">
        <v>70</v>
      </c>
      <c r="BE7335" s="1" t="s">
        <v>70</v>
      </c>
      <c r="BF7335" s="1" t="s">
        <v>70</v>
      </c>
      <c r="BG7335" s="3">
        <v>41801.63958333333</v>
      </c>
    </row>
    <row r="7336">
      <c r="A7336" s="1">
        <v>1003107.0</v>
      </c>
      <c r="B7336" s="1" t="s">
        <v>31029</v>
      </c>
      <c r="H7336" s="1" t="s">
        <v>31030</v>
      </c>
      <c r="I7336" s="1" t="s">
        <v>31031</v>
      </c>
      <c r="J7336" s="1" t="s">
        <v>4771</v>
      </c>
      <c r="K7336" s="1" t="s">
        <v>389</v>
      </c>
      <c r="L7336" s="1">
        <v>51588.0</v>
      </c>
      <c r="U7336" s="1">
        <v>-95.195297</v>
      </c>
      <c r="V7336" s="1">
        <v>42.645599</v>
      </c>
      <c r="X7336" s="1" t="s">
        <v>70</v>
      </c>
      <c r="Y7336" s="1" t="s">
        <v>70</v>
      </c>
      <c r="Z7336" s="1" t="s">
        <v>70</v>
      </c>
      <c r="AA7336" s="1" t="s">
        <v>70</v>
      </c>
      <c r="AB7336" s="1" t="s">
        <v>70</v>
      </c>
      <c r="AC7336" s="1" t="s">
        <v>80</v>
      </c>
      <c r="BG7336" s="1">
        <v>2009.0</v>
      </c>
    </row>
    <row r="7337">
      <c r="A7337" s="1">
        <v>1010459.0</v>
      </c>
      <c r="B7337" s="1" t="s">
        <v>31032</v>
      </c>
      <c r="C7337" s="2" t="s">
        <v>31033</v>
      </c>
      <c r="D7337" s="2" t="s">
        <v>31034</v>
      </c>
      <c r="E7337" s="2" t="s">
        <v>31035</v>
      </c>
      <c r="G7337" s="2" t="s">
        <v>31036</v>
      </c>
      <c r="H7337" s="1" t="s">
        <v>31037</v>
      </c>
      <c r="I7337" s="1" t="s">
        <v>31038</v>
      </c>
      <c r="J7337" s="1" t="s">
        <v>8297</v>
      </c>
      <c r="K7337" s="1" t="s">
        <v>1818</v>
      </c>
      <c r="L7337" s="1">
        <v>6268.0</v>
      </c>
      <c r="M7337" s="1" t="s">
        <v>16776</v>
      </c>
      <c r="N7337" s="1" t="s">
        <v>25881</v>
      </c>
      <c r="U7337" s="1">
        <v>-72.241966</v>
      </c>
      <c r="V7337" s="1">
        <v>41.801868</v>
      </c>
      <c r="X7337" s="1" t="s">
        <v>69</v>
      </c>
      <c r="Y7337" s="1" t="s">
        <v>69</v>
      </c>
      <c r="Z7337" s="1" t="s">
        <v>70</v>
      </c>
      <c r="AA7337" s="1" t="s">
        <v>69</v>
      </c>
      <c r="AB7337" s="1" t="s">
        <v>70</v>
      </c>
      <c r="AC7337" s="1" t="s">
        <v>80</v>
      </c>
      <c r="AD7337" s="1" t="s">
        <v>69</v>
      </c>
      <c r="AE7337" s="1" t="s">
        <v>69</v>
      </c>
      <c r="AF7337" s="1" t="s">
        <v>70</v>
      </c>
      <c r="AG7337" s="1" t="s">
        <v>69</v>
      </c>
      <c r="AH7337" s="1" t="s">
        <v>69</v>
      </c>
      <c r="AI7337" s="1" t="s">
        <v>70</v>
      </c>
      <c r="AJ7337" s="1" t="s">
        <v>69</v>
      </c>
      <c r="AK7337" s="1" t="s">
        <v>69</v>
      </c>
      <c r="AL7337" s="1" t="s">
        <v>69</v>
      </c>
      <c r="AM7337" s="1" t="s">
        <v>69</v>
      </c>
      <c r="AN7337" s="1" t="s">
        <v>69</v>
      </c>
      <c r="AO7337" s="1" t="s">
        <v>69</v>
      </c>
      <c r="AP7337" s="1" t="s">
        <v>70</v>
      </c>
      <c r="AQ7337" s="1" t="s">
        <v>70</v>
      </c>
      <c r="AR7337" s="1" t="s">
        <v>69</v>
      </c>
      <c r="AS7337" s="1" t="s">
        <v>69</v>
      </c>
      <c r="AT7337" s="1" t="s">
        <v>69</v>
      </c>
      <c r="AU7337" s="1" t="s">
        <v>69</v>
      </c>
      <c r="AV7337" s="1" t="s">
        <v>70</v>
      </c>
      <c r="AW7337" s="1" t="s">
        <v>70</v>
      </c>
      <c r="AX7337" s="1" t="s">
        <v>69</v>
      </c>
      <c r="AY7337" s="1" t="s">
        <v>70</v>
      </c>
      <c r="AZ7337" s="1" t="s">
        <v>69</v>
      </c>
      <c r="BA7337" s="1" t="s">
        <v>70</v>
      </c>
      <c r="BB7337" s="1" t="s">
        <v>69</v>
      </c>
      <c r="BC7337" s="1" t="s">
        <v>69</v>
      </c>
      <c r="BD7337" s="1" t="s">
        <v>70</v>
      </c>
      <c r="BE7337" s="1" t="s">
        <v>70</v>
      </c>
      <c r="BF7337" s="1" t="s">
        <v>70</v>
      </c>
      <c r="BG7337" s="3">
        <v>42548.58194444444</v>
      </c>
    </row>
    <row r="7338">
      <c r="A7338" s="1">
        <v>1010460.0</v>
      </c>
      <c r="B7338" s="1" t="s">
        <v>31039</v>
      </c>
      <c r="C7338" s="2" t="s">
        <v>31033</v>
      </c>
      <c r="D7338" s="2" t="s">
        <v>31034</v>
      </c>
      <c r="E7338" s="2" t="s">
        <v>31035</v>
      </c>
      <c r="G7338" s="2" t="s">
        <v>31036</v>
      </c>
      <c r="H7338" s="1" t="s">
        <v>31040</v>
      </c>
      <c r="I7338" s="1" t="s">
        <v>31041</v>
      </c>
      <c r="J7338" s="1" t="s">
        <v>8297</v>
      </c>
      <c r="K7338" s="1" t="s">
        <v>1818</v>
      </c>
      <c r="L7338" s="1">
        <v>6250.0</v>
      </c>
      <c r="M7338" s="1" t="s">
        <v>31042</v>
      </c>
      <c r="N7338" s="1" t="s">
        <v>31043</v>
      </c>
      <c r="U7338" s="1">
        <v>-72.195671</v>
      </c>
      <c r="V7338" s="1">
        <v>41.76815</v>
      </c>
      <c r="X7338" s="1" t="s">
        <v>69</v>
      </c>
      <c r="Y7338" s="1" t="s">
        <v>69</v>
      </c>
      <c r="Z7338" s="1" t="s">
        <v>70</v>
      </c>
      <c r="AA7338" s="1" t="s">
        <v>69</v>
      </c>
      <c r="AB7338" s="1" t="s">
        <v>70</v>
      </c>
      <c r="AC7338" s="1" t="s">
        <v>80</v>
      </c>
      <c r="AD7338" s="1" t="s">
        <v>69</v>
      </c>
      <c r="AE7338" s="1" t="s">
        <v>69</v>
      </c>
      <c r="AF7338" s="1" t="s">
        <v>70</v>
      </c>
      <c r="AG7338" s="1" t="s">
        <v>70</v>
      </c>
      <c r="AH7338" s="1" t="s">
        <v>69</v>
      </c>
      <c r="AI7338" s="1" t="s">
        <v>70</v>
      </c>
      <c r="AJ7338" s="1" t="s">
        <v>69</v>
      </c>
      <c r="AK7338" s="1" t="s">
        <v>69</v>
      </c>
      <c r="AL7338" s="1" t="s">
        <v>69</v>
      </c>
      <c r="AM7338" s="1" t="s">
        <v>69</v>
      </c>
      <c r="AN7338" s="1" t="s">
        <v>69</v>
      </c>
      <c r="AO7338" s="1" t="s">
        <v>69</v>
      </c>
      <c r="AP7338" s="1" t="s">
        <v>70</v>
      </c>
      <c r="AQ7338" s="1" t="s">
        <v>70</v>
      </c>
      <c r="AR7338" s="1" t="s">
        <v>70</v>
      </c>
      <c r="AS7338" s="1" t="s">
        <v>69</v>
      </c>
      <c r="AT7338" s="1" t="s">
        <v>69</v>
      </c>
      <c r="AU7338" s="1" t="s">
        <v>69</v>
      </c>
      <c r="AV7338" s="1" t="s">
        <v>70</v>
      </c>
      <c r="AW7338" s="1" t="s">
        <v>70</v>
      </c>
      <c r="AX7338" s="1" t="s">
        <v>69</v>
      </c>
      <c r="AY7338" s="1" t="s">
        <v>70</v>
      </c>
      <c r="AZ7338" s="1" t="s">
        <v>69</v>
      </c>
      <c r="BA7338" s="1" t="s">
        <v>70</v>
      </c>
      <c r="BB7338" s="1" t="s">
        <v>69</v>
      </c>
      <c r="BC7338" s="1" t="s">
        <v>69</v>
      </c>
      <c r="BD7338" s="1" t="s">
        <v>70</v>
      </c>
      <c r="BE7338" s="1" t="s">
        <v>70</v>
      </c>
      <c r="BF7338" s="1" t="s">
        <v>69</v>
      </c>
      <c r="BG7338" s="3">
        <v>42548.580555555556</v>
      </c>
    </row>
    <row r="7339">
      <c r="A7339" s="1">
        <v>1002790.0</v>
      </c>
      <c r="B7339" s="1" t="s">
        <v>31044</v>
      </c>
      <c r="H7339" s="1" t="s">
        <v>31045</v>
      </c>
      <c r="I7339" s="1" t="s">
        <v>20692</v>
      </c>
      <c r="J7339" s="1" t="s">
        <v>4535</v>
      </c>
      <c r="K7339" s="1" t="s">
        <v>451</v>
      </c>
      <c r="L7339" s="1">
        <v>53589.0</v>
      </c>
      <c r="U7339" s="1">
        <v>-89.235802</v>
      </c>
      <c r="V7339" s="1">
        <v>42.917198</v>
      </c>
      <c r="X7339" s="1" t="s">
        <v>70</v>
      </c>
      <c r="Y7339" s="1" t="s">
        <v>70</v>
      </c>
      <c r="Z7339" s="1" t="s">
        <v>70</v>
      </c>
      <c r="AA7339" s="1" t="s">
        <v>70</v>
      </c>
      <c r="AB7339" s="1" t="s">
        <v>70</v>
      </c>
      <c r="AC7339" s="1" t="s">
        <v>80</v>
      </c>
      <c r="BG7339" s="6">
        <v>40290.5</v>
      </c>
    </row>
    <row r="7340">
      <c r="A7340" s="1">
        <v>1010313.0</v>
      </c>
      <c r="B7340" s="1" t="s">
        <v>31044</v>
      </c>
      <c r="C7340" s="2" t="s">
        <v>31046</v>
      </c>
      <c r="D7340" s="2" t="s">
        <v>31047</v>
      </c>
      <c r="E7340" s="2" t="s">
        <v>31048</v>
      </c>
      <c r="H7340" s="1" t="s">
        <v>31049</v>
      </c>
      <c r="I7340" s="1" t="s">
        <v>20692</v>
      </c>
      <c r="J7340" s="1" t="s">
        <v>4090</v>
      </c>
      <c r="K7340" s="1" t="s">
        <v>488</v>
      </c>
      <c r="L7340" s="1">
        <v>2072.0</v>
      </c>
      <c r="M7340" s="1" t="s">
        <v>4965</v>
      </c>
      <c r="N7340" s="1" t="s">
        <v>1221</v>
      </c>
      <c r="U7340" s="1">
        <v>-71.101974</v>
      </c>
      <c r="V7340" s="1">
        <v>42.124935</v>
      </c>
      <c r="W7340" s="1" t="s">
        <v>174</v>
      </c>
      <c r="X7340" s="1" t="s">
        <v>69</v>
      </c>
      <c r="Y7340" s="1" t="s">
        <v>69</v>
      </c>
      <c r="Z7340" s="1" t="s">
        <v>69</v>
      </c>
      <c r="AA7340" s="1" t="s">
        <v>69</v>
      </c>
      <c r="AB7340" s="1" t="s">
        <v>69</v>
      </c>
      <c r="AC7340" s="1" t="s">
        <v>70</v>
      </c>
      <c r="AD7340" s="1" t="s">
        <v>69</v>
      </c>
      <c r="AE7340" s="1" t="s">
        <v>70</v>
      </c>
      <c r="AF7340" s="1" t="s">
        <v>69</v>
      </c>
      <c r="AG7340" s="1" t="s">
        <v>70</v>
      </c>
      <c r="AH7340" s="1" t="s">
        <v>69</v>
      </c>
      <c r="AI7340" s="1" t="s">
        <v>69</v>
      </c>
      <c r="AJ7340" s="1" t="s">
        <v>69</v>
      </c>
      <c r="AK7340" s="1" t="s">
        <v>69</v>
      </c>
      <c r="AL7340" s="1" t="s">
        <v>69</v>
      </c>
      <c r="AM7340" s="1" t="s">
        <v>69</v>
      </c>
      <c r="AN7340" s="1" t="s">
        <v>70</v>
      </c>
      <c r="AO7340" s="1" t="s">
        <v>70</v>
      </c>
      <c r="AP7340" s="1" t="s">
        <v>70</v>
      </c>
      <c r="AQ7340" s="1" t="s">
        <v>70</v>
      </c>
      <c r="AR7340" s="1" t="s">
        <v>70</v>
      </c>
      <c r="AS7340" s="1" t="s">
        <v>70</v>
      </c>
      <c r="AT7340" s="1" t="s">
        <v>69</v>
      </c>
      <c r="AU7340" s="1" t="s">
        <v>70</v>
      </c>
      <c r="AV7340" s="1" t="s">
        <v>70</v>
      </c>
      <c r="AW7340" s="1" t="s">
        <v>70</v>
      </c>
      <c r="AX7340" s="1" t="s">
        <v>70</v>
      </c>
      <c r="AY7340" s="1" t="s">
        <v>70</v>
      </c>
      <c r="AZ7340" s="1" t="s">
        <v>69</v>
      </c>
      <c r="BA7340" s="1" t="s">
        <v>70</v>
      </c>
      <c r="BB7340" s="1" t="s">
        <v>70</v>
      </c>
      <c r="BC7340" s="1" t="s">
        <v>70</v>
      </c>
      <c r="BD7340" s="1" t="s">
        <v>70</v>
      </c>
      <c r="BE7340" s="1" t="s">
        <v>70</v>
      </c>
      <c r="BF7340" s="1" t="s">
        <v>70</v>
      </c>
      <c r="BG7340" s="3">
        <v>41803.63402777778</v>
      </c>
    </row>
    <row r="7341">
      <c r="A7341" s="1">
        <v>1019526.0</v>
      </c>
      <c r="B7341" s="1" t="s">
        <v>31050</v>
      </c>
      <c r="C7341" s="2" t="s">
        <v>31051</v>
      </c>
      <c r="D7341" s="1" t="s">
        <v>31052</v>
      </c>
      <c r="H7341" s="1" t="s">
        <v>31053</v>
      </c>
      <c r="I7341" s="1" t="s">
        <v>31054</v>
      </c>
      <c r="J7341" s="1" t="s">
        <v>8001</v>
      </c>
      <c r="K7341" s="1" t="s">
        <v>77</v>
      </c>
      <c r="L7341" s="1">
        <v>44224.0</v>
      </c>
      <c r="M7341" s="1" t="s">
        <v>29593</v>
      </c>
      <c r="N7341" s="1" t="s">
        <v>1534</v>
      </c>
      <c r="U7341" s="1">
        <v>-81.452156</v>
      </c>
      <c r="V7341" s="1">
        <v>41.168793</v>
      </c>
      <c r="X7341" s="1" t="s">
        <v>69</v>
      </c>
      <c r="Y7341" s="1" t="s">
        <v>70</v>
      </c>
      <c r="Z7341" s="1" t="s">
        <v>70</v>
      </c>
      <c r="AA7341" s="1" t="s">
        <v>70</v>
      </c>
      <c r="AB7341" s="1" t="s">
        <v>69</v>
      </c>
      <c r="AC7341" s="1" t="s">
        <v>80</v>
      </c>
      <c r="AD7341" s="1" t="s">
        <v>69</v>
      </c>
      <c r="AE7341" s="1" t="s">
        <v>70</v>
      </c>
      <c r="AF7341" s="1" t="s">
        <v>69</v>
      </c>
      <c r="AG7341" s="1" t="s">
        <v>70</v>
      </c>
      <c r="AH7341" s="1" t="s">
        <v>69</v>
      </c>
      <c r="AI7341" s="1" t="s">
        <v>70</v>
      </c>
      <c r="AJ7341" s="1" t="s">
        <v>69</v>
      </c>
      <c r="AK7341" s="1" t="s">
        <v>69</v>
      </c>
      <c r="AL7341" s="1" t="s">
        <v>69</v>
      </c>
      <c r="AM7341" s="1" t="s">
        <v>69</v>
      </c>
      <c r="AN7341" s="1" t="s">
        <v>69</v>
      </c>
      <c r="AO7341" s="1" t="s">
        <v>69</v>
      </c>
      <c r="AP7341" s="1" t="s">
        <v>70</v>
      </c>
      <c r="AQ7341" s="1" t="s">
        <v>70</v>
      </c>
      <c r="AR7341" s="1" t="s">
        <v>69</v>
      </c>
      <c r="AS7341" s="1" t="s">
        <v>70</v>
      </c>
      <c r="AT7341" s="1" t="s">
        <v>69</v>
      </c>
      <c r="AU7341" s="1" t="s">
        <v>69</v>
      </c>
      <c r="AV7341" s="1" t="s">
        <v>69</v>
      </c>
      <c r="AW7341" s="1" t="s">
        <v>70</v>
      </c>
      <c r="AX7341" s="1" t="s">
        <v>69</v>
      </c>
      <c r="AY7341" s="1" t="s">
        <v>70</v>
      </c>
      <c r="AZ7341" s="1" t="s">
        <v>69</v>
      </c>
      <c r="BA7341" s="1" t="s">
        <v>70</v>
      </c>
      <c r="BB7341" s="1" t="s">
        <v>70</v>
      </c>
      <c r="BC7341" s="1" t="s">
        <v>70</v>
      </c>
      <c r="BD7341" s="1" t="s">
        <v>69</v>
      </c>
      <c r="BE7341" s="1" t="s">
        <v>70</v>
      </c>
      <c r="BF7341" s="1" t="s">
        <v>70</v>
      </c>
      <c r="BG7341" s="3">
        <v>43599.62777777778</v>
      </c>
    </row>
    <row r="7342">
      <c r="A7342" s="1">
        <v>1018451.0</v>
      </c>
      <c r="B7342" s="1" t="s">
        <v>31055</v>
      </c>
      <c r="C7342" s="2" t="s">
        <v>31056</v>
      </c>
      <c r="D7342" s="2" t="s">
        <v>31057</v>
      </c>
      <c r="G7342" s="2" t="s">
        <v>31058</v>
      </c>
      <c r="H7342" s="1" t="s">
        <v>31059</v>
      </c>
      <c r="I7342" s="1" t="s">
        <v>31060</v>
      </c>
      <c r="J7342" s="1" t="s">
        <v>17649</v>
      </c>
      <c r="K7342" s="1" t="s">
        <v>64</v>
      </c>
      <c r="L7342" s="1">
        <v>5672.0</v>
      </c>
      <c r="M7342" s="1" t="s">
        <v>31061</v>
      </c>
      <c r="N7342" s="1" t="s">
        <v>31062</v>
      </c>
      <c r="U7342" s="1">
        <v>-72.711357</v>
      </c>
      <c r="V7342" s="1">
        <v>44.473446</v>
      </c>
      <c r="X7342" s="1" t="s">
        <v>69</v>
      </c>
      <c r="Y7342" s="1" t="s">
        <v>70</v>
      </c>
      <c r="Z7342" s="1" t="s">
        <v>70</v>
      </c>
      <c r="AA7342" s="1" t="s">
        <v>70</v>
      </c>
      <c r="AB7342" s="1" t="s">
        <v>70</v>
      </c>
      <c r="AC7342" s="1" t="s">
        <v>69</v>
      </c>
      <c r="AD7342" s="1" t="s">
        <v>69</v>
      </c>
      <c r="AE7342" s="1" t="s">
        <v>69</v>
      </c>
      <c r="AF7342" s="1" t="s">
        <v>69</v>
      </c>
      <c r="AG7342" s="1" t="s">
        <v>69</v>
      </c>
      <c r="AH7342" s="1" t="s">
        <v>69</v>
      </c>
      <c r="AI7342" s="1" t="s">
        <v>70</v>
      </c>
      <c r="AJ7342" s="1" t="s">
        <v>69</v>
      </c>
      <c r="AK7342" s="1" t="s">
        <v>69</v>
      </c>
      <c r="AL7342" s="1" t="s">
        <v>69</v>
      </c>
      <c r="AM7342" s="1" t="s">
        <v>69</v>
      </c>
      <c r="AN7342" s="1" t="s">
        <v>69</v>
      </c>
      <c r="AO7342" s="1" t="s">
        <v>69</v>
      </c>
      <c r="AP7342" s="1" t="s">
        <v>70</v>
      </c>
      <c r="AQ7342" s="1" t="s">
        <v>70</v>
      </c>
      <c r="AR7342" s="1" t="s">
        <v>69</v>
      </c>
      <c r="AS7342" s="1" t="s">
        <v>69</v>
      </c>
      <c r="AT7342" s="1" t="s">
        <v>69</v>
      </c>
      <c r="AU7342" s="1" t="s">
        <v>69</v>
      </c>
      <c r="AV7342" s="1" t="s">
        <v>70</v>
      </c>
      <c r="AW7342" s="1" t="s">
        <v>69</v>
      </c>
      <c r="AX7342" s="1" t="s">
        <v>69</v>
      </c>
      <c r="AY7342" s="1" t="s">
        <v>70</v>
      </c>
      <c r="AZ7342" s="1" t="s">
        <v>69</v>
      </c>
      <c r="BA7342" s="1" t="s">
        <v>70</v>
      </c>
      <c r="BB7342" s="1" t="s">
        <v>69</v>
      </c>
      <c r="BC7342" s="1" t="s">
        <v>69</v>
      </c>
      <c r="BD7342" s="1" t="s">
        <v>70</v>
      </c>
      <c r="BE7342" s="1" t="s">
        <v>70</v>
      </c>
      <c r="BF7342" s="1" t="s">
        <v>69</v>
      </c>
      <c r="BG7342" s="3">
        <v>42914.535416666666</v>
      </c>
    </row>
    <row r="7343">
      <c r="A7343" s="1">
        <v>1005541.0</v>
      </c>
      <c r="B7343" s="1" t="s">
        <v>31063</v>
      </c>
      <c r="C7343" s="2" t="s">
        <v>31064</v>
      </c>
      <c r="H7343" s="1" t="s">
        <v>31065</v>
      </c>
      <c r="I7343" s="1" t="s">
        <v>31066</v>
      </c>
      <c r="J7343" s="1" t="s">
        <v>1434</v>
      </c>
      <c r="K7343" s="1" t="s">
        <v>188</v>
      </c>
      <c r="L7343" s="1">
        <v>17579.0</v>
      </c>
      <c r="M7343" s="1" t="s">
        <v>390</v>
      </c>
      <c r="N7343" s="1" t="s">
        <v>31067</v>
      </c>
      <c r="U7343" s="1">
        <v>-76.191574</v>
      </c>
      <c r="V7343" s="1">
        <v>39.985291</v>
      </c>
      <c r="W7343" s="1" t="s">
        <v>392</v>
      </c>
      <c r="X7343" s="1" t="s">
        <v>70</v>
      </c>
      <c r="Y7343" s="1" t="s">
        <v>70</v>
      </c>
      <c r="Z7343" s="1" t="s">
        <v>70</v>
      </c>
      <c r="AA7343" s="1" t="s">
        <v>70</v>
      </c>
      <c r="AB7343" s="1" t="s">
        <v>70</v>
      </c>
      <c r="AC7343" s="1" t="s">
        <v>70</v>
      </c>
      <c r="AD7343" s="1" t="s">
        <v>69</v>
      </c>
      <c r="AE7343" s="1" t="s">
        <v>69</v>
      </c>
      <c r="AF7343" s="1" t="s">
        <v>70</v>
      </c>
      <c r="AG7343" s="1" t="s">
        <v>69</v>
      </c>
      <c r="AH7343" s="1" t="s">
        <v>69</v>
      </c>
      <c r="AI7343" s="1" t="s">
        <v>70</v>
      </c>
      <c r="AJ7343" s="1" t="s">
        <v>69</v>
      </c>
      <c r="AK7343" s="1" t="s">
        <v>69</v>
      </c>
      <c r="AL7343" s="1" t="s">
        <v>69</v>
      </c>
      <c r="AM7343" s="1" t="s">
        <v>69</v>
      </c>
      <c r="AN7343" s="1" t="s">
        <v>70</v>
      </c>
      <c r="AO7343" s="1" t="s">
        <v>69</v>
      </c>
      <c r="AP7343" s="1" t="s">
        <v>69</v>
      </c>
      <c r="AQ7343" s="1" t="s">
        <v>70</v>
      </c>
      <c r="AR7343" s="1" t="s">
        <v>69</v>
      </c>
      <c r="AS7343" s="1" t="s">
        <v>70</v>
      </c>
      <c r="AT7343" s="1" t="s">
        <v>70</v>
      </c>
      <c r="AU7343" s="1" t="s">
        <v>69</v>
      </c>
      <c r="AV7343" s="1" t="s">
        <v>69</v>
      </c>
      <c r="AW7343" s="1" t="s">
        <v>70</v>
      </c>
      <c r="AX7343" s="1" t="s">
        <v>70</v>
      </c>
      <c r="AY7343" s="1" t="s">
        <v>70</v>
      </c>
      <c r="AZ7343" s="1" t="s">
        <v>70</v>
      </c>
      <c r="BA7343" s="1" t="s">
        <v>70</v>
      </c>
      <c r="BB7343" s="1" t="s">
        <v>70</v>
      </c>
      <c r="BC7343" s="1" t="s">
        <v>70</v>
      </c>
      <c r="BD7343" s="1" t="s">
        <v>70</v>
      </c>
      <c r="BE7343" s="1" t="s">
        <v>70</v>
      </c>
      <c r="BF7343" s="1" t="s">
        <v>70</v>
      </c>
      <c r="BG7343" s="3">
        <v>41044.84444444445</v>
      </c>
    </row>
    <row r="7344">
      <c r="A7344" s="1">
        <v>1007451.0</v>
      </c>
      <c r="B7344" s="1" t="s">
        <v>31068</v>
      </c>
      <c r="H7344" s="1" t="s">
        <v>31069</v>
      </c>
      <c r="I7344" s="1" t="s">
        <v>31070</v>
      </c>
      <c r="J7344" s="1" t="s">
        <v>3245</v>
      </c>
      <c r="K7344" s="1" t="s">
        <v>1818</v>
      </c>
      <c r="L7344" s="1">
        <v>6497.0</v>
      </c>
      <c r="U7344" s="1">
        <v>-73.1353</v>
      </c>
      <c r="V7344" s="1">
        <v>41.176701</v>
      </c>
      <c r="X7344" s="1" t="s">
        <v>70</v>
      </c>
      <c r="Y7344" s="1" t="s">
        <v>70</v>
      </c>
      <c r="Z7344" s="1" t="s">
        <v>70</v>
      </c>
      <c r="AA7344" s="1" t="s">
        <v>70</v>
      </c>
      <c r="AB7344" s="1" t="s">
        <v>70</v>
      </c>
      <c r="AC7344" s="1" t="s">
        <v>80</v>
      </c>
      <c r="BG7344" s="1">
        <v>2009.0</v>
      </c>
    </row>
    <row r="7345">
      <c r="A7345" s="1">
        <v>1001221.0</v>
      </c>
      <c r="B7345" s="1" t="s">
        <v>31068</v>
      </c>
      <c r="C7345" s="2" t="s">
        <v>31071</v>
      </c>
      <c r="D7345" s="2" t="s">
        <v>25611</v>
      </c>
      <c r="H7345" s="1" t="s">
        <v>31072</v>
      </c>
      <c r="I7345" s="1" t="s">
        <v>31070</v>
      </c>
      <c r="J7345" s="1" t="s">
        <v>12218</v>
      </c>
      <c r="K7345" s="1" t="s">
        <v>451</v>
      </c>
      <c r="L7345" s="1">
        <v>54484.0</v>
      </c>
      <c r="M7345" s="1" t="s">
        <v>31073</v>
      </c>
      <c r="N7345" s="1" t="s">
        <v>1580</v>
      </c>
      <c r="U7345" s="1">
        <v>-90.078918</v>
      </c>
      <c r="V7345" s="1">
        <v>44.796898</v>
      </c>
      <c r="X7345" s="1" t="s">
        <v>69</v>
      </c>
      <c r="Y7345" s="1" t="s">
        <v>69</v>
      </c>
      <c r="Z7345" s="1" t="s">
        <v>69</v>
      </c>
      <c r="AA7345" s="1" t="s">
        <v>69</v>
      </c>
      <c r="AB7345" s="1" t="s">
        <v>69</v>
      </c>
      <c r="AC7345" s="1" t="s">
        <v>69</v>
      </c>
      <c r="AD7345" s="1" t="s">
        <v>69</v>
      </c>
      <c r="AE7345" s="1" t="s">
        <v>69</v>
      </c>
      <c r="AF7345" s="1" t="s">
        <v>70</v>
      </c>
      <c r="AG7345" s="1" t="s">
        <v>69</v>
      </c>
      <c r="AH7345" s="1" t="s">
        <v>69</v>
      </c>
      <c r="AI7345" s="1" t="s">
        <v>70</v>
      </c>
      <c r="AJ7345" s="1" t="s">
        <v>69</v>
      </c>
      <c r="AK7345" s="1" t="s">
        <v>69</v>
      </c>
      <c r="AL7345" s="1" t="s">
        <v>69</v>
      </c>
      <c r="AM7345" s="1" t="s">
        <v>69</v>
      </c>
      <c r="AN7345" s="1" t="s">
        <v>69</v>
      </c>
      <c r="AO7345" s="1" t="s">
        <v>69</v>
      </c>
      <c r="AP7345" s="1" t="s">
        <v>70</v>
      </c>
      <c r="AQ7345" s="1" t="s">
        <v>70</v>
      </c>
      <c r="AR7345" s="1" t="s">
        <v>69</v>
      </c>
      <c r="AS7345" s="1" t="s">
        <v>69</v>
      </c>
      <c r="AT7345" s="1" t="s">
        <v>70</v>
      </c>
      <c r="AU7345" s="1" t="s">
        <v>70</v>
      </c>
      <c r="AV7345" s="1" t="s">
        <v>70</v>
      </c>
      <c r="AW7345" s="1" t="s">
        <v>70</v>
      </c>
      <c r="AX7345" s="1" t="s">
        <v>70</v>
      </c>
      <c r="AY7345" s="1" t="s">
        <v>70</v>
      </c>
      <c r="AZ7345" s="1" t="s">
        <v>69</v>
      </c>
      <c r="BA7345" s="1" t="s">
        <v>69</v>
      </c>
      <c r="BB7345" s="1" t="s">
        <v>70</v>
      </c>
      <c r="BC7345" s="1" t="s">
        <v>70</v>
      </c>
      <c r="BD7345" s="1" t="s">
        <v>70</v>
      </c>
      <c r="BE7345" s="1" t="s">
        <v>70</v>
      </c>
      <c r="BF7345" s="1" t="s">
        <v>70</v>
      </c>
      <c r="BG7345" s="3">
        <v>42082.41111111111</v>
      </c>
    </row>
    <row r="7346">
      <c r="A7346" s="1">
        <v>1000446.0</v>
      </c>
      <c r="B7346" s="1" t="s">
        <v>31074</v>
      </c>
      <c r="H7346" s="1" t="s">
        <v>31075</v>
      </c>
      <c r="I7346" s="1" t="s">
        <v>31076</v>
      </c>
      <c r="J7346" s="1" t="s">
        <v>1987</v>
      </c>
      <c r="K7346" s="1" t="s">
        <v>389</v>
      </c>
      <c r="L7346" s="1">
        <v>52076.0</v>
      </c>
      <c r="U7346" s="1">
        <v>-91.513496</v>
      </c>
      <c r="V7346" s="1">
        <v>42.696301</v>
      </c>
      <c r="X7346" s="1" t="s">
        <v>70</v>
      </c>
      <c r="Y7346" s="1" t="s">
        <v>70</v>
      </c>
      <c r="Z7346" s="1" t="s">
        <v>70</v>
      </c>
      <c r="AA7346" s="1" t="s">
        <v>70</v>
      </c>
      <c r="AB7346" s="1" t="s">
        <v>70</v>
      </c>
      <c r="AC7346" s="1" t="s">
        <v>80</v>
      </c>
      <c r="BG7346" s="1">
        <v>2009.0</v>
      </c>
    </row>
    <row r="7347">
      <c r="A7347" s="1">
        <v>1018342.0</v>
      </c>
      <c r="B7347" s="1" t="s">
        <v>31077</v>
      </c>
      <c r="C7347" s="2" t="s">
        <v>31078</v>
      </c>
      <c r="D7347" s="2" t="s">
        <v>31079</v>
      </c>
      <c r="E7347" s="2" t="s">
        <v>31080</v>
      </c>
      <c r="G7347" s="2" t="s">
        <v>31081</v>
      </c>
      <c r="H7347" s="1" t="s">
        <v>31082</v>
      </c>
      <c r="I7347" s="1" t="s">
        <v>23764</v>
      </c>
      <c r="J7347" s="1" t="s">
        <v>19114</v>
      </c>
      <c r="K7347" s="1" t="s">
        <v>203</v>
      </c>
      <c r="L7347" s="1">
        <v>61364.0</v>
      </c>
      <c r="M7347" s="1" t="s">
        <v>792</v>
      </c>
      <c r="N7347" s="1" t="s">
        <v>79</v>
      </c>
      <c r="U7347" s="1">
        <v>-88.833633</v>
      </c>
      <c r="V7347" s="1">
        <v>41.122066</v>
      </c>
      <c r="X7347" s="1" t="s">
        <v>69</v>
      </c>
      <c r="Y7347" s="1" t="s">
        <v>70</v>
      </c>
      <c r="Z7347" s="1" t="s">
        <v>70</v>
      </c>
      <c r="AA7347" s="1" t="s">
        <v>70</v>
      </c>
      <c r="AB7347" s="1" t="s">
        <v>70</v>
      </c>
      <c r="AC7347" s="1" t="s">
        <v>70</v>
      </c>
      <c r="AD7347" s="1" t="s">
        <v>69</v>
      </c>
      <c r="AE7347" s="1" t="s">
        <v>70</v>
      </c>
      <c r="AF7347" s="1" t="s">
        <v>69</v>
      </c>
      <c r="AG7347" s="1" t="s">
        <v>69</v>
      </c>
      <c r="AH7347" s="1" t="s">
        <v>69</v>
      </c>
      <c r="AI7347" s="1" t="s">
        <v>70</v>
      </c>
      <c r="AJ7347" s="1" t="s">
        <v>69</v>
      </c>
      <c r="AK7347" s="1" t="s">
        <v>69</v>
      </c>
      <c r="AL7347" s="1" t="s">
        <v>69</v>
      </c>
      <c r="AM7347" s="1" t="s">
        <v>69</v>
      </c>
      <c r="AN7347" s="1" t="s">
        <v>70</v>
      </c>
      <c r="AO7347" s="1" t="s">
        <v>69</v>
      </c>
      <c r="AP7347" s="1" t="s">
        <v>70</v>
      </c>
      <c r="AQ7347" s="1" t="s">
        <v>70</v>
      </c>
      <c r="AR7347" s="1" t="s">
        <v>69</v>
      </c>
      <c r="AS7347" s="1" t="s">
        <v>69</v>
      </c>
      <c r="AT7347" s="1" t="s">
        <v>70</v>
      </c>
      <c r="AU7347" s="1" t="s">
        <v>69</v>
      </c>
      <c r="AV7347" s="1" t="s">
        <v>70</v>
      </c>
      <c r="AW7347" s="1" t="s">
        <v>70</v>
      </c>
      <c r="AX7347" s="1" t="s">
        <v>70</v>
      </c>
      <c r="AY7347" s="1" t="s">
        <v>70</v>
      </c>
      <c r="AZ7347" s="1" t="s">
        <v>69</v>
      </c>
      <c r="BA7347" s="1" t="s">
        <v>70</v>
      </c>
      <c r="BB7347" s="1" t="s">
        <v>70</v>
      </c>
      <c r="BC7347" s="1" t="s">
        <v>70</v>
      </c>
      <c r="BD7347" s="1" t="s">
        <v>70</v>
      </c>
      <c r="BE7347" s="1" t="s">
        <v>70</v>
      </c>
      <c r="BF7347" s="1" t="s">
        <v>70</v>
      </c>
      <c r="BG7347" s="3">
        <v>42908.52361111111</v>
      </c>
    </row>
    <row r="7348">
      <c r="A7348" s="1">
        <v>1009321.0</v>
      </c>
      <c r="B7348" s="1" t="s">
        <v>31083</v>
      </c>
      <c r="C7348" s="2" t="s">
        <v>31084</v>
      </c>
      <c r="D7348" s="2" t="s">
        <v>31085</v>
      </c>
      <c r="H7348" s="1" t="s">
        <v>31086</v>
      </c>
      <c r="I7348" s="1" t="s">
        <v>2789</v>
      </c>
      <c r="K7348" s="1" t="s">
        <v>188</v>
      </c>
      <c r="L7348" s="1">
        <v>17111.0</v>
      </c>
      <c r="U7348" s="1">
        <v>-76.773003</v>
      </c>
      <c r="V7348" s="1">
        <v>40.252201</v>
      </c>
      <c r="X7348" s="1" t="s">
        <v>69</v>
      </c>
      <c r="Y7348" s="1" t="s">
        <v>70</v>
      </c>
      <c r="Z7348" s="1" t="s">
        <v>70</v>
      </c>
      <c r="AA7348" s="1" t="s">
        <v>70</v>
      </c>
      <c r="AB7348" s="1" t="s">
        <v>70</v>
      </c>
      <c r="AC7348" s="1" t="s">
        <v>80</v>
      </c>
      <c r="BG7348" s="1">
        <v>2013.0</v>
      </c>
    </row>
    <row r="7349">
      <c r="A7349" s="1">
        <v>1000196.0</v>
      </c>
      <c r="B7349" s="1" t="s">
        <v>31087</v>
      </c>
      <c r="C7349" s="2" t="s">
        <v>31088</v>
      </c>
      <c r="H7349" s="1" t="s">
        <v>31089</v>
      </c>
      <c r="I7349" s="1" t="s">
        <v>31090</v>
      </c>
      <c r="J7349" s="1" t="s">
        <v>1195</v>
      </c>
      <c r="K7349" s="1" t="s">
        <v>196</v>
      </c>
      <c r="L7349" s="1">
        <v>68666.0</v>
      </c>
      <c r="U7349" s="1">
        <v>-97.5121</v>
      </c>
      <c r="V7349" s="1">
        <v>41.0993</v>
      </c>
      <c r="X7349" s="1" t="s">
        <v>70</v>
      </c>
      <c r="Y7349" s="1" t="s">
        <v>70</v>
      </c>
      <c r="Z7349" s="1" t="s">
        <v>70</v>
      </c>
      <c r="AA7349" s="1" t="s">
        <v>70</v>
      </c>
      <c r="AB7349" s="1" t="s">
        <v>70</v>
      </c>
      <c r="AC7349" s="1" t="s">
        <v>80</v>
      </c>
      <c r="BG7349" s="1">
        <v>2009.0</v>
      </c>
    </row>
    <row r="7350">
      <c r="A7350" s="1">
        <v>1006309.0</v>
      </c>
      <c r="B7350" s="1" t="s">
        <v>31091</v>
      </c>
      <c r="H7350" s="1" t="s">
        <v>31092</v>
      </c>
      <c r="I7350" s="1" t="s">
        <v>31093</v>
      </c>
      <c r="J7350" s="1" t="s">
        <v>76</v>
      </c>
      <c r="K7350" s="1" t="s">
        <v>77</v>
      </c>
      <c r="L7350" s="1">
        <v>44136.0</v>
      </c>
      <c r="U7350" s="1">
        <v>-81.828003</v>
      </c>
      <c r="V7350" s="1">
        <v>41.313599</v>
      </c>
      <c r="X7350" s="1" t="s">
        <v>70</v>
      </c>
      <c r="Y7350" s="1" t="s">
        <v>70</v>
      </c>
      <c r="Z7350" s="1" t="s">
        <v>70</v>
      </c>
      <c r="AA7350" s="1" t="s">
        <v>70</v>
      </c>
      <c r="AB7350" s="1" t="s">
        <v>70</v>
      </c>
      <c r="AC7350" s="1" t="s">
        <v>80</v>
      </c>
      <c r="BG7350" s="1">
        <v>2009.0</v>
      </c>
    </row>
    <row r="7351">
      <c r="A7351" s="1">
        <v>1009383.0</v>
      </c>
      <c r="B7351" s="1" t="s">
        <v>31094</v>
      </c>
      <c r="C7351" s="2" t="s">
        <v>31095</v>
      </c>
      <c r="H7351" s="1" t="s">
        <v>31096</v>
      </c>
      <c r="I7351" s="1" t="s">
        <v>22247</v>
      </c>
      <c r="K7351" s="1" t="s">
        <v>188</v>
      </c>
      <c r="L7351" s="1">
        <v>18360.0</v>
      </c>
      <c r="U7351" s="1">
        <v>-75.240601</v>
      </c>
      <c r="V7351" s="1">
        <v>40.952099</v>
      </c>
      <c r="X7351" s="1" t="s">
        <v>69</v>
      </c>
      <c r="Y7351" s="1" t="s">
        <v>70</v>
      </c>
      <c r="Z7351" s="1" t="s">
        <v>70</v>
      </c>
      <c r="AA7351" s="1" t="s">
        <v>70</v>
      </c>
      <c r="AB7351" s="1" t="s">
        <v>70</v>
      </c>
      <c r="AC7351" s="1" t="s">
        <v>80</v>
      </c>
      <c r="BG7351" s="1">
        <v>2013.0</v>
      </c>
    </row>
    <row r="7352">
      <c r="A7352" s="1">
        <v>1001052.0</v>
      </c>
      <c r="B7352" s="1" t="s">
        <v>31097</v>
      </c>
      <c r="C7352" s="2" t="s">
        <v>31098</v>
      </c>
      <c r="D7352" s="2" t="s">
        <v>31099</v>
      </c>
      <c r="G7352" s="1" t="s">
        <v>31100</v>
      </c>
      <c r="H7352" s="1" t="s">
        <v>31101</v>
      </c>
      <c r="I7352" s="1" t="s">
        <v>25619</v>
      </c>
      <c r="J7352" s="1" t="s">
        <v>25620</v>
      </c>
      <c r="K7352" s="1" t="s">
        <v>181</v>
      </c>
      <c r="L7352" s="1">
        <v>24171.0</v>
      </c>
      <c r="M7352" s="1" t="s">
        <v>2564</v>
      </c>
      <c r="N7352" s="1" t="s">
        <v>4499</v>
      </c>
      <c r="U7352" s="1">
        <v>-80.268242</v>
      </c>
      <c r="V7352" s="1">
        <v>36.637981</v>
      </c>
      <c r="W7352" s="1" t="s">
        <v>392</v>
      </c>
      <c r="X7352" s="1" t="s">
        <v>69</v>
      </c>
      <c r="Y7352" s="1" t="s">
        <v>70</v>
      </c>
      <c r="Z7352" s="1" t="s">
        <v>70</v>
      </c>
      <c r="AA7352" s="1" t="s">
        <v>70</v>
      </c>
      <c r="AB7352" s="1" t="s">
        <v>69</v>
      </c>
      <c r="AC7352" s="1" t="s">
        <v>69</v>
      </c>
      <c r="AD7352" s="1" t="s">
        <v>69</v>
      </c>
      <c r="AE7352" s="1" t="s">
        <v>70</v>
      </c>
      <c r="AF7352" s="1" t="s">
        <v>69</v>
      </c>
      <c r="AG7352" s="1" t="s">
        <v>69</v>
      </c>
      <c r="AH7352" s="1" t="s">
        <v>69</v>
      </c>
      <c r="AI7352" s="1" t="s">
        <v>70</v>
      </c>
      <c r="AJ7352" s="1" t="s">
        <v>69</v>
      </c>
      <c r="AK7352" s="1" t="s">
        <v>69</v>
      </c>
      <c r="AL7352" s="1" t="s">
        <v>69</v>
      </c>
      <c r="AM7352" s="1" t="s">
        <v>69</v>
      </c>
      <c r="AN7352" s="1" t="s">
        <v>70</v>
      </c>
      <c r="AO7352" s="1" t="s">
        <v>69</v>
      </c>
      <c r="AP7352" s="1" t="s">
        <v>70</v>
      </c>
      <c r="AQ7352" s="1" t="s">
        <v>69</v>
      </c>
      <c r="AR7352" s="1" t="s">
        <v>69</v>
      </c>
      <c r="AS7352" s="1" t="s">
        <v>70</v>
      </c>
      <c r="AT7352" s="1" t="s">
        <v>70</v>
      </c>
      <c r="AU7352" s="1" t="s">
        <v>69</v>
      </c>
      <c r="AV7352" s="1" t="s">
        <v>69</v>
      </c>
      <c r="AW7352" s="1" t="s">
        <v>70</v>
      </c>
      <c r="AX7352" s="1" t="s">
        <v>69</v>
      </c>
      <c r="AY7352" s="1" t="s">
        <v>70</v>
      </c>
      <c r="AZ7352" s="1" t="s">
        <v>69</v>
      </c>
      <c r="BA7352" s="1" t="s">
        <v>70</v>
      </c>
      <c r="BB7352" s="1" t="s">
        <v>69</v>
      </c>
      <c r="BC7352" s="1" t="s">
        <v>69</v>
      </c>
      <c r="BD7352" s="1" t="s">
        <v>70</v>
      </c>
      <c r="BE7352" s="1" t="s">
        <v>70</v>
      </c>
      <c r="BF7352" s="1" t="s">
        <v>70</v>
      </c>
      <c r="BG7352" s="3">
        <v>41730.56041666667</v>
      </c>
    </row>
    <row r="7353">
      <c r="A7353" s="1">
        <v>1001960.0</v>
      </c>
      <c r="B7353" s="1" t="s">
        <v>31097</v>
      </c>
      <c r="H7353" s="1" t="s">
        <v>31102</v>
      </c>
      <c r="I7353" s="1" t="s">
        <v>25619</v>
      </c>
      <c r="J7353" s="1" t="s">
        <v>15223</v>
      </c>
      <c r="K7353" s="1" t="s">
        <v>389</v>
      </c>
      <c r="L7353" s="1">
        <v>50250.0</v>
      </c>
      <c r="U7353" s="1">
        <v>-94.317398</v>
      </c>
      <c r="V7353" s="1">
        <v>41.495998</v>
      </c>
      <c r="X7353" s="1" t="s">
        <v>70</v>
      </c>
      <c r="Y7353" s="1" t="s">
        <v>70</v>
      </c>
      <c r="Z7353" s="1" t="s">
        <v>70</v>
      </c>
      <c r="AA7353" s="1" t="s">
        <v>70</v>
      </c>
      <c r="AB7353" s="1" t="s">
        <v>70</v>
      </c>
      <c r="AC7353" s="1" t="s">
        <v>80</v>
      </c>
      <c r="BG7353" s="1">
        <v>2009.0</v>
      </c>
    </row>
    <row r="7354">
      <c r="A7354" s="1">
        <v>1001098.0</v>
      </c>
      <c r="B7354" s="1" t="s">
        <v>31103</v>
      </c>
      <c r="C7354" s="2" t="s">
        <v>31104</v>
      </c>
      <c r="D7354" s="2" t="s">
        <v>31105</v>
      </c>
      <c r="H7354" s="1" t="s">
        <v>31106</v>
      </c>
      <c r="I7354" s="1" t="s">
        <v>25619</v>
      </c>
      <c r="J7354" s="1" t="s">
        <v>21166</v>
      </c>
      <c r="K7354" s="1" t="s">
        <v>211</v>
      </c>
      <c r="M7354" s="1" t="s">
        <v>31107</v>
      </c>
      <c r="N7354" s="1" t="s">
        <v>256</v>
      </c>
      <c r="U7354" s="1">
        <v>-80.254951</v>
      </c>
      <c r="V7354" s="1">
        <v>27.20034</v>
      </c>
      <c r="X7354" s="1" t="s">
        <v>69</v>
      </c>
      <c r="Y7354" s="1" t="s">
        <v>70</v>
      </c>
      <c r="Z7354" s="1" t="s">
        <v>70</v>
      </c>
      <c r="AA7354" s="1" t="s">
        <v>70</v>
      </c>
      <c r="AB7354" s="1" t="s">
        <v>70</v>
      </c>
      <c r="AC7354" s="1" t="s">
        <v>70</v>
      </c>
      <c r="AD7354" s="1" t="s">
        <v>69</v>
      </c>
      <c r="AE7354" s="1" t="s">
        <v>69</v>
      </c>
      <c r="AF7354" s="1" t="s">
        <v>69</v>
      </c>
      <c r="AG7354" s="1" t="s">
        <v>70</v>
      </c>
      <c r="AH7354" s="1" t="s">
        <v>69</v>
      </c>
      <c r="AI7354" s="1" t="s">
        <v>69</v>
      </c>
      <c r="AJ7354" s="1" t="s">
        <v>69</v>
      </c>
      <c r="AK7354" s="1" t="s">
        <v>69</v>
      </c>
      <c r="AL7354" s="1" t="s">
        <v>69</v>
      </c>
      <c r="AM7354" s="1" t="s">
        <v>69</v>
      </c>
      <c r="AN7354" s="1" t="s">
        <v>69</v>
      </c>
      <c r="AO7354" s="1" t="s">
        <v>69</v>
      </c>
      <c r="AP7354" s="1" t="s">
        <v>70</v>
      </c>
      <c r="AQ7354" s="1" t="s">
        <v>69</v>
      </c>
      <c r="AR7354" s="1" t="s">
        <v>70</v>
      </c>
      <c r="AS7354" s="1" t="s">
        <v>69</v>
      </c>
      <c r="AT7354" s="1" t="s">
        <v>69</v>
      </c>
      <c r="AU7354" s="1" t="s">
        <v>69</v>
      </c>
      <c r="AV7354" s="1" t="s">
        <v>69</v>
      </c>
      <c r="AW7354" s="1" t="s">
        <v>70</v>
      </c>
      <c r="AX7354" s="1" t="s">
        <v>69</v>
      </c>
      <c r="AY7354" s="1" t="s">
        <v>70</v>
      </c>
      <c r="AZ7354" s="1" t="s">
        <v>69</v>
      </c>
      <c r="BA7354" s="1" t="s">
        <v>70</v>
      </c>
      <c r="BB7354" s="1" t="s">
        <v>70</v>
      </c>
      <c r="BC7354" s="1" t="s">
        <v>70</v>
      </c>
      <c r="BD7354" s="1" t="s">
        <v>69</v>
      </c>
      <c r="BE7354" s="1" t="s">
        <v>70</v>
      </c>
      <c r="BF7354" s="1" t="s">
        <v>70</v>
      </c>
      <c r="BG7354" s="3">
        <v>42548.58194444444</v>
      </c>
    </row>
    <row r="7355">
      <c r="A7355" s="1">
        <v>1009378.0</v>
      </c>
      <c r="B7355" s="1" t="s">
        <v>31108</v>
      </c>
      <c r="C7355" s="2" t="s">
        <v>31109</v>
      </c>
      <c r="H7355" s="1" t="s">
        <v>31110</v>
      </c>
      <c r="I7355" s="1" t="s">
        <v>31111</v>
      </c>
      <c r="K7355" s="1" t="s">
        <v>181</v>
      </c>
      <c r="L7355" s="1">
        <v>24477.0</v>
      </c>
      <c r="U7355" s="1">
        <v>-79.023003</v>
      </c>
      <c r="V7355" s="1">
        <v>38.0396</v>
      </c>
      <c r="X7355" s="1" t="s">
        <v>69</v>
      </c>
      <c r="Y7355" s="1" t="s">
        <v>70</v>
      </c>
      <c r="Z7355" s="1" t="s">
        <v>70</v>
      </c>
      <c r="AA7355" s="1" t="s">
        <v>70</v>
      </c>
      <c r="AB7355" s="1" t="s">
        <v>70</v>
      </c>
      <c r="AC7355" s="1" t="s">
        <v>80</v>
      </c>
      <c r="BG7355" s="1">
        <v>2013.0</v>
      </c>
    </row>
    <row r="7356">
      <c r="A7356" s="1">
        <v>1005965.0</v>
      </c>
      <c r="B7356" s="1" t="s">
        <v>31112</v>
      </c>
      <c r="H7356" s="1" t="s">
        <v>31113</v>
      </c>
      <c r="I7356" s="1" t="s">
        <v>31114</v>
      </c>
      <c r="J7356" s="1" t="s">
        <v>1103</v>
      </c>
      <c r="K7356" s="1" t="s">
        <v>656</v>
      </c>
      <c r="U7356" s="1">
        <v>-118.393</v>
      </c>
      <c r="V7356" s="1">
        <v>34.143398</v>
      </c>
      <c r="X7356" s="1" t="s">
        <v>70</v>
      </c>
      <c r="Y7356" s="1" t="s">
        <v>70</v>
      </c>
      <c r="Z7356" s="1" t="s">
        <v>70</v>
      </c>
      <c r="AA7356" s="1" t="s">
        <v>70</v>
      </c>
      <c r="AB7356" s="1" t="s">
        <v>70</v>
      </c>
      <c r="AC7356" s="1" t="s">
        <v>80</v>
      </c>
      <c r="BG7356" s="1">
        <v>2011.0</v>
      </c>
    </row>
    <row r="7357">
      <c r="A7357" s="1">
        <v>1003436.0</v>
      </c>
      <c r="B7357" s="1" t="s">
        <v>31115</v>
      </c>
      <c r="C7357" s="2" t="s">
        <v>31116</v>
      </c>
      <c r="H7357" s="1" t="s">
        <v>31117</v>
      </c>
      <c r="I7357" s="1" t="s">
        <v>31118</v>
      </c>
      <c r="J7357" s="1" t="s">
        <v>10939</v>
      </c>
      <c r="K7357" s="1" t="s">
        <v>451</v>
      </c>
      <c r="L7357" s="1">
        <v>54235.0</v>
      </c>
      <c r="M7357" s="1" t="s">
        <v>11209</v>
      </c>
      <c r="N7357" s="1" t="s">
        <v>801</v>
      </c>
      <c r="U7357" s="1">
        <v>-87.375198</v>
      </c>
      <c r="V7357" s="1">
        <v>44.834251</v>
      </c>
      <c r="W7357" s="1" t="s">
        <v>392</v>
      </c>
      <c r="X7357" s="1" t="s">
        <v>70</v>
      </c>
      <c r="Y7357" s="1" t="s">
        <v>69</v>
      </c>
      <c r="Z7357" s="1" t="s">
        <v>69</v>
      </c>
      <c r="AA7357" s="1" t="s">
        <v>69</v>
      </c>
      <c r="AB7357" s="1" t="s">
        <v>69</v>
      </c>
      <c r="AC7357" s="1" t="s">
        <v>69</v>
      </c>
      <c r="AD7357" s="1" t="s">
        <v>69</v>
      </c>
      <c r="AE7357" s="1" t="s">
        <v>69</v>
      </c>
      <c r="AF7357" s="1" t="s">
        <v>69</v>
      </c>
      <c r="AG7357" s="1" t="s">
        <v>69</v>
      </c>
      <c r="AH7357" s="1" t="s">
        <v>69</v>
      </c>
      <c r="AI7357" s="1" t="s">
        <v>69</v>
      </c>
      <c r="AJ7357" s="1" t="s">
        <v>69</v>
      </c>
      <c r="AK7357" s="1" t="s">
        <v>69</v>
      </c>
      <c r="AL7357" s="1" t="s">
        <v>69</v>
      </c>
      <c r="AM7357" s="1" t="s">
        <v>69</v>
      </c>
      <c r="AN7357" s="1" t="s">
        <v>69</v>
      </c>
      <c r="AO7357" s="1" t="s">
        <v>69</v>
      </c>
      <c r="AP7357" s="1" t="s">
        <v>70</v>
      </c>
      <c r="AQ7357" s="1" t="s">
        <v>70</v>
      </c>
      <c r="AR7357" s="1" t="s">
        <v>69</v>
      </c>
      <c r="AS7357" s="1" t="s">
        <v>70</v>
      </c>
      <c r="AT7357" s="1" t="s">
        <v>69</v>
      </c>
      <c r="AU7357" s="1" t="s">
        <v>69</v>
      </c>
      <c r="AV7357" s="1" t="s">
        <v>69</v>
      </c>
      <c r="AW7357" s="1" t="s">
        <v>70</v>
      </c>
      <c r="AX7357" s="1" t="s">
        <v>70</v>
      </c>
      <c r="AY7357" s="1" t="s">
        <v>70</v>
      </c>
      <c r="AZ7357" s="1" t="s">
        <v>69</v>
      </c>
      <c r="BA7357" s="1" t="s">
        <v>70</v>
      </c>
      <c r="BB7357" s="1" t="s">
        <v>70</v>
      </c>
      <c r="BC7357" s="1" t="s">
        <v>70</v>
      </c>
      <c r="BD7357" s="1" t="s">
        <v>70</v>
      </c>
      <c r="BE7357" s="1" t="s">
        <v>70</v>
      </c>
      <c r="BF7357" s="1" t="s">
        <v>70</v>
      </c>
      <c r="BG7357" s="3">
        <v>41724.36041666667</v>
      </c>
    </row>
    <row r="7358">
      <c r="A7358" s="1">
        <v>1006064.0</v>
      </c>
      <c r="B7358" s="1" t="s">
        <v>31119</v>
      </c>
      <c r="C7358" s="2" t="s">
        <v>31120</v>
      </c>
      <c r="H7358" s="1" t="s">
        <v>31121</v>
      </c>
      <c r="I7358" s="1" t="s">
        <v>8250</v>
      </c>
      <c r="J7358" s="1" t="s">
        <v>21398</v>
      </c>
      <c r="K7358" s="1" t="s">
        <v>460</v>
      </c>
      <c r="L7358" s="1">
        <v>57785.0</v>
      </c>
      <c r="M7358" s="1" t="s">
        <v>172</v>
      </c>
      <c r="N7358" s="1" t="s">
        <v>1851</v>
      </c>
      <c r="U7358" s="1">
        <v>-103.51552</v>
      </c>
      <c r="V7358" s="1">
        <v>44.415638</v>
      </c>
      <c r="W7358" s="1" t="s">
        <v>99</v>
      </c>
      <c r="X7358" s="1" t="s">
        <v>69</v>
      </c>
      <c r="Y7358" s="1" t="s">
        <v>70</v>
      </c>
      <c r="Z7358" s="1" t="s">
        <v>70</v>
      </c>
      <c r="AA7358" s="1" t="s">
        <v>70</v>
      </c>
      <c r="AB7358" s="1" t="s">
        <v>69</v>
      </c>
      <c r="AC7358" s="1" t="s">
        <v>69</v>
      </c>
      <c r="AD7358" s="1" t="s">
        <v>69</v>
      </c>
      <c r="AE7358" s="1" t="s">
        <v>70</v>
      </c>
      <c r="AF7358" s="1" t="s">
        <v>70</v>
      </c>
      <c r="AG7358" s="1" t="s">
        <v>70</v>
      </c>
      <c r="AH7358" s="1" t="s">
        <v>69</v>
      </c>
      <c r="AI7358" s="1" t="s">
        <v>70</v>
      </c>
      <c r="AJ7358" s="1" t="s">
        <v>69</v>
      </c>
      <c r="AK7358" s="1" t="s">
        <v>69</v>
      </c>
      <c r="AL7358" s="1" t="s">
        <v>69</v>
      </c>
      <c r="AM7358" s="1" t="s">
        <v>70</v>
      </c>
      <c r="AN7358" s="1" t="s">
        <v>70</v>
      </c>
      <c r="AO7358" s="1" t="s">
        <v>70</v>
      </c>
      <c r="AP7358" s="1" t="s">
        <v>70</v>
      </c>
      <c r="AQ7358" s="1" t="s">
        <v>70</v>
      </c>
      <c r="AR7358" s="1" t="s">
        <v>70</v>
      </c>
      <c r="AS7358" s="1" t="s">
        <v>70</v>
      </c>
      <c r="AT7358" s="1" t="s">
        <v>70</v>
      </c>
      <c r="AU7358" s="1" t="s">
        <v>70</v>
      </c>
      <c r="AV7358" s="1" t="s">
        <v>70</v>
      </c>
      <c r="AW7358" s="1" t="s">
        <v>70</v>
      </c>
      <c r="AX7358" s="1" t="s">
        <v>70</v>
      </c>
      <c r="AY7358" s="1" t="s">
        <v>70</v>
      </c>
      <c r="AZ7358" s="1" t="s">
        <v>70</v>
      </c>
      <c r="BA7358" s="1" t="s">
        <v>70</v>
      </c>
      <c r="BB7358" s="1" t="s">
        <v>70</v>
      </c>
      <c r="BC7358" s="1" t="s">
        <v>70</v>
      </c>
      <c r="BD7358" s="1" t="s">
        <v>70</v>
      </c>
      <c r="BE7358" s="1" t="s">
        <v>70</v>
      </c>
      <c r="BF7358" s="1" t="s">
        <v>70</v>
      </c>
      <c r="BG7358" s="3">
        <v>41059.64791666667</v>
      </c>
    </row>
    <row r="7359">
      <c r="A7359" s="1">
        <v>1000077.0</v>
      </c>
      <c r="B7359" s="1" t="s">
        <v>31122</v>
      </c>
      <c r="C7359" s="2" t="s">
        <v>356</v>
      </c>
      <c r="D7359" s="2" t="s">
        <v>357</v>
      </c>
      <c r="H7359" s="1" t="s">
        <v>31123</v>
      </c>
      <c r="I7359" s="1" t="s">
        <v>96</v>
      </c>
      <c r="J7359" s="1" t="s">
        <v>96</v>
      </c>
      <c r="K7359" s="1" t="s">
        <v>96</v>
      </c>
      <c r="L7359" s="1">
        <v>10009.0</v>
      </c>
      <c r="M7359" s="1" t="s">
        <v>31124</v>
      </c>
      <c r="N7359" s="1" t="s">
        <v>31125</v>
      </c>
      <c r="U7359" s="1">
        <v>-73.977814</v>
      </c>
      <c r="V7359" s="1">
        <v>40.731762</v>
      </c>
      <c r="W7359" s="1" t="s">
        <v>99</v>
      </c>
      <c r="X7359" s="1" t="s">
        <v>69</v>
      </c>
      <c r="Y7359" s="1" t="s">
        <v>69</v>
      </c>
      <c r="Z7359" s="1" t="s">
        <v>69</v>
      </c>
      <c r="AA7359" s="1" t="s">
        <v>69</v>
      </c>
      <c r="AB7359" s="1" t="s">
        <v>70</v>
      </c>
      <c r="AC7359" s="1" t="s">
        <v>69</v>
      </c>
      <c r="AD7359" s="1" t="s">
        <v>69</v>
      </c>
      <c r="AE7359" s="1" t="s">
        <v>69</v>
      </c>
      <c r="AF7359" s="1" t="s">
        <v>70</v>
      </c>
      <c r="AG7359" s="1" t="s">
        <v>70</v>
      </c>
      <c r="AH7359" s="1" t="s">
        <v>69</v>
      </c>
      <c r="AI7359" s="1" t="s">
        <v>69</v>
      </c>
      <c r="AJ7359" s="1" t="s">
        <v>70</v>
      </c>
      <c r="AK7359" s="1" t="s">
        <v>69</v>
      </c>
      <c r="AL7359" s="1" t="s">
        <v>70</v>
      </c>
      <c r="AM7359" s="1" t="s">
        <v>69</v>
      </c>
      <c r="AN7359" s="1" t="s">
        <v>70</v>
      </c>
      <c r="AO7359" s="1" t="s">
        <v>69</v>
      </c>
      <c r="AP7359" s="1" t="s">
        <v>70</v>
      </c>
      <c r="AQ7359" s="1" t="s">
        <v>70</v>
      </c>
      <c r="AR7359" s="1" t="s">
        <v>70</v>
      </c>
      <c r="AS7359" s="1" t="s">
        <v>69</v>
      </c>
      <c r="AT7359" s="1" t="s">
        <v>70</v>
      </c>
      <c r="AU7359" s="1" t="s">
        <v>70</v>
      </c>
      <c r="AV7359" s="1" t="s">
        <v>70</v>
      </c>
      <c r="AW7359" s="1" t="s">
        <v>69</v>
      </c>
      <c r="AX7359" s="1" t="s">
        <v>70</v>
      </c>
      <c r="AY7359" s="1" t="s">
        <v>70</v>
      </c>
      <c r="AZ7359" s="1" t="s">
        <v>69</v>
      </c>
      <c r="BA7359" s="1" t="s">
        <v>70</v>
      </c>
      <c r="BB7359" s="1" t="s">
        <v>70</v>
      </c>
      <c r="BC7359" s="1" t="s">
        <v>70</v>
      </c>
      <c r="BD7359" s="1" t="s">
        <v>70</v>
      </c>
      <c r="BE7359" s="1" t="s">
        <v>70</v>
      </c>
      <c r="BF7359" s="1" t="s">
        <v>70</v>
      </c>
      <c r="BG7359" s="3">
        <v>41478.65138888889</v>
      </c>
    </row>
    <row r="7360">
      <c r="A7360" s="1">
        <v>1005724.0</v>
      </c>
      <c r="B7360" s="1" t="s">
        <v>31126</v>
      </c>
      <c r="C7360" s="2" t="s">
        <v>31127</v>
      </c>
      <c r="I7360" s="1" t="s">
        <v>31128</v>
      </c>
      <c r="J7360" s="1" t="s">
        <v>9519</v>
      </c>
      <c r="K7360" s="1" t="s">
        <v>96</v>
      </c>
      <c r="L7360" s="1">
        <v>10901.0</v>
      </c>
      <c r="M7360" s="1" t="s">
        <v>1429</v>
      </c>
      <c r="N7360" s="1" t="s">
        <v>11433</v>
      </c>
      <c r="U7360" s="1">
        <v>-74.14959</v>
      </c>
      <c r="V7360" s="1">
        <v>41.114819</v>
      </c>
      <c r="W7360" s="1" t="s">
        <v>136</v>
      </c>
      <c r="X7360" s="1" t="s">
        <v>69</v>
      </c>
      <c r="Y7360" s="1" t="s">
        <v>69</v>
      </c>
      <c r="Z7360" s="1" t="s">
        <v>69</v>
      </c>
      <c r="AA7360" s="1" t="s">
        <v>70</v>
      </c>
      <c r="AB7360" s="1" t="s">
        <v>70</v>
      </c>
      <c r="AC7360" s="1" t="s">
        <v>69</v>
      </c>
      <c r="AD7360" s="1" t="s">
        <v>69</v>
      </c>
      <c r="AE7360" s="1" t="s">
        <v>69</v>
      </c>
      <c r="AF7360" s="1" t="s">
        <v>69</v>
      </c>
      <c r="AG7360" s="1" t="s">
        <v>69</v>
      </c>
      <c r="AH7360" s="1" t="s">
        <v>69</v>
      </c>
      <c r="AI7360" s="1" t="s">
        <v>70</v>
      </c>
      <c r="AJ7360" s="1" t="s">
        <v>69</v>
      </c>
      <c r="AK7360" s="1" t="s">
        <v>69</v>
      </c>
      <c r="AL7360" s="1" t="s">
        <v>69</v>
      </c>
      <c r="AM7360" s="1" t="s">
        <v>69</v>
      </c>
      <c r="AN7360" s="1" t="s">
        <v>69</v>
      </c>
      <c r="AO7360" s="1" t="s">
        <v>69</v>
      </c>
      <c r="AP7360" s="1" t="s">
        <v>70</v>
      </c>
      <c r="AQ7360" s="1" t="s">
        <v>70</v>
      </c>
      <c r="AR7360" s="1" t="s">
        <v>70</v>
      </c>
      <c r="AS7360" s="1" t="s">
        <v>69</v>
      </c>
      <c r="AT7360" s="1" t="s">
        <v>69</v>
      </c>
      <c r="AU7360" s="1" t="s">
        <v>69</v>
      </c>
      <c r="AV7360" s="1" t="s">
        <v>70</v>
      </c>
      <c r="AW7360" s="1" t="s">
        <v>69</v>
      </c>
      <c r="AX7360" s="1" t="s">
        <v>70</v>
      </c>
      <c r="AY7360" s="1" t="s">
        <v>70</v>
      </c>
      <c r="AZ7360" s="1" t="s">
        <v>70</v>
      </c>
      <c r="BA7360" s="1" t="s">
        <v>70</v>
      </c>
      <c r="BB7360" s="1" t="s">
        <v>70</v>
      </c>
      <c r="BC7360" s="1" t="s">
        <v>70</v>
      </c>
      <c r="BD7360" s="1" t="s">
        <v>70</v>
      </c>
      <c r="BE7360" s="1" t="s">
        <v>70</v>
      </c>
      <c r="BF7360" s="1" t="s">
        <v>70</v>
      </c>
      <c r="BG7360" s="3">
        <v>41053.788194444445</v>
      </c>
    </row>
    <row r="7361">
      <c r="A7361" s="1">
        <v>1007811.0</v>
      </c>
      <c r="B7361" s="1" t="s">
        <v>31129</v>
      </c>
      <c r="C7361" s="2" t="s">
        <v>31130</v>
      </c>
      <c r="H7361" s="1" t="s">
        <v>31131</v>
      </c>
      <c r="I7361" s="1" t="s">
        <v>31132</v>
      </c>
      <c r="J7361" s="1" t="s">
        <v>2197</v>
      </c>
      <c r="K7361" s="1" t="s">
        <v>1818</v>
      </c>
      <c r="L7361" s="1">
        <v>6078.0</v>
      </c>
      <c r="U7361" s="1">
        <v>-72.650101</v>
      </c>
      <c r="V7361" s="1">
        <v>41.985802</v>
      </c>
      <c r="X7361" s="1" t="s">
        <v>70</v>
      </c>
      <c r="Y7361" s="1" t="s">
        <v>70</v>
      </c>
      <c r="Z7361" s="1" t="s">
        <v>70</v>
      </c>
      <c r="AA7361" s="1" t="s">
        <v>70</v>
      </c>
      <c r="AB7361" s="1" t="s">
        <v>70</v>
      </c>
      <c r="AC7361" s="1" t="s">
        <v>80</v>
      </c>
      <c r="BG7361" s="1">
        <v>2009.0</v>
      </c>
    </row>
    <row r="7362">
      <c r="A7362" s="1">
        <v>1012116.0</v>
      </c>
      <c r="B7362" s="1" t="s">
        <v>31133</v>
      </c>
      <c r="C7362" s="2" t="s">
        <v>31134</v>
      </c>
      <c r="D7362" s="2" t="s">
        <v>31135</v>
      </c>
      <c r="H7362" s="1" t="s">
        <v>31136</v>
      </c>
      <c r="I7362" s="1" t="s">
        <v>1051</v>
      </c>
      <c r="J7362" s="1" t="s">
        <v>1051</v>
      </c>
      <c r="K7362" s="1" t="s">
        <v>181</v>
      </c>
      <c r="L7362" s="1">
        <v>23434.0</v>
      </c>
      <c r="M7362" s="1" t="s">
        <v>4758</v>
      </c>
      <c r="N7362" s="1" t="s">
        <v>79</v>
      </c>
      <c r="U7362" s="1">
        <v>-76.581848</v>
      </c>
      <c r="V7362" s="1">
        <v>36.737591</v>
      </c>
      <c r="X7362" s="1" t="s">
        <v>69</v>
      </c>
      <c r="Y7362" s="1" t="s">
        <v>70</v>
      </c>
      <c r="Z7362" s="1" t="s">
        <v>70</v>
      </c>
      <c r="AA7362" s="1" t="s">
        <v>70</v>
      </c>
      <c r="AB7362" s="1" t="s">
        <v>70</v>
      </c>
      <c r="AC7362" s="1" t="s">
        <v>80</v>
      </c>
      <c r="AD7362" s="1" t="s">
        <v>69</v>
      </c>
      <c r="AE7362" s="1" t="s">
        <v>69</v>
      </c>
      <c r="AF7362" s="1" t="s">
        <v>69</v>
      </c>
      <c r="AG7362" s="1" t="s">
        <v>69</v>
      </c>
      <c r="AH7362" s="1" t="s">
        <v>69</v>
      </c>
      <c r="AI7362" s="1" t="s">
        <v>70</v>
      </c>
      <c r="AJ7362" s="1" t="s">
        <v>69</v>
      </c>
      <c r="AK7362" s="1" t="s">
        <v>69</v>
      </c>
      <c r="AL7362" s="1" t="s">
        <v>69</v>
      </c>
      <c r="AM7362" s="1" t="s">
        <v>69</v>
      </c>
      <c r="AN7362" s="1" t="s">
        <v>70</v>
      </c>
      <c r="AO7362" s="1" t="s">
        <v>69</v>
      </c>
      <c r="AP7362" s="1" t="s">
        <v>70</v>
      </c>
      <c r="AQ7362" s="1" t="s">
        <v>70</v>
      </c>
      <c r="AR7362" s="1" t="s">
        <v>69</v>
      </c>
      <c r="AS7362" s="1" t="s">
        <v>69</v>
      </c>
      <c r="AT7362" s="1" t="s">
        <v>69</v>
      </c>
      <c r="AU7362" s="1" t="s">
        <v>69</v>
      </c>
      <c r="AV7362" s="1" t="s">
        <v>69</v>
      </c>
      <c r="AW7362" s="1" t="s">
        <v>70</v>
      </c>
      <c r="AX7362" s="1" t="s">
        <v>69</v>
      </c>
      <c r="AY7362" s="1" t="s">
        <v>70</v>
      </c>
      <c r="AZ7362" s="1" t="s">
        <v>69</v>
      </c>
      <c r="BA7362" s="1" t="s">
        <v>70</v>
      </c>
      <c r="BB7362" s="1" t="s">
        <v>70</v>
      </c>
      <c r="BC7362" s="1" t="s">
        <v>70</v>
      </c>
      <c r="BD7362" s="1" t="s">
        <v>70</v>
      </c>
      <c r="BE7362" s="1" t="s">
        <v>70</v>
      </c>
      <c r="BF7362" s="1" t="s">
        <v>70</v>
      </c>
      <c r="BG7362" s="3">
        <v>43373.47222222222</v>
      </c>
    </row>
    <row r="7363">
      <c r="A7363" s="1">
        <v>1009198.0</v>
      </c>
      <c r="B7363" s="1" t="s">
        <v>31137</v>
      </c>
      <c r="D7363" s="2" t="s">
        <v>31138</v>
      </c>
      <c r="H7363" s="1" t="s">
        <v>31139</v>
      </c>
      <c r="I7363" s="1" t="s">
        <v>25827</v>
      </c>
      <c r="K7363" s="1" t="s">
        <v>203</v>
      </c>
      <c r="L7363" s="1">
        <v>60554.0</v>
      </c>
      <c r="U7363" s="1">
        <v>-88.454102</v>
      </c>
      <c r="V7363" s="1">
        <v>41.764099</v>
      </c>
      <c r="X7363" s="1" t="s">
        <v>69</v>
      </c>
      <c r="Y7363" s="1" t="s">
        <v>70</v>
      </c>
      <c r="Z7363" s="1" t="s">
        <v>70</v>
      </c>
      <c r="AA7363" s="1" t="s">
        <v>70</v>
      </c>
      <c r="AB7363" s="1" t="s">
        <v>70</v>
      </c>
      <c r="AC7363" s="1" t="s">
        <v>80</v>
      </c>
      <c r="BG7363" s="1">
        <v>2013.0</v>
      </c>
    </row>
    <row r="7364">
      <c r="A7364" s="1">
        <v>1000186.0</v>
      </c>
      <c r="B7364" s="1" t="s">
        <v>31140</v>
      </c>
      <c r="C7364" s="2" t="s">
        <v>31141</v>
      </c>
      <c r="D7364" s="2" t="s">
        <v>31142</v>
      </c>
      <c r="H7364" s="1" t="s">
        <v>31143</v>
      </c>
      <c r="I7364" s="1" t="s">
        <v>19542</v>
      </c>
      <c r="J7364" s="1" t="s">
        <v>413</v>
      </c>
      <c r="K7364" s="1" t="s">
        <v>254</v>
      </c>
      <c r="L7364" s="1">
        <v>84106.0</v>
      </c>
      <c r="M7364" s="1" t="s">
        <v>31144</v>
      </c>
      <c r="N7364" s="1" t="s">
        <v>5223</v>
      </c>
      <c r="U7364" s="1">
        <v>-111.85908</v>
      </c>
      <c r="V7364" s="1">
        <v>40.722263</v>
      </c>
      <c r="X7364" s="1" t="s">
        <v>69</v>
      </c>
      <c r="Y7364" s="1" t="s">
        <v>70</v>
      </c>
      <c r="Z7364" s="1" t="s">
        <v>70</v>
      </c>
      <c r="AA7364" s="1" t="s">
        <v>70</v>
      </c>
      <c r="AB7364" s="1" t="s">
        <v>69</v>
      </c>
      <c r="AC7364" s="1" t="s">
        <v>70</v>
      </c>
      <c r="AD7364" s="1" t="s">
        <v>69</v>
      </c>
      <c r="AE7364" s="1" t="s">
        <v>69</v>
      </c>
      <c r="AF7364" s="1" t="s">
        <v>69</v>
      </c>
      <c r="AG7364" s="1" t="s">
        <v>70</v>
      </c>
      <c r="AH7364" s="1" t="s">
        <v>70</v>
      </c>
      <c r="AI7364" s="1" t="s">
        <v>70</v>
      </c>
      <c r="AJ7364" s="1" t="s">
        <v>69</v>
      </c>
      <c r="AK7364" s="1" t="s">
        <v>69</v>
      </c>
      <c r="AL7364" s="1" t="s">
        <v>69</v>
      </c>
      <c r="AM7364" s="1" t="s">
        <v>69</v>
      </c>
      <c r="AN7364" s="1" t="s">
        <v>70</v>
      </c>
      <c r="AO7364" s="1" t="s">
        <v>69</v>
      </c>
      <c r="AP7364" s="1" t="s">
        <v>70</v>
      </c>
      <c r="AQ7364" s="1" t="s">
        <v>69</v>
      </c>
      <c r="AR7364" s="1" t="s">
        <v>69</v>
      </c>
      <c r="AS7364" s="1" t="s">
        <v>70</v>
      </c>
      <c r="AT7364" s="1" t="s">
        <v>69</v>
      </c>
      <c r="AU7364" s="1" t="s">
        <v>69</v>
      </c>
      <c r="AV7364" s="1" t="s">
        <v>70</v>
      </c>
      <c r="AW7364" s="1" t="s">
        <v>70</v>
      </c>
      <c r="AX7364" s="1" t="s">
        <v>69</v>
      </c>
      <c r="AY7364" s="1" t="s">
        <v>70</v>
      </c>
      <c r="AZ7364" s="1" t="s">
        <v>69</v>
      </c>
      <c r="BA7364" s="1" t="s">
        <v>70</v>
      </c>
      <c r="BB7364" s="1" t="s">
        <v>69</v>
      </c>
      <c r="BC7364" s="1" t="s">
        <v>70</v>
      </c>
      <c r="BD7364" s="1" t="s">
        <v>70</v>
      </c>
      <c r="BE7364" s="1" t="s">
        <v>70</v>
      </c>
      <c r="BF7364" s="1" t="s">
        <v>70</v>
      </c>
      <c r="BG7364" s="3">
        <v>42084.71944444445</v>
      </c>
    </row>
    <row r="7365">
      <c r="A7365" s="1">
        <v>1005029.0</v>
      </c>
      <c r="B7365" s="1" t="s">
        <v>31145</v>
      </c>
      <c r="D7365" s="2" t="s">
        <v>31146</v>
      </c>
      <c r="H7365" s="1" t="s">
        <v>31147</v>
      </c>
      <c r="I7365" s="1" t="s">
        <v>1422</v>
      </c>
      <c r="J7365" s="1" t="s">
        <v>2082</v>
      </c>
      <c r="K7365" s="1" t="s">
        <v>96</v>
      </c>
      <c r="L7365" s="1">
        <v>10918.0</v>
      </c>
      <c r="M7365" s="1" t="s">
        <v>1135</v>
      </c>
      <c r="N7365" s="1" t="s">
        <v>31148</v>
      </c>
      <c r="U7365" s="1">
        <v>-74.287697</v>
      </c>
      <c r="V7365" s="1">
        <v>41.319599</v>
      </c>
      <c r="W7365" s="1" t="s">
        <v>99</v>
      </c>
      <c r="X7365" s="1" t="s">
        <v>70</v>
      </c>
      <c r="Y7365" s="1" t="s">
        <v>69</v>
      </c>
      <c r="Z7365" s="1" t="s">
        <v>70</v>
      </c>
      <c r="AA7365" s="1" t="s">
        <v>70</v>
      </c>
      <c r="AB7365" s="1" t="s">
        <v>70</v>
      </c>
      <c r="AC7365" s="1" t="s">
        <v>69</v>
      </c>
      <c r="AD7365" s="1" t="s">
        <v>69</v>
      </c>
      <c r="AE7365" s="1" t="s">
        <v>69</v>
      </c>
      <c r="AF7365" s="1" t="s">
        <v>69</v>
      </c>
      <c r="AG7365" s="1" t="s">
        <v>69</v>
      </c>
      <c r="AH7365" s="1" t="s">
        <v>70</v>
      </c>
      <c r="AI7365" s="1" t="s">
        <v>70</v>
      </c>
      <c r="AJ7365" s="1" t="s">
        <v>69</v>
      </c>
      <c r="AK7365" s="1" t="s">
        <v>69</v>
      </c>
      <c r="AL7365" s="1" t="s">
        <v>69</v>
      </c>
      <c r="AM7365" s="1" t="s">
        <v>69</v>
      </c>
      <c r="AN7365" s="1" t="s">
        <v>69</v>
      </c>
      <c r="AO7365" s="1" t="s">
        <v>69</v>
      </c>
      <c r="AP7365" s="1" t="s">
        <v>70</v>
      </c>
      <c r="AQ7365" s="1" t="s">
        <v>70</v>
      </c>
      <c r="AR7365" s="1" t="s">
        <v>69</v>
      </c>
      <c r="AS7365" s="1" t="s">
        <v>70</v>
      </c>
      <c r="AT7365" s="1" t="s">
        <v>70</v>
      </c>
      <c r="AU7365" s="1" t="s">
        <v>69</v>
      </c>
      <c r="AV7365" s="1" t="s">
        <v>70</v>
      </c>
      <c r="AW7365" s="1" t="s">
        <v>70</v>
      </c>
      <c r="AX7365" s="1" t="s">
        <v>70</v>
      </c>
      <c r="AY7365" s="1" t="s">
        <v>70</v>
      </c>
      <c r="AZ7365" s="1" t="s">
        <v>70</v>
      </c>
      <c r="BA7365" s="1" t="s">
        <v>70</v>
      </c>
      <c r="BB7365" s="1" t="s">
        <v>70</v>
      </c>
      <c r="BC7365" s="1" t="s">
        <v>70</v>
      </c>
      <c r="BD7365" s="1" t="s">
        <v>70</v>
      </c>
      <c r="BE7365" s="1" t="s">
        <v>70</v>
      </c>
      <c r="BF7365" s="1" t="s">
        <v>70</v>
      </c>
      <c r="BG7365" s="3">
        <v>40638.294444444444</v>
      </c>
    </row>
    <row r="7366">
      <c r="A7366" s="1">
        <v>1009557.0</v>
      </c>
      <c r="B7366" s="1" t="s">
        <v>31149</v>
      </c>
      <c r="C7366" s="2" t="s">
        <v>31150</v>
      </c>
      <c r="D7366" s="2" t="s">
        <v>31151</v>
      </c>
      <c r="H7366" s="1" t="s">
        <v>31152</v>
      </c>
      <c r="I7366" s="1" t="s">
        <v>31153</v>
      </c>
      <c r="K7366" s="1" t="s">
        <v>451</v>
      </c>
      <c r="L7366" s="1">
        <v>54665.0</v>
      </c>
      <c r="U7366" s="1">
        <v>-90.800201</v>
      </c>
      <c r="V7366" s="1">
        <v>43.563702</v>
      </c>
      <c r="X7366" s="1" t="s">
        <v>69</v>
      </c>
      <c r="Y7366" s="1" t="s">
        <v>70</v>
      </c>
      <c r="Z7366" s="1" t="s">
        <v>70</v>
      </c>
      <c r="AA7366" s="1" t="s">
        <v>70</v>
      </c>
      <c r="AB7366" s="1" t="s">
        <v>70</v>
      </c>
      <c r="AC7366" s="1" t="s">
        <v>80</v>
      </c>
      <c r="BG7366" s="1">
        <v>2013.0</v>
      </c>
    </row>
    <row r="7367">
      <c r="A7367" s="1">
        <v>1001761.0</v>
      </c>
      <c r="B7367" s="1" t="s">
        <v>31154</v>
      </c>
      <c r="I7367" s="1" t="s">
        <v>31155</v>
      </c>
      <c r="J7367" s="1" t="s">
        <v>12382</v>
      </c>
      <c r="K7367" s="1" t="s">
        <v>451</v>
      </c>
      <c r="U7367" s="1">
        <v>-89.595497</v>
      </c>
      <c r="V7367" s="1">
        <v>42.7453</v>
      </c>
      <c r="X7367" s="1" t="s">
        <v>70</v>
      </c>
      <c r="Y7367" s="1" t="s">
        <v>70</v>
      </c>
      <c r="Z7367" s="1" t="s">
        <v>70</v>
      </c>
      <c r="AA7367" s="1" t="s">
        <v>70</v>
      </c>
      <c r="AB7367" s="1" t="s">
        <v>70</v>
      </c>
      <c r="AC7367" s="1" t="s">
        <v>80</v>
      </c>
      <c r="BG7367" s="1">
        <v>2011.0</v>
      </c>
    </row>
    <row r="7368">
      <c r="A7368" s="1">
        <v>1000699.0</v>
      </c>
      <c r="B7368" s="1" t="s">
        <v>31156</v>
      </c>
      <c r="C7368" s="2" t="s">
        <v>31157</v>
      </c>
      <c r="H7368" s="1" t="s">
        <v>31158</v>
      </c>
      <c r="I7368" s="1" t="s">
        <v>31159</v>
      </c>
      <c r="J7368" s="1" t="s">
        <v>1311</v>
      </c>
      <c r="K7368" s="1" t="s">
        <v>77</v>
      </c>
      <c r="L7368" s="1">
        <v>45459.0</v>
      </c>
      <c r="M7368" s="1" t="s">
        <v>31160</v>
      </c>
      <c r="N7368" s="1" t="s">
        <v>1859</v>
      </c>
      <c r="O7368" s="1" t="s">
        <v>31161</v>
      </c>
      <c r="P7368" s="1" t="s">
        <v>18195</v>
      </c>
      <c r="U7368" s="1">
        <v>-84.109985</v>
      </c>
      <c r="V7368" s="1">
        <v>39.650864</v>
      </c>
      <c r="W7368" s="1" t="s">
        <v>99</v>
      </c>
      <c r="X7368" s="1" t="s">
        <v>69</v>
      </c>
      <c r="Y7368" s="1" t="s">
        <v>70</v>
      </c>
      <c r="Z7368" s="1" t="s">
        <v>70</v>
      </c>
      <c r="AA7368" s="1" t="s">
        <v>70</v>
      </c>
      <c r="AB7368" s="1" t="s">
        <v>70</v>
      </c>
      <c r="AC7368" s="1" t="s">
        <v>69</v>
      </c>
      <c r="AD7368" s="1" t="s">
        <v>69</v>
      </c>
      <c r="AE7368" s="1" t="s">
        <v>69</v>
      </c>
      <c r="AF7368" s="1" t="s">
        <v>70</v>
      </c>
      <c r="AG7368" s="1" t="s">
        <v>69</v>
      </c>
      <c r="AH7368" s="1" t="s">
        <v>69</v>
      </c>
      <c r="AI7368" s="1" t="s">
        <v>70</v>
      </c>
      <c r="AJ7368" s="1" t="s">
        <v>69</v>
      </c>
      <c r="AK7368" s="1" t="s">
        <v>69</v>
      </c>
      <c r="AL7368" s="1" t="s">
        <v>69</v>
      </c>
      <c r="AM7368" s="1" t="s">
        <v>69</v>
      </c>
      <c r="AN7368" s="1" t="s">
        <v>70</v>
      </c>
      <c r="AO7368" s="1" t="s">
        <v>69</v>
      </c>
      <c r="AP7368" s="1" t="s">
        <v>70</v>
      </c>
      <c r="AQ7368" s="1" t="s">
        <v>70</v>
      </c>
      <c r="AR7368" s="1" t="s">
        <v>69</v>
      </c>
      <c r="AS7368" s="1" t="s">
        <v>69</v>
      </c>
      <c r="AT7368" s="1" t="s">
        <v>69</v>
      </c>
      <c r="AU7368" s="1" t="s">
        <v>69</v>
      </c>
      <c r="AV7368" s="1" t="s">
        <v>69</v>
      </c>
      <c r="AW7368" s="1" t="s">
        <v>70</v>
      </c>
      <c r="AX7368" s="1" t="s">
        <v>70</v>
      </c>
      <c r="AY7368" s="1" t="s">
        <v>70</v>
      </c>
      <c r="AZ7368" s="1" t="s">
        <v>69</v>
      </c>
      <c r="BA7368" s="1" t="s">
        <v>70</v>
      </c>
      <c r="BB7368" s="1" t="s">
        <v>70</v>
      </c>
      <c r="BC7368" s="1" t="s">
        <v>70</v>
      </c>
      <c r="BD7368" s="1" t="s">
        <v>70</v>
      </c>
      <c r="BE7368" s="1" t="s">
        <v>70</v>
      </c>
      <c r="BF7368" s="1" t="s">
        <v>70</v>
      </c>
      <c r="BG7368" s="3">
        <v>41442.52013888889</v>
      </c>
    </row>
    <row r="7369">
      <c r="A7369" s="1">
        <v>1004864.0</v>
      </c>
      <c r="B7369" s="1" t="s">
        <v>31162</v>
      </c>
      <c r="C7369" s="2" t="s">
        <v>31163</v>
      </c>
      <c r="D7369" s="2" t="s">
        <v>31164</v>
      </c>
      <c r="H7369" s="1" t="s">
        <v>31165</v>
      </c>
      <c r="I7369" s="1" t="s">
        <v>31166</v>
      </c>
      <c r="J7369" s="1" t="s">
        <v>3982</v>
      </c>
      <c r="K7369" s="1" t="s">
        <v>311</v>
      </c>
      <c r="L7369" s="1">
        <v>20746.0</v>
      </c>
      <c r="M7369" s="1" t="s">
        <v>31167</v>
      </c>
      <c r="N7369" s="1" t="s">
        <v>31168</v>
      </c>
      <c r="U7369" s="1">
        <v>-76.930191</v>
      </c>
      <c r="V7369" s="1">
        <v>38.851715</v>
      </c>
      <c r="W7369" s="1" t="s">
        <v>99</v>
      </c>
      <c r="X7369" s="1" t="s">
        <v>69</v>
      </c>
      <c r="Y7369" s="1" t="s">
        <v>69</v>
      </c>
      <c r="Z7369" s="1" t="s">
        <v>69</v>
      </c>
      <c r="AA7369" s="1" t="s">
        <v>69</v>
      </c>
      <c r="AB7369" s="1" t="s">
        <v>69</v>
      </c>
      <c r="AC7369" s="1" t="s">
        <v>80</v>
      </c>
      <c r="AD7369" s="1" t="s">
        <v>69</v>
      </c>
      <c r="AE7369" s="1" t="s">
        <v>70</v>
      </c>
      <c r="AF7369" s="1" t="s">
        <v>70</v>
      </c>
      <c r="AG7369" s="1" t="s">
        <v>70</v>
      </c>
      <c r="AH7369" s="1" t="s">
        <v>69</v>
      </c>
      <c r="AI7369" s="1" t="s">
        <v>70</v>
      </c>
      <c r="AJ7369" s="1" t="s">
        <v>70</v>
      </c>
      <c r="AK7369" s="1" t="s">
        <v>69</v>
      </c>
      <c r="AL7369" s="1" t="s">
        <v>70</v>
      </c>
      <c r="AM7369" s="1" t="s">
        <v>70</v>
      </c>
      <c r="AN7369" s="1" t="s">
        <v>70</v>
      </c>
      <c r="AO7369" s="1" t="s">
        <v>70</v>
      </c>
      <c r="AP7369" s="1" t="s">
        <v>70</v>
      </c>
      <c r="AQ7369" s="1" t="s">
        <v>70</v>
      </c>
      <c r="AR7369" s="1" t="s">
        <v>70</v>
      </c>
      <c r="AS7369" s="1" t="s">
        <v>70</v>
      </c>
      <c r="AT7369" s="1" t="s">
        <v>70</v>
      </c>
      <c r="AU7369" s="1" t="s">
        <v>70</v>
      </c>
      <c r="AV7369" s="1" t="s">
        <v>70</v>
      </c>
      <c r="AW7369" s="1" t="s">
        <v>70</v>
      </c>
      <c r="AX7369" s="1" t="s">
        <v>70</v>
      </c>
      <c r="AY7369" s="1" t="s">
        <v>70</v>
      </c>
      <c r="AZ7369" s="1" t="s">
        <v>69</v>
      </c>
      <c r="BA7369" s="1" t="s">
        <v>70</v>
      </c>
      <c r="BB7369" s="1" t="s">
        <v>70</v>
      </c>
      <c r="BC7369" s="1" t="s">
        <v>70</v>
      </c>
      <c r="BD7369" s="1" t="s">
        <v>70</v>
      </c>
      <c r="BE7369" s="1" t="s">
        <v>70</v>
      </c>
      <c r="BF7369" s="1" t="s">
        <v>70</v>
      </c>
      <c r="BG7369" s="3">
        <v>41444.955555555556</v>
      </c>
    </row>
    <row r="7370">
      <c r="A7370" s="1">
        <v>1008736.0</v>
      </c>
      <c r="B7370" s="1" t="s">
        <v>31169</v>
      </c>
      <c r="C7370" s="2" t="s">
        <v>31170</v>
      </c>
      <c r="G7370" s="2" t="s">
        <v>31171</v>
      </c>
      <c r="H7370" s="1" t="s">
        <v>31172</v>
      </c>
      <c r="I7370" s="1" t="s">
        <v>2488</v>
      </c>
      <c r="J7370" s="1" t="s">
        <v>748</v>
      </c>
      <c r="K7370" s="1" t="s">
        <v>91</v>
      </c>
      <c r="L7370" s="1">
        <v>63080.0</v>
      </c>
      <c r="M7370" s="1" t="s">
        <v>2916</v>
      </c>
      <c r="N7370" s="1" t="s">
        <v>205</v>
      </c>
      <c r="U7370" s="1">
        <v>-91.168594</v>
      </c>
      <c r="V7370" s="1">
        <v>38.210331</v>
      </c>
      <c r="W7370" s="1" t="s">
        <v>392</v>
      </c>
      <c r="X7370" s="1" t="s">
        <v>69</v>
      </c>
      <c r="Y7370" s="1" t="s">
        <v>70</v>
      </c>
      <c r="Z7370" s="1" t="s">
        <v>70</v>
      </c>
      <c r="AA7370" s="1" t="s">
        <v>70</v>
      </c>
      <c r="AB7370" s="1" t="s">
        <v>70</v>
      </c>
      <c r="AC7370" s="1" t="s">
        <v>80</v>
      </c>
      <c r="AD7370" s="1" t="s">
        <v>69</v>
      </c>
      <c r="AE7370" s="1" t="s">
        <v>70</v>
      </c>
      <c r="AF7370" s="1" t="s">
        <v>69</v>
      </c>
      <c r="AG7370" s="1" t="s">
        <v>69</v>
      </c>
      <c r="AH7370" s="1" t="s">
        <v>69</v>
      </c>
      <c r="AI7370" s="1" t="s">
        <v>70</v>
      </c>
      <c r="AJ7370" s="1" t="s">
        <v>69</v>
      </c>
      <c r="AK7370" s="1" t="s">
        <v>69</v>
      </c>
      <c r="AL7370" s="1" t="s">
        <v>69</v>
      </c>
      <c r="AM7370" s="1" t="s">
        <v>69</v>
      </c>
      <c r="AN7370" s="1" t="s">
        <v>70</v>
      </c>
      <c r="AO7370" s="1" t="s">
        <v>69</v>
      </c>
      <c r="AP7370" s="1" t="s">
        <v>70</v>
      </c>
      <c r="AQ7370" s="1" t="s">
        <v>70</v>
      </c>
      <c r="AR7370" s="1" t="s">
        <v>69</v>
      </c>
      <c r="AS7370" s="1" t="s">
        <v>69</v>
      </c>
      <c r="AT7370" s="1" t="s">
        <v>69</v>
      </c>
      <c r="AU7370" s="1" t="s">
        <v>69</v>
      </c>
      <c r="AV7370" s="1" t="s">
        <v>70</v>
      </c>
      <c r="AW7370" s="1" t="s">
        <v>70</v>
      </c>
      <c r="AX7370" s="1" t="s">
        <v>70</v>
      </c>
      <c r="AY7370" s="1" t="s">
        <v>70</v>
      </c>
      <c r="AZ7370" s="1" t="s">
        <v>69</v>
      </c>
      <c r="BA7370" s="1" t="s">
        <v>70</v>
      </c>
      <c r="BB7370" s="1" t="s">
        <v>70</v>
      </c>
      <c r="BC7370" s="1" t="s">
        <v>70</v>
      </c>
      <c r="BD7370" s="1" t="s">
        <v>70</v>
      </c>
      <c r="BE7370" s="1" t="s">
        <v>70</v>
      </c>
      <c r="BF7370" s="1" t="s">
        <v>70</v>
      </c>
      <c r="BG7370" s="3">
        <v>41453.44583333333</v>
      </c>
    </row>
    <row r="7371">
      <c r="A7371" s="1">
        <v>1007812.0</v>
      </c>
      <c r="B7371" s="1" t="s">
        <v>31173</v>
      </c>
      <c r="C7371" s="2" t="s">
        <v>31174</v>
      </c>
      <c r="H7371" s="1" t="s">
        <v>31175</v>
      </c>
      <c r="I7371" s="1" t="s">
        <v>31176</v>
      </c>
      <c r="J7371" s="1" t="s">
        <v>6268</v>
      </c>
      <c r="K7371" s="1" t="s">
        <v>502</v>
      </c>
      <c r="L7371" s="1">
        <v>70664.0</v>
      </c>
      <c r="M7371" s="1" t="s">
        <v>31177</v>
      </c>
      <c r="N7371" s="1" t="s">
        <v>205</v>
      </c>
      <c r="U7371" s="1">
        <v>-93.37693</v>
      </c>
      <c r="V7371" s="1">
        <v>30.230055</v>
      </c>
      <c r="W7371" s="1" t="s">
        <v>392</v>
      </c>
      <c r="X7371" s="1" t="s">
        <v>70</v>
      </c>
      <c r="Y7371" s="1" t="s">
        <v>70</v>
      </c>
      <c r="Z7371" s="1" t="s">
        <v>70</v>
      </c>
      <c r="AA7371" s="1" t="s">
        <v>70</v>
      </c>
      <c r="AB7371" s="1" t="s">
        <v>70</v>
      </c>
      <c r="AC7371" s="1" t="s">
        <v>80</v>
      </c>
      <c r="AD7371" s="1" t="s">
        <v>69</v>
      </c>
      <c r="AE7371" s="1" t="s">
        <v>70</v>
      </c>
      <c r="AF7371" s="1" t="s">
        <v>70</v>
      </c>
      <c r="AG7371" s="1" t="s">
        <v>70</v>
      </c>
      <c r="AH7371" s="1" t="s">
        <v>69</v>
      </c>
      <c r="AI7371" s="1" t="s">
        <v>70</v>
      </c>
      <c r="AJ7371" s="1" t="s">
        <v>69</v>
      </c>
      <c r="AK7371" s="1" t="s">
        <v>69</v>
      </c>
      <c r="AL7371" s="1" t="s">
        <v>69</v>
      </c>
      <c r="AM7371" s="1" t="s">
        <v>69</v>
      </c>
      <c r="AN7371" s="1" t="s">
        <v>70</v>
      </c>
      <c r="AO7371" s="1" t="s">
        <v>70</v>
      </c>
      <c r="AP7371" s="1" t="s">
        <v>70</v>
      </c>
      <c r="AQ7371" s="1" t="s">
        <v>70</v>
      </c>
      <c r="AR7371" s="1" t="s">
        <v>69</v>
      </c>
      <c r="AS7371" s="1" t="s">
        <v>70</v>
      </c>
      <c r="AT7371" s="1" t="s">
        <v>70</v>
      </c>
      <c r="AU7371" s="1" t="s">
        <v>69</v>
      </c>
      <c r="AV7371" s="1" t="s">
        <v>69</v>
      </c>
      <c r="AW7371" s="1" t="s">
        <v>70</v>
      </c>
      <c r="AX7371" s="1" t="s">
        <v>69</v>
      </c>
      <c r="AY7371" s="1" t="s">
        <v>70</v>
      </c>
      <c r="AZ7371" s="1" t="s">
        <v>69</v>
      </c>
      <c r="BA7371" s="1" t="s">
        <v>69</v>
      </c>
      <c r="BB7371" s="1" t="s">
        <v>70</v>
      </c>
      <c r="BC7371" s="1" t="s">
        <v>70</v>
      </c>
      <c r="BD7371" s="1" t="s">
        <v>70</v>
      </c>
      <c r="BE7371" s="1" t="s">
        <v>70</v>
      </c>
      <c r="BF7371" s="1" t="s">
        <v>70</v>
      </c>
      <c r="BG7371" s="3">
        <v>41730.89791666667</v>
      </c>
    </row>
    <row r="7372">
      <c r="A7372" s="1">
        <v>1008313.0</v>
      </c>
      <c r="B7372" s="1" t="s">
        <v>31178</v>
      </c>
      <c r="C7372" s="2" t="s">
        <v>31179</v>
      </c>
      <c r="D7372" s="2" t="s">
        <v>31180</v>
      </c>
      <c r="H7372" s="1" t="s">
        <v>31181</v>
      </c>
      <c r="I7372" s="1" t="s">
        <v>5396</v>
      </c>
      <c r="J7372" s="1" t="s">
        <v>5396</v>
      </c>
      <c r="K7372" s="1" t="s">
        <v>181</v>
      </c>
      <c r="L7372" s="1">
        <v>23061.0</v>
      </c>
      <c r="N7372" s="1" t="s">
        <v>2225</v>
      </c>
      <c r="U7372" s="1">
        <v>-76.527122</v>
      </c>
      <c r="V7372" s="1">
        <v>37.418507</v>
      </c>
      <c r="W7372" s="1" t="s">
        <v>392</v>
      </c>
      <c r="X7372" s="1" t="s">
        <v>69</v>
      </c>
      <c r="Y7372" s="1" t="s">
        <v>70</v>
      </c>
      <c r="Z7372" s="1" t="s">
        <v>70</v>
      </c>
      <c r="AA7372" s="1" t="s">
        <v>70</v>
      </c>
      <c r="AB7372" s="1" t="s">
        <v>70</v>
      </c>
      <c r="AC7372" s="1" t="s">
        <v>80</v>
      </c>
      <c r="AD7372" s="1" t="s">
        <v>69</v>
      </c>
      <c r="AE7372" s="1" t="s">
        <v>69</v>
      </c>
      <c r="AF7372" s="1" t="s">
        <v>69</v>
      </c>
      <c r="AG7372" s="1" t="s">
        <v>69</v>
      </c>
      <c r="AH7372" s="1" t="s">
        <v>70</v>
      </c>
      <c r="AI7372" s="1" t="s">
        <v>69</v>
      </c>
      <c r="AJ7372" s="1" t="s">
        <v>69</v>
      </c>
      <c r="AK7372" s="1" t="s">
        <v>69</v>
      </c>
      <c r="AL7372" s="1" t="s">
        <v>69</v>
      </c>
      <c r="AM7372" s="1" t="s">
        <v>69</v>
      </c>
      <c r="AN7372" s="1" t="s">
        <v>70</v>
      </c>
      <c r="AO7372" s="1" t="s">
        <v>69</v>
      </c>
      <c r="AP7372" s="1" t="s">
        <v>70</v>
      </c>
      <c r="AQ7372" s="1" t="s">
        <v>70</v>
      </c>
      <c r="AR7372" s="1" t="s">
        <v>70</v>
      </c>
      <c r="AS7372" s="1" t="s">
        <v>69</v>
      </c>
      <c r="AT7372" s="1" t="s">
        <v>69</v>
      </c>
      <c r="AU7372" s="1" t="s">
        <v>69</v>
      </c>
      <c r="AV7372" s="1" t="s">
        <v>70</v>
      </c>
      <c r="AW7372" s="1" t="s">
        <v>70</v>
      </c>
      <c r="AX7372" s="1" t="s">
        <v>70</v>
      </c>
      <c r="AY7372" s="1" t="s">
        <v>70</v>
      </c>
      <c r="AZ7372" s="1" t="s">
        <v>69</v>
      </c>
      <c r="BA7372" s="1" t="s">
        <v>70</v>
      </c>
      <c r="BB7372" s="1" t="s">
        <v>70</v>
      </c>
      <c r="BC7372" s="1" t="s">
        <v>70</v>
      </c>
      <c r="BD7372" s="1" t="s">
        <v>70</v>
      </c>
      <c r="BE7372" s="1" t="s">
        <v>70</v>
      </c>
      <c r="BF7372" s="1" t="s">
        <v>70</v>
      </c>
      <c r="BG7372" s="3">
        <v>41712.45625</v>
      </c>
    </row>
    <row r="7373">
      <c r="A7373" s="1">
        <v>1002779.0</v>
      </c>
      <c r="B7373" s="1" t="s">
        <v>31182</v>
      </c>
      <c r="H7373" s="1" t="s">
        <v>31183</v>
      </c>
      <c r="I7373" s="1" t="s">
        <v>31184</v>
      </c>
      <c r="J7373" s="1" t="s">
        <v>31185</v>
      </c>
      <c r="K7373" s="1" t="s">
        <v>881</v>
      </c>
      <c r="L7373" s="1">
        <v>24962.0</v>
      </c>
      <c r="U7373" s="1">
        <v>-80.887802</v>
      </c>
      <c r="V7373" s="1">
        <v>37.656799</v>
      </c>
      <c r="X7373" s="1" t="s">
        <v>70</v>
      </c>
      <c r="Y7373" s="1" t="s">
        <v>70</v>
      </c>
      <c r="Z7373" s="1" t="s">
        <v>70</v>
      </c>
      <c r="AA7373" s="1" t="s">
        <v>70</v>
      </c>
      <c r="AB7373" s="1" t="s">
        <v>70</v>
      </c>
      <c r="AC7373" s="1" t="s">
        <v>80</v>
      </c>
      <c r="BG7373" s="1">
        <v>2009.0</v>
      </c>
    </row>
    <row r="7374">
      <c r="A7374" s="1">
        <v>1002393.0</v>
      </c>
      <c r="B7374" s="1" t="s">
        <v>31186</v>
      </c>
      <c r="H7374" s="1" t="s">
        <v>31187</v>
      </c>
      <c r="I7374" s="1" t="s">
        <v>31188</v>
      </c>
      <c r="J7374" s="1" t="s">
        <v>8376</v>
      </c>
      <c r="K7374" s="1" t="s">
        <v>566</v>
      </c>
      <c r="L7374" s="1">
        <v>74301.0</v>
      </c>
      <c r="U7374" s="1">
        <v>-95.2034</v>
      </c>
      <c r="V7374" s="1">
        <v>36.626801</v>
      </c>
      <c r="X7374" s="1" t="s">
        <v>70</v>
      </c>
      <c r="Y7374" s="1" t="s">
        <v>70</v>
      </c>
      <c r="Z7374" s="1" t="s">
        <v>70</v>
      </c>
      <c r="AA7374" s="1" t="s">
        <v>70</v>
      </c>
      <c r="AB7374" s="1" t="s">
        <v>70</v>
      </c>
      <c r="AC7374" s="1" t="s">
        <v>80</v>
      </c>
      <c r="BG7374" s="1">
        <v>2009.0</v>
      </c>
    </row>
    <row r="7375">
      <c r="A7375" s="1">
        <v>1001718.0</v>
      </c>
      <c r="B7375" s="1" t="s">
        <v>31189</v>
      </c>
      <c r="C7375" s="2" t="s">
        <v>31190</v>
      </c>
      <c r="H7375" s="1" t="s">
        <v>31191</v>
      </c>
      <c r="I7375" s="1" t="s">
        <v>31192</v>
      </c>
      <c r="J7375" s="1" t="s">
        <v>31193</v>
      </c>
      <c r="K7375" s="1" t="s">
        <v>881</v>
      </c>
      <c r="L7375" s="1">
        <v>26651.0</v>
      </c>
      <c r="U7375" s="1">
        <v>-80.850197</v>
      </c>
      <c r="V7375" s="1">
        <v>38.286201</v>
      </c>
      <c r="X7375" s="1" t="s">
        <v>70</v>
      </c>
      <c r="Y7375" s="1" t="s">
        <v>70</v>
      </c>
      <c r="Z7375" s="1" t="s">
        <v>70</v>
      </c>
      <c r="AA7375" s="1" t="s">
        <v>70</v>
      </c>
      <c r="AB7375" s="1" t="s">
        <v>70</v>
      </c>
      <c r="AC7375" s="1" t="s">
        <v>80</v>
      </c>
      <c r="BG7375" s="1">
        <v>2009.0</v>
      </c>
    </row>
    <row r="7376">
      <c r="A7376" s="1">
        <v>1008257.0</v>
      </c>
      <c r="B7376" s="1" t="s">
        <v>31194</v>
      </c>
      <c r="C7376" s="2" t="s">
        <v>31195</v>
      </c>
      <c r="D7376" s="2" t="s">
        <v>31196</v>
      </c>
      <c r="H7376" s="1" t="s">
        <v>31197</v>
      </c>
      <c r="I7376" s="1" t="s">
        <v>31198</v>
      </c>
      <c r="J7376" s="1" t="s">
        <v>1857</v>
      </c>
      <c r="K7376" s="1" t="s">
        <v>85</v>
      </c>
      <c r="L7376" s="1">
        <v>29483.0</v>
      </c>
      <c r="M7376" s="1" t="s">
        <v>23994</v>
      </c>
      <c r="N7376" s="1" t="s">
        <v>603</v>
      </c>
      <c r="U7376" s="1">
        <v>-80.177116</v>
      </c>
      <c r="V7376" s="1">
        <v>33.018379</v>
      </c>
      <c r="W7376" s="1" t="s">
        <v>99</v>
      </c>
      <c r="X7376" s="1" t="s">
        <v>69</v>
      </c>
      <c r="Y7376" s="1" t="s">
        <v>70</v>
      </c>
      <c r="Z7376" s="1" t="s">
        <v>70</v>
      </c>
      <c r="AA7376" s="1" t="s">
        <v>70</v>
      </c>
      <c r="AB7376" s="1" t="s">
        <v>70</v>
      </c>
      <c r="AC7376" s="1" t="s">
        <v>80</v>
      </c>
      <c r="AD7376" s="1" t="s">
        <v>69</v>
      </c>
      <c r="AE7376" s="1" t="s">
        <v>69</v>
      </c>
      <c r="AF7376" s="1" t="s">
        <v>69</v>
      </c>
      <c r="AG7376" s="1" t="s">
        <v>69</v>
      </c>
      <c r="AH7376" s="1" t="s">
        <v>69</v>
      </c>
      <c r="AI7376" s="1" t="s">
        <v>69</v>
      </c>
      <c r="AJ7376" s="1" t="s">
        <v>69</v>
      </c>
      <c r="AK7376" s="1" t="s">
        <v>69</v>
      </c>
      <c r="AL7376" s="1" t="s">
        <v>69</v>
      </c>
      <c r="AM7376" s="1" t="s">
        <v>69</v>
      </c>
      <c r="AN7376" s="1" t="s">
        <v>70</v>
      </c>
      <c r="AO7376" s="1" t="s">
        <v>69</v>
      </c>
      <c r="AP7376" s="1" t="s">
        <v>70</v>
      </c>
      <c r="AQ7376" s="1" t="s">
        <v>69</v>
      </c>
      <c r="AR7376" s="1" t="s">
        <v>69</v>
      </c>
      <c r="AS7376" s="1" t="s">
        <v>69</v>
      </c>
      <c r="AT7376" s="1" t="s">
        <v>69</v>
      </c>
      <c r="AU7376" s="1" t="s">
        <v>69</v>
      </c>
      <c r="AV7376" s="1" t="s">
        <v>69</v>
      </c>
      <c r="AW7376" s="1" t="s">
        <v>70</v>
      </c>
      <c r="AX7376" s="1" t="s">
        <v>69</v>
      </c>
      <c r="AY7376" s="1" t="s">
        <v>70</v>
      </c>
      <c r="AZ7376" s="1" t="s">
        <v>69</v>
      </c>
      <c r="BA7376" s="1" t="s">
        <v>69</v>
      </c>
      <c r="BB7376" s="1" t="s">
        <v>69</v>
      </c>
      <c r="BC7376" s="1" t="s">
        <v>70</v>
      </c>
      <c r="BD7376" s="1" t="s">
        <v>69</v>
      </c>
      <c r="BE7376" s="1" t="s">
        <v>70</v>
      </c>
      <c r="BF7376" s="1" t="s">
        <v>70</v>
      </c>
      <c r="BG7376" s="3">
        <v>41730.32777777778</v>
      </c>
    </row>
    <row r="7377">
      <c r="A7377" s="1">
        <v>1002322.0</v>
      </c>
      <c r="B7377" s="1" t="s">
        <v>31199</v>
      </c>
      <c r="C7377" s="2" t="s">
        <v>31200</v>
      </c>
      <c r="H7377" s="1" t="s">
        <v>31201</v>
      </c>
      <c r="I7377" s="1" t="s">
        <v>8001</v>
      </c>
      <c r="J7377" s="1" t="s">
        <v>1380</v>
      </c>
      <c r="K7377" s="1" t="s">
        <v>244</v>
      </c>
      <c r="L7377" s="1">
        <v>7901.0</v>
      </c>
      <c r="M7377" s="1" t="s">
        <v>3126</v>
      </c>
      <c r="N7377" s="1" t="s">
        <v>31202</v>
      </c>
      <c r="U7377" s="1">
        <v>-74.358727</v>
      </c>
      <c r="V7377" s="1">
        <v>40.718971</v>
      </c>
      <c r="W7377" s="1" t="s">
        <v>136</v>
      </c>
      <c r="X7377" s="1" t="s">
        <v>70</v>
      </c>
      <c r="Y7377" s="1" t="s">
        <v>70</v>
      </c>
      <c r="Z7377" s="1" t="s">
        <v>70</v>
      </c>
      <c r="AA7377" s="1" t="s">
        <v>70</v>
      </c>
      <c r="AB7377" s="1" t="s">
        <v>70</v>
      </c>
      <c r="AC7377" s="1" t="s">
        <v>69</v>
      </c>
      <c r="AD7377" s="1" t="s">
        <v>69</v>
      </c>
      <c r="AE7377" s="1" t="s">
        <v>69</v>
      </c>
      <c r="AF7377" s="1" t="s">
        <v>70</v>
      </c>
      <c r="AG7377" s="1" t="s">
        <v>69</v>
      </c>
      <c r="AH7377" s="1" t="s">
        <v>69</v>
      </c>
      <c r="AI7377" s="1" t="s">
        <v>69</v>
      </c>
      <c r="AJ7377" s="1" t="s">
        <v>69</v>
      </c>
      <c r="AK7377" s="1" t="s">
        <v>69</v>
      </c>
      <c r="AL7377" s="1" t="s">
        <v>69</v>
      </c>
      <c r="AM7377" s="1" t="s">
        <v>69</v>
      </c>
      <c r="AN7377" s="1" t="s">
        <v>70</v>
      </c>
      <c r="AO7377" s="1" t="s">
        <v>69</v>
      </c>
      <c r="AP7377" s="1" t="s">
        <v>69</v>
      </c>
      <c r="AQ7377" s="1" t="s">
        <v>69</v>
      </c>
      <c r="AR7377" s="1" t="s">
        <v>69</v>
      </c>
      <c r="AS7377" s="1" t="s">
        <v>69</v>
      </c>
      <c r="AT7377" s="1" t="s">
        <v>69</v>
      </c>
      <c r="AU7377" s="1" t="s">
        <v>69</v>
      </c>
      <c r="AV7377" s="1" t="s">
        <v>70</v>
      </c>
      <c r="AW7377" s="1" t="s">
        <v>70</v>
      </c>
      <c r="AX7377" s="1" t="s">
        <v>70</v>
      </c>
      <c r="AY7377" s="1" t="s">
        <v>70</v>
      </c>
      <c r="AZ7377" s="1" t="s">
        <v>70</v>
      </c>
      <c r="BA7377" s="1" t="s">
        <v>70</v>
      </c>
      <c r="BB7377" s="1" t="s">
        <v>70</v>
      </c>
      <c r="BC7377" s="1" t="s">
        <v>70</v>
      </c>
      <c r="BD7377" s="1" t="s">
        <v>70</v>
      </c>
      <c r="BE7377" s="1" t="s">
        <v>70</v>
      </c>
      <c r="BF7377" s="1" t="s">
        <v>70</v>
      </c>
      <c r="BG7377" s="3">
        <v>41025.59444444445</v>
      </c>
    </row>
    <row r="7378">
      <c r="A7378" s="1">
        <v>1011279.0</v>
      </c>
      <c r="B7378" s="1" t="s">
        <v>31199</v>
      </c>
      <c r="H7378" s="1" t="s">
        <v>31203</v>
      </c>
      <c r="I7378" s="1" t="s">
        <v>8001</v>
      </c>
      <c r="J7378" s="1" t="s">
        <v>12615</v>
      </c>
      <c r="K7378" s="1" t="s">
        <v>96</v>
      </c>
      <c r="L7378" s="1">
        <v>12175.0</v>
      </c>
      <c r="M7378" s="1" t="s">
        <v>31204</v>
      </c>
      <c r="N7378" s="1" t="s">
        <v>205</v>
      </c>
      <c r="O7378" s="1" t="s">
        <v>31205</v>
      </c>
      <c r="P7378" s="1" t="s">
        <v>1221</v>
      </c>
      <c r="U7378" s="1">
        <v>-74.588203</v>
      </c>
      <c r="V7378" s="1">
        <v>42.579521</v>
      </c>
      <c r="X7378" s="1" t="s">
        <v>69</v>
      </c>
      <c r="Y7378" s="1" t="s">
        <v>70</v>
      </c>
      <c r="Z7378" s="1" t="s">
        <v>70</v>
      </c>
      <c r="AA7378" s="1" t="s">
        <v>70</v>
      </c>
      <c r="AB7378" s="1" t="s">
        <v>70</v>
      </c>
      <c r="AC7378" s="1" t="s">
        <v>69</v>
      </c>
      <c r="AD7378" s="1" t="s">
        <v>69</v>
      </c>
      <c r="AE7378" s="1" t="s">
        <v>69</v>
      </c>
      <c r="AF7378" s="1" t="s">
        <v>70</v>
      </c>
      <c r="AG7378" s="1" t="s">
        <v>69</v>
      </c>
      <c r="AH7378" s="1" t="s">
        <v>69</v>
      </c>
      <c r="AI7378" s="1" t="s">
        <v>70</v>
      </c>
      <c r="AJ7378" s="1" t="s">
        <v>69</v>
      </c>
      <c r="AK7378" s="1" t="s">
        <v>69</v>
      </c>
      <c r="AL7378" s="1" t="s">
        <v>69</v>
      </c>
      <c r="AM7378" s="1" t="s">
        <v>69</v>
      </c>
      <c r="AN7378" s="1" t="s">
        <v>69</v>
      </c>
      <c r="AO7378" s="1" t="s">
        <v>69</v>
      </c>
      <c r="AP7378" s="1" t="s">
        <v>70</v>
      </c>
      <c r="AQ7378" s="1" t="s">
        <v>70</v>
      </c>
      <c r="AR7378" s="1" t="s">
        <v>69</v>
      </c>
      <c r="AS7378" s="1" t="s">
        <v>69</v>
      </c>
      <c r="AT7378" s="1" t="s">
        <v>70</v>
      </c>
      <c r="AU7378" s="1" t="s">
        <v>69</v>
      </c>
      <c r="AV7378" s="1" t="s">
        <v>70</v>
      </c>
      <c r="AW7378" s="1" t="s">
        <v>70</v>
      </c>
      <c r="AX7378" s="1" t="s">
        <v>69</v>
      </c>
      <c r="AY7378" s="1" t="s">
        <v>70</v>
      </c>
      <c r="AZ7378" s="1" t="s">
        <v>69</v>
      </c>
      <c r="BA7378" s="1" t="s">
        <v>69</v>
      </c>
      <c r="BB7378" s="1" t="s">
        <v>69</v>
      </c>
      <c r="BC7378" s="1" t="s">
        <v>70</v>
      </c>
      <c r="BD7378" s="1" t="s">
        <v>69</v>
      </c>
      <c r="BE7378" s="1" t="s">
        <v>70</v>
      </c>
      <c r="BF7378" s="1" t="s">
        <v>70</v>
      </c>
      <c r="BG7378" s="3">
        <v>42179.81597222222</v>
      </c>
    </row>
    <row r="7379">
      <c r="A7379" s="1">
        <v>1019545.0</v>
      </c>
      <c r="B7379" s="1" t="s">
        <v>31206</v>
      </c>
      <c r="C7379" s="2" t="s">
        <v>31207</v>
      </c>
      <c r="D7379" s="2" t="s">
        <v>31208</v>
      </c>
      <c r="E7379" s="1" t="s">
        <v>31209</v>
      </c>
      <c r="G7379" s="1" t="s">
        <v>31210</v>
      </c>
      <c r="H7379" s="1" t="s">
        <v>31211</v>
      </c>
      <c r="I7379" s="1" t="s">
        <v>744</v>
      </c>
      <c r="J7379" s="1" t="s">
        <v>8001</v>
      </c>
      <c r="K7379" s="1" t="s">
        <v>77</v>
      </c>
      <c r="L7379" s="1">
        <v>44311.0</v>
      </c>
      <c r="M7379" s="1" t="s">
        <v>31212</v>
      </c>
      <c r="N7379" s="1" t="s">
        <v>406</v>
      </c>
      <c r="U7379" s="1">
        <v>-81.54232</v>
      </c>
      <c r="V7379" s="1">
        <v>41.058964</v>
      </c>
      <c r="X7379" s="1" t="s">
        <v>69</v>
      </c>
      <c r="Y7379" s="1" t="s">
        <v>69</v>
      </c>
      <c r="Z7379" s="1" t="s">
        <v>69</v>
      </c>
      <c r="AA7379" s="1" t="s">
        <v>69</v>
      </c>
      <c r="AB7379" s="1" t="s">
        <v>69</v>
      </c>
      <c r="AC7379" s="1" t="s">
        <v>69</v>
      </c>
      <c r="AD7379" s="1" t="s">
        <v>69</v>
      </c>
      <c r="AE7379" s="1" t="s">
        <v>70</v>
      </c>
      <c r="AF7379" s="1" t="s">
        <v>69</v>
      </c>
      <c r="AG7379" s="1" t="s">
        <v>69</v>
      </c>
      <c r="AH7379" s="1" t="s">
        <v>70</v>
      </c>
      <c r="AI7379" s="1" t="s">
        <v>70</v>
      </c>
      <c r="AJ7379" s="1" t="s">
        <v>70</v>
      </c>
      <c r="AK7379" s="1" t="s">
        <v>69</v>
      </c>
      <c r="AL7379" s="1" t="s">
        <v>69</v>
      </c>
      <c r="AM7379" s="1" t="s">
        <v>69</v>
      </c>
      <c r="AN7379" s="1" t="s">
        <v>70</v>
      </c>
      <c r="AO7379" s="1" t="s">
        <v>70</v>
      </c>
      <c r="AP7379" s="1" t="s">
        <v>70</v>
      </c>
      <c r="AQ7379" s="1" t="s">
        <v>70</v>
      </c>
      <c r="AR7379" s="1" t="s">
        <v>70</v>
      </c>
      <c r="AS7379" s="1" t="s">
        <v>70</v>
      </c>
      <c r="AT7379" s="1" t="s">
        <v>70</v>
      </c>
      <c r="AU7379" s="1" t="s">
        <v>69</v>
      </c>
      <c r="AV7379" s="1" t="s">
        <v>70</v>
      </c>
      <c r="AW7379" s="1" t="s">
        <v>70</v>
      </c>
      <c r="AX7379" s="1" t="s">
        <v>69</v>
      </c>
      <c r="AY7379" s="1" t="s">
        <v>69</v>
      </c>
      <c r="AZ7379" s="1" t="s">
        <v>69</v>
      </c>
      <c r="BA7379" s="1" t="s">
        <v>70</v>
      </c>
      <c r="BB7379" s="1" t="s">
        <v>70</v>
      </c>
      <c r="BC7379" s="1" t="s">
        <v>70</v>
      </c>
      <c r="BD7379" s="1" t="s">
        <v>70</v>
      </c>
      <c r="BE7379" s="1" t="s">
        <v>70</v>
      </c>
      <c r="BF7379" s="1" t="s">
        <v>70</v>
      </c>
      <c r="BG7379" s="3">
        <v>43618.54375</v>
      </c>
    </row>
    <row r="7380">
      <c r="A7380" s="1">
        <v>1000960.0</v>
      </c>
      <c r="B7380" s="1" t="s">
        <v>31213</v>
      </c>
      <c r="H7380" s="1" t="s">
        <v>31214</v>
      </c>
      <c r="I7380" s="1" t="s">
        <v>19382</v>
      </c>
      <c r="J7380" s="1" t="s">
        <v>19382</v>
      </c>
      <c r="K7380" s="1" t="s">
        <v>85</v>
      </c>
      <c r="L7380" s="1">
        <v>29153.0</v>
      </c>
      <c r="U7380" s="1">
        <v>-80.3293</v>
      </c>
      <c r="V7380" s="1">
        <v>33.9207</v>
      </c>
      <c r="X7380" s="1" t="s">
        <v>70</v>
      </c>
      <c r="Y7380" s="1" t="s">
        <v>70</v>
      </c>
      <c r="Z7380" s="1" t="s">
        <v>70</v>
      </c>
      <c r="AA7380" s="1" t="s">
        <v>70</v>
      </c>
      <c r="AB7380" s="1" t="s">
        <v>70</v>
      </c>
      <c r="AC7380" s="1" t="s">
        <v>80</v>
      </c>
      <c r="BG7380" s="1">
        <v>2009.0</v>
      </c>
    </row>
    <row r="7381">
      <c r="A7381" s="1">
        <v>1002361.0</v>
      </c>
      <c r="B7381" s="1" t="s">
        <v>31213</v>
      </c>
      <c r="H7381" s="1" t="s">
        <v>31215</v>
      </c>
      <c r="I7381" s="1" t="s">
        <v>13017</v>
      </c>
      <c r="J7381" s="1" t="s">
        <v>19382</v>
      </c>
      <c r="K7381" s="1" t="s">
        <v>211</v>
      </c>
      <c r="L7381" s="1">
        <v>33597.0</v>
      </c>
      <c r="U7381" s="1">
        <v>-82.054703</v>
      </c>
      <c r="V7381" s="1">
        <v>28.615999</v>
      </c>
      <c r="X7381" s="1" t="s">
        <v>70</v>
      </c>
      <c r="Y7381" s="1" t="s">
        <v>70</v>
      </c>
      <c r="Z7381" s="1" t="s">
        <v>70</v>
      </c>
      <c r="AA7381" s="1" t="s">
        <v>70</v>
      </c>
      <c r="AB7381" s="1" t="s">
        <v>70</v>
      </c>
      <c r="AC7381" s="1" t="s">
        <v>80</v>
      </c>
      <c r="BG7381" s="1">
        <v>2009.0</v>
      </c>
    </row>
    <row r="7382">
      <c r="A7382" s="1">
        <v>1019036.0</v>
      </c>
      <c r="B7382" s="1" t="s">
        <v>31216</v>
      </c>
      <c r="C7382" s="2" t="s">
        <v>31217</v>
      </c>
      <c r="D7382" s="1" t="s">
        <v>31216</v>
      </c>
      <c r="G7382" s="1" t="s">
        <v>2707</v>
      </c>
      <c r="H7382" s="1" t="s">
        <v>31218</v>
      </c>
      <c r="I7382" s="1" t="s">
        <v>19382</v>
      </c>
      <c r="J7382" s="1" t="s">
        <v>19382</v>
      </c>
      <c r="K7382" s="1" t="s">
        <v>85</v>
      </c>
      <c r="L7382" s="1">
        <v>29153.0</v>
      </c>
      <c r="M7382" s="1" t="s">
        <v>31219</v>
      </c>
      <c r="N7382" s="1" t="s">
        <v>31220</v>
      </c>
      <c r="U7382" s="1">
        <v>-80.373001</v>
      </c>
      <c r="V7382" s="1">
        <v>33.93248</v>
      </c>
      <c r="X7382" s="1" t="s">
        <v>69</v>
      </c>
      <c r="Y7382" s="1" t="s">
        <v>69</v>
      </c>
      <c r="Z7382" s="1" t="s">
        <v>70</v>
      </c>
      <c r="AA7382" s="1" t="s">
        <v>69</v>
      </c>
      <c r="AB7382" s="1" t="s">
        <v>70</v>
      </c>
      <c r="AC7382" s="1" t="s">
        <v>69</v>
      </c>
      <c r="AD7382" s="1" t="s">
        <v>69</v>
      </c>
      <c r="AE7382" s="1" t="s">
        <v>69</v>
      </c>
      <c r="AF7382" s="1" t="s">
        <v>69</v>
      </c>
      <c r="AG7382" s="1" t="s">
        <v>70</v>
      </c>
      <c r="AH7382" s="1" t="s">
        <v>69</v>
      </c>
      <c r="AI7382" s="1" t="s">
        <v>69</v>
      </c>
      <c r="AJ7382" s="1" t="s">
        <v>70</v>
      </c>
      <c r="AK7382" s="1" t="s">
        <v>69</v>
      </c>
      <c r="AL7382" s="1" t="s">
        <v>69</v>
      </c>
      <c r="AM7382" s="1" t="s">
        <v>69</v>
      </c>
      <c r="AN7382" s="1" t="s">
        <v>70</v>
      </c>
      <c r="AO7382" s="1" t="s">
        <v>69</v>
      </c>
      <c r="AP7382" s="1" t="s">
        <v>70</v>
      </c>
      <c r="AQ7382" s="1" t="s">
        <v>70</v>
      </c>
      <c r="AR7382" s="1" t="s">
        <v>69</v>
      </c>
      <c r="AS7382" s="1" t="s">
        <v>69</v>
      </c>
      <c r="AT7382" s="1" t="s">
        <v>69</v>
      </c>
      <c r="AU7382" s="1" t="s">
        <v>69</v>
      </c>
      <c r="AV7382" s="1" t="s">
        <v>69</v>
      </c>
      <c r="AW7382" s="1" t="s">
        <v>70</v>
      </c>
      <c r="AX7382" s="1" t="s">
        <v>70</v>
      </c>
      <c r="AY7382" s="1" t="s">
        <v>69</v>
      </c>
      <c r="AZ7382" s="1" t="s">
        <v>69</v>
      </c>
      <c r="BA7382" s="1" t="s">
        <v>70</v>
      </c>
      <c r="BB7382" s="1" t="s">
        <v>69</v>
      </c>
      <c r="BC7382" s="1" t="s">
        <v>70</v>
      </c>
      <c r="BD7382" s="1" t="s">
        <v>70</v>
      </c>
      <c r="BE7382" s="1" t="s">
        <v>70</v>
      </c>
      <c r="BF7382" s="1" t="s">
        <v>70</v>
      </c>
      <c r="BG7382" s="3">
        <v>43193.51527777778</v>
      </c>
    </row>
    <row r="7383">
      <c r="A7383" s="1">
        <v>1008171.0</v>
      </c>
      <c r="B7383" s="1" t="s">
        <v>31221</v>
      </c>
      <c r="C7383" s="2" t="s">
        <v>13937</v>
      </c>
      <c r="D7383" s="2" t="s">
        <v>13938</v>
      </c>
      <c r="H7383" s="1" t="s">
        <v>31222</v>
      </c>
      <c r="I7383" s="1" t="s">
        <v>4593</v>
      </c>
      <c r="J7383" s="1" t="s">
        <v>5326</v>
      </c>
      <c r="K7383" s="1" t="s">
        <v>785</v>
      </c>
      <c r="L7383" s="1">
        <v>78633.0</v>
      </c>
      <c r="M7383" s="1" t="s">
        <v>1081</v>
      </c>
      <c r="N7383" s="1" t="s">
        <v>22700</v>
      </c>
      <c r="U7383" s="1">
        <v>-97.685753</v>
      </c>
      <c r="V7383" s="1">
        <v>30.561623</v>
      </c>
      <c r="W7383" s="1" t="s">
        <v>99</v>
      </c>
      <c r="X7383" s="1" t="s">
        <v>69</v>
      </c>
      <c r="Y7383" s="1" t="s">
        <v>70</v>
      </c>
      <c r="Z7383" s="1" t="s">
        <v>70</v>
      </c>
      <c r="AA7383" s="1" t="s">
        <v>70</v>
      </c>
      <c r="AB7383" s="1" t="s">
        <v>70</v>
      </c>
      <c r="AC7383" s="1" t="s">
        <v>80</v>
      </c>
      <c r="AD7383" s="1" t="s">
        <v>69</v>
      </c>
      <c r="AE7383" s="1" t="s">
        <v>70</v>
      </c>
      <c r="AF7383" s="1" t="s">
        <v>70</v>
      </c>
      <c r="AG7383" s="1" t="s">
        <v>70</v>
      </c>
      <c r="AH7383" s="1" t="s">
        <v>69</v>
      </c>
      <c r="AI7383" s="1" t="s">
        <v>70</v>
      </c>
      <c r="AJ7383" s="1" t="s">
        <v>69</v>
      </c>
      <c r="AK7383" s="1" t="s">
        <v>69</v>
      </c>
      <c r="AL7383" s="1" t="s">
        <v>69</v>
      </c>
      <c r="AM7383" s="1" t="s">
        <v>69</v>
      </c>
      <c r="AN7383" s="1" t="s">
        <v>70</v>
      </c>
      <c r="AO7383" s="1" t="s">
        <v>69</v>
      </c>
      <c r="AP7383" s="1" t="s">
        <v>70</v>
      </c>
      <c r="AQ7383" s="1" t="s">
        <v>69</v>
      </c>
      <c r="AR7383" s="1" t="s">
        <v>70</v>
      </c>
      <c r="AS7383" s="1" t="s">
        <v>69</v>
      </c>
      <c r="AT7383" s="1" t="s">
        <v>69</v>
      </c>
      <c r="AU7383" s="1" t="s">
        <v>69</v>
      </c>
      <c r="AV7383" s="1" t="s">
        <v>70</v>
      </c>
      <c r="AW7383" s="1" t="s">
        <v>70</v>
      </c>
      <c r="AX7383" s="1" t="s">
        <v>70</v>
      </c>
      <c r="AY7383" s="1" t="s">
        <v>70</v>
      </c>
      <c r="AZ7383" s="1" t="s">
        <v>69</v>
      </c>
      <c r="BA7383" s="1" t="s">
        <v>70</v>
      </c>
      <c r="BB7383" s="1" t="s">
        <v>70</v>
      </c>
      <c r="BC7383" s="1" t="s">
        <v>70</v>
      </c>
      <c r="BD7383" s="1" t="s">
        <v>70</v>
      </c>
      <c r="BE7383" s="1" t="s">
        <v>70</v>
      </c>
      <c r="BF7383" s="1" t="s">
        <v>70</v>
      </c>
      <c r="BG7383" s="3">
        <v>41729.66388888889</v>
      </c>
    </row>
    <row r="7384">
      <c r="A7384" s="1">
        <v>1012659.0</v>
      </c>
      <c r="B7384" s="1" t="s">
        <v>31221</v>
      </c>
      <c r="C7384" s="2" t="s">
        <v>31223</v>
      </c>
      <c r="D7384" s="2" t="s">
        <v>31224</v>
      </c>
      <c r="H7384" s="1" t="s">
        <v>31225</v>
      </c>
      <c r="I7384" s="1" t="s">
        <v>13942</v>
      </c>
      <c r="J7384" s="1" t="s">
        <v>704</v>
      </c>
      <c r="K7384" s="1" t="s">
        <v>705</v>
      </c>
      <c r="L7384" s="1">
        <v>85351.0</v>
      </c>
      <c r="M7384" s="1" t="s">
        <v>31226</v>
      </c>
      <c r="N7384" s="1" t="s">
        <v>7467</v>
      </c>
      <c r="U7384" s="1">
        <v>-112.27373</v>
      </c>
      <c r="V7384" s="1">
        <v>33.634933</v>
      </c>
      <c r="X7384" s="1" t="s">
        <v>69</v>
      </c>
      <c r="Y7384" s="1" t="s">
        <v>69</v>
      </c>
      <c r="Z7384" s="1" t="s">
        <v>69</v>
      </c>
      <c r="AA7384" s="1" t="s">
        <v>69</v>
      </c>
      <c r="AB7384" s="1" t="s">
        <v>69</v>
      </c>
      <c r="AC7384" s="1" t="s">
        <v>70</v>
      </c>
      <c r="AD7384" s="1" t="s">
        <v>69</v>
      </c>
      <c r="AE7384" s="1" t="s">
        <v>69</v>
      </c>
      <c r="AF7384" s="1" t="s">
        <v>69</v>
      </c>
      <c r="AG7384" s="1" t="s">
        <v>70</v>
      </c>
      <c r="AH7384" s="1" t="s">
        <v>69</v>
      </c>
      <c r="AI7384" s="1" t="s">
        <v>70</v>
      </c>
      <c r="AJ7384" s="1" t="s">
        <v>69</v>
      </c>
      <c r="AK7384" s="1" t="s">
        <v>69</v>
      </c>
      <c r="AL7384" s="1" t="s">
        <v>69</v>
      </c>
      <c r="AM7384" s="1" t="s">
        <v>69</v>
      </c>
      <c r="AN7384" s="1" t="s">
        <v>69</v>
      </c>
      <c r="AO7384" s="1" t="s">
        <v>69</v>
      </c>
      <c r="AP7384" s="1" t="s">
        <v>70</v>
      </c>
      <c r="AQ7384" s="1" t="s">
        <v>69</v>
      </c>
      <c r="AR7384" s="1" t="s">
        <v>69</v>
      </c>
      <c r="AS7384" s="1" t="s">
        <v>69</v>
      </c>
      <c r="AT7384" s="1" t="s">
        <v>69</v>
      </c>
      <c r="AU7384" s="1" t="s">
        <v>69</v>
      </c>
      <c r="AV7384" s="1" t="s">
        <v>70</v>
      </c>
      <c r="AW7384" s="1" t="s">
        <v>70</v>
      </c>
      <c r="AX7384" s="1" t="s">
        <v>69</v>
      </c>
      <c r="AY7384" s="1" t="s">
        <v>69</v>
      </c>
      <c r="AZ7384" s="1" t="s">
        <v>69</v>
      </c>
      <c r="BA7384" s="1" t="s">
        <v>69</v>
      </c>
      <c r="BB7384" s="1" t="s">
        <v>69</v>
      </c>
      <c r="BC7384" s="1" t="s">
        <v>70</v>
      </c>
      <c r="BD7384" s="1" t="s">
        <v>70</v>
      </c>
      <c r="BE7384" s="1" t="s">
        <v>70</v>
      </c>
      <c r="BF7384" s="1" t="s">
        <v>70</v>
      </c>
      <c r="BG7384" s="3">
        <v>42566.625</v>
      </c>
    </row>
    <row r="7385">
      <c r="A7385" s="1">
        <v>1009742.0</v>
      </c>
      <c r="B7385" s="1" t="s">
        <v>31227</v>
      </c>
      <c r="C7385" s="2" t="s">
        <v>8145</v>
      </c>
      <c r="H7385" s="1" t="s">
        <v>31228</v>
      </c>
      <c r="I7385" s="1" t="s">
        <v>16727</v>
      </c>
      <c r="J7385" s="1" t="s">
        <v>704</v>
      </c>
      <c r="K7385" s="1" t="s">
        <v>705</v>
      </c>
      <c r="L7385" s="1">
        <v>85375.0</v>
      </c>
      <c r="M7385" s="1" t="s">
        <v>31229</v>
      </c>
      <c r="N7385" s="1" t="s">
        <v>490</v>
      </c>
      <c r="U7385" s="1">
        <v>-112.3606</v>
      </c>
      <c r="V7385" s="1">
        <v>33.655422</v>
      </c>
      <c r="X7385" s="1" t="s">
        <v>69</v>
      </c>
      <c r="Y7385" s="1" t="s">
        <v>70</v>
      </c>
      <c r="Z7385" s="1" t="s">
        <v>70</v>
      </c>
      <c r="AA7385" s="1" t="s">
        <v>70</v>
      </c>
      <c r="AB7385" s="1" t="s">
        <v>70</v>
      </c>
      <c r="AC7385" s="1" t="s">
        <v>80</v>
      </c>
      <c r="BG7385" s="3">
        <v>41733.368055555555</v>
      </c>
    </row>
    <row r="7386">
      <c r="A7386" s="1">
        <v>1011691.0</v>
      </c>
      <c r="B7386" s="1" t="s">
        <v>31230</v>
      </c>
      <c r="C7386" s="2" t="s">
        <v>31231</v>
      </c>
      <c r="D7386" s="2" t="s">
        <v>31232</v>
      </c>
      <c r="H7386" s="1" t="s">
        <v>31233</v>
      </c>
      <c r="I7386" s="1" t="s">
        <v>26852</v>
      </c>
      <c r="J7386" s="1" t="s">
        <v>4535</v>
      </c>
      <c r="K7386" s="1" t="s">
        <v>451</v>
      </c>
      <c r="L7386" s="1">
        <v>53590.0</v>
      </c>
      <c r="M7386" s="1" t="s">
        <v>15864</v>
      </c>
      <c r="N7386" s="1" t="s">
        <v>79</v>
      </c>
      <c r="U7386" s="1">
        <v>-89.205093</v>
      </c>
      <c r="V7386" s="1">
        <v>43.183121</v>
      </c>
      <c r="X7386" s="1" t="s">
        <v>69</v>
      </c>
      <c r="Y7386" s="1" t="s">
        <v>69</v>
      </c>
      <c r="Z7386" s="1" t="s">
        <v>69</v>
      </c>
      <c r="AA7386" s="1" t="s">
        <v>69</v>
      </c>
      <c r="AB7386" s="1" t="s">
        <v>70</v>
      </c>
      <c r="AC7386" s="1" t="s">
        <v>69</v>
      </c>
      <c r="AD7386" s="1" t="s">
        <v>69</v>
      </c>
      <c r="AE7386" s="1" t="s">
        <v>69</v>
      </c>
      <c r="AF7386" s="1" t="s">
        <v>69</v>
      </c>
      <c r="AG7386" s="1" t="s">
        <v>70</v>
      </c>
      <c r="AH7386" s="1" t="s">
        <v>69</v>
      </c>
      <c r="AI7386" s="1" t="s">
        <v>69</v>
      </c>
      <c r="AJ7386" s="1" t="s">
        <v>69</v>
      </c>
      <c r="AK7386" s="1" t="s">
        <v>70</v>
      </c>
      <c r="AL7386" s="1" t="s">
        <v>69</v>
      </c>
      <c r="AM7386" s="1" t="s">
        <v>69</v>
      </c>
      <c r="AN7386" s="1" t="s">
        <v>69</v>
      </c>
      <c r="AO7386" s="1" t="s">
        <v>69</v>
      </c>
      <c r="AP7386" s="1" t="s">
        <v>70</v>
      </c>
      <c r="AQ7386" s="1" t="s">
        <v>69</v>
      </c>
      <c r="AR7386" s="1" t="s">
        <v>70</v>
      </c>
      <c r="AS7386" s="1" t="s">
        <v>69</v>
      </c>
      <c r="AT7386" s="1" t="s">
        <v>70</v>
      </c>
      <c r="AU7386" s="1" t="s">
        <v>69</v>
      </c>
      <c r="AV7386" s="1" t="s">
        <v>70</v>
      </c>
      <c r="AW7386" s="1" t="s">
        <v>70</v>
      </c>
      <c r="AX7386" s="1" t="s">
        <v>69</v>
      </c>
      <c r="AY7386" s="1" t="s">
        <v>69</v>
      </c>
      <c r="AZ7386" s="1" t="s">
        <v>70</v>
      </c>
      <c r="BA7386" s="1" t="s">
        <v>70</v>
      </c>
      <c r="BB7386" s="1" t="s">
        <v>70</v>
      </c>
      <c r="BC7386" s="1" t="s">
        <v>69</v>
      </c>
      <c r="BD7386" s="1" t="s">
        <v>69</v>
      </c>
      <c r="BE7386" s="1" t="s">
        <v>70</v>
      </c>
      <c r="BF7386" s="1" t="s">
        <v>70</v>
      </c>
      <c r="BG7386" s="3">
        <v>42566.45277777778</v>
      </c>
    </row>
    <row r="7387">
      <c r="A7387" s="1">
        <v>1001218.0</v>
      </c>
      <c r="B7387" s="1" t="s">
        <v>31234</v>
      </c>
      <c r="C7387" s="2" t="s">
        <v>31235</v>
      </c>
      <c r="D7387" s="2" t="s">
        <v>31232</v>
      </c>
      <c r="H7387" s="1" t="s">
        <v>31236</v>
      </c>
      <c r="I7387" s="1" t="s">
        <v>26852</v>
      </c>
      <c r="J7387" s="1" t="s">
        <v>4535</v>
      </c>
      <c r="K7387" s="1" t="s">
        <v>451</v>
      </c>
      <c r="L7387" s="1">
        <v>53590.0</v>
      </c>
      <c r="M7387" s="1" t="s">
        <v>661</v>
      </c>
      <c r="N7387" s="1" t="s">
        <v>313</v>
      </c>
      <c r="U7387" s="1">
        <v>-89.210365</v>
      </c>
      <c r="V7387" s="1">
        <v>43.183411</v>
      </c>
      <c r="X7387" s="1" t="s">
        <v>69</v>
      </c>
      <c r="Y7387" s="1" t="s">
        <v>69</v>
      </c>
      <c r="Z7387" s="1" t="s">
        <v>69</v>
      </c>
      <c r="AA7387" s="1" t="s">
        <v>69</v>
      </c>
      <c r="AB7387" s="1" t="s">
        <v>70</v>
      </c>
      <c r="AC7387" s="1" t="s">
        <v>80</v>
      </c>
      <c r="AD7387" s="1" t="s">
        <v>69</v>
      </c>
      <c r="AE7387" s="1" t="s">
        <v>69</v>
      </c>
      <c r="AF7387" s="1" t="s">
        <v>69</v>
      </c>
      <c r="AG7387" s="1" t="s">
        <v>69</v>
      </c>
      <c r="AH7387" s="1" t="s">
        <v>69</v>
      </c>
      <c r="AI7387" s="1" t="s">
        <v>69</v>
      </c>
      <c r="AJ7387" s="1" t="s">
        <v>69</v>
      </c>
      <c r="AK7387" s="1" t="s">
        <v>69</v>
      </c>
      <c r="AL7387" s="1" t="s">
        <v>69</v>
      </c>
      <c r="AM7387" s="1" t="s">
        <v>69</v>
      </c>
      <c r="AN7387" s="1" t="s">
        <v>69</v>
      </c>
      <c r="AO7387" s="1" t="s">
        <v>69</v>
      </c>
      <c r="AP7387" s="1" t="s">
        <v>70</v>
      </c>
      <c r="AQ7387" s="1" t="s">
        <v>69</v>
      </c>
      <c r="AR7387" s="1" t="s">
        <v>69</v>
      </c>
      <c r="AS7387" s="1" t="s">
        <v>69</v>
      </c>
      <c r="AT7387" s="1" t="s">
        <v>70</v>
      </c>
      <c r="AU7387" s="1" t="s">
        <v>69</v>
      </c>
      <c r="AV7387" s="1" t="s">
        <v>70</v>
      </c>
      <c r="AW7387" s="1" t="s">
        <v>70</v>
      </c>
      <c r="AX7387" s="1" t="s">
        <v>69</v>
      </c>
      <c r="AY7387" s="1" t="s">
        <v>70</v>
      </c>
      <c r="AZ7387" s="1" t="s">
        <v>69</v>
      </c>
      <c r="BA7387" s="1" t="s">
        <v>70</v>
      </c>
      <c r="BB7387" s="1" t="s">
        <v>69</v>
      </c>
      <c r="BC7387" s="1" t="s">
        <v>69</v>
      </c>
      <c r="BD7387" s="1" t="s">
        <v>69</v>
      </c>
      <c r="BE7387" s="1" t="s">
        <v>70</v>
      </c>
      <c r="BF7387" s="1" t="s">
        <v>70</v>
      </c>
      <c r="BG7387" s="3">
        <v>42566.45416666667</v>
      </c>
    </row>
    <row r="7388">
      <c r="A7388" s="1">
        <v>1009739.0</v>
      </c>
      <c r="B7388" s="1" t="s">
        <v>31237</v>
      </c>
      <c r="C7388" s="2" t="s">
        <v>8145</v>
      </c>
      <c r="H7388" s="1" t="s">
        <v>31238</v>
      </c>
      <c r="I7388" s="1" t="s">
        <v>6172</v>
      </c>
      <c r="J7388" s="1" t="s">
        <v>704</v>
      </c>
      <c r="K7388" s="1" t="s">
        <v>705</v>
      </c>
      <c r="L7388" s="1">
        <v>85249.0</v>
      </c>
      <c r="M7388" s="1" t="s">
        <v>31239</v>
      </c>
      <c r="N7388" s="1" t="s">
        <v>31240</v>
      </c>
      <c r="U7388" s="1">
        <v>-111.80977</v>
      </c>
      <c r="V7388" s="1">
        <v>33.215542</v>
      </c>
      <c r="X7388" s="1" t="s">
        <v>69</v>
      </c>
      <c r="Y7388" s="1" t="s">
        <v>70</v>
      </c>
      <c r="Z7388" s="1" t="s">
        <v>70</v>
      </c>
      <c r="AA7388" s="1" t="s">
        <v>70</v>
      </c>
      <c r="AB7388" s="1" t="s">
        <v>70</v>
      </c>
      <c r="AC7388" s="1" t="s">
        <v>80</v>
      </c>
      <c r="BG7388" s="3">
        <v>41733.361805555556</v>
      </c>
    </row>
    <row r="7389">
      <c r="A7389" s="1">
        <v>1006444.0</v>
      </c>
      <c r="B7389" s="1" t="s">
        <v>31241</v>
      </c>
      <c r="H7389" s="1" t="s">
        <v>31242</v>
      </c>
      <c r="I7389" s="1" t="s">
        <v>22195</v>
      </c>
      <c r="J7389" s="1" t="s">
        <v>6097</v>
      </c>
      <c r="K7389" s="1" t="s">
        <v>656</v>
      </c>
      <c r="U7389" s="1">
        <v>-120.996</v>
      </c>
      <c r="V7389" s="1">
        <v>37.637199</v>
      </c>
      <c r="X7389" s="1" t="s">
        <v>70</v>
      </c>
      <c r="Y7389" s="1" t="s">
        <v>70</v>
      </c>
      <c r="Z7389" s="1" t="s">
        <v>70</v>
      </c>
      <c r="AA7389" s="1" t="s">
        <v>70</v>
      </c>
      <c r="AB7389" s="1" t="s">
        <v>70</v>
      </c>
      <c r="AC7389" s="1" t="s">
        <v>80</v>
      </c>
      <c r="BG7389" s="1">
        <v>2011.0</v>
      </c>
    </row>
    <row r="7390">
      <c r="A7390" s="1">
        <v>1001684.0</v>
      </c>
      <c r="B7390" s="1" t="s">
        <v>31243</v>
      </c>
      <c r="H7390" s="1" t="s">
        <v>31244</v>
      </c>
      <c r="I7390" s="1" t="s">
        <v>31245</v>
      </c>
      <c r="J7390" s="1" t="s">
        <v>15970</v>
      </c>
      <c r="K7390" s="1" t="s">
        <v>188</v>
      </c>
      <c r="L7390" s="1">
        <v>17801.0</v>
      </c>
      <c r="U7390" s="1">
        <v>-76.7911</v>
      </c>
      <c r="V7390" s="1">
        <v>40.861198</v>
      </c>
      <c r="X7390" s="1" t="s">
        <v>70</v>
      </c>
      <c r="Y7390" s="1" t="s">
        <v>70</v>
      </c>
      <c r="Z7390" s="1" t="s">
        <v>70</v>
      </c>
      <c r="AA7390" s="1" t="s">
        <v>70</v>
      </c>
      <c r="AB7390" s="1" t="s">
        <v>70</v>
      </c>
      <c r="AC7390" s="1" t="s">
        <v>80</v>
      </c>
      <c r="BG7390" s="1">
        <v>2009.0</v>
      </c>
    </row>
    <row r="7391">
      <c r="A7391" s="1">
        <v>1003802.0</v>
      </c>
      <c r="B7391" s="1" t="s">
        <v>31246</v>
      </c>
      <c r="H7391" s="1" t="s">
        <v>31247</v>
      </c>
      <c r="I7391" s="1" t="s">
        <v>31245</v>
      </c>
      <c r="J7391" s="1" t="s">
        <v>15970</v>
      </c>
      <c r="K7391" s="1" t="s">
        <v>188</v>
      </c>
      <c r="L7391" s="1">
        <v>17801.0</v>
      </c>
      <c r="U7391" s="1">
        <v>-76.790497</v>
      </c>
      <c r="V7391" s="1">
        <v>40.861</v>
      </c>
      <c r="X7391" s="1" t="s">
        <v>70</v>
      </c>
      <c r="Y7391" s="1" t="s">
        <v>70</v>
      </c>
      <c r="Z7391" s="1" t="s">
        <v>70</v>
      </c>
      <c r="AA7391" s="1" t="s">
        <v>70</v>
      </c>
      <c r="AB7391" s="1" t="s">
        <v>70</v>
      </c>
      <c r="AC7391" s="1" t="s">
        <v>80</v>
      </c>
      <c r="BG7391" s="1">
        <v>2009.0</v>
      </c>
    </row>
    <row r="7392">
      <c r="A7392" s="1">
        <v>1009170.0</v>
      </c>
      <c r="B7392" s="1" t="s">
        <v>31248</v>
      </c>
      <c r="D7392" s="2" t="s">
        <v>31249</v>
      </c>
      <c r="H7392" s="1" t="s">
        <v>31250</v>
      </c>
      <c r="I7392" s="1" t="s">
        <v>201</v>
      </c>
      <c r="K7392" s="1" t="s">
        <v>85</v>
      </c>
      <c r="L7392" s="1">
        <v>29412.0</v>
      </c>
      <c r="U7392" s="1">
        <v>-79.9935</v>
      </c>
      <c r="V7392" s="1">
        <v>32.7603</v>
      </c>
      <c r="X7392" s="1" t="s">
        <v>69</v>
      </c>
      <c r="Y7392" s="1" t="s">
        <v>70</v>
      </c>
      <c r="Z7392" s="1" t="s">
        <v>70</v>
      </c>
      <c r="AA7392" s="1" t="s">
        <v>70</v>
      </c>
      <c r="AB7392" s="1" t="s">
        <v>70</v>
      </c>
      <c r="AC7392" s="1" t="s">
        <v>80</v>
      </c>
      <c r="BG7392" s="1">
        <v>2013.0</v>
      </c>
    </row>
    <row r="7393">
      <c r="A7393" s="1">
        <v>1010978.0</v>
      </c>
      <c r="B7393" s="1" t="s">
        <v>31251</v>
      </c>
      <c r="C7393" s="2" t="s">
        <v>7603</v>
      </c>
      <c r="D7393" s="2" t="s">
        <v>7604</v>
      </c>
      <c r="E7393" s="2" t="s">
        <v>7605</v>
      </c>
      <c r="G7393" s="2" t="s">
        <v>7606</v>
      </c>
      <c r="H7393" s="1" t="s">
        <v>31252</v>
      </c>
      <c r="I7393" s="1" t="s">
        <v>31253</v>
      </c>
      <c r="J7393" s="1" t="s">
        <v>9444</v>
      </c>
      <c r="K7393" s="1" t="s">
        <v>181</v>
      </c>
      <c r="L7393" s="1">
        <v>23060.0</v>
      </c>
      <c r="M7393" s="1" t="s">
        <v>14923</v>
      </c>
      <c r="N7393" s="1" t="s">
        <v>503</v>
      </c>
      <c r="U7393" s="1">
        <v>-77.501404</v>
      </c>
      <c r="V7393" s="1">
        <v>37.667351</v>
      </c>
      <c r="X7393" s="1" t="s">
        <v>69</v>
      </c>
      <c r="Y7393" s="1" t="s">
        <v>70</v>
      </c>
      <c r="Z7393" s="1" t="s">
        <v>70</v>
      </c>
      <c r="AA7393" s="1" t="s">
        <v>70</v>
      </c>
      <c r="AB7393" s="1" t="s">
        <v>69</v>
      </c>
      <c r="AC7393" s="1" t="s">
        <v>80</v>
      </c>
      <c r="AD7393" s="1" t="s">
        <v>69</v>
      </c>
      <c r="AE7393" s="1" t="s">
        <v>69</v>
      </c>
      <c r="AF7393" s="1" t="s">
        <v>69</v>
      </c>
      <c r="AG7393" s="1" t="s">
        <v>69</v>
      </c>
      <c r="AH7393" s="1" t="s">
        <v>69</v>
      </c>
      <c r="AI7393" s="1" t="s">
        <v>69</v>
      </c>
      <c r="AJ7393" s="1" t="s">
        <v>69</v>
      </c>
      <c r="AK7393" s="1" t="s">
        <v>69</v>
      </c>
      <c r="AL7393" s="1" t="s">
        <v>69</v>
      </c>
      <c r="AM7393" s="1" t="s">
        <v>69</v>
      </c>
      <c r="AN7393" s="1" t="s">
        <v>70</v>
      </c>
      <c r="AO7393" s="1" t="s">
        <v>69</v>
      </c>
      <c r="AP7393" s="1" t="s">
        <v>70</v>
      </c>
      <c r="AQ7393" s="1" t="s">
        <v>69</v>
      </c>
      <c r="AR7393" s="1" t="s">
        <v>69</v>
      </c>
      <c r="AS7393" s="1" t="s">
        <v>69</v>
      </c>
      <c r="AT7393" s="1" t="s">
        <v>69</v>
      </c>
      <c r="AU7393" s="1" t="s">
        <v>69</v>
      </c>
      <c r="AV7393" s="1" t="s">
        <v>69</v>
      </c>
      <c r="AW7393" s="1" t="s">
        <v>69</v>
      </c>
      <c r="AX7393" s="1" t="s">
        <v>69</v>
      </c>
      <c r="AY7393" s="1" t="s">
        <v>70</v>
      </c>
      <c r="AZ7393" s="1" t="s">
        <v>69</v>
      </c>
      <c r="BA7393" s="1" t="s">
        <v>69</v>
      </c>
      <c r="BB7393" s="1" t="s">
        <v>69</v>
      </c>
      <c r="BC7393" s="1" t="s">
        <v>69</v>
      </c>
      <c r="BD7393" s="1" t="s">
        <v>69</v>
      </c>
      <c r="BE7393" s="1" t="s">
        <v>70</v>
      </c>
      <c r="BF7393" s="1" t="s">
        <v>69</v>
      </c>
      <c r="BG7393" s="3">
        <v>42088.58472222222</v>
      </c>
    </row>
    <row r="7394">
      <c r="A7394" s="1">
        <v>1012530.0</v>
      </c>
      <c r="B7394" s="1" t="s">
        <v>31254</v>
      </c>
      <c r="C7394" s="2" t="s">
        <v>31255</v>
      </c>
      <c r="D7394" s="2" t="s">
        <v>31256</v>
      </c>
      <c r="H7394" s="1" t="s">
        <v>31257</v>
      </c>
      <c r="I7394" s="1" t="s">
        <v>20886</v>
      </c>
      <c r="J7394" s="1" t="s">
        <v>8152</v>
      </c>
      <c r="K7394" s="1" t="s">
        <v>656</v>
      </c>
      <c r="L7394" s="1">
        <v>94903.0</v>
      </c>
      <c r="M7394" s="1" t="s">
        <v>224</v>
      </c>
      <c r="N7394" s="1" t="s">
        <v>1144</v>
      </c>
      <c r="U7394" s="1">
        <v>-122.5312</v>
      </c>
      <c r="V7394" s="1">
        <v>37.998051</v>
      </c>
      <c r="X7394" s="1" t="s">
        <v>69</v>
      </c>
      <c r="Y7394" s="1" t="s">
        <v>69</v>
      </c>
      <c r="Z7394" s="1" t="s">
        <v>70</v>
      </c>
      <c r="AA7394" s="1" t="s">
        <v>69</v>
      </c>
      <c r="AB7394" s="1" t="s">
        <v>69</v>
      </c>
      <c r="AC7394" s="1" t="s">
        <v>69</v>
      </c>
      <c r="AD7394" s="1" t="s">
        <v>69</v>
      </c>
      <c r="AE7394" s="1" t="s">
        <v>69</v>
      </c>
      <c r="AF7394" s="1" t="s">
        <v>69</v>
      </c>
      <c r="AG7394" s="1" t="s">
        <v>69</v>
      </c>
      <c r="AH7394" s="1" t="s">
        <v>69</v>
      </c>
      <c r="AI7394" s="1" t="s">
        <v>69</v>
      </c>
      <c r="AJ7394" s="1" t="s">
        <v>69</v>
      </c>
      <c r="AK7394" s="1" t="s">
        <v>69</v>
      </c>
      <c r="AL7394" s="1" t="s">
        <v>69</v>
      </c>
      <c r="AM7394" s="1" t="s">
        <v>69</v>
      </c>
      <c r="AN7394" s="1" t="s">
        <v>69</v>
      </c>
      <c r="AO7394" s="1" t="s">
        <v>69</v>
      </c>
      <c r="AP7394" s="1" t="s">
        <v>70</v>
      </c>
      <c r="AQ7394" s="1" t="s">
        <v>69</v>
      </c>
      <c r="AR7394" s="1" t="s">
        <v>69</v>
      </c>
      <c r="AS7394" s="1" t="s">
        <v>69</v>
      </c>
      <c r="AT7394" s="1" t="s">
        <v>69</v>
      </c>
      <c r="AU7394" s="1" t="s">
        <v>69</v>
      </c>
      <c r="AV7394" s="1" t="s">
        <v>69</v>
      </c>
      <c r="AW7394" s="1" t="s">
        <v>69</v>
      </c>
      <c r="AX7394" s="1" t="s">
        <v>69</v>
      </c>
      <c r="AY7394" s="1" t="s">
        <v>69</v>
      </c>
      <c r="AZ7394" s="1" t="s">
        <v>69</v>
      </c>
      <c r="BA7394" s="1" t="s">
        <v>69</v>
      </c>
      <c r="BB7394" s="1" t="s">
        <v>69</v>
      </c>
      <c r="BC7394" s="1" t="s">
        <v>69</v>
      </c>
      <c r="BD7394" s="1" t="s">
        <v>69</v>
      </c>
      <c r="BE7394" s="1" t="s">
        <v>69</v>
      </c>
      <c r="BF7394" s="1" t="s">
        <v>70</v>
      </c>
      <c r="BG7394" s="3">
        <v>42564.54861111111</v>
      </c>
    </row>
    <row r="7395">
      <c r="A7395" s="1">
        <v>1001343.0</v>
      </c>
      <c r="B7395" s="1" t="s">
        <v>31258</v>
      </c>
      <c r="H7395" s="1" t="s">
        <v>31259</v>
      </c>
      <c r="I7395" s="1" t="s">
        <v>31260</v>
      </c>
      <c r="J7395" s="1" t="s">
        <v>18522</v>
      </c>
      <c r="K7395" s="1" t="s">
        <v>1088</v>
      </c>
      <c r="L7395" s="1">
        <v>83814.0</v>
      </c>
      <c r="U7395" s="1">
        <v>-116.778</v>
      </c>
      <c r="V7395" s="1">
        <v>47.6735</v>
      </c>
      <c r="X7395" s="1" t="s">
        <v>70</v>
      </c>
      <c r="Y7395" s="1" t="s">
        <v>70</v>
      </c>
      <c r="Z7395" s="1" t="s">
        <v>70</v>
      </c>
      <c r="AA7395" s="1" t="s">
        <v>70</v>
      </c>
      <c r="AB7395" s="1" t="s">
        <v>70</v>
      </c>
      <c r="AC7395" s="1" t="s">
        <v>80</v>
      </c>
      <c r="BG7395" s="1">
        <v>2009.0</v>
      </c>
    </row>
    <row r="7396">
      <c r="A7396" s="1">
        <v>1019112.0</v>
      </c>
      <c r="B7396" s="1" t="s">
        <v>31261</v>
      </c>
      <c r="C7396" s="2" t="s">
        <v>31262</v>
      </c>
      <c r="D7396" s="2" t="s">
        <v>31263</v>
      </c>
      <c r="H7396" s="1" t="s">
        <v>31264</v>
      </c>
      <c r="I7396" s="1" t="s">
        <v>31265</v>
      </c>
      <c r="J7396" s="1" t="s">
        <v>348</v>
      </c>
      <c r="K7396" s="1" t="s">
        <v>349</v>
      </c>
      <c r="L7396" s="1">
        <v>80547.0</v>
      </c>
      <c r="M7396" s="1" t="s">
        <v>31266</v>
      </c>
      <c r="N7396" s="1" t="s">
        <v>305</v>
      </c>
      <c r="U7396" s="1">
        <v>-104.98188</v>
      </c>
      <c r="V7396" s="1">
        <v>40.529079</v>
      </c>
      <c r="X7396" s="1" t="s">
        <v>69</v>
      </c>
      <c r="Y7396" s="1" t="s">
        <v>70</v>
      </c>
      <c r="Z7396" s="1" t="s">
        <v>70</v>
      </c>
      <c r="AA7396" s="1" t="s">
        <v>70</v>
      </c>
      <c r="AB7396" s="1" t="s">
        <v>70</v>
      </c>
      <c r="AC7396" s="1" t="s">
        <v>80</v>
      </c>
      <c r="AD7396" s="1" t="s">
        <v>69</v>
      </c>
      <c r="AE7396" s="1" t="s">
        <v>69</v>
      </c>
      <c r="AF7396" s="1" t="s">
        <v>69</v>
      </c>
      <c r="AG7396" s="1" t="s">
        <v>69</v>
      </c>
      <c r="AH7396" s="1" t="s">
        <v>69</v>
      </c>
      <c r="AI7396" s="1" t="s">
        <v>70</v>
      </c>
      <c r="AJ7396" s="1" t="s">
        <v>69</v>
      </c>
      <c r="AK7396" s="1" t="s">
        <v>69</v>
      </c>
      <c r="AL7396" s="1" t="s">
        <v>69</v>
      </c>
      <c r="AM7396" s="1" t="s">
        <v>69</v>
      </c>
      <c r="AN7396" s="1" t="s">
        <v>70</v>
      </c>
      <c r="AO7396" s="1" t="s">
        <v>69</v>
      </c>
      <c r="AP7396" s="1" t="s">
        <v>70</v>
      </c>
      <c r="AQ7396" s="1" t="s">
        <v>69</v>
      </c>
      <c r="AR7396" s="1" t="s">
        <v>70</v>
      </c>
      <c r="AS7396" s="1" t="s">
        <v>69</v>
      </c>
      <c r="AT7396" s="1" t="s">
        <v>69</v>
      </c>
      <c r="AU7396" s="1" t="s">
        <v>69</v>
      </c>
      <c r="AV7396" s="1" t="s">
        <v>70</v>
      </c>
      <c r="AW7396" s="1" t="s">
        <v>69</v>
      </c>
      <c r="AX7396" s="1" t="s">
        <v>69</v>
      </c>
      <c r="AY7396" s="1" t="s">
        <v>69</v>
      </c>
      <c r="AZ7396" s="1" t="s">
        <v>69</v>
      </c>
      <c r="BA7396" s="1" t="s">
        <v>69</v>
      </c>
      <c r="BB7396" s="1" t="s">
        <v>69</v>
      </c>
      <c r="BC7396" s="1" t="s">
        <v>70</v>
      </c>
      <c r="BD7396" s="1" t="s">
        <v>69</v>
      </c>
      <c r="BE7396" s="1" t="s">
        <v>70</v>
      </c>
      <c r="BF7396" s="1" t="s">
        <v>70</v>
      </c>
      <c r="BG7396" s="3">
        <v>43241.56736111111</v>
      </c>
    </row>
    <row r="7397">
      <c r="A7397" s="1">
        <v>1006214.0</v>
      </c>
      <c r="B7397" s="1" t="s">
        <v>31267</v>
      </c>
      <c r="H7397" s="1" t="s">
        <v>31268</v>
      </c>
      <c r="I7397" s="1" t="s">
        <v>96</v>
      </c>
      <c r="J7397" s="1" t="s">
        <v>157</v>
      </c>
      <c r="K7397" s="1" t="s">
        <v>96</v>
      </c>
      <c r="L7397" s="1">
        <v>10456.0</v>
      </c>
      <c r="U7397" s="1">
        <v>-73.920303</v>
      </c>
      <c r="V7397" s="1">
        <v>40.830898</v>
      </c>
      <c r="W7397" s="1" t="s">
        <v>392</v>
      </c>
      <c r="X7397" s="1" t="s">
        <v>70</v>
      </c>
      <c r="Y7397" s="1" t="s">
        <v>69</v>
      </c>
      <c r="Z7397" s="1" t="s">
        <v>70</v>
      </c>
      <c r="AA7397" s="1" t="s">
        <v>69</v>
      </c>
      <c r="AB7397" s="1" t="s">
        <v>70</v>
      </c>
      <c r="AC7397" s="1" t="s">
        <v>80</v>
      </c>
      <c r="AD7397" s="1" t="s">
        <v>70</v>
      </c>
      <c r="AE7397" s="1" t="s">
        <v>70</v>
      </c>
      <c r="AF7397" s="1" t="s">
        <v>70</v>
      </c>
      <c r="AG7397" s="1" t="s">
        <v>70</v>
      </c>
      <c r="AH7397" s="1" t="s">
        <v>70</v>
      </c>
      <c r="AI7397" s="1" t="s">
        <v>70</v>
      </c>
      <c r="AJ7397" s="1" t="s">
        <v>70</v>
      </c>
      <c r="AK7397" s="1" t="s">
        <v>69</v>
      </c>
      <c r="AL7397" s="1" t="s">
        <v>70</v>
      </c>
      <c r="AM7397" s="1" t="s">
        <v>70</v>
      </c>
      <c r="AN7397" s="1" t="s">
        <v>70</v>
      </c>
      <c r="AO7397" s="1" t="s">
        <v>70</v>
      </c>
      <c r="AP7397" s="1" t="s">
        <v>70</v>
      </c>
      <c r="AQ7397" s="1" t="s">
        <v>70</v>
      </c>
      <c r="AR7397" s="1" t="s">
        <v>70</v>
      </c>
      <c r="AS7397" s="1" t="s">
        <v>70</v>
      </c>
      <c r="AT7397" s="1" t="s">
        <v>70</v>
      </c>
      <c r="AU7397" s="1" t="s">
        <v>70</v>
      </c>
      <c r="AV7397" s="1" t="s">
        <v>70</v>
      </c>
      <c r="AW7397" s="1" t="s">
        <v>70</v>
      </c>
      <c r="AX7397" s="1" t="s">
        <v>70</v>
      </c>
      <c r="AY7397" s="1" t="s">
        <v>70</v>
      </c>
      <c r="AZ7397" s="1" t="s">
        <v>70</v>
      </c>
      <c r="BA7397" s="1" t="s">
        <v>70</v>
      </c>
      <c r="BB7397" s="1" t="s">
        <v>70</v>
      </c>
      <c r="BC7397" s="1" t="s">
        <v>70</v>
      </c>
      <c r="BD7397" s="1" t="s">
        <v>70</v>
      </c>
      <c r="BE7397" s="1" t="s">
        <v>70</v>
      </c>
      <c r="BF7397" s="1" t="s">
        <v>70</v>
      </c>
      <c r="BG7397" s="3">
        <v>40714.45</v>
      </c>
    </row>
    <row r="7398">
      <c r="A7398" s="1">
        <v>1009161.0</v>
      </c>
      <c r="B7398" s="1" t="s">
        <v>31269</v>
      </c>
      <c r="C7398" s="2" t="s">
        <v>31270</v>
      </c>
      <c r="H7398" s="1" t="s">
        <v>31271</v>
      </c>
      <c r="I7398" s="1" t="s">
        <v>31272</v>
      </c>
      <c r="K7398" s="1" t="s">
        <v>96</v>
      </c>
      <c r="L7398" s="1">
        <v>10541.0</v>
      </c>
      <c r="U7398" s="1">
        <v>-73.726402</v>
      </c>
      <c r="V7398" s="1">
        <v>41.3773</v>
      </c>
      <c r="X7398" s="1" t="s">
        <v>69</v>
      </c>
      <c r="Y7398" s="1" t="s">
        <v>70</v>
      </c>
      <c r="Z7398" s="1" t="s">
        <v>70</v>
      </c>
      <c r="AA7398" s="1" t="s">
        <v>70</v>
      </c>
      <c r="AB7398" s="1" t="s">
        <v>70</v>
      </c>
      <c r="AC7398" s="1" t="s">
        <v>80</v>
      </c>
      <c r="BG7398" s="1">
        <v>2013.0</v>
      </c>
    </row>
    <row r="7399">
      <c r="A7399" s="1">
        <v>1002357.0</v>
      </c>
      <c r="B7399" s="1" t="s">
        <v>31273</v>
      </c>
      <c r="H7399" s="1" t="s">
        <v>31274</v>
      </c>
      <c r="I7399" s="1" t="s">
        <v>3713</v>
      </c>
      <c r="J7399" s="1" t="s">
        <v>1124</v>
      </c>
      <c r="K7399" s="1" t="s">
        <v>670</v>
      </c>
      <c r="U7399" s="1">
        <v>-82.683998</v>
      </c>
      <c r="V7399" s="1">
        <v>35.797298</v>
      </c>
      <c r="X7399" s="1" t="s">
        <v>70</v>
      </c>
      <c r="Y7399" s="1" t="s">
        <v>70</v>
      </c>
      <c r="Z7399" s="1" t="s">
        <v>70</v>
      </c>
      <c r="AA7399" s="1" t="s">
        <v>70</v>
      </c>
      <c r="AB7399" s="1" t="s">
        <v>70</v>
      </c>
      <c r="AC7399" s="1" t="s">
        <v>80</v>
      </c>
      <c r="BG7399" s="1">
        <v>2009.0</v>
      </c>
    </row>
    <row r="7400">
      <c r="A7400" s="1">
        <v>1007271.0</v>
      </c>
      <c r="B7400" s="1" t="s">
        <v>31275</v>
      </c>
      <c r="C7400" s="2" t="s">
        <v>31276</v>
      </c>
      <c r="D7400" s="2" t="s">
        <v>31277</v>
      </c>
      <c r="H7400" s="1" t="s">
        <v>31278</v>
      </c>
      <c r="I7400" s="1" t="s">
        <v>31279</v>
      </c>
      <c r="J7400" s="1" t="s">
        <v>6194</v>
      </c>
      <c r="K7400" s="1" t="s">
        <v>509</v>
      </c>
      <c r="L7400" s="1">
        <v>88063.0</v>
      </c>
      <c r="N7400" s="1" t="s">
        <v>2917</v>
      </c>
      <c r="O7400" s="1" t="s">
        <v>31280</v>
      </c>
      <c r="P7400" s="1" t="s">
        <v>79</v>
      </c>
      <c r="U7400" s="1">
        <v>-106.55743</v>
      </c>
      <c r="V7400" s="1">
        <v>31.791359</v>
      </c>
      <c r="X7400" s="1" t="s">
        <v>69</v>
      </c>
      <c r="Y7400" s="1" t="s">
        <v>69</v>
      </c>
      <c r="Z7400" s="1" t="s">
        <v>69</v>
      </c>
      <c r="AA7400" s="1" t="s">
        <v>69</v>
      </c>
      <c r="AB7400" s="1" t="s">
        <v>70</v>
      </c>
      <c r="AC7400" s="1" t="s">
        <v>69</v>
      </c>
      <c r="AD7400" s="1" t="s">
        <v>69</v>
      </c>
      <c r="AE7400" s="1" t="s">
        <v>69</v>
      </c>
      <c r="AF7400" s="1" t="s">
        <v>69</v>
      </c>
      <c r="AG7400" s="1" t="s">
        <v>69</v>
      </c>
      <c r="AH7400" s="1" t="s">
        <v>69</v>
      </c>
      <c r="AI7400" s="1" t="s">
        <v>70</v>
      </c>
      <c r="AJ7400" s="1" t="s">
        <v>69</v>
      </c>
      <c r="AK7400" s="1" t="s">
        <v>69</v>
      </c>
      <c r="AL7400" s="1" t="s">
        <v>69</v>
      </c>
      <c r="AM7400" s="1" t="s">
        <v>69</v>
      </c>
      <c r="AN7400" s="1" t="s">
        <v>70</v>
      </c>
      <c r="AO7400" s="1" t="s">
        <v>69</v>
      </c>
      <c r="AP7400" s="1" t="s">
        <v>70</v>
      </c>
      <c r="AQ7400" s="1" t="s">
        <v>69</v>
      </c>
      <c r="AR7400" s="1" t="s">
        <v>69</v>
      </c>
      <c r="AS7400" s="1" t="s">
        <v>69</v>
      </c>
      <c r="AT7400" s="1" t="s">
        <v>69</v>
      </c>
      <c r="AU7400" s="1" t="s">
        <v>69</v>
      </c>
      <c r="AV7400" s="1" t="s">
        <v>69</v>
      </c>
      <c r="AW7400" s="1" t="s">
        <v>69</v>
      </c>
      <c r="AX7400" s="1" t="s">
        <v>69</v>
      </c>
      <c r="AY7400" s="1" t="s">
        <v>70</v>
      </c>
      <c r="AZ7400" s="1" t="s">
        <v>69</v>
      </c>
      <c r="BA7400" s="1" t="s">
        <v>69</v>
      </c>
      <c r="BB7400" s="1" t="s">
        <v>69</v>
      </c>
      <c r="BC7400" s="1" t="s">
        <v>69</v>
      </c>
      <c r="BD7400" s="1" t="s">
        <v>70</v>
      </c>
      <c r="BE7400" s="1" t="s">
        <v>70</v>
      </c>
      <c r="BF7400" s="1" t="s">
        <v>70</v>
      </c>
      <c r="BG7400" s="3">
        <v>43307.67361111111</v>
      </c>
    </row>
    <row r="7401">
      <c r="A7401" s="1">
        <v>1016812.0</v>
      </c>
      <c r="B7401" s="1" t="s">
        <v>31281</v>
      </c>
      <c r="C7401" s="2" t="s">
        <v>31282</v>
      </c>
      <c r="D7401" s="2" t="s">
        <v>31283</v>
      </c>
      <c r="H7401" s="1" t="s">
        <v>31284</v>
      </c>
      <c r="I7401" s="1" t="s">
        <v>31285</v>
      </c>
      <c r="J7401" s="1" t="s">
        <v>952</v>
      </c>
      <c r="K7401" s="1" t="s">
        <v>211</v>
      </c>
      <c r="L7401" s="1">
        <v>33160.0</v>
      </c>
      <c r="M7401" s="1" t="s">
        <v>31286</v>
      </c>
      <c r="N7401" s="1" t="s">
        <v>15746</v>
      </c>
      <c r="U7401" s="1">
        <v>-80.122169</v>
      </c>
      <c r="V7401" s="1">
        <v>25.935953</v>
      </c>
      <c r="X7401" s="1" t="s">
        <v>69</v>
      </c>
      <c r="Y7401" s="1" t="s">
        <v>70</v>
      </c>
      <c r="Z7401" s="1" t="s">
        <v>70</v>
      </c>
      <c r="AA7401" s="1" t="s">
        <v>70</v>
      </c>
      <c r="AB7401" s="1" t="s">
        <v>70</v>
      </c>
      <c r="AC7401" s="1" t="s">
        <v>80</v>
      </c>
      <c r="AD7401" s="1" t="s">
        <v>69</v>
      </c>
      <c r="AE7401" s="1" t="s">
        <v>70</v>
      </c>
      <c r="AF7401" s="1" t="s">
        <v>70</v>
      </c>
      <c r="AG7401" s="1" t="s">
        <v>70</v>
      </c>
      <c r="AH7401" s="1" t="s">
        <v>70</v>
      </c>
      <c r="AI7401" s="1" t="s">
        <v>70</v>
      </c>
      <c r="AJ7401" s="1" t="s">
        <v>69</v>
      </c>
      <c r="AK7401" s="1" t="s">
        <v>69</v>
      </c>
      <c r="AL7401" s="1" t="s">
        <v>69</v>
      </c>
      <c r="AM7401" s="1" t="s">
        <v>69</v>
      </c>
      <c r="AN7401" s="1" t="s">
        <v>69</v>
      </c>
      <c r="AO7401" s="1" t="s">
        <v>70</v>
      </c>
      <c r="AP7401" s="1" t="s">
        <v>70</v>
      </c>
      <c r="AQ7401" s="1" t="s">
        <v>70</v>
      </c>
      <c r="AR7401" s="1" t="s">
        <v>70</v>
      </c>
      <c r="AS7401" s="1" t="s">
        <v>70</v>
      </c>
      <c r="AT7401" s="1" t="s">
        <v>70</v>
      </c>
      <c r="AU7401" s="1" t="s">
        <v>70</v>
      </c>
      <c r="AV7401" s="1" t="s">
        <v>70</v>
      </c>
      <c r="AW7401" s="1" t="s">
        <v>70</v>
      </c>
      <c r="AX7401" s="1" t="s">
        <v>69</v>
      </c>
      <c r="AY7401" s="1" t="s">
        <v>70</v>
      </c>
      <c r="AZ7401" s="1" t="s">
        <v>69</v>
      </c>
      <c r="BA7401" s="1" t="s">
        <v>70</v>
      </c>
      <c r="BB7401" s="1" t="s">
        <v>69</v>
      </c>
      <c r="BC7401" s="1" t="s">
        <v>70</v>
      </c>
      <c r="BD7401" s="1" t="s">
        <v>69</v>
      </c>
      <c r="BE7401" s="1" t="s">
        <v>70</v>
      </c>
      <c r="BF7401" s="1" t="s">
        <v>70</v>
      </c>
      <c r="BG7401" s="3">
        <v>42760.57013888889</v>
      </c>
    </row>
    <row r="7402">
      <c r="A7402" s="1">
        <v>1019092.0</v>
      </c>
      <c r="B7402" s="1" t="s">
        <v>31287</v>
      </c>
      <c r="D7402" s="1" t="s">
        <v>31288</v>
      </c>
      <c r="H7402" s="1" t="s">
        <v>31289</v>
      </c>
      <c r="I7402" s="1" t="s">
        <v>12754</v>
      </c>
      <c r="J7402" s="1" t="s">
        <v>12755</v>
      </c>
      <c r="K7402" s="1" t="s">
        <v>705</v>
      </c>
      <c r="L7402" s="1">
        <v>86004.0</v>
      </c>
      <c r="M7402" s="1" t="s">
        <v>31290</v>
      </c>
      <c r="N7402" s="1" t="s">
        <v>68</v>
      </c>
      <c r="U7402" s="1">
        <v>-111.61287</v>
      </c>
      <c r="V7402" s="1">
        <v>35.212154</v>
      </c>
      <c r="X7402" s="1" t="s">
        <v>69</v>
      </c>
      <c r="Y7402" s="1" t="s">
        <v>69</v>
      </c>
      <c r="Z7402" s="1" t="s">
        <v>69</v>
      </c>
      <c r="AA7402" s="1" t="s">
        <v>69</v>
      </c>
      <c r="AB7402" s="1" t="s">
        <v>69</v>
      </c>
      <c r="AC7402" s="1" t="s">
        <v>80</v>
      </c>
      <c r="AD7402" s="1" t="s">
        <v>69</v>
      </c>
      <c r="AE7402" s="1" t="s">
        <v>69</v>
      </c>
      <c r="AF7402" s="1" t="s">
        <v>69</v>
      </c>
      <c r="AG7402" s="1" t="s">
        <v>70</v>
      </c>
      <c r="AH7402" s="1" t="s">
        <v>69</v>
      </c>
      <c r="AI7402" s="1" t="s">
        <v>70</v>
      </c>
      <c r="AJ7402" s="1" t="s">
        <v>69</v>
      </c>
      <c r="AK7402" s="1" t="s">
        <v>69</v>
      </c>
      <c r="AL7402" s="1" t="s">
        <v>69</v>
      </c>
      <c r="AM7402" s="1" t="s">
        <v>69</v>
      </c>
      <c r="AN7402" s="1" t="s">
        <v>70</v>
      </c>
      <c r="AO7402" s="1" t="s">
        <v>70</v>
      </c>
      <c r="AP7402" s="1" t="s">
        <v>70</v>
      </c>
      <c r="AQ7402" s="1" t="s">
        <v>69</v>
      </c>
      <c r="AR7402" s="1" t="s">
        <v>69</v>
      </c>
      <c r="AS7402" s="1" t="s">
        <v>70</v>
      </c>
      <c r="AT7402" s="1" t="s">
        <v>69</v>
      </c>
      <c r="AU7402" s="1" t="s">
        <v>70</v>
      </c>
      <c r="AV7402" s="1" t="s">
        <v>70</v>
      </c>
      <c r="AW7402" s="1" t="s">
        <v>70</v>
      </c>
      <c r="AX7402" s="1" t="s">
        <v>69</v>
      </c>
      <c r="AY7402" s="1" t="s">
        <v>70</v>
      </c>
      <c r="AZ7402" s="1" t="s">
        <v>69</v>
      </c>
      <c r="BA7402" s="1" t="s">
        <v>70</v>
      </c>
      <c r="BB7402" s="1" t="s">
        <v>69</v>
      </c>
      <c r="BC7402" s="1" t="s">
        <v>69</v>
      </c>
      <c r="BD7402" s="1" t="s">
        <v>69</v>
      </c>
      <c r="BE7402" s="1" t="s">
        <v>70</v>
      </c>
      <c r="BF7402" s="1" t="s">
        <v>69</v>
      </c>
      <c r="BG7402" s="3">
        <v>43229.256944444445</v>
      </c>
    </row>
    <row r="7403">
      <c r="A7403" s="1">
        <v>1000087.0</v>
      </c>
      <c r="B7403" s="1" t="s">
        <v>31291</v>
      </c>
      <c r="C7403" s="2" t="s">
        <v>356</v>
      </c>
      <c r="D7403" s="2" t="s">
        <v>1881</v>
      </c>
      <c r="H7403" s="1" t="s">
        <v>31292</v>
      </c>
      <c r="I7403" s="1" t="s">
        <v>1883</v>
      </c>
      <c r="J7403" s="1" t="s">
        <v>1883</v>
      </c>
      <c r="K7403" s="1" t="s">
        <v>96</v>
      </c>
      <c r="L7403" s="1">
        <v>11104.0</v>
      </c>
      <c r="M7403" s="1" t="s">
        <v>31293</v>
      </c>
      <c r="N7403" s="1" t="s">
        <v>2616</v>
      </c>
      <c r="U7403" s="1">
        <v>-73.921227</v>
      </c>
      <c r="V7403" s="1">
        <v>40.746899</v>
      </c>
      <c r="W7403" s="1" t="s">
        <v>136</v>
      </c>
      <c r="X7403" s="1" t="s">
        <v>69</v>
      </c>
      <c r="Y7403" s="1" t="s">
        <v>69</v>
      </c>
      <c r="Z7403" s="1" t="s">
        <v>69</v>
      </c>
      <c r="AA7403" s="1" t="s">
        <v>69</v>
      </c>
      <c r="AB7403" s="1" t="s">
        <v>69</v>
      </c>
      <c r="AC7403" s="1" t="s">
        <v>70</v>
      </c>
      <c r="AD7403" s="1" t="s">
        <v>69</v>
      </c>
      <c r="AE7403" s="1" t="s">
        <v>69</v>
      </c>
      <c r="AF7403" s="1" t="s">
        <v>70</v>
      </c>
      <c r="AG7403" s="1" t="s">
        <v>70</v>
      </c>
      <c r="AH7403" s="1" t="s">
        <v>69</v>
      </c>
      <c r="AI7403" s="1" t="s">
        <v>69</v>
      </c>
      <c r="AJ7403" s="1" t="s">
        <v>70</v>
      </c>
      <c r="AK7403" s="1" t="s">
        <v>69</v>
      </c>
      <c r="AL7403" s="1" t="s">
        <v>69</v>
      </c>
      <c r="AM7403" s="1" t="s">
        <v>69</v>
      </c>
      <c r="AN7403" s="1" t="s">
        <v>70</v>
      </c>
      <c r="AO7403" s="1" t="s">
        <v>69</v>
      </c>
      <c r="AP7403" s="1" t="s">
        <v>70</v>
      </c>
      <c r="AQ7403" s="1" t="s">
        <v>70</v>
      </c>
      <c r="AR7403" s="1" t="s">
        <v>70</v>
      </c>
      <c r="AS7403" s="1" t="s">
        <v>69</v>
      </c>
      <c r="AT7403" s="1" t="s">
        <v>70</v>
      </c>
      <c r="AU7403" s="1" t="s">
        <v>70</v>
      </c>
      <c r="AV7403" s="1" t="s">
        <v>70</v>
      </c>
      <c r="AW7403" s="1" t="s">
        <v>69</v>
      </c>
      <c r="AX7403" s="1" t="s">
        <v>70</v>
      </c>
      <c r="AY7403" s="1" t="s">
        <v>70</v>
      </c>
      <c r="AZ7403" s="1" t="s">
        <v>69</v>
      </c>
      <c r="BA7403" s="1" t="s">
        <v>70</v>
      </c>
      <c r="BB7403" s="1" t="s">
        <v>70</v>
      </c>
      <c r="BC7403" s="1" t="s">
        <v>70</v>
      </c>
      <c r="BD7403" s="1" t="s">
        <v>70</v>
      </c>
      <c r="BE7403" s="1" t="s">
        <v>70</v>
      </c>
      <c r="BF7403" s="1" t="s">
        <v>70</v>
      </c>
      <c r="BG7403" s="3">
        <v>41478.62569444445</v>
      </c>
    </row>
    <row r="7404">
      <c r="A7404" s="1">
        <v>1011971.0</v>
      </c>
      <c r="B7404" s="1" t="s">
        <v>31294</v>
      </c>
      <c r="C7404" s="2" t="s">
        <v>31295</v>
      </c>
      <c r="D7404" s="2" t="s">
        <v>31296</v>
      </c>
      <c r="G7404" s="2" t="s">
        <v>31297</v>
      </c>
      <c r="H7404" s="1" t="s">
        <v>31298</v>
      </c>
      <c r="I7404" s="1" t="s">
        <v>19542</v>
      </c>
      <c r="J7404" s="1" t="s">
        <v>413</v>
      </c>
      <c r="K7404" s="1" t="s">
        <v>254</v>
      </c>
      <c r="L7404" s="1">
        <v>84123.0</v>
      </c>
      <c r="M7404" s="1" t="s">
        <v>1834</v>
      </c>
      <c r="N7404" s="1" t="s">
        <v>15778</v>
      </c>
      <c r="U7404" s="1">
        <v>-111.9102</v>
      </c>
      <c r="V7404" s="1">
        <v>40.684635</v>
      </c>
      <c r="X7404" s="1" t="s">
        <v>69</v>
      </c>
      <c r="Y7404" s="1" t="s">
        <v>69</v>
      </c>
      <c r="Z7404" s="1" t="s">
        <v>70</v>
      </c>
      <c r="AA7404" s="1" t="s">
        <v>69</v>
      </c>
      <c r="AB7404" s="1" t="s">
        <v>69</v>
      </c>
      <c r="AC7404" s="1" t="s">
        <v>80</v>
      </c>
      <c r="AD7404" s="1" t="s">
        <v>69</v>
      </c>
      <c r="AE7404" s="1" t="s">
        <v>70</v>
      </c>
      <c r="AF7404" s="1" t="s">
        <v>70</v>
      </c>
      <c r="AG7404" s="1" t="s">
        <v>70</v>
      </c>
      <c r="AH7404" s="1" t="s">
        <v>69</v>
      </c>
      <c r="AI7404" s="1" t="s">
        <v>70</v>
      </c>
      <c r="AJ7404" s="1" t="s">
        <v>69</v>
      </c>
      <c r="AK7404" s="1" t="s">
        <v>69</v>
      </c>
      <c r="AL7404" s="1" t="s">
        <v>69</v>
      </c>
      <c r="AM7404" s="1" t="s">
        <v>70</v>
      </c>
      <c r="AN7404" s="1" t="s">
        <v>70</v>
      </c>
      <c r="AO7404" s="1" t="s">
        <v>69</v>
      </c>
      <c r="AP7404" s="1" t="s">
        <v>70</v>
      </c>
      <c r="AQ7404" s="1" t="s">
        <v>70</v>
      </c>
      <c r="AR7404" s="1" t="s">
        <v>70</v>
      </c>
      <c r="AS7404" s="1" t="s">
        <v>69</v>
      </c>
      <c r="AT7404" s="1" t="s">
        <v>69</v>
      </c>
      <c r="AU7404" s="1" t="s">
        <v>70</v>
      </c>
      <c r="AV7404" s="1" t="s">
        <v>70</v>
      </c>
      <c r="AW7404" s="1" t="s">
        <v>70</v>
      </c>
      <c r="AX7404" s="1" t="s">
        <v>70</v>
      </c>
      <c r="AY7404" s="1" t="s">
        <v>70</v>
      </c>
      <c r="AZ7404" s="1" t="s">
        <v>69</v>
      </c>
      <c r="BA7404" s="1" t="s">
        <v>70</v>
      </c>
      <c r="BB7404" s="1" t="s">
        <v>70</v>
      </c>
      <c r="BC7404" s="1" t="s">
        <v>70</v>
      </c>
      <c r="BD7404" s="1" t="s">
        <v>70</v>
      </c>
      <c r="BE7404" s="1" t="s">
        <v>70</v>
      </c>
      <c r="BF7404" s="1" t="s">
        <v>70</v>
      </c>
      <c r="BG7404" s="3">
        <v>42509.60555555556</v>
      </c>
    </row>
    <row r="7405">
      <c r="A7405" s="1">
        <v>1007351.0</v>
      </c>
      <c r="B7405" s="1" t="s">
        <v>31299</v>
      </c>
      <c r="C7405" s="2" t="s">
        <v>5079</v>
      </c>
      <c r="H7405" s="1" t="s">
        <v>31300</v>
      </c>
      <c r="I7405" s="1" t="s">
        <v>13636</v>
      </c>
      <c r="J7405" s="1" t="s">
        <v>1143</v>
      </c>
      <c r="K7405" s="1" t="s">
        <v>656</v>
      </c>
      <c r="L7405" s="1">
        <v>94088.0</v>
      </c>
      <c r="M7405" s="1" t="s">
        <v>1490</v>
      </c>
      <c r="N7405" s="1" t="s">
        <v>1543</v>
      </c>
      <c r="U7405" s="1">
        <v>-122.00724</v>
      </c>
      <c r="V7405" s="1">
        <v>37.371391</v>
      </c>
      <c r="W7405" s="1" t="s">
        <v>548</v>
      </c>
      <c r="X7405" s="1" t="s">
        <v>69</v>
      </c>
      <c r="Y7405" s="1" t="s">
        <v>69</v>
      </c>
      <c r="Z7405" s="1" t="s">
        <v>69</v>
      </c>
      <c r="AA7405" s="1" t="s">
        <v>69</v>
      </c>
      <c r="AB7405" s="1" t="s">
        <v>69</v>
      </c>
      <c r="AC7405" s="1" t="s">
        <v>69</v>
      </c>
      <c r="AD7405" s="1" t="s">
        <v>69</v>
      </c>
      <c r="AE7405" s="1" t="s">
        <v>69</v>
      </c>
      <c r="AF7405" s="1" t="s">
        <v>69</v>
      </c>
      <c r="AG7405" s="1" t="s">
        <v>69</v>
      </c>
      <c r="AH7405" s="1" t="s">
        <v>69</v>
      </c>
      <c r="AI7405" s="1" t="s">
        <v>69</v>
      </c>
      <c r="AJ7405" s="1" t="s">
        <v>69</v>
      </c>
      <c r="AK7405" s="1" t="s">
        <v>69</v>
      </c>
      <c r="AL7405" s="1" t="s">
        <v>69</v>
      </c>
      <c r="AM7405" s="1" t="s">
        <v>69</v>
      </c>
      <c r="AN7405" s="1" t="s">
        <v>70</v>
      </c>
      <c r="AO7405" s="1" t="s">
        <v>69</v>
      </c>
      <c r="AP7405" s="1" t="s">
        <v>69</v>
      </c>
      <c r="AQ7405" s="1" t="s">
        <v>69</v>
      </c>
      <c r="AR7405" s="1" t="s">
        <v>69</v>
      </c>
      <c r="AS7405" s="1" t="s">
        <v>69</v>
      </c>
      <c r="AT7405" s="1" t="s">
        <v>69</v>
      </c>
      <c r="AU7405" s="1" t="s">
        <v>69</v>
      </c>
      <c r="AV7405" s="1" t="s">
        <v>69</v>
      </c>
      <c r="AW7405" s="1" t="s">
        <v>70</v>
      </c>
      <c r="AX7405" s="1" t="s">
        <v>70</v>
      </c>
      <c r="AY7405" s="1" t="s">
        <v>70</v>
      </c>
      <c r="AZ7405" s="1" t="s">
        <v>70</v>
      </c>
      <c r="BA7405" s="1" t="s">
        <v>70</v>
      </c>
      <c r="BB7405" s="1" t="s">
        <v>70</v>
      </c>
      <c r="BC7405" s="1" t="s">
        <v>70</v>
      </c>
      <c r="BD7405" s="1" t="s">
        <v>70</v>
      </c>
      <c r="BE7405" s="1" t="s">
        <v>70</v>
      </c>
      <c r="BF7405" s="1" t="s">
        <v>70</v>
      </c>
      <c r="BG7405" s="3">
        <v>41030.739583333336</v>
      </c>
    </row>
    <row r="7406">
      <c r="A7406" s="1">
        <v>1008239.0</v>
      </c>
      <c r="B7406" s="1" t="s">
        <v>31301</v>
      </c>
      <c r="D7406" s="2" t="s">
        <v>31302</v>
      </c>
      <c r="H7406" s="1" t="s">
        <v>31303</v>
      </c>
      <c r="I7406" s="1" t="s">
        <v>31304</v>
      </c>
      <c r="J7406" s="1" t="s">
        <v>133</v>
      </c>
      <c r="K7406" s="1" t="s">
        <v>520</v>
      </c>
      <c r="L7406" s="1">
        <v>4619.0</v>
      </c>
      <c r="M7406" s="1" t="s">
        <v>20245</v>
      </c>
      <c r="N7406" s="1" t="s">
        <v>4270</v>
      </c>
      <c r="U7406" s="1">
        <v>-67.277359</v>
      </c>
      <c r="V7406" s="1">
        <v>45.189236</v>
      </c>
      <c r="W7406" s="1" t="s">
        <v>392</v>
      </c>
      <c r="X7406" s="1" t="s">
        <v>70</v>
      </c>
      <c r="Y7406" s="1" t="s">
        <v>70</v>
      </c>
      <c r="Z7406" s="1" t="s">
        <v>70</v>
      </c>
      <c r="AA7406" s="1" t="s">
        <v>70</v>
      </c>
      <c r="AB7406" s="1" t="s">
        <v>69</v>
      </c>
      <c r="AC7406" s="1" t="s">
        <v>69</v>
      </c>
      <c r="AD7406" s="1" t="s">
        <v>69</v>
      </c>
      <c r="AE7406" s="1" t="s">
        <v>69</v>
      </c>
      <c r="AF7406" s="1" t="s">
        <v>69</v>
      </c>
      <c r="AG7406" s="1" t="s">
        <v>69</v>
      </c>
      <c r="AH7406" s="1" t="s">
        <v>69</v>
      </c>
      <c r="AI7406" s="1" t="s">
        <v>69</v>
      </c>
      <c r="AJ7406" s="1" t="s">
        <v>69</v>
      </c>
      <c r="AK7406" s="1" t="s">
        <v>69</v>
      </c>
      <c r="AL7406" s="1" t="s">
        <v>69</v>
      </c>
      <c r="AM7406" s="1" t="s">
        <v>69</v>
      </c>
      <c r="AN7406" s="1" t="s">
        <v>69</v>
      </c>
      <c r="AO7406" s="1" t="s">
        <v>69</v>
      </c>
      <c r="AP7406" s="1" t="s">
        <v>70</v>
      </c>
      <c r="AQ7406" s="1" t="s">
        <v>69</v>
      </c>
      <c r="AR7406" s="1" t="s">
        <v>69</v>
      </c>
      <c r="AS7406" s="1" t="s">
        <v>69</v>
      </c>
      <c r="AT7406" s="1" t="s">
        <v>69</v>
      </c>
      <c r="AU7406" s="1" t="s">
        <v>69</v>
      </c>
      <c r="AV7406" s="1" t="s">
        <v>69</v>
      </c>
      <c r="AW7406" s="1" t="s">
        <v>70</v>
      </c>
      <c r="AX7406" s="1" t="s">
        <v>70</v>
      </c>
      <c r="AY7406" s="1" t="s">
        <v>69</v>
      </c>
      <c r="AZ7406" s="1" t="s">
        <v>69</v>
      </c>
      <c r="BA7406" s="1" t="s">
        <v>70</v>
      </c>
      <c r="BB7406" s="1" t="s">
        <v>70</v>
      </c>
      <c r="BC7406" s="1" t="s">
        <v>70</v>
      </c>
      <c r="BD7406" s="1" t="s">
        <v>70</v>
      </c>
      <c r="BE7406" s="1" t="s">
        <v>70</v>
      </c>
      <c r="BF7406" s="1" t="s">
        <v>70</v>
      </c>
      <c r="BG7406" s="3">
        <v>41751.510416666664</v>
      </c>
    </row>
    <row r="7407">
      <c r="A7407" s="1">
        <v>1011506.0</v>
      </c>
      <c r="B7407" s="1" t="s">
        <v>31305</v>
      </c>
      <c r="H7407" s="1" t="s">
        <v>31306</v>
      </c>
      <c r="I7407" s="1" t="s">
        <v>31307</v>
      </c>
      <c r="J7407" s="1" t="s">
        <v>2250</v>
      </c>
      <c r="K7407" s="1" t="s">
        <v>91</v>
      </c>
      <c r="L7407" s="1">
        <v>65079.0</v>
      </c>
      <c r="N7407" s="1" t="s">
        <v>31308</v>
      </c>
      <c r="U7407" s="1">
        <v>-92.776588</v>
      </c>
      <c r="V7407" s="1">
        <v>38.156658</v>
      </c>
      <c r="X7407" s="1" t="s">
        <v>69</v>
      </c>
      <c r="Y7407" s="1" t="s">
        <v>70</v>
      </c>
      <c r="Z7407" s="1" t="s">
        <v>70</v>
      </c>
      <c r="AA7407" s="1" t="s">
        <v>70</v>
      </c>
      <c r="AB7407" s="1" t="s">
        <v>70</v>
      </c>
      <c r="AC7407" s="1" t="s">
        <v>80</v>
      </c>
      <c r="AD7407" s="1" t="s">
        <v>70</v>
      </c>
      <c r="AE7407" s="1" t="s">
        <v>70</v>
      </c>
      <c r="AF7407" s="1" t="s">
        <v>69</v>
      </c>
      <c r="AG7407" s="1" t="s">
        <v>69</v>
      </c>
      <c r="AH7407" s="1" t="s">
        <v>70</v>
      </c>
      <c r="AI7407" s="1" t="s">
        <v>70</v>
      </c>
      <c r="AJ7407" s="1" t="s">
        <v>70</v>
      </c>
      <c r="AK7407" s="1" t="s">
        <v>69</v>
      </c>
      <c r="AL7407" s="1" t="s">
        <v>70</v>
      </c>
      <c r="AM7407" s="1" t="s">
        <v>70</v>
      </c>
      <c r="AN7407" s="1" t="s">
        <v>70</v>
      </c>
      <c r="AO7407" s="1" t="s">
        <v>70</v>
      </c>
      <c r="AP7407" s="1" t="s">
        <v>70</v>
      </c>
      <c r="AQ7407" s="1" t="s">
        <v>70</v>
      </c>
      <c r="AR7407" s="1" t="s">
        <v>69</v>
      </c>
      <c r="AS7407" s="1" t="s">
        <v>70</v>
      </c>
      <c r="AT7407" s="1" t="s">
        <v>70</v>
      </c>
      <c r="AU7407" s="1" t="s">
        <v>70</v>
      </c>
      <c r="AV7407" s="1" t="s">
        <v>69</v>
      </c>
      <c r="AW7407" s="1" t="s">
        <v>70</v>
      </c>
      <c r="AX7407" s="1" t="s">
        <v>70</v>
      </c>
      <c r="AY7407" s="1" t="s">
        <v>70</v>
      </c>
      <c r="AZ7407" s="1" t="s">
        <v>69</v>
      </c>
      <c r="BA7407" s="1" t="s">
        <v>70</v>
      </c>
      <c r="BB7407" s="1" t="s">
        <v>70</v>
      </c>
      <c r="BC7407" s="1" t="s">
        <v>70</v>
      </c>
      <c r="BD7407" s="1" t="s">
        <v>70</v>
      </c>
      <c r="BE7407" s="1" t="s">
        <v>70</v>
      </c>
      <c r="BF7407" s="1" t="s">
        <v>70</v>
      </c>
      <c r="BG7407" s="3">
        <v>42251.416666666664</v>
      </c>
    </row>
    <row r="7408">
      <c r="A7408" s="1">
        <v>1010528.0</v>
      </c>
      <c r="B7408" s="1" t="s">
        <v>31309</v>
      </c>
      <c r="C7408" s="2" t="s">
        <v>31310</v>
      </c>
      <c r="D7408" s="2" t="s">
        <v>31311</v>
      </c>
      <c r="G7408" s="2" t="s">
        <v>31312</v>
      </c>
      <c r="H7408" s="1" t="s">
        <v>31313</v>
      </c>
      <c r="I7408" s="1" t="s">
        <v>31314</v>
      </c>
      <c r="J7408" s="1" t="s">
        <v>6128</v>
      </c>
      <c r="K7408" s="1" t="s">
        <v>656</v>
      </c>
      <c r="L7408" s="1">
        <v>95610.0</v>
      </c>
      <c r="M7408" s="1" t="s">
        <v>1081</v>
      </c>
      <c r="N7408" s="1" t="s">
        <v>603</v>
      </c>
      <c r="U7408" s="1">
        <v>-121.2674</v>
      </c>
      <c r="V7408" s="1">
        <v>38.67194</v>
      </c>
      <c r="X7408" s="1" t="s">
        <v>69</v>
      </c>
      <c r="Y7408" s="1" t="s">
        <v>69</v>
      </c>
      <c r="Z7408" s="1" t="s">
        <v>70</v>
      </c>
      <c r="AA7408" s="1" t="s">
        <v>70</v>
      </c>
      <c r="AB7408" s="1" t="s">
        <v>69</v>
      </c>
      <c r="AC7408" s="1" t="s">
        <v>69</v>
      </c>
      <c r="AD7408" s="1" t="s">
        <v>69</v>
      </c>
      <c r="AE7408" s="1" t="s">
        <v>69</v>
      </c>
      <c r="AF7408" s="1" t="s">
        <v>70</v>
      </c>
      <c r="AG7408" s="1" t="s">
        <v>69</v>
      </c>
      <c r="AH7408" s="1" t="s">
        <v>69</v>
      </c>
      <c r="AI7408" s="1" t="s">
        <v>69</v>
      </c>
      <c r="AJ7408" s="1" t="s">
        <v>69</v>
      </c>
      <c r="AK7408" s="1" t="s">
        <v>69</v>
      </c>
      <c r="AL7408" s="1" t="s">
        <v>69</v>
      </c>
      <c r="AM7408" s="1" t="s">
        <v>69</v>
      </c>
      <c r="AN7408" s="1" t="s">
        <v>70</v>
      </c>
      <c r="AO7408" s="1" t="s">
        <v>69</v>
      </c>
      <c r="AP7408" s="1" t="s">
        <v>70</v>
      </c>
      <c r="AQ7408" s="1" t="s">
        <v>69</v>
      </c>
      <c r="AR7408" s="1" t="s">
        <v>69</v>
      </c>
      <c r="AS7408" s="1" t="s">
        <v>69</v>
      </c>
      <c r="AT7408" s="1" t="s">
        <v>69</v>
      </c>
      <c r="AU7408" s="1" t="s">
        <v>69</v>
      </c>
      <c r="AV7408" s="1" t="s">
        <v>69</v>
      </c>
      <c r="AW7408" s="1" t="s">
        <v>70</v>
      </c>
      <c r="AX7408" s="1" t="s">
        <v>69</v>
      </c>
      <c r="AY7408" s="1" t="s">
        <v>69</v>
      </c>
      <c r="AZ7408" s="1" t="s">
        <v>69</v>
      </c>
      <c r="BA7408" s="1" t="s">
        <v>70</v>
      </c>
      <c r="BB7408" s="1" t="s">
        <v>69</v>
      </c>
      <c r="BC7408" s="1" t="s">
        <v>69</v>
      </c>
      <c r="BD7408" s="1" t="s">
        <v>69</v>
      </c>
      <c r="BE7408" s="1" t="s">
        <v>70</v>
      </c>
      <c r="BF7408" s="1" t="s">
        <v>69</v>
      </c>
      <c r="BG7408" s="3">
        <v>41871.74097222222</v>
      </c>
    </row>
    <row r="7409">
      <c r="A7409" s="1">
        <v>1002647.0</v>
      </c>
      <c r="B7409" s="1" t="s">
        <v>31315</v>
      </c>
      <c r="C7409" s="2" t="s">
        <v>11115</v>
      </c>
      <c r="H7409" s="1" t="s">
        <v>31316</v>
      </c>
      <c r="I7409" s="1" t="s">
        <v>31317</v>
      </c>
      <c r="J7409" s="1" t="s">
        <v>6128</v>
      </c>
      <c r="K7409" s="1" t="s">
        <v>656</v>
      </c>
      <c r="L7409" s="1">
        <v>95670.0</v>
      </c>
      <c r="M7409" s="1" t="s">
        <v>1490</v>
      </c>
      <c r="N7409" s="1" t="s">
        <v>1851</v>
      </c>
      <c r="U7409" s="1">
        <v>-121.2694</v>
      </c>
      <c r="V7409" s="1">
        <v>38.605652</v>
      </c>
      <c r="W7409" s="1" t="s">
        <v>136</v>
      </c>
      <c r="X7409" s="1" t="s">
        <v>70</v>
      </c>
      <c r="Y7409" s="1" t="s">
        <v>69</v>
      </c>
      <c r="Z7409" s="1" t="s">
        <v>70</v>
      </c>
      <c r="AA7409" s="1" t="s">
        <v>69</v>
      </c>
      <c r="AB7409" s="1" t="s">
        <v>69</v>
      </c>
      <c r="AC7409" s="1" t="s">
        <v>69</v>
      </c>
      <c r="AD7409" s="1" t="s">
        <v>69</v>
      </c>
      <c r="AE7409" s="1" t="s">
        <v>69</v>
      </c>
      <c r="AF7409" s="1" t="s">
        <v>70</v>
      </c>
      <c r="AG7409" s="1" t="s">
        <v>69</v>
      </c>
      <c r="AH7409" s="1" t="s">
        <v>69</v>
      </c>
      <c r="AI7409" s="1" t="s">
        <v>70</v>
      </c>
      <c r="AJ7409" s="1" t="s">
        <v>69</v>
      </c>
      <c r="AK7409" s="1" t="s">
        <v>69</v>
      </c>
      <c r="AL7409" s="1" t="s">
        <v>69</v>
      </c>
      <c r="AM7409" s="1" t="s">
        <v>69</v>
      </c>
      <c r="AN7409" s="1" t="s">
        <v>70</v>
      </c>
      <c r="AO7409" s="1" t="s">
        <v>69</v>
      </c>
      <c r="AP7409" s="1" t="s">
        <v>69</v>
      </c>
      <c r="AQ7409" s="1" t="s">
        <v>69</v>
      </c>
      <c r="AR7409" s="1" t="s">
        <v>69</v>
      </c>
      <c r="AS7409" s="1" t="s">
        <v>69</v>
      </c>
      <c r="AT7409" s="1" t="s">
        <v>70</v>
      </c>
      <c r="AU7409" s="1" t="s">
        <v>70</v>
      </c>
      <c r="AV7409" s="1" t="s">
        <v>70</v>
      </c>
      <c r="AW7409" s="1" t="s">
        <v>70</v>
      </c>
      <c r="AX7409" s="1" t="s">
        <v>70</v>
      </c>
      <c r="AY7409" s="1" t="s">
        <v>70</v>
      </c>
      <c r="AZ7409" s="1" t="s">
        <v>70</v>
      </c>
      <c r="BA7409" s="1" t="s">
        <v>70</v>
      </c>
      <c r="BB7409" s="1" t="s">
        <v>70</v>
      </c>
      <c r="BC7409" s="1" t="s">
        <v>70</v>
      </c>
      <c r="BD7409" s="1" t="s">
        <v>70</v>
      </c>
      <c r="BE7409" s="1" t="s">
        <v>70</v>
      </c>
      <c r="BF7409" s="1" t="s">
        <v>70</v>
      </c>
      <c r="BG7409" s="3">
        <v>41044.59583333333</v>
      </c>
    </row>
    <row r="7410">
      <c r="A7410" s="1">
        <v>1003549.0</v>
      </c>
      <c r="B7410" s="1" t="s">
        <v>31318</v>
      </c>
      <c r="C7410" s="2" t="s">
        <v>2480</v>
      </c>
      <c r="H7410" s="1" t="s">
        <v>31319</v>
      </c>
      <c r="I7410" s="1" t="s">
        <v>31320</v>
      </c>
      <c r="J7410" s="1" t="s">
        <v>952</v>
      </c>
      <c r="K7410" s="1" t="s">
        <v>211</v>
      </c>
      <c r="L7410" s="1">
        <v>33143.0</v>
      </c>
      <c r="M7410" s="1" t="s">
        <v>1490</v>
      </c>
      <c r="N7410" s="1" t="s">
        <v>31321</v>
      </c>
      <c r="U7410" s="1">
        <v>-80.285439</v>
      </c>
      <c r="V7410" s="1">
        <v>25.704496</v>
      </c>
      <c r="X7410" s="1" t="s">
        <v>69</v>
      </c>
      <c r="Y7410" s="1" t="s">
        <v>70</v>
      </c>
      <c r="Z7410" s="1" t="s">
        <v>70</v>
      </c>
      <c r="AA7410" s="1" t="s">
        <v>70</v>
      </c>
      <c r="AB7410" s="1" t="s">
        <v>70</v>
      </c>
      <c r="AC7410" s="1" t="s">
        <v>69</v>
      </c>
      <c r="AD7410" s="1" t="s">
        <v>69</v>
      </c>
      <c r="AE7410" s="1" t="s">
        <v>69</v>
      </c>
      <c r="AF7410" s="1" t="s">
        <v>69</v>
      </c>
      <c r="AG7410" s="1" t="s">
        <v>69</v>
      </c>
      <c r="AH7410" s="1" t="s">
        <v>69</v>
      </c>
      <c r="AI7410" s="1" t="s">
        <v>69</v>
      </c>
      <c r="AJ7410" s="1" t="s">
        <v>69</v>
      </c>
      <c r="AK7410" s="1" t="s">
        <v>69</v>
      </c>
      <c r="AL7410" s="1" t="s">
        <v>69</v>
      </c>
      <c r="AM7410" s="1" t="s">
        <v>69</v>
      </c>
      <c r="AN7410" s="1" t="s">
        <v>70</v>
      </c>
      <c r="AO7410" s="1" t="s">
        <v>69</v>
      </c>
      <c r="AP7410" s="1" t="s">
        <v>70</v>
      </c>
      <c r="AQ7410" s="1" t="s">
        <v>69</v>
      </c>
      <c r="AR7410" s="1" t="s">
        <v>69</v>
      </c>
      <c r="AS7410" s="1" t="s">
        <v>70</v>
      </c>
      <c r="AT7410" s="1" t="s">
        <v>69</v>
      </c>
      <c r="AU7410" s="1" t="s">
        <v>69</v>
      </c>
      <c r="AV7410" s="1" t="s">
        <v>69</v>
      </c>
      <c r="AW7410" s="1" t="s">
        <v>70</v>
      </c>
      <c r="AX7410" s="1" t="s">
        <v>70</v>
      </c>
      <c r="AY7410" s="1" t="s">
        <v>70</v>
      </c>
      <c r="AZ7410" s="1" t="s">
        <v>70</v>
      </c>
      <c r="BA7410" s="1" t="s">
        <v>70</v>
      </c>
      <c r="BB7410" s="1" t="s">
        <v>70</v>
      </c>
      <c r="BC7410" s="1" t="s">
        <v>70</v>
      </c>
      <c r="BD7410" s="1" t="s">
        <v>70</v>
      </c>
      <c r="BE7410" s="1" t="s">
        <v>70</v>
      </c>
      <c r="BF7410" s="1" t="s">
        <v>70</v>
      </c>
      <c r="BG7410" s="3">
        <v>41031.478472222225</v>
      </c>
    </row>
    <row r="7411">
      <c r="A7411" s="1">
        <v>1000105.0</v>
      </c>
      <c r="B7411" s="1" t="s">
        <v>31322</v>
      </c>
      <c r="C7411" s="2" t="s">
        <v>356</v>
      </c>
      <c r="D7411" s="2" t="s">
        <v>2413</v>
      </c>
      <c r="H7411" s="1" t="s">
        <v>31323</v>
      </c>
      <c r="I7411" s="1" t="s">
        <v>641</v>
      </c>
      <c r="J7411" s="1" t="s">
        <v>642</v>
      </c>
      <c r="K7411" s="1" t="s">
        <v>96</v>
      </c>
      <c r="L7411" s="1">
        <v>11220.0</v>
      </c>
      <c r="M7411" s="1" t="s">
        <v>31324</v>
      </c>
      <c r="N7411" s="1" t="s">
        <v>2616</v>
      </c>
      <c r="U7411" s="1">
        <v>-74.018356</v>
      </c>
      <c r="V7411" s="1">
        <v>40.640812</v>
      </c>
      <c r="W7411" s="1" t="s">
        <v>136</v>
      </c>
      <c r="X7411" s="1" t="s">
        <v>69</v>
      </c>
      <c r="Y7411" s="1" t="s">
        <v>69</v>
      </c>
      <c r="Z7411" s="1" t="s">
        <v>69</v>
      </c>
      <c r="AA7411" s="1" t="s">
        <v>69</v>
      </c>
      <c r="AB7411" s="1" t="s">
        <v>69</v>
      </c>
      <c r="AC7411" s="1" t="s">
        <v>80</v>
      </c>
      <c r="AD7411" s="1" t="s">
        <v>70</v>
      </c>
      <c r="AE7411" s="1" t="s">
        <v>70</v>
      </c>
      <c r="AF7411" s="1" t="s">
        <v>70</v>
      </c>
      <c r="AG7411" s="1" t="s">
        <v>70</v>
      </c>
      <c r="AH7411" s="1" t="s">
        <v>70</v>
      </c>
      <c r="AI7411" s="1" t="s">
        <v>70</v>
      </c>
      <c r="AJ7411" s="1" t="s">
        <v>70</v>
      </c>
      <c r="AK7411" s="1" t="s">
        <v>69</v>
      </c>
      <c r="AL7411" s="1" t="s">
        <v>70</v>
      </c>
      <c r="AM7411" s="1" t="s">
        <v>70</v>
      </c>
      <c r="AN7411" s="1" t="s">
        <v>70</v>
      </c>
      <c r="AO7411" s="1" t="s">
        <v>69</v>
      </c>
      <c r="AP7411" s="1" t="s">
        <v>70</v>
      </c>
      <c r="AQ7411" s="1" t="s">
        <v>70</v>
      </c>
      <c r="AR7411" s="1" t="s">
        <v>69</v>
      </c>
      <c r="AS7411" s="1" t="s">
        <v>70</v>
      </c>
      <c r="AT7411" s="1" t="s">
        <v>70</v>
      </c>
      <c r="AU7411" s="1" t="s">
        <v>70</v>
      </c>
      <c r="AV7411" s="1" t="s">
        <v>70</v>
      </c>
      <c r="AW7411" s="1" t="s">
        <v>70</v>
      </c>
      <c r="AX7411" s="1" t="s">
        <v>70</v>
      </c>
      <c r="AY7411" s="1" t="s">
        <v>70</v>
      </c>
      <c r="AZ7411" s="1" t="s">
        <v>69</v>
      </c>
      <c r="BA7411" s="1" t="s">
        <v>70</v>
      </c>
      <c r="BB7411" s="1" t="s">
        <v>70</v>
      </c>
      <c r="BC7411" s="1" t="s">
        <v>70</v>
      </c>
      <c r="BD7411" s="1" t="s">
        <v>70</v>
      </c>
      <c r="BE7411" s="1" t="s">
        <v>70</v>
      </c>
      <c r="BF7411" s="1" t="s">
        <v>70</v>
      </c>
      <c r="BG7411" s="3">
        <v>41479.48125</v>
      </c>
    </row>
    <row r="7412">
      <c r="A7412" s="1">
        <v>1010112.0</v>
      </c>
      <c r="B7412" s="1" t="s">
        <v>31325</v>
      </c>
      <c r="H7412" s="1" t="s">
        <v>31326</v>
      </c>
      <c r="I7412" s="1" t="s">
        <v>31327</v>
      </c>
      <c r="J7412" s="1" t="s">
        <v>429</v>
      </c>
      <c r="K7412" s="1" t="s">
        <v>211</v>
      </c>
      <c r="L7412" s="1">
        <v>32311.0</v>
      </c>
      <c r="M7412" s="1" t="s">
        <v>224</v>
      </c>
      <c r="N7412" s="1" t="s">
        <v>31328</v>
      </c>
      <c r="U7412" s="1">
        <v>-84.231796</v>
      </c>
      <c r="V7412" s="1">
        <v>30.39682</v>
      </c>
      <c r="X7412" s="1" t="s">
        <v>69</v>
      </c>
      <c r="Y7412" s="1" t="s">
        <v>69</v>
      </c>
      <c r="Z7412" s="1" t="s">
        <v>70</v>
      </c>
      <c r="AA7412" s="1" t="s">
        <v>69</v>
      </c>
      <c r="AB7412" s="1" t="s">
        <v>70</v>
      </c>
      <c r="AC7412" s="1" t="s">
        <v>70</v>
      </c>
      <c r="AD7412" s="1" t="s">
        <v>69</v>
      </c>
      <c r="AE7412" s="1" t="s">
        <v>70</v>
      </c>
      <c r="AF7412" s="1" t="s">
        <v>70</v>
      </c>
      <c r="AG7412" s="1" t="s">
        <v>70</v>
      </c>
      <c r="AH7412" s="1" t="s">
        <v>69</v>
      </c>
      <c r="AI7412" s="1" t="s">
        <v>70</v>
      </c>
      <c r="AJ7412" s="1" t="s">
        <v>70</v>
      </c>
      <c r="AK7412" s="1" t="s">
        <v>69</v>
      </c>
      <c r="AL7412" s="1" t="s">
        <v>69</v>
      </c>
      <c r="AM7412" s="1" t="s">
        <v>69</v>
      </c>
      <c r="AN7412" s="1" t="s">
        <v>70</v>
      </c>
      <c r="AO7412" s="1" t="s">
        <v>70</v>
      </c>
      <c r="AP7412" s="1" t="s">
        <v>70</v>
      </c>
      <c r="AQ7412" s="1" t="s">
        <v>70</v>
      </c>
      <c r="AR7412" s="1" t="s">
        <v>70</v>
      </c>
      <c r="AS7412" s="1" t="s">
        <v>70</v>
      </c>
      <c r="AT7412" s="1" t="s">
        <v>70</v>
      </c>
      <c r="AU7412" s="1" t="s">
        <v>69</v>
      </c>
      <c r="AV7412" s="1" t="s">
        <v>70</v>
      </c>
      <c r="AW7412" s="1" t="s">
        <v>70</v>
      </c>
      <c r="AX7412" s="1" t="s">
        <v>70</v>
      </c>
      <c r="AY7412" s="1" t="s">
        <v>70</v>
      </c>
      <c r="AZ7412" s="1" t="s">
        <v>69</v>
      </c>
      <c r="BA7412" s="1" t="s">
        <v>70</v>
      </c>
      <c r="BB7412" s="1" t="s">
        <v>70</v>
      </c>
      <c r="BC7412" s="1" t="s">
        <v>69</v>
      </c>
      <c r="BD7412" s="1" t="s">
        <v>70</v>
      </c>
      <c r="BE7412" s="1" t="s">
        <v>70</v>
      </c>
      <c r="BF7412" s="1" t="s">
        <v>70</v>
      </c>
      <c r="BG7412" s="3">
        <v>42549.729166666664</v>
      </c>
    </row>
    <row r="7413">
      <c r="A7413" s="1">
        <v>1018180.0</v>
      </c>
      <c r="B7413" s="1" t="s">
        <v>31329</v>
      </c>
      <c r="D7413" s="1" t="s">
        <v>31329</v>
      </c>
      <c r="H7413" s="1" t="s">
        <v>31330</v>
      </c>
      <c r="I7413" s="1" t="s">
        <v>2441</v>
      </c>
      <c r="J7413" s="1" t="s">
        <v>918</v>
      </c>
      <c r="K7413" s="1" t="s">
        <v>451</v>
      </c>
      <c r="L7413" s="1">
        <v>54880.0</v>
      </c>
      <c r="M7413" s="1" t="s">
        <v>31331</v>
      </c>
      <c r="N7413" s="1" t="s">
        <v>664</v>
      </c>
      <c r="U7413" s="1">
        <v>-92.105453</v>
      </c>
      <c r="V7413" s="1">
        <v>46.723633</v>
      </c>
      <c r="X7413" s="1" t="s">
        <v>69</v>
      </c>
      <c r="Y7413" s="1" t="s">
        <v>69</v>
      </c>
      <c r="Z7413" s="1" t="s">
        <v>70</v>
      </c>
      <c r="AA7413" s="1" t="s">
        <v>69</v>
      </c>
      <c r="AB7413" s="1" t="s">
        <v>70</v>
      </c>
      <c r="AC7413" s="1" t="s">
        <v>80</v>
      </c>
      <c r="AD7413" s="1" t="s">
        <v>69</v>
      </c>
      <c r="AE7413" s="1" t="s">
        <v>70</v>
      </c>
      <c r="AF7413" s="1" t="s">
        <v>69</v>
      </c>
      <c r="AG7413" s="1" t="s">
        <v>69</v>
      </c>
      <c r="AH7413" s="1" t="s">
        <v>69</v>
      </c>
      <c r="AI7413" s="1" t="s">
        <v>70</v>
      </c>
      <c r="AJ7413" s="1" t="s">
        <v>69</v>
      </c>
      <c r="AK7413" s="1" t="s">
        <v>69</v>
      </c>
      <c r="AL7413" s="1" t="s">
        <v>70</v>
      </c>
      <c r="AM7413" s="1" t="s">
        <v>69</v>
      </c>
      <c r="AN7413" s="1" t="s">
        <v>69</v>
      </c>
      <c r="AO7413" s="1" t="s">
        <v>69</v>
      </c>
      <c r="AP7413" s="1" t="s">
        <v>70</v>
      </c>
      <c r="AQ7413" s="1" t="s">
        <v>70</v>
      </c>
      <c r="AR7413" s="1" t="s">
        <v>69</v>
      </c>
      <c r="AS7413" s="1" t="s">
        <v>69</v>
      </c>
      <c r="AT7413" s="1" t="s">
        <v>69</v>
      </c>
      <c r="AU7413" s="1" t="s">
        <v>69</v>
      </c>
      <c r="AV7413" s="1" t="s">
        <v>69</v>
      </c>
      <c r="AW7413" s="1" t="s">
        <v>70</v>
      </c>
      <c r="AX7413" s="1" t="s">
        <v>69</v>
      </c>
      <c r="AY7413" s="1" t="s">
        <v>70</v>
      </c>
      <c r="AZ7413" s="1" t="s">
        <v>69</v>
      </c>
      <c r="BA7413" s="1" t="s">
        <v>70</v>
      </c>
      <c r="BB7413" s="1" t="s">
        <v>69</v>
      </c>
      <c r="BC7413" s="1" t="s">
        <v>69</v>
      </c>
      <c r="BD7413" s="1" t="s">
        <v>70</v>
      </c>
      <c r="BE7413" s="1" t="s">
        <v>70</v>
      </c>
      <c r="BF7413" s="1" t="s">
        <v>70</v>
      </c>
      <c r="BG7413" s="3">
        <v>42906.603472222225</v>
      </c>
    </row>
    <row r="7414">
      <c r="A7414" s="1">
        <v>1005429.0</v>
      </c>
      <c r="B7414" s="1" t="s">
        <v>31329</v>
      </c>
      <c r="C7414" s="2" t="s">
        <v>31332</v>
      </c>
      <c r="D7414" s="2" t="s">
        <v>31333</v>
      </c>
      <c r="H7414" s="1" t="s">
        <v>31334</v>
      </c>
      <c r="I7414" s="1" t="s">
        <v>2441</v>
      </c>
      <c r="J7414" s="1" t="s">
        <v>918</v>
      </c>
      <c r="K7414" s="1" t="s">
        <v>451</v>
      </c>
      <c r="L7414" s="1">
        <v>54880.0</v>
      </c>
      <c r="M7414" s="1" t="s">
        <v>11342</v>
      </c>
      <c r="N7414" s="1" t="s">
        <v>664</v>
      </c>
      <c r="U7414" s="1">
        <v>-92.103897</v>
      </c>
      <c r="V7414" s="1">
        <v>46.72023</v>
      </c>
      <c r="X7414" s="1" t="s">
        <v>69</v>
      </c>
      <c r="Y7414" s="1" t="s">
        <v>69</v>
      </c>
      <c r="Z7414" s="1" t="s">
        <v>70</v>
      </c>
      <c r="AA7414" s="1" t="s">
        <v>69</v>
      </c>
      <c r="AB7414" s="1" t="s">
        <v>70</v>
      </c>
      <c r="AC7414" s="1" t="s">
        <v>80</v>
      </c>
      <c r="AD7414" s="1" t="s">
        <v>69</v>
      </c>
      <c r="AE7414" s="1" t="s">
        <v>70</v>
      </c>
      <c r="AF7414" s="1" t="s">
        <v>69</v>
      </c>
      <c r="AG7414" s="1" t="s">
        <v>69</v>
      </c>
      <c r="AH7414" s="1" t="s">
        <v>69</v>
      </c>
      <c r="AI7414" s="1" t="s">
        <v>69</v>
      </c>
      <c r="AJ7414" s="1" t="s">
        <v>69</v>
      </c>
      <c r="AK7414" s="1" t="s">
        <v>69</v>
      </c>
      <c r="AL7414" s="1" t="s">
        <v>69</v>
      </c>
      <c r="AM7414" s="1" t="s">
        <v>69</v>
      </c>
      <c r="AN7414" s="1" t="s">
        <v>69</v>
      </c>
      <c r="AO7414" s="1" t="s">
        <v>69</v>
      </c>
      <c r="AP7414" s="1" t="s">
        <v>70</v>
      </c>
      <c r="AQ7414" s="1" t="s">
        <v>70</v>
      </c>
      <c r="AR7414" s="1" t="s">
        <v>69</v>
      </c>
      <c r="AS7414" s="1" t="s">
        <v>69</v>
      </c>
      <c r="AT7414" s="1" t="s">
        <v>69</v>
      </c>
      <c r="AU7414" s="1" t="s">
        <v>69</v>
      </c>
      <c r="AV7414" s="1" t="s">
        <v>69</v>
      </c>
      <c r="AW7414" s="1" t="s">
        <v>70</v>
      </c>
      <c r="AX7414" s="1" t="s">
        <v>70</v>
      </c>
      <c r="AY7414" s="1" t="s">
        <v>70</v>
      </c>
      <c r="AZ7414" s="1" t="s">
        <v>69</v>
      </c>
      <c r="BA7414" s="1" t="s">
        <v>70</v>
      </c>
      <c r="BB7414" s="1" t="s">
        <v>69</v>
      </c>
      <c r="BC7414" s="1" t="s">
        <v>70</v>
      </c>
      <c r="BD7414" s="1" t="s">
        <v>70</v>
      </c>
      <c r="BE7414" s="1" t="s">
        <v>70</v>
      </c>
      <c r="BF7414" s="1" t="s">
        <v>70</v>
      </c>
      <c r="BG7414" s="3">
        <v>42087.72638888889</v>
      </c>
    </row>
    <row r="7415">
      <c r="A7415" s="1">
        <v>1005785.0</v>
      </c>
      <c r="B7415" s="1" t="s">
        <v>31335</v>
      </c>
      <c r="C7415" s="2" t="s">
        <v>31336</v>
      </c>
      <c r="H7415" s="1" t="s">
        <v>31337</v>
      </c>
      <c r="I7415" s="1" t="s">
        <v>31338</v>
      </c>
      <c r="J7415" s="1" t="s">
        <v>31338</v>
      </c>
      <c r="K7415" s="1" t="s">
        <v>575</v>
      </c>
      <c r="L7415" s="1">
        <v>49953.0</v>
      </c>
      <c r="M7415" s="1" t="s">
        <v>31339</v>
      </c>
      <c r="N7415" s="1" t="s">
        <v>31340</v>
      </c>
      <c r="U7415" s="1">
        <v>-89.321587</v>
      </c>
      <c r="V7415" s="1">
        <v>46.874352</v>
      </c>
      <c r="W7415" s="1" t="s">
        <v>392</v>
      </c>
      <c r="X7415" s="1" t="s">
        <v>70</v>
      </c>
      <c r="Y7415" s="1" t="s">
        <v>70</v>
      </c>
      <c r="Z7415" s="1" t="s">
        <v>70</v>
      </c>
      <c r="AA7415" s="1" t="s">
        <v>69</v>
      </c>
      <c r="AB7415" s="1" t="s">
        <v>70</v>
      </c>
      <c r="AC7415" s="1" t="s">
        <v>80</v>
      </c>
      <c r="AD7415" s="1" t="s">
        <v>70</v>
      </c>
      <c r="AE7415" s="1" t="s">
        <v>70</v>
      </c>
      <c r="AF7415" s="1" t="s">
        <v>70</v>
      </c>
      <c r="AG7415" s="1" t="s">
        <v>69</v>
      </c>
      <c r="AH7415" s="1" t="s">
        <v>69</v>
      </c>
      <c r="AI7415" s="1" t="s">
        <v>70</v>
      </c>
      <c r="AJ7415" s="1" t="s">
        <v>70</v>
      </c>
      <c r="AK7415" s="1" t="s">
        <v>69</v>
      </c>
      <c r="AL7415" s="1" t="s">
        <v>70</v>
      </c>
      <c r="AM7415" s="1" t="s">
        <v>69</v>
      </c>
      <c r="AN7415" s="1" t="s">
        <v>70</v>
      </c>
      <c r="AO7415" s="1" t="s">
        <v>70</v>
      </c>
      <c r="AP7415" s="1" t="s">
        <v>70</v>
      </c>
      <c r="AQ7415" s="1" t="s">
        <v>70</v>
      </c>
      <c r="AR7415" s="1" t="s">
        <v>69</v>
      </c>
      <c r="AS7415" s="1" t="s">
        <v>70</v>
      </c>
      <c r="AT7415" s="1" t="s">
        <v>70</v>
      </c>
      <c r="AU7415" s="1" t="s">
        <v>70</v>
      </c>
      <c r="AV7415" s="1" t="s">
        <v>70</v>
      </c>
      <c r="AW7415" s="1" t="s">
        <v>70</v>
      </c>
      <c r="AX7415" s="1" t="s">
        <v>70</v>
      </c>
      <c r="AY7415" s="1" t="s">
        <v>70</v>
      </c>
      <c r="AZ7415" s="1" t="s">
        <v>69</v>
      </c>
      <c r="BA7415" s="1" t="s">
        <v>70</v>
      </c>
      <c r="BB7415" s="1" t="s">
        <v>70</v>
      </c>
      <c r="BC7415" s="1" t="s">
        <v>70</v>
      </c>
      <c r="BD7415" s="1" t="s">
        <v>70</v>
      </c>
      <c r="BE7415" s="1" t="s">
        <v>70</v>
      </c>
      <c r="BF7415" s="1" t="s">
        <v>70</v>
      </c>
      <c r="BG7415" s="3">
        <v>41767.552083333336</v>
      </c>
    </row>
    <row r="7416">
      <c r="A7416" s="1">
        <v>1012487.0</v>
      </c>
      <c r="B7416" s="1" t="s">
        <v>31341</v>
      </c>
      <c r="C7416" s="2" t="s">
        <v>31342</v>
      </c>
      <c r="D7416" s="2" t="s">
        <v>31343</v>
      </c>
      <c r="G7416" s="2" t="s">
        <v>31344</v>
      </c>
      <c r="H7416" s="1" t="s">
        <v>31345</v>
      </c>
      <c r="I7416" s="1" t="s">
        <v>26810</v>
      </c>
      <c r="J7416" s="1" t="s">
        <v>2274</v>
      </c>
      <c r="K7416" s="1" t="s">
        <v>133</v>
      </c>
      <c r="L7416" s="1">
        <v>98370.0</v>
      </c>
      <c r="M7416" s="1" t="s">
        <v>7632</v>
      </c>
      <c r="N7416" s="1" t="s">
        <v>1105</v>
      </c>
      <c r="U7416" s="1">
        <v>-122.58427</v>
      </c>
      <c r="V7416" s="1">
        <v>47.708096</v>
      </c>
      <c r="X7416" s="1" t="s">
        <v>69</v>
      </c>
      <c r="Y7416" s="1" t="s">
        <v>69</v>
      </c>
      <c r="Z7416" s="1" t="s">
        <v>70</v>
      </c>
      <c r="AA7416" s="1" t="s">
        <v>69</v>
      </c>
      <c r="AB7416" s="1" t="s">
        <v>69</v>
      </c>
      <c r="AC7416" s="1" t="s">
        <v>70</v>
      </c>
      <c r="AD7416" s="1" t="s">
        <v>69</v>
      </c>
      <c r="AE7416" s="1" t="s">
        <v>69</v>
      </c>
      <c r="AF7416" s="1" t="s">
        <v>69</v>
      </c>
      <c r="AG7416" s="1" t="s">
        <v>69</v>
      </c>
      <c r="AH7416" s="1" t="s">
        <v>70</v>
      </c>
      <c r="AI7416" s="1" t="s">
        <v>69</v>
      </c>
      <c r="AJ7416" s="1" t="s">
        <v>69</v>
      </c>
      <c r="AK7416" s="1" t="s">
        <v>69</v>
      </c>
      <c r="AL7416" s="1" t="s">
        <v>69</v>
      </c>
      <c r="AM7416" s="1" t="s">
        <v>69</v>
      </c>
      <c r="AN7416" s="1" t="s">
        <v>70</v>
      </c>
      <c r="AO7416" s="1" t="s">
        <v>70</v>
      </c>
      <c r="AP7416" s="1" t="s">
        <v>70</v>
      </c>
      <c r="AQ7416" s="1" t="s">
        <v>70</v>
      </c>
      <c r="AR7416" s="1" t="s">
        <v>70</v>
      </c>
      <c r="AS7416" s="1" t="s">
        <v>70</v>
      </c>
      <c r="AT7416" s="1" t="s">
        <v>69</v>
      </c>
      <c r="AU7416" s="1" t="s">
        <v>69</v>
      </c>
      <c r="AV7416" s="1" t="s">
        <v>69</v>
      </c>
      <c r="AW7416" s="1" t="s">
        <v>70</v>
      </c>
      <c r="AX7416" s="1" t="s">
        <v>69</v>
      </c>
      <c r="AY7416" s="1" t="s">
        <v>70</v>
      </c>
      <c r="AZ7416" s="1" t="s">
        <v>69</v>
      </c>
      <c r="BA7416" s="1" t="s">
        <v>70</v>
      </c>
      <c r="BB7416" s="1" t="s">
        <v>70</v>
      </c>
      <c r="BC7416" s="1" t="s">
        <v>70</v>
      </c>
      <c r="BD7416" s="1" t="s">
        <v>70</v>
      </c>
      <c r="BE7416" s="1" t="s">
        <v>70</v>
      </c>
      <c r="BF7416" s="1" t="s">
        <v>70</v>
      </c>
      <c r="BG7416" s="3">
        <v>42563.54305555556</v>
      </c>
    </row>
    <row r="7417">
      <c r="A7417" s="1">
        <v>1009707.0</v>
      </c>
      <c r="B7417" s="1" t="s">
        <v>31346</v>
      </c>
      <c r="C7417" s="2" t="s">
        <v>23877</v>
      </c>
      <c r="D7417" s="2" t="s">
        <v>5621</v>
      </c>
      <c r="H7417" s="1" t="s">
        <v>31347</v>
      </c>
      <c r="I7417" s="1" t="s">
        <v>31348</v>
      </c>
      <c r="J7417" s="1" t="s">
        <v>5624</v>
      </c>
      <c r="K7417" s="1" t="s">
        <v>85</v>
      </c>
      <c r="L7417" s="1">
        <v>29575.0</v>
      </c>
      <c r="M7417" s="1" t="s">
        <v>19206</v>
      </c>
      <c r="N7417" s="1" t="s">
        <v>29729</v>
      </c>
      <c r="U7417" s="1">
        <v>-78.974365</v>
      </c>
      <c r="V7417" s="1">
        <v>33.60696</v>
      </c>
      <c r="X7417" s="1" t="s">
        <v>69</v>
      </c>
      <c r="Y7417" s="1" t="s">
        <v>69</v>
      </c>
      <c r="Z7417" s="1" t="s">
        <v>69</v>
      </c>
      <c r="AA7417" s="1" t="s">
        <v>69</v>
      </c>
      <c r="AB7417" s="1" t="s">
        <v>69</v>
      </c>
      <c r="AC7417" s="1" t="s">
        <v>80</v>
      </c>
      <c r="AD7417" s="1" t="s">
        <v>69</v>
      </c>
      <c r="AE7417" s="1" t="s">
        <v>69</v>
      </c>
      <c r="AF7417" s="1" t="s">
        <v>69</v>
      </c>
      <c r="AG7417" s="1" t="s">
        <v>69</v>
      </c>
      <c r="AH7417" s="1" t="s">
        <v>69</v>
      </c>
      <c r="AI7417" s="1" t="s">
        <v>69</v>
      </c>
      <c r="AJ7417" s="1" t="s">
        <v>69</v>
      </c>
      <c r="AK7417" s="1" t="s">
        <v>69</v>
      </c>
      <c r="AL7417" s="1" t="s">
        <v>69</v>
      </c>
      <c r="AM7417" s="1" t="s">
        <v>69</v>
      </c>
      <c r="AN7417" s="1" t="s">
        <v>69</v>
      </c>
      <c r="AO7417" s="1" t="s">
        <v>69</v>
      </c>
      <c r="AP7417" s="1" t="s">
        <v>70</v>
      </c>
      <c r="AQ7417" s="1" t="s">
        <v>69</v>
      </c>
      <c r="AR7417" s="1" t="s">
        <v>70</v>
      </c>
      <c r="AS7417" s="1" t="s">
        <v>69</v>
      </c>
      <c r="AT7417" s="1" t="s">
        <v>69</v>
      </c>
      <c r="AU7417" s="1" t="s">
        <v>69</v>
      </c>
      <c r="AV7417" s="1" t="s">
        <v>69</v>
      </c>
      <c r="AW7417" s="1" t="s">
        <v>70</v>
      </c>
      <c r="AX7417" s="1" t="s">
        <v>69</v>
      </c>
      <c r="AY7417" s="1" t="s">
        <v>69</v>
      </c>
      <c r="AZ7417" s="1" t="s">
        <v>69</v>
      </c>
      <c r="BA7417" s="1" t="s">
        <v>70</v>
      </c>
      <c r="BB7417" s="1" t="s">
        <v>69</v>
      </c>
      <c r="BC7417" s="1" t="s">
        <v>70</v>
      </c>
      <c r="BD7417" s="1" t="s">
        <v>69</v>
      </c>
      <c r="BE7417" s="1" t="s">
        <v>70</v>
      </c>
      <c r="BF7417" s="1" t="s">
        <v>70</v>
      </c>
      <c r="BG7417" s="3">
        <v>42548.552083333336</v>
      </c>
    </row>
    <row r="7418">
      <c r="A7418" s="1">
        <v>1008173.0</v>
      </c>
      <c r="B7418" s="1" t="s">
        <v>31349</v>
      </c>
      <c r="D7418" s="2" t="s">
        <v>31350</v>
      </c>
      <c r="E7418" s="2" t="s">
        <v>5404</v>
      </c>
      <c r="H7418" s="1" t="s">
        <v>31351</v>
      </c>
      <c r="I7418" s="1" t="s">
        <v>5406</v>
      </c>
      <c r="J7418" s="1" t="s">
        <v>1039</v>
      </c>
      <c r="K7418" s="1" t="s">
        <v>211</v>
      </c>
      <c r="L7418" s="1">
        <v>33991.0</v>
      </c>
      <c r="M7418" s="1" t="s">
        <v>430</v>
      </c>
      <c r="N7418" s="1" t="s">
        <v>5339</v>
      </c>
      <c r="U7418" s="1">
        <v>-82.024338</v>
      </c>
      <c r="V7418" s="1">
        <v>26.608162</v>
      </c>
      <c r="X7418" s="1" t="s">
        <v>69</v>
      </c>
      <c r="Y7418" s="1" t="s">
        <v>70</v>
      </c>
      <c r="Z7418" s="1" t="s">
        <v>70</v>
      </c>
      <c r="AA7418" s="1" t="s">
        <v>70</v>
      </c>
      <c r="AB7418" s="1" t="s">
        <v>69</v>
      </c>
      <c r="AC7418" s="1" t="s">
        <v>80</v>
      </c>
      <c r="AD7418" s="1" t="s">
        <v>69</v>
      </c>
      <c r="AE7418" s="1" t="s">
        <v>69</v>
      </c>
      <c r="AF7418" s="1" t="s">
        <v>69</v>
      </c>
      <c r="AG7418" s="1" t="s">
        <v>70</v>
      </c>
      <c r="AH7418" s="1" t="s">
        <v>69</v>
      </c>
      <c r="AI7418" s="1" t="s">
        <v>69</v>
      </c>
      <c r="AJ7418" s="1" t="s">
        <v>69</v>
      </c>
      <c r="AK7418" s="1" t="s">
        <v>69</v>
      </c>
      <c r="AL7418" s="1" t="s">
        <v>69</v>
      </c>
      <c r="AM7418" s="1" t="s">
        <v>69</v>
      </c>
      <c r="AN7418" s="1" t="s">
        <v>70</v>
      </c>
      <c r="AO7418" s="1" t="s">
        <v>69</v>
      </c>
      <c r="AP7418" s="1" t="s">
        <v>70</v>
      </c>
      <c r="AQ7418" s="1" t="s">
        <v>70</v>
      </c>
      <c r="AR7418" s="1" t="s">
        <v>70</v>
      </c>
      <c r="AS7418" s="1" t="s">
        <v>69</v>
      </c>
      <c r="AT7418" s="1" t="s">
        <v>69</v>
      </c>
      <c r="AU7418" s="1" t="s">
        <v>69</v>
      </c>
      <c r="AV7418" s="1" t="s">
        <v>70</v>
      </c>
      <c r="AW7418" s="1" t="s">
        <v>70</v>
      </c>
      <c r="AX7418" s="1" t="s">
        <v>70</v>
      </c>
      <c r="AY7418" s="1" t="s">
        <v>70</v>
      </c>
      <c r="AZ7418" s="1" t="s">
        <v>69</v>
      </c>
      <c r="BA7418" s="1" t="s">
        <v>70</v>
      </c>
      <c r="BB7418" s="1" t="s">
        <v>69</v>
      </c>
      <c r="BC7418" s="1" t="s">
        <v>69</v>
      </c>
      <c r="BD7418" s="1" t="s">
        <v>69</v>
      </c>
      <c r="BE7418" s="1" t="s">
        <v>70</v>
      </c>
      <c r="BF7418" s="1" t="s">
        <v>70</v>
      </c>
      <c r="BG7418" s="3">
        <v>43308.4125</v>
      </c>
    </row>
    <row r="7419">
      <c r="A7419" s="1">
        <v>1009756.0</v>
      </c>
      <c r="B7419" s="1" t="s">
        <v>31352</v>
      </c>
      <c r="C7419" s="2" t="s">
        <v>31353</v>
      </c>
      <c r="D7419" s="2" t="s">
        <v>31354</v>
      </c>
      <c r="H7419" s="1" t="s">
        <v>31355</v>
      </c>
      <c r="I7419" s="1" t="s">
        <v>31356</v>
      </c>
      <c r="J7419" s="1" t="s">
        <v>31357</v>
      </c>
      <c r="K7419" s="1" t="s">
        <v>656</v>
      </c>
      <c r="L7419" s="1">
        <v>96104.0</v>
      </c>
      <c r="M7419" s="1" t="s">
        <v>8807</v>
      </c>
      <c r="N7419" s="1" t="s">
        <v>490</v>
      </c>
      <c r="U7419" s="1">
        <v>-120.17165</v>
      </c>
      <c r="V7419" s="1">
        <v>41.527752</v>
      </c>
      <c r="X7419" s="1" t="s">
        <v>69</v>
      </c>
      <c r="Y7419" s="1" t="s">
        <v>69</v>
      </c>
      <c r="Z7419" s="1" t="s">
        <v>70</v>
      </c>
      <c r="AA7419" s="1" t="s">
        <v>69</v>
      </c>
      <c r="AB7419" s="1" t="s">
        <v>69</v>
      </c>
      <c r="AC7419" s="1" t="s">
        <v>80</v>
      </c>
      <c r="AD7419" s="1" t="s">
        <v>69</v>
      </c>
      <c r="AE7419" s="1" t="s">
        <v>69</v>
      </c>
      <c r="AF7419" s="1" t="s">
        <v>69</v>
      </c>
      <c r="AG7419" s="1" t="s">
        <v>69</v>
      </c>
      <c r="AH7419" s="1" t="s">
        <v>69</v>
      </c>
      <c r="AI7419" s="1" t="s">
        <v>70</v>
      </c>
      <c r="AJ7419" s="1" t="s">
        <v>69</v>
      </c>
      <c r="AK7419" s="1" t="s">
        <v>69</v>
      </c>
      <c r="AL7419" s="1" t="s">
        <v>69</v>
      </c>
      <c r="AM7419" s="1" t="s">
        <v>69</v>
      </c>
      <c r="AN7419" s="1" t="s">
        <v>70</v>
      </c>
      <c r="AO7419" s="1" t="s">
        <v>70</v>
      </c>
      <c r="AP7419" s="1" t="s">
        <v>70</v>
      </c>
      <c r="AQ7419" s="1" t="s">
        <v>70</v>
      </c>
      <c r="AR7419" s="1" t="s">
        <v>69</v>
      </c>
      <c r="AS7419" s="1" t="s">
        <v>69</v>
      </c>
      <c r="AT7419" s="1" t="s">
        <v>70</v>
      </c>
      <c r="AU7419" s="1" t="s">
        <v>69</v>
      </c>
      <c r="AV7419" s="1" t="s">
        <v>69</v>
      </c>
      <c r="AW7419" s="1" t="s">
        <v>70</v>
      </c>
      <c r="AX7419" s="1" t="s">
        <v>69</v>
      </c>
      <c r="AY7419" s="1" t="s">
        <v>70</v>
      </c>
      <c r="AZ7419" s="1" t="s">
        <v>69</v>
      </c>
      <c r="BA7419" s="1" t="s">
        <v>70</v>
      </c>
      <c r="BB7419" s="1" t="s">
        <v>70</v>
      </c>
      <c r="BC7419" s="1" t="s">
        <v>70</v>
      </c>
      <c r="BD7419" s="1" t="s">
        <v>70</v>
      </c>
      <c r="BE7419" s="1" t="s">
        <v>70</v>
      </c>
      <c r="BF7419" s="1" t="s">
        <v>70</v>
      </c>
      <c r="BG7419" s="3">
        <v>42447.75625</v>
      </c>
    </row>
    <row r="7420">
      <c r="A7420" s="1">
        <v>1001414.0</v>
      </c>
      <c r="B7420" s="1" t="s">
        <v>31358</v>
      </c>
      <c r="H7420" s="1" t="s">
        <v>649</v>
      </c>
      <c r="I7420" s="1" t="s">
        <v>9372</v>
      </c>
      <c r="J7420" s="1" t="s">
        <v>9372</v>
      </c>
      <c r="K7420" s="1" t="s">
        <v>181</v>
      </c>
      <c r="L7420" s="1">
        <v>23883.0</v>
      </c>
      <c r="U7420" s="1">
        <v>-76.8349</v>
      </c>
      <c r="V7420" s="1">
        <v>37.138401</v>
      </c>
      <c r="X7420" s="1" t="s">
        <v>70</v>
      </c>
      <c r="Y7420" s="1" t="s">
        <v>70</v>
      </c>
      <c r="Z7420" s="1" t="s">
        <v>70</v>
      </c>
      <c r="AA7420" s="1" t="s">
        <v>70</v>
      </c>
      <c r="AB7420" s="1" t="s">
        <v>70</v>
      </c>
      <c r="AC7420" s="1" t="s">
        <v>80</v>
      </c>
      <c r="BG7420" s="1">
        <v>2009.0</v>
      </c>
    </row>
    <row r="7421">
      <c r="A7421" s="1">
        <v>1002754.0</v>
      </c>
      <c r="B7421" s="1" t="s">
        <v>31359</v>
      </c>
      <c r="C7421" s="2" t="s">
        <v>31360</v>
      </c>
      <c r="D7421" s="2" t="s">
        <v>31361</v>
      </c>
      <c r="H7421" s="1" t="s">
        <v>31362</v>
      </c>
      <c r="I7421" s="1" t="s">
        <v>2089</v>
      </c>
      <c r="J7421" s="1" t="s">
        <v>3223</v>
      </c>
      <c r="K7421" s="1" t="s">
        <v>244</v>
      </c>
      <c r="L7421" s="1">
        <v>7822.0</v>
      </c>
      <c r="M7421" s="1" t="s">
        <v>24116</v>
      </c>
      <c r="N7421" s="1" t="s">
        <v>372</v>
      </c>
      <c r="U7421" s="1">
        <v>-74.716408</v>
      </c>
      <c r="V7421" s="1">
        <v>41.135178</v>
      </c>
      <c r="W7421" s="1" t="s">
        <v>392</v>
      </c>
      <c r="X7421" s="1" t="s">
        <v>69</v>
      </c>
      <c r="Y7421" s="1" t="s">
        <v>70</v>
      </c>
      <c r="Z7421" s="1" t="s">
        <v>70</v>
      </c>
      <c r="AA7421" s="1" t="s">
        <v>70</v>
      </c>
      <c r="AB7421" s="1" t="s">
        <v>70</v>
      </c>
      <c r="AC7421" s="1" t="s">
        <v>80</v>
      </c>
      <c r="AD7421" s="1" t="s">
        <v>69</v>
      </c>
      <c r="AE7421" s="1" t="s">
        <v>69</v>
      </c>
      <c r="AF7421" s="1" t="s">
        <v>69</v>
      </c>
      <c r="AG7421" s="1" t="s">
        <v>69</v>
      </c>
      <c r="AH7421" s="1" t="s">
        <v>69</v>
      </c>
      <c r="AI7421" s="1" t="s">
        <v>70</v>
      </c>
      <c r="AJ7421" s="1" t="s">
        <v>69</v>
      </c>
      <c r="AK7421" s="1" t="s">
        <v>69</v>
      </c>
      <c r="AL7421" s="1" t="s">
        <v>69</v>
      </c>
      <c r="AM7421" s="1" t="s">
        <v>69</v>
      </c>
      <c r="AN7421" s="1" t="s">
        <v>69</v>
      </c>
      <c r="AO7421" s="1" t="s">
        <v>69</v>
      </c>
      <c r="AP7421" s="1" t="s">
        <v>70</v>
      </c>
      <c r="AQ7421" s="1" t="s">
        <v>70</v>
      </c>
      <c r="AR7421" s="1" t="s">
        <v>69</v>
      </c>
      <c r="AS7421" s="1" t="s">
        <v>69</v>
      </c>
      <c r="AT7421" s="1" t="s">
        <v>69</v>
      </c>
      <c r="AU7421" s="1" t="s">
        <v>69</v>
      </c>
      <c r="AV7421" s="1" t="s">
        <v>70</v>
      </c>
      <c r="AW7421" s="1" t="s">
        <v>69</v>
      </c>
      <c r="AX7421" s="1" t="s">
        <v>69</v>
      </c>
      <c r="AY7421" s="1" t="s">
        <v>70</v>
      </c>
      <c r="AZ7421" s="1" t="s">
        <v>69</v>
      </c>
      <c r="BA7421" s="1" t="s">
        <v>70</v>
      </c>
      <c r="BB7421" s="1" t="s">
        <v>69</v>
      </c>
      <c r="BC7421" s="1" t="s">
        <v>70</v>
      </c>
      <c r="BD7421" s="1" t="s">
        <v>70</v>
      </c>
      <c r="BE7421" s="1" t="s">
        <v>70</v>
      </c>
      <c r="BF7421" s="1" t="s">
        <v>70</v>
      </c>
      <c r="BG7421" s="3">
        <v>41732.64027777778</v>
      </c>
    </row>
    <row r="7422">
      <c r="A7422" s="1">
        <v>1019481.0</v>
      </c>
      <c r="B7422" s="1" t="s">
        <v>31363</v>
      </c>
      <c r="C7422" s="2" t="s">
        <v>31364</v>
      </c>
      <c r="D7422" s="2" t="s">
        <v>31365</v>
      </c>
      <c r="H7422" s="1" t="s">
        <v>31366</v>
      </c>
      <c r="I7422" s="1" t="s">
        <v>4935</v>
      </c>
      <c r="J7422" s="1" t="s">
        <v>4777</v>
      </c>
      <c r="K7422" s="1" t="s">
        <v>451</v>
      </c>
      <c r="L7422" s="1">
        <v>54942.0</v>
      </c>
      <c r="M7422" s="1" t="s">
        <v>31367</v>
      </c>
      <c r="N7422" s="1" t="s">
        <v>1105</v>
      </c>
      <c r="U7422" s="1">
        <v>-88.557373</v>
      </c>
      <c r="V7422" s="1">
        <v>44.311142</v>
      </c>
      <c r="X7422" s="1" t="s">
        <v>69</v>
      </c>
      <c r="Y7422" s="1" t="s">
        <v>69</v>
      </c>
      <c r="Z7422" s="1" t="s">
        <v>70</v>
      </c>
      <c r="AA7422" s="1" t="s">
        <v>70</v>
      </c>
      <c r="AB7422" s="1" t="s">
        <v>69</v>
      </c>
      <c r="AC7422" s="1" t="s">
        <v>69</v>
      </c>
      <c r="AD7422" s="1" t="s">
        <v>69</v>
      </c>
      <c r="AE7422" s="1" t="s">
        <v>69</v>
      </c>
      <c r="AF7422" s="1" t="s">
        <v>69</v>
      </c>
      <c r="AG7422" s="1" t="s">
        <v>69</v>
      </c>
      <c r="AH7422" s="1" t="s">
        <v>70</v>
      </c>
      <c r="AI7422" s="1" t="s">
        <v>70</v>
      </c>
      <c r="AJ7422" s="1" t="s">
        <v>70</v>
      </c>
      <c r="AK7422" s="1" t="s">
        <v>70</v>
      </c>
      <c r="AL7422" s="1" t="s">
        <v>69</v>
      </c>
      <c r="AM7422" s="1" t="s">
        <v>69</v>
      </c>
      <c r="AN7422" s="1" t="s">
        <v>69</v>
      </c>
      <c r="AO7422" s="1" t="s">
        <v>70</v>
      </c>
      <c r="AP7422" s="1" t="s">
        <v>70</v>
      </c>
      <c r="AQ7422" s="1" t="s">
        <v>70</v>
      </c>
      <c r="AR7422" s="1" t="s">
        <v>69</v>
      </c>
      <c r="AS7422" s="1" t="s">
        <v>70</v>
      </c>
      <c r="AT7422" s="1" t="s">
        <v>69</v>
      </c>
      <c r="AU7422" s="1" t="s">
        <v>69</v>
      </c>
      <c r="AV7422" s="1" t="s">
        <v>70</v>
      </c>
      <c r="AW7422" s="1" t="s">
        <v>70</v>
      </c>
      <c r="AX7422" s="1" t="s">
        <v>70</v>
      </c>
      <c r="AY7422" s="1" t="s">
        <v>70</v>
      </c>
      <c r="AZ7422" s="1" t="s">
        <v>70</v>
      </c>
      <c r="BA7422" s="1" t="s">
        <v>70</v>
      </c>
      <c r="BB7422" s="1" t="s">
        <v>70</v>
      </c>
      <c r="BC7422" s="1" t="s">
        <v>70</v>
      </c>
      <c r="BD7422" s="1" t="s">
        <v>69</v>
      </c>
      <c r="BE7422" s="1" t="s">
        <v>70</v>
      </c>
      <c r="BF7422" s="1" t="s">
        <v>70</v>
      </c>
      <c r="BG7422" s="3">
        <v>43579.71597222222</v>
      </c>
    </row>
    <row r="7423">
      <c r="A7423" s="1">
        <v>1017966.0</v>
      </c>
      <c r="B7423" s="1" t="s">
        <v>31368</v>
      </c>
      <c r="C7423" s="2" t="s">
        <v>31369</v>
      </c>
      <c r="D7423" s="2" t="s">
        <v>31370</v>
      </c>
      <c r="H7423" s="1" t="s">
        <v>31371</v>
      </c>
      <c r="I7423" s="1" t="s">
        <v>31372</v>
      </c>
      <c r="J7423" s="1" t="s">
        <v>31372</v>
      </c>
      <c r="K7423" s="1" t="s">
        <v>488</v>
      </c>
      <c r="L7423" s="1">
        <v>2554.0</v>
      </c>
      <c r="M7423" s="1" t="s">
        <v>8442</v>
      </c>
      <c r="N7423" s="1" t="s">
        <v>79</v>
      </c>
      <c r="U7423" s="1">
        <v>-70.098358</v>
      </c>
      <c r="V7423" s="1">
        <v>41.284023</v>
      </c>
      <c r="X7423" s="1" t="s">
        <v>69</v>
      </c>
      <c r="Y7423" s="1" t="s">
        <v>69</v>
      </c>
      <c r="Z7423" s="1" t="s">
        <v>69</v>
      </c>
      <c r="AA7423" s="1" t="s">
        <v>69</v>
      </c>
      <c r="AB7423" s="1" t="s">
        <v>69</v>
      </c>
      <c r="AC7423" s="1" t="s">
        <v>69</v>
      </c>
      <c r="AD7423" s="1" t="s">
        <v>69</v>
      </c>
      <c r="AE7423" s="1" t="s">
        <v>70</v>
      </c>
      <c r="AF7423" s="1" t="s">
        <v>69</v>
      </c>
      <c r="AG7423" s="1" t="s">
        <v>69</v>
      </c>
      <c r="AH7423" s="1" t="s">
        <v>69</v>
      </c>
      <c r="AI7423" s="1" t="s">
        <v>70</v>
      </c>
      <c r="AJ7423" s="1" t="s">
        <v>69</v>
      </c>
      <c r="AK7423" s="1" t="s">
        <v>69</v>
      </c>
      <c r="AL7423" s="1" t="s">
        <v>69</v>
      </c>
      <c r="AM7423" s="1" t="s">
        <v>69</v>
      </c>
      <c r="AN7423" s="1" t="s">
        <v>69</v>
      </c>
      <c r="AO7423" s="1" t="s">
        <v>70</v>
      </c>
      <c r="AP7423" s="1" t="s">
        <v>70</v>
      </c>
      <c r="AQ7423" s="1" t="s">
        <v>70</v>
      </c>
      <c r="AR7423" s="1" t="s">
        <v>69</v>
      </c>
      <c r="AS7423" s="1" t="s">
        <v>70</v>
      </c>
      <c r="AT7423" s="1" t="s">
        <v>69</v>
      </c>
      <c r="AU7423" s="1" t="s">
        <v>69</v>
      </c>
      <c r="AV7423" s="1" t="s">
        <v>70</v>
      </c>
      <c r="AW7423" s="1" t="s">
        <v>70</v>
      </c>
      <c r="AX7423" s="1" t="s">
        <v>69</v>
      </c>
      <c r="AY7423" s="1" t="s">
        <v>70</v>
      </c>
      <c r="AZ7423" s="1" t="s">
        <v>69</v>
      </c>
      <c r="BA7423" s="1" t="s">
        <v>70</v>
      </c>
      <c r="BB7423" s="1" t="s">
        <v>69</v>
      </c>
      <c r="BC7423" s="1" t="s">
        <v>70</v>
      </c>
      <c r="BD7423" s="1" t="s">
        <v>70</v>
      </c>
      <c r="BE7423" s="1" t="s">
        <v>70</v>
      </c>
      <c r="BF7423" s="1" t="s">
        <v>70</v>
      </c>
      <c r="BG7423" s="3">
        <v>42858.43958333333</v>
      </c>
    </row>
    <row r="7424">
      <c r="A7424" s="1">
        <v>1017969.0</v>
      </c>
      <c r="B7424" s="1" t="s">
        <v>31373</v>
      </c>
      <c r="C7424" s="2" t="s">
        <v>31369</v>
      </c>
      <c r="D7424" s="2" t="s">
        <v>31374</v>
      </c>
      <c r="G7424" s="2" t="s">
        <v>31375</v>
      </c>
      <c r="H7424" s="1" t="s">
        <v>31376</v>
      </c>
      <c r="I7424" s="1" t="s">
        <v>31372</v>
      </c>
      <c r="J7424" s="1" t="s">
        <v>31372</v>
      </c>
      <c r="K7424" s="1" t="s">
        <v>488</v>
      </c>
      <c r="L7424" s="1">
        <v>2554.0</v>
      </c>
      <c r="M7424" s="1" t="s">
        <v>24799</v>
      </c>
      <c r="N7424" s="1" t="s">
        <v>31377</v>
      </c>
      <c r="U7424" s="1">
        <v>-70.135361</v>
      </c>
      <c r="V7424" s="1">
        <v>41.263348</v>
      </c>
      <c r="X7424" s="1" t="s">
        <v>69</v>
      </c>
      <c r="Y7424" s="1" t="s">
        <v>69</v>
      </c>
      <c r="Z7424" s="1" t="s">
        <v>69</v>
      </c>
      <c r="AA7424" s="1" t="s">
        <v>69</v>
      </c>
      <c r="AB7424" s="1" t="s">
        <v>69</v>
      </c>
      <c r="AC7424" s="1" t="s">
        <v>70</v>
      </c>
      <c r="AD7424" s="1" t="s">
        <v>70</v>
      </c>
      <c r="AE7424" s="1" t="s">
        <v>70</v>
      </c>
      <c r="AF7424" s="1" t="s">
        <v>70</v>
      </c>
      <c r="AG7424" s="1" t="s">
        <v>70</v>
      </c>
      <c r="AH7424" s="1" t="s">
        <v>70</v>
      </c>
      <c r="AI7424" s="1" t="s">
        <v>70</v>
      </c>
      <c r="AJ7424" s="1" t="s">
        <v>70</v>
      </c>
      <c r="AK7424" s="1" t="s">
        <v>69</v>
      </c>
      <c r="AL7424" s="1" t="s">
        <v>70</v>
      </c>
      <c r="AM7424" s="1" t="s">
        <v>70</v>
      </c>
      <c r="AN7424" s="1" t="s">
        <v>70</v>
      </c>
      <c r="AO7424" s="1" t="s">
        <v>70</v>
      </c>
      <c r="AP7424" s="1" t="s">
        <v>70</v>
      </c>
      <c r="AQ7424" s="1" t="s">
        <v>70</v>
      </c>
      <c r="AR7424" s="1" t="s">
        <v>70</v>
      </c>
      <c r="AS7424" s="1" t="s">
        <v>70</v>
      </c>
      <c r="AT7424" s="1" t="s">
        <v>70</v>
      </c>
      <c r="AU7424" s="1" t="s">
        <v>70</v>
      </c>
      <c r="AV7424" s="1" t="s">
        <v>70</v>
      </c>
      <c r="AW7424" s="1" t="s">
        <v>70</v>
      </c>
      <c r="AX7424" s="1" t="s">
        <v>70</v>
      </c>
      <c r="AY7424" s="1" t="s">
        <v>70</v>
      </c>
      <c r="AZ7424" s="1" t="s">
        <v>70</v>
      </c>
      <c r="BA7424" s="1" t="s">
        <v>70</v>
      </c>
      <c r="BB7424" s="1" t="s">
        <v>70</v>
      </c>
      <c r="BC7424" s="1" t="s">
        <v>70</v>
      </c>
      <c r="BD7424" s="1" t="s">
        <v>70</v>
      </c>
      <c r="BE7424" s="1" t="s">
        <v>70</v>
      </c>
      <c r="BF7424" s="1" t="s">
        <v>70</v>
      </c>
      <c r="BG7424" s="3">
        <v>42858.49375</v>
      </c>
    </row>
    <row r="7425">
      <c r="A7425" s="1">
        <v>1001422.0</v>
      </c>
      <c r="B7425" s="1" t="s">
        <v>31378</v>
      </c>
      <c r="C7425" s="2" t="s">
        <v>31379</v>
      </c>
      <c r="D7425" s="2" t="s">
        <v>31380</v>
      </c>
      <c r="H7425" s="1" t="s">
        <v>31381</v>
      </c>
      <c r="I7425" s="1" t="s">
        <v>12256</v>
      </c>
      <c r="J7425" s="1" t="s">
        <v>545</v>
      </c>
      <c r="K7425" s="1" t="s">
        <v>488</v>
      </c>
      <c r="L7425" s="1">
        <v>1886.0</v>
      </c>
      <c r="M7425" s="1" t="s">
        <v>31382</v>
      </c>
      <c r="N7425" s="1" t="s">
        <v>12558</v>
      </c>
      <c r="U7425" s="1">
        <v>-71.43869</v>
      </c>
      <c r="V7425" s="1">
        <v>42.581089</v>
      </c>
      <c r="X7425" s="1" t="s">
        <v>69</v>
      </c>
      <c r="Y7425" s="1" t="s">
        <v>69</v>
      </c>
      <c r="Z7425" s="1" t="s">
        <v>69</v>
      </c>
      <c r="AA7425" s="1" t="s">
        <v>69</v>
      </c>
      <c r="AB7425" s="1" t="s">
        <v>69</v>
      </c>
      <c r="AC7425" s="1" t="s">
        <v>80</v>
      </c>
      <c r="AD7425" s="1" t="s">
        <v>69</v>
      </c>
      <c r="AE7425" s="1" t="s">
        <v>69</v>
      </c>
      <c r="AF7425" s="1" t="s">
        <v>69</v>
      </c>
      <c r="AG7425" s="1" t="s">
        <v>69</v>
      </c>
      <c r="AH7425" s="1" t="s">
        <v>69</v>
      </c>
      <c r="AI7425" s="1" t="s">
        <v>69</v>
      </c>
      <c r="AJ7425" s="1" t="s">
        <v>69</v>
      </c>
      <c r="AK7425" s="1" t="s">
        <v>69</v>
      </c>
      <c r="AL7425" s="1" t="s">
        <v>69</v>
      </c>
      <c r="AM7425" s="1" t="s">
        <v>69</v>
      </c>
      <c r="AN7425" s="1" t="s">
        <v>69</v>
      </c>
      <c r="AO7425" s="1" t="s">
        <v>69</v>
      </c>
      <c r="AP7425" s="1" t="s">
        <v>70</v>
      </c>
      <c r="AQ7425" s="1" t="s">
        <v>70</v>
      </c>
      <c r="AR7425" s="1" t="s">
        <v>69</v>
      </c>
      <c r="AS7425" s="1" t="s">
        <v>69</v>
      </c>
      <c r="AT7425" s="1" t="s">
        <v>69</v>
      </c>
      <c r="AU7425" s="1" t="s">
        <v>69</v>
      </c>
      <c r="AV7425" s="1" t="s">
        <v>70</v>
      </c>
      <c r="AW7425" s="1" t="s">
        <v>69</v>
      </c>
      <c r="AX7425" s="1" t="s">
        <v>69</v>
      </c>
      <c r="AY7425" s="1" t="s">
        <v>70</v>
      </c>
      <c r="AZ7425" s="1" t="s">
        <v>69</v>
      </c>
      <c r="BA7425" s="1" t="s">
        <v>70</v>
      </c>
      <c r="BB7425" s="1" t="s">
        <v>69</v>
      </c>
      <c r="BC7425" s="1" t="s">
        <v>70</v>
      </c>
      <c r="BD7425" s="1" t="s">
        <v>70</v>
      </c>
      <c r="BE7425" s="1" t="s">
        <v>70</v>
      </c>
      <c r="BF7425" s="1" t="s">
        <v>69</v>
      </c>
      <c r="BG7425" s="3">
        <v>42608.58263888889</v>
      </c>
    </row>
    <row r="7426">
      <c r="A7426" s="1">
        <v>1000871.0</v>
      </c>
      <c r="B7426" s="1" t="s">
        <v>31383</v>
      </c>
      <c r="D7426" s="2" t="s">
        <v>31384</v>
      </c>
      <c r="H7426" s="1" t="s">
        <v>31385</v>
      </c>
      <c r="I7426" s="1" t="s">
        <v>31386</v>
      </c>
      <c r="J7426" s="1" t="s">
        <v>775</v>
      </c>
      <c r="K7426" s="1" t="s">
        <v>196</v>
      </c>
      <c r="L7426" s="1">
        <v>69165.0</v>
      </c>
      <c r="U7426" s="1">
        <v>-101.131</v>
      </c>
      <c r="V7426" s="1">
        <v>41.1563</v>
      </c>
      <c r="X7426" s="1" t="s">
        <v>70</v>
      </c>
      <c r="Y7426" s="1" t="s">
        <v>70</v>
      </c>
      <c r="Z7426" s="1" t="s">
        <v>70</v>
      </c>
      <c r="AA7426" s="1" t="s">
        <v>70</v>
      </c>
      <c r="AB7426" s="1" t="s">
        <v>70</v>
      </c>
      <c r="AC7426" s="1" t="s">
        <v>80</v>
      </c>
      <c r="BG7426" s="4">
        <v>40315.78611111111</v>
      </c>
    </row>
    <row r="7427">
      <c r="A7427" s="1">
        <v>1008445.0</v>
      </c>
      <c r="B7427" s="1" t="s">
        <v>31387</v>
      </c>
      <c r="D7427" s="2" t="s">
        <v>31388</v>
      </c>
      <c r="H7427" s="1" t="s">
        <v>31389</v>
      </c>
      <c r="I7427" s="1" t="s">
        <v>7367</v>
      </c>
      <c r="J7427" s="1" t="s">
        <v>918</v>
      </c>
      <c r="K7427" s="1" t="s">
        <v>148</v>
      </c>
      <c r="L7427" s="1">
        <v>97479.0</v>
      </c>
      <c r="M7427" s="1" t="s">
        <v>31390</v>
      </c>
      <c r="N7427" s="1" t="s">
        <v>2846</v>
      </c>
      <c r="U7427" s="1">
        <v>-123.31529</v>
      </c>
      <c r="V7427" s="1">
        <v>43.389889</v>
      </c>
      <c r="W7427" s="1" t="s">
        <v>99</v>
      </c>
      <c r="X7427" s="1" t="s">
        <v>70</v>
      </c>
      <c r="Y7427" s="1" t="s">
        <v>69</v>
      </c>
      <c r="Z7427" s="1" t="s">
        <v>70</v>
      </c>
      <c r="AA7427" s="1" t="s">
        <v>70</v>
      </c>
      <c r="AB7427" s="1" t="s">
        <v>70</v>
      </c>
      <c r="AC7427" s="1" t="s">
        <v>80</v>
      </c>
      <c r="AD7427" s="1" t="s">
        <v>70</v>
      </c>
      <c r="AE7427" s="1" t="s">
        <v>70</v>
      </c>
      <c r="AF7427" s="1" t="s">
        <v>69</v>
      </c>
      <c r="AG7427" s="1" t="s">
        <v>70</v>
      </c>
      <c r="AH7427" s="1" t="s">
        <v>69</v>
      </c>
      <c r="AI7427" s="1" t="s">
        <v>69</v>
      </c>
      <c r="AJ7427" s="1" t="s">
        <v>69</v>
      </c>
      <c r="AK7427" s="1" t="s">
        <v>70</v>
      </c>
      <c r="AL7427" s="1" t="s">
        <v>70</v>
      </c>
      <c r="AM7427" s="1" t="s">
        <v>69</v>
      </c>
      <c r="AN7427" s="1" t="s">
        <v>70</v>
      </c>
      <c r="AO7427" s="1" t="s">
        <v>70</v>
      </c>
      <c r="AP7427" s="1" t="s">
        <v>70</v>
      </c>
      <c r="AQ7427" s="1" t="s">
        <v>70</v>
      </c>
      <c r="AR7427" s="1" t="s">
        <v>69</v>
      </c>
      <c r="AS7427" s="1" t="s">
        <v>70</v>
      </c>
      <c r="AT7427" s="1" t="s">
        <v>70</v>
      </c>
      <c r="AU7427" s="1" t="s">
        <v>69</v>
      </c>
      <c r="AV7427" s="1" t="s">
        <v>70</v>
      </c>
      <c r="AW7427" s="1" t="s">
        <v>70</v>
      </c>
      <c r="AX7427" s="1" t="s">
        <v>70</v>
      </c>
      <c r="AY7427" s="1" t="s">
        <v>70</v>
      </c>
      <c r="AZ7427" s="1" t="s">
        <v>69</v>
      </c>
      <c r="BA7427" s="1" t="s">
        <v>70</v>
      </c>
      <c r="BB7427" s="1" t="s">
        <v>70</v>
      </c>
      <c r="BC7427" s="1" t="s">
        <v>69</v>
      </c>
      <c r="BD7427" s="1" t="s">
        <v>69</v>
      </c>
      <c r="BE7427" s="1" t="s">
        <v>70</v>
      </c>
      <c r="BF7427" s="1" t="s">
        <v>70</v>
      </c>
      <c r="BG7427" s="3">
        <v>41730.59027777778</v>
      </c>
    </row>
    <row r="7428">
      <c r="A7428" s="1">
        <v>1002133.0</v>
      </c>
      <c r="B7428" s="1" t="s">
        <v>31391</v>
      </c>
      <c r="C7428" s="2" t="s">
        <v>31392</v>
      </c>
      <c r="D7428" s="2" t="s">
        <v>31393</v>
      </c>
      <c r="H7428" s="1" t="s">
        <v>31394</v>
      </c>
      <c r="I7428" s="1" t="s">
        <v>3932</v>
      </c>
      <c r="J7428" s="1" t="s">
        <v>8912</v>
      </c>
      <c r="K7428" s="1" t="s">
        <v>656</v>
      </c>
      <c r="L7428" s="1">
        <v>95616.0</v>
      </c>
      <c r="M7428" s="1" t="s">
        <v>31395</v>
      </c>
      <c r="N7428" s="1" t="s">
        <v>16038</v>
      </c>
      <c r="U7428" s="1">
        <v>-121.77113</v>
      </c>
      <c r="V7428" s="1">
        <v>38.56282</v>
      </c>
      <c r="W7428" s="1" t="s">
        <v>2471</v>
      </c>
      <c r="X7428" s="1" t="s">
        <v>69</v>
      </c>
      <c r="Y7428" s="1" t="s">
        <v>69</v>
      </c>
      <c r="Z7428" s="1" t="s">
        <v>70</v>
      </c>
      <c r="AA7428" s="1" t="s">
        <v>69</v>
      </c>
      <c r="AB7428" s="1" t="s">
        <v>69</v>
      </c>
      <c r="AC7428" s="1" t="s">
        <v>69</v>
      </c>
      <c r="AD7428" s="1" t="s">
        <v>69</v>
      </c>
      <c r="AE7428" s="1" t="s">
        <v>70</v>
      </c>
      <c r="AF7428" s="1" t="s">
        <v>70</v>
      </c>
      <c r="AG7428" s="1" t="s">
        <v>69</v>
      </c>
      <c r="AH7428" s="1" t="s">
        <v>69</v>
      </c>
      <c r="AI7428" s="1" t="s">
        <v>70</v>
      </c>
      <c r="AJ7428" s="1" t="s">
        <v>69</v>
      </c>
      <c r="AK7428" s="1" t="s">
        <v>69</v>
      </c>
      <c r="AL7428" s="1" t="s">
        <v>69</v>
      </c>
      <c r="AM7428" s="1" t="s">
        <v>69</v>
      </c>
      <c r="AN7428" s="1" t="s">
        <v>70</v>
      </c>
      <c r="AO7428" s="1" t="s">
        <v>70</v>
      </c>
      <c r="AP7428" s="1" t="s">
        <v>70</v>
      </c>
      <c r="AQ7428" s="1" t="s">
        <v>69</v>
      </c>
      <c r="AR7428" s="1" t="s">
        <v>69</v>
      </c>
      <c r="AS7428" s="1" t="s">
        <v>70</v>
      </c>
      <c r="AT7428" s="1" t="s">
        <v>70</v>
      </c>
      <c r="AU7428" s="1" t="s">
        <v>70</v>
      </c>
      <c r="AV7428" s="1" t="s">
        <v>70</v>
      </c>
      <c r="AW7428" s="1" t="s">
        <v>70</v>
      </c>
      <c r="AX7428" s="1" t="s">
        <v>70</v>
      </c>
      <c r="AY7428" s="1" t="s">
        <v>70</v>
      </c>
      <c r="AZ7428" s="1" t="s">
        <v>69</v>
      </c>
      <c r="BA7428" s="1" t="s">
        <v>70</v>
      </c>
      <c r="BB7428" s="1" t="s">
        <v>70</v>
      </c>
      <c r="BC7428" s="1" t="s">
        <v>70</v>
      </c>
      <c r="BD7428" s="1" t="s">
        <v>70</v>
      </c>
      <c r="BE7428" s="1" t="s">
        <v>70</v>
      </c>
      <c r="BF7428" s="1" t="s">
        <v>70</v>
      </c>
      <c r="BG7428" s="3">
        <v>41772.60555555556</v>
      </c>
    </row>
    <row r="7429">
      <c r="A7429" s="1">
        <v>1005513.0</v>
      </c>
      <c r="B7429" s="1" t="s">
        <v>31396</v>
      </c>
      <c r="H7429" s="1" t="s">
        <v>31397</v>
      </c>
      <c r="I7429" s="1" t="s">
        <v>31398</v>
      </c>
      <c r="J7429" s="1" t="s">
        <v>2430</v>
      </c>
      <c r="K7429" s="1" t="s">
        <v>196</v>
      </c>
      <c r="L7429" s="1">
        <v>68979.0</v>
      </c>
      <c r="U7429" s="1">
        <v>-97.859497</v>
      </c>
      <c r="V7429" s="1">
        <v>40.605499</v>
      </c>
      <c r="X7429" s="1" t="s">
        <v>70</v>
      </c>
      <c r="Y7429" s="1" t="s">
        <v>70</v>
      </c>
      <c r="Z7429" s="1" t="s">
        <v>70</v>
      </c>
      <c r="AA7429" s="1" t="s">
        <v>70</v>
      </c>
      <c r="AB7429" s="1" t="s">
        <v>70</v>
      </c>
      <c r="AC7429" s="1" t="s">
        <v>80</v>
      </c>
      <c r="BG7429" s="1">
        <v>2009.0</v>
      </c>
    </row>
    <row r="7430">
      <c r="A7430" s="1">
        <v>1003053.0</v>
      </c>
      <c r="B7430" s="1" t="s">
        <v>31399</v>
      </c>
      <c r="I7430" s="1" t="s">
        <v>31398</v>
      </c>
      <c r="J7430" s="1" t="s">
        <v>4159</v>
      </c>
      <c r="K7430" s="1" t="s">
        <v>881</v>
      </c>
      <c r="L7430" s="1">
        <v>25063.0</v>
      </c>
      <c r="U7430" s="1">
        <v>-81.107498</v>
      </c>
      <c r="V7430" s="1">
        <v>37.362</v>
      </c>
      <c r="X7430" s="1" t="s">
        <v>70</v>
      </c>
      <c r="Y7430" s="1" t="s">
        <v>70</v>
      </c>
      <c r="Z7430" s="1" t="s">
        <v>70</v>
      </c>
      <c r="AA7430" s="1" t="s">
        <v>70</v>
      </c>
      <c r="AB7430" s="1" t="s">
        <v>70</v>
      </c>
      <c r="AC7430" s="1" t="s">
        <v>80</v>
      </c>
      <c r="BG7430" s="1">
        <v>2009.0</v>
      </c>
    </row>
    <row r="7431">
      <c r="A7431" s="1">
        <v>1002765.0</v>
      </c>
      <c r="B7431" s="1" t="s">
        <v>31400</v>
      </c>
      <c r="C7431" s="2" t="s">
        <v>11317</v>
      </c>
      <c r="D7431" s="2" t="s">
        <v>11318</v>
      </c>
      <c r="H7431" s="1" t="s">
        <v>31401</v>
      </c>
      <c r="I7431" s="1" t="s">
        <v>31402</v>
      </c>
      <c r="J7431" s="1" t="s">
        <v>11321</v>
      </c>
      <c r="K7431" s="1" t="s">
        <v>575</v>
      </c>
      <c r="L7431" s="1">
        <v>49682.0</v>
      </c>
      <c r="M7431" s="1" t="s">
        <v>9821</v>
      </c>
      <c r="N7431" s="1" t="s">
        <v>79</v>
      </c>
      <c r="U7431" s="1">
        <v>-85.647072</v>
      </c>
      <c r="V7431" s="1">
        <v>44.980186</v>
      </c>
      <c r="X7431" s="1" t="s">
        <v>69</v>
      </c>
      <c r="Y7431" s="1" t="s">
        <v>69</v>
      </c>
      <c r="Z7431" s="1" t="s">
        <v>70</v>
      </c>
      <c r="AA7431" s="1" t="s">
        <v>69</v>
      </c>
      <c r="AB7431" s="1" t="s">
        <v>69</v>
      </c>
      <c r="AC7431" s="1" t="s">
        <v>80</v>
      </c>
      <c r="AD7431" s="1" t="s">
        <v>69</v>
      </c>
      <c r="AE7431" s="1" t="s">
        <v>69</v>
      </c>
      <c r="AF7431" s="1" t="s">
        <v>69</v>
      </c>
      <c r="AG7431" s="1" t="s">
        <v>69</v>
      </c>
      <c r="AH7431" s="1" t="s">
        <v>69</v>
      </c>
      <c r="AI7431" s="1" t="s">
        <v>70</v>
      </c>
      <c r="AJ7431" s="1" t="s">
        <v>69</v>
      </c>
      <c r="AK7431" s="1" t="s">
        <v>69</v>
      </c>
      <c r="AL7431" s="1" t="s">
        <v>69</v>
      </c>
      <c r="AM7431" s="1" t="s">
        <v>69</v>
      </c>
      <c r="AN7431" s="1" t="s">
        <v>69</v>
      </c>
      <c r="AO7431" s="1" t="s">
        <v>69</v>
      </c>
      <c r="AP7431" s="1" t="s">
        <v>70</v>
      </c>
      <c r="AQ7431" s="1" t="s">
        <v>70</v>
      </c>
      <c r="AR7431" s="1" t="s">
        <v>69</v>
      </c>
      <c r="AS7431" s="1" t="s">
        <v>70</v>
      </c>
      <c r="AT7431" s="1" t="s">
        <v>69</v>
      </c>
      <c r="AU7431" s="1" t="s">
        <v>69</v>
      </c>
      <c r="AV7431" s="1" t="s">
        <v>69</v>
      </c>
      <c r="AW7431" s="1" t="s">
        <v>69</v>
      </c>
      <c r="AX7431" s="1" t="s">
        <v>70</v>
      </c>
      <c r="AY7431" s="1" t="s">
        <v>70</v>
      </c>
      <c r="AZ7431" s="1" t="s">
        <v>69</v>
      </c>
      <c r="BA7431" s="1" t="s">
        <v>70</v>
      </c>
      <c r="BB7431" s="1" t="s">
        <v>70</v>
      </c>
      <c r="BC7431" s="1" t="s">
        <v>70</v>
      </c>
      <c r="BD7431" s="1" t="s">
        <v>70</v>
      </c>
      <c r="BE7431" s="1" t="s">
        <v>70</v>
      </c>
      <c r="BF7431" s="1" t="s">
        <v>70</v>
      </c>
      <c r="BG7431" s="3">
        <v>43312.99652777778</v>
      </c>
    </row>
    <row r="7432">
      <c r="A7432" s="1">
        <v>1007379.0</v>
      </c>
      <c r="B7432" s="1" t="s">
        <v>31403</v>
      </c>
      <c r="C7432" s="2" t="s">
        <v>31404</v>
      </c>
      <c r="D7432" s="2" t="s">
        <v>31405</v>
      </c>
      <c r="H7432" s="1" t="s">
        <v>31406</v>
      </c>
      <c r="I7432" s="1" t="s">
        <v>31407</v>
      </c>
      <c r="J7432" s="1" t="s">
        <v>14661</v>
      </c>
      <c r="K7432" s="1" t="s">
        <v>561</v>
      </c>
      <c r="L7432" s="1">
        <v>30024.0</v>
      </c>
      <c r="M7432" s="1" t="s">
        <v>31408</v>
      </c>
      <c r="N7432" s="1" t="s">
        <v>9682</v>
      </c>
      <c r="U7432" s="1">
        <v>-84.063072</v>
      </c>
      <c r="V7432" s="1">
        <v>34.056515</v>
      </c>
      <c r="W7432" s="1" t="s">
        <v>392</v>
      </c>
      <c r="X7432" s="1" t="s">
        <v>70</v>
      </c>
      <c r="Y7432" s="1" t="s">
        <v>70</v>
      </c>
      <c r="Z7432" s="1" t="s">
        <v>70</v>
      </c>
      <c r="AA7432" s="1" t="s">
        <v>70</v>
      </c>
      <c r="AB7432" s="1" t="s">
        <v>70</v>
      </c>
      <c r="AC7432" s="1" t="s">
        <v>70</v>
      </c>
      <c r="AD7432" s="1" t="s">
        <v>69</v>
      </c>
      <c r="AE7432" s="1" t="s">
        <v>70</v>
      </c>
      <c r="AF7432" s="1" t="s">
        <v>70</v>
      </c>
      <c r="AG7432" s="1" t="s">
        <v>69</v>
      </c>
      <c r="AH7432" s="1" t="s">
        <v>69</v>
      </c>
      <c r="AI7432" s="1" t="s">
        <v>70</v>
      </c>
      <c r="AJ7432" s="1" t="s">
        <v>69</v>
      </c>
      <c r="AK7432" s="1" t="s">
        <v>70</v>
      </c>
      <c r="AL7432" s="1" t="s">
        <v>69</v>
      </c>
      <c r="AM7432" s="1" t="s">
        <v>69</v>
      </c>
      <c r="AN7432" s="1" t="s">
        <v>70</v>
      </c>
      <c r="AO7432" s="1" t="s">
        <v>69</v>
      </c>
      <c r="AP7432" s="1" t="s">
        <v>70</v>
      </c>
      <c r="AQ7432" s="1" t="s">
        <v>70</v>
      </c>
      <c r="AR7432" s="1" t="s">
        <v>69</v>
      </c>
      <c r="AS7432" s="1" t="s">
        <v>69</v>
      </c>
      <c r="AT7432" s="1" t="s">
        <v>70</v>
      </c>
      <c r="AU7432" s="1" t="s">
        <v>69</v>
      </c>
      <c r="AV7432" s="1" t="s">
        <v>69</v>
      </c>
      <c r="AW7432" s="1" t="s">
        <v>70</v>
      </c>
      <c r="AX7432" s="1" t="s">
        <v>69</v>
      </c>
      <c r="AY7432" s="1" t="s">
        <v>70</v>
      </c>
      <c r="AZ7432" s="1" t="s">
        <v>69</v>
      </c>
      <c r="BA7432" s="1" t="s">
        <v>70</v>
      </c>
      <c r="BB7432" s="1" t="s">
        <v>70</v>
      </c>
      <c r="BC7432" s="1" t="s">
        <v>70</v>
      </c>
      <c r="BD7432" s="1" t="s">
        <v>70</v>
      </c>
      <c r="BE7432" s="1" t="s">
        <v>70</v>
      </c>
      <c r="BF7432" s="1" t="s">
        <v>70</v>
      </c>
      <c r="BG7432" s="3">
        <v>41771.56041666667</v>
      </c>
    </row>
    <row r="7433">
      <c r="A7433" s="1">
        <v>1000393.0</v>
      </c>
      <c r="B7433" s="1" t="s">
        <v>31409</v>
      </c>
      <c r="H7433" s="1" t="s">
        <v>31410</v>
      </c>
      <c r="I7433" s="1" t="s">
        <v>19792</v>
      </c>
      <c r="J7433" s="1" t="s">
        <v>4136</v>
      </c>
      <c r="K7433" s="1" t="s">
        <v>211</v>
      </c>
      <c r="U7433" s="1">
        <v>-82.943298</v>
      </c>
      <c r="V7433" s="1">
        <v>30.044399</v>
      </c>
      <c r="X7433" s="1" t="s">
        <v>70</v>
      </c>
      <c r="Y7433" s="1" t="s">
        <v>70</v>
      </c>
      <c r="Z7433" s="1" t="s">
        <v>70</v>
      </c>
      <c r="AA7433" s="1" t="s">
        <v>70</v>
      </c>
      <c r="AB7433" s="1" t="s">
        <v>70</v>
      </c>
      <c r="AC7433" s="1" t="s">
        <v>80</v>
      </c>
      <c r="BG7433" s="1">
        <v>2009.0</v>
      </c>
    </row>
    <row r="7434">
      <c r="A7434" s="1">
        <v>1011281.0</v>
      </c>
      <c r="B7434" s="1" t="s">
        <v>31411</v>
      </c>
      <c r="C7434" s="2" t="s">
        <v>31412</v>
      </c>
      <c r="D7434" s="2" t="s">
        <v>31413</v>
      </c>
      <c r="I7434" s="1" t="s">
        <v>7763</v>
      </c>
      <c r="J7434" s="1" t="s">
        <v>7572</v>
      </c>
      <c r="K7434" s="1" t="s">
        <v>211</v>
      </c>
      <c r="L7434" s="1">
        <v>34109.0</v>
      </c>
      <c r="U7434" s="1">
        <v>-81.794807</v>
      </c>
      <c r="V7434" s="1">
        <v>26.142036</v>
      </c>
      <c r="X7434" s="1" t="s">
        <v>69</v>
      </c>
      <c r="Y7434" s="1" t="s">
        <v>70</v>
      </c>
      <c r="Z7434" s="1" t="s">
        <v>70</v>
      </c>
      <c r="AA7434" s="1" t="s">
        <v>70</v>
      </c>
      <c r="AB7434" s="1" t="s">
        <v>70</v>
      </c>
      <c r="AC7434" s="1" t="s">
        <v>80</v>
      </c>
      <c r="BG7434" s="3">
        <v>42180.57361111111</v>
      </c>
    </row>
    <row r="7435">
      <c r="A7435" s="1">
        <v>1011592.0</v>
      </c>
      <c r="B7435" s="1" t="s">
        <v>31414</v>
      </c>
      <c r="C7435" s="2" t="s">
        <v>31415</v>
      </c>
      <c r="D7435" s="2" t="s">
        <v>31416</v>
      </c>
      <c r="H7435" s="1" t="s">
        <v>31417</v>
      </c>
      <c r="I7435" s="1" t="s">
        <v>31418</v>
      </c>
      <c r="J7435" s="1" t="s">
        <v>6440</v>
      </c>
      <c r="K7435" s="1" t="s">
        <v>670</v>
      </c>
      <c r="L7435" s="1">
        <v>28713.0</v>
      </c>
      <c r="M7435" s="1" t="s">
        <v>12985</v>
      </c>
      <c r="N7435" s="1" t="s">
        <v>31419</v>
      </c>
      <c r="U7435" s="1">
        <v>-83.444038</v>
      </c>
      <c r="V7435" s="1">
        <v>35.43021</v>
      </c>
      <c r="X7435" s="1" t="s">
        <v>69</v>
      </c>
      <c r="Y7435" s="1" t="s">
        <v>70</v>
      </c>
      <c r="Z7435" s="1" t="s">
        <v>70</v>
      </c>
      <c r="AA7435" s="1" t="s">
        <v>70</v>
      </c>
      <c r="AB7435" s="1" t="s">
        <v>70</v>
      </c>
      <c r="AC7435" s="1" t="s">
        <v>69</v>
      </c>
      <c r="AD7435" s="1" t="s">
        <v>69</v>
      </c>
      <c r="AE7435" s="1" t="s">
        <v>70</v>
      </c>
      <c r="AF7435" s="1" t="s">
        <v>69</v>
      </c>
      <c r="AG7435" s="1" t="s">
        <v>69</v>
      </c>
      <c r="AH7435" s="1" t="s">
        <v>69</v>
      </c>
      <c r="AI7435" s="1" t="s">
        <v>70</v>
      </c>
      <c r="AJ7435" s="1" t="s">
        <v>69</v>
      </c>
      <c r="AK7435" s="1" t="s">
        <v>69</v>
      </c>
      <c r="AL7435" s="1" t="s">
        <v>69</v>
      </c>
      <c r="AM7435" s="1" t="s">
        <v>69</v>
      </c>
      <c r="AN7435" s="1" t="s">
        <v>70</v>
      </c>
      <c r="AO7435" s="1" t="s">
        <v>70</v>
      </c>
      <c r="AP7435" s="1" t="s">
        <v>70</v>
      </c>
      <c r="AQ7435" s="1" t="s">
        <v>70</v>
      </c>
      <c r="AR7435" s="1" t="s">
        <v>69</v>
      </c>
      <c r="AS7435" s="1" t="s">
        <v>70</v>
      </c>
      <c r="AT7435" s="1" t="s">
        <v>70</v>
      </c>
      <c r="AU7435" s="1" t="s">
        <v>69</v>
      </c>
      <c r="AV7435" s="1" t="s">
        <v>69</v>
      </c>
      <c r="AW7435" s="1" t="s">
        <v>70</v>
      </c>
      <c r="AX7435" s="1" t="s">
        <v>70</v>
      </c>
      <c r="AY7435" s="1" t="s">
        <v>70</v>
      </c>
      <c r="AZ7435" s="1" t="s">
        <v>69</v>
      </c>
      <c r="BA7435" s="1" t="s">
        <v>70</v>
      </c>
      <c r="BB7435" s="1" t="s">
        <v>70</v>
      </c>
      <c r="BC7435" s="1" t="s">
        <v>69</v>
      </c>
      <c r="BD7435" s="1" t="s">
        <v>70</v>
      </c>
      <c r="BE7435" s="1" t="s">
        <v>70</v>
      </c>
      <c r="BF7435" s="1" t="s">
        <v>70</v>
      </c>
      <c r="BG7435" s="3">
        <v>42215.4875</v>
      </c>
    </row>
    <row r="7436">
      <c r="A7436" s="1">
        <v>1009890.0</v>
      </c>
      <c r="B7436" s="1" t="s">
        <v>31420</v>
      </c>
      <c r="C7436" s="2" t="s">
        <v>31421</v>
      </c>
      <c r="D7436" s="2" t="s">
        <v>31422</v>
      </c>
      <c r="E7436" s="2" t="s">
        <v>31423</v>
      </c>
      <c r="H7436" s="1" t="s">
        <v>31424</v>
      </c>
      <c r="I7436" s="1" t="s">
        <v>31425</v>
      </c>
      <c r="J7436" s="1" t="s">
        <v>1334</v>
      </c>
      <c r="K7436" s="1" t="s">
        <v>488</v>
      </c>
      <c r="L7436" s="1">
        <v>1907.0</v>
      </c>
      <c r="M7436" s="1" t="s">
        <v>31426</v>
      </c>
      <c r="N7436" s="1" t="s">
        <v>5253</v>
      </c>
      <c r="U7436" s="1">
        <v>-70.920448</v>
      </c>
      <c r="V7436" s="1">
        <v>42.479103</v>
      </c>
      <c r="X7436" s="1" t="s">
        <v>69</v>
      </c>
      <c r="Y7436" s="1" t="s">
        <v>69</v>
      </c>
      <c r="Z7436" s="1" t="s">
        <v>70</v>
      </c>
      <c r="AA7436" s="1" t="s">
        <v>69</v>
      </c>
      <c r="AB7436" s="1" t="s">
        <v>70</v>
      </c>
      <c r="AC7436" s="1" t="s">
        <v>69</v>
      </c>
      <c r="AD7436" s="1" t="s">
        <v>69</v>
      </c>
      <c r="AE7436" s="1" t="s">
        <v>70</v>
      </c>
      <c r="AF7436" s="1" t="s">
        <v>69</v>
      </c>
      <c r="AG7436" s="1" t="s">
        <v>69</v>
      </c>
      <c r="AH7436" s="1" t="s">
        <v>69</v>
      </c>
      <c r="AI7436" s="1" t="s">
        <v>69</v>
      </c>
      <c r="AJ7436" s="1" t="s">
        <v>69</v>
      </c>
      <c r="AK7436" s="1" t="s">
        <v>69</v>
      </c>
      <c r="AL7436" s="1" t="s">
        <v>69</v>
      </c>
      <c r="AM7436" s="1" t="s">
        <v>69</v>
      </c>
      <c r="AN7436" s="1" t="s">
        <v>69</v>
      </c>
      <c r="AO7436" s="1" t="s">
        <v>69</v>
      </c>
      <c r="AP7436" s="1" t="s">
        <v>70</v>
      </c>
      <c r="AQ7436" s="1" t="s">
        <v>70</v>
      </c>
      <c r="AR7436" s="1" t="s">
        <v>70</v>
      </c>
      <c r="AS7436" s="1" t="s">
        <v>69</v>
      </c>
      <c r="AT7436" s="1" t="s">
        <v>69</v>
      </c>
      <c r="AU7436" s="1" t="s">
        <v>69</v>
      </c>
      <c r="AV7436" s="1" t="s">
        <v>70</v>
      </c>
      <c r="AW7436" s="1" t="s">
        <v>69</v>
      </c>
      <c r="AX7436" s="1" t="s">
        <v>69</v>
      </c>
      <c r="AY7436" s="1" t="s">
        <v>70</v>
      </c>
      <c r="AZ7436" s="1" t="s">
        <v>69</v>
      </c>
      <c r="BA7436" s="1" t="s">
        <v>70</v>
      </c>
      <c r="BB7436" s="1" t="s">
        <v>69</v>
      </c>
      <c r="BC7436" s="1" t="s">
        <v>70</v>
      </c>
      <c r="BD7436" s="1" t="s">
        <v>69</v>
      </c>
      <c r="BE7436" s="1" t="s">
        <v>70</v>
      </c>
      <c r="BF7436" s="1" t="s">
        <v>70</v>
      </c>
      <c r="BG7436" s="3">
        <v>42559.55763888889</v>
      </c>
    </row>
    <row r="7437">
      <c r="A7437" s="1">
        <v>1009266.0</v>
      </c>
      <c r="B7437" s="1" t="s">
        <v>31427</v>
      </c>
      <c r="C7437" s="2" t="s">
        <v>31428</v>
      </c>
      <c r="D7437" s="2" t="s">
        <v>31429</v>
      </c>
      <c r="H7437" s="1" t="s">
        <v>31430</v>
      </c>
      <c r="I7437" s="1" t="s">
        <v>31431</v>
      </c>
      <c r="K7437" s="1" t="s">
        <v>203</v>
      </c>
      <c r="L7437" s="1">
        <v>62226.0</v>
      </c>
      <c r="U7437" s="1">
        <v>-89.984802</v>
      </c>
      <c r="V7437" s="1">
        <v>38.563801</v>
      </c>
      <c r="X7437" s="1" t="s">
        <v>69</v>
      </c>
      <c r="Y7437" s="1" t="s">
        <v>70</v>
      </c>
      <c r="Z7437" s="1" t="s">
        <v>70</v>
      </c>
      <c r="AA7437" s="1" t="s">
        <v>70</v>
      </c>
      <c r="AB7437" s="1" t="s">
        <v>70</v>
      </c>
      <c r="AC7437" s="1" t="s">
        <v>80</v>
      </c>
      <c r="BG7437" s="1">
        <v>2013.0</v>
      </c>
    </row>
    <row r="7438">
      <c r="A7438" s="1">
        <v>1012275.0</v>
      </c>
      <c r="B7438" s="1" t="s">
        <v>31432</v>
      </c>
      <c r="D7438" s="2" t="s">
        <v>31433</v>
      </c>
      <c r="H7438" s="1" t="s">
        <v>31434</v>
      </c>
      <c r="I7438" s="1" t="s">
        <v>31431</v>
      </c>
      <c r="J7438" s="1" t="s">
        <v>555</v>
      </c>
      <c r="K7438" s="1" t="s">
        <v>488</v>
      </c>
      <c r="L7438" s="1">
        <v>2777.0</v>
      </c>
      <c r="M7438" s="1" t="s">
        <v>224</v>
      </c>
      <c r="N7438" s="1" t="s">
        <v>305</v>
      </c>
      <c r="U7438" s="1">
        <v>-71.234291</v>
      </c>
      <c r="V7438" s="1">
        <v>41.73217</v>
      </c>
      <c r="X7438" s="1" t="s">
        <v>69</v>
      </c>
      <c r="Y7438" s="1" t="s">
        <v>70</v>
      </c>
      <c r="Z7438" s="1" t="s">
        <v>70</v>
      </c>
      <c r="AA7438" s="1" t="s">
        <v>70</v>
      </c>
      <c r="AB7438" s="1" t="s">
        <v>70</v>
      </c>
      <c r="AC7438" s="1" t="s">
        <v>70</v>
      </c>
      <c r="AD7438" s="1" t="s">
        <v>69</v>
      </c>
      <c r="AE7438" s="1" t="s">
        <v>69</v>
      </c>
      <c r="AF7438" s="1" t="s">
        <v>69</v>
      </c>
      <c r="AG7438" s="1" t="s">
        <v>69</v>
      </c>
      <c r="AH7438" s="1" t="s">
        <v>69</v>
      </c>
      <c r="AI7438" s="1" t="s">
        <v>70</v>
      </c>
      <c r="AJ7438" s="1" t="s">
        <v>69</v>
      </c>
      <c r="AK7438" s="1" t="s">
        <v>69</v>
      </c>
      <c r="AL7438" s="1" t="s">
        <v>69</v>
      </c>
      <c r="AM7438" s="1" t="s">
        <v>69</v>
      </c>
      <c r="AN7438" s="1" t="s">
        <v>70</v>
      </c>
      <c r="AO7438" s="1" t="s">
        <v>69</v>
      </c>
      <c r="AP7438" s="1" t="s">
        <v>70</v>
      </c>
      <c r="AQ7438" s="1" t="s">
        <v>70</v>
      </c>
      <c r="AR7438" s="1" t="s">
        <v>70</v>
      </c>
      <c r="AS7438" s="1" t="s">
        <v>69</v>
      </c>
      <c r="AT7438" s="1" t="s">
        <v>69</v>
      </c>
      <c r="AU7438" s="1" t="s">
        <v>69</v>
      </c>
      <c r="AV7438" s="1" t="s">
        <v>70</v>
      </c>
      <c r="AW7438" s="1" t="s">
        <v>70</v>
      </c>
      <c r="AX7438" s="1" t="s">
        <v>69</v>
      </c>
      <c r="AY7438" s="1" t="s">
        <v>70</v>
      </c>
      <c r="AZ7438" s="1" t="s">
        <v>69</v>
      </c>
      <c r="BA7438" s="1" t="s">
        <v>70</v>
      </c>
      <c r="BB7438" s="1" t="s">
        <v>69</v>
      </c>
      <c r="BC7438" s="1" t="s">
        <v>70</v>
      </c>
      <c r="BD7438" s="1" t="s">
        <v>69</v>
      </c>
      <c r="BE7438" s="1" t="s">
        <v>70</v>
      </c>
      <c r="BF7438" s="1" t="s">
        <v>70</v>
      </c>
      <c r="BG7438" s="3">
        <v>42557.50902777778</v>
      </c>
    </row>
    <row r="7439">
      <c r="A7439" s="1">
        <v>1010747.0</v>
      </c>
      <c r="B7439" s="1" t="s">
        <v>31435</v>
      </c>
      <c r="C7439" s="2" t="s">
        <v>31436</v>
      </c>
      <c r="H7439" s="1" t="s">
        <v>31437</v>
      </c>
      <c r="I7439" s="1" t="s">
        <v>31438</v>
      </c>
      <c r="J7439" s="1" t="s">
        <v>4236</v>
      </c>
      <c r="K7439" s="1" t="s">
        <v>77</v>
      </c>
      <c r="L7439" s="1">
        <v>43558.0</v>
      </c>
      <c r="M7439" s="1" t="s">
        <v>31439</v>
      </c>
      <c r="N7439" s="1" t="s">
        <v>490</v>
      </c>
      <c r="U7439" s="1">
        <v>-83.882538</v>
      </c>
      <c r="V7439" s="1">
        <v>41.581089</v>
      </c>
      <c r="X7439" s="1" t="s">
        <v>69</v>
      </c>
      <c r="Y7439" s="1" t="s">
        <v>70</v>
      </c>
      <c r="Z7439" s="1" t="s">
        <v>70</v>
      </c>
      <c r="AA7439" s="1" t="s">
        <v>70</v>
      </c>
      <c r="AB7439" s="1" t="s">
        <v>70</v>
      </c>
      <c r="AC7439" s="1" t="s">
        <v>80</v>
      </c>
      <c r="AD7439" s="1" t="s">
        <v>69</v>
      </c>
      <c r="AE7439" s="1" t="s">
        <v>70</v>
      </c>
      <c r="AF7439" s="1" t="s">
        <v>69</v>
      </c>
      <c r="AG7439" s="1" t="s">
        <v>69</v>
      </c>
      <c r="AH7439" s="1" t="s">
        <v>70</v>
      </c>
      <c r="AI7439" s="1" t="s">
        <v>70</v>
      </c>
      <c r="AJ7439" s="1" t="s">
        <v>70</v>
      </c>
      <c r="AK7439" s="1" t="s">
        <v>69</v>
      </c>
      <c r="AL7439" s="1" t="s">
        <v>69</v>
      </c>
      <c r="AM7439" s="1" t="s">
        <v>69</v>
      </c>
      <c r="AN7439" s="1" t="s">
        <v>70</v>
      </c>
      <c r="AO7439" s="1" t="s">
        <v>70</v>
      </c>
      <c r="AP7439" s="1" t="s">
        <v>70</v>
      </c>
      <c r="AQ7439" s="1" t="s">
        <v>69</v>
      </c>
      <c r="AR7439" s="1" t="s">
        <v>69</v>
      </c>
      <c r="AS7439" s="1" t="s">
        <v>70</v>
      </c>
      <c r="AT7439" s="1" t="s">
        <v>70</v>
      </c>
      <c r="AU7439" s="1" t="s">
        <v>69</v>
      </c>
      <c r="AV7439" s="1" t="s">
        <v>69</v>
      </c>
      <c r="AW7439" s="1" t="s">
        <v>70</v>
      </c>
      <c r="AX7439" s="1" t="s">
        <v>70</v>
      </c>
      <c r="AY7439" s="1" t="s">
        <v>70</v>
      </c>
      <c r="AZ7439" s="1" t="s">
        <v>69</v>
      </c>
      <c r="BA7439" s="1" t="s">
        <v>70</v>
      </c>
      <c r="BB7439" s="1" t="s">
        <v>69</v>
      </c>
      <c r="BC7439" s="1" t="s">
        <v>70</v>
      </c>
      <c r="BD7439" s="1" t="s">
        <v>69</v>
      </c>
      <c r="BE7439" s="1" t="s">
        <v>70</v>
      </c>
      <c r="BF7439" s="1" t="s">
        <v>70</v>
      </c>
      <c r="BG7439" s="3">
        <v>41996.586805555555</v>
      </c>
    </row>
    <row r="7440">
      <c r="A7440" s="1">
        <v>1004871.0</v>
      </c>
      <c r="B7440" s="1" t="s">
        <v>31440</v>
      </c>
      <c r="H7440" s="1" t="s">
        <v>31441</v>
      </c>
      <c r="I7440" s="1" t="s">
        <v>31442</v>
      </c>
      <c r="J7440" s="1" t="s">
        <v>2845</v>
      </c>
      <c r="K7440" s="1" t="s">
        <v>520</v>
      </c>
      <c r="L7440" s="1">
        <v>4915.0</v>
      </c>
      <c r="U7440" s="1">
        <v>-69.002098</v>
      </c>
      <c r="V7440" s="1">
        <v>44.511398</v>
      </c>
      <c r="X7440" s="1" t="s">
        <v>70</v>
      </c>
      <c r="Y7440" s="1" t="s">
        <v>70</v>
      </c>
      <c r="Z7440" s="1" t="s">
        <v>70</v>
      </c>
      <c r="AA7440" s="1" t="s">
        <v>70</v>
      </c>
      <c r="AB7440" s="1" t="s">
        <v>70</v>
      </c>
      <c r="AC7440" s="1" t="s">
        <v>80</v>
      </c>
      <c r="BG7440" s="1">
        <v>2009.0</v>
      </c>
    </row>
    <row r="7441">
      <c r="A7441" s="1">
        <v>1010222.0</v>
      </c>
      <c r="B7441" s="1" t="s">
        <v>31443</v>
      </c>
      <c r="C7441" s="2" t="s">
        <v>31444</v>
      </c>
      <c r="D7441" s="2" t="s">
        <v>31445</v>
      </c>
      <c r="H7441" s="1" t="s">
        <v>31446</v>
      </c>
      <c r="I7441" s="1" t="s">
        <v>8433</v>
      </c>
      <c r="J7441" s="1" t="s">
        <v>8372</v>
      </c>
      <c r="K7441" s="1" t="s">
        <v>502</v>
      </c>
      <c r="L7441" s="1">
        <v>70119.0</v>
      </c>
      <c r="M7441" s="1" t="s">
        <v>1081</v>
      </c>
      <c r="N7441" s="1" t="s">
        <v>4560</v>
      </c>
      <c r="U7441" s="1">
        <v>-90.093788</v>
      </c>
      <c r="V7441" s="1">
        <v>29.972719</v>
      </c>
      <c r="W7441" s="1" t="s">
        <v>99</v>
      </c>
      <c r="X7441" s="1" t="s">
        <v>69</v>
      </c>
      <c r="Y7441" s="1" t="s">
        <v>70</v>
      </c>
      <c r="Z7441" s="1" t="s">
        <v>70</v>
      </c>
      <c r="AA7441" s="1" t="s">
        <v>70</v>
      </c>
      <c r="AB7441" s="1" t="s">
        <v>70</v>
      </c>
      <c r="AC7441" s="1" t="s">
        <v>80</v>
      </c>
      <c r="AD7441" s="1" t="s">
        <v>69</v>
      </c>
      <c r="AE7441" s="1" t="s">
        <v>70</v>
      </c>
      <c r="AF7441" s="1" t="s">
        <v>69</v>
      </c>
      <c r="AG7441" s="1" t="s">
        <v>69</v>
      </c>
      <c r="AH7441" s="1" t="s">
        <v>70</v>
      </c>
      <c r="AI7441" s="1" t="s">
        <v>70</v>
      </c>
      <c r="AJ7441" s="1" t="s">
        <v>69</v>
      </c>
      <c r="AK7441" s="1" t="s">
        <v>69</v>
      </c>
      <c r="AL7441" s="1" t="s">
        <v>70</v>
      </c>
      <c r="AM7441" s="1" t="s">
        <v>69</v>
      </c>
      <c r="AN7441" s="1" t="s">
        <v>70</v>
      </c>
      <c r="AO7441" s="1" t="s">
        <v>70</v>
      </c>
      <c r="AP7441" s="1" t="s">
        <v>70</v>
      </c>
      <c r="AQ7441" s="1" t="s">
        <v>70</v>
      </c>
      <c r="AR7441" s="1" t="s">
        <v>69</v>
      </c>
      <c r="AS7441" s="1" t="s">
        <v>70</v>
      </c>
      <c r="AT7441" s="1" t="s">
        <v>70</v>
      </c>
      <c r="AU7441" s="1" t="s">
        <v>69</v>
      </c>
      <c r="AV7441" s="1" t="s">
        <v>70</v>
      </c>
      <c r="AW7441" s="1" t="s">
        <v>70</v>
      </c>
      <c r="AX7441" s="1" t="s">
        <v>70</v>
      </c>
      <c r="AY7441" s="1" t="s">
        <v>70</v>
      </c>
      <c r="AZ7441" s="1" t="s">
        <v>70</v>
      </c>
      <c r="BA7441" s="1" t="s">
        <v>70</v>
      </c>
      <c r="BB7441" s="1" t="s">
        <v>69</v>
      </c>
      <c r="BC7441" s="1" t="s">
        <v>70</v>
      </c>
      <c r="BD7441" s="1" t="s">
        <v>70</v>
      </c>
      <c r="BE7441" s="1" t="s">
        <v>70</v>
      </c>
      <c r="BF7441" s="1" t="s">
        <v>69</v>
      </c>
      <c r="BG7441" s="3">
        <v>41808.415972222225</v>
      </c>
    </row>
    <row r="7442">
      <c r="A7442" s="1">
        <v>1019437.0</v>
      </c>
      <c r="B7442" s="1" t="s">
        <v>31447</v>
      </c>
      <c r="C7442" s="2" t="s">
        <v>31448</v>
      </c>
      <c r="D7442" s="2" t="s">
        <v>31449</v>
      </c>
      <c r="E7442" s="2" t="s">
        <v>31450</v>
      </c>
      <c r="F7442" s="2" t="s">
        <v>31451</v>
      </c>
      <c r="G7442" s="2" t="s">
        <v>31452</v>
      </c>
      <c r="H7442" s="1" t="s">
        <v>31453</v>
      </c>
      <c r="I7442" s="1" t="s">
        <v>31454</v>
      </c>
      <c r="J7442" s="1" t="s">
        <v>125</v>
      </c>
      <c r="K7442" s="1" t="s">
        <v>188</v>
      </c>
      <c r="L7442" s="1">
        <v>19081.0</v>
      </c>
      <c r="M7442" s="1" t="s">
        <v>31455</v>
      </c>
      <c r="N7442" s="1" t="s">
        <v>6529</v>
      </c>
      <c r="U7442" s="1">
        <v>-75.349113</v>
      </c>
      <c r="V7442" s="1">
        <v>39.901798</v>
      </c>
      <c r="X7442" s="1" t="s">
        <v>69</v>
      </c>
      <c r="Y7442" s="1" t="s">
        <v>69</v>
      </c>
      <c r="Z7442" s="1" t="s">
        <v>70</v>
      </c>
      <c r="AA7442" s="1" t="s">
        <v>69</v>
      </c>
      <c r="AB7442" s="1" t="s">
        <v>69</v>
      </c>
      <c r="AC7442" s="1" t="s">
        <v>70</v>
      </c>
      <c r="AD7442" s="1" t="s">
        <v>69</v>
      </c>
      <c r="AE7442" s="1" t="s">
        <v>69</v>
      </c>
      <c r="AF7442" s="1" t="s">
        <v>69</v>
      </c>
      <c r="AG7442" s="1" t="s">
        <v>69</v>
      </c>
      <c r="AH7442" s="1" t="s">
        <v>69</v>
      </c>
      <c r="AI7442" s="1" t="s">
        <v>69</v>
      </c>
      <c r="AJ7442" s="1" t="s">
        <v>69</v>
      </c>
      <c r="AK7442" s="1" t="s">
        <v>69</v>
      </c>
      <c r="AL7442" s="1" t="s">
        <v>69</v>
      </c>
      <c r="AM7442" s="1" t="s">
        <v>69</v>
      </c>
      <c r="AN7442" s="1" t="s">
        <v>69</v>
      </c>
      <c r="AO7442" s="1" t="s">
        <v>69</v>
      </c>
      <c r="AP7442" s="1" t="s">
        <v>70</v>
      </c>
      <c r="AQ7442" s="1" t="s">
        <v>70</v>
      </c>
      <c r="AR7442" s="1" t="s">
        <v>69</v>
      </c>
      <c r="AS7442" s="1" t="s">
        <v>69</v>
      </c>
      <c r="AT7442" s="1" t="s">
        <v>69</v>
      </c>
      <c r="AU7442" s="1" t="s">
        <v>69</v>
      </c>
      <c r="AV7442" s="1" t="s">
        <v>70</v>
      </c>
      <c r="AW7442" s="1" t="s">
        <v>69</v>
      </c>
      <c r="AX7442" s="1" t="s">
        <v>69</v>
      </c>
      <c r="AY7442" s="1" t="s">
        <v>70</v>
      </c>
      <c r="AZ7442" s="1" t="s">
        <v>69</v>
      </c>
      <c r="BA7442" s="1" t="s">
        <v>70</v>
      </c>
      <c r="BB7442" s="1" t="s">
        <v>69</v>
      </c>
      <c r="BC7442" s="1" t="s">
        <v>69</v>
      </c>
      <c r="BD7442" s="1" t="s">
        <v>69</v>
      </c>
      <c r="BE7442" s="1" t="s">
        <v>70</v>
      </c>
      <c r="BF7442" s="1" t="s">
        <v>70</v>
      </c>
      <c r="BG7442" s="3">
        <v>43546.92083333333</v>
      </c>
    </row>
    <row r="7443">
      <c r="A7443" s="1">
        <v>1005742.0</v>
      </c>
      <c r="B7443" s="1" t="s">
        <v>31456</v>
      </c>
      <c r="H7443" s="1" t="s">
        <v>31457</v>
      </c>
      <c r="I7443" s="1" t="s">
        <v>31458</v>
      </c>
      <c r="J7443" s="1" t="s">
        <v>18535</v>
      </c>
      <c r="K7443" s="1" t="s">
        <v>389</v>
      </c>
      <c r="L7443" s="1">
        <v>50590.0</v>
      </c>
      <c r="U7443" s="1">
        <v>-94.307297</v>
      </c>
      <c r="V7443" s="1">
        <v>43.384102</v>
      </c>
      <c r="X7443" s="1" t="s">
        <v>70</v>
      </c>
      <c r="Y7443" s="1" t="s">
        <v>70</v>
      </c>
      <c r="Z7443" s="1" t="s">
        <v>70</v>
      </c>
      <c r="AA7443" s="1" t="s">
        <v>70</v>
      </c>
      <c r="AB7443" s="1" t="s">
        <v>70</v>
      </c>
      <c r="AC7443" s="1" t="s">
        <v>80</v>
      </c>
      <c r="BG7443" s="1">
        <v>2009.0</v>
      </c>
    </row>
    <row r="7444">
      <c r="A7444" s="1">
        <v>1009256.0</v>
      </c>
      <c r="B7444" s="1" t="s">
        <v>31459</v>
      </c>
      <c r="C7444" s="2" t="s">
        <v>31460</v>
      </c>
      <c r="D7444" s="2" t="s">
        <v>31461</v>
      </c>
      <c r="H7444" s="1" t="s">
        <v>31462</v>
      </c>
      <c r="I7444" s="1" t="s">
        <v>18152</v>
      </c>
      <c r="K7444" s="1" t="s">
        <v>322</v>
      </c>
      <c r="L7444" s="1">
        <v>46755.0</v>
      </c>
      <c r="U7444" s="1">
        <v>-85.254501</v>
      </c>
      <c r="V7444" s="1">
        <v>41.482498</v>
      </c>
      <c r="X7444" s="1" t="s">
        <v>69</v>
      </c>
      <c r="Y7444" s="1" t="s">
        <v>70</v>
      </c>
      <c r="Z7444" s="1" t="s">
        <v>70</v>
      </c>
      <c r="AA7444" s="1" t="s">
        <v>70</v>
      </c>
      <c r="AB7444" s="1" t="s">
        <v>70</v>
      </c>
      <c r="AC7444" s="1" t="s">
        <v>80</v>
      </c>
      <c r="BG7444" s="1">
        <v>2013.0</v>
      </c>
    </row>
    <row r="7445">
      <c r="A7445" s="1">
        <v>1011955.0</v>
      </c>
      <c r="B7445" s="1" t="s">
        <v>31463</v>
      </c>
      <c r="C7445" s="2" t="s">
        <v>31464</v>
      </c>
      <c r="D7445" s="1" t="s">
        <v>31463</v>
      </c>
      <c r="H7445" s="1" t="s">
        <v>31465</v>
      </c>
      <c r="I7445" s="1" t="s">
        <v>20549</v>
      </c>
      <c r="J7445" s="1" t="s">
        <v>4236</v>
      </c>
      <c r="K7445" s="1" t="s">
        <v>561</v>
      </c>
      <c r="L7445" s="1">
        <v>30075.0</v>
      </c>
      <c r="M7445" s="1" t="s">
        <v>31466</v>
      </c>
      <c r="N7445" s="1" t="s">
        <v>317</v>
      </c>
      <c r="O7445" s="1" t="s">
        <v>31467</v>
      </c>
      <c r="P7445" s="1" t="s">
        <v>4764</v>
      </c>
      <c r="U7445" s="1">
        <v>-84.367317</v>
      </c>
      <c r="V7445" s="1">
        <v>34.072239</v>
      </c>
      <c r="X7445" s="1" t="s">
        <v>69</v>
      </c>
      <c r="Y7445" s="1" t="s">
        <v>70</v>
      </c>
      <c r="Z7445" s="1" t="s">
        <v>70</v>
      </c>
      <c r="AA7445" s="1" t="s">
        <v>70</v>
      </c>
      <c r="AB7445" s="1" t="s">
        <v>70</v>
      </c>
      <c r="AC7445" s="1" t="s">
        <v>69</v>
      </c>
      <c r="AD7445" s="1" t="s">
        <v>69</v>
      </c>
      <c r="AE7445" s="1" t="s">
        <v>70</v>
      </c>
      <c r="AF7445" s="1" t="s">
        <v>70</v>
      </c>
      <c r="AG7445" s="1" t="s">
        <v>69</v>
      </c>
      <c r="AH7445" s="1" t="s">
        <v>69</v>
      </c>
      <c r="AI7445" s="1" t="s">
        <v>69</v>
      </c>
      <c r="AJ7445" s="1" t="s">
        <v>69</v>
      </c>
      <c r="AK7445" s="1" t="s">
        <v>70</v>
      </c>
      <c r="AL7445" s="1" t="s">
        <v>69</v>
      </c>
      <c r="AM7445" s="1" t="s">
        <v>69</v>
      </c>
      <c r="AN7445" s="1" t="s">
        <v>70</v>
      </c>
      <c r="AO7445" s="1" t="s">
        <v>69</v>
      </c>
      <c r="AP7445" s="1" t="s">
        <v>70</v>
      </c>
      <c r="AQ7445" s="1" t="s">
        <v>70</v>
      </c>
      <c r="AR7445" s="1" t="s">
        <v>69</v>
      </c>
      <c r="AS7445" s="1" t="s">
        <v>70</v>
      </c>
      <c r="AT7445" s="1" t="s">
        <v>69</v>
      </c>
      <c r="AU7445" s="1" t="s">
        <v>69</v>
      </c>
      <c r="AV7445" s="1" t="s">
        <v>70</v>
      </c>
      <c r="AW7445" s="1" t="s">
        <v>70</v>
      </c>
      <c r="AX7445" s="1" t="s">
        <v>69</v>
      </c>
      <c r="AY7445" s="1" t="s">
        <v>69</v>
      </c>
      <c r="AZ7445" s="1" t="s">
        <v>69</v>
      </c>
      <c r="BA7445" s="1" t="s">
        <v>70</v>
      </c>
      <c r="BB7445" s="1" t="s">
        <v>69</v>
      </c>
      <c r="BC7445" s="1" t="s">
        <v>70</v>
      </c>
      <c r="BD7445" s="1" t="s">
        <v>70</v>
      </c>
      <c r="BE7445" s="1" t="s">
        <v>70</v>
      </c>
      <c r="BF7445" s="1" t="s">
        <v>70</v>
      </c>
      <c r="BG7445" s="3">
        <v>42505.49652777778</v>
      </c>
    </row>
    <row r="7446">
      <c r="A7446" s="1">
        <v>1010943.0</v>
      </c>
      <c r="B7446" s="1" t="s">
        <v>31468</v>
      </c>
      <c r="C7446" s="2" t="s">
        <v>31469</v>
      </c>
      <c r="D7446" s="1" t="s">
        <v>31470</v>
      </c>
      <c r="H7446" s="1" t="s">
        <v>31471</v>
      </c>
      <c r="I7446" s="1" t="s">
        <v>31472</v>
      </c>
      <c r="J7446" s="1" t="s">
        <v>388</v>
      </c>
      <c r="K7446" s="1" t="s">
        <v>148</v>
      </c>
      <c r="L7446" s="1">
        <v>97386.0</v>
      </c>
      <c r="N7446" s="1" t="s">
        <v>237</v>
      </c>
      <c r="U7446" s="1">
        <v>-122.72961</v>
      </c>
      <c r="V7446" s="1">
        <v>44.396091</v>
      </c>
      <c r="X7446" s="1" t="s">
        <v>69</v>
      </c>
      <c r="Y7446" s="1" t="s">
        <v>69</v>
      </c>
      <c r="Z7446" s="1" t="s">
        <v>69</v>
      </c>
      <c r="AA7446" s="1" t="s">
        <v>69</v>
      </c>
      <c r="AB7446" s="1" t="s">
        <v>69</v>
      </c>
      <c r="AC7446" s="1" t="s">
        <v>69</v>
      </c>
      <c r="AD7446" s="1" t="s">
        <v>70</v>
      </c>
      <c r="AE7446" s="1" t="s">
        <v>70</v>
      </c>
      <c r="AF7446" s="1" t="s">
        <v>70</v>
      </c>
      <c r="AG7446" s="1" t="s">
        <v>70</v>
      </c>
      <c r="AH7446" s="1" t="s">
        <v>70</v>
      </c>
      <c r="AI7446" s="1" t="s">
        <v>70</v>
      </c>
      <c r="AJ7446" s="1" t="s">
        <v>70</v>
      </c>
      <c r="AK7446" s="1" t="s">
        <v>70</v>
      </c>
      <c r="AL7446" s="1" t="s">
        <v>70</v>
      </c>
      <c r="AM7446" s="1" t="s">
        <v>70</v>
      </c>
      <c r="AN7446" s="1" t="s">
        <v>70</v>
      </c>
      <c r="AO7446" s="1" t="s">
        <v>69</v>
      </c>
      <c r="AP7446" s="1" t="s">
        <v>70</v>
      </c>
      <c r="AQ7446" s="1" t="s">
        <v>70</v>
      </c>
      <c r="AR7446" s="1" t="s">
        <v>70</v>
      </c>
      <c r="AS7446" s="1" t="s">
        <v>69</v>
      </c>
      <c r="AT7446" s="1" t="s">
        <v>70</v>
      </c>
      <c r="AU7446" s="1" t="s">
        <v>70</v>
      </c>
      <c r="AV7446" s="1" t="s">
        <v>70</v>
      </c>
      <c r="AW7446" s="1" t="s">
        <v>69</v>
      </c>
      <c r="AX7446" s="1" t="s">
        <v>70</v>
      </c>
      <c r="AY7446" s="1" t="s">
        <v>70</v>
      </c>
      <c r="AZ7446" s="1" t="s">
        <v>70</v>
      </c>
      <c r="BA7446" s="1" t="s">
        <v>70</v>
      </c>
      <c r="BB7446" s="1" t="s">
        <v>70</v>
      </c>
      <c r="BC7446" s="1" t="s">
        <v>70</v>
      </c>
      <c r="BD7446" s="1" t="s">
        <v>70</v>
      </c>
      <c r="BE7446" s="1" t="s">
        <v>70</v>
      </c>
      <c r="BF7446" s="1" t="s">
        <v>70</v>
      </c>
      <c r="BG7446" s="3">
        <v>42550.424305555556</v>
      </c>
    </row>
    <row r="7447">
      <c r="A7447" s="1">
        <v>1009461.0</v>
      </c>
      <c r="B7447" s="1" t="s">
        <v>31473</v>
      </c>
      <c r="C7447" s="2" t="s">
        <v>31474</v>
      </c>
      <c r="D7447" s="2" t="s">
        <v>31475</v>
      </c>
      <c r="H7447" s="1" t="s">
        <v>31476</v>
      </c>
      <c r="I7447" s="1" t="s">
        <v>7635</v>
      </c>
      <c r="K7447" s="1" t="s">
        <v>785</v>
      </c>
      <c r="L7447" s="1">
        <v>77354.0</v>
      </c>
      <c r="U7447" s="1">
        <v>-95.754204</v>
      </c>
      <c r="V7447" s="1">
        <v>30.2113</v>
      </c>
      <c r="X7447" s="1" t="s">
        <v>69</v>
      </c>
      <c r="Y7447" s="1" t="s">
        <v>70</v>
      </c>
      <c r="Z7447" s="1" t="s">
        <v>70</v>
      </c>
      <c r="AA7447" s="1" t="s">
        <v>70</v>
      </c>
      <c r="AB7447" s="1" t="s">
        <v>70</v>
      </c>
      <c r="AC7447" s="1" t="s">
        <v>80</v>
      </c>
      <c r="BG7447" s="1">
        <v>2013.0</v>
      </c>
    </row>
    <row r="7448">
      <c r="A7448" s="1">
        <v>1008363.0</v>
      </c>
      <c r="B7448" s="1" t="s">
        <v>31477</v>
      </c>
      <c r="C7448" s="2" t="s">
        <v>31478</v>
      </c>
      <c r="D7448" s="2" t="s">
        <v>31479</v>
      </c>
      <c r="H7448" s="1" t="s">
        <v>31480</v>
      </c>
      <c r="I7448" s="1" t="s">
        <v>15985</v>
      </c>
      <c r="J7448" s="1" t="s">
        <v>15985</v>
      </c>
      <c r="K7448" s="1" t="s">
        <v>575</v>
      </c>
      <c r="L7448" s="1">
        <v>49444.0</v>
      </c>
      <c r="M7448" s="1" t="s">
        <v>1081</v>
      </c>
      <c r="N7448" s="1" t="s">
        <v>79</v>
      </c>
      <c r="U7448" s="1">
        <v>-86.206032</v>
      </c>
      <c r="V7448" s="1">
        <v>43.135899</v>
      </c>
      <c r="W7448" s="1" t="s">
        <v>2471</v>
      </c>
      <c r="X7448" s="1" t="s">
        <v>69</v>
      </c>
      <c r="Y7448" s="1" t="s">
        <v>69</v>
      </c>
      <c r="Z7448" s="1" t="s">
        <v>70</v>
      </c>
      <c r="AA7448" s="1" t="s">
        <v>69</v>
      </c>
      <c r="AB7448" s="1" t="s">
        <v>69</v>
      </c>
      <c r="AC7448" s="1" t="s">
        <v>69</v>
      </c>
      <c r="AD7448" s="1" t="s">
        <v>69</v>
      </c>
      <c r="AE7448" s="1" t="s">
        <v>69</v>
      </c>
      <c r="AF7448" s="1" t="s">
        <v>69</v>
      </c>
      <c r="AG7448" s="1" t="s">
        <v>69</v>
      </c>
      <c r="AH7448" s="1" t="s">
        <v>69</v>
      </c>
      <c r="AI7448" s="1" t="s">
        <v>70</v>
      </c>
      <c r="AJ7448" s="1" t="s">
        <v>69</v>
      </c>
      <c r="AK7448" s="1" t="s">
        <v>69</v>
      </c>
      <c r="AL7448" s="1" t="s">
        <v>69</v>
      </c>
      <c r="AM7448" s="1" t="s">
        <v>69</v>
      </c>
      <c r="AN7448" s="1" t="s">
        <v>69</v>
      </c>
      <c r="AO7448" s="1" t="s">
        <v>69</v>
      </c>
      <c r="AP7448" s="1" t="s">
        <v>70</v>
      </c>
      <c r="AQ7448" s="1" t="s">
        <v>70</v>
      </c>
      <c r="AR7448" s="1" t="s">
        <v>69</v>
      </c>
      <c r="AS7448" s="1" t="s">
        <v>69</v>
      </c>
      <c r="AT7448" s="1" t="s">
        <v>70</v>
      </c>
      <c r="AU7448" s="1" t="s">
        <v>69</v>
      </c>
      <c r="AV7448" s="1" t="s">
        <v>70</v>
      </c>
      <c r="AW7448" s="1" t="s">
        <v>70</v>
      </c>
      <c r="AX7448" s="1" t="s">
        <v>69</v>
      </c>
      <c r="AY7448" s="1" t="s">
        <v>69</v>
      </c>
      <c r="AZ7448" s="1" t="s">
        <v>69</v>
      </c>
      <c r="BA7448" s="1" t="s">
        <v>70</v>
      </c>
      <c r="BB7448" s="1" t="s">
        <v>70</v>
      </c>
      <c r="BC7448" s="1" t="s">
        <v>69</v>
      </c>
      <c r="BD7448" s="1" t="s">
        <v>70</v>
      </c>
      <c r="BE7448" s="1" t="s">
        <v>70</v>
      </c>
      <c r="BF7448" s="1" t="s">
        <v>69</v>
      </c>
      <c r="BG7448" s="3">
        <v>41752.37847222222</v>
      </c>
    </row>
    <row r="7449">
      <c r="A7449" s="1">
        <v>1018923.0</v>
      </c>
      <c r="B7449" s="1" t="s">
        <v>31481</v>
      </c>
      <c r="C7449" s="2" t="s">
        <v>31482</v>
      </c>
      <c r="D7449" s="2" t="s">
        <v>31483</v>
      </c>
      <c r="E7449" s="2" t="s">
        <v>31484</v>
      </c>
      <c r="G7449" s="2" t="s">
        <v>31485</v>
      </c>
      <c r="H7449" s="1" t="s">
        <v>31486</v>
      </c>
      <c r="I7449" s="1" t="s">
        <v>29299</v>
      </c>
      <c r="J7449" s="1" t="s">
        <v>2756</v>
      </c>
      <c r="K7449" s="1" t="s">
        <v>211</v>
      </c>
      <c r="L7449" s="1">
        <v>33634.0</v>
      </c>
      <c r="M7449" s="1" t="s">
        <v>31487</v>
      </c>
      <c r="N7449" s="1" t="s">
        <v>967</v>
      </c>
      <c r="U7449" s="1">
        <v>-82.560616</v>
      </c>
      <c r="V7449" s="1">
        <v>27.99926</v>
      </c>
      <c r="X7449" s="1" t="s">
        <v>69</v>
      </c>
      <c r="Y7449" s="1" t="s">
        <v>70</v>
      </c>
      <c r="Z7449" s="1" t="s">
        <v>70</v>
      </c>
      <c r="AA7449" s="1" t="s">
        <v>70</v>
      </c>
      <c r="AB7449" s="1" t="s">
        <v>69</v>
      </c>
      <c r="AC7449" s="1" t="s">
        <v>69</v>
      </c>
      <c r="AD7449" s="1" t="s">
        <v>69</v>
      </c>
      <c r="AE7449" s="1" t="s">
        <v>69</v>
      </c>
      <c r="AF7449" s="1" t="s">
        <v>69</v>
      </c>
      <c r="AG7449" s="1" t="s">
        <v>69</v>
      </c>
      <c r="AH7449" s="1" t="s">
        <v>69</v>
      </c>
      <c r="AI7449" s="1" t="s">
        <v>70</v>
      </c>
      <c r="AJ7449" s="1" t="s">
        <v>69</v>
      </c>
      <c r="AK7449" s="1" t="s">
        <v>69</v>
      </c>
      <c r="AL7449" s="1" t="s">
        <v>69</v>
      </c>
      <c r="AM7449" s="1" t="s">
        <v>69</v>
      </c>
      <c r="AN7449" s="1" t="s">
        <v>69</v>
      </c>
      <c r="AO7449" s="1" t="s">
        <v>70</v>
      </c>
      <c r="AP7449" s="1" t="s">
        <v>70</v>
      </c>
      <c r="AQ7449" s="1" t="s">
        <v>70</v>
      </c>
      <c r="AR7449" s="1" t="s">
        <v>69</v>
      </c>
      <c r="AS7449" s="1" t="s">
        <v>70</v>
      </c>
      <c r="AT7449" s="1" t="s">
        <v>69</v>
      </c>
      <c r="AU7449" s="1" t="s">
        <v>69</v>
      </c>
      <c r="AV7449" s="1" t="s">
        <v>69</v>
      </c>
      <c r="AW7449" s="1" t="s">
        <v>70</v>
      </c>
      <c r="AX7449" s="1" t="s">
        <v>69</v>
      </c>
      <c r="AY7449" s="1" t="s">
        <v>70</v>
      </c>
      <c r="AZ7449" s="1" t="s">
        <v>69</v>
      </c>
      <c r="BA7449" s="1" t="s">
        <v>69</v>
      </c>
      <c r="BB7449" s="1" t="s">
        <v>69</v>
      </c>
      <c r="BC7449" s="1" t="s">
        <v>69</v>
      </c>
      <c r="BD7449" s="1" t="s">
        <v>70</v>
      </c>
      <c r="BE7449" s="1" t="s">
        <v>69</v>
      </c>
      <c r="BF7449" s="1" t="s">
        <v>69</v>
      </c>
      <c r="BG7449" s="3">
        <v>43131.66805555556</v>
      </c>
    </row>
    <row r="7450">
      <c r="A7450" s="1">
        <v>1009087.0</v>
      </c>
      <c r="B7450" s="1" t="s">
        <v>31488</v>
      </c>
      <c r="D7450" s="2" t="s">
        <v>31489</v>
      </c>
      <c r="H7450" s="1" t="s">
        <v>31490</v>
      </c>
      <c r="I7450" s="1" t="s">
        <v>3438</v>
      </c>
      <c r="J7450" s="1" t="s">
        <v>31491</v>
      </c>
      <c r="K7450" s="1" t="s">
        <v>322</v>
      </c>
      <c r="L7450" s="1">
        <v>47020.0</v>
      </c>
      <c r="M7450" s="1" t="s">
        <v>31492</v>
      </c>
      <c r="N7450" s="1" t="s">
        <v>603</v>
      </c>
      <c r="U7450" s="1">
        <v>-84.958916</v>
      </c>
      <c r="V7450" s="1">
        <v>38.786625</v>
      </c>
      <c r="W7450" s="1" t="s">
        <v>392</v>
      </c>
      <c r="X7450" s="1" t="s">
        <v>69</v>
      </c>
      <c r="Y7450" s="1" t="s">
        <v>69</v>
      </c>
      <c r="Z7450" s="1" t="s">
        <v>70</v>
      </c>
      <c r="AA7450" s="1" t="s">
        <v>70</v>
      </c>
      <c r="AB7450" s="1" t="s">
        <v>70</v>
      </c>
      <c r="AC7450" s="1" t="s">
        <v>70</v>
      </c>
      <c r="AD7450" s="1" t="s">
        <v>69</v>
      </c>
      <c r="AE7450" s="1" t="s">
        <v>70</v>
      </c>
      <c r="AF7450" s="1" t="s">
        <v>69</v>
      </c>
      <c r="AG7450" s="1" t="s">
        <v>69</v>
      </c>
      <c r="AH7450" s="1" t="s">
        <v>70</v>
      </c>
      <c r="AI7450" s="1" t="s">
        <v>70</v>
      </c>
      <c r="AJ7450" s="1" t="s">
        <v>69</v>
      </c>
      <c r="AK7450" s="1" t="s">
        <v>69</v>
      </c>
      <c r="AL7450" s="1" t="s">
        <v>69</v>
      </c>
      <c r="AM7450" s="1" t="s">
        <v>69</v>
      </c>
      <c r="AN7450" s="1" t="s">
        <v>70</v>
      </c>
      <c r="AO7450" s="1" t="s">
        <v>70</v>
      </c>
      <c r="AP7450" s="1" t="s">
        <v>70</v>
      </c>
      <c r="AQ7450" s="1" t="s">
        <v>70</v>
      </c>
      <c r="AR7450" s="1" t="s">
        <v>69</v>
      </c>
      <c r="AS7450" s="1" t="s">
        <v>70</v>
      </c>
      <c r="AT7450" s="1" t="s">
        <v>69</v>
      </c>
      <c r="AU7450" s="1" t="s">
        <v>69</v>
      </c>
      <c r="AV7450" s="1" t="s">
        <v>69</v>
      </c>
      <c r="AW7450" s="1" t="s">
        <v>70</v>
      </c>
      <c r="AX7450" s="1" t="s">
        <v>70</v>
      </c>
      <c r="AY7450" s="1" t="s">
        <v>70</v>
      </c>
      <c r="AZ7450" s="1" t="s">
        <v>69</v>
      </c>
      <c r="BA7450" s="1" t="s">
        <v>70</v>
      </c>
      <c r="BB7450" s="1" t="s">
        <v>70</v>
      </c>
      <c r="BC7450" s="1" t="s">
        <v>70</v>
      </c>
      <c r="BD7450" s="1" t="s">
        <v>70</v>
      </c>
      <c r="BE7450" s="1" t="s">
        <v>70</v>
      </c>
      <c r="BF7450" s="1" t="s">
        <v>70</v>
      </c>
      <c r="BG7450" s="3">
        <v>41715.60972222222</v>
      </c>
    </row>
    <row r="7451">
      <c r="A7451" s="1">
        <v>1000359.0</v>
      </c>
      <c r="B7451" s="1" t="s">
        <v>31493</v>
      </c>
      <c r="H7451" s="1" t="s">
        <v>31494</v>
      </c>
      <c r="I7451" s="1" t="s">
        <v>31495</v>
      </c>
      <c r="J7451" s="1" t="s">
        <v>31491</v>
      </c>
      <c r="K7451" s="1" t="s">
        <v>322</v>
      </c>
      <c r="L7451" s="1">
        <v>47043.0</v>
      </c>
      <c r="U7451" s="1">
        <v>-84.852203</v>
      </c>
      <c r="V7451" s="1">
        <v>39.090599</v>
      </c>
      <c r="X7451" s="1" t="s">
        <v>70</v>
      </c>
      <c r="Y7451" s="1" t="s">
        <v>70</v>
      </c>
      <c r="Z7451" s="1" t="s">
        <v>70</v>
      </c>
      <c r="AA7451" s="1" t="s">
        <v>70</v>
      </c>
      <c r="AB7451" s="1" t="s">
        <v>70</v>
      </c>
      <c r="AC7451" s="1" t="s">
        <v>80</v>
      </c>
      <c r="BG7451" s="1">
        <v>2009.0</v>
      </c>
    </row>
    <row r="7452">
      <c r="A7452" s="1">
        <v>1002629.0</v>
      </c>
      <c r="B7452" s="1" t="s">
        <v>31496</v>
      </c>
      <c r="C7452" s="2" t="s">
        <v>31497</v>
      </c>
      <c r="H7452" s="1" t="s">
        <v>31498</v>
      </c>
      <c r="I7452" s="1" t="s">
        <v>7754</v>
      </c>
      <c r="J7452" s="1" t="s">
        <v>4236</v>
      </c>
      <c r="K7452" s="1" t="s">
        <v>561</v>
      </c>
      <c r="L7452" s="1">
        <v>30310.0</v>
      </c>
      <c r="M7452" s="1" t="s">
        <v>30974</v>
      </c>
      <c r="U7452" s="1">
        <v>-84.429688</v>
      </c>
      <c r="V7452" s="1">
        <v>33.734142</v>
      </c>
      <c r="W7452" s="1" t="s">
        <v>128</v>
      </c>
      <c r="X7452" s="1" t="s">
        <v>69</v>
      </c>
      <c r="Y7452" s="1" t="s">
        <v>69</v>
      </c>
      <c r="Z7452" s="1" t="s">
        <v>70</v>
      </c>
      <c r="AA7452" s="1" t="s">
        <v>69</v>
      </c>
      <c r="AB7452" s="1" t="s">
        <v>69</v>
      </c>
      <c r="AC7452" s="1" t="s">
        <v>80</v>
      </c>
      <c r="BG7452" s="3">
        <v>41712.44583333333</v>
      </c>
    </row>
    <row r="7453">
      <c r="A7453" s="1">
        <v>1000694.0</v>
      </c>
      <c r="B7453" s="1" t="s">
        <v>31499</v>
      </c>
      <c r="C7453" s="2" t="s">
        <v>31500</v>
      </c>
      <c r="H7453" s="1" t="s">
        <v>31501</v>
      </c>
      <c r="I7453" s="1" t="s">
        <v>17311</v>
      </c>
      <c r="J7453" s="1" t="s">
        <v>4727</v>
      </c>
      <c r="K7453" s="1" t="s">
        <v>389</v>
      </c>
      <c r="L7453" s="1">
        <v>52240.0</v>
      </c>
      <c r="U7453" s="1">
        <v>-92.4618</v>
      </c>
      <c r="V7453" s="1">
        <v>42.6436</v>
      </c>
      <c r="X7453" s="1" t="s">
        <v>70</v>
      </c>
      <c r="Y7453" s="1" t="s">
        <v>70</v>
      </c>
      <c r="Z7453" s="1" t="s">
        <v>70</v>
      </c>
      <c r="AA7453" s="1" t="s">
        <v>70</v>
      </c>
      <c r="AB7453" s="1" t="s">
        <v>70</v>
      </c>
      <c r="AC7453" s="1" t="s">
        <v>80</v>
      </c>
      <c r="BG7453" s="1">
        <v>2009.0</v>
      </c>
    </row>
    <row r="7454">
      <c r="A7454" s="1">
        <v>1000379.0</v>
      </c>
      <c r="B7454" s="1" t="s">
        <v>31502</v>
      </c>
      <c r="C7454" s="2" t="s">
        <v>31503</v>
      </c>
      <c r="H7454" s="1" t="s">
        <v>31504</v>
      </c>
      <c r="I7454" s="1" t="s">
        <v>4683</v>
      </c>
      <c r="J7454" s="1" t="s">
        <v>4683</v>
      </c>
      <c r="K7454" s="1" t="s">
        <v>311</v>
      </c>
      <c r="L7454" s="1">
        <v>21703.0</v>
      </c>
      <c r="M7454" s="1" t="s">
        <v>31505</v>
      </c>
      <c r="N7454" s="1" t="s">
        <v>31506</v>
      </c>
      <c r="U7454" s="1">
        <v>-77.459717</v>
      </c>
      <c r="V7454" s="1">
        <v>39.37534</v>
      </c>
      <c r="X7454" s="1" t="s">
        <v>69</v>
      </c>
      <c r="Y7454" s="1" t="s">
        <v>70</v>
      </c>
      <c r="Z7454" s="1" t="s">
        <v>70</v>
      </c>
      <c r="AA7454" s="1" t="s">
        <v>70</v>
      </c>
      <c r="AB7454" s="1" t="s">
        <v>70</v>
      </c>
      <c r="AC7454" s="1" t="s">
        <v>80</v>
      </c>
      <c r="AD7454" s="1" t="s">
        <v>69</v>
      </c>
      <c r="AE7454" s="1" t="s">
        <v>70</v>
      </c>
      <c r="AF7454" s="1" t="s">
        <v>69</v>
      </c>
      <c r="AG7454" s="1" t="s">
        <v>69</v>
      </c>
      <c r="AH7454" s="1" t="s">
        <v>69</v>
      </c>
      <c r="AI7454" s="1" t="s">
        <v>70</v>
      </c>
      <c r="AJ7454" s="1" t="s">
        <v>69</v>
      </c>
      <c r="AK7454" s="1" t="s">
        <v>69</v>
      </c>
      <c r="AL7454" s="1" t="s">
        <v>69</v>
      </c>
      <c r="AM7454" s="1" t="s">
        <v>69</v>
      </c>
      <c r="AN7454" s="1" t="s">
        <v>69</v>
      </c>
      <c r="AO7454" s="1" t="s">
        <v>69</v>
      </c>
      <c r="AP7454" s="1" t="s">
        <v>70</v>
      </c>
      <c r="AQ7454" s="1" t="s">
        <v>69</v>
      </c>
      <c r="AR7454" s="1" t="s">
        <v>69</v>
      </c>
      <c r="AS7454" s="1" t="s">
        <v>69</v>
      </c>
      <c r="AT7454" s="1" t="s">
        <v>70</v>
      </c>
      <c r="AU7454" s="1" t="s">
        <v>69</v>
      </c>
      <c r="AV7454" s="1" t="s">
        <v>69</v>
      </c>
      <c r="AW7454" s="1" t="s">
        <v>70</v>
      </c>
      <c r="AX7454" s="1" t="s">
        <v>70</v>
      </c>
      <c r="AY7454" s="1" t="s">
        <v>69</v>
      </c>
      <c r="AZ7454" s="1" t="s">
        <v>69</v>
      </c>
      <c r="BA7454" s="1" t="s">
        <v>70</v>
      </c>
      <c r="BB7454" s="1" t="s">
        <v>70</v>
      </c>
      <c r="BC7454" s="1" t="s">
        <v>69</v>
      </c>
      <c r="BD7454" s="1" t="s">
        <v>69</v>
      </c>
      <c r="BE7454" s="1" t="s">
        <v>70</v>
      </c>
      <c r="BF7454" s="1" t="s">
        <v>69</v>
      </c>
      <c r="BG7454" s="3">
        <v>42678.45347222222</v>
      </c>
    </row>
    <row r="7455">
      <c r="A7455" s="1">
        <v>1004278.0</v>
      </c>
      <c r="B7455" s="1" t="s">
        <v>31507</v>
      </c>
      <c r="C7455" s="2" t="s">
        <v>31508</v>
      </c>
      <c r="H7455" s="1" t="s">
        <v>31509</v>
      </c>
      <c r="I7455" s="1" t="s">
        <v>31510</v>
      </c>
      <c r="J7455" s="1" t="s">
        <v>31511</v>
      </c>
      <c r="K7455" s="1" t="s">
        <v>382</v>
      </c>
      <c r="L7455" s="1">
        <v>35150.0</v>
      </c>
      <c r="N7455" s="1" t="s">
        <v>31512</v>
      </c>
      <c r="U7455" s="1">
        <v>-86.251831</v>
      </c>
      <c r="V7455" s="1">
        <v>33.17363</v>
      </c>
      <c r="W7455" s="1" t="s">
        <v>392</v>
      </c>
      <c r="X7455" s="1" t="s">
        <v>69</v>
      </c>
      <c r="Y7455" s="1" t="s">
        <v>70</v>
      </c>
      <c r="Z7455" s="1" t="s">
        <v>69</v>
      </c>
      <c r="AA7455" s="1" t="s">
        <v>69</v>
      </c>
      <c r="AB7455" s="1" t="s">
        <v>69</v>
      </c>
      <c r="AC7455" s="1" t="s">
        <v>70</v>
      </c>
      <c r="AD7455" s="1" t="s">
        <v>69</v>
      </c>
      <c r="AE7455" s="1" t="s">
        <v>70</v>
      </c>
      <c r="AF7455" s="1" t="s">
        <v>70</v>
      </c>
      <c r="AG7455" s="1" t="s">
        <v>70</v>
      </c>
      <c r="AH7455" s="1" t="s">
        <v>70</v>
      </c>
      <c r="AI7455" s="1" t="s">
        <v>70</v>
      </c>
      <c r="AJ7455" s="1" t="s">
        <v>69</v>
      </c>
      <c r="AK7455" s="1" t="s">
        <v>69</v>
      </c>
      <c r="AL7455" s="1" t="s">
        <v>70</v>
      </c>
      <c r="AM7455" s="1" t="s">
        <v>69</v>
      </c>
      <c r="AN7455" s="1" t="s">
        <v>70</v>
      </c>
      <c r="AO7455" s="1" t="s">
        <v>70</v>
      </c>
      <c r="AP7455" s="1" t="s">
        <v>70</v>
      </c>
      <c r="AQ7455" s="1" t="s">
        <v>70</v>
      </c>
      <c r="AR7455" s="1" t="s">
        <v>70</v>
      </c>
      <c r="AS7455" s="1" t="s">
        <v>70</v>
      </c>
      <c r="AT7455" s="1" t="s">
        <v>70</v>
      </c>
      <c r="AU7455" s="1" t="s">
        <v>69</v>
      </c>
      <c r="AV7455" s="1" t="s">
        <v>69</v>
      </c>
      <c r="AW7455" s="1" t="s">
        <v>70</v>
      </c>
      <c r="AX7455" s="1" t="s">
        <v>70</v>
      </c>
      <c r="AY7455" s="1" t="s">
        <v>70</v>
      </c>
      <c r="AZ7455" s="1" t="s">
        <v>69</v>
      </c>
      <c r="BA7455" s="1" t="s">
        <v>70</v>
      </c>
      <c r="BB7455" s="1" t="s">
        <v>70</v>
      </c>
      <c r="BC7455" s="1" t="s">
        <v>70</v>
      </c>
      <c r="BD7455" s="1" t="s">
        <v>70</v>
      </c>
      <c r="BE7455" s="1" t="s">
        <v>70</v>
      </c>
      <c r="BF7455" s="1" t="s">
        <v>70</v>
      </c>
      <c r="BG7455" s="3">
        <v>41442.665972222225</v>
      </c>
    </row>
    <row r="7456">
      <c r="A7456" s="1">
        <v>1003153.0</v>
      </c>
      <c r="B7456" s="1" t="s">
        <v>31513</v>
      </c>
      <c r="H7456" s="1" t="s">
        <v>31514</v>
      </c>
      <c r="I7456" s="1" t="s">
        <v>31515</v>
      </c>
      <c r="J7456" s="1" t="s">
        <v>528</v>
      </c>
      <c r="K7456" s="1" t="s">
        <v>96</v>
      </c>
      <c r="L7456" s="1">
        <v>13157.0</v>
      </c>
      <c r="M7456" s="1" t="s">
        <v>31516</v>
      </c>
      <c r="U7456" s="1">
        <v>-75.728615</v>
      </c>
      <c r="V7456" s="1">
        <v>43.196888</v>
      </c>
      <c r="W7456" s="1" t="s">
        <v>136</v>
      </c>
      <c r="X7456" s="1" t="s">
        <v>70</v>
      </c>
      <c r="Y7456" s="1" t="s">
        <v>70</v>
      </c>
      <c r="Z7456" s="1" t="s">
        <v>70</v>
      </c>
      <c r="AA7456" s="1" t="s">
        <v>70</v>
      </c>
      <c r="AB7456" s="1" t="s">
        <v>70</v>
      </c>
      <c r="AC7456" s="1" t="s">
        <v>80</v>
      </c>
      <c r="AD7456" s="1" t="s">
        <v>70</v>
      </c>
      <c r="AE7456" s="1" t="s">
        <v>70</v>
      </c>
      <c r="AF7456" s="1" t="s">
        <v>70</v>
      </c>
      <c r="AG7456" s="1" t="s">
        <v>70</v>
      </c>
      <c r="AH7456" s="1" t="s">
        <v>69</v>
      </c>
      <c r="AI7456" s="1" t="s">
        <v>70</v>
      </c>
      <c r="AJ7456" s="1" t="s">
        <v>69</v>
      </c>
      <c r="AK7456" s="1" t="s">
        <v>69</v>
      </c>
      <c r="AL7456" s="1" t="s">
        <v>70</v>
      </c>
      <c r="AM7456" s="1" t="s">
        <v>69</v>
      </c>
      <c r="AN7456" s="1" t="s">
        <v>70</v>
      </c>
      <c r="AO7456" s="1" t="s">
        <v>70</v>
      </c>
      <c r="AP7456" s="1" t="s">
        <v>70</v>
      </c>
      <c r="AQ7456" s="1" t="s">
        <v>70</v>
      </c>
      <c r="AR7456" s="1" t="s">
        <v>70</v>
      </c>
      <c r="AS7456" s="1" t="s">
        <v>70</v>
      </c>
      <c r="AT7456" s="1" t="s">
        <v>70</v>
      </c>
      <c r="AU7456" s="1" t="s">
        <v>70</v>
      </c>
      <c r="AV7456" s="1" t="s">
        <v>70</v>
      </c>
      <c r="AW7456" s="1" t="s">
        <v>69</v>
      </c>
      <c r="AX7456" s="1" t="s">
        <v>70</v>
      </c>
      <c r="AY7456" s="1" t="s">
        <v>70</v>
      </c>
      <c r="AZ7456" s="1" t="s">
        <v>69</v>
      </c>
      <c r="BA7456" s="1" t="s">
        <v>70</v>
      </c>
      <c r="BB7456" s="1" t="s">
        <v>70</v>
      </c>
      <c r="BC7456" s="1" t="s">
        <v>70</v>
      </c>
      <c r="BD7456" s="1" t="s">
        <v>70</v>
      </c>
      <c r="BE7456" s="1" t="s">
        <v>70</v>
      </c>
      <c r="BF7456" s="1" t="s">
        <v>70</v>
      </c>
      <c r="BG7456" s="3">
        <v>41450.70277777778</v>
      </c>
    </row>
    <row r="7457">
      <c r="A7457" s="1">
        <v>1010761.0</v>
      </c>
      <c r="B7457" s="1" t="s">
        <v>31517</v>
      </c>
      <c r="C7457" s="2" t="s">
        <v>31518</v>
      </c>
      <c r="D7457" s="2" t="s">
        <v>31519</v>
      </c>
      <c r="H7457" s="1" t="s">
        <v>31520</v>
      </c>
      <c r="I7457" s="1" t="s">
        <v>6053</v>
      </c>
      <c r="J7457" s="1" t="s">
        <v>2006</v>
      </c>
      <c r="K7457" s="1" t="s">
        <v>322</v>
      </c>
      <c r="L7457" s="1">
        <v>46567.0</v>
      </c>
      <c r="M7457" s="1" t="s">
        <v>10170</v>
      </c>
      <c r="N7457" s="1" t="s">
        <v>372</v>
      </c>
      <c r="U7457" s="1">
        <v>-85.750298</v>
      </c>
      <c r="V7457" s="1">
        <v>41.424835</v>
      </c>
      <c r="X7457" s="1" t="s">
        <v>69</v>
      </c>
      <c r="Y7457" s="1" t="s">
        <v>70</v>
      </c>
      <c r="Z7457" s="1" t="s">
        <v>70</v>
      </c>
      <c r="AA7457" s="1" t="s">
        <v>70</v>
      </c>
      <c r="AB7457" s="1" t="s">
        <v>70</v>
      </c>
      <c r="AC7457" s="1" t="s">
        <v>69</v>
      </c>
      <c r="AD7457" s="1" t="s">
        <v>69</v>
      </c>
      <c r="AE7457" s="1" t="s">
        <v>70</v>
      </c>
      <c r="AF7457" s="1" t="s">
        <v>69</v>
      </c>
      <c r="AG7457" s="1" t="s">
        <v>69</v>
      </c>
      <c r="AH7457" s="1" t="s">
        <v>69</v>
      </c>
      <c r="AI7457" s="1" t="s">
        <v>70</v>
      </c>
      <c r="AJ7457" s="1" t="s">
        <v>69</v>
      </c>
      <c r="AK7457" s="1" t="s">
        <v>69</v>
      </c>
      <c r="AL7457" s="1" t="s">
        <v>69</v>
      </c>
      <c r="AM7457" s="1" t="s">
        <v>69</v>
      </c>
      <c r="AN7457" s="1" t="s">
        <v>70</v>
      </c>
      <c r="AO7457" s="1" t="s">
        <v>69</v>
      </c>
      <c r="AP7457" s="1" t="s">
        <v>70</v>
      </c>
      <c r="AQ7457" s="1" t="s">
        <v>70</v>
      </c>
      <c r="AR7457" s="1" t="s">
        <v>69</v>
      </c>
      <c r="AS7457" s="1" t="s">
        <v>70</v>
      </c>
      <c r="AT7457" s="1" t="s">
        <v>69</v>
      </c>
      <c r="AU7457" s="1" t="s">
        <v>69</v>
      </c>
      <c r="AV7457" s="1" t="s">
        <v>70</v>
      </c>
      <c r="AW7457" s="1" t="s">
        <v>70</v>
      </c>
      <c r="AX7457" s="1" t="s">
        <v>69</v>
      </c>
      <c r="AY7457" s="1" t="s">
        <v>70</v>
      </c>
      <c r="AZ7457" s="1" t="s">
        <v>69</v>
      </c>
      <c r="BA7457" s="1" t="s">
        <v>70</v>
      </c>
      <c r="BB7457" s="1" t="s">
        <v>70</v>
      </c>
      <c r="BC7457" s="1" t="s">
        <v>70</v>
      </c>
      <c r="BD7457" s="1" t="s">
        <v>70</v>
      </c>
      <c r="BE7457" s="1" t="s">
        <v>70</v>
      </c>
      <c r="BF7457" s="1" t="s">
        <v>70</v>
      </c>
      <c r="BG7457" s="3">
        <v>42549.63888888889</v>
      </c>
    </row>
    <row r="7458">
      <c r="A7458" s="1">
        <v>1005755.0</v>
      </c>
      <c r="B7458" s="1" t="s">
        <v>31521</v>
      </c>
      <c r="H7458" s="1" t="s">
        <v>31522</v>
      </c>
      <c r="I7458" s="1" t="s">
        <v>6053</v>
      </c>
      <c r="J7458" s="1" t="s">
        <v>2620</v>
      </c>
      <c r="K7458" s="1" t="s">
        <v>96</v>
      </c>
      <c r="L7458" s="1">
        <v>13210.0</v>
      </c>
      <c r="U7458" s="1">
        <v>-76.119301</v>
      </c>
      <c r="V7458" s="1">
        <v>43.036499</v>
      </c>
      <c r="X7458" s="1" t="s">
        <v>70</v>
      </c>
      <c r="Y7458" s="1" t="s">
        <v>70</v>
      </c>
      <c r="Z7458" s="1" t="s">
        <v>70</v>
      </c>
      <c r="AA7458" s="1" t="s">
        <v>70</v>
      </c>
      <c r="AB7458" s="1" t="s">
        <v>70</v>
      </c>
      <c r="AC7458" s="1" t="s">
        <v>80</v>
      </c>
      <c r="BG7458" s="6">
        <v>40284.61875</v>
      </c>
    </row>
    <row r="7459">
      <c r="A7459" s="1">
        <v>1005003.0</v>
      </c>
      <c r="B7459" s="1" t="s">
        <v>31523</v>
      </c>
      <c r="C7459" s="2" t="s">
        <v>31524</v>
      </c>
      <c r="H7459" s="1" t="s">
        <v>31525</v>
      </c>
      <c r="I7459" s="1" t="s">
        <v>6053</v>
      </c>
      <c r="J7459" s="1" t="s">
        <v>3932</v>
      </c>
      <c r="K7459" s="1" t="s">
        <v>254</v>
      </c>
      <c r="L7459" s="1">
        <v>84660.0</v>
      </c>
      <c r="U7459" s="1">
        <v>-112.063</v>
      </c>
      <c r="V7459" s="1">
        <v>41.089199</v>
      </c>
      <c r="X7459" s="1" t="s">
        <v>70</v>
      </c>
      <c r="Y7459" s="1" t="s">
        <v>70</v>
      </c>
      <c r="Z7459" s="1" t="s">
        <v>70</v>
      </c>
      <c r="AA7459" s="1" t="s">
        <v>70</v>
      </c>
      <c r="AB7459" s="1" t="s">
        <v>70</v>
      </c>
      <c r="AC7459" s="1" t="s">
        <v>80</v>
      </c>
      <c r="BG7459" s="1">
        <v>2009.0</v>
      </c>
    </row>
    <row r="7460">
      <c r="A7460" s="1">
        <v>1018616.0</v>
      </c>
      <c r="B7460" s="1" t="s">
        <v>31526</v>
      </c>
      <c r="D7460" s="2" t="s">
        <v>31527</v>
      </c>
      <c r="H7460" s="1" t="s">
        <v>31528</v>
      </c>
      <c r="I7460" s="1" t="s">
        <v>6053</v>
      </c>
      <c r="J7460" s="1" t="s">
        <v>23181</v>
      </c>
      <c r="K7460" s="1" t="s">
        <v>196</v>
      </c>
      <c r="L7460" s="1">
        <v>68446.0</v>
      </c>
      <c r="M7460" s="1" t="s">
        <v>31529</v>
      </c>
      <c r="N7460" s="1" t="s">
        <v>31530</v>
      </c>
      <c r="U7460" s="1">
        <v>-96.179527</v>
      </c>
      <c r="V7460" s="1">
        <v>40.662319</v>
      </c>
      <c r="X7460" s="1" t="s">
        <v>69</v>
      </c>
      <c r="Y7460" s="1" t="s">
        <v>70</v>
      </c>
      <c r="Z7460" s="1" t="s">
        <v>69</v>
      </c>
      <c r="AA7460" s="1" t="s">
        <v>69</v>
      </c>
      <c r="AB7460" s="1" t="s">
        <v>70</v>
      </c>
      <c r="AC7460" s="1" t="s">
        <v>69</v>
      </c>
      <c r="AD7460" s="1" t="s">
        <v>69</v>
      </c>
      <c r="AE7460" s="1" t="s">
        <v>70</v>
      </c>
      <c r="AF7460" s="1" t="s">
        <v>69</v>
      </c>
      <c r="AG7460" s="1" t="s">
        <v>70</v>
      </c>
      <c r="AH7460" s="1" t="s">
        <v>70</v>
      </c>
      <c r="AI7460" s="1" t="s">
        <v>70</v>
      </c>
      <c r="AJ7460" s="1" t="s">
        <v>70</v>
      </c>
      <c r="AK7460" s="1" t="s">
        <v>69</v>
      </c>
      <c r="AL7460" s="1" t="s">
        <v>69</v>
      </c>
      <c r="AM7460" s="1" t="s">
        <v>69</v>
      </c>
      <c r="AN7460" s="1" t="s">
        <v>70</v>
      </c>
      <c r="AO7460" s="1" t="s">
        <v>70</v>
      </c>
      <c r="AP7460" s="1" t="s">
        <v>70</v>
      </c>
      <c r="AQ7460" s="1" t="s">
        <v>70</v>
      </c>
      <c r="AR7460" s="1" t="s">
        <v>70</v>
      </c>
      <c r="AS7460" s="1" t="s">
        <v>70</v>
      </c>
      <c r="AT7460" s="1" t="s">
        <v>70</v>
      </c>
      <c r="AU7460" s="1" t="s">
        <v>70</v>
      </c>
      <c r="AV7460" s="1" t="s">
        <v>70</v>
      </c>
      <c r="AW7460" s="1" t="s">
        <v>70</v>
      </c>
      <c r="AX7460" s="1" t="s">
        <v>70</v>
      </c>
      <c r="AY7460" s="1" t="s">
        <v>70</v>
      </c>
      <c r="AZ7460" s="1" t="s">
        <v>69</v>
      </c>
      <c r="BA7460" s="1" t="s">
        <v>70</v>
      </c>
      <c r="BB7460" s="1" t="s">
        <v>70</v>
      </c>
      <c r="BC7460" s="1" t="s">
        <v>70</v>
      </c>
      <c r="BD7460" s="1" t="s">
        <v>70</v>
      </c>
      <c r="BE7460" s="1" t="s">
        <v>70</v>
      </c>
      <c r="BF7460" s="1" t="s">
        <v>70</v>
      </c>
      <c r="BG7460" s="3">
        <v>42923.72430555556</v>
      </c>
    </row>
    <row r="7461">
      <c r="A7461" s="1">
        <v>1008133.0</v>
      </c>
      <c r="B7461" s="1" t="s">
        <v>31531</v>
      </c>
      <c r="C7461" s="2" t="s">
        <v>4406</v>
      </c>
      <c r="D7461" s="2" t="s">
        <v>4407</v>
      </c>
      <c r="H7461" s="1" t="s">
        <v>31532</v>
      </c>
      <c r="I7461" s="1" t="s">
        <v>4409</v>
      </c>
      <c r="J7461" s="1" t="s">
        <v>4410</v>
      </c>
      <c r="K7461" s="1" t="s">
        <v>133</v>
      </c>
      <c r="M7461" s="1" t="s">
        <v>31533</v>
      </c>
      <c r="N7461" s="1" t="s">
        <v>503</v>
      </c>
      <c r="U7461" s="1">
        <v>-122.48875</v>
      </c>
      <c r="V7461" s="1">
        <v>47.198639</v>
      </c>
      <c r="W7461" s="1" t="s">
        <v>136</v>
      </c>
      <c r="X7461" s="1" t="s">
        <v>69</v>
      </c>
      <c r="Y7461" s="1" t="s">
        <v>69</v>
      </c>
      <c r="Z7461" s="1" t="s">
        <v>70</v>
      </c>
      <c r="AA7461" s="1" t="s">
        <v>69</v>
      </c>
      <c r="AB7461" s="1" t="s">
        <v>69</v>
      </c>
      <c r="AC7461" s="1" t="s">
        <v>69</v>
      </c>
      <c r="AD7461" s="1" t="s">
        <v>69</v>
      </c>
      <c r="AE7461" s="1" t="s">
        <v>69</v>
      </c>
      <c r="AF7461" s="1" t="s">
        <v>69</v>
      </c>
      <c r="AG7461" s="1" t="s">
        <v>69</v>
      </c>
      <c r="AH7461" s="1" t="s">
        <v>69</v>
      </c>
      <c r="AI7461" s="1" t="s">
        <v>69</v>
      </c>
      <c r="AJ7461" s="1" t="s">
        <v>69</v>
      </c>
      <c r="AK7461" s="1" t="s">
        <v>69</v>
      </c>
      <c r="AL7461" s="1" t="s">
        <v>70</v>
      </c>
      <c r="AM7461" s="1" t="s">
        <v>69</v>
      </c>
      <c r="AN7461" s="1" t="s">
        <v>70</v>
      </c>
      <c r="AO7461" s="1" t="s">
        <v>69</v>
      </c>
      <c r="AP7461" s="1" t="s">
        <v>70</v>
      </c>
      <c r="AQ7461" s="1" t="s">
        <v>70</v>
      </c>
      <c r="AR7461" s="1" t="s">
        <v>69</v>
      </c>
      <c r="AS7461" s="1" t="s">
        <v>69</v>
      </c>
      <c r="AT7461" s="1" t="s">
        <v>69</v>
      </c>
      <c r="AU7461" s="1" t="s">
        <v>69</v>
      </c>
      <c r="AV7461" s="1" t="s">
        <v>69</v>
      </c>
      <c r="AW7461" s="1" t="s">
        <v>70</v>
      </c>
      <c r="AX7461" s="1" t="s">
        <v>70</v>
      </c>
      <c r="AY7461" s="1" t="s">
        <v>70</v>
      </c>
      <c r="AZ7461" s="1" t="s">
        <v>69</v>
      </c>
      <c r="BA7461" s="1" t="s">
        <v>70</v>
      </c>
      <c r="BB7461" s="1" t="s">
        <v>70</v>
      </c>
      <c r="BC7461" s="1" t="s">
        <v>70</v>
      </c>
      <c r="BD7461" s="1" t="s">
        <v>70</v>
      </c>
      <c r="BE7461" s="1" t="s">
        <v>70</v>
      </c>
      <c r="BF7461" s="1" t="s">
        <v>70</v>
      </c>
      <c r="BG7461" s="3">
        <v>41439.65902777778</v>
      </c>
    </row>
    <row r="7462">
      <c r="A7462" s="1">
        <v>1000373.0</v>
      </c>
      <c r="B7462" s="1" t="s">
        <v>31534</v>
      </c>
      <c r="C7462" s="2" t="s">
        <v>4406</v>
      </c>
      <c r="D7462" s="2" t="s">
        <v>4407</v>
      </c>
      <c r="E7462" s="2" t="s">
        <v>31535</v>
      </c>
      <c r="H7462" s="1" t="s">
        <v>31536</v>
      </c>
      <c r="I7462" s="1" t="s">
        <v>4409</v>
      </c>
      <c r="J7462" s="1" t="s">
        <v>4410</v>
      </c>
      <c r="K7462" s="1" t="s">
        <v>133</v>
      </c>
      <c r="L7462" s="1">
        <v>98409.0</v>
      </c>
      <c r="U7462" s="1">
        <v>-122.485</v>
      </c>
      <c r="V7462" s="1">
        <v>47.2061</v>
      </c>
      <c r="W7462" s="1" t="s">
        <v>99</v>
      </c>
      <c r="X7462" s="1" t="s">
        <v>70</v>
      </c>
      <c r="Y7462" s="1" t="s">
        <v>69</v>
      </c>
      <c r="Z7462" s="1" t="s">
        <v>69</v>
      </c>
      <c r="AA7462" s="1" t="s">
        <v>69</v>
      </c>
      <c r="AB7462" s="1" t="s">
        <v>70</v>
      </c>
      <c r="AC7462" s="1" t="s">
        <v>80</v>
      </c>
      <c r="BG7462" s="3">
        <v>40961.652083333334</v>
      </c>
    </row>
    <row r="7463">
      <c r="A7463" s="1">
        <v>1000372.0</v>
      </c>
      <c r="B7463" s="1" t="s">
        <v>31537</v>
      </c>
      <c r="C7463" s="2" t="s">
        <v>4406</v>
      </c>
      <c r="D7463" s="2" t="s">
        <v>4407</v>
      </c>
      <c r="E7463" s="2" t="s">
        <v>31535</v>
      </c>
      <c r="H7463" s="1" t="s">
        <v>31538</v>
      </c>
      <c r="I7463" s="1" t="s">
        <v>4409</v>
      </c>
      <c r="J7463" s="1" t="s">
        <v>4410</v>
      </c>
      <c r="K7463" s="1" t="s">
        <v>133</v>
      </c>
      <c r="L7463" s="1">
        <v>98406.0</v>
      </c>
      <c r="M7463" s="1" t="s">
        <v>1288</v>
      </c>
      <c r="N7463" s="1" t="s">
        <v>31539</v>
      </c>
      <c r="U7463" s="1">
        <v>-122.103</v>
      </c>
      <c r="V7463" s="1">
        <v>47.0233</v>
      </c>
      <c r="W7463" s="1" t="s">
        <v>548</v>
      </c>
      <c r="X7463" s="1" t="s">
        <v>70</v>
      </c>
      <c r="Y7463" s="1" t="s">
        <v>69</v>
      </c>
      <c r="Z7463" s="1" t="s">
        <v>69</v>
      </c>
      <c r="AA7463" s="1" t="s">
        <v>69</v>
      </c>
      <c r="AB7463" s="1" t="s">
        <v>70</v>
      </c>
      <c r="AC7463" s="1" t="s">
        <v>69</v>
      </c>
      <c r="AD7463" s="1" t="s">
        <v>69</v>
      </c>
      <c r="AE7463" s="1" t="s">
        <v>69</v>
      </c>
      <c r="AF7463" s="1" t="s">
        <v>69</v>
      </c>
      <c r="AG7463" s="1" t="s">
        <v>69</v>
      </c>
      <c r="AH7463" s="1" t="s">
        <v>70</v>
      </c>
      <c r="AI7463" s="1" t="s">
        <v>69</v>
      </c>
      <c r="AJ7463" s="1" t="s">
        <v>69</v>
      </c>
      <c r="AK7463" s="1" t="s">
        <v>69</v>
      </c>
      <c r="AL7463" s="1" t="s">
        <v>69</v>
      </c>
      <c r="AM7463" s="1" t="s">
        <v>69</v>
      </c>
      <c r="AN7463" s="1" t="s">
        <v>70</v>
      </c>
      <c r="AO7463" s="1" t="s">
        <v>69</v>
      </c>
      <c r="AP7463" s="1" t="s">
        <v>70</v>
      </c>
      <c r="AQ7463" s="1" t="s">
        <v>70</v>
      </c>
      <c r="AR7463" s="1" t="s">
        <v>69</v>
      </c>
      <c r="AS7463" s="1" t="s">
        <v>70</v>
      </c>
      <c r="AT7463" s="1" t="s">
        <v>69</v>
      </c>
      <c r="AU7463" s="1" t="s">
        <v>69</v>
      </c>
      <c r="AV7463" s="1" t="s">
        <v>70</v>
      </c>
      <c r="AW7463" s="1" t="s">
        <v>70</v>
      </c>
      <c r="AX7463" s="1" t="s">
        <v>70</v>
      </c>
      <c r="AY7463" s="1" t="s">
        <v>70</v>
      </c>
      <c r="AZ7463" s="1" t="s">
        <v>70</v>
      </c>
      <c r="BA7463" s="1" t="s">
        <v>70</v>
      </c>
      <c r="BB7463" s="1" t="s">
        <v>70</v>
      </c>
      <c r="BC7463" s="1" t="s">
        <v>70</v>
      </c>
      <c r="BD7463" s="1" t="s">
        <v>70</v>
      </c>
      <c r="BE7463" s="1" t="s">
        <v>70</v>
      </c>
      <c r="BF7463" s="1" t="s">
        <v>70</v>
      </c>
      <c r="BG7463" s="3">
        <v>40961.652083333334</v>
      </c>
    </row>
    <row r="7464">
      <c r="A7464" s="1">
        <v>1000374.0</v>
      </c>
      <c r="B7464" s="1" t="s">
        <v>31540</v>
      </c>
      <c r="C7464" s="2" t="s">
        <v>4406</v>
      </c>
      <c r="D7464" s="2" t="s">
        <v>4407</v>
      </c>
      <c r="E7464" s="2" t="s">
        <v>31535</v>
      </c>
      <c r="H7464" s="1" t="s">
        <v>31541</v>
      </c>
      <c r="I7464" s="1" t="s">
        <v>4409</v>
      </c>
      <c r="J7464" s="1" t="s">
        <v>4410</v>
      </c>
      <c r="K7464" s="1" t="s">
        <v>133</v>
      </c>
      <c r="L7464" s="1">
        <v>98402.0</v>
      </c>
      <c r="M7464" s="1" t="s">
        <v>390</v>
      </c>
      <c r="N7464" s="1" t="s">
        <v>31542</v>
      </c>
      <c r="U7464" s="1">
        <v>-122.441</v>
      </c>
      <c r="V7464" s="1">
        <v>47.2547</v>
      </c>
      <c r="W7464" s="1" t="s">
        <v>548</v>
      </c>
      <c r="X7464" s="1" t="s">
        <v>70</v>
      </c>
      <c r="Y7464" s="1" t="s">
        <v>69</v>
      </c>
      <c r="Z7464" s="1" t="s">
        <v>69</v>
      </c>
      <c r="AA7464" s="1" t="s">
        <v>69</v>
      </c>
      <c r="AB7464" s="1" t="s">
        <v>70</v>
      </c>
      <c r="AC7464" s="1" t="s">
        <v>69</v>
      </c>
      <c r="AD7464" s="1" t="s">
        <v>69</v>
      </c>
      <c r="AE7464" s="1" t="s">
        <v>69</v>
      </c>
      <c r="AF7464" s="1" t="s">
        <v>69</v>
      </c>
      <c r="AG7464" s="1" t="s">
        <v>69</v>
      </c>
      <c r="AH7464" s="1" t="s">
        <v>70</v>
      </c>
      <c r="AI7464" s="1" t="s">
        <v>69</v>
      </c>
      <c r="AJ7464" s="1" t="s">
        <v>69</v>
      </c>
      <c r="AK7464" s="1" t="s">
        <v>69</v>
      </c>
      <c r="AL7464" s="1" t="s">
        <v>69</v>
      </c>
      <c r="AM7464" s="1" t="s">
        <v>69</v>
      </c>
      <c r="AN7464" s="1" t="s">
        <v>70</v>
      </c>
      <c r="AO7464" s="1" t="s">
        <v>69</v>
      </c>
      <c r="AP7464" s="1" t="s">
        <v>70</v>
      </c>
      <c r="AQ7464" s="1" t="s">
        <v>69</v>
      </c>
      <c r="AR7464" s="1" t="s">
        <v>69</v>
      </c>
      <c r="AS7464" s="1" t="s">
        <v>70</v>
      </c>
      <c r="AT7464" s="1" t="s">
        <v>69</v>
      </c>
      <c r="AU7464" s="1" t="s">
        <v>69</v>
      </c>
      <c r="AV7464" s="1" t="s">
        <v>70</v>
      </c>
      <c r="AW7464" s="1" t="s">
        <v>70</v>
      </c>
      <c r="AX7464" s="1" t="s">
        <v>70</v>
      </c>
      <c r="AY7464" s="1" t="s">
        <v>70</v>
      </c>
      <c r="AZ7464" s="1" t="s">
        <v>70</v>
      </c>
      <c r="BA7464" s="1" t="s">
        <v>70</v>
      </c>
      <c r="BB7464" s="1" t="s">
        <v>70</v>
      </c>
      <c r="BC7464" s="1" t="s">
        <v>70</v>
      </c>
      <c r="BD7464" s="1" t="s">
        <v>70</v>
      </c>
      <c r="BE7464" s="1" t="s">
        <v>70</v>
      </c>
      <c r="BF7464" s="1" t="s">
        <v>70</v>
      </c>
      <c r="BG7464" s="3">
        <v>40961.652083333334</v>
      </c>
    </row>
    <row r="7465">
      <c r="A7465" s="1">
        <v>1005554.0</v>
      </c>
      <c r="B7465" s="1" t="s">
        <v>31543</v>
      </c>
      <c r="C7465" s="2" t="s">
        <v>31544</v>
      </c>
      <c r="D7465" s="2" t="s">
        <v>31545</v>
      </c>
      <c r="H7465" s="1" t="s">
        <v>31546</v>
      </c>
      <c r="I7465" s="1" t="s">
        <v>31547</v>
      </c>
      <c r="J7465" s="1" t="s">
        <v>1340</v>
      </c>
      <c r="K7465" s="1" t="s">
        <v>566</v>
      </c>
      <c r="L7465" s="1">
        <v>74464.0</v>
      </c>
      <c r="M7465" s="1" t="s">
        <v>6467</v>
      </c>
      <c r="N7465" s="1" t="s">
        <v>205</v>
      </c>
      <c r="U7465" s="1">
        <v>-94.971687</v>
      </c>
      <c r="V7465" s="1">
        <v>35.917545</v>
      </c>
      <c r="W7465" s="1" t="s">
        <v>548</v>
      </c>
      <c r="X7465" s="1" t="s">
        <v>69</v>
      </c>
      <c r="Y7465" s="1" t="s">
        <v>70</v>
      </c>
      <c r="Z7465" s="1" t="s">
        <v>70</v>
      </c>
      <c r="AA7465" s="1" t="s">
        <v>69</v>
      </c>
      <c r="AB7465" s="1" t="s">
        <v>69</v>
      </c>
      <c r="AC7465" s="1" t="s">
        <v>69</v>
      </c>
      <c r="AD7465" s="1" t="s">
        <v>69</v>
      </c>
      <c r="AE7465" s="1" t="s">
        <v>69</v>
      </c>
      <c r="AF7465" s="1" t="s">
        <v>69</v>
      </c>
      <c r="AG7465" s="1" t="s">
        <v>69</v>
      </c>
      <c r="AH7465" s="1" t="s">
        <v>69</v>
      </c>
      <c r="AI7465" s="1" t="s">
        <v>70</v>
      </c>
      <c r="AJ7465" s="1" t="s">
        <v>69</v>
      </c>
      <c r="AK7465" s="1" t="s">
        <v>69</v>
      </c>
      <c r="AL7465" s="1" t="s">
        <v>69</v>
      </c>
      <c r="AM7465" s="1" t="s">
        <v>70</v>
      </c>
      <c r="AN7465" s="1" t="s">
        <v>70</v>
      </c>
      <c r="AO7465" s="1" t="s">
        <v>69</v>
      </c>
      <c r="AP7465" s="1" t="s">
        <v>70</v>
      </c>
      <c r="AQ7465" s="1" t="s">
        <v>70</v>
      </c>
      <c r="AR7465" s="1" t="s">
        <v>69</v>
      </c>
      <c r="AS7465" s="1" t="s">
        <v>69</v>
      </c>
      <c r="AT7465" s="1" t="s">
        <v>69</v>
      </c>
      <c r="AU7465" s="1" t="s">
        <v>69</v>
      </c>
      <c r="AV7465" s="1" t="s">
        <v>70</v>
      </c>
      <c r="AW7465" s="1" t="s">
        <v>70</v>
      </c>
      <c r="AX7465" s="1" t="s">
        <v>70</v>
      </c>
      <c r="AY7465" s="1" t="s">
        <v>70</v>
      </c>
      <c r="AZ7465" s="1" t="s">
        <v>69</v>
      </c>
      <c r="BA7465" s="1" t="s">
        <v>70</v>
      </c>
      <c r="BB7465" s="1" t="s">
        <v>70</v>
      </c>
      <c r="BC7465" s="1" t="s">
        <v>70</v>
      </c>
      <c r="BD7465" s="1" t="s">
        <v>70</v>
      </c>
      <c r="BE7465" s="1" t="s">
        <v>70</v>
      </c>
      <c r="BF7465" s="1" t="s">
        <v>70</v>
      </c>
      <c r="BG7465" s="3">
        <v>41713.60833333333</v>
      </c>
    </row>
    <row r="7466">
      <c r="A7466" s="1">
        <v>1019015.0</v>
      </c>
      <c r="B7466" s="1" t="s">
        <v>31548</v>
      </c>
      <c r="C7466" s="2" t="s">
        <v>31549</v>
      </c>
      <c r="D7466" s="2" t="s">
        <v>31550</v>
      </c>
      <c r="G7466" s="2" t="s">
        <v>31551</v>
      </c>
      <c r="H7466" s="1" t="s">
        <v>31552</v>
      </c>
      <c r="I7466" s="1" t="s">
        <v>31553</v>
      </c>
      <c r="J7466" s="1" t="s">
        <v>332</v>
      </c>
      <c r="K7466" s="1" t="s">
        <v>656</v>
      </c>
      <c r="L7466" s="1">
        <v>96145.0</v>
      </c>
      <c r="M7466" s="1" t="s">
        <v>31554</v>
      </c>
      <c r="N7466" s="1" t="s">
        <v>6287</v>
      </c>
      <c r="U7466" s="1">
        <v>-120.14113</v>
      </c>
      <c r="V7466" s="1">
        <v>39.169937</v>
      </c>
      <c r="X7466" s="1" t="s">
        <v>69</v>
      </c>
      <c r="Y7466" s="1" t="s">
        <v>69</v>
      </c>
      <c r="Z7466" s="1" t="s">
        <v>70</v>
      </c>
      <c r="AA7466" s="1" t="s">
        <v>70</v>
      </c>
      <c r="AB7466" s="1" t="s">
        <v>70</v>
      </c>
      <c r="AC7466" s="1" t="s">
        <v>69</v>
      </c>
      <c r="AD7466" s="1" t="s">
        <v>69</v>
      </c>
      <c r="AE7466" s="1" t="s">
        <v>69</v>
      </c>
      <c r="AF7466" s="1" t="s">
        <v>69</v>
      </c>
      <c r="AG7466" s="1" t="s">
        <v>69</v>
      </c>
      <c r="AH7466" s="1" t="s">
        <v>70</v>
      </c>
      <c r="AI7466" s="1" t="s">
        <v>69</v>
      </c>
      <c r="AJ7466" s="1" t="s">
        <v>69</v>
      </c>
      <c r="AK7466" s="1" t="s">
        <v>69</v>
      </c>
      <c r="AL7466" s="1" t="s">
        <v>69</v>
      </c>
      <c r="AM7466" s="1" t="s">
        <v>69</v>
      </c>
      <c r="AN7466" s="1" t="s">
        <v>70</v>
      </c>
      <c r="AO7466" s="1" t="s">
        <v>69</v>
      </c>
      <c r="AP7466" s="1" t="s">
        <v>70</v>
      </c>
      <c r="AQ7466" s="1" t="s">
        <v>69</v>
      </c>
      <c r="AR7466" s="1" t="s">
        <v>70</v>
      </c>
      <c r="AS7466" s="1" t="s">
        <v>69</v>
      </c>
      <c r="AT7466" s="1" t="s">
        <v>69</v>
      </c>
      <c r="AU7466" s="1" t="s">
        <v>69</v>
      </c>
      <c r="AV7466" s="1" t="s">
        <v>70</v>
      </c>
      <c r="AW7466" s="1" t="s">
        <v>69</v>
      </c>
      <c r="AX7466" s="1" t="s">
        <v>69</v>
      </c>
      <c r="AY7466" s="1" t="s">
        <v>70</v>
      </c>
      <c r="AZ7466" s="1" t="s">
        <v>69</v>
      </c>
      <c r="BA7466" s="1" t="s">
        <v>70</v>
      </c>
      <c r="BB7466" s="1" t="s">
        <v>69</v>
      </c>
      <c r="BC7466" s="1" t="s">
        <v>69</v>
      </c>
      <c r="BD7466" s="1" t="s">
        <v>70</v>
      </c>
      <c r="BE7466" s="1" t="s">
        <v>70</v>
      </c>
      <c r="BF7466" s="1" t="s">
        <v>69</v>
      </c>
      <c r="BG7466" s="3">
        <v>43458.59583333333</v>
      </c>
    </row>
    <row r="7467">
      <c r="A7467" s="1">
        <v>1005195.0</v>
      </c>
      <c r="B7467" s="1" t="s">
        <v>31555</v>
      </c>
      <c r="C7467" s="2" t="s">
        <v>31556</v>
      </c>
      <c r="D7467" s="2" t="s">
        <v>31557</v>
      </c>
      <c r="E7467" s="2" t="s">
        <v>31558</v>
      </c>
      <c r="H7467" s="1" t="s">
        <v>31559</v>
      </c>
      <c r="I7467" s="1" t="s">
        <v>8579</v>
      </c>
      <c r="J7467" s="1" t="s">
        <v>276</v>
      </c>
      <c r="K7467" s="1" t="s">
        <v>311</v>
      </c>
      <c r="L7467" s="1">
        <v>20912.0</v>
      </c>
      <c r="N7467" s="1" t="s">
        <v>305</v>
      </c>
      <c r="U7467" s="1">
        <v>-77.012459</v>
      </c>
      <c r="V7467" s="1">
        <v>38.974216</v>
      </c>
      <c r="W7467" s="1" t="s">
        <v>548</v>
      </c>
      <c r="X7467" s="1" t="s">
        <v>69</v>
      </c>
      <c r="Y7467" s="1" t="s">
        <v>69</v>
      </c>
      <c r="Z7467" s="1" t="s">
        <v>70</v>
      </c>
      <c r="AA7467" s="1" t="s">
        <v>69</v>
      </c>
      <c r="AB7467" s="1" t="s">
        <v>69</v>
      </c>
      <c r="AC7467" s="1" t="s">
        <v>69</v>
      </c>
      <c r="AD7467" s="1" t="s">
        <v>69</v>
      </c>
      <c r="AE7467" s="1" t="s">
        <v>69</v>
      </c>
      <c r="AF7467" s="1" t="s">
        <v>70</v>
      </c>
      <c r="AG7467" s="1" t="s">
        <v>69</v>
      </c>
      <c r="AH7467" s="1" t="s">
        <v>69</v>
      </c>
      <c r="AI7467" s="1" t="s">
        <v>70</v>
      </c>
      <c r="AJ7467" s="1" t="s">
        <v>69</v>
      </c>
      <c r="AK7467" s="1" t="s">
        <v>69</v>
      </c>
      <c r="AL7467" s="1" t="s">
        <v>69</v>
      </c>
      <c r="AM7467" s="1" t="s">
        <v>69</v>
      </c>
      <c r="AN7467" s="1" t="s">
        <v>69</v>
      </c>
      <c r="AO7467" s="1" t="s">
        <v>69</v>
      </c>
      <c r="AP7467" s="1" t="s">
        <v>70</v>
      </c>
      <c r="AQ7467" s="1" t="s">
        <v>69</v>
      </c>
      <c r="AR7467" s="1" t="s">
        <v>69</v>
      </c>
      <c r="AS7467" s="1" t="s">
        <v>69</v>
      </c>
      <c r="AT7467" s="1" t="s">
        <v>69</v>
      </c>
      <c r="AU7467" s="1" t="s">
        <v>70</v>
      </c>
      <c r="AV7467" s="1" t="s">
        <v>69</v>
      </c>
      <c r="AW7467" s="1" t="s">
        <v>69</v>
      </c>
      <c r="AX7467" s="1" t="s">
        <v>70</v>
      </c>
      <c r="AY7467" s="1" t="s">
        <v>70</v>
      </c>
      <c r="AZ7467" s="1" t="s">
        <v>69</v>
      </c>
      <c r="BA7467" s="1" t="s">
        <v>70</v>
      </c>
      <c r="BB7467" s="1" t="s">
        <v>70</v>
      </c>
      <c r="BC7467" s="1" t="s">
        <v>69</v>
      </c>
      <c r="BD7467" s="1" t="s">
        <v>70</v>
      </c>
      <c r="BE7467" s="1" t="s">
        <v>70</v>
      </c>
      <c r="BF7467" s="1" t="s">
        <v>70</v>
      </c>
      <c r="BG7467" s="3">
        <v>41785.24166666667</v>
      </c>
    </row>
    <row r="7468">
      <c r="A7468" s="1">
        <v>1006864.0</v>
      </c>
      <c r="B7468" s="1" t="s">
        <v>31560</v>
      </c>
      <c r="C7468" s="2" t="s">
        <v>31561</v>
      </c>
      <c r="D7468" s="2" t="s">
        <v>31562</v>
      </c>
      <c r="H7468" s="1" t="s">
        <v>31563</v>
      </c>
      <c r="I7468" s="1" t="s">
        <v>31564</v>
      </c>
      <c r="J7468" s="1" t="s">
        <v>1134</v>
      </c>
      <c r="K7468" s="1" t="s">
        <v>148</v>
      </c>
      <c r="L7468" s="1">
        <v>97540.0</v>
      </c>
      <c r="N7468" s="1" t="s">
        <v>31565</v>
      </c>
      <c r="U7468" s="1">
        <v>-122.78934</v>
      </c>
      <c r="V7468" s="1">
        <v>42.243927</v>
      </c>
      <c r="W7468" s="1" t="s">
        <v>392</v>
      </c>
      <c r="X7468" s="1" t="s">
        <v>69</v>
      </c>
      <c r="Y7468" s="1" t="s">
        <v>70</v>
      </c>
      <c r="Z7468" s="1" t="s">
        <v>69</v>
      </c>
      <c r="AA7468" s="1" t="s">
        <v>69</v>
      </c>
      <c r="AB7468" s="1" t="s">
        <v>70</v>
      </c>
      <c r="AC7468" s="1" t="s">
        <v>69</v>
      </c>
      <c r="AD7468" s="1" t="s">
        <v>70</v>
      </c>
      <c r="AE7468" s="1" t="s">
        <v>70</v>
      </c>
      <c r="AF7468" s="1" t="s">
        <v>70</v>
      </c>
      <c r="AG7468" s="1" t="s">
        <v>69</v>
      </c>
      <c r="AH7468" s="1" t="s">
        <v>69</v>
      </c>
      <c r="AI7468" s="1" t="s">
        <v>69</v>
      </c>
      <c r="AJ7468" s="1" t="s">
        <v>69</v>
      </c>
      <c r="AK7468" s="1" t="s">
        <v>69</v>
      </c>
      <c r="AL7468" s="1" t="s">
        <v>70</v>
      </c>
      <c r="AM7468" s="1" t="s">
        <v>70</v>
      </c>
      <c r="AN7468" s="1" t="s">
        <v>70</v>
      </c>
      <c r="AO7468" s="1" t="s">
        <v>70</v>
      </c>
      <c r="AP7468" s="1" t="s">
        <v>70</v>
      </c>
      <c r="AQ7468" s="1" t="s">
        <v>70</v>
      </c>
      <c r="AR7468" s="1" t="s">
        <v>69</v>
      </c>
      <c r="AS7468" s="1" t="s">
        <v>70</v>
      </c>
      <c r="AT7468" s="1" t="s">
        <v>69</v>
      </c>
      <c r="AU7468" s="1" t="s">
        <v>69</v>
      </c>
      <c r="AV7468" s="1" t="s">
        <v>69</v>
      </c>
      <c r="AW7468" s="1" t="s">
        <v>70</v>
      </c>
      <c r="AX7468" s="1" t="s">
        <v>70</v>
      </c>
      <c r="AY7468" s="1" t="s">
        <v>70</v>
      </c>
      <c r="AZ7468" s="1" t="s">
        <v>69</v>
      </c>
      <c r="BA7468" s="1" t="s">
        <v>70</v>
      </c>
      <c r="BB7468" s="1" t="s">
        <v>70</v>
      </c>
      <c r="BC7468" s="1" t="s">
        <v>70</v>
      </c>
      <c r="BD7468" s="1" t="s">
        <v>70</v>
      </c>
      <c r="BE7468" s="1" t="s">
        <v>70</v>
      </c>
      <c r="BF7468" s="1" t="s">
        <v>70</v>
      </c>
      <c r="BG7468" s="3">
        <v>41784.504166666666</v>
      </c>
    </row>
    <row r="7469">
      <c r="A7469" s="1">
        <v>1005628.0</v>
      </c>
      <c r="B7469" s="1" t="s">
        <v>31566</v>
      </c>
      <c r="C7469" s="2" t="s">
        <v>31567</v>
      </c>
      <c r="D7469" s="1" t="s">
        <v>31566</v>
      </c>
      <c r="H7469" s="1" t="s">
        <v>31568</v>
      </c>
      <c r="I7469" s="1" t="s">
        <v>31569</v>
      </c>
      <c r="J7469" s="1" t="s">
        <v>24707</v>
      </c>
      <c r="K7469" s="1" t="s">
        <v>566</v>
      </c>
      <c r="L7469" s="1">
        <v>74571.0</v>
      </c>
      <c r="M7469" s="1" t="s">
        <v>31570</v>
      </c>
      <c r="N7469" s="1" t="s">
        <v>603</v>
      </c>
      <c r="U7469" s="1">
        <v>-95.0457</v>
      </c>
      <c r="V7469" s="1">
        <v>34.75312</v>
      </c>
      <c r="X7469" s="1" t="s">
        <v>69</v>
      </c>
      <c r="Y7469" s="1" t="s">
        <v>70</v>
      </c>
      <c r="Z7469" s="1" t="s">
        <v>69</v>
      </c>
      <c r="AA7469" s="1" t="s">
        <v>69</v>
      </c>
      <c r="AB7469" s="1" t="s">
        <v>70</v>
      </c>
      <c r="AC7469" s="1" t="s">
        <v>70</v>
      </c>
      <c r="AD7469" s="1" t="s">
        <v>70</v>
      </c>
      <c r="AE7469" s="1" t="s">
        <v>70</v>
      </c>
      <c r="AF7469" s="1" t="s">
        <v>70</v>
      </c>
      <c r="AG7469" s="1" t="s">
        <v>69</v>
      </c>
      <c r="AH7469" s="1" t="s">
        <v>69</v>
      </c>
      <c r="AI7469" s="1" t="s">
        <v>70</v>
      </c>
      <c r="AJ7469" s="1" t="s">
        <v>69</v>
      </c>
      <c r="AK7469" s="1" t="s">
        <v>69</v>
      </c>
      <c r="AL7469" s="1" t="s">
        <v>70</v>
      </c>
      <c r="AM7469" s="1" t="s">
        <v>70</v>
      </c>
      <c r="AN7469" s="1" t="s">
        <v>70</v>
      </c>
      <c r="AO7469" s="1" t="s">
        <v>70</v>
      </c>
      <c r="AP7469" s="1" t="s">
        <v>70</v>
      </c>
      <c r="AQ7469" s="1" t="s">
        <v>69</v>
      </c>
      <c r="AR7469" s="1" t="s">
        <v>69</v>
      </c>
      <c r="AS7469" s="1" t="s">
        <v>70</v>
      </c>
      <c r="AT7469" s="1" t="s">
        <v>70</v>
      </c>
      <c r="AU7469" s="1" t="s">
        <v>69</v>
      </c>
      <c r="AV7469" s="1" t="s">
        <v>70</v>
      </c>
      <c r="AW7469" s="1" t="s">
        <v>70</v>
      </c>
      <c r="AX7469" s="1" t="s">
        <v>70</v>
      </c>
      <c r="AY7469" s="1" t="s">
        <v>70</v>
      </c>
      <c r="AZ7469" s="1" t="s">
        <v>69</v>
      </c>
      <c r="BA7469" s="1" t="s">
        <v>70</v>
      </c>
      <c r="BB7469" s="1" t="s">
        <v>70</v>
      </c>
      <c r="BC7469" s="1" t="s">
        <v>70</v>
      </c>
      <c r="BD7469" s="1" t="s">
        <v>70</v>
      </c>
      <c r="BE7469" s="1" t="s">
        <v>70</v>
      </c>
      <c r="BF7469" s="1" t="s">
        <v>70</v>
      </c>
      <c r="BG7469" s="3">
        <v>42084.606944444444</v>
      </c>
    </row>
    <row r="7470">
      <c r="A7470" s="1">
        <v>1009661.0</v>
      </c>
      <c r="B7470" s="1" t="s">
        <v>31571</v>
      </c>
      <c r="H7470" s="1" t="s">
        <v>22859</v>
      </c>
      <c r="I7470" s="1" t="s">
        <v>22860</v>
      </c>
      <c r="J7470" s="1" t="s">
        <v>16889</v>
      </c>
      <c r="K7470" s="1" t="s">
        <v>1283</v>
      </c>
      <c r="L7470" s="1">
        <v>99676.0</v>
      </c>
      <c r="M7470" s="1" t="s">
        <v>31572</v>
      </c>
      <c r="U7470" s="1">
        <v>-150.11816</v>
      </c>
      <c r="V7470" s="1">
        <v>62.322788</v>
      </c>
      <c r="W7470" s="1" t="s">
        <v>136</v>
      </c>
      <c r="X7470" s="1" t="s">
        <v>69</v>
      </c>
      <c r="Y7470" s="1" t="s">
        <v>70</v>
      </c>
      <c r="Z7470" s="1" t="s">
        <v>70</v>
      </c>
      <c r="AA7470" s="1" t="s">
        <v>70</v>
      </c>
      <c r="AB7470" s="1" t="s">
        <v>70</v>
      </c>
      <c r="AC7470" s="1" t="s">
        <v>80</v>
      </c>
      <c r="BG7470" s="3">
        <v>41717.058333333334</v>
      </c>
    </row>
    <row r="7471">
      <c r="A7471" s="1">
        <v>1007838.0</v>
      </c>
      <c r="B7471" s="1" t="s">
        <v>31573</v>
      </c>
      <c r="H7471" s="1" t="s">
        <v>31574</v>
      </c>
      <c r="I7471" s="1" t="s">
        <v>31511</v>
      </c>
      <c r="J7471" s="1" t="s">
        <v>31575</v>
      </c>
      <c r="K7471" s="1" t="s">
        <v>382</v>
      </c>
      <c r="U7471" s="1">
        <v>-85.7761</v>
      </c>
      <c r="V7471" s="1">
        <v>33.307701</v>
      </c>
      <c r="X7471" s="1" t="s">
        <v>70</v>
      </c>
      <c r="Y7471" s="1" t="s">
        <v>70</v>
      </c>
      <c r="Z7471" s="1" t="s">
        <v>70</v>
      </c>
      <c r="AA7471" s="1" t="s">
        <v>70</v>
      </c>
      <c r="AB7471" s="1" t="s">
        <v>70</v>
      </c>
      <c r="AC7471" s="1" t="s">
        <v>80</v>
      </c>
      <c r="BG7471" s="1">
        <v>2011.0</v>
      </c>
    </row>
    <row r="7472">
      <c r="A7472" s="1">
        <v>1001494.0</v>
      </c>
      <c r="B7472" s="1" t="s">
        <v>31576</v>
      </c>
      <c r="C7472" s="2" t="s">
        <v>31577</v>
      </c>
      <c r="H7472" s="1" t="s">
        <v>31578</v>
      </c>
      <c r="I7472" s="1" t="s">
        <v>428</v>
      </c>
      <c r="J7472" s="1" t="s">
        <v>429</v>
      </c>
      <c r="K7472" s="1" t="s">
        <v>211</v>
      </c>
      <c r="U7472" s="1">
        <v>-84.254303</v>
      </c>
      <c r="V7472" s="1">
        <v>30.5047</v>
      </c>
      <c r="X7472" s="1" t="s">
        <v>70</v>
      </c>
      <c r="Y7472" s="1" t="s">
        <v>70</v>
      </c>
      <c r="Z7472" s="1" t="s">
        <v>70</v>
      </c>
      <c r="AA7472" s="1" t="s">
        <v>70</v>
      </c>
      <c r="AB7472" s="1" t="s">
        <v>70</v>
      </c>
      <c r="AC7472" s="1" t="s">
        <v>80</v>
      </c>
      <c r="BG7472" s="1">
        <v>2009.0</v>
      </c>
    </row>
    <row r="7473">
      <c r="A7473" s="1">
        <v>1005599.0</v>
      </c>
      <c r="B7473" s="1" t="s">
        <v>31579</v>
      </c>
      <c r="C7473" s="2" t="s">
        <v>31580</v>
      </c>
      <c r="D7473" s="2" t="s">
        <v>31581</v>
      </c>
      <c r="H7473" s="1" t="s">
        <v>31582</v>
      </c>
      <c r="I7473" s="1" t="s">
        <v>31583</v>
      </c>
      <c r="J7473" s="1" t="s">
        <v>20583</v>
      </c>
      <c r="K7473" s="1" t="s">
        <v>382</v>
      </c>
      <c r="L7473" s="1">
        <v>36078.0</v>
      </c>
      <c r="M7473" s="1" t="s">
        <v>31584</v>
      </c>
      <c r="N7473" s="1" t="s">
        <v>6204</v>
      </c>
      <c r="U7473" s="1">
        <v>-85.894691</v>
      </c>
      <c r="V7473" s="1">
        <v>32.535992</v>
      </c>
      <c r="X7473" s="1" t="s">
        <v>69</v>
      </c>
      <c r="Y7473" s="1" t="s">
        <v>70</v>
      </c>
      <c r="Z7473" s="1" t="s">
        <v>70</v>
      </c>
      <c r="AA7473" s="1" t="s">
        <v>69</v>
      </c>
      <c r="AB7473" s="1" t="s">
        <v>70</v>
      </c>
      <c r="AC7473" s="1" t="s">
        <v>80</v>
      </c>
      <c r="AD7473" s="1" t="s">
        <v>69</v>
      </c>
      <c r="AE7473" s="1" t="s">
        <v>70</v>
      </c>
      <c r="AF7473" s="1" t="s">
        <v>69</v>
      </c>
      <c r="AG7473" s="1" t="s">
        <v>70</v>
      </c>
      <c r="AH7473" s="1" t="s">
        <v>70</v>
      </c>
      <c r="AI7473" s="1" t="s">
        <v>70</v>
      </c>
      <c r="AJ7473" s="1" t="s">
        <v>69</v>
      </c>
      <c r="AK7473" s="1" t="s">
        <v>69</v>
      </c>
      <c r="AL7473" s="1" t="s">
        <v>69</v>
      </c>
      <c r="AM7473" s="1" t="s">
        <v>69</v>
      </c>
      <c r="AN7473" s="1" t="s">
        <v>70</v>
      </c>
      <c r="AO7473" s="1" t="s">
        <v>70</v>
      </c>
      <c r="AP7473" s="1" t="s">
        <v>70</v>
      </c>
      <c r="AQ7473" s="1" t="s">
        <v>70</v>
      </c>
      <c r="AR7473" s="1" t="s">
        <v>70</v>
      </c>
      <c r="AS7473" s="1" t="s">
        <v>70</v>
      </c>
      <c r="AT7473" s="1" t="s">
        <v>69</v>
      </c>
      <c r="AU7473" s="1" t="s">
        <v>69</v>
      </c>
      <c r="AV7473" s="1" t="s">
        <v>69</v>
      </c>
      <c r="AW7473" s="1" t="s">
        <v>70</v>
      </c>
      <c r="AX7473" s="1" t="s">
        <v>70</v>
      </c>
      <c r="AY7473" s="1" t="s">
        <v>70</v>
      </c>
      <c r="AZ7473" s="1" t="s">
        <v>70</v>
      </c>
      <c r="BA7473" s="1" t="s">
        <v>70</v>
      </c>
      <c r="BB7473" s="1" t="s">
        <v>70</v>
      </c>
      <c r="BC7473" s="1" t="s">
        <v>70</v>
      </c>
      <c r="BD7473" s="1" t="s">
        <v>70</v>
      </c>
      <c r="BE7473" s="1" t="s">
        <v>70</v>
      </c>
      <c r="BF7473" s="1" t="s">
        <v>69</v>
      </c>
      <c r="BG7473" s="3">
        <v>42549.38263888889</v>
      </c>
    </row>
    <row r="7474">
      <c r="A7474" s="1">
        <v>1017999.0</v>
      </c>
      <c r="B7474" s="1" t="s">
        <v>31585</v>
      </c>
      <c r="H7474" s="1" t="s">
        <v>31586</v>
      </c>
      <c r="I7474" s="1" t="s">
        <v>744</v>
      </c>
      <c r="J7474" s="1" t="s">
        <v>8001</v>
      </c>
      <c r="K7474" s="1" t="s">
        <v>77</v>
      </c>
      <c r="L7474" s="1">
        <v>44311.0</v>
      </c>
      <c r="M7474" s="1" t="s">
        <v>31587</v>
      </c>
      <c r="N7474" s="1" t="s">
        <v>31588</v>
      </c>
      <c r="U7474" s="1">
        <v>-81.46888</v>
      </c>
      <c r="V7474" s="1">
        <v>41.101925</v>
      </c>
      <c r="X7474" s="1" t="s">
        <v>69</v>
      </c>
      <c r="Y7474" s="1" t="s">
        <v>70</v>
      </c>
      <c r="Z7474" s="1" t="s">
        <v>70</v>
      </c>
      <c r="AA7474" s="1" t="s">
        <v>70</v>
      </c>
      <c r="AB7474" s="1" t="s">
        <v>69</v>
      </c>
      <c r="AC7474" s="1" t="s">
        <v>80</v>
      </c>
      <c r="AD7474" s="1" t="s">
        <v>69</v>
      </c>
      <c r="AE7474" s="1" t="s">
        <v>70</v>
      </c>
      <c r="AF7474" s="1" t="s">
        <v>70</v>
      </c>
      <c r="AG7474" s="1" t="s">
        <v>70</v>
      </c>
      <c r="AH7474" s="1" t="s">
        <v>70</v>
      </c>
      <c r="AI7474" s="1" t="s">
        <v>69</v>
      </c>
      <c r="AJ7474" s="1" t="s">
        <v>70</v>
      </c>
      <c r="AK7474" s="1" t="s">
        <v>69</v>
      </c>
      <c r="AL7474" s="1" t="s">
        <v>70</v>
      </c>
      <c r="AM7474" s="1" t="s">
        <v>70</v>
      </c>
      <c r="AN7474" s="1" t="s">
        <v>70</v>
      </c>
      <c r="AO7474" s="1" t="s">
        <v>70</v>
      </c>
      <c r="AP7474" s="1" t="s">
        <v>70</v>
      </c>
      <c r="AQ7474" s="1" t="s">
        <v>70</v>
      </c>
      <c r="AR7474" s="1" t="s">
        <v>70</v>
      </c>
      <c r="AS7474" s="1" t="s">
        <v>70</v>
      </c>
      <c r="AT7474" s="1" t="s">
        <v>69</v>
      </c>
      <c r="AU7474" s="1" t="s">
        <v>69</v>
      </c>
      <c r="AV7474" s="1" t="s">
        <v>70</v>
      </c>
      <c r="AW7474" s="1" t="s">
        <v>69</v>
      </c>
      <c r="AX7474" s="1" t="s">
        <v>69</v>
      </c>
      <c r="AY7474" s="1" t="s">
        <v>70</v>
      </c>
      <c r="AZ7474" s="1" t="s">
        <v>69</v>
      </c>
      <c r="BA7474" s="1" t="s">
        <v>70</v>
      </c>
      <c r="BB7474" s="1" t="s">
        <v>69</v>
      </c>
      <c r="BC7474" s="1" t="s">
        <v>70</v>
      </c>
      <c r="BD7474" s="1" t="s">
        <v>70</v>
      </c>
      <c r="BE7474" s="1" t="s">
        <v>70</v>
      </c>
      <c r="BF7474" s="1" t="s">
        <v>70</v>
      </c>
      <c r="BG7474" s="3">
        <v>42872.99652777778</v>
      </c>
    </row>
    <row r="7475">
      <c r="A7475" s="1">
        <v>1010488.0</v>
      </c>
      <c r="B7475" s="1" t="s">
        <v>31589</v>
      </c>
      <c r="C7475" s="2" t="s">
        <v>31590</v>
      </c>
      <c r="D7475" s="1" t="s">
        <v>31589</v>
      </c>
      <c r="H7475" s="1" t="s">
        <v>31591</v>
      </c>
      <c r="I7475" s="1" t="s">
        <v>31592</v>
      </c>
      <c r="J7475" s="1" t="s">
        <v>8001</v>
      </c>
      <c r="K7475" s="1" t="s">
        <v>77</v>
      </c>
      <c r="L7475" s="1">
        <v>44278.0</v>
      </c>
      <c r="M7475" s="1" t="s">
        <v>28515</v>
      </c>
      <c r="N7475" s="1" t="s">
        <v>671</v>
      </c>
      <c r="U7475" s="1">
        <v>-81.414932</v>
      </c>
      <c r="V7475" s="1">
        <v>41.101566</v>
      </c>
      <c r="X7475" s="1" t="s">
        <v>69</v>
      </c>
      <c r="Y7475" s="1" t="s">
        <v>70</v>
      </c>
      <c r="Z7475" s="1" t="s">
        <v>70</v>
      </c>
      <c r="AA7475" s="1" t="s">
        <v>69</v>
      </c>
      <c r="AB7475" s="1" t="s">
        <v>70</v>
      </c>
      <c r="AC7475" s="1" t="s">
        <v>80</v>
      </c>
      <c r="AD7475" s="1" t="s">
        <v>69</v>
      </c>
      <c r="AE7475" s="1" t="s">
        <v>70</v>
      </c>
      <c r="AF7475" s="1" t="s">
        <v>69</v>
      </c>
      <c r="AG7475" s="1" t="s">
        <v>69</v>
      </c>
      <c r="AH7475" s="1" t="s">
        <v>69</v>
      </c>
      <c r="AI7475" s="1" t="s">
        <v>70</v>
      </c>
      <c r="AJ7475" s="1" t="s">
        <v>69</v>
      </c>
      <c r="AK7475" s="1" t="s">
        <v>69</v>
      </c>
      <c r="AL7475" s="1" t="s">
        <v>69</v>
      </c>
      <c r="AM7475" s="1" t="s">
        <v>69</v>
      </c>
      <c r="AN7475" s="1" t="s">
        <v>70</v>
      </c>
      <c r="AO7475" s="1" t="s">
        <v>70</v>
      </c>
      <c r="AP7475" s="1" t="s">
        <v>70</v>
      </c>
      <c r="AQ7475" s="1" t="s">
        <v>70</v>
      </c>
      <c r="AR7475" s="1" t="s">
        <v>69</v>
      </c>
      <c r="AS7475" s="1" t="s">
        <v>69</v>
      </c>
      <c r="AT7475" s="1" t="s">
        <v>69</v>
      </c>
      <c r="AU7475" s="1" t="s">
        <v>69</v>
      </c>
      <c r="AV7475" s="1" t="s">
        <v>70</v>
      </c>
      <c r="AW7475" s="1" t="s">
        <v>70</v>
      </c>
      <c r="AX7475" s="1" t="s">
        <v>69</v>
      </c>
      <c r="AY7475" s="1" t="s">
        <v>70</v>
      </c>
      <c r="AZ7475" s="1" t="s">
        <v>69</v>
      </c>
      <c r="BA7475" s="1" t="s">
        <v>70</v>
      </c>
      <c r="BB7475" s="1" t="s">
        <v>70</v>
      </c>
      <c r="BC7475" s="1" t="s">
        <v>70</v>
      </c>
      <c r="BD7475" s="1" t="s">
        <v>70</v>
      </c>
      <c r="BE7475" s="1" t="s">
        <v>70</v>
      </c>
      <c r="BF7475" s="1" t="s">
        <v>70</v>
      </c>
      <c r="BG7475" s="3">
        <v>42548.57708333333</v>
      </c>
    </row>
    <row r="7476">
      <c r="A7476" s="1">
        <v>1007574.0</v>
      </c>
      <c r="B7476" s="1" t="s">
        <v>31593</v>
      </c>
      <c r="H7476" s="1" t="s">
        <v>31594</v>
      </c>
      <c r="I7476" s="1" t="s">
        <v>31595</v>
      </c>
      <c r="J7476" s="1" t="s">
        <v>31596</v>
      </c>
      <c r="K7476" s="1" t="s">
        <v>502</v>
      </c>
      <c r="U7476" s="1">
        <v>-91.185402</v>
      </c>
      <c r="V7476" s="1">
        <v>32.577</v>
      </c>
      <c r="X7476" s="1" t="s">
        <v>70</v>
      </c>
      <c r="Y7476" s="1" t="s">
        <v>70</v>
      </c>
      <c r="Z7476" s="1" t="s">
        <v>70</v>
      </c>
      <c r="AA7476" s="1" t="s">
        <v>70</v>
      </c>
      <c r="AB7476" s="1" t="s">
        <v>70</v>
      </c>
      <c r="AC7476" s="1" t="s">
        <v>80</v>
      </c>
      <c r="BG7476" s="1">
        <v>2011.0</v>
      </c>
    </row>
    <row r="7477">
      <c r="A7477" s="1">
        <v>1009484.0</v>
      </c>
      <c r="B7477" s="1" t="s">
        <v>31597</v>
      </c>
      <c r="C7477" s="2" t="s">
        <v>31598</v>
      </c>
      <c r="H7477" s="1" t="s">
        <v>31599</v>
      </c>
      <c r="I7477" s="1" t="s">
        <v>31600</v>
      </c>
      <c r="K7477" s="1" t="s">
        <v>656</v>
      </c>
      <c r="L7477" s="1">
        <v>94941.0</v>
      </c>
      <c r="U7477" s="1">
        <v>-122.524</v>
      </c>
      <c r="V7477" s="1">
        <v>37.880299</v>
      </c>
      <c r="X7477" s="1" t="s">
        <v>69</v>
      </c>
      <c r="Y7477" s="1" t="s">
        <v>70</v>
      </c>
      <c r="Z7477" s="1" t="s">
        <v>70</v>
      </c>
      <c r="AA7477" s="1" t="s">
        <v>70</v>
      </c>
      <c r="AB7477" s="1" t="s">
        <v>70</v>
      </c>
      <c r="AC7477" s="1" t="s">
        <v>80</v>
      </c>
      <c r="BG7477" s="1">
        <v>2013.0</v>
      </c>
    </row>
    <row r="7478">
      <c r="A7478" s="1">
        <v>1008376.0</v>
      </c>
      <c r="B7478" s="1" t="s">
        <v>31601</v>
      </c>
      <c r="D7478" s="2" t="s">
        <v>31602</v>
      </c>
      <c r="I7478" s="1" t="s">
        <v>31603</v>
      </c>
      <c r="J7478" s="1" t="s">
        <v>11630</v>
      </c>
      <c r="K7478" s="1" t="s">
        <v>2478</v>
      </c>
      <c r="U7478" s="1">
        <v>-71.263123</v>
      </c>
      <c r="V7478" s="1">
        <v>43.859795</v>
      </c>
      <c r="X7478" s="1" t="s">
        <v>69</v>
      </c>
      <c r="Y7478" s="1" t="s">
        <v>70</v>
      </c>
      <c r="Z7478" s="1" t="s">
        <v>70</v>
      </c>
      <c r="AA7478" s="1" t="s">
        <v>70</v>
      </c>
      <c r="AB7478" s="1" t="s">
        <v>70</v>
      </c>
      <c r="AC7478" s="1" t="s">
        <v>80</v>
      </c>
      <c r="BG7478" s="3">
        <v>41696.99652777778</v>
      </c>
    </row>
    <row r="7479">
      <c r="A7479" s="1">
        <v>1008992.0</v>
      </c>
      <c r="B7479" s="1" t="s">
        <v>31604</v>
      </c>
      <c r="C7479" s="2" t="s">
        <v>31605</v>
      </c>
      <c r="D7479" s="2" t="s">
        <v>31606</v>
      </c>
      <c r="H7479" s="1" t="s">
        <v>31607</v>
      </c>
      <c r="I7479" s="1" t="s">
        <v>31603</v>
      </c>
      <c r="J7479" s="1" t="s">
        <v>3187</v>
      </c>
      <c r="K7479" s="1" t="s">
        <v>2478</v>
      </c>
      <c r="L7479" s="1">
        <v>3886.0</v>
      </c>
      <c r="M7479" s="1" t="s">
        <v>10021</v>
      </c>
      <c r="N7479" s="1" t="s">
        <v>79</v>
      </c>
      <c r="U7479" s="1">
        <v>-71.26265</v>
      </c>
      <c r="V7479" s="1">
        <v>43.859756</v>
      </c>
      <c r="W7479" s="1" t="s">
        <v>174</v>
      </c>
      <c r="X7479" s="1" t="s">
        <v>69</v>
      </c>
      <c r="Y7479" s="1" t="s">
        <v>69</v>
      </c>
      <c r="Z7479" s="1" t="s">
        <v>70</v>
      </c>
      <c r="AA7479" s="1" t="s">
        <v>70</v>
      </c>
      <c r="AB7479" s="1" t="s">
        <v>70</v>
      </c>
      <c r="AC7479" s="1" t="s">
        <v>69</v>
      </c>
      <c r="AD7479" s="1" t="s">
        <v>69</v>
      </c>
      <c r="AE7479" s="1" t="s">
        <v>69</v>
      </c>
      <c r="AF7479" s="1" t="s">
        <v>69</v>
      </c>
      <c r="AG7479" s="1" t="s">
        <v>69</v>
      </c>
      <c r="AH7479" s="1" t="s">
        <v>69</v>
      </c>
      <c r="AI7479" s="1" t="s">
        <v>69</v>
      </c>
      <c r="AJ7479" s="1" t="s">
        <v>69</v>
      </c>
      <c r="AK7479" s="1" t="s">
        <v>69</v>
      </c>
      <c r="AL7479" s="1" t="s">
        <v>69</v>
      </c>
      <c r="AM7479" s="1" t="s">
        <v>69</v>
      </c>
      <c r="AN7479" s="1" t="s">
        <v>69</v>
      </c>
      <c r="AO7479" s="1" t="s">
        <v>69</v>
      </c>
      <c r="AP7479" s="1" t="s">
        <v>70</v>
      </c>
      <c r="AQ7479" s="1" t="s">
        <v>70</v>
      </c>
      <c r="AR7479" s="1" t="s">
        <v>69</v>
      </c>
      <c r="AS7479" s="1" t="s">
        <v>69</v>
      </c>
      <c r="AT7479" s="1" t="s">
        <v>69</v>
      </c>
      <c r="AU7479" s="1" t="s">
        <v>69</v>
      </c>
      <c r="AV7479" s="1" t="s">
        <v>69</v>
      </c>
      <c r="AW7479" s="1" t="s">
        <v>69</v>
      </c>
      <c r="AX7479" s="1" t="s">
        <v>70</v>
      </c>
      <c r="AY7479" s="1" t="s">
        <v>70</v>
      </c>
      <c r="AZ7479" s="1" t="s">
        <v>69</v>
      </c>
      <c r="BA7479" s="1" t="s">
        <v>70</v>
      </c>
      <c r="BB7479" s="1" t="s">
        <v>70</v>
      </c>
      <c r="BC7479" s="1" t="s">
        <v>69</v>
      </c>
      <c r="BD7479" s="1" t="s">
        <v>69</v>
      </c>
      <c r="BE7479" s="1" t="s">
        <v>70</v>
      </c>
      <c r="BF7479" s="1" t="s">
        <v>69</v>
      </c>
      <c r="BG7479" s="3">
        <v>41712.56736111111</v>
      </c>
    </row>
    <row r="7480">
      <c r="A7480" s="1">
        <v>1004890.0</v>
      </c>
      <c r="B7480" s="1" t="s">
        <v>31608</v>
      </c>
      <c r="C7480" s="2" t="s">
        <v>31609</v>
      </c>
      <c r="D7480" s="2" t="s">
        <v>31610</v>
      </c>
      <c r="H7480" s="1" t="s">
        <v>31611</v>
      </c>
      <c r="I7480" s="1" t="s">
        <v>11671</v>
      </c>
      <c r="J7480" s="1" t="s">
        <v>11480</v>
      </c>
      <c r="K7480" s="1" t="s">
        <v>1283</v>
      </c>
      <c r="L7480" s="1">
        <v>99709.0</v>
      </c>
      <c r="M7480" s="1" t="s">
        <v>31612</v>
      </c>
      <c r="N7480" s="1" t="s">
        <v>31613</v>
      </c>
      <c r="U7480" s="1">
        <v>-147.7811</v>
      </c>
      <c r="V7480" s="1">
        <v>64.862747</v>
      </c>
      <c r="X7480" s="1" t="s">
        <v>69</v>
      </c>
      <c r="Y7480" s="1" t="s">
        <v>69</v>
      </c>
      <c r="Z7480" s="1" t="s">
        <v>70</v>
      </c>
      <c r="AA7480" s="1" t="s">
        <v>69</v>
      </c>
      <c r="AB7480" s="1" t="s">
        <v>69</v>
      </c>
      <c r="AC7480" s="1" t="s">
        <v>69</v>
      </c>
      <c r="AD7480" s="1" t="s">
        <v>69</v>
      </c>
      <c r="AE7480" s="1" t="s">
        <v>70</v>
      </c>
      <c r="AF7480" s="1" t="s">
        <v>69</v>
      </c>
      <c r="AG7480" s="1" t="s">
        <v>69</v>
      </c>
      <c r="AH7480" s="1" t="s">
        <v>69</v>
      </c>
      <c r="AI7480" s="1" t="s">
        <v>70</v>
      </c>
      <c r="AJ7480" s="1" t="s">
        <v>69</v>
      </c>
      <c r="AK7480" s="1" t="s">
        <v>69</v>
      </c>
      <c r="AL7480" s="1" t="s">
        <v>69</v>
      </c>
      <c r="AM7480" s="1" t="s">
        <v>69</v>
      </c>
      <c r="AN7480" s="1" t="s">
        <v>70</v>
      </c>
      <c r="AO7480" s="1" t="s">
        <v>70</v>
      </c>
      <c r="AP7480" s="1" t="s">
        <v>70</v>
      </c>
      <c r="AQ7480" s="1" t="s">
        <v>70</v>
      </c>
      <c r="AR7480" s="1" t="s">
        <v>69</v>
      </c>
      <c r="AS7480" s="1" t="s">
        <v>70</v>
      </c>
      <c r="AT7480" s="1" t="s">
        <v>69</v>
      </c>
      <c r="AU7480" s="1" t="s">
        <v>69</v>
      </c>
      <c r="AV7480" s="1" t="s">
        <v>69</v>
      </c>
      <c r="AW7480" s="1" t="s">
        <v>70</v>
      </c>
      <c r="AX7480" s="1" t="s">
        <v>69</v>
      </c>
      <c r="AY7480" s="1" t="s">
        <v>70</v>
      </c>
      <c r="AZ7480" s="1" t="s">
        <v>70</v>
      </c>
      <c r="BA7480" s="1" t="s">
        <v>70</v>
      </c>
      <c r="BB7480" s="1" t="s">
        <v>70</v>
      </c>
      <c r="BC7480" s="1" t="s">
        <v>69</v>
      </c>
      <c r="BD7480" s="1" t="s">
        <v>70</v>
      </c>
      <c r="BE7480" s="1" t="s">
        <v>70</v>
      </c>
      <c r="BF7480" s="1" t="s">
        <v>69</v>
      </c>
      <c r="BG7480" s="3">
        <v>43309.00833333333</v>
      </c>
    </row>
    <row r="7481">
      <c r="A7481" s="1">
        <v>1007595.0</v>
      </c>
      <c r="B7481" s="1" t="s">
        <v>31614</v>
      </c>
      <c r="H7481" s="1" t="s">
        <v>31615</v>
      </c>
      <c r="I7481" s="1" t="s">
        <v>31616</v>
      </c>
      <c r="J7481" s="1" t="s">
        <v>3187</v>
      </c>
      <c r="K7481" s="1" t="s">
        <v>311</v>
      </c>
      <c r="L7481" s="1">
        <v>21787.0</v>
      </c>
      <c r="U7481" s="1">
        <v>-77.1744</v>
      </c>
      <c r="V7481" s="1">
        <v>39.657902</v>
      </c>
      <c r="W7481" s="1" t="s">
        <v>392</v>
      </c>
      <c r="X7481" s="1" t="s">
        <v>70</v>
      </c>
      <c r="Y7481" s="1" t="s">
        <v>69</v>
      </c>
      <c r="Z7481" s="1" t="s">
        <v>70</v>
      </c>
      <c r="AA7481" s="1" t="s">
        <v>70</v>
      </c>
      <c r="AB7481" s="1" t="s">
        <v>70</v>
      </c>
      <c r="AC7481" s="1" t="s">
        <v>80</v>
      </c>
      <c r="AD7481" s="1" t="s">
        <v>70</v>
      </c>
      <c r="AE7481" s="1" t="s">
        <v>70</v>
      </c>
      <c r="AF7481" s="1" t="s">
        <v>70</v>
      </c>
      <c r="AG7481" s="1" t="s">
        <v>70</v>
      </c>
      <c r="AH7481" s="1" t="s">
        <v>70</v>
      </c>
      <c r="AI7481" s="1" t="s">
        <v>70</v>
      </c>
      <c r="AJ7481" s="1" t="s">
        <v>70</v>
      </c>
      <c r="AK7481" s="1" t="s">
        <v>69</v>
      </c>
      <c r="AL7481" s="1" t="s">
        <v>70</v>
      </c>
      <c r="AM7481" s="1" t="s">
        <v>70</v>
      </c>
      <c r="AN7481" s="1" t="s">
        <v>70</v>
      </c>
      <c r="AO7481" s="1" t="s">
        <v>70</v>
      </c>
      <c r="AP7481" s="1" t="s">
        <v>70</v>
      </c>
      <c r="AQ7481" s="1" t="s">
        <v>70</v>
      </c>
      <c r="AR7481" s="1" t="s">
        <v>70</v>
      </c>
      <c r="AS7481" s="1" t="s">
        <v>70</v>
      </c>
      <c r="AT7481" s="1" t="s">
        <v>70</v>
      </c>
      <c r="AU7481" s="1" t="s">
        <v>70</v>
      </c>
      <c r="AV7481" s="1" t="s">
        <v>70</v>
      </c>
      <c r="AW7481" s="1" t="s">
        <v>70</v>
      </c>
      <c r="AX7481" s="1" t="s">
        <v>70</v>
      </c>
      <c r="AY7481" s="1" t="s">
        <v>70</v>
      </c>
      <c r="AZ7481" s="1" t="s">
        <v>70</v>
      </c>
      <c r="BA7481" s="1" t="s">
        <v>70</v>
      </c>
      <c r="BB7481" s="1" t="s">
        <v>70</v>
      </c>
      <c r="BC7481" s="1" t="s">
        <v>70</v>
      </c>
      <c r="BD7481" s="1" t="s">
        <v>70</v>
      </c>
      <c r="BE7481" s="1" t="s">
        <v>70</v>
      </c>
      <c r="BF7481" s="1" t="s">
        <v>70</v>
      </c>
      <c r="BG7481" s="3">
        <v>40793.59652777778</v>
      </c>
    </row>
    <row r="7482">
      <c r="A7482" s="1">
        <v>1011210.0</v>
      </c>
      <c r="B7482" s="1" t="s">
        <v>31617</v>
      </c>
      <c r="C7482" s="2" t="s">
        <v>31618</v>
      </c>
      <c r="D7482" s="2" t="s">
        <v>10795</v>
      </c>
      <c r="H7482" s="1" t="s">
        <v>31619</v>
      </c>
      <c r="I7482" s="1" t="s">
        <v>31620</v>
      </c>
      <c r="J7482" s="1" t="s">
        <v>1051</v>
      </c>
      <c r="K7482" s="1" t="s">
        <v>96</v>
      </c>
      <c r="L7482" s="1">
        <v>11729.0</v>
      </c>
      <c r="M7482" s="1" t="s">
        <v>16355</v>
      </c>
      <c r="N7482" s="1" t="s">
        <v>1673</v>
      </c>
      <c r="U7482" s="1">
        <v>-73.305557</v>
      </c>
      <c r="V7482" s="1">
        <v>40.764702</v>
      </c>
      <c r="X7482" s="1" t="s">
        <v>69</v>
      </c>
      <c r="Y7482" s="1" t="s">
        <v>70</v>
      </c>
      <c r="Z7482" s="1" t="s">
        <v>69</v>
      </c>
      <c r="AA7482" s="1" t="s">
        <v>69</v>
      </c>
      <c r="AB7482" s="1" t="s">
        <v>69</v>
      </c>
      <c r="AC7482" s="1" t="s">
        <v>70</v>
      </c>
      <c r="AD7482" s="1" t="s">
        <v>69</v>
      </c>
      <c r="AE7482" s="1" t="s">
        <v>70</v>
      </c>
      <c r="AF7482" s="1" t="s">
        <v>70</v>
      </c>
      <c r="AG7482" s="1" t="s">
        <v>70</v>
      </c>
      <c r="AH7482" s="1" t="s">
        <v>69</v>
      </c>
      <c r="AI7482" s="1" t="s">
        <v>70</v>
      </c>
      <c r="AJ7482" s="1" t="s">
        <v>70</v>
      </c>
      <c r="AK7482" s="1" t="s">
        <v>69</v>
      </c>
      <c r="AL7482" s="1" t="s">
        <v>69</v>
      </c>
      <c r="AM7482" s="1" t="s">
        <v>69</v>
      </c>
      <c r="AN7482" s="1" t="s">
        <v>70</v>
      </c>
      <c r="AO7482" s="1" t="s">
        <v>70</v>
      </c>
      <c r="AP7482" s="1" t="s">
        <v>70</v>
      </c>
      <c r="AQ7482" s="1" t="s">
        <v>70</v>
      </c>
      <c r="AR7482" s="1" t="s">
        <v>69</v>
      </c>
      <c r="AS7482" s="1" t="s">
        <v>70</v>
      </c>
      <c r="AT7482" s="1" t="s">
        <v>69</v>
      </c>
      <c r="AU7482" s="1" t="s">
        <v>69</v>
      </c>
      <c r="AV7482" s="1" t="s">
        <v>69</v>
      </c>
      <c r="AW7482" s="1" t="s">
        <v>69</v>
      </c>
      <c r="AX7482" s="1" t="s">
        <v>70</v>
      </c>
      <c r="AY7482" s="1" t="s">
        <v>70</v>
      </c>
      <c r="AZ7482" s="1" t="s">
        <v>69</v>
      </c>
      <c r="BA7482" s="1" t="s">
        <v>70</v>
      </c>
      <c r="BB7482" s="1" t="s">
        <v>69</v>
      </c>
      <c r="BC7482" s="1" t="s">
        <v>70</v>
      </c>
      <c r="BD7482" s="1" t="s">
        <v>70</v>
      </c>
      <c r="BE7482" s="1" t="s">
        <v>70</v>
      </c>
      <c r="BF7482" s="1" t="s">
        <v>70</v>
      </c>
      <c r="BG7482" s="3">
        <v>42161.865277777775</v>
      </c>
    </row>
    <row r="7483">
      <c r="A7483" s="1">
        <v>1018476.0</v>
      </c>
      <c r="B7483" s="1" t="s">
        <v>31621</v>
      </c>
      <c r="C7483" s="2" t="s">
        <v>31622</v>
      </c>
      <c r="D7483" s="2" t="s">
        <v>31623</v>
      </c>
      <c r="G7483" s="2" t="s">
        <v>31624</v>
      </c>
      <c r="H7483" s="1" t="s">
        <v>31625</v>
      </c>
      <c r="I7483" s="1" t="s">
        <v>31626</v>
      </c>
      <c r="J7483" s="1" t="s">
        <v>31626</v>
      </c>
      <c r="K7483" s="1" t="s">
        <v>509</v>
      </c>
      <c r="L7483" s="1">
        <v>87571.0</v>
      </c>
      <c r="M7483" s="1" t="s">
        <v>9821</v>
      </c>
      <c r="N7483" s="1" t="s">
        <v>882</v>
      </c>
      <c r="U7483" s="1">
        <v>-105.57454</v>
      </c>
      <c r="V7483" s="1">
        <v>36.407207</v>
      </c>
      <c r="X7483" s="1" t="s">
        <v>69</v>
      </c>
      <c r="Y7483" s="1" t="s">
        <v>69</v>
      </c>
      <c r="Z7483" s="1" t="s">
        <v>70</v>
      </c>
      <c r="AA7483" s="1" t="s">
        <v>69</v>
      </c>
      <c r="AB7483" s="1" t="s">
        <v>69</v>
      </c>
      <c r="AC7483" s="1" t="s">
        <v>80</v>
      </c>
      <c r="AD7483" s="1" t="s">
        <v>69</v>
      </c>
      <c r="AE7483" s="1" t="s">
        <v>69</v>
      </c>
      <c r="AF7483" s="1" t="s">
        <v>70</v>
      </c>
      <c r="AG7483" s="1" t="s">
        <v>69</v>
      </c>
      <c r="AH7483" s="1" t="s">
        <v>69</v>
      </c>
      <c r="AI7483" s="1" t="s">
        <v>69</v>
      </c>
      <c r="AJ7483" s="1" t="s">
        <v>69</v>
      </c>
      <c r="AK7483" s="1" t="s">
        <v>69</v>
      </c>
      <c r="AL7483" s="1" t="s">
        <v>69</v>
      </c>
      <c r="AM7483" s="1" t="s">
        <v>69</v>
      </c>
      <c r="AN7483" s="1" t="s">
        <v>70</v>
      </c>
      <c r="AO7483" s="1" t="s">
        <v>69</v>
      </c>
      <c r="AP7483" s="1" t="s">
        <v>70</v>
      </c>
      <c r="AQ7483" s="1" t="s">
        <v>69</v>
      </c>
      <c r="AR7483" s="1" t="s">
        <v>69</v>
      </c>
      <c r="AS7483" s="1" t="s">
        <v>70</v>
      </c>
      <c r="AT7483" s="1" t="s">
        <v>69</v>
      </c>
      <c r="AU7483" s="1" t="s">
        <v>69</v>
      </c>
      <c r="AV7483" s="1" t="s">
        <v>70</v>
      </c>
      <c r="AW7483" s="1" t="s">
        <v>70</v>
      </c>
      <c r="AX7483" s="1" t="s">
        <v>69</v>
      </c>
      <c r="AY7483" s="1" t="s">
        <v>69</v>
      </c>
      <c r="AZ7483" s="1" t="s">
        <v>69</v>
      </c>
      <c r="BA7483" s="1" t="s">
        <v>69</v>
      </c>
      <c r="BB7483" s="1" t="s">
        <v>69</v>
      </c>
      <c r="BC7483" s="1" t="s">
        <v>69</v>
      </c>
      <c r="BD7483" s="1" t="s">
        <v>70</v>
      </c>
      <c r="BE7483" s="1" t="s">
        <v>70</v>
      </c>
      <c r="BF7483" s="1" t="s">
        <v>69</v>
      </c>
      <c r="BG7483" s="3">
        <v>43326.705555555556</v>
      </c>
    </row>
    <row r="7484">
      <c r="A7484" s="1">
        <v>1009490.0</v>
      </c>
      <c r="B7484" s="1" t="s">
        <v>31627</v>
      </c>
      <c r="C7484" s="2" t="s">
        <v>31628</v>
      </c>
      <c r="H7484" s="1" t="s">
        <v>31629</v>
      </c>
      <c r="I7484" s="1" t="s">
        <v>27393</v>
      </c>
      <c r="K7484" s="1" t="s">
        <v>509</v>
      </c>
      <c r="U7484" s="1">
        <v>-105.574</v>
      </c>
      <c r="V7484" s="1">
        <v>36.397499</v>
      </c>
      <c r="X7484" s="1" t="s">
        <v>69</v>
      </c>
      <c r="Y7484" s="1" t="s">
        <v>70</v>
      </c>
      <c r="Z7484" s="1" t="s">
        <v>70</v>
      </c>
      <c r="AA7484" s="1" t="s">
        <v>70</v>
      </c>
      <c r="AB7484" s="1" t="s">
        <v>70</v>
      </c>
      <c r="AC7484" s="1" t="s">
        <v>80</v>
      </c>
      <c r="BG7484" s="1">
        <v>2013.0</v>
      </c>
    </row>
    <row r="7485">
      <c r="A7485" s="1">
        <v>1004441.0</v>
      </c>
      <c r="B7485" s="1" t="s">
        <v>31630</v>
      </c>
      <c r="C7485" s="2" t="s">
        <v>31631</v>
      </c>
      <c r="D7485" s="2" t="s">
        <v>31632</v>
      </c>
      <c r="H7485" s="1" t="s">
        <v>31633</v>
      </c>
      <c r="I7485" s="1" t="s">
        <v>31634</v>
      </c>
      <c r="J7485" s="1" t="s">
        <v>1334</v>
      </c>
      <c r="K7485" s="1" t="s">
        <v>181</v>
      </c>
      <c r="L7485" s="1">
        <v>22560.0</v>
      </c>
      <c r="M7485" s="1" t="s">
        <v>19232</v>
      </c>
      <c r="N7485" s="1" t="s">
        <v>79</v>
      </c>
      <c r="U7485" s="1">
        <v>-76.859131</v>
      </c>
      <c r="V7485" s="1">
        <v>37.925415</v>
      </c>
      <c r="W7485" s="1" t="s">
        <v>548</v>
      </c>
      <c r="X7485" s="1" t="s">
        <v>69</v>
      </c>
      <c r="Y7485" s="1" t="s">
        <v>70</v>
      </c>
      <c r="Z7485" s="1" t="s">
        <v>70</v>
      </c>
      <c r="AA7485" s="1" t="s">
        <v>70</v>
      </c>
      <c r="AB7485" s="1" t="s">
        <v>70</v>
      </c>
      <c r="AC7485" s="1" t="s">
        <v>80</v>
      </c>
      <c r="AD7485" s="1" t="s">
        <v>69</v>
      </c>
      <c r="AE7485" s="1" t="s">
        <v>69</v>
      </c>
      <c r="AF7485" s="1" t="s">
        <v>69</v>
      </c>
      <c r="AG7485" s="1" t="s">
        <v>69</v>
      </c>
      <c r="AH7485" s="1" t="s">
        <v>69</v>
      </c>
      <c r="AI7485" s="1" t="s">
        <v>69</v>
      </c>
      <c r="AJ7485" s="1" t="s">
        <v>70</v>
      </c>
      <c r="AK7485" s="1" t="s">
        <v>69</v>
      </c>
      <c r="AL7485" s="1" t="s">
        <v>69</v>
      </c>
      <c r="AM7485" s="1" t="s">
        <v>69</v>
      </c>
      <c r="AN7485" s="1" t="s">
        <v>70</v>
      </c>
      <c r="AO7485" s="1" t="s">
        <v>69</v>
      </c>
      <c r="AP7485" s="1" t="s">
        <v>70</v>
      </c>
      <c r="AQ7485" s="1" t="s">
        <v>70</v>
      </c>
      <c r="AR7485" s="1" t="s">
        <v>69</v>
      </c>
      <c r="AS7485" s="1" t="s">
        <v>69</v>
      </c>
      <c r="AT7485" s="1" t="s">
        <v>69</v>
      </c>
      <c r="AU7485" s="1" t="s">
        <v>70</v>
      </c>
      <c r="AV7485" s="1" t="s">
        <v>69</v>
      </c>
      <c r="AW7485" s="1" t="s">
        <v>69</v>
      </c>
      <c r="AX7485" s="1" t="s">
        <v>70</v>
      </c>
      <c r="AY7485" s="1" t="s">
        <v>70</v>
      </c>
      <c r="AZ7485" s="1" t="s">
        <v>69</v>
      </c>
      <c r="BA7485" s="1" t="s">
        <v>70</v>
      </c>
      <c r="BB7485" s="1" t="s">
        <v>70</v>
      </c>
      <c r="BC7485" s="1" t="s">
        <v>70</v>
      </c>
      <c r="BD7485" s="1" t="s">
        <v>70</v>
      </c>
      <c r="BE7485" s="1" t="s">
        <v>70</v>
      </c>
      <c r="BF7485" s="1" t="s">
        <v>70</v>
      </c>
      <c r="BG7485" s="3">
        <v>41712.57638888889</v>
      </c>
    </row>
    <row r="7486">
      <c r="A7486" s="1">
        <v>1001101.0</v>
      </c>
      <c r="B7486" s="1" t="s">
        <v>31635</v>
      </c>
      <c r="H7486" s="1" t="s">
        <v>31636</v>
      </c>
      <c r="I7486" s="1" t="s">
        <v>157</v>
      </c>
      <c r="J7486" s="1" t="s">
        <v>157</v>
      </c>
      <c r="K7486" s="1" t="s">
        <v>96</v>
      </c>
      <c r="L7486" s="1">
        <v>10452.0</v>
      </c>
      <c r="M7486" s="1" t="s">
        <v>31324</v>
      </c>
      <c r="N7486" s="1" t="s">
        <v>2416</v>
      </c>
      <c r="U7486" s="1">
        <v>-73.9291</v>
      </c>
      <c r="V7486" s="1">
        <v>40.832699</v>
      </c>
      <c r="W7486" s="1" t="s">
        <v>128</v>
      </c>
      <c r="X7486" s="1" t="s">
        <v>70</v>
      </c>
      <c r="Y7486" s="1" t="s">
        <v>70</v>
      </c>
      <c r="Z7486" s="1" t="s">
        <v>70</v>
      </c>
      <c r="AA7486" s="1" t="s">
        <v>69</v>
      </c>
      <c r="AB7486" s="1" t="s">
        <v>69</v>
      </c>
      <c r="AC7486" s="1" t="s">
        <v>80</v>
      </c>
      <c r="AD7486" s="1" t="s">
        <v>70</v>
      </c>
      <c r="AE7486" s="1" t="s">
        <v>70</v>
      </c>
      <c r="AF7486" s="1" t="s">
        <v>70</v>
      </c>
      <c r="AG7486" s="1" t="s">
        <v>69</v>
      </c>
      <c r="AH7486" s="1" t="s">
        <v>69</v>
      </c>
      <c r="AI7486" s="1" t="s">
        <v>70</v>
      </c>
      <c r="AJ7486" s="1" t="s">
        <v>69</v>
      </c>
      <c r="AK7486" s="1" t="s">
        <v>69</v>
      </c>
      <c r="AL7486" s="1" t="s">
        <v>70</v>
      </c>
      <c r="AM7486" s="1" t="s">
        <v>70</v>
      </c>
      <c r="AN7486" s="1" t="s">
        <v>70</v>
      </c>
      <c r="AO7486" s="1" t="s">
        <v>70</v>
      </c>
      <c r="AP7486" s="1" t="s">
        <v>70</v>
      </c>
      <c r="AQ7486" s="1" t="s">
        <v>70</v>
      </c>
      <c r="AR7486" s="1" t="s">
        <v>70</v>
      </c>
      <c r="AS7486" s="1" t="s">
        <v>70</v>
      </c>
      <c r="AT7486" s="1" t="s">
        <v>70</v>
      </c>
      <c r="AU7486" s="1" t="s">
        <v>70</v>
      </c>
      <c r="AV7486" s="1" t="s">
        <v>70</v>
      </c>
      <c r="AW7486" s="1" t="s">
        <v>70</v>
      </c>
      <c r="AX7486" s="1" t="s">
        <v>70</v>
      </c>
      <c r="AY7486" s="1" t="s">
        <v>70</v>
      </c>
      <c r="AZ7486" s="1" t="s">
        <v>69</v>
      </c>
      <c r="BA7486" s="1" t="s">
        <v>70</v>
      </c>
      <c r="BB7486" s="1" t="s">
        <v>70</v>
      </c>
      <c r="BC7486" s="1" t="s">
        <v>70</v>
      </c>
      <c r="BD7486" s="1" t="s">
        <v>70</v>
      </c>
      <c r="BE7486" s="1" t="s">
        <v>70</v>
      </c>
      <c r="BF7486" s="1" t="s">
        <v>70</v>
      </c>
      <c r="BG7486" s="3">
        <v>41436.33472222222</v>
      </c>
    </row>
    <row r="7487">
      <c r="A7487" s="1">
        <v>1003445.0</v>
      </c>
      <c r="B7487" s="1" t="s">
        <v>31637</v>
      </c>
      <c r="C7487" s="2" t="s">
        <v>2316</v>
      </c>
      <c r="H7487" s="1" t="s">
        <v>31638</v>
      </c>
      <c r="I7487" s="1" t="s">
        <v>6092</v>
      </c>
      <c r="J7487" s="1" t="s">
        <v>1103</v>
      </c>
      <c r="K7487" s="1" t="s">
        <v>656</v>
      </c>
      <c r="L7487" s="1">
        <v>91356.0</v>
      </c>
      <c r="U7487" s="1">
        <v>-118.549</v>
      </c>
      <c r="V7487" s="1">
        <v>34.1726</v>
      </c>
      <c r="X7487" s="1" t="s">
        <v>70</v>
      </c>
      <c r="Y7487" s="1" t="s">
        <v>70</v>
      </c>
      <c r="Z7487" s="1" t="s">
        <v>70</v>
      </c>
      <c r="AA7487" s="1" t="s">
        <v>70</v>
      </c>
      <c r="AB7487" s="1" t="s">
        <v>70</v>
      </c>
      <c r="AC7487" s="1" t="s">
        <v>80</v>
      </c>
      <c r="BG7487" s="1">
        <v>2009.0</v>
      </c>
    </row>
    <row r="7488">
      <c r="A7488" s="1">
        <v>1001080.0</v>
      </c>
      <c r="B7488" s="1" t="s">
        <v>31639</v>
      </c>
      <c r="C7488" s="2" t="s">
        <v>31640</v>
      </c>
      <c r="H7488" s="1" t="s">
        <v>31641</v>
      </c>
      <c r="I7488" s="1" t="s">
        <v>31642</v>
      </c>
      <c r="J7488" s="1" t="s">
        <v>31643</v>
      </c>
      <c r="K7488" s="1" t="s">
        <v>670</v>
      </c>
      <c r="L7488" s="1">
        <v>27886.0</v>
      </c>
      <c r="M7488" s="1" t="s">
        <v>390</v>
      </c>
      <c r="N7488" s="1" t="s">
        <v>31644</v>
      </c>
      <c r="U7488" s="1">
        <v>-77.537498</v>
      </c>
      <c r="V7488" s="1">
        <v>35.897499</v>
      </c>
      <c r="W7488" s="1" t="s">
        <v>392</v>
      </c>
      <c r="X7488" s="1" t="s">
        <v>70</v>
      </c>
      <c r="Y7488" s="1" t="s">
        <v>69</v>
      </c>
      <c r="Z7488" s="1" t="s">
        <v>70</v>
      </c>
      <c r="AA7488" s="1" t="s">
        <v>70</v>
      </c>
      <c r="AB7488" s="1" t="s">
        <v>70</v>
      </c>
      <c r="AC7488" s="1" t="s">
        <v>70</v>
      </c>
      <c r="AD7488" s="1" t="s">
        <v>69</v>
      </c>
      <c r="AE7488" s="1" t="s">
        <v>70</v>
      </c>
      <c r="AF7488" s="1" t="s">
        <v>69</v>
      </c>
      <c r="AG7488" s="1" t="s">
        <v>69</v>
      </c>
      <c r="AH7488" s="1" t="s">
        <v>70</v>
      </c>
      <c r="AI7488" s="1" t="s">
        <v>69</v>
      </c>
      <c r="AJ7488" s="1" t="s">
        <v>69</v>
      </c>
      <c r="AK7488" s="1" t="s">
        <v>69</v>
      </c>
      <c r="AL7488" s="1" t="s">
        <v>69</v>
      </c>
      <c r="AM7488" s="1" t="s">
        <v>69</v>
      </c>
      <c r="AN7488" s="1" t="s">
        <v>70</v>
      </c>
      <c r="AO7488" s="1" t="s">
        <v>70</v>
      </c>
      <c r="AP7488" s="1" t="s">
        <v>70</v>
      </c>
      <c r="AQ7488" s="1" t="s">
        <v>70</v>
      </c>
      <c r="AR7488" s="1" t="s">
        <v>69</v>
      </c>
      <c r="AS7488" s="1" t="s">
        <v>70</v>
      </c>
      <c r="AT7488" s="1" t="s">
        <v>69</v>
      </c>
      <c r="AU7488" s="1" t="s">
        <v>69</v>
      </c>
      <c r="AV7488" s="1" t="s">
        <v>70</v>
      </c>
      <c r="AW7488" s="1" t="s">
        <v>70</v>
      </c>
      <c r="AX7488" s="1" t="s">
        <v>70</v>
      </c>
      <c r="AY7488" s="1" t="s">
        <v>70</v>
      </c>
      <c r="AZ7488" s="1" t="s">
        <v>70</v>
      </c>
      <c r="BA7488" s="1" t="s">
        <v>70</v>
      </c>
      <c r="BB7488" s="1" t="s">
        <v>70</v>
      </c>
      <c r="BC7488" s="1" t="s">
        <v>70</v>
      </c>
      <c r="BD7488" s="1" t="s">
        <v>70</v>
      </c>
      <c r="BE7488" s="1" t="s">
        <v>70</v>
      </c>
      <c r="BF7488" s="1" t="s">
        <v>70</v>
      </c>
      <c r="BG7488" s="3">
        <v>40653.353472222225</v>
      </c>
    </row>
    <row r="7489">
      <c r="A7489" s="1">
        <v>1011898.0</v>
      </c>
      <c r="B7489" s="1" t="s">
        <v>31645</v>
      </c>
      <c r="C7489" s="2" t="s">
        <v>31646</v>
      </c>
      <c r="D7489" s="2" t="s">
        <v>31647</v>
      </c>
      <c r="H7489" s="1" t="s">
        <v>31648</v>
      </c>
      <c r="I7489" s="1" t="s">
        <v>31649</v>
      </c>
      <c r="J7489" s="1" t="s">
        <v>3566</v>
      </c>
      <c r="K7489" s="1" t="s">
        <v>188</v>
      </c>
      <c r="L7489" s="1">
        <v>15084.0</v>
      </c>
      <c r="M7489" s="1" t="s">
        <v>31650</v>
      </c>
      <c r="N7489" s="1" t="s">
        <v>66</v>
      </c>
      <c r="U7489" s="1">
        <v>-79.752457</v>
      </c>
      <c r="V7489" s="1">
        <v>40.603024</v>
      </c>
      <c r="X7489" s="1" t="s">
        <v>69</v>
      </c>
      <c r="Y7489" s="1" t="s">
        <v>70</v>
      </c>
      <c r="Z7489" s="1" t="s">
        <v>70</v>
      </c>
      <c r="AA7489" s="1" t="s">
        <v>70</v>
      </c>
      <c r="AB7489" s="1" t="s">
        <v>70</v>
      </c>
      <c r="AC7489" s="1" t="s">
        <v>80</v>
      </c>
      <c r="AD7489" s="1" t="s">
        <v>69</v>
      </c>
      <c r="AE7489" s="1" t="s">
        <v>70</v>
      </c>
      <c r="AF7489" s="1" t="s">
        <v>70</v>
      </c>
      <c r="AG7489" s="1" t="s">
        <v>69</v>
      </c>
      <c r="AH7489" s="1" t="s">
        <v>69</v>
      </c>
      <c r="AI7489" s="1" t="s">
        <v>70</v>
      </c>
      <c r="AJ7489" s="1" t="s">
        <v>69</v>
      </c>
      <c r="AK7489" s="1" t="s">
        <v>69</v>
      </c>
      <c r="AL7489" s="1" t="s">
        <v>69</v>
      </c>
      <c r="AM7489" s="1" t="s">
        <v>69</v>
      </c>
      <c r="AN7489" s="1" t="s">
        <v>69</v>
      </c>
      <c r="AO7489" s="1" t="s">
        <v>69</v>
      </c>
      <c r="AP7489" s="1" t="s">
        <v>70</v>
      </c>
      <c r="AQ7489" s="1" t="s">
        <v>70</v>
      </c>
      <c r="AR7489" s="1" t="s">
        <v>69</v>
      </c>
      <c r="AS7489" s="1" t="s">
        <v>69</v>
      </c>
      <c r="AT7489" s="1" t="s">
        <v>69</v>
      </c>
      <c r="AU7489" s="1" t="s">
        <v>69</v>
      </c>
      <c r="AV7489" s="1" t="s">
        <v>69</v>
      </c>
      <c r="AW7489" s="1" t="s">
        <v>70</v>
      </c>
      <c r="AX7489" s="1" t="s">
        <v>70</v>
      </c>
      <c r="AY7489" s="1" t="s">
        <v>70</v>
      </c>
      <c r="AZ7489" s="1" t="s">
        <v>69</v>
      </c>
      <c r="BA7489" s="1" t="s">
        <v>70</v>
      </c>
      <c r="BB7489" s="1" t="s">
        <v>69</v>
      </c>
      <c r="BC7489" s="1" t="s">
        <v>70</v>
      </c>
      <c r="BD7489" s="1" t="s">
        <v>70</v>
      </c>
      <c r="BE7489" s="1" t="s">
        <v>70</v>
      </c>
      <c r="BF7489" s="1" t="s">
        <v>69</v>
      </c>
      <c r="BG7489" s="3">
        <v>42487.40347222222</v>
      </c>
    </row>
    <row r="7490">
      <c r="A7490" s="1">
        <v>1004505.0</v>
      </c>
      <c r="B7490" s="1" t="s">
        <v>31651</v>
      </c>
      <c r="H7490" s="1" t="s">
        <v>31652</v>
      </c>
      <c r="I7490" s="1" t="s">
        <v>7098</v>
      </c>
      <c r="J7490" s="1" t="s">
        <v>7098</v>
      </c>
      <c r="K7490" s="1" t="s">
        <v>1256</v>
      </c>
      <c r="L7490" s="1">
        <v>59804.0</v>
      </c>
      <c r="U7490" s="1">
        <v>-114.081</v>
      </c>
      <c r="V7490" s="1">
        <v>46.848701</v>
      </c>
      <c r="X7490" s="1" t="s">
        <v>70</v>
      </c>
      <c r="Y7490" s="1" t="s">
        <v>70</v>
      </c>
      <c r="Z7490" s="1" t="s">
        <v>70</v>
      </c>
      <c r="AA7490" s="1" t="s">
        <v>70</v>
      </c>
      <c r="AB7490" s="1" t="s">
        <v>70</v>
      </c>
      <c r="AC7490" s="1" t="s">
        <v>80</v>
      </c>
      <c r="BG7490" s="1">
        <v>2011.0</v>
      </c>
    </row>
    <row r="7491">
      <c r="A7491" s="1">
        <v>1005211.0</v>
      </c>
      <c r="B7491" s="1" t="s">
        <v>31653</v>
      </c>
      <c r="H7491" s="1" t="s">
        <v>31654</v>
      </c>
      <c r="I7491" s="1" t="s">
        <v>31655</v>
      </c>
      <c r="J7491" s="1" t="s">
        <v>2889</v>
      </c>
      <c r="K7491" s="1" t="s">
        <v>211</v>
      </c>
      <c r="L7491" s="1">
        <v>34689.0</v>
      </c>
      <c r="U7491" s="1">
        <v>-82.754799</v>
      </c>
      <c r="V7491" s="1">
        <v>28.146099</v>
      </c>
      <c r="X7491" s="1" t="s">
        <v>70</v>
      </c>
      <c r="Y7491" s="1" t="s">
        <v>70</v>
      </c>
      <c r="Z7491" s="1" t="s">
        <v>70</v>
      </c>
      <c r="AA7491" s="1" t="s">
        <v>70</v>
      </c>
      <c r="AB7491" s="1" t="s">
        <v>70</v>
      </c>
      <c r="AC7491" s="1" t="s">
        <v>80</v>
      </c>
      <c r="BG7491" s="1">
        <v>2011.0</v>
      </c>
    </row>
    <row r="7492">
      <c r="A7492" s="1">
        <v>1007693.0</v>
      </c>
      <c r="B7492" s="1" t="s">
        <v>31656</v>
      </c>
      <c r="C7492" s="2" t="s">
        <v>7942</v>
      </c>
      <c r="D7492" s="2" t="s">
        <v>6410</v>
      </c>
      <c r="E7492" s="2" t="s">
        <v>6411</v>
      </c>
      <c r="G7492" s="1" t="s">
        <v>7943</v>
      </c>
      <c r="H7492" s="1" t="s">
        <v>31657</v>
      </c>
      <c r="I7492" s="1" t="s">
        <v>31658</v>
      </c>
      <c r="J7492" s="1" t="s">
        <v>2765</v>
      </c>
      <c r="K7492" s="1" t="s">
        <v>96</v>
      </c>
      <c r="L7492" s="1">
        <v>10591.0</v>
      </c>
      <c r="M7492" s="1" t="s">
        <v>10516</v>
      </c>
      <c r="N7492" s="1" t="s">
        <v>213</v>
      </c>
      <c r="U7492" s="1">
        <v>-73.858513</v>
      </c>
      <c r="V7492" s="1">
        <v>41.081505</v>
      </c>
      <c r="W7492" s="1" t="s">
        <v>136</v>
      </c>
      <c r="X7492" s="1" t="s">
        <v>70</v>
      </c>
      <c r="Y7492" s="1" t="s">
        <v>69</v>
      </c>
      <c r="Z7492" s="1" t="s">
        <v>70</v>
      </c>
      <c r="AA7492" s="1" t="s">
        <v>69</v>
      </c>
      <c r="AB7492" s="1" t="s">
        <v>70</v>
      </c>
      <c r="AC7492" s="1" t="s">
        <v>69</v>
      </c>
      <c r="AD7492" s="1" t="s">
        <v>69</v>
      </c>
      <c r="AE7492" s="1" t="s">
        <v>70</v>
      </c>
      <c r="AF7492" s="1" t="s">
        <v>70</v>
      </c>
      <c r="AG7492" s="1" t="s">
        <v>69</v>
      </c>
      <c r="AH7492" s="1" t="s">
        <v>69</v>
      </c>
      <c r="AI7492" s="1" t="s">
        <v>69</v>
      </c>
      <c r="AJ7492" s="1" t="s">
        <v>69</v>
      </c>
      <c r="AK7492" s="1" t="s">
        <v>69</v>
      </c>
      <c r="AL7492" s="1" t="s">
        <v>69</v>
      </c>
      <c r="AM7492" s="1" t="s">
        <v>69</v>
      </c>
      <c r="AN7492" s="1" t="s">
        <v>70</v>
      </c>
      <c r="AO7492" s="1" t="s">
        <v>70</v>
      </c>
      <c r="AP7492" s="1" t="s">
        <v>70</v>
      </c>
      <c r="AQ7492" s="1" t="s">
        <v>70</v>
      </c>
      <c r="AR7492" s="1" t="s">
        <v>70</v>
      </c>
      <c r="AS7492" s="1" t="s">
        <v>70</v>
      </c>
      <c r="AT7492" s="1" t="s">
        <v>70</v>
      </c>
      <c r="AU7492" s="1" t="s">
        <v>70</v>
      </c>
      <c r="AV7492" s="1" t="s">
        <v>70</v>
      </c>
      <c r="AW7492" s="1" t="s">
        <v>70</v>
      </c>
      <c r="AX7492" s="1" t="s">
        <v>70</v>
      </c>
      <c r="AY7492" s="1" t="s">
        <v>70</v>
      </c>
      <c r="AZ7492" s="1" t="s">
        <v>69</v>
      </c>
      <c r="BA7492" s="1" t="s">
        <v>70</v>
      </c>
      <c r="BB7492" s="1" t="s">
        <v>70</v>
      </c>
      <c r="BC7492" s="1" t="s">
        <v>70</v>
      </c>
      <c r="BD7492" s="1" t="s">
        <v>70</v>
      </c>
      <c r="BE7492" s="1" t="s">
        <v>70</v>
      </c>
      <c r="BF7492" s="1" t="s">
        <v>70</v>
      </c>
      <c r="BG7492" s="3">
        <v>41733.59652777778</v>
      </c>
    </row>
    <row r="7493">
      <c r="A7493" s="1">
        <v>1011997.0</v>
      </c>
      <c r="B7493" s="1" t="s">
        <v>31659</v>
      </c>
      <c r="C7493" s="2" t="s">
        <v>31660</v>
      </c>
      <c r="D7493" s="2" t="s">
        <v>31661</v>
      </c>
      <c r="F7493" s="2" t="s">
        <v>31662</v>
      </c>
      <c r="G7493" s="2" t="s">
        <v>31663</v>
      </c>
      <c r="H7493" s="1" t="s">
        <v>31664</v>
      </c>
      <c r="I7493" s="1" t="s">
        <v>31658</v>
      </c>
      <c r="J7493" s="1" t="s">
        <v>2765</v>
      </c>
      <c r="K7493" s="1" t="s">
        <v>96</v>
      </c>
      <c r="L7493" s="1">
        <v>10591.0</v>
      </c>
      <c r="M7493" s="1" t="s">
        <v>30366</v>
      </c>
      <c r="N7493" s="1" t="s">
        <v>246</v>
      </c>
      <c r="U7493" s="1">
        <v>-73.859184</v>
      </c>
      <c r="V7493" s="1">
        <v>41.081879</v>
      </c>
      <c r="X7493" s="1" t="s">
        <v>69</v>
      </c>
      <c r="Y7493" s="1" t="s">
        <v>70</v>
      </c>
      <c r="Z7493" s="1" t="s">
        <v>69</v>
      </c>
      <c r="AA7493" s="1" t="s">
        <v>70</v>
      </c>
      <c r="AB7493" s="1" t="s">
        <v>69</v>
      </c>
      <c r="AC7493" s="1" t="s">
        <v>69</v>
      </c>
      <c r="AD7493" s="1" t="s">
        <v>69</v>
      </c>
      <c r="AE7493" s="1" t="s">
        <v>69</v>
      </c>
      <c r="AF7493" s="1" t="s">
        <v>69</v>
      </c>
      <c r="AG7493" s="1" t="s">
        <v>69</v>
      </c>
      <c r="AH7493" s="1" t="s">
        <v>69</v>
      </c>
      <c r="AI7493" s="1" t="s">
        <v>69</v>
      </c>
      <c r="AJ7493" s="1" t="s">
        <v>69</v>
      </c>
      <c r="AK7493" s="1" t="s">
        <v>69</v>
      </c>
      <c r="AL7493" s="1" t="s">
        <v>69</v>
      </c>
      <c r="AM7493" s="1" t="s">
        <v>70</v>
      </c>
      <c r="AN7493" s="1" t="s">
        <v>69</v>
      </c>
      <c r="AO7493" s="1" t="s">
        <v>69</v>
      </c>
      <c r="AP7493" s="1" t="s">
        <v>70</v>
      </c>
      <c r="AQ7493" s="1" t="s">
        <v>70</v>
      </c>
      <c r="AR7493" s="1" t="s">
        <v>69</v>
      </c>
      <c r="AS7493" s="1" t="s">
        <v>69</v>
      </c>
      <c r="AT7493" s="1" t="s">
        <v>70</v>
      </c>
      <c r="AU7493" s="1" t="s">
        <v>69</v>
      </c>
      <c r="AV7493" s="1" t="s">
        <v>70</v>
      </c>
      <c r="AW7493" s="1" t="s">
        <v>69</v>
      </c>
      <c r="AX7493" s="1" t="s">
        <v>70</v>
      </c>
      <c r="AY7493" s="1" t="s">
        <v>70</v>
      </c>
      <c r="AZ7493" s="1" t="s">
        <v>69</v>
      </c>
      <c r="BA7493" s="1" t="s">
        <v>70</v>
      </c>
      <c r="BB7493" s="1" t="s">
        <v>70</v>
      </c>
      <c r="BC7493" s="1" t="s">
        <v>70</v>
      </c>
      <c r="BD7493" s="1" t="s">
        <v>69</v>
      </c>
      <c r="BE7493" s="1" t="s">
        <v>69</v>
      </c>
      <c r="BF7493" s="1" t="s">
        <v>70</v>
      </c>
      <c r="BG7493" s="3">
        <v>42524.7625</v>
      </c>
    </row>
    <row r="7494">
      <c r="A7494" s="1">
        <v>1016854.0</v>
      </c>
      <c r="B7494" s="1" t="s">
        <v>31665</v>
      </c>
      <c r="D7494" s="1" t="s">
        <v>31666</v>
      </c>
      <c r="H7494" s="1" t="s">
        <v>31667</v>
      </c>
      <c r="I7494" s="1" t="s">
        <v>1662</v>
      </c>
      <c r="J7494" s="1" t="s">
        <v>1184</v>
      </c>
      <c r="K7494" s="1" t="s">
        <v>96</v>
      </c>
      <c r="L7494" s="1">
        <v>12010.0</v>
      </c>
      <c r="M7494" s="1" t="s">
        <v>31668</v>
      </c>
      <c r="N7494" s="1" t="s">
        <v>1237</v>
      </c>
      <c r="U7494" s="1">
        <v>-73.919868</v>
      </c>
      <c r="V7494" s="1">
        <v>41.694595</v>
      </c>
      <c r="X7494" s="1" t="s">
        <v>69</v>
      </c>
      <c r="Y7494" s="1" t="s">
        <v>70</v>
      </c>
      <c r="Z7494" s="1" t="s">
        <v>70</v>
      </c>
      <c r="AA7494" s="1" t="s">
        <v>69</v>
      </c>
      <c r="AB7494" s="1" t="s">
        <v>69</v>
      </c>
      <c r="AC7494" s="1" t="s">
        <v>70</v>
      </c>
      <c r="AD7494" s="1" t="s">
        <v>69</v>
      </c>
      <c r="AE7494" s="1" t="s">
        <v>70</v>
      </c>
      <c r="AF7494" s="1" t="s">
        <v>70</v>
      </c>
      <c r="AG7494" s="1" t="s">
        <v>69</v>
      </c>
      <c r="AH7494" s="1" t="s">
        <v>69</v>
      </c>
      <c r="AI7494" s="1" t="s">
        <v>70</v>
      </c>
      <c r="AJ7494" s="1" t="s">
        <v>69</v>
      </c>
      <c r="AK7494" s="1" t="s">
        <v>69</v>
      </c>
      <c r="AL7494" s="1" t="s">
        <v>70</v>
      </c>
      <c r="AM7494" s="1" t="s">
        <v>69</v>
      </c>
      <c r="AN7494" s="1" t="s">
        <v>69</v>
      </c>
      <c r="AO7494" s="1" t="s">
        <v>69</v>
      </c>
      <c r="AP7494" s="1" t="s">
        <v>70</v>
      </c>
      <c r="AQ7494" s="1" t="s">
        <v>70</v>
      </c>
      <c r="AR7494" s="1" t="s">
        <v>69</v>
      </c>
      <c r="AS7494" s="1" t="s">
        <v>69</v>
      </c>
      <c r="AT7494" s="1" t="s">
        <v>69</v>
      </c>
      <c r="AU7494" s="1" t="s">
        <v>69</v>
      </c>
      <c r="AV7494" s="1" t="s">
        <v>70</v>
      </c>
      <c r="AW7494" s="1" t="s">
        <v>69</v>
      </c>
      <c r="AX7494" s="1" t="s">
        <v>70</v>
      </c>
      <c r="AY7494" s="1" t="s">
        <v>70</v>
      </c>
      <c r="AZ7494" s="1" t="s">
        <v>69</v>
      </c>
      <c r="BA7494" s="1" t="s">
        <v>70</v>
      </c>
      <c r="BB7494" s="1" t="s">
        <v>70</v>
      </c>
      <c r="BC7494" s="1" t="s">
        <v>69</v>
      </c>
      <c r="BD7494" s="1" t="s">
        <v>70</v>
      </c>
      <c r="BE7494" s="1" t="s">
        <v>70</v>
      </c>
      <c r="BF7494" s="1" t="s">
        <v>69</v>
      </c>
      <c r="BG7494" s="3">
        <v>42796.461805555555</v>
      </c>
    </row>
    <row r="7495">
      <c r="A7495" s="1">
        <v>1011239.0</v>
      </c>
      <c r="B7495" s="1" t="s">
        <v>31669</v>
      </c>
      <c r="C7495" s="2" t="s">
        <v>31670</v>
      </c>
      <c r="D7495" s="2" t="s">
        <v>31671</v>
      </c>
      <c r="H7495" s="1" t="s">
        <v>31672</v>
      </c>
      <c r="I7495" s="1" t="s">
        <v>1247</v>
      </c>
      <c r="J7495" s="1" t="s">
        <v>276</v>
      </c>
      <c r="K7495" s="1" t="s">
        <v>96</v>
      </c>
      <c r="L7495" s="1">
        <v>12010.0</v>
      </c>
      <c r="M7495" s="1" t="s">
        <v>31673</v>
      </c>
      <c r="U7495" s="1">
        <v>-74.24556</v>
      </c>
      <c r="V7495" s="1">
        <v>42.93504</v>
      </c>
      <c r="X7495" s="1" t="s">
        <v>69</v>
      </c>
      <c r="Y7495" s="1" t="s">
        <v>70</v>
      </c>
      <c r="Z7495" s="1" t="s">
        <v>70</v>
      </c>
      <c r="AA7495" s="1" t="s">
        <v>70</v>
      </c>
      <c r="AB7495" s="1" t="s">
        <v>70</v>
      </c>
      <c r="AC7495" s="1" t="s">
        <v>80</v>
      </c>
      <c r="AD7495" s="1" t="s">
        <v>69</v>
      </c>
      <c r="AE7495" s="1" t="s">
        <v>69</v>
      </c>
      <c r="AF7495" s="1" t="s">
        <v>70</v>
      </c>
      <c r="AG7495" s="1" t="s">
        <v>70</v>
      </c>
      <c r="AH7495" s="1" t="s">
        <v>69</v>
      </c>
      <c r="AI7495" s="1" t="s">
        <v>70</v>
      </c>
      <c r="AJ7495" s="1" t="s">
        <v>70</v>
      </c>
      <c r="AK7495" s="1" t="s">
        <v>70</v>
      </c>
      <c r="AL7495" s="1" t="s">
        <v>69</v>
      </c>
      <c r="AM7495" s="1" t="s">
        <v>69</v>
      </c>
      <c r="AN7495" s="1" t="s">
        <v>69</v>
      </c>
      <c r="AO7495" s="1" t="s">
        <v>69</v>
      </c>
      <c r="AP7495" s="1" t="s">
        <v>70</v>
      </c>
      <c r="AQ7495" s="1" t="s">
        <v>70</v>
      </c>
      <c r="AR7495" s="1" t="s">
        <v>70</v>
      </c>
      <c r="AS7495" s="1" t="s">
        <v>69</v>
      </c>
      <c r="AT7495" s="1" t="s">
        <v>70</v>
      </c>
      <c r="AU7495" s="1" t="s">
        <v>69</v>
      </c>
      <c r="AV7495" s="1" t="s">
        <v>70</v>
      </c>
      <c r="AW7495" s="1" t="s">
        <v>69</v>
      </c>
      <c r="AX7495" s="1" t="s">
        <v>70</v>
      </c>
      <c r="AY7495" s="1" t="s">
        <v>70</v>
      </c>
      <c r="AZ7495" s="1" t="s">
        <v>70</v>
      </c>
      <c r="BA7495" s="1" t="s">
        <v>70</v>
      </c>
      <c r="BB7495" s="1" t="s">
        <v>70</v>
      </c>
      <c r="BC7495" s="1" t="s">
        <v>70</v>
      </c>
      <c r="BD7495" s="1" t="s">
        <v>70</v>
      </c>
      <c r="BE7495" s="1" t="s">
        <v>70</v>
      </c>
      <c r="BF7495" s="1" t="s">
        <v>70</v>
      </c>
      <c r="BG7495" s="3">
        <v>42170.39166666667</v>
      </c>
    </row>
    <row r="7496">
      <c r="A7496" s="1">
        <v>1003459.0</v>
      </c>
      <c r="B7496" s="1" t="s">
        <v>31674</v>
      </c>
      <c r="D7496" s="2" t="s">
        <v>31675</v>
      </c>
      <c r="H7496" s="1" t="s">
        <v>31676</v>
      </c>
      <c r="I7496" s="1" t="s">
        <v>31677</v>
      </c>
      <c r="J7496" s="1" t="s">
        <v>11934</v>
      </c>
      <c r="K7496" s="1" t="s">
        <v>881</v>
      </c>
      <c r="L7496" s="1">
        <v>26292.0</v>
      </c>
      <c r="M7496" s="1" t="s">
        <v>31678</v>
      </c>
      <c r="N7496" s="1" t="s">
        <v>6651</v>
      </c>
      <c r="U7496" s="1">
        <v>-79.498108</v>
      </c>
      <c r="V7496" s="1">
        <v>39.148998</v>
      </c>
      <c r="W7496" s="1" t="s">
        <v>392</v>
      </c>
      <c r="X7496" s="1" t="s">
        <v>70</v>
      </c>
      <c r="Y7496" s="1" t="s">
        <v>70</v>
      </c>
      <c r="Z7496" s="1" t="s">
        <v>70</v>
      </c>
      <c r="AA7496" s="1" t="s">
        <v>69</v>
      </c>
      <c r="AB7496" s="1" t="s">
        <v>70</v>
      </c>
      <c r="AC7496" s="1" t="s">
        <v>70</v>
      </c>
      <c r="AD7496" s="1" t="s">
        <v>69</v>
      </c>
      <c r="AE7496" s="1" t="s">
        <v>70</v>
      </c>
      <c r="AF7496" s="1" t="s">
        <v>69</v>
      </c>
      <c r="AG7496" s="1" t="s">
        <v>69</v>
      </c>
      <c r="AH7496" s="1" t="s">
        <v>69</v>
      </c>
      <c r="AI7496" s="1" t="s">
        <v>70</v>
      </c>
      <c r="AJ7496" s="1" t="s">
        <v>69</v>
      </c>
      <c r="AK7496" s="1" t="s">
        <v>69</v>
      </c>
      <c r="AL7496" s="1" t="s">
        <v>69</v>
      </c>
      <c r="AM7496" s="1" t="s">
        <v>69</v>
      </c>
      <c r="AN7496" s="1" t="s">
        <v>70</v>
      </c>
      <c r="AO7496" s="1" t="s">
        <v>69</v>
      </c>
      <c r="AP7496" s="1" t="s">
        <v>70</v>
      </c>
      <c r="AQ7496" s="1" t="s">
        <v>70</v>
      </c>
      <c r="AR7496" s="1" t="s">
        <v>69</v>
      </c>
      <c r="AS7496" s="1" t="s">
        <v>70</v>
      </c>
      <c r="AT7496" s="1" t="s">
        <v>70</v>
      </c>
      <c r="AU7496" s="1" t="s">
        <v>69</v>
      </c>
      <c r="AV7496" s="1" t="s">
        <v>70</v>
      </c>
      <c r="AW7496" s="1" t="s">
        <v>70</v>
      </c>
      <c r="AX7496" s="1" t="s">
        <v>70</v>
      </c>
      <c r="AY7496" s="1" t="s">
        <v>70</v>
      </c>
      <c r="AZ7496" s="1" t="s">
        <v>69</v>
      </c>
      <c r="BA7496" s="1" t="s">
        <v>70</v>
      </c>
      <c r="BB7496" s="1" t="s">
        <v>70</v>
      </c>
      <c r="BC7496" s="1" t="s">
        <v>70</v>
      </c>
      <c r="BD7496" s="1" t="s">
        <v>70</v>
      </c>
      <c r="BE7496" s="1" t="s">
        <v>70</v>
      </c>
      <c r="BF7496" s="1" t="s">
        <v>70</v>
      </c>
      <c r="BG7496" s="3">
        <v>41778.56527777778</v>
      </c>
    </row>
    <row r="7497">
      <c r="A7497" s="1">
        <v>1003458.0</v>
      </c>
      <c r="B7497" s="1" t="s">
        <v>31679</v>
      </c>
      <c r="D7497" s="2" t="s">
        <v>31680</v>
      </c>
      <c r="H7497" s="1" t="s">
        <v>31681</v>
      </c>
      <c r="I7497" s="1" t="s">
        <v>25574</v>
      </c>
      <c r="J7497" s="1" t="s">
        <v>11934</v>
      </c>
      <c r="K7497" s="1" t="s">
        <v>881</v>
      </c>
      <c r="L7497" s="1">
        <v>26287.0</v>
      </c>
      <c r="M7497" s="1" t="s">
        <v>31682</v>
      </c>
      <c r="N7497" s="1" t="s">
        <v>1501</v>
      </c>
      <c r="U7497" s="1">
        <v>-79.680893</v>
      </c>
      <c r="V7497" s="1">
        <v>39.096497</v>
      </c>
      <c r="W7497" s="1" t="s">
        <v>392</v>
      </c>
      <c r="X7497" s="1" t="s">
        <v>70</v>
      </c>
      <c r="Y7497" s="1" t="s">
        <v>70</v>
      </c>
      <c r="Z7497" s="1" t="s">
        <v>70</v>
      </c>
      <c r="AA7497" s="1" t="s">
        <v>69</v>
      </c>
      <c r="AB7497" s="1" t="s">
        <v>70</v>
      </c>
      <c r="AC7497" s="1" t="s">
        <v>70</v>
      </c>
      <c r="AD7497" s="1" t="s">
        <v>69</v>
      </c>
      <c r="AE7497" s="1" t="s">
        <v>70</v>
      </c>
      <c r="AF7497" s="1" t="s">
        <v>69</v>
      </c>
      <c r="AG7497" s="1" t="s">
        <v>69</v>
      </c>
      <c r="AH7497" s="1" t="s">
        <v>69</v>
      </c>
      <c r="AI7497" s="1" t="s">
        <v>70</v>
      </c>
      <c r="AJ7497" s="1" t="s">
        <v>69</v>
      </c>
      <c r="AK7497" s="1" t="s">
        <v>69</v>
      </c>
      <c r="AL7497" s="1" t="s">
        <v>69</v>
      </c>
      <c r="AM7497" s="1" t="s">
        <v>69</v>
      </c>
      <c r="AN7497" s="1" t="s">
        <v>70</v>
      </c>
      <c r="AO7497" s="1" t="s">
        <v>69</v>
      </c>
      <c r="AP7497" s="1" t="s">
        <v>70</v>
      </c>
      <c r="AQ7497" s="1" t="s">
        <v>70</v>
      </c>
      <c r="AR7497" s="1" t="s">
        <v>69</v>
      </c>
      <c r="AS7497" s="1" t="s">
        <v>70</v>
      </c>
      <c r="AT7497" s="1" t="s">
        <v>70</v>
      </c>
      <c r="AU7497" s="1" t="s">
        <v>69</v>
      </c>
      <c r="AV7497" s="1" t="s">
        <v>70</v>
      </c>
      <c r="AW7497" s="1" t="s">
        <v>70</v>
      </c>
      <c r="AX7497" s="1" t="s">
        <v>70</v>
      </c>
      <c r="AY7497" s="1" t="s">
        <v>70</v>
      </c>
      <c r="AZ7497" s="1" t="s">
        <v>69</v>
      </c>
      <c r="BA7497" s="1" t="s">
        <v>70</v>
      </c>
      <c r="BB7497" s="1" t="s">
        <v>70</v>
      </c>
      <c r="BC7497" s="1" t="s">
        <v>70</v>
      </c>
      <c r="BD7497" s="1" t="s">
        <v>70</v>
      </c>
      <c r="BE7497" s="1" t="s">
        <v>70</v>
      </c>
      <c r="BF7497" s="1" t="s">
        <v>70</v>
      </c>
      <c r="BG7497" s="3">
        <v>41778.5625</v>
      </c>
    </row>
    <row r="7498">
      <c r="A7498" s="1">
        <v>1006280.0</v>
      </c>
      <c r="B7498" s="1" t="s">
        <v>31683</v>
      </c>
      <c r="H7498" s="1" t="s">
        <v>31684</v>
      </c>
      <c r="I7498" s="1" t="s">
        <v>31685</v>
      </c>
      <c r="J7498" s="1" t="s">
        <v>31686</v>
      </c>
      <c r="K7498" s="1" t="s">
        <v>2008</v>
      </c>
      <c r="L7498" s="1">
        <v>38668.0</v>
      </c>
      <c r="M7498" s="1" t="s">
        <v>1081</v>
      </c>
      <c r="N7498" s="1" t="s">
        <v>15011</v>
      </c>
      <c r="U7498" s="1">
        <v>-89.954453</v>
      </c>
      <c r="V7498" s="1">
        <v>34.627106</v>
      </c>
      <c r="W7498" s="1" t="s">
        <v>118</v>
      </c>
      <c r="X7498" s="1" t="s">
        <v>69</v>
      </c>
      <c r="Y7498" s="1" t="s">
        <v>69</v>
      </c>
      <c r="Z7498" s="1" t="s">
        <v>70</v>
      </c>
      <c r="AA7498" s="1" t="s">
        <v>69</v>
      </c>
      <c r="AB7498" s="1" t="s">
        <v>69</v>
      </c>
      <c r="AC7498" s="1" t="s">
        <v>80</v>
      </c>
      <c r="AD7498" s="1" t="s">
        <v>69</v>
      </c>
      <c r="AE7498" s="1" t="s">
        <v>70</v>
      </c>
      <c r="AF7498" s="1" t="s">
        <v>70</v>
      </c>
      <c r="AG7498" s="1" t="s">
        <v>70</v>
      </c>
      <c r="AH7498" s="1" t="s">
        <v>69</v>
      </c>
      <c r="AI7498" s="1" t="s">
        <v>70</v>
      </c>
      <c r="AJ7498" s="1" t="s">
        <v>69</v>
      </c>
      <c r="AK7498" s="1" t="s">
        <v>69</v>
      </c>
      <c r="AL7498" s="1" t="s">
        <v>69</v>
      </c>
      <c r="AM7498" s="1" t="s">
        <v>69</v>
      </c>
      <c r="AN7498" s="1" t="s">
        <v>70</v>
      </c>
      <c r="AO7498" s="1" t="s">
        <v>70</v>
      </c>
      <c r="AP7498" s="1" t="s">
        <v>70</v>
      </c>
      <c r="AQ7498" s="1" t="s">
        <v>69</v>
      </c>
      <c r="AR7498" s="1" t="s">
        <v>69</v>
      </c>
      <c r="AS7498" s="1" t="s">
        <v>70</v>
      </c>
      <c r="AT7498" s="1" t="s">
        <v>70</v>
      </c>
      <c r="AU7498" s="1" t="s">
        <v>70</v>
      </c>
      <c r="AV7498" s="1" t="s">
        <v>69</v>
      </c>
      <c r="AW7498" s="1" t="s">
        <v>70</v>
      </c>
      <c r="AX7498" s="1" t="s">
        <v>70</v>
      </c>
      <c r="AY7498" s="1" t="s">
        <v>70</v>
      </c>
      <c r="AZ7498" s="1" t="s">
        <v>69</v>
      </c>
      <c r="BA7498" s="1" t="s">
        <v>70</v>
      </c>
      <c r="BB7498" s="1" t="s">
        <v>70</v>
      </c>
      <c r="BC7498" s="1" t="s">
        <v>70</v>
      </c>
      <c r="BD7498" s="1" t="s">
        <v>70</v>
      </c>
      <c r="BE7498" s="1" t="s">
        <v>70</v>
      </c>
      <c r="BF7498" s="1" t="s">
        <v>70</v>
      </c>
      <c r="BG7498" s="3">
        <v>41780.461805555555</v>
      </c>
    </row>
    <row r="7499">
      <c r="A7499" s="1">
        <v>1009735.0</v>
      </c>
      <c r="B7499" s="1" t="s">
        <v>31687</v>
      </c>
      <c r="C7499" s="2" t="s">
        <v>31688</v>
      </c>
      <c r="D7499" s="2" t="s">
        <v>31689</v>
      </c>
      <c r="I7499" s="1" t="s">
        <v>31690</v>
      </c>
      <c r="J7499" s="1" t="s">
        <v>555</v>
      </c>
      <c r="K7499" s="1" t="s">
        <v>488</v>
      </c>
      <c r="L7499" s="1">
        <v>2784.0</v>
      </c>
      <c r="M7499" s="1" t="s">
        <v>31691</v>
      </c>
      <c r="N7499" s="1" t="s">
        <v>31692</v>
      </c>
      <c r="U7499" s="1">
        <v>-71.093552</v>
      </c>
      <c r="V7499" s="1">
        <v>41.901699</v>
      </c>
      <c r="X7499" s="1" t="s">
        <v>69</v>
      </c>
      <c r="Y7499" s="1" t="s">
        <v>70</v>
      </c>
      <c r="Z7499" s="1" t="s">
        <v>70</v>
      </c>
      <c r="AA7499" s="1" t="s">
        <v>70</v>
      </c>
      <c r="AB7499" s="1" t="s">
        <v>70</v>
      </c>
      <c r="AC7499" s="1" t="s">
        <v>80</v>
      </c>
      <c r="BG7499" s="3">
        <v>41734.91388888889</v>
      </c>
    </row>
    <row r="7500">
      <c r="A7500" s="1">
        <v>1007181.0</v>
      </c>
      <c r="B7500" s="1" t="s">
        <v>31693</v>
      </c>
      <c r="H7500" s="1" t="s">
        <v>31694</v>
      </c>
      <c r="I7500" s="1" t="s">
        <v>14435</v>
      </c>
      <c r="J7500" s="1" t="s">
        <v>5326</v>
      </c>
      <c r="K7500" s="1" t="s">
        <v>785</v>
      </c>
      <c r="L7500" s="1">
        <v>76574.0</v>
      </c>
      <c r="U7500" s="1">
        <v>-97.409798</v>
      </c>
      <c r="V7500" s="1">
        <v>30.571501</v>
      </c>
      <c r="X7500" s="1" t="s">
        <v>70</v>
      </c>
      <c r="Y7500" s="1" t="s">
        <v>70</v>
      </c>
      <c r="Z7500" s="1" t="s">
        <v>70</v>
      </c>
      <c r="AA7500" s="1" t="s">
        <v>70</v>
      </c>
      <c r="AB7500" s="1" t="s">
        <v>70</v>
      </c>
      <c r="AC7500" s="1" t="s">
        <v>80</v>
      </c>
      <c r="BG7500" s="1">
        <v>2009.0</v>
      </c>
    </row>
    <row r="7501">
      <c r="A7501" s="1">
        <v>1006112.0</v>
      </c>
      <c r="B7501" s="1" t="s">
        <v>31695</v>
      </c>
      <c r="H7501" s="1" t="s">
        <v>31696</v>
      </c>
      <c r="I7501" s="1" t="s">
        <v>5248</v>
      </c>
      <c r="J7501" s="1" t="s">
        <v>14435</v>
      </c>
      <c r="K7501" s="1" t="s">
        <v>881</v>
      </c>
      <c r="L7501" s="1">
        <v>26354.0</v>
      </c>
      <c r="U7501" s="1">
        <v>-80.019096</v>
      </c>
      <c r="V7501" s="1">
        <v>39.340698</v>
      </c>
      <c r="X7501" s="1" t="s">
        <v>70</v>
      </c>
      <c r="Y7501" s="1" t="s">
        <v>70</v>
      </c>
      <c r="Z7501" s="1" t="s">
        <v>70</v>
      </c>
      <c r="AA7501" s="1" t="s">
        <v>70</v>
      </c>
      <c r="AB7501" s="1" t="s">
        <v>70</v>
      </c>
      <c r="AC7501" s="1" t="s">
        <v>80</v>
      </c>
      <c r="BG7501" s="1">
        <v>2009.0</v>
      </c>
    </row>
    <row r="7502">
      <c r="A7502" s="1">
        <v>1006067.0</v>
      </c>
      <c r="B7502" s="1" t="s">
        <v>31697</v>
      </c>
      <c r="C7502" s="2" t="s">
        <v>31698</v>
      </c>
      <c r="H7502" s="1" t="s">
        <v>31699</v>
      </c>
      <c r="I7502" s="1" t="s">
        <v>14435</v>
      </c>
      <c r="J7502" s="1" t="s">
        <v>524</v>
      </c>
      <c r="K7502" s="1" t="s">
        <v>2008</v>
      </c>
      <c r="L7502" s="1">
        <v>38673.0</v>
      </c>
      <c r="U7502" s="1">
        <v>-89.588402</v>
      </c>
      <c r="V7502" s="1">
        <v>34.272598</v>
      </c>
      <c r="X7502" s="1" t="s">
        <v>70</v>
      </c>
      <c r="Y7502" s="1" t="s">
        <v>70</v>
      </c>
      <c r="Z7502" s="1" t="s">
        <v>70</v>
      </c>
      <c r="AA7502" s="1" t="s">
        <v>70</v>
      </c>
      <c r="AB7502" s="1" t="s">
        <v>70</v>
      </c>
      <c r="AC7502" s="1" t="s">
        <v>80</v>
      </c>
      <c r="BG7502" s="4">
        <v>40312.384722222225</v>
      </c>
    </row>
    <row r="7503">
      <c r="A7503" s="1">
        <v>1007214.0</v>
      </c>
      <c r="B7503" s="1" t="s">
        <v>31700</v>
      </c>
      <c r="H7503" s="1" t="s">
        <v>19143</v>
      </c>
      <c r="I7503" s="1" t="s">
        <v>14435</v>
      </c>
      <c r="J7503" s="1" t="s">
        <v>5758</v>
      </c>
      <c r="K7503" s="1" t="s">
        <v>451</v>
      </c>
      <c r="U7503" s="1">
        <v>-91.122299</v>
      </c>
      <c r="V7503" s="1">
        <v>44.3242</v>
      </c>
      <c r="X7503" s="1" t="s">
        <v>70</v>
      </c>
      <c r="Y7503" s="1" t="s">
        <v>70</v>
      </c>
      <c r="Z7503" s="1" t="s">
        <v>70</v>
      </c>
      <c r="AA7503" s="1" t="s">
        <v>70</v>
      </c>
      <c r="AB7503" s="1" t="s">
        <v>70</v>
      </c>
      <c r="AC7503" s="1" t="s">
        <v>80</v>
      </c>
      <c r="BG7503" s="1">
        <v>2011.0</v>
      </c>
    </row>
    <row r="7504">
      <c r="A7504" s="1">
        <v>1000383.0</v>
      </c>
      <c r="B7504" s="1" t="s">
        <v>31701</v>
      </c>
      <c r="C7504" s="2" t="s">
        <v>31702</v>
      </c>
      <c r="D7504" s="2" t="s">
        <v>31703</v>
      </c>
      <c r="G7504" s="2" t="s">
        <v>31704</v>
      </c>
      <c r="H7504" s="1" t="s">
        <v>31705</v>
      </c>
      <c r="I7504" s="1" t="s">
        <v>31706</v>
      </c>
      <c r="J7504" s="1" t="s">
        <v>8522</v>
      </c>
      <c r="K7504" s="1" t="s">
        <v>881</v>
      </c>
      <c r="L7504" s="1">
        <v>25428.0</v>
      </c>
      <c r="M7504" s="1" t="s">
        <v>706</v>
      </c>
      <c r="N7504" s="1" t="s">
        <v>1978</v>
      </c>
      <c r="Q7504" s="1" t="s">
        <v>31707</v>
      </c>
      <c r="U7504" s="1">
        <v>-78.04274</v>
      </c>
      <c r="V7504" s="1">
        <v>39.361256</v>
      </c>
      <c r="X7504" s="1" t="s">
        <v>69</v>
      </c>
      <c r="Y7504" s="1" t="s">
        <v>70</v>
      </c>
      <c r="Z7504" s="1" t="s">
        <v>70</v>
      </c>
      <c r="AA7504" s="1" t="s">
        <v>69</v>
      </c>
      <c r="AB7504" s="1" t="s">
        <v>70</v>
      </c>
      <c r="AC7504" s="1" t="s">
        <v>80</v>
      </c>
      <c r="AD7504" s="1" t="s">
        <v>69</v>
      </c>
      <c r="AE7504" s="1" t="s">
        <v>69</v>
      </c>
      <c r="AF7504" s="1" t="s">
        <v>69</v>
      </c>
      <c r="AG7504" s="1" t="s">
        <v>70</v>
      </c>
      <c r="AH7504" s="1" t="s">
        <v>69</v>
      </c>
      <c r="AI7504" s="1" t="s">
        <v>70</v>
      </c>
      <c r="AJ7504" s="1" t="s">
        <v>70</v>
      </c>
      <c r="AK7504" s="1" t="s">
        <v>69</v>
      </c>
      <c r="AL7504" s="1" t="s">
        <v>69</v>
      </c>
      <c r="AM7504" s="1" t="s">
        <v>69</v>
      </c>
      <c r="AN7504" s="1" t="s">
        <v>69</v>
      </c>
      <c r="AO7504" s="1" t="s">
        <v>69</v>
      </c>
      <c r="AP7504" s="1" t="s">
        <v>70</v>
      </c>
      <c r="AQ7504" s="1" t="s">
        <v>70</v>
      </c>
      <c r="AR7504" s="1" t="s">
        <v>69</v>
      </c>
      <c r="AS7504" s="1" t="s">
        <v>69</v>
      </c>
      <c r="AT7504" s="1" t="s">
        <v>69</v>
      </c>
      <c r="AU7504" s="1" t="s">
        <v>69</v>
      </c>
      <c r="AV7504" s="1" t="s">
        <v>70</v>
      </c>
      <c r="AW7504" s="1" t="s">
        <v>69</v>
      </c>
      <c r="AX7504" s="1" t="s">
        <v>69</v>
      </c>
      <c r="AY7504" s="1" t="s">
        <v>70</v>
      </c>
      <c r="AZ7504" s="1" t="s">
        <v>69</v>
      </c>
      <c r="BA7504" s="1" t="s">
        <v>69</v>
      </c>
      <c r="BB7504" s="1" t="s">
        <v>69</v>
      </c>
      <c r="BC7504" s="1" t="s">
        <v>70</v>
      </c>
      <c r="BD7504" s="1" t="s">
        <v>70</v>
      </c>
      <c r="BE7504" s="1" t="s">
        <v>70</v>
      </c>
      <c r="BF7504" s="1" t="s">
        <v>70</v>
      </c>
      <c r="BG7504" s="3">
        <v>42212.56736111111</v>
      </c>
    </row>
    <row r="7505">
      <c r="A7505" s="1">
        <v>1003671.0</v>
      </c>
      <c r="B7505" s="1" t="s">
        <v>31701</v>
      </c>
      <c r="C7505" s="2" t="s">
        <v>31708</v>
      </c>
      <c r="H7505" s="1" t="s">
        <v>31709</v>
      </c>
      <c r="I7505" s="1" t="s">
        <v>31710</v>
      </c>
      <c r="J7505" s="1" t="s">
        <v>3808</v>
      </c>
      <c r="K7505" s="1" t="s">
        <v>881</v>
      </c>
      <c r="L7505" s="1">
        <v>25508.0</v>
      </c>
      <c r="M7505" s="1" t="s">
        <v>9135</v>
      </c>
      <c r="N7505" s="1" t="s">
        <v>534</v>
      </c>
      <c r="U7505" s="1">
        <v>-82.011887</v>
      </c>
      <c r="V7505" s="1">
        <v>37.934772</v>
      </c>
      <c r="W7505" s="1" t="s">
        <v>118</v>
      </c>
      <c r="X7505" s="1" t="s">
        <v>70</v>
      </c>
      <c r="Y7505" s="1" t="s">
        <v>70</v>
      </c>
      <c r="Z7505" s="1" t="s">
        <v>70</v>
      </c>
      <c r="AA7505" s="1" t="s">
        <v>69</v>
      </c>
      <c r="AB7505" s="1" t="s">
        <v>70</v>
      </c>
      <c r="AC7505" s="1" t="s">
        <v>70</v>
      </c>
      <c r="AD7505" s="1" t="s">
        <v>70</v>
      </c>
      <c r="AE7505" s="1" t="s">
        <v>70</v>
      </c>
      <c r="AF7505" s="1" t="s">
        <v>70</v>
      </c>
      <c r="AG7505" s="1" t="s">
        <v>70</v>
      </c>
      <c r="AH7505" s="1" t="s">
        <v>70</v>
      </c>
      <c r="AI7505" s="1" t="s">
        <v>70</v>
      </c>
      <c r="AJ7505" s="1" t="s">
        <v>70</v>
      </c>
      <c r="AK7505" s="1" t="s">
        <v>69</v>
      </c>
      <c r="AL7505" s="1" t="s">
        <v>69</v>
      </c>
      <c r="AM7505" s="1" t="s">
        <v>69</v>
      </c>
      <c r="AN7505" s="1" t="s">
        <v>69</v>
      </c>
      <c r="AO7505" s="1" t="s">
        <v>70</v>
      </c>
      <c r="AP7505" s="1" t="s">
        <v>70</v>
      </c>
      <c r="AQ7505" s="1" t="s">
        <v>70</v>
      </c>
      <c r="AR7505" s="1" t="s">
        <v>70</v>
      </c>
      <c r="AS7505" s="1" t="s">
        <v>70</v>
      </c>
      <c r="AT7505" s="1" t="s">
        <v>70</v>
      </c>
      <c r="AU7505" s="1" t="s">
        <v>70</v>
      </c>
      <c r="AV7505" s="1" t="s">
        <v>70</v>
      </c>
      <c r="AW7505" s="1" t="s">
        <v>70</v>
      </c>
      <c r="AX7505" s="1" t="s">
        <v>70</v>
      </c>
      <c r="AY7505" s="1" t="s">
        <v>70</v>
      </c>
      <c r="AZ7505" s="1" t="s">
        <v>70</v>
      </c>
      <c r="BA7505" s="1" t="s">
        <v>70</v>
      </c>
      <c r="BB7505" s="1" t="s">
        <v>70</v>
      </c>
      <c r="BC7505" s="1" t="s">
        <v>70</v>
      </c>
      <c r="BD7505" s="1" t="s">
        <v>70</v>
      </c>
      <c r="BE7505" s="1" t="s">
        <v>70</v>
      </c>
      <c r="BF7505" s="1" t="s">
        <v>70</v>
      </c>
      <c r="BG7505" s="3">
        <v>41729.683333333334</v>
      </c>
    </row>
    <row r="7506">
      <c r="A7506" s="1">
        <v>1011873.0</v>
      </c>
      <c r="B7506" s="1" t="s">
        <v>31711</v>
      </c>
      <c r="D7506" s="2" t="s">
        <v>31712</v>
      </c>
      <c r="E7506" s="1" t="s">
        <v>31713</v>
      </c>
      <c r="G7506" s="1" t="s">
        <v>31714</v>
      </c>
      <c r="H7506" s="1" t="s">
        <v>31715</v>
      </c>
      <c r="I7506" s="1" t="s">
        <v>31716</v>
      </c>
      <c r="J7506" s="1" t="s">
        <v>4935</v>
      </c>
      <c r="K7506" s="1" t="s">
        <v>85</v>
      </c>
      <c r="L7506" s="1">
        <v>29687.0</v>
      </c>
      <c r="M7506" s="1" t="s">
        <v>31717</v>
      </c>
      <c r="N7506" s="1" t="s">
        <v>3031</v>
      </c>
      <c r="O7506" s="1" t="s">
        <v>31718</v>
      </c>
      <c r="P7506" s="1" t="s">
        <v>3031</v>
      </c>
      <c r="U7506" s="1">
        <v>-82.284836</v>
      </c>
      <c r="V7506" s="1">
        <v>34.919598</v>
      </c>
      <c r="X7506" s="1" t="s">
        <v>69</v>
      </c>
      <c r="Y7506" s="1" t="s">
        <v>70</v>
      </c>
      <c r="Z7506" s="1" t="s">
        <v>70</v>
      </c>
      <c r="AA7506" s="1" t="s">
        <v>70</v>
      </c>
      <c r="AB7506" s="1" t="s">
        <v>69</v>
      </c>
      <c r="AC7506" s="1" t="s">
        <v>80</v>
      </c>
      <c r="AD7506" s="1" t="s">
        <v>69</v>
      </c>
      <c r="AE7506" s="1" t="s">
        <v>69</v>
      </c>
      <c r="AF7506" s="1" t="s">
        <v>69</v>
      </c>
      <c r="AG7506" s="1" t="s">
        <v>69</v>
      </c>
      <c r="AH7506" s="1" t="s">
        <v>69</v>
      </c>
      <c r="AI7506" s="1" t="s">
        <v>69</v>
      </c>
      <c r="AJ7506" s="1" t="s">
        <v>69</v>
      </c>
      <c r="AK7506" s="1" t="s">
        <v>69</v>
      </c>
      <c r="AL7506" s="1" t="s">
        <v>69</v>
      </c>
      <c r="AM7506" s="1" t="s">
        <v>69</v>
      </c>
      <c r="AN7506" s="1" t="s">
        <v>70</v>
      </c>
      <c r="AO7506" s="1" t="s">
        <v>69</v>
      </c>
      <c r="AP7506" s="1" t="s">
        <v>70</v>
      </c>
      <c r="AQ7506" s="1" t="s">
        <v>70</v>
      </c>
      <c r="AR7506" s="1" t="s">
        <v>70</v>
      </c>
      <c r="AS7506" s="1" t="s">
        <v>69</v>
      </c>
      <c r="AT7506" s="1" t="s">
        <v>69</v>
      </c>
      <c r="AU7506" s="1" t="s">
        <v>69</v>
      </c>
      <c r="AV7506" s="1" t="s">
        <v>70</v>
      </c>
      <c r="AW7506" s="1" t="s">
        <v>70</v>
      </c>
      <c r="AX7506" s="1" t="s">
        <v>69</v>
      </c>
      <c r="AY7506" s="1" t="s">
        <v>70</v>
      </c>
      <c r="AZ7506" s="1" t="s">
        <v>69</v>
      </c>
      <c r="BA7506" s="1" t="s">
        <v>70</v>
      </c>
      <c r="BB7506" s="1" t="s">
        <v>70</v>
      </c>
      <c r="BC7506" s="1" t="s">
        <v>70</v>
      </c>
      <c r="BD7506" s="1" t="s">
        <v>69</v>
      </c>
      <c r="BE7506" s="1" t="s">
        <v>70</v>
      </c>
      <c r="BF7506" s="1" t="s">
        <v>70</v>
      </c>
      <c r="BG7506" s="3">
        <v>42548.555555555555</v>
      </c>
    </row>
    <row r="7507">
      <c r="A7507" s="1">
        <v>1016901.0</v>
      </c>
      <c r="B7507" s="1" t="s">
        <v>31719</v>
      </c>
      <c r="C7507" s="2" t="s">
        <v>31720</v>
      </c>
      <c r="D7507" s="2" t="s">
        <v>31721</v>
      </c>
      <c r="H7507" s="1" t="s">
        <v>31722</v>
      </c>
      <c r="I7507" s="1" t="s">
        <v>898</v>
      </c>
      <c r="J7507" s="1" t="s">
        <v>4964</v>
      </c>
      <c r="K7507" s="1" t="s">
        <v>582</v>
      </c>
      <c r="L7507" s="1">
        <v>40071.0</v>
      </c>
      <c r="M7507" s="1" t="s">
        <v>11399</v>
      </c>
      <c r="N7507" s="1" t="s">
        <v>205</v>
      </c>
      <c r="U7507" s="1">
        <v>-85.343376</v>
      </c>
      <c r="V7507" s="1">
        <v>38.031437</v>
      </c>
      <c r="X7507" s="1" t="s">
        <v>69</v>
      </c>
      <c r="Y7507" s="1" t="s">
        <v>70</v>
      </c>
      <c r="Z7507" s="1" t="s">
        <v>70</v>
      </c>
      <c r="AA7507" s="1" t="s">
        <v>70</v>
      </c>
      <c r="AB7507" s="1" t="s">
        <v>70</v>
      </c>
      <c r="AC7507" s="1" t="s">
        <v>80</v>
      </c>
      <c r="AD7507" s="1" t="s">
        <v>69</v>
      </c>
      <c r="AE7507" s="1" t="s">
        <v>70</v>
      </c>
      <c r="AF7507" s="1" t="s">
        <v>69</v>
      </c>
      <c r="AG7507" s="1" t="s">
        <v>69</v>
      </c>
      <c r="AH7507" s="1" t="s">
        <v>69</v>
      </c>
      <c r="AI7507" s="1" t="s">
        <v>70</v>
      </c>
      <c r="AJ7507" s="1" t="s">
        <v>70</v>
      </c>
      <c r="AK7507" s="1" t="s">
        <v>69</v>
      </c>
      <c r="AL7507" s="1" t="s">
        <v>69</v>
      </c>
      <c r="AM7507" s="1" t="s">
        <v>69</v>
      </c>
      <c r="AN7507" s="1" t="s">
        <v>70</v>
      </c>
      <c r="AO7507" s="1" t="s">
        <v>69</v>
      </c>
      <c r="AP7507" s="1" t="s">
        <v>70</v>
      </c>
      <c r="AQ7507" s="1" t="s">
        <v>70</v>
      </c>
      <c r="AR7507" s="1" t="s">
        <v>69</v>
      </c>
      <c r="AS7507" s="1" t="s">
        <v>70</v>
      </c>
      <c r="AT7507" s="1" t="s">
        <v>70</v>
      </c>
      <c r="AU7507" s="1" t="s">
        <v>69</v>
      </c>
      <c r="AV7507" s="1" t="s">
        <v>70</v>
      </c>
      <c r="AW7507" s="1" t="s">
        <v>70</v>
      </c>
      <c r="AX7507" s="1" t="s">
        <v>70</v>
      </c>
      <c r="AY7507" s="1" t="s">
        <v>70</v>
      </c>
      <c r="AZ7507" s="1" t="s">
        <v>69</v>
      </c>
      <c r="BA7507" s="1" t="s">
        <v>70</v>
      </c>
      <c r="BB7507" s="1" t="s">
        <v>70</v>
      </c>
      <c r="BC7507" s="1" t="s">
        <v>70</v>
      </c>
      <c r="BD7507" s="1" t="s">
        <v>70</v>
      </c>
      <c r="BE7507" s="1" t="s">
        <v>70</v>
      </c>
      <c r="BF7507" s="1" t="s">
        <v>70</v>
      </c>
      <c r="BG7507" s="3">
        <v>42830.50555555556</v>
      </c>
    </row>
    <row r="7508">
      <c r="A7508" s="1">
        <v>1001642.0</v>
      </c>
      <c r="B7508" s="1" t="s">
        <v>31723</v>
      </c>
      <c r="C7508" s="2" t="s">
        <v>31724</v>
      </c>
      <c r="H7508" s="1" t="s">
        <v>31725</v>
      </c>
      <c r="I7508" s="1" t="s">
        <v>31726</v>
      </c>
      <c r="J7508" s="1" t="s">
        <v>4068</v>
      </c>
      <c r="K7508" s="1" t="s">
        <v>203</v>
      </c>
      <c r="L7508" s="1">
        <v>62568.0</v>
      </c>
      <c r="M7508" s="1" t="s">
        <v>31727</v>
      </c>
      <c r="N7508" s="1" t="s">
        <v>1534</v>
      </c>
      <c r="U7508" s="1">
        <v>-89.295265</v>
      </c>
      <c r="V7508" s="1">
        <v>39.548447</v>
      </c>
      <c r="W7508" s="1" t="s">
        <v>136</v>
      </c>
      <c r="X7508" s="1" t="s">
        <v>70</v>
      </c>
      <c r="Y7508" s="1" t="s">
        <v>70</v>
      </c>
      <c r="Z7508" s="1" t="s">
        <v>70</v>
      </c>
      <c r="AA7508" s="1" t="s">
        <v>70</v>
      </c>
      <c r="AB7508" s="1" t="s">
        <v>70</v>
      </c>
      <c r="AC7508" s="1" t="s">
        <v>80</v>
      </c>
      <c r="AD7508" s="1" t="s">
        <v>69</v>
      </c>
      <c r="AE7508" s="1" t="s">
        <v>70</v>
      </c>
      <c r="AF7508" s="1" t="s">
        <v>69</v>
      </c>
      <c r="AG7508" s="1" t="s">
        <v>69</v>
      </c>
      <c r="AH7508" s="1" t="s">
        <v>69</v>
      </c>
      <c r="AI7508" s="1" t="s">
        <v>70</v>
      </c>
      <c r="AJ7508" s="1" t="s">
        <v>69</v>
      </c>
      <c r="AK7508" s="1" t="s">
        <v>69</v>
      </c>
      <c r="AL7508" s="1" t="s">
        <v>69</v>
      </c>
      <c r="AM7508" s="1" t="s">
        <v>69</v>
      </c>
      <c r="AN7508" s="1" t="s">
        <v>70</v>
      </c>
      <c r="AO7508" s="1" t="s">
        <v>70</v>
      </c>
      <c r="AP7508" s="1" t="s">
        <v>70</v>
      </c>
      <c r="AQ7508" s="1" t="s">
        <v>70</v>
      </c>
      <c r="AR7508" s="1" t="s">
        <v>69</v>
      </c>
      <c r="AS7508" s="1" t="s">
        <v>70</v>
      </c>
      <c r="AT7508" s="1" t="s">
        <v>70</v>
      </c>
      <c r="AU7508" s="1" t="s">
        <v>69</v>
      </c>
      <c r="AV7508" s="1" t="s">
        <v>69</v>
      </c>
      <c r="AW7508" s="1" t="s">
        <v>70</v>
      </c>
      <c r="AX7508" s="1" t="s">
        <v>70</v>
      </c>
      <c r="AY7508" s="1" t="s">
        <v>69</v>
      </c>
      <c r="AZ7508" s="1" t="s">
        <v>69</v>
      </c>
      <c r="BA7508" s="1" t="s">
        <v>70</v>
      </c>
      <c r="BB7508" s="1" t="s">
        <v>70</v>
      </c>
      <c r="BC7508" s="1" t="s">
        <v>69</v>
      </c>
      <c r="BD7508" s="1" t="s">
        <v>70</v>
      </c>
      <c r="BE7508" s="1" t="s">
        <v>70</v>
      </c>
      <c r="BF7508" s="1" t="s">
        <v>70</v>
      </c>
      <c r="BG7508" s="3">
        <v>41729.467361111114</v>
      </c>
    </row>
    <row r="7509">
      <c r="A7509" s="1">
        <v>1001765.0</v>
      </c>
      <c r="B7509" s="1" t="s">
        <v>31728</v>
      </c>
      <c r="D7509" s="2" t="s">
        <v>31729</v>
      </c>
      <c r="H7509" s="1" t="s">
        <v>31730</v>
      </c>
      <c r="I7509" s="1" t="s">
        <v>3651</v>
      </c>
      <c r="J7509" s="1" t="s">
        <v>3651</v>
      </c>
      <c r="K7509" s="1" t="s">
        <v>181</v>
      </c>
      <c r="L7509" s="1">
        <v>24651.0</v>
      </c>
      <c r="M7509" s="1" t="s">
        <v>4973</v>
      </c>
      <c r="N7509" s="1" t="s">
        <v>31731</v>
      </c>
      <c r="U7509" s="1">
        <v>-81.484879</v>
      </c>
      <c r="V7509" s="1">
        <v>37.124668</v>
      </c>
      <c r="W7509" s="1" t="s">
        <v>136</v>
      </c>
      <c r="X7509" s="1" t="s">
        <v>69</v>
      </c>
      <c r="Y7509" s="1" t="s">
        <v>70</v>
      </c>
      <c r="Z7509" s="1" t="s">
        <v>70</v>
      </c>
      <c r="AA7509" s="1" t="s">
        <v>69</v>
      </c>
      <c r="AB7509" s="1" t="s">
        <v>70</v>
      </c>
      <c r="AC7509" s="1" t="s">
        <v>70</v>
      </c>
      <c r="AD7509" s="1" t="s">
        <v>69</v>
      </c>
      <c r="AE7509" s="1" t="s">
        <v>70</v>
      </c>
      <c r="AF7509" s="1" t="s">
        <v>69</v>
      </c>
      <c r="AG7509" s="1" t="s">
        <v>69</v>
      </c>
      <c r="AH7509" s="1" t="s">
        <v>69</v>
      </c>
      <c r="AI7509" s="1" t="s">
        <v>70</v>
      </c>
      <c r="AJ7509" s="1" t="s">
        <v>69</v>
      </c>
      <c r="AK7509" s="1" t="s">
        <v>69</v>
      </c>
      <c r="AL7509" s="1" t="s">
        <v>70</v>
      </c>
      <c r="AM7509" s="1" t="s">
        <v>69</v>
      </c>
      <c r="AN7509" s="1" t="s">
        <v>69</v>
      </c>
      <c r="AO7509" s="1" t="s">
        <v>69</v>
      </c>
      <c r="AP7509" s="1" t="s">
        <v>70</v>
      </c>
      <c r="AQ7509" s="1" t="s">
        <v>70</v>
      </c>
      <c r="AR7509" s="1" t="s">
        <v>69</v>
      </c>
      <c r="AS7509" s="1" t="s">
        <v>69</v>
      </c>
      <c r="AT7509" s="1" t="s">
        <v>70</v>
      </c>
      <c r="AU7509" s="1" t="s">
        <v>70</v>
      </c>
      <c r="AV7509" s="1" t="s">
        <v>70</v>
      </c>
      <c r="AW7509" s="1" t="s">
        <v>69</v>
      </c>
      <c r="AX7509" s="1" t="s">
        <v>70</v>
      </c>
      <c r="AY7509" s="1" t="s">
        <v>70</v>
      </c>
      <c r="AZ7509" s="1" t="s">
        <v>69</v>
      </c>
      <c r="BA7509" s="1" t="s">
        <v>70</v>
      </c>
      <c r="BB7509" s="1" t="s">
        <v>70</v>
      </c>
      <c r="BC7509" s="1" t="s">
        <v>70</v>
      </c>
      <c r="BD7509" s="1" t="s">
        <v>70</v>
      </c>
      <c r="BE7509" s="1" t="s">
        <v>70</v>
      </c>
      <c r="BF7509" s="1" t="s">
        <v>70</v>
      </c>
      <c r="BG7509" s="3">
        <v>41456.43194444444</v>
      </c>
    </row>
    <row r="7510">
      <c r="A7510" s="1">
        <v>1007045.0</v>
      </c>
      <c r="B7510" s="1" t="s">
        <v>31732</v>
      </c>
      <c r="H7510" s="1" t="s">
        <v>31733</v>
      </c>
      <c r="I7510" s="1" t="s">
        <v>6375</v>
      </c>
      <c r="J7510" s="1" t="s">
        <v>28461</v>
      </c>
      <c r="K7510" s="1" t="s">
        <v>566</v>
      </c>
      <c r="U7510" s="1">
        <v>-95.9366</v>
      </c>
      <c r="V7510" s="1">
        <v>36.193401</v>
      </c>
      <c r="X7510" s="1" t="s">
        <v>70</v>
      </c>
      <c r="Y7510" s="1" t="s">
        <v>70</v>
      </c>
      <c r="Z7510" s="1" t="s">
        <v>70</v>
      </c>
      <c r="AA7510" s="1" t="s">
        <v>70</v>
      </c>
      <c r="AB7510" s="1" t="s">
        <v>70</v>
      </c>
      <c r="AC7510" s="1" t="s">
        <v>80</v>
      </c>
      <c r="BG7510" s="1">
        <v>2011.0</v>
      </c>
    </row>
    <row r="7511">
      <c r="A7511" s="1">
        <v>1011738.0</v>
      </c>
      <c r="B7511" s="1" t="s">
        <v>31734</v>
      </c>
      <c r="C7511" s="2" t="s">
        <v>31735</v>
      </c>
      <c r="D7511" s="2" t="s">
        <v>31736</v>
      </c>
      <c r="E7511" s="2" t="s">
        <v>31737</v>
      </c>
      <c r="G7511" s="2" t="s">
        <v>31738</v>
      </c>
      <c r="H7511" s="1" t="s">
        <v>31739</v>
      </c>
      <c r="I7511" s="1" t="s">
        <v>4935</v>
      </c>
      <c r="J7511" s="1" t="s">
        <v>4935</v>
      </c>
      <c r="K7511" s="1" t="s">
        <v>85</v>
      </c>
      <c r="L7511" s="1">
        <v>29601.0</v>
      </c>
      <c r="M7511" s="1" t="s">
        <v>1899</v>
      </c>
      <c r="N7511" s="1" t="s">
        <v>205</v>
      </c>
      <c r="U7511" s="1">
        <v>-82.400009</v>
      </c>
      <c r="V7511" s="1">
        <v>34.848503</v>
      </c>
      <c r="X7511" s="1" t="s">
        <v>69</v>
      </c>
      <c r="Y7511" s="1" t="s">
        <v>69</v>
      </c>
      <c r="Z7511" s="1" t="s">
        <v>70</v>
      </c>
      <c r="AA7511" s="1" t="s">
        <v>69</v>
      </c>
      <c r="AB7511" s="1" t="s">
        <v>69</v>
      </c>
      <c r="AC7511" s="1" t="s">
        <v>69</v>
      </c>
      <c r="AD7511" s="1" t="s">
        <v>69</v>
      </c>
      <c r="AE7511" s="1" t="s">
        <v>69</v>
      </c>
      <c r="AF7511" s="1" t="s">
        <v>69</v>
      </c>
      <c r="AG7511" s="1" t="s">
        <v>69</v>
      </c>
      <c r="AH7511" s="1" t="s">
        <v>69</v>
      </c>
      <c r="AI7511" s="1" t="s">
        <v>69</v>
      </c>
      <c r="AJ7511" s="1" t="s">
        <v>69</v>
      </c>
      <c r="AK7511" s="1" t="s">
        <v>69</v>
      </c>
      <c r="AL7511" s="1" t="s">
        <v>69</v>
      </c>
      <c r="AM7511" s="1" t="s">
        <v>69</v>
      </c>
      <c r="AN7511" s="1" t="s">
        <v>70</v>
      </c>
      <c r="AO7511" s="1" t="s">
        <v>69</v>
      </c>
      <c r="AP7511" s="1" t="s">
        <v>70</v>
      </c>
      <c r="AQ7511" s="1" t="s">
        <v>70</v>
      </c>
      <c r="AR7511" s="1" t="s">
        <v>69</v>
      </c>
      <c r="AS7511" s="1" t="s">
        <v>69</v>
      </c>
      <c r="AT7511" s="1" t="s">
        <v>69</v>
      </c>
      <c r="AU7511" s="1" t="s">
        <v>69</v>
      </c>
      <c r="AV7511" s="1" t="s">
        <v>69</v>
      </c>
      <c r="AW7511" s="1" t="s">
        <v>70</v>
      </c>
      <c r="AX7511" s="1" t="s">
        <v>69</v>
      </c>
      <c r="AY7511" s="1" t="s">
        <v>70</v>
      </c>
      <c r="AZ7511" s="1" t="s">
        <v>69</v>
      </c>
      <c r="BA7511" s="1" t="s">
        <v>69</v>
      </c>
      <c r="BB7511" s="1" t="s">
        <v>69</v>
      </c>
      <c r="BC7511" s="1" t="s">
        <v>69</v>
      </c>
      <c r="BD7511" s="1" t="s">
        <v>69</v>
      </c>
      <c r="BE7511" s="1" t="s">
        <v>69</v>
      </c>
      <c r="BF7511" s="1" t="s">
        <v>70</v>
      </c>
      <c r="BG7511" s="3">
        <v>43312.56805555556</v>
      </c>
    </row>
    <row r="7512">
      <c r="A7512" s="1">
        <v>1019138.0</v>
      </c>
      <c r="B7512" s="1" t="s">
        <v>31740</v>
      </c>
      <c r="C7512" s="2" t="s">
        <v>31741</v>
      </c>
      <c r="D7512" s="1" t="s">
        <v>31742</v>
      </c>
      <c r="H7512" s="1" t="s">
        <v>31743</v>
      </c>
      <c r="I7512" s="1" t="s">
        <v>31744</v>
      </c>
      <c r="J7512" s="1" t="s">
        <v>27665</v>
      </c>
      <c r="K7512" s="1" t="s">
        <v>2478</v>
      </c>
      <c r="L7512" s="1">
        <v>3452.0</v>
      </c>
      <c r="M7512" s="1" t="s">
        <v>3216</v>
      </c>
      <c r="N7512" s="1" t="s">
        <v>895</v>
      </c>
      <c r="U7512" s="1">
        <v>-72.023788</v>
      </c>
      <c r="V7512" s="1">
        <v>42.815212</v>
      </c>
      <c r="X7512" s="1" t="s">
        <v>69</v>
      </c>
      <c r="Y7512" s="1" t="s">
        <v>70</v>
      </c>
      <c r="Z7512" s="1" t="s">
        <v>70</v>
      </c>
      <c r="AA7512" s="1" t="s">
        <v>70</v>
      </c>
      <c r="AB7512" s="1" t="s">
        <v>69</v>
      </c>
      <c r="AC7512" s="1" t="s">
        <v>80</v>
      </c>
      <c r="AD7512" s="1" t="s">
        <v>69</v>
      </c>
      <c r="AE7512" s="1" t="s">
        <v>69</v>
      </c>
      <c r="AF7512" s="1" t="s">
        <v>69</v>
      </c>
      <c r="AG7512" s="1" t="s">
        <v>69</v>
      </c>
      <c r="AH7512" s="1" t="s">
        <v>69</v>
      </c>
      <c r="AI7512" s="1" t="s">
        <v>70</v>
      </c>
      <c r="AJ7512" s="1" t="s">
        <v>70</v>
      </c>
      <c r="AK7512" s="1" t="s">
        <v>69</v>
      </c>
      <c r="AL7512" s="1" t="s">
        <v>69</v>
      </c>
      <c r="AM7512" s="1" t="s">
        <v>69</v>
      </c>
      <c r="AN7512" s="1" t="s">
        <v>69</v>
      </c>
      <c r="AO7512" s="1" t="s">
        <v>70</v>
      </c>
      <c r="AP7512" s="1" t="s">
        <v>70</v>
      </c>
      <c r="AQ7512" s="1" t="s">
        <v>70</v>
      </c>
      <c r="AR7512" s="1" t="s">
        <v>70</v>
      </c>
      <c r="AS7512" s="1" t="s">
        <v>69</v>
      </c>
      <c r="AT7512" s="1" t="s">
        <v>69</v>
      </c>
      <c r="AU7512" s="1" t="s">
        <v>69</v>
      </c>
      <c r="AV7512" s="1" t="s">
        <v>70</v>
      </c>
      <c r="AW7512" s="1" t="s">
        <v>69</v>
      </c>
      <c r="AX7512" s="1" t="s">
        <v>70</v>
      </c>
      <c r="AY7512" s="1" t="s">
        <v>70</v>
      </c>
      <c r="AZ7512" s="1" t="s">
        <v>69</v>
      </c>
      <c r="BA7512" s="1" t="s">
        <v>70</v>
      </c>
      <c r="BB7512" s="1" t="s">
        <v>70</v>
      </c>
      <c r="BC7512" s="1" t="s">
        <v>70</v>
      </c>
      <c r="BD7512" s="1" t="s">
        <v>70</v>
      </c>
      <c r="BE7512" s="1" t="s">
        <v>70</v>
      </c>
      <c r="BF7512" s="1" t="s">
        <v>70</v>
      </c>
      <c r="BG7512" s="3">
        <v>43272.24652777778</v>
      </c>
    </row>
    <row r="7513">
      <c r="A7513" s="1">
        <v>1009350.0</v>
      </c>
      <c r="B7513" s="1" t="s">
        <v>31745</v>
      </c>
      <c r="C7513" s="2" t="s">
        <v>31746</v>
      </c>
      <c r="D7513" s="2" t="s">
        <v>31747</v>
      </c>
      <c r="H7513" s="1" t="s">
        <v>31748</v>
      </c>
      <c r="I7513" s="1" t="s">
        <v>31749</v>
      </c>
      <c r="K7513" s="1" t="s">
        <v>244</v>
      </c>
      <c r="U7513" s="1">
        <v>-74.022003</v>
      </c>
      <c r="V7513" s="1">
        <v>40.890202</v>
      </c>
      <c r="X7513" s="1" t="s">
        <v>69</v>
      </c>
      <c r="Y7513" s="1" t="s">
        <v>70</v>
      </c>
      <c r="Z7513" s="1" t="s">
        <v>70</v>
      </c>
      <c r="AA7513" s="1" t="s">
        <v>70</v>
      </c>
      <c r="AB7513" s="1" t="s">
        <v>70</v>
      </c>
      <c r="AC7513" s="1" t="s">
        <v>80</v>
      </c>
      <c r="BG7513" s="1">
        <v>2013.0</v>
      </c>
    </row>
    <row r="7514">
      <c r="A7514" s="1">
        <v>1002735.0</v>
      </c>
      <c r="B7514" s="1" t="s">
        <v>31750</v>
      </c>
      <c r="C7514" s="2" t="s">
        <v>31751</v>
      </c>
      <c r="D7514" s="2" t="s">
        <v>31752</v>
      </c>
      <c r="H7514" s="1" t="s">
        <v>31753</v>
      </c>
      <c r="I7514" s="1" t="s">
        <v>8421</v>
      </c>
      <c r="J7514" s="1" t="s">
        <v>8422</v>
      </c>
      <c r="K7514" s="1" t="s">
        <v>502</v>
      </c>
      <c r="L7514" s="1">
        <v>70560.0</v>
      </c>
      <c r="M7514" s="1" t="s">
        <v>312</v>
      </c>
      <c r="N7514" s="1" t="s">
        <v>31754</v>
      </c>
      <c r="U7514" s="1">
        <v>-91.818352</v>
      </c>
      <c r="V7514" s="1">
        <v>30.006622</v>
      </c>
      <c r="W7514" s="1" t="s">
        <v>136</v>
      </c>
      <c r="X7514" s="1" t="s">
        <v>70</v>
      </c>
      <c r="Y7514" s="1" t="s">
        <v>70</v>
      </c>
      <c r="Z7514" s="1" t="s">
        <v>70</v>
      </c>
      <c r="AA7514" s="1" t="s">
        <v>69</v>
      </c>
      <c r="AB7514" s="1" t="s">
        <v>70</v>
      </c>
      <c r="AC7514" s="1" t="s">
        <v>80</v>
      </c>
      <c r="AD7514" s="1" t="s">
        <v>69</v>
      </c>
      <c r="AE7514" s="1" t="s">
        <v>70</v>
      </c>
      <c r="AF7514" s="1" t="s">
        <v>69</v>
      </c>
      <c r="AG7514" s="1" t="s">
        <v>69</v>
      </c>
      <c r="AH7514" s="1" t="s">
        <v>69</v>
      </c>
      <c r="AI7514" s="1" t="s">
        <v>70</v>
      </c>
      <c r="AJ7514" s="1" t="s">
        <v>69</v>
      </c>
      <c r="AK7514" s="1" t="s">
        <v>69</v>
      </c>
      <c r="AL7514" s="1" t="s">
        <v>69</v>
      </c>
      <c r="AM7514" s="1" t="s">
        <v>69</v>
      </c>
      <c r="AN7514" s="1" t="s">
        <v>70</v>
      </c>
      <c r="AO7514" s="1" t="s">
        <v>70</v>
      </c>
      <c r="AP7514" s="1" t="s">
        <v>70</v>
      </c>
      <c r="AQ7514" s="1" t="s">
        <v>70</v>
      </c>
      <c r="AR7514" s="1" t="s">
        <v>69</v>
      </c>
      <c r="AS7514" s="1" t="s">
        <v>70</v>
      </c>
      <c r="AT7514" s="1" t="s">
        <v>69</v>
      </c>
      <c r="AU7514" s="1" t="s">
        <v>69</v>
      </c>
      <c r="AV7514" s="1" t="s">
        <v>70</v>
      </c>
      <c r="AW7514" s="1" t="s">
        <v>70</v>
      </c>
      <c r="AX7514" s="1" t="s">
        <v>70</v>
      </c>
      <c r="AY7514" s="1" t="s">
        <v>70</v>
      </c>
      <c r="AZ7514" s="1" t="s">
        <v>69</v>
      </c>
      <c r="BA7514" s="1" t="s">
        <v>70</v>
      </c>
      <c r="BB7514" s="1" t="s">
        <v>70</v>
      </c>
      <c r="BC7514" s="1" t="s">
        <v>70</v>
      </c>
      <c r="BD7514" s="1" t="s">
        <v>70</v>
      </c>
      <c r="BE7514" s="1" t="s">
        <v>70</v>
      </c>
      <c r="BF7514" s="1" t="s">
        <v>70</v>
      </c>
      <c r="BG7514" s="3">
        <v>41715.40694444445</v>
      </c>
    </row>
    <row r="7515">
      <c r="A7515" s="1">
        <v>1010236.0</v>
      </c>
      <c r="B7515" s="1" t="s">
        <v>31755</v>
      </c>
      <c r="C7515" s="2" t="s">
        <v>31756</v>
      </c>
      <c r="D7515" s="2" t="s">
        <v>31757</v>
      </c>
      <c r="H7515" s="1" t="s">
        <v>31758</v>
      </c>
      <c r="I7515" s="1" t="s">
        <v>31759</v>
      </c>
      <c r="J7515" s="1" t="s">
        <v>11321</v>
      </c>
      <c r="K7515" s="1" t="s">
        <v>575</v>
      </c>
      <c r="L7515" s="1">
        <v>49286.0</v>
      </c>
      <c r="M7515" s="1" t="s">
        <v>8543</v>
      </c>
      <c r="N7515" s="1" t="s">
        <v>79</v>
      </c>
      <c r="U7515" s="1">
        <v>-83.945709</v>
      </c>
      <c r="V7515" s="1">
        <v>42.003872</v>
      </c>
      <c r="W7515" s="1" t="s">
        <v>136</v>
      </c>
      <c r="X7515" s="1" t="s">
        <v>69</v>
      </c>
      <c r="Y7515" s="1" t="s">
        <v>70</v>
      </c>
      <c r="Z7515" s="1" t="s">
        <v>70</v>
      </c>
      <c r="AA7515" s="1" t="s">
        <v>69</v>
      </c>
      <c r="AB7515" s="1" t="s">
        <v>70</v>
      </c>
      <c r="AC7515" s="1" t="s">
        <v>69</v>
      </c>
      <c r="AD7515" s="1" t="s">
        <v>69</v>
      </c>
      <c r="AE7515" s="1" t="s">
        <v>69</v>
      </c>
      <c r="AF7515" s="1" t="s">
        <v>70</v>
      </c>
      <c r="AG7515" s="1" t="s">
        <v>69</v>
      </c>
      <c r="AH7515" s="1" t="s">
        <v>69</v>
      </c>
      <c r="AI7515" s="1" t="s">
        <v>70</v>
      </c>
      <c r="AJ7515" s="1" t="s">
        <v>70</v>
      </c>
      <c r="AK7515" s="1" t="s">
        <v>69</v>
      </c>
      <c r="AL7515" s="1" t="s">
        <v>69</v>
      </c>
      <c r="AM7515" s="1" t="s">
        <v>69</v>
      </c>
      <c r="AN7515" s="1" t="s">
        <v>70</v>
      </c>
      <c r="AO7515" s="1" t="s">
        <v>70</v>
      </c>
      <c r="AP7515" s="1" t="s">
        <v>70</v>
      </c>
      <c r="AQ7515" s="1" t="s">
        <v>70</v>
      </c>
      <c r="AR7515" s="1" t="s">
        <v>69</v>
      </c>
      <c r="AS7515" s="1" t="s">
        <v>70</v>
      </c>
      <c r="AT7515" s="1" t="s">
        <v>70</v>
      </c>
      <c r="AU7515" s="1" t="s">
        <v>69</v>
      </c>
      <c r="AV7515" s="1" t="s">
        <v>70</v>
      </c>
      <c r="AW7515" s="1" t="s">
        <v>70</v>
      </c>
      <c r="AX7515" s="1" t="s">
        <v>70</v>
      </c>
      <c r="AY7515" s="1" t="s">
        <v>70</v>
      </c>
      <c r="AZ7515" s="1" t="s">
        <v>69</v>
      </c>
      <c r="BA7515" s="1" t="s">
        <v>70</v>
      </c>
      <c r="BB7515" s="1" t="s">
        <v>70</v>
      </c>
      <c r="BC7515" s="1" t="s">
        <v>70</v>
      </c>
      <c r="BD7515" s="1" t="s">
        <v>70</v>
      </c>
      <c r="BE7515" s="1" t="s">
        <v>70</v>
      </c>
      <c r="BF7515" s="1" t="s">
        <v>70</v>
      </c>
      <c r="BG7515" s="3">
        <v>41786.29513888889</v>
      </c>
    </row>
    <row r="7516">
      <c r="A7516" s="1">
        <v>1006120.0</v>
      </c>
      <c r="B7516" s="1" t="s">
        <v>31760</v>
      </c>
      <c r="H7516" s="1" t="s">
        <v>31761</v>
      </c>
      <c r="I7516" s="1" t="s">
        <v>31759</v>
      </c>
      <c r="J7516" s="1" t="s">
        <v>660</v>
      </c>
      <c r="K7516" s="1" t="s">
        <v>575</v>
      </c>
      <c r="L7516" s="1">
        <v>49286.0</v>
      </c>
      <c r="U7516" s="1">
        <v>-83.945099</v>
      </c>
      <c r="V7516" s="1">
        <v>42.004002</v>
      </c>
      <c r="X7516" s="1" t="s">
        <v>70</v>
      </c>
      <c r="Y7516" s="1" t="s">
        <v>70</v>
      </c>
      <c r="Z7516" s="1" t="s">
        <v>70</v>
      </c>
      <c r="AA7516" s="1" t="s">
        <v>70</v>
      </c>
      <c r="AB7516" s="1" t="s">
        <v>70</v>
      </c>
      <c r="AC7516" s="1" t="s">
        <v>80</v>
      </c>
      <c r="BG7516" s="4">
        <v>40305.85</v>
      </c>
    </row>
    <row r="7517">
      <c r="A7517" s="1">
        <v>1002167.0</v>
      </c>
      <c r="B7517" s="1" t="s">
        <v>31762</v>
      </c>
      <c r="H7517" s="1" t="s">
        <v>31763</v>
      </c>
      <c r="I7517" s="1" t="s">
        <v>31764</v>
      </c>
      <c r="J7517" s="1" t="s">
        <v>2290</v>
      </c>
      <c r="K7517" s="1" t="s">
        <v>656</v>
      </c>
      <c r="L7517" s="1">
        <v>93561.0</v>
      </c>
      <c r="U7517" s="1">
        <v>-118.447</v>
      </c>
      <c r="V7517" s="1">
        <v>35.131001</v>
      </c>
      <c r="X7517" s="1" t="s">
        <v>70</v>
      </c>
      <c r="Y7517" s="1" t="s">
        <v>70</v>
      </c>
      <c r="Z7517" s="1" t="s">
        <v>70</v>
      </c>
      <c r="AA7517" s="1" t="s">
        <v>70</v>
      </c>
      <c r="AB7517" s="1" t="s">
        <v>70</v>
      </c>
      <c r="AC7517" s="1" t="s">
        <v>80</v>
      </c>
      <c r="BG7517" s="1">
        <v>2009.0</v>
      </c>
    </row>
    <row r="7518">
      <c r="A7518" s="1">
        <v>1007414.0</v>
      </c>
      <c r="B7518" s="1" t="s">
        <v>31765</v>
      </c>
      <c r="H7518" s="1" t="s">
        <v>31766</v>
      </c>
      <c r="I7518" s="1" t="s">
        <v>6770</v>
      </c>
      <c r="J7518" s="1" t="s">
        <v>6159</v>
      </c>
      <c r="K7518" s="1" t="s">
        <v>322</v>
      </c>
      <c r="U7518" s="1">
        <v>-86.737602</v>
      </c>
      <c r="V7518" s="1">
        <v>37.914101</v>
      </c>
      <c r="X7518" s="1" t="s">
        <v>70</v>
      </c>
      <c r="Y7518" s="1" t="s">
        <v>70</v>
      </c>
      <c r="Z7518" s="1" t="s">
        <v>70</v>
      </c>
      <c r="AA7518" s="1" t="s">
        <v>70</v>
      </c>
      <c r="AB7518" s="1" t="s">
        <v>70</v>
      </c>
      <c r="AC7518" s="1" t="s">
        <v>80</v>
      </c>
      <c r="BG7518" s="1">
        <v>2009.0</v>
      </c>
    </row>
    <row r="7519">
      <c r="A7519" s="1">
        <v>1003982.0</v>
      </c>
      <c r="B7519" s="1" t="s">
        <v>31767</v>
      </c>
      <c r="C7519" s="2" t="s">
        <v>31768</v>
      </c>
      <c r="D7519" s="2" t="s">
        <v>31769</v>
      </c>
      <c r="G7519" s="1" t="s">
        <v>31770</v>
      </c>
      <c r="H7519" s="1" t="s">
        <v>31771</v>
      </c>
      <c r="I7519" s="1" t="s">
        <v>31772</v>
      </c>
      <c r="J7519" s="1" t="s">
        <v>11051</v>
      </c>
      <c r="K7519" s="1" t="s">
        <v>349</v>
      </c>
      <c r="L7519" s="1">
        <v>81435.0</v>
      </c>
      <c r="M7519" s="1" t="s">
        <v>31773</v>
      </c>
      <c r="N7519" s="1" t="s">
        <v>31774</v>
      </c>
      <c r="U7519" s="1">
        <v>-107.81309</v>
      </c>
      <c r="V7519" s="1">
        <v>37.936844</v>
      </c>
      <c r="X7519" s="1" t="s">
        <v>69</v>
      </c>
      <c r="Y7519" s="1" t="s">
        <v>69</v>
      </c>
      <c r="Z7519" s="1" t="s">
        <v>70</v>
      </c>
      <c r="AA7519" s="1" t="s">
        <v>70</v>
      </c>
      <c r="AB7519" s="1" t="s">
        <v>69</v>
      </c>
      <c r="AC7519" s="1" t="s">
        <v>69</v>
      </c>
      <c r="AD7519" s="1" t="s">
        <v>69</v>
      </c>
      <c r="AE7519" s="1" t="s">
        <v>70</v>
      </c>
      <c r="AF7519" s="1" t="s">
        <v>69</v>
      </c>
      <c r="AG7519" s="1" t="s">
        <v>69</v>
      </c>
      <c r="AH7519" s="1" t="s">
        <v>69</v>
      </c>
      <c r="AI7519" s="1" t="s">
        <v>69</v>
      </c>
      <c r="AJ7519" s="1" t="s">
        <v>69</v>
      </c>
      <c r="AK7519" s="1" t="s">
        <v>69</v>
      </c>
      <c r="AL7519" s="1" t="s">
        <v>69</v>
      </c>
      <c r="AM7519" s="1" t="s">
        <v>69</v>
      </c>
      <c r="AN7519" s="1" t="s">
        <v>70</v>
      </c>
      <c r="AO7519" s="1" t="s">
        <v>69</v>
      </c>
      <c r="AP7519" s="1" t="s">
        <v>70</v>
      </c>
      <c r="AQ7519" s="1" t="s">
        <v>70</v>
      </c>
      <c r="AR7519" s="1" t="s">
        <v>69</v>
      </c>
      <c r="AS7519" s="1" t="s">
        <v>69</v>
      </c>
      <c r="AT7519" s="1" t="s">
        <v>69</v>
      </c>
      <c r="AU7519" s="1" t="s">
        <v>69</v>
      </c>
      <c r="AV7519" s="1" t="s">
        <v>70</v>
      </c>
      <c r="AW7519" s="1" t="s">
        <v>70</v>
      </c>
      <c r="AX7519" s="1" t="s">
        <v>69</v>
      </c>
      <c r="AY7519" s="1" t="s">
        <v>70</v>
      </c>
      <c r="AZ7519" s="1" t="s">
        <v>69</v>
      </c>
      <c r="BA7519" s="1" t="s">
        <v>70</v>
      </c>
      <c r="BB7519" s="1" t="s">
        <v>69</v>
      </c>
      <c r="BC7519" s="1" t="s">
        <v>69</v>
      </c>
      <c r="BD7519" s="1" t="s">
        <v>70</v>
      </c>
      <c r="BE7519" s="1" t="s">
        <v>69</v>
      </c>
      <c r="BF7519" s="1" t="s">
        <v>69</v>
      </c>
      <c r="BG7519" s="3">
        <v>43307.95625</v>
      </c>
    </row>
    <row r="7520">
      <c r="A7520" s="1">
        <v>1007354.0</v>
      </c>
      <c r="B7520" s="1" t="s">
        <v>31775</v>
      </c>
      <c r="C7520" s="2" t="s">
        <v>5079</v>
      </c>
      <c r="H7520" s="1" t="s">
        <v>31776</v>
      </c>
      <c r="I7520" s="1" t="s">
        <v>2064</v>
      </c>
      <c r="J7520" s="1" t="s">
        <v>770</v>
      </c>
      <c r="K7520" s="1" t="s">
        <v>656</v>
      </c>
      <c r="L7520" s="1">
        <v>94618.0</v>
      </c>
      <c r="M7520" s="1" t="s">
        <v>1490</v>
      </c>
      <c r="N7520" s="1" t="s">
        <v>5082</v>
      </c>
      <c r="U7520" s="1">
        <v>-122.26037</v>
      </c>
      <c r="V7520" s="1">
        <v>37.839489</v>
      </c>
      <c r="W7520" s="1" t="s">
        <v>118</v>
      </c>
      <c r="X7520" s="1" t="s">
        <v>69</v>
      </c>
      <c r="Y7520" s="1" t="s">
        <v>69</v>
      </c>
      <c r="Z7520" s="1" t="s">
        <v>69</v>
      </c>
      <c r="AA7520" s="1" t="s">
        <v>69</v>
      </c>
      <c r="AB7520" s="1" t="s">
        <v>69</v>
      </c>
      <c r="AC7520" s="1" t="s">
        <v>69</v>
      </c>
      <c r="AD7520" s="1" t="s">
        <v>69</v>
      </c>
      <c r="AE7520" s="1" t="s">
        <v>69</v>
      </c>
      <c r="AF7520" s="1" t="s">
        <v>69</v>
      </c>
      <c r="AG7520" s="1" t="s">
        <v>69</v>
      </c>
      <c r="AH7520" s="1" t="s">
        <v>69</v>
      </c>
      <c r="AI7520" s="1" t="s">
        <v>69</v>
      </c>
      <c r="AJ7520" s="1" t="s">
        <v>69</v>
      </c>
      <c r="AK7520" s="1" t="s">
        <v>69</v>
      </c>
      <c r="AL7520" s="1" t="s">
        <v>69</v>
      </c>
      <c r="AM7520" s="1" t="s">
        <v>69</v>
      </c>
      <c r="AN7520" s="1" t="s">
        <v>70</v>
      </c>
      <c r="AO7520" s="1" t="s">
        <v>69</v>
      </c>
      <c r="AP7520" s="1" t="s">
        <v>69</v>
      </c>
      <c r="AQ7520" s="1" t="s">
        <v>69</v>
      </c>
      <c r="AR7520" s="1" t="s">
        <v>69</v>
      </c>
      <c r="AS7520" s="1" t="s">
        <v>69</v>
      </c>
      <c r="AT7520" s="1" t="s">
        <v>69</v>
      </c>
      <c r="AU7520" s="1" t="s">
        <v>69</v>
      </c>
      <c r="AV7520" s="1" t="s">
        <v>69</v>
      </c>
      <c r="AW7520" s="1" t="s">
        <v>70</v>
      </c>
      <c r="AX7520" s="1" t="s">
        <v>70</v>
      </c>
      <c r="AY7520" s="1" t="s">
        <v>70</v>
      </c>
      <c r="AZ7520" s="1" t="s">
        <v>70</v>
      </c>
      <c r="BA7520" s="1" t="s">
        <v>70</v>
      </c>
      <c r="BB7520" s="1" t="s">
        <v>70</v>
      </c>
      <c r="BC7520" s="1" t="s">
        <v>70</v>
      </c>
      <c r="BD7520" s="1" t="s">
        <v>70</v>
      </c>
      <c r="BE7520" s="1" t="s">
        <v>70</v>
      </c>
      <c r="BF7520" s="1" t="s">
        <v>70</v>
      </c>
      <c r="BG7520" s="3">
        <v>41030.75277777778</v>
      </c>
    </row>
    <row r="7521">
      <c r="A7521" s="1">
        <v>1010347.0</v>
      </c>
      <c r="B7521" s="1" t="s">
        <v>31777</v>
      </c>
      <c r="C7521" s="2" t="s">
        <v>31778</v>
      </c>
      <c r="D7521" s="2" t="s">
        <v>31779</v>
      </c>
      <c r="E7521" s="2" t="s">
        <v>31780</v>
      </c>
      <c r="H7521" s="1" t="s">
        <v>31781</v>
      </c>
      <c r="I7521" s="1" t="s">
        <v>7105</v>
      </c>
      <c r="J7521" s="1" t="s">
        <v>704</v>
      </c>
      <c r="K7521" s="1" t="s">
        <v>705</v>
      </c>
      <c r="L7521" s="1">
        <v>85281.0</v>
      </c>
      <c r="M7521" s="1" t="s">
        <v>17221</v>
      </c>
      <c r="N7521" s="1" t="s">
        <v>3224</v>
      </c>
      <c r="O7521" s="1" t="s">
        <v>31782</v>
      </c>
      <c r="P7521" s="1" t="s">
        <v>1144</v>
      </c>
      <c r="U7521" s="1">
        <v>-111.94331</v>
      </c>
      <c r="V7521" s="1">
        <v>33.435928</v>
      </c>
      <c r="W7521" s="1" t="s">
        <v>392</v>
      </c>
      <c r="X7521" s="1" t="s">
        <v>69</v>
      </c>
      <c r="Y7521" s="1" t="s">
        <v>69</v>
      </c>
      <c r="Z7521" s="1" t="s">
        <v>69</v>
      </c>
      <c r="AA7521" s="1" t="s">
        <v>69</v>
      </c>
      <c r="AB7521" s="1" t="s">
        <v>69</v>
      </c>
      <c r="AC7521" s="1" t="s">
        <v>69</v>
      </c>
      <c r="AD7521" s="1" t="s">
        <v>69</v>
      </c>
      <c r="AE7521" s="1" t="s">
        <v>70</v>
      </c>
      <c r="AF7521" s="1" t="s">
        <v>69</v>
      </c>
      <c r="AG7521" s="1" t="s">
        <v>69</v>
      </c>
      <c r="AH7521" s="1" t="s">
        <v>69</v>
      </c>
      <c r="AI7521" s="1" t="s">
        <v>70</v>
      </c>
      <c r="AJ7521" s="1" t="s">
        <v>69</v>
      </c>
      <c r="AK7521" s="1" t="s">
        <v>69</v>
      </c>
      <c r="AL7521" s="1" t="s">
        <v>69</v>
      </c>
      <c r="AM7521" s="1" t="s">
        <v>69</v>
      </c>
      <c r="AN7521" s="1" t="s">
        <v>70</v>
      </c>
      <c r="AO7521" s="1" t="s">
        <v>70</v>
      </c>
      <c r="AP7521" s="1" t="s">
        <v>70</v>
      </c>
      <c r="AQ7521" s="1" t="s">
        <v>70</v>
      </c>
      <c r="AR7521" s="1" t="s">
        <v>69</v>
      </c>
      <c r="AS7521" s="1" t="s">
        <v>70</v>
      </c>
      <c r="AT7521" s="1" t="s">
        <v>69</v>
      </c>
      <c r="AU7521" s="1" t="s">
        <v>69</v>
      </c>
      <c r="AV7521" s="1" t="s">
        <v>69</v>
      </c>
      <c r="AW7521" s="1" t="s">
        <v>70</v>
      </c>
      <c r="AX7521" s="1" t="s">
        <v>69</v>
      </c>
      <c r="AY7521" s="1" t="s">
        <v>69</v>
      </c>
      <c r="AZ7521" s="1" t="s">
        <v>69</v>
      </c>
      <c r="BA7521" s="1" t="s">
        <v>69</v>
      </c>
      <c r="BB7521" s="1" t="s">
        <v>69</v>
      </c>
      <c r="BC7521" s="1" t="s">
        <v>70</v>
      </c>
      <c r="BD7521" s="1" t="s">
        <v>69</v>
      </c>
      <c r="BE7521" s="1" t="s">
        <v>70</v>
      </c>
      <c r="BF7521" s="1" t="s">
        <v>69</v>
      </c>
      <c r="BG7521" s="3">
        <v>41823.59305555555</v>
      </c>
    </row>
    <row r="7522">
      <c r="A7522" s="1">
        <v>1009232.0</v>
      </c>
      <c r="B7522" s="1" t="s">
        <v>31783</v>
      </c>
      <c r="C7522" s="2" t="s">
        <v>31784</v>
      </c>
      <c r="D7522" s="2" t="s">
        <v>31785</v>
      </c>
      <c r="H7522" s="1" t="s">
        <v>31786</v>
      </c>
      <c r="I7522" s="1" t="s">
        <v>7105</v>
      </c>
      <c r="K7522" s="1" t="s">
        <v>705</v>
      </c>
      <c r="L7522" s="1">
        <v>85281.0</v>
      </c>
      <c r="U7522" s="1">
        <v>-111.944</v>
      </c>
      <c r="V7522" s="1">
        <v>33.4216</v>
      </c>
      <c r="X7522" s="1" t="s">
        <v>69</v>
      </c>
      <c r="Y7522" s="1" t="s">
        <v>70</v>
      </c>
      <c r="Z7522" s="1" t="s">
        <v>70</v>
      </c>
      <c r="AA7522" s="1" t="s">
        <v>70</v>
      </c>
      <c r="AB7522" s="1" t="s">
        <v>70</v>
      </c>
      <c r="AC7522" s="1" t="s">
        <v>80</v>
      </c>
      <c r="BG7522" s="1">
        <v>2013.0</v>
      </c>
    </row>
    <row r="7523">
      <c r="A7523" s="1">
        <v>1008720.0</v>
      </c>
      <c r="B7523" s="1" t="s">
        <v>31787</v>
      </c>
      <c r="C7523" s="2" t="s">
        <v>25587</v>
      </c>
      <c r="D7523" s="2" t="s">
        <v>31788</v>
      </c>
      <c r="E7523" s="2" t="s">
        <v>31789</v>
      </c>
      <c r="H7523" s="1" t="s">
        <v>31790</v>
      </c>
      <c r="I7523" s="1" t="s">
        <v>31791</v>
      </c>
      <c r="J7523" s="1" t="s">
        <v>1103</v>
      </c>
      <c r="K7523" s="1" t="s">
        <v>656</v>
      </c>
      <c r="L7523" s="1">
        <v>91780.0</v>
      </c>
      <c r="M7523" s="1" t="s">
        <v>1081</v>
      </c>
      <c r="N7523" s="1" t="s">
        <v>1144</v>
      </c>
      <c r="U7523" s="1">
        <v>-118.05786</v>
      </c>
      <c r="V7523" s="1">
        <v>34.107689</v>
      </c>
      <c r="W7523" s="1" t="s">
        <v>136</v>
      </c>
      <c r="X7523" s="1" t="s">
        <v>69</v>
      </c>
      <c r="Y7523" s="1" t="s">
        <v>69</v>
      </c>
      <c r="Z7523" s="1" t="s">
        <v>70</v>
      </c>
      <c r="AA7523" s="1" t="s">
        <v>69</v>
      </c>
      <c r="AB7523" s="1" t="s">
        <v>69</v>
      </c>
      <c r="AC7523" s="1" t="s">
        <v>69</v>
      </c>
      <c r="AD7523" s="1" t="s">
        <v>69</v>
      </c>
      <c r="AE7523" s="1" t="s">
        <v>70</v>
      </c>
      <c r="AF7523" s="1" t="s">
        <v>70</v>
      </c>
      <c r="AG7523" s="1" t="s">
        <v>69</v>
      </c>
      <c r="AH7523" s="1" t="s">
        <v>69</v>
      </c>
      <c r="AI7523" s="1" t="s">
        <v>70</v>
      </c>
      <c r="AJ7523" s="1" t="s">
        <v>69</v>
      </c>
      <c r="AK7523" s="1" t="s">
        <v>69</v>
      </c>
      <c r="AL7523" s="1" t="s">
        <v>69</v>
      </c>
      <c r="AM7523" s="1" t="s">
        <v>69</v>
      </c>
      <c r="AN7523" s="1" t="s">
        <v>70</v>
      </c>
      <c r="AO7523" s="1" t="s">
        <v>70</v>
      </c>
      <c r="AP7523" s="1" t="s">
        <v>70</v>
      </c>
      <c r="AQ7523" s="1" t="s">
        <v>70</v>
      </c>
      <c r="AR7523" s="1" t="s">
        <v>69</v>
      </c>
      <c r="AS7523" s="1" t="s">
        <v>70</v>
      </c>
      <c r="AT7523" s="1" t="s">
        <v>69</v>
      </c>
      <c r="AU7523" s="1" t="s">
        <v>70</v>
      </c>
      <c r="AV7523" s="1" t="s">
        <v>69</v>
      </c>
      <c r="AW7523" s="1" t="s">
        <v>70</v>
      </c>
      <c r="AX7523" s="1" t="s">
        <v>70</v>
      </c>
      <c r="AY7523" s="1" t="s">
        <v>70</v>
      </c>
      <c r="AZ7523" s="1" t="s">
        <v>69</v>
      </c>
      <c r="BA7523" s="1" t="s">
        <v>70</v>
      </c>
      <c r="BB7523" s="1" t="s">
        <v>69</v>
      </c>
      <c r="BC7523" s="1" t="s">
        <v>70</v>
      </c>
      <c r="BD7523" s="1" t="s">
        <v>70</v>
      </c>
      <c r="BE7523" s="1" t="s">
        <v>70</v>
      </c>
      <c r="BF7523" s="1" t="s">
        <v>70</v>
      </c>
      <c r="BG7523" s="3">
        <v>41712.475694444445</v>
      </c>
    </row>
    <row r="7524">
      <c r="A7524" s="1">
        <v>1019075.0</v>
      </c>
      <c r="B7524" s="1" t="s">
        <v>31792</v>
      </c>
      <c r="C7524" s="2" t="s">
        <v>31793</v>
      </c>
      <c r="D7524" s="2" t="s">
        <v>31794</v>
      </c>
      <c r="H7524" s="1" t="s">
        <v>31795</v>
      </c>
      <c r="I7524" s="1" t="s">
        <v>31796</v>
      </c>
      <c r="J7524" s="1" t="s">
        <v>2756</v>
      </c>
      <c r="K7524" s="1" t="s">
        <v>211</v>
      </c>
      <c r="L7524" s="1">
        <v>33617.0</v>
      </c>
      <c r="M7524" s="1" t="s">
        <v>430</v>
      </c>
      <c r="N7524" s="1" t="s">
        <v>79</v>
      </c>
      <c r="U7524" s="1">
        <v>-82.394127</v>
      </c>
      <c r="V7524" s="1">
        <v>28.050964</v>
      </c>
      <c r="X7524" s="1" t="s">
        <v>69</v>
      </c>
      <c r="Y7524" s="1" t="s">
        <v>70</v>
      </c>
      <c r="Z7524" s="1" t="s">
        <v>69</v>
      </c>
      <c r="AA7524" s="1" t="s">
        <v>70</v>
      </c>
      <c r="AB7524" s="1" t="s">
        <v>69</v>
      </c>
      <c r="AC7524" s="1" t="s">
        <v>70</v>
      </c>
      <c r="AD7524" s="1" t="s">
        <v>69</v>
      </c>
      <c r="AE7524" s="1" t="s">
        <v>70</v>
      </c>
      <c r="AF7524" s="1" t="s">
        <v>70</v>
      </c>
      <c r="AG7524" s="1" t="s">
        <v>70</v>
      </c>
      <c r="AH7524" s="1" t="s">
        <v>69</v>
      </c>
      <c r="AI7524" s="1" t="s">
        <v>70</v>
      </c>
      <c r="AJ7524" s="1" t="s">
        <v>70</v>
      </c>
      <c r="AK7524" s="1" t="s">
        <v>69</v>
      </c>
      <c r="AL7524" s="1" t="s">
        <v>69</v>
      </c>
      <c r="AM7524" s="1" t="s">
        <v>69</v>
      </c>
      <c r="AN7524" s="1" t="s">
        <v>70</v>
      </c>
      <c r="AO7524" s="1" t="s">
        <v>69</v>
      </c>
      <c r="AP7524" s="1" t="s">
        <v>70</v>
      </c>
      <c r="AQ7524" s="1" t="s">
        <v>70</v>
      </c>
      <c r="AR7524" s="1" t="s">
        <v>70</v>
      </c>
      <c r="AS7524" s="1" t="s">
        <v>69</v>
      </c>
      <c r="AT7524" s="1" t="s">
        <v>70</v>
      </c>
      <c r="AU7524" s="1" t="s">
        <v>70</v>
      </c>
      <c r="AV7524" s="1" t="s">
        <v>70</v>
      </c>
      <c r="AW7524" s="1" t="s">
        <v>70</v>
      </c>
      <c r="AX7524" s="1" t="s">
        <v>69</v>
      </c>
      <c r="AY7524" s="1" t="s">
        <v>70</v>
      </c>
      <c r="AZ7524" s="1" t="s">
        <v>69</v>
      </c>
      <c r="BA7524" s="1" t="s">
        <v>70</v>
      </c>
      <c r="BB7524" s="1" t="s">
        <v>70</v>
      </c>
      <c r="BC7524" s="1" t="s">
        <v>69</v>
      </c>
      <c r="BD7524" s="1" t="s">
        <v>70</v>
      </c>
      <c r="BE7524" s="1" t="s">
        <v>70</v>
      </c>
      <c r="BF7524" s="1" t="s">
        <v>69</v>
      </c>
      <c r="BG7524" s="3">
        <v>43216.85833333333</v>
      </c>
    </row>
    <row r="7525">
      <c r="A7525" s="1">
        <v>1007771.0</v>
      </c>
      <c r="B7525" s="1" t="s">
        <v>31797</v>
      </c>
      <c r="C7525" s="2" t="s">
        <v>2659</v>
      </c>
      <c r="H7525" s="1" t="s">
        <v>31798</v>
      </c>
      <c r="I7525" s="1" t="s">
        <v>31799</v>
      </c>
      <c r="J7525" s="1" t="s">
        <v>1718</v>
      </c>
      <c r="K7525" s="1" t="s">
        <v>656</v>
      </c>
      <c r="L7525" s="1">
        <v>93446.0</v>
      </c>
      <c r="U7525" s="1">
        <v>-120.707</v>
      </c>
      <c r="V7525" s="1">
        <v>35.549099</v>
      </c>
      <c r="X7525" s="1" t="s">
        <v>70</v>
      </c>
      <c r="Y7525" s="1" t="s">
        <v>70</v>
      </c>
      <c r="Z7525" s="1" t="s">
        <v>70</v>
      </c>
      <c r="AA7525" s="1" t="s">
        <v>70</v>
      </c>
      <c r="AB7525" s="1" t="s">
        <v>70</v>
      </c>
      <c r="AC7525" s="1" t="s">
        <v>80</v>
      </c>
      <c r="BG7525" s="6">
        <v>40295.41736111111</v>
      </c>
    </row>
    <row r="7526">
      <c r="A7526" s="1">
        <v>1009450.0</v>
      </c>
      <c r="B7526" s="1" t="s">
        <v>31800</v>
      </c>
      <c r="C7526" s="2" t="s">
        <v>1910</v>
      </c>
      <c r="D7526" s="2" t="s">
        <v>1911</v>
      </c>
      <c r="H7526" s="1" t="s">
        <v>31801</v>
      </c>
      <c r="I7526" s="1" t="s">
        <v>31799</v>
      </c>
      <c r="K7526" s="1" t="s">
        <v>656</v>
      </c>
      <c r="L7526" s="1">
        <v>93465.0</v>
      </c>
      <c r="U7526" s="1">
        <v>-120.707</v>
      </c>
      <c r="V7526" s="1">
        <v>35.548801</v>
      </c>
      <c r="X7526" s="1" t="s">
        <v>69</v>
      </c>
      <c r="Y7526" s="1" t="s">
        <v>70</v>
      </c>
      <c r="Z7526" s="1" t="s">
        <v>70</v>
      </c>
      <c r="AA7526" s="1" t="s">
        <v>70</v>
      </c>
      <c r="AB7526" s="1" t="s">
        <v>70</v>
      </c>
      <c r="AC7526" s="1" t="s">
        <v>80</v>
      </c>
      <c r="BG7526" s="1">
        <v>2013.0</v>
      </c>
    </row>
    <row r="7527">
      <c r="A7527" s="1">
        <v>1019384.0</v>
      </c>
      <c r="B7527" s="1" t="s">
        <v>31802</v>
      </c>
      <c r="C7527" s="2" t="s">
        <v>31803</v>
      </c>
      <c r="D7527" s="2" t="s">
        <v>31804</v>
      </c>
      <c r="H7527" s="1" t="s">
        <v>31805</v>
      </c>
      <c r="I7527" s="1" t="s">
        <v>31806</v>
      </c>
      <c r="J7527" s="1" t="s">
        <v>18676</v>
      </c>
      <c r="K7527" s="1" t="s">
        <v>133</v>
      </c>
      <c r="L7527" s="1">
        <v>98589.0</v>
      </c>
      <c r="M7527" s="1" t="s">
        <v>832</v>
      </c>
      <c r="N7527" s="1" t="s">
        <v>1673</v>
      </c>
      <c r="U7527" s="1">
        <v>-122.86037</v>
      </c>
      <c r="V7527" s="1">
        <v>46.853828</v>
      </c>
      <c r="X7527" s="1" t="s">
        <v>69</v>
      </c>
      <c r="Y7527" s="1" t="s">
        <v>69</v>
      </c>
      <c r="Z7527" s="1" t="s">
        <v>69</v>
      </c>
      <c r="AA7527" s="1" t="s">
        <v>69</v>
      </c>
      <c r="AB7527" s="1" t="s">
        <v>69</v>
      </c>
      <c r="AC7527" s="1" t="s">
        <v>80</v>
      </c>
      <c r="AD7527" s="1" t="s">
        <v>69</v>
      </c>
      <c r="AE7527" s="1" t="s">
        <v>70</v>
      </c>
      <c r="AF7527" s="1" t="s">
        <v>69</v>
      </c>
      <c r="AG7527" s="1" t="s">
        <v>69</v>
      </c>
      <c r="AH7527" s="1" t="s">
        <v>70</v>
      </c>
      <c r="AI7527" s="1" t="s">
        <v>70</v>
      </c>
      <c r="AJ7527" s="1" t="s">
        <v>69</v>
      </c>
      <c r="AK7527" s="1" t="s">
        <v>69</v>
      </c>
      <c r="AL7527" s="1" t="s">
        <v>69</v>
      </c>
      <c r="AM7527" s="1" t="s">
        <v>69</v>
      </c>
      <c r="AN7527" s="1" t="s">
        <v>70</v>
      </c>
      <c r="AO7527" s="1" t="s">
        <v>69</v>
      </c>
      <c r="AP7527" s="1" t="s">
        <v>70</v>
      </c>
      <c r="AQ7527" s="1" t="s">
        <v>70</v>
      </c>
      <c r="AR7527" s="1" t="s">
        <v>69</v>
      </c>
      <c r="AS7527" s="1" t="s">
        <v>69</v>
      </c>
      <c r="AT7527" s="1" t="s">
        <v>69</v>
      </c>
      <c r="AU7527" s="1" t="s">
        <v>69</v>
      </c>
      <c r="AV7527" s="1" t="s">
        <v>69</v>
      </c>
      <c r="AW7527" s="1" t="s">
        <v>69</v>
      </c>
      <c r="AX7527" s="1" t="s">
        <v>70</v>
      </c>
      <c r="AY7527" s="1" t="s">
        <v>70</v>
      </c>
      <c r="AZ7527" s="1" t="s">
        <v>69</v>
      </c>
      <c r="BA7527" s="1" t="s">
        <v>70</v>
      </c>
      <c r="BB7527" s="1" t="s">
        <v>70</v>
      </c>
      <c r="BC7527" s="1" t="s">
        <v>70</v>
      </c>
      <c r="BD7527" s="1" t="s">
        <v>70</v>
      </c>
      <c r="BE7527" s="1" t="s">
        <v>70</v>
      </c>
      <c r="BF7527" s="1" t="s">
        <v>70</v>
      </c>
      <c r="BG7527" s="3">
        <v>43502.81875</v>
      </c>
    </row>
    <row r="7528">
      <c r="A7528" s="1">
        <v>1004739.0</v>
      </c>
      <c r="B7528" s="1" t="s">
        <v>31807</v>
      </c>
      <c r="C7528" s="2" t="s">
        <v>31808</v>
      </c>
      <c r="H7528" s="1" t="s">
        <v>31809</v>
      </c>
      <c r="I7528" s="1" t="s">
        <v>133</v>
      </c>
      <c r="J7528" s="1" t="s">
        <v>134</v>
      </c>
      <c r="K7528" s="1" t="s">
        <v>134</v>
      </c>
      <c r="L7528" s="1">
        <v>20016.0</v>
      </c>
      <c r="U7528" s="1">
        <v>-77.079201</v>
      </c>
      <c r="V7528" s="1">
        <v>38.948898</v>
      </c>
      <c r="X7528" s="1" t="s">
        <v>70</v>
      </c>
      <c r="Y7528" s="1" t="s">
        <v>70</v>
      </c>
      <c r="Z7528" s="1" t="s">
        <v>70</v>
      </c>
      <c r="AA7528" s="1" t="s">
        <v>70</v>
      </c>
      <c r="AB7528" s="1" t="s">
        <v>70</v>
      </c>
      <c r="AC7528" s="1" t="s">
        <v>80</v>
      </c>
      <c r="BG7528" s="1">
        <v>2009.0</v>
      </c>
    </row>
    <row r="7529">
      <c r="A7529" s="1">
        <v>1004085.0</v>
      </c>
      <c r="B7529" s="1" t="s">
        <v>31810</v>
      </c>
      <c r="C7529" s="2" t="s">
        <v>31811</v>
      </c>
      <c r="H7529" s="1" t="s">
        <v>31812</v>
      </c>
      <c r="I7529" s="1" t="s">
        <v>31813</v>
      </c>
      <c r="K7529" s="1" t="s">
        <v>881</v>
      </c>
      <c r="L7529" s="1">
        <v>26764.0</v>
      </c>
      <c r="U7529" s="1">
        <v>-80.5429</v>
      </c>
      <c r="V7529" s="1">
        <v>37.869598</v>
      </c>
      <c r="X7529" s="1" t="s">
        <v>70</v>
      </c>
      <c r="Y7529" s="1" t="s">
        <v>70</v>
      </c>
      <c r="Z7529" s="1" t="s">
        <v>70</v>
      </c>
      <c r="AA7529" s="1" t="s">
        <v>70</v>
      </c>
      <c r="AB7529" s="1" t="s">
        <v>70</v>
      </c>
      <c r="AC7529" s="1" t="s">
        <v>80</v>
      </c>
      <c r="BG7529" s="1">
        <v>2009.0</v>
      </c>
    </row>
    <row r="7530">
      <c r="A7530" s="1">
        <v>1009183.0</v>
      </c>
      <c r="B7530" s="1" t="s">
        <v>31814</v>
      </c>
      <c r="C7530" s="2" t="s">
        <v>31815</v>
      </c>
      <c r="D7530" s="2" t="s">
        <v>31816</v>
      </c>
      <c r="H7530" s="1" t="s">
        <v>31817</v>
      </c>
      <c r="I7530" s="1" t="s">
        <v>11807</v>
      </c>
      <c r="K7530" s="1" t="s">
        <v>77</v>
      </c>
      <c r="U7530" s="1">
        <v>-80.950104</v>
      </c>
      <c r="V7530" s="1">
        <v>41.803699</v>
      </c>
      <c r="X7530" s="1" t="s">
        <v>69</v>
      </c>
      <c r="Y7530" s="1" t="s">
        <v>70</v>
      </c>
      <c r="Z7530" s="1" t="s">
        <v>70</v>
      </c>
      <c r="AA7530" s="1" t="s">
        <v>70</v>
      </c>
      <c r="AB7530" s="1" t="s">
        <v>70</v>
      </c>
      <c r="AC7530" s="1" t="s">
        <v>80</v>
      </c>
      <c r="BG7530" s="1">
        <v>2013.0</v>
      </c>
    </row>
    <row r="7531">
      <c r="A7531" s="1">
        <v>1018994.0</v>
      </c>
      <c r="B7531" s="1" t="s">
        <v>31818</v>
      </c>
      <c r="H7531" s="1" t="s">
        <v>31819</v>
      </c>
      <c r="I7531" s="1" t="s">
        <v>16979</v>
      </c>
      <c r="J7531" s="1" t="s">
        <v>7976</v>
      </c>
      <c r="K7531" s="1" t="s">
        <v>575</v>
      </c>
      <c r="L7531" s="1">
        <v>49426.0</v>
      </c>
      <c r="M7531" s="1" t="s">
        <v>8928</v>
      </c>
      <c r="N7531" s="1" t="s">
        <v>1082</v>
      </c>
      <c r="U7531" s="1">
        <v>-85.865456</v>
      </c>
      <c r="V7531" s="1">
        <v>42.867737</v>
      </c>
      <c r="X7531" s="1" t="s">
        <v>69</v>
      </c>
      <c r="Y7531" s="1" t="s">
        <v>69</v>
      </c>
      <c r="Z7531" s="1" t="s">
        <v>69</v>
      </c>
      <c r="AA7531" s="1" t="s">
        <v>69</v>
      </c>
      <c r="AB7531" s="1" t="s">
        <v>69</v>
      </c>
      <c r="AC7531" s="1" t="s">
        <v>80</v>
      </c>
      <c r="AD7531" s="1" t="s">
        <v>69</v>
      </c>
      <c r="AE7531" s="1" t="s">
        <v>70</v>
      </c>
      <c r="AF7531" s="1" t="s">
        <v>69</v>
      </c>
      <c r="AG7531" s="1" t="s">
        <v>69</v>
      </c>
      <c r="AH7531" s="1" t="s">
        <v>69</v>
      </c>
      <c r="AI7531" s="1" t="s">
        <v>69</v>
      </c>
      <c r="AJ7531" s="1" t="s">
        <v>70</v>
      </c>
      <c r="AK7531" s="1" t="s">
        <v>69</v>
      </c>
      <c r="AL7531" s="1" t="s">
        <v>69</v>
      </c>
      <c r="AM7531" s="1" t="s">
        <v>70</v>
      </c>
      <c r="AN7531" s="1" t="s">
        <v>70</v>
      </c>
      <c r="AO7531" s="1" t="s">
        <v>69</v>
      </c>
      <c r="AP7531" s="1" t="s">
        <v>70</v>
      </c>
      <c r="AQ7531" s="1" t="s">
        <v>70</v>
      </c>
      <c r="AR7531" s="1" t="s">
        <v>70</v>
      </c>
      <c r="AS7531" s="1" t="s">
        <v>69</v>
      </c>
      <c r="AT7531" s="1" t="s">
        <v>69</v>
      </c>
      <c r="AU7531" s="1" t="s">
        <v>69</v>
      </c>
      <c r="AV7531" s="1" t="s">
        <v>69</v>
      </c>
      <c r="AW7531" s="1" t="s">
        <v>69</v>
      </c>
      <c r="AX7531" s="1" t="s">
        <v>69</v>
      </c>
      <c r="AY7531" s="1" t="s">
        <v>70</v>
      </c>
      <c r="AZ7531" s="1" t="s">
        <v>69</v>
      </c>
      <c r="BA7531" s="1" t="s">
        <v>70</v>
      </c>
      <c r="BB7531" s="1" t="s">
        <v>70</v>
      </c>
      <c r="BC7531" s="1" t="s">
        <v>70</v>
      </c>
      <c r="BD7531" s="1" t="s">
        <v>70</v>
      </c>
      <c r="BE7531" s="1" t="s">
        <v>70</v>
      </c>
      <c r="BF7531" s="1" t="s">
        <v>70</v>
      </c>
      <c r="BG7531" s="3">
        <v>43168.78194444445</v>
      </c>
    </row>
    <row r="7532">
      <c r="A7532" s="1">
        <v>1010998.0</v>
      </c>
      <c r="B7532" s="1" t="s">
        <v>31820</v>
      </c>
      <c r="C7532" s="2" t="s">
        <v>31821</v>
      </c>
      <c r="D7532" s="2" t="s">
        <v>31822</v>
      </c>
      <c r="H7532" s="1" t="s">
        <v>31823</v>
      </c>
      <c r="I7532" s="1" t="s">
        <v>31824</v>
      </c>
      <c r="J7532" s="1" t="s">
        <v>31825</v>
      </c>
      <c r="K7532" s="1" t="s">
        <v>322</v>
      </c>
      <c r="L7532" s="1">
        <v>47803.0</v>
      </c>
      <c r="M7532" s="1" t="s">
        <v>31826</v>
      </c>
      <c r="N7532" s="1" t="s">
        <v>205</v>
      </c>
      <c r="O7532" s="1" t="s">
        <v>31827</v>
      </c>
      <c r="P7532" s="1" t="s">
        <v>79</v>
      </c>
      <c r="U7532" s="1">
        <v>-87.376068</v>
      </c>
      <c r="V7532" s="1">
        <v>39.464146</v>
      </c>
      <c r="X7532" s="1" t="s">
        <v>69</v>
      </c>
      <c r="Y7532" s="1" t="s">
        <v>69</v>
      </c>
      <c r="Z7532" s="1" t="s">
        <v>69</v>
      </c>
      <c r="AA7532" s="1" t="s">
        <v>69</v>
      </c>
      <c r="AB7532" s="1" t="s">
        <v>70</v>
      </c>
      <c r="AC7532" s="1" t="s">
        <v>69</v>
      </c>
      <c r="AD7532" s="1" t="s">
        <v>69</v>
      </c>
      <c r="AE7532" s="1" t="s">
        <v>69</v>
      </c>
      <c r="AF7532" s="1" t="s">
        <v>69</v>
      </c>
      <c r="AG7532" s="1" t="s">
        <v>69</v>
      </c>
      <c r="AH7532" s="1" t="s">
        <v>69</v>
      </c>
      <c r="AI7532" s="1" t="s">
        <v>70</v>
      </c>
      <c r="AJ7532" s="1" t="s">
        <v>69</v>
      </c>
      <c r="AK7532" s="1" t="s">
        <v>69</v>
      </c>
      <c r="AL7532" s="1" t="s">
        <v>69</v>
      </c>
      <c r="AM7532" s="1" t="s">
        <v>69</v>
      </c>
      <c r="AN7532" s="1" t="s">
        <v>69</v>
      </c>
      <c r="AO7532" s="1" t="s">
        <v>69</v>
      </c>
      <c r="AP7532" s="1" t="s">
        <v>70</v>
      </c>
      <c r="AQ7532" s="1" t="s">
        <v>69</v>
      </c>
      <c r="AR7532" s="1" t="s">
        <v>69</v>
      </c>
      <c r="AS7532" s="1" t="s">
        <v>69</v>
      </c>
      <c r="AT7532" s="1" t="s">
        <v>69</v>
      </c>
      <c r="AU7532" s="1" t="s">
        <v>69</v>
      </c>
      <c r="AV7532" s="1" t="s">
        <v>69</v>
      </c>
      <c r="AW7532" s="1" t="s">
        <v>70</v>
      </c>
      <c r="AX7532" s="1" t="s">
        <v>69</v>
      </c>
      <c r="AY7532" s="1" t="s">
        <v>69</v>
      </c>
      <c r="AZ7532" s="1" t="s">
        <v>69</v>
      </c>
      <c r="BA7532" s="1" t="s">
        <v>69</v>
      </c>
      <c r="BB7532" s="1" t="s">
        <v>69</v>
      </c>
      <c r="BC7532" s="1" t="s">
        <v>69</v>
      </c>
      <c r="BD7532" s="1" t="s">
        <v>69</v>
      </c>
      <c r="BE7532" s="1" t="s">
        <v>70</v>
      </c>
      <c r="BF7532" s="1" t="s">
        <v>69</v>
      </c>
      <c r="BG7532" s="3">
        <v>43916.717361111114</v>
      </c>
    </row>
    <row r="7533">
      <c r="A7533" s="1">
        <v>1001625.0</v>
      </c>
      <c r="B7533" s="1" t="s">
        <v>31828</v>
      </c>
      <c r="D7533" s="2" t="s">
        <v>31829</v>
      </c>
      <c r="H7533" s="1" t="s">
        <v>31830</v>
      </c>
      <c r="I7533" s="1" t="s">
        <v>31831</v>
      </c>
      <c r="J7533" s="1" t="s">
        <v>12241</v>
      </c>
      <c r="K7533" s="1" t="s">
        <v>1088</v>
      </c>
      <c r="L7533" s="1">
        <v>83422.0</v>
      </c>
      <c r="M7533" s="1" t="s">
        <v>31832</v>
      </c>
      <c r="N7533" s="1" t="s">
        <v>31833</v>
      </c>
      <c r="O7533" s="1" t="s">
        <v>31834</v>
      </c>
      <c r="P7533" s="1" t="s">
        <v>31833</v>
      </c>
      <c r="U7533" s="1">
        <v>-111.11108</v>
      </c>
      <c r="V7533" s="1">
        <v>43.723225</v>
      </c>
      <c r="X7533" s="1" t="s">
        <v>69</v>
      </c>
      <c r="Y7533" s="1" t="s">
        <v>70</v>
      </c>
      <c r="Z7533" s="1" t="s">
        <v>70</v>
      </c>
      <c r="AA7533" s="1" t="s">
        <v>70</v>
      </c>
      <c r="AB7533" s="1" t="s">
        <v>70</v>
      </c>
      <c r="AC7533" s="1" t="s">
        <v>69</v>
      </c>
      <c r="AD7533" s="1" t="s">
        <v>69</v>
      </c>
      <c r="AE7533" s="1" t="s">
        <v>69</v>
      </c>
      <c r="AF7533" s="1" t="s">
        <v>69</v>
      </c>
      <c r="AG7533" s="1" t="s">
        <v>69</v>
      </c>
      <c r="AH7533" s="1" t="s">
        <v>69</v>
      </c>
      <c r="AI7533" s="1" t="s">
        <v>70</v>
      </c>
      <c r="AJ7533" s="1" t="s">
        <v>69</v>
      </c>
      <c r="AK7533" s="1" t="s">
        <v>69</v>
      </c>
      <c r="AL7533" s="1" t="s">
        <v>69</v>
      </c>
      <c r="AM7533" s="1" t="s">
        <v>69</v>
      </c>
      <c r="AN7533" s="1" t="s">
        <v>69</v>
      </c>
      <c r="AO7533" s="1" t="s">
        <v>69</v>
      </c>
      <c r="AP7533" s="1" t="s">
        <v>70</v>
      </c>
      <c r="AQ7533" s="1" t="s">
        <v>70</v>
      </c>
      <c r="AR7533" s="1" t="s">
        <v>69</v>
      </c>
      <c r="AS7533" s="1" t="s">
        <v>69</v>
      </c>
      <c r="AT7533" s="1" t="s">
        <v>69</v>
      </c>
      <c r="AU7533" s="1" t="s">
        <v>69</v>
      </c>
      <c r="AV7533" s="1" t="s">
        <v>69</v>
      </c>
      <c r="AW7533" s="1" t="s">
        <v>70</v>
      </c>
      <c r="AX7533" s="1" t="s">
        <v>69</v>
      </c>
      <c r="AY7533" s="1" t="s">
        <v>70</v>
      </c>
      <c r="AZ7533" s="1" t="s">
        <v>69</v>
      </c>
      <c r="BA7533" s="1" t="s">
        <v>69</v>
      </c>
      <c r="BB7533" s="1" t="s">
        <v>70</v>
      </c>
      <c r="BC7533" s="1" t="s">
        <v>69</v>
      </c>
      <c r="BD7533" s="1" t="s">
        <v>69</v>
      </c>
      <c r="BE7533" s="1" t="s">
        <v>70</v>
      </c>
      <c r="BF7533" s="1" t="s">
        <v>69</v>
      </c>
      <c r="BG7533" s="3">
        <v>42086.54305555556</v>
      </c>
    </row>
    <row r="7534">
      <c r="A7534" s="1">
        <v>1012405.0</v>
      </c>
      <c r="B7534" s="1" t="s">
        <v>31835</v>
      </c>
      <c r="D7534" s="1" t="s">
        <v>31836</v>
      </c>
      <c r="E7534" s="1" t="s">
        <v>31836</v>
      </c>
      <c r="H7534" s="1" t="s">
        <v>31837</v>
      </c>
      <c r="I7534" s="1" t="s">
        <v>31838</v>
      </c>
      <c r="J7534" s="1" t="s">
        <v>545</v>
      </c>
      <c r="K7534" s="1" t="s">
        <v>488</v>
      </c>
      <c r="L7534" s="1">
        <v>1876.0</v>
      </c>
      <c r="N7534" s="1" t="s">
        <v>339</v>
      </c>
      <c r="U7534" s="1">
        <v>-71.234276</v>
      </c>
      <c r="V7534" s="1">
        <v>42.6119</v>
      </c>
      <c r="X7534" s="1" t="s">
        <v>69</v>
      </c>
      <c r="Y7534" s="1" t="s">
        <v>70</v>
      </c>
      <c r="Z7534" s="1" t="s">
        <v>70</v>
      </c>
      <c r="AA7534" s="1" t="s">
        <v>70</v>
      </c>
      <c r="AB7534" s="1" t="s">
        <v>70</v>
      </c>
      <c r="AC7534" s="1" t="s">
        <v>80</v>
      </c>
      <c r="AD7534" s="1" t="s">
        <v>69</v>
      </c>
      <c r="AE7534" s="1" t="s">
        <v>70</v>
      </c>
      <c r="AF7534" s="1" t="s">
        <v>69</v>
      </c>
      <c r="AG7534" s="1" t="s">
        <v>69</v>
      </c>
      <c r="AH7534" s="1" t="s">
        <v>69</v>
      </c>
      <c r="AI7534" s="1" t="s">
        <v>70</v>
      </c>
      <c r="AJ7534" s="1" t="s">
        <v>69</v>
      </c>
      <c r="AK7534" s="1" t="s">
        <v>69</v>
      </c>
      <c r="AL7534" s="1" t="s">
        <v>69</v>
      </c>
      <c r="AM7534" s="1" t="s">
        <v>69</v>
      </c>
      <c r="AN7534" s="1" t="s">
        <v>69</v>
      </c>
      <c r="AO7534" s="1" t="s">
        <v>70</v>
      </c>
      <c r="AP7534" s="1" t="s">
        <v>70</v>
      </c>
      <c r="AQ7534" s="1" t="s">
        <v>70</v>
      </c>
      <c r="AR7534" s="1" t="s">
        <v>70</v>
      </c>
      <c r="AS7534" s="1" t="s">
        <v>70</v>
      </c>
      <c r="AT7534" s="1" t="s">
        <v>69</v>
      </c>
      <c r="AU7534" s="1" t="s">
        <v>69</v>
      </c>
      <c r="AV7534" s="1" t="s">
        <v>69</v>
      </c>
      <c r="AW7534" s="1" t="s">
        <v>70</v>
      </c>
      <c r="AX7534" s="1" t="s">
        <v>69</v>
      </c>
      <c r="AY7534" s="1" t="s">
        <v>70</v>
      </c>
      <c r="AZ7534" s="1" t="s">
        <v>69</v>
      </c>
      <c r="BA7534" s="1" t="s">
        <v>70</v>
      </c>
      <c r="BB7534" s="1" t="s">
        <v>69</v>
      </c>
      <c r="BC7534" s="1" t="s">
        <v>70</v>
      </c>
      <c r="BD7534" s="1" t="s">
        <v>70</v>
      </c>
      <c r="BE7534" s="1" t="s">
        <v>70</v>
      </c>
      <c r="BF7534" s="1" t="s">
        <v>70</v>
      </c>
      <c r="BG7534" s="3">
        <v>42562.41527777778</v>
      </c>
    </row>
    <row r="7535">
      <c r="A7535" s="1">
        <v>1000016.0</v>
      </c>
      <c r="B7535" s="1" t="s">
        <v>31839</v>
      </c>
      <c r="C7535" s="2" t="s">
        <v>31840</v>
      </c>
      <c r="H7535" s="1" t="s">
        <v>31841</v>
      </c>
      <c r="I7535" s="1" t="s">
        <v>24663</v>
      </c>
      <c r="J7535" s="1" t="s">
        <v>3975</v>
      </c>
      <c r="K7535" s="1" t="s">
        <v>785</v>
      </c>
      <c r="L7535" s="1">
        <v>75501.0</v>
      </c>
      <c r="M7535" s="1" t="s">
        <v>390</v>
      </c>
      <c r="N7535" s="1" t="s">
        <v>31842</v>
      </c>
      <c r="U7535" s="1">
        <v>-94.045815</v>
      </c>
      <c r="V7535" s="1">
        <v>33.421528</v>
      </c>
      <c r="W7535" s="1" t="s">
        <v>136</v>
      </c>
      <c r="X7535" s="1" t="s">
        <v>69</v>
      </c>
      <c r="Y7535" s="1" t="s">
        <v>70</v>
      </c>
      <c r="Z7535" s="1" t="s">
        <v>70</v>
      </c>
      <c r="AA7535" s="1" t="s">
        <v>70</v>
      </c>
      <c r="AB7535" s="1" t="s">
        <v>69</v>
      </c>
      <c r="AC7535" s="1" t="s">
        <v>80</v>
      </c>
      <c r="AD7535" s="1" t="s">
        <v>69</v>
      </c>
      <c r="AE7535" s="1" t="s">
        <v>69</v>
      </c>
      <c r="AF7535" s="1" t="s">
        <v>69</v>
      </c>
      <c r="AG7535" s="1" t="s">
        <v>69</v>
      </c>
      <c r="AH7535" s="1" t="s">
        <v>69</v>
      </c>
      <c r="AI7535" s="1" t="s">
        <v>70</v>
      </c>
      <c r="AJ7535" s="1" t="s">
        <v>69</v>
      </c>
      <c r="AK7535" s="1" t="s">
        <v>69</v>
      </c>
      <c r="AL7535" s="1" t="s">
        <v>69</v>
      </c>
      <c r="AM7535" s="1" t="s">
        <v>69</v>
      </c>
      <c r="AN7535" s="1" t="s">
        <v>70</v>
      </c>
      <c r="AO7535" s="1" t="s">
        <v>69</v>
      </c>
      <c r="AP7535" s="1" t="s">
        <v>69</v>
      </c>
      <c r="AQ7535" s="1" t="s">
        <v>69</v>
      </c>
      <c r="AR7535" s="1" t="s">
        <v>69</v>
      </c>
      <c r="AS7535" s="1" t="s">
        <v>70</v>
      </c>
      <c r="AT7535" s="1" t="s">
        <v>70</v>
      </c>
      <c r="AU7535" s="1" t="s">
        <v>69</v>
      </c>
      <c r="AV7535" s="1" t="s">
        <v>70</v>
      </c>
      <c r="AW7535" s="1" t="s">
        <v>70</v>
      </c>
      <c r="AX7535" s="1" t="s">
        <v>70</v>
      </c>
      <c r="AY7535" s="1" t="s">
        <v>70</v>
      </c>
      <c r="AZ7535" s="1" t="s">
        <v>70</v>
      </c>
      <c r="BA7535" s="1" t="s">
        <v>70</v>
      </c>
      <c r="BB7535" s="1" t="s">
        <v>70</v>
      </c>
      <c r="BC7535" s="1" t="s">
        <v>70</v>
      </c>
      <c r="BD7535" s="1" t="s">
        <v>70</v>
      </c>
      <c r="BE7535" s="1" t="s">
        <v>70</v>
      </c>
      <c r="BF7535" s="1" t="s">
        <v>70</v>
      </c>
      <c r="BG7535" s="3">
        <v>41031.614583333336</v>
      </c>
    </row>
    <row r="7536">
      <c r="A7536" s="1">
        <v>1000710.0</v>
      </c>
      <c r="B7536" s="1" t="s">
        <v>31843</v>
      </c>
      <c r="C7536" s="2" t="s">
        <v>31844</v>
      </c>
      <c r="D7536" s="2" t="s">
        <v>31845</v>
      </c>
      <c r="E7536" s="2" t="s">
        <v>31846</v>
      </c>
      <c r="G7536" s="1" t="s">
        <v>31847</v>
      </c>
      <c r="H7536" s="1" t="s">
        <v>31848</v>
      </c>
      <c r="I7536" s="1" t="s">
        <v>31849</v>
      </c>
      <c r="J7536" s="1" t="s">
        <v>5326</v>
      </c>
      <c r="K7536" s="1" t="s">
        <v>785</v>
      </c>
      <c r="L7536" s="1">
        <v>78613.0</v>
      </c>
      <c r="N7536" s="1" t="s">
        <v>79</v>
      </c>
      <c r="U7536" s="1">
        <v>-97.806404</v>
      </c>
      <c r="V7536" s="1">
        <v>30.469332</v>
      </c>
      <c r="X7536" s="1" t="s">
        <v>69</v>
      </c>
      <c r="Y7536" s="1" t="s">
        <v>69</v>
      </c>
      <c r="Z7536" s="1" t="s">
        <v>70</v>
      </c>
      <c r="AA7536" s="1" t="s">
        <v>70</v>
      </c>
      <c r="AB7536" s="1" t="s">
        <v>69</v>
      </c>
      <c r="AC7536" s="1" t="s">
        <v>69</v>
      </c>
      <c r="AD7536" s="1" t="s">
        <v>69</v>
      </c>
      <c r="AE7536" s="1" t="s">
        <v>69</v>
      </c>
      <c r="AF7536" s="1" t="s">
        <v>70</v>
      </c>
      <c r="AG7536" s="1" t="s">
        <v>69</v>
      </c>
      <c r="AH7536" s="1" t="s">
        <v>69</v>
      </c>
      <c r="AI7536" s="1" t="s">
        <v>69</v>
      </c>
      <c r="AJ7536" s="1" t="s">
        <v>69</v>
      </c>
      <c r="AK7536" s="1" t="s">
        <v>69</v>
      </c>
      <c r="AL7536" s="1" t="s">
        <v>69</v>
      </c>
      <c r="AM7536" s="1" t="s">
        <v>69</v>
      </c>
      <c r="AN7536" s="1" t="s">
        <v>70</v>
      </c>
      <c r="AO7536" s="1" t="s">
        <v>69</v>
      </c>
      <c r="AP7536" s="1" t="s">
        <v>70</v>
      </c>
      <c r="AQ7536" s="1" t="s">
        <v>69</v>
      </c>
      <c r="AR7536" s="1" t="s">
        <v>69</v>
      </c>
      <c r="AS7536" s="1" t="s">
        <v>69</v>
      </c>
      <c r="AT7536" s="1" t="s">
        <v>69</v>
      </c>
      <c r="AU7536" s="1" t="s">
        <v>69</v>
      </c>
      <c r="AV7536" s="1" t="s">
        <v>69</v>
      </c>
      <c r="AW7536" s="1" t="s">
        <v>69</v>
      </c>
      <c r="AX7536" s="1" t="s">
        <v>69</v>
      </c>
      <c r="AY7536" s="1" t="s">
        <v>69</v>
      </c>
      <c r="AZ7536" s="1" t="s">
        <v>69</v>
      </c>
      <c r="BA7536" s="1" t="s">
        <v>69</v>
      </c>
      <c r="BB7536" s="1" t="s">
        <v>69</v>
      </c>
      <c r="BC7536" s="1" t="s">
        <v>69</v>
      </c>
      <c r="BD7536" s="1" t="s">
        <v>69</v>
      </c>
      <c r="BE7536" s="1" t="s">
        <v>70</v>
      </c>
      <c r="BF7536" s="1" t="s">
        <v>69</v>
      </c>
      <c r="BG7536" s="3">
        <v>42548.55625</v>
      </c>
    </row>
    <row r="7537">
      <c r="A7537" s="1">
        <v>1018869.0</v>
      </c>
      <c r="B7537" s="1" t="s">
        <v>31843</v>
      </c>
      <c r="C7537" s="2" t="s">
        <v>31850</v>
      </c>
      <c r="D7537" s="2" t="s">
        <v>31851</v>
      </c>
      <c r="E7537" s="2" t="s">
        <v>31852</v>
      </c>
      <c r="G7537" s="2" t="s">
        <v>31853</v>
      </c>
      <c r="H7537" s="1" t="s">
        <v>31854</v>
      </c>
      <c r="I7537" s="1" t="s">
        <v>31849</v>
      </c>
      <c r="J7537" s="1" t="s">
        <v>5326</v>
      </c>
      <c r="K7537" s="1" t="s">
        <v>785</v>
      </c>
      <c r="L7537" s="1">
        <v>78613.0</v>
      </c>
      <c r="M7537" s="1" t="s">
        <v>915</v>
      </c>
      <c r="N7537" s="1" t="s">
        <v>79</v>
      </c>
      <c r="U7537" s="1">
        <v>-97.806343</v>
      </c>
      <c r="V7537" s="1">
        <v>30.469242</v>
      </c>
      <c r="X7537" s="1" t="s">
        <v>69</v>
      </c>
      <c r="Y7537" s="1" t="s">
        <v>69</v>
      </c>
      <c r="Z7537" s="1" t="s">
        <v>70</v>
      </c>
      <c r="AA7537" s="1" t="s">
        <v>70</v>
      </c>
      <c r="AB7537" s="1" t="s">
        <v>69</v>
      </c>
      <c r="AC7537" s="1" t="s">
        <v>69</v>
      </c>
      <c r="AD7537" s="1" t="s">
        <v>69</v>
      </c>
      <c r="AE7537" s="1" t="s">
        <v>69</v>
      </c>
      <c r="AF7537" s="1" t="s">
        <v>69</v>
      </c>
      <c r="AG7537" s="1" t="s">
        <v>69</v>
      </c>
      <c r="AH7537" s="1" t="s">
        <v>69</v>
      </c>
      <c r="AI7537" s="1" t="s">
        <v>69</v>
      </c>
      <c r="AJ7537" s="1" t="s">
        <v>69</v>
      </c>
      <c r="AK7537" s="1" t="s">
        <v>69</v>
      </c>
      <c r="AL7537" s="1" t="s">
        <v>69</v>
      </c>
      <c r="AM7537" s="1" t="s">
        <v>69</v>
      </c>
      <c r="AN7537" s="1" t="s">
        <v>69</v>
      </c>
      <c r="AO7537" s="1" t="s">
        <v>69</v>
      </c>
      <c r="AP7537" s="1" t="s">
        <v>70</v>
      </c>
      <c r="AQ7537" s="1" t="s">
        <v>69</v>
      </c>
      <c r="AR7537" s="1" t="s">
        <v>70</v>
      </c>
      <c r="AS7537" s="1" t="s">
        <v>69</v>
      </c>
      <c r="AT7537" s="1" t="s">
        <v>69</v>
      </c>
      <c r="AU7537" s="1" t="s">
        <v>69</v>
      </c>
      <c r="AV7537" s="1" t="s">
        <v>70</v>
      </c>
      <c r="AW7537" s="1" t="s">
        <v>69</v>
      </c>
      <c r="AX7537" s="1" t="s">
        <v>69</v>
      </c>
      <c r="AY7537" s="1" t="s">
        <v>70</v>
      </c>
      <c r="AZ7537" s="1" t="s">
        <v>69</v>
      </c>
      <c r="BA7537" s="1" t="s">
        <v>69</v>
      </c>
      <c r="BB7537" s="1" t="s">
        <v>69</v>
      </c>
      <c r="BC7537" s="1" t="s">
        <v>69</v>
      </c>
      <c r="BD7537" s="1" t="s">
        <v>69</v>
      </c>
      <c r="BE7537" s="1" t="s">
        <v>70</v>
      </c>
      <c r="BF7537" s="1" t="s">
        <v>69</v>
      </c>
      <c r="BG7537" s="3">
        <v>43053.39166666667</v>
      </c>
    </row>
    <row r="7538">
      <c r="A7538" s="1">
        <v>1018870.0</v>
      </c>
      <c r="B7538" s="1" t="s">
        <v>31855</v>
      </c>
      <c r="C7538" s="2" t="s">
        <v>31850</v>
      </c>
      <c r="D7538" s="2" t="s">
        <v>31856</v>
      </c>
      <c r="E7538" s="2" t="s">
        <v>31857</v>
      </c>
      <c r="G7538" s="2" t="s">
        <v>31853</v>
      </c>
      <c r="H7538" s="1" t="s">
        <v>31858</v>
      </c>
      <c r="I7538" s="1" t="s">
        <v>2139</v>
      </c>
      <c r="J7538" s="1" t="s">
        <v>6064</v>
      </c>
      <c r="K7538" s="1" t="s">
        <v>785</v>
      </c>
      <c r="L7538" s="1">
        <v>78722.0</v>
      </c>
      <c r="M7538" s="1" t="s">
        <v>915</v>
      </c>
      <c r="N7538" s="1" t="s">
        <v>305</v>
      </c>
      <c r="U7538" s="1">
        <v>-97.707291</v>
      </c>
      <c r="V7538" s="1">
        <v>30.296585</v>
      </c>
      <c r="X7538" s="1" t="s">
        <v>69</v>
      </c>
      <c r="Y7538" s="1" t="s">
        <v>69</v>
      </c>
      <c r="Z7538" s="1" t="s">
        <v>70</v>
      </c>
      <c r="AA7538" s="1" t="s">
        <v>70</v>
      </c>
      <c r="AB7538" s="1" t="s">
        <v>69</v>
      </c>
      <c r="AC7538" s="1" t="s">
        <v>69</v>
      </c>
      <c r="AD7538" s="1" t="s">
        <v>69</v>
      </c>
      <c r="AE7538" s="1" t="s">
        <v>69</v>
      </c>
      <c r="AF7538" s="1" t="s">
        <v>69</v>
      </c>
      <c r="AG7538" s="1" t="s">
        <v>69</v>
      </c>
      <c r="AH7538" s="1" t="s">
        <v>69</v>
      </c>
      <c r="AI7538" s="1" t="s">
        <v>69</v>
      </c>
      <c r="AJ7538" s="1" t="s">
        <v>69</v>
      </c>
      <c r="AK7538" s="1" t="s">
        <v>69</v>
      </c>
      <c r="AL7538" s="1" t="s">
        <v>69</v>
      </c>
      <c r="AM7538" s="1" t="s">
        <v>69</v>
      </c>
      <c r="AN7538" s="1" t="s">
        <v>69</v>
      </c>
      <c r="AO7538" s="1" t="s">
        <v>69</v>
      </c>
      <c r="AP7538" s="1" t="s">
        <v>70</v>
      </c>
      <c r="AQ7538" s="1" t="s">
        <v>69</v>
      </c>
      <c r="AR7538" s="1" t="s">
        <v>70</v>
      </c>
      <c r="AS7538" s="1" t="s">
        <v>69</v>
      </c>
      <c r="AT7538" s="1" t="s">
        <v>69</v>
      </c>
      <c r="AU7538" s="1" t="s">
        <v>69</v>
      </c>
      <c r="AV7538" s="1" t="s">
        <v>70</v>
      </c>
      <c r="AW7538" s="1" t="s">
        <v>69</v>
      </c>
      <c r="AX7538" s="1" t="s">
        <v>69</v>
      </c>
      <c r="AY7538" s="1" t="s">
        <v>70</v>
      </c>
      <c r="AZ7538" s="1" t="s">
        <v>69</v>
      </c>
      <c r="BA7538" s="1" t="s">
        <v>69</v>
      </c>
      <c r="BB7538" s="1" t="s">
        <v>69</v>
      </c>
      <c r="BC7538" s="1" t="s">
        <v>69</v>
      </c>
      <c r="BD7538" s="1" t="s">
        <v>69</v>
      </c>
      <c r="BE7538" s="1" t="s">
        <v>70</v>
      </c>
      <c r="BF7538" s="1" t="s">
        <v>69</v>
      </c>
      <c r="BG7538" s="3">
        <v>43053.40069444444</v>
      </c>
    </row>
    <row r="7539">
      <c r="A7539" s="1">
        <v>1018279.0</v>
      </c>
      <c r="B7539" s="1" t="s">
        <v>31859</v>
      </c>
      <c r="C7539" s="2" t="s">
        <v>31860</v>
      </c>
      <c r="D7539" s="2" t="s">
        <v>31861</v>
      </c>
      <c r="E7539" s="2" t="s">
        <v>31862</v>
      </c>
      <c r="G7539" s="2" t="s">
        <v>31863</v>
      </c>
      <c r="H7539" s="1" t="s">
        <v>31864</v>
      </c>
      <c r="I7539" s="1" t="s">
        <v>4443</v>
      </c>
      <c r="J7539" s="1" t="s">
        <v>4443</v>
      </c>
      <c r="K7539" s="1" t="s">
        <v>575</v>
      </c>
      <c r="L7539" s="1">
        <v>49009.0</v>
      </c>
      <c r="M7539" s="1" t="s">
        <v>11185</v>
      </c>
      <c r="N7539" s="1" t="s">
        <v>205</v>
      </c>
      <c r="O7539" s="1" t="s">
        <v>1901</v>
      </c>
      <c r="P7539" s="1" t="s">
        <v>406</v>
      </c>
      <c r="U7539" s="1">
        <v>-85.687996</v>
      </c>
      <c r="V7539" s="1">
        <v>42.201443</v>
      </c>
      <c r="X7539" s="1" t="s">
        <v>69</v>
      </c>
      <c r="Y7539" s="1" t="s">
        <v>69</v>
      </c>
      <c r="Z7539" s="1" t="s">
        <v>70</v>
      </c>
      <c r="AA7539" s="1" t="s">
        <v>69</v>
      </c>
      <c r="AB7539" s="1" t="s">
        <v>69</v>
      </c>
      <c r="AC7539" s="1" t="s">
        <v>69</v>
      </c>
      <c r="AD7539" s="1" t="s">
        <v>69</v>
      </c>
      <c r="AE7539" s="1" t="s">
        <v>69</v>
      </c>
      <c r="AF7539" s="1" t="s">
        <v>69</v>
      </c>
      <c r="AG7539" s="1" t="s">
        <v>69</v>
      </c>
      <c r="AH7539" s="1" t="s">
        <v>69</v>
      </c>
      <c r="AI7539" s="1" t="s">
        <v>69</v>
      </c>
      <c r="AJ7539" s="1" t="s">
        <v>69</v>
      </c>
      <c r="AK7539" s="1" t="s">
        <v>69</v>
      </c>
      <c r="AL7539" s="1" t="s">
        <v>69</v>
      </c>
      <c r="AM7539" s="1" t="s">
        <v>69</v>
      </c>
      <c r="AN7539" s="1" t="s">
        <v>69</v>
      </c>
      <c r="AO7539" s="1" t="s">
        <v>69</v>
      </c>
      <c r="AP7539" s="1" t="s">
        <v>70</v>
      </c>
      <c r="AQ7539" s="1" t="s">
        <v>69</v>
      </c>
      <c r="AR7539" s="1" t="s">
        <v>69</v>
      </c>
      <c r="AS7539" s="1" t="s">
        <v>69</v>
      </c>
      <c r="AT7539" s="1" t="s">
        <v>69</v>
      </c>
      <c r="AU7539" s="1" t="s">
        <v>69</v>
      </c>
      <c r="AV7539" s="1" t="s">
        <v>69</v>
      </c>
      <c r="AW7539" s="1" t="s">
        <v>69</v>
      </c>
      <c r="AX7539" s="1" t="s">
        <v>69</v>
      </c>
      <c r="AY7539" s="1" t="s">
        <v>69</v>
      </c>
      <c r="AZ7539" s="1" t="s">
        <v>69</v>
      </c>
      <c r="BA7539" s="1" t="s">
        <v>69</v>
      </c>
      <c r="BB7539" s="1" t="s">
        <v>69</v>
      </c>
      <c r="BC7539" s="1" t="s">
        <v>70</v>
      </c>
      <c r="BD7539" s="1" t="s">
        <v>69</v>
      </c>
      <c r="BE7539" s="1" t="s">
        <v>70</v>
      </c>
      <c r="BF7539" s="1" t="s">
        <v>70</v>
      </c>
      <c r="BG7539" s="3">
        <v>43312.40416666667</v>
      </c>
    </row>
    <row r="7540">
      <c r="A7540" s="1">
        <v>1010472.0</v>
      </c>
      <c r="B7540" s="1" t="s">
        <v>31865</v>
      </c>
      <c r="C7540" s="2" t="s">
        <v>31866</v>
      </c>
      <c r="D7540" s="2" t="s">
        <v>31867</v>
      </c>
      <c r="E7540" s="1" t="s">
        <v>29515</v>
      </c>
      <c r="F7540" s="1" t="s">
        <v>29515</v>
      </c>
      <c r="G7540" s="1" t="s">
        <v>29515</v>
      </c>
      <c r="H7540" s="1" t="s">
        <v>31868</v>
      </c>
      <c r="I7540" s="1" t="s">
        <v>31869</v>
      </c>
      <c r="J7540" s="1" t="s">
        <v>1134</v>
      </c>
      <c r="K7540" s="1" t="s">
        <v>670</v>
      </c>
      <c r="L7540" s="1">
        <v>28723.0</v>
      </c>
      <c r="M7540" s="1" t="s">
        <v>31870</v>
      </c>
      <c r="N7540" s="1" t="s">
        <v>863</v>
      </c>
      <c r="U7540" s="1">
        <v>-83.183495</v>
      </c>
      <c r="V7540" s="1">
        <v>35.300976</v>
      </c>
      <c r="X7540" s="1" t="s">
        <v>69</v>
      </c>
      <c r="Y7540" s="1" t="s">
        <v>70</v>
      </c>
      <c r="Z7540" s="1" t="s">
        <v>70</v>
      </c>
      <c r="AA7540" s="1" t="s">
        <v>70</v>
      </c>
      <c r="AB7540" s="1" t="s">
        <v>70</v>
      </c>
      <c r="AC7540" s="1" t="s">
        <v>80</v>
      </c>
      <c r="AD7540" s="1" t="s">
        <v>70</v>
      </c>
      <c r="AE7540" s="1" t="s">
        <v>69</v>
      </c>
      <c r="AF7540" s="1" t="s">
        <v>69</v>
      </c>
      <c r="AG7540" s="1" t="s">
        <v>69</v>
      </c>
      <c r="AH7540" s="1" t="s">
        <v>69</v>
      </c>
      <c r="AI7540" s="1" t="s">
        <v>70</v>
      </c>
      <c r="AJ7540" s="1" t="s">
        <v>69</v>
      </c>
      <c r="AK7540" s="1" t="s">
        <v>69</v>
      </c>
      <c r="AL7540" s="1" t="s">
        <v>69</v>
      </c>
      <c r="AM7540" s="1" t="s">
        <v>69</v>
      </c>
      <c r="AN7540" s="1" t="s">
        <v>70</v>
      </c>
      <c r="AO7540" s="1" t="s">
        <v>70</v>
      </c>
      <c r="AP7540" s="1" t="s">
        <v>70</v>
      </c>
      <c r="AQ7540" s="1" t="s">
        <v>70</v>
      </c>
      <c r="AR7540" s="1" t="s">
        <v>69</v>
      </c>
      <c r="AS7540" s="1" t="s">
        <v>69</v>
      </c>
      <c r="AT7540" s="1" t="s">
        <v>69</v>
      </c>
      <c r="AU7540" s="1" t="s">
        <v>69</v>
      </c>
      <c r="AV7540" s="1" t="s">
        <v>70</v>
      </c>
      <c r="AW7540" s="1" t="s">
        <v>70</v>
      </c>
      <c r="AX7540" s="1" t="s">
        <v>70</v>
      </c>
      <c r="AY7540" s="1" t="s">
        <v>70</v>
      </c>
      <c r="AZ7540" s="1" t="s">
        <v>69</v>
      </c>
      <c r="BA7540" s="1" t="s">
        <v>70</v>
      </c>
      <c r="BB7540" s="1" t="s">
        <v>69</v>
      </c>
      <c r="BC7540" s="1" t="s">
        <v>69</v>
      </c>
      <c r="BD7540" s="1" t="s">
        <v>70</v>
      </c>
      <c r="BE7540" s="1" t="s">
        <v>70</v>
      </c>
      <c r="BF7540" s="1" t="s">
        <v>69</v>
      </c>
      <c r="BG7540" s="3">
        <v>43308.35763888889</v>
      </c>
    </row>
    <row r="7541">
      <c r="A7541" s="1">
        <v>1012690.0</v>
      </c>
      <c r="B7541" s="1" t="s">
        <v>31871</v>
      </c>
      <c r="C7541" s="2" t="s">
        <v>31872</v>
      </c>
      <c r="D7541" s="2" t="s">
        <v>31873</v>
      </c>
      <c r="H7541" s="1" t="s">
        <v>31874</v>
      </c>
      <c r="I7541" s="1" t="s">
        <v>775</v>
      </c>
      <c r="J7541" s="1" t="s">
        <v>3808</v>
      </c>
      <c r="K7541" s="1" t="s">
        <v>203</v>
      </c>
      <c r="L7541" s="1">
        <v>62656.0</v>
      </c>
      <c r="M7541" s="1" t="s">
        <v>13657</v>
      </c>
      <c r="N7541" s="1" t="s">
        <v>205</v>
      </c>
      <c r="U7541" s="1">
        <v>-89.385162</v>
      </c>
      <c r="V7541" s="1">
        <v>40.154182</v>
      </c>
      <c r="X7541" s="1" t="s">
        <v>69</v>
      </c>
      <c r="Y7541" s="1" t="s">
        <v>69</v>
      </c>
      <c r="Z7541" s="1" t="s">
        <v>70</v>
      </c>
      <c r="AA7541" s="1" t="s">
        <v>69</v>
      </c>
      <c r="AB7541" s="1" t="s">
        <v>69</v>
      </c>
      <c r="AC7541" s="1" t="s">
        <v>69</v>
      </c>
      <c r="AD7541" s="1" t="s">
        <v>69</v>
      </c>
      <c r="AE7541" s="1" t="s">
        <v>70</v>
      </c>
      <c r="AF7541" s="1" t="s">
        <v>70</v>
      </c>
      <c r="AG7541" s="1" t="s">
        <v>69</v>
      </c>
      <c r="AH7541" s="1" t="s">
        <v>69</v>
      </c>
      <c r="AI7541" s="1" t="s">
        <v>70</v>
      </c>
      <c r="AJ7541" s="1" t="s">
        <v>69</v>
      </c>
      <c r="AK7541" s="1" t="s">
        <v>69</v>
      </c>
      <c r="AL7541" s="1" t="s">
        <v>70</v>
      </c>
      <c r="AM7541" s="1" t="s">
        <v>69</v>
      </c>
      <c r="AN7541" s="1" t="s">
        <v>70</v>
      </c>
      <c r="AO7541" s="1" t="s">
        <v>69</v>
      </c>
      <c r="AP7541" s="1" t="s">
        <v>70</v>
      </c>
      <c r="AQ7541" s="1" t="s">
        <v>70</v>
      </c>
      <c r="AR7541" s="1" t="s">
        <v>69</v>
      </c>
      <c r="AS7541" s="1" t="s">
        <v>69</v>
      </c>
      <c r="AT7541" s="1" t="s">
        <v>69</v>
      </c>
      <c r="AU7541" s="1" t="s">
        <v>69</v>
      </c>
      <c r="AV7541" s="1" t="s">
        <v>70</v>
      </c>
      <c r="AW7541" s="1" t="s">
        <v>70</v>
      </c>
      <c r="AX7541" s="1" t="s">
        <v>69</v>
      </c>
      <c r="AY7541" s="1" t="s">
        <v>70</v>
      </c>
      <c r="AZ7541" s="1" t="s">
        <v>69</v>
      </c>
      <c r="BA7541" s="1" t="s">
        <v>70</v>
      </c>
      <c r="BB7541" s="1" t="s">
        <v>70</v>
      </c>
      <c r="BC7541" s="1" t="s">
        <v>69</v>
      </c>
      <c r="BD7541" s="1" t="s">
        <v>69</v>
      </c>
      <c r="BE7541" s="1" t="s">
        <v>70</v>
      </c>
      <c r="BF7541" s="1" t="s">
        <v>70</v>
      </c>
      <c r="BG7541" s="3">
        <v>42569.47361111111</v>
      </c>
    </row>
    <row r="7542">
      <c r="A7542" s="1">
        <v>1008163.0</v>
      </c>
      <c r="B7542" s="1" t="s">
        <v>31875</v>
      </c>
      <c r="C7542" s="2" t="s">
        <v>31876</v>
      </c>
      <c r="D7542" s="2" t="s">
        <v>31877</v>
      </c>
      <c r="E7542" s="2" t="s">
        <v>31878</v>
      </c>
      <c r="H7542" s="1" t="s">
        <v>31879</v>
      </c>
      <c r="I7542" s="1" t="s">
        <v>31880</v>
      </c>
      <c r="J7542" s="1" t="s">
        <v>11371</v>
      </c>
      <c r="K7542" s="1" t="s">
        <v>244</v>
      </c>
      <c r="L7542" s="1">
        <v>7401.0</v>
      </c>
      <c r="M7542" s="1" t="s">
        <v>31881</v>
      </c>
      <c r="N7542" s="1" t="s">
        <v>17598</v>
      </c>
      <c r="U7542" s="1">
        <v>-74.133827</v>
      </c>
      <c r="V7542" s="1">
        <v>41.032669</v>
      </c>
      <c r="X7542" s="1" t="s">
        <v>69</v>
      </c>
      <c r="Y7542" s="1" t="s">
        <v>70</v>
      </c>
      <c r="Z7542" s="1" t="s">
        <v>70</v>
      </c>
      <c r="AA7542" s="1" t="s">
        <v>70</v>
      </c>
      <c r="AB7542" s="1" t="s">
        <v>70</v>
      </c>
      <c r="AC7542" s="1" t="s">
        <v>69</v>
      </c>
      <c r="AD7542" s="1" t="s">
        <v>69</v>
      </c>
      <c r="AE7542" s="1" t="s">
        <v>70</v>
      </c>
      <c r="AF7542" s="1" t="s">
        <v>70</v>
      </c>
      <c r="AG7542" s="1" t="s">
        <v>69</v>
      </c>
      <c r="AH7542" s="1" t="s">
        <v>69</v>
      </c>
      <c r="AI7542" s="1" t="s">
        <v>70</v>
      </c>
      <c r="AJ7542" s="1" t="s">
        <v>70</v>
      </c>
      <c r="AK7542" s="1" t="s">
        <v>70</v>
      </c>
      <c r="AL7542" s="1" t="s">
        <v>69</v>
      </c>
      <c r="AM7542" s="1" t="s">
        <v>69</v>
      </c>
      <c r="AN7542" s="1" t="s">
        <v>70</v>
      </c>
      <c r="AO7542" s="1" t="s">
        <v>70</v>
      </c>
      <c r="AP7542" s="1" t="s">
        <v>70</v>
      </c>
      <c r="AQ7542" s="1" t="s">
        <v>70</v>
      </c>
      <c r="AR7542" s="1" t="s">
        <v>69</v>
      </c>
      <c r="AS7542" s="1" t="s">
        <v>70</v>
      </c>
      <c r="AT7542" s="1" t="s">
        <v>70</v>
      </c>
      <c r="AU7542" s="1" t="s">
        <v>70</v>
      </c>
      <c r="AV7542" s="1" t="s">
        <v>69</v>
      </c>
      <c r="AW7542" s="1" t="s">
        <v>70</v>
      </c>
      <c r="AX7542" s="1" t="s">
        <v>69</v>
      </c>
      <c r="AY7542" s="1" t="s">
        <v>70</v>
      </c>
      <c r="AZ7542" s="1" t="s">
        <v>69</v>
      </c>
      <c r="BA7542" s="1" t="s">
        <v>70</v>
      </c>
      <c r="BB7542" s="1" t="s">
        <v>70</v>
      </c>
      <c r="BC7542" s="1" t="s">
        <v>69</v>
      </c>
      <c r="BD7542" s="1" t="s">
        <v>70</v>
      </c>
      <c r="BE7542" s="1" t="s">
        <v>70</v>
      </c>
      <c r="BF7542" s="1" t="s">
        <v>70</v>
      </c>
      <c r="BG7542" s="3">
        <v>42212.52638888889</v>
      </c>
    </row>
    <row r="7543">
      <c r="A7543" s="1">
        <v>1018768.0</v>
      </c>
      <c r="B7543" s="1" t="s">
        <v>31882</v>
      </c>
      <c r="H7543" s="1" t="s">
        <v>31883</v>
      </c>
      <c r="I7543" s="1" t="s">
        <v>775</v>
      </c>
      <c r="J7543" s="1" t="s">
        <v>871</v>
      </c>
      <c r="K7543" s="1" t="s">
        <v>575</v>
      </c>
      <c r="L7543" s="1">
        <v>48742.0</v>
      </c>
      <c r="M7543" s="1" t="s">
        <v>13644</v>
      </c>
      <c r="N7543" s="1" t="s">
        <v>1534</v>
      </c>
      <c r="U7543" s="1">
        <v>-83.403191</v>
      </c>
      <c r="V7543" s="1">
        <v>44.680782</v>
      </c>
      <c r="X7543" s="1" t="s">
        <v>69</v>
      </c>
      <c r="Y7543" s="1" t="s">
        <v>70</v>
      </c>
      <c r="Z7543" s="1" t="s">
        <v>70</v>
      </c>
      <c r="AA7543" s="1" t="s">
        <v>69</v>
      </c>
      <c r="AB7543" s="1" t="s">
        <v>69</v>
      </c>
      <c r="AC7543" s="1" t="s">
        <v>80</v>
      </c>
      <c r="AD7543" s="1" t="s">
        <v>69</v>
      </c>
      <c r="AE7543" s="1" t="s">
        <v>70</v>
      </c>
      <c r="AF7543" s="1" t="s">
        <v>69</v>
      </c>
      <c r="AG7543" s="1" t="s">
        <v>69</v>
      </c>
      <c r="AH7543" s="1" t="s">
        <v>69</v>
      </c>
      <c r="AI7543" s="1" t="s">
        <v>70</v>
      </c>
      <c r="AJ7543" s="1" t="s">
        <v>69</v>
      </c>
      <c r="AK7543" s="1" t="s">
        <v>69</v>
      </c>
      <c r="AL7543" s="1" t="s">
        <v>69</v>
      </c>
      <c r="AM7543" s="1" t="s">
        <v>70</v>
      </c>
      <c r="AN7543" s="1" t="s">
        <v>69</v>
      </c>
      <c r="AO7543" s="1" t="s">
        <v>69</v>
      </c>
      <c r="AP7543" s="1" t="s">
        <v>70</v>
      </c>
      <c r="AQ7543" s="1" t="s">
        <v>70</v>
      </c>
      <c r="AR7543" s="1" t="s">
        <v>69</v>
      </c>
      <c r="AS7543" s="1" t="s">
        <v>70</v>
      </c>
      <c r="AT7543" s="1" t="s">
        <v>70</v>
      </c>
      <c r="AU7543" s="1" t="s">
        <v>69</v>
      </c>
      <c r="AV7543" s="1" t="s">
        <v>70</v>
      </c>
      <c r="AW7543" s="1" t="s">
        <v>70</v>
      </c>
      <c r="AX7543" s="1" t="s">
        <v>70</v>
      </c>
      <c r="AY7543" s="1" t="s">
        <v>69</v>
      </c>
      <c r="AZ7543" s="1" t="s">
        <v>69</v>
      </c>
      <c r="BA7543" s="1" t="s">
        <v>70</v>
      </c>
      <c r="BB7543" s="1" t="s">
        <v>70</v>
      </c>
      <c r="BC7543" s="1" t="s">
        <v>69</v>
      </c>
      <c r="BD7543" s="1" t="s">
        <v>70</v>
      </c>
      <c r="BE7543" s="1" t="s">
        <v>70</v>
      </c>
      <c r="BF7543" s="1" t="s">
        <v>70</v>
      </c>
      <c r="BG7543" s="3">
        <v>43318.53194444445</v>
      </c>
    </row>
    <row r="7544">
      <c r="A7544" s="1">
        <v>1009492.0</v>
      </c>
      <c r="B7544" s="1" t="s">
        <v>31884</v>
      </c>
      <c r="C7544" s="2" t="s">
        <v>31885</v>
      </c>
      <c r="D7544" s="2" t="s">
        <v>31886</v>
      </c>
      <c r="H7544" s="1" t="s">
        <v>31887</v>
      </c>
      <c r="I7544" s="1" t="s">
        <v>310</v>
      </c>
      <c r="K7544" s="1" t="s">
        <v>311</v>
      </c>
      <c r="L7544" s="1">
        <v>21236.0</v>
      </c>
      <c r="U7544" s="1">
        <v>-76.466797</v>
      </c>
      <c r="V7544" s="1">
        <v>39.371601</v>
      </c>
      <c r="X7544" s="1" t="s">
        <v>69</v>
      </c>
      <c r="Y7544" s="1" t="s">
        <v>70</v>
      </c>
      <c r="Z7544" s="1" t="s">
        <v>70</v>
      </c>
      <c r="AA7544" s="1" t="s">
        <v>70</v>
      </c>
      <c r="AB7544" s="1" t="s">
        <v>70</v>
      </c>
      <c r="AC7544" s="1" t="s">
        <v>80</v>
      </c>
      <c r="BG7544" s="1">
        <v>2013.0</v>
      </c>
    </row>
    <row r="7545">
      <c r="A7545" s="1">
        <v>1012657.0</v>
      </c>
      <c r="B7545" s="1" t="s">
        <v>31888</v>
      </c>
      <c r="C7545" s="2" t="s">
        <v>31889</v>
      </c>
      <c r="D7545" s="2" t="s">
        <v>31890</v>
      </c>
      <c r="H7545" s="1" t="s">
        <v>31891</v>
      </c>
      <c r="I7545" s="1" t="s">
        <v>709</v>
      </c>
      <c r="J7545" s="1" t="s">
        <v>704</v>
      </c>
      <c r="K7545" s="1" t="s">
        <v>705</v>
      </c>
      <c r="L7545" s="1">
        <v>85007.0</v>
      </c>
      <c r="M7545" s="5">
        <v>42747.0</v>
      </c>
      <c r="N7545" s="1" t="s">
        <v>7394</v>
      </c>
      <c r="U7545" s="1">
        <v>-112.09615</v>
      </c>
      <c r="V7545" s="1">
        <v>33.448921</v>
      </c>
      <c r="X7545" s="1" t="s">
        <v>69</v>
      </c>
      <c r="Y7545" s="1" t="s">
        <v>69</v>
      </c>
      <c r="Z7545" s="1" t="s">
        <v>69</v>
      </c>
      <c r="AA7545" s="1" t="s">
        <v>69</v>
      </c>
      <c r="AB7545" s="1" t="s">
        <v>69</v>
      </c>
      <c r="AC7545" s="1" t="s">
        <v>69</v>
      </c>
      <c r="AD7545" s="1" t="s">
        <v>69</v>
      </c>
      <c r="AE7545" s="1" t="s">
        <v>69</v>
      </c>
      <c r="AF7545" s="1" t="s">
        <v>70</v>
      </c>
      <c r="AG7545" s="1" t="s">
        <v>69</v>
      </c>
      <c r="AH7545" s="1" t="s">
        <v>69</v>
      </c>
      <c r="AI7545" s="1" t="s">
        <v>69</v>
      </c>
      <c r="AJ7545" s="1" t="s">
        <v>69</v>
      </c>
      <c r="AK7545" s="1" t="s">
        <v>69</v>
      </c>
      <c r="AL7545" s="1" t="s">
        <v>69</v>
      </c>
      <c r="AM7545" s="1" t="s">
        <v>69</v>
      </c>
      <c r="AN7545" s="1" t="s">
        <v>70</v>
      </c>
      <c r="AO7545" s="1" t="s">
        <v>69</v>
      </c>
      <c r="AP7545" s="1" t="s">
        <v>70</v>
      </c>
      <c r="AQ7545" s="1" t="s">
        <v>69</v>
      </c>
      <c r="AR7545" s="1" t="s">
        <v>69</v>
      </c>
      <c r="AS7545" s="1" t="s">
        <v>69</v>
      </c>
      <c r="AT7545" s="1" t="s">
        <v>69</v>
      </c>
      <c r="AU7545" s="1" t="s">
        <v>69</v>
      </c>
      <c r="AV7545" s="1" t="s">
        <v>70</v>
      </c>
      <c r="AW7545" s="1" t="s">
        <v>70</v>
      </c>
      <c r="AX7545" s="1" t="s">
        <v>69</v>
      </c>
      <c r="AY7545" s="1" t="s">
        <v>69</v>
      </c>
      <c r="AZ7545" s="1" t="s">
        <v>69</v>
      </c>
      <c r="BA7545" s="1" t="s">
        <v>69</v>
      </c>
      <c r="BB7545" s="1" t="s">
        <v>69</v>
      </c>
      <c r="BC7545" s="1" t="s">
        <v>69</v>
      </c>
      <c r="BD7545" s="1" t="s">
        <v>69</v>
      </c>
      <c r="BE7545" s="1" t="s">
        <v>69</v>
      </c>
      <c r="BF7545" s="1" t="s">
        <v>70</v>
      </c>
      <c r="BG7545" s="3">
        <v>42566.61041666667</v>
      </c>
    </row>
    <row r="7546">
      <c r="A7546" s="1">
        <v>1019047.0</v>
      </c>
      <c r="B7546" s="1" t="s">
        <v>31892</v>
      </c>
      <c r="C7546" s="2" t="s">
        <v>31893</v>
      </c>
      <c r="H7546" s="1" t="s">
        <v>31894</v>
      </c>
      <c r="I7546" s="1" t="s">
        <v>31895</v>
      </c>
      <c r="J7546" s="1" t="s">
        <v>3200</v>
      </c>
      <c r="K7546" s="1" t="s">
        <v>520</v>
      </c>
      <c r="L7546" s="1">
        <v>4064.0</v>
      </c>
      <c r="M7546" s="1" t="s">
        <v>31896</v>
      </c>
      <c r="N7546" s="1" t="s">
        <v>1144</v>
      </c>
      <c r="U7546" s="1">
        <v>-70.391655</v>
      </c>
      <c r="V7546" s="1">
        <v>43.514488</v>
      </c>
      <c r="X7546" s="1" t="s">
        <v>69</v>
      </c>
      <c r="Y7546" s="1" t="s">
        <v>70</v>
      </c>
      <c r="Z7546" s="1" t="s">
        <v>70</v>
      </c>
      <c r="AA7546" s="1" t="s">
        <v>70</v>
      </c>
      <c r="AB7546" s="1" t="s">
        <v>70</v>
      </c>
      <c r="AC7546" s="1" t="s">
        <v>80</v>
      </c>
      <c r="AD7546" s="1" t="s">
        <v>69</v>
      </c>
      <c r="AE7546" s="1" t="s">
        <v>70</v>
      </c>
      <c r="AF7546" s="1" t="s">
        <v>69</v>
      </c>
      <c r="AG7546" s="1" t="s">
        <v>69</v>
      </c>
      <c r="AH7546" s="1" t="s">
        <v>69</v>
      </c>
      <c r="AI7546" s="1" t="s">
        <v>69</v>
      </c>
      <c r="AJ7546" s="1" t="s">
        <v>69</v>
      </c>
      <c r="AK7546" s="1" t="s">
        <v>69</v>
      </c>
      <c r="AL7546" s="1" t="s">
        <v>69</v>
      </c>
      <c r="AM7546" s="1" t="s">
        <v>69</v>
      </c>
      <c r="AN7546" s="1" t="s">
        <v>69</v>
      </c>
      <c r="AO7546" s="1" t="s">
        <v>70</v>
      </c>
      <c r="AP7546" s="1" t="s">
        <v>70</v>
      </c>
      <c r="AQ7546" s="1" t="s">
        <v>70</v>
      </c>
      <c r="AR7546" s="1" t="s">
        <v>69</v>
      </c>
      <c r="AS7546" s="1" t="s">
        <v>70</v>
      </c>
      <c r="AT7546" s="1" t="s">
        <v>69</v>
      </c>
      <c r="AU7546" s="1" t="s">
        <v>70</v>
      </c>
      <c r="AV7546" s="1" t="s">
        <v>69</v>
      </c>
      <c r="AW7546" s="1" t="s">
        <v>70</v>
      </c>
      <c r="AX7546" s="1" t="s">
        <v>69</v>
      </c>
      <c r="AY7546" s="1" t="s">
        <v>70</v>
      </c>
      <c r="AZ7546" s="1" t="s">
        <v>69</v>
      </c>
      <c r="BA7546" s="1" t="s">
        <v>70</v>
      </c>
      <c r="BB7546" s="1" t="s">
        <v>70</v>
      </c>
      <c r="BC7546" s="1" t="s">
        <v>70</v>
      </c>
      <c r="BD7546" s="1" t="s">
        <v>70</v>
      </c>
      <c r="BE7546" s="1" t="s">
        <v>70</v>
      </c>
      <c r="BF7546" s="1" t="s">
        <v>70</v>
      </c>
      <c r="BG7546" s="3">
        <v>43199.52013888889</v>
      </c>
    </row>
    <row r="7547">
      <c r="A7547" s="1">
        <v>1000574.0</v>
      </c>
      <c r="B7547" s="1" t="s">
        <v>31897</v>
      </c>
      <c r="C7547" s="2" t="s">
        <v>31898</v>
      </c>
      <c r="D7547" s="2" t="s">
        <v>31899</v>
      </c>
      <c r="H7547" s="1" t="s">
        <v>31900</v>
      </c>
      <c r="I7547" s="1" t="s">
        <v>1434</v>
      </c>
      <c r="J7547" s="1" t="s">
        <v>1103</v>
      </c>
      <c r="K7547" s="1" t="s">
        <v>656</v>
      </c>
      <c r="L7547" s="1">
        <v>93534.0</v>
      </c>
      <c r="M7547" s="1" t="s">
        <v>13457</v>
      </c>
      <c r="N7547" s="1" t="s">
        <v>334</v>
      </c>
      <c r="O7547" s="1" t="s">
        <v>31901</v>
      </c>
      <c r="P7547" s="1" t="s">
        <v>317</v>
      </c>
      <c r="U7547" s="1">
        <v>-118.14327</v>
      </c>
      <c r="V7547" s="1">
        <v>34.69767</v>
      </c>
      <c r="X7547" s="1" t="s">
        <v>69</v>
      </c>
      <c r="Y7547" s="1" t="s">
        <v>70</v>
      </c>
      <c r="Z7547" s="1" t="s">
        <v>70</v>
      </c>
      <c r="AA7547" s="1" t="s">
        <v>70</v>
      </c>
      <c r="AB7547" s="1" t="s">
        <v>69</v>
      </c>
      <c r="AC7547" s="1" t="s">
        <v>69</v>
      </c>
      <c r="AD7547" s="1" t="s">
        <v>69</v>
      </c>
      <c r="AE7547" s="1" t="s">
        <v>69</v>
      </c>
      <c r="AF7547" s="1" t="s">
        <v>69</v>
      </c>
      <c r="AG7547" s="1" t="s">
        <v>70</v>
      </c>
      <c r="AH7547" s="1" t="s">
        <v>69</v>
      </c>
      <c r="AI7547" s="1" t="s">
        <v>70</v>
      </c>
      <c r="AJ7547" s="1" t="s">
        <v>69</v>
      </c>
      <c r="AK7547" s="1" t="s">
        <v>69</v>
      </c>
      <c r="AL7547" s="1" t="s">
        <v>69</v>
      </c>
      <c r="AM7547" s="1" t="s">
        <v>69</v>
      </c>
      <c r="AN7547" s="1" t="s">
        <v>70</v>
      </c>
      <c r="AO7547" s="1" t="s">
        <v>70</v>
      </c>
      <c r="AP7547" s="1" t="s">
        <v>70</v>
      </c>
      <c r="AQ7547" s="1" t="s">
        <v>69</v>
      </c>
      <c r="AR7547" s="1" t="s">
        <v>70</v>
      </c>
      <c r="AS7547" s="1" t="s">
        <v>70</v>
      </c>
      <c r="AT7547" s="1" t="s">
        <v>69</v>
      </c>
      <c r="AU7547" s="1" t="s">
        <v>69</v>
      </c>
      <c r="AV7547" s="1" t="s">
        <v>70</v>
      </c>
      <c r="AW7547" s="1" t="s">
        <v>69</v>
      </c>
      <c r="AX7547" s="1" t="s">
        <v>69</v>
      </c>
      <c r="AY7547" s="1" t="s">
        <v>69</v>
      </c>
      <c r="AZ7547" s="1" t="s">
        <v>69</v>
      </c>
      <c r="BA7547" s="1" t="s">
        <v>70</v>
      </c>
      <c r="BB7547" s="1" t="s">
        <v>69</v>
      </c>
      <c r="BC7547" s="1" t="s">
        <v>70</v>
      </c>
      <c r="BD7547" s="1" t="s">
        <v>69</v>
      </c>
      <c r="BE7547" s="1" t="s">
        <v>70</v>
      </c>
      <c r="BF7547" s="1" t="s">
        <v>70</v>
      </c>
      <c r="BG7547" s="3">
        <v>42914.51736111111</v>
      </c>
    </row>
    <row r="7548">
      <c r="A7548" s="1">
        <v>1003466.0</v>
      </c>
      <c r="B7548" s="1" t="s">
        <v>31902</v>
      </c>
      <c r="H7548" s="1" t="s">
        <v>31903</v>
      </c>
      <c r="I7548" s="1" t="s">
        <v>4115</v>
      </c>
      <c r="K7548" s="1" t="s">
        <v>181</v>
      </c>
      <c r="L7548" s="1">
        <v>23112.0</v>
      </c>
      <c r="U7548" s="1">
        <v>-77.646896</v>
      </c>
      <c r="V7548" s="1">
        <v>37.4492</v>
      </c>
      <c r="X7548" s="1" t="s">
        <v>70</v>
      </c>
      <c r="Y7548" s="1" t="s">
        <v>70</v>
      </c>
      <c r="Z7548" s="1" t="s">
        <v>70</v>
      </c>
      <c r="AA7548" s="1" t="s">
        <v>70</v>
      </c>
      <c r="AB7548" s="1" t="s">
        <v>70</v>
      </c>
      <c r="AC7548" s="1" t="s">
        <v>80</v>
      </c>
      <c r="BG7548" s="1">
        <v>2011.0</v>
      </c>
    </row>
    <row r="7549">
      <c r="A7549" s="1">
        <v>1016876.0</v>
      </c>
      <c r="B7549" s="1" t="s">
        <v>31904</v>
      </c>
      <c r="C7549" s="2" t="s">
        <v>31905</v>
      </c>
      <c r="D7549" s="2" t="s">
        <v>31906</v>
      </c>
      <c r="G7549" s="1" t="s">
        <v>31907</v>
      </c>
      <c r="H7549" s="1" t="s">
        <v>31908</v>
      </c>
      <c r="I7549" s="1" t="s">
        <v>4211</v>
      </c>
      <c r="J7549" s="1" t="s">
        <v>2535</v>
      </c>
      <c r="K7549" s="1" t="s">
        <v>488</v>
      </c>
      <c r="L7549" s="1">
        <v>2631.0</v>
      </c>
      <c r="M7549" s="1" t="s">
        <v>6895</v>
      </c>
      <c r="N7549" s="1" t="s">
        <v>256</v>
      </c>
      <c r="U7549" s="1">
        <v>-70.119614</v>
      </c>
      <c r="V7549" s="1">
        <v>41.752563</v>
      </c>
      <c r="X7549" s="1" t="s">
        <v>69</v>
      </c>
      <c r="Y7549" s="1" t="s">
        <v>69</v>
      </c>
      <c r="Z7549" s="1" t="s">
        <v>69</v>
      </c>
      <c r="AA7549" s="1" t="s">
        <v>69</v>
      </c>
      <c r="AB7549" s="1" t="s">
        <v>69</v>
      </c>
      <c r="AC7549" s="1" t="s">
        <v>69</v>
      </c>
      <c r="AD7549" s="1" t="s">
        <v>69</v>
      </c>
      <c r="AE7549" s="1" t="s">
        <v>69</v>
      </c>
      <c r="AF7549" s="1" t="s">
        <v>70</v>
      </c>
      <c r="AG7549" s="1" t="s">
        <v>69</v>
      </c>
      <c r="AH7549" s="1" t="s">
        <v>69</v>
      </c>
      <c r="AI7549" s="1" t="s">
        <v>69</v>
      </c>
      <c r="AJ7549" s="1" t="s">
        <v>70</v>
      </c>
      <c r="AK7549" s="1" t="s">
        <v>69</v>
      </c>
      <c r="AL7549" s="1" t="s">
        <v>69</v>
      </c>
      <c r="AM7549" s="1" t="s">
        <v>69</v>
      </c>
      <c r="AN7549" s="1" t="s">
        <v>69</v>
      </c>
      <c r="AO7549" s="1" t="s">
        <v>69</v>
      </c>
      <c r="AP7549" s="1" t="s">
        <v>70</v>
      </c>
      <c r="AQ7549" s="1" t="s">
        <v>70</v>
      </c>
      <c r="AR7549" s="1" t="s">
        <v>69</v>
      </c>
      <c r="AS7549" s="1" t="s">
        <v>69</v>
      </c>
      <c r="AT7549" s="1" t="s">
        <v>69</v>
      </c>
      <c r="AU7549" s="1" t="s">
        <v>70</v>
      </c>
      <c r="AV7549" s="1" t="s">
        <v>70</v>
      </c>
      <c r="AW7549" s="1" t="s">
        <v>70</v>
      </c>
      <c r="AX7549" s="1" t="s">
        <v>69</v>
      </c>
      <c r="AY7549" s="1" t="s">
        <v>70</v>
      </c>
      <c r="AZ7549" s="1" t="s">
        <v>69</v>
      </c>
      <c r="BA7549" s="1" t="s">
        <v>70</v>
      </c>
      <c r="BB7549" s="1" t="s">
        <v>69</v>
      </c>
      <c r="BC7549" s="1" t="s">
        <v>70</v>
      </c>
      <c r="BD7549" s="1" t="s">
        <v>70</v>
      </c>
      <c r="BE7549" s="1" t="s">
        <v>70</v>
      </c>
      <c r="BF7549" s="1" t="s">
        <v>70</v>
      </c>
      <c r="BG7549" s="3">
        <v>42805.60208333333</v>
      </c>
    </row>
    <row r="7550">
      <c r="A7550" s="1">
        <v>1005799.0</v>
      </c>
      <c r="B7550" s="1" t="s">
        <v>31909</v>
      </c>
      <c r="C7550" s="2" t="s">
        <v>31910</v>
      </c>
      <c r="H7550" s="1" t="s">
        <v>31911</v>
      </c>
      <c r="I7550" s="1" t="s">
        <v>4780</v>
      </c>
      <c r="J7550" s="1" t="s">
        <v>3528</v>
      </c>
      <c r="K7550" s="1" t="s">
        <v>96</v>
      </c>
      <c r="L7550" s="1">
        <v>14212.0</v>
      </c>
      <c r="M7550" s="1" t="s">
        <v>31912</v>
      </c>
      <c r="N7550" s="1" t="s">
        <v>31913</v>
      </c>
      <c r="U7550" s="1">
        <v>-78.837303</v>
      </c>
      <c r="V7550" s="1">
        <v>42.893299</v>
      </c>
      <c r="W7550" s="1" t="s">
        <v>11845</v>
      </c>
      <c r="X7550" s="1" t="s">
        <v>69</v>
      </c>
      <c r="Y7550" s="1" t="s">
        <v>70</v>
      </c>
      <c r="Z7550" s="1" t="s">
        <v>70</v>
      </c>
      <c r="AA7550" s="1" t="s">
        <v>70</v>
      </c>
      <c r="AB7550" s="1" t="s">
        <v>69</v>
      </c>
      <c r="AC7550" s="1" t="s">
        <v>70</v>
      </c>
      <c r="AD7550" s="1" t="s">
        <v>69</v>
      </c>
      <c r="AE7550" s="1" t="s">
        <v>69</v>
      </c>
      <c r="AF7550" s="1" t="s">
        <v>69</v>
      </c>
      <c r="AG7550" s="1" t="s">
        <v>70</v>
      </c>
      <c r="AH7550" s="1" t="s">
        <v>70</v>
      </c>
      <c r="AI7550" s="1" t="s">
        <v>69</v>
      </c>
      <c r="AJ7550" s="1" t="s">
        <v>70</v>
      </c>
      <c r="AK7550" s="1" t="s">
        <v>69</v>
      </c>
      <c r="AL7550" s="1" t="s">
        <v>69</v>
      </c>
      <c r="AM7550" s="1" t="s">
        <v>69</v>
      </c>
      <c r="AN7550" s="1" t="s">
        <v>69</v>
      </c>
      <c r="AO7550" s="1" t="s">
        <v>69</v>
      </c>
      <c r="AP7550" s="1" t="s">
        <v>70</v>
      </c>
      <c r="AQ7550" s="1" t="s">
        <v>70</v>
      </c>
      <c r="AR7550" s="1" t="s">
        <v>69</v>
      </c>
      <c r="AS7550" s="1" t="s">
        <v>69</v>
      </c>
      <c r="AT7550" s="1" t="s">
        <v>69</v>
      </c>
      <c r="AU7550" s="1" t="s">
        <v>69</v>
      </c>
      <c r="AV7550" s="1" t="s">
        <v>70</v>
      </c>
      <c r="AW7550" s="1" t="s">
        <v>69</v>
      </c>
      <c r="AX7550" s="1" t="s">
        <v>70</v>
      </c>
      <c r="AY7550" s="1" t="s">
        <v>70</v>
      </c>
      <c r="AZ7550" s="1" t="s">
        <v>69</v>
      </c>
      <c r="BA7550" s="1" t="s">
        <v>70</v>
      </c>
      <c r="BB7550" s="1" t="s">
        <v>70</v>
      </c>
      <c r="BC7550" s="1" t="s">
        <v>70</v>
      </c>
      <c r="BD7550" s="1" t="s">
        <v>70</v>
      </c>
      <c r="BE7550" s="1" t="s">
        <v>70</v>
      </c>
      <c r="BF7550" s="1" t="s">
        <v>70</v>
      </c>
      <c r="BG7550" s="3">
        <v>41442.58611111111</v>
      </c>
    </row>
    <row r="7551">
      <c r="A7551" s="1">
        <v>1002602.0</v>
      </c>
      <c r="B7551" s="1" t="s">
        <v>31914</v>
      </c>
      <c r="C7551" s="2" t="s">
        <v>31915</v>
      </c>
      <c r="D7551" s="2" t="s">
        <v>31916</v>
      </c>
      <c r="G7551" s="2" t="s">
        <v>31917</v>
      </c>
      <c r="H7551" s="1" t="s">
        <v>31918</v>
      </c>
      <c r="I7551" s="1" t="s">
        <v>6396</v>
      </c>
      <c r="J7551" s="1" t="s">
        <v>1366</v>
      </c>
      <c r="K7551" s="1" t="s">
        <v>575</v>
      </c>
      <c r="L7551" s="1">
        <v>48118.0</v>
      </c>
      <c r="M7551" s="1" t="s">
        <v>31919</v>
      </c>
      <c r="N7551" s="1" t="s">
        <v>68</v>
      </c>
      <c r="U7551" s="1">
        <v>-84.02079</v>
      </c>
      <c r="V7551" s="1">
        <v>42.316513</v>
      </c>
      <c r="X7551" s="1" t="s">
        <v>69</v>
      </c>
      <c r="Y7551" s="1" t="s">
        <v>69</v>
      </c>
      <c r="Z7551" s="1" t="s">
        <v>70</v>
      </c>
      <c r="AA7551" s="1" t="s">
        <v>69</v>
      </c>
      <c r="AB7551" s="1" t="s">
        <v>69</v>
      </c>
      <c r="AC7551" s="1" t="s">
        <v>70</v>
      </c>
      <c r="AD7551" s="1" t="s">
        <v>69</v>
      </c>
      <c r="AE7551" s="1" t="s">
        <v>69</v>
      </c>
      <c r="AF7551" s="1" t="s">
        <v>69</v>
      </c>
      <c r="AG7551" s="1" t="s">
        <v>69</v>
      </c>
      <c r="AH7551" s="1" t="s">
        <v>69</v>
      </c>
      <c r="AI7551" s="1" t="s">
        <v>70</v>
      </c>
      <c r="AJ7551" s="1" t="s">
        <v>69</v>
      </c>
      <c r="AK7551" s="1" t="s">
        <v>69</v>
      </c>
      <c r="AL7551" s="1" t="s">
        <v>69</v>
      </c>
      <c r="AM7551" s="1" t="s">
        <v>69</v>
      </c>
      <c r="AN7551" s="1" t="s">
        <v>69</v>
      </c>
      <c r="AO7551" s="1" t="s">
        <v>69</v>
      </c>
      <c r="AP7551" s="1" t="s">
        <v>70</v>
      </c>
      <c r="AQ7551" s="1" t="s">
        <v>69</v>
      </c>
      <c r="AR7551" s="1" t="s">
        <v>69</v>
      </c>
      <c r="AS7551" s="1" t="s">
        <v>69</v>
      </c>
      <c r="AT7551" s="1" t="s">
        <v>70</v>
      </c>
      <c r="AU7551" s="1" t="s">
        <v>69</v>
      </c>
      <c r="AV7551" s="1" t="s">
        <v>69</v>
      </c>
      <c r="AW7551" s="1" t="s">
        <v>70</v>
      </c>
      <c r="AX7551" s="1" t="s">
        <v>70</v>
      </c>
      <c r="AY7551" s="1" t="s">
        <v>70</v>
      </c>
      <c r="AZ7551" s="1" t="s">
        <v>69</v>
      </c>
      <c r="BA7551" s="1" t="s">
        <v>70</v>
      </c>
      <c r="BB7551" s="1" t="s">
        <v>70</v>
      </c>
      <c r="BC7551" s="1" t="s">
        <v>70</v>
      </c>
      <c r="BD7551" s="1" t="s">
        <v>70</v>
      </c>
      <c r="BE7551" s="1" t="s">
        <v>69</v>
      </c>
      <c r="BF7551" s="1" t="s">
        <v>70</v>
      </c>
      <c r="BG7551" s="3">
        <v>42086.677083333336</v>
      </c>
    </row>
    <row r="7552">
      <c r="A7552" s="1">
        <v>1019596.0</v>
      </c>
      <c r="B7552" s="1" t="s">
        <v>31920</v>
      </c>
      <c r="C7552" s="2" t="s">
        <v>31921</v>
      </c>
      <c r="D7552" s="2" t="s">
        <v>31922</v>
      </c>
      <c r="H7552" s="1" t="s">
        <v>31923</v>
      </c>
      <c r="I7552" s="1" t="s">
        <v>24347</v>
      </c>
      <c r="J7552" s="1" t="s">
        <v>3982</v>
      </c>
      <c r="K7552" s="1" t="s">
        <v>311</v>
      </c>
      <c r="L7552" s="1">
        <v>20743.0</v>
      </c>
      <c r="M7552" s="1" t="s">
        <v>30736</v>
      </c>
      <c r="N7552" s="1" t="s">
        <v>5223</v>
      </c>
      <c r="U7552" s="1">
        <v>-76.913338</v>
      </c>
      <c r="V7552" s="1">
        <v>38.887554</v>
      </c>
      <c r="X7552" s="1" t="s">
        <v>69</v>
      </c>
      <c r="Y7552" s="1" t="s">
        <v>69</v>
      </c>
      <c r="Z7552" s="1" t="s">
        <v>69</v>
      </c>
      <c r="AA7552" s="1" t="s">
        <v>69</v>
      </c>
      <c r="AB7552" s="1" t="s">
        <v>69</v>
      </c>
      <c r="AC7552" s="1" t="s">
        <v>80</v>
      </c>
      <c r="AD7552" s="1" t="s">
        <v>70</v>
      </c>
      <c r="AE7552" s="1" t="s">
        <v>70</v>
      </c>
      <c r="AF7552" s="1" t="s">
        <v>69</v>
      </c>
      <c r="AG7552" s="1" t="s">
        <v>70</v>
      </c>
      <c r="AH7552" s="1" t="s">
        <v>70</v>
      </c>
      <c r="AI7552" s="1" t="s">
        <v>70</v>
      </c>
      <c r="AJ7552" s="1" t="s">
        <v>69</v>
      </c>
      <c r="AK7552" s="1" t="s">
        <v>69</v>
      </c>
      <c r="AL7552" s="1" t="s">
        <v>70</v>
      </c>
      <c r="AM7552" s="1" t="s">
        <v>70</v>
      </c>
      <c r="AN7552" s="1" t="s">
        <v>70</v>
      </c>
      <c r="AO7552" s="1" t="s">
        <v>70</v>
      </c>
      <c r="AP7552" s="1" t="s">
        <v>70</v>
      </c>
      <c r="AQ7552" s="1" t="s">
        <v>70</v>
      </c>
      <c r="AR7552" s="1" t="s">
        <v>70</v>
      </c>
      <c r="AS7552" s="1" t="s">
        <v>70</v>
      </c>
      <c r="AT7552" s="1" t="s">
        <v>69</v>
      </c>
      <c r="AU7552" s="1" t="s">
        <v>69</v>
      </c>
      <c r="AV7552" s="1" t="s">
        <v>70</v>
      </c>
      <c r="AW7552" s="1" t="s">
        <v>70</v>
      </c>
      <c r="AX7552" s="1" t="s">
        <v>70</v>
      </c>
      <c r="AY7552" s="1" t="s">
        <v>70</v>
      </c>
      <c r="AZ7552" s="1" t="s">
        <v>69</v>
      </c>
      <c r="BA7552" s="1" t="s">
        <v>70</v>
      </c>
      <c r="BB7552" s="1" t="s">
        <v>69</v>
      </c>
      <c r="BC7552" s="1" t="s">
        <v>70</v>
      </c>
      <c r="BD7552" s="1" t="s">
        <v>70</v>
      </c>
      <c r="BE7552" s="1" t="s">
        <v>70</v>
      </c>
      <c r="BF7552" s="1" t="s">
        <v>70</v>
      </c>
      <c r="BG7552" s="3">
        <v>43640.94513888889</v>
      </c>
    </row>
    <row r="7553">
      <c r="A7553" s="1">
        <v>1000480.0</v>
      </c>
      <c r="B7553" s="1" t="s">
        <v>31924</v>
      </c>
      <c r="H7553" s="1" t="s">
        <v>31925</v>
      </c>
      <c r="I7553" s="1" t="s">
        <v>580</v>
      </c>
      <c r="J7553" s="1" t="s">
        <v>971</v>
      </c>
      <c r="K7553" s="1" t="s">
        <v>85</v>
      </c>
      <c r="L7553" s="1">
        <v>29201.0</v>
      </c>
      <c r="M7553" s="1" t="s">
        <v>31926</v>
      </c>
      <c r="N7553" s="1" t="s">
        <v>31927</v>
      </c>
      <c r="U7553" s="1">
        <v>-80.998894</v>
      </c>
      <c r="V7553" s="1">
        <v>34.037247</v>
      </c>
      <c r="W7553" s="1" t="s">
        <v>136</v>
      </c>
      <c r="X7553" s="1" t="s">
        <v>70</v>
      </c>
      <c r="Y7553" s="1" t="s">
        <v>69</v>
      </c>
      <c r="Z7553" s="1" t="s">
        <v>69</v>
      </c>
      <c r="AA7553" s="1" t="s">
        <v>69</v>
      </c>
      <c r="AB7553" s="1" t="s">
        <v>70</v>
      </c>
      <c r="AC7553" s="1" t="s">
        <v>70</v>
      </c>
      <c r="BG7553" s="3">
        <v>41729.91527777778</v>
      </c>
    </row>
    <row r="7554">
      <c r="A7554" s="1">
        <v>1018285.0</v>
      </c>
      <c r="B7554" s="1" t="s">
        <v>31928</v>
      </c>
      <c r="C7554" s="2" t="s">
        <v>31929</v>
      </c>
      <c r="D7554" s="2" t="s">
        <v>31930</v>
      </c>
      <c r="E7554" s="2" t="s">
        <v>31931</v>
      </c>
      <c r="G7554" s="2" t="s">
        <v>31932</v>
      </c>
      <c r="H7554" s="1" t="s">
        <v>31933</v>
      </c>
      <c r="I7554" s="1" t="s">
        <v>179</v>
      </c>
      <c r="J7554" s="1" t="s">
        <v>180</v>
      </c>
      <c r="K7554" s="1" t="s">
        <v>181</v>
      </c>
      <c r="L7554" s="1">
        <v>23221.0</v>
      </c>
      <c r="M7554" s="1" t="s">
        <v>31934</v>
      </c>
      <c r="N7554" s="1" t="s">
        <v>503</v>
      </c>
      <c r="U7554" s="1">
        <v>-77.482635</v>
      </c>
      <c r="V7554" s="1">
        <v>37.553692</v>
      </c>
      <c r="X7554" s="1" t="s">
        <v>69</v>
      </c>
      <c r="Y7554" s="1" t="s">
        <v>70</v>
      </c>
      <c r="Z7554" s="1" t="s">
        <v>70</v>
      </c>
      <c r="AA7554" s="1" t="s">
        <v>70</v>
      </c>
      <c r="AB7554" s="1" t="s">
        <v>69</v>
      </c>
      <c r="AC7554" s="1" t="s">
        <v>80</v>
      </c>
      <c r="AD7554" s="1" t="s">
        <v>69</v>
      </c>
      <c r="AE7554" s="1" t="s">
        <v>69</v>
      </c>
      <c r="AF7554" s="1" t="s">
        <v>69</v>
      </c>
      <c r="AG7554" s="1" t="s">
        <v>69</v>
      </c>
      <c r="AH7554" s="1" t="s">
        <v>69</v>
      </c>
      <c r="AI7554" s="1" t="s">
        <v>70</v>
      </c>
      <c r="AJ7554" s="1" t="s">
        <v>69</v>
      </c>
      <c r="AK7554" s="1" t="s">
        <v>69</v>
      </c>
      <c r="AL7554" s="1" t="s">
        <v>69</v>
      </c>
      <c r="AM7554" s="1" t="s">
        <v>69</v>
      </c>
      <c r="AN7554" s="1" t="s">
        <v>70</v>
      </c>
      <c r="AO7554" s="1" t="s">
        <v>70</v>
      </c>
      <c r="AP7554" s="1" t="s">
        <v>70</v>
      </c>
      <c r="AQ7554" s="1" t="s">
        <v>70</v>
      </c>
      <c r="AR7554" s="1" t="s">
        <v>69</v>
      </c>
      <c r="AS7554" s="1" t="s">
        <v>70</v>
      </c>
      <c r="AT7554" s="1" t="s">
        <v>69</v>
      </c>
      <c r="AU7554" s="1" t="s">
        <v>69</v>
      </c>
      <c r="AV7554" s="1" t="s">
        <v>70</v>
      </c>
      <c r="AW7554" s="1" t="s">
        <v>70</v>
      </c>
      <c r="AX7554" s="1" t="s">
        <v>69</v>
      </c>
      <c r="AY7554" s="1" t="s">
        <v>70</v>
      </c>
      <c r="AZ7554" s="1" t="s">
        <v>69</v>
      </c>
      <c r="BA7554" s="1" t="s">
        <v>70</v>
      </c>
      <c r="BB7554" s="1" t="s">
        <v>70</v>
      </c>
      <c r="BC7554" s="1" t="s">
        <v>70</v>
      </c>
      <c r="BD7554" s="1" t="s">
        <v>69</v>
      </c>
      <c r="BE7554" s="1" t="s">
        <v>70</v>
      </c>
      <c r="BF7554" s="1" t="s">
        <v>70</v>
      </c>
      <c r="BG7554" s="3">
        <v>42907.41111111111</v>
      </c>
    </row>
    <row r="7555">
      <c r="A7555" s="1">
        <v>1010850.0</v>
      </c>
      <c r="B7555" s="1" t="s">
        <v>31935</v>
      </c>
      <c r="D7555" s="1" t="s">
        <v>31936</v>
      </c>
      <c r="H7555" s="1" t="s">
        <v>31937</v>
      </c>
      <c r="I7555" s="1" t="s">
        <v>3235</v>
      </c>
      <c r="J7555" s="1" t="s">
        <v>2996</v>
      </c>
      <c r="K7555" s="1" t="s">
        <v>1630</v>
      </c>
      <c r="L7555" s="1">
        <v>72601.0</v>
      </c>
      <c r="M7555" s="1" t="s">
        <v>3659</v>
      </c>
      <c r="N7555" s="1" t="s">
        <v>31938</v>
      </c>
      <c r="U7555" s="1">
        <v>-93.107674</v>
      </c>
      <c r="V7555" s="1">
        <v>36.229794</v>
      </c>
      <c r="X7555" s="1" t="s">
        <v>69</v>
      </c>
      <c r="Y7555" s="1" t="s">
        <v>69</v>
      </c>
      <c r="Z7555" s="1" t="s">
        <v>69</v>
      </c>
      <c r="AA7555" s="1" t="s">
        <v>69</v>
      </c>
      <c r="AB7555" s="1" t="s">
        <v>70</v>
      </c>
      <c r="AC7555" s="1" t="s">
        <v>80</v>
      </c>
      <c r="AD7555" s="1" t="s">
        <v>69</v>
      </c>
      <c r="AE7555" s="1" t="s">
        <v>70</v>
      </c>
      <c r="AF7555" s="1" t="s">
        <v>69</v>
      </c>
      <c r="AG7555" s="1" t="s">
        <v>70</v>
      </c>
      <c r="AH7555" s="1" t="s">
        <v>69</v>
      </c>
      <c r="AI7555" s="1" t="s">
        <v>70</v>
      </c>
      <c r="AJ7555" s="1" t="s">
        <v>70</v>
      </c>
      <c r="AK7555" s="1" t="s">
        <v>69</v>
      </c>
      <c r="AL7555" s="1" t="s">
        <v>69</v>
      </c>
      <c r="AM7555" s="1" t="s">
        <v>69</v>
      </c>
      <c r="AN7555" s="1" t="s">
        <v>70</v>
      </c>
      <c r="AO7555" s="1" t="s">
        <v>70</v>
      </c>
      <c r="AP7555" s="1" t="s">
        <v>70</v>
      </c>
      <c r="AQ7555" s="1" t="s">
        <v>70</v>
      </c>
      <c r="AR7555" s="1" t="s">
        <v>69</v>
      </c>
      <c r="AS7555" s="1" t="s">
        <v>70</v>
      </c>
      <c r="AT7555" s="1" t="s">
        <v>69</v>
      </c>
      <c r="AU7555" s="1" t="s">
        <v>69</v>
      </c>
      <c r="AV7555" s="1" t="s">
        <v>70</v>
      </c>
      <c r="AW7555" s="1" t="s">
        <v>70</v>
      </c>
      <c r="AX7555" s="1" t="s">
        <v>70</v>
      </c>
      <c r="AY7555" s="1" t="s">
        <v>70</v>
      </c>
      <c r="AZ7555" s="1" t="s">
        <v>69</v>
      </c>
      <c r="BA7555" s="1" t="s">
        <v>70</v>
      </c>
      <c r="BB7555" s="1" t="s">
        <v>70</v>
      </c>
      <c r="BC7555" s="1" t="s">
        <v>70</v>
      </c>
      <c r="BD7555" s="1" t="s">
        <v>70</v>
      </c>
      <c r="BE7555" s="1" t="s">
        <v>70</v>
      </c>
      <c r="BF7555" s="1" t="s">
        <v>70</v>
      </c>
      <c r="BG7555" s="3">
        <v>42059.66736111111</v>
      </c>
    </row>
    <row r="7556">
      <c r="A7556" s="1">
        <v>1018370.0</v>
      </c>
      <c r="B7556" s="1" t="s">
        <v>31939</v>
      </c>
      <c r="C7556" s="2" t="s">
        <v>31940</v>
      </c>
      <c r="D7556" s="2" t="s">
        <v>31941</v>
      </c>
      <c r="E7556" s="2" t="s">
        <v>31942</v>
      </c>
      <c r="G7556" s="2" t="s">
        <v>31943</v>
      </c>
      <c r="H7556" s="1" t="s">
        <v>31944</v>
      </c>
      <c r="I7556" s="1" t="s">
        <v>16080</v>
      </c>
      <c r="J7556" s="1" t="s">
        <v>2082</v>
      </c>
      <c r="K7556" s="1" t="s">
        <v>670</v>
      </c>
      <c r="L7556" s="1">
        <v>27514.0</v>
      </c>
      <c r="M7556" s="1" t="s">
        <v>5723</v>
      </c>
      <c r="N7556" s="1" t="s">
        <v>205</v>
      </c>
      <c r="O7556" s="1" t="s">
        <v>31945</v>
      </c>
      <c r="P7556" s="1" t="s">
        <v>863</v>
      </c>
      <c r="Q7556" s="1" t="s">
        <v>3598</v>
      </c>
      <c r="R7556" s="1" t="s">
        <v>490</v>
      </c>
      <c r="U7556" s="1">
        <v>-79.029335</v>
      </c>
      <c r="V7556" s="1">
        <v>35.92746</v>
      </c>
      <c r="X7556" s="1" t="s">
        <v>69</v>
      </c>
      <c r="Y7556" s="1" t="s">
        <v>69</v>
      </c>
      <c r="Z7556" s="1" t="s">
        <v>70</v>
      </c>
      <c r="AA7556" s="1" t="s">
        <v>69</v>
      </c>
      <c r="AB7556" s="1" t="s">
        <v>69</v>
      </c>
      <c r="AC7556" s="1" t="s">
        <v>69</v>
      </c>
      <c r="AD7556" s="1" t="s">
        <v>69</v>
      </c>
      <c r="AE7556" s="1" t="s">
        <v>69</v>
      </c>
      <c r="AF7556" s="1" t="s">
        <v>69</v>
      </c>
      <c r="AG7556" s="1" t="s">
        <v>69</v>
      </c>
      <c r="AH7556" s="1" t="s">
        <v>69</v>
      </c>
      <c r="AI7556" s="1" t="s">
        <v>69</v>
      </c>
      <c r="AJ7556" s="1" t="s">
        <v>69</v>
      </c>
      <c r="AK7556" s="1" t="s">
        <v>69</v>
      </c>
      <c r="AL7556" s="1" t="s">
        <v>69</v>
      </c>
      <c r="AM7556" s="1" t="s">
        <v>69</v>
      </c>
      <c r="AN7556" s="1" t="s">
        <v>70</v>
      </c>
      <c r="AO7556" s="1" t="s">
        <v>69</v>
      </c>
      <c r="AP7556" s="1" t="s">
        <v>70</v>
      </c>
      <c r="AQ7556" s="1" t="s">
        <v>70</v>
      </c>
      <c r="AR7556" s="1" t="s">
        <v>69</v>
      </c>
      <c r="AS7556" s="1" t="s">
        <v>69</v>
      </c>
      <c r="AT7556" s="1" t="s">
        <v>69</v>
      </c>
      <c r="AU7556" s="1" t="s">
        <v>69</v>
      </c>
      <c r="AV7556" s="1" t="s">
        <v>69</v>
      </c>
      <c r="AW7556" s="1" t="s">
        <v>69</v>
      </c>
      <c r="AX7556" s="1" t="s">
        <v>69</v>
      </c>
      <c r="AY7556" s="1" t="s">
        <v>70</v>
      </c>
      <c r="AZ7556" s="1" t="s">
        <v>69</v>
      </c>
      <c r="BA7556" s="1" t="s">
        <v>69</v>
      </c>
      <c r="BB7556" s="1" t="s">
        <v>70</v>
      </c>
      <c r="BC7556" s="1" t="s">
        <v>69</v>
      </c>
      <c r="BD7556" s="1" t="s">
        <v>69</v>
      </c>
      <c r="BE7556" s="1" t="s">
        <v>70</v>
      </c>
      <c r="BF7556" s="1" t="s">
        <v>69</v>
      </c>
      <c r="BG7556" s="3">
        <v>42909.513194444444</v>
      </c>
    </row>
    <row r="7557">
      <c r="A7557" s="1">
        <v>1002172.0</v>
      </c>
      <c r="B7557" s="1" t="s">
        <v>31946</v>
      </c>
      <c r="H7557" s="1" t="s">
        <v>31947</v>
      </c>
      <c r="I7557" s="1" t="s">
        <v>3229</v>
      </c>
      <c r="J7557" s="1" t="s">
        <v>566</v>
      </c>
      <c r="K7557" s="1" t="s">
        <v>566</v>
      </c>
      <c r="L7557" s="1">
        <v>73008.0</v>
      </c>
      <c r="U7557" s="1">
        <v>-97.6325</v>
      </c>
      <c r="V7557" s="1">
        <v>35.5121</v>
      </c>
      <c r="X7557" s="1" t="s">
        <v>70</v>
      </c>
      <c r="Y7557" s="1" t="s">
        <v>70</v>
      </c>
      <c r="Z7557" s="1" t="s">
        <v>70</v>
      </c>
      <c r="AA7557" s="1" t="s">
        <v>70</v>
      </c>
      <c r="AB7557" s="1" t="s">
        <v>70</v>
      </c>
      <c r="AC7557" s="1" t="s">
        <v>80</v>
      </c>
      <c r="BG7557" s="1">
        <v>2009.0</v>
      </c>
    </row>
    <row r="7558">
      <c r="A7558" s="1">
        <v>1011014.0</v>
      </c>
      <c r="B7558" s="1" t="s">
        <v>31948</v>
      </c>
      <c r="C7558" s="2" t="s">
        <v>31949</v>
      </c>
      <c r="D7558" s="2" t="s">
        <v>31950</v>
      </c>
      <c r="H7558" s="1" t="s">
        <v>31951</v>
      </c>
      <c r="I7558" s="1" t="s">
        <v>14085</v>
      </c>
      <c r="J7558" s="1" t="s">
        <v>9139</v>
      </c>
      <c r="K7558" s="1" t="s">
        <v>575</v>
      </c>
      <c r="L7558" s="1">
        <v>49837.0</v>
      </c>
      <c r="M7558" s="1" t="s">
        <v>706</v>
      </c>
      <c r="N7558" s="1" t="s">
        <v>895</v>
      </c>
      <c r="U7558" s="1">
        <v>-87.020828</v>
      </c>
      <c r="V7558" s="1">
        <v>45.847507</v>
      </c>
      <c r="X7558" s="1" t="s">
        <v>69</v>
      </c>
      <c r="Y7558" s="1" t="s">
        <v>69</v>
      </c>
      <c r="Z7558" s="1" t="s">
        <v>70</v>
      </c>
      <c r="AA7558" s="1" t="s">
        <v>69</v>
      </c>
      <c r="AB7558" s="1" t="s">
        <v>69</v>
      </c>
      <c r="AC7558" s="1" t="s">
        <v>69</v>
      </c>
      <c r="AD7558" s="1" t="s">
        <v>69</v>
      </c>
      <c r="AE7558" s="1" t="s">
        <v>69</v>
      </c>
      <c r="AF7558" s="1" t="s">
        <v>69</v>
      </c>
      <c r="AG7558" s="1" t="s">
        <v>70</v>
      </c>
      <c r="AH7558" s="1" t="s">
        <v>70</v>
      </c>
      <c r="AI7558" s="1" t="s">
        <v>69</v>
      </c>
      <c r="AJ7558" s="1" t="s">
        <v>69</v>
      </c>
      <c r="AK7558" s="1" t="s">
        <v>69</v>
      </c>
      <c r="AL7558" s="1" t="s">
        <v>69</v>
      </c>
      <c r="AM7558" s="1" t="s">
        <v>69</v>
      </c>
      <c r="AN7558" s="1" t="s">
        <v>69</v>
      </c>
      <c r="AO7558" s="1" t="s">
        <v>69</v>
      </c>
      <c r="AP7558" s="1" t="s">
        <v>70</v>
      </c>
      <c r="AQ7558" s="1" t="s">
        <v>70</v>
      </c>
      <c r="AR7558" s="1" t="s">
        <v>69</v>
      </c>
      <c r="AS7558" s="1" t="s">
        <v>70</v>
      </c>
      <c r="AT7558" s="1" t="s">
        <v>70</v>
      </c>
      <c r="AU7558" s="1" t="s">
        <v>69</v>
      </c>
      <c r="AV7558" s="1" t="s">
        <v>70</v>
      </c>
      <c r="AW7558" s="1" t="s">
        <v>70</v>
      </c>
      <c r="AX7558" s="1" t="s">
        <v>69</v>
      </c>
      <c r="AY7558" s="1" t="s">
        <v>70</v>
      </c>
      <c r="AZ7558" s="1" t="s">
        <v>69</v>
      </c>
      <c r="BA7558" s="1" t="s">
        <v>70</v>
      </c>
      <c r="BB7558" s="1" t="s">
        <v>70</v>
      </c>
      <c r="BC7558" s="1" t="s">
        <v>70</v>
      </c>
      <c r="BD7558" s="1" t="s">
        <v>70</v>
      </c>
      <c r="BE7558" s="1" t="s">
        <v>70</v>
      </c>
      <c r="BF7558" s="1" t="s">
        <v>69</v>
      </c>
      <c r="BG7558" s="3">
        <v>42102.43819444445</v>
      </c>
    </row>
    <row r="7559">
      <c r="A7559" s="1">
        <v>1018959.0</v>
      </c>
      <c r="B7559" s="1" t="s">
        <v>31952</v>
      </c>
      <c r="C7559" s="2" t="s">
        <v>31953</v>
      </c>
      <c r="D7559" s="2" t="s">
        <v>31954</v>
      </c>
      <c r="H7559" s="1" t="s">
        <v>31955</v>
      </c>
      <c r="I7559" s="1" t="s">
        <v>7163</v>
      </c>
      <c r="J7559" s="1" t="s">
        <v>276</v>
      </c>
      <c r="K7559" s="1" t="s">
        <v>107</v>
      </c>
      <c r="L7559" s="1">
        <v>37040.0</v>
      </c>
      <c r="M7559" s="1" t="s">
        <v>31956</v>
      </c>
      <c r="N7559" s="1" t="s">
        <v>603</v>
      </c>
      <c r="U7559" s="1">
        <v>-87.361046</v>
      </c>
      <c r="V7559" s="1">
        <v>36.528217</v>
      </c>
      <c r="X7559" s="1" t="s">
        <v>69</v>
      </c>
      <c r="Y7559" s="1" t="s">
        <v>70</v>
      </c>
      <c r="Z7559" s="1" t="s">
        <v>70</v>
      </c>
      <c r="AA7559" s="1" t="s">
        <v>69</v>
      </c>
      <c r="AB7559" s="1" t="s">
        <v>69</v>
      </c>
      <c r="AC7559" s="1" t="s">
        <v>69</v>
      </c>
      <c r="AD7559" s="1" t="s">
        <v>69</v>
      </c>
      <c r="AE7559" s="1" t="s">
        <v>70</v>
      </c>
      <c r="AF7559" s="1" t="s">
        <v>69</v>
      </c>
      <c r="AG7559" s="1" t="s">
        <v>69</v>
      </c>
      <c r="AH7559" s="1" t="s">
        <v>69</v>
      </c>
      <c r="AI7559" s="1" t="s">
        <v>70</v>
      </c>
      <c r="AJ7559" s="1" t="s">
        <v>69</v>
      </c>
      <c r="AK7559" s="1" t="s">
        <v>69</v>
      </c>
      <c r="AL7559" s="1" t="s">
        <v>69</v>
      </c>
      <c r="AM7559" s="1" t="s">
        <v>69</v>
      </c>
      <c r="AN7559" s="1" t="s">
        <v>70</v>
      </c>
      <c r="AO7559" s="1" t="s">
        <v>69</v>
      </c>
      <c r="AP7559" s="1" t="s">
        <v>70</v>
      </c>
      <c r="AQ7559" s="1" t="s">
        <v>69</v>
      </c>
      <c r="AR7559" s="1" t="s">
        <v>69</v>
      </c>
      <c r="AS7559" s="1" t="s">
        <v>69</v>
      </c>
      <c r="AT7559" s="1" t="s">
        <v>69</v>
      </c>
      <c r="AU7559" s="1" t="s">
        <v>69</v>
      </c>
      <c r="AV7559" s="1" t="s">
        <v>70</v>
      </c>
      <c r="AW7559" s="1" t="s">
        <v>70</v>
      </c>
      <c r="AX7559" s="1" t="s">
        <v>70</v>
      </c>
      <c r="AY7559" s="1" t="s">
        <v>70</v>
      </c>
      <c r="AZ7559" s="1" t="s">
        <v>69</v>
      </c>
      <c r="BA7559" s="1" t="s">
        <v>69</v>
      </c>
      <c r="BB7559" s="1" t="s">
        <v>69</v>
      </c>
      <c r="BC7559" s="1" t="s">
        <v>69</v>
      </c>
      <c r="BD7559" s="1" t="s">
        <v>69</v>
      </c>
      <c r="BE7559" s="1" t="s">
        <v>70</v>
      </c>
      <c r="BF7559" s="1" t="s">
        <v>69</v>
      </c>
      <c r="BG7559" s="3">
        <v>43467.53194444445</v>
      </c>
    </row>
    <row r="7560">
      <c r="A7560" s="1">
        <v>1003140.0</v>
      </c>
      <c r="B7560" s="1" t="s">
        <v>31957</v>
      </c>
      <c r="C7560" s="2" t="s">
        <v>31958</v>
      </c>
      <c r="D7560" s="2" t="s">
        <v>31959</v>
      </c>
      <c r="H7560" s="1" t="s">
        <v>31960</v>
      </c>
      <c r="I7560" s="1" t="s">
        <v>31961</v>
      </c>
      <c r="J7560" s="1" t="s">
        <v>76</v>
      </c>
      <c r="K7560" s="1" t="s">
        <v>77</v>
      </c>
      <c r="L7560" s="1">
        <v>44110.0</v>
      </c>
      <c r="M7560" s="1" t="s">
        <v>25591</v>
      </c>
      <c r="N7560" s="1" t="s">
        <v>603</v>
      </c>
      <c r="O7560" s="1" t="s">
        <v>31962</v>
      </c>
      <c r="P7560" s="1" t="s">
        <v>5847</v>
      </c>
      <c r="U7560" s="1">
        <v>-81.578201</v>
      </c>
      <c r="V7560" s="1">
        <v>41.545128</v>
      </c>
      <c r="W7560" s="1" t="s">
        <v>136</v>
      </c>
      <c r="X7560" s="1" t="s">
        <v>69</v>
      </c>
      <c r="Y7560" s="1" t="s">
        <v>69</v>
      </c>
      <c r="Z7560" s="1" t="s">
        <v>70</v>
      </c>
      <c r="AA7560" s="1" t="s">
        <v>69</v>
      </c>
      <c r="AB7560" s="1" t="s">
        <v>69</v>
      </c>
      <c r="AC7560" s="1" t="s">
        <v>70</v>
      </c>
      <c r="AD7560" s="1" t="s">
        <v>69</v>
      </c>
      <c r="AE7560" s="1" t="s">
        <v>69</v>
      </c>
      <c r="AF7560" s="1" t="s">
        <v>69</v>
      </c>
      <c r="AG7560" s="1" t="s">
        <v>70</v>
      </c>
      <c r="AH7560" s="1" t="s">
        <v>69</v>
      </c>
      <c r="AI7560" s="1" t="s">
        <v>70</v>
      </c>
      <c r="AJ7560" s="1" t="s">
        <v>69</v>
      </c>
      <c r="AK7560" s="1" t="s">
        <v>69</v>
      </c>
      <c r="AL7560" s="1" t="s">
        <v>69</v>
      </c>
      <c r="AM7560" s="1" t="s">
        <v>70</v>
      </c>
      <c r="AN7560" s="1" t="s">
        <v>69</v>
      </c>
      <c r="AO7560" s="1" t="s">
        <v>70</v>
      </c>
      <c r="AP7560" s="1" t="s">
        <v>70</v>
      </c>
      <c r="AQ7560" s="1" t="s">
        <v>69</v>
      </c>
      <c r="AR7560" s="1" t="s">
        <v>69</v>
      </c>
      <c r="AS7560" s="1" t="s">
        <v>70</v>
      </c>
      <c r="AT7560" s="1" t="s">
        <v>70</v>
      </c>
      <c r="AU7560" s="1" t="s">
        <v>69</v>
      </c>
      <c r="AV7560" s="1" t="s">
        <v>70</v>
      </c>
      <c r="AW7560" s="1" t="s">
        <v>70</v>
      </c>
      <c r="AX7560" s="1" t="s">
        <v>70</v>
      </c>
      <c r="AY7560" s="1" t="s">
        <v>70</v>
      </c>
      <c r="AZ7560" s="1" t="s">
        <v>69</v>
      </c>
      <c r="BA7560" s="1" t="s">
        <v>70</v>
      </c>
      <c r="BB7560" s="1" t="s">
        <v>70</v>
      </c>
      <c r="BC7560" s="1" t="s">
        <v>70</v>
      </c>
      <c r="BD7560" s="1" t="s">
        <v>70</v>
      </c>
      <c r="BE7560" s="1" t="s">
        <v>70</v>
      </c>
      <c r="BF7560" s="1" t="s">
        <v>70</v>
      </c>
      <c r="BG7560" s="3">
        <v>41732.36111111111</v>
      </c>
    </row>
    <row r="7561">
      <c r="A7561" s="1">
        <v>1001841.0</v>
      </c>
      <c r="B7561" s="1" t="s">
        <v>31963</v>
      </c>
      <c r="C7561" s="2" t="s">
        <v>31964</v>
      </c>
      <c r="H7561" s="1" t="s">
        <v>31965</v>
      </c>
      <c r="I7561" s="1" t="s">
        <v>4105</v>
      </c>
      <c r="J7561" s="1" t="s">
        <v>1334</v>
      </c>
      <c r="K7561" s="1" t="s">
        <v>244</v>
      </c>
      <c r="M7561" s="1" t="s">
        <v>1135</v>
      </c>
      <c r="N7561" s="1" t="s">
        <v>31966</v>
      </c>
      <c r="U7561" s="1">
        <v>-74.170799</v>
      </c>
      <c r="V7561" s="1">
        <v>40.7435</v>
      </c>
      <c r="W7561" s="1" t="s">
        <v>392</v>
      </c>
      <c r="X7561" s="1" t="s">
        <v>70</v>
      </c>
      <c r="Y7561" s="1" t="s">
        <v>70</v>
      </c>
      <c r="Z7561" s="1" t="s">
        <v>70</v>
      </c>
      <c r="AA7561" s="1" t="s">
        <v>70</v>
      </c>
      <c r="AB7561" s="1" t="s">
        <v>70</v>
      </c>
      <c r="AC7561" s="1" t="s">
        <v>80</v>
      </c>
      <c r="AD7561" s="1" t="s">
        <v>69</v>
      </c>
      <c r="AE7561" s="1" t="s">
        <v>70</v>
      </c>
      <c r="AF7561" s="1" t="s">
        <v>69</v>
      </c>
      <c r="AG7561" s="1" t="s">
        <v>70</v>
      </c>
      <c r="AH7561" s="1" t="s">
        <v>70</v>
      </c>
      <c r="AI7561" s="1" t="s">
        <v>70</v>
      </c>
      <c r="AJ7561" s="1" t="s">
        <v>69</v>
      </c>
      <c r="AK7561" s="1" t="s">
        <v>69</v>
      </c>
      <c r="AL7561" s="1" t="s">
        <v>69</v>
      </c>
      <c r="AM7561" s="1" t="s">
        <v>69</v>
      </c>
      <c r="AN7561" s="1" t="s">
        <v>70</v>
      </c>
      <c r="AO7561" s="1" t="s">
        <v>70</v>
      </c>
      <c r="AP7561" s="1" t="s">
        <v>70</v>
      </c>
      <c r="AQ7561" s="1" t="s">
        <v>69</v>
      </c>
      <c r="AR7561" s="1" t="s">
        <v>70</v>
      </c>
      <c r="AS7561" s="1" t="s">
        <v>70</v>
      </c>
      <c r="AT7561" s="1" t="s">
        <v>69</v>
      </c>
      <c r="AU7561" s="1" t="s">
        <v>69</v>
      </c>
      <c r="AV7561" s="1" t="s">
        <v>70</v>
      </c>
      <c r="AW7561" s="1" t="s">
        <v>70</v>
      </c>
      <c r="AX7561" s="1" t="s">
        <v>70</v>
      </c>
      <c r="AY7561" s="1" t="s">
        <v>70</v>
      </c>
      <c r="AZ7561" s="1" t="s">
        <v>70</v>
      </c>
      <c r="BA7561" s="1" t="s">
        <v>70</v>
      </c>
      <c r="BB7561" s="1" t="s">
        <v>70</v>
      </c>
      <c r="BC7561" s="1" t="s">
        <v>70</v>
      </c>
      <c r="BD7561" s="1" t="s">
        <v>70</v>
      </c>
      <c r="BE7561" s="1" t="s">
        <v>70</v>
      </c>
      <c r="BF7561" s="1" t="s">
        <v>70</v>
      </c>
      <c r="BG7561" s="3">
        <v>40672.82430555556</v>
      </c>
    </row>
    <row r="7562">
      <c r="A7562" s="1">
        <v>1011220.0</v>
      </c>
      <c r="B7562" s="1" t="s">
        <v>31967</v>
      </c>
      <c r="D7562" s="2" t="s">
        <v>31968</v>
      </c>
      <c r="H7562" s="1" t="s">
        <v>31969</v>
      </c>
      <c r="I7562" s="1" t="s">
        <v>8100</v>
      </c>
      <c r="J7562" s="1" t="s">
        <v>21448</v>
      </c>
      <c r="K7562" s="1" t="s">
        <v>171</v>
      </c>
      <c r="L7562" s="1">
        <v>55355.0</v>
      </c>
      <c r="N7562" s="1" t="s">
        <v>8767</v>
      </c>
      <c r="U7562" s="1">
        <v>-94.509727</v>
      </c>
      <c r="V7562" s="1">
        <v>45.122314</v>
      </c>
      <c r="X7562" s="1" t="s">
        <v>69</v>
      </c>
      <c r="Y7562" s="1" t="s">
        <v>70</v>
      </c>
      <c r="Z7562" s="1" t="s">
        <v>70</v>
      </c>
      <c r="AA7562" s="1" t="s">
        <v>70</v>
      </c>
      <c r="AB7562" s="1" t="s">
        <v>69</v>
      </c>
      <c r="AC7562" s="1" t="s">
        <v>69</v>
      </c>
      <c r="AD7562" s="1" t="s">
        <v>69</v>
      </c>
      <c r="AE7562" s="1" t="s">
        <v>70</v>
      </c>
      <c r="AF7562" s="1" t="s">
        <v>69</v>
      </c>
      <c r="AG7562" s="1" t="s">
        <v>69</v>
      </c>
      <c r="AH7562" s="1" t="s">
        <v>69</v>
      </c>
      <c r="AI7562" s="1" t="s">
        <v>70</v>
      </c>
      <c r="AJ7562" s="1" t="s">
        <v>69</v>
      </c>
      <c r="AK7562" s="1" t="s">
        <v>69</v>
      </c>
      <c r="AL7562" s="1" t="s">
        <v>69</v>
      </c>
      <c r="AM7562" s="1" t="s">
        <v>69</v>
      </c>
      <c r="AN7562" s="1" t="s">
        <v>69</v>
      </c>
      <c r="AO7562" s="1" t="s">
        <v>69</v>
      </c>
      <c r="AP7562" s="1" t="s">
        <v>70</v>
      </c>
      <c r="AQ7562" s="1" t="s">
        <v>70</v>
      </c>
      <c r="AR7562" s="1" t="s">
        <v>69</v>
      </c>
      <c r="AS7562" s="1" t="s">
        <v>70</v>
      </c>
      <c r="AT7562" s="1" t="s">
        <v>69</v>
      </c>
      <c r="AU7562" s="1" t="s">
        <v>69</v>
      </c>
      <c r="AV7562" s="1" t="s">
        <v>69</v>
      </c>
      <c r="AW7562" s="1" t="s">
        <v>70</v>
      </c>
      <c r="AX7562" s="1" t="s">
        <v>70</v>
      </c>
      <c r="AY7562" s="1" t="s">
        <v>70</v>
      </c>
      <c r="AZ7562" s="1" t="s">
        <v>69</v>
      </c>
      <c r="BA7562" s="1" t="s">
        <v>70</v>
      </c>
      <c r="BB7562" s="1" t="s">
        <v>70</v>
      </c>
      <c r="BC7562" s="1" t="s">
        <v>70</v>
      </c>
      <c r="BD7562" s="1" t="s">
        <v>69</v>
      </c>
      <c r="BE7562" s="1" t="s">
        <v>70</v>
      </c>
      <c r="BF7562" s="1" t="s">
        <v>70</v>
      </c>
      <c r="BG7562" s="3">
        <v>42723.603472222225</v>
      </c>
    </row>
    <row r="7563">
      <c r="A7563" s="1">
        <v>1000229.0</v>
      </c>
      <c r="B7563" s="1" t="s">
        <v>31970</v>
      </c>
      <c r="D7563" s="2" t="s">
        <v>31971</v>
      </c>
      <c r="H7563" s="1" t="s">
        <v>31972</v>
      </c>
      <c r="I7563" s="1" t="s">
        <v>31973</v>
      </c>
      <c r="J7563" s="1" t="s">
        <v>997</v>
      </c>
      <c r="K7563" s="1" t="s">
        <v>322</v>
      </c>
      <c r="L7563" s="1">
        <v>46765.0</v>
      </c>
      <c r="M7563" s="1" t="s">
        <v>4689</v>
      </c>
      <c r="N7563" s="1" t="s">
        <v>1543</v>
      </c>
      <c r="U7563" s="1">
        <v>-85.007584</v>
      </c>
      <c r="V7563" s="1">
        <v>41.229218</v>
      </c>
      <c r="W7563" s="1" t="s">
        <v>174</v>
      </c>
      <c r="X7563" s="1" t="s">
        <v>69</v>
      </c>
      <c r="Y7563" s="1" t="s">
        <v>69</v>
      </c>
      <c r="Z7563" s="1" t="s">
        <v>70</v>
      </c>
      <c r="AA7563" s="1" t="s">
        <v>69</v>
      </c>
      <c r="AB7563" s="1" t="s">
        <v>69</v>
      </c>
      <c r="AC7563" s="1" t="s">
        <v>80</v>
      </c>
      <c r="AD7563" s="1" t="s">
        <v>69</v>
      </c>
      <c r="AE7563" s="1" t="s">
        <v>70</v>
      </c>
      <c r="AF7563" s="1" t="s">
        <v>70</v>
      </c>
      <c r="AG7563" s="1" t="s">
        <v>69</v>
      </c>
      <c r="AH7563" s="1" t="s">
        <v>70</v>
      </c>
      <c r="AI7563" s="1" t="s">
        <v>70</v>
      </c>
      <c r="AJ7563" s="1" t="s">
        <v>69</v>
      </c>
      <c r="AK7563" s="1" t="s">
        <v>69</v>
      </c>
      <c r="AL7563" s="1" t="s">
        <v>69</v>
      </c>
      <c r="AM7563" s="1" t="s">
        <v>70</v>
      </c>
      <c r="AN7563" s="1" t="s">
        <v>69</v>
      </c>
      <c r="AO7563" s="1" t="s">
        <v>70</v>
      </c>
      <c r="AP7563" s="1" t="s">
        <v>69</v>
      </c>
      <c r="AQ7563" s="1" t="s">
        <v>70</v>
      </c>
      <c r="AR7563" s="1" t="s">
        <v>70</v>
      </c>
      <c r="AS7563" s="1" t="s">
        <v>70</v>
      </c>
      <c r="AT7563" s="1" t="s">
        <v>70</v>
      </c>
      <c r="AU7563" s="1" t="s">
        <v>69</v>
      </c>
      <c r="AV7563" s="1" t="s">
        <v>70</v>
      </c>
      <c r="AW7563" s="1" t="s">
        <v>70</v>
      </c>
      <c r="AX7563" s="1" t="s">
        <v>70</v>
      </c>
      <c r="AY7563" s="1" t="s">
        <v>70</v>
      </c>
      <c r="AZ7563" s="1" t="s">
        <v>70</v>
      </c>
      <c r="BA7563" s="1" t="s">
        <v>70</v>
      </c>
      <c r="BB7563" s="1" t="s">
        <v>70</v>
      </c>
      <c r="BC7563" s="1" t="s">
        <v>70</v>
      </c>
      <c r="BD7563" s="1" t="s">
        <v>70</v>
      </c>
      <c r="BE7563" s="1" t="s">
        <v>70</v>
      </c>
      <c r="BF7563" s="1" t="s">
        <v>70</v>
      </c>
      <c r="BG7563" s="3">
        <v>41030.347916666666</v>
      </c>
    </row>
    <row r="7564">
      <c r="A7564" s="1">
        <v>1010404.0</v>
      </c>
      <c r="B7564" s="1" t="s">
        <v>31974</v>
      </c>
      <c r="C7564" s="2" t="s">
        <v>31975</v>
      </c>
      <c r="D7564" s="2" t="s">
        <v>31976</v>
      </c>
      <c r="F7564" s="2" t="s">
        <v>31977</v>
      </c>
      <c r="H7564" s="1" t="s">
        <v>31978</v>
      </c>
      <c r="I7564" s="1" t="s">
        <v>14961</v>
      </c>
      <c r="J7564" s="1" t="s">
        <v>14962</v>
      </c>
      <c r="K7564" s="1" t="s">
        <v>670</v>
      </c>
      <c r="L7564" s="1">
        <v>27403.0</v>
      </c>
      <c r="M7564" s="1" t="s">
        <v>1081</v>
      </c>
      <c r="N7564" s="1" t="s">
        <v>205</v>
      </c>
      <c r="U7564" s="1">
        <v>-79.828316</v>
      </c>
      <c r="V7564" s="1">
        <v>36.068939</v>
      </c>
      <c r="W7564" s="1" t="s">
        <v>99</v>
      </c>
      <c r="X7564" s="1" t="s">
        <v>69</v>
      </c>
      <c r="Y7564" s="1" t="s">
        <v>70</v>
      </c>
      <c r="Z7564" s="1" t="s">
        <v>70</v>
      </c>
      <c r="AA7564" s="1" t="s">
        <v>70</v>
      </c>
      <c r="AB7564" s="1" t="s">
        <v>69</v>
      </c>
      <c r="AC7564" s="1" t="s">
        <v>69</v>
      </c>
      <c r="AD7564" s="1" t="s">
        <v>69</v>
      </c>
      <c r="AE7564" s="1" t="s">
        <v>69</v>
      </c>
      <c r="AF7564" s="1" t="s">
        <v>69</v>
      </c>
      <c r="AG7564" s="1" t="s">
        <v>69</v>
      </c>
      <c r="AH7564" s="1" t="s">
        <v>69</v>
      </c>
      <c r="AI7564" s="1" t="s">
        <v>69</v>
      </c>
      <c r="AJ7564" s="1" t="s">
        <v>69</v>
      </c>
      <c r="AK7564" s="1" t="s">
        <v>69</v>
      </c>
      <c r="AL7564" s="1" t="s">
        <v>69</v>
      </c>
      <c r="AM7564" s="1" t="s">
        <v>69</v>
      </c>
      <c r="AN7564" s="1" t="s">
        <v>69</v>
      </c>
      <c r="AO7564" s="1" t="s">
        <v>69</v>
      </c>
      <c r="AP7564" s="1" t="s">
        <v>70</v>
      </c>
      <c r="AQ7564" s="1" t="s">
        <v>69</v>
      </c>
      <c r="AR7564" s="1" t="s">
        <v>69</v>
      </c>
      <c r="AS7564" s="1" t="s">
        <v>69</v>
      </c>
      <c r="AT7564" s="1" t="s">
        <v>70</v>
      </c>
      <c r="AU7564" s="1" t="s">
        <v>69</v>
      </c>
      <c r="AV7564" s="1" t="s">
        <v>69</v>
      </c>
      <c r="AW7564" s="1" t="s">
        <v>70</v>
      </c>
      <c r="AX7564" s="1" t="s">
        <v>70</v>
      </c>
      <c r="AY7564" s="1" t="s">
        <v>69</v>
      </c>
      <c r="AZ7564" s="1" t="s">
        <v>69</v>
      </c>
      <c r="BA7564" s="1" t="s">
        <v>69</v>
      </c>
      <c r="BB7564" s="1" t="s">
        <v>69</v>
      </c>
      <c r="BC7564" s="1" t="s">
        <v>70</v>
      </c>
      <c r="BD7564" s="1" t="s">
        <v>70</v>
      </c>
      <c r="BE7564" s="1" t="s">
        <v>70</v>
      </c>
      <c r="BF7564" s="1" t="s">
        <v>70</v>
      </c>
      <c r="BG7564" s="3">
        <v>41856.44861111111</v>
      </c>
    </row>
    <row r="7565">
      <c r="A7565" s="1">
        <v>1006313.0</v>
      </c>
      <c r="B7565" s="1" t="s">
        <v>31979</v>
      </c>
      <c r="C7565" s="1" t="s">
        <v>31980</v>
      </c>
      <c r="H7565" s="1" t="s">
        <v>31981</v>
      </c>
      <c r="I7565" s="1" t="s">
        <v>4935</v>
      </c>
      <c r="J7565" s="1" t="s">
        <v>14011</v>
      </c>
      <c r="K7565" s="1" t="s">
        <v>670</v>
      </c>
      <c r="L7565" s="1">
        <v>27834.0</v>
      </c>
      <c r="U7565" s="1">
        <v>-77.424301</v>
      </c>
      <c r="V7565" s="1">
        <v>35.558899</v>
      </c>
      <c r="X7565" s="1" t="s">
        <v>70</v>
      </c>
      <c r="Y7565" s="1" t="s">
        <v>70</v>
      </c>
      <c r="Z7565" s="1" t="s">
        <v>70</v>
      </c>
      <c r="AA7565" s="1" t="s">
        <v>70</v>
      </c>
      <c r="AB7565" s="1" t="s">
        <v>70</v>
      </c>
      <c r="AC7565" s="1" t="s">
        <v>80</v>
      </c>
      <c r="BG7565" s="4">
        <v>40322.48611111111</v>
      </c>
    </row>
    <row r="7566">
      <c r="A7566" s="1">
        <v>1019181.0</v>
      </c>
      <c r="B7566" s="1" t="s">
        <v>31982</v>
      </c>
      <c r="H7566" s="1" t="s">
        <v>31983</v>
      </c>
      <c r="I7566" s="1" t="s">
        <v>31984</v>
      </c>
      <c r="J7566" s="1" t="s">
        <v>2082</v>
      </c>
      <c r="K7566" s="1" t="s">
        <v>96</v>
      </c>
      <c r="L7566" s="1">
        <v>12518.0</v>
      </c>
      <c r="M7566" s="1" t="s">
        <v>31985</v>
      </c>
      <c r="N7566" s="1" t="s">
        <v>21038</v>
      </c>
      <c r="U7566" s="1">
        <v>-74.059814</v>
      </c>
      <c r="V7566" s="1">
        <v>41.442234</v>
      </c>
      <c r="X7566" s="1" t="s">
        <v>69</v>
      </c>
      <c r="Y7566" s="1" t="s">
        <v>70</v>
      </c>
      <c r="Z7566" s="1" t="s">
        <v>70</v>
      </c>
      <c r="AA7566" s="1" t="s">
        <v>70</v>
      </c>
      <c r="AB7566" s="1" t="s">
        <v>70</v>
      </c>
      <c r="AC7566" s="1" t="s">
        <v>69</v>
      </c>
      <c r="AD7566" s="1" t="s">
        <v>69</v>
      </c>
      <c r="AE7566" s="1" t="s">
        <v>69</v>
      </c>
      <c r="AF7566" s="1" t="s">
        <v>70</v>
      </c>
      <c r="AG7566" s="1" t="s">
        <v>69</v>
      </c>
      <c r="AH7566" s="1" t="s">
        <v>69</v>
      </c>
      <c r="AI7566" s="1" t="s">
        <v>70</v>
      </c>
      <c r="AJ7566" s="1" t="s">
        <v>70</v>
      </c>
      <c r="AK7566" s="1" t="s">
        <v>69</v>
      </c>
      <c r="AL7566" s="1" t="s">
        <v>69</v>
      </c>
      <c r="AM7566" s="1" t="s">
        <v>69</v>
      </c>
      <c r="AN7566" s="1" t="s">
        <v>70</v>
      </c>
      <c r="AO7566" s="1" t="s">
        <v>69</v>
      </c>
      <c r="AP7566" s="1" t="s">
        <v>70</v>
      </c>
      <c r="AQ7566" s="1" t="s">
        <v>70</v>
      </c>
      <c r="AR7566" s="1" t="s">
        <v>70</v>
      </c>
      <c r="AS7566" s="1" t="s">
        <v>70</v>
      </c>
      <c r="AT7566" s="1" t="s">
        <v>69</v>
      </c>
      <c r="AU7566" s="1" t="s">
        <v>69</v>
      </c>
      <c r="AV7566" s="1" t="s">
        <v>70</v>
      </c>
      <c r="AW7566" s="1" t="s">
        <v>70</v>
      </c>
      <c r="AX7566" s="1" t="s">
        <v>69</v>
      </c>
      <c r="AY7566" s="1" t="s">
        <v>70</v>
      </c>
      <c r="AZ7566" s="1" t="s">
        <v>69</v>
      </c>
      <c r="BA7566" s="1" t="s">
        <v>70</v>
      </c>
      <c r="BB7566" s="1" t="s">
        <v>70</v>
      </c>
      <c r="BC7566" s="1" t="s">
        <v>70</v>
      </c>
      <c r="BD7566" s="1" t="s">
        <v>70</v>
      </c>
      <c r="BE7566" s="1" t="s">
        <v>70</v>
      </c>
      <c r="BF7566" s="1" t="s">
        <v>70</v>
      </c>
      <c r="BG7566" s="3">
        <v>43307.675</v>
      </c>
    </row>
    <row r="7567">
      <c r="A7567" s="1">
        <v>1019303.0</v>
      </c>
      <c r="B7567" s="1" t="s">
        <v>31986</v>
      </c>
      <c r="C7567" s="2" t="s">
        <v>31987</v>
      </c>
      <c r="D7567" s="2" t="s">
        <v>31988</v>
      </c>
      <c r="E7567" s="2" t="s">
        <v>31989</v>
      </c>
      <c r="H7567" s="1" t="s">
        <v>31990</v>
      </c>
      <c r="I7567" s="1" t="s">
        <v>31991</v>
      </c>
      <c r="J7567" s="1" t="s">
        <v>18299</v>
      </c>
      <c r="K7567" s="1" t="s">
        <v>349</v>
      </c>
      <c r="L7567" s="1">
        <v>81130.0</v>
      </c>
      <c r="M7567" s="1" t="s">
        <v>31992</v>
      </c>
      <c r="N7567" s="1" t="s">
        <v>8107</v>
      </c>
      <c r="U7567" s="1">
        <v>-106.92695</v>
      </c>
      <c r="V7567" s="1">
        <v>37.852345</v>
      </c>
      <c r="X7567" s="1" t="s">
        <v>69</v>
      </c>
      <c r="Y7567" s="1" t="s">
        <v>70</v>
      </c>
      <c r="Z7567" s="1" t="s">
        <v>70</v>
      </c>
      <c r="AA7567" s="1" t="s">
        <v>70</v>
      </c>
      <c r="AB7567" s="1" t="s">
        <v>70</v>
      </c>
      <c r="AC7567" s="1" t="s">
        <v>69</v>
      </c>
      <c r="AD7567" s="1" t="s">
        <v>69</v>
      </c>
      <c r="AE7567" s="1" t="s">
        <v>69</v>
      </c>
      <c r="AF7567" s="1" t="s">
        <v>69</v>
      </c>
      <c r="AG7567" s="1" t="s">
        <v>69</v>
      </c>
      <c r="AH7567" s="1" t="s">
        <v>69</v>
      </c>
      <c r="AI7567" s="1" t="s">
        <v>70</v>
      </c>
      <c r="AJ7567" s="1" t="s">
        <v>69</v>
      </c>
      <c r="AK7567" s="1" t="s">
        <v>69</v>
      </c>
      <c r="AL7567" s="1" t="s">
        <v>70</v>
      </c>
      <c r="AM7567" s="1" t="s">
        <v>69</v>
      </c>
      <c r="AN7567" s="1" t="s">
        <v>70</v>
      </c>
      <c r="AO7567" s="1" t="s">
        <v>69</v>
      </c>
      <c r="AP7567" s="1" t="s">
        <v>70</v>
      </c>
      <c r="AQ7567" s="1" t="s">
        <v>70</v>
      </c>
      <c r="AR7567" s="1" t="s">
        <v>70</v>
      </c>
      <c r="AS7567" s="1" t="s">
        <v>70</v>
      </c>
      <c r="AT7567" s="1" t="s">
        <v>69</v>
      </c>
      <c r="AU7567" s="1" t="s">
        <v>69</v>
      </c>
      <c r="AV7567" s="1" t="s">
        <v>70</v>
      </c>
      <c r="AW7567" s="1" t="s">
        <v>70</v>
      </c>
      <c r="AX7567" s="1" t="s">
        <v>70</v>
      </c>
      <c r="AY7567" s="1" t="s">
        <v>70</v>
      </c>
      <c r="AZ7567" s="1" t="s">
        <v>69</v>
      </c>
      <c r="BA7567" s="1" t="s">
        <v>69</v>
      </c>
      <c r="BB7567" s="1" t="s">
        <v>70</v>
      </c>
      <c r="BC7567" s="1" t="s">
        <v>69</v>
      </c>
      <c r="BD7567" s="1" t="s">
        <v>70</v>
      </c>
      <c r="BE7567" s="1" t="s">
        <v>70</v>
      </c>
      <c r="BF7567" s="1" t="s">
        <v>70</v>
      </c>
      <c r="BG7567" s="3">
        <v>43384.614583333336</v>
      </c>
    </row>
    <row r="7568">
      <c r="A7568" s="1">
        <v>1008041.0</v>
      </c>
      <c r="B7568" s="1" t="s">
        <v>31993</v>
      </c>
      <c r="C7568" s="2" t="s">
        <v>31994</v>
      </c>
      <c r="D7568" s="2" t="s">
        <v>31995</v>
      </c>
      <c r="E7568" s="2" t="s">
        <v>31996</v>
      </c>
      <c r="H7568" s="1" t="s">
        <v>31997</v>
      </c>
      <c r="I7568" s="1" t="s">
        <v>4568</v>
      </c>
      <c r="J7568" s="1" t="s">
        <v>4569</v>
      </c>
      <c r="K7568" s="1" t="s">
        <v>561</v>
      </c>
      <c r="L7568" s="1">
        <v>30040.0</v>
      </c>
      <c r="M7568" s="1" t="s">
        <v>312</v>
      </c>
      <c r="N7568" s="1" t="s">
        <v>15398</v>
      </c>
      <c r="U7568" s="1">
        <v>-84.134758</v>
      </c>
      <c r="V7568" s="1">
        <v>34.192135</v>
      </c>
      <c r="W7568" s="1" t="s">
        <v>136</v>
      </c>
      <c r="X7568" s="1" t="s">
        <v>69</v>
      </c>
      <c r="Y7568" s="1" t="s">
        <v>70</v>
      </c>
      <c r="Z7568" s="1" t="s">
        <v>70</v>
      </c>
      <c r="AA7568" s="1" t="s">
        <v>70</v>
      </c>
      <c r="AB7568" s="1" t="s">
        <v>70</v>
      </c>
      <c r="AC7568" s="1" t="s">
        <v>69</v>
      </c>
      <c r="AD7568" s="1" t="s">
        <v>69</v>
      </c>
      <c r="AE7568" s="1" t="s">
        <v>69</v>
      </c>
      <c r="AF7568" s="1" t="s">
        <v>69</v>
      </c>
      <c r="AG7568" s="1" t="s">
        <v>69</v>
      </c>
      <c r="AH7568" s="1" t="s">
        <v>69</v>
      </c>
      <c r="AI7568" s="1" t="s">
        <v>69</v>
      </c>
      <c r="AJ7568" s="1" t="s">
        <v>69</v>
      </c>
      <c r="AK7568" s="1" t="s">
        <v>69</v>
      </c>
      <c r="AL7568" s="1" t="s">
        <v>69</v>
      </c>
      <c r="AM7568" s="1" t="s">
        <v>69</v>
      </c>
      <c r="AN7568" s="1" t="s">
        <v>70</v>
      </c>
      <c r="AO7568" s="1" t="s">
        <v>69</v>
      </c>
      <c r="AP7568" s="1" t="s">
        <v>70</v>
      </c>
      <c r="AQ7568" s="1" t="s">
        <v>70</v>
      </c>
      <c r="AR7568" s="1" t="s">
        <v>69</v>
      </c>
      <c r="AS7568" s="1" t="s">
        <v>69</v>
      </c>
      <c r="AT7568" s="1" t="s">
        <v>69</v>
      </c>
      <c r="AU7568" s="1" t="s">
        <v>69</v>
      </c>
      <c r="AV7568" s="1" t="s">
        <v>70</v>
      </c>
      <c r="AW7568" s="1" t="s">
        <v>70</v>
      </c>
      <c r="AX7568" s="1" t="s">
        <v>70</v>
      </c>
      <c r="AY7568" s="1" t="s">
        <v>70</v>
      </c>
      <c r="AZ7568" s="1" t="s">
        <v>69</v>
      </c>
      <c r="BA7568" s="1" t="s">
        <v>70</v>
      </c>
      <c r="BB7568" s="1" t="s">
        <v>70</v>
      </c>
      <c r="BC7568" s="1" t="s">
        <v>70</v>
      </c>
      <c r="BD7568" s="1" t="s">
        <v>70</v>
      </c>
      <c r="BE7568" s="1" t="s">
        <v>70</v>
      </c>
      <c r="BF7568" s="1" t="s">
        <v>70</v>
      </c>
      <c r="BG7568" s="3">
        <v>41449.799305555556</v>
      </c>
    </row>
    <row r="7569">
      <c r="A7569" s="1">
        <v>1003818.0</v>
      </c>
      <c r="B7569" s="1" t="s">
        <v>31998</v>
      </c>
      <c r="C7569" s="2" t="s">
        <v>31999</v>
      </c>
      <c r="D7569" s="2" t="s">
        <v>32000</v>
      </c>
      <c r="H7569" s="1" t="s">
        <v>32001</v>
      </c>
      <c r="I7569" s="1" t="s">
        <v>32002</v>
      </c>
      <c r="J7569" s="1" t="s">
        <v>9082</v>
      </c>
      <c r="K7569" s="1" t="s">
        <v>148</v>
      </c>
      <c r="L7569" s="1">
        <v>97058.0</v>
      </c>
      <c r="M7569" s="1" t="s">
        <v>20389</v>
      </c>
      <c r="N7569" s="1" t="s">
        <v>79</v>
      </c>
      <c r="U7569" s="1">
        <v>-121.18707</v>
      </c>
      <c r="V7569" s="1">
        <v>45.599781</v>
      </c>
      <c r="X7569" s="1" t="s">
        <v>69</v>
      </c>
      <c r="Y7569" s="1" t="s">
        <v>69</v>
      </c>
      <c r="Z7569" s="1" t="s">
        <v>69</v>
      </c>
      <c r="AA7569" s="1" t="s">
        <v>69</v>
      </c>
      <c r="AB7569" s="1" t="s">
        <v>69</v>
      </c>
      <c r="AC7569" s="1" t="s">
        <v>69</v>
      </c>
      <c r="AD7569" s="1" t="s">
        <v>69</v>
      </c>
      <c r="AE7569" s="1" t="s">
        <v>69</v>
      </c>
      <c r="AF7569" s="1" t="s">
        <v>69</v>
      </c>
      <c r="AG7569" s="1" t="s">
        <v>69</v>
      </c>
      <c r="AH7569" s="1" t="s">
        <v>69</v>
      </c>
      <c r="AI7569" s="1" t="s">
        <v>70</v>
      </c>
      <c r="AJ7569" s="1" t="s">
        <v>69</v>
      </c>
      <c r="AK7569" s="1" t="s">
        <v>69</v>
      </c>
      <c r="AL7569" s="1" t="s">
        <v>69</v>
      </c>
      <c r="AM7569" s="1" t="s">
        <v>69</v>
      </c>
      <c r="AN7569" s="1" t="s">
        <v>70</v>
      </c>
      <c r="AO7569" s="1" t="s">
        <v>69</v>
      </c>
      <c r="AP7569" s="1" t="s">
        <v>70</v>
      </c>
      <c r="AQ7569" s="1" t="s">
        <v>69</v>
      </c>
      <c r="AR7569" s="1" t="s">
        <v>69</v>
      </c>
      <c r="AS7569" s="1" t="s">
        <v>70</v>
      </c>
      <c r="AT7569" s="1" t="s">
        <v>69</v>
      </c>
      <c r="AU7569" s="1" t="s">
        <v>69</v>
      </c>
      <c r="AV7569" s="1" t="s">
        <v>69</v>
      </c>
      <c r="AW7569" s="1" t="s">
        <v>70</v>
      </c>
      <c r="AX7569" s="1" t="s">
        <v>70</v>
      </c>
      <c r="AY7569" s="1" t="s">
        <v>70</v>
      </c>
      <c r="AZ7569" s="1" t="s">
        <v>69</v>
      </c>
      <c r="BA7569" s="1" t="s">
        <v>70</v>
      </c>
      <c r="BB7569" s="1" t="s">
        <v>69</v>
      </c>
      <c r="BC7569" s="1" t="s">
        <v>70</v>
      </c>
      <c r="BD7569" s="1" t="s">
        <v>70</v>
      </c>
      <c r="BE7569" s="1" t="s">
        <v>70</v>
      </c>
      <c r="BF7569" s="1" t="s">
        <v>70</v>
      </c>
      <c r="BG7569" s="3">
        <v>42548.82361111111</v>
      </c>
    </row>
    <row r="7570">
      <c r="A7570" s="1">
        <v>1008326.0</v>
      </c>
      <c r="B7570" s="1" t="s">
        <v>32003</v>
      </c>
      <c r="C7570" s="2" t="s">
        <v>32004</v>
      </c>
      <c r="D7570" s="2" t="s">
        <v>32005</v>
      </c>
      <c r="E7570" s="2" t="s">
        <v>32006</v>
      </c>
      <c r="G7570" s="2" t="s">
        <v>32007</v>
      </c>
      <c r="H7570" s="1" t="s">
        <v>1269</v>
      </c>
      <c r="I7570" s="1" t="s">
        <v>106</v>
      </c>
      <c r="J7570" s="1" t="s">
        <v>1977</v>
      </c>
      <c r="K7570" s="1" t="s">
        <v>670</v>
      </c>
      <c r="L7570" s="1">
        <v>28036.0</v>
      </c>
      <c r="M7570" s="1" t="s">
        <v>28529</v>
      </c>
      <c r="N7570" s="1" t="s">
        <v>205</v>
      </c>
      <c r="O7570" s="1" t="s">
        <v>19586</v>
      </c>
      <c r="P7570" s="1" t="s">
        <v>5479</v>
      </c>
      <c r="U7570" s="1">
        <v>-80.849434</v>
      </c>
      <c r="V7570" s="1">
        <v>35.498386</v>
      </c>
      <c r="X7570" s="1" t="s">
        <v>69</v>
      </c>
      <c r="Y7570" s="1" t="s">
        <v>70</v>
      </c>
      <c r="Z7570" s="1" t="s">
        <v>70</v>
      </c>
      <c r="AA7570" s="1" t="s">
        <v>70</v>
      </c>
      <c r="AB7570" s="1" t="s">
        <v>69</v>
      </c>
      <c r="AC7570" s="1" t="s">
        <v>69</v>
      </c>
      <c r="AD7570" s="1" t="s">
        <v>69</v>
      </c>
      <c r="AE7570" s="1" t="s">
        <v>69</v>
      </c>
      <c r="AF7570" s="1" t="s">
        <v>70</v>
      </c>
      <c r="AG7570" s="1" t="s">
        <v>69</v>
      </c>
      <c r="AH7570" s="1" t="s">
        <v>69</v>
      </c>
      <c r="AI7570" s="1" t="s">
        <v>69</v>
      </c>
      <c r="AJ7570" s="1" t="s">
        <v>69</v>
      </c>
      <c r="AK7570" s="1" t="s">
        <v>69</v>
      </c>
      <c r="AL7570" s="1" t="s">
        <v>69</v>
      </c>
      <c r="AM7570" s="1" t="s">
        <v>69</v>
      </c>
      <c r="AN7570" s="1" t="s">
        <v>70</v>
      </c>
      <c r="AO7570" s="1" t="s">
        <v>69</v>
      </c>
      <c r="AP7570" s="1" t="s">
        <v>70</v>
      </c>
      <c r="AQ7570" s="1" t="s">
        <v>70</v>
      </c>
      <c r="AR7570" s="1" t="s">
        <v>69</v>
      </c>
      <c r="AS7570" s="1" t="s">
        <v>69</v>
      </c>
      <c r="AT7570" s="1" t="s">
        <v>69</v>
      </c>
      <c r="AU7570" s="1" t="s">
        <v>69</v>
      </c>
      <c r="AV7570" s="1" t="s">
        <v>69</v>
      </c>
      <c r="AW7570" s="1" t="s">
        <v>69</v>
      </c>
      <c r="AX7570" s="1" t="s">
        <v>70</v>
      </c>
      <c r="AY7570" s="1" t="s">
        <v>69</v>
      </c>
      <c r="AZ7570" s="1" t="s">
        <v>69</v>
      </c>
      <c r="BA7570" s="1" t="s">
        <v>69</v>
      </c>
      <c r="BB7570" s="1" t="s">
        <v>69</v>
      </c>
      <c r="BC7570" s="1" t="s">
        <v>70</v>
      </c>
      <c r="BD7570" s="1" t="s">
        <v>69</v>
      </c>
      <c r="BE7570" s="1" t="s">
        <v>70</v>
      </c>
      <c r="BF7570" s="1" t="s">
        <v>70</v>
      </c>
      <c r="BG7570" s="3">
        <v>42562.444444444445</v>
      </c>
    </row>
    <row r="7571">
      <c r="A7571" s="1">
        <v>1010828.0</v>
      </c>
      <c r="B7571" s="1" t="s">
        <v>32008</v>
      </c>
      <c r="C7571" s="2" t="s">
        <v>32009</v>
      </c>
      <c r="D7571" s="2" t="s">
        <v>32010</v>
      </c>
      <c r="G7571" s="2" t="s">
        <v>32011</v>
      </c>
      <c r="H7571" s="1" t="s">
        <v>32012</v>
      </c>
      <c r="I7571" s="1" t="s">
        <v>2563</v>
      </c>
      <c r="J7571" s="1" t="s">
        <v>2371</v>
      </c>
      <c r="K7571" s="1" t="s">
        <v>1630</v>
      </c>
      <c r="L7571" s="1">
        <v>72031.0</v>
      </c>
      <c r="N7571" s="1" t="s">
        <v>32013</v>
      </c>
      <c r="U7571" s="1">
        <v>-92.459023</v>
      </c>
      <c r="V7571" s="1">
        <v>35.593376</v>
      </c>
      <c r="X7571" s="1" t="s">
        <v>69</v>
      </c>
      <c r="Y7571" s="1" t="s">
        <v>70</v>
      </c>
      <c r="Z7571" s="1" t="s">
        <v>70</v>
      </c>
      <c r="AA7571" s="1" t="s">
        <v>70</v>
      </c>
      <c r="AB7571" s="1" t="s">
        <v>69</v>
      </c>
      <c r="AC7571" s="1" t="s">
        <v>70</v>
      </c>
      <c r="AD7571" s="1" t="s">
        <v>69</v>
      </c>
      <c r="AE7571" s="1" t="s">
        <v>69</v>
      </c>
      <c r="AF7571" s="1" t="s">
        <v>69</v>
      </c>
      <c r="AG7571" s="1" t="s">
        <v>70</v>
      </c>
      <c r="AH7571" s="1" t="s">
        <v>69</v>
      </c>
      <c r="AI7571" s="1" t="s">
        <v>70</v>
      </c>
      <c r="AJ7571" s="1" t="s">
        <v>70</v>
      </c>
      <c r="AK7571" s="1" t="s">
        <v>69</v>
      </c>
      <c r="AL7571" s="1" t="s">
        <v>69</v>
      </c>
      <c r="AM7571" s="1" t="s">
        <v>69</v>
      </c>
      <c r="AN7571" s="1" t="s">
        <v>70</v>
      </c>
      <c r="AO7571" s="1" t="s">
        <v>69</v>
      </c>
      <c r="AP7571" s="1" t="s">
        <v>70</v>
      </c>
      <c r="AQ7571" s="1" t="s">
        <v>70</v>
      </c>
      <c r="AR7571" s="1" t="s">
        <v>69</v>
      </c>
      <c r="AS7571" s="1" t="s">
        <v>70</v>
      </c>
      <c r="AT7571" s="1" t="s">
        <v>69</v>
      </c>
      <c r="AU7571" s="1" t="s">
        <v>69</v>
      </c>
      <c r="AV7571" s="1" t="s">
        <v>70</v>
      </c>
      <c r="AW7571" s="1" t="s">
        <v>70</v>
      </c>
      <c r="AX7571" s="1" t="s">
        <v>70</v>
      </c>
      <c r="AY7571" s="1" t="s">
        <v>70</v>
      </c>
      <c r="AZ7571" s="1" t="s">
        <v>69</v>
      </c>
      <c r="BA7571" s="1" t="s">
        <v>69</v>
      </c>
      <c r="BB7571" s="1" t="s">
        <v>70</v>
      </c>
      <c r="BC7571" s="1" t="s">
        <v>70</v>
      </c>
      <c r="BD7571" s="1" t="s">
        <v>70</v>
      </c>
      <c r="BE7571" s="1" t="s">
        <v>70</v>
      </c>
      <c r="BF7571" s="1" t="s">
        <v>70</v>
      </c>
      <c r="BG7571" s="3">
        <v>42548.833333333336</v>
      </c>
    </row>
    <row r="7572">
      <c r="A7572" s="1">
        <v>1007553.0</v>
      </c>
      <c r="B7572" s="1" t="s">
        <v>32014</v>
      </c>
      <c r="H7572" s="1" t="s">
        <v>32015</v>
      </c>
      <c r="I7572" s="1" t="s">
        <v>32016</v>
      </c>
      <c r="J7572" s="1" t="s">
        <v>8322</v>
      </c>
      <c r="K7572" s="1" t="s">
        <v>582</v>
      </c>
      <c r="L7572" s="1">
        <v>41018.0</v>
      </c>
      <c r="U7572" s="1">
        <v>-84.601303</v>
      </c>
      <c r="V7572" s="1">
        <v>39.018398</v>
      </c>
      <c r="X7572" s="1" t="s">
        <v>70</v>
      </c>
      <c r="Y7572" s="1" t="s">
        <v>70</v>
      </c>
      <c r="Z7572" s="1" t="s">
        <v>70</v>
      </c>
      <c r="AA7572" s="1" t="s">
        <v>70</v>
      </c>
      <c r="AB7572" s="1" t="s">
        <v>70</v>
      </c>
      <c r="AC7572" s="1" t="s">
        <v>80</v>
      </c>
      <c r="BG7572" s="4">
        <v>40308.626388888886</v>
      </c>
    </row>
    <row r="7573">
      <c r="A7573" s="1">
        <v>1011127.0</v>
      </c>
      <c r="B7573" s="1" t="s">
        <v>32017</v>
      </c>
      <c r="C7573" s="2" t="s">
        <v>32018</v>
      </c>
      <c r="D7573" s="1" t="s">
        <v>32019</v>
      </c>
      <c r="H7573" s="1" t="s">
        <v>32020</v>
      </c>
      <c r="I7573" s="1" t="s">
        <v>32021</v>
      </c>
      <c r="J7573" s="1" t="s">
        <v>1692</v>
      </c>
      <c r="K7573" s="1" t="s">
        <v>64</v>
      </c>
      <c r="L7573" s="1">
        <v>5251.0</v>
      </c>
      <c r="M7573" s="1" t="s">
        <v>32022</v>
      </c>
      <c r="N7573" s="1" t="s">
        <v>305</v>
      </c>
      <c r="O7573" s="1" t="s">
        <v>32023</v>
      </c>
      <c r="P7573" s="1" t="s">
        <v>305</v>
      </c>
      <c r="U7573" s="1">
        <v>-73.091881</v>
      </c>
      <c r="V7573" s="1">
        <v>43.247215</v>
      </c>
      <c r="X7573" s="1" t="s">
        <v>69</v>
      </c>
      <c r="Y7573" s="1" t="s">
        <v>70</v>
      </c>
      <c r="Z7573" s="1" t="s">
        <v>70</v>
      </c>
      <c r="AA7573" s="1" t="s">
        <v>70</v>
      </c>
      <c r="AB7573" s="1" t="s">
        <v>69</v>
      </c>
      <c r="AC7573" s="1" t="s">
        <v>69</v>
      </c>
      <c r="AD7573" s="1" t="s">
        <v>69</v>
      </c>
      <c r="AE7573" s="1" t="s">
        <v>69</v>
      </c>
      <c r="AF7573" s="1" t="s">
        <v>69</v>
      </c>
      <c r="AG7573" s="1" t="s">
        <v>69</v>
      </c>
      <c r="AH7573" s="1" t="s">
        <v>69</v>
      </c>
      <c r="AI7573" s="1" t="s">
        <v>70</v>
      </c>
      <c r="AJ7573" s="1" t="s">
        <v>69</v>
      </c>
      <c r="AK7573" s="1" t="s">
        <v>69</v>
      </c>
      <c r="AL7573" s="1" t="s">
        <v>69</v>
      </c>
      <c r="AM7573" s="1" t="s">
        <v>69</v>
      </c>
      <c r="AN7573" s="1" t="s">
        <v>69</v>
      </c>
      <c r="AO7573" s="1" t="s">
        <v>69</v>
      </c>
      <c r="AP7573" s="1" t="s">
        <v>70</v>
      </c>
      <c r="AQ7573" s="1" t="s">
        <v>70</v>
      </c>
      <c r="AR7573" s="1" t="s">
        <v>69</v>
      </c>
      <c r="AS7573" s="1" t="s">
        <v>69</v>
      </c>
      <c r="AT7573" s="1" t="s">
        <v>69</v>
      </c>
      <c r="AU7573" s="1" t="s">
        <v>69</v>
      </c>
      <c r="AV7573" s="1" t="s">
        <v>69</v>
      </c>
      <c r="AW7573" s="1" t="s">
        <v>69</v>
      </c>
      <c r="AX7573" s="1" t="s">
        <v>69</v>
      </c>
      <c r="AY7573" s="1" t="s">
        <v>69</v>
      </c>
      <c r="AZ7573" s="1" t="s">
        <v>69</v>
      </c>
      <c r="BA7573" s="1" t="s">
        <v>70</v>
      </c>
      <c r="BB7573" s="1" t="s">
        <v>69</v>
      </c>
      <c r="BC7573" s="1" t="s">
        <v>69</v>
      </c>
      <c r="BD7573" s="1" t="s">
        <v>70</v>
      </c>
      <c r="BE7573" s="1" t="s">
        <v>69</v>
      </c>
      <c r="BF7573" s="1" t="s">
        <v>69</v>
      </c>
      <c r="BG7573" s="3">
        <v>42131.395833333336</v>
      </c>
    </row>
    <row r="7574">
      <c r="A7574" s="1">
        <v>1018736.0</v>
      </c>
      <c r="B7574" s="1" t="s">
        <v>32024</v>
      </c>
      <c r="D7574" s="1" t="s">
        <v>32025</v>
      </c>
      <c r="H7574" s="1" t="s">
        <v>32026</v>
      </c>
      <c r="I7574" s="1" t="s">
        <v>32027</v>
      </c>
      <c r="J7574" s="1" t="s">
        <v>5700</v>
      </c>
      <c r="K7574" s="1" t="s">
        <v>566</v>
      </c>
      <c r="L7574" s="1">
        <v>73401.0</v>
      </c>
      <c r="M7574" s="1" t="s">
        <v>13471</v>
      </c>
      <c r="N7574" s="1" t="s">
        <v>32028</v>
      </c>
      <c r="U7574" s="1">
        <v>-97.126801</v>
      </c>
      <c r="V7574" s="1">
        <v>34.173611</v>
      </c>
      <c r="X7574" s="1" t="s">
        <v>69</v>
      </c>
      <c r="Y7574" s="1" t="s">
        <v>70</v>
      </c>
      <c r="Z7574" s="1" t="s">
        <v>70</v>
      </c>
      <c r="AA7574" s="1" t="s">
        <v>70</v>
      </c>
      <c r="AB7574" s="1" t="s">
        <v>69</v>
      </c>
      <c r="AC7574" s="1" t="s">
        <v>70</v>
      </c>
      <c r="AD7574" s="1" t="s">
        <v>70</v>
      </c>
      <c r="AE7574" s="1" t="s">
        <v>70</v>
      </c>
      <c r="AF7574" s="1" t="s">
        <v>70</v>
      </c>
      <c r="AG7574" s="1" t="s">
        <v>70</v>
      </c>
      <c r="AH7574" s="1" t="s">
        <v>69</v>
      </c>
      <c r="AI7574" s="1" t="s">
        <v>70</v>
      </c>
      <c r="AJ7574" s="1" t="s">
        <v>70</v>
      </c>
      <c r="AK7574" s="1" t="s">
        <v>69</v>
      </c>
      <c r="AL7574" s="1" t="s">
        <v>70</v>
      </c>
      <c r="AM7574" s="1" t="s">
        <v>69</v>
      </c>
      <c r="AN7574" s="1" t="s">
        <v>70</v>
      </c>
      <c r="AO7574" s="1" t="s">
        <v>70</v>
      </c>
      <c r="AP7574" s="1" t="s">
        <v>70</v>
      </c>
      <c r="AQ7574" s="1" t="s">
        <v>70</v>
      </c>
      <c r="AR7574" s="1" t="s">
        <v>70</v>
      </c>
      <c r="AS7574" s="1" t="s">
        <v>70</v>
      </c>
      <c r="AT7574" s="1" t="s">
        <v>70</v>
      </c>
      <c r="AU7574" s="1" t="s">
        <v>69</v>
      </c>
      <c r="AV7574" s="1" t="s">
        <v>70</v>
      </c>
      <c r="AW7574" s="1" t="s">
        <v>70</v>
      </c>
      <c r="AX7574" s="1" t="s">
        <v>70</v>
      </c>
      <c r="AY7574" s="1" t="s">
        <v>70</v>
      </c>
      <c r="AZ7574" s="1" t="s">
        <v>69</v>
      </c>
      <c r="BA7574" s="1" t="s">
        <v>70</v>
      </c>
      <c r="BB7574" s="1" t="s">
        <v>70</v>
      </c>
      <c r="BC7574" s="1" t="s">
        <v>70</v>
      </c>
      <c r="BD7574" s="1" t="s">
        <v>70</v>
      </c>
      <c r="BE7574" s="1" t="s">
        <v>70</v>
      </c>
      <c r="BF7574" s="1" t="s">
        <v>70</v>
      </c>
      <c r="BG7574" s="3">
        <v>42942.90347222222</v>
      </c>
    </row>
    <row r="7575">
      <c r="A7575" s="1">
        <v>1008073.0</v>
      </c>
      <c r="B7575" s="1" t="s">
        <v>32029</v>
      </c>
      <c r="C7575" s="2" t="s">
        <v>32030</v>
      </c>
      <c r="D7575" s="2" t="s">
        <v>32031</v>
      </c>
      <c r="H7575" s="1" t="s">
        <v>32032</v>
      </c>
      <c r="I7575" s="1" t="s">
        <v>16703</v>
      </c>
      <c r="J7575" s="1" t="s">
        <v>971</v>
      </c>
      <c r="K7575" s="1" t="s">
        <v>77</v>
      </c>
      <c r="L7575" s="1">
        <v>44902.0</v>
      </c>
      <c r="M7575" s="1" t="s">
        <v>32033</v>
      </c>
      <c r="N7575" s="1" t="s">
        <v>22524</v>
      </c>
      <c r="U7575" s="1">
        <v>-82.515694</v>
      </c>
      <c r="V7575" s="1">
        <v>40.76099</v>
      </c>
      <c r="W7575" s="1" t="s">
        <v>548</v>
      </c>
      <c r="X7575" s="1" t="s">
        <v>69</v>
      </c>
      <c r="Y7575" s="1" t="s">
        <v>70</v>
      </c>
      <c r="Z7575" s="1" t="s">
        <v>69</v>
      </c>
      <c r="AA7575" s="1" t="s">
        <v>70</v>
      </c>
      <c r="AB7575" s="1" t="s">
        <v>69</v>
      </c>
      <c r="AC7575" s="1" t="s">
        <v>69</v>
      </c>
      <c r="AD7575" s="1" t="s">
        <v>69</v>
      </c>
      <c r="AE7575" s="1" t="s">
        <v>70</v>
      </c>
      <c r="AF7575" s="1" t="s">
        <v>69</v>
      </c>
      <c r="AG7575" s="1" t="s">
        <v>69</v>
      </c>
      <c r="AH7575" s="1" t="s">
        <v>70</v>
      </c>
      <c r="AI7575" s="1" t="s">
        <v>70</v>
      </c>
      <c r="AJ7575" s="1" t="s">
        <v>69</v>
      </c>
      <c r="AK7575" s="1" t="s">
        <v>69</v>
      </c>
      <c r="AL7575" s="1" t="s">
        <v>70</v>
      </c>
      <c r="AM7575" s="1" t="s">
        <v>69</v>
      </c>
      <c r="AN7575" s="1" t="s">
        <v>70</v>
      </c>
      <c r="AO7575" s="1" t="s">
        <v>69</v>
      </c>
      <c r="AP7575" s="1" t="s">
        <v>70</v>
      </c>
      <c r="AQ7575" s="1" t="s">
        <v>70</v>
      </c>
      <c r="AR7575" s="1" t="s">
        <v>69</v>
      </c>
      <c r="AS7575" s="1" t="s">
        <v>70</v>
      </c>
      <c r="AT7575" s="1" t="s">
        <v>69</v>
      </c>
      <c r="AU7575" s="1" t="s">
        <v>70</v>
      </c>
      <c r="AV7575" s="1" t="s">
        <v>70</v>
      </c>
      <c r="AW7575" s="1" t="s">
        <v>70</v>
      </c>
      <c r="AX7575" s="1" t="s">
        <v>69</v>
      </c>
      <c r="AY7575" s="1" t="s">
        <v>70</v>
      </c>
      <c r="AZ7575" s="1" t="s">
        <v>69</v>
      </c>
      <c r="BA7575" s="1" t="s">
        <v>70</v>
      </c>
      <c r="BB7575" s="1" t="s">
        <v>69</v>
      </c>
      <c r="BC7575" s="1" t="s">
        <v>70</v>
      </c>
      <c r="BD7575" s="1" t="s">
        <v>70</v>
      </c>
      <c r="BE7575" s="1" t="s">
        <v>70</v>
      </c>
      <c r="BF7575" s="1" t="s">
        <v>70</v>
      </c>
      <c r="BG7575" s="3">
        <v>41730.52638888889</v>
      </c>
    </row>
    <row r="7576">
      <c r="A7576" s="1">
        <v>1019544.0</v>
      </c>
      <c r="B7576" s="1" t="s">
        <v>32034</v>
      </c>
      <c r="C7576" s="2" t="s">
        <v>32035</v>
      </c>
      <c r="D7576" s="2" t="s">
        <v>32036</v>
      </c>
      <c r="G7576" s="2" t="s">
        <v>32037</v>
      </c>
      <c r="H7576" s="1" t="s">
        <v>32038</v>
      </c>
      <c r="I7576" s="1" t="s">
        <v>30215</v>
      </c>
      <c r="J7576" s="1" t="s">
        <v>906</v>
      </c>
      <c r="K7576" s="1" t="s">
        <v>582</v>
      </c>
      <c r="L7576" s="1">
        <v>40245.0</v>
      </c>
      <c r="M7576" s="1" t="s">
        <v>9224</v>
      </c>
      <c r="N7576" s="1" t="s">
        <v>32039</v>
      </c>
      <c r="U7576" s="1">
        <v>-85.508545</v>
      </c>
      <c r="V7576" s="1">
        <v>38.286926</v>
      </c>
      <c r="X7576" s="1" t="s">
        <v>69</v>
      </c>
      <c r="Y7576" s="1" t="s">
        <v>70</v>
      </c>
      <c r="Z7576" s="1" t="s">
        <v>70</v>
      </c>
      <c r="AA7576" s="1" t="s">
        <v>70</v>
      </c>
      <c r="AB7576" s="1" t="s">
        <v>70</v>
      </c>
      <c r="AC7576" s="1" t="s">
        <v>70</v>
      </c>
      <c r="AD7576" s="1" t="s">
        <v>69</v>
      </c>
      <c r="AE7576" s="1" t="s">
        <v>69</v>
      </c>
      <c r="AF7576" s="1" t="s">
        <v>69</v>
      </c>
      <c r="AG7576" s="1" t="s">
        <v>69</v>
      </c>
      <c r="AH7576" s="1" t="s">
        <v>69</v>
      </c>
      <c r="AI7576" s="1" t="s">
        <v>70</v>
      </c>
      <c r="AJ7576" s="1" t="s">
        <v>69</v>
      </c>
      <c r="AK7576" s="1" t="s">
        <v>69</v>
      </c>
      <c r="AL7576" s="1" t="s">
        <v>69</v>
      </c>
      <c r="AM7576" s="1" t="s">
        <v>69</v>
      </c>
      <c r="AN7576" s="1" t="s">
        <v>70</v>
      </c>
      <c r="AO7576" s="1" t="s">
        <v>69</v>
      </c>
      <c r="AP7576" s="1" t="s">
        <v>70</v>
      </c>
      <c r="AQ7576" s="1" t="s">
        <v>70</v>
      </c>
      <c r="AR7576" s="1" t="s">
        <v>69</v>
      </c>
      <c r="AS7576" s="1" t="s">
        <v>69</v>
      </c>
      <c r="AT7576" s="1" t="s">
        <v>69</v>
      </c>
      <c r="AU7576" s="1" t="s">
        <v>69</v>
      </c>
      <c r="AV7576" s="1" t="s">
        <v>69</v>
      </c>
      <c r="AW7576" s="1" t="s">
        <v>70</v>
      </c>
      <c r="AX7576" s="1" t="s">
        <v>69</v>
      </c>
      <c r="AY7576" s="1" t="s">
        <v>70</v>
      </c>
      <c r="AZ7576" s="1" t="s">
        <v>69</v>
      </c>
      <c r="BA7576" s="1" t="s">
        <v>70</v>
      </c>
      <c r="BB7576" s="1" t="s">
        <v>69</v>
      </c>
      <c r="BC7576" s="1" t="s">
        <v>69</v>
      </c>
      <c r="BD7576" s="1" t="s">
        <v>69</v>
      </c>
      <c r="BE7576" s="1" t="s">
        <v>70</v>
      </c>
      <c r="BF7576" s="1" t="s">
        <v>70</v>
      </c>
      <c r="BG7576" s="3">
        <v>43612.14027777778</v>
      </c>
    </row>
    <row r="7577">
      <c r="A7577" s="1">
        <v>1003881.0</v>
      </c>
      <c r="B7577" s="1" t="s">
        <v>32040</v>
      </c>
      <c r="C7577" s="2" t="s">
        <v>32041</v>
      </c>
      <c r="D7577" s="2" t="s">
        <v>32042</v>
      </c>
      <c r="F7577" s="1" t="s">
        <v>32043</v>
      </c>
      <c r="H7577" s="1" t="s">
        <v>32044</v>
      </c>
      <c r="I7577" s="1" t="s">
        <v>30877</v>
      </c>
      <c r="J7577" s="1" t="s">
        <v>17824</v>
      </c>
      <c r="K7577" s="1" t="s">
        <v>670</v>
      </c>
      <c r="L7577" s="1">
        <v>28677.0</v>
      </c>
      <c r="M7577" s="1" t="s">
        <v>25208</v>
      </c>
      <c r="N7577" s="1" t="s">
        <v>32045</v>
      </c>
      <c r="O7577" s="1" t="s">
        <v>25208</v>
      </c>
      <c r="P7577" s="1" t="s">
        <v>32045</v>
      </c>
      <c r="U7577" s="1">
        <v>-80.888313</v>
      </c>
      <c r="V7577" s="1">
        <v>35.785679</v>
      </c>
      <c r="X7577" s="1" t="s">
        <v>69</v>
      </c>
      <c r="Y7577" s="1" t="s">
        <v>70</v>
      </c>
      <c r="Z7577" s="1" t="s">
        <v>70</v>
      </c>
      <c r="AA7577" s="1" t="s">
        <v>69</v>
      </c>
      <c r="AB7577" s="1" t="s">
        <v>70</v>
      </c>
      <c r="AC7577" s="1" t="s">
        <v>69</v>
      </c>
      <c r="AD7577" s="1" t="s">
        <v>69</v>
      </c>
      <c r="AE7577" s="1" t="s">
        <v>69</v>
      </c>
      <c r="AF7577" s="1" t="s">
        <v>69</v>
      </c>
      <c r="AG7577" s="1" t="s">
        <v>69</v>
      </c>
      <c r="AH7577" s="1" t="s">
        <v>69</v>
      </c>
      <c r="AI7577" s="1" t="s">
        <v>70</v>
      </c>
      <c r="AJ7577" s="1" t="s">
        <v>69</v>
      </c>
      <c r="AK7577" s="1" t="s">
        <v>69</v>
      </c>
      <c r="AL7577" s="1" t="s">
        <v>69</v>
      </c>
      <c r="AM7577" s="1" t="s">
        <v>70</v>
      </c>
      <c r="AN7577" s="1" t="s">
        <v>70</v>
      </c>
      <c r="AO7577" s="1" t="s">
        <v>70</v>
      </c>
      <c r="AP7577" s="1" t="s">
        <v>70</v>
      </c>
      <c r="AQ7577" s="1" t="s">
        <v>70</v>
      </c>
      <c r="AR7577" s="1" t="s">
        <v>69</v>
      </c>
      <c r="AS7577" s="1" t="s">
        <v>69</v>
      </c>
      <c r="AT7577" s="1" t="s">
        <v>70</v>
      </c>
      <c r="AU7577" s="1" t="s">
        <v>69</v>
      </c>
      <c r="AV7577" s="1" t="s">
        <v>70</v>
      </c>
      <c r="AW7577" s="1" t="s">
        <v>70</v>
      </c>
      <c r="AX7577" s="1" t="s">
        <v>69</v>
      </c>
      <c r="AY7577" s="1" t="s">
        <v>70</v>
      </c>
      <c r="AZ7577" s="1" t="s">
        <v>69</v>
      </c>
      <c r="BA7577" s="1" t="s">
        <v>70</v>
      </c>
      <c r="BB7577" s="1" t="s">
        <v>70</v>
      </c>
      <c r="BC7577" s="1" t="s">
        <v>70</v>
      </c>
      <c r="BD7577" s="1" t="s">
        <v>70</v>
      </c>
      <c r="BE7577" s="1" t="s">
        <v>70</v>
      </c>
      <c r="BF7577" s="1" t="s">
        <v>70</v>
      </c>
      <c r="BG7577" s="3">
        <v>42548.59166666667</v>
      </c>
    </row>
    <row r="7578">
      <c r="A7578" s="1">
        <v>1009848.0</v>
      </c>
      <c r="B7578" s="1" t="s">
        <v>32040</v>
      </c>
      <c r="C7578" s="2" t="s">
        <v>32046</v>
      </c>
      <c r="D7578" s="2" t="s">
        <v>32042</v>
      </c>
      <c r="F7578" s="1" t="s">
        <v>32047</v>
      </c>
      <c r="H7578" s="1" t="s">
        <v>32048</v>
      </c>
      <c r="I7578" s="1" t="s">
        <v>30877</v>
      </c>
      <c r="J7578" s="1" t="s">
        <v>17824</v>
      </c>
      <c r="K7578" s="1" t="s">
        <v>670</v>
      </c>
      <c r="L7578" s="1">
        <v>28677.0</v>
      </c>
      <c r="M7578" s="1" t="s">
        <v>6707</v>
      </c>
      <c r="N7578" s="1" t="s">
        <v>32049</v>
      </c>
      <c r="U7578" s="1">
        <v>-80.888237</v>
      </c>
      <c r="V7578" s="1">
        <v>35.785698</v>
      </c>
      <c r="W7578" s="1" t="s">
        <v>392</v>
      </c>
      <c r="X7578" s="1" t="s">
        <v>69</v>
      </c>
      <c r="Y7578" s="1" t="s">
        <v>70</v>
      </c>
      <c r="Z7578" s="1" t="s">
        <v>70</v>
      </c>
      <c r="AA7578" s="1" t="s">
        <v>69</v>
      </c>
      <c r="AB7578" s="1" t="s">
        <v>70</v>
      </c>
      <c r="AC7578" s="1" t="s">
        <v>80</v>
      </c>
      <c r="AD7578" s="1" t="s">
        <v>69</v>
      </c>
      <c r="AE7578" s="1" t="s">
        <v>69</v>
      </c>
      <c r="AF7578" s="1" t="s">
        <v>69</v>
      </c>
      <c r="AG7578" s="1" t="s">
        <v>69</v>
      </c>
      <c r="AH7578" s="1" t="s">
        <v>69</v>
      </c>
      <c r="AI7578" s="1" t="s">
        <v>70</v>
      </c>
      <c r="AJ7578" s="1" t="s">
        <v>69</v>
      </c>
      <c r="AK7578" s="1" t="s">
        <v>69</v>
      </c>
      <c r="AL7578" s="1" t="s">
        <v>69</v>
      </c>
      <c r="AM7578" s="1" t="s">
        <v>70</v>
      </c>
      <c r="AN7578" s="1" t="s">
        <v>70</v>
      </c>
      <c r="AO7578" s="1" t="s">
        <v>70</v>
      </c>
      <c r="AP7578" s="1" t="s">
        <v>70</v>
      </c>
      <c r="AQ7578" s="1" t="s">
        <v>70</v>
      </c>
      <c r="AR7578" s="1" t="s">
        <v>69</v>
      </c>
      <c r="AS7578" s="1" t="s">
        <v>69</v>
      </c>
      <c r="AT7578" s="1" t="s">
        <v>70</v>
      </c>
      <c r="AU7578" s="1" t="s">
        <v>69</v>
      </c>
      <c r="AV7578" s="1" t="s">
        <v>70</v>
      </c>
      <c r="AW7578" s="1" t="s">
        <v>70</v>
      </c>
      <c r="AX7578" s="1" t="s">
        <v>70</v>
      </c>
      <c r="AY7578" s="1" t="s">
        <v>70</v>
      </c>
      <c r="AZ7578" s="1" t="s">
        <v>69</v>
      </c>
      <c r="BA7578" s="1" t="s">
        <v>70</v>
      </c>
      <c r="BB7578" s="1" t="s">
        <v>70</v>
      </c>
      <c r="BC7578" s="1" t="s">
        <v>70</v>
      </c>
      <c r="BD7578" s="1" t="s">
        <v>70</v>
      </c>
      <c r="BE7578" s="1" t="s">
        <v>70</v>
      </c>
      <c r="BF7578" s="1" t="s">
        <v>70</v>
      </c>
      <c r="BG7578" s="3">
        <v>41736.70208333333</v>
      </c>
    </row>
    <row r="7579">
      <c r="A7579" s="1">
        <v>1019775.0</v>
      </c>
      <c r="B7579" s="1" t="s">
        <v>32050</v>
      </c>
      <c r="D7579" s="2" t="s">
        <v>32051</v>
      </c>
      <c r="G7579" s="2" t="s">
        <v>32052</v>
      </c>
      <c r="H7579" s="1" t="s">
        <v>32053</v>
      </c>
      <c r="I7579" s="1" t="s">
        <v>3245</v>
      </c>
      <c r="J7579" s="1" t="s">
        <v>2780</v>
      </c>
      <c r="K7579" s="1" t="s">
        <v>77</v>
      </c>
      <c r="L7579" s="1">
        <v>45014.0</v>
      </c>
      <c r="M7579" s="1" t="s">
        <v>32054</v>
      </c>
      <c r="N7579" s="1" t="s">
        <v>1580</v>
      </c>
      <c r="U7579" s="1">
        <v>-84.563919</v>
      </c>
      <c r="V7579" s="1">
        <v>39.334042</v>
      </c>
      <c r="X7579" s="1" t="s">
        <v>69</v>
      </c>
      <c r="Y7579" s="1" t="s">
        <v>70</v>
      </c>
      <c r="Z7579" s="1" t="s">
        <v>70</v>
      </c>
      <c r="AA7579" s="1" t="s">
        <v>69</v>
      </c>
      <c r="AB7579" s="1" t="s">
        <v>70</v>
      </c>
      <c r="AC7579" s="1" t="s">
        <v>70</v>
      </c>
      <c r="AD7579" s="1" t="s">
        <v>69</v>
      </c>
      <c r="AE7579" s="1" t="s">
        <v>69</v>
      </c>
      <c r="AF7579" s="1" t="s">
        <v>69</v>
      </c>
      <c r="AG7579" s="1" t="s">
        <v>70</v>
      </c>
      <c r="AH7579" s="1" t="s">
        <v>69</v>
      </c>
      <c r="AI7579" s="1" t="s">
        <v>70</v>
      </c>
      <c r="AJ7579" s="1" t="s">
        <v>69</v>
      </c>
      <c r="AK7579" s="1" t="s">
        <v>69</v>
      </c>
      <c r="AL7579" s="1" t="s">
        <v>69</v>
      </c>
      <c r="AM7579" s="1" t="s">
        <v>69</v>
      </c>
      <c r="AN7579" s="1" t="s">
        <v>70</v>
      </c>
      <c r="AO7579" s="1" t="s">
        <v>70</v>
      </c>
      <c r="AP7579" s="1" t="s">
        <v>70</v>
      </c>
      <c r="AQ7579" s="1" t="s">
        <v>70</v>
      </c>
      <c r="AR7579" s="1" t="s">
        <v>70</v>
      </c>
      <c r="AS7579" s="1" t="s">
        <v>69</v>
      </c>
      <c r="AT7579" s="1" t="s">
        <v>70</v>
      </c>
      <c r="AU7579" s="1" t="s">
        <v>69</v>
      </c>
      <c r="AV7579" s="1" t="s">
        <v>70</v>
      </c>
      <c r="AW7579" s="1" t="s">
        <v>69</v>
      </c>
      <c r="AX7579" s="1" t="s">
        <v>69</v>
      </c>
      <c r="AY7579" s="1" t="s">
        <v>70</v>
      </c>
      <c r="AZ7579" s="1" t="s">
        <v>69</v>
      </c>
      <c r="BA7579" s="1" t="s">
        <v>70</v>
      </c>
      <c r="BB7579" s="1" t="s">
        <v>69</v>
      </c>
      <c r="BC7579" s="1" t="s">
        <v>69</v>
      </c>
      <c r="BD7579" s="1" t="s">
        <v>69</v>
      </c>
      <c r="BE7579" s="1" t="s">
        <v>70</v>
      </c>
      <c r="BF7579" s="1" t="s">
        <v>70</v>
      </c>
      <c r="BG7579" s="3">
        <v>43893.55347222222</v>
      </c>
    </row>
    <row r="7580">
      <c r="A7580" s="1">
        <v>1010232.0</v>
      </c>
      <c r="B7580" s="1" t="s">
        <v>32055</v>
      </c>
      <c r="D7580" s="2" t="s">
        <v>32056</v>
      </c>
      <c r="H7580" s="1" t="s">
        <v>32057</v>
      </c>
      <c r="I7580" s="1" t="s">
        <v>10402</v>
      </c>
      <c r="J7580" s="1" t="s">
        <v>10403</v>
      </c>
      <c r="K7580" s="1" t="s">
        <v>332</v>
      </c>
      <c r="L7580" s="1">
        <v>89406.0</v>
      </c>
      <c r="M7580" s="1" t="s">
        <v>20764</v>
      </c>
      <c r="N7580" s="1" t="s">
        <v>12879</v>
      </c>
      <c r="U7580" s="1">
        <v>-118.78852</v>
      </c>
      <c r="V7580" s="1">
        <v>39.474842</v>
      </c>
      <c r="W7580" s="1" t="s">
        <v>99</v>
      </c>
      <c r="X7580" s="1" t="s">
        <v>69</v>
      </c>
      <c r="Y7580" s="1" t="s">
        <v>70</v>
      </c>
      <c r="Z7580" s="1" t="s">
        <v>70</v>
      </c>
      <c r="AA7580" s="1" t="s">
        <v>69</v>
      </c>
      <c r="AB7580" s="1" t="s">
        <v>69</v>
      </c>
      <c r="AC7580" s="1" t="s">
        <v>69</v>
      </c>
      <c r="AD7580" s="1" t="s">
        <v>69</v>
      </c>
      <c r="AE7580" s="1" t="s">
        <v>69</v>
      </c>
      <c r="AF7580" s="1" t="s">
        <v>69</v>
      </c>
      <c r="AG7580" s="1" t="s">
        <v>69</v>
      </c>
      <c r="AH7580" s="1" t="s">
        <v>69</v>
      </c>
      <c r="AI7580" s="1" t="s">
        <v>70</v>
      </c>
      <c r="AJ7580" s="1" t="s">
        <v>69</v>
      </c>
      <c r="AK7580" s="1" t="s">
        <v>69</v>
      </c>
      <c r="AL7580" s="1" t="s">
        <v>69</v>
      </c>
      <c r="AM7580" s="1" t="s">
        <v>69</v>
      </c>
      <c r="AN7580" s="1" t="s">
        <v>70</v>
      </c>
      <c r="AO7580" s="1" t="s">
        <v>70</v>
      </c>
      <c r="AP7580" s="1" t="s">
        <v>70</v>
      </c>
      <c r="AQ7580" s="1" t="s">
        <v>69</v>
      </c>
      <c r="AR7580" s="1" t="s">
        <v>69</v>
      </c>
      <c r="AS7580" s="1" t="s">
        <v>70</v>
      </c>
      <c r="AT7580" s="1" t="s">
        <v>69</v>
      </c>
      <c r="AU7580" s="1" t="s">
        <v>69</v>
      </c>
      <c r="AV7580" s="1" t="s">
        <v>69</v>
      </c>
      <c r="AW7580" s="1" t="s">
        <v>70</v>
      </c>
      <c r="AX7580" s="1" t="s">
        <v>69</v>
      </c>
      <c r="AY7580" s="1" t="s">
        <v>69</v>
      </c>
      <c r="AZ7580" s="1" t="s">
        <v>69</v>
      </c>
      <c r="BA7580" s="1" t="s">
        <v>70</v>
      </c>
      <c r="BB7580" s="1" t="s">
        <v>69</v>
      </c>
      <c r="BC7580" s="1" t="s">
        <v>70</v>
      </c>
      <c r="BD7580" s="1" t="s">
        <v>70</v>
      </c>
      <c r="BE7580" s="1" t="s">
        <v>70</v>
      </c>
      <c r="BF7580" s="1" t="s">
        <v>70</v>
      </c>
      <c r="BG7580" s="3">
        <v>41784.813888888886</v>
      </c>
    </row>
    <row r="7581">
      <c r="A7581" s="1">
        <v>1011799.0</v>
      </c>
      <c r="B7581" s="1" t="s">
        <v>32058</v>
      </c>
      <c r="C7581" s="2" t="s">
        <v>32059</v>
      </c>
      <c r="D7581" s="2" t="s">
        <v>32060</v>
      </c>
      <c r="H7581" s="1" t="s">
        <v>32061</v>
      </c>
      <c r="I7581" s="1" t="s">
        <v>32062</v>
      </c>
      <c r="J7581" s="1" t="s">
        <v>4249</v>
      </c>
      <c r="K7581" s="1" t="s">
        <v>77</v>
      </c>
      <c r="L7581" s="1">
        <v>45373.0</v>
      </c>
      <c r="M7581" s="1" t="s">
        <v>32063</v>
      </c>
      <c r="N7581" s="1" t="s">
        <v>372</v>
      </c>
      <c r="U7581" s="1">
        <v>-84.192238</v>
      </c>
      <c r="V7581" s="1">
        <v>39.940342</v>
      </c>
      <c r="X7581" s="1" t="s">
        <v>69</v>
      </c>
      <c r="Y7581" s="1" t="s">
        <v>69</v>
      </c>
      <c r="Z7581" s="1" t="s">
        <v>69</v>
      </c>
      <c r="AA7581" s="1" t="s">
        <v>70</v>
      </c>
      <c r="AB7581" s="1" t="s">
        <v>70</v>
      </c>
      <c r="AC7581" s="1" t="s">
        <v>69</v>
      </c>
      <c r="AD7581" s="1" t="s">
        <v>69</v>
      </c>
      <c r="AE7581" s="1" t="s">
        <v>69</v>
      </c>
      <c r="AF7581" s="1" t="s">
        <v>70</v>
      </c>
      <c r="AG7581" s="1" t="s">
        <v>69</v>
      </c>
      <c r="AH7581" s="1" t="s">
        <v>69</v>
      </c>
      <c r="AI7581" s="1" t="s">
        <v>70</v>
      </c>
      <c r="AJ7581" s="1" t="s">
        <v>69</v>
      </c>
      <c r="AK7581" s="1" t="s">
        <v>69</v>
      </c>
      <c r="AL7581" s="1" t="s">
        <v>69</v>
      </c>
      <c r="AM7581" s="1" t="s">
        <v>69</v>
      </c>
      <c r="AN7581" s="1" t="s">
        <v>69</v>
      </c>
      <c r="AO7581" s="1" t="s">
        <v>69</v>
      </c>
      <c r="AP7581" s="1" t="s">
        <v>70</v>
      </c>
      <c r="AQ7581" s="1" t="s">
        <v>70</v>
      </c>
      <c r="AR7581" s="1" t="s">
        <v>69</v>
      </c>
      <c r="AS7581" s="1" t="s">
        <v>69</v>
      </c>
      <c r="AT7581" s="1" t="s">
        <v>69</v>
      </c>
      <c r="AU7581" s="1" t="s">
        <v>69</v>
      </c>
      <c r="AV7581" s="1" t="s">
        <v>69</v>
      </c>
      <c r="AW7581" s="1" t="s">
        <v>70</v>
      </c>
      <c r="AX7581" s="1" t="s">
        <v>69</v>
      </c>
      <c r="AY7581" s="1" t="s">
        <v>70</v>
      </c>
      <c r="AZ7581" s="1" t="s">
        <v>69</v>
      </c>
      <c r="BA7581" s="1" t="s">
        <v>70</v>
      </c>
      <c r="BB7581" s="1" t="s">
        <v>69</v>
      </c>
      <c r="BC7581" s="1" t="s">
        <v>70</v>
      </c>
      <c r="BD7581" s="1" t="s">
        <v>70</v>
      </c>
      <c r="BE7581" s="1" t="s">
        <v>70</v>
      </c>
      <c r="BF7581" s="1" t="s">
        <v>70</v>
      </c>
      <c r="BG7581" s="3">
        <v>42439.00069444445</v>
      </c>
    </row>
    <row r="7582">
      <c r="A7582" s="1">
        <v>1009560.0</v>
      </c>
      <c r="B7582" s="1" t="s">
        <v>32064</v>
      </c>
      <c r="C7582" s="2" t="s">
        <v>32065</v>
      </c>
      <c r="D7582" s="2" t="s">
        <v>32066</v>
      </c>
      <c r="H7582" s="1" t="s">
        <v>32067</v>
      </c>
      <c r="I7582" s="1" t="s">
        <v>26425</v>
      </c>
      <c r="K7582" s="1" t="s">
        <v>188</v>
      </c>
      <c r="L7582" s="1">
        <v>19053.0</v>
      </c>
      <c r="U7582" s="1">
        <v>-74.989601</v>
      </c>
      <c r="V7582" s="1">
        <v>40.160099</v>
      </c>
      <c r="X7582" s="1" t="s">
        <v>69</v>
      </c>
      <c r="Y7582" s="1" t="s">
        <v>70</v>
      </c>
      <c r="Z7582" s="1" t="s">
        <v>70</v>
      </c>
      <c r="AA7582" s="1" t="s">
        <v>70</v>
      </c>
      <c r="AB7582" s="1" t="s">
        <v>70</v>
      </c>
      <c r="AC7582" s="1" t="s">
        <v>80</v>
      </c>
      <c r="BG7582" s="1">
        <v>2013.0</v>
      </c>
    </row>
    <row r="7583">
      <c r="A7583" s="1">
        <v>1000166.0</v>
      </c>
      <c r="B7583" s="1" t="s">
        <v>32068</v>
      </c>
      <c r="C7583" s="2" t="s">
        <v>32069</v>
      </c>
      <c r="D7583" s="2" t="s">
        <v>32070</v>
      </c>
      <c r="I7583" s="1" t="s">
        <v>18107</v>
      </c>
      <c r="J7583" s="1" t="s">
        <v>27665</v>
      </c>
      <c r="K7583" s="1" t="s">
        <v>2478</v>
      </c>
      <c r="L7583" s="1">
        <v>3431.0</v>
      </c>
      <c r="M7583" s="1" t="s">
        <v>2564</v>
      </c>
      <c r="N7583" s="1" t="s">
        <v>771</v>
      </c>
      <c r="U7583" s="1">
        <v>-72.279213</v>
      </c>
      <c r="V7583" s="1">
        <v>42.932304</v>
      </c>
      <c r="X7583" s="1" t="s">
        <v>69</v>
      </c>
      <c r="Y7583" s="1" t="s">
        <v>70</v>
      </c>
      <c r="Z7583" s="1" t="s">
        <v>70</v>
      </c>
      <c r="AA7583" s="1" t="s">
        <v>70</v>
      </c>
      <c r="AB7583" s="1" t="s">
        <v>69</v>
      </c>
      <c r="AC7583" s="1" t="s">
        <v>69</v>
      </c>
      <c r="AD7583" s="1" t="s">
        <v>69</v>
      </c>
      <c r="AE7583" s="1" t="s">
        <v>69</v>
      </c>
      <c r="AF7583" s="1" t="s">
        <v>69</v>
      </c>
      <c r="AG7583" s="1" t="s">
        <v>69</v>
      </c>
      <c r="AH7583" s="1" t="s">
        <v>69</v>
      </c>
      <c r="AI7583" s="1" t="s">
        <v>69</v>
      </c>
      <c r="AJ7583" s="1" t="s">
        <v>69</v>
      </c>
      <c r="AK7583" s="1" t="s">
        <v>70</v>
      </c>
      <c r="AL7583" s="1" t="s">
        <v>69</v>
      </c>
      <c r="AM7583" s="1" t="s">
        <v>69</v>
      </c>
      <c r="AN7583" s="1" t="s">
        <v>69</v>
      </c>
      <c r="AO7583" s="1" t="s">
        <v>69</v>
      </c>
      <c r="AP7583" s="1" t="s">
        <v>70</v>
      </c>
      <c r="AQ7583" s="1" t="s">
        <v>70</v>
      </c>
      <c r="AR7583" s="1" t="s">
        <v>69</v>
      </c>
      <c r="AS7583" s="1" t="s">
        <v>69</v>
      </c>
      <c r="AT7583" s="1" t="s">
        <v>69</v>
      </c>
      <c r="AU7583" s="1" t="s">
        <v>69</v>
      </c>
      <c r="AV7583" s="1" t="s">
        <v>69</v>
      </c>
      <c r="AW7583" s="1" t="s">
        <v>69</v>
      </c>
      <c r="AX7583" s="1" t="s">
        <v>69</v>
      </c>
      <c r="AY7583" s="1" t="s">
        <v>70</v>
      </c>
      <c r="AZ7583" s="1" t="s">
        <v>69</v>
      </c>
      <c r="BA7583" s="1" t="s">
        <v>70</v>
      </c>
      <c r="BB7583" s="1" t="s">
        <v>70</v>
      </c>
      <c r="BC7583" s="1" t="s">
        <v>70</v>
      </c>
      <c r="BD7583" s="1" t="s">
        <v>70</v>
      </c>
      <c r="BE7583" s="1" t="s">
        <v>70</v>
      </c>
      <c r="BF7583" s="1" t="s">
        <v>70</v>
      </c>
      <c r="BG7583" s="3">
        <v>42561.46527777778</v>
      </c>
    </row>
    <row r="7584">
      <c r="A7584" s="1">
        <v>1018799.0</v>
      </c>
      <c r="B7584" s="1" t="s">
        <v>32071</v>
      </c>
      <c r="C7584" s="2" t="s">
        <v>32072</v>
      </c>
      <c r="D7584" s="2" t="s">
        <v>32073</v>
      </c>
      <c r="E7584" s="1" t="s">
        <v>10247</v>
      </c>
      <c r="F7584" s="1" t="s">
        <v>10247</v>
      </c>
      <c r="G7584" s="2" t="s">
        <v>32074</v>
      </c>
      <c r="H7584" s="1" t="s">
        <v>32075</v>
      </c>
      <c r="I7584" s="1" t="s">
        <v>5165</v>
      </c>
      <c r="J7584" s="1" t="s">
        <v>545</v>
      </c>
      <c r="K7584" s="1" t="s">
        <v>488</v>
      </c>
      <c r="L7584" s="1">
        <v>2142.0</v>
      </c>
      <c r="M7584" s="1" t="s">
        <v>1651</v>
      </c>
      <c r="N7584" s="1" t="s">
        <v>5430</v>
      </c>
      <c r="U7584" s="1">
        <v>-71.082436</v>
      </c>
      <c r="V7584" s="1">
        <v>42.363434</v>
      </c>
      <c r="X7584" s="1" t="s">
        <v>69</v>
      </c>
      <c r="Y7584" s="1" t="s">
        <v>70</v>
      </c>
      <c r="Z7584" s="1" t="s">
        <v>70</v>
      </c>
      <c r="AA7584" s="1" t="s">
        <v>70</v>
      </c>
      <c r="AB7584" s="1" t="s">
        <v>70</v>
      </c>
      <c r="AC7584" s="1" t="s">
        <v>69</v>
      </c>
      <c r="AD7584" s="1" t="s">
        <v>69</v>
      </c>
      <c r="AE7584" s="1" t="s">
        <v>70</v>
      </c>
      <c r="AF7584" s="1" t="s">
        <v>70</v>
      </c>
      <c r="AG7584" s="1" t="s">
        <v>69</v>
      </c>
      <c r="AH7584" s="1" t="s">
        <v>70</v>
      </c>
      <c r="AI7584" s="1" t="s">
        <v>70</v>
      </c>
      <c r="AJ7584" s="1" t="s">
        <v>70</v>
      </c>
      <c r="AK7584" s="1" t="s">
        <v>69</v>
      </c>
      <c r="AL7584" s="1" t="s">
        <v>69</v>
      </c>
      <c r="AM7584" s="1" t="s">
        <v>70</v>
      </c>
      <c r="AN7584" s="1" t="s">
        <v>70</v>
      </c>
      <c r="AO7584" s="1" t="s">
        <v>70</v>
      </c>
      <c r="AP7584" s="1" t="s">
        <v>70</v>
      </c>
      <c r="AQ7584" s="1" t="s">
        <v>69</v>
      </c>
      <c r="AR7584" s="1" t="s">
        <v>69</v>
      </c>
      <c r="AS7584" s="1" t="s">
        <v>70</v>
      </c>
      <c r="AT7584" s="1" t="s">
        <v>69</v>
      </c>
      <c r="AU7584" s="1" t="s">
        <v>69</v>
      </c>
      <c r="AV7584" s="1" t="s">
        <v>70</v>
      </c>
      <c r="AW7584" s="1" t="s">
        <v>70</v>
      </c>
      <c r="AX7584" s="1" t="s">
        <v>70</v>
      </c>
      <c r="AY7584" s="1" t="s">
        <v>70</v>
      </c>
      <c r="AZ7584" s="1" t="s">
        <v>69</v>
      </c>
      <c r="BA7584" s="1" t="s">
        <v>70</v>
      </c>
      <c r="BB7584" s="1" t="s">
        <v>70</v>
      </c>
      <c r="BC7584" s="1" t="s">
        <v>70</v>
      </c>
      <c r="BD7584" s="1" t="s">
        <v>70</v>
      </c>
      <c r="BE7584" s="1" t="s">
        <v>70</v>
      </c>
      <c r="BF7584" s="1" t="s">
        <v>70</v>
      </c>
      <c r="BG7584" s="3">
        <v>42955.43125</v>
      </c>
    </row>
    <row r="7585">
      <c r="A7585" s="1">
        <v>1006241.0</v>
      </c>
      <c r="B7585" s="1" t="s">
        <v>32076</v>
      </c>
      <c r="H7585" s="1" t="s">
        <v>32077</v>
      </c>
      <c r="I7585" s="1" t="s">
        <v>32078</v>
      </c>
      <c r="J7585" s="1" t="s">
        <v>14435</v>
      </c>
      <c r="K7585" s="1" t="s">
        <v>582</v>
      </c>
      <c r="L7585" s="1">
        <v>42718.0</v>
      </c>
      <c r="U7585" s="1">
        <v>-85.376999</v>
      </c>
      <c r="V7585" s="1">
        <v>37.351299</v>
      </c>
      <c r="X7585" s="1" t="s">
        <v>70</v>
      </c>
      <c r="Y7585" s="1" t="s">
        <v>70</v>
      </c>
      <c r="Z7585" s="1" t="s">
        <v>70</v>
      </c>
      <c r="AA7585" s="1" t="s">
        <v>70</v>
      </c>
      <c r="AB7585" s="1" t="s">
        <v>70</v>
      </c>
      <c r="AC7585" s="1" t="s">
        <v>80</v>
      </c>
      <c r="BG7585" s="1">
        <v>2009.0</v>
      </c>
    </row>
    <row r="7586">
      <c r="A7586" s="1">
        <v>1002783.0</v>
      </c>
      <c r="B7586" s="1" t="s">
        <v>32079</v>
      </c>
      <c r="C7586" s="2" t="s">
        <v>32080</v>
      </c>
      <c r="D7586" s="2" t="s">
        <v>32081</v>
      </c>
      <c r="H7586" s="1" t="s">
        <v>32082</v>
      </c>
      <c r="I7586" s="1" t="s">
        <v>32083</v>
      </c>
      <c r="J7586" s="1" t="s">
        <v>555</v>
      </c>
      <c r="K7586" s="1" t="s">
        <v>488</v>
      </c>
      <c r="L7586" s="1">
        <v>2760.0</v>
      </c>
      <c r="M7586" s="1" t="s">
        <v>5217</v>
      </c>
      <c r="N7586" s="1" t="s">
        <v>17363</v>
      </c>
      <c r="U7586" s="1">
        <v>-71.370453</v>
      </c>
      <c r="V7586" s="1">
        <v>41.96785</v>
      </c>
      <c r="W7586" s="1" t="s">
        <v>136</v>
      </c>
      <c r="X7586" s="1" t="s">
        <v>69</v>
      </c>
      <c r="Y7586" s="1" t="s">
        <v>69</v>
      </c>
      <c r="Z7586" s="1" t="s">
        <v>69</v>
      </c>
      <c r="AA7586" s="1" t="s">
        <v>69</v>
      </c>
      <c r="AB7586" s="1" t="s">
        <v>70</v>
      </c>
      <c r="AC7586" s="1" t="s">
        <v>69</v>
      </c>
      <c r="AD7586" s="1" t="s">
        <v>69</v>
      </c>
      <c r="AE7586" s="1" t="s">
        <v>69</v>
      </c>
      <c r="AF7586" s="1" t="s">
        <v>69</v>
      </c>
      <c r="AG7586" s="1" t="s">
        <v>70</v>
      </c>
      <c r="AH7586" s="1" t="s">
        <v>69</v>
      </c>
      <c r="AI7586" s="1" t="s">
        <v>70</v>
      </c>
      <c r="AJ7586" s="1" t="s">
        <v>69</v>
      </c>
      <c r="AK7586" s="1" t="s">
        <v>69</v>
      </c>
      <c r="AL7586" s="1" t="s">
        <v>69</v>
      </c>
      <c r="AM7586" s="1" t="s">
        <v>69</v>
      </c>
      <c r="AN7586" s="1" t="s">
        <v>69</v>
      </c>
      <c r="AO7586" s="1" t="s">
        <v>69</v>
      </c>
      <c r="AP7586" s="1" t="s">
        <v>70</v>
      </c>
      <c r="AQ7586" s="1" t="s">
        <v>70</v>
      </c>
      <c r="AR7586" s="1" t="s">
        <v>69</v>
      </c>
      <c r="AS7586" s="1" t="s">
        <v>69</v>
      </c>
      <c r="AT7586" s="1" t="s">
        <v>70</v>
      </c>
      <c r="AU7586" s="1" t="s">
        <v>69</v>
      </c>
      <c r="AV7586" s="1" t="s">
        <v>69</v>
      </c>
      <c r="AW7586" s="1" t="s">
        <v>70</v>
      </c>
      <c r="AX7586" s="1" t="s">
        <v>70</v>
      </c>
      <c r="AY7586" s="1" t="s">
        <v>70</v>
      </c>
      <c r="AZ7586" s="1" t="s">
        <v>69</v>
      </c>
      <c r="BA7586" s="1" t="s">
        <v>70</v>
      </c>
      <c r="BB7586" s="1" t="s">
        <v>70</v>
      </c>
      <c r="BC7586" s="1" t="s">
        <v>70</v>
      </c>
      <c r="BD7586" s="1" t="s">
        <v>69</v>
      </c>
      <c r="BE7586" s="1" t="s">
        <v>70</v>
      </c>
      <c r="BF7586" s="1" t="s">
        <v>70</v>
      </c>
      <c r="BG7586" s="3">
        <v>41798.41736111111</v>
      </c>
    </row>
    <row r="7587">
      <c r="A7587" s="1">
        <v>1003644.0</v>
      </c>
      <c r="B7587" s="1" t="s">
        <v>32084</v>
      </c>
      <c r="C7587" s="2" t="s">
        <v>32085</v>
      </c>
      <c r="D7587" s="2" t="s">
        <v>32086</v>
      </c>
      <c r="F7587" s="2" t="s">
        <v>32087</v>
      </c>
      <c r="H7587" s="1" t="s">
        <v>32088</v>
      </c>
      <c r="I7587" s="1" t="s">
        <v>32089</v>
      </c>
      <c r="J7587" s="1" t="s">
        <v>13563</v>
      </c>
      <c r="K7587" s="1" t="s">
        <v>785</v>
      </c>
      <c r="L7587" s="1">
        <v>77565.0</v>
      </c>
      <c r="N7587" s="1" t="s">
        <v>205</v>
      </c>
      <c r="U7587" s="1">
        <v>-95.032784</v>
      </c>
      <c r="V7587" s="1">
        <v>29.54096</v>
      </c>
      <c r="W7587" s="1" t="s">
        <v>99</v>
      </c>
      <c r="X7587" s="1" t="s">
        <v>69</v>
      </c>
      <c r="Y7587" s="1" t="s">
        <v>70</v>
      </c>
      <c r="Z7587" s="1" t="s">
        <v>70</v>
      </c>
      <c r="AA7587" s="1" t="s">
        <v>70</v>
      </c>
      <c r="AB7587" s="1" t="s">
        <v>70</v>
      </c>
      <c r="AC7587" s="1" t="s">
        <v>69</v>
      </c>
      <c r="AD7587" s="1" t="s">
        <v>70</v>
      </c>
      <c r="AE7587" s="1" t="s">
        <v>69</v>
      </c>
      <c r="AF7587" s="1" t="s">
        <v>69</v>
      </c>
      <c r="AG7587" s="1" t="s">
        <v>69</v>
      </c>
      <c r="AH7587" s="1" t="s">
        <v>69</v>
      </c>
      <c r="AI7587" s="1" t="s">
        <v>70</v>
      </c>
      <c r="AJ7587" s="1" t="s">
        <v>69</v>
      </c>
      <c r="AK7587" s="1" t="s">
        <v>69</v>
      </c>
      <c r="AL7587" s="1" t="s">
        <v>69</v>
      </c>
      <c r="AM7587" s="1" t="s">
        <v>69</v>
      </c>
      <c r="AN7587" s="1" t="s">
        <v>70</v>
      </c>
      <c r="AO7587" s="1" t="s">
        <v>69</v>
      </c>
      <c r="AP7587" s="1" t="s">
        <v>70</v>
      </c>
      <c r="AQ7587" s="1" t="s">
        <v>70</v>
      </c>
      <c r="AR7587" s="1" t="s">
        <v>69</v>
      </c>
      <c r="AS7587" s="1" t="s">
        <v>69</v>
      </c>
      <c r="AT7587" s="1" t="s">
        <v>69</v>
      </c>
      <c r="AU7587" s="1" t="s">
        <v>69</v>
      </c>
      <c r="AV7587" s="1" t="s">
        <v>69</v>
      </c>
      <c r="AW7587" s="1" t="s">
        <v>70</v>
      </c>
      <c r="AX7587" s="1" t="s">
        <v>70</v>
      </c>
      <c r="AY7587" s="1" t="s">
        <v>70</v>
      </c>
      <c r="AZ7587" s="1" t="s">
        <v>69</v>
      </c>
      <c r="BA7587" s="1" t="s">
        <v>70</v>
      </c>
      <c r="BB7587" s="1" t="s">
        <v>70</v>
      </c>
      <c r="BC7587" s="1" t="s">
        <v>70</v>
      </c>
      <c r="BD7587" s="1" t="s">
        <v>70</v>
      </c>
      <c r="BE7587" s="1" t="s">
        <v>70</v>
      </c>
      <c r="BF7587" s="1" t="s">
        <v>70</v>
      </c>
      <c r="BG7587" s="3">
        <v>41438.42083333333</v>
      </c>
    </row>
    <row r="7588">
      <c r="A7588" s="1">
        <v>1010536.0</v>
      </c>
      <c r="B7588" s="1" t="s">
        <v>32090</v>
      </c>
      <c r="C7588" s="2" t="s">
        <v>32091</v>
      </c>
      <c r="D7588" s="2" t="s">
        <v>32092</v>
      </c>
      <c r="E7588" s="1" t="s">
        <v>32093</v>
      </c>
      <c r="H7588" s="1" t="s">
        <v>32094</v>
      </c>
      <c r="I7588" s="1" t="s">
        <v>17746</v>
      </c>
      <c r="J7588" s="1" t="s">
        <v>133</v>
      </c>
      <c r="K7588" s="1" t="s">
        <v>107</v>
      </c>
      <c r="L7588" s="1">
        <v>37614.0</v>
      </c>
      <c r="M7588" s="1" t="s">
        <v>32095</v>
      </c>
      <c r="N7588" s="1" t="s">
        <v>2122</v>
      </c>
      <c r="U7588" s="1">
        <v>-82.364082</v>
      </c>
      <c r="V7588" s="1">
        <v>36.304276</v>
      </c>
      <c r="X7588" s="1" t="s">
        <v>69</v>
      </c>
      <c r="Y7588" s="1" t="s">
        <v>70</v>
      </c>
      <c r="Z7588" s="1" t="s">
        <v>70</v>
      </c>
      <c r="AA7588" s="1" t="s">
        <v>70</v>
      </c>
      <c r="AB7588" s="1" t="s">
        <v>70</v>
      </c>
      <c r="AC7588" s="1" t="s">
        <v>69</v>
      </c>
      <c r="AD7588" s="1" t="s">
        <v>69</v>
      </c>
      <c r="AE7588" s="1" t="s">
        <v>69</v>
      </c>
      <c r="AF7588" s="1" t="s">
        <v>70</v>
      </c>
      <c r="AG7588" s="1" t="s">
        <v>69</v>
      </c>
      <c r="AH7588" s="1" t="s">
        <v>69</v>
      </c>
      <c r="AI7588" s="1" t="s">
        <v>70</v>
      </c>
      <c r="AJ7588" s="1" t="s">
        <v>69</v>
      </c>
      <c r="AK7588" s="1" t="s">
        <v>69</v>
      </c>
      <c r="AL7588" s="1" t="s">
        <v>69</v>
      </c>
      <c r="AM7588" s="1" t="s">
        <v>70</v>
      </c>
      <c r="AN7588" s="1" t="s">
        <v>70</v>
      </c>
      <c r="AO7588" s="1" t="s">
        <v>69</v>
      </c>
      <c r="AP7588" s="1" t="s">
        <v>70</v>
      </c>
      <c r="AQ7588" s="1" t="s">
        <v>70</v>
      </c>
      <c r="AR7588" s="1" t="s">
        <v>70</v>
      </c>
      <c r="AS7588" s="1" t="s">
        <v>70</v>
      </c>
      <c r="AT7588" s="1" t="s">
        <v>69</v>
      </c>
      <c r="AU7588" s="1" t="s">
        <v>69</v>
      </c>
      <c r="AV7588" s="1" t="s">
        <v>70</v>
      </c>
      <c r="AW7588" s="1" t="s">
        <v>70</v>
      </c>
      <c r="AX7588" s="1" t="s">
        <v>70</v>
      </c>
      <c r="AY7588" s="1" t="s">
        <v>70</v>
      </c>
      <c r="AZ7588" s="1" t="s">
        <v>69</v>
      </c>
      <c r="BA7588" s="1" t="s">
        <v>69</v>
      </c>
      <c r="BB7588" s="1" t="s">
        <v>70</v>
      </c>
      <c r="BC7588" s="1" t="s">
        <v>70</v>
      </c>
      <c r="BD7588" s="1" t="s">
        <v>70</v>
      </c>
      <c r="BE7588" s="1" t="s">
        <v>70</v>
      </c>
      <c r="BF7588" s="1" t="s">
        <v>70</v>
      </c>
      <c r="BG7588" s="3">
        <v>41872.83819444444</v>
      </c>
    </row>
    <row r="7589">
      <c r="A7589" s="1">
        <v>1009559.0</v>
      </c>
      <c r="B7589" s="1" t="s">
        <v>32096</v>
      </c>
      <c r="D7589" s="2" t="s">
        <v>28780</v>
      </c>
      <c r="H7589" s="1" t="s">
        <v>32097</v>
      </c>
      <c r="I7589" s="1" t="s">
        <v>28782</v>
      </c>
      <c r="K7589" s="1" t="s">
        <v>1818</v>
      </c>
      <c r="U7589" s="1">
        <v>-73.282204</v>
      </c>
      <c r="V7589" s="1">
        <v>41.403599</v>
      </c>
      <c r="X7589" s="1" t="s">
        <v>69</v>
      </c>
      <c r="Y7589" s="1" t="s">
        <v>70</v>
      </c>
      <c r="Z7589" s="1" t="s">
        <v>70</v>
      </c>
      <c r="AA7589" s="1" t="s">
        <v>70</v>
      </c>
      <c r="AB7589" s="1" t="s">
        <v>70</v>
      </c>
      <c r="AC7589" s="1" t="s">
        <v>80</v>
      </c>
      <c r="BG7589" s="1">
        <v>2013.0</v>
      </c>
    </row>
    <row r="7590">
      <c r="A7590" s="1">
        <v>1006432.0</v>
      </c>
      <c r="B7590" s="1" t="s">
        <v>32098</v>
      </c>
      <c r="H7590" s="1" t="s">
        <v>32099</v>
      </c>
      <c r="I7590" s="1" t="s">
        <v>32100</v>
      </c>
      <c r="J7590" s="1" t="s">
        <v>14731</v>
      </c>
      <c r="K7590" s="1" t="s">
        <v>107</v>
      </c>
      <c r="L7590" s="1">
        <v>38462.0</v>
      </c>
      <c r="U7590" s="1">
        <v>-87.551903</v>
      </c>
      <c r="V7590" s="1">
        <v>35.549599</v>
      </c>
      <c r="X7590" s="1" t="s">
        <v>70</v>
      </c>
      <c r="Y7590" s="1" t="s">
        <v>70</v>
      </c>
      <c r="Z7590" s="1" t="s">
        <v>70</v>
      </c>
      <c r="AA7590" s="1" t="s">
        <v>70</v>
      </c>
      <c r="AB7590" s="1" t="s">
        <v>70</v>
      </c>
      <c r="AC7590" s="1" t="s">
        <v>80</v>
      </c>
      <c r="BG7590" s="1">
        <v>2009.0</v>
      </c>
    </row>
    <row r="7591">
      <c r="A7591" s="1">
        <v>1018564.0</v>
      </c>
      <c r="B7591" s="1" t="s">
        <v>32101</v>
      </c>
      <c r="C7591" s="2" t="s">
        <v>32102</v>
      </c>
      <c r="D7591" s="2" t="s">
        <v>32103</v>
      </c>
      <c r="G7591" s="2" t="s">
        <v>32104</v>
      </c>
      <c r="H7591" s="1" t="s">
        <v>32105</v>
      </c>
      <c r="I7591" s="1" t="s">
        <v>4236</v>
      </c>
      <c r="J7591" s="1" t="s">
        <v>6490</v>
      </c>
      <c r="K7591" s="1" t="s">
        <v>311</v>
      </c>
      <c r="L7591" s="1">
        <v>20759.0</v>
      </c>
      <c r="M7591" s="1" t="s">
        <v>32106</v>
      </c>
      <c r="N7591" s="1" t="s">
        <v>79</v>
      </c>
      <c r="U7591" s="1">
        <v>-76.907898</v>
      </c>
      <c r="V7591" s="1">
        <v>39.148281</v>
      </c>
      <c r="X7591" s="1" t="s">
        <v>69</v>
      </c>
      <c r="Y7591" s="1" t="s">
        <v>70</v>
      </c>
      <c r="Z7591" s="1" t="s">
        <v>70</v>
      </c>
      <c r="AA7591" s="1" t="s">
        <v>70</v>
      </c>
      <c r="AB7591" s="1" t="s">
        <v>70</v>
      </c>
      <c r="AC7591" s="1" t="s">
        <v>70</v>
      </c>
      <c r="AD7591" s="1" t="s">
        <v>69</v>
      </c>
      <c r="AE7591" s="1" t="s">
        <v>69</v>
      </c>
      <c r="AF7591" s="1" t="s">
        <v>69</v>
      </c>
      <c r="AG7591" s="1" t="s">
        <v>70</v>
      </c>
      <c r="AH7591" s="1" t="s">
        <v>69</v>
      </c>
      <c r="AI7591" s="1" t="s">
        <v>70</v>
      </c>
      <c r="AJ7591" s="1" t="s">
        <v>70</v>
      </c>
      <c r="AK7591" s="1" t="s">
        <v>69</v>
      </c>
      <c r="AL7591" s="1" t="s">
        <v>69</v>
      </c>
      <c r="AM7591" s="1" t="s">
        <v>69</v>
      </c>
      <c r="AN7591" s="1" t="s">
        <v>70</v>
      </c>
      <c r="AO7591" s="1" t="s">
        <v>70</v>
      </c>
      <c r="AP7591" s="1" t="s">
        <v>70</v>
      </c>
      <c r="AQ7591" s="1" t="s">
        <v>70</v>
      </c>
      <c r="AR7591" s="1" t="s">
        <v>70</v>
      </c>
      <c r="AS7591" s="1" t="s">
        <v>69</v>
      </c>
      <c r="AT7591" s="1" t="s">
        <v>69</v>
      </c>
      <c r="AU7591" s="1" t="s">
        <v>69</v>
      </c>
      <c r="AV7591" s="1" t="s">
        <v>70</v>
      </c>
      <c r="AW7591" s="1" t="s">
        <v>69</v>
      </c>
      <c r="AX7591" s="1" t="s">
        <v>69</v>
      </c>
      <c r="AY7591" s="1" t="s">
        <v>70</v>
      </c>
      <c r="AZ7591" s="1" t="s">
        <v>69</v>
      </c>
      <c r="BA7591" s="1" t="s">
        <v>70</v>
      </c>
      <c r="BB7591" s="1" t="s">
        <v>69</v>
      </c>
      <c r="BC7591" s="1" t="s">
        <v>70</v>
      </c>
      <c r="BD7591" s="1" t="s">
        <v>70</v>
      </c>
      <c r="BE7591" s="1" t="s">
        <v>70</v>
      </c>
      <c r="BF7591" s="1" t="s">
        <v>70</v>
      </c>
      <c r="BG7591" s="3">
        <v>42922.396527777775</v>
      </c>
    </row>
    <row r="7592">
      <c r="A7592" s="1">
        <v>1019166.0</v>
      </c>
      <c r="B7592" s="1" t="s">
        <v>32107</v>
      </c>
      <c r="C7592" s="2" t="s">
        <v>32108</v>
      </c>
      <c r="D7592" s="2" t="s">
        <v>32109</v>
      </c>
      <c r="E7592" s="2" t="s">
        <v>32110</v>
      </c>
      <c r="G7592" s="2" t="s">
        <v>32111</v>
      </c>
      <c r="H7592" s="1" t="s">
        <v>32112</v>
      </c>
      <c r="I7592" s="1" t="s">
        <v>7545</v>
      </c>
      <c r="J7592" s="1" t="s">
        <v>3982</v>
      </c>
      <c r="K7592" s="1" t="s">
        <v>311</v>
      </c>
      <c r="L7592" s="1">
        <v>20742.0</v>
      </c>
      <c r="M7592" s="1" t="s">
        <v>32113</v>
      </c>
      <c r="N7592" s="1" t="s">
        <v>8581</v>
      </c>
      <c r="U7592" s="1">
        <v>-76.94751</v>
      </c>
      <c r="V7592" s="1">
        <v>38.98597</v>
      </c>
      <c r="X7592" s="1" t="s">
        <v>69</v>
      </c>
      <c r="Y7592" s="1" t="s">
        <v>70</v>
      </c>
      <c r="Z7592" s="1" t="s">
        <v>69</v>
      </c>
      <c r="AA7592" s="1" t="s">
        <v>70</v>
      </c>
      <c r="AB7592" s="1" t="s">
        <v>69</v>
      </c>
      <c r="AC7592" s="1" t="s">
        <v>70</v>
      </c>
      <c r="AD7592" s="1" t="s">
        <v>69</v>
      </c>
      <c r="AE7592" s="1" t="s">
        <v>69</v>
      </c>
      <c r="AF7592" s="1" t="s">
        <v>69</v>
      </c>
      <c r="AG7592" s="1" t="s">
        <v>69</v>
      </c>
      <c r="AH7592" s="1" t="s">
        <v>69</v>
      </c>
      <c r="AI7592" s="1" t="s">
        <v>70</v>
      </c>
      <c r="AJ7592" s="1" t="s">
        <v>69</v>
      </c>
      <c r="AK7592" s="1" t="s">
        <v>69</v>
      </c>
      <c r="AL7592" s="1" t="s">
        <v>69</v>
      </c>
      <c r="AM7592" s="1" t="s">
        <v>69</v>
      </c>
      <c r="AN7592" s="1" t="s">
        <v>70</v>
      </c>
      <c r="AO7592" s="1" t="s">
        <v>69</v>
      </c>
      <c r="AP7592" s="1" t="s">
        <v>70</v>
      </c>
      <c r="AQ7592" s="1" t="s">
        <v>70</v>
      </c>
      <c r="AR7592" s="1" t="s">
        <v>69</v>
      </c>
      <c r="AS7592" s="1" t="s">
        <v>69</v>
      </c>
      <c r="AT7592" s="1" t="s">
        <v>69</v>
      </c>
      <c r="AU7592" s="1" t="s">
        <v>69</v>
      </c>
      <c r="AV7592" s="1" t="s">
        <v>70</v>
      </c>
      <c r="AW7592" s="1" t="s">
        <v>69</v>
      </c>
      <c r="AX7592" s="1" t="s">
        <v>69</v>
      </c>
      <c r="AY7592" s="1" t="s">
        <v>70</v>
      </c>
      <c r="AZ7592" s="1" t="s">
        <v>69</v>
      </c>
      <c r="BA7592" s="1" t="s">
        <v>70</v>
      </c>
      <c r="BB7592" s="1" t="s">
        <v>69</v>
      </c>
      <c r="BC7592" s="1" t="s">
        <v>69</v>
      </c>
      <c r="BD7592" s="1" t="s">
        <v>70</v>
      </c>
      <c r="BE7592" s="1" t="s">
        <v>70</v>
      </c>
      <c r="BF7592" s="1" t="s">
        <v>70</v>
      </c>
      <c r="BG7592" s="3">
        <v>43293.67638888889</v>
      </c>
    </row>
    <row r="7593">
      <c r="A7593" s="1">
        <v>1011169.0</v>
      </c>
      <c r="B7593" s="1" t="s">
        <v>32114</v>
      </c>
      <c r="C7593" s="2" t="s">
        <v>32115</v>
      </c>
      <c r="D7593" s="1" t="s">
        <v>32116</v>
      </c>
      <c r="H7593" s="1" t="s">
        <v>32117</v>
      </c>
      <c r="I7593" s="1" t="s">
        <v>21490</v>
      </c>
      <c r="J7593" s="1" t="s">
        <v>4057</v>
      </c>
      <c r="K7593" s="1" t="s">
        <v>211</v>
      </c>
      <c r="L7593" s="1">
        <v>32666.0</v>
      </c>
      <c r="M7593" s="1" t="s">
        <v>706</v>
      </c>
      <c r="N7593" s="1" t="s">
        <v>79</v>
      </c>
      <c r="U7593" s="1">
        <v>-82.05777</v>
      </c>
      <c r="V7593" s="1">
        <v>29.755817</v>
      </c>
      <c r="X7593" s="1" t="s">
        <v>69</v>
      </c>
      <c r="Y7593" s="1" t="s">
        <v>70</v>
      </c>
      <c r="Z7593" s="1" t="s">
        <v>70</v>
      </c>
      <c r="AA7593" s="1" t="s">
        <v>70</v>
      </c>
      <c r="AB7593" s="1" t="s">
        <v>70</v>
      </c>
      <c r="AC7593" s="1" t="s">
        <v>70</v>
      </c>
      <c r="AD7593" s="1" t="s">
        <v>69</v>
      </c>
      <c r="AE7593" s="1" t="s">
        <v>69</v>
      </c>
      <c r="AF7593" s="1" t="s">
        <v>69</v>
      </c>
      <c r="AG7593" s="1" t="s">
        <v>69</v>
      </c>
      <c r="AH7593" s="1" t="s">
        <v>69</v>
      </c>
      <c r="AI7593" s="1" t="s">
        <v>70</v>
      </c>
      <c r="AJ7593" s="1" t="s">
        <v>69</v>
      </c>
      <c r="AK7593" s="1" t="s">
        <v>69</v>
      </c>
      <c r="AL7593" s="1" t="s">
        <v>69</v>
      </c>
      <c r="AM7593" s="1" t="s">
        <v>69</v>
      </c>
      <c r="AN7593" s="1" t="s">
        <v>70</v>
      </c>
      <c r="AO7593" s="1" t="s">
        <v>69</v>
      </c>
      <c r="AP7593" s="1" t="s">
        <v>70</v>
      </c>
      <c r="AQ7593" s="1" t="s">
        <v>69</v>
      </c>
      <c r="AR7593" s="1" t="s">
        <v>69</v>
      </c>
      <c r="AS7593" s="1" t="s">
        <v>69</v>
      </c>
      <c r="AT7593" s="1" t="s">
        <v>69</v>
      </c>
      <c r="AU7593" s="1" t="s">
        <v>69</v>
      </c>
      <c r="AV7593" s="1" t="s">
        <v>69</v>
      </c>
      <c r="AW7593" s="1" t="s">
        <v>70</v>
      </c>
      <c r="AX7593" s="1" t="s">
        <v>69</v>
      </c>
      <c r="AY7593" s="1" t="s">
        <v>69</v>
      </c>
      <c r="AZ7593" s="1" t="s">
        <v>69</v>
      </c>
      <c r="BA7593" s="1" t="s">
        <v>69</v>
      </c>
      <c r="BB7593" s="1" t="s">
        <v>69</v>
      </c>
      <c r="BC7593" s="1" t="s">
        <v>69</v>
      </c>
      <c r="BD7593" s="1" t="s">
        <v>70</v>
      </c>
      <c r="BE7593" s="1" t="s">
        <v>70</v>
      </c>
      <c r="BF7593" s="1" t="s">
        <v>69</v>
      </c>
      <c r="BG7593" s="3">
        <v>42139.961805555555</v>
      </c>
    </row>
    <row r="7594">
      <c r="A7594" s="1">
        <v>1008367.0</v>
      </c>
      <c r="B7594" s="1" t="s">
        <v>32118</v>
      </c>
      <c r="C7594" s="2" t="s">
        <v>32119</v>
      </c>
      <c r="H7594" s="1" t="s">
        <v>32120</v>
      </c>
      <c r="I7594" s="1" t="s">
        <v>28773</v>
      </c>
      <c r="J7594" s="1" t="s">
        <v>2535</v>
      </c>
      <c r="K7594" s="1" t="s">
        <v>488</v>
      </c>
      <c r="L7594" s="1">
        <v>2563.0</v>
      </c>
      <c r="M7594" s="1" t="s">
        <v>32121</v>
      </c>
      <c r="N7594" s="1" t="s">
        <v>32122</v>
      </c>
      <c r="O7594" s="1" t="s">
        <v>5728</v>
      </c>
      <c r="P7594" s="1" t="s">
        <v>32123</v>
      </c>
      <c r="U7594" s="1">
        <v>-70.487206</v>
      </c>
      <c r="V7594" s="1">
        <v>41.699059</v>
      </c>
      <c r="W7594" s="1" t="s">
        <v>392</v>
      </c>
      <c r="X7594" s="1" t="s">
        <v>69</v>
      </c>
      <c r="Y7594" s="1" t="s">
        <v>70</v>
      </c>
      <c r="Z7594" s="1" t="s">
        <v>70</v>
      </c>
      <c r="AA7594" s="1" t="s">
        <v>70</v>
      </c>
      <c r="AB7594" s="1" t="s">
        <v>70</v>
      </c>
      <c r="AC7594" s="1" t="s">
        <v>80</v>
      </c>
      <c r="AD7594" s="1" t="s">
        <v>69</v>
      </c>
      <c r="AE7594" s="1" t="s">
        <v>70</v>
      </c>
      <c r="AF7594" s="1" t="s">
        <v>69</v>
      </c>
      <c r="AG7594" s="1" t="s">
        <v>70</v>
      </c>
      <c r="AH7594" s="1" t="s">
        <v>69</v>
      </c>
      <c r="AI7594" s="1" t="s">
        <v>69</v>
      </c>
      <c r="AJ7594" s="1" t="s">
        <v>69</v>
      </c>
      <c r="AK7594" s="1" t="s">
        <v>69</v>
      </c>
      <c r="AL7594" s="1" t="s">
        <v>70</v>
      </c>
      <c r="AM7594" s="1" t="s">
        <v>69</v>
      </c>
      <c r="AN7594" s="1" t="s">
        <v>69</v>
      </c>
      <c r="AO7594" s="1" t="s">
        <v>70</v>
      </c>
      <c r="AP7594" s="1" t="s">
        <v>70</v>
      </c>
      <c r="AQ7594" s="1" t="s">
        <v>70</v>
      </c>
      <c r="AR7594" s="1" t="s">
        <v>70</v>
      </c>
      <c r="AS7594" s="1" t="s">
        <v>70</v>
      </c>
      <c r="AT7594" s="1" t="s">
        <v>69</v>
      </c>
      <c r="AU7594" s="1" t="s">
        <v>69</v>
      </c>
      <c r="AV7594" s="1" t="s">
        <v>69</v>
      </c>
      <c r="AW7594" s="1" t="s">
        <v>70</v>
      </c>
      <c r="AX7594" s="1" t="s">
        <v>70</v>
      </c>
      <c r="AY7594" s="1" t="s">
        <v>70</v>
      </c>
      <c r="AZ7594" s="1" t="s">
        <v>69</v>
      </c>
      <c r="BA7594" s="1" t="s">
        <v>70</v>
      </c>
      <c r="BB7594" s="1" t="s">
        <v>70</v>
      </c>
      <c r="BC7594" s="1" t="s">
        <v>70</v>
      </c>
      <c r="BD7594" s="1" t="s">
        <v>69</v>
      </c>
      <c r="BE7594" s="1" t="s">
        <v>70</v>
      </c>
      <c r="BF7594" s="1" t="s">
        <v>70</v>
      </c>
      <c r="BG7594" s="3">
        <v>41737.52013888889</v>
      </c>
    </row>
    <row r="7595">
      <c r="A7595" s="1">
        <v>1019751.0</v>
      </c>
      <c r="B7595" s="1" t="s">
        <v>32124</v>
      </c>
      <c r="C7595" s="2" t="s">
        <v>32125</v>
      </c>
      <c r="D7595" s="1" t="s">
        <v>32126</v>
      </c>
      <c r="H7595" s="1" t="s">
        <v>32127</v>
      </c>
      <c r="I7595" s="1" t="s">
        <v>32128</v>
      </c>
      <c r="J7595" s="1" t="s">
        <v>3002</v>
      </c>
      <c r="K7595" s="1" t="s">
        <v>244</v>
      </c>
      <c r="L7595" s="1">
        <v>7820.0</v>
      </c>
      <c r="M7595" s="1" t="s">
        <v>32129</v>
      </c>
      <c r="N7595" s="1" t="s">
        <v>305</v>
      </c>
      <c r="U7595" s="1">
        <v>-74.813622</v>
      </c>
      <c r="V7595" s="1">
        <v>40.9146</v>
      </c>
      <c r="X7595" s="1" t="s">
        <v>69</v>
      </c>
      <c r="Y7595" s="1" t="s">
        <v>70</v>
      </c>
      <c r="Z7595" s="1" t="s">
        <v>70</v>
      </c>
      <c r="AA7595" s="1" t="s">
        <v>70</v>
      </c>
      <c r="AB7595" s="1" t="s">
        <v>70</v>
      </c>
      <c r="AC7595" s="1" t="s">
        <v>80</v>
      </c>
      <c r="AD7595" s="1" t="s">
        <v>69</v>
      </c>
      <c r="AE7595" s="1" t="s">
        <v>69</v>
      </c>
      <c r="AF7595" s="1" t="s">
        <v>69</v>
      </c>
      <c r="AG7595" s="1" t="s">
        <v>69</v>
      </c>
      <c r="AH7595" s="1" t="s">
        <v>69</v>
      </c>
      <c r="AI7595" s="1" t="s">
        <v>70</v>
      </c>
      <c r="AJ7595" s="1" t="s">
        <v>69</v>
      </c>
      <c r="AK7595" s="1" t="s">
        <v>69</v>
      </c>
      <c r="AL7595" s="1" t="s">
        <v>69</v>
      </c>
      <c r="AM7595" s="1" t="s">
        <v>69</v>
      </c>
      <c r="AN7595" s="1" t="s">
        <v>69</v>
      </c>
      <c r="AO7595" s="1" t="s">
        <v>69</v>
      </c>
      <c r="AP7595" s="1" t="s">
        <v>70</v>
      </c>
      <c r="AQ7595" s="1" t="s">
        <v>70</v>
      </c>
      <c r="AR7595" s="1" t="s">
        <v>70</v>
      </c>
      <c r="AS7595" s="1" t="s">
        <v>69</v>
      </c>
      <c r="AT7595" s="1" t="s">
        <v>69</v>
      </c>
      <c r="AU7595" s="1" t="s">
        <v>69</v>
      </c>
      <c r="AV7595" s="1" t="s">
        <v>70</v>
      </c>
      <c r="AW7595" s="1" t="s">
        <v>70</v>
      </c>
      <c r="AX7595" s="1" t="s">
        <v>69</v>
      </c>
      <c r="AY7595" s="1" t="s">
        <v>70</v>
      </c>
      <c r="AZ7595" s="1" t="s">
        <v>69</v>
      </c>
      <c r="BA7595" s="1" t="s">
        <v>70</v>
      </c>
      <c r="BB7595" s="1" t="s">
        <v>70</v>
      </c>
      <c r="BC7595" s="1" t="s">
        <v>69</v>
      </c>
      <c r="BD7595" s="1" t="s">
        <v>69</v>
      </c>
      <c r="BE7595" s="1" t="s">
        <v>70</v>
      </c>
      <c r="BF7595" s="1" t="s">
        <v>69</v>
      </c>
      <c r="BG7595" s="3">
        <v>43870.475</v>
      </c>
    </row>
    <row r="7596">
      <c r="A7596" s="1">
        <v>1011397.0</v>
      </c>
      <c r="B7596" s="1" t="s">
        <v>32130</v>
      </c>
      <c r="D7596" s="2" t="s">
        <v>32131</v>
      </c>
      <c r="H7596" s="1" t="s">
        <v>32132</v>
      </c>
      <c r="I7596" s="1" t="s">
        <v>29488</v>
      </c>
      <c r="J7596" s="1" t="s">
        <v>4767</v>
      </c>
      <c r="K7596" s="1" t="s">
        <v>85</v>
      </c>
      <c r="L7596" s="1">
        <v>29928.0</v>
      </c>
      <c r="M7596" s="1" t="s">
        <v>32133</v>
      </c>
      <c r="N7596" s="1" t="s">
        <v>1376</v>
      </c>
      <c r="U7596" s="1">
        <v>-80.801224</v>
      </c>
      <c r="V7596" s="1">
        <v>32.131023</v>
      </c>
      <c r="X7596" s="1" t="s">
        <v>69</v>
      </c>
      <c r="Y7596" s="1" t="s">
        <v>70</v>
      </c>
      <c r="Z7596" s="1" t="s">
        <v>70</v>
      </c>
      <c r="AA7596" s="1" t="s">
        <v>70</v>
      </c>
      <c r="AB7596" s="1" t="s">
        <v>70</v>
      </c>
      <c r="AC7596" s="1" t="s">
        <v>69</v>
      </c>
      <c r="AD7596" s="1" t="s">
        <v>69</v>
      </c>
      <c r="AE7596" s="1" t="s">
        <v>70</v>
      </c>
      <c r="AF7596" s="1" t="s">
        <v>69</v>
      </c>
      <c r="AG7596" s="1" t="s">
        <v>70</v>
      </c>
      <c r="AH7596" s="1" t="s">
        <v>69</v>
      </c>
      <c r="AI7596" s="1" t="s">
        <v>69</v>
      </c>
      <c r="AJ7596" s="1" t="s">
        <v>70</v>
      </c>
      <c r="AK7596" s="1" t="s">
        <v>69</v>
      </c>
      <c r="AL7596" s="1" t="s">
        <v>69</v>
      </c>
      <c r="AM7596" s="1" t="s">
        <v>69</v>
      </c>
      <c r="AN7596" s="1" t="s">
        <v>70</v>
      </c>
      <c r="AO7596" s="1" t="s">
        <v>70</v>
      </c>
      <c r="AP7596" s="1" t="s">
        <v>70</v>
      </c>
      <c r="AQ7596" s="1" t="s">
        <v>69</v>
      </c>
      <c r="AR7596" s="1" t="s">
        <v>70</v>
      </c>
      <c r="AS7596" s="1" t="s">
        <v>70</v>
      </c>
      <c r="AT7596" s="1" t="s">
        <v>69</v>
      </c>
      <c r="AU7596" s="1" t="s">
        <v>69</v>
      </c>
      <c r="AV7596" s="1" t="s">
        <v>70</v>
      </c>
      <c r="AW7596" s="1" t="s">
        <v>70</v>
      </c>
      <c r="AX7596" s="1" t="s">
        <v>69</v>
      </c>
      <c r="AY7596" s="1" t="s">
        <v>69</v>
      </c>
      <c r="AZ7596" s="1" t="s">
        <v>69</v>
      </c>
      <c r="BA7596" s="1" t="s">
        <v>70</v>
      </c>
      <c r="BB7596" s="1" t="s">
        <v>69</v>
      </c>
      <c r="BC7596" s="1" t="s">
        <v>70</v>
      </c>
      <c r="BD7596" s="1" t="s">
        <v>69</v>
      </c>
      <c r="BE7596" s="1" t="s">
        <v>70</v>
      </c>
      <c r="BF7596" s="1" t="s">
        <v>70</v>
      </c>
      <c r="BG7596" s="3">
        <v>42202.62777777778</v>
      </c>
    </row>
    <row r="7597">
      <c r="A7597" s="1">
        <v>1003392.0</v>
      </c>
      <c r="B7597" s="1" t="s">
        <v>32134</v>
      </c>
      <c r="C7597" s="2" t="s">
        <v>18750</v>
      </c>
      <c r="H7597" s="1" t="s">
        <v>32135</v>
      </c>
      <c r="I7597" s="1" t="s">
        <v>11496</v>
      </c>
      <c r="J7597" s="1" t="s">
        <v>2082</v>
      </c>
      <c r="K7597" s="1" t="s">
        <v>656</v>
      </c>
      <c r="L7597" s="1">
        <v>92618.0</v>
      </c>
      <c r="M7597" s="1" t="s">
        <v>1490</v>
      </c>
      <c r="N7597" s="1" t="s">
        <v>8452</v>
      </c>
      <c r="U7597" s="1">
        <v>-117.74907</v>
      </c>
      <c r="V7597" s="1">
        <v>33.665241</v>
      </c>
      <c r="W7597" s="1" t="s">
        <v>392</v>
      </c>
      <c r="X7597" s="1" t="s">
        <v>69</v>
      </c>
      <c r="Y7597" s="1" t="s">
        <v>69</v>
      </c>
      <c r="Z7597" s="1" t="s">
        <v>69</v>
      </c>
      <c r="AA7597" s="1" t="s">
        <v>70</v>
      </c>
      <c r="AB7597" s="1" t="s">
        <v>70</v>
      </c>
      <c r="AC7597" s="1" t="s">
        <v>69</v>
      </c>
      <c r="AD7597" s="1" t="s">
        <v>69</v>
      </c>
      <c r="AE7597" s="1" t="s">
        <v>69</v>
      </c>
      <c r="AF7597" s="1" t="s">
        <v>69</v>
      </c>
      <c r="AG7597" s="1" t="s">
        <v>69</v>
      </c>
      <c r="AH7597" s="1" t="s">
        <v>69</v>
      </c>
      <c r="AI7597" s="1" t="s">
        <v>69</v>
      </c>
      <c r="AJ7597" s="1" t="s">
        <v>69</v>
      </c>
      <c r="AK7597" s="1" t="s">
        <v>69</v>
      </c>
      <c r="AL7597" s="1" t="s">
        <v>69</v>
      </c>
      <c r="AM7597" s="1" t="s">
        <v>69</v>
      </c>
      <c r="AN7597" s="1" t="s">
        <v>70</v>
      </c>
      <c r="AO7597" s="1" t="s">
        <v>70</v>
      </c>
      <c r="AP7597" s="1" t="s">
        <v>69</v>
      </c>
      <c r="AQ7597" s="1" t="s">
        <v>69</v>
      </c>
      <c r="AR7597" s="1" t="s">
        <v>69</v>
      </c>
      <c r="AS7597" s="1" t="s">
        <v>70</v>
      </c>
      <c r="AT7597" s="1" t="s">
        <v>69</v>
      </c>
      <c r="AU7597" s="1" t="s">
        <v>69</v>
      </c>
      <c r="AV7597" s="1" t="s">
        <v>69</v>
      </c>
      <c r="AW7597" s="1" t="s">
        <v>70</v>
      </c>
      <c r="AX7597" s="1" t="s">
        <v>70</v>
      </c>
      <c r="AY7597" s="1" t="s">
        <v>70</v>
      </c>
      <c r="AZ7597" s="1" t="s">
        <v>70</v>
      </c>
      <c r="BA7597" s="1" t="s">
        <v>70</v>
      </c>
      <c r="BB7597" s="1" t="s">
        <v>70</v>
      </c>
      <c r="BC7597" s="1" t="s">
        <v>70</v>
      </c>
      <c r="BD7597" s="1" t="s">
        <v>70</v>
      </c>
      <c r="BE7597" s="1" t="s">
        <v>70</v>
      </c>
      <c r="BF7597" s="1" t="s">
        <v>70</v>
      </c>
      <c r="BG7597" s="3">
        <v>41024.635416666664</v>
      </c>
    </row>
    <row r="7598">
      <c r="A7598" s="1">
        <v>1009561.0</v>
      </c>
      <c r="B7598" s="1" t="s">
        <v>32136</v>
      </c>
      <c r="D7598" s="2" t="s">
        <v>32137</v>
      </c>
      <c r="H7598" s="1" t="s">
        <v>32138</v>
      </c>
      <c r="I7598" s="1" t="s">
        <v>27412</v>
      </c>
      <c r="K7598" s="1" t="s">
        <v>656</v>
      </c>
      <c r="L7598" s="1">
        <v>92373.0</v>
      </c>
      <c r="U7598" s="1">
        <v>-117.213</v>
      </c>
      <c r="V7598" s="1">
        <v>34.051498</v>
      </c>
      <c r="X7598" s="1" t="s">
        <v>69</v>
      </c>
      <c r="Y7598" s="1" t="s">
        <v>70</v>
      </c>
      <c r="Z7598" s="1" t="s">
        <v>70</v>
      </c>
      <c r="AA7598" s="1" t="s">
        <v>70</v>
      </c>
      <c r="AB7598" s="1" t="s">
        <v>70</v>
      </c>
      <c r="AC7598" s="1" t="s">
        <v>80</v>
      </c>
      <c r="BG7598" s="1">
        <v>2013.0</v>
      </c>
    </row>
    <row r="7599">
      <c r="A7599" s="1">
        <v>1008717.0</v>
      </c>
      <c r="B7599" s="1" t="s">
        <v>32139</v>
      </c>
      <c r="C7599" s="2" t="s">
        <v>32140</v>
      </c>
      <c r="H7599" s="1" t="s">
        <v>32141</v>
      </c>
      <c r="I7599" s="1" t="s">
        <v>15990</v>
      </c>
      <c r="J7599" s="1" t="s">
        <v>2156</v>
      </c>
      <c r="K7599" s="1" t="s">
        <v>705</v>
      </c>
      <c r="N7599" s="1" t="s">
        <v>19107</v>
      </c>
      <c r="P7599" s="1" t="s">
        <v>12209</v>
      </c>
      <c r="U7599" s="1">
        <v>-110.97564</v>
      </c>
      <c r="V7599" s="1">
        <v>31.857595</v>
      </c>
      <c r="W7599" s="1" t="s">
        <v>136</v>
      </c>
      <c r="X7599" s="1" t="s">
        <v>69</v>
      </c>
      <c r="Y7599" s="1" t="s">
        <v>70</v>
      </c>
      <c r="Z7599" s="1" t="s">
        <v>70</v>
      </c>
      <c r="AA7599" s="1" t="s">
        <v>70</v>
      </c>
      <c r="AB7599" s="1" t="s">
        <v>70</v>
      </c>
      <c r="AC7599" s="1" t="s">
        <v>69</v>
      </c>
      <c r="AD7599" s="1" t="s">
        <v>69</v>
      </c>
      <c r="AE7599" s="1" t="s">
        <v>70</v>
      </c>
      <c r="AF7599" s="1" t="s">
        <v>69</v>
      </c>
      <c r="AG7599" s="1" t="s">
        <v>70</v>
      </c>
      <c r="AH7599" s="1" t="s">
        <v>69</v>
      </c>
      <c r="AI7599" s="1" t="s">
        <v>69</v>
      </c>
      <c r="AJ7599" s="1" t="s">
        <v>69</v>
      </c>
      <c r="AK7599" s="1" t="s">
        <v>69</v>
      </c>
      <c r="AL7599" s="1" t="s">
        <v>69</v>
      </c>
      <c r="AM7599" s="1" t="s">
        <v>69</v>
      </c>
      <c r="AN7599" s="1" t="s">
        <v>70</v>
      </c>
      <c r="AO7599" s="1" t="s">
        <v>69</v>
      </c>
      <c r="AP7599" s="1" t="s">
        <v>70</v>
      </c>
      <c r="AQ7599" s="1" t="s">
        <v>69</v>
      </c>
      <c r="AR7599" s="1" t="s">
        <v>69</v>
      </c>
      <c r="AS7599" s="1" t="s">
        <v>69</v>
      </c>
      <c r="AT7599" s="1" t="s">
        <v>69</v>
      </c>
      <c r="AU7599" s="1" t="s">
        <v>69</v>
      </c>
      <c r="AV7599" s="1" t="s">
        <v>70</v>
      </c>
      <c r="AW7599" s="1" t="s">
        <v>70</v>
      </c>
      <c r="AX7599" s="1" t="s">
        <v>70</v>
      </c>
      <c r="AY7599" s="1" t="s">
        <v>69</v>
      </c>
      <c r="AZ7599" s="1" t="s">
        <v>69</v>
      </c>
      <c r="BA7599" s="1" t="s">
        <v>70</v>
      </c>
      <c r="BB7599" s="1" t="s">
        <v>70</v>
      </c>
      <c r="BC7599" s="1" t="s">
        <v>70</v>
      </c>
      <c r="BD7599" s="1" t="s">
        <v>70</v>
      </c>
      <c r="BE7599" s="1" t="s">
        <v>70</v>
      </c>
      <c r="BF7599" s="1" t="s">
        <v>69</v>
      </c>
      <c r="BG7599" s="3">
        <v>41765.50555555556</v>
      </c>
    </row>
    <row r="7600">
      <c r="A7600" s="1">
        <v>1009910.0</v>
      </c>
      <c r="B7600" s="1" t="s">
        <v>32142</v>
      </c>
      <c r="C7600" s="2" t="s">
        <v>32143</v>
      </c>
      <c r="D7600" s="2" t="s">
        <v>32144</v>
      </c>
      <c r="H7600" s="1" t="s">
        <v>32145</v>
      </c>
      <c r="I7600" s="1" t="s">
        <v>32146</v>
      </c>
      <c r="J7600" s="1" t="s">
        <v>1817</v>
      </c>
      <c r="K7600" s="1" t="s">
        <v>64</v>
      </c>
      <c r="L7600" s="1">
        <v>5359.0</v>
      </c>
      <c r="M7600" s="1" t="s">
        <v>11081</v>
      </c>
      <c r="N7600" s="1" t="s">
        <v>1694</v>
      </c>
      <c r="U7600" s="1">
        <v>-72.711639</v>
      </c>
      <c r="V7600" s="1">
        <v>43.084255</v>
      </c>
      <c r="W7600" s="1" t="s">
        <v>99</v>
      </c>
      <c r="X7600" s="1" t="s">
        <v>69</v>
      </c>
      <c r="Y7600" s="1" t="s">
        <v>70</v>
      </c>
      <c r="Z7600" s="1" t="s">
        <v>70</v>
      </c>
      <c r="AA7600" s="1" t="s">
        <v>70</v>
      </c>
      <c r="AB7600" s="1" t="s">
        <v>70</v>
      </c>
      <c r="AC7600" s="1" t="s">
        <v>80</v>
      </c>
      <c r="AD7600" s="1" t="s">
        <v>69</v>
      </c>
      <c r="AE7600" s="1" t="s">
        <v>70</v>
      </c>
      <c r="AF7600" s="1" t="s">
        <v>69</v>
      </c>
      <c r="AG7600" s="1" t="s">
        <v>69</v>
      </c>
      <c r="AH7600" s="1" t="s">
        <v>70</v>
      </c>
      <c r="AI7600" s="1" t="s">
        <v>70</v>
      </c>
      <c r="AJ7600" s="1" t="s">
        <v>69</v>
      </c>
      <c r="AK7600" s="1" t="s">
        <v>69</v>
      </c>
      <c r="AL7600" s="1" t="s">
        <v>69</v>
      </c>
      <c r="AM7600" s="1" t="s">
        <v>69</v>
      </c>
      <c r="AN7600" s="1" t="s">
        <v>69</v>
      </c>
      <c r="AO7600" s="1" t="s">
        <v>70</v>
      </c>
      <c r="AP7600" s="1" t="s">
        <v>70</v>
      </c>
      <c r="AQ7600" s="1" t="s">
        <v>70</v>
      </c>
      <c r="AR7600" s="1" t="s">
        <v>70</v>
      </c>
      <c r="AS7600" s="1" t="s">
        <v>70</v>
      </c>
      <c r="AT7600" s="1" t="s">
        <v>69</v>
      </c>
      <c r="AU7600" s="1" t="s">
        <v>69</v>
      </c>
      <c r="AV7600" s="1" t="s">
        <v>70</v>
      </c>
      <c r="AW7600" s="1" t="s">
        <v>69</v>
      </c>
      <c r="AX7600" s="1" t="s">
        <v>69</v>
      </c>
      <c r="AY7600" s="1" t="s">
        <v>70</v>
      </c>
      <c r="AZ7600" s="1" t="s">
        <v>70</v>
      </c>
      <c r="BA7600" s="1" t="s">
        <v>70</v>
      </c>
      <c r="BB7600" s="1" t="s">
        <v>69</v>
      </c>
      <c r="BC7600" s="1" t="s">
        <v>70</v>
      </c>
      <c r="BD7600" s="1" t="s">
        <v>70</v>
      </c>
      <c r="BE7600" s="1" t="s">
        <v>70</v>
      </c>
      <c r="BF7600" s="1" t="s">
        <v>70</v>
      </c>
      <c r="BG7600" s="3">
        <v>41740.64791666667</v>
      </c>
    </row>
    <row r="7601">
      <c r="A7601" s="1">
        <v>1019626.0</v>
      </c>
      <c r="B7601" s="1" t="s">
        <v>32147</v>
      </c>
      <c r="C7601" s="2" t="s">
        <v>32148</v>
      </c>
      <c r="D7601" s="1" t="s">
        <v>32149</v>
      </c>
      <c r="G7601" s="1" t="s">
        <v>32150</v>
      </c>
      <c r="H7601" s="1" t="s">
        <v>32151</v>
      </c>
      <c r="I7601" s="1" t="s">
        <v>20202</v>
      </c>
      <c r="J7601" s="1" t="s">
        <v>4037</v>
      </c>
      <c r="K7601" s="1" t="s">
        <v>1818</v>
      </c>
      <c r="L7601" s="1">
        <v>6371.0</v>
      </c>
      <c r="M7601" s="1" t="s">
        <v>19721</v>
      </c>
      <c r="N7601" s="1" t="s">
        <v>6529</v>
      </c>
      <c r="U7601" s="1">
        <v>-72.101952</v>
      </c>
      <c r="V7601" s="1">
        <v>41.487854</v>
      </c>
      <c r="X7601" s="1" t="s">
        <v>69</v>
      </c>
      <c r="Y7601" s="1" t="s">
        <v>69</v>
      </c>
      <c r="Z7601" s="1" t="s">
        <v>70</v>
      </c>
      <c r="AA7601" s="1" t="s">
        <v>70</v>
      </c>
      <c r="AB7601" s="1" t="s">
        <v>70</v>
      </c>
      <c r="AC7601" s="1" t="s">
        <v>70</v>
      </c>
      <c r="AD7601" s="1" t="s">
        <v>69</v>
      </c>
      <c r="AE7601" s="1" t="s">
        <v>69</v>
      </c>
      <c r="AF7601" s="1" t="s">
        <v>70</v>
      </c>
      <c r="AG7601" s="1" t="s">
        <v>69</v>
      </c>
      <c r="AH7601" s="1" t="s">
        <v>69</v>
      </c>
      <c r="AI7601" s="1" t="s">
        <v>69</v>
      </c>
      <c r="AJ7601" s="1" t="s">
        <v>69</v>
      </c>
      <c r="AK7601" s="1" t="s">
        <v>69</v>
      </c>
      <c r="AL7601" s="1" t="s">
        <v>70</v>
      </c>
      <c r="AM7601" s="1" t="s">
        <v>69</v>
      </c>
      <c r="AN7601" s="1" t="s">
        <v>69</v>
      </c>
      <c r="AO7601" s="1" t="s">
        <v>69</v>
      </c>
      <c r="AP7601" s="1" t="s">
        <v>70</v>
      </c>
      <c r="AQ7601" s="1" t="s">
        <v>70</v>
      </c>
      <c r="AR7601" s="1" t="s">
        <v>70</v>
      </c>
      <c r="AS7601" s="1" t="s">
        <v>69</v>
      </c>
      <c r="AT7601" s="1" t="s">
        <v>70</v>
      </c>
      <c r="AU7601" s="1" t="s">
        <v>70</v>
      </c>
      <c r="AV7601" s="1" t="s">
        <v>70</v>
      </c>
      <c r="AW7601" s="1" t="s">
        <v>70</v>
      </c>
      <c r="AX7601" s="1" t="s">
        <v>69</v>
      </c>
      <c r="AY7601" s="1" t="s">
        <v>70</v>
      </c>
      <c r="AZ7601" s="1" t="s">
        <v>69</v>
      </c>
      <c r="BA7601" s="1" t="s">
        <v>70</v>
      </c>
      <c r="BB7601" s="1" t="s">
        <v>70</v>
      </c>
      <c r="BC7601" s="1" t="s">
        <v>70</v>
      </c>
      <c r="BD7601" s="1" t="s">
        <v>70</v>
      </c>
      <c r="BE7601" s="1" t="s">
        <v>70</v>
      </c>
      <c r="BF7601" s="1" t="s">
        <v>70</v>
      </c>
      <c r="BG7601" s="3">
        <v>43661.86597222222</v>
      </c>
    </row>
    <row r="7602">
      <c r="A7602" s="1">
        <v>1017942.0</v>
      </c>
      <c r="B7602" s="1" t="s">
        <v>32152</v>
      </c>
      <c r="C7602" s="2" t="s">
        <v>32153</v>
      </c>
      <c r="H7602" s="1" t="s">
        <v>32154</v>
      </c>
      <c r="I7602" s="1" t="s">
        <v>1486</v>
      </c>
      <c r="J7602" s="1" t="s">
        <v>1486</v>
      </c>
      <c r="K7602" s="1" t="s">
        <v>785</v>
      </c>
      <c r="L7602" s="1">
        <v>79414.0</v>
      </c>
      <c r="M7602" s="1" t="s">
        <v>915</v>
      </c>
      <c r="N7602" s="1" t="s">
        <v>17513</v>
      </c>
      <c r="U7602" s="1">
        <v>-101.91753</v>
      </c>
      <c r="V7602" s="1">
        <v>33.548016</v>
      </c>
      <c r="X7602" s="1" t="s">
        <v>69</v>
      </c>
      <c r="Y7602" s="1" t="s">
        <v>70</v>
      </c>
      <c r="Z7602" s="1" t="s">
        <v>70</v>
      </c>
      <c r="AA7602" s="1" t="s">
        <v>70</v>
      </c>
      <c r="AB7602" s="1" t="s">
        <v>70</v>
      </c>
      <c r="AC7602" s="1" t="s">
        <v>80</v>
      </c>
      <c r="AD7602" s="1" t="s">
        <v>69</v>
      </c>
      <c r="AE7602" s="1" t="s">
        <v>69</v>
      </c>
      <c r="AF7602" s="1" t="s">
        <v>69</v>
      </c>
      <c r="AG7602" s="1" t="s">
        <v>69</v>
      </c>
      <c r="AH7602" s="1" t="s">
        <v>69</v>
      </c>
      <c r="AI7602" s="1" t="s">
        <v>70</v>
      </c>
      <c r="AJ7602" s="1" t="s">
        <v>69</v>
      </c>
      <c r="AK7602" s="1" t="s">
        <v>69</v>
      </c>
      <c r="AL7602" s="1" t="s">
        <v>69</v>
      </c>
      <c r="AM7602" s="1" t="s">
        <v>69</v>
      </c>
      <c r="AN7602" s="1" t="s">
        <v>69</v>
      </c>
      <c r="AO7602" s="1" t="s">
        <v>69</v>
      </c>
      <c r="AP7602" s="1" t="s">
        <v>70</v>
      </c>
      <c r="AQ7602" s="1" t="s">
        <v>69</v>
      </c>
      <c r="AR7602" s="1" t="s">
        <v>69</v>
      </c>
      <c r="AS7602" s="1" t="s">
        <v>70</v>
      </c>
      <c r="AT7602" s="1" t="s">
        <v>70</v>
      </c>
      <c r="AU7602" s="1" t="s">
        <v>69</v>
      </c>
      <c r="AV7602" s="1" t="s">
        <v>70</v>
      </c>
      <c r="AW7602" s="1" t="s">
        <v>70</v>
      </c>
      <c r="AX7602" s="1" t="s">
        <v>69</v>
      </c>
      <c r="AY7602" s="1" t="s">
        <v>69</v>
      </c>
      <c r="AZ7602" s="1" t="s">
        <v>69</v>
      </c>
      <c r="BA7602" s="1" t="s">
        <v>69</v>
      </c>
      <c r="BB7602" s="1" t="s">
        <v>70</v>
      </c>
      <c r="BC7602" s="1" t="s">
        <v>69</v>
      </c>
      <c r="BD7602" s="1" t="s">
        <v>70</v>
      </c>
      <c r="BE7602" s="1" t="s">
        <v>70</v>
      </c>
      <c r="BF7602" s="1" t="s">
        <v>70</v>
      </c>
      <c r="BG7602" s="3">
        <v>42851.65416666667</v>
      </c>
    </row>
    <row r="7603">
      <c r="A7603" s="1">
        <v>1011028.0</v>
      </c>
      <c r="B7603" s="1" t="s">
        <v>32155</v>
      </c>
      <c r="C7603" s="2" t="s">
        <v>32156</v>
      </c>
      <c r="D7603" s="2" t="s">
        <v>32157</v>
      </c>
      <c r="G7603" s="2" t="s">
        <v>32158</v>
      </c>
      <c r="H7603" s="1" t="s">
        <v>32159</v>
      </c>
      <c r="I7603" s="1" t="s">
        <v>32160</v>
      </c>
      <c r="J7603" s="1" t="s">
        <v>1637</v>
      </c>
      <c r="K7603" s="1" t="s">
        <v>91</v>
      </c>
      <c r="L7603" s="1">
        <v>65473.0</v>
      </c>
      <c r="M7603" s="1" t="s">
        <v>16194</v>
      </c>
      <c r="N7603" s="1" t="s">
        <v>12903</v>
      </c>
      <c r="U7603" s="1">
        <v>-92.117531</v>
      </c>
      <c r="V7603" s="1">
        <v>37.753654</v>
      </c>
      <c r="X7603" s="1" t="s">
        <v>69</v>
      </c>
      <c r="Y7603" s="1" t="s">
        <v>70</v>
      </c>
      <c r="Z7603" s="1" t="s">
        <v>70</v>
      </c>
      <c r="AA7603" s="1" t="s">
        <v>70</v>
      </c>
      <c r="AB7603" s="1" t="s">
        <v>69</v>
      </c>
      <c r="AC7603" s="1" t="s">
        <v>80</v>
      </c>
      <c r="AD7603" s="1" t="s">
        <v>69</v>
      </c>
      <c r="AE7603" s="1" t="s">
        <v>69</v>
      </c>
      <c r="AF7603" s="1" t="s">
        <v>70</v>
      </c>
      <c r="AG7603" s="1" t="s">
        <v>69</v>
      </c>
      <c r="AH7603" s="1" t="s">
        <v>69</v>
      </c>
      <c r="AI7603" s="1" t="s">
        <v>70</v>
      </c>
      <c r="AJ7603" s="1" t="s">
        <v>69</v>
      </c>
      <c r="AK7603" s="1" t="s">
        <v>69</v>
      </c>
      <c r="AL7603" s="1" t="s">
        <v>69</v>
      </c>
      <c r="AM7603" s="1" t="s">
        <v>69</v>
      </c>
      <c r="AN7603" s="1" t="s">
        <v>69</v>
      </c>
      <c r="AO7603" s="1" t="s">
        <v>69</v>
      </c>
      <c r="AP7603" s="1" t="s">
        <v>70</v>
      </c>
      <c r="AQ7603" s="1" t="s">
        <v>70</v>
      </c>
      <c r="AR7603" s="1" t="s">
        <v>69</v>
      </c>
      <c r="AS7603" s="1" t="s">
        <v>69</v>
      </c>
      <c r="AT7603" s="1" t="s">
        <v>69</v>
      </c>
      <c r="AU7603" s="1" t="s">
        <v>70</v>
      </c>
      <c r="AV7603" s="1" t="s">
        <v>70</v>
      </c>
      <c r="AW7603" s="1" t="s">
        <v>70</v>
      </c>
      <c r="AX7603" s="1" t="s">
        <v>70</v>
      </c>
      <c r="AY7603" s="1" t="s">
        <v>69</v>
      </c>
      <c r="AZ7603" s="1" t="s">
        <v>69</v>
      </c>
      <c r="BA7603" s="1" t="s">
        <v>69</v>
      </c>
      <c r="BB7603" s="1" t="s">
        <v>70</v>
      </c>
      <c r="BC7603" s="1" t="s">
        <v>70</v>
      </c>
      <c r="BD7603" s="1" t="s">
        <v>69</v>
      </c>
      <c r="BE7603" s="1" t="s">
        <v>70</v>
      </c>
      <c r="BF7603" s="1" t="s">
        <v>69</v>
      </c>
      <c r="BG7603" s="3">
        <v>42548.69236111111</v>
      </c>
    </row>
    <row r="7604">
      <c r="A7604" s="1">
        <v>1000826.0</v>
      </c>
      <c r="B7604" s="1" t="s">
        <v>32161</v>
      </c>
      <c r="H7604" s="1" t="s">
        <v>32162</v>
      </c>
      <c r="I7604" s="1" t="s">
        <v>3222</v>
      </c>
      <c r="J7604" s="1" t="s">
        <v>3223</v>
      </c>
      <c r="K7604" s="1" t="s">
        <v>125</v>
      </c>
      <c r="L7604" s="1">
        <v>19930.0</v>
      </c>
      <c r="M7604" s="1" t="s">
        <v>32163</v>
      </c>
      <c r="N7604" s="1" t="s">
        <v>1499</v>
      </c>
      <c r="U7604" s="1">
        <v>-75.056961</v>
      </c>
      <c r="V7604" s="1">
        <v>38.527206</v>
      </c>
      <c r="X7604" s="1" t="s">
        <v>69</v>
      </c>
      <c r="Y7604" s="1" t="s">
        <v>70</v>
      </c>
      <c r="Z7604" s="1" t="s">
        <v>70</v>
      </c>
      <c r="AA7604" s="1" t="s">
        <v>70</v>
      </c>
      <c r="AB7604" s="1" t="s">
        <v>70</v>
      </c>
      <c r="AC7604" s="1" t="s">
        <v>69</v>
      </c>
      <c r="AD7604" s="1" t="s">
        <v>69</v>
      </c>
      <c r="AE7604" s="1" t="s">
        <v>69</v>
      </c>
      <c r="AF7604" s="1" t="s">
        <v>70</v>
      </c>
      <c r="AG7604" s="1" t="s">
        <v>69</v>
      </c>
      <c r="AH7604" s="1" t="s">
        <v>69</v>
      </c>
      <c r="AI7604" s="1" t="s">
        <v>70</v>
      </c>
      <c r="AJ7604" s="1" t="s">
        <v>69</v>
      </c>
      <c r="AK7604" s="1" t="s">
        <v>69</v>
      </c>
      <c r="AL7604" s="1" t="s">
        <v>69</v>
      </c>
      <c r="AM7604" s="1" t="s">
        <v>69</v>
      </c>
      <c r="AN7604" s="1" t="s">
        <v>70</v>
      </c>
      <c r="AO7604" s="1" t="s">
        <v>70</v>
      </c>
      <c r="AP7604" s="1" t="s">
        <v>70</v>
      </c>
      <c r="AQ7604" s="1" t="s">
        <v>70</v>
      </c>
      <c r="AR7604" s="1" t="s">
        <v>70</v>
      </c>
      <c r="AS7604" s="1" t="s">
        <v>70</v>
      </c>
      <c r="AT7604" s="1" t="s">
        <v>70</v>
      </c>
      <c r="AU7604" s="1" t="s">
        <v>70</v>
      </c>
      <c r="AV7604" s="1" t="s">
        <v>70</v>
      </c>
      <c r="AW7604" s="1" t="s">
        <v>70</v>
      </c>
      <c r="AX7604" s="1" t="s">
        <v>70</v>
      </c>
      <c r="AY7604" s="1" t="s">
        <v>70</v>
      </c>
      <c r="AZ7604" s="1" t="s">
        <v>69</v>
      </c>
      <c r="BA7604" s="1" t="s">
        <v>70</v>
      </c>
      <c r="BB7604" s="1" t="s">
        <v>70</v>
      </c>
      <c r="BC7604" s="1" t="s">
        <v>70</v>
      </c>
      <c r="BD7604" s="1" t="s">
        <v>70</v>
      </c>
      <c r="BE7604" s="1" t="s">
        <v>70</v>
      </c>
      <c r="BF7604" s="1" t="s">
        <v>70</v>
      </c>
      <c r="BG7604" s="3">
        <v>42089.81597222222</v>
      </c>
    </row>
    <row r="7605">
      <c r="A7605" s="1">
        <v>1004892.0</v>
      </c>
      <c r="B7605" s="1" t="s">
        <v>32164</v>
      </c>
      <c r="H7605" s="1" t="s">
        <v>32165</v>
      </c>
      <c r="I7605" s="1" t="s">
        <v>1742</v>
      </c>
      <c r="J7605" s="1" t="s">
        <v>2780</v>
      </c>
      <c r="K7605" s="1" t="s">
        <v>77</v>
      </c>
      <c r="L7605" s="1">
        <v>45069.0</v>
      </c>
      <c r="U7605" s="1">
        <v>-84.411102</v>
      </c>
      <c r="V7605" s="1">
        <v>39.321201</v>
      </c>
      <c r="X7605" s="1" t="s">
        <v>70</v>
      </c>
      <c r="Y7605" s="1" t="s">
        <v>70</v>
      </c>
      <c r="Z7605" s="1" t="s">
        <v>70</v>
      </c>
      <c r="AA7605" s="1" t="s">
        <v>70</v>
      </c>
      <c r="AB7605" s="1" t="s">
        <v>70</v>
      </c>
      <c r="AC7605" s="1" t="s">
        <v>80</v>
      </c>
      <c r="BG7605" s="1">
        <v>2009.0</v>
      </c>
    </row>
    <row r="7606">
      <c r="A7606" s="1">
        <v>1007860.0</v>
      </c>
      <c r="B7606" s="1" t="s">
        <v>32166</v>
      </c>
      <c r="H7606" s="1" t="s">
        <v>32167</v>
      </c>
      <c r="I7606" s="1" t="s">
        <v>4830</v>
      </c>
      <c r="J7606" s="1" t="s">
        <v>28636</v>
      </c>
      <c r="K7606" s="1" t="s">
        <v>656</v>
      </c>
      <c r="U7606" s="1">
        <v>-122.365</v>
      </c>
      <c r="V7606" s="1">
        <v>37.585201</v>
      </c>
      <c r="X7606" s="1" t="s">
        <v>70</v>
      </c>
      <c r="Y7606" s="1" t="s">
        <v>70</v>
      </c>
      <c r="Z7606" s="1" t="s">
        <v>70</v>
      </c>
      <c r="AA7606" s="1" t="s">
        <v>70</v>
      </c>
      <c r="AB7606" s="1" t="s">
        <v>70</v>
      </c>
      <c r="AC7606" s="1" t="s">
        <v>80</v>
      </c>
      <c r="BG7606" s="1">
        <v>2011.0</v>
      </c>
    </row>
    <row r="7607">
      <c r="A7607" s="1">
        <v>1019697.0</v>
      </c>
      <c r="B7607" s="1" t="s">
        <v>32168</v>
      </c>
      <c r="C7607" s="2" t="s">
        <v>32169</v>
      </c>
      <c r="D7607" s="2" t="s">
        <v>32170</v>
      </c>
      <c r="H7607" s="1" t="s">
        <v>32171</v>
      </c>
      <c r="I7607" s="1" t="s">
        <v>7754</v>
      </c>
      <c r="J7607" s="1" t="s">
        <v>4236</v>
      </c>
      <c r="K7607" s="1" t="s">
        <v>561</v>
      </c>
      <c r="M7607" s="1" t="s">
        <v>32172</v>
      </c>
      <c r="N7607" s="1" t="s">
        <v>1105</v>
      </c>
      <c r="U7607" s="1">
        <v>-84.426964</v>
      </c>
      <c r="V7607" s="1">
        <v>33.773327</v>
      </c>
      <c r="X7607" s="1" t="s">
        <v>69</v>
      </c>
      <c r="Y7607" s="1" t="s">
        <v>70</v>
      </c>
      <c r="Z7607" s="1" t="s">
        <v>70</v>
      </c>
      <c r="AA7607" s="1" t="s">
        <v>70</v>
      </c>
      <c r="AB7607" s="1" t="s">
        <v>69</v>
      </c>
      <c r="AC7607" s="1" t="s">
        <v>69</v>
      </c>
      <c r="AD7607" s="1" t="s">
        <v>70</v>
      </c>
      <c r="AE7607" s="1" t="s">
        <v>70</v>
      </c>
      <c r="AF7607" s="1" t="s">
        <v>70</v>
      </c>
      <c r="AG7607" s="1" t="s">
        <v>70</v>
      </c>
      <c r="AH7607" s="1" t="s">
        <v>70</v>
      </c>
      <c r="AI7607" s="1" t="s">
        <v>70</v>
      </c>
      <c r="AJ7607" s="1" t="s">
        <v>70</v>
      </c>
      <c r="AK7607" s="1" t="s">
        <v>69</v>
      </c>
      <c r="AL7607" s="1" t="s">
        <v>70</v>
      </c>
      <c r="AM7607" s="1" t="s">
        <v>70</v>
      </c>
      <c r="AN7607" s="1" t="s">
        <v>70</v>
      </c>
      <c r="AO7607" s="1" t="s">
        <v>70</v>
      </c>
      <c r="AP7607" s="1" t="s">
        <v>70</v>
      </c>
      <c r="AQ7607" s="1" t="s">
        <v>70</v>
      </c>
      <c r="AR7607" s="1" t="s">
        <v>70</v>
      </c>
      <c r="AS7607" s="1" t="s">
        <v>70</v>
      </c>
      <c r="AT7607" s="1" t="s">
        <v>69</v>
      </c>
      <c r="AU7607" s="1" t="s">
        <v>70</v>
      </c>
      <c r="AV7607" s="1" t="s">
        <v>70</v>
      </c>
      <c r="AW7607" s="1" t="s">
        <v>70</v>
      </c>
      <c r="AX7607" s="1" t="s">
        <v>70</v>
      </c>
      <c r="AY7607" s="1" t="s">
        <v>70</v>
      </c>
      <c r="AZ7607" s="1" t="s">
        <v>69</v>
      </c>
      <c r="BA7607" s="1" t="s">
        <v>70</v>
      </c>
      <c r="BB7607" s="1" t="s">
        <v>69</v>
      </c>
      <c r="BC7607" s="1" t="s">
        <v>70</v>
      </c>
      <c r="BD7607" s="1" t="s">
        <v>70</v>
      </c>
      <c r="BE7607" s="1" t="s">
        <v>70</v>
      </c>
      <c r="BF7607" s="1" t="s">
        <v>70</v>
      </c>
      <c r="BG7607" s="3">
        <v>43724.697916666664</v>
      </c>
    </row>
    <row r="7608">
      <c r="A7608" s="1">
        <v>1019700.0</v>
      </c>
      <c r="B7608" s="1" t="s">
        <v>32173</v>
      </c>
      <c r="C7608" s="2" t="s">
        <v>32169</v>
      </c>
      <c r="D7608" s="2" t="s">
        <v>32170</v>
      </c>
      <c r="H7608" s="1" t="s">
        <v>32174</v>
      </c>
      <c r="I7608" s="1" t="s">
        <v>7545</v>
      </c>
      <c r="J7608" s="1" t="s">
        <v>4236</v>
      </c>
      <c r="K7608" s="1" t="s">
        <v>561</v>
      </c>
      <c r="L7608" s="1">
        <v>30337.0</v>
      </c>
      <c r="M7608" s="1" t="s">
        <v>32175</v>
      </c>
      <c r="N7608" s="1" t="s">
        <v>190</v>
      </c>
      <c r="U7608" s="1">
        <v>-84.460083</v>
      </c>
      <c r="V7608" s="1">
        <v>33.638149</v>
      </c>
      <c r="X7608" s="1" t="s">
        <v>69</v>
      </c>
      <c r="Y7608" s="1" t="s">
        <v>70</v>
      </c>
      <c r="Z7608" s="1" t="s">
        <v>70</v>
      </c>
      <c r="AA7608" s="1" t="s">
        <v>70</v>
      </c>
      <c r="AB7608" s="1" t="s">
        <v>69</v>
      </c>
      <c r="AC7608" s="1" t="s">
        <v>69</v>
      </c>
      <c r="AD7608" s="1" t="s">
        <v>70</v>
      </c>
      <c r="AE7608" s="1" t="s">
        <v>70</v>
      </c>
      <c r="AF7608" s="1" t="s">
        <v>70</v>
      </c>
      <c r="AG7608" s="1" t="s">
        <v>70</v>
      </c>
      <c r="AH7608" s="1" t="s">
        <v>70</v>
      </c>
      <c r="AI7608" s="1" t="s">
        <v>70</v>
      </c>
      <c r="AJ7608" s="1" t="s">
        <v>70</v>
      </c>
      <c r="AK7608" s="1" t="s">
        <v>69</v>
      </c>
      <c r="AL7608" s="1" t="s">
        <v>70</v>
      </c>
      <c r="AM7608" s="1" t="s">
        <v>70</v>
      </c>
      <c r="AN7608" s="1" t="s">
        <v>70</v>
      </c>
      <c r="AO7608" s="1" t="s">
        <v>70</v>
      </c>
      <c r="AP7608" s="1" t="s">
        <v>70</v>
      </c>
      <c r="AQ7608" s="1" t="s">
        <v>70</v>
      </c>
      <c r="AR7608" s="1" t="s">
        <v>70</v>
      </c>
      <c r="AS7608" s="1" t="s">
        <v>70</v>
      </c>
      <c r="AT7608" s="1" t="s">
        <v>70</v>
      </c>
      <c r="AU7608" s="1" t="s">
        <v>70</v>
      </c>
      <c r="AV7608" s="1" t="s">
        <v>70</v>
      </c>
      <c r="AW7608" s="1" t="s">
        <v>70</v>
      </c>
      <c r="AX7608" s="1" t="s">
        <v>70</v>
      </c>
      <c r="AY7608" s="1" t="s">
        <v>70</v>
      </c>
      <c r="AZ7608" s="1" t="s">
        <v>69</v>
      </c>
      <c r="BA7608" s="1" t="s">
        <v>70</v>
      </c>
      <c r="BB7608" s="1" t="s">
        <v>69</v>
      </c>
      <c r="BC7608" s="1" t="s">
        <v>70</v>
      </c>
      <c r="BD7608" s="1" t="s">
        <v>70</v>
      </c>
      <c r="BE7608" s="1" t="s">
        <v>70</v>
      </c>
      <c r="BF7608" s="1" t="s">
        <v>70</v>
      </c>
      <c r="BG7608" s="3">
        <v>43724.69513888889</v>
      </c>
    </row>
    <row r="7609">
      <c r="A7609" s="1">
        <v>1019699.0</v>
      </c>
      <c r="B7609" s="1" t="s">
        <v>32176</v>
      </c>
      <c r="C7609" s="2" t="s">
        <v>32169</v>
      </c>
      <c r="D7609" s="2" t="s">
        <v>32170</v>
      </c>
      <c r="H7609" s="1" t="s">
        <v>32177</v>
      </c>
      <c r="I7609" s="1" t="s">
        <v>7754</v>
      </c>
      <c r="J7609" s="1" t="s">
        <v>4236</v>
      </c>
      <c r="K7609" s="1" t="s">
        <v>561</v>
      </c>
      <c r="L7609" s="1">
        <v>30303.0</v>
      </c>
      <c r="M7609" s="1" t="s">
        <v>32178</v>
      </c>
      <c r="N7609" s="1" t="s">
        <v>1859</v>
      </c>
      <c r="U7609" s="1">
        <v>-84.390572</v>
      </c>
      <c r="V7609" s="1">
        <v>33.755203</v>
      </c>
      <c r="X7609" s="1" t="s">
        <v>69</v>
      </c>
      <c r="Y7609" s="1" t="s">
        <v>70</v>
      </c>
      <c r="Z7609" s="1" t="s">
        <v>70</v>
      </c>
      <c r="AA7609" s="1" t="s">
        <v>70</v>
      </c>
      <c r="AB7609" s="1" t="s">
        <v>69</v>
      </c>
      <c r="AC7609" s="1" t="s">
        <v>69</v>
      </c>
      <c r="AD7609" s="1" t="s">
        <v>70</v>
      </c>
      <c r="AE7609" s="1" t="s">
        <v>70</v>
      </c>
      <c r="AF7609" s="1" t="s">
        <v>70</v>
      </c>
      <c r="AG7609" s="1" t="s">
        <v>70</v>
      </c>
      <c r="AH7609" s="1" t="s">
        <v>70</v>
      </c>
      <c r="AI7609" s="1" t="s">
        <v>70</v>
      </c>
      <c r="AJ7609" s="1" t="s">
        <v>70</v>
      </c>
      <c r="AK7609" s="1" t="s">
        <v>69</v>
      </c>
      <c r="AL7609" s="1" t="s">
        <v>70</v>
      </c>
      <c r="AM7609" s="1" t="s">
        <v>70</v>
      </c>
      <c r="AN7609" s="1" t="s">
        <v>70</v>
      </c>
      <c r="AO7609" s="1" t="s">
        <v>70</v>
      </c>
      <c r="AP7609" s="1" t="s">
        <v>70</v>
      </c>
      <c r="AQ7609" s="1" t="s">
        <v>70</v>
      </c>
      <c r="AR7609" s="1" t="s">
        <v>70</v>
      </c>
      <c r="AS7609" s="1" t="s">
        <v>70</v>
      </c>
      <c r="AT7609" s="1" t="s">
        <v>70</v>
      </c>
      <c r="AU7609" s="1" t="s">
        <v>70</v>
      </c>
      <c r="AV7609" s="1" t="s">
        <v>70</v>
      </c>
      <c r="AW7609" s="1" t="s">
        <v>70</v>
      </c>
      <c r="AX7609" s="1" t="s">
        <v>70</v>
      </c>
      <c r="AY7609" s="1" t="s">
        <v>70</v>
      </c>
      <c r="AZ7609" s="1" t="s">
        <v>69</v>
      </c>
      <c r="BA7609" s="1" t="s">
        <v>70</v>
      </c>
      <c r="BB7609" s="1" t="s">
        <v>69</v>
      </c>
      <c r="BC7609" s="1" t="s">
        <v>70</v>
      </c>
      <c r="BD7609" s="1" t="s">
        <v>70</v>
      </c>
      <c r="BE7609" s="1" t="s">
        <v>70</v>
      </c>
      <c r="BF7609" s="1" t="s">
        <v>70</v>
      </c>
      <c r="BG7609" s="3">
        <v>43724.69097222222</v>
      </c>
    </row>
    <row r="7610">
      <c r="A7610" s="1">
        <v>1019698.0</v>
      </c>
      <c r="B7610" s="1" t="s">
        <v>32179</v>
      </c>
      <c r="C7610" s="2" t="s">
        <v>32169</v>
      </c>
      <c r="D7610" s="2" t="s">
        <v>32170</v>
      </c>
      <c r="H7610" s="1" t="s">
        <v>32180</v>
      </c>
      <c r="I7610" s="1" t="s">
        <v>7754</v>
      </c>
      <c r="J7610" s="1" t="s">
        <v>4236</v>
      </c>
      <c r="K7610" s="1" t="s">
        <v>561</v>
      </c>
      <c r="L7610" s="1">
        <v>30311.0</v>
      </c>
      <c r="M7610" s="1" t="s">
        <v>32181</v>
      </c>
      <c r="N7610" s="1" t="s">
        <v>1105</v>
      </c>
      <c r="U7610" s="1">
        <v>-84.476402</v>
      </c>
      <c r="V7610" s="1">
        <v>33.764763</v>
      </c>
      <c r="X7610" s="1" t="s">
        <v>69</v>
      </c>
      <c r="Y7610" s="1" t="s">
        <v>70</v>
      </c>
      <c r="Z7610" s="1" t="s">
        <v>70</v>
      </c>
      <c r="AA7610" s="1" t="s">
        <v>70</v>
      </c>
      <c r="AB7610" s="1" t="s">
        <v>69</v>
      </c>
      <c r="AC7610" s="1" t="s">
        <v>69</v>
      </c>
      <c r="AD7610" s="1" t="s">
        <v>70</v>
      </c>
      <c r="AE7610" s="1" t="s">
        <v>70</v>
      </c>
      <c r="AF7610" s="1" t="s">
        <v>70</v>
      </c>
      <c r="AG7610" s="1" t="s">
        <v>70</v>
      </c>
      <c r="AH7610" s="1" t="s">
        <v>70</v>
      </c>
      <c r="AI7610" s="1" t="s">
        <v>70</v>
      </c>
      <c r="AJ7610" s="1" t="s">
        <v>70</v>
      </c>
      <c r="AK7610" s="1" t="s">
        <v>69</v>
      </c>
      <c r="AL7610" s="1" t="s">
        <v>70</v>
      </c>
      <c r="AM7610" s="1" t="s">
        <v>70</v>
      </c>
      <c r="AN7610" s="1" t="s">
        <v>70</v>
      </c>
      <c r="AO7610" s="1" t="s">
        <v>70</v>
      </c>
      <c r="AP7610" s="1" t="s">
        <v>70</v>
      </c>
      <c r="AQ7610" s="1" t="s">
        <v>70</v>
      </c>
      <c r="AR7610" s="1" t="s">
        <v>70</v>
      </c>
      <c r="AS7610" s="1" t="s">
        <v>70</v>
      </c>
      <c r="AT7610" s="1" t="s">
        <v>70</v>
      </c>
      <c r="AU7610" s="1" t="s">
        <v>70</v>
      </c>
      <c r="AV7610" s="1" t="s">
        <v>70</v>
      </c>
      <c r="AW7610" s="1" t="s">
        <v>70</v>
      </c>
      <c r="AX7610" s="1" t="s">
        <v>70</v>
      </c>
      <c r="AY7610" s="1" t="s">
        <v>70</v>
      </c>
      <c r="AZ7610" s="1" t="s">
        <v>69</v>
      </c>
      <c r="BA7610" s="1" t="s">
        <v>70</v>
      </c>
      <c r="BB7610" s="1" t="s">
        <v>69</v>
      </c>
      <c r="BC7610" s="1" t="s">
        <v>70</v>
      </c>
      <c r="BD7610" s="1" t="s">
        <v>70</v>
      </c>
      <c r="BE7610" s="1" t="s">
        <v>70</v>
      </c>
      <c r="BF7610" s="1" t="s">
        <v>70</v>
      </c>
      <c r="BG7610" s="3">
        <v>43724.68680555555</v>
      </c>
    </row>
    <row r="7611">
      <c r="A7611" s="1">
        <v>1019696.0</v>
      </c>
      <c r="B7611" s="1" t="s">
        <v>32182</v>
      </c>
      <c r="C7611" s="2" t="s">
        <v>32169</v>
      </c>
      <c r="D7611" s="2" t="s">
        <v>32170</v>
      </c>
      <c r="I7611" s="1" t="s">
        <v>7754</v>
      </c>
      <c r="J7611" s="1" t="s">
        <v>4236</v>
      </c>
      <c r="K7611" s="1" t="s">
        <v>561</v>
      </c>
      <c r="M7611" s="1" t="s">
        <v>32183</v>
      </c>
      <c r="N7611" s="1" t="s">
        <v>339</v>
      </c>
      <c r="U7611" s="1">
        <v>-84.416664</v>
      </c>
      <c r="V7611" s="1">
        <v>33.728653</v>
      </c>
      <c r="X7611" s="1" t="s">
        <v>69</v>
      </c>
      <c r="Y7611" s="1" t="s">
        <v>70</v>
      </c>
      <c r="Z7611" s="1" t="s">
        <v>70</v>
      </c>
      <c r="AA7611" s="1" t="s">
        <v>70</v>
      </c>
      <c r="AB7611" s="1" t="s">
        <v>69</v>
      </c>
      <c r="AC7611" s="1" t="s">
        <v>80</v>
      </c>
      <c r="AD7611" s="1" t="s">
        <v>70</v>
      </c>
      <c r="AE7611" s="1" t="s">
        <v>70</v>
      </c>
      <c r="AF7611" s="1" t="s">
        <v>70</v>
      </c>
      <c r="AG7611" s="1" t="s">
        <v>70</v>
      </c>
      <c r="AH7611" s="1" t="s">
        <v>70</v>
      </c>
      <c r="AI7611" s="1" t="s">
        <v>70</v>
      </c>
      <c r="AJ7611" s="1" t="s">
        <v>70</v>
      </c>
      <c r="AK7611" s="1" t="s">
        <v>69</v>
      </c>
      <c r="AL7611" s="1" t="s">
        <v>70</v>
      </c>
      <c r="AM7611" s="1" t="s">
        <v>70</v>
      </c>
      <c r="AN7611" s="1" t="s">
        <v>70</v>
      </c>
      <c r="AO7611" s="1" t="s">
        <v>70</v>
      </c>
      <c r="AP7611" s="1" t="s">
        <v>70</v>
      </c>
      <c r="AQ7611" s="1" t="s">
        <v>70</v>
      </c>
      <c r="AR7611" s="1" t="s">
        <v>70</v>
      </c>
      <c r="AS7611" s="1" t="s">
        <v>70</v>
      </c>
      <c r="AT7611" s="1" t="s">
        <v>70</v>
      </c>
      <c r="AU7611" s="1" t="s">
        <v>70</v>
      </c>
      <c r="AV7611" s="1" t="s">
        <v>70</v>
      </c>
      <c r="AW7611" s="1" t="s">
        <v>70</v>
      </c>
      <c r="AX7611" s="1" t="s">
        <v>70</v>
      </c>
      <c r="AY7611" s="1" t="s">
        <v>70</v>
      </c>
      <c r="AZ7611" s="1" t="s">
        <v>69</v>
      </c>
      <c r="BA7611" s="1" t="s">
        <v>70</v>
      </c>
      <c r="BB7611" s="1" t="s">
        <v>69</v>
      </c>
      <c r="BC7611" s="1" t="s">
        <v>70</v>
      </c>
      <c r="BD7611" s="1" t="s">
        <v>70</v>
      </c>
      <c r="BE7611" s="1" t="s">
        <v>70</v>
      </c>
      <c r="BF7611" s="1" t="s">
        <v>70</v>
      </c>
      <c r="BG7611" s="3">
        <v>43724.691666666666</v>
      </c>
    </row>
    <row r="7612">
      <c r="A7612" s="1">
        <v>1002090.0</v>
      </c>
      <c r="B7612" s="1" t="s">
        <v>32184</v>
      </c>
      <c r="D7612" s="2" t="s">
        <v>32185</v>
      </c>
      <c r="H7612" s="1" t="s">
        <v>32186</v>
      </c>
      <c r="I7612" s="1" t="s">
        <v>32187</v>
      </c>
      <c r="J7612" s="1" t="s">
        <v>32188</v>
      </c>
      <c r="K7612" s="1" t="s">
        <v>785</v>
      </c>
      <c r="L7612" s="1">
        <v>79064.0</v>
      </c>
      <c r="M7612" s="1" t="s">
        <v>32189</v>
      </c>
      <c r="N7612" s="1" t="s">
        <v>1978</v>
      </c>
      <c r="U7612" s="1">
        <v>-102.13332</v>
      </c>
      <c r="V7612" s="1">
        <v>34.207401</v>
      </c>
      <c r="W7612" s="1" t="s">
        <v>128</v>
      </c>
      <c r="X7612" s="1" t="s">
        <v>69</v>
      </c>
      <c r="Y7612" s="1" t="s">
        <v>70</v>
      </c>
      <c r="Z7612" s="1" t="s">
        <v>70</v>
      </c>
      <c r="AA7612" s="1" t="s">
        <v>70</v>
      </c>
      <c r="AB7612" s="1" t="s">
        <v>70</v>
      </c>
      <c r="AC7612" s="1" t="s">
        <v>70</v>
      </c>
      <c r="AD7612" s="1" t="s">
        <v>70</v>
      </c>
      <c r="AE7612" s="1" t="s">
        <v>70</v>
      </c>
      <c r="AF7612" s="1" t="s">
        <v>70</v>
      </c>
      <c r="AG7612" s="1" t="s">
        <v>70</v>
      </c>
      <c r="AH7612" s="1" t="s">
        <v>70</v>
      </c>
      <c r="AI7612" s="1" t="s">
        <v>70</v>
      </c>
      <c r="AJ7612" s="1" t="s">
        <v>70</v>
      </c>
      <c r="AK7612" s="1" t="s">
        <v>69</v>
      </c>
      <c r="AL7612" s="1" t="s">
        <v>70</v>
      </c>
      <c r="AM7612" s="1" t="s">
        <v>70</v>
      </c>
      <c r="AN7612" s="1" t="s">
        <v>70</v>
      </c>
      <c r="AO7612" s="1" t="s">
        <v>70</v>
      </c>
      <c r="AP7612" s="1" t="s">
        <v>70</v>
      </c>
      <c r="AQ7612" s="1" t="s">
        <v>70</v>
      </c>
      <c r="AR7612" s="1" t="s">
        <v>70</v>
      </c>
      <c r="AS7612" s="1" t="s">
        <v>70</v>
      </c>
      <c r="AT7612" s="1" t="s">
        <v>70</v>
      </c>
      <c r="AU7612" s="1" t="s">
        <v>70</v>
      </c>
      <c r="AV7612" s="1" t="s">
        <v>70</v>
      </c>
      <c r="AW7612" s="1" t="s">
        <v>70</v>
      </c>
      <c r="AX7612" s="1" t="s">
        <v>70</v>
      </c>
      <c r="AY7612" s="1" t="s">
        <v>70</v>
      </c>
      <c r="AZ7612" s="1" t="s">
        <v>70</v>
      </c>
      <c r="BA7612" s="1" t="s">
        <v>70</v>
      </c>
      <c r="BB7612" s="1" t="s">
        <v>70</v>
      </c>
      <c r="BC7612" s="1" t="s">
        <v>70</v>
      </c>
      <c r="BD7612" s="1" t="s">
        <v>70</v>
      </c>
      <c r="BE7612" s="1" t="s">
        <v>70</v>
      </c>
      <c r="BF7612" s="1" t="s">
        <v>70</v>
      </c>
      <c r="BG7612" s="3">
        <v>41777.493055555555</v>
      </c>
    </row>
    <row r="7613">
      <c r="A7613" s="1">
        <v>1006158.0</v>
      </c>
      <c r="B7613" s="1" t="s">
        <v>32190</v>
      </c>
      <c r="C7613" s="2" t="s">
        <v>32191</v>
      </c>
      <c r="H7613" s="1" t="s">
        <v>32192</v>
      </c>
      <c r="I7613" s="1" t="s">
        <v>32193</v>
      </c>
      <c r="J7613" s="1" t="s">
        <v>2256</v>
      </c>
      <c r="K7613" s="1" t="s">
        <v>561</v>
      </c>
      <c r="L7613" s="1">
        <v>31024.0</v>
      </c>
      <c r="M7613" s="1" t="s">
        <v>19610</v>
      </c>
      <c r="N7613" s="1" t="s">
        <v>205</v>
      </c>
      <c r="U7613" s="1">
        <v>-83.268173</v>
      </c>
      <c r="V7613" s="1">
        <v>33.423573</v>
      </c>
      <c r="W7613" s="1" t="s">
        <v>136</v>
      </c>
      <c r="X7613" s="1" t="s">
        <v>69</v>
      </c>
      <c r="Y7613" s="1" t="s">
        <v>70</v>
      </c>
      <c r="Z7613" s="1" t="s">
        <v>70</v>
      </c>
      <c r="AA7613" s="1" t="s">
        <v>70</v>
      </c>
      <c r="AB7613" s="1" t="s">
        <v>70</v>
      </c>
      <c r="AC7613" s="1" t="s">
        <v>80</v>
      </c>
      <c r="AD7613" s="1" t="s">
        <v>69</v>
      </c>
      <c r="AE7613" s="1" t="s">
        <v>70</v>
      </c>
      <c r="AF7613" s="1" t="s">
        <v>69</v>
      </c>
      <c r="AG7613" s="1" t="s">
        <v>70</v>
      </c>
      <c r="AH7613" s="1" t="s">
        <v>69</v>
      </c>
      <c r="AI7613" s="1" t="s">
        <v>69</v>
      </c>
      <c r="AJ7613" s="1" t="s">
        <v>69</v>
      </c>
      <c r="AK7613" s="1" t="s">
        <v>69</v>
      </c>
      <c r="AL7613" s="1" t="s">
        <v>69</v>
      </c>
      <c r="AM7613" s="1" t="s">
        <v>69</v>
      </c>
      <c r="AN7613" s="1" t="s">
        <v>70</v>
      </c>
      <c r="AO7613" s="1" t="s">
        <v>69</v>
      </c>
      <c r="AP7613" s="1" t="s">
        <v>70</v>
      </c>
      <c r="AQ7613" s="1" t="s">
        <v>69</v>
      </c>
      <c r="AR7613" s="1" t="s">
        <v>70</v>
      </c>
      <c r="AS7613" s="1" t="s">
        <v>69</v>
      </c>
      <c r="AT7613" s="1" t="s">
        <v>69</v>
      </c>
      <c r="AU7613" s="1" t="s">
        <v>69</v>
      </c>
      <c r="AV7613" s="1" t="s">
        <v>69</v>
      </c>
      <c r="AW7613" s="1" t="s">
        <v>70</v>
      </c>
      <c r="AX7613" s="1" t="s">
        <v>70</v>
      </c>
      <c r="AY7613" s="1" t="s">
        <v>70</v>
      </c>
      <c r="AZ7613" s="1" t="s">
        <v>69</v>
      </c>
      <c r="BA7613" s="1" t="s">
        <v>70</v>
      </c>
      <c r="BB7613" s="1" t="s">
        <v>70</v>
      </c>
      <c r="BC7613" s="1" t="s">
        <v>70</v>
      </c>
      <c r="BD7613" s="1" t="s">
        <v>70</v>
      </c>
      <c r="BE7613" s="1" t="s">
        <v>70</v>
      </c>
      <c r="BF7613" s="1" t="s">
        <v>70</v>
      </c>
      <c r="BG7613" s="3">
        <v>41712.447222222225</v>
      </c>
    </row>
    <row r="7614">
      <c r="A7614" s="1">
        <v>1003154.0</v>
      </c>
      <c r="B7614" s="1" t="s">
        <v>32194</v>
      </c>
      <c r="H7614" s="1" t="s">
        <v>32195</v>
      </c>
      <c r="I7614" s="1" t="s">
        <v>17756</v>
      </c>
      <c r="J7614" s="1" t="s">
        <v>4727</v>
      </c>
      <c r="K7614" s="1" t="s">
        <v>107</v>
      </c>
      <c r="L7614" s="1">
        <v>37683.0</v>
      </c>
      <c r="U7614" s="1">
        <v>-81.798401</v>
      </c>
      <c r="V7614" s="1">
        <v>36.452202</v>
      </c>
      <c r="X7614" s="1" t="s">
        <v>70</v>
      </c>
      <c r="Y7614" s="1" t="s">
        <v>70</v>
      </c>
      <c r="Z7614" s="1" t="s">
        <v>70</v>
      </c>
      <c r="AA7614" s="1" t="s">
        <v>70</v>
      </c>
      <c r="AB7614" s="1" t="s">
        <v>70</v>
      </c>
      <c r="AC7614" s="1" t="s">
        <v>80</v>
      </c>
      <c r="BG7614" s="1">
        <v>2009.0</v>
      </c>
    </row>
    <row r="7615">
      <c r="A7615" s="1">
        <v>1000336.0</v>
      </c>
      <c r="B7615" s="1" t="s">
        <v>32196</v>
      </c>
      <c r="C7615" s="2" t="s">
        <v>32197</v>
      </c>
      <c r="H7615" s="1" t="s">
        <v>32198</v>
      </c>
      <c r="I7615" s="1" t="s">
        <v>32199</v>
      </c>
      <c r="J7615" s="1" t="s">
        <v>21101</v>
      </c>
      <c r="K7615" s="1" t="s">
        <v>502</v>
      </c>
      <c r="L7615" s="1">
        <v>71350.0</v>
      </c>
      <c r="M7615" s="1" t="s">
        <v>1490</v>
      </c>
      <c r="N7615" s="1" t="s">
        <v>32200</v>
      </c>
      <c r="U7615" s="1">
        <v>-92.044136</v>
      </c>
      <c r="V7615" s="1">
        <v>31.065163</v>
      </c>
      <c r="W7615" s="1" t="s">
        <v>392</v>
      </c>
      <c r="X7615" s="1" t="s">
        <v>70</v>
      </c>
      <c r="Y7615" s="1" t="s">
        <v>70</v>
      </c>
      <c r="Z7615" s="1" t="s">
        <v>70</v>
      </c>
      <c r="AA7615" s="1" t="s">
        <v>69</v>
      </c>
      <c r="AB7615" s="1" t="s">
        <v>70</v>
      </c>
      <c r="AC7615" s="1" t="s">
        <v>70</v>
      </c>
      <c r="AD7615" s="1" t="s">
        <v>69</v>
      </c>
      <c r="AE7615" s="1" t="s">
        <v>69</v>
      </c>
      <c r="AF7615" s="1" t="s">
        <v>70</v>
      </c>
      <c r="AG7615" s="1" t="s">
        <v>69</v>
      </c>
      <c r="AH7615" s="1" t="s">
        <v>70</v>
      </c>
      <c r="AI7615" s="1" t="s">
        <v>70</v>
      </c>
      <c r="AJ7615" s="1" t="s">
        <v>69</v>
      </c>
      <c r="AK7615" s="1" t="s">
        <v>69</v>
      </c>
      <c r="AL7615" s="1" t="s">
        <v>69</v>
      </c>
      <c r="AM7615" s="1" t="s">
        <v>69</v>
      </c>
      <c r="AN7615" s="1" t="s">
        <v>70</v>
      </c>
      <c r="AO7615" s="1" t="s">
        <v>69</v>
      </c>
      <c r="AP7615" s="1" t="s">
        <v>69</v>
      </c>
      <c r="AQ7615" s="1" t="s">
        <v>70</v>
      </c>
      <c r="AR7615" s="1" t="s">
        <v>69</v>
      </c>
      <c r="AS7615" s="1" t="s">
        <v>70</v>
      </c>
      <c r="AT7615" s="1" t="s">
        <v>70</v>
      </c>
      <c r="AU7615" s="1" t="s">
        <v>70</v>
      </c>
      <c r="AV7615" s="1" t="s">
        <v>69</v>
      </c>
      <c r="AW7615" s="1" t="s">
        <v>70</v>
      </c>
      <c r="AX7615" s="1" t="s">
        <v>70</v>
      </c>
      <c r="AY7615" s="1" t="s">
        <v>70</v>
      </c>
      <c r="AZ7615" s="1" t="s">
        <v>70</v>
      </c>
      <c r="BA7615" s="1" t="s">
        <v>70</v>
      </c>
      <c r="BB7615" s="1" t="s">
        <v>70</v>
      </c>
      <c r="BC7615" s="1" t="s">
        <v>70</v>
      </c>
      <c r="BD7615" s="1" t="s">
        <v>70</v>
      </c>
      <c r="BE7615" s="1" t="s">
        <v>70</v>
      </c>
      <c r="BF7615" s="1" t="s">
        <v>70</v>
      </c>
      <c r="BG7615" s="3">
        <v>41044.53055555555</v>
      </c>
    </row>
    <row r="7616">
      <c r="A7616" s="1">
        <v>1003374.0</v>
      </c>
      <c r="B7616" s="1" t="s">
        <v>32201</v>
      </c>
      <c r="H7616" s="1" t="s">
        <v>32202</v>
      </c>
      <c r="I7616" s="1" t="s">
        <v>32203</v>
      </c>
      <c r="J7616" s="1" t="s">
        <v>5081</v>
      </c>
      <c r="K7616" s="1" t="s">
        <v>389</v>
      </c>
      <c r="L7616" s="1">
        <v>50536.0</v>
      </c>
      <c r="U7616" s="1">
        <v>-94.678703</v>
      </c>
      <c r="V7616" s="1">
        <v>43.111</v>
      </c>
      <c r="X7616" s="1" t="s">
        <v>70</v>
      </c>
      <c r="Y7616" s="1" t="s">
        <v>70</v>
      </c>
      <c r="Z7616" s="1" t="s">
        <v>70</v>
      </c>
      <c r="AA7616" s="1" t="s">
        <v>70</v>
      </c>
      <c r="AB7616" s="1" t="s">
        <v>70</v>
      </c>
      <c r="AC7616" s="1" t="s">
        <v>80</v>
      </c>
      <c r="BG7616" s="1">
        <v>2009.0</v>
      </c>
    </row>
    <row r="7617">
      <c r="A7617" s="1">
        <v>1012409.0</v>
      </c>
      <c r="B7617" s="1" t="s">
        <v>32204</v>
      </c>
      <c r="C7617" s="2" t="s">
        <v>32205</v>
      </c>
      <c r="H7617" s="1" t="s">
        <v>32206</v>
      </c>
      <c r="I7617" s="1" t="s">
        <v>32207</v>
      </c>
      <c r="J7617" s="1" t="s">
        <v>3187</v>
      </c>
      <c r="K7617" s="1" t="s">
        <v>2478</v>
      </c>
      <c r="L7617" s="1">
        <v>3864.0</v>
      </c>
      <c r="M7617" s="1" t="s">
        <v>224</v>
      </c>
      <c r="N7617" s="1" t="s">
        <v>372</v>
      </c>
      <c r="O7617" s="1" t="s">
        <v>20461</v>
      </c>
      <c r="P7617" s="1" t="s">
        <v>1221</v>
      </c>
      <c r="U7617" s="1">
        <v>-71.097183</v>
      </c>
      <c r="V7617" s="1">
        <v>43.69022</v>
      </c>
      <c r="X7617" s="1" t="s">
        <v>69</v>
      </c>
      <c r="Y7617" s="1" t="s">
        <v>70</v>
      </c>
      <c r="Z7617" s="1" t="s">
        <v>70</v>
      </c>
      <c r="AA7617" s="1" t="s">
        <v>70</v>
      </c>
      <c r="AB7617" s="1" t="s">
        <v>69</v>
      </c>
      <c r="AC7617" s="1" t="s">
        <v>80</v>
      </c>
      <c r="AD7617" s="1" t="s">
        <v>69</v>
      </c>
      <c r="AE7617" s="1" t="s">
        <v>69</v>
      </c>
      <c r="AF7617" s="1" t="s">
        <v>69</v>
      </c>
      <c r="AG7617" s="1" t="s">
        <v>69</v>
      </c>
      <c r="AH7617" s="1" t="s">
        <v>69</v>
      </c>
      <c r="AI7617" s="1" t="s">
        <v>69</v>
      </c>
      <c r="AJ7617" s="1" t="s">
        <v>69</v>
      </c>
      <c r="AK7617" s="1" t="s">
        <v>69</v>
      </c>
      <c r="AL7617" s="1" t="s">
        <v>69</v>
      </c>
      <c r="AM7617" s="1" t="s">
        <v>69</v>
      </c>
      <c r="AN7617" s="1" t="s">
        <v>69</v>
      </c>
      <c r="AO7617" s="1" t="s">
        <v>69</v>
      </c>
      <c r="AP7617" s="1" t="s">
        <v>70</v>
      </c>
      <c r="AQ7617" s="1" t="s">
        <v>69</v>
      </c>
      <c r="AR7617" s="1" t="s">
        <v>69</v>
      </c>
      <c r="AS7617" s="1" t="s">
        <v>69</v>
      </c>
      <c r="AT7617" s="1" t="s">
        <v>69</v>
      </c>
      <c r="AU7617" s="1" t="s">
        <v>69</v>
      </c>
      <c r="AV7617" s="1" t="s">
        <v>69</v>
      </c>
      <c r="AW7617" s="1" t="s">
        <v>70</v>
      </c>
      <c r="AX7617" s="1" t="s">
        <v>69</v>
      </c>
      <c r="AY7617" s="1" t="s">
        <v>69</v>
      </c>
      <c r="AZ7617" s="1" t="s">
        <v>69</v>
      </c>
      <c r="BA7617" s="1" t="s">
        <v>69</v>
      </c>
      <c r="BB7617" s="1" t="s">
        <v>69</v>
      </c>
      <c r="BC7617" s="1" t="s">
        <v>69</v>
      </c>
      <c r="BD7617" s="1" t="s">
        <v>69</v>
      </c>
      <c r="BE7617" s="1" t="s">
        <v>70</v>
      </c>
      <c r="BF7617" s="1" t="s">
        <v>69</v>
      </c>
      <c r="BG7617" s="3">
        <v>42562.4625</v>
      </c>
    </row>
    <row r="7618">
      <c r="A7618" s="1">
        <v>1003529.0</v>
      </c>
      <c r="B7618" s="1" t="s">
        <v>32208</v>
      </c>
      <c r="C7618" s="2" t="s">
        <v>32209</v>
      </c>
      <c r="H7618" s="1" t="s">
        <v>32210</v>
      </c>
      <c r="I7618" s="1" t="s">
        <v>6549</v>
      </c>
      <c r="J7618" s="1" t="s">
        <v>694</v>
      </c>
      <c r="K7618" s="1" t="s">
        <v>77</v>
      </c>
      <c r="L7618" s="1">
        <v>45365.0</v>
      </c>
      <c r="M7618" s="1" t="s">
        <v>1135</v>
      </c>
      <c r="N7618" s="1" t="s">
        <v>3647</v>
      </c>
      <c r="U7618" s="1">
        <v>-84.156799</v>
      </c>
      <c r="V7618" s="1">
        <v>40.2854</v>
      </c>
      <c r="W7618" s="1" t="s">
        <v>392</v>
      </c>
      <c r="X7618" s="1" t="s">
        <v>70</v>
      </c>
      <c r="Y7618" s="1" t="s">
        <v>70</v>
      </c>
      <c r="Z7618" s="1" t="s">
        <v>70</v>
      </c>
      <c r="AA7618" s="1" t="s">
        <v>70</v>
      </c>
      <c r="AB7618" s="1" t="s">
        <v>70</v>
      </c>
      <c r="AC7618" s="1" t="s">
        <v>80</v>
      </c>
      <c r="AD7618" s="1" t="s">
        <v>69</v>
      </c>
      <c r="AE7618" s="1" t="s">
        <v>69</v>
      </c>
      <c r="AF7618" s="1" t="s">
        <v>69</v>
      </c>
      <c r="AG7618" s="1" t="s">
        <v>69</v>
      </c>
      <c r="AH7618" s="1" t="s">
        <v>70</v>
      </c>
      <c r="AI7618" s="1" t="s">
        <v>70</v>
      </c>
      <c r="AJ7618" s="1" t="s">
        <v>69</v>
      </c>
      <c r="AK7618" s="1" t="s">
        <v>69</v>
      </c>
      <c r="AL7618" s="1" t="s">
        <v>69</v>
      </c>
      <c r="AM7618" s="1" t="s">
        <v>69</v>
      </c>
      <c r="AN7618" s="1" t="s">
        <v>69</v>
      </c>
      <c r="AO7618" s="1" t="s">
        <v>69</v>
      </c>
      <c r="AP7618" s="1" t="s">
        <v>70</v>
      </c>
      <c r="AQ7618" s="1" t="s">
        <v>70</v>
      </c>
      <c r="AR7618" s="1" t="s">
        <v>69</v>
      </c>
      <c r="AS7618" s="1" t="s">
        <v>70</v>
      </c>
      <c r="AT7618" s="1" t="s">
        <v>69</v>
      </c>
      <c r="AU7618" s="1" t="s">
        <v>69</v>
      </c>
      <c r="AV7618" s="1" t="s">
        <v>70</v>
      </c>
      <c r="AW7618" s="1" t="s">
        <v>70</v>
      </c>
      <c r="AX7618" s="1" t="s">
        <v>70</v>
      </c>
      <c r="AY7618" s="1" t="s">
        <v>70</v>
      </c>
      <c r="AZ7618" s="1" t="s">
        <v>70</v>
      </c>
      <c r="BA7618" s="1" t="s">
        <v>70</v>
      </c>
      <c r="BB7618" s="1" t="s">
        <v>70</v>
      </c>
      <c r="BC7618" s="1" t="s">
        <v>70</v>
      </c>
      <c r="BD7618" s="1" t="s">
        <v>70</v>
      </c>
      <c r="BE7618" s="1" t="s">
        <v>70</v>
      </c>
      <c r="BF7618" s="1" t="s">
        <v>70</v>
      </c>
      <c r="BG7618" s="3">
        <v>40637.65625</v>
      </c>
    </row>
    <row r="7619">
      <c r="A7619" s="1">
        <v>1011244.0</v>
      </c>
      <c r="B7619" s="1" t="s">
        <v>32211</v>
      </c>
      <c r="C7619" s="2" t="s">
        <v>32212</v>
      </c>
      <c r="D7619" s="2" t="s">
        <v>32213</v>
      </c>
      <c r="F7619" s="2" t="s">
        <v>32214</v>
      </c>
      <c r="H7619" s="1" t="s">
        <v>32215</v>
      </c>
      <c r="I7619" s="1" t="s">
        <v>9541</v>
      </c>
      <c r="J7619" s="1" t="s">
        <v>450</v>
      </c>
      <c r="K7619" s="1" t="s">
        <v>332</v>
      </c>
      <c r="L7619" s="1">
        <v>89107.0</v>
      </c>
      <c r="M7619" s="1" t="s">
        <v>706</v>
      </c>
      <c r="N7619" s="1" t="s">
        <v>32216</v>
      </c>
      <c r="U7619" s="1">
        <v>-115.19028</v>
      </c>
      <c r="V7619" s="1">
        <v>36.170616</v>
      </c>
      <c r="X7619" s="1" t="s">
        <v>69</v>
      </c>
      <c r="Y7619" s="1" t="s">
        <v>70</v>
      </c>
      <c r="Z7619" s="1" t="s">
        <v>70</v>
      </c>
      <c r="AA7619" s="1" t="s">
        <v>69</v>
      </c>
      <c r="AB7619" s="1" t="s">
        <v>69</v>
      </c>
      <c r="AC7619" s="1" t="s">
        <v>69</v>
      </c>
      <c r="AD7619" s="1" t="s">
        <v>69</v>
      </c>
      <c r="AE7619" s="1" t="s">
        <v>69</v>
      </c>
      <c r="AF7619" s="1" t="s">
        <v>69</v>
      </c>
      <c r="AG7619" s="1" t="s">
        <v>69</v>
      </c>
      <c r="AH7619" s="1" t="s">
        <v>69</v>
      </c>
      <c r="AI7619" s="1" t="s">
        <v>70</v>
      </c>
      <c r="AJ7619" s="1" t="s">
        <v>69</v>
      </c>
      <c r="AK7619" s="1" t="s">
        <v>69</v>
      </c>
      <c r="AL7619" s="1" t="s">
        <v>69</v>
      </c>
      <c r="AM7619" s="1" t="s">
        <v>69</v>
      </c>
      <c r="AN7619" s="1" t="s">
        <v>70</v>
      </c>
      <c r="AO7619" s="1" t="s">
        <v>70</v>
      </c>
      <c r="AP7619" s="1" t="s">
        <v>70</v>
      </c>
      <c r="AQ7619" s="1" t="s">
        <v>69</v>
      </c>
      <c r="AR7619" s="1" t="s">
        <v>69</v>
      </c>
      <c r="AS7619" s="1" t="s">
        <v>70</v>
      </c>
      <c r="AT7619" s="1" t="s">
        <v>69</v>
      </c>
      <c r="AU7619" s="1" t="s">
        <v>69</v>
      </c>
      <c r="AV7619" s="1" t="s">
        <v>69</v>
      </c>
      <c r="AW7619" s="1" t="s">
        <v>70</v>
      </c>
      <c r="AX7619" s="1" t="s">
        <v>69</v>
      </c>
      <c r="AY7619" s="1" t="s">
        <v>69</v>
      </c>
      <c r="AZ7619" s="1" t="s">
        <v>69</v>
      </c>
      <c r="BA7619" s="1" t="s">
        <v>69</v>
      </c>
      <c r="BB7619" s="1" t="s">
        <v>69</v>
      </c>
      <c r="BC7619" s="1" t="s">
        <v>69</v>
      </c>
      <c r="BD7619" s="1" t="s">
        <v>69</v>
      </c>
      <c r="BE7619" s="1" t="s">
        <v>69</v>
      </c>
      <c r="BF7619" s="1" t="s">
        <v>69</v>
      </c>
      <c r="BG7619" s="3">
        <v>42171.90833333333</v>
      </c>
    </row>
    <row r="7620">
      <c r="A7620" s="1">
        <v>1018515.0</v>
      </c>
      <c r="B7620" s="1" t="s">
        <v>32217</v>
      </c>
      <c r="C7620" s="2" t="s">
        <v>32218</v>
      </c>
      <c r="D7620" s="2" t="s">
        <v>32219</v>
      </c>
      <c r="E7620" s="2" t="s">
        <v>32220</v>
      </c>
      <c r="F7620" s="2" t="s">
        <v>32221</v>
      </c>
      <c r="G7620" s="2" t="s">
        <v>32222</v>
      </c>
      <c r="H7620" s="1" t="s">
        <v>21946</v>
      </c>
      <c r="I7620" s="1" t="s">
        <v>11837</v>
      </c>
      <c r="J7620" s="1" t="s">
        <v>32223</v>
      </c>
      <c r="K7620" s="1" t="s">
        <v>561</v>
      </c>
      <c r="L7620" s="1">
        <v>31061.0</v>
      </c>
      <c r="M7620" s="1" t="s">
        <v>32224</v>
      </c>
      <c r="N7620" s="1" t="s">
        <v>490</v>
      </c>
      <c r="U7620" s="1">
        <v>-83.224571</v>
      </c>
      <c r="V7620" s="1">
        <v>33.0821</v>
      </c>
      <c r="X7620" s="1" t="s">
        <v>69</v>
      </c>
      <c r="Y7620" s="1" t="s">
        <v>70</v>
      </c>
      <c r="Z7620" s="1" t="s">
        <v>70</v>
      </c>
      <c r="AA7620" s="1" t="s">
        <v>70</v>
      </c>
      <c r="AB7620" s="1" t="s">
        <v>69</v>
      </c>
      <c r="AC7620" s="1" t="s">
        <v>69</v>
      </c>
      <c r="AD7620" s="1" t="s">
        <v>69</v>
      </c>
      <c r="AE7620" s="1" t="s">
        <v>69</v>
      </c>
      <c r="AF7620" s="1" t="s">
        <v>69</v>
      </c>
      <c r="AG7620" s="1" t="s">
        <v>69</v>
      </c>
      <c r="AH7620" s="1" t="s">
        <v>69</v>
      </c>
      <c r="AI7620" s="1" t="s">
        <v>69</v>
      </c>
      <c r="AJ7620" s="1" t="s">
        <v>69</v>
      </c>
      <c r="AK7620" s="1" t="s">
        <v>69</v>
      </c>
      <c r="AL7620" s="1" t="s">
        <v>69</v>
      </c>
      <c r="AM7620" s="1" t="s">
        <v>69</v>
      </c>
      <c r="AN7620" s="1" t="s">
        <v>70</v>
      </c>
      <c r="AO7620" s="1" t="s">
        <v>69</v>
      </c>
      <c r="AP7620" s="1" t="s">
        <v>70</v>
      </c>
      <c r="AQ7620" s="1" t="s">
        <v>70</v>
      </c>
      <c r="AR7620" s="1" t="s">
        <v>69</v>
      </c>
      <c r="AS7620" s="1" t="s">
        <v>69</v>
      </c>
      <c r="AT7620" s="1" t="s">
        <v>70</v>
      </c>
      <c r="AU7620" s="1" t="s">
        <v>69</v>
      </c>
      <c r="AV7620" s="1" t="s">
        <v>70</v>
      </c>
      <c r="AW7620" s="1" t="s">
        <v>70</v>
      </c>
      <c r="AX7620" s="1" t="s">
        <v>69</v>
      </c>
      <c r="AY7620" s="1" t="s">
        <v>70</v>
      </c>
      <c r="AZ7620" s="1" t="s">
        <v>69</v>
      </c>
      <c r="BA7620" s="1" t="s">
        <v>69</v>
      </c>
      <c r="BB7620" s="1" t="s">
        <v>70</v>
      </c>
      <c r="BC7620" s="1" t="s">
        <v>69</v>
      </c>
      <c r="BD7620" s="1" t="s">
        <v>69</v>
      </c>
      <c r="BE7620" s="1" t="s">
        <v>70</v>
      </c>
      <c r="BF7620" s="1" t="s">
        <v>70</v>
      </c>
      <c r="BG7620" s="3">
        <v>42919.65902777778</v>
      </c>
    </row>
    <row r="7621">
      <c r="A7621" s="1">
        <v>1004722.0</v>
      </c>
      <c r="B7621" s="1" t="s">
        <v>32225</v>
      </c>
      <c r="C7621" s="2" t="s">
        <v>32226</v>
      </c>
      <c r="H7621" s="1" t="s">
        <v>32227</v>
      </c>
      <c r="I7621" s="1" t="s">
        <v>1134</v>
      </c>
      <c r="J7621" s="1" t="s">
        <v>1134</v>
      </c>
      <c r="K7621" s="1" t="s">
        <v>575</v>
      </c>
      <c r="L7621" s="1">
        <v>49201.0</v>
      </c>
      <c r="U7621" s="1">
        <v>-84.389259</v>
      </c>
      <c r="V7621" s="1">
        <v>42.249962</v>
      </c>
      <c r="W7621" s="1" t="s">
        <v>2471</v>
      </c>
      <c r="X7621" s="1" t="s">
        <v>69</v>
      </c>
      <c r="Y7621" s="1" t="s">
        <v>69</v>
      </c>
      <c r="Z7621" s="1" t="s">
        <v>70</v>
      </c>
      <c r="AA7621" s="1" t="s">
        <v>69</v>
      </c>
      <c r="AB7621" s="1" t="s">
        <v>69</v>
      </c>
      <c r="AC7621" s="1" t="s">
        <v>80</v>
      </c>
      <c r="AD7621" s="1" t="s">
        <v>69</v>
      </c>
      <c r="AE7621" s="1" t="s">
        <v>69</v>
      </c>
      <c r="AF7621" s="1" t="s">
        <v>69</v>
      </c>
      <c r="AG7621" s="1" t="s">
        <v>69</v>
      </c>
      <c r="AH7621" s="1" t="s">
        <v>69</v>
      </c>
      <c r="AI7621" s="1" t="s">
        <v>70</v>
      </c>
      <c r="AJ7621" s="1" t="s">
        <v>69</v>
      </c>
      <c r="AK7621" s="1" t="s">
        <v>69</v>
      </c>
      <c r="AL7621" s="1" t="s">
        <v>69</v>
      </c>
      <c r="AM7621" s="1" t="s">
        <v>69</v>
      </c>
      <c r="AN7621" s="1" t="s">
        <v>69</v>
      </c>
      <c r="AO7621" s="1" t="s">
        <v>69</v>
      </c>
      <c r="AP7621" s="1" t="s">
        <v>70</v>
      </c>
      <c r="AQ7621" s="1" t="s">
        <v>70</v>
      </c>
      <c r="AR7621" s="1" t="s">
        <v>69</v>
      </c>
      <c r="AS7621" s="1" t="s">
        <v>69</v>
      </c>
      <c r="AT7621" s="1" t="s">
        <v>69</v>
      </c>
      <c r="AU7621" s="1" t="s">
        <v>69</v>
      </c>
      <c r="AV7621" s="1" t="s">
        <v>70</v>
      </c>
      <c r="AW7621" s="1" t="s">
        <v>70</v>
      </c>
      <c r="AX7621" s="1" t="s">
        <v>70</v>
      </c>
      <c r="AY7621" s="1" t="s">
        <v>70</v>
      </c>
      <c r="AZ7621" s="1" t="s">
        <v>70</v>
      </c>
      <c r="BA7621" s="1" t="s">
        <v>70</v>
      </c>
      <c r="BB7621" s="1" t="s">
        <v>70</v>
      </c>
      <c r="BC7621" s="1" t="s">
        <v>70</v>
      </c>
      <c r="BD7621" s="1" t="s">
        <v>70</v>
      </c>
      <c r="BE7621" s="1" t="s">
        <v>70</v>
      </c>
      <c r="BF7621" s="1" t="s">
        <v>70</v>
      </c>
      <c r="BG7621" s="3">
        <v>41387.74375</v>
      </c>
    </row>
    <row r="7622">
      <c r="A7622" s="1">
        <v>1009503.0</v>
      </c>
      <c r="B7622" s="1" t="s">
        <v>32228</v>
      </c>
      <c r="C7622" s="2" t="s">
        <v>32229</v>
      </c>
      <c r="D7622" s="2" t="s">
        <v>32230</v>
      </c>
      <c r="H7622" s="1" t="s">
        <v>32231</v>
      </c>
      <c r="I7622" s="1" t="s">
        <v>30583</v>
      </c>
      <c r="K7622" s="1" t="s">
        <v>322</v>
      </c>
      <c r="L7622" s="1">
        <v>47006.0</v>
      </c>
      <c r="U7622" s="1">
        <v>-85.186302</v>
      </c>
      <c r="V7622" s="1">
        <v>39.308498</v>
      </c>
      <c r="X7622" s="1" t="s">
        <v>69</v>
      </c>
      <c r="Y7622" s="1" t="s">
        <v>70</v>
      </c>
      <c r="Z7622" s="1" t="s">
        <v>70</v>
      </c>
      <c r="AA7622" s="1" t="s">
        <v>70</v>
      </c>
      <c r="AB7622" s="1" t="s">
        <v>70</v>
      </c>
      <c r="AC7622" s="1" t="s">
        <v>80</v>
      </c>
      <c r="BG7622" s="1">
        <v>2013.0</v>
      </c>
    </row>
    <row r="7623">
      <c r="A7623" s="1">
        <v>1005626.0</v>
      </c>
      <c r="B7623" s="1" t="s">
        <v>32232</v>
      </c>
      <c r="C7623" s="2" t="s">
        <v>32233</v>
      </c>
      <c r="H7623" s="1" t="s">
        <v>32234</v>
      </c>
      <c r="I7623" s="1" t="s">
        <v>13416</v>
      </c>
      <c r="J7623" s="1" t="s">
        <v>2100</v>
      </c>
      <c r="K7623" s="1" t="s">
        <v>188</v>
      </c>
      <c r="L7623" s="1">
        <v>16142.0</v>
      </c>
      <c r="U7623" s="1">
        <v>-80.332397</v>
      </c>
      <c r="V7623" s="1">
        <v>41.118401</v>
      </c>
      <c r="X7623" s="1" t="s">
        <v>70</v>
      </c>
      <c r="Y7623" s="1" t="s">
        <v>70</v>
      </c>
      <c r="Z7623" s="1" t="s">
        <v>70</v>
      </c>
      <c r="AA7623" s="1" t="s">
        <v>70</v>
      </c>
      <c r="AB7623" s="1" t="s">
        <v>70</v>
      </c>
      <c r="AC7623" s="1" t="s">
        <v>80</v>
      </c>
      <c r="BG7623" s="4">
        <v>40310.32361111111</v>
      </c>
    </row>
    <row r="7624">
      <c r="A7624" s="1">
        <v>1003842.0</v>
      </c>
      <c r="B7624" s="1" t="s">
        <v>32235</v>
      </c>
      <c r="C7624" s="2" t="s">
        <v>32236</v>
      </c>
      <c r="D7624" s="2" t="s">
        <v>32237</v>
      </c>
      <c r="G7624" s="2" t="s">
        <v>32238</v>
      </c>
      <c r="H7624" s="1" t="s">
        <v>32239</v>
      </c>
      <c r="I7624" s="1" t="s">
        <v>32240</v>
      </c>
      <c r="J7624" s="1" t="s">
        <v>4200</v>
      </c>
      <c r="K7624" s="1" t="s">
        <v>211</v>
      </c>
      <c r="L7624" s="1">
        <v>32926.0</v>
      </c>
      <c r="M7624" s="1" t="s">
        <v>1081</v>
      </c>
      <c r="N7624" s="1" t="s">
        <v>32241</v>
      </c>
      <c r="U7624" s="1">
        <v>-80.758842</v>
      </c>
      <c r="V7624" s="1">
        <v>28.429752</v>
      </c>
      <c r="W7624" s="1" t="s">
        <v>128</v>
      </c>
      <c r="X7624" s="1" t="s">
        <v>69</v>
      </c>
      <c r="Y7624" s="1" t="s">
        <v>70</v>
      </c>
      <c r="Z7624" s="1" t="s">
        <v>70</v>
      </c>
      <c r="AA7624" s="1" t="s">
        <v>70</v>
      </c>
      <c r="AB7624" s="1" t="s">
        <v>70</v>
      </c>
      <c r="AC7624" s="1" t="s">
        <v>70</v>
      </c>
      <c r="AD7624" s="1" t="s">
        <v>70</v>
      </c>
      <c r="AE7624" s="1" t="s">
        <v>69</v>
      </c>
      <c r="AF7624" s="1" t="s">
        <v>69</v>
      </c>
      <c r="AG7624" s="1" t="s">
        <v>70</v>
      </c>
      <c r="AH7624" s="1" t="s">
        <v>69</v>
      </c>
      <c r="AI7624" s="1" t="s">
        <v>70</v>
      </c>
      <c r="AJ7624" s="1" t="s">
        <v>69</v>
      </c>
      <c r="AK7624" s="1" t="s">
        <v>69</v>
      </c>
      <c r="AL7624" s="1" t="s">
        <v>69</v>
      </c>
      <c r="AM7624" s="1" t="s">
        <v>69</v>
      </c>
      <c r="AN7624" s="1" t="s">
        <v>70</v>
      </c>
      <c r="AO7624" s="1" t="s">
        <v>70</v>
      </c>
      <c r="AP7624" s="1" t="s">
        <v>70</v>
      </c>
      <c r="AQ7624" s="1" t="s">
        <v>70</v>
      </c>
      <c r="AR7624" s="1" t="s">
        <v>69</v>
      </c>
      <c r="AS7624" s="1" t="s">
        <v>69</v>
      </c>
      <c r="AT7624" s="1" t="s">
        <v>70</v>
      </c>
      <c r="AU7624" s="1" t="s">
        <v>69</v>
      </c>
      <c r="AV7624" s="1" t="s">
        <v>69</v>
      </c>
      <c r="AW7624" s="1" t="s">
        <v>70</v>
      </c>
      <c r="AX7624" s="1" t="s">
        <v>70</v>
      </c>
      <c r="AY7624" s="1" t="s">
        <v>70</v>
      </c>
      <c r="AZ7624" s="1" t="s">
        <v>69</v>
      </c>
      <c r="BA7624" s="1" t="s">
        <v>70</v>
      </c>
      <c r="BB7624" s="1" t="s">
        <v>70</v>
      </c>
      <c r="BC7624" s="1" t="s">
        <v>70</v>
      </c>
      <c r="BD7624" s="1" t="s">
        <v>70</v>
      </c>
      <c r="BE7624" s="1" t="s">
        <v>70</v>
      </c>
      <c r="BF7624" s="1" t="s">
        <v>70</v>
      </c>
      <c r="BG7624" s="3">
        <v>41732.96319444444</v>
      </c>
    </row>
    <row r="7625">
      <c r="A7625" s="1">
        <v>1002310.0</v>
      </c>
      <c r="B7625" s="1" t="s">
        <v>32242</v>
      </c>
      <c r="C7625" s="2" t="s">
        <v>32243</v>
      </c>
      <c r="D7625" s="2" t="s">
        <v>32244</v>
      </c>
      <c r="H7625" s="1" t="s">
        <v>32245</v>
      </c>
      <c r="I7625" s="1" t="s">
        <v>32246</v>
      </c>
      <c r="J7625" s="1" t="s">
        <v>1124</v>
      </c>
      <c r="K7625" s="1" t="s">
        <v>382</v>
      </c>
      <c r="L7625" s="1">
        <v>35801.0</v>
      </c>
      <c r="M7625" s="1" t="s">
        <v>4411</v>
      </c>
      <c r="N7625" s="1" t="s">
        <v>3031</v>
      </c>
      <c r="U7625" s="1">
        <v>-86.583229</v>
      </c>
      <c r="V7625" s="1">
        <v>34.73064</v>
      </c>
      <c r="W7625" s="1" t="s">
        <v>174</v>
      </c>
      <c r="X7625" s="1" t="s">
        <v>69</v>
      </c>
      <c r="Y7625" s="1" t="s">
        <v>70</v>
      </c>
      <c r="Z7625" s="1" t="s">
        <v>70</v>
      </c>
      <c r="AA7625" s="1" t="s">
        <v>69</v>
      </c>
      <c r="AB7625" s="1" t="s">
        <v>69</v>
      </c>
      <c r="AC7625" s="1" t="s">
        <v>69</v>
      </c>
      <c r="AD7625" s="1" t="s">
        <v>69</v>
      </c>
      <c r="AE7625" s="1" t="s">
        <v>69</v>
      </c>
      <c r="AF7625" s="1" t="s">
        <v>69</v>
      </c>
      <c r="AG7625" s="1" t="s">
        <v>69</v>
      </c>
      <c r="AH7625" s="1" t="s">
        <v>69</v>
      </c>
      <c r="AI7625" s="1" t="s">
        <v>70</v>
      </c>
      <c r="AJ7625" s="1" t="s">
        <v>69</v>
      </c>
      <c r="AK7625" s="1" t="s">
        <v>69</v>
      </c>
      <c r="AL7625" s="1" t="s">
        <v>69</v>
      </c>
      <c r="AM7625" s="1" t="s">
        <v>69</v>
      </c>
      <c r="AN7625" s="1" t="s">
        <v>70</v>
      </c>
      <c r="AO7625" s="1" t="s">
        <v>69</v>
      </c>
      <c r="AP7625" s="1" t="s">
        <v>70</v>
      </c>
      <c r="AQ7625" s="1" t="s">
        <v>70</v>
      </c>
      <c r="AR7625" s="1" t="s">
        <v>69</v>
      </c>
      <c r="AS7625" s="1" t="s">
        <v>69</v>
      </c>
      <c r="AT7625" s="1" t="s">
        <v>69</v>
      </c>
      <c r="AU7625" s="1" t="s">
        <v>69</v>
      </c>
      <c r="AV7625" s="1" t="s">
        <v>69</v>
      </c>
      <c r="AW7625" s="1" t="s">
        <v>70</v>
      </c>
      <c r="AX7625" s="1" t="s">
        <v>69</v>
      </c>
      <c r="AY7625" s="1" t="s">
        <v>70</v>
      </c>
      <c r="AZ7625" s="1" t="s">
        <v>69</v>
      </c>
      <c r="BA7625" s="1" t="s">
        <v>70</v>
      </c>
      <c r="BB7625" s="1" t="s">
        <v>70</v>
      </c>
      <c r="BC7625" s="1" t="s">
        <v>70</v>
      </c>
      <c r="BD7625" s="1" t="s">
        <v>69</v>
      </c>
      <c r="BE7625" s="1" t="s">
        <v>70</v>
      </c>
      <c r="BF7625" s="1" t="s">
        <v>70</v>
      </c>
      <c r="BG7625" s="3">
        <v>41778.82083333333</v>
      </c>
    </row>
    <row r="7626">
      <c r="A7626" s="1">
        <v>1018114.0</v>
      </c>
      <c r="B7626" s="1" t="s">
        <v>32247</v>
      </c>
      <c r="D7626" s="2" t="s">
        <v>32248</v>
      </c>
      <c r="H7626" s="1" t="s">
        <v>32249</v>
      </c>
      <c r="I7626" s="1" t="s">
        <v>11609</v>
      </c>
      <c r="J7626" s="1" t="s">
        <v>748</v>
      </c>
      <c r="K7626" s="1" t="s">
        <v>488</v>
      </c>
      <c r="L7626" s="1">
        <v>1301.0</v>
      </c>
      <c r="M7626" s="1" t="s">
        <v>13471</v>
      </c>
      <c r="N7626" s="1" t="s">
        <v>863</v>
      </c>
      <c r="U7626" s="1">
        <v>-72.603928</v>
      </c>
      <c r="V7626" s="1">
        <v>42.588337</v>
      </c>
      <c r="X7626" s="1" t="s">
        <v>69</v>
      </c>
      <c r="Y7626" s="1" t="s">
        <v>70</v>
      </c>
      <c r="Z7626" s="1" t="s">
        <v>70</v>
      </c>
      <c r="AA7626" s="1" t="s">
        <v>70</v>
      </c>
      <c r="AB7626" s="1" t="s">
        <v>69</v>
      </c>
      <c r="AC7626" s="1" t="s">
        <v>80</v>
      </c>
      <c r="AD7626" s="1" t="s">
        <v>69</v>
      </c>
      <c r="AE7626" s="1" t="s">
        <v>70</v>
      </c>
      <c r="AF7626" s="1" t="s">
        <v>69</v>
      </c>
      <c r="AG7626" s="1" t="s">
        <v>69</v>
      </c>
      <c r="AH7626" s="1" t="s">
        <v>69</v>
      </c>
      <c r="AI7626" s="1" t="s">
        <v>70</v>
      </c>
      <c r="AJ7626" s="1" t="s">
        <v>70</v>
      </c>
      <c r="AK7626" s="1" t="s">
        <v>69</v>
      </c>
      <c r="AL7626" s="1" t="s">
        <v>69</v>
      </c>
      <c r="AM7626" s="1" t="s">
        <v>69</v>
      </c>
      <c r="AN7626" s="1" t="s">
        <v>69</v>
      </c>
      <c r="AO7626" s="1" t="s">
        <v>70</v>
      </c>
      <c r="AP7626" s="1" t="s">
        <v>70</v>
      </c>
      <c r="AQ7626" s="1" t="s">
        <v>70</v>
      </c>
      <c r="AR7626" s="1" t="s">
        <v>69</v>
      </c>
      <c r="AS7626" s="1" t="s">
        <v>70</v>
      </c>
      <c r="AT7626" s="1" t="s">
        <v>70</v>
      </c>
      <c r="AU7626" s="1" t="s">
        <v>69</v>
      </c>
      <c r="AV7626" s="1" t="s">
        <v>70</v>
      </c>
      <c r="AW7626" s="1" t="s">
        <v>70</v>
      </c>
      <c r="AX7626" s="1" t="s">
        <v>69</v>
      </c>
      <c r="AY7626" s="1" t="s">
        <v>70</v>
      </c>
      <c r="AZ7626" s="1" t="s">
        <v>69</v>
      </c>
      <c r="BA7626" s="1" t="s">
        <v>70</v>
      </c>
      <c r="BB7626" s="1" t="s">
        <v>70</v>
      </c>
      <c r="BC7626" s="1" t="s">
        <v>70</v>
      </c>
      <c r="BD7626" s="1" t="s">
        <v>70</v>
      </c>
      <c r="BE7626" s="1" t="s">
        <v>70</v>
      </c>
      <c r="BF7626" s="1" t="s">
        <v>70</v>
      </c>
      <c r="BG7626" s="3">
        <v>42906.54513888889</v>
      </c>
    </row>
    <row r="7627">
      <c r="A7627" s="1">
        <v>1001776.0</v>
      </c>
      <c r="B7627" s="1" t="s">
        <v>32250</v>
      </c>
      <c r="C7627" s="2" t="s">
        <v>32251</v>
      </c>
      <c r="H7627" s="1" t="s">
        <v>32252</v>
      </c>
      <c r="I7627" s="1" t="s">
        <v>14961</v>
      </c>
      <c r="J7627" s="1" t="s">
        <v>26331</v>
      </c>
      <c r="K7627" s="1" t="s">
        <v>382</v>
      </c>
      <c r="L7627" s="1">
        <v>36744.0</v>
      </c>
      <c r="M7627" s="1" t="s">
        <v>2065</v>
      </c>
      <c r="N7627" s="1" t="s">
        <v>24750</v>
      </c>
      <c r="U7627" s="1">
        <v>-87.579575</v>
      </c>
      <c r="V7627" s="1">
        <v>32.699165</v>
      </c>
      <c r="W7627" s="1" t="s">
        <v>136</v>
      </c>
      <c r="X7627" s="1" t="s">
        <v>70</v>
      </c>
      <c r="Y7627" s="1" t="s">
        <v>70</v>
      </c>
      <c r="Z7627" s="1" t="s">
        <v>70</v>
      </c>
      <c r="AA7627" s="1" t="s">
        <v>70</v>
      </c>
      <c r="AB7627" s="1" t="s">
        <v>70</v>
      </c>
      <c r="AC7627" s="1" t="s">
        <v>69</v>
      </c>
      <c r="AD7627" s="1" t="s">
        <v>69</v>
      </c>
      <c r="AE7627" s="1" t="s">
        <v>70</v>
      </c>
      <c r="AF7627" s="1" t="s">
        <v>70</v>
      </c>
      <c r="AG7627" s="1" t="s">
        <v>70</v>
      </c>
      <c r="AH7627" s="1" t="s">
        <v>70</v>
      </c>
      <c r="AI7627" s="1" t="s">
        <v>70</v>
      </c>
      <c r="AJ7627" s="1" t="s">
        <v>70</v>
      </c>
      <c r="AK7627" s="1" t="s">
        <v>69</v>
      </c>
      <c r="AL7627" s="1" t="s">
        <v>70</v>
      </c>
      <c r="AM7627" s="1" t="s">
        <v>69</v>
      </c>
      <c r="AN7627" s="1" t="s">
        <v>70</v>
      </c>
      <c r="AO7627" s="1" t="s">
        <v>70</v>
      </c>
      <c r="AP7627" s="1" t="s">
        <v>70</v>
      </c>
      <c r="AQ7627" s="1" t="s">
        <v>70</v>
      </c>
      <c r="AR7627" s="1" t="s">
        <v>70</v>
      </c>
      <c r="AS7627" s="1" t="s">
        <v>70</v>
      </c>
      <c r="AT7627" s="1" t="s">
        <v>70</v>
      </c>
      <c r="AU7627" s="1" t="s">
        <v>70</v>
      </c>
      <c r="AV7627" s="1" t="s">
        <v>70</v>
      </c>
      <c r="AW7627" s="1" t="s">
        <v>70</v>
      </c>
      <c r="AX7627" s="1" t="s">
        <v>70</v>
      </c>
      <c r="AY7627" s="1" t="s">
        <v>70</v>
      </c>
      <c r="AZ7627" s="1" t="s">
        <v>69</v>
      </c>
      <c r="BA7627" s="1" t="s">
        <v>70</v>
      </c>
      <c r="BB7627" s="1" t="s">
        <v>70</v>
      </c>
      <c r="BC7627" s="1" t="s">
        <v>70</v>
      </c>
      <c r="BD7627" s="1" t="s">
        <v>70</v>
      </c>
      <c r="BE7627" s="1" t="s">
        <v>70</v>
      </c>
      <c r="BF7627" s="1" t="s">
        <v>70</v>
      </c>
      <c r="BG7627" s="3">
        <v>41729.80347222222</v>
      </c>
    </row>
    <row r="7628">
      <c r="A7628" s="1">
        <v>1010827.0</v>
      </c>
      <c r="B7628" s="1" t="s">
        <v>32253</v>
      </c>
      <c r="C7628" s="2" t="s">
        <v>32254</v>
      </c>
      <c r="D7628" s="2" t="s">
        <v>15054</v>
      </c>
      <c r="H7628" s="1" t="s">
        <v>32255</v>
      </c>
      <c r="I7628" s="1" t="s">
        <v>7033</v>
      </c>
      <c r="J7628" s="1" t="s">
        <v>7033</v>
      </c>
      <c r="K7628" s="1" t="s">
        <v>2008</v>
      </c>
      <c r="L7628" s="1">
        <v>38901.0</v>
      </c>
      <c r="M7628" s="1" t="s">
        <v>32256</v>
      </c>
      <c r="N7628" s="1" t="s">
        <v>2812</v>
      </c>
      <c r="U7628" s="1">
        <v>-89.802864</v>
      </c>
      <c r="V7628" s="1">
        <v>33.784794</v>
      </c>
      <c r="X7628" s="1" t="s">
        <v>69</v>
      </c>
      <c r="Y7628" s="1" t="s">
        <v>70</v>
      </c>
      <c r="Z7628" s="1" t="s">
        <v>70</v>
      </c>
      <c r="AA7628" s="1" t="s">
        <v>70</v>
      </c>
      <c r="AB7628" s="1" t="s">
        <v>69</v>
      </c>
      <c r="AC7628" s="1" t="s">
        <v>80</v>
      </c>
      <c r="AD7628" s="1" t="s">
        <v>69</v>
      </c>
      <c r="AE7628" s="1" t="s">
        <v>70</v>
      </c>
      <c r="AF7628" s="1" t="s">
        <v>69</v>
      </c>
      <c r="AG7628" s="1" t="s">
        <v>69</v>
      </c>
      <c r="AH7628" s="1" t="s">
        <v>69</v>
      </c>
      <c r="AI7628" s="1" t="s">
        <v>70</v>
      </c>
      <c r="AJ7628" s="1" t="s">
        <v>70</v>
      </c>
      <c r="AK7628" s="1" t="s">
        <v>69</v>
      </c>
      <c r="AL7628" s="1" t="s">
        <v>69</v>
      </c>
      <c r="AM7628" s="1" t="s">
        <v>69</v>
      </c>
      <c r="AN7628" s="1" t="s">
        <v>70</v>
      </c>
      <c r="AO7628" s="1" t="s">
        <v>70</v>
      </c>
      <c r="AP7628" s="1" t="s">
        <v>70</v>
      </c>
      <c r="AQ7628" s="1" t="s">
        <v>69</v>
      </c>
      <c r="AR7628" s="1" t="s">
        <v>70</v>
      </c>
      <c r="AS7628" s="1" t="s">
        <v>70</v>
      </c>
      <c r="AT7628" s="1" t="s">
        <v>70</v>
      </c>
      <c r="AU7628" s="1" t="s">
        <v>69</v>
      </c>
      <c r="AV7628" s="1" t="s">
        <v>69</v>
      </c>
      <c r="AW7628" s="1" t="s">
        <v>70</v>
      </c>
      <c r="AX7628" s="1" t="s">
        <v>70</v>
      </c>
      <c r="AY7628" s="1" t="s">
        <v>70</v>
      </c>
      <c r="AZ7628" s="1" t="s">
        <v>69</v>
      </c>
      <c r="BA7628" s="1" t="s">
        <v>70</v>
      </c>
      <c r="BB7628" s="1" t="s">
        <v>70</v>
      </c>
      <c r="BC7628" s="1" t="s">
        <v>70</v>
      </c>
      <c r="BD7628" s="1" t="s">
        <v>70</v>
      </c>
      <c r="BE7628" s="1" t="s">
        <v>70</v>
      </c>
      <c r="BF7628" s="1" t="s">
        <v>70</v>
      </c>
      <c r="BG7628" s="3">
        <v>42550.38263888889</v>
      </c>
    </row>
    <row r="7629">
      <c r="A7629" s="1">
        <v>1001297.0</v>
      </c>
      <c r="B7629" s="1" t="s">
        <v>32257</v>
      </c>
      <c r="H7629" s="1" t="s">
        <v>32258</v>
      </c>
      <c r="I7629" s="1" t="s">
        <v>7754</v>
      </c>
      <c r="J7629" s="1" t="s">
        <v>4494</v>
      </c>
      <c r="K7629" s="1" t="s">
        <v>561</v>
      </c>
      <c r="L7629" s="1">
        <v>30016.0</v>
      </c>
      <c r="U7629" s="1">
        <v>-84.325638</v>
      </c>
      <c r="V7629" s="1">
        <v>33.738869</v>
      </c>
      <c r="W7629" s="1" t="s">
        <v>174</v>
      </c>
      <c r="X7629" s="1" t="s">
        <v>69</v>
      </c>
      <c r="Y7629" s="1" t="s">
        <v>69</v>
      </c>
      <c r="Z7629" s="1" t="s">
        <v>69</v>
      </c>
      <c r="AA7629" s="1" t="s">
        <v>69</v>
      </c>
      <c r="AB7629" s="1" t="s">
        <v>69</v>
      </c>
      <c r="AC7629" s="1" t="s">
        <v>80</v>
      </c>
      <c r="AD7629" s="1" t="s">
        <v>69</v>
      </c>
      <c r="AE7629" s="1" t="s">
        <v>70</v>
      </c>
      <c r="AF7629" s="1" t="s">
        <v>70</v>
      </c>
      <c r="AG7629" s="1" t="s">
        <v>70</v>
      </c>
      <c r="AH7629" s="1" t="s">
        <v>69</v>
      </c>
      <c r="AI7629" s="1" t="s">
        <v>70</v>
      </c>
      <c r="AJ7629" s="1" t="s">
        <v>69</v>
      </c>
      <c r="AK7629" s="1" t="s">
        <v>69</v>
      </c>
      <c r="AL7629" s="1" t="s">
        <v>70</v>
      </c>
      <c r="AM7629" s="1" t="s">
        <v>69</v>
      </c>
      <c r="AN7629" s="1" t="s">
        <v>70</v>
      </c>
      <c r="AO7629" s="1" t="s">
        <v>69</v>
      </c>
      <c r="AP7629" s="1" t="s">
        <v>69</v>
      </c>
      <c r="AQ7629" s="1" t="s">
        <v>70</v>
      </c>
      <c r="AR7629" s="1" t="s">
        <v>70</v>
      </c>
      <c r="AS7629" s="1" t="s">
        <v>70</v>
      </c>
      <c r="AT7629" s="1" t="s">
        <v>69</v>
      </c>
      <c r="AU7629" s="1" t="s">
        <v>70</v>
      </c>
      <c r="AV7629" s="1" t="s">
        <v>70</v>
      </c>
      <c r="AW7629" s="1" t="s">
        <v>70</v>
      </c>
      <c r="AX7629" s="1" t="s">
        <v>70</v>
      </c>
      <c r="AY7629" s="1" t="s">
        <v>70</v>
      </c>
      <c r="AZ7629" s="1" t="s">
        <v>70</v>
      </c>
      <c r="BA7629" s="1" t="s">
        <v>70</v>
      </c>
      <c r="BB7629" s="1" t="s">
        <v>70</v>
      </c>
      <c r="BC7629" s="1" t="s">
        <v>70</v>
      </c>
      <c r="BD7629" s="1" t="s">
        <v>70</v>
      </c>
      <c r="BE7629" s="1" t="s">
        <v>70</v>
      </c>
      <c r="BF7629" s="1" t="s">
        <v>70</v>
      </c>
      <c r="BG7629" s="3">
        <v>41452.50486111111</v>
      </c>
    </row>
    <row r="7630">
      <c r="A7630" s="1">
        <v>1001964.0</v>
      </c>
      <c r="B7630" s="1" t="s">
        <v>32259</v>
      </c>
      <c r="C7630" s="2" t="s">
        <v>32260</v>
      </c>
      <c r="H7630" s="1" t="s">
        <v>32261</v>
      </c>
      <c r="I7630" s="1" t="s">
        <v>1650</v>
      </c>
      <c r="J7630" s="1" t="s">
        <v>331</v>
      </c>
      <c r="K7630" s="1" t="s">
        <v>332</v>
      </c>
      <c r="M7630" s="1" t="s">
        <v>1288</v>
      </c>
      <c r="N7630" s="1" t="s">
        <v>5082</v>
      </c>
      <c r="U7630" s="1">
        <v>-119.77046</v>
      </c>
      <c r="V7630" s="1">
        <v>39.438976</v>
      </c>
      <c r="W7630" s="1" t="s">
        <v>99</v>
      </c>
      <c r="X7630" s="1" t="s">
        <v>69</v>
      </c>
      <c r="Y7630" s="1" t="s">
        <v>70</v>
      </c>
      <c r="Z7630" s="1" t="s">
        <v>70</v>
      </c>
      <c r="AA7630" s="1" t="s">
        <v>69</v>
      </c>
      <c r="AB7630" s="1" t="s">
        <v>70</v>
      </c>
      <c r="AC7630" s="1" t="s">
        <v>80</v>
      </c>
      <c r="AD7630" s="1" t="s">
        <v>69</v>
      </c>
      <c r="AE7630" s="1" t="s">
        <v>70</v>
      </c>
      <c r="AF7630" s="1" t="s">
        <v>69</v>
      </c>
      <c r="AG7630" s="1" t="s">
        <v>69</v>
      </c>
      <c r="AH7630" s="1" t="s">
        <v>69</v>
      </c>
      <c r="AI7630" s="1" t="s">
        <v>69</v>
      </c>
      <c r="AJ7630" s="1" t="s">
        <v>69</v>
      </c>
      <c r="AK7630" s="1" t="s">
        <v>69</v>
      </c>
      <c r="AL7630" s="1" t="s">
        <v>69</v>
      </c>
      <c r="AM7630" s="1" t="s">
        <v>69</v>
      </c>
      <c r="AN7630" s="1" t="s">
        <v>70</v>
      </c>
      <c r="AO7630" s="1" t="s">
        <v>69</v>
      </c>
      <c r="AP7630" s="1" t="s">
        <v>70</v>
      </c>
      <c r="AQ7630" s="1" t="s">
        <v>69</v>
      </c>
      <c r="AR7630" s="1" t="s">
        <v>70</v>
      </c>
      <c r="AS7630" s="1" t="s">
        <v>70</v>
      </c>
      <c r="AT7630" s="1" t="s">
        <v>70</v>
      </c>
      <c r="AU7630" s="1" t="s">
        <v>69</v>
      </c>
      <c r="AV7630" s="1" t="s">
        <v>70</v>
      </c>
      <c r="AW7630" s="1" t="s">
        <v>70</v>
      </c>
      <c r="AX7630" s="1" t="s">
        <v>70</v>
      </c>
      <c r="AY7630" s="1" t="s">
        <v>70</v>
      </c>
      <c r="AZ7630" s="1" t="s">
        <v>70</v>
      </c>
      <c r="BA7630" s="1" t="s">
        <v>70</v>
      </c>
      <c r="BB7630" s="1" t="s">
        <v>70</v>
      </c>
      <c r="BC7630" s="1" t="s">
        <v>70</v>
      </c>
      <c r="BD7630" s="1" t="s">
        <v>70</v>
      </c>
      <c r="BE7630" s="1" t="s">
        <v>70</v>
      </c>
      <c r="BF7630" s="1" t="s">
        <v>70</v>
      </c>
      <c r="BG7630" s="3">
        <v>41130.71944444445</v>
      </c>
    </row>
    <row r="7631">
      <c r="A7631" s="1">
        <v>1007289.0</v>
      </c>
      <c r="B7631" s="1" t="s">
        <v>32262</v>
      </c>
      <c r="C7631" s="2" t="s">
        <v>32263</v>
      </c>
      <c r="D7631" s="2" t="s">
        <v>32264</v>
      </c>
      <c r="G7631" s="2" t="s">
        <v>32265</v>
      </c>
      <c r="H7631" s="1" t="s">
        <v>32266</v>
      </c>
      <c r="I7631" s="1" t="s">
        <v>157</v>
      </c>
      <c r="J7631" s="1" t="s">
        <v>157</v>
      </c>
      <c r="K7631" s="1" t="s">
        <v>96</v>
      </c>
      <c r="L7631" s="1">
        <v>10453.0</v>
      </c>
      <c r="M7631" s="1" t="s">
        <v>32267</v>
      </c>
      <c r="N7631" s="1" t="s">
        <v>12675</v>
      </c>
      <c r="U7631" s="1">
        <v>-73.909615</v>
      </c>
      <c r="V7631" s="1">
        <v>40.857018</v>
      </c>
      <c r="W7631" s="1" t="s">
        <v>136</v>
      </c>
      <c r="X7631" s="1" t="s">
        <v>69</v>
      </c>
      <c r="Y7631" s="1" t="s">
        <v>69</v>
      </c>
      <c r="Z7631" s="1" t="s">
        <v>69</v>
      </c>
      <c r="AA7631" s="1" t="s">
        <v>69</v>
      </c>
      <c r="AB7631" s="1" t="s">
        <v>69</v>
      </c>
      <c r="AC7631" s="1" t="s">
        <v>80</v>
      </c>
      <c r="AD7631" s="1" t="s">
        <v>70</v>
      </c>
      <c r="AE7631" s="1" t="s">
        <v>70</v>
      </c>
      <c r="AF7631" s="1" t="s">
        <v>70</v>
      </c>
      <c r="AG7631" s="1" t="s">
        <v>70</v>
      </c>
      <c r="AH7631" s="1" t="s">
        <v>70</v>
      </c>
      <c r="AI7631" s="1" t="s">
        <v>70</v>
      </c>
      <c r="AJ7631" s="1" t="s">
        <v>69</v>
      </c>
      <c r="AK7631" s="1" t="s">
        <v>69</v>
      </c>
      <c r="AL7631" s="1" t="s">
        <v>69</v>
      </c>
      <c r="AM7631" s="1" t="s">
        <v>70</v>
      </c>
      <c r="AN7631" s="1" t="s">
        <v>70</v>
      </c>
      <c r="AO7631" s="1" t="s">
        <v>70</v>
      </c>
      <c r="AP7631" s="1" t="s">
        <v>70</v>
      </c>
      <c r="AQ7631" s="1" t="s">
        <v>69</v>
      </c>
      <c r="AR7631" s="1" t="s">
        <v>70</v>
      </c>
      <c r="AS7631" s="1" t="s">
        <v>70</v>
      </c>
      <c r="AT7631" s="1" t="s">
        <v>70</v>
      </c>
      <c r="AU7631" s="1" t="s">
        <v>70</v>
      </c>
      <c r="AV7631" s="1" t="s">
        <v>70</v>
      </c>
      <c r="AW7631" s="1" t="s">
        <v>70</v>
      </c>
      <c r="AX7631" s="1" t="s">
        <v>70</v>
      </c>
      <c r="AY7631" s="1" t="s">
        <v>70</v>
      </c>
      <c r="AZ7631" s="1" t="s">
        <v>69</v>
      </c>
      <c r="BA7631" s="1" t="s">
        <v>70</v>
      </c>
      <c r="BB7631" s="1" t="s">
        <v>70</v>
      </c>
      <c r="BC7631" s="1" t="s">
        <v>70</v>
      </c>
      <c r="BD7631" s="1" t="s">
        <v>70</v>
      </c>
      <c r="BE7631" s="1" t="s">
        <v>70</v>
      </c>
      <c r="BF7631" s="1" t="s">
        <v>70</v>
      </c>
      <c r="BG7631" s="3">
        <v>41733.52291666667</v>
      </c>
    </row>
    <row r="7632">
      <c r="A7632" s="1">
        <v>1009563.0</v>
      </c>
      <c r="B7632" s="1" t="s">
        <v>32268</v>
      </c>
      <c r="C7632" s="2" t="s">
        <v>32269</v>
      </c>
      <c r="D7632" s="2" t="s">
        <v>32270</v>
      </c>
      <c r="H7632" s="1" t="s">
        <v>32271</v>
      </c>
      <c r="I7632" s="1" t="s">
        <v>32272</v>
      </c>
      <c r="K7632" s="1" t="s">
        <v>77</v>
      </c>
      <c r="L7632" s="1">
        <v>45424.0</v>
      </c>
      <c r="U7632" s="1">
        <v>-84.117897</v>
      </c>
      <c r="V7632" s="1">
        <v>39.847099</v>
      </c>
      <c r="X7632" s="1" t="s">
        <v>69</v>
      </c>
      <c r="Y7632" s="1" t="s">
        <v>70</v>
      </c>
      <c r="Z7632" s="1" t="s">
        <v>70</v>
      </c>
      <c r="AA7632" s="1" t="s">
        <v>70</v>
      </c>
      <c r="AB7632" s="1" t="s">
        <v>70</v>
      </c>
      <c r="AC7632" s="1" t="s">
        <v>80</v>
      </c>
      <c r="BG7632" s="1">
        <v>2013.0</v>
      </c>
    </row>
    <row r="7633">
      <c r="A7633" s="1">
        <v>1008738.0</v>
      </c>
      <c r="B7633" s="1" t="s">
        <v>32273</v>
      </c>
      <c r="C7633" s="2" t="s">
        <v>32274</v>
      </c>
      <c r="H7633" s="1" t="s">
        <v>32275</v>
      </c>
      <c r="I7633" s="1" t="s">
        <v>3657</v>
      </c>
      <c r="J7633" s="1" t="s">
        <v>524</v>
      </c>
      <c r="K7633" s="1" t="s">
        <v>91</v>
      </c>
      <c r="L7633" s="1">
        <v>64067.0</v>
      </c>
      <c r="U7633" s="1">
        <v>-93.876144</v>
      </c>
      <c r="V7633" s="1">
        <v>39.18045</v>
      </c>
      <c r="W7633" s="1" t="s">
        <v>128</v>
      </c>
      <c r="X7633" s="1" t="s">
        <v>70</v>
      </c>
      <c r="Y7633" s="1" t="s">
        <v>70</v>
      </c>
      <c r="Z7633" s="1" t="s">
        <v>70</v>
      </c>
      <c r="AA7633" s="1" t="s">
        <v>70</v>
      </c>
      <c r="AB7633" s="1" t="s">
        <v>70</v>
      </c>
      <c r="AC7633" s="1" t="s">
        <v>80</v>
      </c>
      <c r="AD7633" s="1" t="s">
        <v>70</v>
      </c>
      <c r="AE7633" s="1" t="s">
        <v>70</v>
      </c>
      <c r="AF7633" s="1" t="s">
        <v>69</v>
      </c>
      <c r="AG7633" s="1" t="s">
        <v>69</v>
      </c>
      <c r="AH7633" s="1" t="s">
        <v>70</v>
      </c>
      <c r="AI7633" s="1" t="s">
        <v>70</v>
      </c>
      <c r="AJ7633" s="1" t="s">
        <v>69</v>
      </c>
      <c r="AK7633" s="1" t="s">
        <v>69</v>
      </c>
      <c r="AL7633" s="1" t="s">
        <v>70</v>
      </c>
      <c r="AM7633" s="1" t="s">
        <v>69</v>
      </c>
      <c r="AN7633" s="1" t="s">
        <v>70</v>
      </c>
      <c r="AO7633" s="1" t="s">
        <v>70</v>
      </c>
      <c r="AP7633" s="1" t="s">
        <v>70</v>
      </c>
      <c r="AQ7633" s="1" t="s">
        <v>70</v>
      </c>
      <c r="AR7633" s="1" t="s">
        <v>70</v>
      </c>
      <c r="AS7633" s="1" t="s">
        <v>70</v>
      </c>
      <c r="AT7633" s="1" t="s">
        <v>70</v>
      </c>
      <c r="AU7633" s="1" t="s">
        <v>70</v>
      </c>
      <c r="AV7633" s="1" t="s">
        <v>70</v>
      </c>
      <c r="AW7633" s="1" t="s">
        <v>70</v>
      </c>
      <c r="AX7633" s="1" t="s">
        <v>70</v>
      </c>
      <c r="AY7633" s="1" t="s">
        <v>70</v>
      </c>
      <c r="AZ7633" s="1" t="s">
        <v>69</v>
      </c>
      <c r="BA7633" s="1" t="s">
        <v>70</v>
      </c>
      <c r="BB7633" s="1" t="s">
        <v>70</v>
      </c>
      <c r="BC7633" s="1" t="s">
        <v>70</v>
      </c>
      <c r="BD7633" s="1" t="s">
        <v>70</v>
      </c>
      <c r="BE7633" s="1" t="s">
        <v>70</v>
      </c>
      <c r="BF7633" s="1" t="s">
        <v>70</v>
      </c>
      <c r="BG7633" s="3">
        <v>41453.45625</v>
      </c>
    </row>
    <row r="7634">
      <c r="A7634" s="1">
        <v>1002260.0</v>
      </c>
      <c r="B7634" s="1" t="s">
        <v>32276</v>
      </c>
      <c r="H7634" s="1" t="s">
        <v>32277</v>
      </c>
      <c r="I7634" s="1" t="s">
        <v>7213</v>
      </c>
      <c r="J7634" s="1" t="s">
        <v>3528</v>
      </c>
      <c r="K7634" s="1" t="s">
        <v>96</v>
      </c>
      <c r="L7634" s="1">
        <v>14080.0</v>
      </c>
      <c r="U7634" s="1">
        <v>-78.542503</v>
      </c>
      <c r="V7634" s="1">
        <v>42.641899</v>
      </c>
      <c r="X7634" s="1" t="s">
        <v>70</v>
      </c>
      <c r="Y7634" s="1" t="s">
        <v>70</v>
      </c>
      <c r="Z7634" s="1" t="s">
        <v>70</v>
      </c>
      <c r="AA7634" s="1" t="s">
        <v>70</v>
      </c>
      <c r="AB7634" s="1" t="s">
        <v>70</v>
      </c>
      <c r="AC7634" s="1" t="s">
        <v>80</v>
      </c>
      <c r="BG7634" s="4">
        <v>40318.41875</v>
      </c>
    </row>
    <row r="7635">
      <c r="A7635" s="1">
        <v>1003788.0</v>
      </c>
      <c r="B7635" s="1" t="s">
        <v>32278</v>
      </c>
      <c r="H7635" s="1" t="s">
        <v>32279</v>
      </c>
      <c r="I7635" s="1" t="s">
        <v>1087</v>
      </c>
      <c r="J7635" s="1" t="s">
        <v>32280</v>
      </c>
      <c r="K7635" s="1" t="s">
        <v>382</v>
      </c>
      <c r="L7635" s="1">
        <v>36854.0</v>
      </c>
      <c r="M7635" s="1" t="s">
        <v>4689</v>
      </c>
      <c r="N7635" s="1" t="s">
        <v>4853</v>
      </c>
      <c r="U7635" s="1">
        <v>-85.169907</v>
      </c>
      <c r="V7635" s="1">
        <v>32.808208</v>
      </c>
      <c r="W7635" s="1" t="s">
        <v>392</v>
      </c>
      <c r="X7635" s="1" t="s">
        <v>70</v>
      </c>
      <c r="Y7635" s="1" t="s">
        <v>70</v>
      </c>
      <c r="Z7635" s="1" t="s">
        <v>70</v>
      </c>
      <c r="AA7635" s="1" t="s">
        <v>70</v>
      </c>
      <c r="AB7635" s="1" t="s">
        <v>70</v>
      </c>
      <c r="AC7635" s="1" t="s">
        <v>69</v>
      </c>
      <c r="AD7635" s="1" t="s">
        <v>69</v>
      </c>
      <c r="AE7635" s="1" t="s">
        <v>70</v>
      </c>
      <c r="AF7635" s="1" t="s">
        <v>70</v>
      </c>
      <c r="AG7635" s="1" t="s">
        <v>70</v>
      </c>
      <c r="AH7635" s="1" t="s">
        <v>70</v>
      </c>
      <c r="AI7635" s="1" t="s">
        <v>70</v>
      </c>
      <c r="AJ7635" s="1" t="s">
        <v>70</v>
      </c>
      <c r="AK7635" s="1" t="s">
        <v>69</v>
      </c>
      <c r="AL7635" s="1" t="s">
        <v>69</v>
      </c>
      <c r="AM7635" s="1" t="s">
        <v>69</v>
      </c>
      <c r="AN7635" s="1" t="s">
        <v>70</v>
      </c>
      <c r="AO7635" s="1" t="s">
        <v>70</v>
      </c>
      <c r="AP7635" s="1" t="s">
        <v>70</v>
      </c>
      <c r="AQ7635" s="1" t="s">
        <v>70</v>
      </c>
      <c r="AR7635" s="1" t="s">
        <v>70</v>
      </c>
      <c r="AS7635" s="1" t="s">
        <v>70</v>
      </c>
      <c r="AT7635" s="1" t="s">
        <v>70</v>
      </c>
      <c r="AU7635" s="1" t="s">
        <v>70</v>
      </c>
      <c r="AV7635" s="1" t="s">
        <v>70</v>
      </c>
      <c r="AW7635" s="1" t="s">
        <v>70</v>
      </c>
      <c r="AX7635" s="1" t="s">
        <v>70</v>
      </c>
      <c r="AY7635" s="1" t="s">
        <v>70</v>
      </c>
      <c r="AZ7635" s="1" t="s">
        <v>70</v>
      </c>
      <c r="BA7635" s="1" t="s">
        <v>70</v>
      </c>
      <c r="BB7635" s="1" t="s">
        <v>70</v>
      </c>
      <c r="BC7635" s="1" t="s">
        <v>70</v>
      </c>
      <c r="BD7635" s="1" t="s">
        <v>70</v>
      </c>
      <c r="BE7635" s="1" t="s">
        <v>70</v>
      </c>
      <c r="BF7635" s="1" t="s">
        <v>70</v>
      </c>
      <c r="BG7635" s="3">
        <v>41031.43402777778</v>
      </c>
    </row>
    <row r="7636">
      <c r="A7636" s="1">
        <v>1000937.0</v>
      </c>
      <c r="B7636" s="1" t="s">
        <v>32281</v>
      </c>
      <c r="C7636" s="2" t="s">
        <v>16543</v>
      </c>
      <c r="D7636" s="2" t="s">
        <v>16544</v>
      </c>
      <c r="H7636" s="1" t="s">
        <v>32282</v>
      </c>
      <c r="I7636" s="1" t="s">
        <v>16546</v>
      </c>
      <c r="J7636" s="1" t="s">
        <v>5965</v>
      </c>
      <c r="K7636" s="1" t="s">
        <v>785</v>
      </c>
      <c r="L7636" s="1">
        <v>75070.0</v>
      </c>
      <c r="M7636" s="1" t="s">
        <v>32283</v>
      </c>
      <c r="N7636" s="1" t="s">
        <v>384</v>
      </c>
      <c r="U7636" s="1">
        <v>-96.612976</v>
      </c>
      <c r="V7636" s="1">
        <v>33.193897</v>
      </c>
      <c r="W7636" s="1" t="s">
        <v>99</v>
      </c>
      <c r="X7636" s="1" t="s">
        <v>69</v>
      </c>
      <c r="Y7636" s="1" t="s">
        <v>70</v>
      </c>
      <c r="Z7636" s="1" t="s">
        <v>70</v>
      </c>
      <c r="AA7636" s="1" t="s">
        <v>70</v>
      </c>
      <c r="AB7636" s="1" t="s">
        <v>69</v>
      </c>
      <c r="AC7636" s="1" t="s">
        <v>70</v>
      </c>
      <c r="AD7636" s="1" t="s">
        <v>69</v>
      </c>
      <c r="AE7636" s="1" t="s">
        <v>70</v>
      </c>
      <c r="AF7636" s="1" t="s">
        <v>69</v>
      </c>
      <c r="AG7636" s="1" t="s">
        <v>69</v>
      </c>
      <c r="AH7636" s="1" t="s">
        <v>69</v>
      </c>
      <c r="AI7636" s="1" t="s">
        <v>70</v>
      </c>
      <c r="AJ7636" s="1" t="s">
        <v>69</v>
      </c>
      <c r="AK7636" s="1" t="s">
        <v>69</v>
      </c>
      <c r="AL7636" s="1" t="s">
        <v>69</v>
      </c>
      <c r="AM7636" s="1" t="s">
        <v>69</v>
      </c>
      <c r="AN7636" s="1" t="s">
        <v>70</v>
      </c>
      <c r="AO7636" s="1" t="s">
        <v>69</v>
      </c>
      <c r="AP7636" s="1" t="s">
        <v>70</v>
      </c>
      <c r="AQ7636" s="1" t="s">
        <v>70</v>
      </c>
      <c r="AR7636" s="1" t="s">
        <v>70</v>
      </c>
      <c r="AS7636" s="1" t="s">
        <v>69</v>
      </c>
      <c r="AT7636" s="1" t="s">
        <v>70</v>
      </c>
      <c r="AU7636" s="1" t="s">
        <v>69</v>
      </c>
      <c r="AV7636" s="1" t="s">
        <v>70</v>
      </c>
      <c r="AW7636" s="1" t="s">
        <v>70</v>
      </c>
      <c r="AX7636" s="1" t="s">
        <v>70</v>
      </c>
      <c r="AY7636" s="1" t="s">
        <v>70</v>
      </c>
      <c r="AZ7636" s="1" t="s">
        <v>69</v>
      </c>
      <c r="BA7636" s="1" t="s">
        <v>70</v>
      </c>
      <c r="BB7636" s="1" t="s">
        <v>70</v>
      </c>
      <c r="BC7636" s="1" t="s">
        <v>70</v>
      </c>
      <c r="BD7636" s="1" t="s">
        <v>70</v>
      </c>
      <c r="BE7636" s="1" t="s">
        <v>70</v>
      </c>
      <c r="BF7636" s="1" t="s">
        <v>70</v>
      </c>
      <c r="BG7636" s="3">
        <v>41712.51388888889</v>
      </c>
    </row>
    <row r="7637">
      <c r="A7637" s="1">
        <v>1012357.0</v>
      </c>
      <c r="B7637" s="1" t="s">
        <v>32284</v>
      </c>
      <c r="C7637" s="2" t="s">
        <v>32285</v>
      </c>
      <c r="D7637" s="2" t="s">
        <v>32286</v>
      </c>
      <c r="H7637" s="1" t="s">
        <v>32287</v>
      </c>
      <c r="I7637" s="1" t="s">
        <v>32288</v>
      </c>
      <c r="J7637" s="1" t="s">
        <v>2889</v>
      </c>
      <c r="K7637" s="1" t="s">
        <v>211</v>
      </c>
      <c r="L7637" s="1">
        <v>33785.0</v>
      </c>
      <c r="M7637" s="1" t="s">
        <v>28520</v>
      </c>
      <c r="N7637" s="1" t="s">
        <v>256</v>
      </c>
      <c r="U7637" s="1">
        <v>-82.842834</v>
      </c>
      <c r="V7637" s="1">
        <v>27.847879</v>
      </c>
      <c r="X7637" s="1" t="s">
        <v>69</v>
      </c>
      <c r="Y7637" s="1" t="s">
        <v>70</v>
      </c>
      <c r="Z7637" s="1" t="s">
        <v>70</v>
      </c>
      <c r="AA7637" s="1" t="s">
        <v>70</v>
      </c>
      <c r="AB7637" s="1" t="s">
        <v>70</v>
      </c>
      <c r="AC7637" s="1" t="s">
        <v>80</v>
      </c>
      <c r="AD7637" s="1" t="s">
        <v>69</v>
      </c>
      <c r="AE7637" s="1" t="s">
        <v>70</v>
      </c>
      <c r="AF7637" s="1" t="s">
        <v>69</v>
      </c>
      <c r="AG7637" s="1" t="s">
        <v>70</v>
      </c>
      <c r="AH7637" s="1" t="s">
        <v>70</v>
      </c>
      <c r="AI7637" s="1" t="s">
        <v>70</v>
      </c>
      <c r="AJ7637" s="1" t="s">
        <v>70</v>
      </c>
      <c r="AK7637" s="1" t="s">
        <v>69</v>
      </c>
      <c r="AL7637" s="1" t="s">
        <v>69</v>
      </c>
      <c r="AM7637" s="1" t="s">
        <v>69</v>
      </c>
      <c r="AN7637" s="1" t="s">
        <v>70</v>
      </c>
      <c r="AO7637" s="1" t="s">
        <v>70</v>
      </c>
      <c r="AP7637" s="1" t="s">
        <v>70</v>
      </c>
      <c r="AQ7637" s="1" t="s">
        <v>69</v>
      </c>
      <c r="AR7637" s="1" t="s">
        <v>70</v>
      </c>
      <c r="AS7637" s="1" t="s">
        <v>70</v>
      </c>
      <c r="AT7637" s="1" t="s">
        <v>69</v>
      </c>
      <c r="AU7637" s="1" t="s">
        <v>69</v>
      </c>
      <c r="AV7637" s="1" t="s">
        <v>70</v>
      </c>
      <c r="AW7637" s="1" t="s">
        <v>70</v>
      </c>
      <c r="AX7637" s="1" t="s">
        <v>69</v>
      </c>
      <c r="AY7637" s="1" t="s">
        <v>70</v>
      </c>
      <c r="AZ7637" s="1" t="s">
        <v>69</v>
      </c>
      <c r="BA7637" s="1" t="s">
        <v>69</v>
      </c>
      <c r="BB7637" s="1" t="s">
        <v>69</v>
      </c>
      <c r="BC7637" s="1" t="s">
        <v>70</v>
      </c>
      <c r="BD7637" s="1" t="s">
        <v>70</v>
      </c>
      <c r="BE7637" s="1" t="s">
        <v>69</v>
      </c>
      <c r="BF7637" s="1" t="s">
        <v>70</v>
      </c>
      <c r="BG7637" s="3">
        <v>43307.70972222222</v>
      </c>
    </row>
    <row r="7638">
      <c r="A7638" s="1">
        <v>1009685.0</v>
      </c>
      <c r="B7638" s="1" t="s">
        <v>32289</v>
      </c>
      <c r="C7638" s="2" t="s">
        <v>17309</v>
      </c>
      <c r="D7638" s="2" t="s">
        <v>32290</v>
      </c>
      <c r="H7638" s="1" t="s">
        <v>32291</v>
      </c>
      <c r="I7638" s="1" t="s">
        <v>17311</v>
      </c>
      <c r="J7638" s="1" t="s">
        <v>4727</v>
      </c>
      <c r="K7638" s="1" t="s">
        <v>389</v>
      </c>
      <c r="L7638" s="1">
        <v>52240.0</v>
      </c>
      <c r="M7638" s="1" t="s">
        <v>32292</v>
      </c>
      <c r="N7638" s="1" t="s">
        <v>863</v>
      </c>
      <c r="U7638" s="1">
        <v>-91.496117</v>
      </c>
      <c r="V7638" s="1">
        <v>41.645084</v>
      </c>
      <c r="X7638" s="1" t="s">
        <v>69</v>
      </c>
      <c r="Y7638" s="1" t="s">
        <v>69</v>
      </c>
      <c r="Z7638" s="1" t="s">
        <v>69</v>
      </c>
      <c r="AA7638" s="1" t="s">
        <v>69</v>
      </c>
      <c r="AB7638" s="1" t="s">
        <v>69</v>
      </c>
      <c r="AC7638" s="1" t="s">
        <v>69</v>
      </c>
      <c r="AD7638" s="1" t="s">
        <v>69</v>
      </c>
      <c r="AE7638" s="1" t="s">
        <v>69</v>
      </c>
      <c r="AF7638" s="1" t="s">
        <v>69</v>
      </c>
      <c r="AG7638" s="1" t="s">
        <v>69</v>
      </c>
      <c r="AH7638" s="1" t="s">
        <v>69</v>
      </c>
      <c r="AI7638" s="1" t="s">
        <v>70</v>
      </c>
      <c r="AJ7638" s="1" t="s">
        <v>69</v>
      </c>
      <c r="AK7638" s="1" t="s">
        <v>69</v>
      </c>
      <c r="AL7638" s="1" t="s">
        <v>69</v>
      </c>
      <c r="AM7638" s="1" t="s">
        <v>69</v>
      </c>
      <c r="AN7638" s="1" t="s">
        <v>70</v>
      </c>
      <c r="AO7638" s="1" t="s">
        <v>69</v>
      </c>
      <c r="AP7638" s="1" t="s">
        <v>70</v>
      </c>
      <c r="AQ7638" s="1" t="s">
        <v>69</v>
      </c>
      <c r="AR7638" s="1" t="s">
        <v>69</v>
      </c>
      <c r="AS7638" s="1" t="s">
        <v>69</v>
      </c>
      <c r="AT7638" s="1" t="s">
        <v>69</v>
      </c>
      <c r="AU7638" s="1" t="s">
        <v>69</v>
      </c>
      <c r="AV7638" s="1" t="s">
        <v>69</v>
      </c>
      <c r="AW7638" s="1" t="s">
        <v>69</v>
      </c>
      <c r="AX7638" s="1" t="s">
        <v>69</v>
      </c>
      <c r="AY7638" s="1" t="s">
        <v>69</v>
      </c>
      <c r="AZ7638" s="1" t="s">
        <v>69</v>
      </c>
      <c r="BA7638" s="1" t="s">
        <v>69</v>
      </c>
      <c r="BB7638" s="1" t="s">
        <v>69</v>
      </c>
      <c r="BC7638" s="1" t="s">
        <v>69</v>
      </c>
      <c r="BD7638" s="1" t="s">
        <v>69</v>
      </c>
      <c r="BE7638" s="1" t="s">
        <v>70</v>
      </c>
      <c r="BF7638" s="1" t="s">
        <v>69</v>
      </c>
      <c r="BG7638" s="3">
        <v>42548.54583333333</v>
      </c>
    </row>
    <row r="7639">
      <c r="A7639" s="1">
        <v>1003925.0</v>
      </c>
      <c r="B7639" s="1" t="s">
        <v>32293</v>
      </c>
      <c r="C7639" s="2" t="s">
        <v>32294</v>
      </c>
      <c r="H7639" s="1" t="s">
        <v>32295</v>
      </c>
      <c r="I7639" s="1" t="s">
        <v>10672</v>
      </c>
      <c r="J7639" s="1" t="s">
        <v>2678</v>
      </c>
      <c r="K7639" s="1" t="s">
        <v>211</v>
      </c>
      <c r="L7639" s="1">
        <v>32259.0</v>
      </c>
      <c r="U7639" s="1">
        <v>-81.659599</v>
      </c>
      <c r="V7639" s="1">
        <v>30.325001</v>
      </c>
      <c r="X7639" s="1" t="s">
        <v>70</v>
      </c>
      <c r="Y7639" s="1" t="s">
        <v>70</v>
      </c>
      <c r="Z7639" s="1" t="s">
        <v>70</v>
      </c>
      <c r="AA7639" s="1" t="s">
        <v>70</v>
      </c>
      <c r="AB7639" s="1" t="s">
        <v>70</v>
      </c>
      <c r="AC7639" s="1" t="s">
        <v>80</v>
      </c>
      <c r="BG7639" s="1">
        <v>2011.0</v>
      </c>
    </row>
    <row r="7640">
      <c r="A7640" s="1">
        <v>1005085.0</v>
      </c>
      <c r="B7640" s="1" t="s">
        <v>32296</v>
      </c>
      <c r="C7640" s="2" t="s">
        <v>32297</v>
      </c>
      <c r="D7640" s="2" t="s">
        <v>32298</v>
      </c>
      <c r="H7640" s="1" t="s">
        <v>32299</v>
      </c>
      <c r="I7640" s="1" t="s">
        <v>19056</v>
      </c>
      <c r="J7640" s="1" t="s">
        <v>19056</v>
      </c>
      <c r="K7640" s="1" t="s">
        <v>322</v>
      </c>
      <c r="L7640" s="1">
        <v>46350.0</v>
      </c>
      <c r="M7640" s="1" t="s">
        <v>9405</v>
      </c>
      <c r="N7640" s="1" t="s">
        <v>603</v>
      </c>
      <c r="U7640" s="1">
        <v>-86.72039</v>
      </c>
      <c r="V7640" s="1">
        <v>41.611744</v>
      </c>
      <c r="W7640" s="1" t="s">
        <v>99</v>
      </c>
      <c r="X7640" s="1" t="s">
        <v>69</v>
      </c>
      <c r="Y7640" s="1" t="s">
        <v>69</v>
      </c>
      <c r="Z7640" s="1" t="s">
        <v>70</v>
      </c>
      <c r="AA7640" s="1" t="s">
        <v>69</v>
      </c>
      <c r="AB7640" s="1" t="s">
        <v>70</v>
      </c>
      <c r="AC7640" s="1" t="s">
        <v>69</v>
      </c>
      <c r="AD7640" s="1" t="s">
        <v>69</v>
      </c>
      <c r="AE7640" s="1" t="s">
        <v>69</v>
      </c>
      <c r="AF7640" s="1" t="s">
        <v>69</v>
      </c>
      <c r="AG7640" s="1" t="s">
        <v>69</v>
      </c>
      <c r="AH7640" s="1" t="s">
        <v>69</v>
      </c>
      <c r="AI7640" s="1" t="s">
        <v>70</v>
      </c>
      <c r="AJ7640" s="1" t="s">
        <v>69</v>
      </c>
      <c r="AK7640" s="1" t="s">
        <v>69</v>
      </c>
      <c r="AL7640" s="1" t="s">
        <v>69</v>
      </c>
      <c r="AM7640" s="1" t="s">
        <v>69</v>
      </c>
      <c r="AN7640" s="1" t="s">
        <v>69</v>
      </c>
      <c r="AO7640" s="1" t="s">
        <v>70</v>
      </c>
      <c r="AP7640" s="1" t="s">
        <v>70</v>
      </c>
      <c r="AQ7640" s="1" t="s">
        <v>69</v>
      </c>
      <c r="AR7640" s="1" t="s">
        <v>69</v>
      </c>
      <c r="AS7640" s="1" t="s">
        <v>70</v>
      </c>
      <c r="AT7640" s="1" t="s">
        <v>69</v>
      </c>
      <c r="AU7640" s="1" t="s">
        <v>69</v>
      </c>
      <c r="AV7640" s="1" t="s">
        <v>69</v>
      </c>
      <c r="AW7640" s="1" t="s">
        <v>70</v>
      </c>
      <c r="AX7640" s="1" t="s">
        <v>70</v>
      </c>
      <c r="AY7640" s="1" t="s">
        <v>69</v>
      </c>
      <c r="AZ7640" s="1" t="s">
        <v>69</v>
      </c>
      <c r="BA7640" s="1" t="s">
        <v>70</v>
      </c>
      <c r="BB7640" s="1" t="s">
        <v>69</v>
      </c>
      <c r="BC7640" s="1" t="s">
        <v>69</v>
      </c>
      <c r="BD7640" s="1" t="s">
        <v>70</v>
      </c>
      <c r="BE7640" s="1" t="s">
        <v>70</v>
      </c>
      <c r="BF7640" s="1" t="s">
        <v>70</v>
      </c>
      <c r="BG7640" s="3">
        <v>41712.48541666667</v>
      </c>
    </row>
    <row r="7641">
      <c r="A7641" s="1">
        <v>1012121.0</v>
      </c>
      <c r="B7641" s="1" t="s">
        <v>32300</v>
      </c>
      <c r="C7641" s="2" t="s">
        <v>32301</v>
      </c>
      <c r="D7641" s="2" t="s">
        <v>32302</v>
      </c>
      <c r="E7641" s="2" t="s">
        <v>32303</v>
      </c>
      <c r="F7641" s="2" t="s">
        <v>32304</v>
      </c>
      <c r="G7641" s="2" t="s">
        <v>32305</v>
      </c>
      <c r="H7641" s="1" t="s">
        <v>32306</v>
      </c>
      <c r="I7641" s="1" t="s">
        <v>6156</v>
      </c>
      <c r="J7641" s="1" t="s">
        <v>6156</v>
      </c>
      <c r="K7641" s="1" t="s">
        <v>203</v>
      </c>
      <c r="L7641" s="1" t="s">
        <v>32307</v>
      </c>
      <c r="M7641" s="1" t="s">
        <v>19206</v>
      </c>
      <c r="N7641" s="1" t="s">
        <v>406</v>
      </c>
      <c r="U7641" s="1">
        <v>-88.243301</v>
      </c>
      <c r="V7641" s="1">
        <v>40.119057</v>
      </c>
      <c r="X7641" s="1" t="s">
        <v>69</v>
      </c>
      <c r="Y7641" s="1" t="s">
        <v>69</v>
      </c>
      <c r="Z7641" s="1" t="s">
        <v>70</v>
      </c>
      <c r="AA7641" s="1" t="s">
        <v>70</v>
      </c>
      <c r="AB7641" s="1" t="s">
        <v>69</v>
      </c>
      <c r="AC7641" s="1" t="s">
        <v>69</v>
      </c>
      <c r="AD7641" s="1" t="s">
        <v>69</v>
      </c>
      <c r="AE7641" s="1" t="s">
        <v>69</v>
      </c>
      <c r="AF7641" s="1" t="s">
        <v>70</v>
      </c>
      <c r="AG7641" s="1" t="s">
        <v>69</v>
      </c>
      <c r="AH7641" s="1" t="s">
        <v>70</v>
      </c>
      <c r="AI7641" s="1" t="s">
        <v>69</v>
      </c>
      <c r="AJ7641" s="1" t="s">
        <v>69</v>
      </c>
      <c r="AK7641" s="1" t="s">
        <v>69</v>
      </c>
      <c r="AL7641" s="1" t="s">
        <v>69</v>
      </c>
      <c r="AM7641" s="1" t="s">
        <v>70</v>
      </c>
      <c r="AN7641" s="1" t="s">
        <v>69</v>
      </c>
      <c r="AO7641" s="1" t="s">
        <v>69</v>
      </c>
      <c r="AP7641" s="1" t="s">
        <v>70</v>
      </c>
      <c r="AQ7641" s="1" t="s">
        <v>70</v>
      </c>
      <c r="AR7641" s="1" t="s">
        <v>69</v>
      </c>
      <c r="AS7641" s="1" t="s">
        <v>69</v>
      </c>
      <c r="AT7641" s="1" t="s">
        <v>70</v>
      </c>
      <c r="AU7641" s="1" t="s">
        <v>69</v>
      </c>
      <c r="AV7641" s="1" t="s">
        <v>69</v>
      </c>
      <c r="AW7641" s="1" t="s">
        <v>70</v>
      </c>
      <c r="AX7641" s="1" t="s">
        <v>70</v>
      </c>
      <c r="AY7641" s="1" t="s">
        <v>70</v>
      </c>
      <c r="AZ7641" s="1" t="s">
        <v>69</v>
      </c>
      <c r="BA7641" s="1" t="s">
        <v>69</v>
      </c>
      <c r="BB7641" s="1" t="s">
        <v>70</v>
      </c>
      <c r="BC7641" s="1" t="s">
        <v>70</v>
      </c>
      <c r="BD7641" s="1" t="s">
        <v>70</v>
      </c>
      <c r="BE7641" s="1" t="s">
        <v>70</v>
      </c>
      <c r="BF7641" s="1" t="s">
        <v>70</v>
      </c>
      <c r="BG7641" s="3">
        <v>42551.5375</v>
      </c>
    </row>
    <row r="7642">
      <c r="A7642" s="1">
        <v>1018820.0</v>
      </c>
      <c r="B7642" s="1" t="s">
        <v>32308</v>
      </c>
      <c r="C7642" s="2" t="s">
        <v>32309</v>
      </c>
      <c r="D7642" s="1" t="s">
        <v>32308</v>
      </c>
      <c r="G7642" s="1" t="s">
        <v>32310</v>
      </c>
      <c r="H7642" s="1" t="s">
        <v>32311</v>
      </c>
      <c r="I7642" s="1" t="s">
        <v>32312</v>
      </c>
      <c r="J7642" s="1" t="s">
        <v>1124</v>
      </c>
      <c r="K7642" s="1" t="s">
        <v>203</v>
      </c>
      <c r="L7642" s="1">
        <v>62025.0</v>
      </c>
      <c r="M7642" s="1" t="s">
        <v>32313</v>
      </c>
      <c r="N7642" s="1" t="s">
        <v>205</v>
      </c>
      <c r="U7642" s="1">
        <v>-89.957314</v>
      </c>
      <c r="V7642" s="1">
        <v>38.812305</v>
      </c>
      <c r="X7642" s="1" t="s">
        <v>69</v>
      </c>
      <c r="Y7642" s="1" t="s">
        <v>69</v>
      </c>
      <c r="Z7642" s="1" t="s">
        <v>70</v>
      </c>
      <c r="AA7642" s="1" t="s">
        <v>70</v>
      </c>
      <c r="AB7642" s="1" t="s">
        <v>69</v>
      </c>
      <c r="AC7642" s="1" t="s">
        <v>69</v>
      </c>
      <c r="AD7642" s="1" t="s">
        <v>69</v>
      </c>
      <c r="AE7642" s="1" t="s">
        <v>69</v>
      </c>
      <c r="AF7642" s="1" t="s">
        <v>69</v>
      </c>
      <c r="AG7642" s="1" t="s">
        <v>69</v>
      </c>
      <c r="AH7642" s="1" t="s">
        <v>69</v>
      </c>
      <c r="AI7642" s="1" t="s">
        <v>70</v>
      </c>
      <c r="AJ7642" s="1" t="s">
        <v>69</v>
      </c>
      <c r="AK7642" s="1" t="s">
        <v>69</v>
      </c>
      <c r="AL7642" s="1" t="s">
        <v>69</v>
      </c>
      <c r="AM7642" s="1" t="s">
        <v>69</v>
      </c>
      <c r="AN7642" s="1" t="s">
        <v>70</v>
      </c>
      <c r="AO7642" s="1" t="s">
        <v>69</v>
      </c>
      <c r="AP7642" s="1" t="s">
        <v>70</v>
      </c>
      <c r="AQ7642" s="1" t="s">
        <v>69</v>
      </c>
      <c r="AR7642" s="1" t="s">
        <v>69</v>
      </c>
      <c r="AS7642" s="1" t="s">
        <v>69</v>
      </c>
      <c r="AT7642" s="1" t="s">
        <v>70</v>
      </c>
      <c r="AU7642" s="1" t="s">
        <v>69</v>
      </c>
      <c r="AV7642" s="1" t="s">
        <v>70</v>
      </c>
      <c r="AW7642" s="1" t="s">
        <v>70</v>
      </c>
      <c r="AX7642" s="1" t="s">
        <v>69</v>
      </c>
      <c r="AY7642" s="1" t="s">
        <v>70</v>
      </c>
      <c r="AZ7642" s="1" t="s">
        <v>69</v>
      </c>
      <c r="BA7642" s="1" t="s">
        <v>70</v>
      </c>
      <c r="BB7642" s="1" t="s">
        <v>70</v>
      </c>
      <c r="BC7642" s="1" t="s">
        <v>69</v>
      </c>
      <c r="BD7642" s="1" t="s">
        <v>69</v>
      </c>
      <c r="BE7642" s="1" t="s">
        <v>70</v>
      </c>
      <c r="BF7642" s="1" t="s">
        <v>70</v>
      </c>
      <c r="BG7642" s="3">
        <v>42958.888194444444</v>
      </c>
    </row>
    <row r="7643">
      <c r="A7643" s="1">
        <v>1019001.0</v>
      </c>
      <c r="B7643" s="1" t="s">
        <v>32314</v>
      </c>
      <c r="D7643" s="1" t="s">
        <v>32315</v>
      </c>
      <c r="H7643" s="1" t="s">
        <v>32316</v>
      </c>
      <c r="I7643" s="1" t="s">
        <v>18682</v>
      </c>
      <c r="J7643" s="1" t="s">
        <v>14731</v>
      </c>
      <c r="K7643" s="1" t="s">
        <v>881</v>
      </c>
      <c r="L7643" s="1">
        <v>26452.0</v>
      </c>
      <c r="M7643" s="1" t="s">
        <v>9821</v>
      </c>
      <c r="N7643" s="1" t="s">
        <v>79</v>
      </c>
      <c r="U7643" s="1">
        <v>-80.465767</v>
      </c>
      <c r="V7643" s="1">
        <v>39.037552</v>
      </c>
      <c r="X7643" s="1" t="s">
        <v>69</v>
      </c>
      <c r="Y7643" s="1" t="s">
        <v>69</v>
      </c>
      <c r="Z7643" s="1" t="s">
        <v>70</v>
      </c>
      <c r="AA7643" s="1" t="s">
        <v>69</v>
      </c>
      <c r="AB7643" s="1" t="s">
        <v>70</v>
      </c>
      <c r="AC7643" s="1" t="s">
        <v>70</v>
      </c>
      <c r="AD7643" s="1" t="s">
        <v>69</v>
      </c>
      <c r="AE7643" s="1" t="s">
        <v>70</v>
      </c>
      <c r="AF7643" s="1" t="s">
        <v>69</v>
      </c>
      <c r="AG7643" s="1" t="s">
        <v>70</v>
      </c>
      <c r="AH7643" s="1" t="s">
        <v>69</v>
      </c>
      <c r="AI7643" s="1" t="s">
        <v>70</v>
      </c>
      <c r="AJ7643" s="1" t="s">
        <v>70</v>
      </c>
      <c r="AK7643" s="1" t="s">
        <v>69</v>
      </c>
      <c r="AL7643" s="1" t="s">
        <v>69</v>
      </c>
      <c r="AM7643" s="1" t="s">
        <v>69</v>
      </c>
      <c r="AN7643" s="1" t="s">
        <v>69</v>
      </c>
      <c r="AO7643" s="1" t="s">
        <v>69</v>
      </c>
      <c r="AP7643" s="1" t="s">
        <v>70</v>
      </c>
      <c r="AQ7643" s="1" t="s">
        <v>70</v>
      </c>
      <c r="AR7643" s="1" t="s">
        <v>70</v>
      </c>
      <c r="AS7643" s="1" t="s">
        <v>70</v>
      </c>
      <c r="AT7643" s="1" t="s">
        <v>70</v>
      </c>
      <c r="AU7643" s="1" t="s">
        <v>70</v>
      </c>
      <c r="AV7643" s="1" t="s">
        <v>70</v>
      </c>
      <c r="AW7643" s="1" t="s">
        <v>70</v>
      </c>
      <c r="AX7643" s="1" t="s">
        <v>70</v>
      </c>
      <c r="AY7643" s="1" t="s">
        <v>70</v>
      </c>
      <c r="AZ7643" s="1" t="s">
        <v>69</v>
      </c>
      <c r="BA7643" s="1" t="s">
        <v>70</v>
      </c>
      <c r="BB7643" s="1" t="s">
        <v>70</v>
      </c>
      <c r="BC7643" s="1" t="s">
        <v>70</v>
      </c>
      <c r="BD7643" s="1" t="s">
        <v>70</v>
      </c>
      <c r="BE7643" s="1" t="s">
        <v>70</v>
      </c>
      <c r="BF7643" s="1" t="s">
        <v>69</v>
      </c>
      <c r="BG7643" s="3">
        <v>43172.37847222222</v>
      </c>
    </row>
    <row r="7644">
      <c r="A7644" s="1">
        <v>1003379.0</v>
      </c>
      <c r="B7644" s="1" t="s">
        <v>32317</v>
      </c>
      <c r="C7644" s="2" t="s">
        <v>32318</v>
      </c>
      <c r="H7644" s="1" t="s">
        <v>32319</v>
      </c>
      <c r="I7644" s="1" t="s">
        <v>3657</v>
      </c>
      <c r="J7644" s="1" t="s">
        <v>3658</v>
      </c>
      <c r="K7644" s="1" t="s">
        <v>582</v>
      </c>
      <c r="L7644" s="1">
        <v>40503.0</v>
      </c>
      <c r="M7644" s="1" t="s">
        <v>2305</v>
      </c>
      <c r="N7644" s="1" t="s">
        <v>8452</v>
      </c>
      <c r="U7644" s="1">
        <v>-84.526222</v>
      </c>
      <c r="V7644" s="1">
        <v>38.017475</v>
      </c>
      <c r="W7644" s="1" t="s">
        <v>99</v>
      </c>
      <c r="X7644" s="1" t="s">
        <v>69</v>
      </c>
      <c r="Y7644" s="1" t="s">
        <v>69</v>
      </c>
      <c r="Z7644" s="1" t="s">
        <v>70</v>
      </c>
      <c r="AA7644" s="1" t="s">
        <v>69</v>
      </c>
      <c r="AB7644" s="1" t="s">
        <v>69</v>
      </c>
      <c r="AC7644" s="1" t="s">
        <v>69</v>
      </c>
      <c r="AD7644" s="1" t="s">
        <v>69</v>
      </c>
      <c r="AE7644" s="1" t="s">
        <v>69</v>
      </c>
      <c r="AF7644" s="1" t="s">
        <v>69</v>
      </c>
      <c r="AG7644" s="1" t="s">
        <v>69</v>
      </c>
      <c r="AH7644" s="1" t="s">
        <v>69</v>
      </c>
      <c r="AI7644" s="1" t="s">
        <v>70</v>
      </c>
      <c r="AJ7644" s="1" t="s">
        <v>69</v>
      </c>
      <c r="AK7644" s="1" t="s">
        <v>69</v>
      </c>
      <c r="AL7644" s="1" t="s">
        <v>69</v>
      </c>
      <c r="AM7644" s="1" t="s">
        <v>69</v>
      </c>
      <c r="AN7644" s="1" t="s">
        <v>70</v>
      </c>
      <c r="AO7644" s="1" t="s">
        <v>69</v>
      </c>
      <c r="AP7644" s="1" t="s">
        <v>69</v>
      </c>
      <c r="AQ7644" s="1" t="s">
        <v>70</v>
      </c>
      <c r="AR7644" s="1" t="s">
        <v>69</v>
      </c>
      <c r="AS7644" s="1" t="s">
        <v>69</v>
      </c>
      <c r="AT7644" s="1" t="s">
        <v>69</v>
      </c>
      <c r="AU7644" s="1" t="s">
        <v>69</v>
      </c>
      <c r="AV7644" s="1" t="s">
        <v>70</v>
      </c>
      <c r="AW7644" s="1" t="s">
        <v>70</v>
      </c>
      <c r="AX7644" s="1" t="s">
        <v>70</v>
      </c>
      <c r="AY7644" s="1" t="s">
        <v>70</v>
      </c>
      <c r="AZ7644" s="1" t="s">
        <v>70</v>
      </c>
      <c r="BA7644" s="1" t="s">
        <v>70</v>
      </c>
      <c r="BB7644" s="1" t="s">
        <v>70</v>
      </c>
      <c r="BC7644" s="1" t="s">
        <v>70</v>
      </c>
      <c r="BD7644" s="1" t="s">
        <v>70</v>
      </c>
      <c r="BE7644" s="1" t="s">
        <v>70</v>
      </c>
      <c r="BF7644" s="1" t="s">
        <v>70</v>
      </c>
      <c r="BG7644" s="3">
        <v>41036.44513888889</v>
      </c>
    </row>
    <row r="7645">
      <c r="A7645" s="1">
        <v>1008427.0</v>
      </c>
      <c r="B7645" s="1" t="s">
        <v>32317</v>
      </c>
      <c r="C7645" s="2" t="s">
        <v>32318</v>
      </c>
      <c r="D7645" s="2" t="s">
        <v>32320</v>
      </c>
      <c r="F7645" s="2" t="s">
        <v>32321</v>
      </c>
      <c r="H7645" s="1" t="s">
        <v>32322</v>
      </c>
      <c r="I7645" s="1" t="s">
        <v>32323</v>
      </c>
      <c r="J7645" s="1" t="s">
        <v>3658</v>
      </c>
      <c r="K7645" s="1" t="s">
        <v>582</v>
      </c>
      <c r="L7645" s="1">
        <v>40507.0</v>
      </c>
      <c r="M7645" s="1" t="s">
        <v>32324</v>
      </c>
      <c r="N7645" s="1" t="s">
        <v>19782</v>
      </c>
      <c r="U7645" s="1">
        <v>-84.498123</v>
      </c>
      <c r="V7645" s="1">
        <v>38.047974</v>
      </c>
      <c r="W7645" s="1" t="s">
        <v>392</v>
      </c>
      <c r="X7645" s="1" t="s">
        <v>69</v>
      </c>
      <c r="Y7645" s="1" t="s">
        <v>69</v>
      </c>
      <c r="Z7645" s="1" t="s">
        <v>70</v>
      </c>
      <c r="AA7645" s="1" t="s">
        <v>69</v>
      </c>
      <c r="AB7645" s="1" t="s">
        <v>69</v>
      </c>
      <c r="AC7645" s="1" t="s">
        <v>69</v>
      </c>
      <c r="AD7645" s="1" t="s">
        <v>69</v>
      </c>
      <c r="AE7645" s="1" t="s">
        <v>69</v>
      </c>
      <c r="AF7645" s="1" t="s">
        <v>69</v>
      </c>
      <c r="AG7645" s="1" t="s">
        <v>69</v>
      </c>
      <c r="AH7645" s="1" t="s">
        <v>69</v>
      </c>
      <c r="AI7645" s="1" t="s">
        <v>70</v>
      </c>
      <c r="AJ7645" s="1" t="s">
        <v>69</v>
      </c>
      <c r="AK7645" s="1" t="s">
        <v>69</v>
      </c>
      <c r="AL7645" s="1" t="s">
        <v>69</v>
      </c>
      <c r="AM7645" s="1" t="s">
        <v>69</v>
      </c>
      <c r="AN7645" s="1" t="s">
        <v>70</v>
      </c>
      <c r="AO7645" s="1" t="s">
        <v>69</v>
      </c>
      <c r="AP7645" s="1" t="s">
        <v>70</v>
      </c>
      <c r="AQ7645" s="1" t="s">
        <v>70</v>
      </c>
      <c r="AR7645" s="1" t="s">
        <v>69</v>
      </c>
      <c r="AS7645" s="1" t="s">
        <v>69</v>
      </c>
      <c r="AT7645" s="1" t="s">
        <v>69</v>
      </c>
      <c r="AU7645" s="1" t="s">
        <v>69</v>
      </c>
      <c r="AV7645" s="1" t="s">
        <v>69</v>
      </c>
      <c r="AW7645" s="1" t="s">
        <v>69</v>
      </c>
      <c r="AX7645" s="1" t="s">
        <v>70</v>
      </c>
      <c r="AY7645" s="1" t="s">
        <v>70</v>
      </c>
      <c r="AZ7645" s="1" t="s">
        <v>69</v>
      </c>
      <c r="BA7645" s="1" t="s">
        <v>70</v>
      </c>
      <c r="BB7645" s="1" t="s">
        <v>70</v>
      </c>
      <c r="BC7645" s="1" t="s">
        <v>70</v>
      </c>
      <c r="BD7645" s="1" t="s">
        <v>70</v>
      </c>
      <c r="BE7645" s="1" t="s">
        <v>70</v>
      </c>
      <c r="BF7645" s="1" t="s">
        <v>70</v>
      </c>
      <c r="BG7645" s="3">
        <v>41450.5125</v>
      </c>
    </row>
    <row r="7646">
      <c r="A7646" s="1">
        <v>1008433.0</v>
      </c>
      <c r="B7646" s="1" t="s">
        <v>32325</v>
      </c>
      <c r="C7646" s="2" t="s">
        <v>32318</v>
      </c>
      <c r="D7646" s="2" t="s">
        <v>32326</v>
      </c>
      <c r="F7646" s="2" t="s">
        <v>32327</v>
      </c>
      <c r="H7646" s="1" t="s">
        <v>32328</v>
      </c>
      <c r="I7646" s="1" t="s">
        <v>3657</v>
      </c>
      <c r="J7646" s="1" t="s">
        <v>3658</v>
      </c>
      <c r="K7646" s="1" t="s">
        <v>582</v>
      </c>
      <c r="L7646" s="1">
        <v>40508.0</v>
      </c>
      <c r="M7646" s="1" t="s">
        <v>32329</v>
      </c>
      <c r="N7646" s="1" t="s">
        <v>32330</v>
      </c>
      <c r="U7646" s="1">
        <v>-84.504005</v>
      </c>
      <c r="V7646" s="1">
        <v>38.046024</v>
      </c>
      <c r="W7646" s="1" t="s">
        <v>392</v>
      </c>
      <c r="X7646" s="1" t="s">
        <v>69</v>
      </c>
      <c r="Y7646" s="1" t="s">
        <v>69</v>
      </c>
      <c r="Z7646" s="1" t="s">
        <v>70</v>
      </c>
      <c r="AA7646" s="1" t="s">
        <v>69</v>
      </c>
      <c r="AB7646" s="1" t="s">
        <v>69</v>
      </c>
      <c r="AC7646" s="1" t="s">
        <v>69</v>
      </c>
      <c r="AD7646" s="1" t="s">
        <v>69</v>
      </c>
      <c r="AE7646" s="1" t="s">
        <v>70</v>
      </c>
      <c r="AF7646" s="1" t="s">
        <v>70</v>
      </c>
      <c r="AG7646" s="1" t="s">
        <v>69</v>
      </c>
      <c r="AH7646" s="1" t="s">
        <v>69</v>
      </c>
      <c r="AI7646" s="1" t="s">
        <v>70</v>
      </c>
      <c r="AJ7646" s="1" t="s">
        <v>69</v>
      </c>
      <c r="AK7646" s="1" t="s">
        <v>69</v>
      </c>
      <c r="AL7646" s="1" t="s">
        <v>69</v>
      </c>
      <c r="AM7646" s="1" t="s">
        <v>69</v>
      </c>
      <c r="AN7646" s="1" t="s">
        <v>70</v>
      </c>
      <c r="AO7646" s="1" t="s">
        <v>69</v>
      </c>
      <c r="AP7646" s="1" t="s">
        <v>70</v>
      </c>
      <c r="AQ7646" s="1" t="s">
        <v>70</v>
      </c>
      <c r="AR7646" s="1" t="s">
        <v>69</v>
      </c>
      <c r="AS7646" s="1" t="s">
        <v>69</v>
      </c>
      <c r="AT7646" s="1" t="s">
        <v>70</v>
      </c>
      <c r="AU7646" s="1" t="s">
        <v>69</v>
      </c>
      <c r="AV7646" s="1" t="s">
        <v>69</v>
      </c>
      <c r="AW7646" s="1" t="s">
        <v>70</v>
      </c>
      <c r="AX7646" s="1" t="s">
        <v>70</v>
      </c>
      <c r="AY7646" s="1" t="s">
        <v>70</v>
      </c>
      <c r="AZ7646" s="1" t="s">
        <v>69</v>
      </c>
      <c r="BA7646" s="1" t="s">
        <v>70</v>
      </c>
      <c r="BB7646" s="1" t="s">
        <v>70</v>
      </c>
      <c r="BC7646" s="1" t="s">
        <v>70</v>
      </c>
      <c r="BD7646" s="1" t="s">
        <v>70</v>
      </c>
      <c r="BE7646" s="1" t="s">
        <v>70</v>
      </c>
      <c r="BF7646" s="1" t="s">
        <v>70</v>
      </c>
      <c r="BG7646" s="3">
        <v>41751.569444444445</v>
      </c>
    </row>
    <row r="7647">
      <c r="A7647" s="1">
        <v>1008473.0</v>
      </c>
      <c r="B7647" s="1" t="s">
        <v>32331</v>
      </c>
      <c r="D7647" s="2" t="s">
        <v>32332</v>
      </c>
      <c r="G7647" s="2" t="s">
        <v>32333</v>
      </c>
      <c r="H7647" s="1" t="s">
        <v>32334</v>
      </c>
      <c r="I7647" s="1" t="s">
        <v>14754</v>
      </c>
      <c r="J7647" s="1" t="s">
        <v>906</v>
      </c>
      <c r="K7647" s="1" t="s">
        <v>96</v>
      </c>
      <c r="L7647" s="1">
        <v>13601.0</v>
      </c>
      <c r="U7647" s="1">
        <v>-75.974022</v>
      </c>
      <c r="V7647" s="1">
        <v>43.971767</v>
      </c>
      <c r="W7647" s="1" t="s">
        <v>128</v>
      </c>
      <c r="X7647" s="1" t="s">
        <v>69</v>
      </c>
      <c r="Y7647" s="1" t="s">
        <v>70</v>
      </c>
      <c r="Z7647" s="1" t="s">
        <v>70</v>
      </c>
      <c r="AA7647" s="1" t="s">
        <v>70</v>
      </c>
      <c r="AB7647" s="1" t="s">
        <v>70</v>
      </c>
      <c r="AC7647" s="1" t="s">
        <v>80</v>
      </c>
      <c r="BG7647" s="3">
        <v>41450.67083333333</v>
      </c>
    </row>
    <row r="7648">
      <c r="A7648" s="1">
        <v>1005416.0</v>
      </c>
      <c r="B7648" s="1" t="s">
        <v>32335</v>
      </c>
      <c r="H7648" s="1" t="s">
        <v>32336</v>
      </c>
      <c r="I7648" s="1" t="s">
        <v>5018</v>
      </c>
      <c r="J7648" s="1" t="s">
        <v>9837</v>
      </c>
      <c r="K7648" s="1" t="s">
        <v>196</v>
      </c>
      <c r="L7648" s="1">
        <v>68824.0</v>
      </c>
      <c r="M7648" s="1" t="s">
        <v>390</v>
      </c>
      <c r="N7648" s="1" t="s">
        <v>32337</v>
      </c>
      <c r="U7648" s="1">
        <v>-98.604584</v>
      </c>
      <c r="V7648" s="1">
        <v>41.001213</v>
      </c>
      <c r="W7648" s="1" t="s">
        <v>99</v>
      </c>
      <c r="X7648" s="1" t="s">
        <v>70</v>
      </c>
      <c r="Y7648" s="1" t="s">
        <v>70</v>
      </c>
      <c r="Z7648" s="1" t="s">
        <v>70</v>
      </c>
      <c r="AA7648" s="1" t="s">
        <v>69</v>
      </c>
      <c r="AB7648" s="1" t="s">
        <v>70</v>
      </c>
      <c r="AC7648" s="1" t="s">
        <v>70</v>
      </c>
      <c r="AD7648" s="1" t="s">
        <v>69</v>
      </c>
      <c r="AE7648" s="1" t="s">
        <v>70</v>
      </c>
      <c r="AF7648" s="1" t="s">
        <v>69</v>
      </c>
      <c r="AG7648" s="1" t="s">
        <v>69</v>
      </c>
      <c r="AH7648" s="1" t="s">
        <v>69</v>
      </c>
      <c r="AI7648" s="1" t="s">
        <v>70</v>
      </c>
      <c r="AJ7648" s="1" t="s">
        <v>69</v>
      </c>
      <c r="AK7648" s="1" t="s">
        <v>69</v>
      </c>
      <c r="AL7648" s="1" t="s">
        <v>69</v>
      </c>
      <c r="AM7648" s="1" t="s">
        <v>69</v>
      </c>
      <c r="AN7648" s="1" t="s">
        <v>70</v>
      </c>
      <c r="AO7648" s="1" t="s">
        <v>69</v>
      </c>
      <c r="AP7648" s="1" t="s">
        <v>70</v>
      </c>
      <c r="AQ7648" s="1" t="s">
        <v>69</v>
      </c>
      <c r="AR7648" s="1" t="s">
        <v>70</v>
      </c>
      <c r="AS7648" s="1" t="s">
        <v>70</v>
      </c>
      <c r="AT7648" s="1" t="s">
        <v>70</v>
      </c>
      <c r="AU7648" s="1" t="s">
        <v>70</v>
      </c>
      <c r="AV7648" s="1" t="s">
        <v>70</v>
      </c>
      <c r="AW7648" s="1" t="s">
        <v>70</v>
      </c>
      <c r="AX7648" s="1" t="s">
        <v>70</v>
      </c>
      <c r="AY7648" s="1" t="s">
        <v>70</v>
      </c>
      <c r="AZ7648" s="1" t="s">
        <v>70</v>
      </c>
      <c r="BA7648" s="1" t="s">
        <v>70</v>
      </c>
      <c r="BB7648" s="1" t="s">
        <v>70</v>
      </c>
      <c r="BC7648" s="1" t="s">
        <v>70</v>
      </c>
      <c r="BD7648" s="1" t="s">
        <v>70</v>
      </c>
      <c r="BE7648" s="1" t="s">
        <v>70</v>
      </c>
      <c r="BF7648" s="1" t="s">
        <v>70</v>
      </c>
      <c r="BG7648" s="3">
        <v>41043.42291666667</v>
      </c>
    </row>
    <row r="7649">
      <c r="A7649" s="1">
        <v>1006700.0</v>
      </c>
      <c r="B7649" s="1" t="s">
        <v>32338</v>
      </c>
      <c r="H7649" s="1" t="s">
        <v>32339</v>
      </c>
      <c r="I7649" s="1" t="s">
        <v>32340</v>
      </c>
      <c r="J7649" s="1" t="s">
        <v>5624</v>
      </c>
      <c r="K7649" s="1" t="s">
        <v>85</v>
      </c>
      <c r="L7649" s="1">
        <v>29569.0</v>
      </c>
      <c r="U7649" s="1">
        <v>-79.046799</v>
      </c>
      <c r="V7649" s="1">
        <v>33.834301</v>
      </c>
      <c r="X7649" s="1" t="s">
        <v>70</v>
      </c>
      <c r="Y7649" s="1" t="s">
        <v>70</v>
      </c>
      <c r="Z7649" s="1" t="s">
        <v>70</v>
      </c>
      <c r="AA7649" s="1" t="s">
        <v>70</v>
      </c>
      <c r="AB7649" s="1" t="s">
        <v>70</v>
      </c>
      <c r="AC7649" s="1" t="s">
        <v>80</v>
      </c>
      <c r="BG7649" s="4">
        <v>40302.60902777778</v>
      </c>
    </row>
    <row r="7650">
      <c r="A7650" s="1">
        <v>1012633.0</v>
      </c>
      <c r="B7650" s="1" t="s">
        <v>32341</v>
      </c>
      <c r="C7650" s="2" t="s">
        <v>32342</v>
      </c>
      <c r="D7650" s="1" t="s">
        <v>32343</v>
      </c>
      <c r="H7650" s="1" t="s">
        <v>32344</v>
      </c>
      <c r="I7650" s="1" t="s">
        <v>1124</v>
      </c>
      <c r="J7650" s="1" t="s">
        <v>4535</v>
      </c>
      <c r="K7650" s="1" t="s">
        <v>451</v>
      </c>
      <c r="L7650" s="1">
        <v>53703.0</v>
      </c>
      <c r="M7650" s="1" t="s">
        <v>32345</v>
      </c>
      <c r="N7650" s="1" t="s">
        <v>6151</v>
      </c>
      <c r="U7650" s="1">
        <v>-89.382935</v>
      </c>
      <c r="V7650" s="1">
        <v>43.075298</v>
      </c>
      <c r="X7650" s="1" t="s">
        <v>69</v>
      </c>
      <c r="Y7650" s="1" t="s">
        <v>69</v>
      </c>
      <c r="Z7650" s="1" t="s">
        <v>70</v>
      </c>
      <c r="AA7650" s="1" t="s">
        <v>69</v>
      </c>
      <c r="AB7650" s="1" t="s">
        <v>69</v>
      </c>
      <c r="AC7650" s="1" t="s">
        <v>80</v>
      </c>
      <c r="AD7650" s="1" t="s">
        <v>69</v>
      </c>
      <c r="AE7650" s="1" t="s">
        <v>69</v>
      </c>
      <c r="AF7650" s="1" t="s">
        <v>70</v>
      </c>
      <c r="AG7650" s="1" t="s">
        <v>69</v>
      </c>
      <c r="AH7650" s="1" t="s">
        <v>69</v>
      </c>
      <c r="AI7650" s="1" t="s">
        <v>70</v>
      </c>
      <c r="AJ7650" s="1" t="s">
        <v>69</v>
      </c>
      <c r="AK7650" s="1" t="s">
        <v>69</v>
      </c>
      <c r="AL7650" s="1" t="s">
        <v>69</v>
      </c>
      <c r="AM7650" s="1" t="s">
        <v>69</v>
      </c>
      <c r="AN7650" s="1" t="s">
        <v>69</v>
      </c>
      <c r="AO7650" s="1" t="s">
        <v>69</v>
      </c>
      <c r="AP7650" s="1" t="s">
        <v>70</v>
      </c>
      <c r="AQ7650" s="1" t="s">
        <v>70</v>
      </c>
      <c r="AR7650" s="1" t="s">
        <v>70</v>
      </c>
      <c r="AS7650" s="1" t="s">
        <v>70</v>
      </c>
      <c r="AT7650" s="1" t="s">
        <v>69</v>
      </c>
      <c r="AU7650" s="1" t="s">
        <v>69</v>
      </c>
      <c r="AV7650" s="1" t="s">
        <v>70</v>
      </c>
      <c r="AW7650" s="1" t="s">
        <v>70</v>
      </c>
      <c r="AX7650" s="1" t="s">
        <v>69</v>
      </c>
      <c r="AY7650" s="1" t="s">
        <v>69</v>
      </c>
      <c r="AZ7650" s="1" t="s">
        <v>69</v>
      </c>
      <c r="BA7650" s="1" t="s">
        <v>69</v>
      </c>
      <c r="BB7650" s="1" t="s">
        <v>70</v>
      </c>
      <c r="BC7650" s="1" t="s">
        <v>70</v>
      </c>
      <c r="BD7650" s="1" t="s">
        <v>70</v>
      </c>
      <c r="BE7650" s="1" t="s">
        <v>70</v>
      </c>
      <c r="BF7650" s="1" t="s">
        <v>70</v>
      </c>
      <c r="BG7650" s="3">
        <v>42566.353472222225</v>
      </c>
    </row>
    <row r="7651">
      <c r="A7651" s="1">
        <v>1003075.0</v>
      </c>
      <c r="B7651" s="1" t="s">
        <v>32346</v>
      </c>
      <c r="C7651" s="2" t="s">
        <v>32347</v>
      </c>
      <c r="H7651" s="1" t="s">
        <v>32348</v>
      </c>
      <c r="I7651" s="1" t="s">
        <v>11572</v>
      </c>
      <c r="J7651" s="1" t="s">
        <v>11572</v>
      </c>
      <c r="K7651" s="1" t="s">
        <v>349</v>
      </c>
      <c r="U7651" s="1">
        <v>-104.61</v>
      </c>
      <c r="V7651" s="1">
        <v>38.268002</v>
      </c>
      <c r="X7651" s="1" t="s">
        <v>70</v>
      </c>
      <c r="Y7651" s="1" t="s">
        <v>70</v>
      </c>
      <c r="Z7651" s="1" t="s">
        <v>70</v>
      </c>
      <c r="AA7651" s="1" t="s">
        <v>70</v>
      </c>
      <c r="AB7651" s="1" t="s">
        <v>70</v>
      </c>
      <c r="AC7651" s="1" t="s">
        <v>80</v>
      </c>
      <c r="BG7651" s="1">
        <v>2009.0</v>
      </c>
    </row>
    <row r="7652">
      <c r="A7652" s="1">
        <v>1006633.0</v>
      </c>
      <c r="B7652" s="1" t="s">
        <v>32349</v>
      </c>
      <c r="C7652" s="2" t="s">
        <v>32350</v>
      </c>
      <c r="H7652" s="1" t="s">
        <v>32351</v>
      </c>
      <c r="I7652" s="1" t="s">
        <v>32352</v>
      </c>
      <c r="J7652" s="1" t="s">
        <v>338</v>
      </c>
      <c r="K7652" s="1" t="s">
        <v>96</v>
      </c>
      <c r="U7652" s="1">
        <v>-77.6959</v>
      </c>
      <c r="V7652" s="1">
        <v>43.209999</v>
      </c>
      <c r="X7652" s="1" t="s">
        <v>70</v>
      </c>
      <c r="Y7652" s="1" t="s">
        <v>70</v>
      </c>
      <c r="Z7652" s="1" t="s">
        <v>70</v>
      </c>
      <c r="AA7652" s="1" t="s">
        <v>70</v>
      </c>
      <c r="AB7652" s="1" t="s">
        <v>70</v>
      </c>
      <c r="AC7652" s="1" t="s">
        <v>80</v>
      </c>
      <c r="BG7652" s="1">
        <v>2009.0</v>
      </c>
    </row>
    <row r="7653">
      <c r="A7653" s="1">
        <v>1006896.0</v>
      </c>
      <c r="B7653" s="1" t="s">
        <v>32353</v>
      </c>
      <c r="H7653" s="1" t="s">
        <v>32354</v>
      </c>
      <c r="I7653" s="1" t="s">
        <v>32355</v>
      </c>
      <c r="J7653" s="1" t="s">
        <v>4767</v>
      </c>
      <c r="K7653" s="1" t="s">
        <v>85</v>
      </c>
      <c r="L7653" s="1">
        <v>29928.0</v>
      </c>
      <c r="U7653" s="1">
        <v>-80.719704</v>
      </c>
      <c r="V7653" s="1">
        <v>32.1861</v>
      </c>
      <c r="X7653" s="1" t="s">
        <v>70</v>
      </c>
      <c r="Y7653" s="1" t="s">
        <v>70</v>
      </c>
      <c r="Z7653" s="1" t="s">
        <v>70</v>
      </c>
      <c r="AA7653" s="1" t="s">
        <v>70</v>
      </c>
      <c r="AB7653" s="1" t="s">
        <v>70</v>
      </c>
      <c r="AC7653" s="1" t="s">
        <v>80</v>
      </c>
      <c r="BG7653" s="6">
        <v>40284.61736111111</v>
      </c>
    </row>
    <row r="7654">
      <c r="A7654" s="1">
        <v>1018609.0</v>
      </c>
      <c r="B7654" s="1" t="s">
        <v>32356</v>
      </c>
      <c r="C7654" s="2" t="s">
        <v>32357</v>
      </c>
      <c r="D7654" s="2" t="s">
        <v>32358</v>
      </c>
      <c r="H7654" s="1" t="s">
        <v>32359</v>
      </c>
      <c r="I7654" s="1" t="s">
        <v>32360</v>
      </c>
      <c r="J7654" s="1" t="s">
        <v>18742</v>
      </c>
      <c r="K7654" s="1" t="s">
        <v>502</v>
      </c>
      <c r="L7654" s="1">
        <v>70301.0</v>
      </c>
      <c r="M7654" s="1" t="s">
        <v>915</v>
      </c>
      <c r="N7654" s="1" t="s">
        <v>205</v>
      </c>
      <c r="U7654" s="1">
        <v>-90.819786</v>
      </c>
      <c r="V7654" s="1">
        <v>29.798309</v>
      </c>
      <c r="X7654" s="1" t="s">
        <v>69</v>
      </c>
      <c r="Y7654" s="1" t="s">
        <v>70</v>
      </c>
      <c r="Z7654" s="1" t="s">
        <v>70</v>
      </c>
      <c r="AA7654" s="1" t="s">
        <v>70</v>
      </c>
      <c r="AB7654" s="1" t="s">
        <v>70</v>
      </c>
      <c r="AC7654" s="1" t="s">
        <v>80</v>
      </c>
      <c r="AD7654" s="1" t="s">
        <v>70</v>
      </c>
      <c r="AE7654" s="1" t="s">
        <v>70</v>
      </c>
      <c r="AF7654" s="1" t="s">
        <v>69</v>
      </c>
      <c r="AG7654" s="1" t="s">
        <v>70</v>
      </c>
      <c r="AH7654" s="1" t="s">
        <v>70</v>
      </c>
      <c r="AI7654" s="1" t="s">
        <v>69</v>
      </c>
      <c r="AJ7654" s="1" t="s">
        <v>69</v>
      </c>
      <c r="AK7654" s="1" t="s">
        <v>69</v>
      </c>
      <c r="AL7654" s="1" t="s">
        <v>69</v>
      </c>
      <c r="AM7654" s="1" t="s">
        <v>70</v>
      </c>
      <c r="AN7654" s="1" t="s">
        <v>70</v>
      </c>
      <c r="AO7654" s="1" t="s">
        <v>70</v>
      </c>
      <c r="AP7654" s="1" t="s">
        <v>70</v>
      </c>
      <c r="AQ7654" s="1" t="s">
        <v>70</v>
      </c>
      <c r="AR7654" s="1" t="s">
        <v>70</v>
      </c>
      <c r="AS7654" s="1" t="s">
        <v>70</v>
      </c>
      <c r="AT7654" s="1" t="s">
        <v>69</v>
      </c>
      <c r="AU7654" s="1" t="s">
        <v>69</v>
      </c>
      <c r="AV7654" s="1" t="s">
        <v>70</v>
      </c>
      <c r="AW7654" s="1" t="s">
        <v>70</v>
      </c>
      <c r="AX7654" s="1" t="s">
        <v>70</v>
      </c>
      <c r="AY7654" s="1" t="s">
        <v>70</v>
      </c>
      <c r="AZ7654" s="1" t="s">
        <v>69</v>
      </c>
      <c r="BA7654" s="1" t="s">
        <v>70</v>
      </c>
      <c r="BB7654" s="1" t="s">
        <v>69</v>
      </c>
      <c r="BC7654" s="1" t="s">
        <v>70</v>
      </c>
      <c r="BD7654" s="1" t="s">
        <v>70</v>
      </c>
      <c r="BE7654" s="1" t="s">
        <v>70</v>
      </c>
      <c r="BF7654" s="1" t="s">
        <v>70</v>
      </c>
      <c r="BG7654" s="3">
        <v>42923.575694444444</v>
      </c>
    </row>
    <row r="7655">
      <c r="A7655" s="1">
        <v>1005683.0</v>
      </c>
      <c r="B7655" s="1" t="s">
        <v>32361</v>
      </c>
      <c r="C7655" s="2" t="s">
        <v>32362</v>
      </c>
      <c r="H7655" s="1" t="s">
        <v>32363</v>
      </c>
      <c r="I7655" s="1" t="s">
        <v>32364</v>
      </c>
      <c r="J7655" s="1" t="s">
        <v>4217</v>
      </c>
      <c r="K7655" s="1" t="s">
        <v>211</v>
      </c>
      <c r="L7655" s="1">
        <v>32533.0</v>
      </c>
      <c r="M7655" s="1" t="s">
        <v>14223</v>
      </c>
      <c r="N7655" s="1" t="s">
        <v>603</v>
      </c>
      <c r="U7655" s="1">
        <v>-87.309143</v>
      </c>
      <c r="V7655" s="1">
        <v>30.594183</v>
      </c>
      <c r="W7655" s="1" t="s">
        <v>174</v>
      </c>
      <c r="X7655" s="1" t="s">
        <v>70</v>
      </c>
      <c r="Y7655" s="1" t="s">
        <v>70</v>
      </c>
      <c r="Z7655" s="1" t="s">
        <v>70</v>
      </c>
      <c r="AA7655" s="1" t="s">
        <v>70</v>
      </c>
      <c r="AB7655" s="1" t="s">
        <v>70</v>
      </c>
      <c r="AC7655" s="1" t="s">
        <v>69</v>
      </c>
      <c r="AD7655" s="1" t="s">
        <v>69</v>
      </c>
      <c r="AE7655" s="1" t="s">
        <v>69</v>
      </c>
      <c r="AF7655" s="1" t="s">
        <v>69</v>
      </c>
      <c r="AG7655" s="1" t="s">
        <v>69</v>
      </c>
      <c r="AH7655" s="1" t="s">
        <v>69</v>
      </c>
      <c r="AI7655" s="1" t="s">
        <v>70</v>
      </c>
      <c r="AJ7655" s="1" t="s">
        <v>69</v>
      </c>
      <c r="AK7655" s="1" t="s">
        <v>69</v>
      </c>
      <c r="AL7655" s="1" t="s">
        <v>69</v>
      </c>
      <c r="AM7655" s="1" t="s">
        <v>69</v>
      </c>
      <c r="AN7655" s="1" t="s">
        <v>70</v>
      </c>
      <c r="AO7655" s="1" t="s">
        <v>70</v>
      </c>
      <c r="AP7655" s="1" t="s">
        <v>70</v>
      </c>
      <c r="AQ7655" s="1" t="s">
        <v>70</v>
      </c>
      <c r="AR7655" s="1" t="s">
        <v>69</v>
      </c>
      <c r="AS7655" s="1" t="s">
        <v>70</v>
      </c>
      <c r="AT7655" s="1" t="s">
        <v>69</v>
      </c>
      <c r="AU7655" s="1" t="s">
        <v>69</v>
      </c>
      <c r="AV7655" s="1" t="s">
        <v>69</v>
      </c>
      <c r="AW7655" s="1" t="s">
        <v>70</v>
      </c>
      <c r="AX7655" s="1" t="s">
        <v>70</v>
      </c>
      <c r="AY7655" s="1" t="s">
        <v>70</v>
      </c>
      <c r="AZ7655" s="1" t="s">
        <v>69</v>
      </c>
      <c r="BA7655" s="1" t="s">
        <v>70</v>
      </c>
      <c r="BB7655" s="1" t="s">
        <v>70</v>
      </c>
      <c r="BC7655" s="1" t="s">
        <v>70</v>
      </c>
      <c r="BD7655" s="1" t="s">
        <v>70</v>
      </c>
      <c r="BE7655" s="1" t="s">
        <v>70</v>
      </c>
      <c r="BF7655" s="1" t="s">
        <v>70</v>
      </c>
      <c r="BG7655" s="3">
        <v>41712.85555555556</v>
      </c>
    </row>
    <row r="7656">
      <c r="A7656" s="1">
        <v>1004334.0</v>
      </c>
      <c r="B7656" s="1" t="s">
        <v>32365</v>
      </c>
      <c r="C7656" s="2" t="s">
        <v>32366</v>
      </c>
      <c r="H7656" s="1" t="s">
        <v>32367</v>
      </c>
      <c r="I7656" s="1" t="s">
        <v>7763</v>
      </c>
      <c r="J7656" s="1" t="s">
        <v>7572</v>
      </c>
      <c r="K7656" s="1" t="s">
        <v>211</v>
      </c>
      <c r="U7656" s="1">
        <v>-81.791702</v>
      </c>
      <c r="V7656" s="1">
        <v>26.214701</v>
      </c>
      <c r="X7656" s="1" t="s">
        <v>70</v>
      </c>
      <c r="Y7656" s="1" t="s">
        <v>70</v>
      </c>
      <c r="Z7656" s="1" t="s">
        <v>70</v>
      </c>
      <c r="AA7656" s="1" t="s">
        <v>70</v>
      </c>
      <c r="AB7656" s="1" t="s">
        <v>70</v>
      </c>
      <c r="AC7656" s="1" t="s">
        <v>80</v>
      </c>
      <c r="BG7656" s="1">
        <v>2009.0</v>
      </c>
    </row>
    <row r="7657">
      <c r="A7657" s="1">
        <v>1009494.0</v>
      </c>
      <c r="B7657" s="1" t="s">
        <v>32368</v>
      </c>
      <c r="C7657" s="2" t="s">
        <v>32369</v>
      </c>
      <c r="H7657" s="1" t="s">
        <v>32370</v>
      </c>
      <c r="I7657" s="1" t="s">
        <v>2029</v>
      </c>
      <c r="K7657" s="1" t="s">
        <v>382</v>
      </c>
      <c r="L7657" s="1">
        <v>36849.0</v>
      </c>
      <c r="U7657" s="1">
        <v>-85.490303</v>
      </c>
      <c r="V7657" s="1">
        <v>32.5923</v>
      </c>
      <c r="X7657" s="1" t="s">
        <v>69</v>
      </c>
      <c r="Y7657" s="1" t="s">
        <v>70</v>
      </c>
      <c r="Z7657" s="1" t="s">
        <v>70</v>
      </c>
      <c r="AA7657" s="1" t="s">
        <v>70</v>
      </c>
      <c r="AB7657" s="1" t="s">
        <v>70</v>
      </c>
      <c r="AC7657" s="1" t="s">
        <v>80</v>
      </c>
      <c r="BG7657" s="1">
        <v>2013.0</v>
      </c>
    </row>
    <row r="7658">
      <c r="A7658" s="1">
        <v>1018002.0</v>
      </c>
      <c r="B7658" s="1" t="s">
        <v>32371</v>
      </c>
      <c r="D7658" s="1" t="s">
        <v>32372</v>
      </c>
      <c r="E7658" s="1" t="s">
        <v>32373</v>
      </c>
      <c r="H7658" s="1" t="s">
        <v>32374</v>
      </c>
      <c r="I7658" s="1" t="s">
        <v>32375</v>
      </c>
      <c r="J7658" s="1" t="s">
        <v>1124</v>
      </c>
      <c r="K7658" s="1" t="s">
        <v>382</v>
      </c>
      <c r="L7658" s="1">
        <v>35763.0</v>
      </c>
      <c r="M7658" s="1" t="s">
        <v>32376</v>
      </c>
      <c r="N7658" s="1" t="s">
        <v>1694</v>
      </c>
      <c r="U7658" s="1">
        <v>-86.478035</v>
      </c>
      <c r="V7658" s="1">
        <v>34.659546</v>
      </c>
      <c r="X7658" s="1" t="s">
        <v>69</v>
      </c>
      <c r="Y7658" s="1" t="s">
        <v>69</v>
      </c>
      <c r="Z7658" s="1" t="s">
        <v>70</v>
      </c>
      <c r="AA7658" s="1" t="s">
        <v>70</v>
      </c>
      <c r="AB7658" s="1" t="s">
        <v>70</v>
      </c>
      <c r="AC7658" s="1" t="s">
        <v>69</v>
      </c>
      <c r="AD7658" s="1" t="s">
        <v>69</v>
      </c>
      <c r="AE7658" s="1" t="s">
        <v>70</v>
      </c>
      <c r="AF7658" s="1" t="s">
        <v>70</v>
      </c>
      <c r="AG7658" s="1" t="s">
        <v>70</v>
      </c>
      <c r="AH7658" s="1" t="s">
        <v>69</v>
      </c>
      <c r="AI7658" s="1" t="s">
        <v>70</v>
      </c>
      <c r="AJ7658" s="1" t="s">
        <v>69</v>
      </c>
      <c r="AK7658" s="1" t="s">
        <v>69</v>
      </c>
      <c r="AL7658" s="1" t="s">
        <v>69</v>
      </c>
      <c r="AM7658" s="1" t="s">
        <v>69</v>
      </c>
      <c r="AN7658" s="1" t="s">
        <v>70</v>
      </c>
      <c r="AO7658" s="1" t="s">
        <v>69</v>
      </c>
      <c r="AP7658" s="1" t="s">
        <v>70</v>
      </c>
      <c r="AQ7658" s="1" t="s">
        <v>70</v>
      </c>
      <c r="AR7658" s="1" t="s">
        <v>69</v>
      </c>
      <c r="AS7658" s="1" t="s">
        <v>69</v>
      </c>
      <c r="AT7658" s="1" t="s">
        <v>69</v>
      </c>
      <c r="AU7658" s="1" t="s">
        <v>69</v>
      </c>
      <c r="AV7658" s="1" t="s">
        <v>70</v>
      </c>
      <c r="AW7658" s="1" t="s">
        <v>70</v>
      </c>
      <c r="AX7658" s="1" t="s">
        <v>70</v>
      </c>
      <c r="AY7658" s="1" t="s">
        <v>70</v>
      </c>
      <c r="AZ7658" s="1" t="s">
        <v>69</v>
      </c>
      <c r="BA7658" s="1" t="s">
        <v>70</v>
      </c>
      <c r="BB7658" s="1" t="s">
        <v>70</v>
      </c>
      <c r="BC7658" s="1" t="s">
        <v>70</v>
      </c>
      <c r="BD7658" s="1" t="s">
        <v>70</v>
      </c>
      <c r="BE7658" s="1" t="s">
        <v>70</v>
      </c>
      <c r="BF7658" s="1" t="s">
        <v>70</v>
      </c>
      <c r="BG7658" s="3">
        <v>42873.49166666667</v>
      </c>
    </row>
    <row r="7659">
      <c r="A7659" s="1">
        <v>1010745.0</v>
      </c>
      <c r="B7659" s="1" t="s">
        <v>32377</v>
      </c>
      <c r="C7659" s="2" t="s">
        <v>32378</v>
      </c>
      <c r="D7659" s="2" t="s">
        <v>32379</v>
      </c>
      <c r="E7659" s="2" t="s">
        <v>32380</v>
      </c>
      <c r="H7659" s="1" t="s">
        <v>32381</v>
      </c>
      <c r="I7659" s="1" t="s">
        <v>8546</v>
      </c>
      <c r="J7659" s="1" t="s">
        <v>276</v>
      </c>
      <c r="K7659" s="1" t="s">
        <v>77</v>
      </c>
      <c r="L7659" s="1">
        <v>45342.0</v>
      </c>
      <c r="M7659" s="1" t="s">
        <v>16278</v>
      </c>
      <c r="N7659" s="1" t="s">
        <v>205</v>
      </c>
      <c r="U7659" s="1">
        <v>-84.235855</v>
      </c>
      <c r="V7659" s="1">
        <v>39.599907</v>
      </c>
      <c r="X7659" s="1" t="s">
        <v>69</v>
      </c>
      <c r="Y7659" s="1" t="s">
        <v>70</v>
      </c>
      <c r="Z7659" s="1" t="s">
        <v>70</v>
      </c>
      <c r="AA7659" s="1" t="s">
        <v>70</v>
      </c>
      <c r="AB7659" s="1" t="s">
        <v>70</v>
      </c>
      <c r="AC7659" s="1" t="s">
        <v>69</v>
      </c>
      <c r="AD7659" s="1" t="s">
        <v>69</v>
      </c>
      <c r="AE7659" s="1" t="s">
        <v>69</v>
      </c>
      <c r="AF7659" s="1" t="s">
        <v>70</v>
      </c>
      <c r="AG7659" s="1" t="s">
        <v>69</v>
      </c>
      <c r="AH7659" s="1" t="s">
        <v>69</v>
      </c>
      <c r="AI7659" s="1" t="s">
        <v>70</v>
      </c>
      <c r="AJ7659" s="1" t="s">
        <v>69</v>
      </c>
      <c r="AK7659" s="1" t="s">
        <v>69</v>
      </c>
      <c r="AL7659" s="1" t="s">
        <v>69</v>
      </c>
      <c r="AM7659" s="1" t="s">
        <v>69</v>
      </c>
      <c r="AN7659" s="1" t="s">
        <v>69</v>
      </c>
      <c r="AO7659" s="1" t="s">
        <v>69</v>
      </c>
      <c r="AP7659" s="1" t="s">
        <v>70</v>
      </c>
      <c r="AQ7659" s="1" t="s">
        <v>70</v>
      </c>
      <c r="AR7659" s="1" t="s">
        <v>69</v>
      </c>
      <c r="AS7659" s="1" t="s">
        <v>69</v>
      </c>
      <c r="AT7659" s="1" t="s">
        <v>70</v>
      </c>
      <c r="AU7659" s="1" t="s">
        <v>69</v>
      </c>
      <c r="AV7659" s="1" t="s">
        <v>69</v>
      </c>
      <c r="AW7659" s="1" t="s">
        <v>70</v>
      </c>
      <c r="AX7659" s="1" t="s">
        <v>69</v>
      </c>
      <c r="AY7659" s="1" t="s">
        <v>70</v>
      </c>
      <c r="AZ7659" s="1" t="s">
        <v>69</v>
      </c>
      <c r="BA7659" s="1" t="s">
        <v>69</v>
      </c>
      <c r="BB7659" s="1" t="s">
        <v>69</v>
      </c>
      <c r="BC7659" s="1" t="s">
        <v>70</v>
      </c>
      <c r="BD7659" s="1" t="s">
        <v>69</v>
      </c>
      <c r="BE7659" s="1" t="s">
        <v>70</v>
      </c>
      <c r="BF7659" s="1" t="s">
        <v>69</v>
      </c>
      <c r="BG7659" s="3">
        <v>41995.46041666667</v>
      </c>
    </row>
    <row r="7660">
      <c r="A7660" s="1">
        <v>1004753.0</v>
      </c>
      <c r="B7660" s="1" t="s">
        <v>32382</v>
      </c>
      <c r="H7660" s="1" t="s">
        <v>32383</v>
      </c>
      <c r="I7660" s="1" t="s">
        <v>157</v>
      </c>
      <c r="J7660" s="1" t="s">
        <v>157</v>
      </c>
      <c r="K7660" s="1" t="s">
        <v>96</v>
      </c>
      <c r="L7660" s="1">
        <v>10466.0</v>
      </c>
      <c r="M7660" s="1" t="s">
        <v>32384</v>
      </c>
      <c r="N7660" s="1" t="s">
        <v>32385</v>
      </c>
      <c r="U7660" s="1">
        <v>-73.846901</v>
      </c>
      <c r="V7660" s="1">
        <v>40.900555</v>
      </c>
      <c r="W7660" s="1" t="s">
        <v>136</v>
      </c>
      <c r="X7660" s="1" t="s">
        <v>70</v>
      </c>
      <c r="Y7660" s="1" t="s">
        <v>69</v>
      </c>
      <c r="Z7660" s="1" t="s">
        <v>70</v>
      </c>
      <c r="AA7660" s="1" t="s">
        <v>69</v>
      </c>
      <c r="AB7660" s="1" t="s">
        <v>69</v>
      </c>
      <c r="AC7660" s="1" t="s">
        <v>70</v>
      </c>
      <c r="AD7660" s="1" t="s">
        <v>69</v>
      </c>
      <c r="AE7660" s="1" t="s">
        <v>70</v>
      </c>
      <c r="AF7660" s="1" t="s">
        <v>69</v>
      </c>
      <c r="AG7660" s="1" t="s">
        <v>70</v>
      </c>
      <c r="AH7660" s="1" t="s">
        <v>69</v>
      </c>
      <c r="AI7660" s="1" t="s">
        <v>70</v>
      </c>
      <c r="AJ7660" s="1" t="s">
        <v>69</v>
      </c>
      <c r="AK7660" s="1" t="s">
        <v>69</v>
      </c>
      <c r="AL7660" s="1" t="s">
        <v>70</v>
      </c>
      <c r="AM7660" s="1" t="s">
        <v>70</v>
      </c>
      <c r="AN7660" s="1" t="s">
        <v>70</v>
      </c>
      <c r="AO7660" s="1" t="s">
        <v>70</v>
      </c>
      <c r="AP7660" s="1" t="s">
        <v>70</v>
      </c>
      <c r="AQ7660" s="1" t="s">
        <v>70</v>
      </c>
      <c r="AR7660" s="1" t="s">
        <v>69</v>
      </c>
      <c r="AS7660" s="1" t="s">
        <v>70</v>
      </c>
      <c r="AT7660" s="1" t="s">
        <v>70</v>
      </c>
      <c r="AU7660" s="1" t="s">
        <v>70</v>
      </c>
      <c r="AV7660" s="1" t="s">
        <v>70</v>
      </c>
      <c r="AW7660" s="1" t="s">
        <v>70</v>
      </c>
      <c r="AX7660" s="1" t="s">
        <v>70</v>
      </c>
      <c r="AY7660" s="1" t="s">
        <v>70</v>
      </c>
      <c r="AZ7660" s="1" t="s">
        <v>70</v>
      </c>
      <c r="BA7660" s="1" t="s">
        <v>70</v>
      </c>
      <c r="BB7660" s="1" t="s">
        <v>70</v>
      </c>
      <c r="BC7660" s="1" t="s">
        <v>70</v>
      </c>
      <c r="BD7660" s="1" t="s">
        <v>70</v>
      </c>
      <c r="BE7660" s="1" t="s">
        <v>70</v>
      </c>
      <c r="BF7660" s="1" t="s">
        <v>70</v>
      </c>
      <c r="BG7660" s="3">
        <v>41066.04305555556</v>
      </c>
    </row>
    <row r="7661">
      <c r="A7661" s="1">
        <v>1012541.0</v>
      </c>
      <c r="B7661" s="1" t="s">
        <v>32386</v>
      </c>
      <c r="D7661" s="1" t="s">
        <v>32387</v>
      </c>
      <c r="H7661" s="1" t="s">
        <v>32388</v>
      </c>
      <c r="I7661" s="1" t="s">
        <v>2265</v>
      </c>
      <c r="J7661" s="1" t="s">
        <v>3112</v>
      </c>
      <c r="K7661" s="1" t="s">
        <v>382</v>
      </c>
      <c r="L7661" s="1">
        <v>35603.0</v>
      </c>
      <c r="M7661" s="1" t="s">
        <v>32389</v>
      </c>
      <c r="N7661" s="1" t="s">
        <v>1523</v>
      </c>
      <c r="U7661" s="1">
        <v>-87.001579</v>
      </c>
      <c r="V7661" s="1">
        <v>34.535561</v>
      </c>
      <c r="X7661" s="1" t="s">
        <v>69</v>
      </c>
      <c r="Y7661" s="1" t="s">
        <v>70</v>
      </c>
      <c r="Z7661" s="1" t="s">
        <v>70</v>
      </c>
      <c r="AA7661" s="1" t="s">
        <v>70</v>
      </c>
      <c r="AB7661" s="1" t="s">
        <v>70</v>
      </c>
      <c r="AC7661" s="1" t="s">
        <v>70</v>
      </c>
      <c r="AD7661" s="1" t="s">
        <v>69</v>
      </c>
      <c r="AE7661" s="1" t="s">
        <v>69</v>
      </c>
      <c r="AF7661" s="1" t="s">
        <v>69</v>
      </c>
      <c r="AG7661" s="1" t="s">
        <v>70</v>
      </c>
      <c r="AH7661" s="1" t="s">
        <v>69</v>
      </c>
      <c r="AI7661" s="1" t="s">
        <v>70</v>
      </c>
      <c r="AJ7661" s="1" t="s">
        <v>70</v>
      </c>
      <c r="AK7661" s="1" t="s">
        <v>69</v>
      </c>
      <c r="AL7661" s="1" t="s">
        <v>69</v>
      </c>
      <c r="AM7661" s="1" t="s">
        <v>69</v>
      </c>
      <c r="AN7661" s="1" t="s">
        <v>70</v>
      </c>
      <c r="AO7661" s="1" t="s">
        <v>70</v>
      </c>
      <c r="AP7661" s="1" t="s">
        <v>70</v>
      </c>
      <c r="AQ7661" s="1" t="s">
        <v>70</v>
      </c>
      <c r="AR7661" s="1" t="s">
        <v>70</v>
      </c>
      <c r="AS7661" s="1" t="s">
        <v>69</v>
      </c>
      <c r="AT7661" s="1" t="s">
        <v>70</v>
      </c>
      <c r="AU7661" s="1" t="s">
        <v>69</v>
      </c>
      <c r="AV7661" s="1" t="s">
        <v>70</v>
      </c>
      <c r="AW7661" s="1" t="s">
        <v>70</v>
      </c>
      <c r="AX7661" s="1" t="s">
        <v>70</v>
      </c>
      <c r="AY7661" s="1" t="s">
        <v>70</v>
      </c>
      <c r="AZ7661" s="1" t="s">
        <v>69</v>
      </c>
      <c r="BA7661" s="1" t="s">
        <v>70</v>
      </c>
      <c r="BB7661" s="1" t="s">
        <v>70</v>
      </c>
      <c r="BC7661" s="1" t="s">
        <v>70</v>
      </c>
      <c r="BD7661" s="1" t="s">
        <v>70</v>
      </c>
      <c r="BE7661" s="1" t="s">
        <v>70</v>
      </c>
      <c r="BF7661" s="1" t="s">
        <v>70</v>
      </c>
      <c r="BG7661" s="3">
        <v>42564.68263888889</v>
      </c>
    </row>
    <row r="7662">
      <c r="A7662" s="1">
        <v>1009647.0</v>
      </c>
      <c r="B7662" s="1" t="s">
        <v>32390</v>
      </c>
      <c r="D7662" s="2" t="s">
        <v>32391</v>
      </c>
      <c r="H7662" s="1" t="s">
        <v>32392</v>
      </c>
      <c r="I7662" s="1" t="s">
        <v>29239</v>
      </c>
      <c r="J7662" s="1" t="s">
        <v>294</v>
      </c>
      <c r="K7662" s="1" t="s">
        <v>211</v>
      </c>
      <c r="L7662" s="1">
        <v>32459.0</v>
      </c>
      <c r="M7662" s="1" t="s">
        <v>1081</v>
      </c>
      <c r="N7662" s="1" t="s">
        <v>32393</v>
      </c>
      <c r="U7662" s="1">
        <v>-86.230804</v>
      </c>
      <c r="V7662" s="1">
        <v>30.347528</v>
      </c>
      <c r="W7662" s="1" t="s">
        <v>136</v>
      </c>
      <c r="X7662" s="1" t="s">
        <v>69</v>
      </c>
      <c r="Y7662" s="1" t="s">
        <v>70</v>
      </c>
      <c r="Z7662" s="1" t="s">
        <v>70</v>
      </c>
      <c r="AA7662" s="1" t="s">
        <v>70</v>
      </c>
      <c r="AB7662" s="1" t="s">
        <v>70</v>
      </c>
      <c r="AC7662" s="1" t="s">
        <v>80</v>
      </c>
      <c r="AD7662" s="1" t="s">
        <v>69</v>
      </c>
      <c r="AE7662" s="1" t="s">
        <v>69</v>
      </c>
      <c r="AF7662" s="1" t="s">
        <v>69</v>
      </c>
      <c r="AG7662" s="1" t="s">
        <v>70</v>
      </c>
      <c r="AH7662" s="1" t="s">
        <v>69</v>
      </c>
      <c r="AI7662" s="1" t="s">
        <v>70</v>
      </c>
      <c r="AJ7662" s="1" t="s">
        <v>69</v>
      </c>
      <c r="AK7662" s="1" t="s">
        <v>69</v>
      </c>
      <c r="AL7662" s="1" t="s">
        <v>69</v>
      </c>
      <c r="AM7662" s="1" t="s">
        <v>69</v>
      </c>
      <c r="AN7662" s="1" t="s">
        <v>70</v>
      </c>
      <c r="AO7662" s="1" t="s">
        <v>69</v>
      </c>
      <c r="AP7662" s="1" t="s">
        <v>70</v>
      </c>
      <c r="AQ7662" s="1" t="s">
        <v>69</v>
      </c>
      <c r="AR7662" s="1" t="s">
        <v>70</v>
      </c>
      <c r="AS7662" s="1" t="s">
        <v>69</v>
      </c>
      <c r="AT7662" s="1" t="s">
        <v>69</v>
      </c>
      <c r="AU7662" s="1" t="s">
        <v>69</v>
      </c>
      <c r="AV7662" s="1" t="s">
        <v>69</v>
      </c>
      <c r="AW7662" s="1" t="s">
        <v>70</v>
      </c>
      <c r="AX7662" s="1" t="s">
        <v>70</v>
      </c>
      <c r="AY7662" s="1" t="s">
        <v>70</v>
      </c>
      <c r="AZ7662" s="1" t="s">
        <v>69</v>
      </c>
      <c r="BA7662" s="1" t="s">
        <v>70</v>
      </c>
      <c r="BB7662" s="1" t="s">
        <v>70</v>
      </c>
      <c r="BC7662" s="1" t="s">
        <v>70</v>
      </c>
      <c r="BD7662" s="1" t="s">
        <v>69</v>
      </c>
      <c r="BE7662" s="1" t="s">
        <v>69</v>
      </c>
      <c r="BF7662" s="1" t="s">
        <v>69</v>
      </c>
      <c r="BG7662" s="3">
        <v>41739.55694444444</v>
      </c>
    </row>
    <row r="7663">
      <c r="A7663" s="1">
        <v>1008419.0</v>
      </c>
      <c r="B7663" s="1" t="s">
        <v>32394</v>
      </c>
      <c r="C7663" s="2" t="s">
        <v>32395</v>
      </c>
      <c r="D7663" s="2" t="s">
        <v>32396</v>
      </c>
      <c r="H7663" s="1" t="s">
        <v>32397</v>
      </c>
      <c r="I7663" s="1" t="s">
        <v>3200</v>
      </c>
      <c r="J7663" s="1" t="s">
        <v>3200</v>
      </c>
      <c r="K7663" s="1" t="s">
        <v>85</v>
      </c>
      <c r="L7663" s="1">
        <v>29745.0</v>
      </c>
      <c r="M7663" s="1" t="s">
        <v>32398</v>
      </c>
      <c r="N7663" s="1" t="s">
        <v>10066</v>
      </c>
      <c r="O7663" s="1" t="s">
        <v>14095</v>
      </c>
      <c r="P7663" s="1" t="s">
        <v>256</v>
      </c>
      <c r="Q7663" s="1" t="s">
        <v>32399</v>
      </c>
      <c r="R7663" s="1" t="s">
        <v>32400</v>
      </c>
      <c r="U7663" s="1">
        <v>-81.255066</v>
      </c>
      <c r="V7663" s="1">
        <v>34.999226</v>
      </c>
      <c r="W7663" s="1" t="s">
        <v>128</v>
      </c>
      <c r="X7663" s="1" t="s">
        <v>69</v>
      </c>
      <c r="Y7663" s="1" t="s">
        <v>70</v>
      </c>
      <c r="Z7663" s="1" t="s">
        <v>70</v>
      </c>
      <c r="AA7663" s="1" t="s">
        <v>69</v>
      </c>
      <c r="AB7663" s="1" t="s">
        <v>70</v>
      </c>
      <c r="AC7663" s="1" t="s">
        <v>80</v>
      </c>
      <c r="AD7663" s="1" t="s">
        <v>69</v>
      </c>
      <c r="AE7663" s="1" t="s">
        <v>69</v>
      </c>
      <c r="AF7663" s="1" t="s">
        <v>69</v>
      </c>
      <c r="AG7663" s="1" t="s">
        <v>69</v>
      </c>
      <c r="AH7663" s="1" t="s">
        <v>69</v>
      </c>
      <c r="AI7663" s="1" t="s">
        <v>70</v>
      </c>
      <c r="AJ7663" s="1" t="s">
        <v>69</v>
      </c>
      <c r="AK7663" s="1" t="s">
        <v>69</v>
      </c>
      <c r="AL7663" s="1" t="s">
        <v>69</v>
      </c>
      <c r="AM7663" s="1" t="s">
        <v>69</v>
      </c>
      <c r="AN7663" s="1" t="s">
        <v>69</v>
      </c>
      <c r="AO7663" s="1" t="s">
        <v>69</v>
      </c>
      <c r="AP7663" s="1" t="s">
        <v>70</v>
      </c>
      <c r="AQ7663" s="1" t="s">
        <v>70</v>
      </c>
      <c r="AR7663" s="1" t="s">
        <v>69</v>
      </c>
      <c r="AS7663" s="1" t="s">
        <v>70</v>
      </c>
      <c r="AT7663" s="1" t="s">
        <v>69</v>
      </c>
      <c r="AU7663" s="1" t="s">
        <v>69</v>
      </c>
      <c r="AV7663" s="1" t="s">
        <v>70</v>
      </c>
      <c r="AW7663" s="1" t="s">
        <v>70</v>
      </c>
      <c r="AX7663" s="1" t="s">
        <v>69</v>
      </c>
      <c r="AY7663" s="1" t="s">
        <v>70</v>
      </c>
      <c r="AZ7663" s="1" t="s">
        <v>69</v>
      </c>
      <c r="BA7663" s="1" t="s">
        <v>69</v>
      </c>
      <c r="BB7663" s="1" t="s">
        <v>69</v>
      </c>
      <c r="BC7663" s="1" t="s">
        <v>69</v>
      </c>
      <c r="BD7663" s="1" t="s">
        <v>69</v>
      </c>
      <c r="BE7663" s="1" t="s">
        <v>70</v>
      </c>
      <c r="BF7663" s="1" t="s">
        <v>70</v>
      </c>
      <c r="BG7663" s="3">
        <v>41752.63888888889</v>
      </c>
    </row>
    <row r="7664">
      <c r="A7664" s="1">
        <v>1019504.0</v>
      </c>
      <c r="B7664" s="1" t="s">
        <v>32401</v>
      </c>
      <c r="C7664" s="2" t="s">
        <v>32402</v>
      </c>
      <c r="D7664" s="2" t="s">
        <v>32403</v>
      </c>
      <c r="H7664" s="1" t="s">
        <v>32404</v>
      </c>
      <c r="I7664" s="1" t="s">
        <v>32405</v>
      </c>
      <c r="J7664" s="1" t="s">
        <v>284</v>
      </c>
      <c r="K7664" s="1" t="s">
        <v>244</v>
      </c>
      <c r="L7664" s="1">
        <v>7853.0</v>
      </c>
      <c r="M7664" s="1" t="s">
        <v>21425</v>
      </c>
      <c r="N7664" s="1" t="s">
        <v>190</v>
      </c>
      <c r="U7664" s="1">
        <v>-74.77002</v>
      </c>
      <c r="V7664" s="1">
        <v>40.784492</v>
      </c>
      <c r="X7664" s="1" t="s">
        <v>69</v>
      </c>
      <c r="Y7664" s="1" t="s">
        <v>70</v>
      </c>
      <c r="Z7664" s="1" t="s">
        <v>70</v>
      </c>
      <c r="AA7664" s="1" t="s">
        <v>70</v>
      </c>
      <c r="AB7664" s="1" t="s">
        <v>70</v>
      </c>
      <c r="AC7664" s="1" t="s">
        <v>80</v>
      </c>
      <c r="AD7664" s="1" t="s">
        <v>69</v>
      </c>
      <c r="AE7664" s="1" t="s">
        <v>69</v>
      </c>
      <c r="AF7664" s="1" t="s">
        <v>69</v>
      </c>
      <c r="AG7664" s="1" t="s">
        <v>69</v>
      </c>
      <c r="AH7664" s="1" t="s">
        <v>69</v>
      </c>
      <c r="AI7664" s="1" t="s">
        <v>70</v>
      </c>
      <c r="AJ7664" s="1" t="s">
        <v>69</v>
      </c>
      <c r="AK7664" s="1" t="s">
        <v>69</v>
      </c>
      <c r="AL7664" s="1" t="s">
        <v>69</v>
      </c>
      <c r="AM7664" s="1" t="s">
        <v>69</v>
      </c>
      <c r="AN7664" s="1" t="s">
        <v>70</v>
      </c>
      <c r="AO7664" s="1" t="s">
        <v>70</v>
      </c>
      <c r="AP7664" s="1" t="s">
        <v>70</v>
      </c>
      <c r="AQ7664" s="1" t="s">
        <v>69</v>
      </c>
      <c r="AR7664" s="1" t="s">
        <v>69</v>
      </c>
      <c r="AS7664" s="1" t="s">
        <v>70</v>
      </c>
      <c r="AT7664" s="1" t="s">
        <v>69</v>
      </c>
      <c r="AU7664" s="1" t="s">
        <v>69</v>
      </c>
      <c r="AV7664" s="1" t="s">
        <v>70</v>
      </c>
      <c r="AW7664" s="1" t="s">
        <v>69</v>
      </c>
      <c r="AX7664" s="1" t="s">
        <v>70</v>
      </c>
      <c r="AY7664" s="1" t="s">
        <v>70</v>
      </c>
      <c r="AZ7664" s="1" t="s">
        <v>69</v>
      </c>
      <c r="BA7664" s="1" t="s">
        <v>69</v>
      </c>
      <c r="BB7664" s="1" t="s">
        <v>70</v>
      </c>
      <c r="BC7664" s="1" t="s">
        <v>70</v>
      </c>
      <c r="BD7664" s="1" t="s">
        <v>70</v>
      </c>
      <c r="BE7664" s="1" t="s">
        <v>70</v>
      </c>
      <c r="BF7664" s="1" t="s">
        <v>70</v>
      </c>
      <c r="BG7664" s="3">
        <v>43588.41388888889</v>
      </c>
    </row>
    <row r="7665">
      <c r="A7665" s="1">
        <v>1018248.0</v>
      </c>
      <c r="B7665" s="1" t="s">
        <v>32406</v>
      </c>
      <c r="C7665" s="2" t="s">
        <v>32407</v>
      </c>
      <c r="D7665" s="1" t="s">
        <v>32408</v>
      </c>
      <c r="E7665" s="1" t="s">
        <v>32409</v>
      </c>
      <c r="G7665" s="1" t="s">
        <v>32410</v>
      </c>
      <c r="H7665" s="1" t="s">
        <v>32411</v>
      </c>
      <c r="I7665" s="1" t="s">
        <v>3405</v>
      </c>
      <c r="J7665" s="1" t="s">
        <v>906</v>
      </c>
      <c r="K7665" s="1" t="s">
        <v>382</v>
      </c>
      <c r="L7665" s="1">
        <v>35233.0</v>
      </c>
      <c r="M7665" s="1" t="s">
        <v>915</v>
      </c>
      <c r="N7665" s="1" t="s">
        <v>313</v>
      </c>
      <c r="U7665" s="1">
        <v>-86.791298</v>
      </c>
      <c r="V7665" s="1">
        <v>33.516224</v>
      </c>
      <c r="X7665" s="1" t="s">
        <v>69</v>
      </c>
      <c r="Y7665" s="1" t="s">
        <v>70</v>
      </c>
      <c r="Z7665" s="1" t="s">
        <v>70</v>
      </c>
      <c r="AA7665" s="1" t="s">
        <v>69</v>
      </c>
      <c r="AB7665" s="1" t="s">
        <v>69</v>
      </c>
      <c r="AC7665" s="1" t="s">
        <v>69</v>
      </c>
      <c r="AD7665" s="1" t="s">
        <v>69</v>
      </c>
      <c r="AE7665" s="1" t="s">
        <v>69</v>
      </c>
      <c r="AF7665" s="1" t="s">
        <v>69</v>
      </c>
      <c r="AG7665" s="1" t="s">
        <v>69</v>
      </c>
      <c r="AH7665" s="1" t="s">
        <v>69</v>
      </c>
      <c r="AI7665" s="1" t="s">
        <v>69</v>
      </c>
      <c r="AJ7665" s="1" t="s">
        <v>69</v>
      </c>
      <c r="AK7665" s="1" t="s">
        <v>69</v>
      </c>
      <c r="AL7665" s="1" t="s">
        <v>69</v>
      </c>
      <c r="AM7665" s="1" t="s">
        <v>69</v>
      </c>
      <c r="AN7665" s="1" t="s">
        <v>70</v>
      </c>
      <c r="AO7665" s="1" t="s">
        <v>70</v>
      </c>
      <c r="AP7665" s="1" t="s">
        <v>70</v>
      </c>
      <c r="AQ7665" s="1" t="s">
        <v>69</v>
      </c>
      <c r="AR7665" s="1" t="s">
        <v>69</v>
      </c>
      <c r="AS7665" s="1" t="s">
        <v>69</v>
      </c>
      <c r="AT7665" s="1" t="s">
        <v>69</v>
      </c>
      <c r="AU7665" s="1" t="s">
        <v>69</v>
      </c>
      <c r="AV7665" s="1" t="s">
        <v>69</v>
      </c>
      <c r="AW7665" s="1" t="s">
        <v>70</v>
      </c>
      <c r="AX7665" s="1" t="s">
        <v>69</v>
      </c>
      <c r="AY7665" s="1" t="s">
        <v>69</v>
      </c>
      <c r="AZ7665" s="1" t="s">
        <v>69</v>
      </c>
      <c r="BA7665" s="1" t="s">
        <v>69</v>
      </c>
      <c r="BB7665" s="1" t="s">
        <v>69</v>
      </c>
      <c r="BC7665" s="1" t="s">
        <v>69</v>
      </c>
      <c r="BD7665" s="1" t="s">
        <v>69</v>
      </c>
      <c r="BE7665" s="1" t="s">
        <v>70</v>
      </c>
      <c r="BF7665" s="1" t="s">
        <v>69</v>
      </c>
      <c r="BG7665" s="3">
        <v>42906.790972222225</v>
      </c>
    </row>
    <row r="7666">
      <c r="A7666" s="1">
        <v>1005975.0</v>
      </c>
      <c r="B7666" s="1" t="s">
        <v>32412</v>
      </c>
      <c r="C7666" s="2" t="s">
        <v>32413</v>
      </c>
      <c r="H7666" s="1" t="s">
        <v>32414</v>
      </c>
      <c r="I7666" s="1" t="s">
        <v>10102</v>
      </c>
      <c r="J7666" s="1" t="s">
        <v>10103</v>
      </c>
      <c r="K7666" s="1" t="s">
        <v>561</v>
      </c>
      <c r="L7666" s="1">
        <v>31794.0</v>
      </c>
      <c r="M7666" s="1" t="s">
        <v>224</v>
      </c>
      <c r="N7666" s="1" t="s">
        <v>1978</v>
      </c>
      <c r="U7666" s="1">
        <v>-83.499763</v>
      </c>
      <c r="V7666" s="1">
        <v>31.344282</v>
      </c>
      <c r="X7666" s="1" t="s">
        <v>69</v>
      </c>
      <c r="Y7666" s="1" t="s">
        <v>70</v>
      </c>
      <c r="Z7666" s="1" t="s">
        <v>70</v>
      </c>
      <c r="AA7666" s="1" t="s">
        <v>70</v>
      </c>
      <c r="AB7666" s="1" t="s">
        <v>70</v>
      </c>
      <c r="AC7666" s="1" t="s">
        <v>70</v>
      </c>
      <c r="AD7666" s="1" t="s">
        <v>69</v>
      </c>
      <c r="AE7666" s="1" t="s">
        <v>70</v>
      </c>
      <c r="AF7666" s="1" t="s">
        <v>70</v>
      </c>
      <c r="AG7666" s="1" t="s">
        <v>70</v>
      </c>
      <c r="AH7666" s="1" t="s">
        <v>70</v>
      </c>
      <c r="AI7666" s="1" t="s">
        <v>70</v>
      </c>
      <c r="AJ7666" s="1" t="s">
        <v>70</v>
      </c>
      <c r="AK7666" s="1" t="s">
        <v>69</v>
      </c>
      <c r="AL7666" s="1" t="s">
        <v>69</v>
      </c>
      <c r="AM7666" s="1" t="s">
        <v>69</v>
      </c>
      <c r="AN7666" s="1" t="s">
        <v>69</v>
      </c>
      <c r="AO7666" s="1" t="s">
        <v>70</v>
      </c>
      <c r="AP7666" s="1" t="s">
        <v>70</v>
      </c>
      <c r="AQ7666" s="1" t="s">
        <v>69</v>
      </c>
      <c r="AR7666" s="1" t="s">
        <v>70</v>
      </c>
      <c r="AS7666" s="1" t="s">
        <v>70</v>
      </c>
      <c r="AT7666" s="1" t="s">
        <v>70</v>
      </c>
      <c r="AU7666" s="1" t="s">
        <v>69</v>
      </c>
      <c r="AV7666" s="1" t="s">
        <v>70</v>
      </c>
      <c r="AW7666" s="1" t="s">
        <v>69</v>
      </c>
      <c r="AX7666" s="1" t="s">
        <v>69</v>
      </c>
      <c r="AY7666" s="1" t="s">
        <v>70</v>
      </c>
      <c r="AZ7666" s="1" t="s">
        <v>69</v>
      </c>
      <c r="BA7666" s="1" t="s">
        <v>70</v>
      </c>
      <c r="BB7666" s="1" t="s">
        <v>69</v>
      </c>
      <c r="BC7666" s="1" t="s">
        <v>70</v>
      </c>
      <c r="BD7666" s="1" t="s">
        <v>70</v>
      </c>
      <c r="BE7666" s="1" t="s">
        <v>70</v>
      </c>
      <c r="BF7666" s="1" t="s">
        <v>70</v>
      </c>
      <c r="BG7666" s="3">
        <v>42548.74513888889</v>
      </c>
    </row>
    <row r="7667">
      <c r="A7667" s="1">
        <v>1001863.0</v>
      </c>
      <c r="B7667" s="1" t="s">
        <v>32415</v>
      </c>
      <c r="C7667" s="2" t="s">
        <v>19528</v>
      </c>
      <c r="H7667" s="1" t="s">
        <v>32416</v>
      </c>
      <c r="I7667" s="1" t="s">
        <v>25416</v>
      </c>
      <c r="J7667" s="1" t="s">
        <v>4230</v>
      </c>
      <c r="K7667" s="1" t="s">
        <v>349</v>
      </c>
      <c r="U7667" s="1">
        <v>-104.861</v>
      </c>
      <c r="V7667" s="1">
        <v>39.097</v>
      </c>
      <c r="X7667" s="1" t="s">
        <v>70</v>
      </c>
      <c r="Y7667" s="1" t="s">
        <v>70</v>
      </c>
      <c r="Z7667" s="1" t="s">
        <v>70</v>
      </c>
      <c r="AA7667" s="1" t="s">
        <v>70</v>
      </c>
      <c r="AB7667" s="1" t="s">
        <v>70</v>
      </c>
      <c r="AC7667" s="1" t="s">
        <v>80</v>
      </c>
      <c r="BG7667" s="1">
        <v>2009.0</v>
      </c>
    </row>
    <row r="7668">
      <c r="A7668" s="1">
        <v>1018422.0</v>
      </c>
      <c r="B7668" s="1" t="s">
        <v>32417</v>
      </c>
      <c r="C7668" s="2" t="s">
        <v>32418</v>
      </c>
      <c r="H7668" s="1" t="s">
        <v>32419</v>
      </c>
      <c r="I7668" s="1" t="s">
        <v>3151</v>
      </c>
      <c r="J7668" s="1" t="s">
        <v>3151</v>
      </c>
      <c r="K7668" s="1" t="s">
        <v>451</v>
      </c>
      <c r="L7668" s="1">
        <v>54941.0</v>
      </c>
      <c r="M7668" s="1" t="s">
        <v>32420</v>
      </c>
      <c r="N7668" s="1" t="s">
        <v>11507</v>
      </c>
      <c r="O7668" s="1" t="s">
        <v>32421</v>
      </c>
      <c r="P7668" s="1" t="s">
        <v>490</v>
      </c>
      <c r="U7668" s="1">
        <v>-88.960381</v>
      </c>
      <c r="V7668" s="1">
        <v>43.845375</v>
      </c>
      <c r="X7668" s="1" t="s">
        <v>69</v>
      </c>
      <c r="Y7668" s="1" t="s">
        <v>70</v>
      </c>
      <c r="Z7668" s="1" t="s">
        <v>70</v>
      </c>
      <c r="AA7668" s="1" t="s">
        <v>69</v>
      </c>
      <c r="AB7668" s="1" t="s">
        <v>70</v>
      </c>
      <c r="AC7668" s="1" t="s">
        <v>69</v>
      </c>
      <c r="AD7668" s="1" t="s">
        <v>69</v>
      </c>
      <c r="AE7668" s="1" t="s">
        <v>70</v>
      </c>
      <c r="AF7668" s="1" t="s">
        <v>69</v>
      </c>
      <c r="AG7668" s="1" t="s">
        <v>69</v>
      </c>
      <c r="AH7668" s="1" t="s">
        <v>70</v>
      </c>
      <c r="AI7668" s="1" t="s">
        <v>70</v>
      </c>
      <c r="AJ7668" s="1" t="s">
        <v>69</v>
      </c>
      <c r="AK7668" s="1" t="s">
        <v>69</v>
      </c>
      <c r="AL7668" s="1" t="s">
        <v>69</v>
      </c>
      <c r="AM7668" s="1" t="s">
        <v>69</v>
      </c>
      <c r="AN7668" s="1" t="s">
        <v>69</v>
      </c>
      <c r="AO7668" s="1" t="s">
        <v>69</v>
      </c>
      <c r="AP7668" s="1" t="s">
        <v>70</v>
      </c>
      <c r="AQ7668" s="1" t="s">
        <v>70</v>
      </c>
      <c r="AR7668" s="1" t="s">
        <v>69</v>
      </c>
      <c r="AS7668" s="1" t="s">
        <v>70</v>
      </c>
      <c r="AT7668" s="1" t="s">
        <v>69</v>
      </c>
      <c r="AU7668" s="1" t="s">
        <v>69</v>
      </c>
      <c r="AV7668" s="1" t="s">
        <v>70</v>
      </c>
      <c r="AW7668" s="1" t="s">
        <v>69</v>
      </c>
      <c r="AX7668" s="1" t="s">
        <v>70</v>
      </c>
      <c r="AY7668" s="1" t="s">
        <v>69</v>
      </c>
      <c r="AZ7668" s="1" t="s">
        <v>69</v>
      </c>
      <c r="BA7668" s="1" t="s">
        <v>70</v>
      </c>
      <c r="BB7668" s="1" t="s">
        <v>69</v>
      </c>
      <c r="BC7668" s="1" t="s">
        <v>69</v>
      </c>
      <c r="BD7668" s="1" t="s">
        <v>70</v>
      </c>
      <c r="BE7668" s="1" t="s">
        <v>70</v>
      </c>
      <c r="BF7668" s="1" t="s">
        <v>70</v>
      </c>
      <c r="BG7668" s="3">
        <v>43307.67222222222</v>
      </c>
    </row>
    <row r="7669">
      <c r="A7669" s="1">
        <v>1011764.0</v>
      </c>
      <c r="B7669" s="1" t="s">
        <v>32422</v>
      </c>
      <c r="C7669" s="2" t="s">
        <v>32423</v>
      </c>
      <c r="D7669" s="2" t="s">
        <v>32424</v>
      </c>
      <c r="H7669" s="1" t="s">
        <v>32425</v>
      </c>
      <c r="I7669" s="1" t="s">
        <v>275</v>
      </c>
      <c r="J7669" s="1" t="s">
        <v>276</v>
      </c>
      <c r="K7669" s="1" t="s">
        <v>77</v>
      </c>
      <c r="L7669" s="1">
        <v>45402.0</v>
      </c>
      <c r="M7669" s="1" t="s">
        <v>224</v>
      </c>
      <c r="N7669" s="1" t="s">
        <v>32426</v>
      </c>
      <c r="U7669" s="1">
        <v>-84.191315</v>
      </c>
      <c r="V7669" s="1">
        <v>39.759235</v>
      </c>
      <c r="X7669" s="1" t="s">
        <v>69</v>
      </c>
      <c r="Y7669" s="1" t="s">
        <v>70</v>
      </c>
      <c r="Z7669" s="1" t="s">
        <v>70</v>
      </c>
      <c r="AA7669" s="1" t="s">
        <v>70</v>
      </c>
      <c r="AB7669" s="1" t="s">
        <v>70</v>
      </c>
      <c r="AC7669" s="1" t="s">
        <v>80</v>
      </c>
      <c r="AD7669" s="1" t="s">
        <v>70</v>
      </c>
      <c r="AE7669" s="1" t="s">
        <v>70</v>
      </c>
      <c r="AF7669" s="1" t="s">
        <v>70</v>
      </c>
      <c r="AG7669" s="1" t="s">
        <v>70</v>
      </c>
      <c r="AH7669" s="1" t="s">
        <v>70</v>
      </c>
      <c r="AI7669" s="1" t="s">
        <v>70</v>
      </c>
      <c r="AJ7669" s="1" t="s">
        <v>69</v>
      </c>
      <c r="AK7669" s="1" t="s">
        <v>69</v>
      </c>
      <c r="AL7669" s="1" t="s">
        <v>69</v>
      </c>
      <c r="AM7669" s="1" t="s">
        <v>70</v>
      </c>
      <c r="AN7669" s="1" t="s">
        <v>70</v>
      </c>
      <c r="AO7669" s="1" t="s">
        <v>70</v>
      </c>
      <c r="AP7669" s="1" t="s">
        <v>70</v>
      </c>
      <c r="AQ7669" s="1" t="s">
        <v>70</v>
      </c>
      <c r="AR7669" s="1" t="s">
        <v>70</v>
      </c>
      <c r="AS7669" s="1" t="s">
        <v>70</v>
      </c>
      <c r="AT7669" s="1" t="s">
        <v>70</v>
      </c>
      <c r="AU7669" s="1" t="s">
        <v>70</v>
      </c>
      <c r="AV7669" s="1" t="s">
        <v>70</v>
      </c>
      <c r="AW7669" s="1" t="s">
        <v>70</v>
      </c>
      <c r="AX7669" s="1" t="s">
        <v>70</v>
      </c>
      <c r="AY7669" s="1" t="s">
        <v>70</v>
      </c>
      <c r="AZ7669" s="1" t="s">
        <v>69</v>
      </c>
      <c r="BA7669" s="1" t="s">
        <v>70</v>
      </c>
      <c r="BB7669" s="1" t="s">
        <v>70</v>
      </c>
      <c r="BC7669" s="1" t="s">
        <v>69</v>
      </c>
      <c r="BD7669" s="1" t="s">
        <v>70</v>
      </c>
      <c r="BE7669" s="1" t="s">
        <v>70</v>
      </c>
      <c r="BF7669" s="1" t="s">
        <v>70</v>
      </c>
      <c r="BG7669" s="3">
        <v>42398.47222222222</v>
      </c>
    </row>
    <row r="7670">
      <c r="A7670" s="1">
        <v>1009477.0</v>
      </c>
      <c r="B7670" s="1" t="s">
        <v>32427</v>
      </c>
      <c r="C7670" s="2" t="s">
        <v>32428</v>
      </c>
      <c r="H7670" s="1" t="s">
        <v>32429</v>
      </c>
      <c r="I7670" s="1" t="s">
        <v>32430</v>
      </c>
      <c r="K7670" s="1" t="s">
        <v>656</v>
      </c>
      <c r="L7670" s="1">
        <v>93292.0</v>
      </c>
      <c r="U7670" s="1">
        <v>-119.274</v>
      </c>
      <c r="V7670" s="1">
        <v>36.307301</v>
      </c>
      <c r="X7670" s="1" t="s">
        <v>69</v>
      </c>
      <c r="Y7670" s="1" t="s">
        <v>70</v>
      </c>
      <c r="Z7670" s="1" t="s">
        <v>70</v>
      </c>
      <c r="AA7670" s="1" t="s">
        <v>70</v>
      </c>
      <c r="AB7670" s="1" t="s">
        <v>70</v>
      </c>
      <c r="AC7670" s="1" t="s">
        <v>80</v>
      </c>
      <c r="BG7670" s="1">
        <v>2013.0</v>
      </c>
    </row>
    <row r="7671">
      <c r="A7671" s="1">
        <v>1016917.0</v>
      </c>
      <c r="B7671" s="1" t="s">
        <v>32431</v>
      </c>
      <c r="D7671" s="2" t="s">
        <v>32432</v>
      </c>
      <c r="H7671" s="1" t="s">
        <v>32433</v>
      </c>
      <c r="I7671" s="1" t="s">
        <v>32434</v>
      </c>
      <c r="J7671" s="1" t="s">
        <v>32435</v>
      </c>
      <c r="K7671" s="1" t="s">
        <v>1283</v>
      </c>
      <c r="L7671" s="1">
        <v>99833.0</v>
      </c>
      <c r="M7671" s="1" t="s">
        <v>32436</v>
      </c>
      <c r="N7671" s="1" t="s">
        <v>2490</v>
      </c>
      <c r="U7671" s="1">
        <v>-132.95592</v>
      </c>
      <c r="V7671" s="1">
        <v>56.811932</v>
      </c>
      <c r="X7671" s="1" t="s">
        <v>69</v>
      </c>
      <c r="Y7671" s="1" t="s">
        <v>70</v>
      </c>
      <c r="Z7671" s="1" t="s">
        <v>70</v>
      </c>
      <c r="AA7671" s="1" t="s">
        <v>70</v>
      </c>
      <c r="AB7671" s="1" t="s">
        <v>70</v>
      </c>
      <c r="AC7671" s="1" t="s">
        <v>70</v>
      </c>
      <c r="AD7671" s="1" t="s">
        <v>69</v>
      </c>
      <c r="AE7671" s="1" t="s">
        <v>70</v>
      </c>
      <c r="AF7671" s="1" t="s">
        <v>70</v>
      </c>
      <c r="AG7671" s="1" t="s">
        <v>69</v>
      </c>
      <c r="AH7671" s="1" t="s">
        <v>70</v>
      </c>
      <c r="AI7671" s="1" t="s">
        <v>69</v>
      </c>
      <c r="AJ7671" s="1" t="s">
        <v>70</v>
      </c>
      <c r="AK7671" s="1" t="s">
        <v>69</v>
      </c>
      <c r="AL7671" s="1" t="s">
        <v>70</v>
      </c>
      <c r="AM7671" s="1" t="s">
        <v>69</v>
      </c>
      <c r="AN7671" s="1" t="s">
        <v>70</v>
      </c>
      <c r="AO7671" s="1" t="s">
        <v>70</v>
      </c>
      <c r="AP7671" s="1" t="s">
        <v>70</v>
      </c>
      <c r="AQ7671" s="1" t="s">
        <v>70</v>
      </c>
      <c r="AR7671" s="1" t="s">
        <v>70</v>
      </c>
      <c r="AS7671" s="1" t="s">
        <v>70</v>
      </c>
      <c r="AT7671" s="1" t="s">
        <v>69</v>
      </c>
      <c r="AU7671" s="1" t="s">
        <v>69</v>
      </c>
      <c r="AV7671" s="1" t="s">
        <v>70</v>
      </c>
      <c r="AW7671" s="1" t="s">
        <v>70</v>
      </c>
      <c r="AX7671" s="1" t="s">
        <v>69</v>
      </c>
      <c r="AY7671" s="1" t="s">
        <v>70</v>
      </c>
      <c r="AZ7671" s="1" t="s">
        <v>70</v>
      </c>
      <c r="BA7671" s="1" t="s">
        <v>70</v>
      </c>
      <c r="BB7671" s="1" t="s">
        <v>70</v>
      </c>
      <c r="BC7671" s="1" t="s">
        <v>70</v>
      </c>
      <c r="BD7671" s="1" t="s">
        <v>70</v>
      </c>
      <c r="BE7671" s="1" t="s">
        <v>70</v>
      </c>
      <c r="BF7671" s="1" t="s">
        <v>69</v>
      </c>
      <c r="BG7671" s="3">
        <v>43308.611805555556</v>
      </c>
    </row>
    <row r="7672">
      <c r="A7672" s="1">
        <v>1008742.0</v>
      </c>
      <c r="B7672" s="1" t="s">
        <v>32437</v>
      </c>
      <c r="C7672" s="2" t="s">
        <v>20979</v>
      </c>
      <c r="G7672" s="2" t="s">
        <v>32438</v>
      </c>
      <c r="H7672" s="1" t="s">
        <v>32439</v>
      </c>
      <c r="I7672" s="1" t="s">
        <v>20981</v>
      </c>
      <c r="J7672" s="1" t="s">
        <v>4339</v>
      </c>
      <c r="K7672" s="1" t="s">
        <v>91</v>
      </c>
      <c r="L7672" s="1">
        <v>63130.0</v>
      </c>
      <c r="N7672" s="1" t="s">
        <v>32440</v>
      </c>
      <c r="U7672" s="1">
        <v>-90.307144</v>
      </c>
      <c r="V7672" s="1">
        <v>38.656212</v>
      </c>
      <c r="W7672" s="1" t="s">
        <v>99</v>
      </c>
      <c r="X7672" s="1" t="s">
        <v>69</v>
      </c>
      <c r="Y7672" s="1" t="s">
        <v>70</v>
      </c>
      <c r="Z7672" s="1" t="s">
        <v>70</v>
      </c>
      <c r="AA7672" s="1" t="s">
        <v>70</v>
      </c>
      <c r="AB7672" s="1" t="s">
        <v>70</v>
      </c>
      <c r="AC7672" s="1" t="s">
        <v>80</v>
      </c>
      <c r="AD7672" s="1" t="s">
        <v>69</v>
      </c>
      <c r="AE7672" s="1" t="s">
        <v>70</v>
      </c>
      <c r="AF7672" s="1" t="s">
        <v>69</v>
      </c>
      <c r="AG7672" s="1" t="s">
        <v>69</v>
      </c>
      <c r="AH7672" s="1" t="s">
        <v>69</v>
      </c>
      <c r="AI7672" s="1" t="s">
        <v>70</v>
      </c>
      <c r="AJ7672" s="1" t="s">
        <v>69</v>
      </c>
      <c r="AK7672" s="1" t="s">
        <v>69</v>
      </c>
      <c r="AL7672" s="1" t="s">
        <v>69</v>
      </c>
      <c r="AM7672" s="1" t="s">
        <v>69</v>
      </c>
      <c r="AN7672" s="1" t="s">
        <v>70</v>
      </c>
      <c r="AO7672" s="1" t="s">
        <v>69</v>
      </c>
      <c r="AP7672" s="1" t="s">
        <v>70</v>
      </c>
      <c r="AQ7672" s="1" t="s">
        <v>70</v>
      </c>
      <c r="AR7672" s="1" t="s">
        <v>70</v>
      </c>
      <c r="AS7672" s="1" t="s">
        <v>69</v>
      </c>
      <c r="AT7672" s="1" t="s">
        <v>69</v>
      </c>
      <c r="AU7672" s="1" t="s">
        <v>69</v>
      </c>
      <c r="AV7672" s="1" t="s">
        <v>70</v>
      </c>
      <c r="AW7672" s="1" t="s">
        <v>70</v>
      </c>
      <c r="AX7672" s="1" t="s">
        <v>70</v>
      </c>
      <c r="AY7672" s="1" t="s">
        <v>70</v>
      </c>
      <c r="AZ7672" s="1" t="s">
        <v>69</v>
      </c>
      <c r="BA7672" s="1" t="s">
        <v>70</v>
      </c>
      <c r="BB7672" s="1" t="s">
        <v>70</v>
      </c>
      <c r="BC7672" s="1" t="s">
        <v>70</v>
      </c>
      <c r="BD7672" s="1" t="s">
        <v>70</v>
      </c>
      <c r="BE7672" s="1" t="s">
        <v>70</v>
      </c>
      <c r="BF7672" s="1" t="s">
        <v>70</v>
      </c>
      <c r="BG7672" s="3">
        <v>41453.46944444445</v>
      </c>
    </row>
    <row r="7673">
      <c r="A7673" s="1">
        <v>1008728.0</v>
      </c>
      <c r="B7673" s="1" t="s">
        <v>32441</v>
      </c>
      <c r="C7673" s="2" t="s">
        <v>32442</v>
      </c>
      <c r="D7673" s="2" t="s">
        <v>32443</v>
      </c>
      <c r="E7673" s="2" t="s">
        <v>32444</v>
      </c>
      <c r="H7673" s="1" t="s">
        <v>32445</v>
      </c>
      <c r="I7673" s="1" t="s">
        <v>2647</v>
      </c>
      <c r="J7673" s="1" t="s">
        <v>1637</v>
      </c>
      <c r="K7673" s="1" t="s">
        <v>582</v>
      </c>
      <c r="L7673" s="1">
        <v>42501.0</v>
      </c>
      <c r="M7673" s="1" t="s">
        <v>2931</v>
      </c>
      <c r="N7673" s="1" t="s">
        <v>2437</v>
      </c>
      <c r="U7673" s="1">
        <v>-84.603943</v>
      </c>
      <c r="V7673" s="1">
        <v>37.091713</v>
      </c>
      <c r="W7673" s="1" t="s">
        <v>392</v>
      </c>
      <c r="X7673" s="1" t="s">
        <v>69</v>
      </c>
      <c r="Y7673" s="1" t="s">
        <v>70</v>
      </c>
      <c r="Z7673" s="1" t="s">
        <v>70</v>
      </c>
      <c r="AA7673" s="1" t="s">
        <v>70</v>
      </c>
      <c r="AB7673" s="1" t="s">
        <v>69</v>
      </c>
      <c r="AC7673" s="1" t="s">
        <v>69</v>
      </c>
      <c r="AD7673" s="1" t="s">
        <v>69</v>
      </c>
      <c r="AE7673" s="1" t="s">
        <v>69</v>
      </c>
      <c r="AF7673" s="1" t="s">
        <v>69</v>
      </c>
      <c r="AG7673" s="1" t="s">
        <v>69</v>
      </c>
      <c r="AH7673" s="1" t="s">
        <v>69</v>
      </c>
      <c r="AI7673" s="1" t="s">
        <v>70</v>
      </c>
      <c r="AJ7673" s="1" t="s">
        <v>69</v>
      </c>
      <c r="AK7673" s="1" t="s">
        <v>69</v>
      </c>
      <c r="AL7673" s="1" t="s">
        <v>69</v>
      </c>
      <c r="AM7673" s="1" t="s">
        <v>69</v>
      </c>
      <c r="AN7673" s="1" t="s">
        <v>70</v>
      </c>
      <c r="AO7673" s="1" t="s">
        <v>69</v>
      </c>
      <c r="AP7673" s="1" t="s">
        <v>70</v>
      </c>
      <c r="AQ7673" s="1" t="s">
        <v>69</v>
      </c>
      <c r="AR7673" s="1" t="s">
        <v>69</v>
      </c>
      <c r="AS7673" s="1" t="s">
        <v>69</v>
      </c>
      <c r="AT7673" s="1" t="s">
        <v>69</v>
      </c>
      <c r="AU7673" s="1" t="s">
        <v>69</v>
      </c>
      <c r="AV7673" s="1" t="s">
        <v>70</v>
      </c>
      <c r="AW7673" s="1" t="s">
        <v>70</v>
      </c>
      <c r="AX7673" s="1" t="s">
        <v>69</v>
      </c>
      <c r="AY7673" s="1" t="s">
        <v>70</v>
      </c>
      <c r="AZ7673" s="1" t="s">
        <v>69</v>
      </c>
      <c r="BA7673" s="1" t="s">
        <v>69</v>
      </c>
      <c r="BB7673" s="1" t="s">
        <v>70</v>
      </c>
      <c r="BC7673" s="1" t="s">
        <v>69</v>
      </c>
      <c r="BD7673" s="1" t="s">
        <v>70</v>
      </c>
      <c r="BE7673" s="1" t="s">
        <v>70</v>
      </c>
      <c r="BF7673" s="1" t="s">
        <v>70</v>
      </c>
      <c r="BG7673" s="3">
        <v>41739.31736111111</v>
      </c>
    </row>
    <row r="7674">
      <c r="A7674" s="1">
        <v>1006754.0</v>
      </c>
      <c r="B7674" s="1" t="s">
        <v>32446</v>
      </c>
      <c r="C7674" s="2" t="s">
        <v>32447</v>
      </c>
      <c r="D7674" s="2" t="s">
        <v>32448</v>
      </c>
      <c r="H7674" s="1" t="s">
        <v>32449</v>
      </c>
      <c r="I7674" s="1" t="s">
        <v>30936</v>
      </c>
      <c r="J7674" s="1" t="s">
        <v>4334</v>
      </c>
      <c r="K7674" s="1" t="s">
        <v>451</v>
      </c>
      <c r="L7674" s="1">
        <v>54481.0</v>
      </c>
      <c r="M7674" s="1" t="s">
        <v>1081</v>
      </c>
      <c r="N7674" s="1" t="s">
        <v>32450</v>
      </c>
      <c r="U7674" s="1">
        <v>-89.582458</v>
      </c>
      <c r="V7674" s="1">
        <v>44.523048</v>
      </c>
      <c r="W7674" s="1" t="s">
        <v>136</v>
      </c>
      <c r="X7674" s="1" t="s">
        <v>69</v>
      </c>
      <c r="Y7674" s="1" t="s">
        <v>70</v>
      </c>
      <c r="Z7674" s="1" t="s">
        <v>70</v>
      </c>
      <c r="AA7674" s="1" t="s">
        <v>70</v>
      </c>
      <c r="AB7674" s="1" t="s">
        <v>70</v>
      </c>
      <c r="AC7674" s="1" t="s">
        <v>69</v>
      </c>
      <c r="AD7674" s="1" t="s">
        <v>69</v>
      </c>
      <c r="AE7674" s="1" t="s">
        <v>69</v>
      </c>
      <c r="AF7674" s="1" t="s">
        <v>69</v>
      </c>
      <c r="AG7674" s="1" t="s">
        <v>70</v>
      </c>
      <c r="AH7674" s="1" t="s">
        <v>69</v>
      </c>
      <c r="AI7674" s="1" t="s">
        <v>70</v>
      </c>
      <c r="AJ7674" s="1" t="s">
        <v>69</v>
      </c>
      <c r="AK7674" s="1" t="s">
        <v>69</v>
      </c>
      <c r="AL7674" s="1" t="s">
        <v>69</v>
      </c>
      <c r="AM7674" s="1" t="s">
        <v>69</v>
      </c>
      <c r="AN7674" s="1" t="s">
        <v>69</v>
      </c>
      <c r="AO7674" s="1" t="s">
        <v>69</v>
      </c>
      <c r="AP7674" s="1" t="s">
        <v>70</v>
      </c>
      <c r="AQ7674" s="1" t="s">
        <v>69</v>
      </c>
      <c r="AR7674" s="1" t="s">
        <v>69</v>
      </c>
      <c r="AS7674" s="1" t="s">
        <v>69</v>
      </c>
      <c r="AT7674" s="1" t="s">
        <v>70</v>
      </c>
      <c r="AU7674" s="1" t="s">
        <v>69</v>
      </c>
      <c r="AV7674" s="1" t="s">
        <v>70</v>
      </c>
      <c r="AW7674" s="1" t="s">
        <v>69</v>
      </c>
      <c r="AX7674" s="1" t="s">
        <v>69</v>
      </c>
      <c r="AY7674" s="1" t="s">
        <v>69</v>
      </c>
      <c r="AZ7674" s="1" t="s">
        <v>69</v>
      </c>
      <c r="BA7674" s="1" t="s">
        <v>69</v>
      </c>
      <c r="BB7674" s="1" t="s">
        <v>69</v>
      </c>
      <c r="BC7674" s="1" t="s">
        <v>69</v>
      </c>
      <c r="BD7674" s="1" t="s">
        <v>70</v>
      </c>
      <c r="BE7674" s="1" t="s">
        <v>70</v>
      </c>
      <c r="BF7674" s="1" t="s">
        <v>70</v>
      </c>
      <c r="BG7674" s="3">
        <v>41714.834027777775</v>
      </c>
    </row>
    <row r="7675">
      <c r="A7675" s="1">
        <v>1003738.0</v>
      </c>
      <c r="B7675" s="1" t="s">
        <v>32451</v>
      </c>
      <c r="H7675" s="1" t="s">
        <v>32452</v>
      </c>
      <c r="I7675" s="1" t="s">
        <v>133</v>
      </c>
      <c r="J7675" s="1" t="s">
        <v>134</v>
      </c>
      <c r="K7675" s="1" t="s">
        <v>134</v>
      </c>
      <c r="M7675" s="1" t="s">
        <v>1490</v>
      </c>
      <c r="N7675" s="1" t="s">
        <v>32453</v>
      </c>
      <c r="U7675" s="1">
        <v>-76.959854</v>
      </c>
      <c r="V7675" s="1">
        <v>38.928444</v>
      </c>
      <c r="X7675" s="1" t="s">
        <v>70</v>
      </c>
      <c r="Y7675" s="1" t="s">
        <v>69</v>
      </c>
      <c r="Z7675" s="1" t="s">
        <v>70</v>
      </c>
      <c r="AA7675" s="1" t="s">
        <v>69</v>
      </c>
      <c r="AB7675" s="1" t="s">
        <v>69</v>
      </c>
      <c r="AC7675" s="1" t="s">
        <v>80</v>
      </c>
      <c r="AD7675" s="1" t="s">
        <v>69</v>
      </c>
      <c r="AE7675" s="1" t="s">
        <v>70</v>
      </c>
      <c r="AF7675" s="1" t="s">
        <v>69</v>
      </c>
      <c r="AG7675" s="1" t="s">
        <v>70</v>
      </c>
      <c r="AH7675" s="1" t="s">
        <v>70</v>
      </c>
      <c r="AI7675" s="1" t="s">
        <v>70</v>
      </c>
      <c r="AJ7675" s="1" t="s">
        <v>69</v>
      </c>
      <c r="AK7675" s="1" t="s">
        <v>69</v>
      </c>
      <c r="AL7675" s="1" t="s">
        <v>70</v>
      </c>
      <c r="AM7675" s="1" t="s">
        <v>70</v>
      </c>
      <c r="AN7675" s="1" t="s">
        <v>70</v>
      </c>
      <c r="AO7675" s="1" t="s">
        <v>70</v>
      </c>
      <c r="AP7675" s="1" t="s">
        <v>70</v>
      </c>
      <c r="AQ7675" s="1" t="s">
        <v>70</v>
      </c>
      <c r="AR7675" s="1" t="s">
        <v>70</v>
      </c>
      <c r="AS7675" s="1" t="s">
        <v>70</v>
      </c>
      <c r="AT7675" s="1" t="s">
        <v>70</v>
      </c>
      <c r="AU7675" s="1" t="s">
        <v>70</v>
      </c>
      <c r="AV7675" s="1" t="s">
        <v>70</v>
      </c>
      <c r="AW7675" s="1" t="s">
        <v>70</v>
      </c>
      <c r="AX7675" s="1" t="s">
        <v>70</v>
      </c>
      <c r="AY7675" s="1" t="s">
        <v>70</v>
      </c>
      <c r="AZ7675" s="1" t="s">
        <v>70</v>
      </c>
      <c r="BA7675" s="1" t="s">
        <v>70</v>
      </c>
      <c r="BB7675" s="1" t="s">
        <v>70</v>
      </c>
      <c r="BC7675" s="1" t="s">
        <v>70</v>
      </c>
      <c r="BD7675" s="1" t="s">
        <v>70</v>
      </c>
      <c r="BE7675" s="1" t="s">
        <v>70</v>
      </c>
      <c r="BF7675" s="1" t="s">
        <v>70</v>
      </c>
      <c r="BG7675" s="3">
        <v>41108.56319444445</v>
      </c>
    </row>
    <row r="7676">
      <c r="A7676" s="1">
        <v>1008809.0</v>
      </c>
      <c r="B7676" s="1" t="s">
        <v>32454</v>
      </c>
      <c r="H7676" s="1" t="s">
        <v>32455</v>
      </c>
      <c r="I7676" s="1" t="s">
        <v>2647</v>
      </c>
      <c r="J7676" s="1" t="s">
        <v>555</v>
      </c>
      <c r="K7676" s="1" t="s">
        <v>488</v>
      </c>
      <c r="L7676" s="1">
        <v>2726.0</v>
      </c>
      <c r="M7676" s="1" t="s">
        <v>32456</v>
      </c>
      <c r="N7676" s="1" t="s">
        <v>305</v>
      </c>
      <c r="U7676" s="1">
        <v>-71.160156</v>
      </c>
      <c r="V7676" s="1">
        <v>41.727737</v>
      </c>
      <c r="W7676" s="1" t="s">
        <v>99</v>
      </c>
      <c r="X7676" s="1" t="s">
        <v>69</v>
      </c>
      <c r="Y7676" s="1" t="s">
        <v>70</v>
      </c>
      <c r="Z7676" s="1" t="s">
        <v>70</v>
      </c>
      <c r="AA7676" s="1" t="s">
        <v>70</v>
      </c>
      <c r="AB7676" s="1" t="s">
        <v>70</v>
      </c>
      <c r="AC7676" s="1" t="s">
        <v>69</v>
      </c>
      <c r="AD7676" s="1" t="s">
        <v>69</v>
      </c>
      <c r="AE7676" s="1" t="s">
        <v>69</v>
      </c>
      <c r="AF7676" s="1" t="s">
        <v>69</v>
      </c>
      <c r="AG7676" s="1" t="s">
        <v>69</v>
      </c>
      <c r="AH7676" s="1" t="s">
        <v>69</v>
      </c>
      <c r="AI7676" s="1" t="s">
        <v>69</v>
      </c>
      <c r="AJ7676" s="1" t="s">
        <v>69</v>
      </c>
      <c r="AK7676" s="1" t="s">
        <v>69</v>
      </c>
      <c r="AL7676" s="1" t="s">
        <v>69</v>
      </c>
      <c r="AM7676" s="1" t="s">
        <v>69</v>
      </c>
      <c r="AN7676" s="1" t="s">
        <v>69</v>
      </c>
      <c r="AO7676" s="1" t="s">
        <v>69</v>
      </c>
      <c r="AP7676" s="1" t="s">
        <v>70</v>
      </c>
      <c r="AQ7676" s="1" t="s">
        <v>70</v>
      </c>
      <c r="AR7676" s="1" t="s">
        <v>69</v>
      </c>
      <c r="AS7676" s="1" t="s">
        <v>69</v>
      </c>
      <c r="AT7676" s="1" t="s">
        <v>69</v>
      </c>
      <c r="AU7676" s="1" t="s">
        <v>69</v>
      </c>
      <c r="AV7676" s="1" t="s">
        <v>69</v>
      </c>
      <c r="AW7676" s="1" t="s">
        <v>69</v>
      </c>
      <c r="AX7676" s="1" t="s">
        <v>70</v>
      </c>
      <c r="AY7676" s="1" t="s">
        <v>70</v>
      </c>
      <c r="AZ7676" s="1" t="s">
        <v>69</v>
      </c>
      <c r="BA7676" s="1" t="s">
        <v>70</v>
      </c>
      <c r="BB7676" s="1" t="s">
        <v>70</v>
      </c>
      <c r="BC7676" s="1" t="s">
        <v>70</v>
      </c>
      <c r="BD7676" s="1" t="s">
        <v>70</v>
      </c>
      <c r="BE7676" s="1" t="s">
        <v>70</v>
      </c>
      <c r="BF7676" s="1" t="s">
        <v>70</v>
      </c>
      <c r="BG7676" s="3">
        <v>41456.83472222222</v>
      </c>
    </row>
    <row r="7677">
      <c r="A7677" s="1">
        <v>1011497.0</v>
      </c>
      <c r="B7677" s="1" t="s">
        <v>32457</v>
      </c>
      <c r="C7677" s="2" t="s">
        <v>32458</v>
      </c>
      <c r="D7677" s="1" t="s">
        <v>32457</v>
      </c>
      <c r="E7677" s="1" t="s">
        <v>32457</v>
      </c>
      <c r="H7677" s="1" t="s">
        <v>32459</v>
      </c>
      <c r="I7677" s="1" t="s">
        <v>14120</v>
      </c>
      <c r="J7677" s="1" t="s">
        <v>3200</v>
      </c>
      <c r="K7677" s="1" t="s">
        <v>188</v>
      </c>
      <c r="L7677" s="1">
        <v>17327.0</v>
      </c>
      <c r="M7677" s="1" t="s">
        <v>32460</v>
      </c>
      <c r="N7677" s="1" t="s">
        <v>32461</v>
      </c>
      <c r="O7677" s="1" t="s">
        <v>32462</v>
      </c>
      <c r="P7677" s="1" t="s">
        <v>32463</v>
      </c>
      <c r="U7677" s="1">
        <v>-76.730705</v>
      </c>
      <c r="V7677" s="1">
        <v>39.793503</v>
      </c>
      <c r="X7677" s="1" t="s">
        <v>69</v>
      </c>
      <c r="Y7677" s="1" t="s">
        <v>70</v>
      </c>
      <c r="Z7677" s="1" t="s">
        <v>70</v>
      </c>
      <c r="AA7677" s="1" t="s">
        <v>70</v>
      </c>
      <c r="AB7677" s="1" t="s">
        <v>70</v>
      </c>
      <c r="AC7677" s="1" t="s">
        <v>80</v>
      </c>
      <c r="AD7677" s="1" t="s">
        <v>69</v>
      </c>
      <c r="AE7677" s="1" t="s">
        <v>69</v>
      </c>
      <c r="AF7677" s="1" t="s">
        <v>69</v>
      </c>
      <c r="AG7677" s="1" t="s">
        <v>69</v>
      </c>
      <c r="AH7677" s="1" t="s">
        <v>69</v>
      </c>
      <c r="AI7677" s="1" t="s">
        <v>69</v>
      </c>
      <c r="AJ7677" s="1" t="s">
        <v>69</v>
      </c>
      <c r="AK7677" s="1" t="s">
        <v>69</v>
      </c>
      <c r="AL7677" s="1" t="s">
        <v>69</v>
      </c>
      <c r="AM7677" s="1" t="s">
        <v>69</v>
      </c>
      <c r="AN7677" s="1" t="s">
        <v>69</v>
      </c>
      <c r="AO7677" s="1" t="s">
        <v>69</v>
      </c>
      <c r="AP7677" s="1" t="s">
        <v>70</v>
      </c>
      <c r="AQ7677" s="1" t="s">
        <v>69</v>
      </c>
      <c r="AR7677" s="1" t="s">
        <v>69</v>
      </c>
      <c r="AS7677" s="1" t="s">
        <v>69</v>
      </c>
      <c r="AT7677" s="1" t="s">
        <v>69</v>
      </c>
      <c r="AU7677" s="1" t="s">
        <v>69</v>
      </c>
      <c r="AV7677" s="1" t="s">
        <v>70</v>
      </c>
      <c r="AW7677" s="1" t="s">
        <v>69</v>
      </c>
      <c r="AX7677" s="1" t="s">
        <v>69</v>
      </c>
      <c r="AY7677" s="1" t="s">
        <v>69</v>
      </c>
      <c r="AZ7677" s="1" t="s">
        <v>69</v>
      </c>
      <c r="BA7677" s="1" t="s">
        <v>69</v>
      </c>
      <c r="BB7677" s="1" t="s">
        <v>69</v>
      </c>
      <c r="BC7677" s="1" t="s">
        <v>69</v>
      </c>
      <c r="BD7677" s="1" t="s">
        <v>69</v>
      </c>
      <c r="BE7677" s="1" t="s">
        <v>70</v>
      </c>
      <c r="BF7677" s="1" t="s">
        <v>70</v>
      </c>
      <c r="BG7677" s="3">
        <v>43462.666666666664</v>
      </c>
    </row>
    <row r="7678">
      <c r="A7678" s="1">
        <v>1009240.0</v>
      </c>
      <c r="B7678" s="1" t="s">
        <v>32464</v>
      </c>
      <c r="C7678" s="2" t="s">
        <v>32465</v>
      </c>
      <c r="H7678" s="1" t="s">
        <v>32466</v>
      </c>
      <c r="I7678" s="1" t="s">
        <v>11891</v>
      </c>
      <c r="K7678" s="1" t="s">
        <v>389</v>
      </c>
      <c r="L7678" s="1">
        <v>50401.0</v>
      </c>
      <c r="U7678" s="1">
        <v>-78.825996</v>
      </c>
      <c r="V7678" s="1">
        <v>42.933201</v>
      </c>
      <c r="X7678" s="1" t="s">
        <v>69</v>
      </c>
      <c r="Y7678" s="1" t="s">
        <v>70</v>
      </c>
      <c r="Z7678" s="1" t="s">
        <v>70</v>
      </c>
      <c r="AA7678" s="1" t="s">
        <v>70</v>
      </c>
      <c r="AB7678" s="1" t="s">
        <v>70</v>
      </c>
      <c r="AC7678" s="1" t="s">
        <v>80</v>
      </c>
      <c r="BG7678" s="1">
        <v>2013.0</v>
      </c>
    </row>
    <row r="7679">
      <c r="A7679" s="1">
        <v>1004531.0</v>
      </c>
      <c r="B7679" s="1" t="s">
        <v>32467</v>
      </c>
      <c r="H7679" s="1" t="s">
        <v>32468</v>
      </c>
      <c r="I7679" s="1" t="s">
        <v>21272</v>
      </c>
      <c r="J7679" s="1" t="s">
        <v>12198</v>
      </c>
      <c r="K7679" s="1" t="s">
        <v>637</v>
      </c>
      <c r="U7679" s="1">
        <v>-156.472</v>
      </c>
      <c r="V7679" s="1">
        <v>20.8887</v>
      </c>
      <c r="X7679" s="1" t="s">
        <v>70</v>
      </c>
      <c r="Y7679" s="1" t="s">
        <v>70</v>
      </c>
      <c r="Z7679" s="1" t="s">
        <v>70</v>
      </c>
      <c r="AA7679" s="1" t="s">
        <v>70</v>
      </c>
      <c r="AB7679" s="1" t="s">
        <v>70</v>
      </c>
      <c r="AC7679" s="1" t="s">
        <v>80</v>
      </c>
      <c r="BG7679" s="1">
        <v>2009.0</v>
      </c>
    </row>
    <row r="7680">
      <c r="A7680" s="1">
        <v>1001720.0</v>
      </c>
      <c r="B7680" s="1" t="s">
        <v>32469</v>
      </c>
      <c r="H7680" s="1" t="s">
        <v>32470</v>
      </c>
      <c r="I7680" s="1" t="s">
        <v>1822</v>
      </c>
      <c r="J7680" s="1" t="s">
        <v>1822</v>
      </c>
      <c r="K7680" s="1" t="s">
        <v>77</v>
      </c>
      <c r="L7680" s="1">
        <v>44805.0</v>
      </c>
      <c r="U7680" s="1">
        <v>-82.320503</v>
      </c>
      <c r="V7680" s="1">
        <v>40.8647</v>
      </c>
      <c r="X7680" s="1" t="s">
        <v>70</v>
      </c>
      <c r="Y7680" s="1" t="s">
        <v>70</v>
      </c>
      <c r="Z7680" s="1" t="s">
        <v>70</v>
      </c>
      <c r="AA7680" s="1" t="s">
        <v>70</v>
      </c>
      <c r="AB7680" s="1" t="s">
        <v>70</v>
      </c>
      <c r="AC7680" s="1" t="s">
        <v>80</v>
      </c>
      <c r="BG7680" s="1">
        <v>2009.0</v>
      </c>
    </row>
    <row r="7681">
      <c r="A7681" s="1">
        <v>1011599.0</v>
      </c>
      <c r="B7681" s="1" t="s">
        <v>32471</v>
      </c>
      <c r="D7681" s="2" t="s">
        <v>32472</v>
      </c>
      <c r="H7681" s="1" t="s">
        <v>32473</v>
      </c>
      <c r="I7681" s="1" t="s">
        <v>32474</v>
      </c>
      <c r="J7681" s="1" t="s">
        <v>7217</v>
      </c>
      <c r="K7681" s="1" t="s">
        <v>188</v>
      </c>
      <c r="L7681" s="1">
        <v>16838.0</v>
      </c>
      <c r="M7681" s="1" t="s">
        <v>32475</v>
      </c>
      <c r="N7681" s="1" t="s">
        <v>79</v>
      </c>
      <c r="U7681" s="1">
        <v>-78.612511</v>
      </c>
      <c r="V7681" s="1">
        <v>40.965729</v>
      </c>
      <c r="X7681" s="1" t="s">
        <v>69</v>
      </c>
      <c r="Y7681" s="1" t="s">
        <v>69</v>
      </c>
      <c r="Z7681" s="1" t="s">
        <v>70</v>
      </c>
      <c r="AA7681" s="1" t="s">
        <v>70</v>
      </c>
      <c r="AB7681" s="1" t="s">
        <v>69</v>
      </c>
      <c r="AC7681" s="1" t="s">
        <v>80</v>
      </c>
      <c r="AD7681" s="1" t="s">
        <v>69</v>
      </c>
      <c r="AE7681" s="1" t="s">
        <v>70</v>
      </c>
      <c r="AF7681" s="1" t="s">
        <v>69</v>
      </c>
      <c r="AG7681" s="1" t="s">
        <v>69</v>
      </c>
      <c r="AH7681" s="1" t="s">
        <v>69</v>
      </c>
      <c r="AI7681" s="1" t="s">
        <v>70</v>
      </c>
      <c r="AJ7681" s="1" t="s">
        <v>69</v>
      </c>
      <c r="AK7681" s="1" t="s">
        <v>69</v>
      </c>
      <c r="AL7681" s="1" t="s">
        <v>69</v>
      </c>
      <c r="AM7681" s="1" t="s">
        <v>69</v>
      </c>
      <c r="AN7681" s="1" t="s">
        <v>69</v>
      </c>
      <c r="AO7681" s="1" t="s">
        <v>69</v>
      </c>
      <c r="AP7681" s="1" t="s">
        <v>70</v>
      </c>
      <c r="AQ7681" s="1" t="s">
        <v>70</v>
      </c>
      <c r="AR7681" s="1" t="s">
        <v>70</v>
      </c>
      <c r="AS7681" s="1" t="s">
        <v>70</v>
      </c>
      <c r="AT7681" s="1" t="s">
        <v>69</v>
      </c>
      <c r="AU7681" s="1" t="s">
        <v>69</v>
      </c>
      <c r="AV7681" s="1" t="s">
        <v>70</v>
      </c>
      <c r="AW7681" s="1" t="s">
        <v>70</v>
      </c>
      <c r="AX7681" s="1" t="s">
        <v>70</v>
      </c>
      <c r="AY7681" s="1" t="s">
        <v>70</v>
      </c>
      <c r="AZ7681" s="1" t="s">
        <v>69</v>
      </c>
      <c r="BA7681" s="1" t="s">
        <v>70</v>
      </c>
      <c r="BB7681" s="1" t="s">
        <v>70</v>
      </c>
      <c r="BC7681" s="1" t="s">
        <v>70</v>
      </c>
      <c r="BD7681" s="1" t="s">
        <v>70</v>
      </c>
      <c r="BE7681" s="1" t="s">
        <v>70</v>
      </c>
      <c r="BF7681" s="1" t="s">
        <v>70</v>
      </c>
      <c r="BG7681" s="3">
        <v>42419.90972222222</v>
      </c>
    </row>
    <row r="7682">
      <c r="A7682" s="1">
        <v>1006069.0</v>
      </c>
      <c r="B7682" s="1" t="s">
        <v>32476</v>
      </c>
      <c r="C7682" s="2" t="s">
        <v>32477</v>
      </c>
      <c r="H7682" s="1" t="s">
        <v>32478</v>
      </c>
      <c r="I7682" s="1" t="s">
        <v>32479</v>
      </c>
      <c r="J7682" s="1" t="s">
        <v>2520</v>
      </c>
      <c r="K7682" s="1" t="s">
        <v>349</v>
      </c>
      <c r="L7682" s="1">
        <v>81645.0</v>
      </c>
      <c r="M7682" s="1" t="s">
        <v>172</v>
      </c>
      <c r="N7682" s="1" t="s">
        <v>7490</v>
      </c>
      <c r="U7682" s="1">
        <v>-106.4315</v>
      </c>
      <c r="V7682" s="1">
        <v>39.58839</v>
      </c>
      <c r="W7682" s="1" t="s">
        <v>99</v>
      </c>
      <c r="X7682" s="1" t="s">
        <v>69</v>
      </c>
      <c r="Y7682" s="1" t="s">
        <v>70</v>
      </c>
      <c r="Z7682" s="1" t="s">
        <v>70</v>
      </c>
      <c r="AA7682" s="1" t="s">
        <v>70</v>
      </c>
      <c r="AB7682" s="1" t="s">
        <v>70</v>
      </c>
      <c r="AC7682" s="1" t="s">
        <v>80</v>
      </c>
      <c r="AD7682" s="1" t="s">
        <v>69</v>
      </c>
      <c r="AE7682" s="1" t="s">
        <v>70</v>
      </c>
      <c r="AF7682" s="1" t="s">
        <v>69</v>
      </c>
      <c r="AG7682" s="1" t="s">
        <v>69</v>
      </c>
      <c r="AH7682" s="1" t="s">
        <v>70</v>
      </c>
      <c r="AI7682" s="1" t="s">
        <v>69</v>
      </c>
      <c r="AJ7682" s="1" t="s">
        <v>70</v>
      </c>
      <c r="AK7682" s="1" t="s">
        <v>69</v>
      </c>
      <c r="AL7682" s="1" t="s">
        <v>69</v>
      </c>
      <c r="AM7682" s="1" t="s">
        <v>69</v>
      </c>
      <c r="AN7682" s="1" t="s">
        <v>69</v>
      </c>
      <c r="AO7682" s="1" t="s">
        <v>70</v>
      </c>
      <c r="AP7682" s="1" t="s">
        <v>69</v>
      </c>
      <c r="AQ7682" s="1" t="s">
        <v>70</v>
      </c>
      <c r="AR7682" s="1" t="s">
        <v>69</v>
      </c>
      <c r="AS7682" s="1" t="s">
        <v>70</v>
      </c>
      <c r="AT7682" s="1" t="s">
        <v>69</v>
      </c>
      <c r="AU7682" s="1" t="s">
        <v>69</v>
      </c>
      <c r="AV7682" s="1" t="s">
        <v>69</v>
      </c>
      <c r="AW7682" s="1" t="s">
        <v>69</v>
      </c>
      <c r="AX7682" s="1" t="s">
        <v>70</v>
      </c>
      <c r="AY7682" s="1" t="s">
        <v>70</v>
      </c>
      <c r="AZ7682" s="1" t="s">
        <v>70</v>
      </c>
      <c r="BA7682" s="1" t="s">
        <v>70</v>
      </c>
      <c r="BB7682" s="1" t="s">
        <v>70</v>
      </c>
      <c r="BC7682" s="1" t="s">
        <v>70</v>
      </c>
      <c r="BD7682" s="1" t="s">
        <v>70</v>
      </c>
      <c r="BE7682" s="1" t="s">
        <v>70</v>
      </c>
      <c r="BF7682" s="1" t="s">
        <v>70</v>
      </c>
      <c r="BG7682" s="3">
        <v>41031.91875</v>
      </c>
    </row>
    <row r="7683">
      <c r="A7683" s="1">
        <v>1019517.0</v>
      </c>
      <c r="B7683" s="1" t="s">
        <v>32480</v>
      </c>
      <c r="C7683" s="2" t="s">
        <v>32481</v>
      </c>
      <c r="D7683" s="2" t="s">
        <v>32482</v>
      </c>
      <c r="E7683" s="2" t="s">
        <v>32483</v>
      </c>
      <c r="G7683" s="2" t="s">
        <v>32484</v>
      </c>
      <c r="H7683" s="1" t="s">
        <v>32485</v>
      </c>
      <c r="I7683" s="1" t="s">
        <v>338</v>
      </c>
      <c r="J7683" s="1" t="s">
        <v>3245</v>
      </c>
      <c r="K7683" s="1" t="s">
        <v>1818</v>
      </c>
      <c r="L7683" s="1">
        <v>6468.0</v>
      </c>
      <c r="M7683" s="1" t="s">
        <v>32486</v>
      </c>
      <c r="N7683" s="1" t="s">
        <v>446</v>
      </c>
      <c r="U7683" s="1">
        <v>-73.207771</v>
      </c>
      <c r="V7683" s="1">
        <v>41.332211</v>
      </c>
      <c r="X7683" s="1" t="s">
        <v>69</v>
      </c>
      <c r="Y7683" s="1" t="s">
        <v>69</v>
      </c>
      <c r="Z7683" s="1" t="s">
        <v>70</v>
      </c>
      <c r="AA7683" s="1" t="s">
        <v>69</v>
      </c>
      <c r="AB7683" s="1" t="s">
        <v>70</v>
      </c>
      <c r="AC7683" s="1" t="s">
        <v>80</v>
      </c>
      <c r="AD7683" s="1" t="s">
        <v>69</v>
      </c>
      <c r="AE7683" s="1" t="s">
        <v>69</v>
      </c>
      <c r="AF7683" s="1" t="s">
        <v>70</v>
      </c>
      <c r="AG7683" s="1" t="s">
        <v>69</v>
      </c>
      <c r="AH7683" s="1" t="s">
        <v>69</v>
      </c>
      <c r="AI7683" s="1" t="s">
        <v>69</v>
      </c>
      <c r="AJ7683" s="1" t="s">
        <v>69</v>
      </c>
      <c r="AK7683" s="1" t="s">
        <v>69</v>
      </c>
      <c r="AL7683" s="1" t="s">
        <v>69</v>
      </c>
      <c r="AM7683" s="1" t="s">
        <v>69</v>
      </c>
      <c r="AN7683" s="1" t="s">
        <v>69</v>
      </c>
      <c r="AO7683" s="1" t="s">
        <v>70</v>
      </c>
      <c r="AP7683" s="1" t="s">
        <v>70</v>
      </c>
      <c r="AQ7683" s="1" t="s">
        <v>70</v>
      </c>
      <c r="AR7683" s="1" t="s">
        <v>70</v>
      </c>
      <c r="AS7683" s="1" t="s">
        <v>70</v>
      </c>
      <c r="AT7683" s="1" t="s">
        <v>69</v>
      </c>
      <c r="AU7683" s="1" t="s">
        <v>69</v>
      </c>
      <c r="AV7683" s="1" t="s">
        <v>70</v>
      </c>
      <c r="AW7683" s="1" t="s">
        <v>69</v>
      </c>
      <c r="AX7683" s="1" t="s">
        <v>70</v>
      </c>
      <c r="AY7683" s="1" t="s">
        <v>70</v>
      </c>
      <c r="AZ7683" s="1" t="s">
        <v>69</v>
      </c>
      <c r="BA7683" s="1" t="s">
        <v>70</v>
      </c>
      <c r="BB7683" s="1" t="s">
        <v>70</v>
      </c>
      <c r="BC7683" s="1" t="s">
        <v>70</v>
      </c>
      <c r="BD7683" s="1" t="s">
        <v>70</v>
      </c>
      <c r="BE7683" s="1" t="s">
        <v>70</v>
      </c>
      <c r="BF7683" s="1" t="s">
        <v>70</v>
      </c>
      <c r="BG7683" s="3">
        <v>43594.93125</v>
      </c>
    </row>
    <row r="7684">
      <c r="A7684" s="1">
        <v>1009302.0</v>
      </c>
      <c r="B7684" s="1" t="s">
        <v>32487</v>
      </c>
      <c r="C7684" s="2" t="s">
        <v>32488</v>
      </c>
      <c r="H7684" s="1" t="s">
        <v>32489</v>
      </c>
      <c r="I7684" s="1" t="s">
        <v>284</v>
      </c>
      <c r="K7684" s="1" t="s">
        <v>1818</v>
      </c>
      <c r="L7684" s="1">
        <v>6763.0</v>
      </c>
      <c r="U7684" s="1">
        <v>-73.181</v>
      </c>
      <c r="V7684" s="1">
        <v>41.682701</v>
      </c>
      <c r="X7684" s="1" t="s">
        <v>69</v>
      </c>
      <c r="Y7684" s="1" t="s">
        <v>70</v>
      </c>
      <c r="Z7684" s="1" t="s">
        <v>70</v>
      </c>
      <c r="AA7684" s="1" t="s">
        <v>70</v>
      </c>
      <c r="AB7684" s="1" t="s">
        <v>70</v>
      </c>
      <c r="AC7684" s="1" t="s">
        <v>80</v>
      </c>
      <c r="BG7684" s="1">
        <v>2013.0</v>
      </c>
    </row>
    <row r="7685">
      <c r="A7685" s="1">
        <v>1005410.0</v>
      </c>
      <c r="B7685" s="1" t="s">
        <v>32490</v>
      </c>
      <c r="D7685" s="2" t="s">
        <v>32491</v>
      </c>
      <c r="H7685" s="1" t="s">
        <v>32492</v>
      </c>
      <c r="I7685" s="1" t="s">
        <v>32493</v>
      </c>
      <c r="J7685" s="1" t="s">
        <v>2082</v>
      </c>
      <c r="K7685" s="1" t="s">
        <v>656</v>
      </c>
      <c r="L7685" s="1">
        <v>92629.0</v>
      </c>
      <c r="N7685" s="1" t="s">
        <v>79</v>
      </c>
      <c r="U7685" s="1">
        <v>-117.69902</v>
      </c>
      <c r="V7685" s="1">
        <v>33.467789</v>
      </c>
      <c r="W7685" s="1" t="s">
        <v>136</v>
      </c>
      <c r="X7685" s="1" t="s">
        <v>69</v>
      </c>
      <c r="Y7685" s="1" t="s">
        <v>70</v>
      </c>
      <c r="Z7685" s="1" t="s">
        <v>70</v>
      </c>
      <c r="AA7685" s="1" t="s">
        <v>70</v>
      </c>
      <c r="AB7685" s="1" t="s">
        <v>70</v>
      </c>
      <c r="AC7685" s="1" t="s">
        <v>70</v>
      </c>
      <c r="AD7685" s="1" t="s">
        <v>69</v>
      </c>
      <c r="AE7685" s="1" t="s">
        <v>70</v>
      </c>
      <c r="AF7685" s="1" t="s">
        <v>69</v>
      </c>
      <c r="AG7685" s="1" t="s">
        <v>69</v>
      </c>
      <c r="AH7685" s="1" t="s">
        <v>69</v>
      </c>
      <c r="AI7685" s="1" t="s">
        <v>69</v>
      </c>
      <c r="AJ7685" s="1" t="s">
        <v>69</v>
      </c>
      <c r="AK7685" s="1" t="s">
        <v>69</v>
      </c>
      <c r="AL7685" s="1" t="s">
        <v>69</v>
      </c>
      <c r="AM7685" s="1" t="s">
        <v>69</v>
      </c>
      <c r="AN7685" s="1" t="s">
        <v>70</v>
      </c>
      <c r="AO7685" s="1" t="s">
        <v>70</v>
      </c>
      <c r="AP7685" s="1" t="s">
        <v>70</v>
      </c>
      <c r="AQ7685" s="1" t="s">
        <v>69</v>
      </c>
      <c r="AR7685" s="1" t="s">
        <v>69</v>
      </c>
      <c r="AS7685" s="1" t="s">
        <v>69</v>
      </c>
      <c r="AT7685" s="1" t="s">
        <v>69</v>
      </c>
      <c r="AU7685" s="1" t="s">
        <v>69</v>
      </c>
      <c r="AV7685" s="1" t="s">
        <v>69</v>
      </c>
      <c r="AW7685" s="1" t="s">
        <v>70</v>
      </c>
      <c r="AX7685" s="1" t="s">
        <v>69</v>
      </c>
      <c r="AY7685" s="1" t="s">
        <v>70</v>
      </c>
      <c r="AZ7685" s="1" t="s">
        <v>69</v>
      </c>
      <c r="BA7685" s="1" t="s">
        <v>70</v>
      </c>
      <c r="BB7685" s="1" t="s">
        <v>70</v>
      </c>
      <c r="BC7685" s="1" t="s">
        <v>69</v>
      </c>
      <c r="BD7685" s="1" t="s">
        <v>69</v>
      </c>
      <c r="BE7685" s="1" t="s">
        <v>70</v>
      </c>
      <c r="BF7685" s="1" t="s">
        <v>70</v>
      </c>
      <c r="BG7685" s="3">
        <v>41771.71527777778</v>
      </c>
    </row>
    <row r="7686">
      <c r="A7686" s="1">
        <v>1006013.0</v>
      </c>
      <c r="B7686" s="1" t="s">
        <v>32494</v>
      </c>
      <c r="C7686" s="2" t="s">
        <v>2495</v>
      </c>
      <c r="H7686" s="1" t="s">
        <v>32495</v>
      </c>
      <c r="I7686" s="1" t="s">
        <v>4633</v>
      </c>
      <c r="J7686" s="1" t="s">
        <v>157</v>
      </c>
      <c r="K7686" s="1" t="s">
        <v>96</v>
      </c>
      <c r="N7686" s="1" t="s">
        <v>22284</v>
      </c>
      <c r="U7686" s="1">
        <v>-73.882317</v>
      </c>
      <c r="V7686" s="1">
        <v>40.865757</v>
      </c>
      <c r="X7686" s="1" t="s">
        <v>69</v>
      </c>
      <c r="Y7686" s="1" t="s">
        <v>69</v>
      </c>
      <c r="Z7686" s="1" t="s">
        <v>70</v>
      </c>
      <c r="AA7686" s="1" t="s">
        <v>69</v>
      </c>
      <c r="AB7686" s="1" t="s">
        <v>69</v>
      </c>
      <c r="AC7686" s="1" t="s">
        <v>70</v>
      </c>
      <c r="AD7686" s="1" t="s">
        <v>69</v>
      </c>
      <c r="AE7686" s="1" t="s">
        <v>70</v>
      </c>
      <c r="AF7686" s="1" t="s">
        <v>70</v>
      </c>
      <c r="AG7686" s="1" t="s">
        <v>70</v>
      </c>
      <c r="AH7686" s="1" t="s">
        <v>70</v>
      </c>
      <c r="AI7686" s="1" t="s">
        <v>70</v>
      </c>
      <c r="AJ7686" s="1" t="s">
        <v>70</v>
      </c>
      <c r="AK7686" s="1" t="s">
        <v>69</v>
      </c>
      <c r="AL7686" s="1" t="s">
        <v>69</v>
      </c>
      <c r="AM7686" s="1" t="s">
        <v>70</v>
      </c>
      <c r="AN7686" s="1" t="s">
        <v>70</v>
      </c>
      <c r="AO7686" s="1" t="s">
        <v>70</v>
      </c>
      <c r="AP7686" s="1" t="s">
        <v>70</v>
      </c>
      <c r="AQ7686" s="1" t="s">
        <v>70</v>
      </c>
      <c r="AR7686" s="1" t="s">
        <v>69</v>
      </c>
      <c r="AS7686" s="1" t="s">
        <v>70</v>
      </c>
      <c r="AT7686" s="1" t="s">
        <v>70</v>
      </c>
      <c r="AU7686" s="1" t="s">
        <v>70</v>
      </c>
      <c r="AV7686" s="1" t="s">
        <v>70</v>
      </c>
      <c r="AW7686" s="1" t="s">
        <v>70</v>
      </c>
      <c r="AX7686" s="1" t="s">
        <v>70</v>
      </c>
      <c r="AY7686" s="1" t="s">
        <v>70</v>
      </c>
      <c r="AZ7686" s="1" t="s">
        <v>69</v>
      </c>
      <c r="BA7686" s="1" t="s">
        <v>70</v>
      </c>
      <c r="BB7686" s="1" t="s">
        <v>70</v>
      </c>
      <c r="BC7686" s="1" t="s">
        <v>70</v>
      </c>
      <c r="BD7686" s="1" t="s">
        <v>70</v>
      </c>
      <c r="BE7686" s="1" t="s">
        <v>70</v>
      </c>
      <c r="BF7686" s="1" t="s">
        <v>70</v>
      </c>
      <c r="BG7686" s="3">
        <v>42473.419444444444</v>
      </c>
    </row>
    <row r="7687">
      <c r="A7687" s="1">
        <v>1009955.0</v>
      </c>
      <c r="B7687" s="1" t="s">
        <v>32496</v>
      </c>
      <c r="C7687" s="2" t="s">
        <v>32497</v>
      </c>
      <c r="D7687" s="2" t="s">
        <v>32498</v>
      </c>
      <c r="E7687" s="2" t="s">
        <v>32499</v>
      </c>
      <c r="F7687" s="1" t="s">
        <v>32500</v>
      </c>
      <c r="H7687" s="1" t="s">
        <v>32501</v>
      </c>
      <c r="I7687" s="1" t="s">
        <v>32502</v>
      </c>
      <c r="J7687" s="1" t="s">
        <v>1334</v>
      </c>
      <c r="K7687" s="1" t="s">
        <v>488</v>
      </c>
      <c r="L7687" s="1">
        <v>1950.0</v>
      </c>
      <c r="M7687" s="1" t="s">
        <v>224</v>
      </c>
      <c r="N7687" s="1" t="s">
        <v>79</v>
      </c>
      <c r="U7687" s="1">
        <v>-70.865685</v>
      </c>
      <c r="V7687" s="1">
        <v>42.810474</v>
      </c>
      <c r="X7687" s="1" t="s">
        <v>69</v>
      </c>
      <c r="Y7687" s="1" t="s">
        <v>70</v>
      </c>
      <c r="Z7687" s="1" t="s">
        <v>69</v>
      </c>
      <c r="AA7687" s="1" t="s">
        <v>69</v>
      </c>
      <c r="AB7687" s="1" t="s">
        <v>69</v>
      </c>
      <c r="AC7687" s="1" t="s">
        <v>69</v>
      </c>
      <c r="AD7687" s="1" t="s">
        <v>69</v>
      </c>
      <c r="AE7687" s="1" t="s">
        <v>69</v>
      </c>
      <c r="AF7687" s="1" t="s">
        <v>69</v>
      </c>
      <c r="AG7687" s="1" t="s">
        <v>69</v>
      </c>
      <c r="AH7687" s="1" t="s">
        <v>69</v>
      </c>
      <c r="AI7687" s="1" t="s">
        <v>69</v>
      </c>
      <c r="AJ7687" s="1" t="s">
        <v>69</v>
      </c>
      <c r="AK7687" s="1" t="s">
        <v>69</v>
      </c>
      <c r="AL7687" s="1" t="s">
        <v>69</v>
      </c>
      <c r="AM7687" s="1" t="s">
        <v>69</v>
      </c>
      <c r="AN7687" s="1" t="s">
        <v>69</v>
      </c>
      <c r="AO7687" s="1" t="s">
        <v>69</v>
      </c>
      <c r="AP7687" s="1" t="s">
        <v>70</v>
      </c>
      <c r="AQ7687" s="1" t="s">
        <v>70</v>
      </c>
      <c r="AR7687" s="1" t="s">
        <v>69</v>
      </c>
      <c r="AS7687" s="1" t="s">
        <v>69</v>
      </c>
      <c r="AT7687" s="1" t="s">
        <v>69</v>
      </c>
      <c r="AU7687" s="1" t="s">
        <v>69</v>
      </c>
      <c r="AV7687" s="1" t="s">
        <v>70</v>
      </c>
      <c r="AW7687" s="1" t="s">
        <v>69</v>
      </c>
      <c r="AX7687" s="1" t="s">
        <v>69</v>
      </c>
      <c r="AY7687" s="1" t="s">
        <v>69</v>
      </c>
      <c r="AZ7687" s="1" t="s">
        <v>69</v>
      </c>
      <c r="BA7687" s="1" t="s">
        <v>70</v>
      </c>
      <c r="BB7687" s="1" t="s">
        <v>69</v>
      </c>
      <c r="BC7687" s="1" t="s">
        <v>69</v>
      </c>
      <c r="BD7687" s="1" t="s">
        <v>69</v>
      </c>
      <c r="BE7687" s="1" t="s">
        <v>70</v>
      </c>
      <c r="BF7687" s="1" t="s">
        <v>70</v>
      </c>
      <c r="BG7687" s="3">
        <v>42563.34305555555</v>
      </c>
    </row>
    <row r="7688">
      <c r="A7688" s="1">
        <v>1006619.0</v>
      </c>
      <c r="B7688" s="1" t="s">
        <v>32503</v>
      </c>
      <c r="C7688" s="2" t="s">
        <v>32504</v>
      </c>
      <c r="H7688" s="1" t="s">
        <v>32505</v>
      </c>
      <c r="I7688" s="1" t="s">
        <v>5891</v>
      </c>
      <c r="J7688" s="1" t="s">
        <v>3528</v>
      </c>
      <c r="K7688" s="1" t="s">
        <v>188</v>
      </c>
      <c r="L7688" s="1">
        <v>16128.0</v>
      </c>
      <c r="U7688" s="1">
        <v>-79.985298</v>
      </c>
      <c r="V7688" s="1">
        <v>40.325699</v>
      </c>
      <c r="X7688" s="1" t="s">
        <v>70</v>
      </c>
      <c r="Y7688" s="1" t="s">
        <v>70</v>
      </c>
      <c r="Z7688" s="1" t="s">
        <v>70</v>
      </c>
      <c r="AA7688" s="1" t="s">
        <v>70</v>
      </c>
      <c r="AB7688" s="1" t="s">
        <v>70</v>
      </c>
      <c r="AC7688" s="1" t="s">
        <v>80</v>
      </c>
      <c r="BG7688" s="1">
        <v>2009.0</v>
      </c>
    </row>
    <row r="7689">
      <c r="A7689" s="1">
        <v>1005239.0</v>
      </c>
      <c r="B7689" s="1" t="s">
        <v>32506</v>
      </c>
      <c r="H7689" s="1" t="s">
        <v>32507</v>
      </c>
      <c r="I7689" s="1" t="s">
        <v>96</v>
      </c>
      <c r="J7689" s="1" t="s">
        <v>157</v>
      </c>
      <c r="K7689" s="1" t="s">
        <v>96</v>
      </c>
      <c r="L7689" s="1">
        <v>10469.0</v>
      </c>
      <c r="M7689" s="1" t="s">
        <v>24535</v>
      </c>
      <c r="U7689" s="1">
        <v>-73.839203</v>
      </c>
      <c r="V7689" s="1">
        <v>40.872799</v>
      </c>
      <c r="W7689" s="1" t="s">
        <v>392</v>
      </c>
      <c r="X7689" s="1" t="s">
        <v>70</v>
      </c>
      <c r="Y7689" s="1" t="s">
        <v>69</v>
      </c>
      <c r="Z7689" s="1" t="s">
        <v>69</v>
      </c>
      <c r="AA7689" s="1" t="s">
        <v>69</v>
      </c>
      <c r="AB7689" s="1" t="s">
        <v>70</v>
      </c>
      <c r="AC7689" s="1" t="s">
        <v>80</v>
      </c>
      <c r="BG7689" s="3">
        <v>41712.558333333334</v>
      </c>
    </row>
    <row r="7690">
      <c r="A7690" s="1">
        <v>1003823.0</v>
      </c>
      <c r="B7690" s="1" t="s">
        <v>32508</v>
      </c>
      <c r="C7690" s="2" t="s">
        <v>32509</v>
      </c>
      <c r="D7690" s="2" t="s">
        <v>32510</v>
      </c>
      <c r="I7690" s="1" t="s">
        <v>24171</v>
      </c>
      <c r="J7690" s="1" t="s">
        <v>4420</v>
      </c>
      <c r="K7690" s="1" t="s">
        <v>2478</v>
      </c>
      <c r="L7690" s="1">
        <v>3261.0</v>
      </c>
      <c r="M7690" s="1" t="s">
        <v>32511</v>
      </c>
      <c r="N7690" s="1" t="s">
        <v>32512</v>
      </c>
      <c r="U7690" s="1">
        <v>-71.14933</v>
      </c>
      <c r="V7690" s="1">
        <v>43.193794</v>
      </c>
      <c r="W7690" s="1" t="s">
        <v>392</v>
      </c>
      <c r="X7690" s="1" t="s">
        <v>70</v>
      </c>
      <c r="Y7690" s="1" t="s">
        <v>70</v>
      </c>
      <c r="Z7690" s="1" t="s">
        <v>70</v>
      </c>
      <c r="AA7690" s="1" t="s">
        <v>70</v>
      </c>
      <c r="AB7690" s="1" t="s">
        <v>70</v>
      </c>
      <c r="AC7690" s="1" t="s">
        <v>69</v>
      </c>
      <c r="AD7690" s="1" t="s">
        <v>69</v>
      </c>
      <c r="AE7690" s="1" t="s">
        <v>69</v>
      </c>
      <c r="AF7690" s="1" t="s">
        <v>70</v>
      </c>
      <c r="AG7690" s="1" t="s">
        <v>70</v>
      </c>
      <c r="AH7690" s="1" t="s">
        <v>69</v>
      </c>
      <c r="AI7690" s="1" t="s">
        <v>70</v>
      </c>
      <c r="AJ7690" s="1" t="s">
        <v>69</v>
      </c>
      <c r="AK7690" s="1" t="s">
        <v>69</v>
      </c>
      <c r="AL7690" s="1" t="s">
        <v>69</v>
      </c>
      <c r="AM7690" s="1" t="s">
        <v>69</v>
      </c>
      <c r="AN7690" s="1" t="s">
        <v>69</v>
      </c>
      <c r="AO7690" s="1" t="s">
        <v>69</v>
      </c>
      <c r="AP7690" s="1" t="s">
        <v>70</v>
      </c>
      <c r="AQ7690" s="1" t="s">
        <v>70</v>
      </c>
      <c r="AR7690" s="1" t="s">
        <v>69</v>
      </c>
      <c r="AS7690" s="1" t="s">
        <v>69</v>
      </c>
      <c r="AT7690" s="1" t="s">
        <v>69</v>
      </c>
      <c r="AU7690" s="1" t="s">
        <v>69</v>
      </c>
      <c r="AV7690" s="1" t="s">
        <v>70</v>
      </c>
      <c r="AW7690" s="1" t="s">
        <v>70</v>
      </c>
      <c r="AX7690" s="1" t="s">
        <v>70</v>
      </c>
      <c r="AY7690" s="1" t="s">
        <v>70</v>
      </c>
      <c r="AZ7690" s="1" t="s">
        <v>69</v>
      </c>
      <c r="BA7690" s="1" t="s">
        <v>70</v>
      </c>
      <c r="BB7690" s="1" t="s">
        <v>70</v>
      </c>
      <c r="BC7690" s="1" t="s">
        <v>70</v>
      </c>
      <c r="BD7690" s="1" t="s">
        <v>70</v>
      </c>
      <c r="BE7690" s="1" t="s">
        <v>70</v>
      </c>
      <c r="BF7690" s="1" t="s">
        <v>70</v>
      </c>
      <c r="BG7690" s="3">
        <v>41447.89027777778</v>
      </c>
    </row>
    <row r="7691">
      <c r="A7691" s="1">
        <v>1011059.0</v>
      </c>
      <c r="B7691" s="1" t="s">
        <v>32513</v>
      </c>
      <c r="D7691" s="2" t="s">
        <v>32514</v>
      </c>
      <c r="H7691" s="1" t="s">
        <v>32515</v>
      </c>
      <c r="I7691" s="1" t="s">
        <v>32516</v>
      </c>
      <c r="J7691" s="1" t="s">
        <v>2064</v>
      </c>
      <c r="K7691" s="1" t="s">
        <v>575</v>
      </c>
      <c r="L7691" s="1">
        <v>48375.0</v>
      </c>
      <c r="M7691" s="1" t="s">
        <v>30228</v>
      </c>
      <c r="N7691" s="1" t="s">
        <v>372</v>
      </c>
      <c r="U7691" s="1">
        <v>-83.487335</v>
      </c>
      <c r="V7691" s="1">
        <v>42.465858</v>
      </c>
      <c r="X7691" s="1" t="s">
        <v>69</v>
      </c>
      <c r="Y7691" s="1" t="s">
        <v>70</v>
      </c>
      <c r="Z7691" s="1" t="s">
        <v>70</v>
      </c>
      <c r="AA7691" s="1" t="s">
        <v>70</v>
      </c>
      <c r="AB7691" s="1" t="s">
        <v>70</v>
      </c>
      <c r="AC7691" s="1" t="s">
        <v>80</v>
      </c>
      <c r="AD7691" s="1" t="s">
        <v>69</v>
      </c>
      <c r="AE7691" s="1" t="s">
        <v>69</v>
      </c>
      <c r="AF7691" s="1" t="s">
        <v>69</v>
      </c>
      <c r="AG7691" s="1" t="s">
        <v>69</v>
      </c>
      <c r="AH7691" s="1" t="s">
        <v>69</v>
      </c>
      <c r="AI7691" s="1" t="s">
        <v>70</v>
      </c>
      <c r="AJ7691" s="1" t="s">
        <v>69</v>
      </c>
      <c r="AK7691" s="1" t="s">
        <v>69</v>
      </c>
      <c r="AL7691" s="1" t="s">
        <v>69</v>
      </c>
      <c r="AM7691" s="1" t="s">
        <v>69</v>
      </c>
      <c r="AN7691" s="1" t="s">
        <v>69</v>
      </c>
      <c r="AO7691" s="1" t="s">
        <v>70</v>
      </c>
      <c r="AP7691" s="1" t="s">
        <v>70</v>
      </c>
      <c r="AQ7691" s="1" t="s">
        <v>70</v>
      </c>
      <c r="AR7691" s="1" t="s">
        <v>69</v>
      </c>
      <c r="AS7691" s="1" t="s">
        <v>69</v>
      </c>
      <c r="AT7691" s="1" t="s">
        <v>70</v>
      </c>
      <c r="AU7691" s="1" t="s">
        <v>69</v>
      </c>
      <c r="AV7691" s="1" t="s">
        <v>69</v>
      </c>
      <c r="AW7691" s="1" t="s">
        <v>70</v>
      </c>
      <c r="AX7691" s="1" t="s">
        <v>69</v>
      </c>
      <c r="AY7691" s="1" t="s">
        <v>70</v>
      </c>
      <c r="AZ7691" s="1" t="s">
        <v>69</v>
      </c>
      <c r="BA7691" s="1" t="s">
        <v>70</v>
      </c>
      <c r="BB7691" s="1" t="s">
        <v>70</v>
      </c>
      <c r="BC7691" s="1" t="s">
        <v>69</v>
      </c>
      <c r="BD7691" s="1" t="s">
        <v>70</v>
      </c>
      <c r="BE7691" s="1" t="s">
        <v>70</v>
      </c>
      <c r="BF7691" s="1" t="s">
        <v>70</v>
      </c>
      <c r="BG7691" s="3">
        <v>42124.589583333334</v>
      </c>
    </row>
    <row r="7692">
      <c r="A7692" s="1">
        <v>1011060.0</v>
      </c>
      <c r="B7692" s="1" t="s">
        <v>32517</v>
      </c>
      <c r="D7692" s="2" t="s">
        <v>32514</v>
      </c>
      <c r="H7692" s="1" t="s">
        <v>32518</v>
      </c>
      <c r="I7692" s="1" t="s">
        <v>32516</v>
      </c>
      <c r="J7692" s="1" t="s">
        <v>2064</v>
      </c>
      <c r="K7692" s="1" t="s">
        <v>575</v>
      </c>
      <c r="L7692" s="1">
        <v>48377.0</v>
      </c>
      <c r="M7692" s="1" t="s">
        <v>32519</v>
      </c>
      <c r="N7692" s="1" t="s">
        <v>1580</v>
      </c>
      <c r="U7692" s="1">
        <v>-83.457596</v>
      </c>
      <c r="V7692" s="1">
        <v>42.498882</v>
      </c>
      <c r="X7692" s="1" t="s">
        <v>69</v>
      </c>
      <c r="Y7692" s="1" t="s">
        <v>70</v>
      </c>
      <c r="Z7692" s="1" t="s">
        <v>70</v>
      </c>
      <c r="AA7692" s="1" t="s">
        <v>70</v>
      </c>
      <c r="AB7692" s="1" t="s">
        <v>70</v>
      </c>
      <c r="AC7692" s="1" t="s">
        <v>80</v>
      </c>
      <c r="AD7692" s="1" t="s">
        <v>69</v>
      </c>
      <c r="AE7692" s="1" t="s">
        <v>69</v>
      </c>
      <c r="AF7692" s="1" t="s">
        <v>70</v>
      </c>
      <c r="AG7692" s="1" t="s">
        <v>69</v>
      </c>
      <c r="AH7692" s="1" t="s">
        <v>69</v>
      </c>
      <c r="AI7692" s="1" t="s">
        <v>70</v>
      </c>
      <c r="AJ7692" s="1" t="s">
        <v>69</v>
      </c>
      <c r="AK7692" s="1" t="s">
        <v>69</v>
      </c>
      <c r="AL7692" s="1" t="s">
        <v>69</v>
      </c>
      <c r="AM7692" s="1" t="s">
        <v>69</v>
      </c>
      <c r="AN7692" s="1" t="s">
        <v>69</v>
      </c>
      <c r="AO7692" s="1" t="s">
        <v>70</v>
      </c>
      <c r="AP7692" s="1" t="s">
        <v>70</v>
      </c>
      <c r="AQ7692" s="1" t="s">
        <v>70</v>
      </c>
      <c r="AR7692" s="1" t="s">
        <v>69</v>
      </c>
      <c r="AS7692" s="1" t="s">
        <v>70</v>
      </c>
      <c r="AT7692" s="1" t="s">
        <v>70</v>
      </c>
      <c r="AU7692" s="1" t="s">
        <v>69</v>
      </c>
      <c r="AV7692" s="1" t="s">
        <v>70</v>
      </c>
      <c r="AW7692" s="1" t="s">
        <v>70</v>
      </c>
      <c r="AX7692" s="1" t="s">
        <v>70</v>
      </c>
      <c r="AY7692" s="1" t="s">
        <v>70</v>
      </c>
      <c r="AZ7692" s="1" t="s">
        <v>69</v>
      </c>
      <c r="BA7692" s="1" t="s">
        <v>70</v>
      </c>
      <c r="BB7692" s="1" t="s">
        <v>70</v>
      </c>
      <c r="BC7692" s="1" t="s">
        <v>70</v>
      </c>
      <c r="BD7692" s="1" t="s">
        <v>70</v>
      </c>
      <c r="BE7692" s="1" t="s">
        <v>70</v>
      </c>
      <c r="BF7692" s="1" t="s">
        <v>70</v>
      </c>
      <c r="BG7692" s="3">
        <v>42114.774305555555</v>
      </c>
    </row>
    <row r="7693">
      <c r="A7693" s="1">
        <v>1002645.0</v>
      </c>
      <c r="B7693" s="1" t="s">
        <v>32520</v>
      </c>
      <c r="C7693" s="2" t="s">
        <v>32521</v>
      </c>
      <c r="H7693" s="1" t="s">
        <v>32522</v>
      </c>
      <c r="I7693" s="1" t="s">
        <v>971</v>
      </c>
      <c r="J7693" s="1" t="s">
        <v>2882</v>
      </c>
      <c r="K7693" s="1" t="s">
        <v>133</v>
      </c>
      <c r="L7693" s="1">
        <v>99352.0</v>
      </c>
      <c r="M7693" s="1" t="s">
        <v>1490</v>
      </c>
      <c r="N7693" s="1" t="s">
        <v>32523</v>
      </c>
      <c r="U7693" s="1">
        <v>-119.2807</v>
      </c>
      <c r="V7693" s="1">
        <v>46.27412</v>
      </c>
      <c r="W7693" s="1" t="s">
        <v>11845</v>
      </c>
      <c r="X7693" s="1" t="s">
        <v>69</v>
      </c>
      <c r="Y7693" s="1" t="s">
        <v>70</v>
      </c>
      <c r="Z7693" s="1" t="s">
        <v>70</v>
      </c>
      <c r="AA7693" s="1" t="s">
        <v>70</v>
      </c>
      <c r="AB7693" s="1" t="s">
        <v>69</v>
      </c>
      <c r="AC7693" s="1" t="s">
        <v>69</v>
      </c>
      <c r="AD7693" s="1" t="s">
        <v>69</v>
      </c>
      <c r="AE7693" s="1" t="s">
        <v>69</v>
      </c>
      <c r="AF7693" s="1" t="s">
        <v>69</v>
      </c>
      <c r="AG7693" s="1" t="s">
        <v>69</v>
      </c>
      <c r="AH7693" s="1" t="s">
        <v>69</v>
      </c>
      <c r="AI7693" s="1" t="s">
        <v>70</v>
      </c>
      <c r="AJ7693" s="1" t="s">
        <v>69</v>
      </c>
      <c r="AK7693" s="1" t="s">
        <v>69</v>
      </c>
      <c r="AL7693" s="1" t="s">
        <v>69</v>
      </c>
      <c r="AM7693" s="1" t="s">
        <v>69</v>
      </c>
      <c r="AN7693" s="1" t="s">
        <v>69</v>
      </c>
      <c r="AO7693" s="1" t="s">
        <v>69</v>
      </c>
      <c r="AP7693" s="1" t="s">
        <v>69</v>
      </c>
      <c r="AQ7693" s="1" t="s">
        <v>69</v>
      </c>
      <c r="AR7693" s="1" t="s">
        <v>69</v>
      </c>
      <c r="AS7693" s="1" t="s">
        <v>69</v>
      </c>
      <c r="AT7693" s="1" t="s">
        <v>69</v>
      </c>
      <c r="AU7693" s="1" t="s">
        <v>69</v>
      </c>
      <c r="AV7693" s="1" t="s">
        <v>69</v>
      </c>
      <c r="AW7693" s="1" t="s">
        <v>69</v>
      </c>
      <c r="AX7693" s="1" t="s">
        <v>70</v>
      </c>
      <c r="AY7693" s="1" t="s">
        <v>70</v>
      </c>
      <c r="AZ7693" s="1" t="s">
        <v>70</v>
      </c>
      <c r="BA7693" s="1" t="s">
        <v>70</v>
      </c>
      <c r="BB7693" s="1" t="s">
        <v>70</v>
      </c>
      <c r="BC7693" s="1" t="s">
        <v>70</v>
      </c>
      <c r="BD7693" s="1" t="s">
        <v>70</v>
      </c>
      <c r="BE7693" s="1" t="s">
        <v>70</v>
      </c>
      <c r="BF7693" s="1" t="s">
        <v>70</v>
      </c>
      <c r="BG7693" s="3">
        <v>41029.5125</v>
      </c>
    </row>
    <row r="7694">
      <c r="A7694" s="1">
        <v>1000182.0</v>
      </c>
      <c r="B7694" s="1" t="s">
        <v>32524</v>
      </c>
      <c r="C7694" s="2" t="s">
        <v>32525</v>
      </c>
      <c r="H7694" s="1" t="s">
        <v>32526</v>
      </c>
      <c r="I7694" s="1" t="s">
        <v>10672</v>
      </c>
      <c r="J7694" s="1" t="s">
        <v>2678</v>
      </c>
      <c r="K7694" s="1" t="s">
        <v>211</v>
      </c>
      <c r="L7694" s="1">
        <v>32244.0</v>
      </c>
      <c r="U7694" s="1">
        <v>-81.833504</v>
      </c>
      <c r="V7694" s="1">
        <v>30.194201</v>
      </c>
      <c r="X7694" s="1" t="s">
        <v>70</v>
      </c>
      <c r="Y7694" s="1" t="s">
        <v>70</v>
      </c>
      <c r="Z7694" s="1" t="s">
        <v>70</v>
      </c>
      <c r="AA7694" s="1" t="s">
        <v>70</v>
      </c>
      <c r="AB7694" s="1" t="s">
        <v>70</v>
      </c>
      <c r="AC7694" s="1" t="s">
        <v>80</v>
      </c>
      <c r="BG7694" s="4">
        <v>40312.45138888889</v>
      </c>
    </row>
    <row r="7695">
      <c r="A7695" s="1">
        <v>1009459.0</v>
      </c>
      <c r="B7695" s="1" t="s">
        <v>32527</v>
      </c>
      <c r="C7695" s="2" t="s">
        <v>32528</v>
      </c>
      <c r="D7695" s="2" t="s">
        <v>32529</v>
      </c>
      <c r="H7695" s="1" t="s">
        <v>32530</v>
      </c>
      <c r="I7695" s="1" t="s">
        <v>12405</v>
      </c>
      <c r="K7695" s="1" t="s">
        <v>575</v>
      </c>
      <c r="L7695" s="1">
        <v>48336.0</v>
      </c>
      <c r="U7695" s="1">
        <v>-83.3573</v>
      </c>
      <c r="V7695" s="1">
        <v>42.4561</v>
      </c>
      <c r="X7695" s="1" t="s">
        <v>69</v>
      </c>
      <c r="Y7695" s="1" t="s">
        <v>70</v>
      </c>
      <c r="Z7695" s="1" t="s">
        <v>70</v>
      </c>
      <c r="AA7695" s="1" t="s">
        <v>70</v>
      </c>
      <c r="AB7695" s="1" t="s">
        <v>70</v>
      </c>
      <c r="AC7695" s="1" t="s">
        <v>80</v>
      </c>
      <c r="BG7695" s="1">
        <v>2013.0</v>
      </c>
    </row>
    <row r="7696">
      <c r="A7696" s="1">
        <v>1005768.0</v>
      </c>
      <c r="B7696" s="1" t="s">
        <v>32531</v>
      </c>
      <c r="H7696" s="1" t="s">
        <v>32532</v>
      </c>
      <c r="J7696" s="1" t="s">
        <v>3528</v>
      </c>
      <c r="K7696" s="1" t="s">
        <v>96</v>
      </c>
      <c r="U7696" s="1">
        <v>-78.6661</v>
      </c>
      <c r="V7696" s="1">
        <v>42.508598</v>
      </c>
      <c r="X7696" s="1" t="s">
        <v>70</v>
      </c>
      <c r="Y7696" s="1" t="s">
        <v>70</v>
      </c>
      <c r="Z7696" s="1" t="s">
        <v>70</v>
      </c>
      <c r="AA7696" s="1" t="s">
        <v>70</v>
      </c>
      <c r="AB7696" s="1" t="s">
        <v>70</v>
      </c>
      <c r="AC7696" s="1" t="s">
        <v>80</v>
      </c>
      <c r="BG7696" s="1">
        <v>2011.0</v>
      </c>
    </row>
    <row r="7697">
      <c r="A7697" s="1">
        <v>1003119.0</v>
      </c>
      <c r="B7697" s="1" t="s">
        <v>32533</v>
      </c>
      <c r="C7697" s="2" t="s">
        <v>32534</v>
      </c>
      <c r="H7697" s="1" t="s">
        <v>32535</v>
      </c>
      <c r="I7697" s="1" t="s">
        <v>32536</v>
      </c>
      <c r="J7697" s="1" t="s">
        <v>580</v>
      </c>
      <c r="K7697" s="1" t="s">
        <v>96</v>
      </c>
      <c r="L7697" s="1">
        <v>12075.0</v>
      </c>
      <c r="U7697" s="1">
        <v>-73.628304</v>
      </c>
      <c r="V7697" s="1">
        <v>42.319302</v>
      </c>
      <c r="X7697" s="1" t="s">
        <v>70</v>
      </c>
      <c r="Y7697" s="1" t="s">
        <v>70</v>
      </c>
      <c r="Z7697" s="1" t="s">
        <v>70</v>
      </c>
      <c r="AA7697" s="1" t="s">
        <v>70</v>
      </c>
      <c r="AB7697" s="1" t="s">
        <v>70</v>
      </c>
      <c r="AC7697" s="1" t="s">
        <v>80</v>
      </c>
      <c r="BG7697" s="1">
        <v>2011.0</v>
      </c>
    </row>
    <row r="7698">
      <c r="A7698" s="1">
        <v>1004180.0</v>
      </c>
      <c r="B7698" s="1" t="s">
        <v>32537</v>
      </c>
      <c r="C7698" s="2" t="s">
        <v>32538</v>
      </c>
      <c r="D7698" s="2" t="s">
        <v>32539</v>
      </c>
      <c r="H7698" s="1" t="s">
        <v>32540</v>
      </c>
      <c r="I7698" s="1" t="s">
        <v>32541</v>
      </c>
      <c r="J7698" s="1" t="s">
        <v>6656</v>
      </c>
      <c r="K7698" s="1" t="s">
        <v>181</v>
      </c>
      <c r="L7698" s="1">
        <v>23417.0</v>
      </c>
      <c r="M7698" s="1" t="s">
        <v>849</v>
      </c>
      <c r="N7698" s="1" t="s">
        <v>205</v>
      </c>
      <c r="U7698" s="1">
        <v>-75.749977</v>
      </c>
      <c r="V7698" s="1">
        <v>37.712093</v>
      </c>
      <c r="W7698" s="1" t="s">
        <v>99</v>
      </c>
      <c r="X7698" s="1" t="s">
        <v>69</v>
      </c>
      <c r="Y7698" s="1" t="s">
        <v>70</v>
      </c>
      <c r="Z7698" s="1" t="s">
        <v>70</v>
      </c>
      <c r="AA7698" s="1" t="s">
        <v>69</v>
      </c>
      <c r="AB7698" s="1" t="s">
        <v>69</v>
      </c>
      <c r="AC7698" s="1" t="s">
        <v>69</v>
      </c>
      <c r="AD7698" s="1" t="s">
        <v>69</v>
      </c>
      <c r="AE7698" s="1" t="s">
        <v>70</v>
      </c>
      <c r="AF7698" s="1" t="s">
        <v>69</v>
      </c>
      <c r="AG7698" s="1" t="s">
        <v>69</v>
      </c>
      <c r="AH7698" s="1" t="s">
        <v>69</v>
      </c>
      <c r="AI7698" s="1" t="s">
        <v>69</v>
      </c>
      <c r="AJ7698" s="1" t="s">
        <v>69</v>
      </c>
      <c r="AK7698" s="1" t="s">
        <v>69</v>
      </c>
      <c r="AL7698" s="1" t="s">
        <v>69</v>
      </c>
      <c r="AM7698" s="1" t="s">
        <v>69</v>
      </c>
      <c r="AN7698" s="1" t="s">
        <v>70</v>
      </c>
      <c r="AO7698" s="1" t="s">
        <v>69</v>
      </c>
      <c r="AP7698" s="1" t="s">
        <v>70</v>
      </c>
      <c r="AQ7698" s="1" t="s">
        <v>69</v>
      </c>
      <c r="AR7698" s="1" t="s">
        <v>69</v>
      </c>
      <c r="AS7698" s="1" t="s">
        <v>69</v>
      </c>
      <c r="AT7698" s="1" t="s">
        <v>70</v>
      </c>
      <c r="AU7698" s="1" t="s">
        <v>69</v>
      </c>
      <c r="AV7698" s="1" t="s">
        <v>70</v>
      </c>
      <c r="AW7698" s="1" t="s">
        <v>70</v>
      </c>
      <c r="AX7698" s="1" t="s">
        <v>70</v>
      </c>
      <c r="AY7698" s="1" t="s">
        <v>70</v>
      </c>
      <c r="AZ7698" s="1" t="s">
        <v>69</v>
      </c>
      <c r="BA7698" s="1" t="s">
        <v>70</v>
      </c>
      <c r="BB7698" s="1" t="s">
        <v>70</v>
      </c>
      <c r="BC7698" s="1" t="s">
        <v>69</v>
      </c>
      <c r="BD7698" s="1" t="s">
        <v>69</v>
      </c>
      <c r="BE7698" s="1" t="s">
        <v>70</v>
      </c>
      <c r="BF7698" s="1" t="s">
        <v>69</v>
      </c>
      <c r="BG7698" s="3">
        <v>41856.5875</v>
      </c>
    </row>
    <row r="7699">
      <c r="A7699" s="1">
        <v>1002101.0</v>
      </c>
      <c r="B7699" s="1" t="s">
        <v>32542</v>
      </c>
      <c r="D7699" s="2" t="s">
        <v>32543</v>
      </c>
      <c r="H7699" s="1" t="s">
        <v>32544</v>
      </c>
      <c r="I7699" s="1" t="s">
        <v>2082</v>
      </c>
      <c r="J7699" s="1" t="s">
        <v>748</v>
      </c>
      <c r="K7699" s="1" t="s">
        <v>488</v>
      </c>
      <c r="L7699" s="1">
        <v>1364.0</v>
      </c>
      <c r="M7699" s="1" t="s">
        <v>9752</v>
      </c>
      <c r="N7699" s="1" t="s">
        <v>384</v>
      </c>
      <c r="O7699" s="1" t="s">
        <v>32545</v>
      </c>
      <c r="P7699" s="1" t="s">
        <v>384</v>
      </c>
      <c r="U7699" s="1">
        <v>-72.303345</v>
      </c>
      <c r="V7699" s="1">
        <v>42.590733</v>
      </c>
      <c r="X7699" s="1" t="s">
        <v>69</v>
      </c>
      <c r="Y7699" s="1" t="s">
        <v>69</v>
      </c>
      <c r="Z7699" s="1" t="s">
        <v>69</v>
      </c>
      <c r="AA7699" s="1" t="s">
        <v>69</v>
      </c>
      <c r="AB7699" s="1" t="s">
        <v>69</v>
      </c>
      <c r="AC7699" s="1" t="s">
        <v>70</v>
      </c>
      <c r="AD7699" s="1" t="s">
        <v>69</v>
      </c>
      <c r="AE7699" s="1" t="s">
        <v>69</v>
      </c>
      <c r="AF7699" s="1" t="s">
        <v>69</v>
      </c>
      <c r="AG7699" s="1" t="s">
        <v>69</v>
      </c>
      <c r="AH7699" s="1" t="s">
        <v>69</v>
      </c>
      <c r="AI7699" s="1" t="s">
        <v>70</v>
      </c>
      <c r="AJ7699" s="1" t="s">
        <v>69</v>
      </c>
      <c r="AK7699" s="1" t="s">
        <v>69</v>
      </c>
      <c r="AL7699" s="1" t="s">
        <v>70</v>
      </c>
      <c r="AM7699" s="1" t="s">
        <v>69</v>
      </c>
      <c r="AN7699" s="1" t="s">
        <v>69</v>
      </c>
      <c r="AO7699" s="1" t="s">
        <v>69</v>
      </c>
      <c r="AP7699" s="1" t="s">
        <v>70</v>
      </c>
      <c r="AQ7699" s="1" t="s">
        <v>70</v>
      </c>
      <c r="AR7699" s="1" t="s">
        <v>69</v>
      </c>
      <c r="AS7699" s="1" t="s">
        <v>70</v>
      </c>
      <c r="AT7699" s="1" t="s">
        <v>69</v>
      </c>
      <c r="AU7699" s="1" t="s">
        <v>70</v>
      </c>
      <c r="AV7699" s="1" t="s">
        <v>70</v>
      </c>
      <c r="AW7699" s="1" t="s">
        <v>70</v>
      </c>
      <c r="AX7699" s="1" t="s">
        <v>70</v>
      </c>
      <c r="AY7699" s="1" t="s">
        <v>70</v>
      </c>
      <c r="AZ7699" s="1" t="s">
        <v>69</v>
      </c>
      <c r="BA7699" s="1" t="s">
        <v>70</v>
      </c>
      <c r="BB7699" s="1" t="s">
        <v>69</v>
      </c>
      <c r="BC7699" s="1" t="s">
        <v>70</v>
      </c>
      <c r="BD7699" s="1" t="s">
        <v>70</v>
      </c>
      <c r="BE7699" s="1" t="s">
        <v>70</v>
      </c>
      <c r="BF7699" s="1" t="s">
        <v>70</v>
      </c>
      <c r="BG7699" s="3">
        <v>43308.89444444444</v>
      </c>
    </row>
    <row r="7700">
      <c r="A7700" s="1">
        <v>1019739.0</v>
      </c>
      <c r="B7700" s="1" t="s">
        <v>32546</v>
      </c>
      <c r="D7700" s="2" t="s">
        <v>32547</v>
      </c>
      <c r="H7700" s="1" t="s">
        <v>32548</v>
      </c>
      <c r="I7700" s="1" t="s">
        <v>5662</v>
      </c>
      <c r="J7700" s="1" t="s">
        <v>595</v>
      </c>
      <c r="K7700" s="1" t="s">
        <v>349</v>
      </c>
      <c r="L7700" s="1">
        <v>80023.0</v>
      </c>
      <c r="M7700" s="1" t="s">
        <v>32549</v>
      </c>
      <c r="N7700" s="1" t="s">
        <v>415</v>
      </c>
      <c r="U7700" s="1">
        <v>-104.99207</v>
      </c>
      <c r="V7700" s="1">
        <v>39.961117</v>
      </c>
      <c r="X7700" s="1" t="s">
        <v>69</v>
      </c>
      <c r="Y7700" s="1" t="s">
        <v>70</v>
      </c>
      <c r="Z7700" s="1" t="s">
        <v>70</v>
      </c>
      <c r="AA7700" s="1" t="s">
        <v>70</v>
      </c>
      <c r="AB7700" s="1" t="s">
        <v>70</v>
      </c>
      <c r="AC7700" s="1" t="s">
        <v>80</v>
      </c>
      <c r="AD7700" s="1" t="s">
        <v>69</v>
      </c>
      <c r="AE7700" s="1" t="s">
        <v>69</v>
      </c>
      <c r="AF7700" s="1" t="s">
        <v>69</v>
      </c>
      <c r="AG7700" s="1" t="s">
        <v>70</v>
      </c>
      <c r="AH7700" s="1" t="s">
        <v>70</v>
      </c>
      <c r="AI7700" s="1" t="s">
        <v>70</v>
      </c>
      <c r="AJ7700" s="1" t="s">
        <v>70</v>
      </c>
      <c r="AK7700" s="1" t="s">
        <v>69</v>
      </c>
      <c r="AL7700" s="1" t="s">
        <v>69</v>
      </c>
      <c r="AM7700" s="1" t="s">
        <v>69</v>
      </c>
      <c r="AN7700" s="1" t="s">
        <v>70</v>
      </c>
      <c r="AO7700" s="1" t="s">
        <v>69</v>
      </c>
      <c r="AP7700" s="1" t="s">
        <v>70</v>
      </c>
      <c r="AQ7700" s="1" t="s">
        <v>69</v>
      </c>
      <c r="AR7700" s="1" t="s">
        <v>70</v>
      </c>
      <c r="AS7700" s="1" t="s">
        <v>70</v>
      </c>
      <c r="AT7700" s="1" t="s">
        <v>70</v>
      </c>
      <c r="AU7700" s="1" t="s">
        <v>69</v>
      </c>
      <c r="AV7700" s="1" t="s">
        <v>70</v>
      </c>
      <c r="AW7700" s="1" t="s">
        <v>70</v>
      </c>
      <c r="AX7700" s="1" t="s">
        <v>70</v>
      </c>
      <c r="AY7700" s="1" t="s">
        <v>70</v>
      </c>
      <c r="AZ7700" s="1" t="s">
        <v>69</v>
      </c>
      <c r="BA7700" s="1" t="s">
        <v>70</v>
      </c>
      <c r="BB7700" s="1" t="s">
        <v>70</v>
      </c>
      <c r="BC7700" s="1" t="s">
        <v>70</v>
      </c>
      <c r="BD7700" s="1" t="s">
        <v>70</v>
      </c>
      <c r="BE7700" s="1" t="s">
        <v>70</v>
      </c>
      <c r="BF7700" s="1" t="s">
        <v>70</v>
      </c>
      <c r="BG7700" s="3">
        <v>43856.027083333334</v>
      </c>
    </row>
    <row r="7701">
      <c r="A7701" s="1">
        <v>1004981.0</v>
      </c>
      <c r="B7701" s="1" t="s">
        <v>32550</v>
      </c>
      <c r="C7701" s="2" t="s">
        <v>32551</v>
      </c>
      <c r="H7701" s="1" t="s">
        <v>32552</v>
      </c>
      <c r="I7701" s="1" t="s">
        <v>32553</v>
      </c>
      <c r="J7701" s="1" t="s">
        <v>595</v>
      </c>
      <c r="K7701" s="1" t="s">
        <v>349</v>
      </c>
      <c r="U7701" s="1">
        <v>-104.992</v>
      </c>
      <c r="V7701" s="1">
        <v>39.956902</v>
      </c>
      <c r="X7701" s="1" t="s">
        <v>70</v>
      </c>
      <c r="Y7701" s="1" t="s">
        <v>70</v>
      </c>
      <c r="Z7701" s="1" t="s">
        <v>70</v>
      </c>
      <c r="AA7701" s="1" t="s">
        <v>70</v>
      </c>
      <c r="AB7701" s="1" t="s">
        <v>70</v>
      </c>
      <c r="AC7701" s="1" t="s">
        <v>80</v>
      </c>
      <c r="BG7701" s="1">
        <v>2009.0</v>
      </c>
    </row>
    <row r="7702">
      <c r="A7702" s="1">
        <v>1010855.0</v>
      </c>
      <c r="B7702" s="1" t="s">
        <v>32554</v>
      </c>
      <c r="C7702" s="2" t="s">
        <v>32555</v>
      </c>
      <c r="D7702" s="2" t="s">
        <v>2419</v>
      </c>
      <c r="H7702" s="1" t="s">
        <v>32556</v>
      </c>
      <c r="I7702" s="1" t="s">
        <v>2784</v>
      </c>
      <c r="J7702" s="1" t="s">
        <v>906</v>
      </c>
      <c r="K7702" s="1" t="s">
        <v>582</v>
      </c>
      <c r="L7702" s="1">
        <v>40205.0</v>
      </c>
      <c r="M7702" s="1" t="s">
        <v>32557</v>
      </c>
      <c r="N7702" s="1" t="s">
        <v>205</v>
      </c>
      <c r="O7702" s="1" t="s">
        <v>32558</v>
      </c>
      <c r="P7702" s="1" t="s">
        <v>480</v>
      </c>
      <c r="U7702" s="1">
        <v>-85.702385</v>
      </c>
      <c r="V7702" s="1">
        <v>38.229065</v>
      </c>
      <c r="X7702" s="1" t="s">
        <v>69</v>
      </c>
      <c r="Y7702" s="1" t="s">
        <v>70</v>
      </c>
      <c r="Z7702" s="1" t="s">
        <v>70</v>
      </c>
      <c r="AA7702" s="1" t="s">
        <v>69</v>
      </c>
      <c r="AB7702" s="1" t="s">
        <v>69</v>
      </c>
      <c r="AC7702" s="1" t="s">
        <v>69</v>
      </c>
      <c r="AD7702" s="1" t="s">
        <v>69</v>
      </c>
      <c r="AE7702" s="1" t="s">
        <v>69</v>
      </c>
      <c r="AF7702" s="1" t="s">
        <v>70</v>
      </c>
      <c r="AG7702" s="1" t="s">
        <v>69</v>
      </c>
      <c r="AH7702" s="1" t="s">
        <v>69</v>
      </c>
      <c r="AI7702" s="1" t="s">
        <v>70</v>
      </c>
      <c r="AJ7702" s="1" t="s">
        <v>69</v>
      </c>
      <c r="AK7702" s="1" t="s">
        <v>69</v>
      </c>
      <c r="AL7702" s="1" t="s">
        <v>69</v>
      </c>
      <c r="AM7702" s="1" t="s">
        <v>69</v>
      </c>
      <c r="AN7702" s="1" t="s">
        <v>69</v>
      </c>
      <c r="AO7702" s="1" t="s">
        <v>69</v>
      </c>
      <c r="AP7702" s="1" t="s">
        <v>70</v>
      </c>
      <c r="AQ7702" s="1" t="s">
        <v>70</v>
      </c>
      <c r="AR7702" s="1" t="s">
        <v>69</v>
      </c>
      <c r="AS7702" s="1" t="s">
        <v>69</v>
      </c>
      <c r="AT7702" s="1" t="s">
        <v>69</v>
      </c>
      <c r="AU7702" s="1" t="s">
        <v>69</v>
      </c>
      <c r="AV7702" s="1" t="s">
        <v>69</v>
      </c>
      <c r="AW7702" s="1" t="s">
        <v>70</v>
      </c>
      <c r="AX7702" s="1" t="s">
        <v>69</v>
      </c>
      <c r="AY7702" s="1" t="s">
        <v>69</v>
      </c>
      <c r="AZ7702" s="1" t="s">
        <v>69</v>
      </c>
      <c r="BA7702" s="1" t="s">
        <v>70</v>
      </c>
      <c r="BB7702" s="1" t="s">
        <v>70</v>
      </c>
      <c r="BC7702" s="1" t="s">
        <v>69</v>
      </c>
      <c r="BD7702" s="1" t="s">
        <v>70</v>
      </c>
      <c r="BE7702" s="1" t="s">
        <v>70</v>
      </c>
      <c r="BF7702" s="1" t="s">
        <v>70</v>
      </c>
      <c r="BG7702" s="3">
        <v>42558.677083333336</v>
      </c>
    </row>
    <row r="7703">
      <c r="A7703" s="1">
        <v>1009566.0</v>
      </c>
      <c r="B7703" s="1" t="s">
        <v>32559</v>
      </c>
      <c r="C7703" s="2" t="s">
        <v>32560</v>
      </c>
      <c r="D7703" s="2" t="s">
        <v>32561</v>
      </c>
      <c r="H7703" s="1" t="s">
        <v>32562</v>
      </c>
      <c r="I7703" s="1" t="s">
        <v>125</v>
      </c>
      <c r="K7703" s="1" t="s">
        <v>77</v>
      </c>
      <c r="L7703" s="1">
        <v>43015.0</v>
      </c>
      <c r="U7703" s="1">
        <v>-83.080101</v>
      </c>
      <c r="V7703" s="1">
        <v>40.314098</v>
      </c>
      <c r="X7703" s="1" t="s">
        <v>69</v>
      </c>
      <c r="Y7703" s="1" t="s">
        <v>70</v>
      </c>
      <c r="Z7703" s="1" t="s">
        <v>70</v>
      </c>
      <c r="AA7703" s="1" t="s">
        <v>70</v>
      </c>
      <c r="AB7703" s="1" t="s">
        <v>70</v>
      </c>
      <c r="AC7703" s="1" t="s">
        <v>80</v>
      </c>
      <c r="BG7703" s="1">
        <v>2013.0</v>
      </c>
    </row>
    <row r="7704">
      <c r="A7704" s="1">
        <v>1009505.0</v>
      </c>
      <c r="B7704" s="1" t="s">
        <v>32563</v>
      </c>
      <c r="H7704" s="1" t="s">
        <v>32564</v>
      </c>
      <c r="I7704" s="1" t="s">
        <v>5229</v>
      </c>
      <c r="K7704" s="1" t="s">
        <v>230</v>
      </c>
      <c r="L7704" s="1">
        <v>67042.0</v>
      </c>
      <c r="U7704" s="1">
        <v>-96.847702</v>
      </c>
      <c r="V7704" s="1">
        <v>37.808899</v>
      </c>
      <c r="X7704" s="1" t="s">
        <v>69</v>
      </c>
      <c r="Y7704" s="1" t="s">
        <v>70</v>
      </c>
      <c r="Z7704" s="1" t="s">
        <v>70</v>
      </c>
      <c r="AA7704" s="1" t="s">
        <v>70</v>
      </c>
      <c r="AB7704" s="1" t="s">
        <v>70</v>
      </c>
      <c r="AC7704" s="1" t="s">
        <v>80</v>
      </c>
      <c r="BG7704" s="1">
        <v>2013.0</v>
      </c>
    </row>
    <row r="7705">
      <c r="A7705" s="1">
        <v>1003196.0</v>
      </c>
      <c r="B7705" s="1" t="s">
        <v>32565</v>
      </c>
      <c r="H7705" s="1" t="s">
        <v>32566</v>
      </c>
      <c r="I7705" s="1" t="s">
        <v>1293</v>
      </c>
      <c r="J7705" s="1" t="s">
        <v>1293</v>
      </c>
      <c r="K7705" s="1" t="s">
        <v>322</v>
      </c>
      <c r="L7705" s="1">
        <v>46012.0</v>
      </c>
      <c r="U7705" s="1">
        <v>-85.633301</v>
      </c>
      <c r="V7705" s="1">
        <v>40.090599</v>
      </c>
      <c r="X7705" s="1" t="s">
        <v>70</v>
      </c>
      <c r="Y7705" s="1" t="s">
        <v>70</v>
      </c>
      <c r="Z7705" s="1" t="s">
        <v>70</v>
      </c>
      <c r="AA7705" s="1" t="s">
        <v>70</v>
      </c>
      <c r="AB7705" s="1" t="s">
        <v>70</v>
      </c>
      <c r="AC7705" s="1" t="s">
        <v>80</v>
      </c>
      <c r="BG7705" s="1">
        <v>2009.0</v>
      </c>
    </row>
    <row r="7706">
      <c r="A7706" s="1">
        <v>1019826.0</v>
      </c>
      <c r="B7706" s="1" t="s">
        <v>32567</v>
      </c>
      <c r="C7706" s="2" t="s">
        <v>32568</v>
      </c>
      <c r="D7706" s="2" t="s">
        <v>32569</v>
      </c>
      <c r="E7706" s="2" t="s">
        <v>32570</v>
      </c>
      <c r="G7706" s="2" t="s">
        <v>32571</v>
      </c>
      <c r="H7706" s="1" t="s">
        <v>32572</v>
      </c>
      <c r="I7706" s="1" t="s">
        <v>32573</v>
      </c>
      <c r="J7706" s="1" t="s">
        <v>147</v>
      </c>
      <c r="K7706" s="1" t="s">
        <v>148</v>
      </c>
      <c r="L7706" s="1">
        <v>97030.0</v>
      </c>
      <c r="M7706" s="1" t="s">
        <v>13831</v>
      </c>
      <c r="N7706" s="1" t="s">
        <v>246</v>
      </c>
      <c r="U7706" s="1">
        <v>-122.42697</v>
      </c>
      <c r="V7706" s="1">
        <v>45.49958</v>
      </c>
      <c r="X7706" s="1" t="s">
        <v>69</v>
      </c>
      <c r="Y7706" s="1" t="s">
        <v>69</v>
      </c>
      <c r="Z7706" s="1" t="s">
        <v>69</v>
      </c>
      <c r="AA7706" s="1" t="s">
        <v>69</v>
      </c>
      <c r="AB7706" s="1" t="s">
        <v>69</v>
      </c>
      <c r="AC7706" s="1" t="s">
        <v>70</v>
      </c>
      <c r="AD7706" s="1" t="s">
        <v>69</v>
      </c>
      <c r="AE7706" s="1" t="s">
        <v>69</v>
      </c>
      <c r="AF7706" s="1" t="s">
        <v>69</v>
      </c>
      <c r="AG7706" s="1" t="s">
        <v>69</v>
      </c>
      <c r="AH7706" s="1" t="s">
        <v>69</v>
      </c>
      <c r="AI7706" s="1" t="s">
        <v>69</v>
      </c>
      <c r="AJ7706" s="1" t="s">
        <v>69</v>
      </c>
      <c r="AK7706" s="1" t="s">
        <v>69</v>
      </c>
      <c r="AL7706" s="1" t="s">
        <v>69</v>
      </c>
      <c r="AM7706" s="1" t="s">
        <v>69</v>
      </c>
      <c r="AN7706" s="1" t="s">
        <v>69</v>
      </c>
      <c r="AO7706" s="1" t="s">
        <v>69</v>
      </c>
      <c r="AP7706" s="1" t="s">
        <v>70</v>
      </c>
      <c r="AQ7706" s="1" t="s">
        <v>69</v>
      </c>
      <c r="AR7706" s="1" t="s">
        <v>69</v>
      </c>
      <c r="AS7706" s="1" t="s">
        <v>69</v>
      </c>
      <c r="AT7706" s="1" t="s">
        <v>69</v>
      </c>
      <c r="AU7706" s="1" t="s">
        <v>69</v>
      </c>
      <c r="AV7706" s="1" t="s">
        <v>69</v>
      </c>
      <c r="AW7706" s="1" t="s">
        <v>69</v>
      </c>
      <c r="AX7706" s="1" t="s">
        <v>69</v>
      </c>
      <c r="AY7706" s="1" t="s">
        <v>69</v>
      </c>
      <c r="AZ7706" s="1" t="s">
        <v>69</v>
      </c>
      <c r="BA7706" s="1" t="s">
        <v>69</v>
      </c>
      <c r="BB7706" s="1" t="s">
        <v>69</v>
      </c>
      <c r="BC7706" s="1" t="s">
        <v>69</v>
      </c>
      <c r="BD7706" s="1" t="s">
        <v>69</v>
      </c>
      <c r="BE7706" s="1" t="s">
        <v>70</v>
      </c>
      <c r="BF7706" s="1" t="s">
        <v>69</v>
      </c>
      <c r="BG7706" s="3">
        <v>43927.47152777778</v>
      </c>
    </row>
    <row r="7707">
      <c r="A7707" s="1">
        <v>1010364.0</v>
      </c>
      <c r="B7707" s="1" t="s">
        <v>32574</v>
      </c>
      <c r="D7707" s="2" t="s">
        <v>32575</v>
      </c>
      <c r="H7707" s="1" t="s">
        <v>32576</v>
      </c>
      <c r="I7707" s="1" t="s">
        <v>32577</v>
      </c>
      <c r="J7707" s="1" t="s">
        <v>2082</v>
      </c>
      <c r="K7707" s="1" t="s">
        <v>211</v>
      </c>
      <c r="L7707" s="1">
        <v>32803.0</v>
      </c>
      <c r="M7707" s="1" t="s">
        <v>32578</v>
      </c>
      <c r="N7707" s="1" t="s">
        <v>1859</v>
      </c>
      <c r="U7707" s="1">
        <v>-81.346283</v>
      </c>
      <c r="V7707" s="1">
        <v>28.553791</v>
      </c>
      <c r="W7707" s="1" t="s">
        <v>99</v>
      </c>
      <c r="X7707" s="1" t="s">
        <v>70</v>
      </c>
      <c r="Y7707" s="1" t="s">
        <v>70</v>
      </c>
      <c r="Z7707" s="1" t="s">
        <v>70</v>
      </c>
      <c r="AA7707" s="1" t="s">
        <v>70</v>
      </c>
      <c r="AB7707" s="1" t="s">
        <v>70</v>
      </c>
      <c r="AC7707" s="1" t="s">
        <v>69</v>
      </c>
      <c r="AD7707" s="1" t="s">
        <v>69</v>
      </c>
      <c r="AE7707" s="1" t="s">
        <v>69</v>
      </c>
      <c r="AF7707" s="1" t="s">
        <v>69</v>
      </c>
      <c r="AG7707" s="1" t="s">
        <v>69</v>
      </c>
      <c r="AH7707" s="1" t="s">
        <v>69</v>
      </c>
      <c r="AI7707" s="1" t="s">
        <v>70</v>
      </c>
      <c r="AJ7707" s="1" t="s">
        <v>69</v>
      </c>
      <c r="AK7707" s="1" t="s">
        <v>69</v>
      </c>
      <c r="AL7707" s="1" t="s">
        <v>69</v>
      </c>
      <c r="AM7707" s="1" t="s">
        <v>69</v>
      </c>
      <c r="AN7707" s="1" t="s">
        <v>69</v>
      </c>
      <c r="AO7707" s="1" t="s">
        <v>69</v>
      </c>
      <c r="AP7707" s="1" t="s">
        <v>70</v>
      </c>
      <c r="AQ7707" s="1" t="s">
        <v>69</v>
      </c>
      <c r="AR7707" s="1" t="s">
        <v>69</v>
      </c>
      <c r="AS7707" s="1" t="s">
        <v>69</v>
      </c>
      <c r="AT7707" s="1" t="s">
        <v>69</v>
      </c>
      <c r="AU7707" s="1" t="s">
        <v>69</v>
      </c>
      <c r="AV7707" s="1" t="s">
        <v>70</v>
      </c>
      <c r="AW7707" s="1" t="s">
        <v>70</v>
      </c>
      <c r="AX7707" s="1" t="s">
        <v>69</v>
      </c>
      <c r="AY7707" s="1" t="s">
        <v>69</v>
      </c>
      <c r="AZ7707" s="1" t="s">
        <v>69</v>
      </c>
      <c r="BA7707" s="1" t="s">
        <v>69</v>
      </c>
      <c r="BB7707" s="1" t="s">
        <v>69</v>
      </c>
      <c r="BC7707" s="1" t="s">
        <v>70</v>
      </c>
      <c r="BD7707" s="1" t="s">
        <v>70</v>
      </c>
      <c r="BE7707" s="1" t="s">
        <v>70</v>
      </c>
      <c r="BF7707" s="1" t="s">
        <v>69</v>
      </c>
      <c r="BG7707" s="3">
        <v>41848.47986111111</v>
      </c>
    </row>
    <row r="7708">
      <c r="A7708" s="1">
        <v>1003640.0</v>
      </c>
      <c r="B7708" s="1" t="s">
        <v>32579</v>
      </c>
      <c r="C7708" s="2" t="s">
        <v>32580</v>
      </c>
      <c r="H7708" s="1" t="s">
        <v>32581</v>
      </c>
      <c r="I7708" s="1" t="s">
        <v>6456</v>
      </c>
      <c r="J7708" s="1" t="s">
        <v>6456</v>
      </c>
      <c r="K7708" s="1" t="s">
        <v>349</v>
      </c>
      <c r="L7708" s="1">
        <v>80204.0</v>
      </c>
      <c r="U7708" s="1">
        <v>-105.006</v>
      </c>
      <c r="V7708" s="1">
        <v>39.7328</v>
      </c>
      <c r="X7708" s="1" t="s">
        <v>70</v>
      </c>
      <c r="Y7708" s="1" t="s">
        <v>70</v>
      </c>
      <c r="Z7708" s="1" t="s">
        <v>70</v>
      </c>
      <c r="AA7708" s="1" t="s">
        <v>70</v>
      </c>
      <c r="AB7708" s="1" t="s">
        <v>70</v>
      </c>
      <c r="AC7708" s="1" t="s">
        <v>80</v>
      </c>
      <c r="BG7708" s="4">
        <v>40309.60972222222</v>
      </c>
    </row>
    <row r="7709">
      <c r="A7709" s="1">
        <v>1003552.0</v>
      </c>
      <c r="B7709" s="1" t="s">
        <v>32582</v>
      </c>
      <c r="C7709" s="2" t="s">
        <v>2480</v>
      </c>
      <c r="H7709" s="1" t="s">
        <v>32583</v>
      </c>
      <c r="I7709" s="1" t="s">
        <v>4249</v>
      </c>
      <c r="J7709" s="1" t="s">
        <v>952</v>
      </c>
      <c r="K7709" s="1" t="s">
        <v>211</v>
      </c>
      <c r="L7709" s="1">
        <v>33157.0</v>
      </c>
      <c r="U7709" s="1">
        <v>-80.348701</v>
      </c>
      <c r="V7709" s="1">
        <v>25.608299</v>
      </c>
      <c r="X7709" s="1" t="s">
        <v>70</v>
      </c>
      <c r="Y7709" s="1" t="s">
        <v>70</v>
      </c>
      <c r="Z7709" s="1" t="s">
        <v>70</v>
      </c>
      <c r="AA7709" s="1" t="s">
        <v>70</v>
      </c>
      <c r="AB7709" s="1" t="s">
        <v>70</v>
      </c>
      <c r="AC7709" s="1" t="s">
        <v>80</v>
      </c>
      <c r="BG7709" s="1">
        <v>2009.0</v>
      </c>
    </row>
    <row r="7710">
      <c r="A7710" s="1">
        <v>1003133.0</v>
      </c>
      <c r="B7710" s="1" t="s">
        <v>32584</v>
      </c>
      <c r="D7710" s="2" t="s">
        <v>32585</v>
      </c>
      <c r="H7710" s="1" t="s">
        <v>32586</v>
      </c>
      <c r="I7710" s="1" t="s">
        <v>32587</v>
      </c>
      <c r="J7710" s="1" t="s">
        <v>3235</v>
      </c>
      <c r="K7710" s="1" t="s">
        <v>2008</v>
      </c>
      <c r="L7710" s="1">
        <v>39571.0</v>
      </c>
      <c r="M7710" s="1" t="s">
        <v>312</v>
      </c>
      <c r="N7710" s="1" t="s">
        <v>3224</v>
      </c>
      <c r="U7710" s="1">
        <v>-89.239334</v>
      </c>
      <c r="V7710" s="1">
        <v>30.316973</v>
      </c>
      <c r="W7710" s="1" t="s">
        <v>136</v>
      </c>
      <c r="X7710" s="1" t="s">
        <v>69</v>
      </c>
      <c r="Y7710" s="1" t="s">
        <v>70</v>
      </c>
      <c r="Z7710" s="1" t="s">
        <v>70</v>
      </c>
      <c r="AA7710" s="1" t="s">
        <v>69</v>
      </c>
      <c r="AB7710" s="1" t="s">
        <v>69</v>
      </c>
      <c r="AC7710" s="1" t="s">
        <v>80</v>
      </c>
      <c r="AD7710" s="1" t="s">
        <v>69</v>
      </c>
      <c r="AE7710" s="1" t="s">
        <v>70</v>
      </c>
      <c r="AF7710" s="1" t="s">
        <v>69</v>
      </c>
      <c r="AG7710" s="1" t="s">
        <v>69</v>
      </c>
      <c r="AH7710" s="1" t="s">
        <v>69</v>
      </c>
      <c r="AI7710" s="1" t="s">
        <v>70</v>
      </c>
      <c r="AJ7710" s="1" t="s">
        <v>69</v>
      </c>
      <c r="AK7710" s="1" t="s">
        <v>69</v>
      </c>
      <c r="AL7710" s="1" t="s">
        <v>69</v>
      </c>
      <c r="AM7710" s="1" t="s">
        <v>69</v>
      </c>
      <c r="AN7710" s="1" t="s">
        <v>70</v>
      </c>
      <c r="AO7710" s="1" t="s">
        <v>70</v>
      </c>
      <c r="AP7710" s="1" t="s">
        <v>70</v>
      </c>
      <c r="AQ7710" s="1" t="s">
        <v>69</v>
      </c>
      <c r="AR7710" s="1" t="s">
        <v>69</v>
      </c>
      <c r="AS7710" s="1" t="s">
        <v>70</v>
      </c>
      <c r="AT7710" s="1" t="s">
        <v>69</v>
      </c>
      <c r="AU7710" s="1" t="s">
        <v>69</v>
      </c>
      <c r="AV7710" s="1" t="s">
        <v>69</v>
      </c>
      <c r="AW7710" s="1" t="s">
        <v>70</v>
      </c>
      <c r="AX7710" s="1" t="s">
        <v>70</v>
      </c>
      <c r="AY7710" s="1" t="s">
        <v>70</v>
      </c>
      <c r="AZ7710" s="1" t="s">
        <v>69</v>
      </c>
      <c r="BA7710" s="1" t="s">
        <v>70</v>
      </c>
      <c r="BB7710" s="1" t="s">
        <v>70</v>
      </c>
      <c r="BC7710" s="1" t="s">
        <v>70</v>
      </c>
      <c r="BD7710" s="1" t="s">
        <v>70</v>
      </c>
      <c r="BE7710" s="1" t="s">
        <v>70</v>
      </c>
      <c r="BF7710" s="1" t="s">
        <v>69</v>
      </c>
      <c r="BG7710" s="3">
        <v>41714.52777777778</v>
      </c>
    </row>
    <row r="7711">
      <c r="A7711" s="1">
        <v>1012826.0</v>
      </c>
      <c r="B7711" s="1" t="s">
        <v>32588</v>
      </c>
      <c r="C7711" s="2" t="s">
        <v>32589</v>
      </c>
      <c r="D7711" s="2" t="s">
        <v>32590</v>
      </c>
      <c r="H7711" s="1" t="s">
        <v>32591</v>
      </c>
      <c r="I7711" s="1" t="s">
        <v>32592</v>
      </c>
      <c r="J7711" s="1" t="s">
        <v>2579</v>
      </c>
      <c r="K7711" s="1" t="s">
        <v>211</v>
      </c>
      <c r="L7711" s="1">
        <v>33004.0</v>
      </c>
      <c r="M7711" s="1" t="s">
        <v>224</v>
      </c>
      <c r="N7711" s="1" t="s">
        <v>79</v>
      </c>
      <c r="U7711" s="1">
        <v>-80.151337</v>
      </c>
      <c r="V7711" s="1">
        <v>26.052135</v>
      </c>
      <c r="X7711" s="1" t="s">
        <v>69</v>
      </c>
      <c r="Y7711" s="1" t="s">
        <v>70</v>
      </c>
      <c r="Z7711" s="1" t="s">
        <v>70</v>
      </c>
      <c r="AA7711" s="1" t="s">
        <v>70</v>
      </c>
      <c r="AB7711" s="1" t="s">
        <v>69</v>
      </c>
      <c r="AC7711" s="1" t="s">
        <v>69</v>
      </c>
      <c r="AD7711" s="1" t="s">
        <v>69</v>
      </c>
      <c r="AE7711" s="1" t="s">
        <v>70</v>
      </c>
      <c r="AF7711" s="1" t="s">
        <v>69</v>
      </c>
      <c r="AG7711" s="1" t="s">
        <v>70</v>
      </c>
      <c r="AH7711" s="1" t="s">
        <v>70</v>
      </c>
      <c r="AI7711" s="1" t="s">
        <v>70</v>
      </c>
      <c r="AJ7711" s="1" t="s">
        <v>69</v>
      </c>
      <c r="AK7711" s="1" t="s">
        <v>69</v>
      </c>
      <c r="AL7711" s="1" t="s">
        <v>69</v>
      </c>
      <c r="AM7711" s="1" t="s">
        <v>69</v>
      </c>
      <c r="AN7711" s="1" t="s">
        <v>69</v>
      </c>
      <c r="AO7711" s="1" t="s">
        <v>70</v>
      </c>
      <c r="AP7711" s="1" t="s">
        <v>70</v>
      </c>
      <c r="AQ7711" s="1" t="s">
        <v>70</v>
      </c>
      <c r="AR7711" s="1" t="s">
        <v>69</v>
      </c>
      <c r="AS7711" s="1" t="s">
        <v>70</v>
      </c>
      <c r="AT7711" s="1" t="s">
        <v>70</v>
      </c>
      <c r="AU7711" s="1" t="s">
        <v>70</v>
      </c>
      <c r="AV7711" s="1" t="s">
        <v>70</v>
      </c>
      <c r="AW7711" s="1" t="s">
        <v>70</v>
      </c>
      <c r="AX7711" s="1" t="s">
        <v>69</v>
      </c>
      <c r="AY7711" s="1" t="s">
        <v>70</v>
      </c>
      <c r="AZ7711" s="1" t="s">
        <v>69</v>
      </c>
      <c r="BA7711" s="1" t="s">
        <v>69</v>
      </c>
      <c r="BB7711" s="1" t="s">
        <v>69</v>
      </c>
      <c r="BC7711" s="1" t="s">
        <v>70</v>
      </c>
      <c r="BD7711" s="1" t="s">
        <v>70</v>
      </c>
      <c r="BE7711" s="1" t="s">
        <v>70</v>
      </c>
      <c r="BF7711" s="1" t="s">
        <v>70</v>
      </c>
      <c r="BG7711" s="3">
        <v>42667.57361111111</v>
      </c>
    </row>
    <row r="7712">
      <c r="A7712" s="1">
        <v>1018628.0</v>
      </c>
      <c r="B7712" s="1" t="s">
        <v>32593</v>
      </c>
      <c r="C7712" s="2" t="s">
        <v>8188</v>
      </c>
      <c r="D7712" s="2" t="s">
        <v>32594</v>
      </c>
      <c r="G7712" s="1" t="s">
        <v>8190</v>
      </c>
      <c r="H7712" s="1" t="s">
        <v>32595</v>
      </c>
      <c r="I7712" s="1" t="s">
        <v>25976</v>
      </c>
      <c r="J7712" s="1" t="s">
        <v>7374</v>
      </c>
      <c r="K7712" s="1" t="s">
        <v>656</v>
      </c>
      <c r="L7712" s="1">
        <v>94954.0</v>
      </c>
      <c r="M7712" s="1" t="s">
        <v>32596</v>
      </c>
      <c r="N7712" s="1" t="s">
        <v>32597</v>
      </c>
      <c r="U7712" s="1">
        <v>-122.6309</v>
      </c>
      <c r="V7712" s="1">
        <v>38.252338</v>
      </c>
      <c r="X7712" s="1" t="s">
        <v>69</v>
      </c>
      <c r="Y7712" s="1" t="s">
        <v>69</v>
      </c>
      <c r="Z7712" s="1" t="s">
        <v>69</v>
      </c>
      <c r="AA7712" s="1" t="s">
        <v>69</v>
      </c>
      <c r="AB7712" s="1" t="s">
        <v>69</v>
      </c>
      <c r="AC7712" s="1" t="s">
        <v>69</v>
      </c>
      <c r="AD7712" s="1" t="s">
        <v>69</v>
      </c>
      <c r="AE7712" s="1" t="s">
        <v>69</v>
      </c>
      <c r="AF7712" s="1" t="s">
        <v>69</v>
      </c>
      <c r="AG7712" s="1" t="s">
        <v>69</v>
      </c>
      <c r="AH7712" s="1" t="s">
        <v>69</v>
      </c>
      <c r="AI7712" s="1" t="s">
        <v>69</v>
      </c>
      <c r="AJ7712" s="1" t="s">
        <v>69</v>
      </c>
      <c r="AK7712" s="1" t="s">
        <v>69</v>
      </c>
      <c r="AL7712" s="1" t="s">
        <v>69</v>
      </c>
      <c r="AM7712" s="1" t="s">
        <v>69</v>
      </c>
      <c r="AN7712" s="1" t="s">
        <v>70</v>
      </c>
      <c r="AO7712" s="1" t="s">
        <v>69</v>
      </c>
      <c r="AP7712" s="1" t="s">
        <v>70</v>
      </c>
      <c r="AQ7712" s="1" t="s">
        <v>69</v>
      </c>
      <c r="AR7712" s="1" t="s">
        <v>69</v>
      </c>
      <c r="AS7712" s="1" t="s">
        <v>69</v>
      </c>
      <c r="AT7712" s="1" t="s">
        <v>69</v>
      </c>
      <c r="AU7712" s="1" t="s">
        <v>69</v>
      </c>
      <c r="AV7712" s="1" t="s">
        <v>69</v>
      </c>
      <c r="AW7712" s="1" t="s">
        <v>70</v>
      </c>
      <c r="AX7712" s="1" t="s">
        <v>69</v>
      </c>
      <c r="AY7712" s="1" t="s">
        <v>69</v>
      </c>
      <c r="AZ7712" s="1" t="s">
        <v>69</v>
      </c>
      <c r="BA7712" s="1" t="s">
        <v>69</v>
      </c>
      <c r="BB7712" s="1" t="s">
        <v>69</v>
      </c>
      <c r="BC7712" s="1" t="s">
        <v>69</v>
      </c>
      <c r="BD7712" s="1" t="s">
        <v>69</v>
      </c>
      <c r="BE7712" s="1" t="s">
        <v>69</v>
      </c>
      <c r="BF7712" s="1" t="s">
        <v>70</v>
      </c>
      <c r="BG7712" s="3">
        <v>43461.76180555556</v>
      </c>
    </row>
    <row r="7713">
      <c r="A7713" s="1">
        <v>1011630.0</v>
      </c>
      <c r="B7713" s="1" t="s">
        <v>32598</v>
      </c>
      <c r="C7713" s="2" t="s">
        <v>32599</v>
      </c>
      <c r="D7713" s="2" t="s">
        <v>32600</v>
      </c>
      <c r="H7713" s="1" t="s">
        <v>32601</v>
      </c>
      <c r="I7713" s="1" t="s">
        <v>10701</v>
      </c>
      <c r="J7713" s="1" t="s">
        <v>10702</v>
      </c>
      <c r="K7713" s="1" t="s">
        <v>460</v>
      </c>
      <c r="L7713" s="1">
        <v>57103.0</v>
      </c>
      <c r="M7713" s="1" t="s">
        <v>5420</v>
      </c>
      <c r="N7713" s="1" t="s">
        <v>32602</v>
      </c>
      <c r="U7713" s="1">
        <v>-96.722977</v>
      </c>
      <c r="V7713" s="1">
        <v>43.550926</v>
      </c>
      <c r="X7713" s="1" t="s">
        <v>69</v>
      </c>
      <c r="Y7713" s="1" t="s">
        <v>70</v>
      </c>
      <c r="Z7713" s="1" t="s">
        <v>70</v>
      </c>
      <c r="AA7713" s="1" t="s">
        <v>70</v>
      </c>
      <c r="AB7713" s="1" t="s">
        <v>69</v>
      </c>
      <c r="AC7713" s="1" t="s">
        <v>69</v>
      </c>
      <c r="AD7713" s="1" t="s">
        <v>69</v>
      </c>
      <c r="AE7713" s="1" t="s">
        <v>70</v>
      </c>
      <c r="AF7713" s="1" t="s">
        <v>69</v>
      </c>
      <c r="AG7713" s="1" t="s">
        <v>69</v>
      </c>
      <c r="AH7713" s="1" t="s">
        <v>69</v>
      </c>
      <c r="AI7713" s="1" t="s">
        <v>70</v>
      </c>
      <c r="AJ7713" s="1" t="s">
        <v>69</v>
      </c>
      <c r="AK7713" s="1" t="s">
        <v>69</v>
      </c>
      <c r="AL7713" s="1" t="s">
        <v>69</v>
      </c>
      <c r="AM7713" s="1" t="s">
        <v>69</v>
      </c>
      <c r="AN7713" s="1" t="s">
        <v>70</v>
      </c>
      <c r="AO7713" s="1" t="s">
        <v>69</v>
      </c>
      <c r="AP7713" s="1" t="s">
        <v>70</v>
      </c>
      <c r="AQ7713" s="1" t="s">
        <v>70</v>
      </c>
      <c r="AR7713" s="1" t="s">
        <v>69</v>
      </c>
      <c r="AS7713" s="1" t="s">
        <v>70</v>
      </c>
      <c r="AT7713" s="1" t="s">
        <v>69</v>
      </c>
      <c r="AU7713" s="1" t="s">
        <v>69</v>
      </c>
      <c r="AV7713" s="1" t="s">
        <v>70</v>
      </c>
      <c r="AW7713" s="1" t="s">
        <v>70</v>
      </c>
      <c r="AX7713" s="1" t="s">
        <v>69</v>
      </c>
      <c r="AY7713" s="1" t="s">
        <v>69</v>
      </c>
      <c r="AZ7713" s="1" t="s">
        <v>69</v>
      </c>
      <c r="BA7713" s="1" t="s">
        <v>70</v>
      </c>
      <c r="BB7713" s="1" t="s">
        <v>70</v>
      </c>
      <c r="BC7713" s="1" t="s">
        <v>70</v>
      </c>
      <c r="BD7713" s="1" t="s">
        <v>70</v>
      </c>
      <c r="BE7713" s="1" t="s">
        <v>70</v>
      </c>
      <c r="BF7713" s="1" t="s">
        <v>70</v>
      </c>
      <c r="BG7713" s="3">
        <v>42220.51736111111</v>
      </c>
    </row>
    <row r="7714">
      <c r="A7714" s="1">
        <v>1000181.0</v>
      </c>
      <c r="B7714" s="1" t="s">
        <v>32603</v>
      </c>
      <c r="C7714" s="2" t="s">
        <v>32525</v>
      </c>
      <c r="H7714" s="1" t="s">
        <v>32604</v>
      </c>
      <c r="I7714" s="1" t="s">
        <v>10672</v>
      </c>
      <c r="J7714" s="1" t="s">
        <v>2678</v>
      </c>
      <c r="K7714" s="1" t="s">
        <v>211</v>
      </c>
      <c r="L7714" s="1">
        <v>32225.0</v>
      </c>
      <c r="U7714" s="1">
        <v>-81.550102</v>
      </c>
      <c r="V7714" s="1">
        <v>30.3372</v>
      </c>
      <c r="X7714" s="1" t="s">
        <v>70</v>
      </c>
      <c r="Y7714" s="1" t="s">
        <v>70</v>
      </c>
      <c r="Z7714" s="1" t="s">
        <v>70</v>
      </c>
      <c r="AA7714" s="1" t="s">
        <v>70</v>
      </c>
      <c r="AB7714" s="1" t="s">
        <v>70</v>
      </c>
      <c r="AC7714" s="1" t="s">
        <v>80</v>
      </c>
      <c r="BG7714" s="4">
        <v>40312.44583333333</v>
      </c>
    </row>
    <row r="7715">
      <c r="A7715" s="1">
        <v>1018431.0</v>
      </c>
      <c r="B7715" s="1" t="s">
        <v>32605</v>
      </c>
      <c r="C7715" s="2" t="s">
        <v>32606</v>
      </c>
      <c r="D7715" s="1" t="s">
        <v>32607</v>
      </c>
      <c r="E7715" s="1" t="s">
        <v>32608</v>
      </c>
      <c r="G7715" s="1" t="s">
        <v>32609</v>
      </c>
      <c r="H7715" s="1" t="s">
        <v>32610</v>
      </c>
      <c r="I7715" s="1" t="s">
        <v>32611</v>
      </c>
      <c r="J7715" s="1" t="s">
        <v>12391</v>
      </c>
      <c r="K7715" s="1" t="s">
        <v>244</v>
      </c>
      <c r="L7715" s="1">
        <v>7456.0</v>
      </c>
      <c r="M7715" s="1" t="s">
        <v>9265</v>
      </c>
      <c r="N7715" s="1" t="s">
        <v>79</v>
      </c>
      <c r="O7715" s="1" t="s">
        <v>32612</v>
      </c>
      <c r="P7715" s="1" t="s">
        <v>480</v>
      </c>
      <c r="U7715" s="1">
        <v>-74.266487</v>
      </c>
      <c r="V7715" s="1">
        <v>41.088593</v>
      </c>
      <c r="X7715" s="1" t="s">
        <v>69</v>
      </c>
      <c r="Y7715" s="1" t="s">
        <v>70</v>
      </c>
      <c r="Z7715" s="1" t="s">
        <v>70</v>
      </c>
      <c r="AA7715" s="1" t="s">
        <v>70</v>
      </c>
      <c r="AB7715" s="1" t="s">
        <v>69</v>
      </c>
      <c r="AC7715" s="1" t="s">
        <v>70</v>
      </c>
      <c r="AD7715" s="1" t="s">
        <v>69</v>
      </c>
      <c r="AE7715" s="1" t="s">
        <v>69</v>
      </c>
      <c r="AF7715" s="1" t="s">
        <v>69</v>
      </c>
      <c r="AG7715" s="1" t="s">
        <v>70</v>
      </c>
      <c r="AH7715" s="1" t="s">
        <v>69</v>
      </c>
      <c r="AI7715" s="1" t="s">
        <v>70</v>
      </c>
      <c r="AJ7715" s="1" t="s">
        <v>69</v>
      </c>
      <c r="AK7715" s="1" t="s">
        <v>69</v>
      </c>
      <c r="AL7715" s="1" t="s">
        <v>69</v>
      </c>
      <c r="AM7715" s="1" t="s">
        <v>69</v>
      </c>
      <c r="AN7715" s="1" t="s">
        <v>70</v>
      </c>
      <c r="AO7715" s="1" t="s">
        <v>69</v>
      </c>
      <c r="AP7715" s="1" t="s">
        <v>70</v>
      </c>
      <c r="AQ7715" s="1" t="s">
        <v>70</v>
      </c>
      <c r="AR7715" s="1" t="s">
        <v>69</v>
      </c>
      <c r="AS7715" s="1" t="s">
        <v>69</v>
      </c>
      <c r="AT7715" s="1" t="s">
        <v>69</v>
      </c>
      <c r="AU7715" s="1" t="s">
        <v>69</v>
      </c>
      <c r="AV7715" s="1" t="s">
        <v>70</v>
      </c>
      <c r="AW7715" s="1" t="s">
        <v>70</v>
      </c>
      <c r="AX7715" s="1" t="s">
        <v>69</v>
      </c>
      <c r="AY7715" s="1" t="s">
        <v>70</v>
      </c>
      <c r="AZ7715" s="1" t="s">
        <v>69</v>
      </c>
      <c r="BA7715" s="1" t="s">
        <v>70</v>
      </c>
      <c r="BB7715" s="1" t="s">
        <v>70</v>
      </c>
      <c r="BC7715" s="1" t="s">
        <v>70</v>
      </c>
      <c r="BD7715" s="1" t="s">
        <v>70</v>
      </c>
      <c r="BE7715" s="1" t="s">
        <v>70</v>
      </c>
      <c r="BF7715" s="1" t="s">
        <v>70</v>
      </c>
      <c r="BG7715" s="3">
        <v>42913.65347222222</v>
      </c>
    </row>
    <row r="7716">
      <c r="A7716" s="1">
        <v>1001457.0</v>
      </c>
      <c r="B7716" s="1" t="s">
        <v>32613</v>
      </c>
      <c r="C7716" s="2" t="s">
        <v>32614</v>
      </c>
      <c r="H7716" s="1" t="s">
        <v>32615</v>
      </c>
      <c r="I7716" s="1" t="s">
        <v>32616</v>
      </c>
      <c r="J7716" s="1" t="s">
        <v>3646</v>
      </c>
      <c r="K7716" s="1" t="s">
        <v>561</v>
      </c>
      <c r="L7716" s="1">
        <v>30285.0</v>
      </c>
      <c r="M7716" s="1" t="s">
        <v>22687</v>
      </c>
      <c r="N7716" s="1" t="s">
        <v>777</v>
      </c>
      <c r="U7716" s="1">
        <v>-84.2304</v>
      </c>
      <c r="V7716" s="1">
        <v>32.964699</v>
      </c>
      <c r="W7716" s="1" t="s">
        <v>128</v>
      </c>
      <c r="X7716" s="1" t="s">
        <v>69</v>
      </c>
      <c r="Y7716" s="1" t="s">
        <v>70</v>
      </c>
      <c r="Z7716" s="1" t="s">
        <v>70</v>
      </c>
      <c r="AA7716" s="1" t="s">
        <v>70</v>
      </c>
      <c r="AB7716" s="1" t="s">
        <v>70</v>
      </c>
      <c r="AC7716" s="1" t="s">
        <v>70</v>
      </c>
      <c r="AD7716" s="1" t="s">
        <v>70</v>
      </c>
      <c r="AE7716" s="1" t="s">
        <v>69</v>
      </c>
      <c r="AF7716" s="1" t="s">
        <v>69</v>
      </c>
      <c r="AG7716" s="1" t="s">
        <v>69</v>
      </c>
      <c r="AH7716" s="1" t="s">
        <v>69</v>
      </c>
      <c r="AI7716" s="1" t="s">
        <v>70</v>
      </c>
      <c r="AJ7716" s="1" t="s">
        <v>69</v>
      </c>
      <c r="AK7716" s="1" t="s">
        <v>69</v>
      </c>
      <c r="AL7716" s="1" t="s">
        <v>69</v>
      </c>
      <c r="AM7716" s="1" t="s">
        <v>69</v>
      </c>
      <c r="AN7716" s="1" t="s">
        <v>69</v>
      </c>
      <c r="AO7716" s="1" t="s">
        <v>69</v>
      </c>
      <c r="AP7716" s="1" t="s">
        <v>70</v>
      </c>
      <c r="AQ7716" s="1" t="s">
        <v>70</v>
      </c>
      <c r="AR7716" s="1" t="s">
        <v>70</v>
      </c>
      <c r="AS7716" s="1" t="s">
        <v>70</v>
      </c>
      <c r="AT7716" s="1" t="s">
        <v>70</v>
      </c>
      <c r="AU7716" s="1" t="s">
        <v>69</v>
      </c>
      <c r="AV7716" s="1" t="s">
        <v>70</v>
      </c>
      <c r="AW7716" s="1" t="s">
        <v>70</v>
      </c>
      <c r="AX7716" s="1" t="s">
        <v>70</v>
      </c>
      <c r="AY7716" s="1" t="s">
        <v>70</v>
      </c>
      <c r="AZ7716" s="1" t="s">
        <v>69</v>
      </c>
      <c r="BA7716" s="1" t="s">
        <v>70</v>
      </c>
      <c r="BB7716" s="1" t="s">
        <v>70</v>
      </c>
      <c r="BC7716" s="1" t="s">
        <v>70</v>
      </c>
      <c r="BD7716" s="1" t="s">
        <v>70</v>
      </c>
      <c r="BE7716" s="1" t="s">
        <v>70</v>
      </c>
      <c r="BF7716" s="1" t="s">
        <v>70</v>
      </c>
      <c r="BG7716" s="3">
        <v>41452.525</v>
      </c>
    </row>
    <row r="7717">
      <c r="A7717" s="1">
        <v>1010800.0</v>
      </c>
      <c r="B7717" s="1" t="s">
        <v>32617</v>
      </c>
      <c r="C7717" s="2" t="s">
        <v>29577</v>
      </c>
      <c r="D7717" s="1" t="s">
        <v>32618</v>
      </c>
      <c r="E7717" s="2" t="s">
        <v>29579</v>
      </c>
      <c r="H7717" s="1" t="s">
        <v>32619</v>
      </c>
      <c r="I7717" s="1" t="s">
        <v>1650</v>
      </c>
      <c r="J7717" s="1" t="s">
        <v>331</v>
      </c>
      <c r="K7717" s="1" t="s">
        <v>332</v>
      </c>
      <c r="L7717" s="1">
        <v>89501.0</v>
      </c>
      <c r="M7717" s="1" t="s">
        <v>9931</v>
      </c>
      <c r="N7717" s="1" t="s">
        <v>334</v>
      </c>
      <c r="U7717" s="1">
        <v>-119.81889</v>
      </c>
      <c r="V7717" s="1">
        <v>39.527321</v>
      </c>
      <c r="X7717" s="1" t="s">
        <v>69</v>
      </c>
      <c r="Y7717" s="1" t="s">
        <v>70</v>
      </c>
      <c r="Z7717" s="1" t="s">
        <v>70</v>
      </c>
      <c r="AA7717" s="1" t="s">
        <v>70</v>
      </c>
      <c r="AB7717" s="1" t="s">
        <v>69</v>
      </c>
      <c r="AC7717" s="1" t="s">
        <v>69</v>
      </c>
      <c r="AD7717" s="1" t="s">
        <v>69</v>
      </c>
      <c r="AE7717" s="1" t="s">
        <v>69</v>
      </c>
      <c r="AF7717" s="1" t="s">
        <v>69</v>
      </c>
      <c r="AG7717" s="1" t="s">
        <v>70</v>
      </c>
      <c r="AH7717" s="1" t="s">
        <v>70</v>
      </c>
      <c r="AI7717" s="1" t="s">
        <v>69</v>
      </c>
      <c r="AJ7717" s="1" t="s">
        <v>70</v>
      </c>
      <c r="AK7717" s="1" t="s">
        <v>69</v>
      </c>
      <c r="AL7717" s="1" t="s">
        <v>69</v>
      </c>
      <c r="AM7717" s="1" t="s">
        <v>69</v>
      </c>
      <c r="AN7717" s="1" t="s">
        <v>70</v>
      </c>
      <c r="AO7717" s="1" t="s">
        <v>69</v>
      </c>
      <c r="AP7717" s="1" t="s">
        <v>70</v>
      </c>
      <c r="AQ7717" s="1" t="s">
        <v>69</v>
      </c>
      <c r="AR7717" s="1" t="s">
        <v>70</v>
      </c>
      <c r="AS7717" s="1" t="s">
        <v>70</v>
      </c>
      <c r="AT7717" s="1" t="s">
        <v>69</v>
      </c>
      <c r="AU7717" s="1" t="s">
        <v>69</v>
      </c>
      <c r="AV7717" s="1" t="s">
        <v>70</v>
      </c>
      <c r="AW7717" s="1" t="s">
        <v>69</v>
      </c>
      <c r="AX7717" s="1" t="s">
        <v>69</v>
      </c>
      <c r="AY7717" s="1" t="s">
        <v>70</v>
      </c>
      <c r="AZ7717" s="1" t="s">
        <v>69</v>
      </c>
      <c r="BA7717" s="1" t="s">
        <v>70</v>
      </c>
      <c r="BB7717" s="1" t="s">
        <v>70</v>
      </c>
      <c r="BC7717" s="1" t="s">
        <v>70</v>
      </c>
      <c r="BD7717" s="1" t="s">
        <v>69</v>
      </c>
      <c r="BE7717" s="1" t="s">
        <v>70</v>
      </c>
      <c r="BF7717" s="1" t="s">
        <v>70</v>
      </c>
      <c r="BG7717" s="3">
        <v>42037.555555555555</v>
      </c>
    </row>
    <row r="7718">
      <c r="A7718" s="1">
        <v>1010494.0</v>
      </c>
      <c r="B7718" s="1" t="s">
        <v>32620</v>
      </c>
      <c r="C7718" s="2" t="s">
        <v>32621</v>
      </c>
      <c r="D7718" s="1" t="s">
        <v>32620</v>
      </c>
      <c r="G7718" s="2" t="s">
        <v>32622</v>
      </c>
      <c r="H7718" s="1" t="s">
        <v>32623</v>
      </c>
      <c r="I7718" s="1" t="s">
        <v>32624</v>
      </c>
      <c r="J7718" s="1" t="s">
        <v>1434</v>
      </c>
      <c r="K7718" s="1" t="s">
        <v>188</v>
      </c>
      <c r="L7718" s="1">
        <v>17562.0</v>
      </c>
      <c r="M7718" s="1" t="s">
        <v>2510</v>
      </c>
      <c r="N7718" s="1" t="s">
        <v>372</v>
      </c>
      <c r="U7718" s="1">
        <v>-76.108185</v>
      </c>
      <c r="V7718" s="1">
        <v>40.005535</v>
      </c>
      <c r="X7718" s="1" t="s">
        <v>69</v>
      </c>
      <c r="Y7718" s="1" t="s">
        <v>70</v>
      </c>
      <c r="Z7718" s="1" t="s">
        <v>70</v>
      </c>
      <c r="AA7718" s="1" t="s">
        <v>69</v>
      </c>
      <c r="AB7718" s="1" t="s">
        <v>69</v>
      </c>
      <c r="AC7718" s="1" t="s">
        <v>70</v>
      </c>
      <c r="AD7718" s="1" t="s">
        <v>69</v>
      </c>
      <c r="AE7718" s="1" t="s">
        <v>69</v>
      </c>
      <c r="AF7718" s="1" t="s">
        <v>69</v>
      </c>
      <c r="AG7718" s="1" t="s">
        <v>69</v>
      </c>
      <c r="AH7718" s="1" t="s">
        <v>69</v>
      </c>
      <c r="AI7718" s="1" t="s">
        <v>70</v>
      </c>
      <c r="AJ7718" s="1" t="s">
        <v>69</v>
      </c>
      <c r="AK7718" s="1" t="s">
        <v>69</v>
      </c>
      <c r="AL7718" s="1" t="s">
        <v>69</v>
      </c>
      <c r="AM7718" s="1" t="s">
        <v>69</v>
      </c>
      <c r="AN7718" s="1" t="s">
        <v>70</v>
      </c>
      <c r="AO7718" s="1" t="s">
        <v>70</v>
      </c>
      <c r="AP7718" s="1" t="s">
        <v>70</v>
      </c>
      <c r="AQ7718" s="1" t="s">
        <v>69</v>
      </c>
      <c r="AR7718" s="1" t="s">
        <v>69</v>
      </c>
      <c r="AS7718" s="1" t="s">
        <v>69</v>
      </c>
      <c r="AT7718" s="1" t="s">
        <v>69</v>
      </c>
      <c r="AU7718" s="1" t="s">
        <v>69</v>
      </c>
      <c r="AV7718" s="1" t="s">
        <v>69</v>
      </c>
      <c r="AW7718" s="1" t="s">
        <v>70</v>
      </c>
      <c r="AX7718" s="1" t="s">
        <v>70</v>
      </c>
      <c r="AY7718" s="1" t="s">
        <v>70</v>
      </c>
      <c r="AZ7718" s="1" t="s">
        <v>69</v>
      </c>
      <c r="BA7718" s="1" t="s">
        <v>70</v>
      </c>
      <c r="BB7718" s="1" t="s">
        <v>69</v>
      </c>
      <c r="BC7718" s="1" t="s">
        <v>70</v>
      </c>
      <c r="BD7718" s="1" t="s">
        <v>69</v>
      </c>
      <c r="BE7718" s="1" t="s">
        <v>70</v>
      </c>
      <c r="BF7718" s="1" t="s">
        <v>70</v>
      </c>
      <c r="BG7718" s="3">
        <v>42552.43958333333</v>
      </c>
    </row>
    <row r="7719">
      <c r="A7719" s="1">
        <v>1009992.0</v>
      </c>
      <c r="B7719" s="1" t="s">
        <v>32625</v>
      </c>
      <c r="C7719" s="2" t="s">
        <v>32285</v>
      </c>
      <c r="D7719" s="2" t="s">
        <v>32626</v>
      </c>
      <c r="E7719" s="2" t="s">
        <v>32627</v>
      </c>
      <c r="H7719" s="1" t="s">
        <v>32628</v>
      </c>
      <c r="I7719" s="1" t="s">
        <v>18797</v>
      </c>
      <c r="J7719" s="1" t="s">
        <v>2889</v>
      </c>
      <c r="K7719" s="1" t="s">
        <v>211</v>
      </c>
      <c r="L7719" s="1">
        <v>33772.0</v>
      </c>
      <c r="M7719" s="1" t="s">
        <v>32629</v>
      </c>
      <c r="N7719" s="1" t="s">
        <v>1476</v>
      </c>
      <c r="U7719" s="1">
        <v>-82.796387</v>
      </c>
      <c r="V7719" s="1">
        <v>27.855799</v>
      </c>
      <c r="X7719" s="1" t="s">
        <v>69</v>
      </c>
      <c r="Y7719" s="1" t="s">
        <v>70</v>
      </c>
      <c r="Z7719" s="1" t="s">
        <v>70</v>
      </c>
      <c r="AA7719" s="1" t="s">
        <v>70</v>
      </c>
      <c r="AB7719" s="1" t="s">
        <v>70</v>
      </c>
      <c r="AC7719" s="1" t="s">
        <v>80</v>
      </c>
      <c r="AD7719" s="1" t="s">
        <v>69</v>
      </c>
      <c r="AE7719" s="1" t="s">
        <v>69</v>
      </c>
      <c r="AF7719" s="1" t="s">
        <v>69</v>
      </c>
      <c r="AG7719" s="1" t="s">
        <v>69</v>
      </c>
      <c r="AH7719" s="1" t="s">
        <v>69</v>
      </c>
      <c r="AI7719" s="1" t="s">
        <v>69</v>
      </c>
      <c r="AJ7719" s="1" t="s">
        <v>69</v>
      </c>
      <c r="AK7719" s="1" t="s">
        <v>69</v>
      </c>
      <c r="AL7719" s="1" t="s">
        <v>69</v>
      </c>
      <c r="AM7719" s="1" t="s">
        <v>69</v>
      </c>
      <c r="AN7719" s="1" t="s">
        <v>69</v>
      </c>
      <c r="AO7719" s="1" t="s">
        <v>70</v>
      </c>
      <c r="AP7719" s="1" t="s">
        <v>70</v>
      </c>
      <c r="AQ7719" s="1" t="s">
        <v>69</v>
      </c>
      <c r="AR7719" s="1" t="s">
        <v>69</v>
      </c>
      <c r="AS7719" s="1" t="s">
        <v>70</v>
      </c>
      <c r="AT7719" s="1" t="s">
        <v>69</v>
      </c>
      <c r="AU7719" s="1" t="s">
        <v>69</v>
      </c>
      <c r="AV7719" s="1" t="s">
        <v>69</v>
      </c>
      <c r="AW7719" s="1" t="s">
        <v>70</v>
      </c>
      <c r="AX7719" s="1" t="s">
        <v>69</v>
      </c>
      <c r="AY7719" s="1" t="s">
        <v>69</v>
      </c>
      <c r="AZ7719" s="1" t="s">
        <v>69</v>
      </c>
      <c r="BA7719" s="1" t="s">
        <v>69</v>
      </c>
      <c r="BB7719" s="1" t="s">
        <v>69</v>
      </c>
      <c r="BC7719" s="1" t="s">
        <v>69</v>
      </c>
      <c r="BD7719" s="1" t="s">
        <v>69</v>
      </c>
      <c r="BE7719" s="1" t="s">
        <v>69</v>
      </c>
      <c r="BF7719" s="1" t="s">
        <v>69</v>
      </c>
      <c r="BG7719" s="3">
        <v>43307.71041666667</v>
      </c>
    </row>
    <row r="7720">
      <c r="A7720" s="1">
        <v>1009349.0</v>
      </c>
      <c r="B7720" s="1" t="s">
        <v>32630</v>
      </c>
      <c r="C7720" s="2" t="s">
        <v>32631</v>
      </c>
      <c r="H7720" s="1" t="s">
        <v>32632</v>
      </c>
      <c r="I7720" s="1" t="s">
        <v>32633</v>
      </c>
      <c r="K7720" s="1" t="s">
        <v>881</v>
      </c>
      <c r="L7720" s="1">
        <v>26062.0</v>
      </c>
      <c r="U7720" s="1">
        <v>-80.535103</v>
      </c>
      <c r="V7720" s="1">
        <v>40.382999</v>
      </c>
      <c r="X7720" s="1" t="s">
        <v>69</v>
      </c>
      <c r="Y7720" s="1" t="s">
        <v>70</v>
      </c>
      <c r="Z7720" s="1" t="s">
        <v>70</v>
      </c>
      <c r="AA7720" s="1" t="s">
        <v>70</v>
      </c>
      <c r="AB7720" s="1" t="s">
        <v>70</v>
      </c>
      <c r="AC7720" s="1" t="s">
        <v>80</v>
      </c>
      <c r="BG7720" s="1">
        <v>2013.0</v>
      </c>
    </row>
    <row r="7721">
      <c r="A7721" s="1">
        <v>1012057.0</v>
      </c>
      <c r="B7721" s="1" t="s">
        <v>32634</v>
      </c>
      <c r="C7721" s="2" t="s">
        <v>32635</v>
      </c>
      <c r="D7721" s="1" t="s">
        <v>32636</v>
      </c>
      <c r="H7721" s="1" t="s">
        <v>32637</v>
      </c>
      <c r="I7721" s="1" t="s">
        <v>31690</v>
      </c>
      <c r="J7721" s="1" t="s">
        <v>555</v>
      </c>
      <c r="K7721" s="1" t="s">
        <v>488</v>
      </c>
      <c r="L7721" s="1">
        <v>2780.0</v>
      </c>
      <c r="M7721" s="1" t="s">
        <v>32638</v>
      </c>
      <c r="N7721" s="1" t="s">
        <v>8194</v>
      </c>
      <c r="U7721" s="1">
        <v>-71.094872</v>
      </c>
      <c r="V7721" s="1">
        <v>41.913429</v>
      </c>
      <c r="X7721" s="1" t="s">
        <v>69</v>
      </c>
      <c r="Y7721" s="1" t="s">
        <v>69</v>
      </c>
      <c r="Z7721" s="1" t="s">
        <v>70</v>
      </c>
      <c r="AA7721" s="1" t="s">
        <v>69</v>
      </c>
      <c r="AB7721" s="1" t="s">
        <v>69</v>
      </c>
      <c r="AC7721" s="1" t="s">
        <v>69</v>
      </c>
      <c r="AD7721" s="1" t="s">
        <v>69</v>
      </c>
      <c r="AE7721" s="1" t="s">
        <v>70</v>
      </c>
      <c r="AF7721" s="1" t="s">
        <v>69</v>
      </c>
      <c r="AG7721" s="1" t="s">
        <v>70</v>
      </c>
      <c r="AH7721" s="1" t="s">
        <v>69</v>
      </c>
      <c r="AI7721" s="1" t="s">
        <v>69</v>
      </c>
      <c r="AJ7721" s="1" t="s">
        <v>69</v>
      </c>
      <c r="AK7721" s="1" t="s">
        <v>69</v>
      </c>
      <c r="AL7721" s="1" t="s">
        <v>69</v>
      </c>
      <c r="AM7721" s="1" t="s">
        <v>69</v>
      </c>
      <c r="AN7721" s="1" t="s">
        <v>69</v>
      </c>
      <c r="AO7721" s="1" t="s">
        <v>70</v>
      </c>
      <c r="AP7721" s="1" t="s">
        <v>70</v>
      </c>
      <c r="AQ7721" s="1" t="s">
        <v>70</v>
      </c>
      <c r="AR7721" s="1" t="s">
        <v>70</v>
      </c>
      <c r="AS7721" s="1" t="s">
        <v>70</v>
      </c>
      <c r="AT7721" s="1" t="s">
        <v>69</v>
      </c>
      <c r="AU7721" s="1" t="s">
        <v>69</v>
      </c>
      <c r="AV7721" s="1" t="s">
        <v>70</v>
      </c>
      <c r="AW7721" s="1" t="s">
        <v>70</v>
      </c>
      <c r="AX7721" s="1" t="s">
        <v>70</v>
      </c>
      <c r="AY7721" s="1" t="s">
        <v>70</v>
      </c>
      <c r="AZ7721" s="1" t="s">
        <v>69</v>
      </c>
      <c r="BA7721" s="1" t="s">
        <v>70</v>
      </c>
      <c r="BB7721" s="1" t="s">
        <v>70</v>
      </c>
      <c r="BC7721" s="1" t="s">
        <v>70</v>
      </c>
      <c r="BD7721" s="1" t="s">
        <v>70</v>
      </c>
      <c r="BE7721" s="1" t="s">
        <v>70</v>
      </c>
      <c r="BF7721" s="1" t="s">
        <v>70</v>
      </c>
      <c r="BG7721" s="3">
        <v>42549.49375</v>
      </c>
    </row>
    <row r="7722">
      <c r="A7722" s="1">
        <v>1008448.0</v>
      </c>
      <c r="B7722" s="1" t="s">
        <v>32639</v>
      </c>
      <c r="C7722" s="2" t="s">
        <v>32640</v>
      </c>
      <c r="D7722" s="2" t="s">
        <v>32641</v>
      </c>
      <c r="E7722" s="2" t="s">
        <v>32642</v>
      </c>
      <c r="H7722" s="1" t="s">
        <v>32643</v>
      </c>
      <c r="I7722" s="1" t="s">
        <v>18512</v>
      </c>
      <c r="J7722" s="1" t="s">
        <v>637</v>
      </c>
      <c r="K7722" s="1" t="s">
        <v>637</v>
      </c>
      <c r="L7722" s="1">
        <v>96704.0</v>
      </c>
      <c r="M7722" s="1" t="s">
        <v>1081</v>
      </c>
      <c r="N7722" s="1" t="s">
        <v>415</v>
      </c>
      <c r="U7722" s="1">
        <v>-155.9113</v>
      </c>
      <c r="V7722" s="1">
        <v>19.489786</v>
      </c>
      <c r="W7722" s="1" t="s">
        <v>99</v>
      </c>
      <c r="X7722" s="1" t="s">
        <v>69</v>
      </c>
      <c r="Y7722" s="1" t="s">
        <v>70</v>
      </c>
      <c r="Z7722" s="1" t="s">
        <v>70</v>
      </c>
      <c r="AA7722" s="1" t="s">
        <v>70</v>
      </c>
      <c r="AB7722" s="1" t="s">
        <v>69</v>
      </c>
      <c r="AC7722" s="1" t="s">
        <v>69</v>
      </c>
      <c r="AD7722" s="1" t="s">
        <v>69</v>
      </c>
      <c r="AE7722" s="1" t="s">
        <v>70</v>
      </c>
      <c r="AF7722" s="1" t="s">
        <v>69</v>
      </c>
      <c r="AG7722" s="1" t="s">
        <v>69</v>
      </c>
      <c r="AH7722" s="1" t="s">
        <v>69</v>
      </c>
      <c r="AI7722" s="1" t="s">
        <v>69</v>
      </c>
      <c r="AJ7722" s="1" t="s">
        <v>69</v>
      </c>
      <c r="AK7722" s="1" t="s">
        <v>69</v>
      </c>
      <c r="AL7722" s="1" t="s">
        <v>69</v>
      </c>
      <c r="AM7722" s="1" t="s">
        <v>69</v>
      </c>
      <c r="AN7722" s="1" t="s">
        <v>70</v>
      </c>
      <c r="AO7722" s="1" t="s">
        <v>69</v>
      </c>
      <c r="AP7722" s="1" t="s">
        <v>70</v>
      </c>
      <c r="AQ7722" s="1" t="s">
        <v>69</v>
      </c>
      <c r="AR7722" s="1" t="s">
        <v>69</v>
      </c>
      <c r="AS7722" s="1" t="s">
        <v>70</v>
      </c>
      <c r="AT7722" s="1" t="s">
        <v>69</v>
      </c>
      <c r="AU7722" s="1" t="s">
        <v>69</v>
      </c>
      <c r="AV7722" s="1" t="s">
        <v>69</v>
      </c>
      <c r="AW7722" s="1" t="s">
        <v>70</v>
      </c>
      <c r="AX7722" s="1" t="s">
        <v>69</v>
      </c>
      <c r="AY7722" s="1" t="s">
        <v>70</v>
      </c>
      <c r="AZ7722" s="1" t="s">
        <v>69</v>
      </c>
      <c r="BA7722" s="1" t="s">
        <v>70</v>
      </c>
      <c r="BB7722" s="1" t="s">
        <v>69</v>
      </c>
      <c r="BC7722" s="1" t="s">
        <v>70</v>
      </c>
      <c r="BD7722" s="1" t="s">
        <v>69</v>
      </c>
      <c r="BE7722" s="1" t="s">
        <v>70</v>
      </c>
      <c r="BF7722" s="1" t="s">
        <v>70</v>
      </c>
      <c r="BG7722" s="3">
        <v>41771.62986111111</v>
      </c>
    </row>
    <row r="7723">
      <c r="A7723" s="1">
        <v>1018689.0</v>
      </c>
      <c r="B7723" s="1" t="s">
        <v>32644</v>
      </c>
      <c r="C7723" s="2" t="s">
        <v>32645</v>
      </c>
      <c r="D7723" s="2" t="s">
        <v>32646</v>
      </c>
      <c r="E7723" s="1" t="s">
        <v>32647</v>
      </c>
      <c r="H7723" s="1" t="s">
        <v>32648</v>
      </c>
      <c r="I7723" s="1" t="s">
        <v>179</v>
      </c>
      <c r="J7723" s="1" t="s">
        <v>179</v>
      </c>
      <c r="K7723" s="1" t="s">
        <v>181</v>
      </c>
      <c r="L7723" s="1">
        <v>23225.0</v>
      </c>
      <c r="M7723" s="1" t="s">
        <v>32649</v>
      </c>
      <c r="N7723" s="1" t="s">
        <v>205</v>
      </c>
      <c r="U7723" s="1">
        <v>-77.47657</v>
      </c>
      <c r="V7723" s="1">
        <v>37.520935</v>
      </c>
      <c r="X7723" s="1" t="s">
        <v>69</v>
      </c>
      <c r="Y7723" s="1" t="s">
        <v>70</v>
      </c>
      <c r="Z7723" s="1" t="s">
        <v>70</v>
      </c>
      <c r="AA7723" s="1" t="s">
        <v>70</v>
      </c>
      <c r="AB7723" s="1" t="s">
        <v>69</v>
      </c>
      <c r="AC7723" s="1" t="s">
        <v>69</v>
      </c>
      <c r="AD7723" s="1" t="s">
        <v>69</v>
      </c>
      <c r="AE7723" s="1" t="s">
        <v>69</v>
      </c>
      <c r="AF7723" s="1" t="s">
        <v>69</v>
      </c>
      <c r="AG7723" s="1" t="s">
        <v>69</v>
      </c>
      <c r="AH7723" s="1" t="s">
        <v>69</v>
      </c>
      <c r="AI7723" s="1" t="s">
        <v>69</v>
      </c>
      <c r="AJ7723" s="1" t="s">
        <v>69</v>
      </c>
      <c r="AK7723" s="1" t="s">
        <v>69</v>
      </c>
      <c r="AL7723" s="1" t="s">
        <v>69</v>
      </c>
      <c r="AM7723" s="1" t="s">
        <v>69</v>
      </c>
      <c r="AN7723" s="1" t="s">
        <v>69</v>
      </c>
      <c r="AO7723" s="1" t="s">
        <v>69</v>
      </c>
      <c r="AP7723" s="1" t="s">
        <v>70</v>
      </c>
      <c r="AQ7723" s="1" t="s">
        <v>69</v>
      </c>
      <c r="AR7723" s="1" t="s">
        <v>69</v>
      </c>
      <c r="AS7723" s="1" t="s">
        <v>69</v>
      </c>
      <c r="AT7723" s="1" t="s">
        <v>69</v>
      </c>
      <c r="AU7723" s="1" t="s">
        <v>69</v>
      </c>
      <c r="AV7723" s="1" t="s">
        <v>69</v>
      </c>
      <c r="AW7723" s="1" t="s">
        <v>70</v>
      </c>
      <c r="AX7723" s="1" t="s">
        <v>69</v>
      </c>
      <c r="AY7723" s="1" t="s">
        <v>70</v>
      </c>
      <c r="AZ7723" s="1" t="s">
        <v>69</v>
      </c>
      <c r="BA7723" s="1" t="s">
        <v>70</v>
      </c>
      <c r="BB7723" s="1" t="s">
        <v>69</v>
      </c>
      <c r="BC7723" s="1" t="s">
        <v>69</v>
      </c>
      <c r="BD7723" s="1" t="s">
        <v>69</v>
      </c>
      <c r="BE7723" s="1" t="s">
        <v>69</v>
      </c>
      <c r="BF7723" s="1" t="s">
        <v>70</v>
      </c>
      <c r="BG7723" s="3">
        <v>42931.98472222222</v>
      </c>
    </row>
    <row r="7724">
      <c r="A7724" s="1">
        <v>1018624.0</v>
      </c>
      <c r="B7724" s="1" t="s">
        <v>32650</v>
      </c>
      <c r="C7724" s="2" t="s">
        <v>8188</v>
      </c>
      <c r="D7724" s="2" t="s">
        <v>32651</v>
      </c>
      <c r="G7724" s="1" t="s">
        <v>8190</v>
      </c>
      <c r="H7724" s="1" t="s">
        <v>32652</v>
      </c>
      <c r="I7724" s="1" t="s">
        <v>32653</v>
      </c>
      <c r="J7724" s="1" t="s">
        <v>7374</v>
      </c>
      <c r="K7724" s="1" t="s">
        <v>656</v>
      </c>
      <c r="L7724" s="1">
        <v>95476.0</v>
      </c>
      <c r="M7724" s="1" t="s">
        <v>32654</v>
      </c>
      <c r="N7724" s="1" t="s">
        <v>305</v>
      </c>
      <c r="U7724" s="1">
        <v>-122.48206</v>
      </c>
      <c r="V7724" s="1">
        <v>38.314331</v>
      </c>
      <c r="X7724" s="1" t="s">
        <v>69</v>
      </c>
      <c r="Y7724" s="1" t="s">
        <v>69</v>
      </c>
      <c r="Z7724" s="1" t="s">
        <v>69</v>
      </c>
      <c r="AA7724" s="1" t="s">
        <v>69</v>
      </c>
      <c r="AB7724" s="1" t="s">
        <v>69</v>
      </c>
      <c r="AC7724" s="1" t="s">
        <v>69</v>
      </c>
      <c r="AD7724" s="1" t="s">
        <v>69</v>
      </c>
      <c r="AE7724" s="1" t="s">
        <v>69</v>
      </c>
      <c r="AF7724" s="1" t="s">
        <v>69</v>
      </c>
      <c r="AG7724" s="1" t="s">
        <v>69</v>
      </c>
      <c r="AH7724" s="1" t="s">
        <v>69</v>
      </c>
      <c r="AI7724" s="1" t="s">
        <v>69</v>
      </c>
      <c r="AJ7724" s="1" t="s">
        <v>69</v>
      </c>
      <c r="AK7724" s="1" t="s">
        <v>69</v>
      </c>
      <c r="AL7724" s="1" t="s">
        <v>69</v>
      </c>
      <c r="AM7724" s="1" t="s">
        <v>69</v>
      </c>
      <c r="AN7724" s="1" t="s">
        <v>69</v>
      </c>
      <c r="AO7724" s="1" t="s">
        <v>69</v>
      </c>
      <c r="AP7724" s="1" t="s">
        <v>70</v>
      </c>
      <c r="AQ7724" s="1" t="s">
        <v>69</v>
      </c>
      <c r="AR7724" s="1" t="s">
        <v>69</v>
      </c>
      <c r="AS7724" s="1" t="s">
        <v>70</v>
      </c>
      <c r="AT7724" s="1" t="s">
        <v>69</v>
      </c>
      <c r="AU7724" s="1" t="s">
        <v>69</v>
      </c>
      <c r="AV7724" s="1" t="s">
        <v>70</v>
      </c>
      <c r="AW7724" s="1" t="s">
        <v>70</v>
      </c>
      <c r="AX7724" s="1" t="s">
        <v>69</v>
      </c>
      <c r="AY7724" s="1" t="s">
        <v>69</v>
      </c>
      <c r="AZ7724" s="1" t="s">
        <v>69</v>
      </c>
      <c r="BA7724" s="1" t="s">
        <v>70</v>
      </c>
      <c r="BB7724" s="1" t="s">
        <v>69</v>
      </c>
      <c r="BC7724" s="1" t="s">
        <v>69</v>
      </c>
      <c r="BD7724" s="1" t="s">
        <v>70</v>
      </c>
      <c r="BE7724" s="1" t="s">
        <v>69</v>
      </c>
      <c r="BF7724" s="1" t="s">
        <v>70</v>
      </c>
      <c r="BG7724" s="3">
        <v>43461.75763888889</v>
      </c>
    </row>
    <row r="7725">
      <c r="A7725" s="1">
        <v>1003540.0</v>
      </c>
      <c r="B7725" s="1" t="s">
        <v>32655</v>
      </c>
      <c r="C7725" s="2" t="s">
        <v>2480</v>
      </c>
      <c r="H7725" s="1" t="s">
        <v>32656</v>
      </c>
      <c r="I7725" s="1" t="s">
        <v>4249</v>
      </c>
      <c r="J7725" s="1" t="s">
        <v>952</v>
      </c>
      <c r="K7725" s="1" t="s">
        <v>211</v>
      </c>
      <c r="L7725" s="1">
        <v>33154.0</v>
      </c>
      <c r="U7725" s="1">
        <v>-80.122597</v>
      </c>
      <c r="V7725" s="1">
        <v>25.8853</v>
      </c>
      <c r="X7725" s="1" t="s">
        <v>70</v>
      </c>
      <c r="Y7725" s="1" t="s">
        <v>70</v>
      </c>
      <c r="Z7725" s="1" t="s">
        <v>70</v>
      </c>
      <c r="AA7725" s="1" t="s">
        <v>70</v>
      </c>
      <c r="AB7725" s="1" t="s">
        <v>70</v>
      </c>
      <c r="AC7725" s="1" t="s">
        <v>80</v>
      </c>
      <c r="BG7725" s="1">
        <v>2009.0</v>
      </c>
    </row>
    <row r="7726">
      <c r="A7726" s="1">
        <v>1000278.0</v>
      </c>
      <c r="B7726" s="1" t="s">
        <v>32657</v>
      </c>
      <c r="D7726" s="2" t="s">
        <v>32658</v>
      </c>
      <c r="H7726" s="1" t="s">
        <v>32659</v>
      </c>
      <c r="I7726" s="1" t="s">
        <v>13687</v>
      </c>
      <c r="J7726" s="1" t="s">
        <v>10498</v>
      </c>
      <c r="K7726" s="1" t="s">
        <v>203</v>
      </c>
      <c r="L7726" s="1">
        <v>61036.0</v>
      </c>
      <c r="M7726" s="1" t="s">
        <v>32660</v>
      </c>
      <c r="N7726" s="1" t="s">
        <v>32661</v>
      </c>
      <c r="U7726" s="1">
        <v>-90.315002</v>
      </c>
      <c r="V7726" s="1">
        <v>42.404758</v>
      </c>
      <c r="W7726" s="1" t="s">
        <v>99</v>
      </c>
      <c r="X7726" s="1" t="s">
        <v>69</v>
      </c>
      <c r="Y7726" s="1" t="s">
        <v>70</v>
      </c>
      <c r="Z7726" s="1" t="s">
        <v>70</v>
      </c>
      <c r="AA7726" s="1" t="s">
        <v>70</v>
      </c>
      <c r="AB7726" s="1" t="s">
        <v>70</v>
      </c>
      <c r="AC7726" s="1" t="s">
        <v>80</v>
      </c>
      <c r="AD7726" s="1" t="s">
        <v>69</v>
      </c>
      <c r="AE7726" s="1" t="s">
        <v>70</v>
      </c>
      <c r="AF7726" s="1" t="s">
        <v>69</v>
      </c>
      <c r="AG7726" s="1" t="s">
        <v>69</v>
      </c>
      <c r="AH7726" s="1" t="s">
        <v>69</v>
      </c>
      <c r="AI7726" s="1" t="s">
        <v>70</v>
      </c>
      <c r="AJ7726" s="1" t="s">
        <v>69</v>
      </c>
      <c r="AK7726" s="1" t="s">
        <v>69</v>
      </c>
      <c r="AL7726" s="1" t="s">
        <v>69</v>
      </c>
      <c r="AM7726" s="1" t="s">
        <v>69</v>
      </c>
      <c r="AN7726" s="1" t="s">
        <v>70</v>
      </c>
      <c r="AO7726" s="1" t="s">
        <v>69</v>
      </c>
      <c r="AP7726" s="1" t="s">
        <v>70</v>
      </c>
      <c r="AQ7726" s="1" t="s">
        <v>70</v>
      </c>
      <c r="AR7726" s="1" t="s">
        <v>69</v>
      </c>
      <c r="AS7726" s="1" t="s">
        <v>69</v>
      </c>
      <c r="AT7726" s="1" t="s">
        <v>69</v>
      </c>
      <c r="AU7726" s="1" t="s">
        <v>69</v>
      </c>
      <c r="AV7726" s="1" t="s">
        <v>70</v>
      </c>
      <c r="AW7726" s="1" t="s">
        <v>70</v>
      </c>
      <c r="AX7726" s="1" t="s">
        <v>70</v>
      </c>
      <c r="AY7726" s="1" t="s">
        <v>70</v>
      </c>
      <c r="AZ7726" s="1" t="s">
        <v>69</v>
      </c>
      <c r="BA7726" s="1" t="s">
        <v>70</v>
      </c>
      <c r="BB7726" s="1" t="s">
        <v>70</v>
      </c>
      <c r="BC7726" s="1" t="s">
        <v>70</v>
      </c>
      <c r="BD7726" s="1" t="s">
        <v>70</v>
      </c>
      <c r="BE7726" s="1" t="s">
        <v>70</v>
      </c>
      <c r="BF7726" s="1" t="s">
        <v>70</v>
      </c>
      <c r="BG7726" s="3">
        <v>41437.441666666666</v>
      </c>
    </row>
    <row r="7727">
      <c r="A7727" s="1">
        <v>1004908.0</v>
      </c>
      <c r="B7727" s="1" t="s">
        <v>32662</v>
      </c>
      <c r="C7727" s="2" t="s">
        <v>32663</v>
      </c>
      <c r="D7727" s="2" t="s">
        <v>32664</v>
      </c>
      <c r="H7727" s="1" t="s">
        <v>32665</v>
      </c>
      <c r="I7727" s="1" t="s">
        <v>5429</v>
      </c>
      <c r="J7727" s="1" t="s">
        <v>303</v>
      </c>
      <c r="K7727" s="1" t="s">
        <v>244</v>
      </c>
      <c r="L7727" s="1">
        <v>8648.0</v>
      </c>
      <c r="M7727" s="1" t="s">
        <v>32666</v>
      </c>
      <c r="N7727" s="1" t="s">
        <v>32667</v>
      </c>
      <c r="U7727" s="1">
        <v>-74.751503</v>
      </c>
      <c r="V7727" s="1">
        <v>40.242889</v>
      </c>
      <c r="W7727" s="1" t="s">
        <v>136</v>
      </c>
      <c r="X7727" s="1" t="s">
        <v>69</v>
      </c>
      <c r="Y7727" s="1" t="s">
        <v>69</v>
      </c>
      <c r="Z7727" s="1" t="s">
        <v>69</v>
      </c>
      <c r="AA7727" s="1" t="s">
        <v>69</v>
      </c>
      <c r="AB7727" s="1" t="s">
        <v>69</v>
      </c>
      <c r="AC7727" s="1" t="s">
        <v>69</v>
      </c>
      <c r="AD7727" s="1" t="s">
        <v>69</v>
      </c>
      <c r="AE7727" s="1" t="s">
        <v>69</v>
      </c>
      <c r="AF7727" s="1" t="s">
        <v>69</v>
      </c>
      <c r="AG7727" s="1" t="s">
        <v>69</v>
      </c>
      <c r="AH7727" s="1" t="s">
        <v>69</v>
      </c>
      <c r="AI7727" s="1" t="s">
        <v>69</v>
      </c>
      <c r="AJ7727" s="1" t="s">
        <v>69</v>
      </c>
      <c r="AK7727" s="1" t="s">
        <v>69</v>
      </c>
      <c r="AL7727" s="1" t="s">
        <v>69</v>
      </c>
      <c r="AM7727" s="1" t="s">
        <v>69</v>
      </c>
      <c r="AN7727" s="1" t="s">
        <v>69</v>
      </c>
      <c r="AO7727" s="1" t="s">
        <v>69</v>
      </c>
      <c r="AP7727" s="1" t="s">
        <v>70</v>
      </c>
      <c r="AQ7727" s="1" t="s">
        <v>69</v>
      </c>
      <c r="AR7727" s="1" t="s">
        <v>69</v>
      </c>
      <c r="AS7727" s="1" t="s">
        <v>69</v>
      </c>
      <c r="AT7727" s="1" t="s">
        <v>69</v>
      </c>
      <c r="AU7727" s="1" t="s">
        <v>69</v>
      </c>
      <c r="AV7727" s="1" t="s">
        <v>69</v>
      </c>
      <c r="AW7727" s="1" t="s">
        <v>69</v>
      </c>
      <c r="AX7727" s="1" t="s">
        <v>69</v>
      </c>
      <c r="AY7727" s="1" t="s">
        <v>69</v>
      </c>
      <c r="AZ7727" s="1" t="s">
        <v>69</v>
      </c>
      <c r="BA7727" s="1" t="s">
        <v>69</v>
      </c>
      <c r="BB7727" s="1" t="s">
        <v>69</v>
      </c>
      <c r="BC7727" s="1" t="s">
        <v>69</v>
      </c>
      <c r="BD7727" s="1" t="s">
        <v>70</v>
      </c>
      <c r="BE7727" s="1" t="s">
        <v>70</v>
      </c>
      <c r="BF7727" s="1" t="s">
        <v>69</v>
      </c>
      <c r="BG7727" s="3">
        <v>41761.68958333333</v>
      </c>
    </row>
    <row r="7728">
      <c r="A7728" s="1">
        <v>1006917.0</v>
      </c>
      <c r="B7728" s="1" t="s">
        <v>32668</v>
      </c>
      <c r="H7728" s="1" t="s">
        <v>32669</v>
      </c>
      <c r="I7728" s="1" t="s">
        <v>4105</v>
      </c>
      <c r="J7728" s="1" t="s">
        <v>1334</v>
      </c>
      <c r="K7728" s="1" t="s">
        <v>244</v>
      </c>
      <c r="U7728" s="1">
        <v>-74.192398</v>
      </c>
      <c r="V7728" s="1">
        <v>40.740002</v>
      </c>
      <c r="X7728" s="1" t="s">
        <v>70</v>
      </c>
      <c r="Y7728" s="1" t="s">
        <v>70</v>
      </c>
      <c r="Z7728" s="1" t="s">
        <v>70</v>
      </c>
      <c r="AA7728" s="1" t="s">
        <v>70</v>
      </c>
      <c r="AB7728" s="1" t="s">
        <v>70</v>
      </c>
      <c r="AC7728" s="1" t="s">
        <v>80</v>
      </c>
      <c r="BG7728" s="1">
        <v>2009.0</v>
      </c>
    </row>
    <row r="7729">
      <c r="A7729" s="1">
        <v>1009527.0</v>
      </c>
      <c r="B7729" s="1" t="s">
        <v>32670</v>
      </c>
      <c r="C7729" s="2" t="s">
        <v>32671</v>
      </c>
      <c r="H7729" s="1" t="s">
        <v>32672</v>
      </c>
      <c r="I7729" s="1" t="s">
        <v>7406</v>
      </c>
      <c r="K7729" s="1" t="s">
        <v>188</v>
      </c>
      <c r="L7729" s="1">
        <v>18505.0</v>
      </c>
      <c r="U7729" s="1">
        <v>-75.663803</v>
      </c>
      <c r="V7729" s="1">
        <v>41.4044</v>
      </c>
      <c r="X7729" s="1" t="s">
        <v>69</v>
      </c>
      <c r="Y7729" s="1" t="s">
        <v>70</v>
      </c>
      <c r="Z7729" s="1" t="s">
        <v>70</v>
      </c>
      <c r="AA7729" s="1" t="s">
        <v>70</v>
      </c>
      <c r="AB7729" s="1" t="s">
        <v>70</v>
      </c>
      <c r="AC7729" s="1" t="s">
        <v>80</v>
      </c>
      <c r="BG7729" s="1">
        <v>2013.0</v>
      </c>
    </row>
    <row r="7730">
      <c r="A7730" s="1">
        <v>1010938.0</v>
      </c>
      <c r="B7730" s="1" t="s">
        <v>32673</v>
      </c>
      <c r="C7730" s="2" t="s">
        <v>11591</v>
      </c>
      <c r="H7730" s="1" t="s">
        <v>32674</v>
      </c>
      <c r="I7730" s="1" t="s">
        <v>32675</v>
      </c>
      <c r="J7730" s="1" t="s">
        <v>1874</v>
      </c>
      <c r="K7730" s="1" t="s">
        <v>349</v>
      </c>
      <c r="L7730" s="1">
        <v>80121.0</v>
      </c>
      <c r="M7730" s="1" t="s">
        <v>12985</v>
      </c>
      <c r="N7730" s="1" t="s">
        <v>4276</v>
      </c>
      <c r="U7730" s="1">
        <v>-104.95808</v>
      </c>
      <c r="V7730" s="1">
        <v>39.601849</v>
      </c>
      <c r="X7730" s="1" t="s">
        <v>69</v>
      </c>
      <c r="Y7730" s="1" t="s">
        <v>70</v>
      </c>
      <c r="Z7730" s="1" t="s">
        <v>70</v>
      </c>
      <c r="AA7730" s="1" t="s">
        <v>70</v>
      </c>
      <c r="AB7730" s="1" t="s">
        <v>70</v>
      </c>
      <c r="AC7730" s="1" t="s">
        <v>80</v>
      </c>
      <c r="AD7730" s="1" t="s">
        <v>69</v>
      </c>
      <c r="AE7730" s="1" t="s">
        <v>69</v>
      </c>
      <c r="AF7730" s="1" t="s">
        <v>69</v>
      </c>
      <c r="AG7730" s="1" t="s">
        <v>69</v>
      </c>
      <c r="AH7730" s="1" t="s">
        <v>70</v>
      </c>
      <c r="AI7730" s="1" t="s">
        <v>69</v>
      </c>
      <c r="AJ7730" s="1" t="s">
        <v>69</v>
      </c>
      <c r="AK7730" s="1" t="s">
        <v>69</v>
      </c>
      <c r="AL7730" s="1" t="s">
        <v>69</v>
      </c>
      <c r="AM7730" s="1" t="s">
        <v>69</v>
      </c>
      <c r="AN7730" s="1" t="s">
        <v>69</v>
      </c>
      <c r="AO7730" s="1" t="s">
        <v>69</v>
      </c>
      <c r="AP7730" s="1" t="s">
        <v>70</v>
      </c>
      <c r="AQ7730" s="1" t="s">
        <v>70</v>
      </c>
      <c r="AR7730" s="1" t="s">
        <v>69</v>
      </c>
      <c r="AS7730" s="1" t="s">
        <v>69</v>
      </c>
      <c r="AT7730" s="1" t="s">
        <v>69</v>
      </c>
      <c r="AU7730" s="1" t="s">
        <v>69</v>
      </c>
      <c r="AV7730" s="1" t="s">
        <v>70</v>
      </c>
      <c r="AW7730" s="1" t="s">
        <v>70</v>
      </c>
      <c r="AX7730" s="1" t="s">
        <v>69</v>
      </c>
      <c r="AY7730" s="1" t="s">
        <v>70</v>
      </c>
      <c r="AZ7730" s="1" t="s">
        <v>69</v>
      </c>
      <c r="BA7730" s="1" t="s">
        <v>70</v>
      </c>
      <c r="BB7730" s="1" t="s">
        <v>69</v>
      </c>
      <c r="BC7730" s="1" t="s">
        <v>70</v>
      </c>
      <c r="BD7730" s="1" t="s">
        <v>69</v>
      </c>
      <c r="BE7730" s="1" t="s">
        <v>70</v>
      </c>
      <c r="BF7730" s="1" t="s">
        <v>70</v>
      </c>
      <c r="BG7730" s="3">
        <v>42082.504166666666</v>
      </c>
    </row>
    <row r="7731">
      <c r="A7731" s="1">
        <v>1001866.0</v>
      </c>
      <c r="B7731" s="1" t="s">
        <v>32676</v>
      </c>
      <c r="H7731" s="1" t="s">
        <v>32677</v>
      </c>
      <c r="I7731" s="1" t="s">
        <v>6796</v>
      </c>
      <c r="J7731" s="1" t="s">
        <v>12646</v>
      </c>
      <c r="K7731" s="1" t="s">
        <v>575</v>
      </c>
      <c r="L7731" s="1">
        <v>49684.0</v>
      </c>
      <c r="M7731" s="1" t="s">
        <v>32678</v>
      </c>
      <c r="N7731" s="1" t="s">
        <v>895</v>
      </c>
      <c r="O7731" s="1" t="s">
        <v>22785</v>
      </c>
      <c r="P7731" s="1" t="s">
        <v>1221</v>
      </c>
      <c r="U7731" s="1">
        <v>-85.644798</v>
      </c>
      <c r="V7731" s="1">
        <v>44.757999</v>
      </c>
      <c r="W7731" s="1" t="s">
        <v>99</v>
      </c>
      <c r="X7731" s="1" t="s">
        <v>69</v>
      </c>
      <c r="Y7731" s="1" t="s">
        <v>70</v>
      </c>
      <c r="Z7731" s="1" t="s">
        <v>70</v>
      </c>
      <c r="AA7731" s="1" t="s">
        <v>70</v>
      </c>
      <c r="AB7731" s="1" t="s">
        <v>70</v>
      </c>
      <c r="AC7731" s="1" t="s">
        <v>69</v>
      </c>
      <c r="AD7731" s="1" t="s">
        <v>69</v>
      </c>
      <c r="AE7731" s="1" t="s">
        <v>69</v>
      </c>
      <c r="AF7731" s="1" t="s">
        <v>70</v>
      </c>
      <c r="AG7731" s="1" t="s">
        <v>69</v>
      </c>
      <c r="AH7731" s="1" t="s">
        <v>69</v>
      </c>
      <c r="AI7731" s="1" t="s">
        <v>69</v>
      </c>
      <c r="AJ7731" s="1" t="s">
        <v>69</v>
      </c>
      <c r="AK7731" s="1" t="s">
        <v>69</v>
      </c>
      <c r="AL7731" s="1" t="s">
        <v>69</v>
      </c>
      <c r="AM7731" s="1" t="s">
        <v>69</v>
      </c>
      <c r="AN7731" s="1" t="s">
        <v>69</v>
      </c>
      <c r="AO7731" s="1" t="s">
        <v>69</v>
      </c>
      <c r="AP7731" s="1" t="s">
        <v>70</v>
      </c>
      <c r="AQ7731" s="1" t="s">
        <v>69</v>
      </c>
      <c r="AR7731" s="1" t="s">
        <v>69</v>
      </c>
      <c r="AS7731" s="1" t="s">
        <v>69</v>
      </c>
      <c r="AT7731" s="1" t="s">
        <v>69</v>
      </c>
      <c r="AU7731" s="1" t="s">
        <v>69</v>
      </c>
      <c r="AV7731" s="1" t="s">
        <v>70</v>
      </c>
      <c r="AW7731" s="1" t="s">
        <v>70</v>
      </c>
      <c r="AX7731" s="1" t="s">
        <v>69</v>
      </c>
      <c r="AY7731" s="1" t="s">
        <v>70</v>
      </c>
      <c r="AZ7731" s="1" t="s">
        <v>69</v>
      </c>
      <c r="BA7731" s="1" t="s">
        <v>69</v>
      </c>
      <c r="BB7731" s="1" t="s">
        <v>69</v>
      </c>
      <c r="BC7731" s="1" t="s">
        <v>69</v>
      </c>
      <c r="BD7731" s="1" t="s">
        <v>69</v>
      </c>
      <c r="BE7731" s="1" t="s">
        <v>70</v>
      </c>
      <c r="BF7731" s="1" t="s">
        <v>69</v>
      </c>
      <c r="BG7731" s="3">
        <v>41778.59930555556</v>
      </c>
    </row>
    <row r="7732">
      <c r="A7732" s="1">
        <v>1010798.0</v>
      </c>
      <c r="B7732" s="1" t="s">
        <v>32679</v>
      </c>
      <c r="C7732" s="2" t="s">
        <v>29577</v>
      </c>
      <c r="D7732" s="2" t="s">
        <v>32680</v>
      </c>
      <c r="E7732" s="2" t="s">
        <v>29579</v>
      </c>
      <c r="H7732" s="1" t="s">
        <v>32681</v>
      </c>
      <c r="I7732" s="1" t="s">
        <v>1650</v>
      </c>
      <c r="J7732" s="1" t="s">
        <v>331</v>
      </c>
      <c r="K7732" s="1" t="s">
        <v>332</v>
      </c>
      <c r="L7732" s="1">
        <v>89509.0</v>
      </c>
      <c r="M7732" s="1" t="s">
        <v>19472</v>
      </c>
      <c r="N7732" s="1" t="s">
        <v>79</v>
      </c>
      <c r="U7732" s="1">
        <v>-119.82786</v>
      </c>
      <c r="V7732" s="1">
        <v>39.514767</v>
      </c>
      <c r="X7732" s="1" t="s">
        <v>69</v>
      </c>
      <c r="Y7732" s="1" t="s">
        <v>70</v>
      </c>
      <c r="Z7732" s="1" t="s">
        <v>70</v>
      </c>
      <c r="AA7732" s="1" t="s">
        <v>70</v>
      </c>
      <c r="AB7732" s="1" t="s">
        <v>69</v>
      </c>
      <c r="AC7732" s="1" t="s">
        <v>69</v>
      </c>
      <c r="AD7732" s="1" t="s">
        <v>69</v>
      </c>
      <c r="AE7732" s="1" t="s">
        <v>70</v>
      </c>
      <c r="AF7732" s="1" t="s">
        <v>69</v>
      </c>
      <c r="AG7732" s="1" t="s">
        <v>70</v>
      </c>
      <c r="AH7732" s="1" t="s">
        <v>70</v>
      </c>
      <c r="AI7732" s="1" t="s">
        <v>69</v>
      </c>
      <c r="AJ7732" s="1" t="s">
        <v>69</v>
      </c>
      <c r="AK7732" s="1" t="s">
        <v>69</v>
      </c>
      <c r="AL7732" s="1" t="s">
        <v>69</v>
      </c>
      <c r="AM7732" s="1" t="s">
        <v>69</v>
      </c>
      <c r="AN7732" s="1" t="s">
        <v>70</v>
      </c>
      <c r="AO7732" s="1" t="s">
        <v>70</v>
      </c>
      <c r="AP7732" s="1" t="s">
        <v>70</v>
      </c>
      <c r="AQ7732" s="1" t="s">
        <v>69</v>
      </c>
      <c r="AR7732" s="1" t="s">
        <v>70</v>
      </c>
      <c r="AS7732" s="1" t="s">
        <v>70</v>
      </c>
      <c r="AT7732" s="1" t="s">
        <v>70</v>
      </c>
      <c r="AU7732" s="1" t="s">
        <v>69</v>
      </c>
      <c r="AV7732" s="1" t="s">
        <v>70</v>
      </c>
      <c r="AW7732" s="1" t="s">
        <v>70</v>
      </c>
      <c r="AX7732" s="1" t="s">
        <v>69</v>
      </c>
      <c r="AY7732" s="1" t="s">
        <v>70</v>
      </c>
      <c r="AZ7732" s="1" t="s">
        <v>69</v>
      </c>
      <c r="BA7732" s="1" t="s">
        <v>70</v>
      </c>
      <c r="BB7732" s="1" t="s">
        <v>70</v>
      </c>
      <c r="BC7732" s="1" t="s">
        <v>70</v>
      </c>
      <c r="BD7732" s="1" t="s">
        <v>69</v>
      </c>
      <c r="BE7732" s="1" t="s">
        <v>70</v>
      </c>
      <c r="BF7732" s="1" t="s">
        <v>70</v>
      </c>
      <c r="BG7732" s="3">
        <v>42037.538194444445</v>
      </c>
    </row>
    <row r="7733">
      <c r="A7733" s="1">
        <v>1000851.0</v>
      </c>
      <c r="B7733" s="1" t="s">
        <v>32682</v>
      </c>
      <c r="H7733" s="1" t="s">
        <v>32683</v>
      </c>
      <c r="I7733" s="1" t="s">
        <v>32684</v>
      </c>
      <c r="J7733" s="1" t="s">
        <v>32685</v>
      </c>
      <c r="K7733" s="1" t="s">
        <v>1630</v>
      </c>
      <c r="L7733" s="1">
        <v>71653.0</v>
      </c>
      <c r="M7733" s="1" t="s">
        <v>22252</v>
      </c>
      <c r="N7733" s="1" t="s">
        <v>32686</v>
      </c>
      <c r="U7733" s="1">
        <v>-91.292969</v>
      </c>
      <c r="V7733" s="1">
        <v>33.318615</v>
      </c>
      <c r="W7733" s="1" t="s">
        <v>392</v>
      </c>
      <c r="X7733" s="1" t="s">
        <v>70</v>
      </c>
      <c r="Y7733" s="1" t="s">
        <v>70</v>
      </c>
      <c r="Z7733" s="1" t="s">
        <v>70</v>
      </c>
      <c r="AA7733" s="1" t="s">
        <v>70</v>
      </c>
      <c r="AB7733" s="1" t="s">
        <v>70</v>
      </c>
      <c r="AC7733" s="1" t="s">
        <v>70</v>
      </c>
      <c r="AD7733" s="1" t="s">
        <v>69</v>
      </c>
      <c r="AE7733" s="1" t="s">
        <v>70</v>
      </c>
      <c r="AF7733" s="1" t="s">
        <v>69</v>
      </c>
      <c r="AG7733" s="1" t="s">
        <v>70</v>
      </c>
      <c r="AH7733" s="1" t="s">
        <v>70</v>
      </c>
      <c r="AI7733" s="1" t="s">
        <v>70</v>
      </c>
      <c r="AJ7733" s="1" t="s">
        <v>70</v>
      </c>
      <c r="AK7733" s="1" t="s">
        <v>69</v>
      </c>
      <c r="AL7733" s="1" t="s">
        <v>70</v>
      </c>
      <c r="AM7733" s="1" t="s">
        <v>69</v>
      </c>
      <c r="AN7733" s="1" t="s">
        <v>70</v>
      </c>
      <c r="AO7733" s="1" t="s">
        <v>70</v>
      </c>
      <c r="AP7733" s="1" t="s">
        <v>70</v>
      </c>
      <c r="AQ7733" s="1" t="s">
        <v>70</v>
      </c>
      <c r="AR7733" s="1" t="s">
        <v>70</v>
      </c>
      <c r="AS7733" s="1" t="s">
        <v>70</v>
      </c>
      <c r="AT7733" s="1" t="s">
        <v>69</v>
      </c>
      <c r="AU7733" s="1" t="s">
        <v>70</v>
      </c>
      <c r="AV7733" s="1" t="s">
        <v>70</v>
      </c>
      <c r="AW7733" s="1" t="s">
        <v>70</v>
      </c>
      <c r="AX7733" s="1" t="s">
        <v>70</v>
      </c>
      <c r="AY7733" s="1" t="s">
        <v>70</v>
      </c>
      <c r="AZ7733" s="1" t="s">
        <v>69</v>
      </c>
      <c r="BA7733" s="1" t="s">
        <v>70</v>
      </c>
      <c r="BB7733" s="1" t="s">
        <v>70</v>
      </c>
      <c r="BC7733" s="1" t="s">
        <v>70</v>
      </c>
      <c r="BD7733" s="1" t="s">
        <v>70</v>
      </c>
      <c r="BE7733" s="1" t="s">
        <v>70</v>
      </c>
      <c r="BF7733" s="1" t="s">
        <v>70</v>
      </c>
      <c r="BG7733" s="3">
        <v>41729.725</v>
      </c>
    </row>
    <row r="7734">
      <c r="A7734" s="1">
        <v>1008813.0</v>
      </c>
      <c r="B7734" s="1" t="s">
        <v>32687</v>
      </c>
      <c r="H7734" s="1" t="s">
        <v>32688</v>
      </c>
      <c r="I7734" s="1" t="s">
        <v>32689</v>
      </c>
      <c r="J7734" s="1" t="s">
        <v>19382</v>
      </c>
      <c r="K7734" s="1" t="s">
        <v>211</v>
      </c>
      <c r="L7734" s="1">
        <v>32162.0</v>
      </c>
      <c r="N7734" s="1" t="s">
        <v>372</v>
      </c>
      <c r="U7734" s="1">
        <v>-82.003761</v>
      </c>
      <c r="V7734" s="1">
        <v>28.927019</v>
      </c>
      <c r="W7734" s="1" t="s">
        <v>548</v>
      </c>
      <c r="X7734" s="1" t="s">
        <v>69</v>
      </c>
      <c r="Y7734" s="1" t="s">
        <v>70</v>
      </c>
      <c r="Z7734" s="1" t="s">
        <v>70</v>
      </c>
      <c r="AA7734" s="1" t="s">
        <v>70</v>
      </c>
      <c r="AB7734" s="1" t="s">
        <v>70</v>
      </c>
      <c r="AC7734" s="1" t="s">
        <v>69</v>
      </c>
      <c r="AD7734" s="1" t="s">
        <v>69</v>
      </c>
      <c r="AE7734" s="1" t="s">
        <v>69</v>
      </c>
      <c r="AF7734" s="1" t="s">
        <v>70</v>
      </c>
      <c r="AG7734" s="1" t="s">
        <v>70</v>
      </c>
      <c r="AH7734" s="1" t="s">
        <v>69</v>
      </c>
      <c r="AI7734" s="1" t="s">
        <v>69</v>
      </c>
      <c r="AJ7734" s="1" t="s">
        <v>69</v>
      </c>
      <c r="AK7734" s="1" t="s">
        <v>69</v>
      </c>
      <c r="AL7734" s="1" t="s">
        <v>69</v>
      </c>
      <c r="AM7734" s="1" t="s">
        <v>69</v>
      </c>
      <c r="AN7734" s="1" t="s">
        <v>69</v>
      </c>
      <c r="AO7734" s="1" t="s">
        <v>69</v>
      </c>
      <c r="AP7734" s="1" t="s">
        <v>70</v>
      </c>
      <c r="AQ7734" s="1" t="s">
        <v>70</v>
      </c>
      <c r="AR7734" s="1" t="s">
        <v>69</v>
      </c>
      <c r="AS7734" s="1" t="s">
        <v>69</v>
      </c>
      <c r="AT7734" s="1" t="s">
        <v>69</v>
      </c>
      <c r="AU7734" s="1" t="s">
        <v>69</v>
      </c>
      <c r="AV7734" s="1" t="s">
        <v>69</v>
      </c>
      <c r="AW7734" s="1" t="s">
        <v>70</v>
      </c>
      <c r="AX7734" s="1" t="s">
        <v>70</v>
      </c>
      <c r="AY7734" s="1" t="s">
        <v>70</v>
      </c>
      <c r="AZ7734" s="1" t="s">
        <v>69</v>
      </c>
      <c r="BA7734" s="1" t="s">
        <v>70</v>
      </c>
      <c r="BB7734" s="1" t="s">
        <v>70</v>
      </c>
      <c r="BC7734" s="1" t="s">
        <v>70</v>
      </c>
      <c r="BD7734" s="1" t="s">
        <v>70</v>
      </c>
      <c r="BE7734" s="1" t="s">
        <v>70</v>
      </c>
      <c r="BF7734" s="1" t="s">
        <v>70</v>
      </c>
      <c r="BG7734" s="3">
        <v>41457.631944444445</v>
      </c>
    </row>
    <row r="7735">
      <c r="A7735" s="1">
        <v>1010413.0</v>
      </c>
      <c r="B7735" s="1" t="s">
        <v>32690</v>
      </c>
      <c r="C7735" s="2" t="s">
        <v>32691</v>
      </c>
      <c r="D7735" s="1" t="s">
        <v>32692</v>
      </c>
      <c r="E7735" s="1" t="s">
        <v>32693</v>
      </c>
      <c r="H7735" s="1" t="s">
        <v>32694</v>
      </c>
      <c r="I7735" s="1" t="s">
        <v>24589</v>
      </c>
      <c r="J7735" s="1" t="s">
        <v>24589</v>
      </c>
      <c r="K7735" s="1" t="s">
        <v>181</v>
      </c>
      <c r="L7735" s="1">
        <v>23453.0</v>
      </c>
      <c r="M7735" s="1" t="s">
        <v>1081</v>
      </c>
      <c r="N7735" s="1" t="s">
        <v>3802</v>
      </c>
      <c r="U7735" s="1">
        <v>-76.091095</v>
      </c>
      <c r="V7735" s="1">
        <v>36.77681</v>
      </c>
      <c r="W7735" s="1" t="s">
        <v>392</v>
      </c>
      <c r="X7735" s="1" t="s">
        <v>69</v>
      </c>
      <c r="Y7735" s="1" t="s">
        <v>70</v>
      </c>
      <c r="Z7735" s="1" t="s">
        <v>70</v>
      </c>
      <c r="AA7735" s="1" t="s">
        <v>69</v>
      </c>
      <c r="AB7735" s="1" t="s">
        <v>69</v>
      </c>
      <c r="AC7735" s="1" t="s">
        <v>69</v>
      </c>
      <c r="AD7735" s="1" t="s">
        <v>69</v>
      </c>
      <c r="AE7735" s="1" t="s">
        <v>69</v>
      </c>
      <c r="AF7735" s="1" t="s">
        <v>69</v>
      </c>
      <c r="AG7735" s="1" t="s">
        <v>69</v>
      </c>
      <c r="AH7735" s="1" t="s">
        <v>69</v>
      </c>
      <c r="AI7735" s="1" t="s">
        <v>69</v>
      </c>
      <c r="AJ7735" s="1" t="s">
        <v>69</v>
      </c>
      <c r="AK7735" s="1" t="s">
        <v>69</v>
      </c>
      <c r="AL7735" s="1" t="s">
        <v>69</v>
      </c>
      <c r="AM7735" s="1" t="s">
        <v>69</v>
      </c>
      <c r="AN7735" s="1" t="s">
        <v>69</v>
      </c>
      <c r="AO7735" s="1" t="s">
        <v>69</v>
      </c>
      <c r="AP7735" s="1" t="s">
        <v>70</v>
      </c>
      <c r="AQ7735" s="1" t="s">
        <v>69</v>
      </c>
      <c r="AR7735" s="1" t="s">
        <v>69</v>
      </c>
      <c r="AS7735" s="1" t="s">
        <v>69</v>
      </c>
      <c r="AT7735" s="1" t="s">
        <v>69</v>
      </c>
      <c r="AU7735" s="1" t="s">
        <v>69</v>
      </c>
      <c r="AV7735" s="1" t="s">
        <v>69</v>
      </c>
      <c r="AW7735" s="1" t="s">
        <v>70</v>
      </c>
      <c r="AX7735" s="1" t="s">
        <v>69</v>
      </c>
      <c r="AY7735" s="1" t="s">
        <v>69</v>
      </c>
      <c r="AZ7735" s="1" t="s">
        <v>69</v>
      </c>
      <c r="BA7735" s="1" t="s">
        <v>69</v>
      </c>
      <c r="BB7735" s="1" t="s">
        <v>69</v>
      </c>
      <c r="BC7735" s="1" t="s">
        <v>69</v>
      </c>
      <c r="BD7735" s="1" t="s">
        <v>69</v>
      </c>
      <c r="BE7735" s="1" t="s">
        <v>69</v>
      </c>
      <c r="BF7735" s="1" t="s">
        <v>69</v>
      </c>
      <c r="BG7735" s="3">
        <v>41856.509722222225</v>
      </c>
    </row>
    <row r="7736">
      <c r="A7736" s="1">
        <v>1000429.0</v>
      </c>
      <c r="B7736" s="1" t="s">
        <v>32695</v>
      </c>
      <c r="H7736" s="1" t="s">
        <v>32696</v>
      </c>
      <c r="I7736" s="1" t="s">
        <v>6321</v>
      </c>
      <c r="J7736" s="1" t="s">
        <v>32697</v>
      </c>
      <c r="K7736" s="1" t="s">
        <v>181</v>
      </c>
      <c r="L7736" s="1">
        <v>24531.0</v>
      </c>
      <c r="M7736" s="1" t="s">
        <v>5420</v>
      </c>
      <c r="N7736" s="1" t="s">
        <v>2917</v>
      </c>
      <c r="U7736" s="1">
        <v>-79.403625</v>
      </c>
      <c r="V7736" s="1">
        <v>36.864529</v>
      </c>
      <c r="X7736" s="1" t="s">
        <v>69</v>
      </c>
      <c r="Y7736" s="1" t="s">
        <v>70</v>
      </c>
      <c r="Z7736" s="1" t="s">
        <v>70</v>
      </c>
      <c r="AA7736" s="1" t="s">
        <v>69</v>
      </c>
      <c r="AB7736" s="1" t="s">
        <v>70</v>
      </c>
      <c r="AC7736" s="1" t="s">
        <v>80</v>
      </c>
      <c r="AD7736" s="1" t="s">
        <v>69</v>
      </c>
      <c r="AE7736" s="1" t="s">
        <v>70</v>
      </c>
      <c r="AF7736" s="1" t="s">
        <v>70</v>
      </c>
      <c r="AG7736" s="1" t="s">
        <v>69</v>
      </c>
      <c r="AH7736" s="1" t="s">
        <v>69</v>
      </c>
      <c r="AI7736" s="1" t="s">
        <v>70</v>
      </c>
      <c r="AJ7736" s="1" t="s">
        <v>69</v>
      </c>
      <c r="AK7736" s="1" t="s">
        <v>69</v>
      </c>
      <c r="AL7736" s="1" t="s">
        <v>69</v>
      </c>
      <c r="AM7736" s="1" t="s">
        <v>69</v>
      </c>
      <c r="AN7736" s="1" t="s">
        <v>70</v>
      </c>
      <c r="AO7736" s="1" t="s">
        <v>69</v>
      </c>
      <c r="AP7736" s="1" t="s">
        <v>70</v>
      </c>
      <c r="AQ7736" s="1" t="s">
        <v>70</v>
      </c>
      <c r="AR7736" s="1" t="s">
        <v>69</v>
      </c>
      <c r="AS7736" s="1" t="s">
        <v>69</v>
      </c>
      <c r="AT7736" s="1" t="s">
        <v>69</v>
      </c>
      <c r="AU7736" s="1" t="s">
        <v>69</v>
      </c>
      <c r="AV7736" s="1" t="s">
        <v>69</v>
      </c>
      <c r="AW7736" s="1" t="s">
        <v>69</v>
      </c>
      <c r="AX7736" s="1" t="s">
        <v>70</v>
      </c>
      <c r="AY7736" s="1" t="s">
        <v>70</v>
      </c>
      <c r="AZ7736" s="1" t="s">
        <v>69</v>
      </c>
      <c r="BA7736" s="1" t="s">
        <v>70</v>
      </c>
      <c r="BB7736" s="1" t="s">
        <v>70</v>
      </c>
      <c r="BC7736" s="1" t="s">
        <v>69</v>
      </c>
      <c r="BD7736" s="1" t="s">
        <v>70</v>
      </c>
      <c r="BE7736" s="1" t="s">
        <v>70</v>
      </c>
      <c r="BF7736" s="1" t="s">
        <v>70</v>
      </c>
      <c r="BG7736" s="3">
        <v>42084.92986111111</v>
      </c>
    </row>
    <row r="7737">
      <c r="A7737" s="1">
        <v>1011757.0</v>
      </c>
      <c r="B7737" s="1" t="s">
        <v>32698</v>
      </c>
      <c r="C7737" s="2" t="s">
        <v>32699</v>
      </c>
      <c r="D7737" s="1" t="s">
        <v>32700</v>
      </c>
      <c r="E7737" s="1" t="s">
        <v>32701</v>
      </c>
      <c r="G7737" s="1" t="s">
        <v>32702</v>
      </c>
      <c r="H7737" s="1" t="s">
        <v>32703</v>
      </c>
      <c r="I7737" s="1" t="s">
        <v>1103</v>
      </c>
      <c r="J7737" s="1" t="s">
        <v>1103</v>
      </c>
      <c r="K7737" s="1" t="s">
        <v>656</v>
      </c>
      <c r="L7737" s="1">
        <v>90014.0</v>
      </c>
      <c r="M7737" s="1" t="s">
        <v>224</v>
      </c>
      <c r="N7737" s="1" t="s">
        <v>372</v>
      </c>
      <c r="U7737" s="1">
        <v>-118.24969</v>
      </c>
      <c r="V7737" s="1">
        <v>34.04081</v>
      </c>
      <c r="X7737" s="1" t="s">
        <v>69</v>
      </c>
      <c r="Y7737" s="1" t="s">
        <v>69</v>
      </c>
      <c r="Z7737" s="1" t="s">
        <v>69</v>
      </c>
      <c r="AA7737" s="1" t="s">
        <v>69</v>
      </c>
      <c r="AB7737" s="1" t="s">
        <v>69</v>
      </c>
      <c r="AC7737" s="1" t="s">
        <v>69</v>
      </c>
      <c r="AD7737" s="1" t="s">
        <v>69</v>
      </c>
      <c r="AE7737" s="1" t="s">
        <v>70</v>
      </c>
      <c r="AF7737" s="1" t="s">
        <v>69</v>
      </c>
      <c r="AG7737" s="1" t="s">
        <v>69</v>
      </c>
      <c r="AH7737" s="1" t="s">
        <v>70</v>
      </c>
      <c r="AI7737" s="1" t="s">
        <v>70</v>
      </c>
      <c r="AJ7737" s="1" t="s">
        <v>69</v>
      </c>
      <c r="AK7737" s="1" t="s">
        <v>69</v>
      </c>
      <c r="AL7737" s="1" t="s">
        <v>69</v>
      </c>
      <c r="AM7737" s="1" t="s">
        <v>69</v>
      </c>
      <c r="AN7737" s="1" t="s">
        <v>70</v>
      </c>
      <c r="AO7737" s="1" t="s">
        <v>70</v>
      </c>
      <c r="AP7737" s="1" t="s">
        <v>70</v>
      </c>
      <c r="AQ7737" s="1" t="s">
        <v>70</v>
      </c>
      <c r="AR7737" s="1" t="s">
        <v>69</v>
      </c>
      <c r="AS7737" s="1" t="s">
        <v>70</v>
      </c>
      <c r="AT7737" s="1" t="s">
        <v>69</v>
      </c>
      <c r="AU7737" s="1" t="s">
        <v>69</v>
      </c>
      <c r="AV7737" s="1" t="s">
        <v>69</v>
      </c>
      <c r="AW7737" s="1" t="s">
        <v>70</v>
      </c>
      <c r="AX7737" s="1" t="s">
        <v>69</v>
      </c>
      <c r="AY7737" s="1" t="s">
        <v>70</v>
      </c>
      <c r="AZ7737" s="1" t="s">
        <v>69</v>
      </c>
      <c r="BA7737" s="1" t="s">
        <v>70</v>
      </c>
      <c r="BB7737" s="1" t="s">
        <v>70</v>
      </c>
      <c r="BC7737" s="1" t="s">
        <v>70</v>
      </c>
      <c r="BD7737" s="1" t="s">
        <v>69</v>
      </c>
      <c r="BE7737" s="1" t="s">
        <v>70</v>
      </c>
      <c r="BF7737" s="1" t="s">
        <v>70</v>
      </c>
      <c r="BG7737" s="3">
        <v>42390.660416666666</v>
      </c>
    </row>
    <row r="7738">
      <c r="A7738" s="1">
        <v>1000648.0</v>
      </c>
      <c r="B7738" s="1" t="s">
        <v>32704</v>
      </c>
      <c r="C7738" s="2" t="s">
        <v>32705</v>
      </c>
      <c r="H7738" s="1" t="s">
        <v>32706</v>
      </c>
      <c r="I7738" s="1" t="s">
        <v>32707</v>
      </c>
      <c r="J7738" s="1" t="s">
        <v>9109</v>
      </c>
      <c r="K7738" s="1" t="s">
        <v>188</v>
      </c>
      <c r="L7738" s="1">
        <v>18976.0</v>
      </c>
      <c r="U7738" s="1">
        <v>-75.138603</v>
      </c>
      <c r="V7738" s="1">
        <v>40.2295</v>
      </c>
      <c r="X7738" s="1" t="s">
        <v>70</v>
      </c>
      <c r="Y7738" s="1" t="s">
        <v>70</v>
      </c>
      <c r="Z7738" s="1" t="s">
        <v>70</v>
      </c>
      <c r="AA7738" s="1" t="s">
        <v>70</v>
      </c>
      <c r="AB7738" s="1" t="s">
        <v>70</v>
      </c>
      <c r="AC7738" s="1" t="s">
        <v>80</v>
      </c>
      <c r="BG7738" s="6">
        <v>40331.510416666664</v>
      </c>
    </row>
    <row r="7739">
      <c r="A7739" s="1">
        <v>1012554.0</v>
      </c>
      <c r="B7739" s="1" t="s">
        <v>32708</v>
      </c>
      <c r="C7739" s="2" t="s">
        <v>32709</v>
      </c>
      <c r="D7739" s="1" t="s">
        <v>32708</v>
      </c>
      <c r="H7739" s="1" t="s">
        <v>32710</v>
      </c>
      <c r="I7739" s="1" t="s">
        <v>21042</v>
      </c>
      <c r="J7739" s="1" t="s">
        <v>3992</v>
      </c>
      <c r="K7739" s="1" t="s">
        <v>561</v>
      </c>
      <c r="L7739" s="1">
        <v>30295.0</v>
      </c>
      <c r="M7739" s="1" t="s">
        <v>224</v>
      </c>
      <c r="N7739" s="1" t="s">
        <v>1159</v>
      </c>
      <c r="U7739" s="1">
        <v>-84.34391</v>
      </c>
      <c r="V7739" s="1">
        <v>33.103355</v>
      </c>
      <c r="X7739" s="1" t="s">
        <v>69</v>
      </c>
      <c r="Y7739" s="1" t="s">
        <v>70</v>
      </c>
      <c r="Z7739" s="1" t="s">
        <v>70</v>
      </c>
      <c r="AA7739" s="1" t="s">
        <v>70</v>
      </c>
      <c r="AB7739" s="1" t="s">
        <v>70</v>
      </c>
      <c r="AC7739" s="1" t="s">
        <v>69</v>
      </c>
      <c r="AD7739" s="1" t="s">
        <v>69</v>
      </c>
      <c r="AE7739" s="1" t="s">
        <v>69</v>
      </c>
      <c r="AF7739" s="1" t="s">
        <v>69</v>
      </c>
      <c r="AG7739" s="1" t="s">
        <v>69</v>
      </c>
      <c r="AH7739" s="1" t="s">
        <v>69</v>
      </c>
      <c r="AI7739" s="1" t="s">
        <v>69</v>
      </c>
      <c r="AJ7739" s="1" t="s">
        <v>69</v>
      </c>
      <c r="AK7739" s="1" t="s">
        <v>69</v>
      </c>
      <c r="AL7739" s="1" t="s">
        <v>69</v>
      </c>
      <c r="AM7739" s="1" t="s">
        <v>69</v>
      </c>
      <c r="AN7739" s="1" t="s">
        <v>70</v>
      </c>
      <c r="AO7739" s="1" t="s">
        <v>69</v>
      </c>
      <c r="AP7739" s="1" t="s">
        <v>70</v>
      </c>
      <c r="AQ7739" s="1" t="s">
        <v>69</v>
      </c>
      <c r="AR7739" s="1" t="s">
        <v>69</v>
      </c>
      <c r="AS7739" s="1" t="s">
        <v>69</v>
      </c>
      <c r="AT7739" s="1" t="s">
        <v>69</v>
      </c>
      <c r="AU7739" s="1" t="s">
        <v>69</v>
      </c>
      <c r="AV7739" s="1" t="s">
        <v>69</v>
      </c>
      <c r="AW7739" s="1" t="s">
        <v>70</v>
      </c>
      <c r="AX7739" s="1" t="s">
        <v>70</v>
      </c>
      <c r="AY7739" s="1" t="s">
        <v>70</v>
      </c>
      <c r="AZ7739" s="1" t="s">
        <v>69</v>
      </c>
      <c r="BA7739" s="1" t="s">
        <v>69</v>
      </c>
      <c r="BB7739" s="1" t="s">
        <v>70</v>
      </c>
      <c r="BC7739" s="1" t="s">
        <v>70</v>
      </c>
      <c r="BD7739" s="1" t="s">
        <v>69</v>
      </c>
      <c r="BE7739" s="1" t="s">
        <v>70</v>
      </c>
      <c r="BF7739" s="1" t="s">
        <v>70</v>
      </c>
      <c r="BG7739" s="3">
        <v>42564.876388888886</v>
      </c>
    </row>
    <row r="7740">
      <c r="A7740" s="1">
        <v>1018868.0</v>
      </c>
      <c r="B7740" s="1" t="s">
        <v>32711</v>
      </c>
      <c r="D7740" s="2" t="s">
        <v>32712</v>
      </c>
      <c r="H7740" s="1" t="s">
        <v>32713</v>
      </c>
      <c r="I7740" s="1" t="s">
        <v>32714</v>
      </c>
      <c r="J7740" s="1" t="s">
        <v>32715</v>
      </c>
      <c r="K7740" s="1" t="s">
        <v>561</v>
      </c>
      <c r="L7740" s="1">
        <v>31037.0</v>
      </c>
      <c r="M7740" s="1" t="s">
        <v>915</v>
      </c>
      <c r="N7740" s="1" t="s">
        <v>372</v>
      </c>
      <c r="U7740" s="1">
        <v>-82.896736</v>
      </c>
      <c r="V7740" s="1">
        <v>32.077412</v>
      </c>
      <c r="X7740" s="1" t="s">
        <v>69</v>
      </c>
      <c r="Y7740" s="1" t="s">
        <v>70</v>
      </c>
      <c r="Z7740" s="1" t="s">
        <v>70</v>
      </c>
      <c r="AA7740" s="1" t="s">
        <v>70</v>
      </c>
      <c r="AB7740" s="1" t="s">
        <v>70</v>
      </c>
      <c r="AC7740" s="1" t="s">
        <v>70</v>
      </c>
      <c r="AD7740" s="1" t="s">
        <v>69</v>
      </c>
      <c r="AE7740" s="1" t="s">
        <v>70</v>
      </c>
      <c r="AF7740" s="1" t="s">
        <v>69</v>
      </c>
      <c r="AG7740" s="1" t="s">
        <v>70</v>
      </c>
      <c r="AH7740" s="1" t="s">
        <v>69</v>
      </c>
      <c r="AI7740" s="1" t="s">
        <v>70</v>
      </c>
      <c r="AJ7740" s="1" t="s">
        <v>70</v>
      </c>
      <c r="AK7740" s="1" t="s">
        <v>69</v>
      </c>
      <c r="AL7740" s="1" t="s">
        <v>69</v>
      </c>
      <c r="AM7740" s="1" t="s">
        <v>69</v>
      </c>
      <c r="AN7740" s="1" t="s">
        <v>70</v>
      </c>
      <c r="AO7740" s="1" t="s">
        <v>70</v>
      </c>
      <c r="AP7740" s="1" t="s">
        <v>70</v>
      </c>
      <c r="AQ7740" s="1" t="s">
        <v>70</v>
      </c>
      <c r="AR7740" s="1" t="s">
        <v>69</v>
      </c>
      <c r="AS7740" s="1" t="s">
        <v>70</v>
      </c>
      <c r="AT7740" s="1" t="s">
        <v>70</v>
      </c>
      <c r="AU7740" s="1" t="s">
        <v>69</v>
      </c>
      <c r="AV7740" s="1" t="s">
        <v>70</v>
      </c>
      <c r="AW7740" s="1" t="s">
        <v>70</v>
      </c>
      <c r="AX7740" s="1" t="s">
        <v>70</v>
      </c>
      <c r="AY7740" s="1" t="s">
        <v>70</v>
      </c>
      <c r="AZ7740" s="1" t="s">
        <v>69</v>
      </c>
      <c r="BA7740" s="1" t="s">
        <v>70</v>
      </c>
      <c r="BB7740" s="1" t="s">
        <v>70</v>
      </c>
      <c r="BC7740" s="1" t="s">
        <v>70</v>
      </c>
      <c r="BD7740" s="1" t="s">
        <v>70</v>
      </c>
      <c r="BE7740" s="1" t="s">
        <v>70</v>
      </c>
      <c r="BF7740" s="1" t="s">
        <v>70</v>
      </c>
      <c r="BG7740" s="3">
        <v>43048.96388888889</v>
      </c>
    </row>
    <row r="7741">
      <c r="A7741" s="1">
        <v>1012799.0</v>
      </c>
      <c r="B7741" s="1" t="s">
        <v>32716</v>
      </c>
      <c r="C7741" s="2" t="s">
        <v>32717</v>
      </c>
      <c r="D7741" s="1" t="s">
        <v>32718</v>
      </c>
      <c r="G7741" s="1" t="s">
        <v>32719</v>
      </c>
      <c r="I7741" s="1" t="s">
        <v>32720</v>
      </c>
      <c r="J7741" s="1" t="s">
        <v>1817</v>
      </c>
      <c r="K7741" s="1" t="s">
        <v>64</v>
      </c>
      <c r="M7741" s="1" t="s">
        <v>32721</v>
      </c>
      <c r="N7741" s="1" t="s">
        <v>79</v>
      </c>
      <c r="U7741" s="1">
        <v>-72.806488</v>
      </c>
      <c r="V7741" s="1">
        <v>43.226463</v>
      </c>
      <c r="X7741" s="1" t="s">
        <v>69</v>
      </c>
      <c r="Y7741" s="1" t="s">
        <v>69</v>
      </c>
      <c r="Z7741" s="1" t="s">
        <v>69</v>
      </c>
      <c r="AA7741" s="1" t="s">
        <v>70</v>
      </c>
      <c r="AB7741" s="1" t="s">
        <v>69</v>
      </c>
      <c r="AC7741" s="1" t="s">
        <v>69</v>
      </c>
      <c r="AD7741" s="1" t="s">
        <v>69</v>
      </c>
      <c r="AE7741" s="1" t="s">
        <v>69</v>
      </c>
      <c r="AF7741" s="1" t="s">
        <v>69</v>
      </c>
      <c r="AG7741" s="1" t="s">
        <v>69</v>
      </c>
      <c r="AH7741" s="1" t="s">
        <v>69</v>
      </c>
      <c r="AI7741" s="1" t="s">
        <v>70</v>
      </c>
      <c r="AJ7741" s="1" t="s">
        <v>69</v>
      </c>
      <c r="AK7741" s="1" t="s">
        <v>69</v>
      </c>
      <c r="AL7741" s="1" t="s">
        <v>69</v>
      </c>
      <c r="AM7741" s="1" t="s">
        <v>69</v>
      </c>
      <c r="AN7741" s="1" t="s">
        <v>69</v>
      </c>
      <c r="AO7741" s="1" t="s">
        <v>69</v>
      </c>
      <c r="AP7741" s="1" t="s">
        <v>70</v>
      </c>
      <c r="AQ7741" s="1" t="s">
        <v>70</v>
      </c>
      <c r="AR7741" s="1" t="s">
        <v>69</v>
      </c>
      <c r="AS7741" s="1" t="s">
        <v>69</v>
      </c>
      <c r="AT7741" s="1" t="s">
        <v>69</v>
      </c>
      <c r="AU7741" s="1" t="s">
        <v>69</v>
      </c>
      <c r="AV7741" s="1" t="s">
        <v>69</v>
      </c>
      <c r="AW7741" s="1" t="s">
        <v>70</v>
      </c>
      <c r="AX7741" s="1" t="s">
        <v>69</v>
      </c>
      <c r="AY7741" s="1" t="s">
        <v>69</v>
      </c>
      <c r="AZ7741" s="1" t="s">
        <v>69</v>
      </c>
      <c r="BA7741" s="1" t="s">
        <v>69</v>
      </c>
      <c r="BB7741" s="1" t="s">
        <v>69</v>
      </c>
      <c r="BC7741" s="1" t="s">
        <v>69</v>
      </c>
      <c r="BD7741" s="1" t="s">
        <v>70</v>
      </c>
      <c r="BE7741" s="1" t="s">
        <v>70</v>
      </c>
      <c r="BF7741" s="1" t="s">
        <v>69</v>
      </c>
      <c r="BG7741" s="3">
        <v>42608.45</v>
      </c>
    </row>
    <row r="7742">
      <c r="A7742" s="1">
        <v>1008152.0</v>
      </c>
      <c r="B7742" s="1" t="s">
        <v>32722</v>
      </c>
      <c r="C7742" s="2" t="s">
        <v>32723</v>
      </c>
      <c r="D7742" s="2" t="s">
        <v>32724</v>
      </c>
      <c r="F7742" s="2" t="s">
        <v>32725</v>
      </c>
      <c r="H7742" s="1" t="s">
        <v>32726</v>
      </c>
      <c r="I7742" s="1" t="s">
        <v>6035</v>
      </c>
      <c r="J7742" s="1" t="s">
        <v>6036</v>
      </c>
      <c r="K7742" s="1" t="s">
        <v>881</v>
      </c>
      <c r="L7742" s="1">
        <v>25704.0</v>
      </c>
      <c r="M7742" s="1" t="s">
        <v>1081</v>
      </c>
      <c r="N7742" s="1" t="s">
        <v>32727</v>
      </c>
      <c r="U7742" s="1">
        <v>-82.479324</v>
      </c>
      <c r="V7742" s="1">
        <v>38.411133</v>
      </c>
      <c r="X7742" s="1" t="s">
        <v>69</v>
      </c>
      <c r="Y7742" s="1" t="s">
        <v>70</v>
      </c>
      <c r="Z7742" s="1" t="s">
        <v>69</v>
      </c>
      <c r="AA7742" s="1" t="s">
        <v>69</v>
      </c>
      <c r="AB7742" s="1" t="s">
        <v>69</v>
      </c>
      <c r="AC7742" s="1" t="s">
        <v>69</v>
      </c>
      <c r="AD7742" s="1" t="s">
        <v>69</v>
      </c>
      <c r="AE7742" s="1" t="s">
        <v>69</v>
      </c>
      <c r="AF7742" s="1" t="s">
        <v>69</v>
      </c>
      <c r="AG7742" s="1" t="s">
        <v>69</v>
      </c>
      <c r="AH7742" s="1" t="s">
        <v>69</v>
      </c>
      <c r="AI7742" s="1" t="s">
        <v>69</v>
      </c>
      <c r="AJ7742" s="1" t="s">
        <v>69</v>
      </c>
      <c r="AK7742" s="1" t="s">
        <v>69</v>
      </c>
      <c r="AL7742" s="1" t="s">
        <v>69</v>
      </c>
      <c r="AM7742" s="1" t="s">
        <v>69</v>
      </c>
      <c r="AN7742" s="1" t="s">
        <v>69</v>
      </c>
      <c r="AO7742" s="1" t="s">
        <v>69</v>
      </c>
      <c r="AP7742" s="1" t="s">
        <v>70</v>
      </c>
      <c r="AQ7742" s="1" t="s">
        <v>70</v>
      </c>
      <c r="AR7742" s="1" t="s">
        <v>69</v>
      </c>
      <c r="AS7742" s="1" t="s">
        <v>69</v>
      </c>
      <c r="AT7742" s="1" t="s">
        <v>69</v>
      </c>
      <c r="AU7742" s="1" t="s">
        <v>69</v>
      </c>
      <c r="AV7742" s="1" t="s">
        <v>69</v>
      </c>
      <c r="AW7742" s="1" t="s">
        <v>70</v>
      </c>
      <c r="AX7742" s="1" t="s">
        <v>69</v>
      </c>
      <c r="AY7742" s="1" t="s">
        <v>69</v>
      </c>
      <c r="AZ7742" s="1" t="s">
        <v>69</v>
      </c>
      <c r="BA7742" s="1" t="s">
        <v>69</v>
      </c>
      <c r="BB7742" s="1" t="s">
        <v>69</v>
      </c>
      <c r="BC7742" s="1" t="s">
        <v>69</v>
      </c>
      <c r="BD7742" s="1" t="s">
        <v>70</v>
      </c>
      <c r="BE7742" s="1" t="s">
        <v>70</v>
      </c>
      <c r="BF7742" s="1" t="s">
        <v>70</v>
      </c>
      <c r="BG7742" s="3">
        <v>42254.31180555555</v>
      </c>
    </row>
    <row r="7743">
      <c r="A7743" s="1">
        <v>1008215.0</v>
      </c>
      <c r="B7743" s="1" t="s">
        <v>32728</v>
      </c>
      <c r="C7743" s="2" t="s">
        <v>32729</v>
      </c>
      <c r="D7743" s="2" t="s">
        <v>32730</v>
      </c>
      <c r="H7743" s="1" t="s">
        <v>32731</v>
      </c>
      <c r="I7743" s="1" t="s">
        <v>32732</v>
      </c>
      <c r="J7743" s="1" t="s">
        <v>4110</v>
      </c>
      <c r="K7743" s="1" t="s">
        <v>96</v>
      </c>
      <c r="L7743" s="1">
        <v>14527.0</v>
      </c>
      <c r="M7743" s="1" t="s">
        <v>32733</v>
      </c>
      <c r="N7743" s="1" t="s">
        <v>14450</v>
      </c>
      <c r="U7743" s="1">
        <v>-77.035995</v>
      </c>
      <c r="V7743" s="1">
        <v>42.57692</v>
      </c>
      <c r="X7743" s="1" t="s">
        <v>69</v>
      </c>
      <c r="Y7743" s="1" t="s">
        <v>69</v>
      </c>
      <c r="Z7743" s="1" t="s">
        <v>69</v>
      </c>
      <c r="AA7743" s="1" t="s">
        <v>69</v>
      </c>
      <c r="AB7743" s="1" t="s">
        <v>70</v>
      </c>
      <c r="AC7743" s="1" t="s">
        <v>70</v>
      </c>
      <c r="AD7743" s="1" t="s">
        <v>69</v>
      </c>
      <c r="AE7743" s="1" t="s">
        <v>69</v>
      </c>
      <c r="AF7743" s="1" t="s">
        <v>69</v>
      </c>
      <c r="AG7743" s="1" t="s">
        <v>69</v>
      </c>
      <c r="AH7743" s="1" t="s">
        <v>69</v>
      </c>
      <c r="AI7743" s="1" t="s">
        <v>70</v>
      </c>
      <c r="AJ7743" s="1" t="s">
        <v>70</v>
      </c>
      <c r="AK7743" s="1" t="s">
        <v>69</v>
      </c>
      <c r="AL7743" s="1" t="s">
        <v>69</v>
      </c>
      <c r="AM7743" s="1" t="s">
        <v>69</v>
      </c>
      <c r="AN7743" s="1" t="s">
        <v>69</v>
      </c>
      <c r="AO7743" s="1" t="s">
        <v>70</v>
      </c>
      <c r="AP7743" s="1" t="s">
        <v>70</v>
      </c>
      <c r="AQ7743" s="1" t="s">
        <v>69</v>
      </c>
      <c r="AR7743" s="1" t="s">
        <v>69</v>
      </c>
      <c r="AS7743" s="1" t="s">
        <v>70</v>
      </c>
      <c r="AT7743" s="1" t="s">
        <v>69</v>
      </c>
      <c r="AU7743" s="1" t="s">
        <v>69</v>
      </c>
      <c r="AV7743" s="1" t="s">
        <v>69</v>
      </c>
      <c r="AW7743" s="1" t="s">
        <v>69</v>
      </c>
      <c r="AX7743" s="1" t="s">
        <v>69</v>
      </c>
      <c r="AY7743" s="1" t="s">
        <v>70</v>
      </c>
      <c r="AZ7743" s="1" t="s">
        <v>69</v>
      </c>
      <c r="BA7743" s="1" t="s">
        <v>70</v>
      </c>
      <c r="BB7743" s="1" t="s">
        <v>69</v>
      </c>
      <c r="BC7743" s="1" t="s">
        <v>70</v>
      </c>
      <c r="BD7743" s="1" t="s">
        <v>70</v>
      </c>
      <c r="BE7743" s="1" t="s">
        <v>70</v>
      </c>
      <c r="BF7743" s="1" t="s">
        <v>70</v>
      </c>
      <c r="BG7743" s="3">
        <v>42548.856944444444</v>
      </c>
    </row>
    <row r="7744">
      <c r="A7744" s="1">
        <v>1009368.0</v>
      </c>
      <c r="B7744" s="1" t="s">
        <v>32734</v>
      </c>
      <c r="C7744" s="2" t="s">
        <v>32735</v>
      </c>
      <c r="H7744" s="1" t="s">
        <v>32736</v>
      </c>
      <c r="I7744" s="1" t="s">
        <v>28773</v>
      </c>
      <c r="K7744" s="1" t="s">
        <v>488</v>
      </c>
      <c r="U7744" s="1">
        <v>-70.494698</v>
      </c>
      <c r="V7744" s="1">
        <v>41.751999</v>
      </c>
      <c r="X7744" s="1" t="s">
        <v>69</v>
      </c>
      <c r="Y7744" s="1" t="s">
        <v>70</v>
      </c>
      <c r="Z7744" s="1" t="s">
        <v>70</v>
      </c>
      <c r="AA7744" s="1" t="s">
        <v>70</v>
      </c>
      <c r="AB7744" s="1" t="s">
        <v>70</v>
      </c>
      <c r="AC7744" s="1" t="s">
        <v>80</v>
      </c>
      <c r="BG7744" s="1">
        <v>2013.0</v>
      </c>
    </row>
    <row r="7745">
      <c r="A7745" s="1">
        <v>1008826.0</v>
      </c>
      <c r="B7745" s="1" t="s">
        <v>32737</v>
      </c>
      <c r="C7745" s="2" t="s">
        <v>32738</v>
      </c>
      <c r="D7745" s="2" t="s">
        <v>32739</v>
      </c>
      <c r="H7745" s="1" t="s">
        <v>32740</v>
      </c>
      <c r="I7745" s="1" t="s">
        <v>32741</v>
      </c>
      <c r="J7745" s="1" t="s">
        <v>8912</v>
      </c>
      <c r="K7745" s="1" t="s">
        <v>656</v>
      </c>
      <c r="L7745" s="1">
        <v>95695.0</v>
      </c>
      <c r="M7745" s="1" t="s">
        <v>10802</v>
      </c>
      <c r="N7745" s="1" t="s">
        <v>490</v>
      </c>
      <c r="U7745" s="1">
        <v>-121.77377</v>
      </c>
      <c r="V7745" s="1">
        <v>38.67923</v>
      </c>
      <c r="X7745" s="1" t="s">
        <v>69</v>
      </c>
      <c r="Y7745" s="1" t="s">
        <v>69</v>
      </c>
      <c r="Z7745" s="1" t="s">
        <v>70</v>
      </c>
      <c r="AA7745" s="1" t="s">
        <v>69</v>
      </c>
      <c r="AB7745" s="1" t="s">
        <v>69</v>
      </c>
      <c r="AC7745" s="1" t="s">
        <v>69</v>
      </c>
      <c r="AD7745" s="1" t="s">
        <v>69</v>
      </c>
      <c r="AE7745" s="1" t="s">
        <v>70</v>
      </c>
      <c r="AF7745" s="1" t="s">
        <v>69</v>
      </c>
      <c r="AG7745" s="1" t="s">
        <v>69</v>
      </c>
      <c r="AH7745" s="1" t="s">
        <v>69</v>
      </c>
      <c r="AI7745" s="1" t="s">
        <v>69</v>
      </c>
      <c r="AJ7745" s="1" t="s">
        <v>69</v>
      </c>
      <c r="AK7745" s="1" t="s">
        <v>69</v>
      </c>
      <c r="AL7745" s="1" t="s">
        <v>69</v>
      </c>
      <c r="AM7745" s="1" t="s">
        <v>69</v>
      </c>
      <c r="AN7745" s="1" t="s">
        <v>70</v>
      </c>
      <c r="AO7745" s="1" t="s">
        <v>69</v>
      </c>
      <c r="AP7745" s="1" t="s">
        <v>70</v>
      </c>
      <c r="AQ7745" s="1" t="s">
        <v>70</v>
      </c>
      <c r="AR7745" s="1" t="s">
        <v>70</v>
      </c>
      <c r="AS7745" s="1" t="s">
        <v>70</v>
      </c>
      <c r="AT7745" s="1" t="s">
        <v>69</v>
      </c>
      <c r="AU7745" s="1" t="s">
        <v>69</v>
      </c>
      <c r="AV7745" s="1" t="s">
        <v>70</v>
      </c>
      <c r="AW7745" s="1" t="s">
        <v>70</v>
      </c>
      <c r="AX7745" s="1" t="s">
        <v>70</v>
      </c>
      <c r="AY7745" s="1" t="s">
        <v>70</v>
      </c>
      <c r="AZ7745" s="1" t="s">
        <v>69</v>
      </c>
      <c r="BA7745" s="1" t="s">
        <v>69</v>
      </c>
      <c r="BB7745" s="1" t="s">
        <v>70</v>
      </c>
      <c r="BC7745" s="1" t="s">
        <v>70</v>
      </c>
      <c r="BD7745" s="1" t="s">
        <v>70</v>
      </c>
      <c r="BE7745" s="1" t="s">
        <v>70</v>
      </c>
      <c r="BF7745" s="1" t="s">
        <v>70</v>
      </c>
      <c r="BG7745" s="3">
        <v>42548.55347222222</v>
      </c>
    </row>
    <row r="7746">
      <c r="A7746" s="1">
        <v>1008827.0</v>
      </c>
      <c r="B7746" s="1" t="s">
        <v>32742</v>
      </c>
      <c r="C7746" s="2" t="s">
        <v>32738</v>
      </c>
      <c r="D7746" s="2" t="s">
        <v>32739</v>
      </c>
      <c r="H7746" s="1" t="s">
        <v>32743</v>
      </c>
      <c r="I7746" s="1" t="s">
        <v>32741</v>
      </c>
      <c r="J7746" s="1" t="s">
        <v>8912</v>
      </c>
      <c r="K7746" s="1" t="s">
        <v>656</v>
      </c>
      <c r="L7746" s="1">
        <v>95695.0</v>
      </c>
      <c r="M7746" s="1" t="s">
        <v>20764</v>
      </c>
      <c r="N7746" s="1" t="s">
        <v>32744</v>
      </c>
      <c r="U7746" s="1">
        <v>-121.79305</v>
      </c>
      <c r="V7746" s="1">
        <v>38.663685</v>
      </c>
      <c r="W7746" s="1" t="s">
        <v>2471</v>
      </c>
      <c r="X7746" s="1" t="s">
        <v>69</v>
      </c>
      <c r="Y7746" s="1" t="s">
        <v>69</v>
      </c>
      <c r="Z7746" s="1" t="s">
        <v>70</v>
      </c>
      <c r="AA7746" s="1" t="s">
        <v>69</v>
      </c>
      <c r="AB7746" s="1" t="s">
        <v>69</v>
      </c>
      <c r="AC7746" s="1" t="s">
        <v>69</v>
      </c>
      <c r="AD7746" s="1" t="s">
        <v>69</v>
      </c>
      <c r="AE7746" s="1" t="s">
        <v>70</v>
      </c>
      <c r="AF7746" s="1" t="s">
        <v>70</v>
      </c>
      <c r="AG7746" s="1" t="s">
        <v>69</v>
      </c>
      <c r="AH7746" s="1" t="s">
        <v>69</v>
      </c>
      <c r="AI7746" s="1" t="s">
        <v>69</v>
      </c>
      <c r="AJ7746" s="1" t="s">
        <v>69</v>
      </c>
      <c r="AK7746" s="1" t="s">
        <v>69</v>
      </c>
      <c r="AL7746" s="1" t="s">
        <v>69</v>
      </c>
      <c r="AM7746" s="1" t="s">
        <v>69</v>
      </c>
      <c r="AN7746" s="1" t="s">
        <v>70</v>
      </c>
      <c r="AO7746" s="1" t="s">
        <v>70</v>
      </c>
      <c r="AP7746" s="1" t="s">
        <v>70</v>
      </c>
      <c r="AQ7746" s="1" t="s">
        <v>70</v>
      </c>
      <c r="AR7746" s="1" t="s">
        <v>69</v>
      </c>
      <c r="AS7746" s="1" t="s">
        <v>70</v>
      </c>
      <c r="AT7746" s="1" t="s">
        <v>69</v>
      </c>
      <c r="AU7746" s="1" t="s">
        <v>70</v>
      </c>
      <c r="AV7746" s="1" t="s">
        <v>70</v>
      </c>
      <c r="AW7746" s="1" t="s">
        <v>70</v>
      </c>
      <c r="AX7746" s="1" t="s">
        <v>70</v>
      </c>
      <c r="AY7746" s="1" t="s">
        <v>70</v>
      </c>
      <c r="AZ7746" s="1" t="s">
        <v>69</v>
      </c>
      <c r="BA7746" s="1" t="s">
        <v>70</v>
      </c>
      <c r="BB7746" s="1" t="s">
        <v>70</v>
      </c>
      <c r="BC7746" s="1" t="s">
        <v>70</v>
      </c>
      <c r="BD7746" s="1" t="s">
        <v>70</v>
      </c>
      <c r="BE7746" s="1" t="s">
        <v>70</v>
      </c>
      <c r="BF7746" s="1" t="s">
        <v>70</v>
      </c>
      <c r="BG7746" s="3">
        <v>41725.02222222222</v>
      </c>
    </row>
    <row r="7747">
      <c r="A7747" s="1">
        <v>1000876.0</v>
      </c>
      <c r="B7747" s="1" t="s">
        <v>32745</v>
      </c>
      <c r="H7747" s="1" t="s">
        <v>32746</v>
      </c>
      <c r="I7747" s="1" t="s">
        <v>17746</v>
      </c>
      <c r="J7747" s="1" t="s">
        <v>4576</v>
      </c>
      <c r="K7747" s="1" t="s">
        <v>96</v>
      </c>
      <c r="L7747" s="1">
        <v>13790.0</v>
      </c>
      <c r="U7747" s="1">
        <v>-75.978203</v>
      </c>
      <c r="V7747" s="1">
        <v>42.116199</v>
      </c>
      <c r="X7747" s="1" t="s">
        <v>70</v>
      </c>
      <c r="Y7747" s="1" t="s">
        <v>70</v>
      </c>
      <c r="Z7747" s="1" t="s">
        <v>70</v>
      </c>
      <c r="AA7747" s="1" t="s">
        <v>70</v>
      </c>
      <c r="AB7747" s="1" t="s">
        <v>70</v>
      </c>
      <c r="AC7747" s="1" t="s">
        <v>80</v>
      </c>
      <c r="BG7747" s="1">
        <v>2011.0</v>
      </c>
    </row>
    <row r="7748">
      <c r="A7748" s="1">
        <v>1006521.0</v>
      </c>
      <c r="B7748" s="1" t="s">
        <v>32747</v>
      </c>
      <c r="C7748" s="2" t="s">
        <v>32748</v>
      </c>
      <c r="H7748" s="1" t="s">
        <v>32749</v>
      </c>
      <c r="I7748" s="1" t="s">
        <v>32750</v>
      </c>
      <c r="J7748" s="1" t="s">
        <v>4063</v>
      </c>
      <c r="K7748" s="1" t="s">
        <v>2478</v>
      </c>
      <c r="L7748" s="1">
        <v>3303.0</v>
      </c>
      <c r="M7748" s="1" t="s">
        <v>1413</v>
      </c>
      <c r="N7748" s="1" t="s">
        <v>32751</v>
      </c>
      <c r="U7748" s="1">
        <v>-71.71669</v>
      </c>
      <c r="V7748" s="1">
        <v>43.331047</v>
      </c>
      <c r="W7748" s="1" t="s">
        <v>136</v>
      </c>
      <c r="X7748" s="1" t="s">
        <v>69</v>
      </c>
      <c r="Y7748" s="1" t="s">
        <v>70</v>
      </c>
      <c r="Z7748" s="1" t="s">
        <v>70</v>
      </c>
      <c r="AA7748" s="1" t="s">
        <v>70</v>
      </c>
      <c r="AB7748" s="1" t="s">
        <v>70</v>
      </c>
      <c r="AC7748" s="1" t="s">
        <v>80</v>
      </c>
      <c r="AD7748" s="1" t="s">
        <v>69</v>
      </c>
      <c r="AE7748" s="1" t="s">
        <v>69</v>
      </c>
      <c r="AF7748" s="1" t="s">
        <v>69</v>
      </c>
      <c r="AG7748" s="1" t="s">
        <v>69</v>
      </c>
      <c r="AH7748" s="1" t="s">
        <v>69</v>
      </c>
      <c r="AI7748" s="1" t="s">
        <v>70</v>
      </c>
      <c r="AJ7748" s="1" t="s">
        <v>70</v>
      </c>
      <c r="AK7748" s="1" t="s">
        <v>69</v>
      </c>
      <c r="AL7748" s="1" t="s">
        <v>69</v>
      </c>
      <c r="AM7748" s="1" t="s">
        <v>70</v>
      </c>
      <c r="AN7748" s="1" t="s">
        <v>69</v>
      </c>
      <c r="AO7748" s="1" t="s">
        <v>69</v>
      </c>
      <c r="AP7748" s="1" t="s">
        <v>69</v>
      </c>
      <c r="AQ7748" s="1" t="s">
        <v>70</v>
      </c>
      <c r="AR7748" s="1" t="s">
        <v>69</v>
      </c>
      <c r="AS7748" s="1" t="s">
        <v>70</v>
      </c>
      <c r="AT7748" s="1" t="s">
        <v>69</v>
      </c>
      <c r="AU7748" s="1" t="s">
        <v>70</v>
      </c>
      <c r="AV7748" s="1" t="s">
        <v>70</v>
      </c>
      <c r="AW7748" s="1" t="s">
        <v>69</v>
      </c>
      <c r="AX7748" s="1" t="s">
        <v>70</v>
      </c>
      <c r="AY7748" s="1" t="s">
        <v>70</v>
      </c>
      <c r="AZ7748" s="1" t="s">
        <v>70</v>
      </c>
      <c r="BA7748" s="1" t="s">
        <v>70</v>
      </c>
      <c r="BB7748" s="1" t="s">
        <v>70</v>
      </c>
      <c r="BC7748" s="1" t="s">
        <v>70</v>
      </c>
      <c r="BD7748" s="1" t="s">
        <v>70</v>
      </c>
      <c r="BE7748" s="1" t="s">
        <v>70</v>
      </c>
      <c r="BF7748" s="1" t="s">
        <v>70</v>
      </c>
      <c r="BG7748" s="3">
        <v>41044.322222222225</v>
      </c>
    </row>
    <row r="7749">
      <c r="A7749" s="1">
        <v>1009565.0</v>
      </c>
      <c r="B7749" s="1" t="s">
        <v>32752</v>
      </c>
      <c r="C7749" s="2" t="s">
        <v>32753</v>
      </c>
      <c r="D7749" s="2" t="s">
        <v>32754</v>
      </c>
      <c r="H7749" s="1" t="s">
        <v>32755</v>
      </c>
      <c r="I7749" s="1" t="s">
        <v>2548</v>
      </c>
      <c r="K7749" s="1" t="s">
        <v>96</v>
      </c>
      <c r="L7749" s="1">
        <v>14020.0</v>
      </c>
      <c r="U7749" s="1">
        <v>-78.172798</v>
      </c>
      <c r="V7749" s="1">
        <v>43.005699</v>
      </c>
      <c r="X7749" s="1" t="s">
        <v>69</v>
      </c>
      <c r="Y7749" s="1" t="s">
        <v>70</v>
      </c>
      <c r="Z7749" s="1" t="s">
        <v>70</v>
      </c>
      <c r="AA7749" s="1" t="s">
        <v>70</v>
      </c>
      <c r="AB7749" s="1" t="s">
        <v>70</v>
      </c>
      <c r="AC7749" s="1" t="s">
        <v>80</v>
      </c>
      <c r="BG7749" s="1">
        <v>2013.0</v>
      </c>
    </row>
    <row r="7750">
      <c r="A7750" s="1">
        <v>1012013.0</v>
      </c>
      <c r="B7750" s="1" t="s">
        <v>32756</v>
      </c>
      <c r="D7750" s="2" t="s">
        <v>32757</v>
      </c>
      <c r="H7750" s="1" t="s">
        <v>32758</v>
      </c>
      <c r="I7750" s="1" t="s">
        <v>32759</v>
      </c>
      <c r="J7750" s="1" t="s">
        <v>2553</v>
      </c>
      <c r="K7750" s="1" t="s">
        <v>1542</v>
      </c>
      <c r="L7750" s="1">
        <v>82443.0</v>
      </c>
      <c r="M7750" s="1" t="s">
        <v>32760</v>
      </c>
      <c r="N7750" s="1" t="s">
        <v>198</v>
      </c>
      <c r="U7750" s="1">
        <v>-108.21021</v>
      </c>
      <c r="V7750" s="1">
        <v>43.646038</v>
      </c>
      <c r="X7750" s="1" t="s">
        <v>69</v>
      </c>
      <c r="Y7750" s="1" t="s">
        <v>70</v>
      </c>
      <c r="Z7750" s="1" t="s">
        <v>70</v>
      </c>
      <c r="AA7750" s="1" t="s">
        <v>70</v>
      </c>
      <c r="AB7750" s="1" t="s">
        <v>70</v>
      </c>
      <c r="AC7750" s="1" t="s">
        <v>70</v>
      </c>
      <c r="AD7750" s="1" t="s">
        <v>69</v>
      </c>
      <c r="AE7750" s="1" t="s">
        <v>69</v>
      </c>
      <c r="AF7750" s="1" t="s">
        <v>69</v>
      </c>
      <c r="AG7750" s="1" t="s">
        <v>70</v>
      </c>
      <c r="AH7750" s="1" t="s">
        <v>69</v>
      </c>
      <c r="AI7750" s="1" t="s">
        <v>70</v>
      </c>
      <c r="AJ7750" s="1" t="s">
        <v>69</v>
      </c>
      <c r="AK7750" s="1" t="s">
        <v>69</v>
      </c>
      <c r="AL7750" s="1" t="s">
        <v>70</v>
      </c>
      <c r="AM7750" s="1" t="s">
        <v>69</v>
      </c>
      <c r="AN7750" s="1" t="s">
        <v>70</v>
      </c>
      <c r="AO7750" s="1" t="s">
        <v>69</v>
      </c>
      <c r="AP7750" s="1" t="s">
        <v>70</v>
      </c>
      <c r="AQ7750" s="1" t="s">
        <v>70</v>
      </c>
      <c r="AR7750" s="1" t="s">
        <v>70</v>
      </c>
      <c r="AS7750" s="1" t="s">
        <v>69</v>
      </c>
      <c r="AT7750" s="1" t="s">
        <v>70</v>
      </c>
      <c r="AU7750" s="1" t="s">
        <v>69</v>
      </c>
      <c r="AV7750" s="1" t="s">
        <v>70</v>
      </c>
      <c r="AW7750" s="1" t="s">
        <v>70</v>
      </c>
      <c r="AX7750" s="1" t="s">
        <v>69</v>
      </c>
      <c r="AY7750" s="1" t="s">
        <v>70</v>
      </c>
      <c r="AZ7750" s="1" t="s">
        <v>69</v>
      </c>
      <c r="BA7750" s="1" t="s">
        <v>70</v>
      </c>
      <c r="BB7750" s="1" t="s">
        <v>70</v>
      </c>
      <c r="BC7750" s="1" t="s">
        <v>70</v>
      </c>
      <c r="BD7750" s="1" t="s">
        <v>70</v>
      </c>
      <c r="BE7750" s="1" t="s">
        <v>70</v>
      </c>
      <c r="BF7750" s="1" t="s">
        <v>70</v>
      </c>
      <c r="BG7750" s="3">
        <v>42541.614583333336</v>
      </c>
    </row>
    <row r="7751">
      <c r="A7751" s="1">
        <v>1003002.0</v>
      </c>
      <c r="B7751" s="1" t="s">
        <v>32761</v>
      </c>
      <c r="H7751" s="1" t="s">
        <v>32762</v>
      </c>
      <c r="I7751" s="1" t="s">
        <v>32360</v>
      </c>
      <c r="J7751" s="1" t="s">
        <v>18742</v>
      </c>
      <c r="K7751" s="1" t="s">
        <v>502</v>
      </c>
      <c r="L7751" s="1">
        <v>70301.0</v>
      </c>
      <c r="M7751" s="1" t="s">
        <v>32763</v>
      </c>
      <c r="N7751" s="1" t="s">
        <v>2812</v>
      </c>
      <c r="U7751" s="1">
        <v>-90.824409</v>
      </c>
      <c r="V7751" s="1">
        <v>29.795839</v>
      </c>
      <c r="X7751" s="1" t="s">
        <v>69</v>
      </c>
      <c r="Y7751" s="1" t="s">
        <v>70</v>
      </c>
      <c r="Z7751" s="1" t="s">
        <v>70</v>
      </c>
      <c r="AA7751" s="1" t="s">
        <v>69</v>
      </c>
      <c r="AB7751" s="1" t="s">
        <v>70</v>
      </c>
      <c r="AC7751" s="1" t="s">
        <v>80</v>
      </c>
      <c r="AD7751" s="1" t="s">
        <v>69</v>
      </c>
      <c r="AE7751" s="1" t="s">
        <v>69</v>
      </c>
      <c r="AF7751" s="1" t="s">
        <v>70</v>
      </c>
      <c r="AG7751" s="1" t="s">
        <v>69</v>
      </c>
      <c r="AH7751" s="1" t="s">
        <v>69</v>
      </c>
      <c r="AI7751" s="1" t="s">
        <v>70</v>
      </c>
      <c r="AJ7751" s="1" t="s">
        <v>70</v>
      </c>
      <c r="AK7751" s="1" t="s">
        <v>69</v>
      </c>
      <c r="AL7751" s="1" t="s">
        <v>69</v>
      </c>
      <c r="AM7751" s="1" t="s">
        <v>69</v>
      </c>
      <c r="AN7751" s="1" t="s">
        <v>70</v>
      </c>
      <c r="AO7751" s="1" t="s">
        <v>70</v>
      </c>
      <c r="AP7751" s="1" t="s">
        <v>70</v>
      </c>
      <c r="AQ7751" s="1" t="s">
        <v>70</v>
      </c>
      <c r="AR7751" s="1" t="s">
        <v>69</v>
      </c>
      <c r="AS7751" s="1" t="s">
        <v>70</v>
      </c>
      <c r="AT7751" s="1" t="s">
        <v>69</v>
      </c>
      <c r="AU7751" s="1" t="s">
        <v>69</v>
      </c>
      <c r="AV7751" s="1" t="s">
        <v>70</v>
      </c>
      <c r="AW7751" s="1" t="s">
        <v>70</v>
      </c>
      <c r="AX7751" s="1" t="s">
        <v>70</v>
      </c>
      <c r="AY7751" s="1" t="s">
        <v>70</v>
      </c>
      <c r="AZ7751" s="1" t="s">
        <v>69</v>
      </c>
      <c r="BA7751" s="1" t="s">
        <v>70</v>
      </c>
      <c r="BB7751" s="1" t="s">
        <v>70</v>
      </c>
      <c r="BC7751" s="1" t="s">
        <v>70</v>
      </c>
      <c r="BD7751" s="1" t="s">
        <v>70</v>
      </c>
      <c r="BE7751" s="1" t="s">
        <v>70</v>
      </c>
      <c r="BF7751" s="1" t="s">
        <v>70</v>
      </c>
      <c r="BG7751" s="3">
        <v>42093.61597222222</v>
      </c>
    </row>
    <row r="7752">
      <c r="A7752" s="1">
        <v>1019228.0</v>
      </c>
      <c r="B7752" s="1" t="s">
        <v>32764</v>
      </c>
      <c r="D7752" s="2" t="s">
        <v>32765</v>
      </c>
      <c r="H7752" s="1" t="s">
        <v>32766</v>
      </c>
      <c r="I7752" s="1" t="s">
        <v>32767</v>
      </c>
      <c r="J7752" s="1" t="s">
        <v>3456</v>
      </c>
      <c r="K7752" s="1" t="s">
        <v>171</v>
      </c>
      <c r="L7752" s="1">
        <v>56701.0</v>
      </c>
      <c r="M7752" s="1" t="s">
        <v>10912</v>
      </c>
      <c r="N7752" s="1" t="s">
        <v>18623</v>
      </c>
      <c r="U7752" s="1">
        <v>-96.184265</v>
      </c>
      <c r="V7752" s="1">
        <v>48.118839</v>
      </c>
      <c r="X7752" s="1" t="s">
        <v>69</v>
      </c>
      <c r="Y7752" s="1" t="s">
        <v>70</v>
      </c>
      <c r="Z7752" s="1" t="s">
        <v>70</v>
      </c>
      <c r="AA7752" s="1" t="s">
        <v>70</v>
      </c>
      <c r="AB7752" s="1" t="s">
        <v>70</v>
      </c>
      <c r="AC7752" s="1" t="s">
        <v>80</v>
      </c>
      <c r="AD7752" s="1" t="s">
        <v>69</v>
      </c>
      <c r="AE7752" s="1" t="s">
        <v>70</v>
      </c>
      <c r="AF7752" s="1" t="s">
        <v>69</v>
      </c>
      <c r="AG7752" s="1" t="s">
        <v>70</v>
      </c>
      <c r="AH7752" s="1" t="s">
        <v>69</v>
      </c>
      <c r="AI7752" s="1" t="s">
        <v>70</v>
      </c>
      <c r="AJ7752" s="1" t="s">
        <v>70</v>
      </c>
      <c r="AK7752" s="1" t="s">
        <v>69</v>
      </c>
      <c r="AL7752" s="1" t="s">
        <v>69</v>
      </c>
      <c r="AM7752" s="1" t="s">
        <v>69</v>
      </c>
      <c r="AN7752" s="1" t="s">
        <v>70</v>
      </c>
      <c r="AO7752" s="1" t="s">
        <v>70</v>
      </c>
      <c r="AP7752" s="1" t="s">
        <v>70</v>
      </c>
      <c r="AQ7752" s="1" t="s">
        <v>70</v>
      </c>
      <c r="AR7752" s="1" t="s">
        <v>69</v>
      </c>
      <c r="AS7752" s="1" t="s">
        <v>70</v>
      </c>
      <c r="AT7752" s="1" t="s">
        <v>70</v>
      </c>
      <c r="AU7752" s="1" t="s">
        <v>69</v>
      </c>
      <c r="AV7752" s="1" t="s">
        <v>70</v>
      </c>
      <c r="AW7752" s="1" t="s">
        <v>70</v>
      </c>
      <c r="AX7752" s="1" t="s">
        <v>69</v>
      </c>
      <c r="AY7752" s="1" t="s">
        <v>70</v>
      </c>
      <c r="AZ7752" s="1" t="s">
        <v>69</v>
      </c>
      <c r="BA7752" s="1" t="s">
        <v>70</v>
      </c>
      <c r="BB7752" s="1" t="s">
        <v>70</v>
      </c>
      <c r="BC7752" s="1" t="s">
        <v>70</v>
      </c>
      <c r="BD7752" s="1" t="s">
        <v>70</v>
      </c>
      <c r="BE7752" s="1" t="s">
        <v>70</v>
      </c>
      <c r="BF7752" s="1" t="s">
        <v>70</v>
      </c>
      <c r="BG7752" s="3">
        <v>43321.479166666664</v>
      </c>
    </row>
    <row r="7753">
      <c r="A7753" s="1">
        <v>1008345.0</v>
      </c>
      <c r="B7753" s="1" t="s">
        <v>32768</v>
      </c>
      <c r="C7753" s="2" t="s">
        <v>32769</v>
      </c>
      <c r="D7753" s="2" t="s">
        <v>32770</v>
      </c>
      <c r="H7753" s="1" t="s">
        <v>32771</v>
      </c>
      <c r="I7753" s="1" t="s">
        <v>32772</v>
      </c>
      <c r="J7753" s="1" t="s">
        <v>5941</v>
      </c>
      <c r="K7753" s="1" t="s">
        <v>451</v>
      </c>
      <c r="L7753" s="1">
        <v>53092.0</v>
      </c>
      <c r="M7753" s="1" t="s">
        <v>32773</v>
      </c>
      <c r="N7753" s="1" t="s">
        <v>30742</v>
      </c>
      <c r="U7753" s="1">
        <v>-87.978889</v>
      </c>
      <c r="V7753" s="1">
        <v>43.231838</v>
      </c>
      <c r="W7753" s="1" t="s">
        <v>392</v>
      </c>
      <c r="X7753" s="1" t="s">
        <v>69</v>
      </c>
      <c r="Y7753" s="1" t="s">
        <v>70</v>
      </c>
      <c r="Z7753" s="1" t="s">
        <v>70</v>
      </c>
      <c r="AA7753" s="1" t="s">
        <v>69</v>
      </c>
      <c r="AB7753" s="1" t="s">
        <v>69</v>
      </c>
      <c r="AC7753" s="1" t="s">
        <v>69</v>
      </c>
      <c r="AD7753" s="1" t="s">
        <v>69</v>
      </c>
      <c r="AE7753" s="1" t="s">
        <v>69</v>
      </c>
      <c r="AF7753" s="1" t="s">
        <v>69</v>
      </c>
      <c r="AG7753" s="1" t="s">
        <v>69</v>
      </c>
      <c r="AH7753" s="1" t="s">
        <v>69</v>
      </c>
      <c r="AI7753" s="1" t="s">
        <v>69</v>
      </c>
      <c r="AJ7753" s="1" t="s">
        <v>69</v>
      </c>
      <c r="AK7753" s="1" t="s">
        <v>69</v>
      </c>
      <c r="AL7753" s="1" t="s">
        <v>69</v>
      </c>
      <c r="AM7753" s="1" t="s">
        <v>69</v>
      </c>
      <c r="AN7753" s="1" t="s">
        <v>70</v>
      </c>
      <c r="AO7753" s="1" t="s">
        <v>69</v>
      </c>
      <c r="AP7753" s="1" t="s">
        <v>70</v>
      </c>
      <c r="AQ7753" s="1" t="s">
        <v>70</v>
      </c>
      <c r="AR7753" s="1" t="s">
        <v>69</v>
      </c>
      <c r="AS7753" s="1" t="s">
        <v>69</v>
      </c>
      <c r="AT7753" s="1" t="s">
        <v>69</v>
      </c>
      <c r="AU7753" s="1" t="s">
        <v>69</v>
      </c>
      <c r="AV7753" s="1" t="s">
        <v>69</v>
      </c>
      <c r="AW7753" s="1" t="s">
        <v>69</v>
      </c>
      <c r="AX7753" s="1" t="s">
        <v>70</v>
      </c>
      <c r="AY7753" s="1" t="s">
        <v>70</v>
      </c>
      <c r="AZ7753" s="1" t="s">
        <v>69</v>
      </c>
      <c r="BA7753" s="1" t="s">
        <v>70</v>
      </c>
      <c r="BB7753" s="1" t="s">
        <v>70</v>
      </c>
      <c r="BC7753" s="1" t="s">
        <v>70</v>
      </c>
      <c r="BD7753" s="1" t="s">
        <v>70</v>
      </c>
      <c r="BE7753" s="1" t="s">
        <v>70</v>
      </c>
      <c r="BF7753" s="1" t="s">
        <v>70</v>
      </c>
      <c r="BG7753" s="3">
        <v>41449.59444444445</v>
      </c>
    </row>
    <row r="7754">
      <c r="A7754" s="1">
        <v>1001589.0</v>
      </c>
      <c r="B7754" s="1" t="s">
        <v>32774</v>
      </c>
      <c r="H7754" s="1" t="s">
        <v>32775</v>
      </c>
      <c r="I7754" s="1" t="s">
        <v>32776</v>
      </c>
      <c r="J7754" s="1" t="s">
        <v>16354</v>
      </c>
      <c r="K7754" s="1" t="s">
        <v>502</v>
      </c>
      <c r="L7754" s="1">
        <v>71446.0</v>
      </c>
      <c r="U7754" s="1">
        <v>-93.261002</v>
      </c>
      <c r="V7754" s="1">
        <v>31.1395</v>
      </c>
      <c r="X7754" s="1" t="s">
        <v>70</v>
      </c>
      <c r="Y7754" s="1" t="s">
        <v>70</v>
      </c>
      <c r="Z7754" s="1" t="s">
        <v>70</v>
      </c>
      <c r="AA7754" s="1" t="s">
        <v>70</v>
      </c>
      <c r="AB7754" s="1" t="s">
        <v>70</v>
      </c>
      <c r="AC7754" s="1" t="s">
        <v>80</v>
      </c>
      <c r="BG7754" s="1">
        <v>2009.0</v>
      </c>
    </row>
    <row r="7755">
      <c r="A7755" s="1">
        <v>1001983.0</v>
      </c>
      <c r="B7755" s="1" t="s">
        <v>32777</v>
      </c>
      <c r="C7755" s="2" t="s">
        <v>32778</v>
      </c>
      <c r="D7755" s="2" t="s">
        <v>32779</v>
      </c>
      <c r="H7755" s="1" t="s">
        <v>32780</v>
      </c>
      <c r="I7755" s="1" t="s">
        <v>7763</v>
      </c>
      <c r="J7755" s="1" t="s">
        <v>7572</v>
      </c>
      <c r="K7755" s="1" t="s">
        <v>211</v>
      </c>
      <c r="L7755" s="1">
        <v>34102.0</v>
      </c>
      <c r="M7755" s="1" t="s">
        <v>32781</v>
      </c>
      <c r="N7755" s="1" t="s">
        <v>6196</v>
      </c>
      <c r="U7755" s="1">
        <v>-81.802902</v>
      </c>
      <c r="V7755" s="1">
        <v>26.131063</v>
      </c>
      <c r="W7755" s="1" t="s">
        <v>136</v>
      </c>
      <c r="X7755" s="1" t="s">
        <v>69</v>
      </c>
      <c r="Y7755" s="1" t="s">
        <v>70</v>
      </c>
      <c r="Z7755" s="1" t="s">
        <v>70</v>
      </c>
      <c r="AA7755" s="1" t="s">
        <v>70</v>
      </c>
      <c r="AB7755" s="1" t="s">
        <v>70</v>
      </c>
      <c r="AC7755" s="1" t="s">
        <v>69</v>
      </c>
      <c r="AD7755" s="1" t="s">
        <v>69</v>
      </c>
      <c r="AE7755" s="1" t="s">
        <v>69</v>
      </c>
      <c r="AF7755" s="1" t="s">
        <v>69</v>
      </c>
      <c r="AG7755" s="1" t="s">
        <v>69</v>
      </c>
      <c r="AH7755" s="1" t="s">
        <v>70</v>
      </c>
      <c r="AI7755" s="1" t="s">
        <v>69</v>
      </c>
      <c r="AJ7755" s="1" t="s">
        <v>69</v>
      </c>
      <c r="AK7755" s="1" t="s">
        <v>69</v>
      </c>
      <c r="AL7755" s="1" t="s">
        <v>69</v>
      </c>
      <c r="AM7755" s="1" t="s">
        <v>69</v>
      </c>
      <c r="AN7755" s="1" t="s">
        <v>70</v>
      </c>
      <c r="AO7755" s="1" t="s">
        <v>69</v>
      </c>
      <c r="AP7755" s="1" t="s">
        <v>70</v>
      </c>
      <c r="AQ7755" s="1" t="s">
        <v>70</v>
      </c>
      <c r="AR7755" s="1" t="s">
        <v>69</v>
      </c>
      <c r="AS7755" s="1" t="s">
        <v>70</v>
      </c>
      <c r="AT7755" s="1" t="s">
        <v>69</v>
      </c>
      <c r="AU7755" s="1" t="s">
        <v>69</v>
      </c>
      <c r="AV7755" s="1" t="s">
        <v>69</v>
      </c>
      <c r="AW7755" s="1" t="s">
        <v>70</v>
      </c>
      <c r="AX7755" s="1" t="s">
        <v>69</v>
      </c>
      <c r="AY7755" s="1" t="s">
        <v>70</v>
      </c>
      <c r="AZ7755" s="1" t="s">
        <v>69</v>
      </c>
      <c r="BA7755" s="1" t="s">
        <v>70</v>
      </c>
      <c r="BB7755" s="1" t="s">
        <v>69</v>
      </c>
      <c r="BC7755" s="1" t="s">
        <v>69</v>
      </c>
      <c r="BD7755" s="1" t="s">
        <v>69</v>
      </c>
      <c r="BE7755" s="1" t="s">
        <v>70</v>
      </c>
      <c r="BF7755" s="1" t="s">
        <v>70</v>
      </c>
      <c r="BG7755" s="3">
        <v>41711.59097222222</v>
      </c>
    </row>
    <row r="7756">
      <c r="A7756" s="1">
        <v>1011750.0</v>
      </c>
      <c r="B7756" s="1" t="s">
        <v>32782</v>
      </c>
      <c r="D7756" s="2" t="s">
        <v>32783</v>
      </c>
      <c r="H7756" s="1" t="s">
        <v>32784</v>
      </c>
      <c r="I7756" s="1" t="s">
        <v>32785</v>
      </c>
      <c r="J7756" s="1" t="s">
        <v>31677</v>
      </c>
      <c r="K7756" s="1" t="s">
        <v>230</v>
      </c>
      <c r="L7756" s="1">
        <v>67701.0</v>
      </c>
      <c r="M7756" s="1" t="s">
        <v>8345</v>
      </c>
      <c r="N7756" s="1" t="s">
        <v>9080</v>
      </c>
      <c r="U7756" s="1">
        <v>-101.0444</v>
      </c>
      <c r="V7756" s="1">
        <v>39.400677</v>
      </c>
      <c r="X7756" s="1" t="s">
        <v>69</v>
      </c>
      <c r="Y7756" s="1" t="s">
        <v>70</v>
      </c>
      <c r="Z7756" s="1" t="s">
        <v>70</v>
      </c>
      <c r="AA7756" s="1" t="s">
        <v>70</v>
      </c>
      <c r="AB7756" s="1" t="s">
        <v>69</v>
      </c>
      <c r="AC7756" s="1" t="s">
        <v>69</v>
      </c>
      <c r="AD7756" s="1" t="s">
        <v>69</v>
      </c>
      <c r="AE7756" s="1" t="s">
        <v>70</v>
      </c>
      <c r="AF7756" s="1" t="s">
        <v>70</v>
      </c>
      <c r="AG7756" s="1" t="s">
        <v>70</v>
      </c>
      <c r="AH7756" s="1" t="s">
        <v>69</v>
      </c>
      <c r="AI7756" s="1" t="s">
        <v>70</v>
      </c>
      <c r="AJ7756" s="1" t="s">
        <v>69</v>
      </c>
      <c r="AK7756" s="1" t="s">
        <v>69</v>
      </c>
      <c r="AL7756" s="1" t="s">
        <v>69</v>
      </c>
      <c r="AM7756" s="1" t="s">
        <v>69</v>
      </c>
      <c r="AN7756" s="1" t="s">
        <v>70</v>
      </c>
      <c r="AO7756" s="1" t="s">
        <v>69</v>
      </c>
      <c r="AP7756" s="1" t="s">
        <v>70</v>
      </c>
      <c r="AQ7756" s="1" t="s">
        <v>70</v>
      </c>
      <c r="AR7756" s="1" t="s">
        <v>70</v>
      </c>
      <c r="AS7756" s="1" t="s">
        <v>70</v>
      </c>
      <c r="AT7756" s="1" t="s">
        <v>70</v>
      </c>
      <c r="AU7756" s="1" t="s">
        <v>70</v>
      </c>
      <c r="AV7756" s="1" t="s">
        <v>70</v>
      </c>
      <c r="AW7756" s="1" t="s">
        <v>70</v>
      </c>
      <c r="AX7756" s="1" t="s">
        <v>70</v>
      </c>
      <c r="AY7756" s="1" t="s">
        <v>70</v>
      </c>
      <c r="AZ7756" s="1" t="s">
        <v>69</v>
      </c>
      <c r="BA7756" s="1" t="s">
        <v>70</v>
      </c>
      <c r="BB7756" s="1" t="s">
        <v>70</v>
      </c>
      <c r="BC7756" s="1" t="s">
        <v>70</v>
      </c>
      <c r="BD7756" s="1" t="s">
        <v>70</v>
      </c>
      <c r="BE7756" s="1" t="s">
        <v>70</v>
      </c>
      <c r="BF7756" s="1" t="s">
        <v>70</v>
      </c>
      <c r="BG7756" s="3">
        <v>42359.46597222222</v>
      </c>
    </row>
    <row r="7757">
      <c r="A7757" s="1">
        <v>1000945.0</v>
      </c>
      <c r="B7757" s="1" t="s">
        <v>32786</v>
      </c>
      <c r="H7757" s="1" t="s">
        <v>32787</v>
      </c>
      <c r="I7757" s="1" t="s">
        <v>3645</v>
      </c>
      <c r="J7757" s="1" t="s">
        <v>9152</v>
      </c>
      <c r="K7757" s="1" t="s">
        <v>382</v>
      </c>
      <c r="L7757" s="1">
        <v>36783.0</v>
      </c>
      <c r="U7757" s="1">
        <v>-87.625504</v>
      </c>
      <c r="V7757" s="1">
        <v>32.266602</v>
      </c>
      <c r="X7757" s="1" t="s">
        <v>70</v>
      </c>
      <c r="Y7757" s="1" t="s">
        <v>70</v>
      </c>
      <c r="Z7757" s="1" t="s">
        <v>70</v>
      </c>
      <c r="AA7757" s="1" t="s">
        <v>70</v>
      </c>
      <c r="AB7757" s="1" t="s">
        <v>70</v>
      </c>
      <c r="AC7757" s="1" t="s">
        <v>80</v>
      </c>
      <c r="BG7757" s="1">
        <v>2009.0</v>
      </c>
    </row>
    <row r="7758">
      <c r="A7758" s="1">
        <v>1007452.0</v>
      </c>
      <c r="B7758" s="1" t="s">
        <v>32786</v>
      </c>
      <c r="H7758" s="1" t="s">
        <v>32788</v>
      </c>
      <c r="I7758" s="1" t="s">
        <v>3645</v>
      </c>
      <c r="J7758" s="1" t="s">
        <v>8100</v>
      </c>
      <c r="K7758" s="1" t="s">
        <v>1818</v>
      </c>
      <c r="L7758" s="1">
        <v>6787.0</v>
      </c>
      <c r="U7758" s="1">
        <v>-73.1035</v>
      </c>
      <c r="V7758" s="1">
        <v>41.704399</v>
      </c>
      <c r="X7758" s="1" t="s">
        <v>70</v>
      </c>
      <c r="Y7758" s="1" t="s">
        <v>70</v>
      </c>
      <c r="Z7758" s="1" t="s">
        <v>70</v>
      </c>
      <c r="AA7758" s="1" t="s">
        <v>70</v>
      </c>
      <c r="AB7758" s="1" t="s">
        <v>70</v>
      </c>
      <c r="AC7758" s="1" t="s">
        <v>80</v>
      </c>
      <c r="BG7758" s="1">
        <v>2009.0</v>
      </c>
    </row>
    <row r="7759">
      <c r="A7759" s="1">
        <v>1003104.0</v>
      </c>
      <c r="B7759" s="1" t="s">
        <v>32789</v>
      </c>
      <c r="D7759" s="2" t="s">
        <v>32790</v>
      </c>
      <c r="H7759" s="1" t="s">
        <v>32791</v>
      </c>
      <c r="I7759" s="1" t="s">
        <v>22597</v>
      </c>
      <c r="J7759" s="1" t="s">
        <v>106</v>
      </c>
      <c r="K7759" s="1" t="s">
        <v>670</v>
      </c>
      <c r="L7759" s="1">
        <v>27360.0</v>
      </c>
      <c r="U7759" s="1">
        <v>-80.0811</v>
      </c>
      <c r="V7759" s="1">
        <v>35.884998</v>
      </c>
      <c r="X7759" s="1" t="s">
        <v>70</v>
      </c>
      <c r="Y7759" s="1" t="s">
        <v>70</v>
      </c>
      <c r="Z7759" s="1" t="s">
        <v>70</v>
      </c>
      <c r="AA7759" s="1" t="s">
        <v>70</v>
      </c>
      <c r="AB7759" s="1" t="s">
        <v>70</v>
      </c>
      <c r="AC7759" s="1" t="s">
        <v>80</v>
      </c>
      <c r="BG7759" s="3">
        <v>41729.65972222222</v>
      </c>
    </row>
    <row r="7760">
      <c r="A7760" s="1">
        <v>1004670.0</v>
      </c>
      <c r="B7760" s="1" t="s">
        <v>32792</v>
      </c>
      <c r="H7760" s="1" t="s">
        <v>32793</v>
      </c>
      <c r="I7760" s="1" t="s">
        <v>22597</v>
      </c>
      <c r="J7760" s="1" t="s">
        <v>31677</v>
      </c>
      <c r="K7760" s="1" t="s">
        <v>561</v>
      </c>
      <c r="L7760" s="1">
        <v>31792.0</v>
      </c>
      <c r="M7760" s="1" t="s">
        <v>312</v>
      </c>
      <c r="N7760" s="1" t="s">
        <v>15011</v>
      </c>
      <c r="U7760" s="1">
        <v>-83.971397</v>
      </c>
      <c r="V7760" s="1">
        <v>30.835501</v>
      </c>
      <c r="W7760" s="1" t="s">
        <v>118</v>
      </c>
      <c r="X7760" s="1" t="s">
        <v>69</v>
      </c>
      <c r="Y7760" s="1" t="s">
        <v>70</v>
      </c>
      <c r="Z7760" s="1" t="s">
        <v>70</v>
      </c>
      <c r="AA7760" s="1" t="s">
        <v>70</v>
      </c>
      <c r="AB7760" s="1" t="s">
        <v>70</v>
      </c>
      <c r="AC7760" s="1" t="s">
        <v>70</v>
      </c>
      <c r="AD7760" s="1" t="s">
        <v>70</v>
      </c>
      <c r="AE7760" s="1" t="s">
        <v>69</v>
      </c>
      <c r="AF7760" s="1" t="s">
        <v>70</v>
      </c>
      <c r="AG7760" s="1" t="s">
        <v>70</v>
      </c>
      <c r="AH7760" s="1" t="s">
        <v>69</v>
      </c>
      <c r="AI7760" s="1" t="s">
        <v>70</v>
      </c>
      <c r="AJ7760" s="1" t="s">
        <v>69</v>
      </c>
      <c r="AK7760" s="1" t="s">
        <v>69</v>
      </c>
      <c r="AL7760" s="1" t="s">
        <v>69</v>
      </c>
      <c r="AM7760" s="1" t="s">
        <v>69</v>
      </c>
      <c r="AN7760" s="1" t="s">
        <v>69</v>
      </c>
      <c r="AO7760" s="1" t="s">
        <v>70</v>
      </c>
      <c r="AP7760" s="1" t="s">
        <v>70</v>
      </c>
      <c r="AQ7760" s="1" t="s">
        <v>70</v>
      </c>
      <c r="AR7760" s="1" t="s">
        <v>70</v>
      </c>
      <c r="AS7760" s="1" t="s">
        <v>70</v>
      </c>
      <c r="AT7760" s="1" t="s">
        <v>70</v>
      </c>
      <c r="AU7760" s="1" t="s">
        <v>70</v>
      </c>
      <c r="AV7760" s="1" t="s">
        <v>70</v>
      </c>
      <c r="AW7760" s="1" t="s">
        <v>70</v>
      </c>
      <c r="AX7760" s="1" t="s">
        <v>70</v>
      </c>
      <c r="AY7760" s="1" t="s">
        <v>70</v>
      </c>
      <c r="AZ7760" s="1" t="s">
        <v>69</v>
      </c>
      <c r="BA7760" s="1" t="s">
        <v>70</v>
      </c>
      <c r="BB7760" s="1" t="s">
        <v>70</v>
      </c>
      <c r="BC7760" s="1" t="s">
        <v>70</v>
      </c>
      <c r="BD7760" s="1" t="s">
        <v>70</v>
      </c>
      <c r="BE7760" s="1" t="s">
        <v>70</v>
      </c>
      <c r="BF7760" s="1" t="s">
        <v>70</v>
      </c>
      <c r="BG7760" s="3">
        <v>41453.46666666667</v>
      </c>
    </row>
    <row r="7761">
      <c r="A7761" s="1">
        <v>1008126.0</v>
      </c>
      <c r="B7761" s="1" t="s">
        <v>32794</v>
      </c>
      <c r="D7761" s="2" t="s">
        <v>32795</v>
      </c>
      <c r="H7761" s="1" t="s">
        <v>32796</v>
      </c>
      <c r="I7761" s="1" t="s">
        <v>32797</v>
      </c>
      <c r="J7761" s="1" t="s">
        <v>16874</v>
      </c>
      <c r="K7761" s="1" t="s">
        <v>1256</v>
      </c>
      <c r="L7761" s="1">
        <v>59873.0</v>
      </c>
      <c r="M7761" s="1" t="s">
        <v>7687</v>
      </c>
      <c r="N7761" s="1" t="s">
        <v>490</v>
      </c>
      <c r="U7761" s="1">
        <v>-115.34303</v>
      </c>
      <c r="V7761" s="1">
        <v>47.593712</v>
      </c>
      <c r="W7761" s="1" t="s">
        <v>392</v>
      </c>
      <c r="X7761" s="1" t="s">
        <v>70</v>
      </c>
      <c r="Y7761" s="1" t="s">
        <v>70</v>
      </c>
      <c r="Z7761" s="1" t="s">
        <v>70</v>
      </c>
      <c r="AA7761" s="1" t="s">
        <v>70</v>
      </c>
      <c r="AB7761" s="1" t="s">
        <v>69</v>
      </c>
      <c r="AC7761" s="1" t="s">
        <v>80</v>
      </c>
      <c r="AD7761" s="1" t="s">
        <v>69</v>
      </c>
      <c r="AE7761" s="1" t="s">
        <v>70</v>
      </c>
      <c r="AF7761" s="1" t="s">
        <v>69</v>
      </c>
      <c r="AG7761" s="1" t="s">
        <v>69</v>
      </c>
      <c r="AH7761" s="1" t="s">
        <v>69</v>
      </c>
      <c r="AI7761" s="1" t="s">
        <v>70</v>
      </c>
      <c r="AJ7761" s="1" t="s">
        <v>69</v>
      </c>
      <c r="AK7761" s="1" t="s">
        <v>69</v>
      </c>
      <c r="AL7761" s="1" t="s">
        <v>69</v>
      </c>
      <c r="AM7761" s="1" t="s">
        <v>69</v>
      </c>
      <c r="AN7761" s="1" t="s">
        <v>70</v>
      </c>
      <c r="AO7761" s="1" t="s">
        <v>70</v>
      </c>
      <c r="AP7761" s="1" t="s">
        <v>70</v>
      </c>
      <c r="AQ7761" s="1" t="s">
        <v>70</v>
      </c>
      <c r="AR7761" s="1" t="s">
        <v>69</v>
      </c>
      <c r="AS7761" s="1" t="s">
        <v>70</v>
      </c>
      <c r="AT7761" s="1" t="s">
        <v>70</v>
      </c>
      <c r="AU7761" s="1" t="s">
        <v>69</v>
      </c>
      <c r="AV7761" s="1" t="s">
        <v>69</v>
      </c>
      <c r="AW7761" s="1" t="s">
        <v>70</v>
      </c>
      <c r="AX7761" s="1" t="s">
        <v>70</v>
      </c>
      <c r="AY7761" s="1" t="s">
        <v>70</v>
      </c>
      <c r="AZ7761" s="1" t="s">
        <v>69</v>
      </c>
      <c r="BA7761" s="1" t="s">
        <v>70</v>
      </c>
      <c r="BB7761" s="1" t="s">
        <v>70</v>
      </c>
      <c r="BC7761" s="1" t="s">
        <v>70</v>
      </c>
      <c r="BD7761" s="1" t="s">
        <v>70</v>
      </c>
      <c r="BE7761" s="1" t="s">
        <v>70</v>
      </c>
      <c r="BF7761" s="1" t="s">
        <v>70</v>
      </c>
      <c r="BG7761" s="3">
        <v>41439.618055555555</v>
      </c>
    </row>
    <row r="7762">
      <c r="A7762" s="1">
        <v>1007777.0</v>
      </c>
      <c r="B7762" s="1" t="s">
        <v>32798</v>
      </c>
      <c r="C7762" s="2" t="s">
        <v>32799</v>
      </c>
      <c r="D7762" s="2" t="s">
        <v>32800</v>
      </c>
      <c r="H7762" s="1" t="s">
        <v>32801</v>
      </c>
      <c r="I7762" s="1" t="s">
        <v>32802</v>
      </c>
      <c r="J7762" s="1" t="s">
        <v>5326</v>
      </c>
      <c r="K7762" s="1" t="s">
        <v>107</v>
      </c>
      <c r="L7762" s="1">
        <v>37179.0</v>
      </c>
      <c r="M7762" s="1" t="s">
        <v>1215</v>
      </c>
      <c r="N7762" s="1" t="s">
        <v>32803</v>
      </c>
      <c r="U7762" s="1">
        <v>-86.906448</v>
      </c>
      <c r="V7762" s="1">
        <v>35.798164</v>
      </c>
      <c r="W7762" s="1" t="s">
        <v>136</v>
      </c>
      <c r="X7762" s="1" t="s">
        <v>69</v>
      </c>
      <c r="Y7762" s="1" t="s">
        <v>70</v>
      </c>
      <c r="Z7762" s="1" t="s">
        <v>70</v>
      </c>
      <c r="AA7762" s="1" t="s">
        <v>70</v>
      </c>
      <c r="AB7762" s="1" t="s">
        <v>70</v>
      </c>
      <c r="AC7762" s="1" t="s">
        <v>80</v>
      </c>
      <c r="AD7762" s="1" t="s">
        <v>69</v>
      </c>
      <c r="AE7762" s="1" t="s">
        <v>69</v>
      </c>
      <c r="AF7762" s="1" t="s">
        <v>69</v>
      </c>
      <c r="AG7762" s="1" t="s">
        <v>70</v>
      </c>
      <c r="AH7762" s="1" t="s">
        <v>69</v>
      </c>
      <c r="AI7762" s="1" t="s">
        <v>70</v>
      </c>
      <c r="AJ7762" s="1" t="s">
        <v>69</v>
      </c>
      <c r="AK7762" s="1" t="s">
        <v>69</v>
      </c>
      <c r="AL7762" s="1" t="s">
        <v>69</v>
      </c>
      <c r="AM7762" s="1" t="s">
        <v>69</v>
      </c>
      <c r="AN7762" s="1" t="s">
        <v>70</v>
      </c>
      <c r="AO7762" s="1" t="s">
        <v>69</v>
      </c>
      <c r="AP7762" s="1" t="s">
        <v>70</v>
      </c>
      <c r="AQ7762" s="1" t="s">
        <v>69</v>
      </c>
      <c r="AR7762" s="1" t="s">
        <v>69</v>
      </c>
      <c r="AS7762" s="1" t="s">
        <v>69</v>
      </c>
      <c r="AT7762" s="1" t="s">
        <v>69</v>
      </c>
      <c r="AU7762" s="1" t="s">
        <v>69</v>
      </c>
      <c r="AV7762" s="1" t="s">
        <v>70</v>
      </c>
      <c r="AW7762" s="1" t="s">
        <v>70</v>
      </c>
      <c r="AX7762" s="1" t="s">
        <v>70</v>
      </c>
      <c r="AY7762" s="1" t="s">
        <v>70</v>
      </c>
      <c r="AZ7762" s="1" t="s">
        <v>69</v>
      </c>
      <c r="BA7762" s="1" t="s">
        <v>70</v>
      </c>
      <c r="BB7762" s="1" t="s">
        <v>70</v>
      </c>
      <c r="BC7762" s="1" t="s">
        <v>70</v>
      </c>
      <c r="BD7762" s="1" t="s">
        <v>70</v>
      </c>
      <c r="BE7762" s="1" t="s">
        <v>70</v>
      </c>
      <c r="BF7762" s="1" t="s">
        <v>70</v>
      </c>
      <c r="BG7762" s="3">
        <v>41757.46041666667</v>
      </c>
    </row>
    <row r="7763">
      <c r="A7763" s="1">
        <v>1009311.0</v>
      </c>
      <c r="B7763" s="1" t="s">
        <v>32804</v>
      </c>
      <c r="D7763" s="2" t="s">
        <v>32805</v>
      </c>
      <c r="H7763" s="1" t="s">
        <v>32806</v>
      </c>
      <c r="I7763" s="1" t="s">
        <v>32807</v>
      </c>
      <c r="K7763" s="1" t="s">
        <v>188</v>
      </c>
      <c r="U7763" s="1">
        <v>-75.512901</v>
      </c>
      <c r="V7763" s="1">
        <v>39.905499</v>
      </c>
      <c r="X7763" s="1" t="s">
        <v>69</v>
      </c>
      <c r="Y7763" s="1" t="s">
        <v>70</v>
      </c>
      <c r="Z7763" s="1" t="s">
        <v>70</v>
      </c>
      <c r="AA7763" s="1" t="s">
        <v>70</v>
      </c>
      <c r="AB7763" s="1" t="s">
        <v>70</v>
      </c>
      <c r="AC7763" s="1" t="s">
        <v>80</v>
      </c>
      <c r="BG7763" s="1">
        <v>2013.0</v>
      </c>
    </row>
    <row r="7764">
      <c r="A7764" s="1">
        <v>1007071.0</v>
      </c>
      <c r="B7764" s="1" t="s">
        <v>32808</v>
      </c>
      <c r="H7764" s="1" t="s">
        <v>649</v>
      </c>
      <c r="I7764" s="1" t="s">
        <v>32809</v>
      </c>
      <c r="J7764" s="1" t="s">
        <v>14266</v>
      </c>
      <c r="K7764" s="1" t="s">
        <v>188</v>
      </c>
      <c r="L7764" s="1">
        <v>16915.0</v>
      </c>
      <c r="U7764" s="1">
        <v>-77.930298</v>
      </c>
      <c r="V7764" s="1">
        <v>41.752399</v>
      </c>
      <c r="X7764" s="1" t="s">
        <v>70</v>
      </c>
      <c r="Y7764" s="1" t="s">
        <v>70</v>
      </c>
      <c r="Z7764" s="1" t="s">
        <v>70</v>
      </c>
      <c r="AA7764" s="1" t="s">
        <v>70</v>
      </c>
      <c r="AB7764" s="1" t="s">
        <v>70</v>
      </c>
      <c r="AC7764" s="1" t="s">
        <v>80</v>
      </c>
      <c r="BG7764" s="1">
        <v>2009.0</v>
      </c>
    </row>
    <row r="7765">
      <c r="A7765" s="1">
        <v>1004600.0</v>
      </c>
      <c r="B7765" s="1" t="s">
        <v>32810</v>
      </c>
      <c r="H7765" s="1" t="s">
        <v>32811</v>
      </c>
      <c r="I7765" s="1" t="s">
        <v>32812</v>
      </c>
      <c r="J7765" s="1" t="s">
        <v>450</v>
      </c>
      <c r="K7765" s="1" t="s">
        <v>451</v>
      </c>
      <c r="L7765" s="1">
        <v>54771.0</v>
      </c>
      <c r="M7765" s="1" t="s">
        <v>390</v>
      </c>
      <c r="N7765" s="1" t="s">
        <v>32813</v>
      </c>
      <c r="U7765" s="1">
        <v>-90.798286</v>
      </c>
      <c r="V7765" s="1">
        <v>44.959</v>
      </c>
      <c r="W7765" s="1" t="s">
        <v>392</v>
      </c>
      <c r="X7765" s="1" t="s">
        <v>70</v>
      </c>
      <c r="Y7765" s="1" t="s">
        <v>69</v>
      </c>
      <c r="Z7765" s="1" t="s">
        <v>70</v>
      </c>
      <c r="AA7765" s="1" t="s">
        <v>69</v>
      </c>
      <c r="AB7765" s="1" t="s">
        <v>70</v>
      </c>
      <c r="AC7765" s="1" t="s">
        <v>80</v>
      </c>
      <c r="AD7765" s="1" t="s">
        <v>69</v>
      </c>
      <c r="AE7765" s="1" t="s">
        <v>70</v>
      </c>
      <c r="AF7765" s="1" t="s">
        <v>69</v>
      </c>
      <c r="AG7765" s="1" t="s">
        <v>69</v>
      </c>
      <c r="AH7765" s="1" t="s">
        <v>70</v>
      </c>
      <c r="AI7765" s="1" t="s">
        <v>70</v>
      </c>
      <c r="AJ7765" s="1" t="s">
        <v>69</v>
      </c>
      <c r="AK7765" s="1" t="s">
        <v>69</v>
      </c>
      <c r="AL7765" s="1" t="s">
        <v>69</v>
      </c>
      <c r="AM7765" s="1" t="s">
        <v>69</v>
      </c>
      <c r="AN7765" s="1" t="s">
        <v>69</v>
      </c>
      <c r="AO7765" s="1" t="s">
        <v>70</v>
      </c>
      <c r="AP7765" s="1" t="s">
        <v>69</v>
      </c>
      <c r="AQ7765" s="1" t="s">
        <v>70</v>
      </c>
      <c r="AR7765" s="1" t="s">
        <v>69</v>
      </c>
      <c r="AS7765" s="1" t="s">
        <v>70</v>
      </c>
      <c r="AT7765" s="1" t="s">
        <v>70</v>
      </c>
      <c r="AU7765" s="1" t="s">
        <v>69</v>
      </c>
      <c r="AV7765" s="1" t="s">
        <v>69</v>
      </c>
      <c r="AW7765" s="1" t="s">
        <v>70</v>
      </c>
      <c r="AX7765" s="1" t="s">
        <v>70</v>
      </c>
      <c r="AY7765" s="1" t="s">
        <v>70</v>
      </c>
      <c r="AZ7765" s="1" t="s">
        <v>70</v>
      </c>
      <c r="BA7765" s="1" t="s">
        <v>70</v>
      </c>
      <c r="BB7765" s="1" t="s">
        <v>70</v>
      </c>
      <c r="BC7765" s="1" t="s">
        <v>70</v>
      </c>
      <c r="BD7765" s="1" t="s">
        <v>70</v>
      </c>
      <c r="BE7765" s="1" t="s">
        <v>70</v>
      </c>
      <c r="BF7765" s="1" t="s">
        <v>70</v>
      </c>
      <c r="BG7765" s="3">
        <v>41036.464583333334</v>
      </c>
    </row>
    <row r="7766">
      <c r="A7766" s="1">
        <v>1003833.0</v>
      </c>
      <c r="B7766" s="1" t="s">
        <v>32814</v>
      </c>
      <c r="C7766" s="2" t="s">
        <v>21855</v>
      </c>
      <c r="D7766" s="2" t="s">
        <v>21856</v>
      </c>
      <c r="H7766" s="1" t="s">
        <v>32815</v>
      </c>
      <c r="I7766" s="1" t="s">
        <v>32816</v>
      </c>
      <c r="J7766" s="1" t="s">
        <v>5142</v>
      </c>
      <c r="K7766" s="1" t="s">
        <v>656</v>
      </c>
      <c r="L7766" s="1">
        <v>91301.0</v>
      </c>
      <c r="M7766" s="1" t="s">
        <v>32817</v>
      </c>
      <c r="N7766" s="1" t="s">
        <v>32818</v>
      </c>
      <c r="U7766" s="1">
        <v>-118.88376</v>
      </c>
      <c r="V7766" s="1">
        <v>34.181412</v>
      </c>
      <c r="W7766" s="1" t="s">
        <v>99</v>
      </c>
      <c r="X7766" s="1" t="s">
        <v>69</v>
      </c>
      <c r="Y7766" s="1" t="s">
        <v>69</v>
      </c>
      <c r="Z7766" s="1" t="s">
        <v>70</v>
      </c>
      <c r="AA7766" s="1" t="s">
        <v>69</v>
      </c>
      <c r="AB7766" s="1" t="s">
        <v>69</v>
      </c>
      <c r="AC7766" s="1" t="s">
        <v>69</v>
      </c>
      <c r="AD7766" s="1" t="s">
        <v>69</v>
      </c>
      <c r="AE7766" s="1" t="s">
        <v>69</v>
      </c>
      <c r="AF7766" s="1" t="s">
        <v>70</v>
      </c>
      <c r="AG7766" s="1" t="s">
        <v>69</v>
      </c>
      <c r="AH7766" s="1" t="s">
        <v>69</v>
      </c>
      <c r="AI7766" s="1" t="s">
        <v>69</v>
      </c>
      <c r="AJ7766" s="1" t="s">
        <v>69</v>
      </c>
      <c r="AK7766" s="1" t="s">
        <v>69</v>
      </c>
      <c r="AL7766" s="1" t="s">
        <v>69</v>
      </c>
      <c r="AM7766" s="1" t="s">
        <v>69</v>
      </c>
      <c r="AN7766" s="1" t="s">
        <v>70</v>
      </c>
      <c r="AO7766" s="1" t="s">
        <v>69</v>
      </c>
      <c r="AP7766" s="1" t="s">
        <v>70</v>
      </c>
      <c r="AQ7766" s="1" t="s">
        <v>69</v>
      </c>
      <c r="AR7766" s="1" t="s">
        <v>69</v>
      </c>
      <c r="AS7766" s="1" t="s">
        <v>69</v>
      </c>
      <c r="AT7766" s="1" t="s">
        <v>69</v>
      </c>
      <c r="AU7766" s="1" t="s">
        <v>69</v>
      </c>
      <c r="AV7766" s="1" t="s">
        <v>69</v>
      </c>
      <c r="AW7766" s="1" t="s">
        <v>70</v>
      </c>
      <c r="AX7766" s="1" t="s">
        <v>70</v>
      </c>
      <c r="AY7766" s="1" t="s">
        <v>70</v>
      </c>
      <c r="AZ7766" s="1" t="s">
        <v>69</v>
      </c>
      <c r="BA7766" s="1" t="s">
        <v>70</v>
      </c>
      <c r="BB7766" s="1" t="s">
        <v>70</v>
      </c>
      <c r="BC7766" s="1" t="s">
        <v>70</v>
      </c>
      <c r="BD7766" s="1" t="s">
        <v>70</v>
      </c>
      <c r="BE7766" s="1" t="s">
        <v>70</v>
      </c>
      <c r="BF7766" s="1" t="s">
        <v>70</v>
      </c>
      <c r="BG7766" s="3">
        <v>41733.46666666667</v>
      </c>
    </row>
    <row r="7767">
      <c r="A7767" s="1">
        <v>1010102.0</v>
      </c>
      <c r="B7767" s="1" t="s">
        <v>32819</v>
      </c>
      <c r="C7767" s="2" t="s">
        <v>32820</v>
      </c>
      <c r="D7767" s="2" t="s">
        <v>32821</v>
      </c>
      <c r="H7767" s="1" t="s">
        <v>32822</v>
      </c>
      <c r="I7767" s="1" t="s">
        <v>32823</v>
      </c>
      <c r="J7767" s="1" t="s">
        <v>2851</v>
      </c>
      <c r="K7767" s="1" t="s">
        <v>1256</v>
      </c>
      <c r="L7767" s="1">
        <v>59752.0</v>
      </c>
      <c r="M7767" s="1" t="s">
        <v>32824</v>
      </c>
      <c r="N7767" s="1" t="s">
        <v>671</v>
      </c>
      <c r="U7767" s="1">
        <v>-111.55116</v>
      </c>
      <c r="V7767" s="1">
        <v>45.896133</v>
      </c>
      <c r="W7767" s="1" t="s">
        <v>548</v>
      </c>
      <c r="X7767" s="1" t="s">
        <v>70</v>
      </c>
      <c r="Y7767" s="1" t="s">
        <v>70</v>
      </c>
      <c r="Z7767" s="1" t="s">
        <v>70</v>
      </c>
      <c r="AA7767" s="1" t="s">
        <v>70</v>
      </c>
      <c r="AB7767" s="1" t="s">
        <v>70</v>
      </c>
      <c r="AC7767" s="1" t="s">
        <v>80</v>
      </c>
      <c r="AD7767" s="1" t="s">
        <v>69</v>
      </c>
      <c r="AE7767" s="1" t="s">
        <v>70</v>
      </c>
      <c r="AF7767" s="1" t="s">
        <v>69</v>
      </c>
      <c r="AG7767" s="1" t="s">
        <v>70</v>
      </c>
      <c r="AH7767" s="1" t="s">
        <v>70</v>
      </c>
      <c r="AI7767" s="1" t="s">
        <v>70</v>
      </c>
      <c r="AJ7767" s="1" t="s">
        <v>70</v>
      </c>
      <c r="AK7767" s="1" t="s">
        <v>69</v>
      </c>
      <c r="AL7767" s="1" t="s">
        <v>70</v>
      </c>
      <c r="AM7767" s="1" t="s">
        <v>69</v>
      </c>
      <c r="AN7767" s="1" t="s">
        <v>70</v>
      </c>
      <c r="AO7767" s="1" t="s">
        <v>70</v>
      </c>
      <c r="AP7767" s="1" t="s">
        <v>70</v>
      </c>
      <c r="AQ7767" s="1" t="s">
        <v>70</v>
      </c>
      <c r="AR7767" s="1" t="s">
        <v>70</v>
      </c>
      <c r="AS7767" s="1" t="s">
        <v>70</v>
      </c>
      <c r="AT7767" s="1" t="s">
        <v>70</v>
      </c>
      <c r="AU7767" s="1" t="s">
        <v>70</v>
      </c>
      <c r="AV7767" s="1" t="s">
        <v>70</v>
      </c>
      <c r="AW7767" s="1" t="s">
        <v>70</v>
      </c>
      <c r="AX7767" s="1" t="s">
        <v>70</v>
      </c>
      <c r="AY7767" s="1" t="s">
        <v>70</v>
      </c>
      <c r="AZ7767" s="1" t="s">
        <v>69</v>
      </c>
      <c r="BA7767" s="1" t="s">
        <v>70</v>
      </c>
      <c r="BB7767" s="1" t="s">
        <v>70</v>
      </c>
      <c r="BC7767" s="1" t="s">
        <v>70</v>
      </c>
      <c r="BD7767" s="1" t="s">
        <v>70</v>
      </c>
      <c r="BE7767" s="1" t="s">
        <v>70</v>
      </c>
      <c r="BF7767" s="1" t="s">
        <v>70</v>
      </c>
      <c r="BG7767" s="3">
        <v>41764.55972222222</v>
      </c>
    </row>
    <row r="7768">
      <c r="A7768" s="1">
        <v>1002633.0</v>
      </c>
      <c r="B7768" s="1" t="s">
        <v>32825</v>
      </c>
      <c r="C7768" s="2" t="s">
        <v>32826</v>
      </c>
      <c r="H7768" s="1" t="s">
        <v>32827</v>
      </c>
      <c r="I7768" s="1" t="s">
        <v>32828</v>
      </c>
      <c r="J7768" s="1" t="s">
        <v>3080</v>
      </c>
      <c r="K7768" s="1" t="s">
        <v>575</v>
      </c>
      <c r="L7768" s="1">
        <v>49128.0</v>
      </c>
      <c r="M7768" s="1" t="s">
        <v>1548</v>
      </c>
      <c r="N7768" s="1" t="s">
        <v>372</v>
      </c>
      <c r="U7768" s="1">
        <v>-86.61499</v>
      </c>
      <c r="V7768" s="1">
        <v>41.800476</v>
      </c>
      <c r="W7768" s="1" t="s">
        <v>136</v>
      </c>
      <c r="X7768" s="1" t="s">
        <v>69</v>
      </c>
      <c r="Y7768" s="1" t="s">
        <v>70</v>
      </c>
      <c r="Z7768" s="1" t="s">
        <v>70</v>
      </c>
      <c r="AA7768" s="1" t="s">
        <v>70</v>
      </c>
      <c r="AB7768" s="1" t="s">
        <v>70</v>
      </c>
      <c r="AC7768" s="1" t="s">
        <v>80</v>
      </c>
      <c r="AD7768" s="1" t="s">
        <v>69</v>
      </c>
      <c r="AE7768" s="1" t="s">
        <v>70</v>
      </c>
      <c r="AF7768" s="1" t="s">
        <v>70</v>
      </c>
      <c r="AG7768" s="1" t="s">
        <v>69</v>
      </c>
      <c r="AH7768" s="1" t="s">
        <v>69</v>
      </c>
      <c r="AI7768" s="1" t="s">
        <v>70</v>
      </c>
      <c r="AJ7768" s="1" t="s">
        <v>70</v>
      </c>
      <c r="AK7768" s="1" t="s">
        <v>69</v>
      </c>
      <c r="AL7768" s="1" t="s">
        <v>70</v>
      </c>
      <c r="AM7768" s="1" t="s">
        <v>69</v>
      </c>
      <c r="AN7768" s="1" t="s">
        <v>70</v>
      </c>
      <c r="AO7768" s="1" t="s">
        <v>70</v>
      </c>
      <c r="AP7768" s="1" t="s">
        <v>70</v>
      </c>
      <c r="AQ7768" s="1" t="s">
        <v>70</v>
      </c>
      <c r="AR7768" s="1" t="s">
        <v>69</v>
      </c>
      <c r="AS7768" s="1" t="s">
        <v>70</v>
      </c>
      <c r="AT7768" s="1" t="s">
        <v>69</v>
      </c>
      <c r="AU7768" s="1" t="s">
        <v>69</v>
      </c>
      <c r="AV7768" s="1" t="s">
        <v>70</v>
      </c>
      <c r="AW7768" s="1" t="s">
        <v>70</v>
      </c>
      <c r="AX7768" s="1" t="s">
        <v>70</v>
      </c>
      <c r="AY7768" s="1" t="s">
        <v>70</v>
      </c>
      <c r="AZ7768" s="1" t="s">
        <v>69</v>
      </c>
      <c r="BA7768" s="1" t="s">
        <v>70</v>
      </c>
      <c r="BB7768" s="1" t="s">
        <v>70</v>
      </c>
      <c r="BC7768" s="1" t="s">
        <v>70</v>
      </c>
      <c r="BD7768" s="1" t="s">
        <v>70</v>
      </c>
      <c r="BE7768" s="1" t="s">
        <v>70</v>
      </c>
      <c r="BF7768" s="1" t="s">
        <v>70</v>
      </c>
      <c r="BG7768" s="3">
        <v>41456.27847222222</v>
      </c>
    </row>
    <row r="7769">
      <c r="A7769" s="1">
        <v>1004355.0</v>
      </c>
      <c r="B7769" s="1" t="s">
        <v>32829</v>
      </c>
      <c r="C7769" s="2" t="s">
        <v>32830</v>
      </c>
      <c r="H7769" s="1" t="s">
        <v>32831</v>
      </c>
      <c r="I7769" s="1" t="s">
        <v>32832</v>
      </c>
      <c r="J7769" s="1" t="s">
        <v>14552</v>
      </c>
      <c r="K7769" s="1" t="s">
        <v>575</v>
      </c>
      <c r="L7769" s="1">
        <v>49093.0</v>
      </c>
      <c r="M7769" s="1" t="s">
        <v>32833</v>
      </c>
      <c r="N7769" s="1" t="s">
        <v>3957</v>
      </c>
      <c r="U7769" s="1">
        <v>-85.635803</v>
      </c>
      <c r="V7769" s="1">
        <v>41.942768</v>
      </c>
      <c r="W7769" s="1" t="s">
        <v>392</v>
      </c>
      <c r="X7769" s="1" t="s">
        <v>69</v>
      </c>
      <c r="Y7769" s="1" t="s">
        <v>70</v>
      </c>
      <c r="Z7769" s="1" t="s">
        <v>70</v>
      </c>
      <c r="AA7769" s="1" t="s">
        <v>70</v>
      </c>
      <c r="AB7769" s="1" t="s">
        <v>69</v>
      </c>
      <c r="AC7769" s="1" t="s">
        <v>80</v>
      </c>
      <c r="AD7769" s="1" t="s">
        <v>70</v>
      </c>
      <c r="AE7769" s="1" t="s">
        <v>70</v>
      </c>
      <c r="AF7769" s="1" t="s">
        <v>70</v>
      </c>
      <c r="AG7769" s="1" t="s">
        <v>70</v>
      </c>
      <c r="AH7769" s="1" t="s">
        <v>69</v>
      </c>
      <c r="AI7769" s="1" t="s">
        <v>70</v>
      </c>
      <c r="AJ7769" s="1" t="s">
        <v>69</v>
      </c>
      <c r="AK7769" s="1" t="s">
        <v>69</v>
      </c>
      <c r="AL7769" s="1" t="s">
        <v>70</v>
      </c>
      <c r="AM7769" s="1" t="s">
        <v>70</v>
      </c>
      <c r="AN7769" s="1" t="s">
        <v>70</v>
      </c>
      <c r="AO7769" s="1" t="s">
        <v>70</v>
      </c>
      <c r="AP7769" s="1" t="s">
        <v>70</v>
      </c>
      <c r="AQ7769" s="1" t="s">
        <v>70</v>
      </c>
      <c r="AR7769" s="1" t="s">
        <v>70</v>
      </c>
      <c r="AS7769" s="1" t="s">
        <v>70</v>
      </c>
      <c r="AT7769" s="1" t="s">
        <v>70</v>
      </c>
      <c r="AU7769" s="1" t="s">
        <v>70</v>
      </c>
      <c r="AV7769" s="1" t="s">
        <v>70</v>
      </c>
      <c r="AW7769" s="1" t="s">
        <v>70</v>
      </c>
      <c r="AX7769" s="1" t="s">
        <v>70</v>
      </c>
      <c r="AY7769" s="1" t="s">
        <v>70</v>
      </c>
      <c r="AZ7769" s="1" t="s">
        <v>69</v>
      </c>
      <c r="BA7769" s="1" t="s">
        <v>70</v>
      </c>
      <c r="BB7769" s="1" t="s">
        <v>70</v>
      </c>
      <c r="BC7769" s="1" t="s">
        <v>70</v>
      </c>
      <c r="BD7769" s="1" t="s">
        <v>70</v>
      </c>
      <c r="BE7769" s="1" t="s">
        <v>70</v>
      </c>
      <c r="BF7769" s="1" t="s">
        <v>70</v>
      </c>
      <c r="BG7769" s="3">
        <v>41730.694444444445</v>
      </c>
    </row>
    <row r="7770">
      <c r="A7770" s="1">
        <v>1000218.0</v>
      </c>
      <c r="B7770" s="1" t="s">
        <v>32834</v>
      </c>
      <c r="C7770" s="2" t="s">
        <v>15651</v>
      </c>
      <c r="H7770" s="1" t="s">
        <v>32835</v>
      </c>
      <c r="I7770" s="1" t="s">
        <v>157</v>
      </c>
      <c r="J7770" s="1" t="s">
        <v>157</v>
      </c>
      <c r="K7770" s="1" t="s">
        <v>96</v>
      </c>
      <c r="L7770" s="1">
        <v>10465.0</v>
      </c>
      <c r="M7770" s="1" t="s">
        <v>97</v>
      </c>
      <c r="N7770" s="1" t="s">
        <v>28139</v>
      </c>
      <c r="U7770" s="1">
        <v>-73.825485</v>
      </c>
      <c r="V7770" s="1">
        <v>40.822426</v>
      </c>
      <c r="W7770" s="1" t="s">
        <v>136</v>
      </c>
      <c r="X7770" s="1" t="s">
        <v>70</v>
      </c>
      <c r="Y7770" s="1" t="s">
        <v>69</v>
      </c>
      <c r="Z7770" s="1" t="s">
        <v>70</v>
      </c>
      <c r="AA7770" s="1" t="s">
        <v>69</v>
      </c>
      <c r="AB7770" s="1" t="s">
        <v>69</v>
      </c>
      <c r="AC7770" s="1" t="s">
        <v>80</v>
      </c>
      <c r="AD7770" s="1" t="s">
        <v>69</v>
      </c>
      <c r="AE7770" s="1" t="s">
        <v>70</v>
      </c>
      <c r="AF7770" s="1" t="s">
        <v>70</v>
      </c>
      <c r="AG7770" s="1" t="s">
        <v>70</v>
      </c>
      <c r="AH7770" s="1" t="s">
        <v>70</v>
      </c>
      <c r="AI7770" s="1" t="s">
        <v>70</v>
      </c>
      <c r="AJ7770" s="1" t="s">
        <v>70</v>
      </c>
      <c r="AK7770" s="1" t="s">
        <v>69</v>
      </c>
      <c r="AL7770" s="1" t="s">
        <v>70</v>
      </c>
      <c r="AM7770" s="1" t="s">
        <v>70</v>
      </c>
      <c r="AN7770" s="1" t="s">
        <v>70</v>
      </c>
      <c r="AO7770" s="1" t="s">
        <v>70</v>
      </c>
      <c r="AP7770" s="1" t="s">
        <v>70</v>
      </c>
      <c r="AQ7770" s="1" t="s">
        <v>70</v>
      </c>
      <c r="AR7770" s="1" t="s">
        <v>70</v>
      </c>
      <c r="AS7770" s="1" t="s">
        <v>70</v>
      </c>
      <c r="AT7770" s="1" t="s">
        <v>70</v>
      </c>
      <c r="AU7770" s="1" t="s">
        <v>70</v>
      </c>
      <c r="AV7770" s="1" t="s">
        <v>70</v>
      </c>
      <c r="AW7770" s="1" t="s">
        <v>70</v>
      </c>
      <c r="AX7770" s="1" t="s">
        <v>70</v>
      </c>
      <c r="AY7770" s="1" t="s">
        <v>70</v>
      </c>
      <c r="AZ7770" s="1" t="s">
        <v>70</v>
      </c>
      <c r="BA7770" s="1" t="s">
        <v>70</v>
      </c>
      <c r="BB7770" s="1" t="s">
        <v>70</v>
      </c>
      <c r="BC7770" s="1" t="s">
        <v>70</v>
      </c>
      <c r="BD7770" s="1" t="s">
        <v>70</v>
      </c>
      <c r="BE7770" s="1" t="s">
        <v>70</v>
      </c>
      <c r="BF7770" s="1" t="s">
        <v>70</v>
      </c>
      <c r="BG7770" s="3">
        <v>41030.59375</v>
      </c>
    </row>
    <row r="7771">
      <c r="A7771" s="1">
        <v>1012215.0</v>
      </c>
      <c r="B7771" s="1" t="s">
        <v>32836</v>
      </c>
      <c r="C7771" s="2" t="s">
        <v>32837</v>
      </c>
      <c r="D7771" s="2" t="s">
        <v>32838</v>
      </c>
      <c r="H7771" s="1" t="s">
        <v>32839</v>
      </c>
      <c r="I7771" s="1" t="s">
        <v>32840</v>
      </c>
      <c r="J7771" s="1" t="s">
        <v>4683</v>
      </c>
      <c r="K7771" s="1" t="s">
        <v>311</v>
      </c>
      <c r="L7771" s="1">
        <v>21788.0</v>
      </c>
      <c r="M7771" s="1" t="s">
        <v>14691</v>
      </c>
      <c r="N7771" s="1" t="s">
        <v>490</v>
      </c>
      <c r="U7771" s="1">
        <v>-77.41053</v>
      </c>
      <c r="V7771" s="1">
        <v>39.622787</v>
      </c>
      <c r="X7771" s="1" t="s">
        <v>69</v>
      </c>
      <c r="Y7771" s="1" t="s">
        <v>69</v>
      </c>
      <c r="Z7771" s="1" t="s">
        <v>70</v>
      </c>
      <c r="AA7771" s="1" t="s">
        <v>70</v>
      </c>
      <c r="AB7771" s="1" t="s">
        <v>69</v>
      </c>
      <c r="AC7771" s="1" t="s">
        <v>80</v>
      </c>
      <c r="AD7771" s="1" t="s">
        <v>69</v>
      </c>
      <c r="AE7771" s="1" t="s">
        <v>70</v>
      </c>
      <c r="AF7771" s="1" t="s">
        <v>70</v>
      </c>
      <c r="AG7771" s="1" t="s">
        <v>69</v>
      </c>
      <c r="AH7771" s="1" t="s">
        <v>69</v>
      </c>
      <c r="AI7771" s="1" t="s">
        <v>70</v>
      </c>
      <c r="AJ7771" s="1" t="s">
        <v>69</v>
      </c>
      <c r="AK7771" s="1" t="s">
        <v>69</v>
      </c>
      <c r="AL7771" s="1" t="s">
        <v>69</v>
      </c>
      <c r="AM7771" s="1" t="s">
        <v>69</v>
      </c>
      <c r="AN7771" s="1" t="s">
        <v>70</v>
      </c>
      <c r="AO7771" s="1" t="s">
        <v>70</v>
      </c>
      <c r="AP7771" s="1" t="s">
        <v>70</v>
      </c>
      <c r="AQ7771" s="1" t="s">
        <v>70</v>
      </c>
      <c r="AR7771" s="1" t="s">
        <v>69</v>
      </c>
      <c r="AS7771" s="1" t="s">
        <v>70</v>
      </c>
      <c r="AT7771" s="1" t="s">
        <v>69</v>
      </c>
      <c r="AU7771" s="1" t="s">
        <v>70</v>
      </c>
      <c r="AV7771" s="1" t="s">
        <v>70</v>
      </c>
      <c r="AW7771" s="1" t="s">
        <v>70</v>
      </c>
      <c r="AX7771" s="1" t="s">
        <v>70</v>
      </c>
      <c r="AY7771" s="1" t="s">
        <v>70</v>
      </c>
      <c r="AZ7771" s="1" t="s">
        <v>69</v>
      </c>
      <c r="BA7771" s="1" t="s">
        <v>70</v>
      </c>
      <c r="BB7771" s="1" t="s">
        <v>70</v>
      </c>
      <c r="BC7771" s="1" t="s">
        <v>70</v>
      </c>
      <c r="BD7771" s="1" t="s">
        <v>70</v>
      </c>
      <c r="BE7771" s="1" t="s">
        <v>70</v>
      </c>
      <c r="BF7771" s="1" t="s">
        <v>70</v>
      </c>
      <c r="BG7771" s="3">
        <v>42555.674305555556</v>
      </c>
    </row>
    <row r="7772">
      <c r="A7772" s="1">
        <v>1003505.0</v>
      </c>
      <c r="B7772" s="1" t="s">
        <v>32841</v>
      </c>
      <c r="H7772" s="1" t="s">
        <v>32842</v>
      </c>
      <c r="I7772" s="1" t="s">
        <v>32843</v>
      </c>
      <c r="K7772" s="1" t="s">
        <v>1542</v>
      </c>
      <c r="L7772" s="1">
        <v>82240.0</v>
      </c>
      <c r="U7772" s="1">
        <v>-104.145</v>
      </c>
      <c r="V7772" s="1">
        <v>42.045502</v>
      </c>
      <c r="X7772" s="1" t="s">
        <v>70</v>
      </c>
      <c r="Y7772" s="1" t="s">
        <v>70</v>
      </c>
      <c r="Z7772" s="1" t="s">
        <v>70</v>
      </c>
      <c r="AA7772" s="1" t="s">
        <v>70</v>
      </c>
      <c r="AB7772" s="1" t="s">
        <v>70</v>
      </c>
      <c r="AC7772" s="1" t="s">
        <v>80</v>
      </c>
      <c r="BG7772" s="1">
        <v>2009.0</v>
      </c>
    </row>
    <row r="7773">
      <c r="A7773" s="1">
        <v>1012533.0</v>
      </c>
      <c r="B7773" s="1" t="s">
        <v>32844</v>
      </c>
      <c r="C7773" s="2" t="s">
        <v>32845</v>
      </c>
      <c r="D7773" s="2" t="s">
        <v>31256</v>
      </c>
      <c r="H7773" s="1" t="s">
        <v>32846</v>
      </c>
      <c r="I7773" s="1" t="s">
        <v>20886</v>
      </c>
      <c r="J7773" s="1" t="s">
        <v>8152</v>
      </c>
      <c r="K7773" s="1" t="s">
        <v>656</v>
      </c>
      <c r="L7773" s="1">
        <v>94903.0</v>
      </c>
      <c r="M7773" s="1" t="s">
        <v>224</v>
      </c>
      <c r="N7773" s="1" t="s">
        <v>6287</v>
      </c>
      <c r="U7773" s="1">
        <v>-122.53358</v>
      </c>
      <c r="V7773" s="1">
        <v>38.002857</v>
      </c>
      <c r="X7773" s="1" t="s">
        <v>69</v>
      </c>
      <c r="Y7773" s="1" t="s">
        <v>69</v>
      </c>
      <c r="Z7773" s="1" t="s">
        <v>70</v>
      </c>
      <c r="AA7773" s="1" t="s">
        <v>69</v>
      </c>
      <c r="AB7773" s="1" t="s">
        <v>69</v>
      </c>
      <c r="AC7773" s="1" t="s">
        <v>69</v>
      </c>
      <c r="AD7773" s="1" t="s">
        <v>69</v>
      </c>
      <c r="AE7773" s="1" t="s">
        <v>69</v>
      </c>
      <c r="AF7773" s="1" t="s">
        <v>69</v>
      </c>
      <c r="AG7773" s="1" t="s">
        <v>69</v>
      </c>
      <c r="AH7773" s="1" t="s">
        <v>69</v>
      </c>
      <c r="AI7773" s="1" t="s">
        <v>69</v>
      </c>
      <c r="AJ7773" s="1" t="s">
        <v>69</v>
      </c>
      <c r="AK7773" s="1" t="s">
        <v>69</v>
      </c>
      <c r="AL7773" s="1" t="s">
        <v>69</v>
      </c>
      <c r="AM7773" s="1" t="s">
        <v>69</v>
      </c>
      <c r="AN7773" s="1" t="s">
        <v>69</v>
      </c>
      <c r="AO7773" s="1" t="s">
        <v>69</v>
      </c>
      <c r="AP7773" s="1" t="s">
        <v>70</v>
      </c>
      <c r="AQ7773" s="1" t="s">
        <v>69</v>
      </c>
      <c r="AR7773" s="1" t="s">
        <v>70</v>
      </c>
      <c r="AS7773" s="1" t="s">
        <v>69</v>
      </c>
      <c r="AT7773" s="1" t="s">
        <v>69</v>
      </c>
      <c r="AU7773" s="1" t="s">
        <v>69</v>
      </c>
      <c r="AV7773" s="1" t="s">
        <v>70</v>
      </c>
      <c r="AW7773" s="1" t="s">
        <v>69</v>
      </c>
      <c r="AX7773" s="1" t="s">
        <v>69</v>
      </c>
      <c r="AY7773" s="1" t="s">
        <v>69</v>
      </c>
      <c r="AZ7773" s="1" t="s">
        <v>69</v>
      </c>
      <c r="BA7773" s="1" t="s">
        <v>69</v>
      </c>
      <c r="BB7773" s="1" t="s">
        <v>69</v>
      </c>
      <c r="BC7773" s="1" t="s">
        <v>69</v>
      </c>
      <c r="BD7773" s="1" t="s">
        <v>69</v>
      </c>
      <c r="BE7773" s="1" t="s">
        <v>69</v>
      </c>
      <c r="BF7773" s="1" t="s">
        <v>70</v>
      </c>
      <c r="BG7773" s="3">
        <v>42564.5625</v>
      </c>
    </row>
    <row r="7774">
      <c r="A7774" s="1">
        <v>1017961.0</v>
      </c>
      <c r="B7774" s="1" t="s">
        <v>32847</v>
      </c>
      <c r="C7774" s="2" t="s">
        <v>32848</v>
      </c>
      <c r="D7774" s="2" t="s">
        <v>32849</v>
      </c>
      <c r="G7774" s="2" t="s">
        <v>32850</v>
      </c>
      <c r="H7774" s="1" t="s">
        <v>32851</v>
      </c>
      <c r="I7774" s="1" t="s">
        <v>20886</v>
      </c>
      <c r="J7774" s="1" t="s">
        <v>8152</v>
      </c>
      <c r="K7774" s="1" t="s">
        <v>656</v>
      </c>
      <c r="L7774" s="1">
        <v>94903.0</v>
      </c>
      <c r="M7774" s="1" t="s">
        <v>430</v>
      </c>
      <c r="N7774" s="1" t="s">
        <v>6287</v>
      </c>
      <c r="U7774" s="1">
        <v>-122.53451</v>
      </c>
      <c r="V7774" s="1">
        <v>38.001228</v>
      </c>
      <c r="X7774" s="1" t="s">
        <v>69</v>
      </c>
      <c r="Y7774" s="1" t="s">
        <v>69</v>
      </c>
      <c r="Z7774" s="1" t="s">
        <v>70</v>
      </c>
      <c r="AA7774" s="1" t="s">
        <v>70</v>
      </c>
      <c r="AB7774" s="1" t="s">
        <v>69</v>
      </c>
      <c r="AC7774" s="1" t="s">
        <v>69</v>
      </c>
      <c r="AD7774" s="1" t="s">
        <v>69</v>
      </c>
      <c r="AE7774" s="1" t="s">
        <v>69</v>
      </c>
      <c r="AF7774" s="1" t="s">
        <v>70</v>
      </c>
      <c r="AG7774" s="1" t="s">
        <v>69</v>
      </c>
      <c r="AH7774" s="1" t="s">
        <v>69</v>
      </c>
      <c r="AI7774" s="1" t="s">
        <v>69</v>
      </c>
      <c r="AJ7774" s="1" t="s">
        <v>69</v>
      </c>
      <c r="AK7774" s="1" t="s">
        <v>69</v>
      </c>
      <c r="AL7774" s="1" t="s">
        <v>69</v>
      </c>
      <c r="AM7774" s="1" t="s">
        <v>69</v>
      </c>
      <c r="AN7774" s="1" t="s">
        <v>69</v>
      </c>
      <c r="AO7774" s="1" t="s">
        <v>69</v>
      </c>
      <c r="AP7774" s="1" t="s">
        <v>70</v>
      </c>
      <c r="AQ7774" s="1" t="s">
        <v>69</v>
      </c>
      <c r="AR7774" s="1" t="s">
        <v>70</v>
      </c>
      <c r="AS7774" s="1" t="s">
        <v>69</v>
      </c>
      <c r="AT7774" s="1" t="s">
        <v>69</v>
      </c>
      <c r="AU7774" s="1" t="s">
        <v>70</v>
      </c>
      <c r="AV7774" s="1" t="s">
        <v>69</v>
      </c>
      <c r="AW7774" s="1" t="s">
        <v>70</v>
      </c>
      <c r="AX7774" s="1" t="s">
        <v>69</v>
      </c>
      <c r="AY7774" s="1" t="s">
        <v>69</v>
      </c>
      <c r="AZ7774" s="1" t="s">
        <v>69</v>
      </c>
      <c r="BA7774" s="1" t="s">
        <v>69</v>
      </c>
      <c r="BB7774" s="1" t="s">
        <v>69</v>
      </c>
      <c r="BC7774" s="1" t="s">
        <v>69</v>
      </c>
      <c r="BD7774" s="1" t="s">
        <v>70</v>
      </c>
      <c r="BE7774" s="1" t="s">
        <v>70</v>
      </c>
      <c r="BF7774" s="1" t="s">
        <v>69</v>
      </c>
      <c r="BG7774" s="3">
        <v>43307.75555555556</v>
      </c>
    </row>
    <row r="7775">
      <c r="A7775" s="1">
        <v>1007713.0</v>
      </c>
      <c r="B7775" s="1" t="s">
        <v>32852</v>
      </c>
      <c r="D7775" s="2" t="s">
        <v>32853</v>
      </c>
      <c r="H7775" s="1" t="s">
        <v>32854</v>
      </c>
      <c r="I7775" s="1" t="s">
        <v>32855</v>
      </c>
      <c r="J7775" s="1" t="s">
        <v>3846</v>
      </c>
      <c r="K7775" s="1" t="s">
        <v>148</v>
      </c>
      <c r="L7775" s="1">
        <v>97070.0</v>
      </c>
      <c r="U7775" s="1">
        <v>-122.795</v>
      </c>
      <c r="V7775" s="1">
        <v>45.312401</v>
      </c>
      <c r="X7775" s="1" t="s">
        <v>70</v>
      </c>
      <c r="Y7775" s="1" t="s">
        <v>70</v>
      </c>
      <c r="Z7775" s="1" t="s">
        <v>70</v>
      </c>
      <c r="AA7775" s="1" t="s">
        <v>70</v>
      </c>
      <c r="AB7775" s="1" t="s">
        <v>70</v>
      </c>
      <c r="AC7775" s="1" t="s">
        <v>80</v>
      </c>
      <c r="BG7775" s="1">
        <v>2011.0</v>
      </c>
    </row>
    <row r="7776">
      <c r="A7776" s="1">
        <v>1018623.0</v>
      </c>
      <c r="B7776" s="1" t="s">
        <v>32856</v>
      </c>
      <c r="C7776" s="2" t="s">
        <v>8188</v>
      </c>
      <c r="D7776" s="2" t="s">
        <v>32857</v>
      </c>
      <c r="G7776" s="1" t="s">
        <v>8190</v>
      </c>
      <c r="H7776" s="1" t="s">
        <v>1269</v>
      </c>
      <c r="I7776" s="1" t="s">
        <v>32858</v>
      </c>
      <c r="J7776" s="1" t="s">
        <v>8152</v>
      </c>
      <c r="K7776" s="1" t="s">
        <v>656</v>
      </c>
      <c r="L7776" s="1">
        <v>94920.0</v>
      </c>
      <c r="M7776" s="1" t="s">
        <v>32859</v>
      </c>
      <c r="N7776" s="1" t="s">
        <v>23757</v>
      </c>
      <c r="U7776" s="1">
        <v>-122.45628</v>
      </c>
      <c r="V7776" s="1">
        <v>37.873322</v>
      </c>
      <c r="X7776" s="1" t="s">
        <v>69</v>
      </c>
      <c r="Y7776" s="1" t="s">
        <v>69</v>
      </c>
      <c r="Z7776" s="1" t="s">
        <v>69</v>
      </c>
      <c r="AA7776" s="1" t="s">
        <v>69</v>
      </c>
      <c r="AB7776" s="1" t="s">
        <v>69</v>
      </c>
      <c r="AC7776" s="1" t="s">
        <v>69</v>
      </c>
      <c r="AD7776" s="1" t="s">
        <v>69</v>
      </c>
      <c r="AE7776" s="1" t="s">
        <v>69</v>
      </c>
      <c r="AF7776" s="1" t="s">
        <v>69</v>
      </c>
      <c r="AG7776" s="1" t="s">
        <v>69</v>
      </c>
      <c r="AH7776" s="1" t="s">
        <v>69</v>
      </c>
      <c r="AI7776" s="1" t="s">
        <v>69</v>
      </c>
      <c r="AJ7776" s="1" t="s">
        <v>69</v>
      </c>
      <c r="AK7776" s="1" t="s">
        <v>69</v>
      </c>
      <c r="AL7776" s="1" t="s">
        <v>69</v>
      </c>
      <c r="AM7776" s="1" t="s">
        <v>69</v>
      </c>
      <c r="AN7776" s="1" t="s">
        <v>70</v>
      </c>
      <c r="AO7776" s="1" t="s">
        <v>69</v>
      </c>
      <c r="AP7776" s="1" t="s">
        <v>70</v>
      </c>
      <c r="AQ7776" s="1" t="s">
        <v>69</v>
      </c>
      <c r="AR7776" s="1" t="s">
        <v>69</v>
      </c>
      <c r="AS7776" s="1" t="s">
        <v>70</v>
      </c>
      <c r="AT7776" s="1" t="s">
        <v>69</v>
      </c>
      <c r="AU7776" s="1" t="s">
        <v>69</v>
      </c>
      <c r="AV7776" s="1" t="s">
        <v>70</v>
      </c>
      <c r="AW7776" s="1" t="s">
        <v>69</v>
      </c>
      <c r="AX7776" s="1" t="s">
        <v>69</v>
      </c>
      <c r="AY7776" s="1" t="s">
        <v>69</v>
      </c>
      <c r="AZ7776" s="1" t="s">
        <v>69</v>
      </c>
      <c r="BA7776" s="1" t="s">
        <v>69</v>
      </c>
      <c r="BB7776" s="1" t="s">
        <v>69</v>
      </c>
      <c r="BC7776" s="1" t="s">
        <v>69</v>
      </c>
      <c r="BD7776" s="1" t="s">
        <v>70</v>
      </c>
      <c r="BE7776" s="1" t="s">
        <v>69</v>
      </c>
      <c r="BF7776" s="1" t="s">
        <v>70</v>
      </c>
      <c r="BG7776" s="3">
        <v>43461.75625</v>
      </c>
    </row>
    <row r="7777">
      <c r="A7777" s="1">
        <v>1001586.0</v>
      </c>
      <c r="B7777" s="1" t="s">
        <v>32860</v>
      </c>
      <c r="C7777" s="2" t="s">
        <v>32861</v>
      </c>
      <c r="H7777" s="1" t="s">
        <v>32862</v>
      </c>
      <c r="I7777" s="1" t="s">
        <v>32863</v>
      </c>
      <c r="J7777" s="1" t="s">
        <v>1334</v>
      </c>
      <c r="K7777" s="1" t="s">
        <v>96</v>
      </c>
      <c r="L7777" s="1">
        <v>12883.0</v>
      </c>
      <c r="M7777" s="1" t="s">
        <v>32864</v>
      </c>
      <c r="N7777" s="1" t="s">
        <v>2490</v>
      </c>
      <c r="U7777" s="1">
        <v>-73.435387</v>
      </c>
      <c r="V7777" s="1">
        <v>43.848038</v>
      </c>
      <c r="W7777" s="1" t="s">
        <v>136</v>
      </c>
      <c r="X7777" s="1" t="s">
        <v>70</v>
      </c>
      <c r="Y7777" s="1" t="s">
        <v>69</v>
      </c>
      <c r="Z7777" s="1" t="s">
        <v>70</v>
      </c>
      <c r="AA7777" s="1" t="s">
        <v>69</v>
      </c>
      <c r="AB7777" s="1" t="s">
        <v>70</v>
      </c>
      <c r="AC7777" s="1" t="s">
        <v>80</v>
      </c>
      <c r="AD7777" s="1" t="s">
        <v>69</v>
      </c>
      <c r="AE7777" s="1" t="s">
        <v>70</v>
      </c>
      <c r="AF7777" s="1" t="s">
        <v>69</v>
      </c>
      <c r="AG7777" s="1" t="s">
        <v>70</v>
      </c>
      <c r="AH7777" s="1" t="s">
        <v>70</v>
      </c>
      <c r="AI7777" s="1" t="s">
        <v>70</v>
      </c>
      <c r="AJ7777" s="1" t="s">
        <v>70</v>
      </c>
      <c r="AK7777" s="1" t="s">
        <v>69</v>
      </c>
      <c r="AL7777" s="1" t="s">
        <v>69</v>
      </c>
      <c r="AM7777" s="1" t="s">
        <v>69</v>
      </c>
      <c r="AN7777" s="1" t="s">
        <v>69</v>
      </c>
      <c r="AO7777" s="1" t="s">
        <v>70</v>
      </c>
      <c r="AP7777" s="1" t="s">
        <v>70</v>
      </c>
      <c r="AQ7777" s="1" t="s">
        <v>70</v>
      </c>
      <c r="AR7777" s="1" t="s">
        <v>70</v>
      </c>
      <c r="AS7777" s="1" t="s">
        <v>70</v>
      </c>
      <c r="AT7777" s="1" t="s">
        <v>70</v>
      </c>
      <c r="AU7777" s="1" t="s">
        <v>70</v>
      </c>
      <c r="AV7777" s="1" t="s">
        <v>70</v>
      </c>
      <c r="AW7777" s="1" t="s">
        <v>70</v>
      </c>
      <c r="AX7777" s="1" t="s">
        <v>70</v>
      </c>
      <c r="AY7777" s="1" t="s">
        <v>70</v>
      </c>
      <c r="AZ7777" s="1" t="s">
        <v>69</v>
      </c>
      <c r="BA7777" s="1" t="s">
        <v>70</v>
      </c>
      <c r="BB7777" s="1" t="s">
        <v>70</v>
      </c>
      <c r="BC7777" s="1" t="s">
        <v>70</v>
      </c>
      <c r="BD7777" s="1" t="s">
        <v>70</v>
      </c>
      <c r="BE7777" s="1" t="s">
        <v>70</v>
      </c>
      <c r="BF7777" s="1" t="s">
        <v>70</v>
      </c>
      <c r="BG7777" s="3">
        <v>41721.75625</v>
      </c>
    </row>
    <row r="7778">
      <c r="A7778" s="1">
        <v>1002288.0</v>
      </c>
      <c r="B7778" s="1" t="s">
        <v>32865</v>
      </c>
      <c r="H7778" s="1" t="s">
        <v>32866</v>
      </c>
      <c r="I7778" s="1" t="s">
        <v>32867</v>
      </c>
      <c r="K7778" s="1" t="s">
        <v>509</v>
      </c>
      <c r="L7778" s="1">
        <v>87575.0</v>
      </c>
      <c r="U7778" s="1">
        <v>-106.552</v>
      </c>
      <c r="V7778" s="1">
        <v>36.6385</v>
      </c>
      <c r="X7778" s="1" t="s">
        <v>70</v>
      </c>
      <c r="Y7778" s="1" t="s">
        <v>70</v>
      </c>
      <c r="Z7778" s="1" t="s">
        <v>70</v>
      </c>
      <c r="AA7778" s="1" t="s">
        <v>70</v>
      </c>
      <c r="AB7778" s="1" t="s">
        <v>70</v>
      </c>
      <c r="AC7778" s="1" t="s">
        <v>80</v>
      </c>
      <c r="BG7778" s="1">
        <v>2009.0</v>
      </c>
    </row>
    <row r="7779">
      <c r="A7779" s="1">
        <v>1009814.0</v>
      </c>
      <c r="B7779" s="1" t="s">
        <v>32868</v>
      </c>
      <c r="C7779" s="2" t="s">
        <v>32869</v>
      </c>
      <c r="D7779" s="2" t="s">
        <v>32870</v>
      </c>
      <c r="H7779" s="1" t="s">
        <v>32871</v>
      </c>
      <c r="I7779" s="1" t="s">
        <v>32872</v>
      </c>
      <c r="J7779" s="1" t="s">
        <v>147</v>
      </c>
      <c r="K7779" s="1" t="s">
        <v>148</v>
      </c>
      <c r="M7779" s="1" t="s">
        <v>10021</v>
      </c>
      <c r="N7779" s="1" t="s">
        <v>372</v>
      </c>
      <c r="U7779" s="1">
        <v>-122.79254</v>
      </c>
      <c r="V7779" s="1">
        <v>45.414879</v>
      </c>
      <c r="X7779" s="1" t="s">
        <v>69</v>
      </c>
      <c r="Y7779" s="1" t="s">
        <v>70</v>
      </c>
      <c r="Z7779" s="1" t="s">
        <v>70</v>
      </c>
      <c r="AA7779" s="1" t="s">
        <v>70</v>
      </c>
      <c r="AB7779" s="1" t="s">
        <v>70</v>
      </c>
      <c r="AC7779" s="1" t="s">
        <v>80</v>
      </c>
      <c r="BG7779" s="3">
        <v>41734.77847222222</v>
      </c>
    </row>
    <row r="7780">
      <c r="A7780" s="1">
        <v>1009802.0</v>
      </c>
      <c r="B7780" s="1" t="s">
        <v>32873</v>
      </c>
      <c r="C7780" s="2" t="s">
        <v>32874</v>
      </c>
      <c r="D7780" s="2" t="s">
        <v>32875</v>
      </c>
      <c r="E7780" s="2" t="s">
        <v>32876</v>
      </c>
      <c r="F7780" s="2" t="s">
        <v>32877</v>
      </c>
      <c r="G7780" s="2" t="s">
        <v>32878</v>
      </c>
      <c r="H7780" s="1" t="s">
        <v>32879</v>
      </c>
      <c r="I7780" s="1" t="s">
        <v>32872</v>
      </c>
      <c r="J7780" s="1" t="s">
        <v>133</v>
      </c>
      <c r="K7780" s="1" t="s">
        <v>148</v>
      </c>
      <c r="M7780" s="1" t="s">
        <v>32880</v>
      </c>
      <c r="N7780" s="1" t="s">
        <v>150</v>
      </c>
      <c r="U7780" s="1">
        <v>-122.77214</v>
      </c>
      <c r="V7780" s="1">
        <v>45.429955</v>
      </c>
      <c r="X7780" s="1" t="s">
        <v>69</v>
      </c>
      <c r="Y7780" s="1" t="s">
        <v>70</v>
      </c>
      <c r="Z7780" s="1" t="s">
        <v>70</v>
      </c>
      <c r="AA7780" s="1" t="s">
        <v>69</v>
      </c>
      <c r="AB7780" s="1" t="s">
        <v>69</v>
      </c>
      <c r="AC7780" s="1" t="s">
        <v>70</v>
      </c>
      <c r="AD7780" s="1" t="s">
        <v>69</v>
      </c>
      <c r="AE7780" s="1" t="s">
        <v>70</v>
      </c>
      <c r="AF7780" s="1" t="s">
        <v>69</v>
      </c>
      <c r="AG7780" s="1" t="s">
        <v>69</v>
      </c>
      <c r="AH7780" s="1" t="s">
        <v>69</v>
      </c>
      <c r="AI7780" s="1" t="s">
        <v>70</v>
      </c>
      <c r="AJ7780" s="1" t="s">
        <v>70</v>
      </c>
      <c r="AK7780" s="1" t="s">
        <v>69</v>
      </c>
      <c r="AL7780" s="1" t="s">
        <v>69</v>
      </c>
      <c r="AM7780" s="1" t="s">
        <v>69</v>
      </c>
      <c r="AN7780" s="1" t="s">
        <v>70</v>
      </c>
      <c r="AO7780" s="1" t="s">
        <v>69</v>
      </c>
      <c r="AP7780" s="1" t="s">
        <v>70</v>
      </c>
      <c r="AQ7780" s="1" t="s">
        <v>69</v>
      </c>
      <c r="AR7780" s="1" t="s">
        <v>70</v>
      </c>
      <c r="AS7780" s="1" t="s">
        <v>69</v>
      </c>
      <c r="AT7780" s="1" t="s">
        <v>69</v>
      </c>
      <c r="AU7780" s="1" t="s">
        <v>69</v>
      </c>
      <c r="AV7780" s="1" t="s">
        <v>70</v>
      </c>
      <c r="AW7780" s="1" t="s">
        <v>69</v>
      </c>
      <c r="AX7780" s="1" t="s">
        <v>70</v>
      </c>
      <c r="AY7780" s="1" t="s">
        <v>70</v>
      </c>
      <c r="AZ7780" s="1" t="s">
        <v>69</v>
      </c>
      <c r="BA7780" s="1" t="s">
        <v>70</v>
      </c>
      <c r="BB7780" s="1" t="s">
        <v>70</v>
      </c>
      <c r="BC7780" s="1" t="s">
        <v>69</v>
      </c>
      <c r="BD7780" s="1" t="s">
        <v>70</v>
      </c>
      <c r="BE7780" s="1" t="s">
        <v>70</v>
      </c>
      <c r="BF7780" s="1" t="s">
        <v>70</v>
      </c>
      <c r="BG7780" s="3">
        <v>43307.666666666664</v>
      </c>
    </row>
    <row r="7781">
      <c r="A7781" s="1">
        <v>1002259.0</v>
      </c>
      <c r="B7781" s="1" t="s">
        <v>32881</v>
      </c>
      <c r="C7781" s="2" t="s">
        <v>32882</v>
      </c>
      <c r="D7781" s="2" t="s">
        <v>32883</v>
      </c>
      <c r="H7781" s="1" t="s">
        <v>32884</v>
      </c>
      <c r="I7781" s="1" t="s">
        <v>20783</v>
      </c>
      <c r="J7781" s="1" t="s">
        <v>20783</v>
      </c>
      <c r="K7781" s="1" t="s">
        <v>148</v>
      </c>
      <c r="L7781" s="1">
        <v>97141.0</v>
      </c>
      <c r="M7781" s="1" t="s">
        <v>1346</v>
      </c>
      <c r="N7781" s="1" t="s">
        <v>372</v>
      </c>
      <c r="U7781" s="1">
        <v>-123.84207</v>
      </c>
      <c r="V7781" s="1">
        <v>45.457054</v>
      </c>
      <c r="X7781" s="1" t="s">
        <v>69</v>
      </c>
      <c r="Y7781" s="1" t="s">
        <v>69</v>
      </c>
      <c r="Z7781" s="1" t="s">
        <v>70</v>
      </c>
      <c r="AA7781" s="1" t="s">
        <v>69</v>
      </c>
      <c r="AB7781" s="1" t="s">
        <v>69</v>
      </c>
      <c r="AC7781" s="1" t="s">
        <v>80</v>
      </c>
      <c r="AD7781" s="1" t="s">
        <v>69</v>
      </c>
      <c r="AE7781" s="1" t="s">
        <v>70</v>
      </c>
      <c r="AF7781" s="1" t="s">
        <v>69</v>
      </c>
      <c r="AG7781" s="1" t="s">
        <v>69</v>
      </c>
      <c r="AH7781" s="1" t="s">
        <v>69</v>
      </c>
      <c r="AI7781" s="1" t="s">
        <v>70</v>
      </c>
      <c r="AJ7781" s="1" t="s">
        <v>69</v>
      </c>
      <c r="AK7781" s="1" t="s">
        <v>69</v>
      </c>
      <c r="AL7781" s="1" t="s">
        <v>69</v>
      </c>
      <c r="AM7781" s="1" t="s">
        <v>69</v>
      </c>
      <c r="AN7781" s="1" t="s">
        <v>70</v>
      </c>
      <c r="AO7781" s="1" t="s">
        <v>70</v>
      </c>
      <c r="AP7781" s="1" t="s">
        <v>70</v>
      </c>
      <c r="AQ7781" s="1" t="s">
        <v>69</v>
      </c>
      <c r="AR7781" s="1" t="s">
        <v>69</v>
      </c>
      <c r="AS7781" s="1" t="s">
        <v>70</v>
      </c>
      <c r="AT7781" s="1" t="s">
        <v>69</v>
      </c>
      <c r="AU7781" s="1" t="s">
        <v>69</v>
      </c>
      <c r="AV7781" s="1" t="s">
        <v>69</v>
      </c>
      <c r="AW7781" s="1" t="s">
        <v>69</v>
      </c>
      <c r="AX7781" s="1" t="s">
        <v>69</v>
      </c>
      <c r="AY7781" s="1" t="s">
        <v>70</v>
      </c>
      <c r="AZ7781" s="1" t="s">
        <v>69</v>
      </c>
      <c r="BA7781" s="1" t="s">
        <v>70</v>
      </c>
      <c r="BB7781" s="1" t="s">
        <v>70</v>
      </c>
      <c r="BC7781" s="1" t="s">
        <v>69</v>
      </c>
      <c r="BD7781" s="1" t="s">
        <v>69</v>
      </c>
      <c r="BE7781" s="1" t="s">
        <v>70</v>
      </c>
      <c r="BF7781" s="1" t="s">
        <v>69</v>
      </c>
      <c r="BG7781" s="3">
        <v>42551.566666666666</v>
      </c>
    </row>
    <row r="7782">
      <c r="A7782" s="1">
        <v>1008365.0</v>
      </c>
      <c r="B7782" s="1" t="s">
        <v>32885</v>
      </c>
      <c r="C7782" s="2" t="s">
        <v>32886</v>
      </c>
      <c r="D7782" s="2" t="s">
        <v>32887</v>
      </c>
      <c r="H7782" s="1" t="s">
        <v>32888</v>
      </c>
      <c r="I7782" s="1" t="s">
        <v>11629</v>
      </c>
      <c r="J7782" s="1" t="s">
        <v>11630</v>
      </c>
      <c r="K7782" s="1" t="s">
        <v>2478</v>
      </c>
      <c r="L7782" s="1">
        <v>3276.0</v>
      </c>
      <c r="M7782" s="1" t="s">
        <v>32889</v>
      </c>
      <c r="N7782" s="1" t="s">
        <v>1859</v>
      </c>
      <c r="U7782" s="1">
        <v>-71.562691</v>
      </c>
      <c r="V7782" s="1">
        <v>43.45779</v>
      </c>
      <c r="X7782" s="1" t="s">
        <v>69</v>
      </c>
      <c r="Y7782" s="1" t="s">
        <v>70</v>
      </c>
      <c r="Z7782" s="1" t="s">
        <v>70</v>
      </c>
      <c r="AA7782" s="1" t="s">
        <v>70</v>
      </c>
      <c r="AB7782" s="1" t="s">
        <v>70</v>
      </c>
      <c r="AC7782" s="1" t="s">
        <v>69</v>
      </c>
      <c r="AD7782" s="1" t="s">
        <v>69</v>
      </c>
      <c r="AE7782" s="1" t="s">
        <v>69</v>
      </c>
      <c r="AF7782" s="1" t="s">
        <v>69</v>
      </c>
      <c r="AG7782" s="1" t="s">
        <v>69</v>
      </c>
      <c r="AH7782" s="1" t="s">
        <v>69</v>
      </c>
      <c r="AI7782" s="1" t="s">
        <v>70</v>
      </c>
      <c r="AJ7782" s="1" t="s">
        <v>69</v>
      </c>
      <c r="AK7782" s="1" t="s">
        <v>69</v>
      </c>
      <c r="AL7782" s="1" t="s">
        <v>69</v>
      </c>
      <c r="AM7782" s="1" t="s">
        <v>69</v>
      </c>
      <c r="AN7782" s="1" t="s">
        <v>69</v>
      </c>
      <c r="AO7782" s="1" t="s">
        <v>69</v>
      </c>
      <c r="AP7782" s="1" t="s">
        <v>70</v>
      </c>
      <c r="AQ7782" s="1" t="s">
        <v>69</v>
      </c>
      <c r="AR7782" s="1" t="s">
        <v>69</v>
      </c>
      <c r="AS7782" s="1" t="s">
        <v>69</v>
      </c>
      <c r="AT7782" s="1" t="s">
        <v>69</v>
      </c>
      <c r="AU7782" s="1" t="s">
        <v>69</v>
      </c>
      <c r="AV7782" s="1" t="s">
        <v>70</v>
      </c>
      <c r="AW7782" s="1" t="s">
        <v>69</v>
      </c>
      <c r="AX7782" s="1" t="s">
        <v>69</v>
      </c>
      <c r="AY7782" s="1" t="s">
        <v>70</v>
      </c>
      <c r="AZ7782" s="1" t="s">
        <v>69</v>
      </c>
      <c r="BA7782" s="1" t="s">
        <v>69</v>
      </c>
      <c r="BB7782" s="1" t="s">
        <v>70</v>
      </c>
      <c r="BC7782" s="1" t="s">
        <v>70</v>
      </c>
      <c r="BD7782" s="1" t="s">
        <v>69</v>
      </c>
      <c r="BE7782" s="1" t="s">
        <v>70</v>
      </c>
      <c r="BF7782" s="1" t="s">
        <v>69</v>
      </c>
      <c r="BG7782" s="3">
        <v>41914.76111111111</v>
      </c>
    </row>
    <row r="7783">
      <c r="A7783" s="1">
        <v>1009623.0</v>
      </c>
      <c r="B7783" s="1" t="s">
        <v>32890</v>
      </c>
      <c r="C7783" s="2" t="s">
        <v>32891</v>
      </c>
      <c r="D7783" s="2" t="s">
        <v>32892</v>
      </c>
      <c r="H7783" s="1" t="s">
        <v>32893</v>
      </c>
      <c r="I7783" s="1" t="s">
        <v>11629</v>
      </c>
      <c r="J7783" s="1" t="s">
        <v>11630</v>
      </c>
      <c r="K7783" s="1" t="s">
        <v>2478</v>
      </c>
      <c r="L7783" s="1">
        <v>3276.0</v>
      </c>
      <c r="M7783" s="1" t="s">
        <v>32894</v>
      </c>
      <c r="N7783" s="1" t="s">
        <v>1221</v>
      </c>
      <c r="U7783" s="1">
        <v>-71.575806</v>
      </c>
      <c r="V7783" s="1">
        <v>43.450027</v>
      </c>
      <c r="X7783" s="1" t="s">
        <v>69</v>
      </c>
      <c r="Y7783" s="1" t="s">
        <v>70</v>
      </c>
      <c r="Z7783" s="1" t="s">
        <v>70</v>
      </c>
      <c r="AA7783" s="1" t="s">
        <v>70</v>
      </c>
      <c r="AB7783" s="1" t="s">
        <v>70</v>
      </c>
      <c r="AC7783" s="1" t="s">
        <v>69</v>
      </c>
      <c r="AD7783" s="1" t="s">
        <v>69</v>
      </c>
      <c r="AE7783" s="1" t="s">
        <v>69</v>
      </c>
      <c r="AF7783" s="1" t="s">
        <v>69</v>
      </c>
      <c r="AG7783" s="1" t="s">
        <v>70</v>
      </c>
      <c r="AH7783" s="1" t="s">
        <v>69</v>
      </c>
      <c r="AI7783" s="1" t="s">
        <v>70</v>
      </c>
      <c r="AJ7783" s="1" t="s">
        <v>69</v>
      </c>
      <c r="AK7783" s="1" t="s">
        <v>69</v>
      </c>
      <c r="AL7783" s="1" t="s">
        <v>69</v>
      </c>
      <c r="AM7783" s="1" t="s">
        <v>69</v>
      </c>
      <c r="AN7783" s="1" t="s">
        <v>69</v>
      </c>
      <c r="AO7783" s="1" t="s">
        <v>69</v>
      </c>
      <c r="AP7783" s="1" t="s">
        <v>70</v>
      </c>
      <c r="AQ7783" s="1" t="s">
        <v>69</v>
      </c>
      <c r="AR7783" s="1" t="s">
        <v>70</v>
      </c>
      <c r="AS7783" s="1" t="s">
        <v>69</v>
      </c>
      <c r="AT7783" s="1" t="s">
        <v>69</v>
      </c>
      <c r="AU7783" s="1" t="s">
        <v>69</v>
      </c>
      <c r="AV7783" s="1" t="s">
        <v>70</v>
      </c>
      <c r="AW7783" s="1" t="s">
        <v>69</v>
      </c>
      <c r="AX7783" s="1" t="s">
        <v>69</v>
      </c>
      <c r="AY7783" s="1" t="s">
        <v>69</v>
      </c>
      <c r="AZ7783" s="1" t="s">
        <v>69</v>
      </c>
      <c r="BA7783" s="1" t="s">
        <v>69</v>
      </c>
      <c r="BB7783" s="1" t="s">
        <v>69</v>
      </c>
      <c r="BC7783" s="1" t="s">
        <v>69</v>
      </c>
      <c r="BD7783" s="1" t="s">
        <v>69</v>
      </c>
      <c r="BE7783" s="1" t="s">
        <v>70</v>
      </c>
      <c r="BF7783" s="1" t="s">
        <v>69</v>
      </c>
      <c r="BG7783" s="3">
        <v>41914.763194444444</v>
      </c>
    </row>
    <row r="7784">
      <c r="A7784" s="1">
        <v>1007041.0</v>
      </c>
      <c r="B7784" s="1" t="s">
        <v>32895</v>
      </c>
      <c r="H7784" s="1" t="s">
        <v>32896</v>
      </c>
      <c r="I7784" s="1" t="s">
        <v>32897</v>
      </c>
      <c r="J7784" s="1" t="s">
        <v>32898</v>
      </c>
      <c r="K7784" s="1" t="s">
        <v>77</v>
      </c>
      <c r="U7784" s="1">
        <v>-83.724297</v>
      </c>
      <c r="V7784" s="1">
        <v>39.580502</v>
      </c>
      <c r="X7784" s="1" t="s">
        <v>70</v>
      </c>
      <c r="Y7784" s="1" t="s">
        <v>70</v>
      </c>
      <c r="Z7784" s="1" t="s">
        <v>70</v>
      </c>
      <c r="AA7784" s="1" t="s">
        <v>70</v>
      </c>
      <c r="AB7784" s="1" t="s">
        <v>70</v>
      </c>
      <c r="AC7784" s="1" t="s">
        <v>80</v>
      </c>
      <c r="BG7784" s="1">
        <v>2011.0</v>
      </c>
    </row>
    <row r="7785">
      <c r="A7785" s="1">
        <v>1004544.0</v>
      </c>
      <c r="B7785" s="1" t="s">
        <v>32899</v>
      </c>
      <c r="H7785" s="1" t="s">
        <v>32900</v>
      </c>
      <c r="I7785" s="1" t="s">
        <v>32901</v>
      </c>
      <c r="J7785" s="1" t="s">
        <v>370</v>
      </c>
      <c r="K7785" s="1" t="s">
        <v>203</v>
      </c>
      <c r="L7785" s="1">
        <v>60477.0</v>
      </c>
      <c r="U7785" s="1">
        <v>-87.783302</v>
      </c>
      <c r="V7785" s="1">
        <v>41.575001</v>
      </c>
      <c r="X7785" s="1" t="s">
        <v>70</v>
      </c>
      <c r="Y7785" s="1" t="s">
        <v>70</v>
      </c>
      <c r="Z7785" s="1" t="s">
        <v>70</v>
      </c>
      <c r="AA7785" s="1" t="s">
        <v>70</v>
      </c>
      <c r="AB7785" s="1" t="s">
        <v>70</v>
      </c>
      <c r="AC7785" s="1" t="s">
        <v>80</v>
      </c>
      <c r="BG7785" s="6">
        <v>40284.45416666667</v>
      </c>
    </row>
    <row r="7786">
      <c r="A7786" s="1">
        <v>1005632.0</v>
      </c>
      <c r="B7786" s="1" t="s">
        <v>32902</v>
      </c>
      <c r="H7786" s="1" t="s">
        <v>32903</v>
      </c>
      <c r="I7786" s="1" t="s">
        <v>10153</v>
      </c>
      <c r="J7786" s="1" t="s">
        <v>15058</v>
      </c>
      <c r="K7786" s="1" t="s">
        <v>1272</v>
      </c>
      <c r="L7786" s="1">
        <v>58852.0</v>
      </c>
      <c r="U7786" s="1">
        <v>-102.929</v>
      </c>
      <c r="V7786" s="1">
        <v>48.400002</v>
      </c>
      <c r="X7786" s="1" t="s">
        <v>70</v>
      </c>
      <c r="Y7786" s="1" t="s">
        <v>70</v>
      </c>
      <c r="Z7786" s="1" t="s">
        <v>70</v>
      </c>
      <c r="AA7786" s="1" t="s">
        <v>70</v>
      </c>
      <c r="AB7786" s="1" t="s">
        <v>70</v>
      </c>
      <c r="AC7786" s="1" t="s">
        <v>80</v>
      </c>
      <c r="BG7786" s="1">
        <v>2009.0</v>
      </c>
    </row>
    <row r="7787">
      <c r="A7787" s="1">
        <v>1000547.0</v>
      </c>
      <c r="B7787" s="1" t="s">
        <v>32904</v>
      </c>
      <c r="C7787" s="2" t="s">
        <v>32905</v>
      </c>
      <c r="H7787" s="1" t="s">
        <v>32906</v>
      </c>
      <c r="I7787" s="1" t="s">
        <v>759</v>
      </c>
      <c r="J7787" s="1" t="s">
        <v>760</v>
      </c>
      <c r="K7787" s="1" t="s">
        <v>211</v>
      </c>
      <c r="U7787" s="1">
        <v>-82.481598</v>
      </c>
      <c r="V7787" s="1">
        <v>29.648701</v>
      </c>
      <c r="X7787" s="1" t="s">
        <v>70</v>
      </c>
      <c r="Y7787" s="1" t="s">
        <v>70</v>
      </c>
      <c r="Z7787" s="1" t="s">
        <v>70</v>
      </c>
      <c r="AA7787" s="1" t="s">
        <v>70</v>
      </c>
      <c r="AB7787" s="1" t="s">
        <v>70</v>
      </c>
      <c r="AC7787" s="1" t="s">
        <v>80</v>
      </c>
      <c r="BG7787" s="6">
        <v>40290.44513888889</v>
      </c>
    </row>
    <row r="7788">
      <c r="A7788" s="1">
        <v>1004209.0</v>
      </c>
      <c r="B7788" s="1" t="s">
        <v>32907</v>
      </c>
      <c r="H7788" s="1" t="s">
        <v>32908</v>
      </c>
      <c r="I7788" s="1" t="s">
        <v>32909</v>
      </c>
      <c r="J7788" s="1" t="s">
        <v>12933</v>
      </c>
      <c r="K7788" s="1" t="s">
        <v>188</v>
      </c>
      <c r="L7788" s="1">
        <v>16353.0</v>
      </c>
      <c r="U7788" s="1">
        <v>-79.456398</v>
      </c>
      <c r="V7788" s="1">
        <v>41.496201</v>
      </c>
      <c r="X7788" s="1" t="s">
        <v>70</v>
      </c>
      <c r="Y7788" s="1" t="s">
        <v>70</v>
      </c>
      <c r="Z7788" s="1" t="s">
        <v>70</v>
      </c>
      <c r="AA7788" s="1" t="s">
        <v>70</v>
      </c>
      <c r="AB7788" s="1" t="s">
        <v>70</v>
      </c>
      <c r="AC7788" s="1" t="s">
        <v>80</v>
      </c>
      <c r="BG7788" s="1">
        <v>2009.0</v>
      </c>
    </row>
    <row r="7789">
      <c r="A7789" s="1">
        <v>1009291.0</v>
      </c>
      <c r="B7789" s="1" t="s">
        <v>32910</v>
      </c>
      <c r="C7789" s="2" t="s">
        <v>32911</v>
      </c>
      <c r="H7789" s="1" t="s">
        <v>32912</v>
      </c>
      <c r="I7789" s="1" t="s">
        <v>32062</v>
      </c>
      <c r="K7789" s="1" t="s">
        <v>77</v>
      </c>
      <c r="L7789" s="1">
        <v>45371.0</v>
      </c>
      <c r="U7789" s="1">
        <v>-84.171204</v>
      </c>
      <c r="V7789" s="1">
        <v>39.959099</v>
      </c>
      <c r="X7789" s="1" t="s">
        <v>69</v>
      </c>
      <c r="Y7789" s="1" t="s">
        <v>70</v>
      </c>
      <c r="Z7789" s="1" t="s">
        <v>70</v>
      </c>
      <c r="AA7789" s="1" t="s">
        <v>70</v>
      </c>
      <c r="AB7789" s="1" t="s">
        <v>70</v>
      </c>
      <c r="AC7789" s="1" t="s">
        <v>80</v>
      </c>
      <c r="BG7789" s="1">
        <v>2013.0</v>
      </c>
    </row>
    <row r="7790">
      <c r="A7790" s="1">
        <v>1003463.0</v>
      </c>
      <c r="B7790" s="1" t="s">
        <v>32913</v>
      </c>
      <c r="H7790" s="1" t="s">
        <v>32914</v>
      </c>
      <c r="I7790" s="1" t="s">
        <v>5902</v>
      </c>
      <c r="J7790" s="1" t="s">
        <v>5902</v>
      </c>
      <c r="K7790" s="1" t="s">
        <v>322</v>
      </c>
      <c r="L7790" s="1">
        <v>46072.0</v>
      </c>
      <c r="U7790" s="1">
        <v>-86.0401</v>
      </c>
      <c r="V7790" s="1">
        <v>40.282001</v>
      </c>
      <c r="X7790" s="1" t="s">
        <v>70</v>
      </c>
      <c r="Y7790" s="1" t="s">
        <v>70</v>
      </c>
      <c r="Z7790" s="1" t="s">
        <v>70</v>
      </c>
      <c r="AA7790" s="1" t="s">
        <v>70</v>
      </c>
      <c r="AB7790" s="1" t="s">
        <v>70</v>
      </c>
      <c r="AC7790" s="1" t="s">
        <v>80</v>
      </c>
      <c r="BG7790" s="4">
        <v>40316.57638888889</v>
      </c>
    </row>
    <row r="7791">
      <c r="A7791" s="1">
        <v>1004897.0</v>
      </c>
      <c r="B7791" s="1" t="s">
        <v>32915</v>
      </c>
      <c r="H7791" s="1" t="s">
        <v>32916</v>
      </c>
      <c r="I7791" s="1" t="s">
        <v>5902</v>
      </c>
      <c r="J7791" s="1" t="s">
        <v>5903</v>
      </c>
      <c r="K7791" s="1" t="s">
        <v>389</v>
      </c>
      <c r="L7791" s="1">
        <v>52772.0</v>
      </c>
      <c r="U7791" s="1">
        <v>-91.128403</v>
      </c>
      <c r="V7791" s="1">
        <v>41.769402</v>
      </c>
      <c r="X7791" s="1" t="s">
        <v>70</v>
      </c>
      <c r="Y7791" s="1" t="s">
        <v>70</v>
      </c>
      <c r="Z7791" s="1" t="s">
        <v>70</v>
      </c>
      <c r="AA7791" s="1" t="s">
        <v>70</v>
      </c>
      <c r="AB7791" s="1" t="s">
        <v>70</v>
      </c>
      <c r="AC7791" s="1" t="s">
        <v>80</v>
      </c>
      <c r="BG7791" s="1">
        <v>2009.0</v>
      </c>
    </row>
    <row r="7792">
      <c r="A7792" s="1">
        <v>1003618.0</v>
      </c>
      <c r="B7792" s="1" t="s">
        <v>32917</v>
      </c>
      <c r="C7792" s="2" t="s">
        <v>32918</v>
      </c>
      <c r="H7792" s="1" t="s">
        <v>32919</v>
      </c>
      <c r="I7792" s="1" t="s">
        <v>6456</v>
      </c>
      <c r="J7792" s="1" t="s">
        <v>6456</v>
      </c>
      <c r="K7792" s="1" t="s">
        <v>349</v>
      </c>
      <c r="U7792" s="1">
        <v>-104.992</v>
      </c>
      <c r="V7792" s="1">
        <v>39.744301</v>
      </c>
      <c r="X7792" s="1" t="s">
        <v>70</v>
      </c>
      <c r="Y7792" s="1" t="s">
        <v>70</v>
      </c>
      <c r="Z7792" s="1" t="s">
        <v>70</v>
      </c>
      <c r="AA7792" s="1" t="s">
        <v>70</v>
      </c>
      <c r="AB7792" s="1" t="s">
        <v>70</v>
      </c>
      <c r="AC7792" s="1" t="s">
        <v>80</v>
      </c>
      <c r="BG7792" s="1">
        <v>2009.0</v>
      </c>
    </row>
    <row r="7793">
      <c r="A7793" s="1">
        <v>1009406.0</v>
      </c>
      <c r="B7793" s="1" t="s">
        <v>32920</v>
      </c>
      <c r="D7793" s="2" t="s">
        <v>32921</v>
      </c>
      <c r="H7793" s="1" t="s">
        <v>32922</v>
      </c>
      <c r="I7793" s="1" t="s">
        <v>32923</v>
      </c>
      <c r="K7793" s="1" t="s">
        <v>488</v>
      </c>
      <c r="L7793" s="1">
        <v>2568.0</v>
      </c>
      <c r="U7793" s="1">
        <v>-70.614197</v>
      </c>
      <c r="V7793" s="1">
        <v>41.4478</v>
      </c>
      <c r="X7793" s="1" t="s">
        <v>69</v>
      </c>
      <c r="Y7793" s="1" t="s">
        <v>70</v>
      </c>
      <c r="Z7793" s="1" t="s">
        <v>70</v>
      </c>
      <c r="AA7793" s="1" t="s">
        <v>70</v>
      </c>
      <c r="AB7793" s="1" t="s">
        <v>70</v>
      </c>
      <c r="AC7793" s="1" t="s">
        <v>80</v>
      </c>
      <c r="BG7793" s="1">
        <v>2013.0</v>
      </c>
    </row>
    <row r="7794">
      <c r="A7794" s="1">
        <v>1009754.0</v>
      </c>
      <c r="B7794" s="1" t="s">
        <v>32924</v>
      </c>
      <c r="H7794" s="1" t="s">
        <v>32925</v>
      </c>
      <c r="I7794" s="1" t="s">
        <v>32926</v>
      </c>
      <c r="J7794" s="1" t="s">
        <v>32927</v>
      </c>
      <c r="K7794" s="1" t="s">
        <v>2008</v>
      </c>
      <c r="L7794" s="1">
        <v>38852.0</v>
      </c>
      <c r="M7794" s="1" t="s">
        <v>32928</v>
      </c>
      <c r="N7794" s="1" t="s">
        <v>1621</v>
      </c>
      <c r="U7794" s="1">
        <v>-88.202553</v>
      </c>
      <c r="V7794" s="1">
        <v>34.805195</v>
      </c>
      <c r="W7794" s="1" t="s">
        <v>392</v>
      </c>
      <c r="X7794" s="1" t="s">
        <v>70</v>
      </c>
      <c r="Y7794" s="1" t="s">
        <v>70</v>
      </c>
      <c r="Z7794" s="1" t="s">
        <v>70</v>
      </c>
      <c r="AA7794" s="1" t="s">
        <v>70</v>
      </c>
      <c r="AB7794" s="1" t="s">
        <v>70</v>
      </c>
      <c r="AC7794" s="1" t="s">
        <v>80</v>
      </c>
      <c r="AD7794" s="1" t="s">
        <v>70</v>
      </c>
      <c r="AE7794" s="1" t="s">
        <v>70</v>
      </c>
      <c r="AF7794" s="1" t="s">
        <v>70</v>
      </c>
      <c r="AG7794" s="1" t="s">
        <v>70</v>
      </c>
      <c r="AH7794" s="1" t="s">
        <v>70</v>
      </c>
      <c r="AI7794" s="1" t="s">
        <v>70</v>
      </c>
      <c r="AJ7794" s="1" t="s">
        <v>70</v>
      </c>
      <c r="AK7794" s="1" t="s">
        <v>69</v>
      </c>
      <c r="AL7794" s="1" t="s">
        <v>70</v>
      </c>
      <c r="AM7794" s="1" t="s">
        <v>70</v>
      </c>
      <c r="AN7794" s="1" t="s">
        <v>70</v>
      </c>
      <c r="AO7794" s="1" t="s">
        <v>70</v>
      </c>
      <c r="AP7794" s="1" t="s">
        <v>70</v>
      </c>
      <c r="AQ7794" s="1" t="s">
        <v>70</v>
      </c>
      <c r="AR7794" s="1" t="s">
        <v>70</v>
      </c>
      <c r="AS7794" s="1" t="s">
        <v>70</v>
      </c>
      <c r="AT7794" s="1" t="s">
        <v>70</v>
      </c>
      <c r="AU7794" s="1" t="s">
        <v>70</v>
      </c>
      <c r="AV7794" s="1" t="s">
        <v>70</v>
      </c>
      <c r="AW7794" s="1" t="s">
        <v>70</v>
      </c>
      <c r="AX7794" s="1" t="s">
        <v>70</v>
      </c>
      <c r="AY7794" s="1" t="s">
        <v>70</v>
      </c>
      <c r="AZ7794" s="1" t="s">
        <v>69</v>
      </c>
      <c r="BA7794" s="1" t="s">
        <v>70</v>
      </c>
      <c r="BB7794" s="1" t="s">
        <v>70</v>
      </c>
      <c r="BC7794" s="1" t="s">
        <v>70</v>
      </c>
      <c r="BD7794" s="1" t="s">
        <v>70</v>
      </c>
      <c r="BE7794" s="1" t="s">
        <v>70</v>
      </c>
      <c r="BF7794" s="1" t="s">
        <v>70</v>
      </c>
      <c r="BG7794" s="3">
        <v>41733.48888888889</v>
      </c>
    </row>
    <row r="7795">
      <c r="A7795" s="1">
        <v>1004291.0</v>
      </c>
      <c r="B7795" s="1" t="s">
        <v>32929</v>
      </c>
      <c r="D7795" s="2" t="s">
        <v>32930</v>
      </c>
      <c r="H7795" s="1" t="s">
        <v>32931</v>
      </c>
      <c r="I7795" s="1" t="s">
        <v>6733</v>
      </c>
      <c r="J7795" s="1" t="s">
        <v>3851</v>
      </c>
      <c r="K7795" s="1" t="s">
        <v>188</v>
      </c>
      <c r="L7795" s="1">
        <v>16354.0</v>
      </c>
      <c r="M7795" s="1" t="s">
        <v>16974</v>
      </c>
      <c r="N7795" s="1" t="s">
        <v>32932</v>
      </c>
      <c r="U7795" s="1">
        <v>-79.67144</v>
      </c>
      <c r="V7795" s="1">
        <v>41.626743</v>
      </c>
      <c r="X7795" s="1" t="s">
        <v>69</v>
      </c>
      <c r="Y7795" s="1" t="s">
        <v>69</v>
      </c>
      <c r="Z7795" s="1" t="s">
        <v>70</v>
      </c>
      <c r="AA7795" s="1" t="s">
        <v>69</v>
      </c>
      <c r="AB7795" s="1" t="s">
        <v>70</v>
      </c>
      <c r="AC7795" s="1" t="s">
        <v>80</v>
      </c>
      <c r="AD7795" s="1" t="s">
        <v>69</v>
      </c>
      <c r="AE7795" s="1" t="s">
        <v>70</v>
      </c>
      <c r="AF7795" s="1" t="s">
        <v>69</v>
      </c>
      <c r="AG7795" s="1" t="s">
        <v>69</v>
      </c>
      <c r="AH7795" s="1" t="s">
        <v>70</v>
      </c>
      <c r="AI7795" s="1" t="s">
        <v>70</v>
      </c>
      <c r="AJ7795" s="1" t="s">
        <v>69</v>
      </c>
      <c r="AK7795" s="1" t="s">
        <v>69</v>
      </c>
      <c r="AL7795" s="1" t="s">
        <v>69</v>
      </c>
      <c r="AM7795" s="1" t="s">
        <v>69</v>
      </c>
      <c r="AN7795" s="1" t="s">
        <v>69</v>
      </c>
      <c r="AO7795" s="1" t="s">
        <v>70</v>
      </c>
      <c r="AP7795" s="1" t="s">
        <v>70</v>
      </c>
      <c r="AQ7795" s="1" t="s">
        <v>70</v>
      </c>
      <c r="AR7795" s="1" t="s">
        <v>69</v>
      </c>
      <c r="AS7795" s="1" t="s">
        <v>70</v>
      </c>
      <c r="AT7795" s="1" t="s">
        <v>69</v>
      </c>
      <c r="AU7795" s="1" t="s">
        <v>70</v>
      </c>
      <c r="AV7795" s="1" t="s">
        <v>70</v>
      </c>
      <c r="AW7795" s="1" t="s">
        <v>70</v>
      </c>
      <c r="AX7795" s="1" t="s">
        <v>69</v>
      </c>
      <c r="AY7795" s="1" t="s">
        <v>70</v>
      </c>
      <c r="AZ7795" s="1" t="s">
        <v>69</v>
      </c>
      <c r="BA7795" s="1" t="s">
        <v>70</v>
      </c>
      <c r="BB7795" s="1" t="s">
        <v>70</v>
      </c>
      <c r="BC7795" s="1" t="s">
        <v>70</v>
      </c>
      <c r="BD7795" s="1" t="s">
        <v>70</v>
      </c>
      <c r="BE7795" s="1" t="s">
        <v>70</v>
      </c>
      <c r="BF7795" s="1" t="s">
        <v>70</v>
      </c>
      <c r="BG7795" s="3">
        <v>42558.52916666667</v>
      </c>
    </row>
    <row r="7796">
      <c r="A7796" s="1">
        <v>1004642.0</v>
      </c>
      <c r="B7796" s="1" t="s">
        <v>32933</v>
      </c>
      <c r="H7796" s="1" t="s">
        <v>32934</v>
      </c>
      <c r="I7796" s="1" t="s">
        <v>32935</v>
      </c>
      <c r="J7796" s="1" t="s">
        <v>22433</v>
      </c>
      <c r="K7796" s="1" t="s">
        <v>96</v>
      </c>
      <c r="U7796" s="1">
        <v>-76.876297</v>
      </c>
      <c r="V7796" s="1">
        <v>42.5308</v>
      </c>
      <c r="X7796" s="1" t="s">
        <v>70</v>
      </c>
      <c r="Y7796" s="1" t="s">
        <v>70</v>
      </c>
      <c r="Z7796" s="1" t="s">
        <v>70</v>
      </c>
      <c r="AA7796" s="1" t="s">
        <v>70</v>
      </c>
      <c r="AB7796" s="1" t="s">
        <v>70</v>
      </c>
      <c r="AC7796" s="1" t="s">
        <v>80</v>
      </c>
      <c r="BG7796" s="1">
        <v>2009.0</v>
      </c>
    </row>
    <row r="7797">
      <c r="A7797" s="1">
        <v>2000032.0</v>
      </c>
      <c r="B7797" s="1" t="s">
        <v>32936</v>
      </c>
      <c r="C7797" s="2" t="s">
        <v>32937</v>
      </c>
      <c r="D7797" s="2" t="s">
        <v>32938</v>
      </c>
      <c r="K7797" s="1" t="s">
        <v>91</v>
      </c>
      <c r="X7797" s="1" t="s">
        <v>69</v>
      </c>
      <c r="Y7797" s="1" t="s">
        <v>70</v>
      </c>
      <c r="Z7797" s="1" t="s">
        <v>70</v>
      </c>
      <c r="AA7797" s="1" t="s">
        <v>70</v>
      </c>
      <c r="AB7797" s="1" t="s">
        <v>70</v>
      </c>
      <c r="AC7797" s="1" t="s">
        <v>80</v>
      </c>
      <c r="BG7797" s="1">
        <v>2013.0</v>
      </c>
    </row>
    <row r="7798">
      <c r="A7798" s="1">
        <v>1012595.0</v>
      </c>
      <c r="B7798" s="1" t="s">
        <v>32939</v>
      </c>
      <c r="H7798" s="1" t="s">
        <v>32940</v>
      </c>
      <c r="I7798" s="1" t="s">
        <v>783</v>
      </c>
      <c r="J7798" s="1" t="s">
        <v>784</v>
      </c>
      <c r="K7798" s="1" t="s">
        <v>785</v>
      </c>
      <c r="L7798" s="1">
        <v>78205.0</v>
      </c>
      <c r="M7798" s="1" t="s">
        <v>224</v>
      </c>
      <c r="N7798" s="1" t="s">
        <v>2199</v>
      </c>
      <c r="U7798" s="1">
        <v>-98.488823</v>
      </c>
      <c r="V7798" s="1">
        <v>29.431049</v>
      </c>
      <c r="X7798" s="1" t="s">
        <v>69</v>
      </c>
      <c r="Y7798" s="1" t="s">
        <v>70</v>
      </c>
      <c r="Z7798" s="1" t="s">
        <v>70</v>
      </c>
      <c r="AA7798" s="1" t="s">
        <v>70</v>
      </c>
      <c r="AB7798" s="1" t="s">
        <v>69</v>
      </c>
      <c r="AC7798" s="1" t="s">
        <v>80</v>
      </c>
      <c r="AD7798" s="1" t="s">
        <v>69</v>
      </c>
      <c r="AE7798" s="1" t="s">
        <v>69</v>
      </c>
      <c r="AF7798" s="1" t="s">
        <v>69</v>
      </c>
      <c r="AG7798" s="1" t="s">
        <v>70</v>
      </c>
      <c r="AH7798" s="1" t="s">
        <v>69</v>
      </c>
      <c r="AI7798" s="1" t="s">
        <v>70</v>
      </c>
      <c r="AJ7798" s="1" t="s">
        <v>69</v>
      </c>
      <c r="AK7798" s="1" t="s">
        <v>69</v>
      </c>
      <c r="AL7798" s="1" t="s">
        <v>69</v>
      </c>
      <c r="AM7798" s="1" t="s">
        <v>69</v>
      </c>
      <c r="AN7798" s="1" t="s">
        <v>70</v>
      </c>
      <c r="AO7798" s="1" t="s">
        <v>70</v>
      </c>
      <c r="AP7798" s="1" t="s">
        <v>70</v>
      </c>
      <c r="AQ7798" s="1" t="s">
        <v>69</v>
      </c>
      <c r="AR7798" s="1" t="s">
        <v>70</v>
      </c>
      <c r="AS7798" s="1" t="s">
        <v>69</v>
      </c>
      <c r="AT7798" s="1" t="s">
        <v>70</v>
      </c>
      <c r="AU7798" s="1" t="s">
        <v>69</v>
      </c>
      <c r="AV7798" s="1" t="s">
        <v>69</v>
      </c>
      <c r="AW7798" s="1" t="s">
        <v>70</v>
      </c>
      <c r="AX7798" s="1" t="s">
        <v>70</v>
      </c>
      <c r="AY7798" s="1" t="s">
        <v>70</v>
      </c>
      <c r="AZ7798" s="1" t="s">
        <v>69</v>
      </c>
      <c r="BA7798" s="1" t="s">
        <v>70</v>
      </c>
      <c r="BB7798" s="1" t="s">
        <v>69</v>
      </c>
      <c r="BC7798" s="1" t="s">
        <v>70</v>
      </c>
      <c r="BD7798" s="1" t="s">
        <v>69</v>
      </c>
      <c r="BE7798" s="1" t="s">
        <v>70</v>
      </c>
      <c r="BF7798" s="1" t="s">
        <v>69</v>
      </c>
      <c r="BG7798" s="3">
        <v>42565.6</v>
      </c>
    </row>
    <row r="7799">
      <c r="A7799" s="1">
        <v>1008704.0</v>
      </c>
      <c r="B7799" s="1" t="s">
        <v>32941</v>
      </c>
      <c r="D7799" s="2" t="s">
        <v>32942</v>
      </c>
      <c r="H7799" s="1" t="s">
        <v>32943</v>
      </c>
      <c r="I7799" s="1" t="s">
        <v>32944</v>
      </c>
      <c r="J7799" s="1" t="s">
        <v>6014</v>
      </c>
      <c r="K7799" s="1" t="s">
        <v>582</v>
      </c>
      <c r="L7799" s="1">
        <v>42220.0</v>
      </c>
      <c r="M7799" s="1" t="s">
        <v>32945</v>
      </c>
      <c r="N7799" s="1" t="s">
        <v>190</v>
      </c>
      <c r="U7799" s="1">
        <v>-87.151924</v>
      </c>
      <c r="V7799" s="1">
        <v>36.809326</v>
      </c>
      <c r="W7799" s="1" t="s">
        <v>174</v>
      </c>
      <c r="X7799" s="1" t="s">
        <v>69</v>
      </c>
      <c r="Y7799" s="1" t="s">
        <v>70</v>
      </c>
      <c r="Z7799" s="1" t="s">
        <v>70</v>
      </c>
      <c r="AA7799" s="1" t="s">
        <v>70</v>
      </c>
      <c r="AB7799" s="1" t="s">
        <v>70</v>
      </c>
      <c r="AC7799" s="1" t="s">
        <v>80</v>
      </c>
      <c r="AD7799" s="1" t="s">
        <v>69</v>
      </c>
      <c r="AE7799" s="1" t="s">
        <v>70</v>
      </c>
      <c r="AF7799" s="1" t="s">
        <v>70</v>
      </c>
      <c r="AG7799" s="1" t="s">
        <v>69</v>
      </c>
      <c r="AH7799" s="1" t="s">
        <v>69</v>
      </c>
      <c r="AI7799" s="1" t="s">
        <v>70</v>
      </c>
      <c r="AJ7799" s="1" t="s">
        <v>69</v>
      </c>
      <c r="AK7799" s="1" t="s">
        <v>69</v>
      </c>
      <c r="AL7799" s="1" t="s">
        <v>69</v>
      </c>
      <c r="AM7799" s="1" t="s">
        <v>69</v>
      </c>
      <c r="AN7799" s="1" t="s">
        <v>70</v>
      </c>
      <c r="AO7799" s="1" t="s">
        <v>70</v>
      </c>
      <c r="AP7799" s="1" t="s">
        <v>70</v>
      </c>
      <c r="AQ7799" s="1" t="s">
        <v>70</v>
      </c>
      <c r="AR7799" s="1" t="s">
        <v>69</v>
      </c>
      <c r="AS7799" s="1" t="s">
        <v>70</v>
      </c>
      <c r="AT7799" s="1" t="s">
        <v>70</v>
      </c>
      <c r="AU7799" s="1" t="s">
        <v>69</v>
      </c>
      <c r="AV7799" s="1" t="s">
        <v>69</v>
      </c>
      <c r="AW7799" s="1" t="s">
        <v>70</v>
      </c>
      <c r="AX7799" s="1" t="s">
        <v>70</v>
      </c>
      <c r="AY7799" s="1" t="s">
        <v>70</v>
      </c>
      <c r="AZ7799" s="1" t="s">
        <v>69</v>
      </c>
      <c r="BA7799" s="1" t="s">
        <v>70</v>
      </c>
      <c r="BB7799" s="1" t="s">
        <v>70</v>
      </c>
      <c r="BC7799" s="1" t="s">
        <v>70</v>
      </c>
      <c r="BD7799" s="1" t="s">
        <v>70</v>
      </c>
      <c r="BE7799" s="1" t="s">
        <v>70</v>
      </c>
      <c r="BF7799" s="1" t="s">
        <v>70</v>
      </c>
      <c r="BG7799" s="3">
        <v>41730.74097222222</v>
      </c>
    </row>
    <row r="7800">
      <c r="A7800" s="1">
        <v>1009939.0</v>
      </c>
      <c r="B7800" s="1" t="s">
        <v>32946</v>
      </c>
      <c r="C7800" s="2" t="s">
        <v>32947</v>
      </c>
      <c r="D7800" s="2" t="s">
        <v>32948</v>
      </c>
      <c r="H7800" s="1" t="s">
        <v>32949</v>
      </c>
      <c r="I7800" s="1" t="s">
        <v>32950</v>
      </c>
      <c r="J7800" s="1" t="s">
        <v>3117</v>
      </c>
      <c r="K7800" s="1" t="s">
        <v>77</v>
      </c>
      <c r="L7800" s="1">
        <v>43604.0</v>
      </c>
      <c r="M7800" s="1" t="s">
        <v>5122</v>
      </c>
      <c r="N7800" s="1" t="s">
        <v>287</v>
      </c>
      <c r="O7800" s="1" t="s">
        <v>32951</v>
      </c>
      <c r="P7800" s="1" t="s">
        <v>79</v>
      </c>
      <c r="U7800" s="1">
        <v>-83.542053</v>
      </c>
      <c r="V7800" s="1">
        <v>41.645298</v>
      </c>
      <c r="X7800" s="1" t="s">
        <v>69</v>
      </c>
      <c r="Y7800" s="1" t="s">
        <v>69</v>
      </c>
      <c r="Z7800" s="1" t="s">
        <v>69</v>
      </c>
      <c r="AA7800" s="1" t="s">
        <v>69</v>
      </c>
      <c r="AB7800" s="1" t="s">
        <v>69</v>
      </c>
      <c r="AC7800" s="1" t="s">
        <v>69</v>
      </c>
      <c r="AD7800" s="1" t="s">
        <v>69</v>
      </c>
      <c r="AE7800" s="1" t="s">
        <v>69</v>
      </c>
      <c r="AF7800" s="1" t="s">
        <v>69</v>
      </c>
      <c r="AG7800" s="1" t="s">
        <v>69</v>
      </c>
      <c r="AH7800" s="1" t="s">
        <v>69</v>
      </c>
      <c r="AI7800" s="1" t="s">
        <v>70</v>
      </c>
      <c r="AJ7800" s="1" t="s">
        <v>69</v>
      </c>
      <c r="AK7800" s="1" t="s">
        <v>69</v>
      </c>
      <c r="AL7800" s="1" t="s">
        <v>69</v>
      </c>
      <c r="AM7800" s="1" t="s">
        <v>69</v>
      </c>
      <c r="AN7800" s="1" t="s">
        <v>69</v>
      </c>
      <c r="AO7800" s="1" t="s">
        <v>69</v>
      </c>
      <c r="AP7800" s="1" t="s">
        <v>70</v>
      </c>
      <c r="AQ7800" s="1" t="s">
        <v>69</v>
      </c>
      <c r="AR7800" s="1" t="s">
        <v>69</v>
      </c>
      <c r="AS7800" s="1" t="s">
        <v>69</v>
      </c>
      <c r="AT7800" s="1" t="s">
        <v>69</v>
      </c>
      <c r="AU7800" s="1" t="s">
        <v>69</v>
      </c>
      <c r="AV7800" s="1" t="s">
        <v>69</v>
      </c>
      <c r="AW7800" s="1" t="s">
        <v>69</v>
      </c>
      <c r="AX7800" s="1" t="s">
        <v>69</v>
      </c>
      <c r="AY7800" s="1" t="s">
        <v>70</v>
      </c>
      <c r="AZ7800" s="1" t="s">
        <v>69</v>
      </c>
      <c r="BA7800" s="1" t="s">
        <v>69</v>
      </c>
      <c r="BB7800" s="1" t="s">
        <v>69</v>
      </c>
      <c r="BC7800" s="1" t="s">
        <v>70</v>
      </c>
      <c r="BD7800" s="1" t="s">
        <v>70</v>
      </c>
      <c r="BE7800" s="1" t="s">
        <v>70</v>
      </c>
      <c r="BF7800" s="1" t="s">
        <v>69</v>
      </c>
      <c r="BG7800" s="3">
        <v>42558.4875</v>
      </c>
    </row>
    <row r="7801">
      <c r="A7801" s="1">
        <v>1008388.0</v>
      </c>
      <c r="B7801" s="1" t="s">
        <v>32952</v>
      </c>
      <c r="C7801" s="2" t="s">
        <v>32953</v>
      </c>
      <c r="D7801" s="2" t="s">
        <v>32954</v>
      </c>
      <c r="H7801" s="1" t="s">
        <v>22246</v>
      </c>
      <c r="I7801" s="1" t="s">
        <v>32950</v>
      </c>
      <c r="J7801" s="1" t="s">
        <v>775</v>
      </c>
      <c r="K7801" s="1" t="s">
        <v>148</v>
      </c>
      <c r="L7801" s="1">
        <v>97391.0</v>
      </c>
      <c r="M7801" s="1" t="s">
        <v>17150</v>
      </c>
      <c r="N7801" s="1" t="s">
        <v>3925</v>
      </c>
      <c r="U7801" s="1">
        <v>-123.93731</v>
      </c>
      <c r="V7801" s="1">
        <v>44.621815</v>
      </c>
      <c r="X7801" s="1" t="s">
        <v>69</v>
      </c>
      <c r="Y7801" s="1" t="s">
        <v>69</v>
      </c>
      <c r="Z7801" s="1" t="s">
        <v>70</v>
      </c>
      <c r="AA7801" s="1" t="s">
        <v>69</v>
      </c>
      <c r="AB7801" s="1" t="s">
        <v>69</v>
      </c>
      <c r="AC7801" s="1" t="s">
        <v>70</v>
      </c>
      <c r="AD7801" s="1" t="s">
        <v>69</v>
      </c>
      <c r="AE7801" s="1" t="s">
        <v>69</v>
      </c>
      <c r="AF7801" s="1" t="s">
        <v>69</v>
      </c>
      <c r="AG7801" s="1" t="s">
        <v>69</v>
      </c>
      <c r="AH7801" s="1" t="s">
        <v>69</v>
      </c>
      <c r="AI7801" s="1" t="s">
        <v>70</v>
      </c>
      <c r="AJ7801" s="1" t="s">
        <v>69</v>
      </c>
      <c r="AK7801" s="1" t="s">
        <v>69</v>
      </c>
      <c r="AL7801" s="1" t="s">
        <v>69</v>
      </c>
      <c r="AM7801" s="1" t="s">
        <v>69</v>
      </c>
      <c r="AN7801" s="1" t="s">
        <v>70</v>
      </c>
      <c r="AO7801" s="1" t="s">
        <v>70</v>
      </c>
      <c r="AP7801" s="1" t="s">
        <v>70</v>
      </c>
      <c r="AQ7801" s="1" t="s">
        <v>69</v>
      </c>
      <c r="AR7801" s="1" t="s">
        <v>69</v>
      </c>
      <c r="AS7801" s="1" t="s">
        <v>70</v>
      </c>
      <c r="AT7801" s="1" t="s">
        <v>69</v>
      </c>
      <c r="AU7801" s="1" t="s">
        <v>70</v>
      </c>
      <c r="AV7801" s="1" t="s">
        <v>69</v>
      </c>
      <c r="AW7801" s="1" t="s">
        <v>70</v>
      </c>
      <c r="AX7801" s="1" t="s">
        <v>69</v>
      </c>
      <c r="AY7801" s="1" t="s">
        <v>70</v>
      </c>
      <c r="AZ7801" s="1" t="s">
        <v>69</v>
      </c>
      <c r="BA7801" s="1" t="s">
        <v>70</v>
      </c>
      <c r="BB7801" s="1" t="s">
        <v>70</v>
      </c>
      <c r="BC7801" s="1" t="s">
        <v>70</v>
      </c>
      <c r="BD7801" s="1" t="s">
        <v>70</v>
      </c>
      <c r="BE7801" s="1" t="s">
        <v>70</v>
      </c>
      <c r="BF7801" s="1" t="s">
        <v>70</v>
      </c>
      <c r="BG7801" s="3">
        <v>42549.56041666667</v>
      </c>
    </row>
    <row r="7802">
      <c r="A7802" s="1">
        <v>1007453.0</v>
      </c>
      <c r="B7802" s="1" t="s">
        <v>32955</v>
      </c>
      <c r="H7802" s="1" t="s">
        <v>32956</v>
      </c>
      <c r="I7802" s="1" t="s">
        <v>8297</v>
      </c>
      <c r="J7802" s="1" t="s">
        <v>8297</v>
      </c>
      <c r="K7802" s="1" t="s">
        <v>1818</v>
      </c>
      <c r="L7802" s="1">
        <v>6084.0</v>
      </c>
      <c r="U7802" s="1">
        <v>-72.369499</v>
      </c>
      <c r="V7802" s="1">
        <v>41.872799</v>
      </c>
      <c r="X7802" s="1" t="s">
        <v>70</v>
      </c>
      <c r="Y7802" s="1" t="s">
        <v>70</v>
      </c>
      <c r="Z7802" s="1" t="s">
        <v>70</v>
      </c>
      <c r="AA7802" s="1" t="s">
        <v>70</v>
      </c>
      <c r="AB7802" s="1" t="s">
        <v>70</v>
      </c>
      <c r="AC7802" s="1" t="s">
        <v>80</v>
      </c>
      <c r="BG7802" s="1">
        <v>2009.0</v>
      </c>
    </row>
    <row r="7803">
      <c r="A7803" s="1">
        <v>1005574.0</v>
      </c>
      <c r="B7803" s="1" t="s">
        <v>32957</v>
      </c>
      <c r="H7803" s="1" t="s">
        <v>32958</v>
      </c>
      <c r="I7803" s="1" t="s">
        <v>32959</v>
      </c>
      <c r="J7803" s="1" t="s">
        <v>1103</v>
      </c>
      <c r="K7803" s="1" t="s">
        <v>656</v>
      </c>
      <c r="L7803" s="1">
        <v>91356.0</v>
      </c>
      <c r="U7803" s="1">
        <v>-118.549</v>
      </c>
      <c r="V7803" s="1">
        <v>34.1726</v>
      </c>
      <c r="X7803" s="1" t="s">
        <v>70</v>
      </c>
      <c r="Y7803" s="1" t="s">
        <v>70</v>
      </c>
      <c r="Z7803" s="1" t="s">
        <v>70</v>
      </c>
      <c r="AA7803" s="1" t="s">
        <v>70</v>
      </c>
      <c r="AB7803" s="1" t="s">
        <v>70</v>
      </c>
      <c r="AC7803" s="1" t="s">
        <v>80</v>
      </c>
      <c r="BG7803" s="1">
        <v>2009.0</v>
      </c>
    </row>
    <row r="7804">
      <c r="A7804" s="1">
        <v>1007370.0</v>
      </c>
      <c r="B7804" s="1" t="s">
        <v>32960</v>
      </c>
      <c r="C7804" s="2" t="s">
        <v>32961</v>
      </c>
      <c r="H7804" s="1" t="s">
        <v>17501</v>
      </c>
      <c r="I7804" s="1" t="s">
        <v>32962</v>
      </c>
      <c r="J7804" s="1" t="s">
        <v>338</v>
      </c>
      <c r="K7804" s="1" t="s">
        <v>451</v>
      </c>
      <c r="L7804" s="1">
        <v>54660.0</v>
      </c>
      <c r="M7804" s="1" t="s">
        <v>1490</v>
      </c>
      <c r="N7804" s="1" t="s">
        <v>14036</v>
      </c>
      <c r="U7804" s="1">
        <v>-90.503998</v>
      </c>
      <c r="V7804" s="1">
        <v>43.973999</v>
      </c>
      <c r="W7804" s="1" t="s">
        <v>392</v>
      </c>
      <c r="X7804" s="1" t="s">
        <v>70</v>
      </c>
      <c r="Y7804" s="1" t="s">
        <v>69</v>
      </c>
      <c r="Z7804" s="1" t="s">
        <v>70</v>
      </c>
      <c r="AA7804" s="1" t="s">
        <v>70</v>
      </c>
      <c r="AB7804" s="1" t="s">
        <v>70</v>
      </c>
      <c r="AC7804" s="1" t="s">
        <v>80</v>
      </c>
      <c r="AD7804" s="1" t="s">
        <v>69</v>
      </c>
      <c r="AE7804" s="1" t="s">
        <v>70</v>
      </c>
      <c r="AF7804" s="1" t="s">
        <v>70</v>
      </c>
      <c r="AG7804" s="1" t="s">
        <v>69</v>
      </c>
      <c r="AH7804" s="1" t="s">
        <v>70</v>
      </c>
      <c r="AI7804" s="1" t="s">
        <v>70</v>
      </c>
      <c r="AJ7804" s="1" t="s">
        <v>69</v>
      </c>
      <c r="AK7804" s="1" t="s">
        <v>69</v>
      </c>
      <c r="AL7804" s="1" t="s">
        <v>69</v>
      </c>
      <c r="AM7804" s="1" t="s">
        <v>69</v>
      </c>
      <c r="AN7804" s="1" t="s">
        <v>69</v>
      </c>
      <c r="AO7804" s="1" t="s">
        <v>70</v>
      </c>
      <c r="AP7804" s="1" t="s">
        <v>70</v>
      </c>
      <c r="AQ7804" s="1" t="s">
        <v>70</v>
      </c>
      <c r="AR7804" s="1" t="s">
        <v>69</v>
      </c>
      <c r="AS7804" s="1" t="s">
        <v>70</v>
      </c>
      <c r="AT7804" s="1" t="s">
        <v>70</v>
      </c>
      <c r="AU7804" s="1" t="s">
        <v>70</v>
      </c>
      <c r="AV7804" s="1" t="s">
        <v>70</v>
      </c>
      <c r="AW7804" s="1" t="s">
        <v>70</v>
      </c>
      <c r="AX7804" s="1" t="s">
        <v>70</v>
      </c>
      <c r="AY7804" s="1" t="s">
        <v>70</v>
      </c>
      <c r="AZ7804" s="1" t="s">
        <v>70</v>
      </c>
      <c r="BA7804" s="1" t="s">
        <v>70</v>
      </c>
      <c r="BB7804" s="1" t="s">
        <v>70</v>
      </c>
      <c r="BC7804" s="1" t="s">
        <v>70</v>
      </c>
      <c r="BD7804" s="1" t="s">
        <v>70</v>
      </c>
      <c r="BE7804" s="1" t="s">
        <v>70</v>
      </c>
      <c r="BF7804" s="1" t="s">
        <v>70</v>
      </c>
      <c r="BG7804" s="3">
        <v>40659.35486111111</v>
      </c>
    </row>
    <row r="7805">
      <c r="A7805" s="1">
        <v>1003076.0</v>
      </c>
      <c r="B7805" s="1" t="s">
        <v>32963</v>
      </c>
      <c r="C7805" s="2" t="s">
        <v>32964</v>
      </c>
      <c r="H7805" s="1" t="s">
        <v>32965</v>
      </c>
      <c r="I7805" s="1" t="s">
        <v>32966</v>
      </c>
      <c r="J7805" s="1" t="s">
        <v>775</v>
      </c>
      <c r="K7805" s="1" t="s">
        <v>451</v>
      </c>
      <c r="L7805" s="1">
        <v>54487.0</v>
      </c>
      <c r="M7805" s="1" t="s">
        <v>14891</v>
      </c>
      <c r="N7805" s="1" t="s">
        <v>5516</v>
      </c>
      <c r="U7805" s="1">
        <v>-89.730751</v>
      </c>
      <c r="V7805" s="1">
        <v>45.471146</v>
      </c>
      <c r="W7805" s="1" t="s">
        <v>548</v>
      </c>
      <c r="X7805" s="1" t="s">
        <v>69</v>
      </c>
      <c r="Y7805" s="1" t="s">
        <v>69</v>
      </c>
      <c r="Z7805" s="1" t="s">
        <v>69</v>
      </c>
      <c r="AA7805" s="1" t="s">
        <v>69</v>
      </c>
      <c r="AB7805" s="1" t="s">
        <v>69</v>
      </c>
      <c r="AC7805" s="1" t="s">
        <v>80</v>
      </c>
      <c r="AD7805" s="1" t="s">
        <v>69</v>
      </c>
      <c r="AE7805" s="1" t="s">
        <v>70</v>
      </c>
      <c r="AF7805" s="1" t="s">
        <v>69</v>
      </c>
      <c r="AG7805" s="1" t="s">
        <v>69</v>
      </c>
      <c r="AH7805" s="1" t="s">
        <v>69</v>
      </c>
      <c r="AI7805" s="1" t="s">
        <v>70</v>
      </c>
      <c r="AJ7805" s="1" t="s">
        <v>69</v>
      </c>
      <c r="AK7805" s="1" t="s">
        <v>69</v>
      </c>
      <c r="AL7805" s="1" t="s">
        <v>69</v>
      </c>
      <c r="AM7805" s="1" t="s">
        <v>69</v>
      </c>
      <c r="AN7805" s="1" t="s">
        <v>69</v>
      </c>
      <c r="AO7805" s="1" t="s">
        <v>70</v>
      </c>
      <c r="AP7805" s="1" t="s">
        <v>70</v>
      </c>
      <c r="AQ7805" s="1" t="s">
        <v>70</v>
      </c>
      <c r="AR7805" s="1" t="s">
        <v>69</v>
      </c>
      <c r="AS7805" s="1" t="s">
        <v>69</v>
      </c>
      <c r="AT7805" s="1" t="s">
        <v>70</v>
      </c>
      <c r="AU7805" s="1" t="s">
        <v>69</v>
      </c>
      <c r="AV7805" s="1" t="s">
        <v>70</v>
      </c>
      <c r="AW7805" s="1" t="s">
        <v>70</v>
      </c>
      <c r="AX7805" s="1" t="s">
        <v>70</v>
      </c>
      <c r="AY7805" s="1" t="s">
        <v>70</v>
      </c>
      <c r="AZ7805" s="1" t="s">
        <v>69</v>
      </c>
      <c r="BA7805" s="1" t="s">
        <v>70</v>
      </c>
      <c r="BB7805" s="1" t="s">
        <v>70</v>
      </c>
      <c r="BC7805" s="1" t="s">
        <v>69</v>
      </c>
      <c r="BD7805" s="1" t="s">
        <v>70</v>
      </c>
      <c r="BE7805" s="1" t="s">
        <v>70</v>
      </c>
      <c r="BF7805" s="1" t="s">
        <v>70</v>
      </c>
      <c r="BG7805" s="3">
        <v>41772.47361111111</v>
      </c>
    </row>
    <row r="7806">
      <c r="A7806" s="1">
        <v>1003812.0</v>
      </c>
      <c r="B7806" s="1" t="s">
        <v>32967</v>
      </c>
      <c r="H7806" s="1" t="s">
        <v>32968</v>
      </c>
      <c r="I7806" s="1" t="s">
        <v>32966</v>
      </c>
      <c r="J7806" s="1" t="s">
        <v>775</v>
      </c>
      <c r="K7806" s="1" t="s">
        <v>451</v>
      </c>
      <c r="L7806" s="1">
        <v>54487.0</v>
      </c>
      <c r="M7806" s="1" t="s">
        <v>1135</v>
      </c>
      <c r="N7806" s="1" t="s">
        <v>32969</v>
      </c>
      <c r="U7806" s="1">
        <v>-89.7285</v>
      </c>
      <c r="V7806" s="1">
        <v>45.471401</v>
      </c>
      <c r="W7806" s="1" t="s">
        <v>392</v>
      </c>
      <c r="X7806" s="1" t="s">
        <v>70</v>
      </c>
      <c r="Y7806" s="1" t="s">
        <v>69</v>
      </c>
      <c r="Z7806" s="1" t="s">
        <v>69</v>
      </c>
      <c r="AA7806" s="1" t="s">
        <v>69</v>
      </c>
      <c r="AB7806" s="1" t="s">
        <v>70</v>
      </c>
      <c r="AC7806" s="1" t="s">
        <v>70</v>
      </c>
      <c r="AD7806" s="1" t="s">
        <v>69</v>
      </c>
      <c r="AE7806" s="1" t="s">
        <v>70</v>
      </c>
      <c r="AF7806" s="1" t="s">
        <v>70</v>
      </c>
      <c r="AG7806" s="1" t="s">
        <v>69</v>
      </c>
      <c r="AH7806" s="1" t="s">
        <v>70</v>
      </c>
      <c r="AI7806" s="1" t="s">
        <v>70</v>
      </c>
      <c r="AJ7806" s="1" t="s">
        <v>69</v>
      </c>
      <c r="AK7806" s="1" t="s">
        <v>69</v>
      </c>
      <c r="AL7806" s="1" t="s">
        <v>69</v>
      </c>
      <c r="AM7806" s="1" t="s">
        <v>69</v>
      </c>
      <c r="AN7806" s="1" t="s">
        <v>69</v>
      </c>
      <c r="AO7806" s="1" t="s">
        <v>69</v>
      </c>
      <c r="AP7806" s="1" t="s">
        <v>70</v>
      </c>
      <c r="AQ7806" s="1" t="s">
        <v>70</v>
      </c>
      <c r="AR7806" s="1" t="s">
        <v>69</v>
      </c>
      <c r="AS7806" s="1" t="s">
        <v>70</v>
      </c>
      <c r="AT7806" s="1" t="s">
        <v>69</v>
      </c>
      <c r="AU7806" s="1" t="s">
        <v>70</v>
      </c>
      <c r="AV7806" s="1" t="s">
        <v>70</v>
      </c>
      <c r="AW7806" s="1" t="s">
        <v>70</v>
      </c>
      <c r="AX7806" s="1" t="s">
        <v>70</v>
      </c>
      <c r="AY7806" s="1" t="s">
        <v>70</v>
      </c>
      <c r="AZ7806" s="1" t="s">
        <v>70</v>
      </c>
      <c r="BA7806" s="1" t="s">
        <v>70</v>
      </c>
      <c r="BB7806" s="1" t="s">
        <v>70</v>
      </c>
      <c r="BC7806" s="1" t="s">
        <v>70</v>
      </c>
      <c r="BD7806" s="1" t="s">
        <v>70</v>
      </c>
      <c r="BE7806" s="1" t="s">
        <v>70</v>
      </c>
      <c r="BF7806" s="1" t="s">
        <v>70</v>
      </c>
      <c r="BG7806" s="3">
        <v>40658.836805555555</v>
      </c>
    </row>
    <row r="7807">
      <c r="A7807" s="1">
        <v>1009195.0</v>
      </c>
      <c r="B7807" s="1" t="s">
        <v>32970</v>
      </c>
      <c r="C7807" s="2" t="s">
        <v>32971</v>
      </c>
      <c r="H7807" s="1" t="s">
        <v>32972</v>
      </c>
      <c r="I7807" s="1" t="s">
        <v>32973</v>
      </c>
      <c r="K7807" s="1" t="s">
        <v>785</v>
      </c>
      <c r="L7807" s="1">
        <v>77377.0</v>
      </c>
      <c r="U7807" s="1">
        <v>-95.609497</v>
      </c>
      <c r="V7807" s="1">
        <v>30.0028</v>
      </c>
      <c r="X7807" s="1" t="s">
        <v>69</v>
      </c>
      <c r="Y7807" s="1" t="s">
        <v>70</v>
      </c>
      <c r="Z7807" s="1" t="s">
        <v>70</v>
      </c>
      <c r="AA7807" s="1" t="s">
        <v>70</v>
      </c>
      <c r="AB7807" s="1" t="s">
        <v>70</v>
      </c>
      <c r="AC7807" s="1" t="s">
        <v>80</v>
      </c>
      <c r="BG7807" s="1">
        <v>2013.0</v>
      </c>
    </row>
    <row r="7808">
      <c r="A7808" s="1">
        <v>1000078.0</v>
      </c>
      <c r="B7808" s="1" t="s">
        <v>32974</v>
      </c>
      <c r="C7808" s="2" t="s">
        <v>356</v>
      </c>
      <c r="D7808" s="2" t="s">
        <v>357</v>
      </c>
      <c r="H7808" s="1" t="s">
        <v>32975</v>
      </c>
      <c r="I7808" s="1" t="s">
        <v>96</v>
      </c>
      <c r="J7808" s="1" t="s">
        <v>96</v>
      </c>
      <c r="K7808" s="1" t="s">
        <v>96</v>
      </c>
      <c r="L7808" s="1">
        <v>10009.0</v>
      </c>
      <c r="M7808" s="1" t="s">
        <v>312</v>
      </c>
      <c r="N7808" s="1" t="s">
        <v>32976</v>
      </c>
      <c r="U7808" s="1">
        <v>-73.983536</v>
      </c>
      <c r="V7808" s="1">
        <v>40.726055</v>
      </c>
      <c r="W7808" s="1" t="s">
        <v>136</v>
      </c>
      <c r="X7808" s="1" t="s">
        <v>69</v>
      </c>
      <c r="Y7808" s="1" t="s">
        <v>69</v>
      </c>
      <c r="Z7808" s="1" t="s">
        <v>69</v>
      </c>
      <c r="AA7808" s="1" t="s">
        <v>69</v>
      </c>
      <c r="AB7808" s="1" t="s">
        <v>69</v>
      </c>
      <c r="AC7808" s="1" t="s">
        <v>70</v>
      </c>
      <c r="AD7808" s="1" t="s">
        <v>69</v>
      </c>
      <c r="AE7808" s="1" t="s">
        <v>69</v>
      </c>
      <c r="AF7808" s="1" t="s">
        <v>70</v>
      </c>
      <c r="AG7808" s="1" t="s">
        <v>70</v>
      </c>
      <c r="AH7808" s="1" t="s">
        <v>70</v>
      </c>
      <c r="AI7808" s="1" t="s">
        <v>69</v>
      </c>
      <c r="AJ7808" s="1" t="s">
        <v>69</v>
      </c>
      <c r="AK7808" s="1" t="s">
        <v>69</v>
      </c>
      <c r="AL7808" s="1" t="s">
        <v>70</v>
      </c>
      <c r="AM7808" s="1" t="s">
        <v>69</v>
      </c>
      <c r="AN7808" s="1" t="s">
        <v>70</v>
      </c>
      <c r="AO7808" s="1" t="s">
        <v>69</v>
      </c>
      <c r="AP7808" s="1" t="s">
        <v>70</v>
      </c>
      <c r="AQ7808" s="1" t="s">
        <v>70</v>
      </c>
      <c r="AR7808" s="1" t="s">
        <v>70</v>
      </c>
      <c r="AS7808" s="1" t="s">
        <v>69</v>
      </c>
      <c r="AT7808" s="1" t="s">
        <v>70</v>
      </c>
      <c r="AU7808" s="1" t="s">
        <v>70</v>
      </c>
      <c r="AV7808" s="1" t="s">
        <v>70</v>
      </c>
      <c r="AW7808" s="1" t="s">
        <v>70</v>
      </c>
      <c r="AX7808" s="1" t="s">
        <v>70</v>
      </c>
      <c r="AY7808" s="1" t="s">
        <v>70</v>
      </c>
      <c r="AZ7808" s="1" t="s">
        <v>69</v>
      </c>
      <c r="BA7808" s="1" t="s">
        <v>70</v>
      </c>
      <c r="BB7808" s="1" t="s">
        <v>70</v>
      </c>
      <c r="BC7808" s="1" t="s">
        <v>70</v>
      </c>
      <c r="BD7808" s="1" t="s">
        <v>70</v>
      </c>
      <c r="BE7808" s="1" t="s">
        <v>70</v>
      </c>
      <c r="BF7808" s="1" t="s">
        <v>70</v>
      </c>
      <c r="BG7808" s="3">
        <v>41478.65</v>
      </c>
    </row>
    <row r="7809">
      <c r="A7809" s="1">
        <v>1004148.0</v>
      </c>
      <c r="B7809" s="1" t="s">
        <v>32977</v>
      </c>
      <c r="C7809" s="2" t="s">
        <v>32978</v>
      </c>
      <c r="H7809" s="1" t="s">
        <v>32979</v>
      </c>
      <c r="I7809" s="1" t="s">
        <v>678</v>
      </c>
      <c r="J7809" s="1" t="s">
        <v>679</v>
      </c>
      <c r="K7809" s="1" t="s">
        <v>244</v>
      </c>
      <c r="L7809" s="1">
        <v>8753.0</v>
      </c>
      <c r="M7809" s="1" t="s">
        <v>1135</v>
      </c>
      <c r="N7809" s="1" t="s">
        <v>25059</v>
      </c>
      <c r="U7809" s="1">
        <v>-74.197502</v>
      </c>
      <c r="V7809" s="1">
        <v>39.951199</v>
      </c>
      <c r="W7809" s="1" t="s">
        <v>392</v>
      </c>
      <c r="X7809" s="1" t="s">
        <v>70</v>
      </c>
      <c r="Y7809" s="1" t="s">
        <v>69</v>
      </c>
      <c r="Z7809" s="1" t="s">
        <v>69</v>
      </c>
      <c r="AA7809" s="1" t="s">
        <v>69</v>
      </c>
      <c r="AB7809" s="1" t="s">
        <v>70</v>
      </c>
      <c r="AC7809" s="1" t="s">
        <v>69</v>
      </c>
      <c r="AD7809" s="1" t="s">
        <v>69</v>
      </c>
      <c r="AE7809" s="1" t="s">
        <v>69</v>
      </c>
      <c r="AF7809" s="1" t="s">
        <v>70</v>
      </c>
      <c r="AG7809" s="1" t="s">
        <v>69</v>
      </c>
      <c r="AH7809" s="1" t="s">
        <v>70</v>
      </c>
      <c r="AI7809" s="1" t="s">
        <v>69</v>
      </c>
      <c r="AJ7809" s="1" t="s">
        <v>69</v>
      </c>
      <c r="AK7809" s="1" t="s">
        <v>69</v>
      </c>
      <c r="AL7809" s="1" t="s">
        <v>69</v>
      </c>
      <c r="AM7809" s="1" t="s">
        <v>69</v>
      </c>
      <c r="AN7809" s="1" t="s">
        <v>70</v>
      </c>
      <c r="AO7809" s="1" t="s">
        <v>69</v>
      </c>
      <c r="AP7809" s="1" t="s">
        <v>70</v>
      </c>
      <c r="AQ7809" s="1" t="s">
        <v>69</v>
      </c>
      <c r="AR7809" s="1" t="s">
        <v>69</v>
      </c>
      <c r="AS7809" s="1" t="s">
        <v>70</v>
      </c>
      <c r="AT7809" s="1" t="s">
        <v>69</v>
      </c>
      <c r="AU7809" s="1" t="s">
        <v>69</v>
      </c>
      <c r="AV7809" s="1" t="s">
        <v>70</v>
      </c>
      <c r="AW7809" s="1" t="s">
        <v>70</v>
      </c>
      <c r="AX7809" s="1" t="s">
        <v>70</v>
      </c>
      <c r="AY7809" s="1" t="s">
        <v>70</v>
      </c>
      <c r="AZ7809" s="1" t="s">
        <v>70</v>
      </c>
      <c r="BA7809" s="1" t="s">
        <v>70</v>
      </c>
      <c r="BB7809" s="1" t="s">
        <v>70</v>
      </c>
      <c r="BC7809" s="1" t="s">
        <v>70</v>
      </c>
      <c r="BD7809" s="1" t="s">
        <v>70</v>
      </c>
      <c r="BE7809" s="1" t="s">
        <v>70</v>
      </c>
      <c r="BF7809" s="1" t="s">
        <v>70</v>
      </c>
      <c r="BG7809" s="3">
        <v>40672.470138888886</v>
      </c>
    </row>
    <row r="7810">
      <c r="A7810" s="1">
        <v>1009385.0</v>
      </c>
      <c r="B7810" s="1" t="s">
        <v>32980</v>
      </c>
      <c r="C7810" s="2" t="s">
        <v>32981</v>
      </c>
      <c r="H7810" s="1" t="s">
        <v>32982</v>
      </c>
      <c r="I7810" s="1" t="s">
        <v>32983</v>
      </c>
      <c r="K7810" s="1" t="s">
        <v>133</v>
      </c>
      <c r="L7810" s="1">
        <v>98855.0</v>
      </c>
      <c r="U7810" s="1">
        <v>-119.436</v>
      </c>
      <c r="V7810" s="1">
        <v>48.710602</v>
      </c>
      <c r="X7810" s="1" t="s">
        <v>69</v>
      </c>
      <c r="Y7810" s="1" t="s">
        <v>70</v>
      </c>
      <c r="Z7810" s="1" t="s">
        <v>70</v>
      </c>
      <c r="AA7810" s="1" t="s">
        <v>70</v>
      </c>
      <c r="AB7810" s="1" t="s">
        <v>70</v>
      </c>
      <c r="AC7810" s="1" t="s">
        <v>80</v>
      </c>
      <c r="BG7810" s="1">
        <v>2013.0</v>
      </c>
    </row>
    <row r="7811">
      <c r="A7811" s="1">
        <v>1000224.0</v>
      </c>
      <c r="B7811" s="1" t="s">
        <v>32984</v>
      </c>
      <c r="H7811" s="1" t="s">
        <v>32985</v>
      </c>
      <c r="I7811" s="1" t="s">
        <v>32986</v>
      </c>
      <c r="J7811" s="1" t="s">
        <v>1103</v>
      </c>
      <c r="K7811" s="1" t="s">
        <v>656</v>
      </c>
      <c r="L7811" s="1">
        <v>90290.0</v>
      </c>
      <c r="U7811" s="1">
        <v>-118.605</v>
      </c>
      <c r="V7811" s="1">
        <v>34.090599</v>
      </c>
      <c r="W7811" s="1" t="s">
        <v>99</v>
      </c>
      <c r="X7811" s="1" t="s">
        <v>70</v>
      </c>
      <c r="Y7811" s="1" t="s">
        <v>70</v>
      </c>
      <c r="Z7811" s="1" t="s">
        <v>70</v>
      </c>
      <c r="AA7811" s="1" t="s">
        <v>70</v>
      </c>
      <c r="AB7811" s="1" t="s">
        <v>70</v>
      </c>
      <c r="AC7811" s="1" t="s">
        <v>69</v>
      </c>
      <c r="AD7811" s="1" t="s">
        <v>70</v>
      </c>
      <c r="AE7811" s="1" t="s">
        <v>70</v>
      </c>
      <c r="AF7811" s="1" t="s">
        <v>70</v>
      </c>
      <c r="AG7811" s="1" t="s">
        <v>69</v>
      </c>
      <c r="AH7811" s="1" t="s">
        <v>70</v>
      </c>
      <c r="AI7811" s="1" t="s">
        <v>70</v>
      </c>
      <c r="AJ7811" s="1" t="s">
        <v>69</v>
      </c>
      <c r="AK7811" s="1" t="s">
        <v>69</v>
      </c>
      <c r="AL7811" s="1" t="s">
        <v>69</v>
      </c>
      <c r="AM7811" s="1" t="s">
        <v>69</v>
      </c>
      <c r="AN7811" s="1" t="s">
        <v>70</v>
      </c>
      <c r="AO7811" s="1" t="s">
        <v>69</v>
      </c>
      <c r="AP7811" s="1" t="s">
        <v>70</v>
      </c>
      <c r="AQ7811" s="1" t="s">
        <v>69</v>
      </c>
      <c r="AR7811" s="1" t="s">
        <v>70</v>
      </c>
      <c r="AS7811" s="1" t="s">
        <v>70</v>
      </c>
      <c r="AT7811" s="1" t="s">
        <v>70</v>
      </c>
      <c r="AU7811" s="1" t="s">
        <v>70</v>
      </c>
      <c r="AV7811" s="1" t="s">
        <v>70</v>
      </c>
      <c r="AW7811" s="1" t="s">
        <v>70</v>
      </c>
      <c r="AX7811" s="1" t="s">
        <v>70</v>
      </c>
      <c r="AY7811" s="1" t="s">
        <v>70</v>
      </c>
      <c r="AZ7811" s="1" t="s">
        <v>70</v>
      </c>
      <c r="BA7811" s="1" t="s">
        <v>70</v>
      </c>
      <c r="BB7811" s="1" t="s">
        <v>70</v>
      </c>
      <c r="BC7811" s="1" t="s">
        <v>70</v>
      </c>
      <c r="BD7811" s="1" t="s">
        <v>70</v>
      </c>
      <c r="BE7811" s="1" t="s">
        <v>70</v>
      </c>
      <c r="BF7811" s="1" t="s">
        <v>70</v>
      </c>
      <c r="BG7811" s="3">
        <v>41442.563888888886</v>
      </c>
    </row>
    <row r="7812">
      <c r="A7812" s="1">
        <v>1007623.0</v>
      </c>
      <c r="B7812" s="1" t="s">
        <v>32987</v>
      </c>
      <c r="H7812" s="1" t="s">
        <v>32988</v>
      </c>
      <c r="I7812" s="1" t="s">
        <v>32989</v>
      </c>
      <c r="K7812" s="1" t="s">
        <v>488</v>
      </c>
      <c r="L7812" s="1">
        <v>1983.0</v>
      </c>
      <c r="U7812" s="1">
        <v>-70.945297</v>
      </c>
      <c r="V7812" s="1">
        <v>42.629601</v>
      </c>
      <c r="X7812" s="1" t="s">
        <v>70</v>
      </c>
      <c r="Y7812" s="1" t="s">
        <v>70</v>
      </c>
      <c r="Z7812" s="1" t="s">
        <v>70</v>
      </c>
      <c r="AA7812" s="1" t="s">
        <v>70</v>
      </c>
      <c r="AB7812" s="1" t="s">
        <v>70</v>
      </c>
      <c r="AC7812" s="1" t="s">
        <v>80</v>
      </c>
      <c r="BG7812" s="1">
        <v>2009.0</v>
      </c>
    </row>
    <row r="7813">
      <c r="A7813" s="1">
        <v>1006481.0</v>
      </c>
      <c r="B7813" s="1" t="s">
        <v>32990</v>
      </c>
      <c r="H7813" s="1" t="s">
        <v>32991</v>
      </c>
      <c r="I7813" s="1" t="s">
        <v>22855</v>
      </c>
      <c r="J7813" s="1" t="s">
        <v>1103</v>
      </c>
      <c r="K7813" s="1" t="s">
        <v>656</v>
      </c>
      <c r="L7813" s="1">
        <v>90501.0</v>
      </c>
      <c r="M7813" s="1" t="s">
        <v>1490</v>
      </c>
      <c r="N7813" s="1" t="s">
        <v>26296</v>
      </c>
      <c r="U7813" s="1">
        <v>-118.32845</v>
      </c>
      <c r="V7813" s="1">
        <v>33.824944</v>
      </c>
      <c r="W7813" s="1" t="s">
        <v>392</v>
      </c>
      <c r="X7813" s="1" t="s">
        <v>70</v>
      </c>
      <c r="Y7813" s="1" t="s">
        <v>70</v>
      </c>
      <c r="Z7813" s="1" t="s">
        <v>70</v>
      </c>
      <c r="AA7813" s="1" t="s">
        <v>70</v>
      </c>
      <c r="AB7813" s="1" t="s">
        <v>70</v>
      </c>
      <c r="AC7813" s="1" t="s">
        <v>69</v>
      </c>
      <c r="AD7813" s="1" t="s">
        <v>69</v>
      </c>
      <c r="AE7813" s="1" t="s">
        <v>69</v>
      </c>
      <c r="AF7813" s="1" t="s">
        <v>70</v>
      </c>
      <c r="AG7813" s="1" t="s">
        <v>69</v>
      </c>
      <c r="AH7813" s="1" t="s">
        <v>69</v>
      </c>
      <c r="AI7813" s="1" t="s">
        <v>69</v>
      </c>
      <c r="AJ7813" s="1" t="s">
        <v>69</v>
      </c>
      <c r="AK7813" s="1" t="s">
        <v>69</v>
      </c>
      <c r="AL7813" s="1" t="s">
        <v>69</v>
      </c>
      <c r="AM7813" s="1" t="s">
        <v>69</v>
      </c>
      <c r="AN7813" s="1" t="s">
        <v>70</v>
      </c>
      <c r="AO7813" s="1" t="s">
        <v>69</v>
      </c>
      <c r="AP7813" s="1" t="s">
        <v>69</v>
      </c>
      <c r="AQ7813" s="1" t="s">
        <v>69</v>
      </c>
      <c r="AR7813" s="1" t="s">
        <v>69</v>
      </c>
      <c r="AS7813" s="1" t="s">
        <v>69</v>
      </c>
      <c r="AT7813" s="1" t="s">
        <v>69</v>
      </c>
      <c r="AU7813" s="1" t="s">
        <v>70</v>
      </c>
      <c r="AV7813" s="1" t="s">
        <v>69</v>
      </c>
      <c r="AW7813" s="1" t="s">
        <v>70</v>
      </c>
      <c r="AX7813" s="1" t="s">
        <v>70</v>
      </c>
      <c r="AY7813" s="1" t="s">
        <v>70</v>
      </c>
      <c r="AZ7813" s="1" t="s">
        <v>70</v>
      </c>
      <c r="BA7813" s="1" t="s">
        <v>70</v>
      </c>
      <c r="BB7813" s="1" t="s">
        <v>70</v>
      </c>
      <c r="BC7813" s="1" t="s">
        <v>70</v>
      </c>
      <c r="BD7813" s="1" t="s">
        <v>70</v>
      </c>
      <c r="BE7813" s="1" t="s">
        <v>70</v>
      </c>
      <c r="BF7813" s="1" t="s">
        <v>70</v>
      </c>
      <c r="BG7813" s="3">
        <v>41025.57708333333</v>
      </c>
    </row>
    <row r="7814">
      <c r="A7814" s="1">
        <v>1010207.0</v>
      </c>
      <c r="B7814" s="1" t="s">
        <v>32992</v>
      </c>
      <c r="H7814" s="1" t="s">
        <v>32993</v>
      </c>
      <c r="I7814" s="1" t="s">
        <v>32843</v>
      </c>
      <c r="J7814" s="1" t="s">
        <v>14378</v>
      </c>
      <c r="K7814" s="1" t="s">
        <v>1542</v>
      </c>
      <c r="L7814" s="1">
        <v>82240.0</v>
      </c>
      <c r="M7814" s="1" t="s">
        <v>32994</v>
      </c>
      <c r="N7814" s="1" t="s">
        <v>32995</v>
      </c>
      <c r="U7814" s="1">
        <v>-104.18439</v>
      </c>
      <c r="V7814" s="1">
        <v>42.065369</v>
      </c>
      <c r="W7814" s="1" t="s">
        <v>548</v>
      </c>
      <c r="X7814" s="1" t="s">
        <v>70</v>
      </c>
      <c r="Y7814" s="1" t="s">
        <v>70</v>
      </c>
      <c r="Z7814" s="1" t="s">
        <v>70</v>
      </c>
      <c r="AA7814" s="1" t="s">
        <v>70</v>
      </c>
      <c r="AB7814" s="1" t="s">
        <v>70</v>
      </c>
      <c r="AC7814" s="1" t="s">
        <v>80</v>
      </c>
      <c r="AD7814" s="1" t="s">
        <v>69</v>
      </c>
      <c r="AE7814" s="1" t="s">
        <v>70</v>
      </c>
      <c r="AF7814" s="1" t="s">
        <v>69</v>
      </c>
      <c r="AG7814" s="1" t="s">
        <v>70</v>
      </c>
      <c r="AH7814" s="1" t="s">
        <v>69</v>
      </c>
      <c r="AI7814" s="1" t="s">
        <v>70</v>
      </c>
      <c r="AJ7814" s="1" t="s">
        <v>69</v>
      </c>
      <c r="AK7814" s="1" t="s">
        <v>69</v>
      </c>
      <c r="AL7814" s="1" t="s">
        <v>69</v>
      </c>
      <c r="AM7814" s="1" t="s">
        <v>69</v>
      </c>
      <c r="AN7814" s="1" t="s">
        <v>70</v>
      </c>
      <c r="AO7814" s="1" t="s">
        <v>70</v>
      </c>
      <c r="AP7814" s="1" t="s">
        <v>70</v>
      </c>
      <c r="AQ7814" s="1" t="s">
        <v>70</v>
      </c>
      <c r="AR7814" s="1" t="s">
        <v>70</v>
      </c>
      <c r="AS7814" s="1" t="s">
        <v>70</v>
      </c>
      <c r="AT7814" s="1" t="s">
        <v>70</v>
      </c>
      <c r="AU7814" s="1" t="s">
        <v>69</v>
      </c>
      <c r="AV7814" s="1" t="s">
        <v>70</v>
      </c>
      <c r="AW7814" s="1" t="s">
        <v>70</v>
      </c>
      <c r="AX7814" s="1" t="s">
        <v>70</v>
      </c>
      <c r="AY7814" s="1" t="s">
        <v>70</v>
      </c>
      <c r="AZ7814" s="1" t="s">
        <v>70</v>
      </c>
      <c r="BA7814" s="1" t="s">
        <v>69</v>
      </c>
      <c r="BB7814" s="1" t="s">
        <v>70</v>
      </c>
      <c r="BC7814" s="1" t="s">
        <v>70</v>
      </c>
      <c r="BD7814" s="1" t="s">
        <v>70</v>
      </c>
      <c r="BE7814" s="1" t="s">
        <v>70</v>
      </c>
      <c r="BF7814" s="1" t="s">
        <v>70</v>
      </c>
      <c r="BG7814" s="3">
        <v>41782.013194444444</v>
      </c>
    </row>
    <row r="7815">
      <c r="A7815" s="1">
        <v>1007437.0</v>
      </c>
      <c r="B7815" s="1" t="s">
        <v>32996</v>
      </c>
      <c r="H7815" s="1" t="s">
        <v>32997</v>
      </c>
      <c r="I7815" s="1" t="s">
        <v>32843</v>
      </c>
      <c r="J7815" s="1" t="s">
        <v>8100</v>
      </c>
      <c r="K7815" s="1" t="s">
        <v>1818</v>
      </c>
      <c r="L7815" s="1">
        <v>6790.0</v>
      </c>
      <c r="U7815" s="1">
        <v>-73.115402</v>
      </c>
      <c r="V7815" s="1">
        <v>41.814701</v>
      </c>
      <c r="X7815" s="1" t="s">
        <v>70</v>
      </c>
      <c r="Y7815" s="1" t="s">
        <v>70</v>
      </c>
      <c r="Z7815" s="1" t="s">
        <v>70</v>
      </c>
      <c r="AA7815" s="1" t="s">
        <v>70</v>
      </c>
      <c r="AB7815" s="1" t="s">
        <v>70</v>
      </c>
      <c r="AC7815" s="1" t="s">
        <v>80</v>
      </c>
      <c r="BG7815" s="1">
        <v>2009.0</v>
      </c>
    </row>
    <row r="7816">
      <c r="A7816" s="1">
        <v>1010205.0</v>
      </c>
      <c r="B7816" s="1" t="s">
        <v>32996</v>
      </c>
      <c r="H7816" s="1" t="s">
        <v>32998</v>
      </c>
      <c r="I7816" s="1" t="s">
        <v>32843</v>
      </c>
      <c r="J7816" s="1" t="s">
        <v>14378</v>
      </c>
      <c r="K7816" s="1" t="s">
        <v>1542</v>
      </c>
      <c r="L7816" s="1">
        <v>82240.0</v>
      </c>
      <c r="M7816" s="1" t="s">
        <v>32999</v>
      </c>
      <c r="N7816" s="1" t="s">
        <v>11926</v>
      </c>
      <c r="U7816" s="1">
        <v>-104.2235</v>
      </c>
      <c r="V7816" s="1">
        <v>42.079597</v>
      </c>
      <c r="X7816" s="1" t="s">
        <v>69</v>
      </c>
      <c r="Y7816" s="1" t="s">
        <v>70</v>
      </c>
      <c r="Z7816" s="1" t="s">
        <v>70</v>
      </c>
      <c r="AA7816" s="1" t="s">
        <v>70</v>
      </c>
      <c r="AB7816" s="1" t="s">
        <v>70</v>
      </c>
      <c r="AC7816" s="1" t="s">
        <v>80</v>
      </c>
      <c r="AD7816" s="1" t="s">
        <v>69</v>
      </c>
      <c r="AE7816" s="1" t="s">
        <v>70</v>
      </c>
      <c r="AF7816" s="1" t="s">
        <v>70</v>
      </c>
      <c r="AG7816" s="1" t="s">
        <v>70</v>
      </c>
      <c r="AH7816" s="1" t="s">
        <v>69</v>
      </c>
      <c r="AI7816" s="1" t="s">
        <v>70</v>
      </c>
      <c r="AJ7816" s="1" t="s">
        <v>69</v>
      </c>
      <c r="AK7816" s="1" t="s">
        <v>69</v>
      </c>
      <c r="AL7816" s="1" t="s">
        <v>69</v>
      </c>
      <c r="AM7816" s="1" t="s">
        <v>69</v>
      </c>
      <c r="AN7816" s="1" t="s">
        <v>70</v>
      </c>
      <c r="AO7816" s="1" t="s">
        <v>70</v>
      </c>
      <c r="AP7816" s="1" t="s">
        <v>70</v>
      </c>
      <c r="AQ7816" s="1" t="s">
        <v>70</v>
      </c>
      <c r="AR7816" s="1" t="s">
        <v>70</v>
      </c>
      <c r="AS7816" s="1" t="s">
        <v>70</v>
      </c>
      <c r="AT7816" s="1" t="s">
        <v>70</v>
      </c>
      <c r="AU7816" s="1" t="s">
        <v>69</v>
      </c>
      <c r="AV7816" s="1" t="s">
        <v>70</v>
      </c>
      <c r="AW7816" s="1" t="s">
        <v>70</v>
      </c>
      <c r="AX7816" s="1" t="s">
        <v>70</v>
      </c>
      <c r="AY7816" s="1" t="s">
        <v>70</v>
      </c>
      <c r="AZ7816" s="1" t="s">
        <v>70</v>
      </c>
      <c r="BA7816" s="1" t="s">
        <v>70</v>
      </c>
      <c r="BB7816" s="1" t="s">
        <v>70</v>
      </c>
      <c r="BC7816" s="1" t="s">
        <v>70</v>
      </c>
      <c r="BD7816" s="1" t="s">
        <v>70</v>
      </c>
      <c r="BE7816" s="1" t="s">
        <v>70</v>
      </c>
      <c r="BF7816" s="1" t="s">
        <v>70</v>
      </c>
      <c r="BG7816" s="3">
        <v>42086.80763888889</v>
      </c>
    </row>
    <row r="7817">
      <c r="A7817" s="1">
        <v>1019535.0</v>
      </c>
      <c r="B7817" s="1" t="s">
        <v>33000</v>
      </c>
      <c r="C7817" s="2" t="s">
        <v>33001</v>
      </c>
      <c r="D7817" s="2" t="s">
        <v>33002</v>
      </c>
      <c r="E7817" s="2" t="s">
        <v>33003</v>
      </c>
      <c r="G7817" s="2" t="s">
        <v>33004</v>
      </c>
      <c r="H7817" s="1" t="s">
        <v>33005</v>
      </c>
      <c r="I7817" s="1" t="s">
        <v>33006</v>
      </c>
      <c r="J7817" s="1" t="s">
        <v>4604</v>
      </c>
      <c r="K7817" s="1" t="s">
        <v>451</v>
      </c>
      <c r="L7817" s="1">
        <v>53213.0</v>
      </c>
      <c r="M7817" s="1" t="s">
        <v>33007</v>
      </c>
      <c r="N7817" s="1" t="s">
        <v>205</v>
      </c>
      <c r="U7817" s="1">
        <v>-88.008675</v>
      </c>
      <c r="V7817" s="1">
        <v>43.048782</v>
      </c>
      <c r="X7817" s="1" t="s">
        <v>69</v>
      </c>
      <c r="Y7817" s="1" t="s">
        <v>69</v>
      </c>
      <c r="Z7817" s="1" t="s">
        <v>69</v>
      </c>
      <c r="AA7817" s="1" t="s">
        <v>69</v>
      </c>
      <c r="AB7817" s="1" t="s">
        <v>69</v>
      </c>
      <c r="AC7817" s="1" t="s">
        <v>69</v>
      </c>
      <c r="AD7817" s="1" t="s">
        <v>69</v>
      </c>
      <c r="AE7817" s="1" t="s">
        <v>69</v>
      </c>
      <c r="AF7817" s="1" t="s">
        <v>69</v>
      </c>
      <c r="AG7817" s="1" t="s">
        <v>69</v>
      </c>
      <c r="AH7817" s="1" t="s">
        <v>69</v>
      </c>
      <c r="AI7817" s="1" t="s">
        <v>70</v>
      </c>
      <c r="AJ7817" s="1" t="s">
        <v>69</v>
      </c>
      <c r="AK7817" s="1" t="s">
        <v>69</v>
      </c>
      <c r="AL7817" s="1" t="s">
        <v>69</v>
      </c>
      <c r="AM7817" s="1" t="s">
        <v>69</v>
      </c>
      <c r="AN7817" s="1" t="s">
        <v>69</v>
      </c>
      <c r="AO7817" s="1" t="s">
        <v>69</v>
      </c>
      <c r="AP7817" s="1" t="s">
        <v>70</v>
      </c>
      <c r="AQ7817" s="1" t="s">
        <v>69</v>
      </c>
      <c r="AR7817" s="1" t="s">
        <v>69</v>
      </c>
      <c r="AS7817" s="1" t="s">
        <v>69</v>
      </c>
      <c r="AT7817" s="1" t="s">
        <v>69</v>
      </c>
      <c r="AU7817" s="1" t="s">
        <v>69</v>
      </c>
      <c r="AV7817" s="1" t="s">
        <v>69</v>
      </c>
      <c r="AW7817" s="1" t="s">
        <v>70</v>
      </c>
      <c r="AX7817" s="1" t="s">
        <v>69</v>
      </c>
      <c r="AY7817" s="1" t="s">
        <v>70</v>
      </c>
      <c r="AZ7817" s="1" t="s">
        <v>69</v>
      </c>
      <c r="BA7817" s="1" t="s">
        <v>69</v>
      </c>
      <c r="BB7817" s="1" t="s">
        <v>69</v>
      </c>
      <c r="BC7817" s="1" t="s">
        <v>69</v>
      </c>
      <c r="BD7817" s="1" t="s">
        <v>70</v>
      </c>
      <c r="BE7817" s="1" t="s">
        <v>69</v>
      </c>
      <c r="BF7817" s="1" t="s">
        <v>69</v>
      </c>
      <c r="BG7817" s="3">
        <v>43605.54305555556</v>
      </c>
    </row>
    <row r="7818">
      <c r="A7818" s="1">
        <v>1010784.0</v>
      </c>
      <c r="B7818" s="1" t="s">
        <v>33000</v>
      </c>
      <c r="C7818" s="2" t="s">
        <v>33001</v>
      </c>
      <c r="D7818" s="2" t="s">
        <v>33008</v>
      </c>
      <c r="H7818" s="1" t="s">
        <v>33009</v>
      </c>
      <c r="I7818" s="1" t="s">
        <v>33006</v>
      </c>
      <c r="J7818" s="1" t="s">
        <v>4604</v>
      </c>
      <c r="K7818" s="1" t="s">
        <v>451</v>
      </c>
      <c r="L7818" s="1">
        <v>53213.0</v>
      </c>
      <c r="M7818" s="1" t="s">
        <v>3542</v>
      </c>
      <c r="N7818" s="1" t="s">
        <v>205</v>
      </c>
      <c r="U7818" s="1">
        <v>-88.008568</v>
      </c>
      <c r="V7818" s="1">
        <v>43.048851</v>
      </c>
      <c r="X7818" s="1" t="s">
        <v>69</v>
      </c>
      <c r="Y7818" s="1" t="s">
        <v>69</v>
      </c>
      <c r="Z7818" s="1" t="s">
        <v>70</v>
      </c>
      <c r="AA7818" s="1" t="s">
        <v>70</v>
      </c>
      <c r="AB7818" s="1" t="s">
        <v>69</v>
      </c>
      <c r="AC7818" s="1" t="s">
        <v>69</v>
      </c>
      <c r="AD7818" s="1" t="s">
        <v>69</v>
      </c>
      <c r="AE7818" s="1" t="s">
        <v>69</v>
      </c>
      <c r="AF7818" s="1" t="s">
        <v>69</v>
      </c>
      <c r="AG7818" s="1" t="s">
        <v>69</v>
      </c>
      <c r="AH7818" s="1" t="s">
        <v>69</v>
      </c>
      <c r="AI7818" s="1" t="s">
        <v>69</v>
      </c>
      <c r="AJ7818" s="1" t="s">
        <v>70</v>
      </c>
      <c r="AK7818" s="1" t="s">
        <v>69</v>
      </c>
      <c r="AL7818" s="1" t="s">
        <v>69</v>
      </c>
      <c r="AM7818" s="1" t="s">
        <v>69</v>
      </c>
      <c r="AN7818" s="1" t="s">
        <v>69</v>
      </c>
      <c r="AO7818" s="1" t="s">
        <v>69</v>
      </c>
      <c r="AP7818" s="1" t="s">
        <v>70</v>
      </c>
      <c r="AQ7818" s="1" t="s">
        <v>70</v>
      </c>
      <c r="AR7818" s="1" t="s">
        <v>70</v>
      </c>
      <c r="AS7818" s="1" t="s">
        <v>69</v>
      </c>
      <c r="AT7818" s="1" t="s">
        <v>69</v>
      </c>
      <c r="AU7818" s="1" t="s">
        <v>69</v>
      </c>
      <c r="AV7818" s="1" t="s">
        <v>69</v>
      </c>
      <c r="AW7818" s="1" t="s">
        <v>70</v>
      </c>
      <c r="AX7818" s="1" t="s">
        <v>69</v>
      </c>
      <c r="AY7818" s="1" t="s">
        <v>70</v>
      </c>
      <c r="AZ7818" s="1" t="s">
        <v>69</v>
      </c>
      <c r="BA7818" s="1" t="s">
        <v>69</v>
      </c>
      <c r="BB7818" s="1" t="s">
        <v>70</v>
      </c>
      <c r="BC7818" s="1" t="s">
        <v>69</v>
      </c>
      <c r="BD7818" s="1" t="s">
        <v>70</v>
      </c>
      <c r="BE7818" s="1" t="s">
        <v>70</v>
      </c>
      <c r="BF7818" s="1" t="s">
        <v>70</v>
      </c>
      <c r="BG7818" s="3">
        <v>42489.51666666667</v>
      </c>
    </row>
    <row r="7819">
      <c r="A7819" s="1">
        <v>1008394.0</v>
      </c>
      <c r="B7819" s="1" t="s">
        <v>33010</v>
      </c>
      <c r="H7819" s="1" t="s">
        <v>33011</v>
      </c>
      <c r="I7819" s="1" t="s">
        <v>7384</v>
      </c>
      <c r="J7819" s="1" t="s">
        <v>7384</v>
      </c>
      <c r="K7819" s="1" t="s">
        <v>656</v>
      </c>
      <c r="L7819" s="1">
        <v>93728.0</v>
      </c>
      <c r="M7819" s="1" t="s">
        <v>312</v>
      </c>
      <c r="N7819" s="1" t="s">
        <v>33012</v>
      </c>
      <c r="U7819" s="1">
        <v>-119.79916</v>
      </c>
      <c r="V7819" s="1">
        <v>36.757912</v>
      </c>
      <c r="W7819" s="1" t="s">
        <v>99</v>
      </c>
      <c r="X7819" s="1" t="s">
        <v>69</v>
      </c>
      <c r="Y7819" s="1" t="s">
        <v>70</v>
      </c>
      <c r="Z7819" s="1" t="s">
        <v>70</v>
      </c>
      <c r="AA7819" s="1" t="s">
        <v>69</v>
      </c>
      <c r="AB7819" s="1" t="s">
        <v>69</v>
      </c>
      <c r="AC7819" s="1" t="s">
        <v>69</v>
      </c>
      <c r="AD7819" s="1" t="s">
        <v>70</v>
      </c>
      <c r="AE7819" s="1" t="s">
        <v>70</v>
      </c>
      <c r="AF7819" s="1" t="s">
        <v>69</v>
      </c>
      <c r="AG7819" s="1" t="s">
        <v>69</v>
      </c>
      <c r="AH7819" s="1" t="s">
        <v>70</v>
      </c>
      <c r="AI7819" s="1" t="s">
        <v>70</v>
      </c>
      <c r="AJ7819" s="1" t="s">
        <v>69</v>
      </c>
      <c r="AK7819" s="1" t="s">
        <v>69</v>
      </c>
      <c r="AL7819" s="1" t="s">
        <v>69</v>
      </c>
      <c r="AM7819" s="1" t="s">
        <v>70</v>
      </c>
      <c r="AN7819" s="1" t="s">
        <v>70</v>
      </c>
      <c r="AO7819" s="1" t="s">
        <v>70</v>
      </c>
      <c r="AP7819" s="1" t="s">
        <v>70</v>
      </c>
      <c r="AQ7819" s="1" t="s">
        <v>70</v>
      </c>
      <c r="AR7819" s="1" t="s">
        <v>70</v>
      </c>
      <c r="AS7819" s="1" t="s">
        <v>70</v>
      </c>
      <c r="AT7819" s="1" t="s">
        <v>69</v>
      </c>
      <c r="AU7819" s="1" t="s">
        <v>70</v>
      </c>
      <c r="AV7819" s="1" t="s">
        <v>70</v>
      </c>
      <c r="AW7819" s="1" t="s">
        <v>70</v>
      </c>
      <c r="AX7819" s="1" t="s">
        <v>70</v>
      </c>
      <c r="AY7819" s="1" t="s">
        <v>70</v>
      </c>
      <c r="AZ7819" s="1" t="s">
        <v>69</v>
      </c>
      <c r="BA7819" s="1" t="s">
        <v>70</v>
      </c>
      <c r="BB7819" s="1" t="s">
        <v>70</v>
      </c>
      <c r="BC7819" s="1" t="s">
        <v>70</v>
      </c>
      <c r="BD7819" s="1" t="s">
        <v>70</v>
      </c>
      <c r="BE7819" s="1" t="s">
        <v>70</v>
      </c>
      <c r="BF7819" s="1" t="s">
        <v>70</v>
      </c>
      <c r="BG7819" s="3">
        <v>41449.930555555555</v>
      </c>
    </row>
    <row r="7820">
      <c r="A7820" s="1">
        <v>1003993.0</v>
      </c>
      <c r="B7820" s="1" t="s">
        <v>33013</v>
      </c>
      <c r="C7820" s="2" t="s">
        <v>33014</v>
      </c>
      <c r="H7820" s="1" t="s">
        <v>33015</v>
      </c>
      <c r="I7820" s="1" t="s">
        <v>30009</v>
      </c>
      <c r="J7820" s="1" t="s">
        <v>6446</v>
      </c>
      <c r="K7820" s="1" t="s">
        <v>91</v>
      </c>
      <c r="L7820" s="1">
        <v>63110.0</v>
      </c>
      <c r="M7820" s="1" t="s">
        <v>3126</v>
      </c>
      <c r="N7820" s="1" t="s">
        <v>26096</v>
      </c>
      <c r="U7820" s="1">
        <v>-90.259201</v>
      </c>
      <c r="V7820" s="1">
        <v>38.606602</v>
      </c>
      <c r="W7820" s="1" t="s">
        <v>392</v>
      </c>
      <c r="X7820" s="1" t="s">
        <v>70</v>
      </c>
      <c r="Y7820" s="1" t="s">
        <v>70</v>
      </c>
      <c r="Z7820" s="1" t="s">
        <v>70</v>
      </c>
      <c r="AA7820" s="1" t="s">
        <v>70</v>
      </c>
      <c r="AB7820" s="1" t="s">
        <v>70</v>
      </c>
      <c r="AC7820" s="1" t="s">
        <v>69</v>
      </c>
      <c r="AD7820" s="1" t="s">
        <v>69</v>
      </c>
      <c r="AE7820" s="1" t="s">
        <v>69</v>
      </c>
      <c r="AF7820" s="1" t="s">
        <v>69</v>
      </c>
      <c r="AG7820" s="1" t="s">
        <v>69</v>
      </c>
      <c r="AH7820" s="1" t="s">
        <v>70</v>
      </c>
      <c r="AI7820" s="1" t="s">
        <v>70</v>
      </c>
      <c r="AJ7820" s="1" t="s">
        <v>69</v>
      </c>
      <c r="AK7820" s="1" t="s">
        <v>69</v>
      </c>
      <c r="AL7820" s="1" t="s">
        <v>69</v>
      </c>
      <c r="AM7820" s="1" t="s">
        <v>69</v>
      </c>
      <c r="AN7820" s="1" t="s">
        <v>69</v>
      </c>
      <c r="AO7820" s="1" t="s">
        <v>69</v>
      </c>
      <c r="AP7820" s="1" t="s">
        <v>70</v>
      </c>
      <c r="AQ7820" s="1" t="s">
        <v>69</v>
      </c>
      <c r="AR7820" s="1" t="s">
        <v>69</v>
      </c>
      <c r="AS7820" s="1" t="s">
        <v>70</v>
      </c>
      <c r="AT7820" s="1" t="s">
        <v>69</v>
      </c>
      <c r="AU7820" s="1" t="s">
        <v>69</v>
      </c>
      <c r="AV7820" s="1" t="s">
        <v>70</v>
      </c>
      <c r="AW7820" s="1" t="s">
        <v>70</v>
      </c>
      <c r="AX7820" s="1" t="s">
        <v>70</v>
      </c>
      <c r="AY7820" s="1" t="s">
        <v>70</v>
      </c>
      <c r="AZ7820" s="1" t="s">
        <v>70</v>
      </c>
      <c r="BA7820" s="1" t="s">
        <v>70</v>
      </c>
      <c r="BB7820" s="1" t="s">
        <v>70</v>
      </c>
      <c r="BC7820" s="1" t="s">
        <v>70</v>
      </c>
      <c r="BD7820" s="1" t="s">
        <v>70</v>
      </c>
      <c r="BE7820" s="1" t="s">
        <v>70</v>
      </c>
      <c r="BF7820" s="1" t="s">
        <v>70</v>
      </c>
      <c r="BG7820" s="3">
        <v>40661.91388888889</v>
      </c>
    </row>
    <row r="7821">
      <c r="A7821" s="1">
        <v>1009268.0</v>
      </c>
      <c r="B7821" s="1" t="s">
        <v>33016</v>
      </c>
      <c r="D7821" s="2" t="s">
        <v>33017</v>
      </c>
      <c r="H7821" s="1" t="s">
        <v>33018</v>
      </c>
      <c r="I7821" s="1" t="s">
        <v>33019</v>
      </c>
      <c r="K7821" s="1" t="s">
        <v>203</v>
      </c>
      <c r="L7821" s="1">
        <v>62942.0</v>
      </c>
      <c r="U7821" s="1">
        <v>-89.483299</v>
      </c>
      <c r="V7821" s="1">
        <v>37.6087</v>
      </c>
      <c r="X7821" s="1" t="s">
        <v>69</v>
      </c>
      <c r="Y7821" s="1" t="s">
        <v>70</v>
      </c>
      <c r="Z7821" s="1" t="s">
        <v>70</v>
      </c>
      <c r="AA7821" s="1" t="s">
        <v>70</v>
      </c>
      <c r="AB7821" s="1" t="s">
        <v>70</v>
      </c>
      <c r="AC7821" s="1" t="s">
        <v>80</v>
      </c>
      <c r="BG7821" s="1">
        <v>2013.0</v>
      </c>
    </row>
    <row r="7822">
      <c r="A7822" s="1">
        <v>1002152.0</v>
      </c>
      <c r="B7822" s="1" t="s">
        <v>33020</v>
      </c>
      <c r="C7822" s="2" t="s">
        <v>33021</v>
      </c>
      <c r="H7822" s="1" t="s">
        <v>33022</v>
      </c>
      <c r="I7822" s="1" t="s">
        <v>19792</v>
      </c>
      <c r="J7822" s="1" t="s">
        <v>4136</v>
      </c>
      <c r="K7822" s="1" t="s">
        <v>211</v>
      </c>
      <c r="L7822" s="1">
        <v>32060.0</v>
      </c>
      <c r="M7822" s="1" t="s">
        <v>1490</v>
      </c>
      <c r="N7822" s="1" t="s">
        <v>33023</v>
      </c>
      <c r="U7822" s="1">
        <v>-82.981361</v>
      </c>
      <c r="V7822" s="1">
        <v>30.297165</v>
      </c>
      <c r="W7822" s="1" t="s">
        <v>136</v>
      </c>
      <c r="X7822" s="1" t="s">
        <v>70</v>
      </c>
      <c r="Y7822" s="1" t="s">
        <v>69</v>
      </c>
      <c r="Z7822" s="1" t="s">
        <v>69</v>
      </c>
      <c r="AA7822" s="1" t="s">
        <v>69</v>
      </c>
      <c r="AB7822" s="1" t="s">
        <v>70</v>
      </c>
      <c r="AC7822" s="1" t="s">
        <v>80</v>
      </c>
      <c r="AD7822" s="1" t="s">
        <v>69</v>
      </c>
      <c r="AE7822" s="1" t="s">
        <v>69</v>
      </c>
      <c r="AF7822" s="1" t="s">
        <v>69</v>
      </c>
      <c r="AG7822" s="1" t="s">
        <v>69</v>
      </c>
      <c r="AH7822" s="1" t="s">
        <v>69</v>
      </c>
      <c r="AI7822" s="1" t="s">
        <v>69</v>
      </c>
      <c r="AJ7822" s="1" t="s">
        <v>69</v>
      </c>
      <c r="AK7822" s="1" t="s">
        <v>69</v>
      </c>
      <c r="AL7822" s="1" t="s">
        <v>69</v>
      </c>
      <c r="AM7822" s="1" t="s">
        <v>69</v>
      </c>
      <c r="AN7822" s="1" t="s">
        <v>69</v>
      </c>
      <c r="AO7822" s="1" t="s">
        <v>69</v>
      </c>
      <c r="AP7822" s="1" t="s">
        <v>69</v>
      </c>
      <c r="AQ7822" s="1" t="s">
        <v>69</v>
      </c>
      <c r="AR7822" s="1" t="s">
        <v>69</v>
      </c>
      <c r="AS7822" s="1" t="s">
        <v>69</v>
      </c>
      <c r="AT7822" s="1" t="s">
        <v>69</v>
      </c>
      <c r="AU7822" s="1" t="s">
        <v>69</v>
      </c>
      <c r="AV7822" s="1" t="s">
        <v>69</v>
      </c>
      <c r="AW7822" s="1" t="s">
        <v>70</v>
      </c>
      <c r="AX7822" s="1" t="s">
        <v>70</v>
      </c>
      <c r="AY7822" s="1" t="s">
        <v>70</v>
      </c>
      <c r="AZ7822" s="1" t="s">
        <v>70</v>
      </c>
      <c r="BA7822" s="1" t="s">
        <v>70</v>
      </c>
      <c r="BB7822" s="1" t="s">
        <v>70</v>
      </c>
      <c r="BC7822" s="1" t="s">
        <v>70</v>
      </c>
      <c r="BD7822" s="1" t="s">
        <v>70</v>
      </c>
      <c r="BE7822" s="1" t="s">
        <v>70</v>
      </c>
      <c r="BF7822" s="1" t="s">
        <v>70</v>
      </c>
      <c r="BG7822" s="3">
        <v>41037.44861111111</v>
      </c>
    </row>
    <row r="7823">
      <c r="A7823" s="1">
        <v>1008108.0</v>
      </c>
      <c r="B7823" s="1" t="s">
        <v>33024</v>
      </c>
      <c r="C7823" s="2" t="s">
        <v>5226</v>
      </c>
      <c r="H7823" s="1" t="s">
        <v>33025</v>
      </c>
      <c r="I7823" s="1" t="s">
        <v>10967</v>
      </c>
      <c r="J7823" s="1" t="s">
        <v>5229</v>
      </c>
      <c r="K7823" s="1" t="s">
        <v>656</v>
      </c>
      <c r="L7823" s="1">
        <v>95762.0</v>
      </c>
      <c r="M7823" s="1" t="s">
        <v>6869</v>
      </c>
      <c r="N7823" s="1" t="s">
        <v>1144</v>
      </c>
      <c r="U7823" s="1">
        <v>-121.06591</v>
      </c>
      <c r="V7823" s="1">
        <v>38.65081</v>
      </c>
      <c r="W7823" s="1" t="s">
        <v>548</v>
      </c>
      <c r="X7823" s="1" t="s">
        <v>69</v>
      </c>
      <c r="Y7823" s="1" t="s">
        <v>69</v>
      </c>
      <c r="Z7823" s="1" t="s">
        <v>70</v>
      </c>
      <c r="AA7823" s="1" t="s">
        <v>69</v>
      </c>
      <c r="AB7823" s="1" t="s">
        <v>69</v>
      </c>
      <c r="AC7823" s="1" t="s">
        <v>69</v>
      </c>
      <c r="AD7823" s="1" t="s">
        <v>69</v>
      </c>
      <c r="AE7823" s="1" t="s">
        <v>69</v>
      </c>
      <c r="AF7823" s="1" t="s">
        <v>69</v>
      </c>
      <c r="AG7823" s="1" t="s">
        <v>69</v>
      </c>
      <c r="AH7823" s="1" t="s">
        <v>69</v>
      </c>
      <c r="AI7823" s="1" t="s">
        <v>69</v>
      </c>
      <c r="AJ7823" s="1" t="s">
        <v>69</v>
      </c>
      <c r="AK7823" s="1" t="s">
        <v>69</v>
      </c>
      <c r="AL7823" s="1" t="s">
        <v>69</v>
      </c>
      <c r="AM7823" s="1" t="s">
        <v>69</v>
      </c>
      <c r="AN7823" s="1" t="s">
        <v>70</v>
      </c>
      <c r="AO7823" s="1" t="s">
        <v>69</v>
      </c>
      <c r="AP7823" s="1" t="s">
        <v>70</v>
      </c>
      <c r="AQ7823" s="1" t="s">
        <v>69</v>
      </c>
      <c r="AR7823" s="1" t="s">
        <v>69</v>
      </c>
      <c r="AS7823" s="1" t="s">
        <v>69</v>
      </c>
      <c r="AT7823" s="1" t="s">
        <v>70</v>
      </c>
      <c r="AU7823" s="1" t="s">
        <v>69</v>
      </c>
      <c r="AV7823" s="1" t="s">
        <v>70</v>
      </c>
      <c r="AW7823" s="1" t="s">
        <v>69</v>
      </c>
      <c r="AX7823" s="1" t="s">
        <v>69</v>
      </c>
      <c r="AY7823" s="1" t="s">
        <v>69</v>
      </c>
      <c r="AZ7823" s="1" t="s">
        <v>69</v>
      </c>
      <c r="BA7823" s="1" t="s">
        <v>70</v>
      </c>
      <c r="BB7823" s="1" t="s">
        <v>70</v>
      </c>
      <c r="BC7823" s="1" t="s">
        <v>70</v>
      </c>
      <c r="BD7823" s="1" t="s">
        <v>70</v>
      </c>
      <c r="BE7823" s="1" t="s">
        <v>70</v>
      </c>
      <c r="BF7823" s="1" t="s">
        <v>70</v>
      </c>
      <c r="BG7823" s="3">
        <v>41719.73611111111</v>
      </c>
    </row>
    <row r="7824">
      <c r="A7824" s="1">
        <v>1006682.0</v>
      </c>
      <c r="B7824" s="1" t="s">
        <v>33026</v>
      </c>
      <c r="H7824" s="1" t="s">
        <v>33027</v>
      </c>
      <c r="I7824" s="1" t="s">
        <v>33028</v>
      </c>
      <c r="J7824" s="1" t="s">
        <v>1051</v>
      </c>
      <c r="K7824" s="1" t="s">
        <v>96</v>
      </c>
      <c r="L7824" s="1">
        <v>11726.0</v>
      </c>
      <c r="U7824" s="1">
        <v>-73.3993</v>
      </c>
      <c r="V7824" s="1">
        <v>40.679901</v>
      </c>
      <c r="X7824" s="1" t="s">
        <v>70</v>
      </c>
      <c r="Y7824" s="1" t="s">
        <v>70</v>
      </c>
      <c r="Z7824" s="1" t="s">
        <v>70</v>
      </c>
      <c r="AA7824" s="1" t="s">
        <v>70</v>
      </c>
      <c r="AB7824" s="1" t="s">
        <v>70</v>
      </c>
      <c r="AC7824" s="1" t="s">
        <v>80</v>
      </c>
      <c r="BG7824" s="1">
        <v>2011.0</v>
      </c>
    </row>
    <row r="7825">
      <c r="A7825" s="1">
        <v>1006616.0</v>
      </c>
      <c r="B7825" s="1" t="s">
        <v>33029</v>
      </c>
      <c r="H7825" s="1" t="s">
        <v>33030</v>
      </c>
      <c r="I7825" s="1" t="s">
        <v>33031</v>
      </c>
      <c r="J7825" s="1" t="s">
        <v>276</v>
      </c>
      <c r="K7825" s="1" t="s">
        <v>670</v>
      </c>
      <c r="L7825" s="1">
        <v>27229.0</v>
      </c>
      <c r="U7825" s="1">
        <v>-79.782898</v>
      </c>
      <c r="V7825" s="1">
        <v>35.273201</v>
      </c>
      <c r="X7825" s="1" t="s">
        <v>70</v>
      </c>
      <c r="Y7825" s="1" t="s">
        <v>70</v>
      </c>
      <c r="Z7825" s="1" t="s">
        <v>70</v>
      </c>
      <c r="AA7825" s="1" t="s">
        <v>70</v>
      </c>
      <c r="AB7825" s="1" t="s">
        <v>70</v>
      </c>
      <c r="AC7825" s="1" t="s">
        <v>80</v>
      </c>
      <c r="BG7825" s="1">
        <v>2009.0</v>
      </c>
    </row>
    <row r="7826">
      <c r="A7826" s="1">
        <v>1003960.0</v>
      </c>
      <c r="B7826" s="1" t="s">
        <v>33032</v>
      </c>
      <c r="H7826" s="1" t="s">
        <v>33033</v>
      </c>
      <c r="I7826" s="1" t="s">
        <v>11374</v>
      </c>
      <c r="J7826" s="1" t="s">
        <v>3851</v>
      </c>
      <c r="K7826" s="1" t="s">
        <v>322</v>
      </c>
      <c r="L7826" s="1">
        <v>47118.0</v>
      </c>
      <c r="M7826" s="1" t="s">
        <v>4689</v>
      </c>
      <c r="N7826" s="1" t="s">
        <v>11433</v>
      </c>
      <c r="U7826" s="1">
        <v>-86.443176</v>
      </c>
      <c r="V7826" s="1">
        <v>38.352161</v>
      </c>
      <c r="W7826" s="1" t="s">
        <v>392</v>
      </c>
      <c r="X7826" s="1" t="s">
        <v>70</v>
      </c>
      <c r="Y7826" s="1" t="s">
        <v>69</v>
      </c>
      <c r="Z7826" s="1" t="s">
        <v>70</v>
      </c>
      <c r="AA7826" s="1" t="s">
        <v>69</v>
      </c>
      <c r="AB7826" s="1" t="s">
        <v>69</v>
      </c>
      <c r="AC7826" s="1" t="s">
        <v>70</v>
      </c>
      <c r="AD7826" s="1" t="s">
        <v>69</v>
      </c>
      <c r="AE7826" s="1" t="s">
        <v>70</v>
      </c>
      <c r="AF7826" s="1" t="s">
        <v>70</v>
      </c>
      <c r="AG7826" s="1" t="s">
        <v>70</v>
      </c>
      <c r="AH7826" s="1" t="s">
        <v>69</v>
      </c>
      <c r="AI7826" s="1" t="s">
        <v>70</v>
      </c>
      <c r="AJ7826" s="1" t="s">
        <v>69</v>
      </c>
      <c r="AK7826" s="1" t="s">
        <v>69</v>
      </c>
      <c r="AL7826" s="1" t="s">
        <v>69</v>
      </c>
      <c r="AM7826" s="1" t="s">
        <v>69</v>
      </c>
      <c r="AN7826" s="1" t="s">
        <v>70</v>
      </c>
      <c r="AO7826" s="1" t="s">
        <v>70</v>
      </c>
      <c r="AP7826" s="1" t="s">
        <v>70</v>
      </c>
      <c r="AQ7826" s="1" t="s">
        <v>70</v>
      </c>
      <c r="AR7826" s="1" t="s">
        <v>69</v>
      </c>
      <c r="AS7826" s="1" t="s">
        <v>70</v>
      </c>
      <c r="AT7826" s="1" t="s">
        <v>70</v>
      </c>
      <c r="AU7826" s="1" t="s">
        <v>69</v>
      </c>
      <c r="AV7826" s="1" t="s">
        <v>70</v>
      </c>
      <c r="AW7826" s="1" t="s">
        <v>70</v>
      </c>
      <c r="AX7826" s="1" t="s">
        <v>70</v>
      </c>
      <c r="AY7826" s="1" t="s">
        <v>70</v>
      </c>
      <c r="AZ7826" s="1" t="s">
        <v>70</v>
      </c>
      <c r="BA7826" s="1" t="s">
        <v>70</v>
      </c>
      <c r="BB7826" s="1" t="s">
        <v>70</v>
      </c>
      <c r="BC7826" s="1" t="s">
        <v>70</v>
      </c>
      <c r="BD7826" s="1" t="s">
        <v>70</v>
      </c>
      <c r="BE7826" s="1" t="s">
        <v>70</v>
      </c>
      <c r="BF7826" s="1" t="s">
        <v>70</v>
      </c>
      <c r="BG7826" s="3">
        <v>41059.52361111111</v>
      </c>
    </row>
    <row r="7827">
      <c r="A7827" s="1">
        <v>1000200.0</v>
      </c>
      <c r="B7827" s="1" t="s">
        <v>33034</v>
      </c>
      <c r="C7827" s="2" t="s">
        <v>33035</v>
      </c>
      <c r="H7827" s="1" t="s">
        <v>33036</v>
      </c>
      <c r="I7827" s="1" t="s">
        <v>33037</v>
      </c>
      <c r="K7827" s="1" t="s">
        <v>181</v>
      </c>
      <c r="L7827" s="1">
        <v>24251.0</v>
      </c>
      <c r="U7827" s="1">
        <v>-82.579102</v>
      </c>
      <c r="V7827" s="1">
        <v>36.639198</v>
      </c>
      <c r="X7827" s="1" t="s">
        <v>70</v>
      </c>
      <c r="Y7827" s="1" t="s">
        <v>70</v>
      </c>
      <c r="Z7827" s="1" t="s">
        <v>70</v>
      </c>
      <c r="AA7827" s="1" t="s">
        <v>70</v>
      </c>
      <c r="AB7827" s="1" t="s">
        <v>70</v>
      </c>
      <c r="AC7827" s="1" t="s">
        <v>80</v>
      </c>
      <c r="BG7827" s="1">
        <v>2011.0</v>
      </c>
    </row>
    <row r="7828">
      <c r="A7828" s="1">
        <v>1005639.0</v>
      </c>
      <c r="B7828" s="1" t="s">
        <v>33038</v>
      </c>
      <c r="C7828" s="2" t="s">
        <v>33039</v>
      </c>
      <c r="D7828" s="2" t="s">
        <v>33040</v>
      </c>
      <c r="H7828" s="1" t="s">
        <v>33041</v>
      </c>
      <c r="I7828" s="1" t="s">
        <v>33042</v>
      </c>
      <c r="J7828" s="1" t="s">
        <v>29621</v>
      </c>
      <c r="K7828" s="1" t="s">
        <v>502</v>
      </c>
      <c r="L7828" s="1">
        <v>71033.0</v>
      </c>
      <c r="M7828" s="1" t="s">
        <v>15042</v>
      </c>
      <c r="N7828" s="1" t="s">
        <v>205</v>
      </c>
      <c r="U7828" s="1">
        <v>-93.974457</v>
      </c>
      <c r="V7828" s="1">
        <v>32.443909</v>
      </c>
      <c r="W7828" s="1" t="s">
        <v>392</v>
      </c>
      <c r="X7828" s="1" t="s">
        <v>69</v>
      </c>
      <c r="Y7828" s="1" t="s">
        <v>70</v>
      </c>
      <c r="Z7828" s="1" t="s">
        <v>70</v>
      </c>
      <c r="AA7828" s="1" t="s">
        <v>69</v>
      </c>
      <c r="AB7828" s="1" t="s">
        <v>69</v>
      </c>
      <c r="AC7828" s="1" t="s">
        <v>80</v>
      </c>
      <c r="AD7828" s="1" t="s">
        <v>69</v>
      </c>
      <c r="AE7828" s="1" t="s">
        <v>69</v>
      </c>
      <c r="AF7828" s="1" t="s">
        <v>69</v>
      </c>
      <c r="AG7828" s="1" t="s">
        <v>69</v>
      </c>
      <c r="AH7828" s="1" t="s">
        <v>69</v>
      </c>
      <c r="AI7828" s="1" t="s">
        <v>70</v>
      </c>
      <c r="AJ7828" s="1" t="s">
        <v>69</v>
      </c>
      <c r="AK7828" s="1" t="s">
        <v>69</v>
      </c>
      <c r="AL7828" s="1" t="s">
        <v>69</v>
      </c>
      <c r="AM7828" s="1" t="s">
        <v>69</v>
      </c>
      <c r="AN7828" s="1" t="s">
        <v>70</v>
      </c>
      <c r="AO7828" s="1" t="s">
        <v>70</v>
      </c>
      <c r="AP7828" s="1" t="s">
        <v>70</v>
      </c>
      <c r="AQ7828" s="1" t="s">
        <v>70</v>
      </c>
      <c r="AR7828" s="1" t="s">
        <v>69</v>
      </c>
      <c r="AS7828" s="1" t="s">
        <v>70</v>
      </c>
      <c r="AT7828" s="1" t="s">
        <v>69</v>
      </c>
      <c r="AU7828" s="1" t="s">
        <v>69</v>
      </c>
      <c r="AV7828" s="1" t="s">
        <v>69</v>
      </c>
      <c r="AW7828" s="1" t="s">
        <v>70</v>
      </c>
      <c r="AX7828" s="1" t="s">
        <v>69</v>
      </c>
      <c r="AY7828" s="1" t="s">
        <v>69</v>
      </c>
      <c r="AZ7828" s="1" t="s">
        <v>69</v>
      </c>
      <c r="BA7828" s="1" t="s">
        <v>70</v>
      </c>
      <c r="BB7828" s="1" t="s">
        <v>70</v>
      </c>
      <c r="BC7828" s="1" t="s">
        <v>70</v>
      </c>
      <c r="BD7828" s="1" t="s">
        <v>70</v>
      </c>
      <c r="BE7828" s="1" t="s">
        <v>70</v>
      </c>
      <c r="BF7828" s="1" t="s">
        <v>70</v>
      </c>
      <c r="BG7828" s="3">
        <v>41729.71319444444</v>
      </c>
    </row>
    <row r="7829">
      <c r="A7829" s="1">
        <v>1001804.0</v>
      </c>
      <c r="B7829" s="1" t="s">
        <v>33043</v>
      </c>
      <c r="C7829" s="2" t="s">
        <v>33044</v>
      </c>
      <c r="D7829" s="2" t="s">
        <v>33045</v>
      </c>
      <c r="H7829" s="1" t="s">
        <v>33046</v>
      </c>
      <c r="I7829" s="1" t="s">
        <v>10080</v>
      </c>
      <c r="J7829" s="1" t="s">
        <v>10080</v>
      </c>
      <c r="K7829" s="1" t="s">
        <v>181</v>
      </c>
      <c r="L7829" s="1">
        <v>24558.0</v>
      </c>
      <c r="M7829" s="1" t="s">
        <v>224</v>
      </c>
      <c r="N7829" s="1" t="s">
        <v>603</v>
      </c>
      <c r="U7829" s="1">
        <v>-78.92836</v>
      </c>
      <c r="V7829" s="1">
        <v>36.763168</v>
      </c>
      <c r="X7829" s="1" t="s">
        <v>69</v>
      </c>
      <c r="Y7829" s="1" t="s">
        <v>70</v>
      </c>
      <c r="Z7829" s="1" t="s">
        <v>70</v>
      </c>
      <c r="AA7829" s="1" t="s">
        <v>69</v>
      </c>
      <c r="AB7829" s="1" t="s">
        <v>69</v>
      </c>
      <c r="AC7829" s="1" t="s">
        <v>70</v>
      </c>
      <c r="AD7829" s="1" t="s">
        <v>69</v>
      </c>
      <c r="AE7829" s="1" t="s">
        <v>69</v>
      </c>
      <c r="AF7829" s="1" t="s">
        <v>69</v>
      </c>
      <c r="AG7829" s="1" t="s">
        <v>69</v>
      </c>
      <c r="AH7829" s="1" t="s">
        <v>69</v>
      </c>
      <c r="AI7829" s="1" t="s">
        <v>70</v>
      </c>
      <c r="AJ7829" s="1" t="s">
        <v>69</v>
      </c>
      <c r="AK7829" s="1" t="s">
        <v>69</v>
      </c>
      <c r="AL7829" s="1" t="s">
        <v>69</v>
      </c>
      <c r="AM7829" s="1" t="s">
        <v>69</v>
      </c>
      <c r="AN7829" s="1" t="s">
        <v>70</v>
      </c>
      <c r="AO7829" s="1" t="s">
        <v>70</v>
      </c>
      <c r="AP7829" s="1" t="s">
        <v>70</v>
      </c>
      <c r="AQ7829" s="1" t="s">
        <v>70</v>
      </c>
      <c r="AR7829" s="1" t="s">
        <v>69</v>
      </c>
      <c r="AS7829" s="1" t="s">
        <v>69</v>
      </c>
      <c r="AT7829" s="1" t="s">
        <v>69</v>
      </c>
      <c r="AU7829" s="1" t="s">
        <v>69</v>
      </c>
      <c r="AV7829" s="1" t="s">
        <v>69</v>
      </c>
      <c r="AW7829" s="1" t="s">
        <v>70</v>
      </c>
      <c r="AX7829" s="1" t="s">
        <v>69</v>
      </c>
      <c r="AY7829" s="1" t="s">
        <v>70</v>
      </c>
      <c r="AZ7829" s="1" t="s">
        <v>69</v>
      </c>
      <c r="BA7829" s="1" t="s">
        <v>70</v>
      </c>
      <c r="BB7829" s="1" t="s">
        <v>70</v>
      </c>
      <c r="BC7829" s="1" t="s">
        <v>70</v>
      </c>
      <c r="BD7829" s="1" t="s">
        <v>70</v>
      </c>
      <c r="BE7829" s="1" t="s">
        <v>70</v>
      </c>
      <c r="BF7829" s="1" t="s">
        <v>69</v>
      </c>
      <c r="BG7829" s="3">
        <v>42565.39166666667</v>
      </c>
    </row>
    <row r="7830">
      <c r="A7830" s="1">
        <v>1010794.0</v>
      </c>
      <c r="B7830" s="1" t="s">
        <v>33047</v>
      </c>
      <c r="C7830" s="2" t="s">
        <v>33048</v>
      </c>
      <c r="D7830" s="2" t="s">
        <v>33049</v>
      </c>
      <c r="H7830" s="1" t="s">
        <v>33050</v>
      </c>
      <c r="I7830" s="1" t="s">
        <v>1316</v>
      </c>
      <c r="J7830" s="1" t="s">
        <v>21166</v>
      </c>
      <c r="K7830" s="1" t="s">
        <v>670</v>
      </c>
      <c r="L7830" s="1">
        <v>27840.0</v>
      </c>
      <c r="M7830" s="1" t="s">
        <v>33051</v>
      </c>
      <c r="N7830" s="1" t="s">
        <v>1221</v>
      </c>
      <c r="U7830" s="1">
        <v>-77.208855</v>
      </c>
      <c r="V7830" s="1">
        <v>35.943985</v>
      </c>
      <c r="X7830" s="1" t="s">
        <v>69</v>
      </c>
      <c r="Y7830" s="1" t="s">
        <v>70</v>
      </c>
      <c r="Z7830" s="1" t="s">
        <v>70</v>
      </c>
      <c r="AA7830" s="1" t="s">
        <v>70</v>
      </c>
      <c r="AB7830" s="1" t="s">
        <v>70</v>
      </c>
      <c r="AC7830" s="1" t="s">
        <v>69</v>
      </c>
      <c r="AD7830" s="1" t="s">
        <v>69</v>
      </c>
      <c r="AE7830" s="1" t="s">
        <v>70</v>
      </c>
      <c r="AF7830" s="1" t="s">
        <v>70</v>
      </c>
      <c r="AG7830" s="1" t="s">
        <v>70</v>
      </c>
      <c r="AH7830" s="1" t="s">
        <v>69</v>
      </c>
      <c r="AI7830" s="1" t="s">
        <v>70</v>
      </c>
      <c r="AJ7830" s="1" t="s">
        <v>69</v>
      </c>
      <c r="AK7830" s="1" t="s">
        <v>69</v>
      </c>
      <c r="AL7830" s="1" t="s">
        <v>69</v>
      </c>
      <c r="AM7830" s="1" t="s">
        <v>69</v>
      </c>
      <c r="AN7830" s="1" t="s">
        <v>70</v>
      </c>
      <c r="AO7830" s="1" t="s">
        <v>70</v>
      </c>
      <c r="AP7830" s="1" t="s">
        <v>70</v>
      </c>
      <c r="AQ7830" s="1" t="s">
        <v>69</v>
      </c>
      <c r="AR7830" s="1" t="s">
        <v>69</v>
      </c>
      <c r="AS7830" s="1" t="s">
        <v>70</v>
      </c>
      <c r="AT7830" s="1" t="s">
        <v>69</v>
      </c>
      <c r="AU7830" s="1" t="s">
        <v>69</v>
      </c>
      <c r="AV7830" s="1" t="s">
        <v>70</v>
      </c>
      <c r="AW7830" s="1" t="s">
        <v>70</v>
      </c>
      <c r="AX7830" s="1" t="s">
        <v>70</v>
      </c>
      <c r="AY7830" s="1" t="s">
        <v>69</v>
      </c>
      <c r="AZ7830" s="1" t="s">
        <v>69</v>
      </c>
      <c r="BA7830" s="1" t="s">
        <v>69</v>
      </c>
      <c r="BB7830" s="1" t="s">
        <v>70</v>
      </c>
      <c r="BC7830" s="1" t="s">
        <v>70</v>
      </c>
      <c r="BD7830" s="1" t="s">
        <v>70</v>
      </c>
      <c r="BE7830" s="1" t="s">
        <v>70</v>
      </c>
      <c r="BF7830" s="1" t="s">
        <v>70</v>
      </c>
      <c r="BG7830" s="3">
        <v>42187.75208333333</v>
      </c>
    </row>
    <row r="7831">
      <c r="A7831" s="1">
        <v>1019393.0</v>
      </c>
      <c r="B7831" s="1" t="s">
        <v>33052</v>
      </c>
      <c r="C7831" s="2" t="s">
        <v>33053</v>
      </c>
      <c r="D7831" s="2" t="s">
        <v>33054</v>
      </c>
      <c r="H7831" s="1" t="s">
        <v>33055</v>
      </c>
      <c r="I7831" s="1" t="s">
        <v>30386</v>
      </c>
      <c r="J7831" s="1" t="s">
        <v>3187</v>
      </c>
      <c r="K7831" s="1" t="s">
        <v>181</v>
      </c>
      <c r="L7831" s="1">
        <v>24343.0</v>
      </c>
      <c r="M7831" s="1" t="s">
        <v>33056</v>
      </c>
      <c r="N7831" s="1" t="s">
        <v>190</v>
      </c>
      <c r="U7831" s="1">
        <v>-80.736198</v>
      </c>
      <c r="V7831" s="1">
        <v>36.76622</v>
      </c>
      <c r="X7831" s="1" t="s">
        <v>69</v>
      </c>
      <c r="Y7831" s="1" t="s">
        <v>70</v>
      </c>
      <c r="Z7831" s="1" t="s">
        <v>70</v>
      </c>
      <c r="AA7831" s="1" t="s">
        <v>70</v>
      </c>
      <c r="AB7831" s="1" t="s">
        <v>70</v>
      </c>
      <c r="AC7831" s="1" t="s">
        <v>80</v>
      </c>
      <c r="AD7831" s="1" t="s">
        <v>69</v>
      </c>
      <c r="AE7831" s="1" t="s">
        <v>70</v>
      </c>
      <c r="AF7831" s="1" t="s">
        <v>69</v>
      </c>
      <c r="AG7831" s="1" t="s">
        <v>69</v>
      </c>
      <c r="AH7831" s="1" t="s">
        <v>69</v>
      </c>
      <c r="AI7831" s="1" t="s">
        <v>69</v>
      </c>
      <c r="AJ7831" s="1" t="s">
        <v>69</v>
      </c>
      <c r="AK7831" s="1" t="s">
        <v>69</v>
      </c>
      <c r="AL7831" s="1" t="s">
        <v>70</v>
      </c>
      <c r="AM7831" s="1" t="s">
        <v>69</v>
      </c>
      <c r="AN7831" s="1" t="s">
        <v>70</v>
      </c>
      <c r="AO7831" s="1" t="s">
        <v>70</v>
      </c>
      <c r="AP7831" s="1" t="s">
        <v>70</v>
      </c>
      <c r="AQ7831" s="1" t="s">
        <v>70</v>
      </c>
      <c r="AR7831" s="1" t="s">
        <v>69</v>
      </c>
      <c r="AS7831" s="1" t="s">
        <v>70</v>
      </c>
      <c r="AT7831" s="1" t="s">
        <v>69</v>
      </c>
      <c r="AU7831" s="1" t="s">
        <v>70</v>
      </c>
      <c r="AV7831" s="1" t="s">
        <v>70</v>
      </c>
      <c r="AW7831" s="1" t="s">
        <v>70</v>
      </c>
      <c r="AX7831" s="1" t="s">
        <v>70</v>
      </c>
      <c r="AY7831" s="1" t="s">
        <v>70</v>
      </c>
      <c r="AZ7831" s="1" t="s">
        <v>69</v>
      </c>
      <c r="BA7831" s="1" t="s">
        <v>70</v>
      </c>
      <c r="BB7831" s="1" t="s">
        <v>70</v>
      </c>
      <c r="BC7831" s="1" t="s">
        <v>70</v>
      </c>
      <c r="BD7831" s="1" t="s">
        <v>69</v>
      </c>
      <c r="BE7831" s="1" t="s">
        <v>70</v>
      </c>
      <c r="BF7831" s="1" t="s">
        <v>70</v>
      </c>
      <c r="BG7831" s="3">
        <v>43513.48541666667</v>
      </c>
    </row>
    <row r="7832">
      <c r="A7832" s="1">
        <v>1003415.0</v>
      </c>
      <c r="B7832" s="1" t="s">
        <v>33057</v>
      </c>
      <c r="C7832" s="2" t="s">
        <v>33058</v>
      </c>
      <c r="H7832" s="1" t="s">
        <v>33059</v>
      </c>
      <c r="I7832" s="1" t="s">
        <v>3657</v>
      </c>
      <c r="J7832" s="1" t="s">
        <v>3657</v>
      </c>
      <c r="K7832" s="1" t="s">
        <v>85</v>
      </c>
      <c r="L7832" s="1">
        <v>29072.0</v>
      </c>
      <c r="M7832" s="1" t="s">
        <v>197</v>
      </c>
      <c r="N7832" s="1" t="s">
        <v>490</v>
      </c>
      <c r="U7832" s="1">
        <v>-81.235123</v>
      </c>
      <c r="V7832" s="1">
        <v>33.980465</v>
      </c>
      <c r="W7832" s="1" t="s">
        <v>392</v>
      </c>
      <c r="X7832" s="1" t="s">
        <v>69</v>
      </c>
      <c r="Y7832" s="1" t="s">
        <v>70</v>
      </c>
      <c r="Z7832" s="1" t="s">
        <v>70</v>
      </c>
      <c r="AA7832" s="1" t="s">
        <v>70</v>
      </c>
      <c r="AB7832" s="1" t="s">
        <v>70</v>
      </c>
      <c r="AC7832" s="1" t="s">
        <v>80</v>
      </c>
      <c r="AD7832" s="1" t="s">
        <v>69</v>
      </c>
      <c r="AE7832" s="1" t="s">
        <v>70</v>
      </c>
      <c r="AF7832" s="1" t="s">
        <v>69</v>
      </c>
      <c r="AG7832" s="1" t="s">
        <v>69</v>
      </c>
      <c r="AH7832" s="1" t="s">
        <v>70</v>
      </c>
      <c r="AI7832" s="1" t="s">
        <v>70</v>
      </c>
      <c r="AJ7832" s="1" t="s">
        <v>70</v>
      </c>
      <c r="AK7832" s="1" t="s">
        <v>69</v>
      </c>
      <c r="AL7832" s="1" t="s">
        <v>70</v>
      </c>
      <c r="AM7832" s="1" t="s">
        <v>69</v>
      </c>
      <c r="AN7832" s="1" t="s">
        <v>70</v>
      </c>
      <c r="AO7832" s="1" t="s">
        <v>69</v>
      </c>
      <c r="AP7832" s="1" t="s">
        <v>70</v>
      </c>
      <c r="AQ7832" s="1" t="s">
        <v>70</v>
      </c>
      <c r="AR7832" s="1" t="s">
        <v>69</v>
      </c>
      <c r="AS7832" s="1" t="s">
        <v>70</v>
      </c>
      <c r="AT7832" s="1" t="s">
        <v>69</v>
      </c>
      <c r="AU7832" s="1" t="s">
        <v>69</v>
      </c>
      <c r="AV7832" s="1" t="s">
        <v>69</v>
      </c>
      <c r="AW7832" s="1" t="s">
        <v>70</v>
      </c>
      <c r="AX7832" s="1" t="s">
        <v>70</v>
      </c>
      <c r="AY7832" s="1" t="s">
        <v>70</v>
      </c>
      <c r="AZ7832" s="1" t="s">
        <v>69</v>
      </c>
      <c r="BA7832" s="1" t="s">
        <v>70</v>
      </c>
      <c r="BB7832" s="1" t="s">
        <v>70</v>
      </c>
      <c r="BC7832" s="1" t="s">
        <v>70</v>
      </c>
      <c r="BD7832" s="1" t="s">
        <v>70</v>
      </c>
      <c r="BE7832" s="1" t="s">
        <v>70</v>
      </c>
      <c r="BF7832" s="1" t="s">
        <v>70</v>
      </c>
      <c r="BG7832" s="3">
        <v>41780.49513888889</v>
      </c>
    </row>
    <row r="7833">
      <c r="A7833" s="1">
        <v>1009363.0</v>
      </c>
      <c r="B7833" s="1" t="s">
        <v>33060</v>
      </c>
      <c r="H7833" s="1" t="s">
        <v>33061</v>
      </c>
      <c r="I7833" s="1" t="s">
        <v>33062</v>
      </c>
      <c r="K7833" s="1" t="s">
        <v>85</v>
      </c>
      <c r="L7833" s="1">
        <v>29365.0</v>
      </c>
      <c r="U7833" s="1">
        <v>-82.123802</v>
      </c>
      <c r="V7833" s="1">
        <v>34.949299</v>
      </c>
      <c r="X7833" s="1" t="s">
        <v>69</v>
      </c>
      <c r="Y7833" s="1" t="s">
        <v>70</v>
      </c>
      <c r="Z7833" s="1" t="s">
        <v>70</v>
      </c>
      <c r="AA7833" s="1" t="s">
        <v>70</v>
      </c>
      <c r="AB7833" s="1" t="s">
        <v>70</v>
      </c>
      <c r="AC7833" s="1" t="s">
        <v>80</v>
      </c>
      <c r="BG7833" s="1">
        <v>2013.0</v>
      </c>
    </row>
    <row r="7834">
      <c r="A7834" s="1">
        <v>1004745.0</v>
      </c>
      <c r="B7834" s="1" t="s">
        <v>33063</v>
      </c>
      <c r="C7834" s="2" t="s">
        <v>20676</v>
      </c>
      <c r="H7834" s="1" t="s">
        <v>33064</v>
      </c>
      <c r="I7834" s="1" t="s">
        <v>20678</v>
      </c>
      <c r="J7834" s="1" t="s">
        <v>8161</v>
      </c>
      <c r="K7834" s="1" t="s">
        <v>349</v>
      </c>
      <c r="U7834" s="1">
        <v>-108.289</v>
      </c>
      <c r="V7834" s="1">
        <v>37.3451</v>
      </c>
      <c r="X7834" s="1" t="s">
        <v>70</v>
      </c>
      <c r="Y7834" s="1" t="s">
        <v>70</v>
      </c>
      <c r="Z7834" s="1" t="s">
        <v>70</v>
      </c>
      <c r="AA7834" s="1" t="s">
        <v>70</v>
      </c>
      <c r="AB7834" s="1" t="s">
        <v>70</v>
      </c>
      <c r="AC7834" s="1" t="s">
        <v>80</v>
      </c>
      <c r="BG7834" s="1">
        <v>2009.0</v>
      </c>
    </row>
    <row r="7835">
      <c r="A7835" s="1">
        <v>1008198.0</v>
      </c>
      <c r="B7835" s="1" t="s">
        <v>33065</v>
      </c>
      <c r="C7835" s="2" t="s">
        <v>33066</v>
      </c>
      <c r="D7835" s="2" t="s">
        <v>33067</v>
      </c>
      <c r="H7835" s="1" t="s">
        <v>33068</v>
      </c>
      <c r="I7835" s="1" t="s">
        <v>25828</v>
      </c>
      <c r="J7835" s="1" t="s">
        <v>2435</v>
      </c>
      <c r="K7835" s="1" t="s">
        <v>96</v>
      </c>
      <c r="L7835" s="1">
        <v>14094.0</v>
      </c>
      <c r="M7835" s="1" t="s">
        <v>23517</v>
      </c>
      <c r="N7835" s="1" t="s">
        <v>20069</v>
      </c>
      <c r="U7835" s="1">
        <v>-78.774628</v>
      </c>
      <c r="V7835" s="1">
        <v>43.107704</v>
      </c>
      <c r="W7835" s="1" t="s">
        <v>392</v>
      </c>
      <c r="X7835" s="1" t="s">
        <v>69</v>
      </c>
      <c r="Y7835" s="1" t="s">
        <v>70</v>
      </c>
      <c r="Z7835" s="1" t="s">
        <v>70</v>
      </c>
      <c r="AA7835" s="1" t="s">
        <v>70</v>
      </c>
      <c r="AB7835" s="1" t="s">
        <v>69</v>
      </c>
      <c r="AC7835" s="1" t="s">
        <v>80</v>
      </c>
      <c r="AD7835" s="1" t="s">
        <v>69</v>
      </c>
      <c r="AE7835" s="1" t="s">
        <v>69</v>
      </c>
      <c r="AF7835" s="1" t="s">
        <v>69</v>
      </c>
      <c r="AG7835" s="1" t="s">
        <v>70</v>
      </c>
      <c r="AH7835" s="1" t="s">
        <v>69</v>
      </c>
      <c r="AI7835" s="1" t="s">
        <v>70</v>
      </c>
      <c r="AJ7835" s="1" t="s">
        <v>69</v>
      </c>
      <c r="AK7835" s="1" t="s">
        <v>69</v>
      </c>
      <c r="AL7835" s="1" t="s">
        <v>70</v>
      </c>
      <c r="AM7835" s="1" t="s">
        <v>69</v>
      </c>
      <c r="AN7835" s="1" t="s">
        <v>70</v>
      </c>
      <c r="AO7835" s="1" t="s">
        <v>69</v>
      </c>
      <c r="AP7835" s="1" t="s">
        <v>70</v>
      </c>
      <c r="AQ7835" s="1" t="s">
        <v>70</v>
      </c>
      <c r="AR7835" s="1" t="s">
        <v>70</v>
      </c>
      <c r="AS7835" s="1" t="s">
        <v>69</v>
      </c>
      <c r="AT7835" s="1" t="s">
        <v>69</v>
      </c>
      <c r="AU7835" s="1" t="s">
        <v>70</v>
      </c>
      <c r="AV7835" s="1" t="s">
        <v>70</v>
      </c>
      <c r="AW7835" s="1" t="s">
        <v>70</v>
      </c>
      <c r="AX7835" s="1" t="s">
        <v>69</v>
      </c>
      <c r="AY7835" s="1" t="s">
        <v>70</v>
      </c>
      <c r="AZ7835" s="1" t="s">
        <v>69</v>
      </c>
      <c r="BA7835" s="1" t="s">
        <v>70</v>
      </c>
      <c r="BB7835" s="1" t="s">
        <v>70</v>
      </c>
      <c r="BC7835" s="1" t="s">
        <v>70</v>
      </c>
      <c r="BD7835" s="1" t="s">
        <v>70</v>
      </c>
      <c r="BE7835" s="1" t="s">
        <v>70</v>
      </c>
      <c r="BF7835" s="1" t="s">
        <v>70</v>
      </c>
      <c r="BG7835" s="3">
        <v>41751.58611111111</v>
      </c>
    </row>
    <row r="7836">
      <c r="A7836" s="1">
        <v>1012096.0</v>
      </c>
      <c r="B7836" s="1" t="s">
        <v>33069</v>
      </c>
      <c r="C7836" s="2" t="s">
        <v>33070</v>
      </c>
      <c r="D7836" s="2" t="s">
        <v>33071</v>
      </c>
      <c r="H7836" s="1" t="s">
        <v>33072</v>
      </c>
      <c r="I7836" s="1" t="s">
        <v>11442</v>
      </c>
      <c r="J7836" s="1" t="s">
        <v>11442</v>
      </c>
      <c r="K7836" s="1" t="s">
        <v>107</v>
      </c>
      <c r="L7836" s="1">
        <v>37692.0</v>
      </c>
      <c r="M7836" s="1" t="s">
        <v>33073</v>
      </c>
      <c r="N7836" s="1" t="s">
        <v>9726</v>
      </c>
      <c r="U7836" s="1">
        <v>-82.350708</v>
      </c>
      <c r="V7836" s="1">
        <v>36.207771</v>
      </c>
      <c r="X7836" s="1" t="s">
        <v>69</v>
      </c>
      <c r="Y7836" s="1" t="s">
        <v>70</v>
      </c>
      <c r="Z7836" s="1" t="s">
        <v>70</v>
      </c>
      <c r="AA7836" s="1" t="s">
        <v>70</v>
      </c>
      <c r="AB7836" s="1" t="s">
        <v>70</v>
      </c>
      <c r="AC7836" s="1" t="s">
        <v>80</v>
      </c>
      <c r="AD7836" s="1" t="s">
        <v>69</v>
      </c>
      <c r="AE7836" s="1" t="s">
        <v>70</v>
      </c>
      <c r="AF7836" s="1" t="s">
        <v>70</v>
      </c>
      <c r="AG7836" s="1" t="s">
        <v>70</v>
      </c>
      <c r="AH7836" s="1" t="s">
        <v>69</v>
      </c>
      <c r="AI7836" s="1" t="s">
        <v>70</v>
      </c>
      <c r="AJ7836" s="1" t="s">
        <v>70</v>
      </c>
      <c r="AK7836" s="1" t="s">
        <v>69</v>
      </c>
      <c r="AL7836" s="1" t="s">
        <v>70</v>
      </c>
      <c r="AM7836" s="1" t="s">
        <v>70</v>
      </c>
      <c r="AN7836" s="1" t="s">
        <v>70</v>
      </c>
      <c r="AO7836" s="1" t="s">
        <v>70</v>
      </c>
      <c r="AP7836" s="1" t="s">
        <v>70</v>
      </c>
      <c r="AQ7836" s="1" t="s">
        <v>70</v>
      </c>
      <c r="AR7836" s="1" t="s">
        <v>70</v>
      </c>
      <c r="AS7836" s="1" t="s">
        <v>70</v>
      </c>
      <c r="AT7836" s="1" t="s">
        <v>70</v>
      </c>
      <c r="AU7836" s="1" t="s">
        <v>69</v>
      </c>
      <c r="AV7836" s="1" t="s">
        <v>70</v>
      </c>
      <c r="AW7836" s="1" t="s">
        <v>70</v>
      </c>
      <c r="AX7836" s="1" t="s">
        <v>70</v>
      </c>
      <c r="AY7836" s="1" t="s">
        <v>70</v>
      </c>
      <c r="AZ7836" s="1" t="s">
        <v>70</v>
      </c>
      <c r="BA7836" s="1" t="s">
        <v>70</v>
      </c>
      <c r="BB7836" s="1" t="s">
        <v>70</v>
      </c>
      <c r="BC7836" s="1" t="s">
        <v>70</v>
      </c>
      <c r="BD7836" s="1" t="s">
        <v>69</v>
      </c>
      <c r="BE7836" s="1" t="s">
        <v>70</v>
      </c>
      <c r="BF7836" s="1" t="s">
        <v>70</v>
      </c>
      <c r="BG7836" s="3">
        <v>42550.41111111111</v>
      </c>
    </row>
    <row r="7837">
      <c r="A7837" s="1">
        <v>1019213.0</v>
      </c>
      <c r="B7837" s="1" t="s">
        <v>33074</v>
      </c>
      <c r="D7837" s="2" t="s">
        <v>33075</v>
      </c>
      <c r="H7837" s="1" t="s">
        <v>1269</v>
      </c>
      <c r="I7837" s="1" t="s">
        <v>33076</v>
      </c>
      <c r="J7837" s="1" t="s">
        <v>1775</v>
      </c>
      <c r="K7837" s="1" t="s">
        <v>382</v>
      </c>
      <c r="L7837" s="1">
        <v>36276.0</v>
      </c>
      <c r="M7837" s="1" t="s">
        <v>33077</v>
      </c>
      <c r="N7837" s="1" t="s">
        <v>7803</v>
      </c>
      <c r="U7837" s="1">
        <v>-85.573051</v>
      </c>
      <c r="V7837" s="1">
        <v>33.123402</v>
      </c>
      <c r="X7837" s="1" t="s">
        <v>69</v>
      </c>
      <c r="Y7837" s="1" t="s">
        <v>70</v>
      </c>
      <c r="Z7837" s="1" t="s">
        <v>70</v>
      </c>
      <c r="AA7837" s="1" t="s">
        <v>69</v>
      </c>
      <c r="AB7837" s="1" t="s">
        <v>69</v>
      </c>
      <c r="AC7837" s="1" t="s">
        <v>70</v>
      </c>
      <c r="AD7837" s="1" t="s">
        <v>69</v>
      </c>
      <c r="AE7837" s="1" t="s">
        <v>70</v>
      </c>
      <c r="AF7837" s="1" t="s">
        <v>69</v>
      </c>
      <c r="AG7837" s="1" t="s">
        <v>70</v>
      </c>
      <c r="AH7837" s="1" t="s">
        <v>69</v>
      </c>
      <c r="AI7837" s="1" t="s">
        <v>70</v>
      </c>
      <c r="AJ7837" s="1" t="s">
        <v>70</v>
      </c>
      <c r="AK7837" s="1" t="s">
        <v>69</v>
      </c>
      <c r="AL7837" s="1" t="s">
        <v>69</v>
      </c>
      <c r="AM7837" s="1" t="s">
        <v>69</v>
      </c>
      <c r="AN7837" s="1" t="s">
        <v>70</v>
      </c>
      <c r="AO7837" s="1" t="s">
        <v>70</v>
      </c>
      <c r="AP7837" s="1" t="s">
        <v>70</v>
      </c>
      <c r="AQ7837" s="1" t="s">
        <v>70</v>
      </c>
      <c r="AR7837" s="1" t="s">
        <v>69</v>
      </c>
      <c r="AS7837" s="1" t="s">
        <v>69</v>
      </c>
      <c r="AT7837" s="1" t="s">
        <v>70</v>
      </c>
      <c r="AU7837" s="1" t="s">
        <v>69</v>
      </c>
      <c r="AV7837" s="1" t="s">
        <v>70</v>
      </c>
      <c r="AW7837" s="1" t="s">
        <v>70</v>
      </c>
      <c r="AX7837" s="1" t="s">
        <v>70</v>
      </c>
      <c r="AY7837" s="1" t="s">
        <v>70</v>
      </c>
      <c r="AZ7837" s="1" t="s">
        <v>69</v>
      </c>
      <c r="BA7837" s="1" t="s">
        <v>70</v>
      </c>
      <c r="BB7837" s="1" t="s">
        <v>70</v>
      </c>
      <c r="BC7837" s="1" t="s">
        <v>70</v>
      </c>
      <c r="BD7837" s="1" t="s">
        <v>70</v>
      </c>
      <c r="BE7837" s="1" t="s">
        <v>70</v>
      </c>
      <c r="BF7837" s="1" t="s">
        <v>70</v>
      </c>
      <c r="BG7837" s="3">
        <v>43318.40833333333</v>
      </c>
    </row>
    <row r="7838">
      <c r="A7838" s="1">
        <v>1000563.0</v>
      </c>
      <c r="B7838" s="1" t="s">
        <v>33078</v>
      </c>
      <c r="C7838" s="2" t="s">
        <v>33079</v>
      </c>
      <c r="H7838" s="1" t="s">
        <v>33080</v>
      </c>
      <c r="I7838" s="1" t="s">
        <v>24360</v>
      </c>
      <c r="J7838" s="1" t="s">
        <v>33081</v>
      </c>
      <c r="K7838" s="1" t="s">
        <v>181</v>
      </c>
      <c r="L7838" s="1">
        <v>23181.0</v>
      </c>
      <c r="M7838" s="1" t="s">
        <v>33082</v>
      </c>
      <c r="N7838" s="1" t="s">
        <v>801</v>
      </c>
      <c r="U7838" s="1">
        <v>-76.793869</v>
      </c>
      <c r="V7838" s="1">
        <v>37.538998</v>
      </c>
      <c r="X7838" s="1" t="s">
        <v>69</v>
      </c>
      <c r="Y7838" s="1" t="s">
        <v>70</v>
      </c>
      <c r="Z7838" s="1" t="s">
        <v>70</v>
      </c>
      <c r="AA7838" s="1" t="s">
        <v>70</v>
      </c>
      <c r="AB7838" s="1" t="s">
        <v>70</v>
      </c>
      <c r="AC7838" s="1" t="s">
        <v>80</v>
      </c>
      <c r="AD7838" s="1" t="s">
        <v>69</v>
      </c>
      <c r="AE7838" s="1" t="s">
        <v>70</v>
      </c>
      <c r="AF7838" s="1" t="s">
        <v>70</v>
      </c>
      <c r="AG7838" s="1" t="s">
        <v>70</v>
      </c>
      <c r="AH7838" s="1" t="s">
        <v>69</v>
      </c>
      <c r="AI7838" s="1" t="s">
        <v>69</v>
      </c>
      <c r="AJ7838" s="1" t="s">
        <v>70</v>
      </c>
      <c r="AK7838" s="1" t="s">
        <v>69</v>
      </c>
      <c r="AL7838" s="1" t="s">
        <v>70</v>
      </c>
      <c r="AM7838" s="1" t="s">
        <v>69</v>
      </c>
      <c r="AN7838" s="1" t="s">
        <v>70</v>
      </c>
      <c r="AO7838" s="1" t="s">
        <v>70</v>
      </c>
      <c r="AP7838" s="1" t="s">
        <v>70</v>
      </c>
      <c r="AQ7838" s="1" t="s">
        <v>70</v>
      </c>
      <c r="AR7838" s="1" t="s">
        <v>70</v>
      </c>
      <c r="AS7838" s="1" t="s">
        <v>69</v>
      </c>
      <c r="AT7838" s="1" t="s">
        <v>70</v>
      </c>
      <c r="AU7838" s="1" t="s">
        <v>70</v>
      </c>
      <c r="AV7838" s="1" t="s">
        <v>70</v>
      </c>
      <c r="AW7838" s="1" t="s">
        <v>70</v>
      </c>
      <c r="AX7838" s="1" t="s">
        <v>70</v>
      </c>
      <c r="AY7838" s="1" t="s">
        <v>70</v>
      </c>
      <c r="AZ7838" s="1" t="s">
        <v>69</v>
      </c>
      <c r="BA7838" s="1" t="s">
        <v>70</v>
      </c>
      <c r="BB7838" s="1" t="s">
        <v>70</v>
      </c>
      <c r="BC7838" s="1" t="s">
        <v>70</v>
      </c>
      <c r="BD7838" s="1" t="s">
        <v>70</v>
      </c>
      <c r="BE7838" s="1" t="s">
        <v>70</v>
      </c>
      <c r="BF7838" s="1" t="s">
        <v>70</v>
      </c>
      <c r="BG7838" s="3">
        <v>42082.603472222225</v>
      </c>
    </row>
    <row r="7839">
      <c r="A7839" s="1">
        <v>1005071.0</v>
      </c>
      <c r="B7839" s="1" t="s">
        <v>33083</v>
      </c>
      <c r="H7839" s="1" t="s">
        <v>33084</v>
      </c>
      <c r="I7839" s="1" t="s">
        <v>33085</v>
      </c>
      <c r="J7839" s="1" t="s">
        <v>33085</v>
      </c>
      <c r="K7839" s="1" t="s">
        <v>1272</v>
      </c>
      <c r="L7839" s="1">
        <v>58201.0</v>
      </c>
      <c r="U7839" s="1">
        <v>-97.030502</v>
      </c>
      <c r="V7839" s="1">
        <v>47.925301</v>
      </c>
      <c r="X7839" s="1" t="s">
        <v>70</v>
      </c>
      <c r="Y7839" s="1" t="s">
        <v>70</v>
      </c>
      <c r="Z7839" s="1" t="s">
        <v>70</v>
      </c>
      <c r="AA7839" s="1" t="s">
        <v>70</v>
      </c>
      <c r="AB7839" s="1" t="s">
        <v>70</v>
      </c>
      <c r="AC7839" s="1" t="s">
        <v>80</v>
      </c>
      <c r="BG7839" s="1">
        <v>2009.0</v>
      </c>
    </row>
    <row r="7840">
      <c r="A7840" s="1">
        <v>1000411.0</v>
      </c>
      <c r="B7840" s="1" t="s">
        <v>33086</v>
      </c>
      <c r="D7840" s="2" t="s">
        <v>33087</v>
      </c>
      <c r="H7840" s="1" t="s">
        <v>33088</v>
      </c>
      <c r="I7840" s="1" t="s">
        <v>33089</v>
      </c>
      <c r="J7840" s="1" t="s">
        <v>33090</v>
      </c>
      <c r="K7840" s="1" t="s">
        <v>561</v>
      </c>
      <c r="L7840" s="1">
        <v>30546.0</v>
      </c>
      <c r="M7840" s="1" t="s">
        <v>22252</v>
      </c>
      <c r="N7840" s="1" t="s">
        <v>33091</v>
      </c>
      <c r="U7840" s="1">
        <v>-83.771332</v>
      </c>
      <c r="V7840" s="1">
        <v>34.963226</v>
      </c>
      <c r="W7840" s="1" t="s">
        <v>392</v>
      </c>
      <c r="X7840" s="1" t="s">
        <v>69</v>
      </c>
      <c r="Y7840" s="1" t="s">
        <v>70</v>
      </c>
      <c r="Z7840" s="1" t="s">
        <v>70</v>
      </c>
      <c r="AA7840" s="1" t="s">
        <v>70</v>
      </c>
      <c r="AB7840" s="1" t="s">
        <v>70</v>
      </c>
      <c r="AC7840" s="1" t="s">
        <v>69</v>
      </c>
      <c r="AD7840" s="1" t="s">
        <v>69</v>
      </c>
      <c r="AE7840" s="1" t="s">
        <v>70</v>
      </c>
      <c r="AF7840" s="1" t="s">
        <v>69</v>
      </c>
      <c r="AG7840" s="1" t="s">
        <v>69</v>
      </c>
      <c r="AH7840" s="1" t="s">
        <v>69</v>
      </c>
      <c r="AI7840" s="1" t="s">
        <v>70</v>
      </c>
      <c r="AJ7840" s="1" t="s">
        <v>69</v>
      </c>
      <c r="AK7840" s="1" t="s">
        <v>69</v>
      </c>
      <c r="AL7840" s="1" t="s">
        <v>69</v>
      </c>
      <c r="AM7840" s="1" t="s">
        <v>69</v>
      </c>
      <c r="AN7840" s="1" t="s">
        <v>70</v>
      </c>
      <c r="AO7840" s="1" t="s">
        <v>70</v>
      </c>
      <c r="AP7840" s="1" t="s">
        <v>70</v>
      </c>
      <c r="AQ7840" s="1" t="s">
        <v>69</v>
      </c>
      <c r="AR7840" s="1" t="s">
        <v>69</v>
      </c>
      <c r="AS7840" s="1" t="s">
        <v>70</v>
      </c>
      <c r="AT7840" s="1" t="s">
        <v>70</v>
      </c>
      <c r="AU7840" s="1" t="s">
        <v>69</v>
      </c>
      <c r="AV7840" s="1" t="s">
        <v>69</v>
      </c>
      <c r="AW7840" s="1" t="s">
        <v>70</v>
      </c>
      <c r="AX7840" s="1" t="s">
        <v>70</v>
      </c>
      <c r="AY7840" s="1" t="s">
        <v>70</v>
      </c>
      <c r="AZ7840" s="1" t="s">
        <v>69</v>
      </c>
      <c r="BA7840" s="1" t="s">
        <v>70</v>
      </c>
      <c r="BB7840" s="1" t="s">
        <v>70</v>
      </c>
      <c r="BC7840" s="1" t="s">
        <v>70</v>
      </c>
      <c r="BD7840" s="1" t="s">
        <v>70</v>
      </c>
      <c r="BE7840" s="1" t="s">
        <v>70</v>
      </c>
      <c r="BF7840" s="1" t="s">
        <v>70</v>
      </c>
      <c r="BG7840" s="3">
        <v>41711.92361111111</v>
      </c>
    </row>
    <row r="7841">
      <c r="A7841" s="1">
        <v>1006324.0</v>
      </c>
      <c r="B7841" s="1" t="s">
        <v>33092</v>
      </c>
      <c r="H7841" s="1" t="s">
        <v>32145</v>
      </c>
      <c r="I7841" s="1" t="s">
        <v>32146</v>
      </c>
      <c r="J7841" s="1" t="s">
        <v>1817</v>
      </c>
      <c r="K7841" s="1" t="s">
        <v>64</v>
      </c>
      <c r="L7841" s="1">
        <v>5359.0</v>
      </c>
      <c r="M7841" s="1" t="s">
        <v>11081</v>
      </c>
      <c r="N7841" s="1" t="s">
        <v>1694</v>
      </c>
      <c r="U7841" s="1">
        <v>-72.711716</v>
      </c>
      <c r="V7841" s="1">
        <v>43.084255</v>
      </c>
      <c r="W7841" s="1" t="s">
        <v>99</v>
      </c>
      <c r="X7841" s="1" t="s">
        <v>70</v>
      </c>
      <c r="Y7841" s="1" t="s">
        <v>69</v>
      </c>
      <c r="Z7841" s="1" t="s">
        <v>70</v>
      </c>
      <c r="AA7841" s="1" t="s">
        <v>69</v>
      </c>
      <c r="AB7841" s="1" t="s">
        <v>70</v>
      </c>
      <c r="AC7841" s="1" t="s">
        <v>80</v>
      </c>
      <c r="AD7841" s="1" t="s">
        <v>69</v>
      </c>
      <c r="AE7841" s="1" t="s">
        <v>70</v>
      </c>
      <c r="AF7841" s="1" t="s">
        <v>69</v>
      </c>
      <c r="AG7841" s="1" t="s">
        <v>69</v>
      </c>
      <c r="AH7841" s="1" t="s">
        <v>69</v>
      </c>
      <c r="AI7841" s="1" t="s">
        <v>70</v>
      </c>
      <c r="AJ7841" s="1" t="s">
        <v>69</v>
      </c>
      <c r="AK7841" s="1" t="s">
        <v>69</v>
      </c>
      <c r="AL7841" s="1" t="s">
        <v>69</v>
      </c>
      <c r="AM7841" s="1" t="s">
        <v>69</v>
      </c>
      <c r="AN7841" s="1" t="s">
        <v>69</v>
      </c>
      <c r="AO7841" s="1" t="s">
        <v>69</v>
      </c>
      <c r="AP7841" s="1" t="s">
        <v>70</v>
      </c>
      <c r="AQ7841" s="1" t="s">
        <v>70</v>
      </c>
      <c r="AR7841" s="1" t="s">
        <v>69</v>
      </c>
      <c r="AS7841" s="1" t="s">
        <v>69</v>
      </c>
      <c r="AT7841" s="1" t="s">
        <v>69</v>
      </c>
      <c r="AU7841" s="1" t="s">
        <v>69</v>
      </c>
      <c r="AV7841" s="1" t="s">
        <v>70</v>
      </c>
      <c r="AW7841" s="1" t="s">
        <v>70</v>
      </c>
      <c r="AX7841" s="1" t="s">
        <v>70</v>
      </c>
      <c r="AY7841" s="1" t="s">
        <v>70</v>
      </c>
      <c r="AZ7841" s="1" t="s">
        <v>69</v>
      </c>
      <c r="BA7841" s="1" t="s">
        <v>70</v>
      </c>
      <c r="BB7841" s="1" t="s">
        <v>69</v>
      </c>
      <c r="BC7841" s="1" t="s">
        <v>69</v>
      </c>
      <c r="BD7841" s="1" t="s">
        <v>70</v>
      </c>
      <c r="BE7841" s="1" t="s">
        <v>70</v>
      </c>
      <c r="BF7841" s="1" t="s">
        <v>69</v>
      </c>
      <c r="BG7841" s="3">
        <v>41764.959027777775</v>
      </c>
    </row>
    <row r="7842">
      <c r="A7842" s="1">
        <v>1018806.0</v>
      </c>
      <c r="B7842" s="1" t="s">
        <v>33093</v>
      </c>
      <c r="C7842" s="2" t="s">
        <v>33094</v>
      </c>
      <c r="D7842" s="1" t="s">
        <v>33095</v>
      </c>
      <c r="H7842" s="1" t="s">
        <v>33096</v>
      </c>
      <c r="I7842" s="1" t="s">
        <v>18160</v>
      </c>
      <c r="J7842" s="1" t="s">
        <v>310</v>
      </c>
      <c r="K7842" s="1" t="s">
        <v>311</v>
      </c>
      <c r="L7842" s="1">
        <v>21204.0</v>
      </c>
      <c r="M7842" s="1" t="s">
        <v>33097</v>
      </c>
      <c r="N7842" s="1" t="s">
        <v>3273</v>
      </c>
      <c r="U7842" s="1">
        <v>-76.603874</v>
      </c>
      <c r="V7842" s="1">
        <v>39.401749</v>
      </c>
      <c r="X7842" s="1" t="s">
        <v>69</v>
      </c>
      <c r="Y7842" s="1" t="s">
        <v>70</v>
      </c>
      <c r="Z7842" s="1" t="s">
        <v>70</v>
      </c>
      <c r="AA7842" s="1" t="s">
        <v>70</v>
      </c>
      <c r="AB7842" s="1" t="s">
        <v>70</v>
      </c>
      <c r="AC7842" s="1" t="s">
        <v>80</v>
      </c>
      <c r="AD7842" s="1" t="s">
        <v>69</v>
      </c>
      <c r="AE7842" s="1" t="s">
        <v>70</v>
      </c>
      <c r="AF7842" s="1" t="s">
        <v>69</v>
      </c>
      <c r="AG7842" s="1" t="s">
        <v>69</v>
      </c>
      <c r="AH7842" s="1" t="s">
        <v>70</v>
      </c>
      <c r="AI7842" s="1" t="s">
        <v>70</v>
      </c>
      <c r="AJ7842" s="1" t="s">
        <v>69</v>
      </c>
      <c r="AK7842" s="1" t="s">
        <v>69</v>
      </c>
      <c r="AL7842" s="1" t="s">
        <v>69</v>
      </c>
      <c r="AM7842" s="1" t="s">
        <v>69</v>
      </c>
      <c r="AN7842" s="1" t="s">
        <v>70</v>
      </c>
      <c r="AO7842" s="1" t="s">
        <v>69</v>
      </c>
      <c r="AP7842" s="1" t="s">
        <v>70</v>
      </c>
      <c r="AQ7842" s="1" t="s">
        <v>70</v>
      </c>
      <c r="AR7842" s="1" t="s">
        <v>69</v>
      </c>
      <c r="AS7842" s="1" t="s">
        <v>69</v>
      </c>
      <c r="AT7842" s="1" t="s">
        <v>69</v>
      </c>
      <c r="AU7842" s="1" t="s">
        <v>69</v>
      </c>
      <c r="AV7842" s="1" t="s">
        <v>70</v>
      </c>
      <c r="AW7842" s="1" t="s">
        <v>69</v>
      </c>
      <c r="AX7842" s="1" t="s">
        <v>69</v>
      </c>
      <c r="AY7842" s="1" t="s">
        <v>70</v>
      </c>
      <c r="AZ7842" s="1" t="s">
        <v>69</v>
      </c>
      <c r="BA7842" s="1" t="s">
        <v>70</v>
      </c>
      <c r="BB7842" s="1" t="s">
        <v>70</v>
      </c>
      <c r="BC7842" s="1" t="s">
        <v>69</v>
      </c>
      <c r="BD7842" s="1" t="s">
        <v>70</v>
      </c>
      <c r="BE7842" s="1" t="s">
        <v>70</v>
      </c>
      <c r="BF7842" s="1" t="s">
        <v>70</v>
      </c>
      <c r="BG7842" s="3">
        <v>42955.59861111111</v>
      </c>
    </row>
    <row r="7843">
      <c r="A7843" s="1">
        <v>1000728.0</v>
      </c>
      <c r="B7843" s="1" t="s">
        <v>33098</v>
      </c>
      <c r="C7843" s="2" t="s">
        <v>8590</v>
      </c>
      <c r="H7843" s="1" t="s">
        <v>30969</v>
      </c>
      <c r="I7843" s="1" t="s">
        <v>10112</v>
      </c>
      <c r="J7843" s="1" t="s">
        <v>4545</v>
      </c>
      <c r="K7843" s="1" t="s">
        <v>656</v>
      </c>
      <c r="U7843" s="1">
        <v>-121.456</v>
      </c>
      <c r="V7843" s="1">
        <v>37.755299</v>
      </c>
      <c r="X7843" s="1" t="s">
        <v>70</v>
      </c>
      <c r="Y7843" s="1" t="s">
        <v>70</v>
      </c>
      <c r="Z7843" s="1" t="s">
        <v>70</v>
      </c>
      <c r="AA7843" s="1" t="s">
        <v>70</v>
      </c>
      <c r="AB7843" s="1" t="s">
        <v>70</v>
      </c>
      <c r="AC7843" s="1" t="s">
        <v>80</v>
      </c>
      <c r="BG7843" s="1">
        <v>2009.0</v>
      </c>
    </row>
    <row r="7844">
      <c r="A7844" s="1">
        <v>1001417.0</v>
      </c>
      <c r="B7844" s="1" t="s">
        <v>33099</v>
      </c>
      <c r="H7844" s="1" t="s">
        <v>33100</v>
      </c>
      <c r="I7844" s="1" t="s">
        <v>10112</v>
      </c>
      <c r="J7844" s="1" t="s">
        <v>4545</v>
      </c>
      <c r="K7844" s="1" t="s">
        <v>656</v>
      </c>
      <c r="U7844" s="1">
        <v>-121.419</v>
      </c>
      <c r="V7844" s="1">
        <v>37.737801</v>
      </c>
      <c r="X7844" s="1" t="s">
        <v>70</v>
      </c>
      <c r="Y7844" s="1" t="s">
        <v>70</v>
      </c>
      <c r="Z7844" s="1" t="s">
        <v>70</v>
      </c>
      <c r="AA7844" s="1" t="s">
        <v>70</v>
      </c>
      <c r="AB7844" s="1" t="s">
        <v>70</v>
      </c>
      <c r="AC7844" s="1" t="s">
        <v>80</v>
      </c>
      <c r="BG7844" s="1">
        <v>2011.0</v>
      </c>
    </row>
    <row r="7845">
      <c r="A7845" s="1">
        <v>1001984.0</v>
      </c>
      <c r="B7845" s="1" t="s">
        <v>33101</v>
      </c>
      <c r="H7845" s="1" t="s">
        <v>33102</v>
      </c>
      <c r="I7845" s="1" t="s">
        <v>4200</v>
      </c>
      <c r="J7845" s="1" t="s">
        <v>33103</v>
      </c>
      <c r="K7845" s="1" t="s">
        <v>670</v>
      </c>
      <c r="L7845" s="1">
        <v>28712.0</v>
      </c>
      <c r="M7845" s="1" t="s">
        <v>2356</v>
      </c>
      <c r="N7845" s="1" t="s">
        <v>3647</v>
      </c>
      <c r="U7845" s="1">
        <v>-82.731903</v>
      </c>
      <c r="V7845" s="1">
        <v>35.231998</v>
      </c>
      <c r="W7845" s="1" t="s">
        <v>99</v>
      </c>
      <c r="X7845" s="1" t="s">
        <v>70</v>
      </c>
      <c r="Y7845" s="1" t="s">
        <v>70</v>
      </c>
      <c r="Z7845" s="1" t="s">
        <v>70</v>
      </c>
      <c r="AA7845" s="1" t="s">
        <v>70</v>
      </c>
      <c r="AB7845" s="1" t="s">
        <v>70</v>
      </c>
      <c r="AC7845" s="1" t="s">
        <v>69</v>
      </c>
      <c r="AD7845" s="1" t="s">
        <v>69</v>
      </c>
      <c r="AE7845" s="1" t="s">
        <v>69</v>
      </c>
      <c r="AF7845" s="1" t="s">
        <v>69</v>
      </c>
      <c r="AG7845" s="1" t="s">
        <v>69</v>
      </c>
      <c r="AH7845" s="1" t="s">
        <v>70</v>
      </c>
      <c r="AI7845" s="1" t="s">
        <v>69</v>
      </c>
      <c r="AJ7845" s="1" t="s">
        <v>69</v>
      </c>
      <c r="AK7845" s="1" t="s">
        <v>69</v>
      </c>
      <c r="AL7845" s="1" t="s">
        <v>69</v>
      </c>
      <c r="AM7845" s="1" t="s">
        <v>69</v>
      </c>
      <c r="AN7845" s="1" t="s">
        <v>70</v>
      </c>
      <c r="AO7845" s="1" t="s">
        <v>69</v>
      </c>
      <c r="AP7845" s="1" t="s">
        <v>70</v>
      </c>
      <c r="AQ7845" s="1" t="s">
        <v>70</v>
      </c>
      <c r="AR7845" s="1" t="s">
        <v>69</v>
      </c>
      <c r="AS7845" s="1" t="s">
        <v>70</v>
      </c>
      <c r="AT7845" s="1" t="s">
        <v>69</v>
      </c>
      <c r="AU7845" s="1" t="s">
        <v>69</v>
      </c>
      <c r="AV7845" s="1" t="s">
        <v>70</v>
      </c>
      <c r="AW7845" s="1" t="s">
        <v>70</v>
      </c>
      <c r="AX7845" s="1" t="s">
        <v>70</v>
      </c>
      <c r="AY7845" s="1" t="s">
        <v>70</v>
      </c>
      <c r="AZ7845" s="1" t="s">
        <v>70</v>
      </c>
      <c r="BA7845" s="1" t="s">
        <v>70</v>
      </c>
      <c r="BB7845" s="1" t="s">
        <v>70</v>
      </c>
      <c r="BC7845" s="1" t="s">
        <v>70</v>
      </c>
      <c r="BD7845" s="1" t="s">
        <v>70</v>
      </c>
      <c r="BE7845" s="1" t="s">
        <v>70</v>
      </c>
      <c r="BF7845" s="1" t="s">
        <v>70</v>
      </c>
      <c r="BG7845" s="3">
        <v>40668.68472222222</v>
      </c>
    </row>
    <row r="7846">
      <c r="A7846" s="1">
        <v>1001903.0</v>
      </c>
      <c r="B7846" s="1" t="s">
        <v>33104</v>
      </c>
      <c r="H7846" s="1" t="s">
        <v>33105</v>
      </c>
      <c r="I7846" s="1" t="s">
        <v>33106</v>
      </c>
      <c r="K7846" s="1" t="s">
        <v>1283</v>
      </c>
      <c r="L7846" s="1">
        <v>99683.0</v>
      </c>
      <c r="U7846" s="1">
        <v>-166.53999</v>
      </c>
      <c r="V7846" s="1">
        <v>53.874802</v>
      </c>
      <c r="X7846" s="1" t="s">
        <v>70</v>
      </c>
      <c r="Y7846" s="1" t="s">
        <v>70</v>
      </c>
      <c r="Z7846" s="1" t="s">
        <v>70</v>
      </c>
      <c r="AA7846" s="1" t="s">
        <v>70</v>
      </c>
      <c r="AB7846" s="1" t="s">
        <v>70</v>
      </c>
      <c r="AC7846" s="1" t="s">
        <v>80</v>
      </c>
      <c r="BG7846" s="1">
        <v>2009.0</v>
      </c>
    </row>
    <row r="7847">
      <c r="A7847" s="1">
        <v>1006729.0</v>
      </c>
      <c r="B7847" s="1" t="s">
        <v>33107</v>
      </c>
      <c r="C7847" s="2" t="s">
        <v>33108</v>
      </c>
      <c r="H7847" s="1" t="s">
        <v>33109</v>
      </c>
      <c r="I7847" s="1" t="s">
        <v>33110</v>
      </c>
      <c r="J7847" s="1" t="s">
        <v>4935</v>
      </c>
      <c r="K7847" s="1" t="s">
        <v>85</v>
      </c>
      <c r="L7847" s="1">
        <v>29690.0</v>
      </c>
      <c r="M7847" s="1" t="s">
        <v>1288</v>
      </c>
      <c r="N7847" s="1" t="s">
        <v>1983</v>
      </c>
      <c r="U7847" s="1">
        <v>-82.443665</v>
      </c>
      <c r="V7847" s="1">
        <v>34.967636</v>
      </c>
      <c r="W7847" s="1" t="s">
        <v>136</v>
      </c>
      <c r="X7847" s="1" t="s">
        <v>70</v>
      </c>
      <c r="Y7847" s="1" t="s">
        <v>70</v>
      </c>
      <c r="Z7847" s="1" t="s">
        <v>70</v>
      </c>
      <c r="AA7847" s="1" t="s">
        <v>70</v>
      </c>
      <c r="AB7847" s="1" t="s">
        <v>70</v>
      </c>
      <c r="AC7847" s="1" t="s">
        <v>80</v>
      </c>
      <c r="AD7847" s="1" t="s">
        <v>69</v>
      </c>
      <c r="AE7847" s="1" t="s">
        <v>69</v>
      </c>
      <c r="AF7847" s="1" t="s">
        <v>70</v>
      </c>
      <c r="AG7847" s="1" t="s">
        <v>70</v>
      </c>
      <c r="AH7847" s="1" t="s">
        <v>69</v>
      </c>
      <c r="AI7847" s="1" t="s">
        <v>70</v>
      </c>
      <c r="AJ7847" s="1" t="s">
        <v>69</v>
      </c>
      <c r="AK7847" s="1" t="s">
        <v>69</v>
      </c>
      <c r="AL7847" s="1" t="s">
        <v>69</v>
      </c>
      <c r="AM7847" s="1" t="s">
        <v>69</v>
      </c>
      <c r="AN7847" s="1" t="s">
        <v>70</v>
      </c>
      <c r="AO7847" s="1" t="s">
        <v>70</v>
      </c>
      <c r="AP7847" s="1" t="s">
        <v>69</v>
      </c>
      <c r="AQ7847" s="1" t="s">
        <v>70</v>
      </c>
      <c r="AR7847" s="1" t="s">
        <v>69</v>
      </c>
      <c r="AS7847" s="1" t="s">
        <v>70</v>
      </c>
      <c r="AT7847" s="1" t="s">
        <v>69</v>
      </c>
      <c r="AU7847" s="1" t="s">
        <v>69</v>
      </c>
      <c r="AV7847" s="1" t="s">
        <v>69</v>
      </c>
      <c r="AW7847" s="1" t="s">
        <v>70</v>
      </c>
      <c r="AX7847" s="1" t="s">
        <v>70</v>
      </c>
      <c r="AY7847" s="1" t="s">
        <v>70</v>
      </c>
      <c r="AZ7847" s="1" t="s">
        <v>70</v>
      </c>
      <c r="BA7847" s="1" t="s">
        <v>70</v>
      </c>
      <c r="BB7847" s="1" t="s">
        <v>70</v>
      </c>
      <c r="BC7847" s="1" t="s">
        <v>70</v>
      </c>
      <c r="BD7847" s="1" t="s">
        <v>70</v>
      </c>
      <c r="BE7847" s="1" t="s">
        <v>70</v>
      </c>
      <c r="BF7847" s="1" t="s">
        <v>70</v>
      </c>
      <c r="BG7847" s="3">
        <v>41058.41388888889</v>
      </c>
    </row>
    <row r="7848">
      <c r="A7848" s="1">
        <v>1009564.0</v>
      </c>
      <c r="B7848" s="1" t="s">
        <v>33111</v>
      </c>
      <c r="C7848" s="2" t="s">
        <v>33112</v>
      </c>
      <c r="D7848" s="2" t="s">
        <v>33113</v>
      </c>
      <c r="H7848" s="1" t="s">
        <v>33114</v>
      </c>
      <c r="I7848" s="1" t="s">
        <v>33110</v>
      </c>
      <c r="K7848" s="1" t="s">
        <v>85</v>
      </c>
      <c r="L7848" s="1">
        <v>29690.0</v>
      </c>
      <c r="U7848" s="1">
        <v>-82.444397</v>
      </c>
      <c r="V7848" s="1">
        <v>34.954899</v>
      </c>
      <c r="X7848" s="1" t="s">
        <v>69</v>
      </c>
      <c r="Y7848" s="1" t="s">
        <v>70</v>
      </c>
      <c r="Z7848" s="1" t="s">
        <v>70</v>
      </c>
      <c r="AA7848" s="1" t="s">
        <v>70</v>
      </c>
      <c r="AB7848" s="1" t="s">
        <v>70</v>
      </c>
      <c r="AC7848" s="1" t="s">
        <v>80</v>
      </c>
      <c r="BG7848" s="1">
        <v>2013.0</v>
      </c>
    </row>
    <row r="7849">
      <c r="A7849" s="1">
        <v>1010767.0</v>
      </c>
      <c r="B7849" s="1" t="s">
        <v>33115</v>
      </c>
      <c r="C7849" s="2" t="s">
        <v>33116</v>
      </c>
      <c r="D7849" s="2" t="s">
        <v>33117</v>
      </c>
      <c r="H7849" s="1" t="s">
        <v>33118</v>
      </c>
      <c r="I7849" s="1" t="s">
        <v>2874</v>
      </c>
      <c r="J7849" s="1" t="s">
        <v>2875</v>
      </c>
      <c r="K7849" s="1" t="s">
        <v>575</v>
      </c>
      <c r="L7849" s="1">
        <v>49615.0</v>
      </c>
      <c r="M7849" s="1" t="s">
        <v>706</v>
      </c>
      <c r="N7849" s="1" t="s">
        <v>33119</v>
      </c>
      <c r="U7849" s="1">
        <v>-85.192337</v>
      </c>
      <c r="V7849" s="1">
        <v>44.931633</v>
      </c>
      <c r="X7849" s="1" t="s">
        <v>69</v>
      </c>
      <c r="Y7849" s="1" t="s">
        <v>70</v>
      </c>
      <c r="Z7849" s="1" t="s">
        <v>70</v>
      </c>
      <c r="AA7849" s="1" t="s">
        <v>70</v>
      </c>
      <c r="AB7849" s="1" t="s">
        <v>70</v>
      </c>
      <c r="AC7849" s="1" t="s">
        <v>80</v>
      </c>
      <c r="AD7849" s="1" t="s">
        <v>70</v>
      </c>
      <c r="AE7849" s="1" t="s">
        <v>70</v>
      </c>
      <c r="AF7849" s="1" t="s">
        <v>70</v>
      </c>
      <c r="AG7849" s="1" t="s">
        <v>70</v>
      </c>
      <c r="AH7849" s="1" t="s">
        <v>70</v>
      </c>
      <c r="AI7849" s="1" t="s">
        <v>70</v>
      </c>
      <c r="AJ7849" s="1" t="s">
        <v>70</v>
      </c>
      <c r="AK7849" s="1" t="s">
        <v>70</v>
      </c>
      <c r="AL7849" s="1" t="s">
        <v>69</v>
      </c>
      <c r="AM7849" s="1" t="s">
        <v>69</v>
      </c>
      <c r="AN7849" s="1" t="s">
        <v>69</v>
      </c>
      <c r="AO7849" s="1" t="s">
        <v>70</v>
      </c>
      <c r="AP7849" s="1" t="s">
        <v>70</v>
      </c>
      <c r="AQ7849" s="1" t="s">
        <v>70</v>
      </c>
      <c r="AR7849" s="1" t="s">
        <v>70</v>
      </c>
      <c r="AS7849" s="1" t="s">
        <v>70</v>
      </c>
      <c r="AT7849" s="1" t="s">
        <v>70</v>
      </c>
      <c r="AU7849" s="1" t="s">
        <v>70</v>
      </c>
      <c r="AV7849" s="1" t="s">
        <v>70</v>
      </c>
      <c r="AW7849" s="1" t="s">
        <v>70</v>
      </c>
      <c r="AX7849" s="1" t="s">
        <v>70</v>
      </c>
      <c r="AY7849" s="1" t="s">
        <v>70</v>
      </c>
      <c r="AZ7849" s="1" t="s">
        <v>69</v>
      </c>
      <c r="BA7849" s="1" t="s">
        <v>70</v>
      </c>
      <c r="BB7849" s="1" t="s">
        <v>70</v>
      </c>
      <c r="BC7849" s="1" t="s">
        <v>70</v>
      </c>
      <c r="BD7849" s="1" t="s">
        <v>70</v>
      </c>
      <c r="BE7849" s="1" t="s">
        <v>70</v>
      </c>
      <c r="BF7849" s="1" t="s">
        <v>70</v>
      </c>
      <c r="BG7849" s="3">
        <v>42013.46111111111</v>
      </c>
    </row>
    <row r="7850">
      <c r="A7850" s="1">
        <v>1019638.0</v>
      </c>
      <c r="B7850" s="1" t="s">
        <v>33120</v>
      </c>
      <c r="H7850" s="1" t="s">
        <v>33121</v>
      </c>
      <c r="I7850" s="1" t="s">
        <v>33122</v>
      </c>
      <c r="J7850" s="1" t="s">
        <v>7217</v>
      </c>
      <c r="K7850" s="1" t="s">
        <v>188</v>
      </c>
      <c r="L7850" s="1">
        <v>15801.0</v>
      </c>
      <c r="M7850" s="1" t="s">
        <v>7247</v>
      </c>
      <c r="N7850" s="1" t="s">
        <v>1673</v>
      </c>
      <c r="U7850" s="1">
        <v>-78.705002</v>
      </c>
      <c r="V7850" s="1">
        <v>41.201813</v>
      </c>
      <c r="X7850" s="1" t="s">
        <v>69</v>
      </c>
      <c r="Y7850" s="1" t="s">
        <v>70</v>
      </c>
      <c r="Z7850" s="1" t="s">
        <v>70</v>
      </c>
      <c r="AA7850" s="1" t="s">
        <v>70</v>
      </c>
      <c r="AB7850" s="1" t="s">
        <v>70</v>
      </c>
      <c r="AC7850" s="1" t="s">
        <v>80</v>
      </c>
      <c r="AD7850" s="1" t="s">
        <v>69</v>
      </c>
      <c r="AE7850" s="1" t="s">
        <v>69</v>
      </c>
      <c r="AF7850" s="1" t="s">
        <v>69</v>
      </c>
      <c r="AG7850" s="1" t="s">
        <v>69</v>
      </c>
      <c r="AH7850" s="1" t="s">
        <v>69</v>
      </c>
      <c r="AI7850" s="1" t="s">
        <v>70</v>
      </c>
      <c r="AJ7850" s="1" t="s">
        <v>69</v>
      </c>
      <c r="AK7850" s="1" t="s">
        <v>69</v>
      </c>
      <c r="AL7850" s="1" t="s">
        <v>69</v>
      </c>
      <c r="AM7850" s="1" t="s">
        <v>69</v>
      </c>
      <c r="AN7850" s="1" t="s">
        <v>69</v>
      </c>
      <c r="AO7850" s="1" t="s">
        <v>69</v>
      </c>
      <c r="AP7850" s="1" t="s">
        <v>70</v>
      </c>
      <c r="AQ7850" s="1" t="s">
        <v>69</v>
      </c>
      <c r="AR7850" s="1" t="s">
        <v>69</v>
      </c>
      <c r="AS7850" s="1" t="s">
        <v>69</v>
      </c>
      <c r="AT7850" s="1" t="s">
        <v>69</v>
      </c>
      <c r="AU7850" s="1" t="s">
        <v>69</v>
      </c>
      <c r="AV7850" s="1" t="s">
        <v>70</v>
      </c>
      <c r="AW7850" s="1" t="s">
        <v>69</v>
      </c>
      <c r="AX7850" s="1" t="s">
        <v>69</v>
      </c>
      <c r="AY7850" s="1" t="s">
        <v>70</v>
      </c>
      <c r="AZ7850" s="1" t="s">
        <v>69</v>
      </c>
      <c r="BA7850" s="1" t="s">
        <v>70</v>
      </c>
      <c r="BB7850" s="1" t="s">
        <v>70</v>
      </c>
      <c r="BC7850" s="1" t="s">
        <v>70</v>
      </c>
      <c r="BD7850" s="1" t="s">
        <v>69</v>
      </c>
      <c r="BE7850" s="1" t="s">
        <v>70</v>
      </c>
      <c r="BF7850" s="1" t="s">
        <v>70</v>
      </c>
      <c r="BG7850" s="3">
        <v>43670.38263888889</v>
      </c>
    </row>
    <row r="7851">
      <c r="A7851" s="1">
        <v>1003074.0</v>
      </c>
      <c r="B7851" s="1" t="s">
        <v>33123</v>
      </c>
      <c r="C7851" s="2" t="s">
        <v>33124</v>
      </c>
      <c r="H7851" s="1" t="s">
        <v>33125</v>
      </c>
      <c r="I7851" s="1" t="s">
        <v>4077</v>
      </c>
      <c r="J7851" s="1" t="s">
        <v>76</v>
      </c>
      <c r="K7851" s="1" t="s">
        <v>77</v>
      </c>
      <c r="L7851" s="1">
        <v>44113.0</v>
      </c>
      <c r="M7851" s="1" t="s">
        <v>33126</v>
      </c>
      <c r="N7851" s="1" t="s">
        <v>406</v>
      </c>
      <c r="U7851" s="1">
        <v>-81.690903</v>
      </c>
      <c r="V7851" s="1">
        <v>41.478359</v>
      </c>
      <c r="X7851" s="1" t="s">
        <v>69</v>
      </c>
      <c r="Y7851" s="1" t="s">
        <v>69</v>
      </c>
      <c r="Z7851" s="1" t="s">
        <v>70</v>
      </c>
      <c r="AA7851" s="1" t="s">
        <v>69</v>
      </c>
      <c r="AB7851" s="1" t="s">
        <v>69</v>
      </c>
      <c r="AC7851" s="1" t="s">
        <v>69</v>
      </c>
      <c r="AD7851" s="1" t="s">
        <v>69</v>
      </c>
      <c r="AE7851" s="1" t="s">
        <v>69</v>
      </c>
      <c r="AF7851" s="1" t="s">
        <v>69</v>
      </c>
      <c r="AG7851" s="1" t="s">
        <v>69</v>
      </c>
      <c r="AH7851" s="1" t="s">
        <v>69</v>
      </c>
      <c r="AI7851" s="1" t="s">
        <v>70</v>
      </c>
      <c r="AJ7851" s="1" t="s">
        <v>69</v>
      </c>
      <c r="AK7851" s="1" t="s">
        <v>69</v>
      </c>
      <c r="AL7851" s="1" t="s">
        <v>69</v>
      </c>
      <c r="AM7851" s="1" t="s">
        <v>69</v>
      </c>
      <c r="AN7851" s="1" t="s">
        <v>69</v>
      </c>
      <c r="AO7851" s="1" t="s">
        <v>69</v>
      </c>
      <c r="AP7851" s="1" t="s">
        <v>70</v>
      </c>
      <c r="AQ7851" s="1" t="s">
        <v>70</v>
      </c>
      <c r="AR7851" s="1" t="s">
        <v>69</v>
      </c>
      <c r="AS7851" s="1" t="s">
        <v>69</v>
      </c>
      <c r="AT7851" s="1" t="s">
        <v>69</v>
      </c>
      <c r="AU7851" s="1" t="s">
        <v>69</v>
      </c>
      <c r="AV7851" s="1" t="s">
        <v>70</v>
      </c>
      <c r="AW7851" s="1" t="s">
        <v>70</v>
      </c>
      <c r="AX7851" s="1" t="s">
        <v>69</v>
      </c>
      <c r="AY7851" s="1" t="s">
        <v>69</v>
      </c>
      <c r="AZ7851" s="1" t="s">
        <v>69</v>
      </c>
      <c r="BA7851" s="1" t="s">
        <v>69</v>
      </c>
      <c r="BB7851" s="1" t="s">
        <v>69</v>
      </c>
      <c r="BC7851" s="1" t="s">
        <v>69</v>
      </c>
      <c r="BD7851" s="1" t="s">
        <v>69</v>
      </c>
      <c r="BE7851" s="1" t="s">
        <v>69</v>
      </c>
      <c r="BF7851" s="1" t="s">
        <v>69</v>
      </c>
      <c r="BG7851" s="3">
        <v>42082.53611111111</v>
      </c>
    </row>
    <row r="7852">
      <c r="A7852" s="1">
        <v>1003213.0</v>
      </c>
      <c r="B7852" s="1" t="s">
        <v>33127</v>
      </c>
      <c r="H7852" s="1" t="s">
        <v>33128</v>
      </c>
      <c r="I7852" s="1" t="s">
        <v>5429</v>
      </c>
      <c r="J7852" s="1" t="s">
        <v>33129</v>
      </c>
      <c r="K7852" s="1" t="s">
        <v>561</v>
      </c>
      <c r="L7852" s="1">
        <v>30752.0</v>
      </c>
      <c r="M7852" s="1" t="s">
        <v>3126</v>
      </c>
      <c r="N7852" s="1" t="s">
        <v>1983</v>
      </c>
      <c r="U7852" s="1">
        <v>-85.509544</v>
      </c>
      <c r="V7852" s="1">
        <v>34.874893</v>
      </c>
      <c r="W7852" s="1" t="s">
        <v>136</v>
      </c>
      <c r="X7852" s="1" t="s">
        <v>70</v>
      </c>
      <c r="Y7852" s="1" t="s">
        <v>70</v>
      </c>
      <c r="Z7852" s="1" t="s">
        <v>70</v>
      </c>
      <c r="AA7852" s="1" t="s">
        <v>70</v>
      </c>
      <c r="AB7852" s="1" t="s">
        <v>70</v>
      </c>
      <c r="AC7852" s="1" t="s">
        <v>70</v>
      </c>
      <c r="AD7852" s="1" t="s">
        <v>69</v>
      </c>
      <c r="AE7852" s="1" t="s">
        <v>70</v>
      </c>
      <c r="AF7852" s="1" t="s">
        <v>69</v>
      </c>
      <c r="AG7852" s="1" t="s">
        <v>69</v>
      </c>
      <c r="AH7852" s="1" t="s">
        <v>69</v>
      </c>
      <c r="AI7852" s="1" t="s">
        <v>70</v>
      </c>
      <c r="AJ7852" s="1" t="s">
        <v>69</v>
      </c>
      <c r="AK7852" s="1" t="s">
        <v>69</v>
      </c>
      <c r="AL7852" s="1" t="s">
        <v>69</v>
      </c>
      <c r="AM7852" s="1" t="s">
        <v>69</v>
      </c>
      <c r="AN7852" s="1" t="s">
        <v>70</v>
      </c>
      <c r="AO7852" s="1" t="s">
        <v>69</v>
      </c>
      <c r="AP7852" s="1" t="s">
        <v>70</v>
      </c>
      <c r="AQ7852" s="1" t="s">
        <v>70</v>
      </c>
      <c r="AR7852" s="1" t="s">
        <v>70</v>
      </c>
      <c r="AS7852" s="1" t="s">
        <v>70</v>
      </c>
      <c r="AT7852" s="1" t="s">
        <v>70</v>
      </c>
      <c r="AU7852" s="1" t="s">
        <v>69</v>
      </c>
      <c r="AV7852" s="1" t="s">
        <v>70</v>
      </c>
      <c r="AW7852" s="1" t="s">
        <v>70</v>
      </c>
      <c r="AX7852" s="1" t="s">
        <v>70</v>
      </c>
      <c r="AY7852" s="1" t="s">
        <v>70</v>
      </c>
      <c r="AZ7852" s="1" t="s">
        <v>70</v>
      </c>
      <c r="BA7852" s="1" t="s">
        <v>70</v>
      </c>
      <c r="BB7852" s="1" t="s">
        <v>70</v>
      </c>
      <c r="BC7852" s="1" t="s">
        <v>70</v>
      </c>
      <c r="BD7852" s="1" t="s">
        <v>70</v>
      </c>
      <c r="BE7852" s="1" t="s">
        <v>70</v>
      </c>
      <c r="BF7852" s="1" t="s">
        <v>70</v>
      </c>
      <c r="BG7852" s="3">
        <v>41065.37013888889</v>
      </c>
    </row>
    <row r="7853">
      <c r="A7853" s="1">
        <v>1005287.0</v>
      </c>
      <c r="B7853" s="1" t="s">
        <v>33130</v>
      </c>
      <c r="C7853" s="2" t="s">
        <v>33131</v>
      </c>
      <c r="H7853" s="1" t="s">
        <v>33132</v>
      </c>
      <c r="I7853" s="1" t="s">
        <v>33133</v>
      </c>
      <c r="J7853" s="1" t="s">
        <v>528</v>
      </c>
      <c r="K7853" s="1" t="s">
        <v>96</v>
      </c>
      <c r="L7853" s="1">
        <v>13354.0</v>
      </c>
      <c r="M7853" s="1" t="s">
        <v>17447</v>
      </c>
      <c r="N7853" s="1" t="s">
        <v>79</v>
      </c>
      <c r="U7853" s="1">
        <v>-75.256607</v>
      </c>
      <c r="V7853" s="1">
        <v>43.240639</v>
      </c>
      <c r="W7853" s="1" t="s">
        <v>136</v>
      </c>
      <c r="X7853" s="1" t="s">
        <v>69</v>
      </c>
      <c r="Y7853" s="1" t="s">
        <v>69</v>
      </c>
      <c r="Z7853" s="1" t="s">
        <v>69</v>
      </c>
      <c r="AA7853" s="1" t="s">
        <v>69</v>
      </c>
      <c r="AB7853" s="1" t="s">
        <v>69</v>
      </c>
      <c r="AC7853" s="1" t="s">
        <v>70</v>
      </c>
      <c r="AD7853" s="1" t="s">
        <v>69</v>
      </c>
      <c r="AE7853" s="1" t="s">
        <v>69</v>
      </c>
      <c r="AF7853" s="1" t="s">
        <v>69</v>
      </c>
      <c r="AG7853" s="1" t="s">
        <v>69</v>
      </c>
      <c r="AH7853" s="1" t="s">
        <v>69</v>
      </c>
      <c r="AI7853" s="1" t="s">
        <v>70</v>
      </c>
      <c r="AJ7853" s="1" t="s">
        <v>69</v>
      </c>
      <c r="AK7853" s="1" t="s">
        <v>69</v>
      </c>
      <c r="AL7853" s="1" t="s">
        <v>70</v>
      </c>
      <c r="AM7853" s="1" t="s">
        <v>69</v>
      </c>
      <c r="AN7853" s="1" t="s">
        <v>69</v>
      </c>
      <c r="AO7853" s="1" t="s">
        <v>69</v>
      </c>
      <c r="AP7853" s="1" t="s">
        <v>70</v>
      </c>
      <c r="AQ7853" s="1" t="s">
        <v>70</v>
      </c>
      <c r="AR7853" s="1" t="s">
        <v>70</v>
      </c>
      <c r="AS7853" s="1" t="s">
        <v>69</v>
      </c>
      <c r="AT7853" s="1" t="s">
        <v>70</v>
      </c>
      <c r="AU7853" s="1" t="s">
        <v>69</v>
      </c>
      <c r="AV7853" s="1" t="s">
        <v>70</v>
      </c>
      <c r="AW7853" s="1" t="s">
        <v>70</v>
      </c>
      <c r="AX7853" s="1" t="s">
        <v>69</v>
      </c>
      <c r="AY7853" s="1" t="s">
        <v>69</v>
      </c>
      <c r="AZ7853" s="1" t="s">
        <v>69</v>
      </c>
      <c r="BA7853" s="1" t="s">
        <v>70</v>
      </c>
      <c r="BB7853" s="1" t="s">
        <v>70</v>
      </c>
      <c r="BC7853" s="1" t="s">
        <v>70</v>
      </c>
      <c r="BD7853" s="1" t="s">
        <v>69</v>
      </c>
      <c r="BE7853" s="1" t="s">
        <v>70</v>
      </c>
      <c r="BF7853" s="1" t="s">
        <v>70</v>
      </c>
      <c r="BG7853" s="3">
        <v>41771.82916666667</v>
      </c>
    </row>
    <row r="7854">
      <c r="A7854" s="1">
        <v>1006810.0</v>
      </c>
      <c r="B7854" s="1" t="s">
        <v>33130</v>
      </c>
      <c r="H7854" s="1" t="s">
        <v>33134</v>
      </c>
      <c r="I7854" s="1" t="s">
        <v>5429</v>
      </c>
      <c r="J7854" s="1" t="s">
        <v>285</v>
      </c>
      <c r="K7854" s="1" t="s">
        <v>91</v>
      </c>
      <c r="L7854" s="1">
        <v>64683.0</v>
      </c>
      <c r="U7854" s="1">
        <v>-93.513298</v>
      </c>
      <c r="V7854" s="1">
        <v>40.069599</v>
      </c>
      <c r="X7854" s="1" t="s">
        <v>70</v>
      </c>
      <c r="Y7854" s="1" t="s">
        <v>70</v>
      </c>
      <c r="Z7854" s="1" t="s">
        <v>70</v>
      </c>
      <c r="AA7854" s="1" t="s">
        <v>70</v>
      </c>
      <c r="AB7854" s="1" t="s">
        <v>70</v>
      </c>
      <c r="AC7854" s="1" t="s">
        <v>80</v>
      </c>
      <c r="BG7854" s="1">
        <v>2009.0</v>
      </c>
    </row>
    <row r="7855">
      <c r="A7855" s="1">
        <v>1009548.0</v>
      </c>
      <c r="B7855" s="1" t="s">
        <v>33135</v>
      </c>
      <c r="D7855" s="2" t="s">
        <v>33136</v>
      </c>
      <c r="H7855" s="1" t="s">
        <v>33137</v>
      </c>
      <c r="I7855" s="1" t="s">
        <v>25457</v>
      </c>
      <c r="K7855" s="1" t="s">
        <v>670</v>
      </c>
      <c r="L7855" s="1">
        <v>28043.0</v>
      </c>
      <c r="U7855" s="1">
        <v>-81.865097</v>
      </c>
      <c r="V7855" s="1">
        <v>35.334</v>
      </c>
      <c r="X7855" s="1" t="s">
        <v>69</v>
      </c>
      <c r="Y7855" s="1" t="s">
        <v>70</v>
      </c>
      <c r="Z7855" s="1" t="s">
        <v>70</v>
      </c>
      <c r="AA7855" s="1" t="s">
        <v>70</v>
      </c>
      <c r="AB7855" s="1" t="s">
        <v>70</v>
      </c>
      <c r="AC7855" s="1" t="s">
        <v>80</v>
      </c>
      <c r="BG7855" s="1">
        <v>2013.0</v>
      </c>
    </row>
    <row r="7856">
      <c r="A7856" s="1">
        <v>2000033.0</v>
      </c>
      <c r="B7856" s="1" t="s">
        <v>33138</v>
      </c>
      <c r="C7856" s="2" t="s">
        <v>33139</v>
      </c>
      <c r="D7856" s="2" t="s">
        <v>33139</v>
      </c>
      <c r="K7856" s="1" t="s">
        <v>509</v>
      </c>
      <c r="X7856" s="1" t="s">
        <v>69</v>
      </c>
      <c r="Y7856" s="1" t="s">
        <v>70</v>
      </c>
      <c r="Z7856" s="1" t="s">
        <v>70</v>
      </c>
      <c r="AA7856" s="1" t="s">
        <v>70</v>
      </c>
      <c r="AB7856" s="1" t="s">
        <v>70</v>
      </c>
      <c r="AC7856" s="1" t="s">
        <v>80</v>
      </c>
      <c r="BG7856" s="1">
        <v>2013.0</v>
      </c>
    </row>
    <row r="7857">
      <c r="A7857" s="1">
        <v>1001096.0</v>
      </c>
      <c r="B7857" s="1" t="s">
        <v>33140</v>
      </c>
      <c r="I7857" s="1" t="s">
        <v>8656</v>
      </c>
      <c r="K7857" s="1" t="s">
        <v>181</v>
      </c>
      <c r="U7857" s="1">
        <v>-78.031998</v>
      </c>
      <c r="V7857" s="1">
        <v>38.442902</v>
      </c>
      <c r="X7857" s="1" t="s">
        <v>70</v>
      </c>
      <c r="Y7857" s="1" t="s">
        <v>70</v>
      </c>
      <c r="Z7857" s="1" t="s">
        <v>70</v>
      </c>
      <c r="AA7857" s="1" t="s">
        <v>70</v>
      </c>
      <c r="AB7857" s="1" t="s">
        <v>70</v>
      </c>
      <c r="AC7857" s="1" t="s">
        <v>80</v>
      </c>
      <c r="BG7857" s="1">
        <v>2011.0</v>
      </c>
    </row>
    <row r="7858">
      <c r="A7858" s="1">
        <v>1007188.0</v>
      </c>
      <c r="B7858" s="1" t="s">
        <v>33141</v>
      </c>
      <c r="H7858" s="1" t="s">
        <v>33142</v>
      </c>
      <c r="I7858" s="1" t="s">
        <v>783</v>
      </c>
      <c r="J7858" s="1" t="s">
        <v>28626</v>
      </c>
      <c r="K7858" s="1" t="s">
        <v>785</v>
      </c>
      <c r="U7858" s="1">
        <v>-98.493797</v>
      </c>
      <c r="V7858" s="1">
        <v>29.4256</v>
      </c>
      <c r="X7858" s="1" t="s">
        <v>70</v>
      </c>
      <c r="Y7858" s="1" t="s">
        <v>70</v>
      </c>
      <c r="Z7858" s="1" t="s">
        <v>70</v>
      </c>
      <c r="AA7858" s="1" t="s">
        <v>70</v>
      </c>
      <c r="AB7858" s="1" t="s">
        <v>70</v>
      </c>
      <c r="AC7858" s="1" t="s">
        <v>80</v>
      </c>
      <c r="BG7858" s="1">
        <v>2011.0</v>
      </c>
    </row>
    <row r="7859">
      <c r="A7859" s="1">
        <v>1006096.0</v>
      </c>
      <c r="B7859" s="1" t="s">
        <v>33143</v>
      </c>
      <c r="H7859" s="1" t="s">
        <v>33144</v>
      </c>
      <c r="I7859" s="1" t="s">
        <v>3651</v>
      </c>
      <c r="J7859" s="1" t="s">
        <v>33145</v>
      </c>
      <c r="K7859" s="1" t="s">
        <v>107</v>
      </c>
      <c r="L7859" s="1">
        <v>37879.0</v>
      </c>
      <c r="U7859" s="1">
        <v>-83.5532</v>
      </c>
      <c r="V7859" s="1">
        <v>36.4678</v>
      </c>
      <c r="X7859" s="1" t="s">
        <v>70</v>
      </c>
      <c r="Y7859" s="1" t="s">
        <v>70</v>
      </c>
      <c r="Z7859" s="1" t="s">
        <v>70</v>
      </c>
      <c r="AA7859" s="1" t="s">
        <v>70</v>
      </c>
      <c r="AB7859" s="1" t="s">
        <v>70</v>
      </c>
      <c r="AC7859" s="1" t="s">
        <v>80</v>
      </c>
      <c r="BG7859" s="1">
        <v>2009.0</v>
      </c>
    </row>
    <row r="7860">
      <c r="A7860" s="1">
        <v>1007785.0</v>
      </c>
      <c r="B7860" s="1" t="s">
        <v>33146</v>
      </c>
      <c r="C7860" s="2" t="s">
        <v>24646</v>
      </c>
      <c r="H7860" s="1" t="s">
        <v>33147</v>
      </c>
      <c r="I7860" s="1" t="s">
        <v>24649</v>
      </c>
      <c r="J7860" s="1" t="s">
        <v>487</v>
      </c>
      <c r="K7860" s="1" t="s">
        <v>488</v>
      </c>
      <c r="L7860" s="1">
        <v>2739.0</v>
      </c>
      <c r="U7860" s="1">
        <v>-70.776398</v>
      </c>
      <c r="V7860" s="1">
        <v>41.672798</v>
      </c>
      <c r="X7860" s="1" t="s">
        <v>70</v>
      </c>
      <c r="Y7860" s="1" t="s">
        <v>70</v>
      </c>
      <c r="Z7860" s="1" t="s">
        <v>70</v>
      </c>
      <c r="AA7860" s="1" t="s">
        <v>70</v>
      </c>
      <c r="AB7860" s="1" t="s">
        <v>70</v>
      </c>
      <c r="AC7860" s="1" t="s">
        <v>80</v>
      </c>
      <c r="BG7860" s="6">
        <v>40284.5</v>
      </c>
    </row>
    <row r="7861">
      <c r="A7861" s="1">
        <v>1000079.0</v>
      </c>
      <c r="B7861" s="1" t="s">
        <v>33148</v>
      </c>
      <c r="C7861" s="2" t="s">
        <v>356</v>
      </c>
      <c r="D7861" s="2" t="s">
        <v>357</v>
      </c>
      <c r="H7861" s="1" t="s">
        <v>33149</v>
      </c>
      <c r="I7861" s="1" t="s">
        <v>96</v>
      </c>
      <c r="J7861" s="1" t="s">
        <v>96</v>
      </c>
      <c r="K7861" s="1" t="s">
        <v>96</v>
      </c>
      <c r="L7861" s="1">
        <v>10007.0</v>
      </c>
      <c r="M7861" s="1" t="s">
        <v>312</v>
      </c>
      <c r="N7861" s="1" t="s">
        <v>16633</v>
      </c>
      <c r="U7861" s="1">
        <v>-74.010994</v>
      </c>
      <c r="V7861" s="1">
        <v>40.716301</v>
      </c>
      <c r="W7861" s="1" t="s">
        <v>136</v>
      </c>
      <c r="X7861" s="1" t="s">
        <v>69</v>
      </c>
      <c r="Y7861" s="1" t="s">
        <v>69</v>
      </c>
      <c r="Z7861" s="1" t="s">
        <v>69</v>
      </c>
      <c r="AA7861" s="1" t="s">
        <v>69</v>
      </c>
      <c r="AB7861" s="1" t="s">
        <v>69</v>
      </c>
      <c r="AC7861" s="1" t="s">
        <v>69</v>
      </c>
      <c r="AD7861" s="1" t="s">
        <v>69</v>
      </c>
      <c r="AE7861" s="1" t="s">
        <v>69</v>
      </c>
      <c r="AF7861" s="1" t="s">
        <v>70</v>
      </c>
      <c r="AG7861" s="1" t="s">
        <v>70</v>
      </c>
      <c r="AH7861" s="1" t="s">
        <v>69</v>
      </c>
      <c r="AI7861" s="1" t="s">
        <v>70</v>
      </c>
      <c r="AJ7861" s="1" t="s">
        <v>69</v>
      </c>
      <c r="AK7861" s="1" t="s">
        <v>69</v>
      </c>
      <c r="AL7861" s="1" t="s">
        <v>70</v>
      </c>
      <c r="AM7861" s="1" t="s">
        <v>70</v>
      </c>
      <c r="AN7861" s="1" t="s">
        <v>70</v>
      </c>
      <c r="AO7861" s="1" t="s">
        <v>69</v>
      </c>
      <c r="AP7861" s="1" t="s">
        <v>70</v>
      </c>
      <c r="AQ7861" s="1" t="s">
        <v>70</v>
      </c>
      <c r="AR7861" s="1" t="s">
        <v>70</v>
      </c>
      <c r="AS7861" s="1" t="s">
        <v>69</v>
      </c>
      <c r="AT7861" s="1" t="s">
        <v>70</v>
      </c>
      <c r="AU7861" s="1" t="s">
        <v>70</v>
      </c>
      <c r="AV7861" s="1" t="s">
        <v>70</v>
      </c>
      <c r="AW7861" s="1" t="s">
        <v>70</v>
      </c>
      <c r="AX7861" s="1" t="s">
        <v>70</v>
      </c>
      <c r="AY7861" s="1" t="s">
        <v>70</v>
      </c>
      <c r="AZ7861" s="1" t="s">
        <v>69</v>
      </c>
      <c r="BA7861" s="1" t="s">
        <v>70</v>
      </c>
      <c r="BB7861" s="1" t="s">
        <v>70</v>
      </c>
      <c r="BC7861" s="1" t="s">
        <v>70</v>
      </c>
      <c r="BD7861" s="1" t="s">
        <v>70</v>
      </c>
      <c r="BE7861" s="1" t="s">
        <v>70</v>
      </c>
      <c r="BF7861" s="1" t="s">
        <v>70</v>
      </c>
      <c r="BG7861" s="3">
        <v>41478.64722222222</v>
      </c>
    </row>
    <row r="7862">
      <c r="A7862" s="1">
        <v>1011604.0</v>
      </c>
      <c r="B7862" s="1" t="s">
        <v>33150</v>
      </c>
      <c r="C7862" s="2" t="s">
        <v>33151</v>
      </c>
      <c r="D7862" s="2" t="s">
        <v>33152</v>
      </c>
      <c r="E7862" s="1" t="s">
        <v>33153</v>
      </c>
      <c r="H7862" s="1" t="s">
        <v>33154</v>
      </c>
      <c r="I7862" s="1" t="s">
        <v>179</v>
      </c>
      <c r="J7862" s="1" t="s">
        <v>179</v>
      </c>
      <c r="K7862" s="1" t="s">
        <v>181</v>
      </c>
      <c r="L7862" s="1">
        <v>23223.0</v>
      </c>
      <c r="N7862" s="1" t="s">
        <v>671</v>
      </c>
      <c r="U7862" s="1">
        <v>-77.408279</v>
      </c>
      <c r="V7862" s="1">
        <v>37.533218</v>
      </c>
      <c r="X7862" s="1" t="s">
        <v>69</v>
      </c>
      <c r="Y7862" s="1" t="s">
        <v>70</v>
      </c>
      <c r="Z7862" s="1" t="s">
        <v>70</v>
      </c>
      <c r="AA7862" s="1" t="s">
        <v>70</v>
      </c>
      <c r="AB7862" s="1" t="s">
        <v>69</v>
      </c>
      <c r="AC7862" s="1" t="s">
        <v>80</v>
      </c>
      <c r="AD7862" s="1" t="s">
        <v>69</v>
      </c>
      <c r="AE7862" s="1" t="s">
        <v>70</v>
      </c>
      <c r="AF7862" s="1" t="s">
        <v>70</v>
      </c>
      <c r="AG7862" s="1" t="s">
        <v>69</v>
      </c>
      <c r="AH7862" s="1" t="s">
        <v>69</v>
      </c>
      <c r="AI7862" s="1" t="s">
        <v>70</v>
      </c>
      <c r="AJ7862" s="1" t="s">
        <v>69</v>
      </c>
      <c r="AK7862" s="1" t="s">
        <v>69</v>
      </c>
      <c r="AL7862" s="1" t="s">
        <v>69</v>
      </c>
      <c r="AM7862" s="1" t="s">
        <v>69</v>
      </c>
      <c r="AN7862" s="1" t="s">
        <v>70</v>
      </c>
      <c r="AO7862" s="1" t="s">
        <v>70</v>
      </c>
      <c r="AP7862" s="1" t="s">
        <v>70</v>
      </c>
      <c r="AQ7862" s="1" t="s">
        <v>70</v>
      </c>
      <c r="AR7862" s="1" t="s">
        <v>69</v>
      </c>
      <c r="AS7862" s="1" t="s">
        <v>70</v>
      </c>
      <c r="AT7862" s="1" t="s">
        <v>70</v>
      </c>
      <c r="AU7862" s="1" t="s">
        <v>70</v>
      </c>
      <c r="AV7862" s="1" t="s">
        <v>70</v>
      </c>
      <c r="AW7862" s="1" t="s">
        <v>70</v>
      </c>
      <c r="AX7862" s="1" t="s">
        <v>70</v>
      </c>
      <c r="AY7862" s="1" t="s">
        <v>70</v>
      </c>
      <c r="AZ7862" s="1" t="s">
        <v>69</v>
      </c>
      <c r="BA7862" s="1" t="s">
        <v>70</v>
      </c>
      <c r="BB7862" s="1" t="s">
        <v>70</v>
      </c>
      <c r="BC7862" s="1" t="s">
        <v>70</v>
      </c>
      <c r="BD7862" s="1" t="s">
        <v>70</v>
      </c>
      <c r="BE7862" s="1" t="s">
        <v>70</v>
      </c>
      <c r="BF7862" s="1" t="s">
        <v>70</v>
      </c>
      <c r="BG7862" s="3">
        <v>42219.63888888889</v>
      </c>
    </row>
    <row r="7863">
      <c r="A7863" s="1">
        <v>1004959.0</v>
      </c>
      <c r="B7863" s="1" t="s">
        <v>33155</v>
      </c>
      <c r="C7863" s="2" t="s">
        <v>8145</v>
      </c>
      <c r="H7863" s="1" t="s">
        <v>33156</v>
      </c>
      <c r="I7863" s="1" t="s">
        <v>8142</v>
      </c>
      <c r="J7863" s="1" t="s">
        <v>704</v>
      </c>
      <c r="K7863" s="1" t="s">
        <v>705</v>
      </c>
      <c r="L7863" s="1">
        <v>85383.0</v>
      </c>
      <c r="M7863" s="1" t="s">
        <v>33157</v>
      </c>
      <c r="N7863" s="1" t="s">
        <v>1221</v>
      </c>
      <c r="U7863" s="1">
        <v>-112.33572</v>
      </c>
      <c r="V7863" s="1">
        <v>33.744068</v>
      </c>
      <c r="X7863" s="1" t="s">
        <v>70</v>
      </c>
      <c r="Y7863" s="1" t="s">
        <v>70</v>
      </c>
      <c r="Z7863" s="1" t="s">
        <v>70</v>
      </c>
      <c r="AA7863" s="1" t="s">
        <v>70</v>
      </c>
      <c r="AB7863" s="1" t="s">
        <v>70</v>
      </c>
      <c r="AC7863" s="1" t="s">
        <v>80</v>
      </c>
      <c r="BG7863" s="3">
        <v>41733.4125</v>
      </c>
    </row>
    <row r="7864">
      <c r="A7864" s="1">
        <v>1004523.0</v>
      </c>
      <c r="B7864" s="1" t="s">
        <v>33158</v>
      </c>
      <c r="H7864" s="1" t="s">
        <v>33159</v>
      </c>
      <c r="I7864" s="1" t="s">
        <v>33160</v>
      </c>
      <c r="J7864" s="1" t="s">
        <v>1597</v>
      </c>
      <c r="K7864" s="1" t="s">
        <v>656</v>
      </c>
      <c r="L7864" s="1">
        <v>95570.0</v>
      </c>
      <c r="U7864" s="1">
        <v>-124.141</v>
      </c>
      <c r="V7864" s="1">
        <v>41.061298</v>
      </c>
      <c r="X7864" s="1" t="s">
        <v>70</v>
      </c>
      <c r="Y7864" s="1" t="s">
        <v>70</v>
      </c>
      <c r="Z7864" s="1" t="s">
        <v>70</v>
      </c>
      <c r="AA7864" s="1" t="s">
        <v>70</v>
      </c>
      <c r="AB7864" s="1" t="s">
        <v>70</v>
      </c>
      <c r="AC7864" s="1" t="s">
        <v>80</v>
      </c>
      <c r="BG7864" s="1">
        <v>2009.0</v>
      </c>
    </row>
    <row r="7865">
      <c r="A7865" s="1">
        <v>1012217.0</v>
      </c>
      <c r="B7865" s="1" t="s">
        <v>33161</v>
      </c>
      <c r="C7865" s="2" t="s">
        <v>33162</v>
      </c>
      <c r="D7865" s="1" t="s">
        <v>33161</v>
      </c>
      <c r="H7865" s="1" t="s">
        <v>33163</v>
      </c>
      <c r="I7865" s="1" t="s">
        <v>33160</v>
      </c>
      <c r="J7865" s="1" t="s">
        <v>13419</v>
      </c>
      <c r="K7865" s="1" t="s">
        <v>349</v>
      </c>
      <c r="L7865" s="1">
        <v>81082.0</v>
      </c>
      <c r="M7865" s="1" t="s">
        <v>33164</v>
      </c>
      <c r="N7865" s="1" t="s">
        <v>205</v>
      </c>
      <c r="U7865" s="1">
        <v>-104.50476</v>
      </c>
      <c r="V7865" s="1">
        <v>37.165695</v>
      </c>
      <c r="X7865" s="1" t="s">
        <v>69</v>
      </c>
      <c r="Y7865" s="1" t="s">
        <v>70</v>
      </c>
      <c r="Z7865" s="1" t="s">
        <v>70</v>
      </c>
      <c r="AA7865" s="1" t="s">
        <v>70</v>
      </c>
      <c r="AB7865" s="1" t="s">
        <v>69</v>
      </c>
      <c r="AC7865" s="1" t="s">
        <v>69</v>
      </c>
      <c r="AD7865" s="1" t="s">
        <v>69</v>
      </c>
      <c r="AE7865" s="1" t="s">
        <v>69</v>
      </c>
      <c r="AF7865" s="1" t="s">
        <v>69</v>
      </c>
      <c r="AG7865" s="1" t="s">
        <v>69</v>
      </c>
      <c r="AH7865" s="1" t="s">
        <v>69</v>
      </c>
      <c r="AI7865" s="1" t="s">
        <v>70</v>
      </c>
      <c r="AJ7865" s="1" t="s">
        <v>69</v>
      </c>
      <c r="AK7865" s="1" t="s">
        <v>69</v>
      </c>
      <c r="AL7865" s="1" t="s">
        <v>69</v>
      </c>
      <c r="AM7865" s="1" t="s">
        <v>69</v>
      </c>
      <c r="AN7865" s="1" t="s">
        <v>70</v>
      </c>
      <c r="AO7865" s="1" t="s">
        <v>70</v>
      </c>
      <c r="AP7865" s="1" t="s">
        <v>70</v>
      </c>
      <c r="AQ7865" s="1" t="s">
        <v>70</v>
      </c>
      <c r="AR7865" s="1" t="s">
        <v>69</v>
      </c>
      <c r="AS7865" s="1" t="s">
        <v>70</v>
      </c>
      <c r="AT7865" s="1" t="s">
        <v>69</v>
      </c>
      <c r="AU7865" s="1" t="s">
        <v>69</v>
      </c>
      <c r="AV7865" s="1" t="s">
        <v>70</v>
      </c>
      <c r="AW7865" s="1" t="s">
        <v>70</v>
      </c>
      <c r="AX7865" s="1" t="s">
        <v>69</v>
      </c>
      <c r="AY7865" s="1" t="s">
        <v>69</v>
      </c>
      <c r="AZ7865" s="1" t="s">
        <v>69</v>
      </c>
      <c r="BA7865" s="1" t="s">
        <v>70</v>
      </c>
      <c r="BB7865" s="1" t="s">
        <v>70</v>
      </c>
      <c r="BC7865" s="1" t="s">
        <v>69</v>
      </c>
      <c r="BD7865" s="1" t="s">
        <v>70</v>
      </c>
      <c r="BE7865" s="1" t="s">
        <v>70</v>
      </c>
      <c r="BF7865" s="1" t="s">
        <v>69</v>
      </c>
      <c r="BG7865" s="3">
        <v>42555.80694444444</v>
      </c>
    </row>
    <row r="7866">
      <c r="A7866" s="1">
        <v>1005385.0</v>
      </c>
      <c r="B7866" s="1" t="s">
        <v>33165</v>
      </c>
      <c r="C7866" s="2" t="s">
        <v>10613</v>
      </c>
      <c r="H7866" s="1" t="s">
        <v>33166</v>
      </c>
      <c r="I7866" s="1" t="s">
        <v>33167</v>
      </c>
      <c r="J7866" s="1" t="s">
        <v>22422</v>
      </c>
      <c r="K7866" s="1" t="s">
        <v>203</v>
      </c>
      <c r="L7866" s="1">
        <v>61265.0</v>
      </c>
      <c r="M7866" s="1" t="s">
        <v>390</v>
      </c>
      <c r="N7866" s="1" t="s">
        <v>3647</v>
      </c>
      <c r="U7866" s="1">
        <v>-89.203796</v>
      </c>
      <c r="V7866" s="1">
        <v>40.063999</v>
      </c>
      <c r="W7866" s="1" t="s">
        <v>2471</v>
      </c>
      <c r="X7866" s="1" t="s">
        <v>70</v>
      </c>
      <c r="Y7866" s="1" t="s">
        <v>70</v>
      </c>
      <c r="Z7866" s="1" t="s">
        <v>69</v>
      </c>
      <c r="AA7866" s="1" t="s">
        <v>69</v>
      </c>
      <c r="AB7866" s="1" t="s">
        <v>70</v>
      </c>
      <c r="AC7866" s="1" t="s">
        <v>80</v>
      </c>
      <c r="AD7866" s="1" t="s">
        <v>69</v>
      </c>
      <c r="AE7866" s="1" t="s">
        <v>70</v>
      </c>
      <c r="AF7866" s="1" t="s">
        <v>69</v>
      </c>
      <c r="AG7866" s="1" t="s">
        <v>69</v>
      </c>
      <c r="AH7866" s="1" t="s">
        <v>70</v>
      </c>
      <c r="AI7866" s="1" t="s">
        <v>70</v>
      </c>
      <c r="AJ7866" s="1" t="s">
        <v>69</v>
      </c>
      <c r="AK7866" s="1" t="s">
        <v>69</v>
      </c>
      <c r="AL7866" s="1" t="s">
        <v>70</v>
      </c>
      <c r="AM7866" s="1" t="s">
        <v>69</v>
      </c>
      <c r="AN7866" s="1" t="s">
        <v>70</v>
      </c>
      <c r="AO7866" s="1" t="s">
        <v>69</v>
      </c>
      <c r="AP7866" s="1" t="s">
        <v>70</v>
      </c>
      <c r="AQ7866" s="1" t="s">
        <v>70</v>
      </c>
      <c r="AR7866" s="1" t="s">
        <v>69</v>
      </c>
      <c r="AS7866" s="1" t="s">
        <v>70</v>
      </c>
      <c r="AT7866" s="1" t="s">
        <v>70</v>
      </c>
      <c r="AU7866" s="1" t="s">
        <v>69</v>
      </c>
      <c r="AV7866" s="1" t="s">
        <v>70</v>
      </c>
      <c r="AW7866" s="1" t="s">
        <v>70</v>
      </c>
      <c r="AX7866" s="1" t="s">
        <v>70</v>
      </c>
      <c r="AY7866" s="1" t="s">
        <v>70</v>
      </c>
      <c r="AZ7866" s="1" t="s">
        <v>70</v>
      </c>
      <c r="BA7866" s="1" t="s">
        <v>70</v>
      </c>
      <c r="BB7866" s="1" t="s">
        <v>70</v>
      </c>
      <c r="BC7866" s="1" t="s">
        <v>70</v>
      </c>
      <c r="BD7866" s="1" t="s">
        <v>70</v>
      </c>
      <c r="BE7866" s="1" t="s">
        <v>70</v>
      </c>
      <c r="BF7866" s="1" t="s">
        <v>70</v>
      </c>
      <c r="BG7866" s="3">
        <v>40926.680555555555</v>
      </c>
    </row>
    <row r="7867">
      <c r="A7867" s="1">
        <v>1000467.0</v>
      </c>
      <c r="B7867" s="1" t="s">
        <v>33168</v>
      </c>
      <c r="C7867" s="2" t="s">
        <v>33169</v>
      </c>
      <c r="H7867" s="1" t="s">
        <v>33170</v>
      </c>
      <c r="I7867" s="1" t="s">
        <v>580</v>
      </c>
      <c r="J7867" s="1" t="s">
        <v>971</v>
      </c>
      <c r="K7867" s="1" t="s">
        <v>85</v>
      </c>
      <c r="L7867" s="1">
        <v>29201.0</v>
      </c>
      <c r="U7867" s="1">
        <v>-81.031403</v>
      </c>
      <c r="V7867" s="1">
        <v>34.0005</v>
      </c>
      <c r="X7867" s="1" t="s">
        <v>70</v>
      </c>
      <c r="Y7867" s="1" t="s">
        <v>70</v>
      </c>
      <c r="Z7867" s="1" t="s">
        <v>70</v>
      </c>
      <c r="AA7867" s="1" t="s">
        <v>70</v>
      </c>
      <c r="AB7867" s="1" t="s">
        <v>70</v>
      </c>
      <c r="AC7867" s="1" t="s">
        <v>80</v>
      </c>
      <c r="BG7867" s="1">
        <v>2009.0</v>
      </c>
    </row>
    <row r="7868">
      <c r="A7868" s="1">
        <v>1011543.0</v>
      </c>
      <c r="B7868" s="1" t="s">
        <v>33171</v>
      </c>
      <c r="H7868" s="1" t="s">
        <v>33172</v>
      </c>
      <c r="I7868" s="1" t="s">
        <v>369</v>
      </c>
      <c r="J7868" s="1" t="s">
        <v>370</v>
      </c>
      <c r="K7868" s="1" t="s">
        <v>203</v>
      </c>
      <c r="L7868" s="1">
        <v>60628.0</v>
      </c>
      <c r="M7868" s="1" t="s">
        <v>33173</v>
      </c>
      <c r="N7868" s="1" t="s">
        <v>603</v>
      </c>
      <c r="U7868" s="1">
        <v>-87.63588</v>
      </c>
      <c r="V7868" s="1">
        <v>41.72065</v>
      </c>
      <c r="X7868" s="1" t="s">
        <v>69</v>
      </c>
      <c r="Y7868" s="1" t="s">
        <v>70</v>
      </c>
      <c r="Z7868" s="1" t="s">
        <v>70</v>
      </c>
      <c r="AA7868" s="1" t="s">
        <v>69</v>
      </c>
      <c r="AB7868" s="1" t="s">
        <v>69</v>
      </c>
      <c r="AC7868" s="1" t="s">
        <v>70</v>
      </c>
      <c r="AD7868" s="1" t="s">
        <v>69</v>
      </c>
      <c r="AE7868" s="1" t="s">
        <v>70</v>
      </c>
      <c r="AF7868" s="1" t="s">
        <v>70</v>
      </c>
      <c r="AG7868" s="1" t="s">
        <v>70</v>
      </c>
      <c r="AH7868" s="1" t="s">
        <v>70</v>
      </c>
      <c r="AI7868" s="1" t="s">
        <v>70</v>
      </c>
      <c r="AJ7868" s="1" t="s">
        <v>69</v>
      </c>
      <c r="AK7868" s="1" t="s">
        <v>69</v>
      </c>
      <c r="AL7868" s="1" t="s">
        <v>69</v>
      </c>
      <c r="AM7868" s="1" t="s">
        <v>69</v>
      </c>
      <c r="AN7868" s="1" t="s">
        <v>70</v>
      </c>
      <c r="AO7868" s="1" t="s">
        <v>70</v>
      </c>
      <c r="AP7868" s="1" t="s">
        <v>70</v>
      </c>
      <c r="AQ7868" s="1" t="s">
        <v>70</v>
      </c>
      <c r="AR7868" s="1" t="s">
        <v>70</v>
      </c>
      <c r="AS7868" s="1" t="s">
        <v>70</v>
      </c>
      <c r="AT7868" s="1" t="s">
        <v>69</v>
      </c>
      <c r="AU7868" s="1" t="s">
        <v>69</v>
      </c>
      <c r="AV7868" s="1" t="s">
        <v>70</v>
      </c>
      <c r="AW7868" s="1" t="s">
        <v>70</v>
      </c>
      <c r="AX7868" s="1" t="s">
        <v>69</v>
      </c>
      <c r="AY7868" s="1" t="s">
        <v>70</v>
      </c>
      <c r="AZ7868" s="1" t="s">
        <v>69</v>
      </c>
      <c r="BA7868" s="1" t="s">
        <v>70</v>
      </c>
      <c r="BB7868" s="1" t="s">
        <v>70</v>
      </c>
      <c r="BC7868" s="1" t="s">
        <v>70</v>
      </c>
      <c r="BD7868" s="1" t="s">
        <v>70</v>
      </c>
      <c r="BE7868" s="1" t="s">
        <v>70</v>
      </c>
      <c r="BF7868" s="1" t="s">
        <v>70</v>
      </c>
      <c r="BG7868" s="3">
        <v>42550.60972222222</v>
      </c>
    </row>
    <row r="7869">
      <c r="A7869" s="1">
        <v>1004250.0</v>
      </c>
      <c r="B7869" s="1" t="s">
        <v>33174</v>
      </c>
      <c r="H7869" s="1" t="s">
        <v>33175</v>
      </c>
      <c r="I7869" s="1" t="s">
        <v>33176</v>
      </c>
      <c r="J7869" s="1" t="s">
        <v>33177</v>
      </c>
      <c r="K7869" s="1" t="s">
        <v>389</v>
      </c>
      <c r="L7869" s="1">
        <v>50676.0</v>
      </c>
      <c r="U7869" s="1">
        <v>-92.258202</v>
      </c>
      <c r="V7869" s="1">
        <v>42.805599</v>
      </c>
      <c r="X7869" s="1" t="s">
        <v>70</v>
      </c>
      <c r="Y7869" s="1" t="s">
        <v>70</v>
      </c>
      <c r="Z7869" s="1" t="s">
        <v>70</v>
      </c>
      <c r="AA7869" s="1" t="s">
        <v>70</v>
      </c>
      <c r="AB7869" s="1" t="s">
        <v>70</v>
      </c>
      <c r="AC7869" s="1" t="s">
        <v>80</v>
      </c>
      <c r="BG7869" s="1">
        <v>2009.0</v>
      </c>
    </row>
    <row r="7870">
      <c r="A7870" s="1">
        <v>1002713.0</v>
      </c>
      <c r="B7870" s="1" t="s">
        <v>33178</v>
      </c>
      <c r="H7870" s="1" t="s">
        <v>33179</v>
      </c>
      <c r="I7870" s="1" t="s">
        <v>4224</v>
      </c>
      <c r="J7870" s="1" t="s">
        <v>1134</v>
      </c>
      <c r="K7870" s="1" t="s">
        <v>91</v>
      </c>
      <c r="L7870" s="1">
        <v>64110.0</v>
      </c>
      <c r="M7870" s="1" t="s">
        <v>33180</v>
      </c>
      <c r="N7870" s="1" t="s">
        <v>33181</v>
      </c>
      <c r="U7870" s="1">
        <v>-94.567902</v>
      </c>
      <c r="V7870" s="1">
        <v>39.032799</v>
      </c>
      <c r="W7870" s="1" t="s">
        <v>128</v>
      </c>
      <c r="X7870" s="1" t="s">
        <v>70</v>
      </c>
      <c r="Y7870" s="1" t="s">
        <v>70</v>
      </c>
      <c r="Z7870" s="1" t="s">
        <v>70</v>
      </c>
      <c r="AA7870" s="1" t="s">
        <v>69</v>
      </c>
      <c r="AB7870" s="1" t="s">
        <v>70</v>
      </c>
      <c r="AC7870" s="1" t="s">
        <v>70</v>
      </c>
      <c r="AD7870" s="1" t="s">
        <v>70</v>
      </c>
      <c r="AE7870" s="1" t="s">
        <v>70</v>
      </c>
      <c r="AF7870" s="1" t="s">
        <v>70</v>
      </c>
      <c r="AG7870" s="1" t="s">
        <v>70</v>
      </c>
      <c r="AH7870" s="1" t="s">
        <v>70</v>
      </c>
      <c r="AI7870" s="1" t="s">
        <v>70</v>
      </c>
      <c r="AJ7870" s="1" t="s">
        <v>69</v>
      </c>
      <c r="AK7870" s="1" t="s">
        <v>70</v>
      </c>
      <c r="AL7870" s="1" t="s">
        <v>70</v>
      </c>
      <c r="AM7870" s="1" t="s">
        <v>70</v>
      </c>
      <c r="AN7870" s="1" t="s">
        <v>70</v>
      </c>
      <c r="AO7870" s="1" t="s">
        <v>70</v>
      </c>
      <c r="AP7870" s="1" t="s">
        <v>70</v>
      </c>
      <c r="AQ7870" s="1" t="s">
        <v>70</v>
      </c>
      <c r="AR7870" s="1" t="s">
        <v>69</v>
      </c>
      <c r="AS7870" s="1" t="s">
        <v>70</v>
      </c>
      <c r="AT7870" s="1" t="s">
        <v>70</v>
      </c>
      <c r="AU7870" s="1" t="s">
        <v>70</v>
      </c>
      <c r="AV7870" s="1" t="s">
        <v>70</v>
      </c>
      <c r="AW7870" s="1" t="s">
        <v>70</v>
      </c>
      <c r="AX7870" s="1" t="s">
        <v>70</v>
      </c>
      <c r="AY7870" s="1" t="s">
        <v>70</v>
      </c>
      <c r="AZ7870" s="1" t="s">
        <v>70</v>
      </c>
      <c r="BA7870" s="1" t="s">
        <v>70</v>
      </c>
      <c r="BB7870" s="1" t="s">
        <v>70</v>
      </c>
      <c r="BC7870" s="1" t="s">
        <v>70</v>
      </c>
      <c r="BD7870" s="1" t="s">
        <v>70</v>
      </c>
      <c r="BE7870" s="1" t="s">
        <v>70</v>
      </c>
      <c r="BF7870" s="1" t="s">
        <v>70</v>
      </c>
      <c r="BG7870" s="3">
        <v>40667.67013888889</v>
      </c>
    </row>
    <row r="7871">
      <c r="A7871" s="1">
        <v>1018933.0</v>
      </c>
      <c r="B7871" s="1" t="s">
        <v>33182</v>
      </c>
      <c r="C7871" s="2" t="s">
        <v>33183</v>
      </c>
      <c r="D7871" s="2" t="s">
        <v>33184</v>
      </c>
      <c r="H7871" s="1" t="s">
        <v>33185</v>
      </c>
      <c r="I7871" s="1" t="s">
        <v>33186</v>
      </c>
      <c r="J7871" s="1" t="s">
        <v>16874</v>
      </c>
      <c r="K7871" s="1" t="s">
        <v>1256</v>
      </c>
      <c r="L7871" s="1">
        <v>59874.0</v>
      </c>
      <c r="M7871" s="1" t="s">
        <v>33187</v>
      </c>
      <c r="N7871" s="1" t="s">
        <v>839</v>
      </c>
      <c r="U7871" s="1">
        <v>-115.58796</v>
      </c>
      <c r="V7871" s="1">
        <v>47.832428</v>
      </c>
      <c r="X7871" s="1" t="s">
        <v>69</v>
      </c>
      <c r="Y7871" s="1" t="s">
        <v>70</v>
      </c>
      <c r="Z7871" s="1" t="s">
        <v>70</v>
      </c>
      <c r="AA7871" s="1" t="s">
        <v>70</v>
      </c>
      <c r="AB7871" s="1" t="s">
        <v>69</v>
      </c>
      <c r="AC7871" s="1" t="s">
        <v>80</v>
      </c>
      <c r="AD7871" s="1" t="s">
        <v>69</v>
      </c>
      <c r="AE7871" s="1" t="s">
        <v>70</v>
      </c>
      <c r="AF7871" s="1" t="s">
        <v>69</v>
      </c>
      <c r="AG7871" s="1" t="s">
        <v>69</v>
      </c>
      <c r="AH7871" s="1" t="s">
        <v>69</v>
      </c>
      <c r="AI7871" s="1" t="s">
        <v>70</v>
      </c>
      <c r="AJ7871" s="1" t="s">
        <v>69</v>
      </c>
      <c r="AK7871" s="1" t="s">
        <v>69</v>
      </c>
      <c r="AL7871" s="1" t="s">
        <v>69</v>
      </c>
      <c r="AM7871" s="1" t="s">
        <v>69</v>
      </c>
      <c r="AN7871" s="1" t="s">
        <v>70</v>
      </c>
      <c r="AO7871" s="1" t="s">
        <v>70</v>
      </c>
      <c r="AP7871" s="1" t="s">
        <v>70</v>
      </c>
      <c r="AQ7871" s="1" t="s">
        <v>70</v>
      </c>
      <c r="AR7871" s="1" t="s">
        <v>69</v>
      </c>
      <c r="AS7871" s="1" t="s">
        <v>70</v>
      </c>
      <c r="AT7871" s="1" t="s">
        <v>70</v>
      </c>
      <c r="AU7871" s="1" t="s">
        <v>69</v>
      </c>
      <c r="AV7871" s="1" t="s">
        <v>70</v>
      </c>
      <c r="AW7871" s="1" t="s">
        <v>70</v>
      </c>
      <c r="AX7871" s="1" t="s">
        <v>70</v>
      </c>
      <c r="AY7871" s="1" t="s">
        <v>70</v>
      </c>
      <c r="AZ7871" s="1" t="s">
        <v>69</v>
      </c>
      <c r="BA7871" s="1" t="s">
        <v>70</v>
      </c>
      <c r="BB7871" s="1" t="s">
        <v>70</v>
      </c>
      <c r="BC7871" s="1" t="s">
        <v>70</v>
      </c>
      <c r="BD7871" s="1" t="s">
        <v>70</v>
      </c>
      <c r="BE7871" s="1" t="s">
        <v>70</v>
      </c>
      <c r="BF7871" s="1" t="s">
        <v>70</v>
      </c>
      <c r="BG7871" s="3">
        <v>43138.915972222225</v>
      </c>
    </row>
    <row r="7872">
      <c r="A7872" s="1">
        <v>1002041.0</v>
      </c>
      <c r="B7872" s="1" t="s">
        <v>33188</v>
      </c>
      <c r="C7872" s="2" t="s">
        <v>7036</v>
      </c>
      <c r="H7872" s="1" t="s">
        <v>33189</v>
      </c>
      <c r="I7872" s="1" t="s">
        <v>33190</v>
      </c>
      <c r="J7872" s="1" t="s">
        <v>147</v>
      </c>
      <c r="K7872" s="1" t="s">
        <v>148</v>
      </c>
      <c r="L7872" s="1">
        <v>97060.0</v>
      </c>
      <c r="M7872" s="1" t="s">
        <v>6467</v>
      </c>
      <c r="N7872" s="1" t="s">
        <v>1673</v>
      </c>
      <c r="U7872" s="1">
        <v>-122.38528</v>
      </c>
      <c r="V7872" s="1">
        <v>45.540558</v>
      </c>
      <c r="W7872" s="1" t="s">
        <v>392</v>
      </c>
      <c r="X7872" s="1" t="s">
        <v>69</v>
      </c>
      <c r="Y7872" s="1" t="s">
        <v>69</v>
      </c>
      <c r="Z7872" s="1" t="s">
        <v>70</v>
      </c>
      <c r="AA7872" s="1" t="s">
        <v>69</v>
      </c>
      <c r="AB7872" s="1" t="s">
        <v>70</v>
      </c>
      <c r="AC7872" s="1" t="s">
        <v>69</v>
      </c>
      <c r="BG7872" s="3">
        <v>41733.9375</v>
      </c>
    </row>
    <row r="7873">
      <c r="A7873" s="1">
        <v>1009397.0</v>
      </c>
      <c r="B7873" s="1" t="s">
        <v>33191</v>
      </c>
      <c r="C7873" s="2" t="s">
        <v>33192</v>
      </c>
      <c r="H7873" s="1" t="s">
        <v>33193</v>
      </c>
      <c r="I7873" s="1" t="s">
        <v>33194</v>
      </c>
      <c r="K7873" s="1" t="s">
        <v>670</v>
      </c>
      <c r="L7873" s="1">
        <v>28166.0</v>
      </c>
      <c r="U7873" s="1">
        <v>-80.887299</v>
      </c>
      <c r="V7873" s="1">
        <v>35.701199</v>
      </c>
      <c r="X7873" s="1" t="s">
        <v>69</v>
      </c>
      <c r="Y7873" s="1" t="s">
        <v>70</v>
      </c>
      <c r="Z7873" s="1" t="s">
        <v>70</v>
      </c>
      <c r="AA7873" s="1" t="s">
        <v>70</v>
      </c>
      <c r="AB7873" s="1" t="s">
        <v>70</v>
      </c>
      <c r="AC7873" s="1" t="s">
        <v>80</v>
      </c>
      <c r="BG7873" s="1">
        <v>2013.0</v>
      </c>
    </row>
    <row r="7874">
      <c r="A7874" s="1">
        <v>1003747.0</v>
      </c>
      <c r="B7874" s="1" t="s">
        <v>33195</v>
      </c>
      <c r="C7874" s="2" t="s">
        <v>33196</v>
      </c>
      <c r="H7874" s="1" t="s">
        <v>33197</v>
      </c>
      <c r="I7874" s="1" t="s">
        <v>33198</v>
      </c>
      <c r="J7874" s="1" t="s">
        <v>3890</v>
      </c>
      <c r="K7874" s="1" t="s">
        <v>181</v>
      </c>
      <c r="L7874" s="1">
        <v>24175.0</v>
      </c>
      <c r="U7874" s="1">
        <v>-79.876106</v>
      </c>
      <c r="V7874" s="1">
        <v>37.416889</v>
      </c>
      <c r="W7874" s="1" t="s">
        <v>136</v>
      </c>
      <c r="X7874" s="1" t="s">
        <v>70</v>
      </c>
      <c r="Y7874" s="1" t="s">
        <v>70</v>
      </c>
      <c r="Z7874" s="1" t="s">
        <v>70</v>
      </c>
      <c r="AA7874" s="1" t="s">
        <v>70</v>
      </c>
      <c r="AB7874" s="1" t="s">
        <v>70</v>
      </c>
      <c r="AC7874" s="1" t="s">
        <v>80</v>
      </c>
      <c r="BG7874" s="3">
        <v>41044.37569444445</v>
      </c>
    </row>
    <row r="7875">
      <c r="A7875" s="1">
        <v>1002997.0</v>
      </c>
      <c r="B7875" s="1" t="s">
        <v>33199</v>
      </c>
      <c r="C7875" s="2" t="s">
        <v>33200</v>
      </c>
      <c r="H7875" s="1" t="s">
        <v>33201</v>
      </c>
      <c r="I7875" s="1" t="s">
        <v>10116</v>
      </c>
      <c r="J7875" s="1" t="s">
        <v>8762</v>
      </c>
      <c r="K7875" s="1" t="s">
        <v>1088</v>
      </c>
      <c r="L7875" s="1">
        <v>83871.0</v>
      </c>
      <c r="U7875" s="1">
        <v>-116.769</v>
      </c>
      <c r="V7875" s="1">
        <v>46.735699</v>
      </c>
      <c r="X7875" s="1" t="s">
        <v>70</v>
      </c>
      <c r="Y7875" s="1" t="s">
        <v>70</v>
      </c>
      <c r="Z7875" s="1" t="s">
        <v>70</v>
      </c>
      <c r="AA7875" s="1" t="s">
        <v>70</v>
      </c>
      <c r="AB7875" s="1" t="s">
        <v>70</v>
      </c>
      <c r="AC7875" s="1" t="s">
        <v>80</v>
      </c>
      <c r="BG7875" s="4">
        <v>40304.739583333336</v>
      </c>
    </row>
    <row r="7876">
      <c r="A7876" s="1">
        <v>1018436.0</v>
      </c>
      <c r="B7876" s="1" t="s">
        <v>33202</v>
      </c>
      <c r="C7876" s="2" t="s">
        <v>33203</v>
      </c>
      <c r="D7876" s="2" t="s">
        <v>33204</v>
      </c>
      <c r="E7876" s="2" t="s">
        <v>33205</v>
      </c>
      <c r="G7876" s="2" t="s">
        <v>33206</v>
      </c>
      <c r="H7876" s="1" t="s">
        <v>33207</v>
      </c>
      <c r="I7876" s="1" t="s">
        <v>10116</v>
      </c>
      <c r="J7876" s="1" t="s">
        <v>4688</v>
      </c>
      <c r="K7876" s="1" t="s">
        <v>96</v>
      </c>
      <c r="L7876" s="1">
        <v>12181.0</v>
      </c>
      <c r="M7876" s="1" t="s">
        <v>1294</v>
      </c>
      <c r="N7876" s="1" t="s">
        <v>372</v>
      </c>
      <c r="O7876" s="1" t="s">
        <v>25656</v>
      </c>
      <c r="P7876" s="1" t="s">
        <v>372</v>
      </c>
      <c r="U7876" s="1">
        <v>-73.692497</v>
      </c>
      <c r="V7876" s="1">
        <v>42.731155</v>
      </c>
      <c r="X7876" s="1" t="s">
        <v>69</v>
      </c>
      <c r="Y7876" s="1" t="s">
        <v>69</v>
      </c>
      <c r="Z7876" s="1" t="s">
        <v>70</v>
      </c>
      <c r="AA7876" s="1" t="s">
        <v>69</v>
      </c>
      <c r="AB7876" s="1" t="s">
        <v>69</v>
      </c>
      <c r="AC7876" s="1" t="s">
        <v>69</v>
      </c>
      <c r="AD7876" s="1" t="s">
        <v>69</v>
      </c>
      <c r="AE7876" s="1" t="s">
        <v>69</v>
      </c>
      <c r="AF7876" s="1" t="s">
        <v>69</v>
      </c>
      <c r="AG7876" s="1" t="s">
        <v>69</v>
      </c>
      <c r="AH7876" s="1" t="s">
        <v>69</v>
      </c>
      <c r="AI7876" s="1" t="s">
        <v>69</v>
      </c>
      <c r="AJ7876" s="1" t="s">
        <v>69</v>
      </c>
      <c r="AK7876" s="1" t="s">
        <v>69</v>
      </c>
      <c r="AL7876" s="1" t="s">
        <v>69</v>
      </c>
      <c r="AM7876" s="1" t="s">
        <v>69</v>
      </c>
      <c r="AN7876" s="1" t="s">
        <v>69</v>
      </c>
      <c r="AO7876" s="1" t="s">
        <v>69</v>
      </c>
      <c r="AP7876" s="1" t="s">
        <v>70</v>
      </c>
      <c r="AQ7876" s="1" t="s">
        <v>69</v>
      </c>
      <c r="AR7876" s="1" t="s">
        <v>69</v>
      </c>
      <c r="AS7876" s="1" t="s">
        <v>69</v>
      </c>
      <c r="AT7876" s="1" t="s">
        <v>69</v>
      </c>
      <c r="AU7876" s="1" t="s">
        <v>69</v>
      </c>
      <c r="AV7876" s="1" t="s">
        <v>70</v>
      </c>
      <c r="AW7876" s="1" t="s">
        <v>69</v>
      </c>
      <c r="AX7876" s="1" t="s">
        <v>69</v>
      </c>
      <c r="AY7876" s="1" t="s">
        <v>69</v>
      </c>
      <c r="AZ7876" s="1" t="s">
        <v>69</v>
      </c>
      <c r="BA7876" s="1" t="s">
        <v>70</v>
      </c>
      <c r="BB7876" s="1" t="s">
        <v>69</v>
      </c>
      <c r="BC7876" s="1" t="s">
        <v>69</v>
      </c>
      <c r="BD7876" s="1" t="s">
        <v>69</v>
      </c>
      <c r="BE7876" s="1" t="s">
        <v>69</v>
      </c>
      <c r="BF7876" s="1" t="s">
        <v>69</v>
      </c>
      <c r="BG7876" s="3">
        <v>42913.72638888889</v>
      </c>
    </row>
    <row r="7877">
      <c r="A7877" s="1">
        <v>1018040.0</v>
      </c>
      <c r="B7877" s="1" t="s">
        <v>33208</v>
      </c>
      <c r="C7877" s="2" t="s">
        <v>33209</v>
      </c>
      <c r="D7877" s="2" t="s">
        <v>33210</v>
      </c>
      <c r="H7877" s="1" t="s">
        <v>33211</v>
      </c>
      <c r="I7877" s="1" t="s">
        <v>33212</v>
      </c>
      <c r="J7877" s="1" t="s">
        <v>332</v>
      </c>
      <c r="K7877" s="1" t="s">
        <v>656</v>
      </c>
      <c r="L7877" s="1">
        <v>96161.0</v>
      </c>
      <c r="M7877" s="1" t="s">
        <v>33213</v>
      </c>
      <c r="N7877" s="1" t="s">
        <v>305</v>
      </c>
      <c r="U7877" s="1">
        <v>-120.2225</v>
      </c>
      <c r="V7877" s="1">
        <v>39.32513</v>
      </c>
      <c r="X7877" s="1" t="s">
        <v>69</v>
      </c>
      <c r="Y7877" s="1" t="s">
        <v>70</v>
      </c>
      <c r="Z7877" s="1" t="s">
        <v>70</v>
      </c>
      <c r="AA7877" s="1" t="s">
        <v>70</v>
      </c>
      <c r="AB7877" s="1" t="s">
        <v>69</v>
      </c>
      <c r="AC7877" s="1" t="s">
        <v>80</v>
      </c>
      <c r="AD7877" s="1" t="s">
        <v>69</v>
      </c>
      <c r="AE7877" s="1" t="s">
        <v>70</v>
      </c>
      <c r="AF7877" s="1" t="s">
        <v>70</v>
      </c>
      <c r="AG7877" s="1" t="s">
        <v>69</v>
      </c>
      <c r="AH7877" s="1" t="s">
        <v>69</v>
      </c>
      <c r="AI7877" s="1" t="s">
        <v>69</v>
      </c>
      <c r="AJ7877" s="1" t="s">
        <v>69</v>
      </c>
      <c r="AK7877" s="1" t="s">
        <v>69</v>
      </c>
      <c r="AL7877" s="1" t="s">
        <v>70</v>
      </c>
      <c r="AM7877" s="1" t="s">
        <v>69</v>
      </c>
      <c r="AN7877" s="1" t="s">
        <v>70</v>
      </c>
      <c r="AO7877" s="1" t="s">
        <v>69</v>
      </c>
      <c r="AP7877" s="1" t="s">
        <v>70</v>
      </c>
      <c r="AQ7877" s="1" t="s">
        <v>70</v>
      </c>
      <c r="AR7877" s="1" t="s">
        <v>70</v>
      </c>
      <c r="AS7877" s="1" t="s">
        <v>70</v>
      </c>
      <c r="AT7877" s="1" t="s">
        <v>69</v>
      </c>
      <c r="AU7877" s="1" t="s">
        <v>70</v>
      </c>
      <c r="AV7877" s="1" t="s">
        <v>70</v>
      </c>
      <c r="AW7877" s="1" t="s">
        <v>69</v>
      </c>
      <c r="AX7877" s="1" t="s">
        <v>70</v>
      </c>
      <c r="AY7877" s="1" t="s">
        <v>70</v>
      </c>
      <c r="AZ7877" s="1" t="s">
        <v>69</v>
      </c>
      <c r="BA7877" s="1" t="s">
        <v>70</v>
      </c>
      <c r="BB7877" s="1" t="s">
        <v>70</v>
      </c>
      <c r="BC7877" s="1" t="s">
        <v>70</v>
      </c>
      <c r="BD7877" s="1" t="s">
        <v>70</v>
      </c>
      <c r="BE7877" s="1" t="s">
        <v>70</v>
      </c>
      <c r="BF7877" s="1" t="s">
        <v>70</v>
      </c>
      <c r="BG7877" s="3">
        <v>42888.04791666667</v>
      </c>
    </row>
    <row r="7878">
      <c r="A7878" s="1">
        <v>1002324.0</v>
      </c>
      <c r="B7878" s="1" t="s">
        <v>33214</v>
      </c>
      <c r="H7878" s="1" t="s">
        <v>33215</v>
      </c>
      <c r="I7878" s="1" t="s">
        <v>25624</v>
      </c>
      <c r="J7878" s="1" t="s">
        <v>6097</v>
      </c>
      <c r="K7878" s="1" t="s">
        <v>656</v>
      </c>
      <c r="U7878" s="1">
        <v>-121.11</v>
      </c>
      <c r="V7878" s="1">
        <v>37.480598</v>
      </c>
      <c r="X7878" s="1" t="s">
        <v>70</v>
      </c>
      <c r="Y7878" s="1" t="s">
        <v>70</v>
      </c>
      <c r="Z7878" s="1" t="s">
        <v>70</v>
      </c>
      <c r="AA7878" s="1" t="s">
        <v>70</v>
      </c>
      <c r="AB7878" s="1" t="s">
        <v>70</v>
      </c>
      <c r="AC7878" s="1" t="s">
        <v>80</v>
      </c>
      <c r="BG7878" s="1">
        <v>2011.0</v>
      </c>
    </row>
    <row r="7879">
      <c r="A7879" s="1">
        <v>1002618.0</v>
      </c>
      <c r="B7879" s="1" t="s">
        <v>33216</v>
      </c>
      <c r="C7879" s="2" t="s">
        <v>33217</v>
      </c>
      <c r="D7879" s="2" t="s">
        <v>33218</v>
      </c>
      <c r="H7879" s="1" t="s">
        <v>33219</v>
      </c>
      <c r="I7879" s="1" t="s">
        <v>33220</v>
      </c>
      <c r="J7879" s="1" t="s">
        <v>5634</v>
      </c>
      <c r="K7879" s="1" t="s">
        <v>96</v>
      </c>
      <c r="L7879" s="1">
        <v>14886.0</v>
      </c>
      <c r="M7879" s="1" t="s">
        <v>8499</v>
      </c>
      <c r="N7879" s="1" t="s">
        <v>1580</v>
      </c>
      <c r="U7879" s="1">
        <v>-76.666374</v>
      </c>
      <c r="V7879" s="1">
        <v>42.542072</v>
      </c>
      <c r="X7879" s="1" t="s">
        <v>69</v>
      </c>
      <c r="Y7879" s="1" t="s">
        <v>69</v>
      </c>
      <c r="Z7879" s="1" t="s">
        <v>70</v>
      </c>
      <c r="AA7879" s="1" t="s">
        <v>69</v>
      </c>
      <c r="AB7879" s="1" t="s">
        <v>69</v>
      </c>
      <c r="AC7879" s="1" t="s">
        <v>69</v>
      </c>
      <c r="AD7879" s="1" t="s">
        <v>69</v>
      </c>
      <c r="AE7879" s="1" t="s">
        <v>69</v>
      </c>
      <c r="AF7879" s="1" t="s">
        <v>69</v>
      </c>
      <c r="AG7879" s="1" t="s">
        <v>69</v>
      </c>
      <c r="AH7879" s="1" t="s">
        <v>69</v>
      </c>
      <c r="AI7879" s="1" t="s">
        <v>70</v>
      </c>
      <c r="AJ7879" s="1" t="s">
        <v>69</v>
      </c>
      <c r="AK7879" s="1" t="s">
        <v>69</v>
      </c>
      <c r="AL7879" s="1" t="s">
        <v>69</v>
      </c>
      <c r="AM7879" s="1" t="s">
        <v>69</v>
      </c>
      <c r="AN7879" s="1" t="s">
        <v>69</v>
      </c>
      <c r="AO7879" s="1" t="s">
        <v>69</v>
      </c>
      <c r="AP7879" s="1" t="s">
        <v>70</v>
      </c>
      <c r="AQ7879" s="1" t="s">
        <v>70</v>
      </c>
      <c r="AR7879" s="1" t="s">
        <v>69</v>
      </c>
      <c r="AS7879" s="1" t="s">
        <v>69</v>
      </c>
      <c r="AT7879" s="1" t="s">
        <v>69</v>
      </c>
      <c r="AU7879" s="1" t="s">
        <v>69</v>
      </c>
      <c r="AV7879" s="1" t="s">
        <v>69</v>
      </c>
      <c r="AW7879" s="1" t="s">
        <v>69</v>
      </c>
      <c r="AX7879" s="1" t="s">
        <v>69</v>
      </c>
      <c r="AY7879" s="1" t="s">
        <v>70</v>
      </c>
      <c r="AZ7879" s="1" t="s">
        <v>69</v>
      </c>
      <c r="BA7879" s="1" t="s">
        <v>70</v>
      </c>
      <c r="BB7879" s="1" t="s">
        <v>70</v>
      </c>
      <c r="BC7879" s="1" t="s">
        <v>69</v>
      </c>
      <c r="BD7879" s="1" t="s">
        <v>70</v>
      </c>
      <c r="BE7879" s="1" t="s">
        <v>70</v>
      </c>
      <c r="BF7879" s="1" t="s">
        <v>70</v>
      </c>
      <c r="BG7879" s="3">
        <v>42556.70416666667</v>
      </c>
    </row>
    <row r="7880">
      <c r="A7880" s="1">
        <v>1007448.0</v>
      </c>
      <c r="B7880" s="1" t="s">
        <v>33221</v>
      </c>
      <c r="H7880" s="1" t="s">
        <v>33222</v>
      </c>
      <c r="I7880" s="1" t="s">
        <v>8166</v>
      </c>
      <c r="J7880" s="1" t="s">
        <v>3245</v>
      </c>
      <c r="K7880" s="1" t="s">
        <v>1818</v>
      </c>
      <c r="L7880" s="1">
        <v>6611.0</v>
      </c>
      <c r="U7880" s="1">
        <v>-73.2099</v>
      </c>
      <c r="V7880" s="1">
        <v>41.252499</v>
      </c>
      <c r="X7880" s="1" t="s">
        <v>70</v>
      </c>
      <c r="Y7880" s="1" t="s">
        <v>70</v>
      </c>
      <c r="Z7880" s="1" t="s">
        <v>70</v>
      </c>
      <c r="AA7880" s="1" t="s">
        <v>70</v>
      </c>
      <c r="AB7880" s="1" t="s">
        <v>70</v>
      </c>
      <c r="AC7880" s="1" t="s">
        <v>80</v>
      </c>
      <c r="BG7880" s="1">
        <v>2009.0</v>
      </c>
    </row>
    <row r="7881">
      <c r="A7881" s="1">
        <v>1012516.0</v>
      </c>
      <c r="B7881" s="1" t="s">
        <v>33223</v>
      </c>
      <c r="C7881" s="2" t="s">
        <v>33224</v>
      </c>
      <c r="D7881" s="2" t="s">
        <v>33225</v>
      </c>
      <c r="I7881" s="1" t="s">
        <v>33226</v>
      </c>
      <c r="J7881" s="1" t="s">
        <v>2535</v>
      </c>
      <c r="K7881" s="1" t="s">
        <v>488</v>
      </c>
      <c r="L7881" s="1">
        <v>2666.0</v>
      </c>
      <c r="M7881" s="1" t="s">
        <v>33227</v>
      </c>
      <c r="N7881" s="1" t="s">
        <v>6730</v>
      </c>
      <c r="U7881" s="1">
        <v>-70.049011</v>
      </c>
      <c r="V7881" s="1">
        <v>41.99477</v>
      </c>
      <c r="X7881" s="1" t="s">
        <v>69</v>
      </c>
      <c r="Y7881" s="1" t="s">
        <v>69</v>
      </c>
      <c r="Z7881" s="1" t="s">
        <v>69</v>
      </c>
      <c r="AA7881" s="1" t="s">
        <v>69</v>
      </c>
      <c r="AB7881" s="1" t="s">
        <v>69</v>
      </c>
      <c r="AC7881" s="1" t="s">
        <v>69</v>
      </c>
      <c r="AD7881" s="1" t="s">
        <v>69</v>
      </c>
      <c r="AE7881" s="1" t="s">
        <v>69</v>
      </c>
      <c r="AF7881" s="1" t="s">
        <v>70</v>
      </c>
      <c r="AG7881" s="1" t="s">
        <v>69</v>
      </c>
      <c r="AH7881" s="1" t="s">
        <v>69</v>
      </c>
      <c r="AI7881" s="1" t="s">
        <v>69</v>
      </c>
      <c r="AJ7881" s="1" t="s">
        <v>69</v>
      </c>
      <c r="AK7881" s="1" t="s">
        <v>69</v>
      </c>
      <c r="AL7881" s="1" t="s">
        <v>69</v>
      </c>
      <c r="AM7881" s="1" t="s">
        <v>70</v>
      </c>
      <c r="AN7881" s="1" t="s">
        <v>70</v>
      </c>
      <c r="AO7881" s="1" t="s">
        <v>69</v>
      </c>
      <c r="AP7881" s="1" t="s">
        <v>70</v>
      </c>
      <c r="AQ7881" s="1" t="s">
        <v>70</v>
      </c>
      <c r="AR7881" s="1" t="s">
        <v>69</v>
      </c>
      <c r="AS7881" s="1" t="s">
        <v>70</v>
      </c>
      <c r="AT7881" s="1" t="s">
        <v>69</v>
      </c>
      <c r="AU7881" s="1" t="s">
        <v>70</v>
      </c>
      <c r="AV7881" s="1" t="s">
        <v>70</v>
      </c>
      <c r="AW7881" s="1" t="s">
        <v>70</v>
      </c>
      <c r="AX7881" s="1" t="s">
        <v>69</v>
      </c>
      <c r="AY7881" s="1" t="s">
        <v>70</v>
      </c>
      <c r="AZ7881" s="1" t="s">
        <v>69</v>
      </c>
      <c r="BA7881" s="1" t="s">
        <v>70</v>
      </c>
      <c r="BB7881" s="1" t="s">
        <v>69</v>
      </c>
      <c r="BC7881" s="1" t="s">
        <v>70</v>
      </c>
      <c r="BD7881" s="1" t="s">
        <v>70</v>
      </c>
      <c r="BE7881" s="1" t="s">
        <v>70</v>
      </c>
      <c r="BF7881" s="1" t="s">
        <v>70</v>
      </c>
      <c r="BG7881" s="3">
        <v>42564.40694444445</v>
      </c>
    </row>
    <row r="7882">
      <c r="A7882" s="1">
        <v>1006885.0</v>
      </c>
      <c r="B7882" s="1" t="s">
        <v>33228</v>
      </c>
      <c r="H7882" s="1" t="s">
        <v>33229</v>
      </c>
      <c r="I7882" s="1" t="s">
        <v>33230</v>
      </c>
      <c r="J7882" s="1" t="s">
        <v>906</v>
      </c>
      <c r="K7882" s="1" t="s">
        <v>382</v>
      </c>
      <c r="L7882" s="1">
        <v>35173.0</v>
      </c>
      <c r="U7882" s="1">
        <v>-86.607697</v>
      </c>
      <c r="V7882" s="1">
        <v>33.6297</v>
      </c>
      <c r="X7882" s="1" t="s">
        <v>70</v>
      </c>
      <c r="Y7882" s="1" t="s">
        <v>70</v>
      </c>
      <c r="Z7882" s="1" t="s">
        <v>70</v>
      </c>
      <c r="AA7882" s="1" t="s">
        <v>70</v>
      </c>
      <c r="AB7882" s="1" t="s">
        <v>70</v>
      </c>
      <c r="AC7882" s="1" t="s">
        <v>80</v>
      </c>
      <c r="BG7882" s="6">
        <v>40288.311111111114</v>
      </c>
    </row>
    <row r="7883">
      <c r="A7883" s="1">
        <v>1002443.0</v>
      </c>
      <c r="B7883" s="1" t="s">
        <v>33231</v>
      </c>
      <c r="H7883" s="1" t="s">
        <v>33232</v>
      </c>
      <c r="I7883" s="1" t="s">
        <v>33230</v>
      </c>
      <c r="J7883" s="1" t="s">
        <v>906</v>
      </c>
      <c r="K7883" s="1" t="s">
        <v>382</v>
      </c>
      <c r="L7883" s="1">
        <v>35173.0</v>
      </c>
      <c r="U7883" s="1">
        <v>-86.570801</v>
      </c>
      <c r="V7883" s="1">
        <v>33.602402</v>
      </c>
      <c r="X7883" s="1" t="s">
        <v>70</v>
      </c>
      <c r="Y7883" s="1" t="s">
        <v>70</v>
      </c>
      <c r="Z7883" s="1" t="s">
        <v>70</v>
      </c>
      <c r="AA7883" s="1" t="s">
        <v>70</v>
      </c>
      <c r="AB7883" s="1" t="s">
        <v>70</v>
      </c>
      <c r="AC7883" s="1" t="s">
        <v>80</v>
      </c>
      <c r="BG7883" s="6">
        <v>40288.325694444444</v>
      </c>
    </row>
    <row r="7884">
      <c r="A7884" s="1">
        <v>1009678.0</v>
      </c>
      <c r="B7884" s="1" t="s">
        <v>33233</v>
      </c>
      <c r="C7884" s="2" t="s">
        <v>7709</v>
      </c>
      <c r="D7884" s="2" t="s">
        <v>7710</v>
      </c>
      <c r="G7884" s="2" t="s">
        <v>7711</v>
      </c>
      <c r="H7884" s="1" t="s">
        <v>33234</v>
      </c>
      <c r="I7884" s="1" t="s">
        <v>33235</v>
      </c>
      <c r="J7884" s="1" t="s">
        <v>1195</v>
      </c>
      <c r="K7884" s="1" t="s">
        <v>670</v>
      </c>
      <c r="L7884" s="1">
        <v>28782.0</v>
      </c>
      <c r="M7884" s="1" t="s">
        <v>4411</v>
      </c>
      <c r="N7884" s="1" t="s">
        <v>3472</v>
      </c>
      <c r="U7884" s="1">
        <v>-82.238632</v>
      </c>
      <c r="V7884" s="1">
        <v>35.209946</v>
      </c>
      <c r="W7884" s="1" t="s">
        <v>99</v>
      </c>
      <c r="X7884" s="1" t="s">
        <v>69</v>
      </c>
      <c r="Y7884" s="1" t="s">
        <v>70</v>
      </c>
      <c r="Z7884" s="1" t="s">
        <v>70</v>
      </c>
      <c r="AA7884" s="1" t="s">
        <v>70</v>
      </c>
      <c r="AB7884" s="1" t="s">
        <v>69</v>
      </c>
      <c r="AC7884" s="1" t="s">
        <v>70</v>
      </c>
      <c r="AD7884" s="1" t="s">
        <v>69</v>
      </c>
      <c r="AE7884" s="1" t="s">
        <v>70</v>
      </c>
      <c r="AF7884" s="1" t="s">
        <v>69</v>
      </c>
      <c r="AG7884" s="1" t="s">
        <v>69</v>
      </c>
      <c r="AH7884" s="1" t="s">
        <v>69</v>
      </c>
      <c r="AI7884" s="1" t="s">
        <v>70</v>
      </c>
      <c r="AJ7884" s="1" t="s">
        <v>69</v>
      </c>
      <c r="AK7884" s="1" t="s">
        <v>69</v>
      </c>
      <c r="AL7884" s="1" t="s">
        <v>69</v>
      </c>
      <c r="AM7884" s="1" t="s">
        <v>69</v>
      </c>
      <c r="AN7884" s="1" t="s">
        <v>70</v>
      </c>
      <c r="AO7884" s="1" t="s">
        <v>70</v>
      </c>
      <c r="AP7884" s="1" t="s">
        <v>70</v>
      </c>
      <c r="AQ7884" s="1" t="s">
        <v>70</v>
      </c>
      <c r="AR7884" s="1" t="s">
        <v>70</v>
      </c>
      <c r="AS7884" s="1" t="s">
        <v>69</v>
      </c>
      <c r="AT7884" s="1" t="s">
        <v>70</v>
      </c>
      <c r="AU7884" s="1" t="s">
        <v>69</v>
      </c>
      <c r="AV7884" s="1" t="s">
        <v>70</v>
      </c>
      <c r="AW7884" s="1" t="s">
        <v>70</v>
      </c>
      <c r="AX7884" s="1" t="s">
        <v>70</v>
      </c>
      <c r="AY7884" s="1" t="s">
        <v>70</v>
      </c>
      <c r="AZ7884" s="1" t="s">
        <v>69</v>
      </c>
      <c r="BA7884" s="1" t="s">
        <v>70</v>
      </c>
      <c r="BB7884" s="1" t="s">
        <v>70</v>
      </c>
      <c r="BC7884" s="1" t="s">
        <v>69</v>
      </c>
      <c r="BD7884" s="1" t="s">
        <v>70</v>
      </c>
      <c r="BE7884" s="1" t="s">
        <v>70</v>
      </c>
      <c r="BF7884" s="1" t="s">
        <v>69</v>
      </c>
      <c r="BG7884" s="3">
        <v>41725.63680555556</v>
      </c>
    </row>
    <row r="7885">
      <c r="A7885" s="1">
        <v>1001439.0</v>
      </c>
      <c r="B7885" s="1" t="s">
        <v>33236</v>
      </c>
      <c r="C7885" s="2" t="s">
        <v>33237</v>
      </c>
      <c r="H7885" s="1" t="s">
        <v>33238</v>
      </c>
      <c r="I7885" s="1" t="s">
        <v>4284</v>
      </c>
      <c r="J7885" s="1" t="s">
        <v>3223</v>
      </c>
      <c r="K7885" s="1" t="s">
        <v>125</v>
      </c>
      <c r="L7885" s="1">
        <v>19933.0</v>
      </c>
      <c r="M7885" s="1" t="s">
        <v>2356</v>
      </c>
      <c r="N7885" s="1" t="s">
        <v>33239</v>
      </c>
      <c r="U7885" s="1">
        <v>-75.59697</v>
      </c>
      <c r="V7885" s="1">
        <v>38.749866</v>
      </c>
      <c r="W7885" s="1" t="s">
        <v>128</v>
      </c>
      <c r="X7885" s="1" t="s">
        <v>69</v>
      </c>
      <c r="Y7885" s="1" t="s">
        <v>70</v>
      </c>
      <c r="Z7885" s="1" t="s">
        <v>70</v>
      </c>
      <c r="AA7885" s="1" t="s">
        <v>70</v>
      </c>
      <c r="AB7885" s="1" t="s">
        <v>70</v>
      </c>
      <c r="AC7885" s="1" t="s">
        <v>80</v>
      </c>
      <c r="AD7885" s="1" t="s">
        <v>69</v>
      </c>
      <c r="AE7885" s="1" t="s">
        <v>69</v>
      </c>
      <c r="AF7885" s="1" t="s">
        <v>70</v>
      </c>
      <c r="AG7885" s="1" t="s">
        <v>69</v>
      </c>
      <c r="AH7885" s="1" t="s">
        <v>70</v>
      </c>
      <c r="AI7885" s="1" t="s">
        <v>70</v>
      </c>
      <c r="AJ7885" s="1" t="s">
        <v>69</v>
      </c>
      <c r="AK7885" s="1" t="s">
        <v>69</v>
      </c>
      <c r="AL7885" s="1" t="s">
        <v>69</v>
      </c>
      <c r="AM7885" s="1" t="s">
        <v>69</v>
      </c>
      <c r="AN7885" s="1" t="s">
        <v>70</v>
      </c>
      <c r="AO7885" s="1" t="s">
        <v>69</v>
      </c>
      <c r="AP7885" s="1" t="s">
        <v>69</v>
      </c>
      <c r="AQ7885" s="1" t="s">
        <v>70</v>
      </c>
      <c r="AR7885" s="1" t="s">
        <v>69</v>
      </c>
      <c r="AS7885" s="1" t="s">
        <v>69</v>
      </c>
      <c r="AT7885" s="1" t="s">
        <v>69</v>
      </c>
      <c r="AU7885" s="1" t="s">
        <v>70</v>
      </c>
      <c r="AV7885" s="1" t="s">
        <v>70</v>
      </c>
      <c r="AW7885" s="1" t="s">
        <v>70</v>
      </c>
      <c r="AX7885" s="1" t="s">
        <v>70</v>
      </c>
      <c r="AY7885" s="1" t="s">
        <v>70</v>
      </c>
      <c r="AZ7885" s="1" t="s">
        <v>70</v>
      </c>
      <c r="BA7885" s="1" t="s">
        <v>70</v>
      </c>
      <c r="BB7885" s="1" t="s">
        <v>70</v>
      </c>
      <c r="BC7885" s="1" t="s">
        <v>70</v>
      </c>
      <c r="BD7885" s="1" t="s">
        <v>70</v>
      </c>
      <c r="BE7885" s="1" t="s">
        <v>70</v>
      </c>
      <c r="BF7885" s="1" t="s">
        <v>70</v>
      </c>
      <c r="BG7885" s="3">
        <v>41049.410416666666</v>
      </c>
    </row>
    <row r="7886">
      <c r="A7886" s="1">
        <v>1008037.0</v>
      </c>
      <c r="B7886" s="1" t="s">
        <v>33236</v>
      </c>
      <c r="C7886" s="2" t="s">
        <v>33237</v>
      </c>
      <c r="H7886" s="1" t="s">
        <v>33240</v>
      </c>
      <c r="I7886" s="1" t="s">
        <v>33241</v>
      </c>
      <c r="J7886" s="1" t="s">
        <v>3223</v>
      </c>
      <c r="K7886" s="1" t="s">
        <v>125</v>
      </c>
      <c r="M7886" s="1" t="s">
        <v>5380</v>
      </c>
      <c r="N7886" s="1" t="s">
        <v>33242</v>
      </c>
      <c r="U7886" s="1">
        <v>-75.315147</v>
      </c>
      <c r="V7886" s="1">
        <v>38.781025</v>
      </c>
      <c r="W7886" s="1" t="s">
        <v>392</v>
      </c>
      <c r="X7886" s="1" t="s">
        <v>70</v>
      </c>
      <c r="Y7886" s="1" t="s">
        <v>70</v>
      </c>
      <c r="Z7886" s="1" t="s">
        <v>70</v>
      </c>
      <c r="AA7886" s="1" t="s">
        <v>70</v>
      </c>
      <c r="AB7886" s="1" t="s">
        <v>70</v>
      </c>
      <c r="AC7886" s="1" t="s">
        <v>80</v>
      </c>
      <c r="AD7886" s="1" t="s">
        <v>70</v>
      </c>
      <c r="AE7886" s="1" t="s">
        <v>70</v>
      </c>
      <c r="AF7886" s="1" t="s">
        <v>70</v>
      </c>
      <c r="AG7886" s="1" t="s">
        <v>70</v>
      </c>
      <c r="AH7886" s="1" t="s">
        <v>70</v>
      </c>
      <c r="AI7886" s="1" t="s">
        <v>70</v>
      </c>
      <c r="AJ7886" s="1" t="s">
        <v>70</v>
      </c>
      <c r="AK7886" s="1" t="s">
        <v>70</v>
      </c>
      <c r="AL7886" s="1" t="s">
        <v>70</v>
      </c>
      <c r="AM7886" s="1" t="s">
        <v>70</v>
      </c>
      <c r="AN7886" s="1" t="s">
        <v>70</v>
      </c>
      <c r="AO7886" s="1" t="s">
        <v>69</v>
      </c>
      <c r="AP7886" s="1" t="s">
        <v>70</v>
      </c>
      <c r="AQ7886" s="1" t="s">
        <v>70</v>
      </c>
      <c r="AR7886" s="1" t="s">
        <v>70</v>
      </c>
      <c r="AS7886" s="1" t="s">
        <v>70</v>
      </c>
      <c r="AT7886" s="1" t="s">
        <v>70</v>
      </c>
      <c r="AU7886" s="1" t="s">
        <v>70</v>
      </c>
      <c r="AV7886" s="1" t="s">
        <v>70</v>
      </c>
      <c r="AW7886" s="1" t="s">
        <v>70</v>
      </c>
      <c r="AX7886" s="1" t="s">
        <v>70</v>
      </c>
      <c r="AY7886" s="1" t="s">
        <v>70</v>
      </c>
      <c r="AZ7886" s="1" t="s">
        <v>70</v>
      </c>
      <c r="BA7886" s="1" t="s">
        <v>70</v>
      </c>
      <c r="BB7886" s="1" t="s">
        <v>70</v>
      </c>
      <c r="BC7886" s="1" t="s">
        <v>70</v>
      </c>
      <c r="BD7886" s="1" t="s">
        <v>70</v>
      </c>
      <c r="BE7886" s="1" t="s">
        <v>70</v>
      </c>
      <c r="BF7886" s="1" t="s">
        <v>70</v>
      </c>
      <c r="BG7886" s="3">
        <v>41049.410416666666</v>
      </c>
    </row>
    <row r="7887">
      <c r="A7887" s="1">
        <v>1006642.0</v>
      </c>
      <c r="B7887" s="1" t="s">
        <v>33243</v>
      </c>
      <c r="C7887" s="2" t="s">
        <v>33244</v>
      </c>
      <c r="D7887" s="2" t="s">
        <v>33245</v>
      </c>
      <c r="E7887" s="2" t="s">
        <v>33246</v>
      </c>
      <c r="H7887" s="1" t="s">
        <v>33247</v>
      </c>
      <c r="I7887" s="1" t="s">
        <v>33248</v>
      </c>
      <c r="J7887" s="1" t="s">
        <v>133</v>
      </c>
      <c r="K7887" s="1" t="s">
        <v>148</v>
      </c>
      <c r="L7887" s="1">
        <v>97062.0</v>
      </c>
      <c r="M7887" s="1" t="s">
        <v>33249</v>
      </c>
      <c r="N7887" s="1" t="s">
        <v>5223</v>
      </c>
      <c r="U7887" s="1">
        <v>-122.76041</v>
      </c>
      <c r="V7887" s="1">
        <v>45.382168</v>
      </c>
      <c r="W7887" s="1" t="s">
        <v>136</v>
      </c>
      <c r="X7887" s="1" t="s">
        <v>69</v>
      </c>
      <c r="Y7887" s="1" t="s">
        <v>69</v>
      </c>
      <c r="Z7887" s="1" t="s">
        <v>70</v>
      </c>
      <c r="AA7887" s="1" t="s">
        <v>69</v>
      </c>
      <c r="AB7887" s="1" t="s">
        <v>69</v>
      </c>
      <c r="AC7887" s="1" t="s">
        <v>80</v>
      </c>
      <c r="AD7887" s="1" t="s">
        <v>69</v>
      </c>
      <c r="AE7887" s="1" t="s">
        <v>70</v>
      </c>
      <c r="AF7887" s="1" t="s">
        <v>70</v>
      </c>
      <c r="AG7887" s="1" t="s">
        <v>69</v>
      </c>
      <c r="AH7887" s="1" t="s">
        <v>69</v>
      </c>
      <c r="AI7887" s="1" t="s">
        <v>69</v>
      </c>
      <c r="AJ7887" s="1" t="s">
        <v>69</v>
      </c>
      <c r="AK7887" s="1" t="s">
        <v>69</v>
      </c>
      <c r="AL7887" s="1" t="s">
        <v>69</v>
      </c>
      <c r="AM7887" s="1" t="s">
        <v>69</v>
      </c>
      <c r="AN7887" s="1" t="s">
        <v>70</v>
      </c>
      <c r="AO7887" s="1" t="s">
        <v>69</v>
      </c>
      <c r="AP7887" s="1" t="s">
        <v>70</v>
      </c>
      <c r="AQ7887" s="1" t="s">
        <v>70</v>
      </c>
      <c r="AR7887" s="1" t="s">
        <v>69</v>
      </c>
      <c r="AS7887" s="1" t="s">
        <v>70</v>
      </c>
      <c r="AT7887" s="1" t="s">
        <v>69</v>
      </c>
      <c r="AU7887" s="1" t="s">
        <v>69</v>
      </c>
      <c r="AV7887" s="1" t="s">
        <v>69</v>
      </c>
      <c r="AW7887" s="1" t="s">
        <v>69</v>
      </c>
      <c r="AX7887" s="1" t="s">
        <v>70</v>
      </c>
      <c r="AY7887" s="1" t="s">
        <v>70</v>
      </c>
      <c r="AZ7887" s="1" t="s">
        <v>69</v>
      </c>
      <c r="BA7887" s="1" t="s">
        <v>70</v>
      </c>
      <c r="BB7887" s="1" t="s">
        <v>70</v>
      </c>
      <c r="BC7887" s="1" t="s">
        <v>70</v>
      </c>
      <c r="BD7887" s="1" t="s">
        <v>70</v>
      </c>
      <c r="BE7887" s="1" t="s">
        <v>70</v>
      </c>
      <c r="BF7887" s="1" t="s">
        <v>70</v>
      </c>
      <c r="BG7887" s="3">
        <v>41437.518055555556</v>
      </c>
    </row>
    <row r="7888">
      <c r="A7888" s="1">
        <v>1000014.0</v>
      </c>
      <c r="B7888" s="1" t="s">
        <v>33250</v>
      </c>
      <c r="H7888" s="1" t="s">
        <v>33251</v>
      </c>
      <c r="I7888" s="1" t="s">
        <v>33252</v>
      </c>
      <c r="J7888" s="1" t="s">
        <v>2156</v>
      </c>
      <c r="K7888" s="1" t="s">
        <v>705</v>
      </c>
      <c r="L7888" s="1">
        <v>85646.0</v>
      </c>
      <c r="U7888" s="1">
        <v>-111.055</v>
      </c>
      <c r="V7888" s="1">
        <v>31.622801</v>
      </c>
      <c r="X7888" s="1" t="s">
        <v>70</v>
      </c>
      <c r="Y7888" s="1" t="s">
        <v>70</v>
      </c>
      <c r="Z7888" s="1" t="s">
        <v>70</v>
      </c>
      <c r="AA7888" s="1" t="s">
        <v>70</v>
      </c>
      <c r="AB7888" s="1" t="s">
        <v>70</v>
      </c>
      <c r="AC7888" s="1" t="s">
        <v>80</v>
      </c>
      <c r="BG7888" s="1">
        <v>2009.0</v>
      </c>
    </row>
    <row r="7889">
      <c r="A7889" s="1">
        <v>1005006.0</v>
      </c>
      <c r="B7889" s="1" t="s">
        <v>33253</v>
      </c>
      <c r="C7889" s="2" t="s">
        <v>33254</v>
      </c>
      <c r="D7889" s="2" t="s">
        <v>33255</v>
      </c>
      <c r="H7889" s="1" t="s">
        <v>33256</v>
      </c>
      <c r="I7889" s="1" t="s">
        <v>11934</v>
      </c>
      <c r="J7889" s="1" t="s">
        <v>4494</v>
      </c>
      <c r="K7889" s="1" t="s">
        <v>561</v>
      </c>
      <c r="L7889" s="1">
        <v>30084.0</v>
      </c>
      <c r="M7889" s="1" t="s">
        <v>33257</v>
      </c>
      <c r="N7889" s="1" t="s">
        <v>3031</v>
      </c>
      <c r="U7889" s="1">
        <v>-84.214279</v>
      </c>
      <c r="V7889" s="1">
        <v>33.853283</v>
      </c>
      <c r="W7889" s="1" t="s">
        <v>99</v>
      </c>
      <c r="X7889" s="1" t="s">
        <v>69</v>
      </c>
      <c r="Y7889" s="1" t="s">
        <v>69</v>
      </c>
      <c r="Z7889" s="1" t="s">
        <v>69</v>
      </c>
      <c r="AA7889" s="1" t="s">
        <v>69</v>
      </c>
      <c r="AB7889" s="1" t="s">
        <v>69</v>
      </c>
      <c r="AC7889" s="1" t="s">
        <v>80</v>
      </c>
      <c r="AD7889" s="1" t="s">
        <v>69</v>
      </c>
      <c r="AE7889" s="1" t="s">
        <v>69</v>
      </c>
      <c r="AF7889" s="1" t="s">
        <v>69</v>
      </c>
      <c r="AG7889" s="1" t="s">
        <v>69</v>
      </c>
      <c r="AH7889" s="1" t="s">
        <v>69</v>
      </c>
      <c r="AI7889" s="1" t="s">
        <v>69</v>
      </c>
      <c r="AJ7889" s="1" t="s">
        <v>69</v>
      </c>
      <c r="AK7889" s="1" t="s">
        <v>69</v>
      </c>
      <c r="AL7889" s="1" t="s">
        <v>69</v>
      </c>
      <c r="AM7889" s="1" t="s">
        <v>69</v>
      </c>
      <c r="AN7889" s="1" t="s">
        <v>70</v>
      </c>
      <c r="AO7889" s="1" t="s">
        <v>69</v>
      </c>
      <c r="AP7889" s="1" t="s">
        <v>70</v>
      </c>
      <c r="AQ7889" s="1" t="s">
        <v>70</v>
      </c>
      <c r="AR7889" s="1" t="s">
        <v>69</v>
      </c>
      <c r="AS7889" s="1" t="s">
        <v>69</v>
      </c>
      <c r="AT7889" s="1" t="s">
        <v>69</v>
      </c>
      <c r="AU7889" s="1" t="s">
        <v>69</v>
      </c>
      <c r="AV7889" s="1" t="s">
        <v>69</v>
      </c>
      <c r="AW7889" s="1" t="s">
        <v>70</v>
      </c>
      <c r="AX7889" s="1" t="s">
        <v>70</v>
      </c>
      <c r="AY7889" s="1" t="s">
        <v>70</v>
      </c>
      <c r="AZ7889" s="1" t="s">
        <v>69</v>
      </c>
      <c r="BA7889" s="1" t="s">
        <v>70</v>
      </c>
      <c r="BB7889" s="1" t="s">
        <v>70</v>
      </c>
      <c r="BC7889" s="1" t="s">
        <v>70</v>
      </c>
      <c r="BD7889" s="1" t="s">
        <v>70</v>
      </c>
      <c r="BE7889" s="1" t="s">
        <v>70</v>
      </c>
      <c r="BF7889" s="1" t="s">
        <v>70</v>
      </c>
      <c r="BG7889" s="3">
        <v>41437.46319444444</v>
      </c>
    </row>
    <row r="7890">
      <c r="A7890" s="1">
        <v>1000080.0</v>
      </c>
      <c r="B7890" s="1" t="s">
        <v>33258</v>
      </c>
      <c r="C7890" s="2" t="s">
        <v>356</v>
      </c>
      <c r="D7890" s="2" t="s">
        <v>357</v>
      </c>
      <c r="H7890" s="1" t="s">
        <v>33259</v>
      </c>
      <c r="I7890" s="1" t="s">
        <v>96</v>
      </c>
      <c r="J7890" s="1" t="s">
        <v>96</v>
      </c>
      <c r="K7890" s="1" t="s">
        <v>96</v>
      </c>
      <c r="L7890" s="1">
        <v>10023.0</v>
      </c>
      <c r="M7890" s="1" t="s">
        <v>312</v>
      </c>
      <c r="N7890" s="1" t="s">
        <v>33260</v>
      </c>
      <c r="U7890" s="1">
        <v>-73.981575</v>
      </c>
      <c r="V7890" s="1">
        <v>40.773602</v>
      </c>
      <c r="W7890" s="1" t="s">
        <v>136</v>
      </c>
      <c r="X7890" s="1" t="s">
        <v>69</v>
      </c>
      <c r="Y7890" s="1" t="s">
        <v>69</v>
      </c>
      <c r="Z7890" s="1" t="s">
        <v>69</v>
      </c>
      <c r="AA7890" s="1" t="s">
        <v>69</v>
      </c>
      <c r="AB7890" s="1" t="s">
        <v>69</v>
      </c>
      <c r="AC7890" s="1" t="s">
        <v>69</v>
      </c>
      <c r="AD7890" s="1" t="s">
        <v>69</v>
      </c>
      <c r="AE7890" s="1" t="s">
        <v>69</v>
      </c>
      <c r="AF7890" s="1" t="s">
        <v>70</v>
      </c>
      <c r="AG7890" s="1" t="s">
        <v>70</v>
      </c>
      <c r="AH7890" s="1" t="s">
        <v>69</v>
      </c>
      <c r="AI7890" s="1" t="s">
        <v>69</v>
      </c>
      <c r="AJ7890" s="1" t="s">
        <v>69</v>
      </c>
      <c r="AK7890" s="1" t="s">
        <v>69</v>
      </c>
      <c r="AL7890" s="1" t="s">
        <v>70</v>
      </c>
      <c r="AM7890" s="1" t="s">
        <v>70</v>
      </c>
      <c r="AN7890" s="1" t="s">
        <v>69</v>
      </c>
      <c r="AO7890" s="1" t="s">
        <v>69</v>
      </c>
      <c r="AP7890" s="1" t="s">
        <v>70</v>
      </c>
      <c r="AQ7890" s="1" t="s">
        <v>70</v>
      </c>
      <c r="AR7890" s="1" t="s">
        <v>69</v>
      </c>
      <c r="AS7890" s="1" t="s">
        <v>69</v>
      </c>
      <c r="AT7890" s="1" t="s">
        <v>70</v>
      </c>
      <c r="AU7890" s="1" t="s">
        <v>70</v>
      </c>
      <c r="AV7890" s="1" t="s">
        <v>70</v>
      </c>
      <c r="AW7890" s="1" t="s">
        <v>70</v>
      </c>
      <c r="AX7890" s="1" t="s">
        <v>70</v>
      </c>
      <c r="AY7890" s="1" t="s">
        <v>70</v>
      </c>
      <c r="AZ7890" s="1" t="s">
        <v>69</v>
      </c>
      <c r="BA7890" s="1" t="s">
        <v>70</v>
      </c>
      <c r="BB7890" s="1" t="s">
        <v>70</v>
      </c>
      <c r="BC7890" s="1" t="s">
        <v>70</v>
      </c>
      <c r="BD7890" s="1" t="s">
        <v>70</v>
      </c>
      <c r="BE7890" s="1" t="s">
        <v>70</v>
      </c>
      <c r="BF7890" s="1" t="s">
        <v>70</v>
      </c>
      <c r="BG7890" s="3">
        <v>41478.64236111111</v>
      </c>
    </row>
    <row r="7891">
      <c r="A7891" s="1">
        <v>1002873.0</v>
      </c>
      <c r="B7891" s="1" t="s">
        <v>33261</v>
      </c>
      <c r="C7891" s="2" t="s">
        <v>33262</v>
      </c>
      <c r="H7891" s="1" t="s">
        <v>33263</v>
      </c>
      <c r="I7891" s="1" t="s">
        <v>33264</v>
      </c>
      <c r="J7891" s="1" t="s">
        <v>679</v>
      </c>
      <c r="K7891" s="1" t="s">
        <v>244</v>
      </c>
      <c r="U7891" s="1">
        <v>-74.338203</v>
      </c>
      <c r="V7891" s="1">
        <v>39.603298</v>
      </c>
      <c r="X7891" s="1" t="s">
        <v>70</v>
      </c>
      <c r="Y7891" s="1" t="s">
        <v>70</v>
      </c>
      <c r="Z7891" s="1" t="s">
        <v>70</v>
      </c>
      <c r="AA7891" s="1" t="s">
        <v>70</v>
      </c>
      <c r="AB7891" s="1" t="s">
        <v>70</v>
      </c>
      <c r="AC7891" s="1" t="s">
        <v>80</v>
      </c>
      <c r="BG7891" s="1">
        <v>2009.0</v>
      </c>
    </row>
    <row r="7892">
      <c r="A7892" s="1">
        <v>1009234.0</v>
      </c>
      <c r="B7892" s="1" t="s">
        <v>33265</v>
      </c>
      <c r="D7892" s="2" t="s">
        <v>33266</v>
      </c>
      <c r="H7892" s="1" t="s">
        <v>33267</v>
      </c>
      <c r="I7892" s="1" t="s">
        <v>33268</v>
      </c>
      <c r="K7892" s="1" t="s">
        <v>509</v>
      </c>
      <c r="L7892" s="1">
        <v>88401.0</v>
      </c>
      <c r="U7892" s="1">
        <v>-103.708</v>
      </c>
      <c r="V7892" s="1">
        <v>35.171799</v>
      </c>
      <c r="X7892" s="1" t="s">
        <v>69</v>
      </c>
      <c r="Y7892" s="1" t="s">
        <v>70</v>
      </c>
      <c r="Z7892" s="1" t="s">
        <v>70</v>
      </c>
      <c r="AA7892" s="1" t="s">
        <v>70</v>
      </c>
      <c r="AB7892" s="1" t="s">
        <v>70</v>
      </c>
      <c r="AC7892" s="1" t="s">
        <v>80</v>
      </c>
      <c r="BG7892" s="1">
        <v>2013.0</v>
      </c>
    </row>
    <row r="7893">
      <c r="A7893" s="1">
        <v>1011022.0</v>
      </c>
      <c r="B7893" s="1" t="s">
        <v>33269</v>
      </c>
      <c r="D7893" s="2" t="s">
        <v>33270</v>
      </c>
      <c r="H7893" s="1" t="s">
        <v>33271</v>
      </c>
      <c r="I7893" s="1" t="s">
        <v>9126</v>
      </c>
      <c r="J7893" s="1" t="s">
        <v>811</v>
      </c>
      <c r="K7893" s="1" t="s">
        <v>96</v>
      </c>
      <c r="L7893" s="1" t="s">
        <v>33272</v>
      </c>
      <c r="M7893" s="1" t="s">
        <v>33273</v>
      </c>
      <c r="N7893" s="1" t="s">
        <v>5203</v>
      </c>
      <c r="U7893" s="1">
        <v>-73.836044</v>
      </c>
      <c r="V7893" s="1">
        <v>42.622623</v>
      </c>
      <c r="X7893" s="1" t="s">
        <v>69</v>
      </c>
      <c r="Y7893" s="1" t="s">
        <v>70</v>
      </c>
      <c r="Z7893" s="1" t="s">
        <v>70</v>
      </c>
      <c r="AA7893" s="1" t="s">
        <v>70</v>
      </c>
      <c r="AB7893" s="1" t="s">
        <v>69</v>
      </c>
      <c r="AC7893" s="1" t="s">
        <v>70</v>
      </c>
      <c r="AD7893" s="1" t="s">
        <v>69</v>
      </c>
      <c r="AE7893" s="1" t="s">
        <v>69</v>
      </c>
      <c r="AF7893" s="1" t="s">
        <v>70</v>
      </c>
      <c r="AG7893" s="1" t="s">
        <v>69</v>
      </c>
      <c r="AH7893" s="1" t="s">
        <v>69</v>
      </c>
      <c r="AI7893" s="1" t="s">
        <v>70</v>
      </c>
      <c r="AJ7893" s="1" t="s">
        <v>69</v>
      </c>
      <c r="AK7893" s="1" t="s">
        <v>69</v>
      </c>
      <c r="AL7893" s="1" t="s">
        <v>69</v>
      </c>
      <c r="AM7893" s="1" t="s">
        <v>69</v>
      </c>
      <c r="AN7893" s="1" t="s">
        <v>70</v>
      </c>
      <c r="AO7893" s="1" t="s">
        <v>70</v>
      </c>
      <c r="AP7893" s="1" t="s">
        <v>70</v>
      </c>
      <c r="AQ7893" s="1" t="s">
        <v>70</v>
      </c>
      <c r="AR7893" s="1" t="s">
        <v>69</v>
      </c>
      <c r="AS7893" s="1" t="s">
        <v>70</v>
      </c>
      <c r="AT7893" s="1" t="s">
        <v>69</v>
      </c>
      <c r="AU7893" s="1" t="s">
        <v>69</v>
      </c>
      <c r="AV7893" s="1" t="s">
        <v>70</v>
      </c>
      <c r="AW7893" s="1" t="s">
        <v>70</v>
      </c>
      <c r="AX7893" s="1" t="s">
        <v>70</v>
      </c>
      <c r="AY7893" s="1" t="s">
        <v>69</v>
      </c>
      <c r="AZ7893" s="1" t="s">
        <v>69</v>
      </c>
      <c r="BA7893" s="1" t="s">
        <v>70</v>
      </c>
      <c r="BB7893" s="1" t="s">
        <v>70</v>
      </c>
      <c r="BC7893" s="1" t="s">
        <v>69</v>
      </c>
      <c r="BD7893" s="1" t="s">
        <v>70</v>
      </c>
      <c r="BE7893" s="1" t="s">
        <v>70</v>
      </c>
      <c r="BF7893" s="1" t="s">
        <v>70</v>
      </c>
      <c r="BG7893" s="3">
        <v>42104.535416666666</v>
      </c>
    </row>
    <row r="7894">
      <c r="A7894" s="1">
        <v>1019632.0</v>
      </c>
      <c r="B7894" s="1" t="s">
        <v>33274</v>
      </c>
      <c r="C7894" s="2" t="s">
        <v>33275</v>
      </c>
      <c r="D7894" s="1" t="s">
        <v>33274</v>
      </c>
      <c r="E7894" s="1" t="s">
        <v>33276</v>
      </c>
      <c r="H7894" s="1" t="s">
        <v>33277</v>
      </c>
      <c r="I7894" s="1" t="s">
        <v>33278</v>
      </c>
      <c r="J7894" s="1" t="s">
        <v>1124</v>
      </c>
      <c r="K7894" s="1" t="s">
        <v>382</v>
      </c>
      <c r="L7894" s="1">
        <v>35759.0</v>
      </c>
      <c r="N7894" s="1" t="s">
        <v>33279</v>
      </c>
      <c r="U7894" s="1">
        <v>-86.575127</v>
      </c>
      <c r="V7894" s="1">
        <v>34.859085</v>
      </c>
      <c r="X7894" s="1" t="s">
        <v>69</v>
      </c>
      <c r="Y7894" s="1" t="s">
        <v>69</v>
      </c>
      <c r="Z7894" s="1" t="s">
        <v>70</v>
      </c>
      <c r="AA7894" s="1" t="s">
        <v>69</v>
      </c>
      <c r="AB7894" s="1" t="s">
        <v>70</v>
      </c>
      <c r="AC7894" s="1" t="s">
        <v>80</v>
      </c>
      <c r="AD7894" s="1" t="s">
        <v>69</v>
      </c>
      <c r="AE7894" s="1" t="s">
        <v>70</v>
      </c>
      <c r="AF7894" s="1" t="s">
        <v>69</v>
      </c>
      <c r="AG7894" s="1" t="s">
        <v>69</v>
      </c>
      <c r="AH7894" s="1" t="s">
        <v>69</v>
      </c>
      <c r="AI7894" s="1" t="s">
        <v>70</v>
      </c>
      <c r="AJ7894" s="1" t="s">
        <v>69</v>
      </c>
      <c r="AK7894" s="1" t="s">
        <v>69</v>
      </c>
      <c r="AL7894" s="1" t="s">
        <v>70</v>
      </c>
      <c r="AM7894" s="1" t="s">
        <v>69</v>
      </c>
      <c r="AN7894" s="1" t="s">
        <v>70</v>
      </c>
      <c r="AO7894" s="1" t="s">
        <v>69</v>
      </c>
      <c r="AP7894" s="1" t="s">
        <v>70</v>
      </c>
      <c r="AQ7894" s="1" t="s">
        <v>70</v>
      </c>
      <c r="AR7894" s="1" t="s">
        <v>69</v>
      </c>
      <c r="AS7894" s="1" t="s">
        <v>69</v>
      </c>
      <c r="AT7894" s="1" t="s">
        <v>70</v>
      </c>
      <c r="AU7894" s="1" t="s">
        <v>69</v>
      </c>
      <c r="AV7894" s="1" t="s">
        <v>70</v>
      </c>
      <c r="AW7894" s="1" t="s">
        <v>70</v>
      </c>
      <c r="AX7894" s="1" t="s">
        <v>70</v>
      </c>
      <c r="AY7894" s="1" t="s">
        <v>69</v>
      </c>
      <c r="AZ7894" s="1" t="s">
        <v>69</v>
      </c>
      <c r="BA7894" s="1" t="s">
        <v>70</v>
      </c>
      <c r="BB7894" s="1" t="s">
        <v>70</v>
      </c>
      <c r="BC7894" s="1" t="s">
        <v>70</v>
      </c>
      <c r="BD7894" s="1" t="s">
        <v>69</v>
      </c>
      <c r="BE7894" s="1" t="s">
        <v>70</v>
      </c>
      <c r="BF7894" s="1" t="s">
        <v>70</v>
      </c>
      <c r="BG7894" s="3">
        <v>43664.56736111111</v>
      </c>
    </row>
    <row r="7895">
      <c r="A7895" s="1">
        <v>1018397.0</v>
      </c>
      <c r="B7895" s="1" t="s">
        <v>33280</v>
      </c>
      <c r="C7895" s="2" t="s">
        <v>3581</v>
      </c>
      <c r="D7895" s="2" t="s">
        <v>3582</v>
      </c>
      <c r="H7895" s="1" t="s">
        <v>33281</v>
      </c>
      <c r="I7895" s="1" t="s">
        <v>3592</v>
      </c>
      <c r="J7895" s="1" t="s">
        <v>338</v>
      </c>
      <c r="K7895" s="1" t="s">
        <v>322</v>
      </c>
      <c r="L7895" s="1">
        <v>47404.0</v>
      </c>
      <c r="M7895" s="1" t="s">
        <v>24549</v>
      </c>
      <c r="N7895" s="1" t="s">
        <v>406</v>
      </c>
      <c r="U7895" s="1">
        <v>-86.53788</v>
      </c>
      <c r="V7895" s="1">
        <v>39.167686</v>
      </c>
      <c r="X7895" s="1" t="s">
        <v>69</v>
      </c>
      <c r="Y7895" s="1" t="s">
        <v>69</v>
      </c>
      <c r="Z7895" s="1" t="s">
        <v>70</v>
      </c>
      <c r="AA7895" s="1" t="s">
        <v>69</v>
      </c>
      <c r="AB7895" s="1" t="s">
        <v>69</v>
      </c>
      <c r="AC7895" s="1" t="s">
        <v>69</v>
      </c>
      <c r="AD7895" s="1" t="s">
        <v>69</v>
      </c>
      <c r="AE7895" s="1" t="s">
        <v>69</v>
      </c>
      <c r="AF7895" s="1" t="s">
        <v>69</v>
      </c>
      <c r="AG7895" s="1" t="s">
        <v>69</v>
      </c>
      <c r="AH7895" s="1" t="s">
        <v>69</v>
      </c>
      <c r="AI7895" s="1" t="s">
        <v>69</v>
      </c>
      <c r="AJ7895" s="1" t="s">
        <v>69</v>
      </c>
      <c r="AK7895" s="1" t="s">
        <v>69</v>
      </c>
      <c r="AL7895" s="1" t="s">
        <v>69</v>
      </c>
      <c r="AM7895" s="1" t="s">
        <v>69</v>
      </c>
      <c r="AN7895" s="1" t="s">
        <v>69</v>
      </c>
      <c r="AO7895" s="1" t="s">
        <v>69</v>
      </c>
      <c r="AP7895" s="1" t="s">
        <v>70</v>
      </c>
      <c r="AQ7895" s="1" t="s">
        <v>69</v>
      </c>
      <c r="AR7895" s="1" t="s">
        <v>69</v>
      </c>
      <c r="AS7895" s="1" t="s">
        <v>69</v>
      </c>
      <c r="AT7895" s="1" t="s">
        <v>69</v>
      </c>
      <c r="AU7895" s="1" t="s">
        <v>69</v>
      </c>
      <c r="AV7895" s="1" t="s">
        <v>69</v>
      </c>
      <c r="AW7895" s="1" t="s">
        <v>70</v>
      </c>
      <c r="AX7895" s="1" t="s">
        <v>69</v>
      </c>
      <c r="AY7895" s="1" t="s">
        <v>69</v>
      </c>
      <c r="AZ7895" s="1" t="s">
        <v>69</v>
      </c>
      <c r="BA7895" s="1" t="s">
        <v>69</v>
      </c>
      <c r="BB7895" s="1" t="s">
        <v>70</v>
      </c>
      <c r="BC7895" s="1" t="s">
        <v>70</v>
      </c>
      <c r="BD7895" s="1" t="s">
        <v>69</v>
      </c>
      <c r="BE7895" s="1" t="s">
        <v>70</v>
      </c>
      <c r="BF7895" s="1" t="s">
        <v>69</v>
      </c>
      <c r="BG7895" s="3">
        <v>43468.38680555556</v>
      </c>
    </row>
    <row r="7896">
      <c r="A7896" s="1">
        <v>1004552.0</v>
      </c>
      <c r="B7896" s="1" t="s">
        <v>33282</v>
      </c>
      <c r="D7896" s="2" t="s">
        <v>33283</v>
      </c>
      <c r="H7896" s="1" t="s">
        <v>33284</v>
      </c>
      <c r="I7896" s="1" t="s">
        <v>310</v>
      </c>
      <c r="J7896" s="1" t="s">
        <v>2355</v>
      </c>
      <c r="K7896" s="1" t="s">
        <v>311</v>
      </c>
      <c r="L7896" s="1">
        <v>21214.0</v>
      </c>
      <c r="M7896" s="1" t="s">
        <v>14882</v>
      </c>
      <c r="N7896" s="1" t="s">
        <v>9939</v>
      </c>
      <c r="U7896" s="1">
        <v>-76.572479</v>
      </c>
      <c r="V7896" s="1">
        <v>39.340416</v>
      </c>
      <c r="X7896" s="1" t="s">
        <v>69</v>
      </c>
      <c r="Y7896" s="1" t="s">
        <v>69</v>
      </c>
      <c r="Z7896" s="1" t="s">
        <v>69</v>
      </c>
      <c r="AA7896" s="1" t="s">
        <v>69</v>
      </c>
      <c r="AB7896" s="1" t="s">
        <v>69</v>
      </c>
      <c r="AC7896" s="1" t="s">
        <v>80</v>
      </c>
      <c r="AD7896" s="1" t="s">
        <v>69</v>
      </c>
      <c r="AE7896" s="1" t="s">
        <v>70</v>
      </c>
      <c r="AF7896" s="1" t="s">
        <v>69</v>
      </c>
      <c r="AG7896" s="1" t="s">
        <v>69</v>
      </c>
      <c r="AH7896" s="1" t="s">
        <v>69</v>
      </c>
      <c r="AI7896" s="1" t="s">
        <v>70</v>
      </c>
      <c r="AJ7896" s="1" t="s">
        <v>69</v>
      </c>
      <c r="AK7896" s="1" t="s">
        <v>69</v>
      </c>
      <c r="AL7896" s="1" t="s">
        <v>69</v>
      </c>
      <c r="AM7896" s="1" t="s">
        <v>69</v>
      </c>
      <c r="AN7896" s="1" t="s">
        <v>70</v>
      </c>
      <c r="AO7896" s="1" t="s">
        <v>70</v>
      </c>
      <c r="AP7896" s="1" t="s">
        <v>70</v>
      </c>
      <c r="AQ7896" s="1" t="s">
        <v>70</v>
      </c>
      <c r="AR7896" s="1" t="s">
        <v>70</v>
      </c>
      <c r="AS7896" s="1" t="s">
        <v>70</v>
      </c>
      <c r="AT7896" s="1" t="s">
        <v>69</v>
      </c>
      <c r="AU7896" s="1" t="s">
        <v>69</v>
      </c>
      <c r="AV7896" s="1" t="s">
        <v>70</v>
      </c>
      <c r="AW7896" s="1" t="s">
        <v>69</v>
      </c>
      <c r="AX7896" s="1" t="s">
        <v>70</v>
      </c>
      <c r="AY7896" s="1" t="s">
        <v>70</v>
      </c>
      <c r="AZ7896" s="1" t="s">
        <v>69</v>
      </c>
      <c r="BA7896" s="1" t="s">
        <v>70</v>
      </c>
      <c r="BB7896" s="1" t="s">
        <v>69</v>
      </c>
      <c r="BC7896" s="1" t="s">
        <v>70</v>
      </c>
      <c r="BD7896" s="1" t="s">
        <v>70</v>
      </c>
      <c r="BE7896" s="1" t="s">
        <v>70</v>
      </c>
      <c r="BF7896" s="1" t="s">
        <v>70</v>
      </c>
      <c r="BG7896" s="3">
        <v>42537.41111111111</v>
      </c>
    </row>
    <row r="7897">
      <c r="A7897" s="1">
        <v>1019324.0</v>
      </c>
      <c r="B7897" s="1" t="s">
        <v>33285</v>
      </c>
      <c r="C7897" s="2" t="s">
        <v>28985</v>
      </c>
      <c r="D7897" s="2" t="s">
        <v>33286</v>
      </c>
      <c r="H7897" s="2" t="s">
        <v>33287</v>
      </c>
      <c r="I7897" s="1" t="s">
        <v>33288</v>
      </c>
      <c r="J7897" s="1" t="s">
        <v>1461</v>
      </c>
      <c r="K7897" s="1" t="s">
        <v>656</v>
      </c>
      <c r="L7897" s="1">
        <v>95453.0</v>
      </c>
      <c r="M7897" s="1" t="s">
        <v>9990</v>
      </c>
      <c r="N7897" s="1" t="s">
        <v>33289</v>
      </c>
      <c r="U7897" s="1">
        <v>-122.91374</v>
      </c>
      <c r="V7897" s="1">
        <v>39.043568</v>
      </c>
      <c r="X7897" s="1" t="s">
        <v>69</v>
      </c>
      <c r="Y7897" s="1" t="s">
        <v>69</v>
      </c>
      <c r="Z7897" s="1" t="s">
        <v>69</v>
      </c>
      <c r="AA7897" s="1" t="s">
        <v>69</v>
      </c>
      <c r="AB7897" s="1" t="s">
        <v>69</v>
      </c>
      <c r="AC7897" s="1" t="s">
        <v>69</v>
      </c>
      <c r="AD7897" s="1" t="s">
        <v>70</v>
      </c>
      <c r="AE7897" s="1" t="s">
        <v>69</v>
      </c>
      <c r="AF7897" s="1" t="s">
        <v>69</v>
      </c>
      <c r="AG7897" s="1" t="s">
        <v>69</v>
      </c>
      <c r="AH7897" s="1" t="s">
        <v>70</v>
      </c>
      <c r="AI7897" s="1" t="s">
        <v>70</v>
      </c>
      <c r="AJ7897" s="1" t="s">
        <v>69</v>
      </c>
      <c r="AK7897" s="1" t="s">
        <v>69</v>
      </c>
      <c r="AL7897" s="1" t="s">
        <v>69</v>
      </c>
      <c r="AM7897" s="1" t="s">
        <v>69</v>
      </c>
      <c r="AN7897" s="1" t="s">
        <v>70</v>
      </c>
      <c r="AO7897" s="1" t="s">
        <v>70</v>
      </c>
      <c r="AP7897" s="1" t="s">
        <v>70</v>
      </c>
      <c r="AQ7897" s="1" t="s">
        <v>69</v>
      </c>
      <c r="AR7897" s="1" t="s">
        <v>69</v>
      </c>
      <c r="AS7897" s="1" t="s">
        <v>70</v>
      </c>
      <c r="AT7897" s="1" t="s">
        <v>69</v>
      </c>
      <c r="AU7897" s="1" t="s">
        <v>69</v>
      </c>
      <c r="AV7897" s="1" t="s">
        <v>70</v>
      </c>
      <c r="AW7897" s="1" t="s">
        <v>70</v>
      </c>
      <c r="AX7897" s="1" t="s">
        <v>70</v>
      </c>
      <c r="AY7897" s="1" t="s">
        <v>70</v>
      </c>
      <c r="AZ7897" s="1" t="s">
        <v>69</v>
      </c>
      <c r="BA7897" s="1" t="s">
        <v>70</v>
      </c>
      <c r="BB7897" s="1" t="s">
        <v>70</v>
      </c>
      <c r="BC7897" s="1" t="s">
        <v>70</v>
      </c>
      <c r="BD7897" s="1" t="s">
        <v>70</v>
      </c>
      <c r="BE7897" s="1" t="s">
        <v>70</v>
      </c>
      <c r="BF7897" s="1" t="s">
        <v>70</v>
      </c>
      <c r="BG7897" s="3">
        <v>43435.48402777778</v>
      </c>
    </row>
    <row r="7898">
      <c r="A7898" s="1">
        <v>1002896.0</v>
      </c>
      <c r="B7898" s="1" t="s">
        <v>33290</v>
      </c>
      <c r="H7898" s="1" t="s">
        <v>33291</v>
      </c>
      <c r="I7898" s="1" t="s">
        <v>33292</v>
      </c>
      <c r="J7898" s="1" t="s">
        <v>791</v>
      </c>
      <c r="K7898" s="1" t="s">
        <v>509</v>
      </c>
      <c r="L7898" s="1">
        <v>88352.0</v>
      </c>
      <c r="M7898" s="1" t="s">
        <v>1135</v>
      </c>
      <c r="N7898" s="1" t="s">
        <v>33293</v>
      </c>
      <c r="U7898" s="1">
        <v>-106.0109</v>
      </c>
      <c r="V7898" s="1">
        <v>33.079659</v>
      </c>
      <c r="X7898" s="1" t="s">
        <v>70</v>
      </c>
      <c r="Y7898" s="1" t="s">
        <v>69</v>
      </c>
      <c r="Z7898" s="1" t="s">
        <v>70</v>
      </c>
      <c r="AA7898" s="1" t="s">
        <v>69</v>
      </c>
      <c r="AB7898" s="1" t="s">
        <v>70</v>
      </c>
      <c r="AC7898" s="1" t="s">
        <v>70</v>
      </c>
      <c r="AD7898" s="1" t="s">
        <v>70</v>
      </c>
      <c r="AE7898" s="1" t="s">
        <v>70</v>
      </c>
      <c r="AF7898" s="1" t="s">
        <v>69</v>
      </c>
      <c r="AG7898" s="1" t="s">
        <v>70</v>
      </c>
      <c r="AH7898" s="1" t="s">
        <v>69</v>
      </c>
      <c r="AI7898" s="1" t="s">
        <v>70</v>
      </c>
      <c r="AJ7898" s="1" t="s">
        <v>69</v>
      </c>
      <c r="AK7898" s="1" t="s">
        <v>69</v>
      </c>
      <c r="AL7898" s="1" t="s">
        <v>69</v>
      </c>
      <c r="AM7898" s="1" t="s">
        <v>70</v>
      </c>
      <c r="AN7898" s="1" t="s">
        <v>70</v>
      </c>
      <c r="AO7898" s="1" t="s">
        <v>70</v>
      </c>
      <c r="AP7898" s="1" t="s">
        <v>70</v>
      </c>
      <c r="AQ7898" s="1" t="s">
        <v>69</v>
      </c>
      <c r="AR7898" s="1" t="s">
        <v>69</v>
      </c>
      <c r="AS7898" s="1" t="s">
        <v>70</v>
      </c>
      <c r="AT7898" s="1" t="s">
        <v>70</v>
      </c>
      <c r="AU7898" s="1" t="s">
        <v>70</v>
      </c>
      <c r="AV7898" s="1" t="s">
        <v>70</v>
      </c>
      <c r="AW7898" s="1" t="s">
        <v>70</v>
      </c>
      <c r="AX7898" s="1" t="s">
        <v>70</v>
      </c>
      <c r="AY7898" s="1" t="s">
        <v>70</v>
      </c>
      <c r="AZ7898" s="1" t="s">
        <v>70</v>
      </c>
      <c r="BA7898" s="1" t="s">
        <v>70</v>
      </c>
      <c r="BB7898" s="1" t="s">
        <v>70</v>
      </c>
      <c r="BC7898" s="1" t="s">
        <v>70</v>
      </c>
      <c r="BD7898" s="1" t="s">
        <v>70</v>
      </c>
      <c r="BE7898" s="1" t="s">
        <v>70</v>
      </c>
      <c r="BF7898" s="1" t="s">
        <v>70</v>
      </c>
      <c r="BG7898" s="3">
        <v>41030.029861111114</v>
      </c>
    </row>
    <row r="7899">
      <c r="A7899" s="1">
        <v>1009362.0</v>
      </c>
      <c r="B7899" s="1" t="s">
        <v>33294</v>
      </c>
      <c r="C7899" s="2" t="s">
        <v>33295</v>
      </c>
      <c r="H7899" s="1" t="s">
        <v>33296</v>
      </c>
      <c r="I7899" s="1" t="s">
        <v>33297</v>
      </c>
      <c r="K7899" s="1" t="s">
        <v>107</v>
      </c>
      <c r="L7899" s="1">
        <v>37388.0</v>
      </c>
      <c r="U7899" s="1">
        <v>-86.2108</v>
      </c>
      <c r="V7899" s="1">
        <v>35.3634</v>
      </c>
      <c r="X7899" s="1" t="s">
        <v>69</v>
      </c>
      <c r="Y7899" s="1" t="s">
        <v>70</v>
      </c>
      <c r="Z7899" s="1" t="s">
        <v>70</v>
      </c>
      <c r="AA7899" s="1" t="s">
        <v>70</v>
      </c>
      <c r="AB7899" s="1" t="s">
        <v>70</v>
      </c>
      <c r="AC7899" s="1" t="s">
        <v>80</v>
      </c>
      <c r="BG7899" s="1">
        <v>2013.0</v>
      </c>
    </row>
    <row r="7900">
      <c r="A7900" s="1">
        <v>1009826.0</v>
      </c>
      <c r="B7900" s="1" t="s">
        <v>33298</v>
      </c>
      <c r="D7900" s="2" t="s">
        <v>33299</v>
      </c>
      <c r="H7900" s="1" t="s">
        <v>33300</v>
      </c>
      <c r="I7900" s="1" t="s">
        <v>33301</v>
      </c>
      <c r="J7900" s="1" t="s">
        <v>19114</v>
      </c>
      <c r="K7900" s="1" t="s">
        <v>502</v>
      </c>
      <c r="L7900" s="1">
        <v>71479.0</v>
      </c>
      <c r="M7900" s="1" t="s">
        <v>33302</v>
      </c>
      <c r="N7900" s="1" t="s">
        <v>33303</v>
      </c>
      <c r="U7900" s="1">
        <v>-92.328323</v>
      </c>
      <c r="V7900" s="1">
        <v>31.820457</v>
      </c>
      <c r="W7900" s="1" t="s">
        <v>392</v>
      </c>
      <c r="X7900" s="1" t="s">
        <v>70</v>
      </c>
      <c r="Y7900" s="1" t="s">
        <v>70</v>
      </c>
      <c r="Z7900" s="1" t="s">
        <v>70</v>
      </c>
      <c r="AA7900" s="1" t="s">
        <v>69</v>
      </c>
      <c r="AB7900" s="1" t="s">
        <v>70</v>
      </c>
      <c r="AC7900" s="1" t="s">
        <v>80</v>
      </c>
      <c r="AD7900" s="1" t="s">
        <v>70</v>
      </c>
      <c r="AE7900" s="1" t="s">
        <v>70</v>
      </c>
      <c r="AF7900" s="1" t="s">
        <v>70</v>
      </c>
      <c r="AG7900" s="1" t="s">
        <v>70</v>
      </c>
      <c r="AH7900" s="1" t="s">
        <v>69</v>
      </c>
      <c r="AI7900" s="1" t="s">
        <v>70</v>
      </c>
      <c r="AJ7900" s="1" t="s">
        <v>70</v>
      </c>
      <c r="AK7900" s="1" t="s">
        <v>69</v>
      </c>
      <c r="AL7900" s="1" t="s">
        <v>69</v>
      </c>
      <c r="AM7900" s="1" t="s">
        <v>69</v>
      </c>
      <c r="AN7900" s="1" t="s">
        <v>70</v>
      </c>
      <c r="AO7900" s="1" t="s">
        <v>70</v>
      </c>
      <c r="AP7900" s="1" t="s">
        <v>70</v>
      </c>
      <c r="AQ7900" s="1" t="s">
        <v>70</v>
      </c>
      <c r="AR7900" s="1" t="s">
        <v>70</v>
      </c>
      <c r="AS7900" s="1" t="s">
        <v>70</v>
      </c>
      <c r="AT7900" s="1" t="s">
        <v>70</v>
      </c>
      <c r="AU7900" s="1" t="s">
        <v>70</v>
      </c>
      <c r="AV7900" s="1" t="s">
        <v>70</v>
      </c>
      <c r="AW7900" s="1" t="s">
        <v>70</v>
      </c>
      <c r="AX7900" s="1" t="s">
        <v>70</v>
      </c>
      <c r="AY7900" s="1" t="s">
        <v>70</v>
      </c>
      <c r="AZ7900" s="1" t="s">
        <v>70</v>
      </c>
      <c r="BA7900" s="1" t="s">
        <v>70</v>
      </c>
      <c r="BB7900" s="1" t="s">
        <v>70</v>
      </c>
      <c r="BC7900" s="1" t="s">
        <v>70</v>
      </c>
      <c r="BD7900" s="1" t="s">
        <v>70</v>
      </c>
      <c r="BE7900" s="1" t="s">
        <v>70</v>
      </c>
      <c r="BF7900" s="1" t="s">
        <v>70</v>
      </c>
      <c r="BG7900" s="3">
        <v>41736.415972222225</v>
      </c>
    </row>
    <row r="7901">
      <c r="A7901" s="1">
        <v>1007140.0</v>
      </c>
      <c r="B7901" s="1" t="s">
        <v>33304</v>
      </c>
      <c r="H7901" s="1" t="s">
        <v>33305</v>
      </c>
      <c r="I7901" s="1" t="s">
        <v>2553</v>
      </c>
      <c r="J7901" s="1" t="s">
        <v>33306</v>
      </c>
      <c r="K7901" s="1" t="s">
        <v>460</v>
      </c>
      <c r="U7901" s="1">
        <v>-96.575996</v>
      </c>
      <c r="V7901" s="1">
        <v>45.2407</v>
      </c>
      <c r="X7901" s="1" t="s">
        <v>70</v>
      </c>
      <c r="Y7901" s="1" t="s">
        <v>70</v>
      </c>
      <c r="Z7901" s="1" t="s">
        <v>70</v>
      </c>
      <c r="AA7901" s="1" t="s">
        <v>70</v>
      </c>
      <c r="AB7901" s="1" t="s">
        <v>70</v>
      </c>
      <c r="AC7901" s="1" t="s">
        <v>80</v>
      </c>
      <c r="BG7901" s="1">
        <v>2011.0</v>
      </c>
    </row>
    <row r="7902">
      <c r="A7902" s="1">
        <v>1001509.0</v>
      </c>
      <c r="B7902" s="1" t="s">
        <v>33307</v>
      </c>
      <c r="D7902" s="2" t="s">
        <v>33308</v>
      </c>
      <c r="H7902" s="1" t="s">
        <v>33309</v>
      </c>
      <c r="I7902" s="1" t="s">
        <v>33310</v>
      </c>
      <c r="J7902" s="1" t="s">
        <v>1461</v>
      </c>
      <c r="K7902" s="1" t="s">
        <v>148</v>
      </c>
      <c r="L7902" s="1">
        <v>97641.0</v>
      </c>
      <c r="M7902" s="1" t="s">
        <v>4477</v>
      </c>
      <c r="N7902" s="1" t="s">
        <v>19197</v>
      </c>
      <c r="U7902" s="1">
        <v>-120.68849</v>
      </c>
      <c r="V7902" s="1">
        <v>43.238037</v>
      </c>
      <c r="W7902" s="1" t="s">
        <v>136</v>
      </c>
      <c r="X7902" s="1" t="s">
        <v>70</v>
      </c>
      <c r="Y7902" s="1" t="s">
        <v>69</v>
      </c>
      <c r="Z7902" s="1" t="s">
        <v>69</v>
      </c>
      <c r="AA7902" s="1" t="s">
        <v>69</v>
      </c>
      <c r="AB7902" s="1" t="s">
        <v>69</v>
      </c>
      <c r="AC7902" s="1" t="s">
        <v>70</v>
      </c>
      <c r="AD7902" s="1" t="s">
        <v>70</v>
      </c>
      <c r="AE7902" s="1" t="s">
        <v>70</v>
      </c>
      <c r="AF7902" s="1" t="s">
        <v>69</v>
      </c>
      <c r="AG7902" s="1" t="s">
        <v>70</v>
      </c>
      <c r="AH7902" s="1" t="s">
        <v>69</v>
      </c>
      <c r="AI7902" s="1" t="s">
        <v>70</v>
      </c>
      <c r="AJ7902" s="1" t="s">
        <v>69</v>
      </c>
      <c r="AK7902" s="1" t="s">
        <v>69</v>
      </c>
      <c r="AL7902" s="1" t="s">
        <v>70</v>
      </c>
      <c r="AM7902" s="1" t="s">
        <v>69</v>
      </c>
      <c r="AN7902" s="1" t="s">
        <v>70</v>
      </c>
      <c r="AO7902" s="1" t="s">
        <v>70</v>
      </c>
      <c r="AP7902" s="1" t="s">
        <v>70</v>
      </c>
      <c r="AQ7902" s="1" t="s">
        <v>70</v>
      </c>
      <c r="AR7902" s="1" t="s">
        <v>69</v>
      </c>
      <c r="AS7902" s="1" t="s">
        <v>70</v>
      </c>
      <c r="AT7902" s="1" t="s">
        <v>70</v>
      </c>
      <c r="AU7902" s="1" t="s">
        <v>69</v>
      </c>
      <c r="AV7902" s="1" t="s">
        <v>70</v>
      </c>
      <c r="AW7902" s="1" t="s">
        <v>70</v>
      </c>
      <c r="AX7902" s="1" t="s">
        <v>70</v>
      </c>
      <c r="AY7902" s="1" t="s">
        <v>70</v>
      </c>
      <c r="AZ7902" s="1" t="s">
        <v>69</v>
      </c>
      <c r="BA7902" s="1" t="s">
        <v>70</v>
      </c>
      <c r="BB7902" s="1" t="s">
        <v>70</v>
      </c>
      <c r="BC7902" s="1" t="s">
        <v>70</v>
      </c>
      <c r="BD7902" s="1" t="s">
        <v>70</v>
      </c>
      <c r="BE7902" s="1" t="s">
        <v>70</v>
      </c>
      <c r="BF7902" s="1" t="s">
        <v>70</v>
      </c>
      <c r="BG7902" s="3">
        <v>41712.59722222222</v>
      </c>
    </row>
    <row r="7903">
      <c r="A7903" s="1">
        <v>1003600.0</v>
      </c>
      <c r="B7903" s="1" t="s">
        <v>33311</v>
      </c>
      <c r="C7903" s="2" t="s">
        <v>33312</v>
      </c>
      <c r="D7903" s="2" t="s">
        <v>33313</v>
      </c>
      <c r="H7903" s="1" t="s">
        <v>33314</v>
      </c>
      <c r="I7903" s="1" t="s">
        <v>33315</v>
      </c>
      <c r="J7903" s="1" t="s">
        <v>18676</v>
      </c>
      <c r="K7903" s="1" t="s">
        <v>133</v>
      </c>
      <c r="L7903" s="1">
        <v>98512.0</v>
      </c>
      <c r="M7903" s="1" t="s">
        <v>10249</v>
      </c>
      <c r="N7903" s="1" t="s">
        <v>1476</v>
      </c>
      <c r="U7903" s="1">
        <v>-122.90778</v>
      </c>
      <c r="V7903" s="1">
        <v>46.985165</v>
      </c>
      <c r="X7903" s="1" t="s">
        <v>69</v>
      </c>
      <c r="Y7903" s="1" t="s">
        <v>69</v>
      </c>
      <c r="Z7903" s="1" t="s">
        <v>70</v>
      </c>
      <c r="AA7903" s="1" t="s">
        <v>69</v>
      </c>
      <c r="AB7903" s="1" t="s">
        <v>69</v>
      </c>
      <c r="AC7903" s="1" t="s">
        <v>69</v>
      </c>
      <c r="AD7903" s="1" t="s">
        <v>69</v>
      </c>
      <c r="AE7903" s="1" t="s">
        <v>69</v>
      </c>
      <c r="AF7903" s="1" t="s">
        <v>69</v>
      </c>
      <c r="AG7903" s="1" t="s">
        <v>69</v>
      </c>
      <c r="AH7903" s="1" t="s">
        <v>69</v>
      </c>
      <c r="AI7903" s="1" t="s">
        <v>70</v>
      </c>
      <c r="AJ7903" s="1" t="s">
        <v>69</v>
      </c>
      <c r="AK7903" s="1" t="s">
        <v>69</v>
      </c>
      <c r="AL7903" s="1" t="s">
        <v>69</v>
      </c>
      <c r="AM7903" s="1" t="s">
        <v>69</v>
      </c>
      <c r="AN7903" s="1" t="s">
        <v>70</v>
      </c>
      <c r="AO7903" s="1" t="s">
        <v>69</v>
      </c>
      <c r="AP7903" s="1" t="s">
        <v>70</v>
      </c>
      <c r="AQ7903" s="1" t="s">
        <v>70</v>
      </c>
      <c r="AR7903" s="1" t="s">
        <v>69</v>
      </c>
      <c r="AS7903" s="1" t="s">
        <v>69</v>
      </c>
      <c r="AT7903" s="1" t="s">
        <v>69</v>
      </c>
      <c r="AU7903" s="1" t="s">
        <v>69</v>
      </c>
      <c r="AV7903" s="1" t="s">
        <v>70</v>
      </c>
      <c r="AW7903" s="1" t="s">
        <v>70</v>
      </c>
      <c r="AX7903" s="1" t="s">
        <v>69</v>
      </c>
      <c r="AY7903" s="1" t="s">
        <v>70</v>
      </c>
      <c r="AZ7903" s="1" t="s">
        <v>69</v>
      </c>
      <c r="BA7903" s="1" t="s">
        <v>70</v>
      </c>
      <c r="BB7903" s="1" t="s">
        <v>69</v>
      </c>
      <c r="BC7903" s="1" t="s">
        <v>70</v>
      </c>
      <c r="BD7903" s="1" t="s">
        <v>69</v>
      </c>
      <c r="BE7903" s="1" t="s">
        <v>69</v>
      </c>
      <c r="BF7903" s="1" t="s">
        <v>70</v>
      </c>
      <c r="BG7903" s="3">
        <v>42548.93541666667</v>
      </c>
    </row>
    <row r="7904">
      <c r="A7904" s="1">
        <v>1005963.0</v>
      </c>
      <c r="B7904" s="1" t="s">
        <v>33316</v>
      </c>
      <c r="H7904" s="1" t="s">
        <v>33317</v>
      </c>
      <c r="I7904" s="1" t="s">
        <v>7662</v>
      </c>
      <c r="J7904" s="1" t="s">
        <v>7662</v>
      </c>
      <c r="K7904" s="1" t="s">
        <v>656</v>
      </c>
      <c r="L7904" s="1">
        <v>95379.0</v>
      </c>
      <c r="U7904" s="1">
        <v>-120.237</v>
      </c>
      <c r="V7904" s="1">
        <v>37.9604</v>
      </c>
      <c r="X7904" s="1" t="s">
        <v>70</v>
      </c>
      <c r="Y7904" s="1" t="s">
        <v>70</v>
      </c>
      <c r="Z7904" s="1" t="s">
        <v>70</v>
      </c>
      <c r="AA7904" s="1" t="s">
        <v>70</v>
      </c>
      <c r="AB7904" s="1" t="s">
        <v>70</v>
      </c>
      <c r="AC7904" s="1" t="s">
        <v>80</v>
      </c>
      <c r="BG7904" s="1">
        <v>2009.0</v>
      </c>
    </row>
    <row r="7905">
      <c r="A7905" s="1">
        <v>1018283.0</v>
      </c>
      <c r="B7905" s="1" t="s">
        <v>33318</v>
      </c>
      <c r="C7905" s="2" t="s">
        <v>33319</v>
      </c>
      <c r="D7905" s="1" t="s">
        <v>33320</v>
      </c>
      <c r="H7905" s="1" t="s">
        <v>33321</v>
      </c>
      <c r="I7905" s="1" t="s">
        <v>33322</v>
      </c>
      <c r="J7905" s="1" t="s">
        <v>1039</v>
      </c>
      <c r="K7905" s="1" t="s">
        <v>2008</v>
      </c>
      <c r="L7905" s="1">
        <v>38804.0</v>
      </c>
      <c r="M7905" s="1" t="s">
        <v>13644</v>
      </c>
      <c r="N7905" s="1" t="s">
        <v>33323</v>
      </c>
      <c r="U7905" s="1">
        <v>-88.70433</v>
      </c>
      <c r="V7905" s="1">
        <v>34.253735</v>
      </c>
      <c r="X7905" s="1" t="s">
        <v>69</v>
      </c>
      <c r="Y7905" s="1" t="s">
        <v>70</v>
      </c>
      <c r="Z7905" s="1" t="s">
        <v>70</v>
      </c>
      <c r="AA7905" s="1" t="s">
        <v>70</v>
      </c>
      <c r="AB7905" s="1" t="s">
        <v>70</v>
      </c>
      <c r="AC7905" s="1" t="s">
        <v>70</v>
      </c>
      <c r="AD7905" s="1" t="s">
        <v>69</v>
      </c>
      <c r="AE7905" s="1" t="s">
        <v>70</v>
      </c>
      <c r="AF7905" s="1" t="s">
        <v>70</v>
      </c>
      <c r="AG7905" s="1" t="s">
        <v>69</v>
      </c>
      <c r="AH7905" s="1" t="s">
        <v>70</v>
      </c>
      <c r="AI7905" s="1" t="s">
        <v>70</v>
      </c>
      <c r="AJ7905" s="1" t="s">
        <v>69</v>
      </c>
      <c r="AK7905" s="1" t="s">
        <v>69</v>
      </c>
      <c r="AL7905" s="1" t="s">
        <v>69</v>
      </c>
      <c r="AM7905" s="1" t="s">
        <v>69</v>
      </c>
      <c r="AN7905" s="1" t="s">
        <v>70</v>
      </c>
      <c r="AO7905" s="1" t="s">
        <v>70</v>
      </c>
      <c r="AP7905" s="1" t="s">
        <v>70</v>
      </c>
      <c r="AQ7905" s="1" t="s">
        <v>69</v>
      </c>
      <c r="AR7905" s="1" t="s">
        <v>69</v>
      </c>
      <c r="AS7905" s="1" t="s">
        <v>70</v>
      </c>
      <c r="AT7905" s="1" t="s">
        <v>69</v>
      </c>
      <c r="AU7905" s="1" t="s">
        <v>69</v>
      </c>
      <c r="AV7905" s="1" t="s">
        <v>70</v>
      </c>
      <c r="AW7905" s="1" t="s">
        <v>70</v>
      </c>
      <c r="AX7905" s="1" t="s">
        <v>69</v>
      </c>
      <c r="AY7905" s="1" t="s">
        <v>70</v>
      </c>
      <c r="AZ7905" s="1" t="s">
        <v>69</v>
      </c>
      <c r="BA7905" s="1" t="s">
        <v>70</v>
      </c>
      <c r="BB7905" s="1" t="s">
        <v>70</v>
      </c>
      <c r="BC7905" s="1" t="s">
        <v>69</v>
      </c>
      <c r="BD7905" s="1" t="s">
        <v>70</v>
      </c>
      <c r="BE7905" s="1" t="s">
        <v>70</v>
      </c>
      <c r="BF7905" s="1" t="s">
        <v>70</v>
      </c>
      <c r="BG7905" s="3">
        <v>43307.66805555556</v>
      </c>
    </row>
    <row r="7906">
      <c r="A7906" s="1">
        <v>1018379.0</v>
      </c>
      <c r="B7906" s="1" t="s">
        <v>33324</v>
      </c>
      <c r="C7906" s="2" t="s">
        <v>33325</v>
      </c>
      <c r="D7906" s="2" t="s">
        <v>33326</v>
      </c>
      <c r="G7906" s="2" t="s">
        <v>33327</v>
      </c>
      <c r="H7906" s="1" t="s">
        <v>33328</v>
      </c>
      <c r="I7906" s="1" t="s">
        <v>33329</v>
      </c>
      <c r="J7906" s="1" t="s">
        <v>748</v>
      </c>
      <c r="K7906" s="1" t="s">
        <v>96</v>
      </c>
      <c r="L7906" s="1">
        <v>12986.0</v>
      </c>
      <c r="M7906" s="1" t="s">
        <v>20074</v>
      </c>
      <c r="N7906" s="1" t="s">
        <v>2122</v>
      </c>
      <c r="U7906" s="1">
        <v>-74.438477</v>
      </c>
      <c r="V7906" s="1">
        <v>44.219765</v>
      </c>
      <c r="X7906" s="1" t="s">
        <v>69</v>
      </c>
      <c r="Y7906" s="1" t="s">
        <v>69</v>
      </c>
      <c r="Z7906" s="1" t="s">
        <v>70</v>
      </c>
      <c r="AA7906" s="1" t="s">
        <v>69</v>
      </c>
      <c r="AB7906" s="1" t="s">
        <v>70</v>
      </c>
      <c r="AC7906" s="1" t="s">
        <v>80</v>
      </c>
      <c r="AD7906" s="1" t="s">
        <v>69</v>
      </c>
      <c r="AE7906" s="1" t="s">
        <v>70</v>
      </c>
      <c r="AF7906" s="1" t="s">
        <v>69</v>
      </c>
      <c r="AG7906" s="1" t="s">
        <v>69</v>
      </c>
      <c r="AH7906" s="1" t="s">
        <v>69</v>
      </c>
      <c r="AI7906" s="1" t="s">
        <v>70</v>
      </c>
      <c r="AJ7906" s="1" t="s">
        <v>69</v>
      </c>
      <c r="AK7906" s="1" t="s">
        <v>69</v>
      </c>
      <c r="AL7906" s="1" t="s">
        <v>69</v>
      </c>
      <c r="AM7906" s="1" t="s">
        <v>69</v>
      </c>
      <c r="AN7906" s="1" t="s">
        <v>69</v>
      </c>
      <c r="AO7906" s="1" t="s">
        <v>69</v>
      </c>
      <c r="AP7906" s="1" t="s">
        <v>70</v>
      </c>
      <c r="AQ7906" s="1" t="s">
        <v>70</v>
      </c>
      <c r="AR7906" s="1" t="s">
        <v>69</v>
      </c>
      <c r="AS7906" s="1" t="s">
        <v>69</v>
      </c>
      <c r="AT7906" s="1" t="s">
        <v>70</v>
      </c>
      <c r="AU7906" s="1" t="s">
        <v>69</v>
      </c>
      <c r="AV7906" s="1" t="s">
        <v>70</v>
      </c>
      <c r="AW7906" s="1" t="s">
        <v>69</v>
      </c>
      <c r="AX7906" s="1" t="s">
        <v>70</v>
      </c>
      <c r="AY7906" s="1" t="s">
        <v>70</v>
      </c>
      <c r="AZ7906" s="1" t="s">
        <v>69</v>
      </c>
      <c r="BA7906" s="1" t="s">
        <v>70</v>
      </c>
      <c r="BB7906" s="1" t="s">
        <v>70</v>
      </c>
      <c r="BC7906" s="1" t="s">
        <v>70</v>
      </c>
      <c r="BD7906" s="1" t="s">
        <v>70</v>
      </c>
      <c r="BE7906" s="1" t="s">
        <v>70</v>
      </c>
      <c r="BF7906" s="1" t="s">
        <v>70</v>
      </c>
      <c r="BG7906" s="3">
        <v>42909.62777777778</v>
      </c>
    </row>
    <row r="7907">
      <c r="A7907" s="1">
        <v>1011717.0</v>
      </c>
      <c r="B7907" s="1" t="s">
        <v>33330</v>
      </c>
      <c r="D7907" s="1" t="s">
        <v>33331</v>
      </c>
      <c r="H7907" s="1" t="s">
        <v>33332</v>
      </c>
      <c r="I7907" s="1" t="s">
        <v>13885</v>
      </c>
      <c r="J7907" s="1" t="s">
        <v>3851</v>
      </c>
      <c r="K7907" s="1" t="s">
        <v>451</v>
      </c>
      <c r="L7907" s="1">
        <v>54631.0</v>
      </c>
      <c r="M7907" s="1" t="s">
        <v>33333</v>
      </c>
      <c r="O7907" s="1" t="s">
        <v>33334</v>
      </c>
      <c r="U7907" s="1">
        <v>-90.873032</v>
      </c>
      <c r="V7907" s="1">
        <v>43.348896</v>
      </c>
      <c r="X7907" s="1" t="s">
        <v>69</v>
      </c>
      <c r="Y7907" s="1" t="s">
        <v>70</v>
      </c>
      <c r="Z7907" s="1" t="s">
        <v>70</v>
      </c>
      <c r="AA7907" s="1" t="s">
        <v>70</v>
      </c>
      <c r="AB7907" s="1" t="s">
        <v>70</v>
      </c>
      <c r="AC7907" s="1" t="s">
        <v>69</v>
      </c>
      <c r="AD7907" s="1" t="s">
        <v>69</v>
      </c>
      <c r="AE7907" s="1" t="s">
        <v>70</v>
      </c>
      <c r="AF7907" s="1" t="s">
        <v>70</v>
      </c>
      <c r="AG7907" s="1" t="s">
        <v>70</v>
      </c>
      <c r="AH7907" s="1" t="s">
        <v>70</v>
      </c>
      <c r="AI7907" s="1" t="s">
        <v>70</v>
      </c>
      <c r="AJ7907" s="1" t="s">
        <v>70</v>
      </c>
      <c r="AK7907" s="1" t="s">
        <v>69</v>
      </c>
      <c r="AL7907" s="1" t="s">
        <v>70</v>
      </c>
      <c r="AM7907" s="1" t="s">
        <v>69</v>
      </c>
      <c r="AN7907" s="1" t="s">
        <v>69</v>
      </c>
      <c r="AO7907" s="1" t="s">
        <v>69</v>
      </c>
      <c r="AP7907" s="1" t="s">
        <v>70</v>
      </c>
      <c r="AQ7907" s="1" t="s">
        <v>70</v>
      </c>
      <c r="AR7907" s="1" t="s">
        <v>70</v>
      </c>
      <c r="AS7907" s="1" t="s">
        <v>70</v>
      </c>
      <c r="AT7907" s="1" t="s">
        <v>70</v>
      </c>
      <c r="AU7907" s="1" t="s">
        <v>70</v>
      </c>
      <c r="AV7907" s="1" t="s">
        <v>70</v>
      </c>
      <c r="AW7907" s="1" t="s">
        <v>70</v>
      </c>
      <c r="AX7907" s="1" t="s">
        <v>70</v>
      </c>
      <c r="AY7907" s="1" t="s">
        <v>70</v>
      </c>
      <c r="AZ7907" s="1" t="s">
        <v>69</v>
      </c>
      <c r="BA7907" s="1" t="s">
        <v>70</v>
      </c>
      <c r="BB7907" s="1" t="s">
        <v>69</v>
      </c>
      <c r="BC7907" s="1" t="s">
        <v>70</v>
      </c>
      <c r="BD7907" s="1" t="s">
        <v>70</v>
      </c>
      <c r="BE7907" s="1" t="s">
        <v>70</v>
      </c>
      <c r="BF7907" s="1" t="s">
        <v>69</v>
      </c>
      <c r="BG7907" s="3">
        <v>42298.55972222222</v>
      </c>
    </row>
    <row r="7908">
      <c r="A7908" s="1">
        <v>1009249.0</v>
      </c>
      <c r="B7908" s="1" t="s">
        <v>33335</v>
      </c>
      <c r="C7908" s="2" t="s">
        <v>33336</v>
      </c>
      <c r="H7908" s="1" t="s">
        <v>33337</v>
      </c>
      <c r="I7908" s="1" t="s">
        <v>33338</v>
      </c>
      <c r="K7908" s="1" t="s">
        <v>656</v>
      </c>
      <c r="L7908" s="1">
        <v>95380.0</v>
      </c>
      <c r="U7908" s="1">
        <v>-120.848</v>
      </c>
      <c r="V7908" s="1">
        <v>37.493301</v>
      </c>
      <c r="X7908" s="1" t="s">
        <v>69</v>
      </c>
      <c r="Y7908" s="1" t="s">
        <v>70</v>
      </c>
      <c r="Z7908" s="1" t="s">
        <v>70</v>
      </c>
      <c r="AA7908" s="1" t="s">
        <v>70</v>
      </c>
      <c r="AB7908" s="1" t="s">
        <v>70</v>
      </c>
      <c r="AC7908" s="1" t="s">
        <v>80</v>
      </c>
      <c r="BG7908" s="1">
        <v>2013.0</v>
      </c>
    </row>
    <row r="7909">
      <c r="A7909" s="1">
        <v>1002270.0</v>
      </c>
      <c r="B7909" s="1" t="s">
        <v>33339</v>
      </c>
      <c r="C7909" s="2" t="s">
        <v>33340</v>
      </c>
      <c r="H7909" s="1" t="s">
        <v>33341</v>
      </c>
      <c r="I7909" s="1" t="s">
        <v>33338</v>
      </c>
      <c r="J7909" s="1" t="s">
        <v>33342</v>
      </c>
      <c r="K7909" s="1" t="s">
        <v>656</v>
      </c>
      <c r="L7909" s="1">
        <v>95380.0</v>
      </c>
      <c r="U7909" s="1">
        <v>-120.846</v>
      </c>
      <c r="V7909" s="1">
        <v>37.494598</v>
      </c>
      <c r="X7909" s="1" t="s">
        <v>70</v>
      </c>
      <c r="Y7909" s="1" t="s">
        <v>70</v>
      </c>
      <c r="Z7909" s="1" t="s">
        <v>70</v>
      </c>
      <c r="AA7909" s="1" t="s">
        <v>70</v>
      </c>
      <c r="AB7909" s="1" t="s">
        <v>70</v>
      </c>
      <c r="AC7909" s="1" t="s">
        <v>80</v>
      </c>
      <c r="BG7909" s="1">
        <v>2009.0</v>
      </c>
    </row>
    <row r="7910">
      <c r="A7910" s="1">
        <v>1006486.0</v>
      </c>
      <c r="B7910" s="1" t="s">
        <v>33343</v>
      </c>
      <c r="C7910" s="2" t="s">
        <v>33344</v>
      </c>
      <c r="H7910" s="1" t="s">
        <v>33345</v>
      </c>
      <c r="I7910" s="1" t="s">
        <v>33346</v>
      </c>
      <c r="J7910" s="1" t="s">
        <v>8255</v>
      </c>
      <c r="K7910" s="1" t="s">
        <v>451</v>
      </c>
      <c r="L7910" s="1">
        <v>54889.0</v>
      </c>
      <c r="U7910" s="1">
        <v>-92.153709</v>
      </c>
      <c r="V7910" s="1">
        <v>45.395103</v>
      </c>
      <c r="W7910" s="1" t="s">
        <v>99</v>
      </c>
      <c r="X7910" s="1" t="s">
        <v>69</v>
      </c>
      <c r="Y7910" s="1" t="s">
        <v>70</v>
      </c>
      <c r="Z7910" s="1" t="s">
        <v>69</v>
      </c>
      <c r="AA7910" s="1" t="s">
        <v>69</v>
      </c>
      <c r="AB7910" s="1" t="s">
        <v>70</v>
      </c>
      <c r="AC7910" s="1" t="s">
        <v>70</v>
      </c>
      <c r="AD7910" s="1" t="s">
        <v>69</v>
      </c>
      <c r="AE7910" s="1" t="s">
        <v>70</v>
      </c>
      <c r="AF7910" s="1" t="s">
        <v>69</v>
      </c>
      <c r="AG7910" s="1" t="s">
        <v>69</v>
      </c>
      <c r="AH7910" s="1" t="s">
        <v>70</v>
      </c>
      <c r="AI7910" s="1" t="s">
        <v>70</v>
      </c>
      <c r="AJ7910" s="1" t="s">
        <v>69</v>
      </c>
      <c r="AK7910" s="1" t="s">
        <v>69</v>
      </c>
      <c r="AL7910" s="1" t="s">
        <v>69</v>
      </c>
      <c r="AM7910" s="1" t="s">
        <v>69</v>
      </c>
      <c r="AN7910" s="1" t="s">
        <v>69</v>
      </c>
      <c r="AO7910" s="1" t="s">
        <v>69</v>
      </c>
      <c r="AP7910" s="1" t="s">
        <v>69</v>
      </c>
      <c r="AQ7910" s="1" t="s">
        <v>70</v>
      </c>
      <c r="AR7910" s="1" t="s">
        <v>69</v>
      </c>
      <c r="AS7910" s="1" t="s">
        <v>70</v>
      </c>
      <c r="AT7910" s="1" t="s">
        <v>69</v>
      </c>
      <c r="AU7910" s="1" t="s">
        <v>70</v>
      </c>
      <c r="AV7910" s="1" t="s">
        <v>70</v>
      </c>
      <c r="AW7910" s="1" t="s">
        <v>70</v>
      </c>
      <c r="AX7910" s="1" t="s">
        <v>70</v>
      </c>
      <c r="AY7910" s="1" t="s">
        <v>70</v>
      </c>
      <c r="AZ7910" s="1" t="s">
        <v>70</v>
      </c>
      <c r="BA7910" s="1" t="s">
        <v>70</v>
      </c>
      <c r="BB7910" s="1" t="s">
        <v>70</v>
      </c>
      <c r="BC7910" s="1" t="s">
        <v>70</v>
      </c>
      <c r="BD7910" s="1" t="s">
        <v>70</v>
      </c>
      <c r="BE7910" s="1" t="s">
        <v>70</v>
      </c>
      <c r="BF7910" s="1" t="s">
        <v>70</v>
      </c>
      <c r="BG7910" s="3">
        <v>41456.705555555556</v>
      </c>
    </row>
    <row r="7911">
      <c r="A7911" s="1">
        <v>1000113.0</v>
      </c>
      <c r="B7911" s="1" t="s">
        <v>33347</v>
      </c>
      <c r="C7911" s="2" t="s">
        <v>33348</v>
      </c>
      <c r="H7911" s="1" t="s">
        <v>33349</v>
      </c>
      <c r="I7911" s="1" t="s">
        <v>24115</v>
      </c>
      <c r="J7911" s="1" t="s">
        <v>33350</v>
      </c>
      <c r="K7911" s="1" t="s">
        <v>382</v>
      </c>
      <c r="L7911" s="1">
        <v>35476.0</v>
      </c>
      <c r="M7911" s="1" t="s">
        <v>813</v>
      </c>
      <c r="N7911" s="1" t="s">
        <v>33351</v>
      </c>
      <c r="O7911" s="1" t="s">
        <v>17618</v>
      </c>
      <c r="P7911" s="1" t="s">
        <v>33352</v>
      </c>
      <c r="U7911" s="1">
        <v>-87.591042</v>
      </c>
      <c r="V7911" s="1">
        <v>33.219444</v>
      </c>
      <c r="W7911" s="1" t="s">
        <v>136</v>
      </c>
      <c r="X7911" s="1" t="s">
        <v>70</v>
      </c>
      <c r="Y7911" s="1" t="s">
        <v>70</v>
      </c>
      <c r="Z7911" s="1" t="s">
        <v>70</v>
      </c>
      <c r="AA7911" s="1" t="s">
        <v>69</v>
      </c>
      <c r="AB7911" s="1" t="s">
        <v>70</v>
      </c>
      <c r="AC7911" s="1" t="s">
        <v>80</v>
      </c>
      <c r="AD7911" s="1" t="s">
        <v>69</v>
      </c>
      <c r="AE7911" s="1" t="s">
        <v>70</v>
      </c>
      <c r="AF7911" s="1" t="s">
        <v>70</v>
      </c>
      <c r="AG7911" s="1" t="s">
        <v>69</v>
      </c>
      <c r="AH7911" s="1" t="s">
        <v>69</v>
      </c>
      <c r="AI7911" s="1" t="s">
        <v>70</v>
      </c>
      <c r="AJ7911" s="1" t="s">
        <v>69</v>
      </c>
      <c r="AK7911" s="1" t="s">
        <v>69</v>
      </c>
      <c r="AL7911" s="1" t="s">
        <v>69</v>
      </c>
      <c r="AM7911" s="1" t="s">
        <v>69</v>
      </c>
      <c r="AN7911" s="1" t="s">
        <v>70</v>
      </c>
      <c r="AO7911" s="1" t="s">
        <v>69</v>
      </c>
      <c r="AP7911" s="1" t="s">
        <v>69</v>
      </c>
      <c r="AQ7911" s="1" t="s">
        <v>69</v>
      </c>
      <c r="AR7911" s="1" t="s">
        <v>69</v>
      </c>
      <c r="AS7911" s="1" t="s">
        <v>70</v>
      </c>
      <c r="AT7911" s="1" t="s">
        <v>70</v>
      </c>
      <c r="AU7911" s="1" t="s">
        <v>69</v>
      </c>
      <c r="AV7911" s="1" t="s">
        <v>69</v>
      </c>
      <c r="AW7911" s="1" t="s">
        <v>70</v>
      </c>
      <c r="AX7911" s="1" t="s">
        <v>70</v>
      </c>
      <c r="AY7911" s="1" t="s">
        <v>70</v>
      </c>
      <c r="AZ7911" s="1" t="s">
        <v>70</v>
      </c>
      <c r="BA7911" s="1" t="s">
        <v>70</v>
      </c>
      <c r="BB7911" s="1" t="s">
        <v>70</v>
      </c>
      <c r="BC7911" s="1" t="s">
        <v>70</v>
      </c>
      <c r="BD7911" s="1" t="s">
        <v>70</v>
      </c>
      <c r="BE7911" s="1" t="s">
        <v>70</v>
      </c>
      <c r="BF7911" s="1" t="s">
        <v>70</v>
      </c>
      <c r="BG7911" s="3">
        <v>41026.768055555556</v>
      </c>
    </row>
    <row r="7912">
      <c r="A7912" s="1">
        <v>1019349.0</v>
      </c>
      <c r="B7912" s="1" t="s">
        <v>33353</v>
      </c>
      <c r="C7912" s="2" t="s">
        <v>33354</v>
      </c>
      <c r="D7912" s="2" t="s">
        <v>33355</v>
      </c>
      <c r="E7912" s="2" t="s">
        <v>33356</v>
      </c>
      <c r="G7912" s="2" t="s">
        <v>33357</v>
      </c>
      <c r="H7912" s="1" t="s">
        <v>33358</v>
      </c>
      <c r="I7912" s="1" t="s">
        <v>33350</v>
      </c>
      <c r="J7912" s="1" t="s">
        <v>33350</v>
      </c>
      <c r="K7912" s="1" t="s">
        <v>382</v>
      </c>
      <c r="L7912" s="1">
        <v>35401.0</v>
      </c>
      <c r="M7912" s="1" t="s">
        <v>33359</v>
      </c>
      <c r="N7912" s="1" t="s">
        <v>313</v>
      </c>
      <c r="O7912" s="1" t="s">
        <v>33360</v>
      </c>
      <c r="P7912" s="1" t="s">
        <v>863</v>
      </c>
      <c r="U7912" s="1">
        <v>-87.562836</v>
      </c>
      <c r="V7912" s="1">
        <v>33.21648</v>
      </c>
      <c r="X7912" s="1" t="s">
        <v>69</v>
      </c>
      <c r="Y7912" s="1" t="s">
        <v>69</v>
      </c>
      <c r="Z7912" s="1" t="s">
        <v>69</v>
      </c>
      <c r="AA7912" s="1" t="s">
        <v>69</v>
      </c>
      <c r="AB7912" s="1" t="s">
        <v>69</v>
      </c>
      <c r="AC7912" s="1" t="s">
        <v>69</v>
      </c>
      <c r="AD7912" s="1" t="s">
        <v>69</v>
      </c>
      <c r="AE7912" s="1" t="s">
        <v>70</v>
      </c>
      <c r="AF7912" s="1" t="s">
        <v>69</v>
      </c>
      <c r="AG7912" s="1" t="s">
        <v>69</v>
      </c>
      <c r="AH7912" s="1" t="s">
        <v>69</v>
      </c>
      <c r="AI7912" s="1" t="s">
        <v>69</v>
      </c>
      <c r="AJ7912" s="1" t="s">
        <v>69</v>
      </c>
      <c r="AK7912" s="1" t="s">
        <v>69</v>
      </c>
      <c r="AL7912" s="1" t="s">
        <v>69</v>
      </c>
      <c r="AM7912" s="1" t="s">
        <v>69</v>
      </c>
      <c r="AN7912" s="1" t="s">
        <v>70</v>
      </c>
      <c r="AO7912" s="1" t="s">
        <v>69</v>
      </c>
      <c r="AP7912" s="1" t="s">
        <v>70</v>
      </c>
      <c r="AQ7912" s="1" t="s">
        <v>69</v>
      </c>
      <c r="AR7912" s="1" t="s">
        <v>69</v>
      </c>
      <c r="AS7912" s="1" t="s">
        <v>69</v>
      </c>
      <c r="AT7912" s="1" t="s">
        <v>69</v>
      </c>
      <c r="AU7912" s="1" t="s">
        <v>69</v>
      </c>
      <c r="AV7912" s="1" t="s">
        <v>69</v>
      </c>
      <c r="AW7912" s="1" t="s">
        <v>70</v>
      </c>
      <c r="AX7912" s="1" t="s">
        <v>69</v>
      </c>
      <c r="AY7912" s="1" t="s">
        <v>70</v>
      </c>
      <c r="AZ7912" s="1" t="s">
        <v>69</v>
      </c>
      <c r="BA7912" s="1" t="s">
        <v>70</v>
      </c>
      <c r="BB7912" s="1" t="s">
        <v>69</v>
      </c>
      <c r="BC7912" s="1" t="s">
        <v>69</v>
      </c>
      <c r="BD7912" s="1" t="s">
        <v>69</v>
      </c>
      <c r="BE7912" s="1" t="s">
        <v>70</v>
      </c>
      <c r="BF7912" s="1" t="s">
        <v>69</v>
      </c>
      <c r="BG7912" s="3">
        <v>43472.697222222225</v>
      </c>
    </row>
    <row r="7913">
      <c r="A7913" s="1">
        <v>1002365.0</v>
      </c>
      <c r="B7913" s="1" t="s">
        <v>33361</v>
      </c>
      <c r="C7913" s="2" t="s">
        <v>33362</v>
      </c>
      <c r="D7913" s="2" t="s">
        <v>33363</v>
      </c>
      <c r="H7913" s="1" t="s">
        <v>33364</v>
      </c>
      <c r="I7913" s="1" t="s">
        <v>5434</v>
      </c>
      <c r="J7913" s="1" t="s">
        <v>33365</v>
      </c>
      <c r="K7913" s="1" t="s">
        <v>77</v>
      </c>
      <c r="L7913" s="1">
        <v>44622.0</v>
      </c>
      <c r="M7913" s="1" t="s">
        <v>15918</v>
      </c>
      <c r="N7913" s="1" t="s">
        <v>1105</v>
      </c>
      <c r="U7913" s="1">
        <v>-81.472443</v>
      </c>
      <c r="V7913" s="1">
        <v>40.514481</v>
      </c>
      <c r="W7913" s="1" t="s">
        <v>392</v>
      </c>
      <c r="X7913" s="1" t="s">
        <v>69</v>
      </c>
      <c r="Y7913" s="1" t="s">
        <v>69</v>
      </c>
      <c r="Z7913" s="1" t="s">
        <v>69</v>
      </c>
      <c r="AA7913" s="1" t="s">
        <v>70</v>
      </c>
      <c r="AB7913" s="1" t="s">
        <v>69</v>
      </c>
      <c r="AC7913" s="1" t="s">
        <v>69</v>
      </c>
      <c r="AD7913" s="1" t="s">
        <v>69</v>
      </c>
      <c r="AE7913" s="1" t="s">
        <v>69</v>
      </c>
      <c r="AF7913" s="1" t="s">
        <v>70</v>
      </c>
      <c r="AG7913" s="1" t="s">
        <v>69</v>
      </c>
      <c r="AH7913" s="1" t="s">
        <v>69</v>
      </c>
      <c r="AI7913" s="1" t="s">
        <v>70</v>
      </c>
      <c r="AJ7913" s="1" t="s">
        <v>69</v>
      </c>
      <c r="AK7913" s="1" t="s">
        <v>69</v>
      </c>
      <c r="AL7913" s="1" t="s">
        <v>69</v>
      </c>
      <c r="AM7913" s="1" t="s">
        <v>69</v>
      </c>
      <c r="AN7913" s="1" t="s">
        <v>69</v>
      </c>
      <c r="AO7913" s="1" t="s">
        <v>69</v>
      </c>
      <c r="AP7913" s="1" t="s">
        <v>70</v>
      </c>
      <c r="AQ7913" s="1" t="s">
        <v>70</v>
      </c>
      <c r="AR7913" s="1" t="s">
        <v>69</v>
      </c>
      <c r="AS7913" s="1" t="s">
        <v>69</v>
      </c>
      <c r="AT7913" s="1" t="s">
        <v>69</v>
      </c>
      <c r="AU7913" s="1" t="s">
        <v>69</v>
      </c>
      <c r="AV7913" s="1" t="s">
        <v>69</v>
      </c>
      <c r="AW7913" s="1" t="s">
        <v>70</v>
      </c>
      <c r="AX7913" s="1" t="s">
        <v>70</v>
      </c>
      <c r="AY7913" s="1" t="s">
        <v>70</v>
      </c>
      <c r="AZ7913" s="1" t="s">
        <v>69</v>
      </c>
      <c r="BA7913" s="1" t="s">
        <v>70</v>
      </c>
      <c r="BB7913" s="1" t="s">
        <v>70</v>
      </c>
      <c r="BC7913" s="1" t="s">
        <v>70</v>
      </c>
      <c r="BD7913" s="1" t="s">
        <v>70</v>
      </c>
      <c r="BE7913" s="1" t="s">
        <v>70</v>
      </c>
      <c r="BF7913" s="1" t="s">
        <v>70</v>
      </c>
      <c r="BG7913" s="3">
        <v>41435.75208333333</v>
      </c>
    </row>
    <row r="7914">
      <c r="A7914" s="1">
        <v>1008091.0</v>
      </c>
      <c r="B7914" s="1" t="s">
        <v>33366</v>
      </c>
      <c r="C7914" s="2" t="s">
        <v>8183</v>
      </c>
      <c r="D7914" s="2" t="s">
        <v>8184</v>
      </c>
      <c r="H7914" s="1" t="s">
        <v>33367</v>
      </c>
      <c r="I7914" s="1" t="s">
        <v>33368</v>
      </c>
      <c r="J7914" s="1" t="s">
        <v>2082</v>
      </c>
      <c r="K7914" s="1" t="s">
        <v>656</v>
      </c>
      <c r="L7914" s="1">
        <v>92780.0</v>
      </c>
      <c r="M7914" s="1" t="s">
        <v>706</v>
      </c>
      <c r="N7914" s="1" t="s">
        <v>66</v>
      </c>
      <c r="U7914" s="1">
        <v>-117.82346</v>
      </c>
      <c r="V7914" s="1">
        <v>33.74324</v>
      </c>
      <c r="X7914" s="1" t="s">
        <v>69</v>
      </c>
      <c r="Y7914" s="1" t="s">
        <v>70</v>
      </c>
      <c r="Z7914" s="1" t="s">
        <v>69</v>
      </c>
      <c r="AA7914" s="1" t="s">
        <v>70</v>
      </c>
      <c r="AB7914" s="1" t="s">
        <v>69</v>
      </c>
      <c r="AC7914" s="1" t="s">
        <v>69</v>
      </c>
      <c r="AD7914" s="1" t="s">
        <v>69</v>
      </c>
      <c r="AE7914" s="1" t="s">
        <v>69</v>
      </c>
      <c r="AF7914" s="1" t="s">
        <v>70</v>
      </c>
      <c r="AG7914" s="1" t="s">
        <v>69</v>
      </c>
      <c r="AH7914" s="1" t="s">
        <v>69</v>
      </c>
      <c r="AI7914" s="1" t="s">
        <v>69</v>
      </c>
      <c r="AJ7914" s="1" t="s">
        <v>69</v>
      </c>
      <c r="AK7914" s="1" t="s">
        <v>69</v>
      </c>
      <c r="AL7914" s="1" t="s">
        <v>69</v>
      </c>
      <c r="AM7914" s="1" t="s">
        <v>69</v>
      </c>
      <c r="AN7914" s="1" t="s">
        <v>70</v>
      </c>
      <c r="AO7914" s="1" t="s">
        <v>69</v>
      </c>
      <c r="AP7914" s="1" t="s">
        <v>70</v>
      </c>
      <c r="AQ7914" s="1" t="s">
        <v>69</v>
      </c>
      <c r="AR7914" s="1" t="s">
        <v>69</v>
      </c>
      <c r="AS7914" s="1" t="s">
        <v>70</v>
      </c>
      <c r="AT7914" s="1" t="s">
        <v>69</v>
      </c>
      <c r="AU7914" s="1" t="s">
        <v>70</v>
      </c>
      <c r="AV7914" s="1" t="s">
        <v>70</v>
      </c>
      <c r="AW7914" s="1" t="s">
        <v>70</v>
      </c>
      <c r="AX7914" s="1" t="s">
        <v>69</v>
      </c>
      <c r="AY7914" s="1" t="s">
        <v>70</v>
      </c>
      <c r="AZ7914" s="1" t="s">
        <v>69</v>
      </c>
      <c r="BA7914" s="1" t="s">
        <v>70</v>
      </c>
      <c r="BB7914" s="1" t="s">
        <v>69</v>
      </c>
      <c r="BC7914" s="1" t="s">
        <v>69</v>
      </c>
      <c r="BD7914" s="1" t="s">
        <v>70</v>
      </c>
      <c r="BE7914" s="1" t="s">
        <v>70</v>
      </c>
      <c r="BF7914" s="1" t="s">
        <v>70</v>
      </c>
      <c r="BG7914" s="3">
        <v>42102.52569444444</v>
      </c>
    </row>
    <row r="7915">
      <c r="A7915" s="1">
        <v>1006350.0</v>
      </c>
      <c r="B7915" s="1" t="s">
        <v>33369</v>
      </c>
      <c r="H7915" s="1" t="s">
        <v>33370</v>
      </c>
      <c r="I7915" s="1" t="s">
        <v>33371</v>
      </c>
      <c r="J7915" s="1" t="s">
        <v>12006</v>
      </c>
      <c r="K7915" s="1" t="s">
        <v>1283</v>
      </c>
      <c r="L7915" s="1">
        <v>99610.0</v>
      </c>
      <c r="M7915" s="1" t="s">
        <v>172</v>
      </c>
      <c r="N7915" s="1" t="s">
        <v>14857</v>
      </c>
      <c r="U7915" s="1">
        <v>-151.2662</v>
      </c>
      <c r="V7915" s="1">
        <v>60.306931</v>
      </c>
      <c r="W7915" s="1" t="s">
        <v>864</v>
      </c>
      <c r="X7915" s="1" t="s">
        <v>70</v>
      </c>
      <c r="Y7915" s="1" t="s">
        <v>70</v>
      </c>
      <c r="Z7915" s="1" t="s">
        <v>70</v>
      </c>
      <c r="AA7915" s="1" t="s">
        <v>70</v>
      </c>
      <c r="AB7915" s="1" t="s">
        <v>70</v>
      </c>
      <c r="AC7915" s="1" t="s">
        <v>80</v>
      </c>
      <c r="AD7915" s="1" t="s">
        <v>69</v>
      </c>
      <c r="AE7915" s="1" t="s">
        <v>70</v>
      </c>
      <c r="AF7915" s="1" t="s">
        <v>70</v>
      </c>
      <c r="AG7915" s="1" t="s">
        <v>70</v>
      </c>
      <c r="AH7915" s="1" t="s">
        <v>70</v>
      </c>
      <c r="AI7915" s="1" t="s">
        <v>70</v>
      </c>
      <c r="AJ7915" s="1" t="s">
        <v>70</v>
      </c>
      <c r="AK7915" s="1" t="s">
        <v>69</v>
      </c>
      <c r="AL7915" s="1" t="s">
        <v>70</v>
      </c>
      <c r="AM7915" s="1" t="s">
        <v>70</v>
      </c>
      <c r="AN7915" s="1" t="s">
        <v>70</v>
      </c>
      <c r="AO7915" s="1" t="s">
        <v>70</v>
      </c>
      <c r="AP7915" s="1" t="s">
        <v>70</v>
      </c>
      <c r="AQ7915" s="1" t="s">
        <v>70</v>
      </c>
      <c r="AR7915" s="1" t="s">
        <v>70</v>
      </c>
      <c r="AS7915" s="1" t="s">
        <v>70</v>
      </c>
      <c r="AT7915" s="1" t="s">
        <v>70</v>
      </c>
      <c r="AU7915" s="1" t="s">
        <v>70</v>
      </c>
      <c r="AV7915" s="1" t="s">
        <v>70</v>
      </c>
      <c r="AW7915" s="1" t="s">
        <v>70</v>
      </c>
      <c r="AX7915" s="1" t="s">
        <v>70</v>
      </c>
      <c r="AY7915" s="1" t="s">
        <v>70</v>
      </c>
      <c r="AZ7915" s="1" t="s">
        <v>70</v>
      </c>
      <c r="BA7915" s="1" t="s">
        <v>70</v>
      </c>
      <c r="BB7915" s="1" t="s">
        <v>70</v>
      </c>
      <c r="BC7915" s="1" t="s">
        <v>70</v>
      </c>
      <c r="BD7915" s="1" t="s">
        <v>70</v>
      </c>
      <c r="BE7915" s="1" t="s">
        <v>70</v>
      </c>
      <c r="BF7915" s="1" t="s">
        <v>70</v>
      </c>
      <c r="BG7915" s="3">
        <v>41045.66388888889</v>
      </c>
    </row>
    <row r="7916">
      <c r="A7916" s="1">
        <v>1003645.0</v>
      </c>
      <c r="B7916" s="1" t="s">
        <v>33372</v>
      </c>
      <c r="H7916" s="1" t="s">
        <v>33373</v>
      </c>
      <c r="I7916" s="1" t="s">
        <v>33374</v>
      </c>
      <c r="J7916" s="1" t="s">
        <v>5019</v>
      </c>
      <c r="K7916" s="1" t="s">
        <v>566</v>
      </c>
      <c r="L7916" s="1">
        <v>73089.0</v>
      </c>
      <c r="U7916" s="1">
        <v>-97.814697</v>
      </c>
      <c r="V7916" s="1">
        <v>35.290798</v>
      </c>
      <c r="X7916" s="1" t="s">
        <v>70</v>
      </c>
      <c r="Y7916" s="1" t="s">
        <v>70</v>
      </c>
      <c r="Z7916" s="1" t="s">
        <v>70</v>
      </c>
      <c r="AA7916" s="1" t="s">
        <v>70</v>
      </c>
      <c r="AB7916" s="1" t="s">
        <v>70</v>
      </c>
      <c r="AC7916" s="1" t="s">
        <v>80</v>
      </c>
      <c r="BG7916" s="6">
        <v>40333.910416666666</v>
      </c>
    </row>
    <row r="7917">
      <c r="A7917" s="1">
        <v>1000670.0</v>
      </c>
      <c r="B7917" s="1" t="s">
        <v>33375</v>
      </c>
      <c r="C7917" s="2" t="s">
        <v>33376</v>
      </c>
      <c r="D7917" s="2" t="s">
        <v>33377</v>
      </c>
      <c r="H7917" s="1" t="s">
        <v>33378</v>
      </c>
      <c r="I7917" s="1" t="s">
        <v>33379</v>
      </c>
      <c r="J7917" s="1" t="s">
        <v>2082</v>
      </c>
      <c r="K7917" s="1" t="s">
        <v>96</v>
      </c>
      <c r="L7917" s="1">
        <v>10987.0</v>
      </c>
      <c r="M7917" s="1" t="s">
        <v>30054</v>
      </c>
      <c r="N7917" s="1" t="s">
        <v>372</v>
      </c>
      <c r="U7917" s="1">
        <v>-74.184494</v>
      </c>
      <c r="V7917" s="1">
        <v>41.194477</v>
      </c>
      <c r="X7917" s="1" t="s">
        <v>69</v>
      </c>
      <c r="Y7917" s="1" t="s">
        <v>69</v>
      </c>
      <c r="Z7917" s="1" t="s">
        <v>69</v>
      </c>
      <c r="AA7917" s="1" t="s">
        <v>70</v>
      </c>
      <c r="AB7917" s="1" t="s">
        <v>70</v>
      </c>
      <c r="AC7917" s="1" t="s">
        <v>69</v>
      </c>
      <c r="AD7917" s="1" t="s">
        <v>69</v>
      </c>
      <c r="AE7917" s="1" t="s">
        <v>69</v>
      </c>
      <c r="AF7917" s="1" t="s">
        <v>69</v>
      </c>
      <c r="AG7917" s="1" t="s">
        <v>69</v>
      </c>
      <c r="AH7917" s="1" t="s">
        <v>69</v>
      </c>
      <c r="AI7917" s="1" t="s">
        <v>70</v>
      </c>
      <c r="AJ7917" s="1" t="s">
        <v>69</v>
      </c>
      <c r="AK7917" s="1" t="s">
        <v>69</v>
      </c>
      <c r="AL7917" s="1" t="s">
        <v>69</v>
      </c>
      <c r="AM7917" s="1" t="s">
        <v>69</v>
      </c>
      <c r="AN7917" s="1" t="s">
        <v>69</v>
      </c>
      <c r="AO7917" s="1" t="s">
        <v>69</v>
      </c>
      <c r="AP7917" s="1" t="s">
        <v>70</v>
      </c>
      <c r="AQ7917" s="1" t="s">
        <v>69</v>
      </c>
      <c r="AR7917" s="1" t="s">
        <v>69</v>
      </c>
      <c r="AS7917" s="1" t="s">
        <v>69</v>
      </c>
      <c r="AT7917" s="1" t="s">
        <v>69</v>
      </c>
      <c r="AU7917" s="1" t="s">
        <v>69</v>
      </c>
      <c r="AV7917" s="1" t="s">
        <v>70</v>
      </c>
      <c r="AW7917" s="1" t="s">
        <v>70</v>
      </c>
      <c r="AX7917" s="1" t="s">
        <v>70</v>
      </c>
      <c r="AY7917" s="1" t="s">
        <v>70</v>
      </c>
      <c r="AZ7917" s="1" t="s">
        <v>69</v>
      </c>
      <c r="BA7917" s="1" t="s">
        <v>70</v>
      </c>
      <c r="BB7917" s="1" t="s">
        <v>70</v>
      </c>
      <c r="BC7917" s="1" t="s">
        <v>70</v>
      </c>
      <c r="BD7917" s="1" t="s">
        <v>70</v>
      </c>
      <c r="BE7917" s="1" t="s">
        <v>70</v>
      </c>
      <c r="BF7917" s="1" t="s">
        <v>70</v>
      </c>
      <c r="BG7917" s="3">
        <v>42548.540972222225</v>
      </c>
    </row>
    <row r="7918">
      <c r="A7918" s="1">
        <v>1007330.0</v>
      </c>
      <c r="B7918" s="1" t="s">
        <v>33380</v>
      </c>
      <c r="H7918" s="1" t="s">
        <v>33381</v>
      </c>
      <c r="I7918" s="1" t="s">
        <v>33382</v>
      </c>
      <c r="J7918" s="1" t="s">
        <v>33383</v>
      </c>
      <c r="K7918" s="1" t="s">
        <v>656</v>
      </c>
      <c r="L7918" s="1">
        <v>95383.0</v>
      </c>
      <c r="U7918" s="1">
        <v>-120.232</v>
      </c>
      <c r="V7918" s="1">
        <v>38.038399</v>
      </c>
      <c r="X7918" s="1" t="s">
        <v>70</v>
      </c>
      <c r="Y7918" s="1" t="s">
        <v>70</v>
      </c>
      <c r="Z7918" s="1" t="s">
        <v>70</v>
      </c>
      <c r="AA7918" s="1" t="s">
        <v>70</v>
      </c>
      <c r="AB7918" s="1" t="s">
        <v>70</v>
      </c>
      <c r="AC7918" s="1" t="s">
        <v>80</v>
      </c>
      <c r="BG7918" s="1">
        <v>2009.0</v>
      </c>
    </row>
    <row r="7919">
      <c r="A7919" s="1">
        <v>1001563.0</v>
      </c>
      <c r="B7919" s="1" t="s">
        <v>33384</v>
      </c>
      <c r="C7919" s="2" t="s">
        <v>33385</v>
      </c>
      <c r="D7919" s="2" t="s">
        <v>33386</v>
      </c>
      <c r="E7919" s="2" t="s">
        <v>33387</v>
      </c>
      <c r="H7919" s="1" t="s">
        <v>33388</v>
      </c>
      <c r="I7919" s="1" t="s">
        <v>14138</v>
      </c>
      <c r="J7919" s="1" t="s">
        <v>704</v>
      </c>
      <c r="K7919" s="1" t="s">
        <v>705</v>
      </c>
      <c r="L7919" s="1">
        <v>85308.0</v>
      </c>
      <c r="M7919" s="5">
        <v>41283.0</v>
      </c>
      <c r="N7919" s="1" t="s">
        <v>1580</v>
      </c>
      <c r="O7919" s="1" t="s">
        <v>33389</v>
      </c>
      <c r="P7919" s="1" t="s">
        <v>6936</v>
      </c>
      <c r="Q7919" s="1" t="s">
        <v>33390</v>
      </c>
      <c r="R7919" s="1" t="s">
        <v>1580</v>
      </c>
      <c r="U7919" s="1">
        <v>-112.18702</v>
      </c>
      <c r="V7919" s="1">
        <v>33.661495</v>
      </c>
      <c r="W7919" s="1" t="s">
        <v>99</v>
      </c>
      <c r="X7919" s="1" t="s">
        <v>69</v>
      </c>
      <c r="Y7919" s="1" t="s">
        <v>69</v>
      </c>
      <c r="Z7919" s="1" t="s">
        <v>69</v>
      </c>
      <c r="AA7919" s="1" t="s">
        <v>69</v>
      </c>
      <c r="AB7919" s="1" t="s">
        <v>69</v>
      </c>
      <c r="AC7919" s="1" t="s">
        <v>70</v>
      </c>
      <c r="AD7919" s="1" t="s">
        <v>69</v>
      </c>
      <c r="AE7919" s="1" t="s">
        <v>69</v>
      </c>
      <c r="AF7919" s="1" t="s">
        <v>70</v>
      </c>
      <c r="AG7919" s="1" t="s">
        <v>70</v>
      </c>
      <c r="AH7919" s="1" t="s">
        <v>69</v>
      </c>
      <c r="AI7919" s="1" t="s">
        <v>69</v>
      </c>
      <c r="AJ7919" s="1" t="s">
        <v>69</v>
      </c>
      <c r="AK7919" s="1" t="s">
        <v>69</v>
      </c>
      <c r="AL7919" s="1" t="s">
        <v>69</v>
      </c>
      <c r="AM7919" s="1" t="s">
        <v>69</v>
      </c>
      <c r="AN7919" s="1" t="s">
        <v>70</v>
      </c>
      <c r="AO7919" s="1" t="s">
        <v>69</v>
      </c>
      <c r="AP7919" s="1" t="s">
        <v>70</v>
      </c>
      <c r="AQ7919" s="1" t="s">
        <v>70</v>
      </c>
      <c r="AR7919" s="1" t="s">
        <v>69</v>
      </c>
      <c r="AS7919" s="1" t="s">
        <v>69</v>
      </c>
      <c r="AT7919" s="1" t="s">
        <v>69</v>
      </c>
      <c r="AU7919" s="1" t="s">
        <v>69</v>
      </c>
      <c r="AV7919" s="1" t="s">
        <v>70</v>
      </c>
      <c r="AW7919" s="1" t="s">
        <v>70</v>
      </c>
      <c r="AX7919" s="1" t="s">
        <v>70</v>
      </c>
      <c r="AY7919" s="1" t="s">
        <v>70</v>
      </c>
      <c r="AZ7919" s="1" t="s">
        <v>69</v>
      </c>
      <c r="BA7919" s="1" t="s">
        <v>70</v>
      </c>
      <c r="BB7919" s="1" t="s">
        <v>70</v>
      </c>
      <c r="BC7919" s="1" t="s">
        <v>70</v>
      </c>
      <c r="BD7919" s="1" t="s">
        <v>70</v>
      </c>
      <c r="BE7919" s="1" t="s">
        <v>70</v>
      </c>
      <c r="BF7919" s="1" t="s">
        <v>70</v>
      </c>
      <c r="BG7919" s="3">
        <v>41450.626388888886</v>
      </c>
    </row>
    <row r="7920">
      <c r="A7920" s="1">
        <v>1012573.0</v>
      </c>
      <c r="B7920" s="1" t="s">
        <v>33391</v>
      </c>
      <c r="H7920" s="1" t="s">
        <v>33392</v>
      </c>
      <c r="I7920" s="1" t="s">
        <v>33393</v>
      </c>
      <c r="J7920" s="1" t="s">
        <v>1124</v>
      </c>
      <c r="K7920" s="1" t="s">
        <v>1256</v>
      </c>
      <c r="L7920" s="1">
        <v>59754.0</v>
      </c>
      <c r="M7920" s="1" t="s">
        <v>9802</v>
      </c>
      <c r="N7920" s="1" t="s">
        <v>490</v>
      </c>
      <c r="U7920" s="1">
        <v>-112.33104</v>
      </c>
      <c r="V7920" s="1">
        <v>45.544258</v>
      </c>
      <c r="X7920" s="1" t="s">
        <v>69</v>
      </c>
      <c r="Y7920" s="1" t="s">
        <v>70</v>
      </c>
      <c r="Z7920" s="1" t="s">
        <v>70</v>
      </c>
      <c r="AA7920" s="1" t="s">
        <v>70</v>
      </c>
      <c r="AB7920" s="1" t="s">
        <v>70</v>
      </c>
      <c r="AC7920" s="1" t="s">
        <v>80</v>
      </c>
      <c r="AD7920" s="1" t="s">
        <v>69</v>
      </c>
      <c r="AE7920" s="1" t="s">
        <v>70</v>
      </c>
      <c r="AF7920" s="1" t="s">
        <v>69</v>
      </c>
      <c r="AG7920" s="1" t="s">
        <v>70</v>
      </c>
      <c r="AH7920" s="1" t="s">
        <v>69</v>
      </c>
      <c r="AI7920" s="1" t="s">
        <v>70</v>
      </c>
      <c r="AJ7920" s="1" t="s">
        <v>69</v>
      </c>
      <c r="AK7920" s="1" t="s">
        <v>69</v>
      </c>
      <c r="AL7920" s="1" t="s">
        <v>69</v>
      </c>
      <c r="AM7920" s="1" t="s">
        <v>69</v>
      </c>
      <c r="AN7920" s="1" t="s">
        <v>70</v>
      </c>
      <c r="AO7920" s="1" t="s">
        <v>70</v>
      </c>
      <c r="AP7920" s="1" t="s">
        <v>70</v>
      </c>
      <c r="AQ7920" s="1" t="s">
        <v>69</v>
      </c>
      <c r="AR7920" s="1" t="s">
        <v>69</v>
      </c>
      <c r="AS7920" s="1" t="s">
        <v>69</v>
      </c>
      <c r="AT7920" s="1" t="s">
        <v>69</v>
      </c>
      <c r="AU7920" s="1" t="s">
        <v>69</v>
      </c>
      <c r="AV7920" s="1" t="s">
        <v>69</v>
      </c>
      <c r="AW7920" s="1" t="s">
        <v>70</v>
      </c>
      <c r="AX7920" s="1" t="s">
        <v>69</v>
      </c>
      <c r="AY7920" s="1" t="s">
        <v>70</v>
      </c>
      <c r="AZ7920" s="1" t="s">
        <v>69</v>
      </c>
      <c r="BA7920" s="1" t="s">
        <v>70</v>
      </c>
      <c r="BB7920" s="1" t="s">
        <v>69</v>
      </c>
      <c r="BC7920" s="1" t="s">
        <v>70</v>
      </c>
      <c r="BD7920" s="1" t="s">
        <v>70</v>
      </c>
      <c r="BE7920" s="1" t="s">
        <v>70</v>
      </c>
      <c r="BF7920" s="1" t="s">
        <v>70</v>
      </c>
      <c r="BG7920" s="3">
        <v>42565.48263888889</v>
      </c>
    </row>
    <row r="7921">
      <c r="A7921" s="1">
        <v>1008210.0</v>
      </c>
      <c r="B7921" s="1" t="s">
        <v>33394</v>
      </c>
      <c r="C7921" s="2" t="s">
        <v>33395</v>
      </c>
      <c r="D7921" s="2" t="s">
        <v>33396</v>
      </c>
      <c r="E7921" s="2" t="s">
        <v>33397</v>
      </c>
      <c r="H7921" s="2" t="s">
        <v>33398</v>
      </c>
      <c r="I7921" s="1" t="s">
        <v>33399</v>
      </c>
      <c r="J7921" s="1" t="s">
        <v>3279</v>
      </c>
      <c r="K7921" s="1" t="s">
        <v>171</v>
      </c>
      <c r="M7921" s="1" t="s">
        <v>1081</v>
      </c>
      <c r="N7921" s="1" t="s">
        <v>33400</v>
      </c>
      <c r="U7921" s="1">
        <v>-93.344063</v>
      </c>
      <c r="V7921" s="1">
        <v>44.74614</v>
      </c>
      <c r="W7921" s="1" t="s">
        <v>174</v>
      </c>
      <c r="X7921" s="1" t="s">
        <v>69</v>
      </c>
      <c r="Y7921" s="1" t="s">
        <v>70</v>
      </c>
      <c r="Z7921" s="1" t="s">
        <v>70</v>
      </c>
      <c r="AA7921" s="1" t="s">
        <v>70</v>
      </c>
      <c r="AB7921" s="1" t="s">
        <v>69</v>
      </c>
      <c r="AC7921" s="1" t="s">
        <v>69</v>
      </c>
      <c r="AD7921" s="1" t="s">
        <v>69</v>
      </c>
      <c r="AE7921" s="1" t="s">
        <v>69</v>
      </c>
      <c r="AF7921" s="1" t="s">
        <v>69</v>
      </c>
      <c r="AG7921" s="1" t="s">
        <v>70</v>
      </c>
      <c r="AH7921" s="1" t="s">
        <v>69</v>
      </c>
      <c r="AI7921" s="1" t="s">
        <v>69</v>
      </c>
      <c r="AJ7921" s="1" t="s">
        <v>69</v>
      </c>
      <c r="AK7921" s="1" t="s">
        <v>69</v>
      </c>
      <c r="AL7921" s="1" t="s">
        <v>69</v>
      </c>
      <c r="AM7921" s="1" t="s">
        <v>69</v>
      </c>
      <c r="AN7921" s="1" t="s">
        <v>69</v>
      </c>
      <c r="AO7921" s="1" t="s">
        <v>69</v>
      </c>
      <c r="AP7921" s="1" t="s">
        <v>70</v>
      </c>
      <c r="AQ7921" s="1" t="s">
        <v>70</v>
      </c>
      <c r="AR7921" s="1" t="s">
        <v>70</v>
      </c>
      <c r="AS7921" s="1" t="s">
        <v>69</v>
      </c>
      <c r="AT7921" s="1" t="s">
        <v>70</v>
      </c>
      <c r="AU7921" s="1" t="s">
        <v>69</v>
      </c>
      <c r="AV7921" s="1" t="s">
        <v>70</v>
      </c>
      <c r="AW7921" s="1" t="s">
        <v>70</v>
      </c>
      <c r="AX7921" s="1" t="s">
        <v>69</v>
      </c>
      <c r="AY7921" s="1" t="s">
        <v>70</v>
      </c>
      <c r="AZ7921" s="1" t="s">
        <v>69</v>
      </c>
      <c r="BA7921" s="1" t="s">
        <v>69</v>
      </c>
      <c r="BB7921" s="1" t="s">
        <v>70</v>
      </c>
      <c r="BC7921" s="1" t="s">
        <v>70</v>
      </c>
      <c r="BD7921" s="1" t="s">
        <v>70</v>
      </c>
      <c r="BE7921" s="1" t="s">
        <v>70</v>
      </c>
      <c r="BF7921" s="1" t="s">
        <v>70</v>
      </c>
      <c r="BG7921" s="3">
        <v>41751.85972222222</v>
      </c>
    </row>
    <row r="7922">
      <c r="A7922" s="1">
        <v>1005493.0</v>
      </c>
      <c r="B7922" s="1" t="s">
        <v>33401</v>
      </c>
      <c r="C7922" s="2" t="s">
        <v>33402</v>
      </c>
      <c r="D7922" s="2" t="s">
        <v>33403</v>
      </c>
      <c r="E7922" s="1" t="s">
        <v>33404</v>
      </c>
      <c r="G7922" s="1" t="s">
        <v>33405</v>
      </c>
      <c r="H7922" s="1" t="s">
        <v>33406</v>
      </c>
      <c r="I7922" s="1" t="s">
        <v>33407</v>
      </c>
      <c r="J7922" s="1" t="s">
        <v>22625</v>
      </c>
      <c r="K7922" s="1" t="s">
        <v>203</v>
      </c>
      <c r="L7922" s="1">
        <v>61081.0</v>
      </c>
      <c r="M7922" s="1" t="s">
        <v>33408</v>
      </c>
      <c r="N7922" s="1" t="s">
        <v>205</v>
      </c>
      <c r="U7922" s="1">
        <v>-89.697174</v>
      </c>
      <c r="V7922" s="1">
        <v>41.787254</v>
      </c>
      <c r="X7922" s="1" t="s">
        <v>69</v>
      </c>
      <c r="Y7922" s="1" t="s">
        <v>70</v>
      </c>
      <c r="Z7922" s="1" t="s">
        <v>70</v>
      </c>
      <c r="AA7922" s="1" t="s">
        <v>70</v>
      </c>
      <c r="AB7922" s="1" t="s">
        <v>70</v>
      </c>
      <c r="AC7922" s="1" t="s">
        <v>80</v>
      </c>
      <c r="AD7922" s="1" t="s">
        <v>69</v>
      </c>
      <c r="AE7922" s="1" t="s">
        <v>69</v>
      </c>
      <c r="AF7922" s="1" t="s">
        <v>69</v>
      </c>
      <c r="AG7922" s="1" t="s">
        <v>69</v>
      </c>
      <c r="AH7922" s="1" t="s">
        <v>69</v>
      </c>
      <c r="AI7922" s="1" t="s">
        <v>70</v>
      </c>
      <c r="AJ7922" s="1" t="s">
        <v>69</v>
      </c>
      <c r="AK7922" s="1" t="s">
        <v>69</v>
      </c>
      <c r="AL7922" s="1" t="s">
        <v>69</v>
      </c>
      <c r="AM7922" s="1" t="s">
        <v>69</v>
      </c>
      <c r="AN7922" s="1" t="s">
        <v>69</v>
      </c>
      <c r="AO7922" s="1" t="s">
        <v>69</v>
      </c>
      <c r="AP7922" s="1" t="s">
        <v>70</v>
      </c>
      <c r="AQ7922" s="1" t="s">
        <v>70</v>
      </c>
      <c r="AR7922" s="1" t="s">
        <v>69</v>
      </c>
      <c r="AS7922" s="1" t="s">
        <v>69</v>
      </c>
      <c r="AT7922" s="1" t="s">
        <v>69</v>
      </c>
      <c r="AU7922" s="1" t="s">
        <v>69</v>
      </c>
      <c r="AV7922" s="1" t="s">
        <v>70</v>
      </c>
      <c r="AW7922" s="1" t="s">
        <v>70</v>
      </c>
      <c r="AX7922" s="1" t="s">
        <v>69</v>
      </c>
      <c r="AY7922" s="1" t="s">
        <v>70</v>
      </c>
      <c r="AZ7922" s="1" t="s">
        <v>69</v>
      </c>
      <c r="BA7922" s="1" t="s">
        <v>70</v>
      </c>
      <c r="BB7922" s="1" t="s">
        <v>70</v>
      </c>
      <c r="BC7922" s="1" t="s">
        <v>69</v>
      </c>
      <c r="BD7922" s="1" t="s">
        <v>69</v>
      </c>
      <c r="BE7922" s="1" t="s">
        <v>70</v>
      </c>
      <c r="BF7922" s="1" t="s">
        <v>70</v>
      </c>
      <c r="BG7922" s="3">
        <v>42548.54375</v>
      </c>
    </row>
    <row r="7923">
      <c r="A7923" s="1">
        <v>1009568.0</v>
      </c>
      <c r="B7923" s="1" t="s">
        <v>33409</v>
      </c>
      <c r="C7923" s="2" t="s">
        <v>33410</v>
      </c>
      <c r="H7923" s="1" t="s">
        <v>33411</v>
      </c>
      <c r="I7923" s="1" t="s">
        <v>19137</v>
      </c>
      <c r="K7923" s="1" t="s">
        <v>1088</v>
      </c>
      <c r="L7923" s="1">
        <v>83303.0</v>
      </c>
      <c r="U7923" s="1">
        <v>-114.467</v>
      </c>
      <c r="V7923" s="1">
        <v>42.5849</v>
      </c>
      <c r="X7923" s="1" t="s">
        <v>69</v>
      </c>
      <c r="Y7923" s="1" t="s">
        <v>70</v>
      </c>
      <c r="Z7923" s="1" t="s">
        <v>70</v>
      </c>
      <c r="AA7923" s="1" t="s">
        <v>70</v>
      </c>
      <c r="AB7923" s="1" t="s">
        <v>70</v>
      </c>
      <c r="AC7923" s="1" t="s">
        <v>80</v>
      </c>
      <c r="BG7923" s="1">
        <v>2013.0</v>
      </c>
    </row>
    <row r="7924">
      <c r="A7924" s="1">
        <v>1004063.0</v>
      </c>
      <c r="B7924" s="1" t="s">
        <v>33412</v>
      </c>
      <c r="C7924" s="2" t="s">
        <v>33413</v>
      </c>
      <c r="D7924" s="2" t="s">
        <v>33414</v>
      </c>
      <c r="H7924" s="1" t="s">
        <v>33415</v>
      </c>
      <c r="I7924" s="1" t="s">
        <v>33416</v>
      </c>
      <c r="J7924" s="1" t="s">
        <v>971</v>
      </c>
      <c r="K7924" s="1" t="s">
        <v>1272</v>
      </c>
      <c r="L7924" s="1">
        <v>58075.0</v>
      </c>
      <c r="M7924" s="1" t="s">
        <v>28572</v>
      </c>
      <c r="N7924" s="1" t="s">
        <v>671</v>
      </c>
      <c r="U7924" s="1">
        <v>-96.611351</v>
      </c>
      <c r="V7924" s="1">
        <v>46.264668</v>
      </c>
      <c r="W7924" s="1" t="s">
        <v>99</v>
      </c>
      <c r="X7924" s="1" t="s">
        <v>69</v>
      </c>
      <c r="Y7924" s="1" t="s">
        <v>70</v>
      </c>
      <c r="Z7924" s="1" t="s">
        <v>70</v>
      </c>
      <c r="AA7924" s="1" t="s">
        <v>70</v>
      </c>
      <c r="AB7924" s="1" t="s">
        <v>70</v>
      </c>
      <c r="AC7924" s="1" t="s">
        <v>80</v>
      </c>
      <c r="AD7924" s="1" t="s">
        <v>69</v>
      </c>
      <c r="AE7924" s="1" t="s">
        <v>70</v>
      </c>
      <c r="AF7924" s="1" t="s">
        <v>69</v>
      </c>
      <c r="AG7924" s="1" t="s">
        <v>69</v>
      </c>
      <c r="AH7924" s="1" t="s">
        <v>69</v>
      </c>
      <c r="AI7924" s="1" t="s">
        <v>70</v>
      </c>
      <c r="AJ7924" s="1" t="s">
        <v>70</v>
      </c>
      <c r="AK7924" s="1" t="s">
        <v>69</v>
      </c>
      <c r="AL7924" s="1" t="s">
        <v>69</v>
      </c>
      <c r="AM7924" s="1" t="s">
        <v>69</v>
      </c>
      <c r="AN7924" s="1" t="s">
        <v>70</v>
      </c>
      <c r="AO7924" s="1" t="s">
        <v>69</v>
      </c>
      <c r="AP7924" s="1" t="s">
        <v>70</v>
      </c>
      <c r="AQ7924" s="1" t="s">
        <v>70</v>
      </c>
      <c r="AR7924" s="1" t="s">
        <v>69</v>
      </c>
      <c r="AS7924" s="1" t="s">
        <v>69</v>
      </c>
      <c r="AT7924" s="1" t="s">
        <v>70</v>
      </c>
      <c r="AU7924" s="1" t="s">
        <v>70</v>
      </c>
      <c r="AV7924" s="1" t="s">
        <v>70</v>
      </c>
      <c r="AW7924" s="1" t="s">
        <v>70</v>
      </c>
      <c r="AX7924" s="1" t="s">
        <v>70</v>
      </c>
      <c r="AY7924" s="1" t="s">
        <v>70</v>
      </c>
      <c r="AZ7924" s="1" t="s">
        <v>69</v>
      </c>
      <c r="BA7924" s="1" t="s">
        <v>70</v>
      </c>
      <c r="BB7924" s="1" t="s">
        <v>70</v>
      </c>
      <c r="BC7924" s="1" t="s">
        <v>70</v>
      </c>
      <c r="BD7924" s="1" t="s">
        <v>70</v>
      </c>
      <c r="BE7924" s="1" t="s">
        <v>70</v>
      </c>
      <c r="BF7924" s="1" t="s">
        <v>70</v>
      </c>
      <c r="BG7924" s="3">
        <v>41751.63055555556</v>
      </c>
    </row>
    <row r="7925">
      <c r="A7925" s="1">
        <v>1000969.0</v>
      </c>
      <c r="B7925" s="1" t="s">
        <v>33417</v>
      </c>
      <c r="C7925" s="2" t="s">
        <v>33418</v>
      </c>
      <c r="H7925" s="1" t="s">
        <v>5398</v>
      </c>
      <c r="I7925" s="1" t="s">
        <v>33419</v>
      </c>
      <c r="J7925" s="1" t="s">
        <v>8001</v>
      </c>
      <c r="K7925" s="1" t="s">
        <v>77</v>
      </c>
      <c r="L7925" s="1">
        <v>44087.0</v>
      </c>
      <c r="U7925" s="1">
        <v>-81.441002</v>
      </c>
      <c r="V7925" s="1">
        <v>41.312099</v>
      </c>
      <c r="X7925" s="1" t="s">
        <v>70</v>
      </c>
      <c r="Y7925" s="1" t="s">
        <v>70</v>
      </c>
      <c r="Z7925" s="1" t="s">
        <v>70</v>
      </c>
      <c r="AA7925" s="1" t="s">
        <v>70</v>
      </c>
      <c r="AB7925" s="1" t="s">
        <v>70</v>
      </c>
      <c r="AC7925" s="1" t="s">
        <v>80</v>
      </c>
      <c r="BG7925" s="1">
        <v>2009.0</v>
      </c>
    </row>
    <row r="7926">
      <c r="A7926" s="1">
        <v>1010594.0</v>
      </c>
      <c r="B7926" s="1" t="s">
        <v>33420</v>
      </c>
      <c r="D7926" s="2" t="s">
        <v>33421</v>
      </c>
      <c r="H7926" s="1" t="s">
        <v>33422</v>
      </c>
      <c r="I7926" s="1" t="s">
        <v>33019</v>
      </c>
      <c r="J7926" s="1" t="s">
        <v>1134</v>
      </c>
      <c r="K7926" s="1" t="s">
        <v>203</v>
      </c>
      <c r="L7926" s="1">
        <v>62942.0</v>
      </c>
      <c r="M7926" s="1" t="s">
        <v>33423</v>
      </c>
      <c r="N7926" s="1" t="s">
        <v>490</v>
      </c>
      <c r="U7926" s="1">
        <v>-89.50473</v>
      </c>
      <c r="V7926" s="1">
        <v>37.63002</v>
      </c>
      <c r="X7926" s="1" t="s">
        <v>69</v>
      </c>
      <c r="Y7926" s="1" t="s">
        <v>70</v>
      </c>
      <c r="Z7926" s="1" t="s">
        <v>70</v>
      </c>
      <c r="AA7926" s="1" t="s">
        <v>70</v>
      </c>
      <c r="AB7926" s="1" t="s">
        <v>70</v>
      </c>
      <c r="AC7926" s="1" t="s">
        <v>70</v>
      </c>
      <c r="AD7926" s="1" t="s">
        <v>69</v>
      </c>
      <c r="AE7926" s="1" t="s">
        <v>70</v>
      </c>
      <c r="AF7926" s="1" t="s">
        <v>69</v>
      </c>
      <c r="AG7926" s="1" t="s">
        <v>69</v>
      </c>
      <c r="AH7926" s="1" t="s">
        <v>70</v>
      </c>
      <c r="AI7926" s="1" t="s">
        <v>70</v>
      </c>
      <c r="AJ7926" s="1" t="s">
        <v>69</v>
      </c>
      <c r="AK7926" s="1" t="s">
        <v>69</v>
      </c>
      <c r="AL7926" s="1" t="s">
        <v>70</v>
      </c>
      <c r="AM7926" s="1" t="s">
        <v>69</v>
      </c>
      <c r="AN7926" s="1" t="s">
        <v>70</v>
      </c>
      <c r="AO7926" s="1" t="s">
        <v>70</v>
      </c>
      <c r="AP7926" s="1" t="s">
        <v>70</v>
      </c>
      <c r="AQ7926" s="1" t="s">
        <v>70</v>
      </c>
      <c r="AR7926" s="1" t="s">
        <v>69</v>
      </c>
      <c r="AS7926" s="1" t="s">
        <v>70</v>
      </c>
      <c r="AT7926" s="1" t="s">
        <v>70</v>
      </c>
      <c r="AU7926" s="1" t="s">
        <v>69</v>
      </c>
      <c r="AV7926" s="1" t="s">
        <v>70</v>
      </c>
      <c r="AW7926" s="1" t="s">
        <v>70</v>
      </c>
      <c r="AX7926" s="1" t="s">
        <v>70</v>
      </c>
      <c r="AY7926" s="1" t="s">
        <v>70</v>
      </c>
      <c r="AZ7926" s="1" t="s">
        <v>69</v>
      </c>
      <c r="BA7926" s="1" t="s">
        <v>70</v>
      </c>
      <c r="BB7926" s="1" t="s">
        <v>70</v>
      </c>
      <c r="BC7926" s="1" t="s">
        <v>70</v>
      </c>
      <c r="BD7926" s="1" t="s">
        <v>70</v>
      </c>
      <c r="BE7926" s="1" t="s">
        <v>70</v>
      </c>
      <c r="BF7926" s="1" t="s">
        <v>70</v>
      </c>
      <c r="BG7926" s="3">
        <v>41899.59583333333</v>
      </c>
    </row>
    <row r="7927">
      <c r="A7927" s="1">
        <v>1006169.0</v>
      </c>
      <c r="B7927" s="1" t="s">
        <v>33424</v>
      </c>
      <c r="I7927" s="1" t="s">
        <v>33425</v>
      </c>
      <c r="J7927" s="1" t="s">
        <v>18303</v>
      </c>
      <c r="K7927" s="1" t="s">
        <v>451</v>
      </c>
      <c r="L7927" s="1">
        <v>54241.0</v>
      </c>
      <c r="M7927" s="1" t="s">
        <v>33426</v>
      </c>
      <c r="N7927" s="1" t="s">
        <v>33427</v>
      </c>
      <c r="U7927" s="1">
        <v>-87.569389</v>
      </c>
      <c r="V7927" s="1">
        <v>44.150112</v>
      </c>
      <c r="X7927" s="1" t="s">
        <v>69</v>
      </c>
      <c r="Y7927" s="1" t="s">
        <v>69</v>
      </c>
      <c r="Z7927" s="1" t="s">
        <v>70</v>
      </c>
      <c r="AA7927" s="1" t="s">
        <v>69</v>
      </c>
      <c r="AB7927" s="1" t="s">
        <v>70</v>
      </c>
      <c r="AC7927" s="1" t="s">
        <v>80</v>
      </c>
      <c r="AD7927" s="1" t="s">
        <v>70</v>
      </c>
      <c r="AE7927" s="1" t="s">
        <v>70</v>
      </c>
      <c r="AF7927" s="1" t="s">
        <v>69</v>
      </c>
      <c r="AG7927" s="1" t="s">
        <v>70</v>
      </c>
      <c r="AH7927" s="1" t="s">
        <v>69</v>
      </c>
      <c r="AI7927" s="1" t="s">
        <v>70</v>
      </c>
      <c r="AJ7927" s="1" t="s">
        <v>70</v>
      </c>
      <c r="AK7927" s="1" t="s">
        <v>69</v>
      </c>
      <c r="AL7927" s="1" t="s">
        <v>69</v>
      </c>
      <c r="AM7927" s="1" t="s">
        <v>69</v>
      </c>
      <c r="AN7927" s="1" t="s">
        <v>69</v>
      </c>
      <c r="AO7927" s="1" t="s">
        <v>70</v>
      </c>
      <c r="AP7927" s="1" t="s">
        <v>70</v>
      </c>
      <c r="AQ7927" s="1" t="s">
        <v>70</v>
      </c>
      <c r="AR7927" s="1" t="s">
        <v>70</v>
      </c>
      <c r="AS7927" s="1" t="s">
        <v>70</v>
      </c>
      <c r="AT7927" s="1" t="s">
        <v>70</v>
      </c>
      <c r="AU7927" s="1" t="s">
        <v>69</v>
      </c>
      <c r="AV7927" s="1" t="s">
        <v>70</v>
      </c>
      <c r="AW7927" s="1" t="s">
        <v>70</v>
      </c>
      <c r="AX7927" s="1" t="s">
        <v>70</v>
      </c>
      <c r="AY7927" s="1" t="s">
        <v>70</v>
      </c>
      <c r="AZ7927" s="1" t="s">
        <v>69</v>
      </c>
      <c r="BA7927" s="1" t="s">
        <v>70</v>
      </c>
      <c r="BB7927" s="1" t="s">
        <v>70</v>
      </c>
      <c r="BC7927" s="1" t="s">
        <v>70</v>
      </c>
      <c r="BD7927" s="1" t="s">
        <v>70</v>
      </c>
      <c r="BE7927" s="1" t="s">
        <v>70</v>
      </c>
      <c r="BF7927" s="1" t="s">
        <v>70</v>
      </c>
      <c r="BG7927" s="3">
        <v>43311.03472222222</v>
      </c>
    </row>
    <row r="7928">
      <c r="A7928" s="1">
        <v>1008900.0</v>
      </c>
      <c r="B7928" s="1" t="s">
        <v>33428</v>
      </c>
      <c r="D7928" s="2" t="s">
        <v>33429</v>
      </c>
      <c r="H7928" s="1" t="s">
        <v>33430</v>
      </c>
      <c r="I7928" s="1" t="s">
        <v>33431</v>
      </c>
      <c r="J7928" s="1" t="s">
        <v>10678</v>
      </c>
      <c r="K7928" s="1" t="s">
        <v>881</v>
      </c>
      <c r="L7928" s="1">
        <v>26149.0</v>
      </c>
      <c r="M7928" s="1" t="s">
        <v>900</v>
      </c>
      <c r="N7928" s="1" t="s">
        <v>490</v>
      </c>
      <c r="U7928" s="1">
        <v>-80.904663</v>
      </c>
      <c r="V7928" s="1">
        <v>39.491108</v>
      </c>
      <c r="W7928" s="1" t="s">
        <v>99</v>
      </c>
      <c r="X7928" s="1" t="s">
        <v>70</v>
      </c>
      <c r="Y7928" s="1" t="s">
        <v>69</v>
      </c>
      <c r="Z7928" s="1" t="s">
        <v>69</v>
      </c>
      <c r="AA7928" s="1" t="s">
        <v>69</v>
      </c>
      <c r="AB7928" s="1" t="s">
        <v>70</v>
      </c>
      <c r="AC7928" s="1" t="s">
        <v>70</v>
      </c>
      <c r="AD7928" s="1" t="s">
        <v>69</v>
      </c>
      <c r="AE7928" s="1" t="s">
        <v>69</v>
      </c>
      <c r="AF7928" s="1" t="s">
        <v>69</v>
      </c>
      <c r="AG7928" s="1" t="s">
        <v>69</v>
      </c>
      <c r="AH7928" s="1" t="s">
        <v>69</v>
      </c>
      <c r="AI7928" s="1" t="s">
        <v>70</v>
      </c>
      <c r="AJ7928" s="1" t="s">
        <v>69</v>
      </c>
      <c r="AK7928" s="1" t="s">
        <v>69</v>
      </c>
      <c r="AL7928" s="1" t="s">
        <v>69</v>
      </c>
      <c r="AM7928" s="1" t="s">
        <v>69</v>
      </c>
      <c r="AN7928" s="1" t="s">
        <v>69</v>
      </c>
      <c r="AO7928" s="1" t="s">
        <v>70</v>
      </c>
      <c r="AP7928" s="1" t="s">
        <v>70</v>
      </c>
      <c r="AQ7928" s="1" t="s">
        <v>70</v>
      </c>
      <c r="AR7928" s="1" t="s">
        <v>69</v>
      </c>
      <c r="AS7928" s="1" t="s">
        <v>70</v>
      </c>
      <c r="AT7928" s="1" t="s">
        <v>70</v>
      </c>
      <c r="AU7928" s="1" t="s">
        <v>69</v>
      </c>
      <c r="AV7928" s="1" t="s">
        <v>70</v>
      </c>
      <c r="AW7928" s="1" t="s">
        <v>70</v>
      </c>
      <c r="AX7928" s="1" t="s">
        <v>70</v>
      </c>
      <c r="AY7928" s="1" t="s">
        <v>70</v>
      </c>
      <c r="AZ7928" s="1" t="s">
        <v>69</v>
      </c>
      <c r="BA7928" s="1" t="s">
        <v>70</v>
      </c>
      <c r="BB7928" s="1" t="s">
        <v>70</v>
      </c>
      <c r="BC7928" s="1" t="s">
        <v>69</v>
      </c>
      <c r="BD7928" s="1" t="s">
        <v>70</v>
      </c>
      <c r="BE7928" s="1" t="s">
        <v>70</v>
      </c>
      <c r="BF7928" s="1" t="s">
        <v>70</v>
      </c>
      <c r="BG7928" s="3">
        <v>41753.64097222222</v>
      </c>
    </row>
    <row r="7929">
      <c r="A7929" s="1">
        <v>1007173.0</v>
      </c>
      <c r="B7929" s="1" t="s">
        <v>33432</v>
      </c>
      <c r="H7929" s="1" t="s">
        <v>33433</v>
      </c>
      <c r="I7929" s="1" t="s">
        <v>10678</v>
      </c>
      <c r="J7929" s="1" t="s">
        <v>10679</v>
      </c>
      <c r="K7929" s="1" t="s">
        <v>785</v>
      </c>
      <c r="L7929" s="1">
        <v>75702.0</v>
      </c>
      <c r="U7929" s="1">
        <v>-95.323502</v>
      </c>
      <c r="V7929" s="1">
        <v>32.3465</v>
      </c>
      <c r="X7929" s="1" t="s">
        <v>70</v>
      </c>
      <c r="Y7929" s="1" t="s">
        <v>70</v>
      </c>
      <c r="Z7929" s="1" t="s">
        <v>70</v>
      </c>
      <c r="AA7929" s="1" t="s">
        <v>70</v>
      </c>
      <c r="AB7929" s="1" t="s">
        <v>70</v>
      </c>
      <c r="AC7929" s="1" t="s">
        <v>80</v>
      </c>
      <c r="BG7929" s="1">
        <v>2009.0</v>
      </c>
    </row>
    <row r="7930">
      <c r="A7930" s="1">
        <v>1006371.0</v>
      </c>
      <c r="B7930" s="1" t="s">
        <v>33434</v>
      </c>
      <c r="D7930" s="2" t="s">
        <v>33435</v>
      </c>
      <c r="H7930" s="1" t="s">
        <v>33436</v>
      </c>
      <c r="I7930" s="1" t="s">
        <v>33437</v>
      </c>
      <c r="J7930" s="1" t="s">
        <v>33438</v>
      </c>
      <c r="K7930" s="1" t="s">
        <v>2008</v>
      </c>
      <c r="L7930" s="1">
        <v>39667.0</v>
      </c>
      <c r="M7930" s="1" t="s">
        <v>33439</v>
      </c>
      <c r="N7930" s="1" t="s">
        <v>5339</v>
      </c>
      <c r="O7930" s="1" t="s">
        <v>33440</v>
      </c>
      <c r="P7930" s="1" t="s">
        <v>15201</v>
      </c>
      <c r="U7930" s="1">
        <v>-90.141029</v>
      </c>
      <c r="V7930" s="1">
        <v>31.114569</v>
      </c>
      <c r="W7930" s="1" t="s">
        <v>392</v>
      </c>
      <c r="X7930" s="1" t="s">
        <v>70</v>
      </c>
      <c r="Y7930" s="1" t="s">
        <v>70</v>
      </c>
      <c r="Z7930" s="1" t="s">
        <v>70</v>
      </c>
      <c r="AA7930" s="1" t="s">
        <v>69</v>
      </c>
      <c r="AB7930" s="1" t="s">
        <v>69</v>
      </c>
      <c r="AC7930" s="1" t="s">
        <v>70</v>
      </c>
      <c r="AD7930" s="1" t="s">
        <v>69</v>
      </c>
      <c r="AE7930" s="1" t="s">
        <v>69</v>
      </c>
      <c r="AF7930" s="1" t="s">
        <v>69</v>
      </c>
      <c r="AG7930" s="1" t="s">
        <v>69</v>
      </c>
      <c r="AH7930" s="1" t="s">
        <v>70</v>
      </c>
      <c r="AI7930" s="1" t="s">
        <v>70</v>
      </c>
      <c r="AJ7930" s="1" t="s">
        <v>69</v>
      </c>
      <c r="AK7930" s="1" t="s">
        <v>69</v>
      </c>
      <c r="AL7930" s="1" t="s">
        <v>69</v>
      </c>
      <c r="AM7930" s="1" t="s">
        <v>69</v>
      </c>
      <c r="AN7930" s="1" t="s">
        <v>70</v>
      </c>
      <c r="AO7930" s="1" t="s">
        <v>70</v>
      </c>
      <c r="AP7930" s="1" t="s">
        <v>70</v>
      </c>
      <c r="AQ7930" s="1" t="s">
        <v>69</v>
      </c>
      <c r="AR7930" s="1" t="s">
        <v>69</v>
      </c>
      <c r="AS7930" s="1" t="s">
        <v>70</v>
      </c>
      <c r="AT7930" s="1" t="s">
        <v>70</v>
      </c>
      <c r="AU7930" s="1" t="s">
        <v>69</v>
      </c>
      <c r="AV7930" s="1" t="s">
        <v>69</v>
      </c>
      <c r="AW7930" s="1" t="s">
        <v>70</v>
      </c>
      <c r="AX7930" s="1" t="s">
        <v>69</v>
      </c>
      <c r="AY7930" s="1" t="s">
        <v>70</v>
      </c>
      <c r="AZ7930" s="1" t="s">
        <v>69</v>
      </c>
      <c r="BA7930" s="1" t="s">
        <v>69</v>
      </c>
      <c r="BB7930" s="1" t="s">
        <v>70</v>
      </c>
      <c r="BC7930" s="1" t="s">
        <v>70</v>
      </c>
      <c r="BD7930" s="1" t="s">
        <v>69</v>
      </c>
      <c r="BE7930" s="1" t="s">
        <v>70</v>
      </c>
      <c r="BF7930" s="1" t="s">
        <v>69</v>
      </c>
      <c r="BG7930" s="3">
        <v>41712.754166666666</v>
      </c>
    </row>
    <row r="7931">
      <c r="A7931" s="1">
        <v>1009173.0</v>
      </c>
      <c r="B7931" s="1" t="s">
        <v>33441</v>
      </c>
      <c r="C7931" s="2" t="s">
        <v>33442</v>
      </c>
      <c r="H7931" s="1" t="s">
        <v>33443</v>
      </c>
      <c r="I7931" s="1" t="s">
        <v>33444</v>
      </c>
      <c r="K7931" s="1" t="s">
        <v>488</v>
      </c>
      <c r="L7931" s="1">
        <v>1879.0</v>
      </c>
      <c r="U7931" s="1">
        <v>-71.400398</v>
      </c>
      <c r="V7931" s="1">
        <v>42.651402</v>
      </c>
      <c r="X7931" s="1" t="s">
        <v>69</v>
      </c>
      <c r="Y7931" s="1" t="s">
        <v>70</v>
      </c>
      <c r="Z7931" s="1" t="s">
        <v>70</v>
      </c>
      <c r="AA7931" s="1" t="s">
        <v>70</v>
      </c>
      <c r="AB7931" s="1" t="s">
        <v>70</v>
      </c>
      <c r="AC7931" s="1" t="s">
        <v>80</v>
      </c>
      <c r="BG7931" s="1">
        <v>2013.0</v>
      </c>
    </row>
    <row r="7932">
      <c r="A7932" s="1">
        <v>1018699.0</v>
      </c>
      <c r="B7932" s="1" t="s">
        <v>33441</v>
      </c>
      <c r="D7932" s="2" t="s">
        <v>33445</v>
      </c>
      <c r="H7932" s="1" t="s">
        <v>33446</v>
      </c>
      <c r="I7932" s="1" t="s">
        <v>33447</v>
      </c>
      <c r="J7932" s="1" t="s">
        <v>545</v>
      </c>
      <c r="K7932" s="1" t="s">
        <v>488</v>
      </c>
      <c r="L7932" s="1">
        <v>1879.0</v>
      </c>
      <c r="M7932" s="1" t="s">
        <v>8442</v>
      </c>
      <c r="N7932" s="1" t="s">
        <v>256</v>
      </c>
      <c r="U7932" s="1">
        <v>-71.423248</v>
      </c>
      <c r="V7932" s="1">
        <v>42.675636</v>
      </c>
      <c r="X7932" s="1" t="s">
        <v>69</v>
      </c>
      <c r="Y7932" s="1" t="s">
        <v>70</v>
      </c>
      <c r="Z7932" s="1" t="s">
        <v>70</v>
      </c>
      <c r="AA7932" s="1" t="s">
        <v>70</v>
      </c>
      <c r="AB7932" s="1" t="s">
        <v>70</v>
      </c>
      <c r="AC7932" s="1" t="s">
        <v>80</v>
      </c>
      <c r="AD7932" s="1" t="s">
        <v>69</v>
      </c>
      <c r="AE7932" s="1" t="s">
        <v>70</v>
      </c>
      <c r="AF7932" s="1" t="s">
        <v>69</v>
      </c>
      <c r="AG7932" s="1" t="s">
        <v>69</v>
      </c>
      <c r="AH7932" s="1" t="s">
        <v>69</v>
      </c>
      <c r="AI7932" s="1" t="s">
        <v>70</v>
      </c>
      <c r="AJ7932" s="1" t="s">
        <v>70</v>
      </c>
      <c r="AK7932" s="1" t="s">
        <v>69</v>
      </c>
      <c r="AL7932" s="1" t="s">
        <v>69</v>
      </c>
      <c r="AM7932" s="1" t="s">
        <v>70</v>
      </c>
      <c r="AN7932" s="1" t="s">
        <v>70</v>
      </c>
      <c r="AO7932" s="1" t="s">
        <v>69</v>
      </c>
      <c r="AP7932" s="1" t="s">
        <v>70</v>
      </c>
      <c r="AQ7932" s="1" t="s">
        <v>70</v>
      </c>
      <c r="AR7932" s="1" t="s">
        <v>70</v>
      </c>
      <c r="AS7932" s="1" t="s">
        <v>70</v>
      </c>
      <c r="AT7932" s="1" t="s">
        <v>69</v>
      </c>
      <c r="AU7932" s="1" t="s">
        <v>69</v>
      </c>
      <c r="AV7932" s="1" t="s">
        <v>70</v>
      </c>
      <c r="AW7932" s="1" t="s">
        <v>70</v>
      </c>
      <c r="AX7932" s="1" t="s">
        <v>69</v>
      </c>
      <c r="AY7932" s="1" t="s">
        <v>70</v>
      </c>
      <c r="AZ7932" s="1" t="s">
        <v>69</v>
      </c>
      <c r="BA7932" s="1" t="s">
        <v>70</v>
      </c>
      <c r="BB7932" s="1" t="s">
        <v>69</v>
      </c>
      <c r="BC7932" s="1" t="s">
        <v>70</v>
      </c>
      <c r="BD7932" s="1" t="s">
        <v>70</v>
      </c>
      <c r="BE7932" s="1" t="s">
        <v>70</v>
      </c>
      <c r="BF7932" s="1" t="s">
        <v>70</v>
      </c>
      <c r="BG7932" s="3">
        <v>42934.40694444445</v>
      </c>
    </row>
    <row r="7933">
      <c r="A7933" s="1">
        <v>1006884.0</v>
      </c>
      <c r="B7933" s="1" t="s">
        <v>33448</v>
      </c>
      <c r="H7933" s="1" t="s">
        <v>33449</v>
      </c>
      <c r="I7933" s="1" t="s">
        <v>580</v>
      </c>
      <c r="J7933" s="1" t="s">
        <v>33450</v>
      </c>
      <c r="K7933" s="1" t="s">
        <v>670</v>
      </c>
      <c r="U7933" s="1">
        <v>-79.6604</v>
      </c>
      <c r="V7933" s="1">
        <v>35.736301</v>
      </c>
      <c r="X7933" s="1" t="s">
        <v>70</v>
      </c>
      <c r="Y7933" s="1" t="s">
        <v>70</v>
      </c>
      <c r="Z7933" s="1" t="s">
        <v>70</v>
      </c>
      <c r="AA7933" s="1" t="s">
        <v>70</v>
      </c>
      <c r="AB7933" s="1" t="s">
        <v>70</v>
      </c>
      <c r="AC7933" s="1" t="s">
        <v>80</v>
      </c>
      <c r="BG7933" s="1">
        <v>2011.0</v>
      </c>
    </row>
    <row r="7934">
      <c r="A7934" s="1">
        <v>1000456.0</v>
      </c>
      <c r="B7934" s="1" t="s">
        <v>33451</v>
      </c>
      <c r="H7934" s="1" t="s">
        <v>33452</v>
      </c>
      <c r="I7934" s="1" t="s">
        <v>33453</v>
      </c>
      <c r="J7934" s="1" t="s">
        <v>1130</v>
      </c>
      <c r="K7934" s="1" t="s">
        <v>188</v>
      </c>
      <c r="L7934" s="1">
        <v>16686.0</v>
      </c>
      <c r="U7934" s="1">
        <v>-78.238297</v>
      </c>
      <c r="V7934" s="1">
        <v>40.6744</v>
      </c>
      <c r="X7934" s="1" t="s">
        <v>70</v>
      </c>
      <c r="Y7934" s="1" t="s">
        <v>70</v>
      </c>
      <c r="Z7934" s="1" t="s">
        <v>70</v>
      </c>
      <c r="AA7934" s="1" t="s">
        <v>70</v>
      </c>
      <c r="AB7934" s="1" t="s">
        <v>70</v>
      </c>
      <c r="AC7934" s="1" t="s">
        <v>80</v>
      </c>
      <c r="BG7934" s="1">
        <v>2009.0</v>
      </c>
    </row>
    <row r="7935">
      <c r="A7935" s="1">
        <v>1000689.0</v>
      </c>
      <c r="B7935" s="1" t="s">
        <v>33454</v>
      </c>
      <c r="H7935" s="1" t="s">
        <v>33455</v>
      </c>
      <c r="I7935" s="1" t="s">
        <v>19688</v>
      </c>
      <c r="J7935" s="1" t="s">
        <v>906</v>
      </c>
      <c r="K7935" s="1" t="s">
        <v>382</v>
      </c>
      <c r="L7935" s="1">
        <v>35233.0</v>
      </c>
      <c r="M7935" s="1" t="s">
        <v>11682</v>
      </c>
      <c r="N7935" s="1" t="s">
        <v>7573</v>
      </c>
      <c r="U7935" s="1">
        <v>-86.803497</v>
      </c>
      <c r="V7935" s="1">
        <v>33.505699</v>
      </c>
      <c r="X7935" s="1" t="s">
        <v>69</v>
      </c>
      <c r="Y7935" s="1" t="s">
        <v>70</v>
      </c>
      <c r="Z7935" s="1" t="s">
        <v>70</v>
      </c>
      <c r="AA7935" s="1" t="s">
        <v>69</v>
      </c>
      <c r="AB7935" s="1" t="s">
        <v>70</v>
      </c>
      <c r="AC7935" s="1" t="s">
        <v>70</v>
      </c>
      <c r="AD7935" s="1" t="s">
        <v>69</v>
      </c>
      <c r="AE7935" s="1" t="s">
        <v>70</v>
      </c>
      <c r="AF7935" s="1" t="s">
        <v>70</v>
      </c>
      <c r="AG7935" s="1" t="s">
        <v>70</v>
      </c>
      <c r="AH7935" s="1" t="s">
        <v>70</v>
      </c>
      <c r="AI7935" s="1" t="s">
        <v>70</v>
      </c>
      <c r="AJ7935" s="1" t="s">
        <v>70</v>
      </c>
      <c r="AK7935" s="1" t="s">
        <v>69</v>
      </c>
      <c r="AL7935" s="1" t="s">
        <v>69</v>
      </c>
      <c r="AM7935" s="1" t="s">
        <v>69</v>
      </c>
      <c r="AN7935" s="1" t="s">
        <v>70</v>
      </c>
      <c r="AO7935" s="1" t="s">
        <v>70</v>
      </c>
      <c r="AP7935" s="1" t="s">
        <v>70</v>
      </c>
      <c r="AQ7935" s="1" t="s">
        <v>70</v>
      </c>
      <c r="AR7935" s="1" t="s">
        <v>70</v>
      </c>
      <c r="AS7935" s="1" t="s">
        <v>70</v>
      </c>
      <c r="AT7935" s="1" t="s">
        <v>70</v>
      </c>
      <c r="AU7935" s="1" t="s">
        <v>70</v>
      </c>
      <c r="AV7935" s="1" t="s">
        <v>70</v>
      </c>
      <c r="AW7935" s="1" t="s">
        <v>70</v>
      </c>
      <c r="AX7935" s="1" t="s">
        <v>70</v>
      </c>
      <c r="AY7935" s="1" t="s">
        <v>70</v>
      </c>
      <c r="AZ7935" s="1" t="s">
        <v>69</v>
      </c>
      <c r="BA7935" s="1" t="s">
        <v>70</v>
      </c>
      <c r="BB7935" s="1" t="s">
        <v>70</v>
      </c>
      <c r="BC7935" s="1" t="s">
        <v>70</v>
      </c>
      <c r="BD7935" s="1" t="s">
        <v>70</v>
      </c>
      <c r="BE7935" s="1" t="s">
        <v>70</v>
      </c>
      <c r="BF7935" s="1" t="s">
        <v>70</v>
      </c>
      <c r="BG7935" s="3">
        <v>42549.52291666667</v>
      </c>
    </row>
    <row r="7936">
      <c r="A7936" s="1">
        <v>1002134.0</v>
      </c>
      <c r="B7936" s="1" t="s">
        <v>33456</v>
      </c>
      <c r="C7936" s="2" t="s">
        <v>33457</v>
      </c>
      <c r="D7936" s="2" t="s">
        <v>33458</v>
      </c>
      <c r="H7936" s="1" t="s">
        <v>33459</v>
      </c>
      <c r="I7936" s="1" t="s">
        <v>3932</v>
      </c>
      <c r="J7936" s="1" t="s">
        <v>8912</v>
      </c>
      <c r="K7936" s="1" t="s">
        <v>656</v>
      </c>
      <c r="L7936" s="1">
        <v>95616.0</v>
      </c>
      <c r="M7936" s="1" t="s">
        <v>33460</v>
      </c>
      <c r="N7936" s="1" t="s">
        <v>33461</v>
      </c>
      <c r="U7936" s="1">
        <v>-121.74993</v>
      </c>
      <c r="V7936" s="1">
        <v>38.54303</v>
      </c>
      <c r="X7936" s="1" t="s">
        <v>69</v>
      </c>
      <c r="Y7936" s="1" t="s">
        <v>69</v>
      </c>
      <c r="Z7936" s="1" t="s">
        <v>70</v>
      </c>
      <c r="AA7936" s="1" t="s">
        <v>69</v>
      </c>
      <c r="AB7936" s="1" t="s">
        <v>69</v>
      </c>
      <c r="AC7936" s="1" t="s">
        <v>69</v>
      </c>
      <c r="AD7936" s="1" t="s">
        <v>70</v>
      </c>
      <c r="AE7936" s="1" t="s">
        <v>70</v>
      </c>
      <c r="AF7936" s="1" t="s">
        <v>70</v>
      </c>
      <c r="AG7936" s="1" t="s">
        <v>70</v>
      </c>
      <c r="AH7936" s="1" t="s">
        <v>70</v>
      </c>
      <c r="AI7936" s="1" t="s">
        <v>70</v>
      </c>
      <c r="AJ7936" s="1" t="s">
        <v>69</v>
      </c>
      <c r="AK7936" s="1" t="s">
        <v>69</v>
      </c>
      <c r="AL7936" s="1" t="s">
        <v>69</v>
      </c>
      <c r="AM7936" s="1" t="s">
        <v>70</v>
      </c>
      <c r="AN7936" s="1" t="s">
        <v>70</v>
      </c>
      <c r="AO7936" s="1" t="s">
        <v>70</v>
      </c>
      <c r="AP7936" s="1" t="s">
        <v>70</v>
      </c>
      <c r="AQ7936" s="1" t="s">
        <v>69</v>
      </c>
      <c r="AR7936" s="1" t="s">
        <v>69</v>
      </c>
      <c r="AS7936" s="1" t="s">
        <v>70</v>
      </c>
      <c r="AT7936" s="1" t="s">
        <v>70</v>
      </c>
      <c r="AU7936" s="1" t="s">
        <v>70</v>
      </c>
      <c r="AV7936" s="1" t="s">
        <v>69</v>
      </c>
      <c r="AW7936" s="1" t="s">
        <v>70</v>
      </c>
      <c r="AX7936" s="1" t="s">
        <v>70</v>
      </c>
      <c r="AY7936" s="1" t="s">
        <v>70</v>
      </c>
      <c r="AZ7936" s="1" t="s">
        <v>69</v>
      </c>
      <c r="BA7936" s="1" t="s">
        <v>70</v>
      </c>
      <c r="BB7936" s="1" t="s">
        <v>69</v>
      </c>
      <c r="BC7936" s="1" t="s">
        <v>70</v>
      </c>
      <c r="BD7936" s="1" t="s">
        <v>70</v>
      </c>
      <c r="BE7936" s="1" t="s">
        <v>70</v>
      </c>
      <c r="BF7936" s="1" t="s">
        <v>70</v>
      </c>
      <c r="BG7936" s="3">
        <v>42087.59166666667</v>
      </c>
    </row>
    <row r="7937">
      <c r="A7937" s="1">
        <v>1005189.0</v>
      </c>
      <c r="B7937" s="1" t="s">
        <v>33462</v>
      </c>
      <c r="I7937" s="1" t="s">
        <v>33463</v>
      </c>
      <c r="J7937" s="1" t="s">
        <v>2625</v>
      </c>
      <c r="K7937" s="1" t="s">
        <v>451</v>
      </c>
      <c r="U7937" s="1">
        <v>-91.253998</v>
      </c>
      <c r="V7937" s="1">
        <v>46.2509</v>
      </c>
      <c r="X7937" s="1" t="s">
        <v>70</v>
      </c>
      <c r="Y7937" s="1" t="s">
        <v>70</v>
      </c>
      <c r="Z7937" s="1" t="s">
        <v>70</v>
      </c>
      <c r="AA7937" s="1" t="s">
        <v>70</v>
      </c>
      <c r="AB7937" s="1" t="s">
        <v>70</v>
      </c>
      <c r="AC7937" s="1" t="s">
        <v>80</v>
      </c>
      <c r="BG7937" s="1">
        <v>2011.0</v>
      </c>
    </row>
    <row r="7938">
      <c r="A7938" s="1">
        <v>1002626.0</v>
      </c>
      <c r="B7938" s="1" t="s">
        <v>33464</v>
      </c>
      <c r="C7938" s="2" t="s">
        <v>33465</v>
      </c>
      <c r="I7938" s="1" t="s">
        <v>2081</v>
      </c>
      <c r="J7938" s="1" t="s">
        <v>2082</v>
      </c>
      <c r="K7938" s="1" t="s">
        <v>211</v>
      </c>
      <c r="U7938" s="1">
        <v>-81.197502</v>
      </c>
      <c r="V7938" s="1">
        <v>28.6064</v>
      </c>
      <c r="X7938" s="1" t="s">
        <v>70</v>
      </c>
      <c r="Y7938" s="1" t="s">
        <v>70</v>
      </c>
      <c r="Z7938" s="1" t="s">
        <v>70</v>
      </c>
      <c r="AA7938" s="1" t="s">
        <v>70</v>
      </c>
      <c r="AB7938" s="1" t="s">
        <v>70</v>
      </c>
      <c r="AC7938" s="1" t="s">
        <v>80</v>
      </c>
      <c r="BG7938" s="1">
        <v>2009.0</v>
      </c>
    </row>
    <row r="7939">
      <c r="A7939" s="1">
        <v>1000902.0</v>
      </c>
      <c r="B7939" s="1" t="s">
        <v>33466</v>
      </c>
      <c r="H7939" s="1" t="s">
        <v>33467</v>
      </c>
      <c r="I7939" s="1" t="s">
        <v>18639</v>
      </c>
      <c r="J7939" s="1" t="s">
        <v>3859</v>
      </c>
      <c r="K7939" s="1" t="s">
        <v>656</v>
      </c>
      <c r="L7939" s="1">
        <v>92093.0</v>
      </c>
      <c r="M7939" s="1" t="s">
        <v>33468</v>
      </c>
      <c r="N7939" s="1" t="s">
        <v>1376</v>
      </c>
      <c r="U7939" s="1">
        <v>-117.23615</v>
      </c>
      <c r="V7939" s="1">
        <v>32.878532</v>
      </c>
      <c r="W7939" s="1" t="s">
        <v>864</v>
      </c>
      <c r="X7939" s="1" t="s">
        <v>69</v>
      </c>
      <c r="Y7939" s="1" t="s">
        <v>70</v>
      </c>
      <c r="Z7939" s="1" t="s">
        <v>70</v>
      </c>
      <c r="AA7939" s="1" t="s">
        <v>70</v>
      </c>
      <c r="AB7939" s="1" t="s">
        <v>70</v>
      </c>
      <c r="AC7939" s="1" t="s">
        <v>69</v>
      </c>
      <c r="AD7939" s="1" t="s">
        <v>70</v>
      </c>
      <c r="AE7939" s="1" t="s">
        <v>70</v>
      </c>
      <c r="AF7939" s="1" t="s">
        <v>70</v>
      </c>
      <c r="AG7939" s="1" t="s">
        <v>69</v>
      </c>
      <c r="AH7939" s="1" t="s">
        <v>70</v>
      </c>
      <c r="AI7939" s="1" t="s">
        <v>70</v>
      </c>
      <c r="AJ7939" s="1" t="s">
        <v>70</v>
      </c>
      <c r="AK7939" s="1" t="s">
        <v>69</v>
      </c>
      <c r="AL7939" s="1" t="s">
        <v>70</v>
      </c>
      <c r="AM7939" s="1" t="s">
        <v>70</v>
      </c>
      <c r="AN7939" s="1" t="s">
        <v>70</v>
      </c>
      <c r="AO7939" s="1" t="s">
        <v>70</v>
      </c>
      <c r="AP7939" s="1" t="s">
        <v>70</v>
      </c>
      <c r="AQ7939" s="1" t="s">
        <v>70</v>
      </c>
      <c r="AR7939" s="1" t="s">
        <v>70</v>
      </c>
      <c r="AS7939" s="1" t="s">
        <v>70</v>
      </c>
      <c r="AT7939" s="1" t="s">
        <v>69</v>
      </c>
      <c r="AU7939" s="1" t="s">
        <v>70</v>
      </c>
      <c r="AV7939" s="1" t="s">
        <v>70</v>
      </c>
      <c r="AW7939" s="1" t="s">
        <v>70</v>
      </c>
      <c r="AX7939" s="1" t="s">
        <v>70</v>
      </c>
      <c r="AY7939" s="1" t="s">
        <v>70</v>
      </c>
      <c r="AZ7939" s="1" t="s">
        <v>69</v>
      </c>
      <c r="BA7939" s="1" t="s">
        <v>70</v>
      </c>
      <c r="BB7939" s="1" t="s">
        <v>70</v>
      </c>
      <c r="BC7939" s="1" t="s">
        <v>70</v>
      </c>
      <c r="BD7939" s="1" t="s">
        <v>70</v>
      </c>
      <c r="BE7939" s="1" t="s">
        <v>70</v>
      </c>
      <c r="BF7939" s="1" t="s">
        <v>70</v>
      </c>
      <c r="BG7939" s="3">
        <v>41449.58611111111</v>
      </c>
    </row>
    <row r="7940">
      <c r="A7940" s="1">
        <v>1009881.0</v>
      </c>
      <c r="B7940" s="1" t="s">
        <v>33469</v>
      </c>
      <c r="H7940" s="1" t="s">
        <v>33470</v>
      </c>
      <c r="I7940" s="1" t="s">
        <v>133</v>
      </c>
      <c r="J7940" s="1" t="s">
        <v>134</v>
      </c>
      <c r="K7940" s="1" t="s">
        <v>134</v>
      </c>
      <c r="M7940" s="1" t="s">
        <v>23340</v>
      </c>
      <c r="N7940" s="1" t="s">
        <v>287</v>
      </c>
      <c r="U7940" s="1">
        <v>-77.064888</v>
      </c>
      <c r="V7940" s="1">
        <v>38.946217</v>
      </c>
      <c r="W7940" s="1" t="s">
        <v>864</v>
      </c>
      <c r="X7940" s="1" t="s">
        <v>69</v>
      </c>
      <c r="Y7940" s="1" t="s">
        <v>70</v>
      </c>
      <c r="Z7940" s="1" t="s">
        <v>70</v>
      </c>
      <c r="AA7940" s="1" t="s">
        <v>70</v>
      </c>
      <c r="AB7940" s="1" t="s">
        <v>70</v>
      </c>
      <c r="AC7940" s="1" t="s">
        <v>80</v>
      </c>
      <c r="BG7940" s="3">
        <v>41752.28472222222</v>
      </c>
    </row>
    <row r="7941">
      <c r="A7941" s="1">
        <v>1001001.0</v>
      </c>
      <c r="B7941" s="1" t="s">
        <v>33471</v>
      </c>
      <c r="C7941" s="2" t="s">
        <v>33472</v>
      </c>
      <c r="H7941" s="1" t="s">
        <v>33473</v>
      </c>
      <c r="I7941" s="1" t="s">
        <v>1134</v>
      </c>
      <c r="J7941" s="1" t="s">
        <v>33474</v>
      </c>
      <c r="K7941" s="1" t="s">
        <v>582</v>
      </c>
      <c r="L7941" s="1">
        <v>41339.0</v>
      </c>
      <c r="M7941" s="1" t="s">
        <v>390</v>
      </c>
      <c r="N7941" s="1" t="s">
        <v>33475</v>
      </c>
      <c r="U7941" s="1">
        <v>-83.347969</v>
      </c>
      <c r="V7941" s="1">
        <v>37.535286</v>
      </c>
      <c r="W7941" s="1" t="s">
        <v>864</v>
      </c>
      <c r="X7941" s="1" t="s">
        <v>69</v>
      </c>
      <c r="Y7941" s="1" t="s">
        <v>70</v>
      </c>
      <c r="Z7941" s="1" t="s">
        <v>70</v>
      </c>
      <c r="AA7941" s="1" t="s">
        <v>70</v>
      </c>
      <c r="AB7941" s="1" t="s">
        <v>70</v>
      </c>
      <c r="AC7941" s="1" t="s">
        <v>70</v>
      </c>
      <c r="AD7941" s="1" t="s">
        <v>69</v>
      </c>
      <c r="AE7941" s="1" t="s">
        <v>69</v>
      </c>
      <c r="AF7941" s="1" t="s">
        <v>69</v>
      </c>
      <c r="AG7941" s="1" t="s">
        <v>69</v>
      </c>
      <c r="AH7941" s="1" t="s">
        <v>69</v>
      </c>
      <c r="AI7941" s="1" t="s">
        <v>70</v>
      </c>
      <c r="AJ7941" s="1" t="s">
        <v>69</v>
      </c>
      <c r="AK7941" s="1" t="s">
        <v>69</v>
      </c>
      <c r="AL7941" s="1" t="s">
        <v>69</v>
      </c>
      <c r="AM7941" s="1" t="s">
        <v>70</v>
      </c>
      <c r="AN7941" s="1" t="s">
        <v>70</v>
      </c>
      <c r="AO7941" s="1" t="s">
        <v>69</v>
      </c>
      <c r="AP7941" s="1" t="s">
        <v>69</v>
      </c>
      <c r="AQ7941" s="1" t="s">
        <v>70</v>
      </c>
      <c r="AR7941" s="1" t="s">
        <v>69</v>
      </c>
      <c r="AS7941" s="1" t="s">
        <v>70</v>
      </c>
      <c r="AT7941" s="1" t="s">
        <v>70</v>
      </c>
      <c r="AU7941" s="1" t="s">
        <v>69</v>
      </c>
      <c r="AV7941" s="1" t="s">
        <v>70</v>
      </c>
      <c r="AW7941" s="1" t="s">
        <v>70</v>
      </c>
      <c r="AX7941" s="1" t="s">
        <v>70</v>
      </c>
      <c r="AY7941" s="1" t="s">
        <v>70</v>
      </c>
      <c r="AZ7941" s="1" t="s">
        <v>70</v>
      </c>
      <c r="BA7941" s="1" t="s">
        <v>70</v>
      </c>
      <c r="BB7941" s="1" t="s">
        <v>70</v>
      </c>
      <c r="BC7941" s="1" t="s">
        <v>70</v>
      </c>
      <c r="BD7941" s="1" t="s">
        <v>70</v>
      </c>
      <c r="BE7941" s="1" t="s">
        <v>70</v>
      </c>
      <c r="BF7941" s="1" t="s">
        <v>70</v>
      </c>
      <c r="BG7941" s="3">
        <v>41025.60902777778</v>
      </c>
    </row>
    <row r="7942">
      <c r="A7942" s="1">
        <v>1006826.0</v>
      </c>
      <c r="B7942" s="1" t="s">
        <v>33476</v>
      </c>
      <c r="C7942" s="2" t="s">
        <v>13005</v>
      </c>
      <c r="D7942" s="2" t="s">
        <v>33477</v>
      </c>
      <c r="H7942" s="1" t="s">
        <v>33478</v>
      </c>
      <c r="I7942" s="1" t="s">
        <v>33479</v>
      </c>
      <c r="J7942" s="1" t="s">
        <v>3818</v>
      </c>
      <c r="K7942" s="1" t="s">
        <v>656</v>
      </c>
      <c r="L7942" s="1">
        <v>95482.0</v>
      </c>
      <c r="M7942" s="1" t="s">
        <v>33480</v>
      </c>
      <c r="N7942" s="1" t="s">
        <v>490</v>
      </c>
      <c r="O7942" s="1" t="s">
        <v>33481</v>
      </c>
      <c r="U7942" s="1">
        <v>-123.2081</v>
      </c>
      <c r="V7942" s="1">
        <v>39.1479</v>
      </c>
      <c r="W7942" s="1" t="s">
        <v>548</v>
      </c>
      <c r="X7942" s="1" t="s">
        <v>69</v>
      </c>
      <c r="Y7942" s="1" t="s">
        <v>69</v>
      </c>
      <c r="Z7942" s="1" t="s">
        <v>69</v>
      </c>
      <c r="AA7942" s="1" t="s">
        <v>69</v>
      </c>
      <c r="AB7942" s="1" t="s">
        <v>69</v>
      </c>
      <c r="AC7942" s="1" t="s">
        <v>69</v>
      </c>
      <c r="AD7942" s="1" t="s">
        <v>69</v>
      </c>
      <c r="AE7942" s="1" t="s">
        <v>69</v>
      </c>
      <c r="AF7942" s="1" t="s">
        <v>70</v>
      </c>
      <c r="AG7942" s="1" t="s">
        <v>69</v>
      </c>
      <c r="AH7942" s="1" t="s">
        <v>69</v>
      </c>
      <c r="AI7942" s="1" t="s">
        <v>69</v>
      </c>
      <c r="AJ7942" s="1" t="s">
        <v>69</v>
      </c>
      <c r="AK7942" s="1" t="s">
        <v>69</v>
      </c>
      <c r="AL7942" s="1" t="s">
        <v>69</v>
      </c>
      <c r="AM7942" s="1" t="s">
        <v>69</v>
      </c>
      <c r="AN7942" s="1" t="s">
        <v>70</v>
      </c>
      <c r="AO7942" s="1" t="s">
        <v>69</v>
      </c>
      <c r="AP7942" s="1" t="s">
        <v>70</v>
      </c>
      <c r="AQ7942" s="1" t="s">
        <v>69</v>
      </c>
      <c r="AR7942" s="1" t="s">
        <v>69</v>
      </c>
      <c r="AS7942" s="1" t="s">
        <v>69</v>
      </c>
      <c r="AT7942" s="1" t="s">
        <v>69</v>
      </c>
      <c r="AU7942" s="1" t="s">
        <v>69</v>
      </c>
      <c r="AV7942" s="1" t="s">
        <v>70</v>
      </c>
      <c r="AW7942" s="1" t="s">
        <v>69</v>
      </c>
      <c r="AX7942" s="1" t="s">
        <v>69</v>
      </c>
      <c r="AY7942" s="1" t="s">
        <v>70</v>
      </c>
      <c r="AZ7942" s="1" t="s">
        <v>69</v>
      </c>
      <c r="BA7942" s="1" t="s">
        <v>70</v>
      </c>
      <c r="BB7942" s="1" t="s">
        <v>69</v>
      </c>
      <c r="BC7942" s="1" t="s">
        <v>70</v>
      </c>
      <c r="BD7942" s="1" t="s">
        <v>70</v>
      </c>
      <c r="BE7942" s="1" t="s">
        <v>70</v>
      </c>
      <c r="BF7942" s="1" t="s">
        <v>70</v>
      </c>
      <c r="BG7942" s="3">
        <v>41730.02569444444</v>
      </c>
    </row>
    <row r="7943">
      <c r="A7943" s="1">
        <v>1003551.0</v>
      </c>
      <c r="B7943" s="1" t="s">
        <v>33482</v>
      </c>
      <c r="C7943" s="2" t="s">
        <v>2480</v>
      </c>
      <c r="I7943" s="1" t="s">
        <v>2482</v>
      </c>
      <c r="J7943" s="1" t="s">
        <v>952</v>
      </c>
      <c r="K7943" s="1" t="s">
        <v>211</v>
      </c>
      <c r="L7943" s="1">
        <v>33139.0</v>
      </c>
      <c r="U7943" s="1">
        <v>-80.136101</v>
      </c>
      <c r="V7943" s="1">
        <v>25.7955</v>
      </c>
      <c r="X7943" s="1" t="s">
        <v>70</v>
      </c>
      <c r="Y7943" s="1" t="s">
        <v>70</v>
      </c>
      <c r="Z7943" s="1" t="s">
        <v>70</v>
      </c>
      <c r="AA7943" s="1" t="s">
        <v>70</v>
      </c>
      <c r="AB7943" s="1" t="s">
        <v>70</v>
      </c>
      <c r="AC7943" s="1" t="s">
        <v>80</v>
      </c>
      <c r="BG7943" s="1">
        <v>2011.0</v>
      </c>
    </row>
    <row r="7944">
      <c r="A7944" s="1">
        <v>1006114.0</v>
      </c>
      <c r="B7944" s="1" t="s">
        <v>33483</v>
      </c>
      <c r="C7944" s="2" t="s">
        <v>33484</v>
      </c>
      <c r="H7944" s="1" t="s">
        <v>33485</v>
      </c>
      <c r="I7944" s="1" t="s">
        <v>16139</v>
      </c>
      <c r="J7944" s="1" t="s">
        <v>16139</v>
      </c>
      <c r="K7944" s="1" t="s">
        <v>148</v>
      </c>
      <c r="L7944" s="1">
        <v>97882.0</v>
      </c>
      <c r="M7944" s="1" t="s">
        <v>1135</v>
      </c>
      <c r="N7944" s="1" t="s">
        <v>33486</v>
      </c>
      <c r="U7944" s="1">
        <v>-119.348</v>
      </c>
      <c r="V7944" s="1">
        <v>45.9165</v>
      </c>
      <c r="W7944" s="1" t="s">
        <v>392</v>
      </c>
      <c r="X7944" s="1" t="s">
        <v>70</v>
      </c>
      <c r="Y7944" s="1" t="s">
        <v>69</v>
      </c>
      <c r="Z7944" s="1" t="s">
        <v>69</v>
      </c>
      <c r="AA7944" s="1" t="s">
        <v>70</v>
      </c>
      <c r="AB7944" s="1" t="s">
        <v>70</v>
      </c>
      <c r="AC7944" s="1" t="s">
        <v>80</v>
      </c>
      <c r="AD7944" s="1" t="s">
        <v>69</v>
      </c>
      <c r="AE7944" s="1" t="s">
        <v>70</v>
      </c>
      <c r="AF7944" s="1" t="s">
        <v>69</v>
      </c>
      <c r="AG7944" s="1" t="s">
        <v>70</v>
      </c>
      <c r="AH7944" s="1" t="s">
        <v>70</v>
      </c>
      <c r="AI7944" s="1" t="s">
        <v>70</v>
      </c>
      <c r="AJ7944" s="1" t="s">
        <v>69</v>
      </c>
      <c r="AK7944" s="1" t="s">
        <v>69</v>
      </c>
      <c r="AL7944" s="1" t="s">
        <v>69</v>
      </c>
      <c r="AM7944" s="1" t="s">
        <v>69</v>
      </c>
      <c r="AN7944" s="1" t="s">
        <v>70</v>
      </c>
      <c r="AO7944" s="1" t="s">
        <v>70</v>
      </c>
      <c r="AP7944" s="1" t="s">
        <v>70</v>
      </c>
      <c r="AQ7944" s="1" t="s">
        <v>70</v>
      </c>
      <c r="AR7944" s="1" t="s">
        <v>69</v>
      </c>
      <c r="AS7944" s="1" t="s">
        <v>70</v>
      </c>
      <c r="AT7944" s="1" t="s">
        <v>69</v>
      </c>
      <c r="AU7944" s="1" t="s">
        <v>70</v>
      </c>
      <c r="AV7944" s="1" t="s">
        <v>70</v>
      </c>
      <c r="AW7944" s="1" t="s">
        <v>70</v>
      </c>
      <c r="AX7944" s="1" t="s">
        <v>70</v>
      </c>
      <c r="AY7944" s="1" t="s">
        <v>70</v>
      </c>
      <c r="AZ7944" s="1" t="s">
        <v>70</v>
      </c>
      <c r="BA7944" s="1" t="s">
        <v>70</v>
      </c>
      <c r="BB7944" s="1" t="s">
        <v>70</v>
      </c>
      <c r="BC7944" s="1" t="s">
        <v>70</v>
      </c>
      <c r="BD7944" s="1" t="s">
        <v>70</v>
      </c>
      <c r="BE7944" s="1" t="s">
        <v>70</v>
      </c>
      <c r="BF7944" s="1" t="s">
        <v>70</v>
      </c>
      <c r="BG7944" s="3">
        <v>40651.99791666667</v>
      </c>
    </row>
    <row r="7945">
      <c r="A7945" s="1">
        <v>1004732.0</v>
      </c>
      <c r="B7945" s="1" t="s">
        <v>33487</v>
      </c>
      <c r="C7945" s="2" t="s">
        <v>33488</v>
      </c>
      <c r="D7945" s="2" t="s">
        <v>33489</v>
      </c>
      <c r="H7945" s="1" t="s">
        <v>33490</v>
      </c>
      <c r="I7945" s="1" t="s">
        <v>19973</v>
      </c>
      <c r="J7945" s="1" t="s">
        <v>918</v>
      </c>
      <c r="K7945" s="1" t="s">
        <v>148</v>
      </c>
      <c r="L7945" s="1">
        <v>97470.0</v>
      </c>
      <c r="M7945" s="1" t="s">
        <v>5907</v>
      </c>
      <c r="N7945" s="1" t="s">
        <v>79</v>
      </c>
      <c r="U7945" s="1">
        <v>-123.33255</v>
      </c>
      <c r="V7945" s="1">
        <v>43.213696</v>
      </c>
      <c r="W7945" s="1" t="s">
        <v>99</v>
      </c>
      <c r="X7945" s="1" t="s">
        <v>69</v>
      </c>
      <c r="Y7945" s="1" t="s">
        <v>69</v>
      </c>
      <c r="Z7945" s="1" t="s">
        <v>69</v>
      </c>
      <c r="AA7945" s="1" t="s">
        <v>69</v>
      </c>
      <c r="AB7945" s="1" t="s">
        <v>69</v>
      </c>
      <c r="AC7945" s="1" t="s">
        <v>69</v>
      </c>
      <c r="AD7945" s="1" t="s">
        <v>69</v>
      </c>
      <c r="AE7945" s="1" t="s">
        <v>69</v>
      </c>
      <c r="AF7945" s="1" t="s">
        <v>69</v>
      </c>
      <c r="AG7945" s="1" t="s">
        <v>69</v>
      </c>
      <c r="AH7945" s="1" t="s">
        <v>69</v>
      </c>
      <c r="AI7945" s="1" t="s">
        <v>69</v>
      </c>
      <c r="AJ7945" s="1" t="s">
        <v>69</v>
      </c>
      <c r="AK7945" s="1" t="s">
        <v>69</v>
      </c>
      <c r="AL7945" s="1" t="s">
        <v>69</v>
      </c>
      <c r="AM7945" s="1" t="s">
        <v>69</v>
      </c>
      <c r="AN7945" s="1" t="s">
        <v>70</v>
      </c>
      <c r="AO7945" s="1" t="s">
        <v>69</v>
      </c>
      <c r="AP7945" s="1" t="s">
        <v>70</v>
      </c>
      <c r="AQ7945" s="1" t="s">
        <v>70</v>
      </c>
      <c r="AR7945" s="1" t="s">
        <v>69</v>
      </c>
      <c r="AS7945" s="1" t="s">
        <v>69</v>
      </c>
      <c r="AT7945" s="1" t="s">
        <v>69</v>
      </c>
      <c r="AU7945" s="1" t="s">
        <v>69</v>
      </c>
      <c r="AV7945" s="1" t="s">
        <v>69</v>
      </c>
      <c r="AW7945" s="1" t="s">
        <v>70</v>
      </c>
      <c r="AX7945" s="1" t="s">
        <v>70</v>
      </c>
      <c r="AY7945" s="1" t="s">
        <v>70</v>
      </c>
      <c r="AZ7945" s="1" t="s">
        <v>69</v>
      </c>
      <c r="BA7945" s="1" t="s">
        <v>70</v>
      </c>
      <c r="BB7945" s="1" t="s">
        <v>70</v>
      </c>
      <c r="BC7945" s="1" t="s">
        <v>70</v>
      </c>
      <c r="BD7945" s="1" t="s">
        <v>70</v>
      </c>
      <c r="BE7945" s="1" t="s">
        <v>70</v>
      </c>
      <c r="BF7945" s="1" t="s">
        <v>70</v>
      </c>
      <c r="BG7945" s="3">
        <v>41437.70138888889</v>
      </c>
    </row>
    <row r="7946">
      <c r="A7946" s="1">
        <v>1001252.0</v>
      </c>
      <c r="B7946" s="1" t="s">
        <v>33491</v>
      </c>
      <c r="H7946" s="1" t="s">
        <v>33492</v>
      </c>
      <c r="I7946" s="1" t="s">
        <v>33493</v>
      </c>
      <c r="J7946" s="1" t="s">
        <v>6930</v>
      </c>
      <c r="K7946" s="1" t="s">
        <v>96</v>
      </c>
      <c r="L7946" s="1">
        <v>13849.0</v>
      </c>
      <c r="M7946" s="1" t="s">
        <v>33494</v>
      </c>
      <c r="N7946" s="1" t="s">
        <v>18138</v>
      </c>
      <c r="U7946" s="1">
        <v>-75.315598</v>
      </c>
      <c r="V7946" s="1">
        <v>42.325371</v>
      </c>
      <c r="W7946" s="1" t="s">
        <v>392</v>
      </c>
      <c r="X7946" s="1" t="s">
        <v>70</v>
      </c>
      <c r="Y7946" s="1" t="s">
        <v>69</v>
      </c>
      <c r="Z7946" s="1" t="s">
        <v>70</v>
      </c>
      <c r="AA7946" s="1" t="s">
        <v>70</v>
      </c>
      <c r="AB7946" s="1" t="s">
        <v>70</v>
      </c>
      <c r="AC7946" s="1" t="s">
        <v>80</v>
      </c>
      <c r="AD7946" s="1" t="s">
        <v>69</v>
      </c>
      <c r="AE7946" s="1" t="s">
        <v>70</v>
      </c>
      <c r="AF7946" s="1" t="s">
        <v>69</v>
      </c>
      <c r="AG7946" s="1" t="s">
        <v>69</v>
      </c>
      <c r="AH7946" s="1" t="s">
        <v>70</v>
      </c>
      <c r="AI7946" s="1" t="s">
        <v>70</v>
      </c>
      <c r="AJ7946" s="1" t="s">
        <v>70</v>
      </c>
      <c r="AK7946" s="1" t="s">
        <v>69</v>
      </c>
      <c r="AL7946" s="1" t="s">
        <v>69</v>
      </c>
      <c r="AM7946" s="1" t="s">
        <v>70</v>
      </c>
      <c r="AN7946" s="1" t="s">
        <v>69</v>
      </c>
      <c r="AO7946" s="1" t="s">
        <v>70</v>
      </c>
      <c r="AP7946" s="1" t="s">
        <v>70</v>
      </c>
      <c r="AQ7946" s="1" t="s">
        <v>70</v>
      </c>
      <c r="AR7946" s="1" t="s">
        <v>70</v>
      </c>
      <c r="AS7946" s="1" t="s">
        <v>70</v>
      </c>
      <c r="AT7946" s="1" t="s">
        <v>69</v>
      </c>
      <c r="AU7946" s="1" t="s">
        <v>70</v>
      </c>
      <c r="AV7946" s="1" t="s">
        <v>70</v>
      </c>
      <c r="AW7946" s="1" t="s">
        <v>69</v>
      </c>
      <c r="AX7946" s="1" t="s">
        <v>70</v>
      </c>
      <c r="AY7946" s="1" t="s">
        <v>70</v>
      </c>
      <c r="AZ7946" s="1" t="s">
        <v>69</v>
      </c>
      <c r="BA7946" s="1" t="s">
        <v>70</v>
      </c>
      <c r="BB7946" s="1" t="s">
        <v>70</v>
      </c>
      <c r="BC7946" s="1" t="s">
        <v>70</v>
      </c>
      <c r="BD7946" s="1" t="s">
        <v>70</v>
      </c>
      <c r="BE7946" s="1" t="s">
        <v>70</v>
      </c>
      <c r="BF7946" s="1" t="s">
        <v>70</v>
      </c>
      <c r="BG7946" s="3">
        <v>41443.48263888889</v>
      </c>
    </row>
    <row r="7947">
      <c r="A7947" s="1">
        <v>1007522.0</v>
      </c>
      <c r="B7947" s="1" t="s">
        <v>33495</v>
      </c>
      <c r="I7947" s="1" t="s">
        <v>33496</v>
      </c>
      <c r="J7947" s="1" t="s">
        <v>637</v>
      </c>
      <c r="K7947" s="1" t="s">
        <v>637</v>
      </c>
      <c r="L7947" s="1">
        <v>96719.0</v>
      </c>
      <c r="U7947" s="1">
        <v>-155.83099</v>
      </c>
      <c r="V7947" s="1">
        <v>20.237101</v>
      </c>
      <c r="X7947" s="1" t="s">
        <v>70</v>
      </c>
      <c r="Y7947" s="1" t="s">
        <v>70</v>
      </c>
      <c r="Z7947" s="1" t="s">
        <v>70</v>
      </c>
      <c r="AA7947" s="1" t="s">
        <v>70</v>
      </c>
      <c r="AB7947" s="1" t="s">
        <v>70</v>
      </c>
      <c r="AC7947" s="1" t="s">
        <v>80</v>
      </c>
      <c r="BG7947" s="1">
        <v>2009.0</v>
      </c>
    </row>
    <row r="7948">
      <c r="A7948" s="1">
        <v>1006601.0</v>
      </c>
      <c r="B7948" s="1" t="s">
        <v>33497</v>
      </c>
      <c r="C7948" s="2" t="s">
        <v>33498</v>
      </c>
      <c r="H7948" s="1" t="s">
        <v>33499</v>
      </c>
      <c r="I7948" s="1" t="s">
        <v>17935</v>
      </c>
      <c r="J7948" s="1" t="s">
        <v>770</v>
      </c>
      <c r="K7948" s="1" t="s">
        <v>656</v>
      </c>
      <c r="L7948" s="1">
        <v>94587.0</v>
      </c>
      <c r="M7948" s="1" t="s">
        <v>1490</v>
      </c>
      <c r="N7948" s="1" t="s">
        <v>1543</v>
      </c>
      <c r="U7948" s="1">
        <v>-122.07821</v>
      </c>
      <c r="V7948" s="1">
        <v>37.596485</v>
      </c>
      <c r="W7948" s="1" t="s">
        <v>392</v>
      </c>
      <c r="X7948" s="1" t="s">
        <v>70</v>
      </c>
      <c r="Y7948" s="1" t="s">
        <v>69</v>
      </c>
      <c r="Z7948" s="1" t="s">
        <v>70</v>
      </c>
      <c r="AA7948" s="1" t="s">
        <v>69</v>
      </c>
      <c r="AB7948" s="1" t="s">
        <v>69</v>
      </c>
      <c r="AC7948" s="1" t="s">
        <v>69</v>
      </c>
      <c r="AD7948" s="1" t="s">
        <v>69</v>
      </c>
      <c r="AE7948" s="1" t="s">
        <v>70</v>
      </c>
      <c r="AF7948" s="1" t="s">
        <v>70</v>
      </c>
      <c r="AG7948" s="1" t="s">
        <v>69</v>
      </c>
      <c r="AH7948" s="1" t="s">
        <v>70</v>
      </c>
      <c r="AI7948" s="1" t="s">
        <v>70</v>
      </c>
      <c r="AJ7948" s="1" t="s">
        <v>70</v>
      </c>
      <c r="AK7948" s="1" t="s">
        <v>69</v>
      </c>
      <c r="AL7948" s="1" t="s">
        <v>70</v>
      </c>
      <c r="AM7948" s="1" t="s">
        <v>70</v>
      </c>
      <c r="AN7948" s="1" t="s">
        <v>70</v>
      </c>
      <c r="AO7948" s="1" t="s">
        <v>70</v>
      </c>
      <c r="AP7948" s="1" t="s">
        <v>70</v>
      </c>
      <c r="AQ7948" s="1" t="s">
        <v>70</v>
      </c>
      <c r="AR7948" s="1" t="s">
        <v>70</v>
      </c>
      <c r="AS7948" s="1" t="s">
        <v>70</v>
      </c>
      <c r="AT7948" s="1" t="s">
        <v>69</v>
      </c>
      <c r="AU7948" s="1" t="s">
        <v>70</v>
      </c>
      <c r="AV7948" s="1" t="s">
        <v>70</v>
      </c>
      <c r="AW7948" s="1" t="s">
        <v>70</v>
      </c>
      <c r="AX7948" s="1" t="s">
        <v>70</v>
      </c>
      <c r="AY7948" s="1" t="s">
        <v>70</v>
      </c>
      <c r="AZ7948" s="1" t="s">
        <v>70</v>
      </c>
      <c r="BA7948" s="1" t="s">
        <v>70</v>
      </c>
      <c r="BB7948" s="1" t="s">
        <v>70</v>
      </c>
      <c r="BC7948" s="1" t="s">
        <v>70</v>
      </c>
      <c r="BD7948" s="1" t="s">
        <v>70</v>
      </c>
      <c r="BE7948" s="1" t="s">
        <v>70</v>
      </c>
      <c r="BF7948" s="1" t="s">
        <v>70</v>
      </c>
      <c r="BG7948" s="3">
        <v>41074.540972222225</v>
      </c>
    </row>
    <row r="7949">
      <c r="A7949" s="1">
        <v>1018968.0</v>
      </c>
      <c r="B7949" s="1" t="s">
        <v>33500</v>
      </c>
      <c r="D7949" s="1" t="s">
        <v>33500</v>
      </c>
      <c r="H7949" s="1" t="s">
        <v>33501</v>
      </c>
      <c r="I7949" s="1" t="s">
        <v>1380</v>
      </c>
      <c r="J7949" s="1" t="s">
        <v>1380</v>
      </c>
      <c r="K7949" s="1" t="s">
        <v>85</v>
      </c>
      <c r="L7949" s="1">
        <v>29379.0</v>
      </c>
      <c r="M7949" s="1" t="s">
        <v>33502</v>
      </c>
      <c r="N7949" s="1" t="s">
        <v>33503</v>
      </c>
      <c r="O7949" s="1" t="s">
        <v>33504</v>
      </c>
      <c r="P7949" s="1" t="s">
        <v>33505</v>
      </c>
      <c r="U7949" s="1">
        <v>-81.61499</v>
      </c>
      <c r="V7949" s="1">
        <v>34.716022</v>
      </c>
      <c r="X7949" s="1" t="s">
        <v>69</v>
      </c>
      <c r="Y7949" s="1" t="s">
        <v>69</v>
      </c>
      <c r="Z7949" s="1" t="s">
        <v>70</v>
      </c>
      <c r="AA7949" s="1" t="s">
        <v>69</v>
      </c>
      <c r="AB7949" s="1" t="s">
        <v>69</v>
      </c>
      <c r="AC7949" s="1" t="s">
        <v>80</v>
      </c>
      <c r="AD7949" s="1" t="s">
        <v>69</v>
      </c>
      <c r="AE7949" s="1" t="s">
        <v>70</v>
      </c>
      <c r="AF7949" s="1" t="s">
        <v>69</v>
      </c>
      <c r="AG7949" s="1" t="s">
        <v>69</v>
      </c>
      <c r="AH7949" s="1" t="s">
        <v>69</v>
      </c>
      <c r="AI7949" s="1" t="s">
        <v>70</v>
      </c>
      <c r="AJ7949" s="1" t="s">
        <v>70</v>
      </c>
      <c r="AK7949" s="1" t="s">
        <v>69</v>
      </c>
      <c r="AL7949" s="1" t="s">
        <v>69</v>
      </c>
      <c r="AM7949" s="1" t="s">
        <v>69</v>
      </c>
      <c r="AN7949" s="1" t="s">
        <v>70</v>
      </c>
      <c r="AO7949" s="1" t="s">
        <v>69</v>
      </c>
      <c r="AP7949" s="1" t="s">
        <v>70</v>
      </c>
      <c r="AQ7949" s="1" t="s">
        <v>70</v>
      </c>
      <c r="AR7949" s="1" t="s">
        <v>70</v>
      </c>
      <c r="AS7949" s="1" t="s">
        <v>70</v>
      </c>
      <c r="AT7949" s="1" t="s">
        <v>70</v>
      </c>
      <c r="AU7949" s="1" t="s">
        <v>69</v>
      </c>
      <c r="AV7949" s="1" t="s">
        <v>70</v>
      </c>
      <c r="AW7949" s="1" t="s">
        <v>70</v>
      </c>
      <c r="AX7949" s="1" t="s">
        <v>69</v>
      </c>
      <c r="AY7949" s="1" t="s">
        <v>70</v>
      </c>
      <c r="AZ7949" s="1" t="s">
        <v>69</v>
      </c>
      <c r="BA7949" s="1" t="s">
        <v>70</v>
      </c>
      <c r="BB7949" s="1" t="s">
        <v>69</v>
      </c>
      <c r="BC7949" s="1" t="s">
        <v>70</v>
      </c>
      <c r="BD7949" s="1" t="s">
        <v>70</v>
      </c>
      <c r="BE7949" s="1" t="s">
        <v>70</v>
      </c>
      <c r="BF7949" s="1" t="s">
        <v>70</v>
      </c>
      <c r="BG7949" s="3">
        <v>43458.35972222222</v>
      </c>
    </row>
    <row r="7950">
      <c r="A7950" s="1">
        <v>1005808.0</v>
      </c>
      <c r="B7950" s="1" t="s">
        <v>33506</v>
      </c>
      <c r="H7950" s="1" t="s">
        <v>33507</v>
      </c>
      <c r="I7950" s="1" t="s">
        <v>21202</v>
      </c>
      <c r="J7950" s="1" t="s">
        <v>1380</v>
      </c>
      <c r="K7950" s="1" t="s">
        <v>77</v>
      </c>
      <c r="L7950" s="1">
        <v>43040.0</v>
      </c>
      <c r="U7950" s="1">
        <v>-83.366898</v>
      </c>
      <c r="V7950" s="1">
        <v>40.2365</v>
      </c>
      <c r="X7950" s="1" t="s">
        <v>70</v>
      </c>
      <c r="Y7950" s="1" t="s">
        <v>70</v>
      </c>
      <c r="Z7950" s="1" t="s">
        <v>70</v>
      </c>
      <c r="AA7950" s="1" t="s">
        <v>70</v>
      </c>
      <c r="AB7950" s="1" t="s">
        <v>70</v>
      </c>
      <c r="AC7950" s="1" t="s">
        <v>80</v>
      </c>
      <c r="BG7950" s="1">
        <v>2009.0</v>
      </c>
    </row>
    <row r="7951">
      <c r="A7951" s="1">
        <v>1019215.0</v>
      </c>
      <c r="B7951" s="1" t="s">
        <v>33506</v>
      </c>
      <c r="C7951" s="2" t="s">
        <v>33508</v>
      </c>
      <c r="H7951" s="1" t="s">
        <v>33509</v>
      </c>
      <c r="I7951" s="1" t="s">
        <v>33510</v>
      </c>
      <c r="J7951" s="1" t="s">
        <v>1380</v>
      </c>
      <c r="K7951" s="1" t="s">
        <v>561</v>
      </c>
      <c r="L7951" s="1">
        <v>30512.0</v>
      </c>
      <c r="M7951" s="1" t="s">
        <v>3511</v>
      </c>
      <c r="N7951" s="1" t="s">
        <v>33511</v>
      </c>
      <c r="U7951" s="1">
        <v>-83.950699</v>
      </c>
      <c r="V7951" s="1">
        <v>34.885719</v>
      </c>
      <c r="X7951" s="1" t="s">
        <v>69</v>
      </c>
      <c r="Y7951" s="1" t="s">
        <v>70</v>
      </c>
      <c r="Z7951" s="1" t="s">
        <v>70</v>
      </c>
      <c r="AA7951" s="1" t="s">
        <v>70</v>
      </c>
      <c r="AB7951" s="1" t="s">
        <v>70</v>
      </c>
      <c r="AC7951" s="1" t="s">
        <v>69</v>
      </c>
      <c r="AD7951" s="1" t="s">
        <v>69</v>
      </c>
      <c r="AE7951" s="1" t="s">
        <v>69</v>
      </c>
      <c r="AF7951" s="1" t="s">
        <v>69</v>
      </c>
      <c r="AG7951" s="1" t="s">
        <v>69</v>
      </c>
      <c r="AH7951" s="1" t="s">
        <v>69</v>
      </c>
      <c r="AI7951" s="1" t="s">
        <v>70</v>
      </c>
      <c r="AJ7951" s="1" t="s">
        <v>69</v>
      </c>
      <c r="AK7951" s="1" t="s">
        <v>69</v>
      </c>
      <c r="AL7951" s="1" t="s">
        <v>69</v>
      </c>
      <c r="AM7951" s="1" t="s">
        <v>69</v>
      </c>
      <c r="AN7951" s="1" t="s">
        <v>70</v>
      </c>
      <c r="AO7951" s="1" t="s">
        <v>70</v>
      </c>
      <c r="AP7951" s="1" t="s">
        <v>70</v>
      </c>
      <c r="AQ7951" s="1" t="s">
        <v>69</v>
      </c>
      <c r="AR7951" s="1" t="s">
        <v>69</v>
      </c>
      <c r="AS7951" s="1" t="s">
        <v>70</v>
      </c>
      <c r="AT7951" s="1" t="s">
        <v>69</v>
      </c>
      <c r="AU7951" s="1" t="s">
        <v>69</v>
      </c>
      <c r="AV7951" s="1" t="s">
        <v>69</v>
      </c>
      <c r="AW7951" s="1" t="s">
        <v>70</v>
      </c>
      <c r="AX7951" s="1" t="s">
        <v>70</v>
      </c>
      <c r="AY7951" s="1" t="s">
        <v>70</v>
      </c>
      <c r="AZ7951" s="1" t="s">
        <v>69</v>
      </c>
      <c r="BA7951" s="1" t="s">
        <v>69</v>
      </c>
      <c r="BB7951" s="1" t="s">
        <v>70</v>
      </c>
      <c r="BC7951" s="1" t="s">
        <v>69</v>
      </c>
      <c r="BD7951" s="1" t="s">
        <v>70</v>
      </c>
      <c r="BE7951" s="1" t="s">
        <v>70</v>
      </c>
      <c r="BF7951" s="1" t="s">
        <v>70</v>
      </c>
      <c r="BG7951" s="3">
        <v>43318.56041666667</v>
      </c>
    </row>
    <row r="7952">
      <c r="A7952" s="1">
        <v>1002213.0</v>
      </c>
      <c r="B7952" s="1" t="s">
        <v>33506</v>
      </c>
      <c r="D7952" s="2" t="s">
        <v>33512</v>
      </c>
      <c r="H7952" s="1" t="s">
        <v>33513</v>
      </c>
      <c r="I7952" s="1" t="s">
        <v>33514</v>
      </c>
      <c r="J7952" s="1" t="s">
        <v>1380</v>
      </c>
      <c r="K7952" s="1" t="s">
        <v>211</v>
      </c>
      <c r="L7952" s="1">
        <v>32054.0</v>
      </c>
      <c r="M7952" s="1" t="s">
        <v>33515</v>
      </c>
      <c r="N7952" s="1" t="s">
        <v>1851</v>
      </c>
      <c r="U7952" s="1">
        <v>-82.339554</v>
      </c>
      <c r="V7952" s="1">
        <v>30.022739</v>
      </c>
      <c r="W7952" s="1" t="s">
        <v>128</v>
      </c>
      <c r="X7952" s="1" t="s">
        <v>70</v>
      </c>
      <c r="Y7952" s="1" t="s">
        <v>69</v>
      </c>
      <c r="Z7952" s="1" t="s">
        <v>70</v>
      </c>
      <c r="AA7952" s="1" t="s">
        <v>69</v>
      </c>
      <c r="AB7952" s="1" t="s">
        <v>70</v>
      </c>
      <c r="AC7952" s="1" t="s">
        <v>80</v>
      </c>
      <c r="AD7952" s="1" t="s">
        <v>70</v>
      </c>
      <c r="AE7952" s="1" t="s">
        <v>70</v>
      </c>
      <c r="AF7952" s="1" t="s">
        <v>70</v>
      </c>
      <c r="AG7952" s="1" t="s">
        <v>70</v>
      </c>
      <c r="AH7952" s="1" t="s">
        <v>70</v>
      </c>
      <c r="AI7952" s="1" t="s">
        <v>70</v>
      </c>
      <c r="AJ7952" s="1" t="s">
        <v>69</v>
      </c>
      <c r="AK7952" s="1" t="s">
        <v>69</v>
      </c>
      <c r="AL7952" s="1" t="s">
        <v>70</v>
      </c>
      <c r="AM7952" s="1" t="s">
        <v>69</v>
      </c>
      <c r="AN7952" s="1" t="s">
        <v>70</v>
      </c>
      <c r="AO7952" s="1" t="s">
        <v>70</v>
      </c>
      <c r="AP7952" s="1" t="s">
        <v>70</v>
      </c>
      <c r="AQ7952" s="1" t="s">
        <v>69</v>
      </c>
      <c r="AR7952" s="1" t="s">
        <v>70</v>
      </c>
      <c r="AS7952" s="1" t="s">
        <v>70</v>
      </c>
      <c r="AT7952" s="1" t="s">
        <v>70</v>
      </c>
      <c r="AU7952" s="1" t="s">
        <v>70</v>
      </c>
      <c r="AV7952" s="1" t="s">
        <v>70</v>
      </c>
      <c r="AW7952" s="1" t="s">
        <v>70</v>
      </c>
      <c r="AX7952" s="1" t="s">
        <v>70</v>
      </c>
      <c r="AY7952" s="1" t="s">
        <v>70</v>
      </c>
      <c r="AZ7952" s="1" t="s">
        <v>70</v>
      </c>
      <c r="BA7952" s="1" t="s">
        <v>70</v>
      </c>
      <c r="BB7952" s="1" t="s">
        <v>70</v>
      </c>
      <c r="BC7952" s="1" t="s">
        <v>70</v>
      </c>
      <c r="BD7952" s="1" t="s">
        <v>70</v>
      </c>
      <c r="BE7952" s="1" t="s">
        <v>70</v>
      </c>
      <c r="BF7952" s="1" t="s">
        <v>70</v>
      </c>
      <c r="BG7952" s="3">
        <v>41040.33194444444</v>
      </c>
    </row>
    <row r="7953">
      <c r="A7953" s="1">
        <v>1018767.0</v>
      </c>
      <c r="B7953" s="1" t="s">
        <v>33506</v>
      </c>
      <c r="D7953" s="1" t="s">
        <v>33516</v>
      </c>
      <c r="G7953" s="1" t="s">
        <v>33517</v>
      </c>
      <c r="H7953" s="1" t="s">
        <v>33518</v>
      </c>
      <c r="I7953" s="1" t="s">
        <v>338</v>
      </c>
      <c r="J7953" s="1" t="s">
        <v>1380</v>
      </c>
      <c r="K7953" s="1" t="s">
        <v>670</v>
      </c>
      <c r="L7953" s="1">
        <v>28110.0</v>
      </c>
      <c r="M7953" s="1" t="s">
        <v>915</v>
      </c>
      <c r="N7953" s="1" t="s">
        <v>6485</v>
      </c>
      <c r="U7953" s="1">
        <v>-80.549812</v>
      </c>
      <c r="V7953" s="1">
        <v>34.988449</v>
      </c>
      <c r="X7953" s="1" t="s">
        <v>69</v>
      </c>
      <c r="Y7953" s="1" t="s">
        <v>69</v>
      </c>
      <c r="Z7953" s="1" t="s">
        <v>70</v>
      </c>
      <c r="AA7953" s="1" t="s">
        <v>69</v>
      </c>
      <c r="AB7953" s="1" t="s">
        <v>69</v>
      </c>
      <c r="AC7953" s="1" t="s">
        <v>69</v>
      </c>
      <c r="AD7953" s="1" t="s">
        <v>69</v>
      </c>
      <c r="AE7953" s="1" t="s">
        <v>70</v>
      </c>
      <c r="AF7953" s="1" t="s">
        <v>70</v>
      </c>
      <c r="AG7953" s="1" t="s">
        <v>69</v>
      </c>
      <c r="AH7953" s="1" t="s">
        <v>69</v>
      </c>
      <c r="AI7953" s="1" t="s">
        <v>70</v>
      </c>
      <c r="AJ7953" s="1" t="s">
        <v>69</v>
      </c>
      <c r="AK7953" s="1" t="s">
        <v>69</v>
      </c>
      <c r="AL7953" s="1" t="s">
        <v>69</v>
      </c>
      <c r="AM7953" s="1" t="s">
        <v>69</v>
      </c>
      <c r="AN7953" s="1" t="s">
        <v>70</v>
      </c>
      <c r="AO7953" s="1" t="s">
        <v>69</v>
      </c>
      <c r="AP7953" s="1" t="s">
        <v>70</v>
      </c>
      <c r="AQ7953" s="1" t="s">
        <v>69</v>
      </c>
      <c r="AR7953" s="1" t="s">
        <v>69</v>
      </c>
      <c r="AS7953" s="1" t="s">
        <v>69</v>
      </c>
      <c r="AT7953" s="1" t="s">
        <v>69</v>
      </c>
      <c r="AU7953" s="1" t="s">
        <v>69</v>
      </c>
      <c r="AV7953" s="1" t="s">
        <v>70</v>
      </c>
      <c r="AW7953" s="1" t="s">
        <v>70</v>
      </c>
      <c r="AX7953" s="1" t="s">
        <v>69</v>
      </c>
      <c r="AY7953" s="1" t="s">
        <v>69</v>
      </c>
      <c r="AZ7953" s="1" t="s">
        <v>69</v>
      </c>
      <c r="BA7953" s="1" t="s">
        <v>70</v>
      </c>
      <c r="BB7953" s="1" t="s">
        <v>70</v>
      </c>
      <c r="BC7953" s="1" t="s">
        <v>70</v>
      </c>
      <c r="BD7953" s="1" t="s">
        <v>69</v>
      </c>
      <c r="BE7953" s="1" t="s">
        <v>70</v>
      </c>
      <c r="BF7953" s="1" t="s">
        <v>69</v>
      </c>
      <c r="BG7953" s="3">
        <v>42950.39027777778</v>
      </c>
    </row>
    <row r="7954">
      <c r="A7954" s="1">
        <v>1011783.0</v>
      </c>
      <c r="B7954" s="1" t="s">
        <v>33519</v>
      </c>
      <c r="D7954" s="2" t="s">
        <v>33520</v>
      </c>
      <c r="H7954" s="1" t="s">
        <v>33521</v>
      </c>
      <c r="I7954" s="1" t="s">
        <v>33522</v>
      </c>
      <c r="J7954" s="1" t="s">
        <v>1380</v>
      </c>
      <c r="K7954" s="1" t="s">
        <v>77</v>
      </c>
      <c r="L7954" s="1">
        <v>43344.0</v>
      </c>
      <c r="M7954" s="1" t="s">
        <v>33523</v>
      </c>
      <c r="N7954" s="1" t="s">
        <v>3293</v>
      </c>
      <c r="U7954" s="1">
        <v>-83.296013</v>
      </c>
      <c r="V7954" s="1">
        <v>40.426014</v>
      </c>
      <c r="X7954" s="1" t="s">
        <v>69</v>
      </c>
      <c r="Y7954" s="1" t="s">
        <v>70</v>
      </c>
      <c r="Z7954" s="1" t="s">
        <v>70</v>
      </c>
      <c r="AA7954" s="1" t="s">
        <v>69</v>
      </c>
      <c r="AB7954" s="1" t="s">
        <v>70</v>
      </c>
      <c r="AC7954" s="1" t="s">
        <v>80</v>
      </c>
      <c r="AD7954" s="1" t="s">
        <v>69</v>
      </c>
      <c r="AE7954" s="1" t="s">
        <v>70</v>
      </c>
      <c r="AF7954" s="1" t="s">
        <v>69</v>
      </c>
      <c r="AG7954" s="1" t="s">
        <v>70</v>
      </c>
      <c r="AH7954" s="1" t="s">
        <v>70</v>
      </c>
      <c r="AI7954" s="1" t="s">
        <v>70</v>
      </c>
      <c r="AJ7954" s="1" t="s">
        <v>69</v>
      </c>
      <c r="AK7954" s="1" t="s">
        <v>69</v>
      </c>
      <c r="AL7954" s="1" t="s">
        <v>69</v>
      </c>
      <c r="AM7954" s="1" t="s">
        <v>69</v>
      </c>
      <c r="AN7954" s="1" t="s">
        <v>69</v>
      </c>
      <c r="AO7954" s="1" t="s">
        <v>69</v>
      </c>
      <c r="AP7954" s="1" t="s">
        <v>70</v>
      </c>
      <c r="AQ7954" s="1" t="s">
        <v>70</v>
      </c>
      <c r="AR7954" s="1" t="s">
        <v>69</v>
      </c>
      <c r="AS7954" s="1" t="s">
        <v>70</v>
      </c>
      <c r="AT7954" s="1" t="s">
        <v>70</v>
      </c>
      <c r="AU7954" s="1" t="s">
        <v>69</v>
      </c>
      <c r="AV7954" s="1" t="s">
        <v>70</v>
      </c>
      <c r="AW7954" s="1" t="s">
        <v>70</v>
      </c>
      <c r="AX7954" s="1" t="s">
        <v>70</v>
      </c>
      <c r="AY7954" s="1" t="s">
        <v>70</v>
      </c>
      <c r="AZ7954" s="1" t="s">
        <v>69</v>
      </c>
      <c r="BA7954" s="1" t="s">
        <v>70</v>
      </c>
      <c r="BB7954" s="1" t="s">
        <v>70</v>
      </c>
      <c r="BC7954" s="1" t="s">
        <v>70</v>
      </c>
      <c r="BD7954" s="1" t="s">
        <v>70</v>
      </c>
      <c r="BE7954" s="1" t="s">
        <v>70</v>
      </c>
      <c r="BF7954" s="1" t="s">
        <v>70</v>
      </c>
      <c r="BG7954" s="3">
        <v>42411.71111111111</v>
      </c>
    </row>
    <row r="7955">
      <c r="A7955" s="1">
        <v>1010032.0</v>
      </c>
      <c r="B7955" s="1" t="s">
        <v>33524</v>
      </c>
      <c r="D7955" s="2" t="s">
        <v>33525</v>
      </c>
      <c r="H7955" s="1" t="s">
        <v>31837</v>
      </c>
      <c r="I7955" s="1" t="s">
        <v>33526</v>
      </c>
      <c r="J7955" s="1" t="s">
        <v>1380</v>
      </c>
      <c r="K7955" s="1" t="s">
        <v>107</v>
      </c>
      <c r="L7955" s="1">
        <v>37807.0</v>
      </c>
      <c r="M7955" s="1" t="s">
        <v>2469</v>
      </c>
      <c r="N7955" s="1" t="s">
        <v>1694</v>
      </c>
      <c r="U7955" s="1">
        <v>-83.798172</v>
      </c>
      <c r="V7955" s="1">
        <v>36.250389</v>
      </c>
      <c r="W7955" s="1" t="s">
        <v>99</v>
      </c>
      <c r="X7955" s="1" t="s">
        <v>69</v>
      </c>
      <c r="Y7955" s="1" t="s">
        <v>70</v>
      </c>
      <c r="Z7955" s="1" t="s">
        <v>70</v>
      </c>
      <c r="AA7955" s="1" t="s">
        <v>70</v>
      </c>
      <c r="AB7955" s="1" t="s">
        <v>70</v>
      </c>
      <c r="AC7955" s="1" t="s">
        <v>80</v>
      </c>
      <c r="AD7955" s="1" t="s">
        <v>69</v>
      </c>
      <c r="AE7955" s="1" t="s">
        <v>69</v>
      </c>
      <c r="AF7955" s="1" t="s">
        <v>69</v>
      </c>
      <c r="AG7955" s="1" t="s">
        <v>69</v>
      </c>
      <c r="AH7955" s="1" t="s">
        <v>69</v>
      </c>
      <c r="AI7955" s="1" t="s">
        <v>70</v>
      </c>
      <c r="AJ7955" s="1" t="s">
        <v>69</v>
      </c>
      <c r="AK7955" s="1" t="s">
        <v>69</v>
      </c>
      <c r="AL7955" s="1" t="s">
        <v>69</v>
      </c>
      <c r="AM7955" s="1" t="s">
        <v>69</v>
      </c>
      <c r="AN7955" s="1" t="s">
        <v>70</v>
      </c>
      <c r="AO7955" s="1" t="s">
        <v>69</v>
      </c>
      <c r="AP7955" s="1" t="s">
        <v>70</v>
      </c>
      <c r="AQ7955" s="1" t="s">
        <v>69</v>
      </c>
      <c r="AR7955" s="1" t="s">
        <v>69</v>
      </c>
      <c r="AS7955" s="1" t="s">
        <v>69</v>
      </c>
      <c r="AT7955" s="1" t="s">
        <v>69</v>
      </c>
      <c r="AU7955" s="1" t="s">
        <v>69</v>
      </c>
      <c r="AV7955" s="1" t="s">
        <v>69</v>
      </c>
      <c r="AW7955" s="1" t="s">
        <v>70</v>
      </c>
      <c r="AX7955" s="1" t="s">
        <v>70</v>
      </c>
      <c r="AY7955" s="1" t="s">
        <v>70</v>
      </c>
      <c r="AZ7955" s="1" t="s">
        <v>69</v>
      </c>
      <c r="BA7955" s="1" t="s">
        <v>70</v>
      </c>
      <c r="BB7955" s="1" t="s">
        <v>70</v>
      </c>
      <c r="BC7955" s="1" t="s">
        <v>69</v>
      </c>
      <c r="BD7955" s="1" t="s">
        <v>70</v>
      </c>
      <c r="BE7955" s="1" t="s">
        <v>70</v>
      </c>
      <c r="BF7955" s="1" t="s">
        <v>69</v>
      </c>
      <c r="BG7955" s="3">
        <v>41753.433333333334</v>
      </c>
    </row>
    <row r="7956">
      <c r="A7956" s="1">
        <v>1002733.0</v>
      </c>
      <c r="B7956" s="1" t="s">
        <v>33527</v>
      </c>
      <c r="H7956" s="1" t="s">
        <v>33528</v>
      </c>
      <c r="I7956" s="1" t="s">
        <v>1380</v>
      </c>
      <c r="J7956" s="1" t="s">
        <v>11077</v>
      </c>
      <c r="K7956" s="1" t="s">
        <v>389</v>
      </c>
      <c r="L7956" s="1">
        <v>50258.0</v>
      </c>
      <c r="U7956" s="1">
        <v>-93.063599</v>
      </c>
      <c r="V7956" s="1">
        <v>42.245201</v>
      </c>
      <c r="X7956" s="1" t="s">
        <v>70</v>
      </c>
      <c r="Y7956" s="1" t="s">
        <v>70</v>
      </c>
      <c r="Z7956" s="1" t="s">
        <v>70</v>
      </c>
      <c r="AA7956" s="1" t="s">
        <v>70</v>
      </c>
      <c r="AB7956" s="1" t="s">
        <v>70</v>
      </c>
      <c r="AC7956" s="1" t="s">
        <v>80</v>
      </c>
      <c r="BG7956" s="1">
        <v>2009.0</v>
      </c>
    </row>
    <row r="7957">
      <c r="A7957" s="1">
        <v>1010158.0</v>
      </c>
      <c r="B7957" s="1" t="s">
        <v>33527</v>
      </c>
      <c r="C7957" s="2" t="s">
        <v>33529</v>
      </c>
      <c r="H7957" s="1" t="s">
        <v>33530</v>
      </c>
      <c r="I7957" s="1" t="s">
        <v>1380</v>
      </c>
      <c r="J7957" s="1" t="s">
        <v>8853</v>
      </c>
      <c r="K7957" s="1" t="s">
        <v>520</v>
      </c>
      <c r="L7957" s="1">
        <v>4862.0</v>
      </c>
      <c r="M7957" s="1" t="s">
        <v>33531</v>
      </c>
      <c r="N7957" s="1" t="s">
        <v>33532</v>
      </c>
      <c r="U7957" s="1">
        <v>-69.274559</v>
      </c>
      <c r="V7957" s="1">
        <v>44.211498</v>
      </c>
      <c r="X7957" s="1" t="s">
        <v>69</v>
      </c>
      <c r="Y7957" s="1" t="s">
        <v>69</v>
      </c>
      <c r="Z7957" s="1" t="s">
        <v>69</v>
      </c>
      <c r="AA7957" s="1" t="s">
        <v>70</v>
      </c>
      <c r="AB7957" s="1" t="s">
        <v>69</v>
      </c>
      <c r="AC7957" s="1" t="s">
        <v>69</v>
      </c>
      <c r="AD7957" s="1" t="s">
        <v>69</v>
      </c>
      <c r="AE7957" s="1" t="s">
        <v>69</v>
      </c>
      <c r="AF7957" s="1" t="s">
        <v>69</v>
      </c>
      <c r="AG7957" s="1" t="s">
        <v>69</v>
      </c>
      <c r="AH7957" s="1" t="s">
        <v>69</v>
      </c>
      <c r="AI7957" s="1" t="s">
        <v>70</v>
      </c>
      <c r="AJ7957" s="1" t="s">
        <v>69</v>
      </c>
      <c r="AK7957" s="1" t="s">
        <v>69</v>
      </c>
      <c r="AL7957" s="1" t="s">
        <v>70</v>
      </c>
      <c r="AM7957" s="1" t="s">
        <v>70</v>
      </c>
      <c r="AN7957" s="1" t="s">
        <v>69</v>
      </c>
      <c r="AO7957" s="1" t="s">
        <v>69</v>
      </c>
      <c r="AP7957" s="1" t="s">
        <v>70</v>
      </c>
      <c r="AQ7957" s="1" t="s">
        <v>70</v>
      </c>
      <c r="AR7957" s="1" t="s">
        <v>70</v>
      </c>
      <c r="AS7957" s="1" t="s">
        <v>69</v>
      </c>
      <c r="AT7957" s="1" t="s">
        <v>70</v>
      </c>
      <c r="AU7957" s="1" t="s">
        <v>69</v>
      </c>
      <c r="AV7957" s="1" t="s">
        <v>69</v>
      </c>
      <c r="AW7957" s="1" t="s">
        <v>70</v>
      </c>
      <c r="AX7957" s="1" t="s">
        <v>70</v>
      </c>
      <c r="AY7957" s="1" t="s">
        <v>69</v>
      </c>
      <c r="AZ7957" s="1" t="s">
        <v>69</v>
      </c>
      <c r="BA7957" s="1" t="s">
        <v>70</v>
      </c>
      <c r="BB7957" s="1" t="s">
        <v>70</v>
      </c>
      <c r="BC7957" s="1" t="s">
        <v>70</v>
      </c>
      <c r="BD7957" s="1" t="s">
        <v>70</v>
      </c>
      <c r="BE7957" s="1" t="s">
        <v>70</v>
      </c>
      <c r="BF7957" s="1" t="s">
        <v>70</v>
      </c>
      <c r="BG7957" s="3">
        <v>43307.77847222222</v>
      </c>
    </row>
    <row r="7958">
      <c r="A7958" s="1">
        <v>1002123.0</v>
      </c>
      <c r="B7958" s="1" t="s">
        <v>33533</v>
      </c>
      <c r="H7958" s="1" t="s">
        <v>33534</v>
      </c>
      <c r="I7958" s="1" t="s">
        <v>33535</v>
      </c>
      <c r="J7958" s="1" t="s">
        <v>1380</v>
      </c>
      <c r="K7958" s="1" t="s">
        <v>502</v>
      </c>
      <c r="L7958" s="1">
        <v>71241.0</v>
      </c>
      <c r="U7958" s="1">
        <v>-92.4076</v>
      </c>
      <c r="V7958" s="1">
        <v>32.769001</v>
      </c>
      <c r="X7958" s="1" t="s">
        <v>70</v>
      </c>
      <c r="Y7958" s="1" t="s">
        <v>70</v>
      </c>
      <c r="Z7958" s="1" t="s">
        <v>70</v>
      </c>
      <c r="AA7958" s="1" t="s">
        <v>70</v>
      </c>
      <c r="AB7958" s="1" t="s">
        <v>70</v>
      </c>
      <c r="AC7958" s="1" t="s">
        <v>80</v>
      </c>
      <c r="BG7958" s="1">
        <v>2009.0</v>
      </c>
    </row>
    <row r="7959">
      <c r="A7959" s="1">
        <v>1018798.0</v>
      </c>
      <c r="B7959" s="1" t="s">
        <v>33536</v>
      </c>
      <c r="C7959" s="2" t="s">
        <v>33537</v>
      </c>
      <c r="D7959" s="2" t="s">
        <v>33538</v>
      </c>
      <c r="E7959" s="2" t="s">
        <v>33539</v>
      </c>
      <c r="F7959" s="1" t="s">
        <v>10247</v>
      </c>
      <c r="G7959" s="2" t="s">
        <v>33540</v>
      </c>
      <c r="H7959" s="1" t="s">
        <v>33541</v>
      </c>
      <c r="I7959" s="1" t="s">
        <v>33542</v>
      </c>
      <c r="J7959" s="1" t="s">
        <v>487</v>
      </c>
      <c r="K7959" s="1" t="s">
        <v>488</v>
      </c>
      <c r="L7959" s="1">
        <v>2190.0</v>
      </c>
      <c r="M7959" s="1" t="s">
        <v>14121</v>
      </c>
      <c r="N7959" s="1" t="s">
        <v>5253</v>
      </c>
      <c r="U7959" s="1">
        <v>-70.945229</v>
      </c>
      <c r="V7959" s="1">
        <v>42.164028</v>
      </c>
      <c r="X7959" s="1" t="s">
        <v>69</v>
      </c>
      <c r="Y7959" s="1" t="s">
        <v>69</v>
      </c>
      <c r="Z7959" s="1" t="s">
        <v>69</v>
      </c>
      <c r="AA7959" s="1" t="s">
        <v>70</v>
      </c>
      <c r="AB7959" s="1" t="s">
        <v>69</v>
      </c>
      <c r="AC7959" s="1" t="s">
        <v>69</v>
      </c>
      <c r="AD7959" s="1" t="s">
        <v>69</v>
      </c>
      <c r="AE7959" s="1" t="s">
        <v>70</v>
      </c>
      <c r="AF7959" s="1" t="s">
        <v>69</v>
      </c>
      <c r="AG7959" s="1" t="s">
        <v>69</v>
      </c>
      <c r="AH7959" s="1" t="s">
        <v>69</v>
      </c>
      <c r="AI7959" s="1" t="s">
        <v>70</v>
      </c>
      <c r="AJ7959" s="1" t="s">
        <v>70</v>
      </c>
      <c r="AK7959" s="1" t="s">
        <v>69</v>
      </c>
      <c r="AL7959" s="1" t="s">
        <v>69</v>
      </c>
      <c r="AM7959" s="1" t="s">
        <v>69</v>
      </c>
      <c r="AN7959" s="1" t="s">
        <v>70</v>
      </c>
      <c r="AO7959" s="1" t="s">
        <v>70</v>
      </c>
      <c r="AP7959" s="1" t="s">
        <v>70</v>
      </c>
      <c r="AQ7959" s="1" t="s">
        <v>70</v>
      </c>
      <c r="AR7959" s="1" t="s">
        <v>69</v>
      </c>
      <c r="AS7959" s="1" t="s">
        <v>69</v>
      </c>
      <c r="AT7959" s="1" t="s">
        <v>70</v>
      </c>
      <c r="AU7959" s="1" t="s">
        <v>69</v>
      </c>
      <c r="AV7959" s="1" t="s">
        <v>70</v>
      </c>
      <c r="AW7959" s="1" t="s">
        <v>70</v>
      </c>
      <c r="AX7959" s="1" t="s">
        <v>69</v>
      </c>
      <c r="AY7959" s="1" t="s">
        <v>70</v>
      </c>
      <c r="AZ7959" s="1" t="s">
        <v>69</v>
      </c>
      <c r="BA7959" s="1" t="s">
        <v>70</v>
      </c>
      <c r="BB7959" s="1" t="s">
        <v>70</v>
      </c>
      <c r="BC7959" s="1" t="s">
        <v>70</v>
      </c>
      <c r="BD7959" s="1" t="s">
        <v>69</v>
      </c>
      <c r="BE7959" s="1" t="s">
        <v>70</v>
      </c>
      <c r="BF7959" s="1" t="s">
        <v>70</v>
      </c>
      <c r="BG7959" s="3">
        <v>42955.40416666667</v>
      </c>
    </row>
    <row r="7960">
      <c r="A7960" s="1">
        <v>1019540.0</v>
      </c>
      <c r="B7960" s="1" t="s">
        <v>33543</v>
      </c>
      <c r="C7960" s="2" t="s">
        <v>33544</v>
      </c>
      <c r="D7960" s="2" t="s">
        <v>33545</v>
      </c>
      <c r="E7960" s="2" t="s">
        <v>33546</v>
      </c>
      <c r="G7960" s="2" t="s">
        <v>33547</v>
      </c>
      <c r="H7960" s="1" t="s">
        <v>33548</v>
      </c>
      <c r="I7960" s="1" t="s">
        <v>12475</v>
      </c>
      <c r="J7960" s="1" t="s">
        <v>545</v>
      </c>
      <c r="K7960" s="1" t="s">
        <v>488</v>
      </c>
      <c r="L7960" s="1">
        <v>2143.0</v>
      </c>
      <c r="M7960" s="1" t="s">
        <v>27982</v>
      </c>
      <c r="N7960" s="1" t="s">
        <v>79</v>
      </c>
      <c r="U7960" s="1">
        <v>-71.094536</v>
      </c>
      <c r="V7960" s="1">
        <v>42.379761</v>
      </c>
      <c r="X7960" s="1" t="s">
        <v>69</v>
      </c>
      <c r="Y7960" s="1" t="s">
        <v>70</v>
      </c>
      <c r="Z7960" s="1" t="s">
        <v>69</v>
      </c>
      <c r="AA7960" s="1" t="s">
        <v>69</v>
      </c>
      <c r="AB7960" s="1" t="s">
        <v>69</v>
      </c>
      <c r="AC7960" s="1" t="s">
        <v>69</v>
      </c>
      <c r="AD7960" s="1" t="s">
        <v>69</v>
      </c>
      <c r="AE7960" s="1" t="s">
        <v>69</v>
      </c>
      <c r="AF7960" s="1" t="s">
        <v>70</v>
      </c>
      <c r="AG7960" s="1" t="s">
        <v>69</v>
      </c>
      <c r="AH7960" s="1" t="s">
        <v>69</v>
      </c>
      <c r="AI7960" s="1" t="s">
        <v>69</v>
      </c>
      <c r="AJ7960" s="1" t="s">
        <v>69</v>
      </c>
      <c r="AK7960" s="1" t="s">
        <v>69</v>
      </c>
      <c r="AL7960" s="1" t="s">
        <v>69</v>
      </c>
      <c r="AM7960" s="1" t="s">
        <v>69</v>
      </c>
      <c r="AN7960" s="1" t="s">
        <v>69</v>
      </c>
      <c r="AO7960" s="1" t="s">
        <v>69</v>
      </c>
      <c r="AP7960" s="1" t="s">
        <v>70</v>
      </c>
      <c r="AQ7960" s="1" t="s">
        <v>69</v>
      </c>
      <c r="AR7960" s="1" t="s">
        <v>69</v>
      </c>
      <c r="AS7960" s="1" t="s">
        <v>69</v>
      </c>
      <c r="AT7960" s="1" t="s">
        <v>69</v>
      </c>
      <c r="AU7960" s="1" t="s">
        <v>69</v>
      </c>
      <c r="AV7960" s="1" t="s">
        <v>70</v>
      </c>
      <c r="AW7960" s="1" t="s">
        <v>69</v>
      </c>
      <c r="AX7960" s="1" t="s">
        <v>69</v>
      </c>
      <c r="AY7960" s="1" t="s">
        <v>69</v>
      </c>
      <c r="AZ7960" s="1" t="s">
        <v>69</v>
      </c>
      <c r="BA7960" s="1" t="s">
        <v>69</v>
      </c>
      <c r="BB7960" s="1" t="s">
        <v>69</v>
      </c>
      <c r="BC7960" s="1" t="s">
        <v>69</v>
      </c>
      <c r="BD7960" s="1" t="s">
        <v>69</v>
      </c>
      <c r="BE7960" s="1" t="s">
        <v>69</v>
      </c>
      <c r="BF7960" s="1" t="s">
        <v>69</v>
      </c>
      <c r="BG7960" s="3">
        <v>43608.458333333336</v>
      </c>
    </row>
    <row r="7961">
      <c r="A7961" s="1">
        <v>1000081.0</v>
      </c>
      <c r="B7961" s="1" t="s">
        <v>33549</v>
      </c>
      <c r="C7961" s="2" t="s">
        <v>356</v>
      </c>
      <c r="D7961" s="2" t="s">
        <v>33550</v>
      </c>
      <c r="H7961" s="1" t="s">
        <v>33551</v>
      </c>
      <c r="I7961" s="1" t="s">
        <v>96</v>
      </c>
      <c r="J7961" s="1" t="s">
        <v>96</v>
      </c>
      <c r="K7961" s="1" t="s">
        <v>96</v>
      </c>
      <c r="L7961" s="1">
        <v>10003.0</v>
      </c>
      <c r="M7961" s="1" t="s">
        <v>312</v>
      </c>
      <c r="N7961" s="1" t="s">
        <v>33552</v>
      </c>
      <c r="U7961" s="1">
        <v>-73.99041</v>
      </c>
      <c r="V7961" s="1">
        <v>40.737095</v>
      </c>
      <c r="W7961" s="1" t="s">
        <v>136</v>
      </c>
      <c r="X7961" s="1" t="s">
        <v>69</v>
      </c>
      <c r="Y7961" s="1" t="s">
        <v>69</v>
      </c>
      <c r="Z7961" s="1" t="s">
        <v>69</v>
      </c>
      <c r="AA7961" s="1" t="s">
        <v>69</v>
      </c>
      <c r="AB7961" s="1" t="s">
        <v>69</v>
      </c>
      <c r="AC7961" s="1" t="s">
        <v>69</v>
      </c>
      <c r="AD7961" s="1" t="s">
        <v>69</v>
      </c>
      <c r="AE7961" s="1" t="s">
        <v>69</v>
      </c>
      <c r="AF7961" s="1" t="s">
        <v>70</v>
      </c>
      <c r="AG7961" s="1" t="s">
        <v>69</v>
      </c>
      <c r="AH7961" s="1" t="s">
        <v>69</v>
      </c>
      <c r="AI7961" s="1" t="s">
        <v>69</v>
      </c>
      <c r="AJ7961" s="1" t="s">
        <v>69</v>
      </c>
      <c r="AK7961" s="1" t="s">
        <v>69</v>
      </c>
      <c r="AL7961" s="1" t="s">
        <v>69</v>
      </c>
      <c r="AM7961" s="1" t="s">
        <v>69</v>
      </c>
      <c r="AN7961" s="1" t="s">
        <v>69</v>
      </c>
      <c r="AO7961" s="1" t="s">
        <v>69</v>
      </c>
      <c r="AP7961" s="1" t="s">
        <v>70</v>
      </c>
      <c r="AQ7961" s="1" t="s">
        <v>70</v>
      </c>
      <c r="AR7961" s="1" t="s">
        <v>69</v>
      </c>
      <c r="AS7961" s="1" t="s">
        <v>69</v>
      </c>
      <c r="AT7961" s="1" t="s">
        <v>69</v>
      </c>
      <c r="AU7961" s="1" t="s">
        <v>69</v>
      </c>
      <c r="AV7961" s="1" t="s">
        <v>69</v>
      </c>
      <c r="AW7961" s="1" t="s">
        <v>69</v>
      </c>
      <c r="AX7961" s="1" t="s">
        <v>70</v>
      </c>
      <c r="AY7961" s="1" t="s">
        <v>70</v>
      </c>
      <c r="AZ7961" s="1" t="s">
        <v>69</v>
      </c>
      <c r="BA7961" s="1" t="s">
        <v>70</v>
      </c>
      <c r="BB7961" s="1" t="s">
        <v>70</v>
      </c>
      <c r="BC7961" s="1" t="s">
        <v>70</v>
      </c>
      <c r="BD7961" s="1" t="s">
        <v>70</v>
      </c>
      <c r="BE7961" s="1" t="s">
        <v>70</v>
      </c>
      <c r="BF7961" s="1" t="s">
        <v>70</v>
      </c>
      <c r="BG7961" s="3">
        <v>41479.475</v>
      </c>
    </row>
    <row r="7962">
      <c r="A7962" s="1">
        <v>1018634.0</v>
      </c>
      <c r="B7962" s="1" t="s">
        <v>33553</v>
      </c>
      <c r="C7962" s="2" t="s">
        <v>33554</v>
      </c>
      <c r="D7962" s="1" t="s">
        <v>33553</v>
      </c>
      <c r="G7962" s="1" t="s">
        <v>33555</v>
      </c>
      <c r="H7962" s="1" t="s">
        <v>33556</v>
      </c>
      <c r="I7962" s="1" t="s">
        <v>759</v>
      </c>
      <c r="J7962" s="1" t="s">
        <v>760</v>
      </c>
      <c r="K7962" s="1" t="s">
        <v>211</v>
      </c>
      <c r="L7962" s="1">
        <v>32601.0</v>
      </c>
      <c r="M7962" s="1" t="s">
        <v>430</v>
      </c>
      <c r="N7962" s="1" t="s">
        <v>1580</v>
      </c>
      <c r="U7962" s="1">
        <v>-82.323601</v>
      </c>
      <c r="V7962" s="1">
        <v>29.651796</v>
      </c>
      <c r="X7962" s="1" t="s">
        <v>69</v>
      </c>
      <c r="Y7962" s="1" t="s">
        <v>69</v>
      </c>
      <c r="Z7962" s="1" t="s">
        <v>70</v>
      </c>
      <c r="AA7962" s="1" t="s">
        <v>69</v>
      </c>
      <c r="AB7962" s="1" t="s">
        <v>69</v>
      </c>
      <c r="AC7962" s="1" t="s">
        <v>69</v>
      </c>
      <c r="AD7962" s="1" t="s">
        <v>69</v>
      </c>
      <c r="AE7962" s="1" t="s">
        <v>69</v>
      </c>
      <c r="AF7962" s="1" t="s">
        <v>70</v>
      </c>
      <c r="AG7962" s="1" t="s">
        <v>69</v>
      </c>
      <c r="AH7962" s="1" t="s">
        <v>69</v>
      </c>
      <c r="AI7962" s="1" t="s">
        <v>69</v>
      </c>
      <c r="AJ7962" s="1" t="s">
        <v>69</v>
      </c>
      <c r="AK7962" s="1" t="s">
        <v>69</v>
      </c>
      <c r="AL7962" s="1" t="s">
        <v>69</v>
      </c>
      <c r="AM7962" s="1" t="s">
        <v>69</v>
      </c>
      <c r="AN7962" s="1" t="s">
        <v>70</v>
      </c>
      <c r="AO7962" s="1" t="s">
        <v>69</v>
      </c>
      <c r="AP7962" s="1" t="s">
        <v>70</v>
      </c>
      <c r="AQ7962" s="1" t="s">
        <v>69</v>
      </c>
      <c r="AR7962" s="1" t="s">
        <v>69</v>
      </c>
      <c r="AS7962" s="1" t="s">
        <v>69</v>
      </c>
      <c r="AT7962" s="1" t="s">
        <v>69</v>
      </c>
      <c r="AU7962" s="1" t="s">
        <v>70</v>
      </c>
      <c r="AV7962" s="1" t="s">
        <v>70</v>
      </c>
      <c r="AW7962" s="1" t="s">
        <v>70</v>
      </c>
      <c r="AX7962" s="1" t="s">
        <v>69</v>
      </c>
      <c r="AY7962" s="1" t="s">
        <v>70</v>
      </c>
      <c r="AZ7962" s="1" t="s">
        <v>69</v>
      </c>
      <c r="BA7962" s="1" t="s">
        <v>70</v>
      </c>
      <c r="BB7962" s="1" t="s">
        <v>69</v>
      </c>
      <c r="BC7962" s="1" t="s">
        <v>69</v>
      </c>
      <c r="BD7962" s="1" t="s">
        <v>69</v>
      </c>
      <c r="BE7962" s="1" t="s">
        <v>70</v>
      </c>
      <c r="BF7962" s="1" t="s">
        <v>70</v>
      </c>
      <c r="BG7962" s="3">
        <v>43307.69375</v>
      </c>
    </row>
    <row r="7963">
      <c r="A7963" s="1">
        <v>1012042.0</v>
      </c>
      <c r="B7963" s="1" t="s">
        <v>33557</v>
      </c>
      <c r="C7963" s="2" t="s">
        <v>33558</v>
      </c>
      <c r="D7963" s="2" t="s">
        <v>33559</v>
      </c>
      <c r="H7963" s="1" t="s">
        <v>33560</v>
      </c>
      <c r="I7963" s="1" t="s">
        <v>33557</v>
      </c>
      <c r="J7963" s="1" t="s">
        <v>1380</v>
      </c>
      <c r="K7963" s="1" t="s">
        <v>244</v>
      </c>
      <c r="L7963" s="1">
        <v>7083.0</v>
      </c>
      <c r="M7963" s="1" t="s">
        <v>14989</v>
      </c>
      <c r="N7963" s="1" t="s">
        <v>384</v>
      </c>
      <c r="U7963" s="1">
        <v>-74.310295</v>
      </c>
      <c r="V7963" s="1">
        <v>40.660042</v>
      </c>
      <c r="X7963" s="1" t="s">
        <v>69</v>
      </c>
      <c r="Y7963" s="1" t="s">
        <v>70</v>
      </c>
      <c r="Z7963" s="1" t="s">
        <v>70</v>
      </c>
      <c r="AA7963" s="1" t="s">
        <v>70</v>
      </c>
      <c r="AB7963" s="1" t="s">
        <v>70</v>
      </c>
      <c r="AC7963" s="1" t="s">
        <v>80</v>
      </c>
      <c r="AD7963" s="1" t="s">
        <v>69</v>
      </c>
      <c r="AE7963" s="1" t="s">
        <v>70</v>
      </c>
      <c r="AF7963" s="1" t="s">
        <v>70</v>
      </c>
      <c r="AG7963" s="1" t="s">
        <v>70</v>
      </c>
      <c r="AH7963" s="1" t="s">
        <v>70</v>
      </c>
      <c r="AI7963" s="1" t="s">
        <v>69</v>
      </c>
      <c r="AJ7963" s="1" t="s">
        <v>70</v>
      </c>
      <c r="AK7963" s="1" t="s">
        <v>69</v>
      </c>
      <c r="AL7963" s="1" t="s">
        <v>69</v>
      </c>
      <c r="AM7963" s="1" t="s">
        <v>69</v>
      </c>
      <c r="AN7963" s="1" t="s">
        <v>70</v>
      </c>
      <c r="AO7963" s="1" t="s">
        <v>69</v>
      </c>
      <c r="AP7963" s="1" t="s">
        <v>70</v>
      </c>
      <c r="AQ7963" s="1" t="s">
        <v>70</v>
      </c>
      <c r="AR7963" s="1" t="s">
        <v>70</v>
      </c>
      <c r="AS7963" s="1" t="s">
        <v>70</v>
      </c>
      <c r="AT7963" s="1" t="s">
        <v>69</v>
      </c>
      <c r="AU7963" s="1" t="s">
        <v>70</v>
      </c>
      <c r="AV7963" s="1" t="s">
        <v>70</v>
      </c>
      <c r="AW7963" s="1" t="s">
        <v>70</v>
      </c>
      <c r="AX7963" s="1" t="s">
        <v>70</v>
      </c>
      <c r="AY7963" s="1" t="s">
        <v>70</v>
      </c>
      <c r="AZ7963" s="1" t="s">
        <v>69</v>
      </c>
      <c r="BA7963" s="1" t="s">
        <v>70</v>
      </c>
      <c r="BB7963" s="1" t="s">
        <v>69</v>
      </c>
      <c r="BC7963" s="1" t="s">
        <v>70</v>
      </c>
      <c r="BD7963" s="1" t="s">
        <v>70</v>
      </c>
      <c r="BE7963" s="1" t="s">
        <v>70</v>
      </c>
      <c r="BF7963" s="1" t="s">
        <v>70</v>
      </c>
      <c r="BG7963" s="3">
        <v>42548.64166666667</v>
      </c>
    </row>
    <row r="7964">
      <c r="A7964" s="1">
        <v>1003756.0</v>
      </c>
      <c r="B7964" s="1" t="s">
        <v>33561</v>
      </c>
      <c r="H7964" s="1" t="s">
        <v>33562</v>
      </c>
      <c r="I7964" s="1" t="s">
        <v>10121</v>
      </c>
      <c r="J7964" s="1" t="s">
        <v>6159</v>
      </c>
      <c r="K7964" s="1" t="s">
        <v>382</v>
      </c>
      <c r="L7964" s="1">
        <v>36786.0</v>
      </c>
      <c r="U7964" s="1">
        <v>-87.5299</v>
      </c>
      <c r="V7964" s="1">
        <v>32.4235</v>
      </c>
      <c r="X7964" s="1" t="s">
        <v>70</v>
      </c>
      <c r="Y7964" s="1" t="s">
        <v>70</v>
      </c>
      <c r="Z7964" s="1" t="s">
        <v>70</v>
      </c>
      <c r="AA7964" s="1" t="s">
        <v>70</v>
      </c>
      <c r="AB7964" s="1" t="s">
        <v>70</v>
      </c>
      <c r="AC7964" s="1" t="s">
        <v>80</v>
      </c>
      <c r="BG7964" s="1">
        <v>2009.0</v>
      </c>
    </row>
    <row r="7965">
      <c r="A7965" s="1">
        <v>1000468.0</v>
      </c>
      <c r="B7965" s="1" t="s">
        <v>33563</v>
      </c>
      <c r="C7965" s="2" t="s">
        <v>33564</v>
      </c>
      <c r="H7965" s="1" t="s">
        <v>33565</v>
      </c>
      <c r="I7965" s="1" t="s">
        <v>580</v>
      </c>
      <c r="J7965" s="1" t="s">
        <v>971</v>
      </c>
      <c r="K7965" s="1" t="s">
        <v>85</v>
      </c>
      <c r="L7965" s="1">
        <v>29205.0</v>
      </c>
      <c r="U7965" s="1">
        <v>-81.006203</v>
      </c>
      <c r="V7965" s="1">
        <v>33.990799</v>
      </c>
      <c r="X7965" s="1" t="s">
        <v>70</v>
      </c>
      <c r="Y7965" s="1" t="s">
        <v>70</v>
      </c>
      <c r="Z7965" s="1" t="s">
        <v>70</v>
      </c>
      <c r="AA7965" s="1" t="s">
        <v>70</v>
      </c>
      <c r="AB7965" s="1" t="s">
        <v>70</v>
      </c>
      <c r="AC7965" s="1" t="s">
        <v>80</v>
      </c>
      <c r="BG7965" s="1">
        <v>2009.0</v>
      </c>
    </row>
    <row r="7966">
      <c r="A7966" s="1">
        <v>1009515.0</v>
      </c>
      <c r="B7966" s="1" t="s">
        <v>33566</v>
      </c>
      <c r="C7966" s="2" t="s">
        <v>33567</v>
      </c>
      <c r="H7966" s="1" t="s">
        <v>33568</v>
      </c>
      <c r="I7966" s="1" t="s">
        <v>33569</v>
      </c>
      <c r="K7966" s="1" t="s">
        <v>244</v>
      </c>
      <c r="U7966" s="1">
        <v>-74.587303</v>
      </c>
      <c r="V7966" s="1">
        <v>40.049999</v>
      </c>
      <c r="X7966" s="1" t="s">
        <v>69</v>
      </c>
      <c r="Y7966" s="1" t="s">
        <v>70</v>
      </c>
      <c r="Z7966" s="1" t="s">
        <v>70</v>
      </c>
      <c r="AA7966" s="1" t="s">
        <v>70</v>
      </c>
      <c r="AB7966" s="1" t="s">
        <v>70</v>
      </c>
      <c r="AC7966" s="1" t="s">
        <v>80</v>
      </c>
      <c r="BG7966" s="1">
        <v>2013.0</v>
      </c>
    </row>
    <row r="7967">
      <c r="A7967" s="1">
        <v>1004551.0</v>
      </c>
      <c r="B7967" s="1" t="s">
        <v>33570</v>
      </c>
      <c r="H7967" s="1" t="s">
        <v>33571</v>
      </c>
      <c r="I7967" s="1" t="s">
        <v>33572</v>
      </c>
      <c r="J7967" s="1" t="s">
        <v>1311</v>
      </c>
      <c r="K7967" s="1" t="s">
        <v>382</v>
      </c>
      <c r="L7967" s="1">
        <v>36740.0</v>
      </c>
      <c r="U7967" s="1">
        <v>-87.829399</v>
      </c>
      <c r="V7967" s="1">
        <v>32.612801</v>
      </c>
      <c r="X7967" s="1" t="s">
        <v>70</v>
      </c>
      <c r="Y7967" s="1" t="s">
        <v>70</v>
      </c>
      <c r="Z7967" s="1" t="s">
        <v>70</v>
      </c>
      <c r="AA7967" s="1" t="s">
        <v>70</v>
      </c>
      <c r="AB7967" s="1" t="s">
        <v>70</v>
      </c>
      <c r="AC7967" s="1" t="s">
        <v>80</v>
      </c>
      <c r="BG7967" s="1">
        <v>2009.0</v>
      </c>
    </row>
    <row r="7968">
      <c r="A7968" s="1">
        <v>1018840.0</v>
      </c>
      <c r="B7968" s="1" t="s">
        <v>33573</v>
      </c>
      <c r="C7968" s="2" t="s">
        <v>33574</v>
      </c>
      <c r="D7968" s="2" t="s">
        <v>33575</v>
      </c>
      <c r="E7968" s="2" t="s">
        <v>33576</v>
      </c>
      <c r="G7968" s="2" t="s">
        <v>33577</v>
      </c>
      <c r="H7968" s="1" t="s">
        <v>33578</v>
      </c>
      <c r="I7968" s="1" t="s">
        <v>2844</v>
      </c>
      <c r="J7968" s="1" t="s">
        <v>2845</v>
      </c>
      <c r="K7968" s="1" t="s">
        <v>520</v>
      </c>
      <c r="L7968" s="1">
        <v>4915.0</v>
      </c>
      <c r="M7968" s="1" t="s">
        <v>915</v>
      </c>
      <c r="N7968" s="1" t="s">
        <v>372</v>
      </c>
      <c r="U7968" s="1">
        <v>-69.004234</v>
      </c>
      <c r="V7968" s="1">
        <v>44.426186</v>
      </c>
      <c r="X7968" s="1" t="s">
        <v>69</v>
      </c>
      <c r="Y7968" s="1" t="s">
        <v>69</v>
      </c>
      <c r="Z7968" s="1" t="s">
        <v>69</v>
      </c>
      <c r="AA7968" s="1" t="s">
        <v>70</v>
      </c>
      <c r="AB7968" s="1" t="s">
        <v>69</v>
      </c>
      <c r="AC7968" s="1" t="s">
        <v>69</v>
      </c>
      <c r="AD7968" s="1" t="s">
        <v>69</v>
      </c>
      <c r="AE7968" s="1" t="s">
        <v>69</v>
      </c>
      <c r="AF7968" s="1" t="s">
        <v>69</v>
      </c>
      <c r="AG7968" s="1" t="s">
        <v>69</v>
      </c>
      <c r="AH7968" s="1" t="s">
        <v>69</v>
      </c>
      <c r="AI7968" s="1" t="s">
        <v>69</v>
      </c>
      <c r="AJ7968" s="1" t="s">
        <v>69</v>
      </c>
      <c r="AK7968" s="1" t="s">
        <v>69</v>
      </c>
      <c r="AL7968" s="1" t="s">
        <v>69</v>
      </c>
      <c r="AM7968" s="1" t="s">
        <v>69</v>
      </c>
      <c r="AN7968" s="1" t="s">
        <v>69</v>
      </c>
      <c r="AO7968" s="1" t="s">
        <v>69</v>
      </c>
      <c r="AP7968" s="1" t="s">
        <v>70</v>
      </c>
      <c r="AQ7968" s="1" t="s">
        <v>70</v>
      </c>
      <c r="AR7968" s="1" t="s">
        <v>69</v>
      </c>
      <c r="AS7968" s="1" t="s">
        <v>69</v>
      </c>
      <c r="AT7968" s="1" t="s">
        <v>69</v>
      </c>
      <c r="AU7968" s="1" t="s">
        <v>69</v>
      </c>
      <c r="AV7968" s="1" t="s">
        <v>70</v>
      </c>
      <c r="AW7968" s="1" t="s">
        <v>69</v>
      </c>
      <c r="AX7968" s="1" t="s">
        <v>69</v>
      </c>
      <c r="AY7968" s="1" t="s">
        <v>70</v>
      </c>
      <c r="AZ7968" s="1" t="s">
        <v>69</v>
      </c>
      <c r="BA7968" s="1" t="s">
        <v>70</v>
      </c>
      <c r="BB7968" s="1" t="s">
        <v>69</v>
      </c>
      <c r="BC7968" s="1" t="s">
        <v>69</v>
      </c>
      <c r="BD7968" s="1" t="s">
        <v>70</v>
      </c>
      <c r="BE7968" s="1" t="s">
        <v>70</v>
      </c>
      <c r="BF7968" s="1" t="s">
        <v>69</v>
      </c>
      <c r="BG7968" s="3">
        <v>42979.654861111114</v>
      </c>
    </row>
    <row r="7969">
      <c r="A7969" s="1">
        <v>1002887.0</v>
      </c>
      <c r="B7969" s="1" t="s">
        <v>33579</v>
      </c>
      <c r="C7969" s="2" t="s">
        <v>33580</v>
      </c>
      <c r="H7969" s="1" t="s">
        <v>33581</v>
      </c>
      <c r="I7969" s="1" t="s">
        <v>33582</v>
      </c>
      <c r="J7969" s="1" t="s">
        <v>2845</v>
      </c>
      <c r="K7969" s="1" t="s">
        <v>520</v>
      </c>
      <c r="L7969" s="1">
        <v>4988.0</v>
      </c>
      <c r="M7969" s="1" t="s">
        <v>26308</v>
      </c>
      <c r="N7969" s="1" t="s">
        <v>79</v>
      </c>
      <c r="U7969" s="1">
        <v>-69.33577</v>
      </c>
      <c r="V7969" s="1">
        <v>44.611675</v>
      </c>
      <c r="W7969" s="1" t="s">
        <v>136</v>
      </c>
      <c r="X7969" s="1" t="s">
        <v>69</v>
      </c>
      <c r="Y7969" s="1" t="s">
        <v>69</v>
      </c>
      <c r="Z7969" s="1" t="s">
        <v>69</v>
      </c>
      <c r="AA7969" s="1" t="s">
        <v>69</v>
      </c>
      <c r="AB7969" s="1" t="s">
        <v>69</v>
      </c>
      <c r="AC7969" s="1" t="s">
        <v>69</v>
      </c>
      <c r="AD7969" s="1" t="s">
        <v>70</v>
      </c>
      <c r="AE7969" s="1" t="s">
        <v>70</v>
      </c>
      <c r="AF7969" s="1" t="s">
        <v>70</v>
      </c>
      <c r="AG7969" s="1" t="s">
        <v>70</v>
      </c>
      <c r="AH7969" s="1" t="s">
        <v>69</v>
      </c>
      <c r="AI7969" s="1" t="s">
        <v>70</v>
      </c>
      <c r="AJ7969" s="1" t="s">
        <v>69</v>
      </c>
      <c r="AK7969" s="1" t="s">
        <v>69</v>
      </c>
      <c r="AL7969" s="1" t="s">
        <v>70</v>
      </c>
      <c r="AM7969" s="1" t="s">
        <v>69</v>
      </c>
      <c r="AN7969" s="1" t="s">
        <v>70</v>
      </c>
      <c r="AO7969" s="1" t="s">
        <v>69</v>
      </c>
      <c r="AP7969" s="1" t="s">
        <v>70</v>
      </c>
      <c r="AQ7969" s="1" t="s">
        <v>70</v>
      </c>
      <c r="AR7969" s="1" t="s">
        <v>69</v>
      </c>
      <c r="AS7969" s="1" t="s">
        <v>70</v>
      </c>
      <c r="AT7969" s="1" t="s">
        <v>70</v>
      </c>
      <c r="AU7969" s="1" t="s">
        <v>70</v>
      </c>
      <c r="AV7969" s="1" t="s">
        <v>70</v>
      </c>
      <c r="AW7969" s="1" t="s">
        <v>70</v>
      </c>
      <c r="AX7969" s="1" t="s">
        <v>70</v>
      </c>
      <c r="AY7969" s="1" t="s">
        <v>70</v>
      </c>
      <c r="AZ7969" s="1" t="s">
        <v>69</v>
      </c>
      <c r="BA7969" s="1" t="s">
        <v>70</v>
      </c>
      <c r="BB7969" s="1" t="s">
        <v>70</v>
      </c>
      <c r="BC7969" s="1" t="s">
        <v>70</v>
      </c>
      <c r="BD7969" s="1" t="s">
        <v>70</v>
      </c>
      <c r="BE7969" s="1" t="s">
        <v>70</v>
      </c>
      <c r="BF7969" s="1" t="s">
        <v>70</v>
      </c>
      <c r="BG7969" s="3">
        <v>41729.70347222222</v>
      </c>
    </row>
    <row r="7970">
      <c r="A7970" s="1">
        <v>1006408.0</v>
      </c>
      <c r="B7970" s="1" t="s">
        <v>33583</v>
      </c>
      <c r="H7970" s="1" t="s">
        <v>33584</v>
      </c>
      <c r="I7970" s="1" t="s">
        <v>5937</v>
      </c>
      <c r="J7970" s="1" t="s">
        <v>5914</v>
      </c>
      <c r="K7970" s="1" t="s">
        <v>389</v>
      </c>
      <c r="L7970" s="1">
        <v>50701.0</v>
      </c>
      <c r="M7970" s="1" t="s">
        <v>390</v>
      </c>
      <c r="N7970" s="1" t="s">
        <v>33585</v>
      </c>
      <c r="U7970" s="1">
        <v>-92.403816</v>
      </c>
      <c r="V7970" s="1">
        <v>42.505333</v>
      </c>
      <c r="W7970" s="1" t="s">
        <v>99</v>
      </c>
      <c r="X7970" s="1" t="s">
        <v>69</v>
      </c>
      <c r="Y7970" s="1" t="s">
        <v>69</v>
      </c>
      <c r="Z7970" s="1" t="s">
        <v>69</v>
      </c>
      <c r="AA7970" s="1" t="s">
        <v>69</v>
      </c>
      <c r="AB7970" s="1" t="s">
        <v>70</v>
      </c>
      <c r="AC7970" s="1" t="s">
        <v>80</v>
      </c>
      <c r="AD7970" s="1" t="s">
        <v>69</v>
      </c>
      <c r="AE7970" s="1" t="s">
        <v>70</v>
      </c>
      <c r="AF7970" s="1" t="s">
        <v>69</v>
      </c>
      <c r="AG7970" s="1" t="s">
        <v>69</v>
      </c>
      <c r="AH7970" s="1" t="s">
        <v>69</v>
      </c>
      <c r="AI7970" s="1" t="s">
        <v>70</v>
      </c>
      <c r="AJ7970" s="1" t="s">
        <v>69</v>
      </c>
      <c r="AK7970" s="1" t="s">
        <v>69</v>
      </c>
      <c r="AL7970" s="1" t="s">
        <v>69</v>
      </c>
      <c r="AM7970" s="1" t="s">
        <v>69</v>
      </c>
      <c r="AN7970" s="1" t="s">
        <v>70</v>
      </c>
      <c r="AO7970" s="1" t="s">
        <v>69</v>
      </c>
      <c r="AP7970" s="1" t="s">
        <v>69</v>
      </c>
      <c r="AQ7970" s="1" t="s">
        <v>69</v>
      </c>
      <c r="AR7970" s="1" t="s">
        <v>69</v>
      </c>
      <c r="AS7970" s="1" t="s">
        <v>70</v>
      </c>
      <c r="AT7970" s="1" t="s">
        <v>70</v>
      </c>
      <c r="AU7970" s="1" t="s">
        <v>70</v>
      </c>
      <c r="AV7970" s="1" t="s">
        <v>70</v>
      </c>
      <c r="AW7970" s="1" t="s">
        <v>69</v>
      </c>
      <c r="AX7970" s="1" t="s">
        <v>70</v>
      </c>
      <c r="AY7970" s="1" t="s">
        <v>70</v>
      </c>
      <c r="AZ7970" s="1" t="s">
        <v>70</v>
      </c>
      <c r="BA7970" s="1" t="s">
        <v>70</v>
      </c>
      <c r="BB7970" s="1" t="s">
        <v>70</v>
      </c>
      <c r="BC7970" s="1" t="s">
        <v>70</v>
      </c>
      <c r="BD7970" s="1" t="s">
        <v>70</v>
      </c>
      <c r="BE7970" s="1" t="s">
        <v>70</v>
      </c>
      <c r="BF7970" s="1" t="s">
        <v>70</v>
      </c>
      <c r="BG7970" s="3">
        <v>41036.674305555556</v>
      </c>
    </row>
    <row r="7971">
      <c r="A7971" s="1">
        <v>1003753.0</v>
      </c>
      <c r="B7971" s="1" t="s">
        <v>33586</v>
      </c>
      <c r="C7971" s="2" t="s">
        <v>33587</v>
      </c>
      <c r="H7971" s="1" t="s">
        <v>33588</v>
      </c>
      <c r="I7971" s="1" t="s">
        <v>4780</v>
      </c>
      <c r="J7971" s="1" t="s">
        <v>3528</v>
      </c>
      <c r="K7971" s="1" t="s">
        <v>96</v>
      </c>
      <c r="L7971" s="1">
        <v>14214.0</v>
      </c>
      <c r="M7971" s="1" t="s">
        <v>25936</v>
      </c>
      <c r="N7971" s="1" t="s">
        <v>1144</v>
      </c>
      <c r="U7971" s="1">
        <v>-78.823395</v>
      </c>
      <c r="V7971" s="1">
        <v>42.95274</v>
      </c>
      <c r="W7971" s="1" t="s">
        <v>864</v>
      </c>
      <c r="X7971" s="1" t="s">
        <v>70</v>
      </c>
      <c r="Y7971" s="1" t="s">
        <v>70</v>
      </c>
      <c r="Z7971" s="1" t="s">
        <v>70</v>
      </c>
      <c r="AA7971" s="1" t="s">
        <v>70</v>
      </c>
      <c r="AB7971" s="1" t="s">
        <v>70</v>
      </c>
      <c r="AC7971" s="1" t="s">
        <v>80</v>
      </c>
      <c r="AD7971" s="1" t="s">
        <v>69</v>
      </c>
      <c r="AE7971" s="1" t="s">
        <v>70</v>
      </c>
      <c r="AF7971" s="1" t="s">
        <v>70</v>
      </c>
      <c r="AG7971" s="1" t="s">
        <v>69</v>
      </c>
      <c r="AH7971" s="1" t="s">
        <v>70</v>
      </c>
      <c r="AI7971" s="1" t="s">
        <v>70</v>
      </c>
      <c r="AJ7971" s="1" t="s">
        <v>69</v>
      </c>
      <c r="AK7971" s="1" t="s">
        <v>69</v>
      </c>
      <c r="AL7971" s="1" t="s">
        <v>70</v>
      </c>
      <c r="AM7971" s="1" t="s">
        <v>69</v>
      </c>
      <c r="AN7971" s="1" t="s">
        <v>70</v>
      </c>
      <c r="AO7971" s="1" t="s">
        <v>70</v>
      </c>
      <c r="AP7971" s="1" t="s">
        <v>70</v>
      </c>
      <c r="AQ7971" s="1" t="s">
        <v>70</v>
      </c>
      <c r="AR7971" s="1" t="s">
        <v>70</v>
      </c>
      <c r="AS7971" s="1" t="s">
        <v>70</v>
      </c>
      <c r="AT7971" s="1" t="s">
        <v>69</v>
      </c>
      <c r="AU7971" s="1" t="s">
        <v>69</v>
      </c>
      <c r="AV7971" s="1" t="s">
        <v>70</v>
      </c>
      <c r="AW7971" s="1" t="s">
        <v>70</v>
      </c>
      <c r="AX7971" s="1" t="s">
        <v>70</v>
      </c>
      <c r="AY7971" s="1" t="s">
        <v>70</v>
      </c>
      <c r="AZ7971" s="1" t="s">
        <v>69</v>
      </c>
      <c r="BA7971" s="1" t="s">
        <v>70</v>
      </c>
      <c r="BB7971" s="1" t="s">
        <v>70</v>
      </c>
      <c r="BC7971" s="1" t="s">
        <v>70</v>
      </c>
      <c r="BD7971" s="1" t="s">
        <v>70</v>
      </c>
      <c r="BE7971" s="1" t="s">
        <v>70</v>
      </c>
      <c r="BF7971" s="1" t="s">
        <v>70</v>
      </c>
      <c r="BG7971" s="3">
        <v>41745.575</v>
      </c>
    </row>
    <row r="7972">
      <c r="A7972" s="1">
        <v>1004170.0</v>
      </c>
      <c r="B7972" s="1" t="s">
        <v>33589</v>
      </c>
      <c r="C7972" s="2" t="s">
        <v>5484</v>
      </c>
      <c r="D7972" s="2" t="s">
        <v>33590</v>
      </c>
      <c r="E7972" s="2" t="s">
        <v>5486</v>
      </c>
      <c r="H7972" s="1" t="s">
        <v>33591</v>
      </c>
      <c r="I7972" s="1" t="s">
        <v>2336</v>
      </c>
      <c r="J7972" s="1" t="s">
        <v>223</v>
      </c>
      <c r="K7972" s="1" t="s">
        <v>133</v>
      </c>
      <c r="L7972" s="1">
        <v>98105.0</v>
      </c>
      <c r="M7972" s="1" t="s">
        <v>33592</v>
      </c>
      <c r="N7972" s="1" t="s">
        <v>372</v>
      </c>
      <c r="U7972" s="1">
        <v>-122.31303</v>
      </c>
      <c r="V7972" s="1">
        <v>47.665627</v>
      </c>
      <c r="X7972" s="1" t="s">
        <v>69</v>
      </c>
      <c r="Y7972" s="1" t="s">
        <v>69</v>
      </c>
      <c r="Z7972" s="1" t="s">
        <v>70</v>
      </c>
      <c r="AA7972" s="1" t="s">
        <v>69</v>
      </c>
      <c r="AB7972" s="1" t="s">
        <v>69</v>
      </c>
      <c r="AC7972" s="1" t="s">
        <v>69</v>
      </c>
      <c r="AD7972" s="1" t="s">
        <v>69</v>
      </c>
      <c r="AE7972" s="1" t="s">
        <v>69</v>
      </c>
      <c r="AF7972" s="1" t="s">
        <v>70</v>
      </c>
      <c r="AG7972" s="1" t="s">
        <v>69</v>
      </c>
      <c r="AH7972" s="1" t="s">
        <v>69</v>
      </c>
      <c r="AI7972" s="1" t="s">
        <v>69</v>
      </c>
      <c r="AJ7972" s="1" t="s">
        <v>69</v>
      </c>
      <c r="AK7972" s="1" t="s">
        <v>69</v>
      </c>
      <c r="AL7972" s="1" t="s">
        <v>69</v>
      </c>
      <c r="AM7972" s="1" t="s">
        <v>69</v>
      </c>
      <c r="AN7972" s="1" t="s">
        <v>70</v>
      </c>
      <c r="AO7972" s="1" t="s">
        <v>69</v>
      </c>
      <c r="AP7972" s="1" t="s">
        <v>70</v>
      </c>
      <c r="AQ7972" s="1" t="s">
        <v>69</v>
      </c>
      <c r="AR7972" s="1" t="s">
        <v>69</v>
      </c>
      <c r="AS7972" s="1" t="s">
        <v>69</v>
      </c>
      <c r="AT7972" s="1" t="s">
        <v>69</v>
      </c>
      <c r="AU7972" s="1" t="s">
        <v>70</v>
      </c>
      <c r="AV7972" s="1" t="s">
        <v>70</v>
      </c>
      <c r="AW7972" s="1" t="s">
        <v>69</v>
      </c>
      <c r="AX7972" s="1" t="s">
        <v>70</v>
      </c>
      <c r="AY7972" s="1" t="s">
        <v>69</v>
      </c>
      <c r="AZ7972" s="1" t="s">
        <v>69</v>
      </c>
      <c r="BA7972" s="1" t="s">
        <v>70</v>
      </c>
      <c r="BB7972" s="1" t="s">
        <v>69</v>
      </c>
      <c r="BC7972" s="1" t="s">
        <v>69</v>
      </c>
      <c r="BD7972" s="1" t="s">
        <v>70</v>
      </c>
      <c r="BE7972" s="1" t="s">
        <v>70</v>
      </c>
      <c r="BF7972" s="1" t="s">
        <v>69</v>
      </c>
      <c r="BG7972" s="3">
        <v>42563.78611111111</v>
      </c>
    </row>
    <row r="7973">
      <c r="A7973" s="1">
        <v>1001808.0</v>
      </c>
      <c r="B7973" s="1" t="s">
        <v>33593</v>
      </c>
      <c r="C7973" s="2" t="s">
        <v>33594</v>
      </c>
      <c r="H7973" s="1" t="s">
        <v>33595</v>
      </c>
      <c r="I7973" s="1" t="s">
        <v>310</v>
      </c>
      <c r="J7973" s="1" t="s">
        <v>2355</v>
      </c>
      <c r="K7973" s="1" t="s">
        <v>311</v>
      </c>
      <c r="L7973" s="1">
        <v>21201.0</v>
      </c>
      <c r="M7973" s="1" t="s">
        <v>33596</v>
      </c>
      <c r="N7973" s="1" t="s">
        <v>1376</v>
      </c>
      <c r="U7973" s="1">
        <v>-76.622772</v>
      </c>
      <c r="V7973" s="1">
        <v>39.28894</v>
      </c>
      <c r="X7973" s="1" t="s">
        <v>69</v>
      </c>
      <c r="Y7973" s="1" t="s">
        <v>69</v>
      </c>
      <c r="Z7973" s="1" t="s">
        <v>69</v>
      </c>
      <c r="AA7973" s="1" t="s">
        <v>69</v>
      </c>
      <c r="AB7973" s="1" t="s">
        <v>69</v>
      </c>
      <c r="AC7973" s="1" t="s">
        <v>70</v>
      </c>
      <c r="AD7973" s="1" t="s">
        <v>69</v>
      </c>
      <c r="AE7973" s="1" t="s">
        <v>70</v>
      </c>
      <c r="AF7973" s="1" t="s">
        <v>70</v>
      </c>
      <c r="AG7973" s="1" t="s">
        <v>69</v>
      </c>
      <c r="AH7973" s="1" t="s">
        <v>69</v>
      </c>
      <c r="AI7973" s="1" t="s">
        <v>70</v>
      </c>
      <c r="AJ7973" s="1" t="s">
        <v>69</v>
      </c>
      <c r="AK7973" s="1" t="s">
        <v>69</v>
      </c>
      <c r="AL7973" s="1" t="s">
        <v>69</v>
      </c>
      <c r="AM7973" s="1" t="s">
        <v>69</v>
      </c>
      <c r="AN7973" s="1" t="s">
        <v>70</v>
      </c>
      <c r="AO7973" s="1" t="s">
        <v>70</v>
      </c>
      <c r="AP7973" s="1" t="s">
        <v>70</v>
      </c>
      <c r="AQ7973" s="1" t="s">
        <v>69</v>
      </c>
      <c r="AR7973" s="1" t="s">
        <v>70</v>
      </c>
      <c r="AS7973" s="1" t="s">
        <v>70</v>
      </c>
      <c r="AT7973" s="1" t="s">
        <v>69</v>
      </c>
      <c r="AU7973" s="1" t="s">
        <v>70</v>
      </c>
      <c r="AV7973" s="1" t="s">
        <v>70</v>
      </c>
      <c r="AW7973" s="1" t="s">
        <v>70</v>
      </c>
      <c r="AX7973" s="1" t="s">
        <v>70</v>
      </c>
      <c r="AY7973" s="1" t="s">
        <v>70</v>
      </c>
      <c r="AZ7973" s="1" t="s">
        <v>69</v>
      </c>
      <c r="BA7973" s="1" t="s">
        <v>70</v>
      </c>
      <c r="BB7973" s="1" t="s">
        <v>70</v>
      </c>
      <c r="BC7973" s="1" t="s">
        <v>70</v>
      </c>
      <c r="BD7973" s="1" t="s">
        <v>70</v>
      </c>
      <c r="BE7973" s="1" t="s">
        <v>70</v>
      </c>
      <c r="BF7973" s="1" t="s">
        <v>70</v>
      </c>
      <c r="BG7973" s="3">
        <v>42082.58541666667</v>
      </c>
    </row>
    <row r="7974">
      <c r="A7974" s="1">
        <v>1009758.0</v>
      </c>
      <c r="B7974" s="1" t="s">
        <v>33597</v>
      </c>
      <c r="C7974" s="2" t="s">
        <v>33598</v>
      </c>
      <c r="D7974" s="2" t="s">
        <v>33599</v>
      </c>
      <c r="E7974" s="2" t="s">
        <v>33600</v>
      </c>
      <c r="G7974" s="2" t="s">
        <v>33601</v>
      </c>
      <c r="H7974" s="1" t="s">
        <v>33602</v>
      </c>
      <c r="I7974" s="1" t="s">
        <v>169</v>
      </c>
      <c r="J7974" s="1" t="s">
        <v>170</v>
      </c>
      <c r="K7974" s="1" t="s">
        <v>171</v>
      </c>
      <c r="L7974" s="1">
        <v>55455.0</v>
      </c>
      <c r="M7974" s="1" t="s">
        <v>33603</v>
      </c>
      <c r="N7974" s="1" t="s">
        <v>664</v>
      </c>
      <c r="U7974" s="1">
        <v>-93.233887</v>
      </c>
      <c r="V7974" s="1">
        <v>44.975651</v>
      </c>
      <c r="W7974" s="1" t="s">
        <v>864</v>
      </c>
      <c r="X7974" s="1" t="s">
        <v>70</v>
      </c>
      <c r="Y7974" s="1" t="s">
        <v>70</v>
      </c>
      <c r="Z7974" s="1" t="s">
        <v>70</v>
      </c>
      <c r="AA7974" s="1" t="s">
        <v>70</v>
      </c>
      <c r="AB7974" s="1" t="s">
        <v>70</v>
      </c>
      <c r="AC7974" s="1" t="s">
        <v>69</v>
      </c>
      <c r="AD7974" s="1" t="s">
        <v>70</v>
      </c>
      <c r="AE7974" s="1" t="s">
        <v>70</v>
      </c>
      <c r="AF7974" s="1" t="s">
        <v>70</v>
      </c>
      <c r="AG7974" s="1" t="s">
        <v>69</v>
      </c>
      <c r="AH7974" s="1" t="s">
        <v>70</v>
      </c>
      <c r="AI7974" s="1" t="s">
        <v>70</v>
      </c>
      <c r="AJ7974" s="1" t="s">
        <v>70</v>
      </c>
      <c r="AK7974" s="1" t="s">
        <v>69</v>
      </c>
      <c r="AL7974" s="1" t="s">
        <v>69</v>
      </c>
      <c r="AM7974" s="1" t="s">
        <v>70</v>
      </c>
      <c r="AN7974" s="1" t="s">
        <v>70</v>
      </c>
      <c r="AO7974" s="1" t="s">
        <v>70</v>
      </c>
      <c r="AP7974" s="1" t="s">
        <v>70</v>
      </c>
      <c r="AQ7974" s="1" t="s">
        <v>70</v>
      </c>
      <c r="AR7974" s="1" t="s">
        <v>70</v>
      </c>
      <c r="AS7974" s="1" t="s">
        <v>70</v>
      </c>
      <c r="AT7974" s="1" t="s">
        <v>70</v>
      </c>
      <c r="AU7974" s="1" t="s">
        <v>70</v>
      </c>
      <c r="AV7974" s="1" t="s">
        <v>70</v>
      </c>
      <c r="AW7974" s="1" t="s">
        <v>70</v>
      </c>
      <c r="AX7974" s="1" t="s">
        <v>70</v>
      </c>
      <c r="AY7974" s="1" t="s">
        <v>70</v>
      </c>
      <c r="AZ7974" s="1" t="s">
        <v>69</v>
      </c>
      <c r="BA7974" s="1" t="s">
        <v>70</v>
      </c>
      <c r="BB7974" s="1" t="s">
        <v>70</v>
      </c>
      <c r="BC7974" s="1" t="s">
        <v>70</v>
      </c>
      <c r="BD7974" s="1" t="s">
        <v>70</v>
      </c>
      <c r="BE7974" s="1" t="s">
        <v>70</v>
      </c>
      <c r="BF7974" s="1" t="s">
        <v>70</v>
      </c>
      <c r="BG7974" s="3">
        <v>41737.604166666664</v>
      </c>
    </row>
    <row r="7975">
      <c r="A7975" s="1">
        <v>1009789.0</v>
      </c>
      <c r="B7975" s="1" t="s">
        <v>33604</v>
      </c>
      <c r="C7975" s="2" t="s">
        <v>33605</v>
      </c>
      <c r="D7975" s="2" t="s">
        <v>33599</v>
      </c>
      <c r="H7975" s="1" t="s">
        <v>33606</v>
      </c>
      <c r="I7975" s="1" t="s">
        <v>7297</v>
      </c>
      <c r="J7975" s="1" t="s">
        <v>887</v>
      </c>
      <c r="K7975" s="1" t="s">
        <v>171</v>
      </c>
      <c r="L7975" s="1">
        <v>55108.0</v>
      </c>
      <c r="M7975" s="1" t="s">
        <v>33603</v>
      </c>
      <c r="N7975" s="1" t="s">
        <v>664</v>
      </c>
      <c r="U7975" s="1">
        <v>-93.18486</v>
      </c>
      <c r="V7975" s="1">
        <v>44.9814</v>
      </c>
      <c r="W7975" s="1" t="s">
        <v>864</v>
      </c>
      <c r="X7975" s="1" t="s">
        <v>69</v>
      </c>
      <c r="Y7975" s="1" t="s">
        <v>70</v>
      </c>
      <c r="Z7975" s="1" t="s">
        <v>70</v>
      </c>
      <c r="AA7975" s="1" t="s">
        <v>70</v>
      </c>
      <c r="AB7975" s="1" t="s">
        <v>70</v>
      </c>
      <c r="AC7975" s="1" t="s">
        <v>80</v>
      </c>
      <c r="BG7975" s="3">
        <v>41733.71944444445</v>
      </c>
    </row>
    <row r="7976">
      <c r="A7976" s="1">
        <v>1000233.0</v>
      </c>
      <c r="B7976" s="1" t="s">
        <v>33607</v>
      </c>
      <c r="H7976" s="1" t="s">
        <v>33608</v>
      </c>
      <c r="I7976" s="1" t="s">
        <v>5794</v>
      </c>
      <c r="J7976" s="1" t="s">
        <v>5794</v>
      </c>
      <c r="K7976" s="1" t="s">
        <v>656</v>
      </c>
      <c r="U7976" s="1">
        <v>-122.452</v>
      </c>
      <c r="V7976" s="1">
        <v>37.7756</v>
      </c>
      <c r="X7976" s="1" t="s">
        <v>70</v>
      </c>
      <c r="Y7976" s="1" t="s">
        <v>70</v>
      </c>
      <c r="Z7976" s="1" t="s">
        <v>70</v>
      </c>
      <c r="AA7976" s="1" t="s">
        <v>70</v>
      </c>
      <c r="AB7976" s="1" t="s">
        <v>70</v>
      </c>
      <c r="AC7976" s="1" t="s">
        <v>80</v>
      </c>
      <c r="BG7976" s="1">
        <v>2011.0</v>
      </c>
    </row>
    <row r="7977">
      <c r="A7977" s="1">
        <v>1008216.0</v>
      </c>
      <c r="B7977" s="1" t="s">
        <v>33609</v>
      </c>
      <c r="C7977" s="2" t="s">
        <v>4708</v>
      </c>
      <c r="D7977" s="2" t="s">
        <v>10514</v>
      </c>
      <c r="E7977" s="2" t="s">
        <v>4710</v>
      </c>
      <c r="H7977" s="1" t="s">
        <v>33610</v>
      </c>
      <c r="I7977" s="1" t="s">
        <v>187</v>
      </c>
      <c r="J7977" s="1" t="s">
        <v>187</v>
      </c>
      <c r="K7977" s="1" t="s">
        <v>188</v>
      </c>
      <c r="L7977" s="1">
        <v>19104.0</v>
      </c>
      <c r="M7977" s="1" t="s">
        <v>33611</v>
      </c>
      <c r="N7977" s="1" t="s">
        <v>33612</v>
      </c>
      <c r="U7977" s="1">
        <v>-75.194893</v>
      </c>
      <c r="V7977" s="1">
        <v>39.953274</v>
      </c>
      <c r="X7977" s="1" t="s">
        <v>69</v>
      </c>
      <c r="Y7977" s="1" t="s">
        <v>70</v>
      </c>
      <c r="Z7977" s="1" t="s">
        <v>70</v>
      </c>
      <c r="AA7977" s="1" t="s">
        <v>70</v>
      </c>
      <c r="AB7977" s="1" t="s">
        <v>69</v>
      </c>
      <c r="AC7977" s="1" t="s">
        <v>70</v>
      </c>
      <c r="AD7977" s="1" t="s">
        <v>69</v>
      </c>
      <c r="AE7977" s="1" t="s">
        <v>70</v>
      </c>
      <c r="AF7977" s="1" t="s">
        <v>70</v>
      </c>
      <c r="AG7977" s="1" t="s">
        <v>70</v>
      </c>
      <c r="AH7977" s="1" t="s">
        <v>69</v>
      </c>
      <c r="AI7977" s="1" t="s">
        <v>70</v>
      </c>
      <c r="AJ7977" s="1" t="s">
        <v>70</v>
      </c>
      <c r="AK7977" s="1" t="s">
        <v>69</v>
      </c>
      <c r="AL7977" s="1" t="s">
        <v>69</v>
      </c>
      <c r="AM7977" s="1" t="s">
        <v>69</v>
      </c>
      <c r="AN7977" s="1" t="s">
        <v>69</v>
      </c>
      <c r="AO7977" s="1" t="s">
        <v>70</v>
      </c>
      <c r="AP7977" s="1" t="s">
        <v>70</v>
      </c>
      <c r="AQ7977" s="1" t="s">
        <v>70</v>
      </c>
      <c r="AR7977" s="1" t="s">
        <v>70</v>
      </c>
      <c r="AS7977" s="1" t="s">
        <v>70</v>
      </c>
      <c r="AT7977" s="1" t="s">
        <v>69</v>
      </c>
      <c r="AU7977" s="1" t="s">
        <v>70</v>
      </c>
      <c r="AV7977" s="1" t="s">
        <v>70</v>
      </c>
      <c r="AW7977" s="1" t="s">
        <v>70</v>
      </c>
      <c r="AX7977" s="1" t="s">
        <v>70</v>
      </c>
      <c r="AY7977" s="1" t="s">
        <v>70</v>
      </c>
      <c r="AZ7977" s="1" t="s">
        <v>69</v>
      </c>
      <c r="BA7977" s="1" t="s">
        <v>70</v>
      </c>
      <c r="BB7977" s="1" t="s">
        <v>70</v>
      </c>
      <c r="BC7977" s="1" t="s">
        <v>70</v>
      </c>
      <c r="BD7977" s="1" t="s">
        <v>70</v>
      </c>
      <c r="BE7977" s="1" t="s">
        <v>70</v>
      </c>
      <c r="BF7977" s="1" t="s">
        <v>70</v>
      </c>
      <c r="BG7977" s="3">
        <v>42550.52013888889</v>
      </c>
    </row>
    <row r="7978">
      <c r="A7978" s="1">
        <v>1003148.0</v>
      </c>
      <c r="B7978" s="1" t="s">
        <v>33613</v>
      </c>
      <c r="C7978" s="2" t="s">
        <v>12671</v>
      </c>
      <c r="D7978" s="2" t="s">
        <v>12672</v>
      </c>
      <c r="H7978" s="1" t="s">
        <v>33614</v>
      </c>
      <c r="I7978" s="1" t="s">
        <v>4229</v>
      </c>
      <c r="J7978" s="1" t="s">
        <v>4230</v>
      </c>
      <c r="K7978" s="1" t="s">
        <v>349</v>
      </c>
      <c r="L7978" s="1">
        <v>80918.0</v>
      </c>
      <c r="M7978" s="1" t="s">
        <v>16953</v>
      </c>
      <c r="N7978" s="1" t="s">
        <v>5314</v>
      </c>
      <c r="U7978" s="1">
        <v>-104.81728</v>
      </c>
      <c r="V7978" s="1">
        <v>38.906162</v>
      </c>
      <c r="W7978" s="1" t="s">
        <v>99</v>
      </c>
      <c r="X7978" s="1" t="s">
        <v>69</v>
      </c>
      <c r="Y7978" s="1" t="s">
        <v>70</v>
      </c>
      <c r="Z7978" s="1" t="s">
        <v>70</v>
      </c>
      <c r="AA7978" s="1" t="s">
        <v>70</v>
      </c>
      <c r="AB7978" s="1" t="s">
        <v>69</v>
      </c>
      <c r="AC7978" s="1" t="s">
        <v>80</v>
      </c>
      <c r="AD7978" s="1" t="s">
        <v>69</v>
      </c>
      <c r="AE7978" s="1" t="s">
        <v>70</v>
      </c>
      <c r="AF7978" s="1" t="s">
        <v>69</v>
      </c>
      <c r="AG7978" s="1" t="s">
        <v>70</v>
      </c>
      <c r="AH7978" s="1" t="s">
        <v>70</v>
      </c>
      <c r="AI7978" s="1" t="s">
        <v>69</v>
      </c>
      <c r="AJ7978" s="1" t="s">
        <v>70</v>
      </c>
      <c r="AK7978" s="1" t="s">
        <v>69</v>
      </c>
      <c r="AL7978" s="1" t="s">
        <v>69</v>
      </c>
      <c r="AM7978" s="1" t="s">
        <v>69</v>
      </c>
      <c r="AN7978" s="1" t="s">
        <v>70</v>
      </c>
      <c r="AO7978" s="1" t="s">
        <v>69</v>
      </c>
      <c r="AP7978" s="1" t="s">
        <v>70</v>
      </c>
      <c r="AQ7978" s="1" t="s">
        <v>70</v>
      </c>
      <c r="AR7978" s="1" t="s">
        <v>70</v>
      </c>
      <c r="AS7978" s="1" t="s">
        <v>69</v>
      </c>
      <c r="AT7978" s="1" t="s">
        <v>69</v>
      </c>
      <c r="AU7978" s="1" t="s">
        <v>69</v>
      </c>
      <c r="AV7978" s="1" t="s">
        <v>70</v>
      </c>
      <c r="AW7978" s="1" t="s">
        <v>70</v>
      </c>
      <c r="AX7978" s="1" t="s">
        <v>70</v>
      </c>
      <c r="AY7978" s="1" t="s">
        <v>70</v>
      </c>
      <c r="AZ7978" s="1" t="s">
        <v>69</v>
      </c>
      <c r="BA7978" s="1" t="s">
        <v>70</v>
      </c>
      <c r="BB7978" s="1" t="s">
        <v>70</v>
      </c>
      <c r="BC7978" s="1" t="s">
        <v>70</v>
      </c>
      <c r="BD7978" s="1" t="s">
        <v>70</v>
      </c>
      <c r="BE7978" s="1" t="s">
        <v>70</v>
      </c>
      <c r="BF7978" s="1" t="s">
        <v>70</v>
      </c>
      <c r="BG7978" s="3">
        <v>41712.470138888886</v>
      </c>
    </row>
    <row r="7979">
      <c r="A7979" s="1">
        <v>1019764.0</v>
      </c>
      <c r="B7979" s="1" t="s">
        <v>33615</v>
      </c>
      <c r="C7979" s="2" t="s">
        <v>33616</v>
      </c>
      <c r="H7979" s="1" t="s">
        <v>33617</v>
      </c>
      <c r="I7979" s="1" t="s">
        <v>33618</v>
      </c>
      <c r="J7979" s="1" t="s">
        <v>748</v>
      </c>
      <c r="K7979" s="1" t="s">
        <v>77</v>
      </c>
      <c r="L7979" s="1">
        <v>43221.0</v>
      </c>
      <c r="M7979" s="1" t="s">
        <v>33619</v>
      </c>
      <c r="N7979" s="1" t="s">
        <v>1580</v>
      </c>
      <c r="U7979" s="1">
        <v>-83.066902</v>
      </c>
      <c r="V7979" s="1">
        <v>40.013847</v>
      </c>
      <c r="X7979" s="1" t="s">
        <v>69</v>
      </c>
      <c r="Y7979" s="1" t="s">
        <v>69</v>
      </c>
      <c r="Z7979" s="1" t="s">
        <v>70</v>
      </c>
      <c r="AA7979" s="1" t="s">
        <v>69</v>
      </c>
      <c r="AB7979" s="1" t="s">
        <v>69</v>
      </c>
      <c r="AC7979" s="1" t="s">
        <v>69</v>
      </c>
      <c r="AD7979" s="1" t="s">
        <v>69</v>
      </c>
      <c r="AE7979" s="1" t="s">
        <v>70</v>
      </c>
      <c r="AF7979" s="1" t="s">
        <v>70</v>
      </c>
      <c r="AG7979" s="1" t="s">
        <v>69</v>
      </c>
      <c r="AH7979" s="1" t="s">
        <v>69</v>
      </c>
      <c r="AI7979" s="1" t="s">
        <v>69</v>
      </c>
      <c r="AJ7979" s="1" t="s">
        <v>70</v>
      </c>
      <c r="AK7979" s="1" t="s">
        <v>69</v>
      </c>
      <c r="AL7979" s="1" t="s">
        <v>69</v>
      </c>
      <c r="AM7979" s="1" t="s">
        <v>69</v>
      </c>
      <c r="AN7979" s="1" t="s">
        <v>70</v>
      </c>
      <c r="AO7979" s="1" t="s">
        <v>69</v>
      </c>
      <c r="AP7979" s="1" t="s">
        <v>70</v>
      </c>
      <c r="AQ7979" s="1" t="s">
        <v>70</v>
      </c>
      <c r="AR7979" s="1" t="s">
        <v>69</v>
      </c>
      <c r="AS7979" s="1" t="s">
        <v>69</v>
      </c>
      <c r="AT7979" s="1" t="s">
        <v>70</v>
      </c>
      <c r="AU7979" s="1" t="s">
        <v>70</v>
      </c>
      <c r="AV7979" s="1" t="s">
        <v>70</v>
      </c>
      <c r="AW7979" s="1" t="s">
        <v>70</v>
      </c>
      <c r="AX7979" s="1" t="s">
        <v>69</v>
      </c>
      <c r="AY7979" s="1" t="s">
        <v>70</v>
      </c>
      <c r="AZ7979" s="1" t="s">
        <v>69</v>
      </c>
      <c r="BA7979" s="1" t="s">
        <v>70</v>
      </c>
      <c r="BB7979" s="1" t="s">
        <v>70</v>
      </c>
      <c r="BC7979" s="1" t="s">
        <v>70</v>
      </c>
      <c r="BD7979" s="1" t="s">
        <v>70</v>
      </c>
      <c r="BE7979" s="1" t="s">
        <v>70</v>
      </c>
      <c r="BF7979" s="1" t="s">
        <v>70</v>
      </c>
      <c r="BG7979" s="3">
        <v>43887.697916666664</v>
      </c>
    </row>
    <row r="7980">
      <c r="A7980" s="1">
        <v>1011429.0</v>
      </c>
      <c r="B7980" s="1" t="s">
        <v>33620</v>
      </c>
      <c r="C7980" s="2" t="s">
        <v>2964</v>
      </c>
      <c r="D7980" s="2" t="s">
        <v>33621</v>
      </c>
      <c r="E7980" s="2" t="s">
        <v>2966</v>
      </c>
      <c r="G7980" s="2" t="s">
        <v>2967</v>
      </c>
      <c r="H7980" s="1" t="s">
        <v>33622</v>
      </c>
      <c r="I7980" s="1" t="s">
        <v>5794</v>
      </c>
      <c r="J7980" s="1" t="s">
        <v>5794</v>
      </c>
      <c r="K7980" s="1" t="s">
        <v>656</v>
      </c>
      <c r="L7980" s="1">
        <v>94117.0</v>
      </c>
      <c r="M7980" s="1" t="s">
        <v>33623</v>
      </c>
      <c r="N7980" s="1" t="s">
        <v>1105</v>
      </c>
      <c r="U7980" s="1">
        <v>-122.45333</v>
      </c>
      <c r="V7980" s="1">
        <v>37.76825</v>
      </c>
      <c r="X7980" s="1" t="s">
        <v>69</v>
      </c>
      <c r="Y7980" s="1" t="s">
        <v>69</v>
      </c>
      <c r="Z7980" s="1" t="s">
        <v>70</v>
      </c>
      <c r="AA7980" s="1" t="s">
        <v>69</v>
      </c>
      <c r="AB7980" s="1" t="s">
        <v>69</v>
      </c>
      <c r="AC7980" s="1" t="s">
        <v>69</v>
      </c>
      <c r="AD7980" s="1" t="s">
        <v>69</v>
      </c>
      <c r="AE7980" s="1" t="s">
        <v>70</v>
      </c>
      <c r="AF7980" s="1" t="s">
        <v>70</v>
      </c>
      <c r="AG7980" s="1" t="s">
        <v>70</v>
      </c>
      <c r="AH7980" s="1" t="s">
        <v>69</v>
      </c>
      <c r="AI7980" s="1" t="s">
        <v>70</v>
      </c>
      <c r="AJ7980" s="1" t="s">
        <v>69</v>
      </c>
      <c r="AK7980" s="1" t="s">
        <v>69</v>
      </c>
      <c r="AL7980" s="1" t="s">
        <v>70</v>
      </c>
      <c r="AM7980" s="1" t="s">
        <v>70</v>
      </c>
      <c r="AN7980" s="1" t="s">
        <v>70</v>
      </c>
      <c r="AO7980" s="1" t="s">
        <v>69</v>
      </c>
      <c r="AP7980" s="1" t="s">
        <v>70</v>
      </c>
      <c r="AQ7980" s="1" t="s">
        <v>70</v>
      </c>
      <c r="AR7980" s="1" t="s">
        <v>70</v>
      </c>
      <c r="AS7980" s="1" t="s">
        <v>69</v>
      </c>
      <c r="AT7980" s="1" t="s">
        <v>70</v>
      </c>
      <c r="AU7980" s="1" t="s">
        <v>70</v>
      </c>
      <c r="AV7980" s="1" t="s">
        <v>70</v>
      </c>
      <c r="AW7980" s="1" t="s">
        <v>70</v>
      </c>
      <c r="AX7980" s="1" t="s">
        <v>70</v>
      </c>
      <c r="AY7980" s="1" t="s">
        <v>70</v>
      </c>
      <c r="AZ7980" s="1" t="s">
        <v>69</v>
      </c>
      <c r="BA7980" s="1" t="s">
        <v>70</v>
      </c>
      <c r="BB7980" s="1" t="s">
        <v>70</v>
      </c>
      <c r="BC7980" s="1" t="s">
        <v>70</v>
      </c>
      <c r="BD7980" s="1" t="s">
        <v>70</v>
      </c>
      <c r="BE7980" s="1" t="s">
        <v>70</v>
      </c>
      <c r="BF7980" s="1" t="s">
        <v>70</v>
      </c>
      <c r="BG7980" s="3">
        <v>42205.527083333334</v>
      </c>
    </row>
    <row r="7981">
      <c r="A7981" s="1">
        <v>1002958.0</v>
      </c>
      <c r="B7981" s="1" t="s">
        <v>33624</v>
      </c>
      <c r="C7981" s="2" t="s">
        <v>33625</v>
      </c>
      <c r="D7981" s="2" t="s">
        <v>33626</v>
      </c>
      <c r="E7981" s="2" t="s">
        <v>33627</v>
      </c>
      <c r="F7981" s="2" t="s">
        <v>33628</v>
      </c>
      <c r="H7981" s="1" t="s">
        <v>33629</v>
      </c>
      <c r="I7981" s="1" t="s">
        <v>33630</v>
      </c>
      <c r="J7981" s="1" t="s">
        <v>276</v>
      </c>
      <c r="K7981" s="1" t="s">
        <v>188</v>
      </c>
      <c r="L7981" s="1">
        <v>19406.0</v>
      </c>
      <c r="M7981" s="1" t="s">
        <v>21193</v>
      </c>
      <c r="N7981" s="1" t="s">
        <v>79</v>
      </c>
      <c r="O7981" s="1" t="s">
        <v>33631</v>
      </c>
      <c r="P7981" s="1" t="s">
        <v>480</v>
      </c>
      <c r="U7981" s="1">
        <v>-75.371994</v>
      </c>
      <c r="V7981" s="1">
        <v>40.10146</v>
      </c>
      <c r="X7981" s="1" t="s">
        <v>69</v>
      </c>
      <c r="Y7981" s="1" t="s">
        <v>69</v>
      </c>
      <c r="Z7981" s="1" t="s">
        <v>70</v>
      </c>
      <c r="AA7981" s="1" t="s">
        <v>69</v>
      </c>
      <c r="AB7981" s="1" t="s">
        <v>69</v>
      </c>
      <c r="AC7981" s="1" t="s">
        <v>69</v>
      </c>
      <c r="AD7981" s="1" t="s">
        <v>69</v>
      </c>
      <c r="AE7981" s="1" t="s">
        <v>69</v>
      </c>
      <c r="AF7981" s="1" t="s">
        <v>69</v>
      </c>
      <c r="AG7981" s="1" t="s">
        <v>69</v>
      </c>
      <c r="AH7981" s="1" t="s">
        <v>69</v>
      </c>
      <c r="AI7981" s="1" t="s">
        <v>70</v>
      </c>
      <c r="AJ7981" s="1" t="s">
        <v>69</v>
      </c>
      <c r="AK7981" s="1" t="s">
        <v>69</v>
      </c>
      <c r="AL7981" s="1" t="s">
        <v>70</v>
      </c>
      <c r="AM7981" s="1" t="s">
        <v>69</v>
      </c>
      <c r="AN7981" s="1" t="s">
        <v>69</v>
      </c>
      <c r="AO7981" s="1" t="s">
        <v>69</v>
      </c>
      <c r="AP7981" s="1" t="s">
        <v>70</v>
      </c>
      <c r="AQ7981" s="1" t="s">
        <v>70</v>
      </c>
      <c r="AR7981" s="1" t="s">
        <v>69</v>
      </c>
      <c r="AS7981" s="1" t="s">
        <v>69</v>
      </c>
      <c r="AT7981" s="1" t="s">
        <v>69</v>
      </c>
      <c r="AU7981" s="1" t="s">
        <v>69</v>
      </c>
      <c r="AV7981" s="1" t="s">
        <v>70</v>
      </c>
      <c r="AW7981" s="1" t="s">
        <v>69</v>
      </c>
      <c r="AX7981" s="1" t="s">
        <v>69</v>
      </c>
      <c r="AY7981" s="1" t="s">
        <v>70</v>
      </c>
      <c r="AZ7981" s="1" t="s">
        <v>69</v>
      </c>
      <c r="BA7981" s="1" t="s">
        <v>70</v>
      </c>
      <c r="BB7981" s="1" t="s">
        <v>69</v>
      </c>
      <c r="BC7981" s="1" t="s">
        <v>69</v>
      </c>
      <c r="BD7981" s="1" t="s">
        <v>70</v>
      </c>
      <c r="BE7981" s="1" t="s">
        <v>70</v>
      </c>
      <c r="BF7981" s="1" t="s">
        <v>70</v>
      </c>
      <c r="BG7981" s="3">
        <v>42548.70486111111</v>
      </c>
    </row>
    <row r="7982">
      <c r="A7982" s="1">
        <v>1009375.0</v>
      </c>
      <c r="B7982" s="1" t="s">
        <v>33632</v>
      </c>
      <c r="C7982" s="2" t="s">
        <v>33633</v>
      </c>
      <c r="H7982" s="1" t="s">
        <v>33634</v>
      </c>
      <c r="I7982" s="1" t="s">
        <v>33635</v>
      </c>
      <c r="K7982" s="1" t="s">
        <v>451</v>
      </c>
      <c r="L7982" s="1">
        <v>54835.0</v>
      </c>
      <c r="U7982" s="1">
        <v>-91.215401</v>
      </c>
      <c r="V7982" s="1">
        <v>45.680401</v>
      </c>
      <c r="X7982" s="1" t="s">
        <v>69</v>
      </c>
      <c r="Y7982" s="1" t="s">
        <v>70</v>
      </c>
      <c r="Z7982" s="1" t="s">
        <v>70</v>
      </c>
      <c r="AA7982" s="1" t="s">
        <v>70</v>
      </c>
      <c r="AB7982" s="1" t="s">
        <v>70</v>
      </c>
      <c r="AC7982" s="1" t="s">
        <v>80</v>
      </c>
      <c r="BG7982" s="1">
        <v>2013.0</v>
      </c>
    </row>
    <row r="7983">
      <c r="A7983" s="1">
        <v>1009276.0</v>
      </c>
      <c r="B7983" s="1" t="s">
        <v>33636</v>
      </c>
      <c r="C7983" s="2" t="s">
        <v>33637</v>
      </c>
      <c r="H7983" s="1" t="s">
        <v>33638</v>
      </c>
      <c r="I7983" s="1" t="s">
        <v>3230</v>
      </c>
      <c r="K7983" s="1" t="s">
        <v>1818</v>
      </c>
      <c r="L7983" s="1">
        <v>6511.0</v>
      </c>
      <c r="U7983" s="1">
        <v>-72.909302</v>
      </c>
      <c r="V7983" s="1">
        <v>41.316002</v>
      </c>
      <c r="X7983" s="1" t="s">
        <v>69</v>
      </c>
      <c r="Y7983" s="1" t="s">
        <v>70</v>
      </c>
      <c r="Z7983" s="1" t="s">
        <v>70</v>
      </c>
      <c r="AA7983" s="1" t="s">
        <v>70</v>
      </c>
      <c r="AB7983" s="1" t="s">
        <v>70</v>
      </c>
      <c r="AC7983" s="1" t="s">
        <v>80</v>
      </c>
      <c r="BG7983" s="1">
        <v>2013.0</v>
      </c>
    </row>
    <row r="7984">
      <c r="A7984" s="1">
        <v>1009500.0</v>
      </c>
      <c r="B7984" s="1" t="s">
        <v>33639</v>
      </c>
      <c r="D7984" s="2" t="s">
        <v>33640</v>
      </c>
      <c r="H7984" s="1" t="s">
        <v>33641</v>
      </c>
      <c r="I7984" s="1" t="s">
        <v>6053</v>
      </c>
      <c r="K7984" s="1" t="s">
        <v>96</v>
      </c>
      <c r="L7984" s="1">
        <v>13210.0</v>
      </c>
      <c r="U7984" s="1">
        <v>-76.126198</v>
      </c>
      <c r="V7984" s="1">
        <v>43.034698</v>
      </c>
      <c r="X7984" s="1" t="s">
        <v>69</v>
      </c>
      <c r="Y7984" s="1" t="s">
        <v>70</v>
      </c>
      <c r="Z7984" s="1" t="s">
        <v>70</v>
      </c>
      <c r="AA7984" s="1" t="s">
        <v>70</v>
      </c>
      <c r="AB7984" s="1" t="s">
        <v>70</v>
      </c>
      <c r="AC7984" s="1" t="s">
        <v>80</v>
      </c>
      <c r="BG7984" s="1">
        <v>2013.0</v>
      </c>
    </row>
    <row r="7985">
      <c r="A7985" s="1">
        <v>1010556.0</v>
      </c>
      <c r="B7985" s="1" t="s">
        <v>33642</v>
      </c>
      <c r="D7985" s="2" t="s">
        <v>33643</v>
      </c>
      <c r="G7985" s="1" t="s">
        <v>33644</v>
      </c>
      <c r="I7985" s="1" t="s">
        <v>1686</v>
      </c>
      <c r="J7985" s="1" t="s">
        <v>580</v>
      </c>
      <c r="K7985" s="1" t="s">
        <v>96</v>
      </c>
      <c r="L7985" s="1">
        <v>12534.0</v>
      </c>
      <c r="M7985" s="1" t="s">
        <v>33645</v>
      </c>
      <c r="N7985" s="1" t="s">
        <v>1580</v>
      </c>
      <c r="U7985" s="1">
        <v>-73.782913</v>
      </c>
      <c r="V7985" s="1">
        <v>42.247402</v>
      </c>
      <c r="X7985" s="1" t="s">
        <v>69</v>
      </c>
      <c r="Y7985" s="1" t="s">
        <v>69</v>
      </c>
      <c r="Z7985" s="1" t="s">
        <v>69</v>
      </c>
      <c r="AA7985" s="1" t="s">
        <v>69</v>
      </c>
      <c r="AB7985" s="1" t="s">
        <v>70</v>
      </c>
      <c r="AC7985" s="1" t="s">
        <v>80</v>
      </c>
      <c r="AD7985" s="1" t="s">
        <v>69</v>
      </c>
      <c r="AE7985" s="1" t="s">
        <v>70</v>
      </c>
      <c r="AF7985" s="1" t="s">
        <v>69</v>
      </c>
      <c r="AG7985" s="1" t="s">
        <v>69</v>
      </c>
      <c r="AH7985" s="1" t="s">
        <v>69</v>
      </c>
      <c r="AI7985" s="1" t="s">
        <v>70</v>
      </c>
      <c r="AJ7985" s="1" t="s">
        <v>69</v>
      </c>
      <c r="AK7985" s="1" t="s">
        <v>69</v>
      </c>
      <c r="AL7985" s="1" t="s">
        <v>69</v>
      </c>
      <c r="AM7985" s="1" t="s">
        <v>70</v>
      </c>
      <c r="AN7985" s="1" t="s">
        <v>70</v>
      </c>
      <c r="AO7985" s="1" t="s">
        <v>70</v>
      </c>
      <c r="AP7985" s="1" t="s">
        <v>70</v>
      </c>
      <c r="AQ7985" s="1" t="s">
        <v>70</v>
      </c>
      <c r="AR7985" s="1" t="s">
        <v>70</v>
      </c>
      <c r="AS7985" s="1" t="s">
        <v>69</v>
      </c>
      <c r="AT7985" s="1" t="s">
        <v>69</v>
      </c>
      <c r="AU7985" s="1" t="s">
        <v>69</v>
      </c>
      <c r="AV7985" s="1" t="s">
        <v>70</v>
      </c>
      <c r="AW7985" s="1" t="s">
        <v>70</v>
      </c>
      <c r="AX7985" s="1" t="s">
        <v>70</v>
      </c>
      <c r="AY7985" s="1" t="s">
        <v>70</v>
      </c>
      <c r="AZ7985" s="1" t="s">
        <v>69</v>
      </c>
      <c r="BA7985" s="1" t="s">
        <v>70</v>
      </c>
      <c r="BB7985" s="1" t="s">
        <v>70</v>
      </c>
      <c r="BC7985" s="1" t="s">
        <v>70</v>
      </c>
      <c r="BD7985" s="1" t="s">
        <v>69</v>
      </c>
      <c r="BE7985" s="1" t="s">
        <v>70</v>
      </c>
      <c r="BF7985" s="1" t="s">
        <v>69</v>
      </c>
      <c r="BG7985" s="3">
        <v>41877.70625</v>
      </c>
    </row>
    <row r="7986">
      <c r="A7986" s="1">
        <v>1000777.0</v>
      </c>
      <c r="B7986" s="1" t="s">
        <v>33646</v>
      </c>
      <c r="H7986" s="1" t="s">
        <v>33647</v>
      </c>
      <c r="I7986" s="1" t="s">
        <v>33648</v>
      </c>
      <c r="J7986" s="1" t="s">
        <v>18682</v>
      </c>
      <c r="K7986" s="1" t="s">
        <v>1542</v>
      </c>
      <c r="L7986" s="1">
        <v>82730.0</v>
      </c>
      <c r="U7986" s="1">
        <v>-104.624</v>
      </c>
      <c r="V7986" s="1">
        <v>44.108501</v>
      </c>
      <c r="X7986" s="1" t="s">
        <v>70</v>
      </c>
      <c r="Y7986" s="1" t="s">
        <v>70</v>
      </c>
      <c r="Z7986" s="1" t="s">
        <v>70</v>
      </c>
      <c r="AA7986" s="1" t="s">
        <v>70</v>
      </c>
      <c r="AB7986" s="1" t="s">
        <v>70</v>
      </c>
      <c r="AC7986" s="1" t="s">
        <v>80</v>
      </c>
      <c r="BG7986" s="1">
        <v>2009.0</v>
      </c>
    </row>
    <row r="7987">
      <c r="A7987" s="1">
        <v>1000731.0</v>
      </c>
      <c r="B7987" s="1" t="s">
        <v>33649</v>
      </c>
      <c r="C7987" s="2" t="s">
        <v>33650</v>
      </c>
      <c r="H7987" s="1" t="s">
        <v>33651</v>
      </c>
      <c r="I7987" s="1" t="s">
        <v>33652</v>
      </c>
      <c r="J7987" s="1" t="s">
        <v>1195</v>
      </c>
      <c r="K7987" s="1" t="s">
        <v>389</v>
      </c>
      <c r="L7987" s="1">
        <v>50023.0</v>
      </c>
      <c r="M7987" s="1" t="s">
        <v>2510</v>
      </c>
      <c r="N7987" s="1" t="s">
        <v>205</v>
      </c>
      <c r="U7987" s="1">
        <v>-93.608109</v>
      </c>
      <c r="V7987" s="1">
        <v>41.729881</v>
      </c>
      <c r="W7987" s="1" t="s">
        <v>99</v>
      </c>
      <c r="X7987" s="1" t="s">
        <v>70</v>
      </c>
      <c r="Y7987" s="1" t="s">
        <v>69</v>
      </c>
      <c r="Z7987" s="1" t="s">
        <v>70</v>
      </c>
      <c r="AA7987" s="1" t="s">
        <v>70</v>
      </c>
      <c r="AB7987" s="1" t="s">
        <v>70</v>
      </c>
      <c r="AC7987" s="1" t="s">
        <v>80</v>
      </c>
      <c r="AD7987" s="1" t="s">
        <v>69</v>
      </c>
      <c r="AE7987" s="1" t="s">
        <v>70</v>
      </c>
      <c r="AF7987" s="1" t="s">
        <v>69</v>
      </c>
      <c r="AG7987" s="1" t="s">
        <v>69</v>
      </c>
      <c r="AH7987" s="1" t="s">
        <v>69</v>
      </c>
      <c r="AI7987" s="1" t="s">
        <v>70</v>
      </c>
      <c r="AJ7987" s="1" t="s">
        <v>69</v>
      </c>
      <c r="AK7987" s="1" t="s">
        <v>69</v>
      </c>
      <c r="AL7987" s="1" t="s">
        <v>69</v>
      </c>
      <c r="AM7987" s="1" t="s">
        <v>69</v>
      </c>
      <c r="AN7987" s="1" t="s">
        <v>70</v>
      </c>
      <c r="AO7987" s="1" t="s">
        <v>69</v>
      </c>
      <c r="AP7987" s="1" t="s">
        <v>70</v>
      </c>
      <c r="AQ7987" s="1" t="s">
        <v>69</v>
      </c>
      <c r="AR7987" s="1" t="s">
        <v>69</v>
      </c>
      <c r="AS7987" s="1" t="s">
        <v>69</v>
      </c>
      <c r="AT7987" s="1" t="s">
        <v>69</v>
      </c>
      <c r="AU7987" s="1" t="s">
        <v>69</v>
      </c>
      <c r="AV7987" s="1" t="s">
        <v>70</v>
      </c>
      <c r="AW7987" s="1" t="s">
        <v>70</v>
      </c>
      <c r="AX7987" s="1" t="s">
        <v>70</v>
      </c>
      <c r="AY7987" s="1" t="s">
        <v>70</v>
      </c>
      <c r="AZ7987" s="1" t="s">
        <v>69</v>
      </c>
      <c r="BA7987" s="1" t="s">
        <v>70</v>
      </c>
      <c r="BB7987" s="1" t="s">
        <v>70</v>
      </c>
      <c r="BC7987" s="1" t="s">
        <v>70</v>
      </c>
      <c r="BD7987" s="1" t="s">
        <v>70</v>
      </c>
      <c r="BE7987" s="1" t="s">
        <v>70</v>
      </c>
      <c r="BF7987" s="1" t="s">
        <v>70</v>
      </c>
      <c r="BG7987" s="3">
        <v>41718.688888888886</v>
      </c>
    </row>
    <row r="7988">
      <c r="A7988" s="1">
        <v>1002506.0</v>
      </c>
      <c r="B7988" s="1" t="s">
        <v>33653</v>
      </c>
      <c r="H7988" s="1" t="s">
        <v>33654</v>
      </c>
      <c r="I7988" s="1" t="s">
        <v>369</v>
      </c>
      <c r="J7988" s="1" t="s">
        <v>370</v>
      </c>
      <c r="K7988" s="1" t="s">
        <v>203</v>
      </c>
      <c r="L7988" s="1">
        <v>60640.0</v>
      </c>
      <c r="U7988" s="1">
        <v>-87.658997</v>
      </c>
      <c r="V7988" s="1">
        <v>41.965401</v>
      </c>
      <c r="X7988" s="1" t="s">
        <v>70</v>
      </c>
      <c r="Y7988" s="1" t="s">
        <v>70</v>
      </c>
      <c r="Z7988" s="1" t="s">
        <v>70</v>
      </c>
      <c r="AA7988" s="1" t="s">
        <v>70</v>
      </c>
      <c r="AB7988" s="1" t="s">
        <v>70</v>
      </c>
      <c r="AC7988" s="1" t="s">
        <v>80</v>
      </c>
      <c r="BG7988" s="1">
        <v>2009.0</v>
      </c>
    </row>
    <row r="7989">
      <c r="A7989" s="1">
        <v>1000234.0</v>
      </c>
      <c r="B7989" s="1" t="s">
        <v>33655</v>
      </c>
      <c r="C7989" s="2" t="s">
        <v>33656</v>
      </c>
      <c r="H7989" s="1" t="s">
        <v>4419</v>
      </c>
      <c r="I7989" s="1" t="s">
        <v>1748</v>
      </c>
      <c r="J7989" s="1" t="s">
        <v>33657</v>
      </c>
      <c r="K7989" s="1" t="s">
        <v>561</v>
      </c>
      <c r="L7989" s="1">
        <v>31901.0</v>
      </c>
      <c r="M7989" s="1" t="s">
        <v>33658</v>
      </c>
      <c r="N7989" s="1" t="s">
        <v>490</v>
      </c>
      <c r="U7989" s="1">
        <v>-84.993217</v>
      </c>
      <c r="V7989" s="1">
        <v>32.466541</v>
      </c>
      <c r="W7989" s="1" t="s">
        <v>136</v>
      </c>
      <c r="X7989" s="1" t="s">
        <v>70</v>
      </c>
      <c r="Y7989" s="1" t="s">
        <v>70</v>
      </c>
      <c r="Z7989" s="1" t="s">
        <v>70</v>
      </c>
      <c r="AA7989" s="1" t="s">
        <v>70</v>
      </c>
      <c r="AB7989" s="1" t="s">
        <v>70</v>
      </c>
      <c r="AC7989" s="1" t="s">
        <v>80</v>
      </c>
      <c r="AD7989" s="1" t="s">
        <v>69</v>
      </c>
      <c r="AE7989" s="1" t="s">
        <v>70</v>
      </c>
      <c r="AF7989" s="1" t="s">
        <v>69</v>
      </c>
      <c r="AG7989" s="1" t="s">
        <v>69</v>
      </c>
      <c r="AH7989" s="1" t="s">
        <v>69</v>
      </c>
      <c r="AI7989" s="1" t="s">
        <v>70</v>
      </c>
      <c r="AJ7989" s="1" t="s">
        <v>69</v>
      </c>
      <c r="AK7989" s="1" t="s">
        <v>69</v>
      </c>
      <c r="AL7989" s="1" t="s">
        <v>69</v>
      </c>
      <c r="AM7989" s="1" t="s">
        <v>69</v>
      </c>
      <c r="AN7989" s="1" t="s">
        <v>70</v>
      </c>
      <c r="AO7989" s="1" t="s">
        <v>69</v>
      </c>
      <c r="AP7989" s="1" t="s">
        <v>70</v>
      </c>
      <c r="AQ7989" s="1" t="s">
        <v>70</v>
      </c>
      <c r="AR7989" s="1" t="s">
        <v>69</v>
      </c>
      <c r="AS7989" s="1" t="s">
        <v>69</v>
      </c>
      <c r="AT7989" s="1" t="s">
        <v>70</v>
      </c>
      <c r="AU7989" s="1" t="s">
        <v>69</v>
      </c>
      <c r="AV7989" s="1" t="s">
        <v>69</v>
      </c>
      <c r="AW7989" s="1" t="s">
        <v>70</v>
      </c>
      <c r="AX7989" s="1" t="s">
        <v>70</v>
      </c>
      <c r="AY7989" s="1" t="s">
        <v>70</v>
      </c>
      <c r="AZ7989" s="1" t="s">
        <v>69</v>
      </c>
      <c r="BA7989" s="1" t="s">
        <v>70</v>
      </c>
      <c r="BB7989" s="1" t="s">
        <v>70</v>
      </c>
      <c r="BC7989" s="1" t="s">
        <v>70</v>
      </c>
      <c r="BD7989" s="1" t="s">
        <v>70</v>
      </c>
      <c r="BE7989" s="1" t="s">
        <v>70</v>
      </c>
      <c r="BF7989" s="1" t="s">
        <v>70</v>
      </c>
      <c r="BG7989" s="3">
        <v>41466.67986111111</v>
      </c>
    </row>
    <row r="7990">
      <c r="A7990" s="1">
        <v>1002565.0</v>
      </c>
      <c r="B7990" s="1" t="s">
        <v>33659</v>
      </c>
      <c r="C7990" s="2" t="s">
        <v>33660</v>
      </c>
      <c r="H7990" s="1" t="s">
        <v>33661</v>
      </c>
      <c r="I7990" s="1" t="s">
        <v>14754</v>
      </c>
      <c r="J7990" s="1" t="s">
        <v>33662</v>
      </c>
      <c r="K7990" s="1" t="s">
        <v>460</v>
      </c>
      <c r="L7990" s="1">
        <v>57201.0</v>
      </c>
      <c r="U7990" s="1">
        <v>-97.114502</v>
      </c>
      <c r="V7990" s="1">
        <v>44.900501</v>
      </c>
      <c r="X7990" s="1" t="s">
        <v>70</v>
      </c>
      <c r="Y7990" s="1" t="s">
        <v>70</v>
      </c>
      <c r="Z7990" s="1" t="s">
        <v>70</v>
      </c>
      <c r="AA7990" s="1" t="s">
        <v>70</v>
      </c>
      <c r="AB7990" s="1" t="s">
        <v>70</v>
      </c>
      <c r="AC7990" s="1" t="s">
        <v>80</v>
      </c>
      <c r="BG7990" s="1">
        <v>2009.0</v>
      </c>
    </row>
    <row r="7991">
      <c r="A7991" s="1">
        <v>1010904.0</v>
      </c>
      <c r="B7991" s="1" t="s">
        <v>33659</v>
      </c>
      <c r="C7991" s="2" t="s">
        <v>33663</v>
      </c>
      <c r="H7991" s="1" t="s">
        <v>33664</v>
      </c>
      <c r="I7991" s="1" t="s">
        <v>10657</v>
      </c>
      <c r="J7991" s="1" t="s">
        <v>566</v>
      </c>
      <c r="K7991" s="1" t="s">
        <v>566</v>
      </c>
      <c r="L7991" s="1">
        <v>73106.0</v>
      </c>
      <c r="M7991" s="1" t="s">
        <v>33665</v>
      </c>
      <c r="N7991" s="1" t="s">
        <v>6345</v>
      </c>
      <c r="U7991" s="1">
        <v>-97.521049</v>
      </c>
      <c r="V7991" s="1">
        <v>35.493237</v>
      </c>
      <c r="X7991" s="1" t="s">
        <v>69</v>
      </c>
      <c r="Y7991" s="1" t="s">
        <v>70</v>
      </c>
      <c r="Z7991" s="1" t="s">
        <v>70</v>
      </c>
      <c r="AA7991" s="1" t="s">
        <v>70</v>
      </c>
      <c r="AB7991" s="1" t="s">
        <v>69</v>
      </c>
      <c r="AC7991" s="1" t="s">
        <v>80</v>
      </c>
      <c r="AD7991" s="1" t="s">
        <v>69</v>
      </c>
      <c r="AE7991" s="1" t="s">
        <v>70</v>
      </c>
      <c r="AF7991" s="1" t="s">
        <v>69</v>
      </c>
      <c r="AG7991" s="1" t="s">
        <v>69</v>
      </c>
      <c r="AH7991" s="1" t="s">
        <v>69</v>
      </c>
      <c r="AI7991" s="1" t="s">
        <v>70</v>
      </c>
      <c r="AJ7991" s="1" t="s">
        <v>69</v>
      </c>
      <c r="AK7991" s="1" t="s">
        <v>69</v>
      </c>
      <c r="AL7991" s="1" t="s">
        <v>69</v>
      </c>
      <c r="AM7991" s="1" t="s">
        <v>69</v>
      </c>
      <c r="AN7991" s="1" t="s">
        <v>70</v>
      </c>
      <c r="AO7991" s="1" t="s">
        <v>70</v>
      </c>
      <c r="AP7991" s="1" t="s">
        <v>70</v>
      </c>
      <c r="AQ7991" s="1" t="s">
        <v>69</v>
      </c>
      <c r="AR7991" s="1" t="s">
        <v>69</v>
      </c>
      <c r="AS7991" s="1" t="s">
        <v>70</v>
      </c>
      <c r="AT7991" s="1" t="s">
        <v>70</v>
      </c>
      <c r="AU7991" s="1" t="s">
        <v>69</v>
      </c>
      <c r="AV7991" s="1" t="s">
        <v>70</v>
      </c>
      <c r="AW7991" s="1" t="s">
        <v>70</v>
      </c>
      <c r="AX7991" s="1" t="s">
        <v>70</v>
      </c>
      <c r="AY7991" s="1" t="s">
        <v>70</v>
      </c>
      <c r="AZ7991" s="1" t="s">
        <v>69</v>
      </c>
      <c r="BA7991" s="1" t="s">
        <v>70</v>
      </c>
      <c r="BB7991" s="1" t="s">
        <v>69</v>
      </c>
      <c r="BC7991" s="1" t="s">
        <v>70</v>
      </c>
      <c r="BD7991" s="1" t="s">
        <v>70</v>
      </c>
      <c r="BE7991" s="1" t="s">
        <v>70</v>
      </c>
      <c r="BF7991" s="1" t="s">
        <v>70</v>
      </c>
      <c r="BG7991" s="3">
        <v>42074.57013888889</v>
      </c>
    </row>
    <row r="7992">
      <c r="A7992" s="1">
        <v>1018235.0</v>
      </c>
      <c r="B7992" s="1" t="s">
        <v>33659</v>
      </c>
      <c r="C7992" s="2" t="s">
        <v>33666</v>
      </c>
      <c r="D7992" s="2" t="s">
        <v>33667</v>
      </c>
      <c r="E7992" s="2" t="s">
        <v>33668</v>
      </c>
      <c r="G7992" s="2" t="s">
        <v>33669</v>
      </c>
      <c r="H7992" s="1" t="s">
        <v>33670</v>
      </c>
      <c r="I7992" s="1" t="s">
        <v>709</v>
      </c>
      <c r="J7992" s="1" t="s">
        <v>704</v>
      </c>
      <c r="K7992" s="1" t="s">
        <v>705</v>
      </c>
      <c r="L7992" s="1">
        <v>85012.0</v>
      </c>
      <c r="M7992" s="1" t="s">
        <v>3054</v>
      </c>
      <c r="N7992" s="1" t="s">
        <v>205</v>
      </c>
      <c r="O7992" s="1" t="s">
        <v>33671</v>
      </c>
      <c r="P7992" s="1" t="s">
        <v>8173</v>
      </c>
      <c r="U7992" s="1">
        <v>-112.07102</v>
      </c>
      <c r="V7992" s="1">
        <v>33.522636</v>
      </c>
      <c r="X7992" s="1" t="s">
        <v>69</v>
      </c>
      <c r="Y7992" s="1" t="s">
        <v>69</v>
      </c>
      <c r="Z7992" s="1" t="s">
        <v>69</v>
      </c>
      <c r="AA7992" s="1" t="s">
        <v>70</v>
      </c>
      <c r="AB7992" s="1" t="s">
        <v>69</v>
      </c>
      <c r="AC7992" s="1" t="s">
        <v>69</v>
      </c>
      <c r="AD7992" s="1" t="s">
        <v>69</v>
      </c>
      <c r="AE7992" s="1" t="s">
        <v>69</v>
      </c>
      <c r="AF7992" s="1" t="s">
        <v>69</v>
      </c>
      <c r="AG7992" s="1" t="s">
        <v>69</v>
      </c>
      <c r="AH7992" s="1" t="s">
        <v>69</v>
      </c>
      <c r="AI7992" s="1" t="s">
        <v>69</v>
      </c>
      <c r="AJ7992" s="1" t="s">
        <v>69</v>
      </c>
      <c r="AK7992" s="1" t="s">
        <v>69</v>
      </c>
      <c r="AL7992" s="1" t="s">
        <v>69</v>
      </c>
      <c r="AM7992" s="1" t="s">
        <v>69</v>
      </c>
      <c r="AN7992" s="1" t="s">
        <v>70</v>
      </c>
      <c r="AO7992" s="1" t="s">
        <v>69</v>
      </c>
      <c r="AP7992" s="1" t="s">
        <v>70</v>
      </c>
      <c r="AQ7992" s="1" t="s">
        <v>70</v>
      </c>
      <c r="AR7992" s="1" t="s">
        <v>69</v>
      </c>
      <c r="AS7992" s="1" t="s">
        <v>69</v>
      </c>
      <c r="AT7992" s="1" t="s">
        <v>69</v>
      </c>
      <c r="AU7992" s="1" t="s">
        <v>69</v>
      </c>
      <c r="AV7992" s="1" t="s">
        <v>70</v>
      </c>
      <c r="AW7992" s="1" t="s">
        <v>70</v>
      </c>
      <c r="AX7992" s="1" t="s">
        <v>69</v>
      </c>
      <c r="AY7992" s="1" t="s">
        <v>69</v>
      </c>
      <c r="AZ7992" s="1" t="s">
        <v>69</v>
      </c>
      <c r="BA7992" s="1" t="s">
        <v>70</v>
      </c>
      <c r="BB7992" s="1" t="s">
        <v>69</v>
      </c>
      <c r="BC7992" s="1" t="s">
        <v>69</v>
      </c>
      <c r="BD7992" s="1" t="s">
        <v>69</v>
      </c>
      <c r="BE7992" s="1" t="s">
        <v>69</v>
      </c>
      <c r="BF7992" s="1" t="s">
        <v>70</v>
      </c>
      <c r="BG7992" s="3">
        <v>42906.728472222225</v>
      </c>
    </row>
    <row r="7993">
      <c r="A7993" s="1">
        <v>1012638.0</v>
      </c>
      <c r="B7993" s="1" t="s">
        <v>33672</v>
      </c>
      <c r="H7993" s="1" t="s">
        <v>33673</v>
      </c>
      <c r="I7993" s="1" t="s">
        <v>4780</v>
      </c>
      <c r="J7993" s="1" t="s">
        <v>3528</v>
      </c>
      <c r="K7993" s="1" t="s">
        <v>96</v>
      </c>
      <c r="L7993" s="1">
        <v>14215.0</v>
      </c>
      <c r="M7993" s="1" t="s">
        <v>3194</v>
      </c>
      <c r="N7993" s="1" t="s">
        <v>1221</v>
      </c>
      <c r="U7993" s="1">
        <v>-78.813675</v>
      </c>
      <c r="V7993" s="1">
        <v>42.943218</v>
      </c>
      <c r="X7993" s="1" t="s">
        <v>69</v>
      </c>
      <c r="Y7993" s="1" t="s">
        <v>70</v>
      </c>
      <c r="Z7993" s="1" t="s">
        <v>69</v>
      </c>
      <c r="AA7993" s="1" t="s">
        <v>70</v>
      </c>
      <c r="AB7993" s="1" t="s">
        <v>69</v>
      </c>
      <c r="AC7993" s="1" t="s">
        <v>70</v>
      </c>
      <c r="AD7993" s="1" t="s">
        <v>69</v>
      </c>
      <c r="AE7993" s="1" t="s">
        <v>70</v>
      </c>
      <c r="AF7993" s="1" t="s">
        <v>69</v>
      </c>
      <c r="AG7993" s="1" t="s">
        <v>69</v>
      </c>
      <c r="AH7993" s="1" t="s">
        <v>70</v>
      </c>
      <c r="AI7993" s="1" t="s">
        <v>70</v>
      </c>
      <c r="AJ7993" s="1" t="s">
        <v>70</v>
      </c>
      <c r="AK7993" s="1" t="s">
        <v>69</v>
      </c>
      <c r="AL7993" s="1" t="s">
        <v>69</v>
      </c>
      <c r="AM7993" s="1" t="s">
        <v>70</v>
      </c>
      <c r="AN7993" s="1" t="s">
        <v>70</v>
      </c>
      <c r="AO7993" s="1" t="s">
        <v>70</v>
      </c>
      <c r="AP7993" s="1" t="s">
        <v>70</v>
      </c>
      <c r="AQ7993" s="1" t="s">
        <v>70</v>
      </c>
      <c r="AR7993" s="1" t="s">
        <v>70</v>
      </c>
      <c r="AS7993" s="1" t="s">
        <v>70</v>
      </c>
      <c r="AT7993" s="1" t="s">
        <v>70</v>
      </c>
      <c r="AU7993" s="1" t="s">
        <v>70</v>
      </c>
      <c r="AV7993" s="1" t="s">
        <v>70</v>
      </c>
      <c r="AW7993" s="1" t="s">
        <v>70</v>
      </c>
      <c r="AX7993" s="1" t="s">
        <v>70</v>
      </c>
      <c r="AY7993" s="1" t="s">
        <v>70</v>
      </c>
      <c r="AZ7993" s="1" t="s">
        <v>69</v>
      </c>
      <c r="BA7993" s="1" t="s">
        <v>70</v>
      </c>
      <c r="BB7993" s="1" t="s">
        <v>70</v>
      </c>
      <c r="BC7993" s="1" t="s">
        <v>69</v>
      </c>
      <c r="BD7993" s="1" t="s">
        <v>70</v>
      </c>
      <c r="BE7993" s="1" t="s">
        <v>70</v>
      </c>
      <c r="BF7993" s="1" t="s">
        <v>70</v>
      </c>
      <c r="BG7993" s="3">
        <v>42570.92083333333</v>
      </c>
    </row>
    <row r="7994">
      <c r="A7994" s="1">
        <v>1019105.0</v>
      </c>
      <c r="B7994" s="1" t="s">
        <v>33674</v>
      </c>
      <c r="C7994" s="2" t="s">
        <v>33675</v>
      </c>
      <c r="D7994" s="2" t="s">
        <v>33676</v>
      </c>
      <c r="E7994" s="2" t="s">
        <v>33677</v>
      </c>
      <c r="G7994" s="2" t="s">
        <v>33678</v>
      </c>
      <c r="H7994" s="1" t="s">
        <v>33679</v>
      </c>
      <c r="I7994" s="1" t="s">
        <v>15041</v>
      </c>
      <c r="J7994" s="1" t="s">
        <v>15041</v>
      </c>
      <c r="K7994" s="1" t="s">
        <v>85</v>
      </c>
      <c r="L7994" s="1">
        <v>29646.0</v>
      </c>
      <c r="M7994" s="1" t="s">
        <v>33680</v>
      </c>
      <c r="N7994" s="1" t="s">
        <v>33681</v>
      </c>
      <c r="O7994" s="1" t="s">
        <v>33682</v>
      </c>
      <c r="P7994" s="1" t="s">
        <v>15423</v>
      </c>
      <c r="U7994" s="1">
        <v>-82.163803</v>
      </c>
      <c r="V7994" s="1">
        <v>34.190388</v>
      </c>
      <c r="X7994" s="1" t="s">
        <v>69</v>
      </c>
      <c r="Y7994" s="1" t="s">
        <v>69</v>
      </c>
      <c r="Z7994" s="1" t="s">
        <v>70</v>
      </c>
      <c r="AA7994" s="1" t="s">
        <v>69</v>
      </c>
      <c r="AB7994" s="1" t="s">
        <v>69</v>
      </c>
      <c r="AC7994" s="1" t="s">
        <v>69</v>
      </c>
      <c r="AD7994" s="1" t="s">
        <v>69</v>
      </c>
      <c r="AE7994" s="1" t="s">
        <v>69</v>
      </c>
      <c r="AF7994" s="1" t="s">
        <v>69</v>
      </c>
      <c r="AG7994" s="1" t="s">
        <v>70</v>
      </c>
      <c r="AH7994" s="1" t="s">
        <v>69</v>
      </c>
      <c r="AI7994" s="1" t="s">
        <v>70</v>
      </c>
      <c r="AJ7994" s="1" t="s">
        <v>69</v>
      </c>
      <c r="AK7994" s="1" t="s">
        <v>69</v>
      </c>
      <c r="AL7994" s="1" t="s">
        <v>70</v>
      </c>
      <c r="AM7994" s="1" t="s">
        <v>70</v>
      </c>
      <c r="AN7994" s="1" t="s">
        <v>70</v>
      </c>
      <c r="AO7994" s="1" t="s">
        <v>69</v>
      </c>
      <c r="AP7994" s="1" t="s">
        <v>70</v>
      </c>
      <c r="AQ7994" s="1" t="s">
        <v>70</v>
      </c>
      <c r="AR7994" s="1" t="s">
        <v>70</v>
      </c>
      <c r="AS7994" s="1" t="s">
        <v>69</v>
      </c>
      <c r="AT7994" s="1" t="s">
        <v>70</v>
      </c>
      <c r="AU7994" s="1" t="s">
        <v>69</v>
      </c>
      <c r="AV7994" s="1" t="s">
        <v>70</v>
      </c>
      <c r="AW7994" s="1" t="s">
        <v>70</v>
      </c>
      <c r="AX7994" s="1" t="s">
        <v>69</v>
      </c>
      <c r="AY7994" s="1" t="s">
        <v>70</v>
      </c>
      <c r="AZ7994" s="1" t="s">
        <v>69</v>
      </c>
      <c r="BA7994" s="1" t="s">
        <v>70</v>
      </c>
      <c r="BB7994" s="1" t="s">
        <v>70</v>
      </c>
      <c r="BC7994" s="1" t="s">
        <v>70</v>
      </c>
      <c r="BD7994" s="1" t="s">
        <v>70</v>
      </c>
      <c r="BE7994" s="1" t="s">
        <v>70</v>
      </c>
      <c r="BF7994" s="1" t="s">
        <v>70</v>
      </c>
      <c r="BG7994" s="3">
        <v>43237.58263888889</v>
      </c>
    </row>
    <row r="7995">
      <c r="A7995" s="1">
        <v>1002815.0</v>
      </c>
      <c r="B7995" s="1" t="s">
        <v>33683</v>
      </c>
      <c r="C7995" s="2" t="s">
        <v>33684</v>
      </c>
      <c r="D7995" s="2" t="s">
        <v>33685</v>
      </c>
      <c r="H7995" s="1" t="s">
        <v>33686</v>
      </c>
      <c r="I7995" s="1" t="s">
        <v>22536</v>
      </c>
      <c r="J7995" s="1" t="s">
        <v>444</v>
      </c>
      <c r="K7995" s="1" t="s">
        <v>181</v>
      </c>
      <c r="L7995" s="1">
        <v>24112.0</v>
      </c>
      <c r="M7995" s="1" t="s">
        <v>3236</v>
      </c>
      <c r="N7995" s="1" t="s">
        <v>313</v>
      </c>
      <c r="U7995" s="1">
        <v>-79.874542</v>
      </c>
      <c r="V7995" s="1">
        <v>36.692081</v>
      </c>
      <c r="W7995" s="1" t="s">
        <v>392</v>
      </c>
      <c r="X7995" s="1" t="s">
        <v>69</v>
      </c>
      <c r="Y7995" s="1" t="s">
        <v>70</v>
      </c>
      <c r="Z7995" s="1" t="s">
        <v>70</v>
      </c>
      <c r="AA7995" s="1" t="s">
        <v>69</v>
      </c>
      <c r="AB7995" s="1" t="s">
        <v>69</v>
      </c>
      <c r="AC7995" s="1" t="s">
        <v>70</v>
      </c>
      <c r="AD7995" s="1" t="s">
        <v>69</v>
      </c>
      <c r="AE7995" s="1" t="s">
        <v>70</v>
      </c>
      <c r="AF7995" s="1" t="s">
        <v>69</v>
      </c>
      <c r="AG7995" s="1" t="s">
        <v>69</v>
      </c>
      <c r="AH7995" s="1" t="s">
        <v>70</v>
      </c>
      <c r="AI7995" s="1" t="s">
        <v>70</v>
      </c>
      <c r="AJ7995" s="1" t="s">
        <v>69</v>
      </c>
      <c r="AK7995" s="1" t="s">
        <v>69</v>
      </c>
      <c r="AL7995" s="1" t="s">
        <v>69</v>
      </c>
      <c r="AM7995" s="1" t="s">
        <v>69</v>
      </c>
      <c r="AN7995" s="1" t="s">
        <v>70</v>
      </c>
      <c r="AO7995" s="1" t="s">
        <v>70</v>
      </c>
      <c r="AP7995" s="1" t="s">
        <v>70</v>
      </c>
      <c r="AQ7995" s="1" t="s">
        <v>70</v>
      </c>
      <c r="AR7995" s="1" t="s">
        <v>69</v>
      </c>
      <c r="AS7995" s="1" t="s">
        <v>70</v>
      </c>
      <c r="AT7995" s="1" t="s">
        <v>69</v>
      </c>
      <c r="AU7995" s="1" t="s">
        <v>69</v>
      </c>
      <c r="AV7995" s="1" t="s">
        <v>70</v>
      </c>
      <c r="AW7995" s="1" t="s">
        <v>69</v>
      </c>
      <c r="AX7995" s="1" t="s">
        <v>69</v>
      </c>
      <c r="AY7995" s="1" t="s">
        <v>70</v>
      </c>
      <c r="AZ7995" s="1" t="s">
        <v>69</v>
      </c>
      <c r="BA7995" s="1" t="s">
        <v>70</v>
      </c>
      <c r="BB7995" s="1" t="s">
        <v>70</v>
      </c>
      <c r="BC7995" s="1" t="s">
        <v>70</v>
      </c>
      <c r="BD7995" s="1" t="s">
        <v>70</v>
      </c>
      <c r="BE7995" s="1" t="s">
        <v>70</v>
      </c>
      <c r="BF7995" s="1" t="s">
        <v>70</v>
      </c>
      <c r="BG7995" s="3">
        <v>41730.59930555556</v>
      </c>
    </row>
    <row r="7996">
      <c r="A7996" s="1">
        <v>1005402.0</v>
      </c>
      <c r="B7996" s="1" t="s">
        <v>33687</v>
      </c>
      <c r="H7996" s="1" t="s">
        <v>33688</v>
      </c>
      <c r="I7996" s="1" t="s">
        <v>33689</v>
      </c>
      <c r="J7996" s="1" t="s">
        <v>9536</v>
      </c>
      <c r="K7996" s="1" t="s">
        <v>203</v>
      </c>
      <c r="L7996" s="1">
        <v>61761.0</v>
      </c>
      <c r="U7996" s="1">
        <v>-88.984398</v>
      </c>
      <c r="V7996" s="1">
        <v>40.509499</v>
      </c>
      <c r="X7996" s="1" t="s">
        <v>70</v>
      </c>
      <c r="Y7996" s="1" t="s">
        <v>70</v>
      </c>
      <c r="Z7996" s="1" t="s">
        <v>70</v>
      </c>
      <c r="AA7996" s="1" t="s">
        <v>70</v>
      </c>
      <c r="AB7996" s="1" t="s">
        <v>70</v>
      </c>
      <c r="AC7996" s="1" t="s">
        <v>80</v>
      </c>
      <c r="BG7996" s="1">
        <v>2009.0</v>
      </c>
    </row>
    <row r="7997">
      <c r="A7997" s="1">
        <v>1001886.0</v>
      </c>
      <c r="B7997" s="1" t="s">
        <v>33690</v>
      </c>
      <c r="C7997" s="2" t="s">
        <v>33691</v>
      </c>
      <c r="D7997" s="2" t="s">
        <v>33692</v>
      </c>
      <c r="E7997" s="2" t="s">
        <v>33693</v>
      </c>
      <c r="G7997" s="2" t="s">
        <v>33694</v>
      </c>
      <c r="H7997" s="1" t="s">
        <v>33695</v>
      </c>
      <c r="I7997" s="1" t="s">
        <v>4935</v>
      </c>
      <c r="J7997" s="1" t="s">
        <v>14011</v>
      </c>
      <c r="K7997" s="1" t="s">
        <v>670</v>
      </c>
      <c r="L7997" s="1">
        <v>27858.0</v>
      </c>
      <c r="M7997" s="1" t="s">
        <v>33696</v>
      </c>
      <c r="N7997" s="1" t="s">
        <v>6936</v>
      </c>
      <c r="U7997" s="1">
        <v>-77.373337</v>
      </c>
      <c r="V7997" s="1">
        <v>35.611004</v>
      </c>
      <c r="X7997" s="1" t="s">
        <v>69</v>
      </c>
      <c r="Y7997" s="1" t="s">
        <v>70</v>
      </c>
      <c r="Z7997" s="1" t="s">
        <v>70</v>
      </c>
      <c r="AA7997" s="1" t="s">
        <v>70</v>
      </c>
      <c r="AB7997" s="1" t="s">
        <v>70</v>
      </c>
      <c r="AC7997" s="1" t="s">
        <v>80</v>
      </c>
      <c r="AD7997" s="1" t="s">
        <v>69</v>
      </c>
      <c r="AE7997" s="1" t="s">
        <v>70</v>
      </c>
      <c r="AF7997" s="1" t="s">
        <v>69</v>
      </c>
      <c r="AG7997" s="1" t="s">
        <v>69</v>
      </c>
      <c r="AH7997" s="1" t="s">
        <v>69</v>
      </c>
      <c r="AI7997" s="1" t="s">
        <v>70</v>
      </c>
      <c r="AJ7997" s="1" t="s">
        <v>69</v>
      </c>
      <c r="AK7997" s="1" t="s">
        <v>69</v>
      </c>
      <c r="AL7997" s="1" t="s">
        <v>69</v>
      </c>
      <c r="AM7997" s="1" t="s">
        <v>69</v>
      </c>
      <c r="AN7997" s="1" t="s">
        <v>70</v>
      </c>
      <c r="AO7997" s="1" t="s">
        <v>69</v>
      </c>
      <c r="AP7997" s="1" t="s">
        <v>70</v>
      </c>
      <c r="AQ7997" s="1" t="s">
        <v>70</v>
      </c>
      <c r="AR7997" s="1" t="s">
        <v>70</v>
      </c>
      <c r="AS7997" s="1" t="s">
        <v>69</v>
      </c>
      <c r="AT7997" s="1" t="s">
        <v>69</v>
      </c>
      <c r="AU7997" s="1" t="s">
        <v>69</v>
      </c>
      <c r="AV7997" s="1" t="s">
        <v>70</v>
      </c>
      <c r="AW7997" s="1" t="s">
        <v>69</v>
      </c>
      <c r="AX7997" s="1" t="s">
        <v>69</v>
      </c>
      <c r="AY7997" s="1" t="s">
        <v>70</v>
      </c>
      <c r="AZ7997" s="1" t="s">
        <v>69</v>
      </c>
      <c r="BA7997" s="1" t="s">
        <v>70</v>
      </c>
      <c r="BB7997" s="1" t="s">
        <v>69</v>
      </c>
      <c r="BC7997" s="1" t="s">
        <v>70</v>
      </c>
      <c r="BD7997" s="1" t="s">
        <v>69</v>
      </c>
      <c r="BE7997" s="1" t="s">
        <v>70</v>
      </c>
      <c r="BF7997" s="1" t="s">
        <v>70</v>
      </c>
      <c r="BG7997" s="3">
        <v>43409.51597222222</v>
      </c>
    </row>
    <row r="7998">
      <c r="A7998" s="1">
        <v>1006148.0</v>
      </c>
      <c r="B7998" s="1" t="s">
        <v>33697</v>
      </c>
      <c r="C7998" s="2" t="s">
        <v>33698</v>
      </c>
      <c r="H7998" s="1" t="s">
        <v>33699</v>
      </c>
      <c r="I7998" s="1" t="s">
        <v>1427</v>
      </c>
      <c r="J7998" s="1" t="s">
        <v>1428</v>
      </c>
      <c r="K7998" s="1" t="s">
        <v>670</v>
      </c>
      <c r="L7998" s="1">
        <v>28170.0</v>
      </c>
      <c r="M7998" s="1" t="s">
        <v>172</v>
      </c>
      <c r="N7998" s="1" t="s">
        <v>33700</v>
      </c>
      <c r="U7998" s="1">
        <v>-80.0765</v>
      </c>
      <c r="V7998" s="1">
        <v>34.966099</v>
      </c>
      <c r="W7998" s="1" t="s">
        <v>392</v>
      </c>
      <c r="X7998" s="1" t="s">
        <v>70</v>
      </c>
      <c r="Y7998" s="1" t="s">
        <v>70</v>
      </c>
      <c r="Z7998" s="1" t="s">
        <v>70</v>
      </c>
      <c r="AA7998" s="1" t="s">
        <v>70</v>
      </c>
      <c r="AB7998" s="1" t="s">
        <v>70</v>
      </c>
      <c r="AC7998" s="1" t="s">
        <v>80</v>
      </c>
      <c r="AD7998" s="1" t="s">
        <v>69</v>
      </c>
      <c r="AE7998" s="1" t="s">
        <v>69</v>
      </c>
      <c r="AF7998" s="1" t="s">
        <v>69</v>
      </c>
      <c r="AG7998" s="1" t="s">
        <v>69</v>
      </c>
      <c r="AH7998" s="1" t="s">
        <v>70</v>
      </c>
      <c r="AI7998" s="1" t="s">
        <v>70</v>
      </c>
      <c r="AJ7998" s="1" t="s">
        <v>70</v>
      </c>
      <c r="AK7998" s="1" t="s">
        <v>69</v>
      </c>
      <c r="AL7998" s="1" t="s">
        <v>69</v>
      </c>
      <c r="AM7998" s="1" t="s">
        <v>69</v>
      </c>
      <c r="AN7998" s="1" t="s">
        <v>69</v>
      </c>
      <c r="AO7998" s="1" t="s">
        <v>69</v>
      </c>
      <c r="AP7998" s="1" t="s">
        <v>70</v>
      </c>
      <c r="AQ7998" s="1" t="s">
        <v>70</v>
      </c>
      <c r="AR7998" s="1" t="s">
        <v>69</v>
      </c>
      <c r="AS7998" s="1" t="s">
        <v>70</v>
      </c>
      <c r="AT7998" s="1" t="s">
        <v>69</v>
      </c>
      <c r="AU7998" s="1" t="s">
        <v>70</v>
      </c>
      <c r="AV7998" s="1" t="s">
        <v>70</v>
      </c>
      <c r="AW7998" s="1" t="s">
        <v>70</v>
      </c>
      <c r="AX7998" s="1" t="s">
        <v>70</v>
      </c>
      <c r="AY7998" s="1" t="s">
        <v>70</v>
      </c>
      <c r="AZ7998" s="1" t="s">
        <v>70</v>
      </c>
      <c r="BA7998" s="1" t="s">
        <v>70</v>
      </c>
      <c r="BB7998" s="1" t="s">
        <v>70</v>
      </c>
      <c r="BC7998" s="1" t="s">
        <v>70</v>
      </c>
      <c r="BD7998" s="1" t="s">
        <v>70</v>
      </c>
      <c r="BE7998" s="1" t="s">
        <v>70</v>
      </c>
      <c r="BF7998" s="1" t="s">
        <v>70</v>
      </c>
      <c r="BG7998" s="3">
        <v>40658.584027777775</v>
      </c>
    </row>
    <row r="7999">
      <c r="A7999" s="1">
        <v>1019448.0</v>
      </c>
      <c r="B7999" s="1" t="s">
        <v>33701</v>
      </c>
      <c r="C7999" s="2" t="s">
        <v>33702</v>
      </c>
      <c r="D7999" s="2" t="s">
        <v>33703</v>
      </c>
      <c r="E7999" s="2" t="s">
        <v>33704</v>
      </c>
      <c r="G7999" s="2" t="s">
        <v>33705</v>
      </c>
      <c r="H7999" s="1" t="s">
        <v>33706</v>
      </c>
      <c r="I7999" s="1" t="s">
        <v>3533</v>
      </c>
      <c r="J7999" s="1" t="s">
        <v>748</v>
      </c>
      <c r="K7999" s="1" t="s">
        <v>77</v>
      </c>
      <c r="L7999" s="1">
        <v>43081.0</v>
      </c>
      <c r="M7999" s="1" t="s">
        <v>2584</v>
      </c>
      <c r="N7999" s="1" t="s">
        <v>1159</v>
      </c>
      <c r="U7999" s="1">
        <v>-82.932053</v>
      </c>
      <c r="V7999" s="1">
        <v>40.127571</v>
      </c>
      <c r="X7999" s="1" t="s">
        <v>69</v>
      </c>
      <c r="Y7999" s="1" t="s">
        <v>69</v>
      </c>
      <c r="Z7999" s="1" t="s">
        <v>70</v>
      </c>
      <c r="AA7999" s="1" t="s">
        <v>69</v>
      </c>
      <c r="AB7999" s="1" t="s">
        <v>70</v>
      </c>
      <c r="AC7999" s="1" t="s">
        <v>70</v>
      </c>
      <c r="AD7999" s="1" t="s">
        <v>69</v>
      </c>
      <c r="AE7999" s="1" t="s">
        <v>69</v>
      </c>
      <c r="AF7999" s="1" t="s">
        <v>70</v>
      </c>
      <c r="AG7999" s="1" t="s">
        <v>69</v>
      </c>
      <c r="AH7999" s="1" t="s">
        <v>69</v>
      </c>
      <c r="AI7999" s="1" t="s">
        <v>69</v>
      </c>
      <c r="AJ7999" s="1" t="s">
        <v>69</v>
      </c>
      <c r="AK7999" s="1" t="s">
        <v>69</v>
      </c>
      <c r="AL7999" s="1" t="s">
        <v>69</v>
      </c>
      <c r="AM7999" s="1" t="s">
        <v>69</v>
      </c>
      <c r="AN7999" s="1" t="s">
        <v>69</v>
      </c>
      <c r="AO7999" s="1" t="s">
        <v>69</v>
      </c>
      <c r="AP7999" s="1" t="s">
        <v>70</v>
      </c>
      <c r="AQ7999" s="1" t="s">
        <v>70</v>
      </c>
      <c r="AR7999" s="1" t="s">
        <v>69</v>
      </c>
      <c r="AS7999" s="1" t="s">
        <v>69</v>
      </c>
      <c r="AT7999" s="1" t="s">
        <v>70</v>
      </c>
      <c r="AU7999" s="1" t="s">
        <v>70</v>
      </c>
      <c r="AV7999" s="1" t="s">
        <v>70</v>
      </c>
      <c r="AW7999" s="1" t="s">
        <v>70</v>
      </c>
      <c r="AX7999" s="1" t="s">
        <v>70</v>
      </c>
      <c r="AY7999" s="1" t="s">
        <v>70</v>
      </c>
      <c r="AZ7999" s="1" t="s">
        <v>69</v>
      </c>
      <c r="BA7999" s="1" t="s">
        <v>70</v>
      </c>
      <c r="BB7999" s="1" t="s">
        <v>70</v>
      </c>
      <c r="BC7999" s="1" t="s">
        <v>70</v>
      </c>
      <c r="BD7999" s="1" t="s">
        <v>70</v>
      </c>
      <c r="BE7999" s="1" t="s">
        <v>70</v>
      </c>
      <c r="BF7999" s="1" t="s">
        <v>70</v>
      </c>
      <c r="BG7999" s="3">
        <v>43556.4375</v>
      </c>
    </row>
    <row r="8000">
      <c r="A8000" s="1">
        <v>1003331.0</v>
      </c>
      <c r="B8000" s="1" t="s">
        <v>33707</v>
      </c>
      <c r="H8000" s="1" t="s">
        <v>33708</v>
      </c>
      <c r="I8000" s="1" t="s">
        <v>33709</v>
      </c>
      <c r="J8000" s="1" t="s">
        <v>8309</v>
      </c>
      <c r="K8000" s="1" t="s">
        <v>656</v>
      </c>
      <c r="M8000" s="1" t="s">
        <v>1081</v>
      </c>
      <c r="U8000" s="1">
        <v>-118.036</v>
      </c>
      <c r="V8000" s="1">
        <v>33.979099</v>
      </c>
      <c r="X8000" s="1" t="s">
        <v>70</v>
      </c>
      <c r="Y8000" s="1" t="s">
        <v>70</v>
      </c>
      <c r="Z8000" s="1" t="s">
        <v>70</v>
      </c>
      <c r="AA8000" s="1" t="s">
        <v>70</v>
      </c>
      <c r="AB8000" s="1" t="s">
        <v>70</v>
      </c>
      <c r="AC8000" s="1" t="s">
        <v>80</v>
      </c>
      <c r="BG8000" s="3">
        <v>41712.89375</v>
      </c>
    </row>
    <row r="8001">
      <c r="A8001" s="1">
        <v>1012213.0</v>
      </c>
      <c r="B8001" s="1" t="s">
        <v>33710</v>
      </c>
      <c r="H8001" s="1" t="s">
        <v>33711</v>
      </c>
      <c r="I8001" s="1" t="s">
        <v>123</v>
      </c>
      <c r="J8001" s="1" t="s">
        <v>124</v>
      </c>
      <c r="K8001" s="1" t="s">
        <v>125</v>
      </c>
      <c r="L8001" s="1">
        <v>19802.0</v>
      </c>
      <c r="M8001" s="1" t="s">
        <v>33712</v>
      </c>
      <c r="U8001" s="1">
        <v>-75.54258</v>
      </c>
      <c r="V8001" s="1">
        <v>39.742039</v>
      </c>
      <c r="X8001" s="1" t="s">
        <v>69</v>
      </c>
      <c r="Y8001" s="1" t="s">
        <v>70</v>
      </c>
      <c r="Z8001" s="1" t="s">
        <v>70</v>
      </c>
      <c r="AA8001" s="1" t="s">
        <v>70</v>
      </c>
      <c r="AB8001" s="1" t="s">
        <v>69</v>
      </c>
      <c r="AC8001" s="1" t="s">
        <v>80</v>
      </c>
      <c r="AD8001" s="1" t="s">
        <v>70</v>
      </c>
      <c r="AE8001" s="1" t="s">
        <v>70</v>
      </c>
      <c r="AF8001" s="1" t="s">
        <v>70</v>
      </c>
      <c r="AG8001" s="1" t="s">
        <v>70</v>
      </c>
      <c r="AH8001" s="1" t="s">
        <v>70</v>
      </c>
      <c r="AI8001" s="1" t="s">
        <v>70</v>
      </c>
      <c r="AJ8001" s="1" t="s">
        <v>70</v>
      </c>
      <c r="AK8001" s="1" t="s">
        <v>69</v>
      </c>
      <c r="AL8001" s="1" t="s">
        <v>70</v>
      </c>
      <c r="AM8001" s="1" t="s">
        <v>70</v>
      </c>
      <c r="AN8001" s="1" t="s">
        <v>70</v>
      </c>
      <c r="AO8001" s="1" t="s">
        <v>70</v>
      </c>
      <c r="AP8001" s="1" t="s">
        <v>70</v>
      </c>
      <c r="AQ8001" s="1" t="s">
        <v>70</v>
      </c>
      <c r="AR8001" s="1" t="s">
        <v>70</v>
      </c>
      <c r="AS8001" s="1" t="s">
        <v>70</v>
      </c>
      <c r="AT8001" s="1" t="s">
        <v>70</v>
      </c>
      <c r="AU8001" s="1" t="s">
        <v>70</v>
      </c>
      <c r="AV8001" s="1" t="s">
        <v>70</v>
      </c>
      <c r="AW8001" s="1" t="s">
        <v>70</v>
      </c>
      <c r="AX8001" s="1" t="s">
        <v>70</v>
      </c>
      <c r="AY8001" s="1" t="s">
        <v>70</v>
      </c>
      <c r="AZ8001" s="1" t="s">
        <v>69</v>
      </c>
      <c r="BA8001" s="1" t="s">
        <v>70</v>
      </c>
      <c r="BB8001" s="1" t="s">
        <v>70</v>
      </c>
      <c r="BC8001" s="1" t="s">
        <v>70</v>
      </c>
      <c r="BD8001" s="1" t="s">
        <v>70</v>
      </c>
      <c r="BE8001" s="1" t="s">
        <v>70</v>
      </c>
      <c r="BF8001" s="1" t="s">
        <v>70</v>
      </c>
      <c r="BG8001" s="3">
        <v>42555.01180555556</v>
      </c>
    </row>
    <row r="8002">
      <c r="A8002" s="1">
        <v>1010807.0</v>
      </c>
      <c r="B8002" s="1" t="s">
        <v>33713</v>
      </c>
      <c r="C8002" s="2" t="s">
        <v>33714</v>
      </c>
      <c r="D8002" s="2" t="s">
        <v>33715</v>
      </c>
      <c r="H8002" s="1" t="s">
        <v>33716</v>
      </c>
      <c r="I8002" s="1" t="s">
        <v>16756</v>
      </c>
      <c r="J8002" s="1" t="s">
        <v>906</v>
      </c>
      <c r="K8002" s="1" t="s">
        <v>382</v>
      </c>
      <c r="L8002" s="1">
        <v>35209.0</v>
      </c>
      <c r="M8002" s="1" t="s">
        <v>33717</v>
      </c>
      <c r="N8002" s="1" t="s">
        <v>205</v>
      </c>
      <c r="U8002" s="1">
        <v>-86.790909</v>
      </c>
      <c r="V8002" s="1">
        <v>33.480175</v>
      </c>
      <c r="X8002" s="1" t="s">
        <v>69</v>
      </c>
      <c r="Y8002" s="1" t="s">
        <v>70</v>
      </c>
      <c r="Z8002" s="1" t="s">
        <v>70</v>
      </c>
      <c r="AA8002" s="1" t="s">
        <v>70</v>
      </c>
      <c r="AB8002" s="1" t="s">
        <v>70</v>
      </c>
      <c r="AC8002" s="1" t="s">
        <v>80</v>
      </c>
      <c r="AD8002" s="1" t="s">
        <v>69</v>
      </c>
      <c r="AE8002" s="1" t="s">
        <v>69</v>
      </c>
      <c r="AF8002" s="1" t="s">
        <v>69</v>
      </c>
      <c r="AG8002" s="1" t="s">
        <v>70</v>
      </c>
      <c r="AH8002" s="1" t="s">
        <v>70</v>
      </c>
      <c r="AI8002" s="1" t="s">
        <v>70</v>
      </c>
      <c r="AJ8002" s="1" t="s">
        <v>69</v>
      </c>
      <c r="AK8002" s="1" t="s">
        <v>69</v>
      </c>
      <c r="AL8002" s="1" t="s">
        <v>69</v>
      </c>
      <c r="AM8002" s="1" t="s">
        <v>69</v>
      </c>
      <c r="AN8002" s="1" t="s">
        <v>70</v>
      </c>
      <c r="AO8002" s="1" t="s">
        <v>69</v>
      </c>
      <c r="AP8002" s="1" t="s">
        <v>70</v>
      </c>
      <c r="AQ8002" s="1" t="s">
        <v>70</v>
      </c>
      <c r="AR8002" s="1" t="s">
        <v>69</v>
      </c>
      <c r="AS8002" s="1" t="s">
        <v>69</v>
      </c>
      <c r="AT8002" s="1" t="s">
        <v>69</v>
      </c>
      <c r="AU8002" s="1" t="s">
        <v>69</v>
      </c>
      <c r="AV8002" s="1" t="s">
        <v>69</v>
      </c>
      <c r="AW8002" s="1" t="s">
        <v>70</v>
      </c>
      <c r="AX8002" s="1" t="s">
        <v>69</v>
      </c>
      <c r="AY8002" s="1" t="s">
        <v>70</v>
      </c>
      <c r="AZ8002" s="1" t="s">
        <v>69</v>
      </c>
      <c r="BA8002" s="1" t="s">
        <v>69</v>
      </c>
      <c r="BB8002" s="1" t="s">
        <v>69</v>
      </c>
      <c r="BC8002" s="1" t="s">
        <v>70</v>
      </c>
      <c r="BD8002" s="1" t="s">
        <v>69</v>
      </c>
      <c r="BE8002" s="1" t="s">
        <v>70</v>
      </c>
      <c r="BF8002" s="1" t="s">
        <v>69</v>
      </c>
      <c r="BG8002" s="3">
        <v>42039.675</v>
      </c>
    </row>
    <row r="8003">
      <c r="A8003" s="1">
        <v>1010808.0</v>
      </c>
      <c r="B8003" s="1" t="s">
        <v>33718</v>
      </c>
      <c r="C8003" s="2" t="s">
        <v>33714</v>
      </c>
      <c r="D8003" s="2" t="s">
        <v>33719</v>
      </c>
      <c r="H8003" s="1" t="s">
        <v>33720</v>
      </c>
      <c r="I8003" s="1" t="s">
        <v>3405</v>
      </c>
      <c r="J8003" s="1" t="s">
        <v>906</v>
      </c>
      <c r="K8003" s="1" t="s">
        <v>382</v>
      </c>
      <c r="L8003" s="1">
        <v>35243.0</v>
      </c>
      <c r="M8003" s="1" t="s">
        <v>33721</v>
      </c>
      <c r="N8003" s="1" t="s">
        <v>190</v>
      </c>
      <c r="U8003" s="1">
        <v>-86.730087</v>
      </c>
      <c r="V8003" s="1">
        <v>33.450035</v>
      </c>
      <c r="X8003" s="1" t="s">
        <v>69</v>
      </c>
      <c r="Y8003" s="1" t="s">
        <v>70</v>
      </c>
      <c r="Z8003" s="1" t="s">
        <v>70</v>
      </c>
      <c r="AA8003" s="1" t="s">
        <v>70</v>
      </c>
      <c r="AB8003" s="1" t="s">
        <v>70</v>
      </c>
      <c r="AC8003" s="1" t="s">
        <v>80</v>
      </c>
      <c r="AD8003" s="1" t="s">
        <v>69</v>
      </c>
      <c r="AE8003" s="1" t="s">
        <v>69</v>
      </c>
      <c r="AF8003" s="1" t="s">
        <v>69</v>
      </c>
      <c r="AG8003" s="1" t="s">
        <v>70</v>
      </c>
      <c r="AH8003" s="1" t="s">
        <v>70</v>
      </c>
      <c r="AI8003" s="1" t="s">
        <v>70</v>
      </c>
      <c r="AJ8003" s="1" t="s">
        <v>69</v>
      </c>
      <c r="AK8003" s="1" t="s">
        <v>69</v>
      </c>
      <c r="AL8003" s="1" t="s">
        <v>69</v>
      </c>
      <c r="AM8003" s="1" t="s">
        <v>69</v>
      </c>
      <c r="AN8003" s="1" t="s">
        <v>70</v>
      </c>
      <c r="AO8003" s="1" t="s">
        <v>69</v>
      </c>
      <c r="AP8003" s="1" t="s">
        <v>70</v>
      </c>
      <c r="AQ8003" s="1" t="s">
        <v>70</v>
      </c>
      <c r="AR8003" s="1" t="s">
        <v>70</v>
      </c>
      <c r="AS8003" s="1" t="s">
        <v>69</v>
      </c>
      <c r="AT8003" s="1" t="s">
        <v>69</v>
      </c>
      <c r="AU8003" s="1" t="s">
        <v>69</v>
      </c>
      <c r="AV8003" s="1" t="s">
        <v>69</v>
      </c>
      <c r="AW8003" s="1" t="s">
        <v>70</v>
      </c>
      <c r="AX8003" s="1" t="s">
        <v>69</v>
      </c>
      <c r="AY8003" s="1" t="s">
        <v>70</v>
      </c>
      <c r="AZ8003" s="1" t="s">
        <v>69</v>
      </c>
      <c r="BA8003" s="1" t="s">
        <v>69</v>
      </c>
      <c r="BB8003" s="1" t="s">
        <v>69</v>
      </c>
      <c r="BC8003" s="1" t="s">
        <v>70</v>
      </c>
      <c r="BD8003" s="1" t="s">
        <v>69</v>
      </c>
      <c r="BE8003" s="1" t="s">
        <v>70</v>
      </c>
      <c r="BF8003" s="1" t="s">
        <v>69</v>
      </c>
      <c r="BG8003" s="3">
        <v>42039.67361111111</v>
      </c>
    </row>
    <row r="8004">
      <c r="A8004" s="1">
        <v>1005967.0</v>
      </c>
      <c r="B8004" s="1" t="s">
        <v>33722</v>
      </c>
      <c r="H8004" s="1" t="s">
        <v>33723</v>
      </c>
      <c r="I8004" s="1" t="s">
        <v>1124</v>
      </c>
      <c r="J8004" s="1" t="s">
        <v>1124</v>
      </c>
      <c r="K8004" s="1" t="s">
        <v>211</v>
      </c>
      <c r="L8004" s="1">
        <v>32340.0</v>
      </c>
      <c r="M8004" s="1" t="s">
        <v>33724</v>
      </c>
      <c r="N8004" s="1" t="s">
        <v>9144</v>
      </c>
      <c r="U8004" s="1">
        <v>-83.422333</v>
      </c>
      <c r="V8004" s="1">
        <v>30.471329</v>
      </c>
      <c r="W8004" s="1" t="s">
        <v>392</v>
      </c>
      <c r="X8004" s="1" t="s">
        <v>70</v>
      </c>
      <c r="Y8004" s="1" t="s">
        <v>70</v>
      </c>
      <c r="Z8004" s="1" t="s">
        <v>70</v>
      </c>
      <c r="AA8004" s="1" t="s">
        <v>70</v>
      </c>
      <c r="AB8004" s="1" t="s">
        <v>70</v>
      </c>
      <c r="AC8004" s="1" t="s">
        <v>80</v>
      </c>
      <c r="AD8004" s="1" t="s">
        <v>70</v>
      </c>
      <c r="AE8004" s="1" t="s">
        <v>70</v>
      </c>
      <c r="AF8004" s="1" t="s">
        <v>70</v>
      </c>
      <c r="AG8004" s="1" t="s">
        <v>70</v>
      </c>
      <c r="AH8004" s="1" t="s">
        <v>70</v>
      </c>
      <c r="AI8004" s="1" t="s">
        <v>70</v>
      </c>
      <c r="AJ8004" s="1" t="s">
        <v>70</v>
      </c>
      <c r="AK8004" s="1" t="s">
        <v>69</v>
      </c>
      <c r="AL8004" s="1" t="s">
        <v>70</v>
      </c>
      <c r="AM8004" s="1" t="s">
        <v>70</v>
      </c>
      <c r="AN8004" s="1" t="s">
        <v>70</v>
      </c>
      <c r="AO8004" s="1" t="s">
        <v>70</v>
      </c>
      <c r="AP8004" s="1" t="s">
        <v>70</v>
      </c>
      <c r="AQ8004" s="1" t="s">
        <v>70</v>
      </c>
      <c r="AR8004" s="1" t="s">
        <v>70</v>
      </c>
      <c r="AS8004" s="1" t="s">
        <v>70</v>
      </c>
      <c r="AT8004" s="1" t="s">
        <v>69</v>
      </c>
      <c r="AU8004" s="1" t="s">
        <v>70</v>
      </c>
      <c r="AV8004" s="1" t="s">
        <v>70</v>
      </c>
      <c r="AW8004" s="1" t="s">
        <v>70</v>
      </c>
      <c r="AX8004" s="1" t="s">
        <v>70</v>
      </c>
      <c r="AY8004" s="1" t="s">
        <v>70</v>
      </c>
      <c r="AZ8004" s="1" t="s">
        <v>70</v>
      </c>
      <c r="BA8004" s="1" t="s">
        <v>70</v>
      </c>
      <c r="BB8004" s="1" t="s">
        <v>70</v>
      </c>
      <c r="BC8004" s="1" t="s">
        <v>70</v>
      </c>
      <c r="BD8004" s="1" t="s">
        <v>70</v>
      </c>
      <c r="BE8004" s="1" t="s">
        <v>70</v>
      </c>
      <c r="BF8004" s="1" t="s">
        <v>70</v>
      </c>
      <c r="BG8004" s="3">
        <v>41715.589583333334</v>
      </c>
    </row>
    <row r="8005">
      <c r="A8005" s="1">
        <v>1018569.0</v>
      </c>
      <c r="B8005" s="1" t="s">
        <v>33725</v>
      </c>
      <c r="C8005" s="2" t="s">
        <v>33726</v>
      </c>
      <c r="D8005" s="2" t="s">
        <v>33727</v>
      </c>
      <c r="H8005" s="1" t="s">
        <v>33728</v>
      </c>
      <c r="I8005" s="1" t="s">
        <v>21264</v>
      </c>
      <c r="J8005" s="1" t="s">
        <v>14552</v>
      </c>
      <c r="K8005" s="1" t="s">
        <v>322</v>
      </c>
      <c r="L8005" s="1">
        <v>46616.0</v>
      </c>
      <c r="M8005" s="1" t="s">
        <v>792</v>
      </c>
      <c r="N8005" s="1" t="s">
        <v>79</v>
      </c>
      <c r="U8005" s="1">
        <v>-86.262703</v>
      </c>
      <c r="V8005" s="1">
        <v>41.688171</v>
      </c>
      <c r="X8005" s="1" t="s">
        <v>69</v>
      </c>
      <c r="Y8005" s="1" t="s">
        <v>69</v>
      </c>
      <c r="Z8005" s="1" t="s">
        <v>69</v>
      </c>
      <c r="AA8005" s="1" t="s">
        <v>69</v>
      </c>
      <c r="AB8005" s="1" t="s">
        <v>69</v>
      </c>
      <c r="AC8005" s="1" t="s">
        <v>80</v>
      </c>
      <c r="AD8005" s="1" t="s">
        <v>69</v>
      </c>
      <c r="AE8005" s="1" t="s">
        <v>69</v>
      </c>
      <c r="AF8005" s="1" t="s">
        <v>69</v>
      </c>
      <c r="AG8005" s="1" t="s">
        <v>69</v>
      </c>
      <c r="AH8005" s="1" t="s">
        <v>69</v>
      </c>
      <c r="AI8005" s="1" t="s">
        <v>70</v>
      </c>
      <c r="AJ8005" s="1" t="s">
        <v>69</v>
      </c>
      <c r="AK8005" s="1" t="s">
        <v>69</v>
      </c>
      <c r="AL8005" s="1" t="s">
        <v>69</v>
      </c>
      <c r="AM8005" s="1" t="s">
        <v>69</v>
      </c>
      <c r="AN8005" s="1" t="s">
        <v>70</v>
      </c>
      <c r="AO8005" s="1" t="s">
        <v>70</v>
      </c>
      <c r="AP8005" s="1" t="s">
        <v>70</v>
      </c>
      <c r="AQ8005" s="1" t="s">
        <v>69</v>
      </c>
      <c r="AR8005" s="1" t="s">
        <v>69</v>
      </c>
      <c r="AS8005" s="1" t="s">
        <v>70</v>
      </c>
      <c r="AT8005" s="1" t="s">
        <v>69</v>
      </c>
      <c r="AU8005" s="1" t="s">
        <v>69</v>
      </c>
      <c r="AV8005" s="1" t="s">
        <v>70</v>
      </c>
      <c r="AW8005" s="1" t="s">
        <v>70</v>
      </c>
      <c r="AX8005" s="1" t="s">
        <v>69</v>
      </c>
      <c r="AY8005" s="1" t="s">
        <v>69</v>
      </c>
      <c r="AZ8005" s="1" t="s">
        <v>69</v>
      </c>
      <c r="BA8005" s="1" t="s">
        <v>70</v>
      </c>
      <c r="BB8005" s="1" t="s">
        <v>70</v>
      </c>
      <c r="BC8005" s="1" t="s">
        <v>70</v>
      </c>
      <c r="BD8005" s="1" t="s">
        <v>69</v>
      </c>
      <c r="BE8005" s="1" t="s">
        <v>70</v>
      </c>
      <c r="BF8005" s="1" t="s">
        <v>70</v>
      </c>
      <c r="BG8005" s="3">
        <v>42922.41111111111</v>
      </c>
    </row>
    <row r="8006">
      <c r="A8006" s="1">
        <v>1001274.0</v>
      </c>
      <c r="B8006" s="1" t="s">
        <v>33729</v>
      </c>
      <c r="C8006" s="2" t="s">
        <v>33730</v>
      </c>
      <c r="D8006" s="2" t="s">
        <v>33731</v>
      </c>
      <c r="H8006" s="1" t="s">
        <v>33732</v>
      </c>
      <c r="I8006" s="1" t="s">
        <v>28571</v>
      </c>
      <c r="J8006" s="1" t="s">
        <v>450</v>
      </c>
      <c r="K8006" s="1" t="s">
        <v>133</v>
      </c>
      <c r="L8006" s="1">
        <v>98660.0</v>
      </c>
      <c r="M8006" s="1" t="s">
        <v>11303</v>
      </c>
      <c r="N8006" s="1" t="s">
        <v>5223</v>
      </c>
      <c r="U8006" s="1">
        <v>-122.6714</v>
      </c>
      <c r="V8006" s="1">
        <v>45.6385</v>
      </c>
      <c r="W8006" s="1" t="s">
        <v>99</v>
      </c>
      <c r="X8006" s="1" t="s">
        <v>69</v>
      </c>
      <c r="Y8006" s="1" t="s">
        <v>70</v>
      </c>
      <c r="Z8006" s="1" t="s">
        <v>70</v>
      </c>
      <c r="AA8006" s="1" t="s">
        <v>70</v>
      </c>
      <c r="AB8006" s="1" t="s">
        <v>70</v>
      </c>
      <c r="AC8006" s="1" t="s">
        <v>80</v>
      </c>
      <c r="AD8006" s="1" t="s">
        <v>69</v>
      </c>
      <c r="AE8006" s="1" t="s">
        <v>70</v>
      </c>
      <c r="AF8006" s="1" t="s">
        <v>69</v>
      </c>
      <c r="AG8006" s="1" t="s">
        <v>69</v>
      </c>
      <c r="AH8006" s="1" t="s">
        <v>69</v>
      </c>
      <c r="AI8006" s="1" t="s">
        <v>70</v>
      </c>
      <c r="AJ8006" s="1" t="s">
        <v>70</v>
      </c>
      <c r="AK8006" s="1" t="s">
        <v>69</v>
      </c>
      <c r="AL8006" s="1" t="s">
        <v>69</v>
      </c>
      <c r="AM8006" s="1" t="s">
        <v>70</v>
      </c>
      <c r="AN8006" s="1" t="s">
        <v>70</v>
      </c>
      <c r="AO8006" s="1" t="s">
        <v>70</v>
      </c>
      <c r="AP8006" s="1" t="s">
        <v>70</v>
      </c>
      <c r="AQ8006" s="1" t="s">
        <v>70</v>
      </c>
      <c r="AR8006" s="1" t="s">
        <v>69</v>
      </c>
      <c r="AS8006" s="1" t="s">
        <v>70</v>
      </c>
      <c r="AT8006" s="1" t="s">
        <v>69</v>
      </c>
      <c r="AU8006" s="1" t="s">
        <v>69</v>
      </c>
      <c r="AV8006" s="1" t="s">
        <v>69</v>
      </c>
      <c r="AW8006" s="1" t="s">
        <v>70</v>
      </c>
      <c r="AX8006" s="1" t="s">
        <v>70</v>
      </c>
      <c r="AY8006" s="1" t="s">
        <v>70</v>
      </c>
      <c r="AZ8006" s="1" t="s">
        <v>69</v>
      </c>
      <c r="BA8006" s="1" t="s">
        <v>70</v>
      </c>
      <c r="BB8006" s="1" t="s">
        <v>70</v>
      </c>
      <c r="BC8006" s="1" t="s">
        <v>70</v>
      </c>
      <c r="BD8006" s="1" t="s">
        <v>70</v>
      </c>
      <c r="BE8006" s="1" t="s">
        <v>70</v>
      </c>
      <c r="BF8006" s="1" t="s">
        <v>70</v>
      </c>
      <c r="BG8006" s="3">
        <v>41435.60625</v>
      </c>
    </row>
    <row r="8007">
      <c r="A8007" s="1">
        <v>1002128.0</v>
      </c>
      <c r="B8007" s="1" t="s">
        <v>33733</v>
      </c>
      <c r="I8007" s="1" t="s">
        <v>3428</v>
      </c>
      <c r="J8007" s="1" t="s">
        <v>3429</v>
      </c>
      <c r="K8007" s="1" t="s">
        <v>1272</v>
      </c>
      <c r="U8007" s="1">
        <v>-100.784</v>
      </c>
      <c r="V8007" s="1">
        <v>46.806301</v>
      </c>
      <c r="X8007" s="1" t="s">
        <v>70</v>
      </c>
      <c r="Y8007" s="1" t="s">
        <v>70</v>
      </c>
      <c r="Z8007" s="1" t="s">
        <v>70</v>
      </c>
      <c r="AA8007" s="1" t="s">
        <v>70</v>
      </c>
      <c r="AB8007" s="1" t="s">
        <v>70</v>
      </c>
      <c r="AC8007" s="1" t="s">
        <v>80</v>
      </c>
      <c r="BG8007" s="1">
        <v>2009.0</v>
      </c>
    </row>
    <row r="8008">
      <c r="A8008" s="1">
        <v>1019342.0</v>
      </c>
      <c r="B8008" s="1" t="s">
        <v>33734</v>
      </c>
      <c r="C8008" s="2" t="s">
        <v>33735</v>
      </c>
      <c r="D8008" s="2" t="s">
        <v>33736</v>
      </c>
      <c r="H8008" s="1" t="s">
        <v>33737</v>
      </c>
      <c r="I8008" s="1" t="s">
        <v>381</v>
      </c>
      <c r="J8008" s="1" t="s">
        <v>2606</v>
      </c>
      <c r="K8008" s="1" t="s">
        <v>785</v>
      </c>
      <c r="L8008" s="1">
        <v>77027.0</v>
      </c>
      <c r="M8008" s="1" t="s">
        <v>720</v>
      </c>
      <c r="N8008" s="1" t="s">
        <v>205</v>
      </c>
      <c r="U8008" s="1">
        <v>-95.431107</v>
      </c>
      <c r="V8008" s="1">
        <v>29.741093</v>
      </c>
      <c r="X8008" s="1" t="s">
        <v>69</v>
      </c>
      <c r="Y8008" s="1" t="s">
        <v>70</v>
      </c>
      <c r="Z8008" s="1" t="s">
        <v>70</v>
      </c>
      <c r="AA8008" s="1" t="s">
        <v>70</v>
      </c>
      <c r="AB8008" s="1" t="s">
        <v>69</v>
      </c>
      <c r="AC8008" s="1" t="s">
        <v>69</v>
      </c>
      <c r="AD8008" s="1" t="s">
        <v>69</v>
      </c>
      <c r="AE8008" s="1" t="s">
        <v>69</v>
      </c>
      <c r="AF8008" s="1" t="s">
        <v>70</v>
      </c>
      <c r="AG8008" s="1" t="s">
        <v>69</v>
      </c>
      <c r="AH8008" s="1" t="s">
        <v>69</v>
      </c>
      <c r="AI8008" s="1" t="s">
        <v>69</v>
      </c>
      <c r="AJ8008" s="1" t="s">
        <v>69</v>
      </c>
      <c r="AK8008" s="1" t="s">
        <v>69</v>
      </c>
      <c r="AL8008" s="1" t="s">
        <v>69</v>
      </c>
      <c r="AM8008" s="1" t="s">
        <v>69</v>
      </c>
      <c r="AN8008" s="1" t="s">
        <v>70</v>
      </c>
      <c r="AO8008" s="1" t="s">
        <v>69</v>
      </c>
      <c r="AP8008" s="1" t="s">
        <v>70</v>
      </c>
      <c r="AQ8008" s="1" t="s">
        <v>69</v>
      </c>
      <c r="AR8008" s="1" t="s">
        <v>69</v>
      </c>
      <c r="AS8008" s="1" t="s">
        <v>69</v>
      </c>
      <c r="AT8008" s="1" t="s">
        <v>69</v>
      </c>
      <c r="AU8008" s="1" t="s">
        <v>69</v>
      </c>
      <c r="AV8008" s="1" t="s">
        <v>69</v>
      </c>
      <c r="AW8008" s="1" t="s">
        <v>69</v>
      </c>
      <c r="AX8008" s="1" t="s">
        <v>69</v>
      </c>
      <c r="AY8008" s="1" t="s">
        <v>69</v>
      </c>
      <c r="AZ8008" s="1" t="s">
        <v>69</v>
      </c>
      <c r="BA8008" s="1" t="s">
        <v>70</v>
      </c>
      <c r="BB8008" s="1" t="s">
        <v>69</v>
      </c>
      <c r="BC8008" s="1" t="s">
        <v>69</v>
      </c>
      <c r="BD8008" s="1" t="s">
        <v>69</v>
      </c>
      <c r="BE8008" s="1" t="s">
        <v>69</v>
      </c>
      <c r="BF8008" s="1" t="s">
        <v>70</v>
      </c>
      <c r="BG8008" s="3">
        <v>43468.48125</v>
      </c>
    </row>
    <row r="8009">
      <c r="A8009" s="1">
        <v>1010189.0</v>
      </c>
      <c r="B8009" s="1" t="s">
        <v>33738</v>
      </c>
      <c r="C8009" s="2" t="s">
        <v>33739</v>
      </c>
      <c r="D8009" s="2" t="s">
        <v>33740</v>
      </c>
      <c r="H8009" s="1" t="s">
        <v>33741</v>
      </c>
      <c r="I8009" s="1" t="s">
        <v>23329</v>
      </c>
      <c r="J8009" s="1" t="s">
        <v>2197</v>
      </c>
      <c r="K8009" s="1" t="s">
        <v>1818</v>
      </c>
      <c r="L8009" s="1">
        <v>6051.0</v>
      </c>
      <c r="M8009" s="1" t="s">
        <v>1081</v>
      </c>
      <c r="N8009" s="1" t="s">
        <v>33742</v>
      </c>
      <c r="U8009" s="1">
        <v>-72.775436</v>
      </c>
      <c r="V8009" s="1">
        <v>41.680065</v>
      </c>
      <c r="W8009" s="1" t="s">
        <v>128</v>
      </c>
      <c r="X8009" s="1" t="s">
        <v>69</v>
      </c>
      <c r="Y8009" s="1" t="s">
        <v>69</v>
      </c>
      <c r="Z8009" s="1" t="s">
        <v>70</v>
      </c>
      <c r="AA8009" s="1" t="s">
        <v>69</v>
      </c>
      <c r="AB8009" s="1" t="s">
        <v>69</v>
      </c>
      <c r="AC8009" s="1" t="s">
        <v>69</v>
      </c>
      <c r="BG8009" s="3">
        <v>41780.67013888889</v>
      </c>
    </row>
    <row r="8010">
      <c r="A8010" s="1">
        <v>1001626.0</v>
      </c>
      <c r="B8010" s="1" t="s">
        <v>33743</v>
      </c>
      <c r="H8010" s="1" t="s">
        <v>33744</v>
      </c>
      <c r="I8010" s="1" t="s">
        <v>641</v>
      </c>
      <c r="J8010" s="1" t="s">
        <v>642</v>
      </c>
      <c r="K8010" s="1" t="s">
        <v>96</v>
      </c>
      <c r="L8010" s="1">
        <v>11203.0</v>
      </c>
      <c r="M8010" s="1" t="s">
        <v>33745</v>
      </c>
      <c r="N8010" s="1" t="s">
        <v>8722</v>
      </c>
      <c r="U8010" s="1">
        <v>-73.936691</v>
      </c>
      <c r="V8010" s="1">
        <v>40.656235</v>
      </c>
      <c r="W8010" s="1" t="s">
        <v>118</v>
      </c>
      <c r="X8010" s="1" t="s">
        <v>70</v>
      </c>
      <c r="Y8010" s="1" t="s">
        <v>70</v>
      </c>
      <c r="Z8010" s="1" t="s">
        <v>69</v>
      </c>
      <c r="AA8010" s="1" t="s">
        <v>69</v>
      </c>
      <c r="AB8010" s="1" t="s">
        <v>70</v>
      </c>
      <c r="AC8010" s="1" t="s">
        <v>69</v>
      </c>
      <c r="AD8010" s="1" t="s">
        <v>70</v>
      </c>
      <c r="AE8010" s="1" t="s">
        <v>70</v>
      </c>
      <c r="AF8010" s="1" t="s">
        <v>70</v>
      </c>
      <c r="AG8010" s="1" t="s">
        <v>70</v>
      </c>
      <c r="AH8010" s="1" t="s">
        <v>70</v>
      </c>
      <c r="AI8010" s="1" t="s">
        <v>70</v>
      </c>
      <c r="AJ8010" s="1" t="s">
        <v>70</v>
      </c>
      <c r="AK8010" s="1" t="s">
        <v>69</v>
      </c>
      <c r="AL8010" s="1" t="s">
        <v>70</v>
      </c>
      <c r="AM8010" s="1" t="s">
        <v>70</v>
      </c>
      <c r="AN8010" s="1" t="s">
        <v>70</v>
      </c>
      <c r="AO8010" s="1" t="s">
        <v>70</v>
      </c>
      <c r="AP8010" s="1" t="s">
        <v>70</v>
      </c>
      <c r="AQ8010" s="1" t="s">
        <v>70</v>
      </c>
      <c r="AR8010" s="1" t="s">
        <v>70</v>
      </c>
      <c r="AS8010" s="1" t="s">
        <v>70</v>
      </c>
      <c r="AT8010" s="1" t="s">
        <v>70</v>
      </c>
      <c r="AU8010" s="1" t="s">
        <v>70</v>
      </c>
      <c r="AV8010" s="1" t="s">
        <v>70</v>
      </c>
      <c r="AW8010" s="1" t="s">
        <v>70</v>
      </c>
      <c r="AX8010" s="1" t="s">
        <v>70</v>
      </c>
      <c r="AY8010" s="1" t="s">
        <v>70</v>
      </c>
      <c r="AZ8010" s="1" t="s">
        <v>69</v>
      </c>
      <c r="BA8010" s="1" t="s">
        <v>70</v>
      </c>
      <c r="BB8010" s="1" t="s">
        <v>70</v>
      </c>
      <c r="BC8010" s="1" t="s">
        <v>70</v>
      </c>
      <c r="BD8010" s="1" t="s">
        <v>70</v>
      </c>
      <c r="BE8010" s="1" t="s">
        <v>70</v>
      </c>
      <c r="BF8010" s="1" t="s">
        <v>70</v>
      </c>
      <c r="BG8010" s="3">
        <v>41751.55416666667</v>
      </c>
    </row>
    <row r="8011">
      <c r="A8011" s="1">
        <v>2000034.0</v>
      </c>
      <c r="B8011" s="1" t="s">
        <v>33746</v>
      </c>
      <c r="C8011" s="2" t="s">
        <v>33747</v>
      </c>
      <c r="K8011" s="1" t="s">
        <v>211</v>
      </c>
      <c r="X8011" s="1" t="s">
        <v>69</v>
      </c>
      <c r="Y8011" s="1" t="s">
        <v>70</v>
      </c>
      <c r="Z8011" s="1" t="s">
        <v>70</v>
      </c>
      <c r="AA8011" s="1" t="s">
        <v>70</v>
      </c>
      <c r="AB8011" s="1" t="s">
        <v>70</v>
      </c>
      <c r="AC8011" s="1" t="s">
        <v>80</v>
      </c>
      <c r="BG8011" s="1">
        <v>2013.0</v>
      </c>
    </row>
    <row r="8012">
      <c r="A8012" s="1">
        <v>1016817.0</v>
      </c>
      <c r="B8012" s="1" t="s">
        <v>33748</v>
      </c>
      <c r="C8012" s="2" t="s">
        <v>33749</v>
      </c>
      <c r="H8012" s="1" t="s">
        <v>33750</v>
      </c>
      <c r="I8012" s="1" t="s">
        <v>5989</v>
      </c>
      <c r="J8012" s="1" t="s">
        <v>574</v>
      </c>
      <c r="K8012" s="1" t="s">
        <v>575</v>
      </c>
      <c r="L8012" s="1">
        <v>49507.0</v>
      </c>
      <c r="M8012" s="1" t="s">
        <v>915</v>
      </c>
      <c r="N8012" s="1" t="s">
        <v>33751</v>
      </c>
      <c r="U8012" s="1">
        <v>-85.658737</v>
      </c>
      <c r="V8012" s="1">
        <v>42.938747</v>
      </c>
      <c r="X8012" s="1" t="s">
        <v>69</v>
      </c>
      <c r="Y8012" s="1" t="s">
        <v>69</v>
      </c>
      <c r="Z8012" s="1" t="s">
        <v>70</v>
      </c>
      <c r="AA8012" s="1" t="s">
        <v>69</v>
      </c>
      <c r="AB8012" s="1" t="s">
        <v>69</v>
      </c>
      <c r="AC8012" s="1" t="s">
        <v>80</v>
      </c>
      <c r="AD8012" s="1" t="s">
        <v>70</v>
      </c>
      <c r="AE8012" s="1" t="s">
        <v>69</v>
      </c>
      <c r="AF8012" s="1" t="s">
        <v>70</v>
      </c>
      <c r="AG8012" s="1" t="s">
        <v>69</v>
      </c>
      <c r="AH8012" s="1" t="s">
        <v>69</v>
      </c>
      <c r="AI8012" s="1" t="s">
        <v>70</v>
      </c>
      <c r="AJ8012" s="1" t="s">
        <v>69</v>
      </c>
      <c r="AK8012" s="1" t="s">
        <v>69</v>
      </c>
      <c r="AL8012" s="1" t="s">
        <v>69</v>
      </c>
      <c r="AM8012" s="1" t="s">
        <v>70</v>
      </c>
      <c r="AN8012" s="1" t="s">
        <v>70</v>
      </c>
      <c r="AO8012" s="1" t="s">
        <v>70</v>
      </c>
      <c r="AP8012" s="1" t="s">
        <v>70</v>
      </c>
      <c r="AQ8012" s="1" t="s">
        <v>70</v>
      </c>
      <c r="AR8012" s="1" t="s">
        <v>70</v>
      </c>
      <c r="AS8012" s="1" t="s">
        <v>70</v>
      </c>
      <c r="AT8012" s="1" t="s">
        <v>70</v>
      </c>
      <c r="AU8012" s="1" t="s">
        <v>70</v>
      </c>
      <c r="AV8012" s="1" t="s">
        <v>70</v>
      </c>
      <c r="AW8012" s="1" t="s">
        <v>70</v>
      </c>
      <c r="AX8012" s="1" t="s">
        <v>70</v>
      </c>
      <c r="AY8012" s="1" t="s">
        <v>70</v>
      </c>
      <c r="AZ8012" s="1" t="s">
        <v>69</v>
      </c>
      <c r="BA8012" s="1" t="s">
        <v>70</v>
      </c>
      <c r="BB8012" s="1" t="s">
        <v>70</v>
      </c>
      <c r="BC8012" s="1" t="s">
        <v>70</v>
      </c>
      <c r="BD8012" s="1" t="s">
        <v>70</v>
      </c>
      <c r="BE8012" s="1" t="s">
        <v>70</v>
      </c>
      <c r="BF8012" s="1" t="s">
        <v>70</v>
      </c>
      <c r="BG8012" s="3">
        <v>42765.46597222222</v>
      </c>
    </row>
    <row r="8013">
      <c r="A8013" s="1">
        <v>1007863.0</v>
      </c>
      <c r="B8013" s="1" t="s">
        <v>33752</v>
      </c>
      <c r="H8013" s="1" t="s">
        <v>33753</v>
      </c>
      <c r="I8013" s="1" t="s">
        <v>2969</v>
      </c>
      <c r="J8013" s="1" t="s">
        <v>28636</v>
      </c>
      <c r="K8013" s="1" t="s">
        <v>656</v>
      </c>
      <c r="U8013" s="1">
        <v>-122.324</v>
      </c>
      <c r="V8013" s="1">
        <v>37.566299</v>
      </c>
      <c r="X8013" s="1" t="s">
        <v>70</v>
      </c>
      <c r="Y8013" s="1" t="s">
        <v>70</v>
      </c>
      <c r="Z8013" s="1" t="s">
        <v>70</v>
      </c>
      <c r="AA8013" s="1" t="s">
        <v>70</v>
      </c>
      <c r="AB8013" s="1" t="s">
        <v>70</v>
      </c>
      <c r="AC8013" s="1" t="s">
        <v>80</v>
      </c>
      <c r="BG8013" s="1">
        <v>2011.0</v>
      </c>
    </row>
    <row r="8014">
      <c r="A8014" s="1">
        <v>1018852.0</v>
      </c>
      <c r="B8014" s="1" t="s">
        <v>33754</v>
      </c>
      <c r="D8014" s="1" t="s">
        <v>33755</v>
      </c>
      <c r="E8014" s="1" t="s">
        <v>33756</v>
      </c>
      <c r="H8014" s="1" t="s">
        <v>33757</v>
      </c>
      <c r="I8014" s="1" t="s">
        <v>6155</v>
      </c>
      <c r="J8014" s="1" t="s">
        <v>2882</v>
      </c>
      <c r="K8014" s="1" t="s">
        <v>389</v>
      </c>
      <c r="L8014" s="1">
        <v>52345.0</v>
      </c>
      <c r="M8014" s="1" t="s">
        <v>33758</v>
      </c>
      <c r="N8014" s="1" t="s">
        <v>5479</v>
      </c>
      <c r="O8014" s="1" t="s">
        <v>33759</v>
      </c>
      <c r="P8014" s="1" t="s">
        <v>5479</v>
      </c>
      <c r="Q8014" s="1" t="s">
        <v>33760</v>
      </c>
      <c r="R8014" s="1" t="s">
        <v>5479</v>
      </c>
      <c r="U8014" s="1">
        <v>-91.882965</v>
      </c>
      <c r="V8014" s="1">
        <v>42.226383</v>
      </c>
      <c r="X8014" s="1" t="s">
        <v>69</v>
      </c>
      <c r="Y8014" s="1" t="s">
        <v>69</v>
      </c>
      <c r="Z8014" s="1" t="s">
        <v>70</v>
      </c>
      <c r="AA8014" s="1" t="s">
        <v>69</v>
      </c>
      <c r="AB8014" s="1" t="s">
        <v>70</v>
      </c>
      <c r="AC8014" s="1" t="s">
        <v>80</v>
      </c>
      <c r="AD8014" s="1" t="s">
        <v>69</v>
      </c>
      <c r="AE8014" s="1" t="s">
        <v>70</v>
      </c>
      <c r="AF8014" s="1" t="s">
        <v>69</v>
      </c>
      <c r="AG8014" s="1" t="s">
        <v>69</v>
      </c>
      <c r="AH8014" s="1" t="s">
        <v>69</v>
      </c>
      <c r="AI8014" s="1" t="s">
        <v>70</v>
      </c>
      <c r="AJ8014" s="1" t="s">
        <v>70</v>
      </c>
      <c r="AK8014" s="1" t="s">
        <v>69</v>
      </c>
      <c r="AL8014" s="1" t="s">
        <v>70</v>
      </c>
      <c r="AM8014" s="1" t="s">
        <v>69</v>
      </c>
      <c r="AN8014" s="1" t="s">
        <v>70</v>
      </c>
      <c r="AO8014" s="1" t="s">
        <v>70</v>
      </c>
      <c r="AP8014" s="1" t="s">
        <v>70</v>
      </c>
      <c r="AQ8014" s="1" t="s">
        <v>70</v>
      </c>
      <c r="AR8014" s="1" t="s">
        <v>69</v>
      </c>
      <c r="AS8014" s="1" t="s">
        <v>70</v>
      </c>
      <c r="AT8014" s="1" t="s">
        <v>70</v>
      </c>
      <c r="AU8014" s="1" t="s">
        <v>69</v>
      </c>
      <c r="AV8014" s="1" t="s">
        <v>70</v>
      </c>
      <c r="AW8014" s="1" t="s">
        <v>70</v>
      </c>
      <c r="AX8014" s="1" t="s">
        <v>70</v>
      </c>
      <c r="AY8014" s="1" t="s">
        <v>70</v>
      </c>
      <c r="AZ8014" s="1" t="s">
        <v>69</v>
      </c>
      <c r="BA8014" s="1" t="s">
        <v>70</v>
      </c>
      <c r="BB8014" s="1" t="s">
        <v>70</v>
      </c>
      <c r="BC8014" s="1" t="s">
        <v>70</v>
      </c>
      <c r="BD8014" s="1" t="s">
        <v>70</v>
      </c>
      <c r="BE8014" s="1" t="s">
        <v>70</v>
      </c>
      <c r="BF8014" s="1" t="s">
        <v>70</v>
      </c>
      <c r="BG8014" s="3">
        <v>43030.54861111111</v>
      </c>
    </row>
    <row r="8015">
      <c r="A8015" s="1">
        <v>1019498.0</v>
      </c>
      <c r="B8015" s="1" t="s">
        <v>33761</v>
      </c>
      <c r="D8015" s="2" t="s">
        <v>33762</v>
      </c>
      <c r="H8015" s="1" t="s">
        <v>33763</v>
      </c>
      <c r="I8015" s="1" t="s">
        <v>4683</v>
      </c>
      <c r="J8015" s="1" t="s">
        <v>4683</v>
      </c>
      <c r="K8015" s="1" t="s">
        <v>311</v>
      </c>
      <c r="L8015" s="1">
        <v>21704.0</v>
      </c>
      <c r="M8015" s="1" t="s">
        <v>1241</v>
      </c>
      <c r="N8015" s="1" t="s">
        <v>614</v>
      </c>
      <c r="U8015" s="1">
        <v>-77.354469</v>
      </c>
      <c r="V8015" s="1">
        <v>39.331635</v>
      </c>
      <c r="X8015" s="1" t="s">
        <v>69</v>
      </c>
      <c r="Y8015" s="1" t="s">
        <v>70</v>
      </c>
      <c r="Z8015" s="1" t="s">
        <v>70</v>
      </c>
      <c r="AA8015" s="1" t="s">
        <v>70</v>
      </c>
      <c r="AB8015" s="1" t="s">
        <v>70</v>
      </c>
      <c r="AC8015" s="1" t="s">
        <v>80</v>
      </c>
      <c r="AD8015" s="1" t="s">
        <v>69</v>
      </c>
      <c r="AE8015" s="1" t="s">
        <v>70</v>
      </c>
      <c r="AF8015" s="1" t="s">
        <v>69</v>
      </c>
      <c r="AG8015" s="1" t="s">
        <v>69</v>
      </c>
      <c r="AH8015" s="1" t="s">
        <v>69</v>
      </c>
      <c r="AI8015" s="1" t="s">
        <v>70</v>
      </c>
      <c r="AJ8015" s="1" t="s">
        <v>69</v>
      </c>
      <c r="AK8015" s="1" t="s">
        <v>69</v>
      </c>
      <c r="AL8015" s="1" t="s">
        <v>69</v>
      </c>
      <c r="AM8015" s="1" t="s">
        <v>69</v>
      </c>
      <c r="AN8015" s="1" t="s">
        <v>70</v>
      </c>
      <c r="AO8015" s="1" t="s">
        <v>69</v>
      </c>
      <c r="AP8015" s="1" t="s">
        <v>70</v>
      </c>
      <c r="AQ8015" s="1" t="s">
        <v>70</v>
      </c>
      <c r="AR8015" s="1" t="s">
        <v>69</v>
      </c>
      <c r="AS8015" s="1" t="s">
        <v>69</v>
      </c>
      <c r="AT8015" s="1" t="s">
        <v>69</v>
      </c>
      <c r="AU8015" s="1" t="s">
        <v>69</v>
      </c>
      <c r="AV8015" s="1" t="s">
        <v>70</v>
      </c>
      <c r="AW8015" s="1" t="s">
        <v>70</v>
      </c>
      <c r="AX8015" s="1" t="s">
        <v>69</v>
      </c>
      <c r="AY8015" s="1" t="s">
        <v>70</v>
      </c>
      <c r="AZ8015" s="1" t="s">
        <v>69</v>
      </c>
      <c r="BA8015" s="1" t="s">
        <v>70</v>
      </c>
      <c r="BB8015" s="1" t="s">
        <v>70</v>
      </c>
      <c r="BC8015" s="1" t="s">
        <v>70</v>
      </c>
      <c r="BD8015" s="1" t="s">
        <v>69</v>
      </c>
      <c r="BE8015" s="1" t="s">
        <v>70</v>
      </c>
      <c r="BF8015" s="1" t="s">
        <v>70</v>
      </c>
      <c r="BG8015" s="3">
        <v>43584.73611111111</v>
      </c>
    </row>
    <row r="8016">
      <c r="A8016" s="1">
        <v>1004464.0</v>
      </c>
      <c r="B8016" s="1" t="s">
        <v>33764</v>
      </c>
      <c r="C8016" s="2" t="s">
        <v>33765</v>
      </c>
      <c r="H8016" s="1" t="s">
        <v>33766</v>
      </c>
      <c r="I8016" s="1" t="s">
        <v>6155</v>
      </c>
      <c r="J8016" s="1" t="s">
        <v>6156</v>
      </c>
      <c r="K8016" s="1" t="s">
        <v>203</v>
      </c>
      <c r="L8016" s="1">
        <v>61801.0</v>
      </c>
      <c r="M8016" s="1" t="s">
        <v>3126</v>
      </c>
      <c r="N8016" s="1" t="s">
        <v>1414</v>
      </c>
      <c r="U8016" s="1">
        <v>-88.205399</v>
      </c>
      <c r="V8016" s="1">
        <v>40.1096</v>
      </c>
      <c r="W8016" s="1" t="s">
        <v>99</v>
      </c>
      <c r="X8016" s="1" t="s">
        <v>69</v>
      </c>
      <c r="Y8016" s="1" t="s">
        <v>69</v>
      </c>
      <c r="Z8016" s="1" t="s">
        <v>70</v>
      </c>
      <c r="AA8016" s="1" t="s">
        <v>69</v>
      </c>
      <c r="AB8016" s="1" t="s">
        <v>69</v>
      </c>
      <c r="AC8016" s="1" t="s">
        <v>69</v>
      </c>
      <c r="AD8016" s="1" t="s">
        <v>69</v>
      </c>
      <c r="AE8016" s="1" t="s">
        <v>69</v>
      </c>
      <c r="AF8016" s="1" t="s">
        <v>69</v>
      </c>
      <c r="AG8016" s="1" t="s">
        <v>69</v>
      </c>
      <c r="AH8016" s="1" t="s">
        <v>69</v>
      </c>
      <c r="AI8016" s="1" t="s">
        <v>70</v>
      </c>
      <c r="AJ8016" s="1" t="s">
        <v>69</v>
      </c>
      <c r="AK8016" s="1" t="s">
        <v>69</v>
      </c>
      <c r="AL8016" s="1" t="s">
        <v>69</v>
      </c>
      <c r="AM8016" s="1" t="s">
        <v>69</v>
      </c>
      <c r="AN8016" s="1" t="s">
        <v>70</v>
      </c>
      <c r="AO8016" s="1" t="s">
        <v>69</v>
      </c>
      <c r="AP8016" s="1" t="s">
        <v>69</v>
      </c>
      <c r="AQ8016" s="1" t="s">
        <v>69</v>
      </c>
      <c r="AR8016" s="1" t="s">
        <v>69</v>
      </c>
      <c r="AS8016" s="1" t="s">
        <v>69</v>
      </c>
      <c r="AT8016" s="1" t="s">
        <v>69</v>
      </c>
      <c r="AU8016" s="1" t="s">
        <v>69</v>
      </c>
      <c r="AV8016" s="1" t="s">
        <v>70</v>
      </c>
      <c r="AW8016" s="1" t="s">
        <v>70</v>
      </c>
      <c r="AX8016" s="1" t="s">
        <v>70</v>
      </c>
      <c r="AY8016" s="1" t="s">
        <v>70</v>
      </c>
      <c r="AZ8016" s="1" t="s">
        <v>70</v>
      </c>
      <c r="BA8016" s="1" t="s">
        <v>70</v>
      </c>
      <c r="BB8016" s="1" t="s">
        <v>70</v>
      </c>
      <c r="BC8016" s="1" t="s">
        <v>70</v>
      </c>
      <c r="BD8016" s="1" t="s">
        <v>70</v>
      </c>
      <c r="BE8016" s="1" t="s">
        <v>70</v>
      </c>
      <c r="BF8016" s="1" t="s">
        <v>70</v>
      </c>
      <c r="BG8016" s="3">
        <v>41025.71944444445</v>
      </c>
    </row>
    <row r="8017">
      <c r="A8017" s="1">
        <v>1005954.0</v>
      </c>
      <c r="B8017" s="1" t="s">
        <v>33767</v>
      </c>
      <c r="C8017" s="2" t="s">
        <v>33768</v>
      </c>
      <c r="H8017" s="1" t="s">
        <v>33769</v>
      </c>
      <c r="I8017" s="1" t="s">
        <v>33770</v>
      </c>
      <c r="K8017" s="1" t="s">
        <v>181</v>
      </c>
      <c r="L8017" s="1">
        <v>23175.0</v>
      </c>
      <c r="U8017" s="1">
        <v>-76.577202</v>
      </c>
      <c r="V8017" s="1">
        <v>37.638</v>
      </c>
      <c r="X8017" s="1" t="s">
        <v>70</v>
      </c>
      <c r="Y8017" s="1" t="s">
        <v>70</v>
      </c>
      <c r="Z8017" s="1" t="s">
        <v>70</v>
      </c>
      <c r="AA8017" s="1" t="s">
        <v>70</v>
      </c>
      <c r="AB8017" s="1" t="s">
        <v>70</v>
      </c>
      <c r="AC8017" s="1" t="s">
        <v>80</v>
      </c>
      <c r="BG8017" s="1">
        <v>2011.0</v>
      </c>
    </row>
    <row r="8018">
      <c r="A8018" s="1">
        <v>1008746.0</v>
      </c>
      <c r="B8018" s="1" t="s">
        <v>33771</v>
      </c>
      <c r="C8018" s="2" t="s">
        <v>33772</v>
      </c>
      <c r="H8018" s="1" t="s">
        <v>33773</v>
      </c>
      <c r="I8018" s="1" t="s">
        <v>4224</v>
      </c>
      <c r="J8018" s="1" t="s">
        <v>1134</v>
      </c>
      <c r="K8018" s="1" t="s">
        <v>91</v>
      </c>
      <c r="L8018" s="1">
        <v>64129.0</v>
      </c>
      <c r="U8018" s="1">
        <v>-94.509933</v>
      </c>
      <c r="V8018" s="1">
        <v>39.025536</v>
      </c>
      <c r="W8018" s="1" t="s">
        <v>128</v>
      </c>
      <c r="X8018" s="1" t="s">
        <v>69</v>
      </c>
      <c r="Y8018" s="1" t="s">
        <v>70</v>
      </c>
      <c r="Z8018" s="1" t="s">
        <v>70</v>
      </c>
      <c r="AA8018" s="1" t="s">
        <v>70</v>
      </c>
      <c r="AB8018" s="1" t="s">
        <v>69</v>
      </c>
      <c r="AC8018" s="1" t="s">
        <v>80</v>
      </c>
      <c r="AD8018" s="1" t="s">
        <v>70</v>
      </c>
      <c r="AE8018" s="1" t="s">
        <v>70</v>
      </c>
      <c r="AF8018" s="1" t="s">
        <v>70</v>
      </c>
      <c r="AG8018" s="1" t="s">
        <v>70</v>
      </c>
      <c r="AH8018" s="1" t="s">
        <v>69</v>
      </c>
      <c r="AI8018" s="1" t="s">
        <v>70</v>
      </c>
      <c r="AJ8018" s="1" t="s">
        <v>70</v>
      </c>
      <c r="AK8018" s="1" t="s">
        <v>69</v>
      </c>
      <c r="AL8018" s="1" t="s">
        <v>70</v>
      </c>
      <c r="AM8018" s="1" t="s">
        <v>70</v>
      </c>
      <c r="AN8018" s="1" t="s">
        <v>70</v>
      </c>
      <c r="AO8018" s="1" t="s">
        <v>70</v>
      </c>
      <c r="AP8018" s="1" t="s">
        <v>70</v>
      </c>
      <c r="AQ8018" s="1" t="s">
        <v>70</v>
      </c>
      <c r="AR8018" s="1" t="s">
        <v>69</v>
      </c>
      <c r="AS8018" s="1" t="s">
        <v>69</v>
      </c>
      <c r="AT8018" s="1" t="s">
        <v>70</v>
      </c>
      <c r="AU8018" s="1" t="s">
        <v>70</v>
      </c>
      <c r="AV8018" s="1" t="s">
        <v>70</v>
      </c>
      <c r="AW8018" s="1" t="s">
        <v>70</v>
      </c>
      <c r="AX8018" s="1" t="s">
        <v>70</v>
      </c>
      <c r="AY8018" s="1" t="s">
        <v>70</v>
      </c>
      <c r="AZ8018" s="1" t="s">
        <v>69</v>
      </c>
      <c r="BA8018" s="1" t="s">
        <v>70</v>
      </c>
      <c r="BB8018" s="1" t="s">
        <v>70</v>
      </c>
      <c r="BC8018" s="1" t="s">
        <v>70</v>
      </c>
      <c r="BD8018" s="1" t="s">
        <v>70</v>
      </c>
      <c r="BE8018" s="1" t="s">
        <v>70</v>
      </c>
      <c r="BF8018" s="1" t="s">
        <v>70</v>
      </c>
      <c r="BG8018" s="3">
        <v>41453.48541666667</v>
      </c>
    </row>
    <row r="8019">
      <c r="A8019" s="1">
        <v>1007139.0</v>
      </c>
      <c r="B8019" s="1" t="s">
        <v>33774</v>
      </c>
      <c r="H8019" s="1" t="s">
        <v>33775</v>
      </c>
      <c r="I8019" s="1" t="s">
        <v>33776</v>
      </c>
      <c r="J8019" s="1" t="s">
        <v>33777</v>
      </c>
      <c r="K8019" s="1" t="s">
        <v>1521</v>
      </c>
      <c r="U8019" s="1">
        <v>-71.514297</v>
      </c>
      <c r="V8019" s="1">
        <v>41.470798</v>
      </c>
      <c r="X8019" s="1" t="s">
        <v>70</v>
      </c>
      <c r="Y8019" s="1" t="s">
        <v>70</v>
      </c>
      <c r="Z8019" s="1" t="s">
        <v>70</v>
      </c>
      <c r="AA8019" s="1" t="s">
        <v>70</v>
      </c>
      <c r="AB8019" s="1" t="s">
        <v>70</v>
      </c>
      <c r="AC8019" s="1" t="s">
        <v>80</v>
      </c>
      <c r="BG8019" s="1">
        <v>2011.0</v>
      </c>
    </row>
    <row r="8020">
      <c r="A8020" s="1">
        <v>1000718.0</v>
      </c>
      <c r="B8020" s="1" t="s">
        <v>33778</v>
      </c>
      <c r="H8020" s="1" t="s">
        <v>33779</v>
      </c>
      <c r="I8020" s="1" t="s">
        <v>33780</v>
      </c>
      <c r="J8020" s="1" t="s">
        <v>3982</v>
      </c>
      <c r="K8020" s="1" t="s">
        <v>311</v>
      </c>
      <c r="L8020" s="1">
        <v>20705.0</v>
      </c>
      <c r="M8020" s="1" t="s">
        <v>13301</v>
      </c>
      <c r="N8020" s="1" t="s">
        <v>2122</v>
      </c>
      <c r="U8020" s="1">
        <v>-76.90979</v>
      </c>
      <c r="V8020" s="1">
        <v>39.020676</v>
      </c>
      <c r="X8020" s="1" t="s">
        <v>69</v>
      </c>
      <c r="Y8020" s="1" t="s">
        <v>69</v>
      </c>
      <c r="Z8020" s="1" t="s">
        <v>69</v>
      </c>
      <c r="AA8020" s="1" t="s">
        <v>69</v>
      </c>
      <c r="AB8020" s="1" t="s">
        <v>70</v>
      </c>
      <c r="AC8020" s="1" t="s">
        <v>80</v>
      </c>
      <c r="AD8020" s="1" t="s">
        <v>69</v>
      </c>
      <c r="AE8020" s="1" t="s">
        <v>70</v>
      </c>
      <c r="AF8020" s="1" t="s">
        <v>69</v>
      </c>
      <c r="AG8020" s="1" t="s">
        <v>69</v>
      </c>
      <c r="AH8020" s="1" t="s">
        <v>70</v>
      </c>
      <c r="AI8020" s="1" t="s">
        <v>70</v>
      </c>
      <c r="AJ8020" s="1" t="s">
        <v>69</v>
      </c>
      <c r="AK8020" s="1" t="s">
        <v>69</v>
      </c>
      <c r="AL8020" s="1" t="s">
        <v>70</v>
      </c>
      <c r="AM8020" s="1" t="s">
        <v>69</v>
      </c>
      <c r="AN8020" s="1" t="s">
        <v>70</v>
      </c>
      <c r="AO8020" s="1" t="s">
        <v>70</v>
      </c>
      <c r="AP8020" s="1" t="s">
        <v>70</v>
      </c>
      <c r="AQ8020" s="1" t="s">
        <v>69</v>
      </c>
      <c r="AR8020" s="1" t="s">
        <v>69</v>
      </c>
      <c r="AS8020" s="1" t="s">
        <v>70</v>
      </c>
      <c r="AT8020" s="1" t="s">
        <v>69</v>
      </c>
      <c r="AU8020" s="1" t="s">
        <v>69</v>
      </c>
      <c r="AV8020" s="1" t="s">
        <v>70</v>
      </c>
      <c r="AW8020" s="1" t="s">
        <v>70</v>
      </c>
      <c r="AX8020" s="1" t="s">
        <v>69</v>
      </c>
      <c r="AY8020" s="1" t="s">
        <v>70</v>
      </c>
      <c r="AZ8020" s="1" t="s">
        <v>69</v>
      </c>
      <c r="BA8020" s="1" t="s">
        <v>70</v>
      </c>
      <c r="BB8020" s="1" t="s">
        <v>69</v>
      </c>
      <c r="BC8020" s="1" t="s">
        <v>70</v>
      </c>
      <c r="BD8020" s="1" t="s">
        <v>70</v>
      </c>
      <c r="BE8020" s="1" t="s">
        <v>69</v>
      </c>
      <c r="BF8020" s="1" t="s">
        <v>70</v>
      </c>
      <c r="BG8020" s="3">
        <v>42082.60833333333</v>
      </c>
    </row>
    <row r="8021">
      <c r="A8021" s="1">
        <v>1005631.0</v>
      </c>
      <c r="B8021" s="1" t="s">
        <v>33781</v>
      </c>
      <c r="C8021" s="2" t="s">
        <v>33782</v>
      </c>
      <c r="H8021" s="1" t="s">
        <v>33783</v>
      </c>
      <c r="I8021" s="1" t="s">
        <v>133</v>
      </c>
      <c r="J8021" s="1" t="s">
        <v>134</v>
      </c>
      <c r="K8021" s="1" t="s">
        <v>134</v>
      </c>
      <c r="L8021" s="1">
        <v>20250.0</v>
      </c>
      <c r="M8021" s="1" t="s">
        <v>12985</v>
      </c>
      <c r="N8021" s="1" t="s">
        <v>4124</v>
      </c>
      <c r="U8021" s="1">
        <v>-77.028496</v>
      </c>
      <c r="V8021" s="1">
        <v>38.887745</v>
      </c>
      <c r="X8021" s="1" t="s">
        <v>69</v>
      </c>
      <c r="Y8021" s="1" t="s">
        <v>70</v>
      </c>
      <c r="Z8021" s="1" t="s">
        <v>70</v>
      </c>
      <c r="AA8021" s="1" t="s">
        <v>70</v>
      </c>
      <c r="AB8021" s="1" t="s">
        <v>70</v>
      </c>
      <c r="AC8021" s="1" t="s">
        <v>70</v>
      </c>
      <c r="AD8021" s="1" t="s">
        <v>69</v>
      </c>
      <c r="AE8021" s="1" t="s">
        <v>69</v>
      </c>
      <c r="AF8021" s="1" t="s">
        <v>70</v>
      </c>
      <c r="AG8021" s="1" t="s">
        <v>69</v>
      </c>
      <c r="AH8021" s="1" t="s">
        <v>69</v>
      </c>
      <c r="AI8021" s="1" t="s">
        <v>70</v>
      </c>
      <c r="AJ8021" s="1" t="s">
        <v>69</v>
      </c>
      <c r="AK8021" s="1" t="s">
        <v>69</v>
      </c>
      <c r="AL8021" s="1" t="s">
        <v>69</v>
      </c>
      <c r="AM8021" s="1" t="s">
        <v>69</v>
      </c>
      <c r="AN8021" s="1" t="s">
        <v>70</v>
      </c>
      <c r="AO8021" s="1" t="s">
        <v>69</v>
      </c>
      <c r="AP8021" s="1" t="s">
        <v>70</v>
      </c>
      <c r="AQ8021" s="1" t="s">
        <v>70</v>
      </c>
      <c r="AR8021" s="1" t="s">
        <v>69</v>
      </c>
      <c r="AS8021" s="1" t="s">
        <v>69</v>
      </c>
      <c r="AT8021" s="1" t="s">
        <v>69</v>
      </c>
      <c r="AU8021" s="1" t="s">
        <v>70</v>
      </c>
      <c r="AV8021" s="1" t="s">
        <v>70</v>
      </c>
      <c r="AW8021" s="1" t="s">
        <v>70</v>
      </c>
      <c r="AX8021" s="1" t="s">
        <v>69</v>
      </c>
      <c r="AY8021" s="1" t="s">
        <v>70</v>
      </c>
      <c r="AZ8021" s="1" t="s">
        <v>69</v>
      </c>
      <c r="BA8021" s="1" t="s">
        <v>69</v>
      </c>
      <c r="BB8021" s="1" t="s">
        <v>69</v>
      </c>
      <c r="BC8021" s="1" t="s">
        <v>70</v>
      </c>
      <c r="BD8021" s="1" t="s">
        <v>70</v>
      </c>
      <c r="BE8021" s="1" t="s">
        <v>70</v>
      </c>
      <c r="BF8021" s="1" t="s">
        <v>70</v>
      </c>
      <c r="BG8021" s="3">
        <v>43299.5</v>
      </c>
    </row>
    <row r="8022">
      <c r="A8022" s="1">
        <v>1002446.0</v>
      </c>
      <c r="B8022" s="1" t="s">
        <v>33784</v>
      </c>
      <c r="H8022" s="1" t="s">
        <v>33785</v>
      </c>
      <c r="I8022" s="1" t="s">
        <v>620</v>
      </c>
      <c r="J8022" s="1" t="s">
        <v>134</v>
      </c>
      <c r="K8022" s="1" t="s">
        <v>134</v>
      </c>
      <c r="L8022" s="1">
        <v>20590.0</v>
      </c>
      <c r="M8022" s="1" t="s">
        <v>33439</v>
      </c>
      <c r="N8022" s="1" t="s">
        <v>1376</v>
      </c>
      <c r="U8022" s="1">
        <v>-77.015701</v>
      </c>
      <c r="V8022" s="1">
        <v>38.906811</v>
      </c>
      <c r="W8022" s="1" t="s">
        <v>118</v>
      </c>
      <c r="X8022" s="1" t="s">
        <v>69</v>
      </c>
      <c r="Y8022" s="1" t="s">
        <v>69</v>
      </c>
      <c r="Z8022" s="1" t="s">
        <v>69</v>
      </c>
      <c r="AA8022" s="1" t="s">
        <v>69</v>
      </c>
      <c r="AB8022" s="1" t="s">
        <v>69</v>
      </c>
      <c r="AC8022" s="1" t="s">
        <v>69</v>
      </c>
      <c r="AD8022" s="1" t="s">
        <v>69</v>
      </c>
      <c r="AE8022" s="1" t="s">
        <v>70</v>
      </c>
      <c r="AF8022" s="1" t="s">
        <v>69</v>
      </c>
      <c r="AG8022" s="1" t="s">
        <v>69</v>
      </c>
      <c r="AH8022" s="1" t="s">
        <v>69</v>
      </c>
      <c r="AI8022" s="1" t="s">
        <v>70</v>
      </c>
      <c r="AJ8022" s="1" t="s">
        <v>69</v>
      </c>
      <c r="AK8022" s="1" t="s">
        <v>69</v>
      </c>
      <c r="AL8022" s="1" t="s">
        <v>70</v>
      </c>
      <c r="AM8022" s="1" t="s">
        <v>70</v>
      </c>
      <c r="AN8022" s="1" t="s">
        <v>70</v>
      </c>
      <c r="AO8022" s="1" t="s">
        <v>70</v>
      </c>
      <c r="AP8022" s="1" t="s">
        <v>70</v>
      </c>
      <c r="AQ8022" s="1" t="s">
        <v>70</v>
      </c>
      <c r="AR8022" s="1" t="s">
        <v>69</v>
      </c>
      <c r="AS8022" s="1" t="s">
        <v>70</v>
      </c>
      <c r="AT8022" s="1" t="s">
        <v>69</v>
      </c>
      <c r="AU8022" s="1" t="s">
        <v>69</v>
      </c>
      <c r="AV8022" s="1" t="s">
        <v>70</v>
      </c>
      <c r="AW8022" s="1" t="s">
        <v>70</v>
      </c>
      <c r="AX8022" s="1" t="s">
        <v>69</v>
      </c>
      <c r="AY8022" s="1" t="s">
        <v>70</v>
      </c>
      <c r="AZ8022" s="1" t="s">
        <v>69</v>
      </c>
      <c r="BA8022" s="1" t="s">
        <v>70</v>
      </c>
      <c r="BB8022" s="1" t="s">
        <v>70</v>
      </c>
      <c r="BC8022" s="1" t="s">
        <v>70</v>
      </c>
      <c r="BD8022" s="1" t="s">
        <v>70</v>
      </c>
      <c r="BE8022" s="1" t="s">
        <v>69</v>
      </c>
      <c r="BF8022" s="1" t="s">
        <v>70</v>
      </c>
      <c r="BG8022" s="3">
        <v>41751.527083333334</v>
      </c>
    </row>
    <row r="8023">
      <c r="A8023" s="1">
        <v>1012310.0</v>
      </c>
      <c r="B8023" s="1" t="s">
        <v>33786</v>
      </c>
      <c r="C8023" s="2" t="s">
        <v>33787</v>
      </c>
      <c r="D8023" s="2" t="s">
        <v>33788</v>
      </c>
      <c r="G8023" s="2" t="s">
        <v>33789</v>
      </c>
      <c r="H8023" s="1" t="s">
        <v>33790</v>
      </c>
      <c r="I8023" s="1" t="s">
        <v>33791</v>
      </c>
      <c r="J8023" s="1" t="s">
        <v>8853</v>
      </c>
      <c r="K8023" s="1" t="s">
        <v>107</v>
      </c>
      <c r="L8023" s="1">
        <v>37996.0</v>
      </c>
      <c r="M8023" s="1" t="s">
        <v>33792</v>
      </c>
      <c r="N8023" s="1" t="s">
        <v>1580</v>
      </c>
      <c r="U8023" s="1">
        <v>-83.938423</v>
      </c>
      <c r="V8023" s="1">
        <v>35.944996</v>
      </c>
      <c r="X8023" s="1" t="s">
        <v>69</v>
      </c>
      <c r="Y8023" s="1" t="s">
        <v>70</v>
      </c>
      <c r="Z8023" s="1" t="s">
        <v>70</v>
      </c>
      <c r="AA8023" s="1" t="s">
        <v>70</v>
      </c>
      <c r="AB8023" s="1" t="s">
        <v>70</v>
      </c>
      <c r="AC8023" s="1" t="s">
        <v>69</v>
      </c>
      <c r="AD8023" s="1" t="s">
        <v>69</v>
      </c>
      <c r="AE8023" s="1" t="s">
        <v>69</v>
      </c>
      <c r="AF8023" s="1" t="s">
        <v>69</v>
      </c>
      <c r="AG8023" s="1" t="s">
        <v>69</v>
      </c>
      <c r="AH8023" s="1" t="s">
        <v>69</v>
      </c>
      <c r="AI8023" s="1" t="s">
        <v>70</v>
      </c>
      <c r="AJ8023" s="1" t="s">
        <v>69</v>
      </c>
      <c r="AK8023" s="1" t="s">
        <v>69</v>
      </c>
      <c r="AL8023" s="1" t="s">
        <v>69</v>
      </c>
      <c r="AM8023" s="1" t="s">
        <v>69</v>
      </c>
      <c r="AN8023" s="1" t="s">
        <v>70</v>
      </c>
      <c r="AO8023" s="1" t="s">
        <v>69</v>
      </c>
      <c r="AP8023" s="1" t="s">
        <v>70</v>
      </c>
      <c r="AQ8023" s="1" t="s">
        <v>70</v>
      </c>
      <c r="AR8023" s="1" t="s">
        <v>69</v>
      </c>
      <c r="AS8023" s="1" t="s">
        <v>70</v>
      </c>
      <c r="AT8023" s="1" t="s">
        <v>69</v>
      </c>
      <c r="AU8023" s="1" t="s">
        <v>69</v>
      </c>
      <c r="AV8023" s="1" t="s">
        <v>69</v>
      </c>
      <c r="AW8023" s="1" t="s">
        <v>70</v>
      </c>
      <c r="AX8023" s="1" t="s">
        <v>70</v>
      </c>
      <c r="AY8023" s="1" t="s">
        <v>69</v>
      </c>
      <c r="AZ8023" s="1" t="s">
        <v>69</v>
      </c>
      <c r="BA8023" s="1" t="s">
        <v>69</v>
      </c>
      <c r="BB8023" s="1" t="s">
        <v>69</v>
      </c>
      <c r="BC8023" s="1" t="s">
        <v>70</v>
      </c>
      <c r="BD8023" s="1" t="s">
        <v>69</v>
      </c>
      <c r="BE8023" s="1" t="s">
        <v>70</v>
      </c>
      <c r="BF8023" s="1" t="s">
        <v>70</v>
      </c>
      <c r="BG8023" s="3">
        <v>42558.5125</v>
      </c>
    </row>
    <row r="8024">
      <c r="A8024" s="1">
        <v>1008864.0</v>
      </c>
      <c r="B8024" s="1" t="s">
        <v>33793</v>
      </c>
      <c r="C8024" s="2" t="s">
        <v>14254</v>
      </c>
      <c r="D8024" s="2" t="s">
        <v>33794</v>
      </c>
      <c r="F8024" s="2" t="s">
        <v>14256</v>
      </c>
      <c r="H8024" s="1" t="s">
        <v>33795</v>
      </c>
      <c r="I8024" s="1" t="s">
        <v>3859</v>
      </c>
      <c r="J8024" s="1" t="s">
        <v>3859</v>
      </c>
      <c r="K8024" s="1" t="s">
        <v>656</v>
      </c>
      <c r="L8024" s="1">
        <v>92122.0</v>
      </c>
      <c r="M8024" s="1" t="s">
        <v>224</v>
      </c>
      <c r="N8024" s="1" t="s">
        <v>190</v>
      </c>
      <c r="U8024" s="1">
        <v>-117.22219</v>
      </c>
      <c r="V8024" s="1">
        <v>32.858891</v>
      </c>
      <c r="X8024" s="1" t="s">
        <v>69</v>
      </c>
      <c r="Y8024" s="1" t="s">
        <v>69</v>
      </c>
      <c r="Z8024" s="1" t="s">
        <v>69</v>
      </c>
      <c r="AA8024" s="1" t="s">
        <v>70</v>
      </c>
      <c r="AB8024" s="1" t="s">
        <v>69</v>
      </c>
      <c r="AC8024" s="1" t="s">
        <v>70</v>
      </c>
      <c r="AD8024" s="1" t="s">
        <v>69</v>
      </c>
      <c r="AE8024" s="1" t="s">
        <v>69</v>
      </c>
      <c r="AF8024" s="1" t="s">
        <v>69</v>
      </c>
      <c r="AG8024" s="1" t="s">
        <v>70</v>
      </c>
      <c r="AH8024" s="1" t="s">
        <v>69</v>
      </c>
      <c r="AI8024" s="1" t="s">
        <v>70</v>
      </c>
      <c r="AJ8024" s="1" t="s">
        <v>69</v>
      </c>
      <c r="AK8024" s="1" t="s">
        <v>69</v>
      </c>
      <c r="AL8024" s="1" t="s">
        <v>69</v>
      </c>
      <c r="AM8024" s="1" t="s">
        <v>70</v>
      </c>
      <c r="AN8024" s="1" t="s">
        <v>69</v>
      </c>
      <c r="AO8024" s="1" t="s">
        <v>70</v>
      </c>
      <c r="AP8024" s="1" t="s">
        <v>70</v>
      </c>
      <c r="AQ8024" s="1" t="s">
        <v>69</v>
      </c>
      <c r="AR8024" s="1" t="s">
        <v>69</v>
      </c>
      <c r="AS8024" s="1" t="s">
        <v>70</v>
      </c>
      <c r="AT8024" s="1" t="s">
        <v>69</v>
      </c>
      <c r="AU8024" s="1" t="s">
        <v>69</v>
      </c>
      <c r="AV8024" s="1" t="s">
        <v>70</v>
      </c>
      <c r="AW8024" s="1" t="s">
        <v>70</v>
      </c>
      <c r="AX8024" s="1" t="s">
        <v>69</v>
      </c>
      <c r="AY8024" s="1" t="s">
        <v>70</v>
      </c>
      <c r="AZ8024" s="1" t="s">
        <v>69</v>
      </c>
      <c r="BA8024" s="1" t="s">
        <v>70</v>
      </c>
      <c r="BB8024" s="1" t="s">
        <v>69</v>
      </c>
      <c r="BC8024" s="1" t="s">
        <v>70</v>
      </c>
      <c r="BD8024" s="1" t="s">
        <v>70</v>
      </c>
      <c r="BE8024" s="1" t="s">
        <v>70</v>
      </c>
      <c r="BF8024" s="1" t="s">
        <v>70</v>
      </c>
      <c r="BG8024" s="3">
        <v>42548.71597222222</v>
      </c>
    </row>
    <row r="8025">
      <c r="A8025" s="1">
        <v>1001999.0</v>
      </c>
      <c r="B8025" s="1" t="s">
        <v>33796</v>
      </c>
      <c r="C8025" s="2" t="s">
        <v>33797</v>
      </c>
      <c r="H8025" s="1" t="s">
        <v>33798</v>
      </c>
      <c r="I8025" s="1" t="s">
        <v>6961</v>
      </c>
      <c r="J8025" s="1" t="s">
        <v>528</v>
      </c>
      <c r="K8025" s="1" t="s">
        <v>96</v>
      </c>
      <c r="L8025" s="1">
        <v>13501.0</v>
      </c>
      <c r="M8025" s="1" t="s">
        <v>1044</v>
      </c>
      <c r="U8025" s="1">
        <v>-75.225128</v>
      </c>
      <c r="V8025" s="1">
        <v>43.099819</v>
      </c>
      <c r="W8025" s="1" t="s">
        <v>392</v>
      </c>
      <c r="X8025" s="1" t="s">
        <v>70</v>
      </c>
      <c r="Y8025" s="1" t="s">
        <v>69</v>
      </c>
      <c r="Z8025" s="1" t="s">
        <v>69</v>
      </c>
      <c r="AA8025" s="1" t="s">
        <v>69</v>
      </c>
      <c r="AB8025" s="1" t="s">
        <v>69</v>
      </c>
      <c r="AC8025" s="1" t="s">
        <v>69</v>
      </c>
      <c r="BG8025" s="3">
        <v>41730.55138888889</v>
      </c>
    </row>
    <row r="8026">
      <c r="A8026" s="1">
        <v>1012402.0</v>
      </c>
      <c r="B8026" s="1" t="s">
        <v>33799</v>
      </c>
      <c r="D8026" s="2" t="s">
        <v>33800</v>
      </c>
      <c r="H8026" s="1" t="s">
        <v>33801</v>
      </c>
      <c r="I8026" s="1" t="s">
        <v>33802</v>
      </c>
      <c r="J8026" s="1" t="s">
        <v>3657</v>
      </c>
      <c r="K8026" s="1" t="s">
        <v>85</v>
      </c>
      <c r="L8026" s="1">
        <v>29070.0</v>
      </c>
      <c r="M8026" s="1" t="s">
        <v>13648</v>
      </c>
      <c r="N8026" s="1" t="s">
        <v>79</v>
      </c>
      <c r="O8026" s="1" t="s">
        <v>33803</v>
      </c>
      <c r="P8026" s="1" t="s">
        <v>79</v>
      </c>
      <c r="Q8026" s="1" t="s">
        <v>30521</v>
      </c>
      <c r="R8026" s="1" t="s">
        <v>79</v>
      </c>
      <c r="U8026" s="1">
        <v>-81.524422</v>
      </c>
      <c r="V8026" s="1">
        <v>33.913761</v>
      </c>
      <c r="X8026" s="1" t="s">
        <v>69</v>
      </c>
      <c r="Y8026" s="1" t="s">
        <v>69</v>
      </c>
      <c r="Z8026" s="1" t="s">
        <v>70</v>
      </c>
      <c r="AA8026" s="1" t="s">
        <v>70</v>
      </c>
      <c r="AB8026" s="1" t="s">
        <v>70</v>
      </c>
      <c r="AC8026" s="1" t="s">
        <v>80</v>
      </c>
      <c r="AD8026" s="1" t="s">
        <v>69</v>
      </c>
      <c r="AE8026" s="1" t="s">
        <v>70</v>
      </c>
      <c r="AF8026" s="1" t="s">
        <v>70</v>
      </c>
      <c r="AG8026" s="1" t="s">
        <v>69</v>
      </c>
      <c r="AH8026" s="1" t="s">
        <v>69</v>
      </c>
      <c r="AI8026" s="1" t="s">
        <v>70</v>
      </c>
      <c r="AJ8026" s="1" t="s">
        <v>69</v>
      </c>
      <c r="AK8026" s="1" t="s">
        <v>69</v>
      </c>
      <c r="AL8026" s="1" t="s">
        <v>69</v>
      </c>
      <c r="AM8026" s="1" t="s">
        <v>69</v>
      </c>
      <c r="AN8026" s="1" t="s">
        <v>70</v>
      </c>
      <c r="AO8026" s="1" t="s">
        <v>69</v>
      </c>
      <c r="AP8026" s="1" t="s">
        <v>70</v>
      </c>
      <c r="AQ8026" s="1" t="s">
        <v>70</v>
      </c>
      <c r="AR8026" s="1" t="s">
        <v>69</v>
      </c>
      <c r="AS8026" s="1" t="s">
        <v>70</v>
      </c>
      <c r="AT8026" s="1" t="s">
        <v>70</v>
      </c>
      <c r="AU8026" s="1" t="s">
        <v>69</v>
      </c>
      <c r="AV8026" s="1" t="s">
        <v>69</v>
      </c>
      <c r="AW8026" s="1" t="s">
        <v>70</v>
      </c>
      <c r="AX8026" s="1" t="s">
        <v>69</v>
      </c>
      <c r="AY8026" s="1" t="s">
        <v>70</v>
      </c>
      <c r="AZ8026" s="1" t="s">
        <v>69</v>
      </c>
      <c r="BA8026" s="1" t="s">
        <v>70</v>
      </c>
      <c r="BB8026" s="1" t="s">
        <v>70</v>
      </c>
      <c r="BC8026" s="1" t="s">
        <v>70</v>
      </c>
      <c r="BD8026" s="1" t="s">
        <v>70</v>
      </c>
      <c r="BE8026" s="1" t="s">
        <v>70</v>
      </c>
      <c r="BF8026" s="1" t="s">
        <v>70</v>
      </c>
      <c r="BG8026" s="3">
        <v>42562.41458333333</v>
      </c>
    </row>
    <row r="8027">
      <c r="A8027" s="1">
        <v>1010073.0</v>
      </c>
      <c r="B8027" s="1" t="s">
        <v>33804</v>
      </c>
      <c r="H8027" s="1" t="s">
        <v>33805</v>
      </c>
      <c r="I8027" s="1" t="s">
        <v>19542</v>
      </c>
      <c r="J8027" s="1" t="s">
        <v>413</v>
      </c>
      <c r="K8027" s="1" t="s">
        <v>254</v>
      </c>
      <c r="L8027" s="1">
        <v>84148.0</v>
      </c>
      <c r="M8027" s="1" t="s">
        <v>33806</v>
      </c>
      <c r="N8027" s="1" t="s">
        <v>664</v>
      </c>
      <c r="U8027" s="1">
        <v>-111.84073</v>
      </c>
      <c r="V8027" s="1">
        <v>40.755302</v>
      </c>
      <c r="X8027" s="1" t="s">
        <v>69</v>
      </c>
      <c r="Y8027" s="1" t="s">
        <v>70</v>
      </c>
      <c r="Z8027" s="1" t="s">
        <v>70</v>
      </c>
      <c r="AA8027" s="1" t="s">
        <v>70</v>
      </c>
      <c r="AB8027" s="1" t="s">
        <v>69</v>
      </c>
      <c r="AC8027" s="1" t="s">
        <v>80</v>
      </c>
      <c r="AD8027" s="1" t="s">
        <v>69</v>
      </c>
      <c r="AE8027" s="1" t="s">
        <v>70</v>
      </c>
      <c r="AF8027" s="1" t="s">
        <v>70</v>
      </c>
      <c r="AG8027" s="1" t="s">
        <v>70</v>
      </c>
      <c r="AH8027" s="1" t="s">
        <v>70</v>
      </c>
      <c r="AI8027" s="1" t="s">
        <v>70</v>
      </c>
      <c r="AJ8027" s="1" t="s">
        <v>70</v>
      </c>
      <c r="AK8027" s="1" t="s">
        <v>69</v>
      </c>
      <c r="AL8027" s="1" t="s">
        <v>70</v>
      </c>
      <c r="AM8027" s="1" t="s">
        <v>70</v>
      </c>
      <c r="AN8027" s="1" t="s">
        <v>70</v>
      </c>
      <c r="AO8027" s="1" t="s">
        <v>70</v>
      </c>
      <c r="AP8027" s="1" t="s">
        <v>70</v>
      </c>
      <c r="AQ8027" s="1" t="s">
        <v>70</v>
      </c>
      <c r="AR8027" s="1" t="s">
        <v>70</v>
      </c>
      <c r="AS8027" s="1" t="s">
        <v>70</v>
      </c>
      <c r="AT8027" s="1" t="s">
        <v>70</v>
      </c>
      <c r="AU8027" s="1" t="s">
        <v>70</v>
      </c>
      <c r="AV8027" s="1" t="s">
        <v>70</v>
      </c>
      <c r="AW8027" s="1" t="s">
        <v>70</v>
      </c>
      <c r="AX8027" s="1" t="s">
        <v>70</v>
      </c>
      <c r="AY8027" s="1" t="s">
        <v>70</v>
      </c>
      <c r="AZ8027" s="1" t="s">
        <v>69</v>
      </c>
      <c r="BA8027" s="1" t="s">
        <v>70</v>
      </c>
      <c r="BB8027" s="1" t="s">
        <v>70</v>
      </c>
      <c r="BC8027" s="1" t="s">
        <v>70</v>
      </c>
      <c r="BD8027" s="1" t="s">
        <v>70</v>
      </c>
      <c r="BE8027" s="1" t="s">
        <v>70</v>
      </c>
      <c r="BF8027" s="1" t="s">
        <v>70</v>
      </c>
      <c r="BG8027" s="3">
        <v>43308.81875</v>
      </c>
    </row>
    <row r="8028">
      <c r="A8028" s="1">
        <v>1011498.0</v>
      </c>
      <c r="B8028" s="1" t="s">
        <v>33807</v>
      </c>
      <c r="C8028" s="2" t="s">
        <v>1138</v>
      </c>
      <c r="D8028" s="2" t="s">
        <v>33808</v>
      </c>
      <c r="E8028" s="2" t="s">
        <v>1140</v>
      </c>
      <c r="H8028" s="1" t="s">
        <v>33809</v>
      </c>
      <c r="I8028" s="1" t="s">
        <v>5081</v>
      </c>
      <c r="J8028" s="1" t="s">
        <v>1143</v>
      </c>
      <c r="K8028" s="1" t="s">
        <v>656</v>
      </c>
      <c r="M8028" s="1" t="s">
        <v>33810</v>
      </c>
      <c r="N8028" s="1" t="s">
        <v>1476</v>
      </c>
      <c r="U8028" s="1">
        <v>-122.13975</v>
      </c>
      <c r="V8028" s="1">
        <v>37.404408</v>
      </c>
      <c r="X8028" s="1" t="s">
        <v>69</v>
      </c>
      <c r="Y8028" s="1" t="s">
        <v>69</v>
      </c>
      <c r="Z8028" s="1" t="s">
        <v>70</v>
      </c>
      <c r="AA8028" s="1" t="s">
        <v>70</v>
      </c>
      <c r="AB8028" s="1" t="s">
        <v>69</v>
      </c>
      <c r="AC8028" s="1" t="s">
        <v>69</v>
      </c>
      <c r="AD8028" s="1" t="s">
        <v>69</v>
      </c>
      <c r="AE8028" s="1" t="s">
        <v>70</v>
      </c>
      <c r="AF8028" s="1" t="s">
        <v>70</v>
      </c>
      <c r="AG8028" s="1" t="s">
        <v>70</v>
      </c>
      <c r="AH8028" s="1" t="s">
        <v>70</v>
      </c>
      <c r="AI8028" s="1" t="s">
        <v>70</v>
      </c>
      <c r="AJ8028" s="1" t="s">
        <v>70</v>
      </c>
      <c r="AK8028" s="1" t="s">
        <v>69</v>
      </c>
      <c r="AL8028" s="1" t="s">
        <v>69</v>
      </c>
      <c r="AM8028" s="1" t="s">
        <v>70</v>
      </c>
      <c r="AN8028" s="1" t="s">
        <v>70</v>
      </c>
      <c r="AO8028" s="1" t="s">
        <v>70</v>
      </c>
      <c r="AP8028" s="1" t="s">
        <v>70</v>
      </c>
      <c r="AQ8028" s="1" t="s">
        <v>70</v>
      </c>
      <c r="AR8028" s="1" t="s">
        <v>70</v>
      </c>
      <c r="AS8028" s="1" t="s">
        <v>70</v>
      </c>
      <c r="AT8028" s="1" t="s">
        <v>69</v>
      </c>
      <c r="AU8028" s="1" t="s">
        <v>70</v>
      </c>
      <c r="AV8028" s="1" t="s">
        <v>70</v>
      </c>
      <c r="AW8028" s="1" t="s">
        <v>70</v>
      </c>
      <c r="AX8028" s="1" t="s">
        <v>70</v>
      </c>
      <c r="AY8028" s="1" t="s">
        <v>70</v>
      </c>
      <c r="AZ8028" s="1" t="s">
        <v>69</v>
      </c>
      <c r="BA8028" s="1" t="s">
        <v>70</v>
      </c>
      <c r="BB8028" s="1" t="s">
        <v>70</v>
      </c>
      <c r="BC8028" s="1" t="s">
        <v>70</v>
      </c>
      <c r="BD8028" s="1" t="s">
        <v>70</v>
      </c>
      <c r="BE8028" s="1" t="s">
        <v>70</v>
      </c>
      <c r="BF8028" s="1" t="s">
        <v>70</v>
      </c>
      <c r="BG8028" s="3">
        <v>42208.691666666666</v>
      </c>
    </row>
    <row r="8029">
      <c r="A8029" s="1">
        <v>1011499.0</v>
      </c>
      <c r="B8029" s="1" t="s">
        <v>33811</v>
      </c>
      <c r="C8029" s="2" t="s">
        <v>2964</v>
      </c>
      <c r="E8029" s="2" t="s">
        <v>2966</v>
      </c>
      <c r="G8029" s="2" t="s">
        <v>2967</v>
      </c>
      <c r="H8029" s="1" t="s">
        <v>33812</v>
      </c>
      <c r="I8029" s="1" t="s">
        <v>5794</v>
      </c>
      <c r="J8029" s="1" t="s">
        <v>5794</v>
      </c>
      <c r="K8029" s="1" t="s">
        <v>656</v>
      </c>
      <c r="L8029" s="1">
        <v>94121.0</v>
      </c>
      <c r="M8029" s="1" t="s">
        <v>706</v>
      </c>
      <c r="N8029" s="1" t="s">
        <v>1476</v>
      </c>
      <c r="U8029" s="1">
        <v>-122.50394</v>
      </c>
      <c r="V8029" s="1">
        <v>37.781761</v>
      </c>
      <c r="X8029" s="1" t="s">
        <v>69</v>
      </c>
      <c r="Y8029" s="1" t="s">
        <v>69</v>
      </c>
      <c r="Z8029" s="1" t="s">
        <v>70</v>
      </c>
      <c r="AA8029" s="1" t="s">
        <v>69</v>
      </c>
      <c r="AB8029" s="1" t="s">
        <v>69</v>
      </c>
      <c r="AC8029" s="1" t="s">
        <v>69</v>
      </c>
      <c r="AD8029" s="1" t="s">
        <v>69</v>
      </c>
      <c r="AE8029" s="1" t="s">
        <v>70</v>
      </c>
      <c r="AF8029" s="1" t="s">
        <v>70</v>
      </c>
      <c r="AG8029" s="1" t="s">
        <v>69</v>
      </c>
      <c r="AH8029" s="1" t="s">
        <v>70</v>
      </c>
      <c r="AI8029" s="1" t="s">
        <v>70</v>
      </c>
      <c r="AJ8029" s="1" t="s">
        <v>69</v>
      </c>
      <c r="AK8029" s="1" t="s">
        <v>69</v>
      </c>
      <c r="AL8029" s="1" t="s">
        <v>70</v>
      </c>
      <c r="AM8029" s="1" t="s">
        <v>69</v>
      </c>
      <c r="AN8029" s="1" t="s">
        <v>70</v>
      </c>
      <c r="AO8029" s="1" t="s">
        <v>70</v>
      </c>
      <c r="AP8029" s="1" t="s">
        <v>70</v>
      </c>
      <c r="AQ8029" s="1" t="s">
        <v>69</v>
      </c>
      <c r="AR8029" s="1" t="s">
        <v>70</v>
      </c>
      <c r="AS8029" s="1" t="s">
        <v>70</v>
      </c>
      <c r="AT8029" s="1" t="s">
        <v>69</v>
      </c>
      <c r="AU8029" s="1" t="s">
        <v>70</v>
      </c>
      <c r="AV8029" s="1" t="s">
        <v>70</v>
      </c>
      <c r="AW8029" s="1" t="s">
        <v>70</v>
      </c>
      <c r="AX8029" s="1" t="s">
        <v>70</v>
      </c>
      <c r="AY8029" s="1" t="s">
        <v>70</v>
      </c>
      <c r="AZ8029" s="1" t="s">
        <v>69</v>
      </c>
      <c r="BA8029" s="1" t="s">
        <v>70</v>
      </c>
      <c r="BB8029" s="1" t="s">
        <v>70</v>
      </c>
      <c r="BC8029" s="1" t="s">
        <v>70</v>
      </c>
      <c r="BD8029" s="1" t="s">
        <v>70</v>
      </c>
      <c r="BE8029" s="1" t="s">
        <v>70</v>
      </c>
      <c r="BF8029" s="1" t="s">
        <v>70</v>
      </c>
      <c r="BG8029" s="3">
        <v>42208.70208333333</v>
      </c>
    </row>
    <row r="8030">
      <c r="A8030" s="1">
        <v>1006550.0</v>
      </c>
      <c r="B8030" s="1" t="s">
        <v>33813</v>
      </c>
      <c r="C8030" s="2" t="s">
        <v>767</v>
      </c>
      <c r="H8030" s="1" t="s">
        <v>33814</v>
      </c>
      <c r="I8030" s="1" t="s">
        <v>5794</v>
      </c>
      <c r="J8030" s="1" t="s">
        <v>5794</v>
      </c>
      <c r="K8030" s="1" t="s">
        <v>656</v>
      </c>
      <c r="L8030" s="1">
        <v>94121.0</v>
      </c>
      <c r="M8030" s="1" t="s">
        <v>390</v>
      </c>
      <c r="N8030" s="1" t="s">
        <v>17895</v>
      </c>
      <c r="U8030" s="1">
        <v>-122.50309</v>
      </c>
      <c r="V8030" s="1">
        <v>37.781181</v>
      </c>
      <c r="W8030" s="1" t="s">
        <v>118</v>
      </c>
      <c r="X8030" s="1" t="s">
        <v>70</v>
      </c>
      <c r="Y8030" s="1" t="s">
        <v>69</v>
      </c>
      <c r="Z8030" s="1" t="s">
        <v>70</v>
      </c>
      <c r="AA8030" s="1" t="s">
        <v>69</v>
      </c>
      <c r="AB8030" s="1" t="s">
        <v>69</v>
      </c>
      <c r="AC8030" s="1" t="s">
        <v>69</v>
      </c>
      <c r="AD8030" s="1" t="s">
        <v>70</v>
      </c>
      <c r="AE8030" s="1" t="s">
        <v>70</v>
      </c>
      <c r="AF8030" s="1" t="s">
        <v>70</v>
      </c>
      <c r="AG8030" s="1" t="s">
        <v>69</v>
      </c>
      <c r="AH8030" s="1" t="s">
        <v>70</v>
      </c>
      <c r="AI8030" s="1" t="s">
        <v>70</v>
      </c>
      <c r="AJ8030" s="1" t="s">
        <v>70</v>
      </c>
      <c r="AK8030" s="1" t="s">
        <v>69</v>
      </c>
      <c r="AL8030" s="1" t="s">
        <v>70</v>
      </c>
      <c r="AM8030" s="1" t="s">
        <v>70</v>
      </c>
      <c r="AN8030" s="1" t="s">
        <v>70</v>
      </c>
      <c r="AO8030" s="1" t="s">
        <v>70</v>
      </c>
      <c r="AP8030" s="1" t="s">
        <v>70</v>
      </c>
      <c r="AQ8030" s="1" t="s">
        <v>70</v>
      </c>
      <c r="AR8030" s="1" t="s">
        <v>70</v>
      </c>
      <c r="AS8030" s="1" t="s">
        <v>70</v>
      </c>
      <c r="AT8030" s="1" t="s">
        <v>70</v>
      </c>
      <c r="AU8030" s="1" t="s">
        <v>70</v>
      </c>
      <c r="AV8030" s="1" t="s">
        <v>70</v>
      </c>
      <c r="AW8030" s="1" t="s">
        <v>70</v>
      </c>
      <c r="AX8030" s="1" t="s">
        <v>70</v>
      </c>
      <c r="AY8030" s="1" t="s">
        <v>70</v>
      </c>
      <c r="AZ8030" s="1" t="s">
        <v>70</v>
      </c>
      <c r="BA8030" s="1" t="s">
        <v>70</v>
      </c>
      <c r="BB8030" s="1" t="s">
        <v>70</v>
      </c>
      <c r="BC8030" s="1" t="s">
        <v>70</v>
      </c>
      <c r="BD8030" s="1" t="s">
        <v>70</v>
      </c>
      <c r="BE8030" s="1" t="s">
        <v>70</v>
      </c>
      <c r="BF8030" s="1" t="s">
        <v>70</v>
      </c>
      <c r="BG8030" s="3">
        <v>41074.61388888889</v>
      </c>
    </row>
    <row r="8031">
      <c r="A8031" s="1">
        <v>1011358.0</v>
      </c>
      <c r="B8031" s="1" t="s">
        <v>33815</v>
      </c>
      <c r="C8031" s="2" t="s">
        <v>1138</v>
      </c>
      <c r="H8031" s="1" t="s">
        <v>33816</v>
      </c>
      <c r="I8031" s="1" t="s">
        <v>33817</v>
      </c>
      <c r="J8031" s="1" t="s">
        <v>4193</v>
      </c>
      <c r="K8031" s="1" t="s">
        <v>656</v>
      </c>
      <c r="M8031" s="1" t="s">
        <v>10590</v>
      </c>
      <c r="N8031" s="1" t="s">
        <v>205</v>
      </c>
      <c r="U8031" s="1">
        <v>-121.98775</v>
      </c>
      <c r="V8031" s="1">
        <v>38.356579</v>
      </c>
      <c r="X8031" s="1" t="s">
        <v>69</v>
      </c>
      <c r="Y8031" s="1" t="s">
        <v>69</v>
      </c>
      <c r="Z8031" s="1" t="s">
        <v>70</v>
      </c>
      <c r="AA8031" s="1" t="s">
        <v>70</v>
      </c>
      <c r="AB8031" s="1" t="s">
        <v>69</v>
      </c>
      <c r="AC8031" s="1" t="s">
        <v>69</v>
      </c>
      <c r="AD8031" s="1" t="s">
        <v>69</v>
      </c>
      <c r="AE8031" s="1" t="s">
        <v>70</v>
      </c>
      <c r="AF8031" s="1" t="s">
        <v>70</v>
      </c>
      <c r="AG8031" s="1" t="s">
        <v>69</v>
      </c>
      <c r="AH8031" s="1" t="s">
        <v>70</v>
      </c>
      <c r="AI8031" s="1" t="s">
        <v>70</v>
      </c>
      <c r="AJ8031" s="1" t="s">
        <v>69</v>
      </c>
      <c r="AK8031" s="1" t="s">
        <v>69</v>
      </c>
      <c r="AL8031" s="1" t="s">
        <v>69</v>
      </c>
      <c r="AM8031" s="1" t="s">
        <v>69</v>
      </c>
      <c r="AN8031" s="1" t="s">
        <v>70</v>
      </c>
      <c r="AO8031" s="1" t="s">
        <v>70</v>
      </c>
      <c r="AP8031" s="1" t="s">
        <v>70</v>
      </c>
      <c r="AQ8031" s="1" t="s">
        <v>69</v>
      </c>
      <c r="AR8031" s="1" t="s">
        <v>70</v>
      </c>
      <c r="AS8031" s="1" t="s">
        <v>70</v>
      </c>
      <c r="AT8031" s="1" t="s">
        <v>69</v>
      </c>
      <c r="AU8031" s="1" t="s">
        <v>70</v>
      </c>
      <c r="AV8031" s="1" t="s">
        <v>70</v>
      </c>
      <c r="AW8031" s="1" t="s">
        <v>70</v>
      </c>
      <c r="AX8031" s="1" t="s">
        <v>70</v>
      </c>
      <c r="AY8031" s="1" t="s">
        <v>70</v>
      </c>
      <c r="AZ8031" s="1" t="s">
        <v>69</v>
      </c>
      <c r="BA8031" s="1" t="s">
        <v>70</v>
      </c>
      <c r="BB8031" s="1" t="s">
        <v>70</v>
      </c>
      <c r="BC8031" s="1" t="s">
        <v>70</v>
      </c>
      <c r="BD8031" s="1" t="s">
        <v>70</v>
      </c>
      <c r="BE8031" s="1" t="s">
        <v>70</v>
      </c>
      <c r="BF8031" s="1" t="s">
        <v>70</v>
      </c>
      <c r="BG8031" s="3">
        <v>42199.49722222222</v>
      </c>
    </row>
    <row r="8032">
      <c r="A8032" s="1">
        <v>1001146.0</v>
      </c>
      <c r="B8032" s="1" t="s">
        <v>33818</v>
      </c>
      <c r="H8032" s="1" t="s">
        <v>33819</v>
      </c>
      <c r="I8032" s="1" t="s">
        <v>33820</v>
      </c>
      <c r="J8032" s="1" t="s">
        <v>3187</v>
      </c>
      <c r="K8032" s="1" t="s">
        <v>2008</v>
      </c>
      <c r="L8032" s="1">
        <v>39176.0</v>
      </c>
      <c r="U8032" s="1">
        <v>-89.752998</v>
      </c>
      <c r="V8032" s="1">
        <v>33.330502</v>
      </c>
      <c r="X8032" s="1" t="s">
        <v>70</v>
      </c>
      <c r="Y8032" s="1" t="s">
        <v>70</v>
      </c>
      <c r="Z8032" s="1" t="s">
        <v>70</v>
      </c>
      <c r="AA8032" s="1" t="s">
        <v>70</v>
      </c>
      <c r="AB8032" s="1" t="s">
        <v>70</v>
      </c>
      <c r="AC8032" s="1" t="s">
        <v>80</v>
      </c>
      <c r="BG8032" s="1">
        <v>2009.0</v>
      </c>
    </row>
    <row r="8033">
      <c r="A8033" s="1">
        <v>1002457.0</v>
      </c>
      <c r="B8033" s="1" t="s">
        <v>33821</v>
      </c>
      <c r="C8033" s="2" t="s">
        <v>33822</v>
      </c>
      <c r="D8033" s="2" t="s">
        <v>33823</v>
      </c>
      <c r="E8033" s="2" t="s">
        <v>33824</v>
      </c>
      <c r="H8033" s="1" t="s">
        <v>33825</v>
      </c>
      <c r="I8033" s="1" t="s">
        <v>33826</v>
      </c>
      <c r="J8033" s="1" t="s">
        <v>2520</v>
      </c>
      <c r="K8033" s="1" t="s">
        <v>349</v>
      </c>
      <c r="L8033" s="1">
        <v>8167.0</v>
      </c>
      <c r="N8033" s="1" t="s">
        <v>33827</v>
      </c>
      <c r="U8033" s="1">
        <v>-106.37354</v>
      </c>
      <c r="V8033" s="1">
        <v>39.641949</v>
      </c>
      <c r="W8033" s="1" t="s">
        <v>548</v>
      </c>
      <c r="X8033" s="1" t="s">
        <v>69</v>
      </c>
      <c r="Y8033" s="1" t="s">
        <v>70</v>
      </c>
      <c r="Z8033" s="1" t="s">
        <v>70</v>
      </c>
      <c r="AA8033" s="1" t="s">
        <v>70</v>
      </c>
      <c r="AB8033" s="1" t="s">
        <v>70</v>
      </c>
      <c r="AC8033" s="1" t="s">
        <v>69</v>
      </c>
      <c r="AD8033" s="1" t="s">
        <v>69</v>
      </c>
      <c r="AE8033" s="1" t="s">
        <v>69</v>
      </c>
      <c r="AF8033" s="1" t="s">
        <v>69</v>
      </c>
      <c r="AG8033" s="1" t="s">
        <v>69</v>
      </c>
      <c r="AH8033" s="1" t="s">
        <v>69</v>
      </c>
      <c r="AI8033" s="1" t="s">
        <v>69</v>
      </c>
      <c r="AJ8033" s="1" t="s">
        <v>69</v>
      </c>
      <c r="AK8033" s="1" t="s">
        <v>69</v>
      </c>
      <c r="AL8033" s="1" t="s">
        <v>69</v>
      </c>
      <c r="AM8033" s="1" t="s">
        <v>69</v>
      </c>
      <c r="AN8033" s="1" t="s">
        <v>69</v>
      </c>
      <c r="AO8033" s="1" t="s">
        <v>69</v>
      </c>
      <c r="AP8033" s="1" t="s">
        <v>70</v>
      </c>
      <c r="AQ8033" s="1" t="s">
        <v>70</v>
      </c>
      <c r="AR8033" s="1" t="s">
        <v>69</v>
      </c>
      <c r="AS8033" s="1" t="s">
        <v>69</v>
      </c>
      <c r="AT8033" s="1" t="s">
        <v>69</v>
      </c>
      <c r="AU8033" s="1" t="s">
        <v>69</v>
      </c>
      <c r="AV8033" s="1" t="s">
        <v>70</v>
      </c>
      <c r="AW8033" s="1" t="s">
        <v>69</v>
      </c>
      <c r="AX8033" s="1" t="s">
        <v>70</v>
      </c>
      <c r="AY8033" s="1" t="s">
        <v>70</v>
      </c>
      <c r="AZ8033" s="1" t="s">
        <v>69</v>
      </c>
      <c r="BA8033" s="1" t="s">
        <v>70</v>
      </c>
      <c r="BB8033" s="1" t="s">
        <v>70</v>
      </c>
      <c r="BC8033" s="1" t="s">
        <v>70</v>
      </c>
      <c r="BD8033" s="1" t="s">
        <v>70</v>
      </c>
      <c r="BE8033" s="1" t="s">
        <v>70</v>
      </c>
      <c r="BF8033" s="1" t="s">
        <v>70</v>
      </c>
      <c r="BG8033" s="3">
        <v>41472.73541666667</v>
      </c>
    </row>
    <row r="8034">
      <c r="A8034" s="1">
        <v>1005852.0</v>
      </c>
      <c r="B8034" s="1" t="s">
        <v>33828</v>
      </c>
      <c r="H8034" s="1" t="s">
        <v>33829</v>
      </c>
      <c r="I8034" s="1" t="s">
        <v>1714</v>
      </c>
      <c r="J8034" s="1" t="s">
        <v>1358</v>
      </c>
      <c r="K8034" s="1" t="s">
        <v>656</v>
      </c>
      <c r="M8034" s="1" t="s">
        <v>8779</v>
      </c>
      <c r="N8034" s="1" t="s">
        <v>5223</v>
      </c>
      <c r="U8034" s="1">
        <v>-120.469</v>
      </c>
      <c r="V8034" s="1">
        <v>38.138</v>
      </c>
      <c r="W8034" s="1" t="s">
        <v>136</v>
      </c>
      <c r="X8034" s="1" t="s">
        <v>70</v>
      </c>
      <c r="Y8034" s="1" t="s">
        <v>70</v>
      </c>
      <c r="Z8034" s="1" t="s">
        <v>70</v>
      </c>
      <c r="AA8034" s="1" t="s">
        <v>69</v>
      </c>
      <c r="AB8034" s="1" t="s">
        <v>70</v>
      </c>
      <c r="AC8034" s="1" t="s">
        <v>80</v>
      </c>
      <c r="AD8034" s="1" t="s">
        <v>70</v>
      </c>
      <c r="AE8034" s="1" t="s">
        <v>69</v>
      </c>
      <c r="AF8034" s="1" t="s">
        <v>70</v>
      </c>
      <c r="AG8034" s="1" t="s">
        <v>69</v>
      </c>
      <c r="AH8034" s="1" t="s">
        <v>69</v>
      </c>
      <c r="AI8034" s="1" t="s">
        <v>70</v>
      </c>
      <c r="AJ8034" s="1" t="s">
        <v>70</v>
      </c>
      <c r="AK8034" s="1" t="s">
        <v>69</v>
      </c>
      <c r="AL8034" s="1" t="s">
        <v>69</v>
      </c>
      <c r="AM8034" s="1" t="s">
        <v>69</v>
      </c>
      <c r="AN8034" s="1" t="s">
        <v>70</v>
      </c>
      <c r="AO8034" s="1" t="s">
        <v>70</v>
      </c>
      <c r="AP8034" s="1" t="s">
        <v>70</v>
      </c>
      <c r="AQ8034" s="1" t="s">
        <v>70</v>
      </c>
      <c r="AR8034" s="1" t="s">
        <v>70</v>
      </c>
      <c r="AS8034" s="1" t="s">
        <v>70</v>
      </c>
      <c r="AT8034" s="1" t="s">
        <v>69</v>
      </c>
      <c r="AU8034" s="1" t="s">
        <v>69</v>
      </c>
      <c r="AV8034" s="1" t="s">
        <v>70</v>
      </c>
      <c r="AW8034" s="1" t="s">
        <v>69</v>
      </c>
      <c r="AX8034" s="1" t="s">
        <v>70</v>
      </c>
      <c r="AY8034" s="1" t="s">
        <v>70</v>
      </c>
      <c r="AZ8034" s="1" t="s">
        <v>69</v>
      </c>
      <c r="BA8034" s="1" t="s">
        <v>70</v>
      </c>
      <c r="BB8034" s="1" t="s">
        <v>70</v>
      </c>
      <c r="BC8034" s="1" t="s">
        <v>70</v>
      </c>
      <c r="BD8034" s="1" t="s">
        <v>70</v>
      </c>
      <c r="BE8034" s="1" t="s">
        <v>70</v>
      </c>
      <c r="BF8034" s="1" t="s">
        <v>70</v>
      </c>
      <c r="BG8034" s="3">
        <v>41444.979166666664</v>
      </c>
    </row>
    <row r="8035">
      <c r="A8035" s="1">
        <v>1004669.0</v>
      </c>
      <c r="B8035" s="1" t="s">
        <v>33830</v>
      </c>
      <c r="H8035" s="1" t="s">
        <v>33831</v>
      </c>
      <c r="I8035" s="1" t="s">
        <v>10125</v>
      </c>
      <c r="J8035" s="1" t="s">
        <v>10126</v>
      </c>
      <c r="K8035" s="1" t="s">
        <v>561</v>
      </c>
      <c r="L8035" s="1">
        <v>31601.0</v>
      </c>
      <c r="M8035" s="1" t="s">
        <v>312</v>
      </c>
      <c r="N8035" s="1" t="s">
        <v>15011</v>
      </c>
      <c r="U8035" s="1">
        <v>-83.264397</v>
      </c>
      <c r="V8035" s="1">
        <v>30.813801</v>
      </c>
      <c r="W8035" s="1" t="s">
        <v>118</v>
      </c>
      <c r="X8035" s="1" t="s">
        <v>69</v>
      </c>
      <c r="Y8035" s="1" t="s">
        <v>70</v>
      </c>
      <c r="Z8035" s="1" t="s">
        <v>70</v>
      </c>
      <c r="AA8035" s="1" t="s">
        <v>70</v>
      </c>
      <c r="AB8035" s="1" t="s">
        <v>70</v>
      </c>
      <c r="AC8035" s="1" t="s">
        <v>70</v>
      </c>
      <c r="AD8035" s="1" t="s">
        <v>70</v>
      </c>
      <c r="AE8035" s="1" t="s">
        <v>69</v>
      </c>
      <c r="AF8035" s="1" t="s">
        <v>69</v>
      </c>
      <c r="AG8035" s="1" t="s">
        <v>70</v>
      </c>
      <c r="AH8035" s="1" t="s">
        <v>69</v>
      </c>
      <c r="AI8035" s="1" t="s">
        <v>69</v>
      </c>
      <c r="AJ8035" s="1" t="s">
        <v>70</v>
      </c>
      <c r="AK8035" s="1" t="s">
        <v>69</v>
      </c>
      <c r="AL8035" s="1" t="s">
        <v>69</v>
      </c>
      <c r="AM8035" s="1" t="s">
        <v>69</v>
      </c>
      <c r="AN8035" s="1" t="s">
        <v>69</v>
      </c>
      <c r="AO8035" s="1" t="s">
        <v>69</v>
      </c>
      <c r="AP8035" s="1" t="s">
        <v>70</v>
      </c>
      <c r="AQ8035" s="1" t="s">
        <v>70</v>
      </c>
      <c r="AR8035" s="1" t="s">
        <v>70</v>
      </c>
      <c r="AS8035" s="1" t="s">
        <v>70</v>
      </c>
      <c r="AT8035" s="1" t="s">
        <v>70</v>
      </c>
      <c r="AU8035" s="1" t="s">
        <v>70</v>
      </c>
      <c r="AV8035" s="1" t="s">
        <v>70</v>
      </c>
      <c r="AW8035" s="1" t="s">
        <v>70</v>
      </c>
      <c r="AX8035" s="1" t="s">
        <v>70</v>
      </c>
      <c r="AY8035" s="1" t="s">
        <v>70</v>
      </c>
      <c r="AZ8035" s="1" t="s">
        <v>69</v>
      </c>
      <c r="BA8035" s="1" t="s">
        <v>70</v>
      </c>
      <c r="BB8035" s="1" t="s">
        <v>70</v>
      </c>
      <c r="BC8035" s="1" t="s">
        <v>70</v>
      </c>
      <c r="BD8035" s="1" t="s">
        <v>70</v>
      </c>
      <c r="BE8035" s="1" t="s">
        <v>70</v>
      </c>
      <c r="BF8035" s="1" t="s">
        <v>70</v>
      </c>
      <c r="BG8035" s="3">
        <v>41453.46944444445</v>
      </c>
    </row>
    <row r="8036">
      <c r="A8036" s="1">
        <v>1007055.0</v>
      </c>
      <c r="B8036" s="1" t="s">
        <v>33832</v>
      </c>
      <c r="H8036" s="1" t="s">
        <v>33833</v>
      </c>
      <c r="I8036" s="1" t="s">
        <v>33834</v>
      </c>
      <c r="J8036" s="1" t="s">
        <v>33835</v>
      </c>
      <c r="K8036" s="1" t="s">
        <v>148</v>
      </c>
      <c r="U8036" s="1">
        <v>-117.24</v>
      </c>
      <c r="V8036" s="1">
        <v>43.981899</v>
      </c>
      <c r="X8036" s="1" t="s">
        <v>70</v>
      </c>
      <c r="Y8036" s="1" t="s">
        <v>70</v>
      </c>
      <c r="Z8036" s="1" t="s">
        <v>70</v>
      </c>
      <c r="AA8036" s="1" t="s">
        <v>70</v>
      </c>
      <c r="AB8036" s="1" t="s">
        <v>70</v>
      </c>
      <c r="AC8036" s="1" t="s">
        <v>80</v>
      </c>
      <c r="BG8036" s="1">
        <v>2011.0</v>
      </c>
    </row>
    <row r="8037">
      <c r="A8037" s="1">
        <v>1011445.0</v>
      </c>
      <c r="B8037" s="1" t="s">
        <v>33836</v>
      </c>
      <c r="C8037" s="2" t="s">
        <v>1138</v>
      </c>
      <c r="D8037" s="2" t="s">
        <v>33837</v>
      </c>
      <c r="E8037" s="2" t="s">
        <v>1140</v>
      </c>
      <c r="H8037" s="1" t="s">
        <v>33838</v>
      </c>
      <c r="I8037" s="1" t="s">
        <v>33839</v>
      </c>
      <c r="J8037" s="1" t="s">
        <v>1143</v>
      </c>
      <c r="K8037" s="1" t="s">
        <v>656</v>
      </c>
      <c r="L8037" s="1">
        <v>95014.0</v>
      </c>
      <c r="M8037" s="1" t="s">
        <v>706</v>
      </c>
      <c r="N8037" s="1" t="s">
        <v>2846</v>
      </c>
      <c r="U8037" s="1">
        <v>-122.01585</v>
      </c>
      <c r="V8037" s="1">
        <v>37.324295</v>
      </c>
      <c r="X8037" s="1" t="s">
        <v>69</v>
      </c>
      <c r="Y8037" s="1" t="s">
        <v>69</v>
      </c>
      <c r="Z8037" s="1" t="s">
        <v>70</v>
      </c>
      <c r="AA8037" s="1" t="s">
        <v>70</v>
      </c>
      <c r="AB8037" s="1" t="s">
        <v>69</v>
      </c>
      <c r="AC8037" s="1" t="s">
        <v>69</v>
      </c>
      <c r="AD8037" s="1" t="s">
        <v>69</v>
      </c>
      <c r="AE8037" s="1" t="s">
        <v>69</v>
      </c>
      <c r="AF8037" s="1" t="s">
        <v>70</v>
      </c>
      <c r="AG8037" s="1" t="s">
        <v>69</v>
      </c>
      <c r="AH8037" s="1" t="s">
        <v>69</v>
      </c>
      <c r="AI8037" s="1" t="s">
        <v>69</v>
      </c>
      <c r="AJ8037" s="1" t="s">
        <v>70</v>
      </c>
      <c r="AK8037" s="1" t="s">
        <v>69</v>
      </c>
      <c r="AL8037" s="1" t="s">
        <v>70</v>
      </c>
      <c r="AM8037" s="1" t="s">
        <v>70</v>
      </c>
      <c r="AN8037" s="1" t="s">
        <v>70</v>
      </c>
      <c r="AO8037" s="1" t="s">
        <v>69</v>
      </c>
      <c r="AP8037" s="1" t="s">
        <v>70</v>
      </c>
      <c r="AQ8037" s="1" t="s">
        <v>70</v>
      </c>
      <c r="AR8037" s="1" t="s">
        <v>69</v>
      </c>
      <c r="AS8037" s="1" t="s">
        <v>69</v>
      </c>
      <c r="AT8037" s="1" t="s">
        <v>69</v>
      </c>
      <c r="AU8037" s="1" t="s">
        <v>70</v>
      </c>
      <c r="AV8037" s="1" t="s">
        <v>69</v>
      </c>
      <c r="AW8037" s="1" t="s">
        <v>70</v>
      </c>
      <c r="AX8037" s="1" t="s">
        <v>70</v>
      </c>
      <c r="AY8037" s="1" t="s">
        <v>70</v>
      </c>
      <c r="AZ8037" s="1" t="s">
        <v>69</v>
      </c>
      <c r="BA8037" s="1" t="s">
        <v>70</v>
      </c>
      <c r="BB8037" s="1" t="s">
        <v>70</v>
      </c>
      <c r="BC8037" s="1" t="s">
        <v>70</v>
      </c>
      <c r="BD8037" s="1" t="s">
        <v>70</v>
      </c>
      <c r="BE8037" s="1" t="s">
        <v>70</v>
      </c>
      <c r="BF8037" s="1" t="s">
        <v>70</v>
      </c>
      <c r="BG8037" s="3">
        <v>42205.57986111111</v>
      </c>
    </row>
    <row r="8038">
      <c r="A8038" s="1">
        <v>1003935.0</v>
      </c>
      <c r="B8038" s="1" t="s">
        <v>33840</v>
      </c>
      <c r="H8038" s="1" t="s">
        <v>33841</v>
      </c>
      <c r="I8038" s="1" t="s">
        <v>33842</v>
      </c>
      <c r="J8038" s="1" t="s">
        <v>16213</v>
      </c>
      <c r="K8038" s="1" t="s">
        <v>670</v>
      </c>
      <c r="L8038" s="1">
        <v>28691.0</v>
      </c>
      <c r="U8038" s="1">
        <v>-81.780998</v>
      </c>
      <c r="V8038" s="1">
        <v>36.211102</v>
      </c>
      <c r="X8038" s="1" t="s">
        <v>70</v>
      </c>
      <c r="Y8038" s="1" t="s">
        <v>70</v>
      </c>
      <c r="Z8038" s="1" t="s">
        <v>70</v>
      </c>
      <c r="AA8038" s="1" t="s">
        <v>70</v>
      </c>
      <c r="AB8038" s="1" t="s">
        <v>70</v>
      </c>
      <c r="AC8038" s="1" t="s">
        <v>80</v>
      </c>
      <c r="BG8038" s="1">
        <v>2009.0</v>
      </c>
    </row>
    <row r="8039">
      <c r="A8039" s="1">
        <v>1011357.0</v>
      </c>
      <c r="B8039" s="1" t="s">
        <v>33843</v>
      </c>
      <c r="C8039" s="2" t="s">
        <v>1138</v>
      </c>
      <c r="D8039" s="2" t="s">
        <v>33844</v>
      </c>
      <c r="H8039" s="1" t="s">
        <v>33845</v>
      </c>
      <c r="I8039" s="1" t="s">
        <v>17955</v>
      </c>
      <c r="J8039" s="1" t="s">
        <v>4193</v>
      </c>
      <c r="K8039" s="1" t="s">
        <v>656</v>
      </c>
      <c r="M8039" s="1" t="s">
        <v>706</v>
      </c>
      <c r="N8039" s="1" t="s">
        <v>79</v>
      </c>
      <c r="U8039" s="1">
        <v>-122.25665</v>
      </c>
      <c r="V8039" s="1">
        <v>38.10112</v>
      </c>
      <c r="X8039" s="1" t="s">
        <v>69</v>
      </c>
      <c r="Y8039" s="1" t="s">
        <v>69</v>
      </c>
      <c r="Z8039" s="1" t="s">
        <v>70</v>
      </c>
      <c r="AA8039" s="1" t="s">
        <v>70</v>
      </c>
      <c r="AB8039" s="1" t="s">
        <v>69</v>
      </c>
      <c r="AC8039" s="1" t="s">
        <v>69</v>
      </c>
      <c r="AD8039" s="1" t="s">
        <v>69</v>
      </c>
      <c r="AE8039" s="1" t="s">
        <v>69</v>
      </c>
      <c r="AF8039" s="1" t="s">
        <v>70</v>
      </c>
      <c r="AG8039" s="1" t="s">
        <v>69</v>
      </c>
      <c r="AH8039" s="1" t="s">
        <v>69</v>
      </c>
      <c r="AI8039" s="1" t="s">
        <v>69</v>
      </c>
      <c r="AJ8039" s="1" t="s">
        <v>69</v>
      </c>
      <c r="AK8039" s="1" t="s">
        <v>69</v>
      </c>
      <c r="AL8039" s="1" t="s">
        <v>69</v>
      </c>
      <c r="AM8039" s="1" t="s">
        <v>69</v>
      </c>
      <c r="AN8039" s="1" t="s">
        <v>70</v>
      </c>
      <c r="AO8039" s="1" t="s">
        <v>70</v>
      </c>
      <c r="AP8039" s="1" t="s">
        <v>70</v>
      </c>
      <c r="AQ8039" s="1" t="s">
        <v>70</v>
      </c>
      <c r="AR8039" s="1" t="s">
        <v>70</v>
      </c>
      <c r="AS8039" s="1" t="s">
        <v>70</v>
      </c>
      <c r="AT8039" s="1" t="s">
        <v>69</v>
      </c>
      <c r="AU8039" s="1" t="s">
        <v>69</v>
      </c>
      <c r="AV8039" s="1" t="s">
        <v>69</v>
      </c>
      <c r="AW8039" s="1" t="s">
        <v>70</v>
      </c>
      <c r="AX8039" s="1" t="s">
        <v>70</v>
      </c>
      <c r="AY8039" s="1" t="s">
        <v>70</v>
      </c>
      <c r="AZ8039" s="1" t="s">
        <v>69</v>
      </c>
      <c r="BA8039" s="1" t="s">
        <v>70</v>
      </c>
      <c r="BB8039" s="1" t="s">
        <v>69</v>
      </c>
      <c r="BC8039" s="1" t="s">
        <v>70</v>
      </c>
      <c r="BD8039" s="1" t="s">
        <v>70</v>
      </c>
      <c r="BE8039" s="1" t="s">
        <v>70</v>
      </c>
      <c r="BF8039" s="1" t="s">
        <v>70</v>
      </c>
      <c r="BG8039" s="3">
        <v>42199.49375</v>
      </c>
    </row>
    <row r="8040">
      <c r="A8040" s="1">
        <v>1000831.0</v>
      </c>
      <c r="B8040" s="1" t="s">
        <v>33846</v>
      </c>
      <c r="C8040" s="2" t="s">
        <v>6790</v>
      </c>
      <c r="H8040" s="1" t="s">
        <v>33847</v>
      </c>
      <c r="I8040" s="1" t="s">
        <v>33848</v>
      </c>
      <c r="J8040" s="1" t="s">
        <v>3859</v>
      </c>
      <c r="K8040" s="1" t="s">
        <v>656</v>
      </c>
      <c r="L8040" s="1">
        <v>92082.0</v>
      </c>
      <c r="U8040" s="1">
        <v>-117.024</v>
      </c>
      <c r="V8040" s="1">
        <v>33.234798</v>
      </c>
      <c r="X8040" s="1" t="s">
        <v>70</v>
      </c>
      <c r="Y8040" s="1" t="s">
        <v>70</v>
      </c>
      <c r="Z8040" s="1" t="s">
        <v>70</v>
      </c>
      <c r="AA8040" s="1" t="s">
        <v>70</v>
      </c>
      <c r="AB8040" s="1" t="s">
        <v>70</v>
      </c>
      <c r="AC8040" s="1" t="s">
        <v>69</v>
      </c>
      <c r="BG8040" s="1">
        <v>2011.0</v>
      </c>
    </row>
    <row r="8041">
      <c r="A8041" s="1">
        <v>1005371.0</v>
      </c>
      <c r="B8041" s="1" t="s">
        <v>33849</v>
      </c>
      <c r="H8041" s="1" t="s">
        <v>33850</v>
      </c>
      <c r="I8041" s="1" t="s">
        <v>12088</v>
      </c>
      <c r="J8041" s="1" t="s">
        <v>33851</v>
      </c>
      <c r="K8041" s="1" t="s">
        <v>1272</v>
      </c>
      <c r="L8041" s="1">
        <v>58072.0</v>
      </c>
      <c r="U8041" s="1">
        <v>-98.013397</v>
      </c>
      <c r="V8041" s="1">
        <v>46.922901</v>
      </c>
      <c r="X8041" s="1" t="s">
        <v>70</v>
      </c>
      <c r="Y8041" s="1" t="s">
        <v>70</v>
      </c>
      <c r="Z8041" s="1" t="s">
        <v>70</v>
      </c>
      <c r="AA8041" s="1" t="s">
        <v>70</v>
      </c>
      <c r="AB8041" s="1" t="s">
        <v>70</v>
      </c>
      <c r="AC8041" s="1" t="s">
        <v>80</v>
      </c>
      <c r="BG8041" s="1">
        <v>2009.0</v>
      </c>
    </row>
    <row r="8042">
      <c r="A8042" s="1">
        <v>1008848.0</v>
      </c>
      <c r="B8042" s="1" t="s">
        <v>33852</v>
      </c>
      <c r="C8042" s="2" t="s">
        <v>33853</v>
      </c>
      <c r="I8042" s="1" t="s">
        <v>33854</v>
      </c>
      <c r="J8042" s="1" t="s">
        <v>2290</v>
      </c>
      <c r="K8042" s="1" t="s">
        <v>656</v>
      </c>
      <c r="L8042" s="1">
        <v>93263.0</v>
      </c>
      <c r="M8042" s="1" t="s">
        <v>33855</v>
      </c>
      <c r="N8042" s="1" t="s">
        <v>3768</v>
      </c>
      <c r="U8042" s="1">
        <v>-119.27177</v>
      </c>
      <c r="V8042" s="1">
        <v>35.500515</v>
      </c>
      <c r="W8042" s="1" t="s">
        <v>392</v>
      </c>
      <c r="X8042" s="1" t="s">
        <v>70</v>
      </c>
      <c r="Y8042" s="1" t="s">
        <v>69</v>
      </c>
      <c r="Z8042" s="1" t="s">
        <v>70</v>
      </c>
      <c r="AA8042" s="1" t="s">
        <v>69</v>
      </c>
      <c r="AB8042" s="1" t="s">
        <v>69</v>
      </c>
      <c r="AC8042" s="1" t="s">
        <v>70</v>
      </c>
      <c r="AD8042" s="1" t="s">
        <v>69</v>
      </c>
      <c r="AE8042" s="1" t="s">
        <v>70</v>
      </c>
      <c r="AF8042" s="1" t="s">
        <v>70</v>
      </c>
      <c r="AG8042" s="1" t="s">
        <v>70</v>
      </c>
      <c r="AH8042" s="1" t="s">
        <v>69</v>
      </c>
      <c r="AI8042" s="1" t="s">
        <v>70</v>
      </c>
      <c r="AJ8042" s="1" t="s">
        <v>70</v>
      </c>
      <c r="AK8042" s="1" t="s">
        <v>69</v>
      </c>
      <c r="AL8042" s="1" t="s">
        <v>69</v>
      </c>
      <c r="AM8042" s="1" t="s">
        <v>69</v>
      </c>
      <c r="AN8042" s="1" t="s">
        <v>70</v>
      </c>
      <c r="AO8042" s="1" t="s">
        <v>70</v>
      </c>
      <c r="AP8042" s="1" t="s">
        <v>70</v>
      </c>
      <c r="AQ8042" s="1" t="s">
        <v>69</v>
      </c>
      <c r="AR8042" s="1" t="s">
        <v>70</v>
      </c>
      <c r="AS8042" s="1" t="s">
        <v>70</v>
      </c>
      <c r="AT8042" s="1" t="s">
        <v>70</v>
      </c>
      <c r="AU8042" s="1" t="s">
        <v>70</v>
      </c>
      <c r="AV8042" s="1" t="s">
        <v>70</v>
      </c>
      <c r="AW8042" s="1" t="s">
        <v>70</v>
      </c>
      <c r="AX8042" s="1" t="s">
        <v>70</v>
      </c>
      <c r="AY8042" s="1" t="s">
        <v>70</v>
      </c>
      <c r="AZ8042" s="1" t="s">
        <v>69</v>
      </c>
      <c r="BA8042" s="1" t="s">
        <v>70</v>
      </c>
      <c r="BB8042" s="1" t="s">
        <v>70</v>
      </c>
      <c r="BC8042" s="1" t="s">
        <v>70</v>
      </c>
      <c r="BD8042" s="1" t="s">
        <v>70</v>
      </c>
      <c r="BE8042" s="1" t="s">
        <v>70</v>
      </c>
      <c r="BF8042" s="1" t="s">
        <v>70</v>
      </c>
      <c r="BG8042" s="3">
        <v>41730.39166666667</v>
      </c>
    </row>
    <row r="8043">
      <c r="A8043" s="1">
        <v>1006714.0</v>
      </c>
      <c r="B8043" s="1" t="s">
        <v>33852</v>
      </c>
      <c r="C8043" s="2" t="s">
        <v>33853</v>
      </c>
      <c r="H8043" s="1" t="s">
        <v>33856</v>
      </c>
      <c r="I8043" s="1" t="s">
        <v>2285</v>
      </c>
      <c r="J8043" s="1" t="s">
        <v>2290</v>
      </c>
      <c r="K8043" s="1" t="s">
        <v>656</v>
      </c>
      <c r="M8043" s="1" t="s">
        <v>33857</v>
      </c>
      <c r="N8043" s="1" t="s">
        <v>205</v>
      </c>
      <c r="U8043" s="1">
        <v>-119.025</v>
      </c>
      <c r="V8043" s="1">
        <v>35.388577</v>
      </c>
      <c r="W8043" s="1" t="s">
        <v>99</v>
      </c>
      <c r="X8043" s="1" t="s">
        <v>69</v>
      </c>
      <c r="Y8043" s="1" t="s">
        <v>69</v>
      </c>
      <c r="Z8043" s="1" t="s">
        <v>70</v>
      </c>
      <c r="AA8043" s="1" t="s">
        <v>69</v>
      </c>
      <c r="AB8043" s="1" t="s">
        <v>69</v>
      </c>
      <c r="AC8043" s="1" t="s">
        <v>69</v>
      </c>
      <c r="AD8043" s="1" t="s">
        <v>69</v>
      </c>
      <c r="AE8043" s="1" t="s">
        <v>69</v>
      </c>
      <c r="AF8043" s="1" t="s">
        <v>69</v>
      </c>
      <c r="AG8043" s="1" t="s">
        <v>69</v>
      </c>
      <c r="AH8043" s="1" t="s">
        <v>69</v>
      </c>
      <c r="AI8043" s="1" t="s">
        <v>70</v>
      </c>
      <c r="AJ8043" s="1" t="s">
        <v>69</v>
      </c>
      <c r="AK8043" s="1" t="s">
        <v>70</v>
      </c>
      <c r="AL8043" s="1" t="s">
        <v>69</v>
      </c>
      <c r="AM8043" s="1" t="s">
        <v>69</v>
      </c>
      <c r="AN8043" s="1" t="s">
        <v>70</v>
      </c>
      <c r="AO8043" s="1" t="s">
        <v>69</v>
      </c>
      <c r="AP8043" s="1" t="s">
        <v>70</v>
      </c>
      <c r="AQ8043" s="1" t="s">
        <v>69</v>
      </c>
      <c r="AR8043" s="1" t="s">
        <v>69</v>
      </c>
      <c r="AS8043" s="1" t="s">
        <v>70</v>
      </c>
      <c r="AT8043" s="1" t="s">
        <v>69</v>
      </c>
      <c r="AU8043" s="1" t="s">
        <v>69</v>
      </c>
      <c r="AV8043" s="1" t="s">
        <v>69</v>
      </c>
      <c r="AW8043" s="1" t="s">
        <v>70</v>
      </c>
      <c r="AX8043" s="1" t="s">
        <v>69</v>
      </c>
      <c r="AY8043" s="1" t="s">
        <v>70</v>
      </c>
      <c r="AZ8043" s="1" t="s">
        <v>69</v>
      </c>
      <c r="BA8043" s="1" t="s">
        <v>70</v>
      </c>
      <c r="BB8043" s="1" t="s">
        <v>69</v>
      </c>
      <c r="BC8043" s="1" t="s">
        <v>70</v>
      </c>
      <c r="BD8043" s="1" t="s">
        <v>69</v>
      </c>
      <c r="BE8043" s="1" t="s">
        <v>69</v>
      </c>
      <c r="BF8043" s="1" t="s">
        <v>70</v>
      </c>
      <c r="BG8043" s="3">
        <v>41730.40347222222</v>
      </c>
    </row>
    <row r="8044">
      <c r="A8044" s="1">
        <v>1007186.0</v>
      </c>
      <c r="B8044" s="1" t="s">
        <v>33858</v>
      </c>
      <c r="H8044" s="1" t="s">
        <v>33859</v>
      </c>
      <c r="I8044" s="1" t="s">
        <v>33860</v>
      </c>
      <c r="J8044" s="1" t="s">
        <v>4230</v>
      </c>
      <c r="K8044" s="1" t="s">
        <v>785</v>
      </c>
      <c r="L8044" s="1">
        <v>79838.0</v>
      </c>
      <c r="U8044" s="1">
        <v>-106.161</v>
      </c>
      <c r="V8044" s="1">
        <v>31.5049</v>
      </c>
      <c r="X8044" s="1" t="s">
        <v>70</v>
      </c>
      <c r="Y8044" s="1" t="s">
        <v>70</v>
      </c>
      <c r="Z8044" s="1" t="s">
        <v>70</v>
      </c>
      <c r="AA8044" s="1" t="s">
        <v>70</v>
      </c>
      <c r="AB8044" s="1" t="s">
        <v>70</v>
      </c>
      <c r="AC8044" s="1" t="s">
        <v>80</v>
      </c>
      <c r="BG8044" s="1">
        <v>2009.0</v>
      </c>
    </row>
    <row r="8045">
      <c r="A8045" s="1">
        <v>1007147.0</v>
      </c>
      <c r="B8045" s="1" t="s">
        <v>33861</v>
      </c>
      <c r="H8045" s="1" t="s">
        <v>33862</v>
      </c>
      <c r="I8045" s="1" t="s">
        <v>4230</v>
      </c>
      <c r="J8045" s="1" t="s">
        <v>33863</v>
      </c>
      <c r="K8045" s="1" t="s">
        <v>785</v>
      </c>
      <c r="L8045" s="1">
        <v>79902.0</v>
      </c>
      <c r="U8045" s="1">
        <v>-106.481</v>
      </c>
      <c r="V8045" s="1">
        <v>31.7693</v>
      </c>
      <c r="X8045" s="1" t="s">
        <v>70</v>
      </c>
      <c r="Y8045" s="1" t="s">
        <v>70</v>
      </c>
      <c r="Z8045" s="1" t="s">
        <v>70</v>
      </c>
      <c r="AA8045" s="1" t="s">
        <v>70</v>
      </c>
      <c r="AB8045" s="1" t="s">
        <v>70</v>
      </c>
      <c r="AC8045" s="1" t="s">
        <v>80</v>
      </c>
      <c r="BG8045" s="1">
        <v>2009.0</v>
      </c>
    </row>
    <row r="8046">
      <c r="A8046" s="1">
        <v>1007184.0</v>
      </c>
      <c r="B8046" s="1" t="s">
        <v>33864</v>
      </c>
      <c r="H8046" s="1" t="s">
        <v>33865</v>
      </c>
      <c r="I8046" s="1" t="s">
        <v>4230</v>
      </c>
      <c r="J8046" s="1" t="s">
        <v>4230</v>
      </c>
      <c r="K8046" s="1" t="s">
        <v>785</v>
      </c>
      <c r="L8046" s="1">
        <v>79902.0</v>
      </c>
      <c r="U8046" s="1">
        <v>-106.324</v>
      </c>
      <c r="V8046" s="1">
        <v>31.699499</v>
      </c>
      <c r="X8046" s="1" t="s">
        <v>70</v>
      </c>
      <c r="Y8046" s="1" t="s">
        <v>70</v>
      </c>
      <c r="Z8046" s="1" t="s">
        <v>70</v>
      </c>
      <c r="AA8046" s="1" t="s">
        <v>70</v>
      </c>
      <c r="AB8046" s="1" t="s">
        <v>70</v>
      </c>
      <c r="AC8046" s="1" t="s">
        <v>80</v>
      </c>
      <c r="BG8046" s="1">
        <v>2009.0</v>
      </c>
    </row>
    <row r="8047">
      <c r="A8047" s="1">
        <v>1007152.0</v>
      </c>
      <c r="B8047" s="1" t="s">
        <v>33866</v>
      </c>
      <c r="H8047" s="1" t="s">
        <v>33867</v>
      </c>
      <c r="I8047" s="1" t="s">
        <v>4230</v>
      </c>
      <c r="J8047" s="1" t="s">
        <v>4230</v>
      </c>
      <c r="K8047" s="1" t="s">
        <v>785</v>
      </c>
      <c r="L8047" s="1">
        <v>79901.0</v>
      </c>
      <c r="U8047" s="1">
        <v>-106.363</v>
      </c>
      <c r="V8047" s="1">
        <v>31.74</v>
      </c>
      <c r="X8047" s="1" t="s">
        <v>70</v>
      </c>
      <c r="Y8047" s="1" t="s">
        <v>70</v>
      </c>
      <c r="Z8047" s="1" t="s">
        <v>70</v>
      </c>
      <c r="AA8047" s="1" t="s">
        <v>70</v>
      </c>
      <c r="AB8047" s="1" t="s">
        <v>70</v>
      </c>
      <c r="AC8047" s="1" t="s">
        <v>80</v>
      </c>
      <c r="BG8047" s="1">
        <v>2009.0</v>
      </c>
    </row>
    <row r="8048">
      <c r="A8048" s="1">
        <v>1007153.0</v>
      </c>
      <c r="B8048" s="1" t="s">
        <v>33868</v>
      </c>
      <c r="H8048" s="1" t="s">
        <v>33869</v>
      </c>
      <c r="I8048" s="1" t="s">
        <v>4230</v>
      </c>
      <c r="J8048" s="1" t="s">
        <v>4230</v>
      </c>
      <c r="K8048" s="1" t="s">
        <v>785</v>
      </c>
      <c r="L8048" s="1">
        <v>79910.0</v>
      </c>
      <c r="U8048" s="1">
        <v>-106.433</v>
      </c>
      <c r="V8048" s="1">
        <v>31.8013</v>
      </c>
      <c r="X8048" s="1" t="s">
        <v>70</v>
      </c>
      <c r="Y8048" s="1" t="s">
        <v>70</v>
      </c>
      <c r="Z8048" s="1" t="s">
        <v>70</v>
      </c>
      <c r="AA8048" s="1" t="s">
        <v>70</v>
      </c>
      <c r="AB8048" s="1" t="s">
        <v>70</v>
      </c>
      <c r="AC8048" s="1" t="s">
        <v>80</v>
      </c>
      <c r="BG8048" s="1">
        <v>2009.0</v>
      </c>
    </row>
    <row r="8049">
      <c r="A8049" s="1">
        <v>1005859.0</v>
      </c>
      <c r="B8049" s="1" t="s">
        <v>33870</v>
      </c>
      <c r="C8049" s="2" t="s">
        <v>16563</v>
      </c>
      <c r="D8049" s="2" t="s">
        <v>33871</v>
      </c>
      <c r="E8049" s="2" t="s">
        <v>33872</v>
      </c>
      <c r="H8049" s="1" t="s">
        <v>33873</v>
      </c>
      <c r="I8049" s="1" t="s">
        <v>16566</v>
      </c>
      <c r="J8049" s="1" t="s">
        <v>1195</v>
      </c>
      <c r="K8049" s="1" t="s">
        <v>389</v>
      </c>
      <c r="L8049" s="1">
        <v>50265.0</v>
      </c>
      <c r="M8049" s="1" t="s">
        <v>26540</v>
      </c>
      <c r="N8049" s="1" t="s">
        <v>3031</v>
      </c>
      <c r="U8049" s="1">
        <v>-93.708961</v>
      </c>
      <c r="V8049" s="1">
        <v>41.570412</v>
      </c>
      <c r="X8049" s="1" t="s">
        <v>69</v>
      </c>
      <c r="Y8049" s="1" t="s">
        <v>69</v>
      </c>
      <c r="Z8049" s="1" t="s">
        <v>69</v>
      </c>
      <c r="AA8049" s="1" t="s">
        <v>69</v>
      </c>
      <c r="AB8049" s="1" t="s">
        <v>69</v>
      </c>
      <c r="AC8049" s="1" t="s">
        <v>69</v>
      </c>
      <c r="AD8049" s="1" t="s">
        <v>69</v>
      </c>
      <c r="AE8049" s="1" t="s">
        <v>69</v>
      </c>
      <c r="AF8049" s="1" t="s">
        <v>69</v>
      </c>
      <c r="AG8049" s="1" t="s">
        <v>69</v>
      </c>
      <c r="AH8049" s="1" t="s">
        <v>69</v>
      </c>
      <c r="AI8049" s="1" t="s">
        <v>70</v>
      </c>
      <c r="AJ8049" s="1" t="s">
        <v>69</v>
      </c>
      <c r="AK8049" s="1" t="s">
        <v>69</v>
      </c>
      <c r="AL8049" s="1" t="s">
        <v>69</v>
      </c>
      <c r="AM8049" s="1" t="s">
        <v>69</v>
      </c>
      <c r="AN8049" s="1" t="s">
        <v>70</v>
      </c>
      <c r="AO8049" s="1" t="s">
        <v>69</v>
      </c>
      <c r="AP8049" s="1" t="s">
        <v>70</v>
      </c>
      <c r="AQ8049" s="1" t="s">
        <v>69</v>
      </c>
      <c r="AR8049" s="1" t="s">
        <v>69</v>
      </c>
      <c r="AS8049" s="1" t="s">
        <v>69</v>
      </c>
      <c r="AT8049" s="1" t="s">
        <v>69</v>
      </c>
      <c r="AU8049" s="1" t="s">
        <v>69</v>
      </c>
      <c r="AV8049" s="1" t="s">
        <v>70</v>
      </c>
      <c r="AW8049" s="1" t="s">
        <v>69</v>
      </c>
      <c r="AX8049" s="1" t="s">
        <v>70</v>
      </c>
      <c r="AY8049" s="1" t="s">
        <v>70</v>
      </c>
      <c r="AZ8049" s="1" t="s">
        <v>69</v>
      </c>
      <c r="BA8049" s="1" t="s">
        <v>70</v>
      </c>
      <c r="BB8049" s="1" t="s">
        <v>69</v>
      </c>
      <c r="BC8049" s="1" t="s">
        <v>70</v>
      </c>
      <c r="BD8049" s="1" t="s">
        <v>70</v>
      </c>
      <c r="BE8049" s="1" t="s">
        <v>70</v>
      </c>
      <c r="BF8049" s="1" t="s">
        <v>70</v>
      </c>
      <c r="BG8049" s="3">
        <v>42548.59027777778</v>
      </c>
    </row>
    <row r="8050">
      <c r="A8050" s="1">
        <v>1000910.0</v>
      </c>
      <c r="B8050" s="1" t="s">
        <v>33874</v>
      </c>
      <c r="C8050" s="2" t="s">
        <v>33875</v>
      </c>
      <c r="D8050" s="2" t="s">
        <v>33876</v>
      </c>
      <c r="H8050" s="1" t="s">
        <v>33877</v>
      </c>
      <c r="I8050" s="1" t="s">
        <v>7374</v>
      </c>
      <c r="J8050" s="1" t="s">
        <v>7374</v>
      </c>
      <c r="K8050" s="1" t="s">
        <v>656</v>
      </c>
      <c r="L8050" s="1">
        <v>95476.0</v>
      </c>
      <c r="M8050" s="1" t="s">
        <v>108</v>
      </c>
      <c r="N8050" s="1" t="s">
        <v>3673</v>
      </c>
      <c r="U8050" s="1">
        <v>-122.45781</v>
      </c>
      <c r="V8050" s="1">
        <v>38.292175</v>
      </c>
      <c r="X8050" s="1" t="s">
        <v>69</v>
      </c>
      <c r="Y8050" s="1" t="s">
        <v>70</v>
      </c>
      <c r="Z8050" s="1" t="s">
        <v>70</v>
      </c>
      <c r="AA8050" s="1" t="s">
        <v>70</v>
      </c>
      <c r="AB8050" s="1" t="s">
        <v>69</v>
      </c>
      <c r="AC8050" s="1" t="s">
        <v>69</v>
      </c>
      <c r="AD8050" s="1" t="s">
        <v>69</v>
      </c>
      <c r="AE8050" s="1" t="s">
        <v>69</v>
      </c>
      <c r="AF8050" s="1" t="s">
        <v>69</v>
      </c>
      <c r="AG8050" s="1" t="s">
        <v>69</v>
      </c>
      <c r="AH8050" s="1" t="s">
        <v>69</v>
      </c>
      <c r="AI8050" s="1" t="s">
        <v>70</v>
      </c>
      <c r="AJ8050" s="1" t="s">
        <v>69</v>
      </c>
      <c r="AK8050" s="1" t="s">
        <v>69</v>
      </c>
      <c r="AL8050" s="1" t="s">
        <v>69</v>
      </c>
      <c r="AM8050" s="1" t="s">
        <v>69</v>
      </c>
      <c r="AN8050" s="1" t="s">
        <v>70</v>
      </c>
      <c r="AO8050" s="1" t="s">
        <v>70</v>
      </c>
      <c r="AP8050" s="1" t="s">
        <v>70</v>
      </c>
      <c r="AQ8050" s="1" t="s">
        <v>69</v>
      </c>
      <c r="AR8050" s="1" t="s">
        <v>69</v>
      </c>
      <c r="AS8050" s="1" t="s">
        <v>70</v>
      </c>
      <c r="AT8050" s="1" t="s">
        <v>69</v>
      </c>
      <c r="AU8050" s="1" t="s">
        <v>69</v>
      </c>
      <c r="AV8050" s="1" t="s">
        <v>70</v>
      </c>
      <c r="AW8050" s="1" t="s">
        <v>69</v>
      </c>
      <c r="AX8050" s="1" t="s">
        <v>69</v>
      </c>
      <c r="AY8050" s="1" t="s">
        <v>70</v>
      </c>
      <c r="AZ8050" s="1" t="s">
        <v>69</v>
      </c>
      <c r="BA8050" s="1" t="s">
        <v>70</v>
      </c>
      <c r="BB8050" s="1" t="s">
        <v>69</v>
      </c>
      <c r="BC8050" s="1" t="s">
        <v>69</v>
      </c>
      <c r="BD8050" s="1" t="s">
        <v>70</v>
      </c>
      <c r="BE8050" s="1" t="s">
        <v>70</v>
      </c>
      <c r="BF8050" s="1" t="s">
        <v>70</v>
      </c>
      <c r="BG8050" s="3">
        <v>42173.027083333334</v>
      </c>
    </row>
    <row r="8051">
      <c r="A8051" s="1">
        <v>1003371.0</v>
      </c>
      <c r="B8051" s="1" t="s">
        <v>33878</v>
      </c>
      <c r="C8051" s="2" t="s">
        <v>33879</v>
      </c>
      <c r="D8051" s="2" t="s">
        <v>33880</v>
      </c>
      <c r="E8051" s="2" t="s">
        <v>33881</v>
      </c>
      <c r="H8051" s="1" t="s">
        <v>33882</v>
      </c>
      <c r="I8051" s="1" t="s">
        <v>3405</v>
      </c>
      <c r="J8051" s="1" t="s">
        <v>694</v>
      </c>
      <c r="K8051" s="1" t="s">
        <v>382</v>
      </c>
      <c r="L8051" s="1">
        <v>35242.0</v>
      </c>
      <c r="M8051" s="1" t="s">
        <v>33883</v>
      </c>
      <c r="N8051" s="1" t="s">
        <v>205</v>
      </c>
      <c r="U8051" s="1">
        <v>-86.73378</v>
      </c>
      <c r="V8051" s="1">
        <v>33.383472</v>
      </c>
      <c r="W8051" s="1" t="s">
        <v>174</v>
      </c>
      <c r="X8051" s="1" t="s">
        <v>69</v>
      </c>
      <c r="Y8051" s="1" t="s">
        <v>69</v>
      </c>
      <c r="Z8051" s="1" t="s">
        <v>70</v>
      </c>
      <c r="AA8051" s="1" t="s">
        <v>69</v>
      </c>
      <c r="AB8051" s="1" t="s">
        <v>69</v>
      </c>
      <c r="AC8051" s="1" t="s">
        <v>69</v>
      </c>
      <c r="AD8051" s="1" t="s">
        <v>69</v>
      </c>
      <c r="AE8051" s="1" t="s">
        <v>70</v>
      </c>
      <c r="AF8051" s="1" t="s">
        <v>69</v>
      </c>
      <c r="AG8051" s="1" t="s">
        <v>70</v>
      </c>
      <c r="AH8051" s="1" t="s">
        <v>69</v>
      </c>
      <c r="AI8051" s="1" t="s">
        <v>69</v>
      </c>
      <c r="AJ8051" s="1" t="s">
        <v>69</v>
      </c>
      <c r="AK8051" s="1" t="s">
        <v>69</v>
      </c>
      <c r="AL8051" s="1" t="s">
        <v>69</v>
      </c>
      <c r="AM8051" s="1" t="s">
        <v>69</v>
      </c>
      <c r="AN8051" s="1" t="s">
        <v>70</v>
      </c>
      <c r="AO8051" s="1" t="s">
        <v>70</v>
      </c>
      <c r="AP8051" s="1" t="s">
        <v>70</v>
      </c>
      <c r="AQ8051" s="1" t="s">
        <v>70</v>
      </c>
      <c r="AR8051" s="1" t="s">
        <v>69</v>
      </c>
      <c r="AS8051" s="1" t="s">
        <v>69</v>
      </c>
      <c r="AT8051" s="1" t="s">
        <v>69</v>
      </c>
      <c r="AU8051" s="1" t="s">
        <v>69</v>
      </c>
      <c r="AV8051" s="1" t="s">
        <v>70</v>
      </c>
      <c r="AW8051" s="1" t="s">
        <v>70</v>
      </c>
      <c r="AX8051" s="1" t="s">
        <v>69</v>
      </c>
      <c r="AY8051" s="1" t="s">
        <v>70</v>
      </c>
      <c r="AZ8051" s="1" t="s">
        <v>69</v>
      </c>
      <c r="BA8051" s="1" t="s">
        <v>70</v>
      </c>
      <c r="BB8051" s="1" t="s">
        <v>70</v>
      </c>
      <c r="BC8051" s="1" t="s">
        <v>69</v>
      </c>
      <c r="BD8051" s="1" t="s">
        <v>70</v>
      </c>
      <c r="BE8051" s="1" t="s">
        <v>70</v>
      </c>
      <c r="BF8051" s="1" t="s">
        <v>70</v>
      </c>
      <c r="BG8051" s="3">
        <v>41775.96319444444</v>
      </c>
    </row>
    <row r="8052">
      <c r="A8052" s="1">
        <v>1006297.0</v>
      </c>
      <c r="B8052" s="1" t="s">
        <v>33884</v>
      </c>
      <c r="H8052" s="1" t="s">
        <v>33885</v>
      </c>
      <c r="I8052" s="1" t="s">
        <v>33886</v>
      </c>
      <c r="J8052" s="1" t="s">
        <v>17154</v>
      </c>
      <c r="K8052" s="1" t="s">
        <v>566</v>
      </c>
      <c r="L8052" s="1">
        <v>74764.0</v>
      </c>
      <c r="U8052" s="1">
        <v>-95.120499</v>
      </c>
      <c r="V8052" s="1">
        <v>34.006802</v>
      </c>
      <c r="X8052" s="1" t="s">
        <v>70</v>
      </c>
      <c r="Y8052" s="1" t="s">
        <v>70</v>
      </c>
      <c r="Z8052" s="1" t="s">
        <v>70</v>
      </c>
      <c r="AA8052" s="1" t="s">
        <v>70</v>
      </c>
      <c r="AB8052" s="1" t="s">
        <v>70</v>
      </c>
      <c r="AC8052" s="1" t="s">
        <v>80</v>
      </c>
      <c r="BG8052" s="1">
        <v>2009.0</v>
      </c>
    </row>
    <row r="8053">
      <c r="A8053" s="1">
        <v>1005915.0</v>
      </c>
      <c r="B8053" s="1" t="s">
        <v>33887</v>
      </c>
      <c r="H8053" s="1" t="s">
        <v>33888</v>
      </c>
      <c r="I8053" s="1" t="s">
        <v>32935</v>
      </c>
      <c r="J8053" s="1" t="s">
        <v>13108</v>
      </c>
      <c r="K8053" s="1" t="s">
        <v>96</v>
      </c>
      <c r="L8053" s="1">
        <v>14841.0</v>
      </c>
      <c r="U8053" s="1">
        <v>-76.823799</v>
      </c>
      <c r="V8053" s="1">
        <v>42.781101</v>
      </c>
      <c r="X8053" s="1" t="s">
        <v>70</v>
      </c>
      <c r="Y8053" s="1" t="s">
        <v>70</v>
      </c>
      <c r="Z8053" s="1" t="s">
        <v>70</v>
      </c>
      <c r="AA8053" s="1" t="s">
        <v>70</v>
      </c>
      <c r="AB8053" s="1" t="s">
        <v>70</v>
      </c>
      <c r="AC8053" s="1" t="s">
        <v>80</v>
      </c>
      <c r="BG8053" s="3">
        <v>40956.62708333333</v>
      </c>
    </row>
    <row r="8054">
      <c r="A8054" s="1">
        <v>1016828.0</v>
      </c>
      <c r="B8054" s="1" t="s">
        <v>33889</v>
      </c>
      <c r="C8054" s="2" t="s">
        <v>33890</v>
      </c>
      <c r="D8054" s="2" t="s">
        <v>33891</v>
      </c>
      <c r="H8054" s="1" t="s">
        <v>33892</v>
      </c>
      <c r="I8054" s="1" t="s">
        <v>33893</v>
      </c>
      <c r="J8054" s="1" t="s">
        <v>6513</v>
      </c>
      <c r="K8054" s="1" t="s">
        <v>322</v>
      </c>
      <c r="L8054" s="1">
        <v>46383.0</v>
      </c>
      <c r="M8054" s="1" t="s">
        <v>5581</v>
      </c>
      <c r="N8054" s="1" t="s">
        <v>6835</v>
      </c>
      <c r="U8054" s="1">
        <v>-87.062271</v>
      </c>
      <c r="V8054" s="1">
        <v>41.467171</v>
      </c>
      <c r="X8054" s="1" t="s">
        <v>69</v>
      </c>
      <c r="Y8054" s="1" t="s">
        <v>69</v>
      </c>
      <c r="Z8054" s="1" t="s">
        <v>70</v>
      </c>
      <c r="AA8054" s="1" t="s">
        <v>70</v>
      </c>
      <c r="AB8054" s="1" t="s">
        <v>70</v>
      </c>
      <c r="AC8054" s="1" t="s">
        <v>80</v>
      </c>
      <c r="AD8054" s="1" t="s">
        <v>69</v>
      </c>
      <c r="AE8054" s="1" t="s">
        <v>69</v>
      </c>
      <c r="AF8054" s="1" t="s">
        <v>69</v>
      </c>
      <c r="AG8054" s="1" t="s">
        <v>69</v>
      </c>
      <c r="AH8054" s="1" t="s">
        <v>69</v>
      </c>
      <c r="AI8054" s="1" t="s">
        <v>69</v>
      </c>
      <c r="AJ8054" s="1" t="s">
        <v>69</v>
      </c>
      <c r="AK8054" s="1" t="s">
        <v>69</v>
      </c>
      <c r="AL8054" s="1" t="s">
        <v>69</v>
      </c>
      <c r="AM8054" s="1" t="s">
        <v>69</v>
      </c>
      <c r="AN8054" s="1" t="s">
        <v>69</v>
      </c>
      <c r="AO8054" s="1" t="s">
        <v>69</v>
      </c>
      <c r="AP8054" s="1" t="s">
        <v>70</v>
      </c>
      <c r="AQ8054" s="1" t="s">
        <v>69</v>
      </c>
      <c r="AR8054" s="1" t="s">
        <v>69</v>
      </c>
      <c r="AS8054" s="1" t="s">
        <v>70</v>
      </c>
      <c r="AT8054" s="1" t="s">
        <v>69</v>
      </c>
      <c r="AU8054" s="1" t="s">
        <v>69</v>
      </c>
      <c r="AV8054" s="1" t="s">
        <v>69</v>
      </c>
      <c r="AW8054" s="1" t="s">
        <v>70</v>
      </c>
      <c r="AX8054" s="1" t="s">
        <v>69</v>
      </c>
      <c r="AY8054" s="1" t="s">
        <v>70</v>
      </c>
      <c r="AZ8054" s="1" t="s">
        <v>69</v>
      </c>
      <c r="BA8054" s="1" t="s">
        <v>69</v>
      </c>
      <c r="BB8054" s="1" t="s">
        <v>70</v>
      </c>
      <c r="BC8054" s="1" t="s">
        <v>69</v>
      </c>
      <c r="BD8054" s="1" t="s">
        <v>69</v>
      </c>
      <c r="BE8054" s="1" t="s">
        <v>70</v>
      </c>
      <c r="BF8054" s="1" t="s">
        <v>70</v>
      </c>
      <c r="BG8054" s="3">
        <v>42775.611805555556</v>
      </c>
    </row>
    <row r="8055">
      <c r="A8055" s="1">
        <v>1011899.0</v>
      </c>
      <c r="B8055" s="1" t="s">
        <v>33894</v>
      </c>
      <c r="D8055" s="2" t="s">
        <v>33895</v>
      </c>
      <c r="H8055" s="1" t="s">
        <v>33896</v>
      </c>
      <c r="I8055" s="1" t="s">
        <v>2371</v>
      </c>
      <c r="J8055" s="1" t="s">
        <v>3851</v>
      </c>
      <c r="K8055" s="1" t="s">
        <v>1630</v>
      </c>
      <c r="L8055" s="1">
        <v>72956.0</v>
      </c>
      <c r="M8055" s="1" t="s">
        <v>33897</v>
      </c>
      <c r="N8055" s="1" t="s">
        <v>5011</v>
      </c>
      <c r="U8055" s="1">
        <v>-94.344101</v>
      </c>
      <c r="V8055" s="1">
        <v>35.43679</v>
      </c>
      <c r="X8055" s="1" t="s">
        <v>69</v>
      </c>
      <c r="Y8055" s="1" t="s">
        <v>70</v>
      </c>
      <c r="Z8055" s="1" t="s">
        <v>70</v>
      </c>
      <c r="AA8055" s="1" t="s">
        <v>70</v>
      </c>
      <c r="AB8055" s="1" t="s">
        <v>70</v>
      </c>
      <c r="AC8055" s="1" t="s">
        <v>80</v>
      </c>
      <c r="AD8055" s="1" t="s">
        <v>69</v>
      </c>
      <c r="AE8055" s="1" t="s">
        <v>70</v>
      </c>
      <c r="AF8055" s="1" t="s">
        <v>69</v>
      </c>
      <c r="AG8055" s="1" t="s">
        <v>70</v>
      </c>
      <c r="AH8055" s="1" t="s">
        <v>69</v>
      </c>
      <c r="AI8055" s="1" t="s">
        <v>70</v>
      </c>
      <c r="AJ8055" s="1" t="s">
        <v>69</v>
      </c>
      <c r="AK8055" s="1" t="s">
        <v>69</v>
      </c>
      <c r="AL8055" s="1" t="s">
        <v>69</v>
      </c>
      <c r="AM8055" s="1" t="s">
        <v>69</v>
      </c>
      <c r="AN8055" s="1" t="s">
        <v>70</v>
      </c>
      <c r="AO8055" s="1" t="s">
        <v>70</v>
      </c>
      <c r="AP8055" s="1" t="s">
        <v>70</v>
      </c>
      <c r="AQ8055" s="1" t="s">
        <v>70</v>
      </c>
      <c r="AR8055" s="1" t="s">
        <v>70</v>
      </c>
      <c r="AS8055" s="1" t="s">
        <v>70</v>
      </c>
      <c r="AT8055" s="1" t="s">
        <v>70</v>
      </c>
      <c r="AU8055" s="1" t="s">
        <v>69</v>
      </c>
      <c r="AV8055" s="1" t="s">
        <v>69</v>
      </c>
      <c r="AW8055" s="1" t="s">
        <v>70</v>
      </c>
      <c r="AX8055" s="1" t="s">
        <v>69</v>
      </c>
      <c r="AY8055" s="1" t="s">
        <v>70</v>
      </c>
      <c r="AZ8055" s="1" t="s">
        <v>69</v>
      </c>
      <c r="BA8055" s="1" t="s">
        <v>70</v>
      </c>
      <c r="BB8055" s="1" t="s">
        <v>70</v>
      </c>
      <c r="BC8055" s="1" t="s">
        <v>70</v>
      </c>
      <c r="BD8055" s="1" t="s">
        <v>70</v>
      </c>
      <c r="BE8055" s="1" t="s">
        <v>70</v>
      </c>
      <c r="BF8055" s="1" t="s">
        <v>70</v>
      </c>
      <c r="BG8055" s="3">
        <v>42486.93263888889</v>
      </c>
    </row>
    <row r="8056">
      <c r="A8056" s="1">
        <v>1009454.0</v>
      </c>
      <c r="B8056" s="1" t="s">
        <v>33898</v>
      </c>
      <c r="C8056" s="2" t="s">
        <v>33899</v>
      </c>
      <c r="D8056" s="2" t="s">
        <v>33900</v>
      </c>
      <c r="H8056" s="1" t="s">
        <v>33901</v>
      </c>
      <c r="I8056" s="1" t="s">
        <v>33902</v>
      </c>
      <c r="K8056" s="1" t="s">
        <v>389</v>
      </c>
      <c r="U8056" s="1">
        <v>-93.954399</v>
      </c>
      <c r="V8056" s="1">
        <v>41.533298</v>
      </c>
      <c r="X8056" s="1" t="s">
        <v>69</v>
      </c>
      <c r="Y8056" s="1" t="s">
        <v>70</v>
      </c>
      <c r="Z8056" s="1" t="s">
        <v>70</v>
      </c>
      <c r="AA8056" s="1" t="s">
        <v>70</v>
      </c>
      <c r="AB8056" s="1" t="s">
        <v>70</v>
      </c>
      <c r="AC8056" s="1" t="s">
        <v>80</v>
      </c>
      <c r="BG8056" s="1">
        <v>2013.0</v>
      </c>
    </row>
    <row r="8057">
      <c r="A8057" s="1">
        <v>1003900.0</v>
      </c>
      <c r="B8057" s="1" t="s">
        <v>33903</v>
      </c>
      <c r="C8057" s="2" t="s">
        <v>33904</v>
      </c>
      <c r="H8057" s="1" t="s">
        <v>33905</v>
      </c>
      <c r="I8057" s="1" t="s">
        <v>1685</v>
      </c>
      <c r="J8057" s="1" t="s">
        <v>1686</v>
      </c>
      <c r="K8057" s="1" t="s">
        <v>244</v>
      </c>
      <c r="L8057" s="1">
        <v>7302.0</v>
      </c>
      <c r="M8057" s="1" t="s">
        <v>1081</v>
      </c>
      <c r="N8057" s="1" t="s">
        <v>2616</v>
      </c>
      <c r="U8057" s="1">
        <v>-74.047302</v>
      </c>
      <c r="V8057" s="1">
        <v>40.717964</v>
      </c>
      <c r="W8057" s="1" t="s">
        <v>136</v>
      </c>
      <c r="X8057" s="1" t="s">
        <v>70</v>
      </c>
      <c r="Y8057" s="1" t="s">
        <v>70</v>
      </c>
      <c r="Z8057" s="1" t="s">
        <v>69</v>
      </c>
      <c r="AA8057" s="1" t="s">
        <v>70</v>
      </c>
      <c r="AB8057" s="1" t="s">
        <v>70</v>
      </c>
      <c r="AC8057" s="1" t="s">
        <v>69</v>
      </c>
      <c r="AD8057" s="1" t="s">
        <v>69</v>
      </c>
      <c r="AE8057" s="1" t="s">
        <v>69</v>
      </c>
      <c r="AF8057" s="1" t="s">
        <v>70</v>
      </c>
      <c r="AG8057" s="1" t="s">
        <v>69</v>
      </c>
      <c r="AH8057" s="1" t="s">
        <v>69</v>
      </c>
      <c r="AI8057" s="1" t="s">
        <v>69</v>
      </c>
      <c r="AJ8057" s="1" t="s">
        <v>70</v>
      </c>
      <c r="AK8057" s="1" t="s">
        <v>69</v>
      </c>
      <c r="AL8057" s="1" t="s">
        <v>69</v>
      </c>
      <c r="AM8057" s="1" t="s">
        <v>69</v>
      </c>
      <c r="AN8057" s="1" t="s">
        <v>70</v>
      </c>
      <c r="AO8057" s="1" t="s">
        <v>69</v>
      </c>
      <c r="AP8057" s="1" t="s">
        <v>70</v>
      </c>
      <c r="AQ8057" s="1" t="s">
        <v>69</v>
      </c>
      <c r="AR8057" s="1" t="s">
        <v>70</v>
      </c>
      <c r="AS8057" s="1" t="s">
        <v>69</v>
      </c>
      <c r="AT8057" s="1" t="s">
        <v>69</v>
      </c>
      <c r="AU8057" s="1" t="s">
        <v>69</v>
      </c>
      <c r="AV8057" s="1" t="s">
        <v>70</v>
      </c>
      <c r="AW8057" s="1" t="s">
        <v>70</v>
      </c>
      <c r="AX8057" s="1" t="s">
        <v>69</v>
      </c>
      <c r="AY8057" s="1" t="s">
        <v>70</v>
      </c>
      <c r="AZ8057" s="1" t="s">
        <v>69</v>
      </c>
      <c r="BA8057" s="1" t="s">
        <v>70</v>
      </c>
      <c r="BB8057" s="1" t="s">
        <v>69</v>
      </c>
      <c r="BC8057" s="1" t="s">
        <v>70</v>
      </c>
      <c r="BD8057" s="1" t="s">
        <v>70</v>
      </c>
      <c r="BE8057" s="1" t="s">
        <v>70</v>
      </c>
      <c r="BF8057" s="1" t="s">
        <v>70</v>
      </c>
      <c r="BG8057" s="3">
        <v>41751.88263888889</v>
      </c>
    </row>
    <row r="8058">
      <c r="A8058" s="1">
        <v>1001459.0</v>
      </c>
      <c r="B8058" s="1" t="s">
        <v>33906</v>
      </c>
      <c r="H8058" s="1" t="s">
        <v>33907</v>
      </c>
      <c r="I8058" s="1" t="s">
        <v>19664</v>
      </c>
      <c r="J8058" s="1" t="s">
        <v>19664</v>
      </c>
      <c r="K8058" s="1" t="s">
        <v>77</v>
      </c>
      <c r="U8058" s="1">
        <v>-84.580704</v>
      </c>
      <c r="V8058" s="1">
        <v>40.868698</v>
      </c>
      <c r="X8058" s="1" t="s">
        <v>70</v>
      </c>
      <c r="Y8058" s="1" t="s">
        <v>70</v>
      </c>
      <c r="Z8058" s="1" t="s">
        <v>70</v>
      </c>
      <c r="AA8058" s="1" t="s">
        <v>70</v>
      </c>
      <c r="AB8058" s="1" t="s">
        <v>70</v>
      </c>
      <c r="AC8058" s="1" t="s">
        <v>80</v>
      </c>
      <c r="BG8058" s="1">
        <v>2009.0</v>
      </c>
    </row>
    <row r="8059">
      <c r="A8059" s="1">
        <v>1018535.0</v>
      </c>
      <c r="B8059" s="1" t="s">
        <v>33908</v>
      </c>
      <c r="C8059" s="2" t="s">
        <v>33909</v>
      </c>
      <c r="D8059" s="1" t="s">
        <v>33908</v>
      </c>
      <c r="E8059" s="1" t="s">
        <v>33908</v>
      </c>
      <c r="H8059" s="1" t="s">
        <v>33910</v>
      </c>
      <c r="I8059" s="1" t="s">
        <v>9870</v>
      </c>
      <c r="J8059" s="1" t="s">
        <v>33911</v>
      </c>
      <c r="K8059" s="1" t="s">
        <v>670</v>
      </c>
      <c r="L8059" s="1">
        <v>27536.0</v>
      </c>
      <c r="M8059" s="1" t="s">
        <v>33912</v>
      </c>
      <c r="N8059" s="1" t="s">
        <v>6557</v>
      </c>
      <c r="O8059" s="1" t="s">
        <v>33913</v>
      </c>
      <c r="P8059" s="1" t="s">
        <v>19233</v>
      </c>
      <c r="Q8059" s="1" t="s">
        <v>33914</v>
      </c>
      <c r="R8059" s="1" t="s">
        <v>6557</v>
      </c>
      <c r="U8059" s="1">
        <v>-78.4244</v>
      </c>
      <c r="V8059" s="1">
        <v>36.337898</v>
      </c>
      <c r="X8059" s="1" t="s">
        <v>69</v>
      </c>
      <c r="Y8059" s="1" t="s">
        <v>70</v>
      </c>
      <c r="Z8059" s="1" t="s">
        <v>70</v>
      </c>
      <c r="AA8059" s="1" t="s">
        <v>70</v>
      </c>
      <c r="AB8059" s="1" t="s">
        <v>69</v>
      </c>
      <c r="AC8059" s="1" t="s">
        <v>69</v>
      </c>
      <c r="AD8059" s="1" t="s">
        <v>69</v>
      </c>
      <c r="AE8059" s="1" t="s">
        <v>70</v>
      </c>
      <c r="AF8059" s="1" t="s">
        <v>69</v>
      </c>
      <c r="AG8059" s="1" t="s">
        <v>69</v>
      </c>
      <c r="AH8059" s="1" t="s">
        <v>69</v>
      </c>
      <c r="AI8059" s="1" t="s">
        <v>69</v>
      </c>
      <c r="AJ8059" s="1" t="s">
        <v>69</v>
      </c>
      <c r="AK8059" s="1" t="s">
        <v>69</v>
      </c>
      <c r="AL8059" s="1" t="s">
        <v>69</v>
      </c>
      <c r="AM8059" s="1" t="s">
        <v>69</v>
      </c>
      <c r="AN8059" s="1" t="s">
        <v>70</v>
      </c>
      <c r="AO8059" s="1" t="s">
        <v>69</v>
      </c>
      <c r="AP8059" s="1" t="s">
        <v>70</v>
      </c>
      <c r="AQ8059" s="1" t="s">
        <v>70</v>
      </c>
      <c r="AR8059" s="1" t="s">
        <v>69</v>
      </c>
      <c r="AS8059" s="1" t="s">
        <v>69</v>
      </c>
      <c r="AT8059" s="1" t="s">
        <v>69</v>
      </c>
      <c r="AU8059" s="1" t="s">
        <v>69</v>
      </c>
      <c r="AV8059" s="1" t="s">
        <v>69</v>
      </c>
      <c r="AW8059" s="1" t="s">
        <v>69</v>
      </c>
      <c r="AX8059" s="1" t="s">
        <v>70</v>
      </c>
      <c r="AY8059" s="1" t="s">
        <v>70</v>
      </c>
      <c r="AZ8059" s="1" t="s">
        <v>69</v>
      </c>
      <c r="BA8059" s="1" t="s">
        <v>70</v>
      </c>
      <c r="BB8059" s="1" t="s">
        <v>69</v>
      </c>
      <c r="BC8059" s="1" t="s">
        <v>69</v>
      </c>
      <c r="BD8059" s="1" t="s">
        <v>69</v>
      </c>
      <c r="BE8059" s="1" t="s">
        <v>70</v>
      </c>
      <c r="BF8059" s="1" t="s">
        <v>70</v>
      </c>
      <c r="BG8059" s="3">
        <v>43308.447222222225</v>
      </c>
    </row>
    <row r="8060">
      <c r="A8060" s="1">
        <v>1003260.0</v>
      </c>
      <c r="B8060" s="1" t="s">
        <v>33915</v>
      </c>
      <c r="C8060" s="2" t="s">
        <v>33916</v>
      </c>
      <c r="D8060" s="2" t="s">
        <v>33917</v>
      </c>
      <c r="H8060" s="1" t="s">
        <v>33918</v>
      </c>
      <c r="I8060" s="1" t="s">
        <v>28571</v>
      </c>
      <c r="J8060" s="1" t="s">
        <v>450</v>
      </c>
      <c r="K8060" s="1" t="s">
        <v>133</v>
      </c>
      <c r="L8060" s="1">
        <v>98660.0</v>
      </c>
      <c r="M8060" s="1" t="s">
        <v>33919</v>
      </c>
      <c r="N8060" s="1" t="s">
        <v>33920</v>
      </c>
      <c r="U8060" s="1">
        <v>-122.67605</v>
      </c>
      <c r="V8060" s="1">
        <v>45.62608</v>
      </c>
      <c r="W8060" s="1" t="s">
        <v>548</v>
      </c>
      <c r="X8060" s="1" t="s">
        <v>69</v>
      </c>
      <c r="Y8060" s="1" t="s">
        <v>69</v>
      </c>
      <c r="Z8060" s="1" t="s">
        <v>70</v>
      </c>
      <c r="AA8060" s="1" t="s">
        <v>69</v>
      </c>
      <c r="AB8060" s="1" t="s">
        <v>69</v>
      </c>
      <c r="AC8060" s="1" t="s">
        <v>69</v>
      </c>
      <c r="AD8060" s="1" t="s">
        <v>69</v>
      </c>
      <c r="AE8060" s="1" t="s">
        <v>69</v>
      </c>
      <c r="AF8060" s="1" t="s">
        <v>69</v>
      </c>
      <c r="AG8060" s="1" t="s">
        <v>69</v>
      </c>
      <c r="AH8060" s="1" t="s">
        <v>69</v>
      </c>
      <c r="AI8060" s="1" t="s">
        <v>70</v>
      </c>
      <c r="AJ8060" s="1" t="s">
        <v>69</v>
      </c>
      <c r="AK8060" s="1" t="s">
        <v>69</v>
      </c>
      <c r="AL8060" s="1" t="s">
        <v>69</v>
      </c>
      <c r="AM8060" s="1" t="s">
        <v>69</v>
      </c>
      <c r="AN8060" s="1" t="s">
        <v>70</v>
      </c>
      <c r="AO8060" s="1" t="s">
        <v>69</v>
      </c>
      <c r="AP8060" s="1" t="s">
        <v>70</v>
      </c>
      <c r="AQ8060" s="1" t="s">
        <v>69</v>
      </c>
      <c r="AR8060" s="1" t="s">
        <v>69</v>
      </c>
      <c r="AS8060" s="1" t="s">
        <v>69</v>
      </c>
      <c r="AT8060" s="1" t="s">
        <v>69</v>
      </c>
      <c r="AU8060" s="1" t="s">
        <v>69</v>
      </c>
      <c r="AV8060" s="1" t="s">
        <v>69</v>
      </c>
      <c r="AW8060" s="1" t="s">
        <v>69</v>
      </c>
      <c r="AX8060" s="1" t="s">
        <v>69</v>
      </c>
      <c r="AY8060" s="1" t="s">
        <v>69</v>
      </c>
      <c r="AZ8060" s="1" t="s">
        <v>69</v>
      </c>
      <c r="BA8060" s="1" t="s">
        <v>70</v>
      </c>
      <c r="BB8060" s="1" t="s">
        <v>70</v>
      </c>
      <c r="BC8060" s="1" t="s">
        <v>70</v>
      </c>
      <c r="BD8060" s="1" t="s">
        <v>69</v>
      </c>
      <c r="BE8060" s="1" t="s">
        <v>70</v>
      </c>
      <c r="BF8060" s="1" t="s">
        <v>69</v>
      </c>
      <c r="BG8060" s="3">
        <v>41718.802083333336</v>
      </c>
    </row>
    <row r="8061">
      <c r="A8061" s="1">
        <v>1010596.0</v>
      </c>
      <c r="B8061" s="1" t="s">
        <v>33921</v>
      </c>
      <c r="C8061" s="2" t="s">
        <v>33922</v>
      </c>
      <c r="D8061" s="1" t="s">
        <v>33923</v>
      </c>
      <c r="G8061" s="1" t="s">
        <v>2707</v>
      </c>
      <c r="H8061" s="1" t="s">
        <v>33924</v>
      </c>
      <c r="I8061" s="1" t="s">
        <v>33925</v>
      </c>
      <c r="J8061" s="1" t="s">
        <v>276</v>
      </c>
      <c r="K8061" s="1" t="s">
        <v>77</v>
      </c>
      <c r="L8061" s="1">
        <v>45377.0</v>
      </c>
      <c r="M8061" s="1" t="s">
        <v>33926</v>
      </c>
      <c r="N8061" s="1" t="s">
        <v>5223</v>
      </c>
      <c r="U8061" s="1">
        <v>-84.197723</v>
      </c>
      <c r="V8061" s="1">
        <v>39.889019</v>
      </c>
      <c r="X8061" s="1" t="s">
        <v>69</v>
      </c>
      <c r="Y8061" s="1" t="s">
        <v>70</v>
      </c>
      <c r="Z8061" s="1" t="s">
        <v>70</v>
      </c>
      <c r="AA8061" s="1" t="s">
        <v>70</v>
      </c>
      <c r="AB8061" s="1" t="s">
        <v>70</v>
      </c>
      <c r="AC8061" s="1" t="s">
        <v>80</v>
      </c>
      <c r="AD8061" s="1" t="s">
        <v>69</v>
      </c>
      <c r="AE8061" s="1" t="s">
        <v>69</v>
      </c>
      <c r="AF8061" s="1" t="s">
        <v>69</v>
      </c>
      <c r="AG8061" s="1" t="s">
        <v>69</v>
      </c>
      <c r="AH8061" s="1" t="s">
        <v>69</v>
      </c>
      <c r="AI8061" s="1" t="s">
        <v>70</v>
      </c>
      <c r="AJ8061" s="1" t="s">
        <v>69</v>
      </c>
      <c r="AK8061" s="1" t="s">
        <v>69</v>
      </c>
      <c r="AL8061" s="1" t="s">
        <v>69</v>
      </c>
      <c r="AM8061" s="1" t="s">
        <v>69</v>
      </c>
      <c r="AN8061" s="1" t="s">
        <v>69</v>
      </c>
      <c r="AO8061" s="1" t="s">
        <v>69</v>
      </c>
      <c r="AP8061" s="1" t="s">
        <v>70</v>
      </c>
      <c r="AQ8061" s="1" t="s">
        <v>69</v>
      </c>
      <c r="AR8061" s="1" t="s">
        <v>69</v>
      </c>
      <c r="AS8061" s="1" t="s">
        <v>69</v>
      </c>
      <c r="AT8061" s="1" t="s">
        <v>69</v>
      </c>
      <c r="AU8061" s="1" t="s">
        <v>69</v>
      </c>
      <c r="AV8061" s="1" t="s">
        <v>69</v>
      </c>
      <c r="AW8061" s="1" t="s">
        <v>70</v>
      </c>
      <c r="AX8061" s="1" t="s">
        <v>69</v>
      </c>
      <c r="AY8061" s="1" t="s">
        <v>70</v>
      </c>
      <c r="AZ8061" s="1" t="s">
        <v>69</v>
      </c>
      <c r="BA8061" s="1" t="s">
        <v>70</v>
      </c>
      <c r="BB8061" s="1" t="s">
        <v>70</v>
      </c>
      <c r="BC8061" s="1" t="s">
        <v>70</v>
      </c>
      <c r="BD8061" s="1" t="s">
        <v>69</v>
      </c>
      <c r="BE8061" s="1" t="s">
        <v>70</v>
      </c>
      <c r="BF8061" s="1" t="s">
        <v>70</v>
      </c>
      <c r="BG8061" s="3">
        <v>42548.58541666667</v>
      </c>
    </row>
    <row r="8062">
      <c r="A8062" s="1">
        <v>1002642.0</v>
      </c>
      <c r="B8062" s="1" t="s">
        <v>33927</v>
      </c>
      <c r="H8062" s="1" t="s">
        <v>33928</v>
      </c>
      <c r="I8062" s="1" t="s">
        <v>33925</v>
      </c>
      <c r="J8062" s="1" t="s">
        <v>19114</v>
      </c>
      <c r="K8062" s="1" t="s">
        <v>203</v>
      </c>
      <c r="L8062" s="1">
        <v>62471.0</v>
      </c>
      <c r="U8062" s="1">
        <v>-89.0103</v>
      </c>
      <c r="V8062" s="1">
        <v>41.335499</v>
      </c>
      <c r="X8062" s="1" t="s">
        <v>70</v>
      </c>
      <c r="Y8062" s="1" t="s">
        <v>70</v>
      </c>
      <c r="Z8062" s="1" t="s">
        <v>70</v>
      </c>
      <c r="AA8062" s="1" t="s">
        <v>70</v>
      </c>
      <c r="AB8062" s="1" t="s">
        <v>70</v>
      </c>
      <c r="AC8062" s="1" t="s">
        <v>80</v>
      </c>
      <c r="BG8062" s="1">
        <v>2009.0</v>
      </c>
    </row>
    <row r="8063">
      <c r="A8063" s="1">
        <v>1018299.0</v>
      </c>
      <c r="B8063" s="1" t="s">
        <v>33929</v>
      </c>
      <c r="C8063" s="2" t="s">
        <v>33930</v>
      </c>
      <c r="D8063" s="2" t="s">
        <v>33931</v>
      </c>
      <c r="H8063" s="1" t="s">
        <v>33932</v>
      </c>
      <c r="I8063" s="1" t="s">
        <v>33933</v>
      </c>
      <c r="J8063" s="1" t="s">
        <v>15489</v>
      </c>
      <c r="K8063" s="1" t="s">
        <v>656</v>
      </c>
      <c r="L8063" s="1">
        <v>93436.0</v>
      </c>
      <c r="M8063" s="1" t="s">
        <v>915</v>
      </c>
      <c r="N8063" s="1" t="s">
        <v>305</v>
      </c>
      <c r="U8063" s="1">
        <v>-120.46873</v>
      </c>
      <c r="V8063" s="1">
        <v>34.699856</v>
      </c>
      <c r="X8063" s="1" t="s">
        <v>69</v>
      </c>
      <c r="Y8063" s="1" t="s">
        <v>69</v>
      </c>
      <c r="Z8063" s="1" t="s">
        <v>69</v>
      </c>
      <c r="AA8063" s="1" t="s">
        <v>69</v>
      </c>
      <c r="AB8063" s="1" t="s">
        <v>69</v>
      </c>
      <c r="AC8063" s="1" t="s">
        <v>69</v>
      </c>
      <c r="AD8063" s="1" t="s">
        <v>69</v>
      </c>
      <c r="AE8063" s="1" t="s">
        <v>70</v>
      </c>
      <c r="AF8063" s="1" t="s">
        <v>70</v>
      </c>
      <c r="AG8063" s="1" t="s">
        <v>69</v>
      </c>
      <c r="AH8063" s="1" t="s">
        <v>69</v>
      </c>
      <c r="AI8063" s="1" t="s">
        <v>70</v>
      </c>
      <c r="AJ8063" s="1" t="s">
        <v>69</v>
      </c>
      <c r="AK8063" s="1" t="s">
        <v>69</v>
      </c>
      <c r="AL8063" s="1" t="s">
        <v>69</v>
      </c>
      <c r="AM8063" s="1" t="s">
        <v>69</v>
      </c>
      <c r="AN8063" s="1" t="s">
        <v>70</v>
      </c>
      <c r="AO8063" s="1" t="s">
        <v>70</v>
      </c>
      <c r="AP8063" s="1" t="s">
        <v>70</v>
      </c>
      <c r="AQ8063" s="1" t="s">
        <v>69</v>
      </c>
      <c r="AR8063" s="1" t="s">
        <v>69</v>
      </c>
      <c r="AS8063" s="1" t="s">
        <v>70</v>
      </c>
      <c r="AT8063" s="1" t="s">
        <v>69</v>
      </c>
      <c r="AU8063" s="1" t="s">
        <v>70</v>
      </c>
      <c r="AV8063" s="1" t="s">
        <v>69</v>
      </c>
      <c r="AW8063" s="1" t="s">
        <v>70</v>
      </c>
      <c r="AX8063" s="1" t="s">
        <v>69</v>
      </c>
      <c r="AY8063" s="1" t="s">
        <v>69</v>
      </c>
      <c r="AZ8063" s="1" t="s">
        <v>69</v>
      </c>
      <c r="BA8063" s="1" t="s">
        <v>70</v>
      </c>
      <c r="BB8063" s="1" t="s">
        <v>69</v>
      </c>
      <c r="BC8063" s="1" t="s">
        <v>70</v>
      </c>
      <c r="BD8063" s="1" t="s">
        <v>70</v>
      </c>
      <c r="BE8063" s="1" t="s">
        <v>70</v>
      </c>
      <c r="BF8063" s="1" t="s">
        <v>70</v>
      </c>
      <c r="BG8063" s="3">
        <v>42907.51736111111</v>
      </c>
    </row>
    <row r="8064">
      <c r="A8064" s="1">
        <v>1019692.0</v>
      </c>
      <c r="B8064" s="1" t="s">
        <v>33934</v>
      </c>
      <c r="C8064" s="2" t="s">
        <v>33935</v>
      </c>
      <c r="D8064" s="2" t="s">
        <v>33936</v>
      </c>
      <c r="G8064" s="2" t="s">
        <v>33937</v>
      </c>
      <c r="H8064" s="1" t="s">
        <v>33938</v>
      </c>
      <c r="I8064" s="1" t="s">
        <v>7763</v>
      </c>
      <c r="J8064" s="1" t="s">
        <v>7572</v>
      </c>
      <c r="K8064" s="1" t="s">
        <v>211</v>
      </c>
      <c r="L8064" s="1">
        <v>34109.0</v>
      </c>
      <c r="M8064" s="1" t="s">
        <v>33939</v>
      </c>
      <c r="N8064" s="1" t="s">
        <v>205</v>
      </c>
      <c r="O8064" s="1" t="s">
        <v>33940</v>
      </c>
      <c r="P8064" s="1" t="s">
        <v>603</v>
      </c>
      <c r="U8064" s="1">
        <v>-81.771057</v>
      </c>
      <c r="V8064" s="1">
        <v>26.246338</v>
      </c>
      <c r="X8064" s="1" t="s">
        <v>69</v>
      </c>
      <c r="Y8064" s="1" t="s">
        <v>70</v>
      </c>
      <c r="Z8064" s="1" t="s">
        <v>70</v>
      </c>
      <c r="AA8064" s="1" t="s">
        <v>70</v>
      </c>
      <c r="AB8064" s="1" t="s">
        <v>70</v>
      </c>
      <c r="AC8064" s="1" t="s">
        <v>69</v>
      </c>
      <c r="AD8064" s="1" t="s">
        <v>69</v>
      </c>
      <c r="AE8064" s="1" t="s">
        <v>69</v>
      </c>
      <c r="AF8064" s="1" t="s">
        <v>69</v>
      </c>
      <c r="AG8064" s="1" t="s">
        <v>69</v>
      </c>
      <c r="AH8064" s="1" t="s">
        <v>69</v>
      </c>
      <c r="AI8064" s="1" t="s">
        <v>69</v>
      </c>
      <c r="AJ8064" s="1" t="s">
        <v>69</v>
      </c>
      <c r="AK8064" s="1" t="s">
        <v>69</v>
      </c>
      <c r="AL8064" s="1" t="s">
        <v>69</v>
      </c>
      <c r="AM8064" s="1" t="s">
        <v>69</v>
      </c>
      <c r="AN8064" s="1" t="s">
        <v>69</v>
      </c>
      <c r="AO8064" s="1" t="s">
        <v>70</v>
      </c>
      <c r="AP8064" s="1" t="s">
        <v>70</v>
      </c>
      <c r="AQ8064" s="1" t="s">
        <v>69</v>
      </c>
      <c r="AR8064" s="1" t="s">
        <v>70</v>
      </c>
      <c r="AS8064" s="1" t="s">
        <v>70</v>
      </c>
      <c r="AT8064" s="1" t="s">
        <v>69</v>
      </c>
      <c r="AU8064" s="1" t="s">
        <v>69</v>
      </c>
      <c r="AV8064" s="1" t="s">
        <v>70</v>
      </c>
      <c r="AW8064" s="1" t="s">
        <v>70</v>
      </c>
      <c r="AX8064" s="1" t="s">
        <v>69</v>
      </c>
      <c r="AY8064" s="1" t="s">
        <v>70</v>
      </c>
      <c r="AZ8064" s="1" t="s">
        <v>69</v>
      </c>
      <c r="BA8064" s="1" t="s">
        <v>69</v>
      </c>
      <c r="BB8064" s="1" t="s">
        <v>69</v>
      </c>
      <c r="BC8064" s="1" t="s">
        <v>70</v>
      </c>
      <c r="BD8064" s="1" t="s">
        <v>69</v>
      </c>
      <c r="BE8064" s="1" t="s">
        <v>70</v>
      </c>
      <c r="BF8064" s="1" t="s">
        <v>69</v>
      </c>
      <c r="BG8064" s="3">
        <v>43718.42361111111</v>
      </c>
    </row>
    <row r="8065">
      <c r="A8065" s="1">
        <v>1003594.0</v>
      </c>
      <c r="B8065" s="1" t="s">
        <v>33941</v>
      </c>
      <c r="C8065" s="2" t="s">
        <v>33942</v>
      </c>
      <c r="H8065" s="1" t="s">
        <v>33943</v>
      </c>
      <c r="I8065" s="1" t="s">
        <v>33944</v>
      </c>
      <c r="J8065" s="1" t="s">
        <v>7609</v>
      </c>
      <c r="K8065" s="1" t="s">
        <v>188</v>
      </c>
      <c r="L8065" s="1">
        <v>15690.0</v>
      </c>
      <c r="U8065" s="1">
        <v>-79.562103</v>
      </c>
      <c r="V8065" s="1">
        <v>40.6035</v>
      </c>
      <c r="X8065" s="1" t="s">
        <v>70</v>
      </c>
      <c r="Y8065" s="1" t="s">
        <v>70</v>
      </c>
      <c r="Z8065" s="1" t="s">
        <v>70</v>
      </c>
      <c r="AA8065" s="1" t="s">
        <v>70</v>
      </c>
      <c r="AB8065" s="1" t="s">
        <v>70</v>
      </c>
      <c r="AC8065" s="1" t="s">
        <v>80</v>
      </c>
      <c r="BG8065" s="4">
        <v>40302.57847222222</v>
      </c>
    </row>
    <row r="8066">
      <c r="A8066" s="1">
        <v>1000237.0</v>
      </c>
      <c r="B8066" s="1" t="s">
        <v>33945</v>
      </c>
      <c r="C8066" s="2" t="s">
        <v>33946</v>
      </c>
      <c r="D8066" s="2" t="s">
        <v>33947</v>
      </c>
      <c r="H8066" s="1" t="s">
        <v>33948</v>
      </c>
      <c r="I8066" s="1" t="s">
        <v>33949</v>
      </c>
      <c r="J8066" s="1" t="s">
        <v>2915</v>
      </c>
      <c r="K8066" s="1" t="s">
        <v>575</v>
      </c>
      <c r="L8066" s="1">
        <v>48060.0</v>
      </c>
      <c r="M8066" s="1" t="s">
        <v>1697</v>
      </c>
      <c r="N8066" s="1" t="s">
        <v>6835</v>
      </c>
      <c r="U8066" s="1">
        <v>-82.419762</v>
      </c>
      <c r="V8066" s="1">
        <v>42.971745</v>
      </c>
      <c r="X8066" s="1" t="s">
        <v>69</v>
      </c>
      <c r="Y8066" s="1" t="s">
        <v>69</v>
      </c>
      <c r="Z8066" s="1" t="s">
        <v>70</v>
      </c>
      <c r="AA8066" s="1" t="s">
        <v>69</v>
      </c>
      <c r="AB8066" s="1" t="s">
        <v>69</v>
      </c>
      <c r="AC8066" s="1" t="s">
        <v>80</v>
      </c>
      <c r="AD8066" s="1" t="s">
        <v>69</v>
      </c>
      <c r="AE8066" s="1" t="s">
        <v>70</v>
      </c>
      <c r="AF8066" s="1" t="s">
        <v>69</v>
      </c>
      <c r="AG8066" s="1" t="s">
        <v>69</v>
      </c>
      <c r="AH8066" s="1" t="s">
        <v>69</v>
      </c>
      <c r="AI8066" s="1" t="s">
        <v>70</v>
      </c>
      <c r="AJ8066" s="1" t="s">
        <v>69</v>
      </c>
      <c r="AK8066" s="1" t="s">
        <v>69</v>
      </c>
      <c r="AL8066" s="1" t="s">
        <v>69</v>
      </c>
      <c r="AM8066" s="1" t="s">
        <v>69</v>
      </c>
      <c r="AN8066" s="1" t="s">
        <v>69</v>
      </c>
      <c r="AO8066" s="1" t="s">
        <v>69</v>
      </c>
      <c r="AP8066" s="1" t="s">
        <v>70</v>
      </c>
      <c r="AQ8066" s="1" t="s">
        <v>70</v>
      </c>
      <c r="AR8066" s="1" t="s">
        <v>69</v>
      </c>
      <c r="AS8066" s="1" t="s">
        <v>69</v>
      </c>
      <c r="AT8066" s="1" t="s">
        <v>69</v>
      </c>
      <c r="AU8066" s="1" t="s">
        <v>69</v>
      </c>
      <c r="AV8066" s="1" t="s">
        <v>69</v>
      </c>
      <c r="AW8066" s="1" t="s">
        <v>69</v>
      </c>
      <c r="AX8066" s="1" t="s">
        <v>70</v>
      </c>
      <c r="AY8066" s="1" t="s">
        <v>69</v>
      </c>
      <c r="AZ8066" s="1" t="s">
        <v>69</v>
      </c>
      <c r="BA8066" s="1" t="s">
        <v>70</v>
      </c>
      <c r="BB8066" s="1" t="s">
        <v>69</v>
      </c>
      <c r="BC8066" s="1" t="s">
        <v>69</v>
      </c>
      <c r="BD8066" s="1" t="s">
        <v>69</v>
      </c>
      <c r="BE8066" s="1" t="s">
        <v>70</v>
      </c>
      <c r="BF8066" s="1" t="s">
        <v>70</v>
      </c>
      <c r="BG8066" s="3">
        <v>42195.57708333333</v>
      </c>
    </row>
    <row r="8067">
      <c r="A8067" s="1">
        <v>1012325.0</v>
      </c>
      <c r="B8067" s="1" t="s">
        <v>33950</v>
      </c>
      <c r="C8067" s="2" t="s">
        <v>33951</v>
      </c>
      <c r="D8067" s="2" t="s">
        <v>33952</v>
      </c>
      <c r="H8067" s="1" t="s">
        <v>33953</v>
      </c>
      <c r="I8067" s="1" t="s">
        <v>33954</v>
      </c>
      <c r="J8067" s="1" t="s">
        <v>223</v>
      </c>
      <c r="K8067" s="1" t="s">
        <v>133</v>
      </c>
      <c r="L8067" s="1">
        <v>98070.0</v>
      </c>
      <c r="M8067" s="1" t="s">
        <v>33955</v>
      </c>
      <c r="N8067" s="1" t="s">
        <v>1221</v>
      </c>
      <c r="U8067" s="1">
        <v>-122.46075</v>
      </c>
      <c r="V8067" s="1">
        <v>47.447834</v>
      </c>
      <c r="X8067" s="1" t="s">
        <v>69</v>
      </c>
      <c r="Y8067" s="1" t="s">
        <v>69</v>
      </c>
      <c r="Z8067" s="1" t="s">
        <v>70</v>
      </c>
      <c r="AA8067" s="1" t="s">
        <v>69</v>
      </c>
      <c r="AB8067" s="1" t="s">
        <v>69</v>
      </c>
      <c r="AC8067" s="1" t="s">
        <v>69</v>
      </c>
      <c r="AD8067" s="1" t="s">
        <v>69</v>
      </c>
      <c r="AE8067" s="1" t="s">
        <v>69</v>
      </c>
      <c r="AF8067" s="1" t="s">
        <v>69</v>
      </c>
      <c r="AG8067" s="1" t="s">
        <v>69</v>
      </c>
      <c r="AH8067" s="1" t="s">
        <v>69</v>
      </c>
      <c r="AI8067" s="1" t="s">
        <v>69</v>
      </c>
      <c r="AJ8067" s="1" t="s">
        <v>69</v>
      </c>
      <c r="AK8067" s="1" t="s">
        <v>69</v>
      </c>
      <c r="AL8067" s="1" t="s">
        <v>69</v>
      </c>
      <c r="AM8067" s="1" t="s">
        <v>69</v>
      </c>
      <c r="AN8067" s="1" t="s">
        <v>70</v>
      </c>
      <c r="AO8067" s="1" t="s">
        <v>69</v>
      </c>
      <c r="AP8067" s="1" t="s">
        <v>70</v>
      </c>
      <c r="AQ8067" s="1" t="s">
        <v>69</v>
      </c>
      <c r="AR8067" s="1" t="s">
        <v>70</v>
      </c>
      <c r="AS8067" s="1" t="s">
        <v>69</v>
      </c>
      <c r="AT8067" s="1" t="s">
        <v>69</v>
      </c>
      <c r="AU8067" s="1" t="s">
        <v>69</v>
      </c>
      <c r="AV8067" s="1" t="s">
        <v>69</v>
      </c>
      <c r="AW8067" s="1" t="s">
        <v>69</v>
      </c>
      <c r="AX8067" s="1" t="s">
        <v>69</v>
      </c>
      <c r="AY8067" s="1" t="s">
        <v>70</v>
      </c>
      <c r="AZ8067" s="1" t="s">
        <v>69</v>
      </c>
      <c r="BA8067" s="1" t="s">
        <v>70</v>
      </c>
      <c r="BB8067" s="1" t="s">
        <v>70</v>
      </c>
      <c r="BC8067" s="1" t="s">
        <v>70</v>
      </c>
      <c r="BD8067" s="1" t="s">
        <v>70</v>
      </c>
      <c r="BE8067" s="1" t="s">
        <v>70</v>
      </c>
      <c r="BF8067" s="1" t="s">
        <v>70</v>
      </c>
      <c r="BG8067" s="3">
        <v>42558.67916666667</v>
      </c>
    </row>
    <row r="8068">
      <c r="A8068" s="1">
        <v>1012329.0</v>
      </c>
      <c r="B8068" s="1" t="s">
        <v>33956</v>
      </c>
      <c r="C8068" s="2" t="s">
        <v>33957</v>
      </c>
      <c r="D8068" s="2" t="s">
        <v>33952</v>
      </c>
      <c r="H8068" s="1" t="s">
        <v>33953</v>
      </c>
      <c r="I8068" s="1" t="s">
        <v>33954</v>
      </c>
      <c r="J8068" s="1" t="s">
        <v>223</v>
      </c>
      <c r="K8068" s="1" t="s">
        <v>133</v>
      </c>
      <c r="L8068" s="1">
        <v>98070.0</v>
      </c>
      <c r="M8068" s="1" t="s">
        <v>11394</v>
      </c>
      <c r="N8068" s="1" t="s">
        <v>1159</v>
      </c>
      <c r="U8068" s="1">
        <v>-122.46066</v>
      </c>
      <c r="V8068" s="1">
        <v>47.447823</v>
      </c>
      <c r="X8068" s="1" t="s">
        <v>69</v>
      </c>
      <c r="Y8068" s="1" t="s">
        <v>69</v>
      </c>
      <c r="Z8068" s="1" t="s">
        <v>70</v>
      </c>
      <c r="AA8068" s="1" t="s">
        <v>69</v>
      </c>
      <c r="AB8068" s="1" t="s">
        <v>69</v>
      </c>
      <c r="AC8068" s="1" t="s">
        <v>70</v>
      </c>
      <c r="AD8068" s="1" t="s">
        <v>70</v>
      </c>
      <c r="AE8068" s="1" t="s">
        <v>69</v>
      </c>
      <c r="AF8068" s="1" t="s">
        <v>70</v>
      </c>
      <c r="AG8068" s="1" t="s">
        <v>70</v>
      </c>
      <c r="AH8068" s="1" t="s">
        <v>69</v>
      </c>
      <c r="AI8068" s="1" t="s">
        <v>70</v>
      </c>
      <c r="AJ8068" s="1" t="s">
        <v>70</v>
      </c>
      <c r="AK8068" s="1" t="s">
        <v>69</v>
      </c>
      <c r="AL8068" s="1" t="s">
        <v>70</v>
      </c>
      <c r="AM8068" s="1" t="s">
        <v>70</v>
      </c>
      <c r="AN8068" s="1" t="s">
        <v>70</v>
      </c>
      <c r="AO8068" s="1" t="s">
        <v>69</v>
      </c>
      <c r="AP8068" s="1" t="s">
        <v>70</v>
      </c>
      <c r="AQ8068" s="1" t="s">
        <v>70</v>
      </c>
      <c r="AR8068" s="1" t="s">
        <v>70</v>
      </c>
      <c r="AS8068" s="1" t="s">
        <v>69</v>
      </c>
      <c r="AT8068" s="1" t="s">
        <v>70</v>
      </c>
      <c r="AU8068" s="1" t="s">
        <v>70</v>
      </c>
      <c r="AV8068" s="1" t="s">
        <v>70</v>
      </c>
      <c r="AW8068" s="1" t="s">
        <v>70</v>
      </c>
      <c r="AX8068" s="1" t="s">
        <v>70</v>
      </c>
      <c r="AY8068" s="1" t="s">
        <v>70</v>
      </c>
      <c r="AZ8068" s="1" t="s">
        <v>69</v>
      </c>
      <c r="BA8068" s="1" t="s">
        <v>70</v>
      </c>
      <c r="BB8068" s="1" t="s">
        <v>70</v>
      </c>
      <c r="BC8068" s="1" t="s">
        <v>70</v>
      </c>
      <c r="BD8068" s="1" t="s">
        <v>70</v>
      </c>
      <c r="BE8068" s="1" t="s">
        <v>70</v>
      </c>
      <c r="BF8068" s="1" t="s">
        <v>70</v>
      </c>
      <c r="BG8068" s="3">
        <v>42558.68194444444</v>
      </c>
    </row>
    <row r="8069">
      <c r="A8069" s="1">
        <v>1002938.0</v>
      </c>
      <c r="B8069" s="1" t="s">
        <v>33958</v>
      </c>
      <c r="C8069" s="2" t="s">
        <v>33959</v>
      </c>
      <c r="H8069" s="1" t="s">
        <v>33960</v>
      </c>
      <c r="I8069" s="1" t="s">
        <v>33961</v>
      </c>
      <c r="J8069" s="1" t="s">
        <v>5611</v>
      </c>
      <c r="K8069" s="1" t="s">
        <v>575</v>
      </c>
      <c r="L8069" s="1">
        <v>48768.0</v>
      </c>
      <c r="U8069" s="1">
        <v>-83.580399</v>
      </c>
      <c r="V8069" s="1">
        <v>43.372601</v>
      </c>
      <c r="X8069" s="1" t="s">
        <v>70</v>
      </c>
      <c r="Y8069" s="1" t="s">
        <v>70</v>
      </c>
      <c r="Z8069" s="1" t="s">
        <v>70</v>
      </c>
      <c r="AA8069" s="1" t="s">
        <v>70</v>
      </c>
      <c r="AB8069" s="1" t="s">
        <v>70</v>
      </c>
      <c r="AC8069" s="1" t="s">
        <v>80</v>
      </c>
      <c r="BG8069" s="4">
        <v>40311.645833333336</v>
      </c>
    </row>
    <row r="8070">
      <c r="A8070" s="1">
        <v>1010619.0</v>
      </c>
      <c r="B8070" s="1" t="s">
        <v>33962</v>
      </c>
      <c r="C8070" s="2" t="s">
        <v>33963</v>
      </c>
      <c r="D8070" s="2" t="s">
        <v>33964</v>
      </c>
      <c r="H8070" s="1" t="s">
        <v>33965</v>
      </c>
      <c r="I8070" s="1" t="s">
        <v>2089</v>
      </c>
      <c r="J8070" s="1" t="s">
        <v>179</v>
      </c>
      <c r="K8070" s="1" t="s">
        <v>561</v>
      </c>
      <c r="L8070" s="1">
        <v>30904.0</v>
      </c>
      <c r="M8070" s="1" t="s">
        <v>33966</v>
      </c>
      <c r="N8070" s="1" t="s">
        <v>11650</v>
      </c>
      <c r="U8070" s="1">
        <v>-81.995827</v>
      </c>
      <c r="V8070" s="1">
        <v>33.485054</v>
      </c>
      <c r="X8070" s="1" t="s">
        <v>69</v>
      </c>
      <c r="Y8070" s="1" t="s">
        <v>70</v>
      </c>
      <c r="Z8070" s="1" t="s">
        <v>70</v>
      </c>
      <c r="AA8070" s="1" t="s">
        <v>70</v>
      </c>
      <c r="AB8070" s="1" t="s">
        <v>69</v>
      </c>
      <c r="AC8070" s="1" t="s">
        <v>69</v>
      </c>
      <c r="AD8070" s="1" t="s">
        <v>69</v>
      </c>
      <c r="AE8070" s="1" t="s">
        <v>70</v>
      </c>
      <c r="AF8070" s="1" t="s">
        <v>70</v>
      </c>
      <c r="AG8070" s="1" t="s">
        <v>70</v>
      </c>
      <c r="AH8070" s="1" t="s">
        <v>69</v>
      </c>
      <c r="AI8070" s="1" t="s">
        <v>70</v>
      </c>
      <c r="AJ8070" s="1" t="s">
        <v>69</v>
      </c>
      <c r="AK8070" s="1" t="s">
        <v>69</v>
      </c>
      <c r="AL8070" s="1" t="s">
        <v>69</v>
      </c>
      <c r="AM8070" s="1" t="s">
        <v>69</v>
      </c>
      <c r="AN8070" s="1" t="s">
        <v>70</v>
      </c>
      <c r="AO8070" s="1" t="s">
        <v>70</v>
      </c>
      <c r="AP8070" s="1" t="s">
        <v>70</v>
      </c>
      <c r="AQ8070" s="1" t="s">
        <v>70</v>
      </c>
      <c r="AR8070" s="1" t="s">
        <v>69</v>
      </c>
      <c r="AS8070" s="1" t="s">
        <v>70</v>
      </c>
      <c r="AT8070" s="1" t="s">
        <v>69</v>
      </c>
      <c r="AU8070" s="1" t="s">
        <v>70</v>
      </c>
      <c r="AV8070" s="1" t="s">
        <v>70</v>
      </c>
      <c r="AW8070" s="1" t="s">
        <v>70</v>
      </c>
      <c r="AX8070" s="1" t="s">
        <v>70</v>
      </c>
      <c r="AY8070" s="1" t="s">
        <v>70</v>
      </c>
      <c r="AZ8070" s="1" t="s">
        <v>69</v>
      </c>
      <c r="BA8070" s="1" t="s">
        <v>70</v>
      </c>
      <c r="BB8070" s="1" t="s">
        <v>70</v>
      </c>
      <c r="BC8070" s="1" t="s">
        <v>70</v>
      </c>
      <c r="BD8070" s="1" t="s">
        <v>70</v>
      </c>
      <c r="BE8070" s="1" t="s">
        <v>70</v>
      </c>
      <c r="BF8070" s="1" t="s">
        <v>69</v>
      </c>
      <c r="BG8070" s="3">
        <v>41911.91736111111</v>
      </c>
    </row>
    <row r="8071">
      <c r="A8071" s="1">
        <v>1011921.0</v>
      </c>
      <c r="B8071" s="1" t="s">
        <v>33967</v>
      </c>
      <c r="C8071" s="2" t="s">
        <v>33968</v>
      </c>
      <c r="I8071" s="1" t="s">
        <v>33969</v>
      </c>
      <c r="J8071" s="1" t="s">
        <v>1103</v>
      </c>
      <c r="K8071" s="1" t="s">
        <v>656</v>
      </c>
      <c r="L8071" s="1">
        <v>90291.0</v>
      </c>
      <c r="M8071" s="1" t="s">
        <v>33970</v>
      </c>
      <c r="N8071" s="1" t="s">
        <v>7542</v>
      </c>
      <c r="U8071" s="1">
        <v>-118.46579</v>
      </c>
      <c r="V8071" s="1">
        <v>33.987217</v>
      </c>
      <c r="X8071" s="1" t="s">
        <v>69</v>
      </c>
      <c r="Y8071" s="1" t="s">
        <v>70</v>
      </c>
      <c r="Z8071" s="1" t="s">
        <v>70</v>
      </c>
      <c r="AA8071" s="1" t="s">
        <v>70</v>
      </c>
      <c r="AB8071" s="1" t="s">
        <v>69</v>
      </c>
      <c r="AC8071" s="1" t="s">
        <v>69</v>
      </c>
      <c r="AD8071" s="1" t="s">
        <v>69</v>
      </c>
      <c r="AE8071" s="1" t="s">
        <v>69</v>
      </c>
      <c r="AF8071" s="1" t="s">
        <v>70</v>
      </c>
      <c r="AG8071" s="1" t="s">
        <v>69</v>
      </c>
      <c r="AH8071" s="1" t="s">
        <v>69</v>
      </c>
      <c r="AI8071" s="1" t="s">
        <v>69</v>
      </c>
      <c r="AJ8071" s="1" t="s">
        <v>69</v>
      </c>
      <c r="AK8071" s="1" t="s">
        <v>69</v>
      </c>
      <c r="AL8071" s="1" t="s">
        <v>69</v>
      </c>
      <c r="AM8071" s="1" t="s">
        <v>69</v>
      </c>
      <c r="AN8071" s="1" t="s">
        <v>69</v>
      </c>
      <c r="AO8071" s="1" t="s">
        <v>69</v>
      </c>
      <c r="AP8071" s="1" t="s">
        <v>70</v>
      </c>
      <c r="AQ8071" s="1" t="s">
        <v>69</v>
      </c>
      <c r="AR8071" s="1" t="s">
        <v>69</v>
      </c>
      <c r="AS8071" s="1" t="s">
        <v>69</v>
      </c>
      <c r="AT8071" s="1" t="s">
        <v>69</v>
      </c>
      <c r="AU8071" s="1" t="s">
        <v>70</v>
      </c>
      <c r="AV8071" s="1" t="s">
        <v>69</v>
      </c>
      <c r="AW8071" s="1" t="s">
        <v>69</v>
      </c>
      <c r="AX8071" s="1" t="s">
        <v>69</v>
      </c>
      <c r="AY8071" s="1" t="s">
        <v>69</v>
      </c>
      <c r="AZ8071" s="1" t="s">
        <v>69</v>
      </c>
      <c r="BA8071" s="1" t="s">
        <v>69</v>
      </c>
      <c r="BB8071" s="1" t="s">
        <v>69</v>
      </c>
      <c r="BC8071" s="1" t="s">
        <v>69</v>
      </c>
      <c r="BD8071" s="1" t="s">
        <v>70</v>
      </c>
      <c r="BE8071" s="1" t="s">
        <v>69</v>
      </c>
      <c r="BF8071" s="1" t="s">
        <v>69</v>
      </c>
      <c r="BG8071" s="3">
        <v>42494.697916666664</v>
      </c>
    </row>
    <row r="8072">
      <c r="A8072" s="1">
        <v>1011112.0</v>
      </c>
      <c r="B8072" s="1" t="s">
        <v>33971</v>
      </c>
      <c r="C8072" s="2" t="s">
        <v>33972</v>
      </c>
      <c r="D8072" s="1" t="s">
        <v>33971</v>
      </c>
      <c r="H8072" s="1" t="s">
        <v>33973</v>
      </c>
      <c r="I8072" s="1" t="s">
        <v>33969</v>
      </c>
      <c r="J8072" s="1" t="s">
        <v>6060</v>
      </c>
      <c r="K8072" s="1" t="s">
        <v>211</v>
      </c>
      <c r="L8072" s="1">
        <v>34285.0</v>
      </c>
      <c r="M8072" s="1" t="s">
        <v>706</v>
      </c>
      <c r="N8072" s="1" t="s">
        <v>205</v>
      </c>
      <c r="U8072" s="1">
        <v>-82.446602</v>
      </c>
      <c r="V8072" s="1">
        <v>27.100805</v>
      </c>
      <c r="X8072" s="1" t="s">
        <v>69</v>
      </c>
      <c r="Y8072" s="1" t="s">
        <v>70</v>
      </c>
      <c r="Z8072" s="1" t="s">
        <v>70</v>
      </c>
      <c r="AA8072" s="1" t="s">
        <v>70</v>
      </c>
      <c r="AB8072" s="1" t="s">
        <v>69</v>
      </c>
      <c r="AC8072" s="1" t="s">
        <v>69</v>
      </c>
      <c r="AD8072" s="1" t="s">
        <v>69</v>
      </c>
      <c r="AE8072" s="1" t="s">
        <v>69</v>
      </c>
      <c r="AF8072" s="1" t="s">
        <v>70</v>
      </c>
      <c r="AG8072" s="1" t="s">
        <v>69</v>
      </c>
      <c r="AH8072" s="1" t="s">
        <v>69</v>
      </c>
      <c r="AI8072" s="1" t="s">
        <v>69</v>
      </c>
      <c r="AJ8072" s="1" t="s">
        <v>69</v>
      </c>
      <c r="AK8072" s="1" t="s">
        <v>69</v>
      </c>
      <c r="AL8072" s="1" t="s">
        <v>69</v>
      </c>
      <c r="AM8072" s="1" t="s">
        <v>69</v>
      </c>
      <c r="AN8072" s="1" t="s">
        <v>69</v>
      </c>
      <c r="AO8072" s="1" t="s">
        <v>69</v>
      </c>
      <c r="AP8072" s="1" t="s">
        <v>70</v>
      </c>
      <c r="AQ8072" s="1" t="s">
        <v>69</v>
      </c>
      <c r="AR8072" s="1" t="s">
        <v>69</v>
      </c>
      <c r="AS8072" s="1" t="s">
        <v>69</v>
      </c>
      <c r="AT8072" s="1" t="s">
        <v>69</v>
      </c>
      <c r="AU8072" s="1" t="s">
        <v>69</v>
      </c>
      <c r="AV8072" s="1" t="s">
        <v>69</v>
      </c>
      <c r="AW8072" s="1" t="s">
        <v>70</v>
      </c>
      <c r="AX8072" s="1" t="s">
        <v>69</v>
      </c>
      <c r="AY8072" s="1" t="s">
        <v>70</v>
      </c>
      <c r="AZ8072" s="1" t="s">
        <v>69</v>
      </c>
      <c r="BA8072" s="1" t="s">
        <v>70</v>
      </c>
      <c r="BB8072" s="1" t="s">
        <v>69</v>
      </c>
      <c r="BC8072" s="1" t="s">
        <v>70</v>
      </c>
      <c r="BD8072" s="1" t="s">
        <v>69</v>
      </c>
      <c r="BE8072" s="1" t="s">
        <v>70</v>
      </c>
      <c r="BF8072" s="1" t="s">
        <v>69</v>
      </c>
      <c r="BG8072" s="3">
        <v>42127.504166666666</v>
      </c>
    </row>
    <row r="8073">
      <c r="A8073" s="1">
        <v>1006051.0</v>
      </c>
      <c r="B8073" s="1" t="s">
        <v>33974</v>
      </c>
      <c r="C8073" s="2" t="s">
        <v>33975</v>
      </c>
      <c r="H8073" s="1" t="s">
        <v>33976</v>
      </c>
      <c r="I8073" s="1" t="s">
        <v>33977</v>
      </c>
      <c r="J8073" s="1" t="s">
        <v>1992</v>
      </c>
      <c r="K8073" s="1" t="s">
        <v>244</v>
      </c>
      <c r="L8073" s="1">
        <v>8406.0</v>
      </c>
      <c r="M8073" s="1" t="s">
        <v>172</v>
      </c>
      <c r="N8073" s="1" t="s">
        <v>33978</v>
      </c>
      <c r="U8073" s="1">
        <v>-74.482239</v>
      </c>
      <c r="V8073" s="1">
        <v>39.336769</v>
      </c>
      <c r="W8073" s="1" t="s">
        <v>174</v>
      </c>
      <c r="X8073" s="1" t="s">
        <v>70</v>
      </c>
      <c r="Y8073" s="1" t="s">
        <v>70</v>
      </c>
      <c r="Z8073" s="1" t="s">
        <v>70</v>
      </c>
      <c r="AA8073" s="1" t="s">
        <v>69</v>
      </c>
      <c r="AB8073" s="1" t="s">
        <v>70</v>
      </c>
      <c r="AC8073" s="1" t="s">
        <v>69</v>
      </c>
      <c r="AD8073" s="1" t="s">
        <v>69</v>
      </c>
      <c r="AE8073" s="1" t="s">
        <v>69</v>
      </c>
      <c r="AF8073" s="1" t="s">
        <v>69</v>
      </c>
      <c r="AG8073" s="1" t="s">
        <v>69</v>
      </c>
      <c r="AH8073" s="1" t="s">
        <v>70</v>
      </c>
      <c r="AI8073" s="1" t="s">
        <v>69</v>
      </c>
      <c r="AJ8073" s="1" t="s">
        <v>69</v>
      </c>
      <c r="AK8073" s="1" t="s">
        <v>69</v>
      </c>
      <c r="AL8073" s="1" t="s">
        <v>69</v>
      </c>
      <c r="AM8073" s="1" t="s">
        <v>69</v>
      </c>
      <c r="AN8073" s="1" t="s">
        <v>70</v>
      </c>
      <c r="AO8073" s="1" t="s">
        <v>70</v>
      </c>
      <c r="AP8073" s="1" t="s">
        <v>69</v>
      </c>
      <c r="AQ8073" s="1" t="s">
        <v>70</v>
      </c>
      <c r="AR8073" s="1" t="s">
        <v>69</v>
      </c>
      <c r="AS8073" s="1" t="s">
        <v>70</v>
      </c>
      <c r="AT8073" s="1" t="s">
        <v>69</v>
      </c>
      <c r="AU8073" s="1" t="s">
        <v>69</v>
      </c>
      <c r="AV8073" s="1" t="s">
        <v>70</v>
      </c>
      <c r="AW8073" s="1" t="s">
        <v>69</v>
      </c>
      <c r="AX8073" s="1" t="s">
        <v>70</v>
      </c>
      <c r="AY8073" s="1" t="s">
        <v>70</v>
      </c>
      <c r="AZ8073" s="1" t="s">
        <v>70</v>
      </c>
      <c r="BA8073" s="1" t="s">
        <v>70</v>
      </c>
      <c r="BB8073" s="1" t="s">
        <v>70</v>
      </c>
      <c r="BC8073" s="1" t="s">
        <v>70</v>
      </c>
      <c r="BD8073" s="1" t="s">
        <v>70</v>
      </c>
      <c r="BE8073" s="1" t="s">
        <v>70</v>
      </c>
      <c r="BF8073" s="1" t="s">
        <v>70</v>
      </c>
      <c r="BG8073" s="3">
        <v>41095.65625</v>
      </c>
    </row>
    <row r="8074">
      <c r="A8074" s="1">
        <v>1003831.0</v>
      </c>
      <c r="B8074" s="1" t="s">
        <v>33979</v>
      </c>
      <c r="C8074" s="2" t="s">
        <v>21855</v>
      </c>
      <c r="D8074" s="2" t="s">
        <v>21856</v>
      </c>
      <c r="H8074" s="1" t="s">
        <v>33980</v>
      </c>
      <c r="I8074" s="1" t="s">
        <v>5142</v>
      </c>
      <c r="J8074" s="1" t="s">
        <v>5142</v>
      </c>
      <c r="K8074" s="1" t="s">
        <v>656</v>
      </c>
      <c r="L8074" s="1">
        <v>93001.0</v>
      </c>
      <c r="M8074" s="1" t="s">
        <v>312</v>
      </c>
      <c r="N8074" s="1" t="s">
        <v>801</v>
      </c>
      <c r="U8074" s="1">
        <v>-119.29591</v>
      </c>
      <c r="V8074" s="1">
        <v>34.279736</v>
      </c>
      <c r="W8074" s="1" t="s">
        <v>136</v>
      </c>
      <c r="X8074" s="1" t="s">
        <v>69</v>
      </c>
      <c r="Y8074" s="1" t="s">
        <v>69</v>
      </c>
      <c r="Z8074" s="1" t="s">
        <v>69</v>
      </c>
      <c r="AA8074" s="1" t="s">
        <v>69</v>
      </c>
      <c r="AB8074" s="1" t="s">
        <v>69</v>
      </c>
      <c r="AC8074" s="1" t="s">
        <v>69</v>
      </c>
      <c r="AD8074" s="1" t="s">
        <v>69</v>
      </c>
      <c r="AE8074" s="1" t="s">
        <v>69</v>
      </c>
      <c r="AF8074" s="1" t="s">
        <v>70</v>
      </c>
      <c r="AG8074" s="1" t="s">
        <v>69</v>
      </c>
      <c r="AH8074" s="1" t="s">
        <v>69</v>
      </c>
      <c r="AI8074" s="1" t="s">
        <v>69</v>
      </c>
      <c r="AJ8074" s="1" t="s">
        <v>69</v>
      </c>
      <c r="AK8074" s="1" t="s">
        <v>69</v>
      </c>
      <c r="AL8074" s="1" t="s">
        <v>69</v>
      </c>
      <c r="AM8074" s="1" t="s">
        <v>69</v>
      </c>
      <c r="AN8074" s="1" t="s">
        <v>70</v>
      </c>
      <c r="AO8074" s="1" t="s">
        <v>69</v>
      </c>
      <c r="AP8074" s="1" t="s">
        <v>70</v>
      </c>
      <c r="AQ8074" s="1" t="s">
        <v>70</v>
      </c>
      <c r="AR8074" s="1" t="s">
        <v>69</v>
      </c>
      <c r="AS8074" s="1" t="s">
        <v>69</v>
      </c>
      <c r="AT8074" s="1" t="s">
        <v>69</v>
      </c>
      <c r="AU8074" s="1" t="s">
        <v>69</v>
      </c>
      <c r="AV8074" s="1" t="s">
        <v>69</v>
      </c>
      <c r="AW8074" s="1" t="s">
        <v>70</v>
      </c>
      <c r="AX8074" s="1" t="s">
        <v>70</v>
      </c>
      <c r="AY8074" s="1" t="s">
        <v>70</v>
      </c>
      <c r="AZ8074" s="1" t="s">
        <v>69</v>
      </c>
      <c r="BA8074" s="1" t="s">
        <v>70</v>
      </c>
      <c r="BB8074" s="1" t="s">
        <v>70</v>
      </c>
      <c r="BC8074" s="1" t="s">
        <v>70</v>
      </c>
      <c r="BD8074" s="1" t="s">
        <v>70</v>
      </c>
      <c r="BE8074" s="1" t="s">
        <v>70</v>
      </c>
      <c r="BF8074" s="1" t="s">
        <v>70</v>
      </c>
      <c r="BG8074" s="3">
        <v>41449.71527777778</v>
      </c>
    </row>
    <row r="8075">
      <c r="A8075" s="1">
        <v>1012711.0</v>
      </c>
      <c r="B8075" s="1" t="s">
        <v>33981</v>
      </c>
      <c r="D8075" s="1" t="s">
        <v>33982</v>
      </c>
      <c r="H8075" s="1" t="s">
        <v>33983</v>
      </c>
      <c r="I8075" s="1" t="s">
        <v>33984</v>
      </c>
      <c r="J8075" s="1" t="s">
        <v>6669</v>
      </c>
      <c r="K8075" s="1" t="s">
        <v>705</v>
      </c>
      <c r="L8075" s="1">
        <v>86322.0</v>
      </c>
      <c r="M8075" s="1" t="s">
        <v>33985</v>
      </c>
      <c r="N8075" s="1" t="s">
        <v>205</v>
      </c>
      <c r="U8075" s="1">
        <v>-111.85213</v>
      </c>
      <c r="V8075" s="1">
        <v>34.564091</v>
      </c>
      <c r="X8075" s="1" t="s">
        <v>69</v>
      </c>
      <c r="Y8075" s="1" t="s">
        <v>69</v>
      </c>
      <c r="Z8075" s="1" t="s">
        <v>69</v>
      </c>
      <c r="AA8075" s="1" t="s">
        <v>70</v>
      </c>
      <c r="AB8075" s="1" t="s">
        <v>70</v>
      </c>
      <c r="AC8075" s="1" t="s">
        <v>70</v>
      </c>
      <c r="AD8075" s="1" t="s">
        <v>69</v>
      </c>
      <c r="AE8075" s="1" t="s">
        <v>69</v>
      </c>
      <c r="AF8075" s="1" t="s">
        <v>69</v>
      </c>
      <c r="AG8075" s="1" t="s">
        <v>69</v>
      </c>
      <c r="AH8075" s="1" t="s">
        <v>69</v>
      </c>
      <c r="AI8075" s="1" t="s">
        <v>70</v>
      </c>
      <c r="AJ8075" s="1" t="s">
        <v>69</v>
      </c>
      <c r="AK8075" s="1" t="s">
        <v>69</v>
      </c>
      <c r="AL8075" s="1" t="s">
        <v>69</v>
      </c>
      <c r="AM8075" s="1" t="s">
        <v>69</v>
      </c>
      <c r="AN8075" s="1" t="s">
        <v>70</v>
      </c>
      <c r="AO8075" s="1" t="s">
        <v>69</v>
      </c>
      <c r="AP8075" s="1" t="s">
        <v>70</v>
      </c>
      <c r="AQ8075" s="1" t="s">
        <v>69</v>
      </c>
      <c r="AR8075" s="1" t="s">
        <v>69</v>
      </c>
      <c r="AS8075" s="1" t="s">
        <v>69</v>
      </c>
      <c r="AT8075" s="1" t="s">
        <v>69</v>
      </c>
      <c r="AU8075" s="1" t="s">
        <v>69</v>
      </c>
      <c r="AV8075" s="1" t="s">
        <v>69</v>
      </c>
      <c r="AW8075" s="1" t="s">
        <v>70</v>
      </c>
      <c r="AX8075" s="1" t="s">
        <v>70</v>
      </c>
      <c r="AY8075" s="1" t="s">
        <v>70</v>
      </c>
      <c r="AZ8075" s="1" t="s">
        <v>69</v>
      </c>
      <c r="BA8075" s="1" t="s">
        <v>70</v>
      </c>
      <c r="BB8075" s="1" t="s">
        <v>70</v>
      </c>
      <c r="BC8075" s="1" t="s">
        <v>70</v>
      </c>
      <c r="BD8075" s="1" t="s">
        <v>69</v>
      </c>
      <c r="BE8075" s="1" t="s">
        <v>70</v>
      </c>
      <c r="BF8075" s="1" t="s">
        <v>70</v>
      </c>
      <c r="BG8075" s="3">
        <v>42571.470138888886</v>
      </c>
    </row>
    <row r="8076">
      <c r="A8076" s="1">
        <v>1006398.0</v>
      </c>
      <c r="B8076" s="1" t="s">
        <v>33986</v>
      </c>
      <c r="H8076" s="1" t="s">
        <v>1269</v>
      </c>
      <c r="I8076" s="1" t="s">
        <v>4682</v>
      </c>
      <c r="J8076" s="1" t="s">
        <v>8408</v>
      </c>
      <c r="K8076" s="1" t="s">
        <v>196</v>
      </c>
      <c r="L8076" s="1">
        <v>68720.0</v>
      </c>
      <c r="U8076" s="1">
        <v>-98.009804</v>
      </c>
      <c r="V8076" s="1">
        <v>42.4067</v>
      </c>
      <c r="X8076" s="1" t="s">
        <v>70</v>
      </c>
      <c r="Y8076" s="1" t="s">
        <v>70</v>
      </c>
      <c r="Z8076" s="1" t="s">
        <v>70</v>
      </c>
      <c r="AA8076" s="1" t="s">
        <v>70</v>
      </c>
      <c r="AB8076" s="1" t="s">
        <v>70</v>
      </c>
      <c r="AC8076" s="1" t="s">
        <v>80</v>
      </c>
      <c r="BG8076" s="1">
        <v>2009.0</v>
      </c>
    </row>
    <row r="8077">
      <c r="A8077" s="1">
        <v>1018442.0</v>
      </c>
      <c r="B8077" s="1" t="s">
        <v>33987</v>
      </c>
      <c r="D8077" s="2" t="s">
        <v>33988</v>
      </c>
      <c r="H8077" s="1" t="s">
        <v>33989</v>
      </c>
      <c r="I8077" s="1" t="s">
        <v>33990</v>
      </c>
      <c r="J8077" s="1" t="s">
        <v>646</v>
      </c>
      <c r="K8077" s="1" t="s">
        <v>64</v>
      </c>
      <c r="L8077" s="1">
        <v>5491.0</v>
      </c>
      <c r="M8077" s="1" t="s">
        <v>4439</v>
      </c>
      <c r="N8077" s="1" t="s">
        <v>33991</v>
      </c>
      <c r="O8077" s="1" t="s">
        <v>33992</v>
      </c>
      <c r="P8077" s="1" t="s">
        <v>1534</v>
      </c>
      <c r="U8077" s="1">
        <v>-73.245125</v>
      </c>
      <c r="V8077" s="1">
        <v>44.176659</v>
      </c>
      <c r="X8077" s="1" t="s">
        <v>69</v>
      </c>
      <c r="Y8077" s="1" t="s">
        <v>70</v>
      </c>
      <c r="Z8077" s="1" t="s">
        <v>70</v>
      </c>
      <c r="AA8077" s="1" t="s">
        <v>70</v>
      </c>
      <c r="AB8077" s="1" t="s">
        <v>70</v>
      </c>
      <c r="AC8077" s="1" t="s">
        <v>70</v>
      </c>
      <c r="AD8077" s="1" t="s">
        <v>69</v>
      </c>
      <c r="AE8077" s="1" t="s">
        <v>69</v>
      </c>
      <c r="AF8077" s="1" t="s">
        <v>69</v>
      </c>
      <c r="AG8077" s="1" t="s">
        <v>70</v>
      </c>
      <c r="AH8077" s="1" t="s">
        <v>69</v>
      </c>
      <c r="AI8077" s="1" t="s">
        <v>70</v>
      </c>
      <c r="AJ8077" s="1" t="s">
        <v>70</v>
      </c>
      <c r="AK8077" s="1" t="s">
        <v>69</v>
      </c>
      <c r="AL8077" s="1" t="s">
        <v>69</v>
      </c>
      <c r="AM8077" s="1" t="s">
        <v>69</v>
      </c>
      <c r="AN8077" s="1" t="s">
        <v>69</v>
      </c>
      <c r="AO8077" s="1" t="s">
        <v>69</v>
      </c>
      <c r="AP8077" s="1" t="s">
        <v>70</v>
      </c>
      <c r="AQ8077" s="1" t="s">
        <v>70</v>
      </c>
      <c r="AR8077" s="1" t="s">
        <v>69</v>
      </c>
      <c r="AS8077" s="1" t="s">
        <v>69</v>
      </c>
      <c r="AT8077" s="1" t="s">
        <v>69</v>
      </c>
      <c r="AU8077" s="1" t="s">
        <v>69</v>
      </c>
      <c r="AV8077" s="1" t="s">
        <v>70</v>
      </c>
      <c r="AW8077" s="1" t="s">
        <v>70</v>
      </c>
      <c r="AX8077" s="1" t="s">
        <v>70</v>
      </c>
      <c r="AY8077" s="1" t="s">
        <v>70</v>
      </c>
      <c r="AZ8077" s="1" t="s">
        <v>69</v>
      </c>
      <c r="BA8077" s="1" t="s">
        <v>70</v>
      </c>
      <c r="BB8077" s="1" t="s">
        <v>69</v>
      </c>
      <c r="BC8077" s="1" t="s">
        <v>70</v>
      </c>
      <c r="BD8077" s="1" t="s">
        <v>70</v>
      </c>
      <c r="BE8077" s="1" t="s">
        <v>70</v>
      </c>
      <c r="BF8077" s="1" t="s">
        <v>70</v>
      </c>
      <c r="BG8077" s="3">
        <v>42914.427083333336</v>
      </c>
    </row>
    <row r="8078">
      <c r="A8078" s="1">
        <v>1018597.0</v>
      </c>
      <c r="B8078" s="1" t="s">
        <v>33993</v>
      </c>
      <c r="C8078" s="2" t="s">
        <v>33994</v>
      </c>
      <c r="D8078" s="2" t="s">
        <v>33995</v>
      </c>
      <c r="E8078" s="2" t="s">
        <v>33996</v>
      </c>
      <c r="F8078" s="2" t="s">
        <v>33997</v>
      </c>
      <c r="H8078" s="1" t="s">
        <v>33998</v>
      </c>
      <c r="I8078" s="1" t="s">
        <v>33999</v>
      </c>
      <c r="J8078" s="1" t="s">
        <v>2430</v>
      </c>
      <c r="K8078" s="1" t="s">
        <v>460</v>
      </c>
      <c r="L8078" s="1">
        <v>57069.0</v>
      </c>
      <c r="M8078" s="1" t="s">
        <v>556</v>
      </c>
      <c r="N8078" s="1" t="s">
        <v>1154</v>
      </c>
      <c r="U8078" s="1">
        <v>-96.934151</v>
      </c>
      <c r="V8078" s="1">
        <v>42.779221</v>
      </c>
      <c r="X8078" s="1" t="s">
        <v>69</v>
      </c>
      <c r="Y8078" s="1" t="s">
        <v>70</v>
      </c>
      <c r="Z8078" s="1" t="s">
        <v>70</v>
      </c>
      <c r="AA8078" s="1" t="s">
        <v>70</v>
      </c>
      <c r="AB8078" s="1" t="s">
        <v>69</v>
      </c>
      <c r="AC8078" s="1" t="s">
        <v>69</v>
      </c>
      <c r="AD8078" s="1" t="s">
        <v>69</v>
      </c>
      <c r="AE8078" s="1" t="s">
        <v>69</v>
      </c>
      <c r="AF8078" s="1" t="s">
        <v>69</v>
      </c>
      <c r="AG8078" s="1" t="s">
        <v>69</v>
      </c>
      <c r="AH8078" s="1" t="s">
        <v>69</v>
      </c>
      <c r="AI8078" s="1" t="s">
        <v>70</v>
      </c>
      <c r="AJ8078" s="1" t="s">
        <v>69</v>
      </c>
      <c r="AK8078" s="1" t="s">
        <v>69</v>
      </c>
      <c r="AL8078" s="1" t="s">
        <v>69</v>
      </c>
      <c r="AM8078" s="1" t="s">
        <v>69</v>
      </c>
      <c r="AN8078" s="1" t="s">
        <v>70</v>
      </c>
      <c r="AO8078" s="1" t="s">
        <v>69</v>
      </c>
      <c r="AP8078" s="1" t="s">
        <v>70</v>
      </c>
      <c r="AQ8078" s="1" t="s">
        <v>70</v>
      </c>
      <c r="AR8078" s="1" t="s">
        <v>69</v>
      </c>
      <c r="AS8078" s="1" t="s">
        <v>69</v>
      </c>
      <c r="AT8078" s="1" t="s">
        <v>69</v>
      </c>
      <c r="AU8078" s="1" t="s">
        <v>69</v>
      </c>
      <c r="AV8078" s="1" t="s">
        <v>70</v>
      </c>
      <c r="AW8078" s="1" t="s">
        <v>70</v>
      </c>
      <c r="AX8078" s="1" t="s">
        <v>70</v>
      </c>
      <c r="AY8078" s="1" t="s">
        <v>69</v>
      </c>
      <c r="AZ8078" s="1" t="s">
        <v>69</v>
      </c>
      <c r="BA8078" s="1" t="s">
        <v>69</v>
      </c>
      <c r="BB8078" s="1" t="s">
        <v>70</v>
      </c>
      <c r="BC8078" s="1" t="s">
        <v>70</v>
      </c>
      <c r="BD8078" s="1" t="s">
        <v>70</v>
      </c>
      <c r="BE8078" s="1" t="s">
        <v>70</v>
      </c>
      <c r="BF8078" s="1" t="s">
        <v>70</v>
      </c>
      <c r="BG8078" s="3">
        <v>43312.62152777778</v>
      </c>
    </row>
    <row r="8079">
      <c r="A8079" s="1">
        <v>1018598.0</v>
      </c>
      <c r="B8079" s="1" t="s">
        <v>34000</v>
      </c>
      <c r="C8079" s="2" t="s">
        <v>33994</v>
      </c>
      <c r="D8079" s="2" t="s">
        <v>33995</v>
      </c>
      <c r="E8079" s="2" t="s">
        <v>33996</v>
      </c>
      <c r="F8079" s="2" t="s">
        <v>33997</v>
      </c>
      <c r="H8079" s="1" t="s">
        <v>34001</v>
      </c>
      <c r="I8079" s="1" t="s">
        <v>33999</v>
      </c>
      <c r="J8079" s="1" t="s">
        <v>2430</v>
      </c>
      <c r="K8079" s="1" t="s">
        <v>460</v>
      </c>
      <c r="L8079" s="1">
        <v>57069.0</v>
      </c>
      <c r="M8079" s="1" t="s">
        <v>34002</v>
      </c>
      <c r="N8079" s="1" t="s">
        <v>5253</v>
      </c>
      <c r="O8079" s="1" t="s">
        <v>34003</v>
      </c>
      <c r="P8079" s="1" t="s">
        <v>190</v>
      </c>
      <c r="U8079" s="1">
        <v>-96.934608</v>
      </c>
      <c r="V8079" s="1">
        <v>42.785103</v>
      </c>
      <c r="X8079" s="1" t="s">
        <v>69</v>
      </c>
      <c r="Y8079" s="1" t="s">
        <v>70</v>
      </c>
      <c r="Z8079" s="1" t="s">
        <v>70</v>
      </c>
      <c r="AA8079" s="1" t="s">
        <v>70</v>
      </c>
      <c r="AB8079" s="1" t="s">
        <v>69</v>
      </c>
      <c r="AC8079" s="1" t="s">
        <v>69</v>
      </c>
      <c r="AD8079" s="1" t="s">
        <v>69</v>
      </c>
      <c r="AE8079" s="1" t="s">
        <v>69</v>
      </c>
      <c r="AF8079" s="1" t="s">
        <v>69</v>
      </c>
      <c r="AG8079" s="1" t="s">
        <v>69</v>
      </c>
      <c r="AH8079" s="1" t="s">
        <v>69</v>
      </c>
      <c r="AI8079" s="1" t="s">
        <v>70</v>
      </c>
      <c r="AJ8079" s="1" t="s">
        <v>69</v>
      </c>
      <c r="AK8079" s="1" t="s">
        <v>69</v>
      </c>
      <c r="AL8079" s="1" t="s">
        <v>69</v>
      </c>
      <c r="AM8079" s="1" t="s">
        <v>69</v>
      </c>
      <c r="AN8079" s="1" t="s">
        <v>70</v>
      </c>
      <c r="AO8079" s="1" t="s">
        <v>69</v>
      </c>
      <c r="AP8079" s="1" t="s">
        <v>70</v>
      </c>
      <c r="AQ8079" s="1" t="s">
        <v>70</v>
      </c>
      <c r="AR8079" s="1" t="s">
        <v>69</v>
      </c>
      <c r="AS8079" s="1" t="s">
        <v>69</v>
      </c>
      <c r="AT8079" s="1" t="s">
        <v>69</v>
      </c>
      <c r="AU8079" s="1" t="s">
        <v>69</v>
      </c>
      <c r="AV8079" s="1" t="s">
        <v>70</v>
      </c>
      <c r="AW8079" s="1" t="s">
        <v>70</v>
      </c>
      <c r="AX8079" s="1" t="s">
        <v>69</v>
      </c>
      <c r="AY8079" s="1" t="s">
        <v>69</v>
      </c>
      <c r="AZ8079" s="1" t="s">
        <v>69</v>
      </c>
      <c r="BA8079" s="1" t="s">
        <v>69</v>
      </c>
      <c r="BB8079" s="1" t="s">
        <v>70</v>
      </c>
      <c r="BC8079" s="1" t="s">
        <v>70</v>
      </c>
      <c r="BD8079" s="1" t="s">
        <v>70</v>
      </c>
      <c r="BE8079" s="1" t="s">
        <v>70</v>
      </c>
      <c r="BF8079" s="1" t="s">
        <v>70</v>
      </c>
      <c r="BG8079" s="3">
        <v>43312.623611111114</v>
      </c>
    </row>
    <row r="8080">
      <c r="A8080" s="1">
        <v>1019080.0</v>
      </c>
      <c r="B8080" s="1" t="s">
        <v>34004</v>
      </c>
      <c r="C8080" s="2" t="s">
        <v>11661</v>
      </c>
      <c r="D8080" s="1" t="s">
        <v>11662</v>
      </c>
      <c r="E8080" s="1" t="s">
        <v>11663</v>
      </c>
      <c r="H8080" s="1" t="s">
        <v>34005</v>
      </c>
      <c r="I8080" s="1" t="s">
        <v>34006</v>
      </c>
      <c r="J8080" s="1" t="s">
        <v>4122</v>
      </c>
      <c r="K8080" s="1" t="s">
        <v>64</v>
      </c>
      <c r="L8080" s="1">
        <v>5701.0</v>
      </c>
      <c r="M8080" s="1" t="s">
        <v>34007</v>
      </c>
      <c r="N8080" s="1" t="s">
        <v>1221</v>
      </c>
      <c r="U8080" s="1">
        <v>-72.985596</v>
      </c>
      <c r="V8080" s="1">
        <v>43.607918</v>
      </c>
      <c r="X8080" s="1" t="s">
        <v>69</v>
      </c>
      <c r="Y8080" s="1" t="s">
        <v>70</v>
      </c>
      <c r="Z8080" s="1" t="s">
        <v>70</v>
      </c>
      <c r="AA8080" s="1" t="s">
        <v>70</v>
      </c>
      <c r="AB8080" s="1" t="s">
        <v>69</v>
      </c>
      <c r="AC8080" s="1" t="s">
        <v>80</v>
      </c>
      <c r="AD8080" s="1" t="s">
        <v>69</v>
      </c>
      <c r="AE8080" s="1" t="s">
        <v>69</v>
      </c>
      <c r="AF8080" s="1" t="s">
        <v>69</v>
      </c>
      <c r="AG8080" s="1" t="s">
        <v>70</v>
      </c>
      <c r="AH8080" s="1" t="s">
        <v>69</v>
      </c>
      <c r="AI8080" s="1" t="s">
        <v>70</v>
      </c>
      <c r="AJ8080" s="1" t="s">
        <v>69</v>
      </c>
      <c r="AK8080" s="1" t="s">
        <v>69</v>
      </c>
      <c r="AL8080" s="1" t="s">
        <v>69</v>
      </c>
      <c r="AM8080" s="1" t="s">
        <v>69</v>
      </c>
      <c r="AN8080" s="1" t="s">
        <v>69</v>
      </c>
      <c r="AO8080" s="1" t="s">
        <v>69</v>
      </c>
      <c r="AP8080" s="1" t="s">
        <v>70</v>
      </c>
      <c r="AQ8080" s="1" t="s">
        <v>70</v>
      </c>
      <c r="AR8080" s="1" t="s">
        <v>70</v>
      </c>
      <c r="AS8080" s="1" t="s">
        <v>69</v>
      </c>
      <c r="AT8080" s="1" t="s">
        <v>69</v>
      </c>
      <c r="AU8080" s="1" t="s">
        <v>69</v>
      </c>
      <c r="AV8080" s="1" t="s">
        <v>70</v>
      </c>
      <c r="AW8080" s="1" t="s">
        <v>69</v>
      </c>
      <c r="AX8080" s="1" t="s">
        <v>69</v>
      </c>
      <c r="AY8080" s="1" t="s">
        <v>69</v>
      </c>
      <c r="AZ8080" s="1" t="s">
        <v>69</v>
      </c>
      <c r="BA8080" s="1" t="s">
        <v>70</v>
      </c>
      <c r="BB8080" s="1" t="s">
        <v>69</v>
      </c>
      <c r="BC8080" s="1" t="s">
        <v>69</v>
      </c>
      <c r="BD8080" s="1" t="s">
        <v>69</v>
      </c>
      <c r="BE8080" s="1" t="s">
        <v>70</v>
      </c>
      <c r="BF8080" s="1" t="s">
        <v>69</v>
      </c>
      <c r="BG8080" s="3">
        <v>43220.47986111111</v>
      </c>
    </row>
    <row r="8081">
      <c r="A8081" s="1">
        <v>1019078.0</v>
      </c>
      <c r="B8081" s="1" t="s">
        <v>34004</v>
      </c>
      <c r="C8081" s="2" t="s">
        <v>11661</v>
      </c>
      <c r="D8081" s="1" t="s">
        <v>11662</v>
      </c>
      <c r="E8081" s="1" t="s">
        <v>11663</v>
      </c>
      <c r="H8081" s="1" t="s">
        <v>34008</v>
      </c>
      <c r="I8081" s="1" t="s">
        <v>4122</v>
      </c>
      <c r="J8081" s="1" t="s">
        <v>4122</v>
      </c>
      <c r="K8081" s="1" t="s">
        <v>64</v>
      </c>
      <c r="L8081" s="1">
        <v>5701.0</v>
      </c>
      <c r="M8081" s="1" t="s">
        <v>9821</v>
      </c>
      <c r="N8081" s="1" t="s">
        <v>34009</v>
      </c>
      <c r="U8081" s="1">
        <v>-72.980072</v>
      </c>
      <c r="V8081" s="1">
        <v>43.605827</v>
      </c>
      <c r="X8081" s="1" t="s">
        <v>69</v>
      </c>
      <c r="Y8081" s="1" t="s">
        <v>69</v>
      </c>
      <c r="Z8081" s="1" t="s">
        <v>70</v>
      </c>
      <c r="AA8081" s="1" t="s">
        <v>70</v>
      </c>
      <c r="AB8081" s="1" t="s">
        <v>69</v>
      </c>
      <c r="AC8081" s="1" t="s">
        <v>69</v>
      </c>
      <c r="AD8081" s="1" t="s">
        <v>69</v>
      </c>
      <c r="AE8081" s="1" t="s">
        <v>69</v>
      </c>
      <c r="AF8081" s="1" t="s">
        <v>69</v>
      </c>
      <c r="AG8081" s="1" t="s">
        <v>69</v>
      </c>
      <c r="AH8081" s="1" t="s">
        <v>69</v>
      </c>
      <c r="AI8081" s="1" t="s">
        <v>70</v>
      </c>
      <c r="AJ8081" s="1" t="s">
        <v>69</v>
      </c>
      <c r="AK8081" s="1" t="s">
        <v>69</v>
      </c>
      <c r="AL8081" s="1" t="s">
        <v>69</v>
      </c>
      <c r="AM8081" s="1" t="s">
        <v>69</v>
      </c>
      <c r="AN8081" s="1" t="s">
        <v>69</v>
      </c>
      <c r="AO8081" s="1" t="s">
        <v>69</v>
      </c>
      <c r="AP8081" s="1" t="s">
        <v>70</v>
      </c>
      <c r="AQ8081" s="1" t="s">
        <v>70</v>
      </c>
      <c r="AR8081" s="1" t="s">
        <v>69</v>
      </c>
      <c r="AS8081" s="1" t="s">
        <v>69</v>
      </c>
      <c r="AT8081" s="1" t="s">
        <v>69</v>
      </c>
      <c r="AU8081" s="1" t="s">
        <v>69</v>
      </c>
      <c r="AV8081" s="1" t="s">
        <v>70</v>
      </c>
      <c r="AW8081" s="1" t="s">
        <v>69</v>
      </c>
      <c r="AX8081" s="1" t="s">
        <v>69</v>
      </c>
      <c r="AY8081" s="1" t="s">
        <v>69</v>
      </c>
      <c r="AZ8081" s="1" t="s">
        <v>69</v>
      </c>
      <c r="BA8081" s="1" t="s">
        <v>70</v>
      </c>
      <c r="BB8081" s="1" t="s">
        <v>69</v>
      </c>
      <c r="BC8081" s="1" t="s">
        <v>69</v>
      </c>
      <c r="BD8081" s="1" t="s">
        <v>69</v>
      </c>
      <c r="BE8081" s="1" t="s">
        <v>70</v>
      </c>
      <c r="BF8081" s="1" t="s">
        <v>69</v>
      </c>
      <c r="BG8081" s="3">
        <v>43220.46944444445</v>
      </c>
    </row>
    <row r="8082">
      <c r="A8082" s="1">
        <v>1019182.0</v>
      </c>
      <c r="B8082" s="1" t="s">
        <v>34010</v>
      </c>
      <c r="D8082" s="1" t="s">
        <v>34011</v>
      </c>
      <c r="H8082" s="1" t="s">
        <v>34012</v>
      </c>
      <c r="I8082" s="1" t="s">
        <v>332</v>
      </c>
      <c r="J8082" s="1" t="s">
        <v>16354</v>
      </c>
      <c r="K8082" s="1" t="s">
        <v>91</v>
      </c>
      <c r="L8082" s="1">
        <v>64772.0</v>
      </c>
      <c r="M8082" s="1" t="s">
        <v>20335</v>
      </c>
      <c r="N8082" s="1" t="s">
        <v>205</v>
      </c>
      <c r="U8082" s="1">
        <v>-94.340103</v>
      </c>
      <c r="V8082" s="1">
        <v>37.843773</v>
      </c>
      <c r="X8082" s="1" t="s">
        <v>69</v>
      </c>
      <c r="Y8082" s="1" t="s">
        <v>70</v>
      </c>
      <c r="Z8082" s="1" t="s">
        <v>70</v>
      </c>
      <c r="AA8082" s="1" t="s">
        <v>70</v>
      </c>
      <c r="AB8082" s="1" t="s">
        <v>69</v>
      </c>
      <c r="AC8082" s="1" t="s">
        <v>70</v>
      </c>
      <c r="AD8082" s="1" t="s">
        <v>69</v>
      </c>
      <c r="AE8082" s="1" t="s">
        <v>70</v>
      </c>
      <c r="AF8082" s="1" t="s">
        <v>70</v>
      </c>
      <c r="AG8082" s="1" t="s">
        <v>69</v>
      </c>
      <c r="AH8082" s="1" t="s">
        <v>69</v>
      </c>
      <c r="AI8082" s="1" t="s">
        <v>70</v>
      </c>
      <c r="AJ8082" s="1" t="s">
        <v>69</v>
      </c>
      <c r="AK8082" s="1" t="s">
        <v>69</v>
      </c>
      <c r="AL8082" s="1" t="s">
        <v>69</v>
      </c>
      <c r="AM8082" s="1" t="s">
        <v>69</v>
      </c>
      <c r="AN8082" s="1" t="s">
        <v>70</v>
      </c>
      <c r="AO8082" s="1" t="s">
        <v>69</v>
      </c>
      <c r="AP8082" s="1" t="s">
        <v>70</v>
      </c>
      <c r="AQ8082" s="1" t="s">
        <v>70</v>
      </c>
      <c r="AR8082" s="1" t="s">
        <v>69</v>
      </c>
      <c r="AS8082" s="1" t="s">
        <v>69</v>
      </c>
      <c r="AT8082" s="1" t="s">
        <v>70</v>
      </c>
      <c r="AU8082" s="1" t="s">
        <v>69</v>
      </c>
      <c r="AV8082" s="1" t="s">
        <v>70</v>
      </c>
      <c r="AW8082" s="1" t="s">
        <v>70</v>
      </c>
      <c r="AX8082" s="1" t="s">
        <v>70</v>
      </c>
      <c r="AY8082" s="1" t="s">
        <v>70</v>
      </c>
      <c r="AZ8082" s="1" t="s">
        <v>69</v>
      </c>
      <c r="BA8082" s="1" t="s">
        <v>70</v>
      </c>
      <c r="BB8082" s="1" t="s">
        <v>70</v>
      </c>
      <c r="BC8082" s="1" t="s">
        <v>70</v>
      </c>
      <c r="BD8082" s="1" t="s">
        <v>69</v>
      </c>
      <c r="BE8082" s="1" t="s">
        <v>70</v>
      </c>
      <c r="BF8082" s="1" t="s">
        <v>70</v>
      </c>
      <c r="BG8082" s="3">
        <v>43307.68194444444</v>
      </c>
    </row>
    <row r="8083">
      <c r="A8083" s="1">
        <v>1006503.0</v>
      </c>
      <c r="B8083" s="1" t="s">
        <v>34013</v>
      </c>
      <c r="C8083" s="2" t="s">
        <v>34014</v>
      </c>
      <c r="H8083" s="1" t="s">
        <v>34015</v>
      </c>
      <c r="I8083" s="1" t="s">
        <v>16354</v>
      </c>
      <c r="J8083" s="1" t="s">
        <v>3041</v>
      </c>
      <c r="K8083" s="1" t="s">
        <v>575</v>
      </c>
      <c r="L8083" s="1">
        <v>48476.0</v>
      </c>
      <c r="U8083" s="1">
        <v>-84.0308</v>
      </c>
      <c r="V8083" s="1">
        <v>42.9412</v>
      </c>
      <c r="X8083" s="1" t="s">
        <v>70</v>
      </c>
      <c r="Y8083" s="1" t="s">
        <v>70</v>
      </c>
      <c r="Z8083" s="1" t="s">
        <v>70</v>
      </c>
      <c r="AA8083" s="1" t="s">
        <v>70</v>
      </c>
      <c r="AB8083" s="1" t="s">
        <v>70</v>
      </c>
      <c r="AC8083" s="1" t="s">
        <v>80</v>
      </c>
      <c r="BG8083" s="6">
        <v>40346.42291666667</v>
      </c>
    </row>
    <row r="8084">
      <c r="A8084" s="1">
        <v>1016787.0</v>
      </c>
      <c r="B8084" s="1" t="s">
        <v>34013</v>
      </c>
      <c r="H8084" s="1" t="s">
        <v>34016</v>
      </c>
      <c r="I8084" s="1" t="s">
        <v>16354</v>
      </c>
      <c r="J8084" s="1" t="s">
        <v>34017</v>
      </c>
      <c r="K8084" s="1" t="s">
        <v>785</v>
      </c>
      <c r="L8084" s="1">
        <v>76384.0</v>
      </c>
      <c r="M8084" s="1" t="s">
        <v>34018</v>
      </c>
      <c r="N8084" s="1" t="s">
        <v>205</v>
      </c>
      <c r="U8084" s="1">
        <v>-99.284218</v>
      </c>
      <c r="V8084" s="1">
        <v>34.152885</v>
      </c>
      <c r="X8084" s="1" t="s">
        <v>69</v>
      </c>
      <c r="Y8084" s="1" t="s">
        <v>69</v>
      </c>
      <c r="Z8084" s="1" t="s">
        <v>70</v>
      </c>
      <c r="AA8084" s="1" t="s">
        <v>69</v>
      </c>
      <c r="AB8084" s="1" t="s">
        <v>70</v>
      </c>
      <c r="AC8084" s="1" t="s">
        <v>80</v>
      </c>
      <c r="AD8084" s="1" t="s">
        <v>69</v>
      </c>
      <c r="AE8084" s="1" t="s">
        <v>70</v>
      </c>
      <c r="AF8084" s="1" t="s">
        <v>69</v>
      </c>
      <c r="AG8084" s="1" t="s">
        <v>70</v>
      </c>
      <c r="AH8084" s="1" t="s">
        <v>69</v>
      </c>
      <c r="AI8084" s="1" t="s">
        <v>70</v>
      </c>
      <c r="AJ8084" s="1" t="s">
        <v>69</v>
      </c>
      <c r="AK8084" s="1" t="s">
        <v>69</v>
      </c>
      <c r="AL8084" s="1" t="s">
        <v>69</v>
      </c>
      <c r="AM8084" s="1" t="s">
        <v>69</v>
      </c>
      <c r="AN8084" s="1" t="s">
        <v>70</v>
      </c>
      <c r="AO8084" s="1" t="s">
        <v>70</v>
      </c>
      <c r="AP8084" s="1" t="s">
        <v>70</v>
      </c>
      <c r="AQ8084" s="1" t="s">
        <v>69</v>
      </c>
      <c r="AR8084" s="1" t="s">
        <v>70</v>
      </c>
      <c r="AS8084" s="1" t="s">
        <v>70</v>
      </c>
      <c r="AT8084" s="1" t="s">
        <v>69</v>
      </c>
      <c r="AU8084" s="1" t="s">
        <v>69</v>
      </c>
      <c r="AV8084" s="1" t="s">
        <v>70</v>
      </c>
      <c r="AW8084" s="1" t="s">
        <v>70</v>
      </c>
      <c r="AX8084" s="1" t="s">
        <v>70</v>
      </c>
      <c r="AY8084" s="1" t="s">
        <v>70</v>
      </c>
      <c r="AZ8084" s="1" t="s">
        <v>69</v>
      </c>
      <c r="BA8084" s="1" t="s">
        <v>70</v>
      </c>
      <c r="BB8084" s="1" t="s">
        <v>70</v>
      </c>
      <c r="BC8084" s="1" t="s">
        <v>70</v>
      </c>
      <c r="BD8084" s="1" t="s">
        <v>70</v>
      </c>
      <c r="BE8084" s="1" t="s">
        <v>70</v>
      </c>
      <c r="BF8084" s="1" t="s">
        <v>70</v>
      </c>
      <c r="BG8084" s="3">
        <v>42739.498611111114</v>
      </c>
    </row>
    <row r="8085">
      <c r="A8085" s="1">
        <v>1001588.0</v>
      </c>
      <c r="B8085" s="1" t="s">
        <v>34019</v>
      </c>
      <c r="H8085" s="1" t="s">
        <v>34020</v>
      </c>
      <c r="I8085" s="1" t="s">
        <v>32776</v>
      </c>
      <c r="K8085" s="1" t="s">
        <v>502</v>
      </c>
      <c r="L8085" s="1">
        <v>71446.0</v>
      </c>
      <c r="U8085" s="1">
        <v>-93.2631</v>
      </c>
      <c r="V8085" s="1">
        <v>31.135</v>
      </c>
      <c r="X8085" s="1" t="s">
        <v>70</v>
      </c>
      <c r="Y8085" s="1" t="s">
        <v>70</v>
      </c>
      <c r="Z8085" s="1" t="s">
        <v>70</v>
      </c>
      <c r="AA8085" s="1" t="s">
        <v>70</v>
      </c>
      <c r="AB8085" s="1" t="s">
        <v>70</v>
      </c>
      <c r="AC8085" s="1" t="s">
        <v>80</v>
      </c>
      <c r="BG8085" s="1">
        <v>2009.0</v>
      </c>
    </row>
    <row r="8086">
      <c r="A8086" s="1">
        <v>1011207.0</v>
      </c>
      <c r="B8086" s="1" t="s">
        <v>34021</v>
      </c>
      <c r="D8086" s="2" t="s">
        <v>34022</v>
      </c>
      <c r="H8086" s="1" t="s">
        <v>34023</v>
      </c>
      <c r="I8086" s="1" t="s">
        <v>34024</v>
      </c>
      <c r="J8086" s="1" t="s">
        <v>580</v>
      </c>
      <c r="K8086" s="1" t="s">
        <v>148</v>
      </c>
      <c r="L8086" s="1">
        <v>97064.0</v>
      </c>
      <c r="M8086" s="1" t="s">
        <v>29189</v>
      </c>
      <c r="N8086" s="1" t="s">
        <v>1221</v>
      </c>
      <c r="U8086" s="1">
        <v>-123.19281</v>
      </c>
      <c r="V8086" s="1">
        <v>45.858471</v>
      </c>
      <c r="X8086" s="1" t="s">
        <v>69</v>
      </c>
      <c r="Y8086" s="1" t="s">
        <v>70</v>
      </c>
      <c r="Z8086" s="1" t="s">
        <v>70</v>
      </c>
      <c r="AA8086" s="1" t="s">
        <v>70</v>
      </c>
      <c r="AB8086" s="1" t="s">
        <v>70</v>
      </c>
      <c r="AC8086" s="1" t="s">
        <v>70</v>
      </c>
      <c r="AD8086" s="1" t="s">
        <v>69</v>
      </c>
      <c r="AE8086" s="1" t="s">
        <v>70</v>
      </c>
      <c r="AF8086" s="1" t="s">
        <v>69</v>
      </c>
      <c r="AG8086" s="1" t="s">
        <v>69</v>
      </c>
      <c r="AH8086" s="1" t="s">
        <v>69</v>
      </c>
      <c r="AI8086" s="1" t="s">
        <v>70</v>
      </c>
      <c r="AJ8086" s="1" t="s">
        <v>69</v>
      </c>
      <c r="AK8086" s="1" t="s">
        <v>69</v>
      </c>
      <c r="AL8086" s="1" t="s">
        <v>69</v>
      </c>
      <c r="AM8086" s="1" t="s">
        <v>69</v>
      </c>
      <c r="AN8086" s="1" t="s">
        <v>70</v>
      </c>
      <c r="AO8086" s="1" t="s">
        <v>70</v>
      </c>
      <c r="AP8086" s="1" t="s">
        <v>70</v>
      </c>
      <c r="AQ8086" s="1" t="s">
        <v>70</v>
      </c>
      <c r="AR8086" s="1" t="s">
        <v>69</v>
      </c>
      <c r="AS8086" s="1" t="s">
        <v>70</v>
      </c>
      <c r="AT8086" s="1" t="s">
        <v>69</v>
      </c>
      <c r="AU8086" s="1" t="s">
        <v>69</v>
      </c>
      <c r="AV8086" s="1" t="s">
        <v>69</v>
      </c>
      <c r="AW8086" s="1" t="s">
        <v>70</v>
      </c>
      <c r="AX8086" s="1" t="s">
        <v>69</v>
      </c>
      <c r="AY8086" s="1" t="s">
        <v>69</v>
      </c>
      <c r="AZ8086" s="1" t="s">
        <v>69</v>
      </c>
      <c r="BA8086" s="1" t="s">
        <v>70</v>
      </c>
      <c r="BB8086" s="1" t="s">
        <v>69</v>
      </c>
      <c r="BC8086" s="1" t="s">
        <v>70</v>
      </c>
      <c r="BD8086" s="1" t="s">
        <v>70</v>
      </c>
      <c r="BE8086" s="1" t="s">
        <v>70</v>
      </c>
      <c r="BF8086" s="1" t="s">
        <v>69</v>
      </c>
      <c r="BG8086" s="3">
        <v>42160.75763888889</v>
      </c>
    </row>
    <row r="8087">
      <c r="A8087" s="1">
        <v>1005712.0</v>
      </c>
      <c r="B8087" s="1" t="s">
        <v>34025</v>
      </c>
      <c r="C8087" s="2" t="s">
        <v>34026</v>
      </c>
      <c r="D8087" s="2" t="s">
        <v>34027</v>
      </c>
      <c r="H8087" s="1" t="s">
        <v>34028</v>
      </c>
      <c r="I8087" s="1" t="s">
        <v>23740</v>
      </c>
      <c r="J8087" s="1" t="s">
        <v>4535</v>
      </c>
      <c r="K8087" s="1" t="s">
        <v>451</v>
      </c>
      <c r="L8087" s="1">
        <v>53593.0</v>
      </c>
      <c r="M8087" s="1" t="s">
        <v>34029</v>
      </c>
      <c r="N8087" s="1" t="s">
        <v>339</v>
      </c>
      <c r="U8087" s="1">
        <v>-89.533897</v>
      </c>
      <c r="V8087" s="1">
        <v>42.987499</v>
      </c>
      <c r="W8087" s="1" t="s">
        <v>392</v>
      </c>
      <c r="X8087" s="1" t="s">
        <v>70</v>
      </c>
      <c r="Y8087" s="1" t="s">
        <v>69</v>
      </c>
      <c r="Z8087" s="1" t="s">
        <v>69</v>
      </c>
      <c r="AA8087" s="1" t="s">
        <v>69</v>
      </c>
      <c r="AB8087" s="1" t="s">
        <v>70</v>
      </c>
      <c r="AC8087" s="1" t="s">
        <v>80</v>
      </c>
      <c r="AD8087" s="1" t="s">
        <v>69</v>
      </c>
      <c r="AE8087" s="1" t="s">
        <v>70</v>
      </c>
      <c r="AF8087" s="1" t="s">
        <v>70</v>
      </c>
      <c r="AG8087" s="1" t="s">
        <v>69</v>
      </c>
      <c r="AH8087" s="1" t="s">
        <v>69</v>
      </c>
      <c r="AI8087" s="1" t="s">
        <v>70</v>
      </c>
      <c r="AJ8087" s="1" t="s">
        <v>70</v>
      </c>
      <c r="AK8087" s="1" t="s">
        <v>69</v>
      </c>
      <c r="AL8087" s="1" t="s">
        <v>69</v>
      </c>
      <c r="AM8087" s="1" t="s">
        <v>69</v>
      </c>
      <c r="AN8087" s="1" t="s">
        <v>69</v>
      </c>
      <c r="AO8087" s="1" t="s">
        <v>69</v>
      </c>
      <c r="AP8087" s="1" t="s">
        <v>70</v>
      </c>
      <c r="AQ8087" s="1" t="s">
        <v>70</v>
      </c>
      <c r="AR8087" s="1" t="s">
        <v>70</v>
      </c>
      <c r="AS8087" s="1" t="s">
        <v>69</v>
      </c>
      <c r="AT8087" s="1" t="s">
        <v>69</v>
      </c>
      <c r="AU8087" s="1" t="s">
        <v>69</v>
      </c>
      <c r="AV8087" s="1" t="s">
        <v>70</v>
      </c>
      <c r="AW8087" s="1" t="s">
        <v>70</v>
      </c>
      <c r="AX8087" s="1" t="s">
        <v>70</v>
      </c>
      <c r="AY8087" s="1" t="s">
        <v>70</v>
      </c>
      <c r="AZ8087" s="1" t="s">
        <v>69</v>
      </c>
      <c r="BA8087" s="1" t="s">
        <v>70</v>
      </c>
      <c r="BB8087" s="1" t="s">
        <v>70</v>
      </c>
      <c r="BC8087" s="1" t="s">
        <v>70</v>
      </c>
      <c r="BD8087" s="1" t="s">
        <v>70</v>
      </c>
      <c r="BE8087" s="1" t="s">
        <v>70</v>
      </c>
      <c r="BF8087" s="1" t="s">
        <v>70</v>
      </c>
      <c r="BG8087" s="3">
        <v>41471.49375</v>
      </c>
    </row>
    <row r="8088">
      <c r="A8088" s="1">
        <v>1012655.0</v>
      </c>
      <c r="B8088" s="1" t="s">
        <v>34030</v>
      </c>
      <c r="C8088" s="2" t="s">
        <v>34031</v>
      </c>
      <c r="D8088" s="2" t="s">
        <v>34032</v>
      </c>
      <c r="H8088" s="1" t="s">
        <v>34033</v>
      </c>
      <c r="I8088" s="1" t="s">
        <v>4734</v>
      </c>
      <c r="J8088" s="1" t="s">
        <v>704</v>
      </c>
      <c r="K8088" s="1" t="s">
        <v>705</v>
      </c>
      <c r="L8088" s="1">
        <v>85396.0</v>
      </c>
      <c r="M8088" s="1" t="s">
        <v>34034</v>
      </c>
      <c r="N8088" s="1" t="s">
        <v>79</v>
      </c>
      <c r="U8088" s="1">
        <v>-112.51412</v>
      </c>
      <c r="V8088" s="1">
        <v>33.495872</v>
      </c>
      <c r="X8088" s="1" t="s">
        <v>69</v>
      </c>
      <c r="Y8088" s="1" t="s">
        <v>70</v>
      </c>
      <c r="Z8088" s="1" t="s">
        <v>70</v>
      </c>
      <c r="AA8088" s="1" t="s">
        <v>70</v>
      </c>
      <c r="AB8088" s="1" t="s">
        <v>70</v>
      </c>
      <c r="AC8088" s="1" t="s">
        <v>69</v>
      </c>
      <c r="AD8088" s="1" t="s">
        <v>69</v>
      </c>
      <c r="AE8088" s="1" t="s">
        <v>69</v>
      </c>
      <c r="AF8088" s="1" t="s">
        <v>69</v>
      </c>
      <c r="AG8088" s="1" t="s">
        <v>69</v>
      </c>
      <c r="AH8088" s="1" t="s">
        <v>69</v>
      </c>
      <c r="AI8088" s="1" t="s">
        <v>69</v>
      </c>
      <c r="AJ8088" s="1" t="s">
        <v>69</v>
      </c>
      <c r="AK8088" s="1" t="s">
        <v>69</v>
      </c>
      <c r="AL8088" s="1" t="s">
        <v>69</v>
      </c>
      <c r="AM8088" s="1" t="s">
        <v>69</v>
      </c>
      <c r="AN8088" s="1" t="s">
        <v>69</v>
      </c>
      <c r="AO8088" s="1" t="s">
        <v>69</v>
      </c>
      <c r="AP8088" s="1" t="s">
        <v>70</v>
      </c>
      <c r="AQ8088" s="1" t="s">
        <v>69</v>
      </c>
      <c r="AR8088" s="1" t="s">
        <v>69</v>
      </c>
      <c r="AS8088" s="1" t="s">
        <v>69</v>
      </c>
      <c r="AT8088" s="1" t="s">
        <v>69</v>
      </c>
      <c r="AU8088" s="1" t="s">
        <v>69</v>
      </c>
      <c r="AV8088" s="1" t="s">
        <v>70</v>
      </c>
      <c r="AW8088" s="1" t="s">
        <v>70</v>
      </c>
      <c r="AX8088" s="1" t="s">
        <v>69</v>
      </c>
      <c r="AY8088" s="1" t="s">
        <v>69</v>
      </c>
      <c r="AZ8088" s="1" t="s">
        <v>69</v>
      </c>
      <c r="BA8088" s="1" t="s">
        <v>70</v>
      </c>
      <c r="BB8088" s="1" t="s">
        <v>69</v>
      </c>
      <c r="BC8088" s="1" t="s">
        <v>69</v>
      </c>
      <c r="BD8088" s="1" t="s">
        <v>69</v>
      </c>
      <c r="BE8088" s="1" t="s">
        <v>70</v>
      </c>
      <c r="BF8088" s="1" t="s">
        <v>70</v>
      </c>
      <c r="BG8088" s="3">
        <v>42566.572916666664</v>
      </c>
    </row>
    <row r="8089">
      <c r="A8089" s="1">
        <v>1008747.0</v>
      </c>
      <c r="B8089" s="1" t="s">
        <v>34035</v>
      </c>
      <c r="C8089" s="2" t="s">
        <v>34036</v>
      </c>
      <c r="H8089" s="1" t="s">
        <v>649</v>
      </c>
      <c r="I8089" s="1" t="s">
        <v>21044</v>
      </c>
      <c r="J8089" s="1" t="s">
        <v>3112</v>
      </c>
      <c r="K8089" s="1" t="s">
        <v>91</v>
      </c>
      <c r="L8089" s="1">
        <v>65084.0</v>
      </c>
      <c r="M8089" s="1" t="s">
        <v>34037</v>
      </c>
      <c r="N8089" s="1" t="s">
        <v>190</v>
      </c>
      <c r="U8089" s="1">
        <v>-92.841026</v>
      </c>
      <c r="V8089" s="1">
        <v>38.431416</v>
      </c>
      <c r="W8089" s="1" t="s">
        <v>99</v>
      </c>
      <c r="X8089" s="1" t="s">
        <v>70</v>
      </c>
      <c r="Y8089" s="1" t="s">
        <v>70</v>
      </c>
      <c r="Z8089" s="1" t="s">
        <v>70</v>
      </c>
      <c r="AA8089" s="1" t="s">
        <v>70</v>
      </c>
      <c r="AB8089" s="1" t="s">
        <v>70</v>
      </c>
      <c r="AC8089" s="1" t="s">
        <v>80</v>
      </c>
      <c r="AD8089" s="1" t="s">
        <v>69</v>
      </c>
      <c r="AE8089" s="1" t="s">
        <v>70</v>
      </c>
      <c r="AF8089" s="1" t="s">
        <v>69</v>
      </c>
      <c r="AG8089" s="1" t="s">
        <v>69</v>
      </c>
      <c r="AH8089" s="1" t="s">
        <v>69</v>
      </c>
      <c r="AI8089" s="1" t="s">
        <v>70</v>
      </c>
      <c r="AJ8089" s="1" t="s">
        <v>69</v>
      </c>
      <c r="AK8089" s="1" t="s">
        <v>69</v>
      </c>
      <c r="AL8089" s="1" t="s">
        <v>69</v>
      </c>
      <c r="AM8089" s="1" t="s">
        <v>69</v>
      </c>
      <c r="AN8089" s="1" t="s">
        <v>70</v>
      </c>
      <c r="AO8089" s="1" t="s">
        <v>70</v>
      </c>
      <c r="AP8089" s="1" t="s">
        <v>70</v>
      </c>
      <c r="AQ8089" s="1" t="s">
        <v>70</v>
      </c>
      <c r="AR8089" s="1" t="s">
        <v>69</v>
      </c>
      <c r="AS8089" s="1" t="s">
        <v>70</v>
      </c>
      <c r="AT8089" s="1" t="s">
        <v>69</v>
      </c>
      <c r="AU8089" s="1" t="s">
        <v>69</v>
      </c>
      <c r="AV8089" s="1" t="s">
        <v>70</v>
      </c>
      <c r="AW8089" s="1" t="s">
        <v>70</v>
      </c>
      <c r="AX8089" s="1" t="s">
        <v>70</v>
      </c>
      <c r="AY8089" s="1" t="s">
        <v>70</v>
      </c>
      <c r="AZ8089" s="1" t="s">
        <v>69</v>
      </c>
      <c r="BA8089" s="1" t="s">
        <v>70</v>
      </c>
      <c r="BB8089" s="1" t="s">
        <v>70</v>
      </c>
      <c r="BC8089" s="1" t="s">
        <v>70</v>
      </c>
      <c r="BD8089" s="1" t="s">
        <v>70</v>
      </c>
      <c r="BE8089" s="1" t="s">
        <v>70</v>
      </c>
      <c r="BF8089" s="1" t="s">
        <v>70</v>
      </c>
      <c r="BG8089" s="3">
        <v>41453.489583333336</v>
      </c>
    </row>
    <row r="8090">
      <c r="A8090" s="1">
        <v>1004462.0</v>
      </c>
      <c r="B8090" s="1" t="s">
        <v>34038</v>
      </c>
      <c r="H8090" s="1" t="s">
        <v>34039</v>
      </c>
      <c r="I8090" s="1" t="s">
        <v>34040</v>
      </c>
      <c r="J8090" s="1" t="s">
        <v>4576</v>
      </c>
      <c r="K8090" s="1" t="s">
        <v>96</v>
      </c>
      <c r="L8090" s="1">
        <v>13850.0</v>
      </c>
      <c r="M8090" s="1" t="s">
        <v>3126</v>
      </c>
      <c r="N8090" s="1" t="s">
        <v>34041</v>
      </c>
      <c r="U8090" s="1">
        <v>-76.046402</v>
      </c>
      <c r="V8090" s="1">
        <v>42.087601</v>
      </c>
      <c r="W8090" s="1" t="s">
        <v>392</v>
      </c>
      <c r="X8090" s="1" t="s">
        <v>69</v>
      </c>
      <c r="Y8090" s="1" t="s">
        <v>69</v>
      </c>
      <c r="Z8090" s="1" t="s">
        <v>70</v>
      </c>
      <c r="AA8090" s="1" t="s">
        <v>69</v>
      </c>
      <c r="AB8090" s="1" t="s">
        <v>69</v>
      </c>
      <c r="AC8090" s="1" t="s">
        <v>69</v>
      </c>
      <c r="AD8090" s="1" t="s">
        <v>69</v>
      </c>
      <c r="AE8090" s="1" t="s">
        <v>69</v>
      </c>
      <c r="AF8090" s="1" t="s">
        <v>70</v>
      </c>
      <c r="AG8090" s="1" t="s">
        <v>69</v>
      </c>
      <c r="AH8090" s="1" t="s">
        <v>69</v>
      </c>
      <c r="AI8090" s="1" t="s">
        <v>70</v>
      </c>
      <c r="AJ8090" s="1" t="s">
        <v>69</v>
      </c>
      <c r="AK8090" s="1" t="s">
        <v>69</v>
      </c>
      <c r="AL8090" s="1" t="s">
        <v>69</v>
      </c>
      <c r="AM8090" s="1" t="s">
        <v>69</v>
      </c>
      <c r="AN8090" s="1" t="s">
        <v>69</v>
      </c>
      <c r="AO8090" s="1" t="s">
        <v>69</v>
      </c>
      <c r="AP8090" s="1" t="s">
        <v>69</v>
      </c>
      <c r="AQ8090" s="1" t="s">
        <v>70</v>
      </c>
      <c r="AR8090" s="1" t="s">
        <v>69</v>
      </c>
      <c r="AS8090" s="1" t="s">
        <v>69</v>
      </c>
      <c r="AT8090" s="1" t="s">
        <v>70</v>
      </c>
      <c r="AU8090" s="1" t="s">
        <v>69</v>
      </c>
      <c r="AV8090" s="1" t="s">
        <v>70</v>
      </c>
      <c r="AW8090" s="1" t="s">
        <v>70</v>
      </c>
      <c r="AX8090" s="1" t="s">
        <v>70</v>
      </c>
      <c r="AY8090" s="1" t="s">
        <v>70</v>
      </c>
      <c r="AZ8090" s="1" t="s">
        <v>70</v>
      </c>
      <c r="BA8090" s="1" t="s">
        <v>70</v>
      </c>
      <c r="BB8090" s="1" t="s">
        <v>70</v>
      </c>
      <c r="BC8090" s="1" t="s">
        <v>70</v>
      </c>
      <c r="BD8090" s="1" t="s">
        <v>70</v>
      </c>
      <c r="BE8090" s="1" t="s">
        <v>70</v>
      </c>
      <c r="BF8090" s="1" t="s">
        <v>70</v>
      </c>
      <c r="BG8090" s="3">
        <v>41060.83611111111</v>
      </c>
    </row>
    <row r="8091">
      <c r="A8091" s="1">
        <v>1005362.0</v>
      </c>
      <c r="B8091" s="1" t="s">
        <v>34042</v>
      </c>
      <c r="H8091" s="1" t="s">
        <v>34043</v>
      </c>
      <c r="I8091" s="1" t="s">
        <v>34044</v>
      </c>
      <c r="J8091" s="1" t="s">
        <v>133</v>
      </c>
      <c r="K8091" s="1" t="s">
        <v>451</v>
      </c>
      <c r="U8091" s="1">
        <v>-88.157303</v>
      </c>
      <c r="V8091" s="1">
        <v>43.4048</v>
      </c>
      <c r="X8091" s="1" t="s">
        <v>70</v>
      </c>
      <c r="Y8091" s="1" t="s">
        <v>70</v>
      </c>
      <c r="Z8091" s="1" t="s">
        <v>70</v>
      </c>
      <c r="AA8091" s="1" t="s">
        <v>70</v>
      </c>
      <c r="AB8091" s="1" t="s">
        <v>70</v>
      </c>
      <c r="AC8091" s="1" t="s">
        <v>80</v>
      </c>
      <c r="BG8091" s="1">
        <v>2011.0</v>
      </c>
    </row>
    <row r="8092">
      <c r="A8092" s="1">
        <v>1005056.0</v>
      </c>
      <c r="B8092" s="1" t="s">
        <v>34045</v>
      </c>
      <c r="C8092" s="2" t="s">
        <v>34046</v>
      </c>
      <c r="H8092" s="1" t="s">
        <v>34047</v>
      </c>
      <c r="I8092" s="1" t="s">
        <v>34048</v>
      </c>
      <c r="J8092" s="1" t="s">
        <v>3002</v>
      </c>
      <c r="K8092" s="1" t="s">
        <v>2008</v>
      </c>
      <c r="L8092" s="1">
        <v>39180.0</v>
      </c>
      <c r="M8092" s="1" t="s">
        <v>11720</v>
      </c>
      <c r="N8092" s="1" t="s">
        <v>34049</v>
      </c>
      <c r="U8092" s="1">
        <v>-90.881714</v>
      </c>
      <c r="V8092" s="1">
        <v>32.352737</v>
      </c>
      <c r="W8092" s="1" t="s">
        <v>392</v>
      </c>
      <c r="X8092" s="1" t="s">
        <v>70</v>
      </c>
      <c r="Y8092" s="1" t="s">
        <v>69</v>
      </c>
      <c r="Z8092" s="1" t="s">
        <v>70</v>
      </c>
      <c r="AA8092" s="1" t="s">
        <v>70</v>
      </c>
      <c r="AB8092" s="1" t="s">
        <v>70</v>
      </c>
      <c r="AC8092" s="1" t="s">
        <v>70</v>
      </c>
      <c r="AD8092" s="1" t="s">
        <v>69</v>
      </c>
      <c r="AE8092" s="1" t="s">
        <v>69</v>
      </c>
      <c r="AF8092" s="1" t="s">
        <v>70</v>
      </c>
      <c r="AG8092" s="1" t="s">
        <v>70</v>
      </c>
      <c r="AH8092" s="1" t="s">
        <v>70</v>
      </c>
      <c r="AI8092" s="1" t="s">
        <v>70</v>
      </c>
      <c r="AJ8092" s="1" t="s">
        <v>69</v>
      </c>
      <c r="AK8092" s="1" t="s">
        <v>69</v>
      </c>
      <c r="AL8092" s="1" t="s">
        <v>69</v>
      </c>
      <c r="AM8092" s="1" t="s">
        <v>69</v>
      </c>
      <c r="AN8092" s="1" t="s">
        <v>70</v>
      </c>
      <c r="AO8092" s="1" t="s">
        <v>70</v>
      </c>
      <c r="AP8092" s="1" t="s">
        <v>70</v>
      </c>
      <c r="AQ8092" s="1" t="s">
        <v>70</v>
      </c>
      <c r="AR8092" s="1" t="s">
        <v>69</v>
      </c>
      <c r="AS8092" s="1" t="s">
        <v>70</v>
      </c>
      <c r="AT8092" s="1" t="s">
        <v>69</v>
      </c>
      <c r="AU8092" s="1" t="s">
        <v>69</v>
      </c>
      <c r="AV8092" s="1" t="s">
        <v>70</v>
      </c>
      <c r="AW8092" s="1" t="s">
        <v>70</v>
      </c>
      <c r="AX8092" s="1" t="s">
        <v>70</v>
      </c>
      <c r="AY8092" s="1" t="s">
        <v>70</v>
      </c>
      <c r="AZ8092" s="1" t="s">
        <v>70</v>
      </c>
      <c r="BA8092" s="1" t="s">
        <v>70</v>
      </c>
      <c r="BB8092" s="1" t="s">
        <v>70</v>
      </c>
      <c r="BC8092" s="1" t="s">
        <v>70</v>
      </c>
      <c r="BD8092" s="1" t="s">
        <v>70</v>
      </c>
      <c r="BE8092" s="1" t="s">
        <v>70</v>
      </c>
      <c r="BF8092" s="1" t="s">
        <v>70</v>
      </c>
      <c r="BG8092" s="3">
        <v>41025.6</v>
      </c>
    </row>
    <row r="8093">
      <c r="A8093" s="1">
        <v>1012247.0</v>
      </c>
      <c r="B8093" s="1" t="s">
        <v>34050</v>
      </c>
      <c r="D8093" s="1" t="s">
        <v>34050</v>
      </c>
      <c r="H8093" s="1" t="s">
        <v>34051</v>
      </c>
      <c r="I8093" s="1" t="s">
        <v>34048</v>
      </c>
      <c r="J8093" s="1" t="s">
        <v>4443</v>
      </c>
      <c r="K8093" s="1" t="s">
        <v>575</v>
      </c>
      <c r="L8093" s="1">
        <v>49097.0</v>
      </c>
      <c r="M8093" s="1" t="s">
        <v>34052</v>
      </c>
      <c r="N8093" s="1" t="s">
        <v>1237</v>
      </c>
      <c r="U8093" s="1">
        <v>-85.528343</v>
      </c>
      <c r="V8093" s="1">
        <v>42.126553</v>
      </c>
      <c r="X8093" s="1" t="s">
        <v>69</v>
      </c>
      <c r="Y8093" s="1" t="s">
        <v>69</v>
      </c>
      <c r="Z8093" s="1" t="s">
        <v>70</v>
      </c>
      <c r="AA8093" s="1" t="s">
        <v>69</v>
      </c>
      <c r="AB8093" s="1" t="s">
        <v>69</v>
      </c>
      <c r="AC8093" s="1" t="s">
        <v>70</v>
      </c>
      <c r="AD8093" s="1" t="s">
        <v>70</v>
      </c>
      <c r="AE8093" s="1" t="s">
        <v>70</v>
      </c>
      <c r="AF8093" s="1" t="s">
        <v>70</v>
      </c>
      <c r="AG8093" s="1" t="s">
        <v>70</v>
      </c>
      <c r="AH8093" s="1" t="s">
        <v>70</v>
      </c>
      <c r="AI8093" s="1" t="s">
        <v>70</v>
      </c>
      <c r="AJ8093" s="1" t="s">
        <v>70</v>
      </c>
      <c r="AK8093" s="1" t="s">
        <v>70</v>
      </c>
      <c r="AL8093" s="1" t="s">
        <v>70</v>
      </c>
      <c r="AM8093" s="1" t="s">
        <v>70</v>
      </c>
      <c r="AN8093" s="1" t="s">
        <v>70</v>
      </c>
      <c r="AO8093" s="1" t="s">
        <v>69</v>
      </c>
      <c r="AP8093" s="1" t="s">
        <v>70</v>
      </c>
      <c r="AQ8093" s="1" t="s">
        <v>70</v>
      </c>
      <c r="AR8093" s="1" t="s">
        <v>70</v>
      </c>
      <c r="AS8093" s="1" t="s">
        <v>69</v>
      </c>
      <c r="AT8093" s="1" t="s">
        <v>69</v>
      </c>
      <c r="AU8093" s="1" t="s">
        <v>69</v>
      </c>
      <c r="AV8093" s="1" t="s">
        <v>70</v>
      </c>
      <c r="AW8093" s="1" t="s">
        <v>69</v>
      </c>
      <c r="AX8093" s="1" t="s">
        <v>70</v>
      </c>
      <c r="AY8093" s="1" t="s">
        <v>70</v>
      </c>
      <c r="AZ8093" s="1" t="s">
        <v>70</v>
      </c>
      <c r="BA8093" s="1" t="s">
        <v>70</v>
      </c>
      <c r="BB8093" s="1" t="s">
        <v>70</v>
      </c>
      <c r="BC8093" s="1" t="s">
        <v>70</v>
      </c>
      <c r="BD8093" s="1" t="s">
        <v>70</v>
      </c>
      <c r="BE8093" s="1" t="s">
        <v>70</v>
      </c>
      <c r="BF8093" s="1" t="s">
        <v>70</v>
      </c>
      <c r="BG8093" s="3">
        <v>43307.8</v>
      </c>
    </row>
    <row r="8094">
      <c r="A8094" s="1">
        <v>1005831.0</v>
      </c>
      <c r="B8094" s="1" t="s">
        <v>34053</v>
      </c>
      <c r="C8094" s="2" t="s">
        <v>34054</v>
      </c>
      <c r="H8094" s="1" t="s">
        <v>34055</v>
      </c>
      <c r="I8094" s="1" t="s">
        <v>34056</v>
      </c>
      <c r="J8094" s="1" t="s">
        <v>5283</v>
      </c>
      <c r="K8094" s="1" t="s">
        <v>96</v>
      </c>
      <c r="L8094" s="1">
        <v>14564.0</v>
      </c>
      <c r="M8094" s="1" t="s">
        <v>1135</v>
      </c>
      <c r="N8094" s="1" t="s">
        <v>34057</v>
      </c>
      <c r="U8094" s="1">
        <v>-77.408592</v>
      </c>
      <c r="V8094" s="1">
        <v>42.981335</v>
      </c>
      <c r="W8094" s="1" t="s">
        <v>392</v>
      </c>
      <c r="X8094" s="1" t="s">
        <v>70</v>
      </c>
      <c r="Y8094" s="1" t="s">
        <v>69</v>
      </c>
      <c r="Z8094" s="1" t="s">
        <v>69</v>
      </c>
      <c r="AA8094" s="1" t="s">
        <v>70</v>
      </c>
      <c r="AB8094" s="1" t="s">
        <v>70</v>
      </c>
      <c r="AC8094" s="1" t="s">
        <v>80</v>
      </c>
      <c r="AD8094" s="1" t="s">
        <v>69</v>
      </c>
      <c r="AE8094" s="1" t="s">
        <v>70</v>
      </c>
      <c r="AF8094" s="1" t="s">
        <v>70</v>
      </c>
      <c r="AG8094" s="1" t="s">
        <v>69</v>
      </c>
      <c r="AH8094" s="1" t="s">
        <v>69</v>
      </c>
      <c r="AI8094" s="1" t="s">
        <v>70</v>
      </c>
      <c r="AJ8094" s="1" t="s">
        <v>69</v>
      </c>
      <c r="AK8094" s="1" t="s">
        <v>69</v>
      </c>
      <c r="AL8094" s="1" t="s">
        <v>70</v>
      </c>
      <c r="AM8094" s="1" t="s">
        <v>69</v>
      </c>
      <c r="AN8094" s="1" t="s">
        <v>69</v>
      </c>
      <c r="AO8094" s="1" t="s">
        <v>69</v>
      </c>
      <c r="AP8094" s="1" t="s">
        <v>69</v>
      </c>
      <c r="AQ8094" s="1" t="s">
        <v>70</v>
      </c>
      <c r="AR8094" s="1" t="s">
        <v>69</v>
      </c>
      <c r="AS8094" s="1" t="s">
        <v>69</v>
      </c>
      <c r="AT8094" s="1" t="s">
        <v>69</v>
      </c>
      <c r="AU8094" s="1" t="s">
        <v>70</v>
      </c>
      <c r="AV8094" s="1" t="s">
        <v>69</v>
      </c>
      <c r="AW8094" s="1" t="s">
        <v>69</v>
      </c>
      <c r="AX8094" s="1" t="s">
        <v>70</v>
      </c>
      <c r="AY8094" s="1" t="s">
        <v>70</v>
      </c>
      <c r="AZ8094" s="1" t="s">
        <v>70</v>
      </c>
      <c r="BA8094" s="1" t="s">
        <v>70</v>
      </c>
      <c r="BB8094" s="1" t="s">
        <v>70</v>
      </c>
      <c r="BC8094" s="1" t="s">
        <v>70</v>
      </c>
      <c r="BD8094" s="1" t="s">
        <v>70</v>
      </c>
      <c r="BE8094" s="1" t="s">
        <v>70</v>
      </c>
      <c r="BF8094" s="1" t="s">
        <v>70</v>
      </c>
      <c r="BG8094" s="3">
        <v>41046.645833333336</v>
      </c>
    </row>
    <row r="8095">
      <c r="A8095" s="1">
        <v>1009197.0</v>
      </c>
      <c r="B8095" s="1" t="s">
        <v>34058</v>
      </c>
      <c r="C8095" s="2" t="s">
        <v>34059</v>
      </c>
      <c r="H8095" s="1" t="s">
        <v>34060</v>
      </c>
      <c r="I8095" s="1" t="s">
        <v>34056</v>
      </c>
      <c r="K8095" s="1" t="s">
        <v>1088</v>
      </c>
      <c r="L8095" s="1">
        <v>83455.0</v>
      </c>
      <c r="U8095" s="1">
        <v>-111.111</v>
      </c>
      <c r="V8095" s="1">
        <v>43.603901</v>
      </c>
      <c r="X8095" s="1" t="s">
        <v>69</v>
      </c>
      <c r="Y8095" s="1" t="s">
        <v>70</v>
      </c>
      <c r="Z8095" s="1" t="s">
        <v>70</v>
      </c>
      <c r="AA8095" s="1" t="s">
        <v>70</v>
      </c>
      <c r="AB8095" s="1" t="s">
        <v>70</v>
      </c>
      <c r="AC8095" s="1" t="s">
        <v>80</v>
      </c>
      <c r="BG8095" s="1">
        <v>2013.0</v>
      </c>
    </row>
    <row r="8096">
      <c r="A8096" s="1">
        <v>1019513.0</v>
      </c>
      <c r="B8096" s="1" t="s">
        <v>34061</v>
      </c>
      <c r="C8096" s="2" t="s">
        <v>34062</v>
      </c>
      <c r="D8096" s="2" t="s">
        <v>34063</v>
      </c>
      <c r="G8096" s="1" t="s">
        <v>34064</v>
      </c>
      <c r="H8096" s="1" t="s">
        <v>34065</v>
      </c>
      <c r="I8096" s="1" t="s">
        <v>9810</v>
      </c>
      <c r="J8096" s="1" t="s">
        <v>9810</v>
      </c>
      <c r="K8096" s="1" t="s">
        <v>785</v>
      </c>
      <c r="L8096" s="1">
        <v>77901.0</v>
      </c>
      <c r="M8096" s="1" t="s">
        <v>720</v>
      </c>
      <c r="N8096" s="1" t="s">
        <v>79</v>
      </c>
      <c r="U8096" s="1">
        <v>-97.000969</v>
      </c>
      <c r="V8096" s="1">
        <v>28.821562</v>
      </c>
      <c r="X8096" s="1" t="s">
        <v>69</v>
      </c>
      <c r="Y8096" s="1" t="s">
        <v>70</v>
      </c>
      <c r="Z8096" s="1" t="s">
        <v>70</v>
      </c>
      <c r="AA8096" s="1" t="s">
        <v>70</v>
      </c>
      <c r="AB8096" s="1" t="s">
        <v>69</v>
      </c>
      <c r="AC8096" s="1" t="s">
        <v>70</v>
      </c>
      <c r="AD8096" s="1" t="s">
        <v>69</v>
      </c>
      <c r="AE8096" s="1" t="s">
        <v>70</v>
      </c>
      <c r="AF8096" s="1" t="s">
        <v>69</v>
      </c>
      <c r="AG8096" s="1" t="s">
        <v>70</v>
      </c>
      <c r="AH8096" s="1" t="s">
        <v>69</v>
      </c>
      <c r="AI8096" s="1" t="s">
        <v>70</v>
      </c>
      <c r="AJ8096" s="1" t="s">
        <v>69</v>
      </c>
      <c r="AK8096" s="1" t="s">
        <v>69</v>
      </c>
      <c r="AL8096" s="1" t="s">
        <v>69</v>
      </c>
      <c r="AM8096" s="1" t="s">
        <v>69</v>
      </c>
      <c r="AN8096" s="1" t="s">
        <v>70</v>
      </c>
      <c r="AO8096" s="1" t="s">
        <v>69</v>
      </c>
      <c r="AP8096" s="1" t="s">
        <v>70</v>
      </c>
      <c r="AQ8096" s="1" t="s">
        <v>69</v>
      </c>
      <c r="AR8096" s="1" t="s">
        <v>69</v>
      </c>
      <c r="AS8096" s="1" t="s">
        <v>69</v>
      </c>
      <c r="AT8096" s="1" t="s">
        <v>69</v>
      </c>
      <c r="AU8096" s="1" t="s">
        <v>69</v>
      </c>
      <c r="AV8096" s="1" t="s">
        <v>70</v>
      </c>
      <c r="AW8096" s="1" t="s">
        <v>69</v>
      </c>
      <c r="AX8096" s="1" t="s">
        <v>70</v>
      </c>
      <c r="AY8096" s="1" t="s">
        <v>70</v>
      </c>
      <c r="AZ8096" s="1" t="s">
        <v>69</v>
      </c>
      <c r="BA8096" s="1" t="s">
        <v>69</v>
      </c>
      <c r="BB8096" s="1" t="s">
        <v>70</v>
      </c>
      <c r="BC8096" s="1" t="s">
        <v>70</v>
      </c>
      <c r="BD8096" s="1" t="s">
        <v>70</v>
      </c>
      <c r="BE8096" s="1" t="s">
        <v>70</v>
      </c>
      <c r="BF8096" s="1" t="s">
        <v>70</v>
      </c>
      <c r="BG8096" s="3">
        <v>43592.50902777778</v>
      </c>
    </row>
    <row r="8097">
      <c r="A8097" s="1">
        <v>1001235.0</v>
      </c>
      <c r="B8097" s="1" t="s">
        <v>34066</v>
      </c>
      <c r="H8097" s="1" t="s">
        <v>34067</v>
      </c>
      <c r="I8097" s="1" t="s">
        <v>1804</v>
      </c>
      <c r="J8097" s="1" t="s">
        <v>1805</v>
      </c>
      <c r="K8097" s="1" t="s">
        <v>670</v>
      </c>
      <c r="L8097" s="1">
        <v>28805.0</v>
      </c>
      <c r="U8097" s="1">
        <v>-82.467102</v>
      </c>
      <c r="V8097" s="1">
        <v>35.583599</v>
      </c>
      <c r="X8097" s="1" t="s">
        <v>70</v>
      </c>
      <c r="Y8097" s="1" t="s">
        <v>70</v>
      </c>
      <c r="Z8097" s="1" t="s">
        <v>70</v>
      </c>
      <c r="AA8097" s="1" t="s">
        <v>70</v>
      </c>
      <c r="AB8097" s="1" t="s">
        <v>70</v>
      </c>
      <c r="AC8097" s="1" t="s">
        <v>80</v>
      </c>
      <c r="BG8097" s="1">
        <v>2009.0</v>
      </c>
    </row>
    <row r="8098">
      <c r="A8098" s="1">
        <v>1003615.0</v>
      </c>
      <c r="B8098" s="1" t="s">
        <v>34068</v>
      </c>
      <c r="H8098" s="1" t="s">
        <v>34069</v>
      </c>
      <c r="I8098" s="1" t="s">
        <v>18052</v>
      </c>
      <c r="J8098" s="1" t="s">
        <v>15397</v>
      </c>
      <c r="K8098" s="1" t="s">
        <v>637</v>
      </c>
      <c r="L8098" s="1">
        <v>96766.0</v>
      </c>
      <c r="U8098" s="1">
        <v>-159.355</v>
      </c>
      <c r="V8098" s="1">
        <v>21.972799</v>
      </c>
      <c r="X8098" s="1" t="s">
        <v>70</v>
      </c>
      <c r="Y8098" s="1" t="s">
        <v>70</v>
      </c>
      <c r="Z8098" s="1" t="s">
        <v>70</v>
      </c>
      <c r="AA8098" s="1" t="s">
        <v>70</v>
      </c>
      <c r="AB8098" s="1" t="s">
        <v>70</v>
      </c>
      <c r="AC8098" s="1" t="s">
        <v>80</v>
      </c>
      <c r="BG8098" s="1">
        <v>2009.0</v>
      </c>
    </row>
    <row r="8099">
      <c r="A8099" s="1">
        <v>1012604.0</v>
      </c>
      <c r="B8099" s="1" t="s">
        <v>34070</v>
      </c>
      <c r="C8099" s="2" t="s">
        <v>34071</v>
      </c>
      <c r="D8099" s="2" t="s">
        <v>34072</v>
      </c>
      <c r="H8099" s="1" t="s">
        <v>34073</v>
      </c>
      <c r="I8099" s="1" t="s">
        <v>34074</v>
      </c>
      <c r="J8099" s="1" t="s">
        <v>1387</v>
      </c>
      <c r="K8099" s="1" t="s">
        <v>181</v>
      </c>
      <c r="L8099" s="1">
        <v>22180.0</v>
      </c>
      <c r="M8099" s="1" t="s">
        <v>661</v>
      </c>
      <c r="N8099" s="1" t="s">
        <v>3224</v>
      </c>
      <c r="U8099" s="1">
        <v>-77.262886</v>
      </c>
      <c r="V8099" s="1">
        <v>38.899197</v>
      </c>
      <c r="X8099" s="1" t="s">
        <v>69</v>
      </c>
      <c r="Y8099" s="1" t="s">
        <v>70</v>
      </c>
      <c r="Z8099" s="1" t="s">
        <v>70</v>
      </c>
      <c r="AA8099" s="1" t="s">
        <v>70</v>
      </c>
      <c r="AB8099" s="1" t="s">
        <v>70</v>
      </c>
      <c r="AC8099" s="1" t="s">
        <v>70</v>
      </c>
      <c r="AD8099" s="1" t="s">
        <v>69</v>
      </c>
      <c r="AE8099" s="1" t="s">
        <v>69</v>
      </c>
      <c r="AF8099" s="1" t="s">
        <v>70</v>
      </c>
      <c r="AG8099" s="1" t="s">
        <v>69</v>
      </c>
      <c r="AH8099" s="1" t="s">
        <v>69</v>
      </c>
      <c r="AI8099" s="1" t="s">
        <v>69</v>
      </c>
      <c r="AJ8099" s="1" t="s">
        <v>69</v>
      </c>
      <c r="AK8099" s="1" t="s">
        <v>69</v>
      </c>
      <c r="AL8099" s="1" t="s">
        <v>69</v>
      </c>
      <c r="AM8099" s="1" t="s">
        <v>69</v>
      </c>
      <c r="AN8099" s="1" t="s">
        <v>70</v>
      </c>
      <c r="AO8099" s="1" t="s">
        <v>69</v>
      </c>
      <c r="AP8099" s="1" t="s">
        <v>70</v>
      </c>
      <c r="AQ8099" s="1" t="s">
        <v>69</v>
      </c>
      <c r="AR8099" s="1" t="s">
        <v>69</v>
      </c>
      <c r="AS8099" s="1" t="s">
        <v>69</v>
      </c>
      <c r="AT8099" s="1" t="s">
        <v>69</v>
      </c>
      <c r="AU8099" s="1" t="s">
        <v>69</v>
      </c>
      <c r="AV8099" s="1" t="s">
        <v>69</v>
      </c>
      <c r="AW8099" s="1" t="s">
        <v>70</v>
      </c>
      <c r="AX8099" s="1" t="s">
        <v>69</v>
      </c>
      <c r="AY8099" s="1" t="s">
        <v>70</v>
      </c>
      <c r="AZ8099" s="1" t="s">
        <v>69</v>
      </c>
      <c r="BA8099" s="1" t="s">
        <v>70</v>
      </c>
      <c r="BB8099" s="1" t="s">
        <v>69</v>
      </c>
      <c r="BC8099" s="1" t="s">
        <v>69</v>
      </c>
      <c r="BD8099" s="1" t="s">
        <v>69</v>
      </c>
      <c r="BE8099" s="1" t="s">
        <v>70</v>
      </c>
      <c r="BF8099" s="1" t="s">
        <v>70</v>
      </c>
      <c r="BG8099" s="3">
        <v>42565.63680555556</v>
      </c>
    </row>
    <row r="8100">
      <c r="A8100" s="1">
        <v>1018856.0</v>
      </c>
      <c r="B8100" s="1" t="s">
        <v>34075</v>
      </c>
      <c r="D8100" s="2" t="s">
        <v>34076</v>
      </c>
      <c r="H8100" s="1" t="s">
        <v>34077</v>
      </c>
      <c r="I8100" s="1" t="s">
        <v>34078</v>
      </c>
      <c r="J8100" s="1" t="s">
        <v>4200</v>
      </c>
      <c r="K8100" s="1" t="s">
        <v>211</v>
      </c>
      <c r="L8100" s="1">
        <v>32940.0</v>
      </c>
      <c r="M8100" s="1" t="s">
        <v>34079</v>
      </c>
      <c r="N8100" s="1" t="s">
        <v>34080</v>
      </c>
      <c r="U8100" s="1">
        <v>-80.729012</v>
      </c>
      <c r="V8100" s="1">
        <v>28.248358</v>
      </c>
      <c r="X8100" s="1" t="s">
        <v>69</v>
      </c>
      <c r="Y8100" s="1" t="s">
        <v>70</v>
      </c>
      <c r="Z8100" s="1" t="s">
        <v>70</v>
      </c>
      <c r="AA8100" s="1" t="s">
        <v>70</v>
      </c>
      <c r="AB8100" s="1" t="s">
        <v>70</v>
      </c>
      <c r="AC8100" s="1" t="s">
        <v>70</v>
      </c>
      <c r="AD8100" s="1" t="s">
        <v>69</v>
      </c>
      <c r="AE8100" s="1" t="s">
        <v>69</v>
      </c>
      <c r="AF8100" s="1" t="s">
        <v>69</v>
      </c>
      <c r="AG8100" s="1" t="s">
        <v>70</v>
      </c>
      <c r="AH8100" s="1" t="s">
        <v>69</v>
      </c>
      <c r="AI8100" s="1" t="s">
        <v>70</v>
      </c>
      <c r="AJ8100" s="1" t="s">
        <v>69</v>
      </c>
      <c r="AK8100" s="1" t="s">
        <v>69</v>
      </c>
      <c r="AL8100" s="1" t="s">
        <v>69</v>
      </c>
      <c r="AM8100" s="1" t="s">
        <v>70</v>
      </c>
      <c r="AN8100" s="1" t="s">
        <v>70</v>
      </c>
      <c r="AO8100" s="1" t="s">
        <v>70</v>
      </c>
      <c r="AP8100" s="1" t="s">
        <v>70</v>
      </c>
      <c r="AQ8100" s="1" t="s">
        <v>70</v>
      </c>
      <c r="AR8100" s="1" t="s">
        <v>69</v>
      </c>
      <c r="AS8100" s="1" t="s">
        <v>70</v>
      </c>
      <c r="AT8100" s="1" t="s">
        <v>69</v>
      </c>
      <c r="AU8100" s="1" t="s">
        <v>69</v>
      </c>
      <c r="AV8100" s="1" t="s">
        <v>69</v>
      </c>
      <c r="AW8100" s="1" t="s">
        <v>70</v>
      </c>
      <c r="AX8100" s="1" t="s">
        <v>70</v>
      </c>
      <c r="AY8100" s="1" t="s">
        <v>70</v>
      </c>
      <c r="AZ8100" s="1" t="s">
        <v>69</v>
      </c>
      <c r="BA8100" s="1" t="s">
        <v>70</v>
      </c>
      <c r="BB8100" s="1" t="s">
        <v>69</v>
      </c>
      <c r="BC8100" s="1" t="s">
        <v>70</v>
      </c>
      <c r="BD8100" s="1" t="s">
        <v>69</v>
      </c>
      <c r="BE8100" s="1" t="s">
        <v>70</v>
      </c>
      <c r="BF8100" s="1" t="s">
        <v>70</v>
      </c>
      <c r="BG8100" s="3">
        <v>43034.49791666667</v>
      </c>
    </row>
    <row r="8101">
      <c r="A8101" s="1">
        <v>1004344.0</v>
      </c>
      <c r="B8101" s="1" t="s">
        <v>34081</v>
      </c>
      <c r="C8101" s="2" t="s">
        <v>3043</v>
      </c>
      <c r="D8101" s="2" t="s">
        <v>34082</v>
      </c>
      <c r="E8101" s="2" t="s">
        <v>3045</v>
      </c>
      <c r="G8101" s="2" t="s">
        <v>3046</v>
      </c>
      <c r="H8101" s="1" t="s">
        <v>34083</v>
      </c>
      <c r="I8101" s="1" t="s">
        <v>34084</v>
      </c>
      <c r="J8101" s="1" t="s">
        <v>647</v>
      </c>
      <c r="K8101" s="1" t="s">
        <v>203</v>
      </c>
      <c r="L8101" s="1">
        <v>60181.0</v>
      </c>
      <c r="M8101" s="1" t="s">
        <v>14842</v>
      </c>
      <c r="N8101" s="1" t="s">
        <v>1144</v>
      </c>
      <c r="U8101" s="1">
        <v>-87.978966</v>
      </c>
      <c r="V8101" s="1">
        <v>41.883335</v>
      </c>
      <c r="X8101" s="1" t="s">
        <v>69</v>
      </c>
      <c r="Y8101" s="1" t="s">
        <v>70</v>
      </c>
      <c r="Z8101" s="1" t="s">
        <v>70</v>
      </c>
      <c r="AA8101" s="1" t="s">
        <v>70</v>
      </c>
      <c r="AB8101" s="1" t="s">
        <v>69</v>
      </c>
      <c r="AC8101" s="1" t="s">
        <v>69</v>
      </c>
      <c r="AD8101" s="1" t="s">
        <v>69</v>
      </c>
      <c r="AE8101" s="1" t="s">
        <v>69</v>
      </c>
      <c r="AF8101" s="1" t="s">
        <v>69</v>
      </c>
      <c r="AG8101" s="1" t="s">
        <v>69</v>
      </c>
      <c r="AH8101" s="1" t="s">
        <v>69</v>
      </c>
      <c r="AI8101" s="1" t="s">
        <v>69</v>
      </c>
      <c r="AJ8101" s="1" t="s">
        <v>69</v>
      </c>
      <c r="AK8101" s="1" t="s">
        <v>69</v>
      </c>
      <c r="AL8101" s="1" t="s">
        <v>69</v>
      </c>
      <c r="AM8101" s="1" t="s">
        <v>69</v>
      </c>
      <c r="AN8101" s="1" t="s">
        <v>69</v>
      </c>
      <c r="AO8101" s="1" t="s">
        <v>69</v>
      </c>
      <c r="AP8101" s="1" t="s">
        <v>70</v>
      </c>
      <c r="AQ8101" s="1" t="s">
        <v>69</v>
      </c>
      <c r="AR8101" s="1" t="s">
        <v>69</v>
      </c>
      <c r="AS8101" s="1" t="s">
        <v>69</v>
      </c>
      <c r="AT8101" s="1" t="s">
        <v>69</v>
      </c>
      <c r="AU8101" s="1" t="s">
        <v>69</v>
      </c>
      <c r="AV8101" s="1" t="s">
        <v>69</v>
      </c>
      <c r="AW8101" s="1" t="s">
        <v>70</v>
      </c>
      <c r="AX8101" s="1" t="s">
        <v>69</v>
      </c>
      <c r="AY8101" s="1" t="s">
        <v>69</v>
      </c>
      <c r="AZ8101" s="1" t="s">
        <v>69</v>
      </c>
      <c r="BA8101" s="1" t="s">
        <v>69</v>
      </c>
      <c r="BB8101" s="1" t="s">
        <v>69</v>
      </c>
      <c r="BC8101" s="1" t="s">
        <v>69</v>
      </c>
      <c r="BD8101" s="1" t="s">
        <v>69</v>
      </c>
      <c r="BE8101" s="1" t="s">
        <v>69</v>
      </c>
      <c r="BF8101" s="1" t="s">
        <v>69</v>
      </c>
      <c r="BG8101" s="3">
        <v>42548.7</v>
      </c>
    </row>
    <row r="8102">
      <c r="A8102" s="1">
        <v>1005718.0</v>
      </c>
      <c r="B8102" s="1" t="s">
        <v>34085</v>
      </c>
      <c r="C8102" s="2" t="s">
        <v>34086</v>
      </c>
      <c r="H8102" s="1" t="s">
        <v>34087</v>
      </c>
      <c r="I8102" s="1" t="s">
        <v>34088</v>
      </c>
      <c r="J8102" s="1" t="s">
        <v>170</v>
      </c>
      <c r="K8102" s="1" t="s">
        <v>171</v>
      </c>
      <c r="L8102" s="1">
        <v>55418.0</v>
      </c>
      <c r="M8102" s="1" t="s">
        <v>1407</v>
      </c>
      <c r="N8102" s="1" t="s">
        <v>34089</v>
      </c>
      <c r="U8102" s="1">
        <v>-93.219147</v>
      </c>
      <c r="V8102" s="1">
        <v>45.015091</v>
      </c>
      <c r="W8102" s="1" t="s">
        <v>99</v>
      </c>
      <c r="X8102" s="1" t="s">
        <v>69</v>
      </c>
      <c r="Y8102" s="1" t="s">
        <v>70</v>
      </c>
      <c r="Z8102" s="1" t="s">
        <v>69</v>
      </c>
      <c r="AA8102" s="1" t="s">
        <v>69</v>
      </c>
      <c r="AB8102" s="1" t="s">
        <v>70</v>
      </c>
      <c r="AC8102" s="1" t="s">
        <v>70</v>
      </c>
      <c r="AD8102" s="1" t="s">
        <v>70</v>
      </c>
      <c r="AE8102" s="1" t="s">
        <v>70</v>
      </c>
      <c r="AF8102" s="1" t="s">
        <v>70</v>
      </c>
      <c r="AG8102" s="1" t="s">
        <v>69</v>
      </c>
      <c r="AH8102" s="1" t="s">
        <v>70</v>
      </c>
      <c r="AI8102" s="1" t="s">
        <v>70</v>
      </c>
      <c r="AJ8102" s="1" t="s">
        <v>70</v>
      </c>
      <c r="AK8102" s="1" t="s">
        <v>69</v>
      </c>
      <c r="AL8102" s="1" t="s">
        <v>70</v>
      </c>
      <c r="AM8102" s="1" t="s">
        <v>69</v>
      </c>
      <c r="AN8102" s="1" t="s">
        <v>70</v>
      </c>
      <c r="AO8102" s="1" t="s">
        <v>69</v>
      </c>
      <c r="AP8102" s="1" t="s">
        <v>70</v>
      </c>
      <c r="AQ8102" s="1" t="s">
        <v>70</v>
      </c>
      <c r="AR8102" s="1" t="s">
        <v>70</v>
      </c>
      <c r="AS8102" s="1" t="s">
        <v>70</v>
      </c>
      <c r="AT8102" s="1" t="s">
        <v>70</v>
      </c>
      <c r="AU8102" s="1" t="s">
        <v>69</v>
      </c>
      <c r="AV8102" s="1" t="s">
        <v>70</v>
      </c>
      <c r="AW8102" s="1" t="s">
        <v>70</v>
      </c>
      <c r="AX8102" s="1" t="s">
        <v>70</v>
      </c>
      <c r="AY8102" s="1" t="s">
        <v>70</v>
      </c>
      <c r="AZ8102" s="1" t="s">
        <v>70</v>
      </c>
      <c r="BA8102" s="1" t="s">
        <v>70</v>
      </c>
      <c r="BB8102" s="1" t="s">
        <v>70</v>
      </c>
      <c r="BC8102" s="1" t="s">
        <v>70</v>
      </c>
      <c r="BD8102" s="1" t="s">
        <v>70</v>
      </c>
      <c r="BE8102" s="1" t="s">
        <v>70</v>
      </c>
      <c r="BF8102" s="1" t="s">
        <v>70</v>
      </c>
      <c r="BG8102" s="3">
        <v>41036.44583333333</v>
      </c>
    </row>
    <row r="8103">
      <c r="A8103" s="1">
        <v>1011315.0</v>
      </c>
      <c r="B8103" s="1" t="s">
        <v>34085</v>
      </c>
      <c r="C8103" s="2" t="s">
        <v>34090</v>
      </c>
      <c r="D8103" s="2" t="s">
        <v>34091</v>
      </c>
      <c r="H8103" s="1" t="s">
        <v>34092</v>
      </c>
      <c r="I8103" s="1" t="s">
        <v>310</v>
      </c>
      <c r="J8103" s="1" t="s">
        <v>2355</v>
      </c>
      <c r="K8103" s="1" t="s">
        <v>311</v>
      </c>
      <c r="L8103" s="1">
        <v>21229.0</v>
      </c>
      <c r="M8103" s="1" t="s">
        <v>19472</v>
      </c>
      <c r="N8103" s="1" t="s">
        <v>205</v>
      </c>
      <c r="U8103" s="1">
        <v>-76.690811</v>
      </c>
      <c r="V8103" s="1">
        <v>39.293083</v>
      </c>
      <c r="X8103" s="1" t="s">
        <v>69</v>
      </c>
      <c r="Y8103" s="1" t="s">
        <v>69</v>
      </c>
      <c r="Z8103" s="1" t="s">
        <v>69</v>
      </c>
      <c r="AA8103" s="1" t="s">
        <v>69</v>
      </c>
      <c r="AB8103" s="1" t="s">
        <v>69</v>
      </c>
      <c r="AC8103" s="1" t="s">
        <v>69</v>
      </c>
      <c r="AD8103" s="1" t="s">
        <v>69</v>
      </c>
      <c r="AE8103" s="1" t="s">
        <v>70</v>
      </c>
      <c r="AF8103" s="1" t="s">
        <v>69</v>
      </c>
      <c r="AG8103" s="1" t="s">
        <v>69</v>
      </c>
      <c r="AH8103" s="1" t="s">
        <v>69</v>
      </c>
      <c r="AI8103" s="1" t="s">
        <v>70</v>
      </c>
      <c r="AJ8103" s="1" t="s">
        <v>69</v>
      </c>
      <c r="AK8103" s="1" t="s">
        <v>69</v>
      </c>
      <c r="AL8103" s="1" t="s">
        <v>69</v>
      </c>
      <c r="AM8103" s="1" t="s">
        <v>70</v>
      </c>
      <c r="AN8103" s="1" t="s">
        <v>70</v>
      </c>
      <c r="AO8103" s="1" t="s">
        <v>70</v>
      </c>
      <c r="AP8103" s="1" t="s">
        <v>70</v>
      </c>
      <c r="AQ8103" s="1" t="s">
        <v>70</v>
      </c>
      <c r="AR8103" s="1" t="s">
        <v>69</v>
      </c>
      <c r="AS8103" s="1" t="s">
        <v>69</v>
      </c>
      <c r="AT8103" s="1" t="s">
        <v>69</v>
      </c>
      <c r="AU8103" s="1" t="s">
        <v>69</v>
      </c>
      <c r="AV8103" s="1" t="s">
        <v>70</v>
      </c>
      <c r="AW8103" s="1" t="s">
        <v>70</v>
      </c>
      <c r="AX8103" s="1" t="s">
        <v>69</v>
      </c>
      <c r="AY8103" s="1" t="s">
        <v>70</v>
      </c>
      <c r="AZ8103" s="1" t="s">
        <v>69</v>
      </c>
      <c r="BA8103" s="1" t="s">
        <v>70</v>
      </c>
      <c r="BB8103" s="1" t="s">
        <v>69</v>
      </c>
      <c r="BC8103" s="1" t="s">
        <v>70</v>
      </c>
      <c r="BD8103" s="1" t="s">
        <v>70</v>
      </c>
      <c r="BE8103" s="1" t="s">
        <v>70</v>
      </c>
      <c r="BF8103" s="1" t="s">
        <v>70</v>
      </c>
      <c r="BG8103" s="3">
        <v>42194.67083333333</v>
      </c>
    </row>
    <row r="8104">
      <c r="A8104" s="1">
        <v>1007540.0</v>
      </c>
      <c r="B8104" s="1" t="s">
        <v>34093</v>
      </c>
      <c r="H8104" s="1" t="s">
        <v>34094</v>
      </c>
      <c r="I8104" s="1" t="s">
        <v>938</v>
      </c>
      <c r="K8104" s="1" t="s">
        <v>637</v>
      </c>
      <c r="L8104" s="1">
        <v>96740.0</v>
      </c>
      <c r="U8104" s="1">
        <v>-155.992</v>
      </c>
      <c r="V8104" s="1">
        <v>19.6373</v>
      </c>
      <c r="X8104" s="1" t="s">
        <v>70</v>
      </c>
      <c r="Y8104" s="1" t="s">
        <v>70</v>
      </c>
      <c r="Z8104" s="1" t="s">
        <v>70</v>
      </c>
      <c r="AA8104" s="1" t="s">
        <v>70</v>
      </c>
      <c r="AB8104" s="1" t="s">
        <v>70</v>
      </c>
      <c r="AC8104" s="1" t="s">
        <v>80</v>
      </c>
      <c r="BG8104" s="1">
        <v>2009.0</v>
      </c>
    </row>
    <row r="8105">
      <c r="A8105" s="1">
        <v>1000815.0</v>
      </c>
      <c r="B8105" s="1" t="s">
        <v>34095</v>
      </c>
      <c r="C8105" s="2" t="s">
        <v>34096</v>
      </c>
      <c r="H8105" s="1" t="s">
        <v>34097</v>
      </c>
      <c r="I8105" s="1" t="s">
        <v>123</v>
      </c>
      <c r="J8105" s="1" t="s">
        <v>124</v>
      </c>
      <c r="K8105" s="1" t="s">
        <v>125</v>
      </c>
      <c r="L8105" s="1">
        <v>19802.0</v>
      </c>
      <c r="M8105" s="1" t="s">
        <v>1135</v>
      </c>
      <c r="N8105" s="1" t="s">
        <v>4064</v>
      </c>
      <c r="U8105" s="1">
        <v>-75.540703</v>
      </c>
      <c r="V8105" s="1">
        <v>39.752586</v>
      </c>
      <c r="W8105" s="1" t="s">
        <v>136</v>
      </c>
      <c r="X8105" s="1" t="s">
        <v>69</v>
      </c>
      <c r="Y8105" s="1" t="s">
        <v>70</v>
      </c>
      <c r="Z8105" s="1" t="s">
        <v>70</v>
      </c>
      <c r="AA8105" s="1" t="s">
        <v>70</v>
      </c>
      <c r="AB8105" s="1" t="s">
        <v>69</v>
      </c>
      <c r="AC8105" s="1" t="s">
        <v>80</v>
      </c>
      <c r="AD8105" s="1" t="s">
        <v>70</v>
      </c>
      <c r="AE8105" s="1" t="s">
        <v>70</v>
      </c>
      <c r="AF8105" s="1" t="s">
        <v>70</v>
      </c>
      <c r="AG8105" s="1" t="s">
        <v>70</v>
      </c>
      <c r="AH8105" s="1" t="s">
        <v>70</v>
      </c>
      <c r="AI8105" s="1" t="s">
        <v>70</v>
      </c>
      <c r="AJ8105" s="1" t="s">
        <v>70</v>
      </c>
      <c r="AK8105" s="1" t="s">
        <v>69</v>
      </c>
      <c r="AL8105" s="1" t="s">
        <v>70</v>
      </c>
      <c r="AM8105" s="1" t="s">
        <v>70</v>
      </c>
      <c r="AN8105" s="1" t="s">
        <v>70</v>
      </c>
      <c r="AO8105" s="1" t="s">
        <v>70</v>
      </c>
      <c r="AP8105" s="1" t="s">
        <v>70</v>
      </c>
      <c r="AQ8105" s="1" t="s">
        <v>70</v>
      </c>
      <c r="AR8105" s="1" t="s">
        <v>70</v>
      </c>
      <c r="AS8105" s="1" t="s">
        <v>70</v>
      </c>
      <c r="AT8105" s="1" t="s">
        <v>70</v>
      </c>
      <c r="AU8105" s="1" t="s">
        <v>70</v>
      </c>
      <c r="AV8105" s="1" t="s">
        <v>70</v>
      </c>
      <c r="AW8105" s="1" t="s">
        <v>70</v>
      </c>
      <c r="AX8105" s="1" t="s">
        <v>70</v>
      </c>
      <c r="AY8105" s="1" t="s">
        <v>70</v>
      </c>
      <c r="AZ8105" s="1" t="s">
        <v>70</v>
      </c>
      <c r="BA8105" s="1" t="s">
        <v>70</v>
      </c>
      <c r="BB8105" s="1" t="s">
        <v>70</v>
      </c>
      <c r="BC8105" s="1" t="s">
        <v>70</v>
      </c>
      <c r="BD8105" s="1" t="s">
        <v>70</v>
      </c>
      <c r="BE8105" s="1" t="s">
        <v>70</v>
      </c>
      <c r="BF8105" s="1" t="s">
        <v>70</v>
      </c>
      <c r="BG8105" s="3">
        <v>41046.638194444444</v>
      </c>
    </row>
    <row r="8106">
      <c r="A8106" s="1">
        <v>1007544.0</v>
      </c>
      <c r="B8106" s="1" t="s">
        <v>34098</v>
      </c>
      <c r="H8106" s="1" t="s">
        <v>34099</v>
      </c>
      <c r="I8106" s="1" t="s">
        <v>9223</v>
      </c>
      <c r="J8106" s="1" t="s">
        <v>27986</v>
      </c>
      <c r="K8106" s="1" t="s">
        <v>322</v>
      </c>
      <c r="U8106" s="1">
        <v>-87.2295</v>
      </c>
      <c r="V8106" s="1">
        <v>39.763199</v>
      </c>
      <c r="X8106" s="1" t="s">
        <v>70</v>
      </c>
      <c r="Y8106" s="1" t="s">
        <v>70</v>
      </c>
      <c r="Z8106" s="1" t="s">
        <v>70</v>
      </c>
      <c r="AA8106" s="1" t="s">
        <v>70</v>
      </c>
      <c r="AB8106" s="1" t="s">
        <v>70</v>
      </c>
      <c r="AC8106" s="1" t="s">
        <v>80</v>
      </c>
      <c r="BG8106" s="1">
        <v>2011.0</v>
      </c>
    </row>
    <row r="8107">
      <c r="A8107" s="1">
        <v>1012297.0</v>
      </c>
      <c r="B8107" s="1" t="s">
        <v>34100</v>
      </c>
      <c r="C8107" s="2" t="s">
        <v>34101</v>
      </c>
      <c r="D8107" s="2" t="s">
        <v>34102</v>
      </c>
      <c r="H8107" s="1" t="s">
        <v>34103</v>
      </c>
      <c r="I8107" s="1" t="s">
        <v>4077</v>
      </c>
      <c r="J8107" s="1" t="s">
        <v>76</v>
      </c>
      <c r="K8107" s="1" t="s">
        <v>77</v>
      </c>
      <c r="L8107" s="1">
        <v>44105.0</v>
      </c>
      <c r="M8107" s="1" t="s">
        <v>34104</v>
      </c>
      <c r="N8107" s="1" t="s">
        <v>2199</v>
      </c>
      <c r="U8107" s="1">
        <v>-81.654594</v>
      </c>
      <c r="V8107" s="1">
        <v>41.455723</v>
      </c>
      <c r="X8107" s="1" t="s">
        <v>69</v>
      </c>
      <c r="Y8107" s="1" t="s">
        <v>70</v>
      </c>
      <c r="Z8107" s="1" t="s">
        <v>70</v>
      </c>
      <c r="AA8107" s="1" t="s">
        <v>70</v>
      </c>
      <c r="AB8107" s="1" t="s">
        <v>69</v>
      </c>
      <c r="AC8107" s="1" t="s">
        <v>80</v>
      </c>
      <c r="AD8107" s="1" t="s">
        <v>69</v>
      </c>
      <c r="AE8107" s="1" t="s">
        <v>70</v>
      </c>
      <c r="AF8107" s="1" t="s">
        <v>70</v>
      </c>
      <c r="AG8107" s="1" t="s">
        <v>70</v>
      </c>
      <c r="AH8107" s="1" t="s">
        <v>70</v>
      </c>
      <c r="AI8107" s="1" t="s">
        <v>70</v>
      </c>
      <c r="AJ8107" s="1" t="s">
        <v>69</v>
      </c>
      <c r="AK8107" s="1" t="s">
        <v>69</v>
      </c>
      <c r="AL8107" s="1" t="s">
        <v>69</v>
      </c>
      <c r="AM8107" s="1" t="s">
        <v>69</v>
      </c>
      <c r="AN8107" s="1" t="s">
        <v>70</v>
      </c>
      <c r="AO8107" s="1" t="s">
        <v>70</v>
      </c>
      <c r="AP8107" s="1" t="s">
        <v>70</v>
      </c>
      <c r="AQ8107" s="1" t="s">
        <v>70</v>
      </c>
      <c r="AR8107" s="1" t="s">
        <v>69</v>
      </c>
      <c r="AS8107" s="1" t="s">
        <v>70</v>
      </c>
      <c r="AT8107" s="1" t="s">
        <v>70</v>
      </c>
      <c r="AU8107" s="1" t="s">
        <v>70</v>
      </c>
      <c r="AV8107" s="1" t="s">
        <v>70</v>
      </c>
      <c r="AW8107" s="1" t="s">
        <v>70</v>
      </c>
      <c r="AX8107" s="1" t="s">
        <v>70</v>
      </c>
      <c r="AY8107" s="1" t="s">
        <v>70</v>
      </c>
      <c r="AZ8107" s="1" t="s">
        <v>69</v>
      </c>
      <c r="BA8107" s="1" t="s">
        <v>70</v>
      </c>
      <c r="BB8107" s="1" t="s">
        <v>70</v>
      </c>
      <c r="BC8107" s="1" t="s">
        <v>70</v>
      </c>
      <c r="BD8107" s="1" t="s">
        <v>70</v>
      </c>
      <c r="BE8107" s="1" t="s">
        <v>70</v>
      </c>
      <c r="BF8107" s="1" t="s">
        <v>70</v>
      </c>
      <c r="BG8107" s="3">
        <v>43312.416666666664</v>
      </c>
    </row>
    <row r="8108">
      <c r="A8108" s="1">
        <v>1018286.0</v>
      </c>
      <c r="B8108" s="1" t="s">
        <v>34105</v>
      </c>
      <c r="C8108" s="2" t="s">
        <v>34106</v>
      </c>
      <c r="D8108" s="2" t="s">
        <v>34107</v>
      </c>
      <c r="H8108" s="1" t="s">
        <v>34108</v>
      </c>
      <c r="I8108" s="1" t="s">
        <v>2099</v>
      </c>
      <c r="J8108" s="1" t="s">
        <v>2040</v>
      </c>
      <c r="K8108" s="1" t="s">
        <v>96</v>
      </c>
      <c r="L8108" s="1">
        <v>13026.0</v>
      </c>
      <c r="M8108" s="1" t="s">
        <v>3430</v>
      </c>
      <c r="N8108" s="1" t="s">
        <v>1221</v>
      </c>
      <c r="U8108" s="1">
        <v>-76.700378</v>
      </c>
      <c r="V8108" s="1">
        <v>42.745255</v>
      </c>
      <c r="X8108" s="1" t="s">
        <v>69</v>
      </c>
      <c r="Y8108" s="1" t="s">
        <v>69</v>
      </c>
      <c r="Z8108" s="1" t="s">
        <v>70</v>
      </c>
      <c r="AA8108" s="1" t="s">
        <v>69</v>
      </c>
      <c r="AB8108" s="1" t="s">
        <v>70</v>
      </c>
      <c r="AC8108" s="1" t="s">
        <v>70</v>
      </c>
      <c r="AD8108" s="1" t="s">
        <v>69</v>
      </c>
      <c r="AE8108" s="1" t="s">
        <v>70</v>
      </c>
      <c r="AF8108" s="1" t="s">
        <v>69</v>
      </c>
      <c r="AG8108" s="1" t="s">
        <v>69</v>
      </c>
      <c r="AH8108" s="1" t="s">
        <v>69</v>
      </c>
      <c r="AI8108" s="1" t="s">
        <v>70</v>
      </c>
      <c r="AJ8108" s="1" t="s">
        <v>69</v>
      </c>
      <c r="AK8108" s="1" t="s">
        <v>69</v>
      </c>
      <c r="AL8108" s="1" t="s">
        <v>69</v>
      </c>
      <c r="AM8108" s="1" t="s">
        <v>69</v>
      </c>
      <c r="AN8108" s="1" t="s">
        <v>69</v>
      </c>
      <c r="AO8108" s="1" t="s">
        <v>70</v>
      </c>
      <c r="AP8108" s="1" t="s">
        <v>70</v>
      </c>
      <c r="AQ8108" s="1" t="s">
        <v>70</v>
      </c>
      <c r="AR8108" s="1" t="s">
        <v>69</v>
      </c>
      <c r="AS8108" s="1" t="s">
        <v>70</v>
      </c>
      <c r="AT8108" s="1" t="s">
        <v>69</v>
      </c>
      <c r="AU8108" s="1" t="s">
        <v>69</v>
      </c>
      <c r="AV8108" s="1" t="s">
        <v>70</v>
      </c>
      <c r="AW8108" s="1" t="s">
        <v>69</v>
      </c>
      <c r="AX8108" s="1" t="s">
        <v>69</v>
      </c>
      <c r="AY8108" s="1" t="s">
        <v>70</v>
      </c>
      <c r="AZ8108" s="1" t="s">
        <v>69</v>
      </c>
      <c r="BA8108" s="1" t="s">
        <v>70</v>
      </c>
      <c r="BB8108" s="1" t="s">
        <v>70</v>
      </c>
      <c r="BC8108" s="1" t="s">
        <v>70</v>
      </c>
      <c r="BD8108" s="1" t="s">
        <v>70</v>
      </c>
      <c r="BE8108" s="1" t="s">
        <v>70</v>
      </c>
      <c r="BF8108" s="1" t="s">
        <v>70</v>
      </c>
      <c r="BG8108" s="3">
        <v>43307.69652777778</v>
      </c>
    </row>
    <row r="8109">
      <c r="A8109" s="1">
        <v>1012467.0</v>
      </c>
      <c r="B8109" s="1" t="s">
        <v>34109</v>
      </c>
      <c r="C8109" s="2" t="s">
        <v>34110</v>
      </c>
      <c r="D8109" s="1" t="s">
        <v>34111</v>
      </c>
      <c r="H8109" s="1" t="s">
        <v>34112</v>
      </c>
      <c r="I8109" s="1" t="s">
        <v>34113</v>
      </c>
      <c r="J8109" s="1" t="s">
        <v>1461</v>
      </c>
      <c r="K8109" s="1" t="s">
        <v>203</v>
      </c>
      <c r="L8109" s="1">
        <v>60089.0</v>
      </c>
      <c r="M8109" s="1" t="s">
        <v>17993</v>
      </c>
      <c r="N8109" s="1" t="s">
        <v>24690</v>
      </c>
      <c r="U8109" s="1">
        <v>-87.978561</v>
      </c>
      <c r="V8109" s="1">
        <v>42.172615</v>
      </c>
      <c r="X8109" s="1" t="s">
        <v>69</v>
      </c>
      <c r="Y8109" s="1" t="s">
        <v>70</v>
      </c>
      <c r="Z8109" s="1" t="s">
        <v>70</v>
      </c>
      <c r="AA8109" s="1" t="s">
        <v>70</v>
      </c>
      <c r="AB8109" s="1" t="s">
        <v>69</v>
      </c>
      <c r="AC8109" s="1" t="s">
        <v>69</v>
      </c>
      <c r="AD8109" s="1" t="s">
        <v>69</v>
      </c>
      <c r="AE8109" s="1" t="s">
        <v>69</v>
      </c>
      <c r="AF8109" s="1" t="s">
        <v>70</v>
      </c>
      <c r="AG8109" s="1" t="s">
        <v>69</v>
      </c>
      <c r="AH8109" s="1" t="s">
        <v>69</v>
      </c>
      <c r="AI8109" s="1" t="s">
        <v>69</v>
      </c>
      <c r="AJ8109" s="1" t="s">
        <v>69</v>
      </c>
      <c r="AK8109" s="1" t="s">
        <v>69</v>
      </c>
      <c r="AL8109" s="1" t="s">
        <v>69</v>
      </c>
      <c r="AM8109" s="1" t="s">
        <v>69</v>
      </c>
      <c r="AN8109" s="1" t="s">
        <v>69</v>
      </c>
      <c r="AO8109" s="1" t="s">
        <v>69</v>
      </c>
      <c r="AP8109" s="1" t="s">
        <v>70</v>
      </c>
      <c r="AQ8109" s="1" t="s">
        <v>69</v>
      </c>
      <c r="AR8109" s="1" t="s">
        <v>70</v>
      </c>
      <c r="AS8109" s="1" t="s">
        <v>69</v>
      </c>
      <c r="AT8109" s="1" t="s">
        <v>69</v>
      </c>
      <c r="AU8109" s="1" t="s">
        <v>70</v>
      </c>
      <c r="AV8109" s="1" t="s">
        <v>70</v>
      </c>
      <c r="AW8109" s="1" t="s">
        <v>70</v>
      </c>
      <c r="AX8109" s="1" t="s">
        <v>69</v>
      </c>
      <c r="AY8109" s="1" t="s">
        <v>69</v>
      </c>
      <c r="AZ8109" s="1" t="s">
        <v>69</v>
      </c>
      <c r="BA8109" s="1" t="s">
        <v>69</v>
      </c>
      <c r="BB8109" s="1" t="s">
        <v>69</v>
      </c>
      <c r="BC8109" s="1" t="s">
        <v>69</v>
      </c>
      <c r="BD8109" s="1" t="s">
        <v>69</v>
      </c>
      <c r="BE8109" s="1" t="s">
        <v>70</v>
      </c>
      <c r="BF8109" s="1" t="s">
        <v>70</v>
      </c>
      <c r="BG8109" s="3">
        <v>42563.37569444445</v>
      </c>
    </row>
    <row r="8110">
      <c r="A8110" s="1">
        <v>1007308.0</v>
      </c>
      <c r="B8110" s="1" t="s">
        <v>34114</v>
      </c>
      <c r="H8110" s="1" t="s">
        <v>34115</v>
      </c>
      <c r="I8110" s="1" t="s">
        <v>34116</v>
      </c>
      <c r="J8110" s="1" t="s">
        <v>3112</v>
      </c>
      <c r="K8110" s="1" t="s">
        <v>77</v>
      </c>
      <c r="L8110" s="1">
        <v>43728.0</v>
      </c>
      <c r="U8110" s="1">
        <v>-81.865997</v>
      </c>
      <c r="V8110" s="1">
        <v>39.4884</v>
      </c>
      <c r="X8110" s="1" t="s">
        <v>70</v>
      </c>
      <c r="Y8110" s="1" t="s">
        <v>70</v>
      </c>
      <c r="Z8110" s="1" t="s">
        <v>70</v>
      </c>
      <c r="AA8110" s="1" t="s">
        <v>70</v>
      </c>
      <c r="AB8110" s="1" t="s">
        <v>70</v>
      </c>
      <c r="AC8110" s="1" t="s">
        <v>80</v>
      </c>
      <c r="BG8110" s="1">
        <v>2009.0</v>
      </c>
    </row>
    <row r="8111">
      <c r="A8111" s="1">
        <v>1018155.0</v>
      </c>
      <c r="B8111" s="1" t="s">
        <v>34117</v>
      </c>
      <c r="D8111" s="1" t="s">
        <v>34118</v>
      </c>
      <c r="H8111" s="1" t="s">
        <v>34119</v>
      </c>
      <c r="I8111" s="1" t="s">
        <v>34120</v>
      </c>
      <c r="J8111" s="1" t="s">
        <v>14552</v>
      </c>
      <c r="K8111" s="1" t="s">
        <v>575</v>
      </c>
      <c r="L8111" s="1">
        <v>49042.0</v>
      </c>
      <c r="M8111" s="1" t="s">
        <v>34121</v>
      </c>
      <c r="N8111" s="1" t="s">
        <v>8722</v>
      </c>
      <c r="U8111" s="1">
        <v>-85.670006</v>
      </c>
      <c r="V8111" s="1">
        <v>41.843956</v>
      </c>
      <c r="X8111" s="1" t="s">
        <v>69</v>
      </c>
      <c r="Y8111" s="1" t="s">
        <v>70</v>
      </c>
      <c r="Z8111" s="1" t="s">
        <v>70</v>
      </c>
      <c r="AA8111" s="1" t="s">
        <v>70</v>
      </c>
      <c r="AB8111" s="1" t="s">
        <v>70</v>
      </c>
      <c r="AC8111" s="1" t="s">
        <v>70</v>
      </c>
      <c r="AD8111" s="1" t="s">
        <v>69</v>
      </c>
      <c r="AE8111" s="1" t="s">
        <v>69</v>
      </c>
      <c r="AF8111" s="1" t="s">
        <v>69</v>
      </c>
      <c r="AG8111" s="1" t="s">
        <v>69</v>
      </c>
      <c r="AH8111" s="1" t="s">
        <v>69</v>
      </c>
      <c r="AI8111" s="1" t="s">
        <v>70</v>
      </c>
      <c r="AJ8111" s="1" t="s">
        <v>70</v>
      </c>
      <c r="AK8111" s="1" t="s">
        <v>69</v>
      </c>
      <c r="AL8111" s="1" t="s">
        <v>69</v>
      </c>
      <c r="AM8111" s="1" t="s">
        <v>69</v>
      </c>
      <c r="AN8111" s="1" t="s">
        <v>69</v>
      </c>
      <c r="AO8111" s="1" t="s">
        <v>70</v>
      </c>
      <c r="AP8111" s="1" t="s">
        <v>70</v>
      </c>
      <c r="AQ8111" s="1" t="s">
        <v>70</v>
      </c>
      <c r="AR8111" s="1" t="s">
        <v>69</v>
      </c>
      <c r="AS8111" s="1" t="s">
        <v>70</v>
      </c>
      <c r="AT8111" s="1" t="s">
        <v>70</v>
      </c>
      <c r="AU8111" s="1" t="s">
        <v>70</v>
      </c>
      <c r="AV8111" s="1" t="s">
        <v>70</v>
      </c>
      <c r="AW8111" s="1" t="s">
        <v>70</v>
      </c>
      <c r="AX8111" s="1" t="s">
        <v>70</v>
      </c>
      <c r="AY8111" s="1" t="s">
        <v>70</v>
      </c>
      <c r="AZ8111" s="1" t="s">
        <v>69</v>
      </c>
      <c r="BA8111" s="1" t="s">
        <v>70</v>
      </c>
      <c r="BB8111" s="1" t="s">
        <v>70</v>
      </c>
      <c r="BC8111" s="1" t="s">
        <v>70</v>
      </c>
      <c r="BD8111" s="1" t="s">
        <v>70</v>
      </c>
      <c r="BE8111" s="1" t="s">
        <v>70</v>
      </c>
      <c r="BF8111" s="1" t="s">
        <v>70</v>
      </c>
      <c r="BG8111" s="3">
        <v>43308.368055555555</v>
      </c>
    </row>
    <row r="8112">
      <c r="A8112" s="1">
        <v>1001747.0</v>
      </c>
      <c r="B8112" s="1" t="s">
        <v>34122</v>
      </c>
      <c r="H8112" s="1" t="s">
        <v>34123</v>
      </c>
      <c r="I8112" s="1" t="s">
        <v>310</v>
      </c>
      <c r="J8112" s="1" t="s">
        <v>2355</v>
      </c>
      <c r="K8112" s="1" t="s">
        <v>311</v>
      </c>
      <c r="L8112" s="1">
        <v>21210.0</v>
      </c>
      <c r="U8112" s="1">
        <v>-76.644402</v>
      </c>
      <c r="V8112" s="1">
        <v>39.355999</v>
      </c>
      <c r="X8112" s="1" t="s">
        <v>70</v>
      </c>
      <c r="Y8112" s="1" t="s">
        <v>70</v>
      </c>
      <c r="Z8112" s="1" t="s">
        <v>70</v>
      </c>
      <c r="AA8112" s="1" t="s">
        <v>70</v>
      </c>
      <c r="AB8112" s="1" t="s">
        <v>70</v>
      </c>
      <c r="AC8112" s="1" t="s">
        <v>80</v>
      </c>
      <c r="BG8112" s="1">
        <v>2011.0</v>
      </c>
    </row>
    <row r="8113">
      <c r="A8113" s="1">
        <v>1006132.0</v>
      </c>
      <c r="B8113" s="1" t="s">
        <v>34124</v>
      </c>
      <c r="C8113" s="2" t="s">
        <v>34125</v>
      </c>
      <c r="H8113" s="1" t="s">
        <v>34126</v>
      </c>
      <c r="I8113" s="1" t="s">
        <v>27652</v>
      </c>
      <c r="J8113" s="1" t="s">
        <v>459</v>
      </c>
      <c r="K8113" s="1" t="s">
        <v>451</v>
      </c>
      <c r="L8113" s="1">
        <v>54208.0</v>
      </c>
      <c r="U8113" s="1">
        <v>-87.829002</v>
      </c>
      <c r="V8113" s="1">
        <v>44.349201</v>
      </c>
      <c r="X8113" s="1" t="s">
        <v>70</v>
      </c>
      <c r="Y8113" s="1" t="s">
        <v>70</v>
      </c>
      <c r="Z8113" s="1" t="s">
        <v>70</v>
      </c>
      <c r="AA8113" s="1" t="s">
        <v>70</v>
      </c>
      <c r="AB8113" s="1" t="s">
        <v>70</v>
      </c>
      <c r="AC8113" s="1" t="s">
        <v>80</v>
      </c>
      <c r="BG8113" s="6">
        <v>40284.41875</v>
      </c>
    </row>
    <row r="8114">
      <c r="A8114" s="1">
        <v>1009277.0</v>
      </c>
      <c r="B8114" s="1" t="s">
        <v>34127</v>
      </c>
      <c r="D8114" s="2" t="s">
        <v>34128</v>
      </c>
      <c r="H8114" s="1" t="s">
        <v>34129</v>
      </c>
      <c r="I8114" s="1" t="s">
        <v>15714</v>
      </c>
      <c r="K8114" s="1" t="s">
        <v>1818</v>
      </c>
      <c r="L8114" s="1">
        <v>6460.0</v>
      </c>
      <c r="U8114" s="1">
        <v>-73.104301</v>
      </c>
      <c r="V8114" s="1">
        <v>41.2015</v>
      </c>
      <c r="X8114" s="1" t="s">
        <v>69</v>
      </c>
      <c r="Y8114" s="1" t="s">
        <v>70</v>
      </c>
      <c r="Z8114" s="1" t="s">
        <v>70</v>
      </c>
      <c r="AA8114" s="1" t="s">
        <v>70</v>
      </c>
      <c r="AB8114" s="1" t="s">
        <v>70</v>
      </c>
      <c r="AC8114" s="1" t="s">
        <v>80</v>
      </c>
      <c r="BG8114" s="1">
        <v>2013.0</v>
      </c>
    </row>
    <row r="8115">
      <c r="A8115" s="1">
        <v>1001378.0</v>
      </c>
      <c r="B8115" s="1" t="s">
        <v>34130</v>
      </c>
      <c r="C8115" s="2" t="s">
        <v>34131</v>
      </c>
      <c r="H8115" s="1" t="s">
        <v>34132</v>
      </c>
      <c r="I8115" s="1" t="s">
        <v>34133</v>
      </c>
      <c r="J8115" s="1" t="s">
        <v>1184</v>
      </c>
      <c r="K8115" s="1" t="s">
        <v>96</v>
      </c>
      <c r="L8115" s="1">
        <v>12524.0</v>
      </c>
      <c r="M8115" s="1" t="s">
        <v>19283</v>
      </c>
      <c r="N8115" s="1" t="s">
        <v>12675</v>
      </c>
      <c r="U8115" s="1">
        <v>-73.905861</v>
      </c>
      <c r="V8115" s="1">
        <v>41.532444</v>
      </c>
      <c r="W8115" s="1" t="s">
        <v>99</v>
      </c>
      <c r="X8115" s="1" t="s">
        <v>70</v>
      </c>
      <c r="Y8115" s="1" t="s">
        <v>70</v>
      </c>
      <c r="Z8115" s="1" t="s">
        <v>70</v>
      </c>
      <c r="AA8115" s="1" t="s">
        <v>70</v>
      </c>
      <c r="AB8115" s="1" t="s">
        <v>69</v>
      </c>
      <c r="AC8115" s="1" t="s">
        <v>69</v>
      </c>
      <c r="AD8115" s="1" t="s">
        <v>69</v>
      </c>
      <c r="AE8115" s="1" t="s">
        <v>69</v>
      </c>
      <c r="AF8115" s="1" t="s">
        <v>70</v>
      </c>
      <c r="AG8115" s="1" t="s">
        <v>69</v>
      </c>
      <c r="AH8115" s="1" t="s">
        <v>70</v>
      </c>
      <c r="AI8115" s="1" t="s">
        <v>70</v>
      </c>
      <c r="AJ8115" s="1" t="s">
        <v>69</v>
      </c>
      <c r="AK8115" s="1" t="s">
        <v>69</v>
      </c>
      <c r="AL8115" s="1" t="s">
        <v>69</v>
      </c>
      <c r="AM8115" s="1" t="s">
        <v>70</v>
      </c>
      <c r="AN8115" s="1" t="s">
        <v>70</v>
      </c>
      <c r="AO8115" s="1" t="s">
        <v>70</v>
      </c>
      <c r="AP8115" s="1" t="s">
        <v>70</v>
      </c>
      <c r="AQ8115" s="1" t="s">
        <v>69</v>
      </c>
      <c r="AR8115" s="1" t="s">
        <v>69</v>
      </c>
      <c r="AS8115" s="1" t="s">
        <v>70</v>
      </c>
      <c r="AT8115" s="1" t="s">
        <v>70</v>
      </c>
      <c r="AU8115" s="1" t="s">
        <v>70</v>
      </c>
      <c r="AV8115" s="1" t="s">
        <v>69</v>
      </c>
      <c r="AW8115" s="1" t="s">
        <v>70</v>
      </c>
      <c r="AX8115" s="1" t="s">
        <v>70</v>
      </c>
      <c r="AY8115" s="1" t="s">
        <v>70</v>
      </c>
      <c r="AZ8115" s="1" t="s">
        <v>69</v>
      </c>
      <c r="BA8115" s="1" t="s">
        <v>70</v>
      </c>
      <c r="BB8115" s="1" t="s">
        <v>70</v>
      </c>
      <c r="BC8115" s="1" t="s">
        <v>70</v>
      </c>
      <c r="BD8115" s="1" t="s">
        <v>70</v>
      </c>
      <c r="BE8115" s="1" t="s">
        <v>70</v>
      </c>
      <c r="BF8115" s="1" t="s">
        <v>70</v>
      </c>
      <c r="BG8115" s="3">
        <v>41714.65902777778</v>
      </c>
    </row>
    <row r="8116">
      <c r="A8116" s="1">
        <v>1001133.0</v>
      </c>
      <c r="B8116" s="1" t="s">
        <v>34134</v>
      </c>
      <c r="C8116" s="2" t="s">
        <v>34135</v>
      </c>
      <c r="D8116" s="2" t="s">
        <v>34136</v>
      </c>
      <c r="E8116" s="2" t="s">
        <v>34137</v>
      </c>
      <c r="H8116" s="1" t="s">
        <v>34138</v>
      </c>
      <c r="I8116" s="1" t="s">
        <v>34139</v>
      </c>
      <c r="J8116" s="1" t="s">
        <v>1461</v>
      </c>
      <c r="K8116" s="1" t="s">
        <v>203</v>
      </c>
      <c r="L8116" s="1">
        <v>60044.0</v>
      </c>
      <c r="M8116" s="1" t="s">
        <v>22986</v>
      </c>
      <c r="N8116" s="1" t="s">
        <v>19927</v>
      </c>
      <c r="U8116" s="1">
        <v>-87.845474</v>
      </c>
      <c r="V8116" s="1">
        <v>42.279324</v>
      </c>
      <c r="W8116" s="1" t="s">
        <v>136</v>
      </c>
      <c r="X8116" s="1" t="s">
        <v>70</v>
      </c>
      <c r="Y8116" s="1" t="s">
        <v>70</v>
      </c>
      <c r="Z8116" s="1" t="s">
        <v>70</v>
      </c>
      <c r="AA8116" s="1" t="s">
        <v>70</v>
      </c>
      <c r="AB8116" s="1" t="s">
        <v>70</v>
      </c>
      <c r="AC8116" s="1" t="s">
        <v>69</v>
      </c>
      <c r="AD8116" s="1" t="s">
        <v>69</v>
      </c>
      <c r="AE8116" s="1" t="s">
        <v>69</v>
      </c>
      <c r="AF8116" s="1" t="s">
        <v>70</v>
      </c>
      <c r="AG8116" s="1" t="s">
        <v>69</v>
      </c>
      <c r="AH8116" s="1" t="s">
        <v>69</v>
      </c>
      <c r="AI8116" s="1" t="s">
        <v>69</v>
      </c>
      <c r="AJ8116" s="1" t="s">
        <v>69</v>
      </c>
      <c r="AK8116" s="1" t="s">
        <v>69</v>
      </c>
      <c r="AL8116" s="1" t="s">
        <v>69</v>
      </c>
      <c r="AM8116" s="1" t="s">
        <v>70</v>
      </c>
      <c r="AN8116" s="1" t="s">
        <v>70</v>
      </c>
      <c r="AO8116" s="1" t="s">
        <v>70</v>
      </c>
      <c r="AP8116" s="1" t="s">
        <v>70</v>
      </c>
      <c r="AQ8116" s="1" t="s">
        <v>70</v>
      </c>
      <c r="AR8116" s="1" t="s">
        <v>69</v>
      </c>
      <c r="AS8116" s="1" t="s">
        <v>69</v>
      </c>
      <c r="AT8116" s="1" t="s">
        <v>69</v>
      </c>
      <c r="AU8116" s="1" t="s">
        <v>70</v>
      </c>
      <c r="AV8116" s="1" t="s">
        <v>70</v>
      </c>
      <c r="AW8116" s="1" t="s">
        <v>70</v>
      </c>
      <c r="AX8116" s="1" t="s">
        <v>70</v>
      </c>
      <c r="AY8116" s="1" t="s">
        <v>70</v>
      </c>
      <c r="AZ8116" s="1" t="s">
        <v>69</v>
      </c>
      <c r="BA8116" s="1" t="s">
        <v>70</v>
      </c>
      <c r="BB8116" s="1" t="s">
        <v>70</v>
      </c>
      <c r="BC8116" s="1" t="s">
        <v>70</v>
      </c>
      <c r="BD8116" s="1" t="s">
        <v>70</v>
      </c>
      <c r="BE8116" s="1" t="s">
        <v>70</v>
      </c>
      <c r="BF8116" s="1" t="s">
        <v>70</v>
      </c>
      <c r="BG8116" s="3">
        <v>41442.70972222222</v>
      </c>
    </row>
    <row r="8117">
      <c r="A8117" s="1">
        <v>1019645.0</v>
      </c>
      <c r="B8117" s="1" t="s">
        <v>34140</v>
      </c>
      <c r="C8117" s="2" t="s">
        <v>34141</v>
      </c>
      <c r="D8117" s="2" t="s">
        <v>34142</v>
      </c>
      <c r="H8117" s="1" t="s">
        <v>34143</v>
      </c>
      <c r="I8117" s="1" t="s">
        <v>19365</v>
      </c>
      <c r="J8117" s="1" t="s">
        <v>370</v>
      </c>
      <c r="K8117" s="1" t="s">
        <v>203</v>
      </c>
      <c r="L8117" s="1">
        <v>60439.0</v>
      </c>
      <c r="M8117" s="1" t="s">
        <v>28575</v>
      </c>
      <c r="N8117" s="1" t="s">
        <v>5339</v>
      </c>
      <c r="U8117" s="1">
        <v>-87.998184</v>
      </c>
      <c r="V8117" s="1">
        <v>41.675518</v>
      </c>
      <c r="X8117" s="1" t="s">
        <v>69</v>
      </c>
      <c r="Y8117" s="1" t="s">
        <v>70</v>
      </c>
      <c r="Z8117" s="1" t="s">
        <v>70</v>
      </c>
      <c r="AA8117" s="1" t="s">
        <v>70</v>
      </c>
      <c r="AB8117" s="1" t="s">
        <v>70</v>
      </c>
      <c r="AC8117" s="1" t="s">
        <v>80</v>
      </c>
      <c r="AD8117" s="1" t="s">
        <v>69</v>
      </c>
      <c r="AE8117" s="1" t="s">
        <v>70</v>
      </c>
      <c r="AF8117" s="1" t="s">
        <v>69</v>
      </c>
      <c r="AG8117" s="1" t="s">
        <v>70</v>
      </c>
      <c r="AH8117" s="1" t="s">
        <v>69</v>
      </c>
      <c r="AI8117" s="1" t="s">
        <v>69</v>
      </c>
      <c r="AJ8117" s="1" t="s">
        <v>70</v>
      </c>
      <c r="AK8117" s="1" t="s">
        <v>69</v>
      </c>
      <c r="AL8117" s="1" t="s">
        <v>69</v>
      </c>
      <c r="AM8117" s="1" t="s">
        <v>69</v>
      </c>
      <c r="AN8117" s="1" t="s">
        <v>70</v>
      </c>
      <c r="AO8117" s="1" t="s">
        <v>69</v>
      </c>
      <c r="AP8117" s="1" t="s">
        <v>70</v>
      </c>
      <c r="AQ8117" s="1" t="s">
        <v>70</v>
      </c>
      <c r="AR8117" s="1" t="s">
        <v>70</v>
      </c>
      <c r="AS8117" s="1" t="s">
        <v>69</v>
      </c>
      <c r="AT8117" s="1" t="s">
        <v>69</v>
      </c>
      <c r="AU8117" s="1" t="s">
        <v>69</v>
      </c>
      <c r="AV8117" s="1" t="s">
        <v>70</v>
      </c>
      <c r="AW8117" s="1" t="s">
        <v>70</v>
      </c>
      <c r="AX8117" s="1" t="s">
        <v>69</v>
      </c>
      <c r="AY8117" s="1" t="s">
        <v>70</v>
      </c>
      <c r="AZ8117" s="1" t="s">
        <v>69</v>
      </c>
      <c r="BA8117" s="1" t="s">
        <v>70</v>
      </c>
      <c r="BB8117" s="1" t="s">
        <v>70</v>
      </c>
      <c r="BC8117" s="1" t="s">
        <v>69</v>
      </c>
      <c r="BD8117" s="1" t="s">
        <v>70</v>
      </c>
      <c r="BE8117" s="1" t="s">
        <v>70</v>
      </c>
      <c r="BF8117" s="1" t="s">
        <v>70</v>
      </c>
      <c r="BG8117" s="3">
        <v>43675.67916666667</v>
      </c>
    </row>
    <row r="8118">
      <c r="A8118" s="1">
        <v>1003726.0</v>
      </c>
      <c r="B8118" s="1" t="s">
        <v>34144</v>
      </c>
      <c r="H8118" s="1" t="s">
        <v>34145</v>
      </c>
      <c r="I8118" s="1" t="s">
        <v>34146</v>
      </c>
      <c r="J8118" s="1" t="s">
        <v>5953</v>
      </c>
      <c r="K8118" s="1" t="s">
        <v>575</v>
      </c>
      <c r="L8118" s="1">
        <v>49655.0</v>
      </c>
      <c r="U8118" s="1">
        <v>-85.497597</v>
      </c>
      <c r="V8118" s="1">
        <v>44.076401</v>
      </c>
      <c r="X8118" s="1" t="s">
        <v>70</v>
      </c>
      <c r="Y8118" s="1" t="s">
        <v>70</v>
      </c>
      <c r="Z8118" s="1" t="s">
        <v>70</v>
      </c>
      <c r="AA8118" s="1" t="s">
        <v>70</v>
      </c>
      <c r="AB8118" s="1" t="s">
        <v>70</v>
      </c>
      <c r="AC8118" s="1" t="s">
        <v>80</v>
      </c>
      <c r="BG8118" s="1">
        <v>2009.0</v>
      </c>
    </row>
    <row r="8119">
      <c r="A8119" s="1">
        <v>1004408.0</v>
      </c>
      <c r="B8119" s="1" t="s">
        <v>34147</v>
      </c>
      <c r="C8119" s="2" t="s">
        <v>34148</v>
      </c>
      <c r="H8119" s="1" t="s">
        <v>34149</v>
      </c>
      <c r="I8119" s="1" t="s">
        <v>34150</v>
      </c>
      <c r="J8119" s="1" t="s">
        <v>8629</v>
      </c>
      <c r="K8119" s="1" t="s">
        <v>575</v>
      </c>
      <c r="L8119" s="1">
        <v>48464.0</v>
      </c>
      <c r="U8119" s="1">
        <v>-83.458199</v>
      </c>
      <c r="V8119" s="1">
        <v>43.213799</v>
      </c>
      <c r="X8119" s="1" t="s">
        <v>70</v>
      </c>
      <c r="Y8119" s="1" t="s">
        <v>70</v>
      </c>
      <c r="Z8119" s="1" t="s">
        <v>70</v>
      </c>
      <c r="AA8119" s="1" t="s">
        <v>70</v>
      </c>
      <c r="AB8119" s="1" t="s">
        <v>70</v>
      </c>
      <c r="AC8119" s="1" t="s">
        <v>80</v>
      </c>
      <c r="BG8119" s="1">
        <v>2009.0</v>
      </c>
    </row>
    <row r="8120">
      <c r="A8120" s="1">
        <v>1010577.0</v>
      </c>
      <c r="B8120" s="1" t="s">
        <v>34151</v>
      </c>
      <c r="C8120" s="2" t="s">
        <v>34152</v>
      </c>
      <c r="D8120" s="2" t="s">
        <v>34153</v>
      </c>
      <c r="F8120" s="2" t="s">
        <v>34154</v>
      </c>
      <c r="H8120" s="1" t="s">
        <v>34155</v>
      </c>
      <c r="I8120" s="1" t="s">
        <v>34156</v>
      </c>
      <c r="J8120" s="1" t="s">
        <v>370</v>
      </c>
      <c r="K8120" s="1" t="s">
        <v>203</v>
      </c>
      <c r="L8120" s="1">
        <v>60466.0</v>
      </c>
      <c r="M8120" s="1" t="s">
        <v>661</v>
      </c>
      <c r="N8120" s="1" t="s">
        <v>313</v>
      </c>
      <c r="O8120" s="1" t="s">
        <v>1294</v>
      </c>
      <c r="P8120" s="1" t="s">
        <v>313</v>
      </c>
      <c r="U8120" s="1">
        <v>-87.680374</v>
      </c>
      <c r="V8120" s="1">
        <v>41.48423</v>
      </c>
      <c r="X8120" s="1" t="s">
        <v>69</v>
      </c>
      <c r="Y8120" s="1" t="s">
        <v>69</v>
      </c>
      <c r="Z8120" s="1" t="s">
        <v>70</v>
      </c>
      <c r="AA8120" s="1" t="s">
        <v>69</v>
      </c>
      <c r="AB8120" s="1" t="s">
        <v>69</v>
      </c>
      <c r="AC8120" s="1" t="s">
        <v>70</v>
      </c>
      <c r="AD8120" s="1" t="s">
        <v>69</v>
      </c>
      <c r="AE8120" s="1" t="s">
        <v>69</v>
      </c>
      <c r="AF8120" s="1" t="s">
        <v>69</v>
      </c>
      <c r="AG8120" s="1" t="s">
        <v>69</v>
      </c>
      <c r="AH8120" s="1" t="s">
        <v>69</v>
      </c>
      <c r="AI8120" s="1" t="s">
        <v>70</v>
      </c>
      <c r="AJ8120" s="1" t="s">
        <v>69</v>
      </c>
      <c r="AK8120" s="1" t="s">
        <v>69</v>
      </c>
      <c r="AL8120" s="1" t="s">
        <v>69</v>
      </c>
      <c r="AM8120" s="1" t="s">
        <v>69</v>
      </c>
      <c r="AN8120" s="1" t="s">
        <v>69</v>
      </c>
      <c r="AO8120" s="1" t="s">
        <v>69</v>
      </c>
      <c r="AP8120" s="1" t="s">
        <v>70</v>
      </c>
      <c r="AQ8120" s="1" t="s">
        <v>70</v>
      </c>
      <c r="AR8120" s="1" t="s">
        <v>69</v>
      </c>
      <c r="AS8120" s="1" t="s">
        <v>70</v>
      </c>
      <c r="AT8120" s="1" t="s">
        <v>69</v>
      </c>
      <c r="AU8120" s="1" t="s">
        <v>69</v>
      </c>
      <c r="AV8120" s="1" t="s">
        <v>69</v>
      </c>
      <c r="AW8120" s="1" t="s">
        <v>70</v>
      </c>
      <c r="AX8120" s="1" t="s">
        <v>69</v>
      </c>
      <c r="AY8120" s="1" t="s">
        <v>70</v>
      </c>
      <c r="AZ8120" s="1" t="s">
        <v>69</v>
      </c>
      <c r="BA8120" s="1" t="s">
        <v>70</v>
      </c>
      <c r="BB8120" s="1" t="s">
        <v>69</v>
      </c>
      <c r="BC8120" s="1" t="s">
        <v>69</v>
      </c>
      <c r="BD8120" s="1" t="s">
        <v>69</v>
      </c>
      <c r="BE8120" s="1" t="s">
        <v>70</v>
      </c>
      <c r="BF8120" s="1" t="s">
        <v>70</v>
      </c>
      <c r="BG8120" s="3">
        <v>42548.60486111111</v>
      </c>
    </row>
    <row r="8121">
      <c r="A8121" s="1">
        <v>1019156.0</v>
      </c>
      <c r="B8121" s="1" t="s">
        <v>34157</v>
      </c>
      <c r="C8121" s="2" t="s">
        <v>34158</v>
      </c>
      <c r="G8121" s="2" t="s">
        <v>34159</v>
      </c>
      <c r="H8121" s="1" t="s">
        <v>34160</v>
      </c>
      <c r="I8121" s="1" t="s">
        <v>34161</v>
      </c>
      <c r="J8121" s="1" t="s">
        <v>370</v>
      </c>
      <c r="K8121" s="1" t="s">
        <v>203</v>
      </c>
      <c r="L8121" s="1">
        <v>60077.0</v>
      </c>
      <c r="M8121" s="1" t="s">
        <v>34162</v>
      </c>
      <c r="N8121" s="1" t="s">
        <v>32661</v>
      </c>
      <c r="U8121" s="1">
        <v>-87.756752</v>
      </c>
      <c r="V8121" s="1">
        <v>42.026028</v>
      </c>
      <c r="X8121" s="1" t="s">
        <v>69</v>
      </c>
      <c r="Y8121" s="1" t="s">
        <v>70</v>
      </c>
      <c r="Z8121" s="1" t="s">
        <v>70</v>
      </c>
      <c r="AA8121" s="1" t="s">
        <v>69</v>
      </c>
      <c r="AB8121" s="1" t="s">
        <v>69</v>
      </c>
      <c r="AC8121" s="1" t="s">
        <v>70</v>
      </c>
      <c r="AD8121" s="1" t="s">
        <v>69</v>
      </c>
      <c r="AE8121" s="1" t="s">
        <v>69</v>
      </c>
      <c r="AF8121" s="1" t="s">
        <v>70</v>
      </c>
      <c r="AG8121" s="1" t="s">
        <v>69</v>
      </c>
      <c r="AH8121" s="1" t="s">
        <v>69</v>
      </c>
      <c r="AI8121" s="1" t="s">
        <v>69</v>
      </c>
      <c r="AJ8121" s="1" t="s">
        <v>69</v>
      </c>
      <c r="AK8121" s="1" t="s">
        <v>69</v>
      </c>
      <c r="AL8121" s="1" t="s">
        <v>69</v>
      </c>
      <c r="AM8121" s="1" t="s">
        <v>69</v>
      </c>
      <c r="AN8121" s="1" t="s">
        <v>69</v>
      </c>
      <c r="AO8121" s="1" t="s">
        <v>69</v>
      </c>
      <c r="AP8121" s="1" t="s">
        <v>70</v>
      </c>
      <c r="AQ8121" s="1" t="s">
        <v>70</v>
      </c>
      <c r="AR8121" s="1" t="s">
        <v>69</v>
      </c>
      <c r="AS8121" s="1" t="s">
        <v>69</v>
      </c>
      <c r="AT8121" s="1" t="s">
        <v>69</v>
      </c>
      <c r="AU8121" s="1" t="s">
        <v>70</v>
      </c>
      <c r="AV8121" s="1" t="s">
        <v>69</v>
      </c>
      <c r="AW8121" s="1" t="s">
        <v>70</v>
      </c>
      <c r="AX8121" s="1" t="s">
        <v>69</v>
      </c>
      <c r="AY8121" s="1" t="s">
        <v>70</v>
      </c>
      <c r="AZ8121" s="1" t="s">
        <v>69</v>
      </c>
      <c r="BA8121" s="1" t="s">
        <v>69</v>
      </c>
      <c r="BB8121" s="1" t="s">
        <v>70</v>
      </c>
      <c r="BC8121" s="1" t="s">
        <v>69</v>
      </c>
      <c r="BD8121" s="1" t="s">
        <v>70</v>
      </c>
      <c r="BE8121" s="1" t="s">
        <v>70</v>
      </c>
      <c r="BF8121" s="1" t="s">
        <v>69</v>
      </c>
      <c r="BG8121" s="3">
        <v>43286.532638888886</v>
      </c>
    </row>
    <row r="8122">
      <c r="A8122" s="1">
        <v>1003259.0</v>
      </c>
      <c r="B8122" s="1" t="s">
        <v>34163</v>
      </c>
      <c r="H8122" s="1" t="s">
        <v>34164</v>
      </c>
      <c r="I8122" s="1" t="s">
        <v>23492</v>
      </c>
      <c r="J8122" s="1" t="s">
        <v>2323</v>
      </c>
      <c r="K8122" s="1" t="s">
        <v>451</v>
      </c>
      <c r="L8122" s="1">
        <v>54017.0</v>
      </c>
      <c r="M8122" s="1" t="s">
        <v>34165</v>
      </c>
      <c r="U8122" s="1">
        <v>-92.5289</v>
      </c>
      <c r="V8122" s="1">
        <v>45.158699</v>
      </c>
      <c r="W8122" s="1" t="s">
        <v>99</v>
      </c>
      <c r="X8122" s="1" t="s">
        <v>70</v>
      </c>
      <c r="Y8122" s="1" t="s">
        <v>70</v>
      </c>
      <c r="Z8122" s="1" t="s">
        <v>70</v>
      </c>
      <c r="AA8122" s="1" t="s">
        <v>70</v>
      </c>
      <c r="AB8122" s="1" t="s">
        <v>70</v>
      </c>
      <c r="AC8122" s="1" t="s">
        <v>80</v>
      </c>
      <c r="BG8122" s="3">
        <v>41729.84583333333</v>
      </c>
    </row>
    <row r="8123">
      <c r="A8123" s="1">
        <v>1011031.0</v>
      </c>
      <c r="B8123" s="1" t="s">
        <v>34166</v>
      </c>
      <c r="C8123" s="2" t="s">
        <v>34167</v>
      </c>
      <c r="D8123" s="1" t="s">
        <v>34168</v>
      </c>
      <c r="H8123" s="1" t="s">
        <v>34169</v>
      </c>
      <c r="I8123" s="1" t="s">
        <v>19078</v>
      </c>
      <c r="J8123" s="1" t="s">
        <v>370</v>
      </c>
      <c r="K8123" s="1" t="s">
        <v>203</v>
      </c>
      <c r="L8123" s="1">
        <v>60476.0</v>
      </c>
      <c r="M8123" s="1" t="s">
        <v>34170</v>
      </c>
      <c r="N8123" s="1" t="s">
        <v>16981</v>
      </c>
      <c r="U8123" s="1">
        <v>-87.615692</v>
      </c>
      <c r="V8123" s="1">
        <v>41.568497</v>
      </c>
      <c r="X8123" s="1" t="s">
        <v>69</v>
      </c>
      <c r="Y8123" s="1" t="s">
        <v>70</v>
      </c>
      <c r="Z8123" s="1" t="s">
        <v>70</v>
      </c>
      <c r="AA8123" s="1" t="s">
        <v>69</v>
      </c>
      <c r="AB8123" s="1" t="s">
        <v>70</v>
      </c>
      <c r="AC8123" s="1" t="s">
        <v>69</v>
      </c>
      <c r="AD8123" s="1" t="s">
        <v>69</v>
      </c>
      <c r="AE8123" s="1" t="s">
        <v>70</v>
      </c>
      <c r="AF8123" s="1" t="s">
        <v>69</v>
      </c>
      <c r="AG8123" s="1" t="s">
        <v>69</v>
      </c>
      <c r="AH8123" s="1" t="s">
        <v>70</v>
      </c>
      <c r="AI8123" s="1" t="s">
        <v>70</v>
      </c>
      <c r="AJ8123" s="1" t="s">
        <v>69</v>
      </c>
      <c r="AK8123" s="1" t="s">
        <v>69</v>
      </c>
      <c r="AL8123" s="1" t="s">
        <v>69</v>
      </c>
      <c r="AM8123" s="1" t="s">
        <v>70</v>
      </c>
      <c r="AN8123" s="1" t="s">
        <v>70</v>
      </c>
      <c r="AO8123" s="1" t="s">
        <v>70</v>
      </c>
      <c r="AP8123" s="1" t="s">
        <v>70</v>
      </c>
      <c r="AQ8123" s="1" t="s">
        <v>70</v>
      </c>
      <c r="AR8123" s="1" t="s">
        <v>69</v>
      </c>
      <c r="AS8123" s="1" t="s">
        <v>70</v>
      </c>
      <c r="AT8123" s="1" t="s">
        <v>69</v>
      </c>
      <c r="AU8123" s="1" t="s">
        <v>69</v>
      </c>
      <c r="AV8123" s="1" t="s">
        <v>70</v>
      </c>
      <c r="AW8123" s="1" t="s">
        <v>70</v>
      </c>
      <c r="AX8123" s="1" t="s">
        <v>70</v>
      </c>
      <c r="AY8123" s="1" t="s">
        <v>70</v>
      </c>
      <c r="AZ8123" s="1" t="s">
        <v>69</v>
      </c>
      <c r="BA8123" s="1" t="s">
        <v>70</v>
      </c>
      <c r="BB8123" s="1" t="s">
        <v>70</v>
      </c>
      <c r="BC8123" s="1" t="s">
        <v>70</v>
      </c>
      <c r="BD8123" s="1" t="s">
        <v>70</v>
      </c>
      <c r="BE8123" s="1" t="s">
        <v>70</v>
      </c>
      <c r="BF8123" s="1" t="s">
        <v>70</v>
      </c>
      <c r="BG8123" s="3">
        <v>42107.73263888889</v>
      </c>
    </row>
    <row r="8124">
      <c r="A8124" s="1">
        <v>1005477.0</v>
      </c>
      <c r="B8124" s="1" t="s">
        <v>34171</v>
      </c>
      <c r="C8124" s="2" t="s">
        <v>34172</v>
      </c>
      <c r="H8124" s="1" t="s">
        <v>30419</v>
      </c>
      <c r="I8124" s="1" t="s">
        <v>34173</v>
      </c>
      <c r="J8124" s="1" t="s">
        <v>2765</v>
      </c>
      <c r="K8124" s="1" t="s">
        <v>96</v>
      </c>
      <c r="L8124" s="1">
        <v>10707.0</v>
      </c>
      <c r="U8124" s="1">
        <v>-73.826797</v>
      </c>
      <c r="V8124" s="1">
        <v>40.9501</v>
      </c>
      <c r="X8124" s="1" t="s">
        <v>70</v>
      </c>
      <c r="Y8124" s="1" t="s">
        <v>70</v>
      </c>
      <c r="Z8124" s="1" t="s">
        <v>70</v>
      </c>
      <c r="AA8124" s="1" t="s">
        <v>70</v>
      </c>
      <c r="AB8124" s="1" t="s">
        <v>70</v>
      </c>
      <c r="AC8124" s="1" t="s">
        <v>80</v>
      </c>
      <c r="BG8124" s="1">
        <v>2011.0</v>
      </c>
    </row>
    <row r="8125">
      <c r="A8125" s="1">
        <v>1004560.0</v>
      </c>
      <c r="B8125" s="1" t="s">
        <v>34174</v>
      </c>
      <c r="C8125" s="2" t="s">
        <v>34175</v>
      </c>
      <c r="D8125" s="2" t="s">
        <v>34176</v>
      </c>
      <c r="H8125" s="1" t="s">
        <v>34177</v>
      </c>
      <c r="I8125" s="1" t="s">
        <v>18682</v>
      </c>
      <c r="J8125" s="1" t="s">
        <v>12218</v>
      </c>
      <c r="K8125" s="1" t="s">
        <v>451</v>
      </c>
      <c r="L8125" s="1">
        <v>54476.0</v>
      </c>
      <c r="M8125" s="1" t="s">
        <v>849</v>
      </c>
      <c r="N8125" s="1" t="s">
        <v>6835</v>
      </c>
      <c r="U8125" s="1">
        <v>-89.553291</v>
      </c>
      <c r="V8125" s="1">
        <v>44.905521</v>
      </c>
      <c r="W8125" s="1" t="s">
        <v>392</v>
      </c>
      <c r="X8125" s="1" t="s">
        <v>69</v>
      </c>
      <c r="Y8125" s="1" t="s">
        <v>69</v>
      </c>
      <c r="Z8125" s="1" t="s">
        <v>70</v>
      </c>
      <c r="AA8125" s="1" t="s">
        <v>69</v>
      </c>
      <c r="AB8125" s="1" t="s">
        <v>69</v>
      </c>
      <c r="AC8125" s="1" t="s">
        <v>80</v>
      </c>
      <c r="AD8125" s="1" t="s">
        <v>69</v>
      </c>
      <c r="AE8125" s="1" t="s">
        <v>69</v>
      </c>
      <c r="AF8125" s="1" t="s">
        <v>69</v>
      </c>
      <c r="AG8125" s="1" t="s">
        <v>69</v>
      </c>
      <c r="AH8125" s="1" t="s">
        <v>70</v>
      </c>
      <c r="AI8125" s="1" t="s">
        <v>69</v>
      </c>
      <c r="AJ8125" s="1" t="s">
        <v>70</v>
      </c>
      <c r="AK8125" s="1" t="s">
        <v>69</v>
      </c>
      <c r="AL8125" s="1" t="s">
        <v>69</v>
      </c>
      <c r="AM8125" s="1" t="s">
        <v>69</v>
      </c>
      <c r="AN8125" s="1" t="s">
        <v>69</v>
      </c>
      <c r="AO8125" s="1" t="s">
        <v>69</v>
      </c>
      <c r="AP8125" s="1" t="s">
        <v>70</v>
      </c>
      <c r="AQ8125" s="1" t="s">
        <v>70</v>
      </c>
      <c r="AR8125" s="1" t="s">
        <v>69</v>
      </c>
      <c r="AS8125" s="1" t="s">
        <v>69</v>
      </c>
      <c r="AT8125" s="1" t="s">
        <v>69</v>
      </c>
      <c r="AU8125" s="1" t="s">
        <v>69</v>
      </c>
      <c r="AV8125" s="1" t="s">
        <v>70</v>
      </c>
      <c r="AW8125" s="1" t="s">
        <v>70</v>
      </c>
      <c r="AX8125" s="1" t="s">
        <v>70</v>
      </c>
      <c r="AY8125" s="1" t="s">
        <v>70</v>
      </c>
      <c r="AZ8125" s="1" t="s">
        <v>69</v>
      </c>
      <c r="BA8125" s="1" t="s">
        <v>70</v>
      </c>
      <c r="BB8125" s="1" t="s">
        <v>70</v>
      </c>
      <c r="BC8125" s="1" t="s">
        <v>70</v>
      </c>
      <c r="BD8125" s="1" t="s">
        <v>69</v>
      </c>
      <c r="BE8125" s="1" t="s">
        <v>70</v>
      </c>
      <c r="BF8125" s="1" t="s">
        <v>70</v>
      </c>
      <c r="BG8125" s="3">
        <v>41729.73611111111</v>
      </c>
    </row>
    <row r="8126">
      <c r="A8126" s="1">
        <v>1005990.0</v>
      </c>
      <c r="B8126" s="1" t="s">
        <v>34178</v>
      </c>
      <c r="C8126" s="2" t="s">
        <v>34179</v>
      </c>
      <c r="D8126" s="2" t="s">
        <v>34180</v>
      </c>
      <c r="H8126" s="1" t="s">
        <v>34181</v>
      </c>
      <c r="I8126" s="1" t="s">
        <v>2360</v>
      </c>
      <c r="J8126" s="1" t="s">
        <v>918</v>
      </c>
      <c r="K8126" s="1" t="s">
        <v>196</v>
      </c>
      <c r="L8126" s="1">
        <v>68118.0</v>
      </c>
      <c r="M8126" s="1" t="s">
        <v>17075</v>
      </c>
      <c r="N8126" s="1" t="s">
        <v>1469</v>
      </c>
      <c r="U8126" s="1">
        <v>-96.184937</v>
      </c>
      <c r="V8126" s="1">
        <v>41.260681</v>
      </c>
      <c r="X8126" s="1" t="s">
        <v>69</v>
      </c>
      <c r="Y8126" s="1" t="s">
        <v>70</v>
      </c>
      <c r="Z8126" s="1" t="s">
        <v>70</v>
      </c>
      <c r="AA8126" s="1" t="s">
        <v>70</v>
      </c>
      <c r="AB8126" s="1" t="s">
        <v>70</v>
      </c>
      <c r="AC8126" s="1" t="s">
        <v>69</v>
      </c>
      <c r="AD8126" s="1" t="s">
        <v>69</v>
      </c>
      <c r="AE8126" s="1" t="s">
        <v>69</v>
      </c>
      <c r="AF8126" s="1" t="s">
        <v>70</v>
      </c>
      <c r="AG8126" s="1" t="s">
        <v>69</v>
      </c>
      <c r="AH8126" s="1" t="s">
        <v>69</v>
      </c>
      <c r="AI8126" s="1" t="s">
        <v>70</v>
      </c>
      <c r="AJ8126" s="1" t="s">
        <v>69</v>
      </c>
      <c r="AK8126" s="1" t="s">
        <v>69</v>
      </c>
      <c r="AL8126" s="1" t="s">
        <v>69</v>
      </c>
      <c r="AM8126" s="1" t="s">
        <v>69</v>
      </c>
      <c r="AN8126" s="1" t="s">
        <v>70</v>
      </c>
      <c r="AO8126" s="1" t="s">
        <v>69</v>
      </c>
      <c r="AP8126" s="1" t="s">
        <v>70</v>
      </c>
      <c r="AQ8126" s="1" t="s">
        <v>69</v>
      </c>
      <c r="AR8126" s="1" t="s">
        <v>69</v>
      </c>
      <c r="AS8126" s="1" t="s">
        <v>69</v>
      </c>
      <c r="AT8126" s="1" t="s">
        <v>70</v>
      </c>
      <c r="AU8126" s="1" t="s">
        <v>69</v>
      </c>
      <c r="AV8126" s="1" t="s">
        <v>69</v>
      </c>
      <c r="AW8126" s="1" t="s">
        <v>70</v>
      </c>
      <c r="AX8126" s="1" t="s">
        <v>70</v>
      </c>
      <c r="AY8126" s="1" t="s">
        <v>70</v>
      </c>
      <c r="AZ8126" s="1" t="s">
        <v>69</v>
      </c>
      <c r="BA8126" s="1" t="s">
        <v>70</v>
      </c>
      <c r="BB8126" s="1" t="s">
        <v>70</v>
      </c>
      <c r="BC8126" s="1" t="s">
        <v>69</v>
      </c>
      <c r="BD8126" s="1" t="s">
        <v>70</v>
      </c>
      <c r="BE8126" s="1" t="s">
        <v>70</v>
      </c>
      <c r="BF8126" s="1" t="s">
        <v>70</v>
      </c>
      <c r="BG8126" s="3">
        <v>42548.604166666664</v>
      </c>
    </row>
    <row r="8127">
      <c r="A8127" s="1">
        <v>1008701.0</v>
      </c>
      <c r="B8127" s="1" t="s">
        <v>34182</v>
      </c>
      <c r="C8127" s="2" t="s">
        <v>34183</v>
      </c>
      <c r="H8127" s="1" t="s">
        <v>34184</v>
      </c>
      <c r="I8127" s="1" t="s">
        <v>34185</v>
      </c>
      <c r="J8127" s="1" t="s">
        <v>34186</v>
      </c>
      <c r="K8127" s="1" t="s">
        <v>502</v>
      </c>
      <c r="L8127" s="1">
        <v>70586.0</v>
      </c>
      <c r="M8127" s="1" t="s">
        <v>34187</v>
      </c>
      <c r="N8127" s="1" t="s">
        <v>2884</v>
      </c>
      <c r="U8127" s="1">
        <v>-92.271515</v>
      </c>
      <c r="V8127" s="1">
        <v>30.687975</v>
      </c>
      <c r="W8127" s="1" t="s">
        <v>392</v>
      </c>
      <c r="X8127" s="1" t="s">
        <v>70</v>
      </c>
      <c r="Y8127" s="1" t="s">
        <v>70</v>
      </c>
      <c r="Z8127" s="1" t="s">
        <v>70</v>
      </c>
      <c r="AA8127" s="1" t="s">
        <v>69</v>
      </c>
      <c r="AB8127" s="1" t="s">
        <v>70</v>
      </c>
      <c r="AC8127" s="1" t="s">
        <v>69</v>
      </c>
      <c r="AD8127" s="1" t="s">
        <v>69</v>
      </c>
      <c r="AE8127" s="1" t="s">
        <v>70</v>
      </c>
      <c r="AF8127" s="1" t="s">
        <v>69</v>
      </c>
      <c r="AG8127" s="1" t="s">
        <v>70</v>
      </c>
      <c r="AH8127" s="1" t="s">
        <v>70</v>
      </c>
      <c r="AI8127" s="1" t="s">
        <v>70</v>
      </c>
      <c r="AJ8127" s="1" t="s">
        <v>70</v>
      </c>
      <c r="AK8127" s="1" t="s">
        <v>69</v>
      </c>
      <c r="AL8127" s="1" t="s">
        <v>70</v>
      </c>
      <c r="AM8127" s="1" t="s">
        <v>69</v>
      </c>
      <c r="AN8127" s="1" t="s">
        <v>70</v>
      </c>
      <c r="AO8127" s="1" t="s">
        <v>70</v>
      </c>
      <c r="AP8127" s="1" t="s">
        <v>70</v>
      </c>
      <c r="AQ8127" s="1" t="s">
        <v>70</v>
      </c>
      <c r="AR8127" s="1" t="s">
        <v>70</v>
      </c>
      <c r="AS8127" s="1" t="s">
        <v>70</v>
      </c>
      <c r="AT8127" s="1" t="s">
        <v>70</v>
      </c>
      <c r="AU8127" s="1" t="s">
        <v>70</v>
      </c>
      <c r="AV8127" s="1" t="s">
        <v>70</v>
      </c>
      <c r="AW8127" s="1" t="s">
        <v>69</v>
      </c>
      <c r="AX8127" s="1" t="s">
        <v>70</v>
      </c>
      <c r="AY8127" s="1" t="s">
        <v>70</v>
      </c>
      <c r="AZ8127" s="1" t="s">
        <v>69</v>
      </c>
      <c r="BA8127" s="1" t="s">
        <v>70</v>
      </c>
      <c r="BB8127" s="1" t="s">
        <v>70</v>
      </c>
      <c r="BC8127" s="1" t="s">
        <v>70</v>
      </c>
      <c r="BD8127" s="1" t="s">
        <v>70</v>
      </c>
      <c r="BE8127" s="1" t="s">
        <v>70</v>
      </c>
      <c r="BF8127" s="1" t="s">
        <v>70</v>
      </c>
      <c r="BG8127" s="3">
        <v>41452.711805555555</v>
      </c>
    </row>
    <row r="8128">
      <c r="A8128" s="1">
        <v>1002556.0</v>
      </c>
      <c r="B8128" s="1" t="s">
        <v>34188</v>
      </c>
      <c r="C8128" s="2" t="s">
        <v>34189</v>
      </c>
      <c r="H8128" s="1" t="s">
        <v>34190</v>
      </c>
      <c r="I8128" s="1" t="s">
        <v>32855</v>
      </c>
      <c r="J8128" s="1" t="s">
        <v>3846</v>
      </c>
      <c r="K8128" s="1" t="s">
        <v>148</v>
      </c>
      <c r="L8128" s="1">
        <v>97070.0</v>
      </c>
      <c r="U8128" s="1">
        <v>-122.795</v>
      </c>
      <c r="V8128" s="1">
        <v>45.311001</v>
      </c>
      <c r="X8128" s="1" t="s">
        <v>70</v>
      </c>
      <c r="Y8128" s="1" t="s">
        <v>70</v>
      </c>
      <c r="Z8128" s="1" t="s">
        <v>70</v>
      </c>
      <c r="AA8128" s="1" t="s">
        <v>70</v>
      </c>
      <c r="AB8128" s="1" t="s">
        <v>70</v>
      </c>
      <c r="AC8128" s="1" t="s">
        <v>80</v>
      </c>
      <c r="BG8128" s="6">
        <v>40335.06319444445</v>
      </c>
    </row>
    <row r="8129">
      <c r="A8129" s="1">
        <v>1012522.0</v>
      </c>
      <c r="B8129" s="1" t="s">
        <v>34191</v>
      </c>
      <c r="D8129" s="2" t="s">
        <v>34192</v>
      </c>
      <c r="H8129" s="1" t="s">
        <v>34193</v>
      </c>
      <c r="I8129" s="1" t="s">
        <v>34194</v>
      </c>
      <c r="J8129" s="1" t="s">
        <v>7909</v>
      </c>
      <c r="K8129" s="1" t="s">
        <v>1630</v>
      </c>
      <c r="L8129" s="1">
        <v>72173.0</v>
      </c>
      <c r="M8129" s="1" t="s">
        <v>34195</v>
      </c>
      <c r="N8129" s="1" t="s">
        <v>34196</v>
      </c>
      <c r="U8129" s="1">
        <v>-92.207413</v>
      </c>
      <c r="V8129" s="1">
        <v>35.083717</v>
      </c>
      <c r="X8129" s="1" t="s">
        <v>69</v>
      </c>
      <c r="Y8129" s="1" t="s">
        <v>70</v>
      </c>
      <c r="Z8129" s="1" t="s">
        <v>70</v>
      </c>
      <c r="AA8129" s="1" t="s">
        <v>70</v>
      </c>
      <c r="AB8129" s="1" t="s">
        <v>70</v>
      </c>
      <c r="AC8129" s="1" t="s">
        <v>80</v>
      </c>
      <c r="AD8129" s="1" t="s">
        <v>69</v>
      </c>
      <c r="AE8129" s="1" t="s">
        <v>70</v>
      </c>
      <c r="AF8129" s="1" t="s">
        <v>69</v>
      </c>
      <c r="AG8129" s="1" t="s">
        <v>69</v>
      </c>
      <c r="AH8129" s="1" t="s">
        <v>69</v>
      </c>
      <c r="AI8129" s="1" t="s">
        <v>70</v>
      </c>
      <c r="AJ8129" s="1" t="s">
        <v>69</v>
      </c>
      <c r="AK8129" s="1" t="s">
        <v>70</v>
      </c>
      <c r="AL8129" s="1" t="s">
        <v>69</v>
      </c>
      <c r="AM8129" s="1" t="s">
        <v>69</v>
      </c>
      <c r="AN8129" s="1" t="s">
        <v>70</v>
      </c>
      <c r="AO8129" s="1" t="s">
        <v>69</v>
      </c>
      <c r="AP8129" s="1" t="s">
        <v>70</v>
      </c>
      <c r="AQ8129" s="1" t="s">
        <v>70</v>
      </c>
      <c r="AR8129" s="1" t="s">
        <v>69</v>
      </c>
      <c r="AS8129" s="1" t="s">
        <v>70</v>
      </c>
      <c r="AT8129" s="1" t="s">
        <v>69</v>
      </c>
      <c r="AU8129" s="1" t="s">
        <v>69</v>
      </c>
      <c r="AV8129" s="1" t="s">
        <v>70</v>
      </c>
      <c r="AW8129" s="1" t="s">
        <v>70</v>
      </c>
      <c r="AX8129" s="1" t="s">
        <v>70</v>
      </c>
      <c r="AY8129" s="1" t="s">
        <v>70</v>
      </c>
      <c r="AZ8129" s="1" t="s">
        <v>70</v>
      </c>
      <c r="BA8129" s="1" t="s">
        <v>70</v>
      </c>
      <c r="BB8129" s="1" t="s">
        <v>70</v>
      </c>
      <c r="BC8129" s="1" t="s">
        <v>70</v>
      </c>
      <c r="BD8129" s="1" t="s">
        <v>69</v>
      </c>
      <c r="BE8129" s="1" t="s">
        <v>70</v>
      </c>
      <c r="BF8129" s="1" t="s">
        <v>70</v>
      </c>
      <c r="BG8129" s="3">
        <v>42564.472916666666</v>
      </c>
    </row>
    <row r="8130">
      <c r="A8130" s="1">
        <v>1006342.0</v>
      </c>
      <c r="B8130" s="1" t="s">
        <v>34197</v>
      </c>
      <c r="C8130" s="2" t="s">
        <v>34198</v>
      </c>
      <c r="D8130" s="1" t="s">
        <v>34197</v>
      </c>
      <c r="G8130" s="1" t="s">
        <v>3</v>
      </c>
      <c r="H8130" s="1" t="s">
        <v>34199</v>
      </c>
      <c r="I8130" s="1" t="s">
        <v>34200</v>
      </c>
      <c r="J8130" s="1" t="s">
        <v>8853</v>
      </c>
      <c r="K8130" s="1" t="s">
        <v>322</v>
      </c>
      <c r="L8130" s="1">
        <v>47591.0</v>
      </c>
      <c r="M8130" s="1" t="s">
        <v>30254</v>
      </c>
      <c r="N8130" s="1" t="s">
        <v>34201</v>
      </c>
      <c r="U8130" s="1">
        <v>-87.531357</v>
      </c>
      <c r="V8130" s="1">
        <v>38.680611</v>
      </c>
      <c r="X8130" s="1" t="s">
        <v>69</v>
      </c>
      <c r="Y8130" s="1" t="s">
        <v>69</v>
      </c>
      <c r="Z8130" s="1" t="s">
        <v>70</v>
      </c>
      <c r="AA8130" s="1" t="s">
        <v>69</v>
      </c>
      <c r="AB8130" s="1" t="s">
        <v>70</v>
      </c>
      <c r="AC8130" s="1" t="s">
        <v>70</v>
      </c>
      <c r="AD8130" s="1" t="s">
        <v>69</v>
      </c>
      <c r="AE8130" s="1" t="s">
        <v>69</v>
      </c>
      <c r="AF8130" s="1" t="s">
        <v>69</v>
      </c>
      <c r="AG8130" s="1" t="s">
        <v>69</v>
      </c>
      <c r="AH8130" s="1" t="s">
        <v>69</v>
      </c>
      <c r="AI8130" s="1" t="s">
        <v>69</v>
      </c>
      <c r="AJ8130" s="1" t="s">
        <v>69</v>
      </c>
      <c r="AK8130" s="1" t="s">
        <v>69</v>
      </c>
      <c r="AL8130" s="1" t="s">
        <v>69</v>
      </c>
      <c r="AM8130" s="1" t="s">
        <v>69</v>
      </c>
      <c r="AN8130" s="1" t="s">
        <v>69</v>
      </c>
      <c r="AO8130" s="1" t="s">
        <v>69</v>
      </c>
      <c r="AP8130" s="1" t="s">
        <v>70</v>
      </c>
      <c r="AQ8130" s="1" t="s">
        <v>70</v>
      </c>
      <c r="AR8130" s="1" t="s">
        <v>69</v>
      </c>
      <c r="AS8130" s="1" t="s">
        <v>70</v>
      </c>
      <c r="AT8130" s="1" t="s">
        <v>69</v>
      </c>
      <c r="AU8130" s="1" t="s">
        <v>69</v>
      </c>
      <c r="AV8130" s="1" t="s">
        <v>69</v>
      </c>
      <c r="AW8130" s="1" t="s">
        <v>70</v>
      </c>
      <c r="AX8130" s="1" t="s">
        <v>69</v>
      </c>
      <c r="AY8130" s="1" t="s">
        <v>70</v>
      </c>
      <c r="AZ8130" s="1" t="s">
        <v>69</v>
      </c>
      <c r="BA8130" s="1" t="s">
        <v>69</v>
      </c>
      <c r="BB8130" s="1" t="s">
        <v>70</v>
      </c>
      <c r="BC8130" s="1" t="s">
        <v>69</v>
      </c>
      <c r="BD8130" s="1" t="s">
        <v>70</v>
      </c>
      <c r="BE8130" s="1" t="s">
        <v>70</v>
      </c>
      <c r="BF8130" s="1" t="s">
        <v>69</v>
      </c>
      <c r="BG8130" s="3">
        <v>43307.675</v>
      </c>
    </row>
    <row r="8131">
      <c r="A8131" s="1">
        <v>1008752.0</v>
      </c>
      <c r="B8131" s="1" t="s">
        <v>34202</v>
      </c>
      <c r="H8131" s="1" t="s">
        <v>34203</v>
      </c>
      <c r="I8131" s="1" t="s">
        <v>34204</v>
      </c>
      <c r="J8131" s="1" t="s">
        <v>11077</v>
      </c>
      <c r="K8131" s="1" t="s">
        <v>582</v>
      </c>
      <c r="L8131" s="1">
        <v>40175.0</v>
      </c>
      <c r="M8131" s="1" t="s">
        <v>34205</v>
      </c>
      <c r="N8131" s="1" t="s">
        <v>24577</v>
      </c>
      <c r="U8131" s="1">
        <v>-85.981331</v>
      </c>
      <c r="V8131" s="1">
        <v>37.810192</v>
      </c>
      <c r="W8131" s="1" t="s">
        <v>392</v>
      </c>
      <c r="X8131" s="1" t="s">
        <v>70</v>
      </c>
      <c r="Y8131" s="1" t="s">
        <v>70</v>
      </c>
      <c r="Z8131" s="1" t="s">
        <v>70</v>
      </c>
      <c r="AA8131" s="1" t="s">
        <v>70</v>
      </c>
      <c r="AB8131" s="1" t="s">
        <v>70</v>
      </c>
      <c r="AC8131" s="1" t="s">
        <v>70</v>
      </c>
      <c r="AD8131" s="1" t="s">
        <v>70</v>
      </c>
      <c r="AE8131" s="1" t="s">
        <v>70</v>
      </c>
      <c r="AF8131" s="1" t="s">
        <v>69</v>
      </c>
      <c r="AG8131" s="1" t="s">
        <v>69</v>
      </c>
      <c r="AH8131" s="1" t="s">
        <v>69</v>
      </c>
      <c r="AI8131" s="1" t="s">
        <v>70</v>
      </c>
      <c r="AJ8131" s="1" t="s">
        <v>69</v>
      </c>
      <c r="AK8131" s="1" t="s">
        <v>69</v>
      </c>
      <c r="AL8131" s="1" t="s">
        <v>69</v>
      </c>
      <c r="AM8131" s="1" t="s">
        <v>69</v>
      </c>
      <c r="AN8131" s="1" t="s">
        <v>70</v>
      </c>
      <c r="AO8131" s="1" t="s">
        <v>70</v>
      </c>
      <c r="AP8131" s="1" t="s">
        <v>70</v>
      </c>
      <c r="AQ8131" s="1" t="s">
        <v>70</v>
      </c>
      <c r="AR8131" s="1" t="s">
        <v>69</v>
      </c>
      <c r="AS8131" s="1" t="s">
        <v>70</v>
      </c>
      <c r="AT8131" s="1" t="s">
        <v>70</v>
      </c>
      <c r="AU8131" s="1" t="s">
        <v>70</v>
      </c>
      <c r="AV8131" s="1" t="s">
        <v>70</v>
      </c>
      <c r="AW8131" s="1" t="s">
        <v>70</v>
      </c>
      <c r="AX8131" s="1" t="s">
        <v>70</v>
      </c>
      <c r="AY8131" s="1" t="s">
        <v>70</v>
      </c>
      <c r="AZ8131" s="1" t="s">
        <v>69</v>
      </c>
      <c r="BA8131" s="1" t="s">
        <v>70</v>
      </c>
      <c r="BB8131" s="1" t="s">
        <v>70</v>
      </c>
      <c r="BC8131" s="1" t="s">
        <v>70</v>
      </c>
      <c r="BD8131" s="1" t="s">
        <v>70</v>
      </c>
      <c r="BE8131" s="1" t="s">
        <v>70</v>
      </c>
      <c r="BF8131" s="1" t="s">
        <v>70</v>
      </c>
      <c r="BG8131" s="3">
        <v>41453.51111111111</v>
      </c>
    </row>
    <row r="8132">
      <c r="A8132" s="1">
        <v>1018214.0</v>
      </c>
      <c r="B8132" s="1" t="s">
        <v>34206</v>
      </c>
      <c r="C8132" s="2" t="s">
        <v>34207</v>
      </c>
      <c r="D8132" s="2" t="s">
        <v>34208</v>
      </c>
      <c r="H8132" s="1" t="s">
        <v>34209</v>
      </c>
      <c r="I8132" s="1" t="s">
        <v>7384</v>
      </c>
      <c r="J8132" s="1" t="s">
        <v>7384</v>
      </c>
      <c r="K8132" s="1" t="s">
        <v>656</v>
      </c>
      <c r="L8132" s="1">
        <v>93704.0</v>
      </c>
      <c r="M8132" s="1" t="s">
        <v>430</v>
      </c>
      <c r="N8132" s="1" t="s">
        <v>19273</v>
      </c>
      <c r="U8132" s="1">
        <v>-119.79104</v>
      </c>
      <c r="V8132" s="1">
        <v>36.809761</v>
      </c>
      <c r="X8132" s="1" t="s">
        <v>69</v>
      </c>
      <c r="Y8132" s="1" t="s">
        <v>70</v>
      </c>
      <c r="Z8132" s="1" t="s">
        <v>70</v>
      </c>
      <c r="AA8132" s="1" t="s">
        <v>70</v>
      </c>
      <c r="AB8132" s="1" t="s">
        <v>69</v>
      </c>
      <c r="AC8132" s="1" t="s">
        <v>69</v>
      </c>
      <c r="AD8132" s="1" t="s">
        <v>69</v>
      </c>
      <c r="AE8132" s="1" t="s">
        <v>69</v>
      </c>
      <c r="AF8132" s="1" t="s">
        <v>70</v>
      </c>
      <c r="AG8132" s="1" t="s">
        <v>69</v>
      </c>
      <c r="AH8132" s="1" t="s">
        <v>69</v>
      </c>
      <c r="AI8132" s="1" t="s">
        <v>70</v>
      </c>
      <c r="AJ8132" s="1" t="s">
        <v>69</v>
      </c>
      <c r="AK8132" s="1" t="s">
        <v>69</v>
      </c>
      <c r="AL8132" s="1" t="s">
        <v>69</v>
      </c>
      <c r="AM8132" s="1" t="s">
        <v>69</v>
      </c>
      <c r="AN8132" s="1" t="s">
        <v>70</v>
      </c>
      <c r="AO8132" s="1" t="s">
        <v>69</v>
      </c>
      <c r="AP8132" s="1" t="s">
        <v>70</v>
      </c>
      <c r="AQ8132" s="1" t="s">
        <v>69</v>
      </c>
      <c r="AR8132" s="1" t="s">
        <v>69</v>
      </c>
      <c r="AS8132" s="1" t="s">
        <v>70</v>
      </c>
      <c r="AT8132" s="1" t="s">
        <v>69</v>
      </c>
      <c r="AU8132" s="1" t="s">
        <v>70</v>
      </c>
      <c r="AV8132" s="1" t="s">
        <v>70</v>
      </c>
      <c r="AW8132" s="1" t="s">
        <v>70</v>
      </c>
      <c r="AX8132" s="1" t="s">
        <v>69</v>
      </c>
      <c r="AY8132" s="1" t="s">
        <v>70</v>
      </c>
      <c r="AZ8132" s="1" t="s">
        <v>69</v>
      </c>
      <c r="BA8132" s="1" t="s">
        <v>69</v>
      </c>
      <c r="BB8132" s="1" t="s">
        <v>69</v>
      </c>
      <c r="BC8132" s="1" t="s">
        <v>69</v>
      </c>
      <c r="BD8132" s="1" t="s">
        <v>70</v>
      </c>
      <c r="BE8132" s="1" t="s">
        <v>70</v>
      </c>
      <c r="BF8132" s="1" t="s">
        <v>70</v>
      </c>
      <c r="BG8132" s="3">
        <v>43460.660416666666</v>
      </c>
    </row>
    <row r="8133">
      <c r="A8133" s="1">
        <v>1002956.0</v>
      </c>
      <c r="B8133" s="1" t="s">
        <v>34210</v>
      </c>
      <c r="H8133" s="1" t="s">
        <v>34211</v>
      </c>
      <c r="I8133" s="1" t="s">
        <v>4544</v>
      </c>
      <c r="J8133" s="1" t="s">
        <v>4545</v>
      </c>
      <c r="K8133" s="1" t="s">
        <v>656</v>
      </c>
      <c r="U8133" s="1">
        <v>-121.271</v>
      </c>
      <c r="V8133" s="1">
        <v>38.021198</v>
      </c>
      <c r="X8133" s="1" t="s">
        <v>70</v>
      </c>
      <c r="Y8133" s="1" t="s">
        <v>70</v>
      </c>
      <c r="Z8133" s="1" t="s">
        <v>70</v>
      </c>
      <c r="AA8133" s="1" t="s">
        <v>70</v>
      </c>
      <c r="AB8133" s="1" t="s">
        <v>70</v>
      </c>
      <c r="AC8133" s="1" t="s">
        <v>80</v>
      </c>
      <c r="BG8133" s="1">
        <v>2011.0</v>
      </c>
    </row>
    <row r="8134">
      <c r="A8134" s="1">
        <v>1002325.0</v>
      </c>
      <c r="B8134" s="1" t="s">
        <v>34212</v>
      </c>
      <c r="H8134" s="1" t="s">
        <v>34213</v>
      </c>
      <c r="I8134" s="1" t="s">
        <v>22195</v>
      </c>
      <c r="J8134" s="1" t="s">
        <v>6097</v>
      </c>
      <c r="K8134" s="1" t="s">
        <v>656</v>
      </c>
      <c r="U8134" s="1">
        <v>-121.05</v>
      </c>
      <c r="V8134" s="1">
        <v>37.689899</v>
      </c>
      <c r="X8134" s="1" t="s">
        <v>70</v>
      </c>
      <c r="Y8134" s="1" t="s">
        <v>70</v>
      </c>
      <c r="Z8134" s="1" t="s">
        <v>70</v>
      </c>
      <c r="AA8134" s="1" t="s">
        <v>70</v>
      </c>
      <c r="AB8134" s="1" t="s">
        <v>70</v>
      </c>
      <c r="AC8134" s="1" t="s">
        <v>80</v>
      </c>
      <c r="BG8134" s="1">
        <v>2011.0</v>
      </c>
    </row>
    <row r="8135">
      <c r="A8135" s="1">
        <v>1003951.0</v>
      </c>
      <c r="B8135" s="1" t="s">
        <v>34214</v>
      </c>
      <c r="C8135" s="2" t="s">
        <v>34215</v>
      </c>
      <c r="D8135" s="1" t="s">
        <v>34216</v>
      </c>
      <c r="H8135" s="1" t="s">
        <v>34217</v>
      </c>
      <c r="I8135" s="1" t="s">
        <v>34218</v>
      </c>
      <c r="J8135" s="1" t="s">
        <v>5835</v>
      </c>
      <c r="K8135" s="1" t="s">
        <v>181</v>
      </c>
      <c r="L8135" s="1">
        <v>24179.0</v>
      </c>
      <c r="M8135" s="1" t="s">
        <v>34219</v>
      </c>
      <c r="N8135" s="1" t="s">
        <v>1621</v>
      </c>
      <c r="U8135" s="1">
        <v>-79.898888</v>
      </c>
      <c r="V8135" s="1">
        <v>37.280331</v>
      </c>
      <c r="X8135" s="1" t="s">
        <v>69</v>
      </c>
      <c r="Y8135" s="1" t="s">
        <v>70</v>
      </c>
      <c r="Z8135" s="1" t="s">
        <v>70</v>
      </c>
      <c r="AA8135" s="1" t="s">
        <v>70</v>
      </c>
      <c r="AB8135" s="1" t="s">
        <v>69</v>
      </c>
      <c r="AC8135" s="1" t="s">
        <v>80</v>
      </c>
      <c r="AD8135" s="1" t="s">
        <v>69</v>
      </c>
      <c r="AE8135" s="1" t="s">
        <v>70</v>
      </c>
      <c r="AF8135" s="1" t="s">
        <v>69</v>
      </c>
      <c r="AG8135" s="1" t="s">
        <v>69</v>
      </c>
      <c r="AH8135" s="1" t="s">
        <v>69</v>
      </c>
      <c r="AI8135" s="1" t="s">
        <v>70</v>
      </c>
      <c r="AJ8135" s="1" t="s">
        <v>69</v>
      </c>
      <c r="AK8135" s="1" t="s">
        <v>69</v>
      </c>
      <c r="AL8135" s="1" t="s">
        <v>69</v>
      </c>
      <c r="AM8135" s="1" t="s">
        <v>69</v>
      </c>
      <c r="AN8135" s="1" t="s">
        <v>70</v>
      </c>
      <c r="AO8135" s="1" t="s">
        <v>69</v>
      </c>
      <c r="AP8135" s="1" t="s">
        <v>70</v>
      </c>
      <c r="AQ8135" s="1" t="s">
        <v>69</v>
      </c>
      <c r="AR8135" s="1" t="s">
        <v>69</v>
      </c>
      <c r="AS8135" s="1" t="s">
        <v>70</v>
      </c>
      <c r="AT8135" s="1" t="s">
        <v>69</v>
      </c>
      <c r="AU8135" s="1" t="s">
        <v>69</v>
      </c>
      <c r="AV8135" s="1" t="s">
        <v>70</v>
      </c>
      <c r="AW8135" s="1" t="s">
        <v>70</v>
      </c>
      <c r="AX8135" s="1" t="s">
        <v>70</v>
      </c>
      <c r="AY8135" s="1" t="s">
        <v>69</v>
      </c>
      <c r="AZ8135" s="1" t="s">
        <v>69</v>
      </c>
      <c r="BA8135" s="1" t="s">
        <v>70</v>
      </c>
      <c r="BB8135" s="1" t="s">
        <v>70</v>
      </c>
      <c r="BC8135" s="1" t="s">
        <v>70</v>
      </c>
      <c r="BD8135" s="1" t="s">
        <v>70</v>
      </c>
      <c r="BE8135" s="1" t="s">
        <v>70</v>
      </c>
      <c r="BF8135" s="1" t="s">
        <v>70</v>
      </c>
      <c r="BG8135" s="3">
        <v>42565.59305555555</v>
      </c>
    </row>
    <row r="8136">
      <c r="A8136" s="1">
        <v>1005242.0</v>
      </c>
      <c r="B8136" s="1" t="s">
        <v>34214</v>
      </c>
      <c r="C8136" s="2" t="s">
        <v>34220</v>
      </c>
      <c r="H8136" s="1" t="s">
        <v>34221</v>
      </c>
      <c r="I8136" s="1" t="s">
        <v>34218</v>
      </c>
      <c r="J8136" s="1" t="s">
        <v>2882</v>
      </c>
      <c r="K8136" s="1" t="s">
        <v>389</v>
      </c>
      <c r="L8136" s="1">
        <v>52349.0</v>
      </c>
      <c r="M8136" s="1" t="s">
        <v>5820</v>
      </c>
      <c r="N8136" s="1" t="s">
        <v>6217</v>
      </c>
      <c r="U8136" s="1">
        <v>-92.021599</v>
      </c>
      <c r="V8136" s="1">
        <v>42.164902</v>
      </c>
      <c r="X8136" s="1" t="s">
        <v>69</v>
      </c>
      <c r="Y8136" s="1" t="s">
        <v>70</v>
      </c>
      <c r="Z8136" s="1" t="s">
        <v>70</v>
      </c>
      <c r="AA8136" s="1" t="s">
        <v>70</v>
      </c>
      <c r="AB8136" s="1" t="s">
        <v>70</v>
      </c>
      <c r="AC8136" s="1" t="s">
        <v>80</v>
      </c>
      <c r="AD8136" s="1" t="s">
        <v>69</v>
      </c>
      <c r="AE8136" s="1" t="s">
        <v>70</v>
      </c>
      <c r="AF8136" s="1" t="s">
        <v>70</v>
      </c>
      <c r="AG8136" s="1" t="s">
        <v>70</v>
      </c>
      <c r="AH8136" s="1" t="s">
        <v>70</v>
      </c>
      <c r="AI8136" s="1" t="s">
        <v>70</v>
      </c>
      <c r="AJ8136" s="1" t="s">
        <v>69</v>
      </c>
      <c r="AK8136" s="1" t="s">
        <v>70</v>
      </c>
      <c r="AL8136" s="1" t="s">
        <v>69</v>
      </c>
      <c r="AM8136" s="1" t="s">
        <v>69</v>
      </c>
      <c r="AN8136" s="1" t="s">
        <v>70</v>
      </c>
      <c r="AO8136" s="1" t="s">
        <v>70</v>
      </c>
      <c r="AP8136" s="1" t="s">
        <v>70</v>
      </c>
      <c r="AQ8136" s="1" t="s">
        <v>70</v>
      </c>
      <c r="AR8136" s="1" t="s">
        <v>70</v>
      </c>
      <c r="AS8136" s="1" t="s">
        <v>70</v>
      </c>
      <c r="AT8136" s="1" t="s">
        <v>70</v>
      </c>
      <c r="AU8136" s="1" t="s">
        <v>70</v>
      </c>
      <c r="AV8136" s="1" t="s">
        <v>70</v>
      </c>
      <c r="AW8136" s="1" t="s">
        <v>70</v>
      </c>
      <c r="AX8136" s="1" t="s">
        <v>70</v>
      </c>
      <c r="AY8136" s="1" t="s">
        <v>70</v>
      </c>
      <c r="AZ8136" s="1" t="s">
        <v>69</v>
      </c>
      <c r="BA8136" s="1" t="s">
        <v>70</v>
      </c>
      <c r="BB8136" s="1" t="s">
        <v>70</v>
      </c>
      <c r="BC8136" s="1" t="s">
        <v>70</v>
      </c>
      <c r="BD8136" s="1" t="s">
        <v>70</v>
      </c>
      <c r="BE8136" s="1" t="s">
        <v>70</v>
      </c>
      <c r="BF8136" s="1" t="s">
        <v>70</v>
      </c>
      <c r="BG8136" s="3">
        <v>42082.49097222222</v>
      </c>
    </row>
    <row r="8137">
      <c r="A8137" s="1">
        <v>1000615.0</v>
      </c>
      <c r="B8137" s="1" t="s">
        <v>34222</v>
      </c>
      <c r="H8137" s="1" t="s">
        <v>34223</v>
      </c>
      <c r="I8137" s="1" t="s">
        <v>34224</v>
      </c>
      <c r="J8137" s="1" t="s">
        <v>6751</v>
      </c>
      <c r="K8137" s="1" t="s">
        <v>96</v>
      </c>
      <c r="L8137" s="1">
        <v>13045.0</v>
      </c>
      <c r="U8137" s="1">
        <v>-76.195602</v>
      </c>
      <c r="V8137" s="1">
        <v>42.510399</v>
      </c>
      <c r="X8137" s="1" t="s">
        <v>70</v>
      </c>
      <c r="Y8137" s="1" t="s">
        <v>70</v>
      </c>
      <c r="Z8137" s="1" t="s">
        <v>70</v>
      </c>
      <c r="AA8137" s="1" t="s">
        <v>70</v>
      </c>
      <c r="AB8137" s="1" t="s">
        <v>70</v>
      </c>
      <c r="AC8137" s="1" t="s">
        <v>80</v>
      </c>
      <c r="BG8137" s="4">
        <v>40323.86944444444</v>
      </c>
    </row>
    <row r="8138">
      <c r="A8138" s="1">
        <v>1008499.0</v>
      </c>
      <c r="B8138" s="1" t="s">
        <v>34225</v>
      </c>
      <c r="H8138" s="1" t="s">
        <v>34226</v>
      </c>
      <c r="I8138" s="1" t="s">
        <v>34227</v>
      </c>
      <c r="J8138" s="1" t="s">
        <v>34228</v>
      </c>
      <c r="K8138" s="1" t="s">
        <v>332</v>
      </c>
      <c r="L8138" s="1">
        <v>89403.0</v>
      </c>
      <c r="M8138" s="1" t="s">
        <v>6520</v>
      </c>
      <c r="N8138" s="1" t="s">
        <v>2282</v>
      </c>
      <c r="U8138" s="1">
        <v>-119.64998</v>
      </c>
      <c r="V8138" s="1">
        <v>39.309513</v>
      </c>
      <c r="W8138" s="1" t="s">
        <v>392</v>
      </c>
      <c r="X8138" s="1" t="s">
        <v>70</v>
      </c>
      <c r="Y8138" s="1" t="s">
        <v>70</v>
      </c>
      <c r="Z8138" s="1" t="s">
        <v>70</v>
      </c>
      <c r="AA8138" s="1" t="s">
        <v>69</v>
      </c>
      <c r="AB8138" s="1" t="s">
        <v>70</v>
      </c>
      <c r="AC8138" s="1" t="s">
        <v>80</v>
      </c>
      <c r="AD8138" s="1" t="s">
        <v>70</v>
      </c>
      <c r="AE8138" s="1" t="s">
        <v>70</v>
      </c>
      <c r="AF8138" s="1" t="s">
        <v>70</v>
      </c>
      <c r="AG8138" s="1" t="s">
        <v>70</v>
      </c>
      <c r="AH8138" s="1" t="s">
        <v>70</v>
      </c>
      <c r="AI8138" s="1" t="s">
        <v>70</v>
      </c>
      <c r="AJ8138" s="1" t="s">
        <v>69</v>
      </c>
      <c r="AK8138" s="1" t="s">
        <v>69</v>
      </c>
      <c r="AL8138" s="1" t="s">
        <v>69</v>
      </c>
      <c r="AM8138" s="1" t="s">
        <v>70</v>
      </c>
      <c r="AN8138" s="1" t="s">
        <v>70</v>
      </c>
      <c r="AO8138" s="1" t="s">
        <v>70</v>
      </c>
      <c r="AP8138" s="1" t="s">
        <v>70</v>
      </c>
      <c r="AQ8138" s="1" t="s">
        <v>70</v>
      </c>
      <c r="AR8138" s="1" t="s">
        <v>70</v>
      </c>
      <c r="AS8138" s="1" t="s">
        <v>70</v>
      </c>
      <c r="AT8138" s="1" t="s">
        <v>70</v>
      </c>
      <c r="AU8138" s="1" t="s">
        <v>70</v>
      </c>
      <c r="AV8138" s="1" t="s">
        <v>70</v>
      </c>
      <c r="AW8138" s="1" t="s">
        <v>70</v>
      </c>
      <c r="AX8138" s="1" t="s">
        <v>70</v>
      </c>
      <c r="AY8138" s="1" t="s">
        <v>70</v>
      </c>
      <c r="AZ8138" s="1" t="s">
        <v>69</v>
      </c>
      <c r="BA8138" s="1" t="s">
        <v>70</v>
      </c>
      <c r="BB8138" s="1" t="s">
        <v>70</v>
      </c>
      <c r="BC8138" s="1" t="s">
        <v>70</v>
      </c>
      <c r="BD8138" s="1" t="s">
        <v>70</v>
      </c>
      <c r="BE8138" s="1" t="s">
        <v>70</v>
      </c>
      <c r="BF8138" s="1" t="s">
        <v>70</v>
      </c>
      <c r="BG8138" s="3">
        <v>41730.68194444444</v>
      </c>
    </row>
    <row r="8139">
      <c r="A8139" s="1">
        <v>1000447.0</v>
      </c>
      <c r="B8139" s="1" t="s">
        <v>34229</v>
      </c>
      <c r="H8139" s="1" t="s">
        <v>34230</v>
      </c>
      <c r="I8139" s="1" t="s">
        <v>181</v>
      </c>
      <c r="J8139" s="1" t="s">
        <v>4339</v>
      </c>
      <c r="K8139" s="1" t="s">
        <v>171</v>
      </c>
      <c r="L8139" s="1">
        <v>55792.0</v>
      </c>
      <c r="U8139" s="1">
        <v>-92.400803</v>
      </c>
      <c r="V8139" s="1">
        <v>47.467999</v>
      </c>
      <c r="X8139" s="1" t="s">
        <v>70</v>
      </c>
      <c r="Y8139" s="1" t="s">
        <v>70</v>
      </c>
      <c r="Z8139" s="1" t="s">
        <v>70</v>
      </c>
      <c r="AA8139" s="1" t="s">
        <v>70</v>
      </c>
      <c r="AB8139" s="1" t="s">
        <v>70</v>
      </c>
      <c r="AC8139" s="1" t="s">
        <v>80</v>
      </c>
      <c r="BG8139" s="1">
        <v>2009.0</v>
      </c>
    </row>
    <row r="8140">
      <c r="A8140" s="1">
        <v>1018516.0</v>
      </c>
      <c r="B8140" s="1" t="s">
        <v>34231</v>
      </c>
      <c r="C8140" s="2" t="s">
        <v>34232</v>
      </c>
      <c r="D8140" s="2" t="s">
        <v>34233</v>
      </c>
      <c r="H8140" s="1" t="s">
        <v>34234</v>
      </c>
      <c r="I8140" s="1" t="s">
        <v>181</v>
      </c>
      <c r="J8140" s="1" t="s">
        <v>4339</v>
      </c>
      <c r="K8140" s="1" t="s">
        <v>171</v>
      </c>
      <c r="L8140" s="1">
        <v>55792.0</v>
      </c>
      <c r="M8140" s="1" t="s">
        <v>1783</v>
      </c>
      <c r="N8140" s="1" t="s">
        <v>13046</v>
      </c>
      <c r="U8140" s="1">
        <v>-92.536827</v>
      </c>
      <c r="V8140" s="1">
        <v>47.524376</v>
      </c>
      <c r="X8140" s="1" t="s">
        <v>69</v>
      </c>
      <c r="Y8140" s="1" t="s">
        <v>70</v>
      </c>
      <c r="Z8140" s="1" t="s">
        <v>70</v>
      </c>
      <c r="AA8140" s="1" t="s">
        <v>70</v>
      </c>
      <c r="AB8140" s="1" t="s">
        <v>69</v>
      </c>
      <c r="AC8140" s="1" t="s">
        <v>70</v>
      </c>
      <c r="AD8140" s="1" t="s">
        <v>69</v>
      </c>
      <c r="AE8140" s="1" t="s">
        <v>69</v>
      </c>
      <c r="AF8140" s="1" t="s">
        <v>69</v>
      </c>
      <c r="AG8140" s="1" t="s">
        <v>70</v>
      </c>
      <c r="AH8140" s="1" t="s">
        <v>69</v>
      </c>
      <c r="AI8140" s="1" t="s">
        <v>70</v>
      </c>
      <c r="AJ8140" s="1" t="s">
        <v>69</v>
      </c>
      <c r="AK8140" s="1" t="s">
        <v>69</v>
      </c>
      <c r="AL8140" s="1" t="s">
        <v>70</v>
      </c>
      <c r="AM8140" s="1" t="s">
        <v>69</v>
      </c>
      <c r="AN8140" s="1" t="s">
        <v>70</v>
      </c>
      <c r="AO8140" s="1" t="s">
        <v>69</v>
      </c>
      <c r="AP8140" s="1" t="s">
        <v>70</v>
      </c>
      <c r="AQ8140" s="1" t="s">
        <v>69</v>
      </c>
      <c r="AR8140" s="1" t="s">
        <v>70</v>
      </c>
      <c r="AS8140" s="1" t="s">
        <v>69</v>
      </c>
      <c r="AT8140" s="1" t="s">
        <v>70</v>
      </c>
      <c r="AU8140" s="1" t="s">
        <v>69</v>
      </c>
      <c r="AV8140" s="1" t="s">
        <v>70</v>
      </c>
      <c r="AW8140" s="1" t="s">
        <v>70</v>
      </c>
      <c r="AX8140" s="1" t="s">
        <v>69</v>
      </c>
      <c r="AY8140" s="1" t="s">
        <v>70</v>
      </c>
      <c r="AZ8140" s="1" t="s">
        <v>69</v>
      </c>
      <c r="BA8140" s="1" t="s">
        <v>70</v>
      </c>
      <c r="BB8140" s="1" t="s">
        <v>70</v>
      </c>
      <c r="BC8140" s="1" t="s">
        <v>70</v>
      </c>
      <c r="BD8140" s="1" t="s">
        <v>70</v>
      </c>
      <c r="BE8140" s="1" t="s">
        <v>70</v>
      </c>
      <c r="BF8140" s="1" t="s">
        <v>70</v>
      </c>
      <c r="BG8140" s="3">
        <v>42920.43541666667</v>
      </c>
    </row>
    <row r="8141">
      <c r="A8141" s="1">
        <v>1003345.0</v>
      </c>
      <c r="B8141" s="1" t="s">
        <v>34235</v>
      </c>
      <c r="C8141" s="2" t="s">
        <v>32645</v>
      </c>
      <c r="H8141" s="1" t="s">
        <v>34236</v>
      </c>
      <c r="I8141" s="1" t="s">
        <v>179</v>
      </c>
      <c r="J8141" s="1" t="s">
        <v>180</v>
      </c>
      <c r="K8141" s="1" t="s">
        <v>181</v>
      </c>
      <c r="L8141" s="1">
        <v>23219.0</v>
      </c>
      <c r="M8141" s="1" t="s">
        <v>390</v>
      </c>
      <c r="N8141" s="1" t="s">
        <v>5206</v>
      </c>
      <c r="U8141" s="1">
        <v>-77.433548</v>
      </c>
      <c r="V8141" s="1">
        <v>37.534046</v>
      </c>
      <c r="W8141" s="1" t="s">
        <v>99</v>
      </c>
      <c r="X8141" s="1" t="s">
        <v>69</v>
      </c>
      <c r="Y8141" s="1" t="s">
        <v>70</v>
      </c>
      <c r="Z8141" s="1" t="s">
        <v>70</v>
      </c>
      <c r="AA8141" s="1" t="s">
        <v>70</v>
      </c>
      <c r="AB8141" s="1" t="s">
        <v>69</v>
      </c>
      <c r="AC8141" s="1" t="s">
        <v>70</v>
      </c>
      <c r="AD8141" s="1" t="s">
        <v>69</v>
      </c>
      <c r="AE8141" s="1" t="s">
        <v>69</v>
      </c>
      <c r="AF8141" s="1" t="s">
        <v>69</v>
      </c>
      <c r="AG8141" s="1" t="s">
        <v>69</v>
      </c>
      <c r="AH8141" s="1" t="s">
        <v>69</v>
      </c>
      <c r="AI8141" s="1" t="s">
        <v>69</v>
      </c>
      <c r="AJ8141" s="1" t="s">
        <v>69</v>
      </c>
      <c r="AK8141" s="1" t="s">
        <v>69</v>
      </c>
      <c r="AL8141" s="1" t="s">
        <v>69</v>
      </c>
      <c r="AM8141" s="1" t="s">
        <v>69</v>
      </c>
      <c r="AN8141" s="1" t="s">
        <v>70</v>
      </c>
      <c r="AO8141" s="1" t="s">
        <v>69</v>
      </c>
      <c r="AP8141" s="1" t="s">
        <v>69</v>
      </c>
      <c r="AQ8141" s="1" t="s">
        <v>69</v>
      </c>
      <c r="AR8141" s="1" t="s">
        <v>69</v>
      </c>
      <c r="AS8141" s="1" t="s">
        <v>69</v>
      </c>
      <c r="AT8141" s="1" t="s">
        <v>69</v>
      </c>
      <c r="AU8141" s="1" t="s">
        <v>69</v>
      </c>
      <c r="AV8141" s="1" t="s">
        <v>70</v>
      </c>
      <c r="AW8141" s="1" t="s">
        <v>70</v>
      </c>
      <c r="AX8141" s="1" t="s">
        <v>70</v>
      </c>
      <c r="AY8141" s="1" t="s">
        <v>70</v>
      </c>
      <c r="AZ8141" s="1" t="s">
        <v>70</v>
      </c>
      <c r="BA8141" s="1" t="s">
        <v>70</v>
      </c>
      <c r="BB8141" s="1" t="s">
        <v>70</v>
      </c>
      <c r="BC8141" s="1" t="s">
        <v>70</v>
      </c>
      <c r="BD8141" s="1" t="s">
        <v>70</v>
      </c>
      <c r="BE8141" s="1" t="s">
        <v>70</v>
      </c>
      <c r="BF8141" s="1" t="s">
        <v>70</v>
      </c>
      <c r="BG8141" s="3">
        <v>41029.91805555556</v>
      </c>
    </row>
    <row r="8142">
      <c r="A8142" s="1">
        <v>1000474.0</v>
      </c>
      <c r="B8142" s="1" t="s">
        <v>34237</v>
      </c>
      <c r="H8142" s="1" t="s">
        <v>34238</v>
      </c>
      <c r="I8142" s="1" t="s">
        <v>580</v>
      </c>
      <c r="J8142" s="1" t="s">
        <v>971</v>
      </c>
      <c r="K8142" s="1" t="s">
        <v>85</v>
      </c>
      <c r="L8142" s="1">
        <v>29210.0</v>
      </c>
      <c r="U8142" s="1">
        <v>-81.0867</v>
      </c>
      <c r="V8142" s="1">
        <v>34.030899</v>
      </c>
      <c r="X8142" s="1" t="s">
        <v>70</v>
      </c>
      <c r="Y8142" s="1" t="s">
        <v>70</v>
      </c>
      <c r="Z8142" s="1" t="s">
        <v>70</v>
      </c>
      <c r="AA8142" s="1" t="s">
        <v>70</v>
      </c>
      <c r="AB8142" s="1" t="s">
        <v>70</v>
      </c>
      <c r="AC8142" s="1" t="s">
        <v>80</v>
      </c>
      <c r="BG8142" s="1">
        <v>2009.0</v>
      </c>
    </row>
    <row r="8143">
      <c r="A8143" s="1">
        <v>1012447.0</v>
      </c>
      <c r="B8143" s="1" t="s">
        <v>34239</v>
      </c>
      <c r="C8143" s="2" t="s">
        <v>34240</v>
      </c>
      <c r="D8143" s="1" t="s">
        <v>34241</v>
      </c>
      <c r="H8143" s="1" t="s">
        <v>34242</v>
      </c>
      <c r="I8143" s="1" t="s">
        <v>31153</v>
      </c>
      <c r="J8143" s="1" t="s">
        <v>16354</v>
      </c>
      <c r="K8143" s="1" t="s">
        <v>451</v>
      </c>
      <c r="L8143" s="1">
        <v>54665.0</v>
      </c>
      <c r="M8143" s="1" t="s">
        <v>30521</v>
      </c>
      <c r="N8143" s="1" t="s">
        <v>205</v>
      </c>
      <c r="U8143" s="1">
        <v>-90.886497</v>
      </c>
      <c r="V8143" s="1">
        <v>43.565956</v>
      </c>
      <c r="X8143" s="1" t="s">
        <v>69</v>
      </c>
      <c r="Y8143" s="1" t="s">
        <v>69</v>
      </c>
      <c r="Z8143" s="1" t="s">
        <v>70</v>
      </c>
      <c r="AA8143" s="1" t="s">
        <v>69</v>
      </c>
      <c r="AB8143" s="1" t="s">
        <v>69</v>
      </c>
      <c r="AC8143" s="1" t="s">
        <v>69</v>
      </c>
      <c r="AD8143" s="1" t="s">
        <v>69</v>
      </c>
      <c r="AE8143" s="1" t="s">
        <v>70</v>
      </c>
      <c r="AF8143" s="1" t="s">
        <v>69</v>
      </c>
      <c r="AG8143" s="1" t="s">
        <v>69</v>
      </c>
      <c r="AH8143" s="1" t="s">
        <v>69</v>
      </c>
      <c r="AI8143" s="1" t="s">
        <v>70</v>
      </c>
      <c r="AJ8143" s="1" t="s">
        <v>69</v>
      </c>
      <c r="AK8143" s="1" t="s">
        <v>69</v>
      </c>
      <c r="AL8143" s="1" t="s">
        <v>69</v>
      </c>
      <c r="AM8143" s="1" t="s">
        <v>69</v>
      </c>
      <c r="AN8143" s="1" t="s">
        <v>69</v>
      </c>
      <c r="AO8143" s="1" t="s">
        <v>69</v>
      </c>
      <c r="AP8143" s="1" t="s">
        <v>70</v>
      </c>
      <c r="AQ8143" s="1" t="s">
        <v>69</v>
      </c>
      <c r="AR8143" s="1" t="s">
        <v>69</v>
      </c>
      <c r="AS8143" s="1" t="s">
        <v>70</v>
      </c>
      <c r="AT8143" s="1" t="s">
        <v>69</v>
      </c>
      <c r="AU8143" s="1" t="s">
        <v>69</v>
      </c>
      <c r="AV8143" s="1" t="s">
        <v>69</v>
      </c>
      <c r="AW8143" s="1" t="s">
        <v>70</v>
      </c>
      <c r="AX8143" s="1" t="s">
        <v>69</v>
      </c>
      <c r="AY8143" s="1" t="s">
        <v>69</v>
      </c>
      <c r="AZ8143" s="1" t="s">
        <v>69</v>
      </c>
      <c r="BA8143" s="1" t="s">
        <v>70</v>
      </c>
      <c r="BB8143" s="1" t="s">
        <v>70</v>
      </c>
      <c r="BC8143" s="1" t="s">
        <v>69</v>
      </c>
      <c r="BD8143" s="1" t="s">
        <v>70</v>
      </c>
      <c r="BE8143" s="1" t="s">
        <v>70</v>
      </c>
      <c r="BF8143" s="1" t="s">
        <v>69</v>
      </c>
      <c r="BG8143" s="3">
        <v>42562.75347222222</v>
      </c>
    </row>
    <row r="8144">
      <c r="A8144" s="1">
        <v>1012448.0</v>
      </c>
      <c r="B8144" s="1" t="s">
        <v>34243</v>
      </c>
      <c r="C8144" s="2" t="s">
        <v>34240</v>
      </c>
      <c r="D8144" s="1" t="s">
        <v>34241</v>
      </c>
      <c r="H8144" s="1" t="s">
        <v>34244</v>
      </c>
      <c r="I8144" s="1" t="s">
        <v>31153</v>
      </c>
      <c r="J8144" s="1" t="s">
        <v>16354</v>
      </c>
      <c r="K8144" s="1" t="s">
        <v>451</v>
      </c>
      <c r="L8144" s="1">
        <v>54665.0</v>
      </c>
      <c r="M8144" s="1" t="s">
        <v>5679</v>
      </c>
      <c r="N8144" s="1" t="s">
        <v>1105</v>
      </c>
      <c r="U8144" s="1">
        <v>-90.889328</v>
      </c>
      <c r="V8144" s="1">
        <v>43.554882</v>
      </c>
      <c r="X8144" s="1" t="s">
        <v>69</v>
      </c>
      <c r="Y8144" s="1" t="s">
        <v>69</v>
      </c>
      <c r="Z8144" s="1" t="s">
        <v>70</v>
      </c>
      <c r="AA8144" s="1" t="s">
        <v>69</v>
      </c>
      <c r="AB8144" s="1" t="s">
        <v>69</v>
      </c>
      <c r="AC8144" s="1" t="s">
        <v>69</v>
      </c>
      <c r="AD8144" s="1" t="s">
        <v>69</v>
      </c>
      <c r="AE8144" s="1" t="s">
        <v>70</v>
      </c>
      <c r="AF8144" s="1" t="s">
        <v>69</v>
      </c>
      <c r="AG8144" s="1" t="s">
        <v>69</v>
      </c>
      <c r="AH8144" s="1" t="s">
        <v>69</v>
      </c>
      <c r="AI8144" s="1" t="s">
        <v>70</v>
      </c>
      <c r="AJ8144" s="1" t="s">
        <v>69</v>
      </c>
      <c r="AK8144" s="1" t="s">
        <v>69</v>
      </c>
      <c r="AL8144" s="1" t="s">
        <v>69</v>
      </c>
      <c r="AM8144" s="1" t="s">
        <v>69</v>
      </c>
      <c r="AN8144" s="1" t="s">
        <v>69</v>
      </c>
      <c r="AO8144" s="1" t="s">
        <v>69</v>
      </c>
      <c r="AP8144" s="1" t="s">
        <v>70</v>
      </c>
      <c r="AQ8144" s="1" t="s">
        <v>69</v>
      </c>
      <c r="AR8144" s="1" t="s">
        <v>69</v>
      </c>
      <c r="AS8144" s="1" t="s">
        <v>70</v>
      </c>
      <c r="AT8144" s="1" t="s">
        <v>70</v>
      </c>
      <c r="AU8144" s="1" t="s">
        <v>69</v>
      </c>
      <c r="AV8144" s="1" t="s">
        <v>69</v>
      </c>
      <c r="AW8144" s="1" t="s">
        <v>70</v>
      </c>
      <c r="AX8144" s="1" t="s">
        <v>70</v>
      </c>
      <c r="AY8144" s="1" t="s">
        <v>69</v>
      </c>
      <c r="AZ8144" s="1" t="s">
        <v>69</v>
      </c>
      <c r="BA8144" s="1" t="s">
        <v>70</v>
      </c>
      <c r="BB8144" s="1" t="s">
        <v>70</v>
      </c>
      <c r="BC8144" s="1" t="s">
        <v>69</v>
      </c>
      <c r="BD8144" s="1" t="s">
        <v>70</v>
      </c>
      <c r="BE8144" s="1" t="s">
        <v>70</v>
      </c>
      <c r="BF8144" s="1" t="s">
        <v>69</v>
      </c>
      <c r="BG8144" s="3">
        <v>42562.75208333333</v>
      </c>
    </row>
    <row r="8145">
      <c r="A8145" s="1">
        <v>1000377.0</v>
      </c>
      <c r="B8145" s="1" t="s">
        <v>34245</v>
      </c>
      <c r="H8145" s="1" t="s">
        <v>34246</v>
      </c>
      <c r="I8145" s="1" t="s">
        <v>2250</v>
      </c>
      <c r="J8145" s="1" t="s">
        <v>2250</v>
      </c>
      <c r="K8145" s="1" t="s">
        <v>244</v>
      </c>
      <c r="U8145" s="1">
        <v>-75.107697</v>
      </c>
      <c r="V8145" s="1">
        <v>39.9296</v>
      </c>
      <c r="X8145" s="1" t="s">
        <v>70</v>
      </c>
      <c r="Y8145" s="1" t="s">
        <v>70</v>
      </c>
      <c r="Z8145" s="1" t="s">
        <v>70</v>
      </c>
      <c r="AA8145" s="1" t="s">
        <v>70</v>
      </c>
      <c r="AB8145" s="1" t="s">
        <v>70</v>
      </c>
      <c r="AC8145" s="1" t="s">
        <v>80</v>
      </c>
      <c r="BG8145" s="1">
        <v>2009.0</v>
      </c>
    </row>
    <row r="8146">
      <c r="A8146" s="1">
        <v>1002193.0</v>
      </c>
      <c r="B8146" s="1" t="s">
        <v>34247</v>
      </c>
      <c r="C8146" s="2" t="s">
        <v>34248</v>
      </c>
      <c r="D8146" s="2" t="s">
        <v>34249</v>
      </c>
      <c r="G8146" s="1" t="s">
        <v>34250</v>
      </c>
      <c r="H8146" s="1" t="s">
        <v>34251</v>
      </c>
      <c r="I8146" s="1" t="s">
        <v>32430</v>
      </c>
      <c r="J8146" s="1" t="s">
        <v>9061</v>
      </c>
      <c r="K8146" s="1" t="s">
        <v>656</v>
      </c>
      <c r="L8146" s="1">
        <v>93291.0</v>
      </c>
      <c r="M8146" s="1" t="s">
        <v>34252</v>
      </c>
      <c r="N8146" s="1" t="s">
        <v>2437</v>
      </c>
      <c r="U8146" s="1">
        <v>-119.29118</v>
      </c>
      <c r="V8146" s="1">
        <v>36.330257</v>
      </c>
      <c r="W8146" s="1" t="s">
        <v>548</v>
      </c>
      <c r="X8146" s="1" t="s">
        <v>69</v>
      </c>
      <c r="Y8146" s="1" t="s">
        <v>69</v>
      </c>
      <c r="Z8146" s="1" t="s">
        <v>69</v>
      </c>
      <c r="AA8146" s="1" t="s">
        <v>69</v>
      </c>
      <c r="AB8146" s="1" t="s">
        <v>69</v>
      </c>
      <c r="AC8146" s="1" t="s">
        <v>69</v>
      </c>
      <c r="AD8146" s="1" t="s">
        <v>69</v>
      </c>
      <c r="AE8146" s="1" t="s">
        <v>69</v>
      </c>
      <c r="AF8146" s="1" t="s">
        <v>69</v>
      </c>
      <c r="AG8146" s="1" t="s">
        <v>70</v>
      </c>
      <c r="AH8146" s="1" t="s">
        <v>69</v>
      </c>
      <c r="AI8146" s="1" t="s">
        <v>70</v>
      </c>
      <c r="AJ8146" s="1" t="s">
        <v>69</v>
      </c>
      <c r="AK8146" s="1" t="s">
        <v>69</v>
      </c>
      <c r="AL8146" s="1" t="s">
        <v>69</v>
      </c>
      <c r="AM8146" s="1" t="s">
        <v>69</v>
      </c>
      <c r="AN8146" s="1" t="s">
        <v>70</v>
      </c>
      <c r="AO8146" s="1" t="s">
        <v>70</v>
      </c>
      <c r="AP8146" s="1" t="s">
        <v>70</v>
      </c>
      <c r="AQ8146" s="1" t="s">
        <v>69</v>
      </c>
      <c r="AR8146" s="1" t="s">
        <v>69</v>
      </c>
      <c r="AS8146" s="1" t="s">
        <v>69</v>
      </c>
      <c r="AT8146" s="1" t="s">
        <v>69</v>
      </c>
      <c r="AU8146" s="1" t="s">
        <v>69</v>
      </c>
      <c r="AV8146" s="1" t="s">
        <v>70</v>
      </c>
      <c r="AW8146" s="1" t="s">
        <v>70</v>
      </c>
      <c r="AX8146" s="1" t="s">
        <v>70</v>
      </c>
      <c r="AY8146" s="1" t="s">
        <v>70</v>
      </c>
      <c r="AZ8146" s="1" t="s">
        <v>69</v>
      </c>
      <c r="BA8146" s="1" t="s">
        <v>70</v>
      </c>
      <c r="BB8146" s="1" t="s">
        <v>69</v>
      </c>
      <c r="BC8146" s="1" t="s">
        <v>70</v>
      </c>
      <c r="BD8146" s="1" t="s">
        <v>70</v>
      </c>
      <c r="BE8146" s="1" t="s">
        <v>70</v>
      </c>
      <c r="BF8146" s="1" t="s">
        <v>70</v>
      </c>
      <c r="BG8146" s="3">
        <v>41779.53402777778</v>
      </c>
    </row>
    <row r="8147">
      <c r="A8147" s="1">
        <v>1002194.0</v>
      </c>
      <c r="B8147" s="1" t="s">
        <v>34253</v>
      </c>
      <c r="C8147" s="2" t="s">
        <v>34248</v>
      </c>
      <c r="D8147" s="2" t="s">
        <v>34249</v>
      </c>
      <c r="G8147" s="1" t="s">
        <v>34250</v>
      </c>
      <c r="H8147" s="1" t="s">
        <v>34254</v>
      </c>
      <c r="I8147" s="1" t="s">
        <v>32430</v>
      </c>
      <c r="J8147" s="1" t="s">
        <v>9061</v>
      </c>
      <c r="K8147" s="1" t="s">
        <v>656</v>
      </c>
      <c r="L8147" s="1">
        <v>93277.0</v>
      </c>
      <c r="M8147" s="1" t="s">
        <v>1081</v>
      </c>
      <c r="N8147" s="1" t="s">
        <v>5594</v>
      </c>
      <c r="U8147" s="1">
        <v>-119.31406</v>
      </c>
      <c r="V8147" s="1">
        <v>36.298779</v>
      </c>
      <c r="W8147" s="1" t="s">
        <v>99</v>
      </c>
      <c r="X8147" s="1" t="s">
        <v>69</v>
      </c>
      <c r="Y8147" s="1" t="s">
        <v>69</v>
      </c>
      <c r="Z8147" s="1" t="s">
        <v>69</v>
      </c>
      <c r="AA8147" s="1" t="s">
        <v>69</v>
      </c>
      <c r="AB8147" s="1" t="s">
        <v>69</v>
      </c>
      <c r="AC8147" s="1" t="s">
        <v>69</v>
      </c>
      <c r="AD8147" s="1" t="s">
        <v>69</v>
      </c>
      <c r="AE8147" s="1" t="s">
        <v>69</v>
      </c>
      <c r="AF8147" s="1" t="s">
        <v>69</v>
      </c>
      <c r="AG8147" s="1" t="s">
        <v>69</v>
      </c>
      <c r="AH8147" s="1" t="s">
        <v>69</v>
      </c>
      <c r="AI8147" s="1" t="s">
        <v>70</v>
      </c>
      <c r="AJ8147" s="1" t="s">
        <v>69</v>
      </c>
      <c r="AK8147" s="1" t="s">
        <v>69</v>
      </c>
      <c r="AL8147" s="1" t="s">
        <v>69</v>
      </c>
      <c r="AM8147" s="1" t="s">
        <v>69</v>
      </c>
      <c r="AN8147" s="1" t="s">
        <v>70</v>
      </c>
      <c r="AO8147" s="1" t="s">
        <v>69</v>
      </c>
      <c r="AP8147" s="1" t="s">
        <v>70</v>
      </c>
      <c r="AQ8147" s="1" t="s">
        <v>69</v>
      </c>
      <c r="AR8147" s="1" t="s">
        <v>69</v>
      </c>
      <c r="AS8147" s="1" t="s">
        <v>69</v>
      </c>
      <c r="AT8147" s="1" t="s">
        <v>69</v>
      </c>
      <c r="AU8147" s="1" t="s">
        <v>69</v>
      </c>
      <c r="AV8147" s="1" t="s">
        <v>69</v>
      </c>
      <c r="AW8147" s="1" t="s">
        <v>70</v>
      </c>
      <c r="AX8147" s="1" t="s">
        <v>70</v>
      </c>
      <c r="AY8147" s="1" t="s">
        <v>69</v>
      </c>
      <c r="AZ8147" s="1" t="s">
        <v>69</v>
      </c>
      <c r="BA8147" s="1" t="s">
        <v>70</v>
      </c>
      <c r="BB8147" s="1" t="s">
        <v>69</v>
      </c>
      <c r="BC8147" s="1" t="s">
        <v>70</v>
      </c>
      <c r="BD8147" s="1" t="s">
        <v>69</v>
      </c>
      <c r="BE8147" s="1" t="s">
        <v>70</v>
      </c>
      <c r="BF8147" s="1" t="s">
        <v>70</v>
      </c>
      <c r="BG8147" s="3">
        <v>41778.91527777778</v>
      </c>
    </row>
    <row r="8148">
      <c r="A8148" s="1">
        <v>1002195.0</v>
      </c>
      <c r="B8148" s="1" t="s">
        <v>34255</v>
      </c>
      <c r="C8148" s="2" t="s">
        <v>34248</v>
      </c>
      <c r="D8148" s="2" t="s">
        <v>34249</v>
      </c>
      <c r="G8148" s="1" t="s">
        <v>34250</v>
      </c>
      <c r="H8148" s="1" t="s">
        <v>34256</v>
      </c>
      <c r="I8148" s="1" t="s">
        <v>9061</v>
      </c>
      <c r="J8148" s="1" t="s">
        <v>9061</v>
      </c>
      <c r="K8148" s="1" t="s">
        <v>656</v>
      </c>
      <c r="L8148" s="1">
        <v>93274.0</v>
      </c>
      <c r="M8148" s="1" t="s">
        <v>34257</v>
      </c>
      <c r="N8148" s="1" t="s">
        <v>12879</v>
      </c>
      <c r="U8148" s="1">
        <v>-119.33566</v>
      </c>
      <c r="V8148" s="1">
        <v>36.229229</v>
      </c>
      <c r="W8148" s="1" t="s">
        <v>99</v>
      </c>
      <c r="X8148" s="1" t="s">
        <v>69</v>
      </c>
      <c r="Y8148" s="1" t="s">
        <v>69</v>
      </c>
      <c r="Z8148" s="1" t="s">
        <v>69</v>
      </c>
      <c r="AA8148" s="1" t="s">
        <v>69</v>
      </c>
      <c r="AB8148" s="1" t="s">
        <v>69</v>
      </c>
      <c r="AC8148" s="1" t="s">
        <v>80</v>
      </c>
      <c r="AD8148" s="1" t="s">
        <v>69</v>
      </c>
      <c r="AE8148" s="1" t="s">
        <v>69</v>
      </c>
      <c r="AF8148" s="1" t="s">
        <v>69</v>
      </c>
      <c r="AG8148" s="1" t="s">
        <v>70</v>
      </c>
      <c r="AH8148" s="1" t="s">
        <v>70</v>
      </c>
      <c r="AI8148" s="1" t="s">
        <v>70</v>
      </c>
      <c r="AJ8148" s="1" t="s">
        <v>69</v>
      </c>
      <c r="AK8148" s="1" t="s">
        <v>69</v>
      </c>
      <c r="AL8148" s="1" t="s">
        <v>69</v>
      </c>
      <c r="AM8148" s="1" t="s">
        <v>69</v>
      </c>
      <c r="AN8148" s="1" t="s">
        <v>70</v>
      </c>
      <c r="AO8148" s="1" t="s">
        <v>70</v>
      </c>
      <c r="AP8148" s="1" t="s">
        <v>70</v>
      </c>
      <c r="AQ8148" s="1" t="s">
        <v>69</v>
      </c>
      <c r="AR8148" s="1" t="s">
        <v>70</v>
      </c>
      <c r="AS8148" s="1" t="s">
        <v>70</v>
      </c>
      <c r="AT8148" s="1" t="s">
        <v>69</v>
      </c>
      <c r="AU8148" s="1" t="s">
        <v>69</v>
      </c>
      <c r="AV8148" s="1" t="s">
        <v>70</v>
      </c>
      <c r="AW8148" s="1" t="s">
        <v>70</v>
      </c>
      <c r="AX8148" s="1" t="s">
        <v>70</v>
      </c>
      <c r="AY8148" s="1" t="s">
        <v>70</v>
      </c>
      <c r="AZ8148" s="1" t="s">
        <v>69</v>
      </c>
      <c r="BA8148" s="1" t="s">
        <v>70</v>
      </c>
      <c r="BB8148" s="1" t="s">
        <v>69</v>
      </c>
      <c r="BC8148" s="1" t="s">
        <v>70</v>
      </c>
      <c r="BD8148" s="1" t="s">
        <v>70</v>
      </c>
      <c r="BE8148" s="1" t="s">
        <v>70</v>
      </c>
      <c r="BF8148" s="1" t="s">
        <v>70</v>
      </c>
      <c r="BG8148" s="3">
        <v>41779.532638888886</v>
      </c>
    </row>
    <row r="8149">
      <c r="A8149" s="1">
        <v>1018267.0</v>
      </c>
      <c r="B8149" s="1" t="s">
        <v>34258</v>
      </c>
      <c r="C8149" s="2" t="s">
        <v>34259</v>
      </c>
      <c r="D8149" s="1" t="s">
        <v>30529</v>
      </c>
      <c r="G8149" s="1" t="s">
        <v>9382</v>
      </c>
      <c r="H8149" s="1" t="s">
        <v>34260</v>
      </c>
      <c r="I8149" s="1" t="s">
        <v>34261</v>
      </c>
      <c r="J8149" s="1" t="s">
        <v>3859</v>
      </c>
      <c r="K8149" s="1" t="s">
        <v>656</v>
      </c>
      <c r="L8149" s="1">
        <v>92081.0</v>
      </c>
      <c r="M8149" s="1" t="s">
        <v>915</v>
      </c>
      <c r="N8149" s="1" t="s">
        <v>603</v>
      </c>
      <c r="U8149" s="1">
        <v>-117.25581</v>
      </c>
      <c r="V8149" s="1">
        <v>33.191029</v>
      </c>
      <c r="X8149" s="1" t="s">
        <v>69</v>
      </c>
      <c r="Y8149" s="1" t="s">
        <v>69</v>
      </c>
      <c r="Z8149" s="1" t="s">
        <v>69</v>
      </c>
      <c r="AA8149" s="1" t="s">
        <v>69</v>
      </c>
      <c r="AB8149" s="1" t="s">
        <v>69</v>
      </c>
      <c r="AC8149" s="1" t="s">
        <v>69</v>
      </c>
      <c r="AD8149" s="1" t="s">
        <v>69</v>
      </c>
      <c r="AE8149" s="1" t="s">
        <v>69</v>
      </c>
      <c r="AF8149" s="1" t="s">
        <v>69</v>
      </c>
      <c r="AG8149" s="1" t="s">
        <v>69</v>
      </c>
      <c r="AH8149" s="1" t="s">
        <v>69</v>
      </c>
      <c r="AI8149" s="1" t="s">
        <v>69</v>
      </c>
      <c r="AJ8149" s="1" t="s">
        <v>69</v>
      </c>
      <c r="AK8149" s="1" t="s">
        <v>69</v>
      </c>
      <c r="AL8149" s="1" t="s">
        <v>69</v>
      </c>
      <c r="AM8149" s="1" t="s">
        <v>69</v>
      </c>
      <c r="AN8149" s="1" t="s">
        <v>70</v>
      </c>
      <c r="AO8149" s="1" t="s">
        <v>69</v>
      </c>
      <c r="AP8149" s="1" t="s">
        <v>70</v>
      </c>
      <c r="AQ8149" s="1" t="s">
        <v>69</v>
      </c>
      <c r="AR8149" s="1" t="s">
        <v>69</v>
      </c>
      <c r="AS8149" s="1" t="s">
        <v>69</v>
      </c>
      <c r="AT8149" s="1" t="s">
        <v>69</v>
      </c>
      <c r="AU8149" s="1" t="s">
        <v>69</v>
      </c>
      <c r="AV8149" s="1" t="s">
        <v>69</v>
      </c>
      <c r="AW8149" s="1" t="s">
        <v>69</v>
      </c>
      <c r="AX8149" s="1" t="s">
        <v>69</v>
      </c>
      <c r="AY8149" s="1" t="s">
        <v>70</v>
      </c>
      <c r="AZ8149" s="1" t="s">
        <v>69</v>
      </c>
      <c r="BA8149" s="1" t="s">
        <v>70</v>
      </c>
      <c r="BB8149" s="1" t="s">
        <v>69</v>
      </c>
      <c r="BC8149" s="1" t="s">
        <v>69</v>
      </c>
      <c r="BD8149" s="1" t="s">
        <v>69</v>
      </c>
      <c r="BE8149" s="1" t="s">
        <v>70</v>
      </c>
      <c r="BF8149" s="1" t="s">
        <v>70</v>
      </c>
      <c r="BG8149" s="3">
        <v>42907.00486111111</v>
      </c>
    </row>
    <row r="8150">
      <c r="A8150" s="1">
        <v>1009377.0</v>
      </c>
      <c r="B8150" s="1" t="s">
        <v>34262</v>
      </c>
      <c r="D8150" s="2" t="s">
        <v>34263</v>
      </c>
      <c r="H8150" s="1" t="s">
        <v>34264</v>
      </c>
      <c r="I8150" s="1" t="s">
        <v>4604</v>
      </c>
      <c r="K8150" s="1" t="s">
        <v>451</v>
      </c>
      <c r="L8150" s="1">
        <v>53208.0</v>
      </c>
      <c r="U8150" s="1">
        <v>-87.969498</v>
      </c>
      <c r="V8150" s="1">
        <v>43.048901</v>
      </c>
      <c r="X8150" s="1" t="s">
        <v>69</v>
      </c>
      <c r="Y8150" s="1" t="s">
        <v>70</v>
      </c>
      <c r="Z8150" s="1" t="s">
        <v>70</v>
      </c>
      <c r="AA8150" s="1" t="s">
        <v>70</v>
      </c>
      <c r="AB8150" s="1" t="s">
        <v>70</v>
      </c>
      <c r="AC8150" s="1" t="s">
        <v>80</v>
      </c>
      <c r="BG8150" s="1">
        <v>2013.0</v>
      </c>
    </row>
    <row r="8151">
      <c r="A8151" s="1">
        <v>1005360.0</v>
      </c>
      <c r="B8151" s="1" t="s">
        <v>34265</v>
      </c>
      <c r="C8151" s="2" t="s">
        <v>34266</v>
      </c>
      <c r="H8151" s="1" t="s">
        <v>34267</v>
      </c>
      <c r="I8151" s="1" t="s">
        <v>6456</v>
      </c>
      <c r="J8151" s="1" t="s">
        <v>6456</v>
      </c>
      <c r="K8151" s="1" t="s">
        <v>349</v>
      </c>
      <c r="U8151" s="1">
        <v>-104.983</v>
      </c>
      <c r="V8151" s="1">
        <v>39.722599</v>
      </c>
      <c r="X8151" s="1" t="s">
        <v>70</v>
      </c>
      <c r="Y8151" s="1" t="s">
        <v>70</v>
      </c>
      <c r="Z8151" s="1" t="s">
        <v>70</v>
      </c>
      <c r="AA8151" s="1" t="s">
        <v>70</v>
      </c>
      <c r="AB8151" s="1" t="s">
        <v>70</v>
      </c>
      <c r="AC8151" s="1" t="s">
        <v>80</v>
      </c>
      <c r="BG8151" s="1">
        <v>2009.0</v>
      </c>
    </row>
    <row r="8152">
      <c r="A8152" s="1">
        <v>1010492.0</v>
      </c>
      <c r="B8152" s="1" t="s">
        <v>34268</v>
      </c>
      <c r="H8152" s="1" t="s">
        <v>34269</v>
      </c>
      <c r="I8152" s="1" t="s">
        <v>34270</v>
      </c>
      <c r="J8152" s="1" t="s">
        <v>637</v>
      </c>
      <c r="K8152" s="1" t="s">
        <v>637</v>
      </c>
      <c r="L8152" s="1">
        <v>96785.0</v>
      </c>
      <c r="U8152" s="1">
        <v>-155.24928</v>
      </c>
      <c r="V8152" s="1">
        <v>19.464087</v>
      </c>
      <c r="X8152" s="1" t="s">
        <v>69</v>
      </c>
      <c r="Y8152" s="1" t="s">
        <v>70</v>
      </c>
      <c r="Z8152" s="1" t="s">
        <v>70</v>
      </c>
      <c r="AA8152" s="1" t="s">
        <v>70</v>
      </c>
      <c r="AB8152" s="1" t="s">
        <v>69</v>
      </c>
      <c r="AC8152" s="1" t="s">
        <v>80</v>
      </c>
      <c r="AD8152" s="1" t="s">
        <v>69</v>
      </c>
      <c r="AE8152" s="1" t="s">
        <v>69</v>
      </c>
      <c r="AF8152" s="1" t="s">
        <v>69</v>
      </c>
      <c r="AG8152" s="1" t="s">
        <v>69</v>
      </c>
      <c r="AH8152" s="1" t="s">
        <v>69</v>
      </c>
      <c r="AI8152" s="1" t="s">
        <v>69</v>
      </c>
      <c r="AJ8152" s="1" t="s">
        <v>69</v>
      </c>
      <c r="AK8152" s="1" t="s">
        <v>69</v>
      </c>
      <c r="AL8152" s="1" t="s">
        <v>69</v>
      </c>
      <c r="AM8152" s="1" t="s">
        <v>69</v>
      </c>
      <c r="AN8152" s="1" t="s">
        <v>70</v>
      </c>
      <c r="AO8152" s="1" t="s">
        <v>69</v>
      </c>
      <c r="AP8152" s="1" t="s">
        <v>70</v>
      </c>
      <c r="AQ8152" s="1" t="s">
        <v>70</v>
      </c>
      <c r="AR8152" s="1" t="s">
        <v>70</v>
      </c>
      <c r="AS8152" s="1" t="s">
        <v>69</v>
      </c>
      <c r="AT8152" s="1" t="s">
        <v>69</v>
      </c>
      <c r="AU8152" s="1" t="s">
        <v>69</v>
      </c>
      <c r="AV8152" s="1" t="s">
        <v>69</v>
      </c>
      <c r="AW8152" s="1" t="s">
        <v>70</v>
      </c>
      <c r="AX8152" s="1" t="s">
        <v>69</v>
      </c>
      <c r="AY8152" s="1" t="s">
        <v>70</v>
      </c>
      <c r="AZ8152" s="1" t="s">
        <v>69</v>
      </c>
      <c r="BA8152" s="1" t="s">
        <v>70</v>
      </c>
      <c r="BB8152" s="1" t="s">
        <v>69</v>
      </c>
      <c r="BC8152" s="1" t="s">
        <v>70</v>
      </c>
      <c r="BD8152" s="1" t="s">
        <v>70</v>
      </c>
      <c r="BE8152" s="1" t="s">
        <v>69</v>
      </c>
      <c r="BF8152" s="1" t="s">
        <v>70</v>
      </c>
      <c r="BG8152" s="3">
        <v>41864.93680555555</v>
      </c>
    </row>
    <row r="8153">
      <c r="A8153" s="1">
        <v>1001731.0</v>
      </c>
      <c r="B8153" s="1" t="s">
        <v>34271</v>
      </c>
      <c r="H8153" s="1" t="s">
        <v>34272</v>
      </c>
      <c r="I8153" s="1" t="s">
        <v>34273</v>
      </c>
      <c r="J8153" s="1" t="s">
        <v>4249</v>
      </c>
      <c r="K8153" s="1" t="s">
        <v>77</v>
      </c>
      <c r="L8153" s="1">
        <v>45312.0</v>
      </c>
      <c r="U8153" s="1">
        <v>-84.029602</v>
      </c>
      <c r="V8153" s="1">
        <v>40.0429</v>
      </c>
      <c r="X8153" s="1" t="s">
        <v>70</v>
      </c>
      <c r="Y8153" s="1" t="s">
        <v>70</v>
      </c>
      <c r="Z8153" s="1" t="s">
        <v>70</v>
      </c>
      <c r="AA8153" s="1" t="s">
        <v>70</v>
      </c>
      <c r="AB8153" s="1" t="s">
        <v>70</v>
      </c>
      <c r="AC8153" s="1" t="s">
        <v>80</v>
      </c>
      <c r="BG8153" s="1">
        <v>2009.0</v>
      </c>
    </row>
    <row r="8154">
      <c r="A8154" s="1">
        <v>1004969.0</v>
      </c>
      <c r="B8154" s="1" t="s">
        <v>34274</v>
      </c>
      <c r="H8154" s="1" t="s">
        <v>34275</v>
      </c>
      <c r="I8154" s="1" t="s">
        <v>4236</v>
      </c>
      <c r="J8154" s="1" t="s">
        <v>13651</v>
      </c>
      <c r="K8154" s="1" t="s">
        <v>96</v>
      </c>
      <c r="L8154" s="1">
        <v>13069.0</v>
      </c>
      <c r="M8154" s="1" t="s">
        <v>34276</v>
      </c>
      <c r="N8154" s="1" t="s">
        <v>406</v>
      </c>
      <c r="U8154" s="1">
        <v>-76.358406</v>
      </c>
      <c r="V8154" s="1">
        <v>43.341507</v>
      </c>
      <c r="W8154" s="1" t="s">
        <v>392</v>
      </c>
      <c r="X8154" s="1" t="s">
        <v>69</v>
      </c>
      <c r="Y8154" s="1" t="s">
        <v>70</v>
      </c>
      <c r="Z8154" s="1" t="s">
        <v>69</v>
      </c>
      <c r="AA8154" s="1" t="s">
        <v>69</v>
      </c>
      <c r="AB8154" s="1" t="s">
        <v>70</v>
      </c>
      <c r="AC8154" s="1" t="s">
        <v>80</v>
      </c>
      <c r="AD8154" s="1" t="s">
        <v>69</v>
      </c>
      <c r="AE8154" s="1" t="s">
        <v>70</v>
      </c>
      <c r="AF8154" s="1" t="s">
        <v>70</v>
      </c>
      <c r="AG8154" s="1" t="s">
        <v>70</v>
      </c>
      <c r="AH8154" s="1" t="s">
        <v>69</v>
      </c>
      <c r="AI8154" s="1" t="s">
        <v>70</v>
      </c>
      <c r="AJ8154" s="1" t="s">
        <v>70</v>
      </c>
      <c r="AK8154" s="1" t="s">
        <v>69</v>
      </c>
      <c r="AL8154" s="1" t="s">
        <v>70</v>
      </c>
      <c r="AM8154" s="1" t="s">
        <v>69</v>
      </c>
      <c r="AN8154" s="1" t="s">
        <v>70</v>
      </c>
      <c r="AO8154" s="1" t="s">
        <v>70</v>
      </c>
      <c r="AP8154" s="1" t="s">
        <v>70</v>
      </c>
      <c r="AQ8154" s="1" t="s">
        <v>70</v>
      </c>
      <c r="AR8154" s="1" t="s">
        <v>70</v>
      </c>
      <c r="AS8154" s="1" t="s">
        <v>70</v>
      </c>
      <c r="AT8154" s="1" t="s">
        <v>69</v>
      </c>
      <c r="AU8154" s="1" t="s">
        <v>70</v>
      </c>
      <c r="AV8154" s="1" t="s">
        <v>70</v>
      </c>
      <c r="AW8154" s="1" t="s">
        <v>70</v>
      </c>
      <c r="AX8154" s="1" t="s">
        <v>70</v>
      </c>
      <c r="AY8154" s="1" t="s">
        <v>70</v>
      </c>
      <c r="AZ8154" s="1" t="s">
        <v>69</v>
      </c>
      <c r="BA8154" s="1" t="s">
        <v>70</v>
      </c>
      <c r="BB8154" s="1" t="s">
        <v>70</v>
      </c>
      <c r="BC8154" s="1" t="s">
        <v>70</v>
      </c>
      <c r="BD8154" s="1" t="s">
        <v>70</v>
      </c>
      <c r="BE8154" s="1" t="s">
        <v>70</v>
      </c>
      <c r="BF8154" s="1" t="s">
        <v>70</v>
      </c>
      <c r="BG8154" s="3">
        <v>41442.43819444445</v>
      </c>
    </row>
    <row r="8155">
      <c r="A8155" s="1">
        <v>1004698.0</v>
      </c>
      <c r="B8155" s="1" t="s">
        <v>34277</v>
      </c>
      <c r="H8155" s="1" t="s">
        <v>34278</v>
      </c>
      <c r="I8155" s="1" t="s">
        <v>4236</v>
      </c>
      <c r="J8155" s="1" t="s">
        <v>17405</v>
      </c>
      <c r="K8155" s="1" t="s">
        <v>2008</v>
      </c>
      <c r="L8155" s="1">
        <v>38843.0</v>
      </c>
      <c r="U8155" s="1">
        <v>-88.310699</v>
      </c>
      <c r="V8155" s="1">
        <v>34.2547</v>
      </c>
      <c r="X8155" s="1" t="s">
        <v>70</v>
      </c>
      <c r="Y8155" s="1" t="s">
        <v>70</v>
      </c>
      <c r="Z8155" s="1" t="s">
        <v>70</v>
      </c>
      <c r="AA8155" s="1" t="s">
        <v>70</v>
      </c>
      <c r="AB8155" s="1" t="s">
        <v>70</v>
      </c>
      <c r="AC8155" s="1" t="s">
        <v>80</v>
      </c>
      <c r="BG8155" s="1">
        <v>2009.0</v>
      </c>
    </row>
    <row r="8156">
      <c r="A8156" s="1">
        <v>1001760.0</v>
      </c>
      <c r="B8156" s="1" t="s">
        <v>34279</v>
      </c>
      <c r="H8156" s="1" t="s">
        <v>34280</v>
      </c>
      <c r="I8156" s="1" t="s">
        <v>34281</v>
      </c>
      <c r="J8156" s="1" t="s">
        <v>34282</v>
      </c>
      <c r="K8156" s="1" t="s">
        <v>181</v>
      </c>
      <c r="L8156" s="1">
        <v>23168.0</v>
      </c>
      <c r="M8156" s="1" t="s">
        <v>1081</v>
      </c>
      <c r="U8156" s="1">
        <v>-76.807503</v>
      </c>
      <c r="V8156" s="1">
        <v>37.381401</v>
      </c>
      <c r="W8156" s="1" t="s">
        <v>99</v>
      </c>
      <c r="X8156" s="1" t="s">
        <v>69</v>
      </c>
      <c r="Y8156" s="1" t="s">
        <v>70</v>
      </c>
      <c r="Z8156" s="1" t="s">
        <v>70</v>
      </c>
      <c r="AA8156" s="1" t="s">
        <v>70</v>
      </c>
      <c r="AB8156" s="1" t="s">
        <v>70</v>
      </c>
      <c r="AC8156" s="1" t="s">
        <v>80</v>
      </c>
      <c r="AD8156" s="1" t="s">
        <v>69</v>
      </c>
      <c r="AE8156" s="1" t="s">
        <v>69</v>
      </c>
      <c r="AF8156" s="1" t="s">
        <v>70</v>
      </c>
      <c r="AG8156" s="1" t="s">
        <v>69</v>
      </c>
      <c r="AH8156" s="1" t="s">
        <v>69</v>
      </c>
      <c r="AI8156" s="1" t="s">
        <v>69</v>
      </c>
      <c r="AJ8156" s="1" t="s">
        <v>69</v>
      </c>
      <c r="AK8156" s="1" t="s">
        <v>69</v>
      </c>
      <c r="AL8156" s="1" t="s">
        <v>69</v>
      </c>
      <c r="AM8156" s="1" t="s">
        <v>69</v>
      </c>
      <c r="AN8156" s="1" t="s">
        <v>70</v>
      </c>
      <c r="AO8156" s="1" t="s">
        <v>69</v>
      </c>
      <c r="AP8156" s="1" t="s">
        <v>70</v>
      </c>
      <c r="AQ8156" s="1" t="s">
        <v>69</v>
      </c>
      <c r="AR8156" s="1" t="s">
        <v>70</v>
      </c>
      <c r="AS8156" s="1" t="s">
        <v>69</v>
      </c>
      <c r="AT8156" s="1" t="s">
        <v>69</v>
      </c>
      <c r="AU8156" s="1" t="s">
        <v>70</v>
      </c>
      <c r="AV8156" s="1" t="s">
        <v>69</v>
      </c>
      <c r="AW8156" s="1" t="s">
        <v>70</v>
      </c>
      <c r="AX8156" s="1" t="s">
        <v>70</v>
      </c>
      <c r="AY8156" s="1" t="s">
        <v>69</v>
      </c>
      <c r="AZ8156" s="1" t="s">
        <v>69</v>
      </c>
      <c r="BA8156" s="1" t="s">
        <v>69</v>
      </c>
      <c r="BB8156" s="1" t="s">
        <v>69</v>
      </c>
      <c r="BC8156" s="1" t="s">
        <v>70</v>
      </c>
      <c r="BD8156" s="1" t="s">
        <v>70</v>
      </c>
      <c r="BE8156" s="1" t="s">
        <v>70</v>
      </c>
      <c r="BF8156" s="1" t="s">
        <v>70</v>
      </c>
      <c r="BG8156" s="3">
        <v>41737.615277777775</v>
      </c>
    </row>
    <row r="8157">
      <c r="A8157" s="1">
        <v>1018504.0</v>
      </c>
      <c r="B8157" s="1" t="s">
        <v>34283</v>
      </c>
      <c r="D8157" s="2" t="s">
        <v>34284</v>
      </c>
      <c r="G8157" s="2" t="s">
        <v>34285</v>
      </c>
      <c r="H8157" s="1" t="s">
        <v>34286</v>
      </c>
      <c r="I8157" s="1" t="s">
        <v>34287</v>
      </c>
      <c r="J8157" s="1" t="s">
        <v>4037</v>
      </c>
      <c r="K8157" s="1" t="s">
        <v>1818</v>
      </c>
      <c r="L8157" s="1">
        <v>6384.0</v>
      </c>
      <c r="M8157" s="1" t="s">
        <v>34288</v>
      </c>
      <c r="N8157" s="1" t="s">
        <v>5253</v>
      </c>
      <c r="U8157" s="1">
        <v>-71.865501</v>
      </c>
      <c r="V8157" s="1">
        <v>41.573914</v>
      </c>
      <c r="X8157" s="1" t="s">
        <v>69</v>
      </c>
      <c r="Y8157" s="1" t="s">
        <v>69</v>
      </c>
      <c r="Z8157" s="1" t="s">
        <v>69</v>
      </c>
      <c r="AA8157" s="1" t="s">
        <v>69</v>
      </c>
      <c r="AB8157" s="1" t="s">
        <v>70</v>
      </c>
      <c r="AC8157" s="1" t="s">
        <v>70</v>
      </c>
      <c r="AD8157" s="1" t="s">
        <v>69</v>
      </c>
      <c r="AE8157" s="1" t="s">
        <v>70</v>
      </c>
      <c r="AF8157" s="1" t="s">
        <v>69</v>
      </c>
      <c r="AG8157" s="1" t="s">
        <v>70</v>
      </c>
      <c r="AH8157" s="1" t="s">
        <v>69</v>
      </c>
      <c r="AI8157" s="1" t="s">
        <v>70</v>
      </c>
      <c r="AJ8157" s="1" t="s">
        <v>69</v>
      </c>
      <c r="AK8157" s="1" t="s">
        <v>69</v>
      </c>
      <c r="AL8157" s="1" t="s">
        <v>69</v>
      </c>
      <c r="AM8157" s="1" t="s">
        <v>70</v>
      </c>
      <c r="AN8157" s="1" t="s">
        <v>69</v>
      </c>
      <c r="AO8157" s="1" t="s">
        <v>69</v>
      </c>
      <c r="AP8157" s="1" t="s">
        <v>70</v>
      </c>
      <c r="AQ8157" s="1" t="s">
        <v>70</v>
      </c>
      <c r="AR8157" s="1" t="s">
        <v>70</v>
      </c>
      <c r="AS8157" s="1" t="s">
        <v>69</v>
      </c>
      <c r="AT8157" s="1" t="s">
        <v>69</v>
      </c>
      <c r="AU8157" s="1" t="s">
        <v>69</v>
      </c>
      <c r="AV8157" s="1" t="s">
        <v>70</v>
      </c>
      <c r="AW8157" s="1" t="s">
        <v>70</v>
      </c>
      <c r="AX8157" s="1" t="s">
        <v>70</v>
      </c>
      <c r="AY8157" s="1" t="s">
        <v>70</v>
      </c>
      <c r="AZ8157" s="1" t="s">
        <v>69</v>
      </c>
      <c r="BA8157" s="1" t="s">
        <v>70</v>
      </c>
      <c r="BB8157" s="1" t="s">
        <v>70</v>
      </c>
      <c r="BC8157" s="1" t="s">
        <v>70</v>
      </c>
      <c r="BD8157" s="1" t="s">
        <v>70</v>
      </c>
      <c r="BE8157" s="1" t="s">
        <v>70</v>
      </c>
      <c r="BF8157" s="1" t="s">
        <v>70</v>
      </c>
      <c r="BG8157" s="3">
        <v>43314.36597222222</v>
      </c>
    </row>
    <row r="8158">
      <c r="A8158" s="1">
        <v>1000857.0</v>
      </c>
      <c r="B8158" s="1" t="s">
        <v>34289</v>
      </c>
      <c r="C8158" s="2" t="s">
        <v>34290</v>
      </c>
      <c r="H8158" s="1" t="s">
        <v>34291</v>
      </c>
      <c r="I8158" s="1" t="s">
        <v>34292</v>
      </c>
      <c r="J8158" s="1" t="s">
        <v>2250</v>
      </c>
      <c r="K8158" s="1" t="s">
        <v>244</v>
      </c>
      <c r="L8158" s="1">
        <v>8043.0</v>
      </c>
      <c r="M8158" s="1" t="s">
        <v>390</v>
      </c>
      <c r="N8158" s="1" t="s">
        <v>1851</v>
      </c>
      <c r="U8158" s="1">
        <v>-75.002716</v>
      </c>
      <c r="V8158" s="1">
        <v>39.85059</v>
      </c>
      <c r="W8158" s="1" t="s">
        <v>99</v>
      </c>
      <c r="X8158" s="1" t="s">
        <v>69</v>
      </c>
      <c r="Y8158" s="1" t="s">
        <v>70</v>
      </c>
      <c r="Z8158" s="1" t="s">
        <v>70</v>
      </c>
      <c r="AA8158" s="1" t="s">
        <v>70</v>
      </c>
      <c r="AB8158" s="1" t="s">
        <v>70</v>
      </c>
      <c r="AC8158" s="1" t="s">
        <v>69</v>
      </c>
      <c r="AD8158" s="1" t="s">
        <v>69</v>
      </c>
      <c r="AE8158" s="1" t="s">
        <v>69</v>
      </c>
      <c r="AF8158" s="1" t="s">
        <v>70</v>
      </c>
      <c r="AG8158" s="1" t="s">
        <v>69</v>
      </c>
      <c r="AH8158" s="1" t="s">
        <v>70</v>
      </c>
      <c r="AI8158" s="1" t="s">
        <v>70</v>
      </c>
      <c r="AJ8158" s="1" t="s">
        <v>69</v>
      </c>
      <c r="AK8158" s="1" t="s">
        <v>69</v>
      </c>
      <c r="AL8158" s="1" t="s">
        <v>69</v>
      </c>
      <c r="AM8158" s="1" t="s">
        <v>69</v>
      </c>
      <c r="AN8158" s="1" t="s">
        <v>70</v>
      </c>
      <c r="AO8158" s="1" t="s">
        <v>69</v>
      </c>
      <c r="AP8158" s="1" t="s">
        <v>69</v>
      </c>
      <c r="AQ8158" s="1" t="s">
        <v>70</v>
      </c>
      <c r="AR8158" s="1" t="s">
        <v>70</v>
      </c>
      <c r="AS8158" s="1" t="s">
        <v>70</v>
      </c>
      <c r="AT8158" s="1" t="s">
        <v>69</v>
      </c>
      <c r="AU8158" s="1" t="s">
        <v>69</v>
      </c>
      <c r="AV8158" s="1" t="s">
        <v>69</v>
      </c>
      <c r="AW8158" s="1" t="s">
        <v>69</v>
      </c>
      <c r="AX8158" s="1" t="s">
        <v>70</v>
      </c>
      <c r="AY8158" s="1" t="s">
        <v>70</v>
      </c>
      <c r="AZ8158" s="1" t="s">
        <v>70</v>
      </c>
      <c r="BA8158" s="1" t="s">
        <v>70</v>
      </c>
      <c r="BB8158" s="1" t="s">
        <v>70</v>
      </c>
      <c r="BC8158" s="1" t="s">
        <v>70</v>
      </c>
      <c r="BD8158" s="1" t="s">
        <v>70</v>
      </c>
      <c r="BE8158" s="1" t="s">
        <v>70</v>
      </c>
      <c r="BF8158" s="1" t="s">
        <v>70</v>
      </c>
      <c r="BG8158" s="3">
        <v>41124.70486111111</v>
      </c>
    </row>
    <row r="8159">
      <c r="A8159" s="1">
        <v>1001925.0</v>
      </c>
      <c r="B8159" s="1" t="s">
        <v>34293</v>
      </c>
      <c r="D8159" s="2" t="s">
        <v>34294</v>
      </c>
      <c r="H8159" s="1" t="s">
        <v>34295</v>
      </c>
      <c r="I8159" s="1" t="s">
        <v>34296</v>
      </c>
      <c r="J8159" s="1" t="s">
        <v>811</v>
      </c>
      <c r="K8159" s="1" t="s">
        <v>96</v>
      </c>
      <c r="L8159" s="1">
        <v>12186.0</v>
      </c>
      <c r="M8159" s="1" t="s">
        <v>34297</v>
      </c>
      <c r="N8159" s="1" t="s">
        <v>2282</v>
      </c>
      <c r="U8159" s="1">
        <v>-73.930023</v>
      </c>
      <c r="V8159" s="1">
        <v>42.649654</v>
      </c>
      <c r="X8159" s="1" t="s">
        <v>69</v>
      </c>
      <c r="Y8159" s="1" t="s">
        <v>70</v>
      </c>
      <c r="Z8159" s="1" t="s">
        <v>70</v>
      </c>
      <c r="AA8159" s="1" t="s">
        <v>70</v>
      </c>
      <c r="AB8159" s="1" t="s">
        <v>69</v>
      </c>
      <c r="AC8159" s="1" t="s">
        <v>80</v>
      </c>
      <c r="AD8159" s="1" t="s">
        <v>69</v>
      </c>
      <c r="AE8159" s="1" t="s">
        <v>69</v>
      </c>
      <c r="AF8159" s="1" t="s">
        <v>70</v>
      </c>
      <c r="AG8159" s="1" t="s">
        <v>69</v>
      </c>
      <c r="AH8159" s="1" t="s">
        <v>69</v>
      </c>
      <c r="AI8159" s="1" t="s">
        <v>70</v>
      </c>
      <c r="AJ8159" s="1" t="s">
        <v>69</v>
      </c>
      <c r="AK8159" s="1" t="s">
        <v>69</v>
      </c>
      <c r="AL8159" s="1" t="s">
        <v>69</v>
      </c>
      <c r="AM8159" s="1" t="s">
        <v>69</v>
      </c>
      <c r="AN8159" s="1" t="s">
        <v>69</v>
      </c>
      <c r="AO8159" s="1" t="s">
        <v>69</v>
      </c>
      <c r="AP8159" s="1" t="s">
        <v>70</v>
      </c>
      <c r="AQ8159" s="1" t="s">
        <v>70</v>
      </c>
      <c r="AR8159" s="1" t="s">
        <v>69</v>
      </c>
      <c r="AS8159" s="1" t="s">
        <v>69</v>
      </c>
      <c r="AT8159" s="1" t="s">
        <v>69</v>
      </c>
      <c r="AU8159" s="1" t="s">
        <v>69</v>
      </c>
      <c r="AV8159" s="1" t="s">
        <v>70</v>
      </c>
      <c r="AW8159" s="1" t="s">
        <v>70</v>
      </c>
      <c r="AX8159" s="1" t="s">
        <v>70</v>
      </c>
      <c r="AY8159" s="1" t="s">
        <v>70</v>
      </c>
      <c r="AZ8159" s="1" t="s">
        <v>69</v>
      </c>
      <c r="BA8159" s="1" t="s">
        <v>70</v>
      </c>
      <c r="BB8159" s="1" t="s">
        <v>70</v>
      </c>
      <c r="BC8159" s="1" t="s">
        <v>70</v>
      </c>
      <c r="BD8159" s="1" t="s">
        <v>70</v>
      </c>
      <c r="BE8159" s="1" t="s">
        <v>70</v>
      </c>
      <c r="BF8159" s="1" t="s">
        <v>70</v>
      </c>
      <c r="BG8159" s="3">
        <v>43455.666666666664</v>
      </c>
    </row>
    <row r="8160">
      <c r="A8160" s="1">
        <v>1006009.0</v>
      </c>
      <c r="B8160" s="1" t="s">
        <v>34298</v>
      </c>
      <c r="C8160" s="2" t="s">
        <v>2495</v>
      </c>
      <c r="H8160" s="1" t="s">
        <v>34299</v>
      </c>
      <c r="I8160" s="1" t="s">
        <v>4633</v>
      </c>
      <c r="J8160" s="1" t="s">
        <v>96</v>
      </c>
      <c r="K8160" s="1" t="s">
        <v>96</v>
      </c>
      <c r="N8160" s="1" t="s">
        <v>396</v>
      </c>
      <c r="U8160" s="1">
        <v>-73.975517</v>
      </c>
      <c r="V8160" s="1">
        <v>40.781841</v>
      </c>
      <c r="X8160" s="1" t="s">
        <v>69</v>
      </c>
      <c r="Y8160" s="1" t="s">
        <v>69</v>
      </c>
      <c r="Z8160" s="1" t="s">
        <v>70</v>
      </c>
      <c r="AA8160" s="1" t="s">
        <v>69</v>
      </c>
      <c r="AB8160" s="1" t="s">
        <v>69</v>
      </c>
      <c r="AC8160" s="1" t="s">
        <v>69</v>
      </c>
      <c r="AD8160" s="1" t="s">
        <v>69</v>
      </c>
      <c r="AE8160" s="1" t="s">
        <v>69</v>
      </c>
      <c r="AF8160" s="1" t="s">
        <v>70</v>
      </c>
      <c r="AG8160" s="1" t="s">
        <v>69</v>
      </c>
      <c r="AH8160" s="1" t="s">
        <v>69</v>
      </c>
      <c r="AI8160" s="1" t="s">
        <v>69</v>
      </c>
      <c r="AJ8160" s="1" t="s">
        <v>69</v>
      </c>
      <c r="AK8160" s="1" t="s">
        <v>69</v>
      </c>
      <c r="AL8160" s="1" t="s">
        <v>69</v>
      </c>
      <c r="AM8160" s="1" t="s">
        <v>69</v>
      </c>
      <c r="AN8160" s="1" t="s">
        <v>69</v>
      </c>
      <c r="AO8160" s="1" t="s">
        <v>69</v>
      </c>
      <c r="AP8160" s="1" t="s">
        <v>70</v>
      </c>
      <c r="AQ8160" s="1" t="s">
        <v>70</v>
      </c>
      <c r="AR8160" s="1" t="s">
        <v>69</v>
      </c>
      <c r="AS8160" s="1" t="s">
        <v>70</v>
      </c>
      <c r="AT8160" s="1" t="s">
        <v>70</v>
      </c>
      <c r="AU8160" s="1" t="s">
        <v>69</v>
      </c>
      <c r="AV8160" s="1" t="s">
        <v>70</v>
      </c>
      <c r="AW8160" s="1" t="s">
        <v>69</v>
      </c>
      <c r="AX8160" s="1" t="s">
        <v>70</v>
      </c>
      <c r="AY8160" s="1" t="s">
        <v>70</v>
      </c>
      <c r="AZ8160" s="1" t="s">
        <v>69</v>
      </c>
      <c r="BA8160" s="1" t="s">
        <v>70</v>
      </c>
      <c r="BB8160" s="1" t="s">
        <v>69</v>
      </c>
      <c r="BC8160" s="1" t="s">
        <v>69</v>
      </c>
      <c r="BD8160" s="1" t="s">
        <v>70</v>
      </c>
      <c r="BE8160" s="1" t="s">
        <v>70</v>
      </c>
      <c r="BF8160" s="1" t="s">
        <v>69</v>
      </c>
      <c r="BG8160" s="3">
        <v>42473.427777777775</v>
      </c>
    </row>
    <row r="8161">
      <c r="A8161" s="1">
        <v>1001383.0</v>
      </c>
      <c r="B8161" s="1" t="s">
        <v>34300</v>
      </c>
      <c r="H8161" s="1" t="s">
        <v>34301</v>
      </c>
      <c r="I8161" s="1" t="s">
        <v>34302</v>
      </c>
      <c r="J8161" s="1" t="s">
        <v>1103</v>
      </c>
      <c r="K8161" s="1" t="s">
        <v>656</v>
      </c>
      <c r="U8161" s="1">
        <v>-117.93</v>
      </c>
      <c r="V8161" s="1">
        <v>34.0686</v>
      </c>
      <c r="X8161" s="1" t="s">
        <v>70</v>
      </c>
      <c r="Y8161" s="1" t="s">
        <v>70</v>
      </c>
      <c r="Z8161" s="1" t="s">
        <v>70</v>
      </c>
      <c r="AA8161" s="1" t="s">
        <v>70</v>
      </c>
      <c r="AB8161" s="1" t="s">
        <v>70</v>
      </c>
      <c r="AC8161" s="1" t="s">
        <v>80</v>
      </c>
      <c r="BG8161" s="1">
        <v>2009.0</v>
      </c>
    </row>
    <row r="8162">
      <c r="A8162" s="1">
        <v>1001382.0</v>
      </c>
      <c r="B8162" s="1" t="s">
        <v>34303</v>
      </c>
      <c r="H8162" s="1" t="s">
        <v>34304</v>
      </c>
      <c r="I8162" s="1" t="s">
        <v>34302</v>
      </c>
      <c r="J8162" s="1" t="s">
        <v>1103</v>
      </c>
      <c r="K8162" s="1" t="s">
        <v>656</v>
      </c>
      <c r="U8162" s="1">
        <v>-117.926</v>
      </c>
      <c r="V8162" s="1">
        <v>34.074001</v>
      </c>
      <c r="X8162" s="1" t="s">
        <v>70</v>
      </c>
      <c r="Y8162" s="1" t="s">
        <v>70</v>
      </c>
      <c r="Z8162" s="1" t="s">
        <v>70</v>
      </c>
      <c r="AA8162" s="1" t="s">
        <v>70</v>
      </c>
      <c r="AB8162" s="1" t="s">
        <v>70</v>
      </c>
      <c r="AC8162" s="1" t="s">
        <v>80</v>
      </c>
      <c r="BG8162" s="1">
        <v>2009.0</v>
      </c>
    </row>
    <row r="8163">
      <c r="A8163" s="1">
        <v>1006335.0</v>
      </c>
      <c r="B8163" s="1" t="s">
        <v>34305</v>
      </c>
      <c r="C8163" s="2" t="s">
        <v>17897</v>
      </c>
      <c r="H8163" s="1" t="s">
        <v>34306</v>
      </c>
      <c r="I8163" s="1" t="s">
        <v>16017</v>
      </c>
      <c r="J8163" s="1" t="s">
        <v>1103</v>
      </c>
      <c r="K8163" s="1" t="s">
        <v>656</v>
      </c>
      <c r="L8163" s="1">
        <v>90046.0</v>
      </c>
      <c r="U8163" s="1">
        <v>-118.352</v>
      </c>
      <c r="V8163" s="1">
        <v>34.094101</v>
      </c>
      <c r="X8163" s="1" t="s">
        <v>70</v>
      </c>
      <c r="Y8163" s="1" t="s">
        <v>70</v>
      </c>
      <c r="Z8163" s="1" t="s">
        <v>70</v>
      </c>
      <c r="AA8163" s="1" t="s">
        <v>70</v>
      </c>
      <c r="AB8163" s="1" t="s">
        <v>70</v>
      </c>
      <c r="AC8163" s="1" t="s">
        <v>80</v>
      </c>
      <c r="BG8163" s="1">
        <v>2009.0</v>
      </c>
    </row>
    <row r="8164">
      <c r="A8164" s="1">
        <v>1018570.0</v>
      </c>
      <c r="B8164" s="1" t="s">
        <v>34307</v>
      </c>
      <c r="C8164" s="2" t="s">
        <v>34308</v>
      </c>
      <c r="D8164" s="2" t="s">
        <v>34309</v>
      </c>
      <c r="H8164" s="1" t="s">
        <v>34310</v>
      </c>
      <c r="I8164" s="1" t="s">
        <v>23860</v>
      </c>
      <c r="J8164" s="1" t="s">
        <v>23860</v>
      </c>
      <c r="K8164" s="1" t="s">
        <v>322</v>
      </c>
      <c r="L8164" s="1">
        <v>46992.0</v>
      </c>
      <c r="M8164" s="1" t="s">
        <v>29157</v>
      </c>
      <c r="N8164" s="1" t="s">
        <v>205</v>
      </c>
      <c r="U8164" s="1">
        <v>-85.824318</v>
      </c>
      <c r="V8164" s="1">
        <v>40.796417</v>
      </c>
      <c r="X8164" s="1" t="s">
        <v>69</v>
      </c>
      <c r="Y8164" s="1" t="s">
        <v>69</v>
      </c>
      <c r="Z8164" s="1" t="s">
        <v>69</v>
      </c>
      <c r="AA8164" s="1" t="s">
        <v>69</v>
      </c>
      <c r="AB8164" s="1" t="s">
        <v>69</v>
      </c>
      <c r="AC8164" s="1" t="s">
        <v>80</v>
      </c>
      <c r="AD8164" s="1" t="s">
        <v>69</v>
      </c>
      <c r="AE8164" s="1" t="s">
        <v>70</v>
      </c>
      <c r="AF8164" s="1" t="s">
        <v>69</v>
      </c>
      <c r="AG8164" s="1" t="s">
        <v>70</v>
      </c>
      <c r="AH8164" s="1" t="s">
        <v>70</v>
      </c>
      <c r="AI8164" s="1" t="s">
        <v>70</v>
      </c>
      <c r="AJ8164" s="1" t="s">
        <v>70</v>
      </c>
      <c r="AK8164" s="1" t="s">
        <v>69</v>
      </c>
      <c r="AL8164" s="1" t="s">
        <v>69</v>
      </c>
      <c r="AM8164" s="1" t="s">
        <v>69</v>
      </c>
      <c r="AN8164" s="1" t="s">
        <v>70</v>
      </c>
      <c r="AO8164" s="1" t="s">
        <v>69</v>
      </c>
      <c r="AP8164" s="1" t="s">
        <v>70</v>
      </c>
      <c r="AQ8164" s="1" t="s">
        <v>70</v>
      </c>
      <c r="AR8164" s="1" t="s">
        <v>69</v>
      </c>
      <c r="AS8164" s="1" t="s">
        <v>70</v>
      </c>
      <c r="AT8164" s="1" t="s">
        <v>69</v>
      </c>
      <c r="AU8164" s="1" t="s">
        <v>69</v>
      </c>
      <c r="AV8164" s="1" t="s">
        <v>69</v>
      </c>
      <c r="AW8164" s="1" t="s">
        <v>70</v>
      </c>
      <c r="AX8164" s="1" t="s">
        <v>69</v>
      </c>
      <c r="AY8164" s="1" t="s">
        <v>70</v>
      </c>
      <c r="AZ8164" s="1" t="s">
        <v>69</v>
      </c>
      <c r="BA8164" s="1" t="s">
        <v>70</v>
      </c>
      <c r="BB8164" s="1" t="s">
        <v>70</v>
      </c>
      <c r="BC8164" s="1" t="s">
        <v>70</v>
      </c>
      <c r="BD8164" s="1" t="s">
        <v>69</v>
      </c>
      <c r="BE8164" s="1" t="s">
        <v>70</v>
      </c>
      <c r="BF8164" s="1" t="s">
        <v>70</v>
      </c>
      <c r="BG8164" s="3">
        <v>42922.41805555556</v>
      </c>
    </row>
    <row r="8165">
      <c r="A8165" s="1">
        <v>1010394.0</v>
      </c>
      <c r="B8165" s="1" t="s">
        <v>34311</v>
      </c>
      <c r="D8165" s="2" t="s">
        <v>34312</v>
      </c>
      <c r="H8165" s="1" t="s">
        <v>34313</v>
      </c>
      <c r="I8165" s="1" t="s">
        <v>34314</v>
      </c>
      <c r="J8165" s="1" t="s">
        <v>34314</v>
      </c>
      <c r="K8165" s="1" t="s">
        <v>171</v>
      </c>
      <c r="L8165" s="1">
        <v>55981.0</v>
      </c>
      <c r="M8165" s="1" t="s">
        <v>34315</v>
      </c>
      <c r="N8165" s="1" t="s">
        <v>34316</v>
      </c>
      <c r="U8165" s="1">
        <v>-92.032631</v>
      </c>
      <c r="V8165" s="1">
        <v>44.384125</v>
      </c>
      <c r="X8165" s="1" t="s">
        <v>69</v>
      </c>
      <c r="Y8165" s="1" t="s">
        <v>69</v>
      </c>
      <c r="Z8165" s="1" t="s">
        <v>69</v>
      </c>
      <c r="AA8165" s="1" t="s">
        <v>69</v>
      </c>
      <c r="AB8165" s="1" t="s">
        <v>69</v>
      </c>
      <c r="AC8165" s="1" t="s">
        <v>69</v>
      </c>
      <c r="AD8165" s="1" t="s">
        <v>69</v>
      </c>
      <c r="AE8165" s="1" t="s">
        <v>70</v>
      </c>
      <c r="AF8165" s="1" t="s">
        <v>69</v>
      </c>
      <c r="AG8165" s="1" t="s">
        <v>69</v>
      </c>
      <c r="AH8165" s="1" t="s">
        <v>69</v>
      </c>
      <c r="AI8165" s="1" t="s">
        <v>70</v>
      </c>
      <c r="AJ8165" s="1" t="s">
        <v>69</v>
      </c>
      <c r="AK8165" s="1" t="s">
        <v>69</v>
      </c>
      <c r="AL8165" s="1" t="s">
        <v>69</v>
      </c>
      <c r="AM8165" s="1" t="s">
        <v>69</v>
      </c>
      <c r="AN8165" s="1" t="s">
        <v>69</v>
      </c>
      <c r="AO8165" s="1" t="s">
        <v>69</v>
      </c>
      <c r="AP8165" s="1" t="s">
        <v>70</v>
      </c>
      <c r="AQ8165" s="1" t="s">
        <v>70</v>
      </c>
      <c r="AR8165" s="1" t="s">
        <v>69</v>
      </c>
      <c r="AS8165" s="1" t="s">
        <v>69</v>
      </c>
      <c r="AT8165" s="1" t="s">
        <v>69</v>
      </c>
      <c r="AU8165" s="1" t="s">
        <v>69</v>
      </c>
      <c r="AV8165" s="1" t="s">
        <v>70</v>
      </c>
      <c r="AW8165" s="1" t="s">
        <v>70</v>
      </c>
      <c r="AX8165" s="1" t="s">
        <v>69</v>
      </c>
      <c r="AY8165" s="1" t="s">
        <v>70</v>
      </c>
      <c r="AZ8165" s="1" t="s">
        <v>69</v>
      </c>
      <c r="BA8165" s="1" t="s">
        <v>70</v>
      </c>
      <c r="BB8165" s="1" t="s">
        <v>69</v>
      </c>
      <c r="BC8165" s="1" t="s">
        <v>70</v>
      </c>
      <c r="BD8165" s="1" t="s">
        <v>70</v>
      </c>
      <c r="BE8165" s="1" t="s">
        <v>70</v>
      </c>
      <c r="BF8165" s="1" t="s">
        <v>69</v>
      </c>
      <c r="BG8165" s="3">
        <v>43311.64166666667</v>
      </c>
    </row>
    <row r="8166">
      <c r="A8166" s="1">
        <v>1019155.0</v>
      </c>
      <c r="B8166" s="1" t="s">
        <v>34317</v>
      </c>
      <c r="C8166" s="2" t="s">
        <v>34318</v>
      </c>
      <c r="D8166" s="2" t="s">
        <v>34319</v>
      </c>
      <c r="G8166" s="2" t="s">
        <v>34320</v>
      </c>
      <c r="H8166" s="1" t="s">
        <v>34321</v>
      </c>
      <c r="I8166" s="1" t="s">
        <v>17471</v>
      </c>
      <c r="J8166" s="1" t="s">
        <v>17472</v>
      </c>
      <c r="K8166" s="1" t="s">
        <v>785</v>
      </c>
      <c r="L8166" s="1">
        <v>76701.0</v>
      </c>
      <c r="M8166" s="1" t="s">
        <v>430</v>
      </c>
      <c r="N8166" s="1" t="s">
        <v>79</v>
      </c>
      <c r="U8166" s="1">
        <v>-97.132942</v>
      </c>
      <c r="V8166" s="1">
        <v>31.55682</v>
      </c>
      <c r="X8166" s="1" t="s">
        <v>69</v>
      </c>
      <c r="Y8166" s="1" t="s">
        <v>70</v>
      </c>
      <c r="Z8166" s="1" t="s">
        <v>70</v>
      </c>
      <c r="AA8166" s="1" t="s">
        <v>70</v>
      </c>
      <c r="AB8166" s="1" t="s">
        <v>69</v>
      </c>
      <c r="AC8166" s="1" t="s">
        <v>69</v>
      </c>
      <c r="AD8166" s="1" t="s">
        <v>69</v>
      </c>
      <c r="AE8166" s="1" t="s">
        <v>69</v>
      </c>
      <c r="AF8166" s="1" t="s">
        <v>69</v>
      </c>
      <c r="AG8166" s="1" t="s">
        <v>69</v>
      </c>
      <c r="AH8166" s="1" t="s">
        <v>69</v>
      </c>
      <c r="AI8166" s="1" t="s">
        <v>70</v>
      </c>
      <c r="AJ8166" s="1" t="s">
        <v>69</v>
      </c>
      <c r="AK8166" s="1" t="s">
        <v>69</v>
      </c>
      <c r="AL8166" s="1" t="s">
        <v>69</v>
      </c>
      <c r="AM8166" s="1" t="s">
        <v>69</v>
      </c>
      <c r="AN8166" s="1" t="s">
        <v>70</v>
      </c>
      <c r="AO8166" s="1" t="s">
        <v>69</v>
      </c>
      <c r="AP8166" s="1" t="s">
        <v>70</v>
      </c>
      <c r="AQ8166" s="1" t="s">
        <v>69</v>
      </c>
      <c r="AR8166" s="1" t="s">
        <v>70</v>
      </c>
      <c r="AS8166" s="1" t="s">
        <v>69</v>
      </c>
      <c r="AT8166" s="1" t="s">
        <v>69</v>
      </c>
      <c r="AU8166" s="1" t="s">
        <v>69</v>
      </c>
      <c r="AV8166" s="1" t="s">
        <v>70</v>
      </c>
      <c r="AW8166" s="1" t="s">
        <v>69</v>
      </c>
      <c r="AX8166" s="1" t="s">
        <v>69</v>
      </c>
      <c r="AY8166" s="1" t="s">
        <v>70</v>
      </c>
      <c r="AZ8166" s="1" t="s">
        <v>69</v>
      </c>
      <c r="BA8166" s="1" t="s">
        <v>69</v>
      </c>
      <c r="BB8166" s="1" t="s">
        <v>69</v>
      </c>
      <c r="BC8166" s="1" t="s">
        <v>70</v>
      </c>
      <c r="BD8166" s="1" t="s">
        <v>69</v>
      </c>
      <c r="BE8166" s="1" t="s">
        <v>70</v>
      </c>
      <c r="BF8166" s="1" t="s">
        <v>70</v>
      </c>
      <c r="BG8166" s="3">
        <v>43285.48125</v>
      </c>
    </row>
    <row r="8167">
      <c r="A8167" s="1">
        <v>1009169.0</v>
      </c>
      <c r="B8167" s="1" t="s">
        <v>34322</v>
      </c>
      <c r="C8167" s="2" t="s">
        <v>34323</v>
      </c>
      <c r="H8167" s="1" t="s">
        <v>34324</v>
      </c>
      <c r="I8167" s="1" t="s">
        <v>2520</v>
      </c>
      <c r="K8167" s="1" t="s">
        <v>575</v>
      </c>
      <c r="L8167" s="1">
        <v>48822.0</v>
      </c>
      <c r="U8167" s="1">
        <v>-84.704002</v>
      </c>
      <c r="V8167" s="1">
        <v>42.8284</v>
      </c>
      <c r="X8167" s="1" t="s">
        <v>69</v>
      </c>
      <c r="Y8167" s="1" t="s">
        <v>70</v>
      </c>
      <c r="Z8167" s="1" t="s">
        <v>70</v>
      </c>
      <c r="AA8167" s="1" t="s">
        <v>70</v>
      </c>
      <c r="AB8167" s="1" t="s">
        <v>70</v>
      </c>
      <c r="AC8167" s="1" t="s">
        <v>80</v>
      </c>
      <c r="BG8167" s="1">
        <v>2013.0</v>
      </c>
    </row>
    <row r="8168">
      <c r="A8168" s="1">
        <v>1001918.0</v>
      </c>
      <c r="B8168" s="1" t="s">
        <v>34325</v>
      </c>
      <c r="D8168" s="2" t="s">
        <v>34326</v>
      </c>
      <c r="I8168" s="1" t="s">
        <v>34327</v>
      </c>
      <c r="J8168" s="1" t="s">
        <v>34327</v>
      </c>
      <c r="K8168" s="1" t="s">
        <v>171</v>
      </c>
      <c r="L8168" s="1">
        <v>56482.0</v>
      </c>
      <c r="M8168" s="1" t="s">
        <v>28572</v>
      </c>
      <c r="N8168" s="1" t="s">
        <v>19599</v>
      </c>
      <c r="U8168" s="1">
        <v>-95.137459</v>
      </c>
      <c r="V8168" s="1">
        <v>46.441509</v>
      </c>
      <c r="W8168" s="1" t="s">
        <v>136</v>
      </c>
      <c r="X8168" s="1" t="s">
        <v>69</v>
      </c>
      <c r="Y8168" s="1" t="s">
        <v>70</v>
      </c>
      <c r="Z8168" s="1" t="s">
        <v>70</v>
      </c>
      <c r="AA8168" s="1" t="s">
        <v>70</v>
      </c>
      <c r="AB8168" s="1" t="s">
        <v>69</v>
      </c>
      <c r="AC8168" s="1" t="s">
        <v>70</v>
      </c>
      <c r="AD8168" s="1" t="s">
        <v>70</v>
      </c>
      <c r="AE8168" s="1" t="s">
        <v>70</v>
      </c>
      <c r="AF8168" s="1" t="s">
        <v>70</v>
      </c>
      <c r="AG8168" s="1" t="s">
        <v>70</v>
      </c>
      <c r="AH8168" s="1" t="s">
        <v>70</v>
      </c>
      <c r="AI8168" s="1" t="s">
        <v>70</v>
      </c>
      <c r="AJ8168" s="1" t="s">
        <v>70</v>
      </c>
      <c r="AK8168" s="1" t="s">
        <v>69</v>
      </c>
      <c r="AL8168" s="1" t="s">
        <v>70</v>
      </c>
      <c r="AM8168" s="1" t="s">
        <v>70</v>
      </c>
      <c r="AN8168" s="1" t="s">
        <v>69</v>
      </c>
      <c r="AO8168" s="1" t="s">
        <v>70</v>
      </c>
      <c r="AP8168" s="1" t="s">
        <v>70</v>
      </c>
      <c r="AQ8168" s="1" t="s">
        <v>70</v>
      </c>
      <c r="AR8168" s="1" t="s">
        <v>70</v>
      </c>
      <c r="AS8168" s="1" t="s">
        <v>70</v>
      </c>
      <c r="AT8168" s="1" t="s">
        <v>70</v>
      </c>
      <c r="AU8168" s="1" t="s">
        <v>70</v>
      </c>
      <c r="AV8168" s="1" t="s">
        <v>70</v>
      </c>
      <c r="AW8168" s="1" t="s">
        <v>70</v>
      </c>
      <c r="AX8168" s="1" t="s">
        <v>70</v>
      </c>
      <c r="AY8168" s="1" t="s">
        <v>70</v>
      </c>
      <c r="AZ8168" s="1" t="s">
        <v>69</v>
      </c>
      <c r="BA8168" s="1" t="s">
        <v>70</v>
      </c>
      <c r="BB8168" s="1" t="s">
        <v>70</v>
      </c>
      <c r="BC8168" s="1" t="s">
        <v>70</v>
      </c>
      <c r="BD8168" s="1" t="s">
        <v>70</v>
      </c>
      <c r="BE8168" s="1" t="s">
        <v>70</v>
      </c>
      <c r="BF8168" s="1" t="s">
        <v>70</v>
      </c>
      <c r="BG8168" s="3">
        <v>41729.79652777778</v>
      </c>
    </row>
    <row r="8169">
      <c r="A8169" s="1">
        <v>1000713.0</v>
      </c>
      <c r="B8169" s="1" t="s">
        <v>34328</v>
      </c>
      <c r="D8169" s="2" t="s">
        <v>34329</v>
      </c>
      <c r="H8169" s="1" t="s">
        <v>34330</v>
      </c>
      <c r="I8169" s="1" t="s">
        <v>34331</v>
      </c>
      <c r="J8169" s="1" t="s">
        <v>22948</v>
      </c>
      <c r="K8169" s="1" t="s">
        <v>322</v>
      </c>
      <c r="L8169" s="1">
        <v>47638.0</v>
      </c>
      <c r="M8169" s="1" t="s">
        <v>34332</v>
      </c>
      <c r="N8169" s="1" t="s">
        <v>384</v>
      </c>
      <c r="U8169" s="1">
        <v>-87.788048</v>
      </c>
      <c r="V8169" s="1">
        <v>38.10487</v>
      </c>
      <c r="W8169" s="1" t="s">
        <v>136</v>
      </c>
      <c r="X8169" s="1" t="s">
        <v>70</v>
      </c>
      <c r="Y8169" s="1" t="s">
        <v>69</v>
      </c>
      <c r="Z8169" s="1" t="s">
        <v>70</v>
      </c>
      <c r="AA8169" s="1" t="s">
        <v>70</v>
      </c>
      <c r="AB8169" s="1" t="s">
        <v>70</v>
      </c>
      <c r="AC8169" s="1" t="s">
        <v>80</v>
      </c>
      <c r="AD8169" s="1" t="s">
        <v>69</v>
      </c>
      <c r="AE8169" s="1" t="s">
        <v>70</v>
      </c>
      <c r="AF8169" s="1" t="s">
        <v>69</v>
      </c>
      <c r="AG8169" s="1" t="s">
        <v>70</v>
      </c>
      <c r="AH8169" s="1" t="s">
        <v>69</v>
      </c>
      <c r="AI8169" s="1" t="s">
        <v>70</v>
      </c>
      <c r="AJ8169" s="1" t="s">
        <v>69</v>
      </c>
      <c r="AK8169" s="1" t="s">
        <v>69</v>
      </c>
      <c r="AL8169" s="1" t="s">
        <v>69</v>
      </c>
      <c r="AM8169" s="1" t="s">
        <v>69</v>
      </c>
      <c r="AN8169" s="1" t="s">
        <v>70</v>
      </c>
      <c r="AO8169" s="1" t="s">
        <v>70</v>
      </c>
      <c r="AP8169" s="1" t="s">
        <v>70</v>
      </c>
      <c r="AQ8169" s="1" t="s">
        <v>70</v>
      </c>
      <c r="AR8169" s="1" t="s">
        <v>69</v>
      </c>
      <c r="AS8169" s="1" t="s">
        <v>70</v>
      </c>
      <c r="AT8169" s="1" t="s">
        <v>70</v>
      </c>
      <c r="AU8169" s="1" t="s">
        <v>69</v>
      </c>
      <c r="AV8169" s="1" t="s">
        <v>70</v>
      </c>
      <c r="AW8169" s="1" t="s">
        <v>70</v>
      </c>
      <c r="AX8169" s="1" t="s">
        <v>70</v>
      </c>
      <c r="AY8169" s="1" t="s">
        <v>70</v>
      </c>
      <c r="AZ8169" s="1" t="s">
        <v>69</v>
      </c>
      <c r="BA8169" s="1" t="s">
        <v>70</v>
      </c>
      <c r="BB8169" s="1" t="s">
        <v>70</v>
      </c>
      <c r="BC8169" s="1" t="s">
        <v>70</v>
      </c>
      <c r="BD8169" s="1" t="s">
        <v>70</v>
      </c>
      <c r="BE8169" s="1" t="s">
        <v>70</v>
      </c>
      <c r="BF8169" s="1" t="s">
        <v>70</v>
      </c>
      <c r="BG8169" s="3">
        <v>41435.63611111111</v>
      </c>
    </row>
    <row r="8170">
      <c r="A8170" s="1">
        <v>1019752.0</v>
      </c>
      <c r="B8170" s="1" t="s">
        <v>34333</v>
      </c>
      <c r="C8170" s="2" t="s">
        <v>34334</v>
      </c>
      <c r="D8170" s="2" t="s">
        <v>34335</v>
      </c>
      <c r="G8170" s="2" t="s">
        <v>34336</v>
      </c>
      <c r="H8170" s="1" t="s">
        <v>34337</v>
      </c>
      <c r="I8170" s="1" t="s">
        <v>34338</v>
      </c>
      <c r="J8170" s="1" t="s">
        <v>9288</v>
      </c>
      <c r="K8170" s="1" t="s">
        <v>77</v>
      </c>
      <c r="L8170" s="1">
        <v>44281.0</v>
      </c>
      <c r="M8170" s="1" t="s">
        <v>34339</v>
      </c>
      <c r="N8170" s="1" t="s">
        <v>490</v>
      </c>
      <c r="U8170" s="1">
        <v>-81.732315</v>
      </c>
      <c r="V8170" s="1">
        <v>41.028683</v>
      </c>
      <c r="X8170" s="1" t="s">
        <v>69</v>
      </c>
      <c r="Y8170" s="1" t="s">
        <v>70</v>
      </c>
      <c r="Z8170" s="1" t="s">
        <v>70</v>
      </c>
      <c r="AA8170" s="1" t="s">
        <v>70</v>
      </c>
      <c r="AB8170" s="1" t="s">
        <v>70</v>
      </c>
      <c r="AC8170" s="1" t="s">
        <v>80</v>
      </c>
      <c r="AD8170" s="1" t="s">
        <v>69</v>
      </c>
      <c r="AE8170" s="1" t="s">
        <v>69</v>
      </c>
      <c r="AF8170" s="1" t="s">
        <v>69</v>
      </c>
      <c r="AG8170" s="1" t="s">
        <v>69</v>
      </c>
      <c r="AH8170" s="1" t="s">
        <v>70</v>
      </c>
      <c r="AI8170" s="1" t="s">
        <v>70</v>
      </c>
      <c r="AJ8170" s="1" t="s">
        <v>69</v>
      </c>
      <c r="AK8170" s="1" t="s">
        <v>69</v>
      </c>
      <c r="AL8170" s="1" t="s">
        <v>69</v>
      </c>
      <c r="AM8170" s="1" t="s">
        <v>69</v>
      </c>
      <c r="AN8170" s="1" t="s">
        <v>69</v>
      </c>
      <c r="AO8170" s="1" t="s">
        <v>69</v>
      </c>
      <c r="AP8170" s="1" t="s">
        <v>70</v>
      </c>
      <c r="AQ8170" s="1" t="s">
        <v>70</v>
      </c>
      <c r="AR8170" s="1" t="s">
        <v>69</v>
      </c>
      <c r="AS8170" s="1" t="s">
        <v>70</v>
      </c>
      <c r="AT8170" s="1" t="s">
        <v>70</v>
      </c>
      <c r="AU8170" s="1" t="s">
        <v>70</v>
      </c>
      <c r="AV8170" s="1" t="s">
        <v>69</v>
      </c>
      <c r="AW8170" s="1" t="s">
        <v>70</v>
      </c>
      <c r="AX8170" s="1" t="s">
        <v>69</v>
      </c>
      <c r="AY8170" s="1" t="s">
        <v>70</v>
      </c>
      <c r="AZ8170" s="1" t="s">
        <v>69</v>
      </c>
      <c r="BA8170" s="1" t="s">
        <v>70</v>
      </c>
      <c r="BB8170" s="1" t="s">
        <v>70</v>
      </c>
      <c r="BC8170" s="1" t="s">
        <v>70</v>
      </c>
      <c r="BD8170" s="1" t="s">
        <v>69</v>
      </c>
      <c r="BE8170" s="1" t="s">
        <v>70</v>
      </c>
      <c r="BF8170" s="1" t="s">
        <v>70</v>
      </c>
      <c r="BG8170" s="3">
        <v>43870.57986111111</v>
      </c>
    </row>
    <row r="8171">
      <c r="A8171" s="1">
        <v>1012000.0</v>
      </c>
      <c r="B8171" s="1" t="s">
        <v>34340</v>
      </c>
      <c r="C8171" s="2" t="s">
        <v>34341</v>
      </c>
      <c r="D8171" s="2" t="s">
        <v>34342</v>
      </c>
      <c r="H8171" s="1" t="s">
        <v>34343</v>
      </c>
      <c r="I8171" s="1" t="s">
        <v>3002</v>
      </c>
      <c r="J8171" s="1" t="s">
        <v>2647</v>
      </c>
      <c r="K8171" s="1" t="s">
        <v>244</v>
      </c>
      <c r="L8171" s="1">
        <v>7059.0</v>
      </c>
      <c r="M8171" s="1" t="s">
        <v>21145</v>
      </c>
      <c r="N8171" s="1" t="s">
        <v>12187</v>
      </c>
      <c r="U8171" s="1">
        <v>-74.490707</v>
      </c>
      <c r="V8171" s="1">
        <v>40.618587</v>
      </c>
      <c r="X8171" s="1" t="s">
        <v>69</v>
      </c>
      <c r="Y8171" s="1" t="s">
        <v>70</v>
      </c>
      <c r="Z8171" s="1" t="s">
        <v>70</v>
      </c>
      <c r="AA8171" s="1" t="s">
        <v>70</v>
      </c>
      <c r="AB8171" s="1" t="s">
        <v>70</v>
      </c>
      <c r="AC8171" s="1" t="s">
        <v>69</v>
      </c>
      <c r="AD8171" s="1" t="s">
        <v>69</v>
      </c>
      <c r="AE8171" s="1" t="s">
        <v>69</v>
      </c>
      <c r="AF8171" s="1" t="s">
        <v>70</v>
      </c>
      <c r="AG8171" s="1" t="s">
        <v>70</v>
      </c>
      <c r="AH8171" s="1" t="s">
        <v>69</v>
      </c>
      <c r="AI8171" s="1" t="s">
        <v>70</v>
      </c>
      <c r="AJ8171" s="1" t="s">
        <v>69</v>
      </c>
      <c r="AK8171" s="1" t="s">
        <v>69</v>
      </c>
      <c r="AL8171" s="1" t="s">
        <v>69</v>
      </c>
      <c r="AM8171" s="1" t="s">
        <v>69</v>
      </c>
      <c r="AN8171" s="1" t="s">
        <v>70</v>
      </c>
      <c r="AO8171" s="1" t="s">
        <v>69</v>
      </c>
      <c r="AP8171" s="1" t="s">
        <v>70</v>
      </c>
      <c r="AQ8171" s="1" t="s">
        <v>69</v>
      </c>
      <c r="AR8171" s="1" t="s">
        <v>70</v>
      </c>
      <c r="AS8171" s="1" t="s">
        <v>69</v>
      </c>
      <c r="AT8171" s="1" t="s">
        <v>69</v>
      </c>
      <c r="AU8171" s="1" t="s">
        <v>70</v>
      </c>
      <c r="AV8171" s="1" t="s">
        <v>70</v>
      </c>
      <c r="AW8171" s="1" t="s">
        <v>69</v>
      </c>
      <c r="AX8171" s="1" t="s">
        <v>69</v>
      </c>
      <c r="AY8171" s="1" t="s">
        <v>70</v>
      </c>
      <c r="AZ8171" s="1" t="s">
        <v>69</v>
      </c>
      <c r="BA8171" s="1" t="s">
        <v>69</v>
      </c>
      <c r="BB8171" s="1" t="s">
        <v>69</v>
      </c>
      <c r="BC8171" s="1" t="s">
        <v>70</v>
      </c>
      <c r="BD8171" s="1" t="s">
        <v>70</v>
      </c>
      <c r="BE8171" s="1" t="s">
        <v>70</v>
      </c>
      <c r="BF8171" s="1" t="s">
        <v>70</v>
      </c>
      <c r="BG8171" s="3">
        <v>42570.52291666667</v>
      </c>
    </row>
    <row r="8172">
      <c r="A8172" s="1">
        <v>1005268.0</v>
      </c>
      <c r="B8172" s="1" t="s">
        <v>34344</v>
      </c>
      <c r="C8172" s="2" t="s">
        <v>717</v>
      </c>
      <c r="H8172" s="1" t="s">
        <v>34345</v>
      </c>
      <c r="I8172" s="1" t="s">
        <v>34346</v>
      </c>
      <c r="J8172" s="1" t="s">
        <v>719</v>
      </c>
      <c r="K8172" s="1" t="s">
        <v>637</v>
      </c>
      <c r="L8172" s="1">
        <v>96786.0</v>
      </c>
      <c r="M8172" s="1" t="s">
        <v>720</v>
      </c>
      <c r="N8172" s="1" t="s">
        <v>34347</v>
      </c>
      <c r="U8172" s="1">
        <v>-158.02258</v>
      </c>
      <c r="V8172" s="1">
        <v>21.500381</v>
      </c>
      <c r="X8172" s="1" t="s">
        <v>69</v>
      </c>
      <c r="Y8172" s="1" t="s">
        <v>70</v>
      </c>
      <c r="Z8172" s="1" t="s">
        <v>70</v>
      </c>
      <c r="AA8172" s="1" t="s">
        <v>69</v>
      </c>
      <c r="AB8172" s="1" t="s">
        <v>69</v>
      </c>
      <c r="AC8172" s="1" t="s">
        <v>70</v>
      </c>
      <c r="AD8172" s="1" t="s">
        <v>69</v>
      </c>
      <c r="AE8172" s="1" t="s">
        <v>70</v>
      </c>
      <c r="AF8172" s="1" t="s">
        <v>70</v>
      </c>
      <c r="AG8172" s="1" t="s">
        <v>69</v>
      </c>
      <c r="AH8172" s="1" t="s">
        <v>70</v>
      </c>
      <c r="AI8172" s="1" t="s">
        <v>70</v>
      </c>
      <c r="AJ8172" s="1" t="s">
        <v>70</v>
      </c>
      <c r="AK8172" s="1" t="s">
        <v>69</v>
      </c>
      <c r="AL8172" s="1" t="s">
        <v>70</v>
      </c>
      <c r="AM8172" s="1" t="s">
        <v>70</v>
      </c>
      <c r="AN8172" s="1" t="s">
        <v>70</v>
      </c>
      <c r="AO8172" s="1" t="s">
        <v>70</v>
      </c>
      <c r="AP8172" s="1" t="s">
        <v>70</v>
      </c>
      <c r="AQ8172" s="1" t="s">
        <v>70</v>
      </c>
      <c r="AR8172" s="1" t="s">
        <v>69</v>
      </c>
      <c r="AS8172" s="1" t="s">
        <v>70</v>
      </c>
      <c r="AT8172" s="1" t="s">
        <v>70</v>
      </c>
      <c r="AU8172" s="1" t="s">
        <v>70</v>
      </c>
      <c r="AV8172" s="1" t="s">
        <v>70</v>
      </c>
      <c r="AW8172" s="1" t="s">
        <v>70</v>
      </c>
      <c r="AX8172" s="1" t="s">
        <v>70</v>
      </c>
      <c r="AY8172" s="1" t="s">
        <v>70</v>
      </c>
      <c r="AZ8172" s="1" t="s">
        <v>69</v>
      </c>
      <c r="BA8172" s="1" t="s">
        <v>70</v>
      </c>
      <c r="BB8172" s="1" t="s">
        <v>70</v>
      </c>
      <c r="BC8172" s="1" t="s">
        <v>69</v>
      </c>
      <c r="BD8172" s="1" t="s">
        <v>70</v>
      </c>
      <c r="BE8172" s="1" t="s">
        <v>70</v>
      </c>
      <c r="BF8172" s="1" t="s">
        <v>70</v>
      </c>
      <c r="BG8172" s="3">
        <v>43544.69236111111</v>
      </c>
    </row>
    <row r="8173">
      <c r="A8173" s="1">
        <v>1004574.0</v>
      </c>
      <c r="B8173" s="1" t="s">
        <v>34348</v>
      </c>
      <c r="H8173" s="1" t="s">
        <v>34349</v>
      </c>
      <c r="I8173" s="1" t="s">
        <v>34350</v>
      </c>
      <c r="J8173" s="1" t="s">
        <v>34351</v>
      </c>
      <c r="K8173" s="1" t="s">
        <v>196</v>
      </c>
      <c r="L8173" s="1">
        <v>68066.0</v>
      </c>
      <c r="M8173" s="1" t="s">
        <v>34352</v>
      </c>
      <c r="N8173" s="1" t="s">
        <v>4813</v>
      </c>
      <c r="U8173" s="1">
        <v>-96.617393</v>
      </c>
      <c r="V8173" s="1">
        <v>41.212078</v>
      </c>
      <c r="X8173" s="1" t="s">
        <v>69</v>
      </c>
      <c r="Y8173" s="1" t="s">
        <v>70</v>
      </c>
      <c r="Z8173" s="1" t="s">
        <v>70</v>
      </c>
      <c r="AA8173" s="1" t="s">
        <v>69</v>
      </c>
      <c r="AB8173" s="1" t="s">
        <v>69</v>
      </c>
      <c r="AC8173" s="1" t="s">
        <v>80</v>
      </c>
      <c r="AD8173" s="1" t="s">
        <v>69</v>
      </c>
      <c r="AE8173" s="1" t="s">
        <v>70</v>
      </c>
      <c r="AF8173" s="1" t="s">
        <v>69</v>
      </c>
      <c r="AG8173" s="1" t="s">
        <v>70</v>
      </c>
      <c r="AH8173" s="1" t="s">
        <v>69</v>
      </c>
      <c r="AI8173" s="1" t="s">
        <v>70</v>
      </c>
      <c r="AJ8173" s="1" t="s">
        <v>69</v>
      </c>
      <c r="AK8173" s="1" t="s">
        <v>69</v>
      </c>
      <c r="AL8173" s="1" t="s">
        <v>70</v>
      </c>
      <c r="AM8173" s="1" t="s">
        <v>69</v>
      </c>
      <c r="AN8173" s="1" t="s">
        <v>70</v>
      </c>
      <c r="AO8173" s="1" t="s">
        <v>70</v>
      </c>
      <c r="AP8173" s="1" t="s">
        <v>70</v>
      </c>
      <c r="AQ8173" s="1" t="s">
        <v>70</v>
      </c>
      <c r="AR8173" s="1" t="s">
        <v>69</v>
      </c>
      <c r="AS8173" s="1" t="s">
        <v>70</v>
      </c>
      <c r="AT8173" s="1" t="s">
        <v>70</v>
      </c>
      <c r="AU8173" s="1" t="s">
        <v>70</v>
      </c>
      <c r="AV8173" s="1" t="s">
        <v>70</v>
      </c>
      <c r="AW8173" s="1" t="s">
        <v>70</v>
      </c>
      <c r="AX8173" s="1" t="s">
        <v>70</v>
      </c>
      <c r="AY8173" s="1" t="s">
        <v>70</v>
      </c>
      <c r="AZ8173" s="1" t="s">
        <v>69</v>
      </c>
      <c r="BA8173" s="1" t="s">
        <v>70</v>
      </c>
      <c r="BB8173" s="1" t="s">
        <v>70</v>
      </c>
      <c r="BC8173" s="1" t="s">
        <v>70</v>
      </c>
      <c r="BD8173" s="1" t="s">
        <v>69</v>
      </c>
      <c r="BE8173" s="1" t="s">
        <v>70</v>
      </c>
      <c r="BF8173" s="1" t="s">
        <v>70</v>
      </c>
      <c r="BG8173" s="3">
        <v>43311.459027777775</v>
      </c>
    </row>
    <row r="8174">
      <c r="A8174" s="1">
        <v>1001265.0</v>
      </c>
      <c r="B8174" s="1" t="s">
        <v>34353</v>
      </c>
      <c r="H8174" s="1" t="s">
        <v>34354</v>
      </c>
      <c r="I8174" s="1" t="s">
        <v>719</v>
      </c>
      <c r="J8174" s="1" t="s">
        <v>719</v>
      </c>
      <c r="K8174" s="1" t="s">
        <v>637</v>
      </c>
      <c r="L8174" s="1">
        <v>96824.0</v>
      </c>
      <c r="U8174" s="1">
        <v>-158.12601</v>
      </c>
      <c r="V8174" s="1">
        <v>21.573999</v>
      </c>
      <c r="X8174" s="1" t="s">
        <v>70</v>
      </c>
      <c r="Y8174" s="1" t="s">
        <v>70</v>
      </c>
      <c r="Z8174" s="1" t="s">
        <v>70</v>
      </c>
      <c r="AA8174" s="1" t="s">
        <v>70</v>
      </c>
      <c r="AB8174" s="1" t="s">
        <v>70</v>
      </c>
      <c r="AC8174" s="1" t="s">
        <v>80</v>
      </c>
      <c r="BG8174" s="1">
        <v>2009.0</v>
      </c>
    </row>
    <row r="8175">
      <c r="A8175" s="1">
        <v>1009782.0</v>
      </c>
      <c r="B8175" s="1" t="s">
        <v>34355</v>
      </c>
      <c r="C8175" s="2" t="s">
        <v>34356</v>
      </c>
      <c r="D8175" s="2" t="s">
        <v>34357</v>
      </c>
      <c r="H8175" s="1" t="s">
        <v>34358</v>
      </c>
      <c r="I8175" s="1" t="s">
        <v>20602</v>
      </c>
      <c r="J8175" s="1" t="s">
        <v>719</v>
      </c>
      <c r="K8175" s="1" t="s">
        <v>637</v>
      </c>
      <c r="L8175" s="1">
        <v>96792.0</v>
      </c>
      <c r="M8175" s="1" t="s">
        <v>1081</v>
      </c>
      <c r="N8175" s="1" t="s">
        <v>79</v>
      </c>
      <c r="U8175" s="1">
        <v>-158.18378</v>
      </c>
      <c r="V8175" s="1">
        <v>21.43512</v>
      </c>
      <c r="W8175" s="1" t="s">
        <v>99</v>
      </c>
      <c r="X8175" s="1" t="s">
        <v>69</v>
      </c>
      <c r="Y8175" s="1" t="s">
        <v>70</v>
      </c>
      <c r="Z8175" s="1" t="s">
        <v>70</v>
      </c>
      <c r="AA8175" s="1" t="s">
        <v>69</v>
      </c>
      <c r="AB8175" s="1" t="s">
        <v>69</v>
      </c>
      <c r="AC8175" s="1" t="s">
        <v>69</v>
      </c>
      <c r="AD8175" s="1" t="s">
        <v>69</v>
      </c>
      <c r="AE8175" s="1" t="s">
        <v>69</v>
      </c>
      <c r="AF8175" s="1" t="s">
        <v>69</v>
      </c>
      <c r="AG8175" s="1" t="s">
        <v>69</v>
      </c>
      <c r="AH8175" s="1" t="s">
        <v>69</v>
      </c>
      <c r="AI8175" s="1" t="s">
        <v>70</v>
      </c>
      <c r="AJ8175" s="1" t="s">
        <v>70</v>
      </c>
      <c r="AK8175" s="1" t="s">
        <v>69</v>
      </c>
      <c r="AL8175" s="1" t="s">
        <v>69</v>
      </c>
      <c r="AM8175" s="1" t="s">
        <v>69</v>
      </c>
      <c r="AN8175" s="1" t="s">
        <v>70</v>
      </c>
      <c r="AO8175" s="1" t="s">
        <v>69</v>
      </c>
      <c r="AP8175" s="1" t="s">
        <v>70</v>
      </c>
      <c r="AQ8175" s="1" t="s">
        <v>70</v>
      </c>
      <c r="AR8175" s="1" t="s">
        <v>69</v>
      </c>
      <c r="AS8175" s="1" t="s">
        <v>69</v>
      </c>
      <c r="AT8175" s="1" t="s">
        <v>69</v>
      </c>
      <c r="AU8175" s="1" t="s">
        <v>69</v>
      </c>
      <c r="AV8175" s="1" t="s">
        <v>69</v>
      </c>
      <c r="AW8175" s="1" t="s">
        <v>70</v>
      </c>
      <c r="AX8175" s="1" t="s">
        <v>69</v>
      </c>
      <c r="AY8175" s="1" t="s">
        <v>70</v>
      </c>
      <c r="AZ8175" s="1" t="s">
        <v>69</v>
      </c>
      <c r="BA8175" s="1" t="s">
        <v>70</v>
      </c>
      <c r="BB8175" s="1" t="s">
        <v>69</v>
      </c>
      <c r="BC8175" s="1" t="s">
        <v>70</v>
      </c>
      <c r="BD8175" s="1" t="s">
        <v>70</v>
      </c>
      <c r="BE8175" s="1" t="s">
        <v>70</v>
      </c>
      <c r="BF8175" s="1" t="s">
        <v>69</v>
      </c>
      <c r="BG8175" s="3">
        <v>41733.70347222222</v>
      </c>
    </row>
    <row r="8176">
      <c r="A8176" s="1">
        <v>1005263.0</v>
      </c>
      <c r="B8176" s="1" t="s">
        <v>34359</v>
      </c>
      <c r="C8176" s="2" t="s">
        <v>34360</v>
      </c>
      <c r="H8176" s="1" t="s">
        <v>34361</v>
      </c>
      <c r="I8176" s="1" t="s">
        <v>34362</v>
      </c>
      <c r="J8176" s="1" t="s">
        <v>719</v>
      </c>
      <c r="K8176" s="1" t="s">
        <v>637</v>
      </c>
      <c r="L8176" s="1">
        <v>96782.0</v>
      </c>
      <c r="M8176" s="1" t="s">
        <v>720</v>
      </c>
      <c r="N8176" s="1" t="s">
        <v>34363</v>
      </c>
      <c r="U8176" s="1">
        <v>-157.95299</v>
      </c>
      <c r="V8176" s="1">
        <v>21.402403</v>
      </c>
      <c r="X8176" s="1" t="s">
        <v>69</v>
      </c>
      <c r="Y8176" s="1" t="s">
        <v>70</v>
      </c>
      <c r="Z8176" s="1" t="s">
        <v>70</v>
      </c>
      <c r="AA8176" s="1" t="s">
        <v>69</v>
      </c>
      <c r="AB8176" s="1" t="s">
        <v>69</v>
      </c>
      <c r="AC8176" s="1" t="s">
        <v>70</v>
      </c>
      <c r="AD8176" s="1" t="s">
        <v>69</v>
      </c>
      <c r="AE8176" s="1" t="s">
        <v>70</v>
      </c>
      <c r="AF8176" s="1" t="s">
        <v>70</v>
      </c>
      <c r="AG8176" s="1" t="s">
        <v>69</v>
      </c>
      <c r="AH8176" s="1" t="s">
        <v>70</v>
      </c>
      <c r="AI8176" s="1" t="s">
        <v>70</v>
      </c>
      <c r="AJ8176" s="1" t="s">
        <v>69</v>
      </c>
      <c r="AK8176" s="1" t="s">
        <v>69</v>
      </c>
      <c r="AL8176" s="1" t="s">
        <v>70</v>
      </c>
      <c r="AM8176" s="1" t="s">
        <v>70</v>
      </c>
      <c r="AN8176" s="1" t="s">
        <v>70</v>
      </c>
      <c r="AO8176" s="1" t="s">
        <v>70</v>
      </c>
      <c r="AP8176" s="1" t="s">
        <v>70</v>
      </c>
      <c r="AQ8176" s="1" t="s">
        <v>69</v>
      </c>
      <c r="AR8176" s="1" t="s">
        <v>69</v>
      </c>
      <c r="AS8176" s="1" t="s">
        <v>70</v>
      </c>
      <c r="AT8176" s="1" t="s">
        <v>70</v>
      </c>
      <c r="AU8176" s="1" t="s">
        <v>70</v>
      </c>
      <c r="AV8176" s="1" t="s">
        <v>70</v>
      </c>
      <c r="AW8176" s="1" t="s">
        <v>70</v>
      </c>
      <c r="AX8176" s="1" t="s">
        <v>70</v>
      </c>
      <c r="AY8176" s="1" t="s">
        <v>70</v>
      </c>
      <c r="AZ8176" s="1" t="s">
        <v>69</v>
      </c>
      <c r="BA8176" s="1" t="s">
        <v>70</v>
      </c>
      <c r="BB8176" s="1" t="s">
        <v>70</v>
      </c>
      <c r="BC8176" s="1" t="s">
        <v>69</v>
      </c>
      <c r="BD8176" s="1" t="s">
        <v>70</v>
      </c>
      <c r="BE8176" s="1" t="s">
        <v>70</v>
      </c>
      <c r="BF8176" s="1" t="s">
        <v>70</v>
      </c>
      <c r="BG8176" s="3">
        <v>43489.66111111111</v>
      </c>
    </row>
    <row r="8177">
      <c r="A8177" s="1">
        <v>1005269.0</v>
      </c>
      <c r="B8177" s="1" t="s">
        <v>34364</v>
      </c>
      <c r="C8177" s="2" t="s">
        <v>717</v>
      </c>
      <c r="H8177" s="1" t="s">
        <v>34365</v>
      </c>
      <c r="I8177" s="1" t="s">
        <v>34366</v>
      </c>
      <c r="J8177" s="1" t="s">
        <v>719</v>
      </c>
      <c r="K8177" s="1" t="s">
        <v>637</v>
      </c>
      <c r="L8177" s="1">
        <v>96767.0</v>
      </c>
      <c r="M8177" s="1" t="s">
        <v>720</v>
      </c>
      <c r="N8177" s="1" t="s">
        <v>34367</v>
      </c>
      <c r="U8177" s="1">
        <v>-157.97173</v>
      </c>
      <c r="V8177" s="1">
        <v>21.453709</v>
      </c>
      <c r="X8177" s="1" t="s">
        <v>69</v>
      </c>
      <c r="Y8177" s="1" t="s">
        <v>70</v>
      </c>
      <c r="Z8177" s="1" t="s">
        <v>70</v>
      </c>
      <c r="AA8177" s="1" t="s">
        <v>69</v>
      </c>
      <c r="AB8177" s="1" t="s">
        <v>69</v>
      </c>
      <c r="AC8177" s="1" t="s">
        <v>70</v>
      </c>
      <c r="AD8177" s="1" t="s">
        <v>70</v>
      </c>
      <c r="AE8177" s="1" t="s">
        <v>70</v>
      </c>
      <c r="AF8177" s="1" t="s">
        <v>70</v>
      </c>
      <c r="AG8177" s="1" t="s">
        <v>70</v>
      </c>
      <c r="AH8177" s="1" t="s">
        <v>70</v>
      </c>
      <c r="AI8177" s="1" t="s">
        <v>70</v>
      </c>
      <c r="AJ8177" s="1" t="s">
        <v>69</v>
      </c>
      <c r="AK8177" s="1" t="s">
        <v>69</v>
      </c>
      <c r="AL8177" s="1" t="s">
        <v>70</v>
      </c>
      <c r="AM8177" s="1" t="s">
        <v>70</v>
      </c>
      <c r="AN8177" s="1" t="s">
        <v>70</v>
      </c>
      <c r="AO8177" s="1" t="s">
        <v>70</v>
      </c>
      <c r="AP8177" s="1" t="s">
        <v>70</v>
      </c>
      <c r="AQ8177" s="1" t="s">
        <v>70</v>
      </c>
      <c r="AR8177" s="1" t="s">
        <v>70</v>
      </c>
      <c r="AS8177" s="1" t="s">
        <v>70</v>
      </c>
      <c r="AT8177" s="1" t="s">
        <v>70</v>
      </c>
      <c r="AU8177" s="1" t="s">
        <v>70</v>
      </c>
      <c r="AV8177" s="1" t="s">
        <v>70</v>
      </c>
      <c r="AW8177" s="1" t="s">
        <v>70</v>
      </c>
      <c r="AX8177" s="1" t="s">
        <v>70</v>
      </c>
      <c r="AY8177" s="1" t="s">
        <v>70</v>
      </c>
      <c r="AZ8177" s="1" t="s">
        <v>69</v>
      </c>
      <c r="BA8177" s="1" t="s">
        <v>70</v>
      </c>
      <c r="BB8177" s="1" t="s">
        <v>70</v>
      </c>
      <c r="BC8177" s="1" t="s">
        <v>69</v>
      </c>
      <c r="BD8177" s="1" t="s">
        <v>70</v>
      </c>
      <c r="BE8177" s="1" t="s">
        <v>70</v>
      </c>
      <c r="BF8177" s="1" t="s">
        <v>70</v>
      </c>
      <c r="BG8177" s="3">
        <v>43489.66458333333</v>
      </c>
    </row>
    <row r="8178">
      <c r="A8178" s="1">
        <v>1007541.0</v>
      </c>
      <c r="B8178" s="1" t="s">
        <v>34368</v>
      </c>
      <c r="H8178" s="1" t="s">
        <v>34369</v>
      </c>
      <c r="I8178" s="1" t="s">
        <v>719</v>
      </c>
      <c r="J8178" s="1" t="s">
        <v>719</v>
      </c>
      <c r="K8178" s="1" t="s">
        <v>637</v>
      </c>
      <c r="L8178" s="1" t="s">
        <v>34370</v>
      </c>
      <c r="U8178" s="1">
        <v>-157.821</v>
      </c>
      <c r="V8178" s="1">
        <v>21.2754</v>
      </c>
      <c r="X8178" s="1" t="s">
        <v>70</v>
      </c>
      <c r="Y8178" s="1" t="s">
        <v>70</v>
      </c>
      <c r="Z8178" s="1" t="s">
        <v>70</v>
      </c>
      <c r="AA8178" s="1" t="s">
        <v>70</v>
      </c>
      <c r="AB8178" s="1" t="s">
        <v>70</v>
      </c>
      <c r="AC8178" s="1" t="s">
        <v>80</v>
      </c>
      <c r="BG8178" s="1">
        <v>2009.0</v>
      </c>
    </row>
    <row r="8179">
      <c r="A8179" s="1">
        <v>1007539.0</v>
      </c>
      <c r="B8179" s="1" t="s">
        <v>34371</v>
      </c>
      <c r="H8179" s="1" t="s">
        <v>34372</v>
      </c>
      <c r="I8179" s="1" t="s">
        <v>34373</v>
      </c>
      <c r="J8179" s="1" t="s">
        <v>637</v>
      </c>
      <c r="K8179" s="1" t="s">
        <v>637</v>
      </c>
      <c r="L8179" s="1">
        <v>96738.0</v>
      </c>
      <c r="U8179" s="1">
        <v>-155.78799</v>
      </c>
      <c r="V8179" s="1">
        <v>19.930401</v>
      </c>
      <c r="X8179" s="1" t="s">
        <v>70</v>
      </c>
      <c r="Y8179" s="1" t="s">
        <v>70</v>
      </c>
      <c r="Z8179" s="1" t="s">
        <v>70</v>
      </c>
      <c r="AA8179" s="1" t="s">
        <v>70</v>
      </c>
      <c r="AB8179" s="1" t="s">
        <v>70</v>
      </c>
      <c r="AC8179" s="1" t="s">
        <v>80</v>
      </c>
      <c r="BG8179" s="1">
        <v>2009.0</v>
      </c>
    </row>
    <row r="8180">
      <c r="A8180" s="1">
        <v>1003079.0</v>
      </c>
      <c r="B8180" s="1" t="s">
        <v>34374</v>
      </c>
      <c r="H8180" s="1" t="s">
        <v>34375</v>
      </c>
      <c r="I8180" s="1" t="s">
        <v>18040</v>
      </c>
      <c r="J8180" s="1" t="s">
        <v>15397</v>
      </c>
      <c r="K8180" s="1" t="s">
        <v>637</v>
      </c>
      <c r="L8180" s="1">
        <v>96746.0</v>
      </c>
      <c r="U8180" s="1">
        <v>-159.369</v>
      </c>
      <c r="V8180" s="1">
        <v>22.0597</v>
      </c>
      <c r="X8180" s="1" t="s">
        <v>70</v>
      </c>
      <c r="Y8180" s="1" t="s">
        <v>70</v>
      </c>
      <c r="Z8180" s="1" t="s">
        <v>70</v>
      </c>
      <c r="AA8180" s="1" t="s">
        <v>70</v>
      </c>
      <c r="AB8180" s="1" t="s">
        <v>70</v>
      </c>
      <c r="AC8180" s="1" t="s">
        <v>80</v>
      </c>
      <c r="BG8180" s="1">
        <v>2009.0</v>
      </c>
    </row>
    <row r="8181">
      <c r="A8181" s="1">
        <v>1005264.0</v>
      </c>
      <c r="B8181" s="1" t="s">
        <v>34376</v>
      </c>
      <c r="C8181" s="2" t="s">
        <v>717</v>
      </c>
      <c r="H8181" s="1" t="s">
        <v>34377</v>
      </c>
      <c r="I8181" s="1" t="s">
        <v>20396</v>
      </c>
      <c r="J8181" s="1" t="s">
        <v>719</v>
      </c>
      <c r="K8181" s="1" t="s">
        <v>637</v>
      </c>
      <c r="L8181" s="1">
        <v>96795.0</v>
      </c>
      <c r="M8181" s="1" t="s">
        <v>720</v>
      </c>
      <c r="N8181" s="1" t="s">
        <v>34378</v>
      </c>
      <c r="U8181" s="1">
        <v>-157.6946</v>
      </c>
      <c r="V8181" s="1">
        <v>21.331444</v>
      </c>
      <c r="X8181" s="1" t="s">
        <v>69</v>
      </c>
      <c r="Y8181" s="1" t="s">
        <v>70</v>
      </c>
      <c r="Z8181" s="1" t="s">
        <v>70</v>
      </c>
      <c r="AA8181" s="1" t="s">
        <v>69</v>
      </c>
      <c r="AB8181" s="1" t="s">
        <v>69</v>
      </c>
      <c r="AC8181" s="1" t="s">
        <v>70</v>
      </c>
      <c r="AD8181" s="1" t="s">
        <v>70</v>
      </c>
      <c r="AE8181" s="1" t="s">
        <v>70</v>
      </c>
      <c r="AF8181" s="1" t="s">
        <v>70</v>
      </c>
      <c r="AG8181" s="1" t="s">
        <v>69</v>
      </c>
      <c r="AH8181" s="1" t="s">
        <v>70</v>
      </c>
      <c r="AI8181" s="1" t="s">
        <v>70</v>
      </c>
      <c r="AJ8181" s="1" t="s">
        <v>69</v>
      </c>
      <c r="AK8181" s="1" t="s">
        <v>69</v>
      </c>
      <c r="AL8181" s="1" t="s">
        <v>70</v>
      </c>
      <c r="AM8181" s="1" t="s">
        <v>70</v>
      </c>
      <c r="AN8181" s="1" t="s">
        <v>70</v>
      </c>
      <c r="AO8181" s="1" t="s">
        <v>70</v>
      </c>
      <c r="AP8181" s="1" t="s">
        <v>70</v>
      </c>
      <c r="AQ8181" s="1" t="s">
        <v>69</v>
      </c>
      <c r="AR8181" s="1" t="s">
        <v>69</v>
      </c>
      <c r="AS8181" s="1" t="s">
        <v>70</v>
      </c>
      <c r="AT8181" s="1" t="s">
        <v>70</v>
      </c>
      <c r="AU8181" s="1" t="s">
        <v>70</v>
      </c>
      <c r="AV8181" s="1" t="s">
        <v>70</v>
      </c>
      <c r="AW8181" s="1" t="s">
        <v>70</v>
      </c>
      <c r="AX8181" s="1" t="s">
        <v>70</v>
      </c>
      <c r="AY8181" s="1" t="s">
        <v>70</v>
      </c>
      <c r="AZ8181" s="1" t="s">
        <v>69</v>
      </c>
      <c r="BA8181" s="1" t="s">
        <v>70</v>
      </c>
      <c r="BB8181" s="1" t="s">
        <v>70</v>
      </c>
      <c r="BC8181" s="1" t="s">
        <v>69</v>
      </c>
      <c r="BD8181" s="1" t="s">
        <v>70</v>
      </c>
      <c r="BE8181" s="1" t="s">
        <v>70</v>
      </c>
      <c r="BF8181" s="1" t="s">
        <v>70</v>
      </c>
      <c r="BG8181" s="3">
        <v>43489.65972222222</v>
      </c>
    </row>
    <row r="8182">
      <c r="A8182" s="1">
        <v>1007321.0</v>
      </c>
      <c r="B8182" s="1" t="s">
        <v>34379</v>
      </c>
      <c r="C8182" s="2" t="s">
        <v>34380</v>
      </c>
      <c r="D8182" s="2" t="s">
        <v>34381</v>
      </c>
      <c r="H8182" s="1" t="s">
        <v>34382</v>
      </c>
      <c r="I8182" s="1" t="s">
        <v>17999</v>
      </c>
      <c r="J8182" s="1" t="s">
        <v>637</v>
      </c>
      <c r="K8182" s="1" t="s">
        <v>637</v>
      </c>
      <c r="L8182" s="1">
        <v>96743.0</v>
      </c>
      <c r="M8182" s="1" t="s">
        <v>1081</v>
      </c>
      <c r="N8182" s="1" t="s">
        <v>313</v>
      </c>
      <c r="U8182" s="1">
        <v>-155.66837</v>
      </c>
      <c r="V8182" s="1">
        <v>20.018309</v>
      </c>
      <c r="X8182" s="1" t="s">
        <v>69</v>
      </c>
      <c r="Y8182" s="1" t="s">
        <v>70</v>
      </c>
      <c r="Z8182" s="1" t="s">
        <v>70</v>
      </c>
      <c r="AA8182" s="1" t="s">
        <v>70</v>
      </c>
      <c r="AB8182" s="1" t="s">
        <v>70</v>
      </c>
      <c r="AC8182" s="1" t="s">
        <v>69</v>
      </c>
      <c r="AD8182" s="1" t="s">
        <v>69</v>
      </c>
      <c r="AE8182" s="1" t="s">
        <v>70</v>
      </c>
      <c r="AF8182" s="1" t="s">
        <v>69</v>
      </c>
      <c r="AG8182" s="1" t="s">
        <v>69</v>
      </c>
      <c r="AH8182" s="1" t="s">
        <v>69</v>
      </c>
      <c r="AI8182" s="1" t="s">
        <v>70</v>
      </c>
      <c r="AJ8182" s="1" t="s">
        <v>69</v>
      </c>
      <c r="AK8182" s="1" t="s">
        <v>69</v>
      </c>
      <c r="AL8182" s="1" t="s">
        <v>69</v>
      </c>
      <c r="AM8182" s="1" t="s">
        <v>69</v>
      </c>
      <c r="AN8182" s="1" t="s">
        <v>70</v>
      </c>
      <c r="AO8182" s="1" t="s">
        <v>70</v>
      </c>
      <c r="AP8182" s="1" t="s">
        <v>70</v>
      </c>
      <c r="AQ8182" s="1" t="s">
        <v>69</v>
      </c>
      <c r="AR8182" s="1" t="s">
        <v>70</v>
      </c>
      <c r="AS8182" s="1" t="s">
        <v>70</v>
      </c>
      <c r="AT8182" s="1" t="s">
        <v>69</v>
      </c>
      <c r="AU8182" s="1" t="s">
        <v>70</v>
      </c>
      <c r="AV8182" s="1" t="s">
        <v>70</v>
      </c>
      <c r="AW8182" s="1" t="s">
        <v>70</v>
      </c>
      <c r="AX8182" s="1" t="s">
        <v>69</v>
      </c>
      <c r="AY8182" s="1" t="s">
        <v>70</v>
      </c>
      <c r="AZ8182" s="1" t="s">
        <v>69</v>
      </c>
      <c r="BA8182" s="1" t="s">
        <v>70</v>
      </c>
      <c r="BB8182" s="1" t="s">
        <v>70</v>
      </c>
      <c r="BC8182" s="1" t="s">
        <v>69</v>
      </c>
      <c r="BD8182" s="1" t="s">
        <v>70</v>
      </c>
      <c r="BE8182" s="1" t="s">
        <v>70</v>
      </c>
      <c r="BF8182" s="1" t="s">
        <v>69</v>
      </c>
      <c r="BG8182" s="3">
        <v>42564.665972222225</v>
      </c>
    </row>
    <row r="8183">
      <c r="A8183" s="1">
        <v>1018246.0</v>
      </c>
      <c r="B8183" s="1" t="s">
        <v>34383</v>
      </c>
      <c r="D8183" s="1" t="s">
        <v>34383</v>
      </c>
      <c r="E8183" s="1" t="s">
        <v>34384</v>
      </c>
      <c r="G8183" s="1" t="s">
        <v>34385</v>
      </c>
      <c r="H8183" s="1" t="s">
        <v>34386</v>
      </c>
      <c r="I8183" s="1" t="s">
        <v>17999</v>
      </c>
      <c r="J8183" s="1" t="s">
        <v>637</v>
      </c>
      <c r="K8183" s="1" t="s">
        <v>637</v>
      </c>
      <c r="L8183" s="1">
        <v>96743.0</v>
      </c>
      <c r="M8183" s="1" t="s">
        <v>915</v>
      </c>
      <c r="N8183" s="1" t="s">
        <v>22284</v>
      </c>
      <c r="U8183" s="1">
        <v>-155.66296</v>
      </c>
      <c r="V8183" s="1">
        <v>20.018116</v>
      </c>
      <c r="X8183" s="1" t="s">
        <v>69</v>
      </c>
      <c r="Y8183" s="1" t="s">
        <v>70</v>
      </c>
      <c r="Z8183" s="1" t="s">
        <v>70</v>
      </c>
      <c r="AA8183" s="1" t="s">
        <v>69</v>
      </c>
      <c r="AB8183" s="1" t="s">
        <v>70</v>
      </c>
      <c r="AC8183" s="1" t="s">
        <v>69</v>
      </c>
      <c r="AD8183" s="1" t="s">
        <v>69</v>
      </c>
      <c r="AE8183" s="1" t="s">
        <v>69</v>
      </c>
      <c r="AF8183" s="1" t="s">
        <v>69</v>
      </c>
      <c r="AG8183" s="1" t="s">
        <v>69</v>
      </c>
      <c r="AH8183" s="1" t="s">
        <v>69</v>
      </c>
      <c r="AI8183" s="1" t="s">
        <v>69</v>
      </c>
      <c r="AJ8183" s="1" t="s">
        <v>69</v>
      </c>
      <c r="AK8183" s="1" t="s">
        <v>69</v>
      </c>
      <c r="AL8183" s="1" t="s">
        <v>69</v>
      </c>
      <c r="AM8183" s="1" t="s">
        <v>69</v>
      </c>
      <c r="AN8183" s="1" t="s">
        <v>70</v>
      </c>
      <c r="AO8183" s="1" t="s">
        <v>70</v>
      </c>
      <c r="AP8183" s="1" t="s">
        <v>70</v>
      </c>
      <c r="AQ8183" s="1" t="s">
        <v>69</v>
      </c>
      <c r="AR8183" s="1" t="s">
        <v>70</v>
      </c>
      <c r="AS8183" s="1" t="s">
        <v>69</v>
      </c>
      <c r="AT8183" s="1" t="s">
        <v>69</v>
      </c>
      <c r="AU8183" s="1" t="s">
        <v>69</v>
      </c>
      <c r="AV8183" s="1" t="s">
        <v>70</v>
      </c>
      <c r="AW8183" s="1" t="s">
        <v>70</v>
      </c>
      <c r="AX8183" s="1" t="s">
        <v>69</v>
      </c>
      <c r="AY8183" s="1" t="s">
        <v>70</v>
      </c>
      <c r="AZ8183" s="1" t="s">
        <v>69</v>
      </c>
      <c r="BA8183" s="1" t="s">
        <v>70</v>
      </c>
      <c r="BB8183" s="1" t="s">
        <v>69</v>
      </c>
      <c r="BC8183" s="1" t="s">
        <v>69</v>
      </c>
      <c r="BD8183" s="1" t="s">
        <v>70</v>
      </c>
      <c r="BE8183" s="1" t="s">
        <v>70</v>
      </c>
      <c r="BF8183" s="1" t="s">
        <v>69</v>
      </c>
      <c r="BG8183" s="3">
        <v>42906.77361111111</v>
      </c>
    </row>
    <row r="8184">
      <c r="A8184" s="1">
        <v>1004034.0</v>
      </c>
      <c r="B8184" s="1" t="s">
        <v>34387</v>
      </c>
      <c r="C8184" s="2" t="s">
        <v>34388</v>
      </c>
      <c r="D8184" s="2" t="s">
        <v>34389</v>
      </c>
      <c r="H8184" s="1" t="s">
        <v>34390</v>
      </c>
      <c r="I8184" s="1" t="s">
        <v>17999</v>
      </c>
      <c r="J8184" s="1" t="s">
        <v>637</v>
      </c>
      <c r="K8184" s="1" t="s">
        <v>637</v>
      </c>
      <c r="L8184" s="1">
        <v>96743.0</v>
      </c>
      <c r="M8184" s="1" t="s">
        <v>1081</v>
      </c>
      <c r="N8184" s="1" t="s">
        <v>2917</v>
      </c>
      <c r="U8184" s="1">
        <v>-155.66974</v>
      </c>
      <c r="V8184" s="1">
        <v>20.022263</v>
      </c>
      <c r="W8184" s="1" t="s">
        <v>864</v>
      </c>
      <c r="X8184" s="1" t="s">
        <v>69</v>
      </c>
      <c r="Y8184" s="1" t="s">
        <v>70</v>
      </c>
      <c r="Z8184" s="1" t="s">
        <v>70</v>
      </c>
      <c r="AA8184" s="1" t="s">
        <v>70</v>
      </c>
      <c r="AB8184" s="1" t="s">
        <v>70</v>
      </c>
      <c r="AC8184" s="1" t="s">
        <v>69</v>
      </c>
      <c r="AD8184" s="1" t="s">
        <v>69</v>
      </c>
      <c r="AE8184" s="1" t="s">
        <v>69</v>
      </c>
      <c r="AF8184" s="1" t="s">
        <v>69</v>
      </c>
      <c r="AG8184" s="1" t="s">
        <v>69</v>
      </c>
      <c r="AH8184" s="1" t="s">
        <v>69</v>
      </c>
      <c r="AI8184" s="1" t="s">
        <v>69</v>
      </c>
      <c r="AJ8184" s="1" t="s">
        <v>69</v>
      </c>
      <c r="AK8184" s="1" t="s">
        <v>69</v>
      </c>
      <c r="AL8184" s="1" t="s">
        <v>69</v>
      </c>
      <c r="AM8184" s="1" t="s">
        <v>69</v>
      </c>
      <c r="AN8184" s="1" t="s">
        <v>70</v>
      </c>
      <c r="AO8184" s="1" t="s">
        <v>69</v>
      </c>
      <c r="AP8184" s="1" t="s">
        <v>70</v>
      </c>
      <c r="AQ8184" s="1" t="s">
        <v>69</v>
      </c>
      <c r="AR8184" s="1" t="s">
        <v>70</v>
      </c>
      <c r="AS8184" s="1" t="s">
        <v>70</v>
      </c>
      <c r="AT8184" s="1" t="s">
        <v>69</v>
      </c>
      <c r="AU8184" s="1" t="s">
        <v>69</v>
      </c>
      <c r="AV8184" s="1" t="s">
        <v>70</v>
      </c>
      <c r="AW8184" s="1" t="s">
        <v>70</v>
      </c>
      <c r="AX8184" s="1" t="s">
        <v>69</v>
      </c>
      <c r="AY8184" s="1" t="s">
        <v>70</v>
      </c>
      <c r="AZ8184" s="1" t="s">
        <v>69</v>
      </c>
      <c r="BA8184" s="1" t="s">
        <v>70</v>
      </c>
      <c r="BB8184" s="1" t="s">
        <v>70</v>
      </c>
      <c r="BC8184" s="1" t="s">
        <v>70</v>
      </c>
      <c r="BD8184" s="1" t="s">
        <v>70</v>
      </c>
      <c r="BE8184" s="1" t="s">
        <v>70</v>
      </c>
      <c r="BF8184" s="1" t="s">
        <v>70</v>
      </c>
      <c r="BG8184" s="3">
        <v>41729.754166666666</v>
      </c>
    </row>
    <row r="8185">
      <c r="A8185" s="1">
        <v>1005266.0</v>
      </c>
      <c r="B8185" s="1" t="s">
        <v>34391</v>
      </c>
      <c r="C8185" s="2" t="s">
        <v>717</v>
      </c>
      <c r="H8185" s="1" t="s">
        <v>34392</v>
      </c>
      <c r="I8185" s="1" t="s">
        <v>28266</v>
      </c>
      <c r="J8185" s="1" t="s">
        <v>719</v>
      </c>
      <c r="K8185" s="1" t="s">
        <v>637</v>
      </c>
      <c r="L8185" s="1">
        <v>96767.0</v>
      </c>
      <c r="M8185" s="1" t="s">
        <v>720</v>
      </c>
      <c r="N8185" s="1" t="s">
        <v>34393</v>
      </c>
      <c r="U8185" s="1">
        <v>-157.99945</v>
      </c>
      <c r="V8185" s="1">
        <v>21.387838</v>
      </c>
      <c r="X8185" s="1" t="s">
        <v>69</v>
      </c>
      <c r="Y8185" s="1" t="s">
        <v>70</v>
      </c>
      <c r="Z8185" s="1" t="s">
        <v>70</v>
      </c>
      <c r="AA8185" s="1" t="s">
        <v>69</v>
      </c>
      <c r="AB8185" s="1" t="s">
        <v>69</v>
      </c>
      <c r="AC8185" s="1" t="s">
        <v>70</v>
      </c>
      <c r="AD8185" s="1" t="s">
        <v>69</v>
      </c>
      <c r="AE8185" s="1" t="s">
        <v>70</v>
      </c>
      <c r="AF8185" s="1" t="s">
        <v>70</v>
      </c>
      <c r="AG8185" s="1" t="s">
        <v>69</v>
      </c>
      <c r="AH8185" s="1" t="s">
        <v>70</v>
      </c>
      <c r="AI8185" s="1" t="s">
        <v>70</v>
      </c>
      <c r="AJ8185" s="1" t="s">
        <v>70</v>
      </c>
      <c r="AK8185" s="1" t="s">
        <v>69</v>
      </c>
      <c r="AL8185" s="1" t="s">
        <v>70</v>
      </c>
      <c r="AM8185" s="1" t="s">
        <v>70</v>
      </c>
      <c r="AN8185" s="1" t="s">
        <v>70</v>
      </c>
      <c r="AO8185" s="1" t="s">
        <v>70</v>
      </c>
      <c r="AP8185" s="1" t="s">
        <v>70</v>
      </c>
      <c r="AQ8185" s="1" t="s">
        <v>70</v>
      </c>
      <c r="AR8185" s="1" t="s">
        <v>70</v>
      </c>
      <c r="AS8185" s="1" t="s">
        <v>70</v>
      </c>
      <c r="AT8185" s="1" t="s">
        <v>70</v>
      </c>
      <c r="AU8185" s="1" t="s">
        <v>70</v>
      </c>
      <c r="AV8185" s="1" t="s">
        <v>70</v>
      </c>
      <c r="AW8185" s="1" t="s">
        <v>70</v>
      </c>
      <c r="AX8185" s="1" t="s">
        <v>70</v>
      </c>
      <c r="AY8185" s="1" t="s">
        <v>69</v>
      </c>
      <c r="AZ8185" s="1" t="s">
        <v>69</v>
      </c>
      <c r="BA8185" s="1" t="s">
        <v>70</v>
      </c>
      <c r="BB8185" s="1" t="s">
        <v>70</v>
      </c>
      <c r="BC8185" s="1" t="s">
        <v>69</v>
      </c>
      <c r="BD8185" s="1" t="s">
        <v>70</v>
      </c>
      <c r="BE8185" s="1" t="s">
        <v>70</v>
      </c>
      <c r="BF8185" s="1" t="s">
        <v>70</v>
      </c>
      <c r="BG8185" s="3">
        <v>43544.70416666667</v>
      </c>
    </row>
    <row r="8186">
      <c r="A8186" s="1">
        <v>1018492.0</v>
      </c>
      <c r="B8186" s="1" t="s">
        <v>34394</v>
      </c>
      <c r="C8186" s="2" t="s">
        <v>34395</v>
      </c>
      <c r="D8186" s="2" t="s">
        <v>34396</v>
      </c>
      <c r="G8186" s="2" t="s">
        <v>34397</v>
      </c>
      <c r="H8186" s="1" t="s">
        <v>34398</v>
      </c>
      <c r="I8186" s="1" t="s">
        <v>34399</v>
      </c>
      <c r="J8186" s="1" t="s">
        <v>133</v>
      </c>
      <c r="K8186" s="1" t="s">
        <v>64</v>
      </c>
      <c r="L8186" s="1">
        <v>5673.0</v>
      </c>
      <c r="M8186" s="1" t="s">
        <v>30003</v>
      </c>
      <c r="N8186" s="1" t="s">
        <v>79</v>
      </c>
      <c r="U8186" s="1">
        <v>-72.83847</v>
      </c>
      <c r="V8186" s="1">
        <v>44.183716</v>
      </c>
      <c r="X8186" s="1" t="s">
        <v>69</v>
      </c>
      <c r="Y8186" s="1" t="s">
        <v>70</v>
      </c>
      <c r="Z8186" s="1" t="s">
        <v>70</v>
      </c>
      <c r="AA8186" s="1" t="s">
        <v>70</v>
      </c>
      <c r="AB8186" s="1" t="s">
        <v>70</v>
      </c>
      <c r="AC8186" s="1" t="s">
        <v>69</v>
      </c>
      <c r="AD8186" s="1" t="s">
        <v>69</v>
      </c>
      <c r="AE8186" s="1" t="s">
        <v>69</v>
      </c>
      <c r="AF8186" s="1" t="s">
        <v>69</v>
      </c>
      <c r="AG8186" s="1" t="s">
        <v>69</v>
      </c>
      <c r="AH8186" s="1" t="s">
        <v>69</v>
      </c>
      <c r="AI8186" s="1" t="s">
        <v>69</v>
      </c>
      <c r="AJ8186" s="1" t="s">
        <v>69</v>
      </c>
      <c r="AK8186" s="1" t="s">
        <v>69</v>
      </c>
      <c r="AL8186" s="1" t="s">
        <v>69</v>
      </c>
      <c r="AM8186" s="1" t="s">
        <v>69</v>
      </c>
      <c r="AN8186" s="1" t="s">
        <v>69</v>
      </c>
      <c r="AO8186" s="1" t="s">
        <v>69</v>
      </c>
      <c r="AP8186" s="1" t="s">
        <v>70</v>
      </c>
      <c r="AQ8186" s="1" t="s">
        <v>70</v>
      </c>
      <c r="AR8186" s="1" t="s">
        <v>69</v>
      </c>
      <c r="AS8186" s="1" t="s">
        <v>69</v>
      </c>
      <c r="AT8186" s="1" t="s">
        <v>69</v>
      </c>
      <c r="AU8186" s="1" t="s">
        <v>69</v>
      </c>
      <c r="AV8186" s="1" t="s">
        <v>69</v>
      </c>
      <c r="AW8186" s="1" t="s">
        <v>69</v>
      </c>
      <c r="AX8186" s="1" t="s">
        <v>69</v>
      </c>
      <c r="AY8186" s="1" t="s">
        <v>70</v>
      </c>
      <c r="AZ8186" s="1" t="s">
        <v>69</v>
      </c>
      <c r="BA8186" s="1" t="s">
        <v>70</v>
      </c>
      <c r="BB8186" s="1" t="s">
        <v>69</v>
      </c>
      <c r="BC8186" s="1" t="s">
        <v>69</v>
      </c>
      <c r="BD8186" s="1" t="s">
        <v>70</v>
      </c>
      <c r="BE8186" s="1" t="s">
        <v>70</v>
      </c>
      <c r="BF8186" s="1" t="s">
        <v>69</v>
      </c>
      <c r="BG8186" s="3">
        <v>42916.47083333333</v>
      </c>
    </row>
    <row r="8187">
      <c r="A8187" s="1">
        <v>1007306.0</v>
      </c>
      <c r="B8187" s="1" t="s">
        <v>34400</v>
      </c>
      <c r="C8187" s="2" t="s">
        <v>34401</v>
      </c>
      <c r="D8187" s="2" t="s">
        <v>34402</v>
      </c>
      <c r="H8187" s="1" t="s">
        <v>34403</v>
      </c>
      <c r="I8187" s="1" t="s">
        <v>34404</v>
      </c>
      <c r="J8187" s="1" t="s">
        <v>1467</v>
      </c>
      <c r="K8187" s="1" t="s">
        <v>670</v>
      </c>
      <c r="L8187" s="1">
        <v>27587.0</v>
      </c>
      <c r="M8187" s="1" t="s">
        <v>16273</v>
      </c>
      <c r="N8187" s="1" t="s">
        <v>205</v>
      </c>
      <c r="O8187" s="1" t="s">
        <v>34405</v>
      </c>
      <c r="P8187" s="1" t="s">
        <v>34406</v>
      </c>
      <c r="Q8187" s="1" t="s">
        <v>34407</v>
      </c>
      <c r="R8187" s="1" t="s">
        <v>480</v>
      </c>
      <c r="U8187" s="1">
        <v>-78.508759</v>
      </c>
      <c r="V8187" s="1">
        <v>35.980488</v>
      </c>
      <c r="W8187" s="1" t="s">
        <v>99</v>
      </c>
      <c r="X8187" s="1" t="s">
        <v>69</v>
      </c>
      <c r="Y8187" s="1" t="s">
        <v>70</v>
      </c>
      <c r="Z8187" s="1" t="s">
        <v>70</v>
      </c>
      <c r="AA8187" s="1" t="s">
        <v>69</v>
      </c>
      <c r="AB8187" s="1" t="s">
        <v>70</v>
      </c>
      <c r="AC8187" s="1" t="s">
        <v>70</v>
      </c>
      <c r="AD8187" s="1" t="s">
        <v>69</v>
      </c>
      <c r="AE8187" s="1" t="s">
        <v>69</v>
      </c>
      <c r="AF8187" s="1" t="s">
        <v>69</v>
      </c>
      <c r="AG8187" s="1" t="s">
        <v>69</v>
      </c>
      <c r="AH8187" s="1" t="s">
        <v>69</v>
      </c>
      <c r="AI8187" s="1" t="s">
        <v>69</v>
      </c>
      <c r="AJ8187" s="1" t="s">
        <v>69</v>
      </c>
      <c r="AK8187" s="1" t="s">
        <v>69</v>
      </c>
      <c r="AL8187" s="1" t="s">
        <v>69</v>
      </c>
      <c r="AM8187" s="1" t="s">
        <v>69</v>
      </c>
      <c r="AN8187" s="1" t="s">
        <v>70</v>
      </c>
      <c r="AO8187" s="1" t="s">
        <v>69</v>
      </c>
      <c r="AP8187" s="1" t="s">
        <v>70</v>
      </c>
      <c r="AQ8187" s="1" t="s">
        <v>69</v>
      </c>
      <c r="AR8187" s="1" t="s">
        <v>69</v>
      </c>
      <c r="AS8187" s="1" t="s">
        <v>69</v>
      </c>
      <c r="AT8187" s="1" t="s">
        <v>69</v>
      </c>
      <c r="AU8187" s="1" t="s">
        <v>69</v>
      </c>
      <c r="AV8187" s="1" t="s">
        <v>69</v>
      </c>
      <c r="AW8187" s="1" t="s">
        <v>70</v>
      </c>
      <c r="AX8187" s="1" t="s">
        <v>69</v>
      </c>
      <c r="AY8187" s="1" t="s">
        <v>70</v>
      </c>
      <c r="AZ8187" s="1" t="s">
        <v>69</v>
      </c>
      <c r="BA8187" s="1" t="s">
        <v>70</v>
      </c>
      <c r="BB8187" s="1" t="s">
        <v>70</v>
      </c>
      <c r="BC8187" s="1" t="s">
        <v>69</v>
      </c>
      <c r="BD8187" s="1" t="s">
        <v>69</v>
      </c>
      <c r="BE8187" s="1" t="s">
        <v>70</v>
      </c>
      <c r="BF8187" s="1" t="s">
        <v>70</v>
      </c>
      <c r="BG8187" s="3">
        <v>41729.79583333333</v>
      </c>
    </row>
    <row r="8188">
      <c r="A8188" s="1">
        <v>1019489.0</v>
      </c>
      <c r="B8188" s="1" t="s">
        <v>30151</v>
      </c>
      <c r="C8188" s="2" t="s">
        <v>34408</v>
      </c>
      <c r="D8188" s="2" t="s">
        <v>34409</v>
      </c>
      <c r="G8188" s="1" t="s">
        <v>1384</v>
      </c>
      <c r="H8188" s="1" t="s">
        <v>34410</v>
      </c>
      <c r="I8188" s="1" t="s">
        <v>1386</v>
      </c>
      <c r="J8188" s="1" t="s">
        <v>1387</v>
      </c>
      <c r="K8188" s="1" t="s">
        <v>181</v>
      </c>
      <c r="L8188" s="1">
        <v>22003.0</v>
      </c>
      <c r="M8188" s="1" t="s">
        <v>34411</v>
      </c>
      <c r="N8188" s="1" t="s">
        <v>68</v>
      </c>
      <c r="U8188" s="1">
        <v>-77.196228</v>
      </c>
      <c r="V8188" s="1">
        <v>38.832802</v>
      </c>
      <c r="X8188" s="1" t="s">
        <v>69</v>
      </c>
      <c r="Y8188" s="1" t="s">
        <v>70</v>
      </c>
      <c r="Z8188" s="1" t="s">
        <v>70</v>
      </c>
      <c r="AA8188" s="1" t="s">
        <v>70</v>
      </c>
      <c r="AB8188" s="1" t="s">
        <v>70</v>
      </c>
      <c r="AC8188" s="1" t="s">
        <v>70</v>
      </c>
      <c r="AD8188" s="1" t="s">
        <v>69</v>
      </c>
      <c r="AE8188" s="1" t="s">
        <v>69</v>
      </c>
      <c r="AF8188" s="1" t="s">
        <v>70</v>
      </c>
      <c r="AG8188" s="1" t="s">
        <v>70</v>
      </c>
      <c r="AH8188" s="1" t="s">
        <v>69</v>
      </c>
      <c r="AI8188" s="1" t="s">
        <v>70</v>
      </c>
      <c r="AJ8188" s="1" t="s">
        <v>69</v>
      </c>
      <c r="AK8188" s="1" t="s">
        <v>69</v>
      </c>
      <c r="AL8188" s="1" t="s">
        <v>69</v>
      </c>
      <c r="AM8188" s="1" t="s">
        <v>69</v>
      </c>
      <c r="AN8188" s="1" t="s">
        <v>70</v>
      </c>
      <c r="AO8188" s="1" t="s">
        <v>69</v>
      </c>
      <c r="AP8188" s="1" t="s">
        <v>70</v>
      </c>
      <c r="AQ8188" s="1" t="s">
        <v>70</v>
      </c>
      <c r="AR8188" s="1" t="s">
        <v>69</v>
      </c>
      <c r="AS8188" s="1" t="s">
        <v>69</v>
      </c>
      <c r="AT8188" s="1" t="s">
        <v>69</v>
      </c>
      <c r="AU8188" s="1" t="s">
        <v>70</v>
      </c>
      <c r="AV8188" s="1" t="s">
        <v>70</v>
      </c>
      <c r="AW8188" s="1" t="s">
        <v>70</v>
      </c>
      <c r="AX8188" s="1" t="s">
        <v>70</v>
      </c>
      <c r="AY8188" s="1" t="s">
        <v>70</v>
      </c>
      <c r="AZ8188" s="1" t="s">
        <v>69</v>
      </c>
      <c r="BA8188" s="1" t="s">
        <v>70</v>
      </c>
      <c r="BB8188" s="1" t="s">
        <v>69</v>
      </c>
      <c r="BC8188" s="1" t="s">
        <v>70</v>
      </c>
      <c r="BD8188" s="1" t="s">
        <v>70</v>
      </c>
      <c r="BE8188" s="1" t="s">
        <v>70</v>
      </c>
      <c r="BF8188" s="1" t="s">
        <v>70</v>
      </c>
      <c r="BG8188" s="3">
        <v>43580.58819444444</v>
      </c>
    </row>
    <row r="8189">
      <c r="A8189" s="1">
        <v>1005716.0</v>
      </c>
      <c r="B8189" s="1" t="s">
        <v>34412</v>
      </c>
      <c r="C8189" s="2" t="s">
        <v>34413</v>
      </c>
      <c r="D8189" s="2" t="s">
        <v>34414</v>
      </c>
      <c r="E8189" s="2" t="s">
        <v>34415</v>
      </c>
      <c r="G8189" s="2" t="s">
        <v>34416</v>
      </c>
      <c r="H8189" s="1" t="s">
        <v>34417</v>
      </c>
      <c r="I8189" s="1" t="s">
        <v>30151</v>
      </c>
      <c r="J8189" s="1" t="s">
        <v>545</v>
      </c>
      <c r="K8189" s="1" t="s">
        <v>488</v>
      </c>
      <c r="L8189" s="1">
        <v>1880.0</v>
      </c>
      <c r="M8189" s="1" t="s">
        <v>6008</v>
      </c>
      <c r="N8189" s="1" t="s">
        <v>79</v>
      </c>
      <c r="U8189" s="1">
        <v>-71.07917</v>
      </c>
      <c r="V8189" s="1">
        <v>42.507126</v>
      </c>
      <c r="X8189" s="1" t="s">
        <v>69</v>
      </c>
      <c r="Y8189" s="1" t="s">
        <v>69</v>
      </c>
      <c r="Z8189" s="1" t="s">
        <v>70</v>
      </c>
      <c r="AA8189" s="1" t="s">
        <v>69</v>
      </c>
      <c r="AB8189" s="1" t="s">
        <v>69</v>
      </c>
      <c r="AC8189" s="1" t="s">
        <v>70</v>
      </c>
      <c r="AD8189" s="1" t="s">
        <v>69</v>
      </c>
      <c r="AE8189" s="1" t="s">
        <v>69</v>
      </c>
      <c r="AF8189" s="1" t="s">
        <v>69</v>
      </c>
      <c r="AG8189" s="1" t="s">
        <v>69</v>
      </c>
      <c r="AH8189" s="1" t="s">
        <v>69</v>
      </c>
      <c r="AI8189" s="1" t="s">
        <v>69</v>
      </c>
      <c r="AJ8189" s="1" t="s">
        <v>69</v>
      </c>
      <c r="AK8189" s="1" t="s">
        <v>69</v>
      </c>
      <c r="AL8189" s="1" t="s">
        <v>69</v>
      </c>
      <c r="AM8189" s="1" t="s">
        <v>69</v>
      </c>
      <c r="AN8189" s="1" t="s">
        <v>69</v>
      </c>
      <c r="AO8189" s="1" t="s">
        <v>69</v>
      </c>
      <c r="AP8189" s="1" t="s">
        <v>70</v>
      </c>
      <c r="AQ8189" s="1" t="s">
        <v>70</v>
      </c>
      <c r="AR8189" s="1" t="s">
        <v>70</v>
      </c>
      <c r="AS8189" s="1" t="s">
        <v>69</v>
      </c>
      <c r="AT8189" s="1" t="s">
        <v>69</v>
      </c>
      <c r="AU8189" s="1" t="s">
        <v>69</v>
      </c>
      <c r="AV8189" s="1" t="s">
        <v>70</v>
      </c>
      <c r="AW8189" s="1" t="s">
        <v>69</v>
      </c>
      <c r="AX8189" s="1" t="s">
        <v>69</v>
      </c>
      <c r="AY8189" s="1" t="s">
        <v>69</v>
      </c>
      <c r="AZ8189" s="1" t="s">
        <v>69</v>
      </c>
      <c r="BA8189" s="1" t="s">
        <v>70</v>
      </c>
      <c r="BB8189" s="1" t="s">
        <v>69</v>
      </c>
      <c r="BC8189" s="1" t="s">
        <v>70</v>
      </c>
      <c r="BD8189" s="1" t="s">
        <v>69</v>
      </c>
      <c r="BE8189" s="1" t="s">
        <v>70</v>
      </c>
      <c r="BF8189" s="1" t="s">
        <v>70</v>
      </c>
      <c r="BG8189" s="3">
        <v>42548.66180555556</v>
      </c>
    </row>
    <row r="8190">
      <c r="A8190" s="1">
        <v>1007828.0</v>
      </c>
      <c r="B8190" s="1" t="s">
        <v>34418</v>
      </c>
      <c r="C8190" s="2" t="s">
        <v>34419</v>
      </c>
      <c r="H8190" s="1" t="s">
        <v>34420</v>
      </c>
      <c r="I8190" s="1" t="s">
        <v>30151</v>
      </c>
      <c r="J8190" s="1" t="s">
        <v>3187</v>
      </c>
      <c r="K8190" s="1" t="s">
        <v>2478</v>
      </c>
      <c r="L8190" s="1">
        <v>3872.0</v>
      </c>
      <c r="U8190" s="1">
        <v>-71.036903</v>
      </c>
      <c r="V8190" s="1">
        <v>43.5741</v>
      </c>
      <c r="X8190" s="1" t="s">
        <v>70</v>
      </c>
      <c r="Y8190" s="1" t="s">
        <v>70</v>
      </c>
      <c r="Z8190" s="1" t="s">
        <v>70</v>
      </c>
      <c r="AA8190" s="1" t="s">
        <v>70</v>
      </c>
      <c r="AB8190" s="1" t="s">
        <v>70</v>
      </c>
      <c r="AC8190" s="1" t="s">
        <v>80</v>
      </c>
      <c r="AD8190" s="1" t="s">
        <v>69</v>
      </c>
      <c r="AE8190" s="1" t="s">
        <v>70</v>
      </c>
      <c r="AF8190" s="1" t="s">
        <v>69</v>
      </c>
      <c r="AG8190" s="1" t="s">
        <v>69</v>
      </c>
      <c r="AH8190" s="1" t="s">
        <v>70</v>
      </c>
      <c r="AI8190" s="1" t="s">
        <v>70</v>
      </c>
      <c r="AJ8190" s="1" t="s">
        <v>70</v>
      </c>
      <c r="AK8190" s="1" t="s">
        <v>69</v>
      </c>
      <c r="AL8190" s="1" t="s">
        <v>70</v>
      </c>
      <c r="AM8190" s="1" t="s">
        <v>70</v>
      </c>
      <c r="AN8190" s="1" t="s">
        <v>70</v>
      </c>
      <c r="AO8190" s="1" t="s">
        <v>69</v>
      </c>
      <c r="AP8190" s="1" t="s">
        <v>70</v>
      </c>
      <c r="AQ8190" s="1" t="s">
        <v>70</v>
      </c>
      <c r="AR8190" s="1" t="s">
        <v>69</v>
      </c>
      <c r="AS8190" s="1" t="s">
        <v>70</v>
      </c>
      <c r="AT8190" s="1" t="s">
        <v>70</v>
      </c>
      <c r="AU8190" s="1" t="s">
        <v>70</v>
      </c>
      <c r="AV8190" s="1" t="s">
        <v>70</v>
      </c>
      <c r="AW8190" s="1" t="s">
        <v>70</v>
      </c>
      <c r="AX8190" s="1" t="s">
        <v>70</v>
      </c>
      <c r="AY8190" s="1" t="s">
        <v>70</v>
      </c>
      <c r="AZ8190" s="1" t="s">
        <v>70</v>
      </c>
      <c r="BA8190" s="1" t="s">
        <v>70</v>
      </c>
      <c r="BB8190" s="1" t="s">
        <v>70</v>
      </c>
      <c r="BC8190" s="1" t="s">
        <v>70</v>
      </c>
      <c r="BD8190" s="1" t="s">
        <v>70</v>
      </c>
      <c r="BE8190" s="1" t="s">
        <v>70</v>
      </c>
      <c r="BF8190" s="1" t="s">
        <v>70</v>
      </c>
      <c r="BG8190" s="3">
        <v>40745.44513888889</v>
      </c>
    </row>
    <row r="8191">
      <c r="A8191" s="1">
        <v>1012586.0</v>
      </c>
      <c r="B8191" s="1" t="s">
        <v>34418</v>
      </c>
      <c r="C8191" s="2" t="s">
        <v>34421</v>
      </c>
      <c r="H8191" s="1" t="s">
        <v>34410</v>
      </c>
      <c r="I8191" s="1" t="s">
        <v>1386</v>
      </c>
      <c r="J8191" s="1" t="s">
        <v>1387</v>
      </c>
      <c r="K8191" s="1" t="s">
        <v>181</v>
      </c>
      <c r="L8191" s="1">
        <v>22003.0</v>
      </c>
      <c r="N8191" s="1" t="s">
        <v>68</v>
      </c>
      <c r="U8191" s="1">
        <v>-77.225227</v>
      </c>
      <c r="V8191" s="1">
        <v>38.814648</v>
      </c>
      <c r="X8191" s="1" t="s">
        <v>69</v>
      </c>
      <c r="Y8191" s="1" t="s">
        <v>70</v>
      </c>
      <c r="Z8191" s="1" t="s">
        <v>70</v>
      </c>
      <c r="AA8191" s="1" t="s">
        <v>70</v>
      </c>
      <c r="AB8191" s="1" t="s">
        <v>70</v>
      </c>
      <c r="AC8191" s="1" t="s">
        <v>69</v>
      </c>
      <c r="AD8191" s="1" t="s">
        <v>69</v>
      </c>
      <c r="AE8191" s="1" t="s">
        <v>69</v>
      </c>
      <c r="AF8191" s="1" t="s">
        <v>70</v>
      </c>
      <c r="AG8191" s="1" t="s">
        <v>69</v>
      </c>
      <c r="AH8191" s="1" t="s">
        <v>69</v>
      </c>
      <c r="AI8191" s="1" t="s">
        <v>70</v>
      </c>
      <c r="AJ8191" s="1" t="s">
        <v>69</v>
      </c>
      <c r="AK8191" s="1" t="s">
        <v>69</v>
      </c>
      <c r="AL8191" s="1" t="s">
        <v>69</v>
      </c>
      <c r="AM8191" s="1" t="s">
        <v>69</v>
      </c>
      <c r="AN8191" s="1" t="s">
        <v>70</v>
      </c>
      <c r="AO8191" s="1" t="s">
        <v>69</v>
      </c>
      <c r="AP8191" s="1" t="s">
        <v>70</v>
      </c>
      <c r="AQ8191" s="1" t="s">
        <v>70</v>
      </c>
      <c r="AR8191" s="1" t="s">
        <v>70</v>
      </c>
      <c r="AS8191" s="1" t="s">
        <v>69</v>
      </c>
      <c r="AT8191" s="1" t="s">
        <v>70</v>
      </c>
      <c r="AU8191" s="1" t="s">
        <v>70</v>
      </c>
      <c r="AV8191" s="1" t="s">
        <v>70</v>
      </c>
      <c r="AW8191" s="1" t="s">
        <v>70</v>
      </c>
      <c r="AX8191" s="1" t="s">
        <v>70</v>
      </c>
      <c r="AY8191" s="1" t="s">
        <v>70</v>
      </c>
      <c r="AZ8191" s="1" t="s">
        <v>69</v>
      </c>
      <c r="BA8191" s="1" t="s">
        <v>70</v>
      </c>
      <c r="BB8191" s="1" t="s">
        <v>69</v>
      </c>
      <c r="BC8191" s="1" t="s">
        <v>69</v>
      </c>
      <c r="BD8191" s="1" t="s">
        <v>70</v>
      </c>
      <c r="BE8191" s="1" t="s">
        <v>70</v>
      </c>
      <c r="BF8191" s="1" t="s">
        <v>70</v>
      </c>
      <c r="BG8191" s="3">
        <v>42565.57986111111</v>
      </c>
    </row>
    <row r="8192">
      <c r="A8192" s="1">
        <v>1010927.0</v>
      </c>
      <c r="B8192" s="1" t="s">
        <v>34422</v>
      </c>
      <c r="C8192" s="2" t="s">
        <v>34423</v>
      </c>
      <c r="D8192" s="2" t="s">
        <v>12882</v>
      </c>
      <c r="E8192" s="2" t="s">
        <v>34424</v>
      </c>
      <c r="H8192" s="1" t="s">
        <v>34425</v>
      </c>
      <c r="I8192" s="1" t="s">
        <v>12023</v>
      </c>
      <c r="J8192" s="1" t="s">
        <v>1467</v>
      </c>
      <c r="K8192" s="1" t="s">
        <v>670</v>
      </c>
      <c r="L8192" s="1">
        <v>27610.0</v>
      </c>
      <c r="M8192" s="1" t="s">
        <v>34426</v>
      </c>
      <c r="N8192" s="1" t="s">
        <v>1376</v>
      </c>
      <c r="Q8192" s="1" t="s">
        <v>20430</v>
      </c>
      <c r="R8192" s="1" t="s">
        <v>1376</v>
      </c>
      <c r="U8192" s="1">
        <v>-78.587914</v>
      </c>
      <c r="V8192" s="1">
        <v>35.783886</v>
      </c>
      <c r="X8192" s="1" t="s">
        <v>69</v>
      </c>
      <c r="Y8192" s="1" t="s">
        <v>70</v>
      </c>
      <c r="Z8192" s="1" t="s">
        <v>70</v>
      </c>
      <c r="AA8192" s="1" t="s">
        <v>70</v>
      </c>
      <c r="AB8192" s="1" t="s">
        <v>69</v>
      </c>
      <c r="AC8192" s="1" t="s">
        <v>69</v>
      </c>
      <c r="AD8192" s="1" t="s">
        <v>69</v>
      </c>
      <c r="AE8192" s="1" t="s">
        <v>70</v>
      </c>
      <c r="AF8192" s="1" t="s">
        <v>69</v>
      </c>
      <c r="AG8192" s="1" t="s">
        <v>69</v>
      </c>
      <c r="AH8192" s="1" t="s">
        <v>70</v>
      </c>
      <c r="AI8192" s="1" t="s">
        <v>70</v>
      </c>
      <c r="AJ8192" s="1" t="s">
        <v>69</v>
      </c>
      <c r="AK8192" s="1" t="s">
        <v>69</v>
      </c>
      <c r="AL8192" s="1" t="s">
        <v>70</v>
      </c>
      <c r="AM8192" s="1" t="s">
        <v>69</v>
      </c>
      <c r="AN8192" s="1" t="s">
        <v>70</v>
      </c>
      <c r="AO8192" s="1" t="s">
        <v>70</v>
      </c>
      <c r="AP8192" s="1" t="s">
        <v>70</v>
      </c>
      <c r="AQ8192" s="1" t="s">
        <v>70</v>
      </c>
      <c r="AR8192" s="1" t="s">
        <v>69</v>
      </c>
      <c r="AS8192" s="1" t="s">
        <v>70</v>
      </c>
      <c r="AT8192" s="1" t="s">
        <v>70</v>
      </c>
      <c r="AU8192" s="1" t="s">
        <v>69</v>
      </c>
      <c r="AV8192" s="1" t="s">
        <v>70</v>
      </c>
      <c r="AW8192" s="1" t="s">
        <v>70</v>
      </c>
      <c r="AX8192" s="1" t="s">
        <v>70</v>
      </c>
      <c r="AY8192" s="1" t="s">
        <v>70</v>
      </c>
      <c r="AZ8192" s="1" t="s">
        <v>69</v>
      </c>
      <c r="BA8192" s="1" t="s">
        <v>70</v>
      </c>
      <c r="BB8192" s="1" t="s">
        <v>70</v>
      </c>
      <c r="BC8192" s="1" t="s">
        <v>70</v>
      </c>
      <c r="BD8192" s="1" t="s">
        <v>70</v>
      </c>
      <c r="BE8192" s="1" t="s">
        <v>70</v>
      </c>
      <c r="BF8192" s="1" t="s">
        <v>70</v>
      </c>
      <c r="BG8192" s="3">
        <v>42082.638194444444</v>
      </c>
    </row>
    <row r="8193">
      <c r="A8193" s="1">
        <v>1006414.0</v>
      </c>
      <c r="B8193" s="1" t="s">
        <v>34427</v>
      </c>
      <c r="C8193" s="2" t="s">
        <v>34428</v>
      </c>
      <c r="H8193" s="1" t="s">
        <v>34429</v>
      </c>
      <c r="I8193" s="1" t="s">
        <v>34430</v>
      </c>
      <c r="J8193" s="1" t="s">
        <v>2082</v>
      </c>
      <c r="K8193" s="1" t="s">
        <v>96</v>
      </c>
      <c r="L8193" s="1">
        <v>12586.0</v>
      </c>
      <c r="M8193" s="1" t="s">
        <v>1135</v>
      </c>
      <c r="N8193" s="1" t="s">
        <v>34431</v>
      </c>
      <c r="U8193" s="1">
        <v>-74.176834</v>
      </c>
      <c r="V8193" s="1">
        <v>41.563416</v>
      </c>
      <c r="W8193" s="1" t="s">
        <v>392</v>
      </c>
      <c r="X8193" s="1" t="s">
        <v>70</v>
      </c>
      <c r="Y8193" s="1" t="s">
        <v>70</v>
      </c>
      <c r="Z8193" s="1" t="s">
        <v>70</v>
      </c>
      <c r="AA8193" s="1" t="s">
        <v>69</v>
      </c>
      <c r="AB8193" s="1" t="s">
        <v>69</v>
      </c>
      <c r="AC8193" s="1" t="s">
        <v>70</v>
      </c>
      <c r="AD8193" s="1" t="s">
        <v>69</v>
      </c>
      <c r="AE8193" s="1" t="s">
        <v>70</v>
      </c>
      <c r="AF8193" s="1" t="s">
        <v>69</v>
      </c>
      <c r="AG8193" s="1" t="s">
        <v>69</v>
      </c>
      <c r="AH8193" s="1" t="s">
        <v>70</v>
      </c>
      <c r="AI8193" s="1" t="s">
        <v>70</v>
      </c>
      <c r="AJ8193" s="1" t="s">
        <v>69</v>
      </c>
      <c r="AK8193" s="1" t="s">
        <v>69</v>
      </c>
      <c r="AL8193" s="1" t="s">
        <v>69</v>
      </c>
      <c r="AM8193" s="1" t="s">
        <v>69</v>
      </c>
      <c r="AN8193" s="1" t="s">
        <v>70</v>
      </c>
      <c r="AO8193" s="1" t="s">
        <v>70</v>
      </c>
      <c r="AP8193" s="1" t="s">
        <v>69</v>
      </c>
      <c r="AQ8193" s="1" t="s">
        <v>69</v>
      </c>
      <c r="AR8193" s="1" t="s">
        <v>69</v>
      </c>
      <c r="AS8193" s="1" t="s">
        <v>70</v>
      </c>
      <c r="AT8193" s="1" t="s">
        <v>69</v>
      </c>
      <c r="AU8193" s="1" t="s">
        <v>69</v>
      </c>
      <c r="AV8193" s="1" t="s">
        <v>70</v>
      </c>
      <c r="AW8193" s="1" t="s">
        <v>69</v>
      </c>
      <c r="AX8193" s="1" t="s">
        <v>70</v>
      </c>
      <c r="AY8193" s="1" t="s">
        <v>70</v>
      </c>
      <c r="AZ8193" s="1" t="s">
        <v>70</v>
      </c>
      <c r="BA8193" s="1" t="s">
        <v>70</v>
      </c>
      <c r="BB8193" s="1" t="s">
        <v>70</v>
      </c>
      <c r="BC8193" s="1" t="s">
        <v>70</v>
      </c>
      <c r="BD8193" s="1" t="s">
        <v>70</v>
      </c>
      <c r="BE8193" s="1" t="s">
        <v>70</v>
      </c>
      <c r="BF8193" s="1" t="s">
        <v>70</v>
      </c>
      <c r="BG8193" s="3">
        <v>41024.54791666667</v>
      </c>
    </row>
    <row r="8194">
      <c r="A8194" s="1">
        <v>1002913.0</v>
      </c>
      <c r="B8194" s="1" t="s">
        <v>34432</v>
      </c>
      <c r="D8194" s="1" t="s">
        <v>34433</v>
      </c>
      <c r="H8194" s="1" t="s">
        <v>34434</v>
      </c>
      <c r="I8194" s="1" t="s">
        <v>2845</v>
      </c>
      <c r="J8194" s="1" t="s">
        <v>26474</v>
      </c>
      <c r="K8194" s="1" t="s">
        <v>451</v>
      </c>
      <c r="L8194" s="1">
        <v>53093.0</v>
      </c>
      <c r="M8194" s="1" t="s">
        <v>34435</v>
      </c>
      <c r="N8194" s="1" t="s">
        <v>12690</v>
      </c>
      <c r="O8194" s="1" t="s">
        <v>34436</v>
      </c>
      <c r="P8194" s="1" t="s">
        <v>12690</v>
      </c>
      <c r="U8194" s="1">
        <v>-87.944901</v>
      </c>
      <c r="V8194" s="1">
        <v>43.674999</v>
      </c>
      <c r="W8194" s="1" t="s">
        <v>392</v>
      </c>
      <c r="X8194" s="1" t="s">
        <v>70</v>
      </c>
      <c r="Y8194" s="1" t="s">
        <v>69</v>
      </c>
      <c r="Z8194" s="1" t="s">
        <v>69</v>
      </c>
      <c r="AA8194" s="1" t="s">
        <v>69</v>
      </c>
      <c r="AB8194" s="1" t="s">
        <v>70</v>
      </c>
      <c r="AC8194" s="1" t="s">
        <v>70</v>
      </c>
      <c r="AD8194" s="1" t="s">
        <v>69</v>
      </c>
      <c r="AE8194" s="1" t="s">
        <v>69</v>
      </c>
      <c r="AF8194" s="1" t="s">
        <v>69</v>
      </c>
      <c r="AG8194" s="1" t="s">
        <v>69</v>
      </c>
      <c r="AH8194" s="1" t="s">
        <v>69</v>
      </c>
      <c r="AI8194" s="1" t="s">
        <v>70</v>
      </c>
      <c r="AJ8194" s="1" t="s">
        <v>69</v>
      </c>
      <c r="AK8194" s="1" t="s">
        <v>69</v>
      </c>
      <c r="AL8194" s="1" t="s">
        <v>69</v>
      </c>
      <c r="AM8194" s="1" t="s">
        <v>69</v>
      </c>
      <c r="AN8194" s="1" t="s">
        <v>69</v>
      </c>
      <c r="AO8194" s="1" t="s">
        <v>69</v>
      </c>
      <c r="AP8194" s="1" t="s">
        <v>70</v>
      </c>
      <c r="AQ8194" s="1" t="s">
        <v>70</v>
      </c>
      <c r="AR8194" s="1" t="s">
        <v>69</v>
      </c>
      <c r="AS8194" s="1" t="s">
        <v>70</v>
      </c>
      <c r="AT8194" s="1" t="s">
        <v>69</v>
      </c>
      <c r="AU8194" s="1" t="s">
        <v>69</v>
      </c>
      <c r="AV8194" s="1" t="s">
        <v>69</v>
      </c>
      <c r="AW8194" s="1" t="s">
        <v>70</v>
      </c>
      <c r="AX8194" s="1" t="s">
        <v>70</v>
      </c>
      <c r="AY8194" s="1" t="s">
        <v>70</v>
      </c>
      <c r="AZ8194" s="1" t="s">
        <v>69</v>
      </c>
      <c r="BA8194" s="1" t="s">
        <v>70</v>
      </c>
      <c r="BB8194" s="1" t="s">
        <v>70</v>
      </c>
      <c r="BC8194" s="1" t="s">
        <v>70</v>
      </c>
      <c r="BD8194" s="1" t="s">
        <v>70</v>
      </c>
      <c r="BE8194" s="1" t="s">
        <v>70</v>
      </c>
      <c r="BF8194" s="1" t="s">
        <v>70</v>
      </c>
      <c r="BG8194" s="3">
        <v>41436.92222222222</v>
      </c>
    </row>
    <row r="8195">
      <c r="A8195" s="1">
        <v>1008825.0</v>
      </c>
      <c r="B8195" s="1" t="s">
        <v>34432</v>
      </c>
      <c r="C8195" s="2" t="s">
        <v>34437</v>
      </c>
      <c r="D8195" s="2" t="s">
        <v>34438</v>
      </c>
      <c r="H8195" s="1" t="s">
        <v>34439</v>
      </c>
      <c r="I8195" s="1" t="s">
        <v>4224</v>
      </c>
      <c r="J8195" s="1" t="s">
        <v>1134</v>
      </c>
      <c r="K8195" s="1" t="s">
        <v>91</v>
      </c>
      <c r="L8195" s="1">
        <v>64114.0</v>
      </c>
      <c r="M8195" s="1" t="s">
        <v>10249</v>
      </c>
      <c r="N8195" s="1" t="s">
        <v>1105</v>
      </c>
      <c r="U8195" s="1">
        <v>-94.593361</v>
      </c>
      <c r="V8195" s="1">
        <v>38.98489</v>
      </c>
      <c r="X8195" s="1" t="s">
        <v>69</v>
      </c>
      <c r="Y8195" s="1" t="s">
        <v>70</v>
      </c>
      <c r="Z8195" s="1" t="s">
        <v>70</v>
      </c>
      <c r="AA8195" s="1" t="s">
        <v>70</v>
      </c>
      <c r="AB8195" s="1" t="s">
        <v>69</v>
      </c>
      <c r="AC8195" s="1" t="s">
        <v>69</v>
      </c>
      <c r="AD8195" s="1" t="s">
        <v>69</v>
      </c>
      <c r="AE8195" s="1" t="s">
        <v>69</v>
      </c>
      <c r="AF8195" s="1" t="s">
        <v>70</v>
      </c>
      <c r="AG8195" s="1" t="s">
        <v>69</v>
      </c>
      <c r="AH8195" s="1" t="s">
        <v>69</v>
      </c>
      <c r="AI8195" s="1" t="s">
        <v>70</v>
      </c>
      <c r="AJ8195" s="1" t="s">
        <v>69</v>
      </c>
      <c r="AK8195" s="1" t="s">
        <v>69</v>
      </c>
      <c r="AL8195" s="1" t="s">
        <v>69</v>
      </c>
      <c r="AM8195" s="1" t="s">
        <v>69</v>
      </c>
      <c r="AN8195" s="1" t="s">
        <v>69</v>
      </c>
      <c r="AO8195" s="1" t="s">
        <v>69</v>
      </c>
      <c r="AP8195" s="1" t="s">
        <v>70</v>
      </c>
      <c r="AQ8195" s="1" t="s">
        <v>69</v>
      </c>
      <c r="AR8195" s="1" t="s">
        <v>70</v>
      </c>
      <c r="AS8195" s="1" t="s">
        <v>70</v>
      </c>
      <c r="AT8195" s="1" t="s">
        <v>69</v>
      </c>
      <c r="AU8195" s="1" t="s">
        <v>69</v>
      </c>
      <c r="AV8195" s="1" t="s">
        <v>70</v>
      </c>
      <c r="AW8195" s="1" t="s">
        <v>70</v>
      </c>
      <c r="AX8195" s="1" t="s">
        <v>69</v>
      </c>
      <c r="AY8195" s="1" t="s">
        <v>70</v>
      </c>
      <c r="AZ8195" s="1" t="s">
        <v>69</v>
      </c>
      <c r="BA8195" s="1" t="s">
        <v>70</v>
      </c>
      <c r="BB8195" s="1" t="s">
        <v>70</v>
      </c>
      <c r="BC8195" s="1" t="s">
        <v>69</v>
      </c>
      <c r="BD8195" s="1" t="s">
        <v>69</v>
      </c>
      <c r="BE8195" s="1" t="s">
        <v>70</v>
      </c>
      <c r="BF8195" s="1" t="s">
        <v>70</v>
      </c>
      <c r="BG8195" s="3">
        <v>42558.6375</v>
      </c>
    </row>
    <row r="8196">
      <c r="A8196" s="1">
        <v>1011327.0</v>
      </c>
      <c r="B8196" s="1" t="s">
        <v>34440</v>
      </c>
      <c r="C8196" s="2" t="s">
        <v>34441</v>
      </c>
      <c r="D8196" s="2" t="s">
        <v>34442</v>
      </c>
      <c r="E8196" s="2" t="s">
        <v>34443</v>
      </c>
      <c r="F8196" s="2" t="s">
        <v>34444</v>
      </c>
      <c r="H8196" s="1" t="s">
        <v>34445</v>
      </c>
      <c r="I8196" s="1" t="s">
        <v>2845</v>
      </c>
      <c r="J8196" s="1" t="s">
        <v>760</v>
      </c>
      <c r="K8196" s="1" t="s">
        <v>211</v>
      </c>
      <c r="L8196" s="1">
        <v>32694.0</v>
      </c>
      <c r="M8196" s="1" t="s">
        <v>706</v>
      </c>
      <c r="N8196" s="1" t="s">
        <v>34446</v>
      </c>
      <c r="U8196" s="1">
        <v>-82.167015</v>
      </c>
      <c r="V8196" s="1">
        <v>29.818268</v>
      </c>
      <c r="X8196" s="1" t="s">
        <v>69</v>
      </c>
      <c r="Y8196" s="1" t="s">
        <v>70</v>
      </c>
      <c r="Z8196" s="1" t="s">
        <v>70</v>
      </c>
      <c r="AA8196" s="1" t="s">
        <v>70</v>
      </c>
      <c r="AB8196" s="1" t="s">
        <v>69</v>
      </c>
      <c r="AC8196" s="1" t="s">
        <v>69</v>
      </c>
      <c r="AD8196" s="1" t="s">
        <v>69</v>
      </c>
      <c r="AE8196" s="1" t="s">
        <v>70</v>
      </c>
      <c r="AF8196" s="1" t="s">
        <v>69</v>
      </c>
      <c r="AG8196" s="1" t="s">
        <v>69</v>
      </c>
      <c r="AH8196" s="1" t="s">
        <v>70</v>
      </c>
      <c r="AI8196" s="1" t="s">
        <v>70</v>
      </c>
      <c r="AJ8196" s="1" t="s">
        <v>69</v>
      </c>
      <c r="AK8196" s="1" t="s">
        <v>69</v>
      </c>
      <c r="AL8196" s="1" t="s">
        <v>69</v>
      </c>
      <c r="AM8196" s="1" t="s">
        <v>69</v>
      </c>
      <c r="AN8196" s="1" t="s">
        <v>70</v>
      </c>
      <c r="AO8196" s="1" t="s">
        <v>69</v>
      </c>
      <c r="AP8196" s="1" t="s">
        <v>70</v>
      </c>
      <c r="AQ8196" s="1" t="s">
        <v>70</v>
      </c>
      <c r="AR8196" s="1" t="s">
        <v>69</v>
      </c>
      <c r="AS8196" s="1" t="s">
        <v>69</v>
      </c>
      <c r="AT8196" s="1" t="s">
        <v>69</v>
      </c>
      <c r="AU8196" s="1" t="s">
        <v>69</v>
      </c>
      <c r="AV8196" s="1" t="s">
        <v>69</v>
      </c>
      <c r="AW8196" s="1" t="s">
        <v>70</v>
      </c>
      <c r="AX8196" s="1" t="s">
        <v>69</v>
      </c>
      <c r="AY8196" s="1" t="s">
        <v>70</v>
      </c>
      <c r="AZ8196" s="1" t="s">
        <v>69</v>
      </c>
      <c r="BA8196" s="1" t="s">
        <v>69</v>
      </c>
      <c r="BB8196" s="1" t="s">
        <v>70</v>
      </c>
      <c r="BC8196" s="1" t="s">
        <v>70</v>
      </c>
      <c r="BD8196" s="1" t="s">
        <v>70</v>
      </c>
      <c r="BE8196" s="1" t="s">
        <v>70</v>
      </c>
      <c r="BF8196" s="1" t="s">
        <v>69</v>
      </c>
      <c r="BG8196" s="3">
        <v>42195.49791666667</v>
      </c>
    </row>
    <row r="8197">
      <c r="A8197" s="1">
        <v>1000665.0</v>
      </c>
      <c r="B8197" s="1" t="s">
        <v>34447</v>
      </c>
      <c r="C8197" s="2" t="s">
        <v>34448</v>
      </c>
      <c r="D8197" s="2" t="s">
        <v>34449</v>
      </c>
      <c r="H8197" s="1" t="s">
        <v>34450</v>
      </c>
      <c r="I8197" s="1" t="s">
        <v>34451</v>
      </c>
      <c r="J8197" s="1" t="s">
        <v>7030</v>
      </c>
      <c r="K8197" s="1" t="s">
        <v>311</v>
      </c>
      <c r="L8197" s="1">
        <v>20601.0</v>
      </c>
      <c r="M8197" s="1" t="s">
        <v>135</v>
      </c>
      <c r="N8197" s="1" t="s">
        <v>79</v>
      </c>
      <c r="U8197" s="1">
        <v>-76.931465</v>
      </c>
      <c r="V8197" s="1">
        <v>38.619892</v>
      </c>
      <c r="W8197" s="1" t="s">
        <v>99</v>
      </c>
      <c r="X8197" s="1" t="s">
        <v>69</v>
      </c>
      <c r="Y8197" s="1" t="s">
        <v>70</v>
      </c>
      <c r="Z8197" s="1" t="s">
        <v>69</v>
      </c>
      <c r="AA8197" s="1" t="s">
        <v>69</v>
      </c>
      <c r="AB8197" s="1" t="s">
        <v>69</v>
      </c>
      <c r="AC8197" s="1" t="s">
        <v>80</v>
      </c>
      <c r="AD8197" s="1" t="s">
        <v>69</v>
      </c>
      <c r="AE8197" s="1" t="s">
        <v>70</v>
      </c>
      <c r="AF8197" s="1" t="s">
        <v>69</v>
      </c>
      <c r="AG8197" s="1" t="s">
        <v>69</v>
      </c>
      <c r="AH8197" s="1" t="s">
        <v>69</v>
      </c>
      <c r="AI8197" s="1" t="s">
        <v>70</v>
      </c>
      <c r="AJ8197" s="1" t="s">
        <v>69</v>
      </c>
      <c r="AK8197" s="1" t="s">
        <v>69</v>
      </c>
      <c r="AL8197" s="1" t="s">
        <v>69</v>
      </c>
      <c r="AM8197" s="1" t="s">
        <v>69</v>
      </c>
      <c r="AN8197" s="1" t="s">
        <v>70</v>
      </c>
      <c r="AO8197" s="1" t="s">
        <v>70</v>
      </c>
      <c r="AP8197" s="1" t="s">
        <v>70</v>
      </c>
      <c r="AQ8197" s="1" t="s">
        <v>70</v>
      </c>
      <c r="AR8197" s="1" t="s">
        <v>69</v>
      </c>
      <c r="AS8197" s="1" t="s">
        <v>70</v>
      </c>
      <c r="AT8197" s="1" t="s">
        <v>70</v>
      </c>
      <c r="AU8197" s="1" t="s">
        <v>69</v>
      </c>
      <c r="AV8197" s="1" t="s">
        <v>70</v>
      </c>
      <c r="AW8197" s="1" t="s">
        <v>70</v>
      </c>
      <c r="AX8197" s="1" t="s">
        <v>70</v>
      </c>
      <c r="AY8197" s="1" t="s">
        <v>70</v>
      </c>
      <c r="AZ8197" s="1" t="s">
        <v>69</v>
      </c>
      <c r="BA8197" s="1" t="s">
        <v>70</v>
      </c>
      <c r="BB8197" s="1" t="s">
        <v>70</v>
      </c>
      <c r="BC8197" s="1" t="s">
        <v>70</v>
      </c>
      <c r="BD8197" s="1" t="s">
        <v>70</v>
      </c>
      <c r="BE8197" s="1" t="s">
        <v>70</v>
      </c>
      <c r="BF8197" s="1" t="s">
        <v>70</v>
      </c>
      <c r="BG8197" s="3">
        <v>41713.575</v>
      </c>
    </row>
    <row r="8198">
      <c r="A8198" s="1">
        <v>1006244.0</v>
      </c>
      <c r="B8198" s="1" t="s">
        <v>34452</v>
      </c>
      <c r="H8198" s="1" t="s">
        <v>34453</v>
      </c>
      <c r="I8198" s="1" t="s">
        <v>34454</v>
      </c>
      <c r="J8198" s="1" t="s">
        <v>3279</v>
      </c>
      <c r="K8198" s="1" t="s">
        <v>1630</v>
      </c>
      <c r="L8198" s="1">
        <v>72958.0</v>
      </c>
      <c r="U8198" s="1">
        <v>-94.092003</v>
      </c>
      <c r="V8198" s="1">
        <v>34.900398</v>
      </c>
      <c r="X8198" s="1" t="s">
        <v>70</v>
      </c>
      <c r="Y8198" s="1" t="s">
        <v>70</v>
      </c>
      <c r="Z8198" s="1" t="s">
        <v>70</v>
      </c>
      <c r="AA8198" s="1" t="s">
        <v>70</v>
      </c>
      <c r="AB8198" s="1" t="s">
        <v>70</v>
      </c>
      <c r="AC8198" s="1" t="s">
        <v>80</v>
      </c>
      <c r="BG8198" s="1">
        <v>2009.0</v>
      </c>
    </row>
    <row r="8199">
      <c r="A8199" s="1">
        <v>1006228.0</v>
      </c>
      <c r="B8199" s="1" t="s">
        <v>34455</v>
      </c>
      <c r="C8199" s="2" t="s">
        <v>34456</v>
      </c>
      <c r="H8199" s="1" t="s">
        <v>34457</v>
      </c>
      <c r="I8199" s="1" t="s">
        <v>34458</v>
      </c>
      <c r="J8199" s="1" t="s">
        <v>1340</v>
      </c>
      <c r="K8199" s="1" t="s">
        <v>561</v>
      </c>
      <c r="L8199" s="1">
        <v>30143.0</v>
      </c>
      <c r="M8199" s="1" t="s">
        <v>34459</v>
      </c>
      <c r="N8199" s="1" t="s">
        <v>190</v>
      </c>
      <c r="U8199" s="1">
        <v>-84.550095</v>
      </c>
      <c r="V8199" s="1">
        <v>34.31575</v>
      </c>
      <c r="W8199" s="1" t="s">
        <v>864</v>
      </c>
      <c r="X8199" s="1" t="s">
        <v>69</v>
      </c>
      <c r="Y8199" s="1" t="s">
        <v>70</v>
      </c>
      <c r="Z8199" s="1" t="s">
        <v>70</v>
      </c>
      <c r="AA8199" s="1" t="s">
        <v>70</v>
      </c>
      <c r="AB8199" s="1" t="s">
        <v>70</v>
      </c>
      <c r="AC8199" s="1" t="s">
        <v>80</v>
      </c>
      <c r="BG8199" s="3">
        <v>41729.66111111111</v>
      </c>
    </row>
    <row r="8200">
      <c r="A8200" s="1">
        <v>1004457.0</v>
      </c>
      <c r="B8200" s="1" t="s">
        <v>34460</v>
      </c>
      <c r="I8200" s="1" t="s">
        <v>34461</v>
      </c>
      <c r="J8200" s="1" t="s">
        <v>5858</v>
      </c>
      <c r="K8200" s="1" t="s">
        <v>1272</v>
      </c>
      <c r="U8200" s="1">
        <v>-97.914597</v>
      </c>
      <c r="V8200" s="1">
        <v>48.9216</v>
      </c>
      <c r="X8200" s="1" t="s">
        <v>70</v>
      </c>
      <c r="Y8200" s="1" t="s">
        <v>70</v>
      </c>
      <c r="Z8200" s="1" t="s">
        <v>70</v>
      </c>
      <c r="AA8200" s="1" t="s">
        <v>70</v>
      </c>
      <c r="AB8200" s="1" t="s">
        <v>70</v>
      </c>
      <c r="AC8200" s="1" t="s">
        <v>80</v>
      </c>
      <c r="BG8200" s="1">
        <v>2009.0</v>
      </c>
    </row>
    <row r="8201">
      <c r="A8201" s="1">
        <v>1004860.0</v>
      </c>
      <c r="B8201" s="1" t="s">
        <v>34460</v>
      </c>
      <c r="H8201" s="1" t="s">
        <v>5398</v>
      </c>
      <c r="I8201" s="1" t="s">
        <v>34461</v>
      </c>
      <c r="J8201" s="1" t="s">
        <v>24494</v>
      </c>
      <c r="K8201" s="1" t="s">
        <v>85</v>
      </c>
      <c r="L8201" s="1">
        <v>29691.0</v>
      </c>
      <c r="U8201" s="1">
        <v>-83.07</v>
      </c>
      <c r="V8201" s="1">
        <v>34.761299</v>
      </c>
      <c r="X8201" s="1" t="s">
        <v>70</v>
      </c>
      <c r="Y8201" s="1" t="s">
        <v>70</v>
      </c>
      <c r="Z8201" s="1" t="s">
        <v>70</v>
      </c>
      <c r="AA8201" s="1" t="s">
        <v>70</v>
      </c>
      <c r="AB8201" s="1" t="s">
        <v>70</v>
      </c>
      <c r="AC8201" s="1" t="s">
        <v>80</v>
      </c>
      <c r="BG8201" s="1">
        <v>2009.0</v>
      </c>
    </row>
    <row r="8202">
      <c r="A8202" s="1">
        <v>1012293.0</v>
      </c>
      <c r="B8202" s="1" t="s">
        <v>34462</v>
      </c>
      <c r="D8202" s="2" t="s">
        <v>34463</v>
      </c>
      <c r="H8202" s="1" t="s">
        <v>34464</v>
      </c>
      <c r="I8202" s="1" t="s">
        <v>2600</v>
      </c>
      <c r="J8202" s="1" t="s">
        <v>2594</v>
      </c>
      <c r="K8202" s="1" t="s">
        <v>382</v>
      </c>
      <c r="L8202" s="1">
        <v>35001.0</v>
      </c>
      <c r="M8202" s="1" t="s">
        <v>21558</v>
      </c>
      <c r="N8202" s="1" t="s">
        <v>4937</v>
      </c>
      <c r="U8202" s="1">
        <v>-87.266541</v>
      </c>
      <c r="V8202" s="1">
        <v>33.867565</v>
      </c>
      <c r="X8202" s="1" t="s">
        <v>69</v>
      </c>
      <c r="Y8202" s="1" t="s">
        <v>70</v>
      </c>
      <c r="Z8202" s="1" t="s">
        <v>70</v>
      </c>
      <c r="AA8202" s="1" t="s">
        <v>69</v>
      </c>
      <c r="AB8202" s="1" t="s">
        <v>70</v>
      </c>
      <c r="AC8202" s="1" t="s">
        <v>80</v>
      </c>
      <c r="AD8202" s="1" t="s">
        <v>69</v>
      </c>
      <c r="AE8202" s="1" t="s">
        <v>70</v>
      </c>
      <c r="AF8202" s="1" t="s">
        <v>70</v>
      </c>
      <c r="AG8202" s="1" t="s">
        <v>70</v>
      </c>
      <c r="AH8202" s="1" t="s">
        <v>69</v>
      </c>
      <c r="AI8202" s="1" t="s">
        <v>70</v>
      </c>
      <c r="AJ8202" s="1" t="s">
        <v>69</v>
      </c>
      <c r="AK8202" s="1" t="s">
        <v>69</v>
      </c>
      <c r="AL8202" s="1" t="s">
        <v>69</v>
      </c>
      <c r="AM8202" s="1" t="s">
        <v>69</v>
      </c>
      <c r="AN8202" s="1" t="s">
        <v>70</v>
      </c>
      <c r="AO8202" s="1" t="s">
        <v>70</v>
      </c>
      <c r="AP8202" s="1" t="s">
        <v>70</v>
      </c>
      <c r="AQ8202" s="1" t="s">
        <v>69</v>
      </c>
      <c r="AR8202" s="1" t="s">
        <v>69</v>
      </c>
      <c r="AS8202" s="1" t="s">
        <v>70</v>
      </c>
      <c r="AT8202" s="1" t="s">
        <v>70</v>
      </c>
      <c r="AU8202" s="1" t="s">
        <v>70</v>
      </c>
      <c r="AV8202" s="1" t="s">
        <v>70</v>
      </c>
      <c r="AW8202" s="1" t="s">
        <v>70</v>
      </c>
      <c r="AX8202" s="1" t="s">
        <v>70</v>
      </c>
      <c r="AY8202" s="1" t="s">
        <v>70</v>
      </c>
      <c r="AZ8202" s="1" t="s">
        <v>69</v>
      </c>
      <c r="BA8202" s="1" t="s">
        <v>70</v>
      </c>
      <c r="BB8202" s="1" t="s">
        <v>70</v>
      </c>
      <c r="BC8202" s="1" t="s">
        <v>70</v>
      </c>
      <c r="BD8202" s="1" t="s">
        <v>70</v>
      </c>
      <c r="BE8202" s="1" t="s">
        <v>70</v>
      </c>
      <c r="BF8202" s="1" t="s">
        <v>69</v>
      </c>
      <c r="BG8202" s="3">
        <v>42558.393055555556</v>
      </c>
    </row>
    <row r="8203">
      <c r="A8203" s="1">
        <v>1003875.0</v>
      </c>
      <c r="B8203" s="1" t="s">
        <v>34465</v>
      </c>
      <c r="C8203" s="2" t="s">
        <v>167</v>
      </c>
      <c r="H8203" s="1" t="s">
        <v>34466</v>
      </c>
      <c r="I8203" s="1" t="s">
        <v>169</v>
      </c>
      <c r="J8203" s="1" t="s">
        <v>170</v>
      </c>
      <c r="K8203" s="1" t="s">
        <v>171</v>
      </c>
      <c r="U8203" s="1">
        <v>-93.285599</v>
      </c>
      <c r="V8203" s="1">
        <v>44.929798</v>
      </c>
      <c r="X8203" s="1" t="s">
        <v>70</v>
      </c>
      <c r="Y8203" s="1" t="s">
        <v>70</v>
      </c>
      <c r="Z8203" s="1" t="s">
        <v>70</v>
      </c>
      <c r="AA8203" s="1" t="s">
        <v>70</v>
      </c>
      <c r="AB8203" s="1" t="s">
        <v>70</v>
      </c>
      <c r="AC8203" s="1" t="s">
        <v>80</v>
      </c>
      <c r="BG8203" s="6">
        <v>40334.00625</v>
      </c>
    </row>
    <row r="8204">
      <c r="A8204" s="1">
        <v>1008609.0</v>
      </c>
      <c r="B8204" s="1" t="s">
        <v>34467</v>
      </c>
      <c r="D8204" s="2" t="s">
        <v>34468</v>
      </c>
      <c r="H8204" s="1" t="s">
        <v>34469</v>
      </c>
      <c r="I8204" s="1" t="s">
        <v>4604</v>
      </c>
      <c r="J8204" s="1" t="s">
        <v>4604</v>
      </c>
      <c r="K8204" s="1" t="s">
        <v>451</v>
      </c>
      <c r="L8204" s="1">
        <v>53204.0</v>
      </c>
      <c r="M8204" s="1" t="s">
        <v>34470</v>
      </c>
      <c r="N8204" s="1" t="s">
        <v>34471</v>
      </c>
      <c r="U8204" s="1">
        <v>-87.923225</v>
      </c>
      <c r="V8204" s="1">
        <v>43.020672</v>
      </c>
      <c r="X8204" s="1" t="s">
        <v>69</v>
      </c>
      <c r="Y8204" s="1" t="s">
        <v>69</v>
      </c>
      <c r="Z8204" s="1" t="s">
        <v>69</v>
      </c>
      <c r="AA8204" s="1" t="s">
        <v>69</v>
      </c>
      <c r="AB8204" s="1" t="s">
        <v>69</v>
      </c>
      <c r="AC8204" s="1" t="s">
        <v>80</v>
      </c>
      <c r="AD8204" s="1" t="s">
        <v>70</v>
      </c>
      <c r="AE8204" s="1" t="s">
        <v>70</v>
      </c>
      <c r="AF8204" s="1" t="s">
        <v>70</v>
      </c>
      <c r="AG8204" s="1" t="s">
        <v>69</v>
      </c>
      <c r="AH8204" s="1" t="s">
        <v>69</v>
      </c>
      <c r="AI8204" s="1" t="s">
        <v>70</v>
      </c>
      <c r="AJ8204" s="1" t="s">
        <v>69</v>
      </c>
      <c r="AK8204" s="1" t="s">
        <v>70</v>
      </c>
      <c r="AL8204" s="1" t="s">
        <v>70</v>
      </c>
      <c r="AM8204" s="1" t="s">
        <v>69</v>
      </c>
      <c r="AN8204" s="1" t="s">
        <v>70</v>
      </c>
      <c r="AO8204" s="1" t="s">
        <v>70</v>
      </c>
      <c r="AP8204" s="1" t="s">
        <v>70</v>
      </c>
      <c r="AQ8204" s="1" t="s">
        <v>70</v>
      </c>
      <c r="AR8204" s="1" t="s">
        <v>69</v>
      </c>
      <c r="AS8204" s="1" t="s">
        <v>70</v>
      </c>
      <c r="AT8204" s="1" t="s">
        <v>69</v>
      </c>
      <c r="AU8204" s="1" t="s">
        <v>70</v>
      </c>
      <c r="AV8204" s="1" t="s">
        <v>70</v>
      </c>
      <c r="AW8204" s="1" t="s">
        <v>70</v>
      </c>
      <c r="AX8204" s="1" t="s">
        <v>70</v>
      </c>
      <c r="AY8204" s="1" t="s">
        <v>69</v>
      </c>
      <c r="AZ8204" s="1" t="s">
        <v>69</v>
      </c>
      <c r="BA8204" s="1" t="s">
        <v>70</v>
      </c>
      <c r="BB8204" s="1" t="s">
        <v>70</v>
      </c>
      <c r="BC8204" s="1" t="s">
        <v>70</v>
      </c>
      <c r="BD8204" s="1" t="s">
        <v>70</v>
      </c>
      <c r="BE8204" s="1" t="s">
        <v>70</v>
      </c>
      <c r="BF8204" s="1" t="s">
        <v>70</v>
      </c>
      <c r="BG8204" s="3">
        <v>42548.552777777775</v>
      </c>
    </row>
    <row r="8205">
      <c r="A8205" s="1">
        <v>1001423.0</v>
      </c>
      <c r="B8205" s="1" t="s">
        <v>34472</v>
      </c>
      <c r="H8205" s="1" t="s">
        <v>34473</v>
      </c>
      <c r="I8205" s="1" t="s">
        <v>4683</v>
      </c>
      <c r="J8205" s="1" t="s">
        <v>4683</v>
      </c>
      <c r="K8205" s="1" t="s">
        <v>311</v>
      </c>
      <c r="U8205" s="1">
        <v>-77.372101</v>
      </c>
      <c r="V8205" s="1">
        <v>39.518799</v>
      </c>
      <c r="X8205" s="1" t="s">
        <v>70</v>
      </c>
      <c r="Y8205" s="1" t="s">
        <v>70</v>
      </c>
      <c r="Z8205" s="1" t="s">
        <v>70</v>
      </c>
      <c r="AA8205" s="1" t="s">
        <v>70</v>
      </c>
      <c r="AB8205" s="1" t="s">
        <v>70</v>
      </c>
      <c r="AC8205" s="1" t="s">
        <v>80</v>
      </c>
      <c r="BG8205" s="1">
        <v>2009.0</v>
      </c>
    </row>
    <row r="8206">
      <c r="A8206" s="1">
        <v>1009407.0</v>
      </c>
      <c r="B8206" s="1" t="s">
        <v>34474</v>
      </c>
      <c r="D8206" s="2" t="s">
        <v>34475</v>
      </c>
      <c r="H8206" s="1" t="s">
        <v>34476</v>
      </c>
      <c r="I8206" s="1" t="s">
        <v>4073</v>
      </c>
      <c r="K8206" s="1" t="s">
        <v>670</v>
      </c>
      <c r="L8206" s="1">
        <v>28078.0</v>
      </c>
      <c r="U8206" s="1">
        <v>-80.764603</v>
      </c>
      <c r="V8206" s="1">
        <v>35.401199</v>
      </c>
      <c r="X8206" s="1" t="s">
        <v>69</v>
      </c>
      <c r="Y8206" s="1" t="s">
        <v>70</v>
      </c>
      <c r="Z8206" s="1" t="s">
        <v>70</v>
      </c>
      <c r="AA8206" s="1" t="s">
        <v>70</v>
      </c>
      <c r="AB8206" s="1" t="s">
        <v>70</v>
      </c>
      <c r="AC8206" s="1" t="s">
        <v>80</v>
      </c>
      <c r="BG8206" s="1">
        <v>2013.0</v>
      </c>
    </row>
    <row r="8207">
      <c r="A8207" s="1">
        <v>1007456.0</v>
      </c>
      <c r="B8207" s="1" t="s">
        <v>34477</v>
      </c>
      <c r="H8207" s="1" t="s">
        <v>34478</v>
      </c>
      <c r="I8207" s="1" t="s">
        <v>34479</v>
      </c>
      <c r="J8207" s="1" t="s">
        <v>3230</v>
      </c>
      <c r="K8207" s="1" t="s">
        <v>1818</v>
      </c>
      <c r="L8207" s="1">
        <v>6492.0</v>
      </c>
      <c r="U8207" s="1">
        <v>-72.823303</v>
      </c>
      <c r="V8207" s="1">
        <v>41.457001</v>
      </c>
      <c r="X8207" s="1" t="s">
        <v>70</v>
      </c>
      <c r="Y8207" s="1" t="s">
        <v>70</v>
      </c>
      <c r="Z8207" s="1" t="s">
        <v>70</v>
      </c>
      <c r="AA8207" s="1" t="s">
        <v>70</v>
      </c>
      <c r="AB8207" s="1" t="s">
        <v>70</v>
      </c>
      <c r="AC8207" s="1" t="s">
        <v>80</v>
      </c>
      <c r="BG8207" s="1">
        <v>2009.0</v>
      </c>
    </row>
    <row r="8208">
      <c r="A8208" s="1">
        <v>1011335.0</v>
      </c>
      <c r="B8208" s="1" t="s">
        <v>34477</v>
      </c>
      <c r="C8208" s="2" t="s">
        <v>2332</v>
      </c>
      <c r="D8208" s="1" t="s">
        <v>34477</v>
      </c>
      <c r="E8208" s="1" t="s">
        <v>34480</v>
      </c>
      <c r="G8208" s="1" t="s">
        <v>20368</v>
      </c>
      <c r="H8208" s="1" t="s">
        <v>34481</v>
      </c>
      <c r="I8208" s="1" t="s">
        <v>2336</v>
      </c>
      <c r="J8208" s="1" t="s">
        <v>223</v>
      </c>
      <c r="K8208" s="1" t="s">
        <v>133</v>
      </c>
      <c r="L8208" s="1">
        <v>98103.0</v>
      </c>
      <c r="M8208" s="1" t="s">
        <v>34482</v>
      </c>
      <c r="N8208" s="1" t="s">
        <v>10625</v>
      </c>
      <c r="U8208" s="1">
        <v>-122.33318</v>
      </c>
      <c r="V8208" s="1">
        <v>47.663876</v>
      </c>
      <c r="X8208" s="1" t="s">
        <v>69</v>
      </c>
      <c r="Y8208" s="1" t="s">
        <v>69</v>
      </c>
      <c r="Z8208" s="1" t="s">
        <v>70</v>
      </c>
      <c r="AA8208" s="1" t="s">
        <v>69</v>
      </c>
      <c r="AB8208" s="1" t="s">
        <v>69</v>
      </c>
      <c r="AC8208" s="1" t="s">
        <v>69</v>
      </c>
      <c r="AD8208" s="1" t="s">
        <v>69</v>
      </c>
      <c r="AE8208" s="1" t="s">
        <v>69</v>
      </c>
      <c r="AF8208" s="1" t="s">
        <v>69</v>
      </c>
      <c r="AG8208" s="1" t="s">
        <v>69</v>
      </c>
      <c r="AH8208" s="1" t="s">
        <v>69</v>
      </c>
      <c r="AI8208" s="1" t="s">
        <v>69</v>
      </c>
      <c r="AJ8208" s="1" t="s">
        <v>69</v>
      </c>
      <c r="AK8208" s="1" t="s">
        <v>69</v>
      </c>
      <c r="AL8208" s="1" t="s">
        <v>69</v>
      </c>
      <c r="AM8208" s="1" t="s">
        <v>69</v>
      </c>
      <c r="AN8208" s="1" t="s">
        <v>70</v>
      </c>
      <c r="AO8208" s="1" t="s">
        <v>69</v>
      </c>
      <c r="AP8208" s="1" t="s">
        <v>70</v>
      </c>
      <c r="AQ8208" s="1" t="s">
        <v>70</v>
      </c>
      <c r="AR8208" s="1" t="s">
        <v>69</v>
      </c>
      <c r="AS8208" s="1" t="s">
        <v>69</v>
      </c>
      <c r="AT8208" s="1" t="s">
        <v>69</v>
      </c>
      <c r="AU8208" s="1" t="s">
        <v>69</v>
      </c>
      <c r="AV8208" s="1" t="s">
        <v>70</v>
      </c>
      <c r="AW8208" s="1" t="s">
        <v>69</v>
      </c>
      <c r="AX8208" s="1" t="s">
        <v>70</v>
      </c>
      <c r="AY8208" s="1" t="s">
        <v>69</v>
      </c>
      <c r="AZ8208" s="1" t="s">
        <v>69</v>
      </c>
      <c r="BA8208" s="1" t="s">
        <v>70</v>
      </c>
      <c r="BB8208" s="1" t="s">
        <v>70</v>
      </c>
      <c r="BC8208" s="1" t="s">
        <v>69</v>
      </c>
      <c r="BD8208" s="1" t="s">
        <v>70</v>
      </c>
      <c r="BE8208" s="1" t="s">
        <v>70</v>
      </c>
      <c r="BF8208" s="1" t="s">
        <v>70</v>
      </c>
      <c r="BG8208" s="3">
        <v>42195.7125</v>
      </c>
    </row>
    <row r="8209">
      <c r="A8209" s="1">
        <v>1002775.0</v>
      </c>
      <c r="B8209" s="1" t="s">
        <v>34483</v>
      </c>
      <c r="C8209" s="2" t="s">
        <v>34484</v>
      </c>
      <c r="D8209" s="2" t="s">
        <v>34485</v>
      </c>
      <c r="H8209" s="1" t="s">
        <v>24843</v>
      </c>
      <c r="I8209" s="1" t="s">
        <v>1692</v>
      </c>
      <c r="J8209" s="1" t="s">
        <v>1692</v>
      </c>
      <c r="K8209" s="1" t="s">
        <v>64</v>
      </c>
      <c r="L8209" s="1">
        <v>5201.0</v>
      </c>
      <c r="M8209" s="1" t="s">
        <v>849</v>
      </c>
      <c r="N8209" s="1" t="s">
        <v>2490</v>
      </c>
      <c r="O8209" s="1" t="s">
        <v>34486</v>
      </c>
      <c r="P8209" s="1" t="s">
        <v>2490</v>
      </c>
      <c r="U8209" s="1">
        <v>-73.198296</v>
      </c>
      <c r="V8209" s="1">
        <v>42.879425</v>
      </c>
      <c r="W8209" s="1" t="s">
        <v>392</v>
      </c>
      <c r="X8209" s="1" t="s">
        <v>69</v>
      </c>
      <c r="Y8209" s="1" t="s">
        <v>70</v>
      </c>
      <c r="Z8209" s="1" t="s">
        <v>70</v>
      </c>
      <c r="AA8209" s="1" t="s">
        <v>70</v>
      </c>
      <c r="AB8209" s="1" t="s">
        <v>69</v>
      </c>
      <c r="AC8209" s="1" t="s">
        <v>69</v>
      </c>
      <c r="AD8209" s="1" t="s">
        <v>69</v>
      </c>
      <c r="AE8209" s="1" t="s">
        <v>69</v>
      </c>
      <c r="AF8209" s="1" t="s">
        <v>69</v>
      </c>
      <c r="AG8209" s="1" t="s">
        <v>69</v>
      </c>
      <c r="AH8209" s="1" t="s">
        <v>69</v>
      </c>
      <c r="AI8209" s="1" t="s">
        <v>70</v>
      </c>
      <c r="AJ8209" s="1" t="s">
        <v>69</v>
      </c>
      <c r="AK8209" s="1" t="s">
        <v>69</v>
      </c>
      <c r="AL8209" s="1" t="s">
        <v>69</v>
      </c>
      <c r="AM8209" s="1" t="s">
        <v>69</v>
      </c>
      <c r="AN8209" s="1" t="s">
        <v>69</v>
      </c>
      <c r="AO8209" s="1" t="s">
        <v>69</v>
      </c>
      <c r="AP8209" s="1" t="s">
        <v>70</v>
      </c>
      <c r="AQ8209" s="1" t="s">
        <v>70</v>
      </c>
      <c r="AR8209" s="1" t="s">
        <v>69</v>
      </c>
      <c r="AS8209" s="1" t="s">
        <v>69</v>
      </c>
      <c r="AT8209" s="1" t="s">
        <v>69</v>
      </c>
      <c r="AU8209" s="1" t="s">
        <v>69</v>
      </c>
      <c r="AV8209" s="1" t="s">
        <v>70</v>
      </c>
      <c r="AW8209" s="1" t="s">
        <v>70</v>
      </c>
      <c r="AX8209" s="1" t="s">
        <v>70</v>
      </c>
      <c r="AY8209" s="1" t="s">
        <v>70</v>
      </c>
      <c r="AZ8209" s="1" t="s">
        <v>69</v>
      </c>
      <c r="BA8209" s="1" t="s">
        <v>70</v>
      </c>
      <c r="BB8209" s="1" t="s">
        <v>70</v>
      </c>
      <c r="BC8209" s="1" t="s">
        <v>70</v>
      </c>
      <c r="BD8209" s="1" t="s">
        <v>70</v>
      </c>
      <c r="BE8209" s="1" t="s">
        <v>70</v>
      </c>
      <c r="BF8209" s="1" t="s">
        <v>70</v>
      </c>
      <c r="BG8209" s="3">
        <v>41751.850694444445</v>
      </c>
    </row>
    <row r="8210">
      <c r="A8210" s="1">
        <v>1010245.0</v>
      </c>
      <c r="B8210" s="1" t="s">
        <v>34487</v>
      </c>
      <c r="D8210" s="2" t="s">
        <v>34488</v>
      </c>
      <c r="H8210" s="1" t="s">
        <v>34489</v>
      </c>
      <c r="I8210" s="1" t="s">
        <v>34490</v>
      </c>
      <c r="J8210" s="1" t="s">
        <v>6656</v>
      </c>
      <c r="K8210" s="1" t="s">
        <v>181</v>
      </c>
      <c r="L8210" s="1">
        <v>23337.0</v>
      </c>
      <c r="M8210" s="1" t="s">
        <v>20655</v>
      </c>
      <c r="N8210" s="1" t="s">
        <v>22532</v>
      </c>
      <c r="U8210" s="1">
        <v>-75.480171</v>
      </c>
      <c r="V8210" s="1">
        <v>37.93438</v>
      </c>
      <c r="X8210" s="1" t="s">
        <v>69</v>
      </c>
      <c r="Y8210" s="1" t="s">
        <v>70</v>
      </c>
      <c r="Z8210" s="1" t="s">
        <v>70</v>
      </c>
      <c r="AA8210" s="1" t="s">
        <v>70</v>
      </c>
      <c r="AB8210" s="1" t="s">
        <v>70</v>
      </c>
      <c r="AC8210" s="1" t="s">
        <v>80</v>
      </c>
      <c r="AD8210" s="1" t="s">
        <v>69</v>
      </c>
      <c r="AE8210" s="1" t="s">
        <v>69</v>
      </c>
      <c r="AF8210" s="1" t="s">
        <v>69</v>
      </c>
      <c r="AG8210" s="1" t="s">
        <v>70</v>
      </c>
      <c r="AH8210" s="1" t="s">
        <v>69</v>
      </c>
      <c r="AI8210" s="1" t="s">
        <v>69</v>
      </c>
      <c r="AJ8210" s="1" t="s">
        <v>70</v>
      </c>
      <c r="AK8210" s="1" t="s">
        <v>69</v>
      </c>
      <c r="AL8210" s="1" t="s">
        <v>69</v>
      </c>
      <c r="AM8210" s="1" t="s">
        <v>69</v>
      </c>
      <c r="AN8210" s="1" t="s">
        <v>70</v>
      </c>
      <c r="AO8210" s="1" t="s">
        <v>70</v>
      </c>
      <c r="AP8210" s="1" t="s">
        <v>70</v>
      </c>
      <c r="AQ8210" s="1" t="s">
        <v>70</v>
      </c>
      <c r="AR8210" s="1" t="s">
        <v>69</v>
      </c>
      <c r="AS8210" s="1" t="s">
        <v>69</v>
      </c>
      <c r="AT8210" s="1" t="s">
        <v>69</v>
      </c>
      <c r="AU8210" s="1" t="s">
        <v>69</v>
      </c>
      <c r="AV8210" s="1" t="s">
        <v>69</v>
      </c>
      <c r="AW8210" s="1" t="s">
        <v>70</v>
      </c>
      <c r="AX8210" s="1" t="s">
        <v>70</v>
      </c>
      <c r="AY8210" s="1" t="s">
        <v>70</v>
      </c>
      <c r="AZ8210" s="1" t="s">
        <v>69</v>
      </c>
      <c r="BA8210" s="1" t="s">
        <v>70</v>
      </c>
      <c r="BB8210" s="1" t="s">
        <v>70</v>
      </c>
      <c r="BC8210" s="1" t="s">
        <v>70</v>
      </c>
      <c r="BD8210" s="1" t="s">
        <v>69</v>
      </c>
      <c r="BE8210" s="1" t="s">
        <v>70</v>
      </c>
      <c r="BF8210" s="1" t="s">
        <v>70</v>
      </c>
      <c r="BG8210" s="3">
        <v>42548.54236111111</v>
      </c>
    </row>
    <row r="8211">
      <c r="A8211" s="1">
        <v>1002850.0</v>
      </c>
      <c r="B8211" s="1" t="s">
        <v>34491</v>
      </c>
      <c r="C8211" s="2" t="s">
        <v>34492</v>
      </c>
      <c r="D8211" s="2" t="s">
        <v>34493</v>
      </c>
      <c r="H8211" s="1" t="s">
        <v>34494</v>
      </c>
      <c r="I8211" s="1" t="s">
        <v>34495</v>
      </c>
      <c r="J8211" s="1" t="s">
        <v>20105</v>
      </c>
      <c r="K8211" s="1" t="s">
        <v>148</v>
      </c>
      <c r="L8211" s="1">
        <v>97846.0</v>
      </c>
      <c r="M8211" s="1" t="s">
        <v>8543</v>
      </c>
      <c r="N8211" s="1" t="s">
        <v>1221</v>
      </c>
      <c r="U8211" s="1">
        <v>-117.23022</v>
      </c>
      <c r="V8211" s="1">
        <v>45.353397</v>
      </c>
      <c r="W8211" s="1" t="s">
        <v>548</v>
      </c>
      <c r="X8211" s="1" t="s">
        <v>69</v>
      </c>
      <c r="Y8211" s="1" t="s">
        <v>69</v>
      </c>
      <c r="Z8211" s="1" t="s">
        <v>69</v>
      </c>
      <c r="AA8211" s="1" t="s">
        <v>69</v>
      </c>
      <c r="AB8211" s="1" t="s">
        <v>69</v>
      </c>
      <c r="AC8211" s="1" t="s">
        <v>80</v>
      </c>
      <c r="AD8211" s="1" t="s">
        <v>69</v>
      </c>
      <c r="AE8211" s="1" t="s">
        <v>70</v>
      </c>
      <c r="AF8211" s="1" t="s">
        <v>69</v>
      </c>
      <c r="AG8211" s="1" t="s">
        <v>69</v>
      </c>
      <c r="AH8211" s="1" t="s">
        <v>69</v>
      </c>
      <c r="AI8211" s="1" t="s">
        <v>70</v>
      </c>
      <c r="AJ8211" s="1" t="s">
        <v>69</v>
      </c>
      <c r="AK8211" s="1" t="s">
        <v>69</v>
      </c>
      <c r="AL8211" s="1" t="s">
        <v>69</v>
      </c>
      <c r="AM8211" s="1" t="s">
        <v>69</v>
      </c>
      <c r="AN8211" s="1" t="s">
        <v>70</v>
      </c>
      <c r="AO8211" s="1" t="s">
        <v>69</v>
      </c>
      <c r="AP8211" s="1" t="s">
        <v>70</v>
      </c>
      <c r="AQ8211" s="1" t="s">
        <v>70</v>
      </c>
      <c r="AR8211" s="1" t="s">
        <v>69</v>
      </c>
      <c r="AS8211" s="1" t="s">
        <v>69</v>
      </c>
      <c r="AT8211" s="1" t="s">
        <v>69</v>
      </c>
      <c r="AU8211" s="1" t="s">
        <v>69</v>
      </c>
      <c r="AV8211" s="1" t="s">
        <v>70</v>
      </c>
      <c r="AW8211" s="1" t="s">
        <v>69</v>
      </c>
      <c r="AX8211" s="1" t="s">
        <v>70</v>
      </c>
      <c r="AY8211" s="1" t="s">
        <v>70</v>
      </c>
      <c r="AZ8211" s="1" t="s">
        <v>69</v>
      </c>
      <c r="BA8211" s="1" t="s">
        <v>70</v>
      </c>
      <c r="BB8211" s="1" t="s">
        <v>70</v>
      </c>
      <c r="BC8211" s="1" t="s">
        <v>70</v>
      </c>
      <c r="BD8211" s="1" t="s">
        <v>70</v>
      </c>
      <c r="BE8211" s="1" t="s">
        <v>70</v>
      </c>
      <c r="BF8211" s="1" t="s">
        <v>70</v>
      </c>
      <c r="BG8211" s="3">
        <v>41757.580555555556</v>
      </c>
    </row>
    <row r="8212">
      <c r="A8212" s="1">
        <v>1005882.0</v>
      </c>
      <c r="B8212" s="1" t="s">
        <v>34496</v>
      </c>
      <c r="C8212" s="2" t="s">
        <v>18725</v>
      </c>
      <c r="D8212" s="2" t="s">
        <v>34497</v>
      </c>
      <c r="E8212" s="2" t="s">
        <v>34498</v>
      </c>
      <c r="G8212" s="2" t="s">
        <v>34499</v>
      </c>
      <c r="H8212" s="1" t="s">
        <v>34500</v>
      </c>
      <c r="I8212" s="1" t="s">
        <v>9271</v>
      </c>
      <c r="J8212" s="1" t="s">
        <v>4193</v>
      </c>
      <c r="K8212" s="1" t="s">
        <v>656</v>
      </c>
      <c r="L8212" s="1">
        <v>94596.0</v>
      </c>
      <c r="M8212" s="1" t="s">
        <v>25401</v>
      </c>
      <c r="N8212" s="1" t="s">
        <v>415</v>
      </c>
      <c r="U8212" s="1">
        <v>-122.06355</v>
      </c>
      <c r="V8212" s="1">
        <v>37.902615</v>
      </c>
      <c r="W8212" s="1" t="s">
        <v>548</v>
      </c>
      <c r="X8212" s="1" t="s">
        <v>69</v>
      </c>
      <c r="Y8212" s="1" t="s">
        <v>69</v>
      </c>
      <c r="Z8212" s="1" t="s">
        <v>70</v>
      </c>
      <c r="AA8212" s="1" t="s">
        <v>69</v>
      </c>
      <c r="AB8212" s="1" t="s">
        <v>69</v>
      </c>
      <c r="AC8212" s="1" t="s">
        <v>69</v>
      </c>
      <c r="AD8212" s="1" t="s">
        <v>69</v>
      </c>
      <c r="AE8212" s="1" t="s">
        <v>69</v>
      </c>
      <c r="AF8212" s="1" t="s">
        <v>69</v>
      </c>
      <c r="AG8212" s="1" t="s">
        <v>69</v>
      </c>
      <c r="AH8212" s="1" t="s">
        <v>69</v>
      </c>
      <c r="AI8212" s="1" t="s">
        <v>69</v>
      </c>
      <c r="AJ8212" s="1" t="s">
        <v>69</v>
      </c>
      <c r="AK8212" s="1" t="s">
        <v>69</v>
      </c>
      <c r="AL8212" s="1" t="s">
        <v>69</v>
      </c>
      <c r="AM8212" s="1" t="s">
        <v>70</v>
      </c>
      <c r="AN8212" s="1" t="s">
        <v>70</v>
      </c>
      <c r="AO8212" s="1" t="s">
        <v>69</v>
      </c>
      <c r="AP8212" s="1" t="s">
        <v>70</v>
      </c>
      <c r="AQ8212" s="1" t="s">
        <v>69</v>
      </c>
      <c r="AR8212" s="1" t="s">
        <v>69</v>
      </c>
      <c r="AS8212" s="1" t="s">
        <v>69</v>
      </c>
      <c r="AT8212" s="1" t="s">
        <v>69</v>
      </c>
      <c r="AU8212" s="1" t="s">
        <v>69</v>
      </c>
      <c r="AV8212" s="1" t="s">
        <v>69</v>
      </c>
      <c r="AW8212" s="1" t="s">
        <v>69</v>
      </c>
      <c r="AX8212" s="1" t="s">
        <v>69</v>
      </c>
      <c r="AY8212" s="1" t="s">
        <v>70</v>
      </c>
      <c r="AZ8212" s="1" t="s">
        <v>69</v>
      </c>
      <c r="BA8212" s="1" t="s">
        <v>69</v>
      </c>
      <c r="BB8212" s="1" t="s">
        <v>70</v>
      </c>
      <c r="BC8212" s="1" t="s">
        <v>70</v>
      </c>
      <c r="BD8212" s="1" t="s">
        <v>70</v>
      </c>
      <c r="BE8212" s="1" t="s">
        <v>70</v>
      </c>
      <c r="BF8212" s="1" t="s">
        <v>70</v>
      </c>
      <c r="BG8212" s="3">
        <v>41729.674305555556</v>
      </c>
    </row>
    <row r="8213">
      <c r="A8213" s="1">
        <v>1007847.0</v>
      </c>
      <c r="B8213" s="1" t="s">
        <v>34501</v>
      </c>
      <c r="H8213" s="1" t="s">
        <v>34502</v>
      </c>
      <c r="I8213" s="1" t="s">
        <v>34503</v>
      </c>
      <c r="J8213" s="1" t="s">
        <v>34504</v>
      </c>
      <c r="K8213" s="1" t="s">
        <v>1630</v>
      </c>
      <c r="U8213" s="1">
        <v>-90.959099</v>
      </c>
      <c r="V8213" s="1">
        <v>36.071098</v>
      </c>
      <c r="X8213" s="1" t="s">
        <v>70</v>
      </c>
      <c r="Y8213" s="1" t="s">
        <v>70</v>
      </c>
      <c r="Z8213" s="1" t="s">
        <v>70</v>
      </c>
      <c r="AA8213" s="1" t="s">
        <v>70</v>
      </c>
      <c r="AB8213" s="1" t="s">
        <v>70</v>
      </c>
      <c r="AC8213" s="1" t="s">
        <v>80</v>
      </c>
      <c r="BG8213" s="1">
        <v>2011.0</v>
      </c>
    </row>
    <row r="8214">
      <c r="A8214" s="1">
        <v>1000435.0</v>
      </c>
      <c r="B8214" s="1" t="s">
        <v>34505</v>
      </c>
      <c r="C8214" s="2" t="s">
        <v>34506</v>
      </c>
      <c r="D8214" s="2" t="s">
        <v>34507</v>
      </c>
      <c r="H8214" s="1" t="s">
        <v>20454</v>
      </c>
      <c r="I8214" s="1" t="s">
        <v>34508</v>
      </c>
      <c r="J8214" s="1" t="s">
        <v>1626</v>
      </c>
      <c r="K8214" s="1" t="s">
        <v>230</v>
      </c>
      <c r="L8214" s="1">
        <v>67156.0</v>
      </c>
      <c r="M8214" s="1" t="s">
        <v>2904</v>
      </c>
      <c r="N8214" s="1" t="s">
        <v>10159</v>
      </c>
      <c r="U8214" s="1">
        <v>-96.998001</v>
      </c>
      <c r="V8214" s="1">
        <v>37.247154</v>
      </c>
      <c r="X8214" s="1" t="s">
        <v>69</v>
      </c>
      <c r="Y8214" s="1" t="s">
        <v>70</v>
      </c>
      <c r="Z8214" s="1" t="s">
        <v>70</v>
      </c>
      <c r="AA8214" s="1" t="s">
        <v>69</v>
      </c>
      <c r="AB8214" s="1" t="s">
        <v>70</v>
      </c>
      <c r="AC8214" s="1" t="s">
        <v>80</v>
      </c>
      <c r="AD8214" s="1" t="s">
        <v>69</v>
      </c>
      <c r="AE8214" s="1" t="s">
        <v>70</v>
      </c>
      <c r="AF8214" s="1" t="s">
        <v>69</v>
      </c>
      <c r="AG8214" s="1" t="s">
        <v>69</v>
      </c>
      <c r="AH8214" s="1" t="s">
        <v>69</v>
      </c>
      <c r="AI8214" s="1" t="s">
        <v>70</v>
      </c>
      <c r="AJ8214" s="1" t="s">
        <v>69</v>
      </c>
      <c r="AK8214" s="1" t="s">
        <v>69</v>
      </c>
      <c r="AL8214" s="1" t="s">
        <v>69</v>
      </c>
      <c r="AM8214" s="1" t="s">
        <v>69</v>
      </c>
      <c r="AN8214" s="1" t="s">
        <v>70</v>
      </c>
      <c r="AO8214" s="1" t="s">
        <v>69</v>
      </c>
      <c r="AP8214" s="1" t="s">
        <v>70</v>
      </c>
      <c r="AQ8214" s="1" t="s">
        <v>69</v>
      </c>
      <c r="AR8214" s="1" t="s">
        <v>69</v>
      </c>
      <c r="AS8214" s="1" t="s">
        <v>70</v>
      </c>
      <c r="AT8214" s="1" t="s">
        <v>70</v>
      </c>
      <c r="AU8214" s="1" t="s">
        <v>69</v>
      </c>
      <c r="AV8214" s="1" t="s">
        <v>70</v>
      </c>
      <c r="AW8214" s="1" t="s">
        <v>70</v>
      </c>
      <c r="AX8214" s="1" t="s">
        <v>69</v>
      </c>
      <c r="AY8214" s="1" t="s">
        <v>70</v>
      </c>
      <c r="AZ8214" s="1" t="s">
        <v>69</v>
      </c>
      <c r="BA8214" s="1" t="s">
        <v>70</v>
      </c>
      <c r="BB8214" s="1" t="s">
        <v>70</v>
      </c>
      <c r="BC8214" s="1" t="s">
        <v>70</v>
      </c>
      <c r="BD8214" s="1" t="s">
        <v>69</v>
      </c>
      <c r="BE8214" s="1" t="s">
        <v>70</v>
      </c>
      <c r="BF8214" s="1" t="s">
        <v>70</v>
      </c>
      <c r="BG8214" s="3">
        <v>42548.92847222222</v>
      </c>
    </row>
    <row r="8215">
      <c r="A8215" s="1">
        <v>1003769.0</v>
      </c>
      <c r="B8215" s="1" t="s">
        <v>34509</v>
      </c>
      <c r="C8215" s="2" t="s">
        <v>34510</v>
      </c>
      <c r="D8215" s="2" t="s">
        <v>34511</v>
      </c>
      <c r="H8215" s="1" t="s">
        <v>34512</v>
      </c>
      <c r="I8215" s="1" t="s">
        <v>34513</v>
      </c>
      <c r="J8215" s="1" t="s">
        <v>27665</v>
      </c>
      <c r="K8215" s="1" t="s">
        <v>2478</v>
      </c>
      <c r="L8215" s="1">
        <v>3608.0</v>
      </c>
      <c r="M8215" s="1" t="s">
        <v>126</v>
      </c>
      <c r="N8215" s="1" t="s">
        <v>6651</v>
      </c>
      <c r="U8215" s="1">
        <v>-72.428078</v>
      </c>
      <c r="V8215" s="1">
        <v>43.079231</v>
      </c>
      <c r="W8215" s="1" t="s">
        <v>392</v>
      </c>
      <c r="X8215" s="1" t="s">
        <v>69</v>
      </c>
      <c r="Y8215" s="1" t="s">
        <v>70</v>
      </c>
      <c r="Z8215" s="1" t="s">
        <v>70</v>
      </c>
      <c r="AA8215" s="1" t="s">
        <v>70</v>
      </c>
      <c r="AB8215" s="1" t="s">
        <v>69</v>
      </c>
      <c r="AC8215" s="1" t="s">
        <v>69</v>
      </c>
      <c r="BG8215" s="3">
        <v>41728.26527777778</v>
      </c>
    </row>
    <row r="8216">
      <c r="A8216" s="1">
        <v>1003768.0</v>
      </c>
      <c r="B8216" s="1" t="s">
        <v>34514</v>
      </c>
      <c r="C8216" s="2" t="s">
        <v>34510</v>
      </c>
      <c r="D8216" s="2" t="s">
        <v>34511</v>
      </c>
      <c r="H8216" s="1" t="s">
        <v>34515</v>
      </c>
      <c r="I8216" s="1" t="s">
        <v>34513</v>
      </c>
      <c r="J8216" s="1" t="s">
        <v>27665</v>
      </c>
      <c r="K8216" s="1" t="s">
        <v>2478</v>
      </c>
      <c r="L8216" s="1">
        <v>3608.0</v>
      </c>
      <c r="M8216" s="1" t="s">
        <v>34516</v>
      </c>
      <c r="N8216" s="1" t="s">
        <v>34517</v>
      </c>
      <c r="O8216" s="1" t="s">
        <v>3913</v>
      </c>
      <c r="P8216" s="1" t="s">
        <v>5800</v>
      </c>
      <c r="U8216" s="1">
        <v>-72.428612</v>
      </c>
      <c r="V8216" s="1">
        <v>43.079327</v>
      </c>
      <c r="W8216" s="1" t="s">
        <v>392</v>
      </c>
      <c r="X8216" s="1" t="s">
        <v>69</v>
      </c>
      <c r="Y8216" s="1" t="s">
        <v>70</v>
      </c>
      <c r="Z8216" s="1" t="s">
        <v>70</v>
      </c>
      <c r="AA8216" s="1" t="s">
        <v>70</v>
      </c>
      <c r="AB8216" s="1" t="s">
        <v>70</v>
      </c>
      <c r="AC8216" s="1" t="s">
        <v>69</v>
      </c>
      <c r="AD8216" s="1" t="s">
        <v>69</v>
      </c>
      <c r="AE8216" s="1" t="s">
        <v>69</v>
      </c>
      <c r="AF8216" s="1" t="s">
        <v>69</v>
      </c>
      <c r="AG8216" s="1" t="s">
        <v>70</v>
      </c>
      <c r="AH8216" s="1" t="s">
        <v>69</v>
      </c>
      <c r="AI8216" s="1" t="s">
        <v>70</v>
      </c>
      <c r="AJ8216" s="1" t="s">
        <v>69</v>
      </c>
      <c r="AK8216" s="1" t="s">
        <v>69</v>
      </c>
      <c r="AL8216" s="1" t="s">
        <v>70</v>
      </c>
      <c r="AM8216" s="1" t="s">
        <v>69</v>
      </c>
      <c r="AN8216" s="1" t="s">
        <v>69</v>
      </c>
      <c r="AO8216" s="1" t="s">
        <v>69</v>
      </c>
      <c r="AP8216" s="1" t="s">
        <v>70</v>
      </c>
      <c r="AQ8216" s="1" t="s">
        <v>70</v>
      </c>
      <c r="AR8216" s="1" t="s">
        <v>70</v>
      </c>
      <c r="AS8216" s="1" t="s">
        <v>69</v>
      </c>
      <c r="AT8216" s="1" t="s">
        <v>69</v>
      </c>
      <c r="AU8216" s="1" t="s">
        <v>69</v>
      </c>
      <c r="AV8216" s="1" t="s">
        <v>70</v>
      </c>
      <c r="AW8216" s="1" t="s">
        <v>69</v>
      </c>
      <c r="AX8216" s="1" t="s">
        <v>70</v>
      </c>
      <c r="AY8216" s="1" t="s">
        <v>70</v>
      </c>
      <c r="AZ8216" s="1" t="s">
        <v>70</v>
      </c>
      <c r="BA8216" s="1" t="s">
        <v>70</v>
      </c>
      <c r="BB8216" s="1" t="s">
        <v>70</v>
      </c>
      <c r="BC8216" s="1" t="s">
        <v>70</v>
      </c>
      <c r="BD8216" s="1" t="s">
        <v>70</v>
      </c>
      <c r="BE8216" s="1" t="s">
        <v>70</v>
      </c>
      <c r="BF8216" s="1" t="s">
        <v>70</v>
      </c>
      <c r="BG8216" s="3">
        <v>41036.48263888889</v>
      </c>
    </row>
    <row r="8217">
      <c r="A8217" s="1">
        <v>1012452.0</v>
      </c>
      <c r="B8217" s="1" t="s">
        <v>34518</v>
      </c>
      <c r="C8217" s="2" t="s">
        <v>34519</v>
      </c>
      <c r="D8217" s="2" t="s">
        <v>34520</v>
      </c>
      <c r="E8217" s="1" t="s">
        <v>34521</v>
      </c>
      <c r="H8217" s="1" t="s">
        <v>34522</v>
      </c>
      <c r="I8217" s="1" t="s">
        <v>34513</v>
      </c>
      <c r="J8217" s="1" t="s">
        <v>4090</v>
      </c>
      <c r="K8217" s="1" t="s">
        <v>488</v>
      </c>
      <c r="L8217" s="1">
        <v>2081.0</v>
      </c>
      <c r="M8217" s="1" t="s">
        <v>34523</v>
      </c>
      <c r="N8217" s="1" t="s">
        <v>28547</v>
      </c>
      <c r="U8217" s="1">
        <v>-71.244385</v>
      </c>
      <c r="V8217" s="1">
        <v>42.154785</v>
      </c>
      <c r="X8217" s="1" t="s">
        <v>69</v>
      </c>
      <c r="Y8217" s="1" t="s">
        <v>69</v>
      </c>
      <c r="Z8217" s="1" t="s">
        <v>70</v>
      </c>
      <c r="AA8217" s="1" t="s">
        <v>69</v>
      </c>
      <c r="AB8217" s="1" t="s">
        <v>70</v>
      </c>
      <c r="AC8217" s="1" t="s">
        <v>80</v>
      </c>
      <c r="AD8217" s="1" t="s">
        <v>69</v>
      </c>
      <c r="AE8217" s="1" t="s">
        <v>70</v>
      </c>
      <c r="AF8217" s="1" t="s">
        <v>69</v>
      </c>
      <c r="AG8217" s="1" t="s">
        <v>70</v>
      </c>
      <c r="AH8217" s="1" t="s">
        <v>70</v>
      </c>
      <c r="AI8217" s="1" t="s">
        <v>70</v>
      </c>
      <c r="AJ8217" s="1" t="s">
        <v>69</v>
      </c>
      <c r="AK8217" s="1" t="s">
        <v>69</v>
      </c>
      <c r="AL8217" s="1" t="s">
        <v>69</v>
      </c>
      <c r="AM8217" s="1" t="s">
        <v>69</v>
      </c>
      <c r="AN8217" s="1" t="s">
        <v>69</v>
      </c>
      <c r="AO8217" s="1" t="s">
        <v>70</v>
      </c>
      <c r="AP8217" s="1" t="s">
        <v>70</v>
      </c>
      <c r="AQ8217" s="1" t="s">
        <v>70</v>
      </c>
      <c r="AR8217" s="1" t="s">
        <v>69</v>
      </c>
      <c r="AS8217" s="1" t="s">
        <v>70</v>
      </c>
      <c r="AT8217" s="1" t="s">
        <v>69</v>
      </c>
      <c r="AU8217" s="1" t="s">
        <v>69</v>
      </c>
      <c r="AV8217" s="1" t="s">
        <v>70</v>
      </c>
      <c r="AW8217" s="1" t="s">
        <v>70</v>
      </c>
      <c r="AX8217" s="1" t="s">
        <v>69</v>
      </c>
      <c r="AY8217" s="1" t="s">
        <v>70</v>
      </c>
      <c r="AZ8217" s="1" t="s">
        <v>69</v>
      </c>
      <c r="BA8217" s="1" t="s">
        <v>70</v>
      </c>
      <c r="BB8217" s="1" t="s">
        <v>70</v>
      </c>
      <c r="BC8217" s="1" t="s">
        <v>70</v>
      </c>
      <c r="BD8217" s="1" t="s">
        <v>69</v>
      </c>
      <c r="BE8217" s="1" t="s">
        <v>70</v>
      </c>
      <c r="BF8217" s="1" t="s">
        <v>70</v>
      </c>
      <c r="BG8217" s="3">
        <v>42562.839583333334</v>
      </c>
    </row>
    <row r="8218">
      <c r="A8218" s="1">
        <v>1010157.0</v>
      </c>
      <c r="B8218" s="1" t="s">
        <v>34524</v>
      </c>
      <c r="H8218" s="1" t="s">
        <v>6106</v>
      </c>
      <c r="I8218" s="1" t="s">
        <v>30408</v>
      </c>
      <c r="J8218" s="1" t="s">
        <v>13819</v>
      </c>
      <c r="K8218" s="1" t="s">
        <v>349</v>
      </c>
      <c r="L8218" s="1">
        <v>81089.0</v>
      </c>
      <c r="M8218" s="1" t="s">
        <v>34525</v>
      </c>
      <c r="N8218" s="1" t="s">
        <v>1859</v>
      </c>
      <c r="U8218" s="1">
        <v>-104.7809</v>
      </c>
      <c r="V8218" s="1">
        <v>37.623692</v>
      </c>
      <c r="W8218" s="1" t="s">
        <v>136</v>
      </c>
      <c r="X8218" s="1" t="s">
        <v>70</v>
      </c>
      <c r="Y8218" s="1" t="s">
        <v>70</v>
      </c>
      <c r="Z8218" s="1" t="s">
        <v>70</v>
      </c>
      <c r="AA8218" s="1" t="s">
        <v>70</v>
      </c>
      <c r="AB8218" s="1" t="s">
        <v>69</v>
      </c>
      <c r="AC8218" s="1" t="s">
        <v>80</v>
      </c>
      <c r="AD8218" s="1" t="s">
        <v>69</v>
      </c>
      <c r="AE8218" s="1" t="s">
        <v>69</v>
      </c>
      <c r="AF8218" s="1" t="s">
        <v>69</v>
      </c>
      <c r="AG8218" s="1" t="s">
        <v>69</v>
      </c>
      <c r="AH8218" s="1" t="s">
        <v>69</v>
      </c>
      <c r="AI8218" s="1" t="s">
        <v>70</v>
      </c>
      <c r="AJ8218" s="1" t="s">
        <v>69</v>
      </c>
      <c r="AK8218" s="1" t="s">
        <v>69</v>
      </c>
      <c r="AL8218" s="1" t="s">
        <v>69</v>
      </c>
      <c r="AM8218" s="1" t="s">
        <v>69</v>
      </c>
      <c r="AN8218" s="1" t="s">
        <v>70</v>
      </c>
      <c r="AO8218" s="1" t="s">
        <v>70</v>
      </c>
      <c r="AP8218" s="1" t="s">
        <v>70</v>
      </c>
      <c r="AQ8218" s="1" t="s">
        <v>70</v>
      </c>
      <c r="AR8218" s="1" t="s">
        <v>69</v>
      </c>
      <c r="AS8218" s="1" t="s">
        <v>70</v>
      </c>
      <c r="AT8218" s="1" t="s">
        <v>69</v>
      </c>
      <c r="AU8218" s="1" t="s">
        <v>69</v>
      </c>
      <c r="AV8218" s="1" t="s">
        <v>70</v>
      </c>
      <c r="AW8218" s="1" t="s">
        <v>70</v>
      </c>
      <c r="AX8218" s="1" t="s">
        <v>69</v>
      </c>
      <c r="AY8218" s="1" t="s">
        <v>70</v>
      </c>
      <c r="AZ8218" s="1" t="s">
        <v>69</v>
      </c>
      <c r="BA8218" s="1" t="s">
        <v>70</v>
      </c>
      <c r="BB8218" s="1" t="s">
        <v>69</v>
      </c>
      <c r="BC8218" s="1" t="s">
        <v>70</v>
      </c>
      <c r="BD8218" s="1" t="s">
        <v>70</v>
      </c>
      <c r="BE8218" s="1" t="s">
        <v>70</v>
      </c>
      <c r="BF8218" s="1" t="s">
        <v>70</v>
      </c>
      <c r="BG8218" s="3">
        <v>41776.498611111114</v>
      </c>
    </row>
    <row r="8219">
      <c r="A8219" s="1">
        <v>1002317.0</v>
      </c>
      <c r="B8219" s="1" t="s">
        <v>34526</v>
      </c>
      <c r="H8219" s="1" t="s">
        <v>34527</v>
      </c>
      <c r="I8219" s="1" t="s">
        <v>7565</v>
      </c>
      <c r="J8219" s="1" t="s">
        <v>7566</v>
      </c>
      <c r="K8219" s="1" t="s">
        <v>85</v>
      </c>
      <c r="L8219" s="1">
        <v>29488.0</v>
      </c>
      <c r="U8219" s="1">
        <v>-80.664398</v>
      </c>
      <c r="V8219" s="1">
        <v>32.902802</v>
      </c>
      <c r="X8219" s="1" t="s">
        <v>70</v>
      </c>
      <c r="Y8219" s="1" t="s">
        <v>70</v>
      </c>
      <c r="Z8219" s="1" t="s">
        <v>70</v>
      </c>
      <c r="AA8219" s="1" t="s">
        <v>70</v>
      </c>
      <c r="AB8219" s="1" t="s">
        <v>70</v>
      </c>
      <c r="AC8219" s="1" t="s">
        <v>80</v>
      </c>
      <c r="BG8219" s="4">
        <v>40323.714583333334</v>
      </c>
    </row>
    <row r="8220">
      <c r="A8220" s="1">
        <v>1012435.0</v>
      </c>
      <c r="B8220" s="1" t="s">
        <v>34528</v>
      </c>
      <c r="C8220" s="2" t="s">
        <v>34529</v>
      </c>
      <c r="D8220" s="2" t="s">
        <v>34530</v>
      </c>
      <c r="E8220" s="2" t="s">
        <v>34531</v>
      </c>
      <c r="H8220" s="1" t="s">
        <v>34532</v>
      </c>
      <c r="I8220" s="1" t="s">
        <v>34533</v>
      </c>
      <c r="J8220" s="1" t="s">
        <v>545</v>
      </c>
      <c r="K8220" s="1" t="s">
        <v>488</v>
      </c>
      <c r="L8220" s="1">
        <v>2452.0</v>
      </c>
      <c r="M8220" s="1" t="s">
        <v>34534</v>
      </c>
      <c r="N8220" s="1" t="s">
        <v>34535</v>
      </c>
      <c r="U8220" s="1">
        <v>-71.236305</v>
      </c>
      <c r="V8220" s="1">
        <v>42.378468</v>
      </c>
      <c r="X8220" s="1" t="s">
        <v>69</v>
      </c>
      <c r="Y8220" s="1" t="s">
        <v>69</v>
      </c>
      <c r="Z8220" s="1" t="s">
        <v>70</v>
      </c>
      <c r="AA8220" s="1" t="s">
        <v>69</v>
      </c>
      <c r="AB8220" s="1" t="s">
        <v>69</v>
      </c>
      <c r="AC8220" s="1" t="s">
        <v>69</v>
      </c>
      <c r="AD8220" s="1" t="s">
        <v>69</v>
      </c>
      <c r="AE8220" s="1" t="s">
        <v>69</v>
      </c>
      <c r="AF8220" s="1" t="s">
        <v>69</v>
      </c>
      <c r="AG8220" s="1" t="s">
        <v>69</v>
      </c>
      <c r="AH8220" s="1" t="s">
        <v>69</v>
      </c>
      <c r="AI8220" s="1" t="s">
        <v>69</v>
      </c>
      <c r="AJ8220" s="1" t="s">
        <v>69</v>
      </c>
      <c r="AK8220" s="1" t="s">
        <v>69</v>
      </c>
      <c r="AL8220" s="1" t="s">
        <v>69</v>
      </c>
      <c r="AM8220" s="1" t="s">
        <v>69</v>
      </c>
      <c r="AN8220" s="1" t="s">
        <v>69</v>
      </c>
      <c r="AO8220" s="1" t="s">
        <v>69</v>
      </c>
      <c r="AP8220" s="1" t="s">
        <v>70</v>
      </c>
      <c r="AQ8220" s="1" t="s">
        <v>69</v>
      </c>
      <c r="AR8220" s="1" t="s">
        <v>69</v>
      </c>
      <c r="AS8220" s="1" t="s">
        <v>69</v>
      </c>
      <c r="AT8220" s="1" t="s">
        <v>69</v>
      </c>
      <c r="AU8220" s="1" t="s">
        <v>69</v>
      </c>
      <c r="AV8220" s="1" t="s">
        <v>70</v>
      </c>
      <c r="AW8220" s="1" t="s">
        <v>69</v>
      </c>
      <c r="AX8220" s="1" t="s">
        <v>69</v>
      </c>
      <c r="AY8220" s="1" t="s">
        <v>70</v>
      </c>
      <c r="AZ8220" s="1" t="s">
        <v>69</v>
      </c>
      <c r="BA8220" s="1" t="s">
        <v>70</v>
      </c>
      <c r="BB8220" s="1" t="s">
        <v>69</v>
      </c>
      <c r="BC8220" s="1" t="s">
        <v>70</v>
      </c>
      <c r="BD8220" s="1" t="s">
        <v>69</v>
      </c>
      <c r="BE8220" s="1" t="s">
        <v>70</v>
      </c>
      <c r="BF8220" s="1" t="s">
        <v>70</v>
      </c>
      <c r="BG8220" s="3">
        <v>42562.572916666664</v>
      </c>
    </row>
    <row r="8221">
      <c r="A8221" s="1">
        <v>1007333.0</v>
      </c>
      <c r="B8221" s="1" t="s">
        <v>34536</v>
      </c>
      <c r="H8221" s="1" t="s">
        <v>34537</v>
      </c>
      <c r="I8221" s="1" t="s">
        <v>34538</v>
      </c>
      <c r="J8221" s="1" t="s">
        <v>294</v>
      </c>
      <c r="K8221" s="1" t="s">
        <v>211</v>
      </c>
      <c r="L8221" s="1">
        <v>32433.0</v>
      </c>
      <c r="U8221" s="1">
        <v>-86.204201</v>
      </c>
      <c r="V8221" s="1">
        <v>30.861799</v>
      </c>
      <c r="X8221" s="1" t="s">
        <v>70</v>
      </c>
      <c r="Y8221" s="1" t="s">
        <v>70</v>
      </c>
      <c r="Z8221" s="1" t="s">
        <v>70</v>
      </c>
      <c r="AA8221" s="1" t="s">
        <v>70</v>
      </c>
      <c r="AB8221" s="1" t="s">
        <v>70</v>
      </c>
      <c r="AC8221" s="1" t="s">
        <v>80</v>
      </c>
      <c r="BG8221" s="1">
        <v>2009.0</v>
      </c>
    </row>
    <row r="8222">
      <c r="A8222" s="1">
        <v>1001136.0</v>
      </c>
      <c r="B8222" s="1" t="s">
        <v>34539</v>
      </c>
      <c r="H8222" s="1" t="s">
        <v>34540</v>
      </c>
      <c r="I8222" s="1" t="s">
        <v>294</v>
      </c>
      <c r="J8222" s="1" t="s">
        <v>1235</v>
      </c>
      <c r="K8222" s="1" t="s">
        <v>881</v>
      </c>
      <c r="L8222" s="1">
        <v>25286.0</v>
      </c>
      <c r="M8222" s="1" t="s">
        <v>34037</v>
      </c>
      <c r="N8222" s="1" t="s">
        <v>3472</v>
      </c>
      <c r="U8222" s="1">
        <v>-81.40226</v>
      </c>
      <c r="V8222" s="1">
        <v>38.638496</v>
      </c>
      <c r="W8222" s="1" t="s">
        <v>392</v>
      </c>
      <c r="X8222" s="1" t="s">
        <v>69</v>
      </c>
      <c r="Y8222" s="1" t="s">
        <v>69</v>
      </c>
      <c r="Z8222" s="1" t="s">
        <v>70</v>
      </c>
      <c r="AA8222" s="1" t="s">
        <v>69</v>
      </c>
      <c r="AB8222" s="1" t="s">
        <v>69</v>
      </c>
      <c r="AC8222" s="1" t="s">
        <v>70</v>
      </c>
      <c r="AD8222" s="1" t="s">
        <v>69</v>
      </c>
      <c r="AE8222" s="1" t="s">
        <v>70</v>
      </c>
      <c r="AF8222" s="1" t="s">
        <v>69</v>
      </c>
      <c r="AG8222" s="1" t="s">
        <v>70</v>
      </c>
      <c r="AH8222" s="1" t="s">
        <v>69</v>
      </c>
      <c r="AI8222" s="1" t="s">
        <v>70</v>
      </c>
      <c r="AJ8222" s="1" t="s">
        <v>69</v>
      </c>
      <c r="AK8222" s="1" t="s">
        <v>69</v>
      </c>
      <c r="AL8222" s="1" t="s">
        <v>70</v>
      </c>
      <c r="AM8222" s="1" t="s">
        <v>69</v>
      </c>
      <c r="AN8222" s="1" t="s">
        <v>70</v>
      </c>
      <c r="AO8222" s="1" t="s">
        <v>70</v>
      </c>
      <c r="AP8222" s="1" t="s">
        <v>70</v>
      </c>
      <c r="AQ8222" s="1" t="s">
        <v>70</v>
      </c>
      <c r="AR8222" s="1" t="s">
        <v>69</v>
      </c>
      <c r="AS8222" s="1" t="s">
        <v>70</v>
      </c>
      <c r="AT8222" s="1" t="s">
        <v>70</v>
      </c>
      <c r="AU8222" s="1" t="s">
        <v>69</v>
      </c>
      <c r="AV8222" s="1" t="s">
        <v>70</v>
      </c>
      <c r="AW8222" s="1" t="s">
        <v>70</v>
      </c>
      <c r="AX8222" s="1" t="s">
        <v>70</v>
      </c>
      <c r="AY8222" s="1" t="s">
        <v>70</v>
      </c>
      <c r="AZ8222" s="1" t="s">
        <v>69</v>
      </c>
      <c r="BA8222" s="1" t="s">
        <v>70</v>
      </c>
      <c r="BB8222" s="1" t="s">
        <v>70</v>
      </c>
      <c r="BC8222" s="1" t="s">
        <v>70</v>
      </c>
      <c r="BD8222" s="1" t="s">
        <v>70</v>
      </c>
      <c r="BE8222" s="1" t="s">
        <v>70</v>
      </c>
      <c r="BF8222" s="1" t="s">
        <v>70</v>
      </c>
      <c r="BG8222" s="3">
        <v>41449.592361111114</v>
      </c>
    </row>
    <row r="8223">
      <c r="A8223" s="1">
        <v>1018512.0</v>
      </c>
      <c r="B8223" s="1" t="s">
        <v>34541</v>
      </c>
      <c r="C8223" s="2" t="s">
        <v>9194</v>
      </c>
      <c r="D8223" s="2" t="s">
        <v>34542</v>
      </c>
      <c r="H8223" s="1" t="s">
        <v>34543</v>
      </c>
      <c r="I8223" s="1" t="s">
        <v>294</v>
      </c>
      <c r="J8223" s="1" t="s">
        <v>125</v>
      </c>
      <c r="K8223" s="1" t="s">
        <v>96</v>
      </c>
      <c r="L8223" s="1">
        <v>13856.0</v>
      </c>
      <c r="M8223" s="1" t="s">
        <v>34544</v>
      </c>
      <c r="N8223" s="1" t="s">
        <v>1476</v>
      </c>
      <c r="U8223" s="1">
        <v>-75.131798</v>
      </c>
      <c r="V8223" s="1">
        <v>42.168095</v>
      </c>
      <c r="X8223" s="1" t="s">
        <v>69</v>
      </c>
      <c r="Y8223" s="1" t="s">
        <v>69</v>
      </c>
      <c r="Z8223" s="1" t="s">
        <v>69</v>
      </c>
      <c r="AA8223" s="1" t="s">
        <v>69</v>
      </c>
      <c r="AB8223" s="1" t="s">
        <v>70</v>
      </c>
      <c r="AC8223" s="1" t="s">
        <v>70</v>
      </c>
      <c r="AD8223" s="1" t="s">
        <v>70</v>
      </c>
      <c r="AE8223" s="1" t="s">
        <v>70</v>
      </c>
      <c r="AF8223" s="1" t="s">
        <v>70</v>
      </c>
      <c r="AG8223" s="1" t="s">
        <v>70</v>
      </c>
      <c r="AH8223" s="1" t="s">
        <v>70</v>
      </c>
      <c r="AI8223" s="1" t="s">
        <v>70</v>
      </c>
      <c r="AJ8223" s="1" t="s">
        <v>70</v>
      </c>
      <c r="AK8223" s="1" t="s">
        <v>69</v>
      </c>
      <c r="AL8223" s="1" t="s">
        <v>70</v>
      </c>
      <c r="AM8223" s="1" t="s">
        <v>69</v>
      </c>
      <c r="AN8223" s="1" t="s">
        <v>70</v>
      </c>
      <c r="AO8223" s="1" t="s">
        <v>70</v>
      </c>
      <c r="AP8223" s="1" t="s">
        <v>70</v>
      </c>
      <c r="AQ8223" s="1" t="s">
        <v>70</v>
      </c>
      <c r="AR8223" s="1" t="s">
        <v>70</v>
      </c>
      <c r="AS8223" s="1" t="s">
        <v>70</v>
      </c>
      <c r="AT8223" s="1" t="s">
        <v>70</v>
      </c>
      <c r="AU8223" s="1" t="s">
        <v>70</v>
      </c>
      <c r="AV8223" s="1" t="s">
        <v>70</v>
      </c>
      <c r="AW8223" s="1" t="s">
        <v>70</v>
      </c>
      <c r="AX8223" s="1" t="s">
        <v>70</v>
      </c>
      <c r="AY8223" s="1" t="s">
        <v>70</v>
      </c>
      <c r="AZ8223" s="1" t="s">
        <v>69</v>
      </c>
      <c r="BA8223" s="1" t="s">
        <v>70</v>
      </c>
      <c r="BB8223" s="1" t="s">
        <v>70</v>
      </c>
      <c r="BC8223" s="1" t="s">
        <v>70</v>
      </c>
      <c r="BD8223" s="1" t="s">
        <v>70</v>
      </c>
      <c r="BE8223" s="1" t="s">
        <v>70</v>
      </c>
      <c r="BF8223" s="1" t="s">
        <v>70</v>
      </c>
      <c r="BG8223" s="3">
        <v>42919.50208333333</v>
      </c>
    </row>
    <row r="8224">
      <c r="A8224" s="1">
        <v>1004502.0</v>
      </c>
      <c r="B8224" s="1" t="s">
        <v>34545</v>
      </c>
      <c r="H8224" s="1" t="s">
        <v>34546</v>
      </c>
      <c r="I8224" s="1" t="s">
        <v>19776</v>
      </c>
      <c r="J8224" s="1" t="s">
        <v>9089</v>
      </c>
      <c r="K8224" s="1" t="s">
        <v>451</v>
      </c>
      <c r="L8224" s="1">
        <v>53121.0</v>
      </c>
      <c r="U8224" s="1">
        <v>-88.541199</v>
      </c>
      <c r="V8224" s="1">
        <v>42.671902</v>
      </c>
      <c r="X8224" s="1" t="s">
        <v>70</v>
      </c>
      <c r="Y8224" s="1" t="s">
        <v>70</v>
      </c>
      <c r="Z8224" s="1" t="s">
        <v>70</v>
      </c>
      <c r="AA8224" s="1" t="s">
        <v>70</v>
      </c>
      <c r="AB8224" s="1" t="s">
        <v>70</v>
      </c>
      <c r="AC8224" s="1" t="s">
        <v>80</v>
      </c>
      <c r="BG8224" s="1">
        <v>2009.0</v>
      </c>
    </row>
    <row r="8225">
      <c r="A8225" s="1">
        <v>1000455.0</v>
      </c>
      <c r="B8225" s="1" t="s">
        <v>34547</v>
      </c>
      <c r="H8225" s="1" t="s">
        <v>34548</v>
      </c>
      <c r="I8225" s="1" t="s">
        <v>34549</v>
      </c>
      <c r="J8225" s="1" t="s">
        <v>8305</v>
      </c>
      <c r="K8225" s="1" t="s">
        <v>77</v>
      </c>
      <c r="L8225" s="1">
        <v>45895.0</v>
      </c>
      <c r="M8225" s="1" t="s">
        <v>11209</v>
      </c>
      <c r="N8225" s="1" t="s">
        <v>761</v>
      </c>
      <c r="O8225" s="1" t="s">
        <v>3522</v>
      </c>
      <c r="P8225" s="1" t="s">
        <v>761</v>
      </c>
      <c r="U8225" s="1">
        <v>-84.193604</v>
      </c>
      <c r="V8225" s="1">
        <v>40.571217</v>
      </c>
      <c r="W8225" s="1" t="s">
        <v>392</v>
      </c>
      <c r="X8225" s="1" t="s">
        <v>70</v>
      </c>
      <c r="Y8225" s="1" t="s">
        <v>70</v>
      </c>
      <c r="Z8225" s="1" t="s">
        <v>70</v>
      </c>
      <c r="AA8225" s="1" t="s">
        <v>69</v>
      </c>
      <c r="AB8225" s="1" t="s">
        <v>70</v>
      </c>
      <c r="AC8225" s="1" t="s">
        <v>70</v>
      </c>
      <c r="AD8225" s="1" t="s">
        <v>69</v>
      </c>
      <c r="AE8225" s="1" t="s">
        <v>70</v>
      </c>
      <c r="AF8225" s="1" t="s">
        <v>69</v>
      </c>
      <c r="AG8225" s="1" t="s">
        <v>69</v>
      </c>
      <c r="AH8225" s="1" t="s">
        <v>70</v>
      </c>
      <c r="AI8225" s="1" t="s">
        <v>70</v>
      </c>
      <c r="AJ8225" s="1" t="s">
        <v>69</v>
      </c>
      <c r="AK8225" s="1" t="s">
        <v>69</v>
      </c>
      <c r="AL8225" s="1" t="s">
        <v>69</v>
      </c>
      <c r="AM8225" s="1" t="s">
        <v>69</v>
      </c>
      <c r="AN8225" s="1" t="s">
        <v>69</v>
      </c>
      <c r="AO8225" s="1" t="s">
        <v>70</v>
      </c>
      <c r="AP8225" s="1" t="s">
        <v>70</v>
      </c>
      <c r="AQ8225" s="1" t="s">
        <v>70</v>
      </c>
      <c r="AR8225" s="1" t="s">
        <v>69</v>
      </c>
      <c r="AS8225" s="1" t="s">
        <v>70</v>
      </c>
      <c r="AT8225" s="1" t="s">
        <v>70</v>
      </c>
      <c r="AU8225" s="1" t="s">
        <v>69</v>
      </c>
      <c r="AV8225" s="1" t="s">
        <v>70</v>
      </c>
      <c r="AW8225" s="1" t="s">
        <v>70</v>
      </c>
      <c r="AX8225" s="1" t="s">
        <v>69</v>
      </c>
      <c r="AY8225" s="1" t="s">
        <v>70</v>
      </c>
      <c r="AZ8225" s="1" t="s">
        <v>69</v>
      </c>
      <c r="BA8225" s="1" t="s">
        <v>70</v>
      </c>
      <c r="BB8225" s="1" t="s">
        <v>70</v>
      </c>
      <c r="BC8225" s="1" t="s">
        <v>70</v>
      </c>
      <c r="BD8225" s="1" t="s">
        <v>70</v>
      </c>
      <c r="BE8225" s="1" t="s">
        <v>70</v>
      </c>
      <c r="BF8225" s="1" t="s">
        <v>70</v>
      </c>
      <c r="BG8225" s="3">
        <v>41752.29375</v>
      </c>
    </row>
    <row r="8226">
      <c r="A8226" s="1">
        <v>1018219.0</v>
      </c>
      <c r="B8226" s="1" t="s">
        <v>34550</v>
      </c>
      <c r="D8226" s="1" t="s">
        <v>34551</v>
      </c>
      <c r="I8226" s="1" t="s">
        <v>14801</v>
      </c>
      <c r="J8226" s="1" t="s">
        <v>14802</v>
      </c>
      <c r="K8226" s="1" t="s">
        <v>389</v>
      </c>
      <c r="L8226" s="1">
        <v>52501.0</v>
      </c>
      <c r="N8226" s="1" t="s">
        <v>34552</v>
      </c>
      <c r="U8226" s="1">
        <v>-92.425858</v>
      </c>
      <c r="V8226" s="1">
        <v>41.017422</v>
      </c>
      <c r="X8226" s="1" t="s">
        <v>69</v>
      </c>
      <c r="Y8226" s="1" t="s">
        <v>69</v>
      </c>
      <c r="Z8226" s="1" t="s">
        <v>69</v>
      </c>
      <c r="AA8226" s="1" t="s">
        <v>69</v>
      </c>
      <c r="AB8226" s="1" t="s">
        <v>69</v>
      </c>
      <c r="AC8226" s="1" t="s">
        <v>70</v>
      </c>
      <c r="AD8226" s="1" t="s">
        <v>69</v>
      </c>
      <c r="AE8226" s="1" t="s">
        <v>70</v>
      </c>
      <c r="AF8226" s="1" t="s">
        <v>69</v>
      </c>
      <c r="AG8226" s="1" t="s">
        <v>70</v>
      </c>
      <c r="AH8226" s="1" t="s">
        <v>69</v>
      </c>
      <c r="AI8226" s="1" t="s">
        <v>70</v>
      </c>
      <c r="AJ8226" s="1" t="s">
        <v>69</v>
      </c>
      <c r="AK8226" s="1" t="s">
        <v>69</v>
      </c>
      <c r="AL8226" s="1" t="s">
        <v>69</v>
      </c>
      <c r="AM8226" s="1" t="s">
        <v>69</v>
      </c>
      <c r="AN8226" s="1" t="s">
        <v>70</v>
      </c>
      <c r="AO8226" s="1" t="s">
        <v>70</v>
      </c>
      <c r="AP8226" s="1" t="s">
        <v>70</v>
      </c>
      <c r="AQ8226" s="1" t="s">
        <v>70</v>
      </c>
      <c r="AR8226" s="1" t="s">
        <v>70</v>
      </c>
      <c r="AS8226" s="1" t="s">
        <v>70</v>
      </c>
      <c r="AT8226" s="1" t="s">
        <v>69</v>
      </c>
      <c r="AU8226" s="1" t="s">
        <v>70</v>
      </c>
      <c r="AV8226" s="1" t="s">
        <v>70</v>
      </c>
      <c r="AW8226" s="1" t="s">
        <v>70</v>
      </c>
      <c r="AX8226" s="1" t="s">
        <v>70</v>
      </c>
      <c r="AY8226" s="1" t="s">
        <v>70</v>
      </c>
      <c r="AZ8226" s="1" t="s">
        <v>69</v>
      </c>
      <c r="BA8226" s="1" t="s">
        <v>70</v>
      </c>
      <c r="BB8226" s="1" t="s">
        <v>70</v>
      </c>
      <c r="BC8226" s="1" t="s">
        <v>70</v>
      </c>
      <c r="BD8226" s="1" t="s">
        <v>70</v>
      </c>
      <c r="BE8226" s="1" t="s">
        <v>70</v>
      </c>
      <c r="BF8226" s="1" t="s">
        <v>70</v>
      </c>
      <c r="BG8226" s="3">
        <v>42906.66875</v>
      </c>
    </row>
    <row r="8227">
      <c r="A8227" s="1">
        <v>1011968.0</v>
      </c>
      <c r="B8227" s="1" t="s">
        <v>34553</v>
      </c>
      <c r="C8227" s="2" t="s">
        <v>34554</v>
      </c>
      <c r="D8227" s="1" t="s">
        <v>34553</v>
      </c>
      <c r="H8227" s="1" t="s">
        <v>34555</v>
      </c>
      <c r="I8227" s="1" t="s">
        <v>620</v>
      </c>
      <c r="J8227" s="1" t="s">
        <v>134</v>
      </c>
      <c r="K8227" s="1" t="s">
        <v>134</v>
      </c>
      <c r="L8227" s="1">
        <v>20032.0</v>
      </c>
      <c r="M8227" s="1" t="s">
        <v>15745</v>
      </c>
      <c r="N8227" s="1" t="s">
        <v>1673</v>
      </c>
      <c r="U8227" s="1">
        <v>-76.997391</v>
      </c>
      <c r="V8227" s="1">
        <v>38.842873</v>
      </c>
      <c r="X8227" s="1" t="s">
        <v>69</v>
      </c>
      <c r="Y8227" s="1" t="s">
        <v>69</v>
      </c>
      <c r="Z8227" s="1" t="s">
        <v>69</v>
      </c>
      <c r="AA8227" s="1" t="s">
        <v>69</v>
      </c>
      <c r="AB8227" s="1" t="s">
        <v>69</v>
      </c>
      <c r="AC8227" s="1" t="s">
        <v>80</v>
      </c>
      <c r="AD8227" s="1" t="s">
        <v>69</v>
      </c>
      <c r="AE8227" s="1" t="s">
        <v>70</v>
      </c>
      <c r="AF8227" s="1" t="s">
        <v>70</v>
      </c>
      <c r="AG8227" s="1" t="s">
        <v>70</v>
      </c>
      <c r="AH8227" s="1" t="s">
        <v>70</v>
      </c>
      <c r="AI8227" s="1" t="s">
        <v>70</v>
      </c>
      <c r="AJ8227" s="1" t="s">
        <v>69</v>
      </c>
      <c r="AK8227" s="1" t="s">
        <v>69</v>
      </c>
      <c r="AL8227" s="1" t="s">
        <v>70</v>
      </c>
      <c r="AM8227" s="1" t="s">
        <v>70</v>
      </c>
      <c r="AN8227" s="1" t="s">
        <v>70</v>
      </c>
      <c r="AO8227" s="1" t="s">
        <v>70</v>
      </c>
      <c r="AP8227" s="1" t="s">
        <v>70</v>
      </c>
      <c r="AQ8227" s="1" t="s">
        <v>70</v>
      </c>
      <c r="AR8227" s="1" t="s">
        <v>69</v>
      </c>
      <c r="AS8227" s="1" t="s">
        <v>70</v>
      </c>
      <c r="AT8227" s="1" t="s">
        <v>70</v>
      </c>
      <c r="AU8227" s="1" t="s">
        <v>70</v>
      </c>
      <c r="AV8227" s="1" t="s">
        <v>70</v>
      </c>
      <c r="AW8227" s="1" t="s">
        <v>70</v>
      </c>
      <c r="AX8227" s="1" t="s">
        <v>70</v>
      </c>
      <c r="AY8227" s="1" t="s">
        <v>70</v>
      </c>
      <c r="AZ8227" s="1" t="s">
        <v>69</v>
      </c>
      <c r="BA8227" s="1" t="s">
        <v>70</v>
      </c>
      <c r="BB8227" s="1" t="s">
        <v>70</v>
      </c>
      <c r="BC8227" s="1" t="s">
        <v>70</v>
      </c>
      <c r="BD8227" s="1" t="s">
        <v>70</v>
      </c>
      <c r="BE8227" s="1" t="s">
        <v>70</v>
      </c>
      <c r="BF8227" s="1" t="s">
        <v>70</v>
      </c>
      <c r="BG8227" s="3">
        <v>42510.43194444444</v>
      </c>
    </row>
    <row r="8228">
      <c r="A8228" s="1">
        <v>1004285.0</v>
      </c>
      <c r="B8228" s="1" t="s">
        <v>34556</v>
      </c>
      <c r="C8228" s="2" t="s">
        <v>34557</v>
      </c>
      <c r="H8228" s="1" t="s">
        <v>34558</v>
      </c>
      <c r="I8228" s="1" t="s">
        <v>34559</v>
      </c>
      <c r="J8228" s="1" t="s">
        <v>1208</v>
      </c>
      <c r="K8228" s="1" t="s">
        <v>488</v>
      </c>
      <c r="L8228" s="1">
        <v>1082.0</v>
      </c>
      <c r="M8228" s="1" t="s">
        <v>390</v>
      </c>
      <c r="N8228" s="1" t="s">
        <v>7735</v>
      </c>
      <c r="U8228" s="1">
        <v>-72.250107</v>
      </c>
      <c r="V8228" s="1">
        <v>42.25655</v>
      </c>
      <c r="W8228" s="1" t="s">
        <v>99</v>
      </c>
      <c r="X8228" s="1" t="s">
        <v>70</v>
      </c>
      <c r="Y8228" s="1" t="s">
        <v>69</v>
      </c>
      <c r="Z8228" s="1" t="s">
        <v>70</v>
      </c>
      <c r="AA8228" s="1" t="s">
        <v>69</v>
      </c>
      <c r="AB8228" s="1" t="s">
        <v>70</v>
      </c>
      <c r="AC8228" s="1" t="s">
        <v>70</v>
      </c>
      <c r="AD8228" s="1" t="s">
        <v>69</v>
      </c>
      <c r="AE8228" s="1" t="s">
        <v>70</v>
      </c>
      <c r="AF8228" s="1" t="s">
        <v>69</v>
      </c>
      <c r="AG8228" s="1" t="s">
        <v>70</v>
      </c>
      <c r="AH8228" s="1" t="s">
        <v>69</v>
      </c>
      <c r="AI8228" s="1" t="s">
        <v>70</v>
      </c>
      <c r="AJ8228" s="1" t="s">
        <v>70</v>
      </c>
      <c r="AK8228" s="1" t="s">
        <v>69</v>
      </c>
      <c r="AL8228" s="1" t="s">
        <v>69</v>
      </c>
      <c r="AM8228" s="1" t="s">
        <v>69</v>
      </c>
      <c r="AN8228" s="1" t="s">
        <v>69</v>
      </c>
      <c r="AO8228" s="1" t="s">
        <v>69</v>
      </c>
      <c r="AP8228" s="1" t="s">
        <v>69</v>
      </c>
      <c r="AQ8228" s="1" t="s">
        <v>70</v>
      </c>
      <c r="AR8228" s="1" t="s">
        <v>69</v>
      </c>
      <c r="AS8228" s="1" t="s">
        <v>70</v>
      </c>
      <c r="AT8228" s="1" t="s">
        <v>70</v>
      </c>
      <c r="AU8228" s="1" t="s">
        <v>70</v>
      </c>
      <c r="AV8228" s="1" t="s">
        <v>70</v>
      </c>
      <c r="AW8228" s="1" t="s">
        <v>70</v>
      </c>
      <c r="AX8228" s="1" t="s">
        <v>70</v>
      </c>
      <c r="AY8228" s="1" t="s">
        <v>70</v>
      </c>
      <c r="AZ8228" s="1" t="s">
        <v>70</v>
      </c>
      <c r="BA8228" s="1" t="s">
        <v>70</v>
      </c>
      <c r="BB8228" s="1" t="s">
        <v>70</v>
      </c>
      <c r="BC8228" s="1" t="s">
        <v>70</v>
      </c>
      <c r="BD8228" s="1" t="s">
        <v>70</v>
      </c>
      <c r="BE8228" s="1" t="s">
        <v>70</v>
      </c>
      <c r="BF8228" s="1" t="s">
        <v>70</v>
      </c>
      <c r="BG8228" s="3">
        <v>41036.47638888889</v>
      </c>
    </row>
    <row r="8229">
      <c r="A8229" s="1">
        <v>1004256.0</v>
      </c>
      <c r="B8229" s="1" t="s">
        <v>34560</v>
      </c>
      <c r="C8229" s="2" t="s">
        <v>34561</v>
      </c>
      <c r="H8229" s="1" t="s">
        <v>34562</v>
      </c>
      <c r="I8229" s="1" t="s">
        <v>34563</v>
      </c>
      <c r="J8229" s="1" t="s">
        <v>679</v>
      </c>
      <c r="K8229" s="1" t="s">
        <v>244</v>
      </c>
      <c r="M8229" s="1" t="s">
        <v>1135</v>
      </c>
      <c r="N8229" s="1" t="s">
        <v>34564</v>
      </c>
      <c r="U8229" s="1">
        <v>-74.197403</v>
      </c>
      <c r="V8229" s="1">
        <v>39.7873</v>
      </c>
      <c r="W8229" s="1" t="s">
        <v>99</v>
      </c>
      <c r="X8229" s="1" t="s">
        <v>70</v>
      </c>
      <c r="Y8229" s="1" t="s">
        <v>70</v>
      </c>
      <c r="Z8229" s="1" t="s">
        <v>70</v>
      </c>
      <c r="AA8229" s="1" t="s">
        <v>70</v>
      </c>
      <c r="AB8229" s="1" t="s">
        <v>70</v>
      </c>
      <c r="AC8229" s="1" t="s">
        <v>80</v>
      </c>
      <c r="AD8229" s="1" t="s">
        <v>70</v>
      </c>
      <c r="AE8229" s="1" t="s">
        <v>70</v>
      </c>
      <c r="AF8229" s="1" t="s">
        <v>69</v>
      </c>
      <c r="AG8229" s="1" t="s">
        <v>69</v>
      </c>
      <c r="AH8229" s="1" t="s">
        <v>70</v>
      </c>
      <c r="AI8229" s="1" t="s">
        <v>70</v>
      </c>
      <c r="AJ8229" s="1" t="s">
        <v>69</v>
      </c>
      <c r="AK8229" s="1" t="s">
        <v>69</v>
      </c>
      <c r="AL8229" s="1" t="s">
        <v>69</v>
      </c>
      <c r="AM8229" s="1" t="s">
        <v>69</v>
      </c>
      <c r="AN8229" s="1" t="s">
        <v>70</v>
      </c>
      <c r="AO8229" s="1" t="s">
        <v>70</v>
      </c>
      <c r="AP8229" s="1" t="s">
        <v>70</v>
      </c>
      <c r="AQ8229" s="1" t="s">
        <v>70</v>
      </c>
      <c r="AR8229" s="1" t="s">
        <v>69</v>
      </c>
      <c r="AS8229" s="1" t="s">
        <v>70</v>
      </c>
      <c r="AT8229" s="1" t="s">
        <v>70</v>
      </c>
      <c r="AU8229" s="1" t="s">
        <v>70</v>
      </c>
      <c r="AV8229" s="1" t="s">
        <v>70</v>
      </c>
      <c r="AW8229" s="1" t="s">
        <v>70</v>
      </c>
      <c r="AX8229" s="1" t="s">
        <v>70</v>
      </c>
      <c r="AY8229" s="1" t="s">
        <v>70</v>
      </c>
      <c r="AZ8229" s="1" t="s">
        <v>70</v>
      </c>
      <c r="BA8229" s="1" t="s">
        <v>70</v>
      </c>
      <c r="BB8229" s="1" t="s">
        <v>70</v>
      </c>
      <c r="BC8229" s="1" t="s">
        <v>70</v>
      </c>
      <c r="BD8229" s="1" t="s">
        <v>70</v>
      </c>
      <c r="BE8229" s="1" t="s">
        <v>70</v>
      </c>
      <c r="BF8229" s="1" t="s">
        <v>70</v>
      </c>
      <c r="BG8229" s="3">
        <v>40646.65416666667</v>
      </c>
    </row>
    <row r="8230">
      <c r="A8230" s="1">
        <v>1008773.0</v>
      </c>
      <c r="B8230" s="1" t="s">
        <v>34565</v>
      </c>
      <c r="D8230" s="2" t="s">
        <v>34566</v>
      </c>
      <c r="H8230" s="1" t="s">
        <v>34567</v>
      </c>
      <c r="I8230" s="1" t="s">
        <v>34568</v>
      </c>
      <c r="J8230" s="1" t="s">
        <v>4063</v>
      </c>
      <c r="K8230" s="1" t="s">
        <v>2478</v>
      </c>
      <c r="L8230" s="1">
        <v>3278.0</v>
      </c>
      <c r="M8230" s="1" t="s">
        <v>9405</v>
      </c>
      <c r="N8230" s="1" t="s">
        <v>79</v>
      </c>
      <c r="O8230" s="1" t="s">
        <v>2112</v>
      </c>
      <c r="P8230" s="1" t="s">
        <v>372</v>
      </c>
      <c r="U8230" s="1">
        <v>-71.816055</v>
      </c>
      <c r="V8230" s="1">
        <v>43.280685</v>
      </c>
      <c r="W8230" s="1" t="s">
        <v>392</v>
      </c>
      <c r="X8230" s="1" t="s">
        <v>70</v>
      </c>
      <c r="Y8230" s="1" t="s">
        <v>70</v>
      </c>
      <c r="Z8230" s="1" t="s">
        <v>70</v>
      </c>
      <c r="AA8230" s="1" t="s">
        <v>70</v>
      </c>
      <c r="AB8230" s="1" t="s">
        <v>70</v>
      </c>
      <c r="AC8230" s="1" t="s">
        <v>69</v>
      </c>
      <c r="AD8230" s="1" t="s">
        <v>69</v>
      </c>
      <c r="AE8230" s="1" t="s">
        <v>70</v>
      </c>
      <c r="AF8230" s="1" t="s">
        <v>69</v>
      </c>
      <c r="AG8230" s="1" t="s">
        <v>69</v>
      </c>
      <c r="AH8230" s="1" t="s">
        <v>69</v>
      </c>
      <c r="AI8230" s="1" t="s">
        <v>70</v>
      </c>
      <c r="AJ8230" s="1" t="s">
        <v>69</v>
      </c>
      <c r="AK8230" s="1" t="s">
        <v>69</v>
      </c>
      <c r="AL8230" s="1" t="s">
        <v>69</v>
      </c>
      <c r="AM8230" s="1" t="s">
        <v>69</v>
      </c>
      <c r="AN8230" s="1" t="s">
        <v>69</v>
      </c>
      <c r="AO8230" s="1" t="s">
        <v>69</v>
      </c>
      <c r="AP8230" s="1" t="s">
        <v>70</v>
      </c>
      <c r="AQ8230" s="1" t="s">
        <v>70</v>
      </c>
      <c r="AR8230" s="1" t="s">
        <v>69</v>
      </c>
      <c r="AS8230" s="1" t="s">
        <v>69</v>
      </c>
      <c r="AT8230" s="1" t="s">
        <v>69</v>
      </c>
      <c r="AU8230" s="1" t="s">
        <v>69</v>
      </c>
      <c r="AV8230" s="1" t="s">
        <v>70</v>
      </c>
      <c r="AW8230" s="1" t="s">
        <v>70</v>
      </c>
      <c r="AX8230" s="1" t="s">
        <v>70</v>
      </c>
      <c r="AY8230" s="1" t="s">
        <v>70</v>
      </c>
      <c r="AZ8230" s="1" t="s">
        <v>69</v>
      </c>
      <c r="BA8230" s="1" t="s">
        <v>70</v>
      </c>
      <c r="BB8230" s="1" t="s">
        <v>70</v>
      </c>
      <c r="BC8230" s="1" t="s">
        <v>70</v>
      </c>
      <c r="BD8230" s="1" t="s">
        <v>70</v>
      </c>
      <c r="BE8230" s="1" t="s">
        <v>70</v>
      </c>
      <c r="BF8230" s="1" t="s">
        <v>70</v>
      </c>
      <c r="BG8230" s="3">
        <v>41751.7125</v>
      </c>
    </row>
    <row r="8231">
      <c r="A8231" s="1">
        <v>1005047.0</v>
      </c>
      <c r="B8231" s="1" t="s">
        <v>34569</v>
      </c>
      <c r="D8231" s="2" t="s">
        <v>34570</v>
      </c>
      <c r="H8231" s="1" t="s">
        <v>34571</v>
      </c>
      <c r="I8231" s="1" t="s">
        <v>34572</v>
      </c>
      <c r="J8231" s="1" t="s">
        <v>3002</v>
      </c>
      <c r="K8231" s="1" t="s">
        <v>91</v>
      </c>
      <c r="L8231" s="1">
        <v>63390.0</v>
      </c>
      <c r="M8231" s="1" t="s">
        <v>34573</v>
      </c>
      <c r="N8231" s="1" t="s">
        <v>270</v>
      </c>
      <c r="U8231" s="1">
        <v>-91.029915</v>
      </c>
      <c r="V8231" s="1">
        <v>38.828625</v>
      </c>
      <c r="W8231" s="1" t="s">
        <v>392</v>
      </c>
      <c r="X8231" s="1" t="s">
        <v>69</v>
      </c>
      <c r="Y8231" s="1" t="s">
        <v>70</v>
      </c>
      <c r="Z8231" s="1" t="s">
        <v>70</v>
      </c>
      <c r="AA8231" s="1" t="s">
        <v>70</v>
      </c>
      <c r="AB8231" s="1" t="s">
        <v>70</v>
      </c>
      <c r="AC8231" s="1" t="s">
        <v>80</v>
      </c>
      <c r="AD8231" s="1" t="s">
        <v>69</v>
      </c>
      <c r="AE8231" s="1" t="s">
        <v>70</v>
      </c>
      <c r="AF8231" s="1" t="s">
        <v>69</v>
      </c>
      <c r="AG8231" s="1" t="s">
        <v>70</v>
      </c>
      <c r="AH8231" s="1" t="s">
        <v>69</v>
      </c>
      <c r="AI8231" s="1" t="s">
        <v>70</v>
      </c>
      <c r="AJ8231" s="1" t="s">
        <v>70</v>
      </c>
      <c r="AK8231" s="1" t="s">
        <v>69</v>
      </c>
      <c r="AL8231" s="1" t="s">
        <v>69</v>
      </c>
      <c r="AM8231" s="1" t="s">
        <v>69</v>
      </c>
      <c r="AN8231" s="1" t="s">
        <v>70</v>
      </c>
      <c r="AO8231" s="1" t="s">
        <v>69</v>
      </c>
      <c r="AP8231" s="1" t="s">
        <v>70</v>
      </c>
      <c r="AQ8231" s="1" t="s">
        <v>70</v>
      </c>
      <c r="AR8231" s="1" t="s">
        <v>69</v>
      </c>
      <c r="AS8231" s="1" t="s">
        <v>70</v>
      </c>
      <c r="AT8231" s="1" t="s">
        <v>70</v>
      </c>
      <c r="AU8231" s="1" t="s">
        <v>69</v>
      </c>
      <c r="AV8231" s="1" t="s">
        <v>70</v>
      </c>
      <c r="AW8231" s="1" t="s">
        <v>70</v>
      </c>
      <c r="AX8231" s="1" t="s">
        <v>70</v>
      </c>
      <c r="AY8231" s="1" t="s">
        <v>70</v>
      </c>
      <c r="AZ8231" s="1" t="s">
        <v>69</v>
      </c>
      <c r="BA8231" s="1" t="s">
        <v>70</v>
      </c>
      <c r="BB8231" s="1" t="s">
        <v>70</v>
      </c>
      <c r="BC8231" s="1" t="s">
        <v>70</v>
      </c>
      <c r="BD8231" s="1" t="s">
        <v>70</v>
      </c>
      <c r="BE8231" s="1" t="s">
        <v>70</v>
      </c>
      <c r="BF8231" s="1" t="s">
        <v>70</v>
      </c>
      <c r="BG8231" s="3">
        <v>41730.95347222222</v>
      </c>
    </row>
    <row r="8232">
      <c r="A8232" s="1">
        <v>1009716.0</v>
      </c>
      <c r="B8232" s="1" t="s">
        <v>34569</v>
      </c>
      <c r="D8232" s="2" t="s">
        <v>34570</v>
      </c>
      <c r="H8232" s="1" t="s">
        <v>34574</v>
      </c>
      <c r="I8232" s="1" t="s">
        <v>4753</v>
      </c>
      <c r="J8232" s="1" t="s">
        <v>3002</v>
      </c>
      <c r="K8232" s="1" t="s">
        <v>91</v>
      </c>
      <c r="L8232" s="1">
        <v>63383.0</v>
      </c>
      <c r="M8232" s="1" t="s">
        <v>8465</v>
      </c>
      <c r="N8232" s="1" t="s">
        <v>109</v>
      </c>
      <c r="U8232" s="1">
        <v>-91.150002</v>
      </c>
      <c r="V8232" s="1">
        <v>38.810184</v>
      </c>
      <c r="W8232" s="1" t="s">
        <v>392</v>
      </c>
      <c r="X8232" s="1" t="s">
        <v>69</v>
      </c>
      <c r="Y8232" s="1" t="s">
        <v>70</v>
      </c>
      <c r="Z8232" s="1" t="s">
        <v>70</v>
      </c>
      <c r="AA8232" s="1" t="s">
        <v>70</v>
      </c>
      <c r="AB8232" s="1" t="s">
        <v>70</v>
      </c>
      <c r="AC8232" s="1" t="s">
        <v>80</v>
      </c>
      <c r="AD8232" s="1" t="s">
        <v>69</v>
      </c>
      <c r="AE8232" s="1" t="s">
        <v>70</v>
      </c>
      <c r="AF8232" s="1" t="s">
        <v>69</v>
      </c>
      <c r="AG8232" s="1" t="s">
        <v>70</v>
      </c>
      <c r="AH8232" s="1" t="s">
        <v>69</v>
      </c>
      <c r="AI8232" s="1" t="s">
        <v>70</v>
      </c>
      <c r="AJ8232" s="1" t="s">
        <v>69</v>
      </c>
      <c r="AK8232" s="1" t="s">
        <v>69</v>
      </c>
      <c r="AL8232" s="1" t="s">
        <v>69</v>
      </c>
      <c r="AM8232" s="1" t="s">
        <v>69</v>
      </c>
      <c r="AN8232" s="1" t="s">
        <v>70</v>
      </c>
      <c r="AO8232" s="1" t="s">
        <v>69</v>
      </c>
      <c r="AP8232" s="1" t="s">
        <v>70</v>
      </c>
      <c r="AQ8232" s="1" t="s">
        <v>70</v>
      </c>
      <c r="AR8232" s="1" t="s">
        <v>69</v>
      </c>
      <c r="AS8232" s="1" t="s">
        <v>70</v>
      </c>
      <c r="AT8232" s="1" t="s">
        <v>70</v>
      </c>
      <c r="AU8232" s="1" t="s">
        <v>69</v>
      </c>
      <c r="AV8232" s="1" t="s">
        <v>70</v>
      </c>
      <c r="AW8232" s="1" t="s">
        <v>70</v>
      </c>
      <c r="AX8232" s="1" t="s">
        <v>70</v>
      </c>
      <c r="AY8232" s="1" t="s">
        <v>70</v>
      </c>
      <c r="AZ8232" s="1" t="s">
        <v>69</v>
      </c>
      <c r="BA8232" s="1" t="s">
        <v>70</v>
      </c>
      <c r="BB8232" s="1" t="s">
        <v>70</v>
      </c>
      <c r="BC8232" s="1" t="s">
        <v>70</v>
      </c>
      <c r="BD8232" s="1" t="s">
        <v>70</v>
      </c>
      <c r="BE8232" s="1" t="s">
        <v>70</v>
      </c>
      <c r="BF8232" s="1" t="s">
        <v>70</v>
      </c>
      <c r="BG8232" s="3">
        <v>41730.95138888889</v>
      </c>
    </row>
    <row r="8233">
      <c r="A8233" s="1">
        <v>1000766.0</v>
      </c>
      <c r="B8233" s="1" t="s">
        <v>34575</v>
      </c>
      <c r="H8233" s="1" t="s">
        <v>34576</v>
      </c>
      <c r="I8233" s="1" t="s">
        <v>3002</v>
      </c>
      <c r="J8233" s="1" t="s">
        <v>3002</v>
      </c>
      <c r="K8233" s="1" t="s">
        <v>188</v>
      </c>
      <c r="L8233" s="1">
        <v>16365.0</v>
      </c>
      <c r="U8233" s="1">
        <v>-79.145401</v>
      </c>
      <c r="V8233" s="1">
        <v>41.8452</v>
      </c>
      <c r="X8233" s="1" t="s">
        <v>70</v>
      </c>
      <c r="Y8233" s="1" t="s">
        <v>70</v>
      </c>
      <c r="Z8233" s="1" t="s">
        <v>70</v>
      </c>
      <c r="AA8233" s="1" t="s">
        <v>70</v>
      </c>
      <c r="AB8233" s="1" t="s">
        <v>70</v>
      </c>
      <c r="AC8233" s="1" t="s">
        <v>80</v>
      </c>
      <c r="BG8233" s="1">
        <v>2009.0</v>
      </c>
    </row>
    <row r="8234">
      <c r="A8234" s="1">
        <v>1004038.0</v>
      </c>
      <c r="B8234" s="1" t="s">
        <v>34575</v>
      </c>
      <c r="C8234" s="2" t="s">
        <v>34577</v>
      </c>
      <c r="H8234" s="1" t="s">
        <v>34578</v>
      </c>
      <c r="I8234" s="1" t="s">
        <v>4753</v>
      </c>
      <c r="J8234" s="1" t="s">
        <v>3002</v>
      </c>
      <c r="K8234" s="1" t="s">
        <v>670</v>
      </c>
      <c r="L8234" s="1">
        <v>27589.0</v>
      </c>
      <c r="M8234" s="1" t="s">
        <v>8353</v>
      </c>
      <c r="N8234" s="1" t="s">
        <v>205</v>
      </c>
      <c r="U8234" s="1">
        <v>-78.154572</v>
      </c>
      <c r="V8234" s="1">
        <v>36.398125</v>
      </c>
      <c r="X8234" s="1" t="s">
        <v>69</v>
      </c>
      <c r="Y8234" s="1" t="s">
        <v>70</v>
      </c>
      <c r="Z8234" s="1" t="s">
        <v>70</v>
      </c>
      <c r="AA8234" s="1" t="s">
        <v>70</v>
      </c>
      <c r="AB8234" s="1" t="s">
        <v>70</v>
      </c>
      <c r="AC8234" s="1" t="s">
        <v>80</v>
      </c>
      <c r="AD8234" s="1" t="s">
        <v>69</v>
      </c>
      <c r="AE8234" s="1" t="s">
        <v>70</v>
      </c>
      <c r="AF8234" s="1" t="s">
        <v>69</v>
      </c>
      <c r="AG8234" s="1" t="s">
        <v>69</v>
      </c>
      <c r="AH8234" s="1" t="s">
        <v>70</v>
      </c>
      <c r="AI8234" s="1" t="s">
        <v>69</v>
      </c>
      <c r="AJ8234" s="1" t="s">
        <v>69</v>
      </c>
      <c r="AK8234" s="1" t="s">
        <v>69</v>
      </c>
      <c r="AL8234" s="1" t="s">
        <v>69</v>
      </c>
      <c r="AM8234" s="1" t="s">
        <v>69</v>
      </c>
      <c r="AN8234" s="1" t="s">
        <v>70</v>
      </c>
      <c r="AO8234" s="1" t="s">
        <v>70</v>
      </c>
      <c r="AP8234" s="1" t="s">
        <v>70</v>
      </c>
      <c r="AQ8234" s="1" t="s">
        <v>70</v>
      </c>
      <c r="AR8234" s="1" t="s">
        <v>69</v>
      </c>
      <c r="AS8234" s="1" t="s">
        <v>70</v>
      </c>
      <c r="AT8234" s="1" t="s">
        <v>70</v>
      </c>
      <c r="AU8234" s="1" t="s">
        <v>70</v>
      </c>
      <c r="AV8234" s="1" t="s">
        <v>70</v>
      </c>
      <c r="AW8234" s="1" t="s">
        <v>70</v>
      </c>
      <c r="AX8234" s="1" t="s">
        <v>70</v>
      </c>
      <c r="AY8234" s="1" t="s">
        <v>70</v>
      </c>
      <c r="AZ8234" s="1" t="s">
        <v>69</v>
      </c>
      <c r="BA8234" s="1" t="s">
        <v>70</v>
      </c>
      <c r="BB8234" s="1" t="s">
        <v>70</v>
      </c>
      <c r="BC8234" s="1" t="s">
        <v>70</v>
      </c>
      <c r="BD8234" s="1" t="s">
        <v>70</v>
      </c>
      <c r="BE8234" s="1" t="s">
        <v>70</v>
      </c>
      <c r="BF8234" s="1" t="s">
        <v>70</v>
      </c>
      <c r="BG8234" s="3">
        <v>42551.46527777778</v>
      </c>
    </row>
    <row r="8235">
      <c r="A8235" s="1">
        <v>1006134.0</v>
      </c>
      <c r="B8235" s="1" t="s">
        <v>34575</v>
      </c>
      <c r="H8235" s="1" t="s">
        <v>34579</v>
      </c>
      <c r="I8235" s="1" t="s">
        <v>34580</v>
      </c>
      <c r="J8235" s="1" t="s">
        <v>3002</v>
      </c>
      <c r="K8235" s="1" t="s">
        <v>77</v>
      </c>
      <c r="U8235" s="1">
        <v>-84.252602</v>
      </c>
      <c r="V8235" s="1">
        <v>39.561699</v>
      </c>
      <c r="X8235" s="1" t="s">
        <v>70</v>
      </c>
      <c r="Y8235" s="1" t="s">
        <v>70</v>
      </c>
      <c r="Z8235" s="1" t="s">
        <v>70</v>
      </c>
      <c r="AA8235" s="1" t="s">
        <v>70</v>
      </c>
      <c r="AB8235" s="1" t="s">
        <v>70</v>
      </c>
      <c r="AC8235" s="1" t="s">
        <v>80</v>
      </c>
      <c r="BG8235" s="1">
        <v>2009.0</v>
      </c>
    </row>
    <row r="8236">
      <c r="A8236" s="1">
        <v>1003692.0</v>
      </c>
      <c r="B8236" s="1" t="s">
        <v>34575</v>
      </c>
      <c r="H8236" s="1" t="s">
        <v>34581</v>
      </c>
      <c r="I8236" s="1" t="s">
        <v>34582</v>
      </c>
      <c r="J8236" s="1" t="s">
        <v>3002</v>
      </c>
      <c r="K8236" s="1" t="s">
        <v>107</v>
      </c>
      <c r="L8236" s="1">
        <v>37110.0</v>
      </c>
      <c r="U8236" s="1">
        <v>-85.7724</v>
      </c>
      <c r="V8236" s="1">
        <v>35.686901</v>
      </c>
      <c r="X8236" s="1" t="s">
        <v>70</v>
      </c>
      <c r="Y8236" s="1" t="s">
        <v>70</v>
      </c>
      <c r="Z8236" s="1" t="s">
        <v>70</v>
      </c>
      <c r="AA8236" s="1" t="s">
        <v>70</v>
      </c>
      <c r="AB8236" s="1" t="s">
        <v>70</v>
      </c>
      <c r="AC8236" s="1" t="s">
        <v>80</v>
      </c>
      <c r="BG8236" s="1">
        <v>2009.0</v>
      </c>
    </row>
    <row r="8237">
      <c r="A8237" s="1">
        <v>1011365.0</v>
      </c>
      <c r="B8237" s="1" t="s">
        <v>34583</v>
      </c>
      <c r="C8237" s="2" t="s">
        <v>34584</v>
      </c>
      <c r="D8237" s="2" t="s">
        <v>34585</v>
      </c>
      <c r="H8237" s="1" t="s">
        <v>34586</v>
      </c>
      <c r="I8237" s="1" t="s">
        <v>3002</v>
      </c>
      <c r="J8237" s="1" t="s">
        <v>8166</v>
      </c>
      <c r="K8237" s="1" t="s">
        <v>77</v>
      </c>
      <c r="L8237" s="1">
        <v>44481.0</v>
      </c>
      <c r="M8237" s="1" t="s">
        <v>34587</v>
      </c>
      <c r="N8237" s="1" t="s">
        <v>863</v>
      </c>
      <c r="U8237" s="1">
        <v>-80.8181</v>
      </c>
      <c r="V8237" s="1">
        <v>41.237225</v>
      </c>
      <c r="X8237" s="1" t="s">
        <v>69</v>
      </c>
      <c r="Y8237" s="1" t="s">
        <v>70</v>
      </c>
      <c r="Z8237" s="1" t="s">
        <v>70</v>
      </c>
      <c r="AA8237" s="1" t="s">
        <v>70</v>
      </c>
      <c r="AB8237" s="1" t="s">
        <v>69</v>
      </c>
      <c r="AC8237" s="1" t="s">
        <v>69</v>
      </c>
      <c r="AD8237" s="1" t="s">
        <v>69</v>
      </c>
      <c r="AE8237" s="1" t="s">
        <v>69</v>
      </c>
      <c r="AF8237" s="1" t="s">
        <v>70</v>
      </c>
      <c r="AG8237" s="1" t="s">
        <v>70</v>
      </c>
      <c r="AH8237" s="1" t="s">
        <v>69</v>
      </c>
      <c r="AI8237" s="1" t="s">
        <v>70</v>
      </c>
      <c r="AJ8237" s="1" t="s">
        <v>69</v>
      </c>
      <c r="AK8237" s="1" t="s">
        <v>69</v>
      </c>
      <c r="AL8237" s="1" t="s">
        <v>69</v>
      </c>
      <c r="AM8237" s="1" t="s">
        <v>69</v>
      </c>
      <c r="AN8237" s="1" t="s">
        <v>69</v>
      </c>
      <c r="AO8237" s="1" t="s">
        <v>70</v>
      </c>
      <c r="AP8237" s="1" t="s">
        <v>70</v>
      </c>
      <c r="AQ8237" s="1" t="s">
        <v>70</v>
      </c>
      <c r="AR8237" s="1" t="s">
        <v>69</v>
      </c>
      <c r="AS8237" s="1" t="s">
        <v>69</v>
      </c>
      <c r="AT8237" s="1" t="s">
        <v>69</v>
      </c>
      <c r="AU8237" s="1" t="s">
        <v>70</v>
      </c>
      <c r="AV8237" s="1" t="s">
        <v>70</v>
      </c>
      <c r="AW8237" s="1" t="s">
        <v>70</v>
      </c>
      <c r="AX8237" s="1" t="s">
        <v>69</v>
      </c>
      <c r="AY8237" s="1" t="s">
        <v>70</v>
      </c>
      <c r="AZ8237" s="1" t="s">
        <v>69</v>
      </c>
      <c r="BA8237" s="1" t="s">
        <v>70</v>
      </c>
      <c r="BB8237" s="1" t="s">
        <v>70</v>
      </c>
      <c r="BC8237" s="1" t="s">
        <v>70</v>
      </c>
      <c r="BD8237" s="1" t="s">
        <v>70</v>
      </c>
      <c r="BE8237" s="1" t="s">
        <v>70</v>
      </c>
      <c r="BF8237" s="1" t="s">
        <v>70</v>
      </c>
      <c r="BG8237" s="3">
        <v>42200.538194444445</v>
      </c>
    </row>
    <row r="8238">
      <c r="A8238" s="1">
        <v>1000214.0</v>
      </c>
      <c r="B8238" s="1" t="s">
        <v>34588</v>
      </c>
      <c r="H8238" s="1" t="s">
        <v>34589</v>
      </c>
      <c r="I8238" s="1" t="s">
        <v>3002</v>
      </c>
      <c r="J8238" s="1" t="s">
        <v>3713</v>
      </c>
      <c r="K8238" s="1" t="s">
        <v>171</v>
      </c>
      <c r="L8238" s="1">
        <v>56762.0</v>
      </c>
      <c r="M8238" s="1" t="s">
        <v>1135</v>
      </c>
      <c r="N8238" s="1" t="s">
        <v>7959</v>
      </c>
      <c r="U8238" s="1">
        <v>-96.772026</v>
      </c>
      <c r="V8238" s="1">
        <v>48.195122</v>
      </c>
      <c r="W8238" s="1" t="s">
        <v>392</v>
      </c>
      <c r="X8238" s="1" t="s">
        <v>70</v>
      </c>
      <c r="Y8238" s="1" t="s">
        <v>70</v>
      </c>
      <c r="Z8238" s="1" t="s">
        <v>70</v>
      </c>
      <c r="AA8238" s="1" t="s">
        <v>70</v>
      </c>
      <c r="AB8238" s="1" t="s">
        <v>70</v>
      </c>
      <c r="AC8238" s="1" t="s">
        <v>70</v>
      </c>
      <c r="AD8238" s="1" t="s">
        <v>69</v>
      </c>
      <c r="AE8238" s="1" t="s">
        <v>70</v>
      </c>
      <c r="AF8238" s="1" t="s">
        <v>69</v>
      </c>
      <c r="AG8238" s="1" t="s">
        <v>70</v>
      </c>
      <c r="AH8238" s="1" t="s">
        <v>70</v>
      </c>
      <c r="AI8238" s="1" t="s">
        <v>70</v>
      </c>
      <c r="AJ8238" s="1" t="s">
        <v>69</v>
      </c>
      <c r="AK8238" s="1" t="s">
        <v>69</v>
      </c>
      <c r="AL8238" s="1" t="s">
        <v>70</v>
      </c>
      <c r="AM8238" s="1" t="s">
        <v>69</v>
      </c>
      <c r="AN8238" s="1" t="s">
        <v>70</v>
      </c>
      <c r="AO8238" s="1" t="s">
        <v>70</v>
      </c>
      <c r="AP8238" s="1" t="s">
        <v>70</v>
      </c>
      <c r="AQ8238" s="1" t="s">
        <v>70</v>
      </c>
      <c r="AR8238" s="1" t="s">
        <v>70</v>
      </c>
      <c r="AS8238" s="1" t="s">
        <v>70</v>
      </c>
      <c r="AT8238" s="1" t="s">
        <v>70</v>
      </c>
      <c r="AU8238" s="1" t="s">
        <v>69</v>
      </c>
      <c r="AV8238" s="1" t="s">
        <v>70</v>
      </c>
      <c r="AW8238" s="1" t="s">
        <v>70</v>
      </c>
      <c r="AX8238" s="1" t="s">
        <v>70</v>
      </c>
      <c r="AY8238" s="1" t="s">
        <v>70</v>
      </c>
      <c r="AZ8238" s="1" t="s">
        <v>70</v>
      </c>
      <c r="BA8238" s="1" t="s">
        <v>70</v>
      </c>
      <c r="BB8238" s="1" t="s">
        <v>70</v>
      </c>
      <c r="BC8238" s="1" t="s">
        <v>70</v>
      </c>
      <c r="BD8238" s="1" t="s">
        <v>70</v>
      </c>
      <c r="BE8238" s="1" t="s">
        <v>70</v>
      </c>
      <c r="BF8238" s="1" t="s">
        <v>70</v>
      </c>
      <c r="BG8238" s="3">
        <v>41038.450694444444</v>
      </c>
    </row>
    <row r="8239">
      <c r="A8239" s="1">
        <v>1003009.0</v>
      </c>
      <c r="B8239" s="1" t="s">
        <v>34588</v>
      </c>
      <c r="H8239" s="1" t="s">
        <v>34590</v>
      </c>
      <c r="I8239" s="1" t="s">
        <v>3002</v>
      </c>
      <c r="K8239" s="1" t="s">
        <v>203</v>
      </c>
      <c r="L8239" s="1">
        <v>61087.0</v>
      </c>
      <c r="U8239" s="1">
        <v>-89.987999</v>
      </c>
      <c r="V8239" s="1">
        <v>42.495899</v>
      </c>
      <c r="X8239" s="1" t="s">
        <v>70</v>
      </c>
      <c r="Y8239" s="1" t="s">
        <v>70</v>
      </c>
      <c r="Z8239" s="1" t="s">
        <v>70</v>
      </c>
      <c r="AA8239" s="1" t="s">
        <v>70</v>
      </c>
      <c r="AB8239" s="1" t="s">
        <v>70</v>
      </c>
      <c r="AC8239" s="1" t="s">
        <v>80</v>
      </c>
      <c r="BG8239" s="1">
        <v>2009.0</v>
      </c>
    </row>
    <row r="8240">
      <c r="A8240" s="1">
        <v>1000243.0</v>
      </c>
      <c r="B8240" s="1" t="s">
        <v>34591</v>
      </c>
      <c r="H8240" s="1" t="s">
        <v>34592</v>
      </c>
      <c r="I8240" s="1" t="s">
        <v>3002</v>
      </c>
      <c r="J8240" s="1" t="s">
        <v>3002</v>
      </c>
      <c r="K8240" s="1" t="s">
        <v>77</v>
      </c>
      <c r="L8240" s="1">
        <v>44481.0</v>
      </c>
      <c r="U8240" s="1">
        <v>-80.819801</v>
      </c>
      <c r="V8240" s="1">
        <v>41.233101</v>
      </c>
      <c r="X8240" s="1" t="s">
        <v>70</v>
      </c>
      <c r="Y8240" s="1" t="s">
        <v>70</v>
      </c>
      <c r="Z8240" s="1" t="s">
        <v>70</v>
      </c>
      <c r="AA8240" s="1" t="s">
        <v>70</v>
      </c>
      <c r="AB8240" s="1" t="s">
        <v>70</v>
      </c>
      <c r="AC8240" s="1" t="s">
        <v>80</v>
      </c>
      <c r="BG8240" s="1">
        <v>2009.0</v>
      </c>
    </row>
    <row r="8241">
      <c r="A8241" s="1">
        <v>1008750.0</v>
      </c>
      <c r="B8241" s="1" t="s">
        <v>34593</v>
      </c>
      <c r="C8241" s="2" t="s">
        <v>34594</v>
      </c>
      <c r="H8241" s="1" t="s">
        <v>34595</v>
      </c>
      <c r="I8241" s="1" t="s">
        <v>4726</v>
      </c>
      <c r="J8241" s="1" t="s">
        <v>4727</v>
      </c>
      <c r="K8241" s="1" t="s">
        <v>91</v>
      </c>
      <c r="L8241" s="1">
        <v>64093.0</v>
      </c>
      <c r="N8241" s="1" t="s">
        <v>34596</v>
      </c>
      <c r="U8241" s="1">
        <v>-93.740417</v>
      </c>
      <c r="V8241" s="1">
        <v>38.762856</v>
      </c>
      <c r="W8241" s="1" t="s">
        <v>99</v>
      </c>
      <c r="X8241" s="1" t="s">
        <v>69</v>
      </c>
      <c r="Y8241" s="1" t="s">
        <v>70</v>
      </c>
      <c r="Z8241" s="1" t="s">
        <v>70</v>
      </c>
      <c r="AA8241" s="1" t="s">
        <v>70</v>
      </c>
      <c r="AB8241" s="1" t="s">
        <v>70</v>
      </c>
      <c r="AC8241" s="1" t="s">
        <v>80</v>
      </c>
      <c r="AD8241" s="1" t="s">
        <v>69</v>
      </c>
      <c r="AE8241" s="1" t="s">
        <v>70</v>
      </c>
      <c r="AF8241" s="1" t="s">
        <v>69</v>
      </c>
      <c r="AG8241" s="1" t="s">
        <v>69</v>
      </c>
      <c r="AH8241" s="1" t="s">
        <v>69</v>
      </c>
      <c r="AI8241" s="1" t="s">
        <v>70</v>
      </c>
      <c r="AJ8241" s="1" t="s">
        <v>69</v>
      </c>
      <c r="AK8241" s="1" t="s">
        <v>69</v>
      </c>
      <c r="AL8241" s="1" t="s">
        <v>69</v>
      </c>
      <c r="AM8241" s="1" t="s">
        <v>69</v>
      </c>
      <c r="AN8241" s="1" t="s">
        <v>70</v>
      </c>
      <c r="AO8241" s="1" t="s">
        <v>70</v>
      </c>
      <c r="AP8241" s="1" t="s">
        <v>70</v>
      </c>
      <c r="AQ8241" s="1" t="s">
        <v>70</v>
      </c>
      <c r="AR8241" s="1" t="s">
        <v>69</v>
      </c>
      <c r="AS8241" s="1" t="s">
        <v>70</v>
      </c>
      <c r="AT8241" s="1" t="s">
        <v>69</v>
      </c>
      <c r="AU8241" s="1" t="s">
        <v>69</v>
      </c>
      <c r="AV8241" s="1" t="s">
        <v>70</v>
      </c>
      <c r="AW8241" s="1" t="s">
        <v>70</v>
      </c>
      <c r="AX8241" s="1" t="s">
        <v>70</v>
      </c>
      <c r="AY8241" s="1" t="s">
        <v>70</v>
      </c>
      <c r="AZ8241" s="1" t="s">
        <v>69</v>
      </c>
      <c r="BA8241" s="1" t="s">
        <v>70</v>
      </c>
      <c r="BB8241" s="1" t="s">
        <v>70</v>
      </c>
      <c r="BC8241" s="1" t="s">
        <v>70</v>
      </c>
      <c r="BD8241" s="1" t="s">
        <v>70</v>
      </c>
      <c r="BE8241" s="1" t="s">
        <v>70</v>
      </c>
      <c r="BF8241" s="1" t="s">
        <v>70</v>
      </c>
      <c r="BG8241" s="3">
        <v>41453.5</v>
      </c>
    </row>
    <row r="8242">
      <c r="A8242" s="1">
        <v>1001950.0</v>
      </c>
      <c r="B8242" s="1" t="s">
        <v>34597</v>
      </c>
      <c r="C8242" s="2" t="s">
        <v>973</v>
      </c>
      <c r="H8242" s="1" t="s">
        <v>34598</v>
      </c>
      <c r="I8242" s="1" t="s">
        <v>34599</v>
      </c>
      <c r="J8242" s="1" t="s">
        <v>3002</v>
      </c>
      <c r="K8242" s="1" t="s">
        <v>96</v>
      </c>
      <c r="L8242" s="1">
        <v>12885.0</v>
      </c>
      <c r="M8242" s="1" t="s">
        <v>390</v>
      </c>
      <c r="N8242" s="1" t="s">
        <v>34600</v>
      </c>
      <c r="U8242" s="1">
        <v>-73.778603</v>
      </c>
      <c r="V8242" s="1">
        <v>43.488998</v>
      </c>
      <c r="W8242" s="1" t="s">
        <v>392</v>
      </c>
      <c r="X8242" s="1" t="s">
        <v>70</v>
      </c>
      <c r="Y8242" s="1" t="s">
        <v>69</v>
      </c>
      <c r="Z8242" s="1" t="s">
        <v>70</v>
      </c>
      <c r="AA8242" s="1" t="s">
        <v>69</v>
      </c>
      <c r="AB8242" s="1" t="s">
        <v>70</v>
      </c>
      <c r="AC8242" s="1" t="s">
        <v>69</v>
      </c>
      <c r="AD8242" s="1" t="s">
        <v>69</v>
      </c>
      <c r="AE8242" s="1" t="s">
        <v>69</v>
      </c>
      <c r="AF8242" s="1" t="s">
        <v>69</v>
      </c>
      <c r="AG8242" s="1" t="s">
        <v>69</v>
      </c>
      <c r="AH8242" s="1" t="s">
        <v>70</v>
      </c>
      <c r="AI8242" s="1" t="s">
        <v>70</v>
      </c>
      <c r="AJ8242" s="1" t="s">
        <v>69</v>
      </c>
      <c r="AK8242" s="1" t="s">
        <v>69</v>
      </c>
      <c r="AL8242" s="1" t="s">
        <v>69</v>
      </c>
      <c r="AM8242" s="1" t="s">
        <v>69</v>
      </c>
      <c r="AN8242" s="1" t="s">
        <v>69</v>
      </c>
      <c r="AO8242" s="1" t="s">
        <v>69</v>
      </c>
      <c r="AP8242" s="1" t="s">
        <v>70</v>
      </c>
      <c r="AQ8242" s="1" t="s">
        <v>70</v>
      </c>
      <c r="AR8242" s="1" t="s">
        <v>69</v>
      </c>
      <c r="AS8242" s="1" t="s">
        <v>70</v>
      </c>
      <c r="AT8242" s="1" t="s">
        <v>69</v>
      </c>
      <c r="AU8242" s="1" t="s">
        <v>69</v>
      </c>
      <c r="AV8242" s="1" t="s">
        <v>70</v>
      </c>
      <c r="AW8242" s="1" t="s">
        <v>70</v>
      </c>
      <c r="AX8242" s="1" t="s">
        <v>70</v>
      </c>
      <c r="AY8242" s="1" t="s">
        <v>70</v>
      </c>
      <c r="AZ8242" s="1" t="s">
        <v>70</v>
      </c>
      <c r="BA8242" s="1" t="s">
        <v>70</v>
      </c>
      <c r="BB8242" s="1" t="s">
        <v>70</v>
      </c>
      <c r="BC8242" s="1" t="s">
        <v>70</v>
      </c>
      <c r="BD8242" s="1" t="s">
        <v>70</v>
      </c>
      <c r="BE8242" s="1" t="s">
        <v>70</v>
      </c>
      <c r="BF8242" s="1" t="s">
        <v>70</v>
      </c>
      <c r="BG8242" s="3">
        <v>40652.36944444444</v>
      </c>
    </row>
    <row r="8243">
      <c r="A8243" s="1">
        <v>1018775.0</v>
      </c>
      <c r="B8243" s="1" t="s">
        <v>34601</v>
      </c>
      <c r="C8243" s="2" t="s">
        <v>34602</v>
      </c>
      <c r="D8243" s="2" t="s">
        <v>34603</v>
      </c>
      <c r="H8243" s="1" t="s">
        <v>34604</v>
      </c>
      <c r="I8243" s="1" t="s">
        <v>4753</v>
      </c>
      <c r="J8243" s="1" t="s">
        <v>1602</v>
      </c>
      <c r="K8243" s="1" t="s">
        <v>181</v>
      </c>
      <c r="L8243" s="1">
        <v>20186.0</v>
      </c>
      <c r="M8243" s="1" t="s">
        <v>34605</v>
      </c>
      <c r="N8243" s="1" t="s">
        <v>205</v>
      </c>
      <c r="U8243" s="1">
        <v>-77.793457</v>
      </c>
      <c r="V8243" s="1">
        <v>38.711658</v>
      </c>
      <c r="X8243" s="1" t="s">
        <v>69</v>
      </c>
      <c r="Y8243" s="1" t="s">
        <v>70</v>
      </c>
      <c r="Z8243" s="1" t="s">
        <v>70</v>
      </c>
      <c r="AA8243" s="1" t="s">
        <v>70</v>
      </c>
      <c r="AB8243" s="1" t="s">
        <v>70</v>
      </c>
      <c r="AC8243" s="1" t="s">
        <v>80</v>
      </c>
      <c r="AD8243" s="1" t="s">
        <v>69</v>
      </c>
      <c r="AE8243" s="1" t="s">
        <v>70</v>
      </c>
      <c r="AF8243" s="1" t="s">
        <v>69</v>
      </c>
      <c r="AG8243" s="1" t="s">
        <v>69</v>
      </c>
      <c r="AH8243" s="1" t="s">
        <v>69</v>
      </c>
      <c r="AI8243" s="1" t="s">
        <v>70</v>
      </c>
      <c r="AJ8243" s="1" t="s">
        <v>69</v>
      </c>
      <c r="AK8243" s="1" t="s">
        <v>69</v>
      </c>
      <c r="AL8243" s="1" t="s">
        <v>69</v>
      </c>
      <c r="AM8243" s="1" t="s">
        <v>69</v>
      </c>
      <c r="AN8243" s="1" t="s">
        <v>70</v>
      </c>
      <c r="AO8243" s="1" t="s">
        <v>69</v>
      </c>
      <c r="AP8243" s="1" t="s">
        <v>70</v>
      </c>
      <c r="AQ8243" s="1" t="s">
        <v>70</v>
      </c>
      <c r="AR8243" s="1" t="s">
        <v>69</v>
      </c>
      <c r="AS8243" s="1" t="s">
        <v>69</v>
      </c>
      <c r="AT8243" s="1" t="s">
        <v>70</v>
      </c>
      <c r="AU8243" s="1" t="s">
        <v>69</v>
      </c>
      <c r="AV8243" s="1" t="s">
        <v>70</v>
      </c>
      <c r="AW8243" s="1" t="s">
        <v>70</v>
      </c>
      <c r="AX8243" s="1" t="s">
        <v>69</v>
      </c>
      <c r="AY8243" s="1" t="s">
        <v>70</v>
      </c>
      <c r="AZ8243" s="1" t="s">
        <v>69</v>
      </c>
      <c r="BA8243" s="1" t="s">
        <v>70</v>
      </c>
      <c r="BB8243" s="1" t="s">
        <v>70</v>
      </c>
      <c r="BC8243" s="1" t="s">
        <v>70</v>
      </c>
      <c r="BD8243" s="1" t="s">
        <v>70</v>
      </c>
      <c r="BE8243" s="1" t="s">
        <v>70</v>
      </c>
      <c r="BF8243" s="1" t="s">
        <v>70</v>
      </c>
      <c r="BG8243" s="3">
        <v>42950.64097222222</v>
      </c>
    </row>
    <row r="8244">
      <c r="A8244" s="1">
        <v>1018776.0</v>
      </c>
      <c r="B8244" s="1" t="s">
        <v>34606</v>
      </c>
      <c r="C8244" s="2" t="s">
        <v>34602</v>
      </c>
      <c r="D8244" s="2" t="s">
        <v>34603</v>
      </c>
      <c r="H8244" s="1" t="s">
        <v>34607</v>
      </c>
      <c r="I8244" s="1" t="s">
        <v>4753</v>
      </c>
      <c r="J8244" s="1" t="s">
        <v>1602</v>
      </c>
      <c r="K8244" s="1" t="s">
        <v>181</v>
      </c>
      <c r="L8244" s="1">
        <v>20186.0</v>
      </c>
      <c r="M8244" s="1" t="s">
        <v>19548</v>
      </c>
      <c r="N8244" s="1" t="s">
        <v>3768</v>
      </c>
      <c r="U8244" s="1">
        <v>-77.818481</v>
      </c>
      <c r="V8244" s="1">
        <v>38.717438</v>
      </c>
      <c r="X8244" s="1" t="s">
        <v>69</v>
      </c>
      <c r="Y8244" s="1" t="s">
        <v>70</v>
      </c>
      <c r="Z8244" s="1" t="s">
        <v>70</v>
      </c>
      <c r="AA8244" s="1" t="s">
        <v>70</v>
      </c>
      <c r="AB8244" s="1" t="s">
        <v>70</v>
      </c>
      <c r="AC8244" s="1" t="s">
        <v>80</v>
      </c>
      <c r="AD8244" s="1" t="s">
        <v>69</v>
      </c>
      <c r="AE8244" s="1" t="s">
        <v>70</v>
      </c>
      <c r="AF8244" s="1" t="s">
        <v>69</v>
      </c>
      <c r="AG8244" s="1" t="s">
        <v>69</v>
      </c>
      <c r="AH8244" s="1" t="s">
        <v>69</v>
      </c>
      <c r="AI8244" s="1" t="s">
        <v>70</v>
      </c>
      <c r="AJ8244" s="1" t="s">
        <v>70</v>
      </c>
      <c r="AK8244" s="1" t="s">
        <v>69</v>
      </c>
      <c r="AL8244" s="1" t="s">
        <v>69</v>
      </c>
      <c r="AM8244" s="1" t="s">
        <v>69</v>
      </c>
      <c r="AN8244" s="1" t="s">
        <v>70</v>
      </c>
      <c r="AO8244" s="1" t="s">
        <v>69</v>
      </c>
      <c r="AP8244" s="1" t="s">
        <v>70</v>
      </c>
      <c r="AQ8244" s="1" t="s">
        <v>70</v>
      </c>
      <c r="AR8244" s="1" t="s">
        <v>69</v>
      </c>
      <c r="AS8244" s="1" t="s">
        <v>69</v>
      </c>
      <c r="AT8244" s="1" t="s">
        <v>70</v>
      </c>
      <c r="AU8244" s="1" t="s">
        <v>69</v>
      </c>
      <c r="AV8244" s="1" t="s">
        <v>70</v>
      </c>
      <c r="AW8244" s="1" t="s">
        <v>70</v>
      </c>
      <c r="AX8244" s="1" t="s">
        <v>70</v>
      </c>
      <c r="AY8244" s="1" t="s">
        <v>70</v>
      </c>
      <c r="AZ8244" s="1" t="s">
        <v>69</v>
      </c>
      <c r="BA8244" s="1" t="s">
        <v>70</v>
      </c>
      <c r="BB8244" s="1" t="s">
        <v>70</v>
      </c>
      <c r="BC8244" s="1" t="s">
        <v>70</v>
      </c>
      <c r="BD8244" s="1" t="s">
        <v>70</v>
      </c>
      <c r="BE8244" s="1" t="s">
        <v>70</v>
      </c>
      <c r="BF8244" s="1" t="s">
        <v>70</v>
      </c>
      <c r="BG8244" s="3">
        <v>42950.645833333336</v>
      </c>
    </row>
    <row r="8245">
      <c r="A8245" s="1">
        <v>1004679.0</v>
      </c>
      <c r="B8245" s="1" t="s">
        <v>34608</v>
      </c>
      <c r="C8245" s="2" t="s">
        <v>34609</v>
      </c>
      <c r="H8245" s="1" t="s">
        <v>34610</v>
      </c>
      <c r="I8245" s="1" t="s">
        <v>34611</v>
      </c>
      <c r="J8245" s="1" t="s">
        <v>647</v>
      </c>
      <c r="K8245" s="1" t="s">
        <v>203</v>
      </c>
      <c r="L8245" s="1">
        <v>60555.0</v>
      </c>
      <c r="M8245" s="1" t="s">
        <v>34612</v>
      </c>
      <c r="N8245" s="1" t="s">
        <v>34057</v>
      </c>
      <c r="U8245" s="1">
        <v>-88.202423</v>
      </c>
      <c r="V8245" s="1">
        <v>41.828419</v>
      </c>
      <c r="W8245" s="1" t="s">
        <v>99</v>
      </c>
      <c r="X8245" s="1" t="s">
        <v>70</v>
      </c>
      <c r="Y8245" s="1" t="s">
        <v>70</v>
      </c>
      <c r="Z8245" s="1" t="s">
        <v>70</v>
      </c>
      <c r="AA8245" s="1" t="s">
        <v>70</v>
      </c>
      <c r="AB8245" s="1" t="s">
        <v>70</v>
      </c>
      <c r="AC8245" s="1" t="s">
        <v>80</v>
      </c>
      <c r="AD8245" s="1" t="s">
        <v>69</v>
      </c>
      <c r="AE8245" s="1" t="s">
        <v>69</v>
      </c>
      <c r="AF8245" s="1" t="s">
        <v>69</v>
      </c>
      <c r="AG8245" s="1" t="s">
        <v>69</v>
      </c>
      <c r="AH8245" s="1" t="s">
        <v>69</v>
      </c>
      <c r="AI8245" s="1" t="s">
        <v>70</v>
      </c>
      <c r="AJ8245" s="1" t="s">
        <v>70</v>
      </c>
      <c r="AK8245" s="1" t="s">
        <v>69</v>
      </c>
      <c r="AL8245" s="1" t="s">
        <v>70</v>
      </c>
      <c r="AM8245" s="1" t="s">
        <v>69</v>
      </c>
      <c r="AN8245" s="1" t="s">
        <v>70</v>
      </c>
      <c r="AO8245" s="1" t="s">
        <v>69</v>
      </c>
      <c r="AP8245" s="1" t="s">
        <v>70</v>
      </c>
      <c r="AQ8245" s="1" t="s">
        <v>70</v>
      </c>
      <c r="AR8245" s="1" t="s">
        <v>69</v>
      </c>
      <c r="AS8245" s="1" t="s">
        <v>69</v>
      </c>
      <c r="AT8245" s="1" t="s">
        <v>69</v>
      </c>
      <c r="AU8245" s="1" t="s">
        <v>69</v>
      </c>
      <c r="AV8245" s="1" t="s">
        <v>69</v>
      </c>
      <c r="AW8245" s="1" t="s">
        <v>70</v>
      </c>
      <c r="AX8245" s="1" t="s">
        <v>70</v>
      </c>
      <c r="AY8245" s="1" t="s">
        <v>70</v>
      </c>
      <c r="AZ8245" s="1" t="s">
        <v>70</v>
      </c>
      <c r="BA8245" s="1" t="s">
        <v>70</v>
      </c>
      <c r="BB8245" s="1" t="s">
        <v>70</v>
      </c>
      <c r="BC8245" s="1" t="s">
        <v>70</v>
      </c>
      <c r="BD8245" s="1" t="s">
        <v>70</v>
      </c>
      <c r="BE8245" s="1" t="s">
        <v>70</v>
      </c>
      <c r="BF8245" s="1" t="s">
        <v>70</v>
      </c>
      <c r="BG8245" s="3">
        <v>41025.59027777778</v>
      </c>
    </row>
    <row r="8246">
      <c r="A8246" s="1">
        <v>1018571.0</v>
      </c>
      <c r="B8246" s="1" t="s">
        <v>34613</v>
      </c>
      <c r="C8246" s="2" t="s">
        <v>34614</v>
      </c>
      <c r="D8246" s="2" t="s">
        <v>34615</v>
      </c>
      <c r="H8246" s="1" t="s">
        <v>34616</v>
      </c>
      <c r="I8246" s="1" t="s">
        <v>3817</v>
      </c>
      <c r="J8246" s="1" t="s">
        <v>16555</v>
      </c>
      <c r="K8246" s="1" t="s">
        <v>322</v>
      </c>
      <c r="L8246" s="1">
        <v>47601.0</v>
      </c>
      <c r="M8246" s="1" t="s">
        <v>792</v>
      </c>
      <c r="N8246" s="1" t="s">
        <v>2917</v>
      </c>
      <c r="U8246" s="1">
        <v>-87.275513</v>
      </c>
      <c r="V8246" s="1">
        <v>38.050018</v>
      </c>
      <c r="X8246" s="1" t="s">
        <v>69</v>
      </c>
      <c r="Y8246" s="1" t="s">
        <v>70</v>
      </c>
      <c r="Z8246" s="1" t="s">
        <v>70</v>
      </c>
      <c r="AA8246" s="1" t="s">
        <v>70</v>
      </c>
      <c r="AB8246" s="1" t="s">
        <v>69</v>
      </c>
      <c r="AC8246" s="1" t="s">
        <v>80</v>
      </c>
      <c r="AD8246" s="1" t="s">
        <v>69</v>
      </c>
      <c r="AE8246" s="1" t="s">
        <v>70</v>
      </c>
      <c r="AF8246" s="1" t="s">
        <v>69</v>
      </c>
      <c r="AG8246" s="1" t="s">
        <v>70</v>
      </c>
      <c r="AH8246" s="1" t="s">
        <v>70</v>
      </c>
      <c r="AI8246" s="1" t="s">
        <v>70</v>
      </c>
      <c r="AJ8246" s="1" t="s">
        <v>70</v>
      </c>
      <c r="AK8246" s="1" t="s">
        <v>69</v>
      </c>
      <c r="AL8246" s="1" t="s">
        <v>69</v>
      </c>
      <c r="AM8246" s="1" t="s">
        <v>70</v>
      </c>
      <c r="AN8246" s="1" t="s">
        <v>70</v>
      </c>
      <c r="AO8246" s="1" t="s">
        <v>69</v>
      </c>
      <c r="AP8246" s="1" t="s">
        <v>70</v>
      </c>
      <c r="AQ8246" s="1" t="s">
        <v>70</v>
      </c>
      <c r="AR8246" s="1" t="s">
        <v>70</v>
      </c>
      <c r="AS8246" s="1" t="s">
        <v>70</v>
      </c>
      <c r="AT8246" s="1" t="s">
        <v>70</v>
      </c>
      <c r="AU8246" s="1" t="s">
        <v>70</v>
      </c>
      <c r="AV8246" s="1" t="s">
        <v>70</v>
      </c>
      <c r="AW8246" s="1" t="s">
        <v>70</v>
      </c>
      <c r="AX8246" s="1" t="s">
        <v>70</v>
      </c>
      <c r="AY8246" s="1" t="s">
        <v>70</v>
      </c>
      <c r="AZ8246" s="1" t="s">
        <v>69</v>
      </c>
      <c r="BA8246" s="1" t="s">
        <v>70</v>
      </c>
      <c r="BB8246" s="1" t="s">
        <v>70</v>
      </c>
      <c r="BC8246" s="1" t="s">
        <v>70</v>
      </c>
      <c r="BD8246" s="1" t="s">
        <v>70</v>
      </c>
      <c r="BE8246" s="1" t="s">
        <v>70</v>
      </c>
      <c r="BF8246" s="1" t="s">
        <v>70</v>
      </c>
      <c r="BG8246" s="3">
        <v>42922.42291666667</v>
      </c>
    </row>
    <row r="8247">
      <c r="A8247" s="1">
        <v>1016865.0</v>
      </c>
      <c r="B8247" s="1" t="s">
        <v>34617</v>
      </c>
      <c r="D8247" s="2" t="s">
        <v>34618</v>
      </c>
      <c r="H8247" s="1" t="s">
        <v>34619</v>
      </c>
      <c r="I8247" s="1" t="s">
        <v>18530</v>
      </c>
      <c r="J8247" s="1" t="s">
        <v>2882</v>
      </c>
      <c r="K8247" s="1" t="s">
        <v>91</v>
      </c>
      <c r="L8247" s="1">
        <v>65355.0</v>
      </c>
      <c r="M8247" s="1" t="s">
        <v>14910</v>
      </c>
      <c r="N8247" s="1" t="s">
        <v>205</v>
      </c>
      <c r="U8247" s="1">
        <v>-93.368233</v>
      </c>
      <c r="V8247" s="1">
        <v>38.252052</v>
      </c>
      <c r="X8247" s="1" t="s">
        <v>69</v>
      </c>
      <c r="Y8247" s="1" t="s">
        <v>70</v>
      </c>
      <c r="Z8247" s="1" t="s">
        <v>70</v>
      </c>
      <c r="AA8247" s="1" t="s">
        <v>70</v>
      </c>
      <c r="AB8247" s="1" t="s">
        <v>69</v>
      </c>
      <c r="AC8247" s="1" t="s">
        <v>80</v>
      </c>
      <c r="AD8247" s="1" t="s">
        <v>69</v>
      </c>
      <c r="AE8247" s="1" t="s">
        <v>70</v>
      </c>
      <c r="AF8247" s="1" t="s">
        <v>69</v>
      </c>
      <c r="AG8247" s="1" t="s">
        <v>70</v>
      </c>
      <c r="AH8247" s="1" t="s">
        <v>69</v>
      </c>
      <c r="AI8247" s="1" t="s">
        <v>70</v>
      </c>
      <c r="AJ8247" s="1" t="s">
        <v>69</v>
      </c>
      <c r="AK8247" s="1" t="s">
        <v>69</v>
      </c>
      <c r="AL8247" s="1" t="s">
        <v>69</v>
      </c>
      <c r="AM8247" s="1" t="s">
        <v>69</v>
      </c>
      <c r="AN8247" s="1" t="s">
        <v>70</v>
      </c>
      <c r="AO8247" s="1" t="s">
        <v>69</v>
      </c>
      <c r="AP8247" s="1" t="s">
        <v>70</v>
      </c>
      <c r="AQ8247" s="1" t="s">
        <v>70</v>
      </c>
      <c r="AR8247" s="1" t="s">
        <v>69</v>
      </c>
      <c r="AS8247" s="1" t="s">
        <v>70</v>
      </c>
      <c r="AT8247" s="1" t="s">
        <v>70</v>
      </c>
      <c r="AU8247" s="1" t="s">
        <v>69</v>
      </c>
      <c r="AV8247" s="1" t="s">
        <v>69</v>
      </c>
      <c r="AW8247" s="1" t="s">
        <v>70</v>
      </c>
      <c r="AX8247" s="1" t="s">
        <v>70</v>
      </c>
      <c r="AY8247" s="1" t="s">
        <v>70</v>
      </c>
      <c r="AZ8247" s="1" t="s">
        <v>69</v>
      </c>
      <c r="BA8247" s="1" t="s">
        <v>70</v>
      </c>
      <c r="BB8247" s="1" t="s">
        <v>70</v>
      </c>
      <c r="BC8247" s="1" t="s">
        <v>70</v>
      </c>
      <c r="BD8247" s="1" t="s">
        <v>70</v>
      </c>
      <c r="BE8247" s="1" t="s">
        <v>70</v>
      </c>
      <c r="BF8247" s="1" t="s">
        <v>70</v>
      </c>
      <c r="BG8247" s="3">
        <v>42799.875</v>
      </c>
    </row>
    <row r="8248">
      <c r="A8248" s="1">
        <v>1004839.0</v>
      </c>
      <c r="B8248" s="1" t="s">
        <v>34620</v>
      </c>
      <c r="C8248" s="2" t="s">
        <v>34621</v>
      </c>
      <c r="H8248" s="1" t="s">
        <v>34622</v>
      </c>
      <c r="I8248" s="1" t="s">
        <v>18530</v>
      </c>
      <c r="K8248" s="1" t="s">
        <v>181</v>
      </c>
      <c r="L8248" s="1">
        <v>22572.0</v>
      </c>
      <c r="U8248" s="1">
        <v>-76.758003</v>
      </c>
      <c r="V8248" s="1">
        <v>37.9585</v>
      </c>
      <c r="X8248" s="1" t="s">
        <v>70</v>
      </c>
      <c r="Y8248" s="1" t="s">
        <v>70</v>
      </c>
      <c r="Z8248" s="1" t="s">
        <v>70</v>
      </c>
      <c r="AA8248" s="1" t="s">
        <v>70</v>
      </c>
      <c r="AB8248" s="1" t="s">
        <v>70</v>
      </c>
      <c r="AC8248" s="1" t="s">
        <v>80</v>
      </c>
      <c r="BG8248" s="1">
        <v>2011.0</v>
      </c>
    </row>
    <row r="8249">
      <c r="A8249" s="1">
        <v>1012184.0</v>
      </c>
      <c r="B8249" s="1" t="s">
        <v>34623</v>
      </c>
      <c r="H8249" s="1" t="s">
        <v>34624</v>
      </c>
      <c r="I8249" s="1" t="s">
        <v>18530</v>
      </c>
      <c r="J8249" s="1" t="s">
        <v>1542</v>
      </c>
      <c r="K8249" s="1" t="s">
        <v>96</v>
      </c>
      <c r="L8249" s="1">
        <v>14569.0</v>
      </c>
      <c r="M8249" s="1" t="s">
        <v>34625</v>
      </c>
      <c r="N8249" s="1" t="s">
        <v>34626</v>
      </c>
      <c r="U8249" s="1">
        <v>-78.129082</v>
      </c>
      <c r="V8249" s="1">
        <v>42.763443</v>
      </c>
      <c r="X8249" s="1" t="s">
        <v>69</v>
      </c>
      <c r="Y8249" s="1" t="s">
        <v>69</v>
      </c>
      <c r="Z8249" s="1" t="s">
        <v>69</v>
      </c>
      <c r="AA8249" s="1" t="s">
        <v>69</v>
      </c>
      <c r="AB8249" s="1" t="s">
        <v>70</v>
      </c>
      <c r="AC8249" s="1" t="s">
        <v>80</v>
      </c>
      <c r="AD8249" s="1" t="s">
        <v>70</v>
      </c>
      <c r="AE8249" s="1" t="s">
        <v>70</v>
      </c>
      <c r="AF8249" s="1" t="s">
        <v>69</v>
      </c>
      <c r="AG8249" s="1" t="s">
        <v>69</v>
      </c>
      <c r="AH8249" s="1" t="s">
        <v>69</v>
      </c>
      <c r="AI8249" s="1" t="s">
        <v>70</v>
      </c>
      <c r="AJ8249" s="1" t="s">
        <v>70</v>
      </c>
      <c r="AK8249" s="1" t="s">
        <v>69</v>
      </c>
      <c r="AL8249" s="1" t="s">
        <v>70</v>
      </c>
      <c r="AM8249" s="1" t="s">
        <v>70</v>
      </c>
      <c r="AN8249" s="1" t="s">
        <v>70</v>
      </c>
      <c r="AO8249" s="1" t="s">
        <v>70</v>
      </c>
      <c r="AP8249" s="1" t="s">
        <v>70</v>
      </c>
      <c r="AQ8249" s="1" t="s">
        <v>70</v>
      </c>
      <c r="AR8249" s="1" t="s">
        <v>69</v>
      </c>
      <c r="AS8249" s="1" t="s">
        <v>70</v>
      </c>
      <c r="AT8249" s="1" t="s">
        <v>70</v>
      </c>
      <c r="AU8249" s="1" t="s">
        <v>70</v>
      </c>
      <c r="AV8249" s="1" t="s">
        <v>70</v>
      </c>
      <c r="AW8249" s="1" t="s">
        <v>70</v>
      </c>
      <c r="AX8249" s="1" t="s">
        <v>70</v>
      </c>
      <c r="AY8249" s="1" t="s">
        <v>70</v>
      </c>
      <c r="AZ8249" s="1" t="s">
        <v>69</v>
      </c>
      <c r="BA8249" s="1" t="s">
        <v>70</v>
      </c>
      <c r="BB8249" s="1" t="s">
        <v>70</v>
      </c>
      <c r="BC8249" s="1" t="s">
        <v>70</v>
      </c>
      <c r="BD8249" s="1" t="s">
        <v>70</v>
      </c>
      <c r="BE8249" s="1" t="s">
        <v>70</v>
      </c>
      <c r="BF8249" s="1" t="s">
        <v>70</v>
      </c>
      <c r="BG8249" s="3">
        <v>42552.52361111111</v>
      </c>
    </row>
    <row r="8250">
      <c r="A8250" s="1">
        <v>1008753.0</v>
      </c>
      <c r="B8250" s="1" t="s">
        <v>34627</v>
      </c>
      <c r="G8250" s="2" t="s">
        <v>34628</v>
      </c>
      <c r="H8250" s="1" t="s">
        <v>34629</v>
      </c>
      <c r="I8250" s="1" t="s">
        <v>34630</v>
      </c>
      <c r="J8250" s="1" t="s">
        <v>4339</v>
      </c>
      <c r="K8250" s="1" t="s">
        <v>91</v>
      </c>
      <c r="L8250" s="1">
        <v>63122.0</v>
      </c>
      <c r="M8250" s="1" t="s">
        <v>4973</v>
      </c>
      <c r="N8250" s="1" t="s">
        <v>339</v>
      </c>
      <c r="U8250" s="1">
        <v>-90.38472</v>
      </c>
      <c r="V8250" s="1">
        <v>38.6035</v>
      </c>
      <c r="W8250" s="1" t="s">
        <v>99</v>
      </c>
      <c r="X8250" s="1" t="s">
        <v>69</v>
      </c>
      <c r="Y8250" s="1" t="s">
        <v>70</v>
      </c>
      <c r="Z8250" s="1" t="s">
        <v>70</v>
      </c>
      <c r="AA8250" s="1" t="s">
        <v>70</v>
      </c>
      <c r="AB8250" s="1" t="s">
        <v>70</v>
      </c>
      <c r="AC8250" s="1" t="s">
        <v>80</v>
      </c>
      <c r="BG8250" s="3">
        <v>41453.50486111111</v>
      </c>
    </row>
    <row r="8251">
      <c r="A8251" s="1">
        <v>1011027.0</v>
      </c>
      <c r="B8251" s="1" t="s">
        <v>34631</v>
      </c>
      <c r="C8251" s="2" t="s">
        <v>34632</v>
      </c>
      <c r="D8251" s="2" t="s">
        <v>34633</v>
      </c>
      <c r="H8251" s="1" t="s">
        <v>34634</v>
      </c>
      <c r="I8251" s="1" t="s">
        <v>34635</v>
      </c>
      <c r="J8251" s="1" t="s">
        <v>2082</v>
      </c>
      <c r="K8251" s="1" t="s">
        <v>96</v>
      </c>
      <c r="L8251" s="1">
        <v>10990.0</v>
      </c>
      <c r="M8251" s="1" t="s">
        <v>34636</v>
      </c>
      <c r="N8251" s="1" t="s">
        <v>415</v>
      </c>
      <c r="U8251" s="1">
        <v>-74.359138</v>
      </c>
      <c r="V8251" s="1">
        <v>41.25658</v>
      </c>
      <c r="X8251" s="1" t="s">
        <v>69</v>
      </c>
      <c r="Y8251" s="1" t="s">
        <v>69</v>
      </c>
      <c r="Z8251" s="1" t="s">
        <v>69</v>
      </c>
      <c r="AA8251" s="1" t="s">
        <v>69</v>
      </c>
      <c r="AB8251" s="1" t="s">
        <v>69</v>
      </c>
      <c r="AC8251" s="1" t="s">
        <v>69</v>
      </c>
      <c r="AD8251" s="1" t="s">
        <v>69</v>
      </c>
      <c r="AE8251" s="1" t="s">
        <v>69</v>
      </c>
      <c r="AF8251" s="1" t="s">
        <v>70</v>
      </c>
      <c r="AG8251" s="1" t="s">
        <v>69</v>
      </c>
      <c r="AH8251" s="1" t="s">
        <v>69</v>
      </c>
      <c r="AI8251" s="1" t="s">
        <v>69</v>
      </c>
      <c r="AJ8251" s="1" t="s">
        <v>69</v>
      </c>
      <c r="AK8251" s="1" t="s">
        <v>69</v>
      </c>
      <c r="AL8251" s="1" t="s">
        <v>69</v>
      </c>
      <c r="AM8251" s="1" t="s">
        <v>69</v>
      </c>
      <c r="AN8251" s="1" t="s">
        <v>69</v>
      </c>
      <c r="AO8251" s="1" t="s">
        <v>69</v>
      </c>
      <c r="AP8251" s="1" t="s">
        <v>70</v>
      </c>
      <c r="AQ8251" s="1" t="s">
        <v>69</v>
      </c>
      <c r="AR8251" s="1" t="s">
        <v>69</v>
      </c>
      <c r="AS8251" s="1" t="s">
        <v>69</v>
      </c>
      <c r="AT8251" s="1" t="s">
        <v>69</v>
      </c>
      <c r="AU8251" s="1" t="s">
        <v>69</v>
      </c>
      <c r="AV8251" s="1" t="s">
        <v>70</v>
      </c>
      <c r="AW8251" s="1" t="s">
        <v>69</v>
      </c>
      <c r="AX8251" s="1" t="s">
        <v>70</v>
      </c>
      <c r="AY8251" s="1" t="s">
        <v>69</v>
      </c>
      <c r="AZ8251" s="1" t="s">
        <v>69</v>
      </c>
      <c r="BA8251" s="1" t="s">
        <v>70</v>
      </c>
      <c r="BB8251" s="1" t="s">
        <v>69</v>
      </c>
      <c r="BC8251" s="1" t="s">
        <v>69</v>
      </c>
      <c r="BD8251" s="1" t="s">
        <v>69</v>
      </c>
      <c r="BE8251" s="1" t="s">
        <v>70</v>
      </c>
      <c r="BF8251" s="1" t="s">
        <v>69</v>
      </c>
      <c r="BG8251" s="3">
        <v>42562.61736111111</v>
      </c>
    </row>
    <row r="8252">
      <c r="A8252" s="1">
        <v>1006513.0</v>
      </c>
      <c r="B8252" s="1" t="s">
        <v>34637</v>
      </c>
      <c r="C8252" s="2" t="s">
        <v>34638</v>
      </c>
      <c r="D8252" s="2" t="s">
        <v>34639</v>
      </c>
      <c r="E8252" s="2" t="s">
        <v>34640</v>
      </c>
      <c r="H8252" s="1" t="s">
        <v>34641</v>
      </c>
      <c r="I8252" s="1" t="s">
        <v>9740</v>
      </c>
      <c r="J8252" s="1" t="s">
        <v>413</v>
      </c>
      <c r="K8252" s="1" t="s">
        <v>254</v>
      </c>
      <c r="L8252" s="1">
        <v>84121.0</v>
      </c>
      <c r="M8252" s="1" t="s">
        <v>1081</v>
      </c>
      <c r="N8252" s="1" t="s">
        <v>415</v>
      </c>
      <c r="U8252" s="1">
        <v>-111.8625</v>
      </c>
      <c r="V8252" s="1">
        <v>40.635361</v>
      </c>
      <c r="W8252" s="1" t="s">
        <v>392</v>
      </c>
      <c r="X8252" s="1" t="s">
        <v>69</v>
      </c>
      <c r="Y8252" s="1" t="s">
        <v>70</v>
      </c>
      <c r="Z8252" s="1" t="s">
        <v>70</v>
      </c>
      <c r="AA8252" s="1" t="s">
        <v>70</v>
      </c>
      <c r="AB8252" s="1" t="s">
        <v>69</v>
      </c>
      <c r="AC8252" s="1" t="s">
        <v>70</v>
      </c>
      <c r="AD8252" s="1" t="s">
        <v>69</v>
      </c>
      <c r="AE8252" s="1" t="s">
        <v>69</v>
      </c>
      <c r="AF8252" s="1" t="s">
        <v>69</v>
      </c>
      <c r="AG8252" s="1" t="s">
        <v>69</v>
      </c>
      <c r="AH8252" s="1" t="s">
        <v>69</v>
      </c>
      <c r="AI8252" s="1" t="s">
        <v>69</v>
      </c>
      <c r="AJ8252" s="1" t="s">
        <v>69</v>
      </c>
      <c r="AK8252" s="1" t="s">
        <v>69</v>
      </c>
      <c r="AL8252" s="1" t="s">
        <v>69</v>
      </c>
      <c r="AM8252" s="1" t="s">
        <v>69</v>
      </c>
      <c r="AN8252" s="1" t="s">
        <v>70</v>
      </c>
      <c r="AO8252" s="1" t="s">
        <v>69</v>
      </c>
      <c r="AP8252" s="1" t="s">
        <v>70</v>
      </c>
      <c r="AQ8252" s="1" t="s">
        <v>69</v>
      </c>
      <c r="AR8252" s="1" t="s">
        <v>69</v>
      </c>
      <c r="AS8252" s="1" t="s">
        <v>69</v>
      </c>
      <c r="AT8252" s="1" t="s">
        <v>69</v>
      </c>
      <c r="AU8252" s="1" t="s">
        <v>69</v>
      </c>
      <c r="AV8252" s="1" t="s">
        <v>69</v>
      </c>
      <c r="AW8252" s="1" t="s">
        <v>69</v>
      </c>
      <c r="AX8252" s="1" t="s">
        <v>69</v>
      </c>
      <c r="AY8252" s="1" t="s">
        <v>69</v>
      </c>
      <c r="AZ8252" s="1" t="s">
        <v>69</v>
      </c>
      <c r="BA8252" s="1" t="s">
        <v>69</v>
      </c>
      <c r="BB8252" s="1" t="s">
        <v>69</v>
      </c>
      <c r="BC8252" s="1" t="s">
        <v>69</v>
      </c>
      <c r="BD8252" s="1" t="s">
        <v>69</v>
      </c>
      <c r="BE8252" s="1" t="s">
        <v>70</v>
      </c>
      <c r="BF8252" s="1" t="s">
        <v>69</v>
      </c>
      <c r="BG8252" s="3">
        <v>41730.78055555555</v>
      </c>
    </row>
    <row r="8253">
      <c r="A8253" s="1">
        <v>1000999.0</v>
      </c>
      <c r="B8253" s="1" t="s">
        <v>34642</v>
      </c>
      <c r="H8253" s="1" t="s">
        <v>34643</v>
      </c>
      <c r="I8253" s="1" t="s">
        <v>9082</v>
      </c>
      <c r="J8253" s="1" t="s">
        <v>2290</v>
      </c>
      <c r="K8253" s="1" t="s">
        <v>656</v>
      </c>
      <c r="L8253" s="1">
        <v>93280.0</v>
      </c>
      <c r="U8253" s="1">
        <v>-119.334</v>
      </c>
      <c r="V8253" s="1">
        <v>35.595501</v>
      </c>
      <c r="X8253" s="1" t="s">
        <v>70</v>
      </c>
      <c r="Y8253" s="1" t="s">
        <v>70</v>
      </c>
      <c r="Z8253" s="1" t="s">
        <v>70</v>
      </c>
      <c r="AA8253" s="1" t="s">
        <v>70</v>
      </c>
      <c r="AB8253" s="1" t="s">
        <v>70</v>
      </c>
      <c r="AC8253" s="1" t="s">
        <v>80</v>
      </c>
      <c r="BG8253" s="1">
        <v>2009.0</v>
      </c>
    </row>
    <row r="8254">
      <c r="A8254" s="1">
        <v>1012016.0</v>
      </c>
      <c r="B8254" s="1" t="s">
        <v>34644</v>
      </c>
      <c r="H8254" s="1" t="s">
        <v>34645</v>
      </c>
      <c r="I8254" s="1" t="s">
        <v>34646</v>
      </c>
      <c r="J8254" s="1" t="s">
        <v>34647</v>
      </c>
      <c r="K8254" s="1" t="s">
        <v>1542</v>
      </c>
      <c r="L8254" s="1">
        <v>82401.0</v>
      </c>
      <c r="M8254" s="1" t="s">
        <v>4016</v>
      </c>
      <c r="N8254" s="1" t="s">
        <v>34648</v>
      </c>
      <c r="U8254" s="1">
        <v>-107.95713</v>
      </c>
      <c r="V8254" s="1">
        <v>44.017704</v>
      </c>
      <c r="X8254" s="1" t="s">
        <v>69</v>
      </c>
      <c r="Y8254" s="1" t="s">
        <v>70</v>
      </c>
      <c r="Z8254" s="1" t="s">
        <v>70</v>
      </c>
      <c r="AA8254" s="1" t="s">
        <v>70</v>
      </c>
      <c r="AB8254" s="1" t="s">
        <v>70</v>
      </c>
      <c r="AC8254" s="1" t="s">
        <v>80</v>
      </c>
      <c r="AD8254" s="1" t="s">
        <v>69</v>
      </c>
      <c r="AE8254" s="1" t="s">
        <v>70</v>
      </c>
      <c r="AF8254" s="1" t="s">
        <v>69</v>
      </c>
      <c r="AG8254" s="1" t="s">
        <v>70</v>
      </c>
      <c r="AH8254" s="1" t="s">
        <v>69</v>
      </c>
      <c r="AI8254" s="1" t="s">
        <v>70</v>
      </c>
      <c r="AJ8254" s="1" t="s">
        <v>70</v>
      </c>
      <c r="AK8254" s="1" t="s">
        <v>69</v>
      </c>
      <c r="AL8254" s="1" t="s">
        <v>70</v>
      </c>
      <c r="AM8254" s="1" t="s">
        <v>69</v>
      </c>
      <c r="AN8254" s="1" t="s">
        <v>70</v>
      </c>
      <c r="AO8254" s="1" t="s">
        <v>70</v>
      </c>
      <c r="AP8254" s="1" t="s">
        <v>70</v>
      </c>
      <c r="AQ8254" s="1" t="s">
        <v>70</v>
      </c>
      <c r="AR8254" s="1" t="s">
        <v>70</v>
      </c>
      <c r="AS8254" s="1" t="s">
        <v>70</v>
      </c>
      <c r="AT8254" s="1" t="s">
        <v>70</v>
      </c>
      <c r="AU8254" s="1" t="s">
        <v>69</v>
      </c>
      <c r="AV8254" s="1" t="s">
        <v>70</v>
      </c>
      <c r="AW8254" s="1" t="s">
        <v>70</v>
      </c>
      <c r="AX8254" s="1" t="s">
        <v>69</v>
      </c>
      <c r="AY8254" s="1" t="s">
        <v>70</v>
      </c>
      <c r="AZ8254" s="1" t="s">
        <v>70</v>
      </c>
      <c r="BA8254" s="1" t="s">
        <v>70</v>
      </c>
      <c r="BB8254" s="1" t="s">
        <v>70</v>
      </c>
      <c r="BC8254" s="1" t="s">
        <v>70</v>
      </c>
      <c r="BD8254" s="1" t="s">
        <v>70</v>
      </c>
      <c r="BE8254" s="1" t="s">
        <v>70</v>
      </c>
      <c r="BF8254" s="1" t="s">
        <v>70</v>
      </c>
      <c r="BG8254" s="3">
        <v>42542.606944444444</v>
      </c>
    </row>
    <row r="8255">
      <c r="A8255" s="1">
        <v>1010583.0</v>
      </c>
      <c r="B8255" s="1" t="s">
        <v>34649</v>
      </c>
      <c r="C8255" s="2" t="s">
        <v>34650</v>
      </c>
      <c r="D8255" s="2" t="s">
        <v>34651</v>
      </c>
      <c r="H8255" s="1" t="s">
        <v>34652</v>
      </c>
      <c r="I8255" s="1" t="s">
        <v>19430</v>
      </c>
      <c r="J8255" s="1" t="s">
        <v>2625</v>
      </c>
      <c r="K8255" s="1" t="s">
        <v>451</v>
      </c>
      <c r="L8255" s="1">
        <v>54891.0</v>
      </c>
      <c r="M8255" s="1" t="s">
        <v>8882</v>
      </c>
      <c r="N8255" s="1" t="s">
        <v>1105</v>
      </c>
      <c r="U8255" s="1">
        <v>-90.900932</v>
      </c>
      <c r="V8255" s="1">
        <v>46.670731</v>
      </c>
      <c r="X8255" s="1" t="s">
        <v>69</v>
      </c>
      <c r="Y8255" s="1" t="s">
        <v>69</v>
      </c>
      <c r="Z8255" s="1" t="s">
        <v>69</v>
      </c>
      <c r="AA8255" s="1" t="s">
        <v>69</v>
      </c>
      <c r="AB8255" s="1" t="s">
        <v>70</v>
      </c>
      <c r="AC8255" s="1" t="s">
        <v>80</v>
      </c>
      <c r="AD8255" s="1" t="s">
        <v>70</v>
      </c>
      <c r="AE8255" s="1" t="s">
        <v>70</v>
      </c>
      <c r="AF8255" s="1" t="s">
        <v>69</v>
      </c>
      <c r="AG8255" s="1" t="s">
        <v>69</v>
      </c>
      <c r="AH8255" s="1" t="s">
        <v>69</v>
      </c>
      <c r="AI8255" s="1" t="s">
        <v>70</v>
      </c>
      <c r="AJ8255" s="1" t="s">
        <v>69</v>
      </c>
      <c r="AK8255" s="1" t="s">
        <v>69</v>
      </c>
      <c r="AL8255" s="1" t="s">
        <v>69</v>
      </c>
      <c r="AM8255" s="1" t="s">
        <v>69</v>
      </c>
      <c r="AN8255" s="1" t="s">
        <v>70</v>
      </c>
      <c r="AO8255" s="1" t="s">
        <v>69</v>
      </c>
      <c r="AP8255" s="1" t="s">
        <v>70</v>
      </c>
      <c r="AQ8255" s="1" t="s">
        <v>70</v>
      </c>
      <c r="AR8255" s="1" t="s">
        <v>70</v>
      </c>
      <c r="AS8255" s="1" t="s">
        <v>69</v>
      </c>
      <c r="AT8255" s="1" t="s">
        <v>70</v>
      </c>
      <c r="AU8255" s="1" t="s">
        <v>69</v>
      </c>
      <c r="AV8255" s="1" t="s">
        <v>70</v>
      </c>
      <c r="AW8255" s="1" t="s">
        <v>70</v>
      </c>
      <c r="AX8255" s="1" t="s">
        <v>70</v>
      </c>
      <c r="AY8255" s="1" t="s">
        <v>70</v>
      </c>
      <c r="AZ8255" s="1" t="s">
        <v>69</v>
      </c>
      <c r="BA8255" s="1" t="s">
        <v>70</v>
      </c>
      <c r="BB8255" s="1" t="s">
        <v>69</v>
      </c>
      <c r="BC8255" s="1" t="s">
        <v>69</v>
      </c>
      <c r="BD8255" s="1" t="s">
        <v>70</v>
      </c>
      <c r="BE8255" s="1" t="s">
        <v>70</v>
      </c>
      <c r="BF8255" s="1" t="s">
        <v>69</v>
      </c>
      <c r="BG8255" s="3">
        <v>41894.47777777778</v>
      </c>
    </row>
    <row r="8256">
      <c r="A8256" s="1">
        <v>1011982.0</v>
      </c>
      <c r="B8256" s="1" t="s">
        <v>34653</v>
      </c>
      <c r="C8256" s="2" t="s">
        <v>34654</v>
      </c>
      <c r="D8256" s="2" t="s">
        <v>34655</v>
      </c>
      <c r="H8256" s="1" t="s">
        <v>34656</v>
      </c>
      <c r="I8256" s="1" t="s">
        <v>133</v>
      </c>
      <c r="J8256" s="1" t="s">
        <v>3002</v>
      </c>
      <c r="K8256" s="1" t="s">
        <v>244</v>
      </c>
      <c r="L8256" s="1">
        <v>7882.0</v>
      </c>
      <c r="M8256" s="1" t="s">
        <v>14691</v>
      </c>
      <c r="N8256" s="1" t="s">
        <v>79</v>
      </c>
      <c r="U8256" s="1">
        <v>-74.978432</v>
      </c>
      <c r="V8256" s="1">
        <v>40.758789</v>
      </c>
      <c r="X8256" s="1" t="s">
        <v>69</v>
      </c>
      <c r="Y8256" s="1" t="s">
        <v>70</v>
      </c>
      <c r="Z8256" s="1" t="s">
        <v>70</v>
      </c>
      <c r="AA8256" s="1" t="s">
        <v>70</v>
      </c>
      <c r="AB8256" s="1" t="s">
        <v>70</v>
      </c>
      <c r="AC8256" s="1" t="s">
        <v>80</v>
      </c>
      <c r="AD8256" s="1" t="s">
        <v>69</v>
      </c>
      <c r="AE8256" s="1" t="s">
        <v>70</v>
      </c>
      <c r="AF8256" s="1" t="s">
        <v>70</v>
      </c>
      <c r="AG8256" s="1" t="s">
        <v>69</v>
      </c>
      <c r="AH8256" s="1" t="s">
        <v>69</v>
      </c>
      <c r="AI8256" s="1" t="s">
        <v>70</v>
      </c>
      <c r="AJ8256" s="1" t="s">
        <v>69</v>
      </c>
      <c r="AK8256" s="1" t="s">
        <v>69</v>
      </c>
      <c r="AL8256" s="1" t="s">
        <v>69</v>
      </c>
      <c r="AM8256" s="1" t="s">
        <v>70</v>
      </c>
      <c r="AN8256" s="1" t="s">
        <v>70</v>
      </c>
      <c r="AO8256" s="1" t="s">
        <v>69</v>
      </c>
      <c r="AP8256" s="1" t="s">
        <v>70</v>
      </c>
      <c r="AQ8256" s="1" t="s">
        <v>70</v>
      </c>
      <c r="AR8256" s="1" t="s">
        <v>70</v>
      </c>
      <c r="AS8256" s="1" t="s">
        <v>69</v>
      </c>
      <c r="AT8256" s="1" t="s">
        <v>70</v>
      </c>
      <c r="AU8256" s="1" t="s">
        <v>69</v>
      </c>
      <c r="AV8256" s="1" t="s">
        <v>70</v>
      </c>
      <c r="AW8256" s="1" t="s">
        <v>70</v>
      </c>
      <c r="AX8256" s="1" t="s">
        <v>70</v>
      </c>
      <c r="AY8256" s="1" t="s">
        <v>70</v>
      </c>
      <c r="AZ8256" s="1" t="s">
        <v>69</v>
      </c>
      <c r="BA8256" s="1" t="s">
        <v>70</v>
      </c>
      <c r="BB8256" s="1" t="s">
        <v>70</v>
      </c>
      <c r="BC8256" s="1" t="s">
        <v>70</v>
      </c>
      <c r="BD8256" s="1" t="s">
        <v>70</v>
      </c>
      <c r="BE8256" s="1" t="s">
        <v>70</v>
      </c>
      <c r="BF8256" s="1" t="s">
        <v>70</v>
      </c>
      <c r="BG8256" s="3">
        <v>42515.459027777775</v>
      </c>
    </row>
    <row r="8257">
      <c r="A8257" s="1">
        <v>1017920.0</v>
      </c>
      <c r="B8257" s="1" t="s">
        <v>34657</v>
      </c>
      <c r="H8257" s="1" t="s">
        <v>34658</v>
      </c>
      <c r="I8257" s="1" t="s">
        <v>14615</v>
      </c>
      <c r="J8257" s="1" t="s">
        <v>133</v>
      </c>
      <c r="K8257" s="1" t="s">
        <v>322</v>
      </c>
      <c r="L8257" s="1">
        <v>47167.0</v>
      </c>
      <c r="M8257" s="1" t="s">
        <v>2442</v>
      </c>
      <c r="N8257" s="1" t="s">
        <v>34659</v>
      </c>
      <c r="U8257" s="1">
        <v>-86.089592</v>
      </c>
      <c r="V8257" s="1">
        <v>38.605747</v>
      </c>
      <c r="X8257" s="1" t="s">
        <v>69</v>
      </c>
      <c r="Y8257" s="1" t="s">
        <v>69</v>
      </c>
      <c r="Z8257" s="1" t="s">
        <v>70</v>
      </c>
      <c r="AA8257" s="1" t="s">
        <v>70</v>
      </c>
      <c r="AB8257" s="1" t="s">
        <v>70</v>
      </c>
      <c r="AC8257" s="1" t="s">
        <v>80</v>
      </c>
      <c r="AD8257" s="1" t="s">
        <v>69</v>
      </c>
      <c r="AE8257" s="1" t="s">
        <v>70</v>
      </c>
      <c r="AF8257" s="1" t="s">
        <v>69</v>
      </c>
      <c r="AG8257" s="1" t="s">
        <v>69</v>
      </c>
      <c r="AH8257" s="1" t="s">
        <v>69</v>
      </c>
      <c r="AI8257" s="1" t="s">
        <v>70</v>
      </c>
      <c r="AJ8257" s="1" t="s">
        <v>69</v>
      </c>
      <c r="AK8257" s="1" t="s">
        <v>69</v>
      </c>
      <c r="AL8257" s="1" t="s">
        <v>69</v>
      </c>
      <c r="AM8257" s="1" t="s">
        <v>69</v>
      </c>
      <c r="AN8257" s="1" t="s">
        <v>70</v>
      </c>
      <c r="AO8257" s="1" t="s">
        <v>69</v>
      </c>
      <c r="AP8257" s="1" t="s">
        <v>70</v>
      </c>
      <c r="AQ8257" s="1" t="s">
        <v>70</v>
      </c>
      <c r="AR8257" s="1" t="s">
        <v>69</v>
      </c>
      <c r="AS8257" s="1" t="s">
        <v>70</v>
      </c>
      <c r="AT8257" s="1" t="s">
        <v>70</v>
      </c>
      <c r="AU8257" s="1" t="s">
        <v>70</v>
      </c>
      <c r="AV8257" s="1" t="s">
        <v>70</v>
      </c>
      <c r="AW8257" s="1" t="s">
        <v>70</v>
      </c>
      <c r="AX8257" s="1" t="s">
        <v>70</v>
      </c>
      <c r="AY8257" s="1" t="s">
        <v>70</v>
      </c>
      <c r="AZ8257" s="1" t="s">
        <v>69</v>
      </c>
      <c r="BA8257" s="1" t="s">
        <v>70</v>
      </c>
      <c r="BB8257" s="1" t="s">
        <v>70</v>
      </c>
      <c r="BC8257" s="1" t="s">
        <v>69</v>
      </c>
      <c r="BD8257" s="1" t="s">
        <v>70</v>
      </c>
      <c r="BE8257" s="1" t="s">
        <v>70</v>
      </c>
      <c r="BF8257" s="1" t="s">
        <v>70</v>
      </c>
      <c r="BG8257" s="3">
        <v>42844.47986111111</v>
      </c>
    </row>
    <row r="8258">
      <c r="A8258" s="1">
        <v>1000415.0</v>
      </c>
      <c r="B8258" s="1" t="s">
        <v>34657</v>
      </c>
      <c r="H8258" s="1" t="s">
        <v>34660</v>
      </c>
      <c r="I8258" s="1" t="s">
        <v>487</v>
      </c>
      <c r="J8258" s="1" t="s">
        <v>133</v>
      </c>
      <c r="K8258" s="1" t="s">
        <v>670</v>
      </c>
      <c r="L8258" s="1">
        <v>27962.0</v>
      </c>
      <c r="U8258" s="1">
        <v>-76.744904</v>
      </c>
      <c r="V8258" s="1">
        <v>35.847599</v>
      </c>
      <c r="X8258" s="1" t="s">
        <v>70</v>
      </c>
      <c r="Y8258" s="1" t="s">
        <v>70</v>
      </c>
      <c r="Z8258" s="1" t="s">
        <v>70</v>
      </c>
      <c r="AA8258" s="1" t="s">
        <v>70</v>
      </c>
      <c r="AB8258" s="1" t="s">
        <v>70</v>
      </c>
      <c r="AC8258" s="1" t="s">
        <v>80</v>
      </c>
      <c r="BG8258" s="1">
        <v>2009.0</v>
      </c>
    </row>
    <row r="8259">
      <c r="A8259" s="1">
        <v>1002593.0</v>
      </c>
      <c r="B8259" s="1" t="s">
        <v>34657</v>
      </c>
      <c r="H8259" s="1" t="s">
        <v>34661</v>
      </c>
      <c r="I8259" s="1" t="s">
        <v>34662</v>
      </c>
      <c r="J8259" s="1" t="s">
        <v>133</v>
      </c>
      <c r="K8259" s="1" t="s">
        <v>382</v>
      </c>
      <c r="L8259" s="1">
        <v>36518.0</v>
      </c>
      <c r="U8259" s="1">
        <v>-88.259598</v>
      </c>
      <c r="V8259" s="1">
        <v>31.464899</v>
      </c>
      <c r="X8259" s="1" t="s">
        <v>70</v>
      </c>
      <c r="Y8259" s="1" t="s">
        <v>70</v>
      </c>
      <c r="Z8259" s="1" t="s">
        <v>70</v>
      </c>
      <c r="AA8259" s="1" t="s">
        <v>70</v>
      </c>
      <c r="AB8259" s="1" t="s">
        <v>70</v>
      </c>
      <c r="AC8259" s="1" t="s">
        <v>80</v>
      </c>
      <c r="BG8259" s="1">
        <v>2009.0</v>
      </c>
    </row>
    <row r="8260">
      <c r="A8260" s="1">
        <v>1004583.0</v>
      </c>
      <c r="B8260" s="1" t="s">
        <v>34663</v>
      </c>
      <c r="H8260" s="1" t="s">
        <v>34664</v>
      </c>
      <c r="I8260" s="1" t="s">
        <v>16468</v>
      </c>
      <c r="J8260" s="1" t="s">
        <v>133</v>
      </c>
      <c r="K8260" s="1" t="s">
        <v>311</v>
      </c>
      <c r="U8260" s="1">
        <v>-77.729797</v>
      </c>
      <c r="V8260" s="1">
        <v>39.624599</v>
      </c>
      <c r="X8260" s="1" t="s">
        <v>70</v>
      </c>
      <c r="Y8260" s="1" t="s">
        <v>70</v>
      </c>
      <c r="Z8260" s="1" t="s">
        <v>70</v>
      </c>
      <c r="AA8260" s="1" t="s">
        <v>70</v>
      </c>
      <c r="AB8260" s="1" t="s">
        <v>70</v>
      </c>
      <c r="AC8260" s="1" t="s">
        <v>80</v>
      </c>
      <c r="BG8260" s="1">
        <v>2009.0</v>
      </c>
    </row>
    <row r="8261">
      <c r="A8261" s="1">
        <v>1007492.0</v>
      </c>
      <c r="B8261" s="1" t="s">
        <v>34665</v>
      </c>
      <c r="H8261" s="1" t="s">
        <v>34666</v>
      </c>
      <c r="I8261" s="1" t="s">
        <v>34667</v>
      </c>
      <c r="J8261" s="1" t="s">
        <v>8100</v>
      </c>
      <c r="K8261" s="1" t="s">
        <v>1818</v>
      </c>
      <c r="U8261" s="1">
        <v>-73.320503</v>
      </c>
      <c r="V8261" s="1">
        <v>41.639702</v>
      </c>
      <c r="X8261" s="1" t="s">
        <v>70</v>
      </c>
      <c r="Y8261" s="1" t="s">
        <v>70</v>
      </c>
      <c r="Z8261" s="1" t="s">
        <v>70</v>
      </c>
      <c r="AA8261" s="1" t="s">
        <v>70</v>
      </c>
      <c r="AB8261" s="1" t="s">
        <v>70</v>
      </c>
      <c r="AC8261" s="1" t="s">
        <v>80</v>
      </c>
      <c r="BG8261" s="1">
        <v>2009.0</v>
      </c>
    </row>
    <row r="8262">
      <c r="A8262" s="1">
        <v>1003187.0</v>
      </c>
      <c r="B8262" s="1" t="s">
        <v>34668</v>
      </c>
      <c r="H8262" s="1" t="s">
        <v>34669</v>
      </c>
      <c r="I8262" s="1" t="s">
        <v>133</v>
      </c>
      <c r="J8262" s="1" t="s">
        <v>133</v>
      </c>
      <c r="K8262" s="1" t="s">
        <v>230</v>
      </c>
      <c r="L8262" s="1">
        <v>66968.0</v>
      </c>
      <c r="U8262" s="1">
        <v>-97.0541</v>
      </c>
      <c r="V8262" s="1">
        <v>39.823799</v>
      </c>
      <c r="X8262" s="1" t="s">
        <v>70</v>
      </c>
      <c r="Y8262" s="1" t="s">
        <v>70</v>
      </c>
      <c r="Z8262" s="1" t="s">
        <v>70</v>
      </c>
      <c r="AA8262" s="1" t="s">
        <v>70</v>
      </c>
      <c r="AB8262" s="1" t="s">
        <v>70</v>
      </c>
      <c r="AC8262" s="1" t="s">
        <v>80</v>
      </c>
      <c r="BG8262" s="4">
        <v>40311.04236111111</v>
      </c>
    </row>
    <row r="8263">
      <c r="A8263" s="1">
        <v>1003072.0</v>
      </c>
      <c r="B8263" s="1" t="s">
        <v>34670</v>
      </c>
      <c r="H8263" s="1" t="s">
        <v>34671</v>
      </c>
      <c r="I8263" s="1" t="s">
        <v>133</v>
      </c>
      <c r="J8263" s="1" t="s">
        <v>133</v>
      </c>
      <c r="K8263" s="1" t="s">
        <v>64</v>
      </c>
      <c r="L8263" s="1">
        <v>5675.0</v>
      </c>
      <c r="U8263" s="1">
        <v>-72.421898</v>
      </c>
      <c r="V8263" s="1">
        <v>44.083302</v>
      </c>
      <c r="X8263" s="1" t="s">
        <v>70</v>
      </c>
      <c r="Y8263" s="1" t="s">
        <v>70</v>
      </c>
      <c r="Z8263" s="1" t="s">
        <v>70</v>
      </c>
      <c r="AA8263" s="1" t="s">
        <v>70</v>
      </c>
      <c r="AB8263" s="1" t="s">
        <v>70</v>
      </c>
      <c r="AC8263" s="1" t="s">
        <v>80</v>
      </c>
      <c r="BG8263" s="3">
        <v>40956.64375</v>
      </c>
    </row>
    <row r="8264">
      <c r="A8264" s="1">
        <v>1005774.0</v>
      </c>
      <c r="B8264" s="1" t="s">
        <v>34670</v>
      </c>
      <c r="H8264" s="1" t="s">
        <v>34672</v>
      </c>
      <c r="I8264" s="1" t="s">
        <v>133</v>
      </c>
      <c r="J8264" s="1" t="s">
        <v>34673</v>
      </c>
      <c r="K8264" s="1" t="s">
        <v>561</v>
      </c>
      <c r="U8264" s="1">
        <v>-82.7407</v>
      </c>
      <c r="V8264" s="1">
        <v>33.737202</v>
      </c>
      <c r="X8264" s="1" t="s">
        <v>70</v>
      </c>
      <c r="Y8264" s="1" t="s">
        <v>70</v>
      </c>
      <c r="Z8264" s="1" t="s">
        <v>70</v>
      </c>
      <c r="AA8264" s="1" t="s">
        <v>70</v>
      </c>
      <c r="AB8264" s="1" t="s">
        <v>70</v>
      </c>
      <c r="AC8264" s="1" t="s">
        <v>80</v>
      </c>
      <c r="BG8264" s="1">
        <v>2009.0</v>
      </c>
    </row>
    <row r="8265">
      <c r="A8265" s="1">
        <v>1018230.0</v>
      </c>
      <c r="B8265" s="1" t="s">
        <v>34674</v>
      </c>
      <c r="D8265" s="1" t="s">
        <v>34674</v>
      </c>
      <c r="I8265" s="1" t="s">
        <v>133</v>
      </c>
      <c r="J8265" s="1" t="s">
        <v>133</v>
      </c>
      <c r="K8265" s="1" t="s">
        <v>389</v>
      </c>
      <c r="L8265" s="1">
        <v>52353.0</v>
      </c>
      <c r="M8265" s="1" t="s">
        <v>34675</v>
      </c>
      <c r="N8265" s="1" t="s">
        <v>34676</v>
      </c>
      <c r="U8265" s="1">
        <v>-91.691948</v>
      </c>
      <c r="V8265" s="1">
        <v>41.298847</v>
      </c>
      <c r="X8265" s="1" t="s">
        <v>69</v>
      </c>
      <c r="Y8265" s="1" t="s">
        <v>69</v>
      </c>
      <c r="Z8265" s="1" t="s">
        <v>70</v>
      </c>
      <c r="AA8265" s="1" t="s">
        <v>69</v>
      </c>
      <c r="AB8265" s="1" t="s">
        <v>69</v>
      </c>
      <c r="AC8265" s="1" t="s">
        <v>69</v>
      </c>
      <c r="AD8265" s="1" t="s">
        <v>69</v>
      </c>
      <c r="AE8265" s="1" t="s">
        <v>70</v>
      </c>
      <c r="AF8265" s="1" t="s">
        <v>69</v>
      </c>
      <c r="AG8265" s="1" t="s">
        <v>69</v>
      </c>
      <c r="AH8265" s="1" t="s">
        <v>69</v>
      </c>
      <c r="AI8265" s="1" t="s">
        <v>70</v>
      </c>
      <c r="AJ8265" s="1" t="s">
        <v>69</v>
      </c>
      <c r="AK8265" s="1" t="s">
        <v>69</v>
      </c>
      <c r="AL8265" s="1" t="s">
        <v>69</v>
      </c>
      <c r="AM8265" s="1" t="s">
        <v>69</v>
      </c>
      <c r="AN8265" s="1" t="s">
        <v>70</v>
      </c>
      <c r="AO8265" s="1" t="s">
        <v>69</v>
      </c>
      <c r="AP8265" s="1" t="s">
        <v>70</v>
      </c>
      <c r="AQ8265" s="1" t="s">
        <v>70</v>
      </c>
      <c r="AR8265" s="1" t="s">
        <v>69</v>
      </c>
      <c r="AS8265" s="1" t="s">
        <v>70</v>
      </c>
      <c r="AT8265" s="1" t="s">
        <v>69</v>
      </c>
      <c r="AU8265" s="1" t="s">
        <v>69</v>
      </c>
      <c r="AV8265" s="1" t="s">
        <v>70</v>
      </c>
      <c r="AW8265" s="1" t="s">
        <v>70</v>
      </c>
      <c r="AX8265" s="1" t="s">
        <v>70</v>
      </c>
      <c r="AY8265" s="1" t="s">
        <v>70</v>
      </c>
      <c r="AZ8265" s="1" t="s">
        <v>69</v>
      </c>
      <c r="BA8265" s="1" t="s">
        <v>70</v>
      </c>
      <c r="BB8265" s="1" t="s">
        <v>69</v>
      </c>
      <c r="BC8265" s="1" t="s">
        <v>70</v>
      </c>
      <c r="BD8265" s="1" t="s">
        <v>70</v>
      </c>
      <c r="BE8265" s="1" t="s">
        <v>70</v>
      </c>
      <c r="BF8265" s="1" t="s">
        <v>69</v>
      </c>
      <c r="BG8265" s="3">
        <v>42906.70625</v>
      </c>
    </row>
    <row r="8266">
      <c r="A8266" s="1">
        <v>1009254.0</v>
      </c>
      <c r="B8266" s="1" t="s">
        <v>34677</v>
      </c>
      <c r="D8266" s="2" t="s">
        <v>34678</v>
      </c>
      <c r="H8266" s="1" t="s">
        <v>34679</v>
      </c>
      <c r="I8266" s="1" t="s">
        <v>133</v>
      </c>
      <c r="K8266" s="1" t="s">
        <v>203</v>
      </c>
      <c r="L8266" s="1">
        <v>61571.0</v>
      </c>
      <c r="U8266" s="1">
        <v>-89.406197</v>
      </c>
      <c r="V8266" s="1">
        <v>40.703499</v>
      </c>
      <c r="X8266" s="1" t="s">
        <v>69</v>
      </c>
      <c r="Y8266" s="1" t="s">
        <v>70</v>
      </c>
      <c r="Z8266" s="1" t="s">
        <v>70</v>
      </c>
      <c r="AA8266" s="1" t="s">
        <v>70</v>
      </c>
      <c r="AB8266" s="1" t="s">
        <v>70</v>
      </c>
      <c r="AC8266" s="1" t="s">
        <v>80</v>
      </c>
      <c r="BG8266" s="1">
        <v>2013.0</v>
      </c>
    </row>
    <row r="8267">
      <c r="A8267" s="1">
        <v>1000469.0</v>
      </c>
      <c r="B8267" s="1" t="s">
        <v>34680</v>
      </c>
      <c r="H8267" s="1" t="s">
        <v>34681</v>
      </c>
      <c r="I8267" s="1" t="s">
        <v>580</v>
      </c>
      <c r="J8267" s="1" t="s">
        <v>971</v>
      </c>
      <c r="K8267" s="1" t="s">
        <v>85</v>
      </c>
      <c r="L8267" s="1">
        <v>29201.0</v>
      </c>
      <c r="U8267" s="1">
        <v>-81.029999</v>
      </c>
      <c r="V8267" s="1">
        <v>34.005501</v>
      </c>
      <c r="X8267" s="1" t="s">
        <v>70</v>
      </c>
      <c r="Y8267" s="1" t="s">
        <v>70</v>
      </c>
      <c r="Z8267" s="1" t="s">
        <v>70</v>
      </c>
      <c r="AA8267" s="1" t="s">
        <v>70</v>
      </c>
      <c r="AB8267" s="1" t="s">
        <v>70</v>
      </c>
      <c r="AC8267" s="1" t="s">
        <v>80</v>
      </c>
      <c r="BG8267" s="1">
        <v>2009.0</v>
      </c>
    </row>
    <row r="8268">
      <c r="A8268" s="1">
        <v>1011802.0</v>
      </c>
      <c r="B8268" s="1" t="s">
        <v>34682</v>
      </c>
      <c r="C8268" s="2" t="s">
        <v>34683</v>
      </c>
      <c r="D8268" s="2" t="s">
        <v>34684</v>
      </c>
      <c r="E8268" s="2" t="s">
        <v>34685</v>
      </c>
      <c r="F8268" s="2" t="s">
        <v>34686</v>
      </c>
      <c r="G8268" s="2" t="s">
        <v>34687</v>
      </c>
      <c r="H8268" s="1" t="s">
        <v>34688</v>
      </c>
      <c r="I8268" s="1" t="s">
        <v>24347</v>
      </c>
      <c r="J8268" s="1" t="s">
        <v>133</v>
      </c>
      <c r="K8268" s="1" t="s">
        <v>311</v>
      </c>
      <c r="L8268" s="1">
        <v>20743.0</v>
      </c>
      <c r="M8268" s="1" t="s">
        <v>224</v>
      </c>
      <c r="N8268" s="1" t="s">
        <v>1978</v>
      </c>
      <c r="U8268" s="1">
        <v>-76.854607</v>
      </c>
      <c r="V8268" s="1">
        <v>38.883854</v>
      </c>
      <c r="X8268" s="1" t="s">
        <v>69</v>
      </c>
      <c r="Y8268" s="1" t="s">
        <v>70</v>
      </c>
      <c r="Z8268" s="1" t="s">
        <v>70</v>
      </c>
      <c r="AA8268" s="1" t="s">
        <v>70</v>
      </c>
      <c r="AB8268" s="1" t="s">
        <v>70</v>
      </c>
      <c r="AC8268" s="1" t="s">
        <v>80</v>
      </c>
      <c r="AD8268" s="1" t="s">
        <v>69</v>
      </c>
      <c r="AE8268" s="1" t="s">
        <v>69</v>
      </c>
      <c r="AF8268" s="1" t="s">
        <v>70</v>
      </c>
      <c r="AG8268" s="1" t="s">
        <v>70</v>
      </c>
      <c r="AH8268" s="1" t="s">
        <v>69</v>
      </c>
      <c r="AI8268" s="1" t="s">
        <v>69</v>
      </c>
      <c r="AJ8268" s="1" t="s">
        <v>70</v>
      </c>
      <c r="AK8268" s="1" t="s">
        <v>69</v>
      </c>
      <c r="AL8268" s="1" t="s">
        <v>70</v>
      </c>
      <c r="AM8268" s="1" t="s">
        <v>69</v>
      </c>
      <c r="AN8268" s="1" t="s">
        <v>69</v>
      </c>
      <c r="AO8268" s="1" t="s">
        <v>69</v>
      </c>
      <c r="AP8268" s="1" t="s">
        <v>70</v>
      </c>
      <c r="AQ8268" s="1" t="s">
        <v>70</v>
      </c>
      <c r="AR8268" s="1" t="s">
        <v>70</v>
      </c>
      <c r="AS8268" s="1" t="s">
        <v>69</v>
      </c>
      <c r="AT8268" s="1" t="s">
        <v>69</v>
      </c>
      <c r="AU8268" s="1" t="s">
        <v>70</v>
      </c>
      <c r="AV8268" s="1" t="s">
        <v>70</v>
      </c>
      <c r="AW8268" s="1" t="s">
        <v>70</v>
      </c>
      <c r="AX8268" s="1" t="s">
        <v>69</v>
      </c>
      <c r="AY8268" s="1" t="s">
        <v>70</v>
      </c>
      <c r="AZ8268" s="1" t="s">
        <v>69</v>
      </c>
      <c r="BA8268" s="1" t="s">
        <v>70</v>
      </c>
      <c r="BB8268" s="1" t="s">
        <v>69</v>
      </c>
      <c r="BC8268" s="1" t="s">
        <v>70</v>
      </c>
      <c r="BD8268" s="1" t="s">
        <v>70</v>
      </c>
      <c r="BE8268" s="1" t="s">
        <v>70</v>
      </c>
      <c r="BF8268" s="1" t="s">
        <v>70</v>
      </c>
      <c r="BG8268" s="3">
        <v>42441.44097222222</v>
      </c>
    </row>
    <row r="8269">
      <c r="A8269" s="1">
        <v>1002272.0</v>
      </c>
      <c r="B8269" s="1" t="s">
        <v>34689</v>
      </c>
      <c r="H8269" s="1" t="s">
        <v>34690</v>
      </c>
      <c r="I8269" s="1" t="s">
        <v>34691</v>
      </c>
      <c r="J8269" s="1" t="s">
        <v>16889</v>
      </c>
      <c r="K8269" s="1" t="s">
        <v>1283</v>
      </c>
      <c r="L8269" s="1">
        <v>99654.0</v>
      </c>
      <c r="M8269" s="1" t="s">
        <v>172</v>
      </c>
      <c r="N8269" s="1" t="s">
        <v>28371</v>
      </c>
      <c r="U8269" s="1">
        <v>-149.44016</v>
      </c>
      <c r="V8269" s="1">
        <v>61.582615</v>
      </c>
      <c r="W8269" s="1" t="s">
        <v>392</v>
      </c>
      <c r="X8269" s="1" t="s">
        <v>70</v>
      </c>
      <c r="Y8269" s="1" t="s">
        <v>70</v>
      </c>
      <c r="Z8269" s="1" t="s">
        <v>70</v>
      </c>
      <c r="AA8269" s="1" t="s">
        <v>70</v>
      </c>
      <c r="AB8269" s="1" t="s">
        <v>70</v>
      </c>
      <c r="AC8269" s="1" t="s">
        <v>80</v>
      </c>
      <c r="AD8269" s="1" t="s">
        <v>69</v>
      </c>
      <c r="AE8269" s="1" t="s">
        <v>70</v>
      </c>
      <c r="AF8269" s="1" t="s">
        <v>69</v>
      </c>
      <c r="AG8269" s="1" t="s">
        <v>69</v>
      </c>
      <c r="AH8269" s="1" t="s">
        <v>70</v>
      </c>
      <c r="AI8269" s="1" t="s">
        <v>70</v>
      </c>
      <c r="AJ8269" s="1" t="s">
        <v>69</v>
      </c>
      <c r="AK8269" s="1" t="s">
        <v>69</v>
      </c>
      <c r="AL8269" s="1" t="s">
        <v>69</v>
      </c>
      <c r="AM8269" s="1" t="s">
        <v>69</v>
      </c>
      <c r="AN8269" s="1" t="s">
        <v>70</v>
      </c>
      <c r="AO8269" s="1" t="s">
        <v>70</v>
      </c>
      <c r="AP8269" s="1" t="s">
        <v>69</v>
      </c>
      <c r="AQ8269" s="1" t="s">
        <v>70</v>
      </c>
      <c r="AR8269" s="1" t="s">
        <v>69</v>
      </c>
      <c r="AS8269" s="1" t="s">
        <v>70</v>
      </c>
      <c r="AT8269" s="1" t="s">
        <v>70</v>
      </c>
      <c r="AU8269" s="1" t="s">
        <v>69</v>
      </c>
      <c r="AV8269" s="1" t="s">
        <v>69</v>
      </c>
      <c r="AW8269" s="1" t="s">
        <v>70</v>
      </c>
      <c r="AX8269" s="1" t="s">
        <v>70</v>
      </c>
      <c r="AY8269" s="1" t="s">
        <v>70</v>
      </c>
      <c r="AZ8269" s="1" t="s">
        <v>70</v>
      </c>
      <c r="BA8269" s="1" t="s">
        <v>70</v>
      </c>
      <c r="BB8269" s="1" t="s">
        <v>70</v>
      </c>
      <c r="BC8269" s="1" t="s">
        <v>70</v>
      </c>
      <c r="BD8269" s="1" t="s">
        <v>70</v>
      </c>
      <c r="BE8269" s="1" t="s">
        <v>70</v>
      </c>
      <c r="BF8269" s="1" t="s">
        <v>70</v>
      </c>
      <c r="BG8269" s="3">
        <v>41025.586805555555</v>
      </c>
    </row>
    <row r="8270">
      <c r="A8270" s="1">
        <v>1004702.0</v>
      </c>
      <c r="B8270" s="1" t="s">
        <v>34692</v>
      </c>
      <c r="C8270" s="2" t="s">
        <v>34693</v>
      </c>
      <c r="D8270" s="2" t="s">
        <v>34694</v>
      </c>
      <c r="E8270" s="2" t="s">
        <v>34695</v>
      </c>
      <c r="F8270" s="2" t="s">
        <v>34696</v>
      </c>
      <c r="H8270" s="1" t="s">
        <v>34697</v>
      </c>
      <c r="I8270" s="1" t="s">
        <v>2996</v>
      </c>
      <c r="J8270" s="1" t="s">
        <v>16213</v>
      </c>
      <c r="K8270" s="1" t="s">
        <v>670</v>
      </c>
      <c r="L8270" s="1">
        <v>28607.0</v>
      </c>
      <c r="M8270" s="1" t="s">
        <v>34698</v>
      </c>
      <c r="N8270" s="1" t="s">
        <v>205</v>
      </c>
      <c r="U8270" s="1">
        <v>-81.669861</v>
      </c>
      <c r="V8270" s="1">
        <v>36.209499</v>
      </c>
      <c r="W8270" s="1" t="s">
        <v>136</v>
      </c>
      <c r="X8270" s="1" t="s">
        <v>69</v>
      </c>
      <c r="Y8270" s="1" t="s">
        <v>69</v>
      </c>
      <c r="Z8270" s="1" t="s">
        <v>70</v>
      </c>
      <c r="AA8270" s="1" t="s">
        <v>69</v>
      </c>
      <c r="AB8270" s="1" t="s">
        <v>69</v>
      </c>
      <c r="AC8270" s="1" t="s">
        <v>69</v>
      </c>
      <c r="AD8270" s="1" t="s">
        <v>69</v>
      </c>
      <c r="AE8270" s="1" t="s">
        <v>69</v>
      </c>
      <c r="AF8270" s="1" t="s">
        <v>69</v>
      </c>
      <c r="AG8270" s="1" t="s">
        <v>69</v>
      </c>
      <c r="AH8270" s="1" t="s">
        <v>69</v>
      </c>
      <c r="AI8270" s="1" t="s">
        <v>70</v>
      </c>
      <c r="AJ8270" s="1" t="s">
        <v>69</v>
      </c>
      <c r="AK8270" s="1" t="s">
        <v>69</v>
      </c>
      <c r="AL8270" s="1" t="s">
        <v>69</v>
      </c>
      <c r="AM8270" s="1" t="s">
        <v>69</v>
      </c>
      <c r="AN8270" s="1" t="s">
        <v>70</v>
      </c>
      <c r="AO8270" s="1" t="s">
        <v>69</v>
      </c>
      <c r="AP8270" s="1" t="s">
        <v>70</v>
      </c>
      <c r="AQ8270" s="1" t="s">
        <v>70</v>
      </c>
      <c r="AR8270" s="1" t="s">
        <v>69</v>
      </c>
      <c r="AS8270" s="1" t="s">
        <v>69</v>
      </c>
      <c r="AT8270" s="1" t="s">
        <v>70</v>
      </c>
      <c r="AU8270" s="1" t="s">
        <v>69</v>
      </c>
      <c r="AV8270" s="1" t="s">
        <v>69</v>
      </c>
      <c r="AW8270" s="1" t="s">
        <v>70</v>
      </c>
      <c r="AX8270" s="1" t="s">
        <v>69</v>
      </c>
      <c r="AY8270" s="1" t="s">
        <v>70</v>
      </c>
      <c r="AZ8270" s="1" t="s">
        <v>69</v>
      </c>
      <c r="BA8270" s="1" t="s">
        <v>69</v>
      </c>
      <c r="BB8270" s="1" t="s">
        <v>69</v>
      </c>
      <c r="BC8270" s="1" t="s">
        <v>69</v>
      </c>
      <c r="BD8270" s="1" t="s">
        <v>70</v>
      </c>
      <c r="BE8270" s="1" t="s">
        <v>70</v>
      </c>
      <c r="BF8270" s="1" t="s">
        <v>70</v>
      </c>
      <c r="BG8270" s="3">
        <v>41718.49375</v>
      </c>
    </row>
    <row r="8271">
      <c r="A8271" s="1">
        <v>1008935.0</v>
      </c>
      <c r="B8271" s="1" t="s">
        <v>34699</v>
      </c>
      <c r="H8271" s="1" t="s">
        <v>34700</v>
      </c>
      <c r="I8271" s="1" t="s">
        <v>34701</v>
      </c>
      <c r="J8271" s="1" t="s">
        <v>655</v>
      </c>
      <c r="K8271" s="1" t="s">
        <v>656</v>
      </c>
      <c r="L8271" s="1">
        <v>92284.0</v>
      </c>
      <c r="M8271" s="1" t="s">
        <v>34702</v>
      </c>
      <c r="U8271" s="1">
        <v>-116.43214</v>
      </c>
      <c r="V8271" s="1">
        <v>34.121082</v>
      </c>
      <c r="X8271" s="1" t="s">
        <v>69</v>
      </c>
      <c r="Y8271" s="1" t="s">
        <v>69</v>
      </c>
      <c r="Z8271" s="1" t="s">
        <v>70</v>
      </c>
      <c r="AA8271" s="1" t="s">
        <v>69</v>
      </c>
      <c r="AB8271" s="1" t="s">
        <v>69</v>
      </c>
      <c r="AC8271" s="1" t="s">
        <v>69</v>
      </c>
      <c r="AD8271" s="1" t="s">
        <v>70</v>
      </c>
      <c r="AE8271" s="1" t="s">
        <v>70</v>
      </c>
      <c r="AF8271" s="1" t="s">
        <v>70</v>
      </c>
      <c r="AG8271" s="1" t="s">
        <v>70</v>
      </c>
      <c r="AH8271" s="1" t="s">
        <v>69</v>
      </c>
      <c r="AI8271" s="1" t="s">
        <v>70</v>
      </c>
      <c r="AJ8271" s="1" t="s">
        <v>70</v>
      </c>
      <c r="AK8271" s="1" t="s">
        <v>70</v>
      </c>
      <c r="AL8271" s="1" t="s">
        <v>70</v>
      </c>
      <c r="AM8271" s="1" t="s">
        <v>70</v>
      </c>
      <c r="AN8271" s="1" t="s">
        <v>70</v>
      </c>
      <c r="AO8271" s="1" t="s">
        <v>70</v>
      </c>
      <c r="AP8271" s="1" t="s">
        <v>70</v>
      </c>
      <c r="AQ8271" s="1" t="s">
        <v>70</v>
      </c>
      <c r="AR8271" s="1" t="s">
        <v>70</v>
      </c>
      <c r="AS8271" s="1" t="s">
        <v>70</v>
      </c>
      <c r="AT8271" s="1" t="s">
        <v>70</v>
      </c>
      <c r="AU8271" s="1" t="s">
        <v>70</v>
      </c>
      <c r="AV8271" s="1" t="s">
        <v>70</v>
      </c>
      <c r="AW8271" s="1" t="s">
        <v>70</v>
      </c>
      <c r="AX8271" s="1" t="s">
        <v>70</v>
      </c>
      <c r="AY8271" s="1" t="s">
        <v>70</v>
      </c>
      <c r="AZ8271" s="1" t="s">
        <v>69</v>
      </c>
      <c r="BA8271" s="1" t="s">
        <v>70</v>
      </c>
      <c r="BB8271" s="1" t="s">
        <v>70</v>
      </c>
      <c r="BC8271" s="1" t="s">
        <v>70</v>
      </c>
      <c r="BD8271" s="1" t="s">
        <v>70</v>
      </c>
      <c r="BE8271" s="1" t="s">
        <v>70</v>
      </c>
      <c r="BF8271" s="1" t="s">
        <v>70</v>
      </c>
      <c r="BG8271" s="3">
        <v>41483.552083333336</v>
      </c>
    </row>
    <row r="8272">
      <c r="A8272" s="1">
        <v>1003326.0</v>
      </c>
      <c r="B8272" s="1" t="s">
        <v>34703</v>
      </c>
      <c r="H8272" s="1" t="s">
        <v>34704</v>
      </c>
      <c r="I8272" s="1" t="s">
        <v>34705</v>
      </c>
      <c r="J8272" s="1" t="s">
        <v>34706</v>
      </c>
      <c r="K8272" s="1" t="s">
        <v>2008</v>
      </c>
      <c r="L8272" s="1">
        <v>38965.0</v>
      </c>
      <c r="U8272" s="1">
        <v>-89.630699</v>
      </c>
      <c r="V8272" s="1">
        <v>34.167999</v>
      </c>
      <c r="X8272" s="1" t="s">
        <v>70</v>
      </c>
      <c r="Y8272" s="1" t="s">
        <v>70</v>
      </c>
      <c r="Z8272" s="1" t="s">
        <v>70</v>
      </c>
      <c r="AA8272" s="1" t="s">
        <v>70</v>
      </c>
      <c r="AB8272" s="1" t="s">
        <v>70</v>
      </c>
      <c r="AC8272" s="1" t="s">
        <v>80</v>
      </c>
      <c r="BG8272" s="1">
        <v>2009.0</v>
      </c>
    </row>
    <row r="8273">
      <c r="A8273" s="1">
        <v>1007484.0</v>
      </c>
      <c r="B8273" s="1" t="s">
        <v>34707</v>
      </c>
      <c r="H8273" s="1" t="s">
        <v>34708</v>
      </c>
      <c r="I8273" s="1" t="s">
        <v>34709</v>
      </c>
      <c r="J8273" s="1" t="s">
        <v>3230</v>
      </c>
      <c r="K8273" s="1" t="s">
        <v>1818</v>
      </c>
      <c r="U8273" s="1">
        <v>-73.037598</v>
      </c>
      <c r="V8273" s="1">
        <v>41.569</v>
      </c>
      <c r="X8273" s="1" t="s">
        <v>70</v>
      </c>
      <c r="Y8273" s="1" t="s">
        <v>70</v>
      </c>
      <c r="Z8273" s="1" t="s">
        <v>70</v>
      </c>
      <c r="AA8273" s="1" t="s">
        <v>70</v>
      </c>
      <c r="AB8273" s="1" t="s">
        <v>70</v>
      </c>
      <c r="AC8273" s="1" t="s">
        <v>80</v>
      </c>
      <c r="BG8273" s="1">
        <v>2009.0</v>
      </c>
    </row>
    <row r="8274">
      <c r="A8274" s="1">
        <v>1007500.0</v>
      </c>
      <c r="B8274" s="1" t="s">
        <v>34710</v>
      </c>
      <c r="H8274" s="1" t="s">
        <v>34711</v>
      </c>
      <c r="I8274" s="1" t="s">
        <v>34709</v>
      </c>
      <c r="J8274" s="1" t="s">
        <v>3230</v>
      </c>
      <c r="K8274" s="1" t="s">
        <v>1818</v>
      </c>
      <c r="U8274" s="1">
        <v>-73.043297</v>
      </c>
      <c r="V8274" s="1">
        <v>41.554401</v>
      </c>
      <c r="X8274" s="1" t="s">
        <v>70</v>
      </c>
      <c r="Y8274" s="1" t="s">
        <v>70</v>
      </c>
      <c r="Z8274" s="1" t="s">
        <v>70</v>
      </c>
      <c r="AA8274" s="1" t="s">
        <v>70</v>
      </c>
      <c r="AB8274" s="1" t="s">
        <v>70</v>
      </c>
      <c r="AC8274" s="1" t="s">
        <v>80</v>
      </c>
      <c r="BG8274" s="1">
        <v>2009.0</v>
      </c>
    </row>
    <row r="8275">
      <c r="A8275" s="1">
        <v>1007513.0</v>
      </c>
      <c r="B8275" s="1" t="s">
        <v>34712</v>
      </c>
      <c r="H8275" s="1" t="s">
        <v>34713</v>
      </c>
      <c r="I8275" s="1" t="s">
        <v>34709</v>
      </c>
      <c r="J8275" s="1" t="s">
        <v>3230</v>
      </c>
      <c r="K8275" s="1" t="s">
        <v>1818</v>
      </c>
      <c r="U8275" s="1">
        <v>-73.027901</v>
      </c>
      <c r="V8275" s="1">
        <v>41.5401</v>
      </c>
      <c r="X8275" s="1" t="s">
        <v>70</v>
      </c>
      <c r="Y8275" s="1" t="s">
        <v>70</v>
      </c>
      <c r="Z8275" s="1" t="s">
        <v>70</v>
      </c>
      <c r="AA8275" s="1" t="s">
        <v>70</v>
      </c>
      <c r="AB8275" s="1" t="s">
        <v>70</v>
      </c>
      <c r="AC8275" s="1" t="s">
        <v>80</v>
      </c>
      <c r="BG8275" s="1">
        <v>2011.0</v>
      </c>
    </row>
    <row r="8276">
      <c r="A8276" s="1">
        <v>1007454.0</v>
      </c>
      <c r="B8276" s="1" t="s">
        <v>34714</v>
      </c>
      <c r="H8276" s="1" t="s">
        <v>34715</v>
      </c>
      <c r="I8276" s="1" t="s">
        <v>34709</v>
      </c>
      <c r="J8276" s="1" t="s">
        <v>3230</v>
      </c>
      <c r="K8276" s="1" t="s">
        <v>1818</v>
      </c>
      <c r="L8276" s="1">
        <v>6702.0</v>
      </c>
      <c r="U8276" s="1">
        <v>-73.083504</v>
      </c>
      <c r="V8276" s="1">
        <v>41.586601</v>
      </c>
      <c r="X8276" s="1" t="s">
        <v>70</v>
      </c>
      <c r="Y8276" s="1" t="s">
        <v>70</v>
      </c>
      <c r="Z8276" s="1" t="s">
        <v>70</v>
      </c>
      <c r="AA8276" s="1" t="s">
        <v>70</v>
      </c>
      <c r="AB8276" s="1" t="s">
        <v>70</v>
      </c>
      <c r="AC8276" s="1" t="s">
        <v>80</v>
      </c>
      <c r="BG8276" s="1">
        <v>2009.0</v>
      </c>
    </row>
    <row r="8277">
      <c r="A8277" s="1">
        <v>1006055.0</v>
      </c>
      <c r="B8277" s="1" t="s">
        <v>34716</v>
      </c>
      <c r="C8277" s="2" t="s">
        <v>34717</v>
      </c>
      <c r="H8277" s="1" t="s">
        <v>34718</v>
      </c>
      <c r="I8277" s="1" t="s">
        <v>34709</v>
      </c>
      <c r="J8277" s="1" t="s">
        <v>133</v>
      </c>
      <c r="K8277" s="1" t="s">
        <v>64</v>
      </c>
      <c r="L8277" s="1">
        <v>5677.0</v>
      </c>
      <c r="M8277" s="1" t="s">
        <v>390</v>
      </c>
      <c r="N8277" s="1" t="s">
        <v>5206</v>
      </c>
      <c r="U8277" s="1">
        <v>-72.757858</v>
      </c>
      <c r="V8277" s="1">
        <v>44.339348</v>
      </c>
      <c r="X8277" s="1" t="s">
        <v>69</v>
      </c>
      <c r="Y8277" s="1" t="s">
        <v>70</v>
      </c>
      <c r="Z8277" s="1" t="s">
        <v>70</v>
      </c>
      <c r="AA8277" s="1" t="s">
        <v>70</v>
      </c>
      <c r="AB8277" s="1" t="s">
        <v>69</v>
      </c>
      <c r="AC8277" s="1" t="s">
        <v>69</v>
      </c>
      <c r="AD8277" s="1" t="s">
        <v>69</v>
      </c>
      <c r="AE8277" s="1" t="s">
        <v>69</v>
      </c>
      <c r="AF8277" s="1" t="s">
        <v>69</v>
      </c>
      <c r="AG8277" s="1" t="s">
        <v>70</v>
      </c>
      <c r="AH8277" s="1" t="s">
        <v>69</v>
      </c>
      <c r="AI8277" s="1" t="s">
        <v>70</v>
      </c>
      <c r="AJ8277" s="1" t="s">
        <v>69</v>
      </c>
      <c r="AK8277" s="1" t="s">
        <v>69</v>
      </c>
      <c r="AL8277" s="1" t="s">
        <v>69</v>
      </c>
      <c r="AM8277" s="1" t="s">
        <v>69</v>
      </c>
      <c r="AN8277" s="1" t="s">
        <v>69</v>
      </c>
      <c r="AO8277" s="1" t="s">
        <v>69</v>
      </c>
      <c r="AP8277" s="1" t="s">
        <v>70</v>
      </c>
      <c r="AQ8277" s="1" t="s">
        <v>69</v>
      </c>
      <c r="AR8277" s="1" t="s">
        <v>69</v>
      </c>
      <c r="AS8277" s="1" t="s">
        <v>69</v>
      </c>
      <c r="AT8277" s="1" t="s">
        <v>69</v>
      </c>
      <c r="AU8277" s="1" t="s">
        <v>69</v>
      </c>
      <c r="AV8277" s="1" t="s">
        <v>70</v>
      </c>
      <c r="AW8277" s="1" t="s">
        <v>69</v>
      </c>
      <c r="AX8277" s="1" t="s">
        <v>70</v>
      </c>
      <c r="AY8277" s="1" t="s">
        <v>70</v>
      </c>
      <c r="AZ8277" s="1" t="s">
        <v>70</v>
      </c>
      <c r="BA8277" s="1" t="s">
        <v>70</v>
      </c>
      <c r="BB8277" s="1" t="s">
        <v>70</v>
      </c>
      <c r="BC8277" s="1" t="s">
        <v>70</v>
      </c>
      <c r="BD8277" s="1" t="s">
        <v>70</v>
      </c>
      <c r="BE8277" s="1" t="s">
        <v>70</v>
      </c>
      <c r="BF8277" s="1" t="s">
        <v>70</v>
      </c>
      <c r="BG8277" s="3">
        <v>41030.29236111111</v>
      </c>
    </row>
    <row r="8278">
      <c r="A8278" s="1">
        <v>1006056.0</v>
      </c>
      <c r="B8278" s="1" t="s">
        <v>34716</v>
      </c>
      <c r="C8278" s="2" t="s">
        <v>34717</v>
      </c>
      <c r="H8278" s="1" t="s">
        <v>34719</v>
      </c>
      <c r="I8278" s="1" t="s">
        <v>34709</v>
      </c>
      <c r="J8278" s="1" t="s">
        <v>133</v>
      </c>
      <c r="K8278" s="1" t="s">
        <v>64</v>
      </c>
      <c r="L8278" s="1">
        <v>5676.0</v>
      </c>
      <c r="M8278" s="1" t="s">
        <v>4444</v>
      </c>
      <c r="N8278" s="1" t="s">
        <v>5800</v>
      </c>
      <c r="U8278" s="1">
        <v>-72.75383</v>
      </c>
      <c r="V8278" s="1">
        <v>44.339485</v>
      </c>
      <c r="W8278" s="1" t="s">
        <v>864</v>
      </c>
      <c r="X8278" s="1" t="s">
        <v>69</v>
      </c>
      <c r="Y8278" s="1" t="s">
        <v>70</v>
      </c>
      <c r="Z8278" s="1" t="s">
        <v>70</v>
      </c>
      <c r="AA8278" s="1" t="s">
        <v>70</v>
      </c>
      <c r="AB8278" s="1" t="s">
        <v>70</v>
      </c>
      <c r="AC8278" s="1" t="s">
        <v>69</v>
      </c>
      <c r="AD8278" s="1" t="s">
        <v>69</v>
      </c>
      <c r="AE8278" s="1" t="s">
        <v>69</v>
      </c>
      <c r="AF8278" s="1" t="s">
        <v>69</v>
      </c>
      <c r="AG8278" s="1" t="s">
        <v>69</v>
      </c>
      <c r="AH8278" s="1" t="s">
        <v>69</v>
      </c>
      <c r="AI8278" s="1" t="s">
        <v>70</v>
      </c>
      <c r="AJ8278" s="1" t="s">
        <v>69</v>
      </c>
      <c r="AK8278" s="1" t="s">
        <v>69</v>
      </c>
      <c r="AL8278" s="1" t="s">
        <v>69</v>
      </c>
      <c r="AM8278" s="1" t="s">
        <v>69</v>
      </c>
      <c r="AN8278" s="1" t="s">
        <v>70</v>
      </c>
      <c r="AO8278" s="1" t="s">
        <v>69</v>
      </c>
      <c r="AP8278" s="1" t="s">
        <v>70</v>
      </c>
      <c r="AQ8278" s="1" t="s">
        <v>69</v>
      </c>
      <c r="AR8278" s="1" t="s">
        <v>69</v>
      </c>
      <c r="AS8278" s="1" t="s">
        <v>69</v>
      </c>
      <c r="AT8278" s="1" t="s">
        <v>69</v>
      </c>
      <c r="AU8278" s="1" t="s">
        <v>69</v>
      </c>
      <c r="AV8278" s="1" t="s">
        <v>70</v>
      </c>
      <c r="AW8278" s="1" t="s">
        <v>70</v>
      </c>
      <c r="AX8278" s="1" t="s">
        <v>70</v>
      </c>
      <c r="AY8278" s="1" t="s">
        <v>70</v>
      </c>
      <c r="AZ8278" s="1" t="s">
        <v>70</v>
      </c>
      <c r="BA8278" s="1" t="s">
        <v>70</v>
      </c>
      <c r="BB8278" s="1" t="s">
        <v>70</v>
      </c>
      <c r="BC8278" s="1" t="s">
        <v>70</v>
      </c>
      <c r="BD8278" s="1" t="s">
        <v>70</v>
      </c>
      <c r="BE8278" s="1" t="s">
        <v>70</v>
      </c>
      <c r="BF8278" s="1" t="s">
        <v>70</v>
      </c>
      <c r="BG8278" s="3">
        <v>41030.29236111111</v>
      </c>
    </row>
    <row r="8279">
      <c r="A8279" s="1">
        <v>1010776.0</v>
      </c>
      <c r="B8279" s="1" t="s">
        <v>34720</v>
      </c>
      <c r="D8279" s="2" t="s">
        <v>34721</v>
      </c>
      <c r="H8279" s="1" t="s">
        <v>34722</v>
      </c>
      <c r="I8279" s="1" t="s">
        <v>34723</v>
      </c>
      <c r="J8279" s="1" t="s">
        <v>294</v>
      </c>
      <c r="K8279" s="1" t="s">
        <v>211</v>
      </c>
      <c r="L8279" s="1">
        <v>32459.0</v>
      </c>
      <c r="M8279" s="1" t="s">
        <v>295</v>
      </c>
      <c r="N8279" s="1" t="s">
        <v>256</v>
      </c>
      <c r="U8279" s="1">
        <v>-86.169609</v>
      </c>
      <c r="V8279" s="1">
        <v>30.334742</v>
      </c>
      <c r="X8279" s="1" t="s">
        <v>69</v>
      </c>
      <c r="Y8279" s="1" t="s">
        <v>70</v>
      </c>
      <c r="Z8279" s="1" t="s">
        <v>70</v>
      </c>
      <c r="AA8279" s="1" t="s">
        <v>70</v>
      </c>
      <c r="AB8279" s="1" t="s">
        <v>70</v>
      </c>
      <c r="AC8279" s="1" t="s">
        <v>80</v>
      </c>
      <c r="AD8279" s="1" t="s">
        <v>69</v>
      </c>
      <c r="AE8279" s="1" t="s">
        <v>69</v>
      </c>
      <c r="AF8279" s="1" t="s">
        <v>69</v>
      </c>
      <c r="AG8279" s="1" t="s">
        <v>69</v>
      </c>
      <c r="AH8279" s="1" t="s">
        <v>69</v>
      </c>
      <c r="AI8279" s="1" t="s">
        <v>69</v>
      </c>
      <c r="AJ8279" s="1" t="s">
        <v>69</v>
      </c>
      <c r="AK8279" s="1" t="s">
        <v>69</v>
      </c>
      <c r="AL8279" s="1" t="s">
        <v>69</v>
      </c>
      <c r="AM8279" s="1" t="s">
        <v>69</v>
      </c>
      <c r="AN8279" s="1" t="s">
        <v>70</v>
      </c>
      <c r="AO8279" s="1" t="s">
        <v>69</v>
      </c>
      <c r="AP8279" s="1" t="s">
        <v>70</v>
      </c>
      <c r="AQ8279" s="1" t="s">
        <v>69</v>
      </c>
      <c r="AR8279" s="1" t="s">
        <v>69</v>
      </c>
      <c r="AS8279" s="1" t="s">
        <v>69</v>
      </c>
      <c r="AT8279" s="1" t="s">
        <v>69</v>
      </c>
      <c r="AU8279" s="1" t="s">
        <v>69</v>
      </c>
      <c r="AV8279" s="1" t="s">
        <v>69</v>
      </c>
      <c r="AW8279" s="1" t="s">
        <v>70</v>
      </c>
      <c r="AX8279" s="1" t="s">
        <v>69</v>
      </c>
      <c r="AY8279" s="1" t="s">
        <v>69</v>
      </c>
      <c r="AZ8279" s="1" t="s">
        <v>69</v>
      </c>
      <c r="BA8279" s="1" t="s">
        <v>69</v>
      </c>
      <c r="BB8279" s="1" t="s">
        <v>69</v>
      </c>
      <c r="BC8279" s="1" t="s">
        <v>69</v>
      </c>
      <c r="BD8279" s="1" t="s">
        <v>69</v>
      </c>
      <c r="BE8279" s="1" t="s">
        <v>70</v>
      </c>
      <c r="BF8279" s="1" t="s">
        <v>69</v>
      </c>
      <c r="BG8279" s="3">
        <v>42020.782638888886</v>
      </c>
    </row>
    <row r="8280">
      <c r="A8280" s="1">
        <v>1001956.0</v>
      </c>
      <c r="B8280" s="1" t="s">
        <v>34724</v>
      </c>
      <c r="C8280" s="2" t="s">
        <v>34725</v>
      </c>
      <c r="H8280" s="1" t="s">
        <v>34726</v>
      </c>
      <c r="I8280" s="1" t="s">
        <v>24376</v>
      </c>
      <c r="J8280" s="1" t="s">
        <v>4037</v>
      </c>
      <c r="K8280" s="1" t="s">
        <v>1818</v>
      </c>
      <c r="L8280" s="1">
        <v>6385.0</v>
      </c>
      <c r="M8280" s="1" t="s">
        <v>1135</v>
      </c>
      <c r="N8280" s="1" t="s">
        <v>1983</v>
      </c>
      <c r="U8280" s="1">
        <v>-72.131493</v>
      </c>
      <c r="V8280" s="1">
        <v>41.342972</v>
      </c>
      <c r="W8280" s="1" t="s">
        <v>392</v>
      </c>
      <c r="X8280" s="1" t="s">
        <v>70</v>
      </c>
      <c r="Y8280" s="1" t="s">
        <v>70</v>
      </c>
      <c r="Z8280" s="1" t="s">
        <v>69</v>
      </c>
      <c r="AA8280" s="1" t="s">
        <v>69</v>
      </c>
      <c r="AB8280" s="1" t="s">
        <v>70</v>
      </c>
      <c r="AC8280" s="1" t="s">
        <v>69</v>
      </c>
      <c r="AD8280" s="1" t="s">
        <v>69</v>
      </c>
      <c r="AE8280" s="1" t="s">
        <v>69</v>
      </c>
      <c r="AF8280" s="1" t="s">
        <v>69</v>
      </c>
      <c r="AG8280" s="1" t="s">
        <v>69</v>
      </c>
      <c r="AH8280" s="1" t="s">
        <v>69</v>
      </c>
      <c r="AI8280" s="1" t="s">
        <v>70</v>
      </c>
      <c r="AJ8280" s="1" t="s">
        <v>69</v>
      </c>
      <c r="AK8280" s="1" t="s">
        <v>69</v>
      </c>
      <c r="AL8280" s="1" t="s">
        <v>69</v>
      </c>
      <c r="AM8280" s="1" t="s">
        <v>69</v>
      </c>
      <c r="AN8280" s="1" t="s">
        <v>70</v>
      </c>
      <c r="AO8280" s="1" t="s">
        <v>69</v>
      </c>
      <c r="AP8280" s="1" t="s">
        <v>69</v>
      </c>
      <c r="AQ8280" s="1" t="s">
        <v>70</v>
      </c>
      <c r="AR8280" s="1" t="s">
        <v>70</v>
      </c>
      <c r="AS8280" s="1" t="s">
        <v>69</v>
      </c>
      <c r="AT8280" s="1" t="s">
        <v>69</v>
      </c>
      <c r="AU8280" s="1" t="s">
        <v>69</v>
      </c>
      <c r="AV8280" s="1" t="s">
        <v>69</v>
      </c>
      <c r="AW8280" s="1" t="s">
        <v>70</v>
      </c>
      <c r="AX8280" s="1" t="s">
        <v>70</v>
      </c>
      <c r="AY8280" s="1" t="s">
        <v>70</v>
      </c>
      <c r="AZ8280" s="1" t="s">
        <v>70</v>
      </c>
      <c r="BA8280" s="1" t="s">
        <v>70</v>
      </c>
      <c r="BB8280" s="1" t="s">
        <v>70</v>
      </c>
      <c r="BC8280" s="1" t="s">
        <v>70</v>
      </c>
      <c r="BD8280" s="1" t="s">
        <v>70</v>
      </c>
      <c r="BE8280" s="1" t="s">
        <v>70</v>
      </c>
      <c r="BF8280" s="1" t="s">
        <v>70</v>
      </c>
      <c r="BG8280" s="3">
        <v>41039.643055555556</v>
      </c>
    </row>
    <row r="8281">
      <c r="A8281" s="1">
        <v>1006500.0</v>
      </c>
      <c r="B8281" s="1" t="s">
        <v>34727</v>
      </c>
      <c r="C8281" s="2" t="s">
        <v>34728</v>
      </c>
      <c r="H8281" s="1" t="s">
        <v>34729</v>
      </c>
      <c r="I8281" s="1" t="s">
        <v>24376</v>
      </c>
      <c r="J8281" s="1" t="s">
        <v>2343</v>
      </c>
      <c r="K8281" s="1" t="s">
        <v>96</v>
      </c>
      <c r="U8281" s="1">
        <v>-73.679001</v>
      </c>
      <c r="V8281" s="1">
        <v>42.787498</v>
      </c>
      <c r="X8281" s="1" t="s">
        <v>70</v>
      </c>
      <c r="Y8281" s="1" t="s">
        <v>70</v>
      </c>
      <c r="Z8281" s="1" t="s">
        <v>70</v>
      </c>
      <c r="AA8281" s="1" t="s">
        <v>70</v>
      </c>
      <c r="AB8281" s="1" t="s">
        <v>70</v>
      </c>
      <c r="AC8281" s="1" t="s">
        <v>80</v>
      </c>
      <c r="BG8281" s="1">
        <v>2009.0</v>
      </c>
    </row>
    <row r="8282">
      <c r="A8282" s="1">
        <v>1002627.0</v>
      </c>
      <c r="B8282" s="1" t="s">
        <v>34730</v>
      </c>
      <c r="C8282" s="2" t="s">
        <v>34731</v>
      </c>
      <c r="H8282" s="1" t="s">
        <v>34732</v>
      </c>
      <c r="I8282" s="1" t="s">
        <v>2081</v>
      </c>
      <c r="J8282" s="1" t="s">
        <v>2082</v>
      </c>
      <c r="K8282" s="1" t="s">
        <v>211</v>
      </c>
      <c r="L8282" s="1">
        <v>32826.0</v>
      </c>
      <c r="U8282" s="1">
        <v>-81.204399</v>
      </c>
      <c r="V8282" s="1">
        <v>28.552</v>
      </c>
      <c r="X8282" s="1" t="s">
        <v>70</v>
      </c>
      <c r="Y8282" s="1" t="s">
        <v>70</v>
      </c>
      <c r="Z8282" s="1" t="s">
        <v>70</v>
      </c>
      <c r="AA8282" s="1" t="s">
        <v>70</v>
      </c>
      <c r="AB8282" s="1" t="s">
        <v>70</v>
      </c>
      <c r="AC8282" s="1" t="s">
        <v>80</v>
      </c>
      <c r="BG8282" s="1">
        <v>2009.0</v>
      </c>
    </row>
    <row r="8283">
      <c r="A8283" s="1">
        <v>1018552.0</v>
      </c>
      <c r="B8283" s="1" t="s">
        <v>34733</v>
      </c>
      <c r="C8283" s="2" t="s">
        <v>34734</v>
      </c>
      <c r="D8283" s="2" t="s">
        <v>34735</v>
      </c>
      <c r="E8283" s="1" t="s">
        <v>34736</v>
      </c>
      <c r="G8283" s="1" t="s">
        <v>34737</v>
      </c>
      <c r="H8283" s="1" t="s">
        <v>34738</v>
      </c>
      <c r="I8283" s="1" t="s">
        <v>14025</v>
      </c>
      <c r="J8283" s="1" t="s">
        <v>4410</v>
      </c>
      <c r="K8283" s="1" t="s">
        <v>133</v>
      </c>
      <c r="L8283" s="1">
        <v>98335.0</v>
      </c>
      <c r="M8283" s="1" t="s">
        <v>8193</v>
      </c>
      <c r="N8283" s="1" t="s">
        <v>18292</v>
      </c>
      <c r="U8283" s="1">
        <v>-122.58104</v>
      </c>
      <c r="V8283" s="1">
        <v>47.331497</v>
      </c>
      <c r="X8283" s="1" t="s">
        <v>69</v>
      </c>
      <c r="Y8283" s="1" t="s">
        <v>69</v>
      </c>
      <c r="Z8283" s="1" t="s">
        <v>70</v>
      </c>
      <c r="AA8283" s="1" t="s">
        <v>69</v>
      </c>
      <c r="AB8283" s="1" t="s">
        <v>69</v>
      </c>
      <c r="AC8283" s="1" t="s">
        <v>69</v>
      </c>
      <c r="AD8283" s="1" t="s">
        <v>69</v>
      </c>
      <c r="AE8283" s="1" t="s">
        <v>69</v>
      </c>
      <c r="AF8283" s="1" t="s">
        <v>69</v>
      </c>
      <c r="AG8283" s="1" t="s">
        <v>69</v>
      </c>
      <c r="AH8283" s="1" t="s">
        <v>69</v>
      </c>
      <c r="AI8283" s="1" t="s">
        <v>69</v>
      </c>
      <c r="AJ8283" s="1" t="s">
        <v>69</v>
      </c>
      <c r="AK8283" s="1" t="s">
        <v>69</v>
      </c>
      <c r="AL8283" s="1" t="s">
        <v>69</v>
      </c>
      <c r="AM8283" s="1" t="s">
        <v>69</v>
      </c>
      <c r="AN8283" s="1" t="s">
        <v>70</v>
      </c>
      <c r="AO8283" s="1" t="s">
        <v>69</v>
      </c>
      <c r="AP8283" s="1" t="s">
        <v>70</v>
      </c>
      <c r="AQ8283" s="1" t="s">
        <v>69</v>
      </c>
      <c r="AR8283" s="1" t="s">
        <v>70</v>
      </c>
      <c r="AS8283" s="1" t="s">
        <v>69</v>
      </c>
      <c r="AT8283" s="1" t="s">
        <v>69</v>
      </c>
      <c r="AU8283" s="1" t="s">
        <v>69</v>
      </c>
      <c r="AV8283" s="1" t="s">
        <v>70</v>
      </c>
      <c r="AW8283" s="1" t="s">
        <v>69</v>
      </c>
      <c r="AX8283" s="1" t="s">
        <v>69</v>
      </c>
      <c r="AY8283" s="1" t="s">
        <v>70</v>
      </c>
      <c r="AZ8283" s="1" t="s">
        <v>69</v>
      </c>
      <c r="BA8283" s="1" t="s">
        <v>70</v>
      </c>
      <c r="BB8283" s="1" t="s">
        <v>70</v>
      </c>
      <c r="BC8283" s="1" t="s">
        <v>69</v>
      </c>
      <c r="BD8283" s="1" t="s">
        <v>69</v>
      </c>
      <c r="BE8283" s="1" t="s">
        <v>70</v>
      </c>
      <c r="BF8283" s="1" t="s">
        <v>70</v>
      </c>
      <c r="BG8283" s="3">
        <v>43455.67152777778</v>
      </c>
    </row>
    <row r="8284">
      <c r="A8284" s="1">
        <v>1004434.0</v>
      </c>
      <c r="B8284" s="1" t="s">
        <v>34739</v>
      </c>
      <c r="D8284" s="2" t="s">
        <v>34740</v>
      </c>
      <c r="H8284" s="1" t="s">
        <v>34741</v>
      </c>
      <c r="I8284" s="1" t="s">
        <v>5937</v>
      </c>
      <c r="J8284" s="1" t="s">
        <v>906</v>
      </c>
      <c r="K8284" s="1" t="s">
        <v>451</v>
      </c>
      <c r="L8284" s="1">
        <v>53594.0</v>
      </c>
      <c r="M8284" s="1" t="s">
        <v>19813</v>
      </c>
      <c r="N8284" s="1" t="s">
        <v>190</v>
      </c>
      <c r="U8284" s="1">
        <v>-88.984604</v>
      </c>
      <c r="V8284" s="1">
        <v>43.190399</v>
      </c>
      <c r="W8284" s="1" t="s">
        <v>392</v>
      </c>
      <c r="X8284" s="1" t="s">
        <v>70</v>
      </c>
      <c r="Y8284" s="1" t="s">
        <v>69</v>
      </c>
      <c r="Z8284" s="1" t="s">
        <v>70</v>
      </c>
      <c r="AA8284" s="1" t="s">
        <v>69</v>
      </c>
      <c r="AB8284" s="1" t="s">
        <v>69</v>
      </c>
      <c r="AC8284" s="1" t="s">
        <v>80</v>
      </c>
      <c r="AD8284" s="1" t="s">
        <v>69</v>
      </c>
      <c r="AE8284" s="1" t="s">
        <v>70</v>
      </c>
      <c r="AF8284" s="1" t="s">
        <v>69</v>
      </c>
      <c r="AG8284" s="1" t="s">
        <v>69</v>
      </c>
      <c r="AH8284" s="1" t="s">
        <v>70</v>
      </c>
      <c r="AI8284" s="1" t="s">
        <v>70</v>
      </c>
      <c r="AJ8284" s="1" t="s">
        <v>69</v>
      </c>
      <c r="AK8284" s="1" t="s">
        <v>69</v>
      </c>
      <c r="AL8284" s="1" t="s">
        <v>70</v>
      </c>
      <c r="AM8284" s="1" t="s">
        <v>69</v>
      </c>
      <c r="AN8284" s="1" t="s">
        <v>70</v>
      </c>
      <c r="AO8284" s="1" t="s">
        <v>70</v>
      </c>
      <c r="AP8284" s="1" t="s">
        <v>70</v>
      </c>
      <c r="AQ8284" s="1" t="s">
        <v>70</v>
      </c>
      <c r="AR8284" s="1" t="s">
        <v>70</v>
      </c>
      <c r="AS8284" s="1" t="s">
        <v>70</v>
      </c>
      <c r="AT8284" s="1" t="s">
        <v>70</v>
      </c>
      <c r="AU8284" s="1" t="s">
        <v>70</v>
      </c>
      <c r="AV8284" s="1" t="s">
        <v>70</v>
      </c>
      <c r="AW8284" s="1" t="s">
        <v>70</v>
      </c>
      <c r="AX8284" s="1" t="s">
        <v>70</v>
      </c>
      <c r="AY8284" s="1" t="s">
        <v>70</v>
      </c>
      <c r="AZ8284" s="1" t="s">
        <v>69</v>
      </c>
      <c r="BA8284" s="1" t="s">
        <v>70</v>
      </c>
      <c r="BB8284" s="1" t="s">
        <v>70</v>
      </c>
      <c r="BC8284" s="1" t="s">
        <v>70</v>
      </c>
      <c r="BD8284" s="1" t="s">
        <v>70</v>
      </c>
      <c r="BE8284" s="1" t="s">
        <v>70</v>
      </c>
      <c r="BF8284" s="1" t="s">
        <v>70</v>
      </c>
      <c r="BG8284" s="3">
        <v>41437.46111111111</v>
      </c>
    </row>
    <row r="8285">
      <c r="A8285" s="1">
        <v>1011479.0</v>
      </c>
      <c r="B8285" s="1" t="s">
        <v>34742</v>
      </c>
      <c r="H8285" s="1" t="s">
        <v>34743</v>
      </c>
      <c r="I8285" s="1" t="s">
        <v>3230</v>
      </c>
      <c r="J8285" s="1" t="s">
        <v>748</v>
      </c>
      <c r="K8285" s="1" t="s">
        <v>91</v>
      </c>
      <c r="L8285" s="1">
        <v>63068.0</v>
      </c>
      <c r="U8285" s="1">
        <v>-91.367889</v>
      </c>
      <c r="V8285" s="1">
        <v>38.546638</v>
      </c>
      <c r="X8285" s="1" t="s">
        <v>69</v>
      </c>
      <c r="Y8285" s="1" t="s">
        <v>70</v>
      </c>
      <c r="Z8285" s="1" t="s">
        <v>70</v>
      </c>
      <c r="AA8285" s="1" t="s">
        <v>70</v>
      </c>
      <c r="AB8285" s="1" t="s">
        <v>70</v>
      </c>
      <c r="AC8285" s="1" t="s">
        <v>80</v>
      </c>
      <c r="AD8285" s="1" t="s">
        <v>70</v>
      </c>
      <c r="AE8285" s="1" t="s">
        <v>70</v>
      </c>
      <c r="AF8285" s="1" t="s">
        <v>70</v>
      </c>
      <c r="AG8285" s="1" t="s">
        <v>70</v>
      </c>
      <c r="AH8285" s="1" t="s">
        <v>70</v>
      </c>
      <c r="AI8285" s="1" t="s">
        <v>70</v>
      </c>
      <c r="AJ8285" s="1" t="s">
        <v>70</v>
      </c>
      <c r="AK8285" s="1" t="s">
        <v>69</v>
      </c>
      <c r="AL8285" s="1" t="s">
        <v>70</v>
      </c>
      <c r="AM8285" s="1" t="s">
        <v>70</v>
      </c>
      <c r="AN8285" s="1" t="s">
        <v>70</v>
      </c>
      <c r="AO8285" s="1" t="s">
        <v>70</v>
      </c>
      <c r="AP8285" s="1" t="s">
        <v>70</v>
      </c>
      <c r="AQ8285" s="1" t="s">
        <v>70</v>
      </c>
      <c r="AR8285" s="1" t="s">
        <v>70</v>
      </c>
      <c r="AS8285" s="1" t="s">
        <v>70</v>
      </c>
      <c r="AT8285" s="1" t="s">
        <v>70</v>
      </c>
      <c r="AU8285" s="1" t="s">
        <v>70</v>
      </c>
      <c r="AV8285" s="1" t="s">
        <v>70</v>
      </c>
      <c r="AW8285" s="1" t="s">
        <v>70</v>
      </c>
      <c r="AX8285" s="1" t="s">
        <v>70</v>
      </c>
      <c r="AY8285" s="1" t="s">
        <v>70</v>
      </c>
      <c r="AZ8285" s="1" t="s">
        <v>69</v>
      </c>
      <c r="BA8285" s="1" t="s">
        <v>70</v>
      </c>
      <c r="BB8285" s="1" t="s">
        <v>70</v>
      </c>
      <c r="BC8285" s="1" t="s">
        <v>70</v>
      </c>
      <c r="BD8285" s="1" t="s">
        <v>70</v>
      </c>
      <c r="BE8285" s="1" t="s">
        <v>70</v>
      </c>
      <c r="BF8285" s="1" t="s">
        <v>70</v>
      </c>
      <c r="BG8285" s="3">
        <v>42214.43472222222</v>
      </c>
    </row>
    <row r="8286">
      <c r="A8286" s="1">
        <v>1008332.0</v>
      </c>
      <c r="B8286" s="1" t="s">
        <v>34744</v>
      </c>
      <c r="C8286" s="2" t="s">
        <v>34745</v>
      </c>
      <c r="D8286" s="2" t="s">
        <v>34746</v>
      </c>
      <c r="H8286" s="1" t="s">
        <v>34747</v>
      </c>
      <c r="I8286" s="1" t="s">
        <v>14754</v>
      </c>
      <c r="J8286" s="1" t="s">
        <v>906</v>
      </c>
      <c r="K8286" s="1" t="s">
        <v>96</v>
      </c>
      <c r="L8286" s="1">
        <v>13601.0</v>
      </c>
      <c r="M8286" s="1" t="s">
        <v>7993</v>
      </c>
      <c r="N8286" s="1" t="s">
        <v>34748</v>
      </c>
      <c r="U8286" s="1">
        <v>-75.911156</v>
      </c>
      <c r="V8286" s="1">
        <v>43.971733</v>
      </c>
      <c r="W8286" s="1" t="s">
        <v>392</v>
      </c>
      <c r="X8286" s="1" t="s">
        <v>69</v>
      </c>
      <c r="Y8286" s="1" t="s">
        <v>70</v>
      </c>
      <c r="Z8286" s="1" t="s">
        <v>69</v>
      </c>
      <c r="AA8286" s="1" t="s">
        <v>70</v>
      </c>
      <c r="AB8286" s="1" t="s">
        <v>69</v>
      </c>
      <c r="AC8286" s="1" t="s">
        <v>69</v>
      </c>
      <c r="AD8286" s="1" t="s">
        <v>69</v>
      </c>
      <c r="AE8286" s="1" t="s">
        <v>69</v>
      </c>
      <c r="AF8286" s="1" t="s">
        <v>69</v>
      </c>
      <c r="AG8286" s="1" t="s">
        <v>69</v>
      </c>
      <c r="AH8286" s="1" t="s">
        <v>69</v>
      </c>
      <c r="AI8286" s="1" t="s">
        <v>70</v>
      </c>
      <c r="AJ8286" s="1" t="s">
        <v>69</v>
      </c>
      <c r="AK8286" s="1" t="s">
        <v>69</v>
      </c>
      <c r="AL8286" s="1" t="s">
        <v>69</v>
      </c>
      <c r="AM8286" s="1" t="s">
        <v>69</v>
      </c>
      <c r="AN8286" s="1" t="s">
        <v>69</v>
      </c>
      <c r="AO8286" s="1" t="s">
        <v>69</v>
      </c>
      <c r="AP8286" s="1" t="s">
        <v>70</v>
      </c>
      <c r="AQ8286" s="1" t="s">
        <v>70</v>
      </c>
      <c r="AR8286" s="1" t="s">
        <v>69</v>
      </c>
      <c r="AS8286" s="1" t="s">
        <v>69</v>
      </c>
      <c r="AT8286" s="1" t="s">
        <v>69</v>
      </c>
      <c r="AU8286" s="1" t="s">
        <v>69</v>
      </c>
      <c r="AV8286" s="1" t="s">
        <v>69</v>
      </c>
      <c r="AW8286" s="1" t="s">
        <v>69</v>
      </c>
      <c r="AX8286" s="1" t="s">
        <v>69</v>
      </c>
      <c r="AY8286" s="1" t="s">
        <v>70</v>
      </c>
      <c r="AZ8286" s="1" t="s">
        <v>69</v>
      </c>
      <c r="BA8286" s="1" t="s">
        <v>70</v>
      </c>
      <c r="BB8286" s="1" t="s">
        <v>70</v>
      </c>
      <c r="BC8286" s="1" t="s">
        <v>70</v>
      </c>
      <c r="BD8286" s="1" t="s">
        <v>70</v>
      </c>
      <c r="BE8286" s="1" t="s">
        <v>70</v>
      </c>
      <c r="BF8286" s="1" t="s">
        <v>70</v>
      </c>
      <c r="BG8286" s="3">
        <v>41752.6375</v>
      </c>
    </row>
    <row r="8287">
      <c r="A8287" s="1">
        <v>1003646.0</v>
      </c>
      <c r="B8287" s="1" t="s">
        <v>34749</v>
      </c>
      <c r="C8287" s="2" t="s">
        <v>34750</v>
      </c>
      <c r="H8287" s="1" t="s">
        <v>34751</v>
      </c>
      <c r="I8287" s="1" t="s">
        <v>14754</v>
      </c>
      <c r="J8287" s="1" t="s">
        <v>5716</v>
      </c>
      <c r="K8287" s="1" t="s">
        <v>171</v>
      </c>
      <c r="L8287" s="1">
        <v>55388.0</v>
      </c>
      <c r="M8287" s="1" t="s">
        <v>1288</v>
      </c>
      <c r="N8287" s="1" t="s">
        <v>34752</v>
      </c>
      <c r="U8287" s="1">
        <v>-93.843498</v>
      </c>
      <c r="V8287" s="1">
        <v>44.967094</v>
      </c>
      <c r="W8287" s="1" t="s">
        <v>392</v>
      </c>
      <c r="X8287" s="1" t="s">
        <v>70</v>
      </c>
      <c r="Y8287" s="1" t="s">
        <v>70</v>
      </c>
      <c r="Z8287" s="1" t="s">
        <v>70</v>
      </c>
      <c r="AA8287" s="1" t="s">
        <v>70</v>
      </c>
      <c r="AB8287" s="1" t="s">
        <v>70</v>
      </c>
      <c r="AC8287" s="1" t="s">
        <v>70</v>
      </c>
      <c r="AD8287" s="1" t="s">
        <v>69</v>
      </c>
      <c r="AE8287" s="1" t="s">
        <v>70</v>
      </c>
      <c r="AF8287" s="1" t="s">
        <v>69</v>
      </c>
      <c r="AG8287" s="1" t="s">
        <v>69</v>
      </c>
      <c r="AH8287" s="1" t="s">
        <v>69</v>
      </c>
      <c r="AI8287" s="1" t="s">
        <v>70</v>
      </c>
      <c r="AJ8287" s="1" t="s">
        <v>69</v>
      </c>
      <c r="AK8287" s="1" t="s">
        <v>69</v>
      </c>
      <c r="AL8287" s="1" t="s">
        <v>69</v>
      </c>
      <c r="AM8287" s="1" t="s">
        <v>69</v>
      </c>
      <c r="AN8287" s="1" t="s">
        <v>69</v>
      </c>
      <c r="AO8287" s="1" t="s">
        <v>69</v>
      </c>
      <c r="AP8287" s="1" t="s">
        <v>70</v>
      </c>
      <c r="AQ8287" s="1" t="s">
        <v>70</v>
      </c>
      <c r="AR8287" s="1" t="s">
        <v>69</v>
      </c>
      <c r="AS8287" s="1" t="s">
        <v>70</v>
      </c>
      <c r="AT8287" s="1" t="s">
        <v>69</v>
      </c>
      <c r="AU8287" s="1" t="s">
        <v>69</v>
      </c>
      <c r="AV8287" s="1" t="s">
        <v>70</v>
      </c>
      <c r="AW8287" s="1" t="s">
        <v>70</v>
      </c>
      <c r="AX8287" s="1" t="s">
        <v>70</v>
      </c>
      <c r="AY8287" s="1" t="s">
        <v>70</v>
      </c>
      <c r="AZ8287" s="1" t="s">
        <v>70</v>
      </c>
      <c r="BA8287" s="1" t="s">
        <v>70</v>
      </c>
      <c r="BB8287" s="1" t="s">
        <v>70</v>
      </c>
      <c r="BC8287" s="1" t="s">
        <v>70</v>
      </c>
      <c r="BD8287" s="1" t="s">
        <v>70</v>
      </c>
      <c r="BE8287" s="1" t="s">
        <v>70</v>
      </c>
      <c r="BF8287" s="1" t="s">
        <v>70</v>
      </c>
      <c r="BG8287" s="3">
        <v>41038.48125</v>
      </c>
    </row>
    <row r="8288">
      <c r="A8288" s="1">
        <v>1001791.0</v>
      </c>
      <c r="B8288" s="1" t="s">
        <v>34753</v>
      </c>
      <c r="C8288" s="2" t="s">
        <v>456</v>
      </c>
      <c r="H8288" s="1" t="s">
        <v>34754</v>
      </c>
      <c r="I8288" s="1" t="s">
        <v>14754</v>
      </c>
      <c r="J8288" s="1" t="s">
        <v>33662</v>
      </c>
      <c r="K8288" s="1" t="s">
        <v>460</v>
      </c>
      <c r="L8288" s="1" t="s">
        <v>34755</v>
      </c>
      <c r="U8288" s="1">
        <v>-97.088699</v>
      </c>
      <c r="V8288" s="1">
        <v>44.890099</v>
      </c>
      <c r="X8288" s="1" t="s">
        <v>70</v>
      </c>
      <c r="Y8288" s="1" t="s">
        <v>70</v>
      </c>
      <c r="Z8288" s="1" t="s">
        <v>70</v>
      </c>
      <c r="AA8288" s="1" t="s">
        <v>70</v>
      </c>
      <c r="AB8288" s="1" t="s">
        <v>70</v>
      </c>
      <c r="AC8288" s="1" t="s">
        <v>80</v>
      </c>
      <c r="BG8288" s="1">
        <v>2009.0</v>
      </c>
    </row>
    <row r="8289">
      <c r="A8289" s="1">
        <v>1002416.0</v>
      </c>
      <c r="B8289" s="1" t="s">
        <v>34756</v>
      </c>
      <c r="C8289" s="2" t="s">
        <v>34757</v>
      </c>
      <c r="D8289" s="2" t="s">
        <v>34758</v>
      </c>
      <c r="H8289" s="1" t="s">
        <v>34759</v>
      </c>
      <c r="I8289" s="1" t="s">
        <v>34760</v>
      </c>
      <c r="J8289" s="1" t="s">
        <v>9385</v>
      </c>
      <c r="K8289" s="1" t="s">
        <v>451</v>
      </c>
      <c r="L8289" s="1">
        <v>53094.0</v>
      </c>
      <c r="M8289" s="1" t="s">
        <v>34761</v>
      </c>
      <c r="N8289" s="1" t="s">
        <v>10188</v>
      </c>
      <c r="U8289" s="1">
        <v>-88.711441</v>
      </c>
      <c r="V8289" s="1">
        <v>43.200043</v>
      </c>
      <c r="W8289" s="1" t="s">
        <v>136</v>
      </c>
      <c r="X8289" s="1" t="s">
        <v>69</v>
      </c>
      <c r="Y8289" s="1" t="s">
        <v>69</v>
      </c>
      <c r="Z8289" s="1" t="s">
        <v>70</v>
      </c>
      <c r="AA8289" s="1" t="s">
        <v>70</v>
      </c>
      <c r="AB8289" s="1" t="s">
        <v>70</v>
      </c>
      <c r="AC8289" s="1" t="s">
        <v>70</v>
      </c>
      <c r="AD8289" s="1" t="s">
        <v>69</v>
      </c>
      <c r="AE8289" s="1" t="s">
        <v>69</v>
      </c>
      <c r="AF8289" s="1" t="s">
        <v>69</v>
      </c>
      <c r="AG8289" s="1" t="s">
        <v>69</v>
      </c>
      <c r="AH8289" s="1" t="s">
        <v>70</v>
      </c>
      <c r="AI8289" s="1" t="s">
        <v>70</v>
      </c>
      <c r="AJ8289" s="1" t="s">
        <v>69</v>
      </c>
      <c r="AK8289" s="1" t="s">
        <v>69</v>
      </c>
      <c r="AL8289" s="1" t="s">
        <v>69</v>
      </c>
      <c r="AM8289" s="1" t="s">
        <v>69</v>
      </c>
      <c r="AN8289" s="1" t="s">
        <v>69</v>
      </c>
      <c r="AO8289" s="1" t="s">
        <v>69</v>
      </c>
      <c r="AP8289" s="1" t="s">
        <v>70</v>
      </c>
      <c r="AQ8289" s="1" t="s">
        <v>69</v>
      </c>
      <c r="AR8289" s="1" t="s">
        <v>69</v>
      </c>
      <c r="AS8289" s="1" t="s">
        <v>70</v>
      </c>
      <c r="AT8289" s="1" t="s">
        <v>69</v>
      </c>
      <c r="AU8289" s="1" t="s">
        <v>69</v>
      </c>
      <c r="AV8289" s="1" t="s">
        <v>69</v>
      </c>
      <c r="AW8289" s="1" t="s">
        <v>70</v>
      </c>
      <c r="AX8289" s="1" t="s">
        <v>69</v>
      </c>
      <c r="AY8289" s="1" t="s">
        <v>70</v>
      </c>
      <c r="AZ8289" s="1" t="s">
        <v>69</v>
      </c>
      <c r="BA8289" s="1" t="s">
        <v>70</v>
      </c>
      <c r="BB8289" s="1" t="s">
        <v>70</v>
      </c>
      <c r="BC8289" s="1" t="s">
        <v>70</v>
      </c>
      <c r="BD8289" s="1" t="s">
        <v>70</v>
      </c>
      <c r="BE8289" s="1" t="s">
        <v>70</v>
      </c>
      <c r="BF8289" s="1" t="s">
        <v>69</v>
      </c>
      <c r="BG8289" s="3">
        <v>41730.464583333334</v>
      </c>
    </row>
    <row r="8290">
      <c r="A8290" s="1">
        <v>1009701.0</v>
      </c>
      <c r="B8290" s="1" t="s">
        <v>34762</v>
      </c>
      <c r="C8290" s="2" t="s">
        <v>34757</v>
      </c>
      <c r="D8290" s="2" t="s">
        <v>34758</v>
      </c>
      <c r="H8290" s="1" t="s">
        <v>34763</v>
      </c>
      <c r="I8290" s="1" t="s">
        <v>14754</v>
      </c>
      <c r="J8290" s="1" t="s">
        <v>906</v>
      </c>
      <c r="K8290" s="1" t="s">
        <v>451</v>
      </c>
      <c r="L8290" s="1">
        <v>53094.0</v>
      </c>
      <c r="M8290" s="1" t="s">
        <v>34764</v>
      </c>
      <c r="N8290" s="1" t="s">
        <v>384</v>
      </c>
      <c r="U8290" s="1">
        <v>-88.726494</v>
      </c>
      <c r="V8290" s="1">
        <v>43.193779</v>
      </c>
      <c r="W8290" s="1" t="s">
        <v>392</v>
      </c>
      <c r="X8290" s="1" t="s">
        <v>70</v>
      </c>
      <c r="Y8290" s="1" t="s">
        <v>70</v>
      </c>
      <c r="Z8290" s="1" t="s">
        <v>69</v>
      </c>
      <c r="AA8290" s="1" t="s">
        <v>70</v>
      </c>
      <c r="AB8290" s="1" t="s">
        <v>70</v>
      </c>
      <c r="AC8290" s="1" t="s">
        <v>70</v>
      </c>
      <c r="AD8290" s="1" t="s">
        <v>69</v>
      </c>
      <c r="AE8290" s="1" t="s">
        <v>70</v>
      </c>
      <c r="AF8290" s="1" t="s">
        <v>70</v>
      </c>
      <c r="AG8290" s="1" t="s">
        <v>70</v>
      </c>
      <c r="AH8290" s="1" t="s">
        <v>70</v>
      </c>
      <c r="AI8290" s="1" t="s">
        <v>70</v>
      </c>
      <c r="AJ8290" s="1" t="s">
        <v>70</v>
      </c>
      <c r="AK8290" s="1" t="s">
        <v>69</v>
      </c>
      <c r="AL8290" s="1" t="s">
        <v>69</v>
      </c>
      <c r="AM8290" s="1" t="s">
        <v>69</v>
      </c>
      <c r="AN8290" s="1" t="s">
        <v>70</v>
      </c>
      <c r="AO8290" s="1" t="s">
        <v>69</v>
      </c>
      <c r="AP8290" s="1" t="s">
        <v>70</v>
      </c>
      <c r="AQ8290" s="1" t="s">
        <v>70</v>
      </c>
      <c r="AR8290" s="1" t="s">
        <v>70</v>
      </c>
      <c r="AS8290" s="1" t="s">
        <v>70</v>
      </c>
      <c r="AT8290" s="1" t="s">
        <v>69</v>
      </c>
      <c r="AU8290" s="1" t="s">
        <v>69</v>
      </c>
      <c r="AV8290" s="1" t="s">
        <v>69</v>
      </c>
      <c r="AW8290" s="1" t="s">
        <v>70</v>
      </c>
      <c r="AX8290" s="1" t="s">
        <v>70</v>
      </c>
      <c r="AY8290" s="1" t="s">
        <v>70</v>
      </c>
      <c r="AZ8290" s="1" t="s">
        <v>69</v>
      </c>
      <c r="BA8290" s="1" t="s">
        <v>70</v>
      </c>
      <c r="BB8290" s="1" t="s">
        <v>70</v>
      </c>
      <c r="BC8290" s="1" t="s">
        <v>70</v>
      </c>
      <c r="BD8290" s="1" t="s">
        <v>70</v>
      </c>
      <c r="BE8290" s="1" t="s">
        <v>70</v>
      </c>
      <c r="BF8290" s="1" t="s">
        <v>70</v>
      </c>
      <c r="BG8290" s="3">
        <v>41730.4625</v>
      </c>
    </row>
    <row r="8291">
      <c r="A8291" s="1">
        <v>1012438.0</v>
      </c>
      <c r="B8291" s="1" t="s">
        <v>34765</v>
      </c>
      <c r="C8291" s="2" t="s">
        <v>34766</v>
      </c>
      <c r="D8291" s="2" t="s">
        <v>34767</v>
      </c>
      <c r="G8291" s="1" t="s">
        <v>34768</v>
      </c>
      <c r="H8291" s="1" t="s">
        <v>34769</v>
      </c>
      <c r="I8291" s="1" t="s">
        <v>14754</v>
      </c>
      <c r="J8291" s="1" t="s">
        <v>545</v>
      </c>
      <c r="K8291" s="1" t="s">
        <v>488</v>
      </c>
      <c r="L8291" s="1">
        <v>2472.0</v>
      </c>
      <c r="N8291" s="1" t="s">
        <v>317</v>
      </c>
      <c r="U8291" s="1">
        <v>-71.164726</v>
      </c>
      <c r="V8291" s="1">
        <v>42.363342</v>
      </c>
      <c r="X8291" s="1" t="s">
        <v>69</v>
      </c>
      <c r="Y8291" s="1" t="s">
        <v>69</v>
      </c>
      <c r="Z8291" s="1" t="s">
        <v>69</v>
      </c>
      <c r="AA8291" s="1" t="s">
        <v>69</v>
      </c>
      <c r="AB8291" s="1" t="s">
        <v>69</v>
      </c>
      <c r="AC8291" s="1" t="s">
        <v>69</v>
      </c>
      <c r="AD8291" s="1" t="s">
        <v>69</v>
      </c>
      <c r="AE8291" s="1" t="s">
        <v>69</v>
      </c>
      <c r="AF8291" s="1" t="s">
        <v>70</v>
      </c>
      <c r="AG8291" s="1" t="s">
        <v>69</v>
      </c>
      <c r="AH8291" s="1" t="s">
        <v>69</v>
      </c>
      <c r="AI8291" s="1" t="s">
        <v>69</v>
      </c>
      <c r="AJ8291" s="1" t="s">
        <v>69</v>
      </c>
      <c r="AK8291" s="1" t="s">
        <v>69</v>
      </c>
      <c r="AL8291" s="1" t="s">
        <v>69</v>
      </c>
      <c r="AM8291" s="1" t="s">
        <v>69</v>
      </c>
      <c r="AN8291" s="1" t="s">
        <v>69</v>
      </c>
      <c r="AO8291" s="1" t="s">
        <v>69</v>
      </c>
      <c r="AP8291" s="1" t="s">
        <v>70</v>
      </c>
      <c r="AQ8291" s="1" t="s">
        <v>69</v>
      </c>
      <c r="AR8291" s="1" t="s">
        <v>70</v>
      </c>
      <c r="AS8291" s="1" t="s">
        <v>69</v>
      </c>
      <c r="AT8291" s="1" t="s">
        <v>69</v>
      </c>
      <c r="AU8291" s="1" t="s">
        <v>69</v>
      </c>
      <c r="AV8291" s="1" t="s">
        <v>70</v>
      </c>
      <c r="AW8291" s="1" t="s">
        <v>69</v>
      </c>
      <c r="AX8291" s="1" t="s">
        <v>70</v>
      </c>
      <c r="AY8291" s="1" t="s">
        <v>70</v>
      </c>
      <c r="AZ8291" s="1" t="s">
        <v>69</v>
      </c>
      <c r="BA8291" s="1" t="s">
        <v>69</v>
      </c>
      <c r="BB8291" s="1" t="s">
        <v>69</v>
      </c>
      <c r="BC8291" s="1" t="s">
        <v>70</v>
      </c>
      <c r="BD8291" s="1" t="s">
        <v>69</v>
      </c>
      <c r="BE8291" s="1" t="s">
        <v>70</v>
      </c>
      <c r="BF8291" s="1" t="s">
        <v>70</v>
      </c>
      <c r="BG8291" s="3">
        <v>42562.57847222222</v>
      </c>
    </row>
    <row r="8292">
      <c r="A8292" s="1">
        <v>1001798.0</v>
      </c>
      <c r="B8292" s="1" t="s">
        <v>34770</v>
      </c>
      <c r="H8292" s="1" t="s">
        <v>34771</v>
      </c>
      <c r="I8292" s="1" t="s">
        <v>14754</v>
      </c>
      <c r="J8292" s="1" t="s">
        <v>906</v>
      </c>
      <c r="K8292" s="1" t="s">
        <v>96</v>
      </c>
      <c r="U8292" s="1">
        <v>-75.894897</v>
      </c>
      <c r="V8292" s="1">
        <v>43.973099</v>
      </c>
      <c r="X8292" s="1" t="s">
        <v>70</v>
      </c>
      <c r="Y8292" s="1" t="s">
        <v>70</v>
      </c>
      <c r="Z8292" s="1" t="s">
        <v>70</v>
      </c>
      <c r="AA8292" s="1" t="s">
        <v>70</v>
      </c>
      <c r="AB8292" s="1" t="s">
        <v>70</v>
      </c>
      <c r="AC8292" s="1" t="s">
        <v>80</v>
      </c>
      <c r="BG8292" s="1">
        <v>2009.0</v>
      </c>
    </row>
    <row r="8293">
      <c r="A8293" s="1">
        <v>1001793.0</v>
      </c>
      <c r="B8293" s="1" t="s">
        <v>34772</v>
      </c>
      <c r="H8293" s="1" t="s">
        <v>34773</v>
      </c>
      <c r="I8293" s="1" t="s">
        <v>14754</v>
      </c>
      <c r="J8293" s="1" t="s">
        <v>906</v>
      </c>
      <c r="K8293" s="1" t="s">
        <v>96</v>
      </c>
      <c r="U8293" s="1">
        <v>-75.8591</v>
      </c>
      <c r="V8293" s="1">
        <v>43.9613</v>
      </c>
      <c r="X8293" s="1" t="s">
        <v>70</v>
      </c>
      <c r="Y8293" s="1" t="s">
        <v>70</v>
      </c>
      <c r="Z8293" s="1" t="s">
        <v>70</v>
      </c>
      <c r="AA8293" s="1" t="s">
        <v>70</v>
      </c>
      <c r="AB8293" s="1" t="s">
        <v>70</v>
      </c>
      <c r="AC8293" s="1" t="s">
        <v>80</v>
      </c>
      <c r="BG8293" s="1">
        <v>2009.0</v>
      </c>
    </row>
    <row r="8294">
      <c r="A8294" s="1">
        <v>1001794.0</v>
      </c>
      <c r="B8294" s="1" t="s">
        <v>34774</v>
      </c>
      <c r="H8294" s="1" t="s">
        <v>34775</v>
      </c>
      <c r="I8294" s="1" t="s">
        <v>14754</v>
      </c>
      <c r="J8294" s="1" t="s">
        <v>906</v>
      </c>
      <c r="K8294" s="1" t="s">
        <v>96</v>
      </c>
      <c r="U8294" s="1">
        <v>-75.910797</v>
      </c>
      <c r="V8294" s="1">
        <v>43.9748</v>
      </c>
      <c r="X8294" s="1" t="s">
        <v>70</v>
      </c>
      <c r="Y8294" s="1" t="s">
        <v>70</v>
      </c>
      <c r="Z8294" s="1" t="s">
        <v>70</v>
      </c>
      <c r="AA8294" s="1" t="s">
        <v>70</v>
      </c>
      <c r="AB8294" s="1" t="s">
        <v>70</v>
      </c>
      <c r="AC8294" s="1" t="s">
        <v>80</v>
      </c>
      <c r="BG8294" s="1">
        <v>2009.0</v>
      </c>
    </row>
    <row r="8295">
      <c r="A8295" s="1">
        <v>1001795.0</v>
      </c>
      <c r="B8295" s="1" t="s">
        <v>34776</v>
      </c>
      <c r="H8295" s="1" t="s">
        <v>34777</v>
      </c>
      <c r="I8295" s="1" t="s">
        <v>14754</v>
      </c>
      <c r="J8295" s="1" t="s">
        <v>906</v>
      </c>
      <c r="K8295" s="1" t="s">
        <v>96</v>
      </c>
      <c r="U8295" s="1">
        <v>-75.911301</v>
      </c>
      <c r="V8295" s="1">
        <v>43.980499</v>
      </c>
      <c r="X8295" s="1" t="s">
        <v>70</v>
      </c>
      <c r="Y8295" s="1" t="s">
        <v>70</v>
      </c>
      <c r="Z8295" s="1" t="s">
        <v>70</v>
      </c>
      <c r="AA8295" s="1" t="s">
        <v>70</v>
      </c>
      <c r="AB8295" s="1" t="s">
        <v>70</v>
      </c>
      <c r="AC8295" s="1" t="s">
        <v>80</v>
      </c>
      <c r="BG8295" s="1">
        <v>2009.0</v>
      </c>
    </row>
    <row r="8296">
      <c r="A8296" s="1">
        <v>1001796.0</v>
      </c>
      <c r="B8296" s="1" t="s">
        <v>34778</v>
      </c>
      <c r="H8296" s="1" t="s">
        <v>34779</v>
      </c>
      <c r="I8296" s="1" t="s">
        <v>14754</v>
      </c>
      <c r="J8296" s="1" t="s">
        <v>906</v>
      </c>
      <c r="K8296" s="1" t="s">
        <v>96</v>
      </c>
      <c r="U8296" s="1">
        <v>-75.910797</v>
      </c>
      <c r="V8296" s="1">
        <v>43.9748</v>
      </c>
      <c r="X8296" s="1" t="s">
        <v>70</v>
      </c>
      <c r="Y8296" s="1" t="s">
        <v>70</v>
      </c>
      <c r="Z8296" s="1" t="s">
        <v>70</v>
      </c>
      <c r="AA8296" s="1" t="s">
        <v>70</v>
      </c>
      <c r="AB8296" s="1" t="s">
        <v>70</v>
      </c>
      <c r="AC8296" s="1" t="s">
        <v>80</v>
      </c>
      <c r="BG8296" s="1">
        <v>2009.0</v>
      </c>
    </row>
    <row r="8297">
      <c r="A8297" s="1">
        <v>1001797.0</v>
      </c>
      <c r="B8297" s="1" t="s">
        <v>34780</v>
      </c>
      <c r="H8297" s="1" t="s">
        <v>34781</v>
      </c>
      <c r="I8297" s="1" t="s">
        <v>14754</v>
      </c>
      <c r="J8297" s="1" t="s">
        <v>906</v>
      </c>
      <c r="K8297" s="1" t="s">
        <v>96</v>
      </c>
      <c r="U8297" s="1">
        <v>-75.908699</v>
      </c>
      <c r="V8297" s="1">
        <v>43.988098</v>
      </c>
      <c r="X8297" s="1" t="s">
        <v>70</v>
      </c>
      <c r="Y8297" s="1" t="s">
        <v>70</v>
      </c>
      <c r="Z8297" s="1" t="s">
        <v>70</v>
      </c>
      <c r="AA8297" s="1" t="s">
        <v>70</v>
      </c>
      <c r="AB8297" s="1" t="s">
        <v>70</v>
      </c>
      <c r="AC8297" s="1" t="s">
        <v>80</v>
      </c>
      <c r="BG8297" s="1">
        <v>2009.0</v>
      </c>
    </row>
    <row r="8298">
      <c r="A8298" s="1">
        <v>1005795.0</v>
      </c>
      <c r="B8298" s="1" t="s">
        <v>34782</v>
      </c>
      <c r="H8298" s="1" t="s">
        <v>34783</v>
      </c>
      <c r="I8298" s="1" t="s">
        <v>14754</v>
      </c>
      <c r="J8298" s="1" t="s">
        <v>906</v>
      </c>
      <c r="K8298" s="1" t="s">
        <v>96</v>
      </c>
      <c r="L8298" s="1">
        <v>13601.0</v>
      </c>
      <c r="M8298" s="1" t="s">
        <v>1135</v>
      </c>
      <c r="N8298" s="1" t="s">
        <v>7490</v>
      </c>
      <c r="U8298" s="1">
        <v>-75.909714</v>
      </c>
      <c r="V8298" s="1">
        <v>43.974857</v>
      </c>
      <c r="X8298" s="1" t="s">
        <v>69</v>
      </c>
      <c r="Y8298" s="1" t="s">
        <v>69</v>
      </c>
      <c r="Z8298" s="1" t="s">
        <v>69</v>
      </c>
      <c r="AA8298" s="1" t="s">
        <v>69</v>
      </c>
      <c r="AB8298" s="1" t="s">
        <v>69</v>
      </c>
      <c r="AC8298" s="1" t="s">
        <v>69</v>
      </c>
      <c r="AD8298" s="1" t="s">
        <v>69</v>
      </c>
      <c r="AE8298" s="1" t="s">
        <v>70</v>
      </c>
      <c r="AF8298" s="1" t="s">
        <v>69</v>
      </c>
      <c r="AG8298" s="1" t="s">
        <v>69</v>
      </c>
      <c r="AH8298" s="1" t="s">
        <v>69</v>
      </c>
      <c r="AI8298" s="1" t="s">
        <v>70</v>
      </c>
      <c r="AJ8298" s="1" t="s">
        <v>69</v>
      </c>
      <c r="AK8298" s="1" t="s">
        <v>69</v>
      </c>
      <c r="AL8298" s="1" t="s">
        <v>69</v>
      </c>
      <c r="AM8298" s="1" t="s">
        <v>69</v>
      </c>
      <c r="AN8298" s="1" t="s">
        <v>69</v>
      </c>
      <c r="AO8298" s="1" t="s">
        <v>69</v>
      </c>
      <c r="AP8298" s="1" t="s">
        <v>69</v>
      </c>
      <c r="AQ8298" s="1" t="s">
        <v>70</v>
      </c>
      <c r="AR8298" s="1" t="s">
        <v>69</v>
      </c>
      <c r="AS8298" s="1" t="s">
        <v>69</v>
      </c>
      <c r="AT8298" s="1" t="s">
        <v>69</v>
      </c>
      <c r="AU8298" s="1" t="s">
        <v>69</v>
      </c>
      <c r="AV8298" s="1" t="s">
        <v>70</v>
      </c>
      <c r="AW8298" s="1" t="s">
        <v>69</v>
      </c>
      <c r="AX8298" s="1" t="s">
        <v>70</v>
      </c>
      <c r="AY8298" s="1" t="s">
        <v>70</v>
      </c>
      <c r="AZ8298" s="1" t="s">
        <v>70</v>
      </c>
      <c r="BA8298" s="1" t="s">
        <v>70</v>
      </c>
      <c r="BB8298" s="1" t="s">
        <v>70</v>
      </c>
      <c r="BC8298" s="1" t="s">
        <v>70</v>
      </c>
      <c r="BD8298" s="1" t="s">
        <v>70</v>
      </c>
      <c r="BE8298" s="1" t="s">
        <v>70</v>
      </c>
      <c r="BF8298" s="1" t="s">
        <v>70</v>
      </c>
      <c r="BG8298" s="3">
        <v>41043.37986111111</v>
      </c>
    </row>
    <row r="8299">
      <c r="A8299" s="1">
        <v>1019394.0</v>
      </c>
      <c r="B8299" s="1" t="s">
        <v>34784</v>
      </c>
      <c r="D8299" s="2" t="s">
        <v>34785</v>
      </c>
      <c r="H8299" s="1" t="s">
        <v>34786</v>
      </c>
      <c r="I8299" s="1" t="s">
        <v>14754</v>
      </c>
      <c r="J8299" s="1" t="s">
        <v>8100</v>
      </c>
      <c r="K8299" s="1" t="s">
        <v>1818</v>
      </c>
      <c r="L8299" s="1">
        <v>6795.0</v>
      </c>
      <c r="M8299" s="1" t="s">
        <v>34787</v>
      </c>
      <c r="N8299" s="1" t="s">
        <v>79</v>
      </c>
      <c r="U8299" s="1">
        <v>-73.106491</v>
      </c>
      <c r="V8299" s="1">
        <v>41.622581</v>
      </c>
      <c r="X8299" s="1" t="s">
        <v>69</v>
      </c>
      <c r="Y8299" s="1" t="s">
        <v>69</v>
      </c>
      <c r="Z8299" s="1" t="s">
        <v>70</v>
      </c>
      <c r="AA8299" s="1" t="s">
        <v>69</v>
      </c>
      <c r="AB8299" s="1" t="s">
        <v>70</v>
      </c>
      <c r="AC8299" s="1" t="s">
        <v>80</v>
      </c>
      <c r="AD8299" s="1" t="s">
        <v>69</v>
      </c>
      <c r="AE8299" s="1" t="s">
        <v>69</v>
      </c>
      <c r="AF8299" s="1" t="s">
        <v>69</v>
      </c>
      <c r="AG8299" s="1" t="s">
        <v>69</v>
      </c>
      <c r="AH8299" s="1" t="s">
        <v>69</v>
      </c>
      <c r="AI8299" s="1" t="s">
        <v>70</v>
      </c>
      <c r="AJ8299" s="1" t="s">
        <v>69</v>
      </c>
      <c r="AK8299" s="1" t="s">
        <v>69</v>
      </c>
      <c r="AL8299" s="1" t="s">
        <v>69</v>
      </c>
      <c r="AM8299" s="1" t="s">
        <v>69</v>
      </c>
      <c r="AN8299" s="1" t="s">
        <v>70</v>
      </c>
      <c r="AO8299" s="1" t="s">
        <v>70</v>
      </c>
      <c r="AP8299" s="1" t="s">
        <v>70</v>
      </c>
      <c r="AQ8299" s="1" t="s">
        <v>70</v>
      </c>
      <c r="AR8299" s="1" t="s">
        <v>69</v>
      </c>
      <c r="AS8299" s="1" t="s">
        <v>69</v>
      </c>
      <c r="AT8299" s="1" t="s">
        <v>70</v>
      </c>
      <c r="AU8299" s="1" t="s">
        <v>69</v>
      </c>
      <c r="AV8299" s="1" t="s">
        <v>70</v>
      </c>
      <c r="AW8299" s="1" t="s">
        <v>70</v>
      </c>
      <c r="AX8299" s="1" t="s">
        <v>70</v>
      </c>
      <c r="AY8299" s="1" t="s">
        <v>70</v>
      </c>
      <c r="AZ8299" s="1" t="s">
        <v>70</v>
      </c>
      <c r="BA8299" s="1" t="s">
        <v>70</v>
      </c>
      <c r="BB8299" s="1" t="s">
        <v>70</v>
      </c>
      <c r="BC8299" s="1" t="s">
        <v>70</v>
      </c>
      <c r="BD8299" s="1" t="s">
        <v>70</v>
      </c>
      <c r="BE8299" s="1" t="s">
        <v>70</v>
      </c>
      <c r="BF8299" s="1" t="s">
        <v>70</v>
      </c>
      <c r="BG8299" s="3">
        <v>43513.5375</v>
      </c>
    </row>
    <row r="8300">
      <c r="A8300" s="1">
        <v>1008823.0</v>
      </c>
      <c r="B8300" s="1" t="s">
        <v>34788</v>
      </c>
      <c r="D8300" s="1" t="s">
        <v>34789</v>
      </c>
      <c r="H8300" s="1" t="s">
        <v>34790</v>
      </c>
      <c r="I8300" s="1" t="s">
        <v>10143</v>
      </c>
      <c r="J8300" s="1" t="s">
        <v>528</v>
      </c>
      <c r="K8300" s="1" t="s">
        <v>96</v>
      </c>
      <c r="L8300" s="1">
        <v>13480.0</v>
      </c>
      <c r="M8300" s="1" t="s">
        <v>8345</v>
      </c>
      <c r="N8300" s="1" t="s">
        <v>68</v>
      </c>
      <c r="O8300" s="1" t="s">
        <v>34791</v>
      </c>
      <c r="P8300" s="1" t="s">
        <v>68</v>
      </c>
      <c r="U8300" s="1">
        <v>-75.383781</v>
      </c>
      <c r="V8300" s="1">
        <v>42.929455</v>
      </c>
      <c r="X8300" s="1" t="s">
        <v>69</v>
      </c>
      <c r="Y8300" s="1" t="s">
        <v>69</v>
      </c>
      <c r="Z8300" s="1" t="s">
        <v>70</v>
      </c>
      <c r="AA8300" s="1" t="s">
        <v>69</v>
      </c>
      <c r="AB8300" s="1" t="s">
        <v>69</v>
      </c>
      <c r="AC8300" s="1" t="s">
        <v>70</v>
      </c>
      <c r="AD8300" s="1" t="s">
        <v>70</v>
      </c>
      <c r="AE8300" s="1" t="s">
        <v>70</v>
      </c>
      <c r="AF8300" s="1" t="s">
        <v>69</v>
      </c>
      <c r="AG8300" s="1" t="s">
        <v>70</v>
      </c>
      <c r="AH8300" s="1" t="s">
        <v>69</v>
      </c>
      <c r="AI8300" s="1" t="s">
        <v>70</v>
      </c>
      <c r="AJ8300" s="1" t="s">
        <v>69</v>
      </c>
      <c r="AK8300" s="1" t="s">
        <v>69</v>
      </c>
      <c r="AL8300" s="1" t="s">
        <v>70</v>
      </c>
      <c r="AM8300" s="1" t="s">
        <v>69</v>
      </c>
      <c r="AN8300" s="1" t="s">
        <v>70</v>
      </c>
      <c r="AO8300" s="1" t="s">
        <v>69</v>
      </c>
      <c r="AP8300" s="1" t="s">
        <v>70</v>
      </c>
      <c r="AQ8300" s="1" t="s">
        <v>70</v>
      </c>
      <c r="AR8300" s="1" t="s">
        <v>70</v>
      </c>
      <c r="AS8300" s="1" t="s">
        <v>70</v>
      </c>
      <c r="AT8300" s="1" t="s">
        <v>70</v>
      </c>
      <c r="AU8300" s="1" t="s">
        <v>70</v>
      </c>
      <c r="AV8300" s="1" t="s">
        <v>70</v>
      </c>
      <c r="AW8300" s="1" t="s">
        <v>70</v>
      </c>
      <c r="AX8300" s="1" t="s">
        <v>70</v>
      </c>
      <c r="AY8300" s="1" t="s">
        <v>70</v>
      </c>
      <c r="AZ8300" s="1" t="s">
        <v>69</v>
      </c>
      <c r="BA8300" s="1" t="s">
        <v>70</v>
      </c>
      <c r="BB8300" s="1" t="s">
        <v>70</v>
      </c>
      <c r="BC8300" s="1" t="s">
        <v>70</v>
      </c>
      <c r="BD8300" s="1" t="s">
        <v>70</v>
      </c>
      <c r="BE8300" s="1" t="s">
        <v>70</v>
      </c>
      <c r="BF8300" s="1" t="s">
        <v>70</v>
      </c>
      <c r="BG8300" s="3">
        <v>42548.865277777775</v>
      </c>
    </row>
    <row r="8301">
      <c r="A8301" s="1">
        <v>1007022.0</v>
      </c>
      <c r="B8301" s="1" t="s">
        <v>34792</v>
      </c>
      <c r="H8301" s="1" t="s">
        <v>34793</v>
      </c>
      <c r="I8301" s="1" t="s">
        <v>811</v>
      </c>
      <c r="J8301" s="1" t="s">
        <v>14155</v>
      </c>
      <c r="K8301" s="1" t="s">
        <v>96</v>
      </c>
      <c r="U8301" s="1">
        <v>-73.697998</v>
      </c>
      <c r="V8301" s="1">
        <v>42.7304</v>
      </c>
      <c r="X8301" s="1" t="s">
        <v>70</v>
      </c>
      <c r="Y8301" s="1" t="s">
        <v>70</v>
      </c>
      <c r="Z8301" s="1" t="s">
        <v>70</v>
      </c>
      <c r="AA8301" s="1" t="s">
        <v>70</v>
      </c>
      <c r="AB8301" s="1" t="s">
        <v>70</v>
      </c>
      <c r="AC8301" s="1" t="s">
        <v>80</v>
      </c>
      <c r="BG8301" s="1">
        <v>2011.0</v>
      </c>
    </row>
    <row r="8302">
      <c r="A8302" s="1">
        <v>1018319.0</v>
      </c>
      <c r="B8302" s="1" t="s">
        <v>34794</v>
      </c>
      <c r="D8302" s="2" t="s">
        <v>34795</v>
      </c>
      <c r="H8302" s="1" t="s">
        <v>34796</v>
      </c>
      <c r="I8302" s="1" t="s">
        <v>34797</v>
      </c>
      <c r="J8302" s="1" t="s">
        <v>34798</v>
      </c>
      <c r="K8302" s="1" t="s">
        <v>1272</v>
      </c>
      <c r="L8302" s="1">
        <v>58854.0</v>
      </c>
      <c r="M8302" s="1" t="s">
        <v>34799</v>
      </c>
      <c r="N8302" s="1" t="s">
        <v>6217</v>
      </c>
      <c r="U8302" s="1">
        <v>-103.29652</v>
      </c>
      <c r="V8302" s="1">
        <v>47.798527</v>
      </c>
      <c r="X8302" s="1" t="s">
        <v>69</v>
      </c>
      <c r="Y8302" s="1" t="s">
        <v>70</v>
      </c>
      <c r="Z8302" s="1" t="s">
        <v>70</v>
      </c>
      <c r="AA8302" s="1" t="s">
        <v>70</v>
      </c>
      <c r="AB8302" s="1" t="s">
        <v>70</v>
      </c>
      <c r="AC8302" s="1" t="s">
        <v>70</v>
      </c>
      <c r="AD8302" s="1" t="s">
        <v>69</v>
      </c>
      <c r="AE8302" s="1" t="s">
        <v>70</v>
      </c>
      <c r="AF8302" s="1" t="s">
        <v>69</v>
      </c>
      <c r="AG8302" s="1" t="s">
        <v>69</v>
      </c>
      <c r="AH8302" s="1" t="s">
        <v>70</v>
      </c>
      <c r="AI8302" s="1" t="s">
        <v>70</v>
      </c>
      <c r="AJ8302" s="1" t="s">
        <v>70</v>
      </c>
      <c r="AK8302" s="1" t="s">
        <v>69</v>
      </c>
      <c r="AL8302" s="1" t="s">
        <v>69</v>
      </c>
      <c r="AM8302" s="1" t="s">
        <v>69</v>
      </c>
      <c r="AN8302" s="1" t="s">
        <v>70</v>
      </c>
      <c r="AO8302" s="1" t="s">
        <v>70</v>
      </c>
      <c r="AP8302" s="1" t="s">
        <v>70</v>
      </c>
      <c r="AQ8302" s="1" t="s">
        <v>70</v>
      </c>
      <c r="AR8302" s="1" t="s">
        <v>70</v>
      </c>
      <c r="AS8302" s="1" t="s">
        <v>70</v>
      </c>
      <c r="AT8302" s="1" t="s">
        <v>69</v>
      </c>
      <c r="AU8302" s="1" t="s">
        <v>70</v>
      </c>
      <c r="AV8302" s="1" t="s">
        <v>70</v>
      </c>
      <c r="AW8302" s="1" t="s">
        <v>70</v>
      </c>
      <c r="AX8302" s="1" t="s">
        <v>70</v>
      </c>
      <c r="AY8302" s="1" t="s">
        <v>70</v>
      </c>
      <c r="AZ8302" s="1" t="s">
        <v>69</v>
      </c>
      <c r="BA8302" s="1" t="s">
        <v>70</v>
      </c>
      <c r="BB8302" s="1" t="s">
        <v>70</v>
      </c>
      <c r="BC8302" s="1" t="s">
        <v>70</v>
      </c>
      <c r="BD8302" s="1" t="s">
        <v>70</v>
      </c>
      <c r="BE8302" s="1" t="s">
        <v>70</v>
      </c>
      <c r="BF8302" s="1" t="s">
        <v>70</v>
      </c>
      <c r="BG8302" s="3">
        <v>43308.461805555555</v>
      </c>
    </row>
    <row r="8303">
      <c r="A8303" s="1">
        <v>1002963.0</v>
      </c>
      <c r="B8303" s="1" t="s">
        <v>34800</v>
      </c>
      <c r="H8303" s="1" t="s">
        <v>34801</v>
      </c>
      <c r="I8303" s="1" t="s">
        <v>34802</v>
      </c>
      <c r="J8303" s="1" t="s">
        <v>22433</v>
      </c>
      <c r="K8303" s="1" t="s">
        <v>96</v>
      </c>
      <c r="U8303" s="1">
        <v>-76.869499</v>
      </c>
      <c r="V8303" s="1">
        <v>42.381001</v>
      </c>
      <c r="X8303" s="1" t="s">
        <v>70</v>
      </c>
      <c r="Y8303" s="1" t="s">
        <v>70</v>
      </c>
      <c r="Z8303" s="1" t="s">
        <v>70</v>
      </c>
      <c r="AA8303" s="1" t="s">
        <v>70</v>
      </c>
      <c r="AB8303" s="1" t="s">
        <v>70</v>
      </c>
      <c r="AC8303" s="1" t="s">
        <v>80</v>
      </c>
      <c r="BG8303" s="1">
        <v>2009.0</v>
      </c>
    </row>
    <row r="8304">
      <c r="A8304" s="1">
        <v>1003941.0</v>
      </c>
      <c r="B8304" s="1" t="s">
        <v>34803</v>
      </c>
      <c r="H8304" s="1" t="s">
        <v>34804</v>
      </c>
      <c r="I8304" s="1" t="s">
        <v>30684</v>
      </c>
      <c r="J8304" s="1" t="s">
        <v>20314</v>
      </c>
      <c r="K8304" s="1" t="s">
        <v>171</v>
      </c>
      <c r="L8304" s="1">
        <v>56081.0</v>
      </c>
      <c r="U8304" s="1">
        <v>-94.629204</v>
      </c>
      <c r="V8304" s="1">
        <v>43.984001</v>
      </c>
      <c r="X8304" s="1" t="s">
        <v>70</v>
      </c>
      <c r="Y8304" s="1" t="s">
        <v>70</v>
      </c>
      <c r="Z8304" s="1" t="s">
        <v>70</v>
      </c>
      <c r="AA8304" s="1" t="s">
        <v>70</v>
      </c>
      <c r="AB8304" s="1" t="s">
        <v>70</v>
      </c>
      <c r="AC8304" s="1" t="s">
        <v>80</v>
      </c>
      <c r="BG8304" s="1">
        <v>2009.0</v>
      </c>
    </row>
    <row r="8305">
      <c r="A8305" s="1">
        <v>1012338.0</v>
      </c>
      <c r="B8305" s="1" t="s">
        <v>34805</v>
      </c>
      <c r="C8305" s="2" t="s">
        <v>34806</v>
      </c>
      <c r="H8305" s="1" t="s">
        <v>34807</v>
      </c>
      <c r="I8305" s="1" t="s">
        <v>34808</v>
      </c>
      <c r="J8305" s="1" t="s">
        <v>34809</v>
      </c>
      <c r="K8305" s="1" t="s">
        <v>203</v>
      </c>
      <c r="L8305" s="1">
        <v>60970.0</v>
      </c>
      <c r="N8305" s="1" t="s">
        <v>313</v>
      </c>
      <c r="U8305" s="1">
        <v>-87.734413</v>
      </c>
      <c r="V8305" s="1">
        <v>40.776287</v>
      </c>
      <c r="X8305" s="1" t="s">
        <v>69</v>
      </c>
      <c r="Y8305" s="1" t="s">
        <v>70</v>
      </c>
      <c r="Z8305" s="1" t="s">
        <v>70</v>
      </c>
      <c r="AA8305" s="1" t="s">
        <v>70</v>
      </c>
      <c r="AB8305" s="1" t="s">
        <v>70</v>
      </c>
      <c r="AC8305" s="1" t="s">
        <v>70</v>
      </c>
      <c r="AD8305" s="1" t="s">
        <v>69</v>
      </c>
      <c r="AE8305" s="1" t="s">
        <v>70</v>
      </c>
      <c r="AF8305" s="1" t="s">
        <v>69</v>
      </c>
      <c r="AG8305" s="1" t="s">
        <v>69</v>
      </c>
      <c r="AH8305" s="1" t="s">
        <v>70</v>
      </c>
      <c r="AI8305" s="1" t="s">
        <v>70</v>
      </c>
      <c r="AJ8305" s="1" t="s">
        <v>70</v>
      </c>
      <c r="AK8305" s="1" t="s">
        <v>69</v>
      </c>
      <c r="AL8305" s="1" t="s">
        <v>69</v>
      </c>
      <c r="AM8305" s="1" t="s">
        <v>69</v>
      </c>
      <c r="AN8305" s="1" t="s">
        <v>70</v>
      </c>
      <c r="AO8305" s="1" t="s">
        <v>70</v>
      </c>
      <c r="AP8305" s="1" t="s">
        <v>70</v>
      </c>
      <c r="AQ8305" s="1" t="s">
        <v>70</v>
      </c>
      <c r="AR8305" s="1" t="s">
        <v>69</v>
      </c>
      <c r="AS8305" s="1" t="s">
        <v>70</v>
      </c>
      <c r="AT8305" s="1" t="s">
        <v>69</v>
      </c>
      <c r="AU8305" s="1" t="s">
        <v>69</v>
      </c>
      <c r="AV8305" s="1" t="s">
        <v>69</v>
      </c>
      <c r="AW8305" s="1" t="s">
        <v>70</v>
      </c>
      <c r="AX8305" s="1" t="s">
        <v>70</v>
      </c>
      <c r="AY8305" s="1" t="s">
        <v>70</v>
      </c>
      <c r="AZ8305" s="1" t="s">
        <v>69</v>
      </c>
      <c r="BA8305" s="1" t="s">
        <v>70</v>
      </c>
      <c r="BB8305" s="1" t="s">
        <v>70</v>
      </c>
      <c r="BC8305" s="1" t="s">
        <v>70</v>
      </c>
      <c r="BD8305" s="1" t="s">
        <v>70</v>
      </c>
      <c r="BE8305" s="1" t="s">
        <v>70</v>
      </c>
      <c r="BF8305" s="1" t="s">
        <v>70</v>
      </c>
      <c r="BG8305" s="3">
        <v>42558.854166666664</v>
      </c>
    </row>
    <row r="8306">
      <c r="A8306" s="1">
        <v>1009511.0</v>
      </c>
      <c r="B8306" s="1" t="s">
        <v>34810</v>
      </c>
      <c r="C8306" s="2" t="s">
        <v>34811</v>
      </c>
      <c r="H8306" s="1" t="s">
        <v>34812</v>
      </c>
      <c r="I8306" s="1" t="s">
        <v>34813</v>
      </c>
      <c r="K8306" s="1" t="s">
        <v>451</v>
      </c>
      <c r="L8306" s="1">
        <v>54971.0</v>
      </c>
      <c r="U8306" s="1">
        <v>-88.838799</v>
      </c>
      <c r="V8306" s="1">
        <v>43.840199</v>
      </c>
      <c r="X8306" s="1" t="s">
        <v>69</v>
      </c>
      <c r="Y8306" s="1" t="s">
        <v>70</v>
      </c>
      <c r="Z8306" s="1" t="s">
        <v>70</v>
      </c>
      <c r="AA8306" s="1" t="s">
        <v>70</v>
      </c>
      <c r="AB8306" s="1" t="s">
        <v>70</v>
      </c>
      <c r="AC8306" s="1" t="s">
        <v>80</v>
      </c>
      <c r="BG8306" s="1">
        <v>2013.0</v>
      </c>
    </row>
    <row r="8307">
      <c r="A8307" s="1">
        <v>1004996.0</v>
      </c>
      <c r="B8307" s="1" t="s">
        <v>34814</v>
      </c>
      <c r="H8307" s="1" t="s">
        <v>34815</v>
      </c>
      <c r="I8307" s="1" t="s">
        <v>34816</v>
      </c>
      <c r="J8307" s="1" t="s">
        <v>1515</v>
      </c>
      <c r="K8307" s="1" t="s">
        <v>656</v>
      </c>
      <c r="L8307" s="1">
        <v>95077.0</v>
      </c>
      <c r="U8307" s="1">
        <v>-121.771</v>
      </c>
      <c r="V8307" s="1">
        <v>36.929501</v>
      </c>
      <c r="X8307" s="1" t="s">
        <v>70</v>
      </c>
      <c r="Y8307" s="1" t="s">
        <v>70</v>
      </c>
      <c r="Z8307" s="1" t="s">
        <v>70</v>
      </c>
      <c r="AA8307" s="1" t="s">
        <v>70</v>
      </c>
      <c r="AB8307" s="1" t="s">
        <v>70</v>
      </c>
      <c r="AC8307" s="1" t="s">
        <v>80</v>
      </c>
      <c r="BG8307" s="1">
        <v>2009.0</v>
      </c>
    </row>
    <row r="8308">
      <c r="A8308" s="1">
        <v>1011963.0</v>
      </c>
      <c r="B8308" s="1" t="s">
        <v>34817</v>
      </c>
      <c r="C8308" s="2" t="s">
        <v>34818</v>
      </c>
      <c r="D8308" s="1" t="s">
        <v>34819</v>
      </c>
      <c r="H8308" s="1" t="s">
        <v>34820</v>
      </c>
      <c r="I8308" s="1" t="s">
        <v>34821</v>
      </c>
      <c r="J8308" s="1" t="s">
        <v>1461</v>
      </c>
      <c r="K8308" s="1" t="s">
        <v>203</v>
      </c>
      <c r="L8308" s="1">
        <v>60084.0</v>
      </c>
      <c r="M8308" s="1" t="s">
        <v>34822</v>
      </c>
      <c r="N8308" s="1" t="s">
        <v>190</v>
      </c>
      <c r="U8308" s="1">
        <v>-88.141174</v>
      </c>
      <c r="V8308" s="1">
        <v>42.259987</v>
      </c>
      <c r="X8308" s="1" t="s">
        <v>69</v>
      </c>
      <c r="Y8308" s="1" t="s">
        <v>70</v>
      </c>
      <c r="Z8308" s="1" t="s">
        <v>70</v>
      </c>
      <c r="AA8308" s="1" t="s">
        <v>70</v>
      </c>
      <c r="AB8308" s="1" t="s">
        <v>69</v>
      </c>
      <c r="AC8308" s="1" t="s">
        <v>69</v>
      </c>
      <c r="AD8308" s="1" t="s">
        <v>69</v>
      </c>
      <c r="AE8308" s="1" t="s">
        <v>69</v>
      </c>
      <c r="AF8308" s="1" t="s">
        <v>69</v>
      </c>
      <c r="AG8308" s="1" t="s">
        <v>69</v>
      </c>
      <c r="AH8308" s="1" t="s">
        <v>69</v>
      </c>
      <c r="AI8308" s="1" t="s">
        <v>70</v>
      </c>
      <c r="AJ8308" s="1" t="s">
        <v>69</v>
      </c>
      <c r="AK8308" s="1" t="s">
        <v>69</v>
      </c>
      <c r="AL8308" s="1" t="s">
        <v>69</v>
      </c>
      <c r="AM8308" s="1" t="s">
        <v>69</v>
      </c>
      <c r="AN8308" s="1" t="s">
        <v>70</v>
      </c>
      <c r="AO8308" s="1" t="s">
        <v>69</v>
      </c>
      <c r="AP8308" s="1" t="s">
        <v>70</v>
      </c>
      <c r="AQ8308" s="1" t="s">
        <v>69</v>
      </c>
      <c r="AR8308" s="1" t="s">
        <v>69</v>
      </c>
      <c r="AS8308" s="1" t="s">
        <v>69</v>
      </c>
      <c r="AT8308" s="1" t="s">
        <v>69</v>
      </c>
      <c r="AU8308" s="1" t="s">
        <v>69</v>
      </c>
      <c r="AV8308" s="1" t="s">
        <v>70</v>
      </c>
      <c r="AW8308" s="1" t="s">
        <v>70</v>
      </c>
      <c r="AX8308" s="1" t="s">
        <v>69</v>
      </c>
      <c r="AY8308" s="1" t="s">
        <v>70</v>
      </c>
      <c r="AZ8308" s="1" t="s">
        <v>69</v>
      </c>
      <c r="BA8308" s="1" t="s">
        <v>70</v>
      </c>
      <c r="BB8308" s="1" t="s">
        <v>69</v>
      </c>
      <c r="BC8308" s="1" t="s">
        <v>70</v>
      </c>
      <c r="BD8308" s="1" t="s">
        <v>69</v>
      </c>
      <c r="BE8308" s="1" t="s">
        <v>70</v>
      </c>
      <c r="BF8308" s="1" t="s">
        <v>70</v>
      </c>
      <c r="BG8308" s="3">
        <v>42507.57986111111</v>
      </c>
    </row>
    <row r="8309">
      <c r="A8309" s="1">
        <v>1012614.0</v>
      </c>
      <c r="B8309" s="1" t="s">
        <v>34823</v>
      </c>
      <c r="C8309" s="2" t="s">
        <v>34824</v>
      </c>
      <c r="H8309" s="1" t="s">
        <v>34825</v>
      </c>
      <c r="I8309" s="1" t="s">
        <v>34826</v>
      </c>
      <c r="J8309" s="1" t="s">
        <v>651</v>
      </c>
      <c r="K8309" s="1" t="s">
        <v>389</v>
      </c>
      <c r="L8309" s="1">
        <v>50263.0</v>
      </c>
      <c r="M8309" s="1" t="s">
        <v>8345</v>
      </c>
      <c r="N8309" s="1" t="s">
        <v>34827</v>
      </c>
      <c r="U8309" s="1">
        <v>-93.88559</v>
      </c>
      <c r="V8309" s="1">
        <v>41.61195</v>
      </c>
      <c r="X8309" s="1" t="s">
        <v>69</v>
      </c>
      <c r="Y8309" s="1" t="s">
        <v>70</v>
      </c>
      <c r="Z8309" s="1" t="s">
        <v>70</v>
      </c>
      <c r="AA8309" s="1" t="s">
        <v>69</v>
      </c>
      <c r="AB8309" s="1" t="s">
        <v>70</v>
      </c>
      <c r="AC8309" s="1" t="s">
        <v>80</v>
      </c>
      <c r="AD8309" s="1" t="s">
        <v>69</v>
      </c>
      <c r="AE8309" s="1" t="s">
        <v>70</v>
      </c>
      <c r="AF8309" s="1" t="s">
        <v>69</v>
      </c>
      <c r="AG8309" s="1" t="s">
        <v>70</v>
      </c>
      <c r="AH8309" s="1" t="s">
        <v>69</v>
      </c>
      <c r="AI8309" s="1" t="s">
        <v>70</v>
      </c>
      <c r="AJ8309" s="1" t="s">
        <v>69</v>
      </c>
      <c r="AK8309" s="1" t="s">
        <v>69</v>
      </c>
      <c r="AL8309" s="1" t="s">
        <v>69</v>
      </c>
      <c r="AM8309" s="1" t="s">
        <v>69</v>
      </c>
      <c r="AN8309" s="1" t="s">
        <v>70</v>
      </c>
      <c r="AO8309" s="1" t="s">
        <v>70</v>
      </c>
      <c r="AP8309" s="1" t="s">
        <v>70</v>
      </c>
      <c r="AQ8309" s="1" t="s">
        <v>70</v>
      </c>
      <c r="AR8309" s="1" t="s">
        <v>69</v>
      </c>
      <c r="AS8309" s="1" t="s">
        <v>70</v>
      </c>
      <c r="AT8309" s="1" t="s">
        <v>69</v>
      </c>
      <c r="AU8309" s="1" t="s">
        <v>70</v>
      </c>
      <c r="AV8309" s="1" t="s">
        <v>70</v>
      </c>
      <c r="AW8309" s="1" t="s">
        <v>70</v>
      </c>
      <c r="AX8309" s="1" t="s">
        <v>70</v>
      </c>
      <c r="AY8309" s="1" t="s">
        <v>70</v>
      </c>
      <c r="AZ8309" s="1" t="s">
        <v>69</v>
      </c>
      <c r="BA8309" s="1" t="s">
        <v>70</v>
      </c>
      <c r="BB8309" s="1" t="s">
        <v>69</v>
      </c>
      <c r="BC8309" s="1" t="s">
        <v>70</v>
      </c>
      <c r="BD8309" s="1" t="s">
        <v>70</v>
      </c>
      <c r="BE8309" s="1" t="s">
        <v>70</v>
      </c>
      <c r="BF8309" s="1" t="s">
        <v>70</v>
      </c>
      <c r="BG8309" s="3">
        <v>42565.75347222222</v>
      </c>
    </row>
    <row r="8310">
      <c r="A8310" s="1">
        <v>1001634.0</v>
      </c>
      <c r="B8310" s="1" t="s">
        <v>34828</v>
      </c>
      <c r="H8310" s="1" t="s">
        <v>34829</v>
      </c>
      <c r="I8310" s="1" t="s">
        <v>34830</v>
      </c>
      <c r="K8310" s="1" t="s">
        <v>203</v>
      </c>
      <c r="L8310" s="1">
        <v>60085.0</v>
      </c>
      <c r="U8310" s="1">
        <v>-87.855797</v>
      </c>
      <c r="V8310" s="1">
        <v>42.3508</v>
      </c>
      <c r="X8310" s="1" t="s">
        <v>70</v>
      </c>
      <c r="Y8310" s="1" t="s">
        <v>70</v>
      </c>
      <c r="Z8310" s="1" t="s">
        <v>70</v>
      </c>
      <c r="AA8310" s="1" t="s">
        <v>70</v>
      </c>
      <c r="AB8310" s="1" t="s">
        <v>70</v>
      </c>
      <c r="AC8310" s="1" t="s">
        <v>80</v>
      </c>
      <c r="BG8310" s="1">
        <v>2009.0</v>
      </c>
    </row>
    <row r="8311">
      <c r="A8311" s="1">
        <v>1003226.0</v>
      </c>
      <c r="B8311" s="1" t="s">
        <v>34831</v>
      </c>
      <c r="C8311" s="2" t="s">
        <v>34832</v>
      </c>
      <c r="H8311" s="1" t="s">
        <v>34833</v>
      </c>
      <c r="I8311" s="1" t="s">
        <v>4482</v>
      </c>
      <c r="J8311" s="1" t="s">
        <v>4482</v>
      </c>
      <c r="K8311" s="1" t="s">
        <v>451</v>
      </c>
      <c r="L8311" s="1">
        <v>53186.0</v>
      </c>
      <c r="M8311" s="1" t="s">
        <v>390</v>
      </c>
      <c r="N8311" s="1" t="s">
        <v>1851</v>
      </c>
      <c r="U8311" s="1">
        <v>-88.231285</v>
      </c>
      <c r="V8311" s="1">
        <v>43.012554</v>
      </c>
      <c r="W8311" s="1" t="s">
        <v>136</v>
      </c>
      <c r="X8311" s="1" t="s">
        <v>70</v>
      </c>
      <c r="Y8311" s="1" t="s">
        <v>70</v>
      </c>
      <c r="Z8311" s="1" t="s">
        <v>69</v>
      </c>
      <c r="AA8311" s="1" t="s">
        <v>70</v>
      </c>
      <c r="AB8311" s="1" t="s">
        <v>69</v>
      </c>
      <c r="AC8311" s="1" t="s">
        <v>69</v>
      </c>
      <c r="AD8311" s="1" t="s">
        <v>69</v>
      </c>
      <c r="AE8311" s="1" t="s">
        <v>69</v>
      </c>
      <c r="AF8311" s="1" t="s">
        <v>69</v>
      </c>
      <c r="AG8311" s="1" t="s">
        <v>69</v>
      </c>
      <c r="AH8311" s="1" t="s">
        <v>69</v>
      </c>
      <c r="AI8311" s="1" t="s">
        <v>70</v>
      </c>
      <c r="AJ8311" s="1" t="s">
        <v>69</v>
      </c>
      <c r="AK8311" s="1" t="s">
        <v>69</v>
      </c>
      <c r="AL8311" s="1" t="s">
        <v>69</v>
      </c>
      <c r="AM8311" s="1" t="s">
        <v>69</v>
      </c>
      <c r="AN8311" s="1" t="s">
        <v>69</v>
      </c>
      <c r="AO8311" s="1" t="s">
        <v>69</v>
      </c>
      <c r="AP8311" s="1" t="s">
        <v>69</v>
      </c>
      <c r="AQ8311" s="1" t="s">
        <v>70</v>
      </c>
      <c r="AR8311" s="1" t="s">
        <v>69</v>
      </c>
      <c r="AS8311" s="1" t="s">
        <v>69</v>
      </c>
      <c r="AT8311" s="1" t="s">
        <v>69</v>
      </c>
      <c r="AU8311" s="1" t="s">
        <v>69</v>
      </c>
      <c r="AV8311" s="1" t="s">
        <v>70</v>
      </c>
      <c r="AW8311" s="1" t="s">
        <v>70</v>
      </c>
      <c r="AX8311" s="1" t="s">
        <v>70</v>
      </c>
      <c r="AY8311" s="1" t="s">
        <v>70</v>
      </c>
      <c r="AZ8311" s="1" t="s">
        <v>70</v>
      </c>
      <c r="BA8311" s="1" t="s">
        <v>70</v>
      </c>
      <c r="BB8311" s="1" t="s">
        <v>70</v>
      </c>
      <c r="BC8311" s="1" t="s">
        <v>70</v>
      </c>
      <c r="BD8311" s="1" t="s">
        <v>70</v>
      </c>
      <c r="BE8311" s="1" t="s">
        <v>70</v>
      </c>
      <c r="BF8311" s="1" t="s">
        <v>70</v>
      </c>
      <c r="BG8311" s="3">
        <v>41029.538194444445</v>
      </c>
    </row>
    <row r="8312">
      <c r="A8312" s="1">
        <v>1000599.0</v>
      </c>
      <c r="B8312" s="1" t="s">
        <v>34834</v>
      </c>
      <c r="H8312" s="1" t="s">
        <v>34835</v>
      </c>
      <c r="I8312" s="1" t="s">
        <v>34836</v>
      </c>
      <c r="J8312" s="1" t="s">
        <v>4535</v>
      </c>
      <c r="K8312" s="1" t="s">
        <v>451</v>
      </c>
      <c r="L8312" s="1">
        <v>53946.0</v>
      </c>
      <c r="U8312" s="1">
        <v>-89.452797</v>
      </c>
      <c r="V8312" s="1">
        <v>43.182098</v>
      </c>
      <c r="X8312" s="1" t="s">
        <v>70</v>
      </c>
      <c r="Y8312" s="1" t="s">
        <v>70</v>
      </c>
      <c r="Z8312" s="1" t="s">
        <v>70</v>
      </c>
      <c r="AA8312" s="1" t="s">
        <v>70</v>
      </c>
      <c r="AB8312" s="1" t="s">
        <v>70</v>
      </c>
      <c r="AC8312" s="1" t="s">
        <v>80</v>
      </c>
      <c r="BG8312" s="1">
        <v>2009.0</v>
      </c>
    </row>
    <row r="8313">
      <c r="A8313" s="1">
        <v>1009773.0</v>
      </c>
      <c r="B8313" s="1" t="s">
        <v>34837</v>
      </c>
      <c r="D8313" s="2" t="s">
        <v>34838</v>
      </c>
      <c r="H8313" s="1" t="s">
        <v>34839</v>
      </c>
      <c r="I8313" s="1" t="s">
        <v>34840</v>
      </c>
      <c r="J8313" s="1" t="s">
        <v>34840</v>
      </c>
      <c r="K8313" s="1" t="s">
        <v>451</v>
      </c>
      <c r="L8313" s="1">
        <v>54981.0</v>
      </c>
      <c r="M8313" s="1" t="s">
        <v>34841</v>
      </c>
      <c r="N8313" s="1" t="s">
        <v>34842</v>
      </c>
      <c r="O8313" s="1" t="s">
        <v>34486</v>
      </c>
      <c r="P8313" s="1" t="s">
        <v>372</v>
      </c>
      <c r="U8313" s="1">
        <v>-89.084869</v>
      </c>
      <c r="V8313" s="1">
        <v>44.357845</v>
      </c>
      <c r="W8313" s="1" t="s">
        <v>392</v>
      </c>
      <c r="X8313" s="1" t="s">
        <v>70</v>
      </c>
      <c r="Y8313" s="1" t="s">
        <v>69</v>
      </c>
      <c r="Z8313" s="1" t="s">
        <v>70</v>
      </c>
      <c r="AA8313" s="1" t="s">
        <v>70</v>
      </c>
      <c r="AB8313" s="1" t="s">
        <v>70</v>
      </c>
      <c r="AC8313" s="1" t="s">
        <v>80</v>
      </c>
      <c r="AD8313" s="1" t="s">
        <v>69</v>
      </c>
      <c r="AE8313" s="1" t="s">
        <v>70</v>
      </c>
      <c r="AF8313" s="1" t="s">
        <v>70</v>
      </c>
      <c r="AG8313" s="1" t="s">
        <v>69</v>
      </c>
      <c r="AH8313" s="1" t="s">
        <v>69</v>
      </c>
      <c r="AI8313" s="1" t="s">
        <v>69</v>
      </c>
      <c r="AJ8313" s="1" t="s">
        <v>69</v>
      </c>
      <c r="AK8313" s="1" t="s">
        <v>69</v>
      </c>
      <c r="AL8313" s="1" t="s">
        <v>69</v>
      </c>
      <c r="AM8313" s="1" t="s">
        <v>69</v>
      </c>
      <c r="AN8313" s="1" t="s">
        <v>69</v>
      </c>
      <c r="AO8313" s="1" t="s">
        <v>69</v>
      </c>
      <c r="AP8313" s="1" t="s">
        <v>70</v>
      </c>
      <c r="AQ8313" s="1" t="s">
        <v>70</v>
      </c>
      <c r="AR8313" s="1" t="s">
        <v>69</v>
      </c>
      <c r="AS8313" s="1" t="s">
        <v>69</v>
      </c>
      <c r="AT8313" s="1" t="s">
        <v>69</v>
      </c>
      <c r="AU8313" s="1" t="s">
        <v>69</v>
      </c>
      <c r="AV8313" s="1" t="s">
        <v>70</v>
      </c>
      <c r="AW8313" s="1" t="s">
        <v>70</v>
      </c>
      <c r="AX8313" s="1" t="s">
        <v>69</v>
      </c>
      <c r="AY8313" s="1" t="s">
        <v>69</v>
      </c>
      <c r="AZ8313" s="1" t="s">
        <v>69</v>
      </c>
      <c r="BA8313" s="1" t="s">
        <v>70</v>
      </c>
      <c r="BB8313" s="1" t="s">
        <v>70</v>
      </c>
      <c r="BC8313" s="1" t="s">
        <v>69</v>
      </c>
      <c r="BD8313" s="1" t="s">
        <v>70</v>
      </c>
      <c r="BE8313" s="1" t="s">
        <v>70</v>
      </c>
      <c r="BF8313" s="1" t="s">
        <v>69</v>
      </c>
      <c r="BG8313" s="3">
        <v>41733.69861111111</v>
      </c>
    </row>
    <row r="8314">
      <c r="A8314" s="1">
        <v>1000524.0</v>
      </c>
      <c r="B8314" s="1" t="s">
        <v>34843</v>
      </c>
      <c r="C8314" s="2" t="s">
        <v>34844</v>
      </c>
      <c r="H8314" s="1" t="s">
        <v>34845</v>
      </c>
      <c r="I8314" s="1" t="s">
        <v>34846</v>
      </c>
      <c r="J8314" s="1" t="s">
        <v>9820</v>
      </c>
      <c r="K8314" s="1" t="s">
        <v>451</v>
      </c>
      <c r="L8314" s="1">
        <v>53963.0</v>
      </c>
      <c r="M8314" s="1" t="s">
        <v>34847</v>
      </c>
      <c r="N8314" s="1" t="s">
        <v>270</v>
      </c>
      <c r="U8314" s="1">
        <v>-88.722664</v>
      </c>
      <c r="V8314" s="1">
        <v>43.640739</v>
      </c>
      <c r="W8314" s="1" t="s">
        <v>392</v>
      </c>
      <c r="X8314" s="1" t="s">
        <v>70</v>
      </c>
      <c r="Y8314" s="1" t="s">
        <v>69</v>
      </c>
      <c r="Z8314" s="1" t="s">
        <v>70</v>
      </c>
      <c r="AA8314" s="1" t="s">
        <v>69</v>
      </c>
      <c r="AB8314" s="1" t="s">
        <v>70</v>
      </c>
      <c r="AC8314" s="1" t="s">
        <v>80</v>
      </c>
      <c r="AD8314" s="1" t="s">
        <v>69</v>
      </c>
      <c r="AE8314" s="1" t="s">
        <v>70</v>
      </c>
      <c r="AF8314" s="1" t="s">
        <v>69</v>
      </c>
      <c r="AG8314" s="1" t="s">
        <v>69</v>
      </c>
      <c r="AH8314" s="1" t="s">
        <v>70</v>
      </c>
      <c r="AI8314" s="1" t="s">
        <v>70</v>
      </c>
      <c r="AJ8314" s="1" t="s">
        <v>70</v>
      </c>
      <c r="AK8314" s="1" t="s">
        <v>69</v>
      </c>
      <c r="AL8314" s="1" t="s">
        <v>69</v>
      </c>
      <c r="AM8314" s="1" t="s">
        <v>69</v>
      </c>
      <c r="AN8314" s="1" t="s">
        <v>69</v>
      </c>
      <c r="AO8314" s="1" t="s">
        <v>70</v>
      </c>
      <c r="AP8314" s="1" t="s">
        <v>70</v>
      </c>
      <c r="AQ8314" s="1" t="s">
        <v>70</v>
      </c>
      <c r="AR8314" s="1" t="s">
        <v>69</v>
      </c>
      <c r="AS8314" s="1" t="s">
        <v>70</v>
      </c>
      <c r="AT8314" s="1" t="s">
        <v>70</v>
      </c>
      <c r="AU8314" s="1" t="s">
        <v>69</v>
      </c>
      <c r="AV8314" s="1" t="s">
        <v>70</v>
      </c>
      <c r="AW8314" s="1" t="s">
        <v>70</v>
      </c>
      <c r="AX8314" s="1" t="s">
        <v>70</v>
      </c>
      <c r="AY8314" s="1" t="s">
        <v>70</v>
      </c>
      <c r="AZ8314" s="1" t="s">
        <v>69</v>
      </c>
      <c r="BA8314" s="1" t="s">
        <v>70</v>
      </c>
      <c r="BB8314" s="1" t="s">
        <v>70</v>
      </c>
      <c r="BC8314" s="1" t="s">
        <v>70</v>
      </c>
      <c r="BD8314" s="1" t="s">
        <v>70</v>
      </c>
      <c r="BE8314" s="1" t="s">
        <v>70</v>
      </c>
      <c r="BF8314" s="1" t="s">
        <v>70</v>
      </c>
      <c r="BG8314" s="3">
        <v>41733.65138888889</v>
      </c>
    </row>
    <row r="8315">
      <c r="A8315" s="1">
        <v>1008963.0</v>
      </c>
      <c r="B8315" s="1" t="s">
        <v>34848</v>
      </c>
      <c r="D8315" s="2" t="s">
        <v>34849</v>
      </c>
      <c r="H8315" s="1" t="s">
        <v>34850</v>
      </c>
      <c r="I8315" s="1" t="s">
        <v>12217</v>
      </c>
      <c r="J8315" s="1" t="s">
        <v>595</v>
      </c>
      <c r="K8315" s="1" t="s">
        <v>451</v>
      </c>
      <c r="U8315" s="1">
        <v>-89.631523</v>
      </c>
      <c r="V8315" s="1">
        <v>44.958042</v>
      </c>
      <c r="X8315" s="1" t="s">
        <v>69</v>
      </c>
      <c r="Y8315" s="1" t="s">
        <v>70</v>
      </c>
      <c r="Z8315" s="1" t="s">
        <v>70</v>
      </c>
      <c r="AA8315" s="1" t="s">
        <v>70</v>
      </c>
      <c r="AB8315" s="1" t="s">
        <v>70</v>
      </c>
      <c r="AC8315" s="1" t="s">
        <v>80</v>
      </c>
      <c r="BG8315" s="3">
        <v>41775.56458333333</v>
      </c>
    </row>
    <row r="8316">
      <c r="A8316" s="1">
        <v>1006752.0</v>
      </c>
      <c r="B8316" s="1" t="s">
        <v>34851</v>
      </c>
      <c r="C8316" s="2" t="s">
        <v>34852</v>
      </c>
      <c r="H8316" s="1" t="s">
        <v>34853</v>
      </c>
      <c r="I8316" s="1" t="s">
        <v>34854</v>
      </c>
      <c r="J8316" s="1" t="s">
        <v>20882</v>
      </c>
      <c r="K8316" s="1" t="s">
        <v>451</v>
      </c>
      <c r="U8316" s="1">
        <v>-87.952301</v>
      </c>
      <c r="V8316" s="1">
        <v>45.375599</v>
      </c>
      <c r="X8316" s="1" t="s">
        <v>70</v>
      </c>
      <c r="Y8316" s="1" t="s">
        <v>70</v>
      </c>
      <c r="Z8316" s="1" t="s">
        <v>70</v>
      </c>
      <c r="AA8316" s="1" t="s">
        <v>70</v>
      </c>
      <c r="AB8316" s="1" t="s">
        <v>70</v>
      </c>
      <c r="AC8316" s="1" t="s">
        <v>80</v>
      </c>
      <c r="BG8316" s="1">
        <v>2011.0</v>
      </c>
    </row>
    <row r="8317">
      <c r="A8317" s="1">
        <v>1005162.0</v>
      </c>
      <c r="B8317" s="1" t="s">
        <v>34855</v>
      </c>
      <c r="C8317" s="2" t="s">
        <v>34856</v>
      </c>
      <c r="H8317" s="1" t="s">
        <v>34857</v>
      </c>
      <c r="I8317" s="1" t="s">
        <v>22686</v>
      </c>
      <c r="J8317" s="1" t="s">
        <v>33177</v>
      </c>
      <c r="K8317" s="1" t="s">
        <v>389</v>
      </c>
      <c r="L8317" s="1">
        <v>50677.0</v>
      </c>
      <c r="U8317" s="1">
        <v>-92.471397</v>
      </c>
      <c r="V8317" s="1">
        <v>42.7318</v>
      </c>
      <c r="X8317" s="1" t="s">
        <v>70</v>
      </c>
      <c r="Y8317" s="1" t="s">
        <v>70</v>
      </c>
      <c r="Z8317" s="1" t="s">
        <v>70</v>
      </c>
      <c r="AA8317" s="1" t="s">
        <v>70</v>
      </c>
      <c r="AB8317" s="1" t="s">
        <v>70</v>
      </c>
      <c r="AC8317" s="1" t="s">
        <v>80</v>
      </c>
      <c r="BG8317" s="1">
        <v>2009.0</v>
      </c>
    </row>
    <row r="8318">
      <c r="A8318" s="1">
        <v>1002438.0</v>
      </c>
      <c r="B8318" s="1" t="s">
        <v>34858</v>
      </c>
      <c r="D8318" s="2" t="s">
        <v>34859</v>
      </c>
      <c r="H8318" s="1" t="s">
        <v>34860</v>
      </c>
      <c r="I8318" s="1" t="s">
        <v>22686</v>
      </c>
      <c r="J8318" s="1" t="s">
        <v>10153</v>
      </c>
      <c r="K8318" s="1" t="s">
        <v>96</v>
      </c>
      <c r="L8318" s="1">
        <v>14892.0</v>
      </c>
      <c r="M8318" s="1" t="s">
        <v>34861</v>
      </c>
      <c r="N8318" s="1" t="s">
        <v>863</v>
      </c>
      <c r="U8318" s="1">
        <v>-76.540398</v>
      </c>
      <c r="V8318" s="1">
        <v>42.001217</v>
      </c>
      <c r="X8318" s="1" t="s">
        <v>69</v>
      </c>
      <c r="Y8318" s="1" t="s">
        <v>69</v>
      </c>
      <c r="Z8318" s="1" t="s">
        <v>69</v>
      </c>
      <c r="AA8318" s="1" t="s">
        <v>69</v>
      </c>
      <c r="AB8318" s="1" t="s">
        <v>69</v>
      </c>
      <c r="AC8318" s="1" t="s">
        <v>69</v>
      </c>
      <c r="AD8318" s="1" t="s">
        <v>70</v>
      </c>
      <c r="AE8318" s="1" t="s">
        <v>69</v>
      </c>
      <c r="AF8318" s="1" t="s">
        <v>70</v>
      </c>
      <c r="AG8318" s="1" t="s">
        <v>70</v>
      </c>
      <c r="AH8318" s="1" t="s">
        <v>69</v>
      </c>
      <c r="AI8318" s="1" t="s">
        <v>70</v>
      </c>
      <c r="AJ8318" s="1" t="s">
        <v>69</v>
      </c>
      <c r="AK8318" s="1" t="s">
        <v>69</v>
      </c>
      <c r="AL8318" s="1" t="s">
        <v>69</v>
      </c>
      <c r="AM8318" s="1" t="s">
        <v>69</v>
      </c>
      <c r="AN8318" s="1" t="s">
        <v>69</v>
      </c>
      <c r="AO8318" s="1" t="s">
        <v>70</v>
      </c>
      <c r="AP8318" s="1" t="s">
        <v>70</v>
      </c>
      <c r="AQ8318" s="1" t="s">
        <v>70</v>
      </c>
      <c r="AR8318" s="1" t="s">
        <v>70</v>
      </c>
      <c r="AS8318" s="1" t="s">
        <v>70</v>
      </c>
      <c r="AT8318" s="1" t="s">
        <v>70</v>
      </c>
      <c r="AU8318" s="1" t="s">
        <v>70</v>
      </c>
      <c r="AV8318" s="1" t="s">
        <v>70</v>
      </c>
      <c r="AW8318" s="1" t="s">
        <v>70</v>
      </c>
      <c r="AX8318" s="1" t="s">
        <v>70</v>
      </c>
      <c r="AY8318" s="1" t="s">
        <v>70</v>
      </c>
      <c r="AZ8318" s="1" t="s">
        <v>69</v>
      </c>
      <c r="BA8318" s="1" t="s">
        <v>70</v>
      </c>
      <c r="BB8318" s="1" t="s">
        <v>70</v>
      </c>
      <c r="BC8318" s="1" t="s">
        <v>70</v>
      </c>
      <c r="BD8318" s="1" t="s">
        <v>70</v>
      </c>
      <c r="BE8318" s="1" t="s">
        <v>70</v>
      </c>
      <c r="BF8318" s="1" t="s">
        <v>70</v>
      </c>
      <c r="BG8318" s="3">
        <v>42549.808333333334</v>
      </c>
    </row>
    <row r="8319">
      <c r="A8319" s="1">
        <v>1004218.0</v>
      </c>
      <c r="B8319" s="1" t="s">
        <v>34858</v>
      </c>
      <c r="C8319" s="2" t="s">
        <v>34862</v>
      </c>
      <c r="D8319" s="2" t="s">
        <v>34863</v>
      </c>
      <c r="E8319" s="2" t="s">
        <v>34864</v>
      </c>
      <c r="H8319" s="1" t="s">
        <v>34865</v>
      </c>
      <c r="I8319" s="1" t="s">
        <v>5722</v>
      </c>
      <c r="J8319" s="1" t="s">
        <v>1467</v>
      </c>
      <c r="K8319" s="1" t="s">
        <v>670</v>
      </c>
      <c r="L8319" s="1">
        <v>27518.0</v>
      </c>
      <c r="M8319" s="1" t="s">
        <v>3236</v>
      </c>
      <c r="N8319" s="1" t="s">
        <v>79</v>
      </c>
      <c r="U8319" s="1">
        <v>-78.777298</v>
      </c>
      <c r="V8319" s="1">
        <v>35.738503</v>
      </c>
      <c r="W8319" s="1" t="s">
        <v>99</v>
      </c>
      <c r="X8319" s="1" t="s">
        <v>69</v>
      </c>
      <c r="Y8319" s="1" t="s">
        <v>70</v>
      </c>
      <c r="Z8319" s="1" t="s">
        <v>70</v>
      </c>
      <c r="AA8319" s="1" t="s">
        <v>70</v>
      </c>
      <c r="AB8319" s="1" t="s">
        <v>70</v>
      </c>
      <c r="AC8319" s="1" t="s">
        <v>70</v>
      </c>
      <c r="AD8319" s="1" t="s">
        <v>69</v>
      </c>
      <c r="AE8319" s="1" t="s">
        <v>69</v>
      </c>
      <c r="AF8319" s="1" t="s">
        <v>69</v>
      </c>
      <c r="AG8319" s="1" t="s">
        <v>69</v>
      </c>
      <c r="AH8319" s="1" t="s">
        <v>69</v>
      </c>
      <c r="AI8319" s="1" t="s">
        <v>70</v>
      </c>
      <c r="AJ8319" s="1" t="s">
        <v>69</v>
      </c>
      <c r="AK8319" s="1" t="s">
        <v>69</v>
      </c>
      <c r="AL8319" s="1" t="s">
        <v>69</v>
      </c>
      <c r="AM8319" s="1" t="s">
        <v>69</v>
      </c>
      <c r="AN8319" s="1" t="s">
        <v>70</v>
      </c>
      <c r="AO8319" s="1" t="s">
        <v>69</v>
      </c>
      <c r="AP8319" s="1" t="s">
        <v>70</v>
      </c>
      <c r="AQ8319" s="1" t="s">
        <v>69</v>
      </c>
      <c r="AR8319" s="1" t="s">
        <v>69</v>
      </c>
      <c r="AS8319" s="1" t="s">
        <v>69</v>
      </c>
      <c r="AT8319" s="1" t="s">
        <v>69</v>
      </c>
      <c r="AU8319" s="1" t="s">
        <v>69</v>
      </c>
      <c r="AV8319" s="1" t="s">
        <v>70</v>
      </c>
      <c r="AW8319" s="1" t="s">
        <v>70</v>
      </c>
      <c r="AX8319" s="1" t="s">
        <v>70</v>
      </c>
      <c r="AY8319" s="1" t="s">
        <v>70</v>
      </c>
      <c r="AZ8319" s="1" t="s">
        <v>69</v>
      </c>
      <c r="BA8319" s="1" t="s">
        <v>70</v>
      </c>
      <c r="BB8319" s="1" t="s">
        <v>70</v>
      </c>
      <c r="BC8319" s="1" t="s">
        <v>70</v>
      </c>
      <c r="BD8319" s="1" t="s">
        <v>70</v>
      </c>
      <c r="BE8319" s="1" t="s">
        <v>70</v>
      </c>
      <c r="BF8319" s="1" t="s">
        <v>70</v>
      </c>
      <c r="BG8319" s="3">
        <v>41723.71597222222</v>
      </c>
    </row>
    <row r="8320">
      <c r="A8320" s="1">
        <v>1011662.0</v>
      </c>
      <c r="B8320" s="1" t="s">
        <v>34866</v>
      </c>
      <c r="C8320" s="2" t="s">
        <v>34867</v>
      </c>
      <c r="D8320" s="2" t="s">
        <v>34868</v>
      </c>
      <c r="H8320" s="1" t="s">
        <v>34869</v>
      </c>
      <c r="I8320" s="1" t="s">
        <v>34870</v>
      </c>
      <c r="J8320" s="1" t="s">
        <v>1380</v>
      </c>
      <c r="K8320" s="1" t="s">
        <v>670</v>
      </c>
      <c r="L8320" s="1">
        <v>28173.0</v>
      </c>
      <c r="M8320" s="1" t="s">
        <v>25741</v>
      </c>
      <c r="N8320" s="1" t="s">
        <v>79</v>
      </c>
      <c r="O8320" s="1" t="s">
        <v>34871</v>
      </c>
      <c r="P8320" s="1" t="s">
        <v>480</v>
      </c>
      <c r="U8320" s="1">
        <v>-80.744576</v>
      </c>
      <c r="V8320" s="1">
        <v>34.9263</v>
      </c>
      <c r="X8320" s="1" t="s">
        <v>69</v>
      </c>
      <c r="Y8320" s="1" t="s">
        <v>70</v>
      </c>
      <c r="Z8320" s="1" t="s">
        <v>70</v>
      </c>
      <c r="AA8320" s="1" t="s">
        <v>70</v>
      </c>
      <c r="AB8320" s="1" t="s">
        <v>70</v>
      </c>
      <c r="AC8320" s="1" t="s">
        <v>70</v>
      </c>
      <c r="AD8320" s="1" t="s">
        <v>69</v>
      </c>
      <c r="AE8320" s="1" t="s">
        <v>69</v>
      </c>
      <c r="AF8320" s="1" t="s">
        <v>70</v>
      </c>
      <c r="AG8320" s="1" t="s">
        <v>69</v>
      </c>
      <c r="AH8320" s="1" t="s">
        <v>69</v>
      </c>
      <c r="AI8320" s="1" t="s">
        <v>70</v>
      </c>
      <c r="AJ8320" s="1" t="s">
        <v>69</v>
      </c>
      <c r="AK8320" s="1" t="s">
        <v>69</v>
      </c>
      <c r="AL8320" s="1" t="s">
        <v>69</v>
      </c>
      <c r="AM8320" s="1" t="s">
        <v>69</v>
      </c>
      <c r="AN8320" s="1" t="s">
        <v>70</v>
      </c>
      <c r="AO8320" s="1" t="s">
        <v>69</v>
      </c>
      <c r="AP8320" s="1" t="s">
        <v>70</v>
      </c>
      <c r="AQ8320" s="1" t="s">
        <v>69</v>
      </c>
      <c r="AR8320" s="1" t="s">
        <v>69</v>
      </c>
      <c r="AS8320" s="1" t="s">
        <v>69</v>
      </c>
      <c r="AT8320" s="1" t="s">
        <v>69</v>
      </c>
      <c r="AU8320" s="1" t="s">
        <v>69</v>
      </c>
      <c r="AV8320" s="1" t="s">
        <v>69</v>
      </c>
      <c r="AW8320" s="1" t="s">
        <v>70</v>
      </c>
      <c r="AX8320" s="1" t="s">
        <v>69</v>
      </c>
      <c r="AY8320" s="1" t="s">
        <v>70</v>
      </c>
      <c r="AZ8320" s="1" t="s">
        <v>69</v>
      </c>
      <c r="BA8320" s="1" t="s">
        <v>69</v>
      </c>
      <c r="BB8320" s="1" t="s">
        <v>70</v>
      </c>
      <c r="BC8320" s="1" t="s">
        <v>69</v>
      </c>
      <c r="BD8320" s="1" t="s">
        <v>70</v>
      </c>
      <c r="BE8320" s="1" t="s">
        <v>70</v>
      </c>
      <c r="BF8320" s="1" t="s">
        <v>69</v>
      </c>
      <c r="BG8320" s="3">
        <v>42225.629166666666</v>
      </c>
    </row>
    <row r="8321">
      <c r="A8321" s="1">
        <v>1011229.0</v>
      </c>
      <c r="B8321" s="1" t="s">
        <v>34872</v>
      </c>
      <c r="C8321" s="2" t="s">
        <v>34873</v>
      </c>
      <c r="D8321" s="2" t="s">
        <v>34874</v>
      </c>
      <c r="G8321" s="1" t="s">
        <v>34875</v>
      </c>
      <c r="H8321" s="1" t="s">
        <v>34876</v>
      </c>
      <c r="I8321" s="1" t="s">
        <v>34877</v>
      </c>
      <c r="J8321" s="1" t="s">
        <v>34559</v>
      </c>
      <c r="K8321" s="1" t="s">
        <v>561</v>
      </c>
      <c r="L8321" s="1">
        <v>31503.0</v>
      </c>
      <c r="M8321" s="1" t="s">
        <v>4694</v>
      </c>
      <c r="N8321" s="1" t="s">
        <v>1154</v>
      </c>
      <c r="U8321" s="1">
        <v>-82.381851</v>
      </c>
      <c r="V8321" s="1">
        <v>31.235752</v>
      </c>
      <c r="X8321" s="1" t="s">
        <v>69</v>
      </c>
      <c r="Y8321" s="1" t="s">
        <v>70</v>
      </c>
      <c r="Z8321" s="1" t="s">
        <v>70</v>
      </c>
      <c r="AA8321" s="1" t="s">
        <v>70</v>
      </c>
      <c r="AB8321" s="1" t="s">
        <v>70</v>
      </c>
      <c r="AC8321" s="1" t="s">
        <v>80</v>
      </c>
      <c r="AD8321" s="1" t="s">
        <v>69</v>
      </c>
      <c r="AE8321" s="1" t="s">
        <v>69</v>
      </c>
      <c r="AF8321" s="1" t="s">
        <v>69</v>
      </c>
      <c r="AG8321" s="1" t="s">
        <v>69</v>
      </c>
      <c r="AH8321" s="1" t="s">
        <v>69</v>
      </c>
      <c r="AI8321" s="1" t="s">
        <v>69</v>
      </c>
      <c r="AJ8321" s="1" t="s">
        <v>70</v>
      </c>
      <c r="AK8321" s="1" t="s">
        <v>69</v>
      </c>
      <c r="AL8321" s="1" t="s">
        <v>69</v>
      </c>
      <c r="AM8321" s="1" t="s">
        <v>69</v>
      </c>
      <c r="AN8321" s="1" t="s">
        <v>70</v>
      </c>
      <c r="AO8321" s="1" t="s">
        <v>69</v>
      </c>
      <c r="AP8321" s="1" t="s">
        <v>70</v>
      </c>
      <c r="AQ8321" s="1" t="s">
        <v>70</v>
      </c>
      <c r="AR8321" s="1" t="s">
        <v>70</v>
      </c>
      <c r="AS8321" s="1" t="s">
        <v>69</v>
      </c>
      <c r="AT8321" s="1" t="s">
        <v>69</v>
      </c>
      <c r="AU8321" s="1" t="s">
        <v>69</v>
      </c>
      <c r="AV8321" s="1" t="s">
        <v>70</v>
      </c>
      <c r="AW8321" s="1" t="s">
        <v>70</v>
      </c>
      <c r="AX8321" s="1" t="s">
        <v>69</v>
      </c>
      <c r="AY8321" s="1" t="s">
        <v>70</v>
      </c>
      <c r="AZ8321" s="1" t="s">
        <v>70</v>
      </c>
      <c r="BA8321" s="1" t="s">
        <v>70</v>
      </c>
      <c r="BB8321" s="1" t="s">
        <v>70</v>
      </c>
      <c r="BC8321" s="1" t="s">
        <v>70</v>
      </c>
      <c r="BD8321" s="1" t="s">
        <v>70</v>
      </c>
      <c r="BE8321" s="1" t="s">
        <v>70</v>
      </c>
      <c r="BF8321" s="1" t="s">
        <v>70</v>
      </c>
      <c r="BG8321" s="3">
        <v>43307.64027777778</v>
      </c>
    </row>
    <row r="8322">
      <c r="A8322" s="1">
        <v>1019613.0</v>
      </c>
      <c r="B8322" s="1" t="s">
        <v>34878</v>
      </c>
      <c r="D8322" s="2" t="s">
        <v>34879</v>
      </c>
      <c r="H8322" s="1" t="s">
        <v>34880</v>
      </c>
      <c r="I8322" s="1" t="s">
        <v>34881</v>
      </c>
      <c r="J8322" s="1" t="s">
        <v>984</v>
      </c>
      <c r="K8322" s="1" t="s">
        <v>575</v>
      </c>
      <c r="L8322" s="1">
        <v>49348.0</v>
      </c>
      <c r="M8322" s="1" t="s">
        <v>34882</v>
      </c>
      <c r="N8322" s="1" t="s">
        <v>32932</v>
      </c>
      <c r="U8322" s="1">
        <v>-85.64286</v>
      </c>
      <c r="V8322" s="1">
        <v>42.672619</v>
      </c>
      <c r="X8322" s="1" t="s">
        <v>69</v>
      </c>
      <c r="Y8322" s="1" t="s">
        <v>69</v>
      </c>
      <c r="Z8322" s="1" t="s">
        <v>70</v>
      </c>
      <c r="AA8322" s="1" t="s">
        <v>70</v>
      </c>
      <c r="AB8322" s="1" t="s">
        <v>70</v>
      </c>
      <c r="AC8322" s="1" t="s">
        <v>70</v>
      </c>
      <c r="AD8322" s="1" t="s">
        <v>69</v>
      </c>
      <c r="AE8322" s="1" t="s">
        <v>70</v>
      </c>
      <c r="AF8322" s="1" t="s">
        <v>69</v>
      </c>
      <c r="AG8322" s="1" t="s">
        <v>70</v>
      </c>
      <c r="AH8322" s="1" t="s">
        <v>69</v>
      </c>
      <c r="AI8322" s="1" t="s">
        <v>70</v>
      </c>
      <c r="AJ8322" s="1" t="s">
        <v>69</v>
      </c>
      <c r="AK8322" s="1" t="s">
        <v>69</v>
      </c>
      <c r="AL8322" s="1" t="s">
        <v>69</v>
      </c>
      <c r="AM8322" s="1" t="s">
        <v>69</v>
      </c>
      <c r="AN8322" s="1" t="s">
        <v>69</v>
      </c>
      <c r="AO8322" s="1" t="s">
        <v>70</v>
      </c>
      <c r="AP8322" s="1" t="s">
        <v>70</v>
      </c>
      <c r="AQ8322" s="1" t="s">
        <v>70</v>
      </c>
      <c r="AR8322" s="1" t="s">
        <v>69</v>
      </c>
      <c r="AS8322" s="1" t="s">
        <v>70</v>
      </c>
      <c r="AT8322" s="1" t="s">
        <v>70</v>
      </c>
      <c r="AU8322" s="1" t="s">
        <v>69</v>
      </c>
      <c r="AV8322" s="1" t="s">
        <v>70</v>
      </c>
      <c r="AW8322" s="1" t="s">
        <v>70</v>
      </c>
      <c r="AX8322" s="1" t="s">
        <v>70</v>
      </c>
      <c r="AY8322" s="1" t="s">
        <v>70</v>
      </c>
      <c r="AZ8322" s="1" t="s">
        <v>69</v>
      </c>
      <c r="BA8322" s="1" t="s">
        <v>70</v>
      </c>
      <c r="BB8322" s="1" t="s">
        <v>70</v>
      </c>
      <c r="BC8322" s="1" t="s">
        <v>70</v>
      </c>
      <c r="BD8322" s="1" t="s">
        <v>70</v>
      </c>
      <c r="BE8322" s="1" t="s">
        <v>70</v>
      </c>
      <c r="BF8322" s="1" t="s">
        <v>70</v>
      </c>
      <c r="BG8322" s="3">
        <v>43656.575694444444</v>
      </c>
    </row>
    <row r="8323">
      <c r="A8323" s="1">
        <v>1004499.0</v>
      </c>
      <c r="B8323" s="1" t="s">
        <v>34883</v>
      </c>
      <c r="C8323" s="2" t="s">
        <v>34884</v>
      </c>
      <c r="D8323" s="2" t="s">
        <v>34885</v>
      </c>
      <c r="H8323" s="1" t="s">
        <v>34886</v>
      </c>
      <c r="I8323" s="1" t="s">
        <v>34881</v>
      </c>
      <c r="J8323" s="1" t="s">
        <v>545</v>
      </c>
      <c r="K8323" s="1" t="s">
        <v>488</v>
      </c>
      <c r="L8323" s="1">
        <v>1778.0</v>
      </c>
      <c r="M8323" s="1" t="s">
        <v>34887</v>
      </c>
      <c r="N8323" s="1" t="s">
        <v>2127</v>
      </c>
      <c r="O8323" s="1" t="s">
        <v>34888</v>
      </c>
      <c r="P8323" s="1" t="s">
        <v>1221</v>
      </c>
      <c r="U8323" s="1">
        <v>-71.369614</v>
      </c>
      <c r="V8323" s="1">
        <v>42.363094</v>
      </c>
      <c r="X8323" s="1" t="s">
        <v>69</v>
      </c>
      <c r="Y8323" s="1" t="s">
        <v>69</v>
      </c>
      <c r="Z8323" s="1" t="s">
        <v>69</v>
      </c>
      <c r="AA8323" s="1" t="s">
        <v>69</v>
      </c>
      <c r="AB8323" s="1" t="s">
        <v>70</v>
      </c>
      <c r="AC8323" s="1" t="s">
        <v>70</v>
      </c>
      <c r="AD8323" s="1" t="s">
        <v>69</v>
      </c>
      <c r="AE8323" s="1" t="s">
        <v>69</v>
      </c>
      <c r="AF8323" s="1" t="s">
        <v>70</v>
      </c>
      <c r="AG8323" s="1" t="s">
        <v>69</v>
      </c>
      <c r="AH8323" s="1" t="s">
        <v>69</v>
      </c>
      <c r="AI8323" s="1" t="s">
        <v>69</v>
      </c>
      <c r="AJ8323" s="1" t="s">
        <v>69</v>
      </c>
      <c r="AK8323" s="1" t="s">
        <v>69</v>
      </c>
      <c r="AL8323" s="1" t="s">
        <v>69</v>
      </c>
      <c r="AM8323" s="1" t="s">
        <v>69</v>
      </c>
      <c r="AN8323" s="1" t="s">
        <v>69</v>
      </c>
      <c r="AO8323" s="1" t="s">
        <v>69</v>
      </c>
      <c r="AP8323" s="1" t="s">
        <v>70</v>
      </c>
      <c r="AQ8323" s="1" t="s">
        <v>69</v>
      </c>
      <c r="AR8323" s="1" t="s">
        <v>70</v>
      </c>
      <c r="AS8323" s="1" t="s">
        <v>69</v>
      </c>
      <c r="AT8323" s="1" t="s">
        <v>69</v>
      </c>
      <c r="AU8323" s="1" t="s">
        <v>70</v>
      </c>
      <c r="AV8323" s="1" t="s">
        <v>70</v>
      </c>
      <c r="AW8323" s="1" t="s">
        <v>69</v>
      </c>
      <c r="AX8323" s="1" t="s">
        <v>69</v>
      </c>
      <c r="AY8323" s="1" t="s">
        <v>69</v>
      </c>
      <c r="AZ8323" s="1" t="s">
        <v>69</v>
      </c>
      <c r="BA8323" s="1" t="s">
        <v>69</v>
      </c>
      <c r="BB8323" s="1" t="s">
        <v>69</v>
      </c>
      <c r="BC8323" s="1" t="s">
        <v>69</v>
      </c>
      <c r="BD8323" s="1" t="s">
        <v>69</v>
      </c>
      <c r="BE8323" s="1" t="s">
        <v>69</v>
      </c>
      <c r="BF8323" s="1" t="s">
        <v>70</v>
      </c>
      <c r="BG8323" s="3">
        <v>42566.51111111111</v>
      </c>
    </row>
    <row r="8324">
      <c r="A8324" s="1">
        <v>1000382.0</v>
      </c>
      <c r="B8324" s="1" t="s">
        <v>34889</v>
      </c>
      <c r="H8324" s="1" t="s">
        <v>34890</v>
      </c>
      <c r="I8324" s="1" t="s">
        <v>20574</v>
      </c>
      <c r="J8324" s="1" t="s">
        <v>2907</v>
      </c>
      <c r="K8324" s="1" t="s">
        <v>77</v>
      </c>
      <c r="L8324" s="1">
        <v>44691.0</v>
      </c>
      <c r="U8324" s="1">
        <v>-81.942001</v>
      </c>
      <c r="V8324" s="1">
        <v>40.851299</v>
      </c>
      <c r="X8324" s="1" t="s">
        <v>70</v>
      </c>
      <c r="Y8324" s="1" t="s">
        <v>70</v>
      </c>
      <c r="Z8324" s="1" t="s">
        <v>70</v>
      </c>
      <c r="AA8324" s="1" t="s">
        <v>70</v>
      </c>
      <c r="AB8324" s="1" t="s">
        <v>70</v>
      </c>
      <c r="AC8324" s="1" t="s">
        <v>80</v>
      </c>
      <c r="BG8324" s="1">
        <v>2009.0</v>
      </c>
    </row>
    <row r="8325">
      <c r="A8325" s="1">
        <v>1002694.0</v>
      </c>
      <c r="B8325" s="1" t="s">
        <v>34891</v>
      </c>
      <c r="H8325" s="1" t="s">
        <v>34892</v>
      </c>
      <c r="I8325" s="1" t="s">
        <v>3245</v>
      </c>
      <c r="J8325" s="1" t="s">
        <v>2907</v>
      </c>
      <c r="K8325" s="1" t="s">
        <v>203</v>
      </c>
      <c r="L8325" s="1">
        <v>62837.0</v>
      </c>
      <c r="U8325" s="1">
        <v>-88.365196</v>
      </c>
      <c r="V8325" s="1">
        <v>38.379601</v>
      </c>
      <c r="X8325" s="1" t="s">
        <v>70</v>
      </c>
      <c r="Y8325" s="1" t="s">
        <v>70</v>
      </c>
      <c r="Z8325" s="1" t="s">
        <v>70</v>
      </c>
      <c r="AA8325" s="1" t="s">
        <v>70</v>
      </c>
      <c r="AB8325" s="1" t="s">
        <v>70</v>
      </c>
      <c r="AC8325" s="1" t="s">
        <v>80</v>
      </c>
      <c r="BG8325" s="1">
        <v>2009.0</v>
      </c>
    </row>
    <row r="8326">
      <c r="A8326" s="1">
        <v>1011907.0</v>
      </c>
      <c r="B8326" s="1" t="s">
        <v>34891</v>
      </c>
      <c r="C8326" s="2" t="s">
        <v>34893</v>
      </c>
      <c r="D8326" s="2" t="s">
        <v>34894</v>
      </c>
      <c r="H8326" s="1" t="s">
        <v>34895</v>
      </c>
      <c r="I8326" s="1" t="s">
        <v>17701</v>
      </c>
      <c r="J8326" s="1" t="s">
        <v>2907</v>
      </c>
      <c r="K8326" s="1" t="s">
        <v>561</v>
      </c>
      <c r="L8326" s="1">
        <v>31545.0</v>
      </c>
      <c r="M8326" s="1" t="s">
        <v>28529</v>
      </c>
      <c r="N8326" s="1" t="s">
        <v>34896</v>
      </c>
      <c r="U8326" s="1">
        <v>-81.882133</v>
      </c>
      <c r="V8326" s="1">
        <v>31.610033</v>
      </c>
      <c r="X8326" s="1" t="s">
        <v>69</v>
      </c>
      <c r="Y8326" s="1" t="s">
        <v>70</v>
      </c>
      <c r="Z8326" s="1" t="s">
        <v>70</v>
      </c>
      <c r="AA8326" s="1" t="s">
        <v>70</v>
      </c>
      <c r="AB8326" s="1" t="s">
        <v>69</v>
      </c>
      <c r="AC8326" s="1" t="s">
        <v>80</v>
      </c>
      <c r="AD8326" s="1" t="s">
        <v>69</v>
      </c>
      <c r="AE8326" s="1" t="s">
        <v>69</v>
      </c>
      <c r="AF8326" s="1" t="s">
        <v>70</v>
      </c>
      <c r="AG8326" s="1" t="s">
        <v>70</v>
      </c>
      <c r="AH8326" s="1" t="s">
        <v>69</v>
      </c>
      <c r="AI8326" s="1" t="s">
        <v>70</v>
      </c>
      <c r="AJ8326" s="1" t="s">
        <v>69</v>
      </c>
      <c r="AK8326" s="1" t="s">
        <v>69</v>
      </c>
      <c r="AL8326" s="1" t="s">
        <v>70</v>
      </c>
      <c r="AM8326" s="1" t="s">
        <v>69</v>
      </c>
      <c r="AN8326" s="1" t="s">
        <v>70</v>
      </c>
      <c r="AO8326" s="1" t="s">
        <v>70</v>
      </c>
      <c r="AP8326" s="1" t="s">
        <v>70</v>
      </c>
      <c r="AQ8326" s="1" t="s">
        <v>70</v>
      </c>
      <c r="AR8326" s="1" t="s">
        <v>69</v>
      </c>
      <c r="AS8326" s="1" t="s">
        <v>70</v>
      </c>
      <c r="AT8326" s="1" t="s">
        <v>70</v>
      </c>
      <c r="AU8326" s="1" t="s">
        <v>70</v>
      </c>
      <c r="AV8326" s="1" t="s">
        <v>70</v>
      </c>
      <c r="AW8326" s="1" t="s">
        <v>70</v>
      </c>
      <c r="AX8326" s="1" t="s">
        <v>70</v>
      </c>
      <c r="AY8326" s="1" t="s">
        <v>70</v>
      </c>
      <c r="AZ8326" s="1" t="s">
        <v>69</v>
      </c>
      <c r="BA8326" s="1" t="s">
        <v>69</v>
      </c>
      <c r="BB8326" s="1" t="s">
        <v>70</v>
      </c>
      <c r="BC8326" s="1" t="s">
        <v>70</v>
      </c>
      <c r="BD8326" s="1" t="s">
        <v>70</v>
      </c>
      <c r="BE8326" s="1" t="s">
        <v>70</v>
      </c>
      <c r="BF8326" s="1" t="s">
        <v>70</v>
      </c>
      <c r="BG8326" s="3">
        <v>42488.652083333334</v>
      </c>
    </row>
    <row r="8327">
      <c r="A8327" s="1">
        <v>1019016.0</v>
      </c>
      <c r="B8327" s="1" t="s">
        <v>34891</v>
      </c>
      <c r="D8327" s="1" t="s">
        <v>34891</v>
      </c>
      <c r="H8327" s="1" t="s">
        <v>34897</v>
      </c>
      <c r="I8327" s="1" t="s">
        <v>34898</v>
      </c>
      <c r="J8327" s="1" t="s">
        <v>2907</v>
      </c>
      <c r="K8327" s="1" t="s">
        <v>254</v>
      </c>
      <c r="L8327" s="1">
        <v>84775.0</v>
      </c>
      <c r="M8327" s="1" t="s">
        <v>1899</v>
      </c>
      <c r="N8327" s="1" t="s">
        <v>23593</v>
      </c>
      <c r="U8327" s="1">
        <v>-111.42089</v>
      </c>
      <c r="V8327" s="1">
        <v>38.299217</v>
      </c>
      <c r="X8327" s="1" t="s">
        <v>69</v>
      </c>
      <c r="Y8327" s="1" t="s">
        <v>70</v>
      </c>
      <c r="Z8327" s="1" t="s">
        <v>70</v>
      </c>
      <c r="AA8327" s="1" t="s">
        <v>70</v>
      </c>
      <c r="AB8327" s="1" t="s">
        <v>70</v>
      </c>
      <c r="AC8327" s="1" t="s">
        <v>80</v>
      </c>
      <c r="AD8327" s="1" t="s">
        <v>69</v>
      </c>
      <c r="AE8327" s="1" t="s">
        <v>69</v>
      </c>
      <c r="AF8327" s="1" t="s">
        <v>69</v>
      </c>
      <c r="AG8327" s="1" t="s">
        <v>69</v>
      </c>
      <c r="AH8327" s="1" t="s">
        <v>69</v>
      </c>
      <c r="AI8327" s="1" t="s">
        <v>70</v>
      </c>
      <c r="AJ8327" s="1" t="s">
        <v>69</v>
      </c>
      <c r="AK8327" s="1" t="s">
        <v>69</v>
      </c>
      <c r="AL8327" s="1" t="s">
        <v>69</v>
      </c>
      <c r="AM8327" s="1" t="s">
        <v>69</v>
      </c>
      <c r="AN8327" s="1" t="s">
        <v>70</v>
      </c>
      <c r="AO8327" s="1" t="s">
        <v>69</v>
      </c>
      <c r="AP8327" s="1" t="s">
        <v>70</v>
      </c>
      <c r="AQ8327" s="1" t="s">
        <v>70</v>
      </c>
      <c r="AR8327" s="1" t="s">
        <v>69</v>
      </c>
      <c r="AS8327" s="1" t="s">
        <v>70</v>
      </c>
      <c r="AT8327" s="1" t="s">
        <v>69</v>
      </c>
      <c r="AU8327" s="1" t="s">
        <v>69</v>
      </c>
      <c r="AV8327" s="1" t="s">
        <v>69</v>
      </c>
      <c r="AW8327" s="1" t="s">
        <v>70</v>
      </c>
      <c r="AX8327" s="1" t="s">
        <v>69</v>
      </c>
      <c r="AY8327" s="1" t="s">
        <v>69</v>
      </c>
      <c r="AZ8327" s="1" t="s">
        <v>69</v>
      </c>
      <c r="BA8327" s="1" t="s">
        <v>70</v>
      </c>
      <c r="BB8327" s="1" t="s">
        <v>69</v>
      </c>
      <c r="BC8327" s="1" t="s">
        <v>70</v>
      </c>
      <c r="BD8327" s="1" t="s">
        <v>69</v>
      </c>
      <c r="BE8327" s="1" t="s">
        <v>70</v>
      </c>
      <c r="BF8327" s="1" t="s">
        <v>70</v>
      </c>
      <c r="BG8327" s="3">
        <v>43177.955555555556</v>
      </c>
    </row>
    <row r="8328">
      <c r="A8328" s="1">
        <v>1019664.0</v>
      </c>
      <c r="B8328" s="1" t="s">
        <v>34891</v>
      </c>
      <c r="H8328" s="1" t="s">
        <v>34899</v>
      </c>
      <c r="I8328" s="1" t="s">
        <v>20486</v>
      </c>
      <c r="J8328" s="1" t="s">
        <v>2907</v>
      </c>
      <c r="K8328" s="1" t="s">
        <v>188</v>
      </c>
      <c r="L8328" s="1">
        <v>18431.0</v>
      </c>
      <c r="M8328" s="1" t="s">
        <v>9852</v>
      </c>
      <c r="N8328" s="1" t="s">
        <v>6529</v>
      </c>
      <c r="U8328" s="1">
        <v>-75.251747</v>
      </c>
      <c r="V8328" s="1">
        <v>41.567024</v>
      </c>
      <c r="X8328" s="1" t="s">
        <v>69</v>
      </c>
      <c r="Y8328" s="1" t="s">
        <v>69</v>
      </c>
      <c r="Z8328" s="1" t="s">
        <v>70</v>
      </c>
      <c r="AA8328" s="1" t="s">
        <v>69</v>
      </c>
      <c r="AB8328" s="1" t="s">
        <v>70</v>
      </c>
      <c r="AC8328" s="1" t="s">
        <v>69</v>
      </c>
      <c r="AD8328" s="1" t="s">
        <v>69</v>
      </c>
      <c r="AE8328" s="1" t="s">
        <v>70</v>
      </c>
      <c r="AF8328" s="1" t="s">
        <v>69</v>
      </c>
      <c r="AG8328" s="1" t="s">
        <v>69</v>
      </c>
      <c r="AH8328" s="1" t="s">
        <v>69</v>
      </c>
      <c r="AI8328" s="1" t="s">
        <v>70</v>
      </c>
      <c r="AJ8328" s="1" t="s">
        <v>69</v>
      </c>
      <c r="AK8328" s="1" t="s">
        <v>69</v>
      </c>
      <c r="AL8328" s="1" t="s">
        <v>69</v>
      </c>
      <c r="AM8328" s="1" t="s">
        <v>69</v>
      </c>
      <c r="AN8328" s="1" t="s">
        <v>69</v>
      </c>
      <c r="AO8328" s="1" t="s">
        <v>70</v>
      </c>
      <c r="AP8328" s="1" t="s">
        <v>70</v>
      </c>
      <c r="AQ8328" s="1" t="s">
        <v>70</v>
      </c>
      <c r="AR8328" s="1" t="s">
        <v>69</v>
      </c>
      <c r="AS8328" s="1" t="s">
        <v>69</v>
      </c>
      <c r="AT8328" s="1" t="s">
        <v>70</v>
      </c>
      <c r="AU8328" s="1" t="s">
        <v>69</v>
      </c>
      <c r="AV8328" s="1" t="s">
        <v>70</v>
      </c>
      <c r="AW8328" s="1" t="s">
        <v>70</v>
      </c>
      <c r="AX8328" s="1" t="s">
        <v>70</v>
      </c>
      <c r="AY8328" s="1" t="s">
        <v>70</v>
      </c>
      <c r="AZ8328" s="1" t="s">
        <v>69</v>
      </c>
      <c r="BA8328" s="1" t="s">
        <v>70</v>
      </c>
      <c r="BB8328" s="1" t="s">
        <v>70</v>
      </c>
      <c r="BC8328" s="1" t="s">
        <v>69</v>
      </c>
      <c r="BD8328" s="1" t="s">
        <v>70</v>
      </c>
      <c r="BE8328" s="1" t="s">
        <v>70</v>
      </c>
      <c r="BF8328" s="1" t="s">
        <v>70</v>
      </c>
      <c r="BG8328" s="3">
        <v>43682.30694444444</v>
      </c>
    </row>
    <row r="8329">
      <c r="A8329" s="1">
        <v>1000961.0</v>
      </c>
      <c r="B8329" s="1" t="s">
        <v>34900</v>
      </c>
      <c r="H8329" s="1" t="s">
        <v>34901</v>
      </c>
      <c r="I8329" s="1" t="s">
        <v>2907</v>
      </c>
      <c r="J8329" s="1" t="s">
        <v>2907</v>
      </c>
      <c r="K8329" s="1" t="s">
        <v>881</v>
      </c>
      <c r="L8329" s="1">
        <v>25570.0</v>
      </c>
      <c r="M8329" s="1" t="s">
        <v>34902</v>
      </c>
      <c r="N8329" s="1" t="s">
        <v>27351</v>
      </c>
      <c r="U8329" s="1">
        <v>-82.449669</v>
      </c>
      <c r="V8329" s="1">
        <v>38.291283</v>
      </c>
      <c r="X8329" s="1" t="s">
        <v>69</v>
      </c>
      <c r="Y8329" s="1" t="s">
        <v>69</v>
      </c>
      <c r="Z8329" s="1" t="s">
        <v>70</v>
      </c>
      <c r="AA8329" s="1" t="s">
        <v>69</v>
      </c>
      <c r="AB8329" s="1" t="s">
        <v>69</v>
      </c>
      <c r="AC8329" s="1" t="s">
        <v>80</v>
      </c>
      <c r="AD8329" s="1" t="s">
        <v>70</v>
      </c>
      <c r="AE8329" s="1" t="s">
        <v>70</v>
      </c>
      <c r="AF8329" s="1" t="s">
        <v>70</v>
      </c>
      <c r="AG8329" s="1" t="s">
        <v>70</v>
      </c>
      <c r="AH8329" s="1" t="s">
        <v>70</v>
      </c>
      <c r="AI8329" s="1" t="s">
        <v>70</v>
      </c>
      <c r="AJ8329" s="1" t="s">
        <v>70</v>
      </c>
      <c r="AK8329" s="1" t="s">
        <v>69</v>
      </c>
      <c r="AL8329" s="1" t="s">
        <v>69</v>
      </c>
      <c r="AM8329" s="1" t="s">
        <v>70</v>
      </c>
      <c r="AN8329" s="1" t="s">
        <v>70</v>
      </c>
      <c r="AO8329" s="1" t="s">
        <v>70</v>
      </c>
      <c r="AP8329" s="1" t="s">
        <v>70</v>
      </c>
      <c r="AQ8329" s="1" t="s">
        <v>70</v>
      </c>
      <c r="AR8329" s="1" t="s">
        <v>70</v>
      </c>
      <c r="AS8329" s="1" t="s">
        <v>70</v>
      </c>
      <c r="AT8329" s="1" t="s">
        <v>70</v>
      </c>
      <c r="AU8329" s="1" t="s">
        <v>70</v>
      </c>
      <c r="AV8329" s="1" t="s">
        <v>70</v>
      </c>
      <c r="AW8329" s="1" t="s">
        <v>70</v>
      </c>
      <c r="AX8329" s="1" t="s">
        <v>70</v>
      </c>
      <c r="AY8329" s="1" t="s">
        <v>70</v>
      </c>
      <c r="AZ8329" s="1" t="s">
        <v>69</v>
      </c>
      <c r="BA8329" s="1" t="s">
        <v>70</v>
      </c>
      <c r="BB8329" s="1" t="s">
        <v>70</v>
      </c>
      <c r="BC8329" s="1" t="s">
        <v>70</v>
      </c>
      <c r="BD8329" s="1" t="s">
        <v>70</v>
      </c>
      <c r="BE8329" s="1" t="s">
        <v>70</v>
      </c>
      <c r="BF8329" s="1" t="s">
        <v>70</v>
      </c>
      <c r="BG8329" s="3">
        <v>42093.834027777775</v>
      </c>
    </row>
    <row r="8330">
      <c r="A8330" s="1">
        <v>1000962.0</v>
      </c>
      <c r="B8330" s="1" t="s">
        <v>34900</v>
      </c>
      <c r="H8330" s="1" t="s">
        <v>34903</v>
      </c>
      <c r="I8330" s="1" t="s">
        <v>34904</v>
      </c>
      <c r="J8330" s="1" t="s">
        <v>2907</v>
      </c>
      <c r="K8330" s="1" t="s">
        <v>881</v>
      </c>
      <c r="L8330" s="1">
        <v>25701.0</v>
      </c>
      <c r="M8330" s="1" t="s">
        <v>10886</v>
      </c>
      <c r="U8330" s="1">
        <v>-82.452698</v>
      </c>
      <c r="V8330" s="1">
        <v>38.356899</v>
      </c>
      <c r="W8330" s="1" t="s">
        <v>99</v>
      </c>
      <c r="X8330" s="1" t="s">
        <v>70</v>
      </c>
      <c r="Y8330" s="1" t="s">
        <v>70</v>
      </c>
      <c r="Z8330" s="1" t="s">
        <v>70</v>
      </c>
      <c r="AA8330" s="1" t="s">
        <v>70</v>
      </c>
      <c r="AB8330" s="1" t="s">
        <v>70</v>
      </c>
      <c r="AC8330" s="1" t="s">
        <v>80</v>
      </c>
      <c r="BG8330" s="3">
        <v>41734.74930555555</v>
      </c>
    </row>
    <row r="8331">
      <c r="A8331" s="1">
        <v>1001406.0</v>
      </c>
      <c r="B8331" s="1" t="s">
        <v>34905</v>
      </c>
      <c r="H8331" s="1" t="s">
        <v>34906</v>
      </c>
      <c r="I8331" s="1" t="s">
        <v>22402</v>
      </c>
      <c r="J8331" s="1" t="s">
        <v>2907</v>
      </c>
      <c r="K8331" s="1" t="s">
        <v>582</v>
      </c>
      <c r="L8331" s="1">
        <v>42633.0</v>
      </c>
      <c r="U8331" s="1">
        <v>-84.856796</v>
      </c>
      <c r="V8331" s="1">
        <v>36.757198</v>
      </c>
      <c r="X8331" s="1" t="s">
        <v>70</v>
      </c>
      <c r="Y8331" s="1" t="s">
        <v>70</v>
      </c>
      <c r="Z8331" s="1" t="s">
        <v>70</v>
      </c>
      <c r="AA8331" s="1" t="s">
        <v>70</v>
      </c>
      <c r="AB8331" s="1" t="s">
        <v>70</v>
      </c>
      <c r="AC8331" s="1" t="s">
        <v>80</v>
      </c>
      <c r="BG8331" s="1">
        <v>2009.0</v>
      </c>
    </row>
    <row r="8332">
      <c r="A8332" s="1">
        <v>1003813.0</v>
      </c>
      <c r="B8332" s="1" t="s">
        <v>34907</v>
      </c>
      <c r="H8332" s="1" t="s">
        <v>34908</v>
      </c>
      <c r="I8332" s="1" t="s">
        <v>34909</v>
      </c>
      <c r="J8332" s="1" t="s">
        <v>2907</v>
      </c>
      <c r="K8332" s="1" t="s">
        <v>670</v>
      </c>
      <c r="L8332" s="1">
        <v>27530.0</v>
      </c>
      <c r="M8332" s="1" t="s">
        <v>1135</v>
      </c>
      <c r="N8332" s="1" t="s">
        <v>34910</v>
      </c>
      <c r="U8332" s="1">
        <v>-77.9823</v>
      </c>
      <c r="V8332" s="1">
        <v>35.383701</v>
      </c>
      <c r="W8332" s="1" t="s">
        <v>392</v>
      </c>
      <c r="X8332" s="1" t="s">
        <v>70</v>
      </c>
      <c r="Y8332" s="1" t="s">
        <v>70</v>
      </c>
      <c r="Z8332" s="1" t="s">
        <v>70</v>
      </c>
      <c r="AA8332" s="1" t="s">
        <v>70</v>
      </c>
      <c r="AB8332" s="1" t="s">
        <v>70</v>
      </c>
      <c r="AC8332" s="1" t="s">
        <v>80</v>
      </c>
      <c r="AD8332" s="1" t="s">
        <v>69</v>
      </c>
      <c r="AE8332" s="1" t="s">
        <v>70</v>
      </c>
      <c r="AF8332" s="1" t="s">
        <v>70</v>
      </c>
      <c r="AG8332" s="1" t="s">
        <v>69</v>
      </c>
      <c r="AH8332" s="1" t="s">
        <v>70</v>
      </c>
      <c r="AI8332" s="1" t="s">
        <v>70</v>
      </c>
      <c r="AJ8332" s="1" t="s">
        <v>69</v>
      </c>
      <c r="AK8332" s="1" t="s">
        <v>69</v>
      </c>
      <c r="AL8332" s="1" t="s">
        <v>69</v>
      </c>
      <c r="AM8332" s="1" t="s">
        <v>69</v>
      </c>
      <c r="AN8332" s="1" t="s">
        <v>70</v>
      </c>
      <c r="AO8332" s="1" t="s">
        <v>70</v>
      </c>
      <c r="AP8332" s="1" t="s">
        <v>70</v>
      </c>
      <c r="AQ8332" s="1" t="s">
        <v>69</v>
      </c>
      <c r="AR8332" s="1" t="s">
        <v>69</v>
      </c>
      <c r="AS8332" s="1" t="s">
        <v>70</v>
      </c>
      <c r="AT8332" s="1" t="s">
        <v>70</v>
      </c>
      <c r="AU8332" s="1" t="s">
        <v>70</v>
      </c>
      <c r="AV8332" s="1" t="s">
        <v>70</v>
      </c>
      <c r="AW8332" s="1" t="s">
        <v>70</v>
      </c>
      <c r="AX8332" s="1" t="s">
        <v>70</v>
      </c>
      <c r="AY8332" s="1" t="s">
        <v>70</v>
      </c>
      <c r="AZ8332" s="1" t="s">
        <v>70</v>
      </c>
      <c r="BA8332" s="1" t="s">
        <v>70</v>
      </c>
      <c r="BB8332" s="1" t="s">
        <v>70</v>
      </c>
      <c r="BC8332" s="1" t="s">
        <v>70</v>
      </c>
      <c r="BD8332" s="1" t="s">
        <v>70</v>
      </c>
      <c r="BE8332" s="1" t="s">
        <v>70</v>
      </c>
      <c r="BF8332" s="1" t="s">
        <v>70</v>
      </c>
      <c r="BG8332" s="3">
        <v>40637.66736111111</v>
      </c>
    </row>
    <row r="8333">
      <c r="A8333" s="1">
        <v>1008206.0</v>
      </c>
      <c r="B8333" s="1" t="s">
        <v>34911</v>
      </c>
      <c r="D8333" s="2" t="s">
        <v>34912</v>
      </c>
      <c r="H8333" s="1" t="s">
        <v>34913</v>
      </c>
      <c r="I8333" s="1" t="s">
        <v>2907</v>
      </c>
      <c r="J8333" s="1" t="s">
        <v>2907</v>
      </c>
      <c r="K8333" s="1" t="s">
        <v>575</v>
      </c>
      <c r="L8333" s="1">
        <v>48184.0</v>
      </c>
      <c r="M8333" s="1" t="s">
        <v>9079</v>
      </c>
      <c r="N8333" s="1" t="s">
        <v>1105</v>
      </c>
      <c r="U8333" s="1">
        <v>-83.382217</v>
      </c>
      <c r="V8333" s="1">
        <v>42.284294</v>
      </c>
      <c r="W8333" s="1" t="s">
        <v>392</v>
      </c>
      <c r="X8333" s="1" t="s">
        <v>69</v>
      </c>
      <c r="Y8333" s="1" t="s">
        <v>69</v>
      </c>
      <c r="Z8333" s="1" t="s">
        <v>70</v>
      </c>
      <c r="AA8333" s="1" t="s">
        <v>69</v>
      </c>
      <c r="AB8333" s="1" t="s">
        <v>69</v>
      </c>
      <c r="AC8333" s="1" t="s">
        <v>70</v>
      </c>
      <c r="AD8333" s="1" t="s">
        <v>69</v>
      </c>
      <c r="AE8333" s="1" t="s">
        <v>69</v>
      </c>
      <c r="AF8333" s="1" t="s">
        <v>69</v>
      </c>
      <c r="AG8333" s="1" t="s">
        <v>69</v>
      </c>
      <c r="AH8333" s="1" t="s">
        <v>69</v>
      </c>
      <c r="AI8333" s="1" t="s">
        <v>70</v>
      </c>
      <c r="AJ8333" s="1" t="s">
        <v>69</v>
      </c>
      <c r="AK8333" s="1" t="s">
        <v>69</v>
      </c>
      <c r="AL8333" s="1" t="s">
        <v>69</v>
      </c>
      <c r="AM8333" s="1" t="s">
        <v>69</v>
      </c>
      <c r="AN8333" s="1" t="s">
        <v>69</v>
      </c>
      <c r="AO8333" s="1" t="s">
        <v>70</v>
      </c>
      <c r="AP8333" s="1" t="s">
        <v>70</v>
      </c>
      <c r="AQ8333" s="1" t="s">
        <v>70</v>
      </c>
      <c r="AR8333" s="1" t="s">
        <v>69</v>
      </c>
      <c r="AS8333" s="1" t="s">
        <v>70</v>
      </c>
      <c r="AT8333" s="1" t="s">
        <v>69</v>
      </c>
      <c r="AU8333" s="1" t="s">
        <v>69</v>
      </c>
      <c r="AV8333" s="1" t="s">
        <v>70</v>
      </c>
      <c r="AW8333" s="1" t="s">
        <v>70</v>
      </c>
      <c r="AX8333" s="1" t="s">
        <v>70</v>
      </c>
      <c r="AY8333" s="1" t="s">
        <v>70</v>
      </c>
      <c r="AZ8333" s="1" t="s">
        <v>69</v>
      </c>
      <c r="BA8333" s="1" t="s">
        <v>70</v>
      </c>
      <c r="BB8333" s="1" t="s">
        <v>70</v>
      </c>
      <c r="BC8333" s="1" t="s">
        <v>70</v>
      </c>
      <c r="BD8333" s="1" t="s">
        <v>70</v>
      </c>
      <c r="BE8333" s="1" t="s">
        <v>70</v>
      </c>
      <c r="BF8333" s="1" t="s">
        <v>70</v>
      </c>
      <c r="BG8333" s="3">
        <v>41712.464583333334</v>
      </c>
    </row>
    <row r="8334">
      <c r="A8334" s="1">
        <v>1018153.0</v>
      </c>
      <c r="B8334" s="1" t="s">
        <v>34911</v>
      </c>
      <c r="H8334" s="1" t="s">
        <v>34914</v>
      </c>
      <c r="I8334" s="1" t="s">
        <v>2907</v>
      </c>
      <c r="J8334" s="1" t="s">
        <v>2907</v>
      </c>
      <c r="K8334" s="1" t="s">
        <v>196</v>
      </c>
      <c r="L8334" s="1">
        <v>68787.0</v>
      </c>
      <c r="M8334" s="1" t="s">
        <v>34915</v>
      </c>
      <c r="N8334" s="1" t="s">
        <v>34916</v>
      </c>
      <c r="U8334" s="1">
        <v>-97.019409</v>
      </c>
      <c r="V8334" s="1">
        <v>42.234245</v>
      </c>
      <c r="X8334" s="1" t="s">
        <v>69</v>
      </c>
      <c r="Y8334" s="1" t="s">
        <v>70</v>
      </c>
      <c r="Z8334" s="1" t="s">
        <v>70</v>
      </c>
      <c r="AA8334" s="1" t="s">
        <v>69</v>
      </c>
      <c r="AB8334" s="1" t="s">
        <v>69</v>
      </c>
      <c r="AC8334" s="1" t="s">
        <v>69</v>
      </c>
      <c r="AD8334" s="1" t="s">
        <v>69</v>
      </c>
      <c r="AE8334" s="1" t="s">
        <v>70</v>
      </c>
      <c r="AF8334" s="1" t="s">
        <v>69</v>
      </c>
      <c r="AG8334" s="1" t="s">
        <v>70</v>
      </c>
      <c r="AH8334" s="1" t="s">
        <v>70</v>
      </c>
      <c r="AI8334" s="1" t="s">
        <v>69</v>
      </c>
      <c r="AJ8334" s="1" t="s">
        <v>69</v>
      </c>
      <c r="AK8334" s="1" t="s">
        <v>69</v>
      </c>
      <c r="AL8334" s="1" t="s">
        <v>69</v>
      </c>
      <c r="AM8334" s="1" t="s">
        <v>69</v>
      </c>
      <c r="AN8334" s="1" t="s">
        <v>70</v>
      </c>
      <c r="AO8334" s="1" t="s">
        <v>70</v>
      </c>
      <c r="AP8334" s="1" t="s">
        <v>70</v>
      </c>
      <c r="AQ8334" s="1" t="s">
        <v>70</v>
      </c>
      <c r="AR8334" s="1" t="s">
        <v>70</v>
      </c>
      <c r="AS8334" s="1" t="s">
        <v>70</v>
      </c>
      <c r="AT8334" s="1" t="s">
        <v>69</v>
      </c>
      <c r="AU8334" s="1" t="s">
        <v>69</v>
      </c>
      <c r="AV8334" s="1" t="s">
        <v>70</v>
      </c>
      <c r="AW8334" s="1" t="s">
        <v>70</v>
      </c>
      <c r="AX8334" s="1" t="s">
        <v>70</v>
      </c>
      <c r="AY8334" s="1" t="s">
        <v>70</v>
      </c>
      <c r="AZ8334" s="1" t="s">
        <v>69</v>
      </c>
      <c r="BA8334" s="1" t="s">
        <v>70</v>
      </c>
      <c r="BB8334" s="1" t="s">
        <v>70</v>
      </c>
      <c r="BC8334" s="1" t="s">
        <v>70</v>
      </c>
      <c r="BD8334" s="1" t="s">
        <v>70</v>
      </c>
      <c r="BE8334" s="1" t="s">
        <v>70</v>
      </c>
      <c r="BF8334" s="1" t="s">
        <v>70</v>
      </c>
      <c r="BG8334" s="3">
        <v>42906.569444444445</v>
      </c>
    </row>
    <row r="8335">
      <c r="A8335" s="1">
        <v>1008402.0</v>
      </c>
      <c r="B8335" s="1" t="s">
        <v>34917</v>
      </c>
      <c r="C8335" s="2" t="s">
        <v>34918</v>
      </c>
      <c r="D8335" s="2" t="s">
        <v>34919</v>
      </c>
      <c r="H8335" s="1" t="s">
        <v>34920</v>
      </c>
      <c r="I8335" s="1" t="s">
        <v>34921</v>
      </c>
      <c r="J8335" s="1" t="s">
        <v>2090</v>
      </c>
      <c r="K8335" s="1" t="s">
        <v>520</v>
      </c>
      <c r="L8335" s="1">
        <v>4284.0</v>
      </c>
      <c r="M8335" s="1" t="s">
        <v>24467</v>
      </c>
      <c r="N8335" s="1" t="s">
        <v>490</v>
      </c>
      <c r="U8335" s="1">
        <v>-70.068558</v>
      </c>
      <c r="V8335" s="1">
        <v>44.349346</v>
      </c>
      <c r="X8335" s="1" t="s">
        <v>69</v>
      </c>
      <c r="Y8335" s="1" t="s">
        <v>70</v>
      </c>
      <c r="Z8335" s="1" t="s">
        <v>70</v>
      </c>
      <c r="AA8335" s="1" t="s">
        <v>70</v>
      </c>
      <c r="AB8335" s="1" t="s">
        <v>70</v>
      </c>
      <c r="AC8335" s="1" t="s">
        <v>80</v>
      </c>
      <c r="AD8335" s="1" t="s">
        <v>69</v>
      </c>
      <c r="AE8335" s="1" t="s">
        <v>69</v>
      </c>
      <c r="AF8335" s="1" t="s">
        <v>70</v>
      </c>
      <c r="AG8335" s="1" t="s">
        <v>69</v>
      </c>
      <c r="AH8335" s="1" t="s">
        <v>69</v>
      </c>
      <c r="AI8335" s="1" t="s">
        <v>70</v>
      </c>
      <c r="AJ8335" s="1" t="s">
        <v>69</v>
      </c>
      <c r="AK8335" s="1" t="s">
        <v>69</v>
      </c>
      <c r="AL8335" s="1" t="s">
        <v>70</v>
      </c>
      <c r="AM8335" s="1" t="s">
        <v>70</v>
      </c>
      <c r="AN8335" s="1" t="s">
        <v>70</v>
      </c>
      <c r="AO8335" s="1" t="s">
        <v>69</v>
      </c>
      <c r="AP8335" s="1" t="s">
        <v>70</v>
      </c>
      <c r="AQ8335" s="1" t="s">
        <v>70</v>
      </c>
      <c r="AR8335" s="1" t="s">
        <v>69</v>
      </c>
      <c r="AS8335" s="1" t="s">
        <v>69</v>
      </c>
      <c r="AT8335" s="1" t="s">
        <v>69</v>
      </c>
      <c r="AU8335" s="1" t="s">
        <v>69</v>
      </c>
      <c r="AV8335" s="1" t="s">
        <v>70</v>
      </c>
      <c r="AW8335" s="1" t="s">
        <v>70</v>
      </c>
      <c r="AX8335" s="1" t="s">
        <v>69</v>
      </c>
      <c r="AY8335" s="1" t="s">
        <v>70</v>
      </c>
      <c r="AZ8335" s="1" t="s">
        <v>69</v>
      </c>
      <c r="BA8335" s="1" t="s">
        <v>70</v>
      </c>
      <c r="BB8335" s="1" t="s">
        <v>70</v>
      </c>
      <c r="BC8335" s="1" t="s">
        <v>70</v>
      </c>
      <c r="BD8335" s="1" t="s">
        <v>70</v>
      </c>
      <c r="BE8335" s="1" t="s">
        <v>70</v>
      </c>
      <c r="BF8335" s="1" t="s">
        <v>70</v>
      </c>
      <c r="BG8335" s="3">
        <v>42212.75277777778</v>
      </c>
    </row>
    <row r="8336">
      <c r="A8336" s="1">
        <v>1012485.0</v>
      </c>
      <c r="B8336" s="1" t="s">
        <v>34922</v>
      </c>
      <c r="C8336" s="2" t="s">
        <v>34923</v>
      </c>
      <c r="D8336" s="2" t="s">
        <v>34924</v>
      </c>
      <c r="E8336" s="1" t="s">
        <v>34925</v>
      </c>
      <c r="G8336" s="1" t="s">
        <v>34926</v>
      </c>
      <c r="H8336" s="1" t="s">
        <v>34927</v>
      </c>
      <c r="I8336" s="1" t="s">
        <v>10289</v>
      </c>
      <c r="J8336" s="1" t="s">
        <v>2907</v>
      </c>
      <c r="K8336" s="1" t="s">
        <v>575</v>
      </c>
      <c r="L8336" s="1">
        <v>48202.0</v>
      </c>
      <c r="M8336" s="1" t="s">
        <v>28325</v>
      </c>
      <c r="N8336" s="1" t="s">
        <v>3082</v>
      </c>
      <c r="U8336" s="1">
        <v>-83.064644</v>
      </c>
      <c r="V8336" s="1">
        <v>42.356529</v>
      </c>
      <c r="X8336" s="1" t="s">
        <v>69</v>
      </c>
      <c r="Y8336" s="1" t="s">
        <v>70</v>
      </c>
      <c r="Z8336" s="1" t="s">
        <v>70</v>
      </c>
      <c r="AA8336" s="1" t="s">
        <v>69</v>
      </c>
      <c r="AB8336" s="1" t="s">
        <v>69</v>
      </c>
      <c r="AC8336" s="1" t="s">
        <v>80</v>
      </c>
      <c r="AD8336" s="1" t="s">
        <v>69</v>
      </c>
      <c r="AE8336" s="1" t="s">
        <v>70</v>
      </c>
      <c r="AF8336" s="1" t="s">
        <v>70</v>
      </c>
      <c r="AG8336" s="1" t="s">
        <v>69</v>
      </c>
      <c r="AH8336" s="1" t="s">
        <v>70</v>
      </c>
      <c r="AI8336" s="1" t="s">
        <v>70</v>
      </c>
      <c r="AJ8336" s="1" t="s">
        <v>69</v>
      </c>
      <c r="AK8336" s="1" t="s">
        <v>69</v>
      </c>
      <c r="AL8336" s="1" t="s">
        <v>69</v>
      </c>
      <c r="AM8336" s="1" t="s">
        <v>69</v>
      </c>
      <c r="AN8336" s="1" t="s">
        <v>70</v>
      </c>
      <c r="AO8336" s="1" t="s">
        <v>70</v>
      </c>
      <c r="AP8336" s="1" t="s">
        <v>70</v>
      </c>
      <c r="AQ8336" s="1" t="s">
        <v>70</v>
      </c>
      <c r="AR8336" s="1" t="s">
        <v>69</v>
      </c>
      <c r="AS8336" s="1" t="s">
        <v>70</v>
      </c>
      <c r="AT8336" s="1" t="s">
        <v>69</v>
      </c>
      <c r="AU8336" s="1" t="s">
        <v>70</v>
      </c>
      <c r="AV8336" s="1" t="s">
        <v>70</v>
      </c>
      <c r="AW8336" s="1" t="s">
        <v>70</v>
      </c>
      <c r="AX8336" s="1" t="s">
        <v>69</v>
      </c>
      <c r="AY8336" s="1" t="s">
        <v>70</v>
      </c>
      <c r="AZ8336" s="1" t="s">
        <v>69</v>
      </c>
      <c r="BA8336" s="1" t="s">
        <v>70</v>
      </c>
      <c r="BB8336" s="1" t="s">
        <v>69</v>
      </c>
      <c r="BC8336" s="1" t="s">
        <v>70</v>
      </c>
      <c r="BD8336" s="1" t="s">
        <v>70</v>
      </c>
      <c r="BE8336" s="1" t="s">
        <v>70</v>
      </c>
      <c r="BF8336" s="1" t="s">
        <v>70</v>
      </c>
      <c r="BG8336" s="3">
        <v>43307.675</v>
      </c>
    </row>
    <row r="8337">
      <c r="A8337" s="1">
        <v>1006454.0</v>
      </c>
      <c r="B8337" s="1" t="s">
        <v>34928</v>
      </c>
      <c r="C8337" s="2" t="s">
        <v>34929</v>
      </c>
      <c r="H8337" s="1" t="s">
        <v>34930</v>
      </c>
      <c r="I8337" s="1" t="s">
        <v>34931</v>
      </c>
      <c r="J8337" s="1" t="s">
        <v>2089</v>
      </c>
      <c r="K8337" s="1" t="s">
        <v>181</v>
      </c>
      <c r="L8337" s="1">
        <v>22980.0</v>
      </c>
      <c r="U8337" s="1">
        <v>-78.8992</v>
      </c>
      <c r="V8337" s="1">
        <v>38.075298</v>
      </c>
      <c r="X8337" s="1" t="s">
        <v>70</v>
      </c>
      <c r="Y8337" s="1" t="s">
        <v>70</v>
      </c>
      <c r="Z8337" s="1" t="s">
        <v>70</v>
      </c>
      <c r="AA8337" s="1" t="s">
        <v>70</v>
      </c>
      <c r="AB8337" s="1" t="s">
        <v>70</v>
      </c>
      <c r="AC8337" s="1" t="s">
        <v>80</v>
      </c>
      <c r="BG8337" s="1">
        <v>2009.0</v>
      </c>
    </row>
    <row r="8338">
      <c r="A8338" s="1">
        <v>1019124.0</v>
      </c>
      <c r="B8338" s="1" t="s">
        <v>34932</v>
      </c>
      <c r="C8338" s="2" t="s">
        <v>34933</v>
      </c>
      <c r="D8338" s="2" t="s">
        <v>34934</v>
      </c>
      <c r="H8338" s="1" t="s">
        <v>34935</v>
      </c>
      <c r="I8338" s="1" t="s">
        <v>34936</v>
      </c>
      <c r="J8338" s="1" t="s">
        <v>4236</v>
      </c>
      <c r="K8338" s="1" t="s">
        <v>188</v>
      </c>
      <c r="L8338" s="1">
        <v>15370.0</v>
      </c>
      <c r="M8338" s="1" t="s">
        <v>14686</v>
      </c>
      <c r="N8338" s="1" t="s">
        <v>1476</v>
      </c>
      <c r="U8338" s="1">
        <v>-80.186111</v>
      </c>
      <c r="V8338" s="1">
        <v>39.896461</v>
      </c>
      <c r="X8338" s="1" t="s">
        <v>69</v>
      </c>
      <c r="Y8338" s="1" t="s">
        <v>70</v>
      </c>
      <c r="Z8338" s="1" t="s">
        <v>70</v>
      </c>
      <c r="AA8338" s="1" t="s">
        <v>69</v>
      </c>
      <c r="AB8338" s="1" t="s">
        <v>70</v>
      </c>
      <c r="AC8338" s="1" t="s">
        <v>80</v>
      </c>
      <c r="AD8338" s="1" t="s">
        <v>69</v>
      </c>
      <c r="AE8338" s="1" t="s">
        <v>70</v>
      </c>
      <c r="AF8338" s="1" t="s">
        <v>70</v>
      </c>
      <c r="AG8338" s="1" t="s">
        <v>69</v>
      </c>
      <c r="AH8338" s="1" t="s">
        <v>70</v>
      </c>
      <c r="AI8338" s="1" t="s">
        <v>70</v>
      </c>
      <c r="AJ8338" s="1" t="s">
        <v>70</v>
      </c>
      <c r="AK8338" s="1" t="s">
        <v>69</v>
      </c>
      <c r="AL8338" s="1" t="s">
        <v>69</v>
      </c>
      <c r="AM8338" s="1" t="s">
        <v>69</v>
      </c>
      <c r="AN8338" s="1" t="s">
        <v>69</v>
      </c>
      <c r="AO8338" s="1" t="s">
        <v>70</v>
      </c>
      <c r="AP8338" s="1" t="s">
        <v>70</v>
      </c>
      <c r="AQ8338" s="1" t="s">
        <v>70</v>
      </c>
      <c r="AR8338" s="1" t="s">
        <v>69</v>
      </c>
      <c r="AS8338" s="1" t="s">
        <v>70</v>
      </c>
      <c r="AT8338" s="1" t="s">
        <v>69</v>
      </c>
      <c r="AU8338" s="1" t="s">
        <v>69</v>
      </c>
      <c r="AV8338" s="1" t="s">
        <v>70</v>
      </c>
      <c r="AW8338" s="1" t="s">
        <v>69</v>
      </c>
      <c r="AX8338" s="1" t="s">
        <v>70</v>
      </c>
      <c r="AY8338" s="1" t="s">
        <v>70</v>
      </c>
      <c r="AZ8338" s="1" t="s">
        <v>69</v>
      </c>
      <c r="BA8338" s="1" t="s">
        <v>70</v>
      </c>
      <c r="BB8338" s="1" t="s">
        <v>70</v>
      </c>
      <c r="BC8338" s="1" t="s">
        <v>70</v>
      </c>
      <c r="BD8338" s="1" t="s">
        <v>70</v>
      </c>
      <c r="BE8338" s="1" t="s">
        <v>70</v>
      </c>
      <c r="BF8338" s="1" t="s">
        <v>70</v>
      </c>
      <c r="BG8338" s="3">
        <v>43258.402083333334</v>
      </c>
    </row>
    <row r="8339">
      <c r="A8339" s="1">
        <v>1001232.0</v>
      </c>
      <c r="B8339" s="1" t="s">
        <v>34937</v>
      </c>
      <c r="H8339" s="1" t="s">
        <v>34938</v>
      </c>
      <c r="I8339" s="1" t="s">
        <v>15888</v>
      </c>
      <c r="J8339" s="1" t="s">
        <v>5374</v>
      </c>
      <c r="K8339" s="1" t="s">
        <v>670</v>
      </c>
      <c r="L8339" s="1">
        <v>28786.0</v>
      </c>
      <c r="U8339" s="1">
        <v>-82.986801</v>
      </c>
      <c r="V8339" s="1">
        <v>35.492401</v>
      </c>
      <c r="X8339" s="1" t="s">
        <v>70</v>
      </c>
      <c r="Y8339" s="1" t="s">
        <v>70</v>
      </c>
      <c r="Z8339" s="1" t="s">
        <v>70</v>
      </c>
      <c r="AA8339" s="1" t="s">
        <v>70</v>
      </c>
      <c r="AB8339" s="1" t="s">
        <v>70</v>
      </c>
      <c r="AC8339" s="1" t="s">
        <v>80</v>
      </c>
      <c r="BG8339" s="1">
        <v>2009.0</v>
      </c>
    </row>
    <row r="8340">
      <c r="A8340" s="1">
        <v>1005729.0</v>
      </c>
      <c r="B8340" s="1" t="s">
        <v>34939</v>
      </c>
      <c r="C8340" s="2" t="s">
        <v>34940</v>
      </c>
      <c r="H8340" s="1" t="s">
        <v>34941</v>
      </c>
      <c r="I8340" s="1" t="s">
        <v>34942</v>
      </c>
      <c r="J8340" s="1" t="s">
        <v>2756</v>
      </c>
      <c r="K8340" s="1" t="s">
        <v>2478</v>
      </c>
      <c r="L8340" s="1">
        <v>3281.0</v>
      </c>
      <c r="M8340" s="1" t="s">
        <v>34943</v>
      </c>
      <c r="N8340" s="1" t="s">
        <v>11507</v>
      </c>
      <c r="U8340" s="1">
        <v>-71.738197</v>
      </c>
      <c r="V8340" s="1">
        <v>43.11071</v>
      </c>
      <c r="X8340" s="1" t="s">
        <v>69</v>
      </c>
      <c r="Y8340" s="1" t="s">
        <v>70</v>
      </c>
      <c r="Z8340" s="1" t="s">
        <v>70</v>
      </c>
      <c r="AA8340" s="1" t="s">
        <v>70</v>
      </c>
      <c r="AB8340" s="1" t="s">
        <v>69</v>
      </c>
      <c r="AC8340" s="1" t="s">
        <v>69</v>
      </c>
      <c r="BG8340" s="3">
        <v>42135.646527777775</v>
      </c>
    </row>
    <row r="8341">
      <c r="A8341" s="1">
        <v>1009270.0</v>
      </c>
      <c r="B8341" s="1" t="s">
        <v>34944</v>
      </c>
      <c r="D8341" s="2" t="s">
        <v>34945</v>
      </c>
      <c r="H8341" s="1" t="s">
        <v>34946</v>
      </c>
      <c r="I8341" s="1" t="s">
        <v>34942</v>
      </c>
      <c r="K8341" s="1" t="s">
        <v>2478</v>
      </c>
      <c r="L8341" s="1">
        <v>3281.0</v>
      </c>
      <c r="U8341" s="1">
        <v>-71.7286</v>
      </c>
      <c r="V8341" s="1">
        <v>43.095001</v>
      </c>
      <c r="X8341" s="1" t="s">
        <v>69</v>
      </c>
      <c r="Y8341" s="1" t="s">
        <v>70</v>
      </c>
      <c r="Z8341" s="1" t="s">
        <v>70</v>
      </c>
      <c r="AA8341" s="1" t="s">
        <v>70</v>
      </c>
      <c r="AB8341" s="1" t="s">
        <v>70</v>
      </c>
      <c r="AC8341" s="1" t="s">
        <v>80</v>
      </c>
      <c r="BG8341" s="1">
        <v>2013.0</v>
      </c>
    </row>
    <row r="8342">
      <c r="A8342" s="1">
        <v>1009074.0</v>
      </c>
      <c r="B8342" s="1" t="s">
        <v>34947</v>
      </c>
      <c r="C8342" s="2" t="s">
        <v>34948</v>
      </c>
      <c r="D8342" s="2" t="s">
        <v>34945</v>
      </c>
      <c r="H8342" s="1" t="s">
        <v>34949</v>
      </c>
      <c r="I8342" s="1" t="s">
        <v>34942</v>
      </c>
      <c r="J8342" s="1" t="s">
        <v>2756</v>
      </c>
      <c r="K8342" s="1" t="s">
        <v>2478</v>
      </c>
      <c r="L8342" s="1">
        <v>3281.0</v>
      </c>
      <c r="M8342" s="1" t="s">
        <v>34950</v>
      </c>
      <c r="N8342" s="1" t="s">
        <v>18485</v>
      </c>
      <c r="U8342" s="1">
        <v>-71.729416</v>
      </c>
      <c r="V8342" s="1">
        <v>43.09446</v>
      </c>
      <c r="W8342" s="1" t="s">
        <v>392</v>
      </c>
      <c r="X8342" s="1" t="s">
        <v>69</v>
      </c>
      <c r="Y8342" s="1" t="s">
        <v>70</v>
      </c>
      <c r="Z8342" s="1" t="s">
        <v>70</v>
      </c>
      <c r="AA8342" s="1" t="s">
        <v>69</v>
      </c>
      <c r="AB8342" s="1" t="s">
        <v>70</v>
      </c>
      <c r="AC8342" s="1" t="s">
        <v>69</v>
      </c>
      <c r="AD8342" s="1" t="s">
        <v>69</v>
      </c>
      <c r="AE8342" s="1" t="s">
        <v>70</v>
      </c>
      <c r="AF8342" s="1" t="s">
        <v>69</v>
      </c>
      <c r="AG8342" s="1" t="s">
        <v>69</v>
      </c>
      <c r="AH8342" s="1" t="s">
        <v>69</v>
      </c>
      <c r="AI8342" s="1" t="s">
        <v>70</v>
      </c>
      <c r="AJ8342" s="1" t="s">
        <v>69</v>
      </c>
      <c r="AK8342" s="1" t="s">
        <v>69</v>
      </c>
      <c r="AL8342" s="1" t="s">
        <v>69</v>
      </c>
      <c r="AM8342" s="1" t="s">
        <v>69</v>
      </c>
      <c r="AN8342" s="1" t="s">
        <v>69</v>
      </c>
      <c r="AO8342" s="1" t="s">
        <v>69</v>
      </c>
      <c r="AP8342" s="1" t="s">
        <v>70</v>
      </c>
      <c r="AQ8342" s="1" t="s">
        <v>70</v>
      </c>
      <c r="AR8342" s="1" t="s">
        <v>69</v>
      </c>
      <c r="AS8342" s="1" t="s">
        <v>69</v>
      </c>
      <c r="AT8342" s="1" t="s">
        <v>69</v>
      </c>
      <c r="AU8342" s="1" t="s">
        <v>69</v>
      </c>
      <c r="AV8342" s="1" t="s">
        <v>70</v>
      </c>
      <c r="AW8342" s="1" t="s">
        <v>70</v>
      </c>
      <c r="AX8342" s="1" t="s">
        <v>70</v>
      </c>
      <c r="AY8342" s="1" t="s">
        <v>69</v>
      </c>
      <c r="AZ8342" s="1" t="s">
        <v>69</v>
      </c>
      <c r="BA8342" s="1" t="s">
        <v>70</v>
      </c>
      <c r="BB8342" s="1" t="s">
        <v>70</v>
      </c>
      <c r="BC8342" s="1" t="s">
        <v>69</v>
      </c>
      <c r="BD8342" s="1" t="s">
        <v>70</v>
      </c>
      <c r="BE8342" s="1" t="s">
        <v>70</v>
      </c>
      <c r="BF8342" s="1" t="s">
        <v>70</v>
      </c>
      <c r="BG8342" s="3">
        <v>41775.393055555556</v>
      </c>
    </row>
    <row r="8343">
      <c r="A8343" s="1">
        <v>1009075.0</v>
      </c>
      <c r="B8343" s="1" t="s">
        <v>34951</v>
      </c>
      <c r="C8343" s="2" t="s">
        <v>34948</v>
      </c>
      <c r="D8343" s="2" t="s">
        <v>34945</v>
      </c>
      <c r="H8343" s="1" t="s">
        <v>34952</v>
      </c>
      <c r="I8343" s="1" t="s">
        <v>34942</v>
      </c>
      <c r="J8343" s="1" t="s">
        <v>2756</v>
      </c>
      <c r="K8343" s="1" t="s">
        <v>2478</v>
      </c>
      <c r="L8343" s="1">
        <v>3281.0</v>
      </c>
      <c r="M8343" s="1" t="s">
        <v>34953</v>
      </c>
      <c r="N8343" s="1" t="s">
        <v>34954</v>
      </c>
      <c r="O8343" s="1" t="s">
        <v>34950</v>
      </c>
      <c r="P8343" s="1" t="s">
        <v>446</v>
      </c>
      <c r="U8343" s="1">
        <v>-71.730492</v>
      </c>
      <c r="V8343" s="1">
        <v>43.095699</v>
      </c>
      <c r="W8343" s="1" t="s">
        <v>392</v>
      </c>
      <c r="X8343" s="1" t="s">
        <v>69</v>
      </c>
      <c r="Y8343" s="1" t="s">
        <v>70</v>
      </c>
      <c r="Z8343" s="1" t="s">
        <v>70</v>
      </c>
      <c r="AA8343" s="1" t="s">
        <v>69</v>
      </c>
      <c r="AB8343" s="1" t="s">
        <v>70</v>
      </c>
      <c r="AC8343" s="1" t="s">
        <v>69</v>
      </c>
      <c r="AD8343" s="1" t="s">
        <v>69</v>
      </c>
      <c r="AE8343" s="1" t="s">
        <v>70</v>
      </c>
      <c r="AF8343" s="1" t="s">
        <v>69</v>
      </c>
      <c r="AG8343" s="1" t="s">
        <v>69</v>
      </c>
      <c r="AH8343" s="1" t="s">
        <v>69</v>
      </c>
      <c r="AI8343" s="1" t="s">
        <v>70</v>
      </c>
      <c r="AJ8343" s="1" t="s">
        <v>69</v>
      </c>
      <c r="AK8343" s="1" t="s">
        <v>69</v>
      </c>
      <c r="AL8343" s="1" t="s">
        <v>69</v>
      </c>
      <c r="AM8343" s="1" t="s">
        <v>69</v>
      </c>
      <c r="AN8343" s="1" t="s">
        <v>69</v>
      </c>
      <c r="AO8343" s="1" t="s">
        <v>69</v>
      </c>
      <c r="AP8343" s="1" t="s">
        <v>70</v>
      </c>
      <c r="AQ8343" s="1" t="s">
        <v>70</v>
      </c>
      <c r="AR8343" s="1" t="s">
        <v>69</v>
      </c>
      <c r="AS8343" s="1" t="s">
        <v>69</v>
      </c>
      <c r="AT8343" s="1" t="s">
        <v>69</v>
      </c>
      <c r="AU8343" s="1" t="s">
        <v>69</v>
      </c>
      <c r="AV8343" s="1" t="s">
        <v>70</v>
      </c>
      <c r="AW8343" s="1" t="s">
        <v>70</v>
      </c>
      <c r="AX8343" s="1" t="s">
        <v>70</v>
      </c>
      <c r="AY8343" s="1" t="s">
        <v>69</v>
      </c>
      <c r="AZ8343" s="1" t="s">
        <v>69</v>
      </c>
      <c r="BA8343" s="1" t="s">
        <v>70</v>
      </c>
      <c r="BB8343" s="1" t="s">
        <v>70</v>
      </c>
      <c r="BC8343" s="1" t="s">
        <v>69</v>
      </c>
      <c r="BD8343" s="1" t="s">
        <v>70</v>
      </c>
      <c r="BE8343" s="1" t="s">
        <v>70</v>
      </c>
      <c r="BF8343" s="1" t="s">
        <v>69</v>
      </c>
      <c r="BG8343" s="3">
        <v>41775.370833333334</v>
      </c>
    </row>
    <row r="8344">
      <c r="A8344" s="1">
        <v>1004173.0</v>
      </c>
      <c r="B8344" s="1" t="s">
        <v>34955</v>
      </c>
      <c r="H8344" s="1" t="s">
        <v>34956</v>
      </c>
      <c r="I8344" s="1" t="s">
        <v>34957</v>
      </c>
      <c r="J8344" s="1" t="s">
        <v>4438</v>
      </c>
      <c r="K8344" s="1" t="s">
        <v>566</v>
      </c>
      <c r="L8344" s="1">
        <v>73096.0</v>
      </c>
      <c r="U8344" s="1">
        <v>-98.709198</v>
      </c>
      <c r="V8344" s="1">
        <v>35.5271</v>
      </c>
      <c r="X8344" s="1" t="s">
        <v>70</v>
      </c>
      <c r="Y8344" s="1" t="s">
        <v>70</v>
      </c>
      <c r="Z8344" s="1" t="s">
        <v>70</v>
      </c>
      <c r="AA8344" s="1" t="s">
        <v>70</v>
      </c>
      <c r="AB8344" s="1" t="s">
        <v>70</v>
      </c>
      <c r="AC8344" s="1" t="s">
        <v>80</v>
      </c>
      <c r="BG8344" s="1">
        <v>2009.0</v>
      </c>
    </row>
    <row r="8345">
      <c r="A8345" s="1">
        <v>1019743.0</v>
      </c>
      <c r="B8345" s="1" t="s">
        <v>34958</v>
      </c>
      <c r="C8345" s="2" t="s">
        <v>34959</v>
      </c>
      <c r="D8345" s="2" t="s">
        <v>34960</v>
      </c>
      <c r="H8345" s="1" t="s">
        <v>34961</v>
      </c>
      <c r="I8345" s="1" t="s">
        <v>34962</v>
      </c>
      <c r="J8345" s="1" t="s">
        <v>1703</v>
      </c>
      <c r="K8345" s="1" t="s">
        <v>1521</v>
      </c>
      <c r="L8345" s="1">
        <v>2914.0</v>
      </c>
      <c r="M8345" s="1" t="s">
        <v>34963</v>
      </c>
      <c r="N8345" s="1" t="s">
        <v>671</v>
      </c>
      <c r="U8345" s="1">
        <v>-71.356583</v>
      </c>
      <c r="V8345" s="1">
        <v>41.799957</v>
      </c>
      <c r="X8345" s="1" t="s">
        <v>69</v>
      </c>
      <c r="Y8345" s="1" t="s">
        <v>69</v>
      </c>
      <c r="Z8345" s="1" t="s">
        <v>70</v>
      </c>
      <c r="AA8345" s="1" t="s">
        <v>69</v>
      </c>
      <c r="AB8345" s="1" t="s">
        <v>69</v>
      </c>
      <c r="AC8345" s="1" t="s">
        <v>80</v>
      </c>
      <c r="AD8345" s="1" t="s">
        <v>69</v>
      </c>
      <c r="AE8345" s="1" t="s">
        <v>69</v>
      </c>
      <c r="AF8345" s="1" t="s">
        <v>70</v>
      </c>
      <c r="AG8345" s="1" t="s">
        <v>69</v>
      </c>
      <c r="AH8345" s="1" t="s">
        <v>69</v>
      </c>
      <c r="AI8345" s="1" t="s">
        <v>69</v>
      </c>
      <c r="AJ8345" s="1" t="s">
        <v>69</v>
      </c>
      <c r="AK8345" s="1" t="s">
        <v>69</v>
      </c>
      <c r="AL8345" s="1" t="s">
        <v>69</v>
      </c>
      <c r="AM8345" s="1" t="s">
        <v>69</v>
      </c>
      <c r="AN8345" s="1" t="s">
        <v>70</v>
      </c>
      <c r="AO8345" s="1" t="s">
        <v>69</v>
      </c>
      <c r="AP8345" s="1" t="s">
        <v>70</v>
      </c>
      <c r="AQ8345" s="1" t="s">
        <v>70</v>
      </c>
      <c r="AR8345" s="1" t="s">
        <v>69</v>
      </c>
      <c r="AS8345" s="1" t="s">
        <v>69</v>
      </c>
      <c r="AT8345" s="1" t="s">
        <v>69</v>
      </c>
      <c r="AU8345" s="1" t="s">
        <v>69</v>
      </c>
      <c r="AV8345" s="1" t="s">
        <v>70</v>
      </c>
      <c r="AW8345" s="1" t="s">
        <v>70</v>
      </c>
      <c r="AX8345" s="1" t="s">
        <v>69</v>
      </c>
      <c r="AY8345" s="1" t="s">
        <v>70</v>
      </c>
      <c r="AZ8345" s="1" t="s">
        <v>69</v>
      </c>
      <c r="BA8345" s="1" t="s">
        <v>70</v>
      </c>
      <c r="BB8345" s="1" t="s">
        <v>70</v>
      </c>
      <c r="BC8345" s="1" t="s">
        <v>70</v>
      </c>
      <c r="BD8345" s="1" t="s">
        <v>70</v>
      </c>
      <c r="BE8345" s="1" t="s">
        <v>69</v>
      </c>
      <c r="BF8345" s="1" t="s">
        <v>70</v>
      </c>
      <c r="BG8345" s="3">
        <v>43859.60208333333</v>
      </c>
    </row>
    <row r="8346">
      <c r="A8346" s="1">
        <v>1000957.0</v>
      </c>
      <c r="B8346" s="1" t="s">
        <v>34964</v>
      </c>
      <c r="H8346" s="1" t="s">
        <v>34965</v>
      </c>
      <c r="I8346" s="1" t="s">
        <v>9322</v>
      </c>
      <c r="J8346" s="1" t="s">
        <v>15847</v>
      </c>
      <c r="K8346" s="1" t="s">
        <v>656</v>
      </c>
      <c r="L8346" s="1">
        <v>96041.0</v>
      </c>
      <c r="U8346" s="1">
        <v>-123.184</v>
      </c>
      <c r="V8346" s="1">
        <v>40.554001</v>
      </c>
      <c r="X8346" s="1" t="s">
        <v>70</v>
      </c>
      <c r="Y8346" s="1" t="s">
        <v>70</v>
      </c>
      <c r="Z8346" s="1" t="s">
        <v>70</v>
      </c>
      <c r="AA8346" s="1" t="s">
        <v>70</v>
      </c>
      <c r="AB8346" s="1" t="s">
        <v>70</v>
      </c>
      <c r="AC8346" s="1" t="s">
        <v>80</v>
      </c>
      <c r="BG8346" s="1">
        <v>2009.0</v>
      </c>
    </row>
    <row r="8347">
      <c r="A8347" s="1">
        <v>1003193.0</v>
      </c>
      <c r="B8347" s="1" t="s">
        <v>34966</v>
      </c>
      <c r="C8347" s="2" t="s">
        <v>34967</v>
      </c>
      <c r="H8347" s="1" t="s">
        <v>34968</v>
      </c>
      <c r="I8347" s="1" t="s">
        <v>34969</v>
      </c>
      <c r="J8347" s="1" t="s">
        <v>1805</v>
      </c>
      <c r="K8347" s="1" t="s">
        <v>670</v>
      </c>
      <c r="L8347" s="1">
        <v>28787.0</v>
      </c>
      <c r="U8347" s="1">
        <v>-82.569122</v>
      </c>
      <c r="V8347" s="1">
        <v>35.690731</v>
      </c>
      <c r="X8347" s="1" t="s">
        <v>69</v>
      </c>
      <c r="Y8347" s="1" t="s">
        <v>70</v>
      </c>
      <c r="Z8347" s="1" t="s">
        <v>70</v>
      </c>
      <c r="AA8347" s="1" t="s">
        <v>70</v>
      </c>
      <c r="AB8347" s="1" t="s">
        <v>70</v>
      </c>
      <c r="AC8347" s="1" t="s">
        <v>69</v>
      </c>
      <c r="AD8347" s="1" t="s">
        <v>69</v>
      </c>
      <c r="AE8347" s="1" t="s">
        <v>69</v>
      </c>
      <c r="AF8347" s="1" t="s">
        <v>69</v>
      </c>
      <c r="AG8347" s="1" t="s">
        <v>69</v>
      </c>
      <c r="AH8347" s="1" t="s">
        <v>69</v>
      </c>
      <c r="AI8347" s="1" t="s">
        <v>69</v>
      </c>
      <c r="AJ8347" s="1" t="s">
        <v>69</v>
      </c>
      <c r="AK8347" s="1" t="s">
        <v>69</v>
      </c>
      <c r="AL8347" s="1" t="s">
        <v>69</v>
      </c>
      <c r="AM8347" s="1" t="s">
        <v>69</v>
      </c>
      <c r="AN8347" s="1" t="s">
        <v>70</v>
      </c>
      <c r="AO8347" s="1" t="s">
        <v>69</v>
      </c>
      <c r="AP8347" s="1" t="s">
        <v>69</v>
      </c>
      <c r="AQ8347" s="1" t="s">
        <v>70</v>
      </c>
      <c r="AR8347" s="1" t="s">
        <v>69</v>
      </c>
      <c r="AS8347" s="1" t="s">
        <v>69</v>
      </c>
      <c r="AT8347" s="1" t="s">
        <v>69</v>
      </c>
      <c r="AU8347" s="1" t="s">
        <v>69</v>
      </c>
      <c r="AV8347" s="1" t="s">
        <v>69</v>
      </c>
      <c r="AW8347" s="1" t="s">
        <v>70</v>
      </c>
      <c r="AX8347" s="1" t="s">
        <v>70</v>
      </c>
      <c r="AY8347" s="1" t="s">
        <v>70</v>
      </c>
      <c r="AZ8347" s="1" t="s">
        <v>70</v>
      </c>
      <c r="BA8347" s="1" t="s">
        <v>70</v>
      </c>
      <c r="BB8347" s="1" t="s">
        <v>70</v>
      </c>
      <c r="BC8347" s="1" t="s">
        <v>70</v>
      </c>
      <c r="BD8347" s="1" t="s">
        <v>70</v>
      </c>
      <c r="BE8347" s="1" t="s">
        <v>70</v>
      </c>
      <c r="BF8347" s="1" t="s">
        <v>70</v>
      </c>
      <c r="BG8347" s="3">
        <v>41438.625</v>
      </c>
    </row>
    <row r="8348">
      <c r="A8348" s="1">
        <v>1009835.0</v>
      </c>
      <c r="B8348" s="1" t="s">
        <v>34970</v>
      </c>
      <c r="C8348" s="2" t="s">
        <v>34971</v>
      </c>
      <c r="D8348" s="2" t="s">
        <v>34972</v>
      </c>
      <c r="E8348" s="1" t="s">
        <v>34970</v>
      </c>
      <c r="H8348" s="1" t="s">
        <v>34973</v>
      </c>
      <c r="I8348" s="1" t="s">
        <v>34974</v>
      </c>
      <c r="J8348" s="1" t="s">
        <v>2600</v>
      </c>
      <c r="K8348" s="1" t="s">
        <v>91</v>
      </c>
      <c r="L8348" s="1">
        <v>64870.0</v>
      </c>
      <c r="M8348" s="1" t="s">
        <v>34975</v>
      </c>
      <c r="N8348" s="1" t="s">
        <v>34976</v>
      </c>
      <c r="O8348" s="1" t="s">
        <v>34977</v>
      </c>
      <c r="P8348" s="1" t="s">
        <v>490</v>
      </c>
      <c r="U8348" s="1">
        <v>-94.462036</v>
      </c>
      <c r="V8348" s="1">
        <v>37.140018</v>
      </c>
      <c r="X8348" s="1" t="s">
        <v>69</v>
      </c>
      <c r="Y8348" s="1" t="s">
        <v>70</v>
      </c>
      <c r="Z8348" s="1" t="s">
        <v>70</v>
      </c>
      <c r="AA8348" s="1" t="s">
        <v>70</v>
      </c>
      <c r="AB8348" s="1" t="s">
        <v>69</v>
      </c>
      <c r="AC8348" s="1" t="s">
        <v>70</v>
      </c>
      <c r="AD8348" s="1" t="s">
        <v>69</v>
      </c>
      <c r="AE8348" s="1" t="s">
        <v>69</v>
      </c>
      <c r="AF8348" s="1" t="s">
        <v>69</v>
      </c>
      <c r="AG8348" s="1" t="s">
        <v>69</v>
      </c>
      <c r="AH8348" s="1" t="s">
        <v>69</v>
      </c>
      <c r="AI8348" s="1" t="s">
        <v>70</v>
      </c>
      <c r="AJ8348" s="1" t="s">
        <v>69</v>
      </c>
      <c r="AK8348" s="1" t="s">
        <v>69</v>
      </c>
      <c r="AL8348" s="1" t="s">
        <v>69</v>
      </c>
      <c r="AM8348" s="1" t="s">
        <v>69</v>
      </c>
      <c r="AN8348" s="1" t="s">
        <v>70</v>
      </c>
      <c r="AO8348" s="1" t="s">
        <v>69</v>
      </c>
      <c r="AP8348" s="1" t="s">
        <v>70</v>
      </c>
      <c r="AQ8348" s="1" t="s">
        <v>69</v>
      </c>
      <c r="AR8348" s="1" t="s">
        <v>69</v>
      </c>
      <c r="AS8348" s="1" t="s">
        <v>69</v>
      </c>
      <c r="AT8348" s="1" t="s">
        <v>69</v>
      </c>
      <c r="AU8348" s="1" t="s">
        <v>69</v>
      </c>
      <c r="AV8348" s="1" t="s">
        <v>70</v>
      </c>
      <c r="AW8348" s="1" t="s">
        <v>70</v>
      </c>
      <c r="AX8348" s="1" t="s">
        <v>69</v>
      </c>
      <c r="AY8348" s="1" t="s">
        <v>70</v>
      </c>
      <c r="AZ8348" s="1" t="s">
        <v>69</v>
      </c>
      <c r="BA8348" s="1" t="s">
        <v>70</v>
      </c>
      <c r="BB8348" s="1" t="s">
        <v>70</v>
      </c>
      <c r="BC8348" s="1" t="s">
        <v>70</v>
      </c>
      <c r="BD8348" s="1" t="s">
        <v>70</v>
      </c>
      <c r="BE8348" s="1" t="s">
        <v>70</v>
      </c>
      <c r="BF8348" s="1" t="s">
        <v>70</v>
      </c>
      <c r="BG8348" s="3">
        <v>43311.17916666667</v>
      </c>
    </row>
    <row r="8349">
      <c r="A8349" s="1">
        <v>1000721.0</v>
      </c>
      <c r="B8349" s="1" t="s">
        <v>34978</v>
      </c>
      <c r="C8349" s="2" t="s">
        <v>10110</v>
      </c>
      <c r="H8349" s="1" t="s">
        <v>34979</v>
      </c>
      <c r="I8349" s="1" t="s">
        <v>4544</v>
      </c>
      <c r="J8349" s="1" t="s">
        <v>4545</v>
      </c>
      <c r="K8349" s="1" t="s">
        <v>656</v>
      </c>
      <c r="L8349" s="1">
        <v>95207.0</v>
      </c>
      <c r="M8349" s="1" t="s">
        <v>34980</v>
      </c>
      <c r="N8349" s="1" t="s">
        <v>34981</v>
      </c>
      <c r="U8349" s="1">
        <v>-121.30855</v>
      </c>
      <c r="V8349" s="1">
        <v>37.99749</v>
      </c>
      <c r="W8349" s="1" t="s">
        <v>99</v>
      </c>
      <c r="X8349" s="1" t="s">
        <v>69</v>
      </c>
      <c r="Y8349" s="1" t="s">
        <v>69</v>
      </c>
      <c r="Z8349" s="1" t="s">
        <v>70</v>
      </c>
      <c r="AA8349" s="1" t="s">
        <v>69</v>
      </c>
      <c r="AB8349" s="1" t="s">
        <v>69</v>
      </c>
      <c r="AC8349" s="1" t="s">
        <v>69</v>
      </c>
      <c r="AD8349" s="1" t="s">
        <v>69</v>
      </c>
      <c r="AE8349" s="1" t="s">
        <v>69</v>
      </c>
      <c r="AF8349" s="1" t="s">
        <v>69</v>
      </c>
      <c r="AG8349" s="1" t="s">
        <v>69</v>
      </c>
      <c r="AH8349" s="1" t="s">
        <v>69</v>
      </c>
      <c r="AI8349" s="1" t="s">
        <v>70</v>
      </c>
      <c r="AJ8349" s="1" t="s">
        <v>69</v>
      </c>
      <c r="AK8349" s="1" t="s">
        <v>69</v>
      </c>
      <c r="AL8349" s="1" t="s">
        <v>69</v>
      </c>
      <c r="AM8349" s="1" t="s">
        <v>69</v>
      </c>
      <c r="AN8349" s="1" t="s">
        <v>70</v>
      </c>
      <c r="AO8349" s="1" t="s">
        <v>70</v>
      </c>
      <c r="AP8349" s="1" t="s">
        <v>70</v>
      </c>
      <c r="AQ8349" s="1" t="s">
        <v>70</v>
      </c>
      <c r="AR8349" s="1" t="s">
        <v>69</v>
      </c>
      <c r="AS8349" s="1" t="s">
        <v>70</v>
      </c>
      <c r="AT8349" s="1" t="s">
        <v>70</v>
      </c>
      <c r="AU8349" s="1" t="s">
        <v>70</v>
      </c>
      <c r="AV8349" s="1" t="s">
        <v>69</v>
      </c>
      <c r="AW8349" s="1" t="s">
        <v>70</v>
      </c>
      <c r="AX8349" s="1" t="s">
        <v>70</v>
      </c>
      <c r="AY8349" s="1" t="s">
        <v>70</v>
      </c>
      <c r="AZ8349" s="1" t="s">
        <v>69</v>
      </c>
      <c r="BA8349" s="1" t="s">
        <v>70</v>
      </c>
      <c r="BB8349" s="1" t="s">
        <v>70</v>
      </c>
      <c r="BC8349" s="1" t="s">
        <v>70</v>
      </c>
      <c r="BD8349" s="1" t="s">
        <v>70</v>
      </c>
      <c r="BE8349" s="1" t="s">
        <v>70</v>
      </c>
      <c r="BF8349" s="1" t="s">
        <v>70</v>
      </c>
      <c r="BG8349" s="3">
        <v>41452.99791666667</v>
      </c>
    </row>
    <row r="8350">
      <c r="A8350" s="1">
        <v>1006385.0</v>
      </c>
      <c r="B8350" s="1" t="s">
        <v>34982</v>
      </c>
      <c r="D8350" s="2" t="s">
        <v>34983</v>
      </c>
      <c r="H8350" s="1" t="s">
        <v>34984</v>
      </c>
      <c r="I8350" s="1" t="s">
        <v>34985</v>
      </c>
      <c r="J8350" s="1" t="s">
        <v>1316</v>
      </c>
      <c r="K8350" s="1" t="s">
        <v>389</v>
      </c>
      <c r="L8350" s="1">
        <v>50595.0</v>
      </c>
      <c r="M8350" s="1" t="s">
        <v>3468</v>
      </c>
      <c r="N8350" s="1" t="s">
        <v>198</v>
      </c>
      <c r="U8350" s="1">
        <v>-93.816544</v>
      </c>
      <c r="V8350" s="1">
        <v>42.468929</v>
      </c>
      <c r="W8350" s="1" t="s">
        <v>392</v>
      </c>
      <c r="X8350" s="1" t="s">
        <v>69</v>
      </c>
      <c r="Y8350" s="1" t="s">
        <v>70</v>
      </c>
      <c r="Z8350" s="1" t="s">
        <v>69</v>
      </c>
      <c r="AA8350" s="1" t="s">
        <v>69</v>
      </c>
      <c r="AB8350" s="1" t="s">
        <v>70</v>
      </c>
      <c r="AC8350" s="1" t="s">
        <v>80</v>
      </c>
      <c r="AD8350" s="1" t="s">
        <v>69</v>
      </c>
      <c r="AE8350" s="1" t="s">
        <v>70</v>
      </c>
      <c r="AF8350" s="1" t="s">
        <v>69</v>
      </c>
      <c r="AG8350" s="1" t="s">
        <v>70</v>
      </c>
      <c r="AH8350" s="1" t="s">
        <v>69</v>
      </c>
      <c r="AI8350" s="1" t="s">
        <v>70</v>
      </c>
      <c r="AJ8350" s="1" t="s">
        <v>69</v>
      </c>
      <c r="AK8350" s="1" t="s">
        <v>69</v>
      </c>
      <c r="AL8350" s="1" t="s">
        <v>70</v>
      </c>
      <c r="AM8350" s="1" t="s">
        <v>69</v>
      </c>
      <c r="AN8350" s="1" t="s">
        <v>70</v>
      </c>
      <c r="AO8350" s="1" t="s">
        <v>70</v>
      </c>
      <c r="AP8350" s="1" t="s">
        <v>70</v>
      </c>
      <c r="AQ8350" s="1" t="s">
        <v>69</v>
      </c>
      <c r="AR8350" s="1" t="s">
        <v>69</v>
      </c>
      <c r="AS8350" s="1" t="s">
        <v>70</v>
      </c>
      <c r="AT8350" s="1" t="s">
        <v>70</v>
      </c>
      <c r="AU8350" s="1" t="s">
        <v>69</v>
      </c>
      <c r="AV8350" s="1" t="s">
        <v>70</v>
      </c>
      <c r="AW8350" s="1" t="s">
        <v>70</v>
      </c>
      <c r="AX8350" s="1" t="s">
        <v>70</v>
      </c>
      <c r="AY8350" s="1" t="s">
        <v>70</v>
      </c>
      <c r="AZ8350" s="1" t="s">
        <v>69</v>
      </c>
      <c r="BA8350" s="1" t="s">
        <v>70</v>
      </c>
      <c r="BB8350" s="1" t="s">
        <v>70</v>
      </c>
      <c r="BC8350" s="1" t="s">
        <v>70</v>
      </c>
      <c r="BD8350" s="1" t="s">
        <v>70</v>
      </c>
      <c r="BE8350" s="1" t="s">
        <v>70</v>
      </c>
      <c r="BF8350" s="1" t="s">
        <v>70</v>
      </c>
      <c r="BG8350" s="3">
        <v>41772.56458333333</v>
      </c>
    </row>
    <row r="8351">
      <c r="A8351" s="1">
        <v>1001099.0</v>
      </c>
      <c r="B8351" s="1" t="s">
        <v>34986</v>
      </c>
      <c r="H8351" s="1" t="s">
        <v>34987</v>
      </c>
      <c r="I8351" s="1" t="s">
        <v>34988</v>
      </c>
      <c r="J8351" s="1" t="s">
        <v>13017</v>
      </c>
      <c r="K8351" s="1" t="s">
        <v>2008</v>
      </c>
      <c r="L8351" s="1">
        <v>39744.0</v>
      </c>
      <c r="U8351" s="1">
        <v>-89.265602</v>
      </c>
      <c r="V8351" s="1">
        <v>33.540699</v>
      </c>
      <c r="X8351" s="1" t="s">
        <v>70</v>
      </c>
      <c r="Y8351" s="1" t="s">
        <v>70</v>
      </c>
      <c r="Z8351" s="1" t="s">
        <v>70</v>
      </c>
      <c r="AA8351" s="1" t="s">
        <v>70</v>
      </c>
      <c r="AB8351" s="1" t="s">
        <v>70</v>
      </c>
      <c r="AC8351" s="1" t="s">
        <v>80</v>
      </c>
      <c r="BG8351" s="1">
        <v>2009.0</v>
      </c>
    </row>
    <row r="8352">
      <c r="A8352" s="1">
        <v>1006093.0</v>
      </c>
      <c r="B8352" s="1" t="s">
        <v>34989</v>
      </c>
      <c r="H8352" s="1" t="s">
        <v>34990</v>
      </c>
      <c r="I8352" s="1" t="s">
        <v>34991</v>
      </c>
      <c r="J8352" s="1" t="s">
        <v>13017</v>
      </c>
      <c r="K8352" s="1" t="s">
        <v>881</v>
      </c>
      <c r="L8352" s="1">
        <v>26288.0</v>
      </c>
      <c r="M8352" s="1" t="s">
        <v>34992</v>
      </c>
      <c r="N8352" s="1" t="s">
        <v>270</v>
      </c>
      <c r="U8352" s="1">
        <v>-80.414772</v>
      </c>
      <c r="V8352" s="1">
        <v>38.477463</v>
      </c>
      <c r="W8352" s="1" t="s">
        <v>392</v>
      </c>
      <c r="X8352" s="1" t="s">
        <v>70</v>
      </c>
      <c r="Y8352" s="1" t="s">
        <v>69</v>
      </c>
      <c r="Z8352" s="1" t="s">
        <v>70</v>
      </c>
      <c r="AA8352" s="1" t="s">
        <v>69</v>
      </c>
      <c r="AB8352" s="1" t="s">
        <v>70</v>
      </c>
      <c r="AC8352" s="1" t="s">
        <v>70</v>
      </c>
      <c r="AD8352" s="1" t="s">
        <v>69</v>
      </c>
      <c r="AE8352" s="1" t="s">
        <v>70</v>
      </c>
      <c r="AF8352" s="1" t="s">
        <v>70</v>
      </c>
      <c r="AG8352" s="1" t="s">
        <v>70</v>
      </c>
      <c r="AH8352" s="1" t="s">
        <v>69</v>
      </c>
      <c r="AI8352" s="1" t="s">
        <v>70</v>
      </c>
      <c r="AJ8352" s="1" t="s">
        <v>69</v>
      </c>
      <c r="AK8352" s="1" t="s">
        <v>69</v>
      </c>
      <c r="AL8352" s="1" t="s">
        <v>69</v>
      </c>
      <c r="AM8352" s="1" t="s">
        <v>69</v>
      </c>
      <c r="AN8352" s="1" t="s">
        <v>70</v>
      </c>
      <c r="AO8352" s="1" t="s">
        <v>70</v>
      </c>
      <c r="AP8352" s="1" t="s">
        <v>70</v>
      </c>
      <c r="AQ8352" s="1" t="s">
        <v>69</v>
      </c>
      <c r="AR8352" s="1" t="s">
        <v>70</v>
      </c>
      <c r="AS8352" s="1" t="s">
        <v>70</v>
      </c>
      <c r="AT8352" s="1" t="s">
        <v>70</v>
      </c>
      <c r="AU8352" s="1" t="s">
        <v>70</v>
      </c>
      <c r="AV8352" s="1" t="s">
        <v>70</v>
      </c>
      <c r="AW8352" s="1" t="s">
        <v>70</v>
      </c>
      <c r="AX8352" s="1" t="s">
        <v>70</v>
      </c>
      <c r="AY8352" s="1" t="s">
        <v>70</v>
      </c>
      <c r="AZ8352" s="1" t="s">
        <v>69</v>
      </c>
      <c r="BA8352" s="1" t="s">
        <v>70</v>
      </c>
      <c r="BB8352" s="1" t="s">
        <v>70</v>
      </c>
      <c r="BC8352" s="1" t="s">
        <v>70</v>
      </c>
      <c r="BD8352" s="1" t="s">
        <v>70</v>
      </c>
      <c r="BE8352" s="1" t="s">
        <v>70</v>
      </c>
      <c r="BF8352" s="1" t="s">
        <v>70</v>
      </c>
      <c r="BG8352" s="3">
        <v>41751.666666666664</v>
      </c>
    </row>
    <row r="8353">
      <c r="A8353" s="1">
        <v>1000384.0</v>
      </c>
      <c r="B8353" s="1" t="s">
        <v>34993</v>
      </c>
      <c r="C8353" s="2" t="s">
        <v>34994</v>
      </c>
      <c r="D8353" s="2" t="s">
        <v>34995</v>
      </c>
      <c r="H8353" s="1" t="s">
        <v>34996</v>
      </c>
      <c r="I8353" s="1" t="s">
        <v>13017</v>
      </c>
      <c r="J8353" s="1" t="s">
        <v>338</v>
      </c>
      <c r="K8353" s="1" t="s">
        <v>96</v>
      </c>
      <c r="L8353" s="1">
        <v>14580.0</v>
      </c>
      <c r="M8353" s="1" t="s">
        <v>34997</v>
      </c>
      <c r="N8353" s="1" t="s">
        <v>213</v>
      </c>
      <c r="U8353" s="1">
        <v>-77.45295</v>
      </c>
      <c r="V8353" s="1">
        <v>43.212231</v>
      </c>
      <c r="X8353" s="1" t="s">
        <v>69</v>
      </c>
      <c r="Y8353" s="1" t="s">
        <v>69</v>
      </c>
      <c r="Z8353" s="1" t="s">
        <v>70</v>
      </c>
      <c r="AA8353" s="1" t="s">
        <v>69</v>
      </c>
      <c r="AB8353" s="1" t="s">
        <v>70</v>
      </c>
      <c r="AC8353" s="1" t="s">
        <v>80</v>
      </c>
      <c r="AD8353" s="1" t="s">
        <v>69</v>
      </c>
      <c r="AE8353" s="1" t="s">
        <v>70</v>
      </c>
      <c r="AF8353" s="1" t="s">
        <v>69</v>
      </c>
      <c r="AG8353" s="1" t="s">
        <v>69</v>
      </c>
      <c r="AH8353" s="1" t="s">
        <v>70</v>
      </c>
      <c r="AI8353" s="1" t="s">
        <v>70</v>
      </c>
      <c r="AJ8353" s="1" t="s">
        <v>70</v>
      </c>
      <c r="AK8353" s="1" t="s">
        <v>69</v>
      </c>
      <c r="AL8353" s="1" t="s">
        <v>69</v>
      </c>
      <c r="AM8353" s="1" t="s">
        <v>69</v>
      </c>
      <c r="AN8353" s="1" t="s">
        <v>69</v>
      </c>
      <c r="AO8353" s="1" t="s">
        <v>69</v>
      </c>
      <c r="AP8353" s="1" t="s">
        <v>70</v>
      </c>
      <c r="AQ8353" s="1" t="s">
        <v>70</v>
      </c>
      <c r="AR8353" s="1" t="s">
        <v>69</v>
      </c>
      <c r="AS8353" s="1" t="s">
        <v>70</v>
      </c>
      <c r="AT8353" s="1" t="s">
        <v>70</v>
      </c>
      <c r="AU8353" s="1" t="s">
        <v>70</v>
      </c>
      <c r="AV8353" s="1" t="s">
        <v>70</v>
      </c>
      <c r="AW8353" s="1" t="s">
        <v>70</v>
      </c>
      <c r="AX8353" s="1" t="s">
        <v>70</v>
      </c>
      <c r="AY8353" s="1" t="s">
        <v>70</v>
      </c>
      <c r="AZ8353" s="1" t="s">
        <v>69</v>
      </c>
      <c r="BA8353" s="1" t="s">
        <v>70</v>
      </c>
      <c r="BB8353" s="1" t="s">
        <v>70</v>
      </c>
      <c r="BC8353" s="1" t="s">
        <v>70</v>
      </c>
      <c r="BD8353" s="1" t="s">
        <v>70</v>
      </c>
      <c r="BE8353" s="1" t="s">
        <v>70</v>
      </c>
      <c r="BF8353" s="1" t="s">
        <v>70</v>
      </c>
      <c r="BG8353" s="3">
        <v>43308.39861111111</v>
      </c>
    </row>
    <row r="8354">
      <c r="A8354" s="1">
        <v>1002029.0</v>
      </c>
      <c r="B8354" s="1" t="s">
        <v>34998</v>
      </c>
      <c r="C8354" s="2" t="s">
        <v>34999</v>
      </c>
      <c r="H8354" s="1" t="s">
        <v>35000</v>
      </c>
      <c r="I8354" s="1" t="s">
        <v>3132</v>
      </c>
      <c r="J8354" s="1" t="s">
        <v>612</v>
      </c>
      <c r="K8354" s="1" t="s">
        <v>488</v>
      </c>
      <c r="L8354" s="1">
        <v>1230.0</v>
      </c>
      <c r="U8354" s="1">
        <v>-73.3694</v>
      </c>
      <c r="V8354" s="1">
        <v>42.1898</v>
      </c>
      <c r="X8354" s="1" t="s">
        <v>70</v>
      </c>
      <c r="Y8354" s="1" t="s">
        <v>70</v>
      </c>
      <c r="Z8354" s="1" t="s">
        <v>70</v>
      </c>
      <c r="AA8354" s="1" t="s">
        <v>70</v>
      </c>
      <c r="AB8354" s="1" t="s">
        <v>70</v>
      </c>
      <c r="AC8354" s="1" t="s">
        <v>80</v>
      </c>
      <c r="BG8354" s="4">
        <v>40319.58611111111</v>
      </c>
    </row>
    <row r="8355">
      <c r="A8355" s="1">
        <v>1002044.0</v>
      </c>
      <c r="B8355" s="1" t="s">
        <v>35001</v>
      </c>
      <c r="C8355" s="2" t="s">
        <v>7036</v>
      </c>
      <c r="H8355" s="1" t="s">
        <v>35002</v>
      </c>
      <c r="I8355" s="1" t="s">
        <v>35003</v>
      </c>
      <c r="J8355" s="1" t="s">
        <v>3846</v>
      </c>
      <c r="K8355" s="1" t="s">
        <v>148</v>
      </c>
      <c r="L8355" s="1">
        <v>97086.0</v>
      </c>
      <c r="U8355" s="1">
        <v>-122.569</v>
      </c>
      <c r="V8355" s="1">
        <v>45.433601</v>
      </c>
      <c r="X8355" s="1" t="s">
        <v>70</v>
      </c>
      <c r="Y8355" s="1" t="s">
        <v>70</v>
      </c>
      <c r="Z8355" s="1" t="s">
        <v>70</v>
      </c>
      <c r="AA8355" s="1" t="s">
        <v>70</v>
      </c>
      <c r="AB8355" s="1" t="s">
        <v>70</v>
      </c>
      <c r="AC8355" s="1" t="s">
        <v>80</v>
      </c>
      <c r="BG8355" s="6">
        <v>40295.72430555556</v>
      </c>
    </row>
    <row r="8356">
      <c r="A8356" s="1">
        <v>1002130.0</v>
      </c>
      <c r="B8356" s="1" t="s">
        <v>35004</v>
      </c>
      <c r="H8356" s="1" t="s">
        <v>35005</v>
      </c>
      <c r="I8356" s="1" t="s">
        <v>35006</v>
      </c>
      <c r="J8356" s="1" t="s">
        <v>10337</v>
      </c>
      <c r="K8356" s="1" t="s">
        <v>656</v>
      </c>
      <c r="L8356" s="1">
        <v>96094.0</v>
      </c>
      <c r="U8356" s="1">
        <v>-122.392</v>
      </c>
      <c r="V8356" s="1">
        <v>41.4142</v>
      </c>
      <c r="X8356" s="1" t="s">
        <v>70</v>
      </c>
      <c r="Y8356" s="1" t="s">
        <v>70</v>
      </c>
      <c r="Z8356" s="1" t="s">
        <v>70</v>
      </c>
      <c r="AA8356" s="1" t="s">
        <v>70</v>
      </c>
      <c r="AB8356" s="1" t="s">
        <v>70</v>
      </c>
      <c r="AC8356" s="1" t="s">
        <v>80</v>
      </c>
      <c r="BG8356" s="1">
        <v>2009.0</v>
      </c>
    </row>
    <row r="8357">
      <c r="A8357" s="1">
        <v>1011884.0</v>
      </c>
      <c r="B8357" s="1" t="s">
        <v>35007</v>
      </c>
      <c r="C8357" s="2" t="s">
        <v>35008</v>
      </c>
      <c r="D8357" s="2" t="s">
        <v>35009</v>
      </c>
      <c r="H8357" s="1" t="s">
        <v>35010</v>
      </c>
      <c r="I8357" s="1" t="s">
        <v>35011</v>
      </c>
      <c r="J8357" s="1" t="s">
        <v>2040</v>
      </c>
      <c r="K8357" s="1" t="s">
        <v>96</v>
      </c>
      <c r="L8357" s="1">
        <v>13166.0</v>
      </c>
      <c r="M8357" s="1" t="s">
        <v>28546</v>
      </c>
      <c r="N8357" s="1" t="s">
        <v>2282</v>
      </c>
      <c r="U8357" s="1">
        <v>-76.562683</v>
      </c>
      <c r="V8357" s="1">
        <v>43.048553</v>
      </c>
      <c r="X8357" s="1" t="s">
        <v>69</v>
      </c>
      <c r="Y8357" s="1" t="s">
        <v>69</v>
      </c>
      <c r="Z8357" s="1" t="s">
        <v>70</v>
      </c>
      <c r="AA8357" s="1" t="s">
        <v>70</v>
      </c>
      <c r="AB8357" s="1" t="s">
        <v>69</v>
      </c>
      <c r="AC8357" s="1" t="s">
        <v>80</v>
      </c>
      <c r="AD8357" s="1" t="s">
        <v>69</v>
      </c>
      <c r="AE8357" s="1" t="s">
        <v>69</v>
      </c>
      <c r="AF8357" s="1" t="s">
        <v>69</v>
      </c>
      <c r="AG8357" s="1" t="s">
        <v>69</v>
      </c>
      <c r="AH8357" s="1" t="s">
        <v>69</v>
      </c>
      <c r="AI8357" s="1" t="s">
        <v>70</v>
      </c>
      <c r="AJ8357" s="1" t="s">
        <v>70</v>
      </c>
      <c r="AK8357" s="1" t="s">
        <v>69</v>
      </c>
      <c r="AL8357" s="1" t="s">
        <v>69</v>
      </c>
      <c r="AM8357" s="1" t="s">
        <v>69</v>
      </c>
      <c r="AN8357" s="1" t="s">
        <v>69</v>
      </c>
      <c r="AO8357" s="1" t="s">
        <v>69</v>
      </c>
      <c r="AP8357" s="1" t="s">
        <v>70</v>
      </c>
      <c r="AQ8357" s="1" t="s">
        <v>70</v>
      </c>
      <c r="AR8357" s="1" t="s">
        <v>69</v>
      </c>
      <c r="AS8357" s="1" t="s">
        <v>70</v>
      </c>
      <c r="AT8357" s="1" t="s">
        <v>70</v>
      </c>
      <c r="AU8357" s="1" t="s">
        <v>69</v>
      </c>
      <c r="AV8357" s="1" t="s">
        <v>70</v>
      </c>
      <c r="AW8357" s="1" t="s">
        <v>70</v>
      </c>
      <c r="AX8357" s="1" t="s">
        <v>70</v>
      </c>
      <c r="AY8357" s="1" t="s">
        <v>70</v>
      </c>
      <c r="AZ8357" s="1" t="s">
        <v>69</v>
      </c>
      <c r="BA8357" s="1" t="s">
        <v>70</v>
      </c>
      <c r="BB8357" s="1" t="s">
        <v>70</v>
      </c>
      <c r="BC8357" s="1" t="s">
        <v>70</v>
      </c>
      <c r="BD8357" s="1" t="s">
        <v>70</v>
      </c>
      <c r="BE8357" s="1" t="s">
        <v>70</v>
      </c>
      <c r="BF8357" s="1" t="s">
        <v>70</v>
      </c>
      <c r="BG8357" s="3">
        <v>42549.379166666666</v>
      </c>
    </row>
    <row r="8358">
      <c r="A8358" s="1">
        <v>1017983.0</v>
      </c>
      <c r="B8358" s="1" t="s">
        <v>35012</v>
      </c>
      <c r="H8358" s="1" t="s">
        <v>35013</v>
      </c>
      <c r="I8358" s="1" t="s">
        <v>35014</v>
      </c>
      <c r="J8358" s="1" t="s">
        <v>133</v>
      </c>
      <c r="K8358" s="1" t="s">
        <v>1521</v>
      </c>
      <c r="L8358" s="1">
        <v>2891.0</v>
      </c>
      <c r="M8358" s="1" t="s">
        <v>35015</v>
      </c>
      <c r="N8358" s="1" t="s">
        <v>35016</v>
      </c>
      <c r="U8358" s="1">
        <v>-71.761917</v>
      </c>
      <c r="V8358" s="1">
        <v>41.337414</v>
      </c>
      <c r="X8358" s="1" t="s">
        <v>69</v>
      </c>
      <c r="Y8358" s="1" t="s">
        <v>70</v>
      </c>
      <c r="Z8358" s="1" t="s">
        <v>70</v>
      </c>
      <c r="AA8358" s="1" t="s">
        <v>70</v>
      </c>
      <c r="AB8358" s="1" t="s">
        <v>70</v>
      </c>
      <c r="AC8358" s="1" t="s">
        <v>69</v>
      </c>
      <c r="AD8358" s="1" t="s">
        <v>69</v>
      </c>
      <c r="AE8358" s="1" t="s">
        <v>69</v>
      </c>
      <c r="AF8358" s="1" t="s">
        <v>70</v>
      </c>
      <c r="AG8358" s="1" t="s">
        <v>69</v>
      </c>
      <c r="AH8358" s="1" t="s">
        <v>69</v>
      </c>
      <c r="AI8358" s="1" t="s">
        <v>70</v>
      </c>
      <c r="AJ8358" s="1" t="s">
        <v>70</v>
      </c>
      <c r="AK8358" s="1" t="s">
        <v>69</v>
      </c>
      <c r="AL8358" s="1" t="s">
        <v>69</v>
      </c>
      <c r="AM8358" s="1" t="s">
        <v>69</v>
      </c>
      <c r="AN8358" s="1" t="s">
        <v>70</v>
      </c>
      <c r="AO8358" s="1" t="s">
        <v>69</v>
      </c>
      <c r="AP8358" s="1" t="s">
        <v>70</v>
      </c>
      <c r="AQ8358" s="1" t="s">
        <v>70</v>
      </c>
      <c r="AR8358" s="1" t="s">
        <v>69</v>
      </c>
      <c r="AS8358" s="1" t="s">
        <v>69</v>
      </c>
      <c r="AT8358" s="1" t="s">
        <v>69</v>
      </c>
      <c r="AU8358" s="1" t="s">
        <v>69</v>
      </c>
      <c r="AV8358" s="1" t="s">
        <v>70</v>
      </c>
      <c r="AW8358" s="1" t="s">
        <v>70</v>
      </c>
      <c r="AX8358" s="1" t="s">
        <v>70</v>
      </c>
      <c r="AY8358" s="1" t="s">
        <v>70</v>
      </c>
      <c r="AZ8358" s="1" t="s">
        <v>69</v>
      </c>
      <c r="BA8358" s="1" t="s">
        <v>70</v>
      </c>
      <c r="BB8358" s="1" t="s">
        <v>70</v>
      </c>
      <c r="BC8358" s="1" t="s">
        <v>70</v>
      </c>
      <c r="BD8358" s="1" t="s">
        <v>69</v>
      </c>
      <c r="BE8358" s="1" t="s">
        <v>70</v>
      </c>
      <c r="BF8358" s="1" t="s">
        <v>69</v>
      </c>
      <c r="BG8358" s="3">
        <v>42864.59166666667</v>
      </c>
    </row>
    <row r="8359">
      <c r="A8359" s="1">
        <v>1008754.0</v>
      </c>
      <c r="B8359" s="1" t="s">
        <v>35017</v>
      </c>
      <c r="C8359" s="2" t="s">
        <v>35018</v>
      </c>
      <c r="H8359" s="1" t="s">
        <v>35019</v>
      </c>
      <c r="I8359" s="1" t="s">
        <v>11658</v>
      </c>
      <c r="J8359" s="1" t="s">
        <v>651</v>
      </c>
      <c r="K8359" s="1" t="s">
        <v>91</v>
      </c>
      <c r="L8359" s="1">
        <v>65648.0</v>
      </c>
      <c r="U8359" s="1">
        <v>-93.109642</v>
      </c>
      <c r="V8359" s="1">
        <v>37.416977</v>
      </c>
      <c r="W8359" s="1" t="s">
        <v>128</v>
      </c>
      <c r="X8359" s="1" t="s">
        <v>69</v>
      </c>
      <c r="Y8359" s="1" t="s">
        <v>70</v>
      </c>
      <c r="Z8359" s="1" t="s">
        <v>70</v>
      </c>
      <c r="AA8359" s="1" t="s">
        <v>70</v>
      </c>
      <c r="AB8359" s="1" t="s">
        <v>70</v>
      </c>
      <c r="AC8359" s="1" t="s">
        <v>80</v>
      </c>
      <c r="AD8359" s="1" t="s">
        <v>70</v>
      </c>
      <c r="AE8359" s="1" t="s">
        <v>70</v>
      </c>
      <c r="AF8359" s="1" t="s">
        <v>70</v>
      </c>
      <c r="AG8359" s="1" t="s">
        <v>70</v>
      </c>
      <c r="AH8359" s="1" t="s">
        <v>70</v>
      </c>
      <c r="AI8359" s="1" t="s">
        <v>70</v>
      </c>
      <c r="AJ8359" s="1" t="s">
        <v>69</v>
      </c>
      <c r="AK8359" s="1" t="s">
        <v>69</v>
      </c>
      <c r="AL8359" s="1" t="s">
        <v>70</v>
      </c>
      <c r="AM8359" s="1" t="s">
        <v>69</v>
      </c>
      <c r="AN8359" s="1" t="s">
        <v>70</v>
      </c>
      <c r="AO8359" s="1" t="s">
        <v>70</v>
      </c>
      <c r="AP8359" s="1" t="s">
        <v>70</v>
      </c>
      <c r="AQ8359" s="1" t="s">
        <v>70</v>
      </c>
      <c r="AR8359" s="1" t="s">
        <v>69</v>
      </c>
      <c r="AS8359" s="1" t="s">
        <v>70</v>
      </c>
      <c r="AT8359" s="1" t="s">
        <v>70</v>
      </c>
      <c r="AU8359" s="1" t="s">
        <v>70</v>
      </c>
      <c r="AV8359" s="1" t="s">
        <v>70</v>
      </c>
      <c r="AW8359" s="1" t="s">
        <v>70</v>
      </c>
      <c r="AX8359" s="1" t="s">
        <v>70</v>
      </c>
      <c r="AY8359" s="1" t="s">
        <v>70</v>
      </c>
      <c r="AZ8359" s="1" t="s">
        <v>69</v>
      </c>
      <c r="BA8359" s="1" t="s">
        <v>70</v>
      </c>
      <c r="BB8359" s="1" t="s">
        <v>70</v>
      </c>
      <c r="BC8359" s="1" t="s">
        <v>70</v>
      </c>
      <c r="BD8359" s="1" t="s">
        <v>70</v>
      </c>
      <c r="BE8359" s="1" t="s">
        <v>70</v>
      </c>
      <c r="BF8359" s="1" t="s">
        <v>70</v>
      </c>
      <c r="BG8359" s="3">
        <v>41453.509722222225</v>
      </c>
    </row>
    <row r="8360">
      <c r="A8360" s="1">
        <v>1006198.0</v>
      </c>
      <c r="B8360" s="1" t="s">
        <v>35020</v>
      </c>
      <c r="C8360" s="2" t="s">
        <v>35021</v>
      </c>
      <c r="H8360" s="1" t="s">
        <v>35022</v>
      </c>
      <c r="I8360" s="1" t="s">
        <v>641</v>
      </c>
      <c r="J8360" s="1" t="s">
        <v>642</v>
      </c>
      <c r="K8360" s="1" t="s">
        <v>96</v>
      </c>
      <c r="L8360" s="1">
        <v>11213.0</v>
      </c>
      <c r="M8360" s="1" t="s">
        <v>14534</v>
      </c>
      <c r="N8360" s="1" t="s">
        <v>372</v>
      </c>
      <c r="U8360" s="1">
        <v>-73.925888</v>
      </c>
      <c r="V8360" s="1">
        <v>40.674618</v>
      </c>
      <c r="W8360" s="1" t="s">
        <v>136</v>
      </c>
      <c r="X8360" s="1" t="s">
        <v>69</v>
      </c>
      <c r="Y8360" s="1" t="s">
        <v>70</v>
      </c>
      <c r="Z8360" s="1" t="s">
        <v>70</v>
      </c>
      <c r="AA8360" s="1" t="s">
        <v>69</v>
      </c>
      <c r="AB8360" s="1" t="s">
        <v>69</v>
      </c>
      <c r="AC8360" s="1" t="s">
        <v>70</v>
      </c>
      <c r="AD8360" s="1" t="s">
        <v>69</v>
      </c>
      <c r="AE8360" s="1" t="s">
        <v>70</v>
      </c>
      <c r="AF8360" s="1" t="s">
        <v>70</v>
      </c>
      <c r="AG8360" s="1" t="s">
        <v>69</v>
      </c>
      <c r="AH8360" s="1" t="s">
        <v>69</v>
      </c>
      <c r="AI8360" s="1" t="s">
        <v>70</v>
      </c>
      <c r="AJ8360" s="1" t="s">
        <v>69</v>
      </c>
      <c r="AK8360" s="1" t="s">
        <v>69</v>
      </c>
      <c r="AL8360" s="1" t="s">
        <v>69</v>
      </c>
      <c r="AM8360" s="1" t="s">
        <v>69</v>
      </c>
      <c r="AN8360" s="1" t="s">
        <v>70</v>
      </c>
      <c r="AO8360" s="1" t="s">
        <v>70</v>
      </c>
      <c r="AP8360" s="1" t="s">
        <v>70</v>
      </c>
      <c r="AQ8360" s="1" t="s">
        <v>70</v>
      </c>
      <c r="AR8360" s="1" t="s">
        <v>70</v>
      </c>
      <c r="AS8360" s="1" t="s">
        <v>70</v>
      </c>
      <c r="AT8360" s="1" t="s">
        <v>70</v>
      </c>
      <c r="AU8360" s="1" t="s">
        <v>69</v>
      </c>
      <c r="AV8360" s="1" t="s">
        <v>70</v>
      </c>
      <c r="AW8360" s="1" t="s">
        <v>70</v>
      </c>
      <c r="AX8360" s="1" t="s">
        <v>70</v>
      </c>
      <c r="AY8360" s="1" t="s">
        <v>70</v>
      </c>
      <c r="AZ8360" s="1" t="s">
        <v>69</v>
      </c>
      <c r="BA8360" s="1" t="s">
        <v>70</v>
      </c>
      <c r="BB8360" s="1" t="s">
        <v>70</v>
      </c>
      <c r="BC8360" s="1" t="s">
        <v>70</v>
      </c>
      <c r="BD8360" s="1" t="s">
        <v>70</v>
      </c>
      <c r="BE8360" s="1" t="s">
        <v>70</v>
      </c>
      <c r="BF8360" s="1" t="s">
        <v>70</v>
      </c>
      <c r="BG8360" s="3">
        <v>41716.521527777775</v>
      </c>
    </row>
    <row r="8361">
      <c r="A8361" s="1">
        <v>1002246.0</v>
      </c>
      <c r="B8361" s="1" t="s">
        <v>35023</v>
      </c>
      <c r="H8361" s="1" t="s">
        <v>35024</v>
      </c>
      <c r="I8361" s="1" t="s">
        <v>275</v>
      </c>
      <c r="J8361" s="1" t="s">
        <v>276</v>
      </c>
      <c r="K8361" s="1" t="s">
        <v>77</v>
      </c>
      <c r="L8361" s="1">
        <v>45402.0</v>
      </c>
      <c r="U8361" s="1">
        <v>-84.191803</v>
      </c>
      <c r="V8361" s="1">
        <v>39.759499</v>
      </c>
      <c r="X8361" s="1" t="s">
        <v>70</v>
      </c>
      <c r="Y8361" s="1" t="s">
        <v>70</v>
      </c>
      <c r="Z8361" s="1" t="s">
        <v>70</v>
      </c>
      <c r="AA8361" s="1" t="s">
        <v>70</v>
      </c>
      <c r="AB8361" s="1" t="s">
        <v>70</v>
      </c>
      <c r="AC8361" s="1" t="s">
        <v>80</v>
      </c>
      <c r="BG8361" s="1">
        <v>2009.0</v>
      </c>
    </row>
    <row r="8362">
      <c r="A8362" s="1">
        <v>1000789.0</v>
      </c>
      <c r="B8362" s="1" t="s">
        <v>35025</v>
      </c>
      <c r="C8362" s="2" t="s">
        <v>35026</v>
      </c>
      <c r="H8362" s="1" t="s">
        <v>35027</v>
      </c>
      <c r="I8362" s="1" t="s">
        <v>32633</v>
      </c>
      <c r="J8362" s="1" t="s">
        <v>519</v>
      </c>
      <c r="K8362" s="1" t="s">
        <v>881</v>
      </c>
      <c r="L8362" s="1">
        <v>26062.0</v>
      </c>
      <c r="M8362" s="1" t="s">
        <v>35028</v>
      </c>
      <c r="N8362" s="1" t="s">
        <v>4064</v>
      </c>
      <c r="U8362" s="1">
        <v>-80.587753</v>
      </c>
      <c r="V8362" s="1">
        <v>40.403774</v>
      </c>
      <c r="W8362" s="1" t="s">
        <v>136</v>
      </c>
      <c r="X8362" s="1" t="s">
        <v>70</v>
      </c>
      <c r="Y8362" s="1" t="s">
        <v>69</v>
      </c>
      <c r="Z8362" s="1" t="s">
        <v>70</v>
      </c>
      <c r="AA8362" s="1" t="s">
        <v>69</v>
      </c>
      <c r="AB8362" s="1" t="s">
        <v>70</v>
      </c>
      <c r="AC8362" s="1" t="s">
        <v>80</v>
      </c>
      <c r="AD8362" s="1" t="s">
        <v>69</v>
      </c>
      <c r="AE8362" s="1" t="s">
        <v>70</v>
      </c>
      <c r="AF8362" s="1" t="s">
        <v>70</v>
      </c>
      <c r="AG8362" s="1" t="s">
        <v>69</v>
      </c>
      <c r="AH8362" s="1" t="s">
        <v>69</v>
      </c>
      <c r="AI8362" s="1" t="s">
        <v>70</v>
      </c>
      <c r="AJ8362" s="1" t="s">
        <v>69</v>
      </c>
      <c r="AK8362" s="1" t="s">
        <v>69</v>
      </c>
      <c r="AL8362" s="1" t="s">
        <v>69</v>
      </c>
      <c r="AM8362" s="1" t="s">
        <v>70</v>
      </c>
      <c r="AN8362" s="1" t="s">
        <v>70</v>
      </c>
      <c r="AO8362" s="1" t="s">
        <v>70</v>
      </c>
      <c r="AP8362" s="1" t="s">
        <v>70</v>
      </c>
      <c r="AQ8362" s="1" t="s">
        <v>70</v>
      </c>
      <c r="AR8362" s="1" t="s">
        <v>69</v>
      </c>
      <c r="AS8362" s="1" t="s">
        <v>70</v>
      </c>
      <c r="AT8362" s="1" t="s">
        <v>70</v>
      </c>
      <c r="AU8362" s="1" t="s">
        <v>70</v>
      </c>
      <c r="AV8362" s="1" t="s">
        <v>70</v>
      </c>
      <c r="AW8362" s="1" t="s">
        <v>70</v>
      </c>
      <c r="AX8362" s="1" t="s">
        <v>70</v>
      </c>
      <c r="AY8362" s="1" t="s">
        <v>70</v>
      </c>
      <c r="AZ8362" s="1" t="s">
        <v>70</v>
      </c>
      <c r="BA8362" s="1" t="s">
        <v>70</v>
      </c>
      <c r="BB8362" s="1" t="s">
        <v>70</v>
      </c>
      <c r="BC8362" s="1" t="s">
        <v>70</v>
      </c>
      <c r="BD8362" s="1" t="s">
        <v>70</v>
      </c>
      <c r="BE8362" s="1" t="s">
        <v>70</v>
      </c>
      <c r="BF8362" s="1" t="s">
        <v>70</v>
      </c>
      <c r="BG8362" s="3">
        <v>41052.697916666664</v>
      </c>
    </row>
    <row r="8363">
      <c r="A8363" s="1">
        <v>1000788.0</v>
      </c>
      <c r="B8363" s="1" t="s">
        <v>35029</v>
      </c>
      <c r="C8363" s="2" t="s">
        <v>35026</v>
      </c>
      <c r="H8363" s="1" t="s">
        <v>35030</v>
      </c>
      <c r="I8363" s="1" t="s">
        <v>32633</v>
      </c>
      <c r="J8363" s="1" t="s">
        <v>519</v>
      </c>
      <c r="K8363" s="1" t="s">
        <v>881</v>
      </c>
      <c r="L8363" s="1">
        <v>26062.0</v>
      </c>
      <c r="M8363" s="1" t="s">
        <v>35031</v>
      </c>
      <c r="N8363" s="1" t="s">
        <v>30988</v>
      </c>
      <c r="U8363" s="1">
        <v>-80.547096</v>
      </c>
      <c r="V8363" s="1">
        <v>40.409187</v>
      </c>
      <c r="W8363" s="1" t="s">
        <v>136</v>
      </c>
      <c r="X8363" s="1" t="s">
        <v>70</v>
      </c>
      <c r="Y8363" s="1" t="s">
        <v>69</v>
      </c>
      <c r="Z8363" s="1" t="s">
        <v>70</v>
      </c>
      <c r="AA8363" s="1" t="s">
        <v>69</v>
      </c>
      <c r="AB8363" s="1" t="s">
        <v>70</v>
      </c>
      <c r="AC8363" s="1" t="s">
        <v>80</v>
      </c>
      <c r="AD8363" s="1" t="s">
        <v>69</v>
      </c>
      <c r="AE8363" s="1" t="s">
        <v>70</v>
      </c>
      <c r="AF8363" s="1" t="s">
        <v>70</v>
      </c>
      <c r="AG8363" s="1" t="s">
        <v>69</v>
      </c>
      <c r="AH8363" s="1" t="s">
        <v>69</v>
      </c>
      <c r="AI8363" s="1" t="s">
        <v>70</v>
      </c>
      <c r="AJ8363" s="1" t="s">
        <v>69</v>
      </c>
      <c r="AK8363" s="1" t="s">
        <v>69</v>
      </c>
      <c r="AL8363" s="1" t="s">
        <v>69</v>
      </c>
      <c r="AM8363" s="1" t="s">
        <v>70</v>
      </c>
      <c r="AN8363" s="1" t="s">
        <v>70</v>
      </c>
      <c r="AO8363" s="1" t="s">
        <v>70</v>
      </c>
      <c r="AP8363" s="1" t="s">
        <v>70</v>
      </c>
      <c r="AQ8363" s="1" t="s">
        <v>70</v>
      </c>
      <c r="AR8363" s="1" t="s">
        <v>69</v>
      </c>
      <c r="AS8363" s="1" t="s">
        <v>70</v>
      </c>
      <c r="AT8363" s="1" t="s">
        <v>70</v>
      </c>
      <c r="AU8363" s="1" t="s">
        <v>70</v>
      </c>
      <c r="AV8363" s="1" t="s">
        <v>70</v>
      </c>
      <c r="AW8363" s="1" t="s">
        <v>70</v>
      </c>
      <c r="AX8363" s="1" t="s">
        <v>70</v>
      </c>
      <c r="AY8363" s="1" t="s">
        <v>70</v>
      </c>
      <c r="AZ8363" s="1" t="s">
        <v>70</v>
      </c>
      <c r="BA8363" s="1" t="s">
        <v>70</v>
      </c>
      <c r="BB8363" s="1" t="s">
        <v>70</v>
      </c>
      <c r="BC8363" s="1" t="s">
        <v>70</v>
      </c>
      <c r="BD8363" s="1" t="s">
        <v>70</v>
      </c>
      <c r="BE8363" s="1" t="s">
        <v>70</v>
      </c>
      <c r="BF8363" s="1" t="s">
        <v>70</v>
      </c>
      <c r="BG8363" s="3">
        <v>41052.691666666666</v>
      </c>
    </row>
    <row r="8364">
      <c r="A8364" s="1">
        <v>1012212.0</v>
      </c>
      <c r="B8364" s="1" t="s">
        <v>35032</v>
      </c>
      <c r="D8364" s="1" t="s">
        <v>35033</v>
      </c>
      <c r="H8364" s="1" t="s">
        <v>35034</v>
      </c>
      <c r="I8364" s="1" t="s">
        <v>35035</v>
      </c>
      <c r="J8364" s="1" t="s">
        <v>133</v>
      </c>
      <c r="K8364" s="1" t="s">
        <v>1088</v>
      </c>
      <c r="L8364" s="1">
        <v>83672.0</v>
      </c>
      <c r="M8364" s="1" t="s">
        <v>35036</v>
      </c>
      <c r="N8364" s="1" t="s">
        <v>8083</v>
      </c>
      <c r="U8364" s="1">
        <v>-116.97113</v>
      </c>
      <c r="V8364" s="1">
        <v>44.244083</v>
      </c>
      <c r="X8364" s="1" t="s">
        <v>69</v>
      </c>
      <c r="Y8364" s="1" t="s">
        <v>70</v>
      </c>
      <c r="Z8364" s="1" t="s">
        <v>70</v>
      </c>
      <c r="AA8364" s="1" t="s">
        <v>70</v>
      </c>
      <c r="AB8364" s="1" t="s">
        <v>69</v>
      </c>
      <c r="AC8364" s="1" t="s">
        <v>80</v>
      </c>
      <c r="AD8364" s="1" t="s">
        <v>69</v>
      </c>
      <c r="AE8364" s="1" t="s">
        <v>70</v>
      </c>
      <c r="AF8364" s="1" t="s">
        <v>69</v>
      </c>
      <c r="AG8364" s="1" t="s">
        <v>70</v>
      </c>
      <c r="AH8364" s="1" t="s">
        <v>69</v>
      </c>
      <c r="AI8364" s="1" t="s">
        <v>70</v>
      </c>
      <c r="AJ8364" s="1" t="s">
        <v>69</v>
      </c>
      <c r="AK8364" s="1" t="s">
        <v>69</v>
      </c>
      <c r="AL8364" s="1" t="s">
        <v>69</v>
      </c>
      <c r="AM8364" s="1" t="s">
        <v>69</v>
      </c>
      <c r="AN8364" s="1" t="s">
        <v>70</v>
      </c>
      <c r="AO8364" s="1" t="s">
        <v>70</v>
      </c>
      <c r="AP8364" s="1" t="s">
        <v>70</v>
      </c>
      <c r="AQ8364" s="1" t="s">
        <v>70</v>
      </c>
      <c r="AR8364" s="1" t="s">
        <v>70</v>
      </c>
      <c r="AS8364" s="1" t="s">
        <v>70</v>
      </c>
      <c r="AT8364" s="1" t="s">
        <v>69</v>
      </c>
      <c r="AU8364" s="1" t="s">
        <v>69</v>
      </c>
      <c r="AV8364" s="1" t="s">
        <v>70</v>
      </c>
      <c r="AW8364" s="1" t="s">
        <v>70</v>
      </c>
      <c r="AX8364" s="1" t="s">
        <v>70</v>
      </c>
      <c r="AY8364" s="1" t="s">
        <v>70</v>
      </c>
      <c r="AZ8364" s="1" t="s">
        <v>69</v>
      </c>
      <c r="BA8364" s="1" t="s">
        <v>70</v>
      </c>
      <c r="BB8364" s="1" t="s">
        <v>70</v>
      </c>
      <c r="BC8364" s="1" t="s">
        <v>70</v>
      </c>
      <c r="BD8364" s="1" t="s">
        <v>70</v>
      </c>
      <c r="BE8364" s="1" t="s">
        <v>70</v>
      </c>
      <c r="BF8364" s="1" t="s">
        <v>70</v>
      </c>
      <c r="BG8364" s="3">
        <v>43307.72083333333</v>
      </c>
    </row>
    <row r="8365">
      <c r="A8365" s="1">
        <v>1019641.0</v>
      </c>
      <c r="B8365" s="1" t="s">
        <v>35037</v>
      </c>
      <c r="D8365" s="2" t="s">
        <v>35038</v>
      </c>
      <c r="H8365" s="1" t="s">
        <v>35039</v>
      </c>
      <c r="I8365" s="1" t="s">
        <v>35040</v>
      </c>
      <c r="J8365" s="1" t="s">
        <v>3235</v>
      </c>
      <c r="K8365" s="1" t="s">
        <v>389</v>
      </c>
      <c r="L8365" s="1">
        <v>51555.0</v>
      </c>
      <c r="M8365" s="1" t="s">
        <v>35041</v>
      </c>
      <c r="N8365" s="1" t="s">
        <v>270</v>
      </c>
      <c r="U8365" s="1">
        <v>-95.848183</v>
      </c>
      <c r="V8365" s="1">
        <v>41.583893</v>
      </c>
      <c r="X8365" s="1" t="s">
        <v>69</v>
      </c>
      <c r="Y8365" s="1" t="s">
        <v>69</v>
      </c>
      <c r="Z8365" s="1" t="s">
        <v>69</v>
      </c>
      <c r="AA8365" s="1" t="s">
        <v>69</v>
      </c>
      <c r="AB8365" s="1" t="s">
        <v>69</v>
      </c>
      <c r="AC8365" s="1" t="s">
        <v>70</v>
      </c>
      <c r="AD8365" s="1" t="s">
        <v>69</v>
      </c>
      <c r="AE8365" s="1" t="s">
        <v>69</v>
      </c>
      <c r="AF8365" s="1" t="s">
        <v>69</v>
      </c>
      <c r="AG8365" s="1" t="s">
        <v>69</v>
      </c>
      <c r="AH8365" s="1" t="s">
        <v>69</v>
      </c>
      <c r="AI8365" s="1" t="s">
        <v>70</v>
      </c>
      <c r="AJ8365" s="1" t="s">
        <v>69</v>
      </c>
      <c r="AK8365" s="1" t="s">
        <v>69</v>
      </c>
      <c r="AL8365" s="1" t="s">
        <v>69</v>
      </c>
      <c r="AM8365" s="1" t="s">
        <v>69</v>
      </c>
      <c r="AN8365" s="1" t="s">
        <v>70</v>
      </c>
      <c r="AO8365" s="1" t="s">
        <v>70</v>
      </c>
      <c r="AP8365" s="1" t="s">
        <v>70</v>
      </c>
      <c r="AQ8365" s="1" t="s">
        <v>70</v>
      </c>
      <c r="AR8365" s="1" t="s">
        <v>69</v>
      </c>
      <c r="AS8365" s="1" t="s">
        <v>70</v>
      </c>
      <c r="AT8365" s="1" t="s">
        <v>69</v>
      </c>
      <c r="AU8365" s="1" t="s">
        <v>69</v>
      </c>
      <c r="AV8365" s="1" t="s">
        <v>70</v>
      </c>
      <c r="AW8365" s="1" t="s">
        <v>70</v>
      </c>
      <c r="AX8365" s="1" t="s">
        <v>69</v>
      </c>
      <c r="AY8365" s="1" t="s">
        <v>70</v>
      </c>
      <c r="AZ8365" s="1" t="s">
        <v>69</v>
      </c>
      <c r="BA8365" s="1" t="s">
        <v>70</v>
      </c>
      <c r="BB8365" s="1" t="s">
        <v>70</v>
      </c>
      <c r="BC8365" s="1" t="s">
        <v>70</v>
      </c>
      <c r="BD8365" s="1" t="s">
        <v>70</v>
      </c>
      <c r="BE8365" s="1" t="s">
        <v>70</v>
      </c>
      <c r="BF8365" s="1" t="s">
        <v>70</v>
      </c>
      <c r="BG8365" s="3">
        <v>43671.58611111111</v>
      </c>
    </row>
    <row r="8366">
      <c r="A8366" s="1">
        <v>1012687.0</v>
      </c>
      <c r="B8366" s="1" t="s">
        <v>35042</v>
      </c>
      <c r="D8366" s="2" t="s">
        <v>35043</v>
      </c>
      <c r="G8366" s="1" t="s">
        <v>35044</v>
      </c>
      <c r="H8366" s="1" t="s">
        <v>35045</v>
      </c>
      <c r="I8366" s="1" t="s">
        <v>11454</v>
      </c>
      <c r="J8366" s="1" t="s">
        <v>3859</v>
      </c>
      <c r="K8366" s="1" t="s">
        <v>656</v>
      </c>
      <c r="L8366" s="1">
        <v>92026.0</v>
      </c>
      <c r="M8366" s="1" t="s">
        <v>224</v>
      </c>
      <c r="N8366" s="1" t="s">
        <v>3293</v>
      </c>
      <c r="U8366" s="1">
        <v>-117.14284</v>
      </c>
      <c r="V8366" s="1">
        <v>33.232552</v>
      </c>
      <c r="X8366" s="1" t="s">
        <v>69</v>
      </c>
      <c r="Y8366" s="1" t="s">
        <v>70</v>
      </c>
      <c r="Z8366" s="1" t="s">
        <v>70</v>
      </c>
      <c r="AA8366" s="1" t="s">
        <v>70</v>
      </c>
      <c r="AB8366" s="1" t="s">
        <v>70</v>
      </c>
      <c r="AC8366" s="1" t="s">
        <v>69</v>
      </c>
      <c r="AD8366" s="1" t="s">
        <v>69</v>
      </c>
      <c r="AE8366" s="1" t="s">
        <v>69</v>
      </c>
      <c r="AF8366" s="1" t="s">
        <v>69</v>
      </c>
      <c r="AG8366" s="1" t="s">
        <v>70</v>
      </c>
      <c r="AH8366" s="1" t="s">
        <v>69</v>
      </c>
      <c r="AI8366" s="1" t="s">
        <v>70</v>
      </c>
      <c r="AJ8366" s="1" t="s">
        <v>69</v>
      </c>
      <c r="AK8366" s="1" t="s">
        <v>69</v>
      </c>
      <c r="AL8366" s="1" t="s">
        <v>69</v>
      </c>
      <c r="AM8366" s="1" t="s">
        <v>69</v>
      </c>
      <c r="AN8366" s="1" t="s">
        <v>70</v>
      </c>
      <c r="AO8366" s="1" t="s">
        <v>70</v>
      </c>
      <c r="AP8366" s="1" t="s">
        <v>70</v>
      </c>
      <c r="AQ8366" s="1" t="s">
        <v>69</v>
      </c>
      <c r="AR8366" s="1" t="s">
        <v>70</v>
      </c>
      <c r="AS8366" s="1" t="s">
        <v>70</v>
      </c>
      <c r="AT8366" s="1" t="s">
        <v>69</v>
      </c>
      <c r="AU8366" s="1" t="s">
        <v>69</v>
      </c>
      <c r="AV8366" s="1" t="s">
        <v>70</v>
      </c>
      <c r="AW8366" s="1" t="s">
        <v>69</v>
      </c>
      <c r="AX8366" s="1" t="s">
        <v>69</v>
      </c>
      <c r="AY8366" s="1" t="s">
        <v>70</v>
      </c>
      <c r="AZ8366" s="1" t="s">
        <v>69</v>
      </c>
      <c r="BA8366" s="1" t="s">
        <v>70</v>
      </c>
      <c r="BB8366" s="1" t="s">
        <v>69</v>
      </c>
      <c r="BC8366" s="1" t="s">
        <v>70</v>
      </c>
      <c r="BD8366" s="1" t="s">
        <v>70</v>
      </c>
      <c r="BE8366" s="1" t="s">
        <v>70</v>
      </c>
      <c r="BF8366" s="1" t="s">
        <v>69</v>
      </c>
      <c r="BG8366" s="3">
        <v>42569.46805555555</v>
      </c>
    </row>
    <row r="8367">
      <c r="A8367" s="1">
        <v>1003220.0</v>
      </c>
      <c r="B8367" s="1" t="s">
        <v>35046</v>
      </c>
      <c r="C8367" s="2" t="s">
        <v>35047</v>
      </c>
      <c r="H8367" s="1" t="s">
        <v>35048</v>
      </c>
      <c r="I8367" s="1" t="s">
        <v>35049</v>
      </c>
      <c r="J8367" s="1" t="s">
        <v>1051</v>
      </c>
      <c r="K8367" s="1" t="s">
        <v>488</v>
      </c>
      <c r="L8367" s="1">
        <v>2482.0</v>
      </c>
      <c r="M8367" s="1" t="s">
        <v>390</v>
      </c>
      <c r="N8367" s="1" t="s">
        <v>35050</v>
      </c>
      <c r="U8367" s="1">
        <v>-71.303329</v>
      </c>
      <c r="V8367" s="1">
        <v>42.294579</v>
      </c>
      <c r="W8367" s="1" t="s">
        <v>99</v>
      </c>
      <c r="X8367" s="1" t="s">
        <v>69</v>
      </c>
      <c r="Y8367" s="1" t="s">
        <v>70</v>
      </c>
      <c r="Z8367" s="1" t="s">
        <v>70</v>
      </c>
      <c r="AA8367" s="1" t="s">
        <v>70</v>
      </c>
      <c r="AB8367" s="1" t="s">
        <v>69</v>
      </c>
      <c r="AC8367" s="1" t="s">
        <v>69</v>
      </c>
      <c r="AD8367" s="1" t="s">
        <v>69</v>
      </c>
      <c r="AE8367" s="1" t="s">
        <v>69</v>
      </c>
      <c r="AF8367" s="1" t="s">
        <v>70</v>
      </c>
      <c r="AG8367" s="1" t="s">
        <v>69</v>
      </c>
      <c r="AH8367" s="1" t="s">
        <v>69</v>
      </c>
      <c r="AI8367" s="1" t="s">
        <v>70</v>
      </c>
      <c r="AJ8367" s="1" t="s">
        <v>69</v>
      </c>
      <c r="AK8367" s="1" t="s">
        <v>69</v>
      </c>
      <c r="AL8367" s="1" t="s">
        <v>69</v>
      </c>
      <c r="AM8367" s="1" t="s">
        <v>69</v>
      </c>
      <c r="AN8367" s="1" t="s">
        <v>69</v>
      </c>
      <c r="AO8367" s="1" t="s">
        <v>70</v>
      </c>
      <c r="AP8367" s="1" t="s">
        <v>69</v>
      </c>
      <c r="AQ8367" s="1" t="s">
        <v>69</v>
      </c>
      <c r="AR8367" s="1" t="s">
        <v>69</v>
      </c>
      <c r="AS8367" s="1" t="s">
        <v>70</v>
      </c>
      <c r="AT8367" s="1" t="s">
        <v>69</v>
      </c>
      <c r="AU8367" s="1" t="s">
        <v>70</v>
      </c>
      <c r="AV8367" s="1" t="s">
        <v>70</v>
      </c>
      <c r="AW8367" s="1" t="s">
        <v>70</v>
      </c>
      <c r="AX8367" s="1" t="s">
        <v>70</v>
      </c>
      <c r="AY8367" s="1" t="s">
        <v>70</v>
      </c>
      <c r="AZ8367" s="1" t="s">
        <v>70</v>
      </c>
      <c r="BA8367" s="1" t="s">
        <v>70</v>
      </c>
      <c r="BB8367" s="1" t="s">
        <v>70</v>
      </c>
      <c r="BC8367" s="1" t="s">
        <v>70</v>
      </c>
      <c r="BD8367" s="1" t="s">
        <v>70</v>
      </c>
      <c r="BE8367" s="1" t="s">
        <v>70</v>
      </c>
      <c r="BF8367" s="1" t="s">
        <v>70</v>
      </c>
      <c r="BG8367" s="3">
        <v>41129.73888888889</v>
      </c>
    </row>
    <row r="8368">
      <c r="A8368" s="1">
        <v>1019114.0</v>
      </c>
      <c r="B8368" s="1" t="s">
        <v>35051</v>
      </c>
      <c r="C8368" s="2" t="s">
        <v>35052</v>
      </c>
      <c r="D8368" s="2" t="s">
        <v>35053</v>
      </c>
      <c r="G8368" s="2" t="s">
        <v>35054</v>
      </c>
      <c r="H8368" s="1" t="s">
        <v>28504</v>
      </c>
      <c r="I8368" s="1" t="s">
        <v>35055</v>
      </c>
      <c r="J8368" s="1" t="s">
        <v>2535</v>
      </c>
      <c r="K8368" s="1" t="s">
        <v>488</v>
      </c>
      <c r="L8368" s="1">
        <v>2667.0</v>
      </c>
      <c r="M8368" s="1" t="s">
        <v>2257</v>
      </c>
      <c r="N8368" s="1" t="s">
        <v>1499</v>
      </c>
      <c r="U8368" s="1">
        <v>-70.027992</v>
      </c>
      <c r="V8368" s="1">
        <v>41.93924</v>
      </c>
      <c r="X8368" s="1" t="s">
        <v>69</v>
      </c>
      <c r="Y8368" s="1" t="s">
        <v>69</v>
      </c>
      <c r="Z8368" s="1" t="s">
        <v>70</v>
      </c>
      <c r="AA8368" s="1" t="s">
        <v>69</v>
      </c>
      <c r="AB8368" s="1" t="s">
        <v>69</v>
      </c>
      <c r="AC8368" s="1" t="s">
        <v>69</v>
      </c>
      <c r="AD8368" s="1" t="s">
        <v>69</v>
      </c>
      <c r="AE8368" s="1" t="s">
        <v>69</v>
      </c>
      <c r="AF8368" s="1" t="s">
        <v>69</v>
      </c>
      <c r="AG8368" s="1" t="s">
        <v>69</v>
      </c>
      <c r="AH8368" s="1" t="s">
        <v>69</v>
      </c>
      <c r="AI8368" s="1" t="s">
        <v>70</v>
      </c>
      <c r="AJ8368" s="1" t="s">
        <v>69</v>
      </c>
      <c r="AK8368" s="1" t="s">
        <v>69</v>
      </c>
      <c r="AL8368" s="1" t="s">
        <v>69</v>
      </c>
      <c r="AM8368" s="1" t="s">
        <v>69</v>
      </c>
      <c r="AN8368" s="1" t="s">
        <v>70</v>
      </c>
      <c r="AO8368" s="1" t="s">
        <v>69</v>
      </c>
      <c r="AP8368" s="1" t="s">
        <v>70</v>
      </c>
      <c r="AQ8368" s="1" t="s">
        <v>70</v>
      </c>
      <c r="AR8368" s="1" t="s">
        <v>69</v>
      </c>
      <c r="AS8368" s="1" t="s">
        <v>69</v>
      </c>
      <c r="AT8368" s="1" t="s">
        <v>69</v>
      </c>
      <c r="AU8368" s="1" t="s">
        <v>69</v>
      </c>
      <c r="AV8368" s="1" t="s">
        <v>69</v>
      </c>
      <c r="AW8368" s="1" t="s">
        <v>70</v>
      </c>
      <c r="AX8368" s="1" t="s">
        <v>69</v>
      </c>
      <c r="AY8368" s="1" t="s">
        <v>70</v>
      </c>
      <c r="AZ8368" s="1" t="s">
        <v>69</v>
      </c>
      <c r="BA8368" s="1" t="s">
        <v>70</v>
      </c>
      <c r="BB8368" s="1" t="s">
        <v>69</v>
      </c>
      <c r="BC8368" s="1" t="s">
        <v>69</v>
      </c>
      <c r="BD8368" s="1" t="s">
        <v>70</v>
      </c>
      <c r="BE8368" s="1" t="s">
        <v>70</v>
      </c>
      <c r="BF8368" s="1" t="s">
        <v>70</v>
      </c>
      <c r="BG8368" s="3">
        <v>43245.615277777775</v>
      </c>
    </row>
    <row r="8369">
      <c r="A8369" s="1">
        <v>1000252.0</v>
      </c>
      <c r="B8369" s="1" t="s">
        <v>35056</v>
      </c>
      <c r="H8369" s="1" t="s">
        <v>35057</v>
      </c>
      <c r="I8369" s="1" t="s">
        <v>8366</v>
      </c>
      <c r="K8369" s="1" t="s">
        <v>230</v>
      </c>
      <c r="L8369" s="1">
        <v>67152.0</v>
      </c>
      <c r="U8369" s="1">
        <v>-97.398003</v>
      </c>
      <c r="V8369" s="1">
        <v>37.2673</v>
      </c>
      <c r="X8369" s="1" t="s">
        <v>70</v>
      </c>
      <c r="Y8369" s="1" t="s">
        <v>70</v>
      </c>
      <c r="Z8369" s="1" t="s">
        <v>70</v>
      </c>
      <c r="AA8369" s="1" t="s">
        <v>70</v>
      </c>
      <c r="AB8369" s="1" t="s">
        <v>70</v>
      </c>
      <c r="AC8369" s="1" t="s">
        <v>80</v>
      </c>
      <c r="BG8369" s="1">
        <v>2009.0</v>
      </c>
    </row>
    <row r="8370">
      <c r="A8370" s="1">
        <v>1017924.0</v>
      </c>
      <c r="B8370" s="1" t="s">
        <v>35056</v>
      </c>
      <c r="C8370" s="2" t="s">
        <v>35058</v>
      </c>
      <c r="D8370" s="2" t="s">
        <v>35059</v>
      </c>
      <c r="H8370" s="1" t="s">
        <v>35060</v>
      </c>
      <c r="I8370" s="1" t="s">
        <v>8366</v>
      </c>
      <c r="J8370" s="1" t="s">
        <v>348</v>
      </c>
      <c r="K8370" s="1" t="s">
        <v>349</v>
      </c>
      <c r="L8370" s="1">
        <v>80549.0</v>
      </c>
      <c r="M8370" s="1" t="s">
        <v>13171</v>
      </c>
      <c r="N8370" s="1" t="s">
        <v>6529</v>
      </c>
      <c r="U8370" s="1">
        <v>-105.00502</v>
      </c>
      <c r="V8370" s="1">
        <v>40.704819</v>
      </c>
      <c r="X8370" s="1" t="s">
        <v>69</v>
      </c>
      <c r="Y8370" s="1" t="s">
        <v>70</v>
      </c>
      <c r="Z8370" s="1" t="s">
        <v>70</v>
      </c>
      <c r="AA8370" s="1" t="s">
        <v>70</v>
      </c>
      <c r="AB8370" s="1" t="s">
        <v>69</v>
      </c>
      <c r="AC8370" s="1" t="s">
        <v>69</v>
      </c>
      <c r="AD8370" s="1" t="s">
        <v>69</v>
      </c>
      <c r="AE8370" s="1" t="s">
        <v>70</v>
      </c>
      <c r="AF8370" s="1" t="s">
        <v>69</v>
      </c>
      <c r="AG8370" s="1" t="s">
        <v>69</v>
      </c>
      <c r="AH8370" s="1" t="s">
        <v>69</v>
      </c>
      <c r="AI8370" s="1" t="s">
        <v>70</v>
      </c>
      <c r="AJ8370" s="1" t="s">
        <v>69</v>
      </c>
      <c r="AK8370" s="1" t="s">
        <v>69</v>
      </c>
      <c r="AL8370" s="1" t="s">
        <v>69</v>
      </c>
      <c r="AM8370" s="1" t="s">
        <v>69</v>
      </c>
      <c r="AN8370" s="1" t="s">
        <v>70</v>
      </c>
      <c r="AO8370" s="1" t="s">
        <v>69</v>
      </c>
      <c r="AP8370" s="1" t="s">
        <v>70</v>
      </c>
      <c r="AQ8370" s="1" t="s">
        <v>70</v>
      </c>
      <c r="AR8370" s="1" t="s">
        <v>69</v>
      </c>
      <c r="AS8370" s="1" t="s">
        <v>70</v>
      </c>
      <c r="AT8370" s="1" t="s">
        <v>69</v>
      </c>
      <c r="AU8370" s="1" t="s">
        <v>69</v>
      </c>
      <c r="AV8370" s="1" t="s">
        <v>70</v>
      </c>
      <c r="AW8370" s="1" t="s">
        <v>70</v>
      </c>
      <c r="AX8370" s="1" t="s">
        <v>69</v>
      </c>
      <c r="AY8370" s="1" t="s">
        <v>70</v>
      </c>
      <c r="AZ8370" s="1" t="s">
        <v>69</v>
      </c>
      <c r="BA8370" s="1" t="s">
        <v>70</v>
      </c>
      <c r="BB8370" s="1" t="s">
        <v>70</v>
      </c>
      <c r="BC8370" s="1" t="s">
        <v>70</v>
      </c>
      <c r="BD8370" s="1" t="s">
        <v>69</v>
      </c>
      <c r="BE8370" s="1" t="s">
        <v>70</v>
      </c>
      <c r="BF8370" s="1" t="s">
        <v>70</v>
      </c>
      <c r="BG8370" s="3">
        <v>42846.46041666667</v>
      </c>
    </row>
    <row r="8371">
      <c r="A8371" s="1">
        <v>1008196.0</v>
      </c>
      <c r="B8371" s="1" t="s">
        <v>35061</v>
      </c>
      <c r="C8371" s="2" t="s">
        <v>35062</v>
      </c>
      <c r="D8371" s="2" t="s">
        <v>35063</v>
      </c>
      <c r="H8371" s="1" t="s">
        <v>35064</v>
      </c>
      <c r="I8371" s="1" t="s">
        <v>8366</v>
      </c>
      <c r="J8371" s="1" t="s">
        <v>2190</v>
      </c>
      <c r="K8371" s="1" t="s">
        <v>77</v>
      </c>
      <c r="L8371" s="1">
        <v>44090.0</v>
      </c>
      <c r="M8371" s="1" t="s">
        <v>35065</v>
      </c>
      <c r="N8371" s="1" t="s">
        <v>2884</v>
      </c>
      <c r="U8371" s="1">
        <v>-82.217934</v>
      </c>
      <c r="V8371" s="1">
        <v>41.168941</v>
      </c>
      <c r="X8371" s="1" t="s">
        <v>69</v>
      </c>
      <c r="Y8371" s="1" t="s">
        <v>70</v>
      </c>
      <c r="Z8371" s="1" t="s">
        <v>70</v>
      </c>
      <c r="AA8371" s="1" t="s">
        <v>69</v>
      </c>
      <c r="AB8371" s="1" t="s">
        <v>69</v>
      </c>
      <c r="AC8371" s="1" t="s">
        <v>80</v>
      </c>
      <c r="AD8371" s="1" t="s">
        <v>69</v>
      </c>
      <c r="AE8371" s="1" t="s">
        <v>69</v>
      </c>
      <c r="AF8371" s="1" t="s">
        <v>69</v>
      </c>
      <c r="AG8371" s="1" t="s">
        <v>70</v>
      </c>
      <c r="AH8371" s="1" t="s">
        <v>69</v>
      </c>
      <c r="AI8371" s="1" t="s">
        <v>70</v>
      </c>
      <c r="AJ8371" s="1" t="s">
        <v>69</v>
      </c>
      <c r="AK8371" s="1" t="s">
        <v>69</v>
      </c>
      <c r="AL8371" s="1" t="s">
        <v>69</v>
      </c>
      <c r="AM8371" s="1" t="s">
        <v>69</v>
      </c>
      <c r="AN8371" s="1" t="s">
        <v>69</v>
      </c>
      <c r="AO8371" s="1" t="s">
        <v>69</v>
      </c>
      <c r="AP8371" s="1" t="s">
        <v>70</v>
      </c>
      <c r="AQ8371" s="1" t="s">
        <v>70</v>
      </c>
      <c r="AR8371" s="1" t="s">
        <v>69</v>
      </c>
      <c r="AS8371" s="1" t="s">
        <v>69</v>
      </c>
      <c r="AT8371" s="1" t="s">
        <v>69</v>
      </c>
      <c r="AU8371" s="1" t="s">
        <v>69</v>
      </c>
      <c r="AV8371" s="1" t="s">
        <v>69</v>
      </c>
      <c r="AW8371" s="1" t="s">
        <v>70</v>
      </c>
      <c r="AX8371" s="1" t="s">
        <v>70</v>
      </c>
      <c r="AY8371" s="1" t="s">
        <v>70</v>
      </c>
      <c r="AZ8371" s="1" t="s">
        <v>69</v>
      </c>
      <c r="BA8371" s="1" t="s">
        <v>70</v>
      </c>
      <c r="BB8371" s="1" t="s">
        <v>70</v>
      </c>
      <c r="BC8371" s="1" t="s">
        <v>70</v>
      </c>
      <c r="BD8371" s="1" t="s">
        <v>69</v>
      </c>
      <c r="BE8371" s="1" t="s">
        <v>70</v>
      </c>
      <c r="BF8371" s="1" t="s">
        <v>70</v>
      </c>
      <c r="BG8371" s="3">
        <v>42548.64236111111</v>
      </c>
    </row>
    <row r="8372">
      <c r="A8372" s="1">
        <v>1002028.0</v>
      </c>
      <c r="B8372" s="1" t="s">
        <v>35066</v>
      </c>
      <c r="C8372" s="2" t="s">
        <v>35067</v>
      </c>
      <c r="H8372" s="1" t="s">
        <v>35068</v>
      </c>
      <c r="I8372" s="1" t="s">
        <v>8366</v>
      </c>
      <c r="J8372" s="1" t="s">
        <v>425</v>
      </c>
      <c r="K8372" s="1" t="s">
        <v>211</v>
      </c>
      <c r="L8372" s="1">
        <v>33414.0</v>
      </c>
      <c r="U8372" s="1">
        <v>-80.237396</v>
      </c>
      <c r="V8372" s="1">
        <v>26.655399</v>
      </c>
      <c r="X8372" s="1" t="s">
        <v>70</v>
      </c>
      <c r="Y8372" s="1" t="s">
        <v>70</v>
      </c>
      <c r="Z8372" s="1" t="s">
        <v>70</v>
      </c>
      <c r="AA8372" s="1" t="s">
        <v>70</v>
      </c>
      <c r="AB8372" s="1" t="s">
        <v>70</v>
      </c>
      <c r="AC8372" s="1" t="s">
        <v>80</v>
      </c>
      <c r="BG8372" s="1">
        <v>2011.0</v>
      </c>
    </row>
    <row r="8373">
      <c r="A8373" s="1">
        <v>1002890.0</v>
      </c>
      <c r="B8373" s="1" t="s">
        <v>35069</v>
      </c>
      <c r="C8373" s="2" t="s">
        <v>35070</v>
      </c>
      <c r="D8373" s="2" t="s">
        <v>35071</v>
      </c>
      <c r="E8373" s="2" t="s">
        <v>35072</v>
      </c>
      <c r="H8373" s="1" t="s">
        <v>35073</v>
      </c>
      <c r="I8373" s="1" t="s">
        <v>1103</v>
      </c>
      <c r="J8373" s="1" t="s">
        <v>1103</v>
      </c>
      <c r="K8373" s="1" t="s">
        <v>656</v>
      </c>
      <c r="L8373" s="1">
        <v>90016.0</v>
      </c>
      <c r="M8373" s="1" t="s">
        <v>430</v>
      </c>
      <c r="N8373" s="1" t="s">
        <v>256</v>
      </c>
      <c r="U8373" s="1">
        <v>-118.33475</v>
      </c>
      <c r="V8373" s="1">
        <v>34.039791</v>
      </c>
      <c r="X8373" s="1" t="s">
        <v>69</v>
      </c>
      <c r="Y8373" s="1" t="s">
        <v>69</v>
      </c>
      <c r="Z8373" s="1" t="s">
        <v>70</v>
      </c>
      <c r="AA8373" s="1" t="s">
        <v>70</v>
      </c>
      <c r="AB8373" s="1" t="s">
        <v>69</v>
      </c>
      <c r="AC8373" s="1" t="s">
        <v>69</v>
      </c>
      <c r="AD8373" s="1" t="s">
        <v>69</v>
      </c>
      <c r="AE8373" s="1" t="s">
        <v>70</v>
      </c>
      <c r="AF8373" s="1" t="s">
        <v>69</v>
      </c>
      <c r="AG8373" s="1" t="s">
        <v>69</v>
      </c>
      <c r="AH8373" s="1" t="s">
        <v>69</v>
      </c>
      <c r="AI8373" s="1" t="s">
        <v>70</v>
      </c>
      <c r="AJ8373" s="1" t="s">
        <v>69</v>
      </c>
      <c r="AK8373" s="1" t="s">
        <v>69</v>
      </c>
      <c r="AL8373" s="1" t="s">
        <v>69</v>
      </c>
      <c r="AM8373" s="1" t="s">
        <v>69</v>
      </c>
      <c r="AN8373" s="1" t="s">
        <v>70</v>
      </c>
      <c r="AO8373" s="1" t="s">
        <v>70</v>
      </c>
      <c r="AP8373" s="1" t="s">
        <v>70</v>
      </c>
      <c r="AQ8373" s="1" t="s">
        <v>69</v>
      </c>
      <c r="AR8373" s="1" t="s">
        <v>70</v>
      </c>
      <c r="AS8373" s="1" t="s">
        <v>70</v>
      </c>
      <c r="AT8373" s="1" t="s">
        <v>69</v>
      </c>
      <c r="AU8373" s="1" t="s">
        <v>69</v>
      </c>
      <c r="AV8373" s="1" t="s">
        <v>70</v>
      </c>
      <c r="AW8373" s="1" t="s">
        <v>70</v>
      </c>
      <c r="AX8373" s="1" t="s">
        <v>69</v>
      </c>
      <c r="AY8373" s="1" t="s">
        <v>70</v>
      </c>
      <c r="AZ8373" s="1" t="s">
        <v>69</v>
      </c>
      <c r="BA8373" s="1" t="s">
        <v>70</v>
      </c>
      <c r="BB8373" s="1" t="s">
        <v>69</v>
      </c>
      <c r="BC8373" s="1" t="s">
        <v>70</v>
      </c>
      <c r="BD8373" s="1" t="s">
        <v>70</v>
      </c>
      <c r="BE8373" s="1" t="s">
        <v>70</v>
      </c>
      <c r="BF8373" s="1" t="s">
        <v>70</v>
      </c>
      <c r="BG8373" s="3">
        <v>43307.813888888886</v>
      </c>
    </row>
    <row r="8374">
      <c r="A8374" s="1">
        <v>1010268.0</v>
      </c>
      <c r="B8374" s="1" t="s">
        <v>35074</v>
      </c>
      <c r="C8374" s="2" t="s">
        <v>35075</v>
      </c>
      <c r="D8374" s="2" t="s">
        <v>35076</v>
      </c>
      <c r="H8374" s="1" t="s">
        <v>35077</v>
      </c>
      <c r="I8374" s="1" t="s">
        <v>35078</v>
      </c>
      <c r="J8374" s="1" t="s">
        <v>16365</v>
      </c>
      <c r="K8374" s="1" t="s">
        <v>181</v>
      </c>
      <c r="L8374" s="1">
        <v>20105.0</v>
      </c>
      <c r="M8374" s="1" t="s">
        <v>35079</v>
      </c>
      <c r="N8374" s="1" t="s">
        <v>79</v>
      </c>
      <c r="U8374" s="1">
        <v>-77.5494</v>
      </c>
      <c r="V8374" s="1">
        <v>38.938774</v>
      </c>
      <c r="W8374" s="1" t="s">
        <v>99</v>
      </c>
      <c r="X8374" s="1" t="s">
        <v>69</v>
      </c>
      <c r="Y8374" s="1" t="s">
        <v>70</v>
      </c>
      <c r="Z8374" s="1" t="s">
        <v>70</v>
      </c>
      <c r="AA8374" s="1" t="s">
        <v>70</v>
      </c>
      <c r="AB8374" s="1" t="s">
        <v>70</v>
      </c>
      <c r="AC8374" s="1" t="s">
        <v>80</v>
      </c>
      <c r="AD8374" s="1" t="s">
        <v>69</v>
      </c>
      <c r="AE8374" s="1" t="s">
        <v>70</v>
      </c>
      <c r="AF8374" s="1" t="s">
        <v>69</v>
      </c>
      <c r="AG8374" s="1" t="s">
        <v>69</v>
      </c>
      <c r="AH8374" s="1" t="s">
        <v>69</v>
      </c>
      <c r="AI8374" s="1" t="s">
        <v>69</v>
      </c>
      <c r="AJ8374" s="1" t="s">
        <v>69</v>
      </c>
      <c r="AK8374" s="1" t="s">
        <v>69</v>
      </c>
      <c r="AL8374" s="1" t="s">
        <v>69</v>
      </c>
      <c r="AM8374" s="1" t="s">
        <v>69</v>
      </c>
      <c r="AN8374" s="1" t="s">
        <v>70</v>
      </c>
      <c r="AO8374" s="1" t="s">
        <v>69</v>
      </c>
      <c r="AP8374" s="1" t="s">
        <v>70</v>
      </c>
      <c r="AQ8374" s="1" t="s">
        <v>70</v>
      </c>
      <c r="AR8374" s="1" t="s">
        <v>69</v>
      </c>
      <c r="AS8374" s="1" t="s">
        <v>69</v>
      </c>
      <c r="AT8374" s="1" t="s">
        <v>69</v>
      </c>
      <c r="AU8374" s="1" t="s">
        <v>69</v>
      </c>
      <c r="AV8374" s="1" t="s">
        <v>70</v>
      </c>
      <c r="AW8374" s="1" t="s">
        <v>70</v>
      </c>
      <c r="AX8374" s="1" t="s">
        <v>69</v>
      </c>
      <c r="AY8374" s="1" t="s">
        <v>70</v>
      </c>
      <c r="AZ8374" s="1" t="s">
        <v>69</v>
      </c>
      <c r="BA8374" s="1" t="s">
        <v>70</v>
      </c>
      <c r="BB8374" s="1" t="s">
        <v>70</v>
      </c>
      <c r="BC8374" s="1" t="s">
        <v>70</v>
      </c>
      <c r="BD8374" s="1" t="s">
        <v>69</v>
      </c>
      <c r="BE8374" s="1" t="s">
        <v>70</v>
      </c>
      <c r="BF8374" s="1" t="s">
        <v>70</v>
      </c>
      <c r="BG8374" s="3">
        <v>41792.47152777778</v>
      </c>
    </row>
    <row r="8375">
      <c r="A8375" s="1">
        <v>1007829.0</v>
      </c>
      <c r="B8375" s="1" t="s">
        <v>35080</v>
      </c>
      <c r="C8375" s="2" t="s">
        <v>35081</v>
      </c>
      <c r="H8375" s="1" t="s">
        <v>35082</v>
      </c>
      <c r="I8375" s="1" t="s">
        <v>3687</v>
      </c>
      <c r="J8375" s="1" t="s">
        <v>3200</v>
      </c>
      <c r="K8375" s="1" t="s">
        <v>520</v>
      </c>
      <c r="L8375" s="1">
        <v>4090.0</v>
      </c>
      <c r="U8375" s="1">
        <v>-70.583</v>
      </c>
      <c r="V8375" s="1">
        <v>43.322701</v>
      </c>
      <c r="X8375" s="1" t="s">
        <v>70</v>
      </c>
      <c r="Y8375" s="1" t="s">
        <v>70</v>
      </c>
      <c r="Z8375" s="1" t="s">
        <v>70</v>
      </c>
      <c r="AA8375" s="1" t="s">
        <v>70</v>
      </c>
      <c r="AB8375" s="1" t="s">
        <v>70</v>
      </c>
      <c r="AC8375" s="1" t="s">
        <v>80</v>
      </c>
      <c r="BG8375" s="6">
        <v>40295.850694444445</v>
      </c>
    </row>
    <row r="8376">
      <c r="A8376" s="1">
        <v>1006298.0</v>
      </c>
      <c r="B8376" s="1" t="s">
        <v>35083</v>
      </c>
      <c r="C8376" s="2" t="s">
        <v>35084</v>
      </c>
      <c r="H8376" s="1" t="s">
        <v>35085</v>
      </c>
      <c r="I8376" s="1" t="s">
        <v>35086</v>
      </c>
      <c r="J8376" s="1" t="s">
        <v>321</v>
      </c>
      <c r="K8376" s="1" t="s">
        <v>148</v>
      </c>
      <c r="L8376" s="1">
        <v>97071.0</v>
      </c>
      <c r="U8376" s="1">
        <v>-122.836</v>
      </c>
      <c r="V8376" s="1">
        <v>45.152302</v>
      </c>
      <c r="X8376" s="1" t="s">
        <v>70</v>
      </c>
      <c r="Y8376" s="1" t="s">
        <v>70</v>
      </c>
      <c r="Z8376" s="1" t="s">
        <v>70</v>
      </c>
      <c r="AA8376" s="1" t="s">
        <v>70</v>
      </c>
      <c r="AB8376" s="1" t="s">
        <v>70</v>
      </c>
      <c r="AC8376" s="1" t="s">
        <v>80</v>
      </c>
      <c r="BG8376" s="1">
        <v>2009.0</v>
      </c>
    </row>
    <row r="8377">
      <c r="A8377" s="1">
        <v>1000802.0</v>
      </c>
      <c r="B8377" s="1" t="s">
        <v>35087</v>
      </c>
      <c r="H8377" s="1" t="s">
        <v>35088</v>
      </c>
      <c r="I8377" s="1" t="s">
        <v>23923</v>
      </c>
      <c r="J8377" s="1" t="s">
        <v>13677</v>
      </c>
      <c r="K8377" s="1" t="s">
        <v>211</v>
      </c>
      <c r="L8377" s="1">
        <v>32351.0</v>
      </c>
      <c r="U8377" s="1">
        <v>-84.664001</v>
      </c>
      <c r="V8377" s="1">
        <v>30.6178</v>
      </c>
      <c r="X8377" s="1" t="s">
        <v>70</v>
      </c>
      <c r="Y8377" s="1" t="s">
        <v>70</v>
      </c>
      <c r="Z8377" s="1" t="s">
        <v>70</v>
      </c>
      <c r="AA8377" s="1" t="s">
        <v>70</v>
      </c>
      <c r="AB8377" s="1" t="s">
        <v>70</v>
      </c>
      <c r="AC8377" s="1" t="s">
        <v>80</v>
      </c>
      <c r="BG8377" s="1">
        <v>2009.0</v>
      </c>
    </row>
    <row r="8378">
      <c r="A8378" s="1">
        <v>1001482.0</v>
      </c>
      <c r="B8378" s="1" t="s">
        <v>35089</v>
      </c>
      <c r="H8378" s="1" t="s">
        <v>16065</v>
      </c>
      <c r="I8378" s="1" t="s">
        <v>35090</v>
      </c>
      <c r="J8378" s="1" t="s">
        <v>927</v>
      </c>
      <c r="K8378" s="1" t="s">
        <v>96</v>
      </c>
      <c r="L8378" s="1">
        <v>14895.0</v>
      </c>
      <c r="M8378" s="1" t="s">
        <v>1288</v>
      </c>
      <c r="N8378" s="1" t="s">
        <v>26706</v>
      </c>
      <c r="U8378" s="1">
        <v>-77.947472</v>
      </c>
      <c r="V8378" s="1">
        <v>42.120956</v>
      </c>
      <c r="W8378" s="1" t="s">
        <v>2471</v>
      </c>
      <c r="X8378" s="1" t="s">
        <v>69</v>
      </c>
      <c r="Y8378" s="1" t="s">
        <v>69</v>
      </c>
      <c r="Z8378" s="1" t="s">
        <v>70</v>
      </c>
      <c r="AA8378" s="1" t="s">
        <v>69</v>
      </c>
      <c r="AB8378" s="1" t="s">
        <v>70</v>
      </c>
      <c r="AC8378" s="1" t="s">
        <v>70</v>
      </c>
      <c r="AD8378" s="1" t="s">
        <v>69</v>
      </c>
      <c r="AE8378" s="1" t="s">
        <v>69</v>
      </c>
      <c r="AF8378" s="1" t="s">
        <v>69</v>
      </c>
      <c r="AG8378" s="1" t="s">
        <v>69</v>
      </c>
      <c r="AH8378" s="1" t="s">
        <v>69</v>
      </c>
      <c r="AI8378" s="1" t="s">
        <v>70</v>
      </c>
      <c r="AJ8378" s="1" t="s">
        <v>69</v>
      </c>
      <c r="AK8378" s="1" t="s">
        <v>69</v>
      </c>
      <c r="AL8378" s="1" t="s">
        <v>69</v>
      </c>
      <c r="AM8378" s="1" t="s">
        <v>69</v>
      </c>
      <c r="AN8378" s="1" t="s">
        <v>69</v>
      </c>
      <c r="AO8378" s="1" t="s">
        <v>69</v>
      </c>
      <c r="AP8378" s="1" t="s">
        <v>69</v>
      </c>
      <c r="AQ8378" s="1" t="s">
        <v>70</v>
      </c>
      <c r="AR8378" s="1" t="s">
        <v>70</v>
      </c>
      <c r="AS8378" s="1" t="s">
        <v>69</v>
      </c>
      <c r="AT8378" s="1" t="s">
        <v>69</v>
      </c>
      <c r="AU8378" s="1" t="s">
        <v>69</v>
      </c>
      <c r="AV8378" s="1" t="s">
        <v>70</v>
      </c>
      <c r="AW8378" s="1" t="s">
        <v>70</v>
      </c>
      <c r="AX8378" s="1" t="s">
        <v>70</v>
      </c>
      <c r="AY8378" s="1" t="s">
        <v>70</v>
      </c>
      <c r="AZ8378" s="1" t="s">
        <v>70</v>
      </c>
      <c r="BA8378" s="1" t="s">
        <v>70</v>
      </c>
      <c r="BB8378" s="1" t="s">
        <v>70</v>
      </c>
      <c r="BC8378" s="1" t="s">
        <v>70</v>
      </c>
      <c r="BD8378" s="1" t="s">
        <v>70</v>
      </c>
      <c r="BE8378" s="1" t="s">
        <v>70</v>
      </c>
      <c r="BF8378" s="1" t="s">
        <v>70</v>
      </c>
      <c r="BG8378" s="3">
        <v>41061.66458333333</v>
      </c>
    </row>
    <row r="8379">
      <c r="A8379" s="1">
        <v>1006899.0</v>
      </c>
      <c r="B8379" s="1" t="s">
        <v>35091</v>
      </c>
      <c r="H8379" s="1" t="s">
        <v>35092</v>
      </c>
      <c r="I8379" s="1" t="s">
        <v>35093</v>
      </c>
      <c r="J8379" s="1" t="s">
        <v>8285</v>
      </c>
      <c r="K8379" s="1" t="s">
        <v>502</v>
      </c>
      <c r="L8379" s="1">
        <v>70591.0</v>
      </c>
      <c r="U8379" s="1">
        <v>-92.822701</v>
      </c>
      <c r="V8379" s="1">
        <v>30.2388</v>
      </c>
      <c r="X8379" s="1" t="s">
        <v>70</v>
      </c>
      <c r="Y8379" s="1" t="s">
        <v>70</v>
      </c>
      <c r="Z8379" s="1" t="s">
        <v>70</v>
      </c>
      <c r="AA8379" s="1" t="s">
        <v>70</v>
      </c>
      <c r="AB8379" s="1" t="s">
        <v>70</v>
      </c>
      <c r="AC8379" s="1" t="s">
        <v>80</v>
      </c>
      <c r="BG8379" s="3">
        <v>41446.447916666664</v>
      </c>
    </row>
    <row r="8380">
      <c r="A8380" s="1">
        <v>1003474.0</v>
      </c>
      <c r="B8380" s="1" t="s">
        <v>35094</v>
      </c>
      <c r="C8380" s="2" t="s">
        <v>35095</v>
      </c>
      <c r="D8380" s="2" t="s">
        <v>35096</v>
      </c>
      <c r="H8380" s="1" t="s">
        <v>35097</v>
      </c>
      <c r="I8380" s="1" t="s">
        <v>35098</v>
      </c>
      <c r="J8380" s="1" t="s">
        <v>6381</v>
      </c>
      <c r="K8380" s="1" t="s">
        <v>133</v>
      </c>
      <c r="L8380" s="1">
        <v>98801.0</v>
      </c>
      <c r="M8380" s="1" t="s">
        <v>35099</v>
      </c>
      <c r="N8380" s="1" t="s">
        <v>35100</v>
      </c>
      <c r="U8380" s="1">
        <v>-120.30786</v>
      </c>
      <c r="V8380" s="1">
        <v>47.424965</v>
      </c>
      <c r="X8380" s="1" t="s">
        <v>69</v>
      </c>
      <c r="Y8380" s="1" t="s">
        <v>69</v>
      </c>
      <c r="Z8380" s="1" t="s">
        <v>69</v>
      </c>
      <c r="AA8380" s="1" t="s">
        <v>69</v>
      </c>
      <c r="AB8380" s="1" t="s">
        <v>69</v>
      </c>
      <c r="AC8380" s="1" t="s">
        <v>69</v>
      </c>
      <c r="AD8380" s="1" t="s">
        <v>69</v>
      </c>
      <c r="AE8380" s="1" t="s">
        <v>69</v>
      </c>
      <c r="AF8380" s="1" t="s">
        <v>69</v>
      </c>
      <c r="AG8380" s="1" t="s">
        <v>69</v>
      </c>
      <c r="AH8380" s="1" t="s">
        <v>69</v>
      </c>
      <c r="AI8380" s="1" t="s">
        <v>69</v>
      </c>
      <c r="AJ8380" s="1" t="s">
        <v>69</v>
      </c>
      <c r="AK8380" s="1" t="s">
        <v>69</v>
      </c>
      <c r="AL8380" s="1" t="s">
        <v>69</v>
      </c>
      <c r="AM8380" s="1" t="s">
        <v>69</v>
      </c>
      <c r="AN8380" s="1" t="s">
        <v>70</v>
      </c>
      <c r="AO8380" s="1" t="s">
        <v>69</v>
      </c>
      <c r="AP8380" s="1" t="s">
        <v>70</v>
      </c>
      <c r="AQ8380" s="1" t="s">
        <v>69</v>
      </c>
      <c r="AR8380" s="1" t="s">
        <v>69</v>
      </c>
      <c r="AS8380" s="1" t="s">
        <v>70</v>
      </c>
      <c r="AT8380" s="1" t="s">
        <v>69</v>
      </c>
      <c r="AU8380" s="1" t="s">
        <v>69</v>
      </c>
      <c r="AV8380" s="1" t="s">
        <v>70</v>
      </c>
      <c r="AW8380" s="1" t="s">
        <v>69</v>
      </c>
      <c r="AX8380" s="1" t="s">
        <v>69</v>
      </c>
      <c r="AY8380" s="1" t="s">
        <v>69</v>
      </c>
      <c r="AZ8380" s="1" t="s">
        <v>69</v>
      </c>
      <c r="BA8380" s="1" t="s">
        <v>69</v>
      </c>
      <c r="BB8380" s="1" t="s">
        <v>69</v>
      </c>
      <c r="BC8380" s="1" t="s">
        <v>70</v>
      </c>
      <c r="BD8380" s="1" t="s">
        <v>70</v>
      </c>
      <c r="BE8380" s="1" t="s">
        <v>70</v>
      </c>
      <c r="BF8380" s="1" t="s">
        <v>70</v>
      </c>
      <c r="BG8380" s="3">
        <v>42549.58194444444</v>
      </c>
    </row>
    <row r="8381">
      <c r="A8381" s="1">
        <v>1006958.0</v>
      </c>
      <c r="B8381" s="1" t="s">
        <v>35101</v>
      </c>
      <c r="H8381" s="1" t="s">
        <v>35102</v>
      </c>
      <c r="I8381" s="1" t="s">
        <v>35101</v>
      </c>
      <c r="J8381" s="1" t="s">
        <v>748</v>
      </c>
      <c r="K8381" s="1" t="s">
        <v>488</v>
      </c>
      <c r="U8381" s="1">
        <v>-72.404503</v>
      </c>
      <c r="V8381" s="1">
        <v>42.533001</v>
      </c>
      <c r="X8381" s="1" t="s">
        <v>70</v>
      </c>
      <c r="Y8381" s="1" t="s">
        <v>70</v>
      </c>
      <c r="Z8381" s="1" t="s">
        <v>70</v>
      </c>
      <c r="AA8381" s="1" t="s">
        <v>70</v>
      </c>
      <c r="AB8381" s="1" t="s">
        <v>70</v>
      </c>
      <c r="AC8381" s="1" t="s">
        <v>80</v>
      </c>
      <c r="BG8381" s="1">
        <v>2011.0</v>
      </c>
    </row>
    <row r="8382">
      <c r="A8382" s="1">
        <v>1001145.0</v>
      </c>
      <c r="B8382" s="1" t="s">
        <v>35103</v>
      </c>
      <c r="C8382" s="2" t="s">
        <v>35104</v>
      </c>
      <c r="I8382" s="1" t="s">
        <v>35101</v>
      </c>
      <c r="J8382" s="1" t="s">
        <v>1467</v>
      </c>
      <c r="K8382" s="1" t="s">
        <v>670</v>
      </c>
      <c r="M8382" s="1" t="s">
        <v>390</v>
      </c>
      <c r="N8382" s="1" t="s">
        <v>8241</v>
      </c>
      <c r="U8382" s="1">
        <v>-78.3713</v>
      </c>
      <c r="V8382" s="1">
        <v>35.780998</v>
      </c>
      <c r="W8382" s="1" t="s">
        <v>99</v>
      </c>
      <c r="X8382" s="1" t="s">
        <v>70</v>
      </c>
      <c r="Y8382" s="1" t="s">
        <v>70</v>
      </c>
      <c r="Z8382" s="1" t="s">
        <v>70</v>
      </c>
      <c r="AA8382" s="1" t="s">
        <v>70</v>
      </c>
      <c r="AB8382" s="1" t="s">
        <v>70</v>
      </c>
      <c r="AC8382" s="1" t="s">
        <v>80</v>
      </c>
      <c r="AD8382" s="1" t="s">
        <v>69</v>
      </c>
      <c r="AE8382" s="1" t="s">
        <v>70</v>
      </c>
      <c r="AF8382" s="1" t="s">
        <v>69</v>
      </c>
      <c r="AG8382" s="1" t="s">
        <v>69</v>
      </c>
      <c r="AH8382" s="1" t="s">
        <v>70</v>
      </c>
      <c r="AI8382" s="1" t="s">
        <v>70</v>
      </c>
      <c r="AJ8382" s="1" t="s">
        <v>69</v>
      </c>
      <c r="AK8382" s="1" t="s">
        <v>69</v>
      </c>
      <c r="AL8382" s="1" t="s">
        <v>69</v>
      </c>
      <c r="AM8382" s="1" t="s">
        <v>69</v>
      </c>
      <c r="AN8382" s="1" t="s">
        <v>70</v>
      </c>
      <c r="AO8382" s="1" t="s">
        <v>70</v>
      </c>
      <c r="AP8382" s="1" t="s">
        <v>70</v>
      </c>
      <c r="AQ8382" s="1" t="s">
        <v>69</v>
      </c>
      <c r="AR8382" s="1" t="s">
        <v>69</v>
      </c>
      <c r="AS8382" s="1" t="s">
        <v>70</v>
      </c>
      <c r="AT8382" s="1" t="s">
        <v>69</v>
      </c>
      <c r="AU8382" s="1" t="s">
        <v>69</v>
      </c>
      <c r="AV8382" s="1" t="s">
        <v>70</v>
      </c>
      <c r="AW8382" s="1" t="s">
        <v>70</v>
      </c>
      <c r="AX8382" s="1" t="s">
        <v>70</v>
      </c>
      <c r="AY8382" s="1" t="s">
        <v>70</v>
      </c>
      <c r="AZ8382" s="1" t="s">
        <v>70</v>
      </c>
      <c r="BA8382" s="1" t="s">
        <v>70</v>
      </c>
      <c r="BB8382" s="1" t="s">
        <v>70</v>
      </c>
      <c r="BC8382" s="1" t="s">
        <v>70</v>
      </c>
      <c r="BD8382" s="1" t="s">
        <v>70</v>
      </c>
      <c r="BE8382" s="1" t="s">
        <v>70</v>
      </c>
      <c r="BF8382" s="1" t="s">
        <v>70</v>
      </c>
      <c r="BG8382" s="3">
        <v>40658.427083333336</v>
      </c>
    </row>
    <row r="8383">
      <c r="A8383" s="1">
        <v>1006437.0</v>
      </c>
      <c r="B8383" s="1" t="s">
        <v>35105</v>
      </c>
      <c r="C8383" s="2" t="s">
        <v>35106</v>
      </c>
      <c r="H8383" s="1" t="s">
        <v>29212</v>
      </c>
      <c r="I8383" s="1" t="s">
        <v>29213</v>
      </c>
      <c r="J8383" s="1" t="s">
        <v>4420</v>
      </c>
      <c r="K8383" s="1" t="s">
        <v>2478</v>
      </c>
      <c r="L8383" s="1">
        <v>3869.0</v>
      </c>
      <c r="M8383" s="1" t="s">
        <v>1135</v>
      </c>
      <c r="N8383" s="1" t="s">
        <v>1543</v>
      </c>
      <c r="U8383" s="1">
        <v>-70.861099</v>
      </c>
      <c r="V8383" s="1">
        <v>43.216301</v>
      </c>
      <c r="W8383" s="1" t="s">
        <v>99</v>
      </c>
      <c r="X8383" s="1" t="s">
        <v>69</v>
      </c>
      <c r="Y8383" s="1" t="s">
        <v>69</v>
      </c>
      <c r="Z8383" s="1" t="s">
        <v>69</v>
      </c>
      <c r="AA8383" s="1" t="s">
        <v>70</v>
      </c>
      <c r="AB8383" s="1" t="s">
        <v>69</v>
      </c>
      <c r="AC8383" s="1" t="s">
        <v>69</v>
      </c>
      <c r="AD8383" s="1" t="s">
        <v>69</v>
      </c>
      <c r="AE8383" s="1" t="s">
        <v>69</v>
      </c>
      <c r="AF8383" s="1" t="s">
        <v>69</v>
      </c>
      <c r="AG8383" s="1" t="s">
        <v>69</v>
      </c>
      <c r="AH8383" s="1" t="s">
        <v>69</v>
      </c>
      <c r="AI8383" s="1" t="s">
        <v>70</v>
      </c>
      <c r="AJ8383" s="1" t="s">
        <v>69</v>
      </c>
      <c r="AK8383" s="1" t="s">
        <v>69</v>
      </c>
      <c r="AL8383" s="1" t="s">
        <v>69</v>
      </c>
      <c r="AM8383" s="1" t="s">
        <v>69</v>
      </c>
      <c r="AN8383" s="1" t="s">
        <v>69</v>
      </c>
      <c r="AO8383" s="1" t="s">
        <v>69</v>
      </c>
      <c r="AP8383" s="1" t="s">
        <v>70</v>
      </c>
      <c r="AQ8383" s="1" t="s">
        <v>70</v>
      </c>
      <c r="AR8383" s="1" t="s">
        <v>70</v>
      </c>
      <c r="AS8383" s="1" t="s">
        <v>69</v>
      </c>
      <c r="AT8383" s="1" t="s">
        <v>69</v>
      </c>
      <c r="AU8383" s="1" t="s">
        <v>69</v>
      </c>
      <c r="AV8383" s="1" t="s">
        <v>70</v>
      </c>
      <c r="AW8383" s="1" t="s">
        <v>69</v>
      </c>
      <c r="AX8383" s="1" t="s">
        <v>70</v>
      </c>
      <c r="AY8383" s="1" t="s">
        <v>70</v>
      </c>
      <c r="AZ8383" s="1" t="s">
        <v>70</v>
      </c>
      <c r="BA8383" s="1" t="s">
        <v>70</v>
      </c>
      <c r="BB8383" s="1" t="s">
        <v>70</v>
      </c>
      <c r="BC8383" s="1" t="s">
        <v>70</v>
      </c>
      <c r="BD8383" s="1" t="s">
        <v>70</v>
      </c>
      <c r="BE8383" s="1" t="s">
        <v>70</v>
      </c>
      <c r="BF8383" s="1" t="s">
        <v>70</v>
      </c>
      <c r="BG8383" s="3">
        <v>41031.3625</v>
      </c>
    </row>
    <row r="8384">
      <c r="A8384" s="1">
        <v>1000327.0</v>
      </c>
      <c r="B8384" s="1" t="s">
        <v>35107</v>
      </c>
      <c r="C8384" s="2" t="s">
        <v>35108</v>
      </c>
      <c r="H8384" s="1" t="s">
        <v>35109</v>
      </c>
      <c r="I8384" s="1" t="s">
        <v>35110</v>
      </c>
      <c r="J8384" s="1" t="s">
        <v>6178</v>
      </c>
      <c r="K8384" s="1" t="s">
        <v>91</v>
      </c>
      <c r="U8384" s="1">
        <v>-90.8536</v>
      </c>
      <c r="V8384" s="1">
        <v>38.812199</v>
      </c>
      <c r="X8384" s="1" t="s">
        <v>70</v>
      </c>
      <c r="Y8384" s="1" t="s">
        <v>70</v>
      </c>
      <c r="Z8384" s="1" t="s">
        <v>70</v>
      </c>
      <c r="AA8384" s="1" t="s">
        <v>70</v>
      </c>
      <c r="AB8384" s="1" t="s">
        <v>70</v>
      </c>
      <c r="AC8384" s="1" t="s">
        <v>80</v>
      </c>
      <c r="BG8384" s="1">
        <v>2009.0</v>
      </c>
    </row>
    <row r="8385">
      <c r="A8385" s="1">
        <v>1010471.0</v>
      </c>
      <c r="B8385" s="1" t="s">
        <v>35111</v>
      </c>
      <c r="C8385" s="2" t="s">
        <v>35112</v>
      </c>
      <c r="D8385" s="1" t="s">
        <v>35113</v>
      </c>
      <c r="H8385" s="1" t="s">
        <v>35114</v>
      </c>
      <c r="I8385" s="1" t="s">
        <v>35115</v>
      </c>
      <c r="J8385" s="1" t="s">
        <v>10801</v>
      </c>
      <c r="K8385" s="1" t="s">
        <v>77</v>
      </c>
      <c r="L8385" s="1">
        <v>45347.0</v>
      </c>
      <c r="U8385" s="1">
        <v>-84.802841</v>
      </c>
      <c r="V8385" s="1">
        <v>39.867714</v>
      </c>
      <c r="W8385" s="1" t="s">
        <v>128</v>
      </c>
      <c r="X8385" s="1" t="s">
        <v>69</v>
      </c>
      <c r="Y8385" s="1" t="s">
        <v>70</v>
      </c>
      <c r="Z8385" s="1" t="s">
        <v>70</v>
      </c>
      <c r="AA8385" s="1" t="s">
        <v>70</v>
      </c>
      <c r="AB8385" s="1" t="s">
        <v>70</v>
      </c>
      <c r="AC8385" s="1" t="s">
        <v>80</v>
      </c>
      <c r="BG8385" s="3">
        <v>41858.51597222222</v>
      </c>
    </row>
    <row r="8386">
      <c r="A8386" s="1">
        <v>1000475.0</v>
      </c>
      <c r="B8386" s="1" t="s">
        <v>35116</v>
      </c>
      <c r="H8386" s="1" t="s">
        <v>35117</v>
      </c>
      <c r="I8386" s="1" t="s">
        <v>580</v>
      </c>
      <c r="J8386" s="1" t="s">
        <v>971</v>
      </c>
      <c r="K8386" s="1" t="s">
        <v>85</v>
      </c>
      <c r="L8386" s="1">
        <v>29205.0</v>
      </c>
      <c r="U8386" s="1">
        <v>-81.010002</v>
      </c>
      <c r="V8386" s="1">
        <v>33.9911</v>
      </c>
      <c r="X8386" s="1" t="s">
        <v>70</v>
      </c>
      <c r="Y8386" s="1" t="s">
        <v>70</v>
      </c>
      <c r="Z8386" s="1" t="s">
        <v>70</v>
      </c>
      <c r="AA8386" s="1" t="s">
        <v>70</v>
      </c>
      <c r="AB8386" s="1" t="s">
        <v>70</v>
      </c>
      <c r="AC8386" s="1" t="s">
        <v>80</v>
      </c>
      <c r="BG8386" s="1">
        <v>2009.0</v>
      </c>
    </row>
    <row r="8387">
      <c r="A8387" s="1">
        <v>1002280.0</v>
      </c>
      <c r="B8387" s="1" t="s">
        <v>35118</v>
      </c>
      <c r="D8387" s="2" t="s">
        <v>35119</v>
      </c>
      <c r="H8387" s="1" t="s">
        <v>35120</v>
      </c>
      <c r="I8387" s="1" t="s">
        <v>35121</v>
      </c>
      <c r="J8387" s="1" t="s">
        <v>21101</v>
      </c>
      <c r="K8387" s="1" t="s">
        <v>502</v>
      </c>
      <c r="L8387" s="1">
        <v>71355.0</v>
      </c>
      <c r="M8387" s="1" t="s">
        <v>9511</v>
      </c>
      <c r="N8387" s="1" t="s">
        <v>35122</v>
      </c>
      <c r="U8387" s="1">
        <v>-91.979568</v>
      </c>
      <c r="V8387" s="1">
        <v>31.035238</v>
      </c>
      <c r="X8387" s="1" t="s">
        <v>69</v>
      </c>
      <c r="Y8387" s="1" t="s">
        <v>70</v>
      </c>
      <c r="Z8387" s="1" t="s">
        <v>70</v>
      </c>
      <c r="AA8387" s="1" t="s">
        <v>69</v>
      </c>
      <c r="AB8387" s="1" t="s">
        <v>70</v>
      </c>
      <c r="AC8387" s="1" t="s">
        <v>80</v>
      </c>
      <c r="AD8387" s="1" t="s">
        <v>70</v>
      </c>
      <c r="AE8387" s="1" t="s">
        <v>70</v>
      </c>
      <c r="AF8387" s="1" t="s">
        <v>69</v>
      </c>
      <c r="AG8387" s="1" t="s">
        <v>70</v>
      </c>
      <c r="AH8387" s="1" t="s">
        <v>70</v>
      </c>
      <c r="AI8387" s="1" t="s">
        <v>70</v>
      </c>
      <c r="AJ8387" s="1" t="s">
        <v>69</v>
      </c>
      <c r="AK8387" s="1" t="s">
        <v>69</v>
      </c>
      <c r="AL8387" s="1" t="s">
        <v>70</v>
      </c>
      <c r="AM8387" s="1" t="s">
        <v>69</v>
      </c>
      <c r="AN8387" s="1" t="s">
        <v>70</v>
      </c>
      <c r="AO8387" s="1" t="s">
        <v>70</v>
      </c>
      <c r="AP8387" s="1" t="s">
        <v>70</v>
      </c>
      <c r="AQ8387" s="1" t="s">
        <v>69</v>
      </c>
      <c r="AR8387" s="1" t="s">
        <v>69</v>
      </c>
      <c r="AS8387" s="1" t="s">
        <v>70</v>
      </c>
      <c r="AT8387" s="1" t="s">
        <v>70</v>
      </c>
      <c r="AU8387" s="1" t="s">
        <v>69</v>
      </c>
      <c r="AV8387" s="1" t="s">
        <v>69</v>
      </c>
      <c r="AW8387" s="1" t="s">
        <v>70</v>
      </c>
      <c r="AX8387" s="1" t="s">
        <v>70</v>
      </c>
      <c r="AY8387" s="1" t="s">
        <v>70</v>
      </c>
      <c r="AZ8387" s="1" t="s">
        <v>69</v>
      </c>
      <c r="BA8387" s="1" t="s">
        <v>70</v>
      </c>
      <c r="BB8387" s="1" t="s">
        <v>70</v>
      </c>
      <c r="BC8387" s="1" t="s">
        <v>70</v>
      </c>
      <c r="BD8387" s="1" t="s">
        <v>70</v>
      </c>
      <c r="BE8387" s="1" t="s">
        <v>70</v>
      </c>
      <c r="BF8387" s="1" t="s">
        <v>69</v>
      </c>
      <c r="BG8387" s="3">
        <v>43455.74236111111</v>
      </c>
    </row>
    <row r="8388">
      <c r="A8388" s="1">
        <v>1007824.0</v>
      </c>
      <c r="B8388" s="1" t="s">
        <v>35123</v>
      </c>
      <c r="C8388" s="2" t="s">
        <v>35124</v>
      </c>
      <c r="H8388" s="1" t="s">
        <v>35125</v>
      </c>
      <c r="I8388" s="1" t="s">
        <v>35126</v>
      </c>
      <c r="J8388" s="1" t="s">
        <v>35127</v>
      </c>
      <c r="K8388" s="1" t="s">
        <v>460</v>
      </c>
      <c r="U8388" s="1">
        <v>-98.571404</v>
      </c>
      <c r="V8388" s="1">
        <v>44.0788</v>
      </c>
      <c r="X8388" s="1" t="s">
        <v>70</v>
      </c>
      <c r="Y8388" s="1" t="s">
        <v>70</v>
      </c>
      <c r="Z8388" s="1" t="s">
        <v>70</v>
      </c>
      <c r="AA8388" s="1" t="s">
        <v>70</v>
      </c>
      <c r="AB8388" s="1" t="s">
        <v>70</v>
      </c>
      <c r="AC8388" s="1" t="s">
        <v>80</v>
      </c>
      <c r="BG8388" s="1">
        <v>2011.0</v>
      </c>
    </row>
    <row r="8389">
      <c r="A8389" s="1">
        <v>1008910.0</v>
      </c>
      <c r="B8389" s="1" t="s">
        <v>35128</v>
      </c>
      <c r="C8389" s="2" t="s">
        <v>356</v>
      </c>
      <c r="D8389" s="2" t="s">
        <v>357</v>
      </c>
      <c r="H8389" s="1" t="s">
        <v>35129</v>
      </c>
      <c r="I8389" s="1" t="s">
        <v>8734</v>
      </c>
      <c r="J8389" s="1" t="s">
        <v>96</v>
      </c>
      <c r="K8389" s="1" t="s">
        <v>96</v>
      </c>
      <c r="L8389" s="1">
        <v>10036.0</v>
      </c>
      <c r="M8389" s="1" t="s">
        <v>35130</v>
      </c>
      <c r="N8389" s="1" t="s">
        <v>35131</v>
      </c>
      <c r="U8389" s="1">
        <v>-73.99987</v>
      </c>
      <c r="V8389" s="1">
        <v>40.761379</v>
      </c>
      <c r="W8389" s="1" t="s">
        <v>136</v>
      </c>
      <c r="X8389" s="1" t="s">
        <v>69</v>
      </c>
      <c r="Y8389" s="1" t="s">
        <v>69</v>
      </c>
      <c r="Z8389" s="1" t="s">
        <v>70</v>
      </c>
      <c r="AA8389" s="1" t="s">
        <v>69</v>
      </c>
      <c r="AB8389" s="1" t="s">
        <v>69</v>
      </c>
      <c r="AC8389" s="1" t="s">
        <v>69</v>
      </c>
      <c r="AD8389" s="1" t="s">
        <v>69</v>
      </c>
      <c r="AE8389" s="1" t="s">
        <v>69</v>
      </c>
      <c r="AF8389" s="1" t="s">
        <v>70</v>
      </c>
      <c r="AG8389" s="1" t="s">
        <v>70</v>
      </c>
      <c r="AH8389" s="1" t="s">
        <v>70</v>
      </c>
      <c r="AI8389" s="1" t="s">
        <v>70</v>
      </c>
      <c r="AJ8389" s="1" t="s">
        <v>70</v>
      </c>
      <c r="AK8389" s="1" t="s">
        <v>69</v>
      </c>
      <c r="AL8389" s="1" t="s">
        <v>69</v>
      </c>
      <c r="AM8389" s="1" t="s">
        <v>69</v>
      </c>
      <c r="AN8389" s="1" t="s">
        <v>70</v>
      </c>
      <c r="AO8389" s="1" t="s">
        <v>69</v>
      </c>
      <c r="AP8389" s="1" t="s">
        <v>70</v>
      </c>
      <c r="AQ8389" s="1" t="s">
        <v>70</v>
      </c>
      <c r="AR8389" s="1" t="s">
        <v>70</v>
      </c>
      <c r="AS8389" s="1" t="s">
        <v>69</v>
      </c>
      <c r="AT8389" s="1" t="s">
        <v>70</v>
      </c>
      <c r="AU8389" s="1" t="s">
        <v>70</v>
      </c>
      <c r="AV8389" s="1" t="s">
        <v>70</v>
      </c>
      <c r="AW8389" s="1" t="s">
        <v>70</v>
      </c>
      <c r="AX8389" s="1" t="s">
        <v>70</v>
      </c>
      <c r="AY8389" s="1" t="s">
        <v>70</v>
      </c>
      <c r="AZ8389" s="1" t="s">
        <v>69</v>
      </c>
      <c r="BA8389" s="1" t="s">
        <v>70</v>
      </c>
      <c r="BB8389" s="1" t="s">
        <v>70</v>
      </c>
      <c r="BC8389" s="1" t="s">
        <v>70</v>
      </c>
      <c r="BD8389" s="1" t="s">
        <v>70</v>
      </c>
      <c r="BE8389" s="1" t="s">
        <v>70</v>
      </c>
      <c r="BF8389" s="1" t="s">
        <v>70</v>
      </c>
      <c r="BG8389" s="3">
        <v>41479.49722222222</v>
      </c>
    </row>
    <row r="8390">
      <c r="A8390" s="1">
        <v>1011598.0</v>
      </c>
      <c r="B8390" s="1" t="s">
        <v>35132</v>
      </c>
      <c r="C8390" s="2" t="s">
        <v>35133</v>
      </c>
      <c r="D8390" s="2" t="s">
        <v>35134</v>
      </c>
      <c r="H8390" s="1" t="s">
        <v>35135</v>
      </c>
      <c r="I8390" s="1" t="s">
        <v>35136</v>
      </c>
      <c r="J8390" s="1" t="s">
        <v>4604</v>
      </c>
      <c r="K8390" s="1" t="s">
        <v>451</v>
      </c>
      <c r="L8390" s="1">
        <v>53214.0</v>
      </c>
      <c r="M8390" s="1" t="s">
        <v>14923</v>
      </c>
      <c r="N8390" s="1" t="s">
        <v>35137</v>
      </c>
      <c r="U8390" s="1">
        <v>-87.993759</v>
      </c>
      <c r="V8390" s="1">
        <v>43.014454</v>
      </c>
      <c r="X8390" s="1" t="s">
        <v>69</v>
      </c>
      <c r="Y8390" s="1" t="s">
        <v>70</v>
      </c>
      <c r="Z8390" s="1" t="s">
        <v>69</v>
      </c>
      <c r="AA8390" s="1" t="s">
        <v>69</v>
      </c>
      <c r="AB8390" s="1" t="s">
        <v>69</v>
      </c>
      <c r="AC8390" s="1" t="s">
        <v>80</v>
      </c>
      <c r="AD8390" s="1" t="s">
        <v>69</v>
      </c>
      <c r="AE8390" s="1" t="s">
        <v>69</v>
      </c>
      <c r="AF8390" s="1" t="s">
        <v>70</v>
      </c>
      <c r="AG8390" s="1" t="s">
        <v>69</v>
      </c>
      <c r="AH8390" s="1" t="s">
        <v>69</v>
      </c>
      <c r="AI8390" s="1" t="s">
        <v>70</v>
      </c>
      <c r="AJ8390" s="1" t="s">
        <v>69</v>
      </c>
      <c r="AK8390" s="1" t="s">
        <v>69</v>
      </c>
      <c r="AL8390" s="1" t="s">
        <v>69</v>
      </c>
      <c r="AM8390" s="1" t="s">
        <v>69</v>
      </c>
      <c r="AN8390" s="1" t="s">
        <v>69</v>
      </c>
      <c r="AO8390" s="1" t="s">
        <v>69</v>
      </c>
      <c r="AP8390" s="1" t="s">
        <v>70</v>
      </c>
      <c r="AQ8390" s="1" t="s">
        <v>69</v>
      </c>
      <c r="AR8390" s="1" t="s">
        <v>69</v>
      </c>
      <c r="AS8390" s="1" t="s">
        <v>69</v>
      </c>
      <c r="AT8390" s="1" t="s">
        <v>70</v>
      </c>
      <c r="AU8390" s="1" t="s">
        <v>69</v>
      </c>
      <c r="AV8390" s="1" t="s">
        <v>70</v>
      </c>
      <c r="AW8390" s="1" t="s">
        <v>70</v>
      </c>
      <c r="AX8390" s="1" t="s">
        <v>70</v>
      </c>
      <c r="AY8390" s="1" t="s">
        <v>69</v>
      </c>
      <c r="AZ8390" s="1" t="s">
        <v>69</v>
      </c>
      <c r="BA8390" s="1" t="s">
        <v>69</v>
      </c>
      <c r="BB8390" s="1" t="s">
        <v>69</v>
      </c>
      <c r="BC8390" s="1" t="s">
        <v>69</v>
      </c>
      <c r="BD8390" s="1" t="s">
        <v>70</v>
      </c>
      <c r="BE8390" s="1" t="s">
        <v>70</v>
      </c>
      <c r="BF8390" s="1" t="s">
        <v>69</v>
      </c>
      <c r="BG8390" s="3">
        <v>42219.4625</v>
      </c>
    </row>
    <row r="8391">
      <c r="A8391" s="1">
        <v>1012261.0</v>
      </c>
      <c r="B8391" s="1" t="s">
        <v>35138</v>
      </c>
      <c r="C8391" s="2" t="s">
        <v>35139</v>
      </c>
      <c r="D8391" s="2" t="s">
        <v>35140</v>
      </c>
      <c r="H8391" s="1" t="s">
        <v>35141</v>
      </c>
      <c r="I8391" s="1" t="s">
        <v>9563</v>
      </c>
      <c r="J8391" s="1" t="s">
        <v>2082</v>
      </c>
      <c r="K8391" s="1" t="s">
        <v>656</v>
      </c>
      <c r="L8391" s="1">
        <v>92804.0</v>
      </c>
      <c r="M8391" s="1" t="s">
        <v>7989</v>
      </c>
      <c r="N8391" s="1" t="s">
        <v>1107</v>
      </c>
      <c r="U8391" s="1">
        <v>-117.99841</v>
      </c>
      <c r="V8391" s="1">
        <v>33.824345</v>
      </c>
      <c r="X8391" s="1" t="s">
        <v>69</v>
      </c>
      <c r="Y8391" s="1" t="s">
        <v>69</v>
      </c>
      <c r="Z8391" s="1" t="s">
        <v>70</v>
      </c>
      <c r="AA8391" s="1" t="s">
        <v>69</v>
      </c>
      <c r="AB8391" s="1" t="s">
        <v>69</v>
      </c>
      <c r="AC8391" s="1" t="s">
        <v>70</v>
      </c>
      <c r="AD8391" s="1" t="s">
        <v>69</v>
      </c>
      <c r="AE8391" s="1" t="s">
        <v>70</v>
      </c>
      <c r="AF8391" s="1" t="s">
        <v>69</v>
      </c>
      <c r="AG8391" s="1" t="s">
        <v>69</v>
      </c>
      <c r="AH8391" s="1" t="s">
        <v>69</v>
      </c>
      <c r="AI8391" s="1" t="s">
        <v>70</v>
      </c>
      <c r="AJ8391" s="1" t="s">
        <v>69</v>
      </c>
      <c r="AK8391" s="1" t="s">
        <v>69</v>
      </c>
      <c r="AL8391" s="1" t="s">
        <v>70</v>
      </c>
      <c r="AM8391" s="1" t="s">
        <v>70</v>
      </c>
      <c r="AN8391" s="1" t="s">
        <v>70</v>
      </c>
      <c r="AO8391" s="1" t="s">
        <v>70</v>
      </c>
      <c r="AP8391" s="1" t="s">
        <v>70</v>
      </c>
      <c r="AQ8391" s="1" t="s">
        <v>69</v>
      </c>
      <c r="AR8391" s="1" t="s">
        <v>70</v>
      </c>
      <c r="AS8391" s="1" t="s">
        <v>70</v>
      </c>
      <c r="AT8391" s="1" t="s">
        <v>69</v>
      </c>
      <c r="AU8391" s="1" t="s">
        <v>69</v>
      </c>
      <c r="AV8391" s="1" t="s">
        <v>70</v>
      </c>
      <c r="AW8391" s="1" t="s">
        <v>70</v>
      </c>
      <c r="AX8391" s="1" t="s">
        <v>70</v>
      </c>
      <c r="AY8391" s="1" t="s">
        <v>70</v>
      </c>
      <c r="AZ8391" s="1" t="s">
        <v>69</v>
      </c>
      <c r="BA8391" s="1" t="s">
        <v>70</v>
      </c>
      <c r="BB8391" s="1" t="s">
        <v>70</v>
      </c>
      <c r="BC8391" s="1" t="s">
        <v>70</v>
      </c>
      <c r="BD8391" s="1" t="s">
        <v>70</v>
      </c>
      <c r="BE8391" s="1" t="s">
        <v>70</v>
      </c>
      <c r="BF8391" s="1" t="s">
        <v>70</v>
      </c>
      <c r="BG8391" s="3">
        <v>42556.839583333334</v>
      </c>
    </row>
    <row r="8392">
      <c r="A8392" s="1">
        <v>1001859.0</v>
      </c>
      <c r="B8392" s="1" t="s">
        <v>35142</v>
      </c>
      <c r="H8392" s="1" t="s">
        <v>35143</v>
      </c>
      <c r="I8392" s="1" t="s">
        <v>35144</v>
      </c>
      <c r="J8392" s="1" t="s">
        <v>1805</v>
      </c>
      <c r="K8392" s="1" t="s">
        <v>670</v>
      </c>
      <c r="L8392" s="1">
        <v>28806.0</v>
      </c>
      <c r="U8392" s="1">
        <v>-82.593697</v>
      </c>
      <c r="V8392" s="1">
        <v>35.5783</v>
      </c>
      <c r="X8392" s="1" t="s">
        <v>70</v>
      </c>
      <c r="Y8392" s="1" t="s">
        <v>70</v>
      </c>
      <c r="Z8392" s="1" t="s">
        <v>70</v>
      </c>
      <c r="AA8392" s="1" t="s">
        <v>70</v>
      </c>
      <c r="AB8392" s="1" t="s">
        <v>70</v>
      </c>
      <c r="AC8392" s="1" t="s">
        <v>80</v>
      </c>
      <c r="BG8392" s="1">
        <v>2009.0</v>
      </c>
    </row>
    <row r="8393">
      <c r="A8393" s="1">
        <v>1018336.0</v>
      </c>
      <c r="B8393" s="1" t="s">
        <v>35145</v>
      </c>
      <c r="C8393" s="2" t="s">
        <v>35146</v>
      </c>
      <c r="D8393" s="2" t="s">
        <v>35147</v>
      </c>
      <c r="E8393" s="1" t="s">
        <v>35148</v>
      </c>
      <c r="G8393" s="1" t="s">
        <v>35149</v>
      </c>
      <c r="H8393" s="1" t="s">
        <v>35150</v>
      </c>
      <c r="I8393" s="1" t="s">
        <v>201</v>
      </c>
      <c r="J8393" s="1" t="s">
        <v>201</v>
      </c>
      <c r="K8393" s="1" t="s">
        <v>85</v>
      </c>
      <c r="L8393" s="1">
        <v>29407.0</v>
      </c>
      <c r="M8393" s="1" t="s">
        <v>35151</v>
      </c>
      <c r="N8393" s="1" t="s">
        <v>1105</v>
      </c>
      <c r="U8393" s="1">
        <v>-79.987778</v>
      </c>
      <c r="V8393" s="1">
        <v>32.789322</v>
      </c>
      <c r="X8393" s="1" t="s">
        <v>69</v>
      </c>
      <c r="Y8393" s="1" t="s">
        <v>69</v>
      </c>
      <c r="Z8393" s="1" t="s">
        <v>69</v>
      </c>
      <c r="AA8393" s="1" t="s">
        <v>69</v>
      </c>
      <c r="AB8393" s="1" t="s">
        <v>69</v>
      </c>
      <c r="AC8393" s="1" t="s">
        <v>70</v>
      </c>
      <c r="AD8393" s="1" t="s">
        <v>69</v>
      </c>
      <c r="AE8393" s="1" t="s">
        <v>69</v>
      </c>
      <c r="AF8393" s="1" t="s">
        <v>70</v>
      </c>
      <c r="AG8393" s="1" t="s">
        <v>69</v>
      </c>
      <c r="AH8393" s="1" t="s">
        <v>69</v>
      </c>
      <c r="AI8393" s="1" t="s">
        <v>69</v>
      </c>
      <c r="AJ8393" s="1" t="s">
        <v>69</v>
      </c>
      <c r="AK8393" s="1" t="s">
        <v>69</v>
      </c>
      <c r="AL8393" s="1" t="s">
        <v>69</v>
      </c>
      <c r="AM8393" s="1" t="s">
        <v>69</v>
      </c>
      <c r="AN8393" s="1" t="s">
        <v>70</v>
      </c>
      <c r="AO8393" s="1" t="s">
        <v>69</v>
      </c>
      <c r="AP8393" s="1" t="s">
        <v>70</v>
      </c>
      <c r="AQ8393" s="1" t="s">
        <v>69</v>
      </c>
      <c r="AR8393" s="1" t="s">
        <v>70</v>
      </c>
      <c r="AS8393" s="1" t="s">
        <v>69</v>
      </c>
      <c r="AT8393" s="1" t="s">
        <v>69</v>
      </c>
      <c r="AU8393" s="1" t="s">
        <v>70</v>
      </c>
      <c r="AV8393" s="1" t="s">
        <v>70</v>
      </c>
      <c r="AW8393" s="1" t="s">
        <v>70</v>
      </c>
      <c r="AX8393" s="1" t="s">
        <v>69</v>
      </c>
      <c r="AY8393" s="1" t="s">
        <v>69</v>
      </c>
      <c r="AZ8393" s="1" t="s">
        <v>69</v>
      </c>
      <c r="BA8393" s="1" t="s">
        <v>69</v>
      </c>
      <c r="BB8393" s="1" t="s">
        <v>69</v>
      </c>
      <c r="BC8393" s="1" t="s">
        <v>69</v>
      </c>
      <c r="BD8393" s="1" t="s">
        <v>70</v>
      </c>
      <c r="BE8393" s="1" t="s">
        <v>69</v>
      </c>
      <c r="BF8393" s="1" t="s">
        <v>69</v>
      </c>
      <c r="BG8393" s="3">
        <v>42908.447222222225</v>
      </c>
    </row>
    <row r="8394">
      <c r="A8394" s="1">
        <v>1006520.0</v>
      </c>
      <c r="B8394" s="1" t="s">
        <v>35152</v>
      </c>
      <c r="I8394" s="1" t="s">
        <v>35153</v>
      </c>
      <c r="K8394" s="1" t="s">
        <v>575</v>
      </c>
      <c r="L8394" s="1">
        <v>48323.0</v>
      </c>
      <c r="U8394" s="1">
        <v>-83.373596</v>
      </c>
      <c r="V8394" s="1">
        <v>42.557201</v>
      </c>
      <c r="X8394" s="1" t="s">
        <v>70</v>
      </c>
      <c r="Y8394" s="1" t="s">
        <v>70</v>
      </c>
      <c r="Z8394" s="1" t="s">
        <v>70</v>
      </c>
      <c r="AA8394" s="1" t="s">
        <v>70</v>
      </c>
      <c r="AB8394" s="1" t="s">
        <v>70</v>
      </c>
      <c r="AC8394" s="1" t="s">
        <v>80</v>
      </c>
      <c r="BG8394" s="1">
        <v>2009.0</v>
      </c>
    </row>
    <row r="8395">
      <c r="A8395" s="1">
        <v>1012384.0</v>
      </c>
      <c r="B8395" s="1" t="s">
        <v>35152</v>
      </c>
      <c r="C8395" s="2" t="s">
        <v>35154</v>
      </c>
      <c r="D8395" s="2" t="s">
        <v>35155</v>
      </c>
      <c r="G8395" s="2" t="s">
        <v>35156</v>
      </c>
      <c r="H8395" s="1" t="s">
        <v>35157</v>
      </c>
      <c r="I8395" s="1" t="s">
        <v>35153</v>
      </c>
      <c r="J8395" s="1" t="s">
        <v>5283</v>
      </c>
      <c r="K8395" s="1" t="s">
        <v>96</v>
      </c>
      <c r="L8395" s="1">
        <v>14585.0</v>
      </c>
      <c r="M8395" s="1" t="s">
        <v>5893</v>
      </c>
      <c r="N8395" s="1" t="s">
        <v>1859</v>
      </c>
      <c r="U8395" s="1">
        <v>-77.538261</v>
      </c>
      <c r="V8395" s="1">
        <v>42.905331</v>
      </c>
      <c r="X8395" s="1" t="s">
        <v>69</v>
      </c>
      <c r="Y8395" s="1" t="s">
        <v>69</v>
      </c>
      <c r="Z8395" s="1" t="s">
        <v>69</v>
      </c>
      <c r="AA8395" s="1" t="s">
        <v>69</v>
      </c>
      <c r="AB8395" s="1" t="s">
        <v>69</v>
      </c>
      <c r="AC8395" s="1" t="s">
        <v>80</v>
      </c>
      <c r="AD8395" s="1" t="s">
        <v>69</v>
      </c>
      <c r="AE8395" s="1" t="s">
        <v>69</v>
      </c>
      <c r="AF8395" s="1" t="s">
        <v>69</v>
      </c>
      <c r="AG8395" s="1" t="s">
        <v>69</v>
      </c>
      <c r="AH8395" s="1" t="s">
        <v>69</v>
      </c>
      <c r="AI8395" s="1" t="s">
        <v>70</v>
      </c>
      <c r="AJ8395" s="1" t="s">
        <v>69</v>
      </c>
      <c r="AK8395" s="1" t="s">
        <v>69</v>
      </c>
      <c r="AL8395" s="1" t="s">
        <v>69</v>
      </c>
      <c r="AM8395" s="1" t="s">
        <v>69</v>
      </c>
      <c r="AN8395" s="1" t="s">
        <v>69</v>
      </c>
      <c r="AO8395" s="1" t="s">
        <v>69</v>
      </c>
      <c r="AP8395" s="1" t="s">
        <v>70</v>
      </c>
      <c r="AQ8395" s="1" t="s">
        <v>70</v>
      </c>
      <c r="AR8395" s="1" t="s">
        <v>69</v>
      </c>
      <c r="AS8395" s="1" t="s">
        <v>69</v>
      </c>
      <c r="AT8395" s="1" t="s">
        <v>69</v>
      </c>
      <c r="AU8395" s="1" t="s">
        <v>69</v>
      </c>
      <c r="AV8395" s="1" t="s">
        <v>69</v>
      </c>
      <c r="AW8395" s="1" t="s">
        <v>69</v>
      </c>
      <c r="AX8395" s="1" t="s">
        <v>70</v>
      </c>
      <c r="AY8395" s="1" t="s">
        <v>70</v>
      </c>
      <c r="AZ8395" s="1" t="s">
        <v>69</v>
      </c>
      <c r="BA8395" s="1" t="s">
        <v>70</v>
      </c>
      <c r="BB8395" s="1" t="s">
        <v>70</v>
      </c>
      <c r="BC8395" s="1" t="s">
        <v>70</v>
      </c>
      <c r="BD8395" s="1" t="s">
        <v>69</v>
      </c>
      <c r="BE8395" s="1" t="s">
        <v>70</v>
      </c>
      <c r="BF8395" s="1" t="s">
        <v>69</v>
      </c>
      <c r="BG8395" s="3">
        <v>42833.54861111111</v>
      </c>
    </row>
    <row r="8396">
      <c r="A8396" s="1">
        <v>1006062.0</v>
      </c>
      <c r="B8396" s="1" t="s">
        <v>35158</v>
      </c>
      <c r="C8396" s="2" t="s">
        <v>35159</v>
      </c>
      <c r="H8396" s="1" t="s">
        <v>35160</v>
      </c>
      <c r="I8396" s="1" t="s">
        <v>35161</v>
      </c>
      <c r="J8396" s="1" t="s">
        <v>35162</v>
      </c>
      <c r="K8396" s="1" t="s">
        <v>575</v>
      </c>
      <c r="L8396" s="1">
        <v>48661.0</v>
      </c>
      <c r="M8396" s="1" t="s">
        <v>26689</v>
      </c>
      <c r="N8396" s="1" t="s">
        <v>287</v>
      </c>
      <c r="U8396" s="1">
        <v>-84.238503</v>
      </c>
      <c r="V8396" s="1">
        <v>44.276001</v>
      </c>
      <c r="X8396" s="1" t="s">
        <v>69</v>
      </c>
      <c r="Y8396" s="1" t="s">
        <v>69</v>
      </c>
      <c r="Z8396" s="1" t="s">
        <v>70</v>
      </c>
      <c r="AA8396" s="1" t="s">
        <v>70</v>
      </c>
      <c r="AB8396" s="1" t="s">
        <v>70</v>
      </c>
      <c r="AC8396" s="1" t="s">
        <v>80</v>
      </c>
      <c r="AD8396" s="1" t="s">
        <v>69</v>
      </c>
      <c r="AE8396" s="1" t="s">
        <v>70</v>
      </c>
      <c r="AF8396" s="1" t="s">
        <v>69</v>
      </c>
      <c r="AG8396" s="1" t="s">
        <v>69</v>
      </c>
      <c r="AH8396" s="1" t="s">
        <v>69</v>
      </c>
      <c r="AI8396" s="1" t="s">
        <v>70</v>
      </c>
      <c r="AJ8396" s="1" t="s">
        <v>69</v>
      </c>
      <c r="AK8396" s="1" t="s">
        <v>69</v>
      </c>
      <c r="AL8396" s="1" t="s">
        <v>69</v>
      </c>
      <c r="AM8396" s="1" t="s">
        <v>69</v>
      </c>
      <c r="AN8396" s="1" t="s">
        <v>69</v>
      </c>
      <c r="AO8396" s="1" t="s">
        <v>70</v>
      </c>
      <c r="AP8396" s="1" t="s">
        <v>70</v>
      </c>
      <c r="AQ8396" s="1" t="s">
        <v>70</v>
      </c>
      <c r="AR8396" s="1" t="s">
        <v>69</v>
      </c>
      <c r="AS8396" s="1" t="s">
        <v>70</v>
      </c>
      <c r="AT8396" s="1" t="s">
        <v>70</v>
      </c>
      <c r="AU8396" s="1" t="s">
        <v>69</v>
      </c>
      <c r="AV8396" s="1" t="s">
        <v>70</v>
      </c>
      <c r="AW8396" s="1" t="s">
        <v>70</v>
      </c>
      <c r="AX8396" s="1" t="s">
        <v>70</v>
      </c>
      <c r="AY8396" s="1" t="s">
        <v>70</v>
      </c>
      <c r="AZ8396" s="1" t="s">
        <v>69</v>
      </c>
      <c r="BA8396" s="1" t="s">
        <v>70</v>
      </c>
      <c r="BB8396" s="1" t="s">
        <v>70</v>
      </c>
      <c r="BC8396" s="1" t="s">
        <v>70</v>
      </c>
      <c r="BD8396" s="1" t="s">
        <v>70</v>
      </c>
      <c r="BE8396" s="1" t="s">
        <v>70</v>
      </c>
      <c r="BF8396" s="1" t="s">
        <v>70</v>
      </c>
      <c r="BG8396" s="3">
        <v>42557.493055555555</v>
      </c>
    </row>
    <row r="8397">
      <c r="A8397" s="1">
        <v>1018010.0</v>
      </c>
      <c r="B8397" s="1" t="s">
        <v>35163</v>
      </c>
      <c r="C8397" s="2" t="s">
        <v>35164</v>
      </c>
      <c r="I8397" s="1" t="s">
        <v>35165</v>
      </c>
      <c r="J8397" s="1" t="s">
        <v>1948</v>
      </c>
      <c r="K8397" s="1" t="s">
        <v>561</v>
      </c>
      <c r="M8397" s="1" t="s">
        <v>35166</v>
      </c>
      <c r="N8397" s="1" t="s">
        <v>79</v>
      </c>
      <c r="U8397" s="1">
        <v>-83.396828</v>
      </c>
      <c r="V8397" s="1">
        <v>33.952259</v>
      </c>
      <c r="X8397" s="1" t="s">
        <v>69</v>
      </c>
      <c r="Y8397" s="1" t="s">
        <v>70</v>
      </c>
      <c r="Z8397" s="1" t="s">
        <v>70</v>
      </c>
      <c r="AA8397" s="1" t="s">
        <v>70</v>
      </c>
      <c r="AB8397" s="1" t="s">
        <v>69</v>
      </c>
      <c r="AC8397" s="1" t="s">
        <v>69</v>
      </c>
      <c r="AD8397" s="1" t="s">
        <v>69</v>
      </c>
      <c r="AE8397" s="1" t="s">
        <v>69</v>
      </c>
      <c r="AF8397" s="1" t="s">
        <v>69</v>
      </c>
      <c r="AG8397" s="1" t="s">
        <v>69</v>
      </c>
      <c r="AH8397" s="1" t="s">
        <v>70</v>
      </c>
      <c r="AI8397" s="1" t="s">
        <v>70</v>
      </c>
      <c r="AJ8397" s="1" t="s">
        <v>70</v>
      </c>
      <c r="AK8397" s="1" t="s">
        <v>69</v>
      </c>
      <c r="AL8397" s="1" t="s">
        <v>69</v>
      </c>
      <c r="AM8397" s="1" t="s">
        <v>69</v>
      </c>
      <c r="AN8397" s="1" t="s">
        <v>70</v>
      </c>
      <c r="AO8397" s="1" t="s">
        <v>69</v>
      </c>
      <c r="AP8397" s="1" t="s">
        <v>70</v>
      </c>
      <c r="AQ8397" s="1" t="s">
        <v>69</v>
      </c>
      <c r="AR8397" s="1" t="s">
        <v>69</v>
      </c>
      <c r="AS8397" s="1" t="s">
        <v>70</v>
      </c>
      <c r="AT8397" s="1" t="s">
        <v>69</v>
      </c>
      <c r="AU8397" s="1" t="s">
        <v>69</v>
      </c>
      <c r="AV8397" s="1" t="s">
        <v>70</v>
      </c>
      <c r="AW8397" s="1" t="s">
        <v>70</v>
      </c>
      <c r="AX8397" s="1" t="s">
        <v>69</v>
      </c>
      <c r="AY8397" s="1" t="s">
        <v>70</v>
      </c>
      <c r="AZ8397" s="1" t="s">
        <v>69</v>
      </c>
      <c r="BA8397" s="1" t="s">
        <v>69</v>
      </c>
      <c r="BB8397" s="1" t="s">
        <v>69</v>
      </c>
      <c r="BC8397" s="1" t="s">
        <v>69</v>
      </c>
      <c r="BD8397" s="1" t="s">
        <v>70</v>
      </c>
      <c r="BE8397" s="1" t="s">
        <v>70</v>
      </c>
      <c r="BF8397" s="1" t="s">
        <v>70</v>
      </c>
      <c r="BG8397" s="3">
        <v>42877.830555555556</v>
      </c>
    </row>
    <row r="8398">
      <c r="A8398" s="1">
        <v>1009762.0</v>
      </c>
      <c r="B8398" s="1" t="s">
        <v>35167</v>
      </c>
      <c r="C8398" s="2" t="s">
        <v>35168</v>
      </c>
      <c r="D8398" s="2" t="s">
        <v>35169</v>
      </c>
      <c r="G8398" s="2" t="s">
        <v>35170</v>
      </c>
      <c r="H8398" s="1" t="s">
        <v>35171</v>
      </c>
      <c r="I8398" s="1" t="s">
        <v>169</v>
      </c>
      <c r="J8398" s="1" t="s">
        <v>170</v>
      </c>
      <c r="K8398" s="1" t="s">
        <v>171</v>
      </c>
      <c r="L8398" s="1">
        <v>55411.0</v>
      </c>
      <c r="M8398" s="1" t="s">
        <v>14572</v>
      </c>
      <c r="N8398" s="1" t="s">
        <v>1859</v>
      </c>
      <c r="U8398" s="1">
        <v>-93.293106</v>
      </c>
      <c r="V8398" s="1">
        <v>44.99921</v>
      </c>
      <c r="W8398" s="1" t="s">
        <v>99</v>
      </c>
      <c r="X8398" s="1" t="s">
        <v>70</v>
      </c>
      <c r="Y8398" s="1" t="s">
        <v>69</v>
      </c>
      <c r="Z8398" s="1" t="s">
        <v>70</v>
      </c>
      <c r="AA8398" s="1" t="s">
        <v>70</v>
      </c>
      <c r="AB8398" s="1" t="s">
        <v>69</v>
      </c>
      <c r="AC8398" s="1" t="s">
        <v>80</v>
      </c>
      <c r="AD8398" s="1" t="s">
        <v>70</v>
      </c>
      <c r="AE8398" s="1" t="s">
        <v>70</v>
      </c>
      <c r="AF8398" s="1" t="s">
        <v>70</v>
      </c>
      <c r="AG8398" s="1" t="s">
        <v>70</v>
      </c>
      <c r="AH8398" s="1" t="s">
        <v>70</v>
      </c>
      <c r="AI8398" s="1" t="s">
        <v>69</v>
      </c>
      <c r="AJ8398" s="1" t="s">
        <v>70</v>
      </c>
      <c r="AK8398" s="1" t="s">
        <v>69</v>
      </c>
      <c r="AL8398" s="1" t="s">
        <v>69</v>
      </c>
      <c r="AM8398" s="1" t="s">
        <v>70</v>
      </c>
      <c r="AN8398" s="1" t="s">
        <v>70</v>
      </c>
      <c r="AO8398" s="1" t="s">
        <v>70</v>
      </c>
      <c r="AP8398" s="1" t="s">
        <v>70</v>
      </c>
      <c r="AQ8398" s="1" t="s">
        <v>70</v>
      </c>
      <c r="AR8398" s="1" t="s">
        <v>70</v>
      </c>
      <c r="AS8398" s="1" t="s">
        <v>70</v>
      </c>
      <c r="AT8398" s="1" t="s">
        <v>70</v>
      </c>
      <c r="AU8398" s="1" t="s">
        <v>70</v>
      </c>
      <c r="AV8398" s="1" t="s">
        <v>70</v>
      </c>
      <c r="AW8398" s="1" t="s">
        <v>70</v>
      </c>
      <c r="AX8398" s="1" t="s">
        <v>70</v>
      </c>
      <c r="AY8398" s="1" t="s">
        <v>70</v>
      </c>
      <c r="AZ8398" s="1" t="s">
        <v>69</v>
      </c>
      <c r="BA8398" s="1" t="s">
        <v>70</v>
      </c>
      <c r="BB8398" s="1" t="s">
        <v>70</v>
      </c>
      <c r="BC8398" s="1" t="s">
        <v>70</v>
      </c>
      <c r="BD8398" s="1" t="s">
        <v>70</v>
      </c>
      <c r="BE8398" s="1" t="s">
        <v>70</v>
      </c>
      <c r="BF8398" s="1" t="s">
        <v>70</v>
      </c>
      <c r="BG8398" s="3">
        <v>41733.538194444445</v>
      </c>
    </row>
    <row r="8399">
      <c r="A8399" s="1">
        <v>1000191.0</v>
      </c>
      <c r="B8399" s="1" t="s">
        <v>35172</v>
      </c>
      <c r="D8399" s="2" t="s">
        <v>35173</v>
      </c>
      <c r="H8399" s="1" t="s">
        <v>35174</v>
      </c>
      <c r="I8399" s="1" t="s">
        <v>35175</v>
      </c>
      <c r="J8399" s="1" t="s">
        <v>685</v>
      </c>
      <c r="K8399" s="1" t="s">
        <v>488</v>
      </c>
      <c r="L8399" s="1">
        <v>1585.0</v>
      </c>
      <c r="M8399" s="1" t="s">
        <v>3380</v>
      </c>
      <c r="N8399" s="1" t="s">
        <v>1159</v>
      </c>
      <c r="U8399" s="1">
        <v>-72.139153</v>
      </c>
      <c r="V8399" s="1">
        <v>42.235859</v>
      </c>
      <c r="W8399" s="1" t="s">
        <v>136</v>
      </c>
      <c r="X8399" s="1" t="s">
        <v>70</v>
      </c>
      <c r="Y8399" s="1" t="s">
        <v>69</v>
      </c>
      <c r="Z8399" s="1" t="s">
        <v>70</v>
      </c>
      <c r="AA8399" s="1" t="s">
        <v>69</v>
      </c>
      <c r="AB8399" s="1" t="s">
        <v>70</v>
      </c>
      <c r="AC8399" s="1" t="s">
        <v>80</v>
      </c>
      <c r="AD8399" s="1" t="s">
        <v>69</v>
      </c>
      <c r="AE8399" s="1" t="s">
        <v>69</v>
      </c>
      <c r="AF8399" s="1" t="s">
        <v>70</v>
      </c>
      <c r="AG8399" s="1" t="s">
        <v>69</v>
      </c>
      <c r="AH8399" s="1" t="s">
        <v>69</v>
      </c>
      <c r="AI8399" s="1" t="s">
        <v>70</v>
      </c>
      <c r="AJ8399" s="1" t="s">
        <v>69</v>
      </c>
      <c r="AK8399" s="1" t="s">
        <v>69</v>
      </c>
      <c r="AL8399" s="1" t="s">
        <v>69</v>
      </c>
      <c r="AM8399" s="1" t="s">
        <v>69</v>
      </c>
      <c r="AN8399" s="1" t="s">
        <v>69</v>
      </c>
      <c r="AO8399" s="1" t="s">
        <v>69</v>
      </c>
      <c r="AP8399" s="1" t="s">
        <v>70</v>
      </c>
      <c r="AQ8399" s="1" t="s">
        <v>70</v>
      </c>
      <c r="AR8399" s="1" t="s">
        <v>69</v>
      </c>
      <c r="AS8399" s="1" t="s">
        <v>69</v>
      </c>
      <c r="AT8399" s="1" t="s">
        <v>69</v>
      </c>
      <c r="AU8399" s="1" t="s">
        <v>70</v>
      </c>
      <c r="AV8399" s="1" t="s">
        <v>70</v>
      </c>
      <c r="AW8399" s="1" t="s">
        <v>70</v>
      </c>
      <c r="AX8399" s="1" t="s">
        <v>70</v>
      </c>
      <c r="AY8399" s="1" t="s">
        <v>70</v>
      </c>
      <c r="AZ8399" s="1" t="s">
        <v>69</v>
      </c>
      <c r="BA8399" s="1" t="s">
        <v>70</v>
      </c>
      <c r="BB8399" s="1" t="s">
        <v>70</v>
      </c>
      <c r="BC8399" s="1" t="s">
        <v>70</v>
      </c>
      <c r="BD8399" s="1" t="s">
        <v>70</v>
      </c>
      <c r="BE8399" s="1" t="s">
        <v>70</v>
      </c>
      <c r="BF8399" s="1" t="s">
        <v>70</v>
      </c>
      <c r="BG8399" s="3">
        <v>41735.32916666667</v>
      </c>
    </row>
    <row r="8400">
      <c r="A8400" s="1">
        <v>1011436.0</v>
      </c>
      <c r="B8400" s="1" t="s">
        <v>35176</v>
      </c>
      <c r="C8400" s="2" t="s">
        <v>35177</v>
      </c>
      <c r="D8400" s="1" t="s">
        <v>35176</v>
      </c>
      <c r="H8400" s="1" t="s">
        <v>35178</v>
      </c>
      <c r="I8400" s="1" t="s">
        <v>35179</v>
      </c>
      <c r="J8400" s="1" t="s">
        <v>20101</v>
      </c>
      <c r="K8400" s="1" t="s">
        <v>244</v>
      </c>
      <c r="L8400" s="1">
        <v>8204.0</v>
      </c>
      <c r="M8400" s="1" t="s">
        <v>35180</v>
      </c>
      <c r="N8400" s="1" t="s">
        <v>35181</v>
      </c>
      <c r="U8400" s="1">
        <v>-74.939034</v>
      </c>
      <c r="V8400" s="1">
        <v>38.942226</v>
      </c>
      <c r="X8400" s="1" t="s">
        <v>69</v>
      </c>
      <c r="Y8400" s="1" t="s">
        <v>70</v>
      </c>
      <c r="Z8400" s="1" t="s">
        <v>70</v>
      </c>
      <c r="AA8400" s="1" t="s">
        <v>70</v>
      </c>
      <c r="AB8400" s="1" t="s">
        <v>70</v>
      </c>
      <c r="AC8400" s="1" t="s">
        <v>80</v>
      </c>
      <c r="AD8400" s="1" t="s">
        <v>69</v>
      </c>
      <c r="AE8400" s="1" t="s">
        <v>70</v>
      </c>
      <c r="AF8400" s="1" t="s">
        <v>69</v>
      </c>
      <c r="AG8400" s="1" t="s">
        <v>69</v>
      </c>
      <c r="AH8400" s="1" t="s">
        <v>69</v>
      </c>
      <c r="AI8400" s="1" t="s">
        <v>70</v>
      </c>
      <c r="AJ8400" s="1" t="s">
        <v>69</v>
      </c>
      <c r="AK8400" s="1" t="s">
        <v>69</v>
      </c>
      <c r="AL8400" s="1" t="s">
        <v>69</v>
      </c>
      <c r="AM8400" s="1" t="s">
        <v>69</v>
      </c>
      <c r="AN8400" s="1" t="s">
        <v>70</v>
      </c>
      <c r="AO8400" s="1" t="s">
        <v>70</v>
      </c>
      <c r="AP8400" s="1" t="s">
        <v>70</v>
      </c>
      <c r="AQ8400" s="1" t="s">
        <v>70</v>
      </c>
      <c r="AR8400" s="1" t="s">
        <v>69</v>
      </c>
      <c r="AS8400" s="1" t="s">
        <v>70</v>
      </c>
      <c r="AT8400" s="1" t="s">
        <v>69</v>
      </c>
      <c r="AU8400" s="1" t="s">
        <v>70</v>
      </c>
      <c r="AV8400" s="1" t="s">
        <v>70</v>
      </c>
      <c r="AW8400" s="1" t="s">
        <v>70</v>
      </c>
      <c r="AX8400" s="1" t="s">
        <v>69</v>
      </c>
      <c r="AY8400" s="1" t="s">
        <v>70</v>
      </c>
      <c r="AZ8400" s="1" t="s">
        <v>69</v>
      </c>
      <c r="BA8400" s="1" t="s">
        <v>70</v>
      </c>
      <c r="BB8400" s="1" t="s">
        <v>70</v>
      </c>
      <c r="BC8400" s="1" t="s">
        <v>70</v>
      </c>
      <c r="BD8400" s="1" t="s">
        <v>70</v>
      </c>
      <c r="BE8400" s="1" t="s">
        <v>70</v>
      </c>
      <c r="BF8400" s="1" t="s">
        <v>70</v>
      </c>
      <c r="BG8400" s="3">
        <v>42205.54027777778</v>
      </c>
    </row>
    <row r="8401">
      <c r="A8401" s="1">
        <v>1000255.0</v>
      </c>
      <c r="B8401" s="1" t="s">
        <v>35182</v>
      </c>
      <c r="C8401" s="2" t="s">
        <v>35183</v>
      </c>
      <c r="D8401" s="2" t="s">
        <v>35184</v>
      </c>
      <c r="E8401" s="2" t="s">
        <v>35185</v>
      </c>
      <c r="G8401" s="1" t="s">
        <v>35186</v>
      </c>
      <c r="H8401" s="1" t="s">
        <v>35187</v>
      </c>
      <c r="I8401" s="1" t="s">
        <v>1742</v>
      </c>
      <c r="J8401" s="1" t="s">
        <v>1422</v>
      </c>
      <c r="K8401" s="1" t="s">
        <v>188</v>
      </c>
      <c r="L8401" s="1">
        <v>19380.0</v>
      </c>
      <c r="M8401" s="1" t="s">
        <v>15915</v>
      </c>
      <c r="N8401" s="1" t="s">
        <v>79</v>
      </c>
      <c r="O8401" s="1" t="s">
        <v>35188</v>
      </c>
      <c r="P8401" s="1" t="s">
        <v>480</v>
      </c>
      <c r="U8401" s="1">
        <v>-75.607193</v>
      </c>
      <c r="V8401" s="1">
        <v>39.960922</v>
      </c>
      <c r="X8401" s="1" t="s">
        <v>69</v>
      </c>
      <c r="Y8401" s="1" t="s">
        <v>70</v>
      </c>
      <c r="Z8401" s="1" t="s">
        <v>70</v>
      </c>
      <c r="AA8401" s="1" t="s">
        <v>70</v>
      </c>
      <c r="AB8401" s="1" t="s">
        <v>69</v>
      </c>
      <c r="AC8401" s="1" t="s">
        <v>80</v>
      </c>
      <c r="AD8401" s="1" t="s">
        <v>69</v>
      </c>
      <c r="AE8401" s="1" t="s">
        <v>69</v>
      </c>
      <c r="AF8401" s="1" t="s">
        <v>70</v>
      </c>
      <c r="AG8401" s="1" t="s">
        <v>69</v>
      </c>
      <c r="AH8401" s="1" t="s">
        <v>69</v>
      </c>
      <c r="AI8401" s="1" t="s">
        <v>70</v>
      </c>
      <c r="AJ8401" s="1" t="s">
        <v>69</v>
      </c>
      <c r="AK8401" s="1" t="s">
        <v>69</v>
      </c>
      <c r="AL8401" s="1" t="s">
        <v>69</v>
      </c>
      <c r="AM8401" s="1" t="s">
        <v>69</v>
      </c>
      <c r="AN8401" s="1" t="s">
        <v>69</v>
      </c>
      <c r="AO8401" s="1" t="s">
        <v>69</v>
      </c>
      <c r="AP8401" s="1" t="s">
        <v>70</v>
      </c>
      <c r="AQ8401" s="1" t="s">
        <v>70</v>
      </c>
      <c r="AR8401" s="1" t="s">
        <v>69</v>
      </c>
      <c r="AS8401" s="1" t="s">
        <v>69</v>
      </c>
      <c r="AT8401" s="1" t="s">
        <v>70</v>
      </c>
      <c r="AU8401" s="1" t="s">
        <v>69</v>
      </c>
      <c r="AV8401" s="1" t="s">
        <v>69</v>
      </c>
      <c r="AW8401" s="1" t="s">
        <v>69</v>
      </c>
      <c r="AX8401" s="1" t="s">
        <v>69</v>
      </c>
      <c r="AY8401" s="1" t="s">
        <v>70</v>
      </c>
      <c r="AZ8401" s="1" t="s">
        <v>69</v>
      </c>
      <c r="BA8401" s="1" t="s">
        <v>70</v>
      </c>
      <c r="BB8401" s="1" t="s">
        <v>70</v>
      </c>
      <c r="BC8401" s="1" t="s">
        <v>69</v>
      </c>
      <c r="BD8401" s="1" t="s">
        <v>70</v>
      </c>
      <c r="BE8401" s="1" t="s">
        <v>70</v>
      </c>
      <c r="BF8401" s="1" t="s">
        <v>70</v>
      </c>
      <c r="BG8401" s="3">
        <v>42212.584027777775</v>
      </c>
    </row>
    <row r="8402">
      <c r="A8402" s="1">
        <v>1008579.0</v>
      </c>
      <c r="B8402" s="1" t="s">
        <v>35189</v>
      </c>
      <c r="C8402" s="2" t="s">
        <v>35190</v>
      </c>
      <c r="D8402" s="2" t="s">
        <v>35191</v>
      </c>
      <c r="H8402" s="1" t="s">
        <v>35192</v>
      </c>
      <c r="I8402" s="1" t="s">
        <v>35193</v>
      </c>
      <c r="J8402" s="1" t="s">
        <v>2969</v>
      </c>
      <c r="K8402" s="1" t="s">
        <v>656</v>
      </c>
      <c r="M8402" s="1" t="s">
        <v>312</v>
      </c>
      <c r="N8402" s="1" t="s">
        <v>190</v>
      </c>
      <c r="U8402" s="1">
        <v>-122.40238</v>
      </c>
      <c r="V8402" s="1">
        <v>37.684772</v>
      </c>
      <c r="W8402" s="1" t="s">
        <v>136</v>
      </c>
      <c r="X8402" s="1" t="s">
        <v>69</v>
      </c>
      <c r="Y8402" s="1" t="s">
        <v>70</v>
      </c>
      <c r="Z8402" s="1" t="s">
        <v>70</v>
      </c>
      <c r="AA8402" s="1" t="s">
        <v>70</v>
      </c>
      <c r="AB8402" s="1" t="s">
        <v>70</v>
      </c>
      <c r="AC8402" s="1" t="s">
        <v>69</v>
      </c>
      <c r="AD8402" s="1" t="s">
        <v>69</v>
      </c>
      <c r="AE8402" s="1" t="s">
        <v>70</v>
      </c>
      <c r="AF8402" s="1" t="s">
        <v>69</v>
      </c>
      <c r="AG8402" s="1" t="s">
        <v>70</v>
      </c>
      <c r="AH8402" s="1" t="s">
        <v>70</v>
      </c>
      <c r="AI8402" s="1" t="s">
        <v>70</v>
      </c>
      <c r="AJ8402" s="1" t="s">
        <v>70</v>
      </c>
      <c r="AK8402" s="1" t="s">
        <v>69</v>
      </c>
      <c r="AL8402" s="1" t="s">
        <v>69</v>
      </c>
      <c r="AM8402" s="1" t="s">
        <v>69</v>
      </c>
      <c r="AN8402" s="1" t="s">
        <v>70</v>
      </c>
      <c r="AO8402" s="1" t="s">
        <v>70</v>
      </c>
      <c r="AP8402" s="1" t="s">
        <v>70</v>
      </c>
      <c r="AQ8402" s="1" t="s">
        <v>70</v>
      </c>
      <c r="AR8402" s="1" t="s">
        <v>70</v>
      </c>
      <c r="AS8402" s="1" t="s">
        <v>69</v>
      </c>
      <c r="AT8402" s="1" t="s">
        <v>69</v>
      </c>
      <c r="AU8402" s="1" t="s">
        <v>70</v>
      </c>
      <c r="AV8402" s="1" t="s">
        <v>70</v>
      </c>
      <c r="AW8402" s="1" t="s">
        <v>70</v>
      </c>
      <c r="AX8402" s="1" t="s">
        <v>70</v>
      </c>
      <c r="AY8402" s="1" t="s">
        <v>70</v>
      </c>
      <c r="AZ8402" s="1" t="s">
        <v>69</v>
      </c>
      <c r="BA8402" s="1" t="s">
        <v>70</v>
      </c>
      <c r="BB8402" s="1" t="s">
        <v>70</v>
      </c>
      <c r="BC8402" s="1" t="s">
        <v>70</v>
      </c>
      <c r="BD8402" s="1" t="s">
        <v>70</v>
      </c>
      <c r="BE8402" s="1" t="s">
        <v>70</v>
      </c>
      <c r="BF8402" s="1" t="s">
        <v>70</v>
      </c>
      <c r="BG8402" s="3">
        <v>41451.66805555556</v>
      </c>
    </row>
    <row r="8403">
      <c r="A8403" s="1">
        <v>1007322.0</v>
      </c>
      <c r="B8403" s="1" t="s">
        <v>35194</v>
      </c>
      <c r="C8403" s="2" t="s">
        <v>35195</v>
      </c>
      <c r="H8403" s="1" t="s">
        <v>35196</v>
      </c>
      <c r="I8403" s="1" t="s">
        <v>35197</v>
      </c>
      <c r="J8403" s="1" t="s">
        <v>1103</v>
      </c>
      <c r="K8403" s="1" t="s">
        <v>656</v>
      </c>
      <c r="L8403" s="1">
        <v>91790.0</v>
      </c>
      <c r="M8403" s="1" t="s">
        <v>1081</v>
      </c>
      <c r="N8403" s="1" t="s">
        <v>603</v>
      </c>
      <c r="U8403" s="1">
        <v>-117.92151</v>
      </c>
      <c r="V8403" s="1">
        <v>34.070599</v>
      </c>
      <c r="W8403" s="1" t="s">
        <v>548</v>
      </c>
      <c r="X8403" s="1" t="s">
        <v>70</v>
      </c>
      <c r="Y8403" s="1" t="s">
        <v>70</v>
      </c>
      <c r="Z8403" s="1" t="s">
        <v>69</v>
      </c>
      <c r="AA8403" s="1" t="s">
        <v>69</v>
      </c>
      <c r="AB8403" s="1" t="s">
        <v>70</v>
      </c>
      <c r="AC8403" s="1" t="s">
        <v>69</v>
      </c>
      <c r="AD8403" s="1" t="s">
        <v>70</v>
      </c>
      <c r="AE8403" s="1" t="s">
        <v>70</v>
      </c>
      <c r="AF8403" s="1" t="s">
        <v>69</v>
      </c>
      <c r="AG8403" s="1" t="s">
        <v>69</v>
      </c>
      <c r="AH8403" s="1" t="s">
        <v>70</v>
      </c>
      <c r="AI8403" s="1" t="s">
        <v>70</v>
      </c>
      <c r="AJ8403" s="1" t="s">
        <v>70</v>
      </c>
      <c r="AK8403" s="1" t="s">
        <v>69</v>
      </c>
      <c r="AL8403" s="1" t="s">
        <v>69</v>
      </c>
      <c r="AM8403" s="1" t="s">
        <v>70</v>
      </c>
      <c r="AN8403" s="1" t="s">
        <v>70</v>
      </c>
      <c r="AO8403" s="1" t="s">
        <v>70</v>
      </c>
      <c r="AP8403" s="1" t="s">
        <v>70</v>
      </c>
      <c r="AQ8403" s="1" t="s">
        <v>70</v>
      </c>
      <c r="AR8403" s="1" t="s">
        <v>69</v>
      </c>
      <c r="AS8403" s="1" t="s">
        <v>70</v>
      </c>
      <c r="AT8403" s="1" t="s">
        <v>70</v>
      </c>
      <c r="AU8403" s="1" t="s">
        <v>69</v>
      </c>
      <c r="AV8403" s="1" t="s">
        <v>70</v>
      </c>
      <c r="AW8403" s="1" t="s">
        <v>70</v>
      </c>
      <c r="AX8403" s="1" t="s">
        <v>70</v>
      </c>
      <c r="AY8403" s="1" t="s">
        <v>70</v>
      </c>
      <c r="AZ8403" s="1" t="s">
        <v>69</v>
      </c>
      <c r="BA8403" s="1" t="s">
        <v>70</v>
      </c>
      <c r="BB8403" s="1" t="s">
        <v>70</v>
      </c>
      <c r="BC8403" s="1" t="s">
        <v>70</v>
      </c>
      <c r="BD8403" s="1" t="s">
        <v>70</v>
      </c>
      <c r="BE8403" s="1" t="s">
        <v>70</v>
      </c>
      <c r="BF8403" s="1" t="s">
        <v>70</v>
      </c>
      <c r="BG8403" s="3">
        <v>41779.40069444444</v>
      </c>
    </row>
    <row r="8404">
      <c r="A8404" s="1">
        <v>1010852.0</v>
      </c>
      <c r="B8404" s="1" t="s">
        <v>35198</v>
      </c>
      <c r="H8404" s="1" t="s">
        <v>35199</v>
      </c>
      <c r="I8404" s="1" t="s">
        <v>9793</v>
      </c>
      <c r="J8404" s="1" t="s">
        <v>4339</v>
      </c>
      <c r="K8404" s="1" t="s">
        <v>171</v>
      </c>
      <c r="L8404" s="1">
        <v>55810.0</v>
      </c>
      <c r="M8404" s="1" t="s">
        <v>35200</v>
      </c>
      <c r="N8404" s="1" t="s">
        <v>384</v>
      </c>
      <c r="U8404" s="1">
        <v>-92.156509</v>
      </c>
      <c r="V8404" s="1">
        <v>46.747852</v>
      </c>
      <c r="X8404" s="1" t="s">
        <v>69</v>
      </c>
      <c r="Y8404" s="1" t="s">
        <v>70</v>
      </c>
      <c r="Z8404" s="1" t="s">
        <v>70</v>
      </c>
      <c r="AA8404" s="1" t="s">
        <v>70</v>
      </c>
      <c r="AB8404" s="1" t="s">
        <v>70</v>
      </c>
      <c r="AC8404" s="1" t="s">
        <v>80</v>
      </c>
      <c r="AD8404" s="1" t="s">
        <v>70</v>
      </c>
      <c r="AE8404" s="1" t="s">
        <v>70</v>
      </c>
      <c r="AF8404" s="1" t="s">
        <v>70</v>
      </c>
      <c r="AG8404" s="1" t="s">
        <v>69</v>
      </c>
      <c r="AH8404" s="1" t="s">
        <v>70</v>
      </c>
      <c r="AI8404" s="1" t="s">
        <v>70</v>
      </c>
      <c r="AJ8404" s="1" t="s">
        <v>70</v>
      </c>
      <c r="AK8404" s="1" t="s">
        <v>69</v>
      </c>
      <c r="AL8404" s="1" t="s">
        <v>70</v>
      </c>
      <c r="AM8404" s="1" t="s">
        <v>69</v>
      </c>
      <c r="AN8404" s="1" t="s">
        <v>69</v>
      </c>
      <c r="AO8404" s="1" t="s">
        <v>70</v>
      </c>
      <c r="AP8404" s="1" t="s">
        <v>70</v>
      </c>
      <c r="AQ8404" s="1" t="s">
        <v>70</v>
      </c>
      <c r="AR8404" s="1" t="s">
        <v>70</v>
      </c>
      <c r="AS8404" s="1" t="s">
        <v>70</v>
      </c>
      <c r="AT8404" s="1" t="s">
        <v>70</v>
      </c>
      <c r="AU8404" s="1" t="s">
        <v>70</v>
      </c>
      <c r="AV8404" s="1" t="s">
        <v>70</v>
      </c>
      <c r="AW8404" s="1" t="s">
        <v>70</v>
      </c>
      <c r="AX8404" s="1" t="s">
        <v>70</v>
      </c>
      <c r="AY8404" s="1" t="s">
        <v>70</v>
      </c>
      <c r="AZ8404" s="1" t="s">
        <v>69</v>
      </c>
      <c r="BA8404" s="1" t="s">
        <v>70</v>
      </c>
      <c r="BB8404" s="1" t="s">
        <v>70</v>
      </c>
      <c r="BC8404" s="1" t="s">
        <v>70</v>
      </c>
      <c r="BD8404" s="1" t="s">
        <v>70</v>
      </c>
      <c r="BE8404" s="1" t="s">
        <v>70</v>
      </c>
      <c r="BF8404" s="1" t="s">
        <v>70</v>
      </c>
      <c r="BG8404" s="3">
        <v>42059.69930555556</v>
      </c>
    </row>
    <row r="8405">
      <c r="A8405" s="1">
        <v>1000622.0</v>
      </c>
      <c r="B8405" s="1" t="s">
        <v>35201</v>
      </c>
      <c r="H8405" s="1" t="s">
        <v>35202</v>
      </c>
      <c r="I8405" s="1" t="s">
        <v>9925</v>
      </c>
      <c r="J8405" s="1" t="s">
        <v>997</v>
      </c>
      <c r="K8405" s="1" t="s">
        <v>77</v>
      </c>
      <c r="U8405" s="1">
        <v>-84.158997</v>
      </c>
      <c r="V8405" s="1">
        <v>40.737</v>
      </c>
      <c r="X8405" s="1" t="s">
        <v>70</v>
      </c>
      <c r="Y8405" s="1" t="s">
        <v>70</v>
      </c>
      <c r="Z8405" s="1" t="s">
        <v>70</v>
      </c>
      <c r="AA8405" s="1" t="s">
        <v>70</v>
      </c>
      <c r="AB8405" s="1" t="s">
        <v>70</v>
      </c>
      <c r="AC8405" s="1" t="s">
        <v>80</v>
      </c>
      <c r="BG8405" s="1">
        <v>2009.0</v>
      </c>
    </row>
    <row r="8406">
      <c r="A8406" s="1">
        <v>1007107.0</v>
      </c>
      <c r="B8406" s="1" t="s">
        <v>35203</v>
      </c>
      <c r="H8406" s="1" t="s">
        <v>35204</v>
      </c>
      <c r="I8406" s="1" t="s">
        <v>3565</v>
      </c>
      <c r="J8406" s="1" t="s">
        <v>3566</v>
      </c>
      <c r="K8406" s="1" t="s">
        <v>188</v>
      </c>
      <c r="L8406" s="1">
        <v>15205.0</v>
      </c>
      <c r="U8406" s="1">
        <v>-80.055298</v>
      </c>
      <c r="V8406" s="1">
        <v>40.4272</v>
      </c>
      <c r="X8406" s="1" t="s">
        <v>70</v>
      </c>
      <c r="Y8406" s="1" t="s">
        <v>70</v>
      </c>
      <c r="Z8406" s="1" t="s">
        <v>70</v>
      </c>
      <c r="AA8406" s="1" t="s">
        <v>70</v>
      </c>
      <c r="AB8406" s="1" t="s">
        <v>70</v>
      </c>
      <c r="AC8406" s="1" t="s">
        <v>80</v>
      </c>
      <c r="BG8406" s="1">
        <v>2009.0</v>
      </c>
    </row>
    <row r="8407">
      <c r="A8407" s="1">
        <v>1003281.0</v>
      </c>
      <c r="B8407" s="1" t="s">
        <v>35205</v>
      </c>
      <c r="C8407" s="2" t="s">
        <v>9893</v>
      </c>
      <c r="H8407" s="1" t="s">
        <v>35206</v>
      </c>
      <c r="I8407" s="1" t="s">
        <v>9894</v>
      </c>
      <c r="J8407" s="1" t="s">
        <v>5152</v>
      </c>
      <c r="K8407" s="1" t="s">
        <v>188</v>
      </c>
      <c r="L8407" s="1">
        <v>15906.0</v>
      </c>
      <c r="M8407" s="1" t="s">
        <v>1135</v>
      </c>
      <c r="N8407" s="1" t="s">
        <v>5054</v>
      </c>
      <c r="U8407" s="1">
        <v>-78.929001</v>
      </c>
      <c r="V8407" s="1">
        <v>40.339771</v>
      </c>
      <c r="W8407" s="1" t="s">
        <v>99</v>
      </c>
      <c r="X8407" s="1" t="s">
        <v>70</v>
      </c>
      <c r="Y8407" s="1" t="s">
        <v>69</v>
      </c>
      <c r="Z8407" s="1" t="s">
        <v>70</v>
      </c>
      <c r="AA8407" s="1" t="s">
        <v>69</v>
      </c>
      <c r="AB8407" s="1" t="s">
        <v>70</v>
      </c>
      <c r="AC8407" s="1" t="s">
        <v>80</v>
      </c>
      <c r="AD8407" s="1" t="s">
        <v>69</v>
      </c>
      <c r="AE8407" s="1" t="s">
        <v>70</v>
      </c>
      <c r="AF8407" s="1" t="s">
        <v>70</v>
      </c>
      <c r="AG8407" s="1" t="s">
        <v>70</v>
      </c>
      <c r="AH8407" s="1" t="s">
        <v>70</v>
      </c>
      <c r="AI8407" s="1" t="s">
        <v>70</v>
      </c>
      <c r="AJ8407" s="1" t="s">
        <v>69</v>
      </c>
      <c r="AK8407" s="1" t="s">
        <v>69</v>
      </c>
      <c r="AL8407" s="1" t="s">
        <v>70</v>
      </c>
      <c r="AM8407" s="1" t="s">
        <v>69</v>
      </c>
      <c r="AN8407" s="1" t="s">
        <v>70</v>
      </c>
      <c r="AO8407" s="1" t="s">
        <v>70</v>
      </c>
      <c r="AP8407" s="1" t="s">
        <v>69</v>
      </c>
      <c r="AQ8407" s="1" t="s">
        <v>70</v>
      </c>
      <c r="AR8407" s="1" t="s">
        <v>69</v>
      </c>
      <c r="AS8407" s="1" t="s">
        <v>70</v>
      </c>
      <c r="AT8407" s="1" t="s">
        <v>70</v>
      </c>
      <c r="AU8407" s="1" t="s">
        <v>70</v>
      </c>
      <c r="AV8407" s="1" t="s">
        <v>69</v>
      </c>
      <c r="AW8407" s="1" t="s">
        <v>70</v>
      </c>
      <c r="AX8407" s="1" t="s">
        <v>70</v>
      </c>
      <c r="AY8407" s="1" t="s">
        <v>70</v>
      </c>
      <c r="AZ8407" s="1" t="s">
        <v>70</v>
      </c>
      <c r="BA8407" s="1" t="s">
        <v>70</v>
      </c>
      <c r="BB8407" s="1" t="s">
        <v>70</v>
      </c>
      <c r="BC8407" s="1" t="s">
        <v>70</v>
      </c>
      <c r="BD8407" s="1" t="s">
        <v>70</v>
      </c>
      <c r="BE8407" s="1" t="s">
        <v>70</v>
      </c>
      <c r="BF8407" s="1" t="s">
        <v>70</v>
      </c>
      <c r="BG8407" s="3">
        <v>41030.36666666667</v>
      </c>
    </row>
    <row r="8408">
      <c r="A8408" s="1">
        <v>1005470.0</v>
      </c>
      <c r="B8408" s="1" t="s">
        <v>35207</v>
      </c>
      <c r="C8408" s="2" t="s">
        <v>35208</v>
      </c>
      <c r="D8408" s="2" t="s">
        <v>35209</v>
      </c>
      <c r="E8408" s="2" t="s">
        <v>35210</v>
      </c>
      <c r="H8408" s="1" t="s">
        <v>35211</v>
      </c>
      <c r="I8408" s="1" t="s">
        <v>913</v>
      </c>
      <c r="J8408" s="1" t="s">
        <v>913</v>
      </c>
      <c r="K8408" s="1" t="s">
        <v>181</v>
      </c>
      <c r="L8408" s="1">
        <v>22304.0</v>
      </c>
      <c r="M8408" s="1" t="s">
        <v>3576</v>
      </c>
      <c r="N8408" s="1" t="s">
        <v>9189</v>
      </c>
      <c r="U8408" s="1">
        <v>-77.116074</v>
      </c>
      <c r="V8408" s="1">
        <v>38.807358</v>
      </c>
      <c r="W8408" s="1" t="s">
        <v>136</v>
      </c>
      <c r="X8408" s="1" t="s">
        <v>69</v>
      </c>
      <c r="Y8408" s="1" t="s">
        <v>70</v>
      </c>
      <c r="Z8408" s="1" t="s">
        <v>70</v>
      </c>
      <c r="AA8408" s="1" t="s">
        <v>70</v>
      </c>
      <c r="AB8408" s="1" t="s">
        <v>70</v>
      </c>
      <c r="AC8408" s="1" t="s">
        <v>70</v>
      </c>
      <c r="AD8408" s="1" t="s">
        <v>69</v>
      </c>
      <c r="AE8408" s="1" t="s">
        <v>69</v>
      </c>
      <c r="AF8408" s="1" t="s">
        <v>69</v>
      </c>
      <c r="AG8408" s="1" t="s">
        <v>69</v>
      </c>
      <c r="AH8408" s="1" t="s">
        <v>69</v>
      </c>
      <c r="AI8408" s="1" t="s">
        <v>70</v>
      </c>
      <c r="AJ8408" s="1" t="s">
        <v>69</v>
      </c>
      <c r="AK8408" s="1" t="s">
        <v>69</v>
      </c>
      <c r="AL8408" s="1" t="s">
        <v>69</v>
      </c>
      <c r="AM8408" s="1" t="s">
        <v>69</v>
      </c>
      <c r="AN8408" s="1" t="s">
        <v>70</v>
      </c>
      <c r="AO8408" s="1" t="s">
        <v>69</v>
      </c>
      <c r="AP8408" s="1" t="s">
        <v>70</v>
      </c>
      <c r="AQ8408" s="1" t="s">
        <v>70</v>
      </c>
      <c r="AR8408" s="1" t="s">
        <v>69</v>
      </c>
      <c r="AS8408" s="1" t="s">
        <v>70</v>
      </c>
      <c r="AT8408" s="1" t="s">
        <v>69</v>
      </c>
      <c r="AU8408" s="1" t="s">
        <v>69</v>
      </c>
      <c r="AV8408" s="1" t="s">
        <v>70</v>
      </c>
      <c r="AW8408" s="1" t="s">
        <v>70</v>
      </c>
      <c r="AX8408" s="1" t="s">
        <v>70</v>
      </c>
      <c r="AY8408" s="1" t="s">
        <v>70</v>
      </c>
      <c r="AZ8408" s="1" t="s">
        <v>69</v>
      </c>
      <c r="BA8408" s="1" t="s">
        <v>70</v>
      </c>
      <c r="BB8408" s="1" t="s">
        <v>70</v>
      </c>
      <c r="BC8408" s="1" t="s">
        <v>70</v>
      </c>
      <c r="BD8408" s="1" t="s">
        <v>70</v>
      </c>
      <c r="BE8408" s="1" t="s">
        <v>70</v>
      </c>
      <c r="BF8408" s="1" t="s">
        <v>70</v>
      </c>
      <c r="BG8408" s="3">
        <v>41729.67916666667</v>
      </c>
    </row>
    <row r="8409">
      <c r="A8409" s="1">
        <v>1019067.0</v>
      </c>
      <c r="B8409" s="1" t="s">
        <v>35207</v>
      </c>
      <c r="C8409" s="2" t="s">
        <v>35212</v>
      </c>
      <c r="D8409" s="2" t="s">
        <v>35213</v>
      </c>
      <c r="E8409" s="2" t="s">
        <v>35214</v>
      </c>
      <c r="G8409" s="2" t="s">
        <v>35215</v>
      </c>
      <c r="H8409" s="1" t="s">
        <v>35216</v>
      </c>
      <c r="I8409" s="1" t="s">
        <v>5835</v>
      </c>
      <c r="J8409" s="1" t="s">
        <v>14523</v>
      </c>
      <c r="K8409" s="1" t="s">
        <v>181</v>
      </c>
      <c r="L8409" s="1">
        <v>24016.0</v>
      </c>
      <c r="M8409" s="1" t="s">
        <v>430</v>
      </c>
      <c r="N8409" s="1" t="s">
        <v>863</v>
      </c>
      <c r="U8409" s="1">
        <v>-79.958473</v>
      </c>
      <c r="V8409" s="1">
        <v>37.277828</v>
      </c>
      <c r="X8409" s="1" t="s">
        <v>69</v>
      </c>
      <c r="Y8409" s="1" t="s">
        <v>70</v>
      </c>
      <c r="Z8409" s="1" t="s">
        <v>70</v>
      </c>
      <c r="AA8409" s="1" t="s">
        <v>70</v>
      </c>
      <c r="AB8409" s="1" t="s">
        <v>69</v>
      </c>
      <c r="AC8409" s="1" t="s">
        <v>80</v>
      </c>
      <c r="AD8409" s="1" t="s">
        <v>69</v>
      </c>
      <c r="AE8409" s="1" t="s">
        <v>69</v>
      </c>
      <c r="AF8409" s="1" t="s">
        <v>69</v>
      </c>
      <c r="AG8409" s="1" t="s">
        <v>69</v>
      </c>
      <c r="AH8409" s="1" t="s">
        <v>69</v>
      </c>
      <c r="AI8409" s="1" t="s">
        <v>69</v>
      </c>
      <c r="AJ8409" s="1" t="s">
        <v>69</v>
      </c>
      <c r="AK8409" s="1" t="s">
        <v>69</v>
      </c>
      <c r="AL8409" s="1" t="s">
        <v>69</v>
      </c>
      <c r="AM8409" s="1" t="s">
        <v>69</v>
      </c>
      <c r="AN8409" s="1" t="s">
        <v>69</v>
      </c>
      <c r="AO8409" s="1" t="s">
        <v>69</v>
      </c>
      <c r="AP8409" s="1" t="s">
        <v>70</v>
      </c>
      <c r="AQ8409" s="1" t="s">
        <v>69</v>
      </c>
      <c r="AR8409" s="1" t="s">
        <v>69</v>
      </c>
      <c r="AS8409" s="1" t="s">
        <v>69</v>
      </c>
      <c r="AT8409" s="1" t="s">
        <v>69</v>
      </c>
      <c r="AU8409" s="1" t="s">
        <v>69</v>
      </c>
      <c r="AV8409" s="1" t="s">
        <v>69</v>
      </c>
      <c r="AW8409" s="1" t="s">
        <v>70</v>
      </c>
      <c r="AX8409" s="1" t="s">
        <v>69</v>
      </c>
      <c r="AY8409" s="1" t="s">
        <v>69</v>
      </c>
      <c r="AZ8409" s="1" t="s">
        <v>69</v>
      </c>
      <c r="BA8409" s="1" t="s">
        <v>69</v>
      </c>
      <c r="BB8409" s="1" t="s">
        <v>69</v>
      </c>
      <c r="BC8409" s="1" t="s">
        <v>69</v>
      </c>
      <c r="BD8409" s="1" t="s">
        <v>69</v>
      </c>
      <c r="BE8409" s="1" t="s">
        <v>69</v>
      </c>
      <c r="BF8409" s="1" t="s">
        <v>69</v>
      </c>
      <c r="BG8409" s="3">
        <v>43213.69861111111</v>
      </c>
    </row>
    <row r="8410">
      <c r="A8410" s="1">
        <v>1005097.0</v>
      </c>
      <c r="B8410" s="1" t="s">
        <v>35207</v>
      </c>
      <c r="C8410" s="2" t="s">
        <v>35217</v>
      </c>
      <c r="H8410" s="1" t="s">
        <v>35218</v>
      </c>
      <c r="I8410" s="1" t="s">
        <v>9444</v>
      </c>
      <c r="K8410" s="1" t="s">
        <v>181</v>
      </c>
      <c r="U8410" s="1">
        <v>-77.638</v>
      </c>
      <c r="V8410" s="1">
        <v>37.6241</v>
      </c>
      <c r="X8410" s="1" t="s">
        <v>70</v>
      </c>
      <c r="Y8410" s="1" t="s">
        <v>70</v>
      </c>
      <c r="Z8410" s="1" t="s">
        <v>70</v>
      </c>
      <c r="AA8410" s="1" t="s">
        <v>70</v>
      </c>
      <c r="AB8410" s="1" t="s">
        <v>70</v>
      </c>
      <c r="AC8410" s="1" t="s">
        <v>80</v>
      </c>
      <c r="BG8410" s="1">
        <v>2011.0</v>
      </c>
    </row>
    <row r="8411">
      <c r="A8411" s="1">
        <v>1018207.0</v>
      </c>
      <c r="B8411" s="1" t="s">
        <v>35207</v>
      </c>
      <c r="D8411" s="2" t="s">
        <v>35219</v>
      </c>
      <c r="F8411" s="2" t="s">
        <v>35220</v>
      </c>
      <c r="H8411" s="1" t="s">
        <v>35221</v>
      </c>
      <c r="I8411" s="1" t="s">
        <v>27432</v>
      </c>
      <c r="J8411" s="1" t="s">
        <v>7374</v>
      </c>
      <c r="K8411" s="1" t="s">
        <v>656</v>
      </c>
      <c r="L8411" s="1">
        <v>95401.0</v>
      </c>
      <c r="M8411" s="1" t="s">
        <v>35222</v>
      </c>
      <c r="N8411" s="1" t="s">
        <v>7401</v>
      </c>
      <c r="U8411" s="1">
        <v>-122.72124</v>
      </c>
      <c r="V8411" s="1">
        <v>38.437592</v>
      </c>
      <c r="X8411" s="1" t="s">
        <v>69</v>
      </c>
      <c r="Y8411" s="1" t="s">
        <v>70</v>
      </c>
      <c r="Z8411" s="1" t="s">
        <v>70</v>
      </c>
      <c r="AA8411" s="1" t="s">
        <v>70</v>
      </c>
      <c r="AB8411" s="1" t="s">
        <v>69</v>
      </c>
      <c r="AC8411" s="1" t="s">
        <v>69</v>
      </c>
      <c r="AD8411" s="1" t="s">
        <v>69</v>
      </c>
      <c r="AE8411" s="1" t="s">
        <v>70</v>
      </c>
      <c r="AF8411" s="1" t="s">
        <v>69</v>
      </c>
      <c r="AG8411" s="1" t="s">
        <v>70</v>
      </c>
      <c r="AH8411" s="1" t="s">
        <v>69</v>
      </c>
      <c r="AI8411" s="1" t="s">
        <v>69</v>
      </c>
      <c r="AJ8411" s="1" t="s">
        <v>69</v>
      </c>
      <c r="AK8411" s="1" t="s">
        <v>69</v>
      </c>
      <c r="AL8411" s="1" t="s">
        <v>69</v>
      </c>
      <c r="AM8411" s="1" t="s">
        <v>69</v>
      </c>
      <c r="AN8411" s="1" t="s">
        <v>70</v>
      </c>
      <c r="AO8411" s="1" t="s">
        <v>69</v>
      </c>
      <c r="AP8411" s="1" t="s">
        <v>70</v>
      </c>
      <c r="AQ8411" s="1" t="s">
        <v>70</v>
      </c>
      <c r="AR8411" s="1" t="s">
        <v>69</v>
      </c>
      <c r="AS8411" s="1" t="s">
        <v>69</v>
      </c>
      <c r="AT8411" s="1" t="s">
        <v>69</v>
      </c>
      <c r="AU8411" s="1" t="s">
        <v>69</v>
      </c>
      <c r="AV8411" s="1" t="s">
        <v>70</v>
      </c>
      <c r="AW8411" s="1" t="s">
        <v>69</v>
      </c>
      <c r="AX8411" s="1" t="s">
        <v>70</v>
      </c>
      <c r="AY8411" s="1" t="s">
        <v>70</v>
      </c>
      <c r="AZ8411" s="1" t="s">
        <v>69</v>
      </c>
      <c r="BA8411" s="1" t="s">
        <v>70</v>
      </c>
      <c r="BB8411" s="1" t="s">
        <v>70</v>
      </c>
      <c r="BC8411" s="1" t="s">
        <v>69</v>
      </c>
      <c r="BD8411" s="1" t="s">
        <v>70</v>
      </c>
      <c r="BE8411" s="1" t="s">
        <v>70</v>
      </c>
      <c r="BF8411" s="1" t="s">
        <v>70</v>
      </c>
      <c r="BG8411" s="3">
        <v>42906.63680555556</v>
      </c>
    </row>
    <row r="8412">
      <c r="A8412" s="1">
        <v>1002087.0</v>
      </c>
      <c r="B8412" s="1" t="s">
        <v>35223</v>
      </c>
      <c r="C8412" s="2" t="s">
        <v>35224</v>
      </c>
      <c r="H8412" s="1" t="s">
        <v>35225</v>
      </c>
      <c r="I8412" s="1" t="s">
        <v>9717</v>
      </c>
      <c r="J8412" s="1" t="s">
        <v>370</v>
      </c>
      <c r="K8412" s="1" t="s">
        <v>203</v>
      </c>
      <c r="L8412" s="1">
        <v>60201.0</v>
      </c>
      <c r="U8412" s="1">
        <v>-87.699402</v>
      </c>
      <c r="V8412" s="1">
        <v>42.047901</v>
      </c>
      <c r="X8412" s="1" t="s">
        <v>70</v>
      </c>
      <c r="Y8412" s="1" t="s">
        <v>70</v>
      </c>
      <c r="Z8412" s="1" t="s">
        <v>70</v>
      </c>
      <c r="AA8412" s="1" t="s">
        <v>70</v>
      </c>
      <c r="AB8412" s="1" t="s">
        <v>70</v>
      </c>
      <c r="AC8412" s="1" t="s">
        <v>80</v>
      </c>
      <c r="BG8412" s="6">
        <v>40283.82777777778</v>
      </c>
    </row>
    <row r="8413">
      <c r="A8413" s="1">
        <v>1003855.0</v>
      </c>
      <c r="B8413" s="1" t="s">
        <v>35226</v>
      </c>
      <c r="C8413" s="2" t="s">
        <v>35227</v>
      </c>
      <c r="H8413" s="1" t="s">
        <v>35228</v>
      </c>
      <c r="I8413" s="1" t="s">
        <v>35229</v>
      </c>
      <c r="J8413" s="1" t="s">
        <v>19137</v>
      </c>
      <c r="K8413" s="1" t="s">
        <v>1088</v>
      </c>
      <c r="L8413" s="1">
        <v>83316.0</v>
      </c>
      <c r="M8413" s="1" t="s">
        <v>35230</v>
      </c>
      <c r="N8413" s="1" t="s">
        <v>2525</v>
      </c>
      <c r="U8413" s="1">
        <v>-114.76016</v>
      </c>
      <c r="V8413" s="1">
        <v>42.598751</v>
      </c>
      <c r="W8413" s="1" t="s">
        <v>99</v>
      </c>
      <c r="X8413" s="1" t="s">
        <v>70</v>
      </c>
      <c r="Y8413" s="1" t="s">
        <v>70</v>
      </c>
      <c r="Z8413" s="1" t="s">
        <v>70</v>
      </c>
      <c r="AA8413" s="1" t="s">
        <v>70</v>
      </c>
      <c r="AB8413" s="1" t="s">
        <v>70</v>
      </c>
      <c r="AC8413" s="1" t="s">
        <v>69</v>
      </c>
      <c r="AD8413" s="1" t="s">
        <v>69</v>
      </c>
      <c r="AE8413" s="1" t="s">
        <v>69</v>
      </c>
      <c r="AF8413" s="1" t="s">
        <v>69</v>
      </c>
      <c r="AG8413" s="1" t="s">
        <v>69</v>
      </c>
      <c r="AH8413" s="1" t="s">
        <v>69</v>
      </c>
      <c r="AI8413" s="1" t="s">
        <v>70</v>
      </c>
      <c r="AJ8413" s="1" t="s">
        <v>69</v>
      </c>
      <c r="AK8413" s="1" t="s">
        <v>69</v>
      </c>
      <c r="AL8413" s="1" t="s">
        <v>69</v>
      </c>
      <c r="AM8413" s="1" t="s">
        <v>69</v>
      </c>
      <c r="AN8413" s="1" t="s">
        <v>70</v>
      </c>
      <c r="AO8413" s="1" t="s">
        <v>70</v>
      </c>
      <c r="AP8413" s="1" t="s">
        <v>70</v>
      </c>
      <c r="AQ8413" s="1" t="s">
        <v>70</v>
      </c>
      <c r="AR8413" s="1" t="s">
        <v>69</v>
      </c>
      <c r="AS8413" s="1" t="s">
        <v>70</v>
      </c>
      <c r="AT8413" s="1" t="s">
        <v>69</v>
      </c>
      <c r="AU8413" s="1" t="s">
        <v>69</v>
      </c>
      <c r="AV8413" s="1" t="s">
        <v>70</v>
      </c>
      <c r="AW8413" s="1" t="s">
        <v>70</v>
      </c>
      <c r="AX8413" s="1" t="s">
        <v>70</v>
      </c>
      <c r="AY8413" s="1" t="s">
        <v>70</v>
      </c>
      <c r="AZ8413" s="1" t="s">
        <v>69</v>
      </c>
      <c r="BA8413" s="1" t="s">
        <v>69</v>
      </c>
      <c r="BB8413" s="1" t="s">
        <v>70</v>
      </c>
      <c r="BC8413" s="1" t="s">
        <v>70</v>
      </c>
      <c r="BD8413" s="1" t="s">
        <v>70</v>
      </c>
      <c r="BE8413" s="1" t="s">
        <v>70</v>
      </c>
      <c r="BF8413" s="1" t="s">
        <v>70</v>
      </c>
      <c r="BG8413" s="3">
        <v>41778.47222222222</v>
      </c>
    </row>
    <row r="8414">
      <c r="A8414" s="1">
        <v>1000400.0</v>
      </c>
      <c r="B8414" s="1" t="s">
        <v>35231</v>
      </c>
      <c r="H8414" s="1" t="s">
        <v>35232</v>
      </c>
      <c r="I8414" s="1" t="s">
        <v>35233</v>
      </c>
      <c r="J8414" s="1" t="s">
        <v>133</v>
      </c>
      <c r="K8414" s="1" t="s">
        <v>1630</v>
      </c>
      <c r="L8414" s="1">
        <v>72774.0</v>
      </c>
      <c r="U8414" s="1">
        <v>-94.214699</v>
      </c>
      <c r="V8414" s="1">
        <v>35.98</v>
      </c>
      <c r="X8414" s="1" t="s">
        <v>70</v>
      </c>
      <c r="Y8414" s="1" t="s">
        <v>70</v>
      </c>
      <c r="Z8414" s="1" t="s">
        <v>70</v>
      </c>
      <c r="AA8414" s="1" t="s">
        <v>70</v>
      </c>
      <c r="AB8414" s="1" t="s">
        <v>70</v>
      </c>
      <c r="AC8414" s="1" t="s">
        <v>80</v>
      </c>
      <c r="BG8414" s="3">
        <v>40956.58888888889</v>
      </c>
    </row>
    <row r="8415">
      <c r="A8415" s="1">
        <v>1000413.0</v>
      </c>
      <c r="B8415" s="1" t="s">
        <v>35234</v>
      </c>
      <c r="H8415" s="1" t="s">
        <v>35235</v>
      </c>
      <c r="I8415" s="1" t="s">
        <v>35236</v>
      </c>
      <c r="K8415" s="1" t="s">
        <v>203</v>
      </c>
      <c r="L8415" s="1">
        <v>62896.0</v>
      </c>
      <c r="U8415" s="1">
        <v>-88.916603</v>
      </c>
      <c r="V8415" s="1">
        <v>37.891998</v>
      </c>
      <c r="X8415" s="1" t="s">
        <v>70</v>
      </c>
      <c r="Y8415" s="1" t="s">
        <v>70</v>
      </c>
      <c r="Z8415" s="1" t="s">
        <v>70</v>
      </c>
      <c r="AA8415" s="1" t="s">
        <v>70</v>
      </c>
      <c r="AB8415" s="1" t="s">
        <v>70</v>
      </c>
      <c r="AC8415" s="1" t="s">
        <v>80</v>
      </c>
      <c r="BG8415" s="1">
        <v>2009.0</v>
      </c>
    </row>
    <row r="8416">
      <c r="A8416" s="1">
        <v>1005711.0</v>
      </c>
      <c r="B8416" s="1" t="s">
        <v>35237</v>
      </c>
      <c r="C8416" s="2" t="s">
        <v>11574</v>
      </c>
      <c r="D8416" s="2" t="s">
        <v>11575</v>
      </c>
      <c r="H8416" s="1" t="s">
        <v>35238</v>
      </c>
      <c r="I8416" s="1" t="s">
        <v>4683</v>
      </c>
      <c r="J8416" s="1" t="s">
        <v>4683</v>
      </c>
      <c r="K8416" s="1" t="s">
        <v>311</v>
      </c>
      <c r="L8416" s="1">
        <v>21702.0</v>
      </c>
      <c r="M8416" s="1" t="s">
        <v>14168</v>
      </c>
      <c r="N8416" s="1" t="s">
        <v>2490</v>
      </c>
      <c r="U8416" s="1">
        <v>-77.437714</v>
      </c>
      <c r="V8416" s="1">
        <v>39.410133</v>
      </c>
      <c r="X8416" s="1" t="s">
        <v>69</v>
      </c>
      <c r="Y8416" s="1" t="s">
        <v>69</v>
      </c>
      <c r="Z8416" s="1" t="s">
        <v>70</v>
      </c>
      <c r="AA8416" s="1" t="s">
        <v>69</v>
      </c>
      <c r="AB8416" s="1" t="s">
        <v>69</v>
      </c>
      <c r="AC8416" s="1" t="s">
        <v>69</v>
      </c>
      <c r="AD8416" s="1" t="s">
        <v>69</v>
      </c>
      <c r="AE8416" s="1" t="s">
        <v>69</v>
      </c>
      <c r="AF8416" s="1" t="s">
        <v>69</v>
      </c>
      <c r="AG8416" s="1" t="s">
        <v>69</v>
      </c>
      <c r="AH8416" s="1" t="s">
        <v>69</v>
      </c>
      <c r="AI8416" s="1" t="s">
        <v>70</v>
      </c>
      <c r="AJ8416" s="1" t="s">
        <v>69</v>
      </c>
      <c r="AK8416" s="1" t="s">
        <v>69</v>
      </c>
      <c r="AL8416" s="1" t="s">
        <v>69</v>
      </c>
      <c r="AM8416" s="1" t="s">
        <v>69</v>
      </c>
      <c r="AN8416" s="1" t="s">
        <v>69</v>
      </c>
      <c r="AO8416" s="1" t="s">
        <v>69</v>
      </c>
      <c r="AP8416" s="1" t="s">
        <v>70</v>
      </c>
      <c r="AQ8416" s="1" t="s">
        <v>70</v>
      </c>
      <c r="AR8416" s="1" t="s">
        <v>69</v>
      </c>
      <c r="AS8416" s="1" t="s">
        <v>69</v>
      </c>
      <c r="AT8416" s="1" t="s">
        <v>69</v>
      </c>
      <c r="AU8416" s="1" t="s">
        <v>69</v>
      </c>
      <c r="AV8416" s="1" t="s">
        <v>69</v>
      </c>
      <c r="AW8416" s="1" t="s">
        <v>69</v>
      </c>
      <c r="AX8416" s="1" t="s">
        <v>69</v>
      </c>
      <c r="AY8416" s="1" t="s">
        <v>70</v>
      </c>
      <c r="AZ8416" s="1" t="s">
        <v>69</v>
      </c>
      <c r="BA8416" s="1" t="s">
        <v>70</v>
      </c>
      <c r="BB8416" s="1" t="s">
        <v>69</v>
      </c>
      <c r="BC8416" s="1" t="s">
        <v>70</v>
      </c>
      <c r="BD8416" s="1" t="s">
        <v>70</v>
      </c>
      <c r="BE8416" s="1" t="s">
        <v>70</v>
      </c>
      <c r="BF8416" s="1" t="s">
        <v>70</v>
      </c>
      <c r="BG8416" s="3">
        <v>42103.56041666667</v>
      </c>
    </row>
    <row r="8417">
      <c r="A8417" s="1">
        <v>1004628.0</v>
      </c>
      <c r="B8417" s="1" t="s">
        <v>35239</v>
      </c>
      <c r="H8417" s="1" t="s">
        <v>35240</v>
      </c>
      <c r="I8417" s="1" t="s">
        <v>16566</v>
      </c>
      <c r="J8417" s="1" t="s">
        <v>1195</v>
      </c>
      <c r="K8417" s="1" t="s">
        <v>389</v>
      </c>
      <c r="L8417" s="1">
        <v>50266.0</v>
      </c>
      <c r="U8417" s="1">
        <v>-93.779297</v>
      </c>
      <c r="V8417" s="1">
        <v>41.550701</v>
      </c>
      <c r="X8417" s="1" t="s">
        <v>70</v>
      </c>
      <c r="Y8417" s="1" t="s">
        <v>70</v>
      </c>
      <c r="Z8417" s="1" t="s">
        <v>70</v>
      </c>
      <c r="AA8417" s="1" t="s">
        <v>70</v>
      </c>
      <c r="AB8417" s="1" t="s">
        <v>70</v>
      </c>
      <c r="AC8417" s="1" t="s">
        <v>80</v>
      </c>
      <c r="BG8417" s="1">
        <v>2009.0</v>
      </c>
    </row>
    <row r="8418">
      <c r="A8418" s="1">
        <v>1007517.0</v>
      </c>
      <c r="B8418" s="1" t="s">
        <v>35241</v>
      </c>
      <c r="H8418" s="1" t="s">
        <v>35242</v>
      </c>
      <c r="I8418" s="1" t="s">
        <v>12303</v>
      </c>
      <c r="J8418" s="1" t="s">
        <v>2197</v>
      </c>
      <c r="K8418" s="1" t="s">
        <v>1818</v>
      </c>
      <c r="L8418" s="1">
        <v>6107.0</v>
      </c>
      <c r="U8418" s="1">
        <v>-72.739601</v>
      </c>
      <c r="V8418" s="1">
        <v>41.7616</v>
      </c>
      <c r="X8418" s="1" t="s">
        <v>70</v>
      </c>
      <c r="Y8418" s="1" t="s">
        <v>70</v>
      </c>
      <c r="Z8418" s="1" t="s">
        <v>70</v>
      </c>
      <c r="AA8418" s="1" t="s">
        <v>70</v>
      </c>
      <c r="AB8418" s="1" t="s">
        <v>70</v>
      </c>
      <c r="AC8418" s="1" t="s">
        <v>80</v>
      </c>
      <c r="BG8418" s="3">
        <v>40956.595138888886</v>
      </c>
    </row>
    <row r="8419">
      <c r="A8419" s="1">
        <v>1005690.0</v>
      </c>
      <c r="B8419" s="1" t="s">
        <v>35243</v>
      </c>
      <c r="H8419" s="1" t="s">
        <v>35244</v>
      </c>
      <c r="I8419" s="1" t="s">
        <v>12303</v>
      </c>
      <c r="J8419" s="1" t="s">
        <v>2197</v>
      </c>
      <c r="K8419" s="1" t="s">
        <v>1818</v>
      </c>
      <c r="L8419" s="1">
        <v>6105.0</v>
      </c>
      <c r="U8419" s="1">
        <v>-72.751999</v>
      </c>
      <c r="V8419" s="1">
        <v>41.757</v>
      </c>
      <c r="X8419" s="1" t="s">
        <v>70</v>
      </c>
      <c r="Y8419" s="1" t="s">
        <v>70</v>
      </c>
      <c r="Z8419" s="1" t="s">
        <v>70</v>
      </c>
      <c r="AA8419" s="1" t="s">
        <v>70</v>
      </c>
      <c r="AB8419" s="1" t="s">
        <v>70</v>
      </c>
      <c r="AC8419" s="1" t="s">
        <v>80</v>
      </c>
      <c r="BG8419" s="1">
        <v>2009.0</v>
      </c>
    </row>
    <row r="8420">
      <c r="A8420" s="1">
        <v>1007479.0</v>
      </c>
      <c r="B8420" s="1" t="s">
        <v>35245</v>
      </c>
      <c r="H8420" s="1" t="s">
        <v>35246</v>
      </c>
      <c r="I8420" s="1" t="s">
        <v>35247</v>
      </c>
      <c r="J8420" s="1" t="s">
        <v>3230</v>
      </c>
      <c r="K8420" s="1" t="s">
        <v>1818</v>
      </c>
      <c r="U8420" s="1">
        <v>-72.949799</v>
      </c>
      <c r="V8420" s="1">
        <v>41.272301</v>
      </c>
      <c r="X8420" s="1" t="s">
        <v>70</v>
      </c>
      <c r="Y8420" s="1" t="s">
        <v>70</v>
      </c>
      <c r="Z8420" s="1" t="s">
        <v>70</v>
      </c>
      <c r="AA8420" s="1" t="s">
        <v>70</v>
      </c>
      <c r="AB8420" s="1" t="s">
        <v>70</v>
      </c>
      <c r="AC8420" s="1" t="s">
        <v>80</v>
      </c>
      <c r="BG8420" s="1">
        <v>2009.0</v>
      </c>
    </row>
    <row r="8421">
      <c r="A8421" s="1">
        <v>1006334.0</v>
      </c>
      <c r="B8421" s="1" t="s">
        <v>35248</v>
      </c>
      <c r="C8421" s="2" t="s">
        <v>13783</v>
      </c>
      <c r="H8421" s="1" t="s">
        <v>35249</v>
      </c>
      <c r="I8421" s="1" t="s">
        <v>16017</v>
      </c>
      <c r="J8421" s="1" t="s">
        <v>1103</v>
      </c>
      <c r="K8421" s="1" t="s">
        <v>656</v>
      </c>
      <c r="L8421" s="1">
        <v>90069.0</v>
      </c>
      <c r="U8421" s="1">
        <v>-118.384</v>
      </c>
      <c r="V8421" s="1">
        <v>34.0821</v>
      </c>
      <c r="X8421" s="1" t="s">
        <v>70</v>
      </c>
      <c r="Y8421" s="1" t="s">
        <v>70</v>
      </c>
      <c r="Z8421" s="1" t="s">
        <v>70</v>
      </c>
      <c r="AA8421" s="1" t="s">
        <v>70</v>
      </c>
      <c r="AB8421" s="1" t="s">
        <v>70</v>
      </c>
      <c r="AC8421" s="1" t="s">
        <v>80</v>
      </c>
      <c r="BG8421" s="1">
        <v>2009.0</v>
      </c>
    </row>
    <row r="8422">
      <c r="A8422" s="1">
        <v>1011966.0</v>
      </c>
      <c r="B8422" s="1" t="s">
        <v>35250</v>
      </c>
      <c r="D8422" s="2" t="s">
        <v>35251</v>
      </c>
      <c r="H8422" s="1" t="s">
        <v>35252</v>
      </c>
      <c r="I8422" s="1" t="s">
        <v>35253</v>
      </c>
      <c r="J8422" s="1" t="s">
        <v>3566</v>
      </c>
      <c r="K8422" s="1" t="s">
        <v>188</v>
      </c>
      <c r="L8422" s="1">
        <v>15120.0</v>
      </c>
      <c r="M8422" s="1" t="s">
        <v>13097</v>
      </c>
      <c r="N8422" s="1" t="s">
        <v>190</v>
      </c>
      <c r="U8422" s="1">
        <v>-79.918175</v>
      </c>
      <c r="V8422" s="1">
        <v>40.401493</v>
      </c>
      <c r="X8422" s="1" t="s">
        <v>69</v>
      </c>
      <c r="Y8422" s="1" t="s">
        <v>70</v>
      </c>
      <c r="Z8422" s="1" t="s">
        <v>70</v>
      </c>
      <c r="AA8422" s="1" t="s">
        <v>70</v>
      </c>
      <c r="AB8422" s="1" t="s">
        <v>69</v>
      </c>
      <c r="AC8422" s="1" t="s">
        <v>80</v>
      </c>
      <c r="AD8422" s="1" t="s">
        <v>69</v>
      </c>
      <c r="AE8422" s="1" t="s">
        <v>69</v>
      </c>
      <c r="AF8422" s="1" t="s">
        <v>70</v>
      </c>
      <c r="AG8422" s="1" t="s">
        <v>69</v>
      </c>
      <c r="AH8422" s="1" t="s">
        <v>70</v>
      </c>
      <c r="AI8422" s="1" t="s">
        <v>70</v>
      </c>
      <c r="AJ8422" s="1" t="s">
        <v>70</v>
      </c>
      <c r="AK8422" s="1" t="s">
        <v>69</v>
      </c>
      <c r="AL8422" s="1" t="s">
        <v>70</v>
      </c>
      <c r="AM8422" s="1" t="s">
        <v>69</v>
      </c>
      <c r="AN8422" s="1" t="s">
        <v>70</v>
      </c>
      <c r="AO8422" s="1" t="s">
        <v>70</v>
      </c>
      <c r="AP8422" s="1" t="s">
        <v>70</v>
      </c>
      <c r="AQ8422" s="1" t="s">
        <v>70</v>
      </c>
      <c r="AR8422" s="1" t="s">
        <v>70</v>
      </c>
      <c r="AS8422" s="1" t="s">
        <v>70</v>
      </c>
      <c r="AT8422" s="1" t="s">
        <v>69</v>
      </c>
      <c r="AU8422" s="1" t="s">
        <v>70</v>
      </c>
      <c r="AV8422" s="1" t="s">
        <v>70</v>
      </c>
      <c r="AW8422" s="1" t="s">
        <v>69</v>
      </c>
      <c r="AX8422" s="1" t="s">
        <v>69</v>
      </c>
      <c r="AY8422" s="1" t="s">
        <v>70</v>
      </c>
      <c r="AZ8422" s="1" t="s">
        <v>69</v>
      </c>
      <c r="BA8422" s="1" t="s">
        <v>70</v>
      </c>
      <c r="BB8422" s="1" t="s">
        <v>70</v>
      </c>
      <c r="BC8422" s="1" t="s">
        <v>70</v>
      </c>
      <c r="BD8422" s="1" t="s">
        <v>70</v>
      </c>
      <c r="BE8422" s="1" t="s">
        <v>70</v>
      </c>
      <c r="BF8422" s="1" t="s">
        <v>70</v>
      </c>
      <c r="BG8422" s="3">
        <v>42508.65833333333</v>
      </c>
    </row>
    <row r="8423">
      <c r="A8423" s="1">
        <v>1009539.0</v>
      </c>
      <c r="B8423" s="1" t="s">
        <v>35254</v>
      </c>
      <c r="D8423" s="2" t="s">
        <v>35255</v>
      </c>
      <c r="H8423" s="1" t="s">
        <v>35256</v>
      </c>
      <c r="I8423" s="1" t="s">
        <v>1795</v>
      </c>
      <c r="K8423" s="1" t="s">
        <v>77</v>
      </c>
      <c r="L8423" s="1">
        <v>43162.0</v>
      </c>
      <c r="U8423" s="1">
        <v>-83.270103</v>
      </c>
      <c r="V8423" s="1">
        <v>39.944698</v>
      </c>
      <c r="X8423" s="1" t="s">
        <v>69</v>
      </c>
      <c r="Y8423" s="1" t="s">
        <v>70</v>
      </c>
      <c r="Z8423" s="1" t="s">
        <v>70</v>
      </c>
      <c r="AA8423" s="1" t="s">
        <v>70</v>
      </c>
      <c r="AB8423" s="1" t="s">
        <v>70</v>
      </c>
      <c r="AC8423" s="1" t="s">
        <v>80</v>
      </c>
      <c r="BG8423" s="1">
        <v>2013.0</v>
      </c>
    </row>
    <row r="8424">
      <c r="A8424" s="1">
        <v>1003301.0</v>
      </c>
      <c r="B8424" s="1" t="s">
        <v>35257</v>
      </c>
      <c r="H8424" s="1" t="s">
        <v>35258</v>
      </c>
      <c r="I8424" s="1" t="s">
        <v>29108</v>
      </c>
      <c r="J8424" s="1" t="s">
        <v>413</v>
      </c>
      <c r="K8424" s="1" t="s">
        <v>254</v>
      </c>
      <c r="L8424" s="1">
        <v>84084.0</v>
      </c>
      <c r="U8424" s="1">
        <v>-111.939</v>
      </c>
      <c r="V8424" s="1">
        <v>40.6063</v>
      </c>
      <c r="X8424" s="1" t="s">
        <v>70</v>
      </c>
      <c r="Y8424" s="1" t="s">
        <v>70</v>
      </c>
      <c r="Z8424" s="1" t="s">
        <v>70</v>
      </c>
      <c r="AA8424" s="1" t="s">
        <v>70</v>
      </c>
      <c r="AB8424" s="1" t="s">
        <v>70</v>
      </c>
      <c r="AC8424" s="1" t="s">
        <v>80</v>
      </c>
      <c r="BG8424" s="1">
        <v>2009.0</v>
      </c>
    </row>
    <row r="8425">
      <c r="A8425" s="1">
        <v>1007535.0</v>
      </c>
      <c r="B8425" s="1" t="s">
        <v>35259</v>
      </c>
      <c r="H8425" s="1" t="s">
        <v>35260</v>
      </c>
      <c r="I8425" s="1" t="s">
        <v>35261</v>
      </c>
      <c r="J8425" s="1" t="s">
        <v>719</v>
      </c>
      <c r="K8425" s="1" t="s">
        <v>637</v>
      </c>
      <c r="U8425" s="1">
        <v>-159.435</v>
      </c>
      <c r="V8425" s="1">
        <v>21.8815</v>
      </c>
      <c r="X8425" s="1" t="s">
        <v>70</v>
      </c>
      <c r="Y8425" s="1" t="s">
        <v>70</v>
      </c>
      <c r="Z8425" s="1" t="s">
        <v>70</v>
      </c>
      <c r="AA8425" s="1" t="s">
        <v>70</v>
      </c>
      <c r="AB8425" s="1" t="s">
        <v>70</v>
      </c>
      <c r="AC8425" s="1" t="s">
        <v>80</v>
      </c>
      <c r="BG8425" s="1">
        <v>2009.0</v>
      </c>
    </row>
    <row r="8426">
      <c r="A8426" s="1">
        <v>1018650.0</v>
      </c>
      <c r="B8426" s="1" t="s">
        <v>35262</v>
      </c>
      <c r="C8426" s="2" t="s">
        <v>35263</v>
      </c>
      <c r="D8426" s="2" t="s">
        <v>35264</v>
      </c>
      <c r="G8426" s="2" t="s">
        <v>35265</v>
      </c>
      <c r="H8426" s="1" t="s">
        <v>35266</v>
      </c>
      <c r="I8426" s="1" t="s">
        <v>1103</v>
      </c>
      <c r="J8426" s="1" t="s">
        <v>1103</v>
      </c>
      <c r="K8426" s="1" t="s">
        <v>656</v>
      </c>
      <c r="L8426" s="1">
        <v>90025.0</v>
      </c>
      <c r="M8426" s="1" t="s">
        <v>430</v>
      </c>
      <c r="N8426" s="1" t="s">
        <v>415</v>
      </c>
      <c r="U8426" s="1">
        <v>-118.45068</v>
      </c>
      <c r="V8426" s="1">
        <v>34.045723</v>
      </c>
      <c r="X8426" s="1" t="s">
        <v>69</v>
      </c>
      <c r="Y8426" s="1" t="s">
        <v>70</v>
      </c>
      <c r="Z8426" s="1" t="s">
        <v>70</v>
      </c>
      <c r="AA8426" s="1" t="s">
        <v>70</v>
      </c>
      <c r="AB8426" s="1" t="s">
        <v>69</v>
      </c>
      <c r="AC8426" s="1" t="s">
        <v>69</v>
      </c>
      <c r="AD8426" s="1" t="s">
        <v>69</v>
      </c>
      <c r="AE8426" s="1" t="s">
        <v>69</v>
      </c>
      <c r="AF8426" s="1" t="s">
        <v>69</v>
      </c>
      <c r="AG8426" s="1" t="s">
        <v>69</v>
      </c>
      <c r="AH8426" s="1" t="s">
        <v>69</v>
      </c>
      <c r="AI8426" s="1" t="s">
        <v>70</v>
      </c>
      <c r="AJ8426" s="1" t="s">
        <v>69</v>
      </c>
      <c r="AK8426" s="1" t="s">
        <v>69</v>
      </c>
      <c r="AL8426" s="1" t="s">
        <v>69</v>
      </c>
      <c r="AM8426" s="1" t="s">
        <v>70</v>
      </c>
      <c r="AN8426" s="1" t="s">
        <v>70</v>
      </c>
      <c r="AO8426" s="1" t="s">
        <v>70</v>
      </c>
      <c r="AP8426" s="1" t="s">
        <v>70</v>
      </c>
      <c r="AQ8426" s="1" t="s">
        <v>69</v>
      </c>
      <c r="AR8426" s="1" t="s">
        <v>70</v>
      </c>
      <c r="AS8426" s="1" t="s">
        <v>70</v>
      </c>
      <c r="AT8426" s="1" t="s">
        <v>69</v>
      </c>
      <c r="AU8426" s="1" t="s">
        <v>69</v>
      </c>
      <c r="AV8426" s="1" t="s">
        <v>69</v>
      </c>
      <c r="AW8426" s="1" t="s">
        <v>70</v>
      </c>
      <c r="AX8426" s="1" t="s">
        <v>69</v>
      </c>
      <c r="AY8426" s="1" t="s">
        <v>70</v>
      </c>
      <c r="AZ8426" s="1" t="s">
        <v>69</v>
      </c>
      <c r="BA8426" s="1" t="s">
        <v>70</v>
      </c>
      <c r="BB8426" s="1" t="s">
        <v>69</v>
      </c>
      <c r="BC8426" s="1" t="s">
        <v>70</v>
      </c>
      <c r="BD8426" s="1" t="s">
        <v>70</v>
      </c>
      <c r="BE8426" s="1" t="s">
        <v>70</v>
      </c>
      <c r="BF8426" s="1" t="s">
        <v>69</v>
      </c>
      <c r="BG8426" s="3">
        <v>43463.535416666666</v>
      </c>
    </row>
    <row r="8427">
      <c r="A8427" s="1">
        <v>1011203.0</v>
      </c>
      <c r="B8427" s="1" t="s">
        <v>35267</v>
      </c>
      <c r="C8427" s="2" t="s">
        <v>35268</v>
      </c>
      <c r="D8427" s="2" t="s">
        <v>35269</v>
      </c>
      <c r="E8427" s="1" t="s">
        <v>35270</v>
      </c>
      <c r="G8427" s="1" t="s">
        <v>35271</v>
      </c>
      <c r="H8427" s="1" t="s">
        <v>35272</v>
      </c>
      <c r="I8427" s="1" t="s">
        <v>16511</v>
      </c>
      <c r="J8427" s="1" t="s">
        <v>16508</v>
      </c>
      <c r="K8427" s="1" t="s">
        <v>322</v>
      </c>
      <c r="L8427" s="1">
        <v>47906.0</v>
      </c>
      <c r="M8427" s="1" t="s">
        <v>3092</v>
      </c>
      <c r="N8427" s="1" t="s">
        <v>10625</v>
      </c>
      <c r="U8427" s="1">
        <v>-86.915833</v>
      </c>
      <c r="V8427" s="1">
        <v>40.461468</v>
      </c>
      <c r="X8427" s="1" t="s">
        <v>69</v>
      </c>
      <c r="Y8427" s="1" t="s">
        <v>69</v>
      </c>
      <c r="Z8427" s="1" t="s">
        <v>70</v>
      </c>
      <c r="AA8427" s="1" t="s">
        <v>70</v>
      </c>
      <c r="AB8427" s="1" t="s">
        <v>70</v>
      </c>
      <c r="AC8427" s="1" t="s">
        <v>80</v>
      </c>
      <c r="AD8427" s="1" t="s">
        <v>69</v>
      </c>
      <c r="AE8427" s="1" t="s">
        <v>69</v>
      </c>
      <c r="AF8427" s="1" t="s">
        <v>69</v>
      </c>
      <c r="AG8427" s="1" t="s">
        <v>69</v>
      </c>
      <c r="AH8427" s="1" t="s">
        <v>69</v>
      </c>
      <c r="AI8427" s="1" t="s">
        <v>70</v>
      </c>
      <c r="AJ8427" s="1" t="s">
        <v>69</v>
      </c>
      <c r="AK8427" s="1" t="s">
        <v>69</v>
      </c>
      <c r="AL8427" s="1" t="s">
        <v>69</v>
      </c>
      <c r="AM8427" s="1" t="s">
        <v>69</v>
      </c>
      <c r="AN8427" s="1" t="s">
        <v>69</v>
      </c>
      <c r="AO8427" s="1" t="s">
        <v>69</v>
      </c>
      <c r="AP8427" s="1" t="s">
        <v>70</v>
      </c>
      <c r="AQ8427" s="1" t="s">
        <v>70</v>
      </c>
      <c r="AR8427" s="1" t="s">
        <v>69</v>
      </c>
      <c r="AS8427" s="1" t="s">
        <v>70</v>
      </c>
      <c r="AT8427" s="1" t="s">
        <v>69</v>
      </c>
      <c r="AU8427" s="1" t="s">
        <v>69</v>
      </c>
      <c r="AV8427" s="1" t="s">
        <v>70</v>
      </c>
      <c r="AW8427" s="1" t="s">
        <v>70</v>
      </c>
      <c r="AX8427" s="1" t="s">
        <v>70</v>
      </c>
      <c r="AY8427" s="1" t="s">
        <v>70</v>
      </c>
      <c r="AZ8427" s="1" t="s">
        <v>69</v>
      </c>
      <c r="BA8427" s="1" t="s">
        <v>70</v>
      </c>
      <c r="BB8427" s="1" t="s">
        <v>70</v>
      </c>
      <c r="BC8427" s="1" t="s">
        <v>70</v>
      </c>
      <c r="BD8427" s="1" t="s">
        <v>70</v>
      </c>
      <c r="BE8427" s="1" t="s">
        <v>70</v>
      </c>
      <c r="BF8427" s="1" t="s">
        <v>70</v>
      </c>
      <c r="BG8427" s="3">
        <v>42159.47986111111</v>
      </c>
    </row>
    <row r="8428">
      <c r="A8428" s="1">
        <v>1001160.0</v>
      </c>
      <c r="B8428" s="1" t="s">
        <v>35273</v>
      </c>
      <c r="C8428" s="2" t="s">
        <v>35274</v>
      </c>
      <c r="D8428" s="2" t="s">
        <v>35275</v>
      </c>
      <c r="H8428" s="1" t="s">
        <v>35276</v>
      </c>
      <c r="I8428" s="1" t="s">
        <v>35277</v>
      </c>
      <c r="J8428" s="1" t="s">
        <v>3846</v>
      </c>
      <c r="K8428" s="1" t="s">
        <v>148</v>
      </c>
      <c r="L8428" s="1">
        <v>97068.0</v>
      </c>
      <c r="M8428" s="1" t="s">
        <v>35278</v>
      </c>
      <c r="N8428" s="1" t="s">
        <v>6936</v>
      </c>
      <c r="U8428" s="1">
        <v>-122.65571</v>
      </c>
      <c r="V8428" s="1">
        <v>45.343987</v>
      </c>
      <c r="X8428" s="1" t="s">
        <v>70</v>
      </c>
      <c r="Y8428" s="1" t="s">
        <v>70</v>
      </c>
      <c r="Z8428" s="1" t="s">
        <v>70</v>
      </c>
      <c r="AA8428" s="1" t="s">
        <v>70</v>
      </c>
      <c r="AB8428" s="1" t="s">
        <v>70</v>
      </c>
      <c r="AC8428" s="1" t="s">
        <v>80</v>
      </c>
      <c r="BG8428" s="3">
        <v>41733.950694444444</v>
      </c>
    </row>
    <row r="8429">
      <c r="A8429" s="1">
        <v>1009453.0</v>
      </c>
      <c r="B8429" s="1" t="s">
        <v>35279</v>
      </c>
      <c r="C8429" s="2" t="s">
        <v>35280</v>
      </c>
      <c r="D8429" s="2" t="s">
        <v>23853</v>
      </c>
      <c r="H8429" s="1" t="s">
        <v>35281</v>
      </c>
      <c r="I8429" s="1" t="s">
        <v>7679</v>
      </c>
      <c r="K8429" s="1" t="s">
        <v>656</v>
      </c>
      <c r="L8429" s="1">
        <v>90802.0</v>
      </c>
      <c r="U8429" s="1">
        <v>-118.216</v>
      </c>
      <c r="V8429" s="1">
        <v>33.795799</v>
      </c>
      <c r="X8429" s="1" t="s">
        <v>69</v>
      </c>
      <c r="Y8429" s="1" t="s">
        <v>70</v>
      </c>
      <c r="Z8429" s="1" t="s">
        <v>70</v>
      </c>
      <c r="AA8429" s="1" t="s">
        <v>70</v>
      </c>
      <c r="AB8429" s="1" t="s">
        <v>70</v>
      </c>
      <c r="AC8429" s="1" t="s">
        <v>80</v>
      </c>
      <c r="BG8429" s="1">
        <v>2013.0</v>
      </c>
    </row>
    <row r="8430">
      <c r="A8430" s="1">
        <v>1002926.0</v>
      </c>
      <c r="B8430" s="1" t="s">
        <v>35282</v>
      </c>
      <c r="C8430" s="2" t="s">
        <v>456</v>
      </c>
      <c r="H8430" s="1" t="s">
        <v>35283</v>
      </c>
      <c r="I8430" s="1" t="s">
        <v>10701</v>
      </c>
      <c r="J8430" s="1" t="s">
        <v>10702</v>
      </c>
      <c r="K8430" s="1" t="s">
        <v>460</v>
      </c>
      <c r="L8430" s="1">
        <v>57501.0</v>
      </c>
      <c r="U8430" s="1">
        <v>-96.751099</v>
      </c>
      <c r="V8430" s="1">
        <v>43.5149</v>
      </c>
      <c r="X8430" s="1" t="s">
        <v>70</v>
      </c>
      <c r="Y8430" s="1" t="s">
        <v>70</v>
      </c>
      <c r="Z8430" s="1" t="s">
        <v>70</v>
      </c>
      <c r="AA8430" s="1" t="s">
        <v>70</v>
      </c>
      <c r="AB8430" s="1" t="s">
        <v>70</v>
      </c>
      <c r="AC8430" s="1" t="s">
        <v>80</v>
      </c>
      <c r="BG8430" s="1">
        <v>2009.0</v>
      </c>
    </row>
    <row r="8431">
      <c r="A8431" s="1">
        <v>1006541.0</v>
      </c>
      <c r="B8431" s="1" t="s">
        <v>35284</v>
      </c>
      <c r="C8431" s="2" t="s">
        <v>35285</v>
      </c>
      <c r="D8431" s="2" t="s">
        <v>35286</v>
      </c>
      <c r="G8431" s="2" t="s">
        <v>35287</v>
      </c>
      <c r="H8431" s="1" t="s">
        <v>35288</v>
      </c>
      <c r="I8431" s="1" t="s">
        <v>35289</v>
      </c>
      <c r="J8431" s="1" t="s">
        <v>12391</v>
      </c>
      <c r="K8431" s="1" t="s">
        <v>244</v>
      </c>
      <c r="L8431" s="1">
        <v>7480.0</v>
      </c>
      <c r="M8431" s="1" t="s">
        <v>3529</v>
      </c>
      <c r="N8431" s="1" t="s">
        <v>1105</v>
      </c>
      <c r="U8431" s="1">
        <v>-74.370659</v>
      </c>
      <c r="V8431" s="1">
        <v>41.12841</v>
      </c>
      <c r="W8431" s="1" t="s">
        <v>174</v>
      </c>
      <c r="X8431" s="1" t="s">
        <v>69</v>
      </c>
      <c r="Y8431" s="1" t="s">
        <v>70</v>
      </c>
      <c r="Z8431" s="1" t="s">
        <v>70</v>
      </c>
      <c r="AA8431" s="1" t="s">
        <v>69</v>
      </c>
      <c r="AB8431" s="1" t="s">
        <v>69</v>
      </c>
      <c r="AC8431" s="1" t="s">
        <v>70</v>
      </c>
      <c r="AD8431" s="1" t="s">
        <v>69</v>
      </c>
      <c r="AE8431" s="1" t="s">
        <v>69</v>
      </c>
      <c r="AF8431" s="1" t="s">
        <v>69</v>
      </c>
      <c r="AG8431" s="1" t="s">
        <v>69</v>
      </c>
      <c r="AH8431" s="1" t="s">
        <v>69</v>
      </c>
      <c r="AI8431" s="1" t="s">
        <v>70</v>
      </c>
      <c r="AJ8431" s="1" t="s">
        <v>69</v>
      </c>
      <c r="AK8431" s="1" t="s">
        <v>69</v>
      </c>
      <c r="AL8431" s="1" t="s">
        <v>69</v>
      </c>
      <c r="AM8431" s="1" t="s">
        <v>69</v>
      </c>
      <c r="AN8431" s="1" t="s">
        <v>69</v>
      </c>
      <c r="AO8431" s="1" t="s">
        <v>69</v>
      </c>
      <c r="AP8431" s="1" t="s">
        <v>70</v>
      </c>
      <c r="AQ8431" s="1" t="s">
        <v>70</v>
      </c>
      <c r="AR8431" s="1" t="s">
        <v>69</v>
      </c>
      <c r="AS8431" s="1" t="s">
        <v>69</v>
      </c>
      <c r="AT8431" s="1" t="s">
        <v>69</v>
      </c>
      <c r="AU8431" s="1" t="s">
        <v>69</v>
      </c>
      <c r="AV8431" s="1" t="s">
        <v>69</v>
      </c>
      <c r="AW8431" s="1" t="s">
        <v>69</v>
      </c>
      <c r="AX8431" s="1" t="s">
        <v>70</v>
      </c>
      <c r="AY8431" s="1" t="s">
        <v>70</v>
      </c>
      <c r="AZ8431" s="1" t="s">
        <v>69</v>
      </c>
      <c r="BA8431" s="1" t="s">
        <v>70</v>
      </c>
      <c r="BB8431" s="1" t="s">
        <v>69</v>
      </c>
      <c r="BC8431" s="1" t="s">
        <v>70</v>
      </c>
      <c r="BD8431" s="1" t="s">
        <v>70</v>
      </c>
      <c r="BE8431" s="1" t="s">
        <v>70</v>
      </c>
      <c r="BF8431" s="1" t="s">
        <v>70</v>
      </c>
      <c r="BG8431" s="3">
        <v>41735.74652777778</v>
      </c>
    </row>
    <row r="8432">
      <c r="A8432" s="1">
        <v>1000784.0</v>
      </c>
      <c r="B8432" s="1" t="s">
        <v>35290</v>
      </c>
      <c r="H8432" s="1" t="s">
        <v>35291</v>
      </c>
      <c r="I8432" s="1" t="s">
        <v>22195</v>
      </c>
      <c r="J8432" s="1" t="s">
        <v>6097</v>
      </c>
      <c r="K8432" s="1" t="s">
        <v>656</v>
      </c>
      <c r="U8432" s="1">
        <v>-121.012</v>
      </c>
      <c r="V8432" s="1">
        <v>37.633499</v>
      </c>
      <c r="X8432" s="1" t="s">
        <v>70</v>
      </c>
      <c r="Y8432" s="1" t="s">
        <v>70</v>
      </c>
      <c r="Z8432" s="1" t="s">
        <v>70</v>
      </c>
      <c r="AA8432" s="1" t="s">
        <v>70</v>
      </c>
      <c r="AB8432" s="1" t="s">
        <v>70</v>
      </c>
      <c r="AC8432" s="1" t="s">
        <v>80</v>
      </c>
      <c r="BG8432" s="1">
        <v>2011.0</v>
      </c>
    </row>
    <row r="8433">
      <c r="A8433" s="1">
        <v>1006355.0</v>
      </c>
      <c r="B8433" s="1" t="s">
        <v>35292</v>
      </c>
      <c r="H8433" s="1" t="s">
        <v>35293</v>
      </c>
      <c r="I8433" s="1" t="s">
        <v>35294</v>
      </c>
      <c r="J8433" s="1" t="s">
        <v>5208</v>
      </c>
      <c r="K8433" s="1" t="s">
        <v>502</v>
      </c>
      <c r="L8433" s="1">
        <v>71291.0</v>
      </c>
      <c r="U8433" s="1">
        <v>-92.144501</v>
      </c>
      <c r="V8433" s="1">
        <v>32.510399</v>
      </c>
      <c r="X8433" s="1" t="s">
        <v>70</v>
      </c>
      <c r="Y8433" s="1" t="s">
        <v>70</v>
      </c>
      <c r="Z8433" s="1" t="s">
        <v>70</v>
      </c>
      <c r="AA8433" s="1" t="s">
        <v>70</v>
      </c>
      <c r="AB8433" s="1" t="s">
        <v>70</v>
      </c>
      <c r="AC8433" s="1" t="s">
        <v>80</v>
      </c>
      <c r="BG8433" s="1">
        <v>2009.0</v>
      </c>
    </row>
    <row r="8434">
      <c r="A8434" s="1">
        <v>1006979.0</v>
      </c>
      <c r="B8434" s="1" t="s">
        <v>35295</v>
      </c>
      <c r="H8434" s="1" t="s">
        <v>35296</v>
      </c>
      <c r="I8434" s="1" t="s">
        <v>35297</v>
      </c>
      <c r="J8434" s="1" t="s">
        <v>1334</v>
      </c>
      <c r="K8434" s="1" t="s">
        <v>488</v>
      </c>
      <c r="L8434" s="1">
        <v>1833.0</v>
      </c>
      <c r="U8434" s="1">
        <v>-70.944504</v>
      </c>
      <c r="V8434" s="1">
        <v>42.8092</v>
      </c>
      <c r="X8434" s="1" t="s">
        <v>70</v>
      </c>
      <c r="Y8434" s="1" t="s">
        <v>70</v>
      </c>
      <c r="Z8434" s="1" t="s">
        <v>70</v>
      </c>
      <c r="AA8434" s="1" t="s">
        <v>70</v>
      </c>
      <c r="AB8434" s="1" t="s">
        <v>70</v>
      </c>
      <c r="AC8434" s="1" t="s">
        <v>80</v>
      </c>
      <c r="BG8434" s="1">
        <v>2011.0</v>
      </c>
    </row>
    <row r="8435">
      <c r="A8435" s="1">
        <v>1005316.0</v>
      </c>
      <c r="B8435" s="1" t="s">
        <v>35298</v>
      </c>
      <c r="C8435" s="2" t="s">
        <v>35299</v>
      </c>
      <c r="H8435" s="1" t="s">
        <v>35300</v>
      </c>
      <c r="I8435" s="1" t="s">
        <v>187</v>
      </c>
      <c r="J8435" s="1" t="s">
        <v>187</v>
      </c>
      <c r="K8435" s="1" t="s">
        <v>188</v>
      </c>
      <c r="L8435" s="1">
        <v>19138.0</v>
      </c>
      <c r="M8435" s="1" t="s">
        <v>236</v>
      </c>
      <c r="N8435" s="1" t="s">
        <v>344</v>
      </c>
      <c r="U8435" s="1">
        <v>-75.151649</v>
      </c>
      <c r="V8435" s="1">
        <v>40.062408</v>
      </c>
      <c r="X8435" s="1" t="s">
        <v>69</v>
      </c>
      <c r="Y8435" s="1" t="s">
        <v>69</v>
      </c>
      <c r="Z8435" s="1" t="s">
        <v>70</v>
      </c>
      <c r="AA8435" s="1" t="s">
        <v>69</v>
      </c>
      <c r="AB8435" s="1" t="s">
        <v>69</v>
      </c>
      <c r="AC8435" s="1" t="s">
        <v>80</v>
      </c>
      <c r="AD8435" s="1" t="s">
        <v>70</v>
      </c>
      <c r="AE8435" s="1" t="s">
        <v>70</v>
      </c>
      <c r="AF8435" s="1" t="s">
        <v>70</v>
      </c>
      <c r="AG8435" s="1" t="s">
        <v>70</v>
      </c>
      <c r="AH8435" s="1" t="s">
        <v>70</v>
      </c>
      <c r="AI8435" s="1" t="s">
        <v>70</v>
      </c>
      <c r="AJ8435" s="1" t="s">
        <v>70</v>
      </c>
      <c r="AK8435" s="1" t="s">
        <v>69</v>
      </c>
      <c r="AL8435" s="1" t="s">
        <v>70</v>
      </c>
      <c r="AM8435" s="1" t="s">
        <v>70</v>
      </c>
      <c r="AN8435" s="1" t="s">
        <v>70</v>
      </c>
      <c r="AO8435" s="1" t="s">
        <v>70</v>
      </c>
      <c r="AP8435" s="1" t="s">
        <v>70</v>
      </c>
      <c r="AQ8435" s="1" t="s">
        <v>70</v>
      </c>
      <c r="AR8435" s="1" t="s">
        <v>70</v>
      </c>
      <c r="AS8435" s="1" t="s">
        <v>70</v>
      </c>
      <c r="AT8435" s="1" t="s">
        <v>70</v>
      </c>
      <c r="AU8435" s="1" t="s">
        <v>70</v>
      </c>
      <c r="AV8435" s="1" t="s">
        <v>70</v>
      </c>
      <c r="AW8435" s="1" t="s">
        <v>70</v>
      </c>
      <c r="AX8435" s="1" t="s">
        <v>70</v>
      </c>
      <c r="AY8435" s="1" t="s">
        <v>70</v>
      </c>
      <c r="AZ8435" s="1" t="s">
        <v>69</v>
      </c>
      <c r="BA8435" s="1" t="s">
        <v>70</v>
      </c>
      <c r="BB8435" s="1" t="s">
        <v>70</v>
      </c>
      <c r="BC8435" s="1" t="s">
        <v>70</v>
      </c>
      <c r="BD8435" s="1" t="s">
        <v>70</v>
      </c>
      <c r="BE8435" s="1" t="s">
        <v>70</v>
      </c>
      <c r="BF8435" s="1" t="s">
        <v>70</v>
      </c>
      <c r="BG8435" s="3">
        <v>42087.58194444444</v>
      </c>
    </row>
    <row r="8436">
      <c r="A8436" s="1">
        <v>1005875.0</v>
      </c>
      <c r="B8436" s="1" t="s">
        <v>35301</v>
      </c>
      <c r="C8436" s="2" t="s">
        <v>35302</v>
      </c>
      <c r="D8436" s="2" t="s">
        <v>35303</v>
      </c>
      <c r="E8436" s="1" t="s">
        <v>35304</v>
      </c>
      <c r="H8436" s="1" t="s">
        <v>35305</v>
      </c>
      <c r="I8436" s="1" t="s">
        <v>24785</v>
      </c>
      <c r="J8436" s="1" t="s">
        <v>18676</v>
      </c>
      <c r="K8436" s="1" t="s">
        <v>133</v>
      </c>
      <c r="L8436" s="1">
        <v>98502.0</v>
      </c>
      <c r="M8436" s="1" t="s">
        <v>35306</v>
      </c>
      <c r="N8436" s="1" t="s">
        <v>35307</v>
      </c>
      <c r="U8436" s="1">
        <v>-122.92549</v>
      </c>
      <c r="V8436" s="1">
        <v>47.045887</v>
      </c>
      <c r="X8436" s="1" t="s">
        <v>69</v>
      </c>
      <c r="Y8436" s="1" t="s">
        <v>69</v>
      </c>
      <c r="Z8436" s="1" t="s">
        <v>70</v>
      </c>
      <c r="AA8436" s="1" t="s">
        <v>69</v>
      </c>
      <c r="AB8436" s="1" t="s">
        <v>69</v>
      </c>
      <c r="AC8436" s="1" t="s">
        <v>69</v>
      </c>
      <c r="AD8436" s="1" t="s">
        <v>69</v>
      </c>
      <c r="AE8436" s="1" t="s">
        <v>69</v>
      </c>
      <c r="AF8436" s="1" t="s">
        <v>69</v>
      </c>
      <c r="AG8436" s="1" t="s">
        <v>69</v>
      </c>
      <c r="AH8436" s="1" t="s">
        <v>69</v>
      </c>
      <c r="AI8436" s="1" t="s">
        <v>69</v>
      </c>
      <c r="AJ8436" s="1" t="s">
        <v>69</v>
      </c>
      <c r="AK8436" s="1" t="s">
        <v>69</v>
      </c>
      <c r="AL8436" s="1" t="s">
        <v>70</v>
      </c>
      <c r="AM8436" s="1" t="s">
        <v>69</v>
      </c>
      <c r="AN8436" s="1" t="s">
        <v>70</v>
      </c>
      <c r="AO8436" s="1" t="s">
        <v>69</v>
      </c>
      <c r="AP8436" s="1" t="s">
        <v>70</v>
      </c>
      <c r="AQ8436" s="1" t="s">
        <v>70</v>
      </c>
      <c r="AR8436" s="1" t="s">
        <v>69</v>
      </c>
      <c r="AS8436" s="1" t="s">
        <v>69</v>
      </c>
      <c r="AT8436" s="1" t="s">
        <v>69</v>
      </c>
      <c r="AU8436" s="1" t="s">
        <v>69</v>
      </c>
      <c r="AV8436" s="1" t="s">
        <v>69</v>
      </c>
      <c r="AW8436" s="1" t="s">
        <v>70</v>
      </c>
      <c r="AX8436" s="1" t="s">
        <v>70</v>
      </c>
      <c r="AY8436" s="1" t="s">
        <v>69</v>
      </c>
      <c r="AZ8436" s="1" t="s">
        <v>69</v>
      </c>
      <c r="BA8436" s="1" t="s">
        <v>70</v>
      </c>
      <c r="BB8436" s="1" t="s">
        <v>69</v>
      </c>
      <c r="BC8436" s="1" t="s">
        <v>69</v>
      </c>
      <c r="BD8436" s="1" t="s">
        <v>70</v>
      </c>
      <c r="BE8436" s="1" t="s">
        <v>70</v>
      </c>
      <c r="BF8436" s="1" t="s">
        <v>69</v>
      </c>
      <c r="BG8436" s="3">
        <v>42551.63611111111</v>
      </c>
    </row>
    <row r="8437">
      <c r="A8437" s="1">
        <v>1019424.0</v>
      </c>
      <c r="B8437" s="1" t="s">
        <v>35308</v>
      </c>
      <c r="C8437" s="2" t="s">
        <v>35309</v>
      </c>
      <c r="D8437" s="2" t="s">
        <v>35310</v>
      </c>
      <c r="H8437" s="1" t="s">
        <v>35311</v>
      </c>
      <c r="I8437" s="1" t="s">
        <v>35312</v>
      </c>
      <c r="J8437" s="1" t="s">
        <v>1334</v>
      </c>
      <c r="K8437" s="1" t="s">
        <v>244</v>
      </c>
      <c r="L8437" s="1">
        <v>7052.0</v>
      </c>
      <c r="M8437" s="1" t="s">
        <v>35313</v>
      </c>
      <c r="N8437" s="1" t="s">
        <v>372</v>
      </c>
      <c r="U8437" s="1">
        <v>-74.238129</v>
      </c>
      <c r="V8437" s="1">
        <v>40.780392</v>
      </c>
      <c r="X8437" s="1" t="s">
        <v>69</v>
      </c>
      <c r="Y8437" s="1" t="s">
        <v>69</v>
      </c>
      <c r="Z8437" s="1" t="s">
        <v>69</v>
      </c>
      <c r="AA8437" s="1" t="s">
        <v>70</v>
      </c>
      <c r="AB8437" s="1" t="s">
        <v>70</v>
      </c>
      <c r="AC8437" s="1" t="s">
        <v>80</v>
      </c>
      <c r="AD8437" s="1" t="s">
        <v>69</v>
      </c>
      <c r="AE8437" s="1" t="s">
        <v>70</v>
      </c>
      <c r="AF8437" s="1" t="s">
        <v>69</v>
      </c>
      <c r="AG8437" s="1" t="s">
        <v>69</v>
      </c>
      <c r="AH8437" s="1" t="s">
        <v>69</v>
      </c>
      <c r="AI8437" s="1" t="s">
        <v>70</v>
      </c>
      <c r="AJ8437" s="1" t="s">
        <v>70</v>
      </c>
      <c r="AK8437" s="1" t="s">
        <v>69</v>
      </c>
      <c r="AL8437" s="1" t="s">
        <v>69</v>
      </c>
      <c r="AM8437" s="1" t="s">
        <v>69</v>
      </c>
      <c r="AN8437" s="1" t="s">
        <v>70</v>
      </c>
      <c r="AO8437" s="1" t="s">
        <v>69</v>
      </c>
      <c r="AP8437" s="1" t="s">
        <v>70</v>
      </c>
      <c r="AQ8437" s="1" t="s">
        <v>69</v>
      </c>
      <c r="AR8437" s="1" t="s">
        <v>70</v>
      </c>
      <c r="AS8437" s="1" t="s">
        <v>70</v>
      </c>
      <c r="AT8437" s="1" t="s">
        <v>69</v>
      </c>
      <c r="AU8437" s="1" t="s">
        <v>69</v>
      </c>
      <c r="AV8437" s="1" t="s">
        <v>70</v>
      </c>
      <c r="AW8437" s="1" t="s">
        <v>70</v>
      </c>
      <c r="AX8437" s="1" t="s">
        <v>70</v>
      </c>
      <c r="AY8437" s="1" t="s">
        <v>70</v>
      </c>
      <c r="AZ8437" s="1" t="s">
        <v>69</v>
      </c>
      <c r="BA8437" s="1" t="s">
        <v>69</v>
      </c>
      <c r="BB8437" s="1" t="s">
        <v>69</v>
      </c>
      <c r="BC8437" s="1" t="s">
        <v>70</v>
      </c>
      <c r="BD8437" s="1" t="s">
        <v>70</v>
      </c>
      <c r="BE8437" s="1" t="s">
        <v>69</v>
      </c>
      <c r="BF8437" s="1" t="s">
        <v>70</v>
      </c>
      <c r="BG8437" s="3">
        <v>43535.501388888886</v>
      </c>
    </row>
    <row r="8438">
      <c r="A8438" s="1">
        <v>1000458.0</v>
      </c>
      <c r="B8438" s="1" t="s">
        <v>35314</v>
      </c>
      <c r="H8438" s="1" t="s">
        <v>35315</v>
      </c>
      <c r="I8438" s="1" t="s">
        <v>6159</v>
      </c>
      <c r="J8438" s="1" t="s">
        <v>6159</v>
      </c>
      <c r="K8438" s="1" t="s">
        <v>77</v>
      </c>
      <c r="L8438" s="1">
        <v>44081.0</v>
      </c>
      <c r="U8438" s="1">
        <v>-81.172203</v>
      </c>
      <c r="V8438" s="1">
        <v>41.770901</v>
      </c>
      <c r="X8438" s="1" t="s">
        <v>70</v>
      </c>
      <c r="Y8438" s="1" t="s">
        <v>70</v>
      </c>
      <c r="Z8438" s="1" t="s">
        <v>70</v>
      </c>
      <c r="AA8438" s="1" t="s">
        <v>70</v>
      </c>
      <c r="AB8438" s="1" t="s">
        <v>70</v>
      </c>
      <c r="AC8438" s="1" t="s">
        <v>80</v>
      </c>
      <c r="BG8438" s="1">
        <v>2009.0</v>
      </c>
    </row>
    <row r="8439">
      <c r="A8439" s="1">
        <v>1003152.0</v>
      </c>
      <c r="B8439" s="1" t="s">
        <v>35316</v>
      </c>
      <c r="C8439" s="2" t="s">
        <v>35317</v>
      </c>
      <c r="H8439" s="1" t="s">
        <v>35318</v>
      </c>
      <c r="I8439" s="1" t="s">
        <v>35319</v>
      </c>
      <c r="J8439" s="1" t="s">
        <v>425</v>
      </c>
      <c r="K8439" s="1" t="s">
        <v>211</v>
      </c>
      <c r="L8439" s="1">
        <v>33401.0</v>
      </c>
      <c r="U8439" s="1">
        <v>-80.063499</v>
      </c>
      <c r="V8439" s="1">
        <v>26.7145</v>
      </c>
      <c r="X8439" s="1" t="s">
        <v>70</v>
      </c>
      <c r="Y8439" s="1" t="s">
        <v>70</v>
      </c>
      <c r="Z8439" s="1" t="s">
        <v>70</v>
      </c>
      <c r="AA8439" s="1" t="s">
        <v>70</v>
      </c>
      <c r="AB8439" s="1" t="s">
        <v>70</v>
      </c>
      <c r="AC8439" s="1" t="s">
        <v>80</v>
      </c>
      <c r="BG8439" s="1">
        <v>2009.0</v>
      </c>
    </row>
    <row r="8440">
      <c r="A8440" s="1">
        <v>1003454.0</v>
      </c>
      <c r="B8440" s="1" t="s">
        <v>35320</v>
      </c>
      <c r="C8440" s="2" t="s">
        <v>35321</v>
      </c>
      <c r="H8440" s="1" t="s">
        <v>35322</v>
      </c>
      <c r="I8440" s="1" t="s">
        <v>35323</v>
      </c>
      <c r="J8440" s="1" t="s">
        <v>2907</v>
      </c>
      <c r="K8440" s="1" t="s">
        <v>575</v>
      </c>
      <c r="L8440" s="1">
        <v>48230.0</v>
      </c>
      <c r="M8440" s="1" t="s">
        <v>9021</v>
      </c>
      <c r="N8440" s="1" t="s">
        <v>79</v>
      </c>
      <c r="U8440" s="1">
        <v>-82.942238</v>
      </c>
      <c r="V8440" s="1">
        <v>42.380936</v>
      </c>
      <c r="X8440" s="1" t="s">
        <v>69</v>
      </c>
      <c r="Y8440" s="1" t="s">
        <v>70</v>
      </c>
      <c r="Z8440" s="1" t="s">
        <v>70</v>
      </c>
      <c r="AA8440" s="1" t="s">
        <v>70</v>
      </c>
      <c r="AB8440" s="1" t="s">
        <v>70</v>
      </c>
      <c r="AC8440" s="1" t="s">
        <v>69</v>
      </c>
      <c r="AD8440" s="1" t="s">
        <v>69</v>
      </c>
      <c r="AE8440" s="1" t="s">
        <v>69</v>
      </c>
      <c r="AF8440" s="1" t="s">
        <v>69</v>
      </c>
      <c r="AG8440" s="1" t="s">
        <v>69</v>
      </c>
      <c r="AH8440" s="1" t="s">
        <v>69</v>
      </c>
      <c r="AI8440" s="1" t="s">
        <v>69</v>
      </c>
      <c r="AJ8440" s="1" t="s">
        <v>69</v>
      </c>
      <c r="AK8440" s="1" t="s">
        <v>70</v>
      </c>
      <c r="AL8440" s="1" t="s">
        <v>69</v>
      </c>
      <c r="AM8440" s="1" t="s">
        <v>69</v>
      </c>
      <c r="AN8440" s="1" t="s">
        <v>70</v>
      </c>
      <c r="AO8440" s="1" t="s">
        <v>70</v>
      </c>
      <c r="AP8440" s="1" t="s">
        <v>70</v>
      </c>
      <c r="AQ8440" s="1" t="s">
        <v>70</v>
      </c>
      <c r="AR8440" s="1" t="s">
        <v>70</v>
      </c>
      <c r="AS8440" s="1" t="s">
        <v>69</v>
      </c>
      <c r="AT8440" s="1" t="s">
        <v>69</v>
      </c>
      <c r="AU8440" s="1" t="s">
        <v>69</v>
      </c>
      <c r="AV8440" s="1" t="s">
        <v>70</v>
      </c>
      <c r="AW8440" s="1" t="s">
        <v>70</v>
      </c>
      <c r="AX8440" s="1" t="s">
        <v>69</v>
      </c>
      <c r="AY8440" s="1" t="s">
        <v>70</v>
      </c>
      <c r="AZ8440" s="1" t="s">
        <v>69</v>
      </c>
      <c r="BA8440" s="1" t="s">
        <v>70</v>
      </c>
      <c r="BB8440" s="1" t="s">
        <v>70</v>
      </c>
      <c r="BC8440" s="1" t="s">
        <v>70</v>
      </c>
      <c r="BD8440" s="1" t="s">
        <v>70</v>
      </c>
      <c r="BE8440" s="1" t="s">
        <v>70</v>
      </c>
      <c r="BF8440" s="1" t="s">
        <v>70</v>
      </c>
      <c r="BG8440" s="3">
        <v>42213.39097222222</v>
      </c>
    </row>
    <row r="8441">
      <c r="A8441" s="1">
        <v>1019657.0</v>
      </c>
      <c r="B8441" s="1" t="s">
        <v>35324</v>
      </c>
      <c r="D8441" s="2" t="s">
        <v>35325</v>
      </c>
      <c r="H8441" s="1" t="s">
        <v>35326</v>
      </c>
      <c r="I8441" s="1" t="s">
        <v>14736</v>
      </c>
      <c r="J8441" s="1" t="s">
        <v>1392</v>
      </c>
      <c r="K8441" s="1" t="s">
        <v>91</v>
      </c>
      <c r="L8441" s="1">
        <v>65775.0</v>
      </c>
      <c r="M8441" s="1" t="s">
        <v>35327</v>
      </c>
      <c r="N8441" s="1" t="s">
        <v>8173</v>
      </c>
      <c r="O8441" s="1" t="s">
        <v>35328</v>
      </c>
      <c r="P8441" s="1" t="s">
        <v>79</v>
      </c>
      <c r="U8441" s="1">
        <v>-91.835777</v>
      </c>
      <c r="V8441" s="1">
        <v>36.723988</v>
      </c>
      <c r="X8441" s="1" t="s">
        <v>69</v>
      </c>
      <c r="Y8441" s="1" t="s">
        <v>70</v>
      </c>
      <c r="Z8441" s="1" t="s">
        <v>70</v>
      </c>
      <c r="AA8441" s="1" t="s">
        <v>69</v>
      </c>
      <c r="AB8441" s="1" t="s">
        <v>70</v>
      </c>
      <c r="AC8441" s="1" t="s">
        <v>69</v>
      </c>
      <c r="AD8441" s="1" t="s">
        <v>69</v>
      </c>
      <c r="AE8441" s="1" t="s">
        <v>70</v>
      </c>
      <c r="AF8441" s="1" t="s">
        <v>69</v>
      </c>
      <c r="AG8441" s="1" t="s">
        <v>70</v>
      </c>
      <c r="AH8441" s="1" t="s">
        <v>69</v>
      </c>
      <c r="AI8441" s="1" t="s">
        <v>70</v>
      </c>
      <c r="AJ8441" s="1" t="s">
        <v>69</v>
      </c>
      <c r="AK8441" s="1" t="s">
        <v>69</v>
      </c>
      <c r="AL8441" s="1" t="s">
        <v>69</v>
      </c>
      <c r="AM8441" s="1" t="s">
        <v>69</v>
      </c>
      <c r="AN8441" s="1" t="s">
        <v>70</v>
      </c>
      <c r="AO8441" s="1" t="s">
        <v>70</v>
      </c>
      <c r="AP8441" s="1" t="s">
        <v>70</v>
      </c>
      <c r="AQ8441" s="1" t="s">
        <v>70</v>
      </c>
      <c r="AR8441" s="1" t="s">
        <v>69</v>
      </c>
      <c r="AS8441" s="1" t="s">
        <v>69</v>
      </c>
      <c r="AT8441" s="1" t="s">
        <v>70</v>
      </c>
      <c r="AU8441" s="1" t="s">
        <v>69</v>
      </c>
      <c r="AV8441" s="1" t="s">
        <v>70</v>
      </c>
      <c r="AW8441" s="1" t="s">
        <v>70</v>
      </c>
      <c r="AX8441" s="1" t="s">
        <v>70</v>
      </c>
      <c r="AY8441" s="1" t="s">
        <v>70</v>
      </c>
      <c r="AZ8441" s="1" t="s">
        <v>69</v>
      </c>
      <c r="BA8441" s="1" t="s">
        <v>70</v>
      </c>
      <c r="BB8441" s="1" t="s">
        <v>70</v>
      </c>
      <c r="BC8441" s="1" t="s">
        <v>70</v>
      </c>
      <c r="BD8441" s="1" t="s">
        <v>70</v>
      </c>
      <c r="BE8441" s="1" t="s">
        <v>70</v>
      </c>
      <c r="BF8441" s="1" t="s">
        <v>70</v>
      </c>
      <c r="BG8441" s="3">
        <v>43679.51666666667</v>
      </c>
    </row>
    <row r="8442">
      <c r="A8442" s="1">
        <v>1003679.0</v>
      </c>
      <c r="B8442" s="1" t="s">
        <v>35329</v>
      </c>
      <c r="C8442" s="2" t="s">
        <v>35330</v>
      </c>
      <c r="H8442" s="1" t="s">
        <v>35331</v>
      </c>
      <c r="I8442" s="1" t="s">
        <v>24360</v>
      </c>
      <c r="J8442" s="1" t="s">
        <v>2430</v>
      </c>
      <c r="K8442" s="1" t="s">
        <v>2008</v>
      </c>
      <c r="L8442" s="1">
        <v>39773.0</v>
      </c>
      <c r="M8442" s="1" t="s">
        <v>35332</v>
      </c>
      <c r="N8442" s="1" t="s">
        <v>671</v>
      </c>
      <c r="U8442" s="1">
        <v>-88.658226</v>
      </c>
      <c r="V8442" s="1">
        <v>33.586014</v>
      </c>
      <c r="W8442" s="1" t="s">
        <v>99</v>
      </c>
      <c r="X8442" s="1" t="s">
        <v>69</v>
      </c>
      <c r="Y8442" s="1" t="s">
        <v>69</v>
      </c>
      <c r="Z8442" s="1" t="s">
        <v>69</v>
      </c>
      <c r="AA8442" s="1" t="s">
        <v>69</v>
      </c>
      <c r="AB8442" s="1" t="s">
        <v>69</v>
      </c>
      <c r="AC8442" s="1" t="s">
        <v>80</v>
      </c>
      <c r="AD8442" s="1" t="s">
        <v>69</v>
      </c>
      <c r="AE8442" s="1" t="s">
        <v>70</v>
      </c>
      <c r="AF8442" s="1" t="s">
        <v>69</v>
      </c>
      <c r="AG8442" s="1" t="s">
        <v>69</v>
      </c>
      <c r="AH8442" s="1" t="s">
        <v>69</v>
      </c>
      <c r="AI8442" s="1" t="s">
        <v>70</v>
      </c>
      <c r="AJ8442" s="1" t="s">
        <v>69</v>
      </c>
      <c r="AK8442" s="1" t="s">
        <v>69</v>
      </c>
      <c r="AL8442" s="1" t="s">
        <v>69</v>
      </c>
      <c r="AM8442" s="1" t="s">
        <v>69</v>
      </c>
      <c r="AN8442" s="1" t="s">
        <v>70</v>
      </c>
      <c r="AO8442" s="1" t="s">
        <v>70</v>
      </c>
      <c r="AP8442" s="1" t="s">
        <v>70</v>
      </c>
      <c r="AQ8442" s="1" t="s">
        <v>70</v>
      </c>
      <c r="AR8442" s="1" t="s">
        <v>69</v>
      </c>
      <c r="AS8442" s="1" t="s">
        <v>70</v>
      </c>
      <c r="AT8442" s="1" t="s">
        <v>69</v>
      </c>
      <c r="AU8442" s="1" t="s">
        <v>69</v>
      </c>
      <c r="AV8442" s="1" t="s">
        <v>70</v>
      </c>
      <c r="AW8442" s="1" t="s">
        <v>70</v>
      </c>
      <c r="AX8442" s="1" t="s">
        <v>70</v>
      </c>
      <c r="AY8442" s="1" t="s">
        <v>70</v>
      </c>
      <c r="AZ8442" s="1" t="s">
        <v>69</v>
      </c>
      <c r="BA8442" s="1" t="s">
        <v>70</v>
      </c>
      <c r="BB8442" s="1" t="s">
        <v>70</v>
      </c>
      <c r="BC8442" s="1" t="s">
        <v>70</v>
      </c>
      <c r="BD8442" s="1" t="s">
        <v>70</v>
      </c>
      <c r="BE8442" s="1" t="s">
        <v>70</v>
      </c>
      <c r="BF8442" s="1" t="s">
        <v>70</v>
      </c>
      <c r="BG8442" s="3">
        <v>41436.39236111111</v>
      </c>
    </row>
    <row r="8443">
      <c r="A8443" s="1">
        <v>1006394.0</v>
      </c>
      <c r="B8443" s="1" t="s">
        <v>35329</v>
      </c>
      <c r="H8443" s="1" t="s">
        <v>35333</v>
      </c>
      <c r="I8443" s="1" t="s">
        <v>24360</v>
      </c>
      <c r="J8443" s="1" t="s">
        <v>35334</v>
      </c>
      <c r="K8443" s="1" t="s">
        <v>196</v>
      </c>
      <c r="L8443" s="1">
        <v>68788.0</v>
      </c>
      <c r="U8443" s="1">
        <v>-96.671303</v>
      </c>
      <c r="V8443" s="1">
        <v>41.760399</v>
      </c>
      <c r="X8443" s="1" t="s">
        <v>70</v>
      </c>
      <c r="Y8443" s="1" t="s">
        <v>70</v>
      </c>
      <c r="Z8443" s="1" t="s">
        <v>70</v>
      </c>
      <c r="AA8443" s="1" t="s">
        <v>70</v>
      </c>
      <c r="AB8443" s="1" t="s">
        <v>70</v>
      </c>
      <c r="AC8443" s="1" t="s">
        <v>80</v>
      </c>
      <c r="BG8443" s="1">
        <v>2009.0</v>
      </c>
    </row>
    <row r="8444">
      <c r="A8444" s="1">
        <v>1002177.0</v>
      </c>
      <c r="B8444" s="1" t="s">
        <v>35335</v>
      </c>
      <c r="D8444" s="2" t="s">
        <v>35336</v>
      </c>
      <c r="H8444" s="1" t="s">
        <v>22246</v>
      </c>
      <c r="I8444" s="1" t="s">
        <v>35337</v>
      </c>
      <c r="J8444" s="1" t="s">
        <v>2082</v>
      </c>
      <c r="K8444" s="1" t="s">
        <v>96</v>
      </c>
      <c r="L8444" s="1">
        <v>10928.0</v>
      </c>
      <c r="M8444" s="1" t="s">
        <v>24274</v>
      </c>
      <c r="N8444" s="1" t="s">
        <v>415</v>
      </c>
      <c r="U8444" s="1">
        <v>-73.966309</v>
      </c>
      <c r="V8444" s="1">
        <v>41.369572</v>
      </c>
      <c r="X8444" s="1" t="s">
        <v>69</v>
      </c>
      <c r="Y8444" s="1" t="s">
        <v>69</v>
      </c>
      <c r="Z8444" s="1" t="s">
        <v>70</v>
      </c>
      <c r="AA8444" s="1" t="s">
        <v>69</v>
      </c>
      <c r="AB8444" s="1" t="s">
        <v>70</v>
      </c>
      <c r="AC8444" s="1" t="s">
        <v>69</v>
      </c>
      <c r="AD8444" s="1" t="s">
        <v>69</v>
      </c>
      <c r="AE8444" s="1" t="s">
        <v>69</v>
      </c>
      <c r="AF8444" s="1" t="s">
        <v>69</v>
      </c>
      <c r="AG8444" s="1" t="s">
        <v>70</v>
      </c>
      <c r="AH8444" s="1" t="s">
        <v>69</v>
      </c>
      <c r="AI8444" s="1" t="s">
        <v>70</v>
      </c>
      <c r="AJ8444" s="1" t="s">
        <v>69</v>
      </c>
      <c r="AK8444" s="1" t="s">
        <v>69</v>
      </c>
      <c r="AL8444" s="1" t="s">
        <v>69</v>
      </c>
      <c r="AM8444" s="1" t="s">
        <v>69</v>
      </c>
      <c r="AN8444" s="1" t="s">
        <v>70</v>
      </c>
      <c r="AO8444" s="1" t="s">
        <v>69</v>
      </c>
      <c r="AP8444" s="1" t="s">
        <v>70</v>
      </c>
      <c r="AQ8444" s="1" t="s">
        <v>70</v>
      </c>
      <c r="AR8444" s="1" t="s">
        <v>70</v>
      </c>
      <c r="AS8444" s="1" t="s">
        <v>69</v>
      </c>
      <c r="AT8444" s="1" t="s">
        <v>69</v>
      </c>
      <c r="AU8444" s="1" t="s">
        <v>69</v>
      </c>
      <c r="AV8444" s="1" t="s">
        <v>70</v>
      </c>
      <c r="AW8444" s="1" t="s">
        <v>70</v>
      </c>
      <c r="AX8444" s="1" t="s">
        <v>70</v>
      </c>
      <c r="AY8444" s="1" t="s">
        <v>70</v>
      </c>
      <c r="AZ8444" s="1" t="s">
        <v>69</v>
      </c>
      <c r="BA8444" s="1" t="s">
        <v>70</v>
      </c>
      <c r="BB8444" s="1" t="s">
        <v>70</v>
      </c>
      <c r="BC8444" s="1" t="s">
        <v>70</v>
      </c>
      <c r="BD8444" s="1" t="s">
        <v>70</v>
      </c>
      <c r="BE8444" s="1" t="s">
        <v>70</v>
      </c>
      <c r="BF8444" s="1" t="s">
        <v>70</v>
      </c>
      <c r="BG8444" s="3">
        <v>43314.04027777778</v>
      </c>
    </row>
    <row r="8445">
      <c r="A8445" s="1">
        <v>1002945.0</v>
      </c>
      <c r="B8445" s="1" t="s">
        <v>35338</v>
      </c>
      <c r="H8445" s="1" t="s">
        <v>35339</v>
      </c>
      <c r="I8445" s="1" t="s">
        <v>6776</v>
      </c>
      <c r="J8445" s="1" t="s">
        <v>6776</v>
      </c>
      <c r="K8445" s="1" t="s">
        <v>451</v>
      </c>
      <c r="L8445" s="1">
        <v>53406.0</v>
      </c>
      <c r="U8445" s="1">
        <v>-87.818199</v>
      </c>
      <c r="V8445" s="1">
        <v>42.7173</v>
      </c>
      <c r="X8445" s="1" t="s">
        <v>70</v>
      </c>
      <c r="Y8445" s="1" t="s">
        <v>70</v>
      </c>
      <c r="Z8445" s="1" t="s">
        <v>70</v>
      </c>
      <c r="AA8445" s="1" t="s">
        <v>70</v>
      </c>
      <c r="AB8445" s="1" t="s">
        <v>70</v>
      </c>
      <c r="AC8445" s="1" t="s">
        <v>80</v>
      </c>
      <c r="BG8445" s="6">
        <v>40283.67986111111</v>
      </c>
    </row>
    <row r="8446">
      <c r="A8446" s="1">
        <v>1003249.0</v>
      </c>
      <c r="B8446" s="1" t="s">
        <v>35340</v>
      </c>
      <c r="C8446" s="2" t="s">
        <v>35341</v>
      </c>
      <c r="H8446" s="1" t="s">
        <v>35342</v>
      </c>
      <c r="I8446" s="1" t="s">
        <v>35343</v>
      </c>
      <c r="J8446" s="1" t="s">
        <v>11707</v>
      </c>
      <c r="K8446" s="1" t="s">
        <v>188</v>
      </c>
      <c r="L8446" s="1">
        <v>19610.0</v>
      </c>
      <c r="U8446" s="1">
        <v>-75.137199</v>
      </c>
      <c r="V8446" s="1">
        <v>39.961498</v>
      </c>
      <c r="X8446" s="1" t="s">
        <v>70</v>
      </c>
      <c r="Y8446" s="1" t="s">
        <v>70</v>
      </c>
      <c r="Z8446" s="1" t="s">
        <v>70</v>
      </c>
      <c r="AA8446" s="1" t="s">
        <v>70</v>
      </c>
      <c r="AB8446" s="1" t="s">
        <v>70</v>
      </c>
      <c r="AC8446" s="1" t="s">
        <v>80</v>
      </c>
      <c r="BG8446" s="4">
        <v>40325.525</v>
      </c>
    </row>
    <row r="8447">
      <c r="A8447" s="1">
        <v>1011677.0</v>
      </c>
      <c r="B8447" s="1" t="s">
        <v>35344</v>
      </c>
      <c r="C8447" s="2" t="s">
        <v>35345</v>
      </c>
      <c r="D8447" s="2" t="s">
        <v>35346</v>
      </c>
      <c r="H8447" s="1" t="s">
        <v>35347</v>
      </c>
      <c r="I8447" s="1" t="s">
        <v>35348</v>
      </c>
      <c r="J8447" s="1" t="s">
        <v>4420</v>
      </c>
      <c r="K8447" s="1" t="s">
        <v>670</v>
      </c>
      <c r="L8447" s="1">
        <v>27027.0</v>
      </c>
      <c r="M8447" s="1" t="s">
        <v>15958</v>
      </c>
      <c r="N8447" s="1" t="s">
        <v>19273</v>
      </c>
      <c r="U8447" s="1">
        <v>-79.975571</v>
      </c>
      <c r="V8447" s="1">
        <v>36.402882</v>
      </c>
      <c r="X8447" s="1" t="s">
        <v>69</v>
      </c>
      <c r="Y8447" s="1" t="s">
        <v>70</v>
      </c>
      <c r="Z8447" s="1" t="s">
        <v>70</v>
      </c>
      <c r="AA8447" s="1" t="s">
        <v>70</v>
      </c>
      <c r="AB8447" s="1" t="s">
        <v>69</v>
      </c>
      <c r="AC8447" s="1" t="s">
        <v>70</v>
      </c>
      <c r="AD8447" s="1" t="s">
        <v>69</v>
      </c>
      <c r="AE8447" s="1" t="s">
        <v>70</v>
      </c>
      <c r="AF8447" s="1" t="s">
        <v>69</v>
      </c>
      <c r="AG8447" s="1" t="s">
        <v>69</v>
      </c>
      <c r="AH8447" s="1" t="s">
        <v>69</v>
      </c>
      <c r="AI8447" s="1" t="s">
        <v>70</v>
      </c>
      <c r="AJ8447" s="1" t="s">
        <v>69</v>
      </c>
      <c r="AK8447" s="1" t="s">
        <v>69</v>
      </c>
      <c r="AL8447" s="1" t="s">
        <v>69</v>
      </c>
      <c r="AM8447" s="1" t="s">
        <v>69</v>
      </c>
      <c r="AN8447" s="1" t="s">
        <v>70</v>
      </c>
      <c r="AO8447" s="1" t="s">
        <v>70</v>
      </c>
      <c r="AP8447" s="1" t="s">
        <v>70</v>
      </c>
      <c r="AQ8447" s="1" t="s">
        <v>70</v>
      </c>
      <c r="AR8447" s="1" t="s">
        <v>69</v>
      </c>
      <c r="AS8447" s="1" t="s">
        <v>70</v>
      </c>
      <c r="AT8447" s="1" t="s">
        <v>69</v>
      </c>
      <c r="AU8447" s="1" t="s">
        <v>70</v>
      </c>
      <c r="AV8447" s="1" t="s">
        <v>70</v>
      </c>
      <c r="AW8447" s="1" t="s">
        <v>70</v>
      </c>
      <c r="AX8447" s="1" t="s">
        <v>70</v>
      </c>
      <c r="AY8447" s="1" t="s">
        <v>70</v>
      </c>
      <c r="AZ8447" s="1" t="s">
        <v>69</v>
      </c>
      <c r="BA8447" s="1" t="s">
        <v>70</v>
      </c>
      <c r="BB8447" s="1" t="s">
        <v>70</v>
      </c>
      <c r="BC8447" s="1" t="s">
        <v>70</v>
      </c>
      <c r="BD8447" s="1" t="s">
        <v>70</v>
      </c>
      <c r="BE8447" s="1" t="s">
        <v>70</v>
      </c>
      <c r="BF8447" s="1" t="s">
        <v>70</v>
      </c>
      <c r="BG8447" s="3">
        <v>42243.674305555556</v>
      </c>
    </row>
    <row r="8448">
      <c r="A8448" s="1">
        <v>1001800.0</v>
      </c>
      <c r="B8448" s="1" t="s">
        <v>35349</v>
      </c>
      <c r="C8448" s="2" t="s">
        <v>35350</v>
      </c>
      <c r="D8448" s="2" t="s">
        <v>35351</v>
      </c>
      <c r="H8448" s="1" t="s">
        <v>35352</v>
      </c>
      <c r="I8448" s="1" t="s">
        <v>35353</v>
      </c>
      <c r="J8448" s="1" t="s">
        <v>8912</v>
      </c>
      <c r="K8448" s="1" t="s">
        <v>656</v>
      </c>
      <c r="L8448" s="1">
        <v>95691.0</v>
      </c>
      <c r="M8448" s="1" t="s">
        <v>35354</v>
      </c>
      <c r="N8448" s="1" t="s">
        <v>22130</v>
      </c>
      <c r="U8448" s="1">
        <v>-121.52332</v>
      </c>
      <c r="V8448" s="1">
        <v>38.581497</v>
      </c>
      <c r="W8448" s="1" t="s">
        <v>392</v>
      </c>
      <c r="X8448" s="1" t="s">
        <v>69</v>
      </c>
      <c r="Y8448" s="1" t="s">
        <v>69</v>
      </c>
      <c r="Z8448" s="1" t="s">
        <v>70</v>
      </c>
      <c r="AA8448" s="1" t="s">
        <v>69</v>
      </c>
      <c r="AB8448" s="1" t="s">
        <v>69</v>
      </c>
      <c r="AC8448" s="1" t="s">
        <v>69</v>
      </c>
      <c r="AD8448" s="1" t="s">
        <v>69</v>
      </c>
      <c r="AE8448" s="1" t="s">
        <v>69</v>
      </c>
      <c r="AF8448" s="1" t="s">
        <v>70</v>
      </c>
      <c r="AG8448" s="1" t="s">
        <v>69</v>
      </c>
      <c r="AH8448" s="1" t="s">
        <v>69</v>
      </c>
      <c r="AI8448" s="1" t="s">
        <v>70</v>
      </c>
      <c r="AJ8448" s="1" t="s">
        <v>69</v>
      </c>
      <c r="AK8448" s="1" t="s">
        <v>69</v>
      </c>
      <c r="AL8448" s="1" t="s">
        <v>69</v>
      </c>
      <c r="AM8448" s="1" t="s">
        <v>69</v>
      </c>
      <c r="AN8448" s="1" t="s">
        <v>70</v>
      </c>
      <c r="AO8448" s="1" t="s">
        <v>69</v>
      </c>
      <c r="AP8448" s="1" t="s">
        <v>70</v>
      </c>
      <c r="AQ8448" s="1" t="s">
        <v>70</v>
      </c>
      <c r="AR8448" s="1" t="s">
        <v>70</v>
      </c>
      <c r="AS8448" s="1" t="s">
        <v>69</v>
      </c>
      <c r="AT8448" s="1" t="s">
        <v>69</v>
      </c>
      <c r="AU8448" s="1" t="s">
        <v>70</v>
      </c>
      <c r="AV8448" s="1" t="s">
        <v>70</v>
      </c>
      <c r="AW8448" s="1" t="s">
        <v>69</v>
      </c>
      <c r="AX8448" s="1" t="s">
        <v>69</v>
      </c>
      <c r="AY8448" s="1" t="s">
        <v>70</v>
      </c>
      <c r="AZ8448" s="1" t="s">
        <v>69</v>
      </c>
      <c r="BA8448" s="1" t="s">
        <v>70</v>
      </c>
      <c r="BB8448" s="1" t="s">
        <v>69</v>
      </c>
      <c r="BC8448" s="1" t="s">
        <v>70</v>
      </c>
      <c r="BD8448" s="1" t="s">
        <v>70</v>
      </c>
      <c r="BE8448" s="1" t="s">
        <v>69</v>
      </c>
      <c r="BF8448" s="1" t="s">
        <v>70</v>
      </c>
      <c r="BG8448" s="3">
        <v>41717.76527777778</v>
      </c>
    </row>
    <row r="8449">
      <c r="A8449" s="1">
        <v>1001813.0</v>
      </c>
      <c r="B8449" s="1" t="s">
        <v>35355</v>
      </c>
      <c r="H8449" s="1" t="s">
        <v>35356</v>
      </c>
      <c r="I8449" s="1" t="s">
        <v>35357</v>
      </c>
      <c r="J8449" s="1" t="s">
        <v>4279</v>
      </c>
      <c r="K8449" s="1" t="s">
        <v>451</v>
      </c>
      <c r="L8449" s="1">
        <v>54669.0</v>
      </c>
      <c r="U8449" s="1">
        <v>-91.079903</v>
      </c>
      <c r="V8449" s="1">
        <v>43.894402</v>
      </c>
      <c r="X8449" s="1" t="s">
        <v>70</v>
      </c>
      <c r="Y8449" s="1" t="s">
        <v>70</v>
      </c>
      <c r="Z8449" s="1" t="s">
        <v>70</v>
      </c>
      <c r="AA8449" s="1" t="s">
        <v>70</v>
      </c>
      <c r="AB8449" s="1" t="s">
        <v>70</v>
      </c>
      <c r="AC8449" s="1" t="s">
        <v>80</v>
      </c>
      <c r="BG8449" s="1">
        <v>2009.0</v>
      </c>
    </row>
    <row r="8450">
      <c r="A8450" s="1">
        <v>1004171.0</v>
      </c>
      <c r="B8450" s="1" t="s">
        <v>35358</v>
      </c>
      <c r="C8450" s="2" t="s">
        <v>5484</v>
      </c>
      <c r="D8450" s="2" t="s">
        <v>35359</v>
      </c>
      <c r="E8450" s="2" t="s">
        <v>5486</v>
      </c>
      <c r="H8450" s="1" t="s">
        <v>35360</v>
      </c>
      <c r="I8450" s="1" t="s">
        <v>2336</v>
      </c>
      <c r="J8450" s="1" t="s">
        <v>223</v>
      </c>
      <c r="K8450" s="1" t="s">
        <v>133</v>
      </c>
      <c r="L8450" s="1">
        <v>98116.0</v>
      </c>
      <c r="M8450" s="1" t="s">
        <v>5488</v>
      </c>
      <c r="N8450" s="1" t="s">
        <v>305</v>
      </c>
      <c r="U8450" s="1">
        <v>-122.38678</v>
      </c>
      <c r="V8450" s="1">
        <v>47.561367</v>
      </c>
      <c r="X8450" s="1" t="s">
        <v>69</v>
      </c>
      <c r="Y8450" s="1" t="s">
        <v>69</v>
      </c>
      <c r="Z8450" s="1" t="s">
        <v>70</v>
      </c>
      <c r="AA8450" s="1" t="s">
        <v>69</v>
      </c>
      <c r="AB8450" s="1" t="s">
        <v>69</v>
      </c>
      <c r="AC8450" s="1" t="s">
        <v>69</v>
      </c>
      <c r="AD8450" s="1" t="s">
        <v>69</v>
      </c>
      <c r="AE8450" s="1" t="s">
        <v>69</v>
      </c>
      <c r="AF8450" s="1" t="s">
        <v>70</v>
      </c>
      <c r="AG8450" s="1" t="s">
        <v>69</v>
      </c>
      <c r="AH8450" s="1" t="s">
        <v>69</v>
      </c>
      <c r="AI8450" s="1" t="s">
        <v>69</v>
      </c>
      <c r="AJ8450" s="1" t="s">
        <v>69</v>
      </c>
      <c r="AK8450" s="1" t="s">
        <v>69</v>
      </c>
      <c r="AL8450" s="1" t="s">
        <v>69</v>
      </c>
      <c r="AM8450" s="1" t="s">
        <v>69</v>
      </c>
      <c r="AN8450" s="1" t="s">
        <v>70</v>
      </c>
      <c r="AO8450" s="1" t="s">
        <v>69</v>
      </c>
      <c r="AP8450" s="1" t="s">
        <v>70</v>
      </c>
      <c r="AQ8450" s="1" t="s">
        <v>69</v>
      </c>
      <c r="AR8450" s="1" t="s">
        <v>69</v>
      </c>
      <c r="AS8450" s="1" t="s">
        <v>69</v>
      </c>
      <c r="AT8450" s="1" t="s">
        <v>70</v>
      </c>
      <c r="AU8450" s="1" t="s">
        <v>70</v>
      </c>
      <c r="AV8450" s="1" t="s">
        <v>70</v>
      </c>
      <c r="AW8450" s="1" t="s">
        <v>69</v>
      </c>
      <c r="AX8450" s="1" t="s">
        <v>70</v>
      </c>
      <c r="AY8450" s="1" t="s">
        <v>70</v>
      </c>
      <c r="AZ8450" s="1" t="s">
        <v>69</v>
      </c>
      <c r="BA8450" s="1" t="s">
        <v>70</v>
      </c>
      <c r="BB8450" s="1" t="s">
        <v>70</v>
      </c>
      <c r="BC8450" s="1" t="s">
        <v>70</v>
      </c>
      <c r="BD8450" s="1" t="s">
        <v>70</v>
      </c>
      <c r="BE8450" s="1" t="s">
        <v>70</v>
      </c>
      <c r="BF8450" s="1" t="s">
        <v>70</v>
      </c>
      <c r="BG8450" s="3">
        <v>42563.785416666666</v>
      </c>
    </row>
    <row r="8451">
      <c r="A8451" s="1">
        <v>1004714.0</v>
      </c>
      <c r="B8451" s="1" t="s">
        <v>35361</v>
      </c>
      <c r="C8451" s="2" t="s">
        <v>35362</v>
      </c>
      <c r="H8451" s="1" t="s">
        <v>35363</v>
      </c>
      <c r="I8451" s="1" t="s">
        <v>35364</v>
      </c>
      <c r="J8451" s="1" t="s">
        <v>628</v>
      </c>
      <c r="K8451" s="1" t="s">
        <v>188</v>
      </c>
      <c r="L8451" s="1">
        <v>17043.0</v>
      </c>
      <c r="U8451" s="1">
        <v>-76.903603</v>
      </c>
      <c r="V8451" s="1">
        <v>40.243301</v>
      </c>
      <c r="X8451" s="1" t="s">
        <v>70</v>
      </c>
      <c r="Y8451" s="1" t="s">
        <v>70</v>
      </c>
      <c r="Z8451" s="1" t="s">
        <v>70</v>
      </c>
      <c r="AA8451" s="1" t="s">
        <v>70</v>
      </c>
      <c r="AB8451" s="1" t="s">
        <v>70</v>
      </c>
      <c r="AC8451" s="1" t="s">
        <v>80</v>
      </c>
      <c r="BG8451" s="1">
        <v>2009.0</v>
      </c>
    </row>
    <row r="8452">
      <c r="A8452" s="1">
        <v>1007332.0</v>
      </c>
      <c r="B8452" s="1" t="s">
        <v>35365</v>
      </c>
      <c r="C8452" s="2" t="s">
        <v>35366</v>
      </c>
      <c r="H8452" s="1" t="s">
        <v>35367</v>
      </c>
      <c r="I8452" s="1" t="s">
        <v>35368</v>
      </c>
      <c r="J8452" s="1" t="s">
        <v>612</v>
      </c>
      <c r="K8452" s="1" t="s">
        <v>488</v>
      </c>
      <c r="L8452" s="1">
        <v>1266.0</v>
      </c>
      <c r="M8452" s="1" t="s">
        <v>35369</v>
      </c>
      <c r="N8452" s="1" t="s">
        <v>190</v>
      </c>
      <c r="U8452" s="1">
        <v>-73.368446</v>
      </c>
      <c r="V8452" s="1">
        <v>42.333523</v>
      </c>
      <c r="X8452" s="1" t="s">
        <v>69</v>
      </c>
      <c r="Y8452" s="1" t="s">
        <v>69</v>
      </c>
      <c r="Z8452" s="1" t="s">
        <v>70</v>
      </c>
      <c r="AA8452" s="1" t="s">
        <v>69</v>
      </c>
      <c r="AB8452" s="1" t="s">
        <v>69</v>
      </c>
      <c r="AC8452" s="1" t="s">
        <v>70</v>
      </c>
      <c r="AD8452" s="1" t="s">
        <v>69</v>
      </c>
      <c r="AE8452" s="1" t="s">
        <v>69</v>
      </c>
      <c r="AF8452" s="1" t="s">
        <v>69</v>
      </c>
      <c r="AG8452" s="1" t="s">
        <v>69</v>
      </c>
      <c r="AH8452" s="1" t="s">
        <v>69</v>
      </c>
      <c r="AI8452" s="1" t="s">
        <v>70</v>
      </c>
      <c r="AJ8452" s="1" t="s">
        <v>69</v>
      </c>
      <c r="AK8452" s="1" t="s">
        <v>69</v>
      </c>
      <c r="AL8452" s="1" t="s">
        <v>69</v>
      </c>
      <c r="AM8452" s="1" t="s">
        <v>69</v>
      </c>
      <c r="AN8452" s="1" t="s">
        <v>69</v>
      </c>
      <c r="AO8452" s="1" t="s">
        <v>69</v>
      </c>
      <c r="AP8452" s="1" t="s">
        <v>70</v>
      </c>
      <c r="AQ8452" s="1" t="s">
        <v>70</v>
      </c>
      <c r="AR8452" s="1" t="s">
        <v>69</v>
      </c>
      <c r="AS8452" s="1" t="s">
        <v>69</v>
      </c>
      <c r="AT8452" s="1" t="s">
        <v>69</v>
      </c>
      <c r="AU8452" s="1" t="s">
        <v>69</v>
      </c>
      <c r="AV8452" s="1" t="s">
        <v>69</v>
      </c>
      <c r="AW8452" s="1" t="s">
        <v>69</v>
      </c>
      <c r="AX8452" s="1" t="s">
        <v>70</v>
      </c>
      <c r="AY8452" s="1" t="s">
        <v>70</v>
      </c>
      <c r="AZ8452" s="1" t="s">
        <v>69</v>
      </c>
      <c r="BA8452" s="1" t="s">
        <v>70</v>
      </c>
      <c r="BB8452" s="1" t="s">
        <v>69</v>
      </c>
      <c r="BC8452" s="1" t="s">
        <v>70</v>
      </c>
      <c r="BD8452" s="1" t="s">
        <v>70</v>
      </c>
      <c r="BE8452" s="1" t="s">
        <v>70</v>
      </c>
      <c r="BF8452" s="1" t="s">
        <v>69</v>
      </c>
      <c r="BG8452" s="3">
        <v>42562.705555555556</v>
      </c>
    </row>
    <row r="8453">
      <c r="A8453" s="1">
        <v>1006956.0</v>
      </c>
      <c r="B8453" s="1" t="s">
        <v>35370</v>
      </c>
      <c r="H8453" s="1" t="s">
        <v>35371</v>
      </c>
      <c r="I8453" s="1" t="s">
        <v>35370</v>
      </c>
      <c r="J8453" s="1" t="s">
        <v>35372</v>
      </c>
      <c r="K8453" s="1" t="s">
        <v>488</v>
      </c>
      <c r="U8453" s="1">
        <v>-70.676003</v>
      </c>
      <c r="V8453" s="1">
        <v>41.3801</v>
      </c>
      <c r="X8453" s="1" t="s">
        <v>70</v>
      </c>
      <c r="Y8453" s="1" t="s">
        <v>70</v>
      </c>
      <c r="Z8453" s="1" t="s">
        <v>70</v>
      </c>
      <c r="AA8453" s="1" t="s">
        <v>70</v>
      </c>
      <c r="AB8453" s="1" t="s">
        <v>70</v>
      </c>
      <c r="AC8453" s="1" t="s">
        <v>80</v>
      </c>
      <c r="BG8453" s="1">
        <v>2011.0</v>
      </c>
    </row>
    <row r="8454">
      <c r="A8454" s="1">
        <v>1007627.0</v>
      </c>
      <c r="B8454" s="1" t="s">
        <v>35373</v>
      </c>
      <c r="H8454" s="1" t="s">
        <v>35374</v>
      </c>
      <c r="I8454" s="1" t="s">
        <v>32923</v>
      </c>
      <c r="J8454" s="1" t="s">
        <v>35372</v>
      </c>
      <c r="K8454" s="1" t="s">
        <v>488</v>
      </c>
      <c r="U8454" s="1">
        <v>-70.6036</v>
      </c>
      <c r="V8454" s="1">
        <v>41.4543</v>
      </c>
      <c r="X8454" s="1" t="s">
        <v>70</v>
      </c>
      <c r="Y8454" s="1" t="s">
        <v>70</v>
      </c>
      <c r="Z8454" s="1" t="s">
        <v>70</v>
      </c>
      <c r="AA8454" s="1" t="s">
        <v>70</v>
      </c>
      <c r="AB8454" s="1" t="s">
        <v>70</v>
      </c>
      <c r="AC8454" s="1" t="s">
        <v>80</v>
      </c>
      <c r="BG8454" s="1">
        <v>2011.0</v>
      </c>
    </row>
    <row r="8455">
      <c r="A8455" s="1">
        <v>1011364.0</v>
      </c>
      <c r="B8455" s="1" t="s">
        <v>35375</v>
      </c>
      <c r="C8455" s="2" t="s">
        <v>35376</v>
      </c>
      <c r="D8455" s="1" t="s">
        <v>35377</v>
      </c>
      <c r="H8455" s="1" t="s">
        <v>35378</v>
      </c>
      <c r="I8455" s="1" t="s">
        <v>1134</v>
      </c>
      <c r="J8455" s="1" t="s">
        <v>1124</v>
      </c>
      <c r="K8455" s="1" t="s">
        <v>107</v>
      </c>
      <c r="L8455" s="1">
        <v>38301.0</v>
      </c>
      <c r="N8455" s="1" t="s">
        <v>35379</v>
      </c>
      <c r="U8455" s="1">
        <v>-88.820763</v>
      </c>
      <c r="V8455" s="1">
        <v>35.615776</v>
      </c>
      <c r="X8455" s="1" t="s">
        <v>69</v>
      </c>
      <c r="Y8455" s="1" t="s">
        <v>69</v>
      </c>
      <c r="Z8455" s="1" t="s">
        <v>70</v>
      </c>
      <c r="AA8455" s="1" t="s">
        <v>70</v>
      </c>
      <c r="AB8455" s="1" t="s">
        <v>69</v>
      </c>
      <c r="AC8455" s="1" t="s">
        <v>70</v>
      </c>
      <c r="AD8455" s="1" t="s">
        <v>69</v>
      </c>
      <c r="AE8455" s="1" t="s">
        <v>69</v>
      </c>
      <c r="AF8455" s="1" t="s">
        <v>69</v>
      </c>
      <c r="AG8455" s="1" t="s">
        <v>69</v>
      </c>
      <c r="AH8455" s="1" t="s">
        <v>69</v>
      </c>
      <c r="AI8455" s="1" t="s">
        <v>69</v>
      </c>
      <c r="AJ8455" s="1" t="s">
        <v>69</v>
      </c>
      <c r="AK8455" s="1" t="s">
        <v>69</v>
      </c>
      <c r="AL8455" s="1" t="s">
        <v>69</v>
      </c>
      <c r="AM8455" s="1" t="s">
        <v>69</v>
      </c>
      <c r="AN8455" s="1" t="s">
        <v>70</v>
      </c>
      <c r="AO8455" s="1" t="s">
        <v>69</v>
      </c>
      <c r="AP8455" s="1" t="s">
        <v>70</v>
      </c>
      <c r="AQ8455" s="1" t="s">
        <v>69</v>
      </c>
      <c r="AR8455" s="1" t="s">
        <v>69</v>
      </c>
      <c r="AS8455" s="1" t="s">
        <v>69</v>
      </c>
      <c r="AT8455" s="1" t="s">
        <v>69</v>
      </c>
      <c r="AU8455" s="1" t="s">
        <v>69</v>
      </c>
      <c r="AV8455" s="1" t="s">
        <v>69</v>
      </c>
      <c r="AW8455" s="1" t="s">
        <v>70</v>
      </c>
      <c r="AX8455" s="1" t="s">
        <v>69</v>
      </c>
      <c r="AY8455" s="1" t="s">
        <v>70</v>
      </c>
      <c r="AZ8455" s="1" t="s">
        <v>69</v>
      </c>
      <c r="BA8455" s="1" t="s">
        <v>70</v>
      </c>
      <c r="BB8455" s="1" t="s">
        <v>69</v>
      </c>
      <c r="BC8455" s="1" t="s">
        <v>70</v>
      </c>
      <c r="BD8455" s="1" t="s">
        <v>69</v>
      </c>
      <c r="BE8455" s="1" t="s">
        <v>70</v>
      </c>
      <c r="BF8455" s="1" t="s">
        <v>70</v>
      </c>
      <c r="BG8455" s="3">
        <v>42200.455555555556</v>
      </c>
    </row>
    <row r="8456">
      <c r="A8456" s="1">
        <v>1016908.0</v>
      </c>
      <c r="B8456" s="1" t="s">
        <v>35380</v>
      </c>
      <c r="C8456" s="2" t="s">
        <v>35381</v>
      </c>
      <c r="D8456" s="2" t="s">
        <v>35382</v>
      </c>
      <c r="H8456" s="1" t="s">
        <v>35383</v>
      </c>
      <c r="I8456" s="1" t="s">
        <v>369</v>
      </c>
      <c r="J8456" s="1" t="s">
        <v>370</v>
      </c>
      <c r="K8456" s="1" t="s">
        <v>203</v>
      </c>
      <c r="L8456" s="1">
        <v>60622.0</v>
      </c>
      <c r="M8456" s="1" t="s">
        <v>35384</v>
      </c>
      <c r="N8456" s="1" t="s">
        <v>190</v>
      </c>
      <c r="U8456" s="1">
        <v>-87.684395</v>
      </c>
      <c r="V8456" s="1">
        <v>41.90287</v>
      </c>
      <c r="X8456" s="1" t="s">
        <v>69</v>
      </c>
      <c r="Y8456" s="1" t="s">
        <v>69</v>
      </c>
      <c r="Z8456" s="1" t="s">
        <v>69</v>
      </c>
      <c r="AA8456" s="1" t="s">
        <v>69</v>
      </c>
      <c r="AB8456" s="1" t="s">
        <v>69</v>
      </c>
      <c r="AC8456" s="1" t="s">
        <v>69</v>
      </c>
      <c r="AD8456" s="1" t="s">
        <v>69</v>
      </c>
      <c r="AE8456" s="1" t="s">
        <v>69</v>
      </c>
      <c r="AF8456" s="1" t="s">
        <v>70</v>
      </c>
      <c r="AG8456" s="1" t="s">
        <v>69</v>
      </c>
      <c r="AH8456" s="1" t="s">
        <v>69</v>
      </c>
      <c r="AI8456" s="1" t="s">
        <v>69</v>
      </c>
      <c r="AJ8456" s="1" t="s">
        <v>69</v>
      </c>
      <c r="AK8456" s="1" t="s">
        <v>69</v>
      </c>
      <c r="AL8456" s="1" t="s">
        <v>69</v>
      </c>
      <c r="AM8456" s="1" t="s">
        <v>70</v>
      </c>
      <c r="AN8456" s="1" t="s">
        <v>70</v>
      </c>
      <c r="AO8456" s="1" t="s">
        <v>70</v>
      </c>
      <c r="AP8456" s="1" t="s">
        <v>70</v>
      </c>
      <c r="AQ8456" s="1" t="s">
        <v>70</v>
      </c>
      <c r="AR8456" s="1" t="s">
        <v>70</v>
      </c>
      <c r="AS8456" s="1" t="s">
        <v>69</v>
      </c>
      <c r="AT8456" s="1" t="s">
        <v>70</v>
      </c>
      <c r="AU8456" s="1" t="s">
        <v>69</v>
      </c>
      <c r="AV8456" s="1" t="s">
        <v>70</v>
      </c>
      <c r="AW8456" s="1" t="s">
        <v>70</v>
      </c>
      <c r="AX8456" s="1" t="s">
        <v>69</v>
      </c>
      <c r="AY8456" s="1" t="s">
        <v>70</v>
      </c>
      <c r="AZ8456" s="1" t="s">
        <v>69</v>
      </c>
      <c r="BA8456" s="1" t="s">
        <v>70</v>
      </c>
      <c r="BB8456" s="1" t="s">
        <v>70</v>
      </c>
      <c r="BC8456" s="1" t="s">
        <v>69</v>
      </c>
      <c r="BD8456" s="1" t="s">
        <v>70</v>
      </c>
      <c r="BE8456" s="1" t="s">
        <v>70</v>
      </c>
      <c r="BF8456" s="1" t="s">
        <v>70</v>
      </c>
      <c r="BG8456" s="3">
        <v>43315.458333333336</v>
      </c>
    </row>
    <row r="8457">
      <c r="A8457" s="1">
        <v>1004828.0</v>
      </c>
      <c r="B8457" s="1" t="s">
        <v>35385</v>
      </c>
      <c r="H8457" s="1" t="s">
        <v>35386</v>
      </c>
      <c r="I8457" s="1" t="s">
        <v>594</v>
      </c>
      <c r="J8457" s="1" t="s">
        <v>3658</v>
      </c>
      <c r="K8457" s="1" t="s">
        <v>389</v>
      </c>
      <c r="L8457" s="1">
        <v>52175.0</v>
      </c>
      <c r="U8457" s="1">
        <v>-91.819397</v>
      </c>
      <c r="V8457" s="1">
        <v>42.973598</v>
      </c>
      <c r="X8457" s="1" t="s">
        <v>70</v>
      </c>
      <c r="Y8457" s="1" t="s">
        <v>70</v>
      </c>
      <c r="Z8457" s="1" t="s">
        <v>70</v>
      </c>
      <c r="AA8457" s="1" t="s">
        <v>70</v>
      </c>
      <c r="AB8457" s="1" t="s">
        <v>70</v>
      </c>
      <c r="AC8457" s="1" t="s">
        <v>80</v>
      </c>
      <c r="BG8457" s="1">
        <v>2009.0</v>
      </c>
    </row>
    <row r="8458">
      <c r="A8458" s="1">
        <v>1008986.0</v>
      </c>
      <c r="B8458" s="1" t="s">
        <v>35387</v>
      </c>
      <c r="C8458" s="2" t="s">
        <v>35388</v>
      </c>
      <c r="H8458" s="1" t="s">
        <v>35389</v>
      </c>
      <c r="I8458" s="1" t="s">
        <v>10112</v>
      </c>
      <c r="J8458" s="1" t="s">
        <v>770</v>
      </c>
      <c r="K8458" s="1" t="s">
        <v>656</v>
      </c>
      <c r="U8458" s="1">
        <v>-121.45937</v>
      </c>
      <c r="V8458" s="1">
        <v>37.760475</v>
      </c>
      <c r="W8458" s="1" t="s">
        <v>99</v>
      </c>
      <c r="X8458" s="1" t="s">
        <v>69</v>
      </c>
      <c r="Y8458" s="1" t="s">
        <v>69</v>
      </c>
      <c r="Z8458" s="1" t="s">
        <v>69</v>
      </c>
      <c r="AA8458" s="1" t="s">
        <v>69</v>
      </c>
      <c r="AB8458" s="1" t="s">
        <v>70</v>
      </c>
      <c r="AC8458" s="1" t="s">
        <v>80</v>
      </c>
      <c r="BG8458" s="3">
        <v>41697.010416666664</v>
      </c>
    </row>
    <row r="8459">
      <c r="A8459" s="1">
        <v>1008225.0</v>
      </c>
      <c r="B8459" s="1" t="s">
        <v>35390</v>
      </c>
      <c r="C8459" s="2" t="s">
        <v>35391</v>
      </c>
      <c r="H8459" s="1" t="s">
        <v>35392</v>
      </c>
      <c r="I8459" s="1" t="s">
        <v>35393</v>
      </c>
      <c r="J8459" s="1" t="s">
        <v>574</v>
      </c>
      <c r="K8459" s="1" t="s">
        <v>1521</v>
      </c>
      <c r="L8459" s="1">
        <v>2893.0</v>
      </c>
      <c r="M8459" s="1" t="s">
        <v>35394</v>
      </c>
      <c r="N8459" s="1" t="s">
        <v>384</v>
      </c>
      <c r="U8459" s="1">
        <v>-71.514877</v>
      </c>
      <c r="V8459" s="1">
        <v>41.714977</v>
      </c>
      <c r="X8459" s="1" t="s">
        <v>69</v>
      </c>
      <c r="Y8459" s="1" t="s">
        <v>69</v>
      </c>
      <c r="Z8459" s="1" t="s">
        <v>69</v>
      </c>
      <c r="AA8459" s="1" t="s">
        <v>69</v>
      </c>
      <c r="AB8459" s="1" t="s">
        <v>69</v>
      </c>
      <c r="AC8459" s="1" t="s">
        <v>80</v>
      </c>
      <c r="AD8459" s="1" t="s">
        <v>70</v>
      </c>
      <c r="AE8459" s="1" t="s">
        <v>70</v>
      </c>
      <c r="AF8459" s="1" t="s">
        <v>70</v>
      </c>
      <c r="AG8459" s="1" t="s">
        <v>70</v>
      </c>
      <c r="AH8459" s="1" t="s">
        <v>70</v>
      </c>
      <c r="AI8459" s="1" t="s">
        <v>70</v>
      </c>
      <c r="AJ8459" s="1" t="s">
        <v>69</v>
      </c>
      <c r="AK8459" s="1" t="s">
        <v>69</v>
      </c>
      <c r="AL8459" s="1" t="s">
        <v>70</v>
      </c>
      <c r="AM8459" s="1" t="s">
        <v>70</v>
      </c>
      <c r="AN8459" s="1" t="s">
        <v>70</v>
      </c>
      <c r="AO8459" s="1" t="s">
        <v>70</v>
      </c>
      <c r="AP8459" s="1" t="s">
        <v>70</v>
      </c>
      <c r="AQ8459" s="1" t="s">
        <v>70</v>
      </c>
      <c r="AR8459" s="1" t="s">
        <v>70</v>
      </c>
      <c r="AS8459" s="1" t="s">
        <v>70</v>
      </c>
      <c r="AT8459" s="1" t="s">
        <v>70</v>
      </c>
      <c r="AU8459" s="1" t="s">
        <v>70</v>
      </c>
      <c r="AV8459" s="1" t="s">
        <v>70</v>
      </c>
      <c r="AW8459" s="1" t="s">
        <v>70</v>
      </c>
      <c r="AX8459" s="1" t="s">
        <v>70</v>
      </c>
      <c r="AY8459" s="1" t="s">
        <v>70</v>
      </c>
      <c r="AZ8459" s="1" t="s">
        <v>69</v>
      </c>
      <c r="BA8459" s="1" t="s">
        <v>70</v>
      </c>
      <c r="BB8459" s="1" t="s">
        <v>70</v>
      </c>
      <c r="BC8459" s="1" t="s">
        <v>70</v>
      </c>
      <c r="BD8459" s="1" t="s">
        <v>70</v>
      </c>
      <c r="BE8459" s="1" t="s">
        <v>70</v>
      </c>
      <c r="BF8459" s="1" t="s">
        <v>70</v>
      </c>
      <c r="BG8459" s="3">
        <v>42856.43541666667</v>
      </c>
    </row>
    <row r="8460">
      <c r="A8460" s="1">
        <v>1018654.0</v>
      </c>
      <c r="B8460" s="1" t="s">
        <v>35395</v>
      </c>
      <c r="C8460" s="2" t="s">
        <v>35396</v>
      </c>
      <c r="D8460" s="2" t="s">
        <v>35397</v>
      </c>
      <c r="E8460" s="2" t="s">
        <v>35398</v>
      </c>
      <c r="G8460" s="2" t="s">
        <v>35399</v>
      </c>
      <c r="H8460" s="1" t="s">
        <v>35400</v>
      </c>
      <c r="I8460" s="1" t="s">
        <v>35401</v>
      </c>
      <c r="J8460" s="1" t="s">
        <v>303</v>
      </c>
      <c r="K8460" s="1" t="s">
        <v>244</v>
      </c>
      <c r="L8460" s="1">
        <v>8550.0</v>
      </c>
      <c r="N8460" s="1" t="s">
        <v>79</v>
      </c>
      <c r="O8460" s="1" t="s">
        <v>35402</v>
      </c>
      <c r="P8460" s="1" t="s">
        <v>2490</v>
      </c>
      <c r="U8460" s="1">
        <v>-74.630997</v>
      </c>
      <c r="V8460" s="1">
        <v>40.315548</v>
      </c>
      <c r="X8460" s="1" t="s">
        <v>69</v>
      </c>
      <c r="Y8460" s="1" t="s">
        <v>69</v>
      </c>
      <c r="Z8460" s="1" t="s">
        <v>69</v>
      </c>
      <c r="AA8460" s="1" t="s">
        <v>69</v>
      </c>
      <c r="AB8460" s="1" t="s">
        <v>69</v>
      </c>
      <c r="AC8460" s="1" t="s">
        <v>69</v>
      </c>
      <c r="AD8460" s="1" t="s">
        <v>69</v>
      </c>
      <c r="AE8460" s="1" t="s">
        <v>69</v>
      </c>
      <c r="AF8460" s="1" t="s">
        <v>70</v>
      </c>
      <c r="AG8460" s="1" t="s">
        <v>69</v>
      </c>
      <c r="AH8460" s="1" t="s">
        <v>69</v>
      </c>
      <c r="AI8460" s="1" t="s">
        <v>69</v>
      </c>
      <c r="AJ8460" s="1" t="s">
        <v>69</v>
      </c>
      <c r="AK8460" s="1" t="s">
        <v>69</v>
      </c>
      <c r="AL8460" s="1" t="s">
        <v>69</v>
      </c>
      <c r="AM8460" s="1" t="s">
        <v>69</v>
      </c>
      <c r="AN8460" s="1" t="s">
        <v>70</v>
      </c>
      <c r="AO8460" s="1" t="s">
        <v>69</v>
      </c>
      <c r="AP8460" s="1" t="s">
        <v>70</v>
      </c>
      <c r="AQ8460" s="1" t="s">
        <v>70</v>
      </c>
      <c r="AR8460" s="1" t="s">
        <v>69</v>
      </c>
      <c r="AS8460" s="1" t="s">
        <v>69</v>
      </c>
      <c r="AT8460" s="1" t="s">
        <v>69</v>
      </c>
      <c r="AU8460" s="1" t="s">
        <v>69</v>
      </c>
      <c r="AV8460" s="1" t="s">
        <v>69</v>
      </c>
      <c r="AW8460" s="1" t="s">
        <v>69</v>
      </c>
      <c r="AX8460" s="1" t="s">
        <v>69</v>
      </c>
      <c r="AY8460" s="1" t="s">
        <v>70</v>
      </c>
      <c r="AZ8460" s="1" t="s">
        <v>69</v>
      </c>
      <c r="BA8460" s="1" t="s">
        <v>70</v>
      </c>
      <c r="BB8460" s="1" t="s">
        <v>69</v>
      </c>
      <c r="BC8460" s="1" t="s">
        <v>69</v>
      </c>
      <c r="BD8460" s="1" t="s">
        <v>70</v>
      </c>
      <c r="BE8460" s="1" t="s">
        <v>70</v>
      </c>
      <c r="BF8460" s="1" t="s">
        <v>69</v>
      </c>
      <c r="BG8460" s="3">
        <v>42928.353472222225</v>
      </c>
    </row>
    <row r="8461">
      <c r="A8461" s="1">
        <v>1018710.0</v>
      </c>
      <c r="B8461" s="1" t="s">
        <v>35403</v>
      </c>
      <c r="C8461" s="2" t="s">
        <v>35404</v>
      </c>
      <c r="D8461" s="2" t="s">
        <v>35405</v>
      </c>
      <c r="H8461" s="1" t="s">
        <v>35406</v>
      </c>
      <c r="I8461" s="1" t="s">
        <v>35407</v>
      </c>
      <c r="J8461" s="1" t="s">
        <v>685</v>
      </c>
      <c r="K8461" s="1" t="s">
        <v>488</v>
      </c>
      <c r="L8461" s="1">
        <v>1581.0</v>
      </c>
      <c r="M8461" s="1" t="s">
        <v>1651</v>
      </c>
      <c r="N8461" s="1" t="s">
        <v>3824</v>
      </c>
      <c r="U8461" s="1">
        <v>-71.615532</v>
      </c>
      <c r="V8461" s="1">
        <v>42.267403</v>
      </c>
      <c r="X8461" s="1" t="s">
        <v>69</v>
      </c>
      <c r="Y8461" s="1" t="s">
        <v>70</v>
      </c>
      <c r="Z8461" s="1" t="s">
        <v>69</v>
      </c>
      <c r="AA8461" s="1" t="s">
        <v>69</v>
      </c>
      <c r="AB8461" s="1" t="s">
        <v>70</v>
      </c>
      <c r="AC8461" s="1" t="s">
        <v>69</v>
      </c>
      <c r="AD8461" s="1" t="s">
        <v>69</v>
      </c>
      <c r="AE8461" s="1" t="s">
        <v>69</v>
      </c>
      <c r="AF8461" s="1" t="s">
        <v>69</v>
      </c>
      <c r="AG8461" s="1" t="s">
        <v>70</v>
      </c>
      <c r="AH8461" s="1" t="s">
        <v>69</v>
      </c>
      <c r="AI8461" s="1" t="s">
        <v>69</v>
      </c>
      <c r="AJ8461" s="1" t="s">
        <v>69</v>
      </c>
      <c r="AK8461" s="1" t="s">
        <v>69</v>
      </c>
      <c r="AL8461" s="1" t="s">
        <v>70</v>
      </c>
      <c r="AM8461" s="1" t="s">
        <v>69</v>
      </c>
      <c r="AN8461" s="1" t="s">
        <v>69</v>
      </c>
      <c r="AO8461" s="1" t="s">
        <v>69</v>
      </c>
      <c r="AP8461" s="1" t="s">
        <v>70</v>
      </c>
      <c r="AQ8461" s="1" t="s">
        <v>70</v>
      </c>
      <c r="AR8461" s="1" t="s">
        <v>70</v>
      </c>
      <c r="AS8461" s="1" t="s">
        <v>70</v>
      </c>
      <c r="AT8461" s="1" t="s">
        <v>69</v>
      </c>
      <c r="AU8461" s="1" t="s">
        <v>69</v>
      </c>
      <c r="AV8461" s="1" t="s">
        <v>70</v>
      </c>
      <c r="AW8461" s="1" t="s">
        <v>70</v>
      </c>
      <c r="AX8461" s="1" t="s">
        <v>70</v>
      </c>
      <c r="AY8461" s="1" t="s">
        <v>70</v>
      </c>
      <c r="AZ8461" s="1" t="s">
        <v>69</v>
      </c>
      <c r="BA8461" s="1" t="s">
        <v>70</v>
      </c>
      <c r="BB8461" s="1" t="s">
        <v>69</v>
      </c>
      <c r="BC8461" s="1" t="s">
        <v>70</v>
      </c>
      <c r="BD8461" s="1" t="s">
        <v>69</v>
      </c>
      <c r="BE8461" s="1" t="s">
        <v>70</v>
      </c>
      <c r="BF8461" s="1" t="s">
        <v>70</v>
      </c>
      <c r="BG8461" s="3">
        <v>42935.53055555555</v>
      </c>
    </row>
    <row r="8462">
      <c r="A8462" s="1">
        <v>1007581.0</v>
      </c>
      <c r="B8462" s="1" t="s">
        <v>35408</v>
      </c>
      <c r="H8462" s="1" t="s">
        <v>35409</v>
      </c>
      <c r="I8462" s="1" t="s">
        <v>35410</v>
      </c>
      <c r="J8462" s="1" t="s">
        <v>628</v>
      </c>
      <c r="K8462" s="1" t="s">
        <v>520</v>
      </c>
      <c r="L8462" s="1">
        <v>4092.0</v>
      </c>
      <c r="U8462" s="1">
        <v>-70.356102</v>
      </c>
      <c r="V8462" s="1">
        <v>43.685398</v>
      </c>
      <c r="X8462" s="1" t="s">
        <v>70</v>
      </c>
      <c r="Y8462" s="1" t="s">
        <v>70</v>
      </c>
      <c r="Z8462" s="1" t="s">
        <v>70</v>
      </c>
      <c r="AA8462" s="1" t="s">
        <v>70</v>
      </c>
      <c r="AB8462" s="1" t="s">
        <v>70</v>
      </c>
      <c r="AC8462" s="1" t="s">
        <v>80</v>
      </c>
      <c r="BG8462" s="1">
        <v>2009.0</v>
      </c>
    </row>
    <row r="8463">
      <c r="A8463" s="1">
        <v>1012204.0</v>
      </c>
      <c r="B8463" s="1" t="s">
        <v>35411</v>
      </c>
      <c r="C8463" s="2" t="s">
        <v>35412</v>
      </c>
      <c r="H8463" s="1" t="s">
        <v>35413</v>
      </c>
      <c r="I8463" s="1" t="s">
        <v>8142</v>
      </c>
      <c r="J8463" s="1" t="s">
        <v>704</v>
      </c>
      <c r="K8463" s="1" t="s">
        <v>705</v>
      </c>
      <c r="L8463" s="1">
        <v>85382.0</v>
      </c>
      <c r="M8463" s="1" t="s">
        <v>35414</v>
      </c>
      <c r="N8463" s="1" t="s">
        <v>256</v>
      </c>
      <c r="U8463" s="1">
        <v>-112.26559</v>
      </c>
      <c r="V8463" s="1">
        <v>33.658195</v>
      </c>
      <c r="X8463" s="1" t="s">
        <v>69</v>
      </c>
      <c r="Y8463" s="1" t="s">
        <v>70</v>
      </c>
      <c r="Z8463" s="1" t="s">
        <v>70</v>
      </c>
      <c r="AA8463" s="1" t="s">
        <v>70</v>
      </c>
      <c r="AB8463" s="1" t="s">
        <v>70</v>
      </c>
      <c r="AC8463" s="1" t="s">
        <v>80</v>
      </c>
      <c r="AD8463" s="1" t="s">
        <v>69</v>
      </c>
      <c r="AE8463" s="1" t="s">
        <v>69</v>
      </c>
      <c r="AF8463" s="1" t="s">
        <v>69</v>
      </c>
      <c r="AG8463" s="1" t="s">
        <v>69</v>
      </c>
      <c r="AH8463" s="1" t="s">
        <v>70</v>
      </c>
      <c r="AI8463" s="1" t="s">
        <v>69</v>
      </c>
      <c r="AJ8463" s="1" t="s">
        <v>69</v>
      </c>
      <c r="AK8463" s="1" t="s">
        <v>69</v>
      </c>
      <c r="AL8463" s="1" t="s">
        <v>69</v>
      </c>
      <c r="AM8463" s="1" t="s">
        <v>69</v>
      </c>
      <c r="AN8463" s="1" t="s">
        <v>70</v>
      </c>
      <c r="AO8463" s="1" t="s">
        <v>70</v>
      </c>
      <c r="AP8463" s="1" t="s">
        <v>70</v>
      </c>
      <c r="AQ8463" s="1" t="s">
        <v>69</v>
      </c>
      <c r="AR8463" s="1" t="s">
        <v>69</v>
      </c>
      <c r="AS8463" s="1" t="s">
        <v>70</v>
      </c>
      <c r="AT8463" s="1" t="s">
        <v>69</v>
      </c>
      <c r="AU8463" s="1" t="s">
        <v>69</v>
      </c>
      <c r="AV8463" s="1" t="s">
        <v>69</v>
      </c>
      <c r="AW8463" s="1" t="s">
        <v>70</v>
      </c>
      <c r="AX8463" s="1" t="s">
        <v>69</v>
      </c>
      <c r="AY8463" s="1" t="s">
        <v>70</v>
      </c>
      <c r="AZ8463" s="1" t="s">
        <v>69</v>
      </c>
      <c r="BA8463" s="1" t="s">
        <v>70</v>
      </c>
      <c r="BB8463" s="1" t="s">
        <v>70</v>
      </c>
      <c r="BC8463" s="1" t="s">
        <v>70</v>
      </c>
      <c r="BD8463" s="1" t="s">
        <v>69</v>
      </c>
      <c r="BE8463" s="1" t="s">
        <v>70</v>
      </c>
      <c r="BF8463" s="1" t="s">
        <v>70</v>
      </c>
      <c r="BG8463" s="3">
        <v>43461.42361111111</v>
      </c>
    </row>
    <row r="8464">
      <c r="A8464" s="1">
        <v>1010319.0</v>
      </c>
      <c r="B8464" s="1" t="s">
        <v>35415</v>
      </c>
      <c r="C8464" s="2" t="s">
        <v>35416</v>
      </c>
      <c r="D8464" s="2" t="s">
        <v>35417</v>
      </c>
      <c r="H8464" s="1" t="s">
        <v>35418</v>
      </c>
      <c r="I8464" s="1" t="s">
        <v>381</v>
      </c>
      <c r="J8464" s="1" t="s">
        <v>2606</v>
      </c>
      <c r="K8464" s="1" t="s">
        <v>785</v>
      </c>
      <c r="L8464" s="1">
        <v>77042.0</v>
      </c>
      <c r="M8464" s="1" t="s">
        <v>430</v>
      </c>
      <c r="N8464" s="1" t="s">
        <v>190</v>
      </c>
      <c r="U8464" s="1">
        <v>-95.56015</v>
      </c>
      <c r="V8464" s="1">
        <v>29.73654</v>
      </c>
      <c r="X8464" s="1" t="s">
        <v>69</v>
      </c>
      <c r="Y8464" s="1" t="s">
        <v>70</v>
      </c>
      <c r="Z8464" s="1" t="s">
        <v>70</v>
      </c>
      <c r="AA8464" s="1" t="s">
        <v>70</v>
      </c>
      <c r="AB8464" s="1" t="s">
        <v>70</v>
      </c>
      <c r="AC8464" s="1" t="s">
        <v>80</v>
      </c>
      <c r="AD8464" s="1" t="s">
        <v>69</v>
      </c>
      <c r="AE8464" s="1" t="s">
        <v>69</v>
      </c>
      <c r="AF8464" s="1" t="s">
        <v>70</v>
      </c>
      <c r="AG8464" s="1" t="s">
        <v>70</v>
      </c>
      <c r="AH8464" s="1" t="s">
        <v>69</v>
      </c>
      <c r="AI8464" s="1" t="s">
        <v>69</v>
      </c>
      <c r="AJ8464" s="1" t="s">
        <v>69</v>
      </c>
      <c r="AK8464" s="1" t="s">
        <v>69</v>
      </c>
      <c r="AL8464" s="1" t="s">
        <v>69</v>
      </c>
      <c r="AM8464" s="1" t="s">
        <v>69</v>
      </c>
      <c r="AN8464" s="1" t="s">
        <v>70</v>
      </c>
      <c r="AO8464" s="1" t="s">
        <v>69</v>
      </c>
      <c r="AP8464" s="1" t="s">
        <v>70</v>
      </c>
      <c r="AQ8464" s="1" t="s">
        <v>69</v>
      </c>
      <c r="AR8464" s="1" t="s">
        <v>69</v>
      </c>
      <c r="AS8464" s="1" t="s">
        <v>69</v>
      </c>
      <c r="AT8464" s="1" t="s">
        <v>69</v>
      </c>
      <c r="AU8464" s="1" t="s">
        <v>69</v>
      </c>
      <c r="AV8464" s="1" t="s">
        <v>70</v>
      </c>
      <c r="AW8464" s="1" t="s">
        <v>69</v>
      </c>
      <c r="AX8464" s="1" t="s">
        <v>69</v>
      </c>
      <c r="AY8464" s="1" t="s">
        <v>70</v>
      </c>
      <c r="AZ8464" s="1" t="s">
        <v>69</v>
      </c>
      <c r="BA8464" s="1" t="s">
        <v>69</v>
      </c>
      <c r="BB8464" s="1" t="s">
        <v>69</v>
      </c>
      <c r="BC8464" s="1" t="s">
        <v>70</v>
      </c>
      <c r="BD8464" s="1" t="s">
        <v>69</v>
      </c>
      <c r="BE8464" s="1" t="s">
        <v>70</v>
      </c>
      <c r="BF8464" s="1" t="s">
        <v>70</v>
      </c>
      <c r="BG8464" s="3">
        <v>43312.52847222222</v>
      </c>
    </row>
    <row r="8465">
      <c r="A8465" s="1">
        <v>1001673.0</v>
      </c>
      <c r="B8465" s="1" t="s">
        <v>35419</v>
      </c>
      <c r="H8465" s="1" t="s">
        <v>35420</v>
      </c>
      <c r="I8465" s="1" t="s">
        <v>35421</v>
      </c>
      <c r="J8465" s="1" t="s">
        <v>2765</v>
      </c>
      <c r="K8465" s="1" t="s">
        <v>96</v>
      </c>
      <c r="L8465" s="1">
        <v>10601.0</v>
      </c>
      <c r="M8465" s="1" t="s">
        <v>35422</v>
      </c>
      <c r="N8465" s="1" t="s">
        <v>467</v>
      </c>
      <c r="U8465" s="1">
        <v>-73.778854</v>
      </c>
      <c r="V8465" s="1">
        <v>41.037071</v>
      </c>
      <c r="W8465" s="1" t="s">
        <v>392</v>
      </c>
      <c r="X8465" s="1" t="s">
        <v>69</v>
      </c>
      <c r="Y8465" s="1" t="s">
        <v>70</v>
      </c>
      <c r="Z8465" s="1" t="s">
        <v>70</v>
      </c>
      <c r="AA8465" s="1" t="s">
        <v>70</v>
      </c>
      <c r="AB8465" s="1" t="s">
        <v>70</v>
      </c>
      <c r="AC8465" s="1" t="s">
        <v>80</v>
      </c>
      <c r="AD8465" s="1" t="s">
        <v>69</v>
      </c>
      <c r="AE8465" s="1" t="s">
        <v>69</v>
      </c>
      <c r="AF8465" s="1" t="s">
        <v>70</v>
      </c>
      <c r="AG8465" s="1" t="s">
        <v>70</v>
      </c>
      <c r="AH8465" s="1" t="s">
        <v>70</v>
      </c>
      <c r="AI8465" s="1" t="s">
        <v>70</v>
      </c>
      <c r="AJ8465" s="1" t="s">
        <v>69</v>
      </c>
      <c r="AK8465" s="1" t="s">
        <v>69</v>
      </c>
      <c r="AL8465" s="1" t="s">
        <v>69</v>
      </c>
      <c r="AM8465" s="1" t="s">
        <v>69</v>
      </c>
      <c r="AN8465" s="1" t="s">
        <v>69</v>
      </c>
      <c r="AO8465" s="1" t="s">
        <v>69</v>
      </c>
      <c r="AP8465" s="1" t="s">
        <v>70</v>
      </c>
      <c r="AQ8465" s="1" t="s">
        <v>69</v>
      </c>
      <c r="AR8465" s="1" t="s">
        <v>70</v>
      </c>
      <c r="AS8465" s="1" t="s">
        <v>70</v>
      </c>
      <c r="AT8465" s="1" t="s">
        <v>70</v>
      </c>
      <c r="AU8465" s="1" t="s">
        <v>70</v>
      </c>
      <c r="AV8465" s="1" t="s">
        <v>70</v>
      </c>
      <c r="AW8465" s="1" t="s">
        <v>69</v>
      </c>
      <c r="AX8465" s="1" t="s">
        <v>70</v>
      </c>
      <c r="AY8465" s="1" t="s">
        <v>70</v>
      </c>
      <c r="AZ8465" s="1" t="s">
        <v>69</v>
      </c>
      <c r="BA8465" s="1" t="s">
        <v>70</v>
      </c>
      <c r="BB8465" s="1" t="s">
        <v>70</v>
      </c>
      <c r="BC8465" s="1" t="s">
        <v>70</v>
      </c>
      <c r="BD8465" s="1" t="s">
        <v>70</v>
      </c>
      <c r="BE8465" s="1" t="s">
        <v>69</v>
      </c>
      <c r="BF8465" s="1" t="s">
        <v>70</v>
      </c>
      <c r="BG8465" s="3">
        <v>41715.375</v>
      </c>
    </row>
    <row r="8466">
      <c r="A8466" s="1">
        <v>1001877.0</v>
      </c>
      <c r="B8466" s="1" t="s">
        <v>35423</v>
      </c>
      <c r="C8466" s="2" t="s">
        <v>2316</v>
      </c>
      <c r="H8466" s="1" t="s">
        <v>35424</v>
      </c>
      <c r="I8466" s="1" t="s">
        <v>2765</v>
      </c>
      <c r="J8466" s="1" t="s">
        <v>1103</v>
      </c>
      <c r="K8466" s="1" t="s">
        <v>656</v>
      </c>
      <c r="L8466" s="1">
        <v>90045.0</v>
      </c>
      <c r="U8466" s="1">
        <v>-118.394</v>
      </c>
      <c r="V8466" s="1">
        <v>33.958599</v>
      </c>
      <c r="X8466" s="1" t="s">
        <v>70</v>
      </c>
      <c r="Y8466" s="1" t="s">
        <v>70</v>
      </c>
      <c r="Z8466" s="1" t="s">
        <v>70</v>
      </c>
      <c r="AA8466" s="1" t="s">
        <v>70</v>
      </c>
      <c r="AB8466" s="1" t="s">
        <v>70</v>
      </c>
      <c r="AC8466" s="1" t="s">
        <v>80</v>
      </c>
      <c r="BG8466" s="1">
        <v>2009.0</v>
      </c>
    </row>
    <row r="8467">
      <c r="A8467" s="1">
        <v>1004556.0</v>
      </c>
      <c r="B8467" s="1" t="s">
        <v>35425</v>
      </c>
      <c r="H8467" s="1" t="s">
        <v>35426</v>
      </c>
      <c r="I8467" s="1" t="s">
        <v>2765</v>
      </c>
      <c r="J8467" s="1" t="s">
        <v>1103</v>
      </c>
      <c r="K8467" s="1" t="s">
        <v>656</v>
      </c>
      <c r="U8467" s="1">
        <v>-118.394</v>
      </c>
      <c r="V8467" s="1">
        <v>33.980202</v>
      </c>
      <c r="X8467" s="1" t="s">
        <v>70</v>
      </c>
      <c r="Y8467" s="1" t="s">
        <v>70</v>
      </c>
      <c r="Z8467" s="1" t="s">
        <v>70</v>
      </c>
      <c r="AA8467" s="1" t="s">
        <v>70</v>
      </c>
      <c r="AB8467" s="1" t="s">
        <v>70</v>
      </c>
      <c r="AC8467" s="1" t="s">
        <v>80</v>
      </c>
      <c r="BG8467" s="1">
        <v>2009.0</v>
      </c>
    </row>
    <row r="8468">
      <c r="A8468" s="1">
        <v>1019509.0</v>
      </c>
      <c r="B8468" s="1" t="s">
        <v>35427</v>
      </c>
      <c r="C8468" s="2" t="s">
        <v>35428</v>
      </c>
      <c r="D8468" s="2" t="s">
        <v>35429</v>
      </c>
      <c r="H8468" s="1" t="s">
        <v>35430</v>
      </c>
      <c r="I8468" s="1" t="s">
        <v>35431</v>
      </c>
      <c r="J8468" s="1" t="s">
        <v>4438</v>
      </c>
      <c r="K8468" s="1" t="s">
        <v>349</v>
      </c>
      <c r="L8468" s="1">
        <v>81252.0</v>
      </c>
      <c r="M8468" s="1" t="s">
        <v>11915</v>
      </c>
      <c r="N8468" s="1" t="s">
        <v>66</v>
      </c>
      <c r="U8468" s="1">
        <v>-105.46641</v>
      </c>
      <c r="V8468" s="1">
        <v>38.13615</v>
      </c>
      <c r="X8468" s="1" t="s">
        <v>69</v>
      </c>
      <c r="Y8468" s="1" t="s">
        <v>70</v>
      </c>
      <c r="Z8468" s="1" t="s">
        <v>70</v>
      </c>
      <c r="AA8468" s="1" t="s">
        <v>70</v>
      </c>
      <c r="AB8468" s="1" t="s">
        <v>70</v>
      </c>
      <c r="AC8468" s="1" t="s">
        <v>80</v>
      </c>
      <c r="AD8468" s="1" t="s">
        <v>69</v>
      </c>
      <c r="AE8468" s="1" t="s">
        <v>70</v>
      </c>
      <c r="AF8468" s="1" t="s">
        <v>69</v>
      </c>
      <c r="AG8468" s="1" t="s">
        <v>70</v>
      </c>
      <c r="AH8468" s="1" t="s">
        <v>70</v>
      </c>
      <c r="AI8468" s="1" t="s">
        <v>70</v>
      </c>
      <c r="AJ8468" s="1" t="s">
        <v>70</v>
      </c>
      <c r="AK8468" s="1" t="s">
        <v>69</v>
      </c>
      <c r="AL8468" s="1" t="s">
        <v>69</v>
      </c>
      <c r="AM8468" s="1" t="s">
        <v>69</v>
      </c>
      <c r="AN8468" s="1" t="s">
        <v>70</v>
      </c>
      <c r="AO8468" s="1" t="s">
        <v>69</v>
      </c>
      <c r="AP8468" s="1" t="s">
        <v>70</v>
      </c>
      <c r="AQ8468" s="1" t="s">
        <v>70</v>
      </c>
      <c r="AR8468" s="1" t="s">
        <v>70</v>
      </c>
      <c r="AS8468" s="1" t="s">
        <v>69</v>
      </c>
      <c r="AT8468" s="1" t="s">
        <v>69</v>
      </c>
      <c r="AU8468" s="1" t="s">
        <v>69</v>
      </c>
      <c r="AV8468" s="1" t="s">
        <v>70</v>
      </c>
      <c r="AW8468" s="1" t="s">
        <v>70</v>
      </c>
      <c r="AX8468" s="1" t="s">
        <v>70</v>
      </c>
      <c r="AY8468" s="1" t="s">
        <v>70</v>
      </c>
      <c r="AZ8468" s="1" t="s">
        <v>69</v>
      </c>
      <c r="BA8468" s="1" t="s">
        <v>70</v>
      </c>
      <c r="BB8468" s="1" t="s">
        <v>70</v>
      </c>
      <c r="BC8468" s="1" t="s">
        <v>70</v>
      </c>
      <c r="BD8468" s="1" t="s">
        <v>69</v>
      </c>
      <c r="BE8468" s="1" t="s">
        <v>70</v>
      </c>
      <c r="BF8468" s="1" t="s">
        <v>70</v>
      </c>
      <c r="BG8468" s="3">
        <v>43591.89444444444</v>
      </c>
    </row>
    <row r="8469">
      <c r="A8469" s="1">
        <v>1001515.0</v>
      </c>
      <c r="B8469" s="1" t="s">
        <v>35432</v>
      </c>
      <c r="H8469" s="1" t="s">
        <v>35433</v>
      </c>
      <c r="I8469" s="1" t="s">
        <v>35434</v>
      </c>
      <c r="J8469" s="1" t="s">
        <v>15058</v>
      </c>
      <c r="K8469" s="1" t="s">
        <v>1272</v>
      </c>
      <c r="L8469" s="1">
        <v>58802.0</v>
      </c>
      <c r="U8469" s="1">
        <v>-103.643</v>
      </c>
      <c r="V8469" s="1">
        <v>48.161499</v>
      </c>
      <c r="X8469" s="1" t="s">
        <v>70</v>
      </c>
      <c r="Y8469" s="1" t="s">
        <v>70</v>
      </c>
      <c r="Z8469" s="1" t="s">
        <v>70</v>
      </c>
      <c r="AA8469" s="1" t="s">
        <v>70</v>
      </c>
      <c r="AB8469" s="1" t="s">
        <v>70</v>
      </c>
      <c r="AC8469" s="1" t="s">
        <v>80</v>
      </c>
      <c r="BG8469" s="1">
        <v>2009.0</v>
      </c>
    </row>
    <row r="8470">
      <c r="A8470" s="1">
        <v>1019364.0</v>
      </c>
      <c r="B8470" s="1" t="s">
        <v>35435</v>
      </c>
      <c r="D8470" s="2" t="s">
        <v>35436</v>
      </c>
      <c r="H8470" s="1" t="s">
        <v>35437</v>
      </c>
      <c r="I8470" s="1" t="s">
        <v>35438</v>
      </c>
      <c r="J8470" s="1" t="s">
        <v>880</v>
      </c>
      <c r="K8470" s="1" t="s">
        <v>881</v>
      </c>
      <c r="L8470" s="1">
        <v>25962.0</v>
      </c>
      <c r="N8470" s="1" t="s">
        <v>28066</v>
      </c>
      <c r="U8470" s="1">
        <v>-80.760056</v>
      </c>
      <c r="V8470" s="1">
        <v>37.972744</v>
      </c>
      <c r="X8470" s="1" t="s">
        <v>69</v>
      </c>
      <c r="Y8470" s="1" t="s">
        <v>70</v>
      </c>
      <c r="Z8470" s="1" t="s">
        <v>70</v>
      </c>
      <c r="AA8470" s="1" t="s">
        <v>69</v>
      </c>
      <c r="AB8470" s="1" t="s">
        <v>69</v>
      </c>
      <c r="AC8470" s="1" t="s">
        <v>80</v>
      </c>
      <c r="AD8470" s="1" t="s">
        <v>69</v>
      </c>
      <c r="AE8470" s="1" t="s">
        <v>70</v>
      </c>
      <c r="AF8470" s="1" t="s">
        <v>69</v>
      </c>
      <c r="AG8470" s="1" t="s">
        <v>69</v>
      </c>
      <c r="AH8470" s="1" t="s">
        <v>69</v>
      </c>
      <c r="AI8470" s="1" t="s">
        <v>70</v>
      </c>
      <c r="AJ8470" s="1" t="s">
        <v>69</v>
      </c>
      <c r="AK8470" s="1" t="s">
        <v>69</v>
      </c>
      <c r="AL8470" s="1" t="s">
        <v>69</v>
      </c>
      <c r="AM8470" s="1" t="s">
        <v>69</v>
      </c>
      <c r="AN8470" s="1" t="s">
        <v>69</v>
      </c>
      <c r="AO8470" s="1" t="s">
        <v>70</v>
      </c>
      <c r="AP8470" s="1" t="s">
        <v>70</v>
      </c>
      <c r="AQ8470" s="1" t="s">
        <v>70</v>
      </c>
      <c r="AR8470" s="1" t="s">
        <v>69</v>
      </c>
      <c r="AS8470" s="1" t="s">
        <v>70</v>
      </c>
      <c r="AT8470" s="1" t="s">
        <v>69</v>
      </c>
      <c r="AU8470" s="1" t="s">
        <v>69</v>
      </c>
      <c r="AV8470" s="1" t="s">
        <v>70</v>
      </c>
      <c r="AW8470" s="1" t="s">
        <v>70</v>
      </c>
      <c r="AX8470" s="1" t="s">
        <v>70</v>
      </c>
      <c r="AY8470" s="1" t="s">
        <v>70</v>
      </c>
      <c r="AZ8470" s="1" t="s">
        <v>69</v>
      </c>
      <c r="BA8470" s="1" t="s">
        <v>70</v>
      </c>
      <c r="BB8470" s="1" t="s">
        <v>70</v>
      </c>
      <c r="BC8470" s="1" t="s">
        <v>70</v>
      </c>
      <c r="BD8470" s="1" t="s">
        <v>70</v>
      </c>
      <c r="BE8470" s="1" t="s">
        <v>70</v>
      </c>
      <c r="BF8470" s="1" t="s">
        <v>70</v>
      </c>
      <c r="BG8470" s="3">
        <v>43493.61875</v>
      </c>
    </row>
    <row r="8471">
      <c r="A8471" s="1">
        <v>1011237.0</v>
      </c>
      <c r="B8471" s="1" t="s">
        <v>35439</v>
      </c>
      <c r="C8471" s="2" t="s">
        <v>35440</v>
      </c>
      <c r="D8471" s="2" t="s">
        <v>35441</v>
      </c>
      <c r="H8471" s="1" t="s">
        <v>35442</v>
      </c>
      <c r="I8471" s="1" t="s">
        <v>23643</v>
      </c>
      <c r="J8471" s="1" t="s">
        <v>3249</v>
      </c>
      <c r="K8471" s="1" t="s">
        <v>520</v>
      </c>
      <c r="L8471" s="1">
        <v>4276.0</v>
      </c>
      <c r="M8471" s="1" t="s">
        <v>14335</v>
      </c>
      <c r="N8471" s="1" t="s">
        <v>317</v>
      </c>
      <c r="U8471" s="1">
        <v>-70.55088</v>
      </c>
      <c r="V8471" s="1">
        <v>44.553661</v>
      </c>
      <c r="X8471" s="1" t="s">
        <v>69</v>
      </c>
      <c r="Y8471" s="1" t="s">
        <v>69</v>
      </c>
      <c r="Z8471" s="1" t="s">
        <v>70</v>
      </c>
      <c r="AA8471" s="1" t="s">
        <v>69</v>
      </c>
      <c r="AB8471" s="1" t="s">
        <v>69</v>
      </c>
      <c r="AC8471" s="1" t="s">
        <v>69</v>
      </c>
      <c r="AD8471" s="1" t="s">
        <v>70</v>
      </c>
      <c r="AE8471" s="1" t="s">
        <v>69</v>
      </c>
      <c r="AF8471" s="1" t="s">
        <v>69</v>
      </c>
      <c r="AG8471" s="1" t="s">
        <v>69</v>
      </c>
      <c r="AH8471" s="1" t="s">
        <v>69</v>
      </c>
      <c r="AI8471" s="1" t="s">
        <v>70</v>
      </c>
      <c r="AJ8471" s="1" t="s">
        <v>69</v>
      </c>
      <c r="AK8471" s="1" t="s">
        <v>69</v>
      </c>
      <c r="AL8471" s="1" t="s">
        <v>69</v>
      </c>
      <c r="AM8471" s="1" t="s">
        <v>69</v>
      </c>
      <c r="AN8471" s="1" t="s">
        <v>69</v>
      </c>
      <c r="AO8471" s="1" t="s">
        <v>69</v>
      </c>
      <c r="AP8471" s="1" t="s">
        <v>70</v>
      </c>
      <c r="AQ8471" s="1" t="s">
        <v>70</v>
      </c>
      <c r="AR8471" s="1" t="s">
        <v>69</v>
      </c>
      <c r="AS8471" s="1" t="s">
        <v>69</v>
      </c>
      <c r="AT8471" s="1" t="s">
        <v>69</v>
      </c>
      <c r="AU8471" s="1" t="s">
        <v>69</v>
      </c>
      <c r="AV8471" s="1" t="s">
        <v>69</v>
      </c>
      <c r="AW8471" s="1" t="s">
        <v>69</v>
      </c>
      <c r="AX8471" s="1" t="s">
        <v>70</v>
      </c>
      <c r="AY8471" s="1" t="s">
        <v>70</v>
      </c>
      <c r="AZ8471" s="1" t="s">
        <v>69</v>
      </c>
      <c r="BA8471" s="1" t="s">
        <v>70</v>
      </c>
      <c r="BB8471" s="1" t="s">
        <v>70</v>
      </c>
      <c r="BC8471" s="1" t="s">
        <v>69</v>
      </c>
      <c r="BD8471" s="1" t="s">
        <v>70</v>
      </c>
      <c r="BE8471" s="1" t="s">
        <v>70</v>
      </c>
      <c r="BF8471" s="1" t="s">
        <v>69</v>
      </c>
      <c r="BG8471" s="3">
        <v>42169.22777777778</v>
      </c>
    </row>
    <row r="8472">
      <c r="A8472" s="1">
        <v>1004911.0</v>
      </c>
      <c r="B8472" s="1" t="s">
        <v>35443</v>
      </c>
      <c r="H8472" s="1" t="s">
        <v>35444</v>
      </c>
      <c r="I8472" s="1" t="s">
        <v>628</v>
      </c>
      <c r="J8472" s="1" t="s">
        <v>927</v>
      </c>
      <c r="K8472" s="1" t="s">
        <v>311</v>
      </c>
      <c r="L8472" s="1">
        <v>21502.0</v>
      </c>
      <c r="U8472" s="1">
        <v>-78.732201</v>
      </c>
      <c r="V8472" s="1">
        <v>39.648102</v>
      </c>
      <c r="X8472" s="1" t="s">
        <v>70</v>
      </c>
      <c r="Y8472" s="1" t="s">
        <v>70</v>
      </c>
      <c r="Z8472" s="1" t="s">
        <v>70</v>
      </c>
      <c r="AA8472" s="1" t="s">
        <v>70</v>
      </c>
      <c r="AB8472" s="1" t="s">
        <v>70</v>
      </c>
      <c r="AC8472" s="1" t="s">
        <v>80</v>
      </c>
      <c r="BG8472" s="1">
        <v>2009.0</v>
      </c>
    </row>
    <row r="8473">
      <c r="A8473" s="1">
        <v>1012378.0</v>
      </c>
      <c r="B8473" s="1" t="s">
        <v>35445</v>
      </c>
      <c r="C8473" s="2" t="s">
        <v>3043</v>
      </c>
      <c r="D8473" s="2" t="s">
        <v>35446</v>
      </c>
      <c r="E8473" s="2" t="s">
        <v>3045</v>
      </c>
      <c r="G8473" s="2" t="s">
        <v>3046</v>
      </c>
      <c r="H8473" s="1" t="s">
        <v>35447</v>
      </c>
      <c r="I8473" s="1" t="s">
        <v>35448</v>
      </c>
      <c r="J8473" s="1" t="s">
        <v>647</v>
      </c>
      <c r="K8473" s="1" t="s">
        <v>203</v>
      </c>
      <c r="M8473" s="1" t="s">
        <v>985</v>
      </c>
      <c r="N8473" s="1" t="s">
        <v>12187</v>
      </c>
      <c r="U8473" s="1">
        <v>-87.900894</v>
      </c>
      <c r="V8473" s="1">
        <v>41.809761</v>
      </c>
      <c r="X8473" s="1" t="s">
        <v>69</v>
      </c>
      <c r="Y8473" s="1" t="s">
        <v>70</v>
      </c>
      <c r="Z8473" s="1" t="s">
        <v>70</v>
      </c>
      <c r="AA8473" s="1" t="s">
        <v>70</v>
      </c>
      <c r="AB8473" s="1" t="s">
        <v>69</v>
      </c>
      <c r="AC8473" s="1" t="s">
        <v>69</v>
      </c>
      <c r="AD8473" s="1" t="s">
        <v>69</v>
      </c>
      <c r="AE8473" s="1" t="s">
        <v>69</v>
      </c>
      <c r="AF8473" s="1" t="s">
        <v>69</v>
      </c>
      <c r="AG8473" s="1" t="s">
        <v>69</v>
      </c>
      <c r="AH8473" s="1" t="s">
        <v>69</v>
      </c>
      <c r="AI8473" s="1" t="s">
        <v>69</v>
      </c>
      <c r="AJ8473" s="1" t="s">
        <v>69</v>
      </c>
      <c r="AK8473" s="1" t="s">
        <v>69</v>
      </c>
      <c r="AL8473" s="1" t="s">
        <v>69</v>
      </c>
      <c r="AM8473" s="1" t="s">
        <v>69</v>
      </c>
      <c r="AN8473" s="1" t="s">
        <v>69</v>
      </c>
      <c r="AO8473" s="1" t="s">
        <v>69</v>
      </c>
      <c r="AP8473" s="1" t="s">
        <v>70</v>
      </c>
      <c r="AQ8473" s="1" t="s">
        <v>69</v>
      </c>
      <c r="AR8473" s="1" t="s">
        <v>69</v>
      </c>
      <c r="AS8473" s="1" t="s">
        <v>69</v>
      </c>
      <c r="AT8473" s="1" t="s">
        <v>69</v>
      </c>
      <c r="AU8473" s="1" t="s">
        <v>69</v>
      </c>
      <c r="AV8473" s="1" t="s">
        <v>69</v>
      </c>
      <c r="AW8473" s="1" t="s">
        <v>70</v>
      </c>
      <c r="AX8473" s="1" t="s">
        <v>69</v>
      </c>
      <c r="AY8473" s="1" t="s">
        <v>69</v>
      </c>
      <c r="AZ8473" s="1" t="s">
        <v>69</v>
      </c>
      <c r="BA8473" s="1" t="s">
        <v>69</v>
      </c>
      <c r="BB8473" s="1" t="s">
        <v>69</v>
      </c>
      <c r="BC8473" s="1" t="s">
        <v>69</v>
      </c>
      <c r="BD8473" s="1" t="s">
        <v>69</v>
      </c>
      <c r="BE8473" s="1" t="s">
        <v>69</v>
      </c>
      <c r="BF8473" s="1" t="s">
        <v>69</v>
      </c>
      <c r="BG8473" s="3">
        <v>42560.69861111111</v>
      </c>
    </row>
    <row r="8474">
      <c r="A8474" s="1">
        <v>1004375.0</v>
      </c>
      <c r="B8474" s="1" t="s">
        <v>35449</v>
      </c>
      <c r="H8474" s="1" t="s">
        <v>35450</v>
      </c>
      <c r="I8474" s="1" t="s">
        <v>35451</v>
      </c>
      <c r="J8474" s="1" t="s">
        <v>3223</v>
      </c>
      <c r="K8474" s="1" t="s">
        <v>125</v>
      </c>
      <c r="L8474" s="1">
        <v>19973.0</v>
      </c>
      <c r="M8474" s="1" t="s">
        <v>172</v>
      </c>
      <c r="N8474" s="1" t="s">
        <v>35452</v>
      </c>
      <c r="U8474" s="1">
        <v>-75.614044</v>
      </c>
      <c r="V8474" s="1">
        <v>38.652916</v>
      </c>
      <c r="W8474" s="1" t="s">
        <v>99</v>
      </c>
      <c r="X8474" s="1" t="s">
        <v>70</v>
      </c>
      <c r="Y8474" s="1" t="s">
        <v>70</v>
      </c>
      <c r="Z8474" s="1" t="s">
        <v>70</v>
      </c>
      <c r="AA8474" s="1" t="s">
        <v>70</v>
      </c>
      <c r="AB8474" s="1" t="s">
        <v>70</v>
      </c>
      <c r="AC8474" s="1" t="s">
        <v>70</v>
      </c>
      <c r="AD8474" s="1" t="s">
        <v>69</v>
      </c>
      <c r="AE8474" s="1" t="s">
        <v>70</v>
      </c>
      <c r="AF8474" s="1" t="s">
        <v>70</v>
      </c>
      <c r="AG8474" s="1" t="s">
        <v>69</v>
      </c>
      <c r="AH8474" s="1" t="s">
        <v>69</v>
      </c>
      <c r="AI8474" s="1" t="s">
        <v>70</v>
      </c>
      <c r="AJ8474" s="1" t="s">
        <v>69</v>
      </c>
      <c r="AK8474" s="1" t="s">
        <v>69</v>
      </c>
      <c r="AL8474" s="1" t="s">
        <v>69</v>
      </c>
      <c r="AM8474" s="1" t="s">
        <v>69</v>
      </c>
      <c r="AN8474" s="1" t="s">
        <v>70</v>
      </c>
      <c r="AO8474" s="1" t="s">
        <v>70</v>
      </c>
      <c r="AP8474" s="1" t="s">
        <v>70</v>
      </c>
      <c r="AQ8474" s="1" t="s">
        <v>70</v>
      </c>
      <c r="AR8474" s="1" t="s">
        <v>69</v>
      </c>
      <c r="AS8474" s="1" t="s">
        <v>70</v>
      </c>
      <c r="AT8474" s="1" t="s">
        <v>70</v>
      </c>
      <c r="AU8474" s="1" t="s">
        <v>69</v>
      </c>
      <c r="AV8474" s="1" t="s">
        <v>70</v>
      </c>
      <c r="AW8474" s="1" t="s">
        <v>70</v>
      </c>
      <c r="AX8474" s="1" t="s">
        <v>70</v>
      </c>
      <c r="AY8474" s="1" t="s">
        <v>70</v>
      </c>
      <c r="AZ8474" s="1" t="s">
        <v>70</v>
      </c>
      <c r="BA8474" s="1" t="s">
        <v>70</v>
      </c>
      <c r="BB8474" s="1" t="s">
        <v>70</v>
      </c>
      <c r="BC8474" s="1" t="s">
        <v>70</v>
      </c>
      <c r="BD8474" s="1" t="s">
        <v>70</v>
      </c>
      <c r="BE8474" s="1" t="s">
        <v>70</v>
      </c>
      <c r="BF8474" s="1" t="s">
        <v>70</v>
      </c>
      <c r="BG8474" s="3">
        <v>41045.83541666667</v>
      </c>
    </row>
    <row r="8475">
      <c r="A8475" s="1">
        <v>1003882.0</v>
      </c>
      <c r="B8475" s="1" t="s">
        <v>35453</v>
      </c>
      <c r="C8475" s="2" t="s">
        <v>35454</v>
      </c>
      <c r="D8475" s="2" t="s">
        <v>35455</v>
      </c>
      <c r="E8475" s="2" t="s">
        <v>35456</v>
      </c>
      <c r="H8475" s="1" t="s">
        <v>35457</v>
      </c>
      <c r="I8475" s="1" t="s">
        <v>5722</v>
      </c>
      <c r="J8475" s="1" t="s">
        <v>1467</v>
      </c>
      <c r="K8475" s="1" t="s">
        <v>670</v>
      </c>
      <c r="L8475" s="1">
        <v>27519.0</v>
      </c>
      <c r="M8475" s="1" t="s">
        <v>35458</v>
      </c>
      <c r="N8475" s="1" t="s">
        <v>205</v>
      </c>
      <c r="U8475" s="1">
        <v>-78.854362</v>
      </c>
      <c r="V8475" s="1">
        <v>35.82111</v>
      </c>
      <c r="W8475" s="1" t="s">
        <v>99</v>
      </c>
      <c r="X8475" s="1" t="s">
        <v>69</v>
      </c>
      <c r="Y8475" s="1" t="s">
        <v>70</v>
      </c>
      <c r="Z8475" s="1" t="s">
        <v>70</v>
      </c>
      <c r="AA8475" s="1" t="s">
        <v>70</v>
      </c>
      <c r="AB8475" s="1" t="s">
        <v>69</v>
      </c>
      <c r="AC8475" s="1" t="s">
        <v>69</v>
      </c>
      <c r="AD8475" s="1" t="s">
        <v>69</v>
      </c>
      <c r="AE8475" s="1" t="s">
        <v>69</v>
      </c>
      <c r="AF8475" s="1" t="s">
        <v>69</v>
      </c>
      <c r="AG8475" s="1" t="s">
        <v>69</v>
      </c>
      <c r="AH8475" s="1" t="s">
        <v>69</v>
      </c>
      <c r="AI8475" s="1" t="s">
        <v>69</v>
      </c>
      <c r="AJ8475" s="1" t="s">
        <v>69</v>
      </c>
      <c r="AK8475" s="1" t="s">
        <v>69</v>
      </c>
      <c r="AL8475" s="1" t="s">
        <v>69</v>
      </c>
      <c r="AM8475" s="1" t="s">
        <v>69</v>
      </c>
      <c r="AN8475" s="1" t="s">
        <v>70</v>
      </c>
      <c r="AO8475" s="1" t="s">
        <v>69</v>
      </c>
      <c r="AP8475" s="1" t="s">
        <v>70</v>
      </c>
      <c r="AQ8475" s="1" t="s">
        <v>69</v>
      </c>
      <c r="AR8475" s="1" t="s">
        <v>69</v>
      </c>
      <c r="AS8475" s="1" t="s">
        <v>69</v>
      </c>
      <c r="AT8475" s="1" t="s">
        <v>69</v>
      </c>
      <c r="AU8475" s="1" t="s">
        <v>69</v>
      </c>
      <c r="AV8475" s="1" t="s">
        <v>69</v>
      </c>
      <c r="AW8475" s="1" t="s">
        <v>70</v>
      </c>
      <c r="AX8475" s="1" t="s">
        <v>69</v>
      </c>
      <c r="AY8475" s="1" t="s">
        <v>70</v>
      </c>
      <c r="AZ8475" s="1" t="s">
        <v>69</v>
      </c>
      <c r="BA8475" s="1" t="s">
        <v>70</v>
      </c>
      <c r="BB8475" s="1" t="s">
        <v>70</v>
      </c>
      <c r="BC8475" s="1" t="s">
        <v>70</v>
      </c>
      <c r="BD8475" s="1" t="s">
        <v>70</v>
      </c>
      <c r="BE8475" s="1" t="s">
        <v>70</v>
      </c>
      <c r="BF8475" s="1" t="s">
        <v>70</v>
      </c>
      <c r="BG8475" s="3">
        <v>41736.53888888889</v>
      </c>
    </row>
    <row r="8476">
      <c r="A8476" s="1">
        <v>1019444.0</v>
      </c>
      <c r="B8476" s="1" t="s">
        <v>35459</v>
      </c>
      <c r="C8476" s="2" t="s">
        <v>35460</v>
      </c>
      <c r="D8476" s="1" t="s">
        <v>35459</v>
      </c>
      <c r="G8476" s="1" t="s">
        <v>35461</v>
      </c>
      <c r="H8476" s="1" t="s">
        <v>35462</v>
      </c>
      <c r="I8476" s="1" t="s">
        <v>3533</v>
      </c>
      <c r="J8476" s="1" t="s">
        <v>748</v>
      </c>
      <c r="K8476" s="1" t="s">
        <v>77</v>
      </c>
      <c r="L8476" s="1">
        <v>43081.0</v>
      </c>
      <c r="M8476" s="1" t="s">
        <v>35463</v>
      </c>
      <c r="N8476" s="1" t="s">
        <v>1154</v>
      </c>
      <c r="U8476" s="1">
        <v>-82.935814</v>
      </c>
      <c r="V8476" s="1">
        <v>40.125435</v>
      </c>
      <c r="X8476" s="1" t="s">
        <v>69</v>
      </c>
      <c r="Y8476" s="1" t="s">
        <v>70</v>
      </c>
      <c r="Z8476" s="1" t="s">
        <v>70</v>
      </c>
      <c r="AA8476" s="1" t="s">
        <v>70</v>
      </c>
      <c r="AB8476" s="1" t="s">
        <v>69</v>
      </c>
      <c r="AC8476" s="1" t="s">
        <v>69</v>
      </c>
      <c r="AD8476" s="1" t="s">
        <v>69</v>
      </c>
      <c r="AE8476" s="1" t="s">
        <v>70</v>
      </c>
      <c r="AF8476" s="1" t="s">
        <v>69</v>
      </c>
      <c r="AG8476" s="1" t="s">
        <v>69</v>
      </c>
      <c r="AH8476" s="1" t="s">
        <v>69</v>
      </c>
      <c r="AI8476" s="1" t="s">
        <v>70</v>
      </c>
      <c r="AJ8476" s="1" t="s">
        <v>69</v>
      </c>
      <c r="AK8476" s="1" t="s">
        <v>69</v>
      </c>
      <c r="AL8476" s="1" t="s">
        <v>69</v>
      </c>
      <c r="AM8476" s="1" t="s">
        <v>69</v>
      </c>
      <c r="AN8476" s="1" t="s">
        <v>70</v>
      </c>
      <c r="AO8476" s="1" t="s">
        <v>69</v>
      </c>
      <c r="AP8476" s="1" t="s">
        <v>70</v>
      </c>
      <c r="AQ8476" s="1" t="s">
        <v>69</v>
      </c>
      <c r="AR8476" s="1" t="s">
        <v>69</v>
      </c>
      <c r="AS8476" s="1" t="s">
        <v>69</v>
      </c>
      <c r="AT8476" s="1" t="s">
        <v>69</v>
      </c>
      <c r="AU8476" s="1" t="s">
        <v>69</v>
      </c>
      <c r="AV8476" s="1" t="s">
        <v>70</v>
      </c>
      <c r="AW8476" s="1" t="s">
        <v>70</v>
      </c>
      <c r="AX8476" s="1" t="s">
        <v>69</v>
      </c>
      <c r="AY8476" s="1" t="s">
        <v>70</v>
      </c>
      <c r="AZ8476" s="1" t="s">
        <v>69</v>
      </c>
      <c r="BA8476" s="1" t="s">
        <v>69</v>
      </c>
      <c r="BB8476" s="1" t="s">
        <v>69</v>
      </c>
      <c r="BC8476" s="1" t="s">
        <v>69</v>
      </c>
      <c r="BD8476" s="1" t="s">
        <v>69</v>
      </c>
      <c r="BE8476" s="1" t="s">
        <v>70</v>
      </c>
      <c r="BF8476" s="1" t="s">
        <v>70</v>
      </c>
      <c r="BG8476" s="3">
        <v>43551.683333333334</v>
      </c>
    </row>
    <row r="8477">
      <c r="A8477" s="1">
        <v>1001143.0</v>
      </c>
      <c r="B8477" s="1" t="s">
        <v>35464</v>
      </c>
      <c r="C8477" s="2" t="s">
        <v>35465</v>
      </c>
      <c r="D8477" s="2" t="s">
        <v>35466</v>
      </c>
      <c r="H8477" s="1" t="s">
        <v>35467</v>
      </c>
      <c r="I8477" s="1" t="s">
        <v>434</v>
      </c>
      <c r="J8477" s="1" t="s">
        <v>435</v>
      </c>
      <c r="K8477" s="1" t="s">
        <v>311</v>
      </c>
      <c r="L8477" s="1">
        <v>21401.0</v>
      </c>
      <c r="M8477" s="1" t="s">
        <v>35468</v>
      </c>
      <c r="N8477" s="1" t="s">
        <v>305</v>
      </c>
      <c r="U8477" s="1">
        <v>-76.527802</v>
      </c>
      <c r="V8477" s="1">
        <v>38.989799</v>
      </c>
      <c r="W8477" s="1" t="s">
        <v>136</v>
      </c>
      <c r="X8477" s="1" t="s">
        <v>69</v>
      </c>
      <c r="Y8477" s="1" t="s">
        <v>69</v>
      </c>
      <c r="Z8477" s="1" t="s">
        <v>69</v>
      </c>
      <c r="AA8477" s="1" t="s">
        <v>69</v>
      </c>
      <c r="AB8477" s="1" t="s">
        <v>69</v>
      </c>
      <c r="AC8477" s="1" t="s">
        <v>70</v>
      </c>
      <c r="AD8477" s="1" t="s">
        <v>69</v>
      </c>
      <c r="AE8477" s="1" t="s">
        <v>69</v>
      </c>
      <c r="AF8477" s="1" t="s">
        <v>69</v>
      </c>
      <c r="AG8477" s="1" t="s">
        <v>70</v>
      </c>
      <c r="AH8477" s="1" t="s">
        <v>69</v>
      </c>
      <c r="AI8477" s="1" t="s">
        <v>70</v>
      </c>
      <c r="AJ8477" s="1" t="s">
        <v>69</v>
      </c>
      <c r="AK8477" s="1" t="s">
        <v>69</v>
      </c>
      <c r="AL8477" s="1" t="s">
        <v>69</v>
      </c>
      <c r="AM8477" s="1" t="s">
        <v>69</v>
      </c>
      <c r="AN8477" s="1" t="s">
        <v>70</v>
      </c>
      <c r="AO8477" s="1" t="s">
        <v>69</v>
      </c>
      <c r="AP8477" s="1" t="s">
        <v>70</v>
      </c>
      <c r="AQ8477" s="1" t="s">
        <v>69</v>
      </c>
      <c r="AR8477" s="1" t="s">
        <v>69</v>
      </c>
      <c r="AS8477" s="1" t="s">
        <v>69</v>
      </c>
      <c r="AT8477" s="1" t="s">
        <v>69</v>
      </c>
      <c r="AU8477" s="1" t="s">
        <v>69</v>
      </c>
      <c r="AV8477" s="1" t="s">
        <v>70</v>
      </c>
      <c r="AW8477" s="1" t="s">
        <v>69</v>
      </c>
      <c r="AX8477" s="1" t="s">
        <v>69</v>
      </c>
      <c r="AY8477" s="1" t="s">
        <v>70</v>
      </c>
      <c r="AZ8477" s="1" t="s">
        <v>69</v>
      </c>
      <c r="BA8477" s="1" t="s">
        <v>70</v>
      </c>
      <c r="BB8477" s="1" t="s">
        <v>69</v>
      </c>
      <c r="BC8477" s="1" t="s">
        <v>69</v>
      </c>
      <c r="BD8477" s="1" t="s">
        <v>70</v>
      </c>
      <c r="BE8477" s="1" t="s">
        <v>70</v>
      </c>
      <c r="BF8477" s="1" t="s">
        <v>70</v>
      </c>
      <c r="BG8477" s="3">
        <v>41751.754166666666</v>
      </c>
    </row>
    <row r="8478">
      <c r="A8478" s="1">
        <v>1008201.0</v>
      </c>
      <c r="B8478" s="1" t="s">
        <v>35469</v>
      </c>
      <c r="C8478" s="2" t="s">
        <v>35470</v>
      </c>
      <c r="D8478" s="2" t="s">
        <v>35471</v>
      </c>
      <c r="E8478" s="2" t="s">
        <v>35472</v>
      </c>
      <c r="G8478" s="2" t="s">
        <v>35473</v>
      </c>
      <c r="H8478" s="1" t="s">
        <v>35474</v>
      </c>
      <c r="I8478" s="1" t="s">
        <v>21077</v>
      </c>
      <c r="J8478" s="1" t="s">
        <v>6355</v>
      </c>
      <c r="K8478" s="1" t="s">
        <v>96</v>
      </c>
      <c r="L8478" s="1">
        <v>14787.0</v>
      </c>
      <c r="M8478" s="1" t="s">
        <v>5278</v>
      </c>
      <c r="N8478" s="1" t="s">
        <v>372</v>
      </c>
      <c r="U8478" s="1">
        <v>-79.578117</v>
      </c>
      <c r="V8478" s="1">
        <v>42.322037</v>
      </c>
      <c r="X8478" s="1" t="s">
        <v>69</v>
      </c>
      <c r="Y8478" s="1" t="s">
        <v>69</v>
      </c>
      <c r="Z8478" s="1" t="s">
        <v>69</v>
      </c>
      <c r="AA8478" s="1" t="s">
        <v>69</v>
      </c>
      <c r="AB8478" s="1" t="s">
        <v>70</v>
      </c>
      <c r="AC8478" s="1" t="s">
        <v>69</v>
      </c>
      <c r="AD8478" s="1" t="s">
        <v>69</v>
      </c>
      <c r="AE8478" s="1" t="s">
        <v>69</v>
      </c>
      <c r="AF8478" s="1" t="s">
        <v>69</v>
      </c>
      <c r="AG8478" s="1" t="s">
        <v>69</v>
      </c>
      <c r="AH8478" s="1" t="s">
        <v>69</v>
      </c>
      <c r="AI8478" s="1" t="s">
        <v>70</v>
      </c>
      <c r="AJ8478" s="1" t="s">
        <v>69</v>
      </c>
      <c r="AK8478" s="1" t="s">
        <v>69</v>
      </c>
      <c r="AL8478" s="1" t="s">
        <v>69</v>
      </c>
      <c r="AM8478" s="1" t="s">
        <v>69</v>
      </c>
      <c r="AN8478" s="1" t="s">
        <v>69</v>
      </c>
      <c r="AO8478" s="1" t="s">
        <v>69</v>
      </c>
      <c r="AP8478" s="1" t="s">
        <v>70</v>
      </c>
      <c r="AQ8478" s="1" t="s">
        <v>70</v>
      </c>
      <c r="AR8478" s="1" t="s">
        <v>69</v>
      </c>
      <c r="AS8478" s="1" t="s">
        <v>69</v>
      </c>
      <c r="AT8478" s="1" t="s">
        <v>69</v>
      </c>
      <c r="AU8478" s="1" t="s">
        <v>69</v>
      </c>
      <c r="AV8478" s="1" t="s">
        <v>70</v>
      </c>
      <c r="AW8478" s="1" t="s">
        <v>69</v>
      </c>
      <c r="AX8478" s="1" t="s">
        <v>70</v>
      </c>
      <c r="AY8478" s="1" t="s">
        <v>70</v>
      </c>
      <c r="AZ8478" s="1" t="s">
        <v>69</v>
      </c>
      <c r="BA8478" s="1" t="s">
        <v>70</v>
      </c>
      <c r="BB8478" s="1" t="s">
        <v>70</v>
      </c>
      <c r="BC8478" s="1" t="s">
        <v>70</v>
      </c>
      <c r="BD8478" s="1" t="s">
        <v>70</v>
      </c>
      <c r="BE8478" s="1" t="s">
        <v>70</v>
      </c>
      <c r="BF8478" s="1" t="s">
        <v>70</v>
      </c>
      <c r="BG8478" s="3">
        <v>42103.44236111111</v>
      </c>
    </row>
    <row r="8479">
      <c r="A8479" s="1">
        <v>1005274.0</v>
      </c>
      <c r="B8479" s="1" t="s">
        <v>35475</v>
      </c>
      <c r="C8479" s="2" t="s">
        <v>35476</v>
      </c>
      <c r="H8479" s="1" t="s">
        <v>35477</v>
      </c>
      <c r="I8479" s="1" t="s">
        <v>21077</v>
      </c>
      <c r="J8479" s="1" t="s">
        <v>1380</v>
      </c>
      <c r="K8479" s="1" t="s">
        <v>244</v>
      </c>
      <c r="L8479" s="1">
        <v>7090.0</v>
      </c>
      <c r="M8479" s="1" t="s">
        <v>1407</v>
      </c>
      <c r="N8479" s="1" t="s">
        <v>28524</v>
      </c>
      <c r="U8479" s="1">
        <v>-74.34713</v>
      </c>
      <c r="V8479" s="1">
        <v>40.649342</v>
      </c>
      <c r="X8479" s="1" t="s">
        <v>70</v>
      </c>
      <c r="Y8479" s="1" t="s">
        <v>69</v>
      </c>
      <c r="Z8479" s="1" t="s">
        <v>70</v>
      </c>
      <c r="AA8479" s="1" t="s">
        <v>70</v>
      </c>
      <c r="AB8479" s="1" t="s">
        <v>70</v>
      </c>
      <c r="AC8479" s="1" t="s">
        <v>70</v>
      </c>
      <c r="AD8479" s="1" t="s">
        <v>69</v>
      </c>
      <c r="AE8479" s="1" t="s">
        <v>70</v>
      </c>
      <c r="AF8479" s="1" t="s">
        <v>70</v>
      </c>
      <c r="AG8479" s="1" t="s">
        <v>69</v>
      </c>
      <c r="AH8479" s="1" t="s">
        <v>70</v>
      </c>
      <c r="AI8479" s="1" t="s">
        <v>70</v>
      </c>
      <c r="AJ8479" s="1" t="s">
        <v>69</v>
      </c>
      <c r="AK8479" s="1" t="s">
        <v>69</v>
      </c>
      <c r="AL8479" s="1" t="s">
        <v>69</v>
      </c>
      <c r="AM8479" s="1" t="s">
        <v>69</v>
      </c>
      <c r="AN8479" s="1" t="s">
        <v>70</v>
      </c>
      <c r="AO8479" s="1" t="s">
        <v>70</v>
      </c>
      <c r="AP8479" s="1" t="s">
        <v>70</v>
      </c>
      <c r="AQ8479" s="1" t="s">
        <v>69</v>
      </c>
      <c r="AR8479" s="1" t="s">
        <v>69</v>
      </c>
      <c r="AS8479" s="1" t="s">
        <v>70</v>
      </c>
      <c r="AT8479" s="1" t="s">
        <v>69</v>
      </c>
      <c r="AU8479" s="1" t="s">
        <v>70</v>
      </c>
      <c r="AV8479" s="1" t="s">
        <v>70</v>
      </c>
      <c r="AW8479" s="1" t="s">
        <v>70</v>
      </c>
      <c r="AX8479" s="1" t="s">
        <v>70</v>
      </c>
      <c r="AY8479" s="1" t="s">
        <v>70</v>
      </c>
      <c r="AZ8479" s="1" t="s">
        <v>70</v>
      </c>
      <c r="BA8479" s="1" t="s">
        <v>70</v>
      </c>
      <c r="BB8479" s="1" t="s">
        <v>70</v>
      </c>
      <c r="BC8479" s="1" t="s">
        <v>70</v>
      </c>
      <c r="BD8479" s="1" t="s">
        <v>70</v>
      </c>
      <c r="BE8479" s="1" t="s">
        <v>70</v>
      </c>
      <c r="BF8479" s="1" t="s">
        <v>70</v>
      </c>
      <c r="BG8479" s="3">
        <v>41030.58194444444</v>
      </c>
    </row>
    <row r="8480">
      <c r="A8480" s="1">
        <v>1000180.0</v>
      </c>
      <c r="B8480" s="1" t="s">
        <v>35475</v>
      </c>
      <c r="C8480" s="2" t="s">
        <v>35478</v>
      </c>
      <c r="H8480" s="1" t="s">
        <v>35479</v>
      </c>
      <c r="I8480" s="1" t="s">
        <v>21077</v>
      </c>
      <c r="J8480" s="1" t="s">
        <v>1316</v>
      </c>
      <c r="K8480" s="1" t="s">
        <v>322</v>
      </c>
      <c r="L8480" s="1">
        <v>46074.0</v>
      </c>
      <c r="M8480" s="1" t="s">
        <v>4689</v>
      </c>
      <c r="N8480" s="1" t="s">
        <v>35480</v>
      </c>
      <c r="U8480" s="1">
        <v>-86.128151</v>
      </c>
      <c r="V8480" s="1">
        <v>40.04425</v>
      </c>
      <c r="W8480" s="1" t="s">
        <v>392</v>
      </c>
      <c r="X8480" s="1" t="s">
        <v>69</v>
      </c>
      <c r="Y8480" s="1" t="s">
        <v>70</v>
      </c>
      <c r="Z8480" s="1" t="s">
        <v>70</v>
      </c>
      <c r="AA8480" s="1" t="s">
        <v>70</v>
      </c>
      <c r="AB8480" s="1" t="s">
        <v>70</v>
      </c>
      <c r="AC8480" s="1" t="s">
        <v>80</v>
      </c>
      <c r="AD8480" s="1" t="s">
        <v>69</v>
      </c>
      <c r="AE8480" s="1" t="s">
        <v>70</v>
      </c>
      <c r="AF8480" s="1" t="s">
        <v>69</v>
      </c>
      <c r="AG8480" s="1" t="s">
        <v>69</v>
      </c>
      <c r="AH8480" s="1" t="s">
        <v>69</v>
      </c>
      <c r="AI8480" s="1" t="s">
        <v>70</v>
      </c>
      <c r="AJ8480" s="1" t="s">
        <v>70</v>
      </c>
      <c r="AK8480" s="1" t="s">
        <v>69</v>
      </c>
      <c r="AL8480" s="1" t="s">
        <v>69</v>
      </c>
      <c r="AM8480" s="1" t="s">
        <v>69</v>
      </c>
      <c r="AN8480" s="1" t="s">
        <v>70</v>
      </c>
      <c r="AO8480" s="1" t="s">
        <v>69</v>
      </c>
      <c r="AP8480" s="1" t="s">
        <v>70</v>
      </c>
      <c r="AQ8480" s="1" t="s">
        <v>70</v>
      </c>
      <c r="AR8480" s="1" t="s">
        <v>69</v>
      </c>
      <c r="AS8480" s="1" t="s">
        <v>70</v>
      </c>
      <c r="AT8480" s="1" t="s">
        <v>69</v>
      </c>
      <c r="AU8480" s="1" t="s">
        <v>70</v>
      </c>
      <c r="AV8480" s="1" t="s">
        <v>70</v>
      </c>
      <c r="AW8480" s="1" t="s">
        <v>70</v>
      </c>
      <c r="AX8480" s="1" t="s">
        <v>70</v>
      </c>
      <c r="AY8480" s="1" t="s">
        <v>70</v>
      </c>
      <c r="AZ8480" s="1" t="s">
        <v>70</v>
      </c>
      <c r="BA8480" s="1" t="s">
        <v>70</v>
      </c>
      <c r="BB8480" s="1" t="s">
        <v>70</v>
      </c>
      <c r="BC8480" s="1" t="s">
        <v>70</v>
      </c>
      <c r="BD8480" s="1" t="s">
        <v>70</v>
      </c>
      <c r="BE8480" s="1" t="s">
        <v>70</v>
      </c>
      <c r="BF8480" s="1" t="s">
        <v>70</v>
      </c>
      <c r="BG8480" s="3">
        <v>41039.819444444445</v>
      </c>
    </row>
    <row r="8481">
      <c r="A8481" s="1">
        <v>1018841.0</v>
      </c>
      <c r="B8481" s="1" t="s">
        <v>35481</v>
      </c>
      <c r="C8481" s="2" t="s">
        <v>35482</v>
      </c>
      <c r="D8481" s="1" t="s">
        <v>35483</v>
      </c>
      <c r="H8481" s="1" t="s">
        <v>35484</v>
      </c>
      <c r="I8481" s="1" t="s">
        <v>21077</v>
      </c>
      <c r="J8481" s="1" t="s">
        <v>2821</v>
      </c>
      <c r="K8481" s="1" t="s">
        <v>488</v>
      </c>
      <c r="L8481" s="1">
        <v>1085.0</v>
      </c>
      <c r="M8481" s="1" t="s">
        <v>5837</v>
      </c>
      <c r="N8481" s="1" t="s">
        <v>1673</v>
      </c>
      <c r="O8481" s="1" t="s">
        <v>35485</v>
      </c>
      <c r="P8481" s="1" t="s">
        <v>1673</v>
      </c>
      <c r="Q8481" s="1" t="s">
        <v>35486</v>
      </c>
      <c r="R8481" s="1" t="s">
        <v>1673</v>
      </c>
      <c r="U8481" s="1">
        <v>-72.751633</v>
      </c>
      <c r="V8481" s="1">
        <v>42.119633</v>
      </c>
      <c r="X8481" s="1" t="s">
        <v>69</v>
      </c>
      <c r="Y8481" s="1" t="s">
        <v>69</v>
      </c>
      <c r="Z8481" s="1" t="s">
        <v>69</v>
      </c>
      <c r="AA8481" s="1" t="s">
        <v>69</v>
      </c>
      <c r="AB8481" s="1" t="s">
        <v>69</v>
      </c>
      <c r="AC8481" s="1" t="s">
        <v>69</v>
      </c>
      <c r="AD8481" s="1" t="s">
        <v>69</v>
      </c>
      <c r="AE8481" s="1" t="s">
        <v>69</v>
      </c>
      <c r="AF8481" s="1" t="s">
        <v>69</v>
      </c>
      <c r="AG8481" s="1" t="s">
        <v>70</v>
      </c>
      <c r="AH8481" s="1" t="s">
        <v>69</v>
      </c>
      <c r="AI8481" s="1" t="s">
        <v>70</v>
      </c>
      <c r="AJ8481" s="1" t="s">
        <v>69</v>
      </c>
      <c r="AK8481" s="1" t="s">
        <v>69</v>
      </c>
      <c r="AL8481" s="1" t="s">
        <v>69</v>
      </c>
      <c r="AM8481" s="1" t="s">
        <v>69</v>
      </c>
      <c r="AN8481" s="1" t="s">
        <v>69</v>
      </c>
      <c r="AO8481" s="1" t="s">
        <v>69</v>
      </c>
      <c r="AP8481" s="1" t="s">
        <v>70</v>
      </c>
      <c r="AQ8481" s="1" t="s">
        <v>70</v>
      </c>
      <c r="AR8481" s="1" t="s">
        <v>70</v>
      </c>
      <c r="AS8481" s="1" t="s">
        <v>70</v>
      </c>
      <c r="AT8481" s="1" t="s">
        <v>69</v>
      </c>
      <c r="AU8481" s="1" t="s">
        <v>69</v>
      </c>
      <c r="AV8481" s="1" t="s">
        <v>70</v>
      </c>
      <c r="AW8481" s="1" t="s">
        <v>69</v>
      </c>
      <c r="AX8481" s="1" t="s">
        <v>69</v>
      </c>
      <c r="AY8481" s="1" t="s">
        <v>70</v>
      </c>
      <c r="AZ8481" s="1" t="s">
        <v>69</v>
      </c>
      <c r="BA8481" s="1" t="s">
        <v>70</v>
      </c>
      <c r="BB8481" s="1" t="s">
        <v>70</v>
      </c>
      <c r="BC8481" s="1" t="s">
        <v>69</v>
      </c>
      <c r="BD8481" s="1" t="s">
        <v>69</v>
      </c>
      <c r="BE8481" s="1" t="s">
        <v>70</v>
      </c>
      <c r="BF8481" s="1" t="s">
        <v>69</v>
      </c>
      <c r="BG8481" s="3">
        <v>43371.59097222222</v>
      </c>
    </row>
    <row r="8482">
      <c r="A8482" s="1">
        <v>1004815.0</v>
      </c>
      <c r="B8482" s="1" t="s">
        <v>35487</v>
      </c>
      <c r="C8482" s="2" t="s">
        <v>35488</v>
      </c>
      <c r="H8482" s="1" t="s">
        <v>35489</v>
      </c>
      <c r="I8482" s="1" t="s">
        <v>12256</v>
      </c>
      <c r="J8482" s="1" t="s">
        <v>4849</v>
      </c>
      <c r="K8482" s="1" t="s">
        <v>64</v>
      </c>
      <c r="L8482" s="1">
        <v>5494.0</v>
      </c>
      <c r="M8482" s="1" t="s">
        <v>12831</v>
      </c>
      <c r="N8482" s="1" t="s">
        <v>9016</v>
      </c>
      <c r="U8482" s="1">
        <v>-73.0103</v>
      </c>
      <c r="V8482" s="1">
        <v>44.611698</v>
      </c>
      <c r="W8482" s="1" t="s">
        <v>392</v>
      </c>
      <c r="X8482" s="1" t="s">
        <v>70</v>
      </c>
      <c r="Y8482" s="1" t="s">
        <v>70</v>
      </c>
      <c r="Z8482" s="1" t="s">
        <v>70</v>
      </c>
      <c r="AA8482" s="1" t="s">
        <v>70</v>
      </c>
      <c r="AB8482" s="1" t="s">
        <v>70</v>
      </c>
      <c r="AC8482" s="1" t="s">
        <v>80</v>
      </c>
      <c r="AD8482" s="1" t="s">
        <v>69</v>
      </c>
      <c r="AE8482" s="1" t="s">
        <v>70</v>
      </c>
      <c r="AF8482" s="1" t="s">
        <v>69</v>
      </c>
      <c r="AG8482" s="1" t="s">
        <v>69</v>
      </c>
      <c r="AH8482" s="1" t="s">
        <v>69</v>
      </c>
      <c r="AI8482" s="1" t="s">
        <v>70</v>
      </c>
      <c r="AJ8482" s="1" t="s">
        <v>69</v>
      </c>
      <c r="AK8482" s="1" t="s">
        <v>69</v>
      </c>
      <c r="AL8482" s="1" t="s">
        <v>69</v>
      </c>
      <c r="AM8482" s="1" t="s">
        <v>69</v>
      </c>
      <c r="AN8482" s="1" t="s">
        <v>69</v>
      </c>
      <c r="AO8482" s="1" t="s">
        <v>69</v>
      </c>
      <c r="AP8482" s="1" t="s">
        <v>70</v>
      </c>
      <c r="AQ8482" s="1" t="s">
        <v>70</v>
      </c>
      <c r="AR8482" s="1" t="s">
        <v>69</v>
      </c>
      <c r="AS8482" s="1" t="s">
        <v>70</v>
      </c>
      <c r="AT8482" s="1" t="s">
        <v>69</v>
      </c>
      <c r="AU8482" s="1" t="s">
        <v>70</v>
      </c>
      <c r="AV8482" s="1" t="s">
        <v>70</v>
      </c>
      <c r="AW8482" s="1" t="s">
        <v>70</v>
      </c>
      <c r="AX8482" s="1" t="s">
        <v>70</v>
      </c>
      <c r="AY8482" s="1" t="s">
        <v>70</v>
      </c>
      <c r="AZ8482" s="1" t="s">
        <v>69</v>
      </c>
      <c r="BA8482" s="1" t="s">
        <v>70</v>
      </c>
      <c r="BB8482" s="1" t="s">
        <v>70</v>
      </c>
      <c r="BC8482" s="1" t="s">
        <v>70</v>
      </c>
      <c r="BD8482" s="1" t="s">
        <v>70</v>
      </c>
      <c r="BE8482" s="1" t="s">
        <v>70</v>
      </c>
      <c r="BF8482" s="1" t="s">
        <v>70</v>
      </c>
      <c r="BG8482" s="3">
        <v>41729.76527777778</v>
      </c>
    </row>
    <row r="8483">
      <c r="A8483" s="1">
        <v>1019797.0</v>
      </c>
      <c r="B8483" s="1" t="s">
        <v>35490</v>
      </c>
      <c r="C8483" s="2" t="s">
        <v>35491</v>
      </c>
      <c r="D8483" s="2" t="s">
        <v>35492</v>
      </c>
      <c r="G8483" s="2" t="s">
        <v>35493</v>
      </c>
      <c r="H8483" s="1" t="s">
        <v>35494</v>
      </c>
      <c r="I8483" s="1" t="s">
        <v>1748</v>
      </c>
      <c r="J8483" s="1" t="s">
        <v>748</v>
      </c>
      <c r="K8483" s="1" t="s">
        <v>77</v>
      </c>
      <c r="L8483" s="1">
        <v>43204.0</v>
      </c>
      <c r="M8483" s="1" t="s">
        <v>24293</v>
      </c>
      <c r="N8483" s="1" t="s">
        <v>490</v>
      </c>
      <c r="U8483" s="1">
        <v>-83.078781</v>
      </c>
      <c r="V8483" s="1">
        <v>39.954491</v>
      </c>
      <c r="X8483" s="1" t="s">
        <v>69</v>
      </c>
      <c r="Y8483" s="1" t="s">
        <v>69</v>
      </c>
      <c r="Z8483" s="1" t="s">
        <v>69</v>
      </c>
      <c r="AA8483" s="1" t="s">
        <v>69</v>
      </c>
      <c r="AB8483" s="1" t="s">
        <v>69</v>
      </c>
      <c r="AC8483" s="1" t="s">
        <v>80</v>
      </c>
      <c r="AD8483" s="1" t="s">
        <v>69</v>
      </c>
      <c r="AE8483" s="1" t="s">
        <v>70</v>
      </c>
      <c r="AF8483" s="1" t="s">
        <v>69</v>
      </c>
      <c r="AG8483" s="1" t="s">
        <v>69</v>
      </c>
      <c r="AH8483" s="1" t="s">
        <v>69</v>
      </c>
      <c r="AI8483" s="1" t="s">
        <v>70</v>
      </c>
      <c r="AJ8483" s="1" t="s">
        <v>69</v>
      </c>
      <c r="AK8483" s="1" t="s">
        <v>69</v>
      </c>
      <c r="AL8483" s="1" t="s">
        <v>69</v>
      </c>
      <c r="AM8483" s="1" t="s">
        <v>69</v>
      </c>
      <c r="AN8483" s="1" t="s">
        <v>70</v>
      </c>
      <c r="AO8483" s="1" t="s">
        <v>69</v>
      </c>
      <c r="AP8483" s="1" t="s">
        <v>70</v>
      </c>
      <c r="AQ8483" s="1" t="s">
        <v>70</v>
      </c>
      <c r="AR8483" s="1" t="s">
        <v>70</v>
      </c>
      <c r="AS8483" s="1" t="s">
        <v>69</v>
      </c>
      <c r="AT8483" s="1" t="s">
        <v>69</v>
      </c>
      <c r="AU8483" s="1" t="s">
        <v>69</v>
      </c>
      <c r="AV8483" s="1" t="s">
        <v>70</v>
      </c>
      <c r="AW8483" s="1" t="s">
        <v>70</v>
      </c>
      <c r="AX8483" s="1" t="s">
        <v>69</v>
      </c>
      <c r="AY8483" s="1" t="s">
        <v>70</v>
      </c>
      <c r="AZ8483" s="1" t="s">
        <v>69</v>
      </c>
      <c r="BA8483" s="1" t="s">
        <v>70</v>
      </c>
      <c r="BB8483" s="1" t="s">
        <v>70</v>
      </c>
      <c r="BC8483" s="1" t="s">
        <v>69</v>
      </c>
      <c r="BD8483" s="1" t="s">
        <v>70</v>
      </c>
      <c r="BE8483" s="1" t="s">
        <v>70</v>
      </c>
      <c r="BF8483" s="1" t="s">
        <v>70</v>
      </c>
      <c r="BG8483" s="3">
        <v>43902.615277777775</v>
      </c>
    </row>
    <row r="8484">
      <c r="A8484" s="1">
        <v>1012295.0</v>
      </c>
      <c r="B8484" s="1" t="s">
        <v>35495</v>
      </c>
      <c r="C8484" s="2" t="s">
        <v>32947</v>
      </c>
      <c r="D8484" s="1" t="s">
        <v>35496</v>
      </c>
      <c r="H8484" s="1" t="s">
        <v>35497</v>
      </c>
      <c r="I8484" s="1" t="s">
        <v>32950</v>
      </c>
      <c r="J8484" s="1" t="s">
        <v>3117</v>
      </c>
      <c r="K8484" s="1" t="s">
        <v>77</v>
      </c>
      <c r="L8484" s="1">
        <v>43606.0</v>
      </c>
      <c r="M8484" s="1" t="s">
        <v>9594</v>
      </c>
      <c r="N8484" s="1" t="s">
        <v>1105</v>
      </c>
      <c r="U8484" s="1">
        <v>-83.623512</v>
      </c>
      <c r="V8484" s="1">
        <v>41.680347</v>
      </c>
      <c r="X8484" s="1" t="s">
        <v>69</v>
      </c>
      <c r="Y8484" s="1" t="s">
        <v>69</v>
      </c>
      <c r="Z8484" s="1" t="s">
        <v>69</v>
      </c>
      <c r="AA8484" s="1" t="s">
        <v>69</v>
      </c>
      <c r="AB8484" s="1" t="s">
        <v>69</v>
      </c>
      <c r="AC8484" s="1" t="s">
        <v>69</v>
      </c>
      <c r="AD8484" s="1" t="s">
        <v>69</v>
      </c>
      <c r="AE8484" s="1" t="s">
        <v>69</v>
      </c>
      <c r="AF8484" s="1" t="s">
        <v>69</v>
      </c>
      <c r="AG8484" s="1" t="s">
        <v>69</v>
      </c>
      <c r="AH8484" s="1" t="s">
        <v>69</v>
      </c>
      <c r="AI8484" s="1" t="s">
        <v>70</v>
      </c>
      <c r="AJ8484" s="1" t="s">
        <v>69</v>
      </c>
      <c r="AK8484" s="1" t="s">
        <v>70</v>
      </c>
      <c r="AL8484" s="1" t="s">
        <v>69</v>
      </c>
      <c r="AM8484" s="1" t="s">
        <v>69</v>
      </c>
      <c r="AN8484" s="1" t="s">
        <v>69</v>
      </c>
      <c r="AO8484" s="1" t="s">
        <v>70</v>
      </c>
      <c r="AP8484" s="1" t="s">
        <v>70</v>
      </c>
      <c r="AQ8484" s="1" t="s">
        <v>70</v>
      </c>
      <c r="AR8484" s="1" t="s">
        <v>69</v>
      </c>
      <c r="AS8484" s="1" t="s">
        <v>70</v>
      </c>
      <c r="AT8484" s="1" t="s">
        <v>69</v>
      </c>
      <c r="AU8484" s="1" t="s">
        <v>69</v>
      </c>
      <c r="AV8484" s="1" t="s">
        <v>69</v>
      </c>
      <c r="AW8484" s="1" t="s">
        <v>70</v>
      </c>
      <c r="AX8484" s="1" t="s">
        <v>69</v>
      </c>
      <c r="AY8484" s="1" t="s">
        <v>70</v>
      </c>
      <c r="AZ8484" s="1" t="s">
        <v>69</v>
      </c>
      <c r="BA8484" s="1" t="s">
        <v>70</v>
      </c>
      <c r="BB8484" s="1" t="s">
        <v>69</v>
      </c>
      <c r="BC8484" s="1" t="s">
        <v>70</v>
      </c>
      <c r="BD8484" s="1" t="s">
        <v>70</v>
      </c>
      <c r="BE8484" s="1" t="s">
        <v>70</v>
      </c>
      <c r="BF8484" s="1" t="s">
        <v>70</v>
      </c>
      <c r="BG8484" s="3">
        <v>42558.407638888886</v>
      </c>
    </row>
    <row r="8485">
      <c r="A8485" s="1">
        <v>1005660.0</v>
      </c>
      <c r="B8485" s="1" t="s">
        <v>35498</v>
      </c>
      <c r="C8485" s="2" t="s">
        <v>35499</v>
      </c>
      <c r="H8485" s="1" t="s">
        <v>35500</v>
      </c>
      <c r="I8485" s="1" t="s">
        <v>9005</v>
      </c>
      <c r="J8485" s="1" t="s">
        <v>1051</v>
      </c>
      <c r="K8485" s="1" t="s">
        <v>96</v>
      </c>
      <c r="L8485" s="1">
        <v>11978.0</v>
      </c>
      <c r="M8485" s="1" t="s">
        <v>23378</v>
      </c>
      <c r="N8485" s="1" t="s">
        <v>79</v>
      </c>
      <c r="U8485" s="1">
        <v>-72.643272</v>
      </c>
      <c r="V8485" s="1">
        <v>40.811779</v>
      </c>
      <c r="W8485" s="1" t="s">
        <v>548</v>
      </c>
      <c r="X8485" s="1" t="s">
        <v>69</v>
      </c>
      <c r="Y8485" s="1" t="s">
        <v>70</v>
      </c>
      <c r="Z8485" s="1" t="s">
        <v>70</v>
      </c>
      <c r="AA8485" s="1" t="s">
        <v>69</v>
      </c>
      <c r="AB8485" s="1" t="s">
        <v>69</v>
      </c>
      <c r="AC8485" s="1" t="s">
        <v>69</v>
      </c>
      <c r="AD8485" s="1" t="s">
        <v>69</v>
      </c>
      <c r="AE8485" s="1" t="s">
        <v>69</v>
      </c>
      <c r="AF8485" s="1" t="s">
        <v>69</v>
      </c>
      <c r="AG8485" s="1" t="s">
        <v>69</v>
      </c>
      <c r="AH8485" s="1" t="s">
        <v>69</v>
      </c>
      <c r="AI8485" s="1" t="s">
        <v>69</v>
      </c>
      <c r="AJ8485" s="1" t="s">
        <v>69</v>
      </c>
      <c r="AK8485" s="1" t="s">
        <v>69</v>
      </c>
      <c r="AL8485" s="1" t="s">
        <v>69</v>
      </c>
      <c r="AM8485" s="1" t="s">
        <v>69</v>
      </c>
      <c r="AN8485" s="1" t="s">
        <v>70</v>
      </c>
      <c r="AO8485" s="1" t="s">
        <v>69</v>
      </c>
      <c r="AP8485" s="1" t="s">
        <v>70</v>
      </c>
      <c r="AQ8485" s="1" t="s">
        <v>69</v>
      </c>
      <c r="AR8485" s="1" t="s">
        <v>69</v>
      </c>
      <c r="AS8485" s="1" t="s">
        <v>69</v>
      </c>
      <c r="AT8485" s="1" t="s">
        <v>69</v>
      </c>
      <c r="AU8485" s="1" t="s">
        <v>69</v>
      </c>
      <c r="AV8485" s="1" t="s">
        <v>70</v>
      </c>
      <c r="AW8485" s="1" t="s">
        <v>69</v>
      </c>
      <c r="AX8485" s="1" t="s">
        <v>69</v>
      </c>
      <c r="AY8485" s="1" t="s">
        <v>70</v>
      </c>
      <c r="AZ8485" s="1" t="s">
        <v>69</v>
      </c>
      <c r="BA8485" s="1" t="s">
        <v>70</v>
      </c>
      <c r="BB8485" s="1" t="s">
        <v>69</v>
      </c>
      <c r="BC8485" s="1" t="s">
        <v>69</v>
      </c>
      <c r="BD8485" s="1" t="s">
        <v>69</v>
      </c>
      <c r="BE8485" s="1" t="s">
        <v>70</v>
      </c>
      <c r="BF8485" s="1" t="s">
        <v>70</v>
      </c>
      <c r="BG8485" s="3">
        <v>41729.66111111111</v>
      </c>
    </row>
    <row r="8486">
      <c r="A8486" s="1">
        <v>1004204.0</v>
      </c>
      <c r="B8486" s="1" t="s">
        <v>35501</v>
      </c>
      <c r="H8486" s="1" t="s">
        <v>35502</v>
      </c>
      <c r="I8486" s="1" t="s">
        <v>35503</v>
      </c>
      <c r="J8486" s="1" t="s">
        <v>2755</v>
      </c>
      <c r="K8486" s="1" t="s">
        <v>181</v>
      </c>
      <c r="L8486" s="1">
        <v>24184.0</v>
      </c>
      <c r="U8486" s="1">
        <v>-79.762398</v>
      </c>
      <c r="V8486" s="1">
        <v>37.088799</v>
      </c>
      <c r="X8486" s="1" t="s">
        <v>70</v>
      </c>
      <c r="Y8486" s="1" t="s">
        <v>70</v>
      </c>
      <c r="Z8486" s="1" t="s">
        <v>70</v>
      </c>
      <c r="AA8486" s="1" t="s">
        <v>70</v>
      </c>
      <c r="AB8486" s="1" t="s">
        <v>70</v>
      </c>
      <c r="AC8486" s="1" t="s">
        <v>80</v>
      </c>
      <c r="BG8486" s="3">
        <v>40958.600694444445</v>
      </c>
    </row>
    <row r="8487">
      <c r="A8487" s="1">
        <v>1008205.0</v>
      </c>
      <c r="B8487" s="1" t="s">
        <v>35504</v>
      </c>
      <c r="C8487" s="2" t="s">
        <v>35505</v>
      </c>
      <c r="D8487" s="2" t="s">
        <v>35506</v>
      </c>
      <c r="H8487" s="1" t="s">
        <v>35507</v>
      </c>
      <c r="I8487" s="1" t="s">
        <v>35508</v>
      </c>
      <c r="J8487" s="1" t="s">
        <v>2907</v>
      </c>
      <c r="K8487" s="1" t="s">
        <v>575</v>
      </c>
      <c r="L8487" s="1">
        <v>48185.0</v>
      </c>
      <c r="M8487" s="1" t="s">
        <v>35509</v>
      </c>
      <c r="N8487" s="1" t="s">
        <v>190</v>
      </c>
      <c r="U8487" s="1">
        <v>-83.402191</v>
      </c>
      <c r="V8487" s="1">
        <v>42.323635</v>
      </c>
      <c r="W8487" s="1" t="s">
        <v>392</v>
      </c>
      <c r="X8487" s="1" t="s">
        <v>69</v>
      </c>
      <c r="Y8487" s="1" t="s">
        <v>69</v>
      </c>
      <c r="Z8487" s="1" t="s">
        <v>70</v>
      </c>
      <c r="AA8487" s="1" t="s">
        <v>69</v>
      </c>
      <c r="AB8487" s="1" t="s">
        <v>69</v>
      </c>
      <c r="AC8487" s="1" t="s">
        <v>70</v>
      </c>
      <c r="AD8487" s="1" t="s">
        <v>69</v>
      </c>
      <c r="AE8487" s="1" t="s">
        <v>70</v>
      </c>
      <c r="AF8487" s="1" t="s">
        <v>69</v>
      </c>
      <c r="AG8487" s="1" t="s">
        <v>70</v>
      </c>
      <c r="AH8487" s="1" t="s">
        <v>70</v>
      </c>
      <c r="AI8487" s="1" t="s">
        <v>70</v>
      </c>
      <c r="AJ8487" s="1" t="s">
        <v>69</v>
      </c>
      <c r="AK8487" s="1" t="s">
        <v>69</v>
      </c>
      <c r="AL8487" s="1" t="s">
        <v>69</v>
      </c>
      <c r="AM8487" s="1" t="s">
        <v>69</v>
      </c>
      <c r="AN8487" s="1" t="s">
        <v>70</v>
      </c>
      <c r="AO8487" s="1" t="s">
        <v>70</v>
      </c>
      <c r="AP8487" s="1" t="s">
        <v>70</v>
      </c>
      <c r="AQ8487" s="1" t="s">
        <v>70</v>
      </c>
      <c r="AR8487" s="1" t="s">
        <v>69</v>
      </c>
      <c r="AS8487" s="1" t="s">
        <v>70</v>
      </c>
      <c r="AT8487" s="1" t="s">
        <v>69</v>
      </c>
      <c r="AU8487" s="1" t="s">
        <v>69</v>
      </c>
      <c r="AV8487" s="1" t="s">
        <v>70</v>
      </c>
      <c r="AW8487" s="1" t="s">
        <v>70</v>
      </c>
      <c r="AX8487" s="1" t="s">
        <v>70</v>
      </c>
      <c r="AY8487" s="1" t="s">
        <v>70</v>
      </c>
      <c r="AZ8487" s="1" t="s">
        <v>69</v>
      </c>
      <c r="BA8487" s="1" t="s">
        <v>70</v>
      </c>
      <c r="BB8487" s="1" t="s">
        <v>70</v>
      </c>
      <c r="BC8487" s="1" t="s">
        <v>70</v>
      </c>
      <c r="BD8487" s="1" t="s">
        <v>70</v>
      </c>
      <c r="BE8487" s="1" t="s">
        <v>70</v>
      </c>
      <c r="BF8487" s="1" t="s">
        <v>70</v>
      </c>
      <c r="BG8487" s="3">
        <v>41450.584027777775</v>
      </c>
    </row>
    <row r="8488">
      <c r="A8488" s="1">
        <v>1002816.0</v>
      </c>
      <c r="B8488" s="1" t="s">
        <v>35510</v>
      </c>
      <c r="C8488" s="2" t="s">
        <v>35511</v>
      </c>
      <c r="D8488" s="2" t="s">
        <v>35512</v>
      </c>
      <c r="F8488" s="2" t="s">
        <v>35513</v>
      </c>
      <c r="H8488" s="1" t="s">
        <v>35514</v>
      </c>
      <c r="I8488" s="1" t="s">
        <v>5662</v>
      </c>
      <c r="J8488" s="1" t="s">
        <v>685</v>
      </c>
      <c r="K8488" s="1" t="s">
        <v>488</v>
      </c>
      <c r="L8488" s="1">
        <v>1473.0</v>
      </c>
      <c r="M8488" s="1" t="s">
        <v>19422</v>
      </c>
      <c r="N8488" s="1" t="s">
        <v>446</v>
      </c>
      <c r="U8488" s="1">
        <v>-71.906158</v>
      </c>
      <c r="V8488" s="1">
        <v>42.541634</v>
      </c>
      <c r="X8488" s="1" t="s">
        <v>69</v>
      </c>
      <c r="Y8488" s="1" t="s">
        <v>69</v>
      </c>
      <c r="Z8488" s="1" t="s">
        <v>69</v>
      </c>
      <c r="AA8488" s="1" t="s">
        <v>69</v>
      </c>
      <c r="AB8488" s="1" t="s">
        <v>69</v>
      </c>
      <c r="AC8488" s="1" t="s">
        <v>69</v>
      </c>
      <c r="AD8488" s="1" t="s">
        <v>69</v>
      </c>
      <c r="AE8488" s="1" t="s">
        <v>70</v>
      </c>
      <c r="AF8488" s="1" t="s">
        <v>69</v>
      </c>
      <c r="AG8488" s="1" t="s">
        <v>69</v>
      </c>
      <c r="AH8488" s="1" t="s">
        <v>69</v>
      </c>
      <c r="AI8488" s="1" t="s">
        <v>70</v>
      </c>
      <c r="AJ8488" s="1" t="s">
        <v>69</v>
      </c>
      <c r="AK8488" s="1" t="s">
        <v>69</v>
      </c>
      <c r="AL8488" s="1" t="s">
        <v>69</v>
      </c>
      <c r="AM8488" s="1" t="s">
        <v>69</v>
      </c>
      <c r="AN8488" s="1" t="s">
        <v>69</v>
      </c>
      <c r="AO8488" s="1" t="s">
        <v>69</v>
      </c>
      <c r="AP8488" s="1" t="s">
        <v>70</v>
      </c>
      <c r="AQ8488" s="1" t="s">
        <v>70</v>
      </c>
      <c r="AR8488" s="1" t="s">
        <v>69</v>
      </c>
      <c r="AS8488" s="1" t="s">
        <v>69</v>
      </c>
      <c r="AT8488" s="1" t="s">
        <v>69</v>
      </c>
      <c r="AU8488" s="1" t="s">
        <v>69</v>
      </c>
      <c r="AV8488" s="1" t="s">
        <v>70</v>
      </c>
      <c r="AW8488" s="1" t="s">
        <v>70</v>
      </c>
      <c r="AX8488" s="1" t="s">
        <v>70</v>
      </c>
      <c r="AY8488" s="1" t="s">
        <v>70</v>
      </c>
      <c r="AZ8488" s="1" t="s">
        <v>69</v>
      </c>
      <c r="BA8488" s="1" t="s">
        <v>70</v>
      </c>
      <c r="BB8488" s="1" t="s">
        <v>69</v>
      </c>
      <c r="BC8488" s="1" t="s">
        <v>70</v>
      </c>
      <c r="BD8488" s="1" t="s">
        <v>69</v>
      </c>
      <c r="BE8488" s="1" t="s">
        <v>70</v>
      </c>
      <c r="BF8488" s="1" t="s">
        <v>70</v>
      </c>
      <c r="BG8488" s="3">
        <v>43308.32916666667</v>
      </c>
    </row>
    <row r="8489">
      <c r="A8489" s="1">
        <v>1000989.0</v>
      </c>
      <c r="B8489" s="1" t="s">
        <v>35515</v>
      </c>
      <c r="C8489" s="2" t="s">
        <v>35516</v>
      </c>
      <c r="D8489" s="2" t="s">
        <v>35517</v>
      </c>
      <c r="H8489" s="1" t="s">
        <v>35518</v>
      </c>
      <c r="I8489" s="1" t="s">
        <v>35519</v>
      </c>
      <c r="J8489" s="1" t="s">
        <v>2250</v>
      </c>
      <c r="K8489" s="1" t="s">
        <v>244</v>
      </c>
      <c r="L8489" s="1">
        <v>8108.0</v>
      </c>
      <c r="M8489" s="1" t="s">
        <v>13810</v>
      </c>
      <c r="N8489" s="1" t="s">
        <v>1580</v>
      </c>
      <c r="U8489" s="1">
        <v>-75.054703</v>
      </c>
      <c r="V8489" s="1">
        <v>39.912312</v>
      </c>
      <c r="W8489" s="1" t="s">
        <v>548</v>
      </c>
      <c r="X8489" s="1" t="s">
        <v>69</v>
      </c>
      <c r="Y8489" s="1" t="s">
        <v>69</v>
      </c>
      <c r="Z8489" s="1" t="s">
        <v>70</v>
      </c>
      <c r="AA8489" s="1" t="s">
        <v>70</v>
      </c>
      <c r="AB8489" s="1" t="s">
        <v>70</v>
      </c>
      <c r="AC8489" s="1" t="s">
        <v>70</v>
      </c>
      <c r="AD8489" s="1" t="s">
        <v>69</v>
      </c>
      <c r="AE8489" s="1" t="s">
        <v>69</v>
      </c>
      <c r="AF8489" s="1" t="s">
        <v>69</v>
      </c>
      <c r="AG8489" s="1" t="s">
        <v>69</v>
      </c>
      <c r="AH8489" s="1" t="s">
        <v>69</v>
      </c>
      <c r="AI8489" s="1" t="s">
        <v>69</v>
      </c>
      <c r="AJ8489" s="1" t="s">
        <v>69</v>
      </c>
      <c r="AK8489" s="1" t="s">
        <v>69</v>
      </c>
      <c r="AL8489" s="1" t="s">
        <v>69</v>
      </c>
      <c r="AM8489" s="1" t="s">
        <v>70</v>
      </c>
      <c r="AN8489" s="1" t="s">
        <v>70</v>
      </c>
      <c r="AO8489" s="1" t="s">
        <v>70</v>
      </c>
      <c r="AP8489" s="1" t="s">
        <v>70</v>
      </c>
      <c r="AQ8489" s="1" t="s">
        <v>70</v>
      </c>
      <c r="AR8489" s="1" t="s">
        <v>70</v>
      </c>
      <c r="AS8489" s="1" t="s">
        <v>70</v>
      </c>
      <c r="AT8489" s="1" t="s">
        <v>69</v>
      </c>
      <c r="AU8489" s="1" t="s">
        <v>69</v>
      </c>
      <c r="AV8489" s="1" t="s">
        <v>70</v>
      </c>
      <c r="AW8489" s="1" t="s">
        <v>69</v>
      </c>
      <c r="AX8489" s="1" t="s">
        <v>69</v>
      </c>
      <c r="AY8489" s="1" t="s">
        <v>70</v>
      </c>
      <c r="AZ8489" s="1" t="s">
        <v>69</v>
      </c>
      <c r="BA8489" s="1" t="s">
        <v>70</v>
      </c>
      <c r="BB8489" s="1" t="s">
        <v>69</v>
      </c>
      <c r="BC8489" s="1" t="s">
        <v>70</v>
      </c>
      <c r="BD8489" s="1" t="s">
        <v>70</v>
      </c>
      <c r="BE8489" s="1" t="s">
        <v>70</v>
      </c>
      <c r="BF8489" s="1" t="s">
        <v>69</v>
      </c>
      <c r="BG8489" s="3">
        <v>41712.44583333333</v>
      </c>
    </row>
    <row r="8490">
      <c r="A8490" s="1">
        <v>1005136.0</v>
      </c>
      <c r="B8490" s="1" t="s">
        <v>35520</v>
      </c>
      <c r="C8490" s="2" t="s">
        <v>35521</v>
      </c>
      <c r="D8490" s="1" t="s">
        <v>35522</v>
      </c>
      <c r="E8490" s="1" t="s">
        <v>35522</v>
      </c>
      <c r="F8490" s="1" t="s">
        <v>35523</v>
      </c>
      <c r="H8490" s="1" t="s">
        <v>35524</v>
      </c>
      <c r="I8490" s="1" t="s">
        <v>35525</v>
      </c>
      <c r="J8490" s="1" t="s">
        <v>647</v>
      </c>
      <c r="K8490" s="1" t="s">
        <v>203</v>
      </c>
      <c r="L8490" s="1">
        <v>60559.0</v>
      </c>
      <c r="M8490" s="1" t="s">
        <v>10751</v>
      </c>
      <c r="N8490" s="1" t="s">
        <v>15978</v>
      </c>
      <c r="U8490" s="1">
        <v>-87.975403</v>
      </c>
      <c r="V8490" s="1">
        <v>41.797695</v>
      </c>
      <c r="W8490" s="1" t="s">
        <v>548</v>
      </c>
      <c r="X8490" s="1" t="s">
        <v>70</v>
      </c>
      <c r="Y8490" s="1" t="s">
        <v>70</v>
      </c>
      <c r="Z8490" s="1" t="s">
        <v>70</v>
      </c>
      <c r="AA8490" s="1" t="s">
        <v>70</v>
      </c>
      <c r="AB8490" s="1" t="s">
        <v>70</v>
      </c>
      <c r="AC8490" s="1" t="s">
        <v>80</v>
      </c>
      <c r="AD8490" s="1" t="s">
        <v>70</v>
      </c>
      <c r="AE8490" s="1" t="s">
        <v>70</v>
      </c>
      <c r="AF8490" s="1" t="s">
        <v>69</v>
      </c>
      <c r="AG8490" s="1" t="s">
        <v>70</v>
      </c>
      <c r="AH8490" s="1" t="s">
        <v>70</v>
      </c>
      <c r="AI8490" s="1" t="s">
        <v>70</v>
      </c>
      <c r="AJ8490" s="1" t="s">
        <v>70</v>
      </c>
      <c r="AK8490" s="1" t="s">
        <v>69</v>
      </c>
      <c r="AL8490" s="1" t="s">
        <v>70</v>
      </c>
      <c r="AM8490" s="1" t="s">
        <v>69</v>
      </c>
      <c r="AN8490" s="1" t="s">
        <v>70</v>
      </c>
      <c r="AO8490" s="1" t="s">
        <v>70</v>
      </c>
      <c r="AP8490" s="1" t="s">
        <v>70</v>
      </c>
      <c r="AQ8490" s="1" t="s">
        <v>70</v>
      </c>
      <c r="AR8490" s="1" t="s">
        <v>70</v>
      </c>
      <c r="AS8490" s="1" t="s">
        <v>70</v>
      </c>
      <c r="AT8490" s="1" t="s">
        <v>69</v>
      </c>
      <c r="AU8490" s="1" t="s">
        <v>69</v>
      </c>
      <c r="AV8490" s="1" t="s">
        <v>70</v>
      </c>
      <c r="AW8490" s="1" t="s">
        <v>70</v>
      </c>
      <c r="AX8490" s="1" t="s">
        <v>70</v>
      </c>
      <c r="AY8490" s="1" t="s">
        <v>70</v>
      </c>
      <c r="AZ8490" s="1" t="s">
        <v>69</v>
      </c>
      <c r="BA8490" s="1" t="s">
        <v>70</v>
      </c>
      <c r="BB8490" s="1" t="s">
        <v>70</v>
      </c>
      <c r="BC8490" s="1" t="s">
        <v>70</v>
      </c>
      <c r="BD8490" s="1" t="s">
        <v>69</v>
      </c>
      <c r="BE8490" s="1" t="s">
        <v>70</v>
      </c>
      <c r="BF8490" s="1" t="s">
        <v>70</v>
      </c>
      <c r="BG8490" s="3">
        <v>41753.63263888889</v>
      </c>
    </row>
    <row r="8491">
      <c r="A8491" s="1">
        <v>1006243.0</v>
      </c>
      <c r="B8491" s="1" t="s">
        <v>35526</v>
      </c>
      <c r="H8491" s="1" t="s">
        <v>35527</v>
      </c>
      <c r="I8491" s="1" t="s">
        <v>35528</v>
      </c>
      <c r="J8491" s="1" t="s">
        <v>8372</v>
      </c>
      <c r="K8491" s="1" t="s">
        <v>64</v>
      </c>
      <c r="L8491" s="1">
        <v>5860.0</v>
      </c>
      <c r="M8491" s="1" t="s">
        <v>35529</v>
      </c>
      <c r="N8491" s="1" t="s">
        <v>16129</v>
      </c>
      <c r="U8491" s="1">
        <v>-72.054718</v>
      </c>
      <c r="V8491" s="1">
        <v>44.771324</v>
      </c>
      <c r="W8491" s="1" t="s">
        <v>174</v>
      </c>
      <c r="X8491" s="1" t="s">
        <v>70</v>
      </c>
      <c r="Y8491" s="1" t="s">
        <v>70</v>
      </c>
      <c r="Z8491" s="1" t="s">
        <v>70</v>
      </c>
      <c r="AA8491" s="1" t="s">
        <v>70</v>
      </c>
      <c r="AB8491" s="1" t="s">
        <v>70</v>
      </c>
      <c r="AC8491" s="1" t="s">
        <v>80</v>
      </c>
      <c r="AD8491" s="1" t="s">
        <v>69</v>
      </c>
      <c r="AE8491" s="1" t="s">
        <v>69</v>
      </c>
      <c r="AF8491" s="1" t="s">
        <v>69</v>
      </c>
      <c r="AG8491" s="1" t="s">
        <v>70</v>
      </c>
      <c r="AH8491" s="1" t="s">
        <v>69</v>
      </c>
      <c r="AI8491" s="1" t="s">
        <v>70</v>
      </c>
      <c r="AJ8491" s="1" t="s">
        <v>70</v>
      </c>
      <c r="AK8491" s="1" t="s">
        <v>69</v>
      </c>
      <c r="AL8491" s="1" t="s">
        <v>70</v>
      </c>
      <c r="AM8491" s="1" t="s">
        <v>69</v>
      </c>
      <c r="AN8491" s="1" t="s">
        <v>69</v>
      </c>
      <c r="AO8491" s="1" t="s">
        <v>69</v>
      </c>
      <c r="AP8491" s="1" t="s">
        <v>70</v>
      </c>
      <c r="AQ8491" s="1" t="s">
        <v>70</v>
      </c>
      <c r="AR8491" s="1" t="s">
        <v>69</v>
      </c>
      <c r="AS8491" s="1" t="s">
        <v>69</v>
      </c>
      <c r="AT8491" s="1" t="s">
        <v>69</v>
      </c>
      <c r="AU8491" s="1" t="s">
        <v>69</v>
      </c>
      <c r="AV8491" s="1" t="s">
        <v>70</v>
      </c>
      <c r="AW8491" s="1" t="s">
        <v>70</v>
      </c>
      <c r="AX8491" s="1" t="s">
        <v>70</v>
      </c>
      <c r="AY8491" s="1" t="s">
        <v>70</v>
      </c>
      <c r="AZ8491" s="1" t="s">
        <v>69</v>
      </c>
      <c r="BA8491" s="1" t="s">
        <v>70</v>
      </c>
      <c r="BB8491" s="1" t="s">
        <v>70</v>
      </c>
      <c r="BC8491" s="1" t="s">
        <v>70</v>
      </c>
      <c r="BD8491" s="1" t="s">
        <v>70</v>
      </c>
      <c r="BE8491" s="1" t="s">
        <v>70</v>
      </c>
      <c r="BF8491" s="1" t="s">
        <v>70</v>
      </c>
      <c r="BG8491" s="3">
        <v>41437.82847222222</v>
      </c>
    </row>
    <row r="8492">
      <c r="A8492" s="1">
        <v>1001802.0</v>
      </c>
      <c r="B8492" s="1" t="s">
        <v>35530</v>
      </c>
      <c r="D8492" s="2" t="s">
        <v>35531</v>
      </c>
      <c r="H8492" s="1" t="s">
        <v>35532</v>
      </c>
      <c r="I8492" s="1" t="s">
        <v>7609</v>
      </c>
      <c r="J8492" s="1" t="s">
        <v>528</v>
      </c>
      <c r="K8492" s="1" t="s">
        <v>96</v>
      </c>
      <c r="L8492" s="1">
        <v>13490.0</v>
      </c>
      <c r="M8492" s="1" t="s">
        <v>35533</v>
      </c>
      <c r="N8492" s="1" t="s">
        <v>490</v>
      </c>
      <c r="U8492" s="1">
        <v>-75.399368</v>
      </c>
      <c r="V8492" s="1">
        <v>43.116356</v>
      </c>
      <c r="W8492" s="1" t="s">
        <v>136</v>
      </c>
      <c r="X8492" s="1" t="s">
        <v>70</v>
      </c>
      <c r="Y8492" s="1" t="s">
        <v>70</v>
      </c>
      <c r="Z8492" s="1" t="s">
        <v>70</v>
      </c>
      <c r="AA8492" s="1" t="s">
        <v>70</v>
      </c>
      <c r="AB8492" s="1" t="s">
        <v>70</v>
      </c>
      <c r="AC8492" s="1" t="s">
        <v>80</v>
      </c>
      <c r="BG8492" s="3">
        <v>41729.84027777778</v>
      </c>
    </row>
    <row r="8493">
      <c r="A8493" s="1">
        <v>1000776.0</v>
      </c>
      <c r="B8493" s="1" t="s">
        <v>35534</v>
      </c>
      <c r="C8493" s="2" t="s">
        <v>35535</v>
      </c>
      <c r="H8493" s="1" t="s">
        <v>35536</v>
      </c>
      <c r="I8493" s="1" t="s">
        <v>14246</v>
      </c>
      <c r="J8493" s="1" t="s">
        <v>18682</v>
      </c>
      <c r="K8493" s="1" t="s">
        <v>1542</v>
      </c>
      <c r="L8493" s="1">
        <v>82701.0</v>
      </c>
      <c r="U8493" s="1">
        <v>-104.205</v>
      </c>
      <c r="V8493" s="1">
        <v>43.854698</v>
      </c>
      <c r="X8493" s="1" t="s">
        <v>70</v>
      </c>
      <c r="Y8493" s="1" t="s">
        <v>70</v>
      </c>
      <c r="Z8493" s="1" t="s">
        <v>70</v>
      </c>
      <c r="AA8493" s="1" t="s">
        <v>70</v>
      </c>
      <c r="AB8493" s="1" t="s">
        <v>70</v>
      </c>
      <c r="AC8493" s="1" t="s">
        <v>80</v>
      </c>
      <c r="BG8493" s="1">
        <v>2009.0</v>
      </c>
    </row>
    <row r="8494">
      <c r="A8494" s="1">
        <v>1008755.0</v>
      </c>
      <c r="B8494" s="1" t="s">
        <v>35537</v>
      </c>
      <c r="C8494" s="2" t="s">
        <v>35538</v>
      </c>
      <c r="G8494" s="2" t="s">
        <v>35539</v>
      </c>
      <c r="H8494" s="1" t="s">
        <v>35540</v>
      </c>
      <c r="I8494" s="1" t="s">
        <v>18682</v>
      </c>
      <c r="J8494" s="1" t="s">
        <v>7707</v>
      </c>
      <c r="K8494" s="1" t="s">
        <v>91</v>
      </c>
      <c r="L8494" s="1">
        <v>64098.0</v>
      </c>
      <c r="U8494" s="1">
        <v>-94.85305</v>
      </c>
      <c r="V8494" s="1">
        <v>39.386433</v>
      </c>
      <c r="W8494" s="1" t="s">
        <v>128</v>
      </c>
      <c r="X8494" s="1" t="s">
        <v>69</v>
      </c>
      <c r="Y8494" s="1" t="s">
        <v>70</v>
      </c>
      <c r="Z8494" s="1" t="s">
        <v>70</v>
      </c>
      <c r="AA8494" s="1" t="s">
        <v>70</v>
      </c>
      <c r="AB8494" s="1" t="s">
        <v>70</v>
      </c>
      <c r="AC8494" s="1" t="s">
        <v>80</v>
      </c>
      <c r="AD8494" s="1" t="s">
        <v>69</v>
      </c>
      <c r="AE8494" s="1" t="s">
        <v>70</v>
      </c>
      <c r="AF8494" s="1" t="s">
        <v>69</v>
      </c>
      <c r="AG8494" s="1" t="s">
        <v>69</v>
      </c>
      <c r="AH8494" s="1" t="s">
        <v>70</v>
      </c>
      <c r="AI8494" s="1" t="s">
        <v>70</v>
      </c>
      <c r="AJ8494" s="1" t="s">
        <v>69</v>
      </c>
      <c r="AK8494" s="1" t="s">
        <v>69</v>
      </c>
      <c r="AL8494" s="1" t="s">
        <v>69</v>
      </c>
      <c r="AM8494" s="1" t="s">
        <v>69</v>
      </c>
      <c r="AN8494" s="1" t="s">
        <v>69</v>
      </c>
      <c r="AO8494" s="1" t="s">
        <v>70</v>
      </c>
      <c r="AP8494" s="1" t="s">
        <v>70</v>
      </c>
      <c r="AQ8494" s="1" t="s">
        <v>70</v>
      </c>
      <c r="AR8494" s="1" t="s">
        <v>69</v>
      </c>
      <c r="AS8494" s="1" t="s">
        <v>70</v>
      </c>
      <c r="AT8494" s="1" t="s">
        <v>69</v>
      </c>
      <c r="AU8494" s="1" t="s">
        <v>69</v>
      </c>
      <c r="AV8494" s="1" t="s">
        <v>70</v>
      </c>
      <c r="AW8494" s="1" t="s">
        <v>70</v>
      </c>
      <c r="AX8494" s="1" t="s">
        <v>70</v>
      </c>
      <c r="AY8494" s="1" t="s">
        <v>70</v>
      </c>
      <c r="AZ8494" s="1" t="s">
        <v>69</v>
      </c>
      <c r="BA8494" s="1" t="s">
        <v>70</v>
      </c>
      <c r="BB8494" s="1" t="s">
        <v>70</v>
      </c>
      <c r="BC8494" s="1" t="s">
        <v>70</v>
      </c>
      <c r="BD8494" s="1" t="s">
        <v>70</v>
      </c>
      <c r="BE8494" s="1" t="s">
        <v>70</v>
      </c>
      <c r="BF8494" s="1" t="s">
        <v>70</v>
      </c>
      <c r="BG8494" s="3">
        <v>41453.513194444444</v>
      </c>
    </row>
    <row r="8495">
      <c r="A8495" s="1">
        <v>1012130.0</v>
      </c>
      <c r="B8495" s="1" t="s">
        <v>35541</v>
      </c>
      <c r="C8495" s="2" t="s">
        <v>35542</v>
      </c>
      <c r="D8495" s="1" t="s">
        <v>35541</v>
      </c>
      <c r="H8495" s="1" t="s">
        <v>35543</v>
      </c>
      <c r="I8495" s="1" t="s">
        <v>35544</v>
      </c>
      <c r="J8495" s="1" t="s">
        <v>4353</v>
      </c>
      <c r="K8495" s="1" t="s">
        <v>451</v>
      </c>
      <c r="L8495" s="1">
        <v>53192.0</v>
      </c>
      <c r="M8495" s="1" t="s">
        <v>2126</v>
      </c>
      <c r="N8495" s="1" t="s">
        <v>159</v>
      </c>
      <c r="U8495" s="1">
        <v>-88.17952</v>
      </c>
      <c r="V8495" s="1">
        <v>42.517563</v>
      </c>
      <c r="X8495" s="1" t="s">
        <v>69</v>
      </c>
      <c r="Y8495" s="1" t="s">
        <v>70</v>
      </c>
      <c r="Z8495" s="1" t="s">
        <v>70</v>
      </c>
      <c r="AA8495" s="1" t="s">
        <v>70</v>
      </c>
      <c r="AB8495" s="1" t="s">
        <v>69</v>
      </c>
      <c r="AC8495" s="1" t="s">
        <v>69</v>
      </c>
      <c r="AD8495" s="1" t="s">
        <v>69</v>
      </c>
      <c r="AE8495" s="1" t="s">
        <v>69</v>
      </c>
      <c r="AF8495" s="1" t="s">
        <v>69</v>
      </c>
      <c r="AG8495" s="1" t="s">
        <v>70</v>
      </c>
      <c r="AH8495" s="1" t="s">
        <v>70</v>
      </c>
      <c r="AI8495" s="1" t="s">
        <v>70</v>
      </c>
      <c r="AJ8495" s="1" t="s">
        <v>70</v>
      </c>
      <c r="AK8495" s="1" t="s">
        <v>69</v>
      </c>
      <c r="AL8495" s="1" t="s">
        <v>69</v>
      </c>
      <c r="AM8495" s="1" t="s">
        <v>69</v>
      </c>
      <c r="AN8495" s="1" t="s">
        <v>70</v>
      </c>
      <c r="AO8495" s="1" t="s">
        <v>70</v>
      </c>
      <c r="AP8495" s="1" t="s">
        <v>70</v>
      </c>
      <c r="AQ8495" s="1" t="s">
        <v>70</v>
      </c>
      <c r="AR8495" s="1" t="s">
        <v>70</v>
      </c>
      <c r="AS8495" s="1" t="s">
        <v>70</v>
      </c>
      <c r="AT8495" s="1" t="s">
        <v>70</v>
      </c>
      <c r="AU8495" s="1" t="s">
        <v>69</v>
      </c>
      <c r="AV8495" s="1" t="s">
        <v>70</v>
      </c>
      <c r="AW8495" s="1" t="s">
        <v>70</v>
      </c>
      <c r="AX8495" s="1" t="s">
        <v>70</v>
      </c>
      <c r="AY8495" s="1" t="s">
        <v>70</v>
      </c>
      <c r="AZ8495" s="1" t="s">
        <v>69</v>
      </c>
      <c r="BA8495" s="1" t="s">
        <v>70</v>
      </c>
      <c r="BB8495" s="1" t="s">
        <v>70</v>
      </c>
      <c r="BC8495" s="1" t="s">
        <v>70</v>
      </c>
      <c r="BD8495" s="1" t="s">
        <v>70</v>
      </c>
      <c r="BE8495" s="1" t="s">
        <v>70</v>
      </c>
      <c r="BF8495" s="1" t="s">
        <v>70</v>
      </c>
      <c r="BG8495" s="3">
        <v>42551.583333333336</v>
      </c>
    </row>
    <row r="8496">
      <c r="A8496" s="1">
        <v>1007299.0</v>
      </c>
      <c r="B8496" s="1" t="s">
        <v>35545</v>
      </c>
      <c r="C8496" s="2" t="s">
        <v>35546</v>
      </c>
      <c r="D8496" s="2" t="s">
        <v>35547</v>
      </c>
      <c r="E8496" s="2" t="s">
        <v>35548</v>
      </c>
      <c r="H8496" s="1" t="s">
        <v>35549</v>
      </c>
      <c r="I8496" s="1" t="s">
        <v>1649</v>
      </c>
      <c r="J8496" s="1" t="s">
        <v>1649</v>
      </c>
      <c r="K8496" s="1" t="s">
        <v>181</v>
      </c>
      <c r="L8496" s="1">
        <v>22205.0</v>
      </c>
      <c r="M8496" s="1" t="s">
        <v>35550</v>
      </c>
      <c r="N8496" s="1" t="s">
        <v>3224</v>
      </c>
      <c r="O8496" s="1" t="s">
        <v>35551</v>
      </c>
      <c r="P8496" s="1" t="s">
        <v>256</v>
      </c>
      <c r="U8496" s="1">
        <v>-77.141808</v>
      </c>
      <c r="V8496" s="1">
        <v>38.886204</v>
      </c>
      <c r="X8496" s="1" t="s">
        <v>69</v>
      </c>
      <c r="Y8496" s="1" t="s">
        <v>70</v>
      </c>
      <c r="Z8496" s="1" t="s">
        <v>70</v>
      </c>
      <c r="AA8496" s="1" t="s">
        <v>69</v>
      </c>
      <c r="AB8496" s="1" t="s">
        <v>70</v>
      </c>
      <c r="AC8496" s="1" t="s">
        <v>80</v>
      </c>
      <c r="AD8496" s="1" t="s">
        <v>69</v>
      </c>
      <c r="AE8496" s="1" t="s">
        <v>69</v>
      </c>
      <c r="AF8496" s="1" t="s">
        <v>70</v>
      </c>
      <c r="AG8496" s="1" t="s">
        <v>69</v>
      </c>
      <c r="AH8496" s="1" t="s">
        <v>69</v>
      </c>
      <c r="AI8496" s="1" t="s">
        <v>70</v>
      </c>
      <c r="AJ8496" s="1" t="s">
        <v>69</v>
      </c>
      <c r="AK8496" s="1" t="s">
        <v>69</v>
      </c>
      <c r="AL8496" s="1" t="s">
        <v>69</v>
      </c>
      <c r="AM8496" s="1" t="s">
        <v>69</v>
      </c>
      <c r="AN8496" s="1" t="s">
        <v>70</v>
      </c>
      <c r="AO8496" s="1" t="s">
        <v>69</v>
      </c>
      <c r="AP8496" s="1" t="s">
        <v>70</v>
      </c>
      <c r="AQ8496" s="1" t="s">
        <v>70</v>
      </c>
      <c r="AR8496" s="1" t="s">
        <v>70</v>
      </c>
      <c r="AS8496" s="1" t="s">
        <v>69</v>
      </c>
      <c r="AT8496" s="1" t="s">
        <v>69</v>
      </c>
      <c r="AU8496" s="1" t="s">
        <v>70</v>
      </c>
      <c r="AV8496" s="1" t="s">
        <v>70</v>
      </c>
      <c r="AW8496" s="1" t="s">
        <v>70</v>
      </c>
      <c r="AX8496" s="1" t="s">
        <v>70</v>
      </c>
      <c r="AY8496" s="1" t="s">
        <v>70</v>
      </c>
      <c r="AZ8496" s="1" t="s">
        <v>69</v>
      </c>
      <c r="BA8496" s="1" t="s">
        <v>70</v>
      </c>
      <c r="BB8496" s="1" t="s">
        <v>69</v>
      </c>
      <c r="BC8496" s="1" t="s">
        <v>70</v>
      </c>
      <c r="BD8496" s="1" t="s">
        <v>70</v>
      </c>
      <c r="BE8496" s="1" t="s">
        <v>70</v>
      </c>
      <c r="BF8496" s="1" t="s">
        <v>70</v>
      </c>
      <c r="BG8496" s="3">
        <v>42083.529861111114</v>
      </c>
    </row>
    <row r="8497">
      <c r="A8497" s="1">
        <v>1012550.0</v>
      </c>
      <c r="B8497" s="1" t="s">
        <v>35552</v>
      </c>
      <c r="C8497" s="2" t="s">
        <v>35553</v>
      </c>
      <c r="D8497" s="1" t="s">
        <v>35552</v>
      </c>
      <c r="H8497" s="1" t="s">
        <v>35554</v>
      </c>
      <c r="I8497" s="1" t="s">
        <v>1636</v>
      </c>
      <c r="J8497" s="1" t="s">
        <v>1637</v>
      </c>
      <c r="K8497" s="1" t="s">
        <v>1630</v>
      </c>
      <c r="L8497" s="1">
        <v>72207.0</v>
      </c>
      <c r="M8497" s="1" t="s">
        <v>19206</v>
      </c>
      <c r="N8497" s="1" t="s">
        <v>406</v>
      </c>
      <c r="U8497" s="1">
        <v>-92.345474</v>
      </c>
      <c r="V8497" s="1">
        <v>34.770332</v>
      </c>
      <c r="X8497" s="1" t="s">
        <v>69</v>
      </c>
      <c r="Y8497" s="1" t="s">
        <v>70</v>
      </c>
      <c r="Z8497" s="1" t="s">
        <v>70</v>
      </c>
      <c r="AA8497" s="1" t="s">
        <v>70</v>
      </c>
      <c r="AB8497" s="1" t="s">
        <v>69</v>
      </c>
      <c r="AC8497" s="1" t="s">
        <v>69</v>
      </c>
      <c r="AD8497" s="1" t="s">
        <v>69</v>
      </c>
      <c r="AE8497" s="1" t="s">
        <v>70</v>
      </c>
      <c r="AF8497" s="1" t="s">
        <v>69</v>
      </c>
      <c r="AG8497" s="1" t="s">
        <v>69</v>
      </c>
      <c r="AH8497" s="1" t="s">
        <v>69</v>
      </c>
      <c r="AI8497" s="1" t="s">
        <v>70</v>
      </c>
      <c r="AJ8497" s="1" t="s">
        <v>69</v>
      </c>
      <c r="AK8497" s="1" t="s">
        <v>69</v>
      </c>
      <c r="AL8497" s="1" t="s">
        <v>69</v>
      </c>
      <c r="AM8497" s="1" t="s">
        <v>69</v>
      </c>
      <c r="AN8497" s="1" t="s">
        <v>70</v>
      </c>
      <c r="AO8497" s="1" t="s">
        <v>69</v>
      </c>
      <c r="AP8497" s="1" t="s">
        <v>70</v>
      </c>
      <c r="AQ8497" s="1" t="s">
        <v>69</v>
      </c>
      <c r="AR8497" s="1" t="s">
        <v>70</v>
      </c>
      <c r="AS8497" s="1" t="s">
        <v>70</v>
      </c>
      <c r="AT8497" s="1" t="s">
        <v>70</v>
      </c>
      <c r="AU8497" s="1" t="s">
        <v>69</v>
      </c>
      <c r="AV8497" s="1" t="s">
        <v>70</v>
      </c>
      <c r="AW8497" s="1" t="s">
        <v>70</v>
      </c>
      <c r="AX8497" s="1" t="s">
        <v>69</v>
      </c>
      <c r="AY8497" s="1" t="s">
        <v>69</v>
      </c>
      <c r="AZ8497" s="1" t="s">
        <v>69</v>
      </c>
      <c r="BA8497" s="1" t="s">
        <v>70</v>
      </c>
      <c r="BB8497" s="1" t="s">
        <v>70</v>
      </c>
      <c r="BC8497" s="1" t="s">
        <v>70</v>
      </c>
      <c r="BD8497" s="1" t="s">
        <v>69</v>
      </c>
      <c r="BE8497" s="1" t="s">
        <v>70</v>
      </c>
      <c r="BF8497" s="1" t="s">
        <v>70</v>
      </c>
      <c r="BG8497" s="3">
        <v>42564.81527777778</v>
      </c>
    </row>
    <row r="8498">
      <c r="A8498" s="1">
        <v>1016898.0</v>
      </c>
      <c r="B8498" s="1" t="s">
        <v>35555</v>
      </c>
      <c r="C8498" s="2" t="s">
        <v>35556</v>
      </c>
      <c r="D8498" s="2" t="s">
        <v>35557</v>
      </c>
      <c r="H8498" s="1" t="s">
        <v>35558</v>
      </c>
      <c r="I8498" s="1" t="s">
        <v>4604</v>
      </c>
      <c r="J8498" s="1" t="s">
        <v>4604</v>
      </c>
      <c r="K8498" s="1" t="s">
        <v>451</v>
      </c>
      <c r="L8498" s="1">
        <v>53203.0</v>
      </c>
      <c r="M8498" s="1" t="s">
        <v>17037</v>
      </c>
      <c r="N8498" s="1" t="s">
        <v>1476</v>
      </c>
      <c r="U8498" s="1">
        <v>-87.915306</v>
      </c>
      <c r="V8498" s="1">
        <v>43.037231</v>
      </c>
      <c r="X8498" s="1" t="s">
        <v>69</v>
      </c>
      <c r="Y8498" s="1" t="s">
        <v>70</v>
      </c>
      <c r="Z8498" s="1" t="s">
        <v>70</v>
      </c>
      <c r="AA8498" s="1" t="s">
        <v>70</v>
      </c>
      <c r="AB8498" s="1" t="s">
        <v>70</v>
      </c>
      <c r="AC8498" s="1" t="s">
        <v>80</v>
      </c>
      <c r="AD8498" s="1" t="s">
        <v>69</v>
      </c>
      <c r="AE8498" s="1" t="s">
        <v>69</v>
      </c>
      <c r="AF8498" s="1" t="s">
        <v>70</v>
      </c>
      <c r="AG8498" s="1" t="s">
        <v>69</v>
      </c>
      <c r="AH8498" s="1" t="s">
        <v>70</v>
      </c>
      <c r="AI8498" s="1" t="s">
        <v>70</v>
      </c>
      <c r="AJ8498" s="1" t="s">
        <v>70</v>
      </c>
      <c r="AK8498" s="1" t="s">
        <v>69</v>
      </c>
      <c r="AL8498" s="1" t="s">
        <v>69</v>
      </c>
      <c r="AM8498" s="1" t="s">
        <v>69</v>
      </c>
      <c r="AN8498" s="1" t="s">
        <v>70</v>
      </c>
      <c r="AO8498" s="1" t="s">
        <v>70</v>
      </c>
      <c r="AP8498" s="1" t="s">
        <v>70</v>
      </c>
      <c r="AQ8498" s="1" t="s">
        <v>70</v>
      </c>
      <c r="AR8498" s="1" t="s">
        <v>70</v>
      </c>
      <c r="AS8498" s="1" t="s">
        <v>70</v>
      </c>
      <c r="AT8498" s="1" t="s">
        <v>69</v>
      </c>
      <c r="AU8498" s="1" t="s">
        <v>69</v>
      </c>
      <c r="AV8498" s="1" t="s">
        <v>70</v>
      </c>
      <c r="AW8498" s="1" t="s">
        <v>70</v>
      </c>
      <c r="AX8498" s="1" t="s">
        <v>69</v>
      </c>
      <c r="AY8498" s="1" t="s">
        <v>70</v>
      </c>
      <c r="AZ8498" s="1" t="s">
        <v>69</v>
      </c>
      <c r="BA8498" s="1" t="s">
        <v>70</v>
      </c>
      <c r="BB8498" s="1" t="s">
        <v>69</v>
      </c>
      <c r="BC8498" s="1" t="s">
        <v>70</v>
      </c>
      <c r="BD8498" s="1" t="s">
        <v>69</v>
      </c>
      <c r="BE8498" s="1" t="s">
        <v>70</v>
      </c>
      <c r="BF8498" s="1" t="s">
        <v>70</v>
      </c>
      <c r="BG8498" s="3">
        <v>42828.665972222225</v>
      </c>
    </row>
    <row r="8499">
      <c r="A8499" s="1">
        <v>1008757.0</v>
      </c>
      <c r="B8499" s="1" t="s">
        <v>35559</v>
      </c>
      <c r="C8499" s="2" t="s">
        <v>35560</v>
      </c>
      <c r="G8499" s="2" t="s">
        <v>35561</v>
      </c>
      <c r="H8499" s="1" t="s">
        <v>35562</v>
      </c>
      <c r="I8499" s="1" t="s">
        <v>35563</v>
      </c>
      <c r="J8499" s="1" t="s">
        <v>4831</v>
      </c>
      <c r="K8499" s="1" t="s">
        <v>91</v>
      </c>
      <c r="L8499" s="1">
        <v>65085.0</v>
      </c>
      <c r="N8499" s="1" t="s">
        <v>35564</v>
      </c>
      <c r="U8499" s="1">
        <v>-92.00016</v>
      </c>
      <c r="V8499" s="1">
        <v>38.440437</v>
      </c>
      <c r="W8499" s="1" t="s">
        <v>128</v>
      </c>
      <c r="X8499" s="1" t="s">
        <v>69</v>
      </c>
      <c r="Y8499" s="1" t="s">
        <v>70</v>
      </c>
      <c r="Z8499" s="1" t="s">
        <v>70</v>
      </c>
      <c r="AA8499" s="1" t="s">
        <v>70</v>
      </c>
      <c r="AB8499" s="1" t="s">
        <v>70</v>
      </c>
      <c r="AC8499" s="1" t="s">
        <v>80</v>
      </c>
      <c r="AD8499" s="1" t="s">
        <v>70</v>
      </c>
      <c r="AE8499" s="1" t="s">
        <v>70</v>
      </c>
      <c r="AF8499" s="1" t="s">
        <v>69</v>
      </c>
      <c r="AG8499" s="1" t="s">
        <v>69</v>
      </c>
      <c r="AH8499" s="1" t="s">
        <v>69</v>
      </c>
      <c r="AI8499" s="1" t="s">
        <v>70</v>
      </c>
      <c r="AJ8499" s="1" t="s">
        <v>69</v>
      </c>
      <c r="AK8499" s="1" t="s">
        <v>69</v>
      </c>
      <c r="AL8499" s="1" t="s">
        <v>69</v>
      </c>
      <c r="AM8499" s="1" t="s">
        <v>69</v>
      </c>
      <c r="AN8499" s="1" t="s">
        <v>70</v>
      </c>
      <c r="AO8499" s="1" t="s">
        <v>69</v>
      </c>
      <c r="AP8499" s="1" t="s">
        <v>70</v>
      </c>
      <c r="AQ8499" s="1" t="s">
        <v>70</v>
      </c>
      <c r="AR8499" s="1" t="s">
        <v>69</v>
      </c>
      <c r="AS8499" s="1" t="s">
        <v>69</v>
      </c>
      <c r="AT8499" s="1" t="s">
        <v>69</v>
      </c>
      <c r="AU8499" s="1" t="s">
        <v>69</v>
      </c>
      <c r="AV8499" s="1" t="s">
        <v>70</v>
      </c>
      <c r="AW8499" s="1" t="s">
        <v>70</v>
      </c>
      <c r="AX8499" s="1" t="s">
        <v>70</v>
      </c>
      <c r="AY8499" s="1" t="s">
        <v>70</v>
      </c>
      <c r="AZ8499" s="1" t="s">
        <v>69</v>
      </c>
      <c r="BA8499" s="1" t="s">
        <v>70</v>
      </c>
      <c r="BB8499" s="1" t="s">
        <v>70</v>
      </c>
      <c r="BC8499" s="1" t="s">
        <v>70</v>
      </c>
      <c r="BD8499" s="1" t="s">
        <v>70</v>
      </c>
      <c r="BE8499" s="1" t="s">
        <v>70</v>
      </c>
      <c r="BF8499" s="1" t="s">
        <v>70</v>
      </c>
      <c r="BG8499" s="3">
        <v>41453.51736111111</v>
      </c>
    </row>
    <row r="8500">
      <c r="A8500" s="1">
        <v>1010315.0</v>
      </c>
      <c r="B8500" s="1" t="s">
        <v>35565</v>
      </c>
      <c r="H8500" s="1" t="s">
        <v>35566</v>
      </c>
      <c r="I8500" s="1" t="s">
        <v>35567</v>
      </c>
      <c r="J8500" s="1" t="s">
        <v>555</v>
      </c>
      <c r="K8500" s="1" t="s">
        <v>488</v>
      </c>
      <c r="L8500" s="1">
        <v>2790.0</v>
      </c>
      <c r="M8500" s="1" t="s">
        <v>21008</v>
      </c>
      <c r="N8500" s="1" t="s">
        <v>9189</v>
      </c>
      <c r="U8500" s="1">
        <v>-71.104713</v>
      </c>
      <c r="V8500" s="1">
        <v>41.532742</v>
      </c>
      <c r="W8500" s="1" t="s">
        <v>392</v>
      </c>
      <c r="X8500" s="1" t="s">
        <v>69</v>
      </c>
      <c r="Y8500" s="1" t="s">
        <v>69</v>
      </c>
      <c r="Z8500" s="1" t="s">
        <v>70</v>
      </c>
      <c r="AA8500" s="1" t="s">
        <v>69</v>
      </c>
      <c r="AB8500" s="1" t="s">
        <v>70</v>
      </c>
      <c r="AC8500" s="1" t="s">
        <v>69</v>
      </c>
      <c r="AD8500" s="1" t="s">
        <v>69</v>
      </c>
      <c r="AE8500" s="1" t="s">
        <v>70</v>
      </c>
      <c r="AF8500" s="1" t="s">
        <v>70</v>
      </c>
      <c r="AG8500" s="1" t="s">
        <v>69</v>
      </c>
      <c r="AH8500" s="1" t="s">
        <v>69</v>
      </c>
      <c r="AI8500" s="1" t="s">
        <v>70</v>
      </c>
      <c r="AJ8500" s="1" t="s">
        <v>70</v>
      </c>
      <c r="AK8500" s="1" t="s">
        <v>69</v>
      </c>
      <c r="AL8500" s="1" t="s">
        <v>69</v>
      </c>
      <c r="AM8500" s="1" t="s">
        <v>69</v>
      </c>
      <c r="AN8500" s="1" t="s">
        <v>70</v>
      </c>
      <c r="AO8500" s="1" t="s">
        <v>70</v>
      </c>
      <c r="AP8500" s="1" t="s">
        <v>70</v>
      </c>
      <c r="AQ8500" s="1" t="s">
        <v>70</v>
      </c>
      <c r="AR8500" s="1" t="s">
        <v>70</v>
      </c>
      <c r="AS8500" s="1" t="s">
        <v>70</v>
      </c>
      <c r="AT8500" s="1" t="s">
        <v>70</v>
      </c>
      <c r="AU8500" s="1" t="s">
        <v>69</v>
      </c>
      <c r="AV8500" s="1" t="s">
        <v>70</v>
      </c>
      <c r="AW8500" s="1" t="s">
        <v>70</v>
      </c>
      <c r="AX8500" s="1" t="s">
        <v>69</v>
      </c>
      <c r="AY8500" s="1" t="s">
        <v>70</v>
      </c>
      <c r="AZ8500" s="1" t="s">
        <v>69</v>
      </c>
      <c r="BA8500" s="1" t="s">
        <v>70</v>
      </c>
      <c r="BB8500" s="1" t="s">
        <v>70</v>
      </c>
      <c r="BC8500" s="1" t="s">
        <v>70</v>
      </c>
      <c r="BD8500" s="1" t="s">
        <v>70</v>
      </c>
      <c r="BE8500" s="1" t="s">
        <v>70</v>
      </c>
      <c r="BF8500" s="1" t="s">
        <v>70</v>
      </c>
      <c r="BG8500" s="3">
        <v>41805.873611111114</v>
      </c>
    </row>
    <row r="8501">
      <c r="A8501" s="1">
        <v>1007486.0</v>
      </c>
      <c r="B8501" s="1" t="s">
        <v>35568</v>
      </c>
      <c r="H8501" s="1" t="s">
        <v>35569</v>
      </c>
      <c r="I8501" s="1" t="s">
        <v>35565</v>
      </c>
      <c r="J8501" s="1" t="s">
        <v>3245</v>
      </c>
      <c r="K8501" s="1" t="s">
        <v>1818</v>
      </c>
      <c r="U8501" s="1">
        <v>-73.373001</v>
      </c>
      <c r="V8501" s="1">
        <v>41.133999</v>
      </c>
      <c r="X8501" s="1" t="s">
        <v>70</v>
      </c>
      <c r="Y8501" s="1" t="s">
        <v>70</v>
      </c>
      <c r="Z8501" s="1" t="s">
        <v>70</v>
      </c>
      <c r="AA8501" s="1" t="s">
        <v>70</v>
      </c>
      <c r="AB8501" s="1" t="s">
        <v>70</v>
      </c>
      <c r="AC8501" s="1" t="s">
        <v>80</v>
      </c>
      <c r="BG8501" s="1">
        <v>2009.0</v>
      </c>
    </row>
    <row r="8502">
      <c r="A8502" s="1">
        <v>1007485.0</v>
      </c>
      <c r="B8502" s="1" t="s">
        <v>35570</v>
      </c>
      <c r="H8502" s="1" t="s">
        <v>35571</v>
      </c>
      <c r="I8502" s="1" t="s">
        <v>35565</v>
      </c>
      <c r="J8502" s="1" t="s">
        <v>3245</v>
      </c>
      <c r="K8502" s="1" t="s">
        <v>1818</v>
      </c>
      <c r="U8502" s="1">
        <v>-73.358299</v>
      </c>
      <c r="V8502" s="1">
        <v>41.139702</v>
      </c>
      <c r="X8502" s="1" t="s">
        <v>70</v>
      </c>
      <c r="Y8502" s="1" t="s">
        <v>70</v>
      </c>
      <c r="Z8502" s="1" t="s">
        <v>70</v>
      </c>
      <c r="AA8502" s="1" t="s">
        <v>70</v>
      </c>
      <c r="AB8502" s="1" t="s">
        <v>70</v>
      </c>
      <c r="AC8502" s="1" t="s">
        <v>80</v>
      </c>
      <c r="BG8502" s="1">
        <v>2009.0</v>
      </c>
    </row>
    <row r="8503">
      <c r="A8503" s="1">
        <v>1016902.0</v>
      </c>
      <c r="B8503" s="1" t="s">
        <v>35572</v>
      </c>
      <c r="D8503" s="2" t="s">
        <v>35573</v>
      </c>
      <c r="H8503" s="1" t="s">
        <v>35574</v>
      </c>
      <c r="I8503" s="1" t="s">
        <v>2784</v>
      </c>
      <c r="J8503" s="1" t="s">
        <v>906</v>
      </c>
      <c r="K8503" s="1" t="s">
        <v>582</v>
      </c>
      <c r="L8503" s="1">
        <v>40241.0</v>
      </c>
      <c r="M8503" s="1" t="s">
        <v>16370</v>
      </c>
      <c r="N8503" s="1" t="s">
        <v>79</v>
      </c>
      <c r="U8503" s="1">
        <v>-85.57196</v>
      </c>
      <c r="V8503" s="1">
        <v>38.288887</v>
      </c>
      <c r="X8503" s="1" t="s">
        <v>69</v>
      </c>
      <c r="Y8503" s="1" t="s">
        <v>70</v>
      </c>
      <c r="Z8503" s="1" t="s">
        <v>70</v>
      </c>
      <c r="AA8503" s="1" t="s">
        <v>69</v>
      </c>
      <c r="AB8503" s="1" t="s">
        <v>69</v>
      </c>
      <c r="AC8503" s="1" t="s">
        <v>69</v>
      </c>
      <c r="AD8503" s="1" t="s">
        <v>69</v>
      </c>
      <c r="AE8503" s="1" t="s">
        <v>70</v>
      </c>
      <c r="AF8503" s="1" t="s">
        <v>69</v>
      </c>
      <c r="AG8503" s="1" t="s">
        <v>69</v>
      </c>
      <c r="AH8503" s="1" t="s">
        <v>69</v>
      </c>
      <c r="AI8503" s="1" t="s">
        <v>70</v>
      </c>
      <c r="AJ8503" s="1" t="s">
        <v>70</v>
      </c>
      <c r="AK8503" s="1" t="s">
        <v>69</v>
      </c>
      <c r="AL8503" s="1" t="s">
        <v>69</v>
      </c>
      <c r="AM8503" s="1" t="s">
        <v>69</v>
      </c>
      <c r="AN8503" s="1" t="s">
        <v>70</v>
      </c>
      <c r="AO8503" s="1" t="s">
        <v>69</v>
      </c>
      <c r="AP8503" s="1" t="s">
        <v>70</v>
      </c>
      <c r="AQ8503" s="1" t="s">
        <v>70</v>
      </c>
      <c r="AR8503" s="1" t="s">
        <v>69</v>
      </c>
      <c r="AS8503" s="1" t="s">
        <v>69</v>
      </c>
      <c r="AT8503" s="1" t="s">
        <v>69</v>
      </c>
      <c r="AU8503" s="1" t="s">
        <v>69</v>
      </c>
      <c r="AV8503" s="1" t="s">
        <v>70</v>
      </c>
      <c r="AW8503" s="1" t="s">
        <v>70</v>
      </c>
      <c r="AX8503" s="1" t="s">
        <v>69</v>
      </c>
      <c r="AY8503" s="1" t="s">
        <v>70</v>
      </c>
      <c r="AZ8503" s="1" t="s">
        <v>69</v>
      </c>
      <c r="BA8503" s="1" t="s">
        <v>70</v>
      </c>
      <c r="BB8503" s="1" t="s">
        <v>69</v>
      </c>
      <c r="BC8503" s="1" t="s">
        <v>70</v>
      </c>
      <c r="BD8503" s="1" t="s">
        <v>70</v>
      </c>
      <c r="BE8503" s="1" t="s">
        <v>70</v>
      </c>
      <c r="BF8503" s="1" t="s">
        <v>70</v>
      </c>
      <c r="BG8503" s="3">
        <v>42830.544444444444</v>
      </c>
    </row>
    <row r="8504">
      <c r="A8504" s="1">
        <v>1001661.0</v>
      </c>
      <c r="B8504" s="1" t="s">
        <v>35575</v>
      </c>
      <c r="C8504" s="2" t="s">
        <v>35576</v>
      </c>
      <c r="D8504" s="2" t="s">
        <v>35577</v>
      </c>
      <c r="E8504" s="1" t="s">
        <v>35578</v>
      </c>
      <c r="G8504" s="1" t="s">
        <v>35579</v>
      </c>
      <c r="H8504" s="1" t="s">
        <v>35580</v>
      </c>
      <c r="I8504" s="1" t="s">
        <v>1124</v>
      </c>
      <c r="J8504" s="1" t="s">
        <v>4535</v>
      </c>
      <c r="K8504" s="1" t="s">
        <v>451</v>
      </c>
      <c r="L8504" s="1">
        <v>53705.0</v>
      </c>
      <c r="M8504" s="1" t="s">
        <v>21840</v>
      </c>
      <c r="N8504" s="1" t="s">
        <v>1900</v>
      </c>
      <c r="U8504" s="1">
        <v>-89.457481</v>
      </c>
      <c r="V8504" s="1">
        <v>43.074188</v>
      </c>
      <c r="X8504" s="1" t="s">
        <v>69</v>
      </c>
      <c r="Y8504" s="1" t="s">
        <v>69</v>
      </c>
      <c r="Z8504" s="1" t="s">
        <v>69</v>
      </c>
      <c r="AA8504" s="1" t="s">
        <v>69</v>
      </c>
      <c r="AB8504" s="1" t="s">
        <v>69</v>
      </c>
      <c r="AC8504" s="1" t="s">
        <v>69</v>
      </c>
      <c r="AD8504" s="1" t="s">
        <v>69</v>
      </c>
      <c r="AE8504" s="1" t="s">
        <v>69</v>
      </c>
      <c r="AF8504" s="1" t="s">
        <v>70</v>
      </c>
      <c r="AG8504" s="1" t="s">
        <v>69</v>
      </c>
      <c r="AH8504" s="1" t="s">
        <v>69</v>
      </c>
      <c r="AI8504" s="1" t="s">
        <v>70</v>
      </c>
      <c r="AJ8504" s="1" t="s">
        <v>69</v>
      </c>
      <c r="AK8504" s="1" t="s">
        <v>69</v>
      </c>
      <c r="AL8504" s="1" t="s">
        <v>69</v>
      </c>
      <c r="AM8504" s="1" t="s">
        <v>69</v>
      </c>
      <c r="AN8504" s="1" t="s">
        <v>69</v>
      </c>
      <c r="AO8504" s="1" t="s">
        <v>69</v>
      </c>
      <c r="AP8504" s="1" t="s">
        <v>70</v>
      </c>
      <c r="AQ8504" s="1" t="s">
        <v>69</v>
      </c>
      <c r="AR8504" s="1" t="s">
        <v>69</v>
      </c>
      <c r="AS8504" s="1" t="s">
        <v>69</v>
      </c>
      <c r="AT8504" s="1" t="s">
        <v>69</v>
      </c>
      <c r="AU8504" s="1" t="s">
        <v>69</v>
      </c>
      <c r="AV8504" s="1" t="s">
        <v>69</v>
      </c>
      <c r="AW8504" s="1" t="s">
        <v>70</v>
      </c>
      <c r="AX8504" s="1" t="s">
        <v>70</v>
      </c>
      <c r="AY8504" s="1" t="s">
        <v>69</v>
      </c>
      <c r="AZ8504" s="1" t="s">
        <v>69</v>
      </c>
      <c r="BA8504" s="1" t="s">
        <v>70</v>
      </c>
      <c r="BB8504" s="1" t="s">
        <v>69</v>
      </c>
      <c r="BC8504" s="1" t="s">
        <v>69</v>
      </c>
      <c r="BD8504" s="1" t="s">
        <v>69</v>
      </c>
      <c r="BE8504" s="1" t="s">
        <v>70</v>
      </c>
      <c r="BF8504" s="1" t="s">
        <v>69</v>
      </c>
      <c r="BG8504" s="3">
        <v>42558.513194444444</v>
      </c>
    </row>
    <row r="8505">
      <c r="A8505" s="1">
        <v>1002478.0</v>
      </c>
      <c r="B8505" s="1" t="s">
        <v>35581</v>
      </c>
      <c r="H8505" s="1" t="s">
        <v>35582</v>
      </c>
      <c r="I8505" s="1" t="s">
        <v>35583</v>
      </c>
      <c r="J8505" s="1" t="s">
        <v>1366</v>
      </c>
      <c r="K8505" s="1" t="s">
        <v>575</v>
      </c>
      <c r="L8505" s="1">
        <v>48103.0</v>
      </c>
      <c r="U8505" s="1">
        <v>-83.781601</v>
      </c>
      <c r="V8505" s="1">
        <v>42.2808</v>
      </c>
      <c r="X8505" s="1" t="s">
        <v>70</v>
      </c>
      <c r="Y8505" s="1" t="s">
        <v>70</v>
      </c>
      <c r="Z8505" s="1" t="s">
        <v>70</v>
      </c>
      <c r="AA8505" s="1" t="s">
        <v>70</v>
      </c>
      <c r="AB8505" s="1" t="s">
        <v>70</v>
      </c>
      <c r="AC8505" s="1" t="s">
        <v>80</v>
      </c>
      <c r="BG8505" s="1">
        <v>2009.0</v>
      </c>
    </row>
    <row r="8506">
      <c r="A8506" s="1">
        <v>1004922.0</v>
      </c>
      <c r="B8506" s="1" t="s">
        <v>35581</v>
      </c>
      <c r="C8506" s="2" t="s">
        <v>35584</v>
      </c>
      <c r="D8506" s="2" t="s">
        <v>35585</v>
      </c>
      <c r="E8506" s="2" t="s">
        <v>35586</v>
      </c>
      <c r="H8506" s="1" t="s">
        <v>35587</v>
      </c>
      <c r="I8506" s="1" t="s">
        <v>337</v>
      </c>
      <c r="J8506" s="1" t="s">
        <v>338</v>
      </c>
      <c r="K8506" s="1" t="s">
        <v>96</v>
      </c>
      <c r="L8506" s="1">
        <v>14619.0</v>
      </c>
      <c r="M8506" s="1" t="s">
        <v>35588</v>
      </c>
      <c r="N8506" s="1" t="s">
        <v>2733</v>
      </c>
      <c r="U8506" s="1">
        <v>-77.63633</v>
      </c>
      <c r="V8506" s="1">
        <v>43.134331</v>
      </c>
      <c r="X8506" s="1" t="s">
        <v>69</v>
      </c>
      <c r="Y8506" s="1" t="s">
        <v>69</v>
      </c>
      <c r="Z8506" s="1" t="s">
        <v>69</v>
      </c>
      <c r="AA8506" s="1" t="s">
        <v>69</v>
      </c>
      <c r="AB8506" s="1" t="s">
        <v>69</v>
      </c>
      <c r="AC8506" s="1" t="s">
        <v>80</v>
      </c>
      <c r="AD8506" s="1" t="s">
        <v>69</v>
      </c>
      <c r="AE8506" s="1" t="s">
        <v>69</v>
      </c>
      <c r="AF8506" s="1" t="s">
        <v>70</v>
      </c>
      <c r="AG8506" s="1" t="s">
        <v>69</v>
      </c>
      <c r="AH8506" s="1" t="s">
        <v>69</v>
      </c>
      <c r="AI8506" s="1" t="s">
        <v>70</v>
      </c>
      <c r="AJ8506" s="1" t="s">
        <v>69</v>
      </c>
      <c r="AK8506" s="1" t="s">
        <v>69</v>
      </c>
      <c r="AL8506" s="1" t="s">
        <v>70</v>
      </c>
      <c r="AM8506" s="1" t="s">
        <v>69</v>
      </c>
      <c r="AN8506" s="1" t="s">
        <v>70</v>
      </c>
      <c r="AO8506" s="1" t="s">
        <v>69</v>
      </c>
      <c r="AP8506" s="1" t="s">
        <v>70</v>
      </c>
      <c r="AQ8506" s="1" t="s">
        <v>70</v>
      </c>
      <c r="AR8506" s="1" t="s">
        <v>70</v>
      </c>
      <c r="AS8506" s="1" t="s">
        <v>69</v>
      </c>
      <c r="AT8506" s="1" t="s">
        <v>69</v>
      </c>
      <c r="AU8506" s="1" t="s">
        <v>69</v>
      </c>
      <c r="AV8506" s="1" t="s">
        <v>69</v>
      </c>
      <c r="AW8506" s="1" t="s">
        <v>70</v>
      </c>
      <c r="AX8506" s="1" t="s">
        <v>70</v>
      </c>
      <c r="AY8506" s="1" t="s">
        <v>70</v>
      </c>
      <c r="AZ8506" s="1" t="s">
        <v>69</v>
      </c>
      <c r="BA8506" s="1" t="s">
        <v>70</v>
      </c>
      <c r="BB8506" s="1" t="s">
        <v>69</v>
      </c>
      <c r="BC8506" s="1" t="s">
        <v>70</v>
      </c>
      <c r="BD8506" s="1" t="s">
        <v>70</v>
      </c>
      <c r="BE8506" s="1" t="s">
        <v>70</v>
      </c>
      <c r="BF8506" s="1" t="s">
        <v>70</v>
      </c>
      <c r="BG8506" s="3">
        <v>42548.57013888889</v>
      </c>
    </row>
    <row r="8507">
      <c r="A8507" s="1">
        <v>1004515.0</v>
      </c>
      <c r="B8507" s="1" t="s">
        <v>35581</v>
      </c>
      <c r="C8507" s="2" t="s">
        <v>35589</v>
      </c>
      <c r="D8507" s="2" t="s">
        <v>35590</v>
      </c>
      <c r="E8507" s="2" t="s">
        <v>35591</v>
      </c>
      <c r="H8507" s="1" t="s">
        <v>35592</v>
      </c>
      <c r="I8507" s="1" t="s">
        <v>1008</v>
      </c>
      <c r="J8507" s="1" t="s">
        <v>1009</v>
      </c>
      <c r="K8507" s="1" t="s">
        <v>575</v>
      </c>
      <c r="L8507" s="1">
        <v>48933.0</v>
      </c>
      <c r="M8507" s="1" t="s">
        <v>35593</v>
      </c>
      <c r="N8507" s="1" t="s">
        <v>35594</v>
      </c>
      <c r="U8507" s="1">
        <v>-84.55986</v>
      </c>
      <c r="V8507" s="1">
        <v>42.734772</v>
      </c>
      <c r="X8507" s="1" t="s">
        <v>69</v>
      </c>
      <c r="Y8507" s="1" t="s">
        <v>69</v>
      </c>
      <c r="Z8507" s="1" t="s">
        <v>70</v>
      </c>
      <c r="AA8507" s="1" t="s">
        <v>69</v>
      </c>
      <c r="AB8507" s="1" t="s">
        <v>69</v>
      </c>
      <c r="AC8507" s="1" t="s">
        <v>70</v>
      </c>
      <c r="AD8507" s="1" t="s">
        <v>69</v>
      </c>
      <c r="AE8507" s="1" t="s">
        <v>70</v>
      </c>
      <c r="AF8507" s="1" t="s">
        <v>70</v>
      </c>
      <c r="AG8507" s="1" t="s">
        <v>70</v>
      </c>
      <c r="AH8507" s="1" t="s">
        <v>69</v>
      </c>
      <c r="AI8507" s="1" t="s">
        <v>70</v>
      </c>
      <c r="AJ8507" s="1" t="s">
        <v>69</v>
      </c>
      <c r="AK8507" s="1" t="s">
        <v>69</v>
      </c>
      <c r="AL8507" s="1" t="s">
        <v>69</v>
      </c>
      <c r="AM8507" s="1" t="s">
        <v>69</v>
      </c>
      <c r="AN8507" s="1" t="s">
        <v>69</v>
      </c>
      <c r="AO8507" s="1" t="s">
        <v>70</v>
      </c>
      <c r="AP8507" s="1" t="s">
        <v>70</v>
      </c>
      <c r="AQ8507" s="1" t="s">
        <v>70</v>
      </c>
      <c r="AR8507" s="1" t="s">
        <v>70</v>
      </c>
      <c r="AS8507" s="1" t="s">
        <v>70</v>
      </c>
      <c r="AT8507" s="1" t="s">
        <v>70</v>
      </c>
      <c r="AU8507" s="1" t="s">
        <v>70</v>
      </c>
      <c r="AV8507" s="1" t="s">
        <v>70</v>
      </c>
      <c r="AW8507" s="1" t="s">
        <v>70</v>
      </c>
      <c r="AX8507" s="1" t="s">
        <v>70</v>
      </c>
      <c r="AY8507" s="1" t="s">
        <v>69</v>
      </c>
      <c r="AZ8507" s="1" t="s">
        <v>69</v>
      </c>
      <c r="BA8507" s="1" t="s">
        <v>70</v>
      </c>
      <c r="BB8507" s="1" t="s">
        <v>70</v>
      </c>
      <c r="BC8507" s="1" t="s">
        <v>70</v>
      </c>
      <c r="BD8507" s="1" t="s">
        <v>70</v>
      </c>
      <c r="BE8507" s="1" t="s">
        <v>70</v>
      </c>
      <c r="BF8507" s="1" t="s">
        <v>70</v>
      </c>
      <c r="BG8507" s="3">
        <v>43307.92291666667</v>
      </c>
    </row>
    <row r="8508">
      <c r="A8508" s="1">
        <v>1005280.0</v>
      </c>
      <c r="B8508" s="1" t="s">
        <v>35595</v>
      </c>
      <c r="C8508" s="2" t="s">
        <v>10062</v>
      </c>
      <c r="D8508" s="2" t="s">
        <v>10063</v>
      </c>
      <c r="G8508" s="2" t="s">
        <v>10064</v>
      </c>
      <c r="H8508" s="1" t="s">
        <v>35596</v>
      </c>
      <c r="I8508" s="1" t="s">
        <v>1515</v>
      </c>
      <c r="J8508" s="1" t="s">
        <v>1515</v>
      </c>
      <c r="K8508" s="1" t="s">
        <v>656</v>
      </c>
      <c r="L8508" s="1">
        <v>95060.0</v>
      </c>
      <c r="M8508" s="1" t="s">
        <v>430</v>
      </c>
      <c r="N8508" s="1" t="s">
        <v>79</v>
      </c>
      <c r="U8508" s="1">
        <v>-122.057</v>
      </c>
      <c r="V8508" s="1">
        <v>36.959801</v>
      </c>
      <c r="X8508" s="1" t="s">
        <v>69</v>
      </c>
      <c r="Y8508" s="1" t="s">
        <v>69</v>
      </c>
      <c r="Z8508" s="1" t="s">
        <v>69</v>
      </c>
      <c r="AA8508" s="1" t="s">
        <v>69</v>
      </c>
      <c r="AB8508" s="1" t="s">
        <v>69</v>
      </c>
      <c r="AC8508" s="1" t="s">
        <v>69</v>
      </c>
      <c r="AD8508" s="1" t="s">
        <v>69</v>
      </c>
      <c r="AE8508" s="1" t="s">
        <v>69</v>
      </c>
      <c r="AF8508" s="1" t="s">
        <v>70</v>
      </c>
      <c r="AG8508" s="1" t="s">
        <v>69</v>
      </c>
      <c r="AH8508" s="1" t="s">
        <v>69</v>
      </c>
      <c r="AI8508" s="1" t="s">
        <v>69</v>
      </c>
      <c r="AJ8508" s="1" t="s">
        <v>69</v>
      </c>
      <c r="AK8508" s="1" t="s">
        <v>69</v>
      </c>
      <c r="AL8508" s="1" t="s">
        <v>69</v>
      </c>
      <c r="AM8508" s="1" t="s">
        <v>69</v>
      </c>
      <c r="AN8508" s="1" t="s">
        <v>70</v>
      </c>
      <c r="AO8508" s="1" t="s">
        <v>69</v>
      </c>
      <c r="AP8508" s="1" t="s">
        <v>70</v>
      </c>
      <c r="AQ8508" s="1" t="s">
        <v>69</v>
      </c>
      <c r="AR8508" s="1" t="s">
        <v>69</v>
      </c>
      <c r="AS8508" s="1" t="s">
        <v>69</v>
      </c>
      <c r="AT8508" s="1" t="s">
        <v>69</v>
      </c>
      <c r="AU8508" s="1" t="s">
        <v>69</v>
      </c>
      <c r="AV8508" s="1" t="s">
        <v>70</v>
      </c>
      <c r="AW8508" s="1" t="s">
        <v>69</v>
      </c>
      <c r="AX8508" s="1" t="s">
        <v>69</v>
      </c>
      <c r="AY8508" s="1" t="s">
        <v>69</v>
      </c>
      <c r="AZ8508" s="1" t="s">
        <v>69</v>
      </c>
      <c r="BA8508" s="1" t="s">
        <v>70</v>
      </c>
      <c r="BB8508" s="1" t="s">
        <v>69</v>
      </c>
      <c r="BC8508" s="1" t="s">
        <v>70</v>
      </c>
      <c r="BD8508" s="1" t="s">
        <v>70</v>
      </c>
      <c r="BE8508" s="1" t="s">
        <v>70</v>
      </c>
      <c r="BF8508" s="1" t="s">
        <v>70</v>
      </c>
      <c r="BG8508" s="3">
        <v>43313.595138888886</v>
      </c>
    </row>
    <row r="8509">
      <c r="A8509" s="1">
        <v>2000035.0</v>
      </c>
      <c r="B8509" s="1" t="s">
        <v>35597</v>
      </c>
      <c r="C8509" s="2" t="s">
        <v>35598</v>
      </c>
      <c r="D8509" s="2" t="s">
        <v>35598</v>
      </c>
      <c r="K8509" s="1" t="s">
        <v>382</v>
      </c>
      <c r="X8509" s="1" t="s">
        <v>69</v>
      </c>
      <c r="Y8509" s="1" t="s">
        <v>70</v>
      </c>
      <c r="Z8509" s="1" t="s">
        <v>70</v>
      </c>
      <c r="AA8509" s="1" t="s">
        <v>70</v>
      </c>
      <c r="AB8509" s="1" t="s">
        <v>70</v>
      </c>
      <c r="AC8509" s="1" t="s">
        <v>80</v>
      </c>
      <c r="BG8509" s="1">
        <v>2013.0</v>
      </c>
    </row>
    <row r="8510">
      <c r="A8510" s="1">
        <v>1018351.0</v>
      </c>
      <c r="B8510" s="1" t="s">
        <v>35599</v>
      </c>
      <c r="C8510" s="2" t="s">
        <v>35600</v>
      </c>
      <c r="D8510" s="2" t="s">
        <v>35601</v>
      </c>
      <c r="F8510" s="2" t="s">
        <v>35602</v>
      </c>
      <c r="H8510" s="1" t="s">
        <v>35603</v>
      </c>
      <c r="I8510" s="1" t="s">
        <v>1742</v>
      </c>
      <c r="J8510" s="1" t="s">
        <v>1422</v>
      </c>
      <c r="K8510" s="1" t="s">
        <v>188</v>
      </c>
      <c r="L8510" s="1">
        <v>19382.0</v>
      </c>
      <c r="M8510" s="1" t="s">
        <v>915</v>
      </c>
      <c r="N8510" s="1" t="s">
        <v>35604</v>
      </c>
      <c r="U8510" s="1">
        <v>-75.576691</v>
      </c>
      <c r="V8510" s="1">
        <v>39.921383</v>
      </c>
      <c r="X8510" s="1" t="s">
        <v>69</v>
      </c>
      <c r="Y8510" s="1" t="s">
        <v>70</v>
      </c>
      <c r="Z8510" s="1" t="s">
        <v>70</v>
      </c>
      <c r="AA8510" s="1" t="s">
        <v>70</v>
      </c>
      <c r="AB8510" s="1" t="s">
        <v>70</v>
      </c>
      <c r="AC8510" s="1" t="s">
        <v>80</v>
      </c>
      <c r="AD8510" s="1" t="s">
        <v>69</v>
      </c>
      <c r="AE8510" s="1" t="s">
        <v>69</v>
      </c>
      <c r="AF8510" s="1" t="s">
        <v>69</v>
      </c>
      <c r="AG8510" s="1" t="s">
        <v>69</v>
      </c>
      <c r="AH8510" s="1" t="s">
        <v>69</v>
      </c>
      <c r="AI8510" s="1" t="s">
        <v>69</v>
      </c>
      <c r="AJ8510" s="1" t="s">
        <v>69</v>
      </c>
      <c r="AK8510" s="1" t="s">
        <v>69</v>
      </c>
      <c r="AL8510" s="1" t="s">
        <v>69</v>
      </c>
      <c r="AM8510" s="1" t="s">
        <v>69</v>
      </c>
      <c r="AN8510" s="1" t="s">
        <v>69</v>
      </c>
      <c r="AO8510" s="1" t="s">
        <v>69</v>
      </c>
      <c r="AP8510" s="1" t="s">
        <v>70</v>
      </c>
      <c r="AQ8510" s="1" t="s">
        <v>70</v>
      </c>
      <c r="AR8510" s="1" t="s">
        <v>69</v>
      </c>
      <c r="AS8510" s="1" t="s">
        <v>69</v>
      </c>
      <c r="AT8510" s="1" t="s">
        <v>69</v>
      </c>
      <c r="AU8510" s="1" t="s">
        <v>69</v>
      </c>
      <c r="AV8510" s="1" t="s">
        <v>70</v>
      </c>
      <c r="AW8510" s="1" t="s">
        <v>69</v>
      </c>
      <c r="AX8510" s="1" t="s">
        <v>69</v>
      </c>
      <c r="AY8510" s="1" t="s">
        <v>70</v>
      </c>
      <c r="AZ8510" s="1" t="s">
        <v>69</v>
      </c>
      <c r="BA8510" s="1" t="s">
        <v>69</v>
      </c>
      <c r="BB8510" s="1" t="s">
        <v>69</v>
      </c>
      <c r="BC8510" s="1" t="s">
        <v>70</v>
      </c>
      <c r="BD8510" s="1" t="s">
        <v>69</v>
      </c>
      <c r="BE8510" s="1" t="s">
        <v>70</v>
      </c>
      <c r="BF8510" s="1" t="s">
        <v>70</v>
      </c>
      <c r="BG8510" s="3">
        <v>42908.65416666667</v>
      </c>
    </row>
    <row r="8511">
      <c r="A8511" s="1">
        <v>1006424.0</v>
      </c>
      <c r="B8511" s="1" t="s">
        <v>35605</v>
      </c>
      <c r="C8511" s="2" t="s">
        <v>35606</v>
      </c>
      <c r="H8511" s="1" t="s">
        <v>35607</v>
      </c>
      <c r="I8511" s="1" t="s">
        <v>35608</v>
      </c>
      <c r="J8511" s="1" t="s">
        <v>15985</v>
      </c>
      <c r="K8511" s="1" t="s">
        <v>575</v>
      </c>
      <c r="L8511" s="1">
        <v>49445.0</v>
      </c>
      <c r="U8511" s="1">
        <v>-86.103699</v>
      </c>
      <c r="V8511" s="1">
        <v>43.247501</v>
      </c>
      <c r="X8511" s="1" t="s">
        <v>70</v>
      </c>
      <c r="Y8511" s="1" t="s">
        <v>70</v>
      </c>
      <c r="Z8511" s="1" t="s">
        <v>70</v>
      </c>
      <c r="AA8511" s="1" t="s">
        <v>70</v>
      </c>
      <c r="AB8511" s="1" t="s">
        <v>70</v>
      </c>
      <c r="AC8511" s="1" t="s">
        <v>80</v>
      </c>
      <c r="BG8511" s="6">
        <v>40275.584027777775</v>
      </c>
    </row>
    <row r="8512">
      <c r="A8512" s="1">
        <v>1000862.0</v>
      </c>
      <c r="B8512" s="1" t="s">
        <v>35609</v>
      </c>
      <c r="C8512" s="2" t="s">
        <v>35610</v>
      </c>
      <c r="D8512" s="2" t="s">
        <v>35611</v>
      </c>
      <c r="H8512" s="1" t="s">
        <v>35612</v>
      </c>
      <c r="I8512" s="1" t="s">
        <v>35613</v>
      </c>
      <c r="J8512" s="1" t="s">
        <v>906</v>
      </c>
      <c r="K8512" s="1" t="s">
        <v>502</v>
      </c>
      <c r="L8512" s="1">
        <v>70094.0</v>
      </c>
      <c r="M8512" s="1" t="s">
        <v>312</v>
      </c>
      <c r="N8512" s="1" t="s">
        <v>1469</v>
      </c>
      <c r="U8512" s="1">
        <v>-90.145836</v>
      </c>
      <c r="V8512" s="1">
        <v>29.910137</v>
      </c>
      <c r="W8512" s="1" t="s">
        <v>392</v>
      </c>
      <c r="X8512" s="1" t="s">
        <v>69</v>
      </c>
      <c r="Y8512" s="1" t="s">
        <v>70</v>
      </c>
      <c r="Z8512" s="1" t="s">
        <v>70</v>
      </c>
      <c r="AA8512" s="1" t="s">
        <v>70</v>
      </c>
      <c r="AB8512" s="1" t="s">
        <v>70</v>
      </c>
      <c r="AC8512" s="1" t="s">
        <v>80</v>
      </c>
      <c r="AD8512" s="1" t="s">
        <v>69</v>
      </c>
      <c r="AE8512" s="1" t="s">
        <v>69</v>
      </c>
      <c r="AF8512" s="1" t="s">
        <v>69</v>
      </c>
      <c r="AG8512" s="1" t="s">
        <v>70</v>
      </c>
      <c r="AH8512" s="1" t="s">
        <v>69</v>
      </c>
      <c r="AI8512" s="1" t="s">
        <v>70</v>
      </c>
      <c r="AJ8512" s="1" t="s">
        <v>70</v>
      </c>
      <c r="AK8512" s="1" t="s">
        <v>69</v>
      </c>
      <c r="AL8512" s="1" t="s">
        <v>69</v>
      </c>
      <c r="AM8512" s="1" t="s">
        <v>69</v>
      </c>
      <c r="AN8512" s="1" t="s">
        <v>70</v>
      </c>
      <c r="AO8512" s="1" t="s">
        <v>70</v>
      </c>
      <c r="AP8512" s="1" t="s">
        <v>70</v>
      </c>
      <c r="AQ8512" s="1" t="s">
        <v>70</v>
      </c>
      <c r="AR8512" s="1" t="s">
        <v>70</v>
      </c>
      <c r="AS8512" s="1" t="s">
        <v>70</v>
      </c>
      <c r="AT8512" s="1" t="s">
        <v>69</v>
      </c>
      <c r="AU8512" s="1" t="s">
        <v>69</v>
      </c>
      <c r="AV8512" s="1" t="s">
        <v>70</v>
      </c>
      <c r="AW8512" s="1" t="s">
        <v>70</v>
      </c>
      <c r="AX8512" s="1" t="s">
        <v>70</v>
      </c>
      <c r="AY8512" s="1" t="s">
        <v>70</v>
      </c>
      <c r="AZ8512" s="1" t="s">
        <v>69</v>
      </c>
      <c r="BA8512" s="1" t="s">
        <v>70</v>
      </c>
      <c r="BB8512" s="1" t="s">
        <v>70</v>
      </c>
      <c r="BC8512" s="1" t="s">
        <v>70</v>
      </c>
      <c r="BD8512" s="1" t="s">
        <v>70</v>
      </c>
      <c r="BE8512" s="1" t="s">
        <v>70</v>
      </c>
      <c r="BF8512" s="1" t="s">
        <v>70</v>
      </c>
      <c r="BG8512" s="3">
        <v>41442.51388888889</v>
      </c>
    </row>
    <row r="8513">
      <c r="A8513" s="1">
        <v>1010271.0</v>
      </c>
      <c r="B8513" s="1" t="s">
        <v>35614</v>
      </c>
      <c r="C8513" s="2" t="s">
        <v>35615</v>
      </c>
      <c r="H8513" s="1" t="s">
        <v>35616</v>
      </c>
      <c r="I8513" s="1" t="s">
        <v>35617</v>
      </c>
      <c r="J8513" s="1" t="s">
        <v>4090</v>
      </c>
      <c r="K8513" s="1" t="s">
        <v>488</v>
      </c>
      <c r="L8513" s="1">
        <v>2090.0</v>
      </c>
      <c r="M8513" s="1" t="s">
        <v>5289</v>
      </c>
      <c r="N8513" s="1" t="s">
        <v>2047</v>
      </c>
      <c r="U8513" s="1">
        <v>-71.224525</v>
      </c>
      <c r="V8513" s="1">
        <v>42.219929</v>
      </c>
      <c r="W8513" s="1" t="s">
        <v>136</v>
      </c>
      <c r="X8513" s="1" t="s">
        <v>70</v>
      </c>
      <c r="Y8513" s="1" t="s">
        <v>70</v>
      </c>
      <c r="Z8513" s="1" t="s">
        <v>70</v>
      </c>
      <c r="AA8513" s="1" t="s">
        <v>70</v>
      </c>
      <c r="AB8513" s="1" t="s">
        <v>69</v>
      </c>
      <c r="AC8513" s="1" t="s">
        <v>70</v>
      </c>
      <c r="AD8513" s="1" t="s">
        <v>69</v>
      </c>
      <c r="AE8513" s="1" t="s">
        <v>70</v>
      </c>
      <c r="AF8513" s="1" t="s">
        <v>70</v>
      </c>
      <c r="AG8513" s="1" t="s">
        <v>69</v>
      </c>
      <c r="AH8513" s="1" t="s">
        <v>69</v>
      </c>
      <c r="AI8513" s="1" t="s">
        <v>69</v>
      </c>
      <c r="AJ8513" s="1" t="s">
        <v>69</v>
      </c>
      <c r="AK8513" s="1" t="s">
        <v>69</v>
      </c>
      <c r="AL8513" s="1" t="s">
        <v>69</v>
      </c>
      <c r="AM8513" s="1" t="s">
        <v>69</v>
      </c>
      <c r="AN8513" s="1" t="s">
        <v>70</v>
      </c>
      <c r="AO8513" s="1" t="s">
        <v>70</v>
      </c>
      <c r="AP8513" s="1" t="s">
        <v>70</v>
      </c>
      <c r="AQ8513" s="1" t="s">
        <v>70</v>
      </c>
      <c r="AR8513" s="1" t="s">
        <v>70</v>
      </c>
      <c r="AS8513" s="1" t="s">
        <v>70</v>
      </c>
      <c r="AT8513" s="1" t="s">
        <v>70</v>
      </c>
      <c r="AU8513" s="1" t="s">
        <v>70</v>
      </c>
      <c r="AV8513" s="1" t="s">
        <v>70</v>
      </c>
      <c r="AW8513" s="1" t="s">
        <v>70</v>
      </c>
      <c r="AX8513" s="1" t="s">
        <v>70</v>
      </c>
      <c r="AY8513" s="1" t="s">
        <v>70</v>
      </c>
      <c r="AZ8513" s="1" t="s">
        <v>69</v>
      </c>
      <c r="BA8513" s="1" t="s">
        <v>70</v>
      </c>
      <c r="BB8513" s="1" t="s">
        <v>70</v>
      </c>
      <c r="BC8513" s="1" t="s">
        <v>70</v>
      </c>
      <c r="BD8513" s="1" t="s">
        <v>70</v>
      </c>
      <c r="BE8513" s="1" t="s">
        <v>70</v>
      </c>
      <c r="BF8513" s="1" t="s">
        <v>70</v>
      </c>
      <c r="BG8513" s="3">
        <v>41792.55902777778</v>
      </c>
    </row>
    <row r="8514">
      <c r="A8514" s="1">
        <v>1019252.0</v>
      </c>
      <c r="B8514" s="1" t="s">
        <v>35618</v>
      </c>
      <c r="C8514" s="2" t="s">
        <v>35619</v>
      </c>
      <c r="D8514" s="2" t="s">
        <v>35620</v>
      </c>
      <c r="G8514" s="2" t="s">
        <v>35621</v>
      </c>
      <c r="H8514" s="1" t="s">
        <v>35622</v>
      </c>
      <c r="I8514" s="1" t="s">
        <v>1103</v>
      </c>
      <c r="J8514" s="1" t="s">
        <v>1103</v>
      </c>
      <c r="K8514" s="1" t="s">
        <v>656</v>
      </c>
      <c r="L8514" s="1">
        <v>90024.0</v>
      </c>
      <c r="M8514" s="1" t="s">
        <v>35623</v>
      </c>
      <c r="N8514" s="1" t="s">
        <v>3824</v>
      </c>
      <c r="U8514" s="1">
        <v>-118.44669</v>
      </c>
      <c r="V8514" s="1">
        <v>34.061996</v>
      </c>
      <c r="X8514" s="1" t="s">
        <v>69</v>
      </c>
      <c r="Y8514" s="1" t="s">
        <v>69</v>
      </c>
      <c r="Z8514" s="1" t="s">
        <v>69</v>
      </c>
      <c r="AA8514" s="1" t="s">
        <v>70</v>
      </c>
      <c r="AB8514" s="1" t="s">
        <v>69</v>
      </c>
      <c r="AC8514" s="1" t="s">
        <v>69</v>
      </c>
      <c r="AD8514" s="1" t="s">
        <v>69</v>
      </c>
      <c r="AE8514" s="1" t="s">
        <v>70</v>
      </c>
      <c r="AF8514" s="1" t="s">
        <v>69</v>
      </c>
      <c r="AG8514" s="1" t="s">
        <v>69</v>
      </c>
      <c r="AH8514" s="1" t="s">
        <v>69</v>
      </c>
      <c r="AI8514" s="1" t="s">
        <v>69</v>
      </c>
      <c r="AJ8514" s="1" t="s">
        <v>69</v>
      </c>
      <c r="AK8514" s="1" t="s">
        <v>69</v>
      </c>
      <c r="AL8514" s="1" t="s">
        <v>69</v>
      </c>
      <c r="AM8514" s="1" t="s">
        <v>69</v>
      </c>
      <c r="AN8514" s="1" t="s">
        <v>70</v>
      </c>
      <c r="AO8514" s="1" t="s">
        <v>70</v>
      </c>
      <c r="AP8514" s="1" t="s">
        <v>70</v>
      </c>
      <c r="AQ8514" s="1" t="s">
        <v>69</v>
      </c>
      <c r="AR8514" s="1" t="s">
        <v>70</v>
      </c>
      <c r="AS8514" s="1" t="s">
        <v>70</v>
      </c>
      <c r="AT8514" s="1" t="s">
        <v>69</v>
      </c>
      <c r="AU8514" s="1" t="s">
        <v>69</v>
      </c>
      <c r="AV8514" s="1" t="s">
        <v>70</v>
      </c>
      <c r="AW8514" s="1" t="s">
        <v>70</v>
      </c>
      <c r="AX8514" s="1" t="s">
        <v>69</v>
      </c>
      <c r="AY8514" s="1" t="s">
        <v>70</v>
      </c>
      <c r="AZ8514" s="1" t="s">
        <v>69</v>
      </c>
      <c r="BA8514" s="1" t="s">
        <v>69</v>
      </c>
      <c r="BB8514" s="1" t="s">
        <v>69</v>
      </c>
      <c r="BC8514" s="1" t="s">
        <v>70</v>
      </c>
      <c r="BD8514" s="1" t="s">
        <v>70</v>
      </c>
      <c r="BE8514" s="1" t="s">
        <v>69</v>
      </c>
      <c r="BF8514" s="1" t="s">
        <v>70</v>
      </c>
      <c r="BG8514" s="3">
        <v>43353.42222222222</v>
      </c>
    </row>
    <row r="8515">
      <c r="A8515" s="1">
        <v>1018802.0</v>
      </c>
      <c r="B8515" s="1" t="s">
        <v>35624</v>
      </c>
      <c r="C8515" s="2" t="s">
        <v>35625</v>
      </c>
      <c r="D8515" s="2" t="s">
        <v>35626</v>
      </c>
      <c r="H8515" s="1" t="s">
        <v>35627</v>
      </c>
      <c r="I8515" s="1" t="s">
        <v>35628</v>
      </c>
      <c r="J8515" s="1" t="s">
        <v>2197</v>
      </c>
      <c r="K8515" s="1" t="s">
        <v>1818</v>
      </c>
      <c r="L8515" s="1">
        <v>6109.0</v>
      </c>
      <c r="N8515" s="1" t="s">
        <v>384</v>
      </c>
      <c r="U8515" s="1">
        <v>-72.659744</v>
      </c>
      <c r="V8515" s="1">
        <v>41.719242</v>
      </c>
      <c r="X8515" s="1" t="s">
        <v>69</v>
      </c>
      <c r="Y8515" s="1" t="s">
        <v>69</v>
      </c>
      <c r="Z8515" s="1" t="s">
        <v>70</v>
      </c>
      <c r="AA8515" s="1" t="s">
        <v>69</v>
      </c>
      <c r="AB8515" s="1" t="s">
        <v>69</v>
      </c>
      <c r="AC8515" s="1" t="s">
        <v>69</v>
      </c>
      <c r="AD8515" s="1" t="s">
        <v>69</v>
      </c>
      <c r="AE8515" s="1" t="s">
        <v>69</v>
      </c>
      <c r="AF8515" s="1" t="s">
        <v>69</v>
      </c>
      <c r="AG8515" s="1" t="s">
        <v>69</v>
      </c>
      <c r="AH8515" s="1" t="s">
        <v>69</v>
      </c>
      <c r="AI8515" s="1" t="s">
        <v>70</v>
      </c>
      <c r="AJ8515" s="1" t="s">
        <v>69</v>
      </c>
      <c r="AK8515" s="1" t="s">
        <v>69</v>
      </c>
      <c r="AL8515" s="1" t="s">
        <v>69</v>
      </c>
      <c r="AM8515" s="1" t="s">
        <v>69</v>
      </c>
      <c r="AN8515" s="1" t="s">
        <v>69</v>
      </c>
      <c r="AO8515" s="1" t="s">
        <v>69</v>
      </c>
      <c r="AP8515" s="1" t="s">
        <v>70</v>
      </c>
      <c r="AQ8515" s="1" t="s">
        <v>70</v>
      </c>
      <c r="AR8515" s="1" t="s">
        <v>69</v>
      </c>
      <c r="AS8515" s="1" t="s">
        <v>69</v>
      </c>
      <c r="AT8515" s="1" t="s">
        <v>69</v>
      </c>
      <c r="AU8515" s="1" t="s">
        <v>69</v>
      </c>
      <c r="AV8515" s="1" t="s">
        <v>69</v>
      </c>
      <c r="AW8515" s="1" t="s">
        <v>70</v>
      </c>
      <c r="AX8515" s="1" t="s">
        <v>69</v>
      </c>
      <c r="AY8515" s="1" t="s">
        <v>70</v>
      </c>
      <c r="AZ8515" s="1" t="s">
        <v>69</v>
      </c>
      <c r="BA8515" s="1" t="s">
        <v>70</v>
      </c>
      <c r="BB8515" s="1" t="s">
        <v>69</v>
      </c>
      <c r="BC8515" s="1" t="s">
        <v>70</v>
      </c>
      <c r="BD8515" s="1" t="s">
        <v>69</v>
      </c>
      <c r="BE8515" s="1" t="s">
        <v>70</v>
      </c>
      <c r="BF8515" s="1" t="s">
        <v>70</v>
      </c>
      <c r="BG8515" s="3">
        <v>42955.46805555555</v>
      </c>
    </row>
    <row r="8516">
      <c r="A8516" s="1">
        <v>1003861.0</v>
      </c>
      <c r="B8516" s="1" t="s">
        <v>35629</v>
      </c>
      <c r="H8516" s="1" t="s">
        <v>35630</v>
      </c>
      <c r="I8516" s="1" t="s">
        <v>35629</v>
      </c>
      <c r="J8516" s="1" t="s">
        <v>35631</v>
      </c>
      <c r="K8516" s="1" t="s">
        <v>382</v>
      </c>
      <c r="L8516" s="1">
        <v>36092.0</v>
      </c>
      <c r="U8516" s="1">
        <v>-86.232803</v>
      </c>
      <c r="V8516" s="1">
        <v>32.536701</v>
      </c>
      <c r="X8516" s="1" t="s">
        <v>70</v>
      </c>
      <c r="Y8516" s="1" t="s">
        <v>70</v>
      </c>
      <c r="Z8516" s="1" t="s">
        <v>70</v>
      </c>
      <c r="AA8516" s="1" t="s">
        <v>70</v>
      </c>
      <c r="AB8516" s="1" t="s">
        <v>70</v>
      </c>
      <c r="AC8516" s="1" t="s">
        <v>80</v>
      </c>
      <c r="BG8516" s="1">
        <v>2011.0</v>
      </c>
    </row>
    <row r="8517">
      <c r="A8517" s="1">
        <v>1008359.0</v>
      </c>
      <c r="B8517" s="1" t="s">
        <v>35632</v>
      </c>
      <c r="C8517" s="2" t="s">
        <v>35633</v>
      </c>
      <c r="D8517" s="1" t="s">
        <v>35634</v>
      </c>
      <c r="H8517" s="1" t="s">
        <v>35635</v>
      </c>
      <c r="I8517" s="1" t="s">
        <v>35636</v>
      </c>
      <c r="J8517" s="1" t="s">
        <v>35637</v>
      </c>
      <c r="K8517" s="1" t="s">
        <v>881</v>
      </c>
      <c r="L8517" s="1">
        <v>26155.0</v>
      </c>
      <c r="N8517" s="1" t="s">
        <v>671</v>
      </c>
      <c r="U8517" s="1">
        <v>-80.85836</v>
      </c>
      <c r="V8517" s="1">
        <v>39.646015</v>
      </c>
      <c r="W8517" s="1" t="s">
        <v>392</v>
      </c>
      <c r="X8517" s="1" t="s">
        <v>69</v>
      </c>
      <c r="Y8517" s="1" t="s">
        <v>70</v>
      </c>
      <c r="Z8517" s="1" t="s">
        <v>70</v>
      </c>
      <c r="AA8517" s="1" t="s">
        <v>69</v>
      </c>
      <c r="AB8517" s="1" t="s">
        <v>69</v>
      </c>
      <c r="AC8517" s="1" t="s">
        <v>80</v>
      </c>
      <c r="AD8517" s="1" t="s">
        <v>69</v>
      </c>
      <c r="AE8517" s="1" t="s">
        <v>70</v>
      </c>
      <c r="AF8517" s="1" t="s">
        <v>69</v>
      </c>
      <c r="AG8517" s="1" t="s">
        <v>69</v>
      </c>
      <c r="AH8517" s="1" t="s">
        <v>69</v>
      </c>
      <c r="AI8517" s="1" t="s">
        <v>70</v>
      </c>
      <c r="AJ8517" s="1" t="s">
        <v>69</v>
      </c>
      <c r="AK8517" s="1" t="s">
        <v>69</v>
      </c>
      <c r="AL8517" s="1" t="s">
        <v>69</v>
      </c>
      <c r="AM8517" s="1" t="s">
        <v>69</v>
      </c>
      <c r="AN8517" s="1" t="s">
        <v>69</v>
      </c>
      <c r="AO8517" s="1" t="s">
        <v>69</v>
      </c>
      <c r="AP8517" s="1" t="s">
        <v>70</v>
      </c>
      <c r="AQ8517" s="1" t="s">
        <v>70</v>
      </c>
      <c r="AR8517" s="1" t="s">
        <v>69</v>
      </c>
      <c r="AS8517" s="1" t="s">
        <v>70</v>
      </c>
      <c r="AT8517" s="1" t="s">
        <v>69</v>
      </c>
      <c r="AU8517" s="1" t="s">
        <v>69</v>
      </c>
      <c r="AV8517" s="1" t="s">
        <v>69</v>
      </c>
      <c r="AW8517" s="1" t="s">
        <v>70</v>
      </c>
      <c r="AX8517" s="1" t="s">
        <v>70</v>
      </c>
      <c r="AY8517" s="1" t="s">
        <v>70</v>
      </c>
      <c r="AZ8517" s="1" t="s">
        <v>69</v>
      </c>
      <c r="BA8517" s="1" t="s">
        <v>70</v>
      </c>
      <c r="BB8517" s="1" t="s">
        <v>70</v>
      </c>
      <c r="BC8517" s="1" t="s">
        <v>70</v>
      </c>
      <c r="BD8517" s="1" t="s">
        <v>70</v>
      </c>
      <c r="BE8517" s="1" t="s">
        <v>70</v>
      </c>
      <c r="BF8517" s="1" t="s">
        <v>70</v>
      </c>
      <c r="BG8517" s="3">
        <v>41449.64027777778</v>
      </c>
    </row>
    <row r="8518">
      <c r="A8518" s="1">
        <v>1010848.0</v>
      </c>
      <c r="B8518" s="1" t="s">
        <v>35638</v>
      </c>
      <c r="C8518" s="2" t="s">
        <v>35639</v>
      </c>
      <c r="D8518" s="2" t="s">
        <v>35640</v>
      </c>
      <c r="E8518" s="2" t="s">
        <v>35641</v>
      </c>
      <c r="H8518" s="1" t="s">
        <v>35642</v>
      </c>
      <c r="I8518" s="1" t="s">
        <v>33542</v>
      </c>
      <c r="J8518" s="1" t="s">
        <v>4090</v>
      </c>
      <c r="K8518" s="1" t="s">
        <v>488</v>
      </c>
      <c r="L8518" s="1">
        <v>2189.0</v>
      </c>
      <c r="M8518" s="1" t="s">
        <v>3542</v>
      </c>
      <c r="N8518" s="1" t="s">
        <v>490</v>
      </c>
      <c r="U8518" s="1">
        <v>-70.938828</v>
      </c>
      <c r="V8518" s="1">
        <v>42.223362</v>
      </c>
      <c r="X8518" s="1" t="s">
        <v>69</v>
      </c>
      <c r="Y8518" s="1" t="s">
        <v>69</v>
      </c>
      <c r="Z8518" s="1" t="s">
        <v>70</v>
      </c>
      <c r="AA8518" s="1" t="s">
        <v>69</v>
      </c>
      <c r="AB8518" s="1" t="s">
        <v>69</v>
      </c>
      <c r="AC8518" s="1" t="s">
        <v>70</v>
      </c>
      <c r="AD8518" s="1" t="s">
        <v>69</v>
      </c>
      <c r="AE8518" s="1" t="s">
        <v>70</v>
      </c>
      <c r="AF8518" s="1" t="s">
        <v>69</v>
      </c>
      <c r="AG8518" s="1" t="s">
        <v>69</v>
      </c>
      <c r="AH8518" s="1" t="s">
        <v>70</v>
      </c>
      <c r="AI8518" s="1" t="s">
        <v>69</v>
      </c>
      <c r="AJ8518" s="1" t="s">
        <v>69</v>
      </c>
      <c r="AK8518" s="1" t="s">
        <v>69</v>
      </c>
      <c r="AL8518" s="1" t="s">
        <v>69</v>
      </c>
      <c r="AM8518" s="1" t="s">
        <v>70</v>
      </c>
      <c r="AN8518" s="1" t="s">
        <v>70</v>
      </c>
      <c r="AO8518" s="1" t="s">
        <v>70</v>
      </c>
      <c r="AP8518" s="1" t="s">
        <v>70</v>
      </c>
      <c r="AQ8518" s="1" t="s">
        <v>70</v>
      </c>
      <c r="AR8518" s="1" t="s">
        <v>70</v>
      </c>
      <c r="AS8518" s="1" t="s">
        <v>70</v>
      </c>
      <c r="AT8518" s="1" t="s">
        <v>69</v>
      </c>
      <c r="AU8518" s="1" t="s">
        <v>69</v>
      </c>
      <c r="AV8518" s="1" t="s">
        <v>70</v>
      </c>
      <c r="AW8518" s="1" t="s">
        <v>70</v>
      </c>
      <c r="AX8518" s="1" t="s">
        <v>70</v>
      </c>
      <c r="AY8518" s="1" t="s">
        <v>70</v>
      </c>
      <c r="AZ8518" s="1" t="s">
        <v>69</v>
      </c>
      <c r="BA8518" s="1" t="s">
        <v>70</v>
      </c>
      <c r="BB8518" s="1" t="s">
        <v>70</v>
      </c>
      <c r="BC8518" s="1" t="s">
        <v>70</v>
      </c>
      <c r="BD8518" s="1" t="s">
        <v>69</v>
      </c>
      <c r="BE8518" s="1" t="s">
        <v>70</v>
      </c>
      <c r="BF8518" s="1" t="s">
        <v>70</v>
      </c>
      <c r="BG8518" s="3">
        <v>42444.745833333334</v>
      </c>
    </row>
    <row r="8519">
      <c r="A8519" s="1">
        <v>1007000.0</v>
      </c>
      <c r="B8519" s="1" t="s">
        <v>35643</v>
      </c>
      <c r="H8519" s="1" t="s">
        <v>35644</v>
      </c>
      <c r="I8519" s="1" t="s">
        <v>35645</v>
      </c>
      <c r="J8519" s="1" t="s">
        <v>35645</v>
      </c>
      <c r="K8519" s="1" t="s">
        <v>785</v>
      </c>
      <c r="L8519" s="1">
        <v>77488.0</v>
      </c>
      <c r="U8519" s="1">
        <v>-96.101196</v>
      </c>
      <c r="V8519" s="1">
        <v>29.3111</v>
      </c>
      <c r="X8519" s="1" t="s">
        <v>70</v>
      </c>
      <c r="Y8519" s="1" t="s">
        <v>70</v>
      </c>
      <c r="Z8519" s="1" t="s">
        <v>70</v>
      </c>
      <c r="AA8519" s="1" t="s">
        <v>70</v>
      </c>
      <c r="AB8519" s="1" t="s">
        <v>70</v>
      </c>
      <c r="AC8519" s="1" t="s">
        <v>80</v>
      </c>
      <c r="BG8519" s="1">
        <v>2009.0</v>
      </c>
    </row>
    <row r="8520">
      <c r="A8520" s="1">
        <v>1003961.0</v>
      </c>
      <c r="B8520" s="1" t="s">
        <v>35646</v>
      </c>
      <c r="H8520" s="1" t="s">
        <v>35647</v>
      </c>
      <c r="I8520" s="1" t="s">
        <v>35648</v>
      </c>
      <c r="J8520" s="1" t="s">
        <v>7707</v>
      </c>
      <c r="K8520" s="1" t="s">
        <v>1542</v>
      </c>
      <c r="L8520" s="1">
        <v>82201.0</v>
      </c>
      <c r="M8520" s="5">
        <v>41468.0</v>
      </c>
      <c r="N8520" s="1" t="s">
        <v>35649</v>
      </c>
      <c r="U8520" s="1">
        <v>-104.95325</v>
      </c>
      <c r="V8520" s="1">
        <v>42.054554</v>
      </c>
      <c r="W8520" s="1" t="s">
        <v>392</v>
      </c>
      <c r="X8520" s="1" t="s">
        <v>69</v>
      </c>
      <c r="Y8520" s="1" t="s">
        <v>70</v>
      </c>
      <c r="Z8520" s="1" t="s">
        <v>70</v>
      </c>
      <c r="AA8520" s="1" t="s">
        <v>69</v>
      </c>
      <c r="AB8520" s="1" t="s">
        <v>70</v>
      </c>
      <c r="AC8520" s="1" t="s">
        <v>70</v>
      </c>
      <c r="AD8520" s="1" t="s">
        <v>69</v>
      </c>
      <c r="AE8520" s="1" t="s">
        <v>70</v>
      </c>
      <c r="AF8520" s="1" t="s">
        <v>69</v>
      </c>
      <c r="AG8520" s="1" t="s">
        <v>70</v>
      </c>
      <c r="AH8520" s="1" t="s">
        <v>69</v>
      </c>
      <c r="AI8520" s="1" t="s">
        <v>70</v>
      </c>
      <c r="AJ8520" s="1" t="s">
        <v>69</v>
      </c>
      <c r="AK8520" s="1" t="s">
        <v>69</v>
      </c>
      <c r="AL8520" s="1" t="s">
        <v>69</v>
      </c>
      <c r="AM8520" s="1" t="s">
        <v>69</v>
      </c>
      <c r="AN8520" s="1" t="s">
        <v>70</v>
      </c>
      <c r="AO8520" s="1" t="s">
        <v>69</v>
      </c>
      <c r="AP8520" s="1" t="s">
        <v>70</v>
      </c>
      <c r="AQ8520" s="1" t="s">
        <v>70</v>
      </c>
      <c r="AR8520" s="1" t="s">
        <v>69</v>
      </c>
      <c r="AS8520" s="1" t="s">
        <v>70</v>
      </c>
      <c r="AT8520" s="1" t="s">
        <v>70</v>
      </c>
      <c r="AU8520" s="1" t="s">
        <v>69</v>
      </c>
      <c r="AV8520" s="1" t="s">
        <v>70</v>
      </c>
      <c r="AW8520" s="1" t="s">
        <v>70</v>
      </c>
      <c r="AX8520" s="1" t="s">
        <v>70</v>
      </c>
      <c r="AY8520" s="1" t="s">
        <v>70</v>
      </c>
      <c r="AZ8520" s="1" t="s">
        <v>70</v>
      </c>
      <c r="BA8520" s="1" t="s">
        <v>70</v>
      </c>
      <c r="BB8520" s="1" t="s">
        <v>70</v>
      </c>
      <c r="BC8520" s="1" t="s">
        <v>70</v>
      </c>
      <c r="BD8520" s="1" t="s">
        <v>70</v>
      </c>
      <c r="BE8520" s="1" t="s">
        <v>70</v>
      </c>
      <c r="BF8520" s="1" t="s">
        <v>70</v>
      </c>
      <c r="BG8520" s="3">
        <v>41712.916666666664</v>
      </c>
    </row>
    <row r="8521">
      <c r="A8521" s="1">
        <v>1004347.0</v>
      </c>
      <c r="B8521" s="1" t="s">
        <v>35650</v>
      </c>
      <c r="C8521" s="2" t="s">
        <v>3043</v>
      </c>
      <c r="D8521" s="2" t="s">
        <v>35651</v>
      </c>
      <c r="E8521" s="2" t="s">
        <v>3045</v>
      </c>
      <c r="G8521" s="2" t="s">
        <v>3046</v>
      </c>
      <c r="H8521" s="1" t="s">
        <v>35652</v>
      </c>
      <c r="I8521" s="1" t="s">
        <v>35653</v>
      </c>
      <c r="J8521" s="1" t="s">
        <v>647</v>
      </c>
      <c r="K8521" s="1" t="s">
        <v>203</v>
      </c>
      <c r="L8521" s="1">
        <v>60187.0</v>
      </c>
      <c r="M8521" s="1" t="s">
        <v>8833</v>
      </c>
      <c r="N8521" s="1" t="s">
        <v>287</v>
      </c>
      <c r="U8521" s="1">
        <v>-88.106628</v>
      </c>
      <c r="V8521" s="1">
        <v>41.864178</v>
      </c>
      <c r="X8521" s="1" t="s">
        <v>69</v>
      </c>
      <c r="Y8521" s="1" t="s">
        <v>70</v>
      </c>
      <c r="Z8521" s="1" t="s">
        <v>70</v>
      </c>
      <c r="AA8521" s="1" t="s">
        <v>69</v>
      </c>
      <c r="AB8521" s="1" t="s">
        <v>69</v>
      </c>
      <c r="AC8521" s="1" t="s">
        <v>69</v>
      </c>
      <c r="AD8521" s="1" t="s">
        <v>69</v>
      </c>
      <c r="AE8521" s="1" t="s">
        <v>69</v>
      </c>
      <c r="AF8521" s="1" t="s">
        <v>69</v>
      </c>
      <c r="AG8521" s="1" t="s">
        <v>69</v>
      </c>
      <c r="AH8521" s="1" t="s">
        <v>69</v>
      </c>
      <c r="AI8521" s="1" t="s">
        <v>69</v>
      </c>
      <c r="AJ8521" s="1" t="s">
        <v>69</v>
      </c>
      <c r="AK8521" s="1" t="s">
        <v>69</v>
      </c>
      <c r="AL8521" s="1" t="s">
        <v>69</v>
      </c>
      <c r="AM8521" s="1" t="s">
        <v>69</v>
      </c>
      <c r="AN8521" s="1" t="s">
        <v>69</v>
      </c>
      <c r="AO8521" s="1" t="s">
        <v>69</v>
      </c>
      <c r="AP8521" s="1" t="s">
        <v>70</v>
      </c>
      <c r="AQ8521" s="1" t="s">
        <v>69</v>
      </c>
      <c r="AR8521" s="1" t="s">
        <v>69</v>
      </c>
      <c r="AS8521" s="1" t="s">
        <v>69</v>
      </c>
      <c r="AT8521" s="1" t="s">
        <v>69</v>
      </c>
      <c r="AU8521" s="1" t="s">
        <v>69</v>
      </c>
      <c r="AV8521" s="1" t="s">
        <v>69</v>
      </c>
      <c r="AW8521" s="1" t="s">
        <v>69</v>
      </c>
      <c r="AX8521" s="1" t="s">
        <v>69</v>
      </c>
      <c r="AY8521" s="1" t="s">
        <v>69</v>
      </c>
      <c r="AZ8521" s="1" t="s">
        <v>69</v>
      </c>
      <c r="BA8521" s="1" t="s">
        <v>69</v>
      </c>
      <c r="BB8521" s="1" t="s">
        <v>69</v>
      </c>
      <c r="BC8521" s="1" t="s">
        <v>69</v>
      </c>
      <c r="BD8521" s="1" t="s">
        <v>69</v>
      </c>
      <c r="BE8521" s="1" t="s">
        <v>69</v>
      </c>
      <c r="BF8521" s="1" t="s">
        <v>69</v>
      </c>
      <c r="BG8521" s="3">
        <v>42548.67847222222</v>
      </c>
    </row>
    <row r="8522">
      <c r="A8522" s="1">
        <v>1001287.0</v>
      </c>
      <c r="B8522" s="1" t="s">
        <v>35654</v>
      </c>
      <c r="D8522" s="2" t="s">
        <v>35655</v>
      </c>
      <c r="H8522" s="1" t="s">
        <v>35656</v>
      </c>
      <c r="I8522" s="1" t="s">
        <v>35657</v>
      </c>
      <c r="J8522" s="1" t="s">
        <v>77</v>
      </c>
      <c r="K8522" s="1" t="s">
        <v>881</v>
      </c>
      <c r="L8522" s="1">
        <v>26003.0</v>
      </c>
      <c r="M8522" s="1" t="s">
        <v>3615</v>
      </c>
      <c r="N8522" s="1" t="s">
        <v>205</v>
      </c>
      <c r="U8522" s="1">
        <v>-80.682716</v>
      </c>
      <c r="V8522" s="1">
        <v>40.073189</v>
      </c>
      <c r="W8522" s="1" t="s">
        <v>174</v>
      </c>
      <c r="X8522" s="1" t="s">
        <v>69</v>
      </c>
      <c r="Y8522" s="1" t="s">
        <v>70</v>
      </c>
      <c r="Z8522" s="1" t="s">
        <v>70</v>
      </c>
      <c r="AA8522" s="1" t="s">
        <v>69</v>
      </c>
      <c r="AB8522" s="1" t="s">
        <v>70</v>
      </c>
      <c r="AC8522" s="1" t="s">
        <v>69</v>
      </c>
      <c r="AD8522" s="1" t="s">
        <v>69</v>
      </c>
      <c r="AE8522" s="1" t="s">
        <v>70</v>
      </c>
      <c r="AF8522" s="1" t="s">
        <v>70</v>
      </c>
      <c r="AG8522" s="1" t="s">
        <v>69</v>
      </c>
      <c r="AH8522" s="1" t="s">
        <v>69</v>
      </c>
      <c r="AI8522" s="1" t="s">
        <v>70</v>
      </c>
      <c r="AJ8522" s="1" t="s">
        <v>69</v>
      </c>
      <c r="AK8522" s="1" t="s">
        <v>69</v>
      </c>
      <c r="AL8522" s="1" t="s">
        <v>69</v>
      </c>
      <c r="AM8522" s="1" t="s">
        <v>69</v>
      </c>
      <c r="AN8522" s="1" t="s">
        <v>70</v>
      </c>
      <c r="AO8522" s="1" t="s">
        <v>70</v>
      </c>
      <c r="AP8522" s="1" t="s">
        <v>70</v>
      </c>
      <c r="AQ8522" s="1" t="s">
        <v>70</v>
      </c>
      <c r="AR8522" s="1" t="s">
        <v>69</v>
      </c>
      <c r="AS8522" s="1" t="s">
        <v>70</v>
      </c>
      <c r="AT8522" s="1" t="s">
        <v>70</v>
      </c>
      <c r="AU8522" s="1" t="s">
        <v>70</v>
      </c>
      <c r="AV8522" s="1" t="s">
        <v>70</v>
      </c>
      <c r="AW8522" s="1" t="s">
        <v>70</v>
      </c>
      <c r="AX8522" s="1" t="s">
        <v>70</v>
      </c>
      <c r="AY8522" s="1" t="s">
        <v>70</v>
      </c>
      <c r="AZ8522" s="1" t="s">
        <v>69</v>
      </c>
      <c r="BA8522" s="1" t="s">
        <v>70</v>
      </c>
      <c r="BB8522" s="1" t="s">
        <v>70</v>
      </c>
      <c r="BC8522" s="1" t="s">
        <v>70</v>
      </c>
      <c r="BD8522" s="1" t="s">
        <v>70</v>
      </c>
      <c r="BE8522" s="1" t="s">
        <v>70</v>
      </c>
      <c r="BF8522" s="1" t="s">
        <v>70</v>
      </c>
      <c r="BG8522" s="3">
        <v>41732.61944444444</v>
      </c>
    </row>
    <row r="8523">
      <c r="A8523" s="1">
        <v>1008208.0</v>
      </c>
      <c r="B8523" s="1" t="s">
        <v>35658</v>
      </c>
      <c r="D8523" s="2" t="s">
        <v>35655</v>
      </c>
      <c r="H8523" s="1" t="s">
        <v>35659</v>
      </c>
      <c r="I8523" s="1" t="s">
        <v>35660</v>
      </c>
      <c r="J8523" s="1" t="s">
        <v>77</v>
      </c>
      <c r="K8523" s="1" t="s">
        <v>881</v>
      </c>
      <c r="L8523" s="1">
        <v>26003.0</v>
      </c>
      <c r="M8523" s="1" t="s">
        <v>35661</v>
      </c>
      <c r="N8523" s="1" t="s">
        <v>1159</v>
      </c>
      <c r="U8523" s="1">
        <v>-80.653381</v>
      </c>
      <c r="V8523" s="1">
        <v>40.045078</v>
      </c>
      <c r="W8523" s="1" t="s">
        <v>99</v>
      </c>
      <c r="X8523" s="1" t="s">
        <v>70</v>
      </c>
      <c r="Y8523" s="1" t="s">
        <v>70</v>
      </c>
      <c r="Z8523" s="1" t="s">
        <v>70</v>
      </c>
      <c r="AA8523" s="1" t="s">
        <v>69</v>
      </c>
      <c r="AB8523" s="1" t="s">
        <v>70</v>
      </c>
      <c r="AC8523" s="1" t="s">
        <v>70</v>
      </c>
      <c r="AD8523" s="1" t="s">
        <v>69</v>
      </c>
      <c r="AE8523" s="1" t="s">
        <v>70</v>
      </c>
      <c r="AF8523" s="1" t="s">
        <v>70</v>
      </c>
      <c r="AG8523" s="1" t="s">
        <v>70</v>
      </c>
      <c r="AH8523" s="1" t="s">
        <v>70</v>
      </c>
      <c r="AI8523" s="1" t="s">
        <v>70</v>
      </c>
      <c r="AJ8523" s="1" t="s">
        <v>70</v>
      </c>
      <c r="AK8523" s="1" t="s">
        <v>69</v>
      </c>
      <c r="AL8523" s="1" t="s">
        <v>70</v>
      </c>
      <c r="AM8523" s="1" t="s">
        <v>70</v>
      </c>
      <c r="AN8523" s="1" t="s">
        <v>70</v>
      </c>
      <c r="AO8523" s="1" t="s">
        <v>70</v>
      </c>
      <c r="AP8523" s="1" t="s">
        <v>70</v>
      </c>
      <c r="AQ8523" s="1" t="s">
        <v>70</v>
      </c>
      <c r="AR8523" s="1" t="s">
        <v>69</v>
      </c>
      <c r="AS8523" s="1" t="s">
        <v>70</v>
      </c>
      <c r="AT8523" s="1" t="s">
        <v>70</v>
      </c>
      <c r="AU8523" s="1" t="s">
        <v>70</v>
      </c>
      <c r="AV8523" s="1" t="s">
        <v>70</v>
      </c>
      <c r="AW8523" s="1" t="s">
        <v>70</v>
      </c>
      <c r="AX8523" s="1" t="s">
        <v>70</v>
      </c>
      <c r="AY8523" s="1" t="s">
        <v>70</v>
      </c>
      <c r="AZ8523" s="1" t="s">
        <v>69</v>
      </c>
      <c r="BA8523" s="1" t="s">
        <v>70</v>
      </c>
      <c r="BB8523" s="1" t="s">
        <v>70</v>
      </c>
      <c r="BC8523" s="1" t="s">
        <v>70</v>
      </c>
      <c r="BD8523" s="1" t="s">
        <v>70</v>
      </c>
      <c r="BE8523" s="1" t="s">
        <v>70</v>
      </c>
      <c r="BF8523" s="1" t="s">
        <v>70</v>
      </c>
      <c r="BG8523" s="3">
        <v>41732.614583333336</v>
      </c>
    </row>
    <row r="8524">
      <c r="A8524" s="1">
        <v>1000608.0</v>
      </c>
      <c r="B8524" s="1" t="s">
        <v>35662</v>
      </c>
      <c r="H8524" s="1" t="s">
        <v>35663</v>
      </c>
      <c r="I8524" s="1" t="s">
        <v>35664</v>
      </c>
      <c r="J8524" s="1" t="s">
        <v>2430</v>
      </c>
      <c r="K8524" s="1" t="s">
        <v>171</v>
      </c>
      <c r="L8524" s="1">
        <v>56529.0</v>
      </c>
      <c r="M8524" s="1" t="s">
        <v>28572</v>
      </c>
      <c r="N8524" s="1" t="s">
        <v>190</v>
      </c>
      <c r="U8524" s="1">
        <v>-96.697754</v>
      </c>
      <c r="V8524" s="1">
        <v>46.876884</v>
      </c>
      <c r="W8524" s="1" t="s">
        <v>136</v>
      </c>
      <c r="X8524" s="1" t="s">
        <v>70</v>
      </c>
      <c r="Y8524" s="1" t="s">
        <v>70</v>
      </c>
      <c r="Z8524" s="1" t="s">
        <v>70</v>
      </c>
      <c r="AA8524" s="1" t="s">
        <v>70</v>
      </c>
      <c r="AB8524" s="1" t="s">
        <v>70</v>
      </c>
      <c r="AC8524" s="1" t="s">
        <v>69</v>
      </c>
      <c r="AD8524" s="1" t="s">
        <v>70</v>
      </c>
      <c r="AE8524" s="1" t="s">
        <v>70</v>
      </c>
      <c r="AF8524" s="1" t="s">
        <v>69</v>
      </c>
      <c r="AG8524" s="1" t="s">
        <v>69</v>
      </c>
      <c r="AH8524" s="1" t="s">
        <v>70</v>
      </c>
      <c r="AI8524" s="1" t="s">
        <v>70</v>
      </c>
      <c r="AJ8524" s="1" t="s">
        <v>70</v>
      </c>
      <c r="AK8524" s="1" t="s">
        <v>69</v>
      </c>
      <c r="AL8524" s="1" t="s">
        <v>69</v>
      </c>
      <c r="AM8524" s="1" t="s">
        <v>69</v>
      </c>
      <c r="AN8524" s="1" t="s">
        <v>70</v>
      </c>
      <c r="AO8524" s="1" t="s">
        <v>70</v>
      </c>
      <c r="AP8524" s="1" t="s">
        <v>70</v>
      </c>
      <c r="AQ8524" s="1" t="s">
        <v>70</v>
      </c>
      <c r="AR8524" s="1" t="s">
        <v>70</v>
      </c>
      <c r="AS8524" s="1" t="s">
        <v>70</v>
      </c>
      <c r="AT8524" s="1" t="s">
        <v>70</v>
      </c>
      <c r="AU8524" s="1" t="s">
        <v>70</v>
      </c>
      <c r="AV8524" s="1" t="s">
        <v>70</v>
      </c>
      <c r="AW8524" s="1" t="s">
        <v>70</v>
      </c>
      <c r="AX8524" s="1" t="s">
        <v>70</v>
      </c>
      <c r="AY8524" s="1" t="s">
        <v>70</v>
      </c>
      <c r="AZ8524" s="1" t="s">
        <v>70</v>
      </c>
      <c r="BA8524" s="1" t="s">
        <v>70</v>
      </c>
      <c r="BB8524" s="1" t="s">
        <v>70</v>
      </c>
      <c r="BC8524" s="1" t="s">
        <v>70</v>
      </c>
      <c r="BD8524" s="1" t="s">
        <v>70</v>
      </c>
      <c r="BE8524" s="1" t="s">
        <v>70</v>
      </c>
      <c r="BF8524" s="1" t="s">
        <v>70</v>
      </c>
      <c r="BG8524" s="3">
        <v>41442.48819444444</v>
      </c>
    </row>
    <row r="8525">
      <c r="A8525" s="1">
        <v>1012803.0</v>
      </c>
      <c r="B8525" s="1" t="s">
        <v>35665</v>
      </c>
      <c r="C8525" s="2" t="s">
        <v>35666</v>
      </c>
      <c r="D8525" s="2" t="s">
        <v>35667</v>
      </c>
      <c r="H8525" s="1" t="s">
        <v>35668</v>
      </c>
      <c r="I8525" s="1" t="s">
        <v>35669</v>
      </c>
      <c r="J8525" s="1" t="s">
        <v>13900</v>
      </c>
      <c r="K8525" s="1" t="s">
        <v>77</v>
      </c>
      <c r="M8525" s="1" t="s">
        <v>224</v>
      </c>
      <c r="N8525" s="1" t="s">
        <v>35670</v>
      </c>
      <c r="U8525" s="1">
        <v>-81.183632</v>
      </c>
      <c r="V8525" s="1">
        <v>41.604725</v>
      </c>
      <c r="X8525" s="1" t="s">
        <v>69</v>
      </c>
      <c r="Y8525" s="1" t="s">
        <v>70</v>
      </c>
      <c r="Z8525" s="1" t="s">
        <v>70</v>
      </c>
      <c r="AA8525" s="1" t="s">
        <v>70</v>
      </c>
      <c r="AB8525" s="1" t="s">
        <v>70</v>
      </c>
      <c r="AC8525" s="1" t="s">
        <v>70</v>
      </c>
      <c r="AD8525" s="1" t="s">
        <v>70</v>
      </c>
      <c r="AE8525" s="1" t="s">
        <v>70</v>
      </c>
      <c r="AF8525" s="1" t="s">
        <v>70</v>
      </c>
      <c r="AG8525" s="1" t="s">
        <v>70</v>
      </c>
      <c r="AH8525" s="1" t="s">
        <v>69</v>
      </c>
      <c r="AI8525" s="1" t="s">
        <v>70</v>
      </c>
      <c r="AJ8525" s="1" t="s">
        <v>69</v>
      </c>
      <c r="AK8525" s="1" t="s">
        <v>69</v>
      </c>
      <c r="AL8525" s="1" t="s">
        <v>70</v>
      </c>
      <c r="AM8525" s="1" t="s">
        <v>69</v>
      </c>
      <c r="AN8525" s="1" t="s">
        <v>69</v>
      </c>
      <c r="AO8525" s="1" t="s">
        <v>69</v>
      </c>
      <c r="AP8525" s="1" t="s">
        <v>70</v>
      </c>
      <c r="AQ8525" s="1" t="s">
        <v>70</v>
      </c>
      <c r="AR8525" s="1" t="s">
        <v>70</v>
      </c>
      <c r="AS8525" s="1" t="s">
        <v>69</v>
      </c>
      <c r="AT8525" s="1" t="s">
        <v>70</v>
      </c>
      <c r="AU8525" s="1" t="s">
        <v>70</v>
      </c>
      <c r="AV8525" s="1" t="s">
        <v>70</v>
      </c>
      <c r="AW8525" s="1" t="s">
        <v>70</v>
      </c>
      <c r="AX8525" s="1" t="s">
        <v>70</v>
      </c>
      <c r="AY8525" s="1" t="s">
        <v>70</v>
      </c>
      <c r="AZ8525" s="1" t="s">
        <v>69</v>
      </c>
      <c r="BA8525" s="1" t="s">
        <v>70</v>
      </c>
      <c r="BB8525" s="1" t="s">
        <v>70</v>
      </c>
      <c r="BC8525" s="1" t="s">
        <v>70</v>
      </c>
      <c r="BD8525" s="1" t="s">
        <v>70</v>
      </c>
      <c r="BE8525" s="1" t="s">
        <v>70</v>
      </c>
      <c r="BF8525" s="1" t="s">
        <v>70</v>
      </c>
      <c r="BG8525" s="3">
        <v>42625.49166666667</v>
      </c>
    </row>
    <row r="8526">
      <c r="A8526" s="1">
        <v>1004675.0</v>
      </c>
      <c r="B8526" s="1" t="s">
        <v>35671</v>
      </c>
      <c r="H8526" s="1" t="s">
        <v>35672</v>
      </c>
      <c r="I8526" s="1" t="s">
        <v>4077</v>
      </c>
      <c r="J8526" s="1" t="s">
        <v>6113</v>
      </c>
      <c r="K8526" s="1" t="s">
        <v>561</v>
      </c>
      <c r="L8526" s="1">
        <v>30528.0</v>
      </c>
      <c r="M8526" s="1" t="s">
        <v>8890</v>
      </c>
      <c r="N8526" s="1" t="s">
        <v>205</v>
      </c>
      <c r="U8526" s="1">
        <v>-83.761909</v>
      </c>
      <c r="V8526" s="1">
        <v>34.596317</v>
      </c>
      <c r="W8526" s="1" t="s">
        <v>392</v>
      </c>
      <c r="X8526" s="1" t="s">
        <v>69</v>
      </c>
      <c r="Y8526" s="1" t="s">
        <v>70</v>
      </c>
      <c r="Z8526" s="1" t="s">
        <v>70</v>
      </c>
      <c r="AA8526" s="1" t="s">
        <v>70</v>
      </c>
      <c r="AB8526" s="1" t="s">
        <v>70</v>
      </c>
      <c r="AC8526" s="1" t="s">
        <v>80</v>
      </c>
      <c r="AD8526" s="1" t="s">
        <v>69</v>
      </c>
      <c r="AE8526" s="1" t="s">
        <v>69</v>
      </c>
      <c r="AF8526" s="1" t="s">
        <v>69</v>
      </c>
      <c r="AG8526" s="1" t="s">
        <v>69</v>
      </c>
      <c r="AH8526" s="1" t="s">
        <v>69</v>
      </c>
      <c r="AI8526" s="1" t="s">
        <v>70</v>
      </c>
      <c r="AJ8526" s="1" t="s">
        <v>70</v>
      </c>
      <c r="AK8526" s="1" t="s">
        <v>69</v>
      </c>
      <c r="AL8526" s="1" t="s">
        <v>69</v>
      </c>
      <c r="AM8526" s="1" t="s">
        <v>69</v>
      </c>
      <c r="AN8526" s="1" t="s">
        <v>69</v>
      </c>
      <c r="AO8526" s="1" t="s">
        <v>69</v>
      </c>
      <c r="AP8526" s="1" t="s">
        <v>70</v>
      </c>
      <c r="AQ8526" s="1" t="s">
        <v>70</v>
      </c>
      <c r="AR8526" s="1" t="s">
        <v>69</v>
      </c>
      <c r="AS8526" s="1" t="s">
        <v>69</v>
      </c>
      <c r="AT8526" s="1" t="s">
        <v>70</v>
      </c>
      <c r="AU8526" s="1" t="s">
        <v>70</v>
      </c>
      <c r="AV8526" s="1" t="s">
        <v>69</v>
      </c>
      <c r="AW8526" s="1" t="s">
        <v>70</v>
      </c>
      <c r="AX8526" s="1" t="s">
        <v>70</v>
      </c>
      <c r="AY8526" s="1" t="s">
        <v>70</v>
      </c>
      <c r="AZ8526" s="1" t="s">
        <v>69</v>
      </c>
      <c r="BA8526" s="1" t="s">
        <v>70</v>
      </c>
      <c r="BB8526" s="1" t="s">
        <v>70</v>
      </c>
      <c r="BC8526" s="1" t="s">
        <v>70</v>
      </c>
      <c r="BD8526" s="1" t="s">
        <v>70</v>
      </c>
      <c r="BE8526" s="1" t="s">
        <v>70</v>
      </c>
      <c r="BF8526" s="1" t="s">
        <v>70</v>
      </c>
      <c r="BG8526" s="3">
        <v>41730.60833333333</v>
      </c>
    </row>
    <row r="8527">
      <c r="A8527" s="1">
        <v>1001759.0</v>
      </c>
      <c r="B8527" s="1" t="s">
        <v>35671</v>
      </c>
      <c r="C8527" s="2" t="s">
        <v>35673</v>
      </c>
      <c r="H8527" s="1" t="s">
        <v>35674</v>
      </c>
      <c r="I8527" s="1" t="s">
        <v>991</v>
      </c>
      <c r="J8527" s="1" t="s">
        <v>6113</v>
      </c>
      <c r="K8527" s="1" t="s">
        <v>107</v>
      </c>
      <c r="L8527" s="1">
        <v>38583.0</v>
      </c>
      <c r="U8527" s="1">
        <v>-85.472298</v>
      </c>
      <c r="V8527" s="1">
        <v>35.9519</v>
      </c>
      <c r="X8527" s="1" t="s">
        <v>70</v>
      </c>
      <c r="Y8527" s="1" t="s">
        <v>70</v>
      </c>
      <c r="Z8527" s="1" t="s">
        <v>70</v>
      </c>
      <c r="AA8527" s="1" t="s">
        <v>70</v>
      </c>
      <c r="AB8527" s="1" t="s">
        <v>70</v>
      </c>
      <c r="AC8527" s="1" t="s">
        <v>80</v>
      </c>
      <c r="BG8527" s="1">
        <v>2009.0</v>
      </c>
    </row>
    <row r="8528">
      <c r="A8528" s="1">
        <v>1005067.0</v>
      </c>
      <c r="B8528" s="1" t="s">
        <v>35675</v>
      </c>
      <c r="I8528" s="1" t="s">
        <v>35676</v>
      </c>
      <c r="J8528" s="1" t="s">
        <v>35676</v>
      </c>
      <c r="K8528" s="1" t="s">
        <v>171</v>
      </c>
      <c r="L8528" s="1">
        <v>56557.0</v>
      </c>
      <c r="M8528" s="1" t="s">
        <v>7993</v>
      </c>
      <c r="N8528" s="1" t="s">
        <v>384</v>
      </c>
      <c r="U8528" s="1">
        <v>-95.968597</v>
      </c>
      <c r="V8528" s="1">
        <v>47.310799</v>
      </c>
      <c r="W8528" s="1" t="s">
        <v>136</v>
      </c>
      <c r="X8528" s="1" t="s">
        <v>69</v>
      </c>
      <c r="Y8528" s="1" t="s">
        <v>69</v>
      </c>
      <c r="Z8528" s="1" t="s">
        <v>70</v>
      </c>
      <c r="AA8528" s="1" t="s">
        <v>70</v>
      </c>
      <c r="AB8528" s="1" t="s">
        <v>69</v>
      </c>
      <c r="AC8528" s="1" t="s">
        <v>80</v>
      </c>
      <c r="AD8528" s="1" t="s">
        <v>69</v>
      </c>
      <c r="AE8528" s="1" t="s">
        <v>70</v>
      </c>
      <c r="AF8528" s="1" t="s">
        <v>70</v>
      </c>
      <c r="AG8528" s="1" t="s">
        <v>70</v>
      </c>
      <c r="AH8528" s="1" t="s">
        <v>69</v>
      </c>
      <c r="AI8528" s="1" t="s">
        <v>70</v>
      </c>
      <c r="AJ8528" s="1" t="s">
        <v>69</v>
      </c>
      <c r="AK8528" s="1" t="s">
        <v>69</v>
      </c>
      <c r="AL8528" s="1" t="s">
        <v>69</v>
      </c>
      <c r="AM8528" s="1" t="s">
        <v>69</v>
      </c>
      <c r="AN8528" s="1" t="s">
        <v>70</v>
      </c>
      <c r="AO8528" s="1" t="s">
        <v>70</v>
      </c>
      <c r="AP8528" s="1" t="s">
        <v>70</v>
      </c>
      <c r="AQ8528" s="1" t="s">
        <v>70</v>
      </c>
      <c r="AR8528" s="1" t="s">
        <v>70</v>
      </c>
      <c r="AS8528" s="1" t="s">
        <v>70</v>
      </c>
      <c r="AT8528" s="1" t="s">
        <v>70</v>
      </c>
      <c r="AU8528" s="1" t="s">
        <v>70</v>
      </c>
      <c r="AV8528" s="1" t="s">
        <v>70</v>
      </c>
      <c r="AW8528" s="1" t="s">
        <v>70</v>
      </c>
      <c r="AX8528" s="1" t="s">
        <v>70</v>
      </c>
      <c r="AY8528" s="1" t="s">
        <v>70</v>
      </c>
      <c r="AZ8528" s="1" t="s">
        <v>69</v>
      </c>
      <c r="BA8528" s="1" t="s">
        <v>70</v>
      </c>
      <c r="BB8528" s="1" t="s">
        <v>70</v>
      </c>
      <c r="BC8528" s="1" t="s">
        <v>70</v>
      </c>
      <c r="BD8528" s="1" t="s">
        <v>70</v>
      </c>
      <c r="BE8528" s="1" t="s">
        <v>70</v>
      </c>
      <c r="BF8528" s="1" t="s">
        <v>70</v>
      </c>
      <c r="BG8528" s="3">
        <v>41731.402083333334</v>
      </c>
    </row>
    <row r="8529">
      <c r="A8529" s="1">
        <v>1012699.0</v>
      </c>
      <c r="B8529" s="1" t="s">
        <v>35677</v>
      </c>
      <c r="C8529" s="2" t="s">
        <v>35678</v>
      </c>
      <c r="H8529" s="1" t="s">
        <v>35679</v>
      </c>
      <c r="I8529" s="1" t="s">
        <v>10672</v>
      </c>
      <c r="J8529" s="1" t="s">
        <v>2678</v>
      </c>
      <c r="K8529" s="1" t="s">
        <v>211</v>
      </c>
      <c r="L8529" s="1">
        <v>32209.0</v>
      </c>
      <c r="M8529" s="1" t="s">
        <v>224</v>
      </c>
      <c r="N8529" s="1" t="s">
        <v>22914</v>
      </c>
      <c r="U8529" s="1">
        <v>-81.684692</v>
      </c>
      <c r="V8529" s="1">
        <v>30.370478</v>
      </c>
      <c r="X8529" s="1" t="s">
        <v>69</v>
      </c>
      <c r="Y8529" s="1" t="s">
        <v>69</v>
      </c>
      <c r="Z8529" s="1" t="s">
        <v>69</v>
      </c>
      <c r="AA8529" s="1" t="s">
        <v>70</v>
      </c>
      <c r="AB8529" s="1" t="s">
        <v>69</v>
      </c>
      <c r="AC8529" s="1" t="s">
        <v>69</v>
      </c>
      <c r="AD8529" s="1" t="s">
        <v>69</v>
      </c>
      <c r="AE8529" s="1" t="s">
        <v>70</v>
      </c>
      <c r="AF8529" s="1" t="s">
        <v>70</v>
      </c>
      <c r="AG8529" s="1" t="s">
        <v>70</v>
      </c>
      <c r="AH8529" s="1" t="s">
        <v>69</v>
      </c>
      <c r="AI8529" s="1" t="s">
        <v>70</v>
      </c>
      <c r="AJ8529" s="1" t="s">
        <v>69</v>
      </c>
      <c r="AK8529" s="1" t="s">
        <v>69</v>
      </c>
      <c r="AL8529" s="1" t="s">
        <v>69</v>
      </c>
      <c r="AM8529" s="1" t="s">
        <v>69</v>
      </c>
      <c r="AN8529" s="1" t="s">
        <v>70</v>
      </c>
      <c r="AO8529" s="1" t="s">
        <v>70</v>
      </c>
      <c r="AP8529" s="1" t="s">
        <v>70</v>
      </c>
      <c r="AQ8529" s="1" t="s">
        <v>69</v>
      </c>
      <c r="AR8529" s="1" t="s">
        <v>69</v>
      </c>
      <c r="AS8529" s="1" t="s">
        <v>70</v>
      </c>
      <c r="AT8529" s="1" t="s">
        <v>69</v>
      </c>
      <c r="AU8529" s="1" t="s">
        <v>69</v>
      </c>
      <c r="AV8529" s="1" t="s">
        <v>70</v>
      </c>
      <c r="AW8529" s="1" t="s">
        <v>70</v>
      </c>
      <c r="AX8529" s="1" t="s">
        <v>70</v>
      </c>
      <c r="AY8529" s="1" t="s">
        <v>69</v>
      </c>
      <c r="AZ8529" s="1" t="s">
        <v>69</v>
      </c>
      <c r="BA8529" s="1" t="s">
        <v>70</v>
      </c>
      <c r="BB8529" s="1" t="s">
        <v>70</v>
      </c>
      <c r="BC8529" s="1" t="s">
        <v>69</v>
      </c>
      <c r="BD8529" s="1" t="s">
        <v>70</v>
      </c>
      <c r="BE8529" s="1" t="s">
        <v>70</v>
      </c>
      <c r="BF8529" s="1" t="s">
        <v>70</v>
      </c>
      <c r="BG8529" s="3">
        <v>42569.82152777778</v>
      </c>
    </row>
    <row r="8530">
      <c r="A8530" s="1">
        <v>1012684.0</v>
      </c>
      <c r="B8530" s="1" t="s">
        <v>35680</v>
      </c>
      <c r="C8530" s="2" t="s">
        <v>35681</v>
      </c>
      <c r="D8530" s="2" t="s">
        <v>35682</v>
      </c>
      <c r="E8530" s="2" t="s">
        <v>9269</v>
      </c>
      <c r="H8530" s="1" t="s">
        <v>35683</v>
      </c>
      <c r="I8530" s="1" t="s">
        <v>35684</v>
      </c>
      <c r="J8530" s="1" t="s">
        <v>13710</v>
      </c>
      <c r="K8530" s="1" t="s">
        <v>107</v>
      </c>
      <c r="L8530" s="1">
        <v>37188.0</v>
      </c>
      <c r="M8530" s="1" t="s">
        <v>35685</v>
      </c>
      <c r="N8530" s="1" t="s">
        <v>10625</v>
      </c>
      <c r="U8530" s="1">
        <v>-86.652573</v>
      </c>
      <c r="V8530" s="1">
        <v>36.467903</v>
      </c>
      <c r="X8530" s="1" t="s">
        <v>69</v>
      </c>
      <c r="Y8530" s="1" t="s">
        <v>70</v>
      </c>
      <c r="Z8530" s="1" t="s">
        <v>70</v>
      </c>
      <c r="AA8530" s="1" t="s">
        <v>70</v>
      </c>
      <c r="AB8530" s="1" t="s">
        <v>70</v>
      </c>
      <c r="AC8530" s="1" t="s">
        <v>69</v>
      </c>
      <c r="AD8530" s="1" t="s">
        <v>69</v>
      </c>
      <c r="AE8530" s="1" t="s">
        <v>70</v>
      </c>
      <c r="AF8530" s="1" t="s">
        <v>70</v>
      </c>
      <c r="AG8530" s="1" t="s">
        <v>70</v>
      </c>
      <c r="AH8530" s="1" t="s">
        <v>69</v>
      </c>
      <c r="AI8530" s="1" t="s">
        <v>69</v>
      </c>
      <c r="AJ8530" s="1" t="s">
        <v>69</v>
      </c>
      <c r="AK8530" s="1" t="s">
        <v>69</v>
      </c>
      <c r="AL8530" s="1" t="s">
        <v>69</v>
      </c>
      <c r="AM8530" s="1" t="s">
        <v>69</v>
      </c>
      <c r="AN8530" s="1" t="s">
        <v>70</v>
      </c>
      <c r="AO8530" s="1" t="s">
        <v>69</v>
      </c>
      <c r="AP8530" s="1" t="s">
        <v>70</v>
      </c>
      <c r="AQ8530" s="1" t="s">
        <v>70</v>
      </c>
      <c r="AR8530" s="1" t="s">
        <v>69</v>
      </c>
      <c r="AS8530" s="1" t="s">
        <v>70</v>
      </c>
      <c r="AT8530" s="1" t="s">
        <v>69</v>
      </c>
      <c r="AU8530" s="1" t="s">
        <v>69</v>
      </c>
      <c r="AV8530" s="1" t="s">
        <v>70</v>
      </c>
      <c r="AW8530" s="1" t="s">
        <v>70</v>
      </c>
      <c r="AX8530" s="1" t="s">
        <v>70</v>
      </c>
      <c r="AY8530" s="1" t="s">
        <v>70</v>
      </c>
      <c r="AZ8530" s="1" t="s">
        <v>69</v>
      </c>
      <c r="BA8530" s="1" t="s">
        <v>70</v>
      </c>
      <c r="BB8530" s="1" t="s">
        <v>70</v>
      </c>
      <c r="BC8530" s="1" t="s">
        <v>70</v>
      </c>
      <c r="BD8530" s="1" t="s">
        <v>69</v>
      </c>
      <c r="BE8530" s="1" t="s">
        <v>70</v>
      </c>
      <c r="BF8530" s="1" t="s">
        <v>70</v>
      </c>
      <c r="BG8530" s="3">
        <v>42569.35625</v>
      </c>
    </row>
    <row r="8531">
      <c r="A8531" s="1">
        <v>1012564.0</v>
      </c>
      <c r="B8531" s="1" t="s">
        <v>35686</v>
      </c>
      <c r="C8531" s="2" t="s">
        <v>35687</v>
      </c>
      <c r="D8531" s="1" t="s">
        <v>35688</v>
      </c>
      <c r="E8531" s="1" t="s">
        <v>35689</v>
      </c>
      <c r="F8531" s="1" t="s">
        <v>35686</v>
      </c>
      <c r="G8531" s="1" t="s">
        <v>35688</v>
      </c>
      <c r="H8531" s="1" t="s">
        <v>35690</v>
      </c>
      <c r="I8531" s="1" t="s">
        <v>3683</v>
      </c>
      <c r="J8531" s="1" t="s">
        <v>2430</v>
      </c>
      <c r="K8531" s="1" t="s">
        <v>561</v>
      </c>
      <c r="L8531" s="1">
        <v>39824.0</v>
      </c>
      <c r="M8531" s="1" t="s">
        <v>224</v>
      </c>
      <c r="N8531" s="1" t="s">
        <v>15011</v>
      </c>
      <c r="U8531" s="1">
        <v>-84.866051</v>
      </c>
      <c r="V8531" s="1">
        <v>31.520866</v>
      </c>
      <c r="X8531" s="1" t="s">
        <v>69</v>
      </c>
      <c r="Y8531" s="1" t="s">
        <v>70</v>
      </c>
      <c r="Z8531" s="1" t="s">
        <v>70</v>
      </c>
      <c r="AA8531" s="1" t="s">
        <v>70</v>
      </c>
      <c r="AB8531" s="1" t="s">
        <v>70</v>
      </c>
      <c r="AC8531" s="1" t="s">
        <v>69</v>
      </c>
      <c r="AD8531" s="1" t="s">
        <v>69</v>
      </c>
      <c r="AE8531" s="1" t="s">
        <v>69</v>
      </c>
      <c r="AF8531" s="1" t="s">
        <v>70</v>
      </c>
      <c r="AG8531" s="1" t="s">
        <v>70</v>
      </c>
      <c r="AH8531" s="1" t="s">
        <v>69</v>
      </c>
      <c r="AI8531" s="1" t="s">
        <v>70</v>
      </c>
      <c r="AJ8531" s="1" t="s">
        <v>70</v>
      </c>
      <c r="AK8531" s="1" t="s">
        <v>69</v>
      </c>
      <c r="AL8531" s="1" t="s">
        <v>69</v>
      </c>
      <c r="AM8531" s="1" t="s">
        <v>69</v>
      </c>
      <c r="AN8531" s="1" t="s">
        <v>70</v>
      </c>
      <c r="AO8531" s="1" t="s">
        <v>69</v>
      </c>
      <c r="AP8531" s="1" t="s">
        <v>70</v>
      </c>
      <c r="AQ8531" s="1" t="s">
        <v>69</v>
      </c>
      <c r="AR8531" s="1" t="s">
        <v>70</v>
      </c>
      <c r="AS8531" s="1" t="s">
        <v>69</v>
      </c>
      <c r="AT8531" s="1" t="s">
        <v>70</v>
      </c>
      <c r="AU8531" s="1" t="s">
        <v>69</v>
      </c>
      <c r="AV8531" s="1" t="s">
        <v>70</v>
      </c>
      <c r="AW8531" s="1" t="s">
        <v>69</v>
      </c>
      <c r="AX8531" s="1" t="s">
        <v>69</v>
      </c>
      <c r="AY8531" s="1" t="s">
        <v>70</v>
      </c>
      <c r="AZ8531" s="1" t="s">
        <v>69</v>
      </c>
      <c r="BA8531" s="1" t="s">
        <v>70</v>
      </c>
      <c r="BB8531" s="1" t="s">
        <v>70</v>
      </c>
      <c r="BC8531" s="1" t="s">
        <v>70</v>
      </c>
      <c r="BD8531" s="1" t="s">
        <v>69</v>
      </c>
      <c r="BE8531" s="1" t="s">
        <v>70</v>
      </c>
      <c r="BF8531" s="1" t="s">
        <v>69</v>
      </c>
      <c r="BG8531" s="3">
        <v>42565.481944444444</v>
      </c>
    </row>
    <row r="8532">
      <c r="A8532" s="1">
        <v>1000219.0</v>
      </c>
      <c r="B8532" s="1" t="s">
        <v>35691</v>
      </c>
      <c r="I8532" s="1" t="s">
        <v>35421</v>
      </c>
      <c r="J8532" s="1" t="s">
        <v>2765</v>
      </c>
      <c r="K8532" s="1" t="s">
        <v>96</v>
      </c>
      <c r="L8532" s="1">
        <v>10601.0</v>
      </c>
      <c r="M8532" s="1" t="s">
        <v>3126</v>
      </c>
      <c r="N8532" s="1" t="s">
        <v>35692</v>
      </c>
      <c r="U8532" s="1">
        <v>-73.7677</v>
      </c>
      <c r="V8532" s="1">
        <v>41.031898</v>
      </c>
      <c r="W8532" s="1" t="s">
        <v>548</v>
      </c>
      <c r="X8532" s="1" t="s">
        <v>70</v>
      </c>
      <c r="Y8532" s="1" t="s">
        <v>70</v>
      </c>
      <c r="Z8532" s="1" t="s">
        <v>70</v>
      </c>
      <c r="AA8532" s="1" t="s">
        <v>70</v>
      </c>
      <c r="AB8532" s="1" t="s">
        <v>69</v>
      </c>
      <c r="AC8532" s="1" t="s">
        <v>80</v>
      </c>
      <c r="AD8532" s="1" t="s">
        <v>69</v>
      </c>
      <c r="AE8532" s="1" t="s">
        <v>69</v>
      </c>
      <c r="AF8532" s="1" t="s">
        <v>69</v>
      </c>
      <c r="AG8532" s="1" t="s">
        <v>70</v>
      </c>
      <c r="AH8532" s="1" t="s">
        <v>70</v>
      </c>
      <c r="AI8532" s="1" t="s">
        <v>70</v>
      </c>
      <c r="AJ8532" s="1" t="s">
        <v>69</v>
      </c>
      <c r="AK8532" s="1" t="s">
        <v>69</v>
      </c>
      <c r="AL8532" s="1" t="s">
        <v>69</v>
      </c>
      <c r="AM8532" s="1" t="s">
        <v>70</v>
      </c>
      <c r="AN8532" s="1" t="s">
        <v>70</v>
      </c>
      <c r="AO8532" s="1" t="s">
        <v>70</v>
      </c>
      <c r="AP8532" s="1" t="s">
        <v>70</v>
      </c>
      <c r="AQ8532" s="1" t="s">
        <v>70</v>
      </c>
      <c r="AR8532" s="1" t="s">
        <v>69</v>
      </c>
      <c r="AS8532" s="1" t="s">
        <v>70</v>
      </c>
      <c r="AT8532" s="1" t="s">
        <v>70</v>
      </c>
      <c r="AU8532" s="1" t="s">
        <v>70</v>
      </c>
      <c r="AV8532" s="1" t="s">
        <v>70</v>
      </c>
      <c r="AW8532" s="1" t="s">
        <v>70</v>
      </c>
      <c r="AX8532" s="1" t="s">
        <v>70</v>
      </c>
      <c r="AY8532" s="1" t="s">
        <v>70</v>
      </c>
      <c r="AZ8532" s="1" t="s">
        <v>70</v>
      </c>
      <c r="BA8532" s="1" t="s">
        <v>70</v>
      </c>
      <c r="BB8532" s="1" t="s">
        <v>70</v>
      </c>
      <c r="BC8532" s="1" t="s">
        <v>70</v>
      </c>
      <c r="BD8532" s="1" t="s">
        <v>70</v>
      </c>
      <c r="BE8532" s="1" t="s">
        <v>70</v>
      </c>
      <c r="BF8532" s="1" t="s">
        <v>70</v>
      </c>
      <c r="BG8532" s="3">
        <v>41051.84444444445</v>
      </c>
    </row>
    <row r="8533">
      <c r="A8533" s="1">
        <v>1009421.0</v>
      </c>
      <c r="B8533" s="1" t="s">
        <v>35693</v>
      </c>
      <c r="D8533" s="2" t="s">
        <v>35694</v>
      </c>
      <c r="H8533" s="1" t="s">
        <v>35695</v>
      </c>
      <c r="I8533" s="1" t="s">
        <v>651</v>
      </c>
      <c r="K8533" s="1" t="s">
        <v>785</v>
      </c>
      <c r="L8533" s="1">
        <v>75218.0</v>
      </c>
      <c r="U8533" s="1">
        <v>-96.711197</v>
      </c>
      <c r="V8533" s="1">
        <v>32.846001</v>
      </c>
      <c r="X8533" s="1" t="s">
        <v>69</v>
      </c>
      <c r="Y8533" s="1" t="s">
        <v>70</v>
      </c>
      <c r="Z8533" s="1" t="s">
        <v>70</v>
      </c>
      <c r="AA8533" s="1" t="s">
        <v>70</v>
      </c>
      <c r="AB8533" s="1" t="s">
        <v>70</v>
      </c>
      <c r="AC8533" s="1" t="s">
        <v>80</v>
      </c>
      <c r="BG8533" s="1">
        <v>2013.0</v>
      </c>
    </row>
    <row r="8534">
      <c r="A8534" s="1">
        <v>1010135.0</v>
      </c>
      <c r="B8534" s="1" t="s">
        <v>35696</v>
      </c>
      <c r="D8534" s="2" t="s">
        <v>35697</v>
      </c>
      <c r="H8534" s="1" t="s">
        <v>35698</v>
      </c>
      <c r="I8534" s="1" t="s">
        <v>35699</v>
      </c>
      <c r="J8534" s="1" t="s">
        <v>14277</v>
      </c>
      <c r="K8534" s="1" t="s">
        <v>133</v>
      </c>
      <c r="L8534" s="1">
        <v>98672.0</v>
      </c>
      <c r="M8534" s="1" t="s">
        <v>2524</v>
      </c>
      <c r="N8534" s="1" t="s">
        <v>406</v>
      </c>
      <c r="U8534" s="1">
        <v>-121.48402</v>
      </c>
      <c r="V8534" s="1">
        <v>45.727154</v>
      </c>
      <c r="W8534" s="1" t="s">
        <v>99</v>
      </c>
      <c r="X8534" s="1" t="s">
        <v>69</v>
      </c>
      <c r="Y8534" s="1" t="s">
        <v>69</v>
      </c>
      <c r="Z8534" s="1" t="s">
        <v>69</v>
      </c>
      <c r="AA8534" s="1" t="s">
        <v>69</v>
      </c>
      <c r="AB8534" s="1" t="s">
        <v>69</v>
      </c>
      <c r="AC8534" s="1" t="s">
        <v>69</v>
      </c>
      <c r="AD8534" s="1" t="s">
        <v>69</v>
      </c>
      <c r="AE8534" s="1" t="s">
        <v>69</v>
      </c>
      <c r="AF8534" s="1" t="s">
        <v>70</v>
      </c>
      <c r="AG8534" s="1" t="s">
        <v>69</v>
      </c>
      <c r="AH8534" s="1" t="s">
        <v>69</v>
      </c>
      <c r="AI8534" s="1" t="s">
        <v>69</v>
      </c>
      <c r="AJ8534" s="1" t="s">
        <v>69</v>
      </c>
      <c r="AK8534" s="1" t="s">
        <v>69</v>
      </c>
      <c r="AL8534" s="1" t="s">
        <v>69</v>
      </c>
      <c r="AM8534" s="1" t="s">
        <v>69</v>
      </c>
      <c r="AN8534" s="1" t="s">
        <v>70</v>
      </c>
      <c r="AO8534" s="1" t="s">
        <v>69</v>
      </c>
      <c r="AP8534" s="1" t="s">
        <v>70</v>
      </c>
      <c r="AQ8534" s="1" t="s">
        <v>70</v>
      </c>
      <c r="AR8534" s="1" t="s">
        <v>69</v>
      </c>
      <c r="AS8534" s="1" t="s">
        <v>69</v>
      </c>
      <c r="AT8534" s="1" t="s">
        <v>69</v>
      </c>
      <c r="AU8534" s="1" t="s">
        <v>70</v>
      </c>
      <c r="AV8534" s="1" t="s">
        <v>70</v>
      </c>
      <c r="AW8534" s="1" t="s">
        <v>69</v>
      </c>
      <c r="AX8534" s="1" t="s">
        <v>69</v>
      </c>
      <c r="AY8534" s="1" t="s">
        <v>70</v>
      </c>
      <c r="AZ8534" s="1" t="s">
        <v>69</v>
      </c>
      <c r="BA8534" s="1" t="s">
        <v>69</v>
      </c>
      <c r="BB8534" s="1" t="s">
        <v>69</v>
      </c>
      <c r="BC8534" s="1" t="s">
        <v>69</v>
      </c>
      <c r="BD8534" s="1" t="s">
        <v>70</v>
      </c>
      <c r="BE8534" s="1" t="s">
        <v>69</v>
      </c>
      <c r="BF8534" s="1" t="s">
        <v>69</v>
      </c>
      <c r="BG8534" s="3">
        <v>41772.54236111111</v>
      </c>
    </row>
    <row r="8535">
      <c r="A8535" s="1">
        <v>1000116.0</v>
      </c>
      <c r="B8535" s="1" t="s">
        <v>35700</v>
      </c>
      <c r="H8535" s="1" t="s">
        <v>35701</v>
      </c>
      <c r="I8535" s="1" t="s">
        <v>35702</v>
      </c>
      <c r="J8535" s="1" t="s">
        <v>106</v>
      </c>
      <c r="K8535" s="1" t="s">
        <v>107</v>
      </c>
      <c r="L8535" s="1">
        <v>37189.0</v>
      </c>
      <c r="U8535" s="1">
        <v>-86.716904</v>
      </c>
      <c r="V8535" s="1">
        <v>36.3367</v>
      </c>
      <c r="X8535" s="1" t="s">
        <v>70</v>
      </c>
      <c r="Y8535" s="1" t="s">
        <v>70</v>
      </c>
      <c r="Z8535" s="1" t="s">
        <v>70</v>
      </c>
      <c r="AA8535" s="1" t="s">
        <v>70</v>
      </c>
      <c r="AB8535" s="1" t="s">
        <v>70</v>
      </c>
      <c r="AC8535" s="1" t="s">
        <v>80</v>
      </c>
      <c r="BG8535" s="1">
        <v>2009.0</v>
      </c>
    </row>
    <row r="8536">
      <c r="A8536" s="1">
        <v>1006888.0</v>
      </c>
      <c r="B8536" s="1" t="s">
        <v>35703</v>
      </c>
      <c r="H8536" s="1" t="s">
        <v>35704</v>
      </c>
      <c r="I8536" s="1" t="s">
        <v>35705</v>
      </c>
      <c r="K8536" s="1" t="s">
        <v>2478</v>
      </c>
      <c r="U8536" s="1">
        <v>-71.577797</v>
      </c>
      <c r="V8536" s="1">
        <v>43.6852</v>
      </c>
      <c r="X8536" s="1" t="s">
        <v>70</v>
      </c>
      <c r="Y8536" s="1" t="s">
        <v>70</v>
      </c>
      <c r="Z8536" s="1" t="s">
        <v>70</v>
      </c>
      <c r="AA8536" s="1" t="s">
        <v>70</v>
      </c>
      <c r="AB8536" s="1" t="s">
        <v>70</v>
      </c>
      <c r="AC8536" s="1" t="s">
        <v>80</v>
      </c>
      <c r="AD8536" s="1" t="s">
        <v>69</v>
      </c>
      <c r="AE8536" s="1" t="s">
        <v>70</v>
      </c>
      <c r="AF8536" s="1" t="s">
        <v>69</v>
      </c>
      <c r="AG8536" s="1" t="s">
        <v>69</v>
      </c>
      <c r="AH8536" s="1" t="s">
        <v>70</v>
      </c>
      <c r="AI8536" s="1" t="s">
        <v>70</v>
      </c>
      <c r="AJ8536" s="1" t="s">
        <v>70</v>
      </c>
      <c r="AK8536" s="1" t="s">
        <v>69</v>
      </c>
      <c r="AL8536" s="1" t="s">
        <v>70</v>
      </c>
      <c r="AM8536" s="1" t="s">
        <v>70</v>
      </c>
      <c r="AN8536" s="1" t="s">
        <v>69</v>
      </c>
      <c r="AO8536" s="1" t="s">
        <v>70</v>
      </c>
      <c r="AP8536" s="1" t="s">
        <v>70</v>
      </c>
      <c r="AQ8536" s="1" t="s">
        <v>70</v>
      </c>
      <c r="AR8536" s="1" t="s">
        <v>70</v>
      </c>
      <c r="AS8536" s="1" t="s">
        <v>70</v>
      </c>
      <c r="AT8536" s="1" t="s">
        <v>70</v>
      </c>
      <c r="AU8536" s="1" t="s">
        <v>70</v>
      </c>
      <c r="AV8536" s="1" t="s">
        <v>70</v>
      </c>
      <c r="AW8536" s="1" t="s">
        <v>70</v>
      </c>
      <c r="AX8536" s="1" t="s">
        <v>70</v>
      </c>
      <c r="AY8536" s="1" t="s">
        <v>70</v>
      </c>
      <c r="AZ8536" s="1" t="s">
        <v>70</v>
      </c>
      <c r="BA8536" s="1" t="s">
        <v>70</v>
      </c>
      <c r="BB8536" s="1" t="s">
        <v>70</v>
      </c>
      <c r="BC8536" s="1" t="s">
        <v>70</v>
      </c>
      <c r="BD8536" s="1" t="s">
        <v>70</v>
      </c>
      <c r="BE8536" s="1" t="s">
        <v>70</v>
      </c>
      <c r="BF8536" s="1" t="s">
        <v>70</v>
      </c>
      <c r="BG8536" s="3">
        <v>40747.69305555556</v>
      </c>
    </row>
    <row r="8537">
      <c r="A8537" s="1">
        <v>1005008.0</v>
      </c>
      <c r="B8537" s="1" t="s">
        <v>35706</v>
      </c>
      <c r="C8537" s="2" t="s">
        <v>35707</v>
      </c>
      <c r="H8537" s="1" t="s">
        <v>35708</v>
      </c>
      <c r="I8537" s="1" t="s">
        <v>35709</v>
      </c>
      <c r="J8537" s="1" t="s">
        <v>3377</v>
      </c>
      <c r="K8537" s="1" t="s">
        <v>1256</v>
      </c>
      <c r="L8537" s="1">
        <v>59937.0</v>
      </c>
      <c r="M8537" s="1" t="s">
        <v>390</v>
      </c>
      <c r="N8537" s="1" t="s">
        <v>35710</v>
      </c>
      <c r="U8537" s="1">
        <v>-114.33672</v>
      </c>
      <c r="V8537" s="1">
        <v>48.412483</v>
      </c>
      <c r="W8537" s="1" t="s">
        <v>548</v>
      </c>
      <c r="X8537" s="1" t="s">
        <v>70</v>
      </c>
      <c r="Y8537" s="1" t="s">
        <v>70</v>
      </c>
      <c r="Z8537" s="1" t="s">
        <v>70</v>
      </c>
      <c r="AA8537" s="1" t="s">
        <v>70</v>
      </c>
      <c r="AB8537" s="1" t="s">
        <v>69</v>
      </c>
      <c r="AC8537" s="1" t="s">
        <v>69</v>
      </c>
      <c r="AD8537" s="1" t="s">
        <v>69</v>
      </c>
      <c r="AE8537" s="1" t="s">
        <v>69</v>
      </c>
      <c r="AF8537" s="1" t="s">
        <v>69</v>
      </c>
      <c r="AG8537" s="1" t="s">
        <v>69</v>
      </c>
      <c r="AH8537" s="1" t="s">
        <v>69</v>
      </c>
      <c r="AI8537" s="1" t="s">
        <v>70</v>
      </c>
      <c r="AJ8537" s="1" t="s">
        <v>69</v>
      </c>
      <c r="AK8537" s="1" t="s">
        <v>69</v>
      </c>
      <c r="AL8537" s="1" t="s">
        <v>69</v>
      </c>
      <c r="AM8537" s="1" t="s">
        <v>69</v>
      </c>
      <c r="AN8537" s="1" t="s">
        <v>70</v>
      </c>
      <c r="AO8537" s="1" t="s">
        <v>69</v>
      </c>
      <c r="AP8537" s="1" t="s">
        <v>69</v>
      </c>
      <c r="AQ8537" s="1" t="s">
        <v>69</v>
      </c>
      <c r="AR8537" s="1" t="s">
        <v>69</v>
      </c>
      <c r="AS8537" s="1" t="s">
        <v>70</v>
      </c>
      <c r="AT8537" s="1" t="s">
        <v>69</v>
      </c>
      <c r="AU8537" s="1" t="s">
        <v>69</v>
      </c>
      <c r="AV8537" s="1" t="s">
        <v>70</v>
      </c>
      <c r="AW8537" s="1" t="s">
        <v>70</v>
      </c>
      <c r="AX8537" s="1" t="s">
        <v>70</v>
      </c>
      <c r="AY8537" s="1" t="s">
        <v>70</v>
      </c>
      <c r="AZ8537" s="1" t="s">
        <v>70</v>
      </c>
      <c r="BA8537" s="1" t="s">
        <v>70</v>
      </c>
      <c r="BB8537" s="1" t="s">
        <v>70</v>
      </c>
      <c r="BC8537" s="1" t="s">
        <v>70</v>
      </c>
      <c r="BD8537" s="1" t="s">
        <v>70</v>
      </c>
      <c r="BE8537" s="1" t="s">
        <v>70</v>
      </c>
      <c r="BF8537" s="1" t="s">
        <v>70</v>
      </c>
      <c r="BG8537" s="3">
        <v>41055.39861111111</v>
      </c>
    </row>
    <row r="8538">
      <c r="A8538" s="1">
        <v>1010089.0</v>
      </c>
      <c r="B8538" s="1" t="s">
        <v>35711</v>
      </c>
      <c r="D8538" s="2" t="s">
        <v>35712</v>
      </c>
      <c r="H8538" s="1" t="s">
        <v>35713</v>
      </c>
      <c r="I8538" s="1" t="s">
        <v>12010</v>
      </c>
      <c r="J8538" s="1" t="s">
        <v>906</v>
      </c>
      <c r="K8538" s="1" t="s">
        <v>1256</v>
      </c>
      <c r="L8538" s="1">
        <v>59759.0</v>
      </c>
      <c r="N8538" s="1" t="s">
        <v>79</v>
      </c>
      <c r="O8538" s="1" t="s">
        <v>35714</v>
      </c>
      <c r="P8538" s="1" t="s">
        <v>1159</v>
      </c>
      <c r="U8538" s="1">
        <v>-112.09848</v>
      </c>
      <c r="V8538" s="1">
        <v>45.869514</v>
      </c>
      <c r="W8538" s="1" t="s">
        <v>392</v>
      </c>
      <c r="X8538" s="1" t="s">
        <v>70</v>
      </c>
      <c r="Y8538" s="1" t="s">
        <v>70</v>
      </c>
      <c r="Z8538" s="1" t="s">
        <v>70</v>
      </c>
      <c r="AA8538" s="1" t="s">
        <v>70</v>
      </c>
      <c r="AB8538" s="1" t="s">
        <v>70</v>
      </c>
      <c r="AC8538" s="1" t="s">
        <v>80</v>
      </c>
      <c r="AD8538" s="1" t="s">
        <v>69</v>
      </c>
      <c r="AE8538" s="1" t="s">
        <v>70</v>
      </c>
      <c r="AF8538" s="1" t="s">
        <v>69</v>
      </c>
      <c r="AG8538" s="1" t="s">
        <v>70</v>
      </c>
      <c r="AH8538" s="1" t="s">
        <v>69</v>
      </c>
      <c r="AI8538" s="1" t="s">
        <v>69</v>
      </c>
      <c r="AJ8538" s="1" t="s">
        <v>70</v>
      </c>
      <c r="AK8538" s="1" t="s">
        <v>69</v>
      </c>
      <c r="AL8538" s="1" t="s">
        <v>69</v>
      </c>
      <c r="AM8538" s="1" t="s">
        <v>69</v>
      </c>
      <c r="AN8538" s="1" t="s">
        <v>70</v>
      </c>
      <c r="AO8538" s="1" t="s">
        <v>70</v>
      </c>
      <c r="AP8538" s="1" t="s">
        <v>70</v>
      </c>
      <c r="AQ8538" s="1" t="s">
        <v>70</v>
      </c>
      <c r="AR8538" s="1" t="s">
        <v>69</v>
      </c>
      <c r="AS8538" s="1" t="s">
        <v>70</v>
      </c>
      <c r="AT8538" s="1" t="s">
        <v>70</v>
      </c>
      <c r="AU8538" s="1" t="s">
        <v>69</v>
      </c>
      <c r="AV8538" s="1" t="s">
        <v>70</v>
      </c>
      <c r="AW8538" s="1" t="s">
        <v>70</v>
      </c>
      <c r="AX8538" s="1" t="s">
        <v>70</v>
      </c>
      <c r="AY8538" s="1" t="s">
        <v>70</v>
      </c>
      <c r="AZ8538" s="1" t="s">
        <v>69</v>
      </c>
      <c r="BA8538" s="1" t="s">
        <v>70</v>
      </c>
      <c r="BB8538" s="1" t="s">
        <v>70</v>
      </c>
      <c r="BC8538" s="1" t="s">
        <v>70</v>
      </c>
      <c r="BD8538" s="1" t="s">
        <v>70</v>
      </c>
      <c r="BE8538" s="1" t="s">
        <v>70</v>
      </c>
      <c r="BF8538" s="1" t="s">
        <v>70</v>
      </c>
      <c r="BG8538" s="3">
        <v>41761.58819444444</v>
      </c>
    </row>
    <row r="8539">
      <c r="A8539" s="1">
        <v>1001069.0</v>
      </c>
      <c r="B8539" s="1" t="s">
        <v>35715</v>
      </c>
      <c r="H8539" s="1" t="s">
        <v>35716</v>
      </c>
      <c r="I8539" s="1" t="s">
        <v>14615</v>
      </c>
      <c r="J8539" s="1" t="s">
        <v>133</v>
      </c>
      <c r="K8539" s="1" t="s">
        <v>96</v>
      </c>
      <c r="L8539" s="1">
        <v>12865.0</v>
      </c>
      <c r="U8539" s="1">
        <v>-73.407501</v>
      </c>
      <c r="V8539" s="1">
        <v>43.558399</v>
      </c>
      <c r="X8539" s="1" t="s">
        <v>70</v>
      </c>
      <c r="Y8539" s="1" t="s">
        <v>70</v>
      </c>
      <c r="Z8539" s="1" t="s">
        <v>70</v>
      </c>
      <c r="AA8539" s="1" t="s">
        <v>70</v>
      </c>
      <c r="AB8539" s="1" t="s">
        <v>70</v>
      </c>
      <c r="AC8539" s="1" t="s">
        <v>80</v>
      </c>
      <c r="BG8539" s="1">
        <v>2011.0</v>
      </c>
    </row>
    <row r="8540">
      <c r="A8540" s="1">
        <v>1007670.0</v>
      </c>
      <c r="B8540" s="1" t="s">
        <v>35717</v>
      </c>
      <c r="C8540" s="2" t="s">
        <v>28448</v>
      </c>
      <c r="H8540" s="1" t="s">
        <v>35718</v>
      </c>
      <c r="I8540" s="1" t="s">
        <v>811</v>
      </c>
      <c r="J8540" s="1" t="s">
        <v>14155</v>
      </c>
      <c r="K8540" s="1" t="s">
        <v>96</v>
      </c>
      <c r="U8540" s="1">
        <v>-73.806099</v>
      </c>
      <c r="V8540" s="1">
        <v>42.648499</v>
      </c>
      <c r="X8540" s="1" t="s">
        <v>70</v>
      </c>
      <c r="Y8540" s="1" t="s">
        <v>70</v>
      </c>
      <c r="Z8540" s="1" t="s">
        <v>70</v>
      </c>
      <c r="AA8540" s="1" t="s">
        <v>70</v>
      </c>
      <c r="AB8540" s="1" t="s">
        <v>70</v>
      </c>
      <c r="AC8540" s="1" t="s">
        <v>80</v>
      </c>
      <c r="BG8540" s="1">
        <v>2011.0</v>
      </c>
    </row>
    <row r="8541">
      <c r="A8541" s="1">
        <v>1019392.0</v>
      </c>
      <c r="B8541" s="1" t="s">
        <v>35719</v>
      </c>
      <c r="C8541" s="2" t="s">
        <v>35720</v>
      </c>
      <c r="H8541" s="1" t="s">
        <v>35721</v>
      </c>
      <c r="I8541" s="1" t="s">
        <v>693</v>
      </c>
      <c r="J8541" s="1" t="s">
        <v>694</v>
      </c>
      <c r="K8541" s="1" t="s">
        <v>107</v>
      </c>
      <c r="L8541" s="1">
        <v>38116.0</v>
      </c>
      <c r="M8541" s="1" t="s">
        <v>35722</v>
      </c>
      <c r="N8541" s="1" t="s">
        <v>35723</v>
      </c>
      <c r="U8541" s="1">
        <v>-90.008278</v>
      </c>
      <c r="V8541" s="1">
        <v>35.055286</v>
      </c>
      <c r="X8541" s="1" t="s">
        <v>69</v>
      </c>
      <c r="Y8541" s="1" t="s">
        <v>70</v>
      </c>
      <c r="Z8541" s="1" t="s">
        <v>70</v>
      </c>
      <c r="AA8541" s="1" t="s">
        <v>70</v>
      </c>
      <c r="AB8541" s="1" t="s">
        <v>69</v>
      </c>
      <c r="AC8541" s="1" t="s">
        <v>80</v>
      </c>
      <c r="AD8541" s="1" t="s">
        <v>69</v>
      </c>
      <c r="AE8541" s="1" t="s">
        <v>70</v>
      </c>
      <c r="AF8541" s="1" t="s">
        <v>70</v>
      </c>
      <c r="AG8541" s="1" t="s">
        <v>70</v>
      </c>
      <c r="AH8541" s="1" t="s">
        <v>69</v>
      </c>
      <c r="AI8541" s="1" t="s">
        <v>70</v>
      </c>
      <c r="AJ8541" s="1" t="s">
        <v>69</v>
      </c>
      <c r="AK8541" s="1" t="s">
        <v>69</v>
      </c>
      <c r="AL8541" s="1" t="s">
        <v>69</v>
      </c>
      <c r="AM8541" s="1" t="s">
        <v>69</v>
      </c>
      <c r="AN8541" s="1" t="s">
        <v>70</v>
      </c>
      <c r="AO8541" s="1" t="s">
        <v>70</v>
      </c>
      <c r="AP8541" s="1" t="s">
        <v>70</v>
      </c>
      <c r="AQ8541" s="1" t="s">
        <v>70</v>
      </c>
      <c r="AR8541" s="1" t="s">
        <v>70</v>
      </c>
      <c r="AS8541" s="1" t="s">
        <v>70</v>
      </c>
      <c r="AT8541" s="1" t="s">
        <v>70</v>
      </c>
      <c r="AU8541" s="1" t="s">
        <v>70</v>
      </c>
      <c r="AV8541" s="1" t="s">
        <v>70</v>
      </c>
      <c r="AW8541" s="1" t="s">
        <v>70</v>
      </c>
      <c r="AX8541" s="1" t="s">
        <v>69</v>
      </c>
      <c r="AY8541" s="1" t="s">
        <v>70</v>
      </c>
      <c r="AZ8541" s="1" t="s">
        <v>69</v>
      </c>
      <c r="BA8541" s="1" t="s">
        <v>69</v>
      </c>
      <c r="BB8541" s="1" t="s">
        <v>69</v>
      </c>
      <c r="BC8541" s="1" t="s">
        <v>70</v>
      </c>
      <c r="BD8541" s="1" t="s">
        <v>70</v>
      </c>
      <c r="BE8541" s="1" t="s">
        <v>70</v>
      </c>
      <c r="BF8541" s="1" t="s">
        <v>69</v>
      </c>
      <c r="BG8541" s="3">
        <v>43513.43194444444</v>
      </c>
    </row>
    <row r="8542">
      <c r="A8542" s="1">
        <v>1010884.0</v>
      </c>
      <c r="B8542" s="1" t="s">
        <v>35724</v>
      </c>
      <c r="D8542" s="2" t="s">
        <v>35725</v>
      </c>
      <c r="H8542" s="1" t="s">
        <v>35726</v>
      </c>
      <c r="I8542" s="1" t="s">
        <v>35727</v>
      </c>
      <c r="J8542" s="1" t="s">
        <v>1671</v>
      </c>
      <c r="K8542" s="1" t="s">
        <v>133</v>
      </c>
      <c r="L8542" s="1">
        <v>98241.0</v>
      </c>
      <c r="M8542" s="1" t="s">
        <v>35728</v>
      </c>
      <c r="N8542" s="1" t="s">
        <v>35729</v>
      </c>
      <c r="U8542" s="1">
        <v>-121.60796</v>
      </c>
      <c r="V8542" s="1">
        <v>48.254524</v>
      </c>
      <c r="X8542" s="1" t="s">
        <v>69</v>
      </c>
      <c r="Y8542" s="1" t="s">
        <v>69</v>
      </c>
      <c r="Z8542" s="1" t="s">
        <v>70</v>
      </c>
      <c r="AA8542" s="1" t="s">
        <v>69</v>
      </c>
      <c r="AB8542" s="1" t="s">
        <v>69</v>
      </c>
      <c r="AC8542" s="1" t="s">
        <v>69</v>
      </c>
      <c r="AD8542" s="1" t="s">
        <v>69</v>
      </c>
      <c r="AE8542" s="1" t="s">
        <v>69</v>
      </c>
      <c r="AF8542" s="1" t="s">
        <v>69</v>
      </c>
      <c r="AG8542" s="1" t="s">
        <v>69</v>
      </c>
      <c r="AH8542" s="1" t="s">
        <v>69</v>
      </c>
      <c r="AI8542" s="1" t="s">
        <v>69</v>
      </c>
      <c r="AJ8542" s="1" t="s">
        <v>69</v>
      </c>
      <c r="AK8542" s="1" t="s">
        <v>69</v>
      </c>
      <c r="AL8542" s="1" t="s">
        <v>69</v>
      </c>
      <c r="AM8542" s="1" t="s">
        <v>69</v>
      </c>
      <c r="AN8542" s="1" t="s">
        <v>70</v>
      </c>
      <c r="AO8542" s="1" t="s">
        <v>70</v>
      </c>
      <c r="AP8542" s="1" t="s">
        <v>70</v>
      </c>
      <c r="AQ8542" s="1" t="s">
        <v>70</v>
      </c>
      <c r="AR8542" s="1" t="s">
        <v>69</v>
      </c>
      <c r="AS8542" s="1" t="s">
        <v>70</v>
      </c>
      <c r="AT8542" s="1" t="s">
        <v>70</v>
      </c>
      <c r="AU8542" s="1" t="s">
        <v>69</v>
      </c>
      <c r="AV8542" s="1" t="s">
        <v>69</v>
      </c>
      <c r="AW8542" s="1" t="s">
        <v>70</v>
      </c>
      <c r="AX8542" s="1" t="s">
        <v>69</v>
      </c>
      <c r="AY8542" s="1" t="s">
        <v>70</v>
      </c>
      <c r="AZ8542" s="1" t="s">
        <v>69</v>
      </c>
      <c r="BA8542" s="1" t="s">
        <v>70</v>
      </c>
      <c r="BB8542" s="1" t="s">
        <v>70</v>
      </c>
      <c r="BC8542" s="1" t="s">
        <v>70</v>
      </c>
      <c r="BD8542" s="1" t="s">
        <v>69</v>
      </c>
      <c r="BE8542" s="1" t="s">
        <v>70</v>
      </c>
      <c r="BF8542" s="1" t="s">
        <v>69</v>
      </c>
      <c r="BG8542" s="3">
        <v>42068.59861111111</v>
      </c>
    </row>
    <row r="8543">
      <c r="A8543" s="1">
        <v>1008361.0</v>
      </c>
      <c r="B8543" s="1" t="s">
        <v>35730</v>
      </c>
      <c r="C8543" s="2" t="s">
        <v>35731</v>
      </c>
      <c r="H8543" s="1" t="s">
        <v>35732</v>
      </c>
      <c r="I8543" s="1" t="s">
        <v>35733</v>
      </c>
      <c r="J8543" s="1" t="s">
        <v>3117</v>
      </c>
      <c r="K8543" s="1" t="s">
        <v>77</v>
      </c>
      <c r="L8543" s="1">
        <v>43571.0</v>
      </c>
      <c r="M8543" s="1" t="s">
        <v>35734</v>
      </c>
      <c r="N8543" s="1" t="s">
        <v>490</v>
      </c>
      <c r="O8543" s="1" t="s">
        <v>35735</v>
      </c>
      <c r="P8543" s="1" t="s">
        <v>490</v>
      </c>
      <c r="U8543" s="1">
        <v>-83.804108</v>
      </c>
      <c r="V8543" s="1">
        <v>41.517891</v>
      </c>
      <c r="W8543" s="1" t="s">
        <v>392</v>
      </c>
      <c r="X8543" s="1" t="s">
        <v>70</v>
      </c>
      <c r="Y8543" s="1" t="s">
        <v>70</v>
      </c>
      <c r="Z8543" s="1" t="s">
        <v>70</v>
      </c>
      <c r="AA8543" s="1" t="s">
        <v>70</v>
      </c>
      <c r="AB8543" s="1" t="s">
        <v>70</v>
      </c>
      <c r="AC8543" s="1" t="s">
        <v>80</v>
      </c>
      <c r="AD8543" s="1" t="s">
        <v>69</v>
      </c>
      <c r="AE8543" s="1" t="s">
        <v>70</v>
      </c>
      <c r="AF8543" s="1" t="s">
        <v>69</v>
      </c>
      <c r="AG8543" s="1" t="s">
        <v>69</v>
      </c>
      <c r="AH8543" s="1" t="s">
        <v>70</v>
      </c>
      <c r="AI8543" s="1" t="s">
        <v>70</v>
      </c>
      <c r="AJ8543" s="1" t="s">
        <v>69</v>
      </c>
      <c r="AK8543" s="1" t="s">
        <v>69</v>
      </c>
      <c r="AL8543" s="1" t="s">
        <v>70</v>
      </c>
      <c r="AM8543" s="1" t="s">
        <v>70</v>
      </c>
      <c r="AN8543" s="1" t="s">
        <v>70</v>
      </c>
      <c r="AO8543" s="1" t="s">
        <v>70</v>
      </c>
      <c r="AP8543" s="1" t="s">
        <v>70</v>
      </c>
      <c r="AQ8543" s="1" t="s">
        <v>70</v>
      </c>
      <c r="AR8543" s="1" t="s">
        <v>69</v>
      </c>
      <c r="AS8543" s="1" t="s">
        <v>70</v>
      </c>
      <c r="AT8543" s="1" t="s">
        <v>69</v>
      </c>
      <c r="AU8543" s="1" t="s">
        <v>69</v>
      </c>
      <c r="AV8543" s="1" t="s">
        <v>69</v>
      </c>
      <c r="AW8543" s="1" t="s">
        <v>70</v>
      </c>
      <c r="AX8543" s="1" t="s">
        <v>70</v>
      </c>
      <c r="AY8543" s="1" t="s">
        <v>70</v>
      </c>
      <c r="AZ8543" s="1" t="s">
        <v>69</v>
      </c>
      <c r="BA8543" s="1" t="s">
        <v>70</v>
      </c>
      <c r="BB8543" s="1" t="s">
        <v>70</v>
      </c>
      <c r="BC8543" s="1" t="s">
        <v>70</v>
      </c>
      <c r="BD8543" s="1" t="s">
        <v>70</v>
      </c>
      <c r="BE8543" s="1" t="s">
        <v>70</v>
      </c>
      <c r="BF8543" s="1" t="s">
        <v>70</v>
      </c>
      <c r="BG8543" s="3">
        <v>41718.48055555556</v>
      </c>
    </row>
    <row r="8544">
      <c r="A8544" s="1">
        <v>1001691.0</v>
      </c>
      <c r="B8544" s="1" t="s">
        <v>35736</v>
      </c>
      <c r="C8544" s="2" t="s">
        <v>35737</v>
      </c>
      <c r="D8544" s="2" t="s">
        <v>35738</v>
      </c>
      <c r="H8544" s="1" t="s">
        <v>35739</v>
      </c>
      <c r="I8544" s="1" t="s">
        <v>35740</v>
      </c>
      <c r="J8544" s="1" t="s">
        <v>528</v>
      </c>
      <c r="K8544" s="1" t="s">
        <v>96</v>
      </c>
      <c r="L8544" s="1">
        <v>13492.0</v>
      </c>
      <c r="M8544" s="1" t="s">
        <v>16128</v>
      </c>
      <c r="N8544" s="1" t="s">
        <v>3293</v>
      </c>
      <c r="U8544" s="1">
        <v>-75.291153</v>
      </c>
      <c r="V8544" s="1">
        <v>43.121685</v>
      </c>
      <c r="W8544" s="1" t="s">
        <v>392</v>
      </c>
      <c r="X8544" s="1" t="s">
        <v>69</v>
      </c>
      <c r="Y8544" s="1" t="s">
        <v>70</v>
      </c>
      <c r="Z8544" s="1" t="s">
        <v>70</v>
      </c>
      <c r="AA8544" s="1" t="s">
        <v>70</v>
      </c>
      <c r="AB8544" s="1" t="s">
        <v>70</v>
      </c>
      <c r="AC8544" s="1" t="s">
        <v>80</v>
      </c>
      <c r="AD8544" s="1" t="s">
        <v>69</v>
      </c>
      <c r="AE8544" s="1" t="s">
        <v>69</v>
      </c>
      <c r="AF8544" s="1" t="s">
        <v>69</v>
      </c>
      <c r="AG8544" s="1" t="s">
        <v>69</v>
      </c>
      <c r="AH8544" s="1" t="s">
        <v>69</v>
      </c>
      <c r="AI8544" s="1" t="s">
        <v>70</v>
      </c>
      <c r="AJ8544" s="1" t="s">
        <v>69</v>
      </c>
      <c r="AK8544" s="1" t="s">
        <v>69</v>
      </c>
      <c r="AL8544" s="1" t="s">
        <v>69</v>
      </c>
      <c r="AM8544" s="1" t="s">
        <v>69</v>
      </c>
      <c r="AN8544" s="1" t="s">
        <v>69</v>
      </c>
      <c r="AO8544" s="1" t="s">
        <v>69</v>
      </c>
      <c r="AP8544" s="1" t="s">
        <v>70</v>
      </c>
      <c r="AQ8544" s="1" t="s">
        <v>69</v>
      </c>
      <c r="AR8544" s="1" t="s">
        <v>69</v>
      </c>
      <c r="AS8544" s="1" t="s">
        <v>69</v>
      </c>
      <c r="AT8544" s="1" t="s">
        <v>69</v>
      </c>
      <c r="AU8544" s="1" t="s">
        <v>69</v>
      </c>
      <c r="AV8544" s="1" t="s">
        <v>70</v>
      </c>
      <c r="AW8544" s="1" t="s">
        <v>69</v>
      </c>
      <c r="AX8544" s="1" t="s">
        <v>69</v>
      </c>
      <c r="AY8544" s="1" t="s">
        <v>70</v>
      </c>
      <c r="AZ8544" s="1" t="s">
        <v>69</v>
      </c>
      <c r="BA8544" s="1" t="s">
        <v>70</v>
      </c>
      <c r="BB8544" s="1" t="s">
        <v>70</v>
      </c>
      <c r="BC8544" s="1" t="s">
        <v>70</v>
      </c>
      <c r="BD8544" s="1" t="s">
        <v>70</v>
      </c>
      <c r="BE8544" s="1" t="s">
        <v>70</v>
      </c>
      <c r="BF8544" s="1" t="s">
        <v>70</v>
      </c>
      <c r="BG8544" s="3">
        <v>41715.657638888886</v>
      </c>
    </row>
    <row r="8545">
      <c r="A8545" s="1">
        <v>1011145.0</v>
      </c>
      <c r="B8545" s="1" t="s">
        <v>35741</v>
      </c>
      <c r="C8545" s="2" t="s">
        <v>35742</v>
      </c>
      <c r="D8545" s="1" t="s">
        <v>35743</v>
      </c>
      <c r="H8545" s="1" t="s">
        <v>35744</v>
      </c>
      <c r="I8545" s="1" t="s">
        <v>35745</v>
      </c>
      <c r="J8545" s="1" t="s">
        <v>35746</v>
      </c>
      <c r="K8545" s="1" t="s">
        <v>582</v>
      </c>
      <c r="L8545" s="1">
        <v>41858.0</v>
      </c>
      <c r="M8545" s="1" t="s">
        <v>1687</v>
      </c>
      <c r="N8545" s="1" t="s">
        <v>13178</v>
      </c>
      <c r="U8545" s="1">
        <v>-82.825485</v>
      </c>
      <c r="V8545" s="1">
        <v>37.116791</v>
      </c>
      <c r="X8545" s="1" t="s">
        <v>69</v>
      </c>
      <c r="Y8545" s="1" t="s">
        <v>69</v>
      </c>
      <c r="Z8545" s="1" t="s">
        <v>70</v>
      </c>
      <c r="AA8545" s="1" t="s">
        <v>69</v>
      </c>
      <c r="AB8545" s="1" t="s">
        <v>69</v>
      </c>
      <c r="AC8545" s="1" t="s">
        <v>70</v>
      </c>
      <c r="AD8545" s="1" t="s">
        <v>69</v>
      </c>
      <c r="AE8545" s="1" t="s">
        <v>70</v>
      </c>
      <c r="AF8545" s="1" t="s">
        <v>69</v>
      </c>
      <c r="AG8545" s="1" t="s">
        <v>69</v>
      </c>
      <c r="AH8545" s="1" t="s">
        <v>69</v>
      </c>
      <c r="AI8545" s="1" t="s">
        <v>70</v>
      </c>
      <c r="AJ8545" s="1" t="s">
        <v>69</v>
      </c>
      <c r="AK8545" s="1" t="s">
        <v>69</v>
      </c>
      <c r="AL8545" s="1" t="s">
        <v>69</v>
      </c>
      <c r="AM8545" s="1" t="s">
        <v>69</v>
      </c>
      <c r="AN8545" s="1" t="s">
        <v>69</v>
      </c>
      <c r="AO8545" s="1" t="s">
        <v>69</v>
      </c>
      <c r="AP8545" s="1" t="s">
        <v>70</v>
      </c>
      <c r="AQ8545" s="1" t="s">
        <v>70</v>
      </c>
      <c r="AR8545" s="1" t="s">
        <v>69</v>
      </c>
      <c r="AS8545" s="1" t="s">
        <v>69</v>
      </c>
      <c r="AT8545" s="1" t="s">
        <v>69</v>
      </c>
      <c r="AU8545" s="1" t="s">
        <v>69</v>
      </c>
      <c r="AV8545" s="1" t="s">
        <v>69</v>
      </c>
      <c r="AW8545" s="1" t="s">
        <v>70</v>
      </c>
      <c r="AX8545" s="1" t="s">
        <v>70</v>
      </c>
      <c r="AY8545" s="1" t="s">
        <v>70</v>
      </c>
      <c r="AZ8545" s="1" t="s">
        <v>69</v>
      </c>
      <c r="BA8545" s="1" t="s">
        <v>69</v>
      </c>
      <c r="BB8545" s="1" t="s">
        <v>69</v>
      </c>
      <c r="BC8545" s="1" t="s">
        <v>69</v>
      </c>
      <c r="BD8545" s="1" t="s">
        <v>70</v>
      </c>
      <c r="BE8545" s="1" t="s">
        <v>70</v>
      </c>
      <c r="BF8545" s="1" t="s">
        <v>69</v>
      </c>
      <c r="BG8545" s="3">
        <v>42548.56458333333</v>
      </c>
    </row>
    <row r="8546">
      <c r="A8546" s="1">
        <v>1018636.0</v>
      </c>
      <c r="B8546" s="1" t="s">
        <v>35747</v>
      </c>
      <c r="D8546" s="2" t="s">
        <v>35748</v>
      </c>
      <c r="H8546" s="1" t="s">
        <v>35749</v>
      </c>
      <c r="I8546" s="1" t="s">
        <v>35750</v>
      </c>
      <c r="J8546" s="1" t="s">
        <v>2996</v>
      </c>
      <c r="K8546" s="1" t="s">
        <v>322</v>
      </c>
      <c r="L8546" s="1">
        <v>46075.0</v>
      </c>
      <c r="M8546" s="1" t="s">
        <v>3054</v>
      </c>
      <c r="N8546" s="1" t="s">
        <v>79</v>
      </c>
      <c r="U8546" s="1">
        <v>-86.337791</v>
      </c>
      <c r="V8546" s="1">
        <v>39.950363</v>
      </c>
      <c r="X8546" s="1" t="s">
        <v>69</v>
      </c>
      <c r="Y8546" s="1" t="s">
        <v>69</v>
      </c>
      <c r="Z8546" s="1" t="s">
        <v>69</v>
      </c>
      <c r="AA8546" s="1" t="s">
        <v>69</v>
      </c>
      <c r="AB8546" s="1" t="s">
        <v>69</v>
      </c>
      <c r="AC8546" s="1" t="s">
        <v>80</v>
      </c>
      <c r="AD8546" s="1" t="s">
        <v>69</v>
      </c>
      <c r="AE8546" s="1" t="s">
        <v>69</v>
      </c>
      <c r="AF8546" s="1" t="s">
        <v>69</v>
      </c>
      <c r="AG8546" s="1" t="s">
        <v>69</v>
      </c>
      <c r="AH8546" s="1" t="s">
        <v>69</v>
      </c>
      <c r="AI8546" s="1" t="s">
        <v>70</v>
      </c>
      <c r="AJ8546" s="1" t="s">
        <v>69</v>
      </c>
      <c r="AK8546" s="1" t="s">
        <v>69</v>
      </c>
      <c r="AL8546" s="1" t="s">
        <v>69</v>
      </c>
      <c r="AM8546" s="1" t="s">
        <v>69</v>
      </c>
      <c r="AN8546" s="1" t="s">
        <v>69</v>
      </c>
      <c r="AO8546" s="1" t="s">
        <v>69</v>
      </c>
      <c r="AP8546" s="1" t="s">
        <v>70</v>
      </c>
      <c r="AQ8546" s="1" t="s">
        <v>69</v>
      </c>
      <c r="AR8546" s="1" t="s">
        <v>69</v>
      </c>
      <c r="AS8546" s="1" t="s">
        <v>69</v>
      </c>
      <c r="AT8546" s="1" t="s">
        <v>69</v>
      </c>
      <c r="AU8546" s="1" t="s">
        <v>69</v>
      </c>
      <c r="AV8546" s="1" t="s">
        <v>70</v>
      </c>
      <c r="AW8546" s="1" t="s">
        <v>69</v>
      </c>
      <c r="AX8546" s="1" t="s">
        <v>69</v>
      </c>
      <c r="AY8546" s="1" t="s">
        <v>70</v>
      </c>
      <c r="AZ8546" s="1" t="s">
        <v>69</v>
      </c>
      <c r="BA8546" s="1" t="s">
        <v>70</v>
      </c>
      <c r="BB8546" s="1" t="s">
        <v>69</v>
      </c>
      <c r="BC8546" s="1" t="s">
        <v>69</v>
      </c>
      <c r="BD8546" s="1" t="s">
        <v>69</v>
      </c>
      <c r="BE8546" s="1" t="s">
        <v>70</v>
      </c>
      <c r="BF8546" s="1" t="s">
        <v>70</v>
      </c>
      <c r="BG8546" s="3">
        <v>42926.40277777778</v>
      </c>
    </row>
    <row r="8547">
      <c r="A8547" s="1">
        <v>1011756.0</v>
      </c>
      <c r="B8547" s="1" t="s">
        <v>35751</v>
      </c>
      <c r="C8547" s="2" t="s">
        <v>35752</v>
      </c>
      <c r="D8547" s="2" t="s">
        <v>35753</v>
      </c>
      <c r="H8547" s="1" t="s">
        <v>35754</v>
      </c>
      <c r="I8547" s="1" t="s">
        <v>35755</v>
      </c>
      <c r="J8547" s="1" t="s">
        <v>9089</v>
      </c>
      <c r="K8547" s="1" t="s">
        <v>451</v>
      </c>
      <c r="L8547" s="1">
        <v>53190.0</v>
      </c>
      <c r="M8547" s="1" t="s">
        <v>19206</v>
      </c>
      <c r="N8547" s="1" t="s">
        <v>35756</v>
      </c>
      <c r="U8547" s="1">
        <v>-88.731895</v>
      </c>
      <c r="V8547" s="1">
        <v>42.832569</v>
      </c>
      <c r="X8547" s="1" t="s">
        <v>69</v>
      </c>
      <c r="Y8547" s="1" t="s">
        <v>69</v>
      </c>
      <c r="Z8547" s="1" t="s">
        <v>70</v>
      </c>
      <c r="AA8547" s="1" t="s">
        <v>70</v>
      </c>
      <c r="AB8547" s="1" t="s">
        <v>70</v>
      </c>
      <c r="AC8547" s="1" t="s">
        <v>69</v>
      </c>
      <c r="AD8547" s="1" t="s">
        <v>69</v>
      </c>
      <c r="AE8547" s="1" t="s">
        <v>69</v>
      </c>
      <c r="AF8547" s="1" t="s">
        <v>69</v>
      </c>
      <c r="AG8547" s="1" t="s">
        <v>69</v>
      </c>
      <c r="AH8547" s="1" t="s">
        <v>69</v>
      </c>
      <c r="AI8547" s="1" t="s">
        <v>70</v>
      </c>
      <c r="AJ8547" s="1" t="s">
        <v>69</v>
      </c>
      <c r="AK8547" s="1" t="s">
        <v>69</v>
      </c>
      <c r="AL8547" s="1" t="s">
        <v>69</v>
      </c>
      <c r="AM8547" s="1" t="s">
        <v>69</v>
      </c>
      <c r="AN8547" s="1" t="s">
        <v>69</v>
      </c>
      <c r="AO8547" s="1" t="s">
        <v>69</v>
      </c>
      <c r="AP8547" s="1" t="s">
        <v>70</v>
      </c>
      <c r="AQ8547" s="1" t="s">
        <v>69</v>
      </c>
      <c r="AR8547" s="1" t="s">
        <v>69</v>
      </c>
      <c r="AS8547" s="1" t="s">
        <v>69</v>
      </c>
      <c r="AT8547" s="1" t="s">
        <v>69</v>
      </c>
      <c r="AU8547" s="1" t="s">
        <v>69</v>
      </c>
      <c r="AV8547" s="1" t="s">
        <v>69</v>
      </c>
      <c r="AW8547" s="1" t="s">
        <v>69</v>
      </c>
      <c r="AX8547" s="1" t="s">
        <v>70</v>
      </c>
      <c r="AY8547" s="1" t="s">
        <v>69</v>
      </c>
      <c r="AZ8547" s="1" t="s">
        <v>69</v>
      </c>
      <c r="BA8547" s="1" t="s">
        <v>69</v>
      </c>
      <c r="BB8547" s="1" t="s">
        <v>69</v>
      </c>
      <c r="BC8547" s="1" t="s">
        <v>70</v>
      </c>
      <c r="BD8547" s="1" t="s">
        <v>70</v>
      </c>
      <c r="BE8547" s="1" t="s">
        <v>70</v>
      </c>
      <c r="BF8547" s="1" t="s">
        <v>70</v>
      </c>
      <c r="BG8547" s="3">
        <v>42382.29652777778</v>
      </c>
    </row>
    <row r="8548">
      <c r="A8548" s="1">
        <v>1000037.0</v>
      </c>
      <c r="B8548" s="1" t="s">
        <v>35757</v>
      </c>
      <c r="H8548" s="1" t="s">
        <v>35758</v>
      </c>
      <c r="I8548" s="1" t="s">
        <v>35755</v>
      </c>
      <c r="J8548" s="1" t="s">
        <v>9089</v>
      </c>
      <c r="K8548" s="1" t="s">
        <v>451</v>
      </c>
      <c r="L8548" s="1">
        <v>53190.0</v>
      </c>
      <c r="M8548" s="1" t="s">
        <v>35759</v>
      </c>
      <c r="N8548" s="1" t="s">
        <v>205</v>
      </c>
      <c r="U8548" s="1">
        <v>-88.759689</v>
      </c>
      <c r="V8548" s="1">
        <v>42.834469</v>
      </c>
      <c r="W8548" s="1" t="s">
        <v>99</v>
      </c>
      <c r="X8548" s="1" t="s">
        <v>70</v>
      </c>
      <c r="Y8548" s="1" t="s">
        <v>69</v>
      </c>
      <c r="Z8548" s="1" t="s">
        <v>70</v>
      </c>
      <c r="AA8548" s="1" t="s">
        <v>69</v>
      </c>
      <c r="AB8548" s="1" t="s">
        <v>70</v>
      </c>
      <c r="AC8548" s="1" t="s">
        <v>80</v>
      </c>
      <c r="AD8548" s="1" t="s">
        <v>69</v>
      </c>
      <c r="AE8548" s="1" t="s">
        <v>69</v>
      </c>
      <c r="AF8548" s="1" t="s">
        <v>69</v>
      </c>
      <c r="AG8548" s="1" t="s">
        <v>69</v>
      </c>
      <c r="AH8548" s="1" t="s">
        <v>70</v>
      </c>
      <c r="AI8548" s="1" t="s">
        <v>70</v>
      </c>
      <c r="AJ8548" s="1" t="s">
        <v>69</v>
      </c>
      <c r="AK8548" s="1" t="s">
        <v>69</v>
      </c>
      <c r="AL8548" s="1" t="s">
        <v>69</v>
      </c>
      <c r="AM8548" s="1" t="s">
        <v>69</v>
      </c>
      <c r="AN8548" s="1" t="s">
        <v>70</v>
      </c>
      <c r="AO8548" s="1" t="s">
        <v>70</v>
      </c>
      <c r="AP8548" s="1" t="s">
        <v>70</v>
      </c>
      <c r="AQ8548" s="1" t="s">
        <v>70</v>
      </c>
      <c r="AR8548" s="1" t="s">
        <v>69</v>
      </c>
      <c r="AS8548" s="1" t="s">
        <v>70</v>
      </c>
      <c r="AT8548" s="1" t="s">
        <v>70</v>
      </c>
      <c r="AU8548" s="1" t="s">
        <v>69</v>
      </c>
      <c r="AV8548" s="1" t="s">
        <v>69</v>
      </c>
      <c r="AW8548" s="1" t="s">
        <v>70</v>
      </c>
      <c r="AX8548" s="1" t="s">
        <v>70</v>
      </c>
      <c r="AY8548" s="1" t="s">
        <v>70</v>
      </c>
      <c r="AZ8548" s="1" t="s">
        <v>69</v>
      </c>
      <c r="BA8548" s="1" t="s">
        <v>70</v>
      </c>
      <c r="BB8548" s="1" t="s">
        <v>70</v>
      </c>
      <c r="BC8548" s="1" t="s">
        <v>70</v>
      </c>
      <c r="BD8548" s="1" t="s">
        <v>70</v>
      </c>
      <c r="BE8548" s="1" t="s">
        <v>70</v>
      </c>
      <c r="BF8548" s="1" t="s">
        <v>70</v>
      </c>
      <c r="BG8548" s="3">
        <v>41729.86111111111</v>
      </c>
    </row>
    <row r="8549">
      <c r="A8549" s="1">
        <v>1002386.0</v>
      </c>
      <c r="B8549" s="1" t="s">
        <v>35760</v>
      </c>
      <c r="H8549" s="1" t="s">
        <v>35761</v>
      </c>
      <c r="I8549" s="1" t="s">
        <v>35762</v>
      </c>
      <c r="J8549" s="1" t="s">
        <v>1366</v>
      </c>
      <c r="K8549" s="1" t="s">
        <v>575</v>
      </c>
      <c r="L8549" s="1">
        <v>48189.0</v>
      </c>
      <c r="U8549" s="1">
        <v>-83.763802</v>
      </c>
      <c r="V8549" s="1">
        <v>42.4231</v>
      </c>
      <c r="X8549" s="1" t="s">
        <v>70</v>
      </c>
      <c r="Y8549" s="1" t="s">
        <v>70</v>
      </c>
      <c r="Z8549" s="1" t="s">
        <v>70</v>
      </c>
      <c r="AA8549" s="1" t="s">
        <v>70</v>
      </c>
      <c r="AB8549" s="1" t="s">
        <v>70</v>
      </c>
      <c r="AC8549" s="1" t="s">
        <v>80</v>
      </c>
      <c r="BG8549" s="4">
        <v>40301.53472222222</v>
      </c>
    </row>
    <row r="8550">
      <c r="A8550" s="1">
        <v>1005344.0</v>
      </c>
      <c r="B8550" s="1" t="s">
        <v>35763</v>
      </c>
      <c r="H8550" s="1" t="s">
        <v>35764</v>
      </c>
      <c r="I8550" s="1" t="s">
        <v>35765</v>
      </c>
      <c r="J8550" s="1" t="s">
        <v>4576</v>
      </c>
      <c r="K8550" s="1" t="s">
        <v>96</v>
      </c>
      <c r="U8550" s="1">
        <v>-75.972702</v>
      </c>
      <c r="V8550" s="1">
        <v>42.3353</v>
      </c>
      <c r="X8550" s="1" t="s">
        <v>70</v>
      </c>
      <c r="Y8550" s="1" t="s">
        <v>70</v>
      </c>
      <c r="Z8550" s="1" t="s">
        <v>70</v>
      </c>
      <c r="AA8550" s="1" t="s">
        <v>70</v>
      </c>
      <c r="AB8550" s="1" t="s">
        <v>70</v>
      </c>
      <c r="AC8550" s="1" t="s">
        <v>80</v>
      </c>
      <c r="BG8550" s="1">
        <v>2009.0</v>
      </c>
    </row>
    <row r="8551">
      <c r="A8551" s="1">
        <v>1003537.0</v>
      </c>
      <c r="B8551" s="1" t="s">
        <v>35766</v>
      </c>
      <c r="H8551" s="1" t="s">
        <v>35767</v>
      </c>
      <c r="I8551" s="1" t="s">
        <v>35768</v>
      </c>
      <c r="J8551" s="1" t="s">
        <v>18535</v>
      </c>
      <c r="K8551" s="1" t="s">
        <v>389</v>
      </c>
      <c r="L8551" s="1">
        <v>50598.0</v>
      </c>
      <c r="U8551" s="1">
        <v>-94.421997</v>
      </c>
      <c r="V8551" s="1">
        <v>43.064701</v>
      </c>
      <c r="X8551" s="1" t="s">
        <v>70</v>
      </c>
      <c r="Y8551" s="1" t="s">
        <v>70</v>
      </c>
      <c r="Z8551" s="1" t="s">
        <v>70</v>
      </c>
      <c r="AA8551" s="1" t="s">
        <v>70</v>
      </c>
      <c r="AB8551" s="1" t="s">
        <v>70</v>
      </c>
      <c r="AC8551" s="1" t="s">
        <v>80</v>
      </c>
      <c r="BG8551" s="1">
        <v>2009.0</v>
      </c>
    </row>
    <row r="8552">
      <c r="A8552" s="1">
        <v>1019221.0</v>
      </c>
      <c r="B8552" s="1" t="s">
        <v>35769</v>
      </c>
      <c r="C8552" s="2" t="s">
        <v>35770</v>
      </c>
      <c r="D8552" s="1" t="s">
        <v>35771</v>
      </c>
      <c r="H8552" s="1" t="s">
        <v>35772</v>
      </c>
      <c r="I8552" s="1" t="s">
        <v>169</v>
      </c>
      <c r="J8552" s="1" t="s">
        <v>170</v>
      </c>
      <c r="K8552" s="1" t="s">
        <v>171</v>
      </c>
      <c r="L8552" s="1">
        <v>55408.0</v>
      </c>
      <c r="M8552" s="1" t="s">
        <v>35773</v>
      </c>
      <c r="N8552" s="1" t="s">
        <v>213</v>
      </c>
      <c r="U8552" s="1">
        <v>-93.280029</v>
      </c>
      <c r="V8552" s="1">
        <v>44.955322</v>
      </c>
      <c r="X8552" s="1" t="s">
        <v>69</v>
      </c>
      <c r="Y8552" s="1" t="s">
        <v>70</v>
      </c>
      <c r="Z8552" s="1" t="s">
        <v>70</v>
      </c>
      <c r="AA8552" s="1" t="s">
        <v>70</v>
      </c>
      <c r="AB8552" s="1" t="s">
        <v>69</v>
      </c>
      <c r="AC8552" s="1" t="s">
        <v>69</v>
      </c>
      <c r="AD8552" s="1" t="s">
        <v>69</v>
      </c>
      <c r="AE8552" s="1" t="s">
        <v>70</v>
      </c>
      <c r="AF8552" s="1" t="s">
        <v>69</v>
      </c>
      <c r="AG8552" s="1" t="s">
        <v>69</v>
      </c>
      <c r="AH8552" s="1" t="s">
        <v>70</v>
      </c>
      <c r="AI8552" s="1" t="s">
        <v>70</v>
      </c>
      <c r="AJ8552" s="1" t="s">
        <v>70</v>
      </c>
      <c r="AK8552" s="1" t="s">
        <v>69</v>
      </c>
      <c r="AL8552" s="1" t="s">
        <v>69</v>
      </c>
      <c r="AM8552" s="1" t="s">
        <v>69</v>
      </c>
      <c r="AN8552" s="1" t="s">
        <v>69</v>
      </c>
      <c r="AO8552" s="1" t="s">
        <v>70</v>
      </c>
      <c r="AP8552" s="1" t="s">
        <v>70</v>
      </c>
      <c r="AQ8552" s="1" t="s">
        <v>70</v>
      </c>
      <c r="AR8552" s="1" t="s">
        <v>69</v>
      </c>
      <c r="AS8552" s="1" t="s">
        <v>70</v>
      </c>
      <c r="AT8552" s="1" t="s">
        <v>69</v>
      </c>
      <c r="AU8552" s="1" t="s">
        <v>69</v>
      </c>
      <c r="AV8552" s="1" t="s">
        <v>70</v>
      </c>
      <c r="AW8552" s="1" t="s">
        <v>70</v>
      </c>
      <c r="AX8552" s="1" t="s">
        <v>69</v>
      </c>
      <c r="AY8552" s="1" t="s">
        <v>70</v>
      </c>
      <c r="AZ8552" s="1" t="s">
        <v>70</v>
      </c>
      <c r="BA8552" s="1" t="s">
        <v>70</v>
      </c>
      <c r="BB8552" s="1" t="s">
        <v>69</v>
      </c>
      <c r="BC8552" s="1" t="s">
        <v>70</v>
      </c>
      <c r="BD8552" s="1" t="s">
        <v>70</v>
      </c>
      <c r="BE8552" s="1" t="s">
        <v>70</v>
      </c>
      <c r="BF8552" s="1" t="s">
        <v>70</v>
      </c>
      <c r="BG8552" s="3">
        <v>43319.518055555556</v>
      </c>
    </row>
    <row r="8553">
      <c r="A8553" s="1">
        <v>1011897.0</v>
      </c>
      <c r="B8553" s="1" t="s">
        <v>35774</v>
      </c>
      <c r="H8553" s="1" t="s">
        <v>35775</v>
      </c>
      <c r="I8553" s="1" t="s">
        <v>35776</v>
      </c>
      <c r="J8553" s="1" t="s">
        <v>1103</v>
      </c>
      <c r="K8553" s="1" t="s">
        <v>656</v>
      </c>
      <c r="L8553" s="1">
        <v>90605.0</v>
      </c>
      <c r="M8553" s="5">
        <v>42399.0</v>
      </c>
      <c r="N8553" s="1" t="s">
        <v>603</v>
      </c>
      <c r="U8553" s="1">
        <v>-118.04433</v>
      </c>
      <c r="V8553" s="1">
        <v>33.953159</v>
      </c>
      <c r="X8553" s="1" t="s">
        <v>69</v>
      </c>
      <c r="Y8553" s="1" t="s">
        <v>70</v>
      </c>
      <c r="Z8553" s="1" t="s">
        <v>70</v>
      </c>
      <c r="AA8553" s="1" t="s">
        <v>70</v>
      </c>
      <c r="AB8553" s="1" t="s">
        <v>70</v>
      </c>
      <c r="AC8553" s="1" t="s">
        <v>69</v>
      </c>
      <c r="AD8553" s="1" t="s">
        <v>69</v>
      </c>
      <c r="AE8553" s="1" t="s">
        <v>69</v>
      </c>
      <c r="AF8553" s="1" t="s">
        <v>69</v>
      </c>
      <c r="AG8553" s="1" t="s">
        <v>69</v>
      </c>
      <c r="AH8553" s="1" t="s">
        <v>69</v>
      </c>
      <c r="AI8553" s="1" t="s">
        <v>69</v>
      </c>
      <c r="AJ8553" s="1" t="s">
        <v>69</v>
      </c>
      <c r="AK8553" s="1" t="s">
        <v>69</v>
      </c>
      <c r="AL8553" s="1" t="s">
        <v>69</v>
      </c>
      <c r="AM8553" s="1" t="s">
        <v>69</v>
      </c>
      <c r="AN8553" s="1" t="s">
        <v>69</v>
      </c>
      <c r="AO8553" s="1" t="s">
        <v>70</v>
      </c>
      <c r="AP8553" s="1" t="s">
        <v>70</v>
      </c>
      <c r="AQ8553" s="1" t="s">
        <v>69</v>
      </c>
      <c r="AR8553" s="1" t="s">
        <v>69</v>
      </c>
      <c r="AS8553" s="1" t="s">
        <v>70</v>
      </c>
      <c r="AT8553" s="1" t="s">
        <v>69</v>
      </c>
      <c r="AU8553" s="1" t="s">
        <v>69</v>
      </c>
      <c r="AV8553" s="1" t="s">
        <v>69</v>
      </c>
      <c r="AW8553" s="1" t="s">
        <v>70</v>
      </c>
      <c r="AX8553" s="1" t="s">
        <v>69</v>
      </c>
      <c r="AY8553" s="1" t="s">
        <v>69</v>
      </c>
      <c r="AZ8553" s="1" t="s">
        <v>69</v>
      </c>
      <c r="BA8553" s="1" t="s">
        <v>69</v>
      </c>
      <c r="BB8553" s="1" t="s">
        <v>69</v>
      </c>
      <c r="BC8553" s="1" t="s">
        <v>69</v>
      </c>
      <c r="BD8553" s="1" t="s">
        <v>70</v>
      </c>
      <c r="BE8553" s="1" t="s">
        <v>70</v>
      </c>
      <c r="BF8553" s="1" t="s">
        <v>69</v>
      </c>
      <c r="BG8553" s="3">
        <v>42487.399305555555</v>
      </c>
    </row>
    <row r="8554">
      <c r="A8554" s="1">
        <v>1008697.0</v>
      </c>
      <c r="B8554" s="1" t="s">
        <v>35777</v>
      </c>
      <c r="H8554" s="1" t="s">
        <v>35778</v>
      </c>
      <c r="I8554" s="1" t="s">
        <v>33709</v>
      </c>
      <c r="J8554" s="1" t="s">
        <v>1103</v>
      </c>
      <c r="K8554" s="1" t="s">
        <v>656</v>
      </c>
      <c r="L8554" s="1">
        <v>90601.0</v>
      </c>
      <c r="M8554" s="1" t="s">
        <v>35779</v>
      </c>
      <c r="N8554" s="1" t="s">
        <v>35181</v>
      </c>
      <c r="U8554" s="1">
        <v>-118.03819</v>
      </c>
      <c r="V8554" s="1">
        <v>33.980873</v>
      </c>
      <c r="W8554" s="1" t="s">
        <v>548</v>
      </c>
      <c r="X8554" s="1" t="s">
        <v>69</v>
      </c>
      <c r="Y8554" s="1" t="s">
        <v>69</v>
      </c>
      <c r="Z8554" s="1" t="s">
        <v>70</v>
      </c>
      <c r="AA8554" s="1" t="s">
        <v>69</v>
      </c>
      <c r="AB8554" s="1" t="s">
        <v>69</v>
      </c>
      <c r="AC8554" s="1" t="s">
        <v>69</v>
      </c>
      <c r="AD8554" s="1" t="s">
        <v>69</v>
      </c>
      <c r="AE8554" s="1" t="s">
        <v>70</v>
      </c>
      <c r="AF8554" s="1" t="s">
        <v>70</v>
      </c>
      <c r="AG8554" s="1" t="s">
        <v>70</v>
      </c>
      <c r="AH8554" s="1" t="s">
        <v>69</v>
      </c>
      <c r="AI8554" s="1" t="s">
        <v>70</v>
      </c>
      <c r="AJ8554" s="1" t="s">
        <v>69</v>
      </c>
      <c r="AK8554" s="1" t="s">
        <v>69</v>
      </c>
      <c r="AL8554" s="1" t="s">
        <v>69</v>
      </c>
      <c r="AM8554" s="1" t="s">
        <v>70</v>
      </c>
      <c r="AN8554" s="1" t="s">
        <v>70</v>
      </c>
      <c r="AO8554" s="1" t="s">
        <v>70</v>
      </c>
      <c r="AP8554" s="1" t="s">
        <v>70</v>
      </c>
      <c r="AQ8554" s="1" t="s">
        <v>70</v>
      </c>
      <c r="AR8554" s="1" t="s">
        <v>69</v>
      </c>
      <c r="AS8554" s="1" t="s">
        <v>70</v>
      </c>
      <c r="AT8554" s="1" t="s">
        <v>69</v>
      </c>
      <c r="AU8554" s="1" t="s">
        <v>70</v>
      </c>
      <c r="AV8554" s="1" t="s">
        <v>70</v>
      </c>
      <c r="AW8554" s="1" t="s">
        <v>70</v>
      </c>
      <c r="AX8554" s="1" t="s">
        <v>70</v>
      </c>
      <c r="AY8554" s="1" t="s">
        <v>70</v>
      </c>
      <c r="AZ8554" s="1" t="s">
        <v>69</v>
      </c>
      <c r="BA8554" s="1" t="s">
        <v>70</v>
      </c>
      <c r="BB8554" s="1" t="s">
        <v>70</v>
      </c>
      <c r="BC8554" s="1" t="s">
        <v>70</v>
      </c>
      <c r="BD8554" s="1" t="s">
        <v>70</v>
      </c>
      <c r="BE8554" s="1" t="s">
        <v>70</v>
      </c>
      <c r="BF8554" s="1" t="s">
        <v>70</v>
      </c>
      <c r="BG8554" s="3">
        <v>41452.69027777778</v>
      </c>
    </row>
    <row r="8555">
      <c r="A8555" s="1">
        <v>1007128.0</v>
      </c>
      <c r="B8555" s="1" t="s">
        <v>35780</v>
      </c>
      <c r="H8555" s="1" t="s">
        <v>35781</v>
      </c>
      <c r="I8555" s="1" t="s">
        <v>25662</v>
      </c>
      <c r="K8555" s="1" t="s">
        <v>1521</v>
      </c>
      <c r="L8555" s="1">
        <v>2920.0</v>
      </c>
      <c r="U8555" s="1">
        <v>-71.4561</v>
      </c>
      <c r="V8555" s="1">
        <v>41.755901</v>
      </c>
      <c r="X8555" s="1" t="s">
        <v>70</v>
      </c>
      <c r="Y8555" s="1" t="s">
        <v>70</v>
      </c>
      <c r="Z8555" s="1" t="s">
        <v>70</v>
      </c>
      <c r="AA8555" s="1" t="s">
        <v>70</v>
      </c>
      <c r="AB8555" s="1" t="s">
        <v>70</v>
      </c>
      <c r="AC8555" s="1" t="s">
        <v>80</v>
      </c>
      <c r="BG8555" s="1">
        <v>2009.0</v>
      </c>
    </row>
    <row r="8556">
      <c r="A8556" s="1">
        <v>1008915.0</v>
      </c>
      <c r="B8556" s="1" t="s">
        <v>35782</v>
      </c>
      <c r="C8556" s="2" t="s">
        <v>356</v>
      </c>
      <c r="H8556" s="1" t="s">
        <v>35783</v>
      </c>
      <c r="I8556" s="1" t="s">
        <v>157</v>
      </c>
      <c r="J8556" s="1" t="s">
        <v>157</v>
      </c>
      <c r="K8556" s="1" t="s">
        <v>96</v>
      </c>
      <c r="L8556" s="1">
        <v>10474.0</v>
      </c>
      <c r="M8556" s="1" t="s">
        <v>35784</v>
      </c>
      <c r="N8556" s="1" t="s">
        <v>35785</v>
      </c>
      <c r="U8556" s="1">
        <v>-73.894836</v>
      </c>
      <c r="V8556" s="1">
        <v>40.808941</v>
      </c>
      <c r="W8556" s="1" t="s">
        <v>136</v>
      </c>
      <c r="X8556" s="1" t="s">
        <v>70</v>
      </c>
      <c r="Y8556" s="1" t="s">
        <v>70</v>
      </c>
      <c r="Z8556" s="1" t="s">
        <v>70</v>
      </c>
      <c r="AA8556" s="1" t="s">
        <v>70</v>
      </c>
      <c r="AB8556" s="1" t="s">
        <v>70</v>
      </c>
      <c r="AC8556" s="1" t="s">
        <v>80</v>
      </c>
      <c r="AD8556" s="1" t="s">
        <v>70</v>
      </c>
      <c r="AE8556" s="1" t="s">
        <v>70</v>
      </c>
      <c r="AF8556" s="1" t="s">
        <v>70</v>
      </c>
      <c r="AG8556" s="1" t="s">
        <v>70</v>
      </c>
      <c r="AH8556" s="1" t="s">
        <v>70</v>
      </c>
      <c r="AI8556" s="1" t="s">
        <v>70</v>
      </c>
      <c r="AJ8556" s="1" t="s">
        <v>69</v>
      </c>
      <c r="AK8556" s="1" t="s">
        <v>69</v>
      </c>
      <c r="AL8556" s="1" t="s">
        <v>70</v>
      </c>
      <c r="AM8556" s="1" t="s">
        <v>70</v>
      </c>
      <c r="AN8556" s="1" t="s">
        <v>70</v>
      </c>
      <c r="AO8556" s="1" t="s">
        <v>70</v>
      </c>
      <c r="AP8556" s="1" t="s">
        <v>70</v>
      </c>
      <c r="AQ8556" s="1" t="s">
        <v>70</v>
      </c>
      <c r="AR8556" s="1" t="s">
        <v>69</v>
      </c>
      <c r="AS8556" s="1" t="s">
        <v>70</v>
      </c>
      <c r="AT8556" s="1" t="s">
        <v>70</v>
      </c>
      <c r="AU8556" s="1" t="s">
        <v>70</v>
      </c>
      <c r="AV8556" s="1" t="s">
        <v>70</v>
      </c>
      <c r="AW8556" s="1" t="s">
        <v>70</v>
      </c>
      <c r="AX8556" s="1" t="s">
        <v>70</v>
      </c>
      <c r="AY8556" s="1" t="s">
        <v>70</v>
      </c>
      <c r="AZ8556" s="1" t="s">
        <v>69</v>
      </c>
      <c r="BA8556" s="1" t="s">
        <v>70</v>
      </c>
      <c r="BB8556" s="1" t="s">
        <v>70</v>
      </c>
      <c r="BC8556" s="1" t="s">
        <v>70</v>
      </c>
      <c r="BD8556" s="1" t="s">
        <v>70</v>
      </c>
      <c r="BE8556" s="1" t="s">
        <v>70</v>
      </c>
      <c r="BF8556" s="1" t="s">
        <v>70</v>
      </c>
      <c r="BG8556" s="3">
        <v>41479.55</v>
      </c>
    </row>
    <row r="8557">
      <c r="A8557" s="1">
        <v>1007229.0</v>
      </c>
      <c r="B8557" s="1" t="s">
        <v>35786</v>
      </c>
      <c r="H8557" s="1" t="s">
        <v>35787</v>
      </c>
      <c r="I8557" s="1" t="s">
        <v>3565</v>
      </c>
      <c r="J8557" s="1" t="s">
        <v>3566</v>
      </c>
      <c r="K8557" s="1" t="s">
        <v>188</v>
      </c>
      <c r="U8557" s="1">
        <v>-80.008797</v>
      </c>
      <c r="V8557" s="1">
        <v>40.445099</v>
      </c>
      <c r="X8557" s="1" t="s">
        <v>70</v>
      </c>
      <c r="Y8557" s="1" t="s">
        <v>70</v>
      </c>
      <c r="Z8557" s="1" t="s">
        <v>70</v>
      </c>
      <c r="AA8557" s="1" t="s">
        <v>70</v>
      </c>
      <c r="AB8557" s="1" t="s">
        <v>70</v>
      </c>
      <c r="AC8557" s="1" t="s">
        <v>80</v>
      </c>
      <c r="BG8557" s="6">
        <v>40294.59097222222</v>
      </c>
    </row>
    <row r="8558">
      <c r="A8558" s="1">
        <v>1004488.0</v>
      </c>
      <c r="B8558" s="1" t="s">
        <v>35788</v>
      </c>
      <c r="H8558" s="1" t="s">
        <v>35789</v>
      </c>
      <c r="I8558" s="1" t="s">
        <v>27432</v>
      </c>
      <c r="J8558" s="1" t="s">
        <v>7374</v>
      </c>
      <c r="K8558" s="1" t="s">
        <v>656</v>
      </c>
      <c r="U8558" s="1">
        <v>-122.766</v>
      </c>
      <c r="V8558" s="1">
        <v>38.452499</v>
      </c>
      <c r="X8558" s="1" t="s">
        <v>70</v>
      </c>
      <c r="Y8558" s="1" t="s">
        <v>70</v>
      </c>
      <c r="Z8558" s="1" t="s">
        <v>70</v>
      </c>
      <c r="AA8558" s="1" t="s">
        <v>70</v>
      </c>
      <c r="AB8558" s="1" t="s">
        <v>70</v>
      </c>
      <c r="AC8558" s="1" t="s">
        <v>80</v>
      </c>
      <c r="BG8558" s="1">
        <v>2011.0</v>
      </c>
    </row>
    <row r="8559">
      <c r="A8559" s="1">
        <v>1010868.0</v>
      </c>
      <c r="B8559" s="1" t="s">
        <v>35790</v>
      </c>
      <c r="H8559" s="1" t="s">
        <v>35791</v>
      </c>
      <c r="I8559" s="1" t="s">
        <v>35792</v>
      </c>
      <c r="J8559" s="1" t="s">
        <v>10169</v>
      </c>
      <c r="K8559" s="1" t="s">
        <v>230</v>
      </c>
      <c r="L8559" s="1">
        <v>67861.0</v>
      </c>
      <c r="M8559" s="1" t="s">
        <v>3092</v>
      </c>
      <c r="N8559" s="1" t="s">
        <v>20917</v>
      </c>
      <c r="U8559" s="1">
        <v>-101.35835</v>
      </c>
      <c r="V8559" s="1">
        <v>38.480267</v>
      </c>
      <c r="X8559" s="1" t="s">
        <v>69</v>
      </c>
      <c r="Y8559" s="1" t="s">
        <v>70</v>
      </c>
      <c r="Z8559" s="1" t="s">
        <v>70</v>
      </c>
      <c r="AA8559" s="1" t="s">
        <v>70</v>
      </c>
      <c r="AB8559" s="1" t="s">
        <v>70</v>
      </c>
      <c r="AC8559" s="1" t="s">
        <v>80</v>
      </c>
      <c r="AD8559" s="1" t="s">
        <v>69</v>
      </c>
      <c r="AE8559" s="1" t="s">
        <v>70</v>
      </c>
      <c r="AF8559" s="1" t="s">
        <v>70</v>
      </c>
      <c r="AG8559" s="1" t="s">
        <v>70</v>
      </c>
      <c r="AH8559" s="1" t="s">
        <v>69</v>
      </c>
      <c r="AI8559" s="1" t="s">
        <v>70</v>
      </c>
      <c r="AJ8559" s="1" t="s">
        <v>70</v>
      </c>
      <c r="AK8559" s="1" t="s">
        <v>69</v>
      </c>
      <c r="AL8559" s="1" t="s">
        <v>69</v>
      </c>
      <c r="AM8559" s="1" t="s">
        <v>69</v>
      </c>
      <c r="AN8559" s="1" t="s">
        <v>70</v>
      </c>
      <c r="AO8559" s="1" t="s">
        <v>70</v>
      </c>
      <c r="AP8559" s="1" t="s">
        <v>70</v>
      </c>
      <c r="AQ8559" s="1" t="s">
        <v>70</v>
      </c>
      <c r="AR8559" s="1" t="s">
        <v>69</v>
      </c>
      <c r="AS8559" s="1" t="s">
        <v>70</v>
      </c>
      <c r="AT8559" s="1" t="s">
        <v>69</v>
      </c>
      <c r="AU8559" s="1" t="s">
        <v>70</v>
      </c>
      <c r="AV8559" s="1" t="s">
        <v>70</v>
      </c>
      <c r="AW8559" s="1" t="s">
        <v>70</v>
      </c>
      <c r="AX8559" s="1" t="s">
        <v>70</v>
      </c>
      <c r="AY8559" s="1" t="s">
        <v>70</v>
      </c>
      <c r="AZ8559" s="1" t="s">
        <v>69</v>
      </c>
      <c r="BA8559" s="1" t="s">
        <v>70</v>
      </c>
      <c r="BB8559" s="1" t="s">
        <v>70</v>
      </c>
      <c r="BC8559" s="1" t="s">
        <v>70</v>
      </c>
      <c r="BD8559" s="1" t="s">
        <v>70</v>
      </c>
      <c r="BE8559" s="1" t="s">
        <v>70</v>
      </c>
      <c r="BF8559" s="1" t="s">
        <v>70</v>
      </c>
      <c r="BG8559" s="3">
        <v>42062.44305555556</v>
      </c>
    </row>
    <row r="8560">
      <c r="A8560" s="1">
        <v>1006202.0</v>
      </c>
      <c r="B8560" s="1" t="s">
        <v>35793</v>
      </c>
      <c r="C8560" s="2" t="s">
        <v>1777</v>
      </c>
      <c r="H8560" s="1" t="s">
        <v>35794</v>
      </c>
      <c r="I8560" s="1" t="s">
        <v>369</v>
      </c>
      <c r="J8560" s="1" t="s">
        <v>370</v>
      </c>
      <c r="K8560" s="1" t="s">
        <v>203</v>
      </c>
      <c r="L8560" s="1">
        <v>60602.0</v>
      </c>
      <c r="U8560" s="1">
        <v>-87.677399</v>
      </c>
      <c r="V8560" s="1">
        <v>41.908901</v>
      </c>
      <c r="X8560" s="1" t="s">
        <v>70</v>
      </c>
      <c r="Y8560" s="1" t="s">
        <v>70</v>
      </c>
      <c r="Z8560" s="1" t="s">
        <v>70</v>
      </c>
      <c r="AA8560" s="1" t="s">
        <v>70</v>
      </c>
      <c r="AB8560" s="1" t="s">
        <v>70</v>
      </c>
      <c r="AC8560" s="1" t="s">
        <v>80</v>
      </c>
      <c r="BG8560" s="1">
        <v>2009.0</v>
      </c>
    </row>
    <row r="8561">
      <c r="A8561" s="1">
        <v>1007008.0</v>
      </c>
      <c r="B8561" s="1" t="s">
        <v>35795</v>
      </c>
      <c r="I8561" s="1" t="s">
        <v>35796</v>
      </c>
      <c r="J8561" s="1" t="s">
        <v>35797</v>
      </c>
      <c r="K8561" s="1" t="s">
        <v>196</v>
      </c>
      <c r="U8561" s="1">
        <v>-97.414703</v>
      </c>
      <c r="V8561" s="1">
        <v>40.1441</v>
      </c>
      <c r="X8561" s="1" t="s">
        <v>70</v>
      </c>
      <c r="Y8561" s="1" t="s">
        <v>70</v>
      </c>
      <c r="Z8561" s="1" t="s">
        <v>70</v>
      </c>
      <c r="AA8561" s="1" t="s">
        <v>70</v>
      </c>
      <c r="AB8561" s="1" t="s">
        <v>70</v>
      </c>
      <c r="AC8561" s="1" t="s">
        <v>80</v>
      </c>
      <c r="BG8561" s="1">
        <v>2011.0</v>
      </c>
    </row>
    <row r="8562">
      <c r="A8562" s="1">
        <v>1011743.0</v>
      </c>
      <c r="B8562" s="1" t="s">
        <v>35798</v>
      </c>
      <c r="H8562" s="1" t="s">
        <v>35799</v>
      </c>
      <c r="I8562" s="1" t="s">
        <v>12049</v>
      </c>
      <c r="J8562" s="1" t="s">
        <v>2821</v>
      </c>
      <c r="K8562" s="1" t="s">
        <v>488</v>
      </c>
      <c r="L8562" s="1">
        <v>1095.0</v>
      </c>
      <c r="M8562" s="1" t="s">
        <v>35800</v>
      </c>
      <c r="N8562" s="1" t="s">
        <v>305</v>
      </c>
      <c r="U8562" s="1">
        <v>-72.461372</v>
      </c>
      <c r="V8562" s="1">
        <v>42.151566</v>
      </c>
      <c r="X8562" s="1" t="s">
        <v>69</v>
      </c>
      <c r="Y8562" s="1" t="s">
        <v>70</v>
      </c>
      <c r="Z8562" s="1" t="s">
        <v>70</v>
      </c>
      <c r="AA8562" s="1" t="s">
        <v>70</v>
      </c>
      <c r="AB8562" s="1" t="s">
        <v>70</v>
      </c>
      <c r="AC8562" s="1" t="s">
        <v>80</v>
      </c>
      <c r="AD8562" s="1" t="s">
        <v>69</v>
      </c>
      <c r="AE8562" s="1" t="s">
        <v>70</v>
      </c>
      <c r="AF8562" s="1" t="s">
        <v>69</v>
      </c>
      <c r="AG8562" s="1" t="s">
        <v>69</v>
      </c>
      <c r="AH8562" s="1" t="s">
        <v>69</v>
      </c>
      <c r="AI8562" s="1" t="s">
        <v>70</v>
      </c>
      <c r="AJ8562" s="1" t="s">
        <v>70</v>
      </c>
      <c r="AK8562" s="1" t="s">
        <v>69</v>
      </c>
      <c r="AL8562" s="1" t="s">
        <v>69</v>
      </c>
      <c r="AM8562" s="1" t="s">
        <v>69</v>
      </c>
      <c r="AN8562" s="1" t="s">
        <v>69</v>
      </c>
      <c r="AO8562" s="1" t="s">
        <v>70</v>
      </c>
      <c r="AP8562" s="1" t="s">
        <v>70</v>
      </c>
      <c r="AQ8562" s="1" t="s">
        <v>69</v>
      </c>
      <c r="AR8562" s="1" t="s">
        <v>70</v>
      </c>
      <c r="AS8562" s="1" t="s">
        <v>69</v>
      </c>
      <c r="AT8562" s="1" t="s">
        <v>69</v>
      </c>
      <c r="AU8562" s="1" t="s">
        <v>69</v>
      </c>
      <c r="AV8562" s="1" t="s">
        <v>70</v>
      </c>
      <c r="AW8562" s="1" t="s">
        <v>70</v>
      </c>
      <c r="AX8562" s="1" t="s">
        <v>70</v>
      </c>
      <c r="AY8562" s="1" t="s">
        <v>70</v>
      </c>
      <c r="AZ8562" s="1" t="s">
        <v>69</v>
      </c>
      <c r="BA8562" s="1" t="s">
        <v>70</v>
      </c>
      <c r="BB8562" s="1" t="s">
        <v>70</v>
      </c>
      <c r="BC8562" s="1" t="s">
        <v>70</v>
      </c>
      <c r="BD8562" s="1" t="s">
        <v>69</v>
      </c>
      <c r="BE8562" s="1" t="s">
        <v>70</v>
      </c>
      <c r="BF8562" s="1" t="s">
        <v>70</v>
      </c>
      <c r="BG8562" s="3">
        <v>42348.91736111111</v>
      </c>
    </row>
    <row r="8563">
      <c r="A8563" s="1">
        <v>1004062.0</v>
      </c>
      <c r="B8563" s="1" t="s">
        <v>35801</v>
      </c>
      <c r="H8563" s="1" t="s">
        <v>35802</v>
      </c>
      <c r="I8563" s="1" t="s">
        <v>35803</v>
      </c>
      <c r="J8563" s="1" t="s">
        <v>35804</v>
      </c>
      <c r="K8563" s="1" t="s">
        <v>566</v>
      </c>
      <c r="L8563" s="1">
        <v>74578.0</v>
      </c>
      <c r="U8563" s="1">
        <v>-95.313499</v>
      </c>
      <c r="V8563" s="1">
        <v>34.918701</v>
      </c>
      <c r="X8563" s="1" t="s">
        <v>70</v>
      </c>
      <c r="Y8563" s="1" t="s">
        <v>70</v>
      </c>
      <c r="Z8563" s="1" t="s">
        <v>70</v>
      </c>
      <c r="AA8563" s="1" t="s">
        <v>70</v>
      </c>
      <c r="AB8563" s="1" t="s">
        <v>70</v>
      </c>
      <c r="AC8563" s="1" t="s">
        <v>80</v>
      </c>
      <c r="BG8563" s="1">
        <v>2009.0</v>
      </c>
    </row>
    <row r="8564">
      <c r="A8564" s="1">
        <v>1019069.0</v>
      </c>
      <c r="B8564" s="1" t="s">
        <v>35805</v>
      </c>
      <c r="C8564" s="2" t="s">
        <v>35806</v>
      </c>
      <c r="D8564" s="1" t="s">
        <v>35807</v>
      </c>
      <c r="H8564" s="1" t="s">
        <v>35808</v>
      </c>
      <c r="I8564" s="1" t="s">
        <v>1486</v>
      </c>
      <c r="J8564" s="1" t="s">
        <v>1486</v>
      </c>
      <c r="K8564" s="1" t="s">
        <v>785</v>
      </c>
      <c r="L8564" s="1">
        <v>79407.0</v>
      </c>
      <c r="M8564" s="1" t="s">
        <v>18343</v>
      </c>
      <c r="N8564" s="1" t="s">
        <v>6415</v>
      </c>
      <c r="U8564" s="1">
        <v>-101.99615</v>
      </c>
      <c r="V8564" s="1">
        <v>33.578342</v>
      </c>
      <c r="X8564" s="1" t="s">
        <v>69</v>
      </c>
      <c r="Y8564" s="1" t="s">
        <v>70</v>
      </c>
      <c r="Z8564" s="1" t="s">
        <v>70</v>
      </c>
      <c r="AA8564" s="1" t="s">
        <v>70</v>
      </c>
      <c r="AB8564" s="1" t="s">
        <v>69</v>
      </c>
      <c r="AC8564" s="1" t="s">
        <v>80</v>
      </c>
      <c r="AD8564" s="1" t="s">
        <v>69</v>
      </c>
      <c r="AE8564" s="1" t="s">
        <v>69</v>
      </c>
      <c r="AF8564" s="1" t="s">
        <v>69</v>
      </c>
      <c r="AG8564" s="1" t="s">
        <v>69</v>
      </c>
      <c r="AH8564" s="1" t="s">
        <v>69</v>
      </c>
      <c r="AI8564" s="1" t="s">
        <v>69</v>
      </c>
      <c r="AJ8564" s="1" t="s">
        <v>69</v>
      </c>
      <c r="AK8564" s="1" t="s">
        <v>69</v>
      </c>
      <c r="AL8564" s="1" t="s">
        <v>69</v>
      </c>
      <c r="AM8564" s="1" t="s">
        <v>69</v>
      </c>
      <c r="AN8564" s="1" t="s">
        <v>69</v>
      </c>
      <c r="AO8564" s="1" t="s">
        <v>70</v>
      </c>
      <c r="AP8564" s="1" t="s">
        <v>70</v>
      </c>
      <c r="AQ8564" s="1" t="s">
        <v>69</v>
      </c>
      <c r="AR8564" s="1" t="s">
        <v>69</v>
      </c>
      <c r="AS8564" s="1" t="s">
        <v>69</v>
      </c>
      <c r="AT8564" s="1" t="s">
        <v>69</v>
      </c>
      <c r="AU8564" s="1" t="s">
        <v>69</v>
      </c>
      <c r="AV8564" s="1" t="s">
        <v>70</v>
      </c>
      <c r="AW8564" s="1" t="s">
        <v>70</v>
      </c>
      <c r="AX8564" s="1" t="s">
        <v>69</v>
      </c>
      <c r="AY8564" s="1" t="s">
        <v>69</v>
      </c>
      <c r="AZ8564" s="1" t="s">
        <v>69</v>
      </c>
      <c r="BA8564" s="1" t="s">
        <v>69</v>
      </c>
      <c r="BB8564" s="1" t="s">
        <v>70</v>
      </c>
      <c r="BC8564" s="1" t="s">
        <v>70</v>
      </c>
      <c r="BD8564" s="1" t="s">
        <v>70</v>
      </c>
      <c r="BE8564" s="1" t="s">
        <v>70</v>
      </c>
      <c r="BF8564" s="1" t="s">
        <v>69</v>
      </c>
      <c r="BG8564" s="3">
        <v>43214.70347222222</v>
      </c>
    </row>
    <row r="8565">
      <c r="A8565" s="1">
        <v>1002083.0</v>
      </c>
      <c r="B8565" s="1" t="s">
        <v>35809</v>
      </c>
      <c r="C8565" s="2" t="s">
        <v>1593</v>
      </c>
      <c r="D8565" s="2" t="s">
        <v>1594</v>
      </c>
      <c r="H8565" s="1" t="s">
        <v>35810</v>
      </c>
      <c r="I8565" s="1" t="s">
        <v>1596</v>
      </c>
      <c r="J8565" s="1" t="s">
        <v>1597</v>
      </c>
      <c r="K8565" s="1" t="s">
        <v>656</v>
      </c>
      <c r="L8565" s="1">
        <v>95521.0</v>
      </c>
      <c r="M8565" s="1" t="s">
        <v>20016</v>
      </c>
      <c r="N8565" s="1" t="s">
        <v>109</v>
      </c>
      <c r="U8565" s="1">
        <v>-124.08476</v>
      </c>
      <c r="V8565" s="1">
        <v>40.871948</v>
      </c>
      <c r="W8565" s="1" t="s">
        <v>99</v>
      </c>
      <c r="X8565" s="1" t="s">
        <v>70</v>
      </c>
      <c r="Y8565" s="1" t="s">
        <v>69</v>
      </c>
      <c r="Z8565" s="1" t="s">
        <v>70</v>
      </c>
      <c r="AA8565" s="1" t="s">
        <v>69</v>
      </c>
      <c r="AB8565" s="1" t="s">
        <v>69</v>
      </c>
      <c r="AC8565" s="1" t="s">
        <v>69</v>
      </c>
      <c r="AD8565" s="1" t="s">
        <v>69</v>
      </c>
      <c r="AE8565" s="1" t="s">
        <v>70</v>
      </c>
      <c r="AF8565" s="1" t="s">
        <v>70</v>
      </c>
      <c r="AG8565" s="1" t="s">
        <v>69</v>
      </c>
      <c r="AH8565" s="1" t="s">
        <v>69</v>
      </c>
      <c r="AI8565" s="1" t="s">
        <v>70</v>
      </c>
      <c r="AJ8565" s="1" t="s">
        <v>69</v>
      </c>
      <c r="AK8565" s="1" t="s">
        <v>69</v>
      </c>
      <c r="AL8565" s="1" t="s">
        <v>69</v>
      </c>
      <c r="AM8565" s="1" t="s">
        <v>69</v>
      </c>
      <c r="AN8565" s="1" t="s">
        <v>70</v>
      </c>
      <c r="AO8565" s="1" t="s">
        <v>69</v>
      </c>
      <c r="AP8565" s="1" t="s">
        <v>70</v>
      </c>
      <c r="AQ8565" s="1" t="s">
        <v>69</v>
      </c>
      <c r="AR8565" s="1" t="s">
        <v>69</v>
      </c>
      <c r="AS8565" s="1" t="s">
        <v>69</v>
      </c>
      <c r="AT8565" s="1" t="s">
        <v>70</v>
      </c>
      <c r="AU8565" s="1" t="s">
        <v>69</v>
      </c>
      <c r="AV8565" s="1" t="s">
        <v>69</v>
      </c>
      <c r="AW8565" s="1" t="s">
        <v>70</v>
      </c>
      <c r="AX8565" s="1" t="s">
        <v>70</v>
      </c>
      <c r="AY8565" s="1" t="s">
        <v>69</v>
      </c>
      <c r="AZ8565" s="1" t="s">
        <v>69</v>
      </c>
      <c r="BA8565" s="1" t="s">
        <v>69</v>
      </c>
      <c r="BB8565" s="1" t="s">
        <v>70</v>
      </c>
      <c r="BC8565" s="1" t="s">
        <v>69</v>
      </c>
      <c r="BD8565" s="1" t="s">
        <v>70</v>
      </c>
      <c r="BE8565" s="1" t="s">
        <v>70</v>
      </c>
      <c r="BF8565" s="1" t="s">
        <v>70</v>
      </c>
      <c r="BG8565" s="3">
        <v>41754.61666666667</v>
      </c>
    </row>
    <row r="8566">
      <c r="A8566" s="1">
        <v>1005139.0</v>
      </c>
      <c r="B8566" s="1" t="s">
        <v>35811</v>
      </c>
      <c r="C8566" s="2" t="s">
        <v>35812</v>
      </c>
      <c r="H8566" s="1" t="s">
        <v>35813</v>
      </c>
      <c r="I8566" s="1" t="s">
        <v>4662</v>
      </c>
      <c r="J8566" s="1" t="s">
        <v>4339</v>
      </c>
      <c r="K8566" s="1" t="s">
        <v>91</v>
      </c>
      <c r="L8566" s="1">
        <v>63040.0</v>
      </c>
      <c r="M8566" s="1" t="s">
        <v>1288</v>
      </c>
      <c r="N8566" s="1" t="s">
        <v>35814</v>
      </c>
      <c r="U8566" s="1">
        <v>-90.623299</v>
      </c>
      <c r="V8566" s="1">
        <v>38.581501</v>
      </c>
      <c r="W8566" s="1" t="s">
        <v>392</v>
      </c>
      <c r="X8566" s="1" t="s">
        <v>70</v>
      </c>
      <c r="Y8566" s="1" t="s">
        <v>70</v>
      </c>
      <c r="Z8566" s="1" t="s">
        <v>70</v>
      </c>
      <c r="AA8566" s="1" t="s">
        <v>70</v>
      </c>
      <c r="AB8566" s="1" t="s">
        <v>70</v>
      </c>
      <c r="AC8566" s="1" t="s">
        <v>80</v>
      </c>
      <c r="AD8566" s="1" t="s">
        <v>69</v>
      </c>
      <c r="AE8566" s="1" t="s">
        <v>69</v>
      </c>
      <c r="AF8566" s="1" t="s">
        <v>69</v>
      </c>
      <c r="AG8566" s="1" t="s">
        <v>69</v>
      </c>
      <c r="AH8566" s="1" t="s">
        <v>70</v>
      </c>
      <c r="AI8566" s="1" t="s">
        <v>70</v>
      </c>
      <c r="AJ8566" s="1" t="s">
        <v>69</v>
      </c>
      <c r="AK8566" s="1" t="s">
        <v>69</v>
      </c>
      <c r="AL8566" s="1" t="s">
        <v>70</v>
      </c>
      <c r="AM8566" s="1" t="s">
        <v>70</v>
      </c>
      <c r="AN8566" s="1" t="s">
        <v>70</v>
      </c>
      <c r="AO8566" s="1" t="s">
        <v>69</v>
      </c>
      <c r="AP8566" s="1" t="s">
        <v>70</v>
      </c>
      <c r="AQ8566" s="1" t="s">
        <v>70</v>
      </c>
      <c r="AR8566" s="1" t="s">
        <v>69</v>
      </c>
      <c r="AS8566" s="1" t="s">
        <v>70</v>
      </c>
      <c r="AT8566" s="1" t="s">
        <v>69</v>
      </c>
      <c r="AU8566" s="1" t="s">
        <v>69</v>
      </c>
      <c r="AV8566" s="1" t="s">
        <v>70</v>
      </c>
      <c r="AW8566" s="1" t="s">
        <v>70</v>
      </c>
      <c r="AX8566" s="1" t="s">
        <v>70</v>
      </c>
      <c r="AY8566" s="1" t="s">
        <v>70</v>
      </c>
      <c r="AZ8566" s="1" t="s">
        <v>70</v>
      </c>
      <c r="BA8566" s="1" t="s">
        <v>70</v>
      </c>
      <c r="BB8566" s="1" t="s">
        <v>70</v>
      </c>
      <c r="BC8566" s="1" t="s">
        <v>70</v>
      </c>
      <c r="BD8566" s="1" t="s">
        <v>70</v>
      </c>
      <c r="BE8566" s="1" t="s">
        <v>70</v>
      </c>
      <c r="BF8566" s="1" t="s">
        <v>70</v>
      </c>
      <c r="BG8566" s="6">
        <v>40330.59305555555</v>
      </c>
    </row>
    <row r="8567">
      <c r="A8567" s="1">
        <v>1003508.0</v>
      </c>
      <c r="B8567" s="1" t="s">
        <v>35815</v>
      </c>
      <c r="C8567" s="2" t="s">
        <v>35816</v>
      </c>
      <c r="H8567" s="1" t="s">
        <v>35817</v>
      </c>
      <c r="I8567" s="1" t="s">
        <v>4662</v>
      </c>
      <c r="J8567" s="1" t="s">
        <v>19382</v>
      </c>
      <c r="K8567" s="1" t="s">
        <v>211</v>
      </c>
      <c r="L8567" s="1">
        <v>34785.0</v>
      </c>
      <c r="M8567" s="1" t="s">
        <v>1490</v>
      </c>
      <c r="N8567" s="1" t="s">
        <v>5082</v>
      </c>
      <c r="U8567" s="1">
        <v>-82.040787</v>
      </c>
      <c r="V8567" s="1">
        <v>28.854269</v>
      </c>
      <c r="W8567" s="1" t="s">
        <v>392</v>
      </c>
      <c r="X8567" s="1" t="s">
        <v>69</v>
      </c>
      <c r="Y8567" s="1" t="s">
        <v>70</v>
      </c>
      <c r="Z8567" s="1" t="s">
        <v>70</v>
      </c>
      <c r="AA8567" s="1" t="s">
        <v>70</v>
      </c>
      <c r="AB8567" s="1" t="s">
        <v>70</v>
      </c>
      <c r="AC8567" s="1" t="s">
        <v>80</v>
      </c>
      <c r="AD8567" s="1" t="s">
        <v>69</v>
      </c>
      <c r="AE8567" s="1" t="s">
        <v>69</v>
      </c>
      <c r="AF8567" s="1" t="s">
        <v>69</v>
      </c>
      <c r="AG8567" s="1" t="s">
        <v>70</v>
      </c>
      <c r="AH8567" s="1" t="s">
        <v>69</v>
      </c>
      <c r="AI8567" s="1" t="s">
        <v>69</v>
      </c>
      <c r="AJ8567" s="1" t="s">
        <v>69</v>
      </c>
      <c r="AK8567" s="1" t="s">
        <v>69</v>
      </c>
      <c r="AL8567" s="1" t="s">
        <v>69</v>
      </c>
      <c r="AM8567" s="1" t="s">
        <v>69</v>
      </c>
      <c r="AN8567" s="1" t="s">
        <v>69</v>
      </c>
      <c r="AO8567" s="1" t="s">
        <v>69</v>
      </c>
      <c r="AP8567" s="1" t="s">
        <v>69</v>
      </c>
      <c r="AQ8567" s="1" t="s">
        <v>69</v>
      </c>
      <c r="AR8567" s="1" t="s">
        <v>69</v>
      </c>
      <c r="AS8567" s="1" t="s">
        <v>69</v>
      </c>
      <c r="AT8567" s="1" t="s">
        <v>69</v>
      </c>
      <c r="AU8567" s="1" t="s">
        <v>70</v>
      </c>
      <c r="AV8567" s="1" t="s">
        <v>69</v>
      </c>
      <c r="AW8567" s="1" t="s">
        <v>70</v>
      </c>
      <c r="AX8567" s="1" t="s">
        <v>70</v>
      </c>
      <c r="AY8567" s="1" t="s">
        <v>70</v>
      </c>
      <c r="AZ8567" s="1" t="s">
        <v>70</v>
      </c>
      <c r="BA8567" s="1" t="s">
        <v>70</v>
      </c>
      <c r="BB8567" s="1" t="s">
        <v>70</v>
      </c>
      <c r="BC8567" s="1" t="s">
        <v>70</v>
      </c>
      <c r="BD8567" s="1" t="s">
        <v>70</v>
      </c>
      <c r="BE8567" s="1" t="s">
        <v>70</v>
      </c>
      <c r="BF8567" s="1" t="s">
        <v>70</v>
      </c>
      <c r="BG8567" s="3">
        <v>41045.48472222222</v>
      </c>
    </row>
    <row r="8568">
      <c r="A8568" s="1">
        <v>1018274.0</v>
      </c>
      <c r="B8568" s="1" t="s">
        <v>35818</v>
      </c>
      <c r="C8568" s="2" t="s">
        <v>35819</v>
      </c>
      <c r="D8568" s="2" t="s">
        <v>35820</v>
      </c>
      <c r="H8568" s="1" t="s">
        <v>35821</v>
      </c>
      <c r="I8568" s="1" t="s">
        <v>35822</v>
      </c>
      <c r="J8568" s="1" t="s">
        <v>34673</v>
      </c>
      <c r="K8568" s="1" t="s">
        <v>670</v>
      </c>
      <c r="L8568" s="1">
        <v>28659.0</v>
      </c>
      <c r="M8568" s="1" t="s">
        <v>35823</v>
      </c>
      <c r="N8568" s="1" t="s">
        <v>35824</v>
      </c>
      <c r="U8568" s="1">
        <v>-81.145203</v>
      </c>
      <c r="V8568" s="1">
        <v>36.159077</v>
      </c>
      <c r="X8568" s="1" t="s">
        <v>69</v>
      </c>
      <c r="Y8568" s="1" t="s">
        <v>69</v>
      </c>
      <c r="Z8568" s="1" t="s">
        <v>70</v>
      </c>
      <c r="AA8568" s="1" t="s">
        <v>70</v>
      </c>
      <c r="AB8568" s="1" t="s">
        <v>69</v>
      </c>
      <c r="AC8568" s="1" t="s">
        <v>69</v>
      </c>
      <c r="AD8568" s="1" t="s">
        <v>69</v>
      </c>
      <c r="AE8568" s="1" t="s">
        <v>69</v>
      </c>
      <c r="AF8568" s="1" t="s">
        <v>69</v>
      </c>
      <c r="AG8568" s="1" t="s">
        <v>70</v>
      </c>
      <c r="AH8568" s="1" t="s">
        <v>69</v>
      </c>
      <c r="AI8568" s="1" t="s">
        <v>70</v>
      </c>
      <c r="AJ8568" s="1" t="s">
        <v>69</v>
      </c>
      <c r="AK8568" s="1" t="s">
        <v>69</v>
      </c>
      <c r="AL8568" s="1" t="s">
        <v>69</v>
      </c>
      <c r="AM8568" s="1" t="s">
        <v>69</v>
      </c>
      <c r="AN8568" s="1" t="s">
        <v>70</v>
      </c>
      <c r="AO8568" s="1" t="s">
        <v>69</v>
      </c>
      <c r="AP8568" s="1" t="s">
        <v>70</v>
      </c>
      <c r="AQ8568" s="1" t="s">
        <v>70</v>
      </c>
      <c r="AR8568" s="1" t="s">
        <v>69</v>
      </c>
      <c r="AS8568" s="1" t="s">
        <v>69</v>
      </c>
      <c r="AT8568" s="1" t="s">
        <v>69</v>
      </c>
      <c r="AU8568" s="1" t="s">
        <v>69</v>
      </c>
      <c r="AV8568" s="1" t="s">
        <v>70</v>
      </c>
      <c r="AW8568" s="1" t="s">
        <v>70</v>
      </c>
      <c r="AX8568" s="1" t="s">
        <v>69</v>
      </c>
      <c r="AY8568" s="1" t="s">
        <v>70</v>
      </c>
      <c r="AZ8568" s="1" t="s">
        <v>69</v>
      </c>
      <c r="BA8568" s="1" t="s">
        <v>70</v>
      </c>
      <c r="BB8568" s="1" t="s">
        <v>70</v>
      </c>
      <c r="BC8568" s="1" t="s">
        <v>70</v>
      </c>
      <c r="BD8568" s="1" t="s">
        <v>70</v>
      </c>
      <c r="BE8568" s="1" t="s">
        <v>70</v>
      </c>
      <c r="BF8568" s="1" t="s">
        <v>70</v>
      </c>
      <c r="BG8568" s="3">
        <v>42907.36111111111</v>
      </c>
    </row>
    <row r="8569">
      <c r="A8569" s="1">
        <v>1002894.0</v>
      </c>
      <c r="B8569" s="1" t="s">
        <v>35825</v>
      </c>
      <c r="C8569" s="2" t="s">
        <v>35826</v>
      </c>
      <c r="H8569" s="1" t="s">
        <v>20976</v>
      </c>
      <c r="I8569" s="1" t="s">
        <v>35827</v>
      </c>
      <c r="J8569" s="1" t="s">
        <v>2240</v>
      </c>
      <c r="K8569" s="1" t="s">
        <v>188</v>
      </c>
      <c r="L8569" s="1">
        <v>18711.0</v>
      </c>
      <c r="U8569" s="1">
        <v>-75.881798</v>
      </c>
      <c r="V8569" s="1">
        <v>41.245399</v>
      </c>
      <c r="X8569" s="1" t="s">
        <v>70</v>
      </c>
      <c r="Y8569" s="1" t="s">
        <v>70</v>
      </c>
      <c r="Z8569" s="1" t="s">
        <v>70</v>
      </c>
      <c r="AA8569" s="1" t="s">
        <v>70</v>
      </c>
      <c r="AB8569" s="1" t="s">
        <v>70</v>
      </c>
      <c r="AC8569" s="1" t="s">
        <v>80</v>
      </c>
      <c r="BG8569" s="1">
        <v>2009.0</v>
      </c>
    </row>
    <row r="8570">
      <c r="A8570" s="1">
        <v>1019652.0</v>
      </c>
      <c r="B8570" s="1" t="s">
        <v>35828</v>
      </c>
      <c r="C8570" s="2" t="s">
        <v>35829</v>
      </c>
      <c r="H8570" s="1" t="s">
        <v>35830</v>
      </c>
      <c r="I8570" s="1" t="s">
        <v>35831</v>
      </c>
      <c r="J8570" s="1" t="s">
        <v>3566</v>
      </c>
      <c r="K8570" s="1" t="s">
        <v>188</v>
      </c>
      <c r="L8570" s="1">
        <v>15221.0</v>
      </c>
      <c r="M8570" s="1" t="s">
        <v>35832</v>
      </c>
      <c r="N8570" s="1" t="s">
        <v>183</v>
      </c>
      <c r="U8570" s="1">
        <v>-79.890862</v>
      </c>
      <c r="V8570" s="1">
        <v>40.44595</v>
      </c>
      <c r="X8570" s="1" t="s">
        <v>69</v>
      </c>
      <c r="Y8570" s="1" t="s">
        <v>70</v>
      </c>
      <c r="Z8570" s="1" t="s">
        <v>70</v>
      </c>
      <c r="AA8570" s="1" t="s">
        <v>70</v>
      </c>
      <c r="AB8570" s="1" t="s">
        <v>69</v>
      </c>
      <c r="AC8570" s="1" t="s">
        <v>70</v>
      </c>
      <c r="AD8570" s="1" t="s">
        <v>69</v>
      </c>
      <c r="AE8570" s="1" t="s">
        <v>70</v>
      </c>
      <c r="AF8570" s="1" t="s">
        <v>70</v>
      </c>
      <c r="AG8570" s="1" t="s">
        <v>69</v>
      </c>
      <c r="AH8570" s="1" t="s">
        <v>69</v>
      </c>
      <c r="AI8570" s="1" t="s">
        <v>70</v>
      </c>
      <c r="AJ8570" s="1" t="s">
        <v>70</v>
      </c>
      <c r="AK8570" s="1" t="s">
        <v>69</v>
      </c>
      <c r="AL8570" s="1" t="s">
        <v>69</v>
      </c>
      <c r="AM8570" s="1" t="s">
        <v>69</v>
      </c>
      <c r="AN8570" s="1" t="s">
        <v>70</v>
      </c>
      <c r="AO8570" s="1" t="s">
        <v>70</v>
      </c>
      <c r="AP8570" s="1" t="s">
        <v>70</v>
      </c>
      <c r="AQ8570" s="1" t="s">
        <v>70</v>
      </c>
      <c r="AR8570" s="1" t="s">
        <v>70</v>
      </c>
      <c r="AS8570" s="1" t="s">
        <v>70</v>
      </c>
      <c r="AT8570" s="1" t="s">
        <v>69</v>
      </c>
      <c r="AU8570" s="1" t="s">
        <v>69</v>
      </c>
      <c r="AV8570" s="1" t="s">
        <v>70</v>
      </c>
      <c r="AW8570" s="1" t="s">
        <v>69</v>
      </c>
      <c r="AX8570" s="1" t="s">
        <v>70</v>
      </c>
      <c r="AY8570" s="1" t="s">
        <v>70</v>
      </c>
      <c r="AZ8570" s="1" t="s">
        <v>69</v>
      </c>
      <c r="BA8570" s="1" t="s">
        <v>70</v>
      </c>
      <c r="BB8570" s="1" t="s">
        <v>70</v>
      </c>
      <c r="BC8570" s="1" t="s">
        <v>70</v>
      </c>
      <c r="BD8570" s="1" t="s">
        <v>70</v>
      </c>
      <c r="BE8570" s="1" t="s">
        <v>70</v>
      </c>
      <c r="BF8570" s="1" t="s">
        <v>70</v>
      </c>
      <c r="BG8570" s="3">
        <v>43677.584027777775</v>
      </c>
    </row>
    <row r="8571">
      <c r="A8571" s="1">
        <v>1009801.0</v>
      </c>
      <c r="B8571" s="1" t="s">
        <v>35833</v>
      </c>
      <c r="C8571" s="2" t="s">
        <v>35834</v>
      </c>
      <c r="D8571" s="2" t="s">
        <v>35835</v>
      </c>
      <c r="H8571" s="1" t="s">
        <v>35836</v>
      </c>
      <c r="I8571" s="1" t="s">
        <v>35277</v>
      </c>
      <c r="J8571" s="1" t="s">
        <v>147</v>
      </c>
      <c r="K8571" s="1" t="s">
        <v>148</v>
      </c>
      <c r="M8571" s="1" t="s">
        <v>25936</v>
      </c>
      <c r="N8571" s="1" t="s">
        <v>13349</v>
      </c>
      <c r="U8571" s="1">
        <v>-122.65704</v>
      </c>
      <c r="V8571" s="1">
        <v>45.344391</v>
      </c>
      <c r="X8571" s="1" t="s">
        <v>70</v>
      </c>
      <c r="Y8571" s="1" t="s">
        <v>70</v>
      </c>
      <c r="Z8571" s="1" t="s">
        <v>70</v>
      </c>
      <c r="AA8571" s="1" t="s">
        <v>70</v>
      </c>
      <c r="AB8571" s="1" t="s">
        <v>70</v>
      </c>
      <c r="AC8571" s="1" t="s">
        <v>80</v>
      </c>
      <c r="BG8571" s="3">
        <v>41733.96111111111</v>
      </c>
    </row>
    <row r="8572">
      <c r="A8572" s="1">
        <v>1012736.0</v>
      </c>
      <c r="B8572" s="1" t="s">
        <v>35837</v>
      </c>
      <c r="H8572" s="1" t="s">
        <v>34935</v>
      </c>
      <c r="I8572" s="1" t="s">
        <v>4163</v>
      </c>
      <c r="J8572" s="1" t="s">
        <v>15058</v>
      </c>
      <c r="K8572" s="1" t="s">
        <v>77</v>
      </c>
      <c r="L8572" s="1">
        <v>43506.0</v>
      </c>
      <c r="M8572" s="1" t="s">
        <v>35838</v>
      </c>
      <c r="N8572" s="1" t="s">
        <v>35839</v>
      </c>
      <c r="U8572" s="1">
        <v>-84.551292</v>
      </c>
      <c r="V8572" s="1">
        <v>41.474365</v>
      </c>
      <c r="X8572" s="1" t="s">
        <v>69</v>
      </c>
      <c r="Y8572" s="1" t="s">
        <v>70</v>
      </c>
      <c r="Z8572" s="1" t="s">
        <v>70</v>
      </c>
      <c r="AA8572" s="1" t="s">
        <v>70</v>
      </c>
      <c r="AB8572" s="1" t="s">
        <v>70</v>
      </c>
      <c r="AC8572" s="1" t="s">
        <v>80</v>
      </c>
      <c r="AD8572" s="1" t="s">
        <v>69</v>
      </c>
      <c r="AE8572" s="1" t="s">
        <v>70</v>
      </c>
      <c r="AF8572" s="1" t="s">
        <v>70</v>
      </c>
      <c r="AG8572" s="1" t="s">
        <v>69</v>
      </c>
      <c r="AH8572" s="1" t="s">
        <v>70</v>
      </c>
      <c r="AI8572" s="1" t="s">
        <v>70</v>
      </c>
      <c r="AJ8572" s="1" t="s">
        <v>69</v>
      </c>
      <c r="AK8572" s="1" t="s">
        <v>69</v>
      </c>
      <c r="AL8572" s="1" t="s">
        <v>70</v>
      </c>
      <c r="AM8572" s="1" t="s">
        <v>70</v>
      </c>
      <c r="AN8572" s="1" t="s">
        <v>69</v>
      </c>
      <c r="AO8572" s="1" t="s">
        <v>70</v>
      </c>
      <c r="AP8572" s="1" t="s">
        <v>70</v>
      </c>
      <c r="AQ8572" s="1" t="s">
        <v>70</v>
      </c>
      <c r="AR8572" s="1" t="s">
        <v>69</v>
      </c>
      <c r="AS8572" s="1" t="s">
        <v>70</v>
      </c>
      <c r="AT8572" s="1" t="s">
        <v>70</v>
      </c>
      <c r="AU8572" s="1" t="s">
        <v>69</v>
      </c>
      <c r="AV8572" s="1" t="s">
        <v>70</v>
      </c>
      <c r="AW8572" s="1" t="s">
        <v>70</v>
      </c>
      <c r="AX8572" s="1" t="s">
        <v>70</v>
      </c>
      <c r="AY8572" s="1" t="s">
        <v>70</v>
      </c>
      <c r="AZ8572" s="1" t="s">
        <v>69</v>
      </c>
      <c r="BA8572" s="1" t="s">
        <v>70</v>
      </c>
      <c r="BB8572" s="1" t="s">
        <v>70</v>
      </c>
      <c r="BC8572" s="1" t="s">
        <v>70</v>
      </c>
      <c r="BD8572" s="1" t="s">
        <v>70</v>
      </c>
      <c r="BE8572" s="1" t="s">
        <v>70</v>
      </c>
      <c r="BF8572" s="1" t="s">
        <v>70</v>
      </c>
      <c r="BG8572" s="3">
        <v>42578.51388888889</v>
      </c>
    </row>
    <row r="8573">
      <c r="A8573" s="1">
        <v>1009847.0</v>
      </c>
      <c r="B8573" s="1" t="s">
        <v>35840</v>
      </c>
      <c r="C8573" s="2" t="s">
        <v>22908</v>
      </c>
      <c r="D8573" s="2" t="s">
        <v>22909</v>
      </c>
      <c r="E8573" s="2" t="s">
        <v>22910</v>
      </c>
      <c r="G8573" s="1" t="s">
        <v>22911</v>
      </c>
      <c r="H8573" s="1" t="s">
        <v>35841</v>
      </c>
      <c r="I8573" s="1" t="s">
        <v>96</v>
      </c>
      <c r="J8573" s="1" t="s">
        <v>157</v>
      </c>
      <c r="K8573" s="1" t="s">
        <v>96</v>
      </c>
      <c r="L8573" s="1">
        <v>10467.0</v>
      </c>
      <c r="M8573" s="1" t="s">
        <v>35842</v>
      </c>
      <c r="N8573" s="1" t="s">
        <v>1090</v>
      </c>
      <c r="U8573" s="1">
        <v>-73.86644</v>
      </c>
      <c r="V8573" s="1">
        <v>40.877483</v>
      </c>
      <c r="W8573" s="1" t="s">
        <v>548</v>
      </c>
      <c r="X8573" s="1" t="s">
        <v>69</v>
      </c>
      <c r="Y8573" s="1" t="s">
        <v>69</v>
      </c>
      <c r="Z8573" s="1" t="s">
        <v>69</v>
      </c>
      <c r="AA8573" s="1" t="s">
        <v>69</v>
      </c>
      <c r="AB8573" s="1" t="s">
        <v>69</v>
      </c>
      <c r="AC8573" s="1" t="s">
        <v>69</v>
      </c>
      <c r="AD8573" s="1" t="s">
        <v>69</v>
      </c>
      <c r="AE8573" s="1" t="s">
        <v>69</v>
      </c>
      <c r="AF8573" s="1" t="s">
        <v>69</v>
      </c>
      <c r="AG8573" s="1" t="s">
        <v>69</v>
      </c>
      <c r="AH8573" s="1" t="s">
        <v>69</v>
      </c>
      <c r="AI8573" s="1" t="s">
        <v>70</v>
      </c>
      <c r="AJ8573" s="1" t="s">
        <v>69</v>
      </c>
      <c r="AK8573" s="1" t="s">
        <v>69</v>
      </c>
      <c r="AL8573" s="1" t="s">
        <v>69</v>
      </c>
      <c r="AM8573" s="1" t="s">
        <v>69</v>
      </c>
      <c r="AN8573" s="1" t="s">
        <v>69</v>
      </c>
      <c r="AO8573" s="1" t="s">
        <v>69</v>
      </c>
      <c r="AP8573" s="1" t="s">
        <v>70</v>
      </c>
      <c r="AQ8573" s="1" t="s">
        <v>69</v>
      </c>
      <c r="AR8573" s="1" t="s">
        <v>70</v>
      </c>
      <c r="AS8573" s="1" t="s">
        <v>69</v>
      </c>
      <c r="AT8573" s="1" t="s">
        <v>69</v>
      </c>
      <c r="AU8573" s="1" t="s">
        <v>69</v>
      </c>
      <c r="AV8573" s="1" t="s">
        <v>70</v>
      </c>
      <c r="AW8573" s="1" t="s">
        <v>69</v>
      </c>
      <c r="AX8573" s="1" t="s">
        <v>69</v>
      </c>
      <c r="AY8573" s="1" t="s">
        <v>70</v>
      </c>
      <c r="AZ8573" s="1" t="s">
        <v>69</v>
      </c>
      <c r="BA8573" s="1" t="s">
        <v>70</v>
      </c>
      <c r="BB8573" s="1" t="s">
        <v>69</v>
      </c>
      <c r="BC8573" s="1" t="s">
        <v>70</v>
      </c>
      <c r="BD8573" s="1" t="s">
        <v>70</v>
      </c>
      <c r="BE8573" s="1" t="s">
        <v>70</v>
      </c>
      <c r="BF8573" s="1" t="s">
        <v>70</v>
      </c>
      <c r="BG8573" s="3">
        <v>41736.70972222222</v>
      </c>
    </row>
    <row r="8574">
      <c r="A8574" s="1">
        <v>1007380.0</v>
      </c>
      <c r="B8574" s="1" t="s">
        <v>35843</v>
      </c>
      <c r="H8574" s="1" t="s">
        <v>19160</v>
      </c>
      <c r="I8574" s="1" t="s">
        <v>35844</v>
      </c>
      <c r="J8574" s="1" t="s">
        <v>17014</v>
      </c>
      <c r="K8574" s="1" t="s">
        <v>85</v>
      </c>
      <c r="L8574" s="1">
        <v>29556.0</v>
      </c>
      <c r="U8574" s="1">
        <v>-79.818604</v>
      </c>
      <c r="V8574" s="1">
        <v>33.666698</v>
      </c>
      <c r="X8574" s="1" t="s">
        <v>70</v>
      </c>
      <c r="Y8574" s="1" t="s">
        <v>70</v>
      </c>
      <c r="Z8574" s="1" t="s">
        <v>70</v>
      </c>
      <c r="AA8574" s="1" t="s">
        <v>70</v>
      </c>
      <c r="AB8574" s="1" t="s">
        <v>70</v>
      </c>
      <c r="AC8574" s="1" t="s">
        <v>80</v>
      </c>
      <c r="BG8574" s="1">
        <v>2009.0</v>
      </c>
    </row>
    <row r="8575">
      <c r="A8575" s="1">
        <v>1000686.0</v>
      </c>
      <c r="B8575" s="1" t="s">
        <v>35845</v>
      </c>
      <c r="D8575" s="2" t="s">
        <v>35846</v>
      </c>
      <c r="H8575" s="1" t="s">
        <v>35847</v>
      </c>
      <c r="I8575" s="1" t="s">
        <v>17014</v>
      </c>
      <c r="J8575" s="1" t="s">
        <v>389</v>
      </c>
      <c r="K8575" s="1" t="s">
        <v>389</v>
      </c>
      <c r="L8575" s="1">
        <v>52361.0</v>
      </c>
      <c r="M8575" s="1" t="s">
        <v>23592</v>
      </c>
      <c r="N8575" s="1" t="s">
        <v>6651</v>
      </c>
      <c r="U8575" s="1">
        <v>-92.009201</v>
      </c>
      <c r="V8575" s="1">
        <v>41.661499</v>
      </c>
      <c r="W8575" s="1" t="s">
        <v>392</v>
      </c>
      <c r="X8575" s="1" t="s">
        <v>70</v>
      </c>
      <c r="Y8575" s="1" t="s">
        <v>70</v>
      </c>
      <c r="Z8575" s="1" t="s">
        <v>70</v>
      </c>
      <c r="AA8575" s="1" t="s">
        <v>70</v>
      </c>
      <c r="AB8575" s="1" t="s">
        <v>70</v>
      </c>
      <c r="AC8575" s="1" t="s">
        <v>69</v>
      </c>
      <c r="AD8575" s="1" t="s">
        <v>69</v>
      </c>
      <c r="AE8575" s="1" t="s">
        <v>70</v>
      </c>
      <c r="AF8575" s="1" t="s">
        <v>69</v>
      </c>
      <c r="AG8575" s="1" t="s">
        <v>70</v>
      </c>
      <c r="AH8575" s="1" t="s">
        <v>69</v>
      </c>
      <c r="AI8575" s="1" t="s">
        <v>70</v>
      </c>
      <c r="AJ8575" s="1" t="s">
        <v>70</v>
      </c>
      <c r="AK8575" s="1" t="s">
        <v>69</v>
      </c>
      <c r="AL8575" s="1" t="s">
        <v>69</v>
      </c>
      <c r="AM8575" s="1" t="s">
        <v>70</v>
      </c>
      <c r="AN8575" s="1" t="s">
        <v>70</v>
      </c>
      <c r="AO8575" s="1" t="s">
        <v>70</v>
      </c>
      <c r="AP8575" s="1" t="s">
        <v>70</v>
      </c>
      <c r="AQ8575" s="1" t="s">
        <v>69</v>
      </c>
      <c r="AR8575" s="1" t="s">
        <v>69</v>
      </c>
      <c r="AS8575" s="1" t="s">
        <v>70</v>
      </c>
      <c r="AT8575" s="1" t="s">
        <v>69</v>
      </c>
      <c r="AU8575" s="1" t="s">
        <v>69</v>
      </c>
      <c r="AV8575" s="1" t="s">
        <v>70</v>
      </c>
      <c r="AW8575" s="1" t="s">
        <v>70</v>
      </c>
      <c r="AX8575" s="1" t="s">
        <v>70</v>
      </c>
      <c r="AY8575" s="1" t="s">
        <v>70</v>
      </c>
      <c r="AZ8575" s="1" t="s">
        <v>69</v>
      </c>
      <c r="BA8575" s="1" t="s">
        <v>70</v>
      </c>
      <c r="BB8575" s="1" t="s">
        <v>70</v>
      </c>
      <c r="BC8575" s="1" t="s">
        <v>70</v>
      </c>
      <c r="BD8575" s="1" t="s">
        <v>70</v>
      </c>
      <c r="BE8575" s="1" t="s">
        <v>70</v>
      </c>
      <c r="BF8575" s="1" t="s">
        <v>70</v>
      </c>
      <c r="BG8575" s="3">
        <v>41712.52916666667</v>
      </c>
    </row>
    <row r="8576">
      <c r="A8576" s="1">
        <v>1019744.0</v>
      </c>
      <c r="B8576" s="1" t="s">
        <v>35845</v>
      </c>
      <c r="C8576" s="2" t="s">
        <v>35848</v>
      </c>
      <c r="D8576" s="2" t="s">
        <v>35849</v>
      </c>
      <c r="E8576" s="2" t="s">
        <v>35850</v>
      </c>
      <c r="F8576" s="2" t="s">
        <v>35851</v>
      </c>
      <c r="G8576" s="2" t="s">
        <v>35852</v>
      </c>
      <c r="H8576" s="1" t="s">
        <v>35853</v>
      </c>
      <c r="I8576" s="1" t="s">
        <v>17014</v>
      </c>
      <c r="J8576" s="1" t="s">
        <v>17014</v>
      </c>
      <c r="K8576" s="1" t="s">
        <v>181</v>
      </c>
      <c r="L8576" s="1">
        <v>23185.0</v>
      </c>
      <c r="M8576" s="1" t="s">
        <v>35854</v>
      </c>
      <c r="N8576" s="1" t="s">
        <v>205</v>
      </c>
      <c r="U8576" s="1">
        <v>-76.706825</v>
      </c>
      <c r="V8576" s="1">
        <v>37.270882</v>
      </c>
      <c r="X8576" s="1" t="s">
        <v>69</v>
      </c>
      <c r="Y8576" s="1" t="s">
        <v>70</v>
      </c>
      <c r="Z8576" s="1" t="s">
        <v>70</v>
      </c>
      <c r="AA8576" s="1" t="s">
        <v>70</v>
      </c>
      <c r="AB8576" s="1" t="s">
        <v>69</v>
      </c>
      <c r="AC8576" s="1" t="s">
        <v>69</v>
      </c>
      <c r="AD8576" s="1" t="s">
        <v>69</v>
      </c>
      <c r="AE8576" s="1" t="s">
        <v>69</v>
      </c>
      <c r="AF8576" s="1" t="s">
        <v>70</v>
      </c>
      <c r="AG8576" s="1" t="s">
        <v>69</v>
      </c>
      <c r="AH8576" s="1" t="s">
        <v>69</v>
      </c>
      <c r="AI8576" s="1" t="s">
        <v>69</v>
      </c>
      <c r="AJ8576" s="1" t="s">
        <v>69</v>
      </c>
      <c r="AK8576" s="1" t="s">
        <v>69</v>
      </c>
      <c r="AL8576" s="1" t="s">
        <v>69</v>
      </c>
      <c r="AM8576" s="1" t="s">
        <v>69</v>
      </c>
      <c r="AN8576" s="1" t="s">
        <v>70</v>
      </c>
      <c r="AO8576" s="1" t="s">
        <v>69</v>
      </c>
      <c r="AP8576" s="1" t="s">
        <v>70</v>
      </c>
      <c r="AQ8576" s="1" t="s">
        <v>69</v>
      </c>
      <c r="AR8576" s="1" t="s">
        <v>69</v>
      </c>
      <c r="AS8576" s="1" t="s">
        <v>69</v>
      </c>
      <c r="AT8576" s="1" t="s">
        <v>69</v>
      </c>
      <c r="AU8576" s="1" t="s">
        <v>69</v>
      </c>
      <c r="AV8576" s="1" t="s">
        <v>70</v>
      </c>
      <c r="AW8576" s="1" t="s">
        <v>69</v>
      </c>
      <c r="AX8576" s="1" t="s">
        <v>69</v>
      </c>
      <c r="AY8576" s="1" t="s">
        <v>70</v>
      </c>
      <c r="AZ8576" s="1" t="s">
        <v>69</v>
      </c>
      <c r="BA8576" s="1" t="s">
        <v>69</v>
      </c>
      <c r="BB8576" s="1" t="s">
        <v>69</v>
      </c>
      <c r="BC8576" s="1" t="s">
        <v>69</v>
      </c>
      <c r="BD8576" s="1" t="s">
        <v>70</v>
      </c>
      <c r="BE8576" s="1" t="s">
        <v>70</v>
      </c>
      <c r="BF8576" s="1" t="s">
        <v>69</v>
      </c>
      <c r="BG8576" s="3">
        <v>43861.46875</v>
      </c>
    </row>
    <row r="8577">
      <c r="A8577" s="1">
        <v>1009023.0</v>
      </c>
      <c r="B8577" s="1" t="s">
        <v>35845</v>
      </c>
      <c r="C8577" s="2" t="s">
        <v>35855</v>
      </c>
      <c r="D8577" s="2" t="s">
        <v>35856</v>
      </c>
      <c r="E8577" s="2" t="s">
        <v>35857</v>
      </c>
      <c r="G8577" s="2" t="s">
        <v>35852</v>
      </c>
      <c r="H8577" s="1" t="s">
        <v>35853</v>
      </c>
      <c r="I8577" s="1" t="s">
        <v>17014</v>
      </c>
      <c r="J8577" s="1" t="s">
        <v>17014</v>
      </c>
      <c r="K8577" s="1" t="s">
        <v>181</v>
      </c>
      <c r="L8577" s="1">
        <v>23185.0</v>
      </c>
      <c r="M8577" s="1" t="s">
        <v>35858</v>
      </c>
      <c r="N8577" s="1" t="s">
        <v>1469</v>
      </c>
      <c r="O8577" s="1" t="s">
        <v>35859</v>
      </c>
      <c r="P8577" s="1" t="s">
        <v>1469</v>
      </c>
      <c r="Q8577" s="1" t="s">
        <v>35860</v>
      </c>
      <c r="R8577" s="1" t="s">
        <v>205</v>
      </c>
      <c r="S8577" s="1" t="s">
        <v>35861</v>
      </c>
      <c r="T8577" s="1" t="s">
        <v>205</v>
      </c>
      <c r="U8577" s="1">
        <v>-76.706673</v>
      </c>
      <c r="V8577" s="1">
        <v>37.270943</v>
      </c>
      <c r="X8577" s="1" t="s">
        <v>69</v>
      </c>
      <c r="Y8577" s="1" t="s">
        <v>70</v>
      </c>
      <c r="Z8577" s="1" t="s">
        <v>70</v>
      </c>
      <c r="AA8577" s="1" t="s">
        <v>70</v>
      </c>
      <c r="AB8577" s="1" t="s">
        <v>69</v>
      </c>
      <c r="AC8577" s="1" t="s">
        <v>69</v>
      </c>
      <c r="AD8577" s="1" t="s">
        <v>69</v>
      </c>
      <c r="AE8577" s="1" t="s">
        <v>69</v>
      </c>
      <c r="AF8577" s="1" t="s">
        <v>70</v>
      </c>
      <c r="AG8577" s="1" t="s">
        <v>69</v>
      </c>
      <c r="AH8577" s="1" t="s">
        <v>69</v>
      </c>
      <c r="AI8577" s="1" t="s">
        <v>69</v>
      </c>
      <c r="AJ8577" s="1" t="s">
        <v>69</v>
      </c>
      <c r="AK8577" s="1" t="s">
        <v>69</v>
      </c>
      <c r="AL8577" s="1" t="s">
        <v>69</v>
      </c>
      <c r="AM8577" s="1" t="s">
        <v>69</v>
      </c>
      <c r="AN8577" s="1" t="s">
        <v>70</v>
      </c>
      <c r="AO8577" s="1" t="s">
        <v>69</v>
      </c>
      <c r="AP8577" s="1" t="s">
        <v>70</v>
      </c>
      <c r="AQ8577" s="1" t="s">
        <v>69</v>
      </c>
      <c r="AR8577" s="1" t="s">
        <v>69</v>
      </c>
      <c r="AS8577" s="1" t="s">
        <v>69</v>
      </c>
      <c r="AT8577" s="1" t="s">
        <v>70</v>
      </c>
      <c r="AU8577" s="1" t="s">
        <v>69</v>
      </c>
      <c r="AV8577" s="1" t="s">
        <v>69</v>
      </c>
      <c r="AW8577" s="1" t="s">
        <v>69</v>
      </c>
      <c r="AX8577" s="1" t="s">
        <v>69</v>
      </c>
      <c r="AY8577" s="1" t="s">
        <v>70</v>
      </c>
      <c r="AZ8577" s="1" t="s">
        <v>69</v>
      </c>
      <c r="BA8577" s="1" t="s">
        <v>70</v>
      </c>
      <c r="BB8577" s="1" t="s">
        <v>69</v>
      </c>
      <c r="BC8577" s="1" t="s">
        <v>69</v>
      </c>
      <c r="BD8577" s="1" t="s">
        <v>69</v>
      </c>
      <c r="BE8577" s="1" t="s">
        <v>70</v>
      </c>
      <c r="BF8577" s="1" t="s">
        <v>69</v>
      </c>
      <c r="BG8577" s="3">
        <v>42548.54513888889</v>
      </c>
    </row>
    <row r="8578">
      <c r="A8578" s="1">
        <v>1000084.0</v>
      </c>
      <c r="B8578" s="1" t="s">
        <v>35862</v>
      </c>
      <c r="C8578" s="2" t="s">
        <v>356</v>
      </c>
      <c r="D8578" s="2" t="s">
        <v>2413</v>
      </c>
      <c r="H8578" s="1" t="s">
        <v>35863</v>
      </c>
      <c r="I8578" s="1" t="s">
        <v>641</v>
      </c>
      <c r="J8578" s="1" t="s">
        <v>642</v>
      </c>
      <c r="K8578" s="1" t="s">
        <v>96</v>
      </c>
      <c r="L8578" s="1">
        <v>11211.0</v>
      </c>
      <c r="M8578" s="1" t="s">
        <v>3854</v>
      </c>
      <c r="N8578" s="1" t="s">
        <v>15657</v>
      </c>
      <c r="U8578" s="1">
        <v>-73.959381</v>
      </c>
      <c r="V8578" s="1">
        <v>40.708672</v>
      </c>
      <c r="W8578" s="1" t="s">
        <v>136</v>
      </c>
      <c r="X8578" s="1" t="s">
        <v>69</v>
      </c>
      <c r="Y8578" s="1" t="s">
        <v>69</v>
      </c>
      <c r="Z8578" s="1" t="s">
        <v>69</v>
      </c>
      <c r="AA8578" s="1" t="s">
        <v>69</v>
      </c>
      <c r="AB8578" s="1" t="s">
        <v>69</v>
      </c>
      <c r="AC8578" s="1" t="s">
        <v>70</v>
      </c>
      <c r="AD8578" s="1" t="s">
        <v>69</v>
      </c>
      <c r="AE8578" s="1" t="s">
        <v>70</v>
      </c>
      <c r="AF8578" s="1" t="s">
        <v>70</v>
      </c>
      <c r="AG8578" s="1" t="s">
        <v>70</v>
      </c>
      <c r="AH8578" s="1" t="s">
        <v>70</v>
      </c>
      <c r="AI8578" s="1" t="s">
        <v>70</v>
      </c>
      <c r="AJ8578" s="1" t="s">
        <v>70</v>
      </c>
      <c r="AK8578" s="1" t="s">
        <v>69</v>
      </c>
      <c r="AL8578" s="1" t="s">
        <v>70</v>
      </c>
      <c r="AM8578" s="1" t="s">
        <v>69</v>
      </c>
      <c r="AN8578" s="1" t="s">
        <v>70</v>
      </c>
      <c r="AO8578" s="1" t="s">
        <v>70</v>
      </c>
      <c r="AP8578" s="1" t="s">
        <v>70</v>
      </c>
      <c r="AQ8578" s="1" t="s">
        <v>70</v>
      </c>
      <c r="AR8578" s="1" t="s">
        <v>70</v>
      </c>
      <c r="AS8578" s="1" t="s">
        <v>70</v>
      </c>
      <c r="AT8578" s="1" t="s">
        <v>70</v>
      </c>
      <c r="AU8578" s="1" t="s">
        <v>70</v>
      </c>
      <c r="AV8578" s="1" t="s">
        <v>70</v>
      </c>
      <c r="AW8578" s="1" t="s">
        <v>70</v>
      </c>
      <c r="AX8578" s="1" t="s">
        <v>70</v>
      </c>
      <c r="AY8578" s="1" t="s">
        <v>70</v>
      </c>
      <c r="AZ8578" s="1" t="s">
        <v>69</v>
      </c>
      <c r="BA8578" s="1" t="s">
        <v>70</v>
      </c>
      <c r="BB8578" s="1" t="s">
        <v>70</v>
      </c>
      <c r="BC8578" s="1" t="s">
        <v>70</v>
      </c>
      <c r="BD8578" s="1" t="s">
        <v>70</v>
      </c>
      <c r="BE8578" s="1" t="s">
        <v>70</v>
      </c>
      <c r="BF8578" s="1" t="s">
        <v>70</v>
      </c>
      <c r="BG8578" s="3">
        <v>41478.631944444445</v>
      </c>
    </row>
    <row r="8579">
      <c r="A8579" s="1">
        <v>1019337.0</v>
      </c>
      <c r="B8579" s="1" t="s">
        <v>35864</v>
      </c>
      <c r="C8579" s="2" t="s">
        <v>35865</v>
      </c>
      <c r="D8579" s="2" t="s">
        <v>35866</v>
      </c>
      <c r="H8579" s="1" t="s">
        <v>35867</v>
      </c>
      <c r="I8579" s="1" t="s">
        <v>5326</v>
      </c>
      <c r="J8579" s="1" t="s">
        <v>35868</v>
      </c>
      <c r="K8579" s="1" t="s">
        <v>881</v>
      </c>
      <c r="L8579" s="1">
        <v>25661.0</v>
      </c>
      <c r="M8579" s="1" t="s">
        <v>17402</v>
      </c>
      <c r="N8579" s="1" t="s">
        <v>372</v>
      </c>
      <c r="U8579" s="1">
        <v>-82.276604</v>
      </c>
      <c r="V8579" s="1">
        <v>37.67041</v>
      </c>
      <c r="X8579" s="1" t="s">
        <v>69</v>
      </c>
      <c r="Y8579" s="1" t="s">
        <v>69</v>
      </c>
      <c r="Z8579" s="1" t="s">
        <v>69</v>
      </c>
      <c r="AA8579" s="1" t="s">
        <v>69</v>
      </c>
      <c r="AB8579" s="1" t="s">
        <v>69</v>
      </c>
      <c r="AC8579" s="1" t="s">
        <v>70</v>
      </c>
      <c r="AD8579" s="1" t="s">
        <v>69</v>
      </c>
      <c r="AE8579" s="1" t="s">
        <v>70</v>
      </c>
      <c r="AF8579" s="1" t="s">
        <v>69</v>
      </c>
      <c r="AG8579" s="1" t="s">
        <v>70</v>
      </c>
      <c r="AH8579" s="1" t="s">
        <v>69</v>
      </c>
      <c r="AI8579" s="1" t="s">
        <v>70</v>
      </c>
      <c r="AJ8579" s="1" t="s">
        <v>69</v>
      </c>
      <c r="AK8579" s="1" t="s">
        <v>69</v>
      </c>
      <c r="AL8579" s="1" t="s">
        <v>69</v>
      </c>
      <c r="AM8579" s="1" t="s">
        <v>69</v>
      </c>
      <c r="AN8579" s="1" t="s">
        <v>70</v>
      </c>
      <c r="AO8579" s="1" t="s">
        <v>69</v>
      </c>
      <c r="AP8579" s="1" t="s">
        <v>70</v>
      </c>
      <c r="AQ8579" s="1" t="s">
        <v>70</v>
      </c>
      <c r="AR8579" s="1" t="s">
        <v>70</v>
      </c>
      <c r="AS8579" s="1" t="s">
        <v>70</v>
      </c>
      <c r="AT8579" s="1" t="s">
        <v>70</v>
      </c>
      <c r="AU8579" s="1" t="s">
        <v>69</v>
      </c>
      <c r="AV8579" s="1" t="s">
        <v>70</v>
      </c>
      <c r="AW8579" s="1" t="s">
        <v>70</v>
      </c>
      <c r="AX8579" s="1" t="s">
        <v>70</v>
      </c>
      <c r="AY8579" s="1" t="s">
        <v>70</v>
      </c>
      <c r="AZ8579" s="1" t="s">
        <v>69</v>
      </c>
      <c r="BA8579" s="1" t="s">
        <v>70</v>
      </c>
      <c r="BB8579" s="1" t="s">
        <v>70</v>
      </c>
      <c r="BC8579" s="1" t="s">
        <v>69</v>
      </c>
      <c r="BD8579" s="1" t="s">
        <v>70</v>
      </c>
      <c r="BE8579" s="1" t="s">
        <v>70</v>
      </c>
      <c r="BF8579" s="1" t="s">
        <v>70</v>
      </c>
      <c r="BG8579" s="3">
        <v>43460.35763888889</v>
      </c>
    </row>
    <row r="8580">
      <c r="A8580" s="1">
        <v>1002277.0</v>
      </c>
      <c r="B8580" s="1" t="s">
        <v>35869</v>
      </c>
      <c r="C8580" s="2" t="s">
        <v>35870</v>
      </c>
      <c r="H8580" s="1" t="s">
        <v>35871</v>
      </c>
      <c r="I8580" s="1" t="s">
        <v>35872</v>
      </c>
      <c r="J8580" s="1" t="s">
        <v>13555</v>
      </c>
      <c r="K8580" s="1" t="s">
        <v>188</v>
      </c>
      <c r="L8580" s="1">
        <v>17701.0</v>
      </c>
      <c r="U8580" s="1">
        <v>-77.049103</v>
      </c>
      <c r="V8580" s="1">
        <v>41.244099</v>
      </c>
      <c r="X8580" s="1" t="s">
        <v>70</v>
      </c>
      <c r="Y8580" s="1" t="s">
        <v>70</v>
      </c>
      <c r="Z8580" s="1" t="s">
        <v>70</v>
      </c>
      <c r="AA8580" s="1" t="s">
        <v>70</v>
      </c>
      <c r="AB8580" s="1" t="s">
        <v>70</v>
      </c>
      <c r="AC8580" s="1" t="s">
        <v>80</v>
      </c>
      <c r="BG8580" s="1">
        <v>2009.0</v>
      </c>
    </row>
    <row r="8581">
      <c r="A8581" s="1">
        <v>1002515.0</v>
      </c>
      <c r="B8581" s="1" t="s">
        <v>35873</v>
      </c>
      <c r="C8581" s="2" t="s">
        <v>35870</v>
      </c>
      <c r="H8581" s="1" t="s">
        <v>35874</v>
      </c>
      <c r="I8581" s="1" t="s">
        <v>35872</v>
      </c>
      <c r="J8581" s="1" t="s">
        <v>13555</v>
      </c>
      <c r="K8581" s="1" t="s">
        <v>188</v>
      </c>
      <c r="L8581" s="1">
        <v>17701.0</v>
      </c>
      <c r="U8581" s="1">
        <v>-76.882896</v>
      </c>
      <c r="V8581" s="1">
        <v>41.244999</v>
      </c>
      <c r="X8581" s="1" t="s">
        <v>70</v>
      </c>
      <c r="Y8581" s="1" t="s">
        <v>70</v>
      </c>
      <c r="Z8581" s="1" t="s">
        <v>70</v>
      </c>
      <c r="AA8581" s="1" t="s">
        <v>70</v>
      </c>
      <c r="AB8581" s="1" t="s">
        <v>70</v>
      </c>
      <c r="AC8581" s="1" t="s">
        <v>80</v>
      </c>
      <c r="BG8581" s="1">
        <v>2009.0</v>
      </c>
    </row>
    <row r="8582">
      <c r="A8582" s="1">
        <v>1018473.0</v>
      </c>
      <c r="B8582" s="1" t="s">
        <v>35875</v>
      </c>
      <c r="C8582" s="2" t="s">
        <v>35876</v>
      </c>
      <c r="D8582" s="2" t="s">
        <v>35877</v>
      </c>
      <c r="H8582" s="1" t="s">
        <v>35878</v>
      </c>
      <c r="I8582" s="1" t="s">
        <v>21174</v>
      </c>
      <c r="J8582" s="1" t="s">
        <v>1009</v>
      </c>
      <c r="K8582" s="1" t="s">
        <v>575</v>
      </c>
      <c r="L8582" s="1">
        <v>48895.0</v>
      </c>
      <c r="M8582" s="1" t="s">
        <v>35879</v>
      </c>
      <c r="N8582" s="1" t="s">
        <v>305</v>
      </c>
      <c r="U8582" s="1">
        <v>-84.28315</v>
      </c>
      <c r="V8582" s="1">
        <v>42.690102</v>
      </c>
      <c r="X8582" s="1" t="s">
        <v>69</v>
      </c>
      <c r="Y8582" s="1" t="s">
        <v>69</v>
      </c>
      <c r="Z8582" s="1" t="s">
        <v>70</v>
      </c>
      <c r="AA8582" s="1" t="s">
        <v>69</v>
      </c>
      <c r="AB8582" s="1" t="s">
        <v>69</v>
      </c>
      <c r="AC8582" s="1" t="s">
        <v>69</v>
      </c>
      <c r="AD8582" s="1" t="s">
        <v>69</v>
      </c>
      <c r="AE8582" s="1" t="s">
        <v>69</v>
      </c>
      <c r="AF8582" s="1" t="s">
        <v>69</v>
      </c>
      <c r="AG8582" s="1" t="s">
        <v>69</v>
      </c>
      <c r="AH8582" s="1" t="s">
        <v>69</v>
      </c>
      <c r="AI8582" s="1" t="s">
        <v>70</v>
      </c>
      <c r="AJ8582" s="1" t="s">
        <v>70</v>
      </c>
      <c r="AK8582" s="1" t="s">
        <v>69</v>
      </c>
      <c r="AL8582" s="1" t="s">
        <v>69</v>
      </c>
      <c r="AM8582" s="1" t="s">
        <v>69</v>
      </c>
      <c r="AN8582" s="1" t="s">
        <v>70</v>
      </c>
      <c r="AO8582" s="1" t="s">
        <v>69</v>
      </c>
      <c r="AP8582" s="1" t="s">
        <v>70</v>
      </c>
      <c r="AQ8582" s="1" t="s">
        <v>70</v>
      </c>
      <c r="AR8582" s="1" t="s">
        <v>69</v>
      </c>
      <c r="AS8582" s="1" t="s">
        <v>70</v>
      </c>
      <c r="AT8582" s="1" t="s">
        <v>69</v>
      </c>
      <c r="AU8582" s="1" t="s">
        <v>69</v>
      </c>
      <c r="AV8582" s="1" t="s">
        <v>69</v>
      </c>
      <c r="AW8582" s="1" t="s">
        <v>70</v>
      </c>
      <c r="AX8582" s="1" t="s">
        <v>70</v>
      </c>
      <c r="AY8582" s="1" t="s">
        <v>70</v>
      </c>
      <c r="AZ8582" s="1" t="s">
        <v>69</v>
      </c>
      <c r="BA8582" s="1" t="s">
        <v>70</v>
      </c>
      <c r="BB8582" s="1" t="s">
        <v>70</v>
      </c>
      <c r="BC8582" s="1" t="s">
        <v>70</v>
      </c>
      <c r="BD8582" s="1" t="s">
        <v>69</v>
      </c>
      <c r="BE8582" s="1" t="s">
        <v>70</v>
      </c>
      <c r="BF8582" s="1" t="s">
        <v>70</v>
      </c>
      <c r="BG8582" s="3">
        <v>42915.6125</v>
      </c>
    </row>
    <row r="8583">
      <c r="A8583" s="1">
        <v>1008305.0</v>
      </c>
      <c r="B8583" s="1" t="s">
        <v>35880</v>
      </c>
      <c r="C8583" s="2" t="s">
        <v>35881</v>
      </c>
      <c r="D8583" s="2" t="s">
        <v>35882</v>
      </c>
      <c r="H8583" s="1" t="s">
        <v>35883</v>
      </c>
      <c r="I8583" s="1" t="s">
        <v>3136</v>
      </c>
      <c r="J8583" s="1" t="s">
        <v>612</v>
      </c>
      <c r="K8583" s="1" t="s">
        <v>488</v>
      </c>
      <c r="L8583" s="1">
        <v>1267.0</v>
      </c>
      <c r="M8583" s="1" t="s">
        <v>5171</v>
      </c>
      <c r="N8583" s="1" t="s">
        <v>79</v>
      </c>
      <c r="U8583" s="1">
        <v>-73.20488</v>
      </c>
      <c r="V8583" s="1">
        <v>42.70966</v>
      </c>
      <c r="W8583" s="1" t="s">
        <v>136</v>
      </c>
      <c r="X8583" s="1" t="s">
        <v>69</v>
      </c>
      <c r="Y8583" s="1" t="s">
        <v>70</v>
      </c>
      <c r="Z8583" s="1" t="s">
        <v>70</v>
      </c>
      <c r="AA8583" s="1" t="s">
        <v>70</v>
      </c>
      <c r="AB8583" s="1" t="s">
        <v>70</v>
      </c>
      <c r="AC8583" s="1" t="s">
        <v>80</v>
      </c>
      <c r="AD8583" s="1" t="s">
        <v>69</v>
      </c>
      <c r="AE8583" s="1" t="s">
        <v>70</v>
      </c>
      <c r="AF8583" s="1" t="s">
        <v>69</v>
      </c>
      <c r="AG8583" s="1" t="s">
        <v>69</v>
      </c>
      <c r="AH8583" s="1" t="s">
        <v>69</v>
      </c>
      <c r="AI8583" s="1" t="s">
        <v>70</v>
      </c>
      <c r="AJ8583" s="1" t="s">
        <v>69</v>
      </c>
      <c r="AK8583" s="1" t="s">
        <v>69</v>
      </c>
      <c r="AL8583" s="1" t="s">
        <v>70</v>
      </c>
      <c r="AM8583" s="1" t="s">
        <v>69</v>
      </c>
      <c r="AN8583" s="1" t="s">
        <v>69</v>
      </c>
      <c r="AO8583" s="1" t="s">
        <v>69</v>
      </c>
      <c r="AP8583" s="1" t="s">
        <v>70</v>
      </c>
      <c r="AQ8583" s="1" t="s">
        <v>70</v>
      </c>
      <c r="AR8583" s="1" t="s">
        <v>69</v>
      </c>
      <c r="AS8583" s="1" t="s">
        <v>69</v>
      </c>
      <c r="AT8583" s="1" t="s">
        <v>69</v>
      </c>
      <c r="AU8583" s="1" t="s">
        <v>69</v>
      </c>
      <c r="AV8583" s="1" t="s">
        <v>70</v>
      </c>
      <c r="AW8583" s="1" t="s">
        <v>69</v>
      </c>
      <c r="AX8583" s="1" t="s">
        <v>70</v>
      </c>
      <c r="AY8583" s="1" t="s">
        <v>70</v>
      </c>
      <c r="AZ8583" s="1" t="s">
        <v>69</v>
      </c>
      <c r="BA8583" s="1" t="s">
        <v>70</v>
      </c>
      <c r="BB8583" s="1" t="s">
        <v>70</v>
      </c>
      <c r="BC8583" s="1" t="s">
        <v>70</v>
      </c>
      <c r="BD8583" s="1" t="s">
        <v>70</v>
      </c>
      <c r="BE8583" s="1" t="s">
        <v>70</v>
      </c>
      <c r="BF8583" s="1" t="s">
        <v>70</v>
      </c>
      <c r="BG8583" s="3">
        <v>41446.48541666667</v>
      </c>
    </row>
    <row r="8584">
      <c r="A8584" s="1">
        <v>1007494.0</v>
      </c>
      <c r="B8584" s="1" t="s">
        <v>35884</v>
      </c>
      <c r="H8584" s="1" t="s">
        <v>35885</v>
      </c>
      <c r="I8584" s="1" t="s">
        <v>35565</v>
      </c>
      <c r="J8584" s="1" t="s">
        <v>8297</v>
      </c>
      <c r="K8584" s="1" t="s">
        <v>1818</v>
      </c>
      <c r="U8584" s="1">
        <v>-73.357903</v>
      </c>
      <c r="V8584" s="1">
        <v>41.141499</v>
      </c>
      <c r="X8584" s="1" t="s">
        <v>70</v>
      </c>
      <c r="Y8584" s="1" t="s">
        <v>70</v>
      </c>
      <c r="Z8584" s="1" t="s">
        <v>70</v>
      </c>
      <c r="AA8584" s="1" t="s">
        <v>70</v>
      </c>
      <c r="AB8584" s="1" t="s">
        <v>70</v>
      </c>
      <c r="AC8584" s="1" t="s">
        <v>80</v>
      </c>
      <c r="BG8584" s="1">
        <v>2009.0</v>
      </c>
    </row>
    <row r="8585">
      <c r="A8585" s="1">
        <v>1009269.0</v>
      </c>
      <c r="B8585" s="1" t="s">
        <v>35886</v>
      </c>
      <c r="C8585" s="2" t="s">
        <v>35887</v>
      </c>
      <c r="H8585" s="1" t="s">
        <v>35888</v>
      </c>
      <c r="I8585" s="1" t="s">
        <v>369</v>
      </c>
      <c r="K8585" s="1" t="s">
        <v>203</v>
      </c>
      <c r="L8585" s="1">
        <v>60606.0</v>
      </c>
      <c r="U8585" s="1">
        <v>-87.636597</v>
      </c>
      <c r="V8585" s="1">
        <v>41.878799</v>
      </c>
      <c r="X8585" s="1" t="s">
        <v>69</v>
      </c>
      <c r="Y8585" s="1" t="s">
        <v>70</v>
      </c>
      <c r="Z8585" s="1" t="s">
        <v>70</v>
      </c>
      <c r="AA8585" s="1" t="s">
        <v>70</v>
      </c>
      <c r="AB8585" s="1" t="s">
        <v>70</v>
      </c>
      <c r="AC8585" s="1" t="s">
        <v>80</v>
      </c>
      <c r="BG8585" s="1">
        <v>2013.0</v>
      </c>
    </row>
    <row r="8586">
      <c r="A8586" s="1">
        <v>1000668.0</v>
      </c>
      <c r="B8586" s="1" t="s">
        <v>35889</v>
      </c>
      <c r="C8586" s="2" t="s">
        <v>35890</v>
      </c>
      <c r="H8586" s="1" t="s">
        <v>35891</v>
      </c>
      <c r="I8586" s="1" t="s">
        <v>35892</v>
      </c>
      <c r="J8586" s="1" t="s">
        <v>4849</v>
      </c>
      <c r="K8586" s="1" t="s">
        <v>64</v>
      </c>
      <c r="L8586" s="1">
        <v>5495.0</v>
      </c>
      <c r="U8586" s="1">
        <v>-73.0756</v>
      </c>
      <c r="V8586" s="1">
        <v>44.439201</v>
      </c>
      <c r="X8586" s="1" t="s">
        <v>70</v>
      </c>
      <c r="Y8586" s="1" t="s">
        <v>70</v>
      </c>
      <c r="Z8586" s="1" t="s">
        <v>70</v>
      </c>
      <c r="AA8586" s="1" t="s">
        <v>70</v>
      </c>
      <c r="AB8586" s="1" t="s">
        <v>70</v>
      </c>
      <c r="AC8586" s="1" t="s">
        <v>80</v>
      </c>
      <c r="BG8586" s="6">
        <v>40287.34027777778</v>
      </c>
    </row>
    <row r="8587">
      <c r="A8587" s="1">
        <v>1005996.0</v>
      </c>
      <c r="B8587" s="1" t="s">
        <v>35893</v>
      </c>
      <c r="C8587" s="2" t="s">
        <v>13005</v>
      </c>
      <c r="H8587" s="1" t="s">
        <v>35894</v>
      </c>
      <c r="I8587" s="1" t="s">
        <v>35895</v>
      </c>
      <c r="J8587" s="1" t="s">
        <v>3818</v>
      </c>
      <c r="K8587" s="1" t="s">
        <v>656</v>
      </c>
      <c r="L8587" s="1">
        <v>95490.0</v>
      </c>
      <c r="U8587" s="1">
        <v>-123.359</v>
      </c>
      <c r="V8587" s="1">
        <v>39.412899</v>
      </c>
      <c r="X8587" s="1" t="s">
        <v>70</v>
      </c>
      <c r="Y8587" s="1" t="s">
        <v>70</v>
      </c>
      <c r="Z8587" s="1" t="s">
        <v>70</v>
      </c>
      <c r="AA8587" s="1" t="s">
        <v>70</v>
      </c>
      <c r="AB8587" s="1" t="s">
        <v>70</v>
      </c>
      <c r="AC8587" s="1" t="s">
        <v>80</v>
      </c>
      <c r="BG8587" s="6">
        <v>40285.458333333336</v>
      </c>
    </row>
    <row r="8588">
      <c r="A8588" s="1">
        <v>1006940.0</v>
      </c>
      <c r="B8588" s="1" t="s">
        <v>35896</v>
      </c>
      <c r="C8588" s="2" t="s">
        <v>35897</v>
      </c>
      <c r="D8588" s="2" t="s">
        <v>35898</v>
      </c>
      <c r="H8588" s="1" t="s">
        <v>35899</v>
      </c>
      <c r="I8588" s="1" t="s">
        <v>35900</v>
      </c>
      <c r="J8588" s="1" t="s">
        <v>23449</v>
      </c>
      <c r="K8588" s="1" t="s">
        <v>171</v>
      </c>
      <c r="L8588" s="1">
        <v>56201.0</v>
      </c>
      <c r="M8588" s="1" t="s">
        <v>2931</v>
      </c>
      <c r="N8588" s="1" t="s">
        <v>317</v>
      </c>
      <c r="U8588" s="1">
        <v>-95.048698</v>
      </c>
      <c r="V8588" s="1">
        <v>45.120274</v>
      </c>
      <c r="W8588" s="1" t="s">
        <v>99</v>
      </c>
      <c r="X8588" s="1" t="s">
        <v>69</v>
      </c>
      <c r="Y8588" s="1" t="s">
        <v>70</v>
      </c>
      <c r="Z8588" s="1" t="s">
        <v>70</v>
      </c>
      <c r="AA8588" s="1" t="s">
        <v>70</v>
      </c>
      <c r="AB8588" s="1" t="s">
        <v>70</v>
      </c>
      <c r="AC8588" s="1" t="s">
        <v>70</v>
      </c>
      <c r="AD8588" s="1" t="s">
        <v>69</v>
      </c>
      <c r="AE8588" s="1" t="s">
        <v>69</v>
      </c>
      <c r="AF8588" s="1" t="s">
        <v>69</v>
      </c>
      <c r="AG8588" s="1" t="s">
        <v>70</v>
      </c>
      <c r="AH8588" s="1" t="s">
        <v>69</v>
      </c>
      <c r="AI8588" s="1" t="s">
        <v>70</v>
      </c>
      <c r="AJ8588" s="1" t="s">
        <v>69</v>
      </c>
      <c r="AK8588" s="1" t="s">
        <v>69</v>
      </c>
      <c r="AL8588" s="1" t="s">
        <v>69</v>
      </c>
      <c r="AM8588" s="1" t="s">
        <v>69</v>
      </c>
      <c r="AN8588" s="1" t="s">
        <v>69</v>
      </c>
      <c r="AO8588" s="1" t="s">
        <v>69</v>
      </c>
      <c r="AP8588" s="1" t="s">
        <v>70</v>
      </c>
      <c r="AQ8588" s="1" t="s">
        <v>70</v>
      </c>
      <c r="AR8588" s="1" t="s">
        <v>69</v>
      </c>
      <c r="AS8588" s="1" t="s">
        <v>69</v>
      </c>
      <c r="AT8588" s="1" t="s">
        <v>69</v>
      </c>
      <c r="AU8588" s="1" t="s">
        <v>69</v>
      </c>
      <c r="AV8588" s="1" t="s">
        <v>70</v>
      </c>
      <c r="AW8588" s="1" t="s">
        <v>70</v>
      </c>
      <c r="AX8588" s="1" t="s">
        <v>70</v>
      </c>
      <c r="AY8588" s="1" t="s">
        <v>70</v>
      </c>
      <c r="AZ8588" s="1" t="s">
        <v>69</v>
      </c>
      <c r="BA8588" s="1" t="s">
        <v>70</v>
      </c>
      <c r="BB8588" s="1" t="s">
        <v>70</v>
      </c>
      <c r="BC8588" s="1" t="s">
        <v>70</v>
      </c>
      <c r="BD8588" s="1" t="s">
        <v>70</v>
      </c>
      <c r="BE8588" s="1" t="s">
        <v>70</v>
      </c>
      <c r="BF8588" s="1" t="s">
        <v>70</v>
      </c>
      <c r="BG8588" s="3">
        <v>41730.45347222222</v>
      </c>
    </row>
    <row r="8589">
      <c r="A8589" s="1">
        <v>1007643.0</v>
      </c>
      <c r="B8589" s="1" t="s">
        <v>35901</v>
      </c>
      <c r="H8589" s="1" t="s">
        <v>35902</v>
      </c>
      <c r="I8589" s="1" t="s">
        <v>35900</v>
      </c>
      <c r="J8589" s="1" t="s">
        <v>35903</v>
      </c>
      <c r="K8589" s="1" t="s">
        <v>171</v>
      </c>
      <c r="U8589" s="1">
        <v>-95.0214</v>
      </c>
      <c r="V8589" s="1">
        <v>45.1241</v>
      </c>
      <c r="X8589" s="1" t="s">
        <v>70</v>
      </c>
      <c r="Y8589" s="1" t="s">
        <v>70</v>
      </c>
      <c r="Z8589" s="1" t="s">
        <v>70</v>
      </c>
      <c r="AA8589" s="1" t="s">
        <v>70</v>
      </c>
      <c r="AB8589" s="1" t="s">
        <v>70</v>
      </c>
      <c r="AC8589" s="1" t="s">
        <v>80</v>
      </c>
      <c r="BG8589" s="1">
        <v>2011.0</v>
      </c>
    </row>
    <row r="8590">
      <c r="A8590" s="1">
        <v>1006052.0</v>
      </c>
      <c r="B8590" s="1" t="s">
        <v>35904</v>
      </c>
      <c r="C8590" s="2" t="s">
        <v>35905</v>
      </c>
      <c r="H8590" s="1" t="s">
        <v>35906</v>
      </c>
      <c r="I8590" s="1" t="s">
        <v>35528</v>
      </c>
      <c r="J8590" s="1" t="s">
        <v>8372</v>
      </c>
      <c r="K8590" s="1" t="s">
        <v>64</v>
      </c>
      <c r="L8590" s="1">
        <v>5860.0</v>
      </c>
      <c r="M8590" s="1" t="s">
        <v>1288</v>
      </c>
      <c r="N8590" s="1" t="s">
        <v>26090</v>
      </c>
      <c r="U8590" s="1">
        <v>-72.052399</v>
      </c>
      <c r="V8590" s="1">
        <v>44.7659</v>
      </c>
      <c r="W8590" s="1" t="s">
        <v>99</v>
      </c>
      <c r="X8590" s="1" t="s">
        <v>70</v>
      </c>
      <c r="Y8590" s="1" t="s">
        <v>70</v>
      </c>
      <c r="Z8590" s="1" t="s">
        <v>69</v>
      </c>
      <c r="AA8590" s="1" t="s">
        <v>70</v>
      </c>
      <c r="AB8590" s="1" t="s">
        <v>70</v>
      </c>
      <c r="AC8590" s="1" t="s">
        <v>80</v>
      </c>
      <c r="AD8590" s="1" t="s">
        <v>69</v>
      </c>
      <c r="AE8590" s="1" t="s">
        <v>69</v>
      </c>
      <c r="AF8590" s="1" t="s">
        <v>69</v>
      </c>
      <c r="AG8590" s="1" t="s">
        <v>69</v>
      </c>
      <c r="AH8590" s="1" t="s">
        <v>70</v>
      </c>
      <c r="AI8590" s="1" t="s">
        <v>70</v>
      </c>
      <c r="AJ8590" s="1" t="s">
        <v>69</v>
      </c>
      <c r="AK8590" s="1" t="s">
        <v>69</v>
      </c>
      <c r="AL8590" s="1" t="s">
        <v>70</v>
      </c>
      <c r="AM8590" s="1" t="s">
        <v>69</v>
      </c>
      <c r="AN8590" s="1" t="s">
        <v>69</v>
      </c>
      <c r="AO8590" s="1" t="s">
        <v>70</v>
      </c>
      <c r="AP8590" s="1" t="s">
        <v>70</v>
      </c>
      <c r="AQ8590" s="1" t="s">
        <v>70</v>
      </c>
      <c r="AR8590" s="1" t="s">
        <v>69</v>
      </c>
      <c r="AS8590" s="1" t="s">
        <v>70</v>
      </c>
      <c r="AT8590" s="1" t="s">
        <v>69</v>
      </c>
      <c r="AU8590" s="1" t="s">
        <v>69</v>
      </c>
      <c r="AV8590" s="1" t="s">
        <v>70</v>
      </c>
      <c r="AW8590" s="1" t="s">
        <v>70</v>
      </c>
      <c r="AX8590" s="1" t="s">
        <v>70</v>
      </c>
      <c r="AY8590" s="1" t="s">
        <v>70</v>
      </c>
      <c r="AZ8590" s="1" t="s">
        <v>70</v>
      </c>
      <c r="BA8590" s="1" t="s">
        <v>70</v>
      </c>
      <c r="BB8590" s="1" t="s">
        <v>70</v>
      </c>
      <c r="BC8590" s="1" t="s">
        <v>70</v>
      </c>
      <c r="BD8590" s="1" t="s">
        <v>70</v>
      </c>
      <c r="BE8590" s="1" t="s">
        <v>70</v>
      </c>
      <c r="BF8590" s="1" t="s">
        <v>70</v>
      </c>
      <c r="BG8590" s="3">
        <v>40668.31527777778</v>
      </c>
    </row>
    <row r="8591">
      <c r="A8591" s="1">
        <v>1009933.0</v>
      </c>
      <c r="B8591" s="1" t="s">
        <v>35907</v>
      </c>
      <c r="C8591" s="2" t="s">
        <v>35908</v>
      </c>
      <c r="H8591" s="1" t="s">
        <v>35909</v>
      </c>
      <c r="I8591" s="1" t="s">
        <v>35910</v>
      </c>
      <c r="J8591" s="1" t="s">
        <v>1461</v>
      </c>
      <c r="K8591" s="1" t="s">
        <v>77</v>
      </c>
      <c r="L8591" s="1">
        <v>44094.0</v>
      </c>
      <c r="N8591" s="1" t="s">
        <v>256</v>
      </c>
      <c r="U8591" s="1">
        <v>-81.395226</v>
      </c>
      <c r="V8591" s="1">
        <v>41.696999</v>
      </c>
      <c r="W8591" s="1" t="s">
        <v>392</v>
      </c>
      <c r="X8591" s="1" t="s">
        <v>70</v>
      </c>
      <c r="Y8591" s="1" t="s">
        <v>70</v>
      </c>
      <c r="Z8591" s="1" t="s">
        <v>70</v>
      </c>
      <c r="AA8591" s="1" t="s">
        <v>70</v>
      </c>
      <c r="AB8591" s="1" t="s">
        <v>70</v>
      </c>
      <c r="AC8591" s="1" t="s">
        <v>69</v>
      </c>
      <c r="AD8591" s="1" t="s">
        <v>69</v>
      </c>
      <c r="AE8591" s="1" t="s">
        <v>69</v>
      </c>
      <c r="AF8591" s="1" t="s">
        <v>69</v>
      </c>
      <c r="AG8591" s="1" t="s">
        <v>69</v>
      </c>
      <c r="AH8591" s="1" t="s">
        <v>70</v>
      </c>
      <c r="AI8591" s="1" t="s">
        <v>70</v>
      </c>
      <c r="AJ8591" s="1" t="s">
        <v>70</v>
      </c>
      <c r="AK8591" s="1" t="s">
        <v>70</v>
      </c>
      <c r="AL8591" s="1" t="s">
        <v>70</v>
      </c>
      <c r="AM8591" s="1" t="s">
        <v>70</v>
      </c>
      <c r="AN8591" s="1" t="s">
        <v>70</v>
      </c>
      <c r="AO8591" s="1" t="s">
        <v>70</v>
      </c>
      <c r="AP8591" s="1" t="s">
        <v>70</v>
      </c>
      <c r="AQ8591" s="1" t="s">
        <v>70</v>
      </c>
      <c r="AR8591" s="1" t="s">
        <v>69</v>
      </c>
      <c r="AS8591" s="1" t="s">
        <v>70</v>
      </c>
      <c r="AT8591" s="1" t="s">
        <v>69</v>
      </c>
      <c r="AU8591" s="1" t="s">
        <v>70</v>
      </c>
      <c r="AV8591" s="1" t="s">
        <v>70</v>
      </c>
      <c r="AW8591" s="1" t="s">
        <v>70</v>
      </c>
      <c r="AX8591" s="1" t="s">
        <v>70</v>
      </c>
      <c r="AY8591" s="1" t="s">
        <v>70</v>
      </c>
      <c r="AZ8591" s="1" t="s">
        <v>69</v>
      </c>
      <c r="BA8591" s="1" t="s">
        <v>70</v>
      </c>
      <c r="BB8591" s="1" t="s">
        <v>69</v>
      </c>
      <c r="BC8591" s="1" t="s">
        <v>70</v>
      </c>
      <c r="BD8591" s="1" t="s">
        <v>70</v>
      </c>
      <c r="BE8591" s="1" t="s">
        <v>70</v>
      </c>
      <c r="BF8591" s="1" t="s">
        <v>70</v>
      </c>
      <c r="BG8591" s="3">
        <v>41743.666666666664</v>
      </c>
    </row>
    <row r="8592">
      <c r="A8592" s="1">
        <v>1003507.0</v>
      </c>
      <c r="B8592" s="1" t="s">
        <v>35911</v>
      </c>
      <c r="H8592" s="1" t="s">
        <v>35912</v>
      </c>
      <c r="I8592" s="1" t="s">
        <v>35910</v>
      </c>
      <c r="J8592" s="1" t="s">
        <v>1461</v>
      </c>
      <c r="K8592" s="1" t="s">
        <v>77</v>
      </c>
      <c r="L8592" s="1">
        <v>44094.0</v>
      </c>
      <c r="U8592" s="1">
        <v>-81.405899</v>
      </c>
      <c r="V8592" s="1">
        <v>41.639301</v>
      </c>
      <c r="X8592" s="1" t="s">
        <v>70</v>
      </c>
      <c r="Y8592" s="1" t="s">
        <v>70</v>
      </c>
      <c r="Z8592" s="1" t="s">
        <v>70</v>
      </c>
      <c r="AA8592" s="1" t="s">
        <v>70</v>
      </c>
      <c r="AB8592" s="1" t="s">
        <v>70</v>
      </c>
      <c r="AC8592" s="1" t="s">
        <v>80</v>
      </c>
      <c r="BG8592" s="4">
        <v>40323.3875</v>
      </c>
    </row>
    <row r="8593">
      <c r="A8593" s="1">
        <v>1006617.0</v>
      </c>
      <c r="B8593" s="1" t="s">
        <v>35913</v>
      </c>
      <c r="H8593" s="1" t="s">
        <v>35914</v>
      </c>
      <c r="I8593" s="1" t="s">
        <v>35915</v>
      </c>
      <c r="J8593" s="1" t="s">
        <v>1597</v>
      </c>
      <c r="K8593" s="1" t="s">
        <v>656</v>
      </c>
      <c r="U8593" s="1">
        <v>-123.628</v>
      </c>
      <c r="V8593" s="1">
        <v>40.939301</v>
      </c>
      <c r="X8593" s="1" t="s">
        <v>70</v>
      </c>
      <c r="Y8593" s="1" t="s">
        <v>70</v>
      </c>
      <c r="Z8593" s="1" t="s">
        <v>70</v>
      </c>
      <c r="AA8593" s="1" t="s">
        <v>70</v>
      </c>
      <c r="AB8593" s="1" t="s">
        <v>70</v>
      </c>
      <c r="AC8593" s="1" t="s">
        <v>80</v>
      </c>
      <c r="BG8593" s="1">
        <v>2009.0</v>
      </c>
    </row>
    <row r="8594">
      <c r="A8594" s="1">
        <v>1018100.0</v>
      </c>
      <c r="B8594" s="1" t="s">
        <v>35916</v>
      </c>
      <c r="D8594" s="2" t="s">
        <v>35917</v>
      </c>
      <c r="H8594" s="1" t="s">
        <v>35918</v>
      </c>
      <c r="I8594" s="1" t="s">
        <v>35919</v>
      </c>
      <c r="J8594" s="1" t="s">
        <v>16889</v>
      </c>
      <c r="K8594" s="1" t="s">
        <v>1283</v>
      </c>
      <c r="L8594" s="1">
        <v>99688.0</v>
      </c>
      <c r="M8594" s="1" t="s">
        <v>35920</v>
      </c>
      <c r="N8594" s="1" t="s">
        <v>5642</v>
      </c>
      <c r="U8594" s="1">
        <v>-150.03772</v>
      </c>
      <c r="V8594" s="1">
        <v>61.731583</v>
      </c>
      <c r="X8594" s="1" t="s">
        <v>69</v>
      </c>
      <c r="Y8594" s="1" t="s">
        <v>69</v>
      </c>
      <c r="Z8594" s="1" t="s">
        <v>69</v>
      </c>
      <c r="AA8594" s="1" t="s">
        <v>69</v>
      </c>
      <c r="AB8594" s="1" t="s">
        <v>70</v>
      </c>
      <c r="AC8594" s="1" t="s">
        <v>69</v>
      </c>
      <c r="AD8594" s="1" t="s">
        <v>69</v>
      </c>
      <c r="AE8594" s="1" t="s">
        <v>70</v>
      </c>
      <c r="AF8594" s="1" t="s">
        <v>69</v>
      </c>
      <c r="AG8594" s="1" t="s">
        <v>70</v>
      </c>
      <c r="AH8594" s="1" t="s">
        <v>69</v>
      </c>
      <c r="AI8594" s="1" t="s">
        <v>70</v>
      </c>
      <c r="AJ8594" s="1" t="s">
        <v>69</v>
      </c>
      <c r="AK8594" s="1" t="s">
        <v>69</v>
      </c>
      <c r="AL8594" s="1" t="s">
        <v>69</v>
      </c>
      <c r="AM8594" s="1" t="s">
        <v>69</v>
      </c>
      <c r="AN8594" s="1" t="s">
        <v>70</v>
      </c>
      <c r="AO8594" s="1" t="s">
        <v>70</v>
      </c>
      <c r="AP8594" s="1" t="s">
        <v>70</v>
      </c>
      <c r="AQ8594" s="1" t="s">
        <v>70</v>
      </c>
      <c r="AR8594" s="1" t="s">
        <v>69</v>
      </c>
      <c r="AS8594" s="1" t="s">
        <v>70</v>
      </c>
      <c r="AT8594" s="1" t="s">
        <v>69</v>
      </c>
      <c r="AU8594" s="1" t="s">
        <v>69</v>
      </c>
      <c r="AV8594" s="1" t="s">
        <v>70</v>
      </c>
      <c r="AW8594" s="1" t="s">
        <v>70</v>
      </c>
      <c r="AX8594" s="1" t="s">
        <v>70</v>
      </c>
      <c r="AY8594" s="1" t="s">
        <v>70</v>
      </c>
      <c r="AZ8594" s="1" t="s">
        <v>70</v>
      </c>
      <c r="BA8594" s="1" t="s">
        <v>70</v>
      </c>
      <c r="BB8594" s="1" t="s">
        <v>70</v>
      </c>
      <c r="BC8594" s="1" t="s">
        <v>70</v>
      </c>
      <c r="BD8594" s="1" t="s">
        <v>70</v>
      </c>
      <c r="BE8594" s="1" t="s">
        <v>70</v>
      </c>
      <c r="BF8594" s="1" t="s">
        <v>70</v>
      </c>
      <c r="BG8594" s="3">
        <v>42906.54305555556</v>
      </c>
    </row>
    <row r="8595">
      <c r="A8595" s="1">
        <v>1007347.0</v>
      </c>
      <c r="B8595" s="1" t="s">
        <v>35921</v>
      </c>
      <c r="C8595" s="2" t="s">
        <v>35922</v>
      </c>
      <c r="D8595" s="2" t="s">
        <v>35923</v>
      </c>
      <c r="E8595" s="1" t="s">
        <v>35924</v>
      </c>
      <c r="G8595" s="1" t="s">
        <v>35925</v>
      </c>
      <c r="H8595" s="1" t="s">
        <v>35926</v>
      </c>
      <c r="I8595" s="1" t="s">
        <v>1142</v>
      </c>
      <c r="J8595" s="1" t="s">
        <v>1143</v>
      </c>
      <c r="K8595" s="1" t="s">
        <v>656</v>
      </c>
      <c r="L8595" s="1">
        <v>95125.0</v>
      </c>
      <c r="M8595" s="1" t="s">
        <v>35927</v>
      </c>
      <c r="N8595" s="1" t="s">
        <v>256</v>
      </c>
      <c r="U8595" s="1">
        <v>-121.90045</v>
      </c>
      <c r="V8595" s="1">
        <v>37.307304</v>
      </c>
      <c r="X8595" s="1" t="s">
        <v>69</v>
      </c>
      <c r="Y8595" s="1" t="s">
        <v>69</v>
      </c>
      <c r="Z8595" s="1" t="s">
        <v>70</v>
      </c>
      <c r="AA8595" s="1" t="s">
        <v>70</v>
      </c>
      <c r="AB8595" s="1" t="s">
        <v>70</v>
      </c>
      <c r="AC8595" s="1" t="s">
        <v>69</v>
      </c>
      <c r="AD8595" s="1" t="s">
        <v>69</v>
      </c>
      <c r="AE8595" s="1" t="s">
        <v>69</v>
      </c>
      <c r="AF8595" s="1" t="s">
        <v>69</v>
      </c>
      <c r="AG8595" s="1" t="s">
        <v>69</v>
      </c>
      <c r="AH8595" s="1" t="s">
        <v>69</v>
      </c>
      <c r="AI8595" s="1" t="s">
        <v>69</v>
      </c>
      <c r="AJ8595" s="1" t="s">
        <v>69</v>
      </c>
      <c r="AK8595" s="1" t="s">
        <v>69</v>
      </c>
      <c r="AL8595" s="1" t="s">
        <v>69</v>
      </c>
      <c r="AM8595" s="1" t="s">
        <v>69</v>
      </c>
      <c r="AN8595" s="1" t="s">
        <v>70</v>
      </c>
      <c r="AO8595" s="1" t="s">
        <v>69</v>
      </c>
      <c r="AP8595" s="1" t="s">
        <v>70</v>
      </c>
      <c r="AQ8595" s="1" t="s">
        <v>69</v>
      </c>
      <c r="AR8595" s="1" t="s">
        <v>69</v>
      </c>
      <c r="AS8595" s="1" t="s">
        <v>69</v>
      </c>
      <c r="AT8595" s="1" t="s">
        <v>69</v>
      </c>
      <c r="AU8595" s="1" t="s">
        <v>69</v>
      </c>
      <c r="AV8595" s="1" t="s">
        <v>69</v>
      </c>
      <c r="AW8595" s="1" t="s">
        <v>70</v>
      </c>
      <c r="AX8595" s="1" t="s">
        <v>69</v>
      </c>
      <c r="AY8595" s="1" t="s">
        <v>70</v>
      </c>
      <c r="AZ8595" s="1" t="s">
        <v>69</v>
      </c>
      <c r="BA8595" s="1" t="s">
        <v>69</v>
      </c>
      <c r="BB8595" s="1" t="s">
        <v>69</v>
      </c>
      <c r="BC8595" s="1" t="s">
        <v>70</v>
      </c>
      <c r="BD8595" s="1" t="s">
        <v>70</v>
      </c>
      <c r="BE8595" s="1" t="s">
        <v>69</v>
      </c>
      <c r="BF8595" s="1" t="s">
        <v>70</v>
      </c>
      <c r="BG8595" s="3">
        <v>42549.62986111111</v>
      </c>
    </row>
    <row r="8596">
      <c r="A8596" s="1">
        <v>1000227.0</v>
      </c>
      <c r="B8596" s="1" t="s">
        <v>35928</v>
      </c>
      <c r="H8596" s="1" t="s">
        <v>35929</v>
      </c>
      <c r="I8596" s="1" t="s">
        <v>35930</v>
      </c>
      <c r="J8596" s="1" t="s">
        <v>14737</v>
      </c>
      <c r="K8596" s="1" t="s">
        <v>91</v>
      </c>
      <c r="L8596" s="1">
        <v>65793.0</v>
      </c>
      <c r="U8596" s="1">
        <v>-91.962303</v>
      </c>
      <c r="V8596" s="1">
        <v>36.988499</v>
      </c>
      <c r="X8596" s="1" t="s">
        <v>70</v>
      </c>
      <c r="Y8596" s="1" t="s">
        <v>70</v>
      </c>
      <c r="Z8596" s="1" t="s">
        <v>70</v>
      </c>
      <c r="AA8596" s="1" t="s">
        <v>70</v>
      </c>
      <c r="AB8596" s="1" t="s">
        <v>70</v>
      </c>
      <c r="AC8596" s="1" t="s">
        <v>80</v>
      </c>
      <c r="BG8596" s="1">
        <v>2009.0</v>
      </c>
    </row>
    <row r="8597">
      <c r="A8597" s="1">
        <v>1005694.0</v>
      </c>
      <c r="B8597" s="1" t="s">
        <v>35931</v>
      </c>
      <c r="H8597" s="1" t="s">
        <v>35932</v>
      </c>
      <c r="I8597" s="1" t="s">
        <v>10306</v>
      </c>
      <c r="J8597" s="1" t="s">
        <v>20165</v>
      </c>
      <c r="K8597" s="1" t="s">
        <v>181</v>
      </c>
      <c r="L8597" s="1">
        <v>23938.0</v>
      </c>
      <c r="M8597" s="1" t="s">
        <v>35933</v>
      </c>
      <c r="N8597" s="1" t="s">
        <v>35934</v>
      </c>
      <c r="O8597" s="1" t="s">
        <v>35935</v>
      </c>
      <c r="P8597" s="1" t="s">
        <v>35934</v>
      </c>
      <c r="U8597" s="1">
        <v>-78.021332</v>
      </c>
      <c r="V8597" s="1">
        <v>36.918995</v>
      </c>
      <c r="W8597" s="1" t="s">
        <v>128</v>
      </c>
      <c r="X8597" s="1" t="s">
        <v>69</v>
      </c>
      <c r="Y8597" s="1" t="s">
        <v>70</v>
      </c>
      <c r="Z8597" s="1" t="s">
        <v>70</v>
      </c>
      <c r="AA8597" s="1" t="s">
        <v>70</v>
      </c>
      <c r="AB8597" s="1" t="s">
        <v>70</v>
      </c>
      <c r="AC8597" s="1" t="s">
        <v>70</v>
      </c>
      <c r="AD8597" s="1" t="s">
        <v>70</v>
      </c>
      <c r="AE8597" s="1" t="s">
        <v>70</v>
      </c>
      <c r="AF8597" s="1" t="s">
        <v>70</v>
      </c>
      <c r="AG8597" s="1" t="s">
        <v>70</v>
      </c>
      <c r="AH8597" s="1" t="s">
        <v>70</v>
      </c>
      <c r="AI8597" s="1" t="s">
        <v>70</v>
      </c>
      <c r="AJ8597" s="1" t="s">
        <v>70</v>
      </c>
      <c r="AK8597" s="1" t="s">
        <v>69</v>
      </c>
      <c r="AL8597" s="1" t="s">
        <v>70</v>
      </c>
      <c r="AM8597" s="1" t="s">
        <v>70</v>
      </c>
      <c r="AN8597" s="1" t="s">
        <v>70</v>
      </c>
      <c r="AO8597" s="1" t="s">
        <v>70</v>
      </c>
      <c r="AP8597" s="1" t="s">
        <v>70</v>
      </c>
      <c r="AQ8597" s="1" t="s">
        <v>70</v>
      </c>
      <c r="AR8597" s="1" t="s">
        <v>69</v>
      </c>
      <c r="AS8597" s="1" t="s">
        <v>70</v>
      </c>
      <c r="AT8597" s="1" t="s">
        <v>70</v>
      </c>
      <c r="AU8597" s="1" t="s">
        <v>70</v>
      </c>
      <c r="AV8597" s="1" t="s">
        <v>70</v>
      </c>
      <c r="AW8597" s="1" t="s">
        <v>70</v>
      </c>
      <c r="AX8597" s="1" t="s">
        <v>70</v>
      </c>
      <c r="AY8597" s="1" t="s">
        <v>70</v>
      </c>
      <c r="AZ8597" s="1" t="s">
        <v>69</v>
      </c>
      <c r="BA8597" s="1" t="s">
        <v>70</v>
      </c>
      <c r="BB8597" s="1" t="s">
        <v>70</v>
      </c>
      <c r="BC8597" s="1" t="s">
        <v>70</v>
      </c>
      <c r="BD8597" s="1" t="s">
        <v>70</v>
      </c>
      <c r="BE8597" s="1" t="s">
        <v>70</v>
      </c>
      <c r="BF8597" s="1" t="s">
        <v>70</v>
      </c>
      <c r="BG8597" s="3">
        <v>41717.754166666666</v>
      </c>
    </row>
    <row r="8598">
      <c r="A8598" s="1">
        <v>1004432.0</v>
      </c>
      <c r="B8598" s="1" t="s">
        <v>35936</v>
      </c>
      <c r="C8598" s="2" t="s">
        <v>6310</v>
      </c>
      <c r="H8598" s="1" t="s">
        <v>35937</v>
      </c>
      <c r="I8598" s="1" t="s">
        <v>35938</v>
      </c>
      <c r="J8598" s="1" t="s">
        <v>1334</v>
      </c>
      <c r="K8598" s="1" t="s">
        <v>96</v>
      </c>
      <c r="M8598" s="1" t="s">
        <v>35939</v>
      </c>
      <c r="N8598" s="1" t="s">
        <v>7467</v>
      </c>
      <c r="U8598" s="1">
        <v>-73.394234</v>
      </c>
      <c r="V8598" s="1">
        <v>44.367977</v>
      </c>
      <c r="W8598" s="1" t="s">
        <v>392</v>
      </c>
      <c r="X8598" s="1" t="s">
        <v>70</v>
      </c>
      <c r="Y8598" s="1" t="s">
        <v>69</v>
      </c>
      <c r="Z8598" s="1" t="s">
        <v>70</v>
      </c>
      <c r="AA8598" s="1" t="s">
        <v>69</v>
      </c>
      <c r="AB8598" s="1" t="s">
        <v>70</v>
      </c>
      <c r="AC8598" s="1" t="s">
        <v>70</v>
      </c>
      <c r="AD8598" s="1" t="s">
        <v>70</v>
      </c>
      <c r="AE8598" s="1" t="s">
        <v>70</v>
      </c>
      <c r="AF8598" s="1" t="s">
        <v>69</v>
      </c>
      <c r="AG8598" s="1" t="s">
        <v>70</v>
      </c>
      <c r="AH8598" s="1" t="s">
        <v>70</v>
      </c>
      <c r="AI8598" s="1" t="s">
        <v>70</v>
      </c>
      <c r="AJ8598" s="1" t="s">
        <v>70</v>
      </c>
      <c r="AK8598" s="1" t="s">
        <v>69</v>
      </c>
      <c r="AL8598" s="1" t="s">
        <v>70</v>
      </c>
      <c r="AM8598" s="1" t="s">
        <v>69</v>
      </c>
      <c r="AN8598" s="1" t="s">
        <v>70</v>
      </c>
      <c r="AO8598" s="1" t="s">
        <v>70</v>
      </c>
      <c r="AP8598" s="1" t="s">
        <v>70</v>
      </c>
      <c r="AQ8598" s="1" t="s">
        <v>70</v>
      </c>
      <c r="AR8598" s="1" t="s">
        <v>69</v>
      </c>
      <c r="AS8598" s="1" t="s">
        <v>70</v>
      </c>
      <c r="AT8598" s="1" t="s">
        <v>70</v>
      </c>
      <c r="AU8598" s="1" t="s">
        <v>70</v>
      </c>
      <c r="AV8598" s="1" t="s">
        <v>70</v>
      </c>
      <c r="AW8598" s="1" t="s">
        <v>69</v>
      </c>
      <c r="AX8598" s="1" t="s">
        <v>70</v>
      </c>
      <c r="AY8598" s="1" t="s">
        <v>70</v>
      </c>
      <c r="AZ8598" s="1" t="s">
        <v>70</v>
      </c>
      <c r="BA8598" s="1" t="s">
        <v>70</v>
      </c>
      <c r="BB8598" s="1" t="s">
        <v>70</v>
      </c>
      <c r="BC8598" s="1" t="s">
        <v>70</v>
      </c>
      <c r="BD8598" s="1" t="s">
        <v>70</v>
      </c>
      <c r="BE8598" s="1" t="s">
        <v>70</v>
      </c>
      <c r="BF8598" s="1" t="s">
        <v>70</v>
      </c>
      <c r="BG8598" s="3">
        <v>41782.38263888889</v>
      </c>
    </row>
    <row r="8599">
      <c r="A8599" s="1">
        <v>1012695.0</v>
      </c>
      <c r="B8599" s="1" t="s">
        <v>35940</v>
      </c>
      <c r="C8599" s="2" t="s">
        <v>3043</v>
      </c>
      <c r="D8599" s="2" t="s">
        <v>35941</v>
      </c>
      <c r="E8599" s="2" t="s">
        <v>3045</v>
      </c>
      <c r="G8599" s="2" t="s">
        <v>3046</v>
      </c>
      <c r="H8599" s="1" t="s">
        <v>35942</v>
      </c>
      <c r="I8599" s="1" t="s">
        <v>35943</v>
      </c>
      <c r="J8599" s="1" t="s">
        <v>647</v>
      </c>
      <c r="K8599" s="1" t="s">
        <v>203</v>
      </c>
      <c r="L8599" s="1">
        <v>60091.0</v>
      </c>
      <c r="M8599" s="1" t="s">
        <v>6587</v>
      </c>
      <c r="N8599" s="1" t="s">
        <v>603</v>
      </c>
      <c r="U8599" s="1">
        <v>-87.709259</v>
      </c>
      <c r="V8599" s="1">
        <v>42.07748</v>
      </c>
      <c r="X8599" s="1" t="s">
        <v>69</v>
      </c>
      <c r="Y8599" s="1" t="s">
        <v>70</v>
      </c>
      <c r="Z8599" s="1" t="s">
        <v>70</v>
      </c>
      <c r="AA8599" s="1" t="s">
        <v>70</v>
      </c>
      <c r="AB8599" s="1" t="s">
        <v>69</v>
      </c>
      <c r="AC8599" s="1" t="s">
        <v>69</v>
      </c>
      <c r="AD8599" s="1" t="s">
        <v>69</v>
      </c>
      <c r="AE8599" s="1" t="s">
        <v>69</v>
      </c>
      <c r="AF8599" s="1" t="s">
        <v>69</v>
      </c>
      <c r="AG8599" s="1" t="s">
        <v>69</v>
      </c>
      <c r="AH8599" s="1" t="s">
        <v>69</v>
      </c>
      <c r="AI8599" s="1" t="s">
        <v>69</v>
      </c>
      <c r="AJ8599" s="1" t="s">
        <v>69</v>
      </c>
      <c r="AK8599" s="1" t="s">
        <v>69</v>
      </c>
      <c r="AL8599" s="1" t="s">
        <v>69</v>
      </c>
      <c r="AM8599" s="1" t="s">
        <v>69</v>
      </c>
      <c r="AN8599" s="1" t="s">
        <v>69</v>
      </c>
      <c r="AO8599" s="1" t="s">
        <v>69</v>
      </c>
      <c r="AP8599" s="1" t="s">
        <v>70</v>
      </c>
      <c r="AQ8599" s="1" t="s">
        <v>69</v>
      </c>
      <c r="AR8599" s="1" t="s">
        <v>69</v>
      </c>
      <c r="AS8599" s="1" t="s">
        <v>69</v>
      </c>
      <c r="AT8599" s="1" t="s">
        <v>69</v>
      </c>
      <c r="AU8599" s="1" t="s">
        <v>69</v>
      </c>
      <c r="AV8599" s="1" t="s">
        <v>69</v>
      </c>
      <c r="AW8599" s="1" t="s">
        <v>70</v>
      </c>
      <c r="AX8599" s="1" t="s">
        <v>69</v>
      </c>
      <c r="AY8599" s="1" t="s">
        <v>69</v>
      </c>
      <c r="AZ8599" s="1" t="s">
        <v>69</v>
      </c>
      <c r="BA8599" s="1" t="s">
        <v>69</v>
      </c>
      <c r="BB8599" s="1" t="s">
        <v>69</v>
      </c>
      <c r="BC8599" s="1" t="s">
        <v>69</v>
      </c>
      <c r="BD8599" s="1" t="s">
        <v>69</v>
      </c>
      <c r="BE8599" s="1" t="s">
        <v>69</v>
      </c>
      <c r="BF8599" s="1" t="s">
        <v>69</v>
      </c>
      <c r="BG8599" s="3">
        <v>42569.61944444444</v>
      </c>
    </row>
    <row r="8600">
      <c r="A8600" s="1">
        <v>1004295.0</v>
      </c>
      <c r="B8600" s="1" t="s">
        <v>35944</v>
      </c>
      <c r="H8600" s="1" t="s">
        <v>35945</v>
      </c>
      <c r="I8600" s="1" t="s">
        <v>35946</v>
      </c>
      <c r="J8600" s="1" t="s">
        <v>1103</v>
      </c>
      <c r="K8600" s="1" t="s">
        <v>656</v>
      </c>
      <c r="L8600" s="1">
        <v>90744.0</v>
      </c>
      <c r="U8600" s="1">
        <v>-118.263</v>
      </c>
      <c r="V8600" s="1">
        <v>33.786701</v>
      </c>
      <c r="X8600" s="1" t="s">
        <v>70</v>
      </c>
      <c r="Y8600" s="1" t="s">
        <v>70</v>
      </c>
      <c r="Z8600" s="1" t="s">
        <v>70</v>
      </c>
      <c r="AA8600" s="1" t="s">
        <v>70</v>
      </c>
      <c r="AB8600" s="1" t="s">
        <v>70</v>
      </c>
      <c r="AC8600" s="1" t="s">
        <v>80</v>
      </c>
      <c r="BG8600" s="1">
        <v>2009.0</v>
      </c>
    </row>
    <row r="8601">
      <c r="A8601" s="1">
        <v>1004496.0</v>
      </c>
      <c r="B8601" s="1" t="s">
        <v>35947</v>
      </c>
      <c r="H8601" s="1" t="s">
        <v>35948</v>
      </c>
      <c r="I8601" s="1" t="s">
        <v>35949</v>
      </c>
      <c r="J8601" s="1" t="s">
        <v>1817</v>
      </c>
      <c r="K8601" s="1" t="s">
        <v>64</v>
      </c>
      <c r="L8601" s="1">
        <v>5363.0</v>
      </c>
      <c r="U8601" s="1">
        <v>-72.963303</v>
      </c>
      <c r="V8601" s="1">
        <v>42.8894</v>
      </c>
      <c r="X8601" s="1" t="s">
        <v>70</v>
      </c>
      <c r="Y8601" s="1" t="s">
        <v>70</v>
      </c>
      <c r="Z8601" s="1" t="s">
        <v>70</v>
      </c>
      <c r="AA8601" s="1" t="s">
        <v>70</v>
      </c>
      <c r="AB8601" s="1" t="s">
        <v>70</v>
      </c>
      <c r="AC8601" s="1" t="s">
        <v>80</v>
      </c>
      <c r="BG8601" s="1">
        <v>2009.0</v>
      </c>
    </row>
    <row r="8602">
      <c r="A8602" s="1">
        <v>1005613.0</v>
      </c>
      <c r="B8602" s="1" t="s">
        <v>35947</v>
      </c>
      <c r="C8602" s="2" t="s">
        <v>35950</v>
      </c>
      <c r="H8602" s="1" t="s">
        <v>35951</v>
      </c>
      <c r="I8602" s="1" t="s">
        <v>123</v>
      </c>
      <c r="K8602" s="1" t="s">
        <v>125</v>
      </c>
      <c r="L8602" s="1">
        <v>19899.0</v>
      </c>
      <c r="U8602" s="1">
        <v>-75.546997</v>
      </c>
      <c r="V8602" s="1">
        <v>39.745899</v>
      </c>
      <c r="X8602" s="1" t="s">
        <v>70</v>
      </c>
      <c r="Y8602" s="1" t="s">
        <v>70</v>
      </c>
      <c r="Z8602" s="1" t="s">
        <v>70</v>
      </c>
      <c r="AA8602" s="1" t="s">
        <v>70</v>
      </c>
      <c r="AB8602" s="1" t="s">
        <v>70</v>
      </c>
      <c r="AC8602" s="1" t="s">
        <v>80</v>
      </c>
      <c r="BG8602" s="1">
        <v>2011.0</v>
      </c>
    </row>
    <row r="8603">
      <c r="A8603" s="1">
        <v>1008286.0</v>
      </c>
      <c r="B8603" s="1" t="s">
        <v>35947</v>
      </c>
      <c r="C8603" s="2" t="s">
        <v>35952</v>
      </c>
      <c r="D8603" s="2" t="s">
        <v>35953</v>
      </c>
      <c r="E8603" s="2" t="s">
        <v>35954</v>
      </c>
      <c r="G8603" s="2" t="s">
        <v>35955</v>
      </c>
      <c r="H8603" s="1" t="s">
        <v>35956</v>
      </c>
      <c r="I8603" s="1" t="s">
        <v>123</v>
      </c>
      <c r="J8603" s="1" t="s">
        <v>545</v>
      </c>
      <c r="K8603" s="1" t="s">
        <v>488</v>
      </c>
      <c r="L8603" s="1">
        <v>1887.0</v>
      </c>
      <c r="M8603" s="1" t="s">
        <v>18108</v>
      </c>
      <c r="N8603" s="1" t="s">
        <v>35957</v>
      </c>
      <c r="U8603" s="1">
        <v>-71.167511</v>
      </c>
      <c r="V8603" s="1">
        <v>42.556049</v>
      </c>
      <c r="W8603" s="1" t="s">
        <v>392</v>
      </c>
      <c r="X8603" s="1" t="s">
        <v>69</v>
      </c>
      <c r="Y8603" s="1" t="s">
        <v>69</v>
      </c>
      <c r="Z8603" s="1" t="s">
        <v>70</v>
      </c>
      <c r="AA8603" s="1" t="s">
        <v>69</v>
      </c>
      <c r="AB8603" s="1" t="s">
        <v>69</v>
      </c>
      <c r="AC8603" s="1" t="s">
        <v>80</v>
      </c>
      <c r="AD8603" s="1" t="s">
        <v>69</v>
      </c>
      <c r="AE8603" s="1" t="s">
        <v>69</v>
      </c>
      <c r="AF8603" s="1" t="s">
        <v>69</v>
      </c>
      <c r="AG8603" s="1" t="s">
        <v>70</v>
      </c>
      <c r="AH8603" s="1" t="s">
        <v>69</v>
      </c>
      <c r="AI8603" s="1" t="s">
        <v>69</v>
      </c>
      <c r="AJ8603" s="1" t="s">
        <v>69</v>
      </c>
      <c r="AK8603" s="1" t="s">
        <v>69</v>
      </c>
      <c r="AL8603" s="1" t="s">
        <v>70</v>
      </c>
      <c r="AM8603" s="1" t="s">
        <v>69</v>
      </c>
      <c r="AN8603" s="1" t="s">
        <v>70</v>
      </c>
      <c r="AO8603" s="1" t="s">
        <v>69</v>
      </c>
      <c r="AP8603" s="1" t="s">
        <v>70</v>
      </c>
      <c r="AQ8603" s="1" t="s">
        <v>70</v>
      </c>
      <c r="AR8603" s="1" t="s">
        <v>70</v>
      </c>
      <c r="AS8603" s="1" t="s">
        <v>70</v>
      </c>
      <c r="AT8603" s="1" t="s">
        <v>69</v>
      </c>
      <c r="AU8603" s="1" t="s">
        <v>69</v>
      </c>
      <c r="AV8603" s="1" t="s">
        <v>70</v>
      </c>
      <c r="AW8603" s="1" t="s">
        <v>70</v>
      </c>
      <c r="AX8603" s="1" t="s">
        <v>69</v>
      </c>
      <c r="AY8603" s="1" t="s">
        <v>70</v>
      </c>
      <c r="AZ8603" s="1" t="s">
        <v>69</v>
      </c>
      <c r="BA8603" s="1" t="s">
        <v>70</v>
      </c>
      <c r="BB8603" s="1" t="s">
        <v>70</v>
      </c>
      <c r="BC8603" s="1" t="s">
        <v>70</v>
      </c>
      <c r="BD8603" s="1" t="s">
        <v>70</v>
      </c>
      <c r="BE8603" s="1" t="s">
        <v>70</v>
      </c>
      <c r="BF8603" s="1" t="s">
        <v>70</v>
      </c>
      <c r="BG8603" s="3">
        <v>41729.71388888889</v>
      </c>
    </row>
    <row r="8604">
      <c r="A8604" s="1">
        <v>1011693.0</v>
      </c>
      <c r="B8604" s="1" t="s">
        <v>35958</v>
      </c>
      <c r="C8604" s="2" t="s">
        <v>35959</v>
      </c>
      <c r="D8604" s="2" t="s">
        <v>35960</v>
      </c>
      <c r="E8604" s="2" t="s">
        <v>35961</v>
      </c>
      <c r="F8604" s="2" t="s">
        <v>35962</v>
      </c>
      <c r="G8604" s="2" t="s">
        <v>35963</v>
      </c>
      <c r="H8604" s="1" t="s">
        <v>35964</v>
      </c>
      <c r="I8604" s="1" t="s">
        <v>12993</v>
      </c>
      <c r="J8604" s="1" t="s">
        <v>6321</v>
      </c>
      <c r="K8604" s="1" t="s">
        <v>561</v>
      </c>
      <c r="L8604" s="1">
        <v>31410.0</v>
      </c>
      <c r="M8604" s="1" t="s">
        <v>35965</v>
      </c>
      <c r="N8604" s="1" t="s">
        <v>79</v>
      </c>
      <c r="O8604" s="1" t="s">
        <v>35966</v>
      </c>
      <c r="P8604" s="1" t="s">
        <v>79</v>
      </c>
      <c r="U8604" s="1">
        <v>-80.965302</v>
      </c>
      <c r="V8604" s="1">
        <v>32.022129</v>
      </c>
      <c r="X8604" s="1" t="s">
        <v>69</v>
      </c>
      <c r="Y8604" s="1" t="s">
        <v>70</v>
      </c>
      <c r="Z8604" s="1" t="s">
        <v>70</v>
      </c>
      <c r="AA8604" s="1" t="s">
        <v>70</v>
      </c>
      <c r="AB8604" s="1" t="s">
        <v>69</v>
      </c>
      <c r="AC8604" s="1" t="s">
        <v>69</v>
      </c>
      <c r="AD8604" s="1" t="s">
        <v>69</v>
      </c>
      <c r="AE8604" s="1" t="s">
        <v>69</v>
      </c>
      <c r="AF8604" s="1" t="s">
        <v>69</v>
      </c>
      <c r="AG8604" s="1" t="s">
        <v>69</v>
      </c>
      <c r="AH8604" s="1" t="s">
        <v>69</v>
      </c>
      <c r="AI8604" s="1" t="s">
        <v>69</v>
      </c>
      <c r="AJ8604" s="1" t="s">
        <v>69</v>
      </c>
      <c r="AK8604" s="1" t="s">
        <v>69</v>
      </c>
      <c r="AL8604" s="1" t="s">
        <v>69</v>
      </c>
      <c r="AM8604" s="1" t="s">
        <v>69</v>
      </c>
      <c r="AN8604" s="1" t="s">
        <v>70</v>
      </c>
      <c r="AO8604" s="1" t="s">
        <v>69</v>
      </c>
      <c r="AP8604" s="1" t="s">
        <v>70</v>
      </c>
      <c r="AQ8604" s="1" t="s">
        <v>69</v>
      </c>
      <c r="AR8604" s="1" t="s">
        <v>69</v>
      </c>
      <c r="AS8604" s="1" t="s">
        <v>69</v>
      </c>
      <c r="AT8604" s="1" t="s">
        <v>69</v>
      </c>
      <c r="AU8604" s="1" t="s">
        <v>69</v>
      </c>
      <c r="AV8604" s="1" t="s">
        <v>69</v>
      </c>
      <c r="AW8604" s="1" t="s">
        <v>70</v>
      </c>
      <c r="AX8604" s="1" t="s">
        <v>69</v>
      </c>
      <c r="AY8604" s="1" t="s">
        <v>70</v>
      </c>
      <c r="AZ8604" s="1" t="s">
        <v>69</v>
      </c>
      <c r="BA8604" s="1" t="s">
        <v>70</v>
      </c>
      <c r="BB8604" s="1" t="s">
        <v>69</v>
      </c>
      <c r="BC8604" s="1" t="s">
        <v>70</v>
      </c>
      <c r="BD8604" s="1" t="s">
        <v>69</v>
      </c>
      <c r="BE8604" s="1" t="s">
        <v>70</v>
      </c>
      <c r="BF8604" s="1" t="s">
        <v>70</v>
      </c>
      <c r="BG8604" s="3">
        <v>42265.33125</v>
      </c>
    </row>
    <row r="8605">
      <c r="A8605" s="1">
        <v>1007832.0</v>
      </c>
      <c r="B8605" s="1" t="s">
        <v>35967</v>
      </c>
      <c r="C8605" s="2" t="s">
        <v>35968</v>
      </c>
      <c r="H8605" s="1" t="s">
        <v>15492</v>
      </c>
      <c r="I8605" s="1" t="s">
        <v>35544</v>
      </c>
      <c r="J8605" s="1" t="s">
        <v>4063</v>
      </c>
      <c r="K8605" s="1" t="s">
        <v>2478</v>
      </c>
      <c r="L8605" s="1">
        <v>3287.0</v>
      </c>
      <c r="U8605" s="1">
        <v>-71.901398</v>
      </c>
      <c r="V8605" s="1">
        <v>43.415401</v>
      </c>
      <c r="X8605" s="1" t="s">
        <v>70</v>
      </c>
      <c r="Y8605" s="1" t="s">
        <v>70</v>
      </c>
      <c r="Z8605" s="1" t="s">
        <v>70</v>
      </c>
      <c r="AA8605" s="1" t="s">
        <v>70</v>
      </c>
      <c r="AB8605" s="1" t="s">
        <v>70</v>
      </c>
      <c r="AC8605" s="1" t="s">
        <v>80</v>
      </c>
      <c r="BG8605" s="3">
        <v>40745.44930555556</v>
      </c>
    </row>
    <row r="8606">
      <c r="A8606" s="1">
        <v>1006659.0</v>
      </c>
      <c r="B8606" s="1" t="s">
        <v>35969</v>
      </c>
      <c r="H8606" s="1" t="s">
        <v>35970</v>
      </c>
      <c r="I8606" s="1" t="s">
        <v>8309</v>
      </c>
      <c r="J8606" s="1" t="s">
        <v>1103</v>
      </c>
      <c r="K8606" s="1" t="s">
        <v>656</v>
      </c>
      <c r="U8606" s="1">
        <v>-118.307</v>
      </c>
      <c r="V8606" s="1">
        <v>34.061699</v>
      </c>
      <c r="X8606" s="1" t="s">
        <v>70</v>
      </c>
      <c r="Y8606" s="1" t="s">
        <v>70</v>
      </c>
      <c r="Z8606" s="1" t="s">
        <v>70</v>
      </c>
      <c r="AA8606" s="1" t="s">
        <v>70</v>
      </c>
      <c r="AB8606" s="1" t="s">
        <v>70</v>
      </c>
      <c r="AC8606" s="1" t="s">
        <v>80</v>
      </c>
      <c r="BG8606" s="1">
        <v>2011.0</v>
      </c>
    </row>
    <row r="8607">
      <c r="A8607" s="1">
        <v>1007700.0</v>
      </c>
      <c r="B8607" s="1" t="s">
        <v>35971</v>
      </c>
      <c r="C8607" s="2" t="s">
        <v>35972</v>
      </c>
      <c r="H8607" s="1" t="s">
        <v>35973</v>
      </c>
      <c r="I8607" s="1" t="s">
        <v>8970</v>
      </c>
      <c r="J8607" s="1" t="s">
        <v>2197</v>
      </c>
      <c r="K8607" s="1" t="s">
        <v>1818</v>
      </c>
      <c r="L8607" s="1">
        <v>6095.0</v>
      </c>
      <c r="U8607" s="1">
        <v>-72.731796</v>
      </c>
      <c r="V8607" s="1">
        <v>41.879601</v>
      </c>
      <c r="X8607" s="1" t="s">
        <v>70</v>
      </c>
      <c r="Y8607" s="1" t="s">
        <v>70</v>
      </c>
      <c r="Z8607" s="1" t="s">
        <v>70</v>
      </c>
      <c r="AA8607" s="1" t="s">
        <v>70</v>
      </c>
      <c r="AB8607" s="1" t="s">
        <v>70</v>
      </c>
      <c r="AC8607" s="1" t="s">
        <v>80</v>
      </c>
      <c r="BG8607" s="1">
        <v>2009.0</v>
      </c>
    </row>
    <row r="8608">
      <c r="A8608" s="1">
        <v>1009775.0</v>
      </c>
      <c r="B8608" s="1" t="s">
        <v>35971</v>
      </c>
      <c r="D8608" s="2" t="s">
        <v>35974</v>
      </c>
      <c r="H8608" s="1" t="s">
        <v>35975</v>
      </c>
      <c r="I8608" s="1" t="s">
        <v>8970</v>
      </c>
      <c r="J8608" s="1" t="s">
        <v>8970</v>
      </c>
      <c r="K8608" s="1" t="s">
        <v>670</v>
      </c>
      <c r="L8608" s="1">
        <v>27893.0</v>
      </c>
      <c r="M8608" s="1" t="s">
        <v>35976</v>
      </c>
      <c r="N8608" s="1" t="s">
        <v>2917</v>
      </c>
      <c r="U8608" s="1">
        <v>-77.930702</v>
      </c>
      <c r="V8608" s="1">
        <v>35.698574</v>
      </c>
      <c r="W8608" s="1" t="s">
        <v>392</v>
      </c>
      <c r="X8608" s="1" t="s">
        <v>69</v>
      </c>
      <c r="Y8608" s="1" t="s">
        <v>70</v>
      </c>
      <c r="Z8608" s="1" t="s">
        <v>70</v>
      </c>
      <c r="AA8608" s="1" t="s">
        <v>70</v>
      </c>
      <c r="AB8608" s="1" t="s">
        <v>69</v>
      </c>
      <c r="AC8608" s="1" t="s">
        <v>69</v>
      </c>
      <c r="AD8608" s="1" t="s">
        <v>69</v>
      </c>
      <c r="AE8608" s="1" t="s">
        <v>70</v>
      </c>
      <c r="AF8608" s="1" t="s">
        <v>69</v>
      </c>
      <c r="AG8608" s="1" t="s">
        <v>69</v>
      </c>
      <c r="AH8608" s="1" t="s">
        <v>69</v>
      </c>
      <c r="AI8608" s="1" t="s">
        <v>70</v>
      </c>
      <c r="AJ8608" s="1" t="s">
        <v>69</v>
      </c>
      <c r="AK8608" s="1" t="s">
        <v>69</v>
      </c>
      <c r="AL8608" s="1" t="s">
        <v>69</v>
      </c>
      <c r="AM8608" s="1" t="s">
        <v>69</v>
      </c>
      <c r="AN8608" s="1" t="s">
        <v>70</v>
      </c>
      <c r="AO8608" s="1" t="s">
        <v>70</v>
      </c>
      <c r="AP8608" s="1" t="s">
        <v>70</v>
      </c>
      <c r="AQ8608" s="1" t="s">
        <v>70</v>
      </c>
      <c r="AR8608" s="1" t="s">
        <v>69</v>
      </c>
      <c r="AS8608" s="1" t="s">
        <v>70</v>
      </c>
      <c r="AT8608" s="1" t="s">
        <v>69</v>
      </c>
      <c r="AU8608" s="1" t="s">
        <v>70</v>
      </c>
      <c r="AV8608" s="1" t="s">
        <v>69</v>
      </c>
      <c r="AW8608" s="1" t="s">
        <v>70</v>
      </c>
      <c r="AX8608" s="1" t="s">
        <v>70</v>
      </c>
      <c r="AY8608" s="1" t="s">
        <v>69</v>
      </c>
      <c r="AZ8608" s="1" t="s">
        <v>69</v>
      </c>
      <c r="BA8608" s="1" t="s">
        <v>69</v>
      </c>
      <c r="BB8608" s="1" t="s">
        <v>69</v>
      </c>
      <c r="BC8608" s="1" t="s">
        <v>70</v>
      </c>
      <c r="BD8608" s="1" t="s">
        <v>70</v>
      </c>
      <c r="BE8608" s="1" t="s">
        <v>70</v>
      </c>
      <c r="BF8608" s="1" t="s">
        <v>70</v>
      </c>
      <c r="BG8608" s="3">
        <v>41733.66180555556</v>
      </c>
    </row>
    <row r="8609">
      <c r="A8609" s="1">
        <v>1009776.0</v>
      </c>
      <c r="B8609" s="1" t="s">
        <v>35971</v>
      </c>
      <c r="D8609" s="2" t="s">
        <v>35974</v>
      </c>
      <c r="H8609" s="1" t="s">
        <v>35977</v>
      </c>
      <c r="I8609" s="1" t="s">
        <v>8970</v>
      </c>
      <c r="J8609" s="1" t="s">
        <v>8970</v>
      </c>
      <c r="K8609" s="1" t="s">
        <v>670</v>
      </c>
      <c r="L8609" s="1">
        <v>27893.0</v>
      </c>
      <c r="M8609" s="1" t="s">
        <v>35978</v>
      </c>
      <c r="N8609" s="1" t="s">
        <v>3768</v>
      </c>
      <c r="U8609" s="1">
        <v>-77.908249</v>
      </c>
      <c r="V8609" s="1">
        <v>35.72559</v>
      </c>
      <c r="W8609" s="1" t="s">
        <v>392</v>
      </c>
      <c r="X8609" s="1" t="s">
        <v>69</v>
      </c>
      <c r="Y8609" s="1" t="s">
        <v>70</v>
      </c>
      <c r="Z8609" s="1" t="s">
        <v>70</v>
      </c>
      <c r="AA8609" s="1" t="s">
        <v>70</v>
      </c>
      <c r="AB8609" s="1" t="s">
        <v>69</v>
      </c>
      <c r="AC8609" s="1" t="s">
        <v>69</v>
      </c>
      <c r="AD8609" s="1" t="s">
        <v>69</v>
      </c>
      <c r="AE8609" s="1" t="s">
        <v>70</v>
      </c>
      <c r="AF8609" s="1" t="s">
        <v>69</v>
      </c>
      <c r="AG8609" s="1" t="s">
        <v>69</v>
      </c>
      <c r="AH8609" s="1" t="s">
        <v>69</v>
      </c>
      <c r="AI8609" s="1" t="s">
        <v>70</v>
      </c>
      <c r="AJ8609" s="1" t="s">
        <v>69</v>
      </c>
      <c r="AK8609" s="1" t="s">
        <v>69</v>
      </c>
      <c r="AL8609" s="1" t="s">
        <v>69</v>
      </c>
      <c r="AM8609" s="1" t="s">
        <v>69</v>
      </c>
      <c r="AN8609" s="1" t="s">
        <v>70</v>
      </c>
      <c r="AO8609" s="1" t="s">
        <v>70</v>
      </c>
      <c r="AP8609" s="1" t="s">
        <v>70</v>
      </c>
      <c r="AQ8609" s="1" t="s">
        <v>69</v>
      </c>
      <c r="AR8609" s="1" t="s">
        <v>69</v>
      </c>
      <c r="AS8609" s="1" t="s">
        <v>70</v>
      </c>
      <c r="AT8609" s="1" t="s">
        <v>69</v>
      </c>
      <c r="AU8609" s="1" t="s">
        <v>69</v>
      </c>
      <c r="AV8609" s="1" t="s">
        <v>69</v>
      </c>
      <c r="AW8609" s="1" t="s">
        <v>70</v>
      </c>
      <c r="AX8609" s="1" t="s">
        <v>70</v>
      </c>
      <c r="AY8609" s="1" t="s">
        <v>69</v>
      </c>
      <c r="AZ8609" s="1" t="s">
        <v>69</v>
      </c>
      <c r="BA8609" s="1" t="s">
        <v>70</v>
      </c>
      <c r="BB8609" s="1" t="s">
        <v>69</v>
      </c>
      <c r="BC8609" s="1" t="s">
        <v>69</v>
      </c>
      <c r="BD8609" s="1" t="s">
        <v>70</v>
      </c>
      <c r="BE8609" s="1" t="s">
        <v>70</v>
      </c>
      <c r="BF8609" s="1" t="s">
        <v>70</v>
      </c>
      <c r="BG8609" s="3">
        <v>41733.665972222225</v>
      </c>
    </row>
    <row r="8610">
      <c r="A8610" s="1">
        <v>1005114.0</v>
      </c>
      <c r="B8610" s="1" t="s">
        <v>35971</v>
      </c>
      <c r="H8610" s="1" t="s">
        <v>35979</v>
      </c>
      <c r="I8610" s="1" t="s">
        <v>8970</v>
      </c>
      <c r="K8610" s="1" t="s">
        <v>566</v>
      </c>
      <c r="L8610" s="1">
        <v>73463.0</v>
      </c>
      <c r="U8610" s="1">
        <v>-93.641899</v>
      </c>
      <c r="V8610" s="1">
        <v>34.250401</v>
      </c>
      <c r="X8610" s="1" t="s">
        <v>70</v>
      </c>
      <c r="Y8610" s="1" t="s">
        <v>70</v>
      </c>
      <c r="Z8610" s="1" t="s">
        <v>70</v>
      </c>
      <c r="AA8610" s="1" t="s">
        <v>70</v>
      </c>
      <c r="AB8610" s="1" t="s">
        <v>70</v>
      </c>
      <c r="AC8610" s="1" t="s">
        <v>80</v>
      </c>
      <c r="BG8610" s="1">
        <v>2009.0</v>
      </c>
    </row>
    <row r="8611">
      <c r="A8611" s="1">
        <v>1006855.0</v>
      </c>
      <c r="B8611" s="1" t="s">
        <v>35980</v>
      </c>
      <c r="C8611" s="2" t="s">
        <v>35981</v>
      </c>
      <c r="H8611" s="1" t="s">
        <v>35982</v>
      </c>
      <c r="I8611" s="1" t="s">
        <v>35983</v>
      </c>
      <c r="J8611" s="1" t="s">
        <v>1311</v>
      </c>
      <c r="K8611" s="1" t="s">
        <v>91</v>
      </c>
      <c r="L8611" s="1">
        <v>65619.0</v>
      </c>
      <c r="U8611" s="1">
        <v>-93.368301</v>
      </c>
      <c r="V8611" s="1">
        <v>37.122799</v>
      </c>
      <c r="X8611" s="1" t="s">
        <v>70</v>
      </c>
      <c r="Y8611" s="1" t="s">
        <v>70</v>
      </c>
      <c r="Z8611" s="1" t="s">
        <v>70</v>
      </c>
      <c r="AA8611" s="1" t="s">
        <v>70</v>
      </c>
      <c r="AB8611" s="1" t="s">
        <v>70</v>
      </c>
      <c r="AC8611" s="1" t="s">
        <v>80</v>
      </c>
      <c r="BG8611" s="4">
        <v>40311.59375</v>
      </c>
    </row>
    <row r="8612">
      <c r="A8612" s="1">
        <v>1007514.0</v>
      </c>
      <c r="B8612" s="1" t="s">
        <v>35984</v>
      </c>
      <c r="H8612" s="1" t="s">
        <v>35985</v>
      </c>
      <c r="I8612" s="1" t="s">
        <v>35986</v>
      </c>
      <c r="J8612" s="1" t="s">
        <v>3245</v>
      </c>
      <c r="K8612" s="1" t="s">
        <v>1818</v>
      </c>
      <c r="U8612" s="1">
        <v>-73.424599</v>
      </c>
      <c r="V8612" s="1">
        <v>41.188202</v>
      </c>
      <c r="X8612" s="1" t="s">
        <v>70</v>
      </c>
      <c r="Y8612" s="1" t="s">
        <v>70</v>
      </c>
      <c r="Z8612" s="1" t="s">
        <v>70</v>
      </c>
      <c r="AA8612" s="1" t="s">
        <v>70</v>
      </c>
      <c r="AB8612" s="1" t="s">
        <v>70</v>
      </c>
      <c r="AC8612" s="1" t="s">
        <v>80</v>
      </c>
      <c r="BG8612" s="1">
        <v>2011.0</v>
      </c>
    </row>
    <row r="8613">
      <c r="A8613" s="1">
        <v>1006186.0</v>
      </c>
      <c r="B8613" s="1" t="s">
        <v>35987</v>
      </c>
      <c r="C8613" s="2" t="s">
        <v>35988</v>
      </c>
      <c r="H8613" s="1" t="s">
        <v>35989</v>
      </c>
      <c r="I8613" s="1" t="s">
        <v>35990</v>
      </c>
      <c r="K8613" s="1" t="s">
        <v>785</v>
      </c>
      <c r="L8613" s="1">
        <v>78676.0</v>
      </c>
      <c r="U8613" s="1">
        <v>-98.195297</v>
      </c>
      <c r="V8613" s="1">
        <v>30.0452</v>
      </c>
      <c r="X8613" s="1" t="s">
        <v>70</v>
      </c>
      <c r="Y8613" s="1" t="s">
        <v>70</v>
      </c>
      <c r="Z8613" s="1" t="s">
        <v>70</v>
      </c>
      <c r="AA8613" s="1" t="s">
        <v>70</v>
      </c>
      <c r="AB8613" s="1" t="s">
        <v>70</v>
      </c>
      <c r="AC8613" s="1" t="s">
        <v>80</v>
      </c>
      <c r="BG8613" s="1">
        <v>2009.0</v>
      </c>
    </row>
    <row r="8614">
      <c r="A8614" s="1">
        <v>1011147.0</v>
      </c>
      <c r="B8614" s="1" t="s">
        <v>35991</v>
      </c>
      <c r="D8614" s="1" t="s">
        <v>35992</v>
      </c>
      <c r="H8614" s="1" t="s">
        <v>35993</v>
      </c>
      <c r="I8614" s="1" t="s">
        <v>35994</v>
      </c>
      <c r="J8614" s="1" t="s">
        <v>450</v>
      </c>
      <c r="K8614" s="1" t="s">
        <v>582</v>
      </c>
      <c r="L8614" s="1">
        <v>40391.0</v>
      </c>
      <c r="M8614" s="1" t="s">
        <v>35995</v>
      </c>
      <c r="N8614" s="1" t="s">
        <v>205</v>
      </c>
      <c r="O8614" s="1" t="s">
        <v>35996</v>
      </c>
      <c r="P8614" s="1" t="s">
        <v>12424</v>
      </c>
      <c r="U8614" s="1">
        <v>-84.174461</v>
      </c>
      <c r="V8614" s="1">
        <v>37.996159</v>
      </c>
      <c r="X8614" s="1" t="s">
        <v>69</v>
      </c>
      <c r="Y8614" s="1" t="s">
        <v>69</v>
      </c>
      <c r="Z8614" s="1" t="s">
        <v>70</v>
      </c>
      <c r="AA8614" s="1" t="s">
        <v>70</v>
      </c>
      <c r="AB8614" s="1" t="s">
        <v>69</v>
      </c>
      <c r="AC8614" s="1" t="s">
        <v>69</v>
      </c>
      <c r="AD8614" s="1" t="s">
        <v>69</v>
      </c>
      <c r="AE8614" s="1" t="s">
        <v>70</v>
      </c>
      <c r="AF8614" s="1" t="s">
        <v>69</v>
      </c>
      <c r="AG8614" s="1" t="s">
        <v>69</v>
      </c>
      <c r="AH8614" s="1" t="s">
        <v>69</v>
      </c>
      <c r="AI8614" s="1" t="s">
        <v>70</v>
      </c>
      <c r="AJ8614" s="1" t="s">
        <v>70</v>
      </c>
      <c r="AK8614" s="1" t="s">
        <v>69</v>
      </c>
      <c r="AL8614" s="1" t="s">
        <v>69</v>
      </c>
      <c r="AM8614" s="1" t="s">
        <v>69</v>
      </c>
      <c r="AN8614" s="1" t="s">
        <v>70</v>
      </c>
      <c r="AO8614" s="1" t="s">
        <v>70</v>
      </c>
      <c r="AP8614" s="1" t="s">
        <v>70</v>
      </c>
      <c r="AQ8614" s="1" t="s">
        <v>70</v>
      </c>
      <c r="AR8614" s="1" t="s">
        <v>69</v>
      </c>
      <c r="AS8614" s="1" t="s">
        <v>70</v>
      </c>
      <c r="AT8614" s="1" t="s">
        <v>70</v>
      </c>
      <c r="AU8614" s="1" t="s">
        <v>69</v>
      </c>
      <c r="AV8614" s="1" t="s">
        <v>70</v>
      </c>
      <c r="AW8614" s="1" t="s">
        <v>69</v>
      </c>
      <c r="AX8614" s="1" t="s">
        <v>69</v>
      </c>
      <c r="AY8614" s="1" t="s">
        <v>70</v>
      </c>
      <c r="AZ8614" s="1" t="s">
        <v>69</v>
      </c>
      <c r="BA8614" s="1" t="s">
        <v>70</v>
      </c>
      <c r="BB8614" s="1" t="s">
        <v>70</v>
      </c>
      <c r="BC8614" s="1" t="s">
        <v>70</v>
      </c>
      <c r="BD8614" s="1" t="s">
        <v>70</v>
      </c>
      <c r="BE8614" s="1" t="s">
        <v>70</v>
      </c>
      <c r="BF8614" s="1" t="s">
        <v>70</v>
      </c>
      <c r="BG8614" s="3">
        <v>42133.888194444444</v>
      </c>
    </row>
    <row r="8615">
      <c r="A8615" s="1">
        <v>1019433.0</v>
      </c>
      <c r="B8615" s="1" t="s">
        <v>35997</v>
      </c>
      <c r="C8615" s="2" t="s">
        <v>35998</v>
      </c>
      <c r="D8615" s="1" t="s">
        <v>35999</v>
      </c>
      <c r="E8615" s="1" t="s">
        <v>35999</v>
      </c>
      <c r="G8615" s="2" t="s">
        <v>36000</v>
      </c>
      <c r="H8615" s="1" t="s">
        <v>36001</v>
      </c>
      <c r="I8615" s="1" t="s">
        <v>35994</v>
      </c>
      <c r="J8615" s="1" t="s">
        <v>545</v>
      </c>
      <c r="K8615" s="1" t="s">
        <v>488</v>
      </c>
      <c r="L8615" s="1">
        <v>1890.0</v>
      </c>
      <c r="M8615" s="1" t="s">
        <v>36002</v>
      </c>
      <c r="N8615" s="1" t="s">
        <v>6529</v>
      </c>
      <c r="U8615" s="1">
        <v>-71.137947</v>
      </c>
      <c r="V8615" s="1">
        <v>42.452023</v>
      </c>
      <c r="X8615" s="1" t="s">
        <v>69</v>
      </c>
      <c r="Y8615" s="1" t="s">
        <v>69</v>
      </c>
      <c r="Z8615" s="1" t="s">
        <v>70</v>
      </c>
      <c r="AA8615" s="1" t="s">
        <v>69</v>
      </c>
      <c r="AB8615" s="1" t="s">
        <v>69</v>
      </c>
      <c r="AC8615" s="1" t="s">
        <v>69</v>
      </c>
      <c r="AD8615" s="1" t="s">
        <v>69</v>
      </c>
      <c r="AE8615" s="1" t="s">
        <v>69</v>
      </c>
      <c r="AF8615" s="1" t="s">
        <v>69</v>
      </c>
      <c r="AG8615" s="1" t="s">
        <v>69</v>
      </c>
      <c r="AH8615" s="1" t="s">
        <v>69</v>
      </c>
      <c r="AI8615" s="1" t="s">
        <v>69</v>
      </c>
      <c r="AJ8615" s="1" t="s">
        <v>69</v>
      </c>
      <c r="AK8615" s="1" t="s">
        <v>69</v>
      </c>
      <c r="AL8615" s="1" t="s">
        <v>69</v>
      </c>
      <c r="AM8615" s="1" t="s">
        <v>69</v>
      </c>
      <c r="AN8615" s="1" t="s">
        <v>69</v>
      </c>
      <c r="AO8615" s="1" t="s">
        <v>69</v>
      </c>
      <c r="AP8615" s="1" t="s">
        <v>70</v>
      </c>
      <c r="AQ8615" s="1" t="s">
        <v>70</v>
      </c>
      <c r="AR8615" s="1" t="s">
        <v>69</v>
      </c>
      <c r="AS8615" s="1" t="s">
        <v>69</v>
      </c>
      <c r="AT8615" s="1" t="s">
        <v>69</v>
      </c>
      <c r="AU8615" s="1" t="s">
        <v>69</v>
      </c>
      <c r="AV8615" s="1" t="s">
        <v>70</v>
      </c>
      <c r="AW8615" s="1" t="s">
        <v>70</v>
      </c>
      <c r="AX8615" s="1" t="s">
        <v>69</v>
      </c>
      <c r="AY8615" s="1" t="s">
        <v>70</v>
      </c>
      <c r="AZ8615" s="1" t="s">
        <v>69</v>
      </c>
      <c r="BA8615" s="1" t="s">
        <v>70</v>
      </c>
      <c r="BB8615" s="1" t="s">
        <v>69</v>
      </c>
      <c r="BC8615" s="1" t="s">
        <v>70</v>
      </c>
      <c r="BD8615" s="1" t="s">
        <v>69</v>
      </c>
      <c r="BE8615" s="1" t="s">
        <v>70</v>
      </c>
      <c r="BF8615" s="1" t="s">
        <v>70</v>
      </c>
      <c r="BG8615" s="3">
        <v>43543.53472222222</v>
      </c>
    </row>
    <row r="8616">
      <c r="A8616" s="1">
        <v>1019369.0</v>
      </c>
      <c r="B8616" s="1" t="s">
        <v>36003</v>
      </c>
      <c r="C8616" s="2" t="s">
        <v>36004</v>
      </c>
      <c r="D8616" s="1" t="s">
        <v>36005</v>
      </c>
      <c r="H8616" s="1" t="s">
        <v>36006</v>
      </c>
      <c r="I8616" s="1" t="s">
        <v>35994</v>
      </c>
      <c r="J8616" s="1" t="s">
        <v>1775</v>
      </c>
      <c r="K8616" s="1" t="s">
        <v>322</v>
      </c>
      <c r="L8616" s="1">
        <v>47394.0</v>
      </c>
      <c r="N8616" s="1" t="s">
        <v>79</v>
      </c>
      <c r="U8616" s="1">
        <v>-84.977051</v>
      </c>
      <c r="V8616" s="1">
        <v>40.1721</v>
      </c>
      <c r="X8616" s="1" t="s">
        <v>69</v>
      </c>
      <c r="Y8616" s="1" t="s">
        <v>70</v>
      </c>
      <c r="Z8616" s="1" t="s">
        <v>70</v>
      </c>
      <c r="AA8616" s="1" t="s">
        <v>70</v>
      </c>
      <c r="AB8616" s="1" t="s">
        <v>69</v>
      </c>
      <c r="AC8616" s="1" t="s">
        <v>69</v>
      </c>
      <c r="AD8616" s="1" t="s">
        <v>69</v>
      </c>
      <c r="AE8616" s="1" t="s">
        <v>70</v>
      </c>
      <c r="AF8616" s="1" t="s">
        <v>69</v>
      </c>
      <c r="AG8616" s="1" t="s">
        <v>69</v>
      </c>
      <c r="AH8616" s="1" t="s">
        <v>69</v>
      </c>
      <c r="AI8616" s="1" t="s">
        <v>70</v>
      </c>
      <c r="AJ8616" s="1" t="s">
        <v>69</v>
      </c>
      <c r="AK8616" s="1" t="s">
        <v>69</v>
      </c>
      <c r="AL8616" s="1" t="s">
        <v>69</v>
      </c>
      <c r="AM8616" s="1" t="s">
        <v>70</v>
      </c>
      <c r="AN8616" s="1" t="s">
        <v>70</v>
      </c>
      <c r="AO8616" s="1" t="s">
        <v>70</v>
      </c>
      <c r="AP8616" s="1" t="s">
        <v>70</v>
      </c>
      <c r="AQ8616" s="1" t="s">
        <v>69</v>
      </c>
      <c r="AR8616" s="1" t="s">
        <v>69</v>
      </c>
      <c r="AS8616" s="1" t="s">
        <v>70</v>
      </c>
      <c r="AT8616" s="1" t="s">
        <v>69</v>
      </c>
      <c r="AU8616" s="1" t="s">
        <v>69</v>
      </c>
      <c r="AV8616" s="1" t="s">
        <v>69</v>
      </c>
      <c r="AW8616" s="1" t="s">
        <v>70</v>
      </c>
      <c r="AX8616" s="1" t="s">
        <v>70</v>
      </c>
      <c r="AY8616" s="1" t="s">
        <v>70</v>
      </c>
      <c r="AZ8616" s="1" t="s">
        <v>69</v>
      </c>
      <c r="BA8616" s="1" t="s">
        <v>70</v>
      </c>
      <c r="BB8616" s="1" t="s">
        <v>69</v>
      </c>
      <c r="BC8616" s="1" t="s">
        <v>70</v>
      </c>
      <c r="BD8616" s="1" t="s">
        <v>70</v>
      </c>
      <c r="BE8616" s="1" t="s">
        <v>70</v>
      </c>
      <c r="BF8616" s="1" t="s">
        <v>70</v>
      </c>
      <c r="BG8616" s="3">
        <v>43497.527083333334</v>
      </c>
    </row>
    <row r="8617">
      <c r="A8617" s="1">
        <v>1001690.0</v>
      </c>
      <c r="B8617" s="1" t="s">
        <v>36007</v>
      </c>
      <c r="D8617" s="2" t="s">
        <v>36008</v>
      </c>
      <c r="H8617" s="1" t="s">
        <v>36009</v>
      </c>
      <c r="I8617" s="1" t="s">
        <v>35994</v>
      </c>
      <c r="J8617" s="1" t="s">
        <v>4683</v>
      </c>
      <c r="K8617" s="1" t="s">
        <v>181</v>
      </c>
      <c r="L8617" s="1">
        <v>22601.0</v>
      </c>
      <c r="M8617" s="1" t="s">
        <v>12892</v>
      </c>
      <c r="N8617" s="1" t="s">
        <v>36010</v>
      </c>
      <c r="O8617" s="1" t="s">
        <v>36011</v>
      </c>
      <c r="P8617" s="1" t="s">
        <v>9886</v>
      </c>
      <c r="U8617" s="1">
        <v>-78.17115</v>
      </c>
      <c r="V8617" s="1">
        <v>39.185226</v>
      </c>
      <c r="X8617" s="1" t="s">
        <v>69</v>
      </c>
      <c r="Y8617" s="1" t="s">
        <v>70</v>
      </c>
      <c r="Z8617" s="1" t="s">
        <v>70</v>
      </c>
      <c r="AA8617" s="1" t="s">
        <v>70</v>
      </c>
      <c r="AB8617" s="1" t="s">
        <v>70</v>
      </c>
      <c r="AC8617" s="1" t="s">
        <v>70</v>
      </c>
      <c r="AD8617" s="1" t="s">
        <v>69</v>
      </c>
      <c r="AE8617" s="1" t="s">
        <v>70</v>
      </c>
      <c r="AF8617" s="1" t="s">
        <v>70</v>
      </c>
      <c r="AG8617" s="1" t="s">
        <v>69</v>
      </c>
      <c r="AH8617" s="1" t="s">
        <v>69</v>
      </c>
      <c r="AI8617" s="1" t="s">
        <v>69</v>
      </c>
      <c r="AJ8617" s="1" t="s">
        <v>69</v>
      </c>
      <c r="AK8617" s="1" t="s">
        <v>69</v>
      </c>
      <c r="AL8617" s="1" t="s">
        <v>69</v>
      </c>
      <c r="AM8617" s="1" t="s">
        <v>69</v>
      </c>
      <c r="AN8617" s="1" t="s">
        <v>69</v>
      </c>
      <c r="AO8617" s="1" t="s">
        <v>69</v>
      </c>
      <c r="AP8617" s="1" t="s">
        <v>70</v>
      </c>
      <c r="AQ8617" s="1" t="s">
        <v>69</v>
      </c>
      <c r="AR8617" s="1" t="s">
        <v>69</v>
      </c>
      <c r="AS8617" s="1" t="s">
        <v>69</v>
      </c>
      <c r="AT8617" s="1" t="s">
        <v>69</v>
      </c>
      <c r="AU8617" s="1" t="s">
        <v>69</v>
      </c>
      <c r="AV8617" s="1" t="s">
        <v>69</v>
      </c>
      <c r="AW8617" s="1" t="s">
        <v>70</v>
      </c>
      <c r="AX8617" s="1" t="s">
        <v>70</v>
      </c>
      <c r="AY8617" s="1" t="s">
        <v>69</v>
      </c>
      <c r="AZ8617" s="1" t="s">
        <v>69</v>
      </c>
      <c r="BA8617" s="1" t="s">
        <v>70</v>
      </c>
      <c r="BB8617" s="1" t="s">
        <v>69</v>
      </c>
      <c r="BC8617" s="1" t="s">
        <v>69</v>
      </c>
      <c r="BD8617" s="1" t="s">
        <v>70</v>
      </c>
      <c r="BE8617" s="1" t="s">
        <v>70</v>
      </c>
      <c r="BF8617" s="1" t="s">
        <v>70</v>
      </c>
      <c r="BG8617" s="3">
        <v>42549.84722222222</v>
      </c>
    </row>
    <row r="8618">
      <c r="A8618" s="1">
        <v>1011274.0</v>
      </c>
      <c r="B8618" s="1" t="s">
        <v>36012</v>
      </c>
      <c r="C8618" s="2" t="s">
        <v>36013</v>
      </c>
      <c r="D8618" s="1" t="s">
        <v>36014</v>
      </c>
      <c r="H8618" s="1" t="s">
        <v>36015</v>
      </c>
      <c r="I8618" s="1" t="s">
        <v>4255</v>
      </c>
      <c r="J8618" s="1" t="s">
        <v>1124</v>
      </c>
      <c r="K8618" s="1" t="s">
        <v>382</v>
      </c>
      <c r="L8618" s="1">
        <v>35811.0</v>
      </c>
      <c r="M8618" s="1" t="s">
        <v>36016</v>
      </c>
      <c r="N8618" s="1" t="s">
        <v>671</v>
      </c>
      <c r="U8618" s="1">
        <v>-86.526474</v>
      </c>
      <c r="V8618" s="1">
        <v>34.80109</v>
      </c>
      <c r="X8618" s="1" t="s">
        <v>69</v>
      </c>
      <c r="Y8618" s="1" t="s">
        <v>69</v>
      </c>
      <c r="Z8618" s="1" t="s">
        <v>70</v>
      </c>
      <c r="AA8618" s="1" t="s">
        <v>69</v>
      </c>
      <c r="AB8618" s="1" t="s">
        <v>70</v>
      </c>
      <c r="AC8618" s="1" t="s">
        <v>80</v>
      </c>
      <c r="AD8618" s="1" t="s">
        <v>69</v>
      </c>
      <c r="AE8618" s="1" t="s">
        <v>69</v>
      </c>
      <c r="AF8618" s="1" t="s">
        <v>69</v>
      </c>
      <c r="AG8618" s="1" t="s">
        <v>69</v>
      </c>
      <c r="AH8618" s="1" t="s">
        <v>69</v>
      </c>
      <c r="AI8618" s="1" t="s">
        <v>70</v>
      </c>
      <c r="AJ8618" s="1" t="s">
        <v>69</v>
      </c>
      <c r="AK8618" s="1" t="s">
        <v>69</v>
      </c>
      <c r="AL8618" s="1" t="s">
        <v>69</v>
      </c>
      <c r="AM8618" s="1" t="s">
        <v>69</v>
      </c>
      <c r="AN8618" s="1" t="s">
        <v>70</v>
      </c>
      <c r="AO8618" s="1" t="s">
        <v>69</v>
      </c>
      <c r="AP8618" s="1" t="s">
        <v>70</v>
      </c>
      <c r="AQ8618" s="1" t="s">
        <v>70</v>
      </c>
      <c r="AR8618" s="1" t="s">
        <v>70</v>
      </c>
      <c r="AS8618" s="1" t="s">
        <v>70</v>
      </c>
      <c r="AT8618" s="1" t="s">
        <v>69</v>
      </c>
      <c r="AU8618" s="1" t="s">
        <v>69</v>
      </c>
      <c r="AV8618" s="1" t="s">
        <v>70</v>
      </c>
      <c r="AW8618" s="1" t="s">
        <v>70</v>
      </c>
      <c r="AX8618" s="1" t="s">
        <v>69</v>
      </c>
      <c r="AY8618" s="1" t="s">
        <v>70</v>
      </c>
      <c r="AZ8618" s="1" t="s">
        <v>69</v>
      </c>
      <c r="BA8618" s="1" t="s">
        <v>70</v>
      </c>
      <c r="BB8618" s="1" t="s">
        <v>70</v>
      </c>
      <c r="BC8618" s="1" t="s">
        <v>70</v>
      </c>
      <c r="BD8618" s="1" t="s">
        <v>70</v>
      </c>
      <c r="BE8618" s="1" t="s">
        <v>70</v>
      </c>
      <c r="BF8618" s="1" t="s">
        <v>70</v>
      </c>
      <c r="BG8618" s="3">
        <v>43474.777083333334</v>
      </c>
    </row>
    <row r="8619">
      <c r="A8619" s="1">
        <v>1005676.0</v>
      </c>
      <c r="B8619" s="1" t="s">
        <v>36017</v>
      </c>
      <c r="H8619" s="1" t="s">
        <v>36018</v>
      </c>
      <c r="I8619" s="1" t="s">
        <v>36019</v>
      </c>
      <c r="J8619" s="1" t="s">
        <v>1864</v>
      </c>
      <c r="K8619" s="1" t="s">
        <v>1542</v>
      </c>
      <c r="L8619" s="1">
        <v>82514.0</v>
      </c>
      <c r="M8619" s="1" t="s">
        <v>36020</v>
      </c>
      <c r="N8619" s="1" t="s">
        <v>324</v>
      </c>
      <c r="U8619" s="1">
        <v>-108.88208</v>
      </c>
      <c r="V8619" s="1">
        <v>43.003639</v>
      </c>
      <c r="X8619" s="1" t="s">
        <v>69</v>
      </c>
      <c r="Y8619" s="1" t="s">
        <v>70</v>
      </c>
      <c r="Z8619" s="1" t="s">
        <v>70</v>
      </c>
      <c r="AA8619" s="1" t="s">
        <v>70</v>
      </c>
      <c r="AB8619" s="1" t="s">
        <v>70</v>
      </c>
      <c r="AC8619" s="1" t="s">
        <v>80</v>
      </c>
      <c r="AD8619" s="1" t="s">
        <v>69</v>
      </c>
      <c r="AE8619" s="1" t="s">
        <v>70</v>
      </c>
      <c r="AF8619" s="1" t="s">
        <v>69</v>
      </c>
      <c r="AG8619" s="1" t="s">
        <v>70</v>
      </c>
      <c r="AH8619" s="1" t="s">
        <v>69</v>
      </c>
      <c r="AI8619" s="1" t="s">
        <v>70</v>
      </c>
      <c r="AJ8619" s="1" t="s">
        <v>70</v>
      </c>
      <c r="AK8619" s="1" t="s">
        <v>69</v>
      </c>
      <c r="AL8619" s="1" t="s">
        <v>70</v>
      </c>
      <c r="AM8619" s="1" t="s">
        <v>69</v>
      </c>
      <c r="AN8619" s="1" t="s">
        <v>70</v>
      </c>
      <c r="AO8619" s="1" t="s">
        <v>70</v>
      </c>
      <c r="AP8619" s="1" t="s">
        <v>70</v>
      </c>
      <c r="AQ8619" s="1" t="s">
        <v>70</v>
      </c>
      <c r="AR8619" s="1" t="s">
        <v>69</v>
      </c>
      <c r="AS8619" s="1" t="s">
        <v>70</v>
      </c>
      <c r="AT8619" s="1" t="s">
        <v>69</v>
      </c>
      <c r="AU8619" s="1" t="s">
        <v>69</v>
      </c>
      <c r="AV8619" s="1" t="s">
        <v>70</v>
      </c>
      <c r="AW8619" s="1" t="s">
        <v>70</v>
      </c>
      <c r="AX8619" s="1" t="s">
        <v>70</v>
      </c>
      <c r="AY8619" s="1" t="s">
        <v>70</v>
      </c>
      <c r="AZ8619" s="1" t="s">
        <v>69</v>
      </c>
      <c r="BA8619" s="1" t="s">
        <v>70</v>
      </c>
      <c r="BB8619" s="1" t="s">
        <v>70</v>
      </c>
      <c r="BC8619" s="1" t="s">
        <v>70</v>
      </c>
      <c r="BD8619" s="1" t="s">
        <v>70</v>
      </c>
      <c r="BE8619" s="1" t="s">
        <v>70</v>
      </c>
      <c r="BF8619" s="1" t="s">
        <v>69</v>
      </c>
      <c r="BG8619" s="3">
        <v>42550.660416666666</v>
      </c>
    </row>
    <row r="8620">
      <c r="A8620" s="1">
        <v>1005677.0</v>
      </c>
      <c r="B8620" s="1" t="s">
        <v>36017</v>
      </c>
      <c r="H8620" s="1" t="s">
        <v>36021</v>
      </c>
      <c r="I8620" s="1" t="s">
        <v>36022</v>
      </c>
      <c r="J8620" s="1" t="s">
        <v>1864</v>
      </c>
      <c r="K8620" s="1" t="s">
        <v>1542</v>
      </c>
      <c r="L8620" s="1">
        <v>82520.0</v>
      </c>
      <c r="M8620" s="1" t="s">
        <v>36023</v>
      </c>
      <c r="N8620" s="1" t="s">
        <v>36024</v>
      </c>
      <c r="U8620" s="1">
        <v>-108.7772</v>
      </c>
      <c r="V8620" s="1">
        <v>43.026817</v>
      </c>
      <c r="X8620" s="1" t="s">
        <v>69</v>
      </c>
      <c r="Y8620" s="1" t="s">
        <v>70</v>
      </c>
      <c r="Z8620" s="1" t="s">
        <v>70</v>
      </c>
      <c r="AA8620" s="1" t="s">
        <v>70</v>
      </c>
      <c r="AB8620" s="1" t="s">
        <v>70</v>
      </c>
      <c r="AC8620" s="1" t="s">
        <v>80</v>
      </c>
      <c r="AD8620" s="1" t="s">
        <v>69</v>
      </c>
      <c r="AE8620" s="1" t="s">
        <v>70</v>
      </c>
      <c r="AF8620" s="1" t="s">
        <v>69</v>
      </c>
      <c r="AG8620" s="1" t="s">
        <v>70</v>
      </c>
      <c r="AH8620" s="1" t="s">
        <v>69</v>
      </c>
      <c r="AI8620" s="1" t="s">
        <v>70</v>
      </c>
      <c r="AJ8620" s="1" t="s">
        <v>69</v>
      </c>
      <c r="AK8620" s="1" t="s">
        <v>69</v>
      </c>
      <c r="AL8620" s="1" t="s">
        <v>70</v>
      </c>
      <c r="AM8620" s="1" t="s">
        <v>69</v>
      </c>
      <c r="AN8620" s="1" t="s">
        <v>70</v>
      </c>
      <c r="AO8620" s="1" t="s">
        <v>70</v>
      </c>
      <c r="AP8620" s="1" t="s">
        <v>70</v>
      </c>
      <c r="AQ8620" s="1" t="s">
        <v>70</v>
      </c>
      <c r="AR8620" s="1" t="s">
        <v>69</v>
      </c>
      <c r="AS8620" s="1" t="s">
        <v>69</v>
      </c>
      <c r="AT8620" s="1" t="s">
        <v>69</v>
      </c>
      <c r="AU8620" s="1" t="s">
        <v>69</v>
      </c>
      <c r="AV8620" s="1" t="s">
        <v>70</v>
      </c>
      <c r="AW8620" s="1" t="s">
        <v>70</v>
      </c>
      <c r="AX8620" s="1" t="s">
        <v>70</v>
      </c>
      <c r="AY8620" s="1" t="s">
        <v>70</v>
      </c>
      <c r="AZ8620" s="1" t="s">
        <v>69</v>
      </c>
      <c r="BA8620" s="1" t="s">
        <v>70</v>
      </c>
      <c r="BB8620" s="1" t="s">
        <v>70</v>
      </c>
      <c r="BC8620" s="1" t="s">
        <v>70</v>
      </c>
      <c r="BD8620" s="1" t="s">
        <v>70</v>
      </c>
      <c r="BE8620" s="1" t="s">
        <v>70</v>
      </c>
      <c r="BF8620" s="1" t="s">
        <v>69</v>
      </c>
      <c r="BG8620" s="3">
        <v>42550.6625</v>
      </c>
    </row>
    <row r="8621">
      <c r="A8621" s="1">
        <v>1005678.0</v>
      </c>
      <c r="B8621" s="1" t="s">
        <v>36017</v>
      </c>
      <c r="H8621" s="1" t="s">
        <v>36025</v>
      </c>
      <c r="I8621" s="1" t="s">
        <v>1874</v>
      </c>
      <c r="J8621" s="1" t="s">
        <v>1864</v>
      </c>
      <c r="K8621" s="1" t="s">
        <v>1542</v>
      </c>
      <c r="L8621" s="1">
        <v>82510.0</v>
      </c>
      <c r="M8621" s="1" t="s">
        <v>36026</v>
      </c>
      <c r="N8621" s="1" t="s">
        <v>324</v>
      </c>
      <c r="U8621" s="1">
        <v>-108.48477</v>
      </c>
      <c r="V8621" s="1">
        <v>42.983952</v>
      </c>
      <c r="X8621" s="1" t="s">
        <v>69</v>
      </c>
      <c r="Y8621" s="1" t="s">
        <v>70</v>
      </c>
      <c r="Z8621" s="1" t="s">
        <v>70</v>
      </c>
      <c r="AA8621" s="1" t="s">
        <v>70</v>
      </c>
      <c r="AB8621" s="1" t="s">
        <v>70</v>
      </c>
      <c r="AC8621" s="1" t="s">
        <v>80</v>
      </c>
      <c r="AD8621" s="1" t="s">
        <v>69</v>
      </c>
      <c r="AE8621" s="1" t="s">
        <v>70</v>
      </c>
      <c r="AF8621" s="1" t="s">
        <v>69</v>
      </c>
      <c r="AG8621" s="1" t="s">
        <v>70</v>
      </c>
      <c r="AH8621" s="1" t="s">
        <v>69</v>
      </c>
      <c r="AI8621" s="1" t="s">
        <v>70</v>
      </c>
      <c r="AJ8621" s="1" t="s">
        <v>69</v>
      </c>
      <c r="AK8621" s="1" t="s">
        <v>69</v>
      </c>
      <c r="AL8621" s="1" t="s">
        <v>69</v>
      </c>
      <c r="AM8621" s="1" t="s">
        <v>69</v>
      </c>
      <c r="AN8621" s="1" t="s">
        <v>70</v>
      </c>
      <c r="AO8621" s="1" t="s">
        <v>70</v>
      </c>
      <c r="AP8621" s="1" t="s">
        <v>70</v>
      </c>
      <c r="AQ8621" s="1" t="s">
        <v>70</v>
      </c>
      <c r="AR8621" s="1" t="s">
        <v>69</v>
      </c>
      <c r="AS8621" s="1" t="s">
        <v>70</v>
      </c>
      <c r="AT8621" s="1" t="s">
        <v>69</v>
      </c>
      <c r="AU8621" s="1" t="s">
        <v>69</v>
      </c>
      <c r="AV8621" s="1" t="s">
        <v>70</v>
      </c>
      <c r="AW8621" s="1" t="s">
        <v>70</v>
      </c>
      <c r="AX8621" s="1" t="s">
        <v>70</v>
      </c>
      <c r="AY8621" s="1" t="s">
        <v>70</v>
      </c>
      <c r="AZ8621" s="1" t="s">
        <v>69</v>
      </c>
      <c r="BA8621" s="1" t="s">
        <v>70</v>
      </c>
      <c r="BB8621" s="1" t="s">
        <v>70</v>
      </c>
      <c r="BC8621" s="1" t="s">
        <v>70</v>
      </c>
      <c r="BD8621" s="1" t="s">
        <v>70</v>
      </c>
      <c r="BE8621" s="1" t="s">
        <v>70</v>
      </c>
      <c r="BF8621" s="1" t="s">
        <v>69</v>
      </c>
      <c r="BG8621" s="3">
        <v>42550.65694444445</v>
      </c>
    </row>
    <row r="8622">
      <c r="A8622" s="1">
        <v>1002045.0</v>
      </c>
      <c r="B8622" s="1" t="s">
        <v>36027</v>
      </c>
      <c r="C8622" s="2" t="s">
        <v>7036</v>
      </c>
      <c r="H8622" s="1" t="s">
        <v>36028</v>
      </c>
      <c r="I8622" s="1" t="s">
        <v>3846</v>
      </c>
      <c r="J8622" s="1" t="s">
        <v>3846</v>
      </c>
      <c r="K8622" s="1" t="s">
        <v>148</v>
      </c>
      <c r="L8622" s="1">
        <v>97086.0</v>
      </c>
      <c r="M8622" s="1" t="s">
        <v>7038</v>
      </c>
      <c r="N8622" s="1" t="s">
        <v>7039</v>
      </c>
      <c r="U8622" s="1">
        <v>-122.528</v>
      </c>
      <c r="V8622" s="1">
        <v>45.426201</v>
      </c>
      <c r="X8622" s="1" t="s">
        <v>70</v>
      </c>
      <c r="Y8622" s="1" t="s">
        <v>70</v>
      </c>
      <c r="Z8622" s="1" t="s">
        <v>70</v>
      </c>
      <c r="AA8622" s="1" t="s">
        <v>70</v>
      </c>
      <c r="AB8622" s="1" t="s">
        <v>70</v>
      </c>
      <c r="AC8622" s="1" t="s">
        <v>80</v>
      </c>
      <c r="BG8622" s="3">
        <v>41733.930555555555</v>
      </c>
    </row>
    <row r="8623">
      <c r="A8623" s="1">
        <v>1000590.0</v>
      </c>
      <c r="B8623" s="1" t="s">
        <v>36029</v>
      </c>
      <c r="D8623" s="2" t="s">
        <v>36030</v>
      </c>
      <c r="H8623" s="1" t="s">
        <v>36031</v>
      </c>
      <c r="I8623" s="1" t="s">
        <v>36032</v>
      </c>
      <c r="J8623" s="1" t="s">
        <v>2082</v>
      </c>
      <c r="K8623" s="1" t="s">
        <v>211</v>
      </c>
      <c r="L8623" s="1">
        <v>34786.0</v>
      </c>
      <c r="M8623" s="1" t="s">
        <v>1081</v>
      </c>
      <c r="N8623" s="1" t="s">
        <v>4124</v>
      </c>
      <c r="U8623" s="1">
        <v>-81.5355</v>
      </c>
      <c r="V8623" s="1">
        <v>28.494837</v>
      </c>
      <c r="W8623" s="1" t="s">
        <v>548</v>
      </c>
      <c r="X8623" s="1" t="s">
        <v>69</v>
      </c>
      <c r="Y8623" s="1" t="s">
        <v>70</v>
      </c>
      <c r="Z8623" s="1" t="s">
        <v>70</v>
      </c>
      <c r="AA8623" s="1" t="s">
        <v>70</v>
      </c>
      <c r="AB8623" s="1" t="s">
        <v>70</v>
      </c>
      <c r="AC8623" s="1" t="s">
        <v>69</v>
      </c>
      <c r="AD8623" s="1" t="s">
        <v>69</v>
      </c>
      <c r="AE8623" s="1" t="s">
        <v>69</v>
      </c>
      <c r="AF8623" s="1" t="s">
        <v>69</v>
      </c>
      <c r="AG8623" s="1" t="s">
        <v>70</v>
      </c>
      <c r="AH8623" s="1" t="s">
        <v>69</v>
      </c>
      <c r="AI8623" s="1" t="s">
        <v>70</v>
      </c>
      <c r="AJ8623" s="1" t="s">
        <v>69</v>
      </c>
      <c r="AK8623" s="1" t="s">
        <v>69</v>
      </c>
      <c r="AL8623" s="1" t="s">
        <v>69</v>
      </c>
      <c r="AM8623" s="1" t="s">
        <v>69</v>
      </c>
      <c r="AN8623" s="1" t="s">
        <v>70</v>
      </c>
      <c r="AO8623" s="1" t="s">
        <v>69</v>
      </c>
      <c r="AP8623" s="1" t="s">
        <v>70</v>
      </c>
      <c r="AQ8623" s="1" t="s">
        <v>69</v>
      </c>
      <c r="AR8623" s="1" t="s">
        <v>69</v>
      </c>
      <c r="AS8623" s="1" t="s">
        <v>69</v>
      </c>
      <c r="AT8623" s="1" t="s">
        <v>69</v>
      </c>
      <c r="AU8623" s="1" t="s">
        <v>69</v>
      </c>
      <c r="AV8623" s="1" t="s">
        <v>69</v>
      </c>
      <c r="AW8623" s="1" t="s">
        <v>70</v>
      </c>
      <c r="AX8623" s="1" t="s">
        <v>69</v>
      </c>
      <c r="AY8623" s="1" t="s">
        <v>70</v>
      </c>
      <c r="AZ8623" s="1" t="s">
        <v>69</v>
      </c>
      <c r="BA8623" s="1" t="s">
        <v>70</v>
      </c>
      <c r="BB8623" s="1" t="s">
        <v>70</v>
      </c>
      <c r="BC8623" s="1" t="s">
        <v>70</v>
      </c>
      <c r="BD8623" s="1" t="s">
        <v>69</v>
      </c>
      <c r="BE8623" s="1" t="s">
        <v>70</v>
      </c>
      <c r="BF8623" s="1" t="s">
        <v>70</v>
      </c>
      <c r="BG8623" s="3">
        <v>41730.42013888889</v>
      </c>
    </row>
    <row r="8624">
      <c r="A8624" s="1">
        <v>1002227.0</v>
      </c>
      <c r="B8624" s="1" t="s">
        <v>36033</v>
      </c>
      <c r="C8624" s="2" t="s">
        <v>36034</v>
      </c>
      <c r="H8624" s="1" t="s">
        <v>36035</v>
      </c>
      <c r="I8624" s="1" t="s">
        <v>10289</v>
      </c>
      <c r="J8624" s="1" t="s">
        <v>2907</v>
      </c>
      <c r="K8624" s="1" t="s">
        <v>575</v>
      </c>
      <c r="L8624" s="1">
        <v>48235.0</v>
      </c>
      <c r="M8624" s="1" t="s">
        <v>390</v>
      </c>
      <c r="N8624" s="1" t="s">
        <v>36036</v>
      </c>
      <c r="U8624" s="1">
        <v>-83.140999</v>
      </c>
      <c r="V8624" s="1">
        <v>42.404099</v>
      </c>
      <c r="W8624" s="1" t="s">
        <v>99</v>
      </c>
      <c r="X8624" s="1" t="s">
        <v>70</v>
      </c>
      <c r="Y8624" s="1" t="s">
        <v>70</v>
      </c>
      <c r="Z8624" s="1" t="s">
        <v>70</v>
      </c>
      <c r="AA8624" s="1" t="s">
        <v>70</v>
      </c>
      <c r="AB8624" s="1" t="s">
        <v>70</v>
      </c>
      <c r="AC8624" s="1" t="s">
        <v>69</v>
      </c>
      <c r="AD8624" s="1" t="s">
        <v>69</v>
      </c>
      <c r="AE8624" s="1" t="s">
        <v>70</v>
      </c>
      <c r="AF8624" s="1" t="s">
        <v>70</v>
      </c>
      <c r="AG8624" s="1" t="s">
        <v>70</v>
      </c>
      <c r="AH8624" s="1" t="s">
        <v>70</v>
      </c>
      <c r="AI8624" s="1" t="s">
        <v>70</v>
      </c>
      <c r="AJ8624" s="1" t="s">
        <v>69</v>
      </c>
      <c r="AK8624" s="1" t="s">
        <v>70</v>
      </c>
      <c r="AL8624" s="1" t="s">
        <v>69</v>
      </c>
      <c r="AM8624" s="1" t="s">
        <v>70</v>
      </c>
      <c r="AN8624" s="1" t="s">
        <v>70</v>
      </c>
      <c r="AO8624" s="1" t="s">
        <v>70</v>
      </c>
      <c r="AP8624" s="1" t="s">
        <v>70</v>
      </c>
      <c r="AQ8624" s="1" t="s">
        <v>70</v>
      </c>
      <c r="AR8624" s="1" t="s">
        <v>69</v>
      </c>
      <c r="AS8624" s="1" t="s">
        <v>70</v>
      </c>
      <c r="AT8624" s="1" t="s">
        <v>69</v>
      </c>
      <c r="AU8624" s="1" t="s">
        <v>70</v>
      </c>
      <c r="AV8624" s="1" t="s">
        <v>70</v>
      </c>
      <c r="AW8624" s="1" t="s">
        <v>70</v>
      </c>
      <c r="AX8624" s="1" t="s">
        <v>70</v>
      </c>
      <c r="AY8624" s="1" t="s">
        <v>70</v>
      </c>
      <c r="AZ8624" s="1" t="s">
        <v>70</v>
      </c>
      <c r="BA8624" s="1" t="s">
        <v>70</v>
      </c>
      <c r="BB8624" s="1" t="s">
        <v>70</v>
      </c>
      <c r="BC8624" s="1" t="s">
        <v>70</v>
      </c>
      <c r="BD8624" s="1" t="s">
        <v>70</v>
      </c>
      <c r="BE8624" s="1" t="s">
        <v>70</v>
      </c>
      <c r="BF8624" s="1" t="s">
        <v>70</v>
      </c>
      <c r="BG8624" s="3">
        <v>40653.59722222222</v>
      </c>
    </row>
    <row r="8625">
      <c r="A8625" s="1">
        <v>1010813.0</v>
      </c>
      <c r="B8625" s="1" t="s">
        <v>36037</v>
      </c>
      <c r="C8625" s="2" t="s">
        <v>36038</v>
      </c>
      <c r="D8625" s="2" t="s">
        <v>36039</v>
      </c>
      <c r="H8625" s="1" t="s">
        <v>36040</v>
      </c>
      <c r="I8625" s="1" t="s">
        <v>3243</v>
      </c>
      <c r="J8625" s="1" t="s">
        <v>7374</v>
      </c>
      <c r="K8625" s="1" t="s">
        <v>656</v>
      </c>
      <c r="L8625" s="1">
        <v>95492.0</v>
      </c>
      <c r="M8625" s="1" t="s">
        <v>36041</v>
      </c>
      <c r="N8625" s="1" t="s">
        <v>5253</v>
      </c>
      <c r="O8625" s="1" t="s">
        <v>2983</v>
      </c>
      <c r="P8625" s="1" t="s">
        <v>2437</v>
      </c>
      <c r="U8625" s="1">
        <v>-122.81374</v>
      </c>
      <c r="V8625" s="1">
        <v>38.548843</v>
      </c>
      <c r="X8625" s="1" t="s">
        <v>69</v>
      </c>
      <c r="Y8625" s="1" t="s">
        <v>69</v>
      </c>
      <c r="Z8625" s="1" t="s">
        <v>70</v>
      </c>
      <c r="AA8625" s="1" t="s">
        <v>69</v>
      </c>
      <c r="AB8625" s="1" t="s">
        <v>69</v>
      </c>
      <c r="AC8625" s="1" t="s">
        <v>69</v>
      </c>
      <c r="AD8625" s="1" t="s">
        <v>69</v>
      </c>
      <c r="AE8625" s="1" t="s">
        <v>69</v>
      </c>
      <c r="AF8625" s="1" t="s">
        <v>69</v>
      </c>
      <c r="AG8625" s="1" t="s">
        <v>69</v>
      </c>
      <c r="AH8625" s="1" t="s">
        <v>69</v>
      </c>
      <c r="AI8625" s="1" t="s">
        <v>69</v>
      </c>
      <c r="AJ8625" s="1" t="s">
        <v>69</v>
      </c>
      <c r="AK8625" s="1" t="s">
        <v>69</v>
      </c>
      <c r="AL8625" s="1" t="s">
        <v>69</v>
      </c>
      <c r="AM8625" s="1" t="s">
        <v>69</v>
      </c>
      <c r="AN8625" s="1" t="s">
        <v>70</v>
      </c>
      <c r="AO8625" s="1" t="s">
        <v>70</v>
      </c>
      <c r="AP8625" s="1" t="s">
        <v>70</v>
      </c>
      <c r="AQ8625" s="1" t="s">
        <v>69</v>
      </c>
      <c r="AR8625" s="1" t="s">
        <v>69</v>
      </c>
      <c r="AS8625" s="1" t="s">
        <v>69</v>
      </c>
      <c r="AT8625" s="1" t="s">
        <v>69</v>
      </c>
      <c r="AU8625" s="1" t="s">
        <v>69</v>
      </c>
      <c r="AV8625" s="1" t="s">
        <v>70</v>
      </c>
      <c r="AW8625" s="1" t="s">
        <v>69</v>
      </c>
      <c r="AX8625" s="1" t="s">
        <v>69</v>
      </c>
      <c r="AY8625" s="1" t="s">
        <v>70</v>
      </c>
      <c r="AZ8625" s="1" t="s">
        <v>69</v>
      </c>
      <c r="BA8625" s="1" t="s">
        <v>70</v>
      </c>
      <c r="BB8625" s="1" t="s">
        <v>69</v>
      </c>
      <c r="BC8625" s="1" t="s">
        <v>69</v>
      </c>
      <c r="BD8625" s="1" t="s">
        <v>69</v>
      </c>
      <c r="BE8625" s="1" t="s">
        <v>69</v>
      </c>
      <c r="BF8625" s="1" t="s">
        <v>70</v>
      </c>
      <c r="BG8625" s="3">
        <v>42605.63888888889</v>
      </c>
    </row>
    <row r="8626">
      <c r="A8626" s="1">
        <v>1007722.0</v>
      </c>
      <c r="B8626" s="1" t="s">
        <v>36042</v>
      </c>
      <c r="C8626" s="2" t="s">
        <v>36043</v>
      </c>
      <c r="H8626" s="1" t="s">
        <v>36044</v>
      </c>
      <c r="I8626" s="1" t="s">
        <v>3243</v>
      </c>
      <c r="J8626" s="1" t="s">
        <v>2197</v>
      </c>
      <c r="K8626" s="1" t="s">
        <v>1818</v>
      </c>
      <c r="U8626" s="1">
        <v>-72.644096</v>
      </c>
      <c r="V8626" s="1">
        <v>41.851299</v>
      </c>
      <c r="X8626" s="1" t="s">
        <v>70</v>
      </c>
      <c r="Y8626" s="1" t="s">
        <v>70</v>
      </c>
      <c r="Z8626" s="1" t="s">
        <v>70</v>
      </c>
      <c r="AA8626" s="1" t="s">
        <v>70</v>
      </c>
      <c r="AB8626" s="1" t="s">
        <v>70</v>
      </c>
      <c r="AC8626" s="1" t="s">
        <v>80</v>
      </c>
      <c r="BG8626" s="1">
        <v>2009.0</v>
      </c>
    </row>
    <row r="8627">
      <c r="A8627" s="1">
        <v>1002107.0</v>
      </c>
      <c r="B8627" s="1" t="s">
        <v>36045</v>
      </c>
      <c r="C8627" s="2" t="s">
        <v>36046</v>
      </c>
      <c r="H8627" s="1" t="s">
        <v>36047</v>
      </c>
      <c r="I8627" s="1" t="s">
        <v>3243</v>
      </c>
      <c r="J8627" s="1" t="s">
        <v>29882</v>
      </c>
      <c r="K8627" s="1" t="s">
        <v>181</v>
      </c>
      <c r="L8627" s="1">
        <v>23487.0</v>
      </c>
      <c r="U8627" s="1">
        <v>-76.631302</v>
      </c>
      <c r="V8627" s="1">
        <v>36.982101</v>
      </c>
      <c r="X8627" s="1" t="s">
        <v>70</v>
      </c>
      <c r="Y8627" s="1" t="s">
        <v>70</v>
      </c>
      <c r="Z8627" s="1" t="s">
        <v>70</v>
      </c>
      <c r="AA8627" s="1" t="s">
        <v>70</v>
      </c>
      <c r="AB8627" s="1" t="s">
        <v>70</v>
      </c>
      <c r="AC8627" s="1" t="s">
        <v>80</v>
      </c>
      <c r="BG8627" s="1">
        <v>2009.0</v>
      </c>
    </row>
    <row r="8628">
      <c r="A8628" s="1">
        <v>1011269.0</v>
      </c>
      <c r="B8628" s="1" t="s">
        <v>36045</v>
      </c>
      <c r="C8628" s="2" t="s">
        <v>36048</v>
      </c>
      <c r="D8628" s="2" t="s">
        <v>36049</v>
      </c>
      <c r="I8628" s="1" t="s">
        <v>3243</v>
      </c>
      <c r="J8628" s="1" t="s">
        <v>3243</v>
      </c>
      <c r="K8628" s="1" t="s">
        <v>64</v>
      </c>
      <c r="L8628" s="1">
        <v>5089.0</v>
      </c>
      <c r="M8628" s="1" t="s">
        <v>18497</v>
      </c>
      <c r="N8628" s="1" t="s">
        <v>19509</v>
      </c>
      <c r="O8628" s="1" t="s">
        <v>36050</v>
      </c>
      <c r="P8628" s="1" t="s">
        <v>19509</v>
      </c>
      <c r="U8628" s="1">
        <v>-72.388069</v>
      </c>
      <c r="V8628" s="1">
        <v>43.480717</v>
      </c>
      <c r="X8628" s="1" t="s">
        <v>69</v>
      </c>
      <c r="Y8628" s="1" t="s">
        <v>69</v>
      </c>
      <c r="Z8628" s="1" t="s">
        <v>70</v>
      </c>
      <c r="AA8628" s="1" t="s">
        <v>69</v>
      </c>
      <c r="AB8628" s="1" t="s">
        <v>69</v>
      </c>
      <c r="AC8628" s="1" t="s">
        <v>70</v>
      </c>
      <c r="AD8628" s="1" t="s">
        <v>69</v>
      </c>
      <c r="AE8628" s="1" t="s">
        <v>70</v>
      </c>
      <c r="AF8628" s="1" t="s">
        <v>69</v>
      </c>
      <c r="AG8628" s="1" t="s">
        <v>69</v>
      </c>
      <c r="AH8628" s="1" t="s">
        <v>69</v>
      </c>
      <c r="AI8628" s="1" t="s">
        <v>70</v>
      </c>
      <c r="AJ8628" s="1" t="s">
        <v>69</v>
      </c>
      <c r="AK8628" s="1" t="s">
        <v>69</v>
      </c>
      <c r="AL8628" s="1" t="s">
        <v>69</v>
      </c>
      <c r="AM8628" s="1" t="s">
        <v>69</v>
      </c>
      <c r="AN8628" s="1" t="s">
        <v>69</v>
      </c>
      <c r="AO8628" s="1" t="s">
        <v>69</v>
      </c>
      <c r="AP8628" s="1" t="s">
        <v>70</v>
      </c>
      <c r="AQ8628" s="1" t="s">
        <v>70</v>
      </c>
      <c r="AR8628" s="1" t="s">
        <v>69</v>
      </c>
      <c r="AS8628" s="1" t="s">
        <v>70</v>
      </c>
      <c r="AT8628" s="1" t="s">
        <v>69</v>
      </c>
      <c r="AU8628" s="1" t="s">
        <v>69</v>
      </c>
      <c r="AV8628" s="1" t="s">
        <v>70</v>
      </c>
      <c r="AW8628" s="1" t="s">
        <v>70</v>
      </c>
      <c r="AX8628" s="1" t="s">
        <v>70</v>
      </c>
      <c r="AY8628" s="1" t="s">
        <v>69</v>
      </c>
      <c r="AZ8628" s="1" t="s">
        <v>69</v>
      </c>
      <c r="BA8628" s="1" t="s">
        <v>70</v>
      </c>
      <c r="BB8628" s="1" t="s">
        <v>70</v>
      </c>
      <c r="BC8628" s="1" t="s">
        <v>70</v>
      </c>
      <c r="BD8628" s="1" t="s">
        <v>70</v>
      </c>
      <c r="BE8628" s="1" t="s">
        <v>70</v>
      </c>
      <c r="BF8628" s="1" t="s">
        <v>69</v>
      </c>
      <c r="BG8628" s="3">
        <v>42548.57361111111</v>
      </c>
    </row>
    <row r="8629">
      <c r="A8629" s="1">
        <v>1018133.0</v>
      </c>
      <c r="B8629" s="1" t="s">
        <v>36051</v>
      </c>
      <c r="C8629" s="2" t="s">
        <v>36052</v>
      </c>
      <c r="D8629" s="2" t="s">
        <v>36053</v>
      </c>
      <c r="E8629" s="2" t="s">
        <v>36054</v>
      </c>
      <c r="F8629" s="2" t="s">
        <v>36055</v>
      </c>
      <c r="G8629" s="2" t="s">
        <v>36056</v>
      </c>
      <c r="H8629" s="1" t="s">
        <v>36057</v>
      </c>
      <c r="I8629" s="1" t="s">
        <v>3243</v>
      </c>
      <c r="J8629" s="1" t="s">
        <v>6847</v>
      </c>
      <c r="K8629" s="1" t="s">
        <v>349</v>
      </c>
      <c r="L8629" s="1">
        <v>80550.0</v>
      </c>
      <c r="M8629" s="1" t="s">
        <v>36058</v>
      </c>
      <c r="N8629" s="1" t="s">
        <v>18910</v>
      </c>
      <c r="U8629" s="1">
        <v>-104.90383</v>
      </c>
      <c r="V8629" s="1">
        <v>40.481537</v>
      </c>
      <c r="X8629" s="1" t="s">
        <v>69</v>
      </c>
      <c r="Y8629" s="1" t="s">
        <v>70</v>
      </c>
      <c r="Z8629" s="1" t="s">
        <v>70</v>
      </c>
      <c r="AA8629" s="1" t="s">
        <v>70</v>
      </c>
      <c r="AB8629" s="1" t="s">
        <v>69</v>
      </c>
      <c r="AC8629" s="1" t="s">
        <v>80</v>
      </c>
      <c r="AD8629" s="1" t="s">
        <v>69</v>
      </c>
      <c r="AE8629" s="1" t="s">
        <v>69</v>
      </c>
      <c r="AF8629" s="1" t="s">
        <v>69</v>
      </c>
      <c r="AG8629" s="1" t="s">
        <v>69</v>
      </c>
      <c r="AH8629" s="1" t="s">
        <v>69</v>
      </c>
      <c r="AI8629" s="1" t="s">
        <v>70</v>
      </c>
      <c r="AJ8629" s="1" t="s">
        <v>69</v>
      </c>
      <c r="AK8629" s="1" t="s">
        <v>69</v>
      </c>
      <c r="AL8629" s="1" t="s">
        <v>69</v>
      </c>
      <c r="AM8629" s="1" t="s">
        <v>69</v>
      </c>
      <c r="AN8629" s="1" t="s">
        <v>70</v>
      </c>
      <c r="AO8629" s="1" t="s">
        <v>69</v>
      </c>
      <c r="AP8629" s="1" t="s">
        <v>70</v>
      </c>
      <c r="AQ8629" s="1" t="s">
        <v>70</v>
      </c>
      <c r="AR8629" s="1" t="s">
        <v>70</v>
      </c>
      <c r="AS8629" s="1" t="s">
        <v>69</v>
      </c>
      <c r="AT8629" s="1" t="s">
        <v>69</v>
      </c>
      <c r="AU8629" s="1" t="s">
        <v>69</v>
      </c>
      <c r="AV8629" s="1" t="s">
        <v>70</v>
      </c>
      <c r="AW8629" s="1" t="s">
        <v>69</v>
      </c>
      <c r="AX8629" s="1" t="s">
        <v>69</v>
      </c>
      <c r="AY8629" s="1" t="s">
        <v>70</v>
      </c>
      <c r="AZ8629" s="1" t="s">
        <v>69</v>
      </c>
      <c r="BA8629" s="1" t="s">
        <v>70</v>
      </c>
      <c r="BB8629" s="1" t="s">
        <v>69</v>
      </c>
      <c r="BC8629" s="1" t="s">
        <v>70</v>
      </c>
      <c r="BD8629" s="1" t="s">
        <v>70</v>
      </c>
      <c r="BE8629" s="1" t="s">
        <v>70</v>
      </c>
      <c r="BF8629" s="1" t="s">
        <v>69</v>
      </c>
      <c r="BG8629" s="3">
        <v>42906.55486111111</v>
      </c>
    </row>
    <row r="8630">
      <c r="A8630" s="1">
        <v>1008919.0</v>
      </c>
      <c r="B8630" s="1" t="s">
        <v>36059</v>
      </c>
      <c r="C8630" s="2" t="s">
        <v>356</v>
      </c>
      <c r="D8630" s="2" t="s">
        <v>2413</v>
      </c>
      <c r="H8630" s="1" t="s">
        <v>36060</v>
      </c>
      <c r="I8630" s="1" t="s">
        <v>641</v>
      </c>
      <c r="J8630" s="1" t="s">
        <v>96</v>
      </c>
      <c r="K8630" s="1" t="s">
        <v>96</v>
      </c>
      <c r="L8630" s="1">
        <v>11215.0</v>
      </c>
      <c r="M8630" s="1" t="s">
        <v>36061</v>
      </c>
      <c r="N8630" s="1" t="s">
        <v>19086</v>
      </c>
      <c r="U8630" s="1">
        <v>-73.976265</v>
      </c>
      <c r="V8630" s="1">
        <v>40.657207</v>
      </c>
      <c r="W8630" s="1" t="s">
        <v>136</v>
      </c>
      <c r="X8630" s="1" t="s">
        <v>69</v>
      </c>
      <c r="Y8630" s="1" t="s">
        <v>69</v>
      </c>
      <c r="Z8630" s="1" t="s">
        <v>69</v>
      </c>
      <c r="AA8630" s="1" t="s">
        <v>69</v>
      </c>
      <c r="AB8630" s="1" t="s">
        <v>69</v>
      </c>
      <c r="AC8630" s="1" t="s">
        <v>70</v>
      </c>
      <c r="AD8630" s="1" t="s">
        <v>69</v>
      </c>
      <c r="AE8630" s="1" t="s">
        <v>69</v>
      </c>
      <c r="AF8630" s="1" t="s">
        <v>70</v>
      </c>
      <c r="AG8630" s="1" t="s">
        <v>70</v>
      </c>
      <c r="AH8630" s="1" t="s">
        <v>69</v>
      </c>
      <c r="AI8630" s="1" t="s">
        <v>69</v>
      </c>
      <c r="AJ8630" s="1" t="s">
        <v>70</v>
      </c>
      <c r="AK8630" s="1" t="s">
        <v>69</v>
      </c>
      <c r="AL8630" s="1" t="s">
        <v>70</v>
      </c>
      <c r="AM8630" s="1" t="s">
        <v>70</v>
      </c>
      <c r="AN8630" s="1" t="s">
        <v>70</v>
      </c>
      <c r="AO8630" s="1" t="s">
        <v>70</v>
      </c>
      <c r="AP8630" s="1" t="s">
        <v>70</v>
      </c>
      <c r="AQ8630" s="1" t="s">
        <v>70</v>
      </c>
      <c r="AR8630" s="1" t="s">
        <v>70</v>
      </c>
      <c r="AS8630" s="1" t="s">
        <v>69</v>
      </c>
      <c r="AT8630" s="1" t="s">
        <v>70</v>
      </c>
      <c r="AU8630" s="1" t="s">
        <v>70</v>
      </c>
      <c r="AV8630" s="1" t="s">
        <v>70</v>
      </c>
      <c r="AW8630" s="1" t="s">
        <v>70</v>
      </c>
      <c r="AX8630" s="1" t="s">
        <v>70</v>
      </c>
      <c r="AY8630" s="1" t="s">
        <v>70</v>
      </c>
      <c r="AZ8630" s="1" t="s">
        <v>69</v>
      </c>
      <c r="BA8630" s="1" t="s">
        <v>70</v>
      </c>
      <c r="BB8630" s="1" t="s">
        <v>70</v>
      </c>
      <c r="BC8630" s="1" t="s">
        <v>70</v>
      </c>
      <c r="BD8630" s="1" t="s">
        <v>70</v>
      </c>
      <c r="BE8630" s="1" t="s">
        <v>70</v>
      </c>
      <c r="BF8630" s="1" t="s">
        <v>70</v>
      </c>
      <c r="BG8630" s="3">
        <v>41479.56736111111</v>
      </c>
    </row>
    <row r="8631">
      <c r="A8631" s="1">
        <v>1008758.0</v>
      </c>
      <c r="B8631" s="1" t="s">
        <v>36062</v>
      </c>
      <c r="C8631" s="2" t="s">
        <v>36063</v>
      </c>
      <c r="H8631" s="1" t="s">
        <v>36064</v>
      </c>
      <c r="I8631" s="1" t="s">
        <v>1124</v>
      </c>
      <c r="J8631" s="1" t="s">
        <v>338</v>
      </c>
      <c r="K8631" s="1" t="s">
        <v>91</v>
      </c>
      <c r="L8631" s="1">
        <v>65263.0</v>
      </c>
      <c r="U8631" s="1">
        <v>-92.212669</v>
      </c>
      <c r="V8631" s="1">
        <v>39.462227</v>
      </c>
      <c r="W8631" s="1" t="s">
        <v>128</v>
      </c>
      <c r="X8631" s="1" t="s">
        <v>69</v>
      </c>
      <c r="Y8631" s="1" t="s">
        <v>70</v>
      </c>
      <c r="Z8631" s="1" t="s">
        <v>70</v>
      </c>
      <c r="AA8631" s="1" t="s">
        <v>70</v>
      </c>
      <c r="AB8631" s="1" t="s">
        <v>70</v>
      </c>
      <c r="AC8631" s="1" t="s">
        <v>80</v>
      </c>
      <c r="AD8631" s="1" t="s">
        <v>70</v>
      </c>
      <c r="AE8631" s="1" t="s">
        <v>70</v>
      </c>
      <c r="AF8631" s="1" t="s">
        <v>70</v>
      </c>
      <c r="AG8631" s="1" t="s">
        <v>69</v>
      </c>
      <c r="AH8631" s="1" t="s">
        <v>69</v>
      </c>
      <c r="AI8631" s="1" t="s">
        <v>70</v>
      </c>
      <c r="AJ8631" s="1" t="s">
        <v>69</v>
      </c>
      <c r="AK8631" s="1" t="s">
        <v>69</v>
      </c>
      <c r="AL8631" s="1" t="s">
        <v>70</v>
      </c>
      <c r="AM8631" s="1" t="s">
        <v>69</v>
      </c>
      <c r="AN8631" s="1" t="s">
        <v>70</v>
      </c>
      <c r="AO8631" s="1" t="s">
        <v>70</v>
      </c>
      <c r="AP8631" s="1" t="s">
        <v>70</v>
      </c>
      <c r="AQ8631" s="1" t="s">
        <v>70</v>
      </c>
      <c r="AR8631" s="1" t="s">
        <v>69</v>
      </c>
      <c r="AS8631" s="1" t="s">
        <v>70</v>
      </c>
      <c r="AT8631" s="1" t="s">
        <v>70</v>
      </c>
      <c r="AU8631" s="1" t="s">
        <v>70</v>
      </c>
      <c r="AV8631" s="1" t="s">
        <v>70</v>
      </c>
      <c r="AW8631" s="1" t="s">
        <v>70</v>
      </c>
      <c r="AX8631" s="1" t="s">
        <v>70</v>
      </c>
      <c r="AY8631" s="1" t="s">
        <v>70</v>
      </c>
      <c r="AZ8631" s="1" t="s">
        <v>69</v>
      </c>
      <c r="BA8631" s="1" t="s">
        <v>70</v>
      </c>
      <c r="BB8631" s="1" t="s">
        <v>70</v>
      </c>
      <c r="BC8631" s="1" t="s">
        <v>70</v>
      </c>
      <c r="BD8631" s="1" t="s">
        <v>70</v>
      </c>
      <c r="BE8631" s="1" t="s">
        <v>70</v>
      </c>
      <c r="BF8631" s="1" t="s">
        <v>70</v>
      </c>
      <c r="BG8631" s="3">
        <v>41453.52222222222</v>
      </c>
    </row>
    <row r="8632">
      <c r="A8632" s="1">
        <v>1011965.0</v>
      </c>
      <c r="B8632" s="1" t="s">
        <v>36065</v>
      </c>
      <c r="C8632" s="2" t="s">
        <v>36066</v>
      </c>
      <c r="D8632" s="2" t="s">
        <v>36067</v>
      </c>
      <c r="H8632" s="1" t="s">
        <v>36068</v>
      </c>
      <c r="I8632" s="1" t="s">
        <v>36069</v>
      </c>
      <c r="J8632" s="1" t="s">
        <v>1461</v>
      </c>
      <c r="K8632" s="1" t="s">
        <v>322</v>
      </c>
      <c r="L8632" s="1">
        <v>46307.0</v>
      </c>
      <c r="M8632" s="1" t="s">
        <v>36070</v>
      </c>
      <c r="N8632" s="1" t="s">
        <v>1105</v>
      </c>
      <c r="U8632" s="1">
        <v>-87.382095</v>
      </c>
      <c r="V8632" s="1">
        <v>41.416565</v>
      </c>
      <c r="X8632" s="1" t="s">
        <v>69</v>
      </c>
      <c r="Y8632" s="1" t="s">
        <v>70</v>
      </c>
      <c r="Z8632" s="1" t="s">
        <v>70</v>
      </c>
      <c r="AA8632" s="1" t="s">
        <v>70</v>
      </c>
      <c r="AB8632" s="1" t="s">
        <v>70</v>
      </c>
      <c r="AC8632" s="1" t="s">
        <v>80</v>
      </c>
      <c r="AD8632" s="1" t="s">
        <v>69</v>
      </c>
      <c r="AE8632" s="1" t="s">
        <v>70</v>
      </c>
      <c r="AF8632" s="1" t="s">
        <v>70</v>
      </c>
      <c r="AG8632" s="1" t="s">
        <v>70</v>
      </c>
      <c r="AH8632" s="1" t="s">
        <v>69</v>
      </c>
      <c r="AI8632" s="1" t="s">
        <v>70</v>
      </c>
      <c r="AJ8632" s="1" t="s">
        <v>70</v>
      </c>
      <c r="AK8632" s="1" t="s">
        <v>69</v>
      </c>
      <c r="AL8632" s="1" t="s">
        <v>69</v>
      </c>
      <c r="AM8632" s="1" t="s">
        <v>69</v>
      </c>
      <c r="AN8632" s="1" t="s">
        <v>70</v>
      </c>
      <c r="AO8632" s="1" t="s">
        <v>70</v>
      </c>
      <c r="AP8632" s="1" t="s">
        <v>70</v>
      </c>
      <c r="AQ8632" s="1" t="s">
        <v>70</v>
      </c>
      <c r="AR8632" s="1" t="s">
        <v>70</v>
      </c>
      <c r="AS8632" s="1" t="s">
        <v>70</v>
      </c>
      <c r="AT8632" s="1" t="s">
        <v>69</v>
      </c>
      <c r="AU8632" s="1" t="s">
        <v>69</v>
      </c>
      <c r="AV8632" s="1" t="s">
        <v>70</v>
      </c>
      <c r="AW8632" s="1" t="s">
        <v>70</v>
      </c>
      <c r="AX8632" s="1" t="s">
        <v>70</v>
      </c>
      <c r="AY8632" s="1" t="s">
        <v>70</v>
      </c>
      <c r="AZ8632" s="1" t="s">
        <v>69</v>
      </c>
      <c r="BA8632" s="1" t="s">
        <v>70</v>
      </c>
      <c r="BB8632" s="1" t="s">
        <v>70</v>
      </c>
      <c r="BC8632" s="1" t="s">
        <v>70</v>
      </c>
      <c r="BD8632" s="1" t="s">
        <v>69</v>
      </c>
      <c r="BE8632" s="1" t="s">
        <v>70</v>
      </c>
      <c r="BF8632" s="1" t="s">
        <v>70</v>
      </c>
      <c r="BG8632" s="3">
        <v>42509.43125</v>
      </c>
    </row>
    <row r="8633">
      <c r="A8633" s="1">
        <v>1004578.0</v>
      </c>
      <c r="B8633" s="1" t="s">
        <v>36071</v>
      </c>
      <c r="C8633" s="2" t="s">
        <v>36072</v>
      </c>
      <c r="H8633" s="1" t="s">
        <v>36073</v>
      </c>
      <c r="I8633" s="1" t="s">
        <v>34508</v>
      </c>
      <c r="J8633" s="1" t="s">
        <v>647</v>
      </c>
      <c r="K8633" s="1" t="s">
        <v>203</v>
      </c>
      <c r="L8633" s="1">
        <v>60190.0</v>
      </c>
      <c r="M8633" s="1" t="s">
        <v>1135</v>
      </c>
      <c r="N8633" s="1" t="s">
        <v>6965</v>
      </c>
      <c r="U8633" s="1">
        <v>-88.151466</v>
      </c>
      <c r="V8633" s="1">
        <v>41.887615</v>
      </c>
      <c r="W8633" s="1" t="s">
        <v>99</v>
      </c>
      <c r="X8633" s="1" t="s">
        <v>69</v>
      </c>
      <c r="Y8633" s="1" t="s">
        <v>70</v>
      </c>
      <c r="Z8633" s="1" t="s">
        <v>70</v>
      </c>
      <c r="AA8633" s="1" t="s">
        <v>70</v>
      </c>
      <c r="AB8633" s="1" t="s">
        <v>70</v>
      </c>
      <c r="AC8633" s="1" t="s">
        <v>80</v>
      </c>
      <c r="AD8633" s="1" t="s">
        <v>69</v>
      </c>
      <c r="AE8633" s="1" t="s">
        <v>69</v>
      </c>
      <c r="AF8633" s="1" t="s">
        <v>69</v>
      </c>
      <c r="AG8633" s="1" t="s">
        <v>69</v>
      </c>
      <c r="AH8633" s="1" t="s">
        <v>69</v>
      </c>
      <c r="AI8633" s="1" t="s">
        <v>70</v>
      </c>
      <c r="AJ8633" s="1" t="s">
        <v>69</v>
      </c>
      <c r="AK8633" s="1" t="s">
        <v>69</v>
      </c>
      <c r="AL8633" s="1" t="s">
        <v>69</v>
      </c>
      <c r="AM8633" s="1" t="s">
        <v>69</v>
      </c>
      <c r="AN8633" s="1" t="s">
        <v>70</v>
      </c>
      <c r="AO8633" s="1" t="s">
        <v>69</v>
      </c>
      <c r="AP8633" s="1" t="s">
        <v>69</v>
      </c>
      <c r="AQ8633" s="1" t="s">
        <v>69</v>
      </c>
      <c r="AR8633" s="1" t="s">
        <v>69</v>
      </c>
      <c r="AS8633" s="1" t="s">
        <v>69</v>
      </c>
      <c r="AT8633" s="1" t="s">
        <v>69</v>
      </c>
      <c r="AU8633" s="1" t="s">
        <v>69</v>
      </c>
      <c r="AV8633" s="1" t="s">
        <v>70</v>
      </c>
      <c r="AW8633" s="1" t="s">
        <v>70</v>
      </c>
      <c r="AX8633" s="1" t="s">
        <v>70</v>
      </c>
      <c r="AY8633" s="1" t="s">
        <v>70</v>
      </c>
      <c r="AZ8633" s="1" t="s">
        <v>70</v>
      </c>
      <c r="BA8633" s="1" t="s">
        <v>70</v>
      </c>
      <c r="BB8633" s="1" t="s">
        <v>70</v>
      </c>
      <c r="BC8633" s="1" t="s">
        <v>70</v>
      </c>
      <c r="BD8633" s="1" t="s">
        <v>70</v>
      </c>
      <c r="BE8633" s="1" t="s">
        <v>70</v>
      </c>
      <c r="BF8633" s="1" t="s">
        <v>70</v>
      </c>
      <c r="BG8633" s="3">
        <v>41048.71805555555</v>
      </c>
    </row>
    <row r="8634">
      <c r="A8634" s="1">
        <v>1006438.0</v>
      </c>
      <c r="B8634" s="1" t="s">
        <v>36074</v>
      </c>
      <c r="H8634" s="1" t="s">
        <v>3927</v>
      </c>
      <c r="I8634" s="1" t="s">
        <v>36075</v>
      </c>
      <c r="J8634" s="1" t="s">
        <v>3429</v>
      </c>
      <c r="K8634" s="1" t="s">
        <v>1272</v>
      </c>
      <c r="L8634" s="1">
        <v>58494.0</v>
      </c>
      <c r="U8634" s="1">
        <v>-100.28</v>
      </c>
      <c r="V8634" s="1">
        <v>47.141399</v>
      </c>
      <c r="X8634" s="1" t="s">
        <v>70</v>
      </c>
      <c r="Y8634" s="1" t="s">
        <v>70</v>
      </c>
      <c r="Z8634" s="1" t="s">
        <v>70</v>
      </c>
      <c r="AA8634" s="1" t="s">
        <v>70</v>
      </c>
      <c r="AB8634" s="1" t="s">
        <v>70</v>
      </c>
      <c r="AC8634" s="1" t="s">
        <v>80</v>
      </c>
      <c r="BG8634" s="1">
        <v>2009.0</v>
      </c>
    </row>
    <row r="8635">
      <c r="A8635" s="1">
        <v>1012014.0</v>
      </c>
      <c r="B8635" s="1" t="s">
        <v>36076</v>
      </c>
      <c r="C8635" s="2" t="s">
        <v>36077</v>
      </c>
      <c r="D8635" s="2" t="s">
        <v>36077</v>
      </c>
      <c r="H8635" s="1" t="s">
        <v>36078</v>
      </c>
      <c r="I8635" s="1" t="s">
        <v>36079</v>
      </c>
      <c r="J8635" s="1" t="s">
        <v>14731</v>
      </c>
      <c r="K8635" s="1" t="s">
        <v>133</v>
      </c>
      <c r="L8635" s="1">
        <v>98596.0</v>
      </c>
      <c r="N8635" s="1" t="s">
        <v>1673</v>
      </c>
      <c r="U8635" s="1">
        <v>-122.9379</v>
      </c>
      <c r="V8635" s="1">
        <v>46.492283</v>
      </c>
      <c r="X8635" s="1" t="s">
        <v>69</v>
      </c>
      <c r="Y8635" s="1" t="s">
        <v>70</v>
      </c>
      <c r="Z8635" s="1" t="s">
        <v>70</v>
      </c>
      <c r="AA8635" s="1" t="s">
        <v>70</v>
      </c>
      <c r="AB8635" s="1" t="s">
        <v>70</v>
      </c>
      <c r="AC8635" s="1" t="s">
        <v>80</v>
      </c>
      <c r="AD8635" s="1" t="s">
        <v>70</v>
      </c>
      <c r="AE8635" s="1" t="s">
        <v>70</v>
      </c>
      <c r="AF8635" s="1" t="s">
        <v>69</v>
      </c>
      <c r="AG8635" s="1" t="s">
        <v>69</v>
      </c>
      <c r="AH8635" s="1" t="s">
        <v>69</v>
      </c>
      <c r="AI8635" s="1" t="s">
        <v>70</v>
      </c>
      <c r="AJ8635" s="1" t="s">
        <v>69</v>
      </c>
      <c r="AK8635" s="1" t="s">
        <v>69</v>
      </c>
      <c r="AL8635" s="1" t="s">
        <v>69</v>
      </c>
      <c r="AM8635" s="1" t="s">
        <v>70</v>
      </c>
      <c r="AN8635" s="1" t="s">
        <v>70</v>
      </c>
      <c r="AO8635" s="1" t="s">
        <v>70</v>
      </c>
      <c r="AP8635" s="1" t="s">
        <v>70</v>
      </c>
      <c r="AQ8635" s="1" t="s">
        <v>70</v>
      </c>
      <c r="AR8635" s="1" t="s">
        <v>69</v>
      </c>
      <c r="AS8635" s="1" t="s">
        <v>70</v>
      </c>
      <c r="AT8635" s="1" t="s">
        <v>70</v>
      </c>
      <c r="AU8635" s="1" t="s">
        <v>69</v>
      </c>
      <c r="AV8635" s="1" t="s">
        <v>69</v>
      </c>
      <c r="AW8635" s="1" t="s">
        <v>70</v>
      </c>
      <c r="AX8635" s="1" t="s">
        <v>69</v>
      </c>
      <c r="AY8635" s="1" t="s">
        <v>70</v>
      </c>
      <c r="AZ8635" s="1" t="s">
        <v>69</v>
      </c>
      <c r="BA8635" s="1" t="s">
        <v>70</v>
      </c>
      <c r="BB8635" s="1" t="s">
        <v>70</v>
      </c>
      <c r="BC8635" s="1" t="s">
        <v>70</v>
      </c>
      <c r="BD8635" s="1" t="s">
        <v>70</v>
      </c>
      <c r="BE8635" s="1" t="s">
        <v>70</v>
      </c>
      <c r="BF8635" s="1" t="s">
        <v>69</v>
      </c>
      <c r="BG8635" s="3">
        <v>42542.01944444444</v>
      </c>
    </row>
    <row r="8636">
      <c r="A8636" s="1">
        <v>1010142.0</v>
      </c>
      <c r="B8636" s="1" t="s">
        <v>36080</v>
      </c>
      <c r="C8636" s="2" t="s">
        <v>36081</v>
      </c>
      <c r="H8636" s="1" t="s">
        <v>5651</v>
      </c>
      <c r="I8636" s="1" t="s">
        <v>36082</v>
      </c>
      <c r="J8636" s="1" t="s">
        <v>36083</v>
      </c>
      <c r="K8636" s="1" t="s">
        <v>502</v>
      </c>
      <c r="L8636" s="1">
        <v>71483.0</v>
      </c>
      <c r="M8636" s="1" t="s">
        <v>36084</v>
      </c>
      <c r="N8636" s="1" t="s">
        <v>13763</v>
      </c>
      <c r="U8636" s="1">
        <v>-92.640701</v>
      </c>
      <c r="V8636" s="1">
        <v>31.926687</v>
      </c>
      <c r="W8636" s="1" t="s">
        <v>136</v>
      </c>
      <c r="X8636" s="1" t="s">
        <v>69</v>
      </c>
      <c r="Y8636" s="1" t="s">
        <v>70</v>
      </c>
      <c r="Z8636" s="1" t="s">
        <v>70</v>
      </c>
      <c r="AA8636" s="1" t="s">
        <v>70</v>
      </c>
      <c r="AB8636" s="1" t="s">
        <v>69</v>
      </c>
      <c r="AC8636" s="1" t="s">
        <v>70</v>
      </c>
      <c r="AD8636" s="1" t="s">
        <v>69</v>
      </c>
      <c r="AE8636" s="1" t="s">
        <v>70</v>
      </c>
      <c r="AF8636" s="1" t="s">
        <v>70</v>
      </c>
      <c r="AG8636" s="1" t="s">
        <v>69</v>
      </c>
      <c r="AH8636" s="1" t="s">
        <v>70</v>
      </c>
      <c r="AI8636" s="1" t="s">
        <v>70</v>
      </c>
      <c r="AJ8636" s="1" t="s">
        <v>70</v>
      </c>
      <c r="AK8636" s="1" t="s">
        <v>69</v>
      </c>
      <c r="AL8636" s="1" t="s">
        <v>69</v>
      </c>
      <c r="AM8636" s="1" t="s">
        <v>69</v>
      </c>
      <c r="AN8636" s="1" t="s">
        <v>70</v>
      </c>
      <c r="AO8636" s="1" t="s">
        <v>70</v>
      </c>
      <c r="AP8636" s="1" t="s">
        <v>70</v>
      </c>
      <c r="AQ8636" s="1" t="s">
        <v>70</v>
      </c>
      <c r="AR8636" s="1" t="s">
        <v>69</v>
      </c>
      <c r="AS8636" s="1" t="s">
        <v>70</v>
      </c>
      <c r="AT8636" s="1" t="s">
        <v>70</v>
      </c>
      <c r="AU8636" s="1" t="s">
        <v>70</v>
      </c>
      <c r="AV8636" s="1" t="s">
        <v>70</v>
      </c>
      <c r="AW8636" s="1" t="s">
        <v>70</v>
      </c>
      <c r="AX8636" s="1" t="s">
        <v>70</v>
      </c>
      <c r="AY8636" s="1" t="s">
        <v>70</v>
      </c>
      <c r="AZ8636" s="1" t="s">
        <v>69</v>
      </c>
      <c r="BA8636" s="1" t="s">
        <v>70</v>
      </c>
      <c r="BB8636" s="1" t="s">
        <v>70</v>
      </c>
      <c r="BC8636" s="1" t="s">
        <v>70</v>
      </c>
      <c r="BD8636" s="1" t="s">
        <v>70</v>
      </c>
      <c r="BE8636" s="1" t="s">
        <v>70</v>
      </c>
      <c r="BF8636" s="1" t="s">
        <v>70</v>
      </c>
      <c r="BG8636" s="3">
        <v>41773.45972222222</v>
      </c>
    </row>
    <row r="8637">
      <c r="A8637" s="1">
        <v>1001254.0</v>
      </c>
      <c r="B8637" s="1" t="s">
        <v>36085</v>
      </c>
      <c r="C8637" s="2" t="s">
        <v>22035</v>
      </c>
      <c r="H8637" s="1" t="s">
        <v>36086</v>
      </c>
      <c r="I8637" s="1" t="s">
        <v>36087</v>
      </c>
      <c r="J8637" s="1" t="s">
        <v>1597</v>
      </c>
      <c r="K8637" s="1" t="s">
        <v>332</v>
      </c>
      <c r="L8637" s="1">
        <v>89445.0</v>
      </c>
      <c r="U8637" s="1">
        <v>-117.721</v>
      </c>
      <c r="V8637" s="1">
        <v>40.9655</v>
      </c>
      <c r="X8637" s="1" t="s">
        <v>70</v>
      </c>
      <c r="Y8637" s="1" t="s">
        <v>70</v>
      </c>
      <c r="Z8637" s="1" t="s">
        <v>70</v>
      </c>
      <c r="AA8637" s="1" t="s">
        <v>70</v>
      </c>
      <c r="AB8637" s="1" t="s">
        <v>70</v>
      </c>
      <c r="AC8637" s="1" t="s">
        <v>80</v>
      </c>
      <c r="BG8637" s="1">
        <v>2009.0</v>
      </c>
    </row>
    <row r="8638">
      <c r="A8638" s="1">
        <v>1012676.0</v>
      </c>
      <c r="B8638" s="1" t="s">
        <v>36088</v>
      </c>
      <c r="C8638" s="1" t="s">
        <v>36089</v>
      </c>
      <c r="H8638" s="1" t="s">
        <v>36090</v>
      </c>
      <c r="I8638" s="1" t="s">
        <v>36091</v>
      </c>
      <c r="J8638" s="1" t="s">
        <v>5116</v>
      </c>
      <c r="K8638" s="1" t="s">
        <v>389</v>
      </c>
      <c r="L8638" s="1">
        <v>52101.0</v>
      </c>
      <c r="M8638" s="1" t="s">
        <v>12282</v>
      </c>
      <c r="N8638" s="1" t="s">
        <v>6190</v>
      </c>
      <c r="U8638" s="1">
        <v>-91.788765</v>
      </c>
      <c r="V8638" s="1">
        <v>43.3046</v>
      </c>
      <c r="X8638" s="1" t="s">
        <v>69</v>
      </c>
      <c r="Y8638" s="1" t="s">
        <v>69</v>
      </c>
      <c r="Z8638" s="1" t="s">
        <v>70</v>
      </c>
      <c r="AA8638" s="1" t="s">
        <v>70</v>
      </c>
      <c r="AB8638" s="1" t="s">
        <v>69</v>
      </c>
      <c r="AC8638" s="1" t="s">
        <v>69</v>
      </c>
      <c r="AD8638" s="1" t="s">
        <v>69</v>
      </c>
      <c r="AE8638" s="1" t="s">
        <v>69</v>
      </c>
      <c r="AF8638" s="1" t="s">
        <v>69</v>
      </c>
      <c r="AG8638" s="1" t="s">
        <v>69</v>
      </c>
      <c r="AH8638" s="1" t="s">
        <v>69</v>
      </c>
      <c r="AI8638" s="1" t="s">
        <v>70</v>
      </c>
      <c r="AJ8638" s="1" t="s">
        <v>69</v>
      </c>
      <c r="AK8638" s="1" t="s">
        <v>69</v>
      </c>
      <c r="AL8638" s="1" t="s">
        <v>69</v>
      </c>
      <c r="AM8638" s="1" t="s">
        <v>69</v>
      </c>
      <c r="AN8638" s="1" t="s">
        <v>69</v>
      </c>
      <c r="AO8638" s="1" t="s">
        <v>69</v>
      </c>
      <c r="AP8638" s="1" t="s">
        <v>70</v>
      </c>
      <c r="AQ8638" s="1" t="s">
        <v>69</v>
      </c>
      <c r="AR8638" s="1" t="s">
        <v>69</v>
      </c>
      <c r="AS8638" s="1" t="s">
        <v>69</v>
      </c>
      <c r="AT8638" s="1" t="s">
        <v>70</v>
      </c>
      <c r="AU8638" s="1" t="s">
        <v>69</v>
      </c>
      <c r="AV8638" s="1" t="s">
        <v>70</v>
      </c>
      <c r="AW8638" s="1" t="s">
        <v>69</v>
      </c>
      <c r="AX8638" s="1" t="s">
        <v>69</v>
      </c>
      <c r="AY8638" s="1" t="s">
        <v>69</v>
      </c>
      <c r="AZ8638" s="1" t="s">
        <v>69</v>
      </c>
      <c r="BA8638" s="1" t="s">
        <v>69</v>
      </c>
      <c r="BB8638" s="1" t="s">
        <v>70</v>
      </c>
      <c r="BC8638" s="1" t="s">
        <v>69</v>
      </c>
      <c r="BD8638" s="1" t="s">
        <v>70</v>
      </c>
      <c r="BE8638" s="1" t="s">
        <v>70</v>
      </c>
      <c r="BF8638" s="1" t="s">
        <v>69</v>
      </c>
      <c r="BG8638" s="3">
        <v>42567.01111111111</v>
      </c>
    </row>
    <row r="8639">
      <c r="A8639" s="1">
        <v>1019229.0</v>
      </c>
      <c r="B8639" s="1" t="s">
        <v>36092</v>
      </c>
      <c r="C8639" s="2" t="s">
        <v>36093</v>
      </c>
      <c r="D8639" s="1" t="s">
        <v>36092</v>
      </c>
      <c r="H8639" s="1" t="s">
        <v>2454</v>
      </c>
      <c r="I8639" s="1" t="s">
        <v>36094</v>
      </c>
      <c r="J8639" s="1" t="s">
        <v>9625</v>
      </c>
      <c r="K8639" s="1" t="s">
        <v>785</v>
      </c>
      <c r="L8639" s="1">
        <v>75494.0</v>
      </c>
      <c r="M8639" s="1" t="s">
        <v>3735</v>
      </c>
      <c r="N8639" s="1" t="s">
        <v>205</v>
      </c>
      <c r="U8639" s="1">
        <v>-95.289642</v>
      </c>
      <c r="V8639" s="1">
        <v>32.957691</v>
      </c>
      <c r="X8639" s="1" t="s">
        <v>69</v>
      </c>
      <c r="Y8639" s="1" t="s">
        <v>70</v>
      </c>
      <c r="Z8639" s="1" t="s">
        <v>70</v>
      </c>
      <c r="AA8639" s="1" t="s">
        <v>70</v>
      </c>
      <c r="AB8639" s="1" t="s">
        <v>70</v>
      </c>
      <c r="AC8639" s="1" t="s">
        <v>70</v>
      </c>
      <c r="AD8639" s="1" t="s">
        <v>69</v>
      </c>
      <c r="AE8639" s="1" t="s">
        <v>69</v>
      </c>
      <c r="AF8639" s="1" t="s">
        <v>69</v>
      </c>
      <c r="AG8639" s="1" t="s">
        <v>69</v>
      </c>
      <c r="AH8639" s="1" t="s">
        <v>69</v>
      </c>
      <c r="AI8639" s="1" t="s">
        <v>70</v>
      </c>
      <c r="AJ8639" s="1" t="s">
        <v>69</v>
      </c>
      <c r="AK8639" s="1" t="s">
        <v>69</v>
      </c>
      <c r="AL8639" s="1" t="s">
        <v>69</v>
      </c>
      <c r="AM8639" s="1" t="s">
        <v>69</v>
      </c>
      <c r="AN8639" s="1" t="s">
        <v>70</v>
      </c>
      <c r="AO8639" s="1" t="s">
        <v>69</v>
      </c>
      <c r="AP8639" s="1" t="s">
        <v>70</v>
      </c>
      <c r="AQ8639" s="1" t="s">
        <v>69</v>
      </c>
      <c r="AR8639" s="1" t="s">
        <v>69</v>
      </c>
      <c r="AS8639" s="1" t="s">
        <v>69</v>
      </c>
      <c r="AT8639" s="1" t="s">
        <v>69</v>
      </c>
      <c r="AU8639" s="1" t="s">
        <v>69</v>
      </c>
      <c r="AV8639" s="1" t="s">
        <v>70</v>
      </c>
      <c r="AW8639" s="1" t="s">
        <v>70</v>
      </c>
      <c r="AX8639" s="1" t="s">
        <v>70</v>
      </c>
      <c r="AY8639" s="1" t="s">
        <v>70</v>
      </c>
      <c r="AZ8639" s="1" t="s">
        <v>69</v>
      </c>
      <c r="BA8639" s="1" t="s">
        <v>69</v>
      </c>
      <c r="BB8639" s="1" t="s">
        <v>69</v>
      </c>
      <c r="BC8639" s="1" t="s">
        <v>70</v>
      </c>
      <c r="BD8639" s="1" t="s">
        <v>70</v>
      </c>
      <c r="BE8639" s="1" t="s">
        <v>70</v>
      </c>
      <c r="BF8639" s="1" t="s">
        <v>69</v>
      </c>
      <c r="BG8639" s="3">
        <v>43321.55138888889</v>
      </c>
    </row>
    <row r="8640">
      <c r="A8640" s="1">
        <v>1002891.0</v>
      </c>
      <c r="B8640" s="1" t="s">
        <v>36095</v>
      </c>
      <c r="C8640" s="2" t="s">
        <v>36096</v>
      </c>
      <c r="D8640" s="2" t="s">
        <v>36097</v>
      </c>
      <c r="E8640" s="2" t="s">
        <v>36098</v>
      </c>
      <c r="H8640" s="1" t="s">
        <v>36099</v>
      </c>
      <c r="I8640" s="1" t="s">
        <v>19460</v>
      </c>
      <c r="J8640" s="1" t="s">
        <v>19460</v>
      </c>
      <c r="K8640" s="1" t="s">
        <v>171</v>
      </c>
      <c r="L8640" s="1">
        <v>55987.0</v>
      </c>
      <c r="M8640" s="1" t="s">
        <v>849</v>
      </c>
      <c r="N8640" s="1" t="s">
        <v>6557</v>
      </c>
      <c r="U8640" s="1">
        <v>-91.637352</v>
      </c>
      <c r="V8640" s="1">
        <v>44.053669</v>
      </c>
      <c r="W8640" s="1" t="s">
        <v>548</v>
      </c>
      <c r="X8640" s="1" t="s">
        <v>69</v>
      </c>
      <c r="Y8640" s="1" t="s">
        <v>70</v>
      </c>
      <c r="Z8640" s="1" t="s">
        <v>69</v>
      </c>
      <c r="AA8640" s="1" t="s">
        <v>70</v>
      </c>
      <c r="AB8640" s="1" t="s">
        <v>70</v>
      </c>
      <c r="AC8640" s="1" t="s">
        <v>69</v>
      </c>
      <c r="AD8640" s="1" t="s">
        <v>69</v>
      </c>
      <c r="AE8640" s="1" t="s">
        <v>70</v>
      </c>
      <c r="AF8640" s="1" t="s">
        <v>69</v>
      </c>
      <c r="AG8640" s="1" t="s">
        <v>69</v>
      </c>
      <c r="AH8640" s="1" t="s">
        <v>69</v>
      </c>
      <c r="AI8640" s="1" t="s">
        <v>70</v>
      </c>
      <c r="AJ8640" s="1" t="s">
        <v>69</v>
      </c>
      <c r="AK8640" s="1" t="s">
        <v>69</v>
      </c>
      <c r="AL8640" s="1" t="s">
        <v>69</v>
      </c>
      <c r="AM8640" s="1" t="s">
        <v>69</v>
      </c>
      <c r="AN8640" s="1" t="s">
        <v>70</v>
      </c>
      <c r="AO8640" s="1" t="s">
        <v>69</v>
      </c>
      <c r="AP8640" s="1" t="s">
        <v>70</v>
      </c>
      <c r="AQ8640" s="1" t="s">
        <v>70</v>
      </c>
      <c r="AR8640" s="1" t="s">
        <v>69</v>
      </c>
      <c r="AS8640" s="1" t="s">
        <v>69</v>
      </c>
      <c r="AT8640" s="1" t="s">
        <v>69</v>
      </c>
      <c r="AU8640" s="1" t="s">
        <v>69</v>
      </c>
      <c r="AV8640" s="1" t="s">
        <v>69</v>
      </c>
      <c r="AW8640" s="1" t="s">
        <v>70</v>
      </c>
      <c r="AX8640" s="1" t="s">
        <v>69</v>
      </c>
      <c r="AY8640" s="1" t="s">
        <v>70</v>
      </c>
      <c r="AZ8640" s="1" t="s">
        <v>69</v>
      </c>
      <c r="BA8640" s="1" t="s">
        <v>69</v>
      </c>
      <c r="BB8640" s="1" t="s">
        <v>70</v>
      </c>
      <c r="BC8640" s="1" t="s">
        <v>69</v>
      </c>
      <c r="BD8640" s="1" t="s">
        <v>70</v>
      </c>
      <c r="BE8640" s="1" t="s">
        <v>70</v>
      </c>
      <c r="BF8640" s="1" t="s">
        <v>69</v>
      </c>
      <c r="BG8640" s="3">
        <v>41747.424305555556</v>
      </c>
    </row>
    <row r="8641">
      <c r="A8641" s="1">
        <v>1012432.0</v>
      </c>
      <c r="B8641" s="1" t="s">
        <v>36100</v>
      </c>
      <c r="C8641" s="2" t="s">
        <v>36101</v>
      </c>
      <c r="D8641" s="2" t="s">
        <v>36102</v>
      </c>
      <c r="G8641" s="2" t="s">
        <v>36103</v>
      </c>
      <c r="H8641" s="1" t="s">
        <v>36104</v>
      </c>
      <c r="I8641" s="1" t="s">
        <v>36105</v>
      </c>
      <c r="J8641" s="1" t="s">
        <v>4849</v>
      </c>
      <c r="K8641" s="1" t="s">
        <v>64</v>
      </c>
      <c r="L8641" s="1">
        <v>5404.0</v>
      </c>
      <c r="M8641" s="1" t="s">
        <v>36106</v>
      </c>
      <c r="N8641" s="1" t="s">
        <v>305</v>
      </c>
      <c r="U8641" s="1">
        <v>-73.185349</v>
      </c>
      <c r="V8641" s="1">
        <v>44.490257</v>
      </c>
      <c r="X8641" s="1" t="s">
        <v>69</v>
      </c>
      <c r="Y8641" s="1" t="s">
        <v>70</v>
      </c>
      <c r="Z8641" s="1" t="s">
        <v>69</v>
      </c>
      <c r="AA8641" s="1" t="s">
        <v>70</v>
      </c>
      <c r="AB8641" s="1" t="s">
        <v>69</v>
      </c>
      <c r="AC8641" s="1" t="s">
        <v>69</v>
      </c>
      <c r="AD8641" s="1" t="s">
        <v>69</v>
      </c>
      <c r="AE8641" s="1" t="s">
        <v>69</v>
      </c>
      <c r="AF8641" s="1" t="s">
        <v>69</v>
      </c>
      <c r="AG8641" s="1" t="s">
        <v>69</v>
      </c>
      <c r="AH8641" s="1" t="s">
        <v>69</v>
      </c>
      <c r="AI8641" s="1" t="s">
        <v>70</v>
      </c>
      <c r="AJ8641" s="1" t="s">
        <v>69</v>
      </c>
      <c r="AK8641" s="1" t="s">
        <v>69</v>
      </c>
      <c r="AL8641" s="1" t="s">
        <v>69</v>
      </c>
      <c r="AM8641" s="1" t="s">
        <v>69</v>
      </c>
      <c r="AN8641" s="1" t="s">
        <v>69</v>
      </c>
      <c r="AO8641" s="1" t="s">
        <v>69</v>
      </c>
      <c r="AP8641" s="1" t="s">
        <v>70</v>
      </c>
      <c r="AQ8641" s="1" t="s">
        <v>70</v>
      </c>
      <c r="AR8641" s="1" t="s">
        <v>69</v>
      </c>
      <c r="AS8641" s="1" t="s">
        <v>69</v>
      </c>
      <c r="AT8641" s="1" t="s">
        <v>69</v>
      </c>
      <c r="AU8641" s="1" t="s">
        <v>70</v>
      </c>
      <c r="AV8641" s="1" t="s">
        <v>70</v>
      </c>
      <c r="AW8641" s="1" t="s">
        <v>70</v>
      </c>
      <c r="AX8641" s="1" t="s">
        <v>69</v>
      </c>
      <c r="AY8641" s="1" t="s">
        <v>70</v>
      </c>
      <c r="AZ8641" s="1" t="s">
        <v>69</v>
      </c>
      <c r="BA8641" s="1" t="s">
        <v>70</v>
      </c>
      <c r="BB8641" s="1" t="s">
        <v>69</v>
      </c>
      <c r="BC8641" s="1" t="s">
        <v>70</v>
      </c>
      <c r="BD8641" s="1" t="s">
        <v>70</v>
      </c>
      <c r="BE8641" s="1" t="s">
        <v>70</v>
      </c>
      <c r="BF8641" s="1" t="s">
        <v>69</v>
      </c>
      <c r="BG8641" s="3">
        <v>42562.51597222222</v>
      </c>
    </row>
    <row r="8642">
      <c r="A8642" s="1">
        <v>1008204.0</v>
      </c>
      <c r="B8642" s="1" t="s">
        <v>36107</v>
      </c>
      <c r="C8642" s="2" t="s">
        <v>36108</v>
      </c>
      <c r="D8642" s="2" t="s">
        <v>36109</v>
      </c>
      <c r="H8642" s="1" t="s">
        <v>36110</v>
      </c>
      <c r="I8642" s="1" t="s">
        <v>36111</v>
      </c>
      <c r="J8642" s="1" t="s">
        <v>14129</v>
      </c>
      <c r="K8642" s="1" t="s">
        <v>171</v>
      </c>
      <c r="L8642" s="1">
        <v>55395.0</v>
      </c>
      <c r="M8642" s="1" t="s">
        <v>36112</v>
      </c>
      <c r="N8642" s="1" t="s">
        <v>313</v>
      </c>
      <c r="U8642" s="1">
        <v>-94.047501</v>
      </c>
      <c r="V8642" s="1">
        <v>44.965221</v>
      </c>
      <c r="W8642" s="1" t="s">
        <v>548</v>
      </c>
      <c r="X8642" s="1" t="s">
        <v>70</v>
      </c>
      <c r="Y8642" s="1" t="s">
        <v>70</v>
      </c>
      <c r="Z8642" s="1" t="s">
        <v>70</v>
      </c>
      <c r="AA8642" s="1" t="s">
        <v>70</v>
      </c>
      <c r="AB8642" s="1" t="s">
        <v>70</v>
      </c>
      <c r="AC8642" s="1" t="s">
        <v>80</v>
      </c>
      <c r="AD8642" s="1" t="s">
        <v>69</v>
      </c>
      <c r="AE8642" s="1" t="s">
        <v>70</v>
      </c>
      <c r="AF8642" s="1" t="s">
        <v>69</v>
      </c>
      <c r="AG8642" s="1" t="s">
        <v>69</v>
      </c>
      <c r="AH8642" s="1" t="s">
        <v>70</v>
      </c>
      <c r="AI8642" s="1" t="s">
        <v>70</v>
      </c>
      <c r="AJ8642" s="1" t="s">
        <v>69</v>
      </c>
      <c r="AK8642" s="1" t="s">
        <v>69</v>
      </c>
      <c r="AL8642" s="1" t="s">
        <v>69</v>
      </c>
      <c r="AM8642" s="1" t="s">
        <v>69</v>
      </c>
      <c r="AN8642" s="1" t="s">
        <v>69</v>
      </c>
      <c r="AO8642" s="1" t="s">
        <v>70</v>
      </c>
      <c r="AP8642" s="1" t="s">
        <v>70</v>
      </c>
      <c r="AQ8642" s="1" t="s">
        <v>70</v>
      </c>
      <c r="AR8642" s="1" t="s">
        <v>69</v>
      </c>
      <c r="AS8642" s="1" t="s">
        <v>70</v>
      </c>
      <c r="AT8642" s="1" t="s">
        <v>69</v>
      </c>
      <c r="AU8642" s="1" t="s">
        <v>69</v>
      </c>
      <c r="AV8642" s="1" t="s">
        <v>70</v>
      </c>
      <c r="AW8642" s="1" t="s">
        <v>70</v>
      </c>
      <c r="AX8642" s="1" t="s">
        <v>70</v>
      </c>
      <c r="AY8642" s="1" t="s">
        <v>70</v>
      </c>
      <c r="AZ8642" s="1" t="s">
        <v>69</v>
      </c>
      <c r="BA8642" s="1" t="s">
        <v>70</v>
      </c>
      <c r="BB8642" s="1" t="s">
        <v>70</v>
      </c>
      <c r="BC8642" s="1" t="s">
        <v>70</v>
      </c>
      <c r="BD8642" s="1" t="s">
        <v>70</v>
      </c>
      <c r="BE8642" s="1" t="s">
        <v>70</v>
      </c>
      <c r="BF8642" s="1" t="s">
        <v>70</v>
      </c>
      <c r="BG8642" s="3">
        <v>41442.717361111114</v>
      </c>
    </row>
    <row r="8643">
      <c r="A8643" s="1">
        <v>1009772.0</v>
      </c>
      <c r="B8643" s="1" t="s">
        <v>36113</v>
      </c>
      <c r="H8643" s="1" t="s">
        <v>36114</v>
      </c>
      <c r="I8643" s="1" t="s">
        <v>2784</v>
      </c>
      <c r="J8643" s="1" t="s">
        <v>15277</v>
      </c>
      <c r="K8643" s="1" t="s">
        <v>2008</v>
      </c>
      <c r="L8643" s="1">
        <v>39339.0</v>
      </c>
      <c r="M8643" s="1" t="s">
        <v>2931</v>
      </c>
      <c r="N8643" s="1" t="s">
        <v>3472</v>
      </c>
      <c r="U8643" s="1">
        <v>-89.053207</v>
      </c>
      <c r="V8643" s="1">
        <v>33.138226</v>
      </c>
      <c r="W8643" s="1" t="s">
        <v>392</v>
      </c>
      <c r="X8643" s="1" t="s">
        <v>69</v>
      </c>
      <c r="Y8643" s="1" t="s">
        <v>70</v>
      </c>
      <c r="Z8643" s="1" t="s">
        <v>70</v>
      </c>
      <c r="AA8643" s="1" t="s">
        <v>70</v>
      </c>
      <c r="AB8643" s="1" t="s">
        <v>70</v>
      </c>
      <c r="AC8643" s="1" t="s">
        <v>70</v>
      </c>
      <c r="AD8643" s="1" t="s">
        <v>69</v>
      </c>
      <c r="AE8643" s="1" t="s">
        <v>70</v>
      </c>
      <c r="AF8643" s="1" t="s">
        <v>69</v>
      </c>
      <c r="AG8643" s="1" t="s">
        <v>69</v>
      </c>
      <c r="AH8643" s="1" t="s">
        <v>70</v>
      </c>
      <c r="AI8643" s="1" t="s">
        <v>70</v>
      </c>
      <c r="AJ8643" s="1" t="s">
        <v>69</v>
      </c>
      <c r="AK8643" s="1" t="s">
        <v>69</v>
      </c>
      <c r="AL8643" s="1" t="s">
        <v>69</v>
      </c>
      <c r="AM8643" s="1" t="s">
        <v>69</v>
      </c>
      <c r="AN8643" s="1" t="s">
        <v>70</v>
      </c>
      <c r="AO8643" s="1" t="s">
        <v>70</v>
      </c>
      <c r="AP8643" s="1" t="s">
        <v>70</v>
      </c>
      <c r="AQ8643" s="1" t="s">
        <v>70</v>
      </c>
      <c r="AR8643" s="1" t="s">
        <v>70</v>
      </c>
      <c r="AS8643" s="1" t="s">
        <v>70</v>
      </c>
      <c r="AT8643" s="1" t="s">
        <v>70</v>
      </c>
      <c r="AU8643" s="1" t="s">
        <v>70</v>
      </c>
      <c r="AV8643" s="1" t="s">
        <v>70</v>
      </c>
      <c r="AW8643" s="1" t="s">
        <v>70</v>
      </c>
      <c r="AX8643" s="1" t="s">
        <v>70</v>
      </c>
      <c r="AY8643" s="1" t="s">
        <v>70</v>
      </c>
      <c r="AZ8643" s="1" t="s">
        <v>69</v>
      </c>
      <c r="BA8643" s="1" t="s">
        <v>70</v>
      </c>
      <c r="BB8643" s="1" t="s">
        <v>70</v>
      </c>
      <c r="BC8643" s="1" t="s">
        <v>70</v>
      </c>
      <c r="BD8643" s="1" t="s">
        <v>70</v>
      </c>
      <c r="BE8643" s="1" t="s">
        <v>70</v>
      </c>
      <c r="BF8643" s="1" t="s">
        <v>70</v>
      </c>
      <c r="BG8643" s="3">
        <v>41733.62291666667</v>
      </c>
    </row>
    <row r="8644">
      <c r="A8644" s="1">
        <v>1006365.0</v>
      </c>
      <c r="B8644" s="1" t="s">
        <v>36115</v>
      </c>
      <c r="H8644" s="1" t="s">
        <v>36116</v>
      </c>
      <c r="I8644" s="1" t="s">
        <v>7443</v>
      </c>
      <c r="J8644" s="1" t="s">
        <v>4569</v>
      </c>
      <c r="K8644" s="1" t="s">
        <v>670</v>
      </c>
      <c r="L8644" s="1">
        <v>27109.0</v>
      </c>
      <c r="U8644" s="1">
        <v>-80.254501</v>
      </c>
      <c r="V8644" s="1">
        <v>36.1255</v>
      </c>
      <c r="X8644" s="1" t="s">
        <v>70</v>
      </c>
      <c r="Y8644" s="1" t="s">
        <v>70</v>
      </c>
      <c r="Z8644" s="1" t="s">
        <v>70</v>
      </c>
      <c r="AA8644" s="1" t="s">
        <v>70</v>
      </c>
      <c r="AB8644" s="1" t="s">
        <v>70</v>
      </c>
      <c r="AC8644" s="1" t="s">
        <v>80</v>
      </c>
      <c r="BG8644" s="1">
        <v>2009.0</v>
      </c>
    </row>
    <row r="8645">
      <c r="A8645" s="1">
        <v>1004101.0</v>
      </c>
      <c r="B8645" s="1" t="s">
        <v>36117</v>
      </c>
      <c r="C8645" s="2" t="s">
        <v>36118</v>
      </c>
      <c r="H8645" s="1" t="s">
        <v>36119</v>
      </c>
      <c r="I8645" s="1" t="s">
        <v>12336</v>
      </c>
      <c r="J8645" s="1" t="s">
        <v>4535</v>
      </c>
      <c r="K8645" s="1" t="s">
        <v>451</v>
      </c>
      <c r="U8645" s="1">
        <v>-89.438599</v>
      </c>
      <c r="V8645" s="1">
        <v>43.000301</v>
      </c>
      <c r="X8645" s="1" t="s">
        <v>70</v>
      </c>
      <c r="Y8645" s="1" t="s">
        <v>70</v>
      </c>
      <c r="Z8645" s="1" t="s">
        <v>70</v>
      </c>
      <c r="AA8645" s="1" t="s">
        <v>70</v>
      </c>
      <c r="AB8645" s="1" t="s">
        <v>70</v>
      </c>
      <c r="AC8645" s="1" t="s">
        <v>80</v>
      </c>
      <c r="BG8645" s="1">
        <v>2011.0</v>
      </c>
    </row>
    <row r="8646">
      <c r="A8646" s="1">
        <v>1004102.0</v>
      </c>
      <c r="B8646" s="1" t="s">
        <v>36117</v>
      </c>
      <c r="C8646" s="2" t="s">
        <v>36118</v>
      </c>
      <c r="H8646" s="1" t="s">
        <v>36120</v>
      </c>
      <c r="I8646" s="1" t="s">
        <v>17572</v>
      </c>
      <c r="J8646" s="1" t="s">
        <v>9600</v>
      </c>
      <c r="K8646" s="1" t="s">
        <v>451</v>
      </c>
      <c r="U8646" s="1">
        <v>-89.021301</v>
      </c>
      <c r="V8646" s="1">
        <v>42.684898</v>
      </c>
      <c r="X8646" s="1" t="s">
        <v>70</v>
      </c>
      <c r="Y8646" s="1" t="s">
        <v>70</v>
      </c>
      <c r="Z8646" s="1" t="s">
        <v>70</v>
      </c>
      <c r="AA8646" s="1" t="s">
        <v>70</v>
      </c>
      <c r="AB8646" s="1" t="s">
        <v>70</v>
      </c>
      <c r="AC8646" s="1" t="s">
        <v>80</v>
      </c>
      <c r="BG8646" s="1">
        <v>2011.0</v>
      </c>
    </row>
    <row r="8647">
      <c r="A8647" s="1">
        <v>1004103.0</v>
      </c>
      <c r="B8647" s="1" t="s">
        <v>36117</v>
      </c>
      <c r="C8647" s="2" t="s">
        <v>36118</v>
      </c>
      <c r="H8647" s="1" t="s">
        <v>36121</v>
      </c>
      <c r="I8647" s="1" t="s">
        <v>1124</v>
      </c>
      <c r="J8647" s="1" t="s">
        <v>4535</v>
      </c>
      <c r="K8647" s="1" t="s">
        <v>451</v>
      </c>
      <c r="L8647" s="1">
        <v>53717.0</v>
      </c>
      <c r="U8647" s="1">
        <v>-89.498299</v>
      </c>
      <c r="V8647" s="1">
        <v>43.075001</v>
      </c>
      <c r="X8647" s="1" t="s">
        <v>70</v>
      </c>
      <c r="Y8647" s="1" t="s">
        <v>70</v>
      </c>
      <c r="Z8647" s="1" t="s">
        <v>70</v>
      </c>
      <c r="AA8647" s="1" t="s">
        <v>70</v>
      </c>
      <c r="AB8647" s="1" t="s">
        <v>70</v>
      </c>
      <c r="AC8647" s="1" t="s">
        <v>80</v>
      </c>
      <c r="BG8647" s="1">
        <v>2011.0</v>
      </c>
    </row>
    <row r="8648">
      <c r="A8648" s="1">
        <v>1004104.0</v>
      </c>
      <c r="B8648" s="1" t="s">
        <v>36117</v>
      </c>
      <c r="C8648" s="2" t="s">
        <v>36118</v>
      </c>
      <c r="H8648" s="1" t="s">
        <v>36122</v>
      </c>
      <c r="I8648" s="1" t="s">
        <v>1124</v>
      </c>
      <c r="J8648" s="1" t="s">
        <v>4535</v>
      </c>
      <c r="K8648" s="1" t="s">
        <v>451</v>
      </c>
      <c r="L8648" s="1">
        <v>53719.0</v>
      </c>
      <c r="U8648" s="1">
        <v>-89.492203</v>
      </c>
      <c r="V8648" s="1">
        <v>43.019901</v>
      </c>
      <c r="X8648" s="1" t="s">
        <v>70</v>
      </c>
      <c r="Y8648" s="1" t="s">
        <v>70</v>
      </c>
      <c r="Z8648" s="1" t="s">
        <v>70</v>
      </c>
      <c r="AA8648" s="1" t="s">
        <v>70</v>
      </c>
      <c r="AB8648" s="1" t="s">
        <v>70</v>
      </c>
      <c r="AC8648" s="1" t="s">
        <v>80</v>
      </c>
      <c r="BG8648" s="1">
        <v>2011.0</v>
      </c>
    </row>
    <row r="8649">
      <c r="A8649" s="1">
        <v>1004106.0</v>
      </c>
      <c r="B8649" s="1" t="s">
        <v>36117</v>
      </c>
      <c r="C8649" s="2" t="s">
        <v>36118</v>
      </c>
      <c r="H8649" s="1" t="s">
        <v>36123</v>
      </c>
      <c r="I8649" s="1" t="s">
        <v>1124</v>
      </c>
      <c r="J8649" s="1" t="s">
        <v>4535</v>
      </c>
      <c r="K8649" s="1" t="s">
        <v>451</v>
      </c>
      <c r="L8649" s="1">
        <v>53703.0</v>
      </c>
      <c r="U8649" s="1">
        <v>-89.386803</v>
      </c>
      <c r="V8649" s="1">
        <v>43.0769</v>
      </c>
      <c r="X8649" s="1" t="s">
        <v>70</v>
      </c>
      <c r="Y8649" s="1" t="s">
        <v>70</v>
      </c>
      <c r="Z8649" s="1" t="s">
        <v>70</v>
      </c>
      <c r="AA8649" s="1" t="s">
        <v>70</v>
      </c>
      <c r="AB8649" s="1" t="s">
        <v>70</v>
      </c>
      <c r="AC8649" s="1" t="s">
        <v>80</v>
      </c>
      <c r="BG8649" s="1">
        <v>2011.0</v>
      </c>
    </row>
    <row r="8650">
      <c r="A8650" s="1">
        <v>1004108.0</v>
      </c>
      <c r="B8650" s="1" t="s">
        <v>36117</v>
      </c>
      <c r="C8650" s="2" t="s">
        <v>36118</v>
      </c>
      <c r="H8650" s="1" t="s">
        <v>36124</v>
      </c>
      <c r="I8650" s="1" t="s">
        <v>4604</v>
      </c>
      <c r="J8650" s="1" t="s">
        <v>4604</v>
      </c>
      <c r="K8650" s="1" t="s">
        <v>451</v>
      </c>
      <c r="L8650" s="1">
        <v>53211.0</v>
      </c>
      <c r="U8650" s="1">
        <v>-87.8797</v>
      </c>
      <c r="V8650" s="1">
        <v>43.067101</v>
      </c>
      <c r="X8650" s="1" t="s">
        <v>70</v>
      </c>
      <c r="Y8650" s="1" t="s">
        <v>70</v>
      </c>
      <c r="Z8650" s="1" t="s">
        <v>70</v>
      </c>
      <c r="AA8650" s="1" t="s">
        <v>70</v>
      </c>
      <c r="AB8650" s="1" t="s">
        <v>70</v>
      </c>
      <c r="AC8650" s="1" t="s">
        <v>80</v>
      </c>
      <c r="BG8650" s="1">
        <v>2011.0</v>
      </c>
    </row>
    <row r="8651">
      <c r="A8651" s="1">
        <v>1004109.0</v>
      </c>
      <c r="B8651" s="1" t="s">
        <v>36117</v>
      </c>
      <c r="C8651" s="2" t="s">
        <v>36118</v>
      </c>
      <c r="H8651" s="1" t="s">
        <v>36125</v>
      </c>
      <c r="I8651" s="1" t="s">
        <v>23740</v>
      </c>
      <c r="J8651" s="1" t="s">
        <v>4535</v>
      </c>
      <c r="K8651" s="1" t="s">
        <v>451</v>
      </c>
      <c r="U8651" s="1">
        <v>-89.533203</v>
      </c>
      <c r="V8651" s="1">
        <v>42.9841</v>
      </c>
      <c r="X8651" s="1" t="s">
        <v>70</v>
      </c>
      <c r="Y8651" s="1" t="s">
        <v>70</v>
      </c>
      <c r="Z8651" s="1" t="s">
        <v>70</v>
      </c>
      <c r="AA8651" s="1" t="s">
        <v>70</v>
      </c>
      <c r="AB8651" s="1" t="s">
        <v>70</v>
      </c>
      <c r="AC8651" s="1" t="s">
        <v>80</v>
      </c>
      <c r="BG8651" s="1">
        <v>2011.0</v>
      </c>
    </row>
    <row r="8652">
      <c r="A8652" s="1">
        <v>1004105.0</v>
      </c>
      <c r="B8652" s="1" t="s">
        <v>36117</v>
      </c>
      <c r="C8652" s="2" t="s">
        <v>36118</v>
      </c>
      <c r="H8652" s="1" t="s">
        <v>36126</v>
      </c>
      <c r="I8652" s="1" t="s">
        <v>1124</v>
      </c>
      <c r="J8652" s="1" t="s">
        <v>4535</v>
      </c>
      <c r="K8652" s="1" t="s">
        <v>451</v>
      </c>
      <c r="U8652" s="1">
        <v>-89.435204</v>
      </c>
      <c r="V8652" s="1">
        <v>43.076</v>
      </c>
      <c r="X8652" s="1" t="s">
        <v>70</v>
      </c>
      <c r="Y8652" s="1" t="s">
        <v>70</v>
      </c>
      <c r="Z8652" s="1" t="s">
        <v>70</v>
      </c>
      <c r="AA8652" s="1" t="s">
        <v>70</v>
      </c>
      <c r="AB8652" s="1" t="s">
        <v>70</v>
      </c>
      <c r="AC8652" s="1" t="s">
        <v>80</v>
      </c>
      <c r="BG8652" s="1">
        <v>2011.0</v>
      </c>
    </row>
    <row r="8653">
      <c r="A8653" s="1">
        <v>1004107.0</v>
      </c>
      <c r="B8653" s="1" t="s">
        <v>36117</v>
      </c>
      <c r="C8653" s="2" t="s">
        <v>36118</v>
      </c>
      <c r="H8653" s="1" t="s">
        <v>36127</v>
      </c>
      <c r="I8653" s="1" t="s">
        <v>4604</v>
      </c>
      <c r="J8653" s="1" t="s">
        <v>4604</v>
      </c>
      <c r="K8653" s="1" t="s">
        <v>451</v>
      </c>
      <c r="U8653" s="1">
        <v>-87.908798</v>
      </c>
      <c r="V8653" s="1">
        <v>43.045898</v>
      </c>
      <c r="X8653" s="1" t="s">
        <v>70</v>
      </c>
      <c r="Y8653" s="1" t="s">
        <v>70</v>
      </c>
      <c r="Z8653" s="1" t="s">
        <v>70</v>
      </c>
      <c r="AA8653" s="1" t="s">
        <v>70</v>
      </c>
      <c r="AB8653" s="1" t="s">
        <v>70</v>
      </c>
      <c r="AC8653" s="1" t="s">
        <v>80</v>
      </c>
      <c r="BG8653" s="1">
        <v>2011.0</v>
      </c>
    </row>
    <row r="8654">
      <c r="A8654" s="1">
        <v>1000125.0</v>
      </c>
      <c r="B8654" s="1" t="s">
        <v>36128</v>
      </c>
      <c r="C8654" s="2" t="s">
        <v>36129</v>
      </c>
      <c r="H8654" s="1" t="s">
        <v>36130</v>
      </c>
      <c r="I8654" s="1" t="s">
        <v>5872</v>
      </c>
      <c r="J8654" s="1" t="s">
        <v>1124</v>
      </c>
      <c r="K8654" s="1" t="s">
        <v>96</v>
      </c>
      <c r="L8654" s="1">
        <v>13035.0</v>
      </c>
      <c r="U8654" s="1">
        <v>-75.853203</v>
      </c>
      <c r="V8654" s="1">
        <v>42.9296</v>
      </c>
      <c r="X8654" s="1" t="s">
        <v>70</v>
      </c>
      <c r="Y8654" s="1" t="s">
        <v>70</v>
      </c>
      <c r="Z8654" s="1" t="s">
        <v>70</v>
      </c>
      <c r="AA8654" s="1" t="s">
        <v>70</v>
      </c>
      <c r="AB8654" s="1" t="s">
        <v>70</v>
      </c>
      <c r="AC8654" s="1" t="s">
        <v>80</v>
      </c>
      <c r="BG8654" s="1">
        <v>2011.0</v>
      </c>
    </row>
    <row r="8655">
      <c r="A8655" s="1">
        <v>1010125.0</v>
      </c>
      <c r="B8655" s="1" t="s">
        <v>36131</v>
      </c>
      <c r="D8655" s="1" t="s">
        <v>36132</v>
      </c>
      <c r="H8655" s="1" t="s">
        <v>36133</v>
      </c>
      <c r="I8655" s="1" t="s">
        <v>8945</v>
      </c>
      <c r="J8655" s="1" t="s">
        <v>1817</v>
      </c>
      <c r="K8655" s="1" t="s">
        <v>1818</v>
      </c>
      <c r="L8655" s="1">
        <v>6241.0</v>
      </c>
      <c r="M8655" s="1" t="s">
        <v>36134</v>
      </c>
      <c r="N8655" s="1" t="s">
        <v>2490</v>
      </c>
      <c r="U8655" s="1">
        <v>-71.869225</v>
      </c>
      <c r="V8655" s="1">
        <v>41.838223</v>
      </c>
      <c r="W8655" s="1" t="s">
        <v>136</v>
      </c>
      <c r="X8655" s="1" t="s">
        <v>69</v>
      </c>
      <c r="Y8655" s="1" t="s">
        <v>70</v>
      </c>
      <c r="Z8655" s="1" t="s">
        <v>70</v>
      </c>
      <c r="AA8655" s="1" t="s">
        <v>70</v>
      </c>
      <c r="AB8655" s="1" t="s">
        <v>70</v>
      </c>
      <c r="AC8655" s="1" t="s">
        <v>80</v>
      </c>
      <c r="BG8655" s="3">
        <v>41771.59444444445</v>
      </c>
    </row>
    <row r="8656">
      <c r="A8656" s="1">
        <v>1002793.0</v>
      </c>
      <c r="B8656" s="1" t="s">
        <v>36135</v>
      </c>
      <c r="C8656" s="2" t="s">
        <v>36136</v>
      </c>
      <c r="D8656" s="2" t="s">
        <v>36137</v>
      </c>
      <c r="H8656" s="1" t="s">
        <v>36138</v>
      </c>
      <c r="I8656" s="1" t="s">
        <v>18682</v>
      </c>
      <c r="J8656" s="1" t="s">
        <v>3245</v>
      </c>
      <c r="K8656" s="1" t="s">
        <v>1818</v>
      </c>
      <c r="L8656" s="1">
        <v>6883.0</v>
      </c>
      <c r="M8656" s="1" t="s">
        <v>36139</v>
      </c>
      <c r="N8656" s="1" t="s">
        <v>1221</v>
      </c>
      <c r="U8656" s="1">
        <v>-73.367653</v>
      </c>
      <c r="V8656" s="1">
        <v>41.185852</v>
      </c>
      <c r="W8656" s="1" t="s">
        <v>136</v>
      </c>
      <c r="X8656" s="1" t="s">
        <v>69</v>
      </c>
      <c r="Y8656" s="1" t="s">
        <v>70</v>
      </c>
      <c r="Z8656" s="1" t="s">
        <v>70</v>
      </c>
      <c r="AA8656" s="1" t="s">
        <v>70</v>
      </c>
      <c r="AB8656" s="1" t="s">
        <v>70</v>
      </c>
      <c r="AC8656" s="1" t="s">
        <v>80</v>
      </c>
      <c r="AD8656" s="1" t="s">
        <v>69</v>
      </c>
      <c r="AE8656" s="1" t="s">
        <v>69</v>
      </c>
      <c r="AF8656" s="1" t="s">
        <v>69</v>
      </c>
      <c r="AG8656" s="1" t="s">
        <v>69</v>
      </c>
      <c r="AH8656" s="1" t="s">
        <v>69</v>
      </c>
      <c r="AI8656" s="1" t="s">
        <v>69</v>
      </c>
      <c r="AJ8656" s="1" t="s">
        <v>69</v>
      </c>
      <c r="AK8656" s="1" t="s">
        <v>69</v>
      </c>
      <c r="AL8656" s="1" t="s">
        <v>69</v>
      </c>
      <c r="AM8656" s="1" t="s">
        <v>69</v>
      </c>
      <c r="AN8656" s="1" t="s">
        <v>69</v>
      </c>
      <c r="AO8656" s="1" t="s">
        <v>69</v>
      </c>
      <c r="AP8656" s="1" t="s">
        <v>70</v>
      </c>
      <c r="AQ8656" s="1" t="s">
        <v>70</v>
      </c>
      <c r="AR8656" s="1" t="s">
        <v>69</v>
      </c>
      <c r="AS8656" s="1" t="s">
        <v>69</v>
      </c>
      <c r="AT8656" s="1" t="s">
        <v>69</v>
      </c>
      <c r="AU8656" s="1" t="s">
        <v>69</v>
      </c>
      <c r="AV8656" s="1" t="s">
        <v>69</v>
      </c>
      <c r="AW8656" s="1" t="s">
        <v>70</v>
      </c>
      <c r="AX8656" s="1" t="s">
        <v>70</v>
      </c>
      <c r="AY8656" s="1" t="s">
        <v>70</v>
      </c>
      <c r="AZ8656" s="1" t="s">
        <v>69</v>
      </c>
      <c r="BA8656" s="1" t="s">
        <v>70</v>
      </c>
      <c r="BB8656" s="1" t="s">
        <v>70</v>
      </c>
      <c r="BC8656" s="1" t="s">
        <v>70</v>
      </c>
      <c r="BD8656" s="1" t="s">
        <v>70</v>
      </c>
      <c r="BE8656" s="1" t="s">
        <v>70</v>
      </c>
      <c r="BF8656" s="1" t="s">
        <v>70</v>
      </c>
      <c r="BG8656" s="3">
        <v>41729.66527777778</v>
      </c>
    </row>
    <row r="8657">
      <c r="A8657" s="1">
        <v>1019848.0</v>
      </c>
      <c r="B8657" s="1" t="s">
        <v>36140</v>
      </c>
      <c r="C8657" s="2" t="s">
        <v>36141</v>
      </c>
      <c r="D8657" s="2" t="s">
        <v>36142</v>
      </c>
      <c r="E8657" s="2" t="s">
        <v>36143</v>
      </c>
      <c r="G8657" s="2" t="s">
        <v>36144</v>
      </c>
      <c r="H8657" s="1" t="s">
        <v>36145</v>
      </c>
      <c r="I8657" s="1" t="s">
        <v>24332</v>
      </c>
      <c r="J8657" s="1" t="s">
        <v>1293</v>
      </c>
      <c r="K8657" s="1" t="s">
        <v>107</v>
      </c>
      <c r="L8657" s="1">
        <v>37830.0</v>
      </c>
      <c r="U8657" s="1">
        <v>-84.251022</v>
      </c>
      <c r="V8657" s="1">
        <v>36.017239</v>
      </c>
      <c r="X8657" s="1" t="s">
        <v>69</v>
      </c>
      <c r="Y8657" s="1" t="s">
        <v>70</v>
      </c>
      <c r="Z8657" s="1" t="s">
        <v>70</v>
      </c>
      <c r="AA8657" s="1" t="s">
        <v>70</v>
      </c>
      <c r="AB8657" s="1" t="s">
        <v>70</v>
      </c>
      <c r="AC8657" s="1" t="s">
        <v>80</v>
      </c>
      <c r="BG8657" s="3">
        <v>43948.57777777778</v>
      </c>
    </row>
    <row r="8658">
      <c r="A8658" s="1">
        <v>1019653.0</v>
      </c>
      <c r="B8658" s="1" t="s">
        <v>36146</v>
      </c>
      <c r="C8658" s="2" t="s">
        <v>36147</v>
      </c>
      <c r="D8658" s="2" t="s">
        <v>9848</v>
      </c>
      <c r="E8658" s="2" t="s">
        <v>9849</v>
      </c>
      <c r="H8658" s="1" t="s">
        <v>36148</v>
      </c>
      <c r="I8658" s="1" t="s">
        <v>36149</v>
      </c>
      <c r="J8658" s="1" t="s">
        <v>459</v>
      </c>
      <c r="K8658" s="1" t="s">
        <v>451</v>
      </c>
      <c r="L8658" s="1">
        <v>54301.0</v>
      </c>
      <c r="M8658" s="1" t="s">
        <v>36150</v>
      </c>
      <c r="N8658" s="1" t="s">
        <v>205</v>
      </c>
      <c r="U8658" s="1">
        <v>-88.011253</v>
      </c>
      <c r="V8658" s="1">
        <v>44.517944</v>
      </c>
      <c r="X8658" s="1" t="s">
        <v>69</v>
      </c>
      <c r="Y8658" s="1" t="s">
        <v>69</v>
      </c>
      <c r="Z8658" s="1" t="s">
        <v>70</v>
      </c>
      <c r="AA8658" s="1" t="s">
        <v>69</v>
      </c>
      <c r="AB8658" s="1" t="s">
        <v>69</v>
      </c>
      <c r="AC8658" s="1" t="s">
        <v>69</v>
      </c>
      <c r="AD8658" s="1" t="s">
        <v>69</v>
      </c>
      <c r="AE8658" s="1" t="s">
        <v>69</v>
      </c>
      <c r="AF8658" s="1" t="s">
        <v>69</v>
      </c>
      <c r="AG8658" s="1" t="s">
        <v>70</v>
      </c>
      <c r="AH8658" s="1" t="s">
        <v>69</v>
      </c>
      <c r="AI8658" s="1" t="s">
        <v>69</v>
      </c>
      <c r="AJ8658" s="1" t="s">
        <v>70</v>
      </c>
      <c r="AK8658" s="1" t="s">
        <v>69</v>
      </c>
      <c r="AL8658" s="1" t="s">
        <v>69</v>
      </c>
      <c r="AM8658" s="1" t="s">
        <v>69</v>
      </c>
      <c r="AN8658" s="1" t="s">
        <v>69</v>
      </c>
      <c r="AO8658" s="1" t="s">
        <v>69</v>
      </c>
      <c r="AP8658" s="1" t="s">
        <v>70</v>
      </c>
      <c r="AQ8658" s="1" t="s">
        <v>70</v>
      </c>
      <c r="AR8658" s="1" t="s">
        <v>70</v>
      </c>
      <c r="AS8658" s="1" t="s">
        <v>69</v>
      </c>
      <c r="AT8658" s="1" t="s">
        <v>69</v>
      </c>
      <c r="AU8658" s="1" t="s">
        <v>69</v>
      </c>
      <c r="AV8658" s="1" t="s">
        <v>70</v>
      </c>
      <c r="AW8658" s="1" t="s">
        <v>70</v>
      </c>
      <c r="AX8658" s="1" t="s">
        <v>69</v>
      </c>
      <c r="AY8658" s="1" t="s">
        <v>70</v>
      </c>
      <c r="AZ8658" s="1" t="s">
        <v>69</v>
      </c>
      <c r="BA8658" s="1" t="s">
        <v>70</v>
      </c>
      <c r="BB8658" s="1" t="s">
        <v>69</v>
      </c>
      <c r="BC8658" s="1" t="s">
        <v>70</v>
      </c>
      <c r="BD8658" s="1" t="s">
        <v>69</v>
      </c>
      <c r="BE8658" s="1" t="s">
        <v>70</v>
      </c>
      <c r="BF8658" s="1" t="s">
        <v>70</v>
      </c>
      <c r="BG8658" s="3">
        <v>43678.49791666667</v>
      </c>
    </row>
    <row r="8659">
      <c r="A8659" s="1">
        <v>1008617.0</v>
      </c>
      <c r="B8659" s="1" t="s">
        <v>36151</v>
      </c>
      <c r="C8659" s="2" t="s">
        <v>36152</v>
      </c>
      <c r="D8659" s="2" t="s">
        <v>36153</v>
      </c>
      <c r="H8659" s="1" t="s">
        <v>36154</v>
      </c>
      <c r="I8659" s="1" t="s">
        <v>36155</v>
      </c>
      <c r="J8659" s="1" t="s">
        <v>2082</v>
      </c>
      <c r="K8659" s="1" t="s">
        <v>211</v>
      </c>
      <c r="M8659" s="1" t="s">
        <v>312</v>
      </c>
      <c r="N8659" s="1" t="s">
        <v>372</v>
      </c>
      <c r="U8659" s="1">
        <v>-81.588242</v>
      </c>
      <c r="V8659" s="1">
        <v>28.564367</v>
      </c>
      <c r="W8659" s="1" t="s">
        <v>392</v>
      </c>
      <c r="X8659" s="1" t="s">
        <v>69</v>
      </c>
      <c r="Y8659" s="1" t="s">
        <v>70</v>
      </c>
      <c r="Z8659" s="1" t="s">
        <v>70</v>
      </c>
      <c r="AA8659" s="1" t="s">
        <v>70</v>
      </c>
      <c r="AB8659" s="1" t="s">
        <v>70</v>
      </c>
      <c r="AC8659" s="1" t="s">
        <v>80</v>
      </c>
      <c r="AD8659" s="1" t="s">
        <v>69</v>
      </c>
      <c r="AE8659" s="1" t="s">
        <v>69</v>
      </c>
      <c r="AF8659" s="1" t="s">
        <v>69</v>
      </c>
      <c r="AG8659" s="1" t="s">
        <v>69</v>
      </c>
      <c r="AH8659" s="1" t="s">
        <v>69</v>
      </c>
      <c r="AI8659" s="1" t="s">
        <v>69</v>
      </c>
      <c r="AJ8659" s="1" t="s">
        <v>69</v>
      </c>
      <c r="AK8659" s="1" t="s">
        <v>69</v>
      </c>
      <c r="AL8659" s="1" t="s">
        <v>69</v>
      </c>
      <c r="AM8659" s="1" t="s">
        <v>69</v>
      </c>
      <c r="AN8659" s="1" t="s">
        <v>70</v>
      </c>
      <c r="AO8659" s="1" t="s">
        <v>69</v>
      </c>
      <c r="AP8659" s="1" t="s">
        <v>70</v>
      </c>
      <c r="AQ8659" s="1" t="s">
        <v>70</v>
      </c>
      <c r="AR8659" s="1" t="s">
        <v>69</v>
      </c>
      <c r="AS8659" s="1" t="s">
        <v>69</v>
      </c>
      <c r="AT8659" s="1" t="s">
        <v>69</v>
      </c>
      <c r="AU8659" s="1" t="s">
        <v>69</v>
      </c>
      <c r="AV8659" s="1" t="s">
        <v>69</v>
      </c>
      <c r="AW8659" s="1" t="s">
        <v>70</v>
      </c>
      <c r="AX8659" s="1" t="s">
        <v>70</v>
      </c>
      <c r="AY8659" s="1" t="s">
        <v>70</v>
      </c>
      <c r="AZ8659" s="1" t="s">
        <v>69</v>
      </c>
      <c r="BA8659" s="1" t="s">
        <v>70</v>
      </c>
      <c r="BB8659" s="1" t="s">
        <v>70</v>
      </c>
      <c r="BC8659" s="1" t="s">
        <v>70</v>
      </c>
      <c r="BD8659" s="1" t="s">
        <v>70</v>
      </c>
      <c r="BE8659" s="1" t="s">
        <v>70</v>
      </c>
      <c r="BF8659" s="1" t="s">
        <v>70</v>
      </c>
      <c r="BG8659" s="3">
        <v>41452.444444444445</v>
      </c>
    </row>
    <row r="8660">
      <c r="A8660" s="1">
        <v>1002613.0</v>
      </c>
      <c r="B8660" s="1" t="s">
        <v>36156</v>
      </c>
      <c r="H8660" s="1" t="s">
        <v>36157</v>
      </c>
      <c r="I8660" s="1" t="s">
        <v>23044</v>
      </c>
      <c r="J8660" s="1" t="s">
        <v>1195</v>
      </c>
      <c r="K8660" s="1" t="s">
        <v>211</v>
      </c>
      <c r="L8660" s="1">
        <v>33881.0</v>
      </c>
      <c r="U8660" s="1">
        <v>-81.724602</v>
      </c>
      <c r="V8660" s="1">
        <v>28.0289</v>
      </c>
      <c r="X8660" s="1" t="s">
        <v>70</v>
      </c>
      <c r="Y8660" s="1" t="s">
        <v>70</v>
      </c>
      <c r="Z8660" s="1" t="s">
        <v>70</v>
      </c>
      <c r="AA8660" s="1" t="s">
        <v>70</v>
      </c>
      <c r="AB8660" s="1" t="s">
        <v>70</v>
      </c>
      <c r="AC8660" s="1" t="s">
        <v>80</v>
      </c>
      <c r="BG8660" s="4">
        <v>40310.620833333334</v>
      </c>
    </row>
    <row r="8661">
      <c r="A8661" s="1">
        <v>1016904.0</v>
      </c>
      <c r="B8661" s="1" t="s">
        <v>36158</v>
      </c>
      <c r="D8661" s="2" t="s">
        <v>36159</v>
      </c>
      <c r="H8661" s="1" t="s">
        <v>36160</v>
      </c>
      <c r="I8661" s="1" t="s">
        <v>36161</v>
      </c>
      <c r="J8661" s="1" t="s">
        <v>906</v>
      </c>
      <c r="K8661" s="1" t="s">
        <v>582</v>
      </c>
      <c r="L8661" s="1">
        <v>40299.0</v>
      </c>
      <c r="M8661" s="1" t="s">
        <v>16387</v>
      </c>
      <c r="N8661" s="1" t="s">
        <v>2490</v>
      </c>
      <c r="U8661" s="1">
        <v>-85.556915</v>
      </c>
      <c r="V8661" s="1">
        <v>38.189911</v>
      </c>
      <c r="X8661" s="1" t="s">
        <v>69</v>
      </c>
      <c r="Y8661" s="1" t="s">
        <v>70</v>
      </c>
      <c r="Z8661" s="1" t="s">
        <v>70</v>
      </c>
      <c r="AA8661" s="1" t="s">
        <v>70</v>
      </c>
      <c r="AB8661" s="1" t="s">
        <v>70</v>
      </c>
      <c r="AC8661" s="1" t="s">
        <v>80</v>
      </c>
      <c r="AD8661" s="1" t="s">
        <v>69</v>
      </c>
      <c r="AE8661" s="1" t="s">
        <v>70</v>
      </c>
      <c r="AF8661" s="1" t="s">
        <v>69</v>
      </c>
      <c r="AG8661" s="1" t="s">
        <v>70</v>
      </c>
      <c r="AH8661" s="1" t="s">
        <v>70</v>
      </c>
      <c r="AI8661" s="1" t="s">
        <v>70</v>
      </c>
      <c r="AJ8661" s="1" t="s">
        <v>69</v>
      </c>
      <c r="AK8661" s="1" t="s">
        <v>69</v>
      </c>
      <c r="AL8661" s="1" t="s">
        <v>69</v>
      </c>
      <c r="AM8661" s="1" t="s">
        <v>69</v>
      </c>
      <c r="AN8661" s="1" t="s">
        <v>70</v>
      </c>
      <c r="AO8661" s="1" t="s">
        <v>69</v>
      </c>
      <c r="AP8661" s="1" t="s">
        <v>70</v>
      </c>
      <c r="AQ8661" s="1" t="s">
        <v>70</v>
      </c>
      <c r="AR8661" s="1" t="s">
        <v>70</v>
      </c>
      <c r="AS8661" s="1" t="s">
        <v>69</v>
      </c>
      <c r="AT8661" s="1" t="s">
        <v>70</v>
      </c>
      <c r="AU8661" s="1" t="s">
        <v>69</v>
      </c>
      <c r="AV8661" s="1" t="s">
        <v>70</v>
      </c>
      <c r="AW8661" s="1" t="s">
        <v>70</v>
      </c>
      <c r="AX8661" s="1" t="s">
        <v>69</v>
      </c>
      <c r="AY8661" s="1" t="s">
        <v>70</v>
      </c>
      <c r="AZ8661" s="1" t="s">
        <v>69</v>
      </c>
      <c r="BA8661" s="1" t="s">
        <v>70</v>
      </c>
      <c r="BB8661" s="1" t="s">
        <v>70</v>
      </c>
      <c r="BC8661" s="1" t="s">
        <v>70</v>
      </c>
      <c r="BD8661" s="1" t="s">
        <v>70</v>
      </c>
      <c r="BE8661" s="1" t="s">
        <v>70</v>
      </c>
      <c r="BF8661" s="1" t="s">
        <v>70</v>
      </c>
      <c r="BG8661" s="3">
        <v>42830.563888888886</v>
      </c>
    </row>
    <row r="8662">
      <c r="A8662" s="1">
        <v>1019449.0</v>
      </c>
      <c r="B8662" s="1" t="s">
        <v>36162</v>
      </c>
      <c r="C8662" s="2" t="s">
        <v>36163</v>
      </c>
      <c r="D8662" s="2" t="s">
        <v>12874</v>
      </c>
      <c r="G8662" s="2" t="s">
        <v>36164</v>
      </c>
      <c r="H8662" s="1" t="s">
        <v>36165</v>
      </c>
      <c r="I8662" s="1" t="s">
        <v>12876</v>
      </c>
      <c r="J8662" s="1" t="s">
        <v>12877</v>
      </c>
      <c r="K8662" s="1" t="s">
        <v>1542</v>
      </c>
      <c r="L8662" s="1">
        <v>82601.0</v>
      </c>
      <c r="M8662" s="1" t="s">
        <v>36166</v>
      </c>
      <c r="N8662" s="1" t="s">
        <v>5314</v>
      </c>
      <c r="U8662" s="1">
        <v>-106.32952</v>
      </c>
      <c r="V8662" s="1">
        <v>42.85041</v>
      </c>
      <c r="X8662" s="1" t="s">
        <v>69</v>
      </c>
      <c r="Y8662" s="1" t="s">
        <v>70</v>
      </c>
      <c r="Z8662" s="1" t="s">
        <v>70</v>
      </c>
      <c r="AA8662" s="1" t="s">
        <v>70</v>
      </c>
      <c r="AB8662" s="1" t="s">
        <v>69</v>
      </c>
      <c r="AC8662" s="1" t="s">
        <v>70</v>
      </c>
      <c r="AD8662" s="1" t="s">
        <v>69</v>
      </c>
      <c r="AE8662" s="1" t="s">
        <v>69</v>
      </c>
      <c r="AF8662" s="1" t="s">
        <v>69</v>
      </c>
      <c r="AG8662" s="1" t="s">
        <v>70</v>
      </c>
      <c r="AH8662" s="1" t="s">
        <v>69</v>
      </c>
      <c r="AI8662" s="1" t="s">
        <v>70</v>
      </c>
      <c r="AJ8662" s="1" t="s">
        <v>69</v>
      </c>
      <c r="AK8662" s="1" t="s">
        <v>69</v>
      </c>
      <c r="AL8662" s="1" t="s">
        <v>69</v>
      </c>
      <c r="AM8662" s="1" t="s">
        <v>69</v>
      </c>
      <c r="AN8662" s="1" t="s">
        <v>70</v>
      </c>
      <c r="AO8662" s="1" t="s">
        <v>70</v>
      </c>
      <c r="AP8662" s="1" t="s">
        <v>70</v>
      </c>
      <c r="AQ8662" s="1" t="s">
        <v>70</v>
      </c>
      <c r="AR8662" s="1" t="s">
        <v>70</v>
      </c>
      <c r="AS8662" s="1" t="s">
        <v>69</v>
      </c>
      <c r="AT8662" s="1" t="s">
        <v>69</v>
      </c>
      <c r="AU8662" s="1" t="s">
        <v>69</v>
      </c>
      <c r="AV8662" s="1" t="s">
        <v>70</v>
      </c>
      <c r="AW8662" s="1" t="s">
        <v>70</v>
      </c>
      <c r="AX8662" s="1" t="s">
        <v>69</v>
      </c>
      <c r="AY8662" s="1" t="s">
        <v>70</v>
      </c>
      <c r="AZ8662" s="1" t="s">
        <v>70</v>
      </c>
      <c r="BA8662" s="1" t="s">
        <v>70</v>
      </c>
      <c r="BB8662" s="1" t="s">
        <v>69</v>
      </c>
      <c r="BC8662" s="1" t="s">
        <v>70</v>
      </c>
      <c r="BD8662" s="1" t="s">
        <v>70</v>
      </c>
      <c r="BE8662" s="1" t="s">
        <v>70</v>
      </c>
      <c r="BF8662" s="1" t="s">
        <v>70</v>
      </c>
      <c r="BG8662" s="3">
        <v>43556.549305555556</v>
      </c>
    </row>
    <row r="8663">
      <c r="A8663" s="1">
        <v>1010962.0</v>
      </c>
      <c r="B8663" s="1" t="s">
        <v>36167</v>
      </c>
      <c r="C8663" s="2" t="s">
        <v>36168</v>
      </c>
      <c r="D8663" s="2" t="s">
        <v>28591</v>
      </c>
      <c r="E8663" s="2" t="s">
        <v>28592</v>
      </c>
      <c r="H8663" s="1" t="s">
        <v>36169</v>
      </c>
      <c r="I8663" s="1" t="s">
        <v>412</v>
      </c>
      <c r="J8663" s="1" t="s">
        <v>413</v>
      </c>
      <c r="K8663" s="1" t="s">
        <v>254</v>
      </c>
      <c r="L8663" s="1">
        <v>84101.0</v>
      </c>
      <c r="M8663" s="1" t="s">
        <v>22418</v>
      </c>
      <c r="N8663" s="1" t="s">
        <v>1221</v>
      </c>
      <c r="U8663" s="1">
        <v>-111.90466</v>
      </c>
      <c r="V8663" s="1">
        <v>40.761932</v>
      </c>
      <c r="X8663" s="1" t="s">
        <v>69</v>
      </c>
      <c r="Y8663" s="1" t="s">
        <v>70</v>
      </c>
      <c r="Z8663" s="1" t="s">
        <v>70</v>
      </c>
      <c r="AA8663" s="1" t="s">
        <v>70</v>
      </c>
      <c r="AB8663" s="1" t="s">
        <v>69</v>
      </c>
      <c r="AC8663" s="1" t="s">
        <v>70</v>
      </c>
      <c r="AD8663" s="1" t="s">
        <v>69</v>
      </c>
      <c r="AE8663" s="1" t="s">
        <v>69</v>
      </c>
      <c r="AF8663" s="1" t="s">
        <v>70</v>
      </c>
      <c r="AG8663" s="1" t="s">
        <v>69</v>
      </c>
      <c r="AH8663" s="1" t="s">
        <v>69</v>
      </c>
      <c r="AI8663" s="1" t="s">
        <v>69</v>
      </c>
      <c r="AJ8663" s="1" t="s">
        <v>69</v>
      </c>
      <c r="AK8663" s="1" t="s">
        <v>69</v>
      </c>
      <c r="AL8663" s="1" t="s">
        <v>69</v>
      </c>
      <c r="AM8663" s="1" t="s">
        <v>69</v>
      </c>
      <c r="AN8663" s="1" t="s">
        <v>70</v>
      </c>
      <c r="AO8663" s="1" t="s">
        <v>69</v>
      </c>
      <c r="AP8663" s="1" t="s">
        <v>70</v>
      </c>
      <c r="AQ8663" s="1" t="s">
        <v>69</v>
      </c>
      <c r="AR8663" s="1" t="s">
        <v>69</v>
      </c>
      <c r="AS8663" s="1" t="s">
        <v>70</v>
      </c>
      <c r="AT8663" s="1" t="s">
        <v>69</v>
      </c>
      <c r="AU8663" s="1" t="s">
        <v>69</v>
      </c>
      <c r="AV8663" s="1" t="s">
        <v>70</v>
      </c>
      <c r="AW8663" s="1" t="s">
        <v>70</v>
      </c>
      <c r="AX8663" s="1" t="s">
        <v>69</v>
      </c>
      <c r="AY8663" s="1" t="s">
        <v>69</v>
      </c>
      <c r="AZ8663" s="1" t="s">
        <v>69</v>
      </c>
      <c r="BA8663" s="1" t="s">
        <v>69</v>
      </c>
      <c r="BB8663" s="1" t="s">
        <v>69</v>
      </c>
      <c r="BC8663" s="1" t="s">
        <v>69</v>
      </c>
      <c r="BD8663" s="1" t="s">
        <v>70</v>
      </c>
      <c r="BE8663" s="1" t="s">
        <v>70</v>
      </c>
      <c r="BF8663" s="1" t="s">
        <v>69</v>
      </c>
      <c r="BG8663" s="3">
        <v>42087.54583333333</v>
      </c>
    </row>
    <row r="8664">
      <c r="A8664" s="1">
        <v>1010302.0</v>
      </c>
      <c r="B8664" s="1" t="s">
        <v>36170</v>
      </c>
      <c r="D8664" s="2" t="s">
        <v>36171</v>
      </c>
      <c r="H8664" s="1" t="s">
        <v>36172</v>
      </c>
      <c r="I8664" s="1" t="s">
        <v>36173</v>
      </c>
      <c r="J8664" s="1" t="s">
        <v>14461</v>
      </c>
      <c r="K8664" s="1" t="s">
        <v>349</v>
      </c>
      <c r="L8664" s="1">
        <v>80482.0</v>
      </c>
      <c r="N8664" s="1" t="s">
        <v>5642</v>
      </c>
      <c r="U8664" s="1">
        <v>-105.78648</v>
      </c>
      <c r="V8664" s="1">
        <v>39.925007</v>
      </c>
      <c r="W8664" s="1" t="s">
        <v>99</v>
      </c>
      <c r="X8664" s="1" t="s">
        <v>69</v>
      </c>
      <c r="Y8664" s="1" t="s">
        <v>69</v>
      </c>
      <c r="Z8664" s="1" t="s">
        <v>70</v>
      </c>
      <c r="AA8664" s="1" t="s">
        <v>70</v>
      </c>
      <c r="AB8664" s="1" t="s">
        <v>70</v>
      </c>
      <c r="AC8664" s="1" t="s">
        <v>69</v>
      </c>
      <c r="AD8664" s="1" t="s">
        <v>69</v>
      </c>
      <c r="AE8664" s="1" t="s">
        <v>69</v>
      </c>
      <c r="AF8664" s="1" t="s">
        <v>69</v>
      </c>
      <c r="AG8664" s="1" t="s">
        <v>69</v>
      </c>
      <c r="AH8664" s="1" t="s">
        <v>69</v>
      </c>
      <c r="AI8664" s="1" t="s">
        <v>69</v>
      </c>
      <c r="AJ8664" s="1" t="s">
        <v>69</v>
      </c>
      <c r="AK8664" s="1" t="s">
        <v>69</v>
      </c>
      <c r="AL8664" s="1" t="s">
        <v>69</v>
      </c>
      <c r="AM8664" s="1" t="s">
        <v>69</v>
      </c>
      <c r="AN8664" s="1" t="s">
        <v>69</v>
      </c>
      <c r="AO8664" s="1" t="s">
        <v>69</v>
      </c>
      <c r="AP8664" s="1" t="s">
        <v>70</v>
      </c>
      <c r="AQ8664" s="1" t="s">
        <v>69</v>
      </c>
      <c r="AR8664" s="1" t="s">
        <v>69</v>
      </c>
      <c r="AS8664" s="1" t="s">
        <v>69</v>
      </c>
      <c r="AT8664" s="1" t="s">
        <v>69</v>
      </c>
      <c r="AU8664" s="1" t="s">
        <v>69</v>
      </c>
      <c r="AV8664" s="1" t="s">
        <v>69</v>
      </c>
      <c r="AW8664" s="1" t="s">
        <v>69</v>
      </c>
      <c r="AX8664" s="1" t="s">
        <v>69</v>
      </c>
      <c r="AY8664" s="1" t="s">
        <v>69</v>
      </c>
      <c r="AZ8664" s="1" t="s">
        <v>69</v>
      </c>
      <c r="BA8664" s="1" t="s">
        <v>69</v>
      </c>
      <c r="BB8664" s="1" t="s">
        <v>69</v>
      </c>
      <c r="BC8664" s="1" t="s">
        <v>69</v>
      </c>
      <c r="BD8664" s="1" t="s">
        <v>70</v>
      </c>
      <c r="BE8664" s="1" t="s">
        <v>69</v>
      </c>
      <c r="BF8664" s="1" t="s">
        <v>69</v>
      </c>
      <c r="BG8664" s="3">
        <v>41797.43194444444</v>
      </c>
    </row>
    <row r="8665">
      <c r="A8665" s="1">
        <v>1006508.0</v>
      </c>
      <c r="B8665" s="1" t="s">
        <v>36174</v>
      </c>
      <c r="C8665" s="2" t="s">
        <v>36175</v>
      </c>
      <c r="H8665" s="1" t="s">
        <v>36176</v>
      </c>
      <c r="I8665" s="1" t="s">
        <v>36177</v>
      </c>
      <c r="J8665" s="1" t="s">
        <v>11166</v>
      </c>
      <c r="K8665" s="1" t="s">
        <v>96</v>
      </c>
      <c r="L8665" s="1">
        <v>12561.0</v>
      </c>
      <c r="M8665" s="1" t="s">
        <v>36178</v>
      </c>
      <c r="N8665" s="1" t="s">
        <v>2212</v>
      </c>
      <c r="U8665" s="1">
        <v>-74.081062</v>
      </c>
      <c r="V8665" s="1">
        <v>41.756733</v>
      </c>
      <c r="W8665" s="1" t="s">
        <v>392</v>
      </c>
      <c r="X8665" s="1" t="s">
        <v>69</v>
      </c>
      <c r="Y8665" s="1" t="s">
        <v>70</v>
      </c>
      <c r="Z8665" s="1" t="s">
        <v>70</v>
      </c>
      <c r="AA8665" s="1" t="s">
        <v>70</v>
      </c>
      <c r="AB8665" s="1" t="s">
        <v>69</v>
      </c>
      <c r="AC8665" s="1" t="s">
        <v>69</v>
      </c>
      <c r="AD8665" s="1" t="s">
        <v>69</v>
      </c>
      <c r="AE8665" s="1" t="s">
        <v>69</v>
      </c>
      <c r="AF8665" s="1" t="s">
        <v>69</v>
      </c>
      <c r="AG8665" s="1" t="s">
        <v>70</v>
      </c>
      <c r="AH8665" s="1" t="s">
        <v>69</v>
      </c>
      <c r="AI8665" s="1" t="s">
        <v>70</v>
      </c>
      <c r="AJ8665" s="1" t="s">
        <v>69</v>
      </c>
      <c r="AK8665" s="1" t="s">
        <v>69</v>
      </c>
      <c r="AL8665" s="1" t="s">
        <v>69</v>
      </c>
      <c r="AM8665" s="1" t="s">
        <v>69</v>
      </c>
      <c r="AN8665" s="1" t="s">
        <v>69</v>
      </c>
      <c r="AO8665" s="1" t="s">
        <v>69</v>
      </c>
      <c r="AP8665" s="1" t="s">
        <v>70</v>
      </c>
      <c r="AQ8665" s="1" t="s">
        <v>70</v>
      </c>
      <c r="AR8665" s="1" t="s">
        <v>70</v>
      </c>
      <c r="AS8665" s="1" t="s">
        <v>70</v>
      </c>
      <c r="AT8665" s="1" t="s">
        <v>70</v>
      </c>
      <c r="AU8665" s="1" t="s">
        <v>69</v>
      </c>
      <c r="AV8665" s="1" t="s">
        <v>70</v>
      </c>
      <c r="AW8665" s="1" t="s">
        <v>70</v>
      </c>
      <c r="AX8665" s="1" t="s">
        <v>70</v>
      </c>
      <c r="AY8665" s="1" t="s">
        <v>70</v>
      </c>
      <c r="AZ8665" s="1" t="s">
        <v>70</v>
      </c>
      <c r="BA8665" s="1" t="s">
        <v>70</v>
      </c>
      <c r="BB8665" s="1" t="s">
        <v>70</v>
      </c>
      <c r="BC8665" s="1" t="s">
        <v>70</v>
      </c>
      <c r="BD8665" s="1" t="s">
        <v>70</v>
      </c>
      <c r="BE8665" s="1" t="s">
        <v>70</v>
      </c>
      <c r="BF8665" s="1" t="s">
        <v>70</v>
      </c>
      <c r="BG8665" s="3">
        <v>41065.92291666667</v>
      </c>
    </row>
    <row r="8666">
      <c r="A8666" s="1">
        <v>1006510.0</v>
      </c>
      <c r="B8666" s="1" t="s">
        <v>36179</v>
      </c>
      <c r="H8666" s="1" t="s">
        <v>36180</v>
      </c>
      <c r="J8666" s="1" t="s">
        <v>11166</v>
      </c>
      <c r="K8666" s="1" t="s">
        <v>96</v>
      </c>
      <c r="U8666" s="1">
        <v>-74.085602</v>
      </c>
      <c r="V8666" s="1">
        <v>41.7612</v>
      </c>
      <c r="X8666" s="1" t="s">
        <v>70</v>
      </c>
      <c r="Y8666" s="1" t="s">
        <v>70</v>
      </c>
      <c r="Z8666" s="1" t="s">
        <v>70</v>
      </c>
      <c r="AA8666" s="1" t="s">
        <v>70</v>
      </c>
      <c r="AB8666" s="1" t="s">
        <v>70</v>
      </c>
      <c r="AC8666" s="1" t="s">
        <v>80</v>
      </c>
      <c r="BG8666" s="1">
        <v>2011.0</v>
      </c>
    </row>
    <row r="8667">
      <c r="A8667" s="1">
        <v>1006511.0</v>
      </c>
      <c r="B8667" s="1" t="s">
        <v>36181</v>
      </c>
      <c r="H8667" s="1" t="s">
        <v>36182</v>
      </c>
      <c r="J8667" s="1" t="s">
        <v>1184</v>
      </c>
      <c r="K8667" s="1" t="s">
        <v>96</v>
      </c>
      <c r="U8667" s="1">
        <v>-74.099899</v>
      </c>
      <c r="V8667" s="1">
        <v>40.5961</v>
      </c>
      <c r="X8667" s="1" t="s">
        <v>70</v>
      </c>
      <c r="Y8667" s="1" t="s">
        <v>70</v>
      </c>
      <c r="Z8667" s="1" t="s">
        <v>70</v>
      </c>
      <c r="AA8667" s="1" t="s">
        <v>70</v>
      </c>
      <c r="AB8667" s="1" t="s">
        <v>70</v>
      </c>
      <c r="AC8667" s="1" t="s">
        <v>80</v>
      </c>
      <c r="BG8667" s="1">
        <v>2011.0</v>
      </c>
    </row>
    <row r="8668">
      <c r="A8668" s="1">
        <v>1011615.0</v>
      </c>
      <c r="B8668" s="1" t="s">
        <v>36183</v>
      </c>
      <c r="C8668" s="2" t="s">
        <v>7794</v>
      </c>
      <c r="D8668" s="2" t="s">
        <v>7795</v>
      </c>
      <c r="E8668" s="1" t="s">
        <v>7796</v>
      </c>
      <c r="H8668" s="1" t="s">
        <v>36184</v>
      </c>
      <c r="I8668" s="1" t="s">
        <v>5522</v>
      </c>
      <c r="J8668" s="1" t="s">
        <v>1134</v>
      </c>
      <c r="K8668" s="1" t="s">
        <v>203</v>
      </c>
      <c r="L8668" s="1">
        <v>62902.0</v>
      </c>
      <c r="N8668" s="1" t="s">
        <v>490</v>
      </c>
      <c r="U8668" s="1">
        <v>-89.187965</v>
      </c>
      <c r="V8668" s="1">
        <v>37.72633</v>
      </c>
      <c r="X8668" s="1" t="s">
        <v>69</v>
      </c>
      <c r="Y8668" s="1" t="s">
        <v>69</v>
      </c>
      <c r="Z8668" s="1" t="s">
        <v>69</v>
      </c>
      <c r="AA8668" s="1" t="s">
        <v>69</v>
      </c>
      <c r="AB8668" s="1" t="s">
        <v>69</v>
      </c>
      <c r="AC8668" s="1" t="s">
        <v>69</v>
      </c>
      <c r="AD8668" s="1" t="s">
        <v>69</v>
      </c>
      <c r="AE8668" s="1" t="s">
        <v>70</v>
      </c>
      <c r="AF8668" s="1" t="s">
        <v>69</v>
      </c>
      <c r="AG8668" s="1" t="s">
        <v>69</v>
      </c>
      <c r="AH8668" s="1" t="s">
        <v>69</v>
      </c>
      <c r="AI8668" s="1" t="s">
        <v>69</v>
      </c>
      <c r="AJ8668" s="1" t="s">
        <v>69</v>
      </c>
      <c r="AK8668" s="1" t="s">
        <v>69</v>
      </c>
      <c r="AL8668" s="1" t="s">
        <v>69</v>
      </c>
      <c r="AM8668" s="1" t="s">
        <v>69</v>
      </c>
      <c r="AN8668" s="1" t="s">
        <v>70</v>
      </c>
      <c r="AO8668" s="1" t="s">
        <v>69</v>
      </c>
      <c r="AP8668" s="1" t="s">
        <v>70</v>
      </c>
      <c r="AQ8668" s="1" t="s">
        <v>70</v>
      </c>
      <c r="AR8668" s="1" t="s">
        <v>70</v>
      </c>
      <c r="AS8668" s="1" t="s">
        <v>69</v>
      </c>
      <c r="AT8668" s="1" t="s">
        <v>70</v>
      </c>
      <c r="AU8668" s="1" t="s">
        <v>69</v>
      </c>
      <c r="AV8668" s="1" t="s">
        <v>70</v>
      </c>
      <c r="AW8668" s="1" t="s">
        <v>70</v>
      </c>
      <c r="AX8668" s="1" t="s">
        <v>69</v>
      </c>
      <c r="AY8668" s="1" t="s">
        <v>70</v>
      </c>
      <c r="AZ8668" s="1" t="s">
        <v>69</v>
      </c>
      <c r="BA8668" s="1" t="s">
        <v>70</v>
      </c>
      <c r="BB8668" s="1" t="s">
        <v>70</v>
      </c>
      <c r="BC8668" s="1" t="s">
        <v>69</v>
      </c>
      <c r="BD8668" s="1" t="s">
        <v>69</v>
      </c>
      <c r="BE8668" s="1" t="s">
        <v>70</v>
      </c>
      <c r="BF8668" s="1" t="s">
        <v>70</v>
      </c>
      <c r="BG8668" s="3">
        <v>42548.55069444444</v>
      </c>
    </row>
    <row r="8669">
      <c r="A8669" s="1">
        <v>1018925.0</v>
      </c>
      <c r="B8669" s="1" t="s">
        <v>36185</v>
      </c>
      <c r="H8669" s="1" t="s">
        <v>36186</v>
      </c>
      <c r="I8669" s="1" t="s">
        <v>5818</v>
      </c>
      <c r="J8669" s="1" t="s">
        <v>5819</v>
      </c>
      <c r="K8669" s="1" t="s">
        <v>670</v>
      </c>
      <c r="L8669" s="1">
        <v>28602.0</v>
      </c>
      <c r="M8669" s="1" t="s">
        <v>36187</v>
      </c>
      <c r="N8669" s="1" t="s">
        <v>1476</v>
      </c>
      <c r="U8669" s="1">
        <v>-81.325844</v>
      </c>
      <c r="V8669" s="1">
        <v>35.735394</v>
      </c>
      <c r="X8669" s="1" t="s">
        <v>69</v>
      </c>
      <c r="Y8669" s="1" t="s">
        <v>70</v>
      </c>
      <c r="Z8669" s="1" t="s">
        <v>70</v>
      </c>
      <c r="AA8669" s="1" t="s">
        <v>70</v>
      </c>
      <c r="AB8669" s="1" t="s">
        <v>70</v>
      </c>
      <c r="AC8669" s="1" t="s">
        <v>69</v>
      </c>
      <c r="AD8669" s="1" t="s">
        <v>69</v>
      </c>
      <c r="AE8669" s="1" t="s">
        <v>69</v>
      </c>
      <c r="AF8669" s="1" t="s">
        <v>69</v>
      </c>
      <c r="AG8669" s="1" t="s">
        <v>70</v>
      </c>
      <c r="AH8669" s="1" t="s">
        <v>69</v>
      </c>
      <c r="AI8669" s="1" t="s">
        <v>69</v>
      </c>
      <c r="AJ8669" s="1" t="s">
        <v>70</v>
      </c>
      <c r="AK8669" s="1" t="s">
        <v>69</v>
      </c>
      <c r="AL8669" s="1" t="s">
        <v>69</v>
      </c>
      <c r="AM8669" s="1" t="s">
        <v>70</v>
      </c>
      <c r="AN8669" s="1" t="s">
        <v>70</v>
      </c>
      <c r="AO8669" s="1" t="s">
        <v>69</v>
      </c>
      <c r="AP8669" s="1" t="s">
        <v>70</v>
      </c>
      <c r="AQ8669" s="1" t="s">
        <v>70</v>
      </c>
      <c r="AR8669" s="1" t="s">
        <v>70</v>
      </c>
      <c r="AS8669" s="1" t="s">
        <v>69</v>
      </c>
      <c r="AT8669" s="1" t="s">
        <v>70</v>
      </c>
      <c r="AU8669" s="1" t="s">
        <v>69</v>
      </c>
      <c r="AV8669" s="1" t="s">
        <v>70</v>
      </c>
      <c r="AW8669" s="1" t="s">
        <v>70</v>
      </c>
      <c r="AX8669" s="1" t="s">
        <v>69</v>
      </c>
      <c r="AY8669" s="1" t="s">
        <v>70</v>
      </c>
      <c r="AZ8669" s="1" t="s">
        <v>69</v>
      </c>
      <c r="BA8669" s="1" t="s">
        <v>70</v>
      </c>
      <c r="BB8669" s="1" t="s">
        <v>70</v>
      </c>
      <c r="BC8669" s="1" t="s">
        <v>69</v>
      </c>
      <c r="BD8669" s="1" t="s">
        <v>70</v>
      </c>
      <c r="BE8669" s="1" t="s">
        <v>70</v>
      </c>
      <c r="BF8669" s="1" t="s">
        <v>70</v>
      </c>
      <c r="BG8669" s="3">
        <v>43136.72152777778</v>
      </c>
    </row>
    <row r="8670">
      <c r="A8670" s="1">
        <v>1008691.0</v>
      </c>
      <c r="B8670" s="1" t="s">
        <v>36188</v>
      </c>
      <c r="H8670" s="1" t="s">
        <v>4062</v>
      </c>
      <c r="I8670" s="1" t="s">
        <v>36189</v>
      </c>
      <c r="J8670" s="1" t="s">
        <v>5363</v>
      </c>
      <c r="K8670" s="1" t="s">
        <v>96</v>
      </c>
      <c r="M8670" s="1" t="s">
        <v>14761</v>
      </c>
      <c r="N8670" s="1" t="s">
        <v>36190</v>
      </c>
      <c r="U8670" s="1">
        <v>-74.777908</v>
      </c>
      <c r="V8670" s="1">
        <v>44.802929</v>
      </c>
      <c r="W8670" s="1" t="s">
        <v>99</v>
      </c>
      <c r="X8670" s="1" t="s">
        <v>70</v>
      </c>
      <c r="Y8670" s="1" t="s">
        <v>69</v>
      </c>
      <c r="Z8670" s="1" t="s">
        <v>69</v>
      </c>
      <c r="AA8670" s="1" t="s">
        <v>70</v>
      </c>
      <c r="AB8670" s="1" t="s">
        <v>70</v>
      </c>
      <c r="AC8670" s="1" t="s">
        <v>80</v>
      </c>
      <c r="BG8670" s="3">
        <v>41716.407638888886</v>
      </c>
    </row>
    <row r="8671">
      <c r="A8671" s="1">
        <v>1018705.0</v>
      </c>
      <c r="B8671" s="1" t="s">
        <v>36188</v>
      </c>
      <c r="C8671" s="2" t="s">
        <v>36191</v>
      </c>
      <c r="D8671" s="2" t="s">
        <v>36192</v>
      </c>
      <c r="E8671" s="2" t="s">
        <v>36193</v>
      </c>
      <c r="H8671" s="1" t="s">
        <v>36194</v>
      </c>
      <c r="I8671" s="1" t="s">
        <v>36189</v>
      </c>
      <c r="J8671" s="1" t="s">
        <v>1051</v>
      </c>
      <c r="K8671" s="1" t="s">
        <v>488</v>
      </c>
      <c r="L8671" s="1">
        <v>2152.0</v>
      </c>
      <c r="M8671" s="1" t="s">
        <v>36195</v>
      </c>
      <c r="N8671" s="1" t="s">
        <v>614</v>
      </c>
      <c r="U8671" s="1">
        <v>-70.985069</v>
      </c>
      <c r="V8671" s="1">
        <v>42.376755</v>
      </c>
      <c r="X8671" s="1" t="s">
        <v>69</v>
      </c>
      <c r="Y8671" s="1" t="s">
        <v>70</v>
      </c>
      <c r="Z8671" s="1" t="s">
        <v>70</v>
      </c>
      <c r="AA8671" s="1" t="s">
        <v>70</v>
      </c>
      <c r="AB8671" s="1" t="s">
        <v>70</v>
      </c>
      <c r="AC8671" s="1" t="s">
        <v>80</v>
      </c>
      <c r="AD8671" s="1" t="s">
        <v>69</v>
      </c>
      <c r="AE8671" s="1" t="s">
        <v>69</v>
      </c>
      <c r="AF8671" s="1" t="s">
        <v>69</v>
      </c>
      <c r="AG8671" s="1" t="s">
        <v>70</v>
      </c>
      <c r="AH8671" s="1" t="s">
        <v>70</v>
      </c>
      <c r="AI8671" s="1" t="s">
        <v>70</v>
      </c>
      <c r="AJ8671" s="1" t="s">
        <v>70</v>
      </c>
      <c r="AK8671" s="1" t="s">
        <v>69</v>
      </c>
      <c r="AL8671" s="1" t="s">
        <v>70</v>
      </c>
      <c r="AM8671" s="1" t="s">
        <v>69</v>
      </c>
      <c r="AN8671" s="1" t="s">
        <v>69</v>
      </c>
      <c r="AO8671" s="1" t="s">
        <v>70</v>
      </c>
      <c r="AP8671" s="1" t="s">
        <v>70</v>
      </c>
      <c r="AQ8671" s="1" t="s">
        <v>70</v>
      </c>
      <c r="AR8671" s="1" t="s">
        <v>70</v>
      </c>
      <c r="AS8671" s="1" t="s">
        <v>70</v>
      </c>
      <c r="AT8671" s="1" t="s">
        <v>69</v>
      </c>
      <c r="AU8671" s="1" t="s">
        <v>69</v>
      </c>
      <c r="AV8671" s="1" t="s">
        <v>70</v>
      </c>
      <c r="AW8671" s="1" t="s">
        <v>70</v>
      </c>
      <c r="AX8671" s="1" t="s">
        <v>70</v>
      </c>
      <c r="AY8671" s="1" t="s">
        <v>70</v>
      </c>
      <c r="AZ8671" s="1" t="s">
        <v>69</v>
      </c>
      <c r="BA8671" s="1" t="s">
        <v>70</v>
      </c>
      <c r="BB8671" s="1" t="s">
        <v>70</v>
      </c>
      <c r="BC8671" s="1" t="s">
        <v>70</v>
      </c>
      <c r="BD8671" s="1" t="s">
        <v>70</v>
      </c>
      <c r="BE8671" s="1" t="s">
        <v>70</v>
      </c>
      <c r="BF8671" s="1" t="s">
        <v>70</v>
      </c>
      <c r="BG8671" s="3">
        <v>42934.566666666666</v>
      </c>
    </row>
    <row r="8672">
      <c r="A8672" s="1">
        <v>1003176.0</v>
      </c>
      <c r="B8672" s="1" t="s">
        <v>36196</v>
      </c>
      <c r="H8672" s="1" t="s">
        <v>36197</v>
      </c>
      <c r="I8672" s="1" t="s">
        <v>380</v>
      </c>
      <c r="J8672" s="1" t="s">
        <v>381</v>
      </c>
      <c r="K8672" s="1" t="s">
        <v>382</v>
      </c>
      <c r="L8672" s="1">
        <v>36302.0</v>
      </c>
      <c r="M8672" s="1" t="s">
        <v>36198</v>
      </c>
      <c r="N8672" s="1" t="s">
        <v>28364</v>
      </c>
      <c r="U8672" s="1">
        <v>-85.374931</v>
      </c>
      <c r="V8672" s="1">
        <v>31.194504</v>
      </c>
      <c r="X8672" s="1" t="s">
        <v>69</v>
      </c>
      <c r="Y8672" s="1" t="s">
        <v>70</v>
      </c>
      <c r="Z8672" s="1" t="s">
        <v>70</v>
      </c>
      <c r="AA8672" s="1" t="s">
        <v>69</v>
      </c>
      <c r="AB8672" s="1" t="s">
        <v>70</v>
      </c>
      <c r="AC8672" s="1" t="s">
        <v>70</v>
      </c>
      <c r="AD8672" s="1" t="s">
        <v>70</v>
      </c>
      <c r="AE8672" s="1" t="s">
        <v>70</v>
      </c>
      <c r="AF8672" s="1" t="s">
        <v>70</v>
      </c>
      <c r="AG8672" s="1" t="s">
        <v>70</v>
      </c>
      <c r="AH8672" s="1" t="s">
        <v>70</v>
      </c>
      <c r="AI8672" s="1" t="s">
        <v>70</v>
      </c>
      <c r="AJ8672" s="1" t="s">
        <v>70</v>
      </c>
      <c r="AK8672" s="1" t="s">
        <v>69</v>
      </c>
      <c r="AL8672" s="1" t="s">
        <v>69</v>
      </c>
      <c r="AM8672" s="1" t="s">
        <v>69</v>
      </c>
      <c r="AN8672" s="1" t="s">
        <v>70</v>
      </c>
      <c r="AO8672" s="1" t="s">
        <v>70</v>
      </c>
      <c r="AP8672" s="1" t="s">
        <v>70</v>
      </c>
      <c r="AQ8672" s="1" t="s">
        <v>69</v>
      </c>
      <c r="AR8672" s="1" t="s">
        <v>70</v>
      </c>
      <c r="AS8672" s="1" t="s">
        <v>70</v>
      </c>
      <c r="AT8672" s="1" t="s">
        <v>70</v>
      </c>
      <c r="AU8672" s="1" t="s">
        <v>70</v>
      </c>
      <c r="AV8672" s="1" t="s">
        <v>70</v>
      </c>
      <c r="AW8672" s="1" t="s">
        <v>70</v>
      </c>
      <c r="AX8672" s="1" t="s">
        <v>70</v>
      </c>
      <c r="AY8672" s="1" t="s">
        <v>70</v>
      </c>
      <c r="AZ8672" s="1" t="s">
        <v>69</v>
      </c>
      <c r="BA8672" s="1" t="s">
        <v>70</v>
      </c>
      <c r="BB8672" s="1" t="s">
        <v>70</v>
      </c>
      <c r="BC8672" s="1" t="s">
        <v>70</v>
      </c>
      <c r="BD8672" s="1" t="s">
        <v>70</v>
      </c>
      <c r="BE8672" s="1" t="s">
        <v>70</v>
      </c>
      <c r="BF8672" s="1" t="s">
        <v>70</v>
      </c>
      <c r="BG8672" s="3">
        <v>42187.55138888889</v>
      </c>
    </row>
    <row r="8673">
      <c r="A8673" s="1">
        <v>1004296.0</v>
      </c>
      <c r="B8673" s="1" t="s">
        <v>36196</v>
      </c>
      <c r="C8673" s="2" t="s">
        <v>36199</v>
      </c>
      <c r="H8673" s="1" t="s">
        <v>36200</v>
      </c>
      <c r="I8673" s="1" t="s">
        <v>10102</v>
      </c>
      <c r="J8673" s="1" t="s">
        <v>10103</v>
      </c>
      <c r="K8673" s="1" t="s">
        <v>561</v>
      </c>
      <c r="L8673" s="1">
        <v>31793.0</v>
      </c>
      <c r="M8673" s="1" t="s">
        <v>2305</v>
      </c>
      <c r="N8673" s="1" t="s">
        <v>1983</v>
      </c>
      <c r="U8673" s="1">
        <v>-83.533783</v>
      </c>
      <c r="V8673" s="1">
        <v>31.464378</v>
      </c>
      <c r="W8673" s="1" t="s">
        <v>864</v>
      </c>
      <c r="X8673" s="1" t="s">
        <v>70</v>
      </c>
      <c r="Y8673" s="1" t="s">
        <v>70</v>
      </c>
      <c r="Z8673" s="1" t="s">
        <v>70</v>
      </c>
      <c r="AA8673" s="1" t="s">
        <v>70</v>
      </c>
      <c r="AB8673" s="1" t="s">
        <v>70</v>
      </c>
      <c r="AC8673" s="1" t="s">
        <v>70</v>
      </c>
      <c r="AD8673" s="1" t="s">
        <v>69</v>
      </c>
      <c r="AE8673" s="1" t="s">
        <v>70</v>
      </c>
      <c r="AF8673" s="1" t="s">
        <v>69</v>
      </c>
      <c r="AG8673" s="1" t="s">
        <v>69</v>
      </c>
      <c r="AH8673" s="1" t="s">
        <v>69</v>
      </c>
      <c r="AI8673" s="1" t="s">
        <v>70</v>
      </c>
      <c r="AJ8673" s="1" t="s">
        <v>69</v>
      </c>
      <c r="AK8673" s="1" t="s">
        <v>69</v>
      </c>
      <c r="AL8673" s="1" t="s">
        <v>69</v>
      </c>
      <c r="AM8673" s="1" t="s">
        <v>69</v>
      </c>
      <c r="AN8673" s="1" t="s">
        <v>70</v>
      </c>
      <c r="AO8673" s="1" t="s">
        <v>70</v>
      </c>
      <c r="AP8673" s="1" t="s">
        <v>69</v>
      </c>
      <c r="AQ8673" s="1" t="s">
        <v>69</v>
      </c>
      <c r="AR8673" s="1" t="s">
        <v>69</v>
      </c>
      <c r="AS8673" s="1" t="s">
        <v>70</v>
      </c>
      <c r="AT8673" s="1" t="s">
        <v>70</v>
      </c>
      <c r="AU8673" s="1" t="s">
        <v>69</v>
      </c>
      <c r="AV8673" s="1" t="s">
        <v>70</v>
      </c>
      <c r="AW8673" s="1" t="s">
        <v>70</v>
      </c>
      <c r="AX8673" s="1" t="s">
        <v>70</v>
      </c>
      <c r="AY8673" s="1" t="s">
        <v>70</v>
      </c>
      <c r="AZ8673" s="1" t="s">
        <v>70</v>
      </c>
      <c r="BA8673" s="1" t="s">
        <v>70</v>
      </c>
      <c r="BB8673" s="1" t="s">
        <v>70</v>
      </c>
      <c r="BC8673" s="1" t="s">
        <v>70</v>
      </c>
      <c r="BD8673" s="1" t="s">
        <v>70</v>
      </c>
      <c r="BE8673" s="1" t="s">
        <v>70</v>
      </c>
      <c r="BF8673" s="1" t="s">
        <v>70</v>
      </c>
      <c r="BG8673" s="3">
        <v>41058.697222222225</v>
      </c>
    </row>
    <row r="8674">
      <c r="A8674" s="1">
        <v>1012450.0</v>
      </c>
      <c r="B8674" s="1" t="s">
        <v>36201</v>
      </c>
      <c r="H8674" s="1" t="s">
        <v>36202</v>
      </c>
      <c r="I8674" s="1" t="s">
        <v>36203</v>
      </c>
      <c r="J8674" s="1" t="s">
        <v>580</v>
      </c>
      <c r="K8674" s="1" t="s">
        <v>451</v>
      </c>
      <c r="L8674" s="1">
        <v>53965.0</v>
      </c>
      <c r="M8674" s="1" t="s">
        <v>10316</v>
      </c>
      <c r="N8674" s="1" t="s">
        <v>256</v>
      </c>
      <c r="U8674" s="1">
        <v>-89.762886</v>
      </c>
      <c r="V8674" s="1">
        <v>43.641262</v>
      </c>
      <c r="X8674" s="1" t="s">
        <v>69</v>
      </c>
      <c r="Y8674" s="1" t="s">
        <v>70</v>
      </c>
      <c r="Z8674" s="1" t="s">
        <v>69</v>
      </c>
      <c r="AA8674" s="1" t="s">
        <v>69</v>
      </c>
      <c r="AB8674" s="1" t="s">
        <v>70</v>
      </c>
      <c r="AC8674" s="1" t="s">
        <v>70</v>
      </c>
      <c r="AD8674" s="1" t="s">
        <v>69</v>
      </c>
      <c r="AE8674" s="1" t="s">
        <v>70</v>
      </c>
      <c r="AF8674" s="1" t="s">
        <v>69</v>
      </c>
      <c r="AG8674" s="1" t="s">
        <v>69</v>
      </c>
      <c r="AH8674" s="1" t="s">
        <v>69</v>
      </c>
      <c r="AI8674" s="1" t="s">
        <v>69</v>
      </c>
      <c r="AJ8674" s="1" t="s">
        <v>69</v>
      </c>
      <c r="AK8674" s="1" t="s">
        <v>69</v>
      </c>
      <c r="AL8674" s="1" t="s">
        <v>69</v>
      </c>
      <c r="AM8674" s="1" t="s">
        <v>69</v>
      </c>
      <c r="AN8674" s="1" t="s">
        <v>69</v>
      </c>
      <c r="AO8674" s="1" t="s">
        <v>70</v>
      </c>
      <c r="AP8674" s="1" t="s">
        <v>70</v>
      </c>
      <c r="AQ8674" s="1" t="s">
        <v>70</v>
      </c>
      <c r="AR8674" s="1" t="s">
        <v>69</v>
      </c>
      <c r="AS8674" s="1" t="s">
        <v>70</v>
      </c>
      <c r="AT8674" s="1" t="s">
        <v>69</v>
      </c>
      <c r="AU8674" s="1" t="s">
        <v>70</v>
      </c>
      <c r="AV8674" s="1" t="s">
        <v>70</v>
      </c>
      <c r="AW8674" s="1" t="s">
        <v>70</v>
      </c>
      <c r="AX8674" s="1" t="s">
        <v>70</v>
      </c>
      <c r="AY8674" s="1" t="s">
        <v>70</v>
      </c>
      <c r="AZ8674" s="1" t="s">
        <v>70</v>
      </c>
      <c r="BA8674" s="1" t="s">
        <v>70</v>
      </c>
      <c r="BB8674" s="1" t="s">
        <v>70</v>
      </c>
      <c r="BC8674" s="1" t="s">
        <v>69</v>
      </c>
      <c r="BD8674" s="1" t="s">
        <v>70</v>
      </c>
      <c r="BE8674" s="1" t="s">
        <v>70</v>
      </c>
      <c r="BF8674" s="1" t="s">
        <v>70</v>
      </c>
      <c r="BG8674" s="3">
        <v>42562.76666666667</v>
      </c>
    </row>
    <row r="8675">
      <c r="A8675" s="1">
        <v>1019463.0</v>
      </c>
      <c r="B8675" s="1" t="s">
        <v>36204</v>
      </c>
      <c r="D8675" s="2" t="s">
        <v>36205</v>
      </c>
      <c r="H8675" s="1" t="s">
        <v>36206</v>
      </c>
      <c r="I8675" s="1" t="s">
        <v>25711</v>
      </c>
      <c r="J8675" s="1" t="s">
        <v>9625</v>
      </c>
      <c r="K8675" s="1" t="s">
        <v>451</v>
      </c>
      <c r="L8675" s="1">
        <v>54495.0</v>
      </c>
      <c r="M8675" s="1" t="s">
        <v>36207</v>
      </c>
      <c r="N8675" s="1" t="s">
        <v>36208</v>
      </c>
      <c r="U8675" s="1">
        <v>-89.826736</v>
      </c>
      <c r="V8675" s="1">
        <v>44.392925</v>
      </c>
      <c r="X8675" s="1" t="s">
        <v>69</v>
      </c>
      <c r="Y8675" s="1" t="s">
        <v>69</v>
      </c>
      <c r="Z8675" s="1" t="s">
        <v>69</v>
      </c>
      <c r="AA8675" s="1" t="s">
        <v>69</v>
      </c>
      <c r="AB8675" s="1" t="s">
        <v>69</v>
      </c>
      <c r="AC8675" s="1" t="s">
        <v>80</v>
      </c>
      <c r="AD8675" s="1" t="s">
        <v>69</v>
      </c>
      <c r="AE8675" s="1" t="s">
        <v>69</v>
      </c>
      <c r="AF8675" s="1" t="s">
        <v>69</v>
      </c>
      <c r="AG8675" s="1" t="s">
        <v>69</v>
      </c>
      <c r="AH8675" s="1" t="s">
        <v>70</v>
      </c>
      <c r="AI8675" s="1" t="s">
        <v>69</v>
      </c>
      <c r="AJ8675" s="1" t="s">
        <v>69</v>
      </c>
      <c r="AK8675" s="1" t="s">
        <v>69</v>
      </c>
      <c r="AL8675" s="1" t="s">
        <v>69</v>
      </c>
      <c r="AM8675" s="1" t="s">
        <v>69</v>
      </c>
      <c r="AN8675" s="1" t="s">
        <v>69</v>
      </c>
      <c r="AO8675" s="1" t="s">
        <v>70</v>
      </c>
      <c r="AP8675" s="1" t="s">
        <v>70</v>
      </c>
      <c r="AQ8675" s="1" t="s">
        <v>70</v>
      </c>
      <c r="AR8675" s="1" t="s">
        <v>70</v>
      </c>
      <c r="AS8675" s="1" t="s">
        <v>70</v>
      </c>
      <c r="AT8675" s="1" t="s">
        <v>69</v>
      </c>
      <c r="AU8675" s="1" t="s">
        <v>69</v>
      </c>
      <c r="AV8675" s="1" t="s">
        <v>70</v>
      </c>
      <c r="AW8675" s="1" t="s">
        <v>70</v>
      </c>
      <c r="AX8675" s="1" t="s">
        <v>70</v>
      </c>
      <c r="AY8675" s="1" t="s">
        <v>70</v>
      </c>
      <c r="AZ8675" s="1" t="s">
        <v>69</v>
      </c>
      <c r="BA8675" s="1" t="s">
        <v>70</v>
      </c>
      <c r="BB8675" s="1" t="s">
        <v>70</v>
      </c>
      <c r="BC8675" s="1" t="s">
        <v>69</v>
      </c>
      <c r="BD8675" s="1" t="s">
        <v>70</v>
      </c>
      <c r="BE8675" s="1" t="s">
        <v>70</v>
      </c>
      <c r="BF8675" s="1" t="s">
        <v>70</v>
      </c>
      <c r="BG8675" s="3">
        <v>43565.49375</v>
      </c>
    </row>
    <row r="8676">
      <c r="A8676" s="1">
        <v>1008231.0</v>
      </c>
      <c r="B8676" s="1" t="s">
        <v>36209</v>
      </c>
      <c r="C8676" s="2" t="s">
        <v>36210</v>
      </c>
      <c r="D8676" s="2" t="s">
        <v>36211</v>
      </c>
      <c r="H8676" s="1" t="s">
        <v>36212</v>
      </c>
      <c r="I8676" s="1" t="s">
        <v>3365</v>
      </c>
      <c r="J8676" s="1" t="s">
        <v>3365</v>
      </c>
      <c r="K8676" s="1" t="s">
        <v>181</v>
      </c>
      <c r="L8676" s="1">
        <v>24293.0</v>
      </c>
      <c r="M8676" s="1" t="s">
        <v>36213</v>
      </c>
      <c r="N8676" s="1" t="s">
        <v>2160</v>
      </c>
      <c r="U8676" s="1">
        <v>-82.578255</v>
      </c>
      <c r="V8676" s="1">
        <v>36.976875</v>
      </c>
      <c r="X8676" s="1" t="s">
        <v>69</v>
      </c>
      <c r="Y8676" s="1" t="s">
        <v>69</v>
      </c>
      <c r="Z8676" s="1" t="s">
        <v>70</v>
      </c>
      <c r="AA8676" s="1" t="s">
        <v>69</v>
      </c>
      <c r="AB8676" s="1" t="s">
        <v>70</v>
      </c>
      <c r="AC8676" s="1" t="s">
        <v>80</v>
      </c>
      <c r="AD8676" s="1" t="s">
        <v>69</v>
      </c>
      <c r="AE8676" s="1" t="s">
        <v>70</v>
      </c>
      <c r="AF8676" s="1" t="s">
        <v>69</v>
      </c>
      <c r="AG8676" s="1" t="s">
        <v>69</v>
      </c>
      <c r="AH8676" s="1" t="s">
        <v>69</v>
      </c>
      <c r="AI8676" s="1" t="s">
        <v>70</v>
      </c>
      <c r="AJ8676" s="1" t="s">
        <v>69</v>
      </c>
      <c r="AK8676" s="1" t="s">
        <v>69</v>
      </c>
      <c r="AL8676" s="1" t="s">
        <v>69</v>
      </c>
      <c r="AM8676" s="1" t="s">
        <v>69</v>
      </c>
      <c r="AN8676" s="1" t="s">
        <v>70</v>
      </c>
      <c r="AO8676" s="1" t="s">
        <v>70</v>
      </c>
      <c r="AP8676" s="1" t="s">
        <v>70</v>
      </c>
      <c r="AQ8676" s="1" t="s">
        <v>70</v>
      </c>
      <c r="AR8676" s="1" t="s">
        <v>69</v>
      </c>
      <c r="AS8676" s="1" t="s">
        <v>70</v>
      </c>
      <c r="AT8676" s="1" t="s">
        <v>69</v>
      </c>
      <c r="AU8676" s="1" t="s">
        <v>69</v>
      </c>
      <c r="AV8676" s="1" t="s">
        <v>70</v>
      </c>
      <c r="AW8676" s="1" t="s">
        <v>70</v>
      </c>
      <c r="AX8676" s="1" t="s">
        <v>70</v>
      </c>
      <c r="AY8676" s="1" t="s">
        <v>70</v>
      </c>
      <c r="AZ8676" s="1" t="s">
        <v>69</v>
      </c>
      <c r="BA8676" s="1" t="s">
        <v>70</v>
      </c>
      <c r="BB8676" s="1" t="s">
        <v>70</v>
      </c>
      <c r="BC8676" s="1" t="s">
        <v>70</v>
      </c>
      <c r="BD8676" s="1" t="s">
        <v>70</v>
      </c>
      <c r="BE8676" s="1" t="s">
        <v>70</v>
      </c>
      <c r="BF8676" s="1" t="s">
        <v>70</v>
      </c>
      <c r="BG8676" s="3">
        <v>43308.65347222222</v>
      </c>
    </row>
    <row r="8677">
      <c r="A8677" s="1">
        <v>1005673.0</v>
      </c>
      <c r="B8677" s="1" t="s">
        <v>36214</v>
      </c>
      <c r="H8677" s="1" t="s">
        <v>36215</v>
      </c>
      <c r="I8677" s="1" t="s">
        <v>36216</v>
      </c>
      <c r="J8677" s="1" t="s">
        <v>35334</v>
      </c>
      <c r="K8677" s="1" t="s">
        <v>196</v>
      </c>
      <c r="L8677" s="1">
        <v>68791.0</v>
      </c>
      <c r="U8677" s="1">
        <v>-96.903</v>
      </c>
      <c r="V8677" s="1">
        <v>41.983799</v>
      </c>
      <c r="X8677" s="1" t="s">
        <v>70</v>
      </c>
      <c r="Y8677" s="1" t="s">
        <v>70</v>
      </c>
      <c r="Z8677" s="1" t="s">
        <v>70</v>
      </c>
      <c r="AA8677" s="1" t="s">
        <v>70</v>
      </c>
      <c r="AB8677" s="1" t="s">
        <v>70</v>
      </c>
      <c r="AC8677" s="1" t="s">
        <v>80</v>
      </c>
      <c r="BG8677" s="1">
        <v>2009.0</v>
      </c>
    </row>
    <row r="8678">
      <c r="A8678" s="1">
        <v>1003426.0</v>
      </c>
      <c r="B8678" s="1" t="s">
        <v>36217</v>
      </c>
      <c r="H8678" s="1" t="s">
        <v>36218</v>
      </c>
      <c r="I8678" s="1" t="s">
        <v>10662</v>
      </c>
      <c r="J8678" s="1" t="s">
        <v>3317</v>
      </c>
      <c r="K8678" s="1" t="s">
        <v>96</v>
      </c>
      <c r="U8678" s="1">
        <v>-76.8125</v>
      </c>
      <c r="V8678" s="1">
        <v>42.097801</v>
      </c>
      <c r="X8678" s="1" t="s">
        <v>70</v>
      </c>
      <c r="Y8678" s="1" t="s">
        <v>70</v>
      </c>
      <c r="Z8678" s="1" t="s">
        <v>70</v>
      </c>
      <c r="AA8678" s="1" t="s">
        <v>70</v>
      </c>
      <c r="AB8678" s="1" t="s">
        <v>70</v>
      </c>
      <c r="AC8678" s="1" t="s">
        <v>80</v>
      </c>
      <c r="BG8678" s="1">
        <v>2009.0</v>
      </c>
    </row>
    <row r="8679">
      <c r="A8679" s="1">
        <v>1004399.0</v>
      </c>
      <c r="B8679" s="1" t="s">
        <v>36219</v>
      </c>
      <c r="C8679" s="2" t="s">
        <v>36220</v>
      </c>
      <c r="H8679" s="1" t="s">
        <v>36221</v>
      </c>
      <c r="I8679" s="1" t="s">
        <v>36222</v>
      </c>
      <c r="J8679" s="1" t="s">
        <v>2064</v>
      </c>
      <c r="K8679" s="1" t="s">
        <v>575</v>
      </c>
      <c r="L8679" s="1">
        <v>48393.0</v>
      </c>
      <c r="M8679" s="1" t="s">
        <v>390</v>
      </c>
      <c r="N8679" s="1" t="s">
        <v>36223</v>
      </c>
      <c r="U8679" s="1">
        <v>-83.532097</v>
      </c>
      <c r="V8679" s="1">
        <v>42.524601</v>
      </c>
      <c r="W8679" s="1" t="s">
        <v>392</v>
      </c>
      <c r="X8679" s="1" t="s">
        <v>70</v>
      </c>
      <c r="Y8679" s="1" t="s">
        <v>69</v>
      </c>
      <c r="Z8679" s="1" t="s">
        <v>70</v>
      </c>
      <c r="AA8679" s="1" t="s">
        <v>70</v>
      </c>
      <c r="AB8679" s="1" t="s">
        <v>70</v>
      </c>
      <c r="AC8679" s="1" t="s">
        <v>80</v>
      </c>
      <c r="AD8679" s="1" t="s">
        <v>69</v>
      </c>
      <c r="AE8679" s="1" t="s">
        <v>70</v>
      </c>
      <c r="AF8679" s="1" t="s">
        <v>69</v>
      </c>
      <c r="AG8679" s="1" t="s">
        <v>69</v>
      </c>
      <c r="AH8679" s="1" t="s">
        <v>70</v>
      </c>
      <c r="AI8679" s="1" t="s">
        <v>70</v>
      </c>
      <c r="AJ8679" s="1" t="s">
        <v>69</v>
      </c>
      <c r="AK8679" s="1" t="s">
        <v>69</v>
      </c>
      <c r="AL8679" s="1" t="s">
        <v>69</v>
      </c>
      <c r="AM8679" s="1" t="s">
        <v>69</v>
      </c>
      <c r="AN8679" s="1" t="s">
        <v>69</v>
      </c>
      <c r="AO8679" s="1" t="s">
        <v>70</v>
      </c>
      <c r="AP8679" s="1" t="s">
        <v>70</v>
      </c>
      <c r="AQ8679" s="1" t="s">
        <v>70</v>
      </c>
      <c r="AR8679" s="1" t="s">
        <v>69</v>
      </c>
      <c r="AS8679" s="1" t="s">
        <v>70</v>
      </c>
      <c r="AT8679" s="1" t="s">
        <v>69</v>
      </c>
      <c r="AU8679" s="1" t="s">
        <v>69</v>
      </c>
      <c r="AV8679" s="1" t="s">
        <v>70</v>
      </c>
      <c r="AW8679" s="1" t="s">
        <v>70</v>
      </c>
      <c r="AX8679" s="1" t="s">
        <v>70</v>
      </c>
      <c r="AY8679" s="1" t="s">
        <v>70</v>
      </c>
      <c r="AZ8679" s="1" t="s">
        <v>70</v>
      </c>
      <c r="BA8679" s="1" t="s">
        <v>70</v>
      </c>
      <c r="BB8679" s="1" t="s">
        <v>70</v>
      </c>
      <c r="BC8679" s="1" t="s">
        <v>70</v>
      </c>
      <c r="BD8679" s="1" t="s">
        <v>70</v>
      </c>
      <c r="BE8679" s="1" t="s">
        <v>70</v>
      </c>
      <c r="BF8679" s="1" t="s">
        <v>70</v>
      </c>
      <c r="BG8679" s="3">
        <v>40638.32638888889</v>
      </c>
    </row>
    <row r="8680">
      <c r="A8680" s="1">
        <v>1019845.0</v>
      </c>
      <c r="B8680" s="1" t="s">
        <v>36224</v>
      </c>
      <c r="C8680" s="2" t="s">
        <v>36225</v>
      </c>
      <c r="D8680" s="2" t="s">
        <v>36226</v>
      </c>
      <c r="G8680" s="1" t="s">
        <v>36227</v>
      </c>
      <c r="H8680" s="1" t="s">
        <v>36228</v>
      </c>
      <c r="I8680" s="1" t="s">
        <v>1804</v>
      </c>
      <c r="J8680" s="1" t="s">
        <v>1805</v>
      </c>
      <c r="K8680" s="1" t="s">
        <v>670</v>
      </c>
      <c r="L8680" s="1">
        <v>28806.0</v>
      </c>
      <c r="M8680" s="1" t="s">
        <v>36229</v>
      </c>
      <c r="N8680" s="1" t="s">
        <v>6363</v>
      </c>
      <c r="U8680" s="1">
        <v>-82.598648</v>
      </c>
      <c r="V8680" s="1">
        <v>35.555134</v>
      </c>
      <c r="X8680" s="1" t="s">
        <v>69</v>
      </c>
      <c r="Y8680" s="1" t="s">
        <v>70</v>
      </c>
      <c r="Z8680" s="1" t="s">
        <v>70</v>
      </c>
      <c r="AA8680" s="1" t="s">
        <v>70</v>
      </c>
      <c r="AB8680" s="1" t="s">
        <v>69</v>
      </c>
      <c r="AC8680" s="1" t="s">
        <v>69</v>
      </c>
      <c r="AD8680" s="1" t="s">
        <v>69</v>
      </c>
      <c r="AE8680" s="1" t="s">
        <v>69</v>
      </c>
      <c r="AF8680" s="1" t="s">
        <v>69</v>
      </c>
      <c r="AG8680" s="1" t="s">
        <v>69</v>
      </c>
      <c r="AH8680" s="1" t="s">
        <v>69</v>
      </c>
      <c r="AI8680" s="1" t="s">
        <v>69</v>
      </c>
      <c r="AJ8680" s="1" t="s">
        <v>69</v>
      </c>
      <c r="AK8680" s="1" t="s">
        <v>69</v>
      </c>
      <c r="AL8680" s="1" t="s">
        <v>69</v>
      </c>
      <c r="AM8680" s="1" t="s">
        <v>69</v>
      </c>
      <c r="AN8680" s="1" t="s">
        <v>69</v>
      </c>
      <c r="AO8680" s="1" t="s">
        <v>69</v>
      </c>
      <c r="AP8680" s="1" t="s">
        <v>70</v>
      </c>
      <c r="AQ8680" s="1" t="s">
        <v>69</v>
      </c>
      <c r="AR8680" s="1" t="s">
        <v>69</v>
      </c>
      <c r="AS8680" s="1" t="s">
        <v>69</v>
      </c>
      <c r="AT8680" s="1" t="s">
        <v>69</v>
      </c>
      <c r="AU8680" s="1" t="s">
        <v>69</v>
      </c>
      <c r="AV8680" s="1" t="s">
        <v>69</v>
      </c>
      <c r="AW8680" s="1" t="s">
        <v>69</v>
      </c>
      <c r="AX8680" s="1" t="s">
        <v>69</v>
      </c>
      <c r="AY8680" s="1" t="s">
        <v>69</v>
      </c>
      <c r="AZ8680" s="1" t="s">
        <v>69</v>
      </c>
      <c r="BA8680" s="1" t="s">
        <v>69</v>
      </c>
      <c r="BB8680" s="1" t="s">
        <v>69</v>
      </c>
      <c r="BC8680" s="1" t="s">
        <v>69</v>
      </c>
      <c r="BD8680" s="1" t="s">
        <v>69</v>
      </c>
      <c r="BE8680" s="1" t="s">
        <v>69</v>
      </c>
      <c r="BF8680" s="1" t="s">
        <v>69</v>
      </c>
      <c r="BG8680" s="3">
        <v>43943.38402777778</v>
      </c>
    </row>
    <row r="8681">
      <c r="A8681" s="1">
        <v>1006893.0</v>
      </c>
      <c r="B8681" s="1" t="s">
        <v>36230</v>
      </c>
      <c r="C8681" s="2" t="s">
        <v>11943</v>
      </c>
      <c r="D8681" s="2" t="s">
        <v>36231</v>
      </c>
      <c r="G8681" s="2" t="s">
        <v>36232</v>
      </c>
      <c r="H8681" s="1" t="s">
        <v>11944</v>
      </c>
      <c r="I8681" s="1" t="s">
        <v>11945</v>
      </c>
      <c r="J8681" s="1" t="s">
        <v>545</v>
      </c>
      <c r="K8681" s="1" t="s">
        <v>488</v>
      </c>
      <c r="L8681" s="1">
        <v>1801.0</v>
      </c>
      <c r="U8681" s="1">
        <v>-71.159958</v>
      </c>
      <c r="V8681" s="1">
        <v>42.491753</v>
      </c>
      <c r="W8681" s="1" t="s">
        <v>128</v>
      </c>
      <c r="X8681" s="1" t="s">
        <v>69</v>
      </c>
      <c r="Y8681" s="1" t="s">
        <v>70</v>
      </c>
      <c r="Z8681" s="1" t="s">
        <v>70</v>
      </c>
      <c r="AA8681" s="1" t="s">
        <v>69</v>
      </c>
      <c r="AB8681" s="1" t="s">
        <v>69</v>
      </c>
      <c r="AC8681" s="1" t="s">
        <v>69</v>
      </c>
      <c r="AD8681" s="1" t="s">
        <v>70</v>
      </c>
      <c r="AE8681" s="1" t="s">
        <v>70</v>
      </c>
      <c r="AF8681" s="1" t="s">
        <v>70</v>
      </c>
      <c r="AG8681" s="1" t="s">
        <v>70</v>
      </c>
      <c r="AH8681" s="1" t="s">
        <v>70</v>
      </c>
      <c r="AI8681" s="1" t="s">
        <v>70</v>
      </c>
      <c r="AJ8681" s="1" t="s">
        <v>70</v>
      </c>
      <c r="AK8681" s="1" t="s">
        <v>70</v>
      </c>
      <c r="AL8681" s="1" t="s">
        <v>70</v>
      </c>
      <c r="AM8681" s="1" t="s">
        <v>70</v>
      </c>
      <c r="AN8681" s="1" t="s">
        <v>70</v>
      </c>
      <c r="AO8681" s="1" t="s">
        <v>70</v>
      </c>
      <c r="AP8681" s="1" t="s">
        <v>70</v>
      </c>
      <c r="AQ8681" s="1" t="s">
        <v>70</v>
      </c>
      <c r="AR8681" s="1" t="s">
        <v>70</v>
      </c>
      <c r="AS8681" s="1" t="s">
        <v>70</v>
      </c>
      <c r="AT8681" s="1" t="s">
        <v>70</v>
      </c>
      <c r="AU8681" s="1" t="s">
        <v>70</v>
      </c>
      <c r="AV8681" s="1" t="s">
        <v>70</v>
      </c>
      <c r="AW8681" s="1" t="s">
        <v>70</v>
      </c>
      <c r="AX8681" s="1" t="s">
        <v>70</v>
      </c>
      <c r="AY8681" s="1" t="s">
        <v>70</v>
      </c>
      <c r="AZ8681" s="1" t="s">
        <v>69</v>
      </c>
      <c r="BA8681" s="1" t="s">
        <v>70</v>
      </c>
      <c r="BB8681" s="1" t="s">
        <v>70</v>
      </c>
      <c r="BC8681" s="1" t="s">
        <v>70</v>
      </c>
      <c r="BD8681" s="1" t="s">
        <v>70</v>
      </c>
      <c r="BE8681" s="1" t="s">
        <v>70</v>
      </c>
      <c r="BF8681" s="1" t="s">
        <v>70</v>
      </c>
      <c r="BG8681" s="3">
        <v>41482.40902777778</v>
      </c>
    </row>
    <row r="8682">
      <c r="A8682" s="1">
        <v>1008931.0</v>
      </c>
      <c r="B8682" s="1" t="s">
        <v>36233</v>
      </c>
      <c r="C8682" s="2" t="s">
        <v>11943</v>
      </c>
      <c r="D8682" s="2" t="s">
        <v>36231</v>
      </c>
      <c r="G8682" s="2" t="s">
        <v>36232</v>
      </c>
      <c r="H8682" s="1" t="s">
        <v>11944</v>
      </c>
      <c r="I8682" s="1" t="s">
        <v>11945</v>
      </c>
      <c r="J8682" s="1" t="s">
        <v>545</v>
      </c>
      <c r="K8682" s="1" t="s">
        <v>488</v>
      </c>
      <c r="L8682" s="1">
        <v>1801.0</v>
      </c>
      <c r="M8682" s="1" t="s">
        <v>36234</v>
      </c>
      <c r="N8682" s="1" t="s">
        <v>305</v>
      </c>
      <c r="U8682" s="1">
        <v>-71.159935</v>
      </c>
      <c r="V8682" s="1">
        <v>42.491734</v>
      </c>
      <c r="W8682" s="1" t="s">
        <v>128</v>
      </c>
      <c r="X8682" s="1" t="s">
        <v>69</v>
      </c>
      <c r="Y8682" s="1" t="s">
        <v>70</v>
      </c>
      <c r="Z8682" s="1" t="s">
        <v>70</v>
      </c>
      <c r="AA8682" s="1" t="s">
        <v>69</v>
      </c>
      <c r="AB8682" s="1" t="s">
        <v>69</v>
      </c>
      <c r="AC8682" s="1" t="s">
        <v>69</v>
      </c>
      <c r="AD8682" s="1" t="s">
        <v>70</v>
      </c>
      <c r="AE8682" s="1" t="s">
        <v>70</v>
      </c>
      <c r="AF8682" s="1" t="s">
        <v>70</v>
      </c>
      <c r="AG8682" s="1" t="s">
        <v>70</v>
      </c>
      <c r="AH8682" s="1" t="s">
        <v>69</v>
      </c>
      <c r="AI8682" s="1" t="s">
        <v>70</v>
      </c>
      <c r="AJ8682" s="1" t="s">
        <v>70</v>
      </c>
      <c r="AK8682" s="1" t="s">
        <v>70</v>
      </c>
      <c r="AL8682" s="1" t="s">
        <v>70</v>
      </c>
      <c r="AM8682" s="1" t="s">
        <v>70</v>
      </c>
      <c r="AN8682" s="1" t="s">
        <v>70</v>
      </c>
      <c r="AO8682" s="1" t="s">
        <v>70</v>
      </c>
      <c r="AP8682" s="1" t="s">
        <v>70</v>
      </c>
      <c r="AQ8682" s="1" t="s">
        <v>70</v>
      </c>
      <c r="AR8682" s="1" t="s">
        <v>70</v>
      </c>
      <c r="AS8682" s="1" t="s">
        <v>70</v>
      </c>
      <c r="AT8682" s="1" t="s">
        <v>70</v>
      </c>
      <c r="AU8682" s="1" t="s">
        <v>70</v>
      </c>
      <c r="AV8682" s="1" t="s">
        <v>70</v>
      </c>
      <c r="AW8682" s="1" t="s">
        <v>70</v>
      </c>
      <c r="AX8682" s="1" t="s">
        <v>70</v>
      </c>
      <c r="AY8682" s="1" t="s">
        <v>70</v>
      </c>
      <c r="AZ8682" s="1" t="s">
        <v>69</v>
      </c>
      <c r="BA8682" s="1" t="s">
        <v>70</v>
      </c>
      <c r="BB8682" s="1" t="s">
        <v>70</v>
      </c>
      <c r="BC8682" s="1" t="s">
        <v>70</v>
      </c>
      <c r="BD8682" s="1" t="s">
        <v>70</v>
      </c>
      <c r="BE8682" s="1" t="s">
        <v>70</v>
      </c>
      <c r="BF8682" s="1" t="s">
        <v>70</v>
      </c>
      <c r="BG8682" s="3">
        <v>41482.42013888889</v>
      </c>
    </row>
    <row r="8683">
      <c r="A8683" s="1">
        <v>1012209.0</v>
      </c>
      <c r="B8683" s="1" t="s">
        <v>36235</v>
      </c>
      <c r="D8683" s="2" t="s">
        <v>36236</v>
      </c>
      <c r="H8683" s="1" t="s">
        <v>36237</v>
      </c>
      <c r="I8683" s="1" t="s">
        <v>36238</v>
      </c>
      <c r="J8683" s="1" t="s">
        <v>2907</v>
      </c>
      <c r="K8683" s="1" t="s">
        <v>96</v>
      </c>
      <c r="L8683" s="1" t="s">
        <v>33272</v>
      </c>
      <c r="M8683" s="1" t="s">
        <v>17634</v>
      </c>
      <c r="N8683" s="1" t="s">
        <v>11626</v>
      </c>
      <c r="U8683" s="1">
        <v>-76.815498</v>
      </c>
      <c r="V8683" s="1">
        <v>43.220142</v>
      </c>
      <c r="X8683" s="1" t="s">
        <v>69</v>
      </c>
      <c r="Y8683" s="1" t="s">
        <v>69</v>
      </c>
      <c r="Z8683" s="1" t="s">
        <v>70</v>
      </c>
      <c r="AA8683" s="1" t="s">
        <v>69</v>
      </c>
      <c r="AB8683" s="1" t="s">
        <v>69</v>
      </c>
      <c r="AC8683" s="1" t="s">
        <v>80</v>
      </c>
      <c r="AD8683" s="1" t="s">
        <v>69</v>
      </c>
      <c r="AE8683" s="1" t="s">
        <v>70</v>
      </c>
      <c r="AF8683" s="1" t="s">
        <v>69</v>
      </c>
      <c r="AG8683" s="1" t="s">
        <v>70</v>
      </c>
      <c r="AH8683" s="1" t="s">
        <v>69</v>
      </c>
      <c r="AI8683" s="1" t="s">
        <v>70</v>
      </c>
      <c r="AJ8683" s="1" t="s">
        <v>69</v>
      </c>
      <c r="AK8683" s="1" t="s">
        <v>69</v>
      </c>
      <c r="AL8683" s="1" t="s">
        <v>69</v>
      </c>
      <c r="AM8683" s="1" t="s">
        <v>69</v>
      </c>
      <c r="AN8683" s="1" t="s">
        <v>70</v>
      </c>
      <c r="AO8683" s="1" t="s">
        <v>70</v>
      </c>
      <c r="AP8683" s="1" t="s">
        <v>70</v>
      </c>
      <c r="AQ8683" s="1" t="s">
        <v>70</v>
      </c>
      <c r="AR8683" s="1" t="s">
        <v>69</v>
      </c>
      <c r="AS8683" s="1" t="s">
        <v>70</v>
      </c>
      <c r="AT8683" s="1" t="s">
        <v>69</v>
      </c>
      <c r="AU8683" s="1" t="s">
        <v>69</v>
      </c>
      <c r="AV8683" s="1" t="s">
        <v>70</v>
      </c>
      <c r="AW8683" s="1" t="s">
        <v>70</v>
      </c>
      <c r="AX8683" s="1" t="s">
        <v>70</v>
      </c>
      <c r="AY8683" s="1" t="s">
        <v>70</v>
      </c>
      <c r="AZ8683" s="1" t="s">
        <v>69</v>
      </c>
      <c r="BA8683" s="1" t="s">
        <v>70</v>
      </c>
      <c r="BB8683" s="1" t="s">
        <v>70</v>
      </c>
      <c r="BC8683" s="1" t="s">
        <v>70</v>
      </c>
      <c r="BD8683" s="1" t="s">
        <v>70</v>
      </c>
      <c r="BE8683" s="1" t="s">
        <v>70</v>
      </c>
      <c r="BF8683" s="1" t="s">
        <v>70</v>
      </c>
      <c r="BG8683" s="3">
        <v>42553.885416666664</v>
      </c>
    </row>
    <row r="8684">
      <c r="A8684" s="1">
        <v>1002560.0</v>
      </c>
      <c r="B8684" s="1" t="s">
        <v>36239</v>
      </c>
      <c r="H8684" s="1" t="s">
        <v>36240</v>
      </c>
      <c r="I8684" s="1" t="s">
        <v>36241</v>
      </c>
      <c r="J8684" s="1" t="s">
        <v>26710</v>
      </c>
      <c r="K8684" s="1" t="s">
        <v>1256</v>
      </c>
      <c r="L8684" s="1">
        <v>59201.0</v>
      </c>
      <c r="U8684" s="1">
        <v>-105.647</v>
      </c>
      <c r="V8684" s="1">
        <v>48.092098</v>
      </c>
      <c r="X8684" s="1" t="s">
        <v>70</v>
      </c>
      <c r="Y8684" s="1" t="s">
        <v>70</v>
      </c>
      <c r="Z8684" s="1" t="s">
        <v>70</v>
      </c>
      <c r="AA8684" s="1" t="s">
        <v>70</v>
      </c>
      <c r="AB8684" s="1" t="s">
        <v>70</v>
      </c>
      <c r="AC8684" s="1" t="s">
        <v>80</v>
      </c>
      <c r="BG8684" s="1">
        <v>2009.0</v>
      </c>
    </row>
    <row r="8685">
      <c r="A8685" s="1">
        <v>1010307.0</v>
      </c>
      <c r="B8685" s="1" t="s">
        <v>36242</v>
      </c>
      <c r="C8685" s="2" t="s">
        <v>36243</v>
      </c>
      <c r="D8685" s="2" t="s">
        <v>36244</v>
      </c>
      <c r="H8685" s="1" t="s">
        <v>36245</v>
      </c>
      <c r="I8685" s="1" t="s">
        <v>4593</v>
      </c>
      <c r="J8685" s="1" t="s">
        <v>5326</v>
      </c>
      <c r="K8685" s="1" t="s">
        <v>785</v>
      </c>
      <c r="L8685" s="1">
        <v>78628.0</v>
      </c>
      <c r="M8685" s="1" t="s">
        <v>1081</v>
      </c>
      <c r="N8685" s="1" t="s">
        <v>79</v>
      </c>
      <c r="U8685" s="1">
        <v>-97.693634</v>
      </c>
      <c r="V8685" s="1">
        <v>30.630276</v>
      </c>
      <c r="W8685" s="1" t="s">
        <v>99</v>
      </c>
      <c r="X8685" s="1" t="s">
        <v>69</v>
      </c>
      <c r="Y8685" s="1" t="s">
        <v>70</v>
      </c>
      <c r="Z8685" s="1" t="s">
        <v>70</v>
      </c>
      <c r="AA8685" s="1" t="s">
        <v>70</v>
      </c>
      <c r="AB8685" s="1" t="s">
        <v>70</v>
      </c>
      <c r="AC8685" s="1" t="s">
        <v>80</v>
      </c>
      <c r="AD8685" s="1" t="s">
        <v>69</v>
      </c>
      <c r="AE8685" s="1" t="s">
        <v>70</v>
      </c>
      <c r="AF8685" s="1" t="s">
        <v>70</v>
      </c>
      <c r="AG8685" s="1" t="s">
        <v>70</v>
      </c>
      <c r="AH8685" s="1" t="s">
        <v>69</v>
      </c>
      <c r="AI8685" s="1" t="s">
        <v>69</v>
      </c>
      <c r="AJ8685" s="1" t="s">
        <v>70</v>
      </c>
      <c r="AK8685" s="1" t="s">
        <v>69</v>
      </c>
      <c r="AL8685" s="1" t="s">
        <v>69</v>
      </c>
      <c r="AM8685" s="1" t="s">
        <v>69</v>
      </c>
      <c r="AN8685" s="1" t="s">
        <v>70</v>
      </c>
      <c r="AO8685" s="1" t="s">
        <v>69</v>
      </c>
      <c r="AP8685" s="1" t="s">
        <v>70</v>
      </c>
      <c r="AQ8685" s="1" t="s">
        <v>70</v>
      </c>
      <c r="AR8685" s="1" t="s">
        <v>70</v>
      </c>
      <c r="AS8685" s="1" t="s">
        <v>69</v>
      </c>
      <c r="AT8685" s="1" t="s">
        <v>69</v>
      </c>
      <c r="AU8685" s="1" t="s">
        <v>69</v>
      </c>
      <c r="AV8685" s="1" t="s">
        <v>70</v>
      </c>
      <c r="AW8685" s="1" t="s">
        <v>69</v>
      </c>
      <c r="AX8685" s="1" t="s">
        <v>69</v>
      </c>
      <c r="AY8685" s="1" t="s">
        <v>70</v>
      </c>
      <c r="AZ8685" s="1" t="s">
        <v>69</v>
      </c>
      <c r="BA8685" s="1" t="s">
        <v>70</v>
      </c>
      <c r="BB8685" s="1" t="s">
        <v>70</v>
      </c>
      <c r="BC8685" s="1" t="s">
        <v>70</v>
      </c>
      <c r="BD8685" s="1" t="s">
        <v>70</v>
      </c>
      <c r="BE8685" s="1" t="s">
        <v>70</v>
      </c>
      <c r="BF8685" s="1" t="s">
        <v>70</v>
      </c>
      <c r="BG8685" s="3">
        <v>41800.50486111111</v>
      </c>
    </row>
    <row r="8686">
      <c r="A8686" s="1">
        <v>1008551.0</v>
      </c>
      <c r="B8686" s="1" t="s">
        <v>36246</v>
      </c>
      <c r="D8686" s="1" t="s">
        <v>624</v>
      </c>
      <c r="E8686" s="1" t="s">
        <v>624</v>
      </c>
      <c r="F8686" s="1" t="s">
        <v>624</v>
      </c>
      <c r="G8686" s="1" t="s">
        <v>624</v>
      </c>
      <c r="H8686" s="1" t="s">
        <v>36247</v>
      </c>
      <c r="I8686" s="1" t="s">
        <v>5247</v>
      </c>
      <c r="J8686" s="1" t="s">
        <v>36248</v>
      </c>
      <c r="K8686" s="1" t="s">
        <v>582</v>
      </c>
      <c r="L8686" s="1">
        <v>41301.0</v>
      </c>
      <c r="M8686" s="1" t="s">
        <v>2106</v>
      </c>
      <c r="N8686" s="1" t="s">
        <v>36249</v>
      </c>
      <c r="U8686" s="1">
        <v>-83.515099</v>
      </c>
      <c r="V8686" s="1">
        <v>37.696838</v>
      </c>
      <c r="X8686" s="1" t="s">
        <v>69</v>
      </c>
      <c r="Y8686" s="1" t="s">
        <v>70</v>
      </c>
      <c r="Z8686" s="1" t="s">
        <v>69</v>
      </c>
      <c r="AA8686" s="1" t="s">
        <v>69</v>
      </c>
      <c r="AB8686" s="1" t="s">
        <v>70</v>
      </c>
      <c r="AC8686" s="1" t="s">
        <v>80</v>
      </c>
      <c r="AD8686" s="1" t="s">
        <v>70</v>
      </c>
      <c r="AE8686" s="1" t="s">
        <v>70</v>
      </c>
      <c r="AF8686" s="1" t="s">
        <v>70</v>
      </c>
      <c r="AG8686" s="1" t="s">
        <v>69</v>
      </c>
      <c r="AH8686" s="1" t="s">
        <v>70</v>
      </c>
      <c r="AI8686" s="1" t="s">
        <v>70</v>
      </c>
      <c r="AJ8686" s="1" t="s">
        <v>70</v>
      </c>
      <c r="AK8686" s="1" t="s">
        <v>69</v>
      </c>
      <c r="AL8686" s="1" t="s">
        <v>70</v>
      </c>
      <c r="AM8686" s="1" t="s">
        <v>70</v>
      </c>
      <c r="AN8686" s="1" t="s">
        <v>70</v>
      </c>
      <c r="AO8686" s="1" t="s">
        <v>70</v>
      </c>
      <c r="AP8686" s="1" t="s">
        <v>70</v>
      </c>
      <c r="AQ8686" s="1" t="s">
        <v>70</v>
      </c>
      <c r="AR8686" s="1" t="s">
        <v>70</v>
      </c>
      <c r="AS8686" s="1" t="s">
        <v>70</v>
      </c>
      <c r="AT8686" s="1" t="s">
        <v>70</v>
      </c>
      <c r="AU8686" s="1" t="s">
        <v>70</v>
      </c>
      <c r="AV8686" s="1" t="s">
        <v>70</v>
      </c>
      <c r="AW8686" s="1" t="s">
        <v>70</v>
      </c>
      <c r="AX8686" s="1" t="s">
        <v>70</v>
      </c>
      <c r="AY8686" s="1" t="s">
        <v>70</v>
      </c>
      <c r="AZ8686" s="1" t="s">
        <v>69</v>
      </c>
      <c r="BA8686" s="1" t="s">
        <v>70</v>
      </c>
      <c r="BB8686" s="1" t="s">
        <v>70</v>
      </c>
      <c r="BC8686" s="1" t="s">
        <v>70</v>
      </c>
      <c r="BD8686" s="1" t="s">
        <v>70</v>
      </c>
      <c r="BE8686" s="1" t="s">
        <v>70</v>
      </c>
      <c r="BF8686" s="1" t="s">
        <v>70</v>
      </c>
      <c r="BG8686" s="3">
        <v>42171.72777777778</v>
      </c>
    </row>
    <row r="8687">
      <c r="A8687" s="1">
        <v>1009027.0</v>
      </c>
      <c r="B8687" s="1" t="s">
        <v>36250</v>
      </c>
      <c r="C8687" s="2" t="s">
        <v>36251</v>
      </c>
      <c r="D8687" s="2" t="s">
        <v>36252</v>
      </c>
      <c r="H8687" s="1" t="s">
        <v>36253</v>
      </c>
      <c r="I8687" s="1" t="s">
        <v>36254</v>
      </c>
      <c r="J8687" s="1" t="s">
        <v>3187</v>
      </c>
      <c r="K8687" s="1" t="s">
        <v>2478</v>
      </c>
      <c r="L8687" s="1">
        <v>3894.0</v>
      </c>
      <c r="M8687" s="1" t="s">
        <v>21475</v>
      </c>
      <c r="N8687" s="1" t="s">
        <v>36255</v>
      </c>
      <c r="U8687" s="1">
        <v>-71.202156</v>
      </c>
      <c r="V8687" s="1">
        <v>43.581017</v>
      </c>
      <c r="X8687" s="1" t="s">
        <v>69</v>
      </c>
      <c r="Y8687" s="1" t="s">
        <v>70</v>
      </c>
      <c r="Z8687" s="1" t="s">
        <v>70</v>
      </c>
      <c r="AA8687" s="1" t="s">
        <v>70</v>
      </c>
      <c r="AB8687" s="1" t="s">
        <v>69</v>
      </c>
      <c r="AC8687" s="1" t="s">
        <v>69</v>
      </c>
      <c r="AD8687" s="1" t="s">
        <v>69</v>
      </c>
      <c r="AE8687" s="1" t="s">
        <v>69</v>
      </c>
      <c r="AF8687" s="1" t="s">
        <v>70</v>
      </c>
      <c r="AG8687" s="1" t="s">
        <v>69</v>
      </c>
      <c r="AH8687" s="1" t="s">
        <v>69</v>
      </c>
      <c r="AI8687" s="1" t="s">
        <v>69</v>
      </c>
      <c r="AJ8687" s="1" t="s">
        <v>69</v>
      </c>
      <c r="AK8687" s="1" t="s">
        <v>69</v>
      </c>
      <c r="AL8687" s="1" t="s">
        <v>69</v>
      </c>
      <c r="AM8687" s="1" t="s">
        <v>69</v>
      </c>
      <c r="AN8687" s="1" t="s">
        <v>69</v>
      </c>
      <c r="AO8687" s="1" t="s">
        <v>69</v>
      </c>
      <c r="AP8687" s="1" t="s">
        <v>70</v>
      </c>
      <c r="AQ8687" s="1" t="s">
        <v>70</v>
      </c>
      <c r="AR8687" s="1" t="s">
        <v>69</v>
      </c>
      <c r="AS8687" s="1" t="s">
        <v>69</v>
      </c>
      <c r="AT8687" s="1" t="s">
        <v>69</v>
      </c>
      <c r="AU8687" s="1" t="s">
        <v>69</v>
      </c>
      <c r="AV8687" s="1" t="s">
        <v>70</v>
      </c>
      <c r="AW8687" s="1" t="s">
        <v>69</v>
      </c>
      <c r="AX8687" s="1" t="s">
        <v>70</v>
      </c>
      <c r="AY8687" s="1" t="s">
        <v>70</v>
      </c>
      <c r="AZ8687" s="1" t="s">
        <v>69</v>
      </c>
      <c r="BA8687" s="1" t="s">
        <v>70</v>
      </c>
      <c r="BB8687" s="1" t="s">
        <v>70</v>
      </c>
      <c r="BC8687" s="1" t="s">
        <v>69</v>
      </c>
      <c r="BD8687" s="1" t="s">
        <v>70</v>
      </c>
      <c r="BE8687" s="1" t="s">
        <v>70</v>
      </c>
      <c r="BF8687" s="1" t="s">
        <v>69</v>
      </c>
      <c r="BG8687" s="3">
        <v>42094.413194444445</v>
      </c>
    </row>
    <row r="8688">
      <c r="A8688" s="1">
        <v>1017943.0</v>
      </c>
      <c r="B8688" s="1" t="s">
        <v>36256</v>
      </c>
      <c r="C8688" s="2" t="s">
        <v>36257</v>
      </c>
      <c r="H8688" s="1" t="s">
        <v>36258</v>
      </c>
      <c r="I8688" s="1" t="s">
        <v>36259</v>
      </c>
      <c r="J8688" s="1" t="s">
        <v>1486</v>
      </c>
      <c r="K8688" s="1" t="s">
        <v>785</v>
      </c>
      <c r="L8688" s="1">
        <v>79382.0</v>
      </c>
      <c r="M8688" s="1" t="s">
        <v>24310</v>
      </c>
      <c r="N8688" s="1" t="s">
        <v>16038</v>
      </c>
      <c r="U8688" s="1">
        <v>-102.00931</v>
      </c>
      <c r="V8688" s="1">
        <v>33.509319</v>
      </c>
      <c r="X8688" s="1" t="s">
        <v>69</v>
      </c>
      <c r="Y8688" s="1" t="s">
        <v>70</v>
      </c>
      <c r="Z8688" s="1" t="s">
        <v>70</v>
      </c>
      <c r="AA8688" s="1" t="s">
        <v>70</v>
      </c>
      <c r="AB8688" s="1" t="s">
        <v>70</v>
      </c>
      <c r="AC8688" s="1" t="s">
        <v>80</v>
      </c>
      <c r="AD8688" s="1" t="s">
        <v>69</v>
      </c>
      <c r="AE8688" s="1" t="s">
        <v>69</v>
      </c>
      <c r="AF8688" s="1" t="s">
        <v>70</v>
      </c>
      <c r="AG8688" s="1" t="s">
        <v>69</v>
      </c>
      <c r="AH8688" s="1" t="s">
        <v>69</v>
      </c>
      <c r="AI8688" s="1" t="s">
        <v>70</v>
      </c>
      <c r="AJ8688" s="1" t="s">
        <v>69</v>
      </c>
      <c r="AK8688" s="1" t="s">
        <v>69</v>
      </c>
      <c r="AL8688" s="1" t="s">
        <v>69</v>
      </c>
      <c r="AM8688" s="1" t="s">
        <v>69</v>
      </c>
      <c r="AN8688" s="1" t="s">
        <v>69</v>
      </c>
      <c r="AO8688" s="1" t="s">
        <v>69</v>
      </c>
      <c r="AP8688" s="1" t="s">
        <v>70</v>
      </c>
      <c r="AQ8688" s="1" t="s">
        <v>69</v>
      </c>
      <c r="AR8688" s="1" t="s">
        <v>70</v>
      </c>
      <c r="AS8688" s="1" t="s">
        <v>70</v>
      </c>
      <c r="AT8688" s="1" t="s">
        <v>70</v>
      </c>
      <c r="AU8688" s="1" t="s">
        <v>69</v>
      </c>
      <c r="AV8688" s="1" t="s">
        <v>70</v>
      </c>
      <c r="AW8688" s="1" t="s">
        <v>70</v>
      </c>
      <c r="AX8688" s="1" t="s">
        <v>69</v>
      </c>
      <c r="AY8688" s="1" t="s">
        <v>69</v>
      </c>
      <c r="AZ8688" s="1" t="s">
        <v>69</v>
      </c>
      <c r="BA8688" s="1" t="s">
        <v>69</v>
      </c>
      <c r="BB8688" s="1" t="s">
        <v>70</v>
      </c>
      <c r="BC8688" s="1" t="s">
        <v>69</v>
      </c>
      <c r="BD8688" s="1" t="s">
        <v>70</v>
      </c>
      <c r="BE8688" s="1" t="s">
        <v>70</v>
      </c>
      <c r="BF8688" s="1" t="s">
        <v>70</v>
      </c>
      <c r="BG8688" s="3">
        <v>42851.657638888886</v>
      </c>
    </row>
    <row r="8689">
      <c r="A8689" s="1">
        <v>1019098.0</v>
      </c>
      <c r="B8689" s="1" t="s">
        <v>36260</v>
      </c>
      <c r="C8689" s="2" t="s">
        <v>36261</v>
      </c>
      <c r="D8689" s="1" t="s">
        <v>36260</v>
      </c>
      <c r="G8689" s="1" t="s">
        <v>36262</v>
      </c>
      <c r="H8689" s="1" t="s">
        <v>36263</v>
      </c>
      <c r="I8689" s="1" t="s">
        <v>36259</v>
      </c>
      <c r="J8689" s="1" t="s">
        <v>1486</v>
      </c>
      <c r="K8689" s="1" t="s">
        <v>785</v>
      </c>
      <c r="L8689" s="1">
        <v>79382.0</v>
      </c>
      <c r="M8689" s="1" t="s">
        <v>430</v>
      </c>
      <c r="N8689" s="1" t="s">
        <v>36264</v>
      </c>
      <c r="U8689" s="1">
        <v>-102.01633</v>
      </c>
      <c r="V8689" s="1">
        <v>33.519703</v>
      </c>
      <c r="X8689" s="1" t="s">
        <v>69</v>
      </c>
      <c r="Y8689" s="1" t="s">
        <v>69</v>
      </c>
      <c r="Z8689" s="1" t="s">
        <v>70</v>
      </c>
      <c r="AA8689" s="1" t="s">
        <v>70</v>
      </c>
      <c r="AB8689" s="1" t="s">
        <v>69</v>
      </c>
      <c r="AC8689" s="1" t="s">
        <v>80</v>
      </c>
      <c r="AD8689" s="1" t="s">
        <v>69</v>
      </c>
      <c r="AE8689" s="1" t="s">
        <v>69</v>
      </c>
      <c r="AF8689" s="1" t="s">
        <v>69</v>
      </c>
      <c r="AG8689" s="1" t="s">
        <v>69</v>
      </c>
      <c r="AH8689" s="1" t="s">
        <v>69</v>
      </c>
      <c r="AI8689" s="1" t="s">
        <v>70</v>
      </c>
      <c r="AJ8689" s="1" t="s">
        <v>69</v>
      </c>
      <c r="AK8689" s="1" t="s">
        <v>69</v>
      </c>
      <c r="AL8689" s="1" t="s">
        <v>69</v>
      </c>
      <c r="AM8689" s="1" t="s">
        <v>69</v>
      </c>
      <c r="AN8689" s="1" t="s">
        <v>69</v>
      </c>
      <c r="AO8689" s="1" t="s">
        <v>69</v>
      </c>
      <c r="AP8689" s="1" t="s">
        <v>70</v>
      </c>
      <c r="AQ8689" s="1" t="s">
        <v>69</v>
      </c>
      <c r="AR8689" s="1" t="s">
        <v>69</v>
      </c>
      <c r="AS8689" s="1" t="s">
        <v>69</v>
      </c>
      <c r="AT8689" s="1" t="s">
        <v>69</v>
      </c>
      <c r="AU8689" s="1" t="s">
        <v>69</v>
      </c>
      <c r="AV8689" s="1" t="s">
        <v>70</v>
      </c>
      <c r="AW8689" s="1" t="s">
        <v>70</v>
      </c>
      <c r="AX8689" s="1" t="s">
        <v>69</v>
      </c>
      <c r="AY8689" s="1" t="s">
        <v>70</v>
      </c>
      <c r="AZ8689" s="1" t="s">
        <v>69</v>
      </c>
      <c r="BA8689" s="1" t="s">
        <v>70</v>
      </c>
      <c r="BB8689" s="1" t="s">
        <v>70</v>
      </c>
      <c r="BC8689" s="1" t="s">
        <v>70</v>
      </c>
      <c r="BD8689" s="1" t="s">
        <v>70</v>
      </c>
      <c r="BE8689" s="1" t="s">
        <v>70</v>
      </c>
      <c r="BF8689" s="1" t="s">
        <v>69</v>
      </c>
      <c r="BG8689" s="3">
        <v>43231.92083333333</v>
      </c>
    </row>
    <row r="8690">
      <c r="A8690" s="1">
        <v>1012503.0</v>
      </c>
      <c r="B8690" s="1" t="s">
        <v>36265</v>
      </c>
      <c r="C8690" s="2" t="s">
        <v>36266</v>
      </c>
      <c r="D8690" s="1" t="s">
        <v>36267</v>
      </c>
      <c r="H8690" s="1" t="s">
        <v>36268</v>
      </c>
      <c r="I8690" s="1" t="s">
        <v>25711</v>
      </c>
      <c r="J8690" s="1" t="s">
        <v>9625</v>
      </c>
      <c r="K8690" s="1" t="s">
        <v>451</v>
      </c>
      <c r="L8690" s="1">
        <v>54495.0</v>
      </c>
      <c r="M8690" s="1" t="s">
        <v>2489</v>
      </c>
      <c r="N8690" s="1" t="s">
        <v>36269</v>
      </c>
      <c r="O8690" s="1" t="s">
        <v>36270</v>
      </c>
      <c r="P8690" s="1" t="s">
        <v>36271</v>
      </c>
      <c r="U8690" s="1">
        <v>-89.832207</v>
      </c>
      <c r="V8690" s="1">
        <v>44.39381</v>
      </c>
      <c r="X8690" s="1" t="s">
        <v>69</v>
      </c>
      <c r="Y8690" s="1" t="s">
        <v>69</v>
      </c>
      <c r="Z8690" s="1" t="s">
        <v>70</v>
      </c>
      <c r="AA8690" s="1" t="s">
        <v>70</v>
      </c>
      <c r="AB8690" s="1" t="s">
        <v>70</v>
      </c>
      <c r="AC8690" s="1" t="s">
        <v>69</v>
      </c>
      <c r="AD8690" s="1" t="s">
        <v>69</v>
      </c>
      <c r="AE8690" s="1" t="s">
        <v>69</v>
      </c>
      <c r="AF8690" s="1" t="s">
        <v>69</v>
      </c>
      <c r="AG8690" s="1" t="s">
        <v>69</v>
      </c>
      <c r="AH8690" s="1" t="s">
        <v>69</v>
      </c>
      <c r="AI8690" s="1" t="s">
        <v>69</v>
      </c>
      <c r="AJ8690" s="1" t="s">
        <v>69</v>
      </c>
      <c r="AK8690" s="1" t="s">
        <v>69</v>
      </c>
      <c r="AL8690" s="1" t="s">
        <v>69</v>
      </c>
      <c r="AM8690" s="1" t="s">
        <v>69</v>
      </c>
      <c r="AN8690" s="1" t="s">
        <v>69</v>
      </c>
      <c r="AO8690" s="1" t="s">
        <v>69</v>
      </c>
      <c r="AP8690" s="1" t="s">
        <v>70</v>
      </c>
      <c r="AQ8690" s="1" t="s">
        <v>70</v>
      </c>
      <c r="AR8690" s="1" t="s">
        <v>69</v>
      </c>
      <c r="AS8690" s="1" t="s">
        <v>69</v>
      </c>
      <c r="AT8690" s="1" t="s">
        <v>69</v>
      </c>
      <c r="AU8690" s="1" t="s">
        <v>69</v>
      </c>
      <c r="AV8690" s="1" t="s">
        <v>69</v>
      </c>
      <c r="AW8690" s="1" t="s">
        <v>70</v>
      </c>
      <c r="AX8690" s="1" t="s">
        <v>69</v>
      </c>
      <c r="AY8690" s="1" t="s">
        <v>70</v>
      </c>
      <c r="AZ8690" s="1" t="s">
        <v>69</v>
      </c>
      <c r="BA8690" s="1" t="s">
        <v>70</v>
      </c>
      <c r="BB8690" s="1" t="s">
        <v>69</v>
      </c>
      <c r="BC8690" s="1" t="s">
        <v>69</v>
      </c>
      <c r="BD8690" s="1" t="s">
        <v>69</v>
      </c>
      <c r="BE8690" s="1" t="s">
        <v>70</v>
      </c>
      <c r="BF8690" s="1" t="s">
        <v>69</v>
      </c>
      <c r="BG8690" s="3">
        <v>42563.71527777778</v>
      </c>
    </row>
    <row r="8691">
      <c r="A8691" s="1">
        <v>1009255.0</v>
      </c>
      <c r="B8691" s="1" t="s">
        <v>36272</v>
      </c>
      <c r="C8691" s="2" t="s">
        <v>36273</v>
      </c>
      <c r="H8691" s="1" t="s">
        <v>36274</v>
      </c>
      <c r="I8691" s="1" t="s">
        <v>36275</v>
      </c>
      <c r="K8691" s="1" t="s">
        <v>203</v>
      </c>
      <c r="U8691" s="1">
        <v>-87.978798</v>
      </c>
      <c r="V8691" s="1">
        <v>41.963902</v>
      </c>
      <c r="X8691" s="1" t="s">
        <v>69</v>
      </c>
      <c r="Y8691" s="1" t="s">
        <v>70</v>
      </c>
      <c r="Z8691" s="1" t="s">
        <v>70</v>
      </c>
      <c r="AA8691" s="1" t="s">
        <v>70</v>
      </c>
      <c r="AB8691" s="1" t="s">
        <v>70</v>
      </c>
      <c r="AC8691" s="1" t="s">
        <v>80</v>
      </c>
      <c r="BG8691" s="1">
        <v>2013.0</v>
      </c>
    </row>
    <row r="8692">
      <c r="A8692" s="1">
        <v>1006390.0</v>
      </c>
      <c r="B8692" s="1" t="s">
        <v>36276</v>
      </c>
      <c r="H8692" s="1" t="s">
        <v>36277</v>
      </c>
      <c r="I8692" s="1" t="s">
        <v>36278</v>
      </c>
      <c r="J8692" s="1" t="s">
        <v>20101</v>
      </c>
      <c r="K8692" s="1" t="s">
        <v>244</v>
      </c>
      <c r="U8692" s="1">
        <v>-74.813599</v>
      </c>
      <c r="V8692" s="1">
        <v>39.241299</v>
      </c>
      <c r="X8692" s="1" t="s">
        <v>70</v>
      </c>
      <c r="Y8692" s="1" t="s">
        <v>70</v>
      </c>
      <c r="Z8692" s="1" t="s">
        <v>70</v>
      </c>
      <c r="AA8692" s="1" t="s">
        <v>70</v>
      </c>
      <c r="AB8692" s="1" t="s">
        <v>70</v>
      </c>
      <c r="AC8692" s="1" t="s">
        <v>80</v>
      </c>
      <c r="BG8692" s="1">
        <v>2009.0</v>
      </c>
    </row>
    <row r="8693">
      <c r="A8693" s="1">
        <v>1006944.0</v>
      </c>
      <c r="B8693" s="1" t="s">
        <v>36279</v>
      </c>
      <c r="H8693" s="1" t="s">
        <v>36280</v>
      </c>
      <c r="I8693" s="1" t="s">
        <v>36281</v>
      </c>
      <c r="J8693" s="1" t="s">
        <v>36282</v>
      </c>
      <c r="K8693" s="1" t="s">
        <v>244</v>
      </c>
      <c r="U8693" s="1">
        <v>-74.276001</v>
      </c>
      <c r="V8693" s="1">
        <v>40.5555</v>
      </c>
      <c r="X8693" s="1" t="s">
        <v>70</v>
      </c>
      <c r="Y8693" s="1" t="s">
        <v>70</v>
      </c>
      <c r="Z8693" s="1" t="s">
        <v>70</v>
      </c>
      <c r="AA8693" s="1" t="s">
        <v>70</v>
      </c>
      <c r="AB8693" s="1" t="s">
        <v>70</v>
      </c>
      <c r="AC8693" s="1" t="s">
        <v>80</v>
      </c>
      <c r="BG8693" s="1">
        <v>2011.0</v>
      </c>
    </row>
    <row r="8694">
      <c r="A8694" s="1">
        <v>1003264.0</v>
      </c>
      <c r="B8694" s="1" t="s">
        <v>36283</v>
      </c>
      <c r="H8694" s="1" t="s">
        <v>36284</v>
      </c>
      <c r="I8694" s="1" t="s">
        <v>35086</v>
      </c>
      <c r="J8694" s="1" t="s">
        <v>321</v>
      </c>
      <c r="K8694" s="1" t="s">
        <v>148</v>
      </c>
      <c r="L8694" s="1">
        <v>97071.0</v>
      </c>
      <c r="U8694" s="1">
        <v>-122.859</v>
      </c>
      <c r="V8694" s="1">
        <v>45.137402</v>
      </c>
      <c r="X8694" s="1" t="s">
        <v>70</v>
      </c>
      <c r="Y8694" s="1" t="s">
        <v>70</v>
      </c>
      <c r="Z8694" s="1" t="s">
        <v>70</v>
      </c>
      <c r="AA8694" s="1" t="s">
        <v>70</v>
      </c>
      <c r="AB8694" s="1" t="s">
        <v>70</v>
      </c>
      <c r="AC8694" s="1" t="s">
        <v>80</v>
      </c>
      <c r="BG8694" s="1">
        <v>2009.0</v>
      </c>
    </row>
    <row r="8695">
      <c r="A8695" s="1">
        <v>1004903.0</v>
      </c>
      <c r="B8695" s="1" t="s">
        <v>36285</v>
      </c>
      <c r="C8695" s="2" t="s">
        <v>884</v>
      </c>
      <c r="H8695" s="1" t="s">
        <v>36286</v>
      </c>
      <c r="I8695" s="1" t="s">
        <v>8138</v>
      </c>
      <c r="J8695" s="1" t="s">
        <v>887</v>
      </c>
      <c r="K8695" s="1" t="s">
        <v>171</v>
      </c>
      <c r="L8695" s="1">
        <v>55125.0</v>
      </c>
      <c r="U8695" s="1">
        <v>-92.946098</v>
      </c>
      <c r="V8695" s="1">
        <v>44.9202</v>
      </c>
      <c r="X8695" s="1" t="s">
        <v>70</v>
      </c>
      <c r="Y8695" s="1" t="s">
        <v>70</v>
      </c>
      <c r="Z8695" s="1" t="s">
        <v>70</v>
      </c>
      <c r="AA8695" s="1" t="s">
        <v>70</v>
      </c>
      <c r="AB8695" s="1" t="s">
        <v>70</v>
      </c>
      <c r="AC8695" s="1" t="s">
        <v>80</v>
      </c>
      <c r="BG8695" s="1">
        <v>2009.0</v>
      </c>
    </row>
    <row r="8696">
      <c r="A8696" s="1">
        <v>1007493.0</v>
      </c>
      <c r="B8696" s="1" t="s">
        <v>36287</v>
      </c>
      <c r="H8696" s="1" t="s">
        <v>36288</v>
      </c>
      <c r="I8696" s="1" t="s">
        <v>8138</v>
      </c>
      <c r="J8696" s="1" t="s">
        <v>8100</v>
      </c>
      <c r="K8696" s="1" t="s">
        <v>1818</v>
      </c>
      <c r="U8696" s="1">
        <v>-73.209999</v>
      </c>
      <c r="V8696" s="1">
        <v>41.534698</v>
      </c>
      <c r="X8696" s="1" t="s">
        <v>70</v>
      </c>
      <c r="Y8696" s="1" t="s">
        <v>70</v>
      </c>
      <c r="Z8696" s="1" t="s">
        <v>70</v>
      </c>
      <c r="AA8696" s="1" t="s">
        <v>70</v>
      </c>
      <c r="AB8696" s="1" t="s">
        <v>70</v>
      </c>
      <c r="AC8696" s="1" t="s">
        <v>80</v>
      </c>
      <c r="BG8696" s="1">
        <v>2009.0</v>
      </c>
    </row>
    <row r="8697">
      <c r="A8697" s="1">
        <v>1016806.0</v>
      </c>
      <c r="B8697" s="1" t="s">
        <v>36289</v>
      </c>
      <c r="D8697" s="2" t="s">
        <v>36290</v>
      </c>
      <c r="H8697" s="1" t="s">
        <v>36291</v>
      </c>
      <c r="I8697" s="1" t="s">
        <v>36292</v>
      </c>
      <c r="J8697" s="1" t="s">
        <v>21676</v>
      </c>
      <c r="K8697" s="1" t="s">
        <v>582</v>
      </c>
      <c r="L8697" s="1">
        <v>40347.0</v>
      </c>
      <c r="M8697" s="1" t="s">
        <v>18179</v>
      </c>
      <c r="N8697" s="1" t="s">
        <v>895</v>
      </c>
      <c r="U8697" s="1">
        <v>-84.682327</v>
      </c>
      <c r="V8697" s="1">
        <v>38.15004</v>
      </c>
      <c r="X8697" s="1" t="s">
        <v>69</v>
      </c>
      <c r="Y8697" s="1" t="s">
        <v>69</v>
      </c>
      <c r="Z8697" s="1" t="s">
        <v>70</v>
      </c>
      <c r="AA8697" s="1" t="s">
        <v>69</v>
      </c>
      <c r="AB8697" s="1" t="s">
        <v>69</v>
      </c>
      <c r="AC8697" s="1" t="s">
        <v>80</v>
      </c>
      <c r="AD8697" s="1" t="s">
        <v>69</v>
      </c>
      <c r="AE8697" s="1" t="s">
        <v>70</v>
      </c>
      <c r="AF8697" s="1" t="s">
        <v>69</v>
      </c>
      <c r="AG8697" s="1" t="s">
        <v>69</v>
      </c>
      <c r="AH8697" s="1" t="s">
        <v>69</v>
      </c>
      <c r="AI8697" s="1" t="s">
        <v>70</v>
      </c>
      <c r="AJ8697" s="1" t="s">
        <v>69</v>
      </c>
      <c r="AK8697" s="1" t="s">
        <v>69</v>
      </c>
      <c r="AL8697" s="1" t="s">
        <v>69</v>
      </c>
      <c r="AM8697" s="1" t="s">
        <v>69</v>
      </c>
      <c r="AN8697" s="1" t="s">
        <v>69</v>
      </c>
      <c r="AO8697" s="1" t="s">
        <v>69</v>
      </c>
      <c r="AP8697" s="1" t="s">
        <v>70</v>
      </c>
      <c r="AQ8697" s="1" t="s">
        <v>70</v>
      </c>
      <c r="AR8697" s="1" t="s">
        <v>69</v>
      </c>
      <c r="AS8697" s="1" t="s">
        <v>69</v>
      </c>
      <c r="AT8697" s="1" t="s">
        <v>70</v>
      </c>
      <c r="AU8697" s="1" t="s">
        <v>69</v>
      </c>
      <c r="AV8697" s="1" t="s">
        <v>70</v>
      </c>
      <c r="AW8697" s="1" t="s">
        <v>70</v>
      </c>
      <c r="AX8697" s="1" t="s">
        <v>70</v>
      </c>
      <c r="AY8697" s="1" t="s">
        <v>70</v>
      </c>
      <c r="AZ8697" s="1" t="s">
        <v>69</v>
      </c>
      <c r="BA8697" s="1" t="s">
        <v>70</v>
      </c>
      <c r="BB8697" s="1" t="s">
        <v>70</v>
      </c>
      <c r="BC8697" s="1" t="s">
        <v>70</v>
      </c>
      <c r="BD8697" s="1" t="s">
        <v>69</v>
      </c>
      <c r="BE8697" s="1" t="s">
        <v>70</v>
      </c>
      <c r="BF8697" s="1" t="s">
        <v>70</v>
      </c>
      <c r="BG8697" s="3">
        <v>42754.49791666667</v>
      </c>
    </row>
    <row r="8698">
      <c r="A8698" s="1">
        <v>1016807.0</v>
      </c>
      <c r="B8698" s="1" t="s">
        <v>36289</v>
      </c>
      <c r="D8698" s="2" t="s">
        <v>36290</v>
      </c>
      <c r="H8698" s="1" t="s">
        <v>3927</v>
      </c>
      <c r="I8698" s="1" t="s">
        <v>21044</v>
      </c>
      <c r="J8698" s="1" t="s">
        <v>21676</v>
      </c>
      <c r="K8698" s="1" t="s">
        <v>582</v>
      </c>
      <c r="L8698" s="1">
        <v>40383.0</v>
      </c>
      <c r="M8698" s="1" t="s">
        <v>19548</v>
      </c>
      <c r="N8698" s="1" t="s">
        <v>1159</v>
      </c>
      <c r="U8698" s="1">
        <v>-84.730003</v>
      </c>
      <c r="V8698" s="1">
        <v>38.053886</v>
      </c>
      <c r="X8698" s="1" t="s">
        <v>69</v>
      </c>
      <c r="Y8698" s="1" t="s">
        <v>69</v>
      </c>
      <c r="Z8698" s="1" t="s">
        <v>70</v>
      </c>
      <c r="AA8698" s="1" t="s">
        <v>69</v>
      </c>
      <c r="AB8698" s="1" t="s">
        <v>69</v>
      </c>
      <c r="AC8698" s="1" t="s">
        <v>80</v>
      </c>
      <c r="AD8698" s="1" t="s">
        <v>69</v>
      </c>
      <c r="AE8698" s="1" t="s">
        <v>70</v>
      </c>
      <c r="AF8698" s="1" t="s">
        <v>69</v>
      </c>
      <c r="AG8698" s="1" t="s">
        <v>69</v>
      </c>
      <c r="AH8698" s="1" t="s">
        <v>69</v>
      </c>
      <c r="AI8698" s="1" t="s">
        <v>70</v>
      </c>
      <c r="AJ8698" s="1" t="s">
        <v>69</v>
      </c>
      <c r="AK8698" s="1" t="s">
        <v>69</v>
      </c>
      <c r="AL8698" s="1" t="s">
        <v>69</v>
      </c>
      <c r="AM8698" s="1" t="s">
        <v>69</v>
      </c>
      <c r="AN8698" s="1" t="s">
        <v>69</v>
      </c>
      <c r="AO8698" s="1" t="s">
        <v>69</v>
      </c>
      <c r="AP8698" s="1" t="s">
        <v>70</v>
      </c>
      <c r="AQ8698" s="1" t="s">
        <v>70</v>
      </c>
      <c r="AR8698" s="1" t="s">
        <v>69</v>
      </c>
      <c r="AS8698" s="1" t="s">
        <v>69</v>
      </c>
      <c r="AT8698" s="1" t="s">
        <v>70</v>
      </c>
      <c r="AU8698" s="1" t="s">
        <v>69</v>
      </c>
      <c r="AV8698" s="1" t="s">
        <v>70</v>
      </c>
      <c r="AW8698" s="1" t="s">
        <v>70</v>
      </c>
      <c r="AX8698" s="1" t="s">
        <v>70</v>
      </c>
      <c r="AY8698" s="1" t="s">
        <v>70</v>
      </c>
      <c r="AZ8698" s="1" t="s">
        <v>69</v>
      </c>
      <c r="BA8698" s="1" t="s">
        <v>70</v>
      </c>
      <c r="BB8698" s="1" t="s">
        <v>70</v>
      </c>
      <c r="BC8698" s="1" t="s">
        <v>70</v>
      </c>
      <c r="BD8698" s="1" t="s">
        <v>70</v>
      </c>
      <c r="BE8698" s="1" t="s">
        <v>70</v>
      </c>
      <c r="BF8698" s="1" t="s">
        <v>70</v>
      </c>
      <c r="BG8698" s="3">
        <v>42754.50347222222</v>
      </c>
    </row>
    <row r="8699">
      <c r="A8699" s="1">
        <v>1018266.0</v>
      </c>
      <c r="B8699" s="1" t="s">
        <v>36289</v>
      </c>
      <c r="D8699" s="2" t="s">
        <v>36293</v>
      </c>
      <c r="I8699" s="1" t="s">
        <v>21044</v>
      </c>
      <c r="J8699" s="1" t="s">
        <v>21676</v>
      </c>
      <c r="K8699" s="1" t="s">
        <v>582</v>
      </c>
      <c r="L8699" s="1">
        <v>40383.0</v>
      </c>
      <c r="M8699" s="1" t="s">
        <v>36294</v>
      </c>
      <c r="N8699" s="1" t="s">
        <v>801</v>
      </c>
      <c r="U8699" s="1">
        <v>-84.730568</v>
      </c>
      <c r="V8699" s="1">
        <v>38.052906</v>
      </c>
      <c r="X8699" s="1" t="s">
        <v>69</v>
      </c>
      <c r="Y8699" s="1" t="s">
        <v>69</v>
      </c>
      <c r="Z8699" s="1" t="s">
        <v>70</v>
      </c>
      <c r="AA8699" s="1" t="s">
        <v>69</v>
      </c>
      <c r="AB8699" s="1" t="s">
        <v>69</v>
      </c>
      <c r="AC8699" s="1" t="s">
        <v>69</v>
      </c>
      <c r="AD8699" s="1" t="s">
        <v>69</v>
      </c>
      <c r="AE8699" s="1" t="s">
        <v>70</v>
      </c>
      <c r="AF8699" s="1" t="s">
        <v>69</v>
      </c>
      <c r="AG8699" s="1" t="s">
        <v>69</v>
      </c>
      <c r="AH8699" s="1" t="s">
        <v>69</v>
      </c>
      <c r="AI8699" s="1" t="s">
        <v>70</v>
      </c>
      <c r="AJ8699" s="1" t="s">
        <v>69</v>
      </c>
      <c r="AK8699" s="1" t="s">
        <v>69</v>
      </c>
      <c r="AL8699" s="1" t="s">
        <v>69</v>
      </c>
      <c r="AM8699" s="1" t="s">
        <v>69</v>
      </c>
      <c r="AN8699" s="1" t="s">
        <v>69</v>
      </c>
      <c r="AO8699" s="1" t="s">
        <v>69</v>
      </c>
      <c r="AP8699" s="1" t="s">
        <v>70</v>
      </c>
      <c r="AQ8699" s="1" t="s">
        <v>70</v>
      </c>
      <c r="AR8699" s="1" t="s">
        <v>69</v>
      </c>
      <c r="AS8699" s="1" t="s">
        <v>69</v>
      </c>
      <c r="AT8699" s="1" t="s">
        <v>70</v>
      </c>
      <c r="AU8699" s="1" t="s">
        <v>69</v>
      </c>
      <c r="AV8699" s="1" t="s">
        <v>70</v>
      </c>
      <c r="AW8699" s="1" t="s">
        <v>70</v>
      </c>
      <c r="AX8699" s="1" t="s">
        <v>70</v>
      </c>
      <c r="AY8699" s="1" t="s">
        <v>69</v>
      </c>
      <c r="AZ8699" s="1" t="s">
        <v>69</v>
      </c>
      <c r="BA8699" s="1" t="s">
        <v>70</v>
      </c>
      <c r="BB8699" s="1" t="s">
        <v>70</v>
      </c>
      <c r="BC8699" s="1" t="s">
        <v>70</v>
      </c>
      <c r="BD8699" s="1" t="s">
        <v>70</v>
      </c>
      <c r="BE8699" s="1" t="s">
        <v>70</v>
      </c>
      <c r="BF8699" s="1" t="s">
        <v>70</v>
      </c>
      <c r="BG8699" s="3">
        <v>42906.99513888889</v>
      </c>
    </row>
    <row r="8700">
      <c r="A8700" s="1">
        <v>1002872.0</v>
      </c>
      <c r="B8700" s="1" t="s">
        <v>36295</v>
      </c>
      <c r="C8700" s="2" t="s">
        <v>36296</v>
      </c>
      <c r="D8700" s="2" t="s">
        <v>36297</v>
      </c>
      <c r="E8700" s="2" t="s">
        <v>36298</v>
      </c>
      <c r="H8700" s="1" t="s">
        <v>36299</v>
      </c>
      <c r="I8700" s="1" t="s">
        <v>222</v>
      </c>
      <c r="J8700" s="1" t="s">
        <v>223</v>
      </c>
      <c r="K8700" s="1" t="s">
        <v>133</v>
      </c>
      <c r="L8700" s="1">
        <v>98072.0</v>
      </c>
      <c r="M8700" s="1" t="s">
        <v>5593</v>
      </c>
      <c r="N8700" s="1" t="s">
        <v>4250</v>
      </c>
      <c r="U8700" s="1">
        <v>-122.1615</v>
      </c>
      <c r="V8700" s="1">
        <v>47.752979</v>
      </c>
      <c r="W8700" s="1" t="s">
        <v>548</v>
      </c>
      <c r="X8700" s="1" t="s">
        <v>69</v>
      </c>
      <c r="Y8700" s="1" t="s">
        <v>69</v>
      </c>
      <c r="Z8700" s="1" t="s">
        <v>70</v>
      </c>
      <c r="AA8700" s="1" t="s">
        <v>69</v>
      </c>
      <c r="AB8700" s="1" t="s">
        <v>70</v>
      </c>
      <c r="AC8700" s="1" t="s">
        <v>69</v>
      </c>
      <c r="AD8700" s="1" t="s">
        <v>69</v>
      </c>
      <c r="AE8700" s="1" t="s">
        <v>69</v>
      </c>
      <c r="AF8700" s="1" t="s">
        <v>69</v>
      </c>
      <c r="AG8700" s="1" t="s">
        <v>69</v>
      </c>
      <c r="AH8700" s="1" t="s">
        <v>70</v>
      </c>
      <c r="AI8700" s="1" t="s">
        <v>70</v>
      </c>
      <c r="AJ8700" s="1" t="s">
        <v>70</v>
      </c>
      <c r="AK8700" s="1" t="s">
        <v>69</v>
      </c>
      <c r="AL8700" s="1" t="s">
        <v>69</v>
      </c>
      <c r="AM8700" s="1" t="s">
        <v>69</v>
      </c>
      <c r="AN8700" s="1" t="s">
        <v>70</v>
      </c>
      <c r="AO8700" s="1" t="s">
        <v>70</v>
      </c>
      <c r="AP8700" s="1" t="s">
        <v>70</v>
      </c>
      <c r="AQ8700" s="1" t="s">
        <v>70</v>
      </c>
      <c r="AR8700" s="1" t="s">
        <v>70</v>
      </c>
      <c r="AS8700" s="1" t="s">
        <v>70</v>
      </c>
      <c r="AT8700" s="1" t="s">
        <v>70</v>
      </c>
      <c r="AU8700" s="1" t="s">
        <v>69</v>
      </c>
      <c r="AV8700" s="1" t="s">
        <v>70</v>
      </c>
      <c r="AW8700" s="1" t="s">
        <v>70</v>
      </c>
      <c r="AX8700" s="1" t="s">
        <v>70</v>
      </c>
      <c r="AY8700" s="1" t="s">
        <v>70</v>
      </c>
      <c r="AZ8700" s="1" t="s">
        <v>69</v>
      </c>
      <c r="BA8700" s="1" t="s">
        <v>70</v>
      </c>
      <c r="BB8700" s="1" t="s">
        <v>70</v>
      </c>
      <c r="BC8700" s="1" t="s">
        <v>70</v>
      </c>
      <c r="BD8700" s="1" t="s">
        <v>70</v>
      </c>
      <c r="BE8700" s="1" t="s">
        <v>70</v>
      </c>
      <c r="BF8700" s="1" t="s">
        <v>70</v>
      </c>
      <c r="BG8700" s="3">
        <v>41731.604166666664</v>
      </c>
    </row>
    <row r="8701">
      <c r="A8701" s="1">
        <v>1003468.0</v>
      </c>
      <c r="B8701" s="1" t="s">
        <v>36300</v>
      </c>
      <c r="H8701" s="1" t="s">
        <v>36301</v>
      </c>
      <c r="I8701" s="1" t="s">
        <v>36302</v>
      </c>
      <c r="J8701" s="1" t="s">
        <v>9061</v>
      </c>
      <c r="K8701" s="1" t="s">
        <v>656</v>
      </c>
      <c r="U8701" s="1">
        <v>-119.098</v>
      </c>
      <c r="V8701" s="1">
        <v>36.4156</v>
      </c>
      <c r="X8701" s="1" t="s">
        <v>70</v>
      </c>
      <c r="Y8701" s="1" t="s">
        <v>70</v>
      </c>
      <c r="Z8701" s="1" t="s">
        <v>70</v>
      </c>
      <c r="AA8701" s="1" t="s">
        <v>70</v>
      </c>
      <c r="AB8701" s="1" t="s">
        <v>70</v>
      </c>
      <c r="AC8701" s="1" t="s">
        <v>80</v>
      </c>
      <c r="BG8701" s="1">
        <v>2011.0</v>
      </c>
    </row>
    <row r="8702">
      <c r="A8702" s="1">
        <v>1002463.0</v>
      </c>
      <c r="B8702" s="1" t="s">
        <v>36303</v>
      </c>
      <c r="C8702" s="2" t="s">
        <v>2316</v>
      </c>
      <c r="H8702" s="1" t="s">
        <v>36304</v>
      </c>
      <c r="I8702" s="1" t="s">
        <v>5026</v>
      </c>
      <c r="J8702" s="1" t="s">
        <v>1103</v>
      </c>
      <c r="K8702" s="1" t="s">
        <v>656</v>
      </c>
      <c r="L8702" s="1">
        <v>91303.0</v>
      </c>
      <c r="U8702" s="1">
        <v>-118.605</v>
      </c>
      <c r="V8702" s="1">
        <v>34.208599</v>
      </c>
      <c r="X8702" s="1" t="s">
        <v>70</v>
      </c>
      <c r="Y8702" s="1" t="s">
        <v>70</v>
      </c>
      <c r="Z8702" s="1" t="s">
        <v>70</v>
      </c>
      <c r="AA8702" s="1" t="s">
        <v>70</v>
      </c>
      <c r="AB8702" s="1" t="s">
        <v>70</v>
      </c>
      <c r="AC8702" s="1" t="s">
        <v>80</v>
      </c>
      <c r="BG8702" s="1">
        <v>2009.0</v>
      </c>
    </row>
    <row r="8703">
      <c r="A8703" s="1">
        <v>1018191.0</v>
      </c>
      <c r="B8703" s="1" t="s">
        <v>36305</v>
      </c>
      <c r="C8703" s="2" t="s">
        <v>36306</v>
      </c>
      <c r="D8703" s="1" t="s">
        <v>36305</v>
      </c>
      <c r="E8703" s="2" t="s">
        <v>36307</v>
      </c>
      <c r="G8703" s="1" t="s">
        <v>2707</v>
      </c>
      <c r="H8703" s="1" t="s">
        <v>36308</v>
      </c>
      <c r="I8703" s="1" t="s">
        <v>36309</v>
      </c>
      <c r="J8703" s="1" t="s">
        <v>36310</v>
      </c>
      <c r="K8703" s="1" t="s">
        <v>349</v>
      </c>
      <c r="L8703" s="1">
        <v>80863.0</v>
      </c>
      <c r="M8703" s="1" t="s">
        <v>24981</v>
      </c>
      <c r="N8703" s="1" t="s">
        <v>9726</v>
      </c>
      <c r="U8703" s="1">
        <v>-105.05421</v>
      </c>
      <c r="V8703" s="1">
        <v>38.995579</v>
      </c>
      <c r="X8703" s="1" t="s">
        <v>69</v>
      </c>
      <c r="Y8703" s="1" t="s">
        <v>70</v>
      </c>
      <c r="Z8703" s="1" t="s">
        <v>70</v>
      </c>
      <c r="AA8703" s="1" t="s">
        <v>70</v>
      </c>
      <c r="AB8703" s="1" t="s">
        <v>69</v>
      </c>
      <c r="AC8703" s="1" t="s">
        <v>69</v>
      </c>
      <c r="AD8703" s="1" t="s">
        <v>69</v>
      </c>
      <c r="AE8703" s="1" t="s">
        <v>69</v>
      </c>
      <c r="AF8703" s="1" t="s">
        <v>69</v>
      </c>
      <c r="AG8703" s="1" t="s">
        <v>69</v>
      </c>
      <c r="AH8703" s="1" t="s">
        <v>69</v>
      </c>
      <c r="AI8703" s="1" t="s">
        <v>69</v>
      </c>
      <c r="AJ8703" s="1" t="s">
        <v>69</v>
      </c>
      <c r="AK8703" s="1" t="s">
        <v>69</v>
      </c>
      <c r="AL8703" s="1" t="s">
        <v>69</v>
      </c>
      <c r="AM8703" s="1" t="s">
        <v>69</v>
      </c>
      <c r="AN8703" s="1" t="s">
        <v>69</v>
      </c>
      <c r="AO8703" s="1" t="s">
        <v>69</v>
      </c>
      <c r="AP8703" s="1" t="s">
        <v>70</v>
      </c>
      <c r="AQ8703" s="1" t="s">
        <v>69</v>
      </c>
      <c r="AR8703" s="1" t="s">
        <v>69</v>
      </c>
      <c r="AS8703" s="1" t="s">
        <v>69</v>
      </c>
      <c r="AT8703" s="1" t="s">
        <v>69</v>
      </c>
      <c r="AU8703" s="1" t="s">
        <v>69</v>
      </c>
      <c r="AV8703" s="1" t="s">
        <v>69</v>
      </c>
      <c r="AW8703" s="1" t="s">
        <v>70</v>
      </c>
      <c r="AX8703" s="1" t="s">
        <v>69</v>
      </c>
      <c r="AY8703" s="1" t="s">
        <v>69</v>
      </c>
      <c r="AZ8703" s="1" t="s">
        <v>69</v>
      </c>
      <c r="BA8703" s="1" t="s">
        <v>70</v>
      </c>
      <c r="BB8703" s="1" t="s">
        <v>69</v>
      </c>
      <c r="BC8703" s="1" t="s">
        <v>69</v>
      </c>
      <c r="BD8703" s="1" t="s">
        <v>69</v>
      </c>
      <c r="BE8703" s="1" t="s">
        <v>70</v>
      </c>
      <c r="BF8703" s="1" t="s">
        <v>70</v>
      </c>
      <c r="BG8703" s="3">
        <v>42906.71666666667</v>
      </c>
    </row>
    <row r="8704">
      <c r="A8704" s="1">
        <v>1018238.0</v>
      </c>
      <c r="B8704" s="1" t="s">
        <v>36311</v>
      </c>
      <c r="C8704" s="2" t="s">
        <v>36306</v>
      </c>
      <c r="D8704" s="1" t="s">
        <v>36305</v>
      </c>
      <c r="G8704" s="1" t="s">
        <v>2707</v>
      </c>
      <c r="H8704" s="1" t="s">
        <v>36312</v>
      </c>
      <c r="I8704" s="1" t="s">
        <v>36309</v>
      </c>
      <c r="J8704" s="1" t="s">
        <v>36310</v>
      </c>
      <c r="K8704" s="1" t="s">
        <v>349</v>
      </c>
      <c r="L8704" s="1">
        <v>80863.0</v>
      </c>
      <c r="M8704" s="1" t="s">
        <v>36313</v>
      </c>
      <c r="N8704" s="1" t="s">
        <v>79</v>
      </c>
      <c r="U8704" s="1">
        <v>-105.05154</v>
      </c>
      <c r="V8704" s="1">
        <v>38.995022</v>
      </c>
      <c r="X8704" s="1" t="s">
        <v>69</v>
      </c>
      <c r="Y8704" s="1" t="s">
        <v>70</v>
      </c>
      <c r="Z8704" s="1" t="s">
        <v>70</v>
      </c>
      <c r="AA8704" s="1" t="s">
        <v>70</v>
      </c>
      <c r="AB8704" s="1" t="s">
        <v>69</v>
      </c>
      <c r="AC8704" s="1" t="s">
        <v>69</v>
      </c>
      <c r="AD8704" s="1" t="s">
        <v>69</v>
      </c>
      <c r="AE8704" s="1" t="s">
        <v>69</v>
      </c>
      <c r="AF8704" s="1" t="s">
        <v>69</v>
      </c>
      <c r="AG8704" s="1" t="s">
        <v>70</v>
      </c>
      <c r="AH8704" s="1" t="s">
        <v>69</v>
      </c>
      <c r="AI8704" s="1" t="s">
        <v>70</v>
      </c>
      <c r="AJ8704" s="1" t="s">
        <v>69</v>
      </c>
      <c r="AK8704" s="1" t="s">
        <v>69</v>
      </c>
      <c r="AL8704" s="1" t="s">
        <v>69</v>
      </c>
      <c r="AM8704" s="1" t="s">
        <v>69</v>
      </c>
      <c r="AN8704" s="1" t="s">
        <v>70</v>
      </c>
      <c r="AO8704" s="1" t="s">
        <v>69</v>
      </c>
      <c r="AP8704" s="1" t="s">
        <v>70</v>
      </c>
      <c r="AQ8704" s="1" t="s">
        <v>69</v>
      </c>
      <c r="AR8704" s="1" t="s">
        <v>69</v>
      </c>
      <c r="AS8704" s="1" t="s">
        <v>69</v>
      </c>
      <c r="AT8704" s="1" t="s">
        <v>69</v>
      </c>
      <c r="AU8704" s="1" t="s">
        <v>69</v>
      </c>
      <c r="AV8704" s="1" t="s">
        <v>70</v>
      </c>
      <c r="AW8704" s="1" t="s">
        <v>70</v>
      </c>
      <c r="AX8704" s="1" t="s">
        <v>69</v>
      </c>
      <c r="AY8704" s="1" t="s">
        <v>69</v>
      </c>
      <c r="AZ8704" s="1" t="s">
        <v>69</v>
      </c>
      <c r="BA8704" s="1" t="s">
        <v>70</v>
      </c>
      <c r="BB8704" s="1" t="s">
        <v>69</v>
      </c>
      <c r="BC8704" s="1" t="s">
        <v>70</v>
      </c>
      <c r="BD8704" s="1" t="s">
        <v>69</v>
      </c>
      <c r="BE8704" s="1" t="s">
        <v>70</v>
      </c>
      <c r="BF8704" s="1" t="s">
        <v>70</v>
      </c>
      <c r="BG8704" s="3">
        <v>42906.75</v>
      </c>
    </row>
    <row r="8705">
      <c r="A8705" s="1">
        <v>1018463.0</v>
      </c>
      <c r="B8705" s="1" t="s">
        <v>36314</v>
      </c>
      <c r="C8705" s="2" t="s">
        <v>36315</v>
      </c>
      <c r="D8705" s="2" t="s">
        <v>36316</v>
      </c>
      <c r="G8705" s="2" t="s">
        <v>36317</v>
      </c>
      <c r="H8705" s="1" t="s">
        <v>36318</v>
      </c>
      <c r="I8705" s="1" t="s">
        <v>146</v>
      </c>
      <c r="J8705" s="1" t="s">
        <v>147</v>
      </c>
      <c r="K8705" s="1" t="s">
        <v>148</v>
      </c>
      <c r="L8705" s="1">
        <v>97211.0</v>
      </c>
      <c r="M8705" s="1" t="s">
        <v>2442</v>
      </c>
      <c r="N8705" s="1" t="s">
        <v>1221</v>
      </c>
      <c r="U8705" s="1">
        <v>-122.65697</v>
      </c>
      <c r="V8705" s="1">
        <v>45.571926</v>
      </c>
      <c r="X8705" s="1" t="s">
        <v>69</v>
      </c>
      <c r="Y8705" s="1" t="s">
        <v>69</v>
      </c>
      <c r="Z8705" s="1" t="s">
        <v>69</v>
      </c>
      <c r="AA8705" s="1" t="s">
        <v>69</v>
      </c>
      <c r="AB8705" s="1" t="s">
        <v>69</v>
      </c>
      <c r="AC8705" s="1" t="s">
        <v>69</v>
      </c>
      <c r="AD8705" s="1" t="s">
        <v>69</v>
      </c>
      <c r="AE8705" s="1" t="s">
        <v>70</v>
      </c>
      <c r="AF8705" s="1" t="s">
        <v>69</v>
      </c>
      <c r="AG8705" s="1" t="s">
        <v>69</v>
      </c>
      <c r="AH8705" s="1" t="s">
        <v>69</v>
      </c>
      <c r="AI8705" s="1" t="s">
        <v>70</v>
      </c>
      <c r="AJ8705" s="1" t="s">
        <v>69</v>
      </c>
      <c r="AK8705" s="1" t="s">
        <v>69</v>
      </c>
      <c r="AL8705" s="1" t="s">
        <v>70</v>
      </c>
      <c r="AM8705" s="1" t="s">
        <v>69</v>
      </c>
      <c r="AN8705" s="1" t="s">
        <v>70</v>
      </c>
      <c r="AO8705" s="1" t="s">
        <v>69</v>
      </c>
      <c r="AP8705" s="1" t="s">
        <v>70</v>
      </c>
      <c r="AQ8705" s="1" t="s">
        <v>69</v>
      </c>
      <c r="AR8705" s="1" t="s">
        <v>69</v>
      </c>
      <c r="AS8705" s="1" t="s">
        <v>70</v>
      </c>
      <c r="AT8705" s="1" t="s">
        <v>69</v>
      </c>
      <c r="AU8705" s="1" t="s">
        <v>70</v>
      </c>
      <c r="AV8705" s="1" t="s">
        <v>70</v>
      </c>
      <c r="AW8705" s="1" t="s">
        <v>70</v>
      </c>
      <c r="AX8705" s="1" t="s">
        <v>70</v>
      </c>
      <c r="AY8705" s="1" t="s">
        <v>70</v>
      </c>
      <c r="AZ8705" s="1" t="s">
        <v>69</v>
      </c>
      <c r="BA8705" s="1" t="s">
        <v>70</v>
      </c>
      <c r="BB8705" s="1" t="s">
        <v>70</v>
      </c>
      <c r="BC8705" s="1" t="s">
        <v>70</v>
      </c>
      <c r="BD8705" s="1" t="s">
        <v>70</v>
      </c>
      <c r="BE8705" s="1" t="s">
        <v>70</v>
      </c>
      <c r="BF8705" s="1" t="s">
        <v>70</v>
      </c>
      <c r="BG8705" s="3">
        <v>42914.76736111111</v>
      </c>
    </row>
    <row r="8706">
      <c r="A8706" s="1">
        <v>1006171.0</v>
      </c>
      <c r="B8706" s="1" t="s">
        <v>36319</v>
      </c>
      <c r="D8706" s="2" t="s">
        <v>36320</v>
      </c>
      <c r="H8706" s="1" t="s">
        <v>36321</v>
      </c>
      <c r="I8706" s="1" t="s">
        <v>11136</v>
      </c>
      <c r="J8706" s="1" t="s">
        <v>11136</v>
      </c>
      <c r="K8706" s="1" t="s">
        <v>322</v>
      </c>
      <c r="L8706" s="1">
        <v>46514.0</v>
      </c>
      <c r="M8706" s="1" t="s">
        <v>22104</v>
      </c>
      <c r="N8706" s="1" t="s">
        <v>4655</v>
      </c>
      <c r="U8706" s="1">
        <v>-85.967529</v>
      </c>
      <c r="V8706" s="1">
        <v>41.709015</v>
      </c>
      <c r="W8706" s="1" t="s">
        <v>136</v>
      </c>
      <c r="X8706" s="1" t="s">
        <v>69</v>
      </c>
      <c r="Y8706" s="1" t="s">
        <v>69</v>
      </c>
      <c r="Z8706" s="1" t="s">
        <v>70</v>
      </c>
      <c r="AA8706" s="1" t="s">
        <v>69</v>
      </c>
      <c r="AB8706" s="1" t="s">
        <v>70</v>
      </c>
      <c r="AC8706" s="1" t="s">
        <v>80</v>
      </c>
      <c r="AD8706" s="1" t="s">
        <v>69</v>
      </c>
      <c r="AE8706" s="1" t="s">
        <v>70</v>
      </c>
      <c r="AF8706" s="1" t="s">
        <v>69</v>
      </c>
      <c r="AG8706" s="1" t="s">
        <v>70</v>
      </c>
      <c r="AH8706" s="1" t="s">
        <v>70</v>
      </c>
      <c r="AI8706" s="1" t="s">
        <v>70</v>
      </c>
      <c r="AJ8706" s="1" t="s">
        <v>69</v>
      </c>
      <c r="AK8706" s="1" t="s">
        <v>69</v>
      </c>
      <c r="AL8706" s="1" t="s">
        <v>69</v>
      </c>
      <c r="AM8706" s="1" t="s">
        <v>69</v>
      </c>
      <c r="AN8706" s="1" t="s">
        <v>70</v>
      </c>
      <c r="AO8706" s="1" t="s">
        <v>70</v>
      </c>
      <c r="AP8706" s="1" t="s">
        <v>70</v>
      </c>
      <c r="AQ8706" s="1" t="s">
        <v>69</v>
      </c>
      <c r="AR8706" s="1" t="s">
        <v>69</v>
      </c>
      <c r="AS8706" s="1" t="s">
        <v>70</v>
      </c>
      <c r="AT8706" s="1" t="s">
        <v>70</v>
      </c>
      <c r="AU8706" s="1" t="s">
        <v>70</v>
      </c>
      <c r="AV8706" s="1" t="s">
        <v>69</v>
      </c>
      <c r="AW8706" s="1" t="s">
        <v>70</v>
      </c>
      <c r="AX8706" s="1" t="s">
        <v>70</v>
      </c>
      <c r="AY8706" s="1" t="s">
        <v>70</v>
      </c>
      <c r="AZ8706" s="1" t="s">
        <v>69</v>
      </c>
      <c r="BA8706" s="1" t="s">
        <v>70</v>
      </c>
      <c r="BB8706" s="1" t="s">
        <v>70</v>
      </c>
      <c r="BC8706" s="1" t="s">
        <v>70</v>
      </c>
      <c r="BD8706" s="1" t="s">
        <v>70</v>
      </c>
      <c r="BE8706" s="1" t="s">
        <v>70</v>
      </c>
      <c r="BF8706" s="1" t="s">
        <v>70</v>
      </c>
      <c r="BG8706" s="3">
        <v>41771.74444444444</v>
      </c>
    </row>
    <row r="8707">
      <c r="A8707" s="1">
        <v>1005510.0</v>
      </c>
      <c r="B8707" s="1" t="s">
        <v>36322</v>
      </c>
      <c r="H8707" s="1" t="s">
        <v>36323</v>
      </c>
      <c r="I8707" s="1" t="s">
        <v>36324</v>
      </c>
      <c r="J8707" s="1" t="s">
        <v>4116</v>
      </c>
      <c r="K8707" s="1" t="s">
        <v>181</v>
      </c>
      <c r="L8707" s="1">
        <v>23803.0</v>
      </c>
      <c r="N8707" s="1" t="s">
        <v>1983</v>
      </c>
      <c r="U8707" s="1">
        <v>-77.495201</v>
      </c>
      <c r="V8707" s="1">
        <v>37.2644</v>
      </c>
      <c r="W8707" s="1" t="s">
        <v>174</v>
      </c>
      <c r="X8707" s="1" t="s">
        <v>70</v>
      </c>
      <c r="Y8707" s="1" t="s">
        <v>70</v>
      </c>
      <c r="Z8707" s="1" t="s">
        <v>70</v>
      </c>
      <c r="AA8707" s="1" t="s">
        <v>70</v>
      </c>
      <c r="AB8707" s="1" t="s">
        <v>70</v>
      </c>
      <c r="AC8707" s="1" t="s">
        <v>70</v>
      </c>
      <c r="AD8707" s="1" t="s">
        <v>69</v>
      </c>
      <c r="AE8707" s="1" t="s">
        <v>69</v>
      </c>
      <c r="AF8707" s="1" t="s">
        <v>70</v>
      </c>
      <c r="AG8707" s="1" t="s">
        <v>69</v>
      </c>
      <c r="AH8707" s="1" t="s">
        <v>69</v>
      </c>
      <c r="AI8707" s="1" t="s">
        <v>70</v>
      </c>
      <c r="AJ8707" s="1" t="s">
        <v>69</v>
      </c>
      <c r="AK8707" s="1" t="s">
        <v>69</v>
      </c>
      <c r="AL8707" s="1" t="s">
        <v>69</v>
      </c>
      <c r="AM8707" s="1" t="s">
        <v>69</v>
      </c>
      <c r="AN8707" s="1" t="s">
        <v>70</v>
      </c>
      <c r="AO8707" s="1" t="s">
        <v>70</v>
      </c>
      <c r="AP8707" s="1" t="s">
        <v>69</v>
      </c>
      <c r="AQ8707" s="1" t="s">
        <v>69</v>
      </c>
      <c r="AR8707" s="1" t="s">
        <v>69</v>
      </c>
      <c r="AS8707" s="1" t="s">
        <v>70</v>
      </c>
      <c r="AT8707" s="1" t="s">
        <v>69</v>
      </c>
      <c r="AU8707" s="1" t="s">
        <v>69</v>
      </c>
      <c r="AV8707" s="1" t="s">
        <v>69</v>
      </c>
      <c r="AW8707" s="1" t="s">
        <v>70</v>
      </c>
      <c r="AX8707" s="1" t="s">
        <v>70</v>
      </c>
      <c r="AY8707" s="1" t="s">
        <v>70</v>
      </c>
      <c r="AZ8707" s="1" t="s">
        <v>70</v>
      </c>
      <c r="BA8707" s="1" t="s">
        <v>70</v>
      </c>
      <c r="BB8707" s="1" t="s">
        <v>70</v>
      </c>
      <c r="BC8707" s="1" t="s">
        <v>70</v>
      </c>
      <c r="BD8707" s="1" t="s">
        <v>70</v>
      </c>
      <c r="BE8707" s="1" t="s">
        <v>70</v>
      </c>
      <c r="BF8707" s="1" t="s">
        <v>70</v>
      </c>
      <c r="BG8707" s="3">
        <v>41054.629166666666</v>
      </c>
    </row>
    <row r="8708">
      <c r="A8708" s="1">
        <v>1019038.0</v>
      </c>
      <c r="B8708" s="1" t="s">
        <v>36325</v>
      </c>
      <c r="C8708" s="2" t="s">
        <v>36326</v>
      </c>
      <c r="D8708" s="2" t="s">
        <v>36327</v>
      </c>
      <c r="G8708" s="2" t="s">
        <v>36328</v>
      </c>
      <c r="H8708" s="1" t="s">
        <v>36329</v>
      </c>
      <c r="I8708" s="1" t="s">
        <v>30260</v>
      </c>
      <c r="J8708" s="1" t="s">
        <v>11166</v>
      </c>
      <c r="K8708" s="1" t="s">
        <v>96</v>
      </c>
      <c r="L8708" s="1">
        <v>12498.0</v>
      </c>
      <c r="M8708" s="1" t="s">
        <v>36330</v>
      </c>
      <c r="N8708" s="1" t="s">
        <v>36331</v>
      </c>
      <c r="U8708" s="1">
        <v>-74.117836</v>
      </c>
      <c r="V8708" s="1">
        <v>42.040524</v>
      </c>
      <c r="X8708" s="1" t="s">
        <v>69</v>
      </c>
      <c r="Y8708" s="1" t="s">
        <v>69</v>
      </c>
      <c r="Z8708" s="1" t="s">
        <v>69</v>
      </c>
      <c r="AA8708" s="1" t="s">
        <v>69</v>
      </c>
      <c r="AB8708" s="1" t="s">
        <v>69</v>
      </c>
      <c r="AC8708" s="1" t="s">
        <v>69</v>
      </c>
      <c r="AD8708" s="1" t="s">
        <v>69</v>
      </c>
      <c r="AE8708" s="1" t="s">
        <v>70</v>
      </c>
      <c r="AF8708" s="1" t="s">
        <v>70</v>
      </c>
      <c r="AG8708" s="1" t="s">
        <v>69</v>
      </c>
      <c r="AH8708" s="1" t="s">
        <v>69</v>
      </c>
      <c r="AI8708" s="1" t="s">
        <v>69</v>
      </c>
      <c r="AJ8708" s="1" t="s">
        <v>69</v>
      </c>
      <c r="AK8708" s="1" t="s">
        <v>69</v>
      </c>
      <c r="AL8708" s="1" t="s">
        <v>69</v>
      </c>
      <c r="AM8708" s="1" t="s">
        <v>69</v>
      </c>
      <c r="AN8708" s="1" t="s">
        <v>69</v>
      </c>
      <c r="AO8708" s="1" t="s">
        <v>69</v>
      </c>
      <c r="AP8708" s="1" t="s">
        <v>70</v>
      </c>
      <c r="AQ8708" s="1" t="s">
        <v>70</v>
      </c>
      <c r="AR8708" s="1" t="s">
        <v>69</v>
      </c>
      <c r="AS8708" s="1" t="s">
        <v>69</v>
      </c>
      <c r="AT8708" s="1" t="s">
        <v>69</v>
      </c>
      <c r="AU8708" s="1" t="s">
        <v>69</v>
      </c>
      <c r="AV8708" s="1" t="s">
        <v>70</v>
      </c>
      <c r="AW8708" s="1" t="s">
        <v>70</v>
      </c>
      <c r="AX8708" s="1" t="s">
        <v>70</v>
      </c>
      <c r="AY8708" s="1" t="s">
        <v>70</v>
      </c>
      <c r="AZ8708" s="1" t="s">
        <v>69</v>
      </c>
      <c r="BA8708" s="1" t="s">
        <v>70</v>
      </c>
      <c r="BB8708" s="1" t="s">
        <v>70</v>
      </c>
      <c r="BC8708" s="1" t="s">
        <v>69</v>
      </c>
      <c r="BD8708" s="1" t="s">
        <v>70</v>
      </c>
      <c r="BE8708" s="1" t="s">
        <v>70</v>
      </c>
      <c r="BF8708" s="1" t="s">
        <v>70</v>
      </c>
      <c r="BG8708" s="3">
        <v>43194.47708333333</v>
      </c>
    </row>
    <row r="8709">
      <c r="A8709" s="1">
        <v>1005140.0</v>
      </c>
      <c r="B8709" s="1" t="s">
        <v>36332</v>
      </c>
      <c r="C8709" s="2" t="s">
        <v>36333</v>
      </c>
      <c r="D8709" s="2" t="s">
        <v>36334</v>
      </c>
      <c r="E8709" s="2" t="s">
        <v>36335</v>
      </c>
      <c r="F8709" s="2" t="s">
        <v>36336</v>
      </c>
      <c r="G8709" s="2" t="s">
        <v>36337</v>
      </c>
      <c r="H8709" s="1" t="s">
        <v>36338</v>
      </c>
      <c r="I8709" s="1" t="s">
        <v>30260</v>
      </c>
      <c r="J8709" s="1" t="s">
        <v>1340</v>
      </c>
      <c r="K8709" s="1" t="s">
        <v>561</v>
      </c>
      <c r="L8709" s="1">
        <v>30188.0</v>
      </c>
      <c r="M8709" s="1" t="s">
        <v>36339</v>
      </c>
      <c r="N8709" s="1" t="s">
        <v>801</v>
      </c>
      <c r="U8709" s="1">
        <v>-84.52092</v>
      </c>
      <c r="V8709" s="1">
        <v>34.100487</v>
      </c>
      <c r="X8709" s="1" t="s">
        <v>69</v>
      </c>
      <c r="Y8709" s="1" t="s">
        <v>70</v>
      </c>
      <c r="Z8709" s="1" t="s">
        <v>70</v>
      </c>
      <c r="AA8709" s="1" t="s">
        <v>70</v>
      </c>
      <c r="AB8709" s="1" t="s">
        <v>70</v>
      </c>
      <c r="AC8709" s="1" t="s">
        <v>80</v>
      </c>
      <c r="AD8709" s="1" t="s">
        <v>69</v>
      </c>
      <c r="AE8709" s="1" t="s">
        <v>69</v>
      </c>
      <c r="AF8709" s="1" t="s">
        <v>70</v>
      </c>
      <c r="AG8709" s="1" t="s">
        <v>69</v>
      </c>
      <c r="AH8709" s="1" t="s">
        <v>69</v>
      </c>
      <c r="AI8709" s="1" t="s">
        <v>69</v>
      </c>
      <c r="AJ8709" s="1" t="s">
        <v>69</v>
      </c>
      <c r="AK8709" s="1" t="s">
        <v>69</v>
      </c>
      <c r="AL8709" s="1" t="s">
        <v>69</v>
      </c>
      <c r="AM8709" s="1" t="s">
        <v>69</v>
      </c>
      <c r="AN8709" s="1" t="s">
        <v>70</v>
      </c>
      <c r="AO8709" s="1" t="s">
        <v>69</v>
      </c>
      <c r="AP8709" s="1" t="s">
        <v>70</v>
      </c>
      <c r="AQ8709" s="1" t="s">
        <v>70</v>
      </c>
      <c r="AR8709" s="1" t="s">
        <v>69</v>
      </c>
      <c r="AS8709" s="1" t="s">
        <v>69</v>
      </c>
      <c r="AT8709" s="1" t="s">
        <v>69</v>
      </c>
      <c r="AU8709" s="1" t="s">
        <v>69</v>
      </c>
      <c r="AV8709" s="1" t="s">
        <v>70</v>
      </c>
      <c r="AW8709" s="1" t="s">
        <v>70</v>
      </c>
      <c r="AX8709" s="1" t="s">
        <v>69</v>
      </c>
      <c r="AY8709" s="1" t="s">
        <v>70</v>
      </c>
      <c r="AZ8709" s="1" t="s">
        <v>69</v>
      </c>
      <c r="BA8709" s="1" t="s">
        <v>69</v>
      </c>
      <c r="BB8709" s="1" t="s">
        <v>69</v>
      </c>
      <c r="BC8709" s="1" t="s">
        <v>69</v>
      </c>
      <c r="BD8709" s="1" t="s">
        <v>69</v>
      </c>
      <c r="BE8709" s="1" t="s">
        <v>70</v>
      </c>
      <c r="BF8709" s="1" t="s">
        <v>69</v>
      </c>
      <c r="BG8709" s="3">
        <v>43308.46597222222</v>
      </c>
    </row>
    <row r="8710">
      <c r="A8710" s="1">
        <v>1012324.0</v>
      </c>
      <c r="B8710" s="1" t="s">
        <v>36340</v>
      </c>
      <c r="C8710" s="2" t="s">
        <v>36341</v>
      </c>
      <c r="D8710" s="2" t="s">
        <v>36342</v>
      </c>
      <c r="E8710" s="2" t="s">
        <v>36343</v>
      </c>
      <c r="H8710" s="1" t="s">
        <v>36344</v>
      </c>
      <c r="I8710" s="1" t="s">
        <v>146</v>
      </c>
      <c r="J8710" s="1" t="s">
        <v>147</v>
      </c>
      <c r="K8710" s="1" t="s">
        <v>148</v>
      </c>
      <c r="L8710" s="1">
        <v>97206.0</v>
      </c>
      <c r="M8710" s="1" t="s">
        <v>26836</v>
      </c>
      <c r="N8710" s="1" t="s">
        <v>305</v>
      </c>
      <c r="U8710" s="1">
        <v>-122.61495</v>
      </c>
      <c r="V8710" s="1">
        <v>45.478977</v>
      </c>
      <c r="X8710" s="1" t="s">
        <v>69</v>
      </c>
      <c r="Y8710" s="1" t="s">
        <v>69</v>
      </c>
      <c r="Z8710" s="1" t="s">
        <v>70</v>
      </c>
      <c r="AA8710" s="1" t="s">
        <v>69</v>
      </c>
      <c r="AB8710" s="1" t="s">
        <v>69</v>
      </c>
      <c r="AC8710" s="1" t="s">
        <v>69</v>
      </c>
      <c r="AD8710" s="1" t="s">
        <v>69</v>
      </c>
      <c r="AE8710" s="1" t="s">
        <v>69</v>
      </c>
      <c r="AF8710" s="1" t="s">
        <v>70</v>
      </c>
      <c r="AG8710" s="1" t="s">
        <v>69</v>
      </c>
      <c r="AH8710" s="1" t="s">
        <v>69</v>
      </c>
      <c r="AI8710" s="1" t="s">
        <v>69</v>
      </c>
      <c r="AJ8710" s="1" t="s">
        <v>69</v>
      </c>
      <c r="AK8710" s="1" t="s">
        <v>69</v>
      </c>
      <c r="AL8710" s="1" t="s">
        <v>69</v>
      </c>
      <c r="AM8710" s="1" t="s">
        <v>69</v>
      </c>
      <c r="AN8710" s="1" t="s">
        <v>70</v>
      </c>
      <c r="AO8710" s="1" t="s">
        <v>69</v>
      </c>
      <c r="AP8710" s="1" t="s">
        <v>70</v>
      </c>
      <c r="AQ8710" s="1" t="s">
        <v>69</v>
      </c>
      <c r="AR8710" s="1" t="s">
        <v>70</v>
      </c>
      <c r="AS8710" s="1" t="s">
        <v>69</v>
      </c>
      <c r="AT8710" s="1" t="s">
        <v>69</v>
      </c>
      <c r="AU8710" s="1" t="s">
        <v>69</v>
      </c>
      <c r="AV8710" s="1" t="s">
        <v>70</v>
      </c>
      <c r="AW8710" s="1" t="s">
        <v>69</v>
      </c>
      <c r="AX8710" s="1" t="s">
        <v>69</v>
      </c>
      <c r="AY8710" s="1" t="s">
        <v>70</v>
      </c>
      <c r="AZ8710" s="1" t="s">
        <v>69</v>
      </c>
      <c r="BA8710" s="1" t="s">
        <v>70</v>
      </c>
      <c r="BB8710" s="1" t="s">
        <v>69</v>
      </c>
      <c r="BC8710" s="1" t="s">
        <v>69</v>
      </c>
      <c r="BD8710" s="1" t="s">
        <v>70</v>
      </c>
      <c r="BE8710" s="1" t="s">
        <v>70</v>
      </c>
      <c r="BF8710" s="1" t="s">
        <v>69</v>
      </c>
      <c r="BG8710" s="3">
        <v>42558.67569444444</v>
      </c>
    </row>
    <row r="8711">
      <c r="A8711" s="1">
        <v>1006276.0</v>
      </c>
      <c r="B8711" s="1" t="s">
        <v>36345</v>
      </c>
      <c r="C8711" s="1" t="s">
        <v>36346</v>
      </c>
      <c r="D8711" s="2" t="s">
        <v>36347</v>
      </c>
      <c r="H8711" s="1" t="s">
        <v>36348</v>
      </c>
      <c r="I8711" s="1" t="s">
        <v>30260</v>
      </c>
      <c r="J8711" s="1" t="s">
        <v>22741</v>
      </c>
      <c r="K8711" s="1" t="s">
        <v>181</v>
      </c>
      <c r="L8711" s="1">
        <v>22664.0</v>
      </c>
      <c r="M8711" s="1" t="s">
        <v>29883</v>
      </c>
      <c r="N8711" s="1" t="s">
        <v>603</v>
      </c>
      <c r="U8711" s="1">
        <v>-78.537483</v>
      </c>
      <c r="V8711" s="1">
        <v>38.869846</v>
      </c>
      <c r="W8711" s="1" t="s">
        <v>136</v>
      </c>
      <c r="X8711" s="1" t="s">
        <v>69</v>
      </c>
      <c r="Y8711" s="1" t="s">
        <v>70</v>
      </c>
      <c r="Z8711" s="1" t="s">
        <v>70</v>
      </c>
      <c r="AA8711" s="1" t="s">
        <v>70</v>
      </c>
      <c r="AB8711" s="1" t="s">
        <v>70</v>
      </c>
      <c r="AC8711" s="1" t="s">
        <v>69</v>
      </c>
      <c r="AD8711" s="1" t="s">
        <v>69</v>
      </c>
      <c r="AE8711" s="1" t="s">
        <v>70</v>
      </c>
      <c r="AF8711" s="1" t="s">
        <v>69</v>
      </c>
      <c r="AG8711" s="1" t="s">
        <v>69</v>
      </c>
      <c r="AH8711" s="1" t="s">
        <v>69</v>
      </c>
      <c r="AI8711" s="1" t="s">
        <v>70</v>
      </c>
      <c r="AJ8711" s="1" t="s">
        <v>70</v>
      </c>
      <c r="AK8711" s="1" t="s">
        <v>69</v>
      </c>
      <c r="AL8711" s="1" t="s">
        <v>69</v>
      </c>
      <c r="AM8711" s="1" t="s">
        <v>69</v>
      </c>
      <c r="AN8711" s="1" t="s">
        <v>70</v>
      </c>
      <c r="AO8711" s="1" t="s">
        <v>69</v>
      </c>
      <c r="AP8711" s="1" t="s">
        <v>70</v>
      </c>
      <c r="AQ8711" s="1" t="s">
        <v>70</v>
      </c>
      <c r="AR8711" s="1" t="s">
        <v>69</v>
      </c>
      <c r="AS8711" s="1" t="s">
        <v>69</v>
      </c>
      <c r="AT8711" s="1" t="s">
        <v>69</v>
      </c>
      <c r="AU8711" s="1" t="s">
        <v>69</v>
      </c>
      <c r="AV8711" s="1" t="s">
        <v>70</v>
      </c>
      <c r="AW8711" s="1" t="s">
        <v>70</v>
      </c>
      <c r="AX8711" s="1" t="s">
        <v>70</v>
      </c>
      <c r="AY8711" s="1" t="s">
        <v>70</v>
      </c>
      <c r="AZ8711" s="1" t="s">
        <v>69</v>
      </c>
      <c r="BA8711" s="1" t="s">
        <v>70</v>
      </c>
      <c r="BB8711" s="1" t="s">
        <v>70</v>
      </c>
      <c r="BC8711" s="1" t="s">
        <v>69</v>
      </c>
      <c r="BD8711" s="1" t="s">
        <v>69</v>
      </c>
      <c r="BE8711" s="1" t="s">
        <v>70</v>
      </c>
      <c r="BF8711" s="1" t="s">
        <v>70</v>
      </c>
      <c r="BG8711" s="3">
        <v>41778.57152777778</v>
      </c>
    </row>
    <row r="8712">
      <c r="A8712" s="1">
        <v>1000241.0</v>
      </c>
      <c r="B8712" s="1" t="s">
        <v>36349</v>
      </c>
      <c r="H8712" s="1" t="s">
        <v>36350</v>
      </c>
      <c r="I8712" s="1" t="s">
        <v>30260</v>
      </c>
      <c r="J8712" s="1" t="s">
        <v>3243</v>
      </c>
      <c r="K8712" s="1" t="s">
        <v>64</v>
      </c>
      <c r="L8712" s="1">
        <v>5091.0</v>
      </c>
      <c r="U8712" s="1">
        <v>-72.5168</v>
      </c>
      <c r="V8712" s="1">
        <v>43.625999</v>
      </c>
      <c r="X8712" s="1" t="s">
        <v>70</v>
      </c>
      <c r="Y8712" s="1" t="s">
        <v>70</v>
      </c>
      <c r="Z8712" s="1" t="s">
        <v>70</v>
      </c>
      <c r="AA8712" s="1" t="s">
        <v>70</v>
      </c>
      <c r="AB8712" s="1" t="s">
        <v>70</v>
      </c>
      <c r="AC8712" s="1" t="s">
        <v>80</v>
      </c>
      <c r="BG8712" s="1">
        <v>2009.0</v>
      </c>
    </row>
    <row r="8713">
      <c r="A8713" s="1">
        <v>1005884.0</v>
      </c>
      <c r="B8713" s="1" t="s">
        <v>36351</v>
      </c>
      <c r="C8713" s="2" t="s">
        <v>36352</v>
      </c>
      <c r="D8713" s="2" t="s">
        <v>36353</v>
      </c>
      <c r="H8713" s="1" t="s">
        <v>36354</v>
      </c>
      <c r="I8713" s="1" t="s">
        <v>36355</v>
      </c>
      <c r="J8713" s="1" t="s">
        <v>1271</v>
      </c>
      <c r="K8713" s="1" t="s">
        <v>203</v>
      </c>
      <c r="L8713" s="1">
        <v>60098.0</v>
      </c>
      <c r="M8713" s="1" t="s">
        <v>19206</v>
      </c>
      <c r="N8713" s="1" t="s">
        <v>36356</v>
      </c>
      <c r="U8713" s="1">
        <v>-88.447678</v>
      </c>
      <c r="V8713" s="1">
        <v>42.314781</v>
      </c>
      <c r="X8713" s="1" t="s">
        <v>69</v>
      </c>
      <c r="Y8713" s="1" t="s">
        <v>69</v>
      </c>
      <c r="Z8713" s="1" t="s">
        <v>70</v>
      </c>
      <c r="AA8713" s="1" t="s">
        <v>69</v>
      </c>
      <c r="AB8713" s="1" t="s">
        <v>69</v>
      </c>
      <c r="AC8713" s="1" t="s">
        <v>69</v>
      </c>
      <c r="AD8713" s="1" t="s">
        <v>69</v>
      </c>
      <c r="AE8713" s="1" t="s">
        <v>69</v>
      </c>
      <c r="AF8713" s="1" t="s">
        <v>69</v>
      </c>
      <c r="AG8713" s="1" t="s">
        <v>69</v>
      </c>
      <c r="AH8713" s="1" t="s">
        <v>69</v>
      </c>
      <c r="AI8713" s="1" t="s">
        <v>70</v>
      </c>
      <c r="AJ8713" s="1" t="s">
        <v>69</v>
      </c>
      <c r="AK8713" s="1" t="s">
        <v>69</v>
      </c>
      <c r="AL8713" s="1" t="s">
        <v>69</v>
      </c>
      <c r="AM8713" s="1" t="s">
        <v>69</v>
      </c>
      <c r="AN8713" s="1" t="s">
        <v>70</v>
      </c>
      <c r="AO8713" s="1" t="s">
        <v>69</v>
      </c>
      <c r="AP8713" s="1" t="s">
        <v>70</v>
      </c>
      <c r="AQ8713" s="1" t="s">
        <v>70</v>
      </c>
      <c r="AR8713" s="1" t="s">
        <v>69</v>
      </c>
      <c r="AS8713" s="1" t="s">
        <v>69</v>
      </c>
      <c r="AT8713" s="1" t="s">
        <v>69</v>
      </c>
      <c r="AU8713" s="1" t="s">
        <v>69</v>
      </c>
      <c r="AV8713" s="1" t="s">
        <v>69</v>
      </c>
      <c r="AW8713" s="1" t="s">
        <v>70</v>
      </c>
      <c r="AX8713" s="1" t="s">
        <v>70</v>
      </c>
      <c r="AY8713" s="1" t="s">
        <v>69</v>
      </c>
      <c r="AZ8713" s="1" t="s">
        <v>69</v>
      </c>
      <c r="BA8713" s="1" t="s">
        <v>69</v>
      </c>
      <c r="BB8713" s="1" t="s">
        <v>70</v>
      </c>
      <c r="BC8713" s="1" t="s">
        <v>69</v>
      </c>
      <c r="BD8713" s="1" t="s">
        <v>69</v>
      </c>
      <c r="BE8713" s="1" t="s">
        <v>70</v>
      </c>
      <c r="BF8713" s="1" t="s">
        <v>70</v>
      </c>
      <c r="BG8713" s="3">
        <v>42550.36041666667</v>
      </c>
    </row>
    <row r="8714">
      <c r="A8714" s="1">
        <v>1005885.0</v>
      </c>
      <c r="B8714" s="1" t="s">
        <v>36357</v>
      </c>
      <c r="C8714" s="2" t="s">
        <v>36352</v>
      </c>
      <c r="D8714" s="2" t="s">
        <v>36353</v>
      </c>
      <c r="H8714" s="1" t="s">
        <v>36358</v>
      </c>
      <c r="I8714" s="1" t="s">
        <v>36355</v>
      </c>
      <c r="J8714" s="1" t="s">
        <v>1271</v>
      </c>
      <c r="K8714" s="1" t="s">
        <v>203</v>
      </c>
      <c r="L8714" s="1">
        <v>60098.0</v>
      </c>
      <c r="M8714" s="1" t="s">
        <v>36359</v>
      </c>
      <c r="N8714" s="1" t="s">
        <v>79</v>
      </c>
      <c r="U8714" s="1">
        <v>-88.43158</v>
      </c>
      <c r="V8714" s="1">
        <v>42.313229</v>
      </c>
      <c r="X8714" s="1" t="s">
        <v>69</v>
      </c>
      <c r="Y8714" s="1" t="s">
        <v>69</v>
      </c>
      <c r="Z8714" s="1" t="s">
        <v>70</v>
      </c>
      <c r="AA8714" s="1" t="s">
        <v>69</v>
      </c>
      <c r="AB8714" s="1" t="s">
        <v>69</v>
      </c>
      <c r="AC8714" s="1" t="s">
        <v>69</v>
      </c>
      <c r="AD8714" s="1" t="s">
        <v>69</v>
      </c>
      <c r="AE8714" s="1" t="s">
        <v>69</v>
      </c>
      <c r="AF8714" s="1" t="s">
        <v>69</v>
      </c>
      <c r="AG8714" s="1" t="s">
        <v>70</v>
      </c>
      <c r="AH8714" s="1" t="s">
        <v>69</v>
      </c>
      <c r="AI8714" s="1" t="s">
        <v>70</v>
      </c>
      <c r="AJ8714" s="1" t="s">
        <v>69</v>
      </c>
      <c r="AK8714" s="1" t="s">
        <v>69</v>
      </c>
      <c r="AL8714" s="1" t="s">
        <v>69</v>
      </c>
      <c r="AM8714" s="1" t="s">
        <v>69</v>
      </c>
      <c r="AN8714" s="1" t="s">
        <v>70</v>
      </c>
      <c r="AO8714" s="1" t="s">
        <v>69</v>
      </c>
      <c r="AP8714" s="1" t="s">
        <v>70</v>
      </c>
      <c r="AQ8714" s="1" t="s">
        <v>70</v>
      </c>
      <c r="AR8714" s="1" t="s">
        <v>69</v>
      </c>
      <c r="AS8714" s="1" t="s">
        <v>69</v>
      </c>
      <c r="AT8714" s="1" t="s">
        <v>69</v>
      </c>
      <c r="AU8714" s="1" t="s">
        <v>69</v>
      </c>
      <c r="AV8714" s="1" t="s">
        <v>70</v>
      </c>
      <c r="AW8714" s="1" t="s">
        <v>70</v>
      </c>
      <c r="AX8714" s="1" t="s">
        <v>70</v>
      </c>
      <c r="AY8714" s="1" t="s">
        <v>69</v>
      </c>
      <c r="AZ8714" s="1" t="s">
        <v>69</v>
      </c>
      <c r="BA8714" s="1" t="s">
        <v>69</v>
      </c>
      <c r="BB8714" s="1" t="s">
        <v>70</v>
      </c>
      <c r="BC8714" s="1" t="s">
        <v>70</v>
      </c>
      <c r="BD8714" s="1" t="s">
        <v>70</v>
      </c>
      <c r="BE8714" s="1" t="s">
        <v>70</v>
      </c>
      <c r="BF8714" s="1" t="s">
        <v>70</v>
      </c>
      <c r="BG8714" s="3">
        <v>42550.35902777778</v>
      </c>
    </row>
    <row r="8715">
      <c r="A8715" s="1">
        <v>1011337.0</v>
      </c>
      <c r="B8715" s="1" t="s">
        <v>36360</v>
      </c>
      <c r="C8715" s="2" t="s">
        <v>36361</v>
      </c>
      <c r="D8715" s="1" t="s">
        <v>36362</v>
      </c>
      <c r="H8715" s="1" t="s">
        <v>36363</v>
      </c>
      <c r="I8715" s="1" t="s">
        <v>36364</v>
      </c>
      <c r="J8715" s="1" t="s">
        <v>36364</v>
      </c>
      <c r="K8715" s="1" t="s">
        <v>566</v>
      </c>
      <c r="L8715" s="1">
        <v>73801.0</v>
      </c>
      <c r="M8715" s="1" t="s">
        <v>36365</v>
      </c>
      <c r="N8715" s="1" t="s">
        <v>36366</v>
      </c>
      <c r="U8715" s="1">
        <v>-99.395782</v>
      </c>
      <c r="V8715" s="1">
        <v>36.431496</v>
      </c>
      <c r="X8715" s="1" t="s">
        <v>69</v>
      </c>
      <c r="Y8715" s="1" t="s">
        <v>70</v>
      </c>
      <c r="Z8715" s="1" t="s">
        <v>70</v>
      </c>
      <c r="AA8715" s="1" t="s">
        <v>70</v>
      </c>
      <c r="AB8715" s="1" t="s">
        <v>70</v>
      </c>
      <c r="AC8715" s="1" t="s">
        <v>70</v>
      </c>
      <c r="AD8715" s="1" t="s">
        <v>69</v>
      </c>
      <c r="AE8715" s="1" t="s">
        <v>70</v>
      </c>
      <c r="AF8715" s="1" t="s">
        <v>69</v>
      </c>
      <c r="AG8715" s="1" t="s">
        <v>69</v>
      </c>
      <c r="AH8715" s="1" t="s">
        <v>69</v>
      </c>
      <c r="AI8715" s="1" t="s">
        <v>70</v>
      </c>
      <c r="AJ8715" s="1" t="s">
        <v>69</v>
      </c>
      <c r="AK8715" s="1" t="s">
        <v>69</v>
      </c>
      <c r="AL8715" s="1" t="s">
        <v>69</v>
      </c>
      <c r="AM8715" s="1" t="s">
        <v>69</v>
      </c>
      <c r="AN8715" s="1" t="s">
        <v>70</v>
      </c>
      <c r="AO8715" s="1" t="s">
        <v>69</v>
      </c>
      <c r="AP8715" s="1" t="s">
        <v>70</v>
      </c>
      <c r="AQ8715" s="1" t="s">
        <v>70</v>
      </c>
      <c r="AR8715" s="1" t="s">
        <v>69</v>
      </c>
      <c r="AS8715" s="1" t="s">
        <v>69</v>
      </c>
      <c r="AT8715" s="1" t="s">
        <v>69</v>
      </c>
      <c r="AU8715" s="1" t="s">
        <v>69</v>
      </c>
      <c r="AV8715" s="1" t="s">
        <v>70</v>
      </c>
      <c r="AW8715" s="1" t="s">
        <v>70</v>
      </c>
      <c r="AX8715" s="1" t="s">
        <v>70</v>
      </c>
      <c r="AY8715" s="1" t="s">
        <v>70</v>
      </c>
      <c r="AZ8715" s="1" t="s">
        <v>69</v>
      </c>
      <c r="BA8715" s="1" t="s">
        <v>70</v>
      </c>
      <c r="BB8715" s="1" t="s">
        <v>70</v>
      </c>
      <c r="BC8715" s="1" t="s">
        <v>70</v>
      </c>
      <c r="BD8715" s="1" t="s">
        <v>70</v>
      </c>
      <c r="BE8715" s="1" t="s">
        <v>70</v>
      </c>
      <c r="BF8715" s="1" t="s">
        <v>70</v>
      </c>
      <c r="BG8715" s="3">
        <v>42557.52777777778</v>
      </c>
    </row>
    <row r="8716">
      <c r="A8716" s="1">
        <v>1019471.0</v>
      </c>
      <c r="B8716" s="1" t="s">
        <v>36367</v>
      </c>
      <c r="C8716" s="2" t="s">
        <v>1699</v>
      </c>
      <c r="D8716" s="2" t="s">
        <v>36368</v>
      </c>
      <c r="E8716" s="2" t="s">
        <v>1701</v>
      </c>
      <c r="H8716" s="1" t="s">
        <v>36369</v>
      </c>
      <c r="I8716" s="1" t="s">
        <v>36370</v>
      </c>
      <c r="J8716" s="1" t="s">
        <v>1703</v>
      </c>
      <c r="K8716" s="1" t="s">
        <v>1521</v>
      </c>
      <c r="L8716" s="1">
        <v>2895.0</v>
      </c>
      <c r="M8716" s="1" t="s">
        <v>10638</v>
      </c>
      <c r="N8716" s="1" t="s">
        <v>863</v>
      </c>
      <c r="U8716" s="1">
        <v>-71.507446</v>
      </c>
      <c r="V8716" s="1">
        <v>42.006603</v>
      </c>
      <c r="X8716" s="1" t="s">
        <v>69</v>
      </c>
      <c r="Y8716" s="1" t="s">
        <v>69</v>
      </c>
      <c r="Z8716" s="1" t="s">
        <v>69</v>
      </c>
      <c r="AA8716" s="1" t="s">
        <v>69</v>
      </c>
      <c r="AB8716" s="1" t="s">
        <v>69</v>
      </c>
      <c r="AC8716" s="1" t="s">
        <v>80</v>
      </c>
      <c r="AD8716" s="1" t="s">
        <v>70</v>
      </c>
      <c r="AE8716" s="1" t="s">
        <v>70</v>
      </c>
      <c r="AF8716" s="1" t="s">
        <v>70</v>
      </c>
      <c r="AG8716" s="1" t="s">
        <v>70</v>
      </c>
      <c r="AH8716" s="1" t="s">
        <v>69</v>
      </c>
      <c r="AI8716" s="1" t="s">
        <v>70</v>
      </c>
      <c r="AJ8716" s="1" t="s">
        <v>70</v>
      </c>
      <c r="AK8716" s="1" t="s">
        <v>69</v>
      </c>
      <c r="AL8716" s="1" t="s">
        <v>69</v>
      </c>
      <c r="AM8716" s="1" t="s">
        <v>70</v>
      </c>
      <c r="AN8716" s="1" t="s">
        <v>70</v>
      </c>
      <c r="AO8716" s="1" t="s">
        <v>70</v>
      </c>
      <c r="AP8716" s="1" t="s">
        <v>70</v>
      </c>
      <c r="AQ8716" s="1" t="s">
        <v>70</v>
      </c>
      <c r="AR8716" s="1" t="s">
        <v>70</v>
      </c>
      <c r="AS8716" s="1" t="s">
        <v>70</v>
      </c>
      <c r="AT8716" s="1" t="s">
        <v>70</v>
      </c>
      <c r="AU8716" s="1" t="s">
        <v>70</v>
      </c>
      <c r="AV8716" s="1" t="s">
        <v>70</v>
      </c>
      <c r="AW8716" s="1" t="s">
        <v>70</v>
      </c>
      <c r="AX8716" s="1" t="s">
        <v>70</v>
      </c>
      <c r="AY8716" s="1" t="s">
        <v>70</v>
      </c>
      <c r="AZ8716" s="1" t="s">
        <v>69</v>
      </c>
      <c r="BA8716" s="1" t="s">
        <v>70</v>
      </c>
      <c r="BB8716" s="1" t="s">
        <v>70</v>
      </c>
      <c r="BC8716" s="1" t="s">
        <v>70</v>
      </c>
      <c r="BD8716" s="1" t="s">
        <v>70</v>
      </c>
      <c r="BE8716" s="1" t="s">
        <v>70</v>
      </c>
      <c r="BF8716" s="1" t="s">
        <v>70</v>
      </c>
      <c r="BG8716" s="3">
        <v>43566.63055555556</v>
      </c>
    </row>
    <row r="8717">
      <c r="A8717" s="1">
        <v>1009982.0</v>
      </c>
      <c r="B8717" s="1" t="s">
        <v>36371</v>
      </c>
      <c r="C8717" s="2" t="s">
        <v>36372</v>
      </c>
      <c r="D8717" s="2" t="s">
        <v>36373</v>
      </c>
      <c r="H8717" s="1" t="s">
        <v>36374</v>
      </c>
      <c r="I8717" s="1" t="s">
        <v>20574</v>
      </c>
      <c r="J8717" s="1" t="s">
        <v>2907</v>
      </c>
      <c r="K8717" s="1" t="s">
        <v>77</v>
      </c>
      <c r="L8717" s="1">
        <v>44691.0</v>
      </c>
      <c r="M8717" s="1" t="s">
        <v>1687</v>
      </c>
      <c r="N8717" s="1" t="s">
        <v>205</v>
      </c>
      <c r="U8717" s="1">
        <v>-81.939987</v>
      </c>
      <c r="V8717" s="1">
        <v>40.798161</v>
      </c>
      <c r="X8717" s="1" t="s">
        <v>69</v>
      </c>
      <c r="Y8717" s="1" t="s">
        <v>70</v>
      </c>
      <c r="Z8717" s="1" t="s">
        <v>70</v>
      </c>
      <c r="AA8717" s="1" t="s">
        <v>70</v>
      </c>
      <c r="AB8717" s="1" t="s">
        <v>70</v>
      </c>
      <c r="AC8717" s="1" t="s">
        <v>69</v>
      </c>
      <c r="AD8717" s="1" t="s">
        <v>69</v>
      </c>
      <c r="AE8717" s="1" t="s">
        <v>70</v>
      </c>
      <c r="AF8717" s="1" t="s">
        <v>70</v>
      </c>
      <c r="AG8717" s="1" t="s">
        <v>69</v>
      </c>
      <c r="AH8717" s="1" t="s">
        <v>69</v>
      </c>
      <c r="AI8717" s="1" t="s">
        <v>70</v>
      </c>
      <c r="AJ8717" s="1" t="s">
        <v>69</v>
      </c>
      <c r="AK8717" s="1" t="s">
        <v>69</v>
      </c>
      <c r="AL8717" s="1" t="s">
        <v>69</v>
      </c>
      <c r="AM8717" s="1" t="s">
        <v>69</v>
      </c>
      <c r="AN8717" s="1" t="s">
        <v>69</v>
      </c>
      <c r="AO8717" s="1" t="s">
        <v>70</v>
      </c>
      <c r="AP8717" s="1" t="s">
        <v>70</v>
      </c>
      <c r="AQ8717" s="1" t="s">
        <v>70</v>
      </c>
      <c r="AR8717" s="1" t="s">
        <v>69</v>
      </c>
      <c r="AS8717" s="1" t="s">
        <v>69</v>
      </c>
      <c r="AT8717" s="1" t="s">
        <v>70</v>
      </c>
      <c r="AU8717" s="1" t="s">
        <v>69</v>
      </c>
      <c r="AV8717" s="1" t="s">
        <v>70</v>
      </c>
      <c r="AW8717" s="1" t="s">
        <v>70</v>
      </c>
      <c r="AX8717" s="1" t="s">
        <v>69</v>
      </c>
      <c r="AY8717" s="1" t="s">
        <v>70</v>
      </c>
      <c r="AZ8717" s="1" t="s">
        <v>69</v>
      </c>
      <c r="BA8717" s="1" t="s">
        <v>69</v>
      </c>
      <c r="BB8717" s="1" t="s">
        <v>70</v>
      </c>
      <c r="BC8717" s="1" t="s">
        <v>69</v>
      </c>
      <c r="BD8717" s="1" t="s">
        <v>70</v>
      </c>
      <c r="BE8717" s="1" t="s">
        <v>70</v>
      </c>
      <c r="BF8717" s="1" t="s">
        <v>70</v>
      </c>
      <c r="BG8717" s="3">
        <v>42548.597916666666</v>
      </c>
    </row>
    <row r="8718">
      <c r="A8718" s="1">
        <v>1007624.0</v>
      </c>
      <c r="B8718" s="1" t="s">
        <v>36375</v>
      </c>
      <c r="H8718" s="1" t="s">
        <v>36376</v>
      </c>
      <c r="I8718" s="1" t="s">
        <v>685</v>
      </c>
      <c r="K8718" s="1" t="s">
        <v>488</v>
      </c>
      <c r="L8718" s="1">
        <v>1606.0</v>
      </c>
      <c r="U8718" s="1">
        <v>-71.775703</v>
      </c>
      <c r="V8718" s="1">
        <v>42.318001</v>
      </c>
      <c r="X8718" s="1" t="s">
        <v>70</v>
      </c>
      <c r="Y8718" s="1" t="s">
        <v>70</v>
      </c>
      <c r="Z8718" s="1" t="s">
        <v>70</v>
      </c>
      <c r="AA8718" s="1" t="s">
        <v>70</v>
      </c>
      <c r="AB8718" s="1" t="s">
        <v>70</v>
      </c>
      <c r="AC8718" s="1" t="s">
        <v>80</v>
      </c>
      <c r="BG8718" s="1">
        <v>2009.0</v>
      </c>
    </row>
    <row r="8719">
      <c r="A8719" s="1">
        <v>1002569.0</v>
      </c>
      <c r="B8719" s="1" t="s">
        <v>36377</v>
      </c>
      <c r="H8719" s="1" t="s">
        <v>36378</v>
      </c>
      <c r="I8719" s="1" t="s">
        <v>685</v>
      </c>
      <c r="J8719" s="1" t="s">
        <v>685</v>
      </c>
      <c r="K8719" s="1" t="s">
        <v>488</v>
      </c>
      <c r="L8719" s="1">
        <v>1613.0</v>
      </c>
      <c r="M8719" s="1" t="s">
        <v>1135</v>
      </c>
      <c r="N8719" s="1" t="s">
        <v>5800</v>
      </c>
      <c r="U8719" s="1">
        <v>-71.810593</v>
      </c>
      <c r="V8719" s="1">
        <v>42.256485</v>
      </c>
      <c r="W8719" s="1" t="s">
        <v>99</v>
      </c>
      <c r="X8719" s="1" t="s">
        <v>69</v>
      </c>
      <c r="Y8719" s="1" t="s">
        <v>69</v>
      </c>
      <c r="Z8719" s="1" t="s">
        <v>69</v>
      </c>
      <c r="AA8719" s="1" t="s">
        <v>69</v>
      </c>
      <c r="AB8719" s="1" t="s">
        <v>69</v>
      </c>
      <c r="AC8719" s="1" t="s">
        <v>69</v>
      </c>
      <c r="AD8719" s="1" t="s">
        <v>69</v>
      </c>
      <c r="AE8719" s="1" t="s">
        <v>70</v>
      </c>
      <c r="AF8719" s="1" t="s">
        <v>70</v>
      </c>
      <c r="AG8719" s="1" t="s">
        <v>70</v>
      </c>
      <c r="AH8719" s="1" t="s">
        <v>69</v>
      </c>
      <c r="AI8719" s="1" t="s">
        <v>70</v>
      </c>
      <c r="AJ8719" s="1" t="s">
        <v>69</v>
      </c>
      <c r="AK8719" s="1" t="s">
        <v>69</v>
      </c>
      <c r="AL8719" s="1" t="s">
        <v>69</v>
      </c>
      <c r="AM8719" s="1" t="s">
        <v>70</v>
      </c>
      <c r="AN8719" s="1" t="s">
        <v>70</v>
      </c>
      <c r="AO8719" s="1" t="s">
        <v>69</v>
      </c>
      <c r="AP8719" s="1" t="s">
        <v>69</v>
      </c>
      <c r="AQ8719" s="1" t="s">
        <v>70</v>
      </c>
      <c r="AR8719" s="1" t="s">
        <v>70</v>
      </c>
      <c r="AS8719" s="1" t="s">
        <v>69</v>
      </c>
      <c r="AT8719" s="1" t="s">
        <v>69</v>
      </c>
      <c r="AU8719" s="1" t="s">
        <v>70</v>
      </c>
      <c r="AV8719" s="1" t="s">
        <v>70</v>
      </c>
      <c r="AW8719" s="1" t="s">
        <v>70</v>
      </c>
      <c r="AX8719" s="1" t="s">
        <v>70</v>
      </c>
      <c r="AY8719" s="1" t="s">
        <v>70</v>
      </c>
      <c r="AZ8719" s="1" t="s">
        <v>70</v>
      </c>
      <c r="BA8719" s="1" t="s">
        <v>70</v>
      </c>
      <c r="BB8719" s="1" t="s">
        <v>70</v>
      </c>
      <c r="BC8719" s="1" t="s">
        <v>70</v>
      </c>
      <c r="BD8719" s="1" t="s">
        <v>70</v>
      </c>
      <c r="BE8719" s="1" t="s">
        <v>70</v>
      </c>
      <c r="BF8719" s="1" t="s">
        <v>70</v>
      </c>
      <c r="BG8719" s="3">
        <v>41053.67083333333</v>
      </c>
    </row>
    <row r="8720">
      <c r="A8720" s="1">
        <v>1007728.0</v>
      </c>
      <c r="B8720" s="1" t="s">
        <v>36379</v>
      </c>
      <c r="C8720" s="2" t="s">
        <v>36380</v>
      </c>
      <c r="H8720" s="1" t="s">
        <v>36381</v>
      </c>
      <c r="I8720" s="1" t="s">
        <v>685</v>
      </c>
      <c r="J8720" s="1" t="s">
        <v>685</v>
      </c>
      <c r="K8720" s="1" t="s">
        <v>488</v>
      </c>
      <c r="L8720" s="1">
        <v>1608.0</v>
      </c>
      <c r="U8720" s="1">
        <v>-71.7593</v>
      </c>
      <c r="V8720" s="1">
        <v>42.277199</v>
      </c>
      <c r="X8720" s="1" t="s">
        <v>70</v>
      </c>
      <c r="Y8720" s="1" t="s">
        <v>70</v>
      </c>
      <c r="Z8720" s="1" t="s">
        <v>70</v>
      </c>
      <c r="AA8720" s="1" t="s">
        <v>70</v>
      </c>
      <c r="AB8720" s="1" t="s">
        <v>70</v>
      </c>
      <c r="AC8720" s="1" t="s">
        <v>80</v>
      </c>
      <c r="BG8720" s="1">
        <v>2011.0</v>
      </c>
    </row>
    <row r="8721">
      <c r="A8721" s="1">
        <v>1003473.0</v>
      </c>
      <c r="B8721" s="1" t="s">
        <v>36382</v>
      </c>
      <c r="D8721" s="2" t="s">
        <v>36383</v>
      </c>
      <c r="H8721" s="1" t="s">
        <v>36384</v>
      </c>
      <c r="I8721" s="1" t="s">
        <v>34646</v>
      </c>
      <c r="J8721" s="1" t="s">
        <v>34647</v>
      </c>
      <c r="K8721" s="1" t="s">
        <v>1542</v>
      </c>
      <c r="L8721" s="1">
        <v>82401.0</v>
      </c>
      <c r="M8721" s="1" t="s">
        <v>1135</v>
      </c>
      <c r="N8721" s="1" t="s">
        <v>21102</v>
      </c>
      <c r="U8721" s="1">
        <v>-107.95718</v>
      </c>
      <c r="V8721" s="1">
        <v>44.017048</v>
      </c>
      <c r="W8721" s="1" t="s">
        <v>548</v>
      </c>
      <c r="X8721" s="1" t="s">
        <v>70</v>
      </c>
      <c r="Y8721" s="1" t="s">
        <v>70</v>
      </c>
      <c r="Z8721" s="1" t="s">
        <v>70</v>
      </c>
      <c r="AA8721" s="1" t="s">
        <v>70</v>
      </c>
      <c r="AB8721" s="1" t="s">
        <v>70</v>
      </c>
      <c r="AC8721" s="1" t="s">
        <v>80</v>
      </c>
      <c r="AD8721" s="1" t="s">
        <v>69</v>
      </c>
      <c r="AE8721" s="1" t="s">
        <v>69</v>
      </c>
      <c r="AF8721" s="1" t="s">
        <v>69</v>
      </c>
      <c r="AG8721" s="1" t="s">
        <v>70</v>
      </c>
      <c r="AH8721" s="1" t="s">
        <v>70</v>
      </c>
      <c r="AI8721" s="1" t="s">
        <v>70</v>
      </c>
      <c r="AJ8721" s="1" t="s">
        <v>69</v>
      </c>
      <c r="AK8721" s="1" t="s">
        <v>69</v>
      </c>
      <c r="AL8721" s="1" t="s">
        <v>70</v>
      </c>
      <c r="AM8721" s="1" t="s">
        <v>70</v>
      </c>
      <c r="AN8721" s="1" t="s">
        <v>70</v>
      </c>
      <c r="AO8721" s="1" t="s">
        <v>70</v>
      </c>
      <c r="AP8721" s="1" t="s">
        <v>69</v>
      </c>
      <c r="AQ8721" s="1" t="s">
        <v>70</v>
      </c>
      <c r="AR8721" s="1" t="s">
        <v>70</v>
      </c>
      <c r="AS8721" s="1" t="s">
        <v>70</v>
      </c>
      <c r="AT8721" s="1" t="s">
        <v>69</v>
      </c>
      <c r="AU8721" s="1" t="s">
        <v>69</v>
      </c>
      <c r="AV8721" s="1" t="s">
        <v>70</v>
      </c>
      <c r="AW8721" s="1" t="s">
        <v>70</v>
      </c>
      <c r="AX8721" s="1" t="s">
        <v>70</v>
      </c>
      <c r="AY8721" s="1" t="s">
        <v>70</v>
      </c>
      <c r="AZ8721" s="1" t="s">
        <v>70</v>
      </c>
      <c r="BA8721" s="1" t="s">
        <v>70</v>
      </c>
      <c r="BB8721" s="1" t="s">
        <v>70</v>
      </c>
      <c r="BC8721" s="1" t="s">
        <v>70</v>
      </c>
      <c r="BD8721" s="1" t="s">
        <v>70</v>
      </c>
      <c r="BE8721" s="1" t="s">
        <v>70</v>
      </c>
      <c r="BF8721" s="1" t="s">
        <v>70</v>
      </c>
      <c r="BG8721" s="3">
        <v>41052.52847222222</v>
      </c>
    </row>
    <row r="8722">
      <c r="A8722" s="1">
        <v>1010127.0</v>
      </c>
      <c r="B8722" s="1" t="s">
        <v>36385</v>
      </c>
      <c r="G8722" s="2" t="s">
        <v>36386</v>
      </c>
      <c r="H8722" s="1" t="s">
        <v>36387</v>
      </c>
      <c r="I8722" s="1" t="s">
        <v>36388</v>
      </c>
      <c r="J8722" s="1" t="s">
        <v>3742</v>
      </c>
      <c r="K8722" s="1" t="s">
        <v>91</v>
      </c>
      <c r="L8722" s="1">
        <v>64456.0</v>
      </c>
      <c r="M8722" s="1" t="s">
        <v>8543</v>
      </c>
      <c r="N8722" s="1" t="s">
        <v>205</v>
      </c>
      <c r="U8722" s="1">
        <v>-94.415749</v>
      </c>
      <c r="V8722" s="1">
        <v>40.486401</v>
      </c>
      <c r="W8722" s="1" t="s">
        <v>99</v>
      </c>
      <c r="X8722" s="1" t="s">
        <v>70</v>
      </c>
      <c r="Y8722" s="1" t="s">
        <v>70</v>
      </c>
      <c r="Z8722" s="1" t="s">
        <v>70</v>
      </c>
      <c r="AA8722" s="1" t="s">
        <v>70</v>
      </c>
      <c r="AB8722" s="1" t="s">
        <v>70</v>
      </c>
      <c r="AC8722" s="1" t="s">
        <v>80</v>
      </c>
      <c r="AD8722" s="1" t="s">
        <v>69</v>
      </c>
      <c r="AE8722" s="1" t="s">
        <v>69</v>
      </c>
      <c r="AF8722" s="1" t="s">
        <v>69</v>
      </c>
      <c r="AG8722" s="1" t="s">
        <v>69</v>
      </c>
      <c r="AH8722" s="1" t="s">
        <v>69</v>
      </c>
      <c r="AI8722" s="1" t="s">
        <v>70</v>
      </c>
      <c r="AJ8722" s="1" t="s">
        <v>69</v>
      </c>
      <c r="AK8722" s="1" t="s">
        <v>69</v>
      </c>
      <c r="AL8722" s="1" t="s">
        <v>69</v>
      </c>
      <c r="AM8722" s="1" t="s">
        <v>69</v>
      </c>
      <c r="AN8722" s="1" t="s">
        <v>70</v>
      </c>
      <c r="AO8722" s="1" t="s">
        <v>70</v>
      </c>
      <c r="AP8722" s="1" t="s">
        <v>70</v>
      </c>
      <c r="AQ8722" s="1" t="s">
        <v>70</v>
      </c>
      <c r="AR8722" s="1" t="s">
        <v>69</v>
      </c>
      <c r="AS8722" s="1" t="s">
        <v>70</v>
      </c>
      <c r="AT8722" s="1" t="s">
        <v>70</v>
      </c>
      <c r="AU8722" s="1" t="s">
        <v>69</v>
      </c>
      <c r="AV8722" s="1" t="s">
        <v>70</v>
      </c>
      <c r="AW8722" s="1" t="s">
        <v>70</v>
      </c>
      <c r="AX8722" s="1" t="s">
        <v>70</v>
      </c>
      <c r="AY8722" s="1" t="s">
        <v>70</v>
      </c>
      <c r="AZ8722" s="1" t="s">
        <v>69</v>
      </c>
      <c r="BA8722" s="1" t="s">
        <v>70</v>
      </c>
      <c r="BB8722" s="1" t="s">
        <v>70</v>
      </c>
      <c r="BC8722" s="1" t="s">
        <v>70</v>
      </c>
      <c r="BD8722" s="1" t="s">
        <v>70</v>
      </c>
      <c r="BE8722" s="1" t="s">
        <v>70</v>
      </c>
      <c r="BF8722" s="1" t="s">
        <v>70</v>
      </c>
      <c r="BG8722" s="3">
        <v>41771.61944444444</v>
      </c>
    </row>
    <row r="8723">
      <c r="A8723" s="1">
        <v>1009979.0</v>
      </c>
      <c r="B8723" s="1" t="s">
        <v>36389</v>
      </c>
      <c r="C8723" s="2" t="s">
        <v>36390</v>
      </c>
      <c r="D8723" s="2" t="s">
        <v>36391</v>
      </c>
      <c r="E8723" s="2" t="s">
        <v>36392</v>
      </c>
      <c r="F8723" s="1" t="s">
        <v>10247</v>
      </c>
      <c r="G8723" s="1" t="s">
        <v>10247</v>
      </c>
      <c r="H8723" s="1" t="s">
        <v>36393</v>
      </c>
      <c r="I8723" s="1" t="s">
        <v>36394</v>
      </c>
      <c r="J8723" s="1" t="s">
        <v>748</v>
      </c>
      <c r="K8723" s="1" t="s">
        <v>77</v>
      </c>
      <c r="L8723" s="1">
        <v>43085.0</v>
      </c>
      <c r="M8723" s="1" t="s">
        <v>1081</v>
      </c>
      <c r="N8723" s="1" t="s">
        <v>205</v>
      </c>
      <c r="U8723" s="1">
        <v>-83.01812</v>
      </c>
      <c r="V8723" s="1">
        <v>40.087887</v>
      </c>
      <c r="W8723" s="1" t="s">
        <v>136</v>
      </c>
      <c r="X8723" s="1" t="s">
        <v>69</v>
      </c>
      <c r="Y8723" s="1" t="s">
        <v>69</v>
      </c>
      <c r="Z8723" s="1" t="s">
        <v>69</v>
      </c>
      <c r="AA8723" s="1" t="s">
        <v>69</v>
      </c>
      <c r="AB8723" s="1" t="s">
        <v>69</v>
      </c>
      <c r="AC8723" s="1" t="s">
        <v>69</v>
      </c>
      <c r="AD8723" s="1" t="s">
        <v>69</v>
      </c>
      <c r="AE8723" s="1" t="s">
        <v>69</v>
      </c>
      <c r="AF8723" s="1" t="s">
        <v>70</v>
      </c>
      <c r="AG8723" s="1" t="s">
        <v>69</v>
      </c>
      <c r="AH8723" s="1" t="s">
        <v>69</v>
      </c>
      <c r="AI8723" s="1" t="s">
        <v>69</v>
      </c>
      <c r="AJ8723" s="1" t="s">
        <v>69</v>
      </c>
      <c r="AK8723" s="1" t="s">
        <v>69</v>
      </c>
      <c r="AL8723" s="1" t="s">
        <v>69</v>
      </c>
      <c r="AM8723" s="1" t="s">
        <v>70</v>
      </c>
      <c r="AN8723" s="1" t="s">
        <v>69</v>
      </c>
      <c r="AO8723" s="1" t="s">
        <v>69</v>
      </c>
      <c r="AP8723" s="1" t="s">
        <v>70</v>
      </c>
      <c r="AQ8723" s="1" t="s">
        <v>70</v>
      </c>
      <c r="AR8723" s="1" t="s">
        <v>69</v>
      </c>
      <c r="AS8723" s="1" t="s">
        <v>69</v>
      </c>
      <c r="AT8723" s="1" t="s">
        <v>70</v>
      </c>
      <c r="AU8723" s="1" t="s">
        <v>69</v>
      </c>
      <c r="AV8723" s="1" t="s">
        <v>70</v>
      </c>
      <c r="AW8723" s="1" t="s">
        <v>70</v>
      </c>
      <c r="AX8723" s="1" t="s">
        <v>69</v>
      </c>
      <c r="AY8723" s="1" t="s">
        <v>69</v>
      </c>
      <c r="AZ8723" s="1" t="s">
        <v>69</v>
      </c>
      <c r="BA8723" s="1" t="s">
        <v>69</v>
      </c>
      <c r="BB8723" s="1" t="s">
        <v>70</v>
      </c>
      <c r="BC8723" s="1" t="s">
        <v>69</v>
      </c>
      <c r="BD8723" s="1" t="s">
        <v>69</v>
      </c>
      <c r="BE8723" s="1" t="s">
        <v>70</v>
      </c>
      <c r="BF8723" s="1" t="s">
        <v>70</v>
      </c>
      <c r="BG8723" s="3">
        <v>41748.76597222222</v>
      </c>
    </row>
    <row r="8724">
      <c r="A8724" s="1">
        <v>1010064.0</v>
      </c>
      <c r="B8724" s="1" t="s">
        <v>36395</v>
      </c>
      <c r="D8724" s="2" t="s">
        <v>36396</v>
      </c>
      <c r="H8724" s="1" t="s">
        <v>4857</v>
      </c>
      <c r="I8724" s="1" t="s">
        <v>35006</v>
      </c>
      <c r="J8724" s="1" t="s">
        <v>10337</v>
      </c>
      <c r="K8724" s="1" t="s">
        <v>656</v>
      </c>
      <c r="L8724" s="1">
        <v>96094.0</v>
      </c>
      <c r="M8724" s="1" t="s">
        <v>20040</v>
      </c>
      <c r="N8724" s="1" t="s">
        <v>13349</v>
      </c>
      <c r="U8724" s="1">
        <v>-122.38422</v>
      </c>
      <c r="V8724" s="1">
        <v>41.42804</v>
      </c>
      <c r="W8724" s="1" t="s">
        <v>99</v>
      </c>
      <c r="X8724" s="1" t="s">
        <v>69</v>
      </c>
      <c r="Y8724" s="1" t="s">
        <v>70</v>
      </c>
      <c r="Z8724" s="1" t="s">
        <v>70</v>
      </c>
      <c r="AA8724" s="1" t="s">
        <v>70</v>
      </c>
      <c r="AB8724" s="1" t="s">
        <v>69</v>
      </c>
      <c r="AC8724" s="1" t="s">
        <v>70</v>
      </c>
      <c r="AD8724" s="1" t="s">
        <v>70</v>
      </c>
      <c r="AE8724" s="1" t="s">
        <v>70</v>
      </c>
      <c r="AF8724" s="1" t="s">
        <v>70</v>
      </c>
      <c r="AG8724" s="1" t="s">
        <v>70</v>
      </c>
      <c r="AH8724" s="1" t="s">
        <v>70</v>
      </c>
      <c r="AI8724" s="1" t="s">
        <v>70</v>
      </c>
      <c r="AJ8724" s="1" t="s">
        <v>69</v>
      </c>
      <c r="AK8724" s="1" t="s">
        <v>69</v>
      </c>
      <c r="AL8724" s="1" t="s">
        <v>69</v>
      </c>
      <c r="AM8724" s="1" t="s">
        <v>70</v>
      </c>
      <c r="AN8724" s="1" t="s">
        <v>70</v>
      </c>
      <c r="AO8724" s="1" t="s">
        <v>70</v>
      </c>
      <c r="AP8724" s="1" t="s">
        <v>70</v>
      </c>
      <c r="AQ8724" s="1" t="s">
        <v>70</v>
      </c>
      <c r="AR8724" s="1" t="s">
        <v>69</v>
      </c>
      <c r="AS8724" s="1" t="s">
        <v>70</v>
      </c>
      <c r="AT8724" s="1" t="s">
        <v>70</v>
      </c>
      <c r="AU8724" s="1" t="s">
        <v>70</v>
      </c>
      <c r="AV8724" s="1" t="s">
        <v>70</v>
      </c>
      <c r="AW8724" s="1" t="s">
        <v>70</v>
      </c>
      <c r="AX8724" s="1" t="s">
        <v>70</v>
      </c>
      <c r="AY8724" s="1" t="s">
        <v>70</v>
      </c>
      <c r="AZ8724" s="1" t="s">
        <v>69</v>
      </c>
      <c r="BA8724" s="1" t="s">
        <v>70</v>
      </c>
      <c r="BB8724" s="1" t="s">
        <v>70</v>
      </c>
      <c r="BC8724" s="1" t="s">
        <v>70</v>
      </c>
      <c r="BD8724" s="1" t="s">
        <v>70</v>
      </c>
      <c r="BE8724" s="1" t="s">
        <v>70</v>
      </c>
      <c r="BF8724" s="1" t="s">
        <v>70</v>
      </c>
      <c r="BG8724" s="3">
        <v>41758.61388888889</v>
      </c>
    </row>
    <row r="8725">
      <c r="A8725" s="1">
        <v>1007309.0</v>
      </c>
      <c r="B8725" s="1" t="s">
        <v>36397</v>
      </c>
      <c r="C8725" s="2" t="s">
        <v>36398</v>
      </c>
      <c r="D8725" s="2" t="s">
        <v>36399</v>
      </c>
      <c r="E8725" s="2" t="s">
        <v>36400</v>
      </c>
      <c r="G8725" s="2" t="s">
        <v>36401</v>
      </c>
      <c r="H8725" s="1" t="s">
        <v>36402</v>
      </c>
      <c r="I8725" s="1" t="s">
        <v>33569</v>
      </c>
      <c r="J8725" s="1" t="s">
        <v>9109</v>
      </c>
      <c r="K8725" s="1" t="s">
        <v>188</v>
      </c>
      <c r="L8725" s="1">
        <v>18940.0</v>
      </c>
      <c r="M8725" s="1" t="s">
        <v>14168</v>
      </c>
      <c r="N8725" s="1" t="s">
        <v>79</v>
      </c>
      <c r="O8725" s="1" t="s">
        <v>36403</v>
      </c>
      <c r="P8725" s="1" t="s">
        <v>17974</v>
      </c>
      <c r="U8725" s="1">
        <v>-75.000168</v>
      </c>
      <c r="V8725" s="1">
        <v>40.260326</v>
      </c>
      <c r="X8725" s="1" t="s">
        <v>69</v>
      </c>
      <c r="Y8725" s="1" t="s">
        <v>69</v>
      </c>
      <c r="Z8725" s="1" t="s">
        <v>70</v>
      </c>
      <c r="AA8725" s="1" t="s">
        <v>69</v>
      </c>
      <c r="AB8725" s="1" t="s">
        <v>70</v>
      </c>
      <c r="AC8725" s="1" t="s">
        <v>69</v>
      </c>
      <c r="AD8725" s="1" t="s">
        <v>69</v>
      </c>
      <c r="AE8725" s="1" t="s">
        <v>69</v>
      </c>
      <c r="AF8725" s="1" t="s">
        <v>69</v>
      </c>
      <c r="AG8725" s="1" t="s">
        <v>69</v>
      </c>
      <c r="AH8725" s="1" t="s">
        <v>69</v>
      </c>
      <c r="AI8725" s="1" t="s">
        <v>70</v>
      </c>
      <c r="AJ8725" s="1" t="s">
        <v>69</v>
      </c>
      <c r="AK8725" s="1" t="s">
        <v>69</v>
      </c>
      <c r="AL8725" s="1" t="s">
        <v>69</v>
      </c>
      <c r="AM8725" s="1" t="s">
        <v>69</v>
      </c>
      <c r="AN8725" s="1" t="s">
        <v>69</v>
      </c>
      <c r="AO8725" s="1" t="s">
        <v>69</v>
      </c>
      <c r="AP8725" s="1" t="s">
        <v>70</v>
      </c>
      <c r="AQ8725" s="1" t="s">
        <v>69</v>
      </c>
      <c r="AR8725" s="1" t="s">
        <v>69</v>
      </c>
      <c r="AS8725" s="1" t="s">
        <v>69</v>
      </c>
      <c r="AT8725" s="1" t="s">
        <v>69</v>
      </c>
      <c r="AU8725" s="1" t="s">
        <v>69</v>
      </c>
      <c r="AV8725" s="1" t="s">
        <v>70</v>
      </c>
      <c r="AW8725" s="1" t="s">
        <v>69</v>
      </c>
      <c r="AX8725" s="1" t="s">
        <v>69</v>
      </c>
      <c r="AY8725" s="1" t="s">
        <v>70</v>
      </c>
      <c r="AZ8725" s="1" t="s">
        <v>69</v>
      </c>
      <c r="BA8725" s="1" t="s">
        <v>69</v>
      </c>
      <c r="BB8725" s="1" t="s">
        <v>69</v>
      </c>
      <c r="BC8725" s="1" t="s">
        <v>69</v>
      </c>
      <c r="BD8725" s="1" t="s">
        <v>69</v>
      </c>
      <c r="BE8725" s="1" t="s">
        <v>70</v>
      </c>
      <c r="BF8725" s="1" t="s">
        <v>69</v>
      </c>
      <c r="BG8725" s="3">
        <v>42084.44027777778</v>
      </c>
    </row>
    <row r="8726">
      <c r="A8726" s="1">
        <v>1005860.0</v>
      </c>
      <c r="B8726" s="1" t="s">
        <v>36404</v>
      </c>
      <c r="C8726" s="2" t="s">
        <v>36405</v>
      </c>
      <c r="H8726" s="1" t="s">
        <v>36406</v>
      </c>
      <c r="I8726" s="1" t="s">
        <v>36407</v>
      </c>
      <c r="J8726" s="1" t="s">
        <v>5617</v>
      </c>
      <c r="K8726" s="1" t="s">
        <v>670</v>
      </c>
      <c r="L8726" s="1">
        <v>28480.0</v>
      </c>
      <c r="M8726" s="1" t="s">
        <v>36408</v>
      </c>
      <c r="N8726" s="1" t="s">
        <v>24951</v>
      </c>
      <c r="U8726" s="1">
        <v>-77.80658</v>
      </c>
      <c r="V8726" s="1">
        <v>34.215981</v>
      </c>
      <c r="W8726" s="1" t="s">
        <v>392</v>
      </c>
      <c r="X8726" s="1" t="s">
        <v>69</v>
      </c>
      <c r="Y8726" s="1" t="s">
        <v>70</v>
      </c>
      <c r="Z8726" s="1" t="s">
        <v>70</v>
      </c>
      <c r="AA8726" s="1" t="s">
        <v>70</v>
      </c>
      <c r="AB8726" s="1" t="s">
        <v>70</v>
      </c>
      <c r="AC8726" s="1" t="s">
        <v>69</v>
      </c>
      <c r="AD8726" s="1" t="s">
        <v>69</v>
      </c>
      <c r="AE8726" s="1" t="s">
        <v>69</v>
      </c>
      <c r="AF8726" s="1" t="s">
        <v>69</v>
      </c>
      <c r="AG8726" s="1" t="s">
        <v>69</v>
      </c>
      <c r="AH8726" s="1" t="s">
        <v>69</v>
      </c>
      <c r="AI8726" s="1" t="s">
        <v>69</v>
      </c>
      <c r="AJ8726" s="1" t="s">
        <v>69</v>
      </c>
      <c r="AK8726" s="1" t="s">
        <v>69</v>
      </c>
      <c r="AL8726" s="1" t="s">
        <v>69</v>
      </c>
      <c r="AM8726" s="1" t="s">
        <v>69</v>
      </c>
      <c r="AN8726" s="1" t="s">
        <v>70</v>
      </c>
      <c r="AO8726" s="1" t="s">
        <v>69</v>
      </c>
      <c r="AP8726" s="1" t="s">
        <v>70</v>
      </c>
      <c r="AQ8726" s="1" t="s">
        <v>70</v>
      </c>
      <c r="AR8726" s="1" t="s">
        <v>69</v>
      </c>
      <c r="AS8726" s="1" t="s">
        <v>69</v>
      </c>
      <c r="AT8726" s="1" t="s">
        <v>70</v>
      </c>
      <c r="AU8726" s="1" t="s">
        <v>69</v>
      </c>
      <c r="AV8726" s="1" t="s">
        <v>69</v>
      </c>
      <c r="AW8726" s="1" t="s">
        <v>70</v>
      </c>
      <c r="AX8726" s="1" t="s">
        <v>70</v>
      </c>
      <c r="AY8726" s="1" t="s">
        <v>70</v>
      </c>
      <c r="AZ8726" s="1" t="s">
        <v>69</v>
      </c>
      <c r="BA8726" s="1" t="s">
        <v>70</v>
      </c>
      <c r="BB8726" s="1" t="s">
        <v>70</v>
      </c>
      <c r="BC8726" s="1" t="s">
        <v>70</v>
      </c>
      <c r="BD8726" s="1" t="s">
        <v>70</v>
      </c>
      <c r="BE8726" s="1" t="s">
        <v>70</v>
      </c>
      <c r="BF8726" s="1" t="s">
        <v>70</v>
      </c>
      <c r="BG8726" s="3">
        <v>41712.46805555555</v>
      </c>
    </row>
    <row r="8727">
      <c r="A8727" s="1">
        <v>1006411.0</v>
      </c>
      <c r="B8727" s="1" t="s">
        <v>36409</v>
      </c>
      <c r="C8727" s="2" t="s">
        <v>36410</v>
      </c>
      <c r="D8727" s="2" t="s">
        <v>36411</v>
      </c>
      <c r="H8727" s="1" t="s">
        <v>36412</v>
      </c>
      <c r="I8727" s="1" t="s">
        <v>36413</v>
      </c>
      <c r="J8727" s="1" t="s">
        <v>655</v>
      </c>
      <c r="K8727" s="1" t="s">
        <v>656</v>
      </c>
      <c r="L8727" s="1">
        <v>92397.0</v>
      </c>
      <c r="M8727" s="1" t="s">
        <v>1081</v>
      </c>
      <c r="N8727" s="1" t="s">
        <v>1694</v>
      </c>
      <c r="U8727" s="1">
        <v>-117.63405</v>
      </c>
      <c r="V8727" s="1">
        <v>34.361343</v>
      </c>
      <c r="W8727" s="1" t="s">
        <v>392</v>
      </c>
      <c r="X8727" s="1" t="s">
        <v>69</v>
      </c>
      <c r="Y8727" s="1" t="s">
        <v>69</v>
      </c>
      <c r="Z8727" s="1" t="s">
        <v>70</v>
      </c>
      <c r="AA8727" s="1" t="s">
        <v>69</v>
      </c>
      <c r="AB8727" s="1" t="s">
        <v>69</v>
      </c>
      <c r="AC8727" s="1" t="s">
        <v>69</v>
      </c>
      <c r="AD8727" s="1" t="s">
        <v>69</v>
      </c>
      <c r="AE8727" s="1" t="s">
        <v>70</v>
      </c>
      <c r="AF8727" s="1" t="s">
        <v>69</v>
      </c>
      <c r="AG8727" s="1" t="s">
        <v>70</v>
      </c>
      <c r="AH8727" s="1" t="s">
        <v>69</v>
      </c>
      <c r="AI8727" s="1" t="s">
        <v>70</v>
      </c>
      <c r="AJ8727" s="1" t="s">
        <v>69</v>
      </c>
      <c r="AK8727" s="1" t="s">
        <v>69</v>
      </c>
      <c r="AL8727" s="1" t="s">
        <v>69</v>
      </c>
      <c r="AM8727" s="1" t="s">
        <v>69</v>
      </c>
      <c r="AN8727" s="1" t="s">
        <v>70</v>
      </c>
      <c r="AO8727" s="1" t="s">
        <v>70</v>
      </c>
      <c r="AP8727" s="1" t="s">
        <v>70</v>
      </c>
      <c r="AQ8727" s="1" t="s">
        <v>69</v>
      </c>
      <c r="AR8727" s="1" t="s">
        <v>70</v>
      </c>
      <c r="AS8727" s="1" t="s">
        <v>70</v>
      </c>
      <c r="AT8727" s="1" t="s">
        <v>69</v>
      </c>
      <c r="AU8727" s="1" t="s">
        <v>69</v>
      </c>
      <c r="AV8727" s="1" t="s">
        <v>69</v>
      </c>
      <c r="AW8727" s="1" t="s">
        <v>70</v>
      </c>
      <c r="AX8727" s="1" t="s">
        <v>70</v>
      </c>
      <c r="AY8727" s="1" t="s">
        <v>70</v>
      </c>
      <c r="AZ8727" s="1" t="s">
        <v>69</v>
      </c>
      <c r="BA8727" s="1" t="s">
        <v>70</v>
      </c>
      <c r="BB8727" s="1" t="s">
        <v>70</v>
      </c>
      <c r="BC8727" s="1" t="s">
        <v>69</v>
      </c>
      <c r="BD8727" s="1" t="s">
        <v>70</v>
      </c>
      <c r="BE8727" s="1" t="s">
        <v>70</v>
      </c>
      <c r="BF8727" s="1" t="s">
        <v>70</v>
      </c>
      <c r="BG8727" s="3">
        <v>41786.50833333333</v>
      </c>
    </row>
    <row r="8728">
      <c r="A8728" s="1">
        <v>1018254.0</v>
      </c>
      <c r="B8728" s="1" t="s">
        <v>36414</v>
      </c>
      <c r="D8728" s="1" t="s">
        <v>36414</v>
      </c>
      <c r="H8728" s="1" t="s">
        <v>36415</v>
      </c>
      <c r="I8728" s="1" t="s">
        <v>36416</v>
      </c>
      <c r="J8728" s="1" t="s">
        <v>880</v>
      </c>
      <c r="K8728" s="1" t="s">
        <v>881</v>
      </c>
      <c r="L8728" s="1">
        <v>24986.0</v>
      </c>
      <c r="M8728" s="1" t="s">
        <v>36417</v>
      </c>
      <c r="N8728" s="1" t="s">
        <v>183</v>
      </c>
      <c r="U8728" s="1">
        <v>-80.299789</v>
      </c>
      <c r="V8728" s="1">
        <v>37.794865</v>
      </c>
      <c r="X8728" s="1" t="s">
        <v>69</v>
      </c>
      <c r="Y8728" s="1" t="s">
        <v>70</v>
      </c>
      <c r="Z8728" s="1" t="s">
        <v>69</v>
      </c>
      <c r="AA8728" s="1" t="s">
        <v>69</v>
      </c>
      <c r="AB8728" s="1" t="s">
        <v>69</v>
      </c>
      <c r="AC8728" s="1" t="s">
        <v>69</v>
      </c>
      <c r="AD8728" s="1" t="s">
        <v>69</v>
      </c>
      <c r="AE8728" s="1" t="s">
        <v>70</v>
      </c>
      <c r="AF8728" s="1" t="s">
        <v>69</v>
      </c>
      <c r="AG8728" s="1" t="s">
        <v>69</v>
      </c>
      <c r="AH8728" s="1" t="s">
        <v>70</v>
      </c>
      <c r="AI8728" s="1" t="s">
        <v>70</v>
      </c>
      <c r="AJ8728" s="1" t="s">
        <v>70</v>
      </c>
      <c r="AK8728" s="1" t="s">
        <v>69</v>
      </c>
      <c r="AL8728" s="1" t="s">
        <v>69</v>
      </c>
      <c r="AM8728" s="1" t="s">
        <v>69</v>
      </c>
      <c r="AN8728" s="1" t="s">
        <v>69</v>
      </c>
      <c r="AO8728" s="1" t="s">
        <v>69</v>
      </c>
      <c r="AP8728" s="1" t="s">
        <v>70</v>
      </c>
      <c r="AQ8728" s="1" t="s">
        <v>70</v>
      </c>
      <c r="AR8728" s="1" t="s">
        <v>69</v>
      </c>
      <c r="AS8728" s="1" t="s">
        <v>70</v>
      </c>
      <c r="AT8728" s="1" t="s">
        <v>70</v>
      </c>
      <c r="AU8728" s="1" t="s">
        <v>69</v>
      </c>
      <c r="AV8728" s="1" t="s">
        <v>70</v>
      </c>
      <c r="AW8728" s="1" t="s">
        <v>70</v>
      </c>
      <c r="AX8728" s="1" t="s">
        <v>70</v>
      </c>
      <c r="AY8728" s="1" t="s">
        <v>70</v>
      </c>
      <c r="AZ8728" s="1" t="s">
        <v>69</v>
      </c>
      <c r="BA8728" s="1" t="s">
        <v>70</v>
      </c>
      <c r="BB8728" s="1" t="s">
        <v>70</v>
      </c>
      <c r="BC8728" s="1" t="s">
        <v>70</v>
      </c>
      <c r="BD8728" s="1" t="s">
        <v>70</v>
      </c>
      <c r="BE8728" s="1" t="s">
        <v>70</v>
      </c>
      <c r="BF8728" s="1" t="s">
        <v>69</v>
      </c>
      <c r="BG8728" s="3">
        <v>42906.839583333334</v>
      </c>
    </row>
    <row r="8729">
      <c r="A8729" s="1">
        <v>1012347.0</v>
      </c>
      <c r="B8729" s="1" t="s">
        <v>36418</v>
      </c>
      <c r="C8729" s="2" t="s">
        <v>36419</v>
      </c>
      <c r="D8729" s="1" t="s">
        <v>36420</v>
      </c>
      <c r="H8729" s="1" t="s">
        <v>36421</v>
      </c>
      <c r="I8729" s="1" t="s">
        <v>3774</v>
      </c>
      <c r="J8729" s="1" t="s">
        <v>2907</v>
      </c>
      <c r="K8729" s="1" t="s">
        <v>575</v>
      </c>
      <c r="L8729" s="1">
        <v>48192.0</v>
      </c>
      <c r="M8729" s="1" t="s">
        <v>36422</v>
      </c>
      <c r="N8729" s="1" t="s">
        <v>36423</v>
      </c>
      <c r="U8729" s="1">
        <v>-83.150002</v>
      </c>
      <c r="V8729" s="1">
        <v>42.203159</v>
      </c>
      <c r="X8729" s="1" t="s">
        <v>69</v>
      </c>
      <c r="Y8729" s="1" t="s">
        <v>70</v>
      </c>
      <c r="Z8729" s="1" t="s">
        <v>70</v>
      </c>
      <c r="AA8729" s="1" t="s">
        <v>69</v>
      </c>
      <c r="AB8729" s="1" t="s">
        <v>69</v>
      </c>
      <c r="AC8729" s="1" t="s">
        <v>70</v>
      </c>
      <c r="AD8729" s="1" t="s">
        <v>69</v>
      </c>
      <c r="AE8729" s="1" t="s">
        <v>69</v>
      </c>
      <c r="AF8729" s="1" t="s">
        <v>70</v>
      </c>
      <c r="AG8729" s="1" t="s">
        <v>69</v>
      </c>
      <c r="AH8729" s="1" t="s">
        <v>69</v>
      </c>
      <c r="AI8729" s="1" t="s">
        <v>70</v>
      </c>
      <c r="AJ8729" s="1" t="s">
        <v>69</v>
      </c>
      <c r="AK8729" s="1" t="s">
        <v>69</v>
      </c>
      <c r="AL8729" s="1" t="s">
        <v>69</v>
      </c>
      <c r="AM8729" s="1" t="s">
        <v>69</v>
      </c>
      <c r="AN8729" s="1" t="s">
        <v>69</v>
      </c>
      <c r="AO8729" s="1" t="s">
        <v>69</v>
      </c>
      <c r="AP8729" s="1" t="s">
        <v>70</v>
      </c>
      <c r="AQ8729" s="1" t="s">
        <v>70</v>
      </c>
      <c r="AR8729" s="1" t="s">
        <v>70</v>
      </c>
      <c r="AS8729" s="1" t="s">
        <v>69</v>
      </c>
      <c r="AT8729" s="1" t="s">
        <v>69</v>
      </c>
      <c r="AU8729" s="1" t="s">
        <v>70</v>
      </c>
      <c r="AV8729" s="1" t="s">
        <v>69</v>
      </c>
      <c r="AW8729" s="1" t="s">
        <v>70</v>
      </c>
      <c r="AX8729" s="1" t="s">
        <v>69</v>
      </c>
      <c r="AY8729" s="1" t="s">
        <v>70</v>
      </c>
      <c r="AZ8729" s="1" t="s">
        <v>69</v>
      </c>
      <c r="BA8729" s="1" t="s">
        <v>70</v>
      </c>
      <c r="BB8729" s="1" t="s">
        <v>69</v>
      </c>
      <c r="BC8729" s="1" t="s">
        <v>70</v>
      </c>
      <c r="BD8729" s="1" t="s">
        <v>70</v>
      </c>
      <c r="BE8729" s="1" t="s">
        <v>70</v>
      </c>
      <c r="BF8729" s="1" t="s">
        <v>70</v>
      </c>
      <c r="BG8729" s="3">
        <v>42559.282638888886</v>
      </c>
    </row>
    <row r="8730">
      <c r="A8730" s="1">
        <v>1004726.0</v>
      </c>
      <c r="B8730" s="1" t="s">
        <v>36424</v>
      </c>
      <c r="C8730" s="2" t="s">
        <v>36425</v>
      </c>
      <c r="H8730" s="1" t="s">
        <v>36426</v>
      </c>
      <c r="I8730" s="1" t="s">
        <v>641</v>
      </c>
      <c r="J8730" s="1" t="s">
        <v>642</v>
      </c>
      <c r="K8730" s="1" t="s">
        <v>96</v>
      </c>
      <c r="L8730" s="1">
        <v>11203.0</v>
      </c>
      <c r="U8730" s="1">
        <v>-73.920601</v>
      </c>
      <c r="V8730" s="1">
        <v>40.644699</v>
      </c>
      <c r="X8730" s="1" t="s">
        <v>70</v>
      </c>
      <c r="Y8730" s="1" t="s">
        <v>70</v>
      </c>
      <c r="Z8730" s="1" t="s">
        <v>70</v>
      </c>
      <c r="AA8730" s="1" t="s">
        <v>70</v>
      </c>
      <c r="AB8730" s="1" t="s">
        <v>70</v>
      </c>
      <c r="AC8730" s="1" t="s">
        <v>80</v>
      </c>
      <c r="BG8730" s="4">
        <v>40302.70208333333</v>
      </c>
    </row>
    <row r="8731">
      <c r="A8731" s="1">
        <v>1011534.0</v>
      </c>
      <c r="B8731" s="1" t="s">
        <v>36427</v>
      </c>
      <c r="C8731" s="2" t="s">
        <v>36428</v>
      </c>
      <c r="D8731" s="2" t="s">
        <v>36428</v>
      </c>
      <c r="I8731" s="1" t="s">
        <v>36429</v>
      </c>
      <c r="J8731" s="1" t="s">
        <v>2702</v>
      </c>
      <c r="K8731" s="1" t="s">
        <v>196</v>
      </c>
      <c r="L8731" s="1">
        <v>68466.0</v>
      </c>
      <c r="M8731" s="1" t="s">
        <v>36430</v>
      </c>
      <c r="N8731" s="1" t="s">
        <v>406</v>
      </c>
      <c r="U8731" s="1">
        <v>-96.670891</v>
      </c>
      <c r="V8731" s="1">
        <v>40.122585</v>
      </c>
      <c r="X8731" s="1" t="s">
        <v>69</v>
      </c>
      <c r="Y8731" s="1" t="s">
        <v>69</v>
      </c>
      <c r="Z8731" s="1" t="s">
        <v>69</v>
      </c>
      <c r="AA8731" s="1" t="s">
        <v>69</v>
      </c>
      <c r="AB8731" s="1" t="s">
        <v>69</v>
      </c>
      <c r="AC8731" s="1" t="s">
        <v>80</v>
      </c>
      <c r="AD8731" s="1" t="s">
        <v>69</v>
      </c>
      <c r="AE8731" s="1" t="s">
        <v>70</v>
      </c>
      <c r="AF8731" s="1" t="s">
        <v>69</v>
      </c>
      <c r="AG8731" s="1" t="s">
        <v>70</v>
      </c>
      <c r="AH8731" s="1" t="s">
        <v>70</v>
      </c>
      <c r="AI8731" s="1" t="s">
        <v>70</v>
      </c>
      <c r="AJ8731" s="1" t="s">
        <v>69</v>
      </c>
      <c r="AK8731" s="1" t="s">
        <v>69</v>
      </c>
      <c r="AL8731" s="1" t="s">
        <v>70</v>
      </c>
      <c r="AM8731" s="1" t="s">
        <v>69</v>
      </c>
      <c r="AN8731" s="1" t="s">
        <v>70</v>
      </c>
      <c r="AO8731" s="1" t="s">
        <v>70</v>
      </c>
      <c r="AP8731" s="1" t="s">
        <v>70</v>
      </c>
      <c r="AQ8731" s="1" t="s">
        <v>70</v>
      </c>
      <c r="AR8731" s="1" t="s">
        <v>69</v>
      </c>
      <c r="AS8731" s="1" t="s">
        <v>70</v>
      </c>
      <c r="AT8731" s="1" t="s">
        <v>69</v>
      </c>
      <c r="AU8731" s="1" t="s">
        <v>70</v>
      </c>
      <c r="AV8731" s="1" t="s">
        <v>70</v>
      </c>
      <c r="AW8731" s="1" t="s">
        <v>70</v>
      </c>
      <c r="AX8731" s="1" t="s">
        <v>70</v>
      </c>
      <c r="AY8731" s="1" t="s">
        <v>70</v>
      </c>
      <c r="AZ8731" s="1" t="s">
        <v>69</v>
      </c>
      <c r="BA8731" s="1" t="s">
        <v>70</v>
      </c>
      <c r="BB8731" s="1" t="s">
        <v>70</v>
      </c>
      <c r="BC8731" s="1" t="s">
        <v>70</v>
      </c>
      <c r="BD8731" s="1" t="s">
        <v>70</v>
      </c>
      <c r="BE8731" s="1" t="s">
        <v>70</v>
      </c>
      <c r="BF8731" s="1" t="s">
        <v>70</v>
      </c>
      <c r="BG8731" s="3">
        <v>42212.66527777778</v>
      </c>
    </row>
    <row r="8732">
      <c r="A8732" s="1">
        <v>1019193.0</v>
      </c>
      <c r="B8732" s="1" t="s">
        <v>36431</v>
      </c>
      <c r="C8732" s="2" t="s">
        <v>19337</v>
      </c>
      <c r="D8732" s="2" t="s">
        <v>36432</v>
      </c>
      <c r="H8732" s="1" t="s">
        <v>36433</v>
      </c>
      <c r="I8732" s="1" t="s">
        <v>4249</v>
      </c>
      <c r="J8732" s="1" t="s">
        <v>952</v>
      </c>
      <c r="K8732" s="1" t="s">
        <v>211</v>
      </c>
      <c r="L8732" s="1">
        <v>33127.0</v>
      </c>
      <c r="M8732" s="1" t="s">
        <v>430</v>
      </c>
      <c r="N8732" s="1" t="s">
        <v>36434</v>
      </c>
      <c r="U8732" s="1">
        <v>-80.196716</v>
      </c>
      <c r="V8732" s="1">
        <v>25.803534</v>
      </c>
      <c r="X8732" s="1" t="s">
        <v>69</v>
      </c>
      <c r="Y8732" s="1" t="s">
        <v>70</v>
      </c>
      <c r="Z8732" s="1" t="s">
        <v>70</v>
      </c>
      <c r="AA8732" s="1" t="s">
        <v>70</v>
      </c>
      <c r="AB8732" s="1" t="s">
        <v>69</v>
      </c>
      <c r="AC8732" s="1" t="s">
        <v>69</v>
      </c>
      <c r="AD8732" s="1" t="s">
        <v>69</v>
      </c>
      <c r="AE8732" s="1" t="s">
        <v>70</v>
      </c>
      <c r="AF8732" s="1" t="s">
        <v>70</v>
      </c>
      <c r="AG8732" s="1" t="s">
        <v>70</v>
      </c>
      <c r="AH8732" s="1" t="s">
        <v>69</v>
      </c>
      <c r="AI8732" s="1" t="s">
        <v>70</v>
      </c>
      <c r="AJ8732" s="1" t="s">
        <v>70</v>
      </c>
      <c r="AK8732" s="1" t="s">
        <v>69</v>
      </c>
      <c r="AL8732" s="1" t="s">
        <v>69</v>
      </c>
      <c r="AM8732" s="1" t="s">
        <v>69</v>
      </c>
      <c r="AN8732" s="1" t="s">
        <v>70</v>
      </c>
      <c r="AO8732" s="1" t="s">
        <v>70</v>
      </c>
      <c r="AP8732" s="1" t="s">
        <v>70</v>
      </c>
      <c r="AQ8732" s="1" t="s">
        <v>70</v>
      </c>
      <c r="AR8732" s="1" t="s">
        <v>70</v>
      </c>
      <c r="AS8732" s="1" t="s">
        <v>70</v>
      </c>
      <c r="AT8732" s="1" t="s">
        <v>69</v>
      </c>
      <c r="AU8732" s="1" t="s">
        <v>69</v>
      </c>
      <c r="AV8732" s="1" t="s">
        <v>70</v>
      </c>
      <c r="AW8732" s="1" t="s">
        <v>70</v>
      </c>
      <c r="AX8732" s="1" t="s">
        <v>69</v>
      </c>
      <c r="AY8732" s="1" t="s">
        <v>70</v>
      </c>
      <c r="AZ8732" s="1" t="s">
        <v>69</v>
      </c>
      <c r="BA8732" s="1" t="s">
        <v>70</v>
      </c>
      <c r="BB8732" s="1" t="s">
        <v>70</v>
      </c>
      <c r="BC8732" s="1" t="s">
        <v>69</v>
      </c>
      <c r="BD8732" s="1" t="s">
        <v>69</v>
      </c>
      <c r="BE8732" s="1" t="s">
        <v>70</v>
      </c>
      <c r="BF8732" s="1" t="s">
        <v>70</v>
      </c>
      <c r="BG8732" s="3">
        <v>43308.495833333334</v>
      </c>
    </row>
    <row r="8733">
      <c r="A8733" s="1">
        <v>1007085.0</v>
      </c>
      <c r="B8733" s="1" t="s">
        <v>36435</v>
      </c>
      <c r="H8733" s="1" t="s">
        <v>36436</v>
      </c>
      <c r="I8733" s="1" t="s">
        <v>36437</v>
      </c>
      <c r="J8733" s="1" t="s">
        <v>1542</v>
      </c>
      <c r="K8733" s="1" t="s">
        <v>188</v>
      </c>
      <c r="U8733" s="1">
        <v>-76.024597</v>
      </c>
      <c r="V8733" s="1">
        <v>41.4412</v>
      </c>
      <c r="X8733" s="1" t="s">
        <v>70</v>
      </c>
      <c r="Y8733" s="1" t="s">
        <v>70</v>
      </c>
      <c r="Z8733" s="1" t="s">
        <v>70</v>
      </c>
      <c r="AA8733" s="1" t="s">
        <v>70</v>
      </c>
      <c r="AB8733" s="1" t="s">
        <v>70</v>
      </c>
      <c r="AC8733" s="1" t="s">
        <v>80</v>
      </c>
      <c r="BG8733" s="1">
        <v>2009.0</v>
      </c>
    </row>
    <row r="8734">
      <c r="A8734" s="1">
        <v>1010269.0</v>
      </c>
      <c r="B8734" s="1" t="s">
        <v>36438</v>
      </c>
      <c r="C8734" s="2" t="s">
        <v>36439</v>
      </c>
      <c r="D8734" s="2" t="s">
        <v>36440</v>
      </c>
      <c r="H8734" s="1" t="s">
        <v>36441</v>
      </c>
      <c r="I8734" s="1" t="s">
        <v>1542</v>
      </c>
      <c r="J8734" s="1" t="s">
        <v>6690</v>
      </c>
      <c r="K8734" s="1" t="s">
        <v>171</v>
      </c>
      <c r="L8734" s="1">
        <v>55092.0</v>
      </c>
      <c r="M8734" s="1" t="s">
        <v>36442</v>
      </c>
      <c r="N8734" s="1" t="s">
        <v>190</v>
      </c>
      <c r="U8734" s="1">
        <v>-92.999283</v>
      </c>
      <c r="V8734" s="1">
        <v>45.335262</v>
      </c>
      <c r="W8734" s="1" t="s">
        <v>174</v>
      </c>
      <c r="X8734" s="1" t="s">
        <v>70</v>
      </c>
      <c r="Y8734" s="1" t="s">
        <v>70</v>
      </c>
      <c r="Z8734" s="1" t="s">
        <v>70</v>
      </c>
      <c r="AA8734" s="1" t="s">
        <v>70</v>
      </c>
      <c r="AB8734" s="1" t="s">
        <v>70</v>
      </c>
      <c r="AC8734" s="1" t="s">
        <v>80</v>
      </c>
      <c r="AD8734" s="1" t="s">
        <v>69</v>
      </c>
      <c r="AE8734" s="1" t="s">
        <v>69</v>
      </c>
      <c r="AF8734" s="1" t="s">
        <v>69</v>
      </c>
      <c r="AG8734" s="1" t="s">
        <v>69</v>
      </c>
      <c r="AH8734" s="1" t="s">
        <v>69</v>
      </c>
      <c r="AI8734" s="1" t="s">
        <v>70</v>
      </c>
      <c r="AJ8734" s="1" t="s">
        <v>69</v>
      </c>
      <c r="AK8734" s="1" t="s">
        <v>69</v>
      </c>
      <c r="AL8734" s="1" t="s">
        <v>69</v>
      </c>
      <c r="AM8734" s="1" t="s">
        <v>69</v>
      </c>
      <c r="AN8734" s="1" t="s">
        <v>69</v>
      </c>
      <c r="AO8734" s="1" t="s">
        <v>70</v>
      </c>
      <c r="AP8734" s="1" t="s">
        <v>70</v>
      </c>
      <c r="AQ8734" s="1" t="s">
        <v>70</v>
      </c>
      <c r="AR8734" s="1" t="s">
        <v>69</v>
      </c>
      <c r="AS8734" s="1" t="s">
        <v>70</v>
      </c>
      <c r="AT8734" s="1" t="s">
        <v>70</v>
      </c>
      <c r="AU8734" s="1" t="s">
        <v>70</v>
      </c>
      <c r="AV8734" s="1" t="s">
        <v>70</v>
      </c>
      <c r="AW8734" s="1" t="s">
        <v>70</v>
      </c>
      <c r="AX8734" s="1" t="s">
        <v>70</v>
      </c>
      <c r="AY8734" s="1" t="s">
        <v>70</v>
      </c>
      <c r="AZ8734" s="1" t="s">
        <v>69</v>
      </c>
      <c r="BA8734" s="1" t="s">
        <v>69</v>
      </c>
      <c r="BB8734" s="1" t="s">
        <v>70</v>
      </c>
      <c r="BC8734" s="1" t="s">
        <v>70</v>
      </c>
      <c r="BD8734" s="1" t="s">
        <v>70</v>
      </c>
      <c r="BE8734" s="1" t="s">
        <v>70</v>
      </c>
      <c r="BF8734" s="1" t="s">
        <v>70</v>
      </c>
      <c r="BG8734" s="3">
        <v>41792.525</v>
      </c>
    </row>
    <row r="8735">
      <c r="A8735" s="1">
        <v>1017915.0</v>
      </c>
      <c r="B8735" s="1" t="s">
        <v>36443</v>
      </c>
      <c r="C8735" s="2" t="s">
        <v>36444</v>
      </c>
      <c r="D8735" s="1" t="s">
        <v>36443</v>
      </c>
      <c r="H8735" s="1" t="s">
        <v>36445</v>
      </c>
      <c r="I8735" s="1" t="s">
        <v>36446</v>
      </c>
      <c r="J8735" s="1" t="s">
        <v>12123</v>
      </c>
      <c r="K8735" s="1" t="s">
        <v>181</v>
      </c>
      <c r="L8735" s="1">
        <v>24368.0</v>
      </c>
      <c r="M8735" s="1" t="s">
        <v>430</v>
      </c>
      <c r="N8735" s="1" t="s">
        <v>205</v>
      </c>
      <c r="U8735" s="1">
        <v>-81.083366</v>
      </c>
      <c r="V8735" s="1">
        <v>36.948639</v>
      </c>
      <c r="X8735" s="1" t="s">
        <v>69</v>
      </c>
      <c r="Y8735" s="1" t="s">
        <v>70</v>
      </c>
      <c r="Z8735" s="1" t="s">
        <v>70</v>
      </c>
      <c r="AA8735" s="1" t="s">
        <v>70</v>
      </c>
      <c r="AB8735" s="1" t="s">
        <v>69</v>
      </c>
      <c r="AC8735" s="1" t="s">
        <v>80</v>
      </c>
      <c r="AD8735" s="1" t="s">
        <v>69</v>
      </c>
      <c r="AE8735" s="1" t="s">
        <v>69</v>
      </c>
      <c r="AF8735" s="1" t="s">
        <v>69</v>
      </c>
      <c r="AG8735" s="1" t="s">
        <v>69</v>
      </c>
      <c r="AH8735" s="1" t="s">
        <v>69</v>
      </c>
      <c r="AI8735" s="1" t="s">
        <v>70</v>
      </c>
      <c r="AJ8735" s="1" t="s">
        <v>69</v>
      </c>
      <c r="AK8735" s="1" t="s">
        <v>69</v>
      </c>
      <c r="AL8735" s="1" t="s">
        <v>69</v>
      </c>
      <c r="AM8735" s="1" t="s">
        <v>69</v>
      </c>
      <c r="AN8735" s="1" t="s">
        <v>70</v>
      </c>
      <c r="AO8735" s="1" t="s">
        <v>69</v>
      </c>
      <c r="AP8735" s="1" t="s">
        <v>70</v>
      </c>
      <c r="AQ8735" s="1" t="s">
        <v>70</v>
      </c>
      <c r="AR8735" s="1" t="s">
        <v>69</v>
      </c>
      <c r="AS8735" s="1" t="s">
        <v>69</v>
      </c>
      <c r="AT8735" s="1" t="s">
        <v>69</v>
      </c>
      <c r="AU8735" s="1" t="s">
        <v>69</v>
      </c>
      <c r="AV8735" s="1" t="s">
        <v>70</v>
      </c>
      <c r="AW8735" s="1" t="s">
        <v>70</v>
      </c>
      <c r="AX8735" s="1" t="s">
        <v>69</v>
      </c>
      <c r="AY8735" s="1" t="s">
        <v>70</v>
      </c>
      <c r="AZ8735" s="1" t="s">
        <v>69</v>
      </c>
      <c r="BA8735" s="1" t="s">
        <v>70</v>
      </c>
      <c r="BB8735" s="1" t="s">
        <v>70</v>
      </c>
      <c r="BC8735" s="1" t="s">
        <v>70</v>
      </c>
      <c r="BD8735" s="1" t="s">
        <v>70</v>
      </c>
      <c r="BE8735" s="1" t="s">
        <v>70</v>
      </c>
      <c r="BF8735" s="1" t="s">
        <v>70</v>
      </c>
      <c r="BG8735" s="3">
        <v>43308.33125</v>
      </c>
    </row>
    <row r="8736">
      <c r="A8736" s="1">
        <v>1003001.0</v>
      </c>
      <c r="B8736" s="1" t="s">
        <v>36447</v>
      </c>
      <c r="H8736" s="1" t="s">
        <v>36448</v>
      </c>
      <c r="I8736" s="1" t="s">
        <v>1310</v>
      </c>
      <c r="J8736" s="1" t="s">
        <v>1311</v>
      </c>
      <c r="K8736" s="1" t="s">
        <v>77</v>
      </c>
      <c r="L8736" s="1">
        <v>45385.0</v>
      </c>
      <c r="U8736" s="1">
        <v>-83.913696</v>
      </c>
      <c r="V8736" s="1">
        <v>39.664299</v>
      </c>
      <c r="X8736" s="1" t="s">
        <v>70</v>
      </c>
      <c r="Y8736" s="1" t="s">
        <v>70</v>
      </c>
      <c r="Z8736" s="1" t="s">
        <v>70</v>
      </c>
      <c r="AA8736" s="1" t="s">
        <v>70</v>
      </c>
      <c r="AB8736" s="1" t="s">
        <v>70</v>
      </c>
      <c r="AC8736" s="1" t="s">
        <v>80</v>
      </c>
      <c r="BG8736" s="1">
        <v>2009.0</v>
      </c>
    </row>
    <row r="8737">
      <c r="A8737" s="1">
        <v>1005969.0</v>
      </c>
      <c r="B8737" s="1" t="s">
        <v>36449</v>
      </c>
      <c r="C8737" s="2" t="s">
        <v>36450</v>
      </c>
      <c r="H8737" s="1" t="s">
        <v>36451</v>
      </c>
      <c r="I8737" s="1" t="s">
        <v>24589</v>
      </c>
      <c r="J8737" s="1" t="s">
        <v>24589</v>
      </c>
      <c r="K8737" s="1" t="s">
        <v>181</v>
      </c>
      <c r="L8737" s="1">
        <v>23462.0</v>
      </c>
      <c r="M8737" s="1" t="s">
        <v>4689</v>
      </c>
      <c r="N8737" s="1" t="s">
        <v>3359</v>
      </c>
      <c r="U8737" s="1">
        <v>-76.135361</v>
      </c>
      <c r="V8737" s="1">
        <v>36.841885</v>
      </c>
      <c r="W8737" s="1" t="s">
        <v>136</v>
      </c>
      <c r="X8737" s="1" t="s">
        <v>69</v>
      </c>
      <c r="Y8737" s="1" t="s">
        <v>70</v>
      </c>
      <c r="Z8737" s="1" t="s">
        <v>70</v>
      </c>
      <c r="AA8737" s="1" t="s">
        <v>70</v>
      </c>
      <c r="AB8737" s="1" t="s">
        <v>70</v>
      </c>
      <c r="AC8737" s="1" t="s">
        <v>69</v>
      </c>
      <c r="AD8737" s="1" t="s">
        <v>69</v>
      </c>
      <c r="AE8737" s="1" t="s">
        <v>69</v>
      </c>
      <c r="AF8737" s="1" t="s">
        <v>70</v>
      </c>
      <c r="AG8737" s="1" t="s">
        <v>69</v>
      </c>
      <c r="AH8737" s="1" t="s">
        <v>69</v>
      </c>
      <c r="AI8737" s="1" t="s">
        <v>69</v>
      </c>
      <c r="AJ8737" s="1" t="s">
        <v>70</v>
      </c>
      <c r="AK8737" s="1" t="s">
        <v>69</v>
      </c>
      <c r="AL8737" s="1" t="s">
        <v>69</v>
      </c>
      <c r="AM8737" s="1" t="s">
        <v>69</v>
      </c>
      <c r="AN8737" s="1" t="s">
        <v>70</v>
      </c>
      <c r="AO8737" s="1" t="s">
        <v>70</v>
      </c>
      <c r="AP8737" s="1" t="s">
        <v>70</v>
      </c>
      <c r="AQ8737" s="1" t="s">
        <v>70</v>
      </c>
      <c r="AR8737" s="1" t="s">
        <v>70</v>
      </c>
      <c r="AS8737" s="1" t="s">
        <v>70</v>
      </c>
      <c r="AT8737" s="1" t="s">
        <v>69</v>
      </c>
      <c r="AU8737" s="1" t="s">
        <v>69</v>
      </c>
      <c r="AV8737" s="1" t="s">
        <v>70</v>
      </c>
      <c r="AW8737" s="1" t="s">
        <v>69</v>
      </c>
      <c r="AX8737" s="1" t="s">
        <v>70</v>
      </c>
      <c r="AY8737" s="1" t="s">
        <v>70</v>
      </c>
      <c r="AZ8737" s="1" t="s">
        <v>70</v>
      </c>
      <c r="BA8737" s="1" t="s">
        <v>70</v>
      </c>
      <c r="BB8737" s="1" t="s">
        <v>70</v>
      </c>
      <c r="BC8737" s="1" t="s">
        <v>70</v>
      </c>
      <c r="BD8737" s="1" t="s">
        <v>70</v>
      </c>
      <c r="BE8737" s="1" t="s">
        <v>70</v>
      </c>
      <c r="BF8737" s="1" t="s">
        <v>70</v>
      </c>
      <c r="BG8737" s="3">
        <v>41034.74722222222</v>
      </c>
    </row>
    <row r="8738">
      <c r="A8738" s="1">
        <v>1003525.0</v>
      </c>
      <c r="B8738" s="1" t="s">
        <v>36452</v>
      </c>
      <c r="D8738" s="2" t="s">
        <v>36453</v>
      </c>
      <c r="H8738" s="1" t="s">
        <v>36454</v>
      </c>
      <c r="I8738" s="1" t="s">
        <v>36455</v>
      </c>
      <c r="J8738" s="1" t="s">
        <v>775</v>
      </c>
      <c r="K8738" s="1" t="s">
        <v>148</v>
      </c>
      <c r="L8738" s="1">
        <v>97498.0</v>
      </c>
      <c r="M8738" s="1" t="s">
        <v>390</v>
      </c>
      <c r="N8738" s="1" t="s">
        <v>7492</v>
      </c>
      <c r="U8738" s="1">
        <v>-124.10441</v>
      </c>
      <c r="V8738" s="1">
        <v>44.312363</v>
      </c>
      <c r="W8738" s="1" t="s">
        <v>136</v>
      </c>
      <c r="X8738" s="1" t="s">
        <v>69</v>
      </c>
      <c r="Y8738" s="1" t="s">
        <v>69</v>
      </c>
      <c r="Z8738" s="1" t="s">
        <v>69</v>
      </c>
      <c r="AA8738" s="1" t="s">
        <v>70</v>
      </c>
      <c r="AB8738" s="1" t="s">
        <v>69</v>
      </c>
      <c r="AC8738" s="1" t="s">
        <v>69</v>
      </c>
      <c r="AD8738" s="1" t="s">
        <v>69</v>
      </c>
      <c r="AE8738" s="1" t="s">
        <v>70</v>
      </c>
      <c r="AF8738" s="1" t="s">
        <v>69</v>
      </c>
      <c r="AG8738" s="1" t="s">
        <v>69</v>
      </c>
      <c r="AH8738" s="1" t="s">
        <v>69</v>
      </c>
      <c r="AI8738" s="1" t="s">
        <v>70</v>
      </c>
      <c r="AJ8738" s="1" t="s">
        <v>69</v>
      </c>
      <c r="AK8738" s="1" t="s">
        <v>69</v>
      </c>
      <c r="AL8738" s="1" t="s">
        <v>70</v>
      </c>
      <c r="AM8738" s="1" t="s">
        <v>69</v>
      </c>
      <c r="AN8738" s="1" t="s">
        <v>70</v>
      </c>
      <c r="AO8738" s="1" t="s">
        <v>70</v>
      </c>
      <c r="AP8738" s="1" t="s">
        <v>69</v>
      </c>
      <c r="AQ8738" s="1" t="s">
        <v>70</v>
      </c>
      <c r="AR8738" s="1" t="s">
        <v>69</v>
      </c>
      <c r="AS8738" s="1" t="s">
        <v>69</v>
      </c>
      <c r="AT8738" s="1" t="s">
        <v>69</v>
      </c>
      <c r="AU8738" s="1" t="s">
        <v>69</v>
      </c>
      <c r="AV8738" s="1" t="s">
        <v>69</v>
      </c>
      <c r="AW8738" s="1" t="s">
        <v>70</v>
      </c>
      <c r="AX8738" s="1" t="s">
        <v>70</v>
      </c>
      <c r="AY8738" s="1" t="s">
        <v>70</v>
      </c>
      <c r="AZ8738" s="1" t="s">
        <v>70</v>
      </c>
      <c r="BA8738" s="1" t="s">
        <v>70</v>
      </c>
      <c r="BB8738" s="1" t="s">
        <v>70</v>
      </c>
      <c r="BC8738" s="1" t="s">
        <v>70</v>
      </c>
      <c r="BD8738" s="1" t="s">
        <v>70</v>
      </c>
      <c r="BE8738" s="1" t="s">
        <v>70</v>
      </c>
      <c r="BF8738" s="1" t="s">
        <v>70</v>
      </c>
      <c r="BG8738" s="3">
        <v>41046.97222222222</v>
      </c>
    </row>
    <row r="8739">
      <c r="A8739" s="1">
        <v>1011246.0</v>
      </c>
      <c r="B8739" s="1" t="s">
        <v>36456</v>
      </c>
      <c r="D8739" s="2" t="s">
        <v>36457</v>
      </c>
      <c r="H8739" s="1" t="s">
        <v>36458</v>
      </c>
      <c r="I8739" s="1" t="s">
        <v>29375</v>
      </c>
      <c r="J8739" s="1" t="s">
        <v>29376</v>
      </c>
      <c r="K8739" s="1" t="s">
        <v>670</v>
      </c>
      <c r="L8739" s="1">
        <v>27055.0</v>
      </c>
      <c r="M8739" s="1" t="s">
        <v>36459</v>
      </c>
      <c r="N8739" s="1" t="s">
        <v>36460</v>
      </c>
      <c r="U8739" s="1">
        <v>-80.658524</v>
      </c>
      <c r="V8739" s="1">
        <v>36.141476</v>
      </c>
      <c r="X8739" s="1" t="s">
        <v>69</v>
      </c>
      <c r="Y8739" s="1" t="s">
        <v>70</v>
      </c>
      <c r="Z8739" s="1" t="s">
        <v>70</v>
      </c>
      <c r="AA8739" s="1" t="s">
        <v>69</v>
      </c>
      <c r="AB8739" s="1" t="s">
        <v>70</v>
      </c>
      <c r="AC8739" s="1" t="s">
        <v>70</v>
      </c>
      <c r="AD8739" s="1" t="s">
        <v>69</v>
      </c>
      <c r="AE8739" s="1" t="s">
        <v>70</v>
      </c>
      <c r="AF8739" s="1" t="s">
        <v>70</v>
      </c>
      <c r="AG8739" s="1" t="s">
        <v>69</v>
      </c>
      <c r="AH8739" s="1" t="s">
        <v>69</v>
      </c>
      <c r="AI8739" s="1" t="s">
        <v>70</v>
      </c>
      <c r="AJ8739" s="1" t="s">
        <v>69</v>
      </c>
      <c r="AK8739" s="1" t="s">
        <v>69</v>
      </c>
      <c r="AL8739" s="1" t="s">
        <v>69</v>
      </c>
      <c r="AM8739" s="1" t="s">
        <v>69</v>
      </c>
      <c r="AN8739" s="1" t="s">
        <v>70</v>
      </c>
      <c r="AO8739" s="1" t="s">
        <v>69</v>
      </c>
      <c r="AP8739" s="1" t="s">
        <v>70</v>
      </c>
      <c r="AQ8739" s="1" t="s">
        <v>69</v>
      </c>
      <c r="AR8739" s="1" t="s">
        <v>69</v>
      </c>
      <c r="AS8739" s="1" t="s">
        <v>70</v>
      </c>
      <c r="AT8739" s="1" t="s">
        <v>69</v>
      </c>
      <c r="AU8739" s="1" t="s">
        <v>69</v>
      </c>
      <c r="AV8739" s="1" t="s">
        <v>70</v>
      </c>
      <c r="AW8739" s="1" t="s">
        <v>70</v>
      </c>
      <c r="AX8739" s="1" t="s">
        <v>70</v>
      </c>
      <c r="AY8739" s="1" t="s">
        <v>69</v>
      </c>
      <c r="AZ8739" s="1" t="s">
        <v>69</v>
      </c>
      <c r="BA8739" s="1" t="s">
        <v>70</v>
      </c>
      <c r="BB8739" s="1" t="s">
        <v>69</v>
      </c>
      <c r="BC8739" s="1" t="s">
        <v>70</v>
      </c>
      <c r="BD8739" s="1" t="s">
        <v>69</v>
      </c>
      <c r="BE8739" s="1" t="s">
        <v>70</v>
      </c>
      <c r="BF8739" s="1" t="s">
        <v>70</v>
      </c>
      <c r="BG8739" s="3">
        <v>42549.63958333333</v>
      </c>
    </row>
    <row r="8740">
      <c r="A8740" s="1">
        <v>1010444.0</v>
      </c>
      <c r="B8740" s="1" t="s">
        <v>36461</v>
      </c>
      <c r="C8740" s="2" t="s">
        <v>1371</v>
      </c>
      <c r="D8740" s="2" t="s">
        <v>1372</v>
      </c>
      <c r="H8740" s="1" t="s">
        <v>36462</v>
      </c>
      <c r="I8740" s="1" t="s">
        <v>16813</v>
      </c>
      <c r="J8740" s="1" t="s">
        <v>1181</v>
      </c>
      <c r="K8740" s="1" t="s">
        <v>96</v>
      </c>
      <c r="L8740" s="1">
        <v>11550.0</v>
      </c>
      <c r="M8740" s="1" t="s">
        <v>36463</v>
      </c>
      <c r="N8740" s="1" t="s">
        <v>2282</v>
      </c>
      <c r="U8740" s="1">
        <v>-73.615974</v>
      </c>
      <c r="V8740" s="1">
        <v>40.696568</v>
      </c>
      <c r="X8740" s="1" t="s">
        <v>69</v>
      </c>
      <c r="Y8740" s="1" t="s">
        <v>69</v>
      </c>
      <c r="Z8740" s="1" t="s">
        <v>70</v>
      </c>
      <c r="AA8740" s="1" t="s">
        <v>69</v>
      </c>
      <c r="AB8740" s="1" t="s">
        <v>69</v>
      </c>
      <c r="AC8740" s="1" t="s">
        <v>70</v>
      </c>
      <c r="AD8740" s="1" t="s">
        <v>70</v>
      </c>
      <c r="AE8740" s="1" t="s">
        <v>70</v>
      </c>
      <c r="AF8740" s="1" t="s">
        <v>70</v>
      </c>
      <c r="AG8740" s="1" t="s">
        <v>69</v>
      </c>
      <c r="AH8740" s="1" t="s">
        <v>69</v>
      </c>
      <c r="AI8740" s="1" t="s">
        <v>70</v>
      </c>
      <c r="AJ8740" s="1" t="s">
        <v>70</v>
      </c>
      <c r="AK8740" s="1" t="s">
        <v>69</v>
      </c>
      <c r="AL8740" s="1" t="s">
        <v>69</v>
      </c>
      <c r="AM8740" s="1" t="s">
        <v>70</v>
      </c>
      <c r="AN8740" s="1" t="s">
        <v>70</v>
      </c>
      <c r="AO8740" s="1" t="s">
        <v>70</v>
      </c>
      <c r="AP8740" s="1" t="s">
        <v>70</v>
      </c>
      <c r="AQ8740" s="1" t="s">
        <v>70</v>
      </c>
      <c r="AR8740" s="1" t="s">
        <v>70</v>
      </c>
      <c r="AS8740" s="1" t="s">
        <v>70</v>
      </c>
      <c r="AT8740" s="1" t="s">
        <v>70</v>
      </c>
      <c r="AU8740" s="1" t="s">
        <v>70</v>
      </c>
      <c r="AV8740" s="1" t="s">
        <v>70</v>
      </c>
      <c r="AW8740" s="1" t="s">
        <v>70</v>
      </c>
      <c r="AX8740" s="1" t="s">
        <v>70</v>
      </c>
      <c r="AY8740" s="1" t="s">
        <v>70</v>
      </c>
      <c r="AZ8740" s="1" t="s">
        <v>69</v>
      </c>
      <c r="BA8740" s="1" t="s">
        <v>70</v>
      </c>
      <c r="BB8740" s="1" t="s">
        <v>70</v>
      </c>
      <c r="BC8740" s="1" t="s">
        <v>70</v>
      </c>
      <c r="BD8740" s="1" t="s">
        <v>70</v>
      </c>
      <c r="BE8740" s="1" t="s">
        <v>70</v>
      </c>
      <c r="BF8740" s="1" t="s">
        <v>70</v>
      </c>
      <c r="BG8740" s="3">
        <v>42114.677083333336</v>
      </c>
    </row>
    <row r="8741">
      <c r="A8741" s="1">
        <v>1018490.0</v>
      </c>
      <c r="B8741" s="1" t="s">
        <v>36464</v>
      </c>
      <c r="C8741" s="2" t="s">
        <v>36465</v>
      </c>
      <c r="D8741" s="2" t="s">
        <v>36466</v>
      </c>
      <c r="H8741" s="1" t="s">
        <v>19143</v>
      </c>
      <c r="I8741" s="1" t="s">
        <v>4908</v>
      </c>
      <c r="J8741" s="1" t="s">
        <v>36467</v>
      </c>
      <c r="K8741" s="1" t="s">
        <v>670</v>
      </c>
      <c r="L8741" s="1">
        <v>28714.0</v>
      </c>
      <c r="M8741" s="1" t="s">
        <v>36468</v>
      </c>
      <c r="N8741" s="1" t="s">
        <v>1469</v>
      </c>
      <c r="U8741" s="1">
        <v>-82.300003</v>
      </c>
      <c r="V8741" s="1">
        <v>35.916889</v>
      </c>
      <c r="X8741" s="1" t="s">
        <v>69</v>
      </c>
      <c r="Y8741" s="1" t="s">
        <v>70</v>
      </c>
      <c r="Z8741" s="1" t="s">
        <v>70</v>
      </c>
      <c r="AA8741" s="1" t="s">
        <v>70</v>
      </c>
      <c r="AB8741" s="1" t="s">
        <v>69</v>
      </c>
      <c r="AC8741" s="1" t="s">
        <v>80</v>
      </c>
      <c r="AD8741" s="1" t="s">
        <v>69</v>
      </c>
      <c r="AE8741" s="1" t="s">
        <v>69</v>
      </c>
      <c r="AF8741" s="1" t="s">
        <v>69</v>
      </c>
      <c r="AG8741" s="1" t="s">
        <v>69</v>
      </c>
      <c r="AH8741" s="1" t="s">
        <v>69</v>
      </c>
      <c r="AI8741" s="1" t="s">
        <v>70</v>
      </c>
      <c r="AJ8741" s="1" t="s">
        <v>69</v>
      </c>
      <c r="AK8741" s="1" t="s">
        <v>69</v>
      </c>
      <c r="AL8741" s="1" t="s">
        <v>69</v>
      </c>
      <c r="AM8741" s="1" t="s">
        <v>69</v>
      </c>
      <c r="AN8741" s="1" t="s">
        <v>70</v>
      </c>
      <c r="AO8741" s="1" t="s">
        <v>69</v>
      </c>
      <c r="AP8741" s="1" t="s">
        <v>70</v>
      </c>
      <c r="AQ8741" s="1" t="s">
        <v>70</v>
      </c>
      <c r="AR8741" s="1" t="s">
        <v>69</v>
      </c>
      <c r="AS8741" s="1" t="s">
        <v>69</v>
      </c>
      <c r="AT8741" s="1" t="s">
        <v>69</v>
      </c>
      <c r="AU8741" s="1" t="s">
        <v>69</v>
      </c>
      <c r="AV8741" s="1" t="s">
        <v>69</v>
      </c>
      <c r="AW8741" s="1" t="s">
        <v>70</v>
      </c>
      <c r="AX8741" s="1" t="s">
        <v>69</v>
      </c>
      <c r="AY8741" s="1" t="s">
        <v>70</v>
      </c>
      <c r="AZ8741" s="1" t="s">
        <v>69</v>
      </c>
      <c r="BA8741" s="1" t="s">
        <v>70</v>
      </c>
      <c r="BB8741" s="1" t="s">
        <v>70</v>
      </c>
      <c r="BC8741" s="1" t="s">
        <v>69</v>
      </c>
      <c r="BD8741" s="1" t="s">
        <v>70</v>
      </c>
      <c r="BE8741" s="1" t="s">
        <v>70</v>
      </c>
      <c r="BF8741" s="1" t="s">
        <v>69</v>
      </c>
      <c r="BG8741" s="3">
        <v>42916.39791666667</v>
      </c>
    </row>
    <row r="8742">
      <c r="A8742" s="1">
        <v>1004322.0</v>
      </c>
      <c r="B8742" s="1" t="s">
        <v>36469</v>
      </c>
      <c r="H8742" s="1" t="s">
        <v>36470</v>
      </c>
      <c r="I8742" s="1" t="s">
        <v>36471</v>
      </c>
      <c r="J8742" s="1" t="s">
        <v>14161</v>
      </c>
      <c r="K8742" s="1" t="s">
        <v>656</v>
      </c>
      <c r="U8742" s="1">
        <v>-122.226</v>
      </c>
      <c r="V8742" s="1">
        <v>39.714199</v>
      </c>
      <c r="X8742" s="1" t="s">
        <v>70</v>
      </c>
      <c r="Y8742" s="1" t="s">
        <v>70</v>
      </c>
      <c r="Z8742" s="1" t="s">
        <v>70</v>
      </c>
      <c r="AA8742" s="1" t="s">
        <v>70</v>
      </c>
      <c r="AB8742" s="1" t="s">
        <v>70</v>
      </c>
      <c r="AC8742" s="1" t="s">
        <v>80</v>
      </c>
      <c r="BG8742" s="1">
        <v>2011.0</v>
      </c>
    </row>
    <row r="8743">
      <c r="A8743" s="1">
        <v>1019708.0</v>
      </c>
      <c r="B8743" s="1" t="s">
        <v>36472</v>
      </c>
      <c r="C8743" s="2" t="s">
        <v>36473</v>
      </c>
      <c r="D8743" s="2" t="s">
        <v>36474</v>
      </c>
      <c r="E8743" s="2" t="s">
        <v>36475</v>
      </c>
      <c r="F8743" s="2" t="s">
        <v>36476</v>
      </c>
      <c r="G8743" s="2" t="s">
        <v>36477</v>
      </c>
      <c r="H8743" s="1" t="s">
        <v>36478</v>
      </c>
      <c r="I8743" s="1" t="s">
        <v>36479</v>
      </c>
      <c r="J8743" s="1" t="s">
        <v>9109</v>
      </c>
      <c r="K8743" s="1" t="s">
        <v>188</v>
      </c>
      <c r="L8743" s="1">
        <v>19067.0</v>
      </c>
      <c r="M8743" s="1" t="s">
        <v>36480</v>
      </c>
      <c r="N8743" s="1" t="s">
        <v>1154</v>
      </c>
      <c r="U8743" s="1">
        <v>-74.841629</v>
      </c>
      <c r="V8743" s="1">
        <v>40.243416</v>
      </c>
      <c r="X8743" s="1" t="s">
        <v>69</v>
      </c>
      <c r="Y8743" s="1" t="s">
        <v>70</v>
      </c>
      <c r="Z8743" s="1" t="s">
        <v>70</v>
      </c>
      <c r="AA8743" s="1" t="s">
        <v>70</v>
      </c>
      <c r="AB8743" s="1" t="s">
        <v>69</v>
      </c>
      <c r="AC8743" s="1" t="s">
        <v>69</v>
      </c>
      <c r="AD8743" s="1" t="s">
        <v>69</v>
      </c>
      <c r="AE8743" s="1" t="s">
        <v>69</v>
      </c>
      <c r="AF8743" s="1" t="s">
        <v>69</v>
      </c>
      <c r="AG8743" s="1" t="s">
        <v>69</v>
      </c>
      <c r="AH8743" s="1" t="s">
        <v>69</v>
      </c>
      <c r="AI8743" s="1" t="s">
        <v>70</v>
      </c>
      <c r="AJ8743" s="1" t="s">
        <v>70</v>
      </c>
      <c r="AK8743" s="1" t="s">
        <v>69</v>
      </c>
      <c r="AL8743" s="1" t="s">
        <v>69</v>
      </c>
      <c r="AM8743" s="1" t="s">
        <v>69</v>
      </c>
      <c r="AN8743" s="1" t="s">
        <v>70</v>
      </c>
      <c r="AO8743" s="1" t="s">
        <v>69</v>
      </c>
      <c r="AP8743" s="1" t="s">
        <v>70</v>
      </c>
      <c r="AQ8743" s="1" t="s">
        <v>70</v>
      </c>
      <c r="AR8743" s="1" t="s">
        <v>70</v>
      </c>
      <c r="AS8743" s="1" t="s">
        <v>69</v>
      </c>
      <c r="AT8743" s="1" t="s">
        <v>69</v>
      </c>
      <c r="AU8743" s="1" t="s">
        <v>69</v>
      </c>
      <c r="AV8743" s="1" t="s">
        <v>70</v>
      </c>
      <c r="AW8743" s="1" t="s">
        <v>70</v>
      </c>
      <c r="AX8743" s="1" t="s">
        <v>69</v>
      </c>
      <c r="AY8743" s="1" t="s">
        <v>70</v>
      </c>
      <c r="AZ8743" s="1" t="s">
        <v>69</v>
      </c>
      <c r="BA8743" s="1" t="s">
        <v>70</v>
      </c>
      <c r="BB8743" s="1" t="s">
        <v>69</v>
      </c>
      <c r="BC8743" s="1" t="s">
        <v>69</v>
      </c>
      <c r="BD8743" s="1" t="s">
        <v>70</v>
      </c>
      <c r="BE8743" s="1" t="s">
        <v>70</v>
      </c>
      <c r="BF8743" s="1" t="s">
        <v>69</v>
      </c>
      <c r="BG8743" s="3">
        <v>43754.47152777778</v>
      </c>
    </row>
    <row r="8744">
      <c r="A8744" s="1">
        <v>1018508.0</v>
      </c>
      <c r="B8744" s="1" t="s">
        <v>36481</v>
      </c>
      <c r="C8744" s="2" t="s">
        <v>36482</v>
      </c>
      <c r="D8744" s="2" t="s">
        <v>36474</v>
      </c>
      <c r="E8744" s="2" t="s">
        <v>36475</v>
      </c>
      <c r="F8744" s="2" t="s">
        <v>36483</v>
      </c>
      <c r="G8744" s="2" t="s">
        <v>36477</v>
      </c>
      <c r="H8744" s="1" t="s">
        <v>36484</v>
      </c>
      <c r="I8744" s="1" t="s">
        <v>36479</v>
      </c>
      <c r="J8744" s="1" t="s">
        <v>9109</v>
      </c>
      <c r="K8744" s="1" t="s">
        <v>188</v>
      </c>
      <c r="L8744" s="1">
        <v>19067.0</v>
      </c>
      <c r="M8744" s="1" t="s">
        <v>36485</v>
      </c>
      <c r="N8744" s="1" t="s">
        <v>79</v>
      </c>
      <c r="O8744" s="1" t="s">
        <v>36486</v>
      </c>
      <c r="P8744" s="1" t="s">
        <v>79</v>
      </c>
      <c r="U8744" s="1">
        <v>-74.839867</v>
      </c>
      <c r="V8744" s="1">
        <v>40.240631</v>
      </c>
      <c r="X8744" s="1" t="s">
        <v>69</v>
      </c>
      <c r="Y8744" s="1" t="s">
        <v>70</v>
      </c>
      <c r="Z8744" s="1" t="s">
        <v>70</v>
      </c>
      <c r="AA8744" s="1" t="s">
        <v>70</v>
      </c>
      <c r="AB8744" s="1" t="s">
        <v>70</v>
      </c>
      <c r="AC8744" s="1" t="s">
        <v>69</v>
      </c>
      <c r="AD8744" s="1" t="s">
        <v>69</v>
      </c>
      <c r="AE8744" s="1" t="s">
        <v>69</v>
      </c>
      <c r="AF8744" s="1" t="s">
        <v>69</v>
      </c>
      <c r="AG8744" s="1" t="s">
        <v>69</v>
      </c>
      <c r="AH8744" s="1" t="s">
        <v>69</v>
      </c>
      <c r="AI8744" s="1" t="s">
        <v>70</v>
      </c>
      <c r="AJ8744" s="1" t="s">
        <v>69</v>
      </c>
      <c r="AK8744" s="1" t="s">
        <v>69</v>
      </c>
      <c r="AL8744" s="1" t="s">
        <v>69</v>
      </c>
      <c r="AM8744" s="1" t="s">
        <v>69</v>
      </c>
      <c r="AN8744" s="1" t="s">
        <v>70</v>
      </c>
      <c r="AO8744" s="1" t="s">
        <v>69</v>
      </c>
      <c r="AP8744" s="1" t="s">
        <v>70</v>
      </c>
      <c r="AQ8744" s="1" t="s">
        <v>70</v>
      </c>
      <c r="AR8744" s="1" t="s">
        <v>69</v>
      </c>
      <c r="AS8744" s="1" t="s">
        <v>69</v>
      </c>
      <c r="AT8744" s="1" t="s">
        <v>69</v>
      </c>
      <c r="AU8744" s="1" t="s">
        <v>69</v>
      </c>
      <c r="AV8744" s="1" t="s">
        <v>70</v>
      </c>
      <c r="AW8744" s="1" t="s">
        <v>69</v>
      </c>
      <c r="AX8744" s="1" t="s">
        <v>69</v>
      </c>
      <c r="AY8744" s="1" t="s">
        <v>70</v>
      </c>
      <c r="AZ8744" s="1" t="s">
        <v>69</v>
      </c>
      <c r="BA8744" s="1" t="s">
        <v>70</v>
      </c>
      <c r="BB8744" s="1" t="s">
        <v>69</v>
      </c>
      <c r="BC8744" s="1" t="s">
        <v>69</v>
      </c>
      <c r="BD8744" s="1" t="s">
        <v>69</v>
      </c>
      <c r="BE8744" s="1" t="s">
        <v>70</v>
      </c>
      <c r="BF8744" s="1" t="s">
        <v>70</v>
      </c>
      <c r="BG8744" s="3">
        <v>43462.31805555556</v>
      </c>
    </row>
    <row r="8745">
      <c r="A8745" s="1">
        <v>1000416.0</v>
      </c>
      <c r="B8745" s="1" t="s">
        <v>36487</v>
      </c>
      <c r="I8745" s="1" t="s">
        <v>36488</v>
      </c>
      <c r="J8745" s="1" t="s">
        <v>36489</v>
      </c>
      <c r="K8745" s="1" t="s">
        <v>1272</v>
      </c>
      <c r="U8745" s="1">
        <v>-104.005</v>
      </c>
      <c r="V8745" s="1">
        <v>47.0424</v>
      </c>
      <c r="X8745" s="1" t="s">
        <v>70</v>
      </c>
      <c r="Y8745" s="1" t="s">
        <v>70</v>
      </c>
      <c r="Z8745" s="1" t="s">
        <v>70</v>
      </c>
      <c r="AA8745" s="1" t="s">
        <v>70</v>
      </c>
      <c r="AB8745" s="1" t="s">
        <v>70</v>
      </c>
      <c r="AC8745" s="1" t="s">
        <v>80</v>
      </c>
      <c r="BG8745" s="1">
        <v>2009.0</v>
      </c>
    </row>
    <row r="8746">
      <c r="A8746" s="1">
        <v>1007259.0</v>
      </c>
      <c r="B8746" s="1" t="s">
        <v>36490</v>
      </c>
      <c r="C8746" s="2" t="s">
        <v>36491</v>
      </c>
      <c r="D8746" s="2" t="s">
        <v>36491</v>
      </c>
      <c r="H8746" s="1" t="s">
        <v>36492</v>
      </c>
      <c r="I8746" s="1" t="s">
        <v>32732</v>
      </c>
      <c r="J8746" s="1" t="s">
        <v>4110</v>
      </c>
      <c r="K8746" s="1" t="s">
        <v>96</v>
      </c>
      <c r="L8746" s="1">
        <v>14527.0</v>
      </c>
      <c r="M8746" s="1" t="s">
        <v>31956</v>
      </c>
      <c r="N8746" s="1" t="s">
        <v>2917</v>
      </c>
      <c r="O8746" s="1" t="s">
        <v>36493</v>
      </c>
      <c r="P8746" s="1" t="s">
        <v>79</v>
      </c>
      <c r="U8746" s="1">
        <v>-77.053886</v>
      </c>
      <c r="V8746" s="1">
        <v>42.661346</v>
      </c>
      <c r="X8746" s="1" t="s">
        <v>69</v>
      </c>
      <c r="Y8746" s="1" t="s">
        <v>69</v>
      </c>
      <c r="Z8746" s="1" t="s">
        <v>70</v>
      </c>
      <c r="AA8746" s="1" t="s">
        <v>69</v>
      </c>
      <c r="AB8746" s="1" t="s">
        <v>70</v>
      </c>
      <c r="AC8746" s="1" t="s">
        <v>69</v>
      </c>
      <c r="AD8746" s="1" t="s">
        <v>69</v>
      </c>
      <c r="AE8746" s="1" t="s">
        <v>69</v>
      </c>
      <c r="AF8746" s="1" t="s">
        <v>69</v>
      </c>
      <c r="AG8746" s="1" t="s">
        <v>69</v>
      </c>
      <c r="AH8746" s="1" t="s">
        <v>69</v>
      </c>
      <c r="AI8746" s="1" t="s">
        <v>70</v>
      </c>
      <c r="AJ8746" s="1" t="s">
        <v>69</v>
      </c>
      <c r="AK8746" s="1" t="s">
        <v>69</v>
      </c>
      <c r="AL8746" s="1" t="s">
        <v>69</v>
      </c>
      <c r="AM8746" s="1" t="s">
        <v>69</v>
      </c>
      <c r="AN8746" s="1" t="s">
        <v>69</v>
      </c>
      <c r="AO8746" s="1" t="s">
        <v>69</v>
      </c>
      <c r="AP8746" s="1" t="s">
        <v>70</v>
      </c>
      <c r="AQ8746" s="1" t="s">
        <v>70</v>
      </c>
      <c r="AR8746" s="1" t="s">
        <v>69</v>
      </c>
      <c r="AS8746" s="1" t="s">
        <v>69</v>
      </c>
      <c r="AT8746" s="1" t="s">
        <v>70</v>
      </c>
      <c r="AU8746" s="1" t="s">
        <v>69</v>
      </c>
      <c r="AV8746" s="1" t="s">
        <v>70</v>
      </c>
      <c r="AW8746" s="1" t="s">
        <v>70</v>
      </c>
      <c r="AX8746" s="1" t="s">
        <v>70</v>
      </c>
      <c r="AY8746" s="1" t="s">
        <v>70</v>
      </c>
      <c r="AZ8746" s="1" t="s">
        <v>69</v>
      </c>
      <c r="BA8746" s="1" t="s">
        <v>70</v>
      </c>
      <c r="BB8746" s="1" t="s">
        <v>70</v>
      </c>
      <c r="BC8746" s="1" t="s">
        <v>70</v>
      </c>
      <c r="BD8746" s="1" t="s">
        <v>70</v>
      </c>
      <c r="BE8746" s="1" t="s">
        <v>70</v>
      </c>
      <c r="BF8746" s="1" t="s">
        <v>70</v>
      </c>
      <c r="BG8746" s="3">
        <v>43499.52013888889</v>
      </c>
    </row>
    <row r="8747">
      <c r="A8747" s="1">
        <v>1009336.0</v>
      </c>
      <c r="B8747" s="1" t="s">
        <v>36494</v>
      </c>
      <c r="D8747" s="2" t="s">
        <v>36495</v>
      </c>
      <c r="H8747" s="1" t="s">
        <v>22373</v>
      </c>
      <c r="I8747" s="1" t="s">
        <v>36496</v>
      </c>
      <c r="K8747" s="1" t="s">
        <v>2008</v>
      </c>
      <c r="L8747" s="1">
        <v>39194.0</v>
      </c>
      <c r="U8747" s="1">
        <v>-90.411903</v>
      </c>
      <c r="V8747" s="1">
        <v>32.850399</v>
      </c>
      <c r="X8747" s="1" t="s">
        <v>69</v>
      </c>
      <c r="Y8747" s="1" t="s">
        <v>70</v>
      </c>
      <c r="Z8747" s="1" t="s">
        <v>70</v>
      </c>
      <c r="AA8747" s="1" t="s">
        <v>70</v>
      </c>
      <c r="AB8747" s="1" t="s">
        <v>70</v>
      </c>
      <c r="AC8747" s="1" t="s">
        <v>80</v>
      </c>
      <c r="BG8747" s="1">
        <v>2013.0</v>
      </c>
    </row>
    <row r="8748">
      <c r="A8748" s="1">
        <v>1002988.0</v>
      </c>
      <c r="B8748" s="1" t="s">
        <v>36497</v>
      </c>
      <c r="C8748" s="2" t="s">
        <v>36498</v>
      </c>
      <c r="H8748" s="1" t="s">
        <v>36499</v>
      </c>
      <c r="I8748" s="1" t="s">
        <v>29299</v>
      </c>
      <c r="J8748" s="1" t="s">
        <v>2756</v>
      </c>
      <c r="K8748" s="1" t="s">
        <v>211</v>
      </c>
      <c r="L8748" s="1">
        <v>33605.0</v>
      </c>
      <c r="M8748" s="1" t="s">
        <v>312</v>
      </c>
      <c r="N8748" s="1" t="s">
        <v>5314</v>
      </c>
      <c r="U8748" s="1">
        <v>-82.437836</v>
      </c>
      <c r="V8748" s="1">
        <v>27.96109</v>
      </c>
      <c r="W8748" s="1" t="s">
        <v>136</v>
      </c>
      <c r="X8748" s="1" t="s">
        <v>69</v>
      </c>
      <c r="Y8748" s="1" t="s">
        <v>70</v>
      </c>
      <c r="Z8748" s="1" t="s">
        <v>70</v>
      </c>
      <c r="AA8748" s="1" t="s">
        <v>70</v>
      </c>
      <c r="AB8748" s="1" t="s">
        <v>70</v>
      </c>
      <c r="AC8748" s="1" t="s">
        <v>69</v>
      </c>
      <c r="AD8748" s="1" t="s">
        <v>69</v>
      </c>
      <c r="AE8748" s="1" t="s">
        <v>70</v>
      </c>
      <c r="AF8748" s="1" t="s">
        <v>69</v>
      </c>
      <c r="AG8748" s="1" t="s">
        <v>70</v>
      </c>
      <c r="AH8748" s="1" t="s">
        <v>69</v>
      </c>
      <c r="AI8748" s="1" t="s">
        <v>70</v>
      </c>
      <c r="AJ8748" s="1" t="s">
        <v>69</v>
      </c>
      <c r="AK8748" s="1" t="s">
        <v>69</v>
      </c>
      <c r="AL8748" s="1" t="s">
        <v>69</v>
      </c>
      <c r="AM8748" s="1" t="s">
        <v>69</v>
      </c>
      <c r="AN8748" s="1" t="s">
        <v>70</v>
      </c>
      <c r="AO8748" s="1" t="s">
        <v>70</v>
      </c>
      <c r="AP8748" s="1" t="s">
        <v>70</v>
      </c>
      <c r="AQ8748" s="1" t="s">
        <v>70</v>
      </c>
      <c r="AR8748" s="1" t="s">
        <v>69</v>
      </c>
      <c r="AS8748" s="1" t="s">
        <v>70</v>
      </c>
      <c r="AT8748" s="1" t="s">
        <v>69</v>
      </c>
      <c r="AU8748" s="1" t="s">
        <v>69</v>
      </c>
      <c r="AV8748" s="1" t="s">
        <v>69</v>
      </c>
      <c r="AW8748" s="1" t="s">
        <v>70</v>
      </c>
      <c r="AX8748" s="1" t="s">
        <v>70</v>
      </c>
      <c r="AY8748" s="1" t="s">
        <v>70</v>
      </c>
      <c r="AZ8748" s="1" t="s">
        <v>69</v>
      </c>
      <c r="BA8748" s="1" t="s">
        <v>70</v>
      </c>
      <c r="BB8748" s="1" t="s">
        <v>70</v>
      </c>
      <c r="BC8748" s="1" t="s">
        <v>70</v>
      </c>
      <c r="BD8748" s="1" t="s">
        <v>70</v>
      </c>
      <c r="BE8748" s="1" t="s">
        <v>70</v>
      </c>
      <c r="BF8748" s="1" t="s">
        <v>70</v>
      </c>
      <c r="BG8748" s="3">
        <v>41437.44097222222</v>
      </c>
    </row>
    <row r="8749">
      <c r="A8749" s="1">
        <v>1009531.0</v>
      </c>
      <c r="B8749" s="1" t="s">
        <v>36500</v>
      </c>
      <c r="D8749" s="2" t="s">
        <v>36501</v>
      </c>
      <c r="H8749" s="1" t="s">
        <v>36502</v>
      </c>
      <c r="I8749" s="1" t="s">
        <v>5898</v>
      </c>
      <c r="K8749" s="1" t="s">
        <v>254</v>
      </c>
      <c r="L8749" s="1">
        <v>84720.0</v>
      </c>
      <c r="U8749" s="1">
        <v>-113.069</v>
      </c>
      <c r="V8749" s="1">
        <v>37.6619</v>
      </c>
      <c r="X8749" s="1" t="s">
        <v>69</v>
      </c>
      <c r="Y8749" s="1" t="s">
        <v>70</v>
      </c>
      <c r="Z8749" s="1" t="s">
        <v>70</v>
      </c>
      <c r="AA8749" s="1" t="s">
        <v>70</v>
      </c>
      <c r="AB8749" s="1" t="s">
        <v>70</v>
      </c>
      <c r="AC8749" s="1" t="s">
        <v>80</v>
      </c>
      <c r="BG8749" s="1">
        <v>2013.0</v>
      </c>
    </row>
    <row r="8750">
      <c r="A8750" s="1">
        <v>1002366.0</v>
      </c>
      <c r="B8750" s="1" t="s">
        <v>36503</v>
      </c>
      <c r="C8750" s="2" t="s">
        <v>36504</v>
      </c>
      <c r="D8750" s="2" t="s">
        <v>36505</v>
      </c>
      <c r="E8750" s="2" t="s">
        <v>36506</v>
      </c>
      <c r="F8750" s="2" t="s">
        <v>36507</v>
      </c>
      <c r="G8750" s="2" t="s">
        <v>36508</v>
      </c>
      <c r="H8750" s="1" t="s">
        <v>36509</v>
      </c>
      <c r="I8750" s="1" t="s">
        <v>16670</v>
      </c>
      <c r="J8750" s="1" t="s">
        <v>2579</v>
      </c>
      <c r="K8750" s="1" t="s">
        <v>211</v>
      </c>
      <c r="L8750" s="1">
        <v>33021.0</v>
      </c>
      <c r="M8750" s="1" t="s">
        <v>224</v>
      </c>
      <c r="N8750" s="1" t="s">
        <v>26014</v>
      </c>
      <c r="U8750" s="1">
        <v>-80.168457</v>
      </c>
      <c r="V8750" s="1">
        <v>26.028111</v>
      </c>
      <c r="X8750" s="1" t="s">
        <v>69</v>
      </c>
      <c r="Y8750" s="1" t="s">
        <v>70</v>
      </c>
      <c r="Z8750" s="1" t="s">
        <v>70</v>
      </c>
      <c r="AA8750" s="1" t="s">
        <v>70</v>
      </c>
      <c r="AB8750" s="1" t="s">
        <v>69</v>
      </c>
      <c r="AC8750" s="1" t="s">
        <v>69</v>
      </c>
      <c r="AD8750" s="1" t="s">
        <v>69</v>
      </c>
      <c r="AE8750" s="1" t="s">
        <v>69</v>
      </c>
      <c r="AF8750" s="1" t="s">
        <v>69</v>
      </c>
      <c r="AG8750" s="1" t="s">
        <v>69</v>
      </c>
      <c r="AH8750" s="1" t="s">
        <v>69</v>
      </c>
      <c r="AI8750" s="1" t="s">
        <v>69</v>
      </c>
      <c r="AJ8750" s="1" t="s">
        <v>69</v>
      </c>
      <c r="AK8750" s="1" t="s">
        <v>69</v>
      </c>
      <c r="AL8750" s="1" t="s">
        <v>69</v>
      </c>
      <c r="AM8750" s="1" t="s">
        <v>69</v>
      </c>
      <c r="AN8750" s="1" t="s">
        <v>69</v>
      </c>
      <c r="AO8750" s="1" t="s">
        <v>69</v>
      </c>
      <c r="AP8750" s="1" t="s">
        <v>70</v>
      </c>
      <c r="AQ8750" s="1" t="s">
        <v>69</v>
      </c>
      <c r="AR8750" s="1" t="s">
        <v>69</v>
      </c>
      <c r="AS8750" s="1" t="s">
        <v>69</v>
      </c>
      <c r="AT8750" s="1" t="s">
        <v>69</v>
      </c>
      <c r="AU8750" s="1" t="s">
        <v>69</v>
      </c>
      <c r="AV8750" s="1" t="s">
        <v>69</v>
      </c>
      <c r="AW8750" s="1" t="s">
        <v>69</v>
      </c>
      <c r="AX8750" s="1" t="s">
        <v>69</v>
      </c>
      <c r="AY8750" s="1" t="s">
        <v>69</v>
      </c>
      <c r="AZ8750" s="1" t="s">
        <v>69</v>
      </c>
      <c r="BA8750" s="1" t="s">
        <v>69</v>
      </c>
      <c r="BB8750" s="1" t="s">
        <v>69</v>
      </c>
      <c r="BC8750" s="1" t="s">
        <v>69</v>
      </c>
      <c r="BD8750" s="1" t="s">
        <v>69</v>
      </c>
      <c r="BE8750" s="1" t="s">
        <v>69</v>
      </c>
      <c r="BF8750" s="1" t="s">
        <v>70</v>
      </c>
      <c r="BG8750" s="3">
        <v>43308.35902777778</v>
      </c>
    </row>
    <row r="8751">
      <c r="A8751" s="1">
        <v>1006050.0</v>
      </c>
      <c r="B8751" s="1" t="s">
        <v>36510</v>
      </c>
      <c r="C8751" s="2" t="s">
        <v>36511</v>
      </c>
      <c r="H8751" s="1" t="s">
        <v>36512</v>
      </c>
      <c r="I8751" s="1" t="s">
        <v>36513</v>
      </c>
      <c r="J8751" s="1" t="s">
        <v>1311</v>
      </c>
      <c r="K8751" s="1" t="s">
        <v>77</v>
      </c>
      <c r="L8751" s="1">
        <v>45387.0</v>
      </c>
      <c r="U8751" s="1">
        <v>-83.889801</v>
      </c>
      <c r="V8751" s="1">
        <v>39.806198</v>
      </c>
      <c r="X8751" s="1" t="s">
        <v>70</v>
      </c>
      <c r="Y8751" s="1" t="s">
        <v>70</v>
      </c>
      <c r="Z8751" s="1" t="s">
        <v>70</v>
      </c>
      <c r="AA8751" s="1" t="s">
        <v>70</v>
      </c>
      <c r="AB8751" s="1" t="s">
        <v>70</v>
      </c>
      <c r="AC8751" s="1" t="s">
        <v>80</v>
      </c>
      <c r="BG8751" s="4">
        <v>40319.40694444445</v>
      </c>
    </row>
    <row r="8752">
      <c r="A8752" s="1">
        <v>1007036.0</v>
      </c>
      <c r="B8752" s="1" t="s">
        <v>36514</v>
      </c>
      <c r="H8752" s="1" t="s">
        <v>36515</v>
      </c>
      <c r="I8752" s="1" t="s">
        <v>36516</v>
      </c>
      <c r="J8752" s="1" t="s">
        <v>32898</v>
      </c>
      <c r="K8752" s="1" t="s">
        <v>77</v>
      </c>
      <c r="U8752" s="1">
        <v>-83.899002</v>
      </c>
      <c r="V8752" s="1">
        <v>39.7901</v>
      </c>
      <c r="X8752" s="1" t="s">
        <v>70</v>
      </c>
      <c r="Y8752" s="1" t="s">
        <v>70</v>
      </c>
      <c r="Z8752" s="1" t="s">
        <v>70</v>
      </c>
      <c r="AA8752" s="1" t="s">
        <v>70</v>
      </c>
      <c r="AB8752" s="1" t="s">
        <v>70</v>
      </c>
      <c r="AC8752" s="1" t="s">
        <v>80</v>
      </c>
      <c r="BG8752" s="1">
        <v>2011.0</v>
      </c>
    </row>
    <row r="8753">
      <c r="A8753" s="1">
        <v>1007002.0</v>
      </c>
      <c r="B8753" s="1" t="s">
        <v>36517</v>
      </c>
      <c r="D8753" s="2" t="s">
        <v>36518</v>
      </c>
      <c r="H8753" s="1" t="s">
        <v>36519</v>
      </c>
      <c r="I8753" s="1" t="s">
        <v>36516</v>
      </c>
      <c r="J8753" s="1" t="s">
        <v>1311</v>
      </c>
      <c r="K8753" s="1" t="s">
        <v>77</v>
      </c>
      <c r="L8753" s="1">
        <v>45387.0</v>
      </c>
      <c r="M8753" s="1" t="s">
        <v>28498</v>
      </c>
      <c r="N8753" s="1" t="s">
        <v>490</v>
      </c>
      <c r="U8753" s="1">
        <v>-83.89135</v>
      </c>
      <c r="V8753" s="1">
        <v>39.806576</v>
      </c>
      <c r="W8753" s="1" t="s">
        <v>174</v>
      </c>
      <c r="X8753" s="1" t="s">
        <v>70</v>
      </c>
      <c r="Y8753" s="1" t="s">
        <v>70</v>
      </c>
      <c r="Z8753" s="1" t="s">
        <v>70</v>
      </c>
      <c r="AA8753" s="1" t="s">
        <v>70</v>
      </c>
      <c r="AB8753" s="1" t="s">
        <v>70</v>
      </c>
      <c r="AC8753" s="1" t="s">
        <v>80</v>
      </c>
      <c r="AD8753" s="1" t="s">
        <v>69</v>
      </c>
      <c r="AE8753" s="1" t="s">
        <v>70</v>
      </c>
      <c r="AF8753" s="1" t="s">
        <v>70</v>
      </c>
      <c r="AG8753" s="1" t="s">
        <v>70</v>
      </c>
      <c r="AH8753" s="1" t="s">
        <v>69</v>
      </c>
      <c r="AI8753" s="1" t="s">
        <v>70</v>
      </c>
      <c r="AJ8753" s="1" t="s">
        <v>69</v>
      </c>
      <c r="AK8753" s="1" t="s">
        <v>69</v>
      </c>
      <c r="AL8753" s="1" t="s">
        <v>69</v>
      </c>
      <c r="AM8753" s="1" t="s">
        <v>69</v>
      </c>
      <c r="AN8753" s="1" t="s">
        <v>69</v>
      </c>
      <c r="AO8753" s="1" t="s">
        <v>70</v>
      </c>
      <c r="AP8753" s="1" t="s">
        <v>70</v>
      </c>
      <c r="AQ8753" s="1" t="s">
        <v>70</v>
      </c>
      <c r="AR8753" s="1" t="s">
        <v>70</v>
      </c>
      <c r="AS8753" s="1" t="s">
        <v>70</v>
      </c>
      <c r="AT8753" s="1" t="s">
        <v>70</v>
      </c>
      <c r="AU8753" s="1" t="s">
        <v>69</v>
      </c>
      <c r="AV8753" s="1" t="s">
        <v>70</v>
      </c>
      <c r="AW8753" s="1" t="s">
        <v>70</v>
      </c>
      <c r="AX8753" s="1" t="s">
        <v>70</v>
      </c>
      <c r="AY8753" s="1" t="s">
        <v>70</v>
      </c>
      <c r="AZ8753" s="1" t="s">
        <v>70</v>
      </c>
      <c r="BA8753" s="1" t="s">
        <v>70</v>
      </c>
      <c r="BB8753" s="1" t="s">
        <v>70</v>
      </c>
      <c r="BC8753" s="1" t="s">
        <v>70</v>
      </c>
      <c r="BD8753" s="1" t="s">
        <v>70</v>
      </c>
      <c r="BE8753" s="1" t="s">
        <v>70</v>
      </c>
      <c r="BF8753" s="1" t="s">
        <v>70</v>
      </c>
      <c r="BG8753" s="3">
        <v>41452.825694444444</v>
      </c>
    </row>
    <row r="8754">
      <c r="A8754" s="1">
        <v>1004529.0</v>
      </c>
      <c r="B8754" s="1" t="s">
        <v>36520</v>
      </c>
      <c r="C8754" s="2" t="s">
        <v>36521</v>
      </c>
      <c r="D8754" s="1" t="s">
        <v>36520</v>
      </c>
      <c r="H8754" s="1" t="s">
        <v>36522</v>
      </c>
      <c r="I8754" s="1" t="s">
        <v>7363</v>
      </c>
      <c r="J8754" s="1" t="s">
        <v>15925</v>
      </c>
      <c r="K8754" s="1" t="s">
        <v>1256</v>
      </c>
      <c r="L8754" s="1">
        <v>59101.0</v>
      </c>
      <c r="M8754" s="1" t="s">
        <v>36523</v>
      </c>
      <c r="N8754" s="1" t="s">
        <v>205</v>
      </c>
      <c r="U8754" s="1">
        <v>-108.50658</v>
      </c>
      <c r="V8754" s="1">
        <v>45.782951</v>
      </c>
      <c r="X8754" s="1" t="s">
        <v>69</v>
      </c>
      <c r="Y8754" s="1" t="s">
        <v>70</v>
      </c>
      <c r="Z8754" s="1" t="s">
        <v>69</v>
      </c>
      <c r="AA8754" s="1" t="s">
        <v>70</v>
      </c>
      <c r="AB8754" s="1" t="s">
        <v>70</v>
      </c>
      <c r="AC8754" s="1" t="s">
        <v>69</v>
      </c>
      <c r="AD8754" s="1" t="s">
        <v>69</v>
      </c>
      <c r="AE8754" s="1" t="s">
        <v>70</v>
      </c>
      <c r="AF8754" s="1" t="s">
        <v>70</v>
      </c>
      <c r="AG8754" s="1" t="s">
        <v>69</v>
      </c>
      <c r="AH8754" s="1" t="s">
        <v>69</v>
      </c>
      <c r="AI8754" s="1" t="s">
        <v>70</v>
      </c>
      <c r="AJ8754" s="1" t="s">
        <v>69</v>
      </c>
      <c r="AK8754" s="1" t="s">
        <v>69</v>
      </c>
      <c r="AL8754" s="1" t="s">
        <v>69</v>
      </c>
      <c r="AM8754" s="1" t="s">
        <v>69</v>
      </c>
      <c r="AN8754" s="1" t="s">
        <v>69</v>
      </c>
      <c r="AO8754" s="1" t="s">
        <v>69</v>
      </c>
      <c r="AP8754" s="1" t="s">
        <v>70</v>
      </c>
      <c r="AQ8754" s="1" t="s">
        <v>69</v>
      </c>
      <c r="AR8754" s="1" t="s">
        <v>69</v>
      </c>
      <c r="AS8754" s="1" t="s">
        <v>69</v>
      </c>
      <c r="AT8754" s="1" t="s">
        <v>69</v>
      </c>
      <c r="AU8754" s="1" t="s">
        <v>70</v>
      </c>
      <c r="AV8754" s="1" t="s">
        <v>70</v>
      </c>
      <c r="AW8754" s="1" t="s">
        <v>70</v>
      </c>
      <c r="AX8754" s="1" t="s">
        <v>69</v>
      </c>
      <c r="AY8754" s="1" t="s">
        <v>70</v>
      </c>
      <c r="AZ8754" s="1" t="s">
        <v>69</v>
      </c>
      <c r="BA8754" s="1" t="s">
        <v>70</v>
      </c>
      <c r="BB8754" s="1" t="s">
        <v>69</v>
      </c>
      <c r="BC8754" s="1" t="s">
        <v>70</v>
      </c>
      <c r="BD8754" s="1" t="s">
        <v>70</v>
      </c>
      <c r="BE8754" s="1" t="s">
        <v>70</v>
      </c>
      <c r="BF8754" s="1" t="s">
        <v>70</v>
      </c>
      <c r="BG8754" s="3">
        <v>42550.70416666667</v>
      </c>
    </row>
    <row r="8755">
      <c r="A8755" s="1">
        <v>1018503.0</v>
      </c>
      <c r="B8755" s="1" t="s">
        <v>36524</v>
      </c>
      <c r="D8755" s="2" t="s">
        <v>36525</v>
      </c>
      <c r="H8755" s="1" t="s">
        <v>36526</v>
      </c>
      <c r="I8755" s="1" t="s">
        <v>36527</v>
      </c>
      <c r="J8755" s="1" t="s">
        <v>321</v>
      </c>
      <c r="K8755" s="1" t="s">
        <v>1630</v>
      </c>
      <c r="L8755" s="1">
        <v>72687.0</v>
      </c>
      <c r="M8755" s="1" t="s">
        <v>36528</v>
      </c>
      <c r="N8755" s="1" t="s">
        <v>36529</v>
      </c>
      <c r="U8755" s="1">
        <v>-92.681717</v>
      </c>
      <c r="V8755" s="1">
        <v>36.225719</v>
      </c>
      <c r="X8755" s="1" t="s">
        <v>69</v>
      </c>
      <c r="Y8755" s="1" t="s">
        <v>70</v>
      </c>
      <c r="Z8755" s="1" t="s">
        <v>70</v>
      </c>
      <c r="AA8755" s="1" t="s">
        <v>69</v>
      </c>
      <c r="AB8755" s="1" t="s">
        <v>70</v>
      </c>
      <c r="AC8755" s="1" t="s">
        <v>70</v>
      </c>
      <c r="AD8755" s="1" t="s">
        <v>69</v>
      </c>
      <c r="AE8755" s="1" t="s">
        <v>70</v>
      </c>
      <c r="AF8755" s="1" t="s">
        <v>69</v>
      </c>
      <c r="AG8755" s="1" t="s">
        <v>69</v>
      </c>
      <c r="AH8755" s="1" t="s">
        <v>69</v>
      </c>
      <c r="AI8755" s="1" t="s">
        <v>70</v>
      </c>
      <c r="AJ8755" s="1" t="s">
        <v>70</v>
      </c>
      <c r="AK8755" s="1" t="s">
        <v>69</v>
      </c>
      <c r="AL8755" s="1" t="s">
        <v>70</v>
      </c>
      <c r="AM8755" s="1" t="s">
        <v>69</v>
      </c>
      <c r="AN8755" s="1" t="s">
        <v>70</v>
      </c>
      <c r="AO8755" s="1" t="s">
        <v>70</v>
      </c>
      <c r="AP8755" s="1" t="s">
        <v>70</v>
      </c>
      <c r="AQ8755" s="1" t="s">
        <v>70</v>
      </c>
      <c r="AR8755" s="1" t="s">
        <v>69</v>
      </c>
      <c r="AS8755" s="1" t="s">
        <v>70</v>
      </c>
      <c r="AT8755" s="1" t="s">
        <v>70</v>
      </c>
      <c r="AU8755" s="1" t="s">
        <v>69</v>
      </c>
      <c r="AV8755" s="1" t="s">
        <v>70</v>
      </c>
      <c r="AW8755" s="1" t="s">
        <v>70</v>
      </c>
      <c r="AX8755" s="1" t="s">
        <v>70</v>
      </c>
      <c r="AY8755" s="1" t="s">
        <v>70</v>
      </c>
      <c r="AZ8755" s="1" t="s">
        <v>69</v>
      </c>
      <c r="BA8755" s="1" t="s">
        <v>70</v>
      </c>
      <c r="BB8755" s="1" t="s">
        <v>70</v>
      </c>
      <c r="BC8755" s="1" t="s">
        <v>69</v>
      </c>
      <c r="BD8755" s="1" t="s">
        <v>70</v>
      </c>
      <c r="BE8755" s="1" t="s">
        <v>70</v>
      </c>
      <c r="BF8755" s="1" t="s">
        <v>70</v>
      </c>
      <c r="BG8755" s="3">
        <v>42917.51388888889</v>
      </c>
    </row>
    <row r="8756">
      <c r="A8756" s="1">
        <v>1018555.0</v>
      </c>
      <c r="B8756" s="1" t="s">
        <v>36530</v>
      </c>
      <c r="C8756" s="2" t="s">
        <v>36531</v>
      </c>
      <c r="D8756" s="1" t="s">
        <v>36532</v>
      </c>
      <c r="H8756" s="1" t="s">
        <v>36533</v>
      </c>
      <c r="I8756" s="1" t="s">
        <v>36534</v>
      </c>
      <c r="J8756" s="1" t="s">
        <v>18676</v>
      </c>
      <c r="K8756" s="1" t="s">
        <v>133</v>
      </c>
      <c r="L8756" s="1">
        <v>98597.0</v>
      </c>
      <c r="M8756" s="1" t="s">
        <v>36535</v>
      </c>
      <c r="N8756" s="1" t="s">
        <v>467</v>
      </c>
      <c r="U8756" s="1">
        <v>-122.55989</v>
      </c>
      <c r="V8756" s="1">
        <v>46.932037</v>
      </c>
      <c r="X8756" s="1" t="s">
        <v>69</v>
      </c>
      <c r="Y8756" s="1" t="s">
        <v>70</v>
      </c>
      <c r="Z8756" s="1" t="s">
        <v>69</v>
      </c>
      <c r="AA8756" s="1" t="s">
        <v>69</v>
      </c>
      <c r="AB8756" s="1" t="s">
        <v>69</v>
      </c>
      <c r="AC8756" s="1" t="s">
        <v>69</v>
      </c>
      <c r="AD8756" s="1" t="s">
        <v>70</v>
      </c>
      <c r="AE8756" s="1" t="s">
        <v>69</v>
      </c>
      <c r="AF8756" s="1" t="s">
        <v>69</v>
      </c>
      <c r="AG8756" s="1" t="s">
        <v>69</v>
      </c>
      <c r="AH8756" s="1" t="s">
        <v>69</v>
      </c>
      <c r="AI8756" s="1" t="s">
        <v>70</v>
      </c>
      <c r="AJ8756" s="1" t="s">
        <v>70</v>
      </c>
      <c r="AK8756" s="1" t="s">
        <v>69</v>
      </c>
      <c r="AL8756" s="1" t="s">
        <v>69</v>
      </c>
      <c r="AM8756" s="1" t="s">
        <v>69</v>
      </c>
      <c r="AN8756" s="1" t="s">
        <v>70</v>
      </c>
      <c r="AO8756" s="1" t="s">
        <v>70</v>
      </c>
      <c r="AP8756" s="1" t="s">
        <v>70</v>
      </c>
      <c r="AQ8756" s="1" t="s">
        <v>70</v>
      </c>
      <c r="AR8756" s="1" t="s">
        <v>69</v>
      </c>
      <c r="AS8756" s="1" t="s">
        <v>70</v>
      </c>
      <c r="AT8756" s="1" t="s">
        <v>70</v>
      </c>
      <c r="AU8756" s="1" t="s">
        <v>69</v>
      </c>
      <c r="AV8756" s="1" t="s">
        <v>70</v>
      </c>
      <c r="AW8756" s="1" t="s">
        <v>69</v>
      </c>
      <c r="AX8756" s="1" t="s">
        <v>70</v>
      </c>
      <c r="AY8756" s="1" t="s">
        <v>70</v>
      </c>
      <c r="AZ8756" s="1" t="s">
        <v>69</v>
      </c>
      <c r="BA8756" s="1" t="s">
        <v>70</v>
      </c>
      <c r="BB8756" s="1" t="s">
        <v>69</v>
      </c>
      <c r="BC8756" s="1" t="s">
        <v>69</v>
      </c>
      <c r="BD8756" s="1" t="s">
        <v>70</v>
      </c>
      <c r="BE8756" s="1" t="s">
        <v>70</v>
      </c>
      <c r="BF8756" s="1" t="s">
        <v>69</v>
      </c>
      <c r="BG8756" s="3">
        <v>42921.740277777775</v>
      </c>
    </row>
    <row r="8757">
      <c r="A8757" s="1">
        <v>1003519.0</v>
      </c>
      <c r="B8757" s="1" t="s">
        <v>36536</v>
      </c>
      <c r="I8757" s="1" t="s">
        <v>36537</v>
      </c>
      <c r="J8757" s="1" t="s">
        <v>4757</v>
      </c>
      <c r="K8757" s="1" t="s">
        <v>85</v>
      </c>
      <c r="L8757" s="1">
        <v>29945.0</v>
      </c>
      <c r="U8757" s="1">
        <v>-80.956497</v>
      </c>
      <c r="V8757" s="1">
        <v>32.763901</v>
      </c>
      <c r="X8757" s="1" t="s">
        <v>70</v>
      </c>
      <c r="Y8757" s="1" t="s">
        <v>70</v>
      </c>
      <c r="Z8757" s="1" t="s">
        <v>70</v>
      </c>
      <c r="AA8757" s="1" t="s">
        <v>70</v>
      </c>
      <c r="AB8757" s="1" t="s">
        <v>70</v>
      </c>
      <c r="AC8757" s="1" t="s">
        <v>80</v>
      </c>
      <c r="BG8757" s="1">
        <v>2009.0</v>
      </c>
    </row>
    <row r="8758">
      <c r="A8758" s="1">
        <v>1005618.0</v>
      </c>
      <c r="B8758" s="1" t="s">
        <v>36538</v>
      </c>
      <c r="C8758" s="2" t="s">
        <v>23743</v>
      </c>
      <c r="H8758" s="1" t="s">
        <v>36539</v>
      </c>
      <c r="I8758" s="1" t="s">
        <v>5794</v>
      </c>
      <c r="J8758" s="1" t="s">
        <v>5794</v>
      </c>
      <c r="K8758" s="1" t="s">
        <v>656</v>
      </c>
      <c r="L8758" s="1">
        <v>94103.0</v>
      </c>
      <c r="M8758" s="1" t="s">
        <v>390</v>
      </c>
      <c r="N8758" s="1" t="s">
        <v>36540</v>
      </c>
      <c r="U8758" s="1">
        <v>-122.40488</v>
      </c>
      <c r="V8758" s="1">
        <v>37.786251</v>
      </c>
      <c r="W8758" s="1" t="s">
        <v>136</v>
      </c>
      <c r="X8758" s="1" t="s">
        <v>69</v>
      </c>
      <c r="Y8758" s="1" t="s">
        <v>69</v>
      </c>
      <c r="Z8758" s="1" t="s">
        <v>69</v>
      </c>
      <c r="AA8758" s="1" t="s">
        <v>69</v>
      </c>
      <c r="AB8758" s="1" t="s">
        <v>69</v>
      </c>
      <c r="AC8758" s="1" t="s">
        <v>69</v>
      </c>
      <c r="AD8758" s="1" t="s">
        <v>69</v>
      </c>
      <c r="AE8758" s="1" t="s">
        <v>69</v>
      </c>
      <c r="AF8758" s="1" t="s">
        <v>70</v>
      </c>
      <c r="AG8758" s="1" t="s">
        <v>70</v>
      </c>
      <c r="AH8758" s="1" t="s">
        <v>69</v>
      </c>
      <c r="AI8758" s="1" t="s">
        <v>70</v>
      </c>
      <c r="AJ8758" s="1" t="s">
        <v>69</v>
      </c>
      <c r="AK8758" s="1" t="s">
        <v>69</v>
      </c>
      <c r="AL8758" s="1" t="s">
        <v>69</v>
      </c>
      <c r="AM8758" s="1" t="s">
        <v>69</v>
      </c>
      <c r="AN8758" s="1" t="s">
        <v>70</v>
      </c>
      <c r="AO8758" s="1" t="s">
        <v>70</v>
      </c>
      <c r="AP8758" s="1" t="s">
        <v>70</v>
      </c>
      <c r="AQ8758" s="1" t="s">
        <v>69</v>
      </c>
      <c r="AR8758" s="1" t="s">
        <v>70</v>
      </c>
      <c r="AS8758" s="1" t="s">
        <v>70</v>
      </c>
      <c r="AT8758" s="1" t="s">
        <v>69</v>
      </c>
      <c r="AU8758" s="1" t="s">
        <v>70</v>
      </c>
      <c r="AV8758" s="1" t="s">
        <v>70</v>
      </c>
      <c r="AW8758" s="1" t="s">
        <v>70</v>
      </c>
      <c r="AX8758" s="1" t="s">
        <v>70</v>
      </c>
      <c r="AY8758" s="1" t="s">
        <v>70</v>
      </c>
      <c r="AZ8758" s="1" t="s">
        <v>70</v>
      </c>
      <c r="BA8758" s="1" t="s">
        <v>70</v>
      </c>
      <c r="BB8758" s="1" t="s">
        <v>70</v>
      </c>
      <c r="BC8758" s="1" t="s">
        <v>70</v>
      </c>
      <c r="BD8758" s="1" t="s">
        <v>70</v>
      </c>
      <c r="BE8758" s="1" t="s">
        <v>70</v>
      </c>
      <c r="BF8758" s="1" t="s">
        <v>70</v>
      </c>
      <c r="BG8758" s="3">
        <v>41048.43194444444</v>
      </c>
    </row>
    <row r="8759">
      <c r="A8759" s="1">
        <v>1001790.0</v>
      </c>
      <c r="B8759" s="1" t="s">
        <v>36541</v>
      </c>
      <c r="I8759" s="1" t="s">
        <v>36542</v>
      </c>
      <c r="J8759" s="1" t="s">
        <v>595</v>
      </c>
      <c r="K8759" s="1" t="s">
        <v>1272</v>
      </c>
      <c r="U8759" s="1">
        <v>-103.224</v>
      </c>
      <c r="V8759" s="1">
        <v>46.017601</v>
      </c>
      <c r="X8759" s="1" t="s">
        <v>70</v>
      </c>
      <c r="Y8759" s="1" t="s">
        <v>70</v>
      </c>
      <c r="Z8759" s="1" t="s">
        <v>70</v>
      </c>
      <c r="AA8759" s="1" t="s">
        <v>70</v>
      </c>
      <c r="AB8759" s="1" t="s">
        <v>70</v>
      </c>
      <c r="AC8759" s="1" t="s">
        <v>80</v>
      </c>
      <c r="BG8759" s="1">
        <v>2009.0</v>
      </c>
    </row>
    <row r="8760">
      <c r="A8760" s="1">
        <v>1003734.0</v>
      </c>
      <c r="B8760" s="1" t="s">
        <v>36543</v>
      </c>
      <c r="C8760" s="2" t="s">
        <v>36544</v>
      </c>
      <c r="D8760" s="2" t="s">
        <v>36545</v>
      </c>
      <c r="E8760" s="2" t="s">
        <v>36546</v>
      </c>
      <c r="G8760" s="2" t="s">
        <v>36547</v>
      </c>
      <c r="H8760" s="1" t="s">
        <v>36548</v>
      </c>
      <c r="I8760" s="1" t="s">
        <v>13619</v>
      </c>
      <c r="J8760" s="1" t="s">
        <v>997</v>
      </c>
      <c r="K8760" s="1" t="s">
        <v>322</v>
      </c>
      <c r="L8760" s="1">
        <v>46802.0</v>
      </c>
      <c r="M8760" s="1" t="s">
        <v>36549</v>
      </c>
      <c r="N8760" s="1" t="s">
        <v>79</v>
      </c>
      <c r="U8760" s="1">
        <v>-85.136169</v>
      </c>
      <c r="V8760" s="1">
        <v>41.079151</v>
      </c>
      <c r="X8760" s="1" t="s">
        <v>69</v>
      </c>
      <c r="Y8760" s="1" t="s">
        <v>70</v>
      </c>
      <c r="Z8760" s="1" t="s">
        <v>70</v>
      </c>
      <c r="AA8760" s="1" t="s">
        <v>70</v>
      </c>
      <c r="AB8760" s="1" t="s">
        <v>70</v>
      </c>
      <c r="AC8760" s="1" t="s">
        <v>69</v>
      </c>
      <c r="AD8760" s="1" t="s">
        <v>69</v>
      </c>
      <c r="AE8760" s="1" t="s">
        <v>69</v>
      </c>
      <c r="AF8760" s="1" t="s">
        <v>69</v>
      </c>
      <c r="AG8760" s="1" t="s">
        <v>69</v>
      </c>
      <c r="AH8760" s="1" t="s">
        <v>69</v>
      </c>
      <c r="AI8760" s="1" t="s">
        <v>69</v>
      </c>
      <c r="AJ8760" s="1" t="s">
        <v>69</v>
      </c>
      <c r="AK8760" s="1" t="s">
        <v>69</v>
      </c>
      <c r="AL8760" s="1" t="s">
        <v>69</v>
      </c>
      <c r="AM8760" s="1" t="s">
        <v>69</v>
      </c>
      <c r="AN8760" s="1" t="s">
        <v>69</v>
      </c>
      <c r="AO8760" s="1" t="s">
        <v>69</v>
      </c>
      <c r="AP8760" s="1" t="s">
        <v>70</v>
      </c>
      <c r="AQ8760" s="1" t="s">
        <v>69</v>
      </c>
      <c r="AR8760" s="1" t="s">
        <v>69</v>
      </c>
      <c r="AS8760" s="1" t="s">
        <v>70</v>
      </c>
      <c r="AT8760" s="1" t="s">
        <v>69</v>
      </c>
      <c r="AU8760" s="1" t="s">
        <v>69</v>
      </c>
      <c r="AV8760" s="1" t="s">
        <v>70</v>
      </c>
      <c r="AW8760" s="1" t="s">
        <v>70</v>
      </c>
      <c r="AX8760" s="1" t="s">
        <v>69</v>
      </c>
      <c r="AY8760" s="1" t="s">
        <v>69</v>
      </c>
      <c r="AZ8760" s="1" t="s">
        <v>69</v>
      </c>
      <c r="BA8760" s="1" t="s">
        <v>70</v>
      </c>
      <c r="BB8760" s="1" t="s">
        <v>69</v>
      </c>
      <c r="BC8760" s="1" t="s">
        <v>69</v>
      </c>
      <c r="BD8760" s="1" t="s">
        <v>69</v>
      </c>
      <c r="BE8760" s="1" t="s">
        <v>70</v>
      </c>
      <c r="BF8760" s="1" t="s">
        <v>70</v>
      </c>
      <c r="BG8760" s="3">
        <v>42085.54236111111</v>
      </c>
    </row>
    <row r="8761">
      <c r="A8761" s="1">
        <v>1006760.0</v>
      </c>
      <c r="B8761" s="1" t="s">
        <v>36550</v>
      </c>
      <c r="C8761" s="2" t="s">
        <v>36551</v>
      </c>
      <c r="D8761" s="2" t="s">
        <v>36552</v>
      </c>
      <c r="H8761" s="1" t="s">
        <v>36553</v>
      </c>
      <c r="I8761" s="1" t="s">
        <v>5989</v>
      </c>
      <c r="J8761" s="1" t="s">
        <v>574</v>
      </c>
      <c r="K8761" s="1" t="s">
        <v>575</v>
      </c>
      <c r="L8761" s="1">
        <v>49504.0</v>
      </c>
      <c r="M8761" s="1" t="s">
        <v>1750</v>
      </c>
      <c r="N8761" s="1" t="s">
        <v>190</v>
      </c>
      <c r="U8761" s="1">
        <v>-85.680504</v>
      </c>
      <c r="V8761" s="1">
        <v>42.967075</v>
      </c>
      <c r="W8761" s="1" t="s">
        <v>136</v>
      </c>
      <c r="X8761" s="1" t="s">
        <v>69</v>
      </c>
      <c r="Y8761" s="1" t="s">
        <v>69</v>
      </c>
      <c r="Z8761" s="1" t="s">
        <v>69</v>
      </c>
      <c r="AA8761" s="1" t="s">
        <v>69</v>
      </c>
      <c r="AB8761" s="1" t="s">
        <v>69</v>
      </c>
      <c r="AC8761" s="1" t="s">
        <v>69</v>
      </c>
      <c r="AD8761" s="1" t="s">
        <v>69</v>
      </c>
      <c r="AE8761" s="1" t="s">
        <v>69</v>
      </c>
      <c r="AF8761" s="1" t="s">
        <v>70</v>
      </c>
      <c r="AG8761" s="1" t="s">
        <v>69</v>
      </c>
      <c r="AH8761" s="1" t="s">
        <v>69</v>
      </c>
      <c r="AI8761" s="1" t="s">
        <v>70</v>
      </c>
      <c r="AJ8761" s="1" t="s">
        <v>69</v>
      </c>
      <c r="AK8761" s="1" t="s">
        <v>69</v>
      </c>
      <c r="AL8761" s="1" t="s">
        <v>69</v>
      </c>
      <c r="AM8761" s="1" t="s">
        <v>69</v>
      </c>
      <c r="AN8761" s="1" t="s">
        <v>69</v>
      </c>
      <c r="AO8761" s="1" t="s">
        <v>69</v>
      </c>
      <c r="AP8761" s="1" t="s">
        <v>70</v>
      </c>
      <c r="AQ8761" s="1" t="s">
        <v>70</v>
      </c>
      <c r="AR8761" s="1" t="s">
        <v>69</v>
      </c>
      <c r="AS8761" s="1" t="s">
        <v>69</v>
      </c>
      <c r="AT8761" s="1" t="s">
        <v>69</v>
      </c>
      <c r="AU8761" s="1" t="s">
        <v>69</v>
      </c>
      <c r="AV8761" s="1" t="s">
        <v>70</v>
      </c>
      <c r="AW8761" s="1" t="s">
        <v>70</v>
      </c>
      <c r="AX8761" s="1" t="s">
        <v>70</v>
      </c>
      <c r="AY8761" s="1" t="s">
        <v>70</v>
      </c>
      <c r="AZ8761" s="1" t="s">
        <v>69</v>
      </c>
      <c r="BA8761" s="1" t="s">
        <v>70</v>
      </c>
      <c r="BB8761" s="1" t="s">
        <v>70</v>
      </c>
      <c r="BC8761" s="1" t="s">
        <v>70</v>
      </c>
      <c r="BD8761" s="1" t="s">
        <v>70</v>
      </c>
      <c r="BE8761" s="1" t="s">
        <v>70</v>
      </c>
      <c r="BF8761" s="1" t="s">
        <v>70</v>
      </c>
      <c r="BG8761" s="3">
        <v>41449.77013888889</v>
      </c>
    </row>
    <row r="8762">
      <c r="A8762" s="1">
        <v>2000036.0</v>
      </c>
      <c r="B8762" s="1" t="s">
        <v>36554</v>
      </c>
      <c r="C8762" s="2" t="s">
        <v>36555</v>
      </c>
      <c r="D8762" s="2" t="s">
        <v>36556</v>
      </c>
      <c r="K8762" s="1" t="s">
        <v>575</v>
      </c>
      <c r="X8762" s="1" t="s">
        <v>69</v>
      </c>
      <c r="Y8762" s="1" t="s">
        <v>70</v>
      </c>
      <c r="Z8762" s="1" t="s">
        <v>70</v>
      </c>
      <c r="AA8762" s="1" t="s">
        <v>70</v>
      </c>
      <c r="AB8762" s="1" t="s">
        <v>70</v>
      </c>
      <c r="AC8762" s="1" t="s">
        <v>80</v>
      </c>
      <c r="BG8762" s="1">
        <v>2013.0</v>
      </c>
    </row>
    <row r="8763">
      <c r="A8763" s="1">
        <v>1011855.0</v>
      </c>
      <c r="B8763" s="1" t="s">
        <v>36557</v>
      </c>
      <c r="C8763" s="2" t="s">
        <v>36558</v>
      </c>
      <c r="H8763" s="1" t="s">
        <v>36559</v>
      </c>
      <c r="I8763" s="1" t="s">
        <v>1804</v>
      </c>
      <c r="J8763" s="1" t="s">
        <v>1805</v>
      </c>
      <c r="K8763" s="1" t="s">
        <v>670</v>
      </c>
      <c r="L8763" s="1">
        <v>28801.0</v>
      </c>
      <c r="M8763" s="1" t="s">
        <v>36560</v>
      </c>
      <c r="N8763" s="1" t="s">
        <v>36561</v>
      </c>
      <c r="U8763" s="1">
        <v>-82.553032</v>
      </c>
      <c r="V8763" s="1">
        <v>35.62479</v>
      </c>
      <c r="X8763" s="1" t="s">
        <v>69</v>
      </c>
      <c r="Y8763" s="1" t="s">
        <v>70</v>
      </c>
      <c r="Z8763" s="1" t="s">
        <v>70</v>
      </c>
      <c r="AA8763" s="1" t="s">
        <v>70</v>
      </c>
      <c r="AB8763" s="1" t="s">
        <v>70</v>
      </c>
      <c r="AC8763" s="1" t="s">
        <v>69</v>
      </c>
      <c r="AD8763" s="1" t="s">
        <v>69</v>
      </c>
      <c r="AE8763" s="1" t="s">
        <v>69</v>
      </c>
      <c r="AF8763" s="1" t="s">
        <v>69</v>
      </c>
      <c r="AG8763" s="1" t="s">
        <v>69</v>
      </c>
      <c r="AH8763" s="1" t="s">
        <v>69</v>
      </c>
      <c r="AI8763" s="1" t="s">
        <v>69</v>
      </c>
      <c r="AJ8763" s="1" t="s">
        <v>69</v>
      </c>
      <c r="AK8763" s="1" t="s">
        <v>69</v>
      </c>
      <c r="AL8763" s="1" t="s">
        <v>69</v>
      </c>
      <c r="AM8763" s="1" t="s">
        <v>69</v>
      </c>
      <c r="AN8763" s="1" t="s">
        <v>69</v>
      </c>
      <c r="AO8763" s="1" t="s">
        <v>69</v>
      </c>
      <c r="AP8763" s="1" t="s">
        <v>70</v>
      </c>
      <c r="AQ8763" s="1" t="s">
        <v>69</v>
      </c>
      <c r="AR8763" s="1" t="s">
        <v>70</v>
      </c>
      <c r="AS8763" s="1" t="s">
        <v>69</v>
      </c>
      <c r="AT8763" s="1" t="s">
        <v>69</v>
      </c>
      <c r="AU8763" s="1" t="s">
        <v>69</v>
      </c>
      <c r="AV8763" s="1" t="s">
        <v>70</v>
      </c>
      <c r="AW8763" s="1" t="s">
        <v>70</v>
      </c>
      <c r="AX8763" s="1" t="s">
        <v>69</v>
      </c>
      <c r="AY8763" s="1" t="s">
        <v>70</v>
      </c>
      <c r="AZ8763" s="1" t="s">
        <v>69</v>
      </c>
      <c r="BA8763" s="1" t="s">
        <v>69</v>
      </c>
      <c r="BB8763" s="1" t="s">
        <v>69</v>
      </c>
      <c r="BC8763" s="1" t="s">
        <v>69</v>
      </c>
      <c r="BD8763" s="1" t="s">
        <v>70</v>
      </c>
      <c r="BE8763" s="1" t="s">
        <v>70</v>
      </c>
      <c r="BF8763" s="1" t="s">
        <v>70</v>
      </c>
      <c r="BG8763" s="3">
        <v>42464.50277777778</v>
      </c>
    </row>
    <row r="8764">
      <c r="A8764" s="1">
        <v>1011301.0</v>
      </c>
      <c r="B8764" s="1" t="s">
        <v>36562</v>
      </c>
      <c r="D8764" s="2" t="s">
        <v>36563</v>
      </c>
      <c r="H8764" s="1" t="s">
        <v>36564</v>
      </c>
      <c r="I8764" s="1" t="s">
        <v>24589</v>
      </c>
      <c r="J8764" s="1" t="s">
        <v>24589</v>
      </c>
      <c r="K8764" s="1" t="s">
        <v>181</v>
      </c>
      <c r="L8764" s="1">
        <v>23462.0</v>
      </c>
      <c r="M8764" s="1" t="s">
        <v>6356</v>
      </c>
      <c r="N8764" s="1" t="s">
        <v>1107</v>
      </c>
      <c r="U8764" s="1">
        <v>-76.135643</v>
      </c>
      <c r="V8764" s="1">
        <v>36.842243</v>
      </c>
      <c r="X8764" s="1" t="s">
        <v>69</v>
      </c>
      <c r="Y8764" s="1" t="s">
        <v>70</v>
      </c>
      <c r="Z8764" s="1" t="s">
        <v>70</v>
      </c>
      <c r="AA8764" s="1" t="s">
        <v>70</v>
      </c>
      <c r="AB8764" s="1" t="s">
        <v>70</v>
      </c>
      <c r="AC8764" s="1" t="s">
        <v>69</v>
      </c>
      <c r="AD8764" s="1" t="s">
        <v>70</v>
      </c>
      <c r="AE8764" s="1" t="s">
        <v>70</v>
      </c>
      <c r="AF8764" s="1" t="s">
        <v>70</v>
      </c>
      <c r="AG8764" s="1" t="s">
        <v>70</v>
      </c>
      <c r="AH8764" s="1" t="s">
        <v>70</v>
      </c>
      <c r="AI8764" s="1" t="s">
        <v>70</v>
      </c>
      <c r="AJ8764" s="1" t="s">
        <v>70</v>
      </c>
      <c r="AK8764" s="1" t="s">
        <v>69</v>
      </c>
      <c r="AL8764" s="1" t="s">
        <v>69</v>
      </c>
      <c r="AM8764" s="1" t="s">
        <v>69</v>
      </c>
      <c r="AN8764" s="1" t="s">
        <v>70</v>
      </c>
      <c r="AO8764" s="1" t="s">
        <v>70</v>
      </c>
      <c r="AP8764" s="1" t="s">
        <v>70</v>
      </c>
      <c r="AQ8764" s="1" t="s">
        <v>70</v>
      </c>
      <c r="AR8764" s="1" t="s">
        <v>70</v>
      </c>
      <c r="AS8764" s="1" t="s">
        <v>70</v>
      </c>
      <c r="AT8764" s="1" t="s">
        <v>70</v>
      </c>
      <c r="AU8764" s="1" t="s">
        <v>70</v>
      </c>
      <c r="AV8764" s="1" t="s">
        <v>70</v>
      </c>
      <c r="AW8764" s="1" t="s">
        <v>70</v>
      </c>
      <c r="AX8764" s="1" t="s">
        <v>70</v>
      </c>
      <c r="AY8764" s="1" t="s">
        <v>70</v>
      </c>
      <c r="AZ8764" s="1" t="s">
        <v>69</v>
      </c>
      <c r="BA8764" s="1" t="s">
        <v>70</v>
      </c>
      <c r="BB8764" s="1" t="s">
        <v>70</v>
      </c>
      <c r="BC8764" s="1" t="s">
        <v>70</v>
      </c>
      <c r="BD8764" s="1" t="s">
        <v>70</v>
      </c>
      <c r="BE8764" s="1" t="s">
        <v>70</v>
      </c>
      <c r="BF8764" s="1" t="s">
        <v>70</v>
      </c>
      <c r="BG8764" s="3">
        <v>42191.67847222222</v>
      </c>
    </row>
    <row r="8765">
      <c r="A8765" s="1">
        <v>1006271.0</v>
      </c>
      <c r="B8765" s="1" t="s">
        <v>36565</v>
      </c>
      <c r="H8765" s="1" t="s">
        <v>36566</v>
      </c>
      <c r="I8765" s="1" t="s">
        <v>36567</v>
      </c>
      <c r="J8765" s="1" t="s">
        <v>8853</v>
      </c>
      <c r="K8765" s="1" t="s">
        <v>77</v>
      </c>
      <c r="U8765" s="1">
        <v>-82.361702</v>
      </c>
      <c r="V8765" s="1">
        <v>40.276001</v>
      </c>
      <c r="X8765" s="1" t="s">
        <v>70</v>
      </c>
      <c r="Y8765" s="1" t="s">
        <v>70</v>
      </c>
      <c r="Z8765" s="1" t="s">
        <v>70</v>
      </c>
      <c r="AA8765" s="1" t="s">
        <v>70</v>
      </c>
      <c r="AB8765" s="1" t="s">
        <v>70</v>
      </c>
      <c r="AC8765" s="1" t="s">
        <v>80</v>
      </c>
      <c r="BG8765" s="1">
        <v>2009.0</v>
      </c>
    </row>
    <row r="8766">
      <c r="A8766" s="1">
        <v>1002753.0</v>
      </c>
      <c r="B8766" s="1" t="s">
        <v>36568</v>
      </c>
      <c r="H8766" s="1" t="s">
        <v>36569</v>
      </c>
      <c r="I8766" s="1" t="s">
        <v>36570</v>
      </c>
      <c r="J8766" s="1" t="s">
        <v>2082</v>
      </c>
      <c r="K8766" s="1" t="s">
        <v>656</v>
      </c>
      <c r="L8766" s="1">
        <v>92116.0</v>
      </c>
      <c r="U8766" s="1">
        <v>-117.042</v>
      </c>
      <c r="V8766" s="1">
        <v>32.7206</v>
      </c>
      <c r="X8766" s="1" t="s">
        <v>70</v>
      </c>
      <c r="Y8766" s="1" t="s">
        <v>70</v>
      </c>
      <c r="Z8766" s="1" t="s">
        <v>70</v>
      </c>
      <c r="AA8766" s="1" t="s">
        <v>70</v>
      </c>
      <c r="AB8766" s="1" t="s">
        <v>70</v>
      </c>
      <c r="AC8766" s="1" t="s">
        <v>80</v>
      </c>
      <c r="BG8766" s="1">
        <v>2009.0</v>
      </c>
    </row>
    <row r="8767">
      <c r="A8767" s="1">
        <v>1004241.0</v>
      </c>
      <c r="B8767" s="1" t="s">
        <v>36571</v>
      </c>
      <c r="H8767" s="1" t="s">
        <v>36572</v>
      </c>
      <c r="I8767" s="1" t="s">
        <v>24677</v>
      </c>
      <c r="J8767" s="1" t="s">
        <v>3200</v>
      </c>
      <c r="K8767" s="1" t="s">
        <v>85</v>
      </c>
      <c r="L8767" s="1">
        <v>29745.0</v>
      </c>
      <c r="U8767" s="1">
        <v>-81.027</v>
      </c>
      <c r="V8767" s="1">
        <v>34.927601</v>
      </c>
      <c r="X8767" s="1" t="s">
        <v>70</v>
      </c>
      <c r="Y8767" s="1" t="s">
        <v>70</v>
      </c>
      <c r="Z8767" s="1" t="s">
        <v>70</v>
      </c>
      <c r="AA8767" s="1" t="s">
        <v>70</v>
      </c>
      <c r="AB8767" s="1" t="s">
        <v>70</v>
      </c>
      <c r="AC8767" s="1" t="s">
        <v>80</v>
      </c>
      <c r="BG8767" s="1">
        <v>2009.0</v>
      </c>
    </row>
    <row r="8768">
      <c r="A8768" s="1">
        <v>1004658.0</v>
      </c>
      <c r="B8768" s="1" t="s">
        <v>36573</v>
      </c>
      <c r="C8768" s="2" t="s">
        <v>36574</v>
      </c>
      <c r="H8768" s="1" t="s">
        <v>36575</v>
      </c>
      <c r="I8768" s="1" t="s">
        <v>3200</v>
      </c>
      <c r="J8768" s="1" t="s">
        <v>3200</v>
      </c>
      <c r="K8768" s="1" t="s">
        <v>196</v>
      </c>
      <c r="L8768" s="1">
        <v>68467.0</v>
      </c>
      <c r="M8768" s="1" t="s">
        <v>172</v>
      </c>
      <c r="N8768" s="1" t="s">
        <v>7601</v>
      </c>
      <c r="U8768" s="1">
        <v>-97.595573</v>
      </c>
      <c r="V8768" s="1">
        <v>40.871227</v>
      </c>
      <c r="W8768" s="1" t="s">
        <v>392</v>
      </c>
      <c r="X8768" s="1" t="s">
        <v>69</v>
      </c>
      <c r="Y8768" s="1" t="s">
        <v>70</v>
      </c>
      <c r="Z8768" s="1" t="s">
        <v>70</v>
      </c>
      <c r="AA8768" s="1" t="s">
        <v>69</v>
      </c>
      <c r="AB8768" s="1" t="s">
        <v>70</v>
      </c>
      <c r="AC8768" s="1" t="s">
        <v>69</v>
      </c>
      <c r="AD8768" s="1" t="s">
        <v>69</v>
      </c>
      <c r="AE8768" s="1" t="s">
        <v>70</v>
      </c>
      <c r="AF8768" s="1" t="s">
        <v>69</v>
      </c>
      <c r="AG8768" s="1" t="s">
        <v>70</v>
      </c>
      <c r="AH8768" s="1" t="s">
        <v>70</v>
      </c>
      <c r="AI8768" s="1" t="s">
        <v>70</v>
      </c>
      <c r="AJ8768" s="1" t="s">
        <v>70</v>
      </c>
      <c r="AK8768" s="1" t="s">
        <v>69</v>
      </c>
      <c r="AL8768" s="1" t="s">
        <v>69</v>
      </c>
      <c r="AM8768" s="1" t="s">
        <v>69</v>
      </c>
      <c r="AN8768" s="1" t="s">
        <v>69</v>
      </c>
      <c r="AO8768" s="1" t="s">
        <v>70</v>
      </c>
      <c r="AP8768" s="1" t="s">
        <v>69</v>
      </c>
      <c r="AQ8768" s="1" t="s">
        <v>70</v>
      </c>
      <c r="AR8768" s="1" t="s">
        <v>70</v>
      </c>
      <c r="AS8768" s="1" t="s">
        <v>70</v>
      </c>
      <c r="AT8768" s="1" t="s">
        <v>69</v>
      </c>
      <c r="AU8768" s="1" t="s">
        <v>69</v>
      </c>
      <c r="AV8768" s="1" t="s">
        <v>70</v>
      </c>
      <c r="AW8768" s="1" t="s">
        <v>70</v>
      </c>
      <c r="AX8768" s="1" t="s">
        <v>70</v>
      </c>
      <c r="AY8768" s="1" t="s">
        <v>70</v>
      </c>
      <c r="AZ8768" s="1" t="s">
        <v>70</v>
      </c>
      <c r="BA8768" s="1" t="s">
        <v>70</v>
      </c>
      <c r="BB8768" s="1" t="s">
        <v>70</v>
      </c>
      <c r="BC8768" s="1" t="s">
        <v>70</v>
      </c>
      <c r="BD8768" s="1" t="s">
        <v>70</v>
      </c>
      <c r="BE8768" s="1" t="s">
        <v>70</v>
      </c>
      <c r="BF8768" s="1" t="s">
        <v>70</v>
      </c>
      <c r="BG8768" s="3">
        <v>41039.52013888889</v>
      </c>
    </row>
    <row r="8769">
      <c r="A8769" s="1">
        <v>1006422.0</v>
      </c>
      <c r="B8769" s="1" t="s">
        <v>36576</v>
      </c>
      <c r="C8769" s="2" t="s">
        <v>36577</v>
      </c>
      <c r="D8769" s="2" t="s">
        <v>36578</v>
      </c>
      <c r="H8769" s="1" t="s">
        <v>36579</v>
      </c>
      <c r="I8769" s="1" t="s">
        <v>3200</v>
      </c>
      <c r="J8769" s="1" t="s">
        <v>3200</v>
      </c>
      <c r="K8769" s="1" t="s">
        <v>520</v>
      </c>
      <c r="L8769" s="1">
        <v>3909.0</v>
      </c>
      <c r="M8769" s="1" t="s">
        <v>36580</v>
      </c>
      <c r="N8769" s="1" t="s">
        <v>7467</v>
      </c>
      <c r="O8769" s="1" t="s">
        <v>1823</v>
      </c>
      <c r="P8769" s="1" t="s">
        <v>79</v>
      </c>
      <c r="U8769" s="1">
        <v>-70.658501</v>
      </c>
      <c r="V8769" s="1">
        <v>43.153801</v>
      </c>
      <c r="X8769" s="1" t="s">
        <v>69</v>
      </c>
      <c r="Y8769" s="1" t="s">
        <v>69</v>
      </c>
      <c r="Z8769" s="1" t="s">
        <v>70</v>
      </c>
      <c r="AA8769" s="1" t="s">
        <v>70</v>
      </c>
      <c r="AB8769" s="1" t="s">
        <v>69</v>
      </c>
      <c r="AC8769" s="1" t="s">
        <v>69</v>
      </c>
      <c r="AD8769" s="1" t="s">
        <v>69</v>
      </c>
      <c r="AE8769" s="1" t="s">
        <v>69</v>
      </c>
      <c r="AF8769" s="1" t="s">
        <v>69</v>
      </c>
      <c r="AG8769" s="1" t="s">
        <v>69</v>
      </c>
      <c r="AH8769" s="1" t="s">
        <v>69</v>
      </c>
      <c r="AI8769" s="1" t="s">
        <v>69</v>
      </c>
      <c r="AJ8769" s="1" t="s">
        <v>69</v>
      </c>
      <c r="AK8769" s="1" t="s">
        <v>69</v>
      </c>
      <c r="AL8769" s="1" t="s">
        <v>69</v>
      </c>
      <c r="AM8769" s="1" t="s">
        <v>69</v>
      </c>
      <c r="AN8769" s="1" t="s">
        <v>69</v>
      </c>
      <c r="AO8769" s="1" t="s">
        <v>69</v>
      </c>
      <c r="AP8769" s="1" t="s">
        <v>70</v>
      </c>
      <c r="AQ8769" s="1" t="s">
        <v>70</v>
      </c>
      <c r="AR8769" s="1" t="s">
        <v>69</v>
      </c>
      <c r="AS8769" s="1" t="s">
        <v>69</v>
      </c>
      <c r="AT8769" s="1" t="s">
        <v>69</v>
      </c>
      <c r="AU8769" s="1" t="s">
        <v>69</v>
      </c>
      <c r="AV8769" s="1" t="s">
        <v>70</v>
      </c>
      <c r="AW8769" s="1" t="s">
        <v>69</v>
      </c>
      <c r="AX8769" s="1" t="s">
        <v>70</v>
      </c>
      <c r="AY8769" s="1" t="s">
        <v>70</v>
      </c>
      <c r="AZ8769" s="1" t="s">
        <v>69</v>
      </c>
      <c r="BA8769" s="1" t="s">
        <v>70</v>
      </c>
      <c r="BB8769" s="1" t="s">
        <v>70</v>
      </c>
      <c r="BC8769" s="1" t="s">
        <v>69</v>
      </c>
      <c r="BD8769" s="1" t="s">
        <v>69</v>
      </c>
      <c r="BE8769" s="1" t="s">
        <v>70</v>
      </c>
      <c r="BF8769" s="1" t="s">
        <v>69</v>
      </c>
      <c r="BG8769" s="3">
        <v>42109.455555555556</v>
      </c>
    </row>
    <row r="8770">
      <c r="A8770" s="1">
        <v>1006423.0</v>
      </c>
      <c r="B8770" s="1" t="s">
        <v>36581</v>
      </c>
      <c r="C8770" s="2" t="s">
        <v>36577</v>
      </c>
      <c r="D8770" s="2" t="s">
        <v>36578</v>
      </c>
      <c r="I8770" s="1" t="s">
        <v>3200</v>
      </c>
      <c r="J8770" s="1" t="s">
        <v>3200</v>
      </c>
      <c r="K8770" s="1" t="s">
        <v>520</v>
      </c>
      <c r="L8770" s="1">
        <v>3909.0</v>
      </c>
      <c r="M8770" s="1" t="s">
        <v>36582</v>
      </c>
      <c r="N8770" s="1" t="s">
        <v>79</v>
      </c>
      <c r="U8770" s="1">
        <v>-70.65873</v>
      </c>
      <c r="V8770" s="1">
        <v>43.154171</v>
      </c>
      <c r="X8770" s="1" t="s">
        <v>69</v>
      </c>
      <c r="Y8770" s="1" t="s">
        <v>69</v>
      </c>
      <c r="Z8770" s="1" t="s">
        <v>70</v>
      </c>
      <c r="AA8770" s="1" t="s">
        <v>70</v>
      </c>
      <c r="AB8770" s="1" t="s">
        <v>69</v>
      </c>
      <c r="AC8770" s="1" t="s">
        <v>69</v>
      </c>
      <c r="AD8770" s="1" t="s">
        <v>69</v>
      </c>
      <c r="AE8770" s="1" t="s">
        <v>69</v>
      </c>
      <c r="AF8770" s="1" t="s">
        <v>69</v>
      </c>
      <c r="AG8770" s="1" t="s">
        <v>70</v>
      </c>
      <c r="AH8770" s="1" t="s">
        <v>69</v>
      </c>
      <c r="AI8770" s="1" t="s">
        <v>69</v>
      </c>
      <c r="AJ8770" s="1" t="s">
        <v>69</v>
      </c>
      <c r="AK8770" s="1" t="s">
        <v>69</v>
      </c>
      <c r="AL8770" s="1" t="s">
        <v>69</v>
      </c>
      <c r="AM8770" s="1" t="s">
        <v>69</v>
      </c>
      <c r="AN8770" s="1" t="s">
        <v>69</v>
      </c>
      <c r="AO8770" s="1" t="s">
        <v>69</v>
      </c>
      <c r="AP8770" s="1" t="s">
        <v>70</v>
      </c>
      <c r="AQ8770" s="1" t="s">
        <v>70</v>
      </c>
      <c r="AR8770" s="1" t="s">
        <v>70</v>
      </c>
      <c r="AS8770" s="1" t="s">
        <v>70</v>
      </c>
      <c r="AT8770" s="1" t="s">
        <v>69</v>
      </c>
      <c r="AU8770" s="1" t="s">
        <v>69</v>
      </c>
      <c r="AV8770" s="1" t="s">
        <v>70</v>
      </c>
      <c r="AW8770" s="1" t="s">
        <v>70</v>
      </c>
      <c r="AX8770" s="1" t="s">
        <v>70</v>
      </c>
      <c r="AY8770" s="1" t="s">
        <v>70</v>
      </c>
      <c r="AZ8770" s="1" t="s">
        <v>69</v>
      </c>
      <c r="BA8770" s="1" t="s">
        <v>70</v>
      </c>
      <c r="BB8770" s="1" t="s">
        <v>69</v>
      </c>
      <c r="BC8770" s="1" t="s">
        <v>70</v>
      </c>
      <c r="BD8770" s="1" t="s">
        <v>69</v>
      </c>
      <c r="BE8770" s="1" t="s">
        <v>70</v>
      </c>
      <c r="BF8770" s="1" t="s">
        <v>69</v>
      </c>
      <c r="BG8770" s="3">
        <v>42109.45</v>
      </c>
    </row>
    <row r="8771">
      <c r="A8771" s="1">
        <v>1018045.0</v>
      </c>
      <c r="B8771" s="1" t="s">
        <v>36583</v>
      </c>
      <c r="C8771" s="2" t="s">
        <v>36584</v>
      </c>
      <c r="D8771" s="2" t="s">
        <v>36585</v>
      </c>
      <c r="G8771" s="2" t="s">
        <v>36586</v>
      </c>
      <c r="H8771" s="1" t="s">
        <v>36587</v>
      </c>
      <c r="I8771" s="1" t="s">
        <v>36588</v>
      </c>
      <c r="J8771" s="1" t="s">
        <v>2765</v>
      </c>
      <c r="K8771" s="1" t="s">
        <v>96</v>
      </c>
      <c r="L8771" s="1">
        <v>10598.0</v>
      </c>
      <c r="M8771" s="1" t="s">
        <v>36589</v>
      </c>
      <c r="N8771" s="1" t="s">
        <v>36590</v>
      </c>
      <c r="U8771" s="1">
        <v>-73.807846</v>
      </c>
      <c r="V8771" s="1">
        <v>41.327068</v>
      </c>
      <c r="X8771" s="1" t="s">
        <v>69</v>
      </c>
      <c r="Y8771" s="1" t="s">
        <v>70</v>
      </c>
      <c r="Z8771" s="1" t="s">
        <v>70</v>
      </c>
      <c r="AA8771" s="1" t="s">
        <v>70</v>
      </c>
      <c r="AB8771" s="1" t="s">
        <v>70</v>
      </c>
      <c r="AC8771" s="1" t="s">
        <v>80</v>
      </c>
      <c r="AD8771" s="1" t="s">
        <v>69</v>
      </c>
      <c r="AE8771" s="1" t="s">
        <v>69</v>
      </c>
      <c r="AF8771" s="1" t="s">
        <v>70</v>
      </c>
      <c r="AG8771" s="1" t="s">
        <v>70</v>
      </c>
      <c r="AH8771" s="1" t="s">
        <v>69</v>
      </c>
      <c r="AI8771" s="1" t="s">
        <v>70</v>
      </c>
      <c r="AJ8771" s="1" t="s">
        <v>69</v>
      </c>
      <c r="AK8771" s="1" t="s">
        <v>69</v>
      </c>
      <c r="AL8771" s="1" t="s">
        <v>69</v>
      </c>
      <c r="AM8771" s="1" t="s">
        <v>69</v>
      </c>
      <c r="AN8771" s="1" t="s">
        <v>70</v>
      </c>
      <c r="AO8771" s="1" t="s">
        <v>70</v>
      </c>
      <c r="AP8771" s="1" t="s">
        <v>70</v>
      </c>
      <c r="AQ8771" s="1" t="s">
        <v>70</v>
      </c>
      <c r="AR8771" s="1" t="s">
        <v>70</v>
      </c>
      <c r="AS8771" s="1" t="s">
        <v>69</v>
      </c>
      <c r="AT8771" s="1" t="s">
        <v>69</v>
      </c>
      <c r="AU8771" s="1" t="s">
        <v>69</v>
      </c>
      <c r="AV8771" s="1" t="s">
        <v>70</v>
      </c>
      <c r="AW8771" s="1" t="s">
        <v>70</v>
      </c>
      <c r="AX8771" s="1" t="s">
        <v>69</v>
      </c>
      <c r="AY8771" s="1" t="s">
        <v>70</v>
      </c>
      <c r="AZ8771" s="1" t="s">
        <v>69</v>
      </c>
      <c r="BA8771" s="1" t="s">
        <v>70</v>
      </c>
      <c r="BB8771" s="1" t="s">
        <v>69</v>
      </c>
      <c r="BC8771" s="1" t="s">
        <v>69</v>
      </c>
      <c r="BD8771" s="1" t="s">
        <v>70</v>
      </c>
      <c r="BE8771" s="1" t="s">
        <v>70</v>
      </c>
      <c r="BF8771" s="1" t="s">
        <v>70</v>
      </c>
      <c r="BG8771" s="3">
        <v>42888.708333333336</v>
      </c>
    </row>
    <row r="8772">
      <c r="A8772" s="1">
        <v>1019508.0</v>
      </c>
      <c r="B8772" s="1" t="s">
        <v>36591</v>
      </c>
      <c r="D8772" s="2" t="s">
        <v>36592</v>
      </c>
      <c r="H8772" s="1" t="s">
        <v>36593</v>
      </c>
      <c r="I8772" s="1" t="s">
        <v>36594</v>
      </c>
      <c r="J8772" s="1" t="s">
        <v>125</v>
      </c>
      <c r="K8772" s="1" t="s">
        <v>322</v>
      </c>
      <c r="L8772" s="1">
        <v>47396.0</v>
      </c>
      <c r="M8772" s="1" t="s">
        <v>23384</v>
      </c>
      <c r="N8772" s="1" t="s">
        <v>1694</v>
      </c>
      <c r="U8772" s="1">
        <v>-85.495125</v>
      </c>
      <c r="V8772" s="1">
        <v>40.177147</v>
      </c>
      <c r="X8772" s="1" t="s">
        <v>69</v>
      </c>
      <c r="Y8772" s="1" t="s">
        <v>70</v>
      </c>
      <c r="Z8772" s="1" t="s">
        <v>70</v>
      </c>
      <c r="AA8772" s="1" t="s">
        <v>70</v>
      </c>
      <c r="AB8772" s="1" t="s">
        <v>69</v>
      </c>
      <c r="AC8772" s="1" t="s">
        <v>80</v>
      </c>
      <c r="AD8772" s="1" t="s">
        <v>69</v>
      </c>
      <c r="AE8772" s="1" t="s">
        <v>70</v>
      </c>
      <c r="AF8772" s="1" t="s">
        <v>69</v>
      </c>
      <c r="AG8772" s="1" t="s">
        <v>69</v>
      </c>
      <c r="AH8772" s="1" t="s">
        <v>69</v>
      </c>
      <c r="AI8772" s="1" t="s">
        <v>70</v>
      </c>
      <c r="AJ8772" s="1" t="s">
        <v>70</v>
      </c>
      <c r="AK8772" s="1" t="s">
        <v>69</v>
      </c>
      <c r="AL8772" s="1" t="s">
        <v>69</v>
      </c>
      <c r="AM8772" s="1" t="s">
        <v>69</v>
      </c>
      <c r="AN8772" s="1" t="s">
        <v>70</v>
      </c>
      <c r="AO8772" s="1" t="s">
        <v>69</v>
      </c>
      <c r="AP8772" s="1" t="s">
        <v>70</v>
      </c>
      <c r="AQ8772" s="1" t="s">
        <v>69</v>
      </c>
      <c r="AR8772" s="1" t="s">
        <v>69</v>
      </c>
      <c r="AS8772" s="1" t="s">
        <v>70</v>
      </c>
      <c r="AT8772" s="1" t="s">
        <v>69</v>
      </c>
      <c r="AU8772" s="1" t="s">
        <v>69</v>
      </c>
      <c r="AV8772" s="1" t="s">
        <v>70</v>
      </c>
      <c r="AW8772" s="1" t="s">
        <v>70</v>
      </c>
      <c r="AX8772" s="1" t="s">
        <v>69</v>
      </c>
      <c r="AY8772" s="1" t="s">
        <v>70</v>
      </c>
      <c r="AZ8772" s="1" t="s">
        <v>69</v>
      </c>
      <c r="BA8772" s="1" t="s">
        <v>70</v>
      </c>
      <c r="BB8772" s="1" t="s">
        <v>69</v>
      </c>
      <c r="BC8772" s="1" t="s">
        <v>69</v>
      </c>
      <c r="BD8772" s="1" t="s">
        <v>70</v>
      </c>
      <c r="BE8772" s="1" t="s">
        <v>70</v>
      </c>
      <c r="BF8772" s="1" t="s">
        <v>70</v>
      </c>
      <c r="BG8772" s="3">
        <v>43590.93819444445</v>
      </c>
    </row>
    <row r="8773">
      <c r="A8773" s="1">
        <v>1012611.0</v>
      </c>
      <c r="B8773" s="1" t="s">
        <v>36595</v>
      </c>
      <c r="C8773" s="2" t="s">
        <v>36596</v>
      </c>
      <c r="D8773" s="1" t="s">
        <v>36597</v>
      </c>
      <c r="H8773" s="1" t="s">
        <v>36598</v>
      </c>
      <c r="I8773" s="1" t="s">
        <v>36594</v>
      </c>
      <c r="J8773" s="1" t="s">
        <v>3200</v>
      </c>
      <c r="K8773" s="1" t="s">
        <v>181</v>
      </c>
      <c r="L8773" s="1">
        <v>23690.0</v>
      </c>
      <c r="M8773" s="1" t="s">
        <v>2489</v>
      </c>
      <c r="N8773" s="1" t="s">
        <v>79</v>
      </c>
      <c r="U8773" s="1">
        <v>-76.508209</v>
      </c>
      <c r="V8773" s="1">
        <v>37.238106</v>
      </c>
      <c r="X8773" s="1" t="s">
        <v>69</v>
      </c>
      <c r="Y8773" s="1" t="s">
        <v>70</v>
      </c>
      <c r="Z8773" s="1" t="s">
        <v>70</v>
      </c>
      <c r="AA8773" s="1" t="s">
        <v>70</v>
      </c>
      <c r="AB8773" s="1" t="s">
        <v>70</v>
      </c>
      <c r="AC8773" s="1" t="s">
        <v>80</v>
      </c>
      <c r="AD8773" s="1" t="s">
        <v>69</v>
      </c>
      <c r="AE8773" s="1" t="s">
        <v>69</v>
      </c>
      <c r="AF8773" s="1" t="s">
        <v>69</v>
      </c>
      <c r="AG8773" s="1" t="s">
        <v>69</v>
      </c>
      <c r="AH8773" s="1" t="s">
        <v>69</v>
      </c>
      <c r="AI8773" s="1" t="s">
        <v>69</v>
      </c>
      <c r="AJ8773" s="1" t="s">
        <v>69</v>
      </c>
      <c r="AK8773" s="1" t="s">
        <v>69</v>
      </c>
      <c r="AL8773" s="1" t="s">
        <v>69</v>
      </c>
      <c r="AM8773" s="1" t="s">
        <v>69</v>
      </c>
      <c r="AN8773" s="1" t="s">
        <v>69</v>
      </c>
      <c r="AO8773" s="1" t="s">
        <v>69</v>
      </c>
      <c r="AP8773" s="1" t="s">
        <v>70</v>
      </c>
      <c r="AQ8773" s="1" t="s">
        <v>69</v>
      </c>
      <c r="AR8773" s="1" t="s">
        <v>69</v>
      </c>
      <c r="AS8773" s="1" t="s">
        <v>69</v>
      </c>
      <c r="AT8773" s="1" t="s">
        <v>69</v>
      </c>
      <c r="AU8773" s="1" t="s">
        <v>69</v>
      </c>
      <c r="AV8773" s="1" t="s">
        <v>70</v>
      </c>
      <c r="AW8773" s="1" t="s">
        <v>70</v>
      </c>
      <c r="AX8773" s="1" t="s">
        <v>69</v>
      </c>
      <c r="AY8773" s="1" t="s">
        <v>70</v>
      </c>
      <c r="AZ8773" s="1" t="s">
        <v>69</v>
      </c>
      <c r="BA8773" s="1" t="s">
        <v>69</v>
      </c>
      <c r="BB8773" s="1" t="s">
        <v>69</v>
      </c>
      <c r="BC8773" s="1" t="s">
        <v>69</v>
      </c>
      <c r="BD8773" s="1" t="s">
        <v>69</v>
      </c>
      <c r="BE8773" s="1" t="s">
        <v>70</v>
      </c>
      <c r="BF8773" s="1" t="s">
        <v>70</v>
      </c>
      <c r="BG8773" s="3">
        <v>42565.7</v>
      </c>
    </row>
    <row r="8774">
      <c r="A8774" s="1">
        <v>1004591.0</v>
      </c>
      <c r="B8774" s="1" t="s">
        <v>36599</v>
      </c>
      <c r="H8774" s="1" t="s">
        <v>36600</v>
      </c>
      <c r="I8774" s="1" t="s">
        <v>36601</v>
      </c>
      <c r="J8774" s="1" t="s">
        <v>2882</v>
      </c>
      <c r="K8774" s="1" t="s">
        <v>389</v>
      </c>
      <c r="U8774" s="1">
        <v>-92.027603</v>
      </c>
      <c r="V8774" s="1">
        <v>41.963799</v>
      </c>
      <c r="X8774" s="1" t="s">
        <v>70</v>
      </c>
      <c r="Y8774" s="1" t="s">
        <v>70</v>
      </c>
      <c r="Z8774" s="1" t="s">
        <v>70</v>
      </c>
      <c r="AA8774" s="1" t="s">
        <v>70</v>
      </c>
      <c r="AB8774" s="1" t="s">
        <v>70</v>
      </c>
      <c r="AC8774" s="1" t="s">
        <v>80</v>
      </c>
      <c r="BG8774" s="1">
        <v>2009.0</v>
      </c>
    </row>
    <row r="8775">
      <c r="A8775" s="1">
        <v>1001103.0</v>
      </c>
      <c r="B8775" s="1" t="s">
        <v>36602</v>
      </c>
      <c r="C8775" s="2" t="s">
        <v>36603</v>
      </c>
      <c r="H8775" s="1" t="s">
        <v>36604</v>
      </c>
      <c r="I8775" s="1" t="s">
        <v>36605</v>
      </c>
      <c r="J8775" s="1" t="s">
        <v>5093</v>
      </c>
      <c r="K8775" s="1" t="s">
        <v>656</v>
      </c>
      <c r="L8775" s="1">
        <v>94599.0</v>
      </c>
      <c r="U8775" s="1">
        <v>-122.363</v>
      </c>
      <c r="V8775" s="1">
        <v>38.402901</v>
      </c>
      <c r="X8775" s="1" t="s">
        <v>70</v>
      </c>
      <c r="Y8775" s="1" t="s">
        <v>70</v>
      </c>
      <c r="Z8775" s="1" t="s">
        <v>70</v>
      </c>
      <c r="AA8775" s="1" t="s">
        <v>70</v>
      </c>
      <c r="AB8775" s="1" t="s">
        <v>70</v>
      </c>
      <c r="AC8775" s="1" t="s">
        <v>80</v>
      </c>
      <c r="BG8775" s="1">
        <v>2009.0</v>
      </c>
    </row>
    <row r="8776">
      <c r="A8776" s="1">
        <v>1019247.0</v>
      </c>
      <c r="B8776" s="1" t="s">
        <v>36606</v>
      </c>
      <c r="C8776" s="2" t="s">
        <v>36607</v>
      </c>
      <c r="D8776" s="2" t="s">
        <v>36608</v>
      </c>
      <c r="H8776" s="1" t="s">
        <v>36609</v>
      </c>
      <c r="I8776" s="1" t="s">
        <v>381</v>
      </c>
      <c r="J8776" s="1" t="s">
        <v>2606</v>
      </c>
      <c r="K8776" s="1" t="s">
        <v>785</v>
      </c>
      <c r="L8776" s="1">
        <v>77024.0</v>
      </c>
      <c r="M8776" s="1" t="s">
        <v>430</v>
      </c>
      <c r="N8776" s="1" t="s">
        <v>1107</v>
      </c>
      <c r="U8776" s="1">
        <v>-95.386345</v>
      </c>
      <c r="V8776" s="1">
        <v>29.780472</v>
      </c>
      <c r="X8776" s="1" t="s">
        <v>69</v>
      </c>
      <c r="Y8776" s="1" t="s">
        <v>70</v>
      </c>
      <c r="Z8776" s="1" t="s">
        <v>70</v>
      </c>
      <c r="AA8776" s="1" t="s">
        <v>70</v>
      </c>
      <c r="AB8776" s="1" t="s">
        <v>70</v>
      </c>
      <c r="AC8776" s="1" t="s">
        <v>69</v>
      </c>
      <c r="AD8776" s="1" t="s">
        <v>69</v>
      </c>
      <c r="AE8776" s="1" t="s">
        <v>70</v>
      </c>
      <c r="AF8776" s="1" t="s">
        <v>69</v>
      </c>
      <c r="AG8776" s="1" t="s">
        <v>69</v>
      </c>
      <c r="AH8776" s="1" t="s">
        <v>69</v>
      </c>
      <c r="AI8776" s="1" t="s">
        <v>69</v>
      </c>
      <c r="AJ8776" s="1" t="s">
        <v>69</v>
      </c>
      <c r="AK8776" s="1" t="s">
        <v>69</v>
      </c>
      <c r="AL8776" s="1" t="s">
        <v>69</v>
      </c>
      <c r="AM8776" s="1" t="s">
        <v>69</v>
      </c>
      <c r="AN8776" s="1" t="s">
        <v>69</v>
      </c>
      <c r="AO8776" s="1" t="s">
        <v>69</v>
      </c>
      <c r="AP8776" s="1" t="s">
        <v>70</v>
      </c>
      <c r="AQ8776" s="1" t="s">
        <v>69</v>
      </c>
      <c r="AR8776" s="1" t="s">
        <v>69</v>
      </c>
      <c r="AS8776" s="1" t="s">
        <v>69</v>
      </c>
      <c r="AT8776" s="1" t="s">
        <v>69</v>
      </c>
      <c r="AU8776" s="1" t="s">
        <v>69</v>
      </c>
      <c r="AV8776" s="1" t="s">
        <v>69</v>
      </c>
      <c r="AW8776" s="1" t="s">
        <v>69</v>
      </c>
      <c r="AX8776" s="1" t="s">
        <v>69</v>
      </c>
      <c r="AY8776" s="1" t="s">
        <v>70</v>
      </c>
      <c r="AZ8776" s="1" t="s">
        <v>69</v>
      </c>
      <c r="BA8776" s="1" t="s">
        <v>70</v>
      </c>
      <c r="BB8776" s="1" t="s">
        <v>69</v>
      </c>
      <c r="BC8776" s="1" t="s">
        <v>70</v>
      </c>
      <c r="BD8776" s="1" t="s">
        <v>69</v>
      </c>
      <c r="BE8776" s="1" t="s">
        <v>70</v>
      </c>
      <c r="BF8776" s="1" t="s">
        <v>69</v>
      </c>
      <c r="BG8776" s="3">
        <v>43349.7125</v>
      </c>
    </row>
    <row r="8777">
      <c r="A8777" s="1">
        <v>1019245.0</v>
      </c>
      <c r="B8777" s="1" t="s">
        <v>36610</v>
      </c>
      <c r="C8777" s="2" t="s">
        <v>36607</v>
      </c>
      <c r="D8777" s="2" t="s">
        <v>36608</v>
      </c>
      <c r="H8777" s="1" t="s">
        <v>36611</v>
      </c>
      <c r="I8777" s="1" t="s">
        <v>12097</v>
      </c>
      <c r="J8777" s="1" t="s">
        <v>2606</v>
      </c>
      <c r="K8777" s="1" t="s">
        <v>785</v>
      </c>
      <c r="L8777" s="1">
        <v>77494.0</v>
      </c>
      <c r="M8777" s="1" t="s">
        <v>430</v>
      </c>
      <c r="N8777" s="1" t="s">
        <v>503</v>
      </c>
      <c r="U8777" s="1">
        <v>-95.77504</v>
      </c>
      <c r="V8777" s="1">
        <v>29.741367</v>
      </c>
      <c r="X8777" s="1" t="s">
        <v>69</v>
      </c>
      <c r="Y8777" s="1" t="s">
        <v>70</v>
      </c>
      <c r="Z8777" s="1" t="s">
        <v>70</v>
      </c>
      <c r="AA8777" s="1" t="s">
        <v>70</v>
      </c>
      <c r="AB8777" s="1" t="s">
        <v>70</v>
      </c>
      <c r="AC8777" s="1" t="s">
        <v>69</v>
      </c>
      <c r="AD8777" s="1" t="s">
        <v>69</v>
      </c>
      <c r="AE8777" s="1" t="s">
        <v>70</v>
      </c>
      <c r="AF8777" s="1" t="s">
        <v>69</v>
      </c>
      <c r="AG8777" s="1" t="s">
        <v>69</v>
      </c>
      <c r="AH8777" s="1" t="s">
        <v>69</v>
      </c>
      <c r="AI8777" s="1" t="s">
        <v>69</v>
      </c>
      <c r="AJ8777" s="1" t="s">
        <v>69</v>
      </c>
      <c r="AK8777" s="1" t="s">
        <v>69</v>
      </c>
      <c r="AL8777" s="1" t="s">
        <v>69</v>
      </c>
      <c r="AM8777" s="1" t="s">
        <v>69</v>
      </c>
      <c r="AN8777" s="1" t="s">
        <v>69</v>
      </c>
      <c r="AO8777" s="1" t="s">
        <v>69</v>
      </c>
      <c r="AP8777" s="1" t="s">
        <v>70</v>
      </c>
      <c r="AQ8777" s="1" t="s">
        <v>69</v>
      </c>
      <c r="AR8777" s="1" t="s">
        <v>69</v>
      </c>
      <c r="AS8777" s="1" t="s">
        <v>70</v>
      </c>
      <c r="AT8777" s="1" t="s">
        <v>69</v>
      </c>
      <c r="AU8777" s="1" t="s">
        <v>69</v>
      </c>
      <c r="AV8777" s="1" t="s">
        <v>69</v>
      </c>
      <c r="AW8777" s="1" t="s">
        <v>69</v>
      </c>
      <c r="AX8777" s="1" t="s">
        <v>69</v>
      </c>
      <c r="AY8777" s="1" t="s">
        <v>70</v>
      </c>
      <c r="AZ8777" s="1" t="s">
        <v>69</v>
      </c>
      <c r="BA8777" s="1" t="s">
        <v>69</v>
      </c>
      <c r="BB8777" s="1" t="s">
        <v>69</v>
      </c>
      <c r="BC8777" s="1" t="s">
        <v>70</v>
      </c>
      <c r="BD8777" s="1" t="s">
        <v>69</v>
      </c>
      <c r="BE8777" s="1" t="s">
        <v>70</v>
      </c>
      <c r="BF8777" s="1" t="s">
        <v>69</v>
      </c>
      <c r="BG8777" s="3">
        <v>43349.67013888889</v>
      </c>
    </row>
    <row r="8778">
      <c r="A8778" s="1">
        <v>1019246.0</v>
      </c>
      <c r="B8778" s="1" t="s">
        <v>36612</v>
      </c>
      <c r="C8778" s="2" t="s">
        <v>36607</v>
      </c>
      <c r="D8778" s="2" t="s">
        <v>36608</v>
      </c>
      <c r="H8778" s="1" t="s">
        <v>36613</v>
      </c>
      <c r="I8778" s="1" t="s">
        <v>36614</v>
      </c>
      <c r="J8778" s="1" t="s">
        <v>2606</v>
      </c>
      <c r="K8778" s="1" t="s">
        <v>785</v>
      </c>
      <c r="L8778" s="1">
        <v>77396.0</v>
      </c>
      <c r="M8778" s="1" t="s">
        <v>430</v>
      </c>
      <c r="N8778" s="1" t="s">
        <v>503</v>
      </c>
      <c r="U8778" s="1">
        <v>-95.253937</v>
      </c>
      <c r="V8778" s="1">
        <v>29.941521</v>
      </c>
      <c r="X8778" s="1" t="s">
        <v>69</v>
      </c>
      <c r="Y8778" s="1" t="s">
        <v>70</v>
      </c>
      <c r="Z8778" s="1" t="s">
        <v>70</v>
      </c>
      <c r="AA8778" s="1" t="s">
        <v>70</v>
      </c>
      <c r="AB8778" s="1" t="s">
        <v>70</v>
      </c>
      <c r="AC8778" s="1" t="s">
        <v>69</v>
      </c>
      <c r="AD8778" s="1" t="s">
        <v>69</v>
      </c>
      <c r="AE8778" s="1" t="s">
        <v>70</v>
      </c>
      <c r="AF8778" s="1" t="s">
        <v>69</v>
      </c>
      <c r="AG8778" s="1" t="s">
        <v>69</v>
      </c>
      <c r="AH8778" s="1" t="s">
        <v>69</v>
      </c>
      <c r="AI8778" s="1" t="s">
        <v>69</v>
      </c>
      <c r="AJ8778" s="1" t="s">
        <v>69</v>
      </c>
      <c r="AK8778" s="1" t="s">
        <v>69</v>
      </c>
      <c r="AL8778" s="1" t="s">
        <v>69</v>
      </c>
      <c r="AM8778" s="1" t="s">
        <v>69</v>
      </c>
      <c r="AN8778" s="1" t="s">
        <v>69</v>
      </c>
      <c r="AO8778" s="1" t="s">
        <v>69</v>
      </c>
      <c r="AP8778" s="1" t="s">
        <v>70</v>
      </c>
      <c r="AQ8778" s="1" t="s">
        <v>69</v>
      </c>
      <c r="AR8778" s="1" t="s">
        <v>69</v>
      </c>
      <c r="AS8778" s="1" t="s">
        <v>69</v>
      </c>
      <c r="AT8778" s="1" t="s">
        <v>69</v>
      </c>
      <c r="AU8778" s="1" t="s">
        <v>69</v>
      </c>
      <c r="AV8778" s="1" t="s">
        <v>69</v>
      </c>
      <c r="AW8778" s="1" t="s">
        <v>69</v>
      </c>
      <c r="AX8778" s="1" t="s">
        <v>69</v>
      </c>
      <c r="AY8778" s="1" t="s">
        <v>70</v>
      </c>
      <c r="AZ8778" s="1" t="s">
        <v>69</v>
      </c>
      <c r="BA8778" s="1" t="s">
        <v>69</v>
      </c>
      <c r="BB8778" s="1" t="s">
        <v>69</v>
      </c>
      <c r="BC8778" s="1" t="s">
        <v>70</v>
      </c>
      <c r="BD8778" s="1" t="s">
        <v>69</v>
      </c>
      <c r="BE8778" s="1" t="s">
        <v>70</v>
      </c>
      <c r="BF8778" s="1" t="s">
        <v>69</v>
      </c>
      <c r="BG8778" s="3">
        <v>43349.70694444444</v>
      </c>
    </row>
    <row r="8779">
      <c r="A8779" s="1">
        <v>1019250.0</v>
      </c>
      <c r="B8779" s="1" t="s">
        <v>36615</v>
      </c>
      <c r="C8779" s="2" t="s">
        <v>36607</v>
      </c>
      <c r="D8779" s="2" t="s">
        <v>36608</v>
      </c>
      <c r="H8779" s="1" t="s">
        <v>36616</v>
      </c>
      <c r="I8779" s="1" t="s">
        <v>381</v>
      </c>
      <c r="J8779" s="1" t="s">
        <v>2606</v>
      </c>
      <c r="K8779" s="1" t="s">
        <v>785</v>
      </c>
      <c r="L8779" s="1">
        <v>77044.0</v>
      </c>
      <c r="M8779" s="1" t="s">
        <v>430</v>
      </c>
      <c r="N8779" s="1" t="s">
        <v>5223</v>
      </c>
      <c r="U8779" s="1">
        <v>-95.177383</v>
      </c>
      <c r="V8779" s="1">
        <v>29.934114</v>
      </c>
      <c r="X8779" s="1" t="s">
        <v>69</v>
      </c>
      <c r="Y8779" s="1" t="s">
        <v>70</v>
      </c>
      <c r="Z8779" s="1" t="s">
        <v>70</v>
      </c>
      <c r="AA8779" s="1" t="s">
        <v>70</v>
      </c>
      <c r="AB8779" s="1" t="s">
        <v>70</v>
      </c>
      <c r="AC8779" s="1" t="s">
        <v>69</v>
      </c>
      <c r="AD8779" s="1" t="s">
        <v>69</v>
      </c>
      <c r="AE8779" s="1" t="s">
        <v>70</v>
      </c>
      <c r="AF8779" s="1" t="s">
        <v>69</v>
      </c>
      <c r="AG8779" s="1" t="s">
        <v>69</v>
      </c>
      <c r="AH8779" s="1" t="s">
        <v>69</v>
      </c>
      <c r="AI8779" s="1" t="s">
        <v>69</v>
      </c>
      <c r="AJ8779" s="1" t="s">
        <v>69</v>
      </c>
      <c r="AK8779" s="1" t="s">
        <v>69</v>
      </c>
      <c r="AL8779" s="1" t="s">
        <v>69</v>
      </c>
      <c r="AM8779" s="1" t="s">
        <v>69</v>
      </c>
      <c r="AN8779" s="1" t="s">
        <v>69</v>
      </c>
      <c r="AO8779" s="1" t="s">
        <v>69</v>
      </c>
      <c r="AP8779" s="1" t="s">
        <v>70</v>
      </c>
      <c r="AQ8779" s="1" t="s">
        <v>69</v>
      </c>
      <c r="AR8779" s="1" t="s">
        <v>70</v>
      </c>
      <c r="AS8779" s="1" t="s">
        <v>69</v>
      </c>
      <c r="AT8779" s="1" t="s">
        <v>69</v>
      </c>
      <c r="AU8779" s="1" t="s">
        <v>69</v>
      </c>
      <c r="AV8779" s="1" t="s">
        <v>69</v>
      </c>
      <c r="AW8779" s="1" t="s">
        <v>69</v>
      </c>
      <c r="AX8779" s="1" t="s">
        <v>69</v>
      </c>
      <c r="AY8779" s="1" t="s">
        <v>69</v>
      </c>
      <c r="AZ8779" s="1" t="s">
        <v>69</v>
      </c>
      <c r="BA8779" s="1" t="s">
        <v>69</v>
      </c>
      <c r="BB8779" s="1" t="s">
        <v>69</v>
      </c>
      <c r="BC8779" s="1" t="s">
        <v>70</v>
      </c>
      <c r="BD8779" s="1" t="s">
        <v>69</v>
      </c>
      <c r="BE8779" s="1" t="s">
        <v>70</v>
      </c>
      <c r="BF8779" s="1" t="s">
        <v>69</v>
      </c>
      <c r="BG8779" s="3">
        <v>43349.72430555556</v>
      </c>
    </row>
    <row r="8780">
      <c r="A8780" s="1">
        <v>1019242.0</v>
      </c>
      <c r="B8780" s="1" t="s">
        <v>36617</v>
      </c>
      <c r="C8780" s="2" t="s">
        <v>36607</v>
      </c>
      <c r="D8780" s="2" t="s">
        <v>36608</v>
      </c>
      <c r="H8780" s="1" t="s">
        <v>36618</v>
      </c>
      <c r="I8780" s="1" t="s">
        <v>36614</v>
      </c>
      <c r="J8780" s="1" t="s">
        <v>2606</v>
      </c>
      <c r="K8780" s="1" t="s">
        <v>785</v>
      </c>
      <c r="L8780" s="1">
        <v>77346.0</v>
      </c>
      <c r="M8780" s="1" t="s">
        <v>430</v>
      </c>
      <c r="N8780" s="1" t="s">
        <v>503</v>
      </c>
      <c r="U8780" s="1">
        <v>-95.268311</v>
      </c>
      <c r="V8780" s="1">
        <v>29.988144</v>
      </c>
      <c r="X8780" s="1" t="s">
        <v>69</v>
      </c>
      <c r="Y8780" s="1" t="s">
        <v>70</v>
      </c>
      <c r="Z8780" s="1" t="s">
        <v>70</v>
      </c>
      <c r="AA8780" s="1" t="s">
        <v>70</v>
      </c>
      <c r="AB8780" s="1" t="s">
        <v>70</v>
      </c>
      <c r="AC8780" s="1" t="s">
        <v>80</v>
      </c>
      <c r="AD8780" s="1" t="s">
        <v>69</v>
      </c>
      <c r="AE8780" s="1" t="s">
        <v>70</v>
      </c>
      <c r="AF8780" s="1" t="s">
        <v>69</v>
      </c>
      <c r="AG8780" s="1" t="s">
        <v>69</v>
      </c>
      <c r="AH8780" s="1" t="s">
        <v>69</v>
      </c>
      <c r="AI8780" s="1" t="s">
        <v>69</v>
      </c>
      <c r="AJ8780" s="1" t="s">
        <v>69</v>
      </c>
      <c r="AK8780" s="1" t="s">
        <v>69</v>
      </c>
      <c r="AL8780" s="1" t="s">
        <v>69</v>
      </c>
      <c r="AM8780" s="1" t="s">
        <v>69</v>
      </c>
      <c r="AN8780" s="1" t="s">
        <v>69</v>
      </c>
      <c r="AO8780" s="1" t="s">
        <v>69</v>
      </c>
      <c r="AP8780" s="1" t="s">
        <v>70</v>
      </c>
      <c r="AQ8780" s="1" t="s">
        <v>69</v>
      </c>
      <c r="AR8780" s="1" t="s">
        <v>69</v>
      </c>
      <c r="AS8780" s="1" t="s">
        <v>69</v>
      </c>
      <c r="AT8780" s="1" t="s">
        <v>69</v>
      </c>
      <c r="AU8780" s="1" t="s">
        <v>69</v>
      </c>
      <c r="AV8780" s="1" t="s">
        <v>69</v>
      </c>
      <c r="AW8780" s="1" t="s">
        <v>69</v>
      </c>
      <c r="AX8780" s="1" t="s">
        <v>69</v>
      </c>
      <c r="AY8780" s="1" t="s">
        <v>70</v>
      </c>
      <c r="AZ8780" s="1" t="s">
        <v>69</v>
      </c>
      <c r="BA8780" s="1" t="s">
        <v>70</v>
      </c>
      <c r="BB8780" s="1" t="s">
        <v>69</v>
      </c>
      <c r="BC8780" s="1" t="s">
        <v>69</v>
      </c>
      <c r="BD8780" s="1" t="s">
        <v>69</v>
      </c>
      <c r="BE8780" s="1" t="s">
        <v>70</v>
      </c>
      <c r="BF8780" s="1" t="s">
        <v>69</v>
      </c>
      <c r="BG8780" s="3">
        <v>43349.57708333333</v>
      </c>
    </row>
    <row r="8781">
      <c r="A8781" s="1">
        <v>1019244.0</v>
      </c>
      <c r="B8781" s="1" t="s">
        <v>36619</v>
      </c>
      <c r="C8781" s="2" t="s">
        <v>36607</v>
      </c>
      <c r="D8781" s="2" t="s">
        <v>36608</v>
      </c>
      <c r="H8781" s="1" t="s">
        <v>36620</v>
      </c>
      <c r="I8781" s="1" t="s">
        <v>36621</v>
      </c>
      <c r="J8781" s="1" t="s">
        <v>2606</v>
      </c>
      <c r="K8781" s="1" t="s">
        <v>785</v>
      </c>
      <c r="L8781" s="1">
        <v>77443.0</v>
      </c>
      <c r="M8781" s="1" t="s">
        <v>430</v>
      </c>
      <c r="N8781" s="1" t="s">
        <v>503</v>
      </c>
      <c r="U8781" s="1">
        <v>-95.687302</v>
      </c>
      <c r="V8781" s="1">
        <v>29.92238</v>
      </c>
      <c r="X8781" s="1" t="s">
        <v>69</v>
      </c>
      <c r="Y8781" s="1" t="s">
        <v>70</v>
      </c>
      <c r="Z8781" s="1" t="s">
        <v>70</v>
      </c>
      <c r="AA8781" s="1" t="s">
        <v>70</v>
      </c>
      <c r="AB8781" s="1" t="s">
        <v>70</v>
      </c>
      <c r="AC8781" s="1" t="s">
        <v>69</v>
      </c>
      <c r="AD8781" s="1" t="s">
        <v>69</v>
      </c>
      <c r="AE8781" s="1" t="s">
        <v>70</v>
      </c>
      <c r="AF8781" s="1" t="s">
        <v>69</v>
      </c>
      <c r="AG8781" s="1" t="s">
        <v>69</v>
      </c>
      <c r="AH8781" s="1" t="s">
        <v>69</v>
      </c>
      <c r="AI8781" s="1" t="s">
        <v>69</v>
      </c>
      <c r="AJ8781" s="1" t="s">
        <v>69</v>
      </c>
      <c r="AK8781" s="1" t="s">
        <v>69</v>
      </c>
      <c r="AL8781" s="1" t="s">
        <v>69</v>
      </c>
      <c r="AM8781" s="1" t="s">
        <v>69</v>
      </c>
      <c r="AN8781" s="1" t="s">
        <v>69</v>
      </c>
      <c r="AO8781" s="1" t="s">
        <v>69</v>
      </c>
      <c r="AP8781" s="1" t="s">
        <v>70</v>
      </c>
      <c r="AQ8781" s="1" t="s">
        <v>69</v>
      </c>
      <c r="AR8781" s="1" t="s">
        <v>69</v>
      </c>
      <c r="AS8781" s="1" t="s">
        <v>69</v>
      </c>
      <c r="AT8781" s="1" t="s">
        <v>69</v>
      </c>
      <c r="AU8781" s="1" t="s">
        <v>69</v>
      </c>
      <c r="AV8781" s="1" t="s">
        <v>69</v>
      </c>
      <c r="AW8781" s="1" t="s">
        <v>69</v>
      </c>
      <c r="AX8781" s="1" t="s">
        <v>69</v>
      </c>
      <c r="AY8781" s="1" t="s">
        <v>70</v>
      </c>
      <c r="AZ8781" s="1" t="s">
        <v>69</v>
      </c>
      <c r="BA8781" s="1" t="s">
        <v>70</v>
      </c>
      <c r="BB8781" s="1" t="s">
        <v>69</v>
      </c>
      <c r="BC8781" s="1" t="s">
        <v>70</v>
      </c>
      <c r="BD8781" s="1" t="s">
        <v>69</v>
      </c>
      <c r="BE8781" s="1" t="s">
        <v>70</v>
      </c>
      <c r="BF8781" s="1" t="s">
        <v>69</v>
      </c>
      <c r="BG8781" s="3">
        <v>43349.66527777778</v>
      </c>
    </row>
    <row r="8782">
      <c r="A8782" s="1">
        <v>1012372.0</v>
      </c>
      <c r="B8782" s="1" t="s">
        <v>36622</v>
      </c>
      <c r="C8782" s="2" t="s">
        <v>36623</v>
      </c>
      <c r="D8782" s="2" t="s">
        <v>36624</v>
      </c>
      <c r="G8782" s="2" t="s">
        <v>36625</v>
      </c>
      <c r="H8782" s="1" t="s">
        <v>36626</v>
      </c>
      <c r="I8782" s="1" t="s">
        <v>4593</v>
      </c>
      <c r="J8782" s="1" t="s">
        <v>5326</v>
      </c>
      <c r="K8782" s="1" t="s">
        <v>785</v>
      </c>
      <c r="L8782" s="1">
        <v>78626.0</v>
      </c>
      <c r="M8782" s="1" t="s">
        <v>224</v>
      </c>
      <c r="N8782" s="1" t="s">
        <v>384</v>
      </c>
      <c r="U8782" s="1">
        <v>-97.678085</v>
      </c>
      <c r="V8782" s="1">
        <v>30.639168</v>
      </c>
      <c r="X8782" s="1" t="s">
        <v>69</v>
      </c>
      <c r="Y8782" s="1" t="s">
        <v>70</v>
      </c>
      <c r="Z8782" s="1" t="s">
        <v>70</v>
      </c>
      <c r="AA8782" s="1" t="s">
        <v>70</v>
      </c>
      <c r="AB8782" s="1" t="s">
        <v>70</v>
      </c>
      <c r="AC8782" s="1" t="s">
        <v>80</v>
      </c>
      <c r="AD8782" s="1" t="s">
        <v>70</v>
      </c>
      <c r="AE8782" s="1" t="s">
        <v>70</v>
      </c>
      <c r="AF8782" s="1" t="s">
        <v>70</v>
      </c>
      <c r="AG8782" s="1" t="s">
        <v>70</v>
      </c>
      <c r="AH8782" s="1" t="s">
        <v>69</v>
      </c>
      <c r="AI8782" s="1" t="s">
        <v>70</v>
      </c>
      <c r="AJ8782" s="1" t="s">
        <v>69</v>
      </c>
      <c r="AK8782" s="1" t="s">
        <v>69</v>
      </c>
      <c r="AL8782" s="1" t="s">
        <v>69</v>
      </c>
      <c r="AM8782" s="1" t="s">
        <v>69</v>
      </c>
      <c r="AN8782" s="1" t="s">
        <v>70</v>
      </c>
      <c r="AO8782" s="1" t="s">
        <v>69</v>
      </c>
      <c r="AP8782" s="1" t="s">
        <v>70</v>
      </c>
      <c r="AQ8782" s="1" t="s">
        <v>69</v>
      </c>
      <c r="AR8782" s="1" t="s">
        <v>70</v>
      </c>
      <c r="AS8782" s="1" t="s">
        <v>70</v>
      </c>
      <c r="AT8782" s="1" t="s">
        <v>70</v>
      </c>
      <c r="AU8782" s="1" t="s">
        <v>69</v>
      </c>
      <c r="AV8782" s="1" t="s">
        <v>70</v>
      </c>
      <c r="AW8782" s="1" t="s">
        <v>70</v>
      </c>
      <c r="AX8782" s="1" t="s">
        <v>70</v>
      </c>
      <c r="AY8782" s="1" t="s">
        <v>70</v>
      </c>
      <c r="AZ8782" s="1" t="s">
        <v>69</v>
      </c>
      <c r="BA8782" s="1" t="s">
        <v>69</v>
      </c>
      <c r="BB8782" s="1" t="s">
        <v>70</v>
      </c>
      <c r="BC8782" s="1" t="s">
        <v>70</v>
      </c>
      <c r="BD8782" s="1" t="s">
        <v>69</v>
      </c>
      <c r="BE8782" s="1" t="s">
        <v>70</v>
      </c>
      <c r="BF8782" s="1" t="s">
        <v>70</v>
      </c>
      <c r="BG8782" s="3">
        <v>42560.438888888886</v>
      </c>
    </row>
    <row r="8783">
      <c r="A8783" s="1">
        <v>1007325.0</v>
      </c>
      <c r="B8783" s="1" t="s">
        <v>36627</v>
      </c>
      <c r="C8783" s="2" t="s">
        <v>19520</v>
      </c>
      <c r="H8783" s="1" t="s">
        <v>36628</v>
      </c>
      <c r="I8783" s="1" t="s">
        <v>36629</v>
      </c>
      <c r="J8783" s="1" t="s">
        <v>952</v>
      </c>
      <c r="K8783" s="1" t="s">
        <v>211</v>
      </c>
      <c r="L8783" s="1">
        <v>33054.0</v>
      </c>
      <c r="M8783" s="1" t="s">
        <v>3913</v>
      </c>
      <c r="N8783" s="1" t="s">
        <v>36630</v>
      </c>
      <c r="U8783" s="1">
        <v>-80.23539</v>
      </c>
      <c r="V8783" s="1">
        <v>25.918423</v>
      </c>
      <c r="W8783" s="1" t="s">
        <v>174</v>
      </c>
      <c r="X8783" s="1" t="s">
        <v>69</v>
      </c>
      <c r="Y8783" s="1" t="s">
        <v>70</v>
      </c>
      <c r="Z8783" s="1" t="s">
        <v>70</v>
      </c>
      <c r="AA8783" s="1" t="s">
        <v>70</v>
      </c>
      <c r="AB8783" s="1" t="s">
        <v>69</v>
      </c>
      <c r="AC8783" s="1" t="s">
        <v>69</v>
      </c>
      <c r="AD8783" s="1" t="s">
        <v>69</v>
      </c>
      <c r="AE8783" s="1" t="s">
        <v>70</v>
      </c>
      <c r="AF8783" s="1" t="s">
        <v>69</v>
      </c>
      <c r="AG8783" s="1" t="s">
        <v>69</v>
      </c>
      <c r="AH8783" s="1" t="s">
        <v>69</v>
      </c>
      <c r="AI8783" s="1" t="s">
        <v>70</v>
      </c>
      <c r="AJ8783" s="1" t="s">
        <v>69</v>
      </c>
      <c r="AK8783" s="1" t="s">
        <v>69</v>
      </c>
      <c r="AL8783" s="1" t="s">
        <v>69</v>
      </c>
      <c r="AM8783" s="1" t="s">
        <v>69</v>
      </c>
      <c r="AN8783" s="1" t="s">
        <v>69</v>
      </c>
      <c r="AO8783" s="1" t="s">
        <v>70</v>
      </c>
      <c r="AP8783" s="1" t="s">
        <v>70</v>
      </c>
      <c r="AQ8783" s="1" t="s">
        <v>69</v>
      </c>
      <c r="AR8783" s="1" t="s">
        <v>69</v>
      </c>
      <c r="AS8783" s="1" t="s">
        <v>70</v>
      </c>
      <c r="AT8783" s="1" t="s">
        <v>69</v>
      </c>
      <c r="AU8783" s="1" t="s">
        <v>69</v>
      </c>
      <c r="AV8783" s="1" t="s">
        <v>69</v>
      </c>
      <c r="AW8783" s="1" t="s">
        <v>70</v>
      </c>
      <c r="AX8783" s="1" t="s">
        <v>70</v>
      </c>
      <c r="AY8783" s="1" t="s">
        <v>70</v>
      </c>
      <c r="AZ8783" s="1" t="s">
        <v>70</v>
      </c>
      <c r="BA8783" s="1" t="s">
        <v>70</v>
      </c>
      <c r="BB8783" s="1" t="s">
        <v>70</v>
      </c>
      <c r="BC8783" s="1" t="s">
        <v>70</v>
      </c>
      <c r="BD8783" s="1" t="s">
        <v>70</v>
      </c>
      <c r="BE8783" s="1" t="s">
        <v>70</v>
      </c>
      <c r="BF8783" s="1" t="s">
        <v>70</v>
      </c>
      <c r="BG8783" s="3">
        <v>41051.97152777778</v>
      </c>
    </row>
    <row r="8784">
      <c r="A8784" s="1">
        <v>1007324.0</v>
      </c>
      <c r="B8784" s="1" t="s">
        <v>36627</v>
      </c>
      <c r="C8784" s="2" t="s">
        <v>19520</v>
      </c>
      <c r="H8784" s="1" t="s">
        <v>36631</v>
      </c>
      <c r="I8784" s="1" t="s">
        <v>4249</v>
      </c>
      <c r="J8784" s="1" t="s">
        <v>952</v>
      </c>
      <c r="K8784" s="1" t="s">
        <v>211</v>
      </c>
      <c r="L8784" s="1">
        <v>33150.0</v>
      </c>
      <c r="M8784" s="1" t="s">
        <v>3913</v>
      </c>
      <c r="N8784" s="1" t="s">
        <v>36632</v>
      </c>
      <c r="U8784" s="1">
        <v>-80.209282</v>
      </c>
      <c r="V8784" s="1">
        <v>25.850246</v>
      </c>
      <c r="W8784" s="1" t="s">
        <v>392</v>
      </c>
      <c r="X8784" s="1" t="s">
        <v>69</v>
      </c>
      <c r="Y8784" s="1" t="s">
        <v>70</v>
      </c>
      <c r="Z8784" s="1" t="s">
        <v>70</v>
      </c>
      <c r="AA8784" s="1" t="s">
        <v>70</v>
      </c>
      <c r="AB8784" s="1" t="s">
        <v>69</v>
      </c>
      <c r="AC8784" s="1" t="s">
        <v>69</v>
      </c>
      <c r="AD8784" s="1" t="s">
        <v>69</v>
      </c>
      <c r="AE8784" s="1" t="s">
        <v>70</v>
      </c>
      <c r="AF8784" s="1" t="s">
        <v>69</v>
      </c>
      <c r="AG8784" s="1" t="s">
        <v>69</v>
      </c>
      <c r="AH8784" s="1" t="s">
        <v>69</v>
      </c>
      <c r="AI8784" s="1" t="s">
        <v>70</v>
      </c>
      <c r="AJ8784" s="1" t="s">
        <v>69</v>
      </c>
      <c r="AK8784" s="1" t="s">
        <v>69</v>
      </c>
      <c r="AL8784" s="1" t="s">
        <v>69</v>
      </c>
      <c r="AM8784" s="1" t="s">
        <v>69</v>
      </c>
      <c r="AN8784" s="1" t="s">
        <v>69</v>
      </c>
      <c r="AO8784" s="1" t="s">
        <v>70</v>
      </c>
      <c r="AP8784" s="1" t="s">
        <v>70</v>
      </c>
      <c r="AQ8784" s="1" t="s">
        <v>69</v>
      </c>
      <c r="AR8784" s="1" t="s">
        <v>69</v>
      </c>
      <c r="AS8784" s="1" t="s">
        <v>70</v>
      </c>
      <c r="AT8784" s="1" t="s">
        <v>69</v>
      </c>
      <c r="AU8784" s="1" t="s">
        <v>69</v>
      </c>
      <c r="AV8784" s="1" t="s">
        <v>69</v>
      </c>
      <c r="AW8784" s="1" t="s">
        <v>70</v>
      </c>
      <c r="AX8784" s="1" t="s">
        <v>70</v>
      </c>
      <c r="AY8784" s="1" t="s">
        <v>70</v>
      </c>
      <c r="AZ8784" s="1" t="s">
        <v>70</v>
      </c>
      <c r="BA8784" s="1" t="s">
        <v>70</v>
      </c>
      <c r="BB8784" s="1" t="s">
        <v>70</v>
      </c>
      <c r="BC8784" s="1" t="s">
        <v>70</v>
      </c>
      <c r="BD8784" s="1" t="s">
        <v>70</v>
      </c>
      <c r="BE8784" s="1" t="s">
        <v>70</v>
      </c>
      <c r="BF8784" s="1" t="s">
        <v>70</v>
      </c>
      <c r="BG8784" s="3">
        <v>41051.97152777778</v>
      </c>
    </row>
    <row r="8785">
      <c r="A8785" s="1">
        <v>1019327.0</v>
      </c>
      <c r="B8785" s="1" t="s">
        <v>36633</v>
      </c>
      <c r="C8785" s="2" t="s">
        <v>36634</v>
      </c>
      <c r="D8785" s="2" t="s">
        <v>36635</v>
      </c>
      <c r="G8785" s="2" t="s">
        <v>36636</v>
      </c>
      <c r="H8785" s="1" t="s">
        <v>36637</v>
      </c>
      <c r="I8785" s="1" t="s">
        <v>36638</v>
      </c>
      <c r="J8785" s="1" t="s">
        <v>1366</v>
      </c>
      <c r="K8785" s="1" t="s">
        <v>575</v>
      </c>
      <c r="L8785" s="1">
        <v>48197.0</v>
      </c>
      <c r="M8785" s="1" t="s">
        <v>430</v>
      </c>
      <c r="N8785" s="1" t="s">
        <v>339</v>
      </c>
      <c r="U8785" s="1">
        <v>-83.614754</v>
      </c>
      <c r="V8785" s="1">
        <v>42.240284</v>
      </c>
      <c r="X8785" s="1" t="s">
        <v>69</v>
      </c>
      <c r="Y8785" s="1" t="s">
        <v>69</v>
      </c>
      <c r="Z8785" s="1" t="s">
        <v>70</v>
      </c>
      <c r="AA8785" s="1" t="s">
        <v>69</v>
      </c>
      <c r="AB8785" s="1" t="s">
        <v>69</v>
      </c>
      <c r="AC8785" s="1" t="s">
        <v>69</v>
      </c>
      <c r="AD8785" s="1" t="s">
        <v>69</v>
      </c>
      <c r="AE8785" s="1" t="s">
        <v>69</v>
      </c>
      <c r="AF8785" s="1" t="s">
        <v>69</v>
      </c>
      <c r="AG8785" s="1" t="s">
        <v>69</v>
      </c>
      <c r="AH8785" s="1" t="s">
        <v>69</v>
      </c>
      <c r="AI8785" s="1" t="s">
        <v>69</v>
      </c>
      <c r="AJ8785" s="1" t="s">
        <v>69</v>
      </c>
      <c r="AK8785" s="1" t="s">
        <v>69</v>
      </c>
      <c r="AL8785" s="1" t="s">
        <v>69</v>
      </c>
      <c r="AM8785" s="1" t="s">
        <v>69</v>
      </c>
      <c r="AN8785" s="1" t="s">
        <v>69</v>
      </c>
      <c r="AO8785" s="1" t="s">
        <v>69</v>
      </c>
      <c r="AP8785" s="1" t="s">
        <v>70</v>
      </c>
      <c r="AQ8785" s="1" t="s">
        <v>70</v>
      </c>
      <c r="AR8785" s="1" t="s">
        <v>70</v>
      </c>
      <c r="AS8785" s="1" t="s">
        <v>69</v>
      </c>
      <c r="AT8785" s="1" t="s">
        <v>69</v>
      </c>
      <c r="AU8785" s="1" t="s">
        <v>69</v>
      </c>
      <c r="AV8785" s="1" t="s">
        <v>70</v>
      </c>
      <c r="AW8785" s="1" t="s">
        <v>70</v>
      </c>
      <c r="AX8785" s="1" t="s">
        <v>69</v>
      </c>
      <c r="AY8785" s="1" t="s">
        <v>70</v>
      </c>
      <c r="AZ8785" s="1" t="s">
        <v>69</v>
      </c>
      <c r="BA8785" s="1" t="s">
        <v>70</v>
      </c>
      <c r="BB8785" s="1" t="s">
        <v>70</v>
      </c>
      <c r="BC8785" s="1" t="s">
        <v>70</v>
      </c>
      <c r="BD8785" s="1" t="s">
        <v>70</v>
      </c>
      <c r="BE8785" s="1" t="s">
        <v>70</v>
      </c>
      <c r="BF8785" s="1" t="s">
        <v>70</v>
      </c>
      <c r="BG8785" s="3">
        <v>43445.52013888889</v>
      </c>
    </row>
    <row r="8786">
      <c r="A8786" s="1">
        <v>1016909.0</v>
      </c>
      <c r="B8786" s="1" t="s">
        <v>36639</v>
      </c>
      <c r="H8786" s="1" t="s">
        <v>36640</v>
      </c>
      <c r="I8786" s="1" t="s">
        <v>36641</v>
      </c>
      <c r="J8786" s="1" t="s">
        <v>10337</v>
      </c>
      <c r="K8786" s="1" t="s">
        <v>656</v>
      </c>
      <c r="L8786" s="1">
        <v>96097.0</v>
      </c>
      <c r="M8786" s="1" t="s">
        <v>12295</v>
      </c>
      <c r="N8786" s="1" t="s">
        <v>5847</v>
      </c>
      <c r="U8786" s="1">
        <v>-122.64014</v>
      </c>
      <c r="V8786" s="1">
        <v>41.70702</v>
      </c>
      <c r="X8786" s="1" t="s">
        <v>69</v>
      </c>
      <c r="Y8786" s="1" t="s">
        <v>69</v>
      </c>
      <c r="Z8786" s="1" t="s">
        <v>70</v>
      </c>
      <c r="AA8786" s="1" t="s">
        <v>70</v>
      </c>
      <c r="AB8786" s="1" t="s">
        <v>69</v>
      </c>
      <c r="AC8786" s="1" t="s">
        <v>70</v>
      </c>
      <c r="AD8786" s="1" t="s">
        <v>69</v>
      </c>
      <c r="AE8786" s="1" t="s">
        <v>70</v>
      </c>
      <c r="AF8786" s="1" t="s">
        <v>69</v>
      </c>
      <c r="AG8786" s="1" t="s">
        <v>69</v>
      </c>
      <c r="AH8786" s="1" t="s">
        <v>69</v>
      </c>
      <c r="AI8786" s="1" t="s">
        <v>70</v>
      </c>
      <c r="AJ8786" s="1" t="s">
        <v>69</v>
      </c>
      <c r="AK8786" s="1" t="s">
        <v>69</v>
      </c>
      <c r="AL8786" s="1" t="s">
        <v>69</v>
      </c>
      <c r="AM8786" s="1" t="s">
        <v>69</v>
      </c>
      <c r="AN8786" s="1" t="s">
        <v>70</v>
      </c>
      <c r="AO8786" s="1" t="s">
        <v>70</v>
      </c>
      <c r="AP8786" s="1" t="s">
        <v>70</v>
      </c>
      <c r="AQ8786" s="1" t="s">
        <v>70</v>
      </c>
      <c r="AR8786" s="1" t="s">
        <v>69</v>
      </c>
      <c r="AS8786" s="1" t="s">
        <v>70</v>
      </c>
      <c r="AT8786" s="1" t="s">
        <v>69</v>
      </c>
      <c r="AU8786" s="1" t="s">
        <v>70</v>
      </c>
      <c r="AV8786" s="1" t="s">
        <v>70</v>
      </c>
      <c r="AW8786" s="1" t="s">
        <v>70</v>
      </c>
      <c r="AX8786" s="1" t="s">
        <v>70</v>
      </c>
      <c r="AY8786" s="1" t="s">
        <v>70</v>
      </c>
      <c r="AZ8786" s="1" t="s">
        <v>69</v>
      </c>
      <c r="BA8786" s="1" t="s">
        <v>70</v>
      </c>
      <c r="BB8786" s="1" t="s">
        <v>70</v>
      </c>
      <c r="BC8786" s="1" t="s">
        <v>70</v>
      </c>
      <c r="BD8786" s="1" t="s">
        <v>70</v>
      </c>
      <c r="BE8786" s="1" t="s">
        <v>70</v>
      </c>
      <c r="BF8786" s="1" t="s">
        <v>70</v>
      </c>
      <c r="BG8786" s="3">
        <v>43457.731944444444</v>
      </c>
    </row>
    <row r="8787">
      <c r="A8787" s="1">
        <v>1003731.0</v>
      </c>
      <c r="B8787" s="1" t="s">
        <v>36642</v>
      </c>
      <c r="D8787" s="2" t="s">
        <v>36643</v>
      </c>
      <c r="H8787" s="1" t="s">
        <v>36644</v>
      </c>
      <c r="I8787" s="1" t="s">
        <v>36645</v>
      </c>
      <c r="J8787" s="1" t="s">
        <v>21197</v>
      </c>
      <c r="K8787" s="1" t="s">
        <v>656</v>
      </c>
      <c r="L8787" s="1">
        <v>95991.0</v>
      </c>
      <c r="M8787" s="1" t="s">
        <v>2305</v>
      </c>
      <c r="N8787" s="1" t="s">
        <v>1851</v>
      </c>
      <c r="U8787" s="1">
        <v>-121.61384</v>
      </c>
      <c r="V8787" s="1">
        <v>39.133183</v>
      </c>
      <c r="W8787" s="1" t="s">
        <v>548</v>
      </c>
      <c r="X8787" s="1" t="s">
        <v>69</v>
      </c>
      <c r="Y8787" s="1" t="s">
        <v>69</v>
      </c>
      <c r="Z8787" s="1" t="s">
        <v>70</v>
      </c>
      <c r="AA8787" s="1" t="s">
        <v>69</v>
      </c>
      <c r="AB8787" s="1" t="s">
        <v>69</v>
      </c>
      <c r="AC8787" s="1" t="s">
        <v>69</v>
      </c>
      <c r="AD8787" s="1" t="s">
        <v>69</v>
      </c>
      <c r="AE8787" s="1" t="s">
        <v>69</v>
      </c>
      <c r="AF8787" s="1" t="s">
        <v>69</v>
      </c>
      <c r="AG8787" s="1" t="s">
        <v>69</v>
      </c>
      <c r="AH8787" s="1" t="s">
        <v>69</v>
      </c>
      <c r="AI8787" s="1" t="s">
        <v>70</v>
      </c>
      <c r="AJ8787" s="1" t="s">
        <v>69</v>
      </c>
      <c r="AK8787" s="1" t="s">
        <v>69</v>
      </c>
      <c r="AL8787" s="1" t="s">
        <v>69</v>
      </c>
      <c r="AM8787" s="1" t="s">
        <v>69</v>
      </c>
      <c r="AN8787" s="1" t="s">
        <v>70</v>
      </c>
      <c r="AO8787" s="1" t="s">
        <v>69</v>
      </c>
      <c r="AP8787" s="1" t="s">
        <v>69</v>
      </c>
      <c r="AQ8787" s="1" t="s">
        <v>69</v>
      </c>
      <c r="AR8787" s="1" t="s">
        <v>69</v>
      </c>
      <c r="AS8787" s="1" t="s">
        <v>70</v>
      </c>
      <c r="AT8787" s="1" t="s">
        <v>69</v>
      </c>
      <c r="AU8787" s="1" t="s">
        <v>69</v>
      </c>
      <c r="AV8787" s="1" t="s">
        <v>70</v>
      </c>
      <c r="AW8787" s="1" t="s">
        <v>70</v>
      </c>
      <c r="AX8787" s="1" t="s">
        <v>70</v>
      </c>
      <c r="AY8787" s="1" t="s">
        <v>70</v>
      </c>
      <c r="AZ8787" s="1" t="s">
        <v>70</v>
      </c>
      <c r="BA8787" s="1" t="s">
        <v>70</v>
      </c>
      <c r="BB8787" s="1" t="s">
        <v>70</v>
      </c>
      <c r="BC8787" s="1" t="s">
        <v>70</v>
      </c>
      <c r="BD8787" s="1" t="s">
        <v>70</v>
      </c>
      <c r="BE8787" s="1" t="s">
        <v>70</v>
      </c>
      <c r="BF8787" s="1" t="s">
        <v>70</v>
      </c>
      <c r="BG8787" s="3">
        <v>41033.79583333333</v>
      </c>
    </row>
    <row r="8788">
      <c r="A8788" s="1">
        <v>1009912.0</v>
      </c>
      <c r="B8788" s="1" t="s">
        <v>36646</v>
      </c>
      <c r="C8788" s="2" t="s">
        <v>36647</v>
      </c>
      <c r="D8788" s="2" t="s">
        <v>36648</v>
      </c>
      <c r="H8788" s="1" t="s">
        <v>36649</v>
      </c>
      <c r="I8788" s="1" t="s">
        <v>21196</v>
      </c>
      <c r="J8788" s="1" t="s">
        <v>21197</v>
      </c>
      <c r="K8788" s="1" t="s">
        <v>656</v>
      </c>
      <c r="L8788" s="1">
        <v>95991.0</v>
      </c>
      <c r="M8788" s="1" t="s">
        <v>23649</v>
      </c>
      <c r="N8788" s="1" t="s">
        <v>3031</v>
      </c>
      <c r="U8788" s="1">
        <v>-121.61694</v>
      </c>
      <c r="V8788" s="1">
        <v>39.138393</v>
      </c>
      <c r="W8788" s="1" t="s">
        <v>99</v>
      </c>
      <c r="X8788" s="1" t="s">
        <v>69</v>
      </c>
      <c r="Y8788" s="1" t="s">
        <v>69</v>
      </c>
      <c r="Z8788" s="1" t="s">
        <v>70</v>
      </c>
      <c r="AA8788" s="1" t="s">
        <v>69</v>
      </c>
      <c r="AB8788" s="1" t="s">
        <v>69</v>
      </c>
      <c r="AC8788" s="1" t="s">
        <v>70</v>
      </c>
      <c r="AD8788" s="1" t="s">
        <v>70</v>
      </c>
      <c r="AE8788" s="1" t="s">
        <v>70</v>
      </c>
      <c r="AF8788" s="1" t="s">
        <v>70</v>
      </c>
      <c r="AG8788" s="1" t="s">
        <v>69</v>
      </c>
      <c r="AH8788" s="1" t="s">
        <v>70</v>
      </c>
      <c r="AI8788" s="1" t="s">
        <v>70</v>
      </c>
      <c r="AJ8788" s="1" t="s">
        <v>69</v>
      </c>
      <c r="AK8788" s="1" t="s">
        <v>69</v>
      </c>
      <c r="AL8788" s="1" t="s">
        <v>69</v>
      </c>
      <c r="AM8788" s="1" t="s">
        <v>69</v>
      </c>
      <c r="AN8788" s="1" t="s">
        <v>70</v>
      </c>
      <c r="AO8788" s="1" t="s">
        <v>70</v>
      </c>
      <c r="AP8788" s="1" t="s">
        <v>70</v>
      </c>
      <c r="AQ8788" s="1" t="s">
        <v>69</v>
      </c>
      <c r="AR8788" s="1" t="s">
        <v>70</v>
      </c>
      <c r="AS8788" s="1" t="s">
        <v>70</v>
      </c>
      <c r="AT8788" s="1" t="s">
        <v>70</v>
      </c>
      <c r="AU8788" s="1" t="s">
        <v>70</v>
      </c>
      <c r="AV8788" s="1" t="s">
        <v>70</v>
      </c>
      <c r="AW8788" s="1" t="s">
        <v>70</v>
      </c>
      <c r="AX8788" s="1" t="s">
        <v>70</v>
      </c>
      <c r="AY8788" s="1" t="s">
        <v>70</v>
      </c>
      <c r="AZ8788" s="1" t="s">
        <v>69</v>
      </c>
      <c r="BA8788" s="1" t="s">
        <v>70</v>
      </c>
      <c r="BB8788" s="1" t="s">
        <v>70</v>
      </c>
      <c r="BC8788" s="1" t="s">
        <v>69</v>
      </c>
      <c r="BD8788" s="1" t="s">
        <v>70</v>
      </c>
      <c r="BE8788" s="1" t="s">
        <v>70</v>
      </c>
      <c r="BF8788" s="1" t="s">
        <v>70</v>
      </c>
      <c r="BG8788" s="3">
        <v>41740.78611111111</v>
      </c>
    </row>
    <row r="8789">
      <c r="A8789" s="1">
        <v>1002380.0</v>
      </c>
      <c r="B8789" s="1" t="s">
        <v>36650</v>
      </c>
      <c r="C8789" s="2" t="s">
        <v>36651</v>
      </c>
      <c r="H8789" s="1" t="s">
        <v>36652</v>
      </c>
      <c r="I8789" s="1" t="s">
        <v>36653</v>
      </c>
      <c r="J8789" s="1" t="s">
        <v>655</v>
      </c>
      <c r="K8789" s="1" t="s">
        <v>656</v>
      </c>
      <c r="L8789" s="1">
        <v>92399.0</v>
      </c>
      <c r="U8789" s="1">
        <v>-117.039</v>
      </c>
      <c r="V8789" s="1">
        <v>34.033901</v>
      </c>
      <c r="X8789" s="1" t="s">
        <v>70</v>
      </c>
      <c r="Y8789" s="1" t="s">
        <v>70</v>
      </c>
      <c r="Z8789" s="1" t="s">
        <v>70</v>
      </c>
      <c r="AA8789" s="1" t="s">
        <v>70</v>
      </c>
      <c r="AB8789" s="1" t="s">
        <v>70</v>
      </c>
      <c r="AC8789" s="1" t="s">
        <v>80</v>
      </c>
      <c r="BG8789" s="3">
        <v>40922.74236111111</v>
      </c>
    </row>
    <row r="8790">
      <c r="A8790" s="1">
        <v>1003682.0</v>
      </c>
      <c r="B8790" s="1" t="s">
        <v>36654</v>
      </c>
      <c r="C8790" s="2" t="s">
        <v>456</v>
      </c>
      <c r="H8790" s="1" t="s">
        <v>36655</v>
      </c>
      <c r="I8790" s="1" t="s">
        <v>5914</v>
      </c>
      <c r="J8790" s="1" t="s">
        <v>21398</v>
      </c>
      <c r="K8790" s="1" t="s">
        <v>460</v>
      </c>
      <c r="L8790" s="1">
        <v>57718.0</v>
      </c>
      <c r="U8790" s="1">
        <v>-103.328</v>
      </c>
      <c r="V8790" s="1">
        <v>44.174198</v>
      </c>
      <c r="X8790" s="1" t="s">
        <v>70</v>
      </c>
      <c r="Y8790" s="1" t="s">
        <v>70</v>
      </c>
      <c r="Z8790" s="1" t="s">
        <v>70</v>
      </c>
      <c r="AA8790" s="1" t="s">
        <v>70</v>
      </c>
      <c r="AB8790" s="1" t="s">
        <v>70</v>
      </c>
      <c r="AC8790" s="1" t="s">
        <v>80</v>
      </c>
      <c r="BG8790" s="6">
        <v>40284.79652777778</v>
      </c>
    </row>
    <row r="8791">
      <c r="A8791" s="1">
        <v>1001730.0</v>
      </c>
      <c r="B8791" s="1" t="s">
        <v>36656</v>
      </c>
      <c r="H8791" s="1" t="s">
        <v>36657</v>
      </c>
      <c r="I8791" s="1" t="s">
        <v>9743</v>
      </c>
      <c r="J8791" s="1" t="s">
        <v>9744</v>
      </c>
      <c r="K8791" s="1" t="s">
        <v>77</v>
      </c>
      <c r="L8791" s="1">
        <v>43701.0</v>
      </c>
      <c r="U8791" s="1">
        <v>-82.023003</v>
      </c>
      <c r="V8791" s="1">
        <v>39.923901</v>
      </c>
      <c r="X8791" s="1" t="s">
        <v>70</v>
      </c>
      <c r="Y8791" s="1" t="s">
        <v>70</v>
      </c>
      <c r="Z8791" s="1" t="s">
        <v>70</v>
      </c>
      <c r="AA8791" s="1" t="s">
        <v>70</v>
      </c>
      <c r="AB8791" s="1" t="s">
        <v>70</v>
      </c>
      <c r="AC8791" s="1" t="s">
        <v>80</v>
      </c>
      <c r="BG8791" s="6">
        <v>40298.61388888889</v>
      </c>
    </row>
    <row r="8792">
      <c r="A8792" s="1">
        <v>1019824.0</v>
      </c>
      <c r="B8792" s="1" t="s">
        <v>36658</v>
      </c>
      <c r="C8792" s="2" t="s">
        <v>36659</v>
      </c>
      <c r="D8792" s="2" t="s">
        <v>36660</v>
      </c>
      <c r="G8792" s="2" t="s">
        <v>36661</v>
      </c>
      <c r="H8792" s="1" t="s">
        <v>36662</v>
      </c>
      <c r="I8792" s="1" t="s">
        <v>21042</v>
      </c>
      <c r="J8792" s="1" t="s">
        <v>1467</v>
      </c>
      <c r="K8792" s="1" t="s">
        <v>670</v>
      </c>
      <c r="L8792" s="1">
        <v>27597.0</v>
      </c>
      <c r="M8792" s="1" t="s">
        <v>1002</v>
      </c>
      <c r="N8792" s="1" t="s">
        <v>79</v>
      </c>
      <c r="U8792" s="1">
        <v>-78.319939</v>
      </c>
      <c r="V8792" s="1">
        <v>35.831467</v>
      </c>
      <c r="X8792" s="1" t="s">
        <v>69</v>
      </c>
      <c r="Y8792" s="1" t="s">
        <v>70</v>
      </c>
      <c r="Z8792" s="1" t="s">
        <v>70</v>
      </c>
      <c r="AA8792" s="1" t="s">
        <v>70</v>
      </c>
      <c r="AB8792" s="1" t="s">
        <v>69</v>
      </c>
      <c r="AC8792" s="1" t="s">
        <v>70</v>
      </c>
      <c r="AD8792" s="1" t="s">
        <v>69</v>
      </c>
      <c r="AE8792" s="1" t="s">
        <v>70</v>
      </c>
      <c r="AF8792" s="1" t="s">
        <v>69</v>
      </c>
      <c r="AG8792" s="1" t="s">
        <v>69</v>
      </c>
      <c r="AH8792" s="1" t="s">
        <v>69</v>
      </c>
      <c r="AI8792" s="1" t="s">
        <v>70</v>
      </c>
      <c r="AJ8792" s="1" t="s">
        <v>69</v>
      </c>
      <c r="AK8792" s="1" t="s">
        <v>69</v>
      </c>
      <c r="AL8792" s="1" t="s">
        <v>69</v>
      </c>
      <c r="AM8792" s="1" t="s">
        <v>69</v>
      </c>
      <c r="AN8792" s="1" t="s">
        <v>70</v>
      </c>
      <c r="AO8792" s="1" t="s">
        <v>69</v>
      </c>
      <c r="AP8792" s="1" t="s">
        <v>70</v>
      </c>
      <c r="AQ8792" s="1" t="s">
        <v>70</v>
      </c>
      <c r="AR8792" s="1" t="s">
        <v>69</v>
      </c>
      <c r="AS8792" s="1" t="s">
        <v>69</v>
      </c>
      <c r="AT8792" s="1" t="s">
        <v>69</v>
      </c>
      <c r="AU8792" s="1" t="s">
        <v>69</v>
      </c>
      <c r="AV8792" s="1" t="s">
        <v>70</v>
      </c>
      <c r="AW8792" s="1" t="s">
        <v>69</v>
      </c>
      <c r="AX8792" s="1" t="s">
        <v>69</v>
      </c>
      <c r="AY8792" s="1" t="s">
        <v>70</v>
      </c>
      <c r="AZ8792" s="1" t="s">
        <v>69</v>
      </c>
      <c r="BA8792" s="1" t="s">
        <v>70</v>
      </c>
      <c r="BB8792" s="1" t="s">
        <v>70</v>
      </c>
      <c r="BC8792" s="1" t="s">
        <v>69</v>
      </c>
      <c r="BD8792" s="1" t="s">
        <v>69</v>
      </c>
      <c r="BE8792" s="1" t="s">
        <v>70</v>
      </c>
      <c r="BF8792" s="1" t="s">
        <v>70</v>
      </c>
      <c r="BG8792" s="3">
        <v>43927.44097222222</v>
      </c>
    </row>
    <row r="8793">
      <c r="A8793" s="1">
        <v>1002801.0</v>
      </c>
      <c r="B8793" s="1" t="s">
        <v>36663</v>
      </c>
      <c r="H8793" s="1" t="s">
        <v>36664</v>
      </c>
      <c r="I8793" s="1" t="s">
        <v>36665</v>
      </c>
      <c r="J8793" s="1" t="s">
        <v>7976</v>
      </c>
      <c r="K8793" s="1" t="s">
        <v>575</v>
      </c>
      <c r="L8793" s="1">
        <v>49464.0</v>
      </c>
      <c r="U8793" s="1">
        <v>-86.016502</v>
      </c>
      <c r="V8793" s="1">
        <v>42.812302</v>
      </c>
      <c r="X8793" s="1" t="s">
        <v>70</v>
      </c>
      <c r="Y8793" s="1" t="s">
        <v>70</v>
      </c>
      <c r="Z8793" s="1" t="s">
        <v>70</v>
      </c>
      <c r="AA8793" s="1" t="s">
        <v>70</v>
      </c>
      <c r="AB8793" s="1" t="s">
        <v>70</v>
      </c>
      <c r="AC8793" s="1" t="s">
        <v>80</v>
      </c>
      <c r="BG8793" s="1">
        <v>2009.0</v>
      </c>
    </row>
    <row r="8794">
      <c r="A8794" s="1">
        <v>1019792.0</v>
      </c>
      <c r="B8794" s="1" t="s">
        <v>36666</v>
      </c>
      <c r="D8794" s="2" t="s">
        <v>36667</v>
      </c>
      <c r="H8794" s="1" t="s">
        <v>36668</v>
      </c>
      <c r="I8794" s="1" t="s">
        <v>36669</v>
      </c>
      <c r="J8794" s="1" t="s">
        <v>2780</v>
      </c>
      <c r="K8794" s="1" t="s">
        <v>188</v>
      </c>
      <c r="L8794" s="1">
        <v>16063.0</v>
      </c>
      <c r="M8794" s="1" t="s">
        <v>36670</v>
      </c>
      <c r="N8794" s="1" t="s">
        <v>36671</v>
      </c>
      <c r="U8794" s="1">
        <v>-80.13018</v>
      </c>
      <c r="V8794" s="1">
        <v>40.792698</v>
      </c>
      <c r="X8794" s="1" t="s">
        <v>69</v>
      </c>
      <c r="Y8794" s="1" t="s">
        <v>69</v>
      </c>
      <c r="Z8794" s="1" t="s">
        <v>70</v>
      </c>
      <c r="AA8794" s="1" t="s">
        <v>69</v>
      </c>
      <c r="AB8794" s="1" t="s">
        <v>69</v>
      </c>
      <c r="AC8794" s="1" t="s">
        <v>80</v>
      </c>
      <c r="AD8794" s="1" t="s">
        <v>69</v>
      </c>
      <c r="AE8794" s="1" t="s">
        <v>70</v>
      </c>
      <c r="AF8794" s="1" t="s">
        <v>69</v>
      </c>
      <c r="AG8794" s="1" t="s">
        <v>69</v>
      </c>
      <c r="AH8794" s="1" t="s">
        <v>69</v>
      </c>
      <c r="AI8794" s="1" t="s">
        <v>70</v>
      </c>
      <c r="AJ8794" s="1" t="s">
        <v>70</v>
      </c>
      <c r="AK8794" s="1" t="s">
        <v>69</v>
      </c>
      <c r="AL8794" s="1" t="s">
        <v>69</v>
      </c>
      <c r="AM8794" s="1" t="s">
        <v>69</v>
      </c>
      <c r="AN8794" s="1" t="s">
        <v>70</v>
      </c>
      <c r="AO8794" s="1" t="s">
        <v>69</v>
      </c>
      <c r="AP8794" s="1" t="s">
        <v>70</v>
      </c>
      <c r="AQ8794" s="1" t="s">
        <v>70</v>
      </c>
      <c r="AR8794" s="1" t="s">
        <v>69</v>
      </c>
      <c r="AS8794" s="1" t="s">
        <v>69</v>
      </c>
      <c r="AT8794" s="1" t="s">
        <v>69</v>
      </c>
      <c r="AU8794" s="1" t="s">
        <v>69</v>
      </c>
      <c r="AV8794" s="1" t="s">
        <v>70</v>
      </c>
      <c r="AW8794" s="1" t="s">
        <v>69</v>
      </c>
      <c r="AX8794" s="1" t="s">
        <v>70</v>
      </c>
      <c r="AY8794" s="1" t="s">
        <v>70</v>
      </c>
      <c r="AZ8794" s="1" t="s">
        <v>69</v>
      </c>
      <c r="BA8794" s="1" t="s">
        <v>70</v>
      </c>
      <c r="BB8794" s="1" t="s">
        <v>69</v>
      </c>
      <c r="BC8794" s="1" t="s">
        <v>70</v>
      </c>
      <c r="BD8794" s="1" t="s">
        <v>69</v>
      </c>
      <c r="BE8794" s="1" t="s">
        <v>70</v>
      </c>
      <c r="BF8794" s="1" t="s">
        <v>70</v>
      </c>
      <c r="BG8794" s="3">
        <v>43897.66527777778</v>
      </c>
    </row>
    <row r="8795">
      <c r="A8795" s="1">
        <v>1007097.0</v>
      </c>
      <c r="B8795" s="1" t="s">
        <v>36672</v>
      </c>
      <c r="H8795" s="1" t="s">
        <v>36673</v>
      </c>
      <c r="I8795" s="1" t="s">
        <v>36674</v>
      </c>
      <c r="J8795" s="1" t="s">
        <v>276</v>
      </c>
      <c r="K8795" s="1" t="s">
        <v>188</v>
      </c>
      <c r="L8795" s="1">
        <v>19525.0</v>
      </c>
      <c r="U8795" s="1">
        <v>-75.618401</v>
      </c>
      <c r="V8795" s="1">
        <v>40.321602</v>
      </c>
      <c r="X8795" s="1" t="s">
        <v>70</v>
      </c>
      <c r="Y8795" s="1" t="s">
        <v>70</v>
      </c>
      <c r="Z8795" s="1" t="s">
        <v>70</v>
      </c>
      <c r="AA8795" s="1" t="s">
        <v>70</v>
      </c>
      <c r="AB8795" s="1" t="s">
        <v>70</v>
      </c>
      <c r="AC8795" s="1" t="s">
        <v>80</v>
      </c>
      <c r="BG8795" s="1">
        <v>2009.0</v>
      </c>
    </row>
    <row r="8796">
      <c r="A8796" s="1">
        <v>1004767.0</v>
      </c>
      <c r="B8796" s="1" t="s">
        <v>36675</v>
      </c>
      <c r="C8796" s="2" t="s">
        <v>36676</v>
      </c>
      <c r="D8796" s="2" t="s">
        <v>36677</v>
      </c>
      <c r="H8796" s="1" t="s">
        <v>36678</v>
      </c>
      <c r="I8796" s="1" t="s">
        <v>508</v>
      </c>
      <c r="J8796" s="1" t="s">
        <v>8132</v>
      </c>
      <c r="K8796" s="1" t="s">
        <v>509</v>
      </c>
      <c r="M8796" s="1" t="s">
        <v>36679</v>
      </c>
      <c r="N8796" s="1" t="s">
        <v>1694</v>
      </c>
      <c r="U8796" s="1">
        <v>-106.54684</v>
      </c>
      <c r="V8796" s="1">
        <v>35.313705</v>
      </c>
      <c r="W8796" s="1" t="s">
        <v>174</v>
      </c>
      <c r="X8796" s="1" t="s">
        <v>70</v>
      </c>
      <c r="Y8796" s="1" t="s">
        <v>69</v>
      </c>
      <c r="Z8796" s="1" t="s">
        <v>70</v>
      </c>
      <c r="AA8796" s="1" t="s">
        <v>69</v>
      </c>
      <c r="AB8796" s="1" t="s">
        <v>69</v>
      </c>
      <c r="AC8796" s="1" t="s">
        <v>80</v>
      </c>
      <c r="AD8796" s="1" t="s">
        <v>69</v>
      </c>
      <c r="AE8796" s="1" t="s">
        <v>69</v>
      </c>
      <c r="AF8796" s="1" t="s">
        <v>69</v>
      </c>
      <c r="AG8796" s="1" t="s">
        <v>70</v>
      </c>
      <c r="AH8796" s="1" t="s">
        <v>69</v>
      </c>
      <c r="AI8796" s="1" t="s">
        <v>70</v>
      </c>
      <c r="AJ8796" s="1" t="s">
        <v>70</v>
      </c>
      <c r="AK8796" s="1" t="s">
        <v>69</v>
      </c>
      <c r="AL8796" s="1" t="s">
        <v>69</v>
      </c>
      <c r="AM8796" s="1" t="s">
        <v>70</v>
      </c>
      <c r="AN8796" s="1" t="s">
        <v>70</v>
      </c>
      <c r="AO8796" s="1" t="s">
        <v>69</v>
      </c>
      <c r="AP8796" s="1" t="s">
        <v>70</v>
      </c>
      <c r="AQ8796" s="1" t="s">
        <v>70</v>
      </c>
      <c r="AR8796" s="1" t="s">
        <v>70</v>
      </c>
      <c r="AS8796" s="1" t="s">
        <v>70</v>
      </c>
      <c r="AT8796" s="1" t="s">
        <v>70</v>
      </c>
      <c r="AU8796" s="1" t="s">
        <v>70</v>
      </c>
      <c r="AV8796" s="1" t="s">
        <v>70</v>
      </c>
      <c r="AW8796" s="1" t="s">
        <v>70</v>
      </c>
      <c r="AX8796" s="1" t="s">
        <v>70</v>
      </c>
      <c r="AY8796" s="1" t="s">
        <v>69</v>
      </c>
      <c r="AZ8796" s="1" t="s">
        <v>69</v>
      </c>
      <c r="BA8796" s="1" t="s">
        <v>70</v>
      </c>
      <c r="BB8796" s="1" t="s">
        <v>70</v>
      </c>
      <c r="BC8796" s="1" t="s">
        <v>70</v>
      </c>
      <c r="BD8796" s="1" t="s">
        <v>70</v>
      </c>
      <c r="BE8796" s="1" t="s">
        <v>70</v>
      </c>
      <c r="BF8796" s="1" t="s">
        <v>70</v>
      </c>
      <c r="BG8796" s="3">
        <v>41795.61111111111</v>
      </c>
    </row>
    <row r="8797">
      <c r="A8797" s="1">
        <v>1018362.0</v>
      </c>
      <c r="B8797" s="1" t="s">
        <v>36680</v>
      </c>
      <c r="C8797" s="2" t="s">
        <v>26920</v>
      </c>
      <c r="D8797" s="1" t="s">
        <v>36681</v>
      </c>
      <c r="H8797" s="1" t="s">
        <v>36682</v>
      </c>
      <c r="I8797" s="1" t="s">
        <v>36683</v>
      </c>
      <c r="J8797" s="1" t="s">
        <v>3339</v>
      </c>
      <c r="K8797" s="1" t="s">
        <v>171</v>
      </c>
      <c r="M8797" s="1" t="s">
        <v>2757</v>
      </c>
      <c r="N8797" s="1" t="s">
        <v>5203</v>
      </c>
      <c r="U8797" s="1">
        <v>-93.583809</v>
      </c>
      <c r="V8797" s="1">
        <v>45.438774</v>
      </c>
      <c r="X8797" s="1" t="s">
        <v>69</v>
      </c>
      <c r="Y8797" s="1" t="s">
        <v>70</v>
      </c>
      <c r="Z8797" s="1" t="s">
        <v>70</v>
      </c>
      <c r="AA8797" s="1" t="s">
        <v>70</v>
      </c>
      <c r="AB8797" s="1" t="s">
        <v>70</v>
      </c>
      <c r="AC8797" s="1" t="s">
        <v>70</v>
      </c>
      <c r="AD8797" s="1" t="s">
        <v>69</v>
      </c>
      <c r="AE8797" s="1" t="s">
        <v>70</v>
      </c>
      <c r="AF8797" s="1" t="s">
        <v>69</v>
      </c>
      <c r="AG8797" s="1" t="s">
        <v>70</v>
      </c>
      <c r="AH8797" s="1" t="s">
        <v>70</v>
      </c>
      <c r="AI8797" s="1" t="s">
        <v>70</v>
      </c>
      <c r="AJ8797" s="1" t="s">
        <v>69</v>
      </c>
      <c r="AK8797" s="1" t="s">
        <v>69</v>
      </c>
      <c r="AL8797" s="1" t="s">
        <v>70</v>
      </c>
      <c r="AM8797" s="1" t="s">
        <v>69</v>
      </c>
      <c r="AN8797" s="1" t="s">
        <v>70</v>
      </c>
      <c r="AO8797" s="1" t="s">
        <v>70</v>
      </c>
      <c r="AP8797" s="1" t="s">
        <v>70</v>
      </c>
      <c r="AQ8797" s="1" t="s">
        <v>70</v>
      </c>
      <c r="AR8797" s="1" t="s">
        <v>69</v>
      </c>
      <c r="AS8797" s="1" t="s">
        <v>70</v>
      </c>
      <c r="AT8797" s="1" t="s">
        <v>70</v>
      </c>
      <c r="AU8797" s="1" t="s">
        <v>69</v>
      </c>
      <c r="AV8797" s="1" t="s">
        <v>70</v>
      </c>
      <c r="AW8797" s="1" t="s">
        <v>70</v>
      </c>
      <c r="AX8797" s="1" t="s">
        <v>70</v>
      </c>
      <c r="AY8797" s="1" t="s">
        <v>70</v>
      </c>
      <c r="AZ8797" s="1" t="s">
        <v>69</v>
      </c>
      <c r="BA8797" s="1" t="s">
        <v>70</v>
      </c>
      <c r="BB8797" s="1" t="s">
        <v>70</v>
      </c>
      <c r="BC8797" s="1" t="s">
        <v>70</v>
      </c>
      <c r="BD8797" s="1" t="s">
        <v>70</v>
      </c>
      <c r="BE8797" s="1" t="s">
        <v>70</v>
      </c>
      <c r="BF8797" s="1" t="s">
        <v>70</v>
      </c>
      <c r="BG8797" s="3">
        <v>42908.81736111111</v>
      </c>
    </row>
    <row r="8798">
      <c r="A8798" s="1">
        <v>1012380.0</v>
      </c>
      <c r="B8798" s="1" t="s">
        <v>36684</v>
      </c>
      <c r="C8798" s="2" t="s">
        <v>36685</v>
      </c>
      <c r="D8798" s="2" t="s">
        <v>36686</v>
      </c>
      <c r="H8798" s="1" t="s">
        <v>36687</v>
      </c>
      <c r="I8798" s="1" t="s">
        <v>21928</v>
      </c>
      <c r="J8798" s="1" t="s">
        <v>133</v>
      </c>
      <c r="K8798" s="1" t="s">
        <v>254</v>
      </c>
      <c r="L8798" s="1">
        <v>84767.0</v>
      </c>
      <c r="M8798" s="1" t="s">
        <v>255</v>
      </c>
      <c r="N8798" s="1" t="s">
        <v>490</v>
      </c>
      <c r="U8798" s="1">
        <v>-113.00494</v>
      </c>
      <c r="V8798" s="1">
        <v>37.181499</v>
      </c>
      <c r="X8798" s="1" t="s">
        <v>69</v>
      </c>
      <c r="Y8798" s="1" t="s">
        <v>70</v>
      </c>
      <c r="Z8798" s="1" t="s">
        <v>70</v>
      </c>
      <c r="AA8798" s="1" t="s">
        <v>70</v>
      </c>
      <c r="AB8798" s="1" t="s">
        <v>70</v>
      </c>
      <c r="AC8798" s="1" t="s">
        <v>70</v>
      </c>
      <c r="AD8798" s="1" t="s">
        <v>69</v>
      </c>
      <c r="AE8798" s="1" t="s">
        <v>70</v>
      </c>
      <c r="AF8798" s="1" t="s">
        <v>69</v>
      </c>
      <c r="AG8798" s="1" t="s">
        <v>70</v>
      </c>
      <c r="AH8798" s="1" t="s">
        <v>69</v>
      </c>
      <c r="AI8798" s="1" t="s">
        <v>70</v>
      </c>
      <c r="AJ8798" s="1" t="s">
        <v>69</v>
      </c>
      <c r="AK8798" s="1" t="s">
        <v>69</v>
      </c>
      <c r="AL8798" s="1" t="s">
        <v>69</v>
      </c>
      <c r="AM8798" s="1" t="s">
        <v>69</v>
      </c>
      <c r="AN8798" s="1" t="s">
        <v>70</v>
      </c>
      <c r="AO8798" s="1" t="s">
        <v>69</v>
      </c>
      <c r="AP8798" s="1" t="s">
        <v>70</v>
      </c>
      <c r="AQ8798" s="1" t="s">
        <v>69</v>
      </c>
      <c r="AR8798" s="1" t="s">
        <v>69</v>
      </c>
      <c r="AS8798" s="1" t="s">
        <v>69</v>
      </c>
      <c r="AT8798" s="1" t="s">
        <v>69</v>
      </c>
      <c r="AU8798" s="1" t="s">
        <v>69</v>
      </c>
      <c r="AV8798" s="1" t="s">
        <v>70</v>
      </c>
      <c r="AW8798" s="1" t="s">
        <v>70</v>
      </c>
      <c r="AX8798" s="1" t="s">
        <v>69</v>
      </c>
      <c r="AY8798" s="1" t="s">
        <v>70</v>
      </c>
      <c r="AZ8798" s="1" t="s">
        <v>69</v>
      </c>
      <c r="BA8798" s="1" t="s">
        <v>70</v>
      </c>
      <c r="BB8798" s="1" t="s">
        <v>70</v>
      </c>
      <c r="BC8798" s="1" t="s">
        <v>69</v>
      </c>
      <c r="BD8798" s="1" t="s">
        <v>70</v>
      </c>
      <c r="BE8798" s="1" t="s">
        <v>70</v>
      </c>
      <c r="BF8798" s="1" t="s">
        <v>70</v>
      </c>
      <c r="BG8798" s="3">
        <v>42560.708333333336</v>
      </c>
    </row>
    <row r="8799">
      <c r="A8799" s="1">
        <v>1004686.0</v>
      </c>
      <c r="B8799" s="1" t="s">
        <v>36688</v>
      </c>
      <c r="C8799" s="2" t="s">
        <v>36689</v>
      </c>
      <c r="H8799" s="1" t="s">
        <v>36690</v>
      </c>
      <c r="I8799" s="1" t="s">
        <v>36691</v>
      </c>
      <c r="J8799" s="1" t="s">
        <v>2996</v>
      </c>
      <c r="K8799" s="1" t="s">
        <v>322</v>
      </c>
      <c r="L8799" s="1">
        <v>46077.0</v>
      </c>
      <c r="U8799" s="1">
        <v>-86.2612</v>
      </c>
      <c r="V8799" s="1">
        <v>39.9491</v>
      </c>
      <c r="X8799" s="1" t="s">
        <v>70</v>
      </c>
      <c r="Y8799" s="1" t="s">
        <v>70</v>
      </c>
      <c r="Z8799" s="1" t="s">
        <v>70</v>
      </c>
      <c r="AA8799" s="1" t="s">
        <v>70</v>
      </c>
      <c r="AB8799" s="1" t="s">
        <v>70</v>
      </c>
      <c r="AC8799" s="1" t="s">
        <v>80</v>
      </c>
      <c r="BG8799" s="1">
        <v>2009.0</v>
      </c>
    </row>
    <row r="8800">
      <c r="A8800" s="1">
        <v>1011418.0</v>
      </c>
      <c r="B8800" s="1" t="s">
        <v>36692</v>
      </c>
      <c r="H8800" s="1" t="s">
        <v>36693</v>
      </c>
      <c r="I8800" s="1" t="s">
        <v>4224</v>
      </c>
      <c r="J8800" s="1" t="s">
        <v>7707</v>
      </c>
      <c r="K8800" s="1" t="s">
        <v>91</v>
      </c>
      <c r="L8800" s="1">
        <v>64153.0</v>
      </c>
      <c r="M8800" s="1" t="s">
        <v>36694</v>
      </c>
      <c r="N8800" s="1" t="s">
        <v>9939</v>
      </c>
      <c r="U8800" s="1">
        <v>-94.580864</v>
      </c>
      <c r="V8800" s="1">
        <v>39.246319</v>
      </c>
      <c r="X8800" s="1" t="s">
        <v>69</v>
      </c>
      <c r="Y8800" s="1" t="s">
        <v>70</v>
      </c>
      <c r="Z8800" s="1" t="s">
        <v>70</v>
      </c>
      <c r="AA8800" s="1" t="s">
        <v>70</v>
      </c>
      <c r="AB8800" s="1" t="s">
        <v>70</v>
      </c>
      <c r="AC8800" s="1" t="s">
        <v>80</v>
      </c>
      <c r="AD8800" s="1" t="s">
        <v>69</v>
      </c>
      <c r="AE8800" s="1" t="s">
        <v>70</v>
      </c>
      <c r="AF8800" s="1" t="s">
        <v>70</v>
      </c>
      <c r="AG8800" s="1" t="s">
        <v>70</v>
      </c>
      <c r="AH8800" s="1" t="s">
        <v>70</v>
      </c>
      <c r="AI8800" s="1" t="s">
        <v>70</v>
      </c>
      <c r="AJ8800" s="1" t="s">
        <v>70</v>
      </c>
      <c r="AK8800" s="1" t="s">
        <v>69</v>
      </c>
      <c r="AL8800" s="1" t="s">
        <v>69</v>
      </c>
      <c r="AM8800" s="1" t="s">
        <v>69</v>
      </c>
      <c r="AN8800" s="1" t="s">
        <v>70</v>
      </c>
      <c r="AO8800" s="1" t="s">
        <v>70</v>
      </c>
      <c r="AP8800" s="1" t="s">
        <v>70</v>
      </c>
      <c r="AQ8800" s="1" t="s">
        <v>70</v>
      </c>
      <c r="AR8800" s="1" t="s">
        <v>70</v>
      </c>
      <c r="AS8800" s="1" t="s">
        <v>70</v>
      </c>
      <c r="AT8800" s="1" t="s">
        <v>70</v>
      </c>
      <c r="AU8800" s="1" t="s">
        <v>70</v>
      </c>
      <c r="AV8800" s="1" t="s">
        <v>69</v>
      </c>
      <c r="AW8800" s="1" t="s">
        <v>70</v>
      </c>
      <c r="AX8800" s="1" t="s">
        <v>70</v>
      </c>
      <c r="AY8800" s="1" t="s">
        <v>70</v>
      </c>
      <c r="AZ8800" s="1" t="s">
        <v>69</v>
      </c>
      <c r="BA8800" s="1" t="s">
        <v>70</v>
      </c>
      <c r="BB8800" s="1" t="s">
        <v>70</v>
      </c>
      <c r="BC8800" s="1" t="s">
        <v>70</v>
      </c>
      <c r="BD8800" s="1" t="s">
        <v>70</v>
      </c>
      <c r="BE8800" s="1" t="s">
        <v>70</v>
      </c>
      <c r="BF8800" s="1" t="s">
        <v>70</v>
      </c>
      <c r="BG8800" s="3">
        <v>42251.40833333333</v>
      </c>
    </row>
  </sheetData>
  <hyperlinks>
    <hyperlink r:id="rId1" ref="C2"/>
    <hyperlink r:id="rId2" ref="D2"/>
    <hyperlink r:id="rId3" ref="C3"/>
    <hyperlink r:id="rId4" ref="C4"/>
    <hyperlink r:id="rId5" ref="G5"/>
    <hyperlink r:id="rId6" ref="C7"/>
    <hyperlink r:id="rId7" ref="C8"/>
    <hyperlink r:id="rId8" ref="D8"/>
    <hyperlink r:id="rId9" ref="E8"/>
    <hyperlink r:id="rId10" ref="D9"/>
    <hyperlink r:id="rId11" ref="G9"/>
    <hyperlink r:id="rId12" ref="D10"/>
    <hyperlink r:id="rId13" ref="E10"/>
    <hyperlink r:id="rId14" ref="D11"/>
    <hyperlink r:id="rId15" ref="C12"/>
    <hyperlink r:id="rId16" ref="D13"/>
    <hyperlink r:id="rId17" ref="E13"/>
    <hyperlink r:id="rId18" ref="F13"/>
    <hyperlink r:id="rId19" ref="G13"/>
    <hyperlink r:id="rId20" ref="C14"/>
    <hyperlink r:id="rId21" ref="D14"/>
    <hyperlink r:id="rId22" ref="C15"/>
    <hyperlink r:id="rId23" ref="C16"/>
    <hyperlink r:id="rId24" ref="D16"/>
    <hyperlink r:id="rId25" ref="C17"/>
    <hyperlink r:id="rId26" ref="D18"/>
    <hyperlink r:id="rId27" ref="D20"/>
    <hyperlink r:id="rId28" ref="C21"/>
    <hyperlink r:id="rId29" ref="D21"/>
    <hyperlink r:id="rId30" ref="C23"/>
    <hyperlink r:id="rId31" ref="C24"/>
    <hyperlink r:id="rId32" ref="D24"/>
    <hyperlink r:id="rId33" ref="C25"/>
    <hyperlink r:id="rId34" ref="C26"/>
    <hyperlink r:id="rId35" ref="C27"/>
    <hyperlink r:id="rId36" ref="C28"/>
    <hyperlink r:id="rId37" ref="C29"/>
    <hyperlink r:id="rId38" ref="D29"/>
    <hyperlink r:id="rId39" ref="C30"/>
    <hyperlink r:id="rId40" ref="D30"/>
    <hyperlink r:id="rId41" ref="D31"/>
    <hyperlink r:id="rId42" ref="C32"/>
    <hyperlink r:id="rId43" ref="D32"/>
    <hyperlink r:id="rId44" ref="E32"/>
    <hyperlink r:id="rId45" ref="G32"/>
    <hyperlink r:id="rId46" ref="C33"/>
    <hyperlink r:id="rId47" ref="D33"/>
    <hyperlink r:id="rId48" ref="C34"/>
    <hyperlink r:id="rId49" ref="C36"/>
    <hyperlink r:id="rId50" ref="C38"/>
    <hyperlink r:id="rId51" ref="C39"/>
    <hyperlink r:id="rId52" ref="C41"/>
    <hyperlink r:id="rId53" ref="C42"/>
    <hyperlink r:id="rId54" ref="D42"/>
    <hyperlink r:id="rId55" ref="C43"/>
    <hyperlink r:id="rId56" ref="C44"/>
    <hyperlink r:id="rId57" ref="C45"/>
    <hyperlink r:id="rId58" ref="D45"/>
    <hyperlink r:id="rId59" ref="C46"/>
    <hyperlink r:id="rId60" ref="D46"/>
    <hyperlink r:id="rId61" ref="C49"/>
    <hyperlink r:id="rId62" ref="D49"/>
    <hyperlink r:id="rId63" ref="C50"/>
    <hyperlink r:id="rId64" ref="D50"/>
    <hyperlink r:id="rId65" ref="C51"/>
    <hyperlink r:id="rId66" ref="C52"/>
    <hyperlink r:id="rId67" ref="D52"/>
    <hyperlink r:id="rId68" ref="E52"/>
    <hyperlink r:id="rId69" ref="C53"/>
    <hyperlink r:id="rId70" ref="D53"/>
    <hyperlink r:id="rId71" ref="E53"/>
    <hyperlink r:id="rId72" ref="F53"/>
    <hyperlink r:id="rId73" ref="G53"/>
    <hyperlink r:id="rId74" ref="D57"/>
    <hyperlink r:id="rId75" ref="C59"/>
    <hyperlink r:id="rId76" ref="C60"/>
    <hyperlink r:id="rId77" ref="C61"/>
    <hyperlink r:id="rId78" ref="D61"/>
    <hyperlink r:id="rId79" ref="C63"/>
    <hyperlink r:id="rId80" ref="D63"/>
    <hyperlink r:id="rId81" ref="C64"/>
    <hyperlink r:id="rId82" ref="D64"/>
    <hyperlink r:id="rId83" ref="C65"/>
    <hyperlink r:id="rId84" ref="C67"/>
    <hyperlink r:id="rId85" ref="D67"/>
    <hyperlink r:id="rId86" ref="G67"/>
    <hyperlink r:id="rId87" ref="C68"/>
    <hyperlink r:id="rId88" ref="C69"/>
    <hyperlink r:id="rId89" ref="D69"/>
    <hyperlink r:id="rId90" ref="D70"/>
    <hyperlink r:id="rId91" ref="C73"/>
    <hyperlink r:id="rId92" ref="C74"/>
    <hyperlink r:id="rId93" ref="D74"/>
    <hyperlink r:id="rId94" ref="C75"/>
    <hyperlink r:id="rId95" ref="C76"/>
    <hyperlink r:id="rId96" ref="D76"/>
    <hyperlink r:id="rId97" ref="G76"/>
    <hyperlink r:id="rId98" ref="C79"/>
    <hyperlink r:id="rId99" ref="D79"/>
    <hyperlink r:id="rId100" ref="E79"/>
    <hyperlink r:id="rId101" ref="C81"/>
    <hyperlink r:id="rId102" ref="D82"/>
    <hyperlink r:id="rId103" ref="G82"/>
    <hyperlink r:id="rId104" ref="D83"/>
    <hyperlink r:id="rId105" ref="C84"/>
    <hyperlink r:id="rId106" ref="D84"/>
    <hyperlink r:id="rId107" ref="E84"/>
    <hyperlink r:id="rId108" ref="G84"/>
    <hyperlink r:id="rId109" ref="D85"/>
    <hyperlink r:id="rId110" ref="C86"/>
    <hyperlink r:id="rId111" ref="D86"/>
    <hyperlink r:id="rId112" ref="G86"/>
    <hyperlink r:id="rId113" ref="D87"/>
    <hyperlink r:id="rId114" ref="G87"/>
    <hyperlink r:id="rId115" ref="C88"/>
    <hyperlink r:id="rId116" ref="D88"/>
    <hyperlink r:id="rId117" ref="E88"/>
    <hyperlink r:id="rId118" ref="G88"/>
    <hyperlink r:id="rId119" ref="C95"/>
    <hyperlink r:id="rId120" ref="C96"/>
    <hyperlink r:id="rId121" ref="D96"/>
    <hyperlink r:id="rId122" ref="E96"/>
    <hyperlink r:id="rId123" ref="G96"/>
    <hyperlink r:id="rId124" ref="C98"/>
    <hyperlink r:id="rId125" ref="D98"/>
    <hyperlink r:id="rId126" ref="E98"/>
    <hyperlink r:id="rId127" ref="F98"/>
    <hyperlink r:id="rId128" ref="G98"/>
    <hyperlink r:id="rId129" ref="C99"/>
    <hyperlink r:id="rId130" ref="D99"/>
    <hyperlink r:id="rId131" ref="E99"/>
    <hyperlink r:id="rId132" ref="G99"/>
    <hyperlink r:id="rId133" ref="C101"/>
    <hyperlink r:id="rId134" ref="C102"/>
    <hyperlink r:id="rId135" ref="D103"/>
    <hyperlink r:id="rId136" ref="C105"/>
    <hyperlink r:id="rId137" ref="D105"/>
    <hyperlink r:id="rId138" ref="C109"/>
    <hyperlink r:id="rId139" ref="D109"/>
    <hyperlink r:id="rId140" ref="G109"/>
    <hyperlink r:id="rId141" ref="C111"/>
    <hyperlink r:id="rId142" ref="D111"/>
    <hyperlink r:id="rId143" ref="D113"/>
    <hyperlink r:id="rId144" ref="E113"/>
    <hyperlink r:id="rId145" ref="G113"/>
    <hyperlink r:id="rId146" ref="C114"/>
    <hyperlink r:id="rId147" ref="D114"/>
    <hyperlink r:id="rId148" ref="C115"/>
    <hyperlink r:id="rId149" ref="G115"/>
    <hyperlink r:id="rId150" ref="C116"/>
    <hyperlink r:id="rId151" ref="D116"/>
    <hyperlink r:id="rId152" ref="C117"/>
    <hyperlink r:id="rId153" ref="C118"/>
    <hyperlink r:id="rId154" ref="D118"/>
    <hyperlink r:id="rId155" ref="E118"/>
    <hyperlink r:id="rId156" ref="G118"/>
    <hyperlink r:id="rId157" ref="D119"/>
    <hyperlink r:id="rId158" ref="D120"/>
    <hyperlink r:id="rId159" ref="C121"/>
    <hyperlink r:id="rId160" ref="C123"/>
    <hyperlink r:id="rId161" ref="C124"/>
    <hyperlink r:id="rId162" ref="D124"/>
    <hyperlink r:id="rId163" ref="C125"/>
    <hyperlink r:id="rId164" ref="D125"/>
    <hyperlink r:id="rId165" ref="G125"/>
    <hyperlink r:id="rId166" ref="C127"/>
    <hyperlink r:id="rId167" ref="C128"/>
    <hyperlink r:id="rId168" ref="D128"/>
    <hyperlink r:id="rId169" ref="C129"/>
    <hyperlink r:id="rId170" ref="C130"/>
    <hyperlink r:id="rId171" ref="C132"/>
    <hyperlink r:id="rId172" ref="D132"/>
    <hyperlink r:id="rId173" ref="C133"/>
    <hyperlink r:id="rId174" ref="C135"/>
    <hyperlink r:id="rId175" ref="D135"/>
    <hyperlink r:id="rId176" ref="C139"/>
    <hyperlink r:id="rId177" ref="D139"/>
    <hyperlink r:id="rId178" ref="C140"/>
    <hyperlink r:id="rId179" ref="D140"/>
    <hyperlink r:id="rId180" ref="E140"/>
    <hyperlink r:id="rId181" ref="C141"/>
    <hyperlink r:id="rId182" ref="D141"/>
    <hyperlink r:id="rId183" ref="D142"/>
    <hyperlink r:id="rId184" ref="C143"/>
    <hyperlink r:id="rId185" ref="C144"/>
    <hyperlink r:id="rId186" ref="D146"/>
    <hyperlink r:id="rId187" ref="C147"/>
    <hyperlink r:id="rId188" ref="D147"/>
    <hyperlink r:id="rId189" ref="C148"/>
    <hyperlink r:id="rId190" ref="C149"/>
    <hyperlink r:id="rId191" ref="C150"/>
    <hyperlink r:id="rId192" ref="D150"/>
    <hyperlink r:id="rId193" ref="C152"/>
    <hyperlink r:id="rId194" ref="C155"/>
    <hyperlink r:id="rId195" ref="D155"/>
    <hyperlink r:id="rId196" ref="C156"/>
    <hyperlink r:id="rId197" ref="D156"/>
    <hyperlink r:id="rId198" ref="C157"/>
    <hyperlink r:id="rId199" ref="C158"/>
    <hyperlink r:id="rId200" ref="D158"/>
    <hyperlink r:id="rId201" ref="E158"/>
    <hyperlink r:id="rId202" ref="C161"/>
    <hyperlink r:id="rId203" ref="C162"/>
    <hyperlink r:id="rId204" ref="D162"/>
    <hyperlink r:id="rId205" ref="C163"/>
    <hyperlink r:id="rId206" ref="C164"/>
    <hyperlink r:id="rId207" ref="C165"/>
    <hyperlink r:id="rId208" ref="C166"/>
    <hyperlink r:id="rId209" ref="D166"/>
    <hyperlink r:id="rId210" ref="E166"/>
    <hyperlink r:id="rId211" ref="G166"/>
    <hyperlink r:id="rId212" ref="C168"/>
    <hyperlink r:id="rId213" ref="C169"/>
    <hyperlink r:id="rId214" ref="D169"/>
    <hyperlink r:id="rId215" ref="C172"/>
    <hyperlink r:id="rId216" ref="D172"/>
    <hyperlink r:id="rId217" ref="E172"/>
    <hyperlink r:id="rId218" ref="C174"/>
    <hyperlink r:id="rId219" ref="C175"/>
    <hyperlink r:id="rId220" ref="C176"/>
    <hyperlink r:id="rId221" ref="C178"/>
    <hyperlink r:id="rId222" ref="D178"/>
    <hyperlink r:id="rId223" ref="C179"/>
    <hyperlink r:id="rId224" ref="D179"/>
    <hyperlink r:id="rId225" ref="C182"/>
    <hyperlink r:id="rId226" ref="C184"/>
    <hyperlink r:id="rId227" ref="C185"/>
    <hyperlink r:id="rId228" ref="D185"/>
    <hyperlink r:id="rId229" ref="C186"/>
    <hyperlink r:id="rId230" ref="D186"/>
    <hyperlink r:id="rId231" ref="C187"/>
    <hyperlink r:id="rId232" ref="D187"/>
    <hyperlink r:id="rId233" ref="D188"/>
    <hyperlink r:id="rId234" ref="D189"/>
    <hyperlink r:id="rId235" ref="C191"/>
    <hyperlink r:id="rId236" ref="C192"/>
    <hyperlink r:id="rId237" ref="C193"/>
    <hyperlink r:id="rId238" ref="D193"/>
    <hyperlink r:id="rId239" ref="C194"/>
    <hyperlink r:id="rId240" ref="D194"/>
    <hyperlink r:id="rId241" ref="D195"/>
    <hyperlink r:id="rId242" ref="C197"/>
    <hyperlink r:id="rId243" ref="C198"/>
    <hyperlink r:id="rId244" ref="C199"/>
    <hyperlink r:id="rId245" ref="C200"/>
    <hyperlink r:id="rId246" ref="D200"/>
    <hyperlink r:id="rId247" ref="D201"/>
    <hyperlink r:id="rId248" ref="C203"/>
    <hyperlink r:id="rId249" ref="C205"/>
    <hyperlink r:id="rId250" ref="D205"/>
    <hyperlink r:id="rId251" ref="C208"/>
    <hyperlink r:id="rId252" ref="C209"/>
    <hyperlink r:id="rId253" ref="D209"/>
    <hyperlink r:id="rId254" ref="C210"/>
    <hyperlink r:id="rId255" ref="D210"/>
    <hyperlink r:id="rId256" ref="C211"/>
    <hyperlink r:id="rId257" ref="C212"/>
    <hyperlink r:id="rId258" ref="D212"/>
    <hyperlink r:id="rId259" ref="E212"/>
    <hyperlink r:id="rId260" ref="C213"/>
    <hyperlink r:id="rId261" ref="D213"/>
    <hyperlink r:id="rId262" ref="C215"/>
    <hyperlink r:id="rId263" ref="D215"/>
    <hyperlink r:id="rId264" ref="C217"/>
    <hyperlink r:id="rId265" ref="D222"/>
    <hyperlink r:id="rId266" ref="C224"/>
    <hyperlink r:id="rId267" ref="C225"/>
    <hyperlink r:id="rId268" ref="D225"/>
    <hyperlink r:id="rId269" ref="C227"/>
    <hyperlink r:id="rId270" ref="C228"/>
    <hyperlink r:id="rId271" ref="D228"/>
    <hyperlink r:id="rId272" ref="C229"/>
    <hyperlink r:id="rId273" ref="D229"/>
    <hyperlink r:id="rId274" ref="C231"/>
    <hyperlink r:id="rId275" ref="C232"/>
    <hyperlink r:id="rId276" ref="C233"/>
    <hyperlink r:id="rId277" ref="C236"/>
    <hyperlink r:id="rId278" ref="D236"/>
    <hyperlink r:id="rId279" ref="C237"/>
    <hyperlink r:id="rId280" ref="D237"/>
    <hyperlink r:id="rId281" ref="E237"/>
    <hyperlink r:id="rId282" ref="G237"/>
    <hyperlink r:id="rId283" ref="C238"/>
    <hyperlink r:id="rId284" ref="D238"/>
    <hyperlink r:id="rId285" ref="C239"/>
    <hyperlink r:id="rId286" ref="D239"/>
    <hyperlink r:id="rId287" ref="C240"/>
    <hyperlink r:id="rId288" ref="D240"/>
    <hyperlink r:id="rId289" ref="C241"/>
    <hyperlink r:id="rId290" ref="D241"/>
    <hyperlink r:id="rId291" ref="C242"/>
    <hyperlink r:id="rId292" ref="C245"/>
    <hyperlink r:id="rId293" ref="F245"/>
    <hyperlink r:id="rId294" ref="C246"/>
    <hyperlink r:id="rId295" ref="F246"/>
    <hyperlink r:id="rId296" ref="C247"/>
    <hyperlink r:id="rId297" ref="F247"/>
    <hyperlink r:id="rId298" ref="C248"/>
    <hyperlink r:id="rId299" ref="F248"/>
    <hyperlink r:id="rId300" ref="C249"/>
    <hyperlink r:id="rId301" ref="F249"/>
    <hyperlink r:id="rId302" ref="C250"/>
    <hyperlink r:id="rId303" ref="F250"/>
    <hyperlink r:id="rId304" ref="C251"/>
    <hyperlink r:id="rId305" ref="F251"/>
    <hyperlink r:id="rId306" ref="C252"/>
    <hyperlink r:id="rId307" ref="F252"/>
    <hyperlink r:id="rId308" ref="C253"/>
    <hyperlink r:id="rId309" ref="F253"/>
    <hyperlink r:id="rId310" ref="C254"/>
    <hyperlink r:id="rId311" ref="F254"/>
    <hyperlink r:id="rId312" ref="C255"/>
    <hyperlink r:id="rId313" ref="F255"/>
    <hyperlink r:id="rId314" ref="C256"/>
    <hyperlink r:id="rId315" ref="F256"/>
    <hyperlink r:id="rId316" ref="C257"/>
    <hyperlink r:id="rId317" ref="F257"/>
    <hyperlink r:id="rId318" ref="C258"/>
    <hyperlink r:id="rId319" ref="D258"/>
    <hyperlink r:id="rId320" ref="D259"/>
    <hyperlink r:id="rId321" ref="C260"/>
    <hyperlink r:id="rId322" ref="C261"/>
    <hyperlink r:id="rId323" ref="C262"/>
    <hyperlink r:id="rId324" ref="D262"/>
    <hyperlink r:id="rId325" ref="E262"/>
    <hyperlink r:id="rId326" ref="G262"/>
    <hyperlink r:id="rId327" ref="C263"/>
    <hyperlink r:id="rId328" ref="C269"/>
    <hyperlink r:id="rId329" ref="D270"/>
    <hyperlink r:id="rId330" ref="C271"/>
    <hyperlink r:id="rId331" ref="D271"/>
    <hyperlink r:id="rId332" ref="E271"/>
    <hyperlink r:id="rId333" ref="G271"/>
    <hyperlink r:id="rId334" ref="C272"/>
    <hyperlink r:id="rId335" ref="C273"/>
    <hyperlink r:id="rId336" ref="C274"/>
    <hyperlink r:id="rId337" ref="D274"/>
    <hyperlink r:id="rId338" ref="C276"/>
    <hyperlink r:id="rId339" ref="D276"/>
    <hyperlink r:id="rId340" ref="D277"/>
    <hyperlink r:id="rId341" ref="G277"/>
    <hyperlink r:id="rId342" ref="C278"/>
    <hyperlink r:id="rId343" ref="D278"/>
    <hyperlink r:id="rId344" ref="C280"/>
    <hyperlink r:id="rId345" ref="D280"/>
    <hyperlink r:id="rId346" ref="E280"/>
    <hyperlink r:id="rId347" ref="C281"/>
    <hyperlink r:id="rId348" ref="D281"/>
    <hyperlink r:id="rId349" ref="C287"/>
    <hyperlink r:id="rId350" ref="D287"/>
    <hyperlink r:id="rId351" ref="E287"/>
    <hyperlink r:id="rId352" ref="C288"/>
    <hyperlink r:id="rId353" ref="D288"/>
    <hyperlink r:id="rId354" ref="C289"/>
    <hyperlink r:id="rId355" ref="D289"/>
    <hyperlink r:id="rId356" ref="E289"/>
    <hyperlink r:id="rId357" ref="C291"/>
    <hyperlink r:id="rId358" ref="D291"/>
    <hyperlink r:id="rId359" ref="C292"/>
    <hyperlink r:id="rId360" ref="D292"/>
    <hyperlink r:id="rId361" ref="C293"/>
    <hyperlink r:id="rId362" ref="C296"/>
    <hyperlink r:id="rId363" ref="C297"/>
    <hyperlink r:id="rId364" ref="C300"/>
    <hyperlink r:id="rId365" ref="D300"/>
    <hyperlink r:id="rId366" ref="C301"/>
    <hyperlink r:id="rId367" ref="D301"/>
    <hyperlink r:id="rId368" ref="E301"/>
    <hyperlink r:id="rId369" ref="C302"/>
    <hyperlink r:id="rId370" ref="D302"/>
    <hyperlink r:id="rId371" ref="E302"/>
    <hyperlink r:id="rId372" ref="C303"/>
    <hyperlink r:id="rId373" ref="C305"/>
    <hyperlink r:id="rId374" ref="C306"/>
    <hyperlink r:id="rId375" ref="D306"/>
    <hyperlink r:id="rId376" ref="E306"/>
    <hyperlink r:id="rId377" ref="C307"/>
    <hyperlink r:id="rId378" ref="D307"/>
    <hyperlink r:id="rId379" ref="C308"/>
    <hyperlink r:id="rId380" ref="C311"/>
    <hyperlink r:id="rId381" ref="D312"/>
    <hyperlink r:id="rId382" ref="E312"/>
    <hyperlink r:id="rId383" ref="G312"/>
    <hyperlink r:id="rId384" ref="C313"/>
    <hyperlink r:id="rId385" ref="D314"/>
    <hyperlink r:id="rId386" ref="C315"/>
    <hyperlink r:id="rId387" ref="D315"/>
    <hyperlink r:id="rId388" ref="C317"/>
    <hyperlink r:id="rId389" ref="D317"/>
    <hyperlink r:id="rId390" ref="C318"/>
    <hyperlink r:id="rId391" ref="C319"/>
    <hyperlink r:id="rId392" ref="D319"/>
    <hyperlink r:id="rId393" ref="E319"/>
    <hyperlink r:id="rId394" ref="C320"/>
    <hyperlink r:id="rId395" ref="D320"/>
    <hyperlink r:id="rId396" ref="C321"/>
    <hyperlink r:id="rId397" ref="D321"/>
    <hyperlink r:id="rId398" ref="C324"/>
    <hyperlink r:id="rId399" ref="D324"/>
    <hyperlink r:id="rId400" ref="C326"/>
    <hyperlink r:id="rId401" ref="D326"/>
    <hyperlink r:id="rId402" ref="C328"/>
    <hyperlink r:id="rId403" ref="C329"/>
    <hyperlink r:id="rId404" ref="D329"/>
    <hyperlink r:id="rId405" ref="E329"/>
    <hyperlink r:id="rId406" ref="C330"/>
    <hyperlink r:id="rId407" ref="D330"/>
    <hyperlink r:id="rId408" ref="E330"/>
    <hyperlink r:id="rId409" ref="G330"/>
    <hyperlink r:id="rId410" ref="C331"/>
    <hyperlink r:id="rId411" ref="D331"/>
    <hyperlink r:id="rId412" ref="E331"/>
    <hyperlink r:id="rId413" ref="G331"/>
    <hyperlink r:id="rId414" ref="C332"/>
    <hyperlink r:id="rId415" ref="C333"/>
    <hyperlink r:id="rId416" ref="C334"/>
    <hyperlink r:id="rId417" ref="D334"/>
    <hyperlink r:id="rId418" ref="C335"/>
    <hyperlink r:id="rId419" ref="C337"/>
    <hyperlink r:id="rId420" ref="C339"/>
    <hyperlink r:id="rId421" ref="D340"/>
    <hyperlink r:id="rId422" ref="D341"/>
    <hyperlink r:id="rId423" ref="C342"/>
    <hyperlink r:id="rId424" ref="C343"/>
    <hyperlink r:id="rId425" ref="D343"/>
    <hyperlink r:id="rId426" ref="E343"/>
    <hyperlink r:id="rId427" ref="G343"/>
    <hyperlink r:id="rId428" ref="C344"/>
    <hyperlink r:id="rId429" ref="C345"/>
    <hyperlink r:id="rId430" ref="C346"/>
    <hyperlink r:id="rId431" ref="D346"/>
    <hyperlink r:id="rId432" ref="E346"/>
    <hyperlink r:id="rId433" ref="C348"/>
    <hyperlink r:id="rId434" ref="C350"/>
    <hyperlink r:id="rId435" ref="D350"/>
    <hyperlink r:id="rId436" ref="E350"/>
    <hyperlink r:id="rId437" ref="C352"/>
    <hyperlink r:id="rId438" ref="C354"/>
    <hyperlink r:id="rId439" ref="C355"/>
    <hyperlink r:id="rId440" ref="C357"/>
    <hyperlink r:id="rId441" ref="D357"/>
    <hyperlink r:id="rId442" ref="E357"/>
    <hyperlink r:id="rId443" ref="C358"/>
    <hyperlink r:id="rId444" ref="C359"/>
    <hyperlink r:id="rId445" ref="C360"/>
    <hyperlink r:id="rId446" ref="C363"/>
    <hyperlink r:id="rId447" ref="D364"/>
    <hyperlink r:id="rId448" ref="D365"/>
    <hyperlink r:id="rId449" ref="C366"/>
    <hyperlink r:id="rId450" ref="D366"/>
    <hyperlink r:id="rId451" ref="D367"/>
    <hyperlink r:id="rId452" ref="C368"/>
    <hyperlink r:id="rId453" ref="C369"/>
    <hyperlink r:id="rId454" ref="D369"/>
    <hyperlink r:id="rId455" ref="E369"/>
    <hyperlink r:id="rId456" ref="C370"/>
    <hyperlink r:id="rId457" ref="C373"/>
    <hyperlink r:id="rId458" ref="C374"/>
    <hyperlink r:id="rId459" ref="C376"/>
    <hyperlink r:id="rId460" ref="D376"/>
    <hyperlink r:id="rId461" ref="C377"/>
    <hyperlink r:id="rId462" ref="D377"/>
    <hyperlink r:id="rId463" ref="D378"/>
    <hyperlink r:id="rId464" ref="C379"/>
    <hyperlink r:id="rId465" ref="C381"/>
    <hyperlink r:id="rId466" ref="C385"/>
    <hyperlink r:id="rId467" ref="C387"/>
    <hyperlink r:id="rId468" ref="C389"/>
    <hyperlink r:id="rId469" ref="C392"/>
    <hyperlink r:id="rId470" ref="D392"/>
    <hyperlink r:id="rId471" ref="E392"/>
    <hyperlink r:id="rId472" ref="G392"/>
    <hyperlink r:id="rId473" ref="C393"/>
    <hyperlink r:id="rId474" ref="D393"/>
    <hyperlink r:id="rId475" ref="E393"/>
    <hyperlink r:id="rId476" ref="D394"/>
    <hyperlink r:id="rId477" ref="D401"/>
    <hyperlink r:id="rId478" ref="C402"/>
    <hyperlink r:id="rId479" ref="C403"/>
    <hyperlink r:id="rId480" ref="C404"/>
    <hyperlink r:id="rId481" ref="D404"/>
    <hyperlink r:id="rId482" ref="C406"/>
    <hyperlink r:id="rId483" ref="C408"/>
    <hyperlink r:id="rId484" ref="C410"/>
    <hyperlink r:id="rId485" ref="C411"/>
    <hyperlink r:id="rId486" ref="C413"/>
    <hyperlink r:id="rId487" ref="D413"/>
    <hyperlink r:id="rId488" ref="D414"/>
    <hyperlink r:id="rId489" ref="C415"/>
    <hyperlink r:id="rId490" ref="D415"/>
    <hyperlink r:id="rId491" ref="D416"/>
    <hyperlink r:id="rId492" ref="C417"/>
    <hyperlink r:id="rId493" ref="D417"/>
    <hyperlink r:id="rId494" ref="C418"/>
    <hyperlink r:id="rId495" ref="C419"/>
    <hyperlink r:id="rId496" ref="D419"/>
    <hyperlink r:id="rId497" ref="C421"/>
    <hyperlink r:id="rId498" ref="D421"/>
    <hyperlink r:id="rId499" ref="C422"/>
    <hyperlink r:id="rId500" ref="D422"/>
    <hyperlink r:id="rId501" ref="C423"/>
    <hyperlink r:id="rId502" ref="D423"/>
    <hyperlink r:id="rId503" ref="C426"/>
    <hyperlink r:id="rId504" ref="C429"/>
    <hyperlink r:id="rId505" ref="D429"/>
    <hyperlink r:id="rId506" ref="D430"/>
    <hyperlink r:id="rId507" ref="C431"/>
    <hyperlink r:id="rId508" ref="C432"/>
    <hyperlink r:id="rId509" ref="C434"/>
    <hyperlink r:id="rId510" ref="C435"/>
    <hyperlink r:id="rId511" ref="D435"/>
    <hyperlink r:id="rId512" ref="C437"/>
    <hyperlink r:id="rId513" ref="C438"/>
    <hyperlink r:id="rId514" ref="C439"/>
    <hyperlink r:id="rId515" ref="C440"/>
    <hyperlink r:id="rId516" ref="D440"/>
    <hyperlink r:id="rId517" ref="E440"/>
    <hyperlink r:id="rId518" ref="C441"/>
    <hyperlink r:id="rId519" ref="C442"/>
    <hyperlink r:id="rId520" ref="C443"/>
    <hyperlink r:id="rId521" ref="D445"/>
    <hyperlink r:id="rId522" ref="C446"/>
    <hyperlink r:id="rId523" ref="D446"/>
    <hyperlink r:id="rId524" ref="C447"/>
    <hyperlink r:id="rId525" ref="D447"/>
    <hyperlink r:id="rId526" ref="E447"/>
    <hyperlink r:id="rId527" ref="G447"/>
    <hyperlink r:id="rId528" ref="C448"/>
    <hyperlink r:id="rId529" ref="C449"/>
    <hyperlink r:id="rId530" ref="D449"/>
    <hyperlink r:id="rId531" ref="C451"/>
    <hyperlink r:id="rId532" ref="C454"/>
    <hyperlink r:id="rId533" ref="D454"/>
    <hyperlink r:id="rId534" ref="G454"/>
    <hyperlink r:id="rId535" ref="C456"/>
    <hyperlink r:id="rId536" ref="D456"/>
    <hyperlink r:id="rId537" ref="E456"/>
    <hyperlink r:id="rId538" ref="C458"/>
    <hyperlink r:id="rId539" ref="D458"/>
    <hyperlink r:id="rId540" ref="C461"/>
    <hyperlink r:id="rId541" ref="D461"/>
    <hyperlink r:id="rId542" ref="C463"/>
    <hyperlink r:id="rId543" ref="C465"/>
    <hyperlink r:id="rId544" ref="C466"/>
    <hyperlink r:id="rId545" ref="C468"/>
    <hyperlink r:id="rId546" ref="C469"/>
    <hyperlink r:id="rId547" ref="C471"/>
    <hyperlink r:id="rId548" ref="D471"/>
    <hyperlink r:id="rId549" ref="C472"/>
    <hyperlink r:id="rId550" ref="C473"/>
    <hyperlink r:id="rId551" ref="C474"/>
    <hyperlink r:id="rId552" ref="D474"/>
    <hyperlink r:id="rId553" ref="C475"/>
    <hyperlink r:id="rId554" ref="D475"/>
    <hyperlink r:id="rId555" ref="C476"/>
    <hyperlink r:id="rId556" ref="D476"/>
    <hyperlink r:id="rId557" ref="C477"/>
    <hyperlink r:id="rId558" ref="D477"/>
    <hyperlink r:id="rId559" ref="C478"/>
    <hyperlink r:id="rId560" ref="C479"/>
    <hyperlink r:id="rId561" ref="D479"/>
    <hyperlink r:id="rId562" ref="C480"/>
    <hyperlink r:id="rId563" ref="C485"/>
    <hyperlink r:id="rId564" ref="D485"/>
    <hyperlink r:id="rId565" ref="G485"/>
    <hyperlink r:id="rId566" ref="C486"/>
    <hyperlink r:id="rId567" ref="D486"/>
    <hyperlink r:id="rId568" ref="C487"/>
    <hyperlink r:id="rId569" ref="D487"/>
    <hyperlink r:id="rId570" ref="C488"/>
    <hyperlink r:id="rId571" ref="D488"/>
    <hyperlink r:id="rId572" ref="C489"/>
    <hyperlink r:id="rId573" ref="D489"/>
    <hyperlink r:id="rId574" ref="D490"/>
    <hyperlink r:id="rId575" ref="D491"/>
    <hyperlink r:id="rId576" ref="C492"/>
    <hyperlink r:id="rId577" ref="D492"/>
    <hyperlink r:id="rId578" ref="G492"/>
    <hyperlink r:id="rId579" ref="C493"/>
    <hyperlink r:id="rId580" ref="D495"/>
    <hyperlink r:id="rId581" ref="C496"/>
    <hyperlink r:id="rId582" ref="D496"/>
    <hyperlink r:id="rId583" ref="C497"/>
    <hyperlink r:id="rId584" ref="D497"/>
    <hyperlink r:id="rId585" ref="C499"/>
    <hyperlink r:id="rId586" ref="C500"/>
    <hyperlink r:id="rId587" ref="D500"/>
    <hyperlink r:id="rId588" ref="E500"/>
    <hyperlink r:id="rId589" ref="G500"/>
    <hyperlink r:id="rId590" ref="D501"/>
    <hyperlink r:id="rId591" ref="C502"/>
    <hyperlink r:id="rId592" ref="D502"/>
    <hyperlink r:id="rId593" ref="C503"/>
    <hyperlink r:id="rId594" ref="D503"/>
    <hyperlink r:id="rId595" ref="C504"/>
    <hyperlink r:id="rId596" ref="D504"/>
    <hyperlink r:id="rId597" ref="C507"/>
    <hyperlink r:id="rId598" ref="C510"/>
    <hyperlink r:id="rId599" ref="D511"/>
    <hyperlink r:id="rId600" ref="C513"/>
    <hyperlink r:id="rId601" ref="C514"/>
    <hyperlink r:id="rId602" ref="D514"/>
    <hyperlink r:id="rId603" ref="C516"/>
    <hyperlink r:id="rId604" ref="D516"/>
    <hyperlink r:id="rId605" ref="C519"/>
    <hyperlink r:id="rId606" ref="D519"/>
    <hyperlink r:id="rId607" ref="C521"/>
    <hyperlink r:id="rId608" ref="D521"/>
    <hyperlink r:id="rId609" ref="E521"/>
    <hyperlink r:id="rId610" ref="G521"/>
    <hyperlink r:id="rId611" ref="C522"/>
    <hyperlink r:id="rId612" ref="C523"/>
    <hyperlink r:id="rId613" ref="D523"/>
    <hyperlink r:id="rId614" ref="C524"/>
    <hyperlink r:id="rId615" ref="C525"/>
    <hyperlink r:id="rId616" ref="D525"/>
    <hyperlink r:id="rId617" ref="E525"/>
    <hyperlink r:id="rId618" ref="C526"/>
    <hyperlink r:id="rId619" ref="D526"/>
    <hyperlink r:id="rId620" ref="C527"/>
    <hyperlink r:id="rId621" ref="D527"/>
    <hyperlink r:id="rId622" ref="C529"/>
    <hyperlink r:id="rId623" ref="D529"/>
    <hyperlink r:id="rId624" ref="E529"/>
    <hyperlink r:id="rId625" ref="G529"/>
    <hyperlink r:id="rId626" ref="D530"/>
    <hyperlink r:id="rId627" ref="C531"/>
    <hyperlink r:id="rId628" ref="C532"/>
    <hyperlink r:id="rId629" ref="D532"/>
    <hyperlink r:id="rId630" ref="E532"/>
    <hyperlink r:id="rId631" ref="D534"/>
    <hyperlink r:id="rId632" ref="C535"/>
    <hyperlink r:id="rId633" ref="D535"/>
    <hyperlink r:id="rId634" ref="C536"/>
    <hyperlink r:id="rId635" ref="D536"/>
    <hyperlink r:id="rId636" ref="D537"/>
    <hyperlink r:id="rId637" ref="C538"/>
    <hyperlink r:id="rId638" ref="D538"/>
    <hyperlink r:id="rId639" ref="C539"/>
    <hyperlink r:id="rId640" ref="D539"/>
    <hyperlink r:id="rId641" ref="C540"/>
    <hyperlink r:id="rId642" ref="C541"/>
    <hyperlink r:id="rId643" ref="C542"/>
    <hyperlink r:id="rId644" ref="C543"/>
    <hyperlink r:id="rId645" ref="C544"/>
    <hyperlink r:id="rId646" ref="D544"/>
    <hyperlink r:id="rId647" ref="E544"/>
    <hyperlink r:id="rId648" ref="G544"/>
    <hyperlink r:id="rId649" ref="C545"/>
    <hyperlink r:id="rId650" ref="C546"/>
    <hyperlink r:id="rId651" ref="C547"/>
    <hyperlink r:id="rId652" ref="D547"/>
    <hyperlink r:id="rId653" ref="C548"/>
    <hyperlink r:id="rId654" ref="C551"/>
    <hyperlink r:id="rId655" ref="D552"/>
    <hyperlink r:id="rId656" ref="C553"/>
    <hyperlink r:id="rId657" ref="D553"/>
    <hyperlink r:id="rId658" ref="C554"/>
    <hyperlink r:id="rId659" ref="D554"/>
    <hyperlink r:id="rId660" ref="C555"/>
    <hyperlink r:id="rId661" ref="D555"/>
    <hyperlink r:id="rId662" ref="E555"/>
    <hyperlink r:id="rId663" ref="C556"/>
    <hyperlink r:id="rId664" ref="D556"/>
    <hyperlink r:id="rId665" ref="C557"/>
    <hyperlink r:id="rId666" ref="D557"/>
    <hyperlink r:id="rId667" ref="C561"/>
    <hyperlink r:id="rId668" ref="D561"/>
    <hyperlink r:id="rId669" ref="C562"/>
    <hyperlink r:id="rId670" ref="D562"/>
    <hyperlink r:id="rId671" ref="C563"/>
    <hyperlink r:id="rId672" ref="C564"/>
    <hyperlink r:id="rId673" ref="C565"/>
    <hyperlink r:id="rId674" ref="D565"/>
    <hyperlink r:id="rId675" ref="F565"/>
    <hyperlink r:id="rId676" ref="D566"/>
    <hyperlink r:id="rId677" ref="C567"/>
    <hyperlink r:id="rId678" ref="D567"/>
    <hyperlink r:id="rId679" ref="D568"/>
    <hyperlink r:id="rId680" ref="C569"/>
    <hyperlink r:id="rId681" ref="D569"/>
    <hyperlink r:id="rId682" ref="C572"/>
    <hyperlink r:id="rId683" ref="D572"/>
    <hyperlink r:id="rId684" ref="E572"/>
    <hyperlink r:id="rId685" ref="D573"/>
    <hyperlink r:id="rId686" ref="C574"/>
    <hyperlink r:id="rId687" ref="D574"/>
    <hyperlink r:id="rId688" ref="C575"/>
    <hyperlink r:id="rId689" ref="D575"/>
    <hyperlink r:id="rId690" ref="C576"/>
    <hyperlink r:id="rId691" ref="D577"/>
    <hyperlink r:id="rId692" ref="C579"/>
    <hyperlink r:id="rId693" ref="C580"/>
    <hyperlink r:id="rId694" ref="D580"/>
    <hyperlink r:id="rId695" ref="C585"/>
    <hyperlink r:id="rId696" ref="D585"/>
    <hyperlink r:id="rId697" ref="C586"/>
    <hyperlink r:id="rId698" ref="D586"/>
    <hyperlink r:id="rId699" ref="E586"/>
    <hyperlink r:id="rId700" ref="F586"/>
    <hyperlink r:id="rId701" ref="C587"/>
    <hyperlink r:id="rId702" ref="D587"/>
    <hyperlink r:id="rId703" ref="G587"/>
    <hyperlink r:id="rId704" ref="C588"/>
    <hyperlink r:id="rId705" ref="D588"/>
    <hyperlink r:id="rId706" ref="E588"/>
    <hyperlink r:id="rId707" ref="G588"/>
    <hyperlink r:id="rId708" ref="C589"/>
    <hyperlink r:id="rId709" ref="C590"/>
    <hyperlink r:id="rId710" ref="C591"/>
    <hyperlink r:id="rId711" ref="D591"/>
    <hyperlink r:id="rId712" ref="E591"/>
    <hyperlink r:id="rId713" ref="G591"/>
    <hyperlink r:id="rId714" ref="C592"/>
    <hyperlink r:id="rId715" ref="D592"/>
    <hyperlink r:id="rId716" ref="C593"/>
    <hyperlink r:id="rId717" ref="C595"/>
    <hyperlink r:id="rId718" ref="D595"/>
    <hyperlink r:id="rId719" ref="C597"/>
    <hyperlink r:id="rId720" ref="D597"/>
    <hyperlink r:id="rId721" ref="C598"/>
    <hyperlink r:id="rId722" ref="D598"/>
    <hyperlink r:id="rId723" ref="C600"/>
    <hyperlink r:id="rId724" ref="D600"/>
    <hyperlink r:id="rId725" ref="C601"/>
    <hyperlink r:id="rId726" ref="D601"/>
    <hyperlink r:id="rId727" ref="C603"/>
    <hyperlink r:id="rId728" ref="D603"/>
    <hyperlink r:id="rId729" ref="C604"/>
    <hyperlink r:id="rId730" ref="C605"/>
    <hyperlink r:id="rId731" ref="D605"/>
    <hyperlink r:id="rId732" ref="C607"/>
    <hyperlink r:id="rId733" ref="D607"/>
    <hyperlink r:id="rId734" ref="C608"/>
    <hyperlink r:id="rId735" ref="C609"/>
    <hyperlink r:id="rId736" ref="C610"/>
    <hyperlink r:id="rId737" ref="D610"/>
    <hyperlink r:id="rId738" ref="C611"/>
    <hyperlink r:id="rId739" ref="D611"/>
    <hyperlink r:id="rId740" ref="C612"/>
    <hyperlink r:id="rId741" ref="D612"/>
    <hyperlink r:id="rId742" ref="E612"/>
    <hyperlink r:id="rId743" ref="C613"/>
    <hyperlink r:id="rId744" ref="D613"/>
    <hyperlink r:id="rId745" ref="C617"/>
    <hyperlink r:id="rId746" ref="D617"/>
    <hyperlink r:id="rId747" ref="C618"/>
    <hyperlink r:id="rId748" ref="C623"/>
    <hyperlink r:id="rId749" ref="D623"/>
    <hyperlink r:id="rId750" ref="C624"/>
    <hyperlink r:id="rId751" ref="D624"/>
    <hyperlink r:id="rId752" ref="C625"/>
    <hyperlink r:id="rId753" ref="C627"/>
    <hyperlink r:id="rId754" ref="C628"/>
    <hyperlink r:id="rId755" ref="D628"/>
    <hyperlink r:id="rId756" ref="C629"/>
    <hyperlink r:id="rId757" ref="D629"/>
    <hyperlink r:id="rId758" ref="C631"/>
    <hyperlink r:id="rId759" ref="D631"/>
    <hyperlink r:id="rId760" ref="C634"/>
    <hyperlink r:id="rId761" ref="D634"/>
    <hyperlink r:id="rId762" ref="E634"/>
    <hyperlink r:id="rId763" ref="D635"/>
    <hyperlink r:id="rId764" ref="C636"/>
    <hyperlink r:id="rId765" ref="D636"/>
    <hyperlink r:id="rId766" ref="C637"/>
    <hyperlink r:id="rId767" ref="C638"/>
    <hyperlink r:id="rId768" ref="C640"/>
    <hyperlink r:id="rId769" ref="C641"/>
    <hyperlink r:id="rId770" ref="D641"/>
    <hyperlink r:id="rId771" ref="C644"/>
    <hyperlink r:id="rId772" ref="D644"/>
    <hyperlink r:id="rId773" ref="E644"/>
    <hyperlink r:id="rId774" ref="G644"/>
    <hyperlink r:id="rId775" ref="D646"/>
    <hyperlink r:id="rId776" ref="E646"/>
    <hyperlink r:id="rId777" ref="C648"/>
    <hyperlink r:id="rId778" ref="D648"/>
    <hyperlink r:id="rId779" ref="C649"/>
    <hyperlink r:id="rId780" ref="D649"/>
    <hyperlink r:id="rId781" ref="G649"/>
    <hyperlink r:id="rId782" ref="C650"/>
    <hyperlink r:id="rId783" ref="D650"/>
    <hyperlink r:id="rId784" ref="C651"/>
    <hyperlink r:id="rId785" ref="C652"/>
    <hyperlink r:id="rId786" ref="D652"/>
    <hyperlink r:id="rId787" ref="E652"/>
    <hyperlink r:id="rId788" ref="G652"/>
    <hyperlink r:id="rId789" ref="C653"/>
    <hyperlink r:id="rId790" ref="C655"/>
    <hyperlink r:id="rId791" ref="C656"/>
    <hyperlink r:id="rId792" ref="D656"/>
    <hyperlink r:id="rId793" ref="C657"/>
    <hyperlink r:id="rId794" ref="C658"/>
    <hyperlink r:id="rId795" ref="D658"/>
    <hyperlink r:id="rId796" ref="C660"/>
    <hyperlink r:id="rId797" ref="D660"/>
    <hyperlink r:id="rId798" ref="C662"/>
    <hyperlink r:id="rId799" ref="D662"/>
    <hyperlink r:id="rId800" ref="G662"/>
    <hyperlink r:id="rId801" ref="C663"/>
    <hyperlink r:id="rId802" ref="D663"/>
    <hyperlink r:id="rId803" ref="G663"/>
    <hyperlink r:id="rId804" ref="C664"/>
    <hyperlink r:id="rId805" ref="D664"/>
    <hyperlink r:id="rId806" ref="E664"/>
    <hyperlink r:id="rId807" ref="C666"/>
    <hyperlink r:id="rId808" ref="D666"/>
    <hyperlink r:id="rId809" ref="D667"/>
    <hyperlink r:id="rId810" ref="C669"/>
    <hyperlink r:id="rId811" ref="D669"/>
    <hyperlink r:id="rId812" ref="E669"/>
    <hyperlink r:id="rId813" ref="F669"/>
    <hyperlink r:id="rId814" ref="G669"/>
    <hyperlink r:id="rId815" ref="C670"/>
    <hyperlink r:id="rId816" ref="D670"/>
    <hyperlink r:id="rId817" ref="G670"/>
    <hyperlink r:id="rId818" ref="C672"/>
    <hyperlink r:id="rId819" ref="D673"/>
    <hyperlink r:id="rId820" ref="C674"/>
    <hyperlink r:id="rId821" ref="D674"/>
    <hyperlink r:id="rId822" ref="C675"/>
    <hyperlink r:id="rId823" ref="C676"/>
    <hyperlink r:id="rId824" ref="C679"/>
    <hyperlink r:id="rId825" ref="C681"/>
    <hyperlink r:id="rId826" ref="C682"/>
    <hyperlink r:id="rId827" ref="D682"/>
    <hyperlink r:id="rId828" ref="C683"/>
    <hyperlink r:id="rId829" ref="C684"/>
    <hyperlink r:id="rId830" ref="D684"/>
    <hyperlink r:id="rId831" ref="C685"/>
    <hyperlink r:id="rId832" ref="D685"/>
    <hyperlink r:id="rId833" ref="C686"/>
    <hyperlink r:id="rId834" ref="D686"/>
    <hyperlink r:id="rId835" ref="C687"/>
    <hyperlink r:id="rId836" ref="C688"/>
    <hyperlink r:id="rId837" ref="C689"/>
    <hyperlink r:id="rId838" ref="C690"/>
    <hyperlink r:id="rId839" ref="D690"/>
    <hyperlink r:id="rId840" ref="C691"/>
    <hyperlink r:id="rId841" ref="C695"/>
    <hyperlink r:id="rId842" ref="D695"/>
    <hyperlink r:id="rId843" ref="C696"/>
    <hyperlink r:id="rId844" ref="C697"/>
    <hyperlink r:id="rId845" ref="D698"/>
    <hyperlink r:id="rId846" ref="C699"/>
    <hyperlink r:id="rId847" ref="D699"/>
    <hyperlink r:id="rId848" ref="C701"/>
    <hyperlink r:id="rId849" ref="D701"/>
    <hyperlink r:id="rId850" ref="C704"/>
    <hyperlink r:id="rId851" ref="D704"/>
    <hyperlink r:id="rId852" ref="G704"/>
    <hyperlink r:id="rId853" ref="C706"/>
    <hyperlink r:id="rId854" ref="D706"/>
    <hyperlink r:id="rId855" ref="E706"/>
    <hyperlink r:id="rId856" ref="G706"/>
    <hyperlink r:id="rId857" ref="C707"/>
    <hyperlink r:id="rId858" ref="D709"/>
    <hyperlink r:id="rId859" ref="C710"/>
    <hyperlink r:id="rId860" ref="D711"/>
    <hyperlink r:id="rId861" ref="C713"/>
    <hyperlink r:id="rId862" ref="D713"/>
    <hyperlink r:id="rId863" ref="E713"/>
    <hyperlink r:id="rId864" ref="C714"/>
    <hyperlink r:id="rId865" ref="D714"/>
    <hyperlink r:id="rId866" ref="E714"/>
    <hyperlink r:id="rId867" ref="G714"/>
    <hyperlink r:id="rId868" ref="C718"/>
    <hyperlink r:id="rId869" ref="D718"/>
    <hyperlink r:id="rId870" ref="E718"/>
    <hyperlink r:id="rId871" ref="C719"/>
    <hyperlink r:id="rId872" ref="D719"/>
    <hyperlink r:id="rId873" ref="E719"/>
    <hyperlink r:id="rId874" ref="C720"/>
    <hyperlink r:id="rId875" ref="D720"/>
    <hyperlink r:id="rId876" ref="C723"/>
    <hyperlink r:id="rId877" ref="D723"/>
    <hyperlink r:id="rId878" ref="C724"/>
    <hyperlink r:id="rId879" ref="D724"/>
    <hyperlink r:id="rId880" ref="C725"/>
    <hyperlink r:id="rId881" ref="D726"/>
    <hyperlink r:id="rId882" ref="D727"/>
    <hyperlink r:id="rId883" ref="C728"/>
    <hyperlink r:id="rId884" ref="D728"/>
    <hyperlink r:id="rId885" ref="C729"/>
    <hyperlink r:id="rId886" ref="D729"/>
    <hyperlink r:id="rId887" ref="C731"/>
    <hyperlink r:id="rId888" ref="D731"/>
    <hyperlink r:id="rId889" ref="C732"/>
    <hyperlink r:id="rId890" ref="D732"/>
    <hyperlink r:id="rId891" ref="C734"/>
    <hyperlink r:id="rId892" ref="D734"/>
    <hyperlink r:id="rId893" ref="D735"/>
    <hyperlink r:id="rId894" ref="C736"/>
    <hyperlink r:id="rId895" ref="D736"/>
    <hyperlink r:id="rId896" ref="C737"/>
    <hyperlink r:id="rId897" ref="D737"/>
    <hyperlink r:id="rId898" ref="C738"/>
    <hyperlink r:id="rId899" ref="D738"/>
    <hyperlink r:id="rId900" ref="F738"/>
    <hyperlink r:id="rId901" ref="G738"/>
    <hyperlink r:id="rId902" ref="C739"/>
    <hyperlink r:id="rId903" ref="D739"/>
    <hyperlink r:id="rId904" ref="E739"/>
    <hyperlink r:id="rId905" ref="G739"/>
    <hyperlink r:id="rId906" ref="C740"/>
    <hyperlink r:id="rId907" ref="D740"/>
    <hyperlink r:id="rId908" ref="D741"/>
    <hyperlink r:id="rId909" ref="C742"/>
    <hyperlink r:id="rId910" ref="C745"/>
    <hyperlink r:id="rId911" ref="D747"/>
    <hyperlink r:id="rId912" ref="C748"/>
    <hyperlink r:id="rId913" ref="D748"/>
    <hyperlink r:id="rId914" ref="E748"/>
    <hyperlink r:id="rId915" ref="G748"/>
    <hyperlink r:id="rId916" ref="D749"/>
    <hyperlink r:id="rId917" ref="C751"/>
    <hyperlink r:id="rId918" ref="D752"/>
    <hyperlink r:id="rId919" ref="C753"/>
    <hyperlink r:id="rId920" ref="D754"/>
    <hyperlink r:id="rId921" ref="C755"/>
    <hyperlink r:id="rId922" ref="C756"/>
    <hyperlink r:id="rId923" ref="D756"/>
    <hyperlink r:id="rId924" ref="C759"/>
    <hyperlink r:id="rId925" ref="D759"/>
    <hyperlink r:id="rId926" ref="C760"/>
    <hyperlink r:id="rId927" ref="D760"/>
    <hyperlink r:id="rId928" ref="C761"/>
    <hyperlink r:id="rId929" ref="C763"/>
    <hyperlink r:id="rId930" ref="D763"/>
    <hyperlink r:id="rId931" ref="C765"/>
    <hyperlink r:id="rId932" ref="C769"/>
    <hyperlink r:id="rId933" ref="D769"/>
    <hyperlink r:id="rId934" ref="C770"/>
    <hyperlink r:id="rId935" ref="D770"/>
    <hyperlink r:id="rId936" ref="C771"/>
    <hyperlink r:id="rId937" ref="D771"/>
    <hyperlink r:id="rId938" ref="C772"/>
    <hyperlink r:id="rId939" ref="D772"/>
    <hyperlink r:id="rId940" ref="C773"/>
    <hyperlink r:id="rId941" ref="C775"/>
    <hyperlink r:id="rId942" ref="C776"/>
    <hyperlink r:id="rId943" ref="D776"/>
    <hyperlink r:id="rId944" ref="C777"/>
    <hyperlink r:id="rId945" ref="C778"/>
    <hyperlink r:id="rId946" ref="C779"/>
    <hyperlink r:id="rId947" ref="D779"/>
    <hyperlink r:id="rId948" ref="E779"/>
    <hyperlink r:id="rId949" ref="G779"/>
    <hyperlink r:id="rId950" ref="C780"/>
    <hyperlink r:id="rId951" ref="D783"/>
    <hyperlink r:id="rId952" ref="D784"/>
    <hyperlink r:id="rId953" ref="C786"/>
    <hyperlink r:id="rId954" ref="C788"/>
    <hyperlink r:id="rId955" ref="D788"/>
    <hyperlink r:id="rId956" ref="D789"/>
    <hyperlink r:id="rId957" ref="C790"/>
    <hyperlink r:id="rId958" ref="D790"/>
    <hyperlink r:id="rId959" ref="C791"/>
    <hyperlink r:id="rId960" ref="D791"/>
    <hyperlink r:id="rId961" ref="C792"/>
    <hyperlink r:id="rId962" ref="C795"/>
    <hyperlink r:id="rId963" ref="D795"/>
    <hyperlink r:id="rId964" ref="C797"/>
    <hyperlink r:id="rId965" ref="C803"/>
    <hyperlink r:id="rId966" ref="C804"/>
    <hyperlink r:id="rId967" ref="C806"/>
    <hyperlink r:id="rId968" ref="D806"/>
    <hyperlink r:id="rId969" ref="C807"/>
    <hyperlink r:id="rId970" ref="D807"/>
    <hyperlink r:id="rId971" ref="C808"/>
    <hyperlink r:id="rId972" ref="D808"/>
    <hyperlink r:id="rId973" ref="C811"/>
    <hyperlink r:id="rId974" ref="C812"/>
    <hyperlink r:id="rId975" ref="C813"/>
    <hyperlink r:id="rId976" ref="C814"/>
    <hyperlink r:id="rId977" ref="C815"/>
    <hyperlink r:id="rId978" ref="D815"/>
    <hyperlink r:id="rId979" ref="E815"/>
    <hyperlink r:id="rId980" ref="C816"/>
    <hyperlink r:id="rId981" ref="C817"/>
    <hyperlink r:id="rId982" ref="D817"/>
    <hyperlink r:id="rId983" ref="C818"/>
    <hyperlink r:id="rId984" ref="D818"/>
    <hyperlink r:id="rId985" ref="C819"/>
    <hyperlink r:id="rId986" ref="D819"/>
    <hyperlink r:id="rId987" ref="C822"/>
    <hyperlink r:id="rId988" ref="D822"/>
    <hyperlink r:id="rId989" ref="E822"/>
    <hyperlink r:id="rId990" ref="G822"/>
    <hyperlink r:id="rId991" ref="C824"/>
    <hyperlink r:id="rId992" ref="C825"/>
    <hyperlink r:id="rId993" ref="D825"/>
    <hyperlink r:id="rId994" ref="C826"/>
    <hyperlink r:id="rId995" ref="D826"/>
    <hyperlink r:id="rId996" ref="C827"/>
    <hyperlink r:id="rId997" ref="D828"/>
    <hyperlink r:id="rId998" ref="D829"/>
    <hyperlink r:id="rId999" ref="C830"/>
    <hyperlink r:id="rId1000" ref="D831"/>
    <hyperlink r:id="rId1001" ref="C832"/>
    <hyperlink r:id="rId1002" ref="D832"/>
    <hyperlink r:id="rId1003" ref="C833"/>
    <hyperlink r:id="rId1004" ref="D833"/>
    <hyperlink r:id="rId1005" ref="C835"/>
    <hyperlink r:id="rId1006" ref="D835"/>
    <hyperlink r:id="rId1007" ref="D836"/>
    <hyperlink r:id="rId1008" ref="C837"/>
    <hyperlink r:id="rId1009" ref="D837"/>
    <hyperlink r:id="rId1010" ref="C838"/>
    <hyperlink r:id="rId1011" ref="D838"/>
    <hyperlink r:id="rId1012" ref="C839"/>
    <hyperlink r:id="rId1013" ref="D839"/>
    <hyperlink r:id="rId1014" ref="G839"/>
    <hyperlink r:id="rId1015" ref="C840"/>
    <hyperlink r:id="rId1016" ref="D840"/>
    <hyperlink r:id="rId1017" ref="E840"/>
    <hyperlink r:id="rId1018" ref="C842"/>
    <hyperlink r:id="rId1019" ref="D842"/>
    <hyperlink r:id="rId1020" ref="G842"/>
    <hyperlink r:id="rId1021" ref="C843"/>
    <hyperlink r:id="rId1022" ref="D843"/>
    <hyperlink r:id="rId1023" ref="C845"/>
    <hyperlink r:id="rId1024" ref="C847"/>
    <hyperlink r:id="rId1025" ref="C848"/>
    <hyperlink r:id="rId1026" ref="D848"/>
    <hyperlink r:id="rId1027" ref="E848"/>
    <hyperlink r:id="rId1028" ref="G848"/>
    <hyperlink r:id="rId1029" ref="D849"/>
    <hyperlink r:id="rId1030" ref="D851"/>
    <hyperlink r:id="rId1031" ref="C852"/>
    <hyperlink r:id="rId1032" ref="C853"/>
    <hyperlink r:id="rId1033" ref="D853"/>
    <hyperlink r:id="rId1034" ref="C854"/>
    <hyperlink r:id="rId1035" ref="D854"/>
    <hyperlink r:id="rId1036" ref="C859"/>
    <hyperlink r:id="rId1037" ref="D859"/>
    <hyperlink r:id="rId1038" ref="C860"/>
    <hyperlink r:id="rId1039" ref="D860"/>
    <hyperlink r:id="rId1040" ref="E860"/>
    <hyperlink r:id="rId1041" ref="C861"/>
    <hyperlink r:id="rId1042" ref="D861"/>
    <hyperlink r:id="rId1043" ref="E861"/>
    <hyperlink r:id="rId1044" ref="G861"/>
    <hyperlink r:id="rId1045" ref="C862"/>
    <hyperlink r:id="rId1046" ref="D862"/>
    <hyperlink r:id="rId1047" ref="C863"/>
    <hyperlink r:id="rId1048" ref="C865"/>
    <hyperlink r:id="rId1049" ref="C867"/>
    <hyperlink r:id="rId1050" ref="C868"/>
    <hyperlink r:id="rId1051" ref="D868"/>
    <hyperlink r:id="rId1052" ref="C869"/>
    <hyperlink r:id="rId1053" ref="D869"/>
    <hyperlink r:id="rId1054" ref="C870"/>
    <hyperlink r:id="rId1055" ref="D870"/>
    <hyperlink r:id="rId1056" ref="C872"/>
    <hyperlink r:id="rId1057" ref="C874"/>
    <hyperlink r:id="rId1058" ref="C877"/>
    <hyperlink r:id="rId1059" ref="C878"/>
    <hyperlink r:id="rId1060" ref="C879"/>
    <hyperlink r:id="rId1061" ref="C880"/>
    <hyperlink r:id="rId1062" ref="C882"/>
    <hyperlink r:id="rId1063" ref="D882"/>
    <hyperlink r:id="rId1064" ref="E882"/>
    <hyperlink r:id="rId1065" ref="C883"/>
    <hyperlink r:id="rId1066" ref="D883"/>
    <hyperlink r:id="rId1067" ref="G883"/>
    <hyperlink r:id="rId1068" ref="C884"/>
    <hyperlink r:id="rId1069" ref="C885"/>
    <hyperlink r:id="rId1070" ref="C886"/>
    <hyperlink r:id="rId1071" ref="D886"/>
    <hyperlink r:id="rId1072" ref="E886"/>
    <hyperlink r:id="rId1073" ref="F886"/>
    <hyperlink r:id="rId1074" ref="D887"/>
    <hyperlink r:id="rId1075" ref="D888"/>
    <hyperlink r:id="rId1076" ref="C890"/>
    <hyperlink r:id="rId1077" ref="D890"/>
    <hyperlink r:id="rId1078" ref="D892"/>
    <hyperlink r:id="rId1079" ref="C894"/>
    <hyperlink r:id="rId1080" ref="C898"/>
    <hyperlink r:id="rId1081" ref="D899"/>
    <hyperlink r:id="rId1082" ref="C900"/>
    <hyperlink r:id="rId1083" ref="D900"/>
    <hyperlink r:id="rId1084" ref="C901"/>
    <hyperlink r:id="rId1085" ref="C902"/>
    <hyperlink r:id="rId1086" ref="D902"/>
    <hyperlink r:id="rId1087" ref="C903"/>
    <hyperlink r:id="rId1088" ref="D903"/>
    <hyperlink r:id="rId1089" ref="D905"/>
    <hyperlink r:id="rId1090" ref="C906"/>
    <hyperlink r:id="rId1091" ref="D907"/>
    <hyperlink r:id="rId1092" ref="C908"/>
    <hyperlink r:id="rId1093" ref="C909"/>
    <hyperlink r:id="rId1094" ref="C910"/>
    <hyperlink r:id="rId1095" ref="D910"/>
    <hyperlink r:id="rId1096" ref="E910"/>
    <hyperlink r:id="rId1097" ref="C912"/>
    <hyperlink r:id="rId1098" ref="D912"/>
    <hyperlink r:id="rId1099" ref="C913"/>
    <hyperlink r:id="rId1100" ref="C914"/>
    <hyperlink r:id="rId1101" ref="D914"/>
    <hyperlink r:id="rId1102" ref="C915"/>
    <hyperlink r:id="rId1103" ref="C916"/>
    <hyperlink r:id="rId1104" ref="D916"/>
    <hyperlink r:id="rId1105" ref="D917"/>
    <hyperlink r:id="rId1106" ref="C918"/>
    <hyperlink r:id="rId1107" ref="D918"/>
    <hyperlink r:id="rId1108" ref="D919"/>
    <hyperlink r:id="rId1109" ref="D920"/>
    <hyperlink r:id="rId1110" ref="D921"/>
    <hyperlink r:id="rId1111" ref="D922"/>
    <hyperlink r:id="rId1112" ref="C923"/>
    <hyperlink r:id="rId1113" ref="C925"/>
    <hyperlink r:id="rId1114" ref="C927"/>
    <hyperlink r:id="rId1115" ref="C930"/>
    <hyperlink r:id="rId1116" ref="C931"/>
    <hyperlink r:id="rId1117" ref="C933"/>
    <hyperlink r:id="rId1118" ref="C936"/>
    <hyperlink r:id="rId1119" ref="D936"/>
    <hyperlink r:id="rId1120" ref="C937"/>
    <hyperlink r:id="rId1121" ref="D937"/>
    <hyperlink r:id="rId1122" ref="C938"/>
    <hyperlink r:id="rId1123" ref="D938"/>
    <hyperlink r:id="rId1124" ref="C940"/>
    <hyperlink r:id="rId1125" ref="D940"/>
    <hyperlink r:id="rId1126" ref="C941"/>
    <hyperlink r:id="rId1127" ref="D942"/>
    <hyperlink r:id="rId1128" ref="C943"/>
    <hyperlink r:id="rId1129" ref="C944"/>
    <hyperlink r:id="rId1130" ref="C945"/>
    <hyperlink r:id="rId1131" ref="D945"/>
    <hyperlink r:id="rId1132" ref="D947"/>
    <hyperlink r:id="rId1133" ref="D948"/>
    <hyperlink r:id="rId1134" ref="D953"/>
    <hyperlink r:id="rId1135" ref="C954"/>
    <hyperlink r:id="rId1136" ref="D954"/>
    <hyperlink r:id="rId1137" ref="C955"/>
    <hyperlink r:id="rId1138" ref="C956"/>
    <hyperlink r:id="rId1139" ref="D956"/>
    <hyperlink r:id="rId1140" ref="C957"/>
    <hyperlink r:id="rId1141" ref="D957"/>
    <hyperlink r:id="rId1142" ref="C958"/>
    <hyperlink r:id="rId1143" ref="C959"/>
    <hyperlink r:id="rId1144" ref="D959"/>
    <hyperlink r:id="rId1145" ref="C960"/>
    <hyperlink r:id="rId1146" ref="C963"/>
    <hyperlink r:id="rId1147" ref="C966"/>
    <hyperlink r:id="rId1148" ref="C967"/>
    <hyperlink r:id="rId1149" ref="D967"/>
    <hyperlink r:id="rId1150" ref="C968"/>
    <hyperlink r:id="rId1151" ref="C969"/>
    <hyperlink r:id="rId1152" ref="D969"/>
    <hyperlink r:id="rId1153" ref="C970"/>
    <hyperlink r:id="rId1154" ref="C971"/>
    <hyperlink r:id="rId1155" ref="D971"/>
    <hyperlink r:id="rId1156" ref="C972"/>
    <hyperlink r:id="rId1157" ref="D972"/>
    <hyperlink r:id="rId1158" ref="C974"/>
    <hyperlink r:id="rId1159" location="!/pages/Calvert-County-Farmers-Market-Association/593391767347027" ref="D974"/>
    <hyperlink r:id="rId1160" ref="C975"/>
    <hyperlink r:id="rId1161" location="!/pages/Calvert-County-Farmers-Market-Association/593391767347027" ref="D975"/>
    <hyperlink r:id="rId1162" ref="C976"/>
    <hyperlink r:id="rId1163" location="!/pages/Calvert-County-Farmers-Market-Association/593391767347027" ref="D976"/>
    <hyperlink r:id="rId1164" ref="D978"/>
    <hyperlink r:id="rId1165" ref="G978"/>
    <hyperlink r:id="rId1166" ref="C979"/>
    <hyperlink r:id="rId1167" ref="C980"/>
    <hyperlink r:id="rId1168" location="!/pages/Camas-Farmers-Market/45735637022" ref="D980"/>
    <hyperlink r:id="rId1169" ref="C983"/>
    <hyperlink r:id="rId1170" ref="C985"/>
    <hyperlink r:id="rId1171" ref="D985"/>
    <hyperlink r:id="rId1172" ref="C986"/>
    <hyperlink r:id="rId1173" ref="C988"/>
    <hyperlink r:id="rId1174" ref="D988"/>
    <hyperlink r:id="rId1175" ref="C989"/>
    <hyperlink r:id="rId1176" ref="D989"/>
    <hyperlink r:id="rId1177" ref="D990"/>
    <hyperlink r:id="rId1178" ref="C993"/>
    <hyperlink r:id="rId1179" ref="C994"/>
    <hyperlink r:id="rId1180" ref="D994"/>
    <hyperlink r:id="rId1181" ref="C995"/>
    <hyperlink r:id="rId1182" ref="C998"/>
    <hyperlink r:id="rId1183" ref="D998"/>
    <hyperlink r:id="rId1184" ref="G998"/>
    <hyperlink r:id="rId1185" ref="C999"/>
    <hyperlink r:id="rId1186" ref="D999"/>
    <hyperlink r:id="rId1187" ref="C1000"/>
    <hyperlink r:id="rId1188" ref="C1001"/>
    <hyperlink r:id="rId1189" ref="D1001"/>
    <hyperlink r:id="rId1190" ref="C1002"/>
    <hyperlink r:id="rId1191" ref="D1002"/>
    <hyperlink r:id="rId1192" ref="C1003"/>
    <hyperlink r:id="rId1193" ref="D1003"/>
    <hyperlink r:id="rId1194" ref="C1004"/>
    <hyperlink r:id="rId1195" ref="C1007"/>
    <hyperlink r:id="rId1196" ref="C1008"/>
    <hyperlink r:id="rId1197" ref="D1008"/>
    <hyperlink r:id="rId1198" ref="E1008"/>
    <hyperlink r:id="rId1199" ref="C1009"/>
    <hyperlink r:id="rId1200" ref="C1010"/>
    <hyperlink r:id="rId1201" ref="D1010"/>
    <hyperlink r:id="rId1202" ref="G1010"/>
    <hyperlink r:id="rId1203" ref="C1011"/>
    <hyperlink r:id="rId1204" ref="C1012"/>
    <hyperlink r:id="rId1205" ref="D1013"/>
    <hyperlink r:id="rId1206" ref="G1013"/>
    <hyperlink r:id="rId1207" ref="C1014"/>
    <hyperlink r:id="rId1208" ref="D1014"/>
    <hyperlink r:id="rId1209" ref="C1016"/>
    <hyperlink r:id="rId1210" ref="D1016"/>
    <hyperlink r:id="rId1211" ref="C1019"/>
    <hyperlink r:id="rId1212" ref="D1019"/>
    <hyperlink r:id="rId1213" ref="E1019"/>
    <hyperlink r:id="rId1214" ref="C1020"/>
    <hyperlink r:id="rId1215" ref="D1020"/>
    <hyperlink r:id="rId1216" ref="C1021"/>
    <hyperlink r:id="rId1217" ref="C1022"/>
    <hyperlink r:id="rId1218" ref="C1025"/>
    <hyperlink r:id="rId1219" ref="C1026"/>
    <hyperlink r:id="rId1220" ref="C1027"/>
    <hyperlink r:id="rId1221" ref="C1028"/>
    <hyperlink r:id="rId1222" ref="D1028"/>
    <hyperlink r:id="rId1223" ref="C1029"/>
    <hyperlink r:id="rId1224" ref="C1030"/>
    <hyperlink r:id="rId1225" ref="D1030"/>
    <hyperlink r:id="rId1226" ref="C1031"/>
    <hyperlink r:id="rId1227" ref="D1031"/>
    <hyperlink r:id="rId1228" ref="C1032"/>
    <hyperlink r:id="rId1229" ref="D1032"/>
    <hyperlink r:id="rId1230" ref="C1034"/>
    <hyperlink r:id="rId1231" ref="D1034"/>
    <hyperlink r:id="rId1232" ref="C1035"/>
    <hyperlink r:id="rId1233" ref="C1036"/>
    <hyperlink r:id="rId1234" ref="C1037"/>
    <hyperlink r:id="rId1235" ref="E1037"/>
    <hyperlink r:id="rId1236" ref="D1038"/>
    <hyperlink r:id="rId1237" ref="C1039"/>
    <hyperlink r:id="rId1238" ref="D1039"/>
    <hyperlink r:id="rId1239" ref="E1039"/>
    <hyperlink r:id="rId1240" ref="G1039"/>
    <hyperlink r:id="rId1241" ref="C1041"/>
    <hyperlink r:id="rId1242" ref="D1041"/>
    <hyperlink r:id="rId1243" ref="E1041"/>
    <hyperlink r:id="rId1244" ref="C1042"/>
    <hyperlink r:id="rId1245" ref="D1042"/>
    <hyperlink r:id="rId1246" ref="C1043"/>
    <hyperlink r:id="rId1247" ref="D1043"/>
    <hyperlink r:id="rId1248" ref="C1044"/>
    <hyperlink r:id="rId1249" ref="C1045"/>
    <hyperlink r:id="rId1250" ref="C1046"/>
    <hyperlink r:id="rId1251" ref="C1047"/>
    <hyperlink r:id="rId1252" ref="C1049"/>
    <hyperlink r:id="rId1253" ref="C1050"/>
    <hyperlink r:id="rId1254" ref="C1051"/>
    <hyperlink r:id="rId1255" ref="G1051"/>
    <hyperlink r:id="rId1256" ref="C1054"/>
    <hyperlink r:id="rId1257" ref="D1054"/>
    <hyperlink r:id="rId1258" ref="E1054"/>
    <hyperlink r:id="rId1259" ref="C1055"/>
    <hyperlink r:id="rId1260" ref="C1056"/>
    <hyperlink r:id="rId1261" ref="D1057"/>
    <hyperlink r:id="rId1262" ref="C1058"/>
    <hyperlink r:id="rId1263" ref="D1058"/>
    <hyperlink r:id="rId1264" ref="C1059"/>
    <hyperlink r:id="rId1265" ref="C1061"/>
    <hyperlink r:id="rId1266" ref="C1062"/>
    <hyperlink r:id="rId1267" ref="D1062"/>
    <hyperlink r:id="rId1268" ref="E1062"/>
    <hyperlink r:id="rId1269" ref="C1064"/>
    <hyperlink r:id="rId1270" ref="D1065"/>
    <hyperlink r:id="rId1271" ref="E1065"/>
    <hyperlink r:id="rId1272" ref="C1066"/>
    <hyperlink r:id="rId1273" ref="D1066"/>
    <hyperlink r:id="rId1274" ref="E1066"/>
    <hyperlink r:id="rId1275" ref="C1068"/>
    <hyperlink r:id="rId1276" ref="D1070"/>
    <hyperlink r:id="rId1277" ref="C1072"/>
    <hyperlink r:id="rId1278" ref="C1073"/>
    <hyperlink r:id="rId1279" ref="D1073"/>
    <hyperlink r:id="rId1280" ref="C1074"/>
    <hyperlink r:id="rId1281" ref="C1075"/>
    <hyperlink r:id="rId1282" ref="C1076"/>
    <hyperlink r:id="rId1283" ref="C1077"/>
    <hyperlink r:id="rId1284" ref="D1077"/>
    <hyperlink r:id="rId1285" ref="E1077"/>
    <hyperlink r:id="rId1286" ref="C1078"/>
    <hyperlink r:id="rId1287" ref="D1078"/>
    <hyperlink r:id="rId1288" ref="E1078"/>
    <hyperlink r:id="rId1289" ref="G1078"/>
    <hyperlink r:id="rId1290" ref="C1079"/>
    <hyperlink r:id="rId1291" ref="D1079"/>
    <hyperlink r:id="rId1292" ref="E1079"/>
    <hyperlink r:id="rId1293" ref="G1079"/>
    <hyperlink r:id="rId1294" ref="C1080"/>
    <hyperlink r:id="rId1295" ref="D1080"/>
    <hyperlink r:id="rId1296" ref="C1081"/>
    <hyperlink r:id="rId1297" ref="D1081"/>
    <hyperlink r:id="rId1298" ref="C1082"/>
    <hyperlink r:id="rId1299" ref="D1082"/>
    <hyperlink r:id="rId1300" ref="C1084"/>
    <hyperlink r:id="rId1301" ref="D1084"/>
    <hyperlink r:id="rId1302" ref="C1086"/>
    <hyperlink r:id="rId1303" ref="D1086"/>
    <hyperlink r:id="rId1304" ref="C1088"/>
    <hyperlink r:id="rId1305" ref="D1088"/>
    <hyperlink r:id="rId1306" ref="E1088"/>
    <hyperlink r:id="rId1307" ref="C1090"/>
    <hyperlink r:id="rId1308" ref="D1090"/>
    <hyperlink r:id="rId1309" ref="C1091"/>
    <hyperlink r:id="rId1310" ref="C1092"/>
    <hyperlink r:id="rId1311" ref="D1092"/>
    <hyperlink r:id="rId1312" ref="E1092"/>
    <hyperlink r:id="rId1313" ref="D1093"/>
    <hyperlink r:id="rId1314" ref="C1096"/>
    <hyperlink r:id="rId1315" ref="C1097"/>
    <hyperlink r:id="rId1316" ref="C1099"/>
    <hyperlink r:id="rId1317" ref="C1104"/>
    <hyperlink r:id="rId1318" ref="D1104"/>
    <hyperlink r:id="rId1319" ref="C1105"/>
    <hyperlink r:id="rId1320" ref="D1105"/>
    <hyperlink r:id="rId1321" ref="C1106"/>
    <hyperlink r:id="rId1322" ref="C1107"/>
    <hyperlink r:id="rId1323" ref="C1108"/>
    <hyperlink r:id="rId1324" ref="C1109"/>
    <hyperlink r:id="rId1325" ref="D1109"/>
    <hyperlink r:id="rId1326" ref="E1109"/>
    <hyperlink r:id="rId1327" ref="C1110"/>
    <hyperlink r:id="rId1328" ref="D1110"/>
    <hyperlink r:id="rId1329" ref="E1110"/>
    <hyperlink r:id="rId1330" ref="C1112"/>
    <hyperlink r:id="rId1331" ref="C1114"/>
    <hyperlink r:id="rId1332" ref="C1116"/>
    <hyperlink r:id="rId1333" ref="C1117"/>
    <hyperlink r:id="rId1334" ref="D1117"/>
    <hyperlink r:id="rId1335" ref="C1118"/>
    <hyperlink r:id="rId1336" ref="C1120"/>
    <hyperlink r:id="rId1337" ref="D1120"/>
    <hyperlink r:id="rId1338" ref="E1120"/>
    <hyperlink r:id="rId1339" ref="G1120"/>
    <hyperlink r:id="rId1340" ref="C1122"/>
    <hyperlink r:id="rId1341" ref="D1122"/>
    <hyperlink r:id="rId1342" ref="E1122"/>
    <hyperlink r:id="rId1343" ref="G1122"/>
    <hyperlink r:id="rId1344" ref="C1124"/>
    <hyperlink r:id="rId1345" ref="D1124"/>
    <hyperlink r:id="rId1346" ref="C1126"/>
    <hyperlink r:id="rId1347" ref="D1126"/>
    <hyperlink r:id="rId1348" ref="E1126"/>
    <hyperlink r:id="rId1349" ref="G1126"/>
    <hyperlink r:id="rId1350" ref="C1127"/>
    <hyperlink r:id="rId1351" ref="D1127"/>
    <hyperlink r:id="rId1352" ref="C1129"/>
    <hyperlink r:id="rId1353" ref="D1129"/>
    <hyperlink r:id="rId1354" ref="D1130"/>
    <hyperlink r:id="rId1355" ref="C1133"/>
    <hyperlink r:id="rId1356" ref="D1133"/>
    <hyperlink r:id="rId1357" ref="C1135"/>
    <hyperlink r:id="rId1358" ref="D1135"/>
    <hyperlink r:id="rId1359" ref="C1136"/>
    <hyperlink r:id="rId1360" ref="D1137"/>
    <hyperlink r:id="rId1361" ref="D1138"/>
    <hyperlink r:id="rId1362" ref="F1138"/>
    <hyperlink r:id="rId1363" ref="C1139"/>
    <hyperlink r:id="rId1364" ref="C1141"/>
    <hyperlink r:id="rId1365" ref="D1141"/>
    <hyperlink r:id="rId1366" ref="C1144"/>
    <hyperlink r:id="rId1367" ref="D1144"/>
    <hyperlink r:id="rId1368" ref="C1145"/>
    <hyperlink r:id="rId1369" ref="C1147"/>
    <hyperlink r:id="rId1370" ref="C1148"/>
    <hyperlink r:id="rId1371" ref="D1148"/>
    <hyperlink r:id="rId1372" ref="C1151"/>
    <hyperlink r:id="rId1373" ref="D1151"/>
    <hyperlink r:id="rId1374" ref="C1153"/>
    <hyperlink r:id="rId1375" ref="D1153"/>
    <hyperlink r:id="rId1376" ref="G1153"/>
    <hyperlink r:id="rId1377" ref="C1154"/>
    <hyperlink r:id="rId1378" ref="D1154"/>
    <hyperlink r:id="rId1379" ref="G1154"/>
    <hyperlink r:id="rId1380" ref="C1155"/>
    <hyperlink r:id="rId1381" ref="C1156"/>
    <hyperlink r:id="rId1382" ref="C1157"/>
    <hyperlink r:id="rId1383" ref="D1157"/>
    <hyperlink r:id="rId1384" ref="C1158"/>
    <hyperlink r:id="rId1385" ref="C1162"/>
    <hyperlink r:id="rId1386" ref="D1162"/>
    <hyperlink r:id="rId1387" ref="C1165"/>
    <hyperlink r:id="rId1388" ref="D1165"/>
    <hyperlink r:id="rId1389" ref="D1166"/>
    <hyperlink r:id="rId1390" ref="C1167"/>
    <hyperlink r:id="rId1391" ref="D1167"/>
    <hyperlink r:id="rId1392" ref="C1168"/>
    <hyperlink r:id="rId1393" ref="D1168"/>
    <hyperlink r:id="rId1394" ref="F1168"/>
    <hyperlink r:id="rId1395" ref="C1169"/>
    <hyperlink r:id="rId1396" ref="C1171"/>
    <hyperlink r:id="rId1397" ref="C1172"/>
    <hyperlink r:id="rId1398" ref="D1172"/>
    <hyperlink r:id="rId1399" ref="E1172"/>
    <hyperlink r:id="rId1400" ref="C1173"/>
    <hyperlink r:id="rId1401" ref="D1173"/>
    <hyperlink r:id="rId1402" ref="G1173"/>
    <hyperlink r:id="rId1403" ref="C1174"/>
    <hyperlink r:id="rId1404" ref="C1177"/>
    <hyperlink r:id="rId1405" ref="D1177"/>
    <hyperlink r:id="rId1406" ref="D1182"/>
    <hyperlink r:id="rId1407" ref="C1185"/>
    <hyperlink r:id="rId1408" ref="C1186"/>
    <hyperlink r:id="rId1409" ref="C1187"/>
    <hyperlink r:id="rId1410" ref="D1187"/>
    <hyperlink r:id="rId1411" ref="C1188"/>
    <hyperlink r:id="rId1412" ref="D1188"/>
    <hyperlink r:id="rId1413" ref="C1189"/>
    <hyperlink r:id="rId1414" ref="C1190"/>
    <hyperlink r:id="rId1415" ref="C1191"/>
    <hyperlink r:id="rId1416" ref="C1192"/>
    <hyperlink r:id="rId1417" ref="C1193"/>
    <hyperlink r:id="rId1418" ref="C1197"/>
    <hyperlink r:id="rId1419" ref="C1201"/>
    <hyperlink r:id="rId1420" ref="D1201"/>
    <hyperlink r:id="rId1421" ref="C1202"/>
    <hyperlink r:id="rId1422" ref="D1202"/>
    <hyperlink r:id="rId1423" ref="E1202"/>
    <hyperlink r:id="rId1424" ref="G1202"/>
    <hyperlink r:id="rId1425" ref="C1203"/>
    <hyperlink r:id="rId1426" ref="C1208"/>
    <hyperlink r:id="rId1427" ref="D1208"/>
    <hyperlink r:id="rId1428" ref="C1209"/>
    <hyperlink r:id="rId1429" ref="D1209"/>
    <hyperlink r:id="rId1430" ref="E1209"/>
    <hyperlink r:id="rId1431" ref="C1210"/>
    <hyperlink r:id="rId1432" ref="D1210"/>
    <hyperlink r:id="rId1433" ref="C1212"/>
    <hyperlink r:id="rId1434" ref="D1213"/>
    <hyperlink r:id="rId1435" ref="C1214"/>
    <hyperlink r:id="rId1436" ref="D1214"/>
    <hyperlink r:id="rId1437" ref="C1216"/>
    <hyperlink r:id="rId1438" ref="D1219"/>
    <hyperlink r:id="rId1439" ref="C1220"/>
    <hyperlink r:id="rId1440" ref="D1220"/>
    <hyperlink r:id="rId1441" ref="C1221"/>
    <hyperlink r:id="rId1442" ref="C1222"/>
    <hyperlink r:id="rId1443" ref="C1224"/>
    <hyperlink r:id="rId1444" ref="C1225"/>
    <hyperlink r:id="rId1445" ref="C1226"/>
    <hyperlink r:id="rId1446" ref="D1226"/>
    <hyperlink r:id="rId1447" ref="E1226"/>
    <hyperlink r:id="rId1448" ref="F1226"/>
    <hyperlink r:id="rId1449" ref="G1226"/>
    <hyperlink r:id="rId1450" ref="C1229"/>
    <hyperlink r:id="rId1451" ref="D1229"/>
    <hyperlink r:id="rId1452" ref="C1230"/>
    <hyperlink r:id="rId1453" ref="D1230"/>
    <hyperlink r:id="rId1454" ref="C1231"/>
    <hyperlink r:id="rId1455" ref="C1233"/>
    <hyperlink r:id="rId1456" ref="D1233"/>
    <hyperlink r:id="rId1457" ref="G1233"/>
    <hyperlink r:id="rId1458" ref="D1234"/>
    <hyperlink r:id="rId1459" ref="C1236"/>
    <hyperlink r:id="rId1460" ref="D1236"/>
    <hyperlink r:id="rId1461" ref="C1237"/>
    <hyperlink r:id="rId1462" ref="C1238"/>
    <hyperlink r:id="rId1463" ref="D1238"/>
    <hyperlink r:id="rId1464" ref="E1238"/>
    <hyperlink r:id="rId1465" ref="C1239"/>
    <hyperlink r:id="rId1466" ref="D1239"/>
    <hyperlink r:id="rId1467" ref="E1239"/>
    <hyperlink r:id="rId1468" ref="F1239"/>
    <hyperlink r:id="rId1469" ref="G1239"/>
    <hyperlink r:id="rId1470" ref="C1240"/>
    <hyperlink r:id="rId1471" ref="D1240"/>
    <hyperlink r:id="rId1472" ref="C1241"/>
    <hyperlink r:id="rId1473" ref="C1242"/>
    <hyperlink r:id="rId1474" ref="D1242"/>
    <hyperlink r:id="rId1475" ref="E1242"/>
    <hyperlink r:id="rId1476" ref="F1242"/>
    <hyperlink r:id="rId1477" ref="G1242"/>
    <hyperlink r:id="rId1478" ref="C1244"/>
    <hyperlink r:id="rId1479" ref="D1244"/>
    <hyperlink r:id="rId1480" ref="E1244"/>
    <hyperlink r:id="rId1481" ref="G1244"/>
    <hyperlink r:id="rId1482" ref="D1245"/>
    <hyperlink r:id="rId1483" ref="C1247"/>
    <hyperlink r:id="rId1484" ref="D1247"/>
    <hyperlink r:id="rId1485" ref="G1247"/>
    <hyperlink r:id="rId1486" ref="C1248"/>
    <hyperlink r:id="rId1487" ref="D1248"/>
    <hyperlink r:id="rId1488" ref="G1248"/>
    <hyperlink r:id="rId1489" ref="C1249"/>
    <hyperlink r:id="rId1490" ref="D1249"/>
    <hyperlink r:id="rId1491" ref="E1249"/>
    <hyperlink r:id="rId1492" ref="G1249"/>
    <hyperlink r:id="rId1493" ref="C1251"/>
    <hyperlink r:id="rId1494" ref="D1252"/>
    <hyperlink r:id="rId1495" ref="D1253"/>
    <hyperlink r:id="rId1496" ref="C1257"/>
    <hyperlink r:id="rId1497" ref="D1257"/>
    <hyperlink r:id="rId1498" ref="E1257"/>
    <hyperlink r:id="rId1499" ref="C1259"/>
    <hyperlink r:id="rId1500" ref="D1260"/>
    <hyperlink r:id="rId1501" ref="C1261"/>
    <hyperlink r:id="rId1502" ref="D1261"/>
    <hyperlink r:id="rId1503" ref="E1261"/>
    <hyperlink r:id="rId1504" ref="F1261"/>
    <hyperlink r:id="rId1505" ref="G1261"/>
    <hyperlink r:id="rId1506" ref="C1262"/>
    <hyperlink r:id="rId1507" ref="D1262"/>
    <hyperlink r:id="rId1508" ref="D1263"/>
    <hyperlink r:id="rId1509" ref="C1264"/>
    <hyperlink r:id="rId1510" ref="D1264"/>
    <hyperlink r:id="rId1511" ref="C1266"/>
    <hyperlink r:id="rId1512" ref="C1267"/>
    <hyperlink r:id="rId1513" ref="C1268"/>
    <hyperlink r:id="rId1514" ref="D1268"/>
    <hyperlink r:id="rId1515" ref="C1269"/>
    <hyperlink r:id="rId1516" ref="D1270"/>
    <hyperlink r:id="rId1517" ref="C1271"/>
    <hyperlink r:id="rId1518" ref="C1272"/>
    <hyperlink r:id="rId1519" ref="C1273"/>
    <hyperlink r:id="rId1520" ref="D1273"/>
    <hyperlink r:id="rId1521" ref="C1274"/>
    <hyperlink r:id="rId1522" ref="D1274"/>
    <hyperlink r:id="rId1523" ref="C1275"/>
    <hyperlink r:id="rId1524" ref="D1275"/>
    <hyperlink r:id="rId1525" ref="E1275"/>
    <hyperlink r:id="rId1526" ref="C1276"/>
    <hyperlink r:id="rId1527" ref="D1276"/>
    <hyperlink r:id="rId1528" ref="E1276"/>
    <hyperlink r:id="rId1529" ref="G1276"/>
    <hyperlink r:id="rId1530" ref="C1277"/>
    <hyperlink r:id="rId1531" ref="C1278"/>
    <hyperlink r:id="rId1532" ref="C1280"/>
    <hyperlink r:id="rId1533" ref="D1280"/>
    <hyperlink r:id="rId1534" ref="C1281"/>
    <hyperlink r:id="rId1535" ref="D1281"/>
    <hyperlink r:id="rId1536" ref="D1282"/>
    <hyperlink r:id="rId1537" ref="C1283"/>
    <hyperlink r:id="rId1538" ref="C1284"/>
    <hyperlink r:id="rId1539" ref="C1285"/>
    <hyperlink r:id="rId1540" ref="D1285"/>
    <hyperlink r:id="rId1541" ref="C1286"/>
    <hyperlink r:id="rId1542" ref="D1286"/>
    <hyperlink r:id="rId1543" ref="C1287"/>
    <hyperlink r:id="rId1544" ref="D1287"/>
    <hyperlink r:id="rId1545" ref="E1287"/>
    <hyperlink r:id="rId1546" ref="G1287"/>
    <hyperlink r:id="rId1547" ref="D1288"/>
    <hyperlink r:id="rId1548" ref="C1292"/>
    <hyperlink r:id="rId1549" ref="C1293"/>
    <hyperlink r:id="rId1550" ref="C1294"/>
    <hyperlink r:id="rId1551" ref="D1295"/>
    <hyperlink r:id="rId1552" ref="D1296"/>
    <hyperlink r:id="rId1553" ref="C1297"/>
    <hyperlink r:id="rId1554" location="!/ChillicotheFarmersMarket" ref="D1297"/>
    <hyperlink r:id="rId1555" ref="C1300"/>
    <hyperlink r:id="rId1556" ref="D1300"/>
    <hyperlink r:id="rId1557" ref="C1301"/>
    <hyperlink r:id="rId1558" ref="D1302"/>
    <hyperlink r:id="rId1559" ref="C1303"/>
    <hyperlink r:id="rId1560" ref="C1305"/>
    <hyperlink r:id="rId1561" ref="D1305"/>
    <hyperlink r:id="rId1562" ref="E1305"/>
    <hyperlink r:id="rId1563" ref="G1305"/>
    <hyperlink r:id="rId1564" ref="C1307"/>
    <hyperlink r:id="rId1565" ref="C1308"/>
    <hyperlink r:id="rId1566" ref="C1309"/>
    <hyperlink r:id="rId1567" ref="D1309"/>
    <hyperlink r:id="rId1568" ref="E1309"/>
    <hyperlink r:id="rId1569" ref="F1309"/>
    <hyperlink r:id="rId1570" ref="C1313"/>
    <hyperlink r:id="rId1571" ref="C1314"/>
    <hyperlink r:id="rId1572" ref="D1314"/>
    <hyperlink r:id="rId1573" ref="C1315"/>
    <hyperlink r:id="rId1574" ref="C1317"/>
    <hyperlink r:id="rId1575" ref="C1318"/>
    <hyperlink r:id="rId1576" ref="D1321"/>
    <hyperlink r:id="rId1577" ref="C1325"/>
    <hyperlink r:id="rId1578" ref="C1328"/>
    <hyperlink r:id="rId1579" ref="C1330"/>
    <hyperlink r:id="rId1580" ref="C1332"/>
    <hyperlink r:id="rId1581" ref="D1332"/>
    <hyperlink r:id="rId1582" ref="C1333"/>
    <hyperlink r:id="rId1583" ref="C1334"/>
    <hyperlink r:id="rId1584" ref="C1335"/>
    <hyperlink r:id="rId1585" ref="D1335"/>
    <hyperlink r:id="rId1586" ref="C1336"/>
    <hyperlink r:id="rId1587" ref="C1337"/>
    <hyperlink r:id="rId1588" ref="D1337"/>
    <hyperlink r:id="rId1589" ref="G1337"/>
    <hyperlink r:id="rId1590" ref="C1338"/>
    <hyperlink r:id="rId1591" ref="D1338"/>
    <hyperlink r:id="rId1592" ref="C1339"/>
    <hyperlink r:id="rId1593" ref="D1339"/>
    <hyperlink r:id="rId1594" ref="E1339"/>
    <hyperlink r:id="rId1595" ref="C1340"/>
    <hyperlink r:id="rId1596" ref="D1340"/>
    <hyperlink r:id="rId1597" ref="E1340"/>
    <hyperlink r:id="rId1598" ref="F1340"/>
    <hyperlink r:id="rId1599" ref="C1341"/>
    <hyperlink r:id="rId1600" ref="C1343"/>
    <hyperlink r:id="rId1601" ref="D1343"/>
    <hyperlink r:id="rId1602" ref="C1346"/>
    <hyperlink r:id="rId1603" ref="D1346"/>
    <hyperlink r:id="rId1604" ref="C1347"/>
    <hyperlink r:id="rId1605" ref="C1349"/>
    <hyperlink r:id="rId1606" ref="D1349"/>
    <hyperlink r:id="rId1607" ref="C1350"/>
    <hyperlink r:id="rId1608" ref="D1350"/>
    <hyperlink r:id="rId1609" ref="E1350"/>
    <hyperlink r:id="rId1610" ref="C1351"/>
    <hyperlink r:id="rId1611" ref="C1352"/>
    <hyperlink r:id="rId1612" ref="D1354"/>
    <hyperlink r:id="rId1613" ref="E1354"/>
    <hyperlink r:id="rId1614" ref="C1355"/>
    <hyperlink r:id="rId1615" ref="C1356"/>
    <hyperlink r:id="rId1616" ref="D1356"/>
    <hyperlink r:id="rId1617" ref="E1356"/>
    <hyperlink r:id="rId1618" ref="C1357"/>
    <hyperlink r:id="rId1619" ref="D1357"/>
    <hyperlink r:id="rId1620" ref="E1357"/>
    <hyperlink r:id="rId1621" ref="C1358"/>
    <hyperlink r:id="rId1622" ref="D1358"/>
    <hyperlink r:id="rId1623" ref="E1358"/>
    <hyperlink r:id="rId1624" ref="C1360"/>
    <hyperlink r:id="rId1625" ref="D1360"/>
    <hyperlink r:id="rId1626" ref="C1361"/>
    <hyperlink r:id="rId1627" ref="D1361"/>
    <hyperlink r:id="rId1628" ref="G1361"/>
    <hyperlink r:id="rId1629" ref="C1362"/>
    <hyperlink r:id="rId1630" ref="C1363"/>
    <hyperlink r:id="rId1631" ref="D1363"/>
    <hyperlink r:id="rId1632" ref="C1364"/>
    <hyperlink r:id="rId1633" ref="C1365"/>
    <hyperlink r:id="rId1634" ref="D1365"/>
    <hyperlink r:id="rId1635" ref="G1365"/>
    <hyperlink r:id="rId1636" ref="C1366"/>
    <hyperlink r:id="rId1637" ref="D1366"/>
    <hyperlink r:id="rId1638" ref="E1366"/>
    <hyperlink r:id="rId1639" ref="C1367"/>
    <hyperlink r:id="rId1640" ref="D1367"/>
    <hyperlink r:id="rId1641" ref="C1371"/>
    <hyperlink r:id="rId1642" ref="G1371"/>
    <hyperlink r:id="rId1643" ref="C1372"/>
    <hyperlink r:id="rId1644" ref="C1374"/>
    <hyperlink r:id="rId1645" ref="C1375"/>
    <hyperlink r:id="rId1646" ref="C1376"/>
    <hyperlink r:id="rId1647" ref="C1377"/>
    <hyperlink r:id="rId1648" ref="D1377"/>
    <hyperlink r:id="rId1649" ref="E1377"/>
    <hyperlink r:id="rId1650" ref="C1378"/>
    <hyperlink r:id="rId1651" ref="C1380"/>
    <hyperlink r:id="rId1652" ref="D1380"/>
    <hyperlink r:id="rId1653" ref="C1381"/>
    <hyperlink r:id="rId1654" ref="D1381"/>
    <hyperlink r:id="rId1655" ref="C1382"/>
    <hyperlink r:id="rId1656" ref="D1382"/>
    <hyperlink r:id="rId1657" ref="C1383"/>
    <hyperlink r:id="rId1658" ref="D1383"/>
    <hyperlink r:id="rId1659" ref="C1386"/>
    <hyperlink r:id="rId1660" ref="C1387"/>
    <hyperlink r:id="rId1661" ref="C1388"/>
    <hyperlink r:id="rId1662" ref="C1389"/>
    <hyperlink r:id="rId1663" ref="D1389"/>
    <hyperlink r:id="rId1664" ref="C1390"/>
    <hyperlink r:id="rId1665" ref="C1391"/>
    <hyperlink r:id="rId1666" ref="D1391"/>
    <hyperlink r:id="rId1667" ref="E1391"/>
    <hyperlink r:id="rId1668" ref="C1393"/>
    <hyperlink r:id="rId1669" ref="D1393"/>
    <hyperlink r:id="rId1670" ref="C1394"/>
    <hyperlink r:id="rId1671" ref="C1399"/>
    <hyperlink r:id="rId1672" ref="D1399"/>
    <hyperlink r:id="rId1673" ref="F1399"/>
    <hyperlink r:id="rId1674" ref="C1400"/>
    <hyperlink r:id="rId1675" ref="D1400"/>
    <hyperlink r:id="rId1676" ref="C1401"/>
    <hyperlink r:id="rId1677" ref="C1404"/>
    <hyperlink r:id="rId1678" ref="C1406"/>
    <hyperlink r:id="rId1679" ref="D1406"/>
    <hyperlink r:id="rId1680" ref="C1407"/>
    <hyperlink r:id="rId1681" ref="D1407"/>
    <hyperlink r:id="rId1682" ref="C1408"/>
    <hyperlink r:id="rId1683" ref="D1408"/>
    <hyperlink r:id="rId1684" ref="C1409"/>
    <hyperlink r:id="rId1685" ref="C1410"/>
    <hyperlink r:id="rId1686" ref="C1412"/>
    <hyperlink r:id="rId1687" ref="D1412"/>
    <hyperlink r:id="rId1688" ref="E1412"/>
    <hyperlink r:id="rId1689" ref="D1413"/>
    <hyperlink r:id="rId1690" ref="C1415"/>
    <hyperlink r:id="rId1691" ref="D1415"/>
    <hyperlink r:id="rId1692" ref="C1419"/>
    <hyperlink r:id="rId1693" ref="C1420"/>
    <hyperlink r:id="rId1694" ref="D1420"/>
    <hyperlink r:id="rId1695" ref="E1420"/>
    <hyperlink r:id="rId1696" ref="C1424"/>
    <hyperlink r:id="rId1697" ref="C1425"/>
    <hyperlink r:id="rId1698" ref="D1425"/>
    <hyperlink r:id="rId1699" ref="C1431"/>
    <hyperlink r:id="rId1700" ref="C1435"/>
    <hyperlink r:id="rId1701" ref="D1435"/>
    <hyperlink r:id="rId1702" ref="C1436"/>
    <hyperlink r:id="rId1703" ref="D1436"/>
    <hyperlink r:id="rId1704" ref="C1437"/>
    <hyperlink r:id="rId1705" ref="C1438"/>
    <hyperlink r:id="rId1706" ref="D1438"/>
    <hyperlink r:id="rId1707" ref="E1438"/>
    <hyperlink r:id="rId1708" ref="C1439"/>
    <hyperlink r:id="rId1709" ref="D1440"/>
    <hyperlink r:id="rId1710" ref="C1441"/>
    <hyperlink r:id="rId1711" ref="C1442"/>
    <hyperlink r:id="rId1712" ref="C1444"/>
    <hyperlink r:id="rId1713" ref="D1444"/>
    <hyperlink r:id="rId1714" ref="G1444"/>
    <hyperlink r:id="rId1715" ref="C1446"/>
    <hyperlink r:id="rId1716" ref="D1446"/>
    <hyperlink r:id="rId1717" ref="C1451"/>
    <hyperlink r:id="rId1718" ref="C1454"/>
    <hyperlink r:id="rId1719" ref="D1454"/>
    <hyperlink r:id="rId1720" ref="G1454"/>
    <hyperlink r:id="rId1721" ref="C1456"/>
    <hyperlink r:id="rId1722" ref="D1456"/>
    <hyperlink r:id="rId1723" ref="G1456"/>
    <hyperlink r:id="rId1724" ref="D1457"/>
    <hyperlink r:id="rId1725" ref="C1458"/>
    <hyperlink r:id="rId1726" ref="C1459"/>
    <hyperlink r:id="rId1727" ref="D1459"/>
    <hyperlink r:id="rId1728" ref="C1465"/>
    <hyperlink r:id="rId1729" ref="C1466"/>
    <hyperlink r:id="rId1730" ref="D1467"/>
    <hyperlink r:id="rId1731" ref="C1468"/>
    <hyperlink r:id="rId1732" ref="D1468"/>
    <hyperlink r:id="rId1733" ref="C1469"/>
    <hyperlink r:id="rId1734" ref="C1470"/>
    <hyperlink r:id="rId1735" ref="C1471"/>
    <hyperlink r:id="rId1736" ref="C1474"/>
    <hyperlink r:id="rId1737" ref="D1474"/>
    <hyperlink r:id="rId1738" ref="E1474"/>
    <hyperlink r:id="rId1739" ref="C1475"/>
    <hyperlink r:id="rId1740" ref="C1477"/>
    <hyperlink r:id="rId1741" ref="D1477"/>
    <hyperlink r:id="rId1742" ref="G1477"/>
    <hyperlink r:id="rId1743" ref="C1478"/>
    <hyperlink r:id="rId1744" ref="D1478"/>
    <hyperlink r:id="rId1745" ref="E1478"/>
    <hyperlink r:id="rId1746" ref="G1478"/>
    <hyperlink r:id="rId1747" ref="C1479"/>
    <hyperlink r:id="rId1748" ref="D1479"/>
    <hyperlink r:id="rId1749" ref="C1480"/>
    <hyperlink r:id="rId1750" ref="D1480"/>
    <hyperlink r:id="rId1751" ref="C1482"/>
    <hyperlink r:id="rId1752" ref="D1482"/>
    <hyperlink r:id="rId1753" ref="C1483"/>
    <hyperlink r:id="rId1754" ref="D1483"/>
    <hyperlink r:id="rId1755" ref="C1484"/>
    <hyperlink r:id="rId1756" ref="C1485"/>
    <hyperlink r:id="rId1757" ref="C1486"/>
    <hyperlink r:id="rId1758" ref="C1487"/>
    <hyperlink r:id="rId1759" ref="D1487"/>
    <hyperlink r:id="rId1760" ref="C1488"/>
    <hyperlink r:id="rId1761" ref="D1488"/>
    <hyperlink r:id="rId1762" ref="C1494"/>
    <hyperlink r:id="rId1763" ref="C1495"/>
    <hyperlink r:id="rId1764" ref="C1499"/>
    <hyperlink r:id="rId1765" ref="C1500"/>
    <hyperlink r:id="rId1766" ref="C1501"/>
    <hyperlink r:id="rId1767" ref="C1504"/>
    <hyperlink r:id="rId1768" ref="C1505"/>
    <hyperlink r:id="rId1769" ref="D1505"/>
    <hyperlink r:id="rId1770" ref="C1507"/>
    <hyperlink r:id="rId1771" ref="D1507"/>
    <hyperlink r:id="rId1772" ref="E1507"/>
    <hyperlink r:id="rId1773" ref="G1507"/>
    <hyperlink r:id="rId1774" ref="C1511"/>
    <hyperlink r:id="rId1775" ref="D1511"/>
    <hyperlink r:id="rId1776" ref="E1511"/>
    <hyperlink r:id="rId1777" ref="F1511"/>
    <hyperlink r:id="rId1778" ref="G1511"/>
    <hyperlink r:id="rId1779" ref="C1512"/>
    <hyperlink r:id="rId1780" ref="D1512"/>
    <hyperlink r:id="rId1781" ref="C1513"/>
    <hyperlink r:id="rId1782" ref="C1514"/>
    <hyperlink r:id="rId1783" ref="C1515"/>
    <hyperlink r:id="rId1784" ref="D1515"/>
    <hyperlink r:id="rId1785" ref="C1516"/>
    <hyperlink r:id="rId1786" ref="C1518"/>
    <hyperlink r:id="rId1787" ref="C1519"/>
    <hyperlink r:id="rId1788" ref="D1519"/>
    <hyperlink r:id="rId1789" ref="C1521"/>
    <hyperlink r:id="rId1790" ref="C1522"/>
    <hyperlink r:id="rId1791" ref="D1522"/>
    <hyperlink r:id="rId1792" ref="E1522"/>
    <hyperlink r:id="rId1793" ref="G1522"/>
    <hyperlink r:id="rId1794" ref="C1525"/>
    <hyperlink r:id="rId1795" ref="D1525"/>
    <hyperlink r:id="rId1796" ref="E1525"/>
    <hyperlink r:id="rId1797" ref="C1526"/>
    <hyperlink r:id="rId1798" ref="D1526"/>
    <hyperlink r:id="rId1799" ref="E1526"/>
    <hyperlink r:id="rId1800" ref="C1527"/>
    <hyperlink r:id="rId1801" ref="C1528"/>
    <hyperlink r:id="rId1802" ref="D1528"/>
    <hyperlink r:id="rId1803" ref="E1528"/>
    <hyperlink r:id="rId1804" ref="C1530"/>
    <hyperlink r:id="rId1805" ref="D1530"/>
    <hyperlink r:id="rId1806" ref="C1531"/>
    <hyperlink r:id="rId1807" ref="D1531"/>
    <hyperlink r:id="rId1808" ref="C1532"/>
    <hyperlink r:id="rId1809" ref="D1532"/>
    <hyperlink r:id="rId1810" ref="E1532"/>
    <hyperlink r:id="rId1811" ref="G1532"/>
    <hyperlink r:id="rId1812" ref="C1533"/>
    <hyperlink r:id="rId1813" ref="D1533"/>
    <hyperlink r:id="rId1814" ref="C1534"/>
    <hyperlink r:id="rId1815" ref="D1534"/>
    <hyperlink r:id="rId1816" ref="E1534"/>
    <hyperlink r:id="rId1817" ref="C1535"/>
    <hyperlink r:id="rId1818" ref="D1535"/>
    <hyperlink r:id="rId1819" ref="C1536"/>
    <hyperlink r:id="rId1820" ref="D1536"/>
    <hyperlink r:id="rId1821" ref="C1537"/>
    <hyperlink r:id="rId1822" ref="D1539"/>
    <hyperlink r:id="rId1823" ref="C1540"/>
    <hyperlink r:id="rId1824" ref="D1540"/>
    <hyperlink r:id="rId1825" ref="E1540"/>
    <hyperlink r:id="rId1826" ref="G1540"/>
    <hyperlink r:id="rId1827" ref="C1545"/>
    <hyperlink r:id="rId1828" ref="D1545"/>
    <hyperlink r:id="rId1829" ref="E1545"/>
    <hyperlink r:id="rId1830" ref="F1545"/>
    <hyperlink r:id="rId1831" ref="C1546"/>
    <hyperlink r:id="rId1832" location="!/profile.php?id=100000752813941" ref="D1546"/>
    <hyperlink r:id="rId1833" ref="C1547"/>
    <hyperlink r:id="rId1834" ref="C1549"/>
    <hyperlink r:id="rId1835" ref="D1552"/>
    <hyperlink r:id="rId1836" ref="C1553"/>
    <hyperlink r:id="rId1837" ref="C1554"/>
    <hyperlink r:id="rId1838" ref="C1555"/>
    <hyperlink r:id="rId1839" ref="D1556"/>
    <hyperlink r:id="rId1840" ref="C1558"/>
    <hyperlink r:id="rId1841" ref="D1558"/>
    <hyperlink r:id="rId1842" ref="C1559"/>
    <hyperlink r:id="rId1843" ref="C1560"/>
    <hyperlink r:id="rId1844" ref="D1560"/>
    <hyperlink r:id="rId1845" ref="E1560"/>
    <hyperlink r:id="rId1846" ref="G1560"/>
    <hyperlink r:id="rId1847" ref="C1561"/>
    <hyperlink r:id="rId1848" ref="C1564"/>
    <hyperlink r:id="rId1849" ref="D1564"/>
    <hyperlink r:id="rId1850" ref="C1565"/>
    <hyperlink r:id="rId1851" ref="D1565"/>
    <hyperlink r:id="rId1852" ref="E1565"/>
    <hyperlink r:id="rId1853" ref="C1567"/>
    <hyperlink r:id="rId1854" ref="D1567"/>
    <hyperlink r:id="rId1855" ref="E1567"/>
    <hyperlink r:id="rId1856" ref="C1568"/>
    <hyperlink r:id="rId1857" ref="D1569"/>
    <hyperlink r:id="rId1858" ref="C1571"/>
    <hyperlink r:id="rId1859" ref="C1573"/>
    <hyperlink r:id="rId1860" ref="C1574"/>
    <hyperlink r:id="rId1861" ref="D1574"/>
    <hyperlink r:id="rId1862" ref="C1578"/>
    <hyperlink r:id="rId1863" ref="D1578"/>
    <hyperlink r:id="rId1864" ref="C1582"/>
    <hyperlink r:id="rId1865" ref="D1582"/>
    <hyperlink r:id="rId1866" ref="C1584"/>
    <hyperlink r:id="rId1867" ref="D1584"/>
    <hyperlink r:id="rId1868" ref="E1584"/>
    <hyperlink r:id="rId1869" ref="G1584"/>
    <hyperlink r:id="rId1870" ref="C1587"/>
    <hyperlink r:id="rId1871" ref="D1587"/>
    <hyperlink r:id="rId1872" ref="C1588"/>
    <hyperlink r:id="rId1873" ref="D1592"/>
    <hyperlink r:id="rId1874" ref="D1593"/>
    <hyperlink r:id="rId1875" ref="C1594"/>
    <hyperlink r:id="rId1876" ref="D1594"/>
    <hyperlink r:id="rId1877" ref="C1596"/>
    <hyperlink r:id="rId1878" ref="D1596"/>
    <hyperlink r:id="rId1879" ref="C1599"/>
    <hyperlink r:id="rId1880" ref="C1600"/>
    <hyperlink r:id="rId1881" ref="C1602"/>
    <hyperlink r:id="rId1882" ref="D1602"/>
    <hyperlink r:id="rId1883" ref="E1602"/>
    <hyperlink r:id="rId1884" ref="C1603"/>
    <hyperlink r:id="rId1885" ref="D1603"/>
    <hyperlink r:id="rId1886" ref="C1604"/>
    <hyperlink r:id="rId1887" ref="D1604"/>
    <hyperlink r:id="rId1888" ref="C1605"/>
    <hyperlink r:id="rId1889" ref="C1607"/>
    <hyperlink r:id="rId1890" ref="D1607"/>
    <hyperlink r:id="rId1891" ref="G1607"/>
    <hyperlink r:id="rId1892" ref="C1608"/>
    <hyperlink r:id="rId1893" ref="C1609"/>
    <hyperlink r:id="rId1894" ref="D1609"/>
    <hyperlink r:id="rId1895" ref="G1609"/>
    <hyperlink r:id="rId1896" ref="C1610"/>
    <hyperlink r:id="rId1897" ref="D1610"/>
    <hyperlink r:id="rId1898" ref="C1612"/>
    <hyperlink r:id="rId1899" ref="D1612"/>
    <hyperlink r:id="rId1900" ref="E1612"/>
    <hyperlink r:id="rId1901" ref="G1612"/>
    <hyperlink r:id="rId1902" ref="C1613"/>
    <hyperlink r:id="rId1903" ref="D1613"/>
    <hyperlink r:id="rId1904" ref="E1613"/>
    <hyperlink r:id="rId1905" ref="G1613"/>
    <hyperlink r:id="rId1906" ref="C1614"/>
    <hyperlink r:id="rId1907" ref="D1614"/>
    <hyperlink r:id="rId1908" ref="C1615"/>
    <hyperlink r:id="rId1909" ref="D1615"/>
    <hyperlink r:id="rId1910" ref="E1615"/>
    <hyperlink r:id="rId1911" ref="G1615"/>
    <hyperlink r:id="rId1912" ref="C1620"/>
    <hyperlink r:id="rId1913" ref="C1621"/>
    <hyperlink r:id="rId1914" ref="C1622"/>
    <hyperlink r:id="rId1915" ref="D1622"/>
    <hyperlink r:id="rId1916" ref="E1622"/>
    <hyperlink r:id="rId1917" ref="G1622"/>
    <hyperlink r:id="rId1918" ref="C1625"/>
    <hyperlink r:id="rId1919" ref="D1625"/>
    <hyperlink r:id="rId1920" ref="E1625"/>
    <hyperlink r:id="rId1921" ref="C1626"/>
    <hyperlink r:id="rId1922" ref="D1629"/>
    <hyperlink r:id="rId1923" ref="C1634"/>
    <hyperlink r:id="rId1924" ref="C1637"/>
    <hyperlink r:id="rId1925" ref="D1637"/>
    <hyperlink r:id="rId1926" ref="C1638"/>
    <hyperlink r:id="rId1927" ref="D1638"/>
    <hyperlink r:id="rId1928" ref="C1640"/>
    <hyperlink r:id="rId1929" ref="D1640"/>
    <hyperlink r:id="rId1930" ref="E1640"/>
    <hyperlink r:id="rId1931" ref="F1640"/>
    <hyperlink r:id="rId1932" ref="G1640"/>
    <hyperlink r:id="rId1933" ref="C1641"/>
    <hyperlink r:id="rId1934" ref="D1641"/>
    <hyperlink r:id="rId1935" ref="C1642"/>
    <hyperlink r:id="rId1936" ref="D1642"/>
    <hyperlink r:id="rId1937" ref="G1642"/>
    <hyperlink r:id="rId1938" ref="C1644"/>
    <hyperlink r:id="rId1939" ref="C1645"/>
    <hyperlink r:id="rId1940" ref="D1647"/>
    <hyperlink r:id="rId1941" ref="C1648"/>
    <hyperlink r:id="rId1942" ref="D1648"/>
    <hyperlink r:id="rId1943" ref="C1649"/>
    <hyperlink r:id="rId1944" ref="C1651"/>
    <hyperlink r:id="rId1945" ref="D1651"/>
    <hyperlink r:id="rId1946" ref="E1651"/>
    <hyperlink r:id="rId1947" ref="F1651"/>
    <hyperlink r:id="rId1948" ref="G1651"/>
    <hyperlink r:id="rId1949" ref="D1652"/>
    <hyperlink r:id="rId1950" ref="D1653"/>
    <hyperlink r:id="rId1951" ref="C1654"/>
    <hyperlink r:id="rId1952" ref="D1654"/>
    <hyperlink r:id="rId1953" ref="C1655"/>
    <hyperlink r:id="rId1954" ref="D1655"/>
    <hyperlink r:id="rId1955" ref="D1656"/>
    <hyperlink r:id="rId1956" ref="C1658"/>
    <hyperlink r:id="rId1957" ref="C1661"/>
    <hyperlink r:id="rId1958" ref="D1661"/>
    <hyperlink r:id="rId1959" ref="C1662"/>
    <hyperlink r:id="rId1960" ref="D1662"/>
    <hyperlink r:id="rId1961" ref="C1665"/>
    <hyperlink r:id="rId1962" ref="C1667"/>
    <hyperlink r:id="rId1963" ref="C1668"/>
    <hyperlink r:id="rId1964" ref="C1669"/>
    <hyperlink r:id="rId1965" ref="C1670"/>
    <hyperlink r:id="rId1966" ref="C1672"/>
    <hyperlink r:id="rId1967" ref="C1674"/>
    <hyperlink r:id="rId1968" ref="D1674"/>
    <hyperlink r:id="rId1969" ref="E1674"/>
    <hyperlink r:id="rId1970" ref="G1674"/>
    <hyperlink r:id="rId1971" ref="C1675"/>
    <hyperlink r:id="rId1972" ref="D1675"/>
    <hyperlink r:id="rId1973" ref="E1675"/>
    <hyperlink r:id="rId1974" ref="G1675"/>
    <hyperlink r:id="rId1975" ref="C1676"/>
    <hyperlink r:id="rId1976" ref="D1676"/>
    <hyperlink r:id="rId1977" ref="E1676"/>
    <hyperlink r:id="rId1978" ref="G1676"/>
    <hyperlink r:id="rId1979" ref="C1677"/>
    <hyperlink r:id="rId1980" ref="D1677"/>
    <hyperlink r:id="rId1981" ref="E1677"/>
    <hyperlink r:id="rId1982" ref="D1678"/>
    <hyperlink r:id="rId1983" ref="C1681"/>
    <hyperlink r:id="rId1984" ref="D1681"/>
    <hyperlink r:id="rId1985" ref="G1681"/>
    <hyperlink r:id="rId1986" ref="C1683"/>
    <hyperlink r:id="rId1987" ref="D1685"/>
    <hyperlink r:id="rId1988" ref="G1685"/>
    <hyperlink r:id="rId1989" ref="C1686"/>
    <hyperlink r:id="rId1990" ref="D1686"/>
    <hyperlink r:id="rId1991" ref="G1686"/>
    <hyperlink r:id="rId1992" ref="C1687"/>
    <hyperlink r:id="rId1993" ref="C1689"/>
    <hyperlink r:id="rId1994" ref="C1690"/>
    <hyperlink r:id="rId1995" ref="C1691"/>
    <hyperlink r:id="rId1996" ref="C1693"/>
    <hyperlink r:id="rId1997" ref="D1697"/>
    <hyperlink r:id="rId1998" ref="C1699"/>
    <hyperlink r:id="rId1999" ref="D1699"/>
    <hyperlink r:id="rId2000" ref="C1702"/>
    <hyperlink r:id="rId2001" ref="D1703"/>
    <hyperlink r:id="rId2002" ref="C1706"/>
    <hyperlink r:id="rId2003" ref="D1706"/>
    <hyperlink r:id="rId2004" ref="E1706"/>
    <hyperlink r:id="rId2005" ref="C1709"/>
    <hyperlink r:id="rId2006" ref="D1709"/>
    <hyperlink r:id="rId2007" ref="D1710"/>
    <hyperlink r:id="rId2008" ref="E1710"/>
    <hyperlink r:id="rId2009" ref="C1711"/>
    <hyperlink r:id="rId2010" ref="C1712"/>
    <hyperlink r:id="rId2011" ref="D1712"/>
    <hyperlink r:id="rId2012" ref="E1712"/>
    <hyperlink r:id="rId2013" ref="G1712"/>
    <hyperlink r:id="rId2014" ref="C1713"/>
    <hyperlink r:id="rId2015" ref="C1714"/>
    <hyperlink r:id="rId2016" ref="D1714"/>
    <hyperlink r:id="rId2017" ref="E1714"/>
    <hyperlink r:id="rId2018" ref="G1714"/>
    <hyperlink r:id="rId2019" ref="C1715"/>
    <hyperlink r:id="rId2020" ref="D1715"/>
    <hyperlink r:id="rId2021" ref="E1715"/>
    <hyperlink r:id="rId2022" ref="G1715"/>
    <hyperlink r:id="rId2023" ref="C1716"/>
    <hyperlink r:id="rId2024" ref="C1717"/>
    <hyperlink r:id="rId2025" ref="C1718"/>
    <hyperlink r:id="rId2026" ref="C1721"/>
    <hyperlink r:id="rId2027" ref="D1721"/>
    <hyperlink r:id="rId2028" ref="C1724"/>
    <hyperlink r:id="rId2029" ref="C1725"/>
    <hyperlink r:id="rId2030" ref="C1726"/>
    <hyperlink r:id="rId2031" ref="D1726"/>
    <hyperlink r:id="rId2032" ref="E1726"/>
    <hyperlink r:id="rId2033" ref="C1727"/>
    <hyperlink r:id="rId2034" ref="C1729"/>
    <hyperlink r:id="rId2035" ref="D1729"/>
    <hyperlink r:id="rId2036" ref="E1729"/>
    <hyperlink r:id="rId2037" ref="G1729"/>
    <hyperlink r:id="rId2038" ref="C1730"/>
    <hyperlink r:id="rId2039" ref="C1731"/>
    <hyperlink r:id="rId2040" ref="D1731"/>
    <hyperlink r:id="rId2041" ref="D1737"/>
    <hyperlink r:id="rId2042" ref="C1738"/>
    <hyperlink r:id="rId2043" ref="C1739"/>
    <hyperlink r:id="rId2044" ref="D1739"/>
    <hyperlink r:id="rId2045" ref="D1742"/>
    <hyperlink r:id="rId2046" ref="C1743"/>
    <hyperlink r:id="rId2047" ref="D1743"/>
    <hyperlink r:id="rId2048" ref="D1744"/>
    <hyperlink r:id="rId2049" ref="C1745"/>
    <hyperlink r:id="rId2050" ref="D1745"/>
    <hyperlink r:id="rId2051" ref="E1745"/>
    <hyperlink r:id="rId2052" ref="C1747"/>
    <hyperlink r:id="rId2053" ref="D1747"/>
    <hyperlink r:id="rId2054" ref="F1747"/>
    <hyperlink r:id="rId2055" ref="C1748"/>
    <hyperlink r:id="rId2056" ref="D1748"/>
    <hyperlink r:id="rId2057" ref="E1748"/>
    <hyperlink r:id="rId2058" ref="C1749"/>
    <hyperlink r:id="rId2059" ref="C1751"/>
    <hyperlink r:id="rId2060" ref="C1752"/>
    <hyperlink r:id="rId2061" ref="G1752"/>
    <hyperlink r:id="rId2062" ref="C1756"/>
    <hyperlink r:id="rId2063" ref="D1756"/>
    <hyperlink r:id="rId2064" ref="C1757"/>
    <hyperlink r:id="rId2065" ref="C1758"/>
    <hyperlink r:id="rId2066" ref="C1762"/>
    <hyperlink r:id="rId2067" ref="D1762"/>
    <hyperlink r:id="rId2068" ref="C1763"/>
    <hyperlink r:id="rId2069" ref="D1763"/>
    <hyperlink r:id="rId2070" ref="E1763"/>
    <hyperlink r:id="rId2071" ref="C1766"/>
    <hyperlink r:id="rId2072" ref="C1770"/>
    <hyperlink r:id="rId2073" ref="C1771"/>
    <hyperlink r:id="rId2074" ref="D1771"/>
    <hyperlink r:id="rId2075" ref="C1772"/>
    <hyperlink r:id="rId2076" ref="D1772"/>
    <hyperlink r:id="rId2077" ref="C1774"/>
    <hyperlink r:id="rId2078" ref="D1774"/>
    <hyperlink r:id="rId2079" ref="C1775"/>
    <hyperlink r:id="rId2080" ref="D1775"/>
    <hyperlink r:id="rId2081" ref="C1777"/>
    <hyperlink r:id="rId2082" ref="C1779"/>
    <hyperlink r:id="rId2083" ref="D1780"/>
    <hyperlink r:id="rId2084" ref="C1782"/>
    <hyperlink r:id="rId2085" ref="D1782"/>
    <hyperlink r:id="rId2086" ref="C1784"/>
    <hyperlink r:id="rId2087" ref="D1784"/>
    <hyperlink r:id="rId2088" ref="C1785"/>
    <hyperlink r:id="rId2089" ref="C1786"/>
    <hyperlink r:id="rId2090" ref="D1786"/>
    <hyperlink r:id="rId2091" ref="C1787"/>
    <hyperlink r:id="rId2092" ref="D1789"/>
    <hyperlink r:id="rId2093" ref="C1790"/>
    <hyperlink r:id="rId2094" ref="C1793"/>
    <hyperlink r:id="rId2095" ref="C1794"/>
    <hyperlink r:id="rId2096" ref="D1794"/>
    <hyperlink r:id="rId2097" ref="E1794"/>
    <hyperlink r:id="rId2098" ref="G1794"/>
    <hyperlink r:id="rId2099" ref="C1796"/>
    <hyperlink r:id="rId2100" ref="D1796"/>
    <hyperlink r:id="rId2101" ref="E1796"/>
    <hyperlink r:id="rId2102" ref="G1796"/>
    <hyperlink r:id="rId2103" ref="C1797"/>
    <hyperlink r:id="rId2104" ref="D1797"/>
    <hyperlink r:id="rId2105" ref="C1798"/>
    <hyperlink r:id="rId2106" ref="D1798"/>
    <hyperlink r:id="rId2107" ref="C1800"/>
    <hyperlink r:id="rId2108" ref="C1801"/>
    <hyperlink r:id="rId2109" ref="C1802"/>
    <hyperlink r:id="rId2110" ref="D1802"/>
    <hyperlink r:id="rId2111" ref="C1803"/>
    <hyperlink r:id="rId2112" ref="C1804"/>
    <hyperlink r:id="rId2113" ref="D1805"/>
    <hyperlink r:id="rId2114" ref="C1806"/>
    <hyperlink r:id="rId2115" ref="D1806"/>
    <hyperlink r:id="rId2116" ref="G1806"/>
    <hyperlink r:id="rId2117" ref="C1807"/>
    <hyperlink r:id="rId2118" ref="D1807"/>
    <hyperlink r:id="rId2119" ref="C1808"/>
    <hyperlink r:id="rId2120" ref="C1810"/>
    <hyperlink r:id="rId2121" ref="D1810"/>
    <hyperlink r:id="rId2122" ref="C1812"/>
    <hyperlink r:id="rId2123" ref="D1812"/>
    <hyperlink r:id="rId2124" ref="C1813"/>
    <hyperlink r:id="rId2125" ref="C1814"/>
    <hyperlink r:id="rId2126" ref="D1814"/>
    <hyperlink r:id="rId2127" ref="D1816"/>
    <hyperlink r:id="rId2128" ref="C1817"/>
    <hyperlink r:id="rId2129" ref="C1818"/>
    <hyperlink r:id="rId2130" ref="D1820"/>
    <hyperlink r:id="rId2131" ref="C1823"/>
    <hyperlink r:id="rId2132" ref="C1824"/>
    <hyperlink r:id="rId2133" ref="C1825"/>
    <hyperlink r:id="rId2134" ref="C1826"/>
    <hyperlink r:id="rId2135" ref="C1827"/>
    <hyperlink r:id="rId2136" ref="C1829"/>
    <hyperlink r:id="rId2137" ref="D1829"/>
    <hyperlink r:id="rId2138" ref="G1829"/>
    <hyperlink r:id="rId2139" ref="C1831"/>
    <hyperlink r:id="rId2140" ref="C1833"/>
    <hyperlink r:id="rId2141" ref="D1833"/>
    <hyperlink r:id="rId2142" ref="C1837"/>
    <hyperlink r:id="rId2143" ref="D1837"/>
    <hyperlink r:id="rId2144" ref="C1841"/>
    <hyperlink r:id="rId2145" ref="C1842"/>
    <hyperlink r:id="rId2146" ref="C1843"/>
    <hyperlink r:id="rId2147" ref="C1845"/>
    <hyperlink r:id="rId2148" ref="D1845"/>
    <hyperlink r:id="rId2149" ref="C1846"/>
    <hyperlink r:id="rId2150" ref="D1846"/>
    <hyperlink r:id="rId2151" ref="E1846"/>
    <hyperlink r:id="rId2152" ref="C1850"/>
    <hyperlink r:id="rId2153" ref="D1850"/>
    <hyperlink r:id="rId2154" ref="C1851"/>
    <hyperlink r:id="rId2155" ref="C1852"/>
    <hyperlink r:id="rId2156" ref="C1854"/>
    <hyperlink r:id="rId2157" ref="C1855"/>
    <hyperlink r:id="rId2158" ref="C1856"/>
    <hyperlink r:id="rId2159" ref="C1857"/>
    <hyperlink r:id="rId2160" ref="D1857"/>
    <hyperlink r:id="rId2161" ref="C1860"/>
    <hyperlink r:id="rId2162" ref="D1860"/>
    <hyperlink r:id="rId2163" ref="C1861"/>
    <hyperlink r:id="rId2164" ref="D1861"/>
    <hyperlink r:id="rId2165" ref="E1861"/>
    <hyperlink r:id="rId2166" ref="C1863"/>
    <hyperlink r:id="rId2167" ref="D1863"/>
    <hyperlink r:id="rId2168" ref="E1863"/>
    <hyperlink r:id="rId2169" ref="G1863"/>
    <hyperlink r:id="rId2170" ref="C1865"/>
    <hyperlink r:id="rId2171" ref="D1865"/>
    <hyperlink r:id="rId2172" ref="E1865"/>
    <hyperlink r:id="rId2173" ref="C1867"/>
    <hyperlink r:id="rId2174" ref="D1867"/>
    <hyperlink r:id="rId2175" ref="D1870"/>
    <hyperlink r:id="rId2176" ref="C1872"/>
    <hyperlink r:id="rId2177" ref="D1872"/>
    <hyperlink r:id="rId2178" ref="C1873"/>
    <hyperlink r:id="rId2179" ref="D1873"/>
    <hyperlink r:id="rId2180" ref="C1874"/>
    <hyperlink r:id="rId2181" ref="C1875"/>
    <hyperlink r:id="rId2182" ref="C1876"/>
    <hyperlink r:id="rId2183" ref="C1878"/>
    <hyperlink r:id="rId2184" ref="C1879"/>
    <hyperlink r:id="rId2185" ref="D1879"/>
    <hyperlink r:id="rId2186" ref="E1879"/>
    <hyperlink r:id="rId2187" ref="G1879"/>
    <hyperlink r:id="rId2188" ref="D1880"/>
    <hyperlink r:id="rId2189" ref="C1882"/>
    <hyperlink r:id="rId2190" ref="C1885"/>
    <hyperlink r:id="rId2191" ref="D1885"/>
    <hyperlink r:id="rId2192" ref="C1887"/>
    <hyperlink r:id="rId2193" ref="D1887"/>
    <hyperlink r:id="rId2194" ref="E1887"/>
    <hyperlink r:id="rId2195" ref="G1887"/>
    <hyperlink r:id="rId2196" ref="C1888"/>
    <hyperlink r:id="rId2197" ref="C1890"/>
    <hyperlink r:id="rId2198" ref="C1891"/>
    <hyperlink r:id="rId2199" ref="D1891"/>
    <hyperlink r:id="rId2200" ref="C1893"/>
    <hyperlink r:id="rId2201" ref="C1894"/>
    <hyperlink r:id="rId2202" ref="D1894"/>
    <hyperlink r:id="rId2203" ref="E1894"/>
    <hyperlink r:id="rId2204" ref="C1895"/>
    <hyperlink r:id="rId2205" ref="D1895"/>
    <hyperlink r:id="rId2206" ref="D1897"/>
    <hyperlink r:id="rId2207" ref="G1897"/>
    <hyperlink r:id="rId2208" ref="C1898"/>
    <hyperlink r:id="rId2209" ref="D1898"/>
    <hyperlink r:id="rId2210" ref="E1898"/>
    <hyperlink r:id="rId2211" ref="F1898"/>
    <hyperlink r:id="rId2212" ref="C1899"/>
    <hyperlink r:id="rId2213" ref="D1899"/>
    <hyperlink r:id="rId2214" ref="D1900"/>
    <hyperlink r:id="rId2215" ref="C1902"/>
    <hyperlink r:id="rId2216" ref="C1903"/>
    <hyperlink r:id="rId2217" ref="D1903"/>
    <hyperlink r:id="rId2218" ref="C1905"/>
    <hyperlink r:id="rId2219" ref="D1905"/>
    <hyperlink r:id="rId2220" ref="C1906"/>
    <hyperlink r:id="rId2221" ref="C1908"/>
    <hyperlink r:id="rId2222" ref="C1910"/>
    <hyperlink r:id="rId2223" ref="D1910"/>
    <hyperlink r:id="rId2224" ref="E1910"/>
    <hyperlink r:id="rId2225" ref="G1910"/>
    <hyperlink r:id="rId2226" ref="C1911"/>
    <hyperlink r:id="rId2227" ref="C1912"/>
    <hyperlink r:id="rId2228" ref="D1912"/>
    <hyperlink r:id="rId2229" ref="E1912"/>
    <hyperlink r:id="rId2230" ref="C1913"/>
    <hyperlink r:id="rId2231" ref="D1913"/>
    <hyperlink r:id="rId2232" ref="C1915"/>
    <hyperlink r:id="rId2233" ref="C1917"/>
    <hyperlink r:id="rId2234" ref="D1917"/>
    <hyperlink r:id="rId2235" ref="D1918"/>
    <hyperlink r:id="rId2236" ref="D1919"/>
    <hyperlink r:id="rId2237" ref="C1920"/>
    <hyperlink r:id="rId2238" ref="D1920"/>
    <hyperlink r:id="rId2239" ref="C1921"/>
    <hyperlink r:id="rId2240" ref="D1921"/>
    <hyperlink r:id="rId2241" ref="C1924"/>
    <hyperlink r:id="rId2242" ref="C1926"/>
    <hyperlink r:id="rId2243" ref="D1926"/>
    <hyperlink r:id="rId2244" ref="E1926"/>
    <hyperlink r:id="rId2245" ref="G1926"/>
    <hyperlink r:id="rId2246" ref="C1927"/>
    <hyperlink r:id="rId2247" ref="C1929"/>
    <hyperlink r:id="rId2248" ref="D1929"/>
    <hyperlink r:id="rId2249" ref="C1930"/>
    <hyperlink r:id="rId2250" ref="D1930"/>
    <hyperlink r:id="rId2251" ref="C1931"/>
    <hyperlink r:id="rId2252" ref="D1931"/>
    <hyperlink r:id="rId2253" ref="G1931"/>
    <hyperlink r:id="rId2254" ref="C1932"/>
    <hyperlink r:id="rId2255" ref="C1933"/>
    <hyperlink r:id="rId2256" ref="D1934"/>
    <hyperlink r:id="rId2257" ref="D1937"/>
    <hyperlink r:id="rId2258" ref="D1938"/>
    <hyperlink r:id="rId2259" ref="C1939"/>
    <hyperlink r:id="rId2260" ref="C1941"/>
    <hyperlink r:id="rId2261" ref="C1942"/>
    <hyperlink r:id="rId2262" ref="D1942"/>
    <hyperlink r:id="rId2263" ref="C1945"/>
    <hyperlink r:id="rId2264" ref="C1947"/>
    <hyperlink r:id="rId2265" ref="D1947"/>
    <hyperlink r:id="rId2266" ref="E1947"/>
    <hyperlink r:id="rId2267" ref="C1948"/>
    <hyperlink r:id="rId2268" ref="C1950"/>
    <hyperlink r:id="rId2269" ref="C1951"/>
    <hyperlink r:id="rId2270" ref="D1951"/>
    <hyperlink r:id="rId2271" ref="G1951"/>
    <hyperlink r:id="rId2272" ref="C1952"/>
    <hyperlink r:id="rId2273" ref="D1952"/>
    <hyperlink r:id="rId2274" ref="E1952"/>
    <hyperlink r:id="rId2275" ref="C1953"/>
    <hyperlink r:id="rId2276" ref="D1953"/>
    <hyperlink r:id="rId2277" ref="D1954"/>
    <hyperlink r:id="rId2278" ref="C1955"/>
    <hyperlink r:id="rId2279" ref="D1955"/>
    <hyperlink r:id="rId2280" ref="D1956"/>
    <hyperlink r:id="rId2281" ref="C1957"/>
    <hyperlink r:id="rId2282" ref="D1957"/>
    <hyperlink r:id="rId2283" ref="E1957"/>
    <hyperlink r:id="rId2284" ref="C1958"/>
    <hyperlink r:id="rId2285" ref="D1958"/>
    <hyperlink r:id="rId2286" ref="E1958"/>
    <hyperlink r:id="rId2287" ref="G1958"/>
    <hyperlink r:id="rId2288" ref="C1959"/>
    <hyperlink r:id="rId2289" ref="D1959"/>
    <hyperlink r:id="rId2290" ref="E1959"/>
    <hyperlink r:id="rId2291" ref="G1959"/>
    <hyperlink r:id="rId2292" ref="C1960"/>
    <hyperlink r:id="rId2293" ref="D1960"/>
    <hyperlink r:id="rId2294" ref="E1960"/>
    <hyperlink r:id="rId2295" ref="G1960"/>
    <hyperlink r:id="rId2296" ref="C1961"/>
    <hyperlink r:id="rId2297" ref="D1961"/>
    <hyperlink r:id="rId2298" ref="E1961"/>
    <hyperlink r:id="rId2299" ref="G1961"/>
    <hyperlink r:id="rId2300" ref="C1962"/>
    <hyperlink r:id="rId2301" ref="D1962"/>
    <hyperlink r:id="rId2302" ref="E1962"/>
    <hyperlink r:id="rId2303" ref="G1962"/>
    <hyperlink r:id="rId2304" ref="C1963"/>
    <hyperlink r:id="rId2305" ref="D1963"/>
    <hyperlink r:id="rId2306" ref="E1963"/>
    <hyperlink r:id="rId2307" ref="G1963"/>
    <hyperlink r:id="rId2308" ref="C1965"/>
    <hyperlink r:id="rId2309" ref="D1965"/>
    <hyperlink r:id="rId2310" ref="D1967"/>
    <hyperlink r:id="rId2311" ref="C1968"/>
    <hyperlink r:id="rId2312" ref="D1968"/>
    <hyperlink r:id="rId2313" ref="C1970"/>
    <hyperlink r:id="rId2314" ref="D1970"/>
    <hyperlink r:id="rId2315" ref="C1972"/>
    <hyperlink r:id="rId2316" ref="D1972"/>
    <hyperlink r:id="rId2317" ref="E1972"/>
    <hyperlink r:id="rId2318" ref="G1972"/>
    <hyperlink r:id="rId2319" ref="C1973"/>
    <hyperlink r:id="rId2320" ref="D1973"/>
    <hyperlink r:id="rId2321" ref="C1974"/>
    <hyperlink r:id="rId2322" ref="D1974"/>
    <hyperlink r:id="rId2323" ref="C1975"/>
    <hyperlink r:id="rId2324" ref="C1976"/>
    <hyperlink r:id="rId2325" ref="C1977"/>
    <hyperlink r:id="rId2326" ref="D1977"/>
    <hyperlink r:id="rId2327" ref="D1978"/>
    <hyperlink r:id="rId2328" ref="C1979"/>
    <hyperlink r:id="rId2329" ref="D1979"/>
    <hyperlink r:id="rId2330" ref="C1980"/>
    <hyperlink r:id="rId2331" ref="D1980"/>
    <hyperlink r:id="rId2332" ref="C1981"/>
    <hyperlink r:id="rId2333" ref="E1981"/>
    <hyperlink r:id="rId2334" ref="D1982"/>
    <hyperlink r:id="rId2335" ref="C1983"/>
    <hyperlink r:id="rId2336" ref="D1983"/>
    <hyperlink r:id="rId2337" ref="C1984"/>
    <hyperlink r:id="rId2338" ref="D1984"/>
    <hyperlink r:id="rId2339" ref="C1985"/>
    <hyperlink r:id="rId2340" ref="D1985"/>
    <hyperlink r:id="rId2341" ref="C1986"/>
    <hyperlink r:id="rId2342" ref="D1987"/>
    <hyperlink r:id="rId2343" ref="C1988"/>
    <hyperlink r:id="rId2344" ref="C1989"/>
    <hyperlink r:id="rId2345" ref="C1990"/>
    <hyperlink r:id="rId2346" ref="D1990"/>
    <hyperlink r:id="rId2347" ref="G1990"/>
    <hyperlink r:id="rId2348" ref="C1991"/>
    <hyperlink r:id="rId2349" ref="D1991"/>
    <hyperlink r:id="rId2350" ref="C1992"/>
    <hyperlink r:id="rId2351" ref="C1993"/>
    <hyperlink r:id="rId2352" ref="C1994"/>
    <hyperlink r:id="rId2353" ref="D1994"/>
    <hyperlink r:id="rId2354" ref="C1995"/>
    <hyperlink r:id="rId2355" ref="C1996"/>
    <hyperlink r:id="rId2356" ref="D1996"/>
    <hyperlink r:id="rId2357" ref="E1996"/>
    <hyperlink r:id="rId2358" ref="G1996"/>
    <hyperlink r:id="rId2359" ref="C1999"/>
    <hyperlink r:id="rId2360" ref="C2000"/>
    <hyperlink r:id="rId2361" ref="D2000"/>
    <hyperlink r:id="rId2362" ref="E2000"/>
    <hyperlink r:id="rId2363" ref="C2001"/>
    <hyperlink r:id="rId2364" ref="D2001"/>
    <hyperlink r:id="rId2365" ref="C2002"/>
    <hyperlink r:id="rId2366" ref="D2003"/>
    <hyperlink r:id="rId2367" ref="C2004"/>
    <hyperlink r:id="rId2368" ref="D2004"/>
    <hyperlink r:id="rId2369" ref="C2005"/>
    <hyperlink r:id="rId2370" ref="C2006"/>
    <hyperlink r:id="rId2371" ref="C2007"/>
    <hyperlink r:id="rId2372" ref="C2008"/>
    <hyperlink r:id="rId2373" ref="C2009"/>
    <hyperlink r:id="rId2374" ref="D2009"/>
    <hyperlink r:id="rId2375" ref="E2009"/>
    <hyperlink r:id="rId2376" ref="C2011"/>
    <hyperlink r:id="rId2377" ref="C2013"/>
    <hyperlink r:id="rId2378" ref="D2013"/>
    <hyperlink r:id="rId2379" ref="C2014"/>
    <hyperlink r:id="rId2380" ref="D2014"/>
    <hyperlink r:id="rId2381" ref="C2017"/>
    <hyperlink r:id="rId2382" ref="D2017"/>
    <hyperlink r:id="rId2383" ref="C2018"/>
    <hyperlink r:id="rId2384" ref="D2018"/>
    <hyperlink r:id="rId2385" ref="C2025"/>
    <hyperlink r:id="rId2386" ref="C2026"/>
    <hyperlink r:id="rId2387" ref="D2026"/>
    <hyperlink r:id="rId2388" ref="E2026"/>
    <hyperlink r:id="rId2389" ref="F2026"/>
    <hyperlink r:id="rId2390" ref="C2027"/>
    <hyperlink r:id="rId2391" ref="C2029"/>
    <hyperlink r:id="rId2392" ref="D2029"/>
    <hyperlink r:id="rId2393" ref="F2029"/>
    <hyperlink r:id="rId2394" ref="G2029"/>
    <hyperlink r:id="rId2395" ref="C2030"/>
    <hyperlink r:id="rId2396" ref="D2030"/>
    <hyperlink r:id="rId2397" ref="F2030"/>
    <hyperlink r:id="rId2398" ref="G2030"/>
    <hyperlink r:id="rId2399" ref="C2031"/>
    <hyperlink r:id="rId2400" ref="D2031"/>
    <hyperlink r:id="rId2401" ref="E2031"/>
    <hyperlink r:id="rId2402" ref="C2032"/>
    <hyperlink r:id="rId2403" ref="D2032"/>
    <hyperlink r:id="rId2404" ref="D2033"/>
    <hyperlink r:id="rId2405" ref="C2034"/>
    <hyperlink r:id="rId2406" ref="D2034"/>
    <hyperlink r:id="rId2407" ref="E2034"/>
    <hyperlink r:id="rId2408" ref="C2035"/>
    <hyperlink r:id="rId2409" ref="D2035"/>
    <hyperlink r:id="rId2410" ref="E2035"/>
    <hyperlink r:id="rId2411" ref="F2035"/>
    <hyperlink r:id="rId2412" ref="G2035"/>
    <hyperlink r:id="rId2413" ref="C2036"/>
    <hyperlink r:id="rId2414" ref="D2037"/>
    <hyperlink r:id="rId2415" ref="C2038"/>
    <hyperlink r:id="rId2416" ref="D2038"/>
    <hyperlink r:id="rId2417" ref="C2039"/>
    <hyperlink r:id="rId2418" ref="C2042"/>
    <hyperlink r:id="rId2419" ref="D2042"/>
    <hyperlink r:id="rId2420" ref="C2043"/>
    <hyperlink r:id="rId2421" ref="D2043"/>
    <hyperlink r:id="rId2422" ref="C2044"/>
    <hyperlink r:id="rId2423" ref="C2045"/>
    <hyperlink r:id="rId2424" ref="D2045"/>
    <hyperlink r:id="rId2425" ref="C2047"/>
    <hyperlink r:id="rId2426" ref="D2048"/>
    <hyperlink r:id="rId2427" ref="C2049"/>
    <hyperlink r:id="rId2428" ref="D2049"/>
    <hyperlink r:id="rId2429" ref="C2050"/>
    <hyperlink r:id="rId2430" ref="D2050"/>
    <hyperlink r:id="rId2431" ref="C2052"/>
    <hyperlink r:id="rId2432" ref="C2053"/>
    <hyperlink r:id="rId2433" ref="D2053"/>
    <hyperlink r:id="rId2434" ref="C2054"/>
    <hyperlink r:id="rId2435" ref="C2057"/>
    <hyperlink r:id="rId2436" ref="D2057"/>
    <hyperlink r:id="rId2437" ref="E2057"/>
    <hyperlink r:id="rId2438" ref="C2058"/>
    <hyperlink r:id="rId2439" ref="C2059"/>
    <hyperlink r:id="rId2440" ref="D2059"/>
    <hyperlink r:id="rId2441" ref="D2061"/>
    <hyperlink r:id="rId2442" ref="D2062"/>
    <hyperlink r:id="rId2443" ref="C2063"/>
    <hyperlink r:id="rId2444" ref="C2064"/>
    <hyperlink r:id="rId2445" ref="C2065"/>
    <hyperlink r:id="rId2446" ref="C2066"/>
    <hyperlink r:id="rId2447" ref="D2066"/>
    <hyperlink r:id="rId2448" ref="D2067"/>
    <hyperlink r:id="rId2449" ref="D2068"/>
    <hyperlink r:id="rId2450" ref="G2068"/>
    <hyperlink r:id="rId2451" ref="C2069"/>
    <hyperlink r:id="rId2452" ref="D2069"/>
    <hyperlink r:id="rId2453" ref="C2070"/>
    <hyperlink r:id="rId2454" ref="D2070"/>
    <hyperlink r:id="rId2455" ref="E2070"/>
    <hyperlink r:id="rId2456" ref="G2070"/>
    <hyperlink r:id="rId2457" ref="D2071"/>
    <hyperlink r:id="rId2458" ref="G2071"/>
    <hyperlink r:id="rId2459" ref="C2072"/>
    <hyperlink r:id="rId2460" ref="D2072"/>
    <hyperlink r:id="rId2461" ref="D2073"/>
    <hyperlink r:id="rId2462" ref="C2074"/>
    <hyperlink r:id="rId2463" ref="C2076"/>
    <hyperlink r:id="rId2464" ref="D2076"/>
    <hyperlink r:id="rId2465" ref="C2077"/>
    <hyperlink r:id="rId2466" ref="D2077"/>
    <hyperlink r:id="rId2467" ref="G2077"/>
    <hyperlink r:id="rId2468" ref="C2078"/>
    <hyperlink r:id="rId2469" ref="C2079"/>
    <hyperlink r:id="rId2470" ref="D2079"/>
    <hyperlink r:id="rId2471" ref="E2079"/>
    <hyperlink r:id="rId2472" ref="D2080"/>
    <hyperlink r:id="rId2473" ref="C2081"/>
    <hyperlink r:id="rId2474" ref="D2081"/>
    <hyperlink r:id="rId2475" ref="G2081"/>
    <hyperlink r:id="rId2476" ref="C2082"/>
    <hyperlink r:id="rId2477" ref="D2082"/>
    <hyperlink r:id="rId2478" ref="G2082"/>
    <hyperlink r:id="rId2479" ref="C2084"/>
    <hyperlink r:id="rId2480" ref="D2084"/>
    <hyperlink r:id="rId2481" ref="C2085"/>
    <hyperlink r:id="rId2482" ref="D2085"/>
    <hyperlink r:id="rId2483" ref="C2086"/>
    <hyperlink r:id="rId2484" ref="D2088"/>
    <hyperlink r:id="rId2485" ref="C2089"/>
    <hyperlink r:id="rId2486" ref="C2090"/>
    <hyperlink r:id="rId2487" ref="C2091"/>
    <hyperlink r:id="rId2488" ref="C2092"/>
    <hyperlink r:id="rId2489" ref="C2093"/>
    <hyperlink r:id="rId2490" ref="D2093"/>
    <hyperlink r:id="rId2491" ref="C2094"/>
    <hyperlink r:id="rId2492" ref="C2096"/>
    <hyperlink r:id="rId2493" ref="C2098"/>
    <hyperlink r:id="rId2494" ref="C2099"/>
    <hyperlink r:id="rId2495" ref="C2100"/>
    <hyperlink r:id="rId2496" ref="C2101"/>
    <hyperlink r:id="rId2497" ref="D2101"/>
    <hyperlink r:id="rId2498" ref="C2103"/>
    <hyperlink r:id="rId2499" ref="D2103"/>
    <hyperlink r:id="rId2500" ref="C2104"/>
    <hyperlink r:id="rId2501" ref="C2105"/>
    <hyperlink r:id="rId2502" ref="D2105"/>
    <hyperlink r:id="rId2503" ref="G2105"/>
    <hyperlink r:id="rId2504" ref="C2106"/>
    <hyperlink r:id="rId2505" ref="D2106"/>
    <hyperlink r:id="rId2506" ref="G2106"/>
    <hyperlink r:id="rId2507" ref="C2107"/>
    <hyperlink r:id="rId2508" ref="C2108"/>
    <hyperlink r:id="rId2509" ref="C2111"/>
    <hyperlink r:id="rId2510" ref="D2111"/>
    <hyperlink r:id="rId2511" ref="C2113"/>
    <hyperlink r:id="rId2512" ref="C2114"/>
    <hyperlink r:id="rId2513" ref="D2114"/>
    <hyperlink r:id="rId2514" ref="C2116"/>
    <hyperlink r:id="rId2515" ref="D2116"/>
    <hyperlink r:id="rId2516" ref="C2117"/>
    <hyperlink r:id="rId2517" ref="C2118"/>
    <hyperlink r:id="rId2518" ref="D2118"/>
    <hyperlink r:id="rId2519" ref="E2118"/>
    <hyperlink r:id="rId2520" ref="C2121"/>
    <hyperlink r:id="rId2521" ref="C2122"/>
    <hyperlink r:id="rId2522" ref="D2122"/>
    <hyperlink r:id="rId2523" ref="E2122"/>
    <hyperlink r:id="rId2524" ref="C2123"/>
    <hyperlink r:id="rId2525" ref="C2124"/>
    <hyperlink r:id="rId2526" ref="D2124"/>
    <hyperlink r:id="rId2527" ref="G2124"/>
    <hyperlink r:id="rId2528" ref="C2125"/>
    <hyperlink r:id="rId2529" ref="D2125"/>
    <hyperlink r:id="rId2530" ref="C2126"/>
    <hyperlink r:id="rId2531" ref="D2126"/>
    <hyperlink r:id="rId2532" ref="C2127"/>
    <hyperlink r:id="rId2533" ref="C2129"/>
    <hyperlink r:id="rId2534" ref="C2131"/>
    <hyperlink r:id="rId2535" ref="C2133"/>
    <hyperlink r:id="rId2536" ref="D2133"/>
    <hyperlink r:id="rId2537" ref="D2136"/>
    <hyperlink r:id="rId2538" ref="C2138"/>
    <hyperlink r:id="rId2539" ref="D2138"/>
    <hyperlink r:id="rId2540" ref="C2140"/>
    <hyperlink r:id="rId2541" ref="D2140"/>
    <hyperlink r:id="rId2542" ref="C2141"/>
    <hyperlink r:id="rId2543" ref="D2141"/>
    <hyperlink r:id="rId2544" ref="C2144"/>
    <hyperlink r:id="rId2545" ref="C2148"/>
    <hyperlink r:id="rId2546" ref="D2148"/>
    <hyperlink r:id="rId2547" ref="C2149"/>
    <hyperlink r:id="rId2548" ref="D2149"/>
    <hyperlink r:id="rId2549" ref="E2149"/>
    <hyperlink r:id="rId2550" ref="C2150"/>
    <hyperlink r:id="rId2551" ref="D2150"/>
    <hyperlink r:id="rId2552" ref="E2150"/>
    <hyperlink r:id="rId2553" ref="G2150"/>
    <hyperlink r:id="rId2554" ref="C2151"/>
    <hyperlink r:id="rId2555" ref="C2152"/>
    <hyperlink r:id="rId2556" ref="D2152"/>
    <hyperlink r:id="rId2557" ref="C2153"/>
    <hyperlink r:id="rId2558" ref="D2153"/>
    <hyperlink r:id="rId2559" ref="C2156"/>
    <hyperlink r:id="rId2560" ref="D2156"/>
    <hyperlink r:id="rId2561" ref="C2157"/>
    <hyperlink r:id="rId2562" ref="C2160"/>
    <hyperlink r:id="rId2563" ref="C2161"/>
    <hyperlink r:id="rId2564" ref="D2161"/>
    <hyperlink r:id="rId2565" ref="E2161"/>
    <hyperlink r:id="rId2566" ref="C2162"/>
    <hyperlink r:id="rId2567" ref="D2162"/>
    <hyperlink r:id="rId2568" ref="E2162"/>
    <hyperlink r:id="rId2569" ref="C2164"/>
    <hyperlink r:id="rId2570" ref="D2164"/>
    <hyperlink r:id="rId2571" ref="C2165"/>
    <hyperlink r:id="rId2572" ref="D2165"/>
    <hyperlink r:id="rId2573" ref="G2165"/>
    <hyperlink r:id="rId2574" ref="C2166"/>
    <hyperlink r:id="rId2575" ref="C2167"/>
    <hyperlink r:id="rId2576" ref="C2168"/>
    <hyperlink r:id="rId2577" ref="C2172"/>
    <hyperlink r:id="rId2578" ref="C2173"/>
    <hyperlink r:id="rId2579" ref="D2173"/>
    <hyperlink r:id="rId2580" ref="C2174"/>
    <hyperlink r:id="rId2581" ref="D2174"/>
    <hyperlink r:id="rId2582" ref="D2175"/>
    <hyperlink r:id="rId2583" ref="C2176"/>
    <hyperlink r:id="rId2584" ref="D2176"/>
    <hyperlink r:id="rId2585" ref="G2176"/>
    <hyperlink r:id="rId2586" ref="C2177"/>
    <hyperlink r:id="rId2587" ref="D2177"/>
    <hyperlink r:id="rId2588" ref="D2179"/>
    <hyperlink r:id="rId2589" ref="C2180"/>
    <hyperlink r:id="rId2590" ref="D2180"/>
    <hyperlink r:id="rId2591" ref="G2180"/>
    <hyperlink r:id="rId2592" ref="C2182"/>
    <hyperlink r:id="rId2593" ref="D2182"/>
    <hyperlink r:id="rId2594" ref="C2183"/>
    <hyperlink r:id="rId2595" ref="D2183"/>
    <hyperlink r:id="rId2596" ref="E2183"/>
    <hyperlink r:id="rId2597" ref="F2183"/>
    <hyperlink r:id="rId2598" ref="D2184"/>
    <hyperlink r:id="rId2599" ref="C2185"/>
    <hyperlink r:id="rId2600" ref="D2185"/>
    <hyperlink r:id="rId2601" ref="E2185"/>
    <hyperlink r:id="rId2602" ref="C2186"/>
    <hyperlink r:id="rId2603" ref="C2188"/>
    <hyperlink r:id="rId2604" ref="D2188"/>
    <hyperlink r:id="rId2605" ref="C2189"/>
    <hyperlink r:id="rId2606" ref="D2189"/>
    <hyperlink r:id="rId2607" ref="C2191"/>
    <hyperlink r:id="rId2608" ref="C2193"/>
    <hyperlink r:id="rId2609" ref="D2193"/>
    <hyperlink r:id="rId2610" ref="C2194"/>
    <hyperlink r:id="rId2611" ref="D2194"/>
    <hyperlink r:id="rId2612" ref="E2194"/>
    <hyperlink r:id="rId2613" ref="G2194"/>
    <hyperlink r:id="rId2614" ref="C2196"/>
    <hyperlink r:id="rId2615" ref="D2197"/>
    <hyperlink r:id="rId2616" ref="C2198"/>
    <hyperlink r:id="rId2617" ref="D2198"/>
    <hyperlink r:id="rId2618" ref="E2198"/>
    <hyperlink r:id="rId2619" ref="C2199"/>
    <hyperlink r:id="rId2620" ref="D2199"/>
    <hyperlink r:id="rId2621" ref="E2199"/>
    <hyperlink r:id="rId2622" ref="C2201"/>
    <hyperlink r:id="rId2623" ref="D2201"/>
    <hyperlink r:id="rId2624" ref="E2201"/>
    <hyperlink r:id="rId2625" ref="C2202"/>
    <hyperlink r:id="rId2626" ref="D2202"/>
    <hyperlink r:id="rId2627" ref="E2202"/>
    <hyperlink r:id="rId2628" ref="C2203"/>
    <hyperlink r:id="rId2629" ref="C2205"/>
    <hyperlink r:id="rId2630" ref="C2206"/>
    <hyperlink r:id="rId2631" ref="D2206"/>
    <hyperlink r:id="rId2632" ref="C2207"/>
    <hyperlink r:id="rId2633" ref="C2211"/>
    <hyperlink r:id="rId2634" ref="C2212"/>
    <hyperlink r:id="rId2635" ref="D2212"/>
    <hyperlink r:id="rId2636" ref="C2213"/>
    <hyperlink r:id="rId2637" ref="D2213"/>
    <hyperlink r:id="rId2638" ref="C2215"/>
    <hyperlink r:id="rId2639" ref="D2215"/>
    <hyperlink r:id="rId2640" ref="C2219"/>
    <hyperlink r:id="rId2641" ref="D2219"/>
    <hyperlink r:id="rId2642" ref="E2219"/>
    <hyperlink r:id="rId2643" ref="C2220"/>
    <hyperlink r:id="rId2644" ref="D2220"/>
    <hyperlink r:id="rId2645" ref="C2221"/>
    <hyperlink r:id="rId2646" ref="C2224"/>
    <hyperlink r:id="rId2647" ref="D2224"/>
    <hyperlink r:id="rId2648" ref="E2224"/>
    <hyperlink r:id="rId2649" ref="C2226"/>
    <hyperlink r:id="rId2650" ref="D2226"/>
    <hyperlink r:id="rId2651" ref="E2226"/>
    <hyperlink r:id="rId2652" ref="G2226"/>
    <hyperlink r:id="rId2653" ref="C2227"/>
    <hyperlink r:id="rId2654" ref="D2227"/>
    <hyperlink r:id="rId2655" ref="C2228"/>
    <hyperlink r:id="rId2656" ref="D2230"/>
    <hyperlink r:id="rId2657" ref="D2231"/>
    <hyperlink r:id="rId2658" ref="C2232"/>
    <hyperlink r:id="rId2659" ref="D2232"/>
    <hyperlink r:id="rId2660" ref="F2232"/>
    <hyperlink r:id="rId2661" ref="G2232"/>
    <hyperlink r:id="rId2662" ref="C2234"/>
    <hyperlink r:id="rId2663" ref="D2234"/>
    <hyperlink r:id="rId2664" ref="C2235"/>
    <hyperlink r:id="rId2665" ref="C2236"/>
    <hyperlink r:id="rId2666" ref="D2236"/>
    <hyperlink r:id="rId2667" ref="E2236"/>
    <hyperlink r:id="rId2668" ref="D2238"/>
    <hyperlink r:id="rId2669" ref="D2239"/>
    <hyperlink r:id="rId2670" ref="E2239"/>
    <hyperlink r:id="rId2671" ref="C2241"/>
    <hyperlink r:id="rId2672" ref="C2242"/>
    <hyperlink r:id="rId2673" ref="D2242"/>
    <hyperlink r:id="rId2674" ref="G2242"/>
    <hyperlink r:id="rId2675" ref="C2243"/>
    <hyperlink r:id="rId2676" ref="D2243"/>
    <hyperlink r:id="rId2677" ref="E2243"/>
    <hyperlink r:id="rId2678" ref="F2243"/>
    <hyperlink r:id="rId2679" ref="G2243"/>
    <hyperlink r:id="rId2680" ref="D2244"/>
    <hyperlink r:id="rId2681" ref="D2245"/>
    <hyperlink r:id="rId2682" ref="C2246"/>
    <hyperlink r:id="rId2683" ref="C2247"/>
    <hyperlink r:id="rId2684" ref="C2249"/>
    <hyperlink r:id="rId2685" ref="D2249"/>
    <hyperlink r:id="rId2686" ref="C2251"/>
    <hyperlink r:id="rId2687" ref="C2252"/>
    <hyperlink r:id="rId2688" ref="C2253"/>
    <hyperlink r:id="rId2689" ref="C2254"/>
    <hyperlink r:id="rId2690" ref="C2255"/>
    <hyperlink r:id="rId2691" ref="C2256"/>
    <hyperlink r:id="rId2692" ref="D2256"/>
    <hyperlink r:id="rId2693" ref="C2258"/>
    <hyperlink r:id="rId2694" ref="D2259"/>
    <hyperlink r:id="rId2695" ref="D2261"/>
    <hyperlink r:id="rId2696" ref="C2262"/>
    <hyperlink r:id="rId2697" ref="D2262"/>
    <hyperlink r:id="rId2698" ref="C2263"/>
    <hyperlink r:id="rId2699" ref="C2264"/>
    <hyperlink r:id="rId2700" ref="D2264"/>
    <hyperlink r:id="rId2701" ref="C2266"/>
    <hyperlink r:id="rId2702" ref="C2269"/>
    <hyperlink r:id="rId2703" ref="C2270"/>
    <hyperlink r:id="rId2704" ref="C2271"/>
    <hyperlink r:id="rId2705" ref="C2272"/>
    <hyperlink r:id="rId2706" ref="C2274"/>
    <hyperlink r:id="rId2707" ref="C2275"/>
    <hyperlink r:id="rId2708" ref="D2275"/>
    <hyperlink r:id="rId2709" ref="C2277"/>
    <hyperlink r:id="rId2710" ref="D2277"/>
    <hyperlink r:id="rId2711" ref="E2277"/>
    <hyperlink r:id="rId2712" ref="C2278"/>
    <hyperlink r:id="rId2713" ref="C2281"/>
    <hyperlink r:id="rId2714" ref="D2281"/>
    <hyperlink r:id="rId2715" ref="C2282"/>
    <hyperlink r:id="rId2716" ref="D2282"/>
    <hyperlink r:id="rId2717" ref="C2284"/>
    <hyperlink r:id="rId2718" ref="C2285"/>
    <hyperlink r:id="rId2719" ref="C2287"/>
    <hyperlink r:id="rId2720" ref="C2289"/>
    <hyperlink r:id="rId2721" ref="D2289"/>
    <hyperlink r:id="rId2722" ref="C2290"/>
    <hyperlink r:id="rId2723" ref="C2291"/>
    <hyperlink r:id="rId2724" ref="C2292"/>
    <hyperlink r:id="rId2725" ref="C2293"/>
    <hyperlink r:id="rId2726" ref="C2294"/>
    <hyperlink r:id="rId2727" ref="C2295"/>
    <hyperlink r:id="rId2728" ref="C2296"/>
    <hyperlink r:id="rId2729" ref="C2297"/>
    <hyperlink r:id="rId2730" ref="C2298"/>
    <hyperlink r:id="rId2731" ref="C2299"/>
    <hyperlink r:id="rId2732" ref="C2300"/>
    <hyperlink r:id="rId2733" ref="C2301"/>
    <hyperlink r:id="rId2734" ref="C2302"/>
    <hyperlink r:id="rId2735" ref="C2303"/>
    <hyperlink r:id="rId2736" ref="C2304"/>
    <hyperlink r:id="rId2737" ref="C2305"/>
    <hyperlink r:id="rId2738" ref="C2308"/>
    <hyperlink r:id="rId2739" ref="C2310"/>
    <hyperlink r:id="rId2740" ref="C2311"/>
    <hyperlink r:id="rId2741" ref="C2312"/>
    <hyperlink r:id="rId2742" ref="C2313"/>
    <hyperlink r:id="rId2743" ref="C2314"/>
    <hyperlink r:id="rId2744" ref="C2315"/>
    <hyperlink r:id="rId2745" ref="C2316"/>
    <hyperlink r:id="rId2746" ref="C2317"/>
    <hyperlink r:id="rId2747" ref="C2318"/>
    <hyperlink r:id="rId2748" ref="C2319"/>
    <hyperlink r:id="rId2749" ref="C2320"/>
    <hyperlink r:id="rId2750" ref="C2321"/>
    <hyperlink r:id="rId2751" ref="C2322"/>
    <hyperlink r:id="rId2752" ref="C2323"/>
    <hyperlink r:id="rId2753" ref="C2324"/>
    <hyperlink r:id="rId2754" ref="D2324"/>
    <hyperlink r:id="rId2755" ref="E2324"/>
    <hyperlink r:id="rId2756" ref="G2324"/>
    <hyperlink r:id="rId2757" ref="C2332"/>
    <hyperlink r:id="rId2758" ref="C2333"/>
    <hyperlink r:id="rId2759" ref="C2334"/>
    <hyperlink r:id="rId2760" ref="C2335"/>
    <hyperlink r:id="rId2761" ref="C2337"/>
    <hyperlink r:id="rId2762" ref="D2337"/>
    <hyperlink r:id="rId2763" ref="C2338"/>
    <hyperlink r:id="rId2764" ref="C2340"/>
    <hyperlink r:id="rId2765" ref="C2341"/>
    <hyperlink r:id="rId2766" ref="C2342"/>
    <hyperlink r:id="rId2767" ref="C2343"/>
    <hyperlink r:id="rId2768" ref="C2346"/>
    <hyperlink r:id="rId2769" ref="C2347"/>
    <hyperlink r:id="rId2770" ref="C2348"/>
    <hyperlink r:id="rId2771" ref="D2348"/>
    <hyperlink r:id="rId2772" ref="C2349"/>
    <hyperlink r:id="rId2773" ref="C2351"/>
    <hyperlink r:id="rId2774" ref="C2352"/>
    <hyperlink r:id="rId2775" ref="D2352"/>
    <hyperlink r:id="rId2776" ref="C2353"/>
    <hyperlink r:id="rId2777" ref="C2354"/>
    <hyperlink r:id="rId2778" ref="D2354"/>
    <hyperlink r:id="rId2779" ref="C2356"/>
    <hyperlink r:id="rId2780" ref="D2356"/>
    <hyperlink r:id="rId2781" ref="G2356"/>
    <hyperlink r:id="rId2782" ref="C2357"/>
    <hyperlink r:id="rId2783" ref="D2357"/>
    <hyperlink r:id="rId2784" ref="C2358"/>
    <hyperlink r:id="rId2785" ref="D2358"/>
    <hyperlink r:id="rId2786" ref="C2359"/>
    <hyperlink r:id="rId2787" ref="D2360"/>
    <hyperlink r:id="rId2788" ref="C2361"/>
    <hyperlink r:id="rId2789" ref="C2363"/>
    <hyperlink r:id="rId2790" ref="D2363"/>
    <hyperlink r:id="rId2791" ref="E2363"/>
    <hyperlink r:id="rId2792" ref="C2364"/>
    <hyperlink r:id="rId2793" ref="C2365"/>
    <hyperlink r:id="rId2794" ref="D2365"/>
    <hyperlink r:id="rId2795" ref="E2365"/>
    <hyperlink r:id="rId2796" ref="F2365"/>
    <hyperlink r:id="rId2797" ref="G2365"/>
    <hyperlink r:id="rId2798" ref="C2366"/>
    <hyperlink r:id="rId2799" ref="D2366"/>
    <hyperlink r:id="rId2800" ref="E2366"/>
    <hyperlink r:id="rId2801" ref="G2366"/>
    <hyperlink r:id="rId2802" ref="C2368"/>
    <hyperlink r:id="rId2803" ref="C2370"/>
    <hyperlink r:id="rId2804" ref="D2370"/>
    <hyperlink r:id="rId2805" ref="C2371"/>
    <hyperlink r:id="rId2806" ref="D2371"/>
    <hyperlink r:id="rId2807" ref="C2372"/>
    <hyperlink r:id="rId2808" ref="D2372"/>
    <hyperlink r:id="rId2809" ref="C2373"/>
    <hyperlink r:id="rId2810" ref="D2373"/>
    <hyperlink r:id="rId2811" ref="C2374"/>
    <hyperlink r:id="rId2812" ref="D2374"/>
    <hyperlink r:id="rId2813" ref="C2375"/>
    <hyperlink r:id="rId2814" ref="D2375"/>
    <hyperlink r:id="rId2815" ref="C2376"/>
    <hyperlink r:id="rId2816" ref="C2377"/>
    <hyperlink r:id="rId2817" ref="D2377"/>
    <hyperlink r:id="rId2818" ref="C2379"/>
    <hyperlink r:id="rId2819" ref="C2380"/>
    <hyperlink r:id="rId2820" ref="C2381"/>
    <hyperlink r:id="rId2821" ref="D2381"/>
    <hyperlink r:id="rId2822" ref="D2382"/>
    <hyperlink r:id="rId2823" ref="D2383"/>
    <hyperlink r:id="rId2824" ref="D2384"/>
    <hyperlink r:id="rId2825" ref="C2385"/>
    <hyperlink r:id="rId2826" ref="D2386"/>
    <hyperlink r:id="rId2827" ref="C2388"/>
    <hyperlink r:id="rId2828" ref="D2388"/>
    <hyperlink r:id="rId2829" ref="E2388"/>
    <hyperlink r:id="rId2830" ref="G2388"/>
    <hyperlink r:id="rId2831" ref="C2389"/>
    <hyperlink r:id="rId2832" ref="D2389"/>
    <hyperlink r:id="rId2833" ref="E2389"/>
    <hyperlink r:id="rId2834" ref="F2389"/>
    <hyperlink r:id="rId2835" ref="G2389"/>
    <hyperlink r:id="rId2836" ref="C2390"/>
    <hyperlink r:id="rId2837" ref="C2391"/>
    <hyperlink r:id="rId2838" ref="C2393"/>
    <hyperlink r:id="rId2839" ref="D2393"/>
    <hyperlink r:id="rId2840" ref="E2393"/>
    <hyperlink r:id="rId2841" ref="C2394"/>
    <hyperlink r:id="rId2842" ref="D2394"/>
    <hyperlink r:id="rId2843" ref="C2395"/>
    <hyperlink r:id="rId2844" ref="D2395"/>
    <hyperlink r:id="rId2845" ref="E2395"/>
    <hyperlink r:id="rId2846" ref="G2395"/>
    <hyperlink r:id="rId2847" ref="C2397"/>
    <hyperlink r:id="rId2848" ref="C2398"/>
    <hyperlink r:id="rId2849" ref="D2398"/>
    <hyperlink r:id="rId2850" ref="C2400"/>
    <hyperlink r:id="rId2851" ref="D2400"/>
    <hyperlink r:id="rId2852" ref="C2401"/>
    <hyperlink r:id="rId2853" ref="C2409"/>
    <hyperlink r:id="rId2854" ref="C2411"/>
    <hyperlink r:id="rId2855" ref="D2411"/>
    <hyperlink r:id="rId2856" ref="C2412"/>
    <hyperlink r:id="rId2857" ref="D2412"/>
    <hyperlink r:id="rId2858" ref="G2412"/>
    <hyperlink r:id="rId2859" ref="C2413"/>
    <hyperlink r:id="rId2860" ref="D2413"/>
    <hyperlink r:id="rId2861" ref="C2414"/>
    <hyperlink r:id="rId2862" ref="D2414"/>
    <hyperlink r:id="rId2863" ref="E2414"/>
    <hyperlink r:id="rId2864" ref="D2415"/>
    <hyperlink r:id="rId2865" ref="C2416"/>
    <hyperlink r:id="rId2866" ref="C2417"/>
    <hyperlink r:id="rId2867" ref="D2417"/>
    <hyperlink r:id="rId2868" ref="G2417"/>
    <hyperlink r:id="rId2869" ref="C2418"/>
    <hyperlink r:id="rId2870" ref="C2421"/>
    <hyperlink r:id="rId2871" ref="C2423"/>
    <hyperlink r:id="rId2872" ref="D2425"/>
    <hyperlink r:id="rId2873" ref="C2427"/>
    <hyperlink r:id="rId2874" ref="C2428"/>
    <hyperlink r:id="rId2875" ref="C2429"/>
    <hyperlink r:id="rId2876" ref="C2431"/>
    <hyperlink r:id="rId2877" ref="D2431"/>
    <hyperlink r:id="rId2878" ref="C2432"/>
    <hyperlink r:id="rId2879" ref="C2433"/>
    <hyperlink r:id="rId2880" ref="D2434"/>
    <hyperlink r:id="rId2881" ref="C2435"/>
    <hyperlink r:id="rId2882" ref="C2438"/>
    <hyperlink r:id="rId2883" ref="C2439"/>
    <hyperlink r:id="rId2884" ref="D2439"/>
    <hyperlink r:id="rId2885" ref="C2441"/>
    <hyperlink r:id="rId2886" ref="D2442"/>
    <hyperlink r:id="rId2887" ref="C2443"/>
    <hyperlink r:id="rId2888" ref="C2445"/>
    <hyperlink r:id="rId2889" ref="D2445"/>
    <hyperlink r:id="rId2890" ref="G2445"/>
    <hyperlink r:id="rId2891" ref="C2446"/>
    <hyperlink r:id="rId2892" ref="D2446"/>
    <hyperlink r:id="rId2893" ref="C2447"/>
    <hyperlink r:id="rId2894" ref="D2447"/>
    <hyperlink r:id="rId2895" ref="F2447"/>
    <hyperlink r:id="rId2896" ref="G2447"/>
    <hyperlink r:id="rId2897" ref="D2449"/>
    <hyperlink r:id="rId2898" ref="D2450"/>
    <hyperlink r:id="rId2899" ref="C2451"/>
    <hyperlink r:id="rId2900" ref="C2452"/>
    <hyperlink r:id="rId2901" ref="D2452"/>
    <hyperlink r:id="rId2902" ref="C2453"/>
    <hyperlink r:id="rId2903" ref="C2454"/>
    <hyperlink r:id="rId2904" ref="D2454"/>
    <hyperlink r:id="rId2905" ref="C2455"/>
    <hyperlink r:id="rId2906" ref="D2455"/>
    <hyperlink r:id="rId2907" ref="C2456"/>
    <hyperlink r:id="rId2908" ref="D2456"/>
    <hyperlink r:id="rId2909" ref="C2458"/>
    <hyperlink r:id="rId2910" ref="C2459"/>
    <hyperlink r:id="rId2911" ref="D2459"/>
    <hyperlink r:id="rId2912" ref="E2459"/>
    <hyperlink r:id="rId2913" ref="D2462"/>
    <hyperlink r:id="rId2914" ref="D2463"/>
    <hyperlink r:id="rId2915" ref="C2464"/>
    <hyperlink r:id="rId2916" ref="C2465"/>
    <hyperlink r:id="rId2917" ref="C2466"/>
    <hyperlink r:id="rId2918" ref="D2466"/>
    <hyperlink r:id="rId2919" ref="E2466"/>
    <hyperlink r:id="rId2920" ref="C2469"/>
    <hyperlink r:id="rId2921" ref="D2469"/>
    <hyperlink r:id="rId2922" ref="C2470"/>
    <hyperlink r:id="rId2923" ref="D2470"/>
    <hyperlink r:id="rId2924" ref="C2471"/>
    <hyperlink r:id="rId2925" ref="C2472"/>
    <hyperlink r:id="rId2926" ref="D2472"/>
    <hyperlink r:id="rId2927" ref="C2473"/>
    <hyperlink r:id="rId2928" ref="C2474"/>
    <hyperlink r:id="rId2929" ref="D2474"/>
    <hyperlink r:id="rId2930" ref="E2474"/>
    <hyperlink r:id="rId2931" ref="C2475"/>
    <hyperlink r:id="rId2932" ref="C2476"/>
    <hyperlink r:id="rId2933" ref="C2478"/>
    <hyperlink r:id="rId2934" ref="D2478"/>
    <hyperlink r:id="rId2935" ref="C2479"/>
    <hyperlink r:id="rId2936" ref="D2479"/>
    <hyperlink r:id="rId2937" ref="D2481"/>
    <hyperlink r:id="rId2938" ref="C2482"/>
    <hyperlink r:id="rId2939" ref="C2484"/>
    <hyperlink r:id="rId2940" ref="C2485"/>
    <hyperlink r:id="rId2941" ref="G2487"/>
    <hyperlink r:id="rId2942" ref="C2488"/>
    <hyperlink r:id="rId2943" ref="D2488"/>
    <hyperlink r:id="rId2944" ref="E2488"/>
    <hyperlink r:id="rId2945" ref="D2489"/>
    <hyperlink r:id="rId2946" ref="D2490"/>
    <hyperlink r:id="rId2947" ref="C2491"/>
    <hyperlink r:id="rId2948" ref="C2492"/>
    <hyperlink r:id="rId2949" ref="C2493"/>
    <hyperlink r:id="rId2950" ref="C2494"/>
    <hyperlink r:id="rId2951" ref="C2495"/>
    <hyperlink r:id="rId2952" ref="C2499"/>
    <hyperlink r:id="rId2953" ref="C2500"/>
    <hyperlink r:id="rId2954" ref="C2501"/>
    <hyperlink r:id="rId2955" ref="D2501"/>
    <hyperlink r:id="rId2956" ref="E2501"/>
    <hyperlink r:id="rId2957" ref="C2502"/>
    <hyperlink r:id="rId2958" ref="D2502"/>
    <hyperlink r:id="rId2959" ref="E2502"/>
    <hyperlink r:id="rId2960" ref="C2503"/>
    <hyperlink r:id="rId2961" ref="D2503"/>
    <hyperlink r:id="rId2962" ref="E2503"/>
    <hyperlink r:id="rId2963" ref="C2504"/>
    <hyperlink r:id="rId2964" ref="D2504"/>
    <hyperlink r:id="rId2965" ref="E2504"/>
    <hyperlink r:id="rId2966" ref="C2505"/>
    <hyperlink r:id="rId2967" ref="D2505"/>
    <hyperlink r:id="rId2968" ref="E2505"/>
    <hyperlink r:id="rId2969" ref="C2506"/>
    <hyperlink r:id="rId2970" ref="D2506"/>
    <hyperlink r:id="rId2971" ref="E2506"/>
    <hyperlink r:id="rId2972" ref="C2507"/>
    <hyperlink r:id="rId2973" ref="D2507"/>
    <hyperlink r:id="rId2974" ref="E2507"/>
    <hyperlink r:id="rId2975" ref="C2508"/>
    <hyperlink r:id="rId2976" ref="D2508"/>
    <hyperlink r:id="rId2977" ref="E2508"/>
    <hyperlink r:id="rId2978" ref="C2509"/>
    <hyperlink r:id="rId2979" ref="D2509"/>
    <hyperlink r:id="rId2980" ref="E2509"/>
    <hyperlink r:id="rId2981" ref="C2510"/>
    <hyperlink r:id="rId2982" ref="D2510"/>
    <hyperlink r:id="rId2983" ref="E2510"/>
    <hyperlink r:id="rId2984" ref="C2511"/>
    <hyperlink r:id="rId2985" ref="D2511"/>
    <hyperlink r:id="rId2986" ref="E2511"/>
    <hyperlink r:id="rId2987" ref="C2512"/>
    <hyperlink r:id="rId2988" ref="D2512"/>
    <hyperlink r:id="rId2989" ref="E2512"/>
    <hyperlink r:id="rId2990" ref="C2513"/>
    <hyperlink r:id="rId2991" ref="D2513"/>
    <hyperlink r:id="rId2992" ref="E2513"/>
    <hyperlink r:id="rId2993" ref="C2514"/>
    <hyperlink r:id="rId2994" ref="D2514"/>
    <hyperlink r:id="rId2995" ref="E2514"/>
    <hyperlink r:id="rId2996" ref="C2515"/>
    <hyperlink r:id="rId2997" ref="D2515"/>
    <hyperlink r:id="rId2998" ref="E2515"/>
    <hyperlink r:id="rId2999" ref="C2516"/>
    <hyperlink r:id="rId3000" ref="D2516"/>
    <hyperlink r:id="rId3001" ref="E2516"/>
    <hyperlink r:id="rId3002" ref="C2518"/>
    <hyperlink r:id="rId3003" ref="C2520"/>
    <hyperlink r:id="rId3004" ref="C2524"/>
    <hyperlink r:id="rId3005" ref="D2524"/>
    <hyperlink r:id="rId3006" ref="C2526"/>
    <hyperlink r:id="rId3007" ref="D2526"/>
    <hyperlink r:id="rId3008" ref="C2527"/>
    <hyperlink r:id="rId3009" ref="D2527"/>
    <hyperlink r:id="rId3010" ref="C2529"/>
    <hyperlink r:id="rId3011" ref="C2530"/>
    <hyperlink r:id="rId3012" ref="D2530"/>
    <hyperlink r:id="rId3013" ref="C2531"/>
    <hyperlink r:id="rId3014" ref="D2531"/>
    <hyperlink r:id="rId3015" ref="C2536"/>
    <hyperlink r:id="rId3016" ref="C2537"/>
    <hyperlink r:id="rId3017" ref="D2537"/>
    <hyperlink r:id="rId3018" ref="C2538"/>
    <hyperlink r:id="rId3019" ref="C2539"/>
    <hyperlink r:id="rId3020" ref="D2539"/>
    <hyperlink r:id="rId3021" ref="D2541"/>
    <hyperlink r:id="rId3022" ref="C2542"/>
    <hyperlink r:id="rId3023" ref="D2543"/>
    <hyperlink r:id="rId3024" ref="C2544"/>
    <hyperlink r:id="rId3025" ref="D2544"/>
    <hyperlink r:id="rId3026" ref="E2544"/>
    <hyperlink r:id="rId3027" ref="C2545"/>
    <hyperlink r:id="rId3028" ref="D2546"/>
    <hyperlink r:id="rId3029" ref="C2547"/>
    <hyperlink r:id="rId3030" ref="D2548"/>
    <hyperlink r:id="rId3031" ref="C2549"/>
    <hyperlink r:id="rId3032" ref="C2550"/>
    <hyperlink r:id="rId3033" ref="C2551"/>
    <hyperlink r:id="rId3034" ref="C2552"/>
    <hyperlink r:id="rId3035" ref="D2552"/>
    <hyperlink r:id="rId3036" ref="C2553"/>
    <hyperlink r:id="rId3037" ref="C2555"/>
    <hyperlink r:id="rId3038" ref="D2555"/>
    <hyperlink r:id="rId3039" ref="C2556"/>
    <hyperlink r:id="rId3040" ref="D2556"/>
    <hyperlink r:id="rId3041" ref="E2556"/>
    <hyperlink r:id="rId3042" ref="C2558"/>
    <hyperlink r:id="rId3043" ref="D2558"/>
    <hyperlink r:id="rId3044" ref="C2559"/>
    <hyperlink r:id="rId3045" ref="D2559"/>
    <hyperlink r:id="rId3046" ref="D2562"/>
    <hyperlink r:id="rId3047" ref="D2563"/>
    <hyperlink r:id="rId3048" ref="C2564"/>
    <hyperlink r:id="rId3049" ref="D2564"/>
    <hyperlink r:id="rId3050" ref="C2565"/>
    <hyperlink r:id="rId3051" ref="C2567"/>
    <hyperlink r:id="rId3052" ref="C2569"/>
    <hyperlink r:id="rId3053" ref="C2570"/>
    <hyperlink r:id="rId3054" ref="C2571"/>
    <hyperlink r:id="rId3055" ref="C2574"/>
    <hyperlink r:id="rId3056" ref="C2575"/>
    <hyperlink r:id="rId3057" ref="C2576"/>
    <hyperlink r:id="rId3058" ref="D2576"/>
    <hyperlink r:id="rId3059" ref="D2577"/>
    <hyperlink r:id="rId3060" ref="D2578"/>
    <hyperlink r:id="rId3061" ref="C2579"/>
    <hyperlink r:id="rId3062" ref="D2579"/>
    <hyperlink r:id="rId3063" ref="C2580"/>
    <hyperlink r:id="rId3064" ref="C2581"/>
    <hyperlink r:id="rId3065" ref="D2581"/>
    <hyperlink r:id="rId3066" ref="C2583"/>
    <hyperlink r:id="rId3067" ref="D2583"/>
    <hyperlink r:id="rId3068" ref="C2586"/>
    <hyperlink r:id="rId3069" ref="D2587"/>
    <hyperlink r:id="rId3070" ref="C2588"/>
    <hyperlink r:id="rId3071" ref="D2588"/>
    <hyperlink r:id="rId3072" ref="E2588"/>
    <hyperlink r:id="rId3073" ref="C2589"/>
    <hyperlink r:id="rId3074" ref="C2592"/>
    <hyperlink r:id="rId3075" ref="C2593"/>
    <hyperlink r:id="rId3076" ref="D2593"/>
    <hyperlink r:id="rId3077" ref="C2596"/>
    <hyperlink r:id="rId3078" ref="D2596"/>
    <hyperlink r:id="rId3079" ref="C2597"/>
    <hyperlink r:id="rId3080" ref="C2598"/>
    <hyperlink r:id="rId3081" ref="D2598"/>
    <hyperlink r:id="rId3082" ref="C2599"/>
    <hyperlink r:id="rId3083" ref="C2601"/>
    <hyperlink r:id="rId3084" ref="C2602"/>
    <hyperlink r:id="rId3085" ref="G2602"/>
    <hyperlink r:id="rId3086" ref="C2603"/>
    <hyperlink r:id="rId3087" ref="C2605"/>
    <hyperlink r:id="rId3088" ref="C2609"/>
    <hyperlink r:id="rId3089" ref="C2611"/>
    <hyperlink r:id="rId3090" ref="D2611"/>
    <hyperlink r:id="rId3091" ref="E2611"/>
    <hyperlink r:id="rId3092" ref="C2613"/>
    <hyperlink r:id="rId3093" ref="D2613"/>
    <hyperlink r:id="rId3094" ref="G2613"/>
    <hyperlink r:id="rId3095" ref="C2614"/>
    <hyperlink r:id="rId3096" ref="D2614"/>
    <hyperlink r:id="rId3097" ref="C2617"/>
    <hyperlink r:id="rId3098" ref="D2617"/>
    <hyperlink r:id="rId3099" ref="G2617"/>
    <hyperlink r:id="rId3100" ref="C2618"/>
    <hyperlink r:id="rId3101" ref="C2619"/>
    <hyperlink r:id="rId3102" ref="C2620"/>
    <hyperlink r:id="rId3103" ref="D2621"/>
    <hyperlink r:id="rId3104" ref="C2623"/>
    <hyperlink r:id="rId3105" ref="D2623"/>
    <hyperlink r:id="rId3106" ref="C2624"/>
    <hyperlink r:id="rId3107" ref="D2624"/>
    <hyperlink r:id="rId3108" ref="C2625"/>
    <hyperlink r:id="rId3109" ref="C2626"/>
    <hyperlink r:id="rId3110" ref="D2626"/>
    <hyperlink r:id="rId3111" ref="E2626"/>
    <hyperlink r:id="rId3112" ref="G2626"/>
    <hyperlink r:id="rId3113" ref="D2630"/>
    <hyperlink r:id="rId3114" ref="C2632"/>
    <hyperlink r:id="rId3115" ref="D2632"/>
    <hyperlink r:id="rId3116" ref="C2633"/>
    <hyperlink r:id="rId3117" ref="C2634"/>
    <hyperlink r:id="rId3118" ref="C2635"/>
    <hyperlink r:id="rId3119" ref="D2635"/>
    <hyperlink r:id="rId3120" ref="E2635"/>
    <hyperlink r:id="rId3121" ref="G2635"/>
    <hyperlink r:id="rId3122" ref="C2636"/>
    <hyperlink r:id="rId3123" ref="C2637"/>
    <hyperlink r:id="rId3124" ref="D2637"/>
    <hyperlink r:id="rId3125" ref="C2638"/>
    <hyperlink r:id="rId3126" ref="C2639"/>
    <hyperlink r:id="rId3127" ref="C2640"/>
    <hyperlink r:id="rId3128" ref="D2640"/>
    <hyperlink r:id="rId3129" ref="E2640"/>
    <hyperlink r:id="rId3130" ref="C2641"/>
    <hyperlink r:id="rId3131" ref="C2644"/>
    <hyperlink r:id="rId3132" ref="C2645"/>
    <hyperlink r:id="rId3133" ref="C2646"/>
    <hyperlink r:id="rId3134" ref="C2650"/>
    <hyperlink r:id="rId3135" ref="D2650"/>
    <hyperlink r:id="rId3136" ref="C2652"/>
    <hyperlink r:id="rId3137" ref="D2652"/>
    <hyperlink r:id="rId3138" ref="C2653"/>
    <hyperlink r:id="rId3139" ref="D2653"/>
    <hyperlink r:id="rId3140" ref="C2655"/>
    <hyperlink r:id="rId3141" ref="D2655"/>
    <hyperlink r:id="rId3142" ref="D2656"/>
    <hyperlink r:id="rId3143" ref="C2661"/>
    <hyperlink r:id="rId3144" ref="C2662"/>
    <hyperlink r:id="rId3145" ref="C2664"/>
    <hyperlink r:id="rId3146" ref="D2664"/>
    <hyperlink r:id="rId3147" ref="C2665"/>
    <hyperlink r:id="rId3148" ref="C2666"/>
    <hyperlink r:id="rId3149" ref="C2667"/>
    <hyperlink r:id="rId3150" ref="D2670"/>
    <hyperlink r:id="rId3151" ref="D2672"/>
    <hyperlink r:id="rId3152" ref="C2673"/>
    <hyperlink r:id="rId3153" ref="D2673"/>
    <hyperlink r:id="rId3154" ref="C2674"/>
    <hyperlink r:id="rId3155" ref="D2674"/>
    <hyperlink r:id="rId3156" ref="E2674"/>
    <hyperlink r:id="rId3157" ref="G2674"/>
    <hyperlink r:id="rId3158" ref="C2675"/>
    <hyperlink r:id="rId3159" ref="D2675"/>
    <hyperlink r:id="rId3160" ref="E2675"/>
    <hyperlink r:id="rId3161" ref="G2675"/>
    <hyperlink r:id="rId3162" ref="D2676"/>
    <hyperlink r:id="rId3163" ref="D2677"/>
    <hyperlink r:id="rId3164" ref="C2678"/>
    <hyperlink r:id="rId3165" ref="D2678"/>
    <hyperlink r:id="rId3166" ref="C2679"/>
    <hyperlink r:id="rId3167" ref="C2680"/>
    <hyperlink r:id="rId3168" ref="C2681"/>
    <hyperlink r:id="rId3169" ref="D2681"/>
    <hyperlink r:id="rId3170" ref="C2682"/>
    <hyperlink r:id="rId3171" ref="D2682"/>
    <hyperlink r:id="rId3172" ref="E2682"/>
    <hyperlink r:id="rId3173" ref="C2683"/>
    <hyperlink r:id="rId3174" ref="D2683"/>
    <hyperlink r:id="rId3175" ref="C2684"/>
    <hyperlink r:id="rId3176" ref="C2685"/>
    <hyperlink r:id="rId3177" ref="D2685"/>
    <hyperlink r:id="rId3178" ref="E2685"/>
    <hyperlink r:id="rId3179" ref="C2686"/>
    <hyperlink r:id="rId3180" ref="D2686"/>
    <hyperlink r:id="rId3181" ref="C2689"/>
    <hyperlink r:id="rId3182" ref="D2689"/>
    <hyperlink r:id="rId3183" ref="G2689"/>
    <hyperlink r:id="rId3184" ref="C2690"/>
    <hyperlink r:id="rId3185" ref="C2691"/>
    <hyperlink r:id="rId3186" ref="D2691"/>
    <hyperlink r:id="rId3187" ref="C2692"/>
    <hyperlink r:id="rId3188" ref="C2693"/>
    <hyperlink r:id="rId3189" ref="D2693"/>
    <hyperlink r:id="rId3190" ref="C2694"/>
    <hyperlink r:id="rId3191" ref="D2694"/>
    <hyperlink r:id="rId3192" ref="C2696"/>
    <hyperlink r:id="rId3193" ref="D2696"/>
    <hyperlink r:id="rId3194" ref="C2699"/>
    <hyperlink r:id="rId3195" ref="D2699"/>
    <hyperlink r:id="rId3196" ref="C2700"/>
    <hyperlink r:id="rId3197" ref="C2702"/>
    <hyperlink r:id="rId3198" ref="C2703"/>
    <hyperlink r:id="rId3199" ref="C2706"/>
    <hyperlink r:id="rId3200" ref="D2706"/>
    <hyperlink r:id="rId3201" ref="C2707"/>
    <hyperlink r:id="rId3202" ref="D2707"/>
    <hyperlink r:id="rId3203" ref="C2708"/>
    <hyperlink r:id="rId3204" ref="D2708"/>
    <hyperlink r:id="rId3205" ref="C2710"/>
    <hyperlink r:id="rId3206" ref="D2710"/>
    <hyperlink r:id="rId3207" ref="C2711"/>
    <hyperlink r:id="rId3208" ref="D2711"/>
    <hyperlink r:id="rId3209" ref="E2711"/>
    <hyperlink r:id="rId3210" ref="C2712"/>
    <hyperlink r:id="rId3211" ref="D2712"/>
    <hyperlink r:id="rId3212" ref="C2713"/>
    <hyperlink r:id="rId3213" ref="D2713"/>
    <hyperlink r:id="rId3214" ref="C2714"/>
    <hyperlink r:id="rId3215" ref="D2714"/>
    <hyperlink r:id="rId3216" ref="E2714"/>
    <hyperlink r:id="rId3217" ref="C2715"/>
    <hyperlink r:id="rId3218" ref="C2716"/>
    <hyperlink r:id="rId3219" ref="C2717"/>
    <hyperlink r:id="rId3220" ref="C2718"/>
    <hyperlink r:id="rId3221" ref="C2719"/>
    <hyperlink r:id="rId3222" ref="C2720"/>
    <hyperlink r:id="rId3223" ref="C2721"/>
    <hyperlink r:id="rId3224" location="!/pages/Fitchburg-Center-Farmers-Market/75356486094" ref="D2721"/>
    <hyperlink r:id="rId3225" ref="C2723"/>
    <hyperlink r:id="rId3226" ref="C2724"/>
    <hyperlink r:id="rId3227" ref="C2725"/>
    <hyperlink r:id="rId3228" ref="C2726"/>
    <hyperlink r:id="rId3229" ref="D2726"/>
    <hyperlink r:id="rId3230" ref="C2727"/>
    <hyperlink r:id="rId3231" ref="D2727"/>
    <hyperlink r:id="rId3232" ref="C2728"/>
    <hyperlink r:id="rId3233" ref="D2728"/>
    <hyperlink r:id="rId3234" ref="E2728"/>
    <hyperlink r:id="rId3235" ref="C2729"/>
    <hyperlink r:id="rId3236" ref="D2729"/>
    <hyperlink r:id="rId3237" ref="C2730"/>
    <hyperlink r:id="rId3238" ref="C2731"/>
    <hyperlink r:id="rId3239" ref="C2732"/>
    <hyperlink r:id="rId3240" ref="C2733"/>
    <hyperlink r:id="rId3241" ref="C2739"/>
    <hyperlink r:id="rId3242" ref="C2741"/>
    <hyperlink r:id="rId3243" ref="D2748"/>
    <hyperlink r:id="rId3244" ref="C2749"/>
    <hyperlink r:id="rId3245" ref="C2750"/>
    <hyperlink r:id="rId3246" ref="D2750"/>
    <hyperlink r:id="rId3247" ref="C2751"/>
    <hyperlink r:id="rId3248" ref="D2751"/>
    <hyperlink r:id="rId3249" ref="D2752"/>
    <hyperlink r:id="rId3250" ref="C2753"/>
    <hyperlink r:id="rId3251" ref="D2753"/>
    <hyperlink r:id="rId3252" ref="E2753"/>
    <hyperlink r:id="rId3253" ref="C2755"/>
    <hyperlink r:id="rId3254" ref="D2755"/>
    <hyperlink r:id="rId3255" ref="C2758"/>
    <hyperlink r:id="rId3256" ref="C2759"/>
    <hyperlink r:id="rId3257" ref="C2761"/>
    <hyperlink r:id="rId3258" ref="C2762"/>
    <hyperlink r:id="rId3259" ref="C2763"/>
    <hyperlink r:id="rId3260" ref="C2764"/>
    <hyperlink r:id="rId3261" ref="D2764"/>
    <hyperlink r:id="rId3262" ref="C2765"/>
    <hyperlink r:id="rId3263" ref="D2765"/>
    <hyperlink r:id="rId3264" ref="C2766"/>
    <hyperlink r:id="rId3265" ref="D2766"/>
    <hyperlink r:id="rId3266" ref="C2767"/>
    <hyperlink r:id="rId3267" ref="D2767"/>
    <hyperlink r:id="rId3268" ref="C2768"/>
    <hyperlink r:id="rId3269" ref="D2768"/>
    <hyperlink r:id="rId3270" ref="E2768"/>
    <hyperlink r:id="rId3271" ref="G2768"/>
    <hyperlink r:id="rId3272" ref="C2769"/>
    <hyperlink r:id="rId3273" ref="D2769"/>
    <hyperlink r:id="rId3274" ref="C2770"/>
    <hyperlink r:id="rId3275" ref="D2770"/>
    <hyperlink r:id="rId3276" ref="E2770"/>
    <hyperlink r:id="rId3277" ref="G2770"/>
    <hyperlink r:id="rId3278" ref="C2771"/>
    <hyperlink r:id="rId3279" ref="D2771"/>
    <hyperlink r:id="rId3280" ref="E2771"/>
    <hyperlink r:id="rId3281" ref="C2772"/>
    <hyperlink r:id="rId3282" ref="D2772"/>
    <hyperlink r:id="rId3283" ref="C2773"/>
    <hyperlink r:id="rId3284" ref="D2773"/>
    <hyperlink r:id="rId3285" ref="C2774"/>
    <hyperlink r:id="rId3286" ref="D2774"/>
    <hyperlink r:id="rId3287" ref="D2775"/>
    <hyperlink r:id="rId3288" ref="C2776"/>
    <hyperlink r:id="rId3289" ref="D2776"/>
    <hyperlink r:id="rId3290" ref="E2776"/>
    <hyperlink r:id="rId3291" ref="C2777"/>
    <hyperlink r:id="rId3292" ref="D2777"/>
    <hyperlink r:id="rId3293" ref="C2778"/>
    <hyperlink r:id="rId3294" ref="D2778"/>
    <hyperlink r:id="rId3295" ref="C2779"/>
    <hyperlink r:id="rId3296" ref="C2780"/>
    <hyperlink r:id="rId3297" ref="D2781"/>
    <hyperlink r:id="rId3298" ref="C2782"/>
    <hyperlink r:id="rId3299" ref="C2784"/>
    <hyperlink r:id="rId3300" ref="C2789"/>
    <hyperlink r:id="rId3301" ref="D2789"/>
    <hyperlink r:id="rId3302" ref="E2789"/>
    <hyperlink r:id="rId3303" ref="F2789"/>
    <hyperlink r:id="rId3304" ref="G2789"/>
    <hyperlink r:id="rId3305" ref="C2790"/>
    <hyperlink r:id="rId3306" ref="C2792"/>
    <hyperlink r:id="rId3307" ref="D2792"/>
    <hyperlink r:id="rId3308" ref="C2793"/>
    <hyperlink r:id="rId3309" ref="D2793"/>
    <hyperlink r:id="rId3310" ref="C2794"/>
    <hyperlink r:id="rId3311" ref="D2794"/>
    <hyperlink r:id="rId3312" ref="C2796"/>
    <hyperlink r:id="rId3313" ref="C2797"/>
    <hyperlink r:id="rId3314" ref="D2797"/>
    <hyperlink r:id="rId3315" ref="C2800"/>
    <hyperlink r:id="rId3316" ref="C2801"/>
    <hyperlink r:id="rId3317" ref="D2801"/>
    <hyperlink r:id="rId3318" ref="E2801"/>
    <hyperlink r:id="rId3319" ref="G2801"/>
    <hyperlink r:id="rId3320" ref="C2802"/>
    <hyperlink r:id="rId3321" ref="C2804"/>
    <hyperlink r:id="rId3322" ref="D2804"/>
    <hyperlink r:id="rId3323" ref="D2805"/>
    <hyperlink r:id="rId3324" ref="C2808"/>
    <hyperlink r:id="rId3325" ref="D2808"/>
    <hyperlink r:id="rId3326" ref="C2809"/>
    <hyperlink r:id="rId3327" ref="D2809"/>
    <hyperlink r:id="rId3328" ref="C2810"/>
    <hyperlink r:id="rId3329" ref="D2810"/>
    <hyperlink r:id="rId3330" ref="C2811"/>
    <hyperlink r:id="rId3331" ref="C2814"/>
    <hyperlink r:id="rId3332" ref="D2814"/>
    <hyperlink r:id="rId3333" ref="C2815"/>
    <hyperlink r:id="rId3334" ref="D2815"/>
    <hyperlink r:id="rId3335" ref="D2816"/>
    <hyperlink r:id="rId3336" ref="D2817"/>
    <hyperlink r:id="rId3337" ref="C2820"/>
    <hyperlink r:id="rId3338" ref="D2820"/>
    <hyperlink r:id="rId3339" ref="E2820"/>
    <hyperlink r:id="rId3340" ref="C2821"/>
    <hyperlink r:id="rId3341" ref="D2821"/>
    <hyperlink r:id="rId3342" ref="D2822"/>
    <hyperlink r:id="rId3343" ref="C2824"/>
    <hyperlink r:id="rId3344" ref="D2824"/>
    <hyperlink r:id="rId3345" ref="G2824"/>
    <hyperlink r:id="rId3346" ref="C2825"/>
    <hyperlink r:id="rId3347" ref="D2825"/>
    <hyperlink r:id="rId3348" ref="F2825"/>
    <hyperlink r:id="rId3349" ref="C2826"/>
    <hyperlink r:id="rId3350" ref="C2829"/>
    <hyperlink r:id="rId3351" ref="D2829"/>
    <hyperlink r:id="rId3352" ref="C2831"/>
    <hyperlink r:id="rId3353" ref="G2831"/>
    <hyperlink r:id="rId3354" ref="D2832"/>
    <hyperlink r:id="rId3355" ref="C2834"/>
    <hyperlink r:id="rId3356" ref="D2834"/>
    <hyperlink r:id="rId3357" ref="E2834"/>
    <hyperlink r:id="rId3358" ref="G2834"/>
    <hyperlink r:id="rId3359" ref="C2835"/>
    <hyperlink r:id="rId3360" ref="D2836"/>
    <hyperlink r:id="rId3361" ref="C2837"/>
    <hyperlink r:id="rId3362" ref="D2838"/>
    <hyperlink r:id="rId3363" ref="C2840"/>
    <hyperlink r:id="rId3364" ref="D2840"/>
    <hyperlink r:id="rId3365" ref="E2840"/>
    <hyperlink r:id="rId3366" ref="G2840"/>
    <hyperlink r:id="rId3367" ref="C2841"/>
    <hyperlink r:id="rId3368" ref="C2843"/>
    <hyperlink r:id="rId3369" ref="C2844"/>
    <hyperlink r:id="rId3370" ref="C2845"/>
    <hyperlink r:id="rId3371" ref="D2845"/>
    <hyperlink r:id="rId3372" ref="C2847"/>
    <hyperlink r:id="rId3373" ref="D2847"/>
    <hyperlink r:id="rId3374" ref="G2847"/>
    <hyperlink r:id="rId3375" ref="C2848"/>
    <hyperlink r:id="rId3376" ref="C2850"/>
    <hyperlink r:id="rId3377" ref="D2850"/>
    <hyperlink r:id="rId3378" ref="E2850"/>
    <hyperlink r:id="rId3379" ref="G2850"/>
    <hyperlink r:id="rId3380" ref="C2851"/>
    <hyperlink r:id="rId3381" ref="C2852"/>
    <hyperlink r:id="rId3382" ref="D2852"/>
    <hyperlink r:id="rId3383" ref="D2853"/>
    <hyperlink r:id="rId3384" ref="C2854"/>
    <hyperlink r:id="rId3385" ref="D2854"/>
    <hyperlink r:id="rId3386" location="!/thefrederickcitymarket" ref="D2856"/>
    <hyperlink r:id="rId3387" ref="C2857"/>
    <hyperlink r:id="rId3388" ref="D2857"/>
    <hyperlink r:id="rId3389" ref="E2857"/>
    <hyperlink r:id="rId3390" ref="D2858"/>
    <hyperlink r:id="rId3391" ref="E2858"/>
    <hyperlink r:id="rId3392" ref="C2859"/>
    <hyperlink r:id="rId3393" ref="C2861"/>
    <hyperlink r:id="rId3394" location="/FredoniaFarmersMarket?ref=bookmarks" ref="D2861"/>
    <hyperlink r:id="rId3395" ref="C2862"/>
    <hyperlink r:id="rId3396" ref="C2863"/>
    <hyperlink r:id="rId3397" ref="D2863"/>
    <hyperlink r:id="rId3398" ref="F2863"/>
    <hyperlink r:id="rId3399" ref="C2864"/>
    <hyperlink r:id="rId3400" ref="D2864"/>
    <hyperlink r:id="rId3401" ref="E2864"/>
    <hyperlink r:id="rId3402" ref="G2864"/>
    <hyperlink r:id="rId3403" ref="C2865"/>
    <hyperlink r:id="rId3404" ref="D2865"/>
    <hyperlink r:id="rId3405" ref="G2865"/>
    <hyperlink r:id="rId3406" ref="D2867"/>
    <hyperlink r:id="rId3407" ref="C2868"/>
    <hyperlink r:id="rId3408" ref="D2868"/>
    <hyperlink r:id="rId3409" ref="C2869"/>
    <hyperlink r:id="rId3410" ref="D2869"/>
    <hyperlink r:id="rId3411" ref="C2870"/>
    <hyperlink r:id="rId3412" ref="C2871"/>
    <hyperlink r:id="rId3413" ref="D2871"/>
    <hyperlink r:id="rId3414" location="market" ref="C2873"/>
    <hyperlink r:id="rId3415" ref="D2873"/>
    <hyperlink r:id="rId3416" ref="D2875"/>
    <hyperlink r:id="rId3417" ref="C2876"/>
    <hyperlink r:id="rId3418" ref="D2876"/>
    <hyperlink r:id="rId3419" ref="E2876"/>
    <hyperlink r:id="rId3420" ref="G2876"/>
    <hyperlink r:id="rId3421" ref="C2877"/>
    <hyperlink r:id="rId3422" ref="D2877"/>
    <hyperlink r:id="rId3423" ref="G2877"/>
    <hyperlink r:id="rId3424" ref="D2878"/>
    <hyperlink r:id="rId3425" ref="D2879"/>
    <hyperlink r:id="rId3426" ref="E2879"/>
    <hyperlink r:id="rId3427" ref="G2879"/>
    <hyperlink r:id="rId3428" ref="C2880"/>
    <hyperlink r:id="rId3429" ref="C2884"/>
    <hyperlink r:id="rId3430" ref="D2885"/>
    <hyperlink r:id="rId3431" ref="C2886"/>
    <hyperlink r:id="rId3432" ref="F2886"/>
    <hyperlink r:id="rId3433" ref="C2887"/>
    <hyperlink r:id="rId3434" ref="D2887"/>
    <hyperlink r:id="rId3435" ref="E2887"/>
    <hyperlink r:id="rId3436" ref="C2888"/>
    <hyperlink r:id="rId3437" ref="D2888"/>
    <hyperlink r:id="rId3438" ref="E2888"/>
    <hyperlink r:id="rId3439" ref="C2889"/>
    <hyperlink r:id="rId3440" ref="D2889"/>
    <hyperlink r:id="rId3441" ref="C2890"/>
    <hyperlink r:id="rId3442" ref="D2890"/>
    <hyperlink r:id="rId3443" ref="E2890"/>
    <hyperlink r:id="rId3444" ref="G2890"/>
    <hyperlink r:id="rId3445" ref="C2891"/>
    <hyperlink r:id="rId3446" ref="D2891"/>
    <hyperlink r:id="rId3447" ref="E2891"/>
    <hyperlink r:id="rId3448" ref="G2891"/>
    <hyperlink r:id="rId3449" ref="C2892"/>
    <hyperlink r:id="rId3450" ref="D2892"/>
    <hyperlink r:id="rId3451" ref="E2892"/>
    <hyperlink r:id="rId3452" ref="G2892"/>
    <hyperlink r:id="rId3453" ref="C2893"/>
    <hyperlink r:id="rId3454" ref="D2893"/>
    <hyperlink r:id="rId3455" ref="E2893"/>
    <hyperlink r:id="rId3456" ref="G2893"/>
    <hyperlink r:id="rId3457" ref="C2894"/>
    <hyperlink r:id="rId3458" ref="D2894"/>
    <hyperlink r:id="rId3459" ref="E2894"/>
    <hyperlink r:id="rId3460" ref="G2894"/>
    <hyperlink r:id="rId3461" ref="C2895"/>
    <hyperlink r:id="rId3462" ref="D2895"/>
    <hyperlink r:id="rId3463" ref="E2895"/>
    <hyperlink r:id="rId3464" ref="G2895"/>
    <hyperlink r:id="rId3465" ref="C2896"/>
    <hyperlink r:id="rId3466" ref="D2896"/>
    <hyperlink r:id="rId3467" ref="E2896"/>
    <hyperlink r:id="rId3468" ref="G2896"/>
    <hyperlink r:id="rId3469" ref="C2897"/>
    <hyperlink r:id="rId3470" ref="D2897"/>
    <hyperlink r:id="rId3471" ref="E2897"/>
    <hyperlink r:id="rId3472" ref="G2897"/>
    <hyperlink r:id="rId3473" ref="C2898"/>
    <hyperlink r:id="rId3474" ref="D2898"/>
    <hyperlink r:id="rId3475" ref="E2898"/>
    <hyperlink r:id="rId3476" ref="G2898"/>
    <hyperlink r:id="rId3477" ref="C2899"/>
    <hyperlink r:id="rId3478" ref="D2899"/>
    <hyperlink r:id="rId3479" ref="E2899"/>
    <hyperlink r:id="rId3480" ref="G2899"/>
    <hyperlink r:id="rId3481" ref="C2900"/>
    <hyperlink r:id="rId3482" ref="D2900"/>
    <hyperlink r:id="rId3483" ref="E2900"/>
    <hyperlink r:id="rId3484" ref="G2900"/>
    <hyperlink r:id="rId3485" ref="C2901"/>
    <hyperlink r:id="rId3486" ref="D2901"/>
    <hyperlink r:id="rId3487" ref="E2901"/>
    <hyperlink r:id="rId3488" ref="G2901"/>
    <hyperlink r:id="rId3489" ref="C2902"/>
    <hyperlink r:id="rId3490" ref="C2903"/>
    <hyperlink r:id="rId3491" ref="E2903"/>
    <hyperlink r:id="rId3492" ref="C2907"/>
    <hyperlink r:id="rId3493" ref="C2910"/>
    <hyperlink r:id="rId3494" ref="D2910"/>
    <hyperlink r:id="rId3495" ref="C2912"/>
    <hyperlink r:id="rId3496" ref="C2913"/>
    <hyperlink r:id="rId3497" ref="G2913"/>
    <hyperlink r:id="rId3498" ref="C2916"/>
    <hyperlink r:id="rId3499" ref="C2917"/>
    <hyperlink r:id="rId3500" ref="D2917"/>
    <hyperlink r:id="rId3501" ref="C2919"/>
    <hyperlink r:id="rId3502" ref="D2919"/>
    <hyperlink r:id="rId3503" ref="C2920"/>
    <hyperlink r:id="rId3504" ref="C2921"/>
    <hyperlink r:id="rId3505" ref="C2922"/>
    <hyperlink r:id="rId3506" ref="D2922"/>
    <hyperlink r:id="rId3507" ref="C2923"/>
    <hyperlink r:id="rId3508" ref="D2923"/>
    <hyperlink r:id="rId3509" ref="G2923"/>
    <hyperlink r:id="rId3510" ref="C2924"/>
    <hyperlink r:id="rId3511" ref="D2924"/>
    <hyperlink r:id="rId3512" ref="C2925"/>
    <hyperlink r:id="rId3513" ref="C2927"/>
    <hyperlink r:id="rId3514" ref="C2928"/>
    <hyperlink r:id="rId3515" ref="D2928"/>
    <hyperlink r:id="rId3516" ref="C2929"/>
    <hyperlink r:id="rId3517" ref="D2929"/>
    <hyperlink r:id="rId3518" ref="E2929"/>
    <hyperlink r:id="rId3519" ref="F2929"/>
    <hyperlink r:id="rId3520" ref="G2929"/>
    <hyperlink r:id="rId3521" ref="C2930"/>
    <hyperlink r:id="rId3522" ref="D2930"/>
    <hyperlink r:id="rId3523" ref="C2931"/>
    <hyperlink r:id="rId3524" ref="D2931"/>
    <hyperlink r:id="rId3525" ref="C2932"/>
    <hyperlink r:id="rId3526" ref="C2938"/>
    <hyperlink r:id="rId3527" ref="D2938"/>
    <hyperlink r:id="rId3528" ref="E2938"/>
    <hyperlink r:id="rId3529" ref="C2939"/>
    <hyperlink r:id="rId3530" ref="C2940"/>
    <hyperlink r:id="rId3531" ref="C2941"/>
    <hyperlink r:id="rId3532" ref="D2941"/>
    <hyperlink r:id="rId3533" ref="C2942"/>
    <hyperlink r:id="rId3534" ref="D2942"/>
    <hyperlink r:id="rId3535" ref="C2945"/>
    <hyperlink r:id="rId3536" ref="C2948"/>
    <hyperlink r:id="rId3537" ref="C2949"/>
    <hyperlink r:id="rId3538" ref="D2949"/>
    <hyperlink r:id="rId3539" ref="E2949"/>
    <hyperlink r:id="rId3540" ref="C2950"/>
    <hyperlink r:id="rId3541" ref="C2952"/>
    <hyperlink r:id="rId3542" ref="D2952"/>
    <hyperlink r:id="rId3543" ref="G2952"/>
    <hyperlink r:id="rId3544" ref="C2953"/>
    <hyperlink r:id="rId3545" ref="D2953"/>
    <hyperlink r:id="rId3546" ref="C2954"/>
    <hyperlink r:id="rId3547" ref="D2954"/>
    <hyperlink r:id="rId3548" ref="C2955"/>
    <hyperlink r:id="rId3549" ref="C2956"/>
    <hyperlink r:id="rId3550" ref="D2959"/>
    <hyperlink r:id="rId3551" ref="C2961"/>
    <hyperlink r:id="rId3552" ref="D2961"/>
    <hyperlink r:id="rId3553" ref="C2966"/>
    <hyperlink r:id="rId3554" ref="G2966"/>
    <hyperlink r:id="rId3555" ref="C2967"/>
    <hyperlink r:id="rId3556" ref="D2967"/>
    <hyperlink r:id="rId3557" ref="E2967"/>
    <hyperlink r:id="rId3558" ref="F2967"/>
    <hyperlink r:id="rId3559" ref="G2967"/>
    <hyperlink r:id="rId3560" ref="C2968"/>
    <hyperlink r:id="rId3561" ref="C2969"/>
    <hyperlink r:id="rId3562" ref="D2969"/>
    <hyperlink r:id="rId3563" ref="C2970"/>
    <hyperlink r:id="rId3564" ref="C2971"/>
    <hyperlink r:id="rId3565" ref="C2972"/>
    <hyperlink r:id="rId3566" ref="D2972"/>
    <hyperlink r:id="rId3567" ref="C2973"/>
    <hyperlink r:id="rId3568" ref="C2975"/>
    <hyperlink r:id="rId3569" ref="C2976"/>
    <hyperlink r:id="rId3570" ref="D2976"/>
    <hyperlink r:id="rId3571" ref="D2977"/>
    <hyperlink r:id="rId3572" ref="C2981"/>
    <hyperlink r:id="rId3573" ref="D2982"/>
    <hyperlink r:id="rId3574" ref="G2982"/>
    <hyperlink r:id="rId3575" ref="C2983"/>
    <hyperlink r:id="rId3576" ref="D2987"/>
    <hyperlink r:id="rId3577" ref="C2988"/>
    <hyperlink r:id="rId3578" ref="D2988"/>
    <hyperlink r:id="rId3579" ref="C2989"/>
    <hyperlink r:id="rId3580" ref="D2990"/>
    <hyperlink r:id="rId3581" ref="C2991"/>
    <hyperlink r:id="rId3582" ref="D2991"/>
    <hyperlink r:id="rId3583" ref="C2992"/>
    <hyperlink r:id="rId3584" ref="C2993"/>
    <hyperlink r:id="rId3585" ref="D2993"/>
    <hyperlink r:id="rId3586" ref="C2995"/>
    <hyperlink r:id="rId3587" ref="C2996"/>
    <hyperlink r:id="rId3588" ref="D2996"/>
    <hyperlink r:id="rId3589" ref="D2998"/>
    <hyperlink r:id="rId3590" ref="C3000"/>
    <hyperlink r:id="rId3591" ref="D3000"/>
    <hyperlink r:id="rId3592" ref="C3001"/>
    <hyperlink r:id="rId3593" ref="D3001"/>
    <hyperlink r:id="rId3594" ref="C3002"/>
    <hyperlink r:id="rId3595" ref="C3004"/>
    <hyperlink r:id="rId3596" ref="D3004"/>
    <hyperlink r:id="rId3597" ref="E3004"/>
    <hyperlink r:id="rId3598" ref="G3004"/>
    <hyperlink r:id="rId3599" ref="C3005"/>
    <hyperlink r:id="rId3600" ref="C3009"/>
    <hyperlink r:id="rId3601" ref="D3009"/>
    <hyperlink r:id="rId3602" ref="C3011"/>
    <hyperlink r:id="rId3603" ref="D3011"/>
    <hyperlink r:id="rId3604" ref="C3012"/>
    <hyperlink r:id="rId3605" ref="C3013"/>
    <hyperlink r:id="rId3606" ref="C3014"/>
    <hyperlink r:id="rId3607" ref="D3014"/>
    <hyperlink r:id="rId3608" ref="C3016"/>
    <hyperlink r:id="rId3609" ref="C3017"/>
    <hyperlink r:id="rId3610" ref="C3019"/>
    <hyperlink r:id="rId3611" ref="D3019"/>
    <hyperlink r:id="rId3612" ref="C3020"/>
    <hyperlink r:id="rId3613" ref="D3020"/>
    <hyperlink r:id="rId3614" ref="C3022"/>
    <hyperlink r:id="rId3615" ref="C3023"/>
    <hyperlink r:id="rId3616" ref="D3023"/>
    <hyperlink r:id="rId3617" ref="E3023"/>
    <hyperlink r:id="rId3618" ref="C3024"/>
    <hyperlink r:id="rId3619" ref="C3025"/>
    <hyperlink r:id="rId3620" ref="D3025"/>
    <hyperlink r:id="rId3621" ref="E3025"/>
    <hyperlink r:id="rId3622" ref="C3026"/>
    <hyperlink r:id="rId3623" ref="D3026"/>
    <hyperlink r:id="rId3624" ref="E3026"/>
    <hyperlink r:id="rId3625" ref="C3027"/>
    <hyperlink r:id="rId3626" ref="D3027"/>
    <hyperlink r:id="rId3627" ref="E3027"/>
    <hyperlink r:id="rId3628" ref="C3028"/>
    <hyperlink r:id="rId3629" ref="D3028"/>
    <hyperlink r:id="rId3630" ref="E3028"/>
    <hyperlink r:id="rId3631" ref="C3029"/>
    <hyperlink r:id="rId3632" ref="D3029"/>
    <hyperlink r:id="rId3633" ref="E3029"/>
    <hyperlink r:id="rId3634" ref="C3030"/>
    <hyperlink r:id="rId3635" ref="D3030"/>
    <hyperlink r:id="rId3636" ref="E3030"/>
    <hyperlink r:id="rId3637" ref="C3031"/>
    <hyperlink r:id="rId3638" ref="D3031"/>
    <hyperlink r:id="rId3639" ref="E3031"/>
    <hyperlink r:id="rId3640" ref="C3032"/>
    <hyperlink r:id="rId3641" ref="C3034"/>
    <hyperlink r:id="rId3642" ref="C3035"/>
    <hyperlink r:id="rId3643" ref="C3036"/>
    <hyperlink r:id="rId3644" ref="C3037"/>
    <hyperlink r:id="rId3645" ref="C3041"/>
    <hyperlink r:id="rId3646" ref="D3041"/>
    <hyperlink r:id="rId3647" ref="E3041"/>
    <hyperlink r:id="rId3648" ref="G3041"/>
    <hyperlink r:id="rId3649" ref="C3042"/>
    <hyperlink r:id="rId3650" ref="D3043"/>
    <hyperlink r:id="rId3651" ref="C3047"/>
    <hyperlink r:id="rId3652" ref="C3048"/>
    <hyperlink r:id="rId3653" ref="C3050"/>
    <hyperlink r:id="rId3654" ref="D3050"/>
    <hyperlink r:id="rId3655" ref="C3051"/>
    <hyperlink r:id="rId3656" ref="D3051"/>
    <hyperlink r:id="rId3657" ref="C3052"/>
    <hyperlink r:id="rId3658" ref="D3053"/>
    <hyperlink r:id="rId3659" ref="C3055"/>
    <hyperlink r:id="rId3660" ref="D3055"/>
    <hyperlink r:id="rId3661" ref="C3056"/>
    <hyperlink r:id="rId3662" ref="D3056"/>
    <hyperlink r:id="rId3663" ref="C3057"/>
    <hyperlink r:id="rId3664" ref="D3057"/>
    <hyperlink r:id="rId3665" ref="E3057"/>
    <hyperlink r:id="rId3666" ref="G3057"/>
    <hyperlink r:id="rId3667" ref="D3058"/>
    <hyperlink r:id="rId3668" ref="C3061"/>
    <hyperlink r:id="rId3669" ref="C3062"/>
    <hyperlink r:id="rId3670" ref="D3062"/>
    <hyperlink r:id="rId3671" ref="E3062"/>
    <hyperlink r:id="rId3672" ref="G3062"/>
    <hyperlink r:id="rId3673" ref="C3063"/>
    <hyperlink r:id="rId3674" ref="C3064"/>
    <hyperlink r:id="rId3675" ref="C3067"/>
    <hyperlink r:id="rId3676" ref="C3069"/>
    <hyperlink r:id="rId3677" ref="D3069"/>
    <hyperlink r:id="rId3678" ref="C3070"/>
    <hyperlink r:id="rId3679" ref="D3070"/>
    <hyperlink r:id="rId3680" ref="D3071"/>
    <hyperlink r:id="rId3681" ref="C3072"/>
    <hyperlink r:id="rId3682" ref="D3072"/>
    <hyperlink r:id="rId3683" ref="G3072"/>
    <hyperlink r:id="rId3684" ref="C3073"/>
    <hyperlink r:id="rId3685" ref="D3073"/>
    <hyperlink r:id="rId3686" ref="C3074"/>
    <hyperlink r:id="rId3687" ref="D3075"/>
    <hyperlink r:id="rId3688" ref="C3076"/>
    <hyperlink r:id="rId3689" ref="D3076"/>
    <hyperlink r:id="rId3690" ref="E3076"/>
    <hyperlink r:id="rId3691" ref="G3076"/>
    <hyperlink r:id="rId3692" ref="C3077"/>
    <hyperlink r:id="rId3693" ref="D3077"/>
    <hyperlink r:id="rId3694" ref="D3078"/>
    <hyperlink r:id="rId3695" ref="C3080"/>
    <hyperlink r:id="rId3696" ref="D3080"/>
    <hyperlink r:id="rId3697" ref="E3080"/>
    <hyperlink r:id="rId3698" ref="C3081"/>
    <hyperlink r:id="rId3699" ref="D3081"/>
    <hyperlink r:id="rId3700" ref="C3082"/>
    <hyperlink r:id="rId3701" ref="D3082"/>
    <hyperlink r:id="rId3702" ref="D3084"/>
    <hyperlink r:id="rId3703" ref="C3085"/>
    <hyperlink r:id="rId3704" ref="C3087"/>
    <hyperlink r:id="rId3705" ref="C3088"/>
    <hyperlink r:id="rId3706" ref="C3089"/>
    <hyperlink r:id="rId3707" ref="D3089"/>
    <hyperlink r:id="rId3708" ref="C3090"/>
    <hyperlink r:id="rId3709" ref="D3090"/>
    <hyperlink r:id="rId3710" ref="F3090"/>
    <hyperlink r:id="rId3711" ref="C3092"/>
    <hyperlink r:id="rId3712" ref="D3092"/>
    <hyperlink r:id="rId3713" ref="C3093"/>
    <hyperlink r:id="rId3714" ref="C3094"/>
    <hyperlink r:id="rId3715" ref="D3094"/>
    <hyperlink r:id="rId3716" ref="C3097"/>
    <hyperlink r:id="rId3717" ref="D3097"/>
    <hyperlink r:id="rId3718" ref="E3097"/>
    <hyperlink r:id="rId3719" ref="G3097"/>
    <hyperlink r:id="rId3720" ref="C3099"/>
    <hyperlink r:id="rId3721" ref="C3100"/>
    <hyperlink r:id="rId3722" ref="C3101"/>
    <hyperlink r:id="rId3723" ref="C3103"/>
    <hyperlink r:id="rId3724" ref="D3103"/>
    <hyperlink r:id="rId3725" ref="E3103"/>
    <hyperlink r:id="rId3726" ref="G3103"/>
    <hyperlink r:id="rId3727" ref="C3106"/>
    <hyperlink r:id="rId3728" ref="C3107"/>
    <hyperlink r:id="rId3729" ref="C3108"/>
    <hyperlink r:id="rId3730" ref="D3108"/>
    <hyperlink r:id="rId3731" ref="E3108"/>
    <hyperlink r:id="rId3732" ref="D3109"/>
    <hyperlink r:id="rId3733" ref="C3112"/>
    <hyperlink r:id="rId3734" ref="C3113"/>
    <hyperlink r:id="rId3735" ref="D3113"/>
    <hyperlink r:id="rId3736" ref="E3113"/>
    <hyperlink r:id="rId3737" ref="G3113"/>
    <hyperlink r:id="rId3738" ref="C3114"/>
    <hyperlink r:id="rId3739" ref="D3114"/>
    <hyperlink r:id="rId3740" ref="E3114"/>
    <hyperlink r:id="rId3741" ref="C3115"/>
    <hyperlink r:id="rId3742" ref="D3115"/>
    <hyperlink r:id="rId3743" ref="C3118"/>
    <hyperlink r:id="rId3744" ref="C3119"/>
    <hyperlink r:id="rId3745" ref="D3119"/>
    <hyperlink r:id="rId3746" ref="C3120"/>
    <hyperlink r:id="rId3747" ref="D3120"/>
    <hyperlink r:id="rId3748" ref="C3122"/>
    <hyperlink r:id="rId3749" ref="C3125"/>
    <hyperlink r:id="rId3750" ref="C3126"/>
    <hyperlink r:id="rId3751" ref="D3126"/>
    <hyperlink r:id="rId3752" ref="E3126"/>
    <hyperlink r:id="rId3753" ref="F3126"/>
    <hyperlink r:id="rId3754" ref="G3126"/>
    <hyperlink r:id="rId3755" ref="C3127"/>
    <hyperlink r:id="rId3756" ref="D3129"/>
    <hyperlink r:id="rId3757" ref="D3132"/>
    <hyperlink r:id="rId3758" ref="C3133"/>
    <hyperlink r:id="rId3759" ref="D3133"/>
    <hyperlink r:id="rId3760" ref="D3134"/>
    <hyperlink r:id="rId3761" ref="C3135"/>
    <hyperlink r:id="rId3762" ref="C3136"/>
    <hyperlink r:id="rId3763" ref="C3137"/>
    <hyperlink r:id="rId3764" ref="C3138"/>
    <hyperlink r:id="rId3765" ref="D3138"/>
    <hyperlink r:id="rId3766" ref="D3139"/>
    <hyperlink r:id="rId3767" ref="C3140"/>
    <hyperlink r:id="rId3768" ref="C3141"/>
    <hyperlink r:id="rId3769" ref="D3141"/>
    <hyperlink r:id="rId3770" ref="D3142"/>
    <hyperlink r:id="rId3771" ref="C3143"/>
    <hyperlink r:id="rId3772" ref="D3143"/>
    <hyperlink r:id="rId3773" ref="C3144"/>
    <hyperlink r:id="rId3774" ref="D3144"/>
    <hyperlink r:id="rId3775" ref="C3145"/>
    <hyperlink r:id="rId3776" ref="C3147"/>
    <hyperlink r:id="rId3777" ref="D3147"/>
    <hyperlink r:id="rId3778" ref="F3147"/>
    <hyperlink r:id="rId3779" ref="G3147"/>
    <hyperlink r:id="rId3780" ref="C3148"/>
    <hyperlink r:id="rId3781" ref="D3148"/>
    <hyperlink r:id="rId3782" ref="C3149"/>
    <hyperlink r:id="rId3783" ref="C3150"/>
    <hyperlink r:id="rId3784" ref="D3150"/>
    <hyperlink r:id="rId3785" ref="C3151"/>
    <hyperlink r:id="rId3786" ref="D3151"/>
    <hyperlink r:id="rId3787" ref="C3152"/>
    <hyperlink r:id="rId3788" ref="C3153"/>
    <hyperlink r:id="rId3789" ref="G3153"/>
    <hyperlink r:id="rId3790" ref="C3156"/>
    <hyperlink r:id="rId3791" ref="D3156"/>
    <hyperlink r:id="rId3792" ref="D3157"/>
    <hyperlink r:id="rId3793" ref="C3158"/>
    <hyperlink r:id="rId3794" ref="C3159"/>
    <hyperlink r:id="rId3795" ref="C3164"/>
    <hyperlink r:id="rId3796" ref="C3165"/>
    <hyperlink r:id="rId3797" ref="C3166"/>
    <hyperlink r:id="rId3798" ref="C3167"/>
    <hyperlink r:id="rId3799" ref="D3167"/>
    <hyperlink r:id="rId3800" ref="D3169"/>
    <hyperlink r:id="rId3801" ref="C3170"/>
    <hyperlink r:id="rId3802" ref="D3170"/>
    <hyperlink r:id="rId3803" ref="C3174"/>
    <hyperlink r:id="rId3804" ref="C3176"/>
    <hyperlink r:id="rId3805" ref="C3180"/>
    <hyperlink r:id="rId3806" ref="C3181"/>
    <hyperlink r:id="rId3807" ref="D3181"/>
    <hyperlink r:id="rId3808" ref="E3181"/>
    <hyperlink r:id="rId3809" ref="C3182"/>
    <hyperlink r:id="rId3810" ref="D3182"/>
    <hyperlink r:id="rId3811" ref="D3184"/>
    <hyperlink r:id="rId3812" ref="C3185"/>
    <hyperlink r:id="rId3813" ref="C3187"/>
    <hyperlink r:id="rId3814" ref="D3187"/>
    <hyperlink r:id="rId3815" ref="C3188"/>
    <hyperlink r:id="rId3816" ref="D3188"/>
    <hyperlink r:id="rId3817" ref="C3189"/>
    <hyperlink r:id="rId3818" ref="D3189"/>
    <hyperlink r:id="rId3819" ref="C3190"/>
    <hyperlink r:id="rId3820" ref="D3190"/>
    <hyperlink r:id="rId3821" ref="C3191"/>
    <hyperlink r:id="rId3822" location="!home/c2489" ref="C3194"/>
    <hyperlink r:id="rId3823" ref="D3194"/>
    <hyperlink r:id="rId3824" location="!home/c2489" ref="C3195"/>
    <hyperlink r:id="rId3825" ref="D3195"/>
    <hyperlink r:id="rId3826" ref="C3198"/>
    <hyperlink r:id="rId3827" ref="D3198"/>
    <hyperlink r:id="rId3828" ref="D3199"/>
    <hyperlink r:id="rId3829" ref="C3200"/>
    <hyperlink r:id="rId3830" ref="D3200"/>
    <hyperlink r:id="rId3831" ref="C3201"/>
    <hyperlink r:id="rId3832" ref="D3201"/>
    <hyperlink r:id="rId3833" ref="C3203"/>
    <hyperlink r:id="rId3834" ref="D3203"/>
    <hyperlink r:id="rId3835" ref="C3204"/>
    <hyperlink r:id="rId3836" ref="D3204"/>
    <hyperlink r:id="rId3837" ref="C3206"/>
    <hyperlink r:id="rId3838" ref="D3206"/>
    <hyperlink r:id="rId3839" ref="C3207"/>
    <hyperlink r:id="rId3840" ref="D3207"/>
    <hyperlink r:id="rId3841" ref="D3208"/>
    <hyperlink r:id="rId3842" ref="C3209"/>
    <hyperlink r:id="rId3843" ref="D3209"/>
    <hyperlink r:id="rId3844" ref="C3211"/>
    <hyperlink r:id="rId3845" ref="D3211"/>
    <hyperlink r:id="rId3846" ref="E3211"/>
    <hyperlink r:id="rId3847" ref="G3211"/>
    <hyperlink r:id="rId3848" ref="C3212"/>
    <hyperlink r:id="rId3849" ref="D3212"/>
    <hyperlink r:id="rId3850" ref="E3212"/>
    <hyperlink r:id="rId3851" ref="G3212"/>
    <hyperlink r:id="rId3852" ref="C3214"/>
    <hyperlink r:id="rId3853" ref="C3216"/>
    <hyperlink r:id="rId3854" ref="D3216"/>
    <hyperlink r:id="rId3855" ref="C3217"/>
    <hyperlink r:id="rId3856" ref="C3218"/>
    <hyperlink r:id="rId3857" ref="C3224"/>
    <hyperlink r:id="rId3858" ref="D3224"/>
    <hyperlink r:id="rId3859" ref="G3224"/>
    <hyperlink r:id="rId3860" ref="C3225"/>
    <hyperlink r:id="rId3861" ref="D3225"/>
    <hyperlink r:id="rId3862" ref="D3226"/>
    <hyperlink r:id="rId3863" ref="C3228"/>
    <hyperlink r:id="rId3864" ref="D3228"/>
    <hyperlink r:id="rId3865" ref="C3230"/>
    <hyperlink r:id="rId3866" ref="C3232"/>
    <hyperlink r:id="rId3867" ref="D3232"/>
    <hyperlink r:id="rId3868" ref="E3232"/>
    <hyperlink r:id="rId3869" ref="G3232"/>
    <hyperlink r:id="rId3870" ref="D3233"/>
    <hyperlink r:id="rId3871" ref="C3234"/>
    <hyperlink r:id="rId3872" ref="D3234"/>
    <hyperlink r:id="rId3873" location="!/GreendaleRec" ref="E3234"/>
    <hyperlink r:id="rId3874" ref="C3237"/>
    <hyperlink r:id="rId3875" ref="D3237"/>
    <hyperlink r:id="rId3876" ref="C3239"/>
    <hyperlink r:id="rId3877" ref="D3239"/>
    <hyperlink r:id="rId3878" ref="G3239"/>
    <hyperlink r:id="rId3879" ref="D3240"/>
    <hyperlink r:id="rId3880" ref="C3241"/>
    <hyperlink r:id="rId3881" ref="D3241"/>
    <hyperlink r:id="rId3882" ref="E3241"/>
    <hyperlink r:id="rId3883" ref="F3241"/>
    <hyperlink r:id="rId3884" ref="D3242"/>
    <hyperlink r:id="rId3885" ref="D3243"/>
    <hyperlink r:id="rId3886" ref="C3245"/>
    <hyperlink r:id="rId3887" ref="D3245"/>
    <hyperlink r:id="rId3888" ref="C3246"/>
    <hyperlink r:id="rId3889" ref="D3246"/>
    <hyperlink r:id="rId3890" ref="C3248"/>
    <hyperlink r:id="rId3891" ref="C3249"/>
    <hyperlink r:id="rId3892" ref="D3249"/>
    <hyperlink r:id="rId3893" ref="E3249"/>
    <hyperlink r:id="rId3894" ref="F3249"/>
    <hyperlink r:id="rId3895" ref="G3249"/>
    <hyperlink r:id="rId3896" ref="C3250"/>
    <hyperlink r:id="rId3897" ref="C3251"/>
    <hyperlink r:id="rId3898" ref="D3251"/>
    <hyperlink r:id="rId3899" ref="C3252"/>
    <hyperlink r:id="rId3900" ref="D3252"/>
    <hyperlink r:id="rId3901" ref="E3252"/>
    <hyperlink r:id="rId3902" ref="C3253"/>
    <hyperlink r:id="rId3903" ref="C3254"/>
    <hyperlink r:id="rId3904" location="!farmers-market/c16au" ref="C3258"/>
    <hyperlink r:id="rId3905" ref="D3258"/>
    <hyperlink r:id="rId3906" ref="C3259"/>
    <hyperlink r:id="rId3907" ref="C3260"/>
    <hyperlink r:id="rId3908" ref="D3260"/>
    <hyperlink r:id="rId3909" ref="C3261"/>
    <hyperlink r:id="rId3910" ref="D3261"/>
    <hyperlink r:id="rId3911" ref="C3264"/>
    <hyperlink r:id="rId3912" ref="C3266"/>
    <hyperlink r:id="rId3913" ref="C3267"/>
    <hyperlink r:id="rId3914" ref="D3267"/>
    <hyperlink r:id="rId3915" ref="D3268"/>
    <hyperlink r:id="rId3916" ref="C3269"/>
    <hyperlink r:id="rId3917" ref="C3271"/>
    <hyperlink r:id="rId3918" ref="C3272"/>
    <hyperlink r:id="rId3919" ref="D3272"/>
    <hyperlink r:id="rId3920" ref="C3273"/>
    <hyperlink r:id="rId3921" ref="D3273"/>
    <hyperlink r:id="rId3922" ref="E3273"/>
    <hyperlink r:id="rId3923" ref="G3273"/>
    <hyperlink r:id="rId3924" ref="D3274"/>
    <hyperlink r:id="rId3925" ref="C3278"/>
    <hyperlink r:id="rId3926" ref="D3278"/>
    <hyperlink r:id="rId3927" ref="D3279"/>
    <hyperlink r:id="rId3928" ref="C3281"/>
    <hyperlink r:id="rId3929" ref="G3281"/>
    <hyperlink r:id="rId3930" ref="D3283"/>
    <hyperlink r:id="rId3931" ref="C3286"/>
    <hyperlink r:id="rId3932" ref="C3288"/>
    <hyperlink r:id="rId3933" ref="C3290"/>
    <hyperlink r:id="rId3934" ref="D3290"/>
    <hyperlink r:id="rId3935" ref="C3291"/>
    <hyperlink r:id="rId3936" ref="D3291"/>
    <hyperlink r:id="rId3937" ref="C3292"/>
    <hyperlink r:id="rId3938" ref="C3295"/>
    <hyperlink r:id="rId3939" ref="C3296"/>
    <hyperlink r:id="rId3940" ref="D3296"/>
    <hyperlink r:id="rId3941" ref="C3297"/>
    <hyperlink r:id="rId3942" ref="D3297"/>
    <hyperlink r:id="rId3943" ref="C3298"/>
    <hyperlink r:id="rId3944" ref="D3298"/>
    <hyperlink r:id="rId3945" ref="E3298"/>
    <hyperlink r:id="rId3946" ref="G3298"/>
    <hyperlink r:id="rId3947" ref="D3300"/>
    <hyperlink r:id="rId3948" ref="C3301"/>
    <hyperlink r:id="rId3949" ref="C3302"/>
    <hyperlink r:id="rId3950" ref="D3302"/>
    <hyperlink r:id="rId3951" ref="E3302"/>
    <hyperlink r:id="rId3952" ref="C3305"/>
    <hyperlink r:id="rId3953" ref="C3306"/>
    <hyperlink r:id="rId3954" ref="C3307"/>
    <hyperlink r:id="rId3955" ref="C3309"/>
    <hyperlink r:id="rId3956" ref="C3311"/>
    <hyperlink r:id="rId3957" ref="D3314"/>
    <hyperlink r:id="rId3958" ref="C3315"/>
    <hyperlink r:id="rId3959" ref="D3315"/>
    <hyperlink r:id="rId3960" ref="E3315"/>
    <hyperlink r:id="rId3961" ref="C3316"/>
    <hyperlink r:id="rId3962" ref="C3317"/>
    <hyperlink r:id="rId3963" ref="D3317"/>
    <hyperlink r:id="rId3964" ref="D3319"/>
    <hyperlink r:id="rId3965" ref="C3322"/>
    <hyperlink r:id="rId3966" ref="D3322"/>
    <hyperlink r:id="rId3967" ref="C3324"/>
    <hyperlink r:id="rId3968" ref="D3324"/>
    <hyperlink r:id="rId3969" ref="G3324"/>
    <hyperlink r:id="rId3970" ref="C3325"/>
    <hyperlink r:id="rId3971" ref="C3326"/>
    <hyperlink r:id="rId3972" ref="C3327"/>
    <hyperlink r:id="rId3973" ref="C3328"/>
    <hyperlink r:id="rId3974" ref="C3330"/>
    <hyperlink r:id="rId3975" ref="C3331"/>
    <hyperlink r:id="rId3976" ref="C3332"/>
    <hyperlink r:id="rId3977" ref="D3332"/>
    <hyperlink r:id="rId3978" ref="E3332"/>
    <hyperlink r:id="rId3979" ref="F3332"/>
    <hyperlink r:id="rId3980" ref="D3333"/>
    <hyperlink r:id="rId3981" ref="C3334"/>
    <hyperlink r:id="rId3982" ref="G3337"/>
    <hyperlink r:id="rId3983" ref="C3338"/>
    <hyperlink r:id="rId3984" ref="C3339"/>
    <hyperlink r:id="rId3985" ref="C3341"/>
    <hyperlink r:id="rId3986" ref="C3344"/>
    <hyperlink r:id="rId3987" ref="C3345"/>
    <hyperlink r:id="rId3988" ref="D3346"/>
    <hyperlink r:id="rId3989" ref="C3347"/>
    <hyperlink r:id="rId3990" ref="D3348"/>
    <hyperlink r:id="rId3991" ref="C3349"/>
    <hyperlink r:id="rId3992" ref="D3349"/>
    <hyperlink r:id="rId3993" ref="C3352"/>
    <hyperlink r:id="rId3994" ref="D3352"/>
    <hyperlink r:id="rId3995" ref="C3355"/>
    <hyperlink r:id="rId3996" ref="D3355"/>
    <hyperlink r:id="rId3997" ref="C3356"/>
    <hyperlink r:id="rId3998" ref="C3357"/>
    <hyperlink r:id="rId3999" ref="D3357"/>
    <hyperlink r:id="rId4000" ref="C3358"/>
    <hyperlink r:id="rId4001" ref="D3358"/>
    <hyperlink r:id="rId4002" ref="D3361"/>
    <hyperlink r:id="rId4003" ref="C3362"/>
    <hyperlink r:id="rId4004" ref="D3362"/>
    <hyperlink r:id="rId4005" ref="C3364"/>
    <hyperlink r:id="rId4006" ref="C3366"/>
    <hyperlink r:id="rId4007" ref="C3368"/>
    <hyperlink r:id="rId4008" ref="C3370"/>
    <hyperlink r:id="rId4009" ref="D3370"/>
    <hyperlink r:id="rId4010" ref="G3370"/>
    <hyperlink r:id="rId4011" ref="C3371"/>
    <hyperlink r:id="rId4012" ref="D3371"/>
    <hyperlink r:id="rId4013" ref="C3373"/>
    <hyperlink r:id="rId4014" ref="C3374"/>
    <hyperlink r:id="rId4015" ref="D3374"/>
    <hyperlink r:id="rId4016" ref="C3377"/>
    <hyperlink r:id="rId4017" ref="C3378"/>
    <hyperlink r:id="rId4018" ref="D3378"/>
    <hyperlink r:id="rId4019" ref="C3379"/>
    <hyperlink r:id="rId4020" ref="D3379"/>
    <hyperlink r:id="rId4021" ref="C3380"/>
    <hyperlink r:id="rId4022" ref="D3380"/>
    <hyperlink r:id="rId4023" ref="D3381"/>
    <hyperlink r:id="rId4024" ref="C3382"/>
    <hyperlink r:id="rId4025" ref="C3383"/>
    <hyperlink r:id="rId4026" ref="D3383"/>
    <hyperlink r:id="rId4027" ref="C3385"/>
    <hyperlink r:id="rId4028" ref="C3386"/>
    <hyperlink r:id="rId4029" ref="D3386"/>
    <hyperlink r:id="rId4030" ref="E3386"/>
    <hyperlink r:id="rId4031" ref="C3389"/>
    <hyperlink r:id="rId4032" ref="D3389"/>
    <hyperlink r:id="rId4033" ref="C3391"/>
    <hyperlink r:id="rId4034" ref="C3395"/>
    <hyperlink r:id="rId4035" ref="D3395"/>
    <hyperlink r:id="rId4036" ref="C3396"/>
    <hyperlink r:id="rId4037" ref="C3398"/>
    <hyperlink r:id="rId4038" ref="C3399"/>
    <hyperlink r:id="rId4039" ref="D3399"/>
    <hyperlink r:id="rId4040" ref="D3400"/>
    <hyperlink r:id="rId4041" ref="D3401"/>
    <hyperlink r:id="rId4042" ref="D3402"/>
    <hyperlink r:id="rId4043" ref="D3405"/>
    <hyperlink r:id="rId4044" ref="D3406"/>
    <hyperlink r:id="rId4045" ref="D3408"/>
    <hyperlink r:id="rId4046" ref="C3412"/>
    <hyperlink r:id="rId4047" ref="C3413"/>
    <hyperlink r:id="rId4048" ref="C3414"/>
    <hyperlink r:id="rId4049" ref="C3416"/>
    <hyperlink r:id="rId4050" ref="D3416"/>
    <hyperlink r:id="rId4051" ref="C3417"/>
    <hyperlink r:id="rId4052" ref="C3418"/>
    <hyperlink r:id="rId4053" ref="D3418"/>
    <hyperlink r:id="rId4054" ref="C3420"/>
    <hyperlink r:id="rId4055" ref="D3420"/>
    <hyperlink r:id="rId4056" ref="C3423"/>
    <hyperlink r:id="rId4057" ref="C3426"/>
    <hyperlink r:id="rId4058" ref="C3427"/>
    <hyperlink r:id="rId4059" ref="C3428"/>
    <hyperlink r:id="rId4060" ref="D3428"/>
    <hyperlink r:id="rId4061" ref="C3430"/>
    <hyperlink r:id="rId4062" ref="C3431"/>
    <hyperlink r:id="rId4063" ref="C3436"/>
    <hyperlink r:id="rId4064" ref="C3437"/>
    <hyperlink r:id="rId4065" ref="C3443"/>
    <hyperlink r:id="rId4066" ref="C3444"/>
    <hyperlink r:id="rId4067" ref="C3445"/>
    <hyperlink r:id="rId4068" ref="C3446"/>
    <hyperlink r:id="rId4069" ref="D3446"/>
    <hyperlink r:id="rId4070" ref="E3446"/>
    <hyperlink r:id="rId4071" ref="G3446"/>
    <hyperlink r:id="rId4072" ref="C3448"/>
    <hyperlink r:id="rId4073" ref="D3450"/>
    <hyperlink r:id="rId4074" ref="C3451"/>
    <hyperlink r:id="rId4075" ref="C3453"/>
    <hyperlink r:id="rId4076" ref="C3457"/>
    <hyperlink r:id="rId4077" ref="D3457"/>
    <hyperlink r:id="rId4078" ref="C3459"/>
    <hyperlink r:id="rId4079" ref="C3461"/>
    <hyperlink r:id="rId4080" ref="D3461"/>
    <hyperlink r:id="rId4081" ref="G3461"/>
    <hyperlink r:id="rId4082" ref="C3463"/>
    <hyperlink r:id="rId4083" ref="C3464"/>
    <hyperlink r:id="rId4084" ref="C3465"/>
    <hyperlink r:id="rId4085" ref="D3465"/>
    <hyperlink r:id="rId4086" ref="C3466"/>
    <hyperlink r:id="rId4087" ref="D3466"/>
    <hyperlink r:id="rId4088" ref="E3466"/>
    <hyperlink r:id="rId4089" ref="G3466"/>
    <hyperlink r:id="rId4090" ref="D3467"/>
    <hyperlink r:id="rId4091" ref="C3468"/>
    <hyperlink r:id="rId4092" ref="C3470"/>
    <hyperlink r:id="rId4093" ref="D3470"/>
    <hyperlink r:id="rId4094" ref="C3471"/>
    <hyperlink r:id="rId4095" ref="C3472"/>
    <hyperlink r:id="rId4096" ref="C3473"/>
    <hyperlink r:id="rId4097" ref="D3478"/>
    <hyperlink r:id="rId4098" ref="C3479"/>
    <hyperlink r:id="rId4099" ref="D3479"/>
    <hyperlink r:id="rId4100" ref="C3480"/>
    <hyperlink r:id="rId4101" ref="D3480"/>
    <hyperlink r:id="rId4102" ref="D3481"/>
    <hyperlink r:id="rId4103" ref="D3482"/>
    <hyperlink r:id="rId4104" ref="C3484"/>
    <hyperlink r:id="rId4105" ref="C3487"/>
    <hyperlink r:id="rId4106" ref="D3487"/>
    <hyperlink r:id="rId4107" ref="E3487"/>
    <hyperlink r:id="rId4108" ref="G3487"/>
    <hyperlink r:id="rId4109" ref="C3488"/>
    <hyperlink r:id="rId4110" ref="D3488"/>
    <hyperlink r:id="rId4111" ref="E3488"/>
    <hyperlink r:id="rId4112" ref="G3488"/>
    <hyperlink r:id="rId4113" ref="C3492"/>
    <hyperlink r:id="rId4114" ref="C3493"/>
    <hyperlink r:id="rId4115" ref="D3493"/>
    <hyperlink r:id="rId4116" ref="C3494"/>
    <hyperlink r:id="rId4117" ref="D3494"/>
    <hyperlink r:id="rId4118" ref="C3496"/>
    <hyperlink r:id="rId4119" ref="C3498"/>
    <hyperlink r:id="rId4120" ref="C3499"/>
    <hyperlink r:id="rId4121" ref="C3501"/>
    <hyperlink r:id="rId4122" ref="D3501"/>
    <hyperlink r:id="rId4123" ref="C3502"/>
    <hyperlink r:id="rId4124" ref="D3502"/>
    <hyperlink r:id="rId4125" ref="C3504"/>
    <hyperlink r:id="rId4126" ref="D3504"/>
    <hyperlink r:id="rId4127" ref="C3505"/>
    <hyperlink r:id="rId4128" ref="D3505"/>
    <hyperlink r:id="rId4129" ref="D3507"/>
    <hyperlink r:id="rId4130" ref="C3508"/>
    <hyperlink r:id="rId4131" ref="D3508"/>
    <hyperlink r:id="rId4132" ref="C3509"/>
    <hyperlink r:id="rId4133" ref="D3509"/>
    <hyperlink r:id="rId4134" ref="C3511"/>
    <hyperlink r:id="rId4135" ref="D3511"/>
    <hyperlink r:id="rId4136" ref="C3512"/>
    <hyperlink r:id="rId4137" ref="D3512"/>
    <hyperlink r:id="rId4138" ref="C3513"/>
    <hyperlink r:id="rId4139" ref="C3516"/>
    <hyperlink r:id="rId4140" ref="D3516"/>
    <hyperlink r:id="rId4141" ref="C3517"/>
    <hyperlink r:id="rId4142" ref="D3517"/>
    <hyperlink r:id="rId4143" ref="C3518"/>
    <hyperlink r:id="rId4144" ref="D3518"/>
    <hyperlink r:id="rId4145" ref="C3519"/>
    <hyperlink r:id="rId4146" ref="D3519"/>
    <hyperlink r:id="rId4147" ref="C3520"/>
    <hyperlink r:id="rId4148" ref="D3520"/>
    <hyperlink r:id="rId4149" ref="E3520"/>
    <hyperlink r:id="rId4150" ref="F3520"/>
    <hyperlink r:id="rId4151" ref="G3520"/>
    <hyperlink r:id="rId4152" ref="C3521"/>
    <hyperlink r:id="rId4153" ref="D3521"/>
    <hyperlink r:id="rId4154" ref="G3521"/>
    <hyperlink r:id="rId4155" ref="C3522"/>
    <hyperlink r:id="rId4156" ref="C3525"/>
    <hyperlink r:id="rId4157" ref="D3525"/>
    <hyperlink r:id="rId4158" ref="C3526"/>
    <hyperlink r:id="rId4159" ref="D3526"/>
    <hyperlink r:id="rId4160" ref="C3528"/>
    <hyperlink r:id="rId4161" ref="C3530"/>
    <hyperlink r:id="rId4162" ref="D3530"/>
    <hyperlink r:id="rId4163" ref="C3532"/>
    <hyperlink r:id="rId4164" ref="C3534"/>
    <hyperlink r:id="rId4165" ref="D3535"/>
    <hyperlink r:id="rId4166" ref="C3536"/>
    <hyperlink r:id="rId4167" ref="C3545"/>
    <hyperlink r:id="rId4168" ref="C3547"/>
    <hyperlink r:id="rId4169" ref="C3548"/>
    <hyperlink r:id="rId4170" ref="D3548"/>
    <hyperlink r:id="rId4171" ref="C3550"/>
    <hyperlink r:id="rId4172" ref="C3552"/>
    <hyperlink r:id="rId4173" ref="D3552"/>
    <hyperlink r:id="rId4174" ref="C3553"/>
    <hyperlink r:id="rId4175" ref="C3555"/>
    <hyperlink r:id="rId4176" ref="D3555"/>
    <hyperlink r:id="rId4177" ref="C3556"/>
    <hyperlink r:id="rId4178" ref="E3556"/>
    <hyperlink r:id="rId4179" ref="C3557"/>
    <hyperlink r:id="rId4180" ref="D3557"/>
    <hyperlink r:id="rId4181" ref="C3558"/>
    <hyperlink r:id="rId4182" ref="D3558"/>
    <hyperlink r:id="rId4183" ref="C3559"/>
    <hyperlink r:id="rId4184" ref="D3559"/>
    <hyperlink r:id="rId4185" ref="C3560"/>
    <hyperlink r:id="rId4186" ref="D3560"/>
    <hyperlink r:id="rId4187" ref="C3561"/>
    <hyperlink r:id="rId4188" ref="C3562"/>
    <hyperlink r:id="rId4189" ref="C3564"/>
    <hyperlink r:id="rId4190" ref="C3565"/>
    <hyperlink r:id="rId4191" ref="C3566"/>
    <hyperlink r:id="rId4192" ref="D3566"/>
    <hyperlink r:id="rId4193" ref="C3567"/>
    <hyperlink r:id="rId4194" ref="C3568"/>
    <hyperlink r:id="rId4195" ref="C3569"/>
    <hyperlink r:id="rId4196" ref="D3569"/>
    <hyperlink r:id="rId4197" ref="E3569"/>
    <hyperlink r:id="rId4198" ref="C3571"/>
    <hyperlink r:id="rId4199" ref="C3572"/>
    <hyperlink r:id="rId4200" ref="D3572"/>
    <hyperlink r:id="rId4201" ref="C3573"/>
    <hyperlink r:id="rId4202" ref="C3574"/>
    <hyperlink r:id="rId4203" ref="D3574"/>
    <hyperlink r:id="rId4204" ref="G3574"/>
    <hyperlink r:id="rId4205" ref="C3575"/>
    <hyperlink r:id="rId4206" ref="C3576"/>
    <hyperlink r:id="rId4207" ref="D3576"/>
    <hyperlink r:id="rId4208" ref="C3577"/>
    <hyperlink r:id="rId4209" ref="C3578"/>
    <hyperlink r:id="rId4210" ref="D3578"/>
    <hyperlink r:id="rId4211" ref="C3579"/>
    <hyperlink r:id="rId4212" ref="C3580"/>
    <hyperlink r:id="rId4213" ref="D3580"/>
    <hyperlink r:id="rId4214" ref="C3581"/>
    <hyperlink r:id="rId4215" ref="C3582"/>
    <hyperlink r:id="rId4216" ref="D3582"/>
    <hyperlink r:id="rId4217" ref="C3584"/>
    <hyperlink r:id="rId4218" ref="C3585"/>
    <hyperlink r:id="rId4219" ref="C3586"/>
    <hyperlink r:id="rId4220" ref="D3586"/>
    <hyperlink r:id="rId4221" ref="C3587"/>
    <hyperlink r:id="rId4222" ref="C3588"/>
    <hyperlink r:id="rId4223" ref="C3589"/>
    <hyperlink r:id="rId4224" ref="C3590"/>
    <hyperlink r:id="rId4225" ref="C3591"/>
    <hyperlink r:id="rId4226" ref="D3591"/>
    <hyperlink r:id="rId4227" ref="C3592"/>
    <hyperlink r:id="rId4228" ref="D3592"/>
    <hyperlink r:id="rId4229" ref="C3594"/>
    <hyperlink r:id="rId4230" ref="C3595"/>
    <hyperlink r:id="rId4231" ref="C3596"/>
    <hyperlink r:id="rId4232" ref="C3597"/>
    <hyperlink r:id="rId4233" ref="D3597"/>
    <hyperlink r:id="rId4234" ref="E3597"/>
    <hyperlink r:id="rId4235" ref="G3597"/>
    <hyperlink r:id="rId4236" ref="C3598"/>
    <hyperlink r:id="rId4237" ref="D3598"/>
    <hyperlink r:id="rId4238" ref="C3599"/>
    <hyperlink r:id="rId4239" ref="C3602"/>
    <hyperlink r:id="rId4240" ref="D3603"/>
    <hyperlink r:id="rId4241" ref="G3603"/>
    <hyperlink r:id="rId4242" ref="D3606"/>
    <hyperlink r:id="rId4243" ref="C3607"/>
    <hyperlink r:id="rId4244" ref="C3608"/>
    <hyperlink r:id="rId4245" ref="D3608"/>
    <hyperlink r:id="rId4246" ref="C3609"/>
    <hyperlink r:id="rId4247" ref="C3610"/>
    <hyperlink r:id="rId4248" ref="C3611"/>
    <hyperlink r:id="rId4249" ref="C3612"/>
    <hyperlink r:id="rId4250" ref="C3613"/>
    <hyperlink r:id="rId4251" ref="D3613"/>
    <hyperlink r:id="rId4252" ref="C3616"/>
    <hyperlink r:id="rId4253" ref="D3616"/>
    <hyperlink r:id="rId4254" ref="E3616"/>
    <hyperlink r:id="rId4255" ref="G3616"/>
    <hyperlink r:id="rId4256" ref="C3618"/>
    <hyperlink r:id="rId4257" ref="D3618"/>
    <hyperlink r:id="rId4258" ref="D3619"/>
    <hyperlink r:id="rId4259" ref="C3621"/>
    <hyperlink r:id="rId4260" ref="D3621"/>
    <hyperlink r:id="rId4261" ref="E3621"/>
    <hyperlink r:id="rId4262" ref="C3622"/>
    <hyperlink r:id="rId4263" ref="C3624"/>
    <hyperlink r:id="rId4264" ref="D3625"/>
    <hyperlink r:id="rId4265" ref="C3626"/>
    <hyperlink r:id="rId4266" ref="D3626"/>
    <hyperlink r:id="rId4267" ref="C3627"/>
    <hyperlink r:id="rId4268" ref="C3628"/>
    <hyperlink r:id="rId4269" ref="C3629"/>
    <hyperlink r:id="rId4270" ref="D3629"/>
    <hyperlink r:id="rId4271" ref="C3630"/>
    <hyperlink r:id="rId4272" ref="C3631"/>
    <hyperlink r:id="rId4273" ref="D3631"/>
    <hyperlink r:id="rId4274" ref="C3632"/>
    <hyperlink r:id="rId4275" ref="D3632"/>
    <hyperlink r:id="rId4276" ref="C3633"/>
    <hyperlink r:id="rId4277" ref="D3633"/>
    <hyperlink r:id="rId4278" ref="C3634"/>
    <hyperlink r:id="rId4279" ref="D3634"/>
    <hyperlink r:id="rId4280" ref="E3634"/>
    <hyperlink r:id="rId4281" ref="C3635"/>
    <hyperlink r:id="rId4282" ref="D3635"/>
    <hyperlink r:id="rId4283" ref="E3635"/>
    <hyperlink r:id="rId4284" ref="F3635"/>
    <hyperlink r:id="rId4285" ref="G3635"/>
    <hyperlink r:id="rId4286" ref="C3636"/>
    <hyperlink r:id="rId4287" ref="D3636"/>
    <hyperlink r:id="rId4288" ref="C3637"/>
    <hyperlink r:id="rId4289" ref="C3638"/>
    <hyperlink r:id="rId4290" ref="C3639"/>
    <hyperlink r:id="rId4291" ref="D3639"/>
    <hyperlink r:id="rId4292" ref="C3640"/>
    <hyperlink r:id="rId4293" ref="D3640"/>
    <hyperlink r:id="rId4294" ref="C3641"/>
    <hyperlink r:id="rId4295" ref="D3641"/>
    <hyperlink r:id="rId4296" ref="C3642"/>
    <hyperlink r:id="rId4297" ref="D3642"/>
    <hyperlink r:id="rId4298" ref="C3643"/>
    <hyperlink r:id="rId4299" ref="D3643"/>
    <hyperlink r:id="rId4300" ref="C3644"/>
    <hyperlink r:id="rId4301" ref="D3644"/>
    <hyperlink r:id="rId4302" ref="C3645"/>
    <hyperlink r:id="rId4303" ref="C3647"/>
    <hyperlink r:id="rId4304" ref="D3647"/>
    <hyperlink r:id="rId4305" ref="C3648"/>
    <hyperlink r:id="rId4306" ref="C3649"/>
    <hyperlink r:id="rId4307" ref="D3649"/>
    <hyperlink r:id="rId4308" ref="D3650"/>
    <hyperlink r:id="rId4309" ref="C3651"/>
    <hyperlink r:id="rId4310" ref="D3651"/>
    <hyperlink r:id="rId4311" ref="D3652"/>
    <hyperlink r:id="rId4312" ref="E3652"/>
    <hyperlink r:id="rId4313" ref="C3656"/>
    <hyperlink r:id="rId4314" ref="D3656"/>
    <hyperlink r:id="rId4315" ref="E3656"/>
    <hyperlink r:id="rId4316" ref="F3656"/>
    <hyperlink r:id="rId4317" ref="C3657"/>
    <hyperlink r:id="rId4318" ref="C3658"/>
    <hyperlink r:id="rId4319" ref="D3658"/>
    <hyperlink r:id="rId4320" ref="E3658"/>
    <hyperlink r:id="rId4321" ref="D3662"/>
    <hyperlink r:id="rId4322" ref="D3666"/>
    <hyperlink r:id="rId4323" ref="C3669"/>
    <hyperlink r:id="rId4324" ref="D3669"/>
    <hyperlink r:id="rId4325" ref="D3672"/>
    <hyperlink r:id="rId4326" ref="C3673"/>
    <hyperlink r:id="rId4327" ref="D3673"/>
    <hyperlink r:id="rId4328" ref="D3674"/>
    <hyperlink r:id="rId4329" ref="E3674"/>
    <hyperlink r:id="rId4330" ref="C3676"/>
    <hyperlink r:id="rId4331" ref="D3676"/>
    <hyperlink r:id="rId4332" ref="E3676"/>
    <hyperlink r:id="rId4333" ref="G3676"/>
    <hyperlink r:id="rId4334" ref="C3677"/>
    <hyperlink r:id="rId4335" ref="C3678"/>
    <hyperlink r:id="rId4336" ref="C3679"/>
    <hyperlink r:id="rId4337" ref="D3681"/>
    <hyperlink r:id="rId4338" ref="C3683"/>
    <hyperlink r:id="rId4339" ref="D3683"/>
    <hyperlink r:id="rId4340" ref="C3685"/>
    <hyperlink r:id="rId4341" ref="D3685"/>
    <hyperlink r:id="rId4342" ref="C3686"/>
    <hyperlink r:id="rId4343" ref="D3686"/>
    <hyperlink r:id="rId4344" ref="C3689"/>
    <hyperlink r:id="rId4345" ref="D3689"/>
    <hyperlink r:id="rId4346" ref="C3690"/>
    <hyperlink r:id="rId4347" ref="D3690"/>
    <hyperlink r:id="rId4348" ref="C3691"/>
    <hyperlink r:id="rId4349" ref="C3692"/>
    <hyperlink r:id="rId4350" ref="C3693"/>
    <hyperlink r:id="rId4351" ref="D3693"/>
    <hyperlink r:id="rId4352" ref="C3695"/>
    <hyperlink r:id="rId4353" ref="D3695"/>
    <hyperlink r:id="rId4354" ref="C3697"/>
    <hyperlink r:id="rId4355" ref="D3697"/>
    <hyperlink r:id="rId4356" ref="C3699"/>
    <hyperlink r:id="rId4357" ref="C3700"/>
    <hyperlink r:id="rId4358" ref="C3701"/>
    <hyperlink r:id="rId4359" ref="D3701"/>
    <hyperlink r:id="rId4360" ref="C3702"/>
    <hyperlink r:id="rId4361" ref="D3702"/>
    <hyperlink r:id="rId4362" ref="C3703"/>
    <hyperlink r:id="rId4363" ref="C3705"/>
    <hyperlink r:id="rId4364" ref="D3705"/>
    <hyperlink r:id="rId4365" ref="C3709"/>
    <hyperlink r:id="rId4366" ref="D3709"/>
    <hyperlink r:id="rId4367" ref="C3710"/>
    <hyperlink r:id="rId4368" ref="D3710"/>
    <hyperlink r:id="rId4369" ref="E3710"/>
    <hyperlink r:id="rId4370" ref="G3710"/>
    <hyperlink r:id="rId4371" ref="D3712"/>
    <hyperlink r:id="rId4372" ref="E3712"/>
    <hyperlink r:id="rId4373" ref="C3713"/>
    <hyperlink r:id="rId4374" ref="D3713"/>
    <hyperlink r:id="rId4375" ref="E3713"/>
    <hyperlink r:id="rId4376" ref="G3713"/>
    <hyperlink r:id="rId4377" ref="C3714"/>
    <hyperlink r:id="rId4378" ref="D3714"/>
    <hyperlink r:id="rId4379" ref="G3714"/>
    <hyperlink r:id="rId4380" ref="C3715"/>
    <hyperlink r:id="rId4381" ref="D3715"/>
    <hyperlink r:id="rId4382" ref="C3717"/>
    <hyperlink r:id="rId4383" ref="D3717"/>
    <hyperlink r:id="rId4384" ref="C3718"/>
    <hyperlink r:id="rId4385" ref="D3718"/>
    <hyperlink r:id="rId4386" ref="C3719"/>
    <hyperlink r:id="rId4387" ref="D3719"/>
    <hyperlink r:id="rId4388" ref="C3720"/>
    <hyperlink r:id="rId4389" ref="D3720"/>
    <hyperlink r:id="rId4390" ref="C3721"/>
    <hyperlink r:id="rId4391" ref="D3721"/>
    <hyperlink r:id="rId4392" ref="C3722"/>
    <hyperlink r:id="rId4393" ref="D3722"/>
    <hyperlink r:id="rId4394" ref="C3723"/>
    <hyperlink r:id="rId4395" ref="D3723"/>
    <hyperlink r:id="rId4396" ref="D3726"/>
    <hyperlink r:id="rId4397" ref="C3727"/>
    <hyperlink r:id="rId4398" ref="C3728"/>
    <hyperlink r:id="rId4399" ref="D3728"/>
    <hyperlink r:id="rId4400" ref="C3730"/>
    <hyperlink r:id="rId4401" ref="C3731"/>
    <hyperlink r:id="rId4402" ref="C3732"/>
    <hyperlink r:id="rId4403" ref="C3733"/>
    <hyperlink r:id="rId4404" ref="C3736"/>
    <hyperlink r:id="rId4405" ref="C3737"/>
    <hyperlink r:id="rId4406" ref="C3738"/>
    <hyperlink r:id="rId4407" ref="C3740"/>
    <hyperlink r:id="rId4408" ref="C3741"/>
    <hyperlink r:id="rId4409" ref="C3742"/>
    <hyperlink r:id="rId4410" ref="D3742"/>
    <hyperlink r:id="rId4411" ref="D3744"/>
    <hyperlink r:id="rId4412" ref="C3746"/>
    <hyperlink r:id="rId4413" location="!/groups/556298227825396" ref="D3747"/>
    <hyperlink r:id="rId4414" ref="C3748"/>
    <hyperlink r:id="rId4415" ref="C3749"/>
    <hyperlink r:id="rId4416" ref="D3749"/>
    <hyperlink r:id="rId4417" ref="C3750"/>
    <hyperlink r:id="rId4418" ref="D3750"/>
    <hyperlink r:id="rId4419" ref="C3751"/>
    <hyperlink r:id="rId4420" ref="D3751"/>
    <hyperlink r:id="rId4421" ref="C3752"/>
    <hyperlink r:id="rId4422" ref="D3752"/>
    <hyperlink r:id="rId4423" ref="D3757"/>
    <hyperlink r:id="rId4424" ref="C3759"/>
    <hyperlink r:id="rId4425" ref="D3759"/>
    <hyperlink r:id="rId4426" ref="C3760"/>
    <hyperlink r:id="rId4427" ref="D3760"/>
    <hyperlink r:id="rId4428" ref="C3762"/>
    <hyperlink r:id="rId4429" ref="C3763"/>
    <hyperlink r:id="rId4430" ref="C3764"/>
    <hyperlink r:id="rId4431" ref="D3764"/>
    <hyperlink r:id="rId4432" ref="E3764"/>
    <hyperlink r:id="rId4433" ref="C3765"/>
    <hyperlink r:id="rId4434" ref="D3765"/>
    <hyperlink r:id="rId4435" ref="D3766"/>
    <hyperlink r:id="rId4436" ref="C3767"/>
    <hyperlink r:id="rId4437" ref="D3767"/>
    <hyperlink r:id="rId4438" ref="C3770"/>
    <hyperlink r:id="rId4439" ref="D3770"/>
    <hyperlink r:id="rId4440" ref="C3771"/>
    <hyperlink r:id="rId4441" ref="D3771"/>
    <hyperlink r:id="rId4442" ref="E3771"/>
    <hyperlink r:id="rId4443" ref="C3772"/>
    <hyperlink r:id="rId4444" ref="D3772"/>
    <hyperlink r:id="rId4445" ref="D3774"/>
    <hyperlink r:id="rId4446" ref="C3775"/>
    <hyperlink r:id="rId4447" ref="D3775"/>
    <hyperlink r:id="rId4448" ref="D3777"/>
    <hyperlink r:id="rId4449" ref="G3777"/>
    <hyperlink r:id="rId4450" ref="C3778"/>
    <hyperlink r:id="rId4451" ref="D3778"/>
    <hyperlink r:id="rId4452" ref="C3779"/>
    <hyperlink r:id="rId4453" ref="C3780"/>
    <hyperlink r:id="rId4454" ref="D3780"/>
    <hyperlink r:id="rId4455" ref="C3781"/>
    <hyperlink r:id="rId4456" ref="C3782"/>
    <hyperlink r:id="rId4457" ref="D3782"/>
    <hyperlink r:id="rId4458" ref="C3784"/>
    <hyperlink r:id="rId4459" ref="C3786"/>
    <hyperlink r:id="rId4460" ref="C3787"/>
    <hyperlink r:id="rId4461" ref="D3787"/>
    <hyperlink r:id="rId4462" ref="G3787"/>
    <hyperlink r:id="rId4463" ref="D3790"/>
    <hyperlink r:id="rId4464" ref="C3791"/>
    <hyperlink r:id="rId4465" ref="C3793"/>
    <hyperlink r:id="rId4466" ref="D3793"/>
    <hyperlink r:id="rId4467" ref="D3795"/>
    <hyperlink r:id="rId4468" ref="D3797"/>
    <hyperlink r:id="rId4469" ref="C3798"/>
    <hyperlink r:id="rId4470" ref="C3800"/>
    <hyperlink r:id="rId4471" ref="D3800"/>
    <hyperlink r:id="rId4472" ref="E3800"/>
    <hyperlink r:id="rId4473" ref="F3800"/>
    <hyperlink r:id="rId4474" ref="C3801"/>
    <hyperlink r:id="rId4475" ref="D3801"/>
    <hyperlink r:id="rId4476" ref="C3803"/>
    <hyperlink r:id="rId4477" ref="D3803"/>
    <hyperlink r:id="rId4478" ref="D3806"/>
    <hyperlink r:id="rId4479" ref="C3807"/>
    <hyperlink r:id="rId4480" ref="D3807"/>
    <hyperlink r:id="rId4481" ref="D3808"/>
    <hyperlink r:id="rId4482" ref="C3809"/>
    <hyperlink r:id="rId4483" ref="D3809"/>
    <hyperlink r:id="rId4484" ref="C3810"/>
    <hyperlink r:id="rId4485" ref="D3811"/>
    <hyperlink r:id="rId4486" ref="C3815"/>
    <hyperlink r:id="rId4487" ref="D3815"/>
    <hyperlink r:id="rId4488" ref="C3816"/>
    <hyperlink r:id="rId4489" ref="C3819"/>
    <hyperlink r:id="rId4490" ref="D3819"/>
    <hyperlink r:id="rId4491" ref="E3819"/>
    <hyperlink r:id="rId4492" ref="G3819"/>
    <hyperlink r:id="rId4493" ref="C3820"/>
    <hyperlink r:id="rId4494" ref="D3820"/>
    <hyperlink r:id="rId4495" ref="C3821"/>
    <hyperlink r:id="rId4496" ref="D3821"/>
    <hyperlink r:id="rId4497" ref="E3821"/>
    <hyperlink r:id="rId4498" ref="G3821"/>
    <hyperlink r:id="rId4499" ref="C3823"/>
    <hyperlink r:id="rId4500" ref="D3823"/>
    <hyperlink r:id="rId4501" ref="E3823"/>
    <hyperlink r:id="rId4502" ref="G3823"/>
    <hyperlink r:id="rId4503" ref="C3824"/>
    <hyperlink r:id="rId4504" ref="D3824"/>
    <hyperlink r:id="rId4505" ref="C3825"/>
    <hyperlink r:id="rId4506" ref="D3825"/>
    <hyperlink r:id="rId4507" ref="C3827"/>
    <hyperlink r:id="rId4508" ref="D3829"/>
    <hyperlink r:id="rId4509" ref="C3830"/>
    <hyperlink r:id="rId4510" ref="D3830"/>
    <hyperlink r:id="rId4511" ref="C3831"/>
    <hyperlink r:id="rId4512" ref="C3832"/>
    <hyperlink r:id="rId4513" ref="C3835"/>
    <hyperlink r:id="rId4514" ref="D3835"/>
    <hyperlink r:id="rId4515" ref="C3836"/>
    <hyperlink r:id="rId4516" ref="D3836"/>
    <hyperlink r:id="rId4517" ref="C3837"/>
    <hyperlink r:id="rId4518" ref="D3838"/>
    <hyperlink r:id="rId4519" ref="C3840"/>
    <hyperlink r:id="rId4520" ref="C3841"/>
    <hyperlink r:id="rId4521" ref="C3842"/>
    <hyperlink r:id="rId4522" ref="C3843"/>
    <hyperlink r:id="rId4523" ref="D3843"/>
    <hyperlink r:id="rId4524" ref="C3844"/>
    <hyperlink r:id="rId4525" ref="C3845"/>
    <hyperlink r:id="rId4526" ref="C3847"/>
    <hyperlink r:id="rId4527" ref="D3847"/>
    <hyperlink r:id="rId4528" ref="C3848"/>
    <hyperlink r:id="rId4529" ref="C3849"/>
    <hyperlink r:id="rId4530" ref="C3850"/>
    <hyperlink r:id="rId4531" ref="C3851"/>
    <hyperlink r:id="rId4532" ref="D3851"/>
    <hyperlink r:id="rId4533" ref="E3851"/>
    <hyperlink r:id="rId4534" ref="C3854"/>
    <hyperlink r:id="rId4535" ref="C3856"/>
    <hyperlink r:id="rId4536" ref="C3857"/>
    <hyperlink r:id="rId4537" ref="D3857"/>
    <hyperlink r:id="rId4538" ref="E3857"/>
    <hyperlink r:id="rId4539" ref="C3858"/>
    <hyperlink r:id="rId4540" ref="D3858"/>
    <hyperlink r:id="rId4541" ref="E3858"/>
    <hyperlink r:id="rId4542" ref="D3859"/>
    <hyperlink r:id="rId4543" ref="D3860"/>
    <hyperlink r:id="rId4544" ref="D3862"/>
    <hyperlink r:id="rId4545" ref="C3863"/>
    <hyperlink r:id="rId4546" ref="D3863"/>
    <hyperlink r:id="rId4547" ref="E3863"/>
    <hyperlink r:id="rId4548" ref="C3864"/>
    <hyperlink r:id="rId4549" ref="D3864"/>
    <hyperlink r:id="rId4550" ref="C3865"/>
    <hyperlink r:id="rId4551" ref="D3865"/>
    <hyperlink r:id="rId4552" ref="C3867"/>
    <hyperlink r:id="rId4553" ref="E3867"/>
    <hyperlink r:id="rId4554" ref="D3868"/>
    <hyperlink r:id="rId4555" ref="G3868"/>
    <hyperlink r:id="rId4556" ref="C3874"/>
    <hyperlink r:id="rId4557" ref="D3874"/>
    <hyperlink r:id="rId4558" ref="G3874"/>
    <hyperlink r:id="rId4559" ref="C3875"/>
    <hyperlink r:id="rId4560" ref="D3875"/>
    <hyperlink r:id="rId4561" ref="G3875"/>
    <hyperlink r:id="rId4562" ref="C3877"/>
    <hyperlink r:id="rId4563" ref="D3877"/>
    <hyperlink r:id="rId4564" ref="C3878"/>
    <hyperlink r:id="rId4565" ref="C3879"/>
    <hyperlink r:id="rId4566" ref="D3879"/>
    <hyperlink r:id="rId4567" ref="C3881"/>
    <hyperlink r:id="rId4568" ref="D3881"/>
    <hyperlink r:id="rId4569" ref="C3882"/>
    <hyperlink r:id="rId4570" ref="C3883"/>
    <hyperlink r:id="rId4571" ref="C3884"/>
    <hyperlink r:id="rId4572" ref="D3884"/>
    <hyperlink r:id="rId4573" ref="C3887"/>
    <hyperlink r:id="rId4574" ref="C3888"/>
    <hyperlink r:id="rId4575" ref="D3888"/>
    <hyperlink r:id="rId4576" ref="C3889"/>
    <hyperlink r:id="rId4577" ref="C3890"/>
    <hyperlink r:id="rId4578" ref="C3891"/>
    <hyperlink r:id="rId4579" ref="D3891"/>
    <hyperlink r:id="rId4580" ref="E3891"/>
    <hyperlink r:id="rId4581" ref="C3892"/>
    <hyperlink r:id="rId4582" ref="C3893"/>
    <hyperlink r:id="rId4583" ref="C3895"/>
    <hyperlink r:id="rId4584" ref="D3895"/>
    <hyperlink r:id="rId4585" ref="E3895"/>
    <hyperlink r:id="rId4586" ref="C3896"/>
    <hyperlink r:id="rId4587" ref="D3896"/>
    <hyperlink r:id="rId4588" ref="E3896"/>
    <hyperlink r:id="rId4589" ref="C3897"/>
    <hyperlink r:id="rId4590" ref="C3898"/>
    <hyperlink r:id="rId4591" ref="D3899"/>
    <hyperlink r:id="rId4592" ref="C3900"/>
    <hyperlink r:id="rId4593" ref="C3901"/>
    <hyperlink r:id="rId4594" ref="D3902"/>
    <hyperlink r:id="rId4595" ref="C3905"/>
    <hyperlink r:id="rId4596" ref="D3905"/>
    <hyperlink r:id="rId4597" ref="E3905"/>
    <hyperlink r:id="rId4598" ref="C3906"/>
    <hyperlink r:id="rId4599" ref="C3909"/>
    <hyperlink r:id="rId4600" ref="C3910"/>
    <hyperlink r:id="rId4601" ref="D3910"/>
    <hyperlink r:id="rId4602" ref="C3912"/>
    <hyperlink r:id="rId4603" ref="D3912"/>
    <hyperlink r:id="rId4604" ref="C3914"/>
    <hyperlink r:id="rId4605" ref="D3914"/>
    <hyperlink r:id="rId4606" ref="E3914"/>
    <hyperlink r:id="rId4607" ref="C3915"/>
    <hyperlink r:id="rId4608" ref="C3916"/>
    <hyperlink r:id="rId4609" ref="D3916"/>
    <hyperlink r:id="rId4610" ref="C3917"/>
    <hyperlink r:id="rId4611" ref="C3920"/>
    <hyperlink r:id="rId4612" ref="G3920"/>
    <hyperlink r:id="rId4613" ref="D3923"/>
    <hyperlink r:id="rId4614" ref="C3924"/>
    <hyperlink r:id="rId4615" ref="D3924"/>
    <hyperlink r:id="rId4616" ref="C3927"/>
    <hyperlink r:id="rId4617" ref="C3928"/>
    <hyperlink r:id="rId4618" ref="C3931"/>
    <hyperlink r:id="rId4619" ref="D3932"/>
    <hyperlink r:id="rId4620" ref="C3933"/>
    <hyperlink r:id="rId4621" ref="C3934"/>
    <hyperlink r:id="rId4622" ref="C3936"/>
    <hyperlink r:id="rId4623" ref="D3936"/>
    <hyperlink r:id="rId4624" ref="C3937"/>
    <hyperlink r:id="rId4625" ref="C3939"/>
    <hyperlink r:id="rId4626" ref="D3939"/>
    <hyperlink r:id="rId4627" ref="E3939"/>
    <hyperlink r:id="rId4628" ref="C3941"/>
    <hyperlink r:id="rId4629" ref="D3941"/>
    <hyperlink r:id="rId4630" ref="C3942"/>
    <hyperlink r:id="rId4631" ref="D3942"/>
    <hyperlink r:id="rId4632" ref="C3944"/>
    <hyperlink r:id="rId4633" ref="C3949"/>
    <hyperlink r:id="rId4634" ref="D3949"/>
    <hyperlink r:id="rId4635" ref="C3950"/>
    <hyperlink r:id="rId4636" ref="D3950"/>
    <hyperlink r:id="rId4637" ref="C3952"/>
    <hyperlink r:id="rId4638" ref="C3953"/>
    <hyperlink r:id="rId4639" ref="C3954"/>
    <hyperlink r:id="rId4640" ref="C3955"/>
    <hyperlink r:id="rId4641" ref="D3955"/>
    <hyperlink r:id="rId4642" ref="C3958"/>
    <hyperlink r:id="rId4643" ref="D3958"/>
    <hyperlink r:id="rId4644" ref="C3959"/>
    <hyperlink r:id="rId4645" ref="C3960"/>
    <hyperlink r:id="rId4646" ref="C3961"/>
    <hyperlink r:id="rId4647" ref="D3961"/>
    <hyperlink r:id="rId4648" ref="E3961"/>
    <hyperlink r:id="rId4649" ref="C3962"/>
    <hyperlink r:id="rId4650" ref="D3962"/>
    <hyperlink r:id="rId4651" ref="C3964"/>
    <hyperlink r:id="rId4652" ref="D3964"/>
    <hyperlink r:id="rId4653" ref="C3965"/>
    <hyperlink r:id="rId4654" ref="C3966"/>
    <hyperlink r:id="rId4655" ref="D3967"/>
    <hyperlink r:id="rId4656" ref="E3967"/>
    <hyperlink r:id="rId4657" ref="C3971"/>
    <hyperlink r:id="rId4658" ref="D3972"/>
    <hyperlink r:id="rId4659" ref="D3974"/>
    <hyperlink r:id="rId4660" ref="C3975"/>
    <hyperlink r:id="rId4661" ref="C3976"/>
    <hyperlink r:id="rId4662" ref="C3977"/>
    <hyperlink r:id="rId4663" ref="D3977"/>
    <hyperlink r:id="rId4664" ref="E3977"/>
    <hyperlink r:id="rId4665" ref="C3978"/>
    <hyperlink r:id="rId4666" ref="C3979"/>
    <hyperlink r:id="rId4667" ref="C3980"/>
    <hyperlink r:id="rId4668" ref="C3981"/>
    <hyperlink r:id="rId4669" ref="C3983"/>
    <hyperlink r:id="rId4670" ref="C3985"/>
    <hyperlink r:id="rId4671" ref="E3985"/>
    <hyperlink r:id="rId4672" ref="C3986"/>
    <hyperlink r:id="rId4673" ref="C3987"/>
    <hyperlink r:id="rId4674" ref="C3988"/>
    <hyperlink r:id="rId4675" ref="E3988"/>
    <hyperlink r:id="rId4676" ref="C3989"/>
    <hyperlink r:id="rId4677" ref="E3989"/>
    <hyperlink r:id="rId4678" ref="C3990"/>
    <hyperlink r:id="rId4679" ref="C3991"/>
    <hyperlink r:id="rId4680" ref="E3991"/>
    <hyperlink r:id="rId4681" ref="G3991"/>
    <hyperlink r:id="rId4682" ref="C3992"/>
    <hyperlink r:id="rId4683" ref="E3992"/>
    <hyperlink r:id="rId4684" ref="G3992"/>
    <hyperlink r:id="rId4685" ref="C3993"/>
    <hyperlink r:id="rId4686" ref="D3993"/>
    <hyperlink r:id="rId4687" ref="E3993"/>
    <hyperlink r:id="rId4688" ref="C3994"/>
    <hyperlink r:id="rId4689" ref="E3994"/>
    <hyperlink r:id="rId4690" ref="G3994"/>
    <hyperlink r:id="rId4691" ref="C3995"/>
    <hyperlink r:id="rId4692" ref="C3996"/>
    <hyperlink r:id="rId4693" ref="C3997"/>
    <hyperlink r:id="rId4694" ref="D3997"/>
    <hyperlink r:id="rId4695" ref="E3997"/>
    <hyperlink r:id="rId4696" ref="C3999"/>
    <hyperlink r:id="rId4697" ref="D3999"/>
    <hyperlink r:id="rId4698" ref="G3999"/>
    <hyperlink r:id="rId4699" ref="C4000"/>
    <hyperlink r:id="rId4700" ref="D4002"/>
    <hyperlink r:id="rId4701" ref="C4004"/>
    <hyperlink r:id="rId4702" ref="C4005"/>
    <hyperlink r:id="rId4703" ref="D4005"/>
    <hyperlink r:id="rId4704" ref="C4006"/>
    <hyperlink r:id="rId4705" ref="D4006"/>
    <hyperlink r:id="rId4706" ref="G4006"/>
    <hyperlink r:id="rId4707" ref="C4009"/>
    <hyperlink r:id="rId4708" ref="C4011"/>
    <hyperlink r:id="rId4709" ref="D4011"/>
    <hyperlink r:id="rId4710" ref="E4011"/>
    <hyperlink r:id="rId4711" ref="C4012"/>
    <hyperlink r:id="rId4712" ref="D4012"/>
    <hyperlink r:id="rId4713" ref="C4013"/>
    <hyperlink r:id="rId4714" ref="C4014"/>
    <hyperlink r:id="rId4715" ref="C4015"/>
    <hyperlink r:id="rId4716" ref="C4017"/>
    <hyperlink r:id="rId4717" ref="C4020"/>
    <hyperlink r:id="rId4718" ref="C4021"/>
    <hyperlink r:id="rId4719" ref="C4022"/>
    <hyperlink r:id="rId4720" ref="C4023"/>
    <hyperlink r:id="rId4721" ref="C4024"/>
    <hyperlink r:id="rId4722" ref="D4024"/>
    <hyperlink r:id="rId4723" ref="C4025"/>
    <hyperlink r:id="rId4724" ref="C4026"/>
    <hyperlink r:id="rId4725" ref="D4026"/>
    <hyperlink r:id="rId4726" ref="E4026"/>
    <hyperlink r:id="rId4727" ref="C4027"/>
    <hyperlink r:id="rId4728" ref="D4027"/>
    <hyperlink r:id="rId4729" ref="E4027"/>
    <hyperlink r:id="rId4730" ref="C4028"/>
    <hyperlink r:id="rId4731" ref="D4028"/>
    <hyperlink r:id="rId4732" ref="E4028"/>
    <hyperlink r:id="rId4733" ref="C4030"/>
    <hyperlink r:id="rId4734" ref="D4030"/>
    <hyperlink r:id="rId4735" ref="C4031"/>
    <hyperlink r:id="rId4736" ref="D4031"/>
    <hyperlink r:id="rId4737" ref="C4032"/>
    <hyperlink r:id="rId4738" ref="D4032"/>
    <hyperlink r:id="rId4739" ref="C4034"/>
    <hyperlink r:id="rId4740" ref="C4035"/>
    <hyperlink r:id="rId4741" ref="C4038"/>
    <hyperlink r:id="rId4742" ref="D4038"/>
    <hyperlink r:id="rId4743" ref="E4038"/>
    <hyperlink r:id="rId4744" ref="G4038"/>
    <hyperlink r:id="rId4745" ref="C4041"/>
    <hyperlink r:id="rId4746" ref="D4041"/>
    <hyperlink r:id="rId4747" ref="C4042"/>
    <hyperlink r:id="rId4748" ref="E4042"/>
    <hyperlink r:id="rId4749" ref="C4043"/>
    <hyperlink r:id="rId4750" location="!/kendallvillefarmersmarket?fref=ts" ref="D4044"/>
    <hyperlink r:id="rId4751" ref="C4046"/>
    <hyperlink r:id="rId4752" ref="D4046"/>
    <hyperlink r:id="rId4753" ref="C4048"/>
    <hyperlink r:id="rId4754" ref="D4048"/>
    <hyperlink r:id="rId4755" ref="D4050"/>
    <hyperlink r:id="rId4756" ref="C4054"/>
    <hyperlink r:id="rId4757" ref="D4054"/>
    <hyperlink r:id="rId4758" ref="G4054"/>
    <hyperlink r:id="rId4759" ref="C4063"/>
    <hyperlink r:id="rId4760" ref="C4064"/>
    <hyperlink r:id="rId4761" ref="C4065"/>
    <hyperlink r:id="rId4762" ref="C4066"/>
    <hyperlink r:id="rId4763" ref="D4066"/>
    <hyperlink r:id="rId4764" ref="C4067"/>
    <hyperlink r:id="rId4765" ref="D4067"/>
    <hyperlink r:id="rId4766" ref="C4070"/>
    <hyperlink r:id="rId4767" ref="D4070"/>
    <hyperlink r:id="rId4768" ref="C4072"/>
    <hyperlink r:id="rId4769" ref="C4073"/>
    <hyperlink r:id="rId4770" ref="D4073"/>
    <hyperlink r:id="rId4771" ref="C4074"/>
    <hyperlink r:id="rId4772" ref="C4076"/>
    <hyperlink r:id="rId4773" ref="D4076"/>
    <hyperlink r:id="rId4774" ref="C4078"/>
    <hyperlink r:id="rId4775" ref="D4078"/>
    <hyperlink r:id="rId4776" ref="G4078"/>
    <hyperlink r:id="rId4777" ref="C4079"/>
    <hyperlink r:id="rId4778" ref="C4080"/>
    <hyperlink r:id="rId4779" ref="C4081"/>
    <hyperlink r:id="rId4780" ref="C4083"/>
    <hyperlink r:id="rId4781" ref="C4088"/>
    <hyperlink r:id="rId4782" ref="C4090"/>
    <hyperlink r:id="rId4783" ref="C4091"/>
    <hyperlink r:id="rId4784" ref="C4092"/>
    <hyperlink r:id="rId4785" ref="C4093"/>
    <hyperlink r:id="rId4786" ref="D4093"/>
    <hyperlink r:id="rId4787" ref="E4093"/>
    <hyperlink r:id="rId4788" ref="G4093"/>
    <hyperlink r:id="rId4789" ref="C4094"/>
    <hyperlink r:id="rId4790" ref="D4096"/>
    <hyperlink r:id="rId4791" ref="C4097"/>
    <hyperlink r:id="rId4792" ref="C4098"/>
    <hyperlink r:id="rId4793" ref="D4098"/>
    <hyperlink r:id="rId4794" ref="E4098"/>
    <hyperlink r:id="rId4795" ref="C4100"/>
    <hyperlink r:id="rId4796" ref="D4100"/>
    <hyperlink r:id="rId4797" ref="C4101"/>
    <hyperlink r:id="rId4798" ref="D4103"/>
    <hyperlink r:id="rId4799" ref="C4105"/>
    <hyperlink r:id="rId4800" ref="D4105"/>
    <hyperlink r:id="rId4801" ref="C4106"/>
    <hyperlink r:id="rId4802" ref="D4106"/>
    <hyperlink r:id="rId4803" ref="C4107"/>
    <hyperlink r:id="rId4804" ref="D4107"/>
    <hyperlink r:id="rId4805" ref="C4108"/>
    <hyperlink r:id="rId4806" ref="D4108"/>
    <hyperlink r:id="rId4807" ref="D4112"/>
    <hyperlink r:id="rId4808" ref="C4113"/>
    <hyperlink r:id="rId4809" ref="C4114"/>
    <hyperlink r:id="rId4810" ref="C4116"/>
    <hyperlink r:id="rId4811" ref="D4117"/>
    <hyperlink r:id="rId4812" ref="C4118"/>
    <hyperlink r:id="rId4813" ref="D4118"/>
    <hyperlink r:id="rId4814" ref="C4119"/>
    <hyperlink r:id="rId4815" ref="D4119"/>
    <hyperlink r:id="rId4816" ref="E4119"/>
    <hyperlink r:id="rId4817" ref="G4119"/>
    <hyperlink r:id="rId4818" ref="C4120"/>
    <hyperlink r:id="rId4819" ref="C4121"/>
    <hyperlink r:id="rId4820" ref="C4122"/>
    <hyperlink r:id="rId4821" ref="D4122"/>
    <hyperlink r:id="rId4822" ref="C4123"/>
    <hyperlink r:id="rId4823" ref="D4123"/>
    <hyperlink r:id="rId4824" ref="G4123"/>
    <hyperlink r:id="rId4825" ref="C4127"/>
    <hyperlink r:id="rId4826" ref="C4128"/>
    <hyperlink r:id="rId4827" ref="D4128"/>
    <hyperlink r:id="rId4828" ref="C4129"/>
    <hyperlink r:id="rId4829" ref="C4130"/>
    <hyperlink r:id="rId4830" ref="C4132"/>
    <hyperlink r:id="rId4831" ref="D4132"/>
    <hyperlink r:id="rId4832" ref="G4132"/>
    <hyperlink r:id="rId4833" ref="C4138"/>
    <hyperlink r:id="rId4834" ref="C4139"/>
    <hyperlink r:id="rId4835" ref="C4140"/>
    <hyperlink r:id="rId4836" ref="C4143"/>
    <hyperlink r:id="rId4837" ref="D4143"/>
    <hyperlink r:id="rId4838" ref="D4144"/>
    <hyperlink r:id="rId4839" ref="C4146"/>
    <hyperlink r:id="rId4840" ref="D4146"/>
    <hyperlink r:id="rId4841" ref="C4147"/>
    <hyperlink r:id="rId4842" ref="D4147"/>
    <hyperlink r:id="rId4843" ref="C4148"/>
    <hyperlink r:id="rId4844" ref="C4150"/>
    <hyperlink r:id="rId4845" ref="C4152"/>
    <hyperlink r:id="rId4846" ref="C4153"/>
    <hyperlink r:id="rId4847" ref="C4154"/>
    <hyperlink r:id="rId4848" ref="C4156"/>
    <hyperlink r:id="rId4849" ref="C4158"/>
    <hyperlink r:id="rId4850" ref="C4159"/>
    <hyperlink r:id="rId4851" ref="C4160"/>
    <hyperlink r:id="rId4852" ref="C4162"/>
    <hyperlink r:id="rId4853" ref="C4163"/>
    <hyperlink r:id="rId4854" ref="D4163"/>
    <hyperlink r:id="rId4855" ref="E4163"/>
    <hyperlink r:id="rId4856" ref="C4164"/>
    <hyperlink r:id="rId4857" ref="D4164"/>
    <hyperlink r:id="rId4858" ref="E4164"/>
    <hyperlink r:id="rId4859" ref="C4165"/>
    <hyperlink r:id="rId4860" ref="C4166"/>
    <hyperlink r:id="rId4861" ref="C4167"/>
    <hyperlink r:id="rId4862" ref="D4167"/>
    <hyperlink r:id="rId4863" ref="C4168"/>
    <hyperlink r:id="rId4864" ref="D4168"/>
    <hyperlink r:id="rId4865" ref="C4169"/>
    <hyperlink r:id="rId4866" ref="D4169"/>
    <hyperlink r:id="rId4867" ref="C4170"/>
    <hyperlink r:id="rId4868" ref="D4170"/>
    <hyperlink r:id="rId4869" ref="C4171"/>
    <hyperlink r:id="rId4870" ref="D4171"/>
    <hyperlink r:id="rId4871" ref="D4174"/>
    <hyperlink r:id="rId4872" ref="C4175"/>
    <hyperlink r:id="rId4873" ref="D4175"/>
    <hyperlink r:id="rId4874" ref="G4175"/>
    <hyperlink r:id="rId4875" ref="C4176"/>
    <hyperlink r:id="rId4876" ref="D4176"/>
    <hyperlink r:id="rId4877" ref="E4176"/>
    <hyperlink r:id="rId4878" ref="G4176"/>
    <hyperlink r:id="rId4879" ref="D4180"/>
    <hyperlink r:id="rId4880" ref="C4181"/>
    <hyperlink r:id="rId4881" ref="C4182"/>
    <hyperlink r:id="rId4882" ref="D4182"/>
    <hyperlink r:id="rId4883" ref="G4182"/>
    <hyperlink r:id="rId4884" ref="C4183"/>
    <hyperlink r:id="rId4885" ref="D4183"/>
    <hyperlink r:id="rId4886" ref="D4184"/>
    <hyperlink r:id="rId4887" ref="D4187"/>
    <hyperlink r:id="rId4888" ref="C4188"/>
    <hyperlink r:id="rId4889" ref="C4189"/>
    <hyperlink r:id="rId4890" ref="C4191"/>
    <hyperlink r:id="rId4891" ref="D4191"/>
    <hyperlink r:id="rId4892" ref="C4192"/>
    <hyperlink r:id="rId4893" ref="C4193"/>
    <hyperlink r:id="rId4894" ref="C4194"/>
    <hyperlink r:id="rId4895" ref="C4195"/>
    <hyperlink r:id="rId4896" ref="D4196"/>
    <hyperlink r:id="rId4897" ref="C4198"/>
    <hyperlink r:id="rId4898" ref="D4198"/>
    <hyperlink r:id="rId4899" ref="C4199"/>
    <hyperlink r:id="rId4900" ref="D4199"/>
    <hyperlink r:id="rId4901" ref="C4200"/>
    <hyperlink r:id="rId4902" ref="D4200"/>
    <hyperlink r:id="rId4903" ref="C4204"/>
    <hyperlink r:id="rId4904" ref="D4204"/>
    <hyperlink r:id="rId4905" ref="C4205"/>
    <hyperlink r:id="rId4906" ref="D4205"/>
    <hyperlink r:id="rId4907" ref="E4205"/>
    <hyperlink r:id="rId4908" ref="C4207"/>
    <hyperlink r:id="rId4909" ref="D4207"/>
    <hyperlink r:id="rId4910" ref="C4208"/>
    <hyperlink r:id="rId4911" ref="D4208"/>
    <hyperlink r:id="rId4912" ref="C4210"/>
    <hyperlink r:id="rId4913" ref="D4210"/>
    <hyperlink r:id="rId4914" ref="C4211"/>
    <hyperlink r:id="rId4915" ref="C4212"/>
    <hyperlink r:id="rId4916" ref="C4214"/>
    <hyperlink r:id="rId4917" ref="C4215"/>
    <hyperlink r:id="rId4918" ref="C4216"/>
    <hyperlink r:id="rId4919" ref="D4216"/>
    <hyperlink r:id="rId4920" ref="C4217"/>
    <hyperlink r:id="rId4921" ref="C4218"/>
    <hyperlink r:id="rId4922" ref="D4218"/>
    <hyperlink r:id="rId4923" ref="D4219"/>
    <hyperlink r:id="rId4924" ref="C4220"/>
    <hyperlink r:id="rId4925" ref="C4221"/>
    <hyperlink r:id="rId4926" ref="D4221"/>
    <hyperlink r:id="rId4927" ref="C4222"/>
    <hyperlink r:id="rId4928" ref="D4222"/>
    <hyperlink r:id="rId4929" ref="G4222"/>
    <hyperlink r:id="rId4930" ref="C4223"/>
    <hyperlink r:id="rId4931" ref="D4223"/>
    <hyperlink r:id="rId4932" ref="D4224"/>
    <hyperlink r:id="rId4933" ref="C4225"/>
    <hyperlink r:id="rId4934" ref="D4225"/>
    <hyperlink r:id="rId4935" ref="C4226"/>
    <hyperlink r:id="rId4936" ref="C4227"/>
    <hyperlink r:id="rId4937" ref="D4227"/>
    <hyperlink r:id="rId4938" ref="E4227"/>
    <hyperlink r:id="rId4939" ref="C4229"/>
    <hyperlink r:id="rId4940" ref="C4230"/>
    <hyperlink r:id="rId4941" ref="D4230"/>
    <hyperlink r:id="rId4942" ref="C4231"/>
    <hyperlink r:id="rId4943" location="!/pages/Lakeshore-Farmers-Market/172012482833807" ref="D4232"/>
    <hyperlink r:id="rId4944" ref="C4233"/>
    <hyperlink r:id="rId4945" ref="D4233"/>
    <hyperlink r:id="rId4946" ref="C4234"/>
    <hyperlink r:id="rId4947" ref="D4234"/>
    <hyperlink r:id="rId4948" ref="C4235"/>
    <hyperlink r:id="rId4949" ref="D4235"/>
    <hyperlink r:id="rId4950" ref="G4235"/>
    <hyperlink r:id="rId4951" ref="C4236"/>
    <hyperlink r:id="rId4952" ref="D4236"/>
    <hyperlink r:id="rId4953" ref="C4237"/>
    <hyperlink r:id="rId4954" ref="D4237"/>
    <hyperlink r:id="rId4955" ref="C4238"/>
    <hyperlink r:id="rId4956" ref="C4239"/>
    <hyperlink r:id="rId4957" ref="D4239"/>
    <hyperlink r:id="rId4958" ref="G4239"/>
    <hyperlink r:id="rId4959" ref="C4243"/>
    <hyperlink r:id="rId4960" ref="D4245"/>
    <hyperlink r:id="rId4961" ref="D4246"/>
    <hyperlink r:id="rId4962" ref="C4247"/>
    <hyperlink r:id="rId4963" ref="C4248"/>
    <hyperlink r:id="rId4964" ref="D4248"/>
    <hyperlink r:id="rId4965" ref="E4248"/>
    <hyperlink r:id="rId4966" ref="G4248"/>
    <hyperlink r:id="rId4967" ref="C4249"/>
    <hyperlink r:id="rId4968" ref="D4249"/>
    <hyperlink r:id="rId4969" ref="E4249"/>
    <hyperlink r:id="rId4970" ref="G4249"/>
    <hyperlink r:id="rId4971" ref="C4251"/>
    <hyperlink r:id="rId4972" ref="D4251"/>
    <hyperlink r:id="rId4973" ref="E4251"/>
    <hyperlink r:id="rId4974" ref="G4251"/>
    <hyperlink r:id="rId4975" ref="C4253"/>
    <hyperlink r:id="rId4976" ref="C4254"/>
    <hyperlink r:id="rId4977" ref="C4255"/>
    <hyperlink r:id="rId4978" ref="D4255"/>
    <hyperlink r:id="rId4979" ref="E4255"/>
    <hyperlink r:id="rId4980" ref="C4259"/>
    <hyperlink r:id="rId4981" ref="D4259"/>
    <hyperlink r:id="rId4982" ref="C4260"/>
    <hyperlink r:id="rId4983" ref="C4261"/>
    <hyperlink r:id="rId4984" ref="C4262"/>
    <hyperlink r:id="rId4985" ref="D4262"/>
    <hyperlink r:id="rId4986" ref="E4262"/>
    <hyperlink r:id="rId4987" ref="F4262"/>
    <hyperlink r:id="rId4988" ref="C4263"/>
    <hyperlink r:id="rId4989" ref="D4263"/>
    <hyperlink r:id="rId4990" ref="E4263"/>
    <hyperlink r:id="rId4991" ref="F4263"/>
    <hyperlink r:id="rId4992" ref="C4264"/>
    <hyperlink r:id="rId4993" ref="C4265"/>
    <hyperlink r:id="rId4994" ref="D4265"/>
    <hyperlink r:id="rId4995" ref="C4266"/>
    <hyperlink r:id="rId4996" ref="D4266"/>
    <hyperlink r:id="rId4997" ref="G4266"/>
    <hyperlink r:id="rId4998" ref="C4267"/>
    <hyperlink r:id="rId4999" ref="D4267"/>
    <hyperlink r:id="rId5000" ref="C4268"/>
    <hyperlink r:id="rId5001" ref="D4268"/>
    <hyperlink r:id="rId5002" ref="C4269"/>
    <hyperlink r:id="rId5003" ref="C4270"/>
    <hyperlink r:id="rId5004" ref="C4272"/>
    <hyperlink r:id="rId5005" ref="D4272"/>
    <hyperlink r:id="rId5006" ref="C4273"/>
    <hyperlink r:id="rId5007" ref="C4274"/>
    <hyperlink r:id="rId5008" ref="D4274"/>
    <hyperlink r:id="rId5009" ref="E4274"/>
    <hyperlink r:id="rId5010" ref="G4274"/>
    <hyperlink r:id="rId5011" ref="C4275"/>
    <hyperlink r:id="rId5012" ref="D4275"/>
    <hyperlink r:id="rId5013" ref="E4275"/>
    <hyperlink r:id="rId5014" ref="G4275"/>
    <hyperlink r:id="rId5015" ref="C4278"/>
    <hyperlink r:id="rId5016" ref="D4278"/>
    <hyperlink r:id="rId5017" ref="C4279"/>
    <hyperlink r:id="rId5018" ref="C4280"/>
    <hyperlink r:id="rId5019" ref="C4281"/>
    <hyperlink r:id="rId5020" ref="D4281"/>
    <hyperlink r:id="rId5021" ref="C4282"/>
    <hyperlink r:id="rId5022" ref="C4283"/>
    <hyperlink r:id="rId5023" ref="C4284"/>
    <hyperlink r:id="rId5024" ref="D4284"/>
    <hyperlink r:id="rId5025" ref="C4286"/>
    <hyperlink r:id="rId5026" ref="C4287"/>
    <hyperlink r:id="rId5027" ref="C4289"/>
    <hyperlink r:id="rId5028" ref="C4293"/>
    <hyperlink r:id="rId5029" ref="C4294"/>
    <hyperlink r:id="rId5030" ref="D4294"/>
    <hyperlink r:id="rId5031" ref="C4298"/>
    <hyperlink r:id="rId5032" ref="C4299"/>
    <hyperlink r:id="rId5033" ref="C4300"/>
    <hyperlink r:id="rId5034" ref="C4301"/>
    <hyperlink r:id="rId5035" ref="C4305"/>
    <hyperlink r:id="rId5036" ref="C4306"/>
    <hyperlink r:id="rId5037" ref="D4306"/>
    <hyperlink r:id="rId5038" ref="G4306"/>
    <hyperlink r:id="rId5039" ref="C4307"/>
    <hyperlink r:id="rId5040" ref="D4307"/>
    <hyperlink r:id="rId5041" ref="C4308"/>
    <hyperlink r:id="rId5042" ref="D4308"/>
    <hyperlink r:id="rId5043" ref="C4309"/>
    <hyperlink r:id="rId5044" ref="C4310"/>
    <hyperlink r:id="rId5045" ref="C4312"/>
    <hyperlink r:id="rId5046" ref="D4312"/>
    <hyperlink r:id="rId5047" ref="C4314"/>
    <hyperlink r:id="rId5048" ref="D4314"/>
    <hyperlink r:id="rId5049" ref="C4316"/>
    <hyperlink r:id="rId5050" ref="C4317"/>
    <hyperlink r:id="rId5051" ref="C4318"/>
    <hyperlink r:id="rId5052" ref="C4319"/>
    <hyperlink r:id="rId5053" ref="D4320"/>
    <hyperlink r:id="rId5054" ref="E4320"/>
    <hyperlink r:id="rId5055" ref="C4321"/>
    <hyperlink r:id="rId5056" ref="D4321"/>
    <hyperlink r:id="rId5057" ref="C4322"/>
    <hyperlink r:id="rId5058" ref="C4323"/>
    <hyperlink r:id="rId5059" ref="D4323"/>
    <hyperlink r:id="rId5060" ref="D4324"/>
    <hyperlink r:id="rId5061" ref="C4325"/>
    <hyperlink r:id="rId5062" ref="D4325"/>
    <hyperlink r:id="rId5063" ref="D4326"/>
    <hyperlink r:id="rId5064" ref="E4326"/>
    <hyperlink r:id="rId5065" ref="C4327"/>
    <hyperlink r:id="rId5066" ref="D4327"/>
    <hyperlink r:id="rId5067" ref="C4330"/>
    <hyperlink r:id="rId5068" ref="C4332"/>
    <hyperlink r:id="rId5069" ref="D4332"/>
    <hyperlink r:id="rId5070" ref="C4333"/>
    <hyperlink r:id="rId5071" ref="D4333"/>
    <hyperlink r:id="rId5072" ref="D4334"/>
    <hyperlink r:id="rId5073" ref="C4335"/>
    <hyperlink r:id="rId5074" ref="C4337"/>
    <hyperlink r:id="rId5075" ref="D4337"/>
    <hyperlink r:id="rId5076" ref="C4340"/>
    <hyperlink r:id="rId5077" ref="C4341"/>
    <hyperlink r:id="rId5078" ref="C4342"/>
    <hyperlink r:id="rId5079" ref="D4342"/>
    <hyperlink r:id="rId5080" ref="C4343"/>
    <hyperlink r:id="rId5081" ref="D4343"/>
    <hyperlink r:id="rId5082" ref="G4343"/>
    <hyperlink r:id="rId5083" ref="C4344"/>
    <hyperlink r:id="rId5084" ref="D4344"/>
    <hyperlink r:id="rId5085" ref="E4344"/>
    <hyperlink r:id="rId5086" ref="C4346"/>
    <hyperlink r:id="rId5087" ref="D4346"/>
    <hyperlink r:id="rId5088" ref="C4347"/>
    <hyperlink r:id="rId5089" ref="D4347"/>
    <hyperlink r:id="rId5090" ref="C4349"/>
    <hyperlink r:id="rId5091" ref="D4349"/>
    <hyperlink r:id="rId5092" ref="C4350"/>
    <hyperlink r:id="rId5093" ref="C4352"/>
    <hyperlink r:id="rId5094" ref="D4353"/>
    <hyperlink r:id="rId5095" ref="D4354"/>
    <hyperlink r:id="rId5096" ref="C4356"/>
    <hyperlink r:id="rId5097" ref="D4356"/>
    <hyperlink r:id="rId5098" ref="C4357"/>
    <hyperlink r:id="rId5099" ref="D4357"/>
    <hyperlink r:id="rId5100" ref="G4357"/>
    <hyperlink r:id="rId5101" ref="C4360"/>
    <hyperlink r:id="rId5102" ref="D4360"/>
    <hyperlink r:id="rId5103" ref="C4362"/>
    <hyperlink r:id="rId5104" ref="C4364"/>
    <hyperlink r:id="rId5105" ref="C4365"/>
    <hyperlink r:id="rId5106" ref="D4365"/>
    <hyperlink r:id="rId5107" ref="C4367"/>
    <hyperlink r:id="rId5108" ref="C4368"/>
    <hyperlink r:id="rId5109" ref="D4368"/>
    <hyperlink r:id="rId5110" ref="C4370"/>
    <hyperlink r:id="rId5111" ref="C4371"/>
    <hyperlink r:id="rId5112" ref="D4371"/>
    <hyperlink r:id="rId5113" ref="E4371"/>
    <hyperlink r:id="rId5114" ref="F4371"/>
    <hyperlink r:id="rId5115" ref="C4372"/>
    <hyperlink r:id="rId5116" ref="D4372"/>
    <hyperlink r:id="rId5117" ref="C4373"/>
    <hyperlink r:id="rId5118" ref="D4373"/>
    <hyperlink r:id="rId5119" ref="D4375"/>
    <hyperlink r:id="rId5120" ref="C4376"/>
    <hyperlink r:id="rId5121" ref="D4378"/>
    <hyperlink r:id="rId5122" ref="C4379"/>
    <hyperlink r:id="rId5123" ref="D4379"/>
    <hyperlink r:id="rId5124" ref="G4379"/>
    <hyperlink r:id="rId5125" ref="C4380"/>
    <hyperlink r:id="rId5126" ref="D4380"/>
    <hyperlink r:id="rId5127" ref="C4381"/>
    <hyperlink r:id="rId5128" ref="D4381"/>
    <hyperlink r:id="rId5129" ref="G4381"/>
    <hyperlink r:id="rId5130" ref="C4384"/>
    <hyperlink r:id="rId5131" ref="C4385"/>
    <hyperlink r:id="rId5132" ref="C4386"/>
    <hyperlink r:id="rId5133" ref="C4387"/>
    <hyperlink r:id="rId5134" ref="C4388"/>
    <hyperlink r:id="rId5135" ref="C4389"/>
    <hyperlink r:id="rId5136" ref="C4390"/>
    <hyperlink r:id="rId5137" ref="D4391"/>
    <hyperlink r:id="rId5138" ref="E4391"/>
    <hyperlink r:id="rId5139" ref="G4391"/>
    <hyperlink r:id="rId5140" ref="G4392"/>
    <hyperlink r:id="rId5141" ref="C4393"/>
    <hyperlink r:id="rId5142" ref="C4394"/>
    <hyperlink r:id="rId5143" ref="C4395"/>
    <hyperlink r:id="rId5144" ref="D4395"/>
    <hyperlink r:id="rId5145" ref="E4395"/>
    <hyperlink r:id="rId5146" ref="C4398"/>
    <hyperlink r:id="rId5147" ref="C4399"/>
    <hyperlink r:id="rId5148" ref="D4399"/>
    <hyperlink r:id="rId5149" ref="C4400"/>
    <hyperlink r:id="rId5150" ref="D4400"/>
    <hyperlink r:id="rId5151" ref="C4403"/>
    <hyperlink r:id="rId5152" ref="D4403"/>
    <hyperlink r:id="rId5153" ref="C4404"/>
    <hyperlink r:id="rId5154" ref="D4404"/>
    <hyperlink r:id="rId5155" ref="C4405"/>
    <hyperlink r:id="rId5156" ref="D4405"/>
    <hyperlink r:id="rId5157" ref="C4409"/>
    <hyperlink r:id="rId5158" ref="D4409"/>
    <hyperlink r:id="rId5159" ref="C4410"/>
    <hyperlink r:id="rId5160" ref="C4412"/>
    <hyperlink r:id="rId5161" ref="C4413"/>
    <hyperlink r:id="rId5162" ref="D4413"/>
    <hyperlink r:id="rId5163" ref="C4414"/>
    <hyperlink r:id="rId5164" ref="C4415"/>
    <hyperlink r:id="rId5165" ref="D4416"/>
    <hyperlink r:id="rId5166" ref="E4416"/>
    <hyperlink r:id="rId5167" ref="G4416"/>
    <hyperlink r:id="rId5168" ref="C4418"/>
    <hyperlink r:id="rId5169" ref="C4419"/>
    <hyperlink r:id="rId5170" ref="C4420"/>
    <hyperlink r:id="rId5171" ref="C4422"/>
    <hyperlink r:id="rId5172" ref="C4423"/>
    <hyperlink r:id="rId5173" ref="C4424"/>
    <hyperlink r:id="rId5174" ref="D4424"/>
    <hyperlink r:id="rId5175" ref="C4425"/>
    <hyperlink r:id="rId5176" ref="C4427"/>
    <hyperlink r:id="rId5177" ref="C4430"/>
    <hyperlink r:id="rId5178" ref="C4431"/>
    <hyperlink r:id="rId5179" ref="D4432"/>
    <hyperlink r:id="rId5180" ref="C4433"/>
    <hyperlink r:id="rId5181" ref="C4434"/>
    <hyperlink r:id="rId5182" ref="C4436"/>
    <hyperlink r:id="rId5183" ref="D4436"/>
    <hyperlink r:id="rId5184" ref="C4437"/>
    <hyperlink r:id="rId5185" ref="D4437"/>
    <hyperlink r:id="rId5186" ref="E4437"/>
    <hyperlink r:id="rId5187" ref="G4437"/>
    <hyperlink r:id="rId5188" ref="C4438"/>
    <hyperlink r:id="rId5189" ref="D4438"/>
    <hyperlink r:id="rId5190" ref="E4438"/>
    <hyperlink r:id="rId5191" ref="G4438"/>
    <hyperlink r:id="rId5192" ref="C4439"/>
    <hyperlink r:id="rId5193" ref="C4440"/>
    <hyperlink r:id="rId5194" ref="D4440"/>
    <hyperlink r:id="rId5195" ref="G4440"/>
    <hyperlink r:id="rId5196" ref="C4441"/>
    <hyperlink r:id="rId5197" ref="D4441"/>
    <hyperlink r:id="rId5198" ref="C4442"/>
    <hyperlink r:id="rId5199" ref="D4442"/>
    <hyperlink r:id="rId5200" ref="E4442"/>
    <hyperlink r:id="rId5201" ref="C4445"/>
    <hyperlink r:id="rId5202" ref="D4445"/>
    <hyperlink r:id="rId5203" ref="D4446"/>
    <hyperlink r:id="rId5204" ref="C4447"/>
    <hyperlink r:id="rId5205" ref="C4448"/>
    <hyperlink r:id="rId5206" ref="D4448"/>
    <hyperlink r:id="rId5207" ref="E4448"/>
    <hyperlink r:id="rId5208" ref="G4448"/>
    <hyperlink r:id="rId5209" ref="C4449"/>
    <hyperlink r:id="rId5210" ref="D4449"/>
    <hyperlink r:id="rId5211" ref="E4449"/>
    <hyperlink r:id="rId5212" ref="G4449"/>
    <hyperlink r:id="rId5213" ref="C4450"/>
    <hyperlink r:id="rId5214" ref="D4450"/>
    <hyperlink r:id="rId5215" ref="G4450"/>
    <hyperlink r:id="rId5216" ref="C4452"/>
    <hyperlink r:id="rId5217" ref="D4452"/>
    <hyperlink r:id="rId5218" ref="C4456"/>
    <hyperlink r:id="rId5219" ref="D4456"/>
    <hyperlink r:id="rId5220" ref="E4456"/>
    <hyperlink r:id="rId5221" ref="C4457"/>
    <hyperlink r:id="rId5222" ref="D4457"/>
    <hyperlink r:id="rId5223" ref="C4458"/>
    <hyperlink r:id="rId5224" ref="C4459"/>
    <hyperlink r:id="rId5225" ref="C4462"/>
    <hyperlink r:id="rId5226" ref="D4462"/>
    <hyperlink r:id="rId5227" ref="D4464"/>
    <hyperlink r:id="rId5228" ref="E4464"/>
    <hyperlink r:id="rId5229" ref="C4467"/>
    <hyperlink r:id="rId5230" ref="D4467"/>
    <hyperlink r:id="rId5231" ref="E4467"/>
    <hyperlink r:id="rId5232" ref="C4469"/>
    <hyperlink r:id="rId5233" ref="D4469"/>
    <hyperlink r:id="rId5234" ref="D4472"/>
    <hyperlink r:id="rId5235" ref="D4473"/>
    <hyperlink r:id="rId5236" ref="D4474"/>
    <hyperlink r:id="rId5237" ref="C4475"/>
    <hyperlink r:id="rId5238" ref="C4476"/>
    <hyperlink r:id="rId5239" ref="D4476"/>
    <hyperlink r:id="rId5240" ref="C4477"/>
    <hyperlink r:id="rId5241" ref="D4477"/>
    <hyperlink r:id="rId5242" ref="C4479"/>
    <hyperlink r:id="rId5243" ref="D4484"/>
    <hyperlink r:id="rId5244" ref="D4485"/>
    <hyperlink r:id="rId5245" ref="C4486"/>
    <hyperlink r:id="rId5246" ref="C4487"/>
    <hyperlink r:id="rId5247" ref="D4487"/>
    <hyperlink r:id="rId5248" ref="E4487"/>
    <hyperlink r:id="rId5249" ref="C4489"/>
    <hyperlink r:id="rId5250" ref="D4489"/>
    <hyperlink r:id="rId5251" ref="C4492"/>
    <hyperlink r:id="rId5252" ref="D4493"/>
    <hyperlink r:id="rId5253" ref="C4494"/>
    <hyperlink r:id="rId5254" ref="D4494"/>
    <hyperlink r:id="rId5255" ref="E4494"/>
    <hyperlink r:id="rId5256" ref="C4495"/>
    <hyperlink r:id="rId5257" ref="C4496"/>
    <hyperlink r:id="rId5258" ref="D4496"/>
    <hyperlink r:id="rId5259" ref="C4497"/>
    <hyperlink r:id="rId5260" ref="D4497"/>
    <hyperlink r:id="rId5261" ref="C4498"/>
    <hyperlink r:id="rId5262" ref="D4498"/>
    <hyperlink r:id="rId5263" ref="C4499"/>
    <hyperlink r:id="rId5264" ref="D4499"/>
    <hyperlink r:id="rId5265" ref="D4500"/>
    <hyperlink r:id="rId5266" ref="C4501"/>
    <hyperlink r:id="rId5267" ref="C4504"/>
    <hyperlink r:id="rId5268" ref="C4505"/>
    <hyperlink r:id="rId5269" ref="D4506"/>
    <hyperlink r:id="rId5270" ref="C4507"/>
    <hyperlink r:id="rId5271" ref="C4508"/>
    <hyperlink r:id="rId5272" ref="C4509"/>
    <hyperlink r:id="rId5273" ref="D4509"/>
    <hyperlink r:id="rId5274" ref="C4510"/>
    <hyperlink r:id="rId5275" ref="C4511"/>
    <hyperlink r:id="rId5276" ref="D4511"/>
    <hyperlink r:id="rId5277" ref="E4511"/>
    <hyperlink r:id="rId5278" ref="G4511"/>
    <hyperlink r:id="rId5279" ref="C4514"/>
    <hyperlink r:id="rId5280" ref="C4515"/>
    <hyperlink r:id="rId5281" ref="C4516"/>
    <hyperlink r:id="rId5282" ref="D4516"/>
    <hyperlink r:id="rId5283" ref="C4517"/>
    <hyperlink r:id="rId5284" ref="D4517"/>
    <hyperlink r:id="rId5285" ref="C4518"/>
    <hyperlink r:id="rId5286" ref="C4521"/>
    <hyperlink r:id="rId5287" ref="D4521"/>
    <hyperlink r:id="rId5288" ref="C4522"/>
    <hyperlink r:id="rId5289" ref="C4523"/>
    <hyperlink r:id="rId5290" ref="C4524"/>
    <hyperlink r:id="rId5291" ref="C4525"/>
    <hyperlink r:id="rId5292" ref="C4526"/>
    <hyperlink r:id="rId5293" ref="D4526"/>
    <hyperlink r:id="rId5294" ref="C4527"/>
    <hyperlink r:id="rId5295" ref="D4527"/>
    <hyperlink r:id="rId5296" ref="C4529"/>
    <hyperlink r:id="rId5297" ref="C4531"/>
    <hyperlink r:id="rId5298" ref="D4531"/>
    <hyperlink r:id="rId5299" ref="D4532"/>
    <hyperlink r:id="rId5300" ref="C4533"/>
    <hyperlink r:id="rId5301" ref="D4533"/>
    <hyperlink r:id="rId5302" ref="C4534"/>
    <hyperlink r:id="rId5303" ref="C4535"/>
    <hyperlink r:id="rId5304" ref="D4535"/>
    <hyperlink r:id="rId5305" ref="E4535"/>
    <hyperlink r:id="rId5306" ref="C4536"/>
    <hyperlink r:id="rId5307" ref="C4537"/>
    <hyperlink r:id="rId5308" ref="D4537"/>
    <hyperlink r:id="rId5309" ref="C4538"/>
    <hyperlink r:id="rId5310" ref="C4539"/>
    <hyperlink r:id="rId5311" ref="C4541"/>
    <hyperlink r:id="rId5312" ref="C4542"/>
    <hyperlink r:id="rId5313" ref="D4542"/>
    <hyperlink r:id="rId5314" ref="C4543"/>
    <hyperlink r:id="rId5315" ref="C4545"/>
    <hyperlink r:id="rId5316" ref="D4545"/>
    <hyperlink r:id="rId5317" ref="D4546"/>
    <hyperlink r:id="rId5318" ref="C4548"/>
    <hyperlink r:id="rId5319" ref="D4548"/>
    <hyperlink r:id="rId5320" ref="E4548"/>
    <hyperlink r:id="rId5321" ref="C4549"/>
    <hyperlink r:id="rId5322" ref="C4552"/>
    <hyperlink r:id="rId5323" ref="D4552"/>
    <hyperlink r:id="rId5324" ref="C4553"/>
    <hyperlink r:id="rId5325" ref="D4553"/>
    <hyperlink r:id="rId5326" ref="C4554"/>
    <hyperlink r:id="rId5327" ref="D4554"/>
    <hyperlink r:id="rId5328" ref="C4557"/>
    <hyperlink r:id="rId5329" ref="C4560"/>
    <hyperlink r:id="rId5330" ref="C4561"/>
    <hyperlink r:id="rId5331" ref="D4561"/>
    <hyperlink r:id="rId5332" ref="G4561"/>
    <hyperlink r:id="rId5333" ref="C4562"/>
    <hyperlink r:id="rId5334" ref="D4562"/>
    <hyperlink r:id="rId5335" ref="C4563"/>
    <hyperlink r:id="rId5336" ref="D4563"/>
    <hyperlink r:id="rId5337" ref="D4564"/>
    <hyperlink r:id="rId5338" ref="C4565"/>
    <hyperlink r:id="rId5339" ref="D4566"/>
    <hyperlink r:id="rId5340" ref="C4568"/>
    <hyperlink r:id="rId5341" ref="D4568"/>
    <hyperlink r:id="rId5342" ref="C4569"/>
    <hyperlink r:id="rId5343" ref="C4570"/>
    <hyperlink r:id="rId5344" ref="D4570"/>
    <hyperlink r:id="rId5345" ref="C4571"/>
    <hyperlink r:id="rId5346" ref="C4572"/>
    <hyperlink r:id="rId5347" ref="C4573"/>
    <hyperlink r:id="rId5348" ref="C4574"/>
    <hyperlink r:id="rId5349" ref="D4579"/>
    <hyperlink r:id="rId5350" ref="C4580"/>
    <hyperlink r:id="rId5351" ref="C4582"/>
    <hyperlink r:id="rId5352" ref="C4585"/>
    <hyperlink r:id="rId5353" ref="D4585"/>
    <hyperlink r:id="rId5354" ref="C4587"/>
    <hyperlink r:id="rId5355" ref="C4589"/>
    <hyperlink r:id="rId5356" ref="D4589"/>
    <hyperlink r:id="rId5357" ref="C4590"/>
    <hyperlink r:id="rId5358" ref="C4593"/>
    <hyperlink r:id="rId5359" ref="C4594"/>
    <hyperlink r:id="rId5360" ref="D4594"/>
    <hyperlink r:id="rId5361" ref="C4595"/>
    <hyperlink r:id="rId5362" ref="C4597"/>
    <hyperlink r:id="rId5363" ref="D4597"/>
    <hyperlink r:id="rId5364" ref="C4598"/>
    <hyperlink r:id="rId5365" ref="D4598"/>
    <hyperlink r:id="rId5366" ref="D4599"/>
    <hyperlink r:id="rId5367" ref="C4600"/>
    <hyperlink r:id="rId5368" ref="C4601"/>
    <hyperlink r:id="rId5369" ref="C4604"/>
    <hyperlink r:id="rId5370" ref="C4605"/>
    <hyperlink r:id="rId5371" ref="C4608"/>
    <hyperlink r:id="rId5372" ref="D4608"/>
    <hyperlink r:id="rId5373" ref="C4609"/>
    <hyperlink r:id="rId5374" ref="C4610"/>
    <hyperlink r:id="rId5375" ref="D4611"/>
    <hyperlink r:id="rId5376" ref="G4611"/>
    <hyperlink r:id="rId5377" ref="C4615"/>
    <hyperlink r:id="rId5378" ref="D4615"/>
    <hyperlink r:id="rId5379" ref="E4615"/>
    <hyperlink r:id="rId5380" ref="C4617"/>
    <hyperlink r:id="rId5381" ref="D4617"/>
    <hyperlink r:id="rId5382" ref="C4620"/>
    <hyperlink r:id="rId5383" ref="C4622"/>
    <hyperlink r:id="rId5384" ref="D4622"/>
    <hyperlink r:id="rId5385" ref="C4624"/>
    <hyperlink r:id="rId5386" ref="C4625"/>
    <hyperlink r:id="rId5387" ref="C4626"/>
    <hyperlink r:id="rId5388" ref="D4626"/>
    <hyperlink r:id="rId5389" ref="C4627"/>
    <hyperlink r:id="rId5390" ref="C4628"/>
    <hyperlink r:id="rId5391" ref="D4629"/>
    <hyperlink r:id="rId5392" ref="C4630"/>
    <hyperlink r:id="rId5393" ref="D4631"/>
    <hyperlink r:id="rId5394" ref="C4632"/>
    <hyperlink r:id="rId5395" ref="D4632"/>
    <hyperlink r:id="rId5396" ref="C4633"/>
    <hyperlink r:id="rId5397" ref="D4633"/>
    <hyperlink r:id="rId5398" ref="E4633"/>
    <hyperlink r:id="rId5399" ref="D4636"/>
    <hyperlink r:id="rId5400" ref="C4637"/>
    <hyperlink r:id="rId5401" ref="C4638"/>
    <hyperlink r:id="rId5402" ref="C4639"/>
    <hyperlink r:id="rId5403" ref="C4640"/>
    <hyperlink r:id="rId5404" ref="C4642"/>
    <hyperlink r:id="rId5405" ref="D4642"/>
    <hyperlink r:id="rId5406" ref="C4644"/>
    <hyperlink r:id="rId5407" ref="D4644"/>
    <hyperlink r:id="rId5408" ref="C4646"/>
    <hyperlink r:id="rId5409" ref="C4647"/>
    <hyperlink r:id="rId5410" ref="C4648"/>
    <hyperlink r:id="rId5411" ref="D4648"/>
    <hyperlink r:id="rId5412" ref="D4649"/>
    <hyperlink r:id="rId5413" ref="E4649"/>
    <hyperlink r:id="rId5414" ref="C4650"/>
    <hyperlink r:id="rId5415" ref="D4650"/>
    <hyperlink r:id="rId5416" ref="C4651"/>
    <hyperlink r:id="rId5417" ref="C4652"/>
    <hyperlink r:id="rId5418" ref="C4654"/>
    <hyperlink r:id="rId5419" ref="C4655"/>
    <hyperlink r:id="rId5420" ref="C4656"/>
    <hyperlink r:id="rId5421" ref="D4657"/>
    <hyperlink r:id="rId5422" ref="C4658"/>
    <hyperlink r:id="rId5423" ref="C4659"/>
    <hyperlink r:id="rId5424" ref="C4660"/>
    <hyperlink r:id="rId5425" ref="C4661"/>
    <hyperlink r:id="rId5426" ref="C4662"/>
    <hyperlink r:id="rId5427" ref="D4662"/>
    <hyperlink r:id="rId5428" ref="C4663"/>
    <hyperlink r:id="rId5429" ref="C4665"/>
    <hyperlink r:id="rId5430" ref="C4667"/>
    <hyperlink r:id="rId5431" ref="C4668"/>
    <hyperlink r:id="rId5432" ref="C4669"/>
    <hyperlink r:id="rId5433" ref="D4670"/>
    <hyperlink r:id="rId5434" ref="D4671"/>
    <hyperlink r:id="rId5435" ref="C4672"/>
    <hyperlink r:id="rId5436" ref="D4673"/>
    <hyperlink r:id="rId5437" ref="G4673"/>
    <hyperlink r:id="rId5438" ref="C4676"/>
    <hyperlink r:id="rId5439" ref="C4677"/>
    <hyperlink r:id="rId5440" ref="C4678"/>
    <hyperlink r:id="rId5441" ref="C4679"/>
    <hyperlink r:id="rId5442" ref="D4679"/>
    <hyperlink r:id="rId5443" ref="C4685"/>
    <hyperlink r:id="rId5444" ref="D4685"/>
    <hyperlink r:id="rId5445" ref="E4685"/>
    <hyperlink r:id="rId5446" ref="F4685"/>
    <hyperlink r:id="rId5447" ref="G4685"/>
    <hyperlink r:id="rId5448" ref="D4688"/>
    <hyperlink r:id="rId5449" ref="G4688"/>
    <hyperlink r:id="rId5450" ref="C4691"/>
    <hyperlink r:id="rId5451" ref="D4691"/>
    <hyperlink r:id="rId5452" ref="D4692"/>
    <hyperlink r:id="rId5453" ref="D4693"/>
    <hyperlink r:id="rId5454" ref="C4694"/>
    <hyperlink r:id="rId5455" ref="C4696"/>
    <hyperlink r:id="rId5456" ref="C4697"/>
    <hyperlink r:id="rId5457" ref="D4698"/>
    <hyperlink r:id="rId5458" ref="D4699"/>
    <hyperlink r:id="rId5459" ref="C4700"/>
    <hyperlink r:id="rId5460" ref="D4701"/>
    <hyperlink r:id="rId5461" ref="C4702"/>
    <hyperlink r:id="rId5462" ref="D4702"/>
    <hyperlink r:id="rId5463" ref="C4703"/>
    <hyperlink r:id="rId5464" ref="D4703"/>
    <hyperlink r:id="rId5465" ref="E4703"/>
    <hyperlink r:id="rId5466" ref="C4704"/>
    <hyperlink r:id="rId5467" ref="C4705"/>
    <hyperlink r:id="rId5468" ref="D4705"/>
    <hyperlink r:id="rId5469" ref="C4706"/>
    <hyperlink r:id="rId5470" ref="C4708"/>
    <hyperlink r:id="rId5471" ref="C4709"/>
    <hyperlink r:id="rId5472" ref="C4710"/>
    <hyperlink r:id="rId5473" ref="D4710"/>
    <hyperlink r:id="rId5474" ref="G4710"/>
    <hyperlink r:id="rId5475" ref="C4712"/>
    <hyperlink r:id="rId5476" ref="D4712"/>
    <hyperlink r:id="rId5477" ref="D4713"/>
    <hyperlink r:id="rId5478" ref="E4713"/>
    <hyperlink r:id="rId5479" ref="C4715"/>
    <hyperlink r:id="rId5480" ref="C4716"/>
    <hyperlink r:id="rId5481" ref="D4716"/>
    <hyperlink r:id="rId5482" ref="C4717"/>
    <hyperlink r:id="rId5483" ref="C4718"/>
    <hyperlink r:id="rId5484" ref="D4718"/>
    <hyperlink r:id="rId5485" ref="C4720"/>
    <hyperlink r:id="rId5486" ref="D4720"/>
    <hyperlink r:id="rId5487" ref="E4720"/>
    <hyperlink r:id="rId5488" ref="C4721"/>
    <hyperlink r:id="rId5489" ref="C4723"/>
    <hyperlink r:id="rId5490" ref="C4724"/>
    <hyperlink r:id="rId5491" ref="C4725"/>
    <hyperlink r:id="rId5492" ref="D4725"/>
    <hyperlink r:id="rId5493" location="!farmers-market/c6dt" ref="C4726"/>
    <hyperlink r:id="rId5494" ref="D4726"/>
    <hyperlink r:id="rId5495" ref="C4727"/>
    <hyperlink r:id="rId5496" ref="C4728"/>
    <hyperlink r:id="rId5497" ref="C4729"/>
    <hyperlink r:id="rId5498" ref="C4731"/>
    <hyperlink r:id="rId5499" ref="C4732"/>
    <hyperlink r:id="rId5500" ref="C4736"/>
    <hyperlink r:id="rId5501" ref="C4737"/>
    <hyperlink r:id="rId5502" ref="D4737"/>
    <hyperlink r:id="rId5503" ref="C4739"/>
    <hyperlink r:id="rId5504" ref="D4739"/>
    <hyperlink r:id="rId5505" ref="C4740"/>
    <hyperlink r:id="rId5506" ref="D4740"/>
    <hyperlink r:id="rId5507" ref="D4741"/>
    <hyperlink r:id="rId5508" ref="D4743"/>
    <hyperlink r:id="rId5509" ref="C4744"/>
    <hyperlink r:id="rId5510" ref="D4744"/>
    <hyperlink r:id="rId5511" ref="E4744"/>
    <hyperlink r:id="rId5512" ref="D4745"/>
    <hyperlink r:id="rId5513" ref="D4751"/>
    <hyperlink r:id="rId5514" ref="C4754"/>
    <hyperlink r:id="rId5515" ref="C4755"/>
    <hyperlink r:id="rId5516" ref="C4757"/>
    <hyperlink r:id="rId5517" ref="C4758"/>
    <hyperlink r:id="rId5518" ref="C4759"/>
    <hyperlink r:id="rId5519" ref="C4760"/>
    <hyperlink r:id="rId5520" ref="D4760"/>
    <hyperlink r:id="rId5521" ref="E4760"/>
    <hyperlink r:id="rId5522" ref="C4761"/>
    <hyperlink r:id="rId5523" ref="D4761"/>
    <hyperlink r:id="rId5524" ref="C4762"/>
    <hyperlink r:id="rId5525" ref="D4762"/>
    <hyperlink r:id="rId5526" ref="E4762"/>
    <hyperlink r:id="rId5527" ref="C4763"/>
    <hyperlink r:id="rId5528" ref="D4763"/>
    <hyperlink r:id="rId5529" ref="E4763"/>
    <hyperlink r:id="rId5530" ref="F4763"/>
    <hyperlink r:id="rId5531" ref="C4764"/>
    <hyperlink r:id="rId5532" ref="C4765"/>
    <hyperlink r:id="rId5533" ref="D4765"/>
    <hyperlink r:id="rId5534" ref="C4767"/>
    <hyperlink r:id="rId5535" ref="C4768"/>
    <hyperlink r:id="rId5536" ref="D4768"/>
    <hyperlink r:id="rId5537" ref="C4769"/>
    <hyperlink r:id="rId5538" ref="C4770"/>
    <hyperlink r:id="rId5539" ref="C4772"/>
    <hyperlink r:id="rId5540" ref="D4772"/>
    <hyperlink r:id="rId5541" ref="C4773"/>
    <hyperlink r:id="rId5542" ref="C4775"/>
    <hyperlink r:id="rId5543" ref="D4775"/>
    <hyperlink r:id="rId5544" ref="D4777"/>
    <hyperlink r:id="rId5545" ref="C4778"/>
    <hyperlink r:id="rId5546" ref="C4780"/>
    <hyperlink r:id="rId5547" ref="D4780"/>
    <hyperlink r:id="rId5548" ref="C4782"/>
    <hyperlink r:id="rId5549" ref="C4783"/>
    <hyperlink r:id="rId5550" ref="C4789"/>
    <hyperlink r:id="rId5551" ref="D4789"/>
    <hyperlink r:id="rId5552" ref="E4789"/>
    <hyperlink r:id="rId5553" ref="G4789"/>
    <hyperlink r:id="rId5554" ref="C4790"/>
    <hyperlink r:id="rId5555" ref="D4790"/>
    <hyperlink r:id="rId5556" ref="E4790"/>
    <hyperlink r:id="rId5557" ref="C4791"/>
    <hyperlink r:id="rId5558" ref="D4791"/>
    <hyperlink r:id="rId5559" ref="C4792"/>
    <hyperlink r:id="rId5560" ref="C4793"/>
    <hyperlink r:id="rId5561" ref="D4793"/>
    <hyperlink r:id="rId5562" ref="C4794"/>
    <hyperlink r:id="rId5563" ref="D4794"/>
    <hyperlink r:id="rId5564" ref="C4795"/>
    <hyperlink r:id="rId5565" ref="D4796"/>
    <hyperlink r:id="rId5566" ref="C4797"/>
    <hyperlink r:id="rId5567" ref="D4797"/>
    <hyperlink r:id="rId5568" ref="C4798"/>
    <hyperlink r:id="rId5569" ref="C4801"/>
    <hyperlink r:id="rId5570" ref="D4801"/>
    <hyperlink r:id="rId5571" ref="C4809"/>
    <hyperlink r:id="rId5572" ref="D4809"/>
    <hyperlink r:id="rId5573" ref="C4812"/>
    <hyperlink r:id="rId5574" ref="D4812"/>
    <hyperlink r:id="rId5575" ref="E4812"/>
    <hyperlink r:id="rId5576" ref="C4814"/>
    <hyperlink r:id="rId5577" ref="C4816"/>
    <hyperlink r:id="rId5578" ref="D4817"/>
    <hyperlink r:id="rId5579" ref="C4818"/>
    <hyperlink r:id="rId5580" ref="C4819"/>
    <hyperlink r:id="rId5581" ref="D4819"/>
    <hyperlink r:id="rId5582" ref="C4821"/>
    <hyperlink r:id="rId5583" ref="C4822"/>
    <hyperlink r:id="rId5584" ref="C4824"/>
    <hyperlink r:id="rId5585" ref="D4824"/>
    <hyperlink r:id="rId5586" ref="F4824"/>
    <hyperlink r:id="rId5587" ref="C4826"/>
    <hyperlink r:id="rId5588" ref="D4826"/>
    <hyperlink r:id="rId5589" ref="C4827"/>
    <hyperlink r:id="rId5590" ref="C4828"/>
    <hyperlink r:id="rId5591" ref="D4828"/>
    <hyperlink r:id="rId5592" ref="D4832"/>
    <hyperlink r:id="rId5593" ref="C4834"/>
    <hyperlink r:id="rId5594" ref="C4838"/>
    <hyperlink r:id="rId5595" ref="C4839"/>
    <hyperlink r:id="rId5596" ref="D4839"/>
    <hyperlink r:id="rId5597" ref="C4840"/>
    <hyperlink r:id="rId5598" ref="C4841"/>
    <hyperlink r:id="rId5599" ref="C4844"/>
    <hyperlink r:id="rId5600" ref="D4844"/>
    <hyperlink r:id="rId5601" ref="G4844"/>
    <hyperlink r:id="rId5602" ref="C4846"/>
    <hyperlink r:id="rId5603" ref="C4847"/>
    <hyperlink r:id="rId5604" ref="C4848"/>
    <hyperlink r:id="rId5605" ref="D4849"/>
    <hyperlink r:id="rId5606" ref="C4852"/>
    <hyperlink r:id="rId5607" ref="C4853"/>
    <hyperlink r:id="rId5608" ref="C4856"/>
    <hyperlink r:id="rId5609" ref="D4856"/>
    <hyperlink r:id="rId5610" ref="E4856"/>
    <hyperlink r:id="rId5611" ref="D4857"/>
    <hyperlink r:id="rId5612" ref="C4858"/>
    <hyperlink r:id="rId5613" ref="D4860"/>
    <hyperlink r:id="rId5614" ref="C4863"/>
    <hyperlink r:id="rId5615" ref="D4863"/>
    <hyperlink r:id="rId5616" ref="C4864"/>
    <hyperlink r:id="rId5617" ref="D4864"/>
    <hyperlink r:id="rId5618" ref="C4865"/>
    <hyperlink r:id="rId5619" ref="C4867"/>
    <hyperlink r:id="rId5620" ref="D4867"/>
    <hyperlink r:id="rId5621" ref="E4867"/>
    <hyperlink r:id="rId5622" ref="F4867"/>
    <hyperlink r:id="rId5623" ref="C4869"/>
    <hyperlink r:id="rId5624" ref="D4869"/>
    <hyperlink r:id="rId5625" ref="C4871"/>
    <hyperlink r:id="rId5626" ref="D4871"/>
    <hyperlink r:id="rId5627" ref="C4874"/>
    <hyperlink r:id="rId5628" ref="C4875"/>
    <hyperlink r:id="rId5629" ref="C4877"/>
    <hyperlink r:id="rId5630" ref="D4877"/>
    <hyperlink r:id="rId5631" ref="D4878"/>
    <hyperlink r:id="rId5632" ref="C4882"/>
    <hyperlink r:id="rId5633" ref="C4885"/>
    <hyperlink r:id="rId5634" ref="D4885"/>
    <hyperlink r:id="rId5635" ref="E4885"/>
    <hyperlink r:id="rId5636" ref="G4885"/>
    <hyperlink r:id="rId5637" ref="C4886"/>
    <hyperlink r:id="rId5638" ref="D4886"/>
    <hyperlink r:id="rId5639" ref="C4887"/>
    <hyperlink r:id="rId5640" ref="C4889"/>
    <hyperlink r:id="rId5641" ref="D4890"/>
    <hyperlink r:id="rId5642" ref="C4891"/>
    <hyperlink r:id="rId5643" ref="D4891"/>
    <hyperlink r:id="rId5644" ref="C4892"/>
    <hyperlink r:id="rId5645" ref="D4893"/>
    <hyperlink r:id="rId5646" ref="E4893"/>
    <hyperlink r:id="rId5647" ref="C4894"/>
    <hyperlink r:id="rId5648" ref="D4894"/>
    <hyperlink r:id="rId5649" ref="D4899"/>
    <hyperlink r:id="rId5650" ref="E4899"/>
    <hyperlink r:id="rId5651" ref="G4899"/>
    <hyperlink r:id="rId5652" ref="C4900"/>
    <hyperlink r:id="rId5653" ref="C4901"/>
    <hyperlink r:id="rId5654" ref="D4901"/>
    <hyperlink r:id="rId5655" ref="E4901"/>
    <hyperlink r:id="rId5656" ref="G4901"/>
    <hyperlink r:id="rId5657" ref="D4902"/>
    <hyperlink r:id="rId5658" ref="C4904"/>
    <hyperlink r:id="rId5659" ref="C4905"/>
    <hyperlink r:id="rId5660" ref="D4905"/>
    <hyperlink r:id="rId5661" ref="E4905"/>
    <hyperlink r:id="rId5662" ref="G4905"/>
    <hyperlink r:id="rId5663" ref="C4906"/>
    <hyperlink r:id="rId5664" ref="C4907"/>
    <hyperlink r:id="rId5665" ref="D4907"/>
    <hyperlink r:id="rId5666" ref="C4908"/>
    <hyperlink r:id="rId5667" ref="C4909"/>
    <hyperlink r:id="rId5668" ref="D4909"/>
    <hyperlink r:id="rId5669" ref="C4910"/>
    <hyperlink r:id="rId5670" ref="C4913"/>
    <hyperlink r:id="rId5671" ref="C4914"/>
    <hyperlink r:id="rId5672" ref="D4914"/>
    <hyperlink r:id="rId5673" ref="D4915"/>
    <hyperlink r:id="rId5674" ref="C4916"/>
    <hyperlink r:id="rId5675" ref="D4916"/>
    <hyperlink r:id="rId5676" ref="C4918"/>
    <hyperlink r:id="rId5677" ref="D4918"/>
    <hyperlink r:id="rId5678" ref="C4919"/>
    <hyperlink r:id="rId5679" ref="C4921"/>
    <hyperlink r:id="rId5680" ref="C4922"/>
    <hyperlink r:id="rId5681" ref="D4922"/>
    <hyperlink r:id="rId5682" ref="C4923"/>
    <hyperlink r:id="rId5683" ref="D4923"/>
    <hyperlink r:id="rId5684" ref="F4923"/>
    <hyperlink r:id="rId5685" ref="C4924"/>
    <hyperlink r:id="rId5686" ref="D4924"/>
    <hyperlink r:id="rId5687" ref="C4925"/>
    <hyperlink r:id="rId5688" ref="C4926"/>
    <hyperlink r:id="rId5689" ref="C4927"/>
    <hyperlink r:id="rId5690" ref="D4927"/>
    <hyperlink r:id="rId5691" ref="C4930"/>
    <hyperlink r:id="rId5692" ref="D4930"/>
    <hyperlink r:id="rId5693" ref="E4930"/>
    <hyperlink r:id="rId5694" ref="C4931"/>
    <hyperlink r:id="rId5695" ref="D4932"/>
    <hyperlink r:id="rId5696" ref="G4932"/>
    <hyperlink r:id="rId5697" ref="C4935"/>
    <hyperlink r:id="rId5698" ref="C4936"/>
    <hyperlink r:id="rId5699" ref="C4937"/>
    <hyperlink r:id="rId5700" ref="D4937"/>
    <hyperlink r:id="rId5701" ref="C4938"/>
    <hyperlink r:id="rId5702" ref="D4938"/>
    <hyperlink r:id="rId5703" ref="C4943"/>
    <hyperlink r:id="rId5704" ref="C4945"/>
    <hyperlink r:id="rId5705" ref="D4945"/>
    <hyperlink r:id="rId5706" ref="C4947"/>
    <hyperlink r:id="rId5707" ref="C4949"/>
    <hyperlink r:id="rId5708" ref="C4950"/>
    <hyperlink r:id="rId5709" ref="D4950"/>
    <hyperlink r:id="rId5710" ref="C4951"/>
    <hyperlink r:id="rId5711" ref="C4952"/>
    <hyperlink r:id="rId5712" ref="C4953"/>
    <hyperlink r:id="rId5713" ref="D4953"/>
    <hyperlink r:id="rId5714" ref="E4953"/>
    <hyperlink r:id="rId5715" ref="D4955"/>
    <hyperlink r:id="rId5716" ref="C4961"/>
    <hyperlink r:id="rId5717" ref="D4961"/>
    <hyperlink r:id="rId5718" ref="C4962"/>
    <hyperlink r:id="rId5719" ref="C4963"/>
    <hyperlink r:id="rId5720" ref="C4965"/>
    <hyperlink r:id="rId5721" ref="D4965"/>
    <hyperlink r:id="rId5722" ref="C4966"/>
    <hyperlink r:id="rId5723" ref="D4966"/>
    <hyperlink r:id="rId5724" ref="C4969"/>
    <hyperlink r:id="rId5725" ref="D4969"/>
    <hyperlink r:id="rId5726" ref="C4970"/>
    <hyperlink r:id="rId5727" ref="D4970"/>
    <hyperlink r:id="rId5728" ref="C4973"/>
    <hyperlink r:id="rId5729" ref="C4975"/>
    <hyperlink r:id="rId5730" ref="C4976"/>
    <hyperlink r:id="rId5731" ref="C4977"/>
    <hyperlink r:id="rId5732" ref="C4982"/>
    <hyperlink r:id="rId5733" ref="D4982"/>
    <hyperlink r:id="rId5734" ref="E4982"/>
    <hyperlink r:id="rId5735" ref="G4982"/>
    <hyperlink r:id="rId5736" ref="C4983"/>
    <hyperlink r:id="rId5737" ref="C4984"/>
    <hyperlink r:id="rId5738" ref="D4984"/>
    <hyperlink r:id="rId5739" ref="E4984"/>
    <hyperlink r:id="rId5740" ref="G4984"/>
    <hyperlink r:id="rId5741" ref="C4986"/>
    <hyperlink r:id="rId5742" ref="D4986"/>
    <hyperlink r:id="rId5743" ref="E4986"/>
    <hyperlink r:id="rId5744" ref="F4986"/>
    <hyperlink r:id="rId5745" ref="C4987"/>
    <hyperlink r:id="rId5746" ref="D4987"/>
    <hyperlink r:id="rId5747" ref="E4987"/>
    <hyperlink r:id="rId5748" ref="G4987"/>
    <hyperlink r:id="rId5749" ref="C4989"/>
    <hyperlink r:id="rId5750" ref="D4989"/>
    <hyperlink r:id="rId5751" ref="C4990"/>
    <hyperlink r:id="rId5752" ref="D4990"/>
    <hyperlink r:id="rId5753" ref="E4990"/>
    <hyperlink r:id="rId5754" ref="C4991"/>
    <hyperlink r:id="rId5755" ref="D4991"/>
    <hyperlink r:id="rId5756" ref="C4992"/>
    <hyperlink r:id="rId5757" ref="C4993"/>
    <hyperlink r:id="rId5758" ref="D4993"/>
    <hyperlink r:id="rId5759" ref="C4995"/>
    <hyperlink r:id="rId5760" ref="C4997"/>
    <hyperlink r:id="rId5761" ref="D4999"/>
    <hyperlink r:id="rId5762" ref="C5000"/>
    <hyperlink r:id="rId5763" ref="D5000"/>
    <hyperlink r:id="rId5764" ref="C5001"/>
    <hyperlink r:id="rId5765" ref="D5001"/>
    <hyperlink r:id="rId5766" ref="C5003"/>
    <hyperlink r:id="rId5767" ref="D5003"/>
    <hyperlink r:id="rId5768" ref="E5003"/>
    <hyperlink r:id="rId5769" ref="C5004"/>
    <hyperlink r:id="rId5770" ref="C5005"/>
    <hyperlink r:id="rId5771" ref="C5006"/>
    <hyperlink r:id="rId5772" ref="C5007"/>
    <hyperlink r:id="rId5773" ref="C5008"/>
    <hyperlink r:id="rId5774" ref="D5008"/>
    <hyperlink r:id="rId5775" ref="E5008"/>
    <hyperlink r:id="rId5776" ref="C5009"/>
    <hyperlink r:id="rId5777" ref="D5009"/>
    <hyperlink r:id="rId5778" ref="E5009"/>
    <hyperlink r:id="rId5779" ref="C5010"/>
    <hyperlink r:id="rId5780" ref="D5010"/>
    <hyperlink r:id="rId5781" ref="E5010"/>
    <hyperlink r:id="rId5782" ref="G5010"/>
    <hyperlink r:id="rId5783" ref="C5011"/>
    <hyperlink r:id="rId5784" ref="C5012"/>
    <hyperlink r:id="rId5785" ref="C5013"/>
    <hyperlink r:id="rId5786" ref="C5014"/>
    <hyperlink r:id="rId5787" ref="D5014"/>
    <hyperlink r:id="rId5788" ref="C5016"/>
    <hyperlink r:id="rId5789" ref="D5016"/>
    <hyperlink r:id="rId5790" ref="D5018"/>
    <hyperlink r:id="rId5791" ref="C5019"/>
    <hyperlink r:id="rId5792" ref="C5022"/>
    <hyperlink r:id="rId5793" ref="D5022"/>
    <hyperlink r:id="rId5794" ref="E5022"/>
    <hyperlink r:id="rId5795" ref="C5025"/>
    <hyperlink r:id="rId5796" ref="D5026"/>
    <hyperlink r:id="rId5797" ref="G5026"/>
    <hyperlink r:id="rId5798" ref="C5027"/>
    <hyperlink r:id="rId5799" ref="D5027"/>
    <hyperlink r:id="rId5800" ref="E5027"/>
    <hyperlink r:id="rId5801" ref="C5028"/>
    <hyperlink r:id="rId5802" ref="D5028"/>
    <hyperlink r:id="rId5803" ref="G5028"/>
    <hyperlink r:id="rId5804" ref="C5030"/>
    <hyperlink r:id="rId5805" ref="D5030"/>
    <hyperlink r:id="rId5806" ref="C5031"/>
    <hyperlink r:id="rId5807" ref="C5033"/>
    <hyperlink r:id="rId5808" ref="D5033"/>
    <hyperlink r:id="rId5809" ref="C5034"/>
    <hyperlink r:id="rId5810" ref="D5034"/>
    <hyperlink r:id="rId5811" ref="C5035"/>
    <hyperlink r:id="rId5812" ref="C5036"/>
    <hyperlink r:id="rId5813" ref="C5037"/>
    <hyperlink r:id="rId5814" ref="C5038"/>
    <hyperlink r:id="rId5815" ref="D5038"/>
    <hyperlink r:id="rId5816" ref="D5039"/>
    <hyperlink r:id="rId5817" ref="C5040"/>
    <hyperlink r:id="rId5818" ref="D5040"/>
    <hyperlink r:id="rId5819" ref="F5040"/>
    <hyperlink r:id="rId5820" ref="C5041"/>
    <hyperlink r:id="rId5821" ref="D5041"/>
    <hyperlink r:id="rId5822" ref="D5042"/>
    <hyperlink r:id="rId5823" ref="D5043"/>
    <hyperlink r:id="rId5824" ref="C5044"/>
    <hyperlink r:id="rId5825" ref="C5045"/>
    <hyperlink r:id="rId5826" ref="C5046"/>
    <hyperlink r:id="rId5827" ref="D5046"/>
    <hyperlink r:id="rId5828" ref="E5046"/>
    <hyperlink r:id="rId5829" ref="G5046"/>
    <hyperlink r:id="rId5830" ref="C5047"/>
    <hyperlink r:id="rId5831" ref="D5047"/>
    <hyperlink r:id="rId5832" ref="C5048"/>
    <hyperlink r:id="rId5833" ref="D5048"/>
    <hyperlink r:id="rId5834" ref="C5049"/>
    <hyperlink r:id="rId5835" ref="C5050"/>
    <hyperlink r:id="rId5836" ref="D5050"/>
    <hyperlink r:id="rId5837" ref="C5052"/>
    <hyperlink r:id="rId5838" ref="C5055"/>
    <hyperlink r:id="rId5839" ref="D5055"/>
    <hyperlink r:id="rId5840" ref="E5055"/>
    <hyperlink r:id="rId5841" ref="G5055"/>
    <hyperlink r:id="rId5842" ref="C5056"/>
    <hyperlink r:id="rId5843" ref="C5057"/>
    <hyperlink r:id="rId5844" ref="D5057"/>
    <hyperlink r:id="rId5845" ref="E5057"/>
    <hyperlink r:id="rId5846" ref="G5057"/>
    <hyperlink r:id="rId5847" ref="C5058"/>
    <hyperlink r:id="rId5848" ref="C5060"/>
    <hyperlink r:id="rId5849" ref="D5060"/>
    <hyperlink r:id="rId5850" ref="C5061"/>
    <hyperlink r:id="rId5851" ref="D5061"/>
    <hyperlink r:id="rId5852" ref="C5062"/>
    <hyperlink r:id="rId5853" ref="D5062"/>
    <hyperlink r:id="rId5854" ref="C5063"/>
    <hyperlink r:id="rId5855" ref="G5063"/>
    <hyperlink r:id="rId5856" ref="C5065"/>
    <hyperlink r:id="rId5857" ref="D5065"/>
    <hyperlink r:id="rId5858" ref="C5067"/>
    <hyperlink r:id="rId5859" ref="D5067"/>
    <hyperlink r:id="rId5860" ref="C5068"/>
    <hyperlink r:id="rId5861" ref="D5068"/>
    <hyperlink r:id="rId5862" ref="E5068"/>
    <hyperlink r:id="rId5863" ref="C5070"/>
    <hyperlink r:id="rId5864" ref="D5070"/>
    <hyperlink r:id="rId5865" ref="C5073"/>
    <hyperlink r:id="rId5866" ref="D5075"/>
    <hyperlink r:id="rId5867" ref="C5076"/>
    <hyperlink r:id="rId5868" ref="C5078"/>
    <hyperlink r:id="rId5869" ref="D5078"/>
    <hyperlink r:id="rId5870" ref="C5079"/>
    <hyperlink r:id="rId5871" ref="D5080"/>
    <hyperlink r:id="rId5872" ref="C5084"/>
    <hyperlink r:id="rId5873" ref="D5084"/>
    <hyperlink r:id="rId5874" ref="C5085"/>
    <hyperlink r:id="rId5875" ref="D5085"/>
    <hyperlink r:id="rId5876" ref="C5092"/>
    <hyperlink r:id="rId5877" ref="D5092"/>
    <hyperlink r:id="rId5878" ref="C5093"/>
    <hyperlink r:id="rId5879" ref="D5093"/>
    <hyperlink r:id="rId5880" ref="D5094"/>
    <hyperlink r:id="rId5881" ref="C5095"/>
    <hyperlink r:id="rId5882" ref="D5095"/>
    <hyperlink r:id="rId5883" ref="E5095"/>
    <hyperlink r:id="rId5884" ref="G5095"/>
    <hyperlink r:id="rId5885" ref="C5096"/>
    <hyperlink r:id="rId5886" ref="C5099"/>
    <hyperlink r:id="rId5887" ref="D5099"/>
    <hyperlink r:id="rId5888" ref="C5100"/>
    <hyperlink r:id="rId5889" ref="C5101"/>
    <hyperlink r:id="rId5890" ref="C5102"/>
    <hyperlink r:id="rId5891" ref="C5104"/>
    <hyperlink r:id="rId5892" ref="D5104"/>
    <hyperlink r:id="rId5893" ref="E5104"/>
    <hyperlink r:id="rId5894" ref="G5104"/>
    <hyperlink r:id="rId5895" ref="C5106"/>
    <hyperlink r:id="rId5896" ref="C5107"/>
    <hyperlink r:id="rId5897" ref="D5107"/>
    <hyperlink r:id="rId5898" ref="E5107"/>
    <hyperlink r:id="rId5899" ref="C5109"/>
    <hyperlink r:id="rId5900" ref="C5113"/>
    <hyperlink r:id="rId5901" ref="D5113"/>
    <hyperlink r:id="rId5902" ref="E5113"/>
    <hyperlink r:id="rId5903" ref="G5113"/>
    <hyperlink r:id="rId5904" ref="D5114"/>
    <hyperlink r:id="rId5905" ref="D5115"/>
    <hyperlink r:id="rId5906" ref="C5116"/>
    <hyperlink r:id="rId5907" ref="C5117"/>
    <hyperlink r:id="rId5908" ref="D5117"/>
    <hyperlink r:id="rId5909" ref="G5117"/>
    <hyperlink r:id="rId5910" ref="D5121"/>
    <hyperlink r:id="rId5911" ref="C5123"/>
    <hyperlink r:id="rId5912" ref="C5124"/>
    <hyperlink r:id="rId5913" ref="D5124"/>
    <hyperlink r:id="rId5914" ref="C5125"/>
    <hyperlink r:id="rId5915" ref="C5126"/>
    <hyperlink r:id="rId5916" ref="D5126"/>
    <hyperlink r:id="rId5917" ref="C5127"/>
    <hyperlink r:id="rId5918" ref="C5128"/>
    <hyperlink r:id="rId5919" ref="D5128"/>
    <hyperlink r:id="rId5920" ref="C5129"/>
    <hyperlink r:id="rId5921" ref="D5129"/>
    <hyperlink r:id="rId5922" ref="C5130"/>
    <hyperlink r:id="rId5923" ref="C5131"/>
    <hyperlink r:id="rId5924" ref="D5131"/>
    <hyperlink r:id="rId5925" ref="C5132"/>
    <hyperlink r:id="rId5926" ref="C5133"/>
    <hyperlink r:id="rId5927" ref="D5133"/>
    <hyperlink r:id="rId5928" ref="C5134"/>
    <hyperlink r:id="rId5929" ref="D5134"/>
    <hyperlink r:id="rId5930" ref="C5136"/>
    <hyperlink r:id="rId5931" ref="D5136"/>
    <hyperlink r:id="rId5932" ref="C5137"/>
    <hyperlink r:id="rId5933" ref="D5137"/>
    <hyperlink r:id="rId5934" ref="C5138"/>
    <hyperlink r:id="rId5935" ref="C5140"/>
    <hyperlink r:id="rId5936" ref="D5140"/>
    <hyperlink r:id="rId5937" ref="C5141"/>
    <hyperlink r:id="rId5938" ref="C5143"/>
    <hyperlink r:id="rId5939" ref="C5146"/>
    <hyperlink r:id="rId5940" ref="D5146"/>
    <hyperlink r:id="rId5941" ref="E5146"/>
    <hyperlink r:id="rId5942" ref="C5150"/>
    <hyperlink r:id="rId5943" ref="D5150"/>
    <hyperlink r:id="rId5944" ref="E5150"/>
    <hyperlink r:id="rId5945" ref="G5150"/>
    <hyperlink r:id="rId5946" ref="D5151"/>
    <hyperlink r:id="rId5947" ref="C5154"/>
    <hyperlink r:id="rId5948" ref="D5154"/>
    <hyperlink r:id="rId5949" ref="G5154"/>
    <hyperlink r:id="rId5950" ref="C5156"/>
    <hyperlink r:id="rId5951" ref="G5156"/>
    <hyperlink r:id="rId5952" ref="C5158"/>
    <hyperlink r:id="rId5953" ref="D5161"/>
    <hyperlink r:id="rId5954" ref="C5162"/>
    <hyperlink r:id="rId5955" ref="D5162"/>
    <hyperlink r:id="rId5956" ref="E5162"/>
    <hyperlink r:id="rId5957" ref="G5162"/>
    <hyperlink r:id="rId5958" ref="C5163"/>
    <hyperlink r:id="rId5959" ref="C5164"/>
    <hyperlink r:id="rId5960" ref="C5165"/>
    <hyperlink r:id="rId5961" ref="D5165"/>
    <hyperlink r:id="rId5962" ref="C5166"/>
    <hyperlink r:id="rId5963" ref="C5167"/>
    <hyperlink r:id="rId5964" ref="D5167"/>
    <hyperlink r:id="rId5965" ref="C5168"/>
    <hyperlink r:id="rId5966" ref="D5168"/>
    <hyperlink r:id="rId5967" ref="E5168"/>
    <hyperlink r:id="rId5968" ref="F5168"/>
    <hyperlink r:id="rId5969" ref="G5168"/>
    <hyperlink r:id="rId5970" ref="C5169"/>
    <hyperlink r:id="rId5971" ref="D5169"/>
    <hyperlink r:id="rId5972" ref="E5169"/>
    <hyperlink r:id="rId5973" ref="F5169"/>
    <hyperlink r:id="rId5974" ref="G5169"/>
    <hyperlink r:id="rId5975" ref="C5170"/>
    <hyperlink r:id="rId5976" ref="D5170"/>
    <hyperlink r:id="rId5977" ref="C5171"/>
    <hyperlink r:id="rId5978" ref="D5173"/>
    <hyperlink r:id="rId5979" ref="C5174"/>
    <hyperlink r:id="rId5980" ref="C5175"/>
    <hyperlink r:id="rId5981" ref="D5175"/>
    <hyperlink r:id="rId5982" ref="E5175"/>
    <hyperlink r:id="rId5983" ref="C5178"/>
    <hyperlink r:id="rId5984" ref="C5179"/>
    <hyperlink r:id="rId5985" ref="D5179"/>
    <hyperlink r:id="rId5986" ref="C5180"/>
    <hyperlink r:id="rId5987" ref="C5181"/>
    <hyperlink r:id="rId5988" ref="D5181"/>
    <hyperlink r:id="rId5989" ref="E5181"/>
    <hyperlink r:id="rId5990" ref="C5185"/>
    <hyperlink r:id="rId5991" ref="C5187"/>
    <hyperlink r:id="rId5992" ref="D5187"/>
    <hyperlink r:id="rId5993" ref="E5187"/>
    <hyperlink r:id="rId5994" ref="F5187"/>
    <hyperlink r:id="rId5995" ref="G5187"/>
    <hyperlink r:id="rId5996" ref="C5188"/>
    <hyperlink r:id="rId5997" ref="D5188"/>
    <hyperlink r:id="rId5998" ref="G5188"/>
    <hyperlink r:id="rId5999" ref="C5189"/>
    <hyperlink r:id="rId6000" ref="D5189"/>
    <hyperlink r:id="rId6001" ref="E5189"/>
    <hyperlink r:id="rId6002" ref="D5190"/>
    <hyperlink r:id="rId6003" ref="D5191"/>
    <hyperlink r:id="rId6004" ref="C5192"/>
    <hyperlink r:id="rId6005" ref="C5193"/>
    <hyperlink r:id="rId6006" ref="D5196"/>
    <hyperlink r:id="rId6007" ref="C5197"/>
    <hyperlink r:id="rId6008" ref="D5197"/>
    <hyperlink r:id="rId6009" ref="C5198"/>
    <hyperlink r:id="rId6010" ref="C5199"/>
    <hyperlink r:id="rId6011" ref="D5199"/>
    <hyperlink r:id="rId6012" ref="D5200"/>
    <hyperlink r:id="rId6013" ref="C5201"/>
    <hyperlink r:id="rId6014" ref="C5203"/>
    <hyperlink r:id="rId6015" ref="D5203"/>
    <hyperlink r:id="rId6016" ref="C5204"/>
    <hyperlink r:id="rId6017" ref="D5204"/>
    <hyperlink r:id="rId6018" ref="C5205"/>
    <hyperlink r:id="rId6019" ref="E5205"/>
    <hyperlink r:id="rId6020" ref="C5206"/>
    <hyperlink r:id="rId6021" ref="D5207"/>
    <hyperlink r:id="rId6022" ref="C5212"/>
    <hyperlink r:id="rId6023" ref="D5212"/>
    <hyperlink r:id="rId6024" ref="C5213"/>
    <hyperlink r:id="rId6025" ref="D5213"/>
    <hyperlink r:id="rId6026" ref="E5213"/>
    <hyperlink r:id="rId6027" ref="C5214"/>
    <hyperlink r:id="rId6028" ref="D5214"/>
    <hyperlink r:id="rId6029" ref="C5215"/>
    <hyperlink r:id="rId6030" ref="D5215"/>
    <hyperlink r:id="rId6031" ref="D5216"/>
    <hyperlink r:id="rId6032" ref="C5217"/>
    <hyperlink r:id="rId6033" ref="D5217"/>
    <hyperlink r:id="rId6034" ref="E5217"/>
    <hyperlink r:id="rId6035" ref="G5217"/>
    <hyperlink r:id="rId6036" ref="D5218"/>
    <hyperlink r:id="rId6037" ref="D5219"/>
    <hyperlink r:id="rId6038" ref="C5220"/>
    <hyperlink r:id="rId6039" ref="C5221"/>
    <hyperlink r:id="rId6040" ref="C5222"/>
    <hyperlink r:id="rId6041" ref="C5224"/>
    <hyperlink r:id="rId6042" ref="D5224"/>
    <hyperlink r:id="rId6043" ref="D5225"/>
    <hyperlink r:id="rId6044" ref="C5228"/>
    <hyperlink r:id="rId6045" ref="C5231"/>
    <hyperlink r:id="rId6046" ref="D5231"/>
    <hyperlink r:id="rId6047" ref="E5231"/>
    <hyperlink r:id="rId6048" ref="G5231"/>
    <hyperlink r:id="rId6049" ref="C5232"/>
    <hyperlink r:id="rId6050" ref="D5232"/>
    <hyperlink r:id="rId6051" ref="C5233"/>
    <hyperlink r:id="rId6052" ref="C5236"/>
    <hyperlink r:id="rId6053" ref="D5236"/>
    <hyperlink r:id="rId6054" ref="C5239"/>
    <hyperlink r:id="rId6055" ref="D5239"/>
    <hyperlink r:id="rId6056" ref="D5240"/>
    <hyperlink r:id="rId6057" ref="C5241"/>
    <hyperlink r:id="rId6058" ref="C5242"/>
    <hyperlink r:id="rId6059" ref="D5242"/>
    <hyperlink r:id="rId6060" ref="C5243"/>
    <hyperlink r:id="rId6061" ref="D5243"/>
    <hyperlink r:id="rId6062" ref="E5243"/>
    <hyperlink r:id="rId6063" ref="C5244"/>
    <hyperlink r:id="rId6064" ref="C5246"/>
    <hyperlink r:id="rId6065" ref="D5246"/>
    <hyperlink r:id="rId6066" ref="C5247"/>
    <hyperlink r:id="rId6067" ref="D5247"/>
    <hyperlink r:id="rId6068" ref="C5249"/>
    <hyperlink r:id="rId6069" ref="D5249"/>
    <hyperlink r:id="rId6070" ref="E5249"/>
    <hyperlink r:id="rId6071" ref="C5252"/>
    <hyperlink r:id="rId6072" ref="D5252"/>
    <hyperlink r:id="rId6073" ref="F5252"/>
    <hyperlink r:id="rId6074" ref="C5253"/>
    <hyperlink r:id="rId6075" ref="D5253"/>
    <hyperlink r:id="rId6076" ref="F5253"/>
    <hyperlink r:id="rId6077" ref="C5255"/>
    <hyperlink r:id="rId6078" ref="C5256"/>
    <hyperlink r:id="rId6079" ref="C5257"/>
    <hyperlink r:id="rId6080" ref="D5257"/>
    <hyperlink r:id="rId6081" ref="C5261"/>
    <hyperlink r:id="rId6082" ref="C5262"/>
    <hyperlink r:id="rId6083" ref="D5262"/>
    <hyperlink r:id="rId6084" ref="C5263"/>
    <hyperlink r:id="rId6085" ref="D5263"/>
    <hyperlink r:id="rId6086" ref="G5263"/>
    <hyperlink r:id="rId6087" ref="D5264"/>
    <hyperlink r:id="rId6088" ref="C5265"/>
    <hyperlink r:id="rId6089" ref="D5265"/>
    <hyperlink r:id="rId6090" ref="E5265"/>
    <hyperlink r:id="rId6091" ref="D5266"/>
    <hyperlink r:id="rId6092" ref="C5267"/>
    <hyperlink r:id="rId6093" ref="D5267"/>
    <hyperlink r:id="rId6094" ref="E5267"/>
    <hyperlink r:id="rId6095" ref="C5269"/>
    <hyperlink r:id="rId6096" ref="D5269"/>
    <hyperlink r:id="rId6097" ref="C5270"/>
    <hyperlink r:id="rId6098" ref="D5270"/>
    <hyperlink r:id="rId6099" ref="C5271"/>
    <hyperlink r:id="rId6100" ref="D5271"/>
    <hyperlink r:id="rId6101" ref="C5272"/>
    <hyperlink r:id="rId6102" ref="C5273"/>
    <hyperlink r:id="rId6103" ref="D5273"/>
    <hyperlink r:id="rId6104" ref="D5274"/>
    <hyperlink r:id="rId6105" ref="D5275"/>
    <hyperlink r:id="rId6106" ref="C5276"/>
    <hyperlink r:id="rId6107" ref="D5276"/>
    <hyperlink r:id="rId6108" ref="C5277"/>
    <hyperlink r:id="rId6109" ref="D5277"/>
    <hyperlink r:id="rId6110" ref="C5279"/>
    <hyperlink r:id="rId6111" ref="C5280"/>
    <hyperlink r:id="rId6112" ref="D5280"/>
    <hyperlink r:id="rId6113" ref="C5281"/>
    <hyperlink r:id="rId6114" ref="D5281"/>
    <hyperlink r:id="rId6115" ref="C5282"/>
    <hyperlink r:id="rId6116" ref="D5282"/>
    <hyperlink r:id="rId6117" ref="G5282"/>
    <hyperlink r:id="rId6118" ref="C5283"/>
    <hyperlink r:id="rId6119" ref="C5286"/>
    <hyperlink r:id="rId6120" ref="C5287"/>
    <hyperlink r:id="rId6121" ref="D5287"/>
    <hyperlink r:id="rId6122" ref="C5289"/>
    <hyperlink r:id="rId6123" ref="D5289"/>
    <hyperlink r:id="rId6124" ref="C5295"/>
    <hyperlink r:id="rId6125" ref="C5296"/>
    <hyperlink r:id="rId6126" ref="C5298"/>
    <hyperlink r:id="rId6127" ref="D5299"/>
    <hyperlink r:id="rId6128" ref="C5301"/>
    <hyperlink r:id="rId6129" ref="C5302"/>
    <hyperlink r:id="rId6130" ref="D5302"/>
    <hyperlink r:id="rId6131" ref="C5304"/>
    <hyperlink r:id="rId6132" ref="C5306"/>
    <hyperlink r:id="rId6133" ref="D5306"/>
    <hyperlink r:id="rId6134" ref="C5308"/>
    <hyperlink r:id="rId6135" ref="C5310"/>
    <hyperlink r:id="rId6136" ref="C5314"/>
    <hyperlink r:id="rId6137" ref="D5315"/>
    <hyperlink r:id="rId6138" ref="C5316"/>
    <hyperlink r:id="rId6139" ref="C5317"/>
    <hyperlink r:id="rId6140" ref="C5319"/>
    <hyperlink r:id="rId6141" ref="C5320"/>
    <hyperlink r:id="rId6142" ref="D5320"/>
    <hyperlink r:id="rId6143" ref="C5321"/>
    <hyperlink r:id="rId6144" ref="D5322"/>
    <hyperlink r:id="rId6145" ref="C5323"/>
    <hyperlink r:id="rId6146" ref="D5323"/>
    <hyperlink r:id="rId6147" ref="C5326"/>
    <hyperlink r:id="rId6148" ref="D5326"/>
    <hyperlink r:id="rId6149" ref="D5327"/>
    <hyperlink r:id="rId6150" ref="D5330"/>
    <hyperlink r:id="rId6151" ref="G5330"/>
    <hyperlink r:id="rId6152" ref="C5331"/>
    <hyperlink r:id="rId6153" ref="D5332"/>
    <hyperlink r:id="rId6154" ref="C5333"/>
    <hyperlink r:id="rId6155" ref="D5333"/>
    <hyperlink r:id="rId6156" ref="C5334"/>
    <hyperlink r:id="rId6157" ref="C5335"/>
    <hyperlink r:id="rId6158" ref="D5335"/>
    <hyperlink r:id="rId6159" ref="E5335"/>
    <hyperlink r:id="rId6160" ref="C5336"/>
    <hyperlink r:id="rId6161" ref="D5336"/>
    <hyperlink r:id="rId6162" ref="C5337"/>
    <hyperlink r:id="rId6163" ref="D5337"/>
    <hyperlink r:id="rId6164" ref="C5338"/>
    <hyperlink r:id="rId6165" ref="D5338"/>
    <hyperlink r:id="rId6166" ref="C5339"/>
    <hyperlink r:id="rId6167" ref="C5342"/>
    <hyperlink r:id="rId6168" ref="D5342"/>
    <hyperlink r:id="rId6169" ref="C5343"/>
    <hyperlink r:id="rId6170" ref="D5343"/>
    <hyperlink r:id="rId6171" ref="G5343"/>
    <hyperlink r:id="rId6172" ref="C5344"/>
    <hyperlink r:id="rId6173" ref="C5345"/>
    <hyperlink r:id="rId6174" ref="D5345"/>
    <hyperlink r:id="rId6175" ref="C5346"/>
    <hyperlink r:id="rId6176" ref="D5346"/>
    <hyperlink r:id="rId6177" ref="C5347"/>
    <hyperlink r:id="rId6178" ref="D5347"/>
    <hyperlink r:id="rId6179" ref="C5348"/>
    <hyperlink r:id="rId6180" ref="D5348"/>
    <hyperlink r:id="rId6181" ref="C5349"/>
    <hyperlink r:id="rId6182" ref="D5349"/>
    <hyperlink r:id="rId6183" ref="D5352"/>
    <hyperlink r:id="rId6184" ref="C5353"/>
    <hyperlink r:id="rId6185" ref="C5356"/>
    <hyperlink r:id="rId6186" ref="C5358"/>
    <hyperlink r:id="rId6187" ref="C5359"/>
    <hyperlink r:id="rId6188" ref="D5359"/>
    <hyperlink r:id="rId6189" ref="C5360"/>
    <hyperlink r:id="rId6190" ref="D5360"/>
    <hyperlink r:id="rId6191" ref="C5361"/>
    <hyperlink r:id="rId6192" ref="D5361"/>
    <hyperlink r:id="rId6193" location="/watch?v=XMj38RapJrM&amp;desktop_uri=%2Fwatch%3Fv%3DXMj38RapJrM" ref="F5361"/>
    <hyperlink r:id="rId6194" ref="C5363"/>
    <hyperlink r:id="rId6195" ref="D5363"/>
    <hyperlink r:id="rId6196" ref="C5365"/>
    <hyperlink r:id="rId6197" ref="C5368"/>
    <hyperlink r:id="rId6198" ref="D5369"/>
    <hyperlink r:id="rId6199" ref="G5369"/>
    <hyperlink r:id="rId6200" ref="C5370"/>
    <hyperlink r:id="rId6201" ref="D5374"/>
    <hyperlink r:id="rId6202" ref="C5375"/>
    <hyperlink r:id="rId6203" ref="D5375"/>
    <hyperlink r:id="rId6204" ref="C5376"/>
    <hyperlink r:id="rId6205" ref="C5377"/>
    <hyperlink r:id="rId6206" ref="D5377"/>
    <hyperlink r:id="rId6207" ref="C5378"/>
    <hyperlink r:id="rId6208" ref="G5378"/>
    <hyperlink r:id="rId6209" ref="C5379"/>
    <hyperlink r:id="rId6210" location="!/NHBCFarmersMarket" ref="D5379"/>
    <hyperlink r:id="rId6211" ref="G5379"/>
    <hyperlink r:id="rId6212" ref="C5381"/>
    <hyperlink r:id="rId6213" ref="D5381"/>
    <hyperlink r:id="rId6214" ref="C5384"/>
    <hyperlink r:id="rId6215" ref="D5384"/>
    <hyperlink r:id="rId6216" ref="C5387"/>
    <hyperlink r:id="rId6217" ref="C5388"/>
    <hyperlink r:id="rId6218" ref="C5389"/>
    <hyperlink r:id="rId6219" ref="C5391"/>
    <hyperlink r:id="rId6220" ref="C5392"/>
    <hyperlink r:id="rId6221" ref="C5393"/>
    <hyperlink r:id="rId6222" ref="D5394"/>
    <hyperlink r:id="rId6223" ref="D5395"/>
    <hyperlink r:id="rId6224" ref="C5396"/>
    <hyperlink r:id="rId6225" ref="D5399"/>
    <hyperlink r:id="rId6226" ref="C5401"/>
    <hyperlink r:id="rId6227" ref="D5401"/>
    <hyperlink r:id="rId6228" ref="C5402"/>
    <hyperlink r:id="rId6229" ref="D5402"/>
    <hyperlink r:id="rId6230" ref="C5403"/>
    <hyperlink r:id="rId6231" ref="D5403"/>
    <hyperlink r:id="rId6232" ref="D5404"/>
    <hyperlink r:id="rId6233" ref="D5405"/>
    <hyperlink r:id="rId6234" ref="C5406"/>
    <hyperlink r:id="rId6235" ref="C5407"/>
    <hyperlink r:id="rId6236" ref="D5407"/>
    <hyperlink r:id="rId6237" location="!/pages/Newberry-Farmers-Market/216024391744237" ref="D5408"/>
    <hyperlink r:id="rId6238" ref="C5409"/>
    <hyperlink r:id="rId6239" ref="D5409"/>
    <hyperlink r:id="rId6240" ref="C5410"/>
    <hyperlink r:id="rId6241" ref="C5411"/>
    <hyperlink r:id="rId6242" ref="C5412"/>
    <hyperlink r:id="rId6243" ref="D5414"/>
    <hyperlink r:id="rId6244" ref="D5415"/>
    <hyperlink r:id="rId6245" ref="D5416"/>
    <hyperlink r:id="rId6246" ref="C5417"/>
    <hyperlink r:id="rId6247" ref="D5417"/>
    <hyperlink r:id="rId6248" ref="C5418"/>
    <hyperlink r:id="rId6249" ref="D5418"/>
    <hyperlink r:id="rId6250" ref="C5419"/>
    <hyperlink r:id="rId6251" ref="C5420"/>
    <hyperlink r:id="rId6252" ref="D5421"/>
    <hyperlink r:id="rId6253" ref="D5422"/>
    <hyperlink r:id="rId6254" ref="D5423"/>
    <hyperlink r:id="rId6255" ref="C5425"/>
    <hyperlink r:id="rId6256" ref="D5425"/>
    <hyperlink r:id="rId6257" ref="D5429"/>
    <hyperlink r:id="rId6258" ref="C5430"/>
    <hyperlink r:id="rId6259" ref="C5432"/>
    <hyperlink r:id="rId6260" ref="C5433"/>
    <hyperlink r:id="rId6261" ref="C5435"/>
    <hyperlink r:id="rId6262" ref="D5435"/>
    <hyperlink r:id="rId6263" ref="C5436"/>
    <hyperlink r:id="rId6264" ref="D5436"/>
    <hyperlink r:id="rId6265" ref="C5437"/>
    <hyperlink r:id="rId6266" ref="D5437"/>
    <hyperlink r:id="rId6267" ref="C5438"/>
    <hyperlink r:id="rId6268" ref="D5438"/>
    <hyperlink r:id="rId6269" ref="C5440"/>
    <hyperlink r:id="rId6270" ref="C5441"/>
    <hyperlink r:id="rId6271" ref="D5442"/>
    <hyperlink r:id="rId6272" ref="C5444"/>
    <hyperlink r:id="rId6273" ref="D5444"/>
    <hyperlink r:id="rId6274" ref="C5446"/>
    <hyperlink r:id="rId6275" ref="D5446"/>
    <hyperlink r:id="rId6276" ref="G5446"/>
    <hyperlink r:id="rId6277" ref="C5447"/>
    <hyperlink r:id="rId6278" ref="C5448"/>
    <hyperlink r:id="rId6279" ref="D5448"/>
    <hyperlink r:id="rId6280" ref="C5449"/>
    <hyperlink r:id="rId6281" ref="D5449"/>
    <hyperlink r:id="rId6282" ref="C5450"/>
    <hyperlink r:id="rId6283" ref="D5450"/>
    <hyperlink r:id="rId6284" ref="C5451"/>
    <hyperlink r:id="rId6285" ref="C5452"/>
    <hyperlink r:id="rId6286" ref="C5453"/>
    <hyperlink r:id="rId6287" ref="D5453"/>
    <hyperlink r:id="rId6288" ref="C5454"/>
    <hyperlink r:id="rId6289" ref="C5455"/>
    <hyperlink r:id="rId6290" ref="C5456"/>
    <hyperlink r:id="rId6291" ref="C5457"/>
    <hyperlink r:id="rId6292" ref="D5457"/>
    <hyperlink r:id="rId6293" ref="C5458"/>
    <hyperlink r:id="rId6294" ref="D5458"/>
    <hyperlink r:id="rId6295" ref="D5459"/>
    <hyperlink r:id="rId6296" ref="C5460"/>
    <hyperlink r:id="rId6297" ref="C5461"/>
    <hyperlink r:id="rId6298" ref="C5462"/>
    <hyperlink r:id="rId6299" ref="D5462"/>
    <hyperlink r:id="rId6300" ref="C5464"/>
    <hyperlink r:id="rId6301" ref="E5464"/>
    <hyperlink r:id="rId6302" ref="C5466"/>
    <hyperlink r:id="rId6303" ref="C5467"/>
    <hyperlink r:id="rId6304" ref="D5467"/>
    <hyperlink r:id="rId6305" ref="E5467"/>
    <hyperlink r:id="rId6306" ref="G5467"/>
    <hyperlink r:id="rId6307" ref="C5468"/>
    <hyperlink r:id="rId6308" ref="C5469"/>
    <hyperlink r:id="rId6309" ref="C5474"/>
    <hyperlink r:id="rId6310" ref="D5474"/>
    <hyperlink r:id="rId6311" ref="C5476"/>
    <hyperlink r:id="rId6312" ref="D5476"/>
    <hyperlink r:id="rId6313" ref="C5477"/>
    <hyperlink r:id="rId6314" ref="D5477"/>
    <hyperlink r:id="rId6315" ref="D5478"/>
    <hyperlink r:id="rId6316" ref="C5479"/>
    <hyperlink r:id="rId6317" ref="C5480"/>
    <hyperlink r:id="rId6318" ref="D5480"/>
    <hyperlink r:id="rId6319" ref="G5480"/>
    <hyperlink r:id="rId6320" ref="C5481"/>
    <hyperlink r:id="rId6321" ref="D5481"/>
    <hyperlink r:id="rId6322" ref="E5481"/>
    <hyperlink r:id="rId6323" ref="F5481"/>
    <hyperlink r:id="rId6324" ref="G5481"/>
    <hyperlink r:id="rId6325" ref="C5487"/>
    <hyperlink r:id="rId6326" ref="D5487"/>
    <hyperlink r:id="rId6327" ref="C5488"/>
    <hyperlink r:id="rId6328" ref="D5489"/>
    <hyperlink r:id="rId6329" ref="C5490"/>
    <hyperlink r:id="rId6330" ref="D5490"/>
    <hyperlink r:id="rId6331" ref="C5491"/>
    <hyperlink r:id="rId6332" ref="D5491"/>
    <hyperlink r:id="rId6333" ref="E5491"/>
    <hyperlink r:id="rId6334" ref="G5491"/>
    <hyperlink r:id="rId6335" ref="D5493"/>
    <hyperlink r:id="rId6336" ref="C5494"/>
    <hyperlink r:id="rId6337" ref="D5494"/>
    <hyperlink r:id="rId6338" ref="C5495"/>
    <hyperlink r:id="rId6339" ref="C5496"/>
    <hyperlink r:id="rId6340" ref="D5496"/>
    <hyperlink r:id="rId6341" ref="C5497"/>
    <hyperlink r:id="rId6342" ref="D5497"/>
    <hyperlink r:id="rId6343" ref="E5497"/>
    <hyperlink r:id="rId6344" ref="C5499"/>
    <hyperlink r:id="rId6345" ref="C5500"/>
    <hyperlink r:id="rId6346" ref="C5501"/>
    <hyperlink r:id="rId6347" ref="C5507"/>
    <hyperlink r:id="rId6348" ref="C5509"/>
    <hyperlink r:id="rId6349" ref="D5509"/>
    <hyperlink r:id="rId6350" ref="E5509"/>
    <hyperlink r:id="rId6351" ref="C5510"/>
    <hyperlink r:id="rId6352" ref="C5512"/>
    <hyperlink r:id="rId6353" ref="D5512"/>
    <hyperlink r:id="rId6354" ref="E5512"/>
    <hyperlink r:id="rId6355" ref="C5513"/>
    <hyperlink r:id="rId6356" ref="C5514"/>
    <hyperlink r:id="rId6357" ref="D5514"/>
    <hyperlink r:id="rId6358" ref="C5515"/>
    <hyperlink r:id="rId6359" ref="D5515"/>
    <hyperlink r:id="rId6360" ref="C5518"/>
    <hyperlink r:id="rId6361" ref="C5521"/>
    <hyperlink r:id="rId6362" ref="D5521"/>
    <hyperlink r:id="rId6363" ref="E5521"/>
    <hyperlink r:id="rId6364" ref="F5521"/>
    <hyperlink r:id="rId6365" ref="G5521"/>
    <hyperlink r:id="rId6366" ref="C5522"/>
    <hyperlink r:id="rId6367" ref="C5523"/>
    <hyperlink r:id="rId6368" ref="D5523"/>
    <hyperlink r:id="rId6369" ref="E5523"/>
    <hyperlink r:id="rId6370" ref="F5523"/>
    <hyperlink r:id="rId6371" ref="G5523"/>
    <hyperlink r:id="rId6372" ref="C5524"/>
    <hyperlink r:id="rId6373" ref="D5524"/>
    <hyperlink r:id="rId6374" ref="E5524"/>
    <hyperlink r:id="rId6375" ref="F5524"/>
    <hyperlink r:id="rId6376" ref="G5524"/>
    <hyperlink r:id="rId6377" ref="C5525"/>
    <hyperlink r:id="rId6378" ref="D5525"/>
    <hyperlink r:id="rId6379" ref="E5525"/>
    <hyperlink r:id="rId6380" ref="F5525"/>
    <hyperlink r:id="rId6381" ref="G5525"/>
    <hyperlink r:id="rId6382" ref="C5526"/>
    <hyperlink r:id="rId6383" ref="D5526"/>
    <hyperlink r:id="rId6384" ref="E5526"/>
    <hyperlink r:id="rId6385" ref="F5526"/>
    <hyperlink r:id="rId6386" ref="G5526"/>
    <hyperlink r:id="rId6387" ref="C5527"/>
    <hyperlink r:id="rId6388" ref="D5527"/>
    <hyperlink r:id="rId6389" ref="E5527"/>
    <hyperlink r:id="rId6390" ref="F5527"/>
    <hyperlink r:id="rId6391" ref="G5527"/>
    <hyperlink r:id="rId6392" ref="C5528"/>
    <hyperlink r:id="rId6393" ref="D5528"/>
    <hyperlink r:id="rId6394" ref="E5528"/>
    <hyperlink r:id="rId6395" ref="F5528"/>
    <hyperlink r:id="rId6396" ref="G5528"/>
    <hyperlink r:id="rId6397" ref="C5529"/>
    <hyperlink r:id="rId6398" ref="C5533"/>
    <hyperlink r:id="rId6399" ref="D5533"/>
    <hyperlink r:id="rId6400" ref="E5533"/>
    <hyperlink r:id="rId6401" ref="G5533"/>
    <hyperlink r:id="rId6402" ref="C5534"/>
    <hyperlink r:id="rId6403" ref="D5534"/>
    <hyperlink r:id="rId6404" ref="G5534"/>
    <hyperlink r:id="rId6405" ref="C5535"/>
    <hyperlink r:id="rId6406" ref="D5535"/>
    <hyperlink r:id="rId6407" ref="C5536"/>
    <hyperlink r:id="rId6408" ref="C5537"/>
    <hyperlink r:id="rId6409" ref="D5537"/>
    <hyperlink r:id="rId6410" ref="C5538"/>
    <hyperlink r:id="rId6411" ref="C5539"/>
    <hyperlink r:id="rId6412" ref="C5540"/>
    <hyperlink r:id="rId6413" ref="C5541"/>
    <hyperlink r:id="rId6414" ref="D5541"/>
    <hyperlink r:id="rId6415" ref="C5542"/>
    <hyperlink r:id="rId6416" ref="D5542"/>
    <hyperlink r:id="rId6417" ref="C5543"/>
    <hyperlink r:id="rId6418" ref="D5543"/>
    <hyperlink r:id="rId6419" ref="C5544"/>
    <hyperlink r:id="rId6420" ref="D5544"/>
    <hyperlink r:id="rId6421" ref="E5544"/>
    <hyperlink r:id="rId6422" ref="G5544"/>
    <hyperlink r:id="rId6423" ref="C5545"/>
    <hyperlink r:id="rId6424" ref="C5548"/>
    <hyperlink r:id="rId6425" ref="D5548"/>
    <hyperlink r:id="rId6426" ref="C5550"/>
    <hyperlink r:id="rId6427" ref="C5551"/>
    <hyperlink r:id="rId6428" ref="C5552"/>
    <hyperlink r:id="rId6429" ref="D5552"/>
    <hyperlink r:id="rId6430" ref="C5553"/>
    <hyperlink r:id="rId6431" ref="D5553"/>
    <hyperlink r:id="rId6432" ref="C5555"/>
    <hyperlink r:id="rId6433" ref="D5555"/>
    <hyperlink r:id="rId6434" ref="C5556"/>
    <hyperlink r:id="rId6435" ref="D5556"/>
    <hyperlink r:id="rId6436" ref="C5557"/>
    <hyperlink r:id="rId6437" ref="C5560"/>
    <hyperlink r:id="rId6438" ref="D5560"/>
    <hyperlink r:id="rId6439" ref="C5562"/>
    <hyperlink r:id="rId6440" ref="C5564"/>
    <hyperlink r:id="rId6441" ref="D5565"/>
    <hyperlink r:id="rId6442" ref="D5566"/>
    <hyperlink r:id="rId6443" ref="C5567"/>
    <hyperlink r:id="rId6444" ref="D5570"/>
    <hyperlink r:id="rId6445" ref="C5573"/>
    <hyperlink r:id="rId6446" ref="D5575"/>
    <hyperlink r:id="rId6447" ref="C5576"/>
    <hyperlink r:id="rId6448" ref="D5578"/>
    <hyperlink r:id="rId6449" ref="C5579"/>
    <hyperlink r:id="rId6450" ref="D5579"/>
    <hyperlink r:id="rId6451" ref="C5580"/>
    <hyperlink r:id="rId6452" ref="C5581"/>
    <hyperlink r:id="rId6453" ref="D5581"/>
    <hyperlink r:id="rId6454" ref="C5582"/>
    <hyperlink r:id="rId6455" ref="C5583"/>
    <hyperlink r:id="rId6456" ref="C5584"/>
    <hyperlink r:id="rId6457" ref="D5585"/>
    <hyperlink r:id="rId6458" ref="C5586"/>
    <hyperlink r:id="rId6459" ref="D5586"/>
    <hyperlink r:id="rId6460" ref="E5586"/>
    <hyperlink r:id="rId6461" ref="G5586"/>
    <hyperlink r:id="rId6462" ref="C5587"/>
    <hyperlink r:id="rId6463" ref="C5588"/>
    <hyperlink r:id="rId6464" ref="D5588"/>
    <hyperlink r:id="rId6465" ref="D5589"/>
    <hyperlink r:id="rId6466" ref="C5591"/>
    <hyperlink r:id="rId6467" ref="C5592"/>
    <hyperlink r:id="rId6468" ref="D5592"/>
    <hyperlink r:id="rId6469" ref="C5594"/>
    <hyperlink r:id="rId6470" ref="C5595"/>
    <hyperlink r:id="rId6471" ref="D5595"/>
    <hyperlink r:id="rId6472" ref="E5595"/>
    <hyperlink r:id="rId6473" ref="G5595"/>
    <hyperlink r:id="rId6474" ref="C5596"/>
    <hyperlink r:id="rId6475" ref="C5597"/>
    <hyperlink r:id="rId6476" ref="C5598"/>
    <hyperlink r:id="rId6477" ref="D5598"/>
    <hyperlink r:id="rId6478" ref="C5599"/>
    <hyperlink r:id="rId6479" ref="D5599"/>
    <hyperlink r:id="rId6480" ref="C5600"/>
    <hyperlink r:id="rId6481" ref="D5600"/>
    <hyperlink r:id="rId6482" ref="C5602"/>
    <hyperlink r:id="rId6483" ref="D5603"/>
    <hyperlink r:id="rId6484" ref="C5604"/>
    <hyperlink r:id="rId6485" ref="C5605"/>
    <hyperlink r:id="rId6486" ref="D5605"/>
    <hyperlink r:id="rId6487" ref="C5606"/>
    <hyperlink r:id="rId6488" ref="D5606"/>
    <hyperlink r:id="rId6489" ref="C5607"/>
    <hyperlink r:id="rId6490" ref="C5608"/>
    <hyperlink r:id="rId6491" ref="D5609"/>
    <hyperlink r:id="rId6492" ref="C5611"/>
    <hyperlink r:id="rId6493" ref="D5611"/>
    <hyperlink r:id="rId6494" ref="E5611"/>
    <hyperlink r:id="rId6495" ref="G5611"/>
    <hyperlink r:id="rId6496" ref="C5613"/>
    <hyperlink r:id="rId6497" ref="C5615"/>
    <hyperlink r:id="rId6498" ref="C5617"/>
    <hyperlink r:id="rId6499" ref="D5617"/>
    <hyperlink r:id="rId6500" ref="C5619"/>
    <hyperlink r:id="rId6501" ref="D5619"/>
    <hyperlink r:id="rId6502" ref="C5620"/>
    <hyperlink r:id="rId6503" ref="D5620"/>
    <hyperlink r:id="rId6504" ref="E5620"/>
    <hyperlink r:id="rId6505" ref="G5620"/>
    <hyperlink r:id="rId6506" ref="C5621"/>
    <hyperlink r:id="rId6507" ref="D5621"/>
    <hyperlink r:id="rId6508" ref="E5621"/>
    <hyperlink r:id="rId6509" ref="C5622"/>
    <hyperlink r:id="rId6510" ref="D5622"/>
    <hyperlink r:id="rId6511" ref="C5624"/>
    <hyperlink r:id="rId6512" ref="D5624"/>
    <hyperlink r:id="rId6513" ref="D5625"/>
    <hyperlink r:id="rId6514" ref="C5628"/>
    <hyperlink r:id="rId6515" ref="D5628"/>
    <hyperlink r:id="rId6516" ref="D5630"/>
    <hyperlink r:id="rId6517" ref="D5631"/>
    <hyperlink r:id="rId6518" ref="G5631"/>
    <hyperlink r:id="rId6519" ref="C5632"/>
    <hyperlink r:id="rId6520" ref="C5633"/>
    <hyperlink r:id="rId6521" ref="D5633"/>
    <hyperlink r:id="rId6522" ref="E5633"/>
    <hyperlink r:id="rId6523" ref="C5634"/>
    <hyperlink r:id="rId6524" ref="D5634"/>
    <hyperlink r:id="rId6525" ref="E5634"/>
    <hyperlink r:id="rId6526" ref="C5636"/>
    <hyperlink r:id="rId6527" ref="D5636"/>
    <hyperlink r:id="rId6528" ref="C5637"/>
    <hyperlink r:id="rId6529" ref="D5637"/>
    <hyperlink r:id="rId6530" ref="E5637"/>
    <hyperlink r:id="rId6531" ref="D5638"/>
    <hyperlink r:id="rId6532" ref="C5639"/>
    <hyperlink r:id="rId6533" ref="D5639"/>
    <hyperlink r:id="rId6534" ref="D5640"/>
    <hyperlink r:id="rId6535" ref="C5641"/>
    <hyperlink r:id="rId6536" ref="C5642"/>
    <hyperlink r:id="rId6537" ref="D5642"/>
    <hyperlink r:id="rId6538" ref="C5644"/>
    <hyperlink r:id="rId6539" ref="D5644"/>
    <hyperlink r:id="rId6540" ref="C5645"/>
    <hyperlink r:id="rId6541" ref="D5645"/>
    <hyperlink r:id="rId6542" ref="C5646"/>
    <hyperlink r:id="rId6543" ref="C5649"/>
    <hyperlink r:id="rId6544" ref="D5649"/>
    <hyperlink r:id="rId6545" ref="E5649"/>
    <hyperlink r:id="rId6546" ref="C5650"/>
    <hyperlink r:id="rId6547" ref="D5650"/>
    <hyperlink r:id="rId6548" ref="C5651"/>
    <hyperlink r:id="rId6549" ref="C5652"/>
    <hyperlink r:id="rId6550" ref="D5652"/>
    <hyperlink r:id="rId6551" ref="C5653"/>
    <hyperlink r:id="rId6552" ref="D5653"/>
    <hyperlink r:id="rId6553" ref="C5655"/>
    <hyperlink r:id="rId6554" ref="C5657"/>
    <hyperlink r:id="rId6555" ref="D5657"/>
    <hyperlink r:id="rId6556" ref="E5657"/>
    <hyperlink r:id="rId6557" ref="C5658"/>
    <hyperlink r:id="rId6558" ref="D5658"/>
    <hyperlink r:id="rId6559" ref="C5660"/>
    <hyperlink r:id="rId6560" ref="D5660"/>
    <hyperlink r:id="rId6561" ref="C5661"/>
    <hyperlink r:id="rId6562" ref="D5661"/>
    <hyperlink r:id="rId6563" ref="D5664"/>
    <hyperlink r:id="rId6564" ref="D5665"/>
    <hyperlink r:id="rId6565" ref="C5666"/>
    <hyperlink r:id="rId6566" ref="C5667"/>
    <hyperlink r:id="rId6567" ref="C5668"/>
    <hyperlink r:id="rId6568" ref="C5669"/>
    <hyperlink r:id="rId6569" ref="C5670"/>
    <hyperlink r:id="rId6570" ref="D5670"/>
    <hyperlink r:id="rId6571" ref="C5673"/>
    <hyperlink r:id="rId6572" ref="C5675"/>
    <hyperlink r:id="rId6573" ref="C5677"/>
    <hyperlink r:id="rId6574" ref="C5679"/>
    <hyperlink r:id="rId6575" ref="D5679"/>
    <hyperlink r:id="rId6576" ref="C5680"/>
    <hyperlink r:id="rId6577" ref="D5682"/>
    <hyperlink r:id="rId6578" ref="C5683"/>
    <hyperlink r:id="rId6579" ref="D5683"/>
    <hyperlink r:id="rId6580" ref="C5684"/>
    <hyperlink r:id="rId6581" ref="C5685"/>
    <hyperlink r:id="rId6582" ref="C5686"/>
    <hyperlink r:id="rId6583" ref="D5687"/>
    <hyperlink r:id="rId6584" ref="C5688"/>
    <hyperlink r:id="rId6585" ref="D5688"/>
    <hyperlink r:id="rId6586" ref="C5690"/>
    <hyperlink r:id="rId6587" ref="D5690"/>
    <hyperlink r:id="rId6588" ref="C5691"/>
    <hyperlink r:id="rId6589" ref="D5691"/>
    <hyperlink r:id="rId6590" ref="G5691"/>
    <hyperlink r:id="rId6591" ref="C5692"/>
    <hyperlink r:id="rId6592" ref="C5693"/>
    <hyperlink r:id="rId6593" ref="D5693"/>
    <hyperlink r:id="rId6594" ref="C5694"/>
    <hyperlink r:id="rId6595" ref="D5694"/>
    <hyperlink r:id="rId6596" ref="C5695"/>
    <hyperlink r:id="rId6597" ref="C5697"/>
    <hyperlink r:id="rId6598" ref="C5698"/>
    <hyperlink r:id="rId6599" ref="D5698"/>
    <hyperlink r:id="rId6600" ref="C5699"/>
    <hyperlink r:id="rId6601" ref="C5700"/>
    <hyperlink r:id="rId6602" ref="D5700"/>
    <hyperlink r:id="rId6603" ref="E5700"/>
    <hyperlink r:id="rId6604" ref="C5701"/>
    <hyperlink r:id="rId6605" ref="D5701"/>
    <hyperlink r:id="rId6606" ref="C5702"/>
    <hyperlink r:id="rId6607" ref="C5703"/>
    <hyperlink r:id="rId6608" ref="D5703"/>
    <hyperlink r:id="rId6609" ref="C5704"/>
    <hyperlink r:id="rId6610" ref="C5705"/>
    <hyperlink r:id="rId6611" ref="C5707"/>
    <hyperlink r:id="rId6612" ref="C5708"/>
    <hyperlink r:id="rId6613" ref="D5708"/>
    <hyperlink r:id="rId6614" ref="C5710"/>
    <hyperlink r:id="rId6615" ref="C5711"/>
    <hyperlink r:id="rId6616" ref="D5711"/>
    <hyperlink r:id="rId6617" ref="E5711"/>
    <hyperlink r:id="rId6618" ref="C5712"/>
    <hyperlink r:id="rId6619" ref="C5713"/>
    <hyperlink r:id="rId6620" ref="D5713"/>
    <hyperlink r:id="rId6621" ref="E5713"/>
    <hyperlink r:id="rId6622" ref="G5713"/>
    <hyperlink r:id="rId6623" ref="C5714"/>
    <hyperlink r:id="rId6624" ref="D5714"/>
    <hyperlink r:id="rId6625" ref="C5715"/>
    <hyperlink r:id="rId6626" ref="D5715"/>
    <hyperlink r:id="rId6627" ref="G5715"/>
    <hyperlink r:id="rId6628" ref="C5716"/>
    <hyperlink r:id="rId6629" ref="D5716"/>
    <hyperlink r:id="rId6630" ref="C5717"/>
    <hyperlink r:id="rId6631" ref="D5717"/>
    <hyperlink r:id="rId6632" ref="C5720"/>
    <hyperlink r:id="rId6633" ref="D5720"/>
    <hyperlink r:id="rId6634" ref="C5721"/>
    <hyperlink r:id="rId6635" ref="D5721"/>
    <hyperlink r:id="rId6636" ref="E5721"/>
    <hyperlink r:id="rId6637" ref="F5721"/>
    <hyperlink r:id="rId6638" ref="G5721"/>
    <hyperlink r:id="rId6639" ref="C5722"/>
    <hyperlink r:id="rId6640" ref="D5722"/>
    <hyperlink r:id="rId6641" ref="C5724"/>
    <hyperlink r:id="rId6642" ref="D5724"/>
    <hyperlink r:id="rId6643" ref="D5725"/>
    <hyperlink r:id="rId6644" ref="D5726"/>
    <hyperlink r:id="rId6645" ref="C5727"/>
    <hyperlink r:id="rId6646" location="!/pages/Oneida-Farmers-Market-Wisconsin/157816204275054" ref="D5727"/>
    <hyperlink r:id="rId6647" ref="C5728"/>
    <hyperlink r:id="rId6648" ref="C5729"/>
    <hyperlink r:id="rId6649" ref="D5729"/>
    <hyperlink r:id="rId6650" ref="C5730"/>
    <hyperlink r:id="rId6651" ref="D5730"/>
    <hyperlink r:id="rId6652" ref="C5731"/>
    <hyperlink r:id="rId6653" ref="D5731"/>
    <hyperlink r:id="rId6654" ref="E5731"/>
    <hyperlink r:id="rId6655" ref="G5731"/>
    <hyperlink r:id="rId6656" ref="C5732"/>
    <hyperlink r:id="rId6657" ref="D5732"/>
    <hyperlink r:id="rId6658" ref="F5732"/>
    <hyperlink r:id="rId6659" ref="D5734"/>
    <hyperlink r:id="rId6660" ref="C5737"/>
    <hyperlink r:id="rId6661" ref="C5739"/>
    <hyperlink r:id="rId6662" ref="D5739"/>
    <hyperlink r:id="rId6663" ref="C5740"/>
    <hyperlink r:id="rId6664" ref="C5741"/>
    <hyperlink r:id="rId6665" ref="D5741"/>
    <hyperlink r:id="rId6666" ref="C5742"/>
    <hyperlink r:id="rId6667" ref="D5742"/>
    <hyperlink r:id="rId6668" ref="F5742"/>
    <hyperlink r:id="rId6669" ref="C5743"/>
    <hyperlink r:id="rId6670" ref="D5743"/>
    <hyperlink r:id="rId6671" ref="F5743"/>
    <hyperlink r:id="rId6672" ref="C5745"/>
    <hyperlink r:id="rId6673" ref="C5746"/>
    <hyperlink r:id="rId6674" ref="C5747"/>
    <hyperlink r:id="rId6675" ref="D5747"/>
    <hyperlink r:id="rId6676" ref="C5749"/>
    <hyperlink r:id="rId6677" ref="D5749"/>
    <hyperlink r:id="rId6678" ref="C5750"/>
    <hyperlink r:id="rId6679" ref="G5750"/>
    <hyperlink r:id="rId6680" ref="D5751"/>
    <hyperlink r:id="rId6681" ref="D5752"/>
    <hyperlink r:id="rId6682" ref="C5753"/>
    <hyperlink r:id="rId6683" ref="D5753"/>
    <hyperlink r:id="rId6684" ref="C5756"/>
    <hyperlink r:id="rId6685" ref="D5756"/>
    <hyperlink r:id="rId6686" ref="C5758"/>
    <hyperlink r:id="rId6687" ref="C5759"/>
    <hyperlink r:id="rId6688" ref="C5760"/>
    <hyperlink r:id="rId6689" ref="D5760"/>
    <hyperlink r:id="rId6690" ref="C5761"/>
    <hyperlink r:id="rId6691" ref="C5762"/>
    <hyperlink r:id="rId6692" ref="C5763"/>
    <hyperlink r:id="rId6693" ref="D5763"/>
    <hyperlink r:id="rId6694" ref="C5765"/>
    <hyperlink r:id="rId6695" ref="C5766"/>
    <hyperlink r:id="rId6696" ref="D5766"/>
    <hyperlink r:id="rId6697" ref="G5766"/>
    <hyperlink r:id="rId6698" ref="C5767"/>
    <hyperlink r:id="rId6699" ref="C5769"/>
    <hyperlink r:id="rId6700" ref="D5769"/>
    <hyperlink r:id="rId6701" ref="C5773"/>
    <hyperlink r:id="rId6702" ref="D5773"/>
    <hyperlink r:id="rId6703" ref="C5774"/>
    <hyperlink r:id="rId6704" ref="D5774"/>
    <hyperlink r:id="rId6705" ref="C5775"/>
    <hyperlink r:id="rId6706" ref="D5775"/>
    <hyperlink r:id="rId6707" ref="C5776"/>
    <hyperlink r:id="rId6708" ref="D5776"/>
    <hyperlink r:id="rId6709" ref="C5777"/>
    <hyperlink r:id="rId6710" ref="D5777"/>
    <hyperlink r:id="rId6711" ref="D5779"/>
    <hyperlink r:id="rId6712" ref="C5780"/>
    <hyperlink r:id="rId6713" ref="C5781"/>
    <hyperlink r:id="rId6714" ref="D5781"/>
    <hyperlink r:id="rId6715" ref="C5787"/>
    <hyperlink r:id="rId6716" ref="C5788"/>
    <hyperlink r:id="rId6717" ref="C5789"/>
    <hyperlink r:id="rId6718" ref="C5790"/>
    <hyperlink r:id="rId6719" ref="C5791"/>
    <hyperlink r:id="rId6720" ref="C5792"/>
    <hyperlink r:id="rId6721" ref="C5793"/>
    <hyperlink r:id="rId6722" ref="D5793"/>
    <hyperlink r:id="rId6723" ref="C5794"/>
    <hyperlink r:id="rId6724" ref="D5794"/>
    <hyperlink r:id="rId6725" ref="C5795"/>
    <hyperlink r:id="rId6726" ref="D5795"/>
    <hyperlink r:id="rId6727" ref="E5795"/>
    <hyperlink r:id="rId6728" ref="C5796"/>
    <hyperlink r:id="rId6729" ref="D5796"/>
    <hyperlink r:id="rId6730" ref="D5800"/>
    <hyperlink r:id="rId6731" ref="C5802"/>
    <hyperlink r:id="rId6732" ref="C5805"/>
    <hyperlink r:id="rId6733" ref="C5806"/>
    <hyperlink r:id="rId6734" ref="C5809"/>
    <hyperlink r:id="rId6735" ref="D5809"/>
    <hyperlink r:id="rId6736" ref="C5810"/>
    <hyperlink r:id="rId6737" ref="C5811"/>
    <hyperlink r:id="rId6738" ref="C5812"/>
    <hyperlink r:id="rId6739" ref="D5812"/>
    <hyperlink r:id="rId6740" ref="C5813"/>
    <hyperlink r:id="rId6741" ref="C5814"/>
    <hyperlink r:id="rId6742" ref="D5814"/>
    <hyperlink r:id="rId6743" ref="C5815"/>
    <hyperlink r:id="rId6744" ref="D5815"/>
    <hyperlink r:id="rId6745" ref="G5815"/>
    <hyperlink r:id="rId6746" ref="C5816"/>
    <hyperlink r:id="rId6747" ref="C5817"/>
    <hyperlink r:id="rId6748" ref="D5817"/>
    <hyperlink r:id="rId6749" ref="E5817"/>
    <hyperlink r:id="rId6750" ref="C5818"/>
    <hyperlink r:id="rId6751" ref="D5818"/>
    <hyperlink r:id="rId6752" ref="D5819"/>
    <hyperlink r:id="rId6753" ref="D5820"/>
    <hyperlink r:id="rId6754" ref="C5821"/>
    <hyperlink r:id="rId6755" ref="D5821"/>
    <hyperlink r:id="rId6756" ref="C5822"/>
    <hyperlink r:id="rId6757" ref="C5824"/>
    <hyperlink r:id="rId6758" ref="C5825"/>
    <hyperlink r:id="rId6759" ref="C5826"/>
    <hyperlink r:id="rId6760" ref="C5827"/>
    <hyperlink r:id="rId6761" ref="C5829"/>
    <hyperlink r:id="rId6762" ref="C5830"/>
    <hyperlink r:id="rId6763" ref="D5830"/>
    <hyperlink r:id="rId6764" ref="E5830"/>
    <hyperlink r:id="rId6765" ref="C5831"/>
    <hyperlink r:id="rId6766" ref="C5832"/>
    <hyperlink r:id="rId6767" ref="D5833"/>
    <hyperlink r:id="rId6768" ref="C5834"/>
    <hyperlink r:id="rId6769" ref="D5834"/>
    <hyperlink r:id="rId6770" ref="C5835"/>
    <hyperlink r:id="rId6771" ref="D5835"/>
    <hyperlink r:id="rId6772" ref="C5836"/>
    <hyperlink r:id="rId6773" ref="D5836"/>
    <hyperlink r:id="rId6774" ref="E5836"/>
    <hyperlink r:id="rId6775" ref="F5836"/>
    <hyperlink r:id="rId6776" ref="G5836"/>
    <hyperlink r:id="rId6777" ref="C5837"/>
    <hyperlink r:id="rId6778" ref="D5840"/>
    <hyperlink r:id="rId6779" ref="C5841"/>
    <hyperlink r:id="rId6780" ref="G5841"/>
    <hyperlink r:id="rId6781" ref="C5842"/>
    <hyperlink r:id="rId6782" ref="C5844"/>
    <hyperlink r:id="rId6783" ref="D5844"/>
    <hyperlink r:id="rId6784" ref="E5844"/>
    <hyperlink r:id="rId6785" ref="D5845"/>
    <hyperlink r:id="rId6786" ref="C5846"/>
    <hyperlink r:id="rId6787" ref="D5846"/>
    <hyperlink r:id="rId6788" ref="C5848"/>
    <hyperlink r:id="rId6789" ref="D5848"/>
    <hyperlink r:id="rId6790" ref="C5850"/>
    <hyperlink r:id="rId6791" ref="D5850"/>
    <hyperlink r:id="rId6792" ref="D5852"/>
    <hyperlink r:id="rId6793" ref="C5853"/>
    <hyperlink r:id="rId6794" ref="D5853"/>
    <hyperlink r:id="rId6795" ref="D5854"/>
    <hyperlink r:id="rId6796" ref="D5855"/>
    <hyperlink r:id="rId6797" ref="C5856"/>
    <hyperlink r:id="rId6798" ref="D5856"/>
    <hyperlink r:id="rId6799" ref="C5857"/>
    <hyperlink r:id="rId6800" ref="D5857"/>
    <hyperlink r:id="rId6801" ref="E5857"/>
    <hyperlink r:id="rId6802" ref="C5858"/>
    <hyperlink r:id="rId6803" ref="D5858"/>
    <hyperlink r:id="rId6804" ref="C5859"/>
    <hyperlink r:id="rId6805" ref="C5860"/>
    <hyperlink r:id="rId6806" ref="D5860"/>
    <hyperlink r:id="rId6807" ref="G5860"/>
    <hyperlink r:id="rId6808" ref="C5861"/>
    <hyperlink r:id="rId6809" ref="C5862"/>
    <hyperlink r:id="rId6810" ref="D5862"/>
    <hyperlink r:id="rId6811" ref="C5863"/>
    <hyperlink r:id="rId6812" ref="D5863"/>
    <hyperlink r:id="rId6813" ref="C5864"/>
    <hyperlink r:id="rId6814" ref="D5864"/>
    <hyperlink r:id="rId6815" ref="C5865"/>
    <hyperlink r:id="rId6816" ref="C5866"/>
    <hyperlink r:id="rId6817" ref="C5868"/>
    <hyperlink r:id="rId6818" ref="C5869"/>
    <hyperlink r:id="rId6819" ref="D5869"/>
    <hyperlink r:id="rId6820" ref="C5870"/>
    <hyperlink r:id="rId6821" ref="D5870"/>
    <hyperlink r:id="rId6822" ref="C5872"/>
    <hyperlink r:id="rId6823" ref="C5873"/>
    <hyperlink r:id="rId6824" ref="D5874"/>
    <hyperlink r:id="rId6825" ref="G5874"/>
    <hyperlink r:id="rId6826" ref="C5877"/>
    <hyperlink r:id="rId6827" ref="D5877"/>
    <hyperlink r:id="rId6828" ref="D5880"/>
    <hyperlink r:id="rId6829" ref="C5881"/>
    <hyperlink r:id="rId6830" ref="D5881"/>
    <hyperlink r:id="rId6831" ref="G5881"/>
    <hyperlink r:id="rId6832" ref="C5882"/>
    <hyperlink r:id="rId6833" ref="C5883"/>
    <hyperlink r:id="rId6834" ref="D5883"/>
    <hyperlink r:id="rId6835" ref="C5885"/>
    <hyperlink r:id="rId6836" ref="C5887"/>
    <hyperlink r:id="rId6837" ref="C5888"/>
    <hyperlink r:id="rId6838" ref="D5888"/>
    <hyperlink r:id="rId6839" ref="D5889"/>
    <hyperlink r:id="rId6840" ref="C5890"/>
    <hyperlink r:id="rId6841" ref="D5890"/>
    <hyperlink r:id="rId6842" ref="C5891"/>
    <hyperlink r:id="rId6843" ref="D5891"/>
    <hyperlink r:id="rId6844" ref="G5891"/>
    <hyperlink r:id="rId6845" ref="C5892"/>
    <hyperlink r:id="rId6846" ref="D5893"/>
    <hyperlink r:id="rId6847" ref="E5893"/>
    <hyperlink r:id="rId6848" ref="G5893"/>
    <hyperlink r:id="rId6849" ref="D5894"/>
    <hyperlink r:id="rId6850" ref="E5894"/>
    <hyperlink r:id="rId6851" ref="G5894"/>
    <hyperlink r:id="rId6852" ref="C5895"/>
    <hyperlink r:id="rId6853" ref="C5896"/>
    <hyperlink r:id="rId6854" ref="D5896"/>
    <hyperlink r:id="rId6855" ref="C5897"/>
    <hyperlink r:id="rId6856" ref="C5898"/>
    <hyperlink r:id="rId6857" ref="C5899"/>
    <hyperlink r:id="rId6858" ref="D5899"/>
    <hyperlink r:id="rId6859" ref="C5900"/>
    <hyperlink r:id="rId6860" ref="C5901"/>
    <hyperlink r:id="rId6861" ref="D5901"/>
    <hyperlink r:id="rId6862" ref="C5902"/>
    <hyperlink r:id="rId6863" ref="D5902"/>
    <hyperlink r:id="rId6864" ref="C5903"/>
    <hyperlink r:id="rId6865" ref="C5904"/>
    <hyperlink r:id="rId6866" ref="D5904"/>
    <hyperlink r:id="rId6867" ref="C5906"/>
    <hyperlink r:id="rId6868" ref="E5906"/>
    <hyperlink r:id="rId6869" ref="G5906"/>
    <hyperlink r:id="rId6870" ref="D5907"/>
    <hyperlink r:id="rId6871" ref="C5908"/>
    <hyperlink r:id="rId6872" ref="D5908"/>
    <hyperlink r:id="rId6873" ref="E5908"/>
    <hyperlink r:id="rId6874" ref="C5909"/>
    <hyperlink r:id="rId6875" ref="D5909"/>
    <hyperlink r:id="rId6876" ref="E5909"/>
    <hyperlink r:id="rId6877" ref="C5910"/>
    <hyperlink r:id="rId6878" ref="D5910"/>
    <hyperlink r:id="rId6879" ref="E5910"/>
    <hyperlink r:id="rId6880" ref="C5911"/>
    <hyperlink r:id="rId6881" ref="C5912"/>
    <hyperlink r:id="rId6882" ref="C5913"/>
    <hyperlink r:id="rId6883" ref="D5913"/>
    <hyperlink r:id="rId6884" ref="C5915"/>
    <hyperlink r:id="rId6885" ref="D5916"/>
    <hyperlink r:id="rId6886" ref="C5917"/>
    <hyperlink r:id="rId6887" ref="C5920"/>
    <hyperlink r:id="rId6888" ref="C5921"/>
    <hyperlink r:id="rId6889" ref="D5921"/>
    <hyperlink r:id="rId6890" ref="D5922"/>
    <hyperlink r:id="rId6891" ref="C5925"/>
    <hyperlink r:id="rId6892" ref="C5927"/>
    <hyperlink r:id="rId6893" ref="C5928"/>
    <hyperlink r:id="rId6894" ref="D5928"/>
    <hyperlink r:id="rId6895" ref="G5928"/>
    <hyperlink r:id="rId6896" ref="C5930"/>
    <hyperlink r:id="rId6897" ref="C5931"/>
    <hyperlink r:id="rId6898" ref="D5931"/>
    <hyperlink r:id="rId6899" ref="C5933"/>
    <hyperlink r:id="rId6900" ref="D5933"/>
    <hyperlink r:id="rId6901" ref="E5933"/>
    <hyperlink r:id="rId6902" ref="G5933"/>
    <hyperlink r:id="rId6903" ref="C5934"/>
    <hyperlink r:id="rId6904" ref="D5935"/>
    <hyperlink r:id="rId6905" ref="C5936"/>
    <hyperlink r:id="rId6906" ref="C5937"/>
    <hyperlink r:id="rId6907" ref="C5938"/>
    <hyperlink r:id="rId6908" ref="D5939"/>
    <hyperlink r:id="rId6909" ref="C5940"/>
    <hyperlink r:id="rId6910" ref="C5941"/>
    <hyperlink r:id="rId6911" ref="C5942"/>
    <hyperlink r:id="rId6912" ref="D5942"/>
    <hyperlink r:id="rId6913" ref="D5943"/>
    <hyperlink r:id="rId6914" ref="C5944"/>
    <hyperlink r:id="rId6915" ref="D5944"/>
    <hyperlink r:id="rId6916" ref="E5944"/>
    <hyperlink r:id="rId6917" ref="G5944"/>
    <hyperlink r:id="rId6918" ref="C5945"/>
    <hyperlink r:id="rId6919" ref="D5945"/>
    <hyperlink r:id="rId6920" ref="C5946"/>
    <hyperlink r:id="rId6921" ref="D5946"/>
    <hyperlink r:id="rId6922" ref="E5946"/>
    <hyperlink r:id="rId6923" ref="G5946"/>
    <hyperlink r:id="rId6924" ref="C5947"/>
    <hyperlink r:id="rId6925" ref="C5948"/>
    <hyperlink r:id="rId6926" ref="D5948"/>
    <hyperlink r:id="rId6927" ref="E5948"/>
    <hyperlink r:id="rId6928" ref="D5949"/>
    <hyperlink r:id="rId6929" ref="E5949"/>
    <hyperlink r:id="rId6930" ref="C5950"/>
    <hyperlink r:id="rId6931" ref="D5950"/>
    <hyperlink r:id="rId6932" ref="C5951"/>
    <hyperlink r:id="rId6933" ref="D5951"/>
    <hyperlink r:id="rId6934" ref="E5951"/>
    <hyperlink r:id="rId6935" ref="D5954"/>
    <hyperlink r:id="rId6936" ref="C5955"/>
    <hyperlink r:id="rId6937" ref="C5956"/>
    <hyperlink r:id="rId6938" ref="D5956"/>
    <hyperlink r:id="rId6939" ref="C5957"/>
    <hyperlink r:id="rId6940" ref="D5957"/>
    <hyperlink r:id="rId6941" ref="C5958"/>
    <hyperlink r:id="rId6942" ref="D5959"/>
    <hyperlink r:id="rId6943" ref="D5960"/>
    <hyperlink r:id="rId6944" ref="D5962"/>
    <hyperlink r:id="rId6945" ref="C5965"/>
    <hyperlink r:id="rId6946" ref="D5965"/>
    <hyperlink r:id="rId6947" ref="C5966"/>
    <hyperlink r:id="rId6948" ref="C5968"/>
    <hyperlink r:id="rId6949" ref="C5969"/>
    <hyperlink r:id="rId6950" ref="C5970"/>
    <hyperlink r:id="rId6951" ref="D5970"/>
    <hyperlink r:id="rId6952" ref="C5972"/>
    <hyperlink r:id="rId6953" ref="D5972"/>
    <hyperlink r:id="rId6954" ref="C5975"/>
    <hyperlink r:id="rId6955" ref="D5976"/>
    <hyperlink r:id="rId6956" ref="E5976"/>
    <hyperlink r:id="rId6957" ref="C5978"/>
    <hyperlink r:id="rId6958" ref="D5978"/>
    <hyperlink r:id="rId6959" ref="E5978"/>
    <hyperlink r:id="rId6960" ref="G5978"/>
    <hyperlink r:id="rId6961" ref="C5979"/>
    <hyperlink r:id="rId6962" ref="C5980"/>
    <hyperlink r:id="rId6963" ref="D5980"/>
    <hyperlink r:id="rId6964" ref="C5981"/>
    <hyperlink r:id="rId6965" ref="D5981"/>
    <hyperlink r:id="rId6966" ref="C5983"/>
    <hyperlink r:id="rId6967" ref="C5984"/>
    <hyperlink r:id="rId6968" ref="D5984"/>
    <hyperlink r:id="rId6969" ref="D5988"/>
    <hyperlink r:id="rId6970" ref="D5989"/>
    <hyperlink r:id="rId6971" ref="C5991"/>
    <hyperlink r:id="rId6972" ref="D5991"/>
    <hyperlink r:id="rId6973" ref="C5993"/>
    <hyperlink r:id="rId6974" ref="D5993"/>
    <hyperlink r:id="rId6975" ref="C5996"/>
    <hyperlink r:id="rId6976" ref="D5996"/>
    <hyperlink r:id="rId6977" ref="C5997"/>
    <hyperlink r:id="rId6978" ref="C5998"/>
    <hyperlink r:id="rId6979" ref="C6000"/>
    <hyperlink r:id="rId6980" ref="C6001"/>
    <hyperlink r:id="rId6981" ref="C6002"/>
    <hyperlink r:id="rId6982" ref="D6002"/>
    <hyperlink r:id="rId6983" ref="C6004"/>
    <hyperlink r:id="rId6984" ref="D6004"/>
    <hyperlink r:id="rId6985" ref="C6005"/>
    <hyperlink r:id="rId6986" ref="D6005"/>
    <hyperlink r:id="rId6987" ref="C6006"/>
    <hyperlink r:id="rId6988" ref="D6006"/>
    <hyperlink r:id="rId6989" ref="C6007"/>
    <hyperlink r:id="rId6990" ref="C6010"/>
    <hyperlink r:id="rId6991" ref="C6011"/>
    <hyperlink r:id="rId6992" ref="D6011"/>
    <hyperlink r:id="rId6993" ref="E6011"/>
    <hyperlink r:id="rId6994" ref="G6011"/>
    <hyperlink r:id="rId6995" ref="C6012"/>
    <hyperlink r:id="rId6996" ref="G6012"/>
    <hyperlink r:id="rId6997" ref="C6013"/>
    <hyperlink r:id="rId6998" ref="C6014"/>
    <hyperlink r:id="rId6999" ref="C6015"/>
    <hyperlink r:id="rId7000" ref="D6015"/>
    <hyperlink r:id="rId7001" ref="C6016"/>
    <hyperlink r:id="rId7002" ref="D6016"/>
    <hyperlink r:id="rId7003" ref="C6019"/>
    <hyperlink r:id="rId7004" ref="D6019"/>
    <hyperlink r:id="rId7005" ref="C6020"/>
    <hyperlink r:id="rId7006" ref="D6020"/>
    <hyperlink r:id="rId7007" ref="E6020"/>
    <hyperlink r:id="rId7008" ref="C6022"/>
    <hyperlink r:id="rId7009" ref="C6023"/>
    <hyperlink r:id="rId7010" ref="D6023"/>
    <hyperlink r:id="rId7011" ref="E6023"/>
    <hyperlink r:id="rId7012" ref="C6024"/>
    <hyperlink r:id="rId7013" ref="D6024"/>
    <hyperlink r:id="rId7014" ref="C6025"/>
    <hyperlink r:id="rId7015" ref="C6026"/>
    <hyperlink r:id="rId7016" ref="D6026"/>
    <hyperlink r:id="rId7017" ref="E6026"/>
    <hyperlink r:id="rId7018" ref="D6027"/>
    <hyperlink r:id="rId7019" ref="C6028"/>
    <hyperlink r:id="rId7020" ref="C6030"/>
    <hyperlink r:id="rId7021" ref="C6032"/>
    <hyperlink r:id="rId7022" ref="D6032"/>
    <hyperlink r:id="rId7023" ref="E6032"/>
    <hyperlink r:id="rId7024" ref="D6033"/>
    <hyperlink r:id="rId7025" ref="C6034"/>
    <hyperlink r:id="rId7026" ref="C6035"/>
    <hyperlink r:id="rId7027" ref="C6036"/>
    <hyperlink r:id="rId7028" ref="C6037"/>
    <hyperlink r:id="rId7029" ref="D6037"/>
    <hyperlink r:id="rId7030" ref="C6038"/>
    <hyperlink r:id="rId7031" ref="C6042"/>
    <hyperlink r:id="rId7032" ref="D6042"/>
    <hyperlink r:id="rId7033" ref="E6042"/>
    <hyperlink r:id="rId7034" ref="G6042"/>
    <hyperlink r:id="rId7035" ref="C6043"/>
    <hyperlink r:id="rId7036" ref="D6043"/>
    <hyperlink r:id="rId7037" ref="G6043"/>
    <hyperlink r:id="rId7038" ref="C6044"/>
    <hyperlink r:id="rId7039" ref="D6044"/>
    <hyperlink r:id="rId7040" ref="C6045"/>
    <hyperlink r:id="rId7041" ref="C6046"/>
    <hyperlink r:id="rId7042" ref="C6047"/>
    <hyperlink r:id="rId7043" ref="C6048"/>
    <hyperlink r:id="rId7044" ref="C6049"/>
    <hyperlink r:id="rId7045" ref="C6052"/>
    <hyperlink r:id="rId7046" ref="C6056"/>
    <hyperlink r:id="rId7047" ref="D6056"/>
    <hyperlink r:id="rId7048" ref="C6057"/>
    <hyperlink r:id="rId7049" ref="C6058"/>
    <hyperlink r:id="rId7050" ref="D6058"/>
    <hyperlink r:id="rId7051" ref="G6058"/>
    <hyperlink r:id="rId7052" ref="C6060"/>
    <hyperlink r:id="rId7053" ref="C6061"/>
    <hyperlink r:id="rId7054" ref="D6061"/>
    <hyperlink r:id="rId7055" ref="C6062"/>
    <hyperlink r:id="rId7056" ref="D6062"/>
    <hyperlink r:id="rId7057" ref="C6066"/>
    <hyperlink r:id="rId7058" ref="D6066"/>
    <hyperlink r:id="rId7059" ref="C6069"/>
    <hyperlink r:id="rId7060" ref="D6069"/>
    <hyperlink r:id="rId7061" ref="C6070"/>
    <hyperlink r:id="rId7062" ref="D6070"/>
    <hyperlink r:id="rId7063" ref="E6070"/>
    <hyperlink r:id="rId7064" ref="C6072"/>
    <hyperlink r:id="rId7065" ref="C6073"/>
    <hyperlink r:id="rId7066" ref="D6073"/>
    <hyperlink r:id="rId7067" ref="C6074"/>
    <hyperlink r:id="rId7068" ref="C6075"/>
    <hyperlink r:id="rId7069" ref="D6075"/>
    <hyperlink r:id="rId7070" ref="C6076"/>
    <hyperlink r:id="rId7071" ref="D6076"/>
    <hyperlink r:id="rId7072" ref="C6077"/>
    <hyperlink r:id="rId7073" ref="D6077"/>
    <hyperlink r:id="rId7074" ref="E6077"/>
    <hyperlink r:id="rId7075" ref="G6077"/>
    <hyperlink r:id="rId7076" ref="C6078"/>
    <hyperlink r:id="rId7077" ref="C6080"/>
    <hyperlink r:id="rId7078" ref="D6080"/>
    <hyperlink r:id="rId7079" ref="E6080"/>
    <hyperlink r:id="rId7080" ref="G6080"/>
    <hyperlink r:id="rId7081" ref="C6084"/>
    <hyperlink r:id="rId7082" ref="C6085"/>
    <hyperlink r:id="rId7083" ref="C6086"/>
    <hyperlink r:id="rId7084" ref="D6086"/>
    <hyperlink r:id="rId7085" ref="C6087"/>
    <hyperlink r:id="rId7086" ref="D6087"/>
    <hyperlink r:id="rId7087" ref="C6088"/>
    <hyperlink r:id="rId7088" ref="D6088"/>
    <hyperlink r:id="rId7089" ref="E6088"/>
    <hyperlink r:id="rId7090" ref="C6089"/>
    <hyperlink r:id="rId7091" ref="C6091"/>
    <hyperlink r:id="rId7092" ref="C6092"/>
    <hyperlink r:id="rId7093" ref="D6092"/>
    <hyperlink r:id="rId7094" ref="C6093"/>
    <hyperlink r:id="rId7095" ref="C6094"/>
    <hyperlink r:id="rId7096" ref="C6095"/>
    <hyperlink r:id="rId7097" ref="C6096"/>
    <hyperlink r:id="rId7098" ref="D6096"/>
    <hyperlink r:id="rId7099" ref="E6096"/>
    <hyperlink r:id="rId7100" ref="G6096"/>
    <hyperlink r:id="rId7101" ref="C6097"/>
    <hyperlink r:id="rId7102" ref="D6097"/>
    <hyperlink r:id="rId7103" ref="F6097"/>
    <hyperlink r:id="rId7104" ref="C6099"/>
    <hyperlink r:id="rId7105" ref="C6102"/>
    <hyperlink r:id="rId7106" ref="C6104"/>
    <hyperlink r:id="rId7107" ref="C6105"/>
    <hyperlink r:id="rId7108" ref="D6105"/>
    <hyperlink r:id="rId7109" ref="C6106"/>
    <hyperlink r:id="rId7110" ref="D6106"/>
    <hyperlink r:id="rId7111" ref="D6107"/>
    <hyperlink r:id="rId7112" ref="C6108"/>
    <hyperlink r:id="rId7113" ref="D6108"/>
    <hyperlink r:id="rId7114" ref="C6110"/>
    <hyperlink r:id="rId7115" ref="D6110"/>
    <hyperlink r:id="rId7116" ref="E6110"/>
    <hyperlink r:id="rId7117" ref="C6114"/>
    <hyperlink r:id="rId7118" ref="D6114"/>
    <hyperlink r:id="rId7119" ref="C6115"/>
    <hyperlink r:id="rId7120" ref="D6115"/>
    <hyperlink r:id="rId7121" ref="C6117"/>
    <hyperlink r:id="rId7122" ref="C6119"/>
    <hyperlink r:id="rId7123" ref="D6119"/>
    <hyperlink r:id="rId7124" ref="C6120"/>
    <hyperlink r:id="rId7125" ref="D6120"/>
    <hyperlink r:id="rId7126" ref="C6123"/>
    <hyperlink r:id="rId7127" ref="C6124"/>
    <hyperlink r:id="rId7128" ref="D6124"/>
    <hyperlink r:id="rId7129" ref="C6125"/>
    <hyperlink r:id="rId7130" ref="C6126"/>
    <hyperlink r:id="rId7131" ref="D6126"/>
    <hyperlink r:id="rId7132" ref="C6127"/>
    <hyperlink r:id="rId7133" ref="C6128"/>
    <hyperlink r:id="rId7134" ref="C6130"/>
    <hyperlink r:id="rId7135" ref="D6130"/>
    <hyperlink r:id="rId7136" ref="D6131"/>
    <hyperlink r:id="rId7137" ref="D6132"/>
    <hyperlink r:id="rId7138" ref="D6133"/>
    <hyperlink r:id="rId7139" ref="C6135"/>
    <hyperlink r:id="rId7140" ref="D6135"/>
    <hyperlink r:id="rId7141" ref="C6136"/>
    <hyperlink r:id="rId7142" ref="D6136"/>
    <hyperlink r:id="rId7143" ref="D6137"/>
    <hyperlink r:id="rId7144" ref="E6137"/>
    <hyperlink r:id="rId7145" ref="C6138"/>
    <hyperlink r:id="rId7146" ref="C6139"/>
    <hyperlink r:id="rId7147" ref="C6140"/>
    <hyperlink r:id="rId7148" ref="D6143"/>
    <hyperlink r:id="rId7149" ref="D6144"/>
    <hyperlink r:id="rId7150" ref="D6145"/>
    <hyperlink r:id="rId7151" ref="C6146"/>
    <hyperlink r:id="rId7152" ref="C6147"/>
    <hyperlink r:id="rId7153" ref="D6147"/>
    <hyperlink r:id="rId7154" ref="C6148"/>
    <hyperlink r:id="rId7155" ref="C6149"/>
    <hyperlink r:id="rId7156" ref="C6150"/>
    <hyperlink r:id="rId7157" ref="D6150"/>
    <hyperlink r:id="rId7158" ref="C6151"/>
    <hyperlink r:id="rId7159" ref="D6151"/>
    <hyperlink r:id="rId7160" ref="C6152"/>
    <hyperlink r:id="rId7161" ref="D6152"/>
    <hyperlink r:id="rId7162" ref="C6153"/>
    <hyperlink r:id="rId7163" ref="D6153"/>
    <hyperlink r:id="rId7164" ref="C6154"/>
    <hyperlink r:id="rId7165" ref="D6156"/>
    <hyperlink r:id="rId7166" ref="C6158"/>
    <hyperlink r:id="rId7167" ref="D6158"/>
    <hyperlink r:id="rId7168" ref="C6159"/>
    <hyperlink r:id="rId7169" ref="D6159"/>
    <hyperlink r:id="rId7170" ref="C6160"/>
    <hyperlink r:id="rId7171" ref="D6160"/>
    <hyperlink r:id="rId7172" ref="E6160"/>
    <hyperlink r:id="rId7173" ref="C6161"/>
    <hyperlink r:id="rId7174" ref="D6161"/>
    <hyperlink r:id="rId7175" ref="E6161"/>
    <hyperlink r:id="rId7176" ref="G6161"/>
    <hyperlink r:id="rId7177" ref="C6162"/>
    <hyperlink r:id="rId7178" ref="C6164"/>
    <hyperlink r:id="rId7179" ref="C6167"/>
    <hyperlink r:id="rId7180" ref="C6168"/>
    <hyperlink r:id="rId7181" ref="D6168"/>
    <hyperlink r:id="rId7182" ref="C6169"/>
    <hyperlink r:id="rId7183" ref="D6170"/>
    <hyperlink r:id="rId7184" ref="C6171"/>
    <hyperlink r:id="rId7185" ref="D6171"/>
    <hyperlink r:id="rId7186" ref="C6172"/>
    <hyperlink r:id="rId7187" ref="D6172"/>
    <hyperlink r:id="rId7188" ref="C6173"/>
    <hyperlink r:id="rId7189" ref="C6174"/>
    <hyperlink r:id="rId7190" ref="C6175"/>
    <hyperlink r:id="rId7191" ref="D6175"/>
    <hyperlink r:id="rId7192" ref="E6175"/>
    <hyperlink r:id="rId7193" ref="C6177"/>
    <hyperlink r:id="rId7194" ref="C6178"/>
    <hyperlink r:id="rId7195" ref="D6178"/>
    <hyperlink r:id="rId7196" ref="G6178"/>
    <hyperlink r:id="rId7197" ref="C6179"/>
    <hyperlink r:id="rId7198" ref="D6179"/>
    <hyperlink r:id="rId7199" ref="C6182"/>
    <hyperlink r:id="rId7200" ref="C6183"/>
    <hyperlink r:id="rId7201" ref="C6185"/>
    <hyperlink r:id="rId7202" ref="D6185"/>
    <hyperlink r:id="rId7203" ref="E6185"/>
    <hyperlink r:id="rId7204" ref="G6185"/>
    <hyperlink r:id="rId7205" ref="C6186"/>
    <hyperlink r:id="rId7206" ref="D6186"/>
    <hyperlink r:id="rId7207" ref="E6186"/>
    <hyperlink r:id="rId7208" ref="G6186"/>
    <hyperlink r:id="rId7209" ref="C6187"/>
    <hyperlink r:id="rId7210" ref="D6187"/>
    <hyperlink r:id="rId7211" ref="E6187"/>
    <hyperlink r:id="rId7212" ref="G6187"/>
    <hyperlink r:id="rId7213" ref="C6188"/>
    <hyperlink r:id="rId7214" ref="D6188"/>
    <hyperlink r:id="rId7215" ref="E6188"/>
    <hyperlink r:id="rId7216" ref="G6188"/>
    <hyperlink r:id="rId7217" ref="C6189"/>
    <hyperlink r:id="rId7218" ref="D6189"/>
    <hyperlink r:id="rId7219" ref="E6189"/>
    <hyperlink r:id="rId7220" ref="G6189"/>
    <hyperlink r:id="rId7221" ref="C6190"/>
    <hyperlink r:id="rId7222" ref="D6190"/>
    <hyperlink r:id="rId7223" ref="E6190"/>
    <hyperlink r:id="rId7224" ref="G6190"/>
    <hyperlink r:id="rId7225" ref="C6191"/>
    <hyperlink r:id="rId7226" ref="D6191"/>
    <hyperlink r:id="rId7227" ref="E6191"/>
    <hyperlink r:id="rId7228" ref="G6191"/>
    <hyperlink r:id="rId7229" ref="C6194"/>
    <hyperlink r:id="rId7230" ref="D6194"/>
    <hyperlink r:id="rId7231" ref="C6195"/>
    <hyperlink r:id="rId7232" ref="D6195"/>
    <hyperlink r:id="rId7233" ref="C6196"/>
    <hyperlink r:id="rId7234" ref="D6196"/>
    <hyperlink r:id="rId7235" ref="C6197"/>
    <hyperlink r:id="rId7236" ref="C6198"/>
    <hyperlink r:id="rId7237" ref="D6198"/>
    <hyperlink r:id="rId7238" ref="E6198"/>
    <hyperlink r:id="rId7239" ref="C6199"/>
    <hyperlink r:id="rId7240" ref="D6199"/>
    <hyperlink r:id="rId7241" ref="C6200"/>
    <hyperlink r:id="rId7242" ref="D6200"/>
    <hyperlink r:id="rId7243" ref="E6200"/>
    <hyperlink r:id="rId7244" ref="C6201"/>
    <hyperlink r:id="rId7245" ref="D6201"/>
    <hyperlink r:id="rId7246" ref="C6202"/>
    <hyperlink r:id="rId7247" ref="C6206"/>
    <hyperlink r:id="rId7248" ref="C6207"/>
    <hyperlink r:id="rId7249" ref="D6207"/>
    <hyperlink r:id="rId7250" ref="G6207"/>
    <hyperlink r:id="rId7251" ref="C6208"/>
    <hyperlink r:id="rId7252" ref="D6208"/>
    <hyperlink r:id="rId7253" ref="G6208"/>
    <hyperlink r:id="rId7254" ref="C6209"/>
    <hyperlink r:id="rId7255" ref="D6210"/>
    <hyperlink r:id="rId7256" ref="C6214"/>
    <hyperlink r:id="rId7257" ref="D6214"/>
    <hyperlink r:id="rId7258" ref="C6215"/>
    <hyperlink r:id="rId7259" ref="D6215"/>
    <hyperlink r:id="rId7260" ref="C6216"/>
    <hyperlink r:id="rId7261" ref="D6217"/>
    <hyperlink r:id="rId7262" ref="C6218"/>
    <hyperlink r:id="rId7263" ref="D6218"/>
    <hyperlink r:id="rId7264" ref="D6219"/>
    <hyperlink r:id="rId7265" ref="C6221"/>
    <hyperlink r:id="rId7266" ref="C6222"/>
    <hyperlink r:id="rId7267" ref="G6222"/>
    <hyperlink r:id="rId7268" ref="D6223"/>
    <hyperlink r:id="rId7269" ref="C6224"/>
    <hyperlink r:id="rId7270" ref="C6225"/>
    <hyperlink r:id="rId7271" ref="D6225"/>
    <hyperlink r:id="rId7272" ref="C6228"/>
    <hyperlink r:id="rId7273" ref="D6228"/>
    <hyperlink r:id="rId7274" ref="E6228"/>
    <hyperlink r:id="rId7275" ref="G6228"/>
    <hyperlink r:id="rId7276" ref="C6229"/>
    <hyperlink r:id="rId7277" ref="D6229"/>
    <hyperlink r:id="rId7278" ref="E6229"/>
    <hyperlink r:id="rId7279" ref="G6229"/>
    <hyperlink r:id="rId7280" ref="D6230"/>
    <hyperlink r:id="rId7281" ref="D6233"/>
    <hyperlink r:id="rId7282" ref="C6236"/>
    <hyperlink r:id="rId7283" ref="D6236"/>
    <hyperlink r:id="rId7284" ref="C6240"/>
    <hyperlink r:id="rId7285" ref="C6241"/>
    <hyperlink r:id="rId7286" ref="D6241"/>
    <hyperlink r:id="rId7287" ref="D6242"/>
    <hyperlink r:id="rId7288" ref="D6244"/>
    <hyperlink r:id="rId7289" ref="C6245"/>
    <hyperlink r:id="rId7290" ref="C6246"/>
    <hyperlink r:id="rId7291" ref="C6250"/>
    <hyperlink r:id="rId7292" ref="D6250"/>
    <hyperlink r:id="rId7293" ref="C6252"/>
    <hyperlink r:id="rId7294" ref="C6254"/>
    <hyperlink r:id="rId7295" ref="C6255"/>
    <hyperlink r:id="rId7296" ref="C6256"/>
    <hyperlink r:id="rId7297" ref="C6257"/>
    <hyperlink r:id="rId7298" ref="D6257"/>
    <hyperlink r:id="rId7299" ref="D6259"/>
    <hyperlink r:id="rId7300" ref="C6261"/>
    <hyperlink r:id="rId7301" ref="G6261"/>
    <hyperlink r:id="rId7302" ref="D6263"/>
    <hyperlink r:id="rId7303" ref="D6264"/>
    <hyperlink r:id="rId7304" ref="C6265"/>
    <hyperlink r:id="rId7305" ref="C6266"/>
    <hyperlink r:id="rId7306" ref="D6266"/>
    <hyperlink r:id="rId7307" ref="C6267"/>
    <hyperlink r:id="rId7308" ref="C6268"/>
    <hyperlink r:id="rId7309" ref="C6269"/>
    <hyperlink r:id="rId7310" ref="D6270"/>
    <hyperlink r:id="rId7311" ref="C6271"/>
    <hyperlink r:id="rId7312" ref="D6271"/>
    <hyperlink r:id="rId7313" ref="E6271"/>
    <hyperlink r:id="rId7314" ref="F6271"/>
    <hyperlink r:id="rId7315" ref="C6274"/>
    <hyperlink r:id="rId7316" ref="D6274"/>
    <hyperlink r:id="rId7317" ref="C6275"/>
    <hyperlink r:id="rId7318" ref="C6276"/>
    <hyperlink r:id="rId7319" ref="D6276"/>
    <hyperlink r:id="rId7320" ref="C6277"/>
    <hyperlink r:id="rId7321" ref="D6277"/>
    <hyperlink r:id="rId7322" ref="C6278"/>
    <hyperlink r:id="rId7323" ref="C6279"/>
    <hyperlink r:id="rId7324" ref="D6281"/>
    <hyperlink r:id="rId7325" ref="C6282"/>
    <hyperlink r:id="rId7326" ref="D6282"/>
    <hyperlink r:id="rId7327" ref="E6282"/>
    <hyperlink r:id="rId7328" ref="C6283"/>
    <hyperlink r:id="rId7329" ref="D6283"/>
    <hyperlink r:id="rId7330" ref="E6283"/>
    <hyperlink r:id="rId7331" ref="C6284"/>
    <hyperlink r:id="rId7332" ref="C6285"/>
    <hyperlink r:id="rId7333" ref="D6285"/>
    <hyperlink r:id="rId7334" ref="E6285"/>
    <hyperlink r:id="rId7335" ref="F6285"/>
    <hyperlink r:id="rId7336" ref="G6285"/>
    <hyperlink r:id="rId7337" ref="C6287"/>
    <hyperlink r:id="rId7338" ref="D6287"/>
    <hyperlink r:id="rId7339" ref="C6289"/>
    <hyperlink r:id="rId7340" ref="C6290"/>
    <hyperlink r:id="rId7341" ref="D6290"/>
    <hyperlink r:id="rId7342" ref="C6291"/>
    <hyperlink r:id="rId7343" ref="C6293"/>
    <hyperlink r:id="rId7344" ref="D6293"/>
    <hyperlink r:id="rId7345" ref="C6295"/>
    <hyperlink r:id="rId7346" ref="C6296"/>
    <hyperlink r:id="rId7347" ref="D6296"/>
    <hyperlink r:id="rId7348" ref="E6296"/>
    <hyperlink r:id="rId7349" ref="C6298"/>
    <hyperlink r:id="rId7350" ref="C6299"/>
    <hyperlink r:id="rId7351" ref="D6299"/>
    <hyperlink r:id="rId7352" ref="C6300"/>
    <hyperlink r:id="rId7353" ref="D6300"/>
    <hyperlink r:id="rId7354" ref="C6302"/>
    <hyperlink r:id="rId7355" ref="D6302"/>
    <hyperlink r:id="rId7356" ref="C6303"/>
    <hyperlink r:id="rId7357" ref="D6303"/>
    <hyperlink r:id="rId7358" ref="C6307"/>
    <hyperlink r:id="rId7359" ref="C6308"/>
    <hyperlink r:id="rId7360" ref="D6311"/>
    <hyperlink r:id="rId7361" ref="C6316"/>
    <hyperlink r:id="rId7362" ref="C6317"/>
    <hyperlink r:id="rId7363" ref="C6319"/>
    <hyperlink r:id="rId7364" ref="C6321"/>
    <hyperlink r:id="rId7365" ref="C6323"/>
    <hyperlink r:id="rId7366" ref="C6324"/>
    <hyperlink r:id="rId7367" ref="D6324"/>
    <hyperlink r:id="rId7368" ref="G6324"/>
    <hyperlink r:id="rId7369" ref="C6325"/>
    <hyperlink r:id="rId7370" ref="C6326"/>
    <hyperlink r:id="rId7371" ref="D6326"/>
    <hyperlink r:id="rId7372" ref="C6327"/>
    <hyperlink r:id="rId7373" ref="G6327"/>
    <hyperlink r:id="rId7374" ref="C6328"/>
    <hyperlink r:id="rId7375" ref="G6328"/>
    <hyperlink r:id="rId7376" ref="C6329"/>
    <hyperlink r:id="rId7377" ref="D6329"/>
    <hyperlink r:id="rId7378" ref="E6329"/>
    <hyperlink r:id="rId7379" ref="C6330"/>
    <hyperlink r:id="rId7380" ref="D6330"/>
    <hyperlink r:id="rId7381" ref="C6331"/>
    <hyperlink r:id="rId7382" ref="D6331"/>
    <hyperlink r:id="rId7383" location="!markets/c1m3b" ref="C6332"/>
    <hyperlink r:id="rId7384" ref="D6332"/>
    <hyperlink r:id="rId7385" ref="E6332"/>
    <hyperlink r:id="rId7386" location="!markets/c1m3b" ref="C6333"/>
    <hyperlink r:id="rId7387" ref="D6333"/>
    <hyperlink r:id="rId7388" ref="E6333"/>
    <hyperlink r:id="rId7389" location="!markets/c1m3b" ref="C6334"/>
    <hyperlink r:id="rId7390" ref="D6334"/>
    <hyperlink r:id="rId7391" ref="E6334"/>
    <hyperlink r:id="rId7392" location="!markets/c1m3b" ref="C6335"/>
    <hyperlink r:id="rId7393" ref="D6335"/>
    <hyperlink r:id="rId7394" ref="E6335"/>
    <hyperlink r:id="rId7395" location="!markets/c1m3b" ref="C6336"/>
    <hyperlink r:id="rId7396" ref="D6336"/>
    <hyperlink r:id="rId7397" ref="E6336"/>
    <hyperlink r:id="rId7398" location="!markets/c1m3b" ref="C6337"/>
    <hyperlink r:id="rId7399" ref="D6337"/>
    <hyperlink r:id="rId7400" ref="E6337"/>
    <hyperlink r:id="rId7401" location="!markets/c1m3b" ref="C6338"/>
    <hyperlink r:id="rId7402" ref="D6338"/>
    <hyperlink r:id="rId7403" ref="E6338"/>
    <hyperlink r:id="rId7404" location="!markets/c1m3b" ref="C6339"/>
    <hyperlink r:id="rId7405" ref="D6339"/>
    <hyperlink r:id="rId7406" ref="E6339"/>
    <hyperlink r:id="rId7407" location="!markets/c1m3b" ref="C6340"/>
    <hyperlink r:id="rId7408" ref="D6340"/>
    <hyperlink r:id="rId7409" ref="E6340"/>
    <hyperlink r:id="rId7410" location="!markets/c1m3b" ref="C6341"/>
    <hyperlink r:id="rId7411" ref="D6341"/>
    <hyperlink r:id="rId7412" ref="E6341"/>
    <hyperlink r:id="rId7413" location="!markets/c1m3b" ref="C6342"/>
    <hyperlink r:id="rId7414" ref="D6342"/>
    <hyperlink r:id="rId7415" ref="E6342"/>
    <hyperlink r:id="rId7416" location="!markets/c1m3b" ref="C6343"/>
    <hyperlink r:id="rId7417" ref="D6343"/>
    <hyperlink r:id="rId7418" ref="E6343"/>
    <hyperlink r:id="rId7419" location="!markets/c1m3b" ref="C6344"/>
    <hyperlink r:id="rId7420" ref="D6344"/>
    <hyperlink r:id="rId7421" ref="E6344"/>
    <hyperlink r:id="rId7422" location="!markets/c1m3b" ref="C6345"/>
    <hyperlink r:id="rId7423" ref="D6345"/>
    <hyperlink r:id="rId7424" ref="E6345"/>
    <hyperlink r:id="rId7425" location="!markets/c1m3b" ref="C6346"/>
    <hyperlink r:id="rId7426" ref="D6346"/>
    <hyperlink r:id="rId7427" ref="E6346"/>
    <hyperlink r:id="rId7428" location="!markets/c1m3b" ref="C6347"/>
    <hyperlink r:id="rId7429" ref="D6347"/>
    <hyperlink r:id="rId7430" ref="E6347"/>
    <hyperlink r:id="rId7431" location="!markets/c1m3b" ref="C6348"/>
    <hyperlink r:id="rId7432" ref="D6348"/>
    <hyperlink r:id="rId7433" ref="E6348"/>
    <hyperlink r:id="rId7434" location="!markets/c1m3b" ref="C6349"/>
    <hyperlink r:id="rId7435" ref="D6349"/>
    <hyperlink r:id="rId7436" ref="E6349"/>
    <hyperlink r:id="rId7437" ref="C6354"/>
    <hyperlink r:id="rId7438" ref="D6354"/>
    <hyperlink r:id="rId7439" ref="C6355"/>
    <hyperlink r:id="rId7440" ref="C6356"/>
    <hyperlink r:id="rId7441" ref="D6356"/>
    <hyperlink r:id="rId7442" ref="E6356"/>
    <hyperlink r:id="rId7443" ref="C6357"/>
    <hyperlink r:id="rId7444" ref="D6358"/>
    <hyperlink r:id="rId7445" ref="C6359"/>
    <hyperlink r:id="rId7446" ref="D6361"/>
    <hyperlink r:id="rId7447" ref="C6362"/>
    <hyperlink r:id="rId7448" ref="D6362"/>
    <hyperlink r:id="rId7449" ref="C6363"/>
    <hyperlink r:id="rId7450" ref="D6363"/>
    <hyperlink r:id="rId7451" ref="C6364"/>
    <hyperlink r:id="rId7452" ref="D6364"/>
    <hyperlink r:id="rId7453" ref="C6365"/>
    <hyperlink r:id="rId7454" ref="D6365"/>
    <hyperlink r:id="rId7455" ref="C6366"/>
    <hyperlink r:id="rId7456" ref="C6367"/>
    <hyperlink r:id="rId7457" ref="C6369"/>
    <hyperlink r:id="rId7458" ref="D6370"/>
    <hyperlink r:id="rId7459" ref="G6370"/>
    <hyperlink r:id="rId7460" ref="D6371"/>
    <hyperlink r:id="rId7461" ref="G6371"/>
    <hyperlink r:id="rId7462" ref="C6372"/>
    <hyperlink r:id="rId7463" ref="C6373"/>
    <hyperlink r:id="rId7464" ref="C6375"/>
    <hyperlink r:id="rId7465" ref="C6377"/>
    <hyperlink r:id="rId7466" ref="C6378"/>
    <hyperlink r:id="rId7467" ref="C6379"/>
    <hyperlink r:id="rId7468" ref="C6380"/>
    <hyperlink r:id="rId7469" ref="C6381"/>
    <hyperlink r:id="rId7470" ref="C6383"/>
    <hyperlink r:id="rId7471" ref="D6383"/>
    <hyperlink r:id="rId7472" ref="E6383"/>
    <hyperlink r:id="rId7473" ref="G6383"/>
    <hyperlink r:id="rId7474" ref="C6384"/>
    <hyperlink r:id="rId7475" ref="D6384"/>
    <hyperlink r:id="rId7476" ref="C6385"/>
    <hyperlink r:id="rId7477" ref="C6386"/>
    <hyperlink r:id="rId7478" ref="C6387"/>
    <hyperlink r:id="rId7479" ref="C6391"/>
    <hyperlink r:id="rId7480" ref="C6392"/>
    <hyperlink r:id="rId7481" ref="D6394"/>
    <hyperlink r:id="rId7482" ref="C6395"/>
    <hyperlink r:id="rId7483" ref="D6395"/>
    <hyperlink r:id="rId7484" ref="E6395"/>
    <hyperlink r:id="rId7485" ref="G6395"/>
    <hyperlink r:id="rId7486" ref="C6398"/>
    <hyperlink r:id="rId7487" ref="D6398"/>
    <hyperlink r:id="rId7488" ref="D6399"/>
    <hyperlink r:id="rId7489" ref="C6400"/>
    <hyperlink r:id="rId7490" ref="D6400"/>
    <hyperlink r:id="rId7491" ref="E6400"/>
    <hyperlink r:id="rId7492" ref="G6400"/>
    <hyperlink r:id="rId7493" ref="C6401"/>
    <hyperlink r:id="rId7494" ref="C6403"/>
    <hyperlink r:id="rId7495" ref="C6404"/>
    <hyperlink r:id="rId7496" ref="C6405"/>
    <hyperlink r:id="rId7497" ref="D6405"/>
    <hyperlink r:id="rId7498" ref="E6405"/>
    <hyperlink r:id="rId7499" ref="G6405"/>
    <hyperlink r:id="rId7500" ref="C6407"/>
    <hyperlink r:id="rId7501" ref="C6409"/>
    <hyperlink r:id="rId7502" ref="D6409"/>
    <hyperlink r:id="rId7503" ref="E6409"/>
    <hyperlink r:id="rId7504" ref="C6410"/>
    <hyperlink r:id="rId7505" ref="D6410"/>
    <hyperlink r:id="rId7506" ref="E6410"/>
    <hyperlink r:id="rId7507" ref="C6414"/>
    <hyperlink r:id="rId7508" ref="D6414"/>
    <hyperlink r:id="rId7509" ref="D6415"/>
    <hyperlink r:id="rId7510" ref="C6417"/>
    <hyperlink r:id="rId7511" ref="C6420"/>
    <hyperlink r:id="rId7512" ref="D6420"/>
    <hyperlink r:id="rId7513" ref="C6423"/>
    <hyperlink r:id="rId7514" ref="D6423"/>
    <hyperlink r:id="rId7515" ref="C6424"/>
    <hyperlink r:id="rId7516" ref="D6424"/>
    <hyperlink r:id="rId7517" ref="C6425"/>
    <hyperlink r:id="rId7518" ref="D6425"/>
    <hyperlink r:id="rId7519" ref="C6427"/>
    <hyperlink r:id="rId7520" ref="C6428"/>
    <hyperlink r:id="rId7521" ref="C6429"/>
    <hyperlink r:id="rId7522" ref="C6430"/>
    <hyperlink r:id="rId7523" ref="C6431"/>
    <hyperlink r:id="rId7524" ref="D6431"/>
    <hyperlink r:id="rId7525" ref="C6432"/>
    <hyperlink r:id="rId7526" ref="C6433"/>
    <hyperlink r:id="rId7527" ref="C6435"/>
    <hyperlink r:id="rId7528" ref="D6435"/>
    <hyperlink r:id="rId7529" ref="C6436"/>
    <hyperlink r:id="rId7530" ref="D6436"/>
    <hyperlink r:id="rId7531" ref="C6437"/>
    <hyperlink r:id="rId7532" ref="D6437"/>
    <hyperlink r:id="rId7533" ref="C6438"/>
    <hyperlink r:id="rId7534" ref="C6439"/>
    <hyperlink r:id="rId7535" ref="D6439"/>
    <hyperlink r:id="rId7536" ref="D6440"/>
    <hyperlink r:id="rId7537" ref="C6448"/>
    <hyperlink r:id="rId7538" ref="C6449"/>
    <hyperlink r:id="rId7539" ref="D6449"/>
    <hyperlink r:id="rId7540" ref="E6449"/>
    <hyperlink r:id="rId7541" ref="C6450"/>
    <hyperlink r:id="rId7542" ref="C6452"/>
    <hyperlink r:id="rId7543" ref="C6459"/>
    <hyperlink r:id="rId7544" ref="D6459"/>
    <hyperlink r:id="rId7545" ref="C6460"/>
    <hyperlink r:id="rId7546" ref="D6460"/>
    <hyperlink r:id="rId7547" ref="G6460"/>
    <hyperlink r:id="rId7548" ref="C6461"/>
    <hyperlink r:id="rId7549" ref="D6461"/>
    <hyperlink r:id="rId7550" ref="C6462"/>
    <hyperlink r:id="rId7551" ref="C6463"/>
    <hyperlink r:id="rId7552" ref="C6465"/>
    <hyperlink r:id="rId7553" ref="C6466"/>
    <hyperlink r:id="rId7554" ref="C6468"/>
    <hyperlink r:id="rId7555" ref="D6468"/>
    <hyperlink r:id="rId7556" ref="E6468"/>
    <hyperlink r:id="rId7557" ref="C6469"/>
    <hyperlink r:id="rId7558" ref="D6469"/>
    <hyperlink r:id="rId7559" ref="C6470"/>
    <hyperlink r:id="rId7560" ref="D6470"/>
    <hyperlink r:id="rId7561" ref="G6470"/>
    <hyperlink r:id="rId7562" ref="C6474"/>
    <hyperlink r:id="rId7563" ref="D6474"/>
    <hyperlink r:id="rId7564" ref="E6474"/>
    <hyperlink r:id="rId7565" ref="C6475"/>
    <hyperlink r:id="rId7566" ref="D6475"/>
    <hyperlink r:id="rId7567" ref="D6476"/>
    <hyperlink r:id="rId7568" ref="C6477"/>
    <hyperlink r:id="rId7569" ref="D6477"/>
    <hyperlink r:id="rId7570" ref="G6477"/>
    <hyperlink r:id="rId7571" ref="C6478"/>
    <hyperlink r:id="rId7572" ref="D6478"/>
    <hyperlink r:id="rId7573" ref="E6478"/>
    <hyperlink r:id="rId7574" ref="G6478"/>
    <hyperlink r:id="rId7575" ref="C6480"/>
    <hyperlink r:id="rId7576" ref="D6480"/>
    <hyperlink r:id="rId7577" ref="C6481"/>
    <hyperlink r:id="rId7578" ref="C6482"/>
    <hyperlink r:id="rId7579" ref="C6483"/>
    <hyperlink r:id="rId7580" ref="D6483"/>
    <hyperlink r:id="rId7581" ref="E6483"/>
    <hyperlink r:id="rId7582" ref="C6484"/>
    <hyperlink r:id="rId7583" ref="D6484"/>
    <hyperlink r:id="rId7584" ref="C6485"/>
    <hyperlink r:id="rId7585" ref="D6485"/>
    <hyperlink r:id="rId7586" ref="C6486"/>
    <hyperlink r:id="rId7587" ref="D6486"/>
    <hyperlink r:id="rId7588" ref="D6488"/>
    <hyperlink r:id="rId7589" ref="C6489"/>
    <hyperlink r:id="rId7590" ref="D6489"/>
    <hyperlink r:id="rId7591" ref="C6490"/>
    <hyperlink r:id="rId7592" ref="D6490"/>
    <hyperlink r:id="rId7593" ref="D6492"/>
    <hyperlink r:id="rId7594" location="!/page/206022/outdoor-market" ref="D6496"/>
    <hyperlink r:id="rId7595" ref="C6498"/>
    <hyperlink r:id="rId7596" ref="D6498"/>
    <hyperlink r:id="rId7597" ref="E6498"/>
    <hyperlink r:id="rId7598" ref="C6499"/>
    <hyperlink r:id="rId7599" ref="D6499"/>
    <hyperlink r:id="rId7600" ref="E6499"/>
    <hyperlink r:id="rId7601" ref="C6500"/>
    <hyperlink r:id="rId7602" ref="D6500"/>
    <hyperlink r:id="rId7603" ref="E6500"/>
    <hyperlink r:id="rId7604" ref="C6501"/>
    <hyperlink r:id="rId7605" ref="D6502"/>
    <hyperlink r:id="rId7606" ref="C6503"/>
    <hyperlink r:id="rId7607" ref="D6503"/>
    <hyperlink r:id="rId7608" ref="D6505"/>
    <hyperlink r:id="rId7609" ref="C6507"/>
    <hyperlink r:id="rId7610" ref="D6507"/>
    <hyperlink r:id="rId7611" ref="D6511"/>
    <hyperlink r:id="rId7612" ref="C6514"/>
    <hyperlink r:id="rId7613" ref="D6514"/>
    <hyperlink r:id="rId7614" ref="C6515"/>
    <hyperlink r:id="rId7615" ref="D6515"/>
    <hyperlink r:id="rId7616" ref="E6515"/>
    <hyperlink r:id="rId7617" ref="F6515"/>
    <hyperlink r:id="rId7618" ref="C6517"/>
    <hyperlink r:id="rId7619" ref="D6518"/>
    <hyperlink r:id="rId7620" ref="D6519"/>
    <hyperlink r:id="rId7621" ref="C6520"/>
    <hyperlink r:id="rId7622" ref="D6520"/>
    <hyperlink r:id="rId7623" ref="C6522"/>
    <hyperlink r:id="rId7624" ref="C6523"/>
    <hyperlink r:id="rId7625" ref="D6523"/>
    <hyperlink r:id="rId7626" ref="C6524"/>
    <hyperlink r:id="rId7627" ref="C6526"/>
    <hyperlink r:id="rId7628" ref="C6527"/>
    <hyperlink r:id="rId7629" ref="C6528"/>
    <hyperlink r:id="rId7630" ref="D6528"/>
    <hyperlink r:id="rId7631" ref="D6530"/>
    <hyperlink r:id="rId7632" ref="E6530"/>
    <hyperlink r:id="rId7633" ref="C6531"/>
    <hyperlink r:id="rId7634" ref="D6531"/>
    <hyperlink r:id="rId7635" ref="C6532"/>
    <hyperlink r:id="rId7636" ref="C6533"/>
    <hyperlink r:id="rId7637" ref="C6535"/>
    <hyperlink r:id="rId7638" ref="D6535"/>
    <hyperlink r:id="rId7639" ref="G6535"/>
    <hyperlink r:id="rId7640" ref="C6536"/>
    <hyperlink r:id="rId7641" ref="D6536"/>
    <hyperlink r:id="rId7642" ref="C6537"/>
    <hyperlink r:id="rId7643" ref="D6537"/>
    <hyperlink r:id="rId7644" ref="C6541"/>
    <hyperlink r:id="rId7645" ref="D6541"/>
    <hyperlink r:id="rId7646" ref="C6542"/>
    <hyperlink r:id="rId7647" ref="D6542"/>
    <hyperlink r:id="rId7648" ref="D6543"/>
    <hyperlink r:id="rId7649" ref="C6545"/>
    <hyperlink r:id="rId7650" ref="C6546"/>
    <hyperlink r:id="rId7651" ref="D6546"/>
    <hyperlink r:id="rId7652" ref="G6546"/>
    <hyperlink r:id="rId7653" ref="C6547"/>
    <hyperlink r:id="rId7654" ref="D6547"/>
    <hyperlink r:id="rId7655" ref="G6547"/>
    <hyperlink r:id="rId7656" ref="C6548"/>
    <hyperlink r:id="rId7657" ref="D6548"/>
    <hyperlink r:id="rId7658" ref="E6548"/>
    <hyperlink r:id="rId7659" ref="G6548"/>
    <hyperlink r:id="rId7660" ref="C6549"/>
    <hyperlink r:id="rId7661" ref="D6549"/>
    <hyperlink r:id="rId7662" ref="D6550"/>
    <hyperlink r:id="rId7663" ref="C6552"/>
    <hyperlink r:id="rId7664" ref="C6553"/>
    <hyperlink r:id="rId7665" ref="D6555"/>
    <hyperlink r:id="rId7666" ref="C6556"/>
    <hyperlink r:id="rId7667" ref="C6557"/>
    <hyperlink r:id="rId7668" ref="D6557"/>
    <hyperlink r:id="rId7669" ref="C6558"/>
    <hyperlink r:id="rId7670" ref="D6558"/>
    <hyperlink r:id="rId7671" ref="D6559"/>
    <hyperlink r:id="rId7672" ref="C6561"/>
    <hyperlink r:id="rId7673" ref="D6561"/>
    <hyperlink r:id="rId7674" ref="F6561"/>
    <hyperlink r:id="rId7675" ref="D6562"/>
    <hyperlink r:id="rId7676" ref="C6563"/>
    <hyperlink r:id="rId7677" ref="D6563"/>
    <hyperlink r:id="rId7678" ref="C6566"/>
    <hyperlink r:id="rId7679" ref="D6567"/>
    <hyperlink r:id="rId7680" ref="D6571"/>
    <hyperlink r:id="rId7681" ref="C6573"/>
    <hyperlink r:id="rId7682" ref="D6573"/>
    <hyperlink r:id="rId7683" ref="C6574"/>
    <hyperlink r:id="rId7684" ref="D6574"/>
    <hyperlink r:id="rId7685" ref="C6575"/>
    <hyperlink r:id="rId7686" ref="C6576"/>
    <hyperlink r:id="rId7687" ref="C6578"/>
    <hyperlink r:id="rId7688" ref="C6581"/>
    <hyperlink r:id="rId7689" ref="C6582"/>
    <hyperlink r:id="rId7690" ref="D6583"/>
    <hyperlink r:id="rId7691" ref="D6584"/>
    <hyperlink r:id="rId7692" ref="G6584"/>
    <hyperlink r:id="rId7693" ref="C6585"/>
    <hyperlink r:id="rId7694" ref="D6585"/>
    <hyperlink r:id="rId7695" ref="D6587"/>
    <hyperlink r:id="rId7696" ref="C6588"/>
    <hyperlink r:id="rId7697" ref="C6590"/>
    <hyperlink r:id="rId7698" ref="D6590"/>
    <hyperlink r:id="rId7699" ref="E6590"/>
    <hyperlink r:id="rId7700" ref="C6595"/>
    <hyperlink r:id="rId7701" ref="D6595"/>
    <hyperlink r:id="rId7702" ref="E6595"/>
    <hyperlink r:id="rId7703" ref="C6597"/>
    <hyperlink r:id="rId7704" ref="D6597"/>
    <hyperlink r:id="rId7705" ref="D6600"/>
    <hyperlink r:id="rId7706" ref="C6601"/>
    <hyperlink r:id="rId7707" ref="D6602"/>
    <hyperlink r:id="rId7708" ref="C6603"/>
    <hyperlink r:id="rId7709" ref="C6604"/>
    <hyperlink r:id="rId7710" ref="D6604"/>
    <hyperlink r:id="rId7711" ref="C6605"/>
    <hyperlink r:id="rId7712" ref="D6605"/>
    <hyperlink r:id="rId7713" ref="D6607"/>
    <hyperlink r:id="rId7714" ref="C6611"/>
    <hyperlink r:id="rId7715" ref="D6612"/>
    <hyperlink r:id="rId7716" ref="D6613"/>
    <hyperlink r:id="rId7717" ref="C6614"/>
    <hyperlink r:id="rId7718" ref="C6619"/>
    <hyperlink r:id="rId7719" ref="C6624"/>
    <hyperlink r:id="rId7720" ref="C6625"/>
    <hyperlink r:id="rId7721" ref="C6626"/>
    <hyperlink r:id="rId7722" ref="D6626"/>
    <hyperlink r:id="rId7723" ref="E6626"/>
    <hyperlink r:id="rId7724" ref="G6626"/>
    <hyperlink r:id="rId7725" ref="C6627"/>
    <hyperlink r:id="rId7726" ref="C6628"/>
    <hyperlink r:id="rId7727" ref="C6629"/>
    <hyperlink r:id="rId7728" ref="D6629"/>
    <hyperlink r:id="rId7729" ref="E6629"/>
    <hyperlink r:id="rId7730" ref="G6629"/>
    <hyperlink r:id="rId7731" ref="C6630"/>
    <hyperlink r:id="rId7732" ref="C6633"/>
    <hyperlink r:id="rId7733" ref="C6635"/>
    <hyperlink r:id="rId7734" ref="D6635"/>
    <hyperlink r:id="rId7735" ref="E6635"/>
    <hyperlink r:id="rId7736" ref="D6636"/>
    <hyperlink r:id="rId7737" ref="C6637"/>
    <hyperlink r:id="rId7738" ref="D6637"/>
    <hyperlink r:id="rId7739" ref="E6637"/>
    <hyperlink r:id="rId7740" ref="G6637"/>
    <hyperlink r:id="rId7741" ref="C6641"/>
    <hyperlink r:id="rId7742" ref="C6642"/>
    <hyperlink r:id="rId7743" ref="C6643"/>
    <hyperlink r:id="rId7744" ref="C6644"/>
    <hyperlink r:id="rId7745" ref="C6645"/>
    <hyperlink r:id="rId7746" ref="C6646"/>
    <hyperlink r:id="rId7747" ref="D6647"/>
    <hyperlink r:id="rId7748" ref="C6648"/>
    <hyperlink r:id="rId7749" ref="C6649"/>
    <hyperlink r:id="rId7750" ref="C6650"/>
    <hyperlink r:id="rId7751" ref="C6651"/>
    <hyperlink r:id="rId7752" ref="C6652"/>
    <hyperlink r:id="rId7753" ref="D6652"/>
    <hyperlink r:id="rId7754" ref="C6653"/>
    <hyperlink r:id="rId7755" ref="C6654"/>
    <hyperlink r:id="rId7756" ref="C6655"/>
    <hyperlink r:id="rId7757" ref="C6656"/>
    <hyperlink r:id="rId7758" ref="D6656"/>
    <hyperlink r:id="rId7759" ref="C6658"/>
    <hyperlink r:id="rId7760" ref="D6658"/>
    <hyperlink r:id="rId7761" ref="D6660"/>
    <hyperlink r:id="rId7762" ref="C6661"/>
    <hyperlink r:id="rId7763" ref="D6661"/>
    <hyperlink r:id="rId7764" ref="E6661"/>
    <hyperlink r:id="rId7765" ref="C6665"/>
    <hyperlink r:id="rId7766" ref="D6666"/>
    <hyperlink r:id="rId7767" ref="C6667"/>
    <hyperlink r:id="rId7768" ref="D6667"/>
    <hyperlink r:id="rId7769" ref="C6669"/>
    <hyperlink r:id="rId7770" ref="E6669"/>
    <hyperlink r:id="rId7771" ref="C6670"/>
    <hyperlink r:id="rId7772" ref="D6672"/>
    <hyperlink r:id="rId7773" ref="C6673"/>
    <hyperlink r:id="rId7774" ref="C6674"/>
    <hyperlink r:id="rId7775" ref="D6674"/>
    <hyperlink r:id="rId7776" ref="E6674"/>
    <hyperlink r:id="rId7777" ref="C6675"/>
    <hyperlink r:id="rId7778" ref="D6675"/>
    <hyperlink r:id="rId7779" ref="C6676"/>
    <hyperlink r:id="rId7780" ref="C6677"/>
    <hyperlink r:id="rId7781" ref="D6677"/>
    <hyperlink r:id="rId7782" ref="C6678"/>
    <hyperlink r:id="rId7783" ref="D6678"/>
    <hyperlink r:id="rId7784" ref="C6679"/>
    <hyperlink r:id="rId7785" ref="D6679"/>
    <hyperlink r:id="rId7786" ref="C6680"/>
    <hyperlink r:id="rId7787" ref="D6680"/>
    <hyperlink r:id="rId7788" ref="C6681"/>
    <hyperlink r:id="rId7789" ref="C6682"/>
    <hyperlink r:id="rId7790" ref="D6682"/>
    <hyperlink r:id="rId7791" ref="C6683"/>
    <hyperlink r:id="rId7792" ref="D6683"/>
    <hyperlink r:id="rId7793" ref="C6684"/>
    <hyperlink r:id="rId7794" ref="D6684"/>
    <hyperlink r:id="rId7795" ref="C6685"/>
    <hyperlink r:id="rId7796" ref="C6686"/>
    <hyperlink r:id="rId7797" ref="D6686"/>
    <hyperlink r:id="rId7798" ref="D6687"/>
    <hyperlink r:id="rId7799" ref="E6687"/>
    <hyperlink r:id="rId7800" ref="C6688"/>
    <hyperlink r:id="rId7801" ref="D6688"/>
    <hyperlink r:id="rId7802" ref="C6689"/>
    <hyperlink r:id="rId7803" ref="D6689"/>
    <hyperlink r:id="rId7804" ref="C6692"/>
    <hyperlink r:id="rId7805" ref="D6692"/>
    <hyperlink r:id="rId7806" ref="C6693"/>
    <hyperlink r:id="rId7807" ref="C6694"/>
    <hyperlink r:id="rId7808" ref="D6694"/>
    <hyperlink r:id="rId7809" ref="E6694"/>
    <hyperlink r:id="rId7810" ref="G6694"/>
    <hyperlink r:id="rId7811" ref="C6695"/>
    <hyperlink r:id="rId7812" ref="C6696"/>
    <hyperlink r:id="rId7813" ref="C6699"/>
    <hyperlink r:id="rId7814" ref="D6699"/>
    <hyperlink r:id="rId7815" ref="C6700"/>
    <hyperlink r:id="rId7816" ref="C6701"/>
    <hyperlink r:id="rId7817" ref="C6702"/>
    <hyperlink r:id="rId7818" ref="C6703"/>
    <hyperlink r:id="rId7819" ref="C6704"/>
    <hyperlink r:id="rId7820" ref="C6706"/>
    <hyperlink r:id="rId7821" ref="C6709"/>
    <hyperlink r:id="rId7822" ref="C6712"/>
    <hyperlink r:id="rId7823" ref="D6712"/>
    <hyperlink r:id="rId7824" ref="E6712"/>
    <hyperlink r:id="rId7825" ref="F6712"/>
    <hyperlink r:id="rId7826" ref="G6712"/>
    <hyperlink r:id="rId7827" ref="C6715"/>
    <hyperlink r:id="rId7828" ref="D6715"/>
    <hyperlink r:id="rId7829" ref="C6716"/>
    <hyperlink r:id="rId7830" ref="C6718"/>
    <hyperlink r:id="rId7831" ref="D6718"/>
    <hyperlink r:id="rId7832" ref="E6718"/>
    <hyperlink r:id="rId7833" ref="G6718"/>
    <hyperlink r:id="rId7834" ref="C6719"/>
    <hyperlink r:id="rId7835" ref="C6720"/>
    <hyperlink r:id="rId7836" ref="D6720"/>
    <hyperlink r:id="rId7837" ref="E6720"/>
    <hyperlink r:id="rId7838" ref="G6720"/>
    <hyperlink r:id="rId7839" ref="C6723"/>
    <hyperlink r:id="rId7840" ref="D6723"/>
    <hyperlink r:id="rId7841" ref="C6724"/>
    <hyperlink r:id="rId7842" ref="C6726"/>
    <hyperlink r:id="rId7843" ref="C6728"/>
    <hyperlink r:id="rId7844" ref="D6728"/>
    <hyperlink r:id="rId7845" ref="C6729"/>
    <hyperlink r:id="rId7846" ref="D6729"/>
    <hyperlink r:id="rId7847" ref="E6729"/>
    <hyperlink r:id="rId7848" ref="G6729"/>
    <hyperlink r:id="rId7849" ref="C6731"/>
    <hyperlink r:id="rId7850" ref="D6731"/>
    <hyperlink r:id="rId7851" ref="C6732"/>
    <hyperlink r:id="rId7852" ref="D6732"/>
    <hyperlink r:id="rId7853" ref="C6733"/>
    <hyperlink r:id="rId7854" ref="D6733"/>
    <hyperlink r:id="rId7855" ref="C6734"/>
    <hyperlink r:id="rId7856" ref="D6734"/>
    <hyperlink r:id="rId7857" ref="C6735"/>
    <hyperlink r:id="rId7858" ref="D6735"/>
    <hyperlink r:id="rId7859" ref="E6735"/>
    <hyperlink r:id="rId7860" ref="G6735"/>
    <hyperlink r:id="rId7861" ref="C6738"/>
    <hyperlink r:id="rId7862" ref="D6738"/>
    <hyperlink r:id="rId7863" ref="C6739"/>
    <hyperlink r:id="rId7864" ref="D6739"/>
    <hyperlink r:id="rId7865" ref="G6739"/>
    <hyperlink r:id="rId7866" ref="C6740"/>
    <hyperlink r:id="rId7867" ref="D6740"/>
    <hyperlink r:id="rId7868" ref="C6741"/>
    <hyperlink r:id="rId7869" ref="D6742"/>
    <hyperlink r:id="rId7870" ref="C6743"/>
    <hyperlink r:id="rId7871" ref="C6744"/>
    <hyperlink r:id="rId7872" ref="D6744"/>
    <hyperlink r:id="rId7873" ref="C6745"/>
    <hyperlink r:id="rId7874" ref="D6745"/>
    <hyperlink r:id="rId7875" ref="C6746"/>
    <hyperlink r:id="rId7876" ref="D6746"/>
    <hyperlink r:id="rId7877" ref="C6748"/>
    <hyperlink r:id="rId7878" ref="C6749"/>
    <hyperlink r:id="rId7879" ref="D6749"/>
    <hyperlink r:id="rId7880" ref="C6750"/>
    <hyperlink r:id="rId7881" ref="C6751"/>
    <hyperlink r:id="rId7882" ref="C6753"/>
    <hyperlink r:id="rId7883" ref="C6754"/>
    <hyperlink r:id="rId7884" ref="D6754"/>
    <hyperlink r:id="rId7885" ref="E6754"/>
    <hyperlink r:id="rId7886" ref="C6755"/>
    <hyperlink r:id="rId7887" ref="D6755"/>
    <hyperlink r:id="rId7888" ref="C6757"/>
    <hyperlink r:id="rId7889" ref="D6757"/>
    <hyperlink r:id="rId7890" ref="C6758"/>
    <hyperlink r:id="rId7891" ref="D6759"/>
    <hyperlink r:id="rId7892" ref="C6760"/>
    <hyperlink r:id="rId7893" ref="D6760"/>
    <hyperlink r:id="rId7894" ref="E6760"/>
    <hyperlink r:id="rId7895" ref="C6761"/>
    <hyperlink r:id="rId7896" ref="C6762"/>
    <hyperlink r:id="rId7897" ref="C6763"/>
    <hyperlink r:id="rId7898" ref="C6764"/>
    <hyperlink r:id="rId7899" ref="C6765"/>
    <hyperlink r:id="rId7900" ref="C6766"/>
    <hyperlink r:id="rId7901" ref="D6766"/>
    <hyperlink r:id="rId7902" ref="E6766"/>
    <hyperlink r:id="rId7903" ref="C6767"/>
    <hyperlink r:id="rId7904" ref="D6767"/>
    <hyperlink r:id="rId7905" ref="C6768"/>
    <hyperlink r:id="rId7906" ref="D6768"/>
    <hyperlink r:id="rId7907" ref="E6768"/>
    <hyperlink r:id="rId7908" ref="G6768"/>
    <hyperlink r:id="rId7909" ref="C6769"/>
    <hyperlink r:id="rId7910" ref="C6770"/>
    <hyperlink r:id="rId7911" ref="C6772"/>
    <hyperlink r:id="rId7912" ref="C6773"/>
    <hyperlink r:id="rId7913" ref="C6774"/>
    <hyperlink r:id="rId7914" ref="C6776"/>
    <hyperlink r:id="rId7915" ref="D6776"/>
    <hyperlink r:id="rId7916" ref="C6777"/>
    <hyperlink r:id="rId7917" ref="D6777"/>
    <hyperlink r:id="rId7918" ref="G6777"/>
    <hyperlink r:id="rId7919" ref="D6778"/>
    <hyperlink r:id="rId7920" ref="E6778"/>
    <hyperlink r:id="rId7921" ref="G6778"/>
    <hyperlink r:id="rId7922" ref="C6780"/>
    <hyperlink r:id="rId7923" ref="D6780"/>
    <hyperlink r:id="rId7924" ref="E6780"/>
    <hyperlink r:id="rId7925" ref="C6781"/>
    <hyperlink r:id="rId7926" ref="D6781"/>
    <hyperlink r:id="rId7927" ref="D6782"/>
    <hyperlink r:id="rId7928" ref="G6782"/>
    <hyperlink r:id="rId7929" ref="C6783"/>
    <hyperlink r:id="rId7930" ref="D6783"/>
    <hyperlink r:id="rId7931" ref="E6783"/>
    <hyperlink r:id="rId7932" ref="D6784"/>
    <hyperlink r:id="rId7933" ref="C6785"/>
    <hyperlink r:id="rId7934" ref="C6786"/>
    <hyperlink r:id="rId7935" ref="C6787"/>
    <hyperlink r:id="rId7936" ref="D6787"/>
    <hyperlink r:id="rId7937" ref="C6789"/>
    <hyperlink r:id="rId7938" ref="D6789"/>
    <hyperlink r:id="rId7939" ref="E6789"/>
    <hyperlink r:id="rId7940" ref="G6789"/>
    <hyperlink r:id="rId7941" ref="C6790"/>
    <hyperlink r:id="rId7942" ref="D6790"/>
    <hyperlink r:id="rId7943" ref="C6791"/>
    <hyperlink r:id="rId7944" ref="D6791"/>
    <hyperlink r:id="rId7945" ref="C6794"/>
    <hyperlink r:id="rId7946" ref="D6794"/>
    <hyperlink r:id="rId7947" ref="C6796"/>
    <hyperlink r:id="rId7948" ref="D6797"/>
    <hyperlink r:id="rId7949" ref="C6799"/>
    <hyperlink r:id="rId7950" ref="C6801"/>
    <hyperlink r:id="rId7951" ref="D6801"/>
    <hyperlink r:id="rId7952" ref="D6802"/>
    <hyperlink r:id="rId7953" ref="C6803"/>
    <hyperlink r:id="rId7954" ref="C6805"/>
    <hyperlink r:id="rId7955" ref="D6805"/>
    <hyperlink r:id="rId7956" ref="C6807"/>
    <hyperlink r:id="rId7957" ref="C6808"/>
    <hyperlink r:id="rId7958" ref="D6808"/>
    <hyperlink r:id="rId7959" ref="G6808"/>
    <hyperlink r:id="rId7960" ref="C6809"/>
    <hyperlink r:id="rId7961" ref="C6810"/>
    <hyperlink r:id="rId7962" ref="D6810"/>
    <hyperlink r:id="rId7963" ref="C6811"/>
    <hyperlink r:id="rId7964" ref="D6811"/>
    <hyperlink r:id="rId7965" ref="G6811"/>
    <hyperlink r:id="rId7966" ref="C6815"/>
    <hyperlink r:id="rId7967" ref="D6815"/>
    <hyperlink r:id="rId7968" ref="C6818"/>
    <hyperlink r:id="rId7969" ref="C6819"/>
    <hyperlink r:id="rId7970" location="!/sawmillsfarmersmarket" ref="D6819"/>
    <hyperlink r:id="rId7971" ref="C6821"/>
    <hyperlink r:id="rId7972" ref="C6822"/>
    <hyperlink r:id="rId7973" ref="D6822"/>
    <hyperlink r:id="rId7974" ref="C6823"/>
    <hyperlink r:id="rId7975" ref="D6823"/>
    <hyperlink r:id="rId7976" ref="C6824"/>
    <hyperlink r:id="rId7977" ref="D6824"/>
    <hyperlink r:id="rId7978" ref="C6825"/>
    <hyperlink r:id="rId7979" ref="D6828"/>
    <hyperlink r:id="rId7980" ref="C6829"/>
    <hyperlink r:id="rId7981" ref="D6829"/>
    <hyperlink r:id="rId7982" ref="E6829"/>
    <hyperlink r:id="rId7983" ref="G6829"/>
    <hyperlink r:id="rId7984" ref="C6830"/>
    <hyperlink r:id="rId7985" ref="D6830"/>
    <hyperlink r:id="rId7986" ref="C6831"/>
    <hyperlink r:id="rId7987" ref="C6833"/>
    <hyperlink r:id="rId7988" ref="D6833"/>
    <hyperlink r:id="rId7989" ref="C6834"/>
    <hyperlink r:id="rId7990" ref="D6834"/>
    <hyperlink r:id="rId7991" ref="C6835"/>
    <hyperlink r:id="rId7992" ref="C6836"/>
    <hyperlink r:id="rId7993" ref="C6841"/>
    <hyperlink r:id="rId7994" ref="C6843"/>
    <hyperlink r:id="rId7995" ref="C6844"/>
    <hyperlink r:id="rId7996" ref="D6844"/>
    <hyperlink r:id="rId7997" ref="C6848"/>
    <hyperlink r:id="rId7998" ref="C6851"/>
    <hyperlink r:id="rId7999" ref="D6851"/>
    <hyperlink r:id="rId8000" ref="E6851"/>
    <hyperlink r:id="rId8001" ref="C6854"/>
    <hyperlink r:id="rId8002" ref="C6855"/>
    <hyperlink r:id="rId8003" ref="C6857"/>
    <hyperlink r:id="rId8004" ref="D6857"/>
    <hyperlink r:id="rId8005" ref="C6858"/>
    <hyperlink r:id="rId8006" ref="D6858"/>
    <hyperlink r:id="rId8007" ref="D6859"/>
    <hyperlink r:id="rId8008" ref="C6860"/>
    <hyperlink r:id="rId8009" ref="D6860"/>
    <hyperlink r:id="rId8010" ref="C6861"/>
    <hyperlink r:id="rId8011" ref="D6861"/>
    <hyperlink r:id="rId8012" ref="C6862"/>
    <hyperlink r:id="rId8013" ref="D6862"/>
    <hyperlink r:id="rId8014" ref="C6863"/>
    <hyperlink r:id="rId8015" ref="D6864"/>
    <hyperlink r:id="rId8016" ref="C6865"/>
    <hyperlink r:id="rId8017" ref="C6867"/>
    <hyperlink r:id="rId8018" ref="D6867"/>
    <hyperlink r:id="rId8019" ref="G6867"/>
    <hyperlink r:id="rId8020" ref="C6868"/>
    <hyperlink r:id="rId8021" ref="D6868"/>
    <hyperlink r:id="rId8022" ref="C6870"/>
    <hyperlink r:id="rId8023" ref="C6872"/>
    <hyperlink r:id="rId8024" ref="D6872"/>
    <hyperlink r:id="rId8025" ref="C6873"/>
    <hyperlink r:id="rId8026" ref="C6874"/>
    <hyperlink r:id="rId8027" ref="D6874"/>
    <hyperlink r:id="rId8028" ref="C6876"/>
    <hyperlink r:id="rId8029" ref="D6876"/>
    <hyperlink r:id="rId8030" ref="E6876"/>
    <hyperlink r:id="rId8031" ref="D6877"/>
    <hyperlink r:id="rId8032" ref="C6878"/>
    <hyperlink r:id="rId8033" ref="D6878"/>
    <hyperlink r:id="rId8034" ref="C6884"/>
    <hyperlink r:id="rId8035" ref="C6885"/>
    <hyperlink r:id="rId8036" ref="C6886"/>
    <hyperlink r:id="rId8037" ref="C6887"/>
    <hyperlink r:id="rId8038" ref="D6887"/>
    <hyperlink r:id="rId8039" ref="C6890"/>
    <hyperlink r:id="rId8040" ref="D6890"/>
    <hyperlink r:id="rId8041" ref="C6891"/>
    <hyperlink r:id="rId8042" ref="C6895"/>
    <hyperlink r:id="rId8043" ref="D6898"/>
    <hyperlink r:id="rId8044" ref="C6900"/>
    <hyperlink r:id="rId8045" ref="C6901"/>
    <hyperlink r:id="rId8046" ref="C6902"/>
    <hyperlink r:id="rId8047" ref="D6902"/>
    <hyperlink r:id="rId8048" ref="D6903"/>
    <hyperlink r:id="rId8049" ref="C6904"/>
    <hyperlink r:id="rId8050" ref="C6907"/>
    <hyperlink r:id="rId8051" ref="D6907"/>
    <hyperlink r:id="rId8052" ref="C6908"/>
    <hyperlink r:id="rId8053" ref="D6908"/>
    <hyperlink r:id="rId8054" ref="C6909"/>
    <hyperlink r:id="rId8055" ref="C6910"/>
    <hyperlink r:id="rId8056" ref="C6911"/>
    <hyperlink r:id="rId8057" ref="D6911"/>
    <hyperlink r:id="rId8058" ref="C6914"/>
    <hyperlink r:id="rId8059" ref="D6915"/>
    <hyperlink r:id="rId8060" ref="C6916"/>
    <hyperlink r:id="rId8061" ref="C6917"/>
    <hyperlink r:id="rId8062" ref="C6918"/>
    <hyperlink r:id="rId8063" ref="C6919"/>
    <hyperlink r:id="rId8064" ref="C6920"/>
    <hyperlink r:id="rId8065" ref="C6921"/>
    <hyperlink r:id="rId8066" ref="D6921"/>
    <hyperlink r:id="rId8067" ref="E6921"/>
    <hyperlink r:id="rId8068" ref="C6922"/>
    <hyperlink r:id="rId8069" ref="D6922"/>
    <hyperlink r:id="rId8070" ref="E6922"/>
    <hyperlink r:id="rId8071" ref="C6924"/>
    <hyperlink r:id="rId8072" ref="G6924"/>
    <hyperlink r:id="rId8073" ref="C6925"/>
    <hyperlink r:id="rId8074" ref="C6926"/>
    <hyperlink r:id="rId8075" ref="D6926"/>
    <hyperlink r:id="rId8076" ref="C6927"/>
    <hyperlink r:id="rId8077" ref="C6929"/>
    <hyperlink r:id="rId8078" ref="D6931"/>
    <hyperlink r:id="rId8079" ref="C6932"/>
    <hyperlink r:id="rId8080" ref="D6932"/>
    <hyperlink r:id="rId8081" ref="D6934"/>
    <hyperlink r:id="rId8082" ref="C6936"/>
    <hyperlink r:id="rId8083" ref="D6936"/>
    <hyperlink r:id="rId8084" ref="C6937"/>
    <hyperlink r:id="rId8085" ref="C6938"/>
    <hyperlink r:id="rId8086" ref="C6940"/>
    <hyperlink r:id="rId8087" ref="D6940"/>
    <hyperlink r:id="rId8088" ref="C6942"/>
    <hyperlink r:id="rId8089" ref="D6942"/>
    <hyperlink r:id="rId8090" ref="E6942"/>
    <hyperlink r:id="rId8091" ref="G6942"/>
    <hyperlink r:id="rId8092" ref="C6944"/>
    <hyperlink r:id="rId8093" ref="D6944"/>
    <hyperlink r:id="rId8094" ref="F6944"/>
    <hyperlink r:id="rId8095" ref="D6947"/>
    <hyperlink r:id="rId8096" ref="D6948"/>
    <hyperlink r:id="rId8097" ref="D6950"/>
    <hyperlink r:id="rId8098" ref="C6953"/>
    <hyperlink r:id="rId8099" ref="D6953"/>
    <hyperlink r:id="rId8100" ref="D6955"/>
    <hyperlink r:id="rId8101" ref="C6956"/>
    <hyperlink r:id="rId8102" ref="D6956"/>
    <hyperlink r:id="rId8103" ref="C6957"/>
    <hyperlink r:id="rId8104" ref="D6957"/>
    <hyperlink r:id="rId8105" location="!/pages/Shillington-Farmers-Market/169990412682?v=info" ref="D6959"/>
    <hyperlink r:id="rId8106" ref="C6960"/>
    <hyperlink r:id="rId8107" ref="D6960"/>
    <hyperlink r:id="rId8108" ref="C6961"/>
    <hyperlink r:id="rId8109" ref="D6961"/>
    <hyperlink r:id="rId8110" ref="C6963"/>
    <hyperlink r:id="rId8111" ref="D6963"/>
    <hyperlink r:id="rId8112" ref="E6963"/>
    <hyperlink r:id="rId8113" ref="C6964"/>
    <hyperlink r:id="rId8114" ref="D6965"/>
    <hyperlink r:id="rId8115" ref="D6966"/>
    <hyperlink r:id="rId8116" ref="C6967"/>
    <hyperlink r:id="rId8117" ref="D6967"/>
    <hyperlink r:id="rId8118" ref="C6968"/>
    <hyperlink r:id="rId8119" ref="D6968"/>
    <hyperlink r:id="rId8120" ref="C6969"/>
    <hyperlink r:id="rId8121" ref="D6969"/>
    <hyperlink r:id="rId8122" ref="C6971"/>
    <hyperlink r:id="rId8123" ref="D6971"/>
    <hyperlink r:id="rId8124" ref="C6972"/>
    <hyperlink r:id="rId8125" ref="D6972"/>
    <hyperlink r:id="rId8126" ref="C6973"/>
    <hyperlink r:id="rId8127" ref="C6974"/>
    <hyperlink r:id="rId8128" ref="C6976"/>
    <hyperlink r:id="rId8129" ref="D6976"/>
    <hyperlink r:id="rId8130" ref="C6978"/>
    <hyperlink r:id="rId8131" ref="D6978"/>
    <hyperlink r:id="rId8132" ref="C6979"/>
    <hyperlink r:id="rId8133" ref="C6981"/>
    <hyperlink r:id="rId8134" ref="D6982"/>
    <hyperlink r:id="rId8135" ref="C6983"/>
    <hyperlink r:id="rId8136" ref="D6984"/>
    <hyperlink r:id="rId8137" ref="C6985"/>
    <hyperlink r:id="rId8138" ref="D6986"/>
    <hyperlink r:id="rId8139" ref="C6987"/>
    <hyperlink r:id="rId8140" ref="D6987"/>
    <hyperlink r:id="rId8141" ref="D6988"/>
    <hyperlink r:id="rId8142" ref="F6988"/>
    <hyperlink r:id="rId8143" ref="C6989"/>
    <hyperlink r:id="rId8144" ref="D6990"/>
    <hyperlink r:id="rId8145" ref="C6991"/>
    <hyperlink r:id="rId8146" ref="D6991"/>
    <hyperlink r:id="rId8147" ref="C6993"/>
    <hyperlink r:id="rId8148" ref="D6993"/>
    <hyperlink r:id="rId8149" ref="C6994"/>
    <hyperlink r:id="rId8150" ref="C6995"/>
    <hyperlink r:id="rId8151" ref="C6996"/>
    <hyperlink r:id="rId8152" ref="C6997"/>
    <hyperlink r:id="rId8153" ref="D6998"/>
    <hyperlink r:id="rId8154" ref="D6999"/>
    <hyperlink r:id="rId8155" ref="C7000"/>
    <hyperlink r:id="rId8156" ref="D7001"/>
    <hyperlink r:id="rId8157" ref="C7002"/>
    <hyperlink r:id="rId8158" ref="C7003"/>
    <hyperlink r:id="rId8159" ref="C7005"/>
    <hyperlink r:id="rId8160" ref="D7005"/>
    <hyperlink r:id="rId8161" ref="C7006"/>
    <hyperlink r:id="rId8162" ref="C7007"/>
    <hyperlink r:id="rId8163" ref="D7008"/>
    <hyperlink r:id="rId8164" ref="C7009"/>
    <hyperlink r:id="rId8165" ref="C7010"/>
    <hyperlink r:id="rId8166" ref="D7010"/>
    <hyperlink r:id="rId8167" ref="C7011"/>
    <hyperlink r:id="rId8168" ref="C7012"/>
    <hyperlink r:id="rId8169" ref="C7014"/>
    <hyperlink r:id="rId8170" ref="D7014"/>
    <hyperlink r:id="rId8171" ref="E7014"/>
    <hyperlink r:id="rId8172" ref="C7016"/>
    <hyperlink r:id="rId8173" ref="D7016"/>
    <hyperlink r:id="rId8174" ref="D7017"/>
    <hyperlink r:id="rId8175" ref="C7018"/>
    <hyperlink r:id="rId8176" ref="C7019"/>
    <hyperlink r:id="rId8177" ref="D7019"/>
    <hyperlink r:id="rId8178" ref="C7020"/>
    <hyperlink r:id="rId8179" ref="D7020"/>
    <hyperlink r:id="rId8180" ref="E7020"/>
    <hyperlink r:id="rId8181" ref="C7021"/>
    <hyperlink r:id="rId8182" ref="D7021"/>
    <hyperlink r:id="rId8183" ref="C7022"/>
    <hyperlink r:id="rId8184" ref="D7022"/>
    <hyperlink r:id="rId8185" ref="C7023"/>
    <hyperlink r:id="rId8186" ref="D7023"/>
    <hyperlink r:id="rId8187" ref="E7023"/>
    <hyperlink r:id="rId8188" ref="C7024"/>
    <hyperlink r:id="rId8189" ref="D7024"/>
    <hyperlink r:id="rId8190" ref="E7024"/>
    <hyperlink r:id="rId8191" ref="C7025"/>
    <hyperlink r:id="rId8192" ref="D7025"/>
    <hyperlink r:id="rId8193" ref="E7025"/>
    <hyperlink r:id="rId8194" ref="C7026"/>
    <hyperlink r:id="rId8195" ref="D7026"/>
    <hyperlink r:id="rId8196" ref="E7026"/>
    <hyperlink r:id="rId8197" ref="C7027"/>
    <hyperlink r:id="rId8198" ref="D7028"/>
    <hyperlink r:id="rId8199" ref="C7030"/>
    <hyperlink r:id="rId8200" ref="D7030"/>
    <hyperlink r:id="rId8201" ref="C7031"/>
    <hyperlink r:id="rId8202" ref="D7033"/>
    <hyperlink r:id="rId8203" ref="E7033"/>
    <hyperlink r:id="rId8204" ref="C7035"/>
    <hyperlink r:id="rId8205" ref="D7035"/>
    <hyperlink r:id="rId8206" ref="C7036"/>
    <hyperlink r:id="rId8207" ref="D7036"/>
    <hyperlink r:id="rId8208" ref="C7037"/>
    <hyperlink r:id="rId8209" ref="C7038"/>
    <hyperlink r:id="rId8210" ref="D7038"/>
    <hyperlink r:id="rId8211" ref="C7039"/>
    <hyperlink r:id="rId8212" ref="D7039"/>
    <hyperlink r:id="rId8213" ref="C7040"/>
    <hyperlink r:id="rId8214" ref="D7040"/>
    <hyperlink r:id="rId8215" ref="C7042"/>
    <hyperlink r:id="rId8216" ref="D7042"/>
    <hyperlink r:id="rId8217" ref="C7044"/>
    <hyperlink r:id="rId8218" ref="D7044"/>
    <hyperlink r:id="rId8219" ref="E7044"/>
    <hyperlink r:id="rId8220" ref="C7045"/>
    <hyperlink r:id="rId8221" ref="D7045"/>
    <hyperlink r:id="rId8222" ref="C7046"/>
    <hyperlink r:id="rId8223" ref="D7046"/>
    <hyperlink r:id="rId8224" ref="D7048"/>
    <hyperlink r:id="rId8225" ref="C7051"/>
    <hyperlink r:id="rId8226" ref="C7053"/>
    <hyperlink r:id="rId8227" ref="D7053"/>
    <hyperlink r:id="rId8228" ref="D7056"/>
    <hyperlink r:id="rId8229" ref="E7056"/>
    <hyperlink r:id="rId8230" ref="D7057"/>
    <hyperlink r:id="rId8231" ref="E7057"/>
    <hyperlink r:id="rId8232" ref="D7058"/>
    <hyperlink r:id="rId8233" ref="E7058"/>
    <hyperlink r:id="rId8234" ref="D7059"/>
    <hyperlink r:id="rId8235" ref="E7059"/>
    <hyperlink r:id="rId8236" ref="C7060"/>
    <hyperlink r:id="rId8237" ref="D7060"/>
    <hyperlink r:id="rId8238" ref="C7061"/>
    <hyperlink r:id="rId8239" ref="C7063"/>
    <hyperlink r:id="rId8240" ref="D7063"/>
    <hyperlink r:id="rId8241" ref="E7063"/>
    <hyperlink r:id="rId8242" ref="C7064"/>
    <hyperlink r:id="rId8243" ref="D7064"/>
    <hyperlink r:id="rId8244" ref="E7064"/>
    <hyperlink r:id="rId8245" ref="D7065"/>
    <hyperlink r:id="rId8246" ref="E7065"/>
    <hyperlink r:id="rId8247" ref="C7066"/>
    <hyperlink r:id="rId8248" ref="C7067"/>
    <hyperlink r:id="rId8249" ref="C7068"/>
    <hyperlink r:id="rId8250" ref="C7069"/>
    <hyperlink r:id="rId8251" ref="D7069"/>
    <hyperlink r:id="rId8252" ref="C7070"/>
    <hyperlink r:id="rId8253" ref="E7070"/>
    <hyperlink r:id="rId8254" ref="C7071"/>
    <hyperlink r:id="rId8255" ref="D7071"/>
    <hyperlink r:id="rId8256" ref="C7072"/>
    <hyperlink r:id="rId8257" ref="D7072"/>
    <hyperlink r:id="rId8258" ref="C7074"/>
    <hyperlink r:id="rId8259" ref="D7074"/>
    <hyperlink r:id="rId8260" ref="C7075"/>
    <hyperlink r:id="rId8261" ref="D7075"/>
    <hyperlink r:id="rId8262" ref="G7075"/>
    <hyperlink r:id="rId8263" ref="C7078"/>
    <hyperlink r:id="rId8264" ref="D7079"/>
    <hyperlink r:id="rId8265" ref="C7080"/>
    <hyperlink r:id="rId8266" ref="D7080"/>
    <hyperlink r:id="rId8267" ref="E7080"/>
    <hyperlink r:id="rId8268" ref="C7081"/>
    <hyperlink r:id="rId8269" ref="D7081"/>
    <hyperlink r:id="rId8270" ref="C7082"/>
    <hyperlink r:id="rId8271" ref="D7082"/>
    <hyperlink r:id="rId8272" ref="D7083"/>
    <hyperlink r:id="rId8273" ref="C7084"/>
    <hyperlink r:id="rId8274" ref="D7085"/>
    <hyperlink r:id="rId8275" ref="C7086"/>
    <hyperlink r:id="rId8276" ref="D7086"/>
    <hyperlink r:id="rId8277" ref="C7087"/>
    <hyperlink r:id="rId8278" ref="D7087"/>
    <hyperlink r:id="rId8279" ref="C7088"/>
    <hyperlink r:id="rId8280" ref="D7088"/>
    <hyperlink r:id="rId8281" ref="G7088"/>
    <hyperlink r:id="rId8282" ref="C7089"/>
    <hyperlink r:id="rId8283" ref="C7090"/>
    <hyperlink r:id="rId8284" ref="C7091"/>
    <hyperlink r:id="rId8285" ref="D7091"/>
    <hyperlink r:id="rId8286" ref="C7092"/>
    <hyperlink r:id="rId8287" ref="D7092"/>
    <hyperlink r:id="rId8288" ref="C7093"/>
    <hyperlink r:id="rId8289" ref="D7093"/>
    <hyperlink r:id="rId8290" ref="C7094"/>
    <hyperlink r:id="rId8291" ref="C7096"/>
    <hyperlink r:id="rId8292" ref="D7096"/>
    <hyperlink r:id="rId8293" ref="C7098"/>
    <hyperlink r:id="rId8294" ref="C7099"/>
    <hyperlink r:id="rId8295" ref="C7100"/>
    <hyperlink r:id="rId8296" ref="D7101"/>
    <hyperlink r:id="rId8297" ref="C7102"/>
    <hyperlink r:id="rId8298" ref="C7103"/>
    <hyperlink r:id="rId8299" ref="C7104"/>
    <hyperlink r:id="rId8300" ref="D7104"/>
    <hyperlink r:id="rId8301" ref="C7106"/>
    <hyperlink r:id="rId8302" ref="D7106"/>
    <hyperlink r:id="rId8303" ref="C7107"/>
    <hyperlink r:id="rId8304" ref="D7108"/>
    <hyperlink r:id="rId8305" ref="C7109"/>
    <hyperlink r:id="rId8306" ref="D7109"/>
    <hyperlink r:id="rId8307" ref="C7110"/>
    <hyperlink r:id="rId8308" ref="C7111"/>
    <hyperlink r:id="rId8309" ref="C7112"/>
    <hyperlink r:id="rId8310" ref="C7114"/>
    <hyperlink r:id="rId8311" ref="C7115"/>
    <hyperlink r:id="rId8312" ref="D7115"/>
    <hyperlink r:id="rId8313" ref="C7116"/>
    <hyperlink r:id="rId8314" ref="D7116"/>
    <hyperlink r:id="rId8315" ref="E7116"/>
    <hyperlink r:id="rId8316" ref="G7116"/>
    <hyperlink r:id="rId8317" ref="C7118"/>
    <hyperlink r:id="rId8318" ref="D7118"/>
    <hyperlink r:id="rId8319" ref="C7120"/>
    <hyperlink r:id="rId8320" ref="C7121"/>
    <hyperlink r:id="rId8321" ref="D7121"/>
    <hyperlink r:id="rId8322" ref="G7121"/>
    <hyperlink r:id="rId8323" ref="C7124"/>
    <hyperlink r:id="rId8324" ref="D7124"/>
    <hyperlink r:id="rId8325" ref="C7125"/>
    <hyperlink r:id="rId8326" ref="C7127"/>
    <hyperlink r:id="rId8327" ref="D7127"/>
    <hyperlink r:id="rId8328" ref="C7128"/>
    <hyperlink r:id="rId8329" ref="C7129"/>
    <hyperlink r:id="rId8330" ref="C7134"/>
    <hyperlink r:id="rId8331" ref="D7135"/>
    <hyperlink r:id="rId8332" ref="C7138"/>
    <hyperlink r:id="rId8333" ref="C7139"/>
    <hyperlink r:id="rId8334" ref="D7139"/>
    <hyperlink r:id="rId8335" ref="C7140"/>
    <hyperlink r:id="rId8336" ref="D7140"/>
    <hyperlink r:id="rId8337" ref="C7143"/>
    <hyperlink r:id="rId8338" ref="C7144"/>
    <hyperlink r:id="rId8339" ref="D7146"/>
    <hyperlink r:id="rId8340" ref="C7147"/>
    <hyperlink r:id="rId8341" ref="D7147"/>
    <hyperlink r:id="rId8342" ref="E7147"/>
    <hyperlink r:id="rId8343" ref="C7149"/>
    <hyperlink r:id="rId8344" ref="D7149"/>
    <hyperlink r:id="rId8345" ref="C7151"/>
    <hyperlink r:id="rId8346" ref="D7151"/>
    <hyperlink r:id="rId8347" ref="C7153"/>
    <hyperlink r:id="rId8348" ref="C7156"/>
    <hyperlink r:id="rId8349" ref="C7157"/>
    <hyperlink r:id="rId8350" ref="D7157"/>
    <hyperlink r:id="rId8351" ref="C7158"/>
    <hyperlink r:id="rId8352" ref="D7158"/>
    <hyperlink r:id="rId8353" ref="E7158"/>
    <hyperlink r:id="rId8354" ref="G7158"/>
    <hyperlink r:id="rId8355" ref="C7160"/>
    <hyperlink r:id="rId8356" ref="C7162"/>
    <hyperlink r:id="rId8357" ref="C7163"/>
    <hyperlink r:id="rId8358" ref="C7164"/>
    <hyperlink r:id="rId8359" ref="D7164"/>
    <hyperlink r:id="rId8360" ref="C7165"/>
    <hyperlink r:id="rId8361" ref="D7165"/>
    <hyperlink r:id="rId8362" ref="E7165"/>
    <hyperlink r:id="rId8363" ref="C7166"/>
    <hyperlink r:id="rId8364" ref="C7167"/>
    <hyperlink r:id="rId8365" ref="C7168"/>
    <hyperlink r:id="rId8366" ref="C7170"/>
    <hyperlink r:id="rId8367" ref="D7171"/>
    <hyperlink r:id="rId8368" ref="G7171"/>
    <hyperlink r:id="rId8369" ref="C7172"/>
    <hyperlink r:id="rId8370" ref="D7172"/>
    <hyperlink r:id="rId8371" ref="D7173"/>
    <hyperlink r:id="rId8372" ref="C7174"/>
    <hyperlink r:id="rId8373" ref="D7174"/>
    <hyperlink r:id="rId8374" ref="C7175"/>
    <hyperlink r:id="rId8375" ref="C7176"/>
    <hyperlink r:id="rId8376" ref="D7176"/>
    <hyperlink r:id="rId8377" ref="C7178"/>
    <hyperlink r:id="rId8378" ref="D7178"/>
    <hyperlink r:id="rId8379" ref="E7178"/>
    <hyperlink r:id="rId8380" ref="C7179"/>
    <hyperlink r:id="rId8381" ref="C7180"/>
    <hyperlink r:id="rId8382" ref="D7181"/>
    <hyperlink r:id="rId8383" ref="C7182"/>
    <hyperlink r:id="rId8384" ref="D7183"/>
    <hyperlink r:id="rId8385" ref="D7184"/>
    <hyperlink r:id="rId8386" ref="C7185"/>
    <hyperlink r:id="rId8387" ref="D7185"/>
    <hyperlink r:id="rId8388" ref="D7186"/>
    <hyperlink r:id="rId8389" ref="C7187"/>
    <hyperlink r:id="rId8390" ref="D7187"/>
    <hyperlink r:id="rId8391" ref="C7188"/>
    <hyperlink r:id="rId8392" ref="D7188"/>
    <hyperlink r:id="rId8393" ref="C7189"/>
    <hyperlink r:id="rId8394" ref="D7189"/>
    <hyperlink r:id="rId8395" ref="D7190"/>
    <hyperlink r:id="rId8396" ref="C7194"/>
    <hyperlink r:id="rId8397" ref="D7194"/>
    <hyperlink r:id="rId8398" ref="C7195"/>
    <hyperlink r:id="rId8399" ref="D7195"/>
    <hyperlink r:id="rId8400" ref="D7196"/>
    <hyperlink r:id="rId8401" ref="C7197"/>
    <hyperlink r:id="rId8402" ref="D7197"/>
    <hyperlink r:id="rId8403" ref="E7197"/>
    <hyperlink r:id="rId8404" ref="C7198"/>
    <hyperlink r:id="rId8405" ref="C7199"/>
    <hyperlink r:id="rId8406" ref="C7200"/>
    <hyperlink r:id="rId8407" ref="D7200"/>
    <hyperlink r:id="rId8408" ref="C7202"/>
    <hyperlink r:id="rId8409" ref="D7202"/>
    <hyperlink r:id="rId8410" ref="C7203"/>
    <hyperlink r:id="rId8411" ref="D7203"/>
    <hyperlink r:id="rId8412" ref="E7203"/>
    <hyperlink r:id="rId8413" ref="C7204"/>
    <hyperlink r:id="rId8414" ref="D7204"/>
    <hyperlink r:id="rId8415" ref="C7207"/>
    <hyperlink r:id="rId8416" ref="C7208"/>
    <hyperlink r:id="rId8417" ref="C7210"/>
    <hyperlink r:id="rId8418" ref="C7211"/>
    <hyperlink r:id="rId8419" ref="D7211"/>
    <hyperlink r:id="rId8420" ref="C7213"/>
    <hyperlink r:id="rId8421" ref="D7213"/>
    <hyperlink r:id="rId8422" ref="C7214"/>
    <hyperlink r:id="rId8423" ref="D7215"/>
    <hyperlink r:id="rId8424" ref="C7216"/>
    <hyperlink r:id="rId8425" ref="D7216"/>
    <hyperlink r:id="rId8426" ref="C7217"/>
    <hyperlink r:id="rId8427" ref="D7217"/>
    <hyperlink r:id="rId8428" ref="G7217"/>
    <hyperlink r:id="rId8429" ref="C7219"/>
    <hyperlink r:id="rId8430" ref="D7219"/>
    <hyperlink r:id="rId8431" ref="C7220"/>
    <hyperlink r:id="rId8432" ref="D7220"/>
    <hyperlink r:id="rId8433" ref="C7222"/>
    <hyperlink r:id="rId8434" ref="C7223"/>
    <hyperlink r:id="rId8435" ref="D7223"/>
    <hyperlink r:id="rId8436" ref="D7224"/>
    <hyperlink r:id="rId8437" ref="C7225"/>
    <hyperlink r:id="rId8438" ref="D7225"/>
    <hyperlink r:id="rId8439" ref="C7226"/>
    <hyperlink r:id="rId8440" location="!/stcharlesmd" ref="D7227"/>
    <hyperlink r:id="rId8441" ref="C7228"/>
    <hyperlink r:id="rId8442" ref="C7229"/>
    <hyperlink r:id="rId8443" ref="D7231"/>
    <hyperlink r:id="rId8444" ref="C7232"/>
    <hyperlink r:id="rId8445" ref="D7232"/>
    <hyperlink r:id="rId8446" ref="C7235"/>
    <hyperlink r:id="rId8447" ref="D7235"/>
    <hyperlink r:id="rId8448" ref="C7236"/>
    <hyperlink r:id="rId8449" ref="D7238"/>
    <hyperlink r:id="rId8450" ref="C7239"/>
    <hyperlink r:id="rId8451" ref="D7239"/>
    <hyperlink r:id="rId8452" ref="C7240"/>
    <hyperlink r:id="rId8453" ref="C7241"/>
    <hyperlink r:id="rId8454" ref="D7242"/>
    <hyperlink r:id="rId8455" ref="C7243"/>
    <hyperlink r:id="rId8456" ref="C7245"/>
    <hyperlink r:id="rId8457" ref="D7245"/>
    <hyperlink r:id="rId8458" ref="E7245"/>
    <hyperlink r:id="rId8459" ref="C7246"/>
    <hyperlink r:id="rId8460" ref="C7247"/>
    <hyperlink r:id="rId8461" ref="D7247"/>
    <hyperlink r:id="rId8462" ref="C7249"/>
    <hyperlink r:id="rId8463" ref="G7249"/>
    <hyperlink r:id="rId8464" ref="C7250"/>
    <hyperlink r:id="rId8465" ref="D7250"/>
    <hyperlink r:id="rId8466" ref="E7250"/>
    <hyperlink r:id="rId8467" ref="G7250"/>
    <hyperlink r:id="rId8468" ref="C7251"/>
    <hyperlink r:id="rId8469" ref="C7252"/>
    <hyperlink r:id="rId8470" ref="D7253"/>
    <hyperlink r:id="rId8471" ref="G7253"/>
    <hyperlink r:id="rId8472" ref="C7255"/>
    <hyperlink r:id="rId8473" ref="D7255"/>
    <hyperlink r:id="rId8474" ref="C7256"/>
    <hyperlink r:id="rId8475" ref="D7259"/>
    <hyperlink r:id="rId8476" ref="G7259"/>
    <hyperlink r:id="rId8477" ref="C7260"/>
    <hyperlink r:id="rId8478" ref="C7261"/>
    <hyperlink r:id="rId8479" ref="D7261"/>
    <hyperlink r:id="rId8480" ref="C7262"/>
    <hyperlink r:id="rId8481" ref="C7266"/>
    <hyperlink r:id="rId8482" ref="D7266"/>
    <hyperlink r:id="rId8483" ref="D7267"/>
    <hyperlink r:id="rId8484" ref="D7271"/>
    <hyperlink r:id="rId8485" ref="C7272"/>
    <hyperlink r:id="rId8486" ref="C7273"/>
    <hyperlink r:id="rId8487" ref="C7278"/>
    <hyperlink r:id="rId8488" ref="C7282"/>
    <hyperlink r:id="rId8489" ref="C7283"/>
    <hyperlink r:id="rId8490" ref="C7284"/>
    <hyperlink r:id="rId8491" ref="D7284"/>
    <hyperlink r:id="rId8492" ref="C7285"/>
    <hyperlink r:id="rId8493" ref="D7285"/>
    <hyperlink r:id="rId8494" ref="E7285"/>
    <hyperlink r:id="rId8495" ref="D7287"/>
    <hyperlink r:id="rId8496" ref="C7289"/>
    <hyperlink r:id="rId8497" ref="C7290"/>
    <hyperlink r:id="rId8498" ref="C7291"/>
    <hyperlink r:id="rId8499" ref="D7291"/>
    <hyperlink r:id="rId8500" ref="E7291"/>
    <hyperlink r:id="rId8501" ref="F7291"/>
    <hyperlink r:id="rId8502" ref="C7292"/>
    <hyperlink r:id="rId8503" ref="D7292"/>
    <hyperlink r:id="rId8504" ref="C7293"/>
    <hyperlink r:id="rId8505" ref="D7293"/>
    <hyperlink r:id="rId8506" ref="C7294"/>
    <hyperlink r:id="rId8507" ref="D7294"/>
    <hyperlink r:id="rId8508" ref="D7296"/>
    <hyperlink r:id="rId8509" ref="C7297"/>
    <hyperlink r:id="rId8510" ref="D7297"/>
    <hyperlink r:id="rId8511" ref="C7298"/>
    <hyperlink r:id="rId8512" ref="D7299"/>
    <hyperlink r:id="rId8513" ref="D7300"/>
    <hyperlink r:id="rId8514" ref="E7300"/>
    <hyperlink r:id="rId8515" ref="G7300"/>
    <hyperlink r:id="rId8516" ref="C7303"/>
    <hyperlink r:id="rId8517" ref="D7303"/>
    <hyperlink r:id="rId8518" ref="D7304"/>
    <hyperlink r:id="rId8519" ref="C7307"/>
    <hyperlink r:id="rId8520" ref="D7307"/>
    <hyperlink r:id="rId8521" ref="C7308"/>
    <hyperlink r:id="rId8522" ref="D7308"/>
    <hyperlink r:id="rId8523" ref="C7309"/>
    <hyperlink r:id="rId8524" ref="C7310"/>
    <hyperlink r:id="rId8525" ref="C7311"/>
    <hyperlink r:id="rId8526" ref="D7312"/>
    <hyperlink r:id="rId8527" ref="C7313"/>
    <hyperlink r:id="rId8528" ref="D7313"/>
    <hyperlink r:id="rId8529" ref="C7314"/>
    <hyperlink r:id="rId8530" ref="D7314"/>
    <hyperlink r:id="rId8531" ref="C7315"/>
    <hyperlink r:id="rId8532" ref="D7315"/>
    <hyperlink r:id="rId8533" ref="C7316"/>
    <hyperlink r:id="rId8534" ref="C7317"/>
    <hyperlink r:id="rId8535" ref="D7319"/>
    <hyperlink r:id="rId8536" ref="C7320"/>
    <hyperlink r:id="rId8537" ref="C7321"/>
    <hyperlink r:id="rId8538" ref="C7322"/>
    <hyperlink r:id="rId8539" ref="D7322"/>
    <hyperlink r:id="rId8540" ref="H7324"/>
    <hyperlink r:id="rId8541" ref="C7327"/>
    <hyperlink r:id="rId8542" ref="C7328"/>
    <hyperlink r:id="rId8543" ref="D7328"/>
    <hyperlink r:id="rId8544" ref="G7328"/>
    <hyperlink r:id="rId8545" ref="C7329"/>
    <hyperlink r:id="rId8546" ref="C7330"/>
    <hyperlink r:id="rId8547" ref="C7331"/>
    <hyperlink r:id="rId8548" ref="D7331"/>
    <hyperlink r:id="rId8549" ref="C7332"/>
    <hyperlink r:id="rId8550" ref="D7332"/>
    <hyperlink r:id="rId8551" ref="D7333"/>
    <hyperlink r:id="rId8552" ref="D7334"/>
    <hyperlink r:id="rId8553" ref="C7335"/>
    <hyperlink r:id="rId8554" ref="D7335"/>
    <hyperlink r:id="rId8555" ref="C7337"/>
    <hyperlink r:id="rId8556" ref="D7337"/>
    <hyperlink r:id="rId8557" ref="E7337"/>
    <hyperlink r:id="rId8558" ref="G7337"/>
    <hyperlink r:id="rId8559" ref="C7338"/>
    <hyperlink r:id="rId8560" ref="D7338"/>
    <hyperlink r:id="rId8561" ref="E7338"/>
    <hyperlink r:id="rId8562" ref="G7338"/>
    <hyperlink r:id="rId8563" ref="C7340"/>
    <hyperlink r:id="rId8564" ref="D7340"/>
    <hyperlink r:id="rId8565" ref="E7340"/>
    <hyperlink r:id="rId8566" ref="C7341"/>
    <hyperlink r:id="rId8567" ref="C7342"/>
    <hyperlink r:id="rId8568" ref="D7342"/>
    <hyperlink r:id="rId8569" ref="G7342"/>
    <hyperlink r:id="rId8570" ref="C7343"/>
    <hyperlink r:id="rId8571" ref="C7345"/>
    <hyperlink r:id="rId8572" ref="D7345"/>
    <hyperlink r:id="rId8573" ref="C7347"/>
    <hyperlink r:id="rId8574" ref="D7347"/>
    <hyperlink r:id="rId8575" ref="E7347"/>
    <hyperlink r:id="rId8576" ref="G7347"/>
    <hyperlink r:id="rId8577" ref="C7348"/>
    <hyperlink r:id="rId8578" ref="D7348"/>
    <hyperlink r:id="rId8579" ref="C7349"/>
    <hyperlink r:id="rId8580" ref="C7351"/>
    <hyperlink r:id="rId8581" ref="C7352"/>
    <hyperlink r:id="rId8582" ref="D7352"/>
    <hyperlink r:id="rId8583" ref="C7354"/>
    <hyperlink r:id="rId8584" ref="D7354"/>
    <hyperlink r:id="rId8585" ref="C7355"/>
    <hyperlink r:id="rId8586" ref="C7357"/>
    <hyperlink r:id="rId8587" ref="C7358"/>
    <hyperlink r:id="rId8588" ref="C7359"/>
    <hyperlink r:id="rId8589" ref="D7359"/>
    <hyperlink r:id="rId8590" ref="C7360"/>
    <hyperlink r:id="rId8591" ref="C7361"/>
    <hyperlink r:id="rId8592" ref="C7362"/>
    <hyperlink r:id="rId8593" ref="D7362"/>
    <hyperlink r:id="rId8594" ref="D7363"/>
    <hyperlink r:id="rId8595" ref="C7364"/>
    <hyperlink r:id="rId8596" ref="D7364"/>
    <hyperlink r:id="rId8597" ref="D7365"/>
    <hyperlink r:id="rId8598" ref="C7366"/>
    <hyperlink r:id="rId8599" ref="D7366"/>
    <hyperlink r:id="rId8600" ref="C7368"/>
    <hyperlink r:id="rId8601" ref="C7369"/>
    <hyperlink r:id="rId8602" ref="D7369"/>
    <hyperlink r:id="rId8603" ref="C7370"/>
    <hyperlink r:id="rId8604" ref="G7370"/>
    <hyperlink r:id="rId8605" ref="C7371"/>
    <hyperlink r:id="rId8606" ref="C7372"/>
    <hyperlink r:id="rId8607" ref="D7372"/>
    <hyperlink r:id="rId8608" ref="C7375"/>
    <hyperlink r:id="rId8609" ref="C7376"/>
    <hyperlink r:id="rId8610" ref="D7376"/>
    <hyperlink r:id="rId8611" ref="C7377"/>
    <hyperlink r:id="rId8612" ref="C7379"/>
    <hyperlink r:id="rId8613" ref="D7379"/>
    <hyperlink r:id="rId8614" ref="C7382"/>
    <hyperlink r:id="rId8615" ref="C7383"/>
    <hyperlink r:id="rId8616" ref="D7383"/>
    <hyperlink r:id="rId8617" ref="C7384"/>
    <hyperlink r:id="rId8618" ref="D7384"/>
    <hyperlink r:id="rId8619" ref="C7385"/>
    <hyperlink r:id="rId8620" ref="C7386"/>
    <hyperlink r:id="rId8621" ref="D7386"/>
    <hyperlink r:id="rId8622" ref="C7387"/>
    <hyperlink r:id="rId8623" ref="D7387"/>
    <hyperlink r:id="rId8624" ref="C7388"/>
    <hyperlink r:id="rId8625" ref="D7392"/>
    <hyperlink r:id="rId8626" ref="C7393"/>
    <hyperlink r:id="rId8627" ref="D7393"/>
    <hyperlink r:id="rId8628" ref="E7393"/>
    <hyperlink r:id="rId8629" ref="G7393"/>
    <hyperlink r:id="rId8630" ref="C7394"/>
    <hyperlink r:id="rId8631" ref="D7394"/>
    <hyperlink r:id="rId8632" ref="C7396"/>
    <hyperlink r:id="rId8633" ref="D7396"/>
    <hyperlink r:id="rId8634" ref="C7398"/>
    <hyperlink r:id="rId8635" ref="C7400"/>
    <hyperlink r:id="rId8636" ref="D7400"/>
    <hyperlink r:id="rId8637" ref="C7401"/>
    <hyperlink r:id="rId8638" ref="D7401"/>
    <hyperlink r:id="rId8639" ref="C7403"/>
    <hyperlink r:id="rId8640" ref="D7403"/>
    <hyperlink r:id="rId8641" ref="C7404"/>
    <hyperlink r:id="rId8642" ref="D7404"/>
    <hyperlink r:id="rId8643" ref="G7404"/>
    <hyperlink r:id="rId8644" ref="C7405"/>
    <hyperlink r:id="rId8645" ref="D7406"/>
    <hyperlink r:id="rId8646" ref="C7408"/>
    <hyperlink r:id="rId8647" ref="D7408"/>
    <hyperlink r:id="rId8648" ref="G7408"/>
    <hyperlink r:id="rId8649" ref="C7409"/>
    <hyperlink r:id="rId8650" ref="C7410"/>
    <hyperlink r:id="rId8651" ref="C7411"/>
    <hyperlink r:id="rId8652" ref="D7411"/>
    <hyperlink r:id="rId8653" ref="C7414"/>
    <hyperlink r:id="rId8654" ref="D7414"/>
    <hyperlink r:id="rId8655" ref="C7415"/>
    <hyperlink r:id="rId8656" ref="C7416"/>
    <hyperlink r:id="rId8657" ref="D7416"/>
    <hyperlink r:id="rId8658" ref="G7416"/>
    <hyperlink r:id="rId8659" ref="C7417"/>
    <hyperlink r:id="rId8660" ref="D7417"/>
    <hyperlink r:id="rId8661" ref="D7418"/>
    <hyperlink r:id="rId8662" ref="E7418"/>
    <hyperlink r:id="rId8663" ref="C7419"/>
    <hyperlink r:id="rId8664" ref="D7419"/>
    <hyperlink r:id="rId8665" ref="C7421"/>
    <hyperlink r:id="rId8666" ref="D7421"/>
    <hyperlink r:id="rId8667" ref="C7422"/>
    <hyperlink r:id="rId8668" ref="D7422"/>
    <hyperlink r:id="rId8669" ref="C7423"/>
    <hyperlink r:id="rId8670" ref="D7423"/>
    <hyperlink r:id="rId8671" ref="C7424"/>
    <hyperlink r:id="rId8672" ref="D7424"/>
    <hyperlink r:id="rId8673" ref="G7424"/>
    <hyperlink r:id="rId8674" ref="C7425"/>
    <hyperlink r:id="rId8675" ref="D7425"/>
    <hyperlink r:id="rId8676" ref="D7426"/>
    <hyperlink r:id="rId8677" ref="D7427"/>
    <hyperlink r:id="rId8678" ref="C7428"/>
    <hyperlink r:id="rId8679" ref="D7428"/>
    <hyperlink r:id="rId8680" ref="C7431"/>
    <hyperlink r:id="rId8681" ref="D7431"/>
    <hyperlink r:id="rId8682" ref="C7432"/>
    <hyperlink r:id="rId8683" ref="D7432"/>
    <hyperlink r:id="rId8684" ref="C7434"/>
    <hyperlink r:id="rId8685" ref="D7434"/>
    <hyperlink r:id="rId8686" ref="C7435"/>
    <hyperlink r:id="rId8687" ref="D7435"/>
    <hyperlink r:id="rId8688" ref="C7436"/>
    <hyperlink r:id="rId8689" ref="D7436"/>
    <hyperlink r:id="rId8690" ref="E7436"/>
    <hyperlink r:id="rId8691" ref="C7437"/>
    <hyperlink r:id="rId8692" ref="D7437"/>
    <hyperlink r:id="rId8693" ref="D7438"/>
    <hyperlink r:id="rId8694" ref="C7439"/>
    <hyperlink r:id="rId8695" ref="C7441"/>
    <hyperlink r:id="rId8696" ref="D7441"/>
    <hyperlink r:id="rId8697" ref="C7442"/>
    <hyperlink r:id="rId8698" ref="D7442"/>
    <hyperlink r:id="rId8699" ref="E7442"/>
    <hyperlink r:id="rId8700" ref="F7442"/>
    <hyperlink r:id="rId8701" ref="G7442"/>
    <hyperlink r:id="rId8702" ref="C7444"/>
    <hyperlink r:id="rId8703" ref="D7444"/>
    <hyperlink r:id="rId8704" ref="C7445"/>
    <hyperlink r:id="rId8705" ref="C7446"/>
    <hyperlink r:id="rId8706" ref="C7447"/>
    <hyperlink r:id="rId8707" ref="D7447"/>
    <hyperlink r:id="rId8708" ref="C7448"/>
    <hyperlink r:id="rId8709" ref="D7448"/>
    <hyperlink r:id="rId8710" ref="C7449"/>
    <hyperlink r:id="rId8711" ref="D7449"/>
    <hyperlink r:id="rId8712" ref="E7449"/>
    <hyperlink r:id="rId8713" ref="G7449"/>
    <hyperlink r:id="rId8714" ref="D7450"/>
    <hyperlink r:id="rId8715" ref="C7452"/>
    <hyperlink r:id="rId8716" ref="C7453"/>
    <hyperlink r:id="rId8717" ref="C7454"/>
    <hyperlink r:id="rId8718" ref="C7455"/>
    <hyperlink r:id="rId8719" ref="C7457"/>
    <hyperlink r:id="rId8720" ref="D7457"/>
    <hyperlink r:id="rId8721" ref="C7459"/>
    <hyperlink r:id="rId8722" ref="D7460"/>
    <hyperlink r:id="rId8723" ref="C7461"/>
    <hyperlink r:id="rId8724" ref="D7461"/>
    <hyperlink r:id="rId8725" ref="C7462"/>
    <hyperlink r:id="rId8726" ref="D7462"/>
    <hyperlink r:id="rId8727" ref="E7462"/>
    <hyperlink r:id="rId8728" ref="C7463"/>
    <hyperlink r:id="rId8729" ref="D7463"/>
    <hyperlink r:id="rId8730" ref="E7463"/>
    <hyperlink r:id="rId8731" ref="C7464"/>
    <hyperlink r:id="rId8732" ref="D7464"/>
    <hyperlink r:id="rId8733" ref="E7464"/>
    <hyperlink r:id="rId8734" ref="C7465"/>
    <hyperlink r:id="rId8735" ref="D7465"/>
    <hyperlink r:id="rId8736" ref="C7466"/>
    <hyperlink r:id="rId8737" ref="D7466"/>
    <hyperlink r:id="rId8738" ref="G7466"/>
    <hyperlink r:id="rId8739" ref="C7467"/>
    <hyperlink r:id="rId8740" ref="D7467"/>
    <hyperlink r:id="rId8741" ref="E7467"/>
    <hyperlink r:id="rId8742" ref="C7468"/>
    <hyperlink r:id="rId8743" ref="D7468"/>
    <hyperlink r:id="rId8744" ref="C7469"/>
    <hyperlink r:id="rId8745" ref="C7472"/>
    <hyperlink r:id="rId8746" ref="C7473"/>
    <hyperlink r:id="rId8747" ref="D7473"/>
    <hyperlink r:id="rId8748" ref="C7475"/>
    <hyperlink r:id="rId8749" ref="C7477"/>
    <hyperlink r:id="rId8750" ref="D7478"/>
    <hyperlink r:id="rId8751" ref="C7479"/>
    <hyperlink r:id="rId8752" ref="D7479"/>
    <hyperlink r:id="rId8753" ref="C7480"/>
    <hyperlink r:id="rId8754" ref="D7480"/>
    <hyperlink r:id="rId8755" ref="C7482"/>
    <hyperlink r:id="rId8756" ref="D7482"/>
    <hyperlink r:id="rId8757" ref="C7483"/>
    <hyperlink r:id="rId8758" ref="D7483"/>
    <hyperlink r:id="rId8759" ref="G7483"/>
    <hyperlink r:id="rId8760" ref="C7484"/>
    <hyperlink r:id="rId8761" ref="C7485"/>
    <hyperlink r:id="rId8762" ref="D7485"/>
    <hyperlink r:id="rId8763" ref="C7487"/>
    <hyperlink r:id="rId8764" ref="C7488"/>
    <hyperlink r:id="rId8765" ref="C7489"/>
    <hyperlink r:id="rId8766" ref="D7489"/>
    <hyperlink r:id="rId8767" ref="C7492"/>
    <hyperlink r:id="rId8768" ref="D7492"/>
    <hyperlink r:id="rId8769" ref="E7492"/>
    <hyperlink r:id="rId8770" ref="C7493"/>
    <hyperlink r:id="rId8771" ref="D7493"/>
    <hyperlink r:id="rId8772" ref="F7493"/>
    <hyperlink r:id="rId8773" ref="G7493"/>
    <hyperlink r:id="rId8774" ref="C7495"/>
    <hyperlink r:id="rId8775" ref="D7495"/>
    <hyperlink r:id="rId8776" ref="D7496"/>
    <hyperlink r:id="rId8777" ref="D7497"/>
    <hyperlink r:id="rId8778" ref="C7499"/>
    <hyperlink r:id="rId8779" ref="D7499"/>
    <hyperlink r:id="rId8780" ref="C7502"/>
    <hyperlink r:id="rId8781" ref="C7504"/>
    <hyperlink r:id="rId8782" ref="D7504"/>
    <hyperlink r:id="rId8783" ref="G7504"/>
    <hyperlink r:id="rId8784" ref="C7505"/>
    <hyperlink r:id="rId8785" ref="D7506"/>
    <hyperlink r:id="rId8786" ref="C7507"/>
    <hyperlink r:id="rId8787" ref="D7507"/>
    <hyperlink r:id="rId8788" ref="C7508"/>
    <hyperlink r:id="rId8789" ref="D7509"/>
    <hyperlink r:id="rId8790" ref="C7511"/>
    <hyperlink r:id="rId8791" ref="D7511"/>
    <hyperlink r:id="rId8792" ref="E7511"/>
    <hyperlink r:id="rId8793" ref="G7511"/>
    <hyperlink r:id="rId8794" ref="C7512"/>
    <hyperlink r:id="rId8795" ref="C7513"/>
    <hyperlink r:id="rId8796" ref="D7513"/>
    <hyperlink r:id="rId8797" ref="C7514"/>
    <hyperlink r:id="rId8798" ref="D7514"/>
    <hyperlink r:id="rId8799" ref="C7515"/>
    <hyperlink r:id="rId8800" ref="D7515"/>
    <hyperlink r:id="rId8801" ref="C7519"/>
    <hyperlink r:id="rId8802" ref="D7519"/>
    <hyperlink r:id="rId8803" ref="C7520"/>
    <hyperlink r:id="rId8804" ref="C7521"/>
    <hyperlink r:id="rId8805" ref="D7521"/>
    <hyperlink r:id="rId8806" ref="E7521"/>
    <hyperlink r:id="rId8807" ref="C7522"/>
    <hyperlink r:id="rId8808" ref="D7522"/>
    <hyperlink r:id="rId8809" ref="C7523"/>
    <hyperlink r:id="rId8810" ref="D7523"/>
    <hyperlink r:id="rId8811" ref="E7523"/>
    <hyperlink r:id="rId8812" ref="C7524"/>
    <hyperlink r:id="rId8813" ref="D7524"/>
    <hyperlink r:id="rId8814" ref="C7525"/>
    <hyperlink r:id="rId8815" ref="C7526"/>
    <hyperlink r:id="rId8816" ref="D7526"/>
    <hyperlink r:id="rId8817" ref="C7527"/>
    <hyperlink r:id="rId8818" ref="D7527"/>
    <hyperlink r:id="rId8819" ref="C7528"/>
    <hyperlink r:id="rId8820" ref="C7529"/>
    <hyperlink r:id="rId8821" ref="C7530"/>
    <hyperlink r:id="rId8822" ref="D7530"/>
    <hyperlink r:id="rId8823" ref="C7532"/>
    <hyperlink r:id="rId8824" ref="D7532"/>
    <hyperlink r:id="rId8825" ref="D7533"/>
    <hyperlink r:id="rId8826" ref="C7535"/>
    <hyperlink r:id="rId8827" ref="C7536"/>
    <hyperlink r:id="rId8828" ref="D7536"/>
    <hyperlink r:id="rId8829" ref="E7536"/>
    <hyperlink r:id="rId8830" ref="C7537"/>
    <hyperlink r:id="rId8831" ref="D7537"/>
    <hyperlink r:id="rId8832" ref="E7537"/>
    <hyperlink r:id="rId8833" ref="G7537"/>
    <hyperlink r:id="rId8834" ref="C7538"/>
    <hyperlink r:id="rId8835" ref="D7538"/>
    <hyperlink r:id="rId8836" ref="E7538"/>
    <hyperlink r:id="rId8837" ref="G7538"/>
    <hyperlink r:id="rId8838" ref="C7539"/>
    <hyperlink r:id="rId8839" ref="D7539"/>
    <hyperlink r:id="rId8840" ref="E7539"/>
    <hyperlink r:id="rId8841" ref="G7539"/>
    <hyperlink r:id="rId8842" ref="C7540"/>
    <hyperlink r:id="rId8843" ref="D7540"/>
    <hyperlink r:id="rId8844" ref="C7541"/>
    <hyperlink r:id="rId8845" ref="D7541"/>
    <hyperlink r:id="rId8846" ref="C7542"/>
    <hyperlink r:id="rId8847" ref="D7542"/>
    <hyperlink r:id="rId8848" ref="E7542"/>
    <hyperlink r:id="rId8849" ref="C7544"/>
    <hyperlink r:id="rId8850" ref="D7544"/>
    <hyperlink r:id="rId8851" ref="C7545"/>
    <hyperlink r:id="rId8852" ref="D7545"/>
    <hyperlink r:id="rId8853" ref="C7546"/>
    <hyperlink r:id="rId8854" ref="C7547"/>
    <hyperlink r:id="rId8855" ref="D7547"/>
    <hyperlink r:id="rId8856" ref="C7549"/>
    <hyperlink r:id="rId8857" ref="D7549"/>
    <hyperlink r:id="rId8858" ref="C7550"/>
    <hyperlink r:id="rId8859" ref="C7551"/>
    <hyperlink r:id="rId8860" ref="D7551"/>
    <hyperlink r:id="rId8861" ref="G7551"/>
    <hyperlink r:id="rId8862" ref="C7552"/>
    <hyperlink r:id="rId8863" ref="D7552"/>
    <hyperlink r:id="rId8864" ref="C7554"/>
    <hyperlink r:id="rId8865" ref="D7554"/>
    <hyperlink r:id="rId8866" ref="E7554"/>
    <hyperlink r:id="rId8867" ref="G7554"/>
    <hyperlink r:id="rId8868" ref="C7556"/>
    <hyperlink r:id="rId8869" ref="D7556"/>
    <hyperlink r:id="rId8870" ref="E7556"/>
    <hyperlink r:id="rId8871" ref="G7556"/>
    <hyperlink r:id="rId8872" ref="C7558"/>
    <hyperlink r:id="rId8873" ref="D7558"/>
    <hyperlink r:id="rId8874" ref="C7559"/>
    <hyperlink r:id="rId8875" ref="D7559"/>
    <hyperlink r:id="rId8876" ref="C7560"/>
    <hyperlink r:id="rId8877" ref="D7560"/>
    <hyperlink r:id="rId8878" ref="C7561"/>
    <hyperlink r:id="rId8879" ref="D7562"/>
    <hyperlink r:id="rId8880" ref="D7563"/>
    <hyperlink r:id="rId8881" ref="C7564"/>
    <hyperlink r:id="rId8882" ref="D7564"/>
    <hyperlink r:id="rId8883" ref="F7564"/>
    <hyperlink r:id="rId8884" ref="C7567"/>
    <hyperlink r:id="rId8885" ref="D7567"/>
    <hyperlink r:id="rId8886" ref="E7567"/>
    <hyperlink r:id="rId8887" ref="C7568"/>
    <hyperlink r:id="rId8888" ref="D7568"/>
    <hyperlink r:id="rId8889" ref="E7568"/>
    <hyperlink r:id="rId8890" ref="C7569"/>
    <hyperlink r:id="rId8891" ref="D7569"/>
    <hyperlink r:id="rId8892" ref="C7570"/>
    <hyperlink r:id="rId8893" ref="D7570"/>
    <hyperlink r:id="rId8894" ref="E7570"/>
    <hyperlink r:id="rId8895" ref="G7570"/>
    <hyperlink r:id="rId8896" ref="C7571"/>
    <hyperlink r:id="rId8897" ref="D7571"/>
    <hyperlink r:id="rId8898" ref="G7571"/>
    <hyperlink r:id="rId8899" ref="C7573"/>
    <hyperlink r:id="rId8900" ref="C7575"/>
    <hyperlink r:id="rId8901" ref="D7575"/>
    <hyperlink r:id="rId8902" ref="C7576"/>
    <hyperlink r:id="rId8903" ref="D7576"/>
    <hyperlink r:id="rId8904" ref="G7576"/>
    <hyperlink r:id="rId8905" ref="C7577"/>
    <hyperlink r:id="rId8906" ref="D7577"/>
    <hyperlink r:id="rId8907" ref="C7578"/>
    <hyperlink r:id="rId8908" ref="D7578"/>
    <hyperlink r:id="rId8909" ref="D7579"/>
    <hyperlink r:id="rId8910" ref="G7579"/>
    <hyperlink r:id="rId8911" ref="D7580"/>
    <hyperlink r:id="rId8912" ref="C7581"/>
    <hyperlink r:id="rId8913" ref="D7581"/>
    <hyperlink r:id="rId8914" ref="C7582"/>
    <hyperlink r:id="rId8915" ref="D7582"/>
    <hyperlink r:id="rId8916" ref="C7583"/>
    <hyperlink r:id="rId8917" ref="D7583"/>
    <hyperlink r:id="rId8918" ref="C7584"/>
    <hyperlink r:id="rId8919" ref="D7584"/>
    <hyperlink r:id="rId8920" ref="G7584"/>
    <hyperlink r:id="rId8921" ref="C7586"/>
    <hyperlink r:id="rId8922" ref="D7586"/>
    <hyperlink r:id="rId8923" ref="C7587"/>
    <hyperlink r:id="rId8924" ref="D7587"/>
    <hyperlink r:id="rId8925" ref="F7587"/>
    <hyperlink r:id="rId8926" ref="C7588"/>
    <hyperlink r:id="rId8927" ref="D7588"/>
    <hyperlink r:id="rId8928" ref="D7589"/>
    <hyperlink r:id="rId8929" ref="C7591"/>
    <hyperlink r:id="rId8930" ref="D7591"/>
    <hyperlink r:id="rId8931" ref="G7591"/>
    <hyperlink r:id="rId8932" ref="C7592"/>
    <hyperlink r:id="rId8933" ref="D7592"/>
    <hyperlink r:id="rId8934" ref="E7592"/>
    <hyperlink r:id="rId8935" ref="G7592"/>
    <hyperlink r:id="rId8936" ref="C7593"/>
    <hyperlink r:id="rId8937" ref="C7594"/>
    <hyperlink r:id="rId8938" ref="C7595"/>
    <hyperlink r:id="rId8939" ref="D7596"/>
    <hyperlink r:id="rId8940" ref="C7597"/>
    <hyperlink r:id="rId8941" ref="D7598"/>
    <hyperlink r:id="rId8942" ref="C7599"/>
    <hyperlink r:id="rId8943" ref="C7600"/>
    <hyperlink r:id="rId8944" ref="D7600"/>
    <hyperlink r:id="rId8945" ref="C7601"/>
    <hyperlink r:id="rId8946" ref="C7602"/>
    <hyperlink r:id="rId8947" ref="C7603"/>
    <hyperlink r:id="rId8948" ref="D7603"/>
    <hyperlink r:id="rId8949" ref="G7603"/>
    <hyperlink r:id="rId8950" ref="C7607"/>
    <hyperlink r:id="rId8951" ref="D7607"/>
    <hyperlink r:id="rId8952" ref="C7608"/>
    <hyperlink r:id="rId8953" ref="D7608"/>
    <hyperlink r:id="rId8954" ref="C7609"/>
    <hyperlink r:id="rId8955" ref="D7609"/>
    <hyperlink r:id="rId8956" ref="C7610"/>
    <hyperlink r:id="rId8957" ref="D7610"/>
    <hyperlink r:id="rId8958" ref="C7611"/>
    <hyperlink r:id="rId8959" ref="D7611"/>
    <hyperlink r:id="rId8960" ref="D7612"/>
    <hyperlink r:id="rId8961" ref="C7613"/>
    <hyperlink r:id="rId8962" ref="C7615"/>
    <hyperlink r:id="rId8963" ref="C7617"/>
    <hyperlink r:id="rId8964" ref="C7618"/>
    <hyperlink r:id="rId8965" ref="C7619"/>
    <hyperlink r:id="rId8966" ref="D7619"/>
    <hyperlink r:id="rId8967" ref="F7619"/>
    <hyperlink r:id="rId8968" ref="C7620"/>
    <hyperlink r:id="rId8969" ref="D7620"/>
    <hyperlink r:id="rId8970" ref="E7620"/>
    <hyperlink r:id="rId8971" ref="F7620"/>
    <hyperlink r:id="rId8972" ref="G7620"/>
    <hyperlink r:id="rId8973" ref="C7621"/>
    <hyperlink r:id="rId8974" ref="C7622"/>
    <hyperlink r:id="rId8975" ref="D7622"/>
    <hyperlink r:id="rId8976" ref="C7623"/>
    <hyperlink r:id="rId8977" ref="C7624"/>
    <hyperlink r:id="rId8978" ref="D7624"/>
    <hyperlink r:id="rId8979" ref="G7624"/>
    <hyperlink r:id="rId8980" ref="C7625"/>
    <hyperlink r:id="rId8981" ref="D7625"/>
    <hyperlink r:id="rId8982" ref="D7626"/>
    <hyperlink r:id="rId8983" ref="C7627"/>
    <hyperlink r:id="rId8984" ref="C7628"/>
    <hyperlink r:id="rId8985" ref="D7628"/>
    <hyperlink r:id="rId8986" ref="C7630"/>
    <hyperlink r:id="rId8987" ref="C7631"/>
    <hyperlink r:id="rId8988" ref="D7631"/>
    <hyperlink r:id="rId8989" ref="G7631"/>
    <hyperlink r:id="rId8990" ref="C7632"/>
    <hyperlink r:id="rId8991" ref="D7632"/>
    <hyperlink r:id="rId8992" ref="C7633"/>
    <hyperlink r:id="rId8993" ref="C7636"/>
    <hyperlink r:id="rId8994" ref="D7636"/>
    <hyperlink r:id="rId8995" ref="C7637"/>
    <hyperlink r:id="rId8996" ref="D7637"/>
    <hyperlink r:id="rId8997" ref="C7638"/>
    <hyperlink r:id="rId8998" ref="D7638"/>
    <hyperlink r:id="rId8999" ref="C7639"/>
    <hyperlink r:id="rId9000" ref="C7640"/>
    <hyperlink r:id="rId9001" ref="D7640"/>
    <hyperlink r:id="rId9002" ref="C7641"/>
    <hyperlink r:id="rId9003" ref="D7641"/>
    <hyperlink r:id="rId9004" ref="E7641"/>
    <hyperlink r:id="rId9005" ref="F7641"/>
    <hyperlink r:id="rId9006" ref="G7641"/>
    <hyperlink r:id="rId9007" ref="C7642"/>
    <hyperlink r:id="rId9008" ref="C7644"/>
    <hyperlink r:id="rId9009" ref="C7645"/>
    <hyperlink r:id="rId9010" ref="D7645"/>
    <hyperlink r:id="rId9011" ref="F7645"/>
    <hyperlink r:id="rId9012" ref="C7646"/>
    <hyperlink r:id="rId9013" ref="D7646"/>
    <hyperlink r:id="rId9014" ref="F7646"/>
    <hyperlink r:id="rId9015" ref="D7647"/>
    <hyperlink r:id="rId9016" ref="G7647"/>
    <hyperlink r:id="rId9017" ref="C7650"/>
    <hyperlink r:id="rId9018" location="/" ref="C7651"/>
    <hyperlink r:id="rId9019" ref="C7652"/>
    <hyperlink r:id="rId9020" ref="C7654"/>
    <hyperlink r:id="rId9021" ref="D7654"/>
    <hyperlink r:id="rId9022" ref="C7655"/>
    <hyperlink r:id="rId9023" ref="C7656"/>
    <hyperlink r:id="rId9024" ref="C7657"/>
    <hyperlink r:id="rId9025" ref="C7659"/>
    <hyperlink r:id="rId9026" ref="D7659"/>
    <hyperlink r:id="rId9027" ref="E7659"/>
    <hyperlink r:id="rId9028" ref="D7662"/>
    <hyperlink r:id="rId9029" ref="C7663"/>
    <hyperlink r:id="rId9030" ref="D7663"/>
    <hyperlink r:id="rId9031" ref="C7664"/>
    <hyperlink r:id="rId9032" ref="D7664"/>
    <hyperlink r:id="rId9033" ref="C7665"/>
    <hyperlink r:id="rId9034" ref="C7666"/>
    <hyperlink r:id="rId9035" ref="C7667"/>
    <hyperlink r:id="rId9036" ref="C7668"/>
    <hyperlink r:id="rId9037" ref="C7669"/>
    <hyperlink r:id="rId9038" ref="D7669"/>
    <hyperlink r:id="rId9039" ref="C7670"/>
    <hyperlink r:id="rId9040" ref="D7671"/>
    <hyperlink r:id="rId9041" ref="C7672"/>
    <hyperlink r:id="rId9042" ref="G7672"/>
    <hyperlink r:id="rId9043" ref="C7673"/>
    <hyperlink r:id="rId9044" ref="D7673"/>
    <hyperlink r:id="rId9045" ref="E7673"/>
    <hyperlink r:id="rId9046" ref="C7674"/>
    <hyperlink r:id="rId9047" ref="D7674"/>
    <hyperlink r:id="rId9048" ref="C7677"/>
    <hyperlink r:id="rId9049" ref="C7678"/>
    <hyperlink r:id="rId9050" ref="D7681"/>
    <hyperlink r:id="rId9051" ref="C7682"/>
    <hyperlink r:id="rId9052" ref="C7683"/>
    <hyperlink r:id="rId9053" ref="D7683"/>
    <hyperlink r:id="rId9054" ref="E7683"/>
    <hyperlink r:id="rId9055" ref="G7683"/>
    <hyperlink r:id="rId9056" ref="C7684"/>
    <hyperlink r:id="rId9057" ref="D7685"/>
    <hyperlink r:id="rId9058" ref="C7686"/>
    <hyperlink r:id="rId9059" ref="C7687"/>
    <hyperlink r:id="rId9060" ref="D7687"/>
    <hyperlink r:id="rId9061" ref="E7687"/>
    <hyperlink r:id="rId9062" ref="C7688"/>
    <hyperlink r:id="rId9063" ref="C7690"/>
    <hyperlink r:id="rId9064" ref="D7690"/>
    <hyperlink r:id="rId9065" ref="D7691"/>
    <hyperlink r:id="rId9066" ref="D7692"/>
    <hyperlink r:id="rId9067" ref="C7693"/>
    <hyperlink r:id="rId9068" ref="C7694"/>
    <hyperlink r:id="rId9069" ref="C7695"/>
    <hyperlink r:id="rId9070" ref="D7695"/>
    <hyperlink r:id="rId9071" ref="C7697"/>
    <hyperlink r:id="rId9072" ref="C7698"/>
    <hyperlink r:id="rId9073" ref="D7698"/>
    <hyperlink r:id="rId9074" ref="D7699"/>
    <hyperlink r:id="rId9075" ref="D7700"/>
    <hyperlink r:id="rId9076" ref="C7701"/>
    <hyperlink r:id="rId9077" ref="C7702"/>
    <hyperlink r:id="rId9078" ref="D7702"/>
    <hyperlink r:id="rId9079" ref="C7703"/>
    <hyperlink r:id="rId9080" ref="D7703"/>
    <hyperlink r:id="rId9081" ref="C7706"/>
    <hyperlink r:id="rId9082" ref="D7706"/>
    <hyperlink r:id="rId9083" ref="E7706"/>
    <hyperlink r:id="rId9084" ref="G7706"/>
    <hyperlink r:id="rId9085" ref="D7707"/>
    <hyperlink r:id="rId9086" ref="C7708"/>
    <hyperlink r:id="rId9087" ref="C7709"/>
    <hyperlink r:id="rId9088" ref="D7710"/>
    <hyperlink r:id="rId9089" ref="C7711"/>
    <hyperlink r:id="rId9090" ref="D7711"/>
    <hyperlink r:id="rId9091" ref="C7712"/>
    <hyperlink r:id="rId9092" ref="D7712"/>
    <hyperlink r:id="rId9093" ref="C7713"/>
    <hyperlink r:id="rId9094" ref="D7713"/>
    <hyperlink r:id="rId9095" ref="C7714"/>
    <hyperlink r:id="rId9096" ref="C7715"/>
    <hyperlink r:id="rId9097" ref="C7716"/>
    <hyperlink r:id="rId9098" ref="C7717"/>
    <hyperlink r:id="rId9099" ref="E7717"/>
    <hyperlink r:id="rId9100" ref="C7718"/>
    <hyperlink r:id="rId9101" ref="G7718"/>
    <hyperlink r:id="rId9102" ref="C7719"/>
    <hyperlink r:id="rId9103" ref="D7719"/>
    <hyperlink r:id="rId9104" ref="E7719"/>
    <hyperlink r:id="rId9105" ref="C7720"/>
    <hyperlink r:id="rId9106" ref="C7721"/>
    <hyperlink r:id="rId9107" ref="C7722"/>
    <hyperlink r:id="rId9108" ref="D7722"/>
    <hyperlink r:id="rId9109" ref="E7722"/>
    <hyperlink r:id="rId9110" ref="C7723"/>
    <hyperlink r:id="rId9111" ref="D7723"/>
    <hyperlink r:id="rId9112" ref="C7724"/>
    <hyperlink r:id="rId9113" ref="D7724"/>
    <hyperlink r:id="rId9114" ref="C7725"/>
    <hyperlink r:id="rId9115" ref="D7726"/>
    <hyperlink r:id="rId9116" ref="C7727"/>
    <hyperlink r:id="rId9117" ref="D7727"/>
    <hyperlink r:id="rId9118" ref="C7729"/>
    <hyperlink r:id="rId9119" ref="C7730"/>
    <hyperlink r:id="rId9120" ref="C7732"/>
    <hyperlink r:id="rId9121" ref="D7732"/>
    <hyperlink r:id="rId9122" ref="E7732"/>
    <hyperlink r:id="rId9123" ref="C7735"/>
    <hyperlink r:id="rId9124" ref="C7737"/>
    <hyperlink r:id="rId9125" ref="C7738"/>
    <hyperlink r:id="rId9126" ref="C7739"/>
    <hyperlink r:id="rId9127" ref="D7740"/>
    <hyperlink r:id="rId9128" ref="C7741"/>
    <hyperlink r:id="rId9129" ref="C7742"/>
    <hyperlink r:id="rId9130" ref="D7742"/>
    <hyperlink r:id="rId9131" ref="F7742"/>
    <hyperlink r:id="rId9132" ref="C7743"/>
    <hyperlink r:id="rId9133" ref="D7743"/>
    <hyperlink r:id="rId9134" ref="C7744"/>
    <hyperlink r:id="rId9135" ref="C7745"/>
    <hyperlink r:id="rId9136" ref="D7745"/>
    <hyperlink r:id="rId9137" ref="C7746"/>
    <hyperlink r:id="rId9138" ref="D7746"/>
    <hyperlink r:id="rId9139" ref="C7748"/>
    <hyperlink r:id="rId9140" ref="C7749"/>
    <hyperlink r:id="rId9141" ref="D7749"/>
    <hyperlink r:id="rId9142" ref="D7750"/>
    <hyperlink r:id="rId9143" ref="D7752"/>
    <hyperlink r:id="rId9144" ref="C7753"/>
    <hyperlink r:id="rId9145" ref="D7753"/>
    <hyperlink r:id="rId9146" ref="C7755"/>
    <hyperlink r:id="rId9147" ref="D7755"/>
    <hyperlink r:id="rId9148" ref="D7756"/>
    <hyperlink r:id="rId9149" ref="D7759"/>
    <hyperlink r:id="rId9150" ref="D7761"/>
    <hyperlink r:id="rId9151" ref="C7762"/>
    <hyperlink r:id="rId9152" ref="D7762"/>
    <hyperlink r:id="rId9153" ref="D7763"/>
    <hyperlink r:id="rId9154" ref="C7766"/>
    <hyperlink r:id="rId9155" ref="D7766"/>
    <hyperlink r:id="rId9156" ref="C7767"/>
    <hyperlink r:id="rId9157" ref="D7767"/>
    <hyperlink r:id="rId9158" ref="C7768"/>
    <hyperlink r:id="rId9159" ref="C7769"/>
    <hyperlink r:id="rId9160" ref="C7770"/>
    <hyperlink r:id="rId9161" ref="C7771"/>
    <hyperlink r:id="rId9162" ref="D7771"/>
    <hyperlink r:id="rId9163" ref="C7773"/>
    <hyperlink r:id="rId9164" ref="D7773"/>
    <hyperlink r:id="rId9165" ref="C7774"/>
    <hyperlink r:id="rId9166" ref="D7774"/>
    <hyperlink r:id="rId9167" ref="G7774"/>
    <hyperlink r:id="rId9168" ref="D7775"/>
    <hyperlink r:id="rId9169" ref="C7776"/>
    <hyperlink r:id="rId9170" ref="D7776"/>
    <hyperlink r:id="rId9171" ref="C7777"/>
    <hyperlink r:id="rId9172" ref="C7779"/>
    <hyperlink r:id="rId9173" ref="D7779"/>
    <hyperlink r:id="rId9174" ref="C7780"/>
    <hyperlink r:id="rId9175" ref="D7780"/>
    <hyperlink r:id="rId9176" ref="E7780"/>
    <hyperlink r:id="rId9177" ref="F7780"/>
    <hyperlink r:id="rId9178" ref="G7780"/>
    <hyperlink r:id="rId9179" ref="C7781"/>
    <hyperlink r:id="rId9180" ref="D7781"/>
    <hyperlink r:id="rId9181" ref="C7782"/>
    <hyperlink r:id="rId9182" ref="D7782"/>
    <hyperlink r:id="rId9183" ref="C7783"/>
    <hyperlink r:id="rId9184" ref="D7783"/>
    <hyperlink r:id="rId9185" ref="C7787"/>
    <hyperlink r:id="rId9186" ref="C7789"/>
    <hyperlink r:id="rId9187" ref="C7792"/>
    <hyperlink r:id="rId9188" ref="D7793"/>
    <hyperlink r:id="rId9189" ref="D7795"/>
    <hyperlink r:id="rId9190" ref="C7797"/>
    <hyperlink r:id="rId9191" ref="D7797"/>
    <hyperlink r:id="rId9192" ref="D7799"/>
    <hyperlink r:id="rId9193" ref="C7800"/>
    <hyperlink r:id="rId9194" ref="D7800"/>
    <hyperlink r:id="rId9195" ref="C7801"/>
    <hyperlink r:id="rId9196" ref="D7801"/>
    <hyperlink r:id="rId9197" ref="C7804"/>
    <hyperlink r:id="rId9198" ref="C7805"/>
    <hyperlink r:id="rId9199" ref="C7807"/>
    <hyperlink r:id="rId9200" ref="C7808"/>
    <hyperlink r:id="rId9201" ref="D7808"/>
    <hyperlink r:id="rId9202" ref="C7809"/>
    <hyperlink r:id="rId9203" ref="C7810"/>
    <hyperlink r:id="rId9204" ref="C7817"/>
    <hyperlink r:id="rId9205" ref="D7817"/>
    <hyperlink r:id="rId9206" ref="E7817"/>
    <hyperlink r:id="rId9207" ref="G7817"/>
    <hyperlink r:id="rId9208" ref="C7818"/>
    <hyperlink r:id="rId9209" ref="D7818"/>
    <hyperlink r:id="rId9210" ref="C7820"/>
    <hyperlink r:id="rId9211" ref="D7821"/>
    <hyperlink r:id="rId9212" ref="C7822"/>
    <hyperlink r:id="rId9213" ref="C7823"/>
    <hyperlink r:id="rId9214" ref="C7827"/>
    <hyperlink r:id="rId9215" ref="C7828"/>
    <hyperlink r:id="rId9216" ref="D7828"/>
    <hyperlink r:id="rId9217" ref="C7829"/>
    <hyperlink r:id="rId9218" ref="D7829"/>
    <hyperlink r:id="rId9219" ref="C7830"/>
    <hyperlink r:id="rId9220" ref="D7830"/>
    <hyperlink r:id="rId9221" ref="C7831"/>
    <hyperlink r:id="rId9222" ref="D7831"/>
    <hyperlink r:id="rId9223" ref="C7832"/>
    <hyperlink r:id="rId9224" ref="C7834"/>
    <hyperlink r:id="rId9225" ref="C7835"/>
    <hyperlink r:id="rId9226" ref="D7835"/>
    <hyperlink r:id="rId9227" ref="C7836"/>
    <hyperlink r:id="rId9228" ref="D7836"/>
    <hyperlink r:id="rId9229" ref="D7837"/>
    <hyperlink r:id="rId9230" ref="C7838"/>
    <hyperlink r:id="rId9231" ref="D7840"/>
    <hyperlink r:id="rId9232" ref="C7842"/>
    <hyperlink r:id="rId9233" ref="C7843"/>
    <hyperlink r:id="rId9234" ref="C7847"/>
    <hyperlink r:id="rId9235" ref="C7848"/>
    <hyperlink r:id="rId9236" ref="D7848"/>
    <hyperlink r:id="rId9237" ref="C7849"/>
    <hyperlink r:id="rId9238" ref="D7849"/>
    <hyperlink r:id="rId9239" ref="C7851"/>
    <hyperlink r:id="rId9240" ref="C7853"/>
    <hyperlink r:id="rId9241" ref="D7855"/>
    <hyperlink r:id="rId9242" ref="C7856"/>
    <hyperlink r:id="rId9243" ref="D7856"/>
    <hyperlink r:id="rId9244" ref="C7860"/>
    <hyperlink r:id="rId9245" ref="C7861"/>
    <hyperlink r:id="rId9246" ref="D7861"/>
    <hyperlink r:id="rId9247" ref="C7862"/>
    <hyperlink r:id="rId9248" ref="D7862"/>
    <hyperlink r:id="rId9249" ref="C7863"/>
    <hyperlink r:id="rId9250" ref="C7865"/>
    <hyperlink r:id="rId9251" ref="C7866"/>
    <hyperlink r:id="rId9252" ref="C7867"/>
    <hyperlink r:id="rId9253" ref="C7871"/>
    <hyperlink r:id="rId9254" ref="D7871"/>
    <hyperlink r:id="rId9255" ref="C7872"/>
    <hyperlink r:id="rId9256" ref="C7873"/>
    <hyperlink r:id="rId9257" ref="C7874"/>
    <hyperlink r:id="rId9258" ref="C7875"/>
    <hyperlink r:id="rId9259" ref="C7876"/>
    <hyperlink r:id="rId9260" ref="D7876"/>
    <hyperlink r:id="rId9261" ref="E7876"/>
    <hyperlink r:id="rId9262" ref="G7876"/>
    <hyperlink r:id="rId9263" ref="C7877"/>
    <hyperlink r:id="rId9264" ref="D7877"/>
    <hyperlink r:id="rId9265" ref="C7879"/>
    <hyperlink r:id="rId9266" ref="D7879"/>
    <hyperlink r:id="rId9267" ref="C7881"/>
    <hyperlink r:id="rId9268" ref="D7881"/>
    <hyperlink r:id="rId9269" ref="C7884"/>
    <hyperlink r:id="rId9270" ref="D7884"/>
    <hyperlink r:id="rId9271" ref="G7884"/>
    <hyperlink r:id="rId9272" ref="C7885"/>
    <hyperlink r:id="rId9273" ref="C7886"/>
    <hyperlink r:id="rId9274" ref="C7887"/>
    <hyperlink r:id="rId9275" ref="D7887"/>
    <hyperlink r:id="rId9276" ref="E7887"/>
    <hyperlink r:id="rId9277" ref="C7889"/>
    <hyperlink r:id="rId9278" ref="D7889"/>
    <hyperlink r:id="rId9279" ref="C7890"/>
    <hyperlink r:id="rId9280" ref="D7890"/>
    <hyperlink r:id="rId9281" ref="C7891"/>
    <hyperlink r:id="rId9282" ref="D7892"/>
    <hyperlink r:id="rId9283" ref="D7893"/>
    <hyperlink r:id="rId9284" ref="C7894"/>
    <hyperlink r:id="rId9285" ref="C7895"/>
    <hyperlink r:id="rId9286" ref="D7895"/>
    <hyperlink r:id="rId9287" ref="D7896"/>
    <hyperlink r:id="rId9288" ref="C7897"/>
    <hyperlink r:id="rId9289" ref="D7897"/>
    <hyperlink r:id="rId9290" ref="H7897"/>
    <hyperlink r:id="rId9291" ref="C7899"/>
    <hyperlink r:id="rId9292" ref="D7900"/>
    <hyperlink r:id="rId9293" ref="D7902"/>
    <hyperlink r:id="rId9294" ref="C7903"/>
    <hyperlink r:id="rId9295" ref="D7903"/>
    <hyperlink r:id="rId9296" ref="C7905"/>
    <hyperlink r:id="rId9297" ref="C7906"/>
    <hyperlink r:id="rId9298" ref="D7906"/>
    <hyperlink r:id="rId9299" ref="G7906"/>
    <hyperlink r:id="rId9300" ref="C7908"/>
    <hyperlink r:id="rId9301" ref="C7909"/>
    <hyperlink r:id="rId9302" ref="C7910"/>
    <hyperlink r:id="rId9303" ref="C7911"/>
    <hyperlink r:id="rId9304" ref="C7912"/>
    <hyperlink r:id="rId9305" ref="D7912"/>
    <hyperlink r:id="rId9306" ref="E7912"/>
    <hyperlink r:id="rId9307" ref="G7912"/>
    <hyperlink r:id="rId9308" ref="C7913"/>
    <hyperlink r:id="rId9309" ref="D7913"/>
    <hyperlink r:id="rId9310" ref="C7914"/>
    <hyperlink r:id="rId9311" ref="D7914"/>
    <hyperlink r:id="rId9312" ref="C7917"/>
    <hyperlink r:id="rId9313" ref="D7917"/>
    <hyperlink r:id="rId9314" ref="C7919"/>
    <hyperlink r:id="rId9315" ref="D7919"/>
    <hyperlink r:id="rId9316" ref="E7919"/>
    <hyperlink r:id="rId9317" ref="C7921"/>
    <hyperlink r:id="rId9318" ref="D7921"/>
    <hyperlink r:id="rId9319" ref="E7921"/>
    <hyperlink r:id="rId9320" ref="H7921"/>
    <hyperlink r:id="rId9321" ref="C7922"/>
    <hyperlink r:id="rId9322" ref="D7922"/>
    <hyperlink r:id="rId9323" ref="C7923"/>
    <hyperlink r:id="rId9324" ref="C7924"/>
    <hyperlink r:id="rId9325" ref="D7924"/>
    <hyperlink r:id="rId9326" ref="C7925"/>
    <hyperlink r:id="rId9327" ref="D7926"/>
    <hyperlink r:id="rId9328" ref="D7928"/>
    <hyperlink r:id="rId9329" ref="D7930"/>
    <hyperlink r:id="rId9330" ref="C7931"/>
    <hyperlink r:id="rId9331" ref="D7932"/>
    <hyperlink r:id="rId9332" ref="C7936"/>
    <hyperlink r:id="rId9333" ref="D7936"/>
    <hyperlink r:id="rId9334" ref="C7938"/>
    <hyperlink r:id="rId9335" ref="C7941"/>
    <hyperlink r:id="rId9336" ref="C7942"/>
    <hyperlink r:id="rId9337" ref="D7942"/>
    <hyperlink r:id="rId9338" ref="C7943"/>
    <hyperlink r:id="rId9339" ref="C7944"/>
    <hyperlink r:id="rId9340" ref="C7945"/>
    <hyperlink r:id="rId9341" ref="D7945"/>
    <hyperlink r:id="rId9342" ref="C7948"/>
    <hyperlink r:id="rId9343" ref="C7951"/>
    <hyperlink r:id="rId9344" ref="D7952"/>
    <hyperlink r:id="rId9345" ref="D7954"/>
    <hyperlink r:id="rId9346" ref="D7955"/>
    <hyperlink r:id="rId9347" ref="C7957"/>
    <hyperlink r:id="rId9348" ref="C7959"/>
    <hyperlink r:id="rId9349" ref="D7959"/>
    <hyperlink r:id="rId9350" ref="E7959"/>
    <hyperlink r:id="rId9351" ref="G7959"/>
    <hyperlink r:id="rId9352" ref="C7960"/>
    <hyperlink r:id="rId9353" ref="D7960"/>
    <hyperlink r:id="rId9354" ref="E7960"/>
    <hyperlink r:id="rId9355" ref="G7960"/>
    <hyperlink r:id="rId9356" ref="C7961"/>
    <hyperlink r:id="rId9357" ref="D7961"/>
    <hyperlink r:id="rId9358" ref="C7962"/>
    <hyperlink r:id="rId9359" ref="C7963"/>
    <hyperlink r:id="rId9360" ref="D7963"/>
    <hyperlink r:id="rId9361" ref="C7965"/>
    <hyperlink r:id="rId9362" ref="C7966"/>
    <hyperlink r:id="rId9363" ref="C7968"/>
    <hyperlink r:id="rId9364" ref="D7968"/>
    <hyperlink r:id="rId9365" ref="E7968"/>
    <hyperlink r:id="rId9366" ref="G7968"/>
    <hyperlink r:id="rId9367" ref="C7969"/>
    <hyperlink r:id="rId9368" ref="C7971"/>
    <hyperlink r:id="rId9369" ref="C7972"/>
    <hyperlink r:id="rId9370" ref="D7972"/>
    <hyperlink r:id="rId9371" ref="E7972"/>
    <hyperlink r:id="rId9372" ref="C7973"/>
    <hyperlink r:id="rId9373" ref="C7974"/>
    <hyperlink r:id="rId9374" ref="D7974"/>
    <hyperlink r:id="rId9375" ref="E7974"/>
    <hyperlink r:id="rId9376" ref="G7974"/>
    <hyperlink r:id="rId9377" ref="C7975"/>
    <hyperlink r:id="rId9378" ref="D7975"/>
    <hyperlink r:id="rId9379" ref="C7977"/>
    <hyperlink r:id="rId9380" ref="D7977"/>
    <hyperlink r:id="rId9381" ref="E7977"/>
    <hyperlink r:id="rId9382" ref="C7978"/>
    <hyperlink r:id="rId9383" ref="D7978"/>
    <hyperlink r:id="rId9384" ref="C7979"/>
    <hyperlink r:id="rId9385" ref="C7980"/>
    <hyperlink r:id="rId9386" ref="D7980"/>
    <hyperlink r:id="rId9387" ref="E7980"/>
    <hyperlink r:id="rId9388" ref="G7980"/>
    <hyperlink r:id="rId9389" ref="C7981"/>
    <hyperlink r:id="rId9390" ref="D7981"/>
    <hyperlink r:id="rId9391" ref="E7981"/>
    <hyperlink r:id="rId9392" ref="F7981"/>
    <hyperlink r:id="rId9393" ref="C7982"/>
    <hyperlink r:id="rId9394" ref="C7983"/>
    <hyperlink r:id="rId9395" ref="D7984"/>
    <hyperlink r:id="rId9396" ref="D7985"/>
    <hyperlink r:id="rId9397" ref="C7987"/>
    <hyperlink r:id="rId9398" ref="C7989"/>
    <hyperlink r:id="rId9399" ref="C7990"/>
    <hyperlink r:id="rId9400" ref="C7991"/>
    <hyperlink r:id="rId9401" ref="C7992"/>
    <hyperlink r:id="rId9402" ref="D7992"/>
    <hyperlink r:id="rId9403" ref="E7992"/>
    <hyperlink r:id="rId9404" ref="G7992"/>
    <hyperlink r:id="rId9405" ref="C7994"/>
    <hyperlink r:id="rId9406" ref="D7994"/>
    <hyperlink r:id="rId9407" ref="E7994"/>
    <hyperlink r:id="rId9408" ref="G7994"/>
    <hyperlink r:id="rId9409" ref="C7995"/>
    <hyperlink r:id="rId9410" ref="D7995"/>
    <hyperlink r:id="rId9411" ref="C7997"/>
    <hyperlink r:id="rId9412" ref="D7997"/>
    <hyperlink r:id="rId9413" ref="E7997"/>
    <hyperlink r:id="rId9414" ref="G7997"/>
    <hyperlink r:id="rId9415" ref="C7998"/>
    <hyperlink r:id="rId9416" ref="C7999"/>
    <hyperlink r:id="rId9417" ref="D7999"/>
    <hyperlink r:id="rId9418" ref="E7999"/>
    <hyperlink r:id="rId9419" ref="G7999"/>
    <hyperlink r:id="rId9420" ref="C8002"/>
    <hyperlink r:id="rId9421" ref="D8002"/>
    <hyperlink r:id="rId9422" ref="C8003"/>
    <hyperlink r:id="rId9423" ref="D8003"/>
    <hyperlink r:id="rId9424" ref="C8005"/>
    <hyperlink r:id="rId9425" ref="D8005"/>
    <hyperlink r:id="rId9426" ref="C8006"/>
    <hyperlink r:id="rId9427" ref="D8006"/>
    <hyperlink r:id="rId9428" ref="C8008"/>
    <hyperlink r:id="rId9429" ref="D8008"/>
    <hyperlink r:id="rId9430" ref="C8009"/>
    <hyperlink r:id="rId9431" ref="D8009"/>
    <hyperlink r:id="rId9432" ref="C8011"/>
    <hyperlink r:id="rId9433" ref="C8012"/>
    <hyperlink r:id="rId9434" ref="D8015"/>
    <hyperlink r:id="rId9435" ref="C8016"/>
    <hyperlink r:id="rId9436" ref="C8017"/>
    <hyperlink r:id="rId9437" ref="C8018"/>
    <hyperlink r:id="rId9438" ref="C8021"/>
    <hyperlink r:id="rId9439" ref="C8023"/>
    <hyperlink r:id="rId9440" ref="D8023"/>
    <hyperlink r:id="rId9441" ref="G8023"/>
    <hyperlink r:id="rId9442" ref="C8024"/>
    <hyperlink r:id="rId9443" ref="D8024"/>
    <hyperlink r:id="rId9444" ref="F8024"/>
    <hyperlink r:id="rId9445" ref="C8025"/>
    <hyperlink r:id="rId9446" ref="D8026"/>
    <hyperlink r:id="rId9447" ref="C8028"/>
    <hyperlink r:id="rId9448" ref="D8028"/>
    <hyperlink r:id="rId9449" ref="E8028"/>
    <hyperlink r:id="rId9450" ref="C8029"/>
    <hyperlink r:id="rId9451" ref="E8029"/>
    <hyperlink r:id="rId9452" ref="G8029"/>
    <hyperlink r:id="rId9453" ref="C8030"/>
    <hyperlink r:id="rId9454" ref="C8031"/>
    <hyperlink r:id="rId9455" ref="C8033"/>
    <hyperlink r:id="rId9456" ref="D8033"/>
    <hyperlink r:id="rId9457" ref="E8033"/>
    <hyperlink r:id="rId9458" ref="C8037"/>
    <hyperlink r:id="rId9459" ref="D8037"/>
    <hyperlink r:id="rId9460" ref="E8037"/>
    <hyperlink r:id="rId9461" ref="C8039"/>
    <hyperlink r:id="rId9462" ref="D8039"/>
    <hyperlink r:id="rId9463" ref="C8040"/>
    <hyperlink r:id="rId9464" ref="C8042"/>
    <hyperlink r:id="rId9465" ref="C8043"/>
    <hyperlink r:id="rId9466" ref="C8049"/>
    <hyperlink r:id="rId9467" ref="D8049"/>
    <hyperlink r:id="rId9468" ref="E8049"/>
    <hyperlink r:id="rId9469" ref="C8050"/>
    <hyperlink r:id="rId9470" ref="D8050"/>
    <hyperlink r:id="rId9471" ref="C8051"/>
    <hyperlink r:id="rId9472" ref="D8051"/>
    <hyperlink r:id="rId9473" ref="E8051"/>
    <hyperlink r:id="rId9474" ref="C8054"/>
    <hyperlink r:id="rId9475" ref="D8054"/>
    <hyperlink r:id="rId9476" ref="D8055"/>
    <hyperlink r:id="rId9477" ref="C8056"/>
    <hyperlink r:id="rId9478" ref="D8056"/>
    <hyperlink r:id="rId9479" ref="C8057"/>
    <hyperlink r:id="rId9480" ref="C8059"/>
    <hyperlink r:id="rId9481" ref="C8060"/>
    <hyperlink r:id="rId9482" ref="D8060"/>
    <hyperlink r:id="rId9483" ref="C8061"/>
    <hyperlink r:id="rId9484" ref="C8063"/>
    <hyperlink r:id="rId9485" ref="D8063"/>
    <hyperlink r:id="rId9486" ref="C8064"/>
    <hyperlink r:id="rId9487" ref="D8064"/>
    <hyperlink r:id="rId9488" ref="G8064"/>
    <hyperlink r:id="rId9489" ref="C8065"/>
    <hyperlink r:id="rId9490" ref="C8066"/>
    <hyperlink r:id="rId9491" ref="D8066"/>
    <hyperlink r:id="rId9492" ref="C8067"/>
    <hyperlink r:id="rId9493" ref="D8067"/>
    <hyperlink r:id="rId9494" ref="C8068"/>
    <hyperlink r:id="rId9495" ref="D8068"/>
    <hyperlink r:id="rId9496" ref="C8069"/>
    <hyperlink r:id="rId9497" ref="C8070"/>
    <hyperlink r:id="rId9498" ref="D8070"/>
    <hyperlink r:id="rId9499" ref="C8071"/>
    <hyperlink r:id="rId9500" ref="C8072"/>
    <hyperlink r:id="rId9501" ref="C8073"/>
    <hyperlink r:id="rId9502" ref="C8074"/>
    <hyperlink r:id="rId9503" ref="D8074"/>
    <hyperlink r:id="rId9504" ref="D8077"/>
    <hyperlink r:id="rId9505" ref="C8078"/>
    <hyperlink r:id="rId9506" ref="D8078"/>
    <hyperlink r:id="rId9507" ref="E8078"/>
    <hyperlink r:id="rId9508" ref="F8078"/>
    <hyperlink r:id="rId9509" ref="C8079"/>
    <hyperlink r:id="rId9510" ref="D8079"/>
    <hyperlink r:id="rId9511" ref="E8079"/>
    <hyperlink r:id="rId9512" ref="F8079"/>
    <hyperlink r:id="rId9513" ref="C8080"/>
    <hyperlink r:id="rId9514" ref="C8081"/>
    <hyperlink r:id="rId9515" ref="C8083"/>
    <hyperlink r:id="rId9516" ref="D8086"/>
    <hyperlink r:id="rId9517" ref="C8087"/>
    <hyperlink r:id="rId9518" ref="D8087"/>
    <hyperlink r:id="rId9519" ref="C8088"/>
    <hyperlink r:id="rId9520" ref="D8088"/>
    <hyperlink r:id="rId9521" ref="C8089"/>
    <hyperlink r:id="rId9522" ref="C8092"/>
    <hyperlink r:id="rId9523" ref="C8094"/>
    <hyperlink r:id="rId9524" ref="C8095"/>
    <hyperlink r:id="rId9525" ref="C8096"/>
    <hyperlink r:id="rId9526" ref="D8096"/>
    <hyperlink r:id="rId9527" ref="C8099"/>
    <hyperlink r:id="rId9528" ref="D8099"/>
    <hyperlink r:id="rId9529" ref="D8100"/>
    <hyperlink r:id="rId9530" ref="C8101"/>
    <hyperlink r:id="rId9531" ref="D8101"/>
    <hyperlink r:id="rId9532" ref="E8101"/>
    <hyperlink r:id="rId9533" ref="G8101"/>
    <hyperlink r:id="rId9534" ref="C8102"/>
    <hyperlink r:id="rId9535" ref="C8103"/>
    <hyperlink r:id="rId9536" ref="D8103"/>
    <hyperlink r:id="rId9537" ref="C8105"/>
    <hyperlink r:id="rId9538" ref="C8107"/>
    <hyperlink r:id="rId9539" ref="D8107"/>
    <hyperlink r:id="rId9540" ref="C8108"/>
    <hyperlink r:id="rId9541" ref="D8108"/>
    <hyperlink r:id="rId9542" ref="C8109"/>
    <hyperlink r:id="rId9543" ref="C8113"/>
    <hyperlink r:id="rId9544" ref="D8114"/>
    <hyperlink r:id="rId9545" ref="C8115"/>
    <hyperlink r:id="rId9546" ref="C8116"/>
    <hyperlink r:id="rId9547" ref="D8116"/>
    <hyperlink r:id="rId9548" ref="E8116"/>
    <hyperlink r:id="rId9549" ref="C8117"/>
    <hyperlink r:id="rId9550" ref="D8117"/>
    <hyperlink r:id="rId9551" ref="C8119"/>
    <hyperlink r:id="rId9552" ref="C8120"/>
    <hyperlink r:id="rId9553" ref="D8120"/>
    <hyperlink r:id="rId9554" ref="F8120"/>
    <hyperlink r:id="rId9555" ref="C8121"/>
    <hyperlink r:id="rId9556" ref="G8121"/>
    <hyperlink r:id="rId9557" ref="C8123"/>
    <hyperlink r:id="rId9558" ref="C8124"/>
    <hyperlink r:id="rId9559" ref="C8125"/>
    <hyperlink r:id="rId9560" ref="D8125"/>
    <hyperlink r:id="rId9561" ref="C8126"/>
    <hyperlink r:id="rId9562" ref="D8126"/>
    <hyperlink r:id="rId9563" ref="C8127"/>
    <hyperlink r:id="rId9564" ref="C8128"/>
    <hyperlink r:id="rId9565" ref="D8129"/>
    <hyperlink r:id="rId9566" ref="C8130"/>
    <hyperlink r:id="rId9567" ref="C8132"/>
    <hyperlink r:id="rId9568" ref="D8132"/>
    <hyperlink r:id="rId9569" ref="C8135"/>
    <hyperlink r:id="rId9570" ref="C8136"/>
    <hyperlink r:id="rId9571" ref="C8140"/>
    <hyperlink r:id="rId9572" ref="D8140"/>
    <hyperlink r:id="rId9573" ref="C8141"/>
    <hyperlink r:id="rId9574" ref="C8143"/>
    <hyperlink r:id="rId9575" ref="C8144"/>
    <hyperlink r:id="rId9576" ref="C8146"/>
    <hyperlink r:id="rId9577" ref="D8146"/>
    <hyperlink r:id="rId9578" ref="C8147"/>
    <hyperlink r:id="rId9579" ref="D8147"/>
    <hyperlink r:id="rId9580" ref="C8148"/>
    <hyperlink r:id="rId9581" ref="D8148"/>
    <hyperlink r:id="rId9582" ref="C8149"/>
    <hyperlink r:id="rId9583" ref="D8150"/>
    <hyperlink r:id="rId9584" ref="C8151"/>
    <hyperlink r:id="rId9585" ref="D8157"/>
    <hyperlink r:id="rId9586" ref="G8157"/>
    <hyperlink r:id="rId9587" ref="C8158"/>
    <hyperlink r:id="rId9588" ref="D8159"/>
    <hyperlink r:id="rId9589" ref="C8160"/>
    <hyperlink r:id="rId9590" ref="C8163"/>
    <hyperlink r:id="rId9591" ref="C8164"/>
    <hyperlink r:id="rId9592" ref="D8164"/>
    <hyperlink r:id="rId9593" ref="D8165"/>
    <hyperlink r:id="rId9594" ref="C8166"/>
    <hyperlink r:id="rId9595" ref="D8166"/>
    <hyperlink r:id="rId9596" ref="G8166"/>
    <hyperlink r:id="rId9597" ref="C8167"/>
    <hyperlink r:id="rId9598" ref="D8168"/>
    <hyperlink r:id="rId9599" ref="D8169"/>
    <hyperlink r:id="rId9600" ref="C8170"/>
    <hyperlink r:id="rId9601" ref="D8170"/>
    <hyperlink r:id="rId9602" ref="G8170"/>
    <hyperlink r:id="rId9603" ref="C8171"/>
    <hyperlink r:id="rId9604" ref="D8171"/>
    <hyperlink r:id="rId9605" ref="C8172"/>
    <hyperlink r:id="rId9606" ref="C8175"/>
    <hyperlink r:id="rId9607" location="!/pages/WAIANAE-FARMERS-MARKET/234161083106" ref="D8175"/>
    <hyperlink r:id="rId9608" ref="C8176"/>
    <hyperlink r:id="rId9609" ref="C8177"/>
    <hyperlink r:id="rId9610" ref="C8181"/>
    <hyperlink r:id="rId9611" ref="C8182"/>
    <hyperlink r:id="rId9612" ref="D8182"/>
    <hyperlink r:id="rId9613" ref="C8184"/>
    <hyperlink r:id="rId9614" ref="D8184"/>
    <hyperlink r:id="rId9615" ref="C8185"/>
    <hyperlink r:id="rId9616" ref="C8186"/>
    <hyperlink r:id="rId9617" ref="D8186"/>
    <hyperlink r:id="rId9618" ref="G8186"/>
    <hyperlink r:id="rId9619" ref="C8187"/>
    <hyperlink r:id="rId9620" ref="D8187"/>
    <hyperlink r:id="rId9621" ref="C8188"/>
    <hyperlink r:id="rId9622" ref="D8188"/>
    <hyperlink r:id="rId9623" ref="C8189"/>
    <hyperlink r:id="rId9624" ref="D8189"/>
    <hyperlink r:id="rId9625" ref="E8189"/>
    <hyperlink r:id="rId9626" ref="G8189"/>
    <hyperlink r:id="rId9627" ref="C8190"/>
    <hyperlink r:id="rId9628" ref="C8191"/>
    <hyperlink r:id="rId9629" ref="C8192"/>
    <hyperlink r:id="rId9630" ref="D8192"/>
    <hyperlink r:id="rId9631" ref="E8192"/>
    <hyperlink r:id="rId9632" ref="C8193"/>
    <hyperlink r:id="rId9633" ref="C8195"/>
    <hyperlink r:id="rId9634" ref="D8195"/>
    <hyperlink r:id="rId9635" ref="C8196"/>
    <hyperlink r:id="rId9636" ref="D8196"/>
    <hyperlink r:id="rId9637" ref="E8196"/>
    <hyperlink r:id="rId9638" ref="F8196"/>
    <hyperlink r:id="rId9639" ref="C8197"/>
    <hyperlink r:id="rId9640" ref="D8197"/>
    <hyperlink r:id="rId9641" ref="C8199"/>
    <hyperlink r:id="rId9642" ref="D8202"/>
    <hyperlink r:id="rId9643" ref="C8203"/>
    <hyperlink r:id="rId9644" ref="D8204"/>
    <hyperlink r:id="rId9645" ref="D8206"/>
    <hyperlink r:id="rId9646" ref="C8208"/>
    <hyperlink r:id="rId9647" ref="C8209"/>
    <hyperlink r:id="rId9648" ref="D8209"/>
    <hyperlink r:id="rId9649" ref="D8210"/>
    <hyperlink r:id="rId9650" ref="C8211"/>
    <hyperlink r:id="rId9651" ref="D8211"/>
    <hyperlink r:id="rId9652" ref="C8212"/>
    <hyperlink r:id="rId9653" ref="D8212"/>
    <hyperlink r:id="rId9654" ref="E8212"/>
    <hyperlink r:id="rId9655" ref="G8212"/>
    <hyperlink r:id="rId9656" ref="C8214"/>
    <hyperlink r:id="rId9657" ref="D8214"/>
    <hyperlink r:id="rId9658" ref="C8215"/>
    <hyperlink r:id="rId9659" ref="D8215"/>
    <hyperlink r:id="rId9660" ref="C8216"/>
    <hyperlink r:id="rId9661" ref="D8216"/>
    <hyperlink r:id="rId9662" ref="C8217"/>
    <hyperlink r:id="rId9663" ref="D8217"/>
    <hyperlink r:id="rId9664" ref="C8220"/>
    <hyperlink r:id="rId9665" ref="D8220"/>
    <hyperlink r:id="rId9666" ref="E8220"/>
    <hyperlink r:id="rId9667" ref="C8223"/>
    <hyperlink r:id="rId9668" ref="D8223"/>
    <hyperlink r:id="rId9669" ref="C8227"/>
    <hyperlink r:id="rId9670" ref="C8228"/>
    <hyperlink r:id="rId9671" ref="C8229"/>
    <hyperlink r:id="rId9672" ref="D8230"/>
    <hyperlink r:id="rId9673" ref="D8231"/>
    <hyperlink r:id="rId9674" ref="D8232"/>
    <hyperlink r:id="rId9675" ref="C8234"/>
    <hyperlink r:id="rId9676" ref="C8237"/>
    <hyperlink r:id="rId9677" ref="D8237"/>
    <hyperlink r:id="rId9678" ref="C8241"/>
    <hyperlink r:id="rId9679" ref="C8242"/>
    <hyperlink r:id="rId9680" ref="C8243"/>
    <hyperlink r:id="rId9681" ref="D8243"/>
    <hyperlink r:id="rId9682" ref="C8244"/>
    <hyperlink r:id="rId9683" ref="D8244"/>
    <hyperlink r:id="rId9684" ref="C8245"/>
    <hyperlink r:id="rId9685" ref="C8246"/>
    <hyperlink r:id="rId9686" ref="D8246"/>
    <hyperlink r:id="rId9687" ref="D8247"/>
    <hyperlink r:id="rId9688" ref="C8248"/>
    <hyperlink r:id="rId9689" ref="G8250"/>
    <hyperlink r:id="rId9690" ref="C8251"/>
    <hyperlink r:id="rId9691" ref="D8251"/>
    <hyperlink r:id="rId9692" ref="C8252"/>
    <hyperlink r:id="rId9693" ref="D8252"/>
    <hyperlink r:id="rId9694" ref="E8252"/>
    <hyperlink r:id="rId9695" ref="C8255"/>
    <hyperlink r:id="rId9696" ref="D8255"/>
    <hyperlink r:id="rId9697" ref="C8256"/>
    <hyperlink r:id="rId9698" ref="D8256"/>
    <hyperlink r:id="rId9699" ref="D8266"/>
    <hyperlink r:id="rId9700" ref="C8268"/>
    <hyperlink r:id="rId9701" ref="D8268"/>
    <hyperlink r:id="rId9702" ref="E8268"/>
    <hyperlink r:id="rId9703" ref="F8268"/>
    <hyperlink r:id="rId9704" ref="G8268"/>
    <hyperlink r:id="rId9705" ref="C8270"/>
    <hyperlink r:id="rId9706" ref="D8270"/>
    <hyperlink r:id="rId9707" ref="E8270"/>
    <hyperlink r:id="rId9708" ref="F8270"/>
    <hyperlink r:id="rId9709" ref="C8277"/>
    <hyperlink r:id="rId9710" ref="C8278"/>
    <hyperlink r:id="rId9711" ref="D8279"/>
    <hyperlink r:id="rId9712" ref="C8280"/>
    <hyperlink r:id="rId9713" ref="C8281"/>
    <hyperlink r:id="rId9714" ref="C8282"/>
    <hyperlink r:id="rId9715" ref="C8283"/>
    <hyperlink r:id="rId9716" ref="D8283"/>
    <hyperlink r:id="rId9717" ref="D8284"/>
    <hyperlink r:id="rId9718" ref="C8286"/>
    <hyperlink r:id="rId9719" ref="D8286"/>
    <hyperlink r:id="rId9720" ref="C8287"/>
    <hyperlink r:id="rId9721" ref="C8288"/>
    <hyperlink r:id="rId9722" ref="C8289"/>
    <hyperlink r:id="rId9723" ref="D8289"/>
    <hyperlink r:id="rId9724" ref="C8290"/>
    <hyperlink r:id="rId9725" ref="D8290"/>
    <hyperlink r:id="rId9726" ref="C8291"/>
    <hyperlink r:id="rId9727" ref="D8291"/>
    <hyperlink r:id="rId9728" ref="D8299"/>
    <hyperlink r:id="rId9729" ref="D8302"/>
    <hyperlink r:id="rId9730" ref="C8305"/>
    <hyperlink r:id="rId9731" ref="C8306"/>
    <hyperlink r:id="rId9732" ref="C8308"/>
    <hyperlink r:id="rId9733" ref="C8309"/>
    <hyperlink r:id="rId9734" ref="C8311"/>
    <hyperlink r:id="rId9735" ref="D8313"/>
    <hyperlink r:id="rId9736" ref="C8314"/>
    <hyperlink r:id="rId9737" ref="D8315"/>
    <hyperlink r:id="rId9738" ref="C8316"/>
    <hyperlink r:id="rId9739" ref="C8317"/>
    <hyperlink r:id="rId9740" ref="D8318"/>
    <hyperlink r:id="rId9741" ref="C8319"/>
    <hyperlink r:id="rId9742" ref="D8319"/>
    <hyperlink r:id="rId9743" ref="E8319"/>
    <hyperlink r:id="rId9744" ref="C8320"/>
    <hyperlink r:id="rId9745" ref="D8320"/>
    <hyperlink r:id="rId9746" ref="C8321"/>
    <hyperlink r:id="rId9747" ref="D8321"/>
    <hyperlink r:id="rId9748" ref="D8322"/>
    <hyperlink r:id="rId9749" ref="C8323"/>
    <hyperlink r:id="rId9750" ref="D8323"/>
    <hyperlink r:id="rId9751" ref="C8326"/>
    <hyperlink r:id="rId9752" ref="D8326"/>
    <hyperlink r:id="rId9753" ref="D8333"/>
    <hyperlink r:id="rId9754" ref="C8335"/>
    <hyperlink r:id="rId9755" ref="D8335"/>
    <hyperlink r:id="rId9756" ref="C8336"/>
    <hyperlink r:id="rId9757" ref="D8336"/>
    <hyperlink r:id="rId9758" ref="C8337"/>
    <hyperlink r:id="rId9759" ref="C8338"/>
    <hyperlink r:id="rId9760" ref="D8338"/>
    <hyperlink r:id="rId9761" ref="C8340"/>
    <hyperlink r:id="rId9762" ref="D8341"/>
    <hyperlink r:id="rId9763" ref="C8342"/>
    <hyperlink r:id="rId9764" ref="D8342"/>
    <hyperlink r:id="rId9765" ref="C8343"/>
    <hyperlink r:id="rId9766" ref="D8343"/>
    <hyperlink r:id="rId9767" ref="C8345"/>
    <hyperlink r:id="rId9768" ref="D8345"/>
    <hyperlink r:id="rId9769" ref="C8347"/>
    <hyperlink r:id="rId9770" ref="C8348"/>
    <hyperlink r:id="rId9771" ref="D8348"/>
    <hyperlink r:id="rId9772" ref="C8349"/>
    <hyperlink r:id="rId9773" ref="D8350"/>
    <hyperlink r:id="rId9774" ref="C8353"/>
    <hyperlink r:id="rId9775" ref="D8353"/>
    <hyperlink r:id="rId9776" ref="C8354"/>
    <hyperlink r:id="rId9777" ref="C8355"/>
    <hyperlink r:id="rId9778" ref="C8357"/>
    <hyperlink r:id="rId9779" ref="D8357"/>
    <hyperlink r:id="rId9780" ref="C8359"/>
    <hyperlink r:id="rId9781" ref="C8360"/>
    <hyperlink r:id="rId9782" ref="C8362"/>
    <hyperlink r:id="rId9783" ref="C8363"/>
    <hyperlink r:id="rId9784" ref="D8365"/>
    <hyperlink r:id="rId9785" ref="D8366"/>
    <hyperlink r:id="rId9786" ref="C8367"/>
    <hyperlink r:id="rId9787" ref="C8368"/>
    <hyperlink r:id="rId9788" ref="D8368"/>
    <hyperlink r:id="rId9789" ref="G8368"/>
    <hyperlink r:id="rId9790" ref="C8370"/>
    <hyperlink r:id="rId9791" ref="D8370"/>
    <hyperlink r:id="rId9792" ref="C8371"/>
    <hyperlink r:id="rId9793" ref="D8371"/>
    <hyperlink r:id="rId9794" ref="C8372"/>
    <hyperlink r:id="rId9795" ref="C8373"/>
    <hyperlink r:id="rId9796" ref="D8373"/>
    <hyperlink r:id="rId9797" ref="E8373"/>
    <hyperlink r:id="rId9798" ref="C8374"/>
    <hyperlink r:id="rId9799" ref="D8374"/>
    <hyperlink r:id="rId9800" ref="C8375"/>
    <hyperlink r:id="rId9801" ref="C8376"/>
    <hyperlink r:id="rId9802" ref="C8380"/>
    <hyperlink r:id="rId9803" ref="D8380"/>
    <hyperlink r:id="rId9804" ref="C8382"/>
    <hyperlink r:id="rId9805" ref="C8383"/>
    <hyperlink r:id="rId9806" ref="C8384"/>
    <hyperlink r:id="rId9807" ref="C8385"/>
    <hyperlink r:id="rId9808" ref="D8387"/>
    <hyperlink r:id="rId9809" ref="C8388"/>
    <hyperlink r:id="rId9810" ref="C8389"/>
    <hyperlink r:id="rId9811" ref="D8389"/>
    <hyperlink r:id="rId9812" ref="C8390"/>
    <hyperlink r:id="rId9813" ref="D8390"/>
    <hyperlink r:id="rId9814" ref="C8391"/>
    <hyperlink r:id="rId9815" ref="D8391"/>
    <hyperlink r:id="rId9816" ref="C8393"/>
    <hyperlink r:id="rId9817" ref="D8393"/>
    <hyperlink r:id="rId9818" ref="C8395"/>
    <hyperlink r:id="rId9819" ref="D8395"/>
    <hyperlink r:id="rId9820" ref="G8395"/>
    <hyperlink r:id="rId9821" ref="C8396"/>
    <hyperlink r:id="rId9822" ref="C8397"/>
    <hyperlink r:id="rId9823" ref="C8398"/>
    <hyperlink r:id="rId9824" ref="D8398"/>
    <hyperlink r:id="rId9825" ref="G8398"/>
    <hyperlink r:id="rId9826" ref="D8399"/>
    <hyperlink r:id="rId9827" ref="C8400"/>
    <hyperlink r:id="rId9828" ref="C8401"/>
    <hyperlink r:id="rId9829" ref="D8401"/>
    <hyperlink r:id="rId9830" ref="E8401"/>
    <hyperlink r:id="rId9831" ref="C8402"/>
    <hyperlink r:id="rId9832" ref="D8402"/>
    <hyperlink r:id="rId9833" ref="C8403"/>
    <hyperlink r:id="rId9834" ref="C8407"/>
    <hyperlink r:id="rId9835" ref="C8408"/>
    <hyperlink r:id="rId9836" ref="D8408"/>
    <hyperlink r:id="rId9837" ref="E8408"/>
    <hyperlink r:id="rId9838" ref="C8409"/>
    <hyperlink r:id="rId9839" ref="D8409"/>
    <hyperlink r:id="rId9840" ref="E8409"/>
    <hyperlink r:id="rId9841" ref="G8409"/>
    <hyperlink r:id="rId9842" ref="C8410"/>
    <hyperlink r:id="rId9843" ref="D8411"/>
    <hyperlink r:id="rId9844" ref="F8411"/>
    <hyperlink r:id="rId9845" ref="C8412"/>
    <hyperlink r:id="rId9846" ref="C8413"/>
    <hyperlink r:id="rId9847" ref="C8416"/>
    <hyperlink r:id="rId9848" ref="D8416"/>
    <hyperlink r:id="rId9849" ref="C8421"/>
    <hyperlink r:id="rId9850" ref="D8422"/>
    <hyperlink r:id="rId9851" ref="D8423"/>
    <hyperlink r:id="rId9852" ref="C8426"/>
    <hyperlink r:id="rId9853" ref="D8426"/>
    <hyperlink r:id="rId9854" ref="G8426"/>
    <hyperlink r:id="rId9855" ref="C8427"/>
    <hyperlink r:id="rId9856" ref="D8427"/>
    <hyperlink r:id="rId9857" ref="C8428"/>
    <hyperlink r:id="rId9858" ref="D8428"/>
    <hyperlink r:id="rId9859" ref="C8429"/>
    <hyperlink r:id="rId9860" ref="D8429"/>
    <hyperlink r:id="rId9861" ref="C8430"/>
    <hyperlink r:id="rId9862" ref="C8431"/>
    <hyperlink r:id="rId9863" ref="D8431"/>
    <hyperlink r:id="rId9864" ref="G8431"/>
    <hyperlink r:id="rId9865" ref="C8435"/>
    <hyperlink r:id="rId9866" ref="C8436"/>
    <hyperlink r:id="rId9867" ref="D8436"/>
    <hyperlink r:id="rId9868" ref="C8437"/>
    <hyperlink r:id="rId9869" ref="D8437"/>
    <hyperlink r:id="rId9870" ref="C8439"/>
    <hyperlink r:id="rId9871" ref="C8440"/>
    <hyperlink r:id="rId9872" ref="D8441"/>
    <hyperlink r:id="rId9873" ref="C8442"/>
    <hyperlink r:id="rId9874" ref="D8444"/>
    <hyperlink r:id="rId9875" ref="C8446"/>
    <hyperlink r:id="rId9876" ref="C8447"/>
    <hyperlink r:id="rId9877" ref="D8447"/>
    <hyperlink r:id="rId9878" ref="C8448"/>
    <hyperlink r:id="rId9879" ref="D8448"/>
    <hyperlink r:id="rId9880" ref="C8450"/>
    <hyperlink r:id="rId9881" ref="D8450"/>
    <hyperlink r:id="rId9882" ref="E8450"/>
    <hyperlink r:id="rId9883" ref="C8451"/>
    <hyperlink r:id="rId9884" ref="C8452"/>
    <hyperlink r:id="rId9885" ref="C8455"/>
    <hyperlink r:id="rId9886" ref="C8456"/>
    <hyperlink r:id="rId9887" ref="D8456"/>
    <hyperlink r:id="rId9888" ref="C8458"/>
    <hyperlink r:id="rId9889" ref="C8459"/>
    <hyperlink r:id="rId9890" ref="C8460"/>
    <hyperlink r:id="rId9891" ref="D8460"/>
    <hyperlink r:id="rId9892" ref="E8460"/>
    <hyperlink r:id="rId9893" ref="G8460"/>
    <hyperlink r:id="rId9894" ref="C8461"/>
    <hyperlink r:id="rId9895" ref="D8461"/>
    <hyperlink r:id="rId9896" ref="C8463"/>
    <hyperlink r:id="rId9897" ref="C8464"/>
    <hyperlink r:id="rId9898" ref="D8464"/>
    <hyperlink r:id="rId9899" ref="C8466"/>
    <hyperlink r:id="rId9900" ref="C8468"/>
    <hyperlink r:id="rId9901" ref="D8468"/>
    <hyperlink r:id="rId9902" ref="D8470"/>
    <hyperlink r:id="rId9903" ref="C8471"/>
    <hyperlink r:id="rId9904" ref="D8471"/>
    <hyperlink r:id="rId9905" ref="C8473"/>
    <hyperlink r:id="rId9906" ref="D8473"/>
    <hyperlink r:id="rId9907" ref="E8473"/>
    <hyperlink r:id="rId9908" ref="G8473"/>
    <hyperlink r:id="rId9909" ref="C8475"/>
    <hyperlink r:id="rId9910" ref="D8475"/>
    <hyperlink r:id="rId9911" ref="E8475"/>
    <hyperlink r:id="rId9912" ref="C8476"/>
    <hyperlink r:id="rId9913" ref="C8477"/>
    <hyperlink r:id="rId9914" ref="D8477"/>
    <hyperlink r:id="rId9915" ref="C8478"/>
    <hyperlink r:id="rId9916" ref="D8478"/>
    <hyperlink r:id="rId9917" ref="E8478"/>
    <hyperlink r:id="rId9918" ref="G8478"/>
    <hyperlink r:id="rId9919" ref="C8479"/>
    <hyperlink r:id="rId9920" ref="C8480"/>
    <hyperlink r:id="rId9921" ref="C8481"/>
    <hyperlink r:id="rId9922" ref="C8482"/>
    <hyperlink r:id="rId9923" ref="C8483"/>
    <hyperlink r:id="rId9924" ref="D8483"/>
    <hyperlink r:id="rId9925" ref="G8483"/>
    <hyperlink r:id="rId9926" ref="C8484"/>
    <hyperlink r:id="rId9927" ref="C8485"/>
    <hyperlink r:id="rId9928" ref="C8487"/>
    <hyperlink r:id="rId9929" ref="D8487"/>
    <hyperlink r:id="rId9930" ref="C8488"/>
    <hyperlink r:id="rId9931" ref="D8488"/>
    <hyperlink r:id="rId9932" ref="F8488"/>
    <hyperlink r:id="rId9933" ref="C8489"/>
    <hyperlink r:id="rId9934" ref="D8489"/>
    <hyperlink r:id="rId9935" ref="C8490"/>
    <hyperlink r:id="rId9936" ref="D8492"/>
    <hyperlink r:id="rId9937" ref="C8493"/>
    <hyperlink r:id="rId9938" ref="C8494"/>
    <hyperlink r:id="rId9939" ref="G8494"/>
    <hyperlink r:id="rId9940" ref="C8495"/>
    <hyperlink r:id="rId9941" ref="C8496"/>
    <hyperlink r:id="rId9942" ref="D8496"/>
    <hyperlink r:id="rId9943" ref="E8496"/>
    <hyperlink r:id="rId9944" ref="C8497"/>
    <hyperlink r:id="rId9945" ref="C8498"/>
    <hyperlink r:id="rId9946" ref="D8498"/>
    <hyperlink r:id="rId9947" ref="C8499"/>
    <hyperlink r:id="rId9948" ref="G8499"/>
    <hyperlink r:id="rId9949" ref="D8503"/>
    <hyperlink r:id="rId9950" ref="C8504"/>
    <hyperlink r:id="rId9951" ref="D8504"/>
    <hyperlink r:id="rId9952" ref="C8506"/>
    <hyperlink r:id="rId9953" ref="D8506"/>
    <hyperlink r:id="rId9954" ref="E8506"/>
    <hyperlink r:id="rId9955" ref="C8507"/>
    <hyperlink r:id="rId9956" ref="D8507"/>
    <hyperlink r:id="rId9957" ref="E8507"/>
    <hyperlink r:id="rId9958" ref="C8508"/>
    <hyperlink r:id="rId9959" ref="D8508"/>
    <hyperlink r:id="rId9960" ref="G8508"/>
    <hyperlink r:id="rId9961" ref="C8509"/>
    <hyperlink r:id="rId9962" ref="D8509"/>
    <hyperlink r:id="rId9963" ref="C8510"/>
    <hyperlink r:id="rId9964" ref="D8510"/>
    <hyperlink r:id="rId9965" ref="F8510"/>
    <hyperlink r:id="rId9966" ref="C8511"/>
    <hyperlink r:id="rId9967" ref="C8512"/>
    <hyperlink r:id="rId9968" ref="D8512"/>
    <hyperlink r:id="rId9969" ref="C8513"/>
    <hyperlink r:id="rId9970" ref="C8514"/>
    <hyperlink r:id="rId9971" ref="D8514"/>
    <hyperlink r:id="rId9972" ref="G8514"/>
    <hyperlink r:id="rId9973" ref="C8515"/>
    <hyperlink r:id="rId9974" ref="D8515"/>
    <hyperlink r:id="rId9975" ref="C8517"/>
    <hyperlink r:id="rId9976" ref="C8518"/>
    <hyperlink r:id="rId9977" ref="D8518"/>
    <hyperlink r:id="rId9978" ref="E8518"/>
    <hyperlink r:id="rId9979" ref="C8521"/>
    <hyperlink r:id="rId9980" ref="D8521"/>
    <hyperlink r:id="rId9981" ref="E8521"/>
    <hyperlink r:id="rId9982" ref="G8521"/>
    <hyperlink r:id="rId9983" ref="D8522"/>
    <hyperlink r:id="rId9984" ref="D8523"/>
    <hyperlink r:id="rId9985" ref="C8525"/>
    <hyperlink r:id="rId9986" ref="D8525"/>
    <hyperlink r:id="rId9987" ref="C8527"/>
    <hyperlink r:id="rId9988" ref="C8529"/>
    <hyperlink r:id="rId9989" ref="C8530"/>
    <hyperlink r:id="rId9990" ref="D8530"/>
    <hyperlink r:id="rId9991" ref="E8530"/>
    <hyperlink r:id="rId9992" ref="C8531"/>
    <hyperlink r:id="rId9993" ref="D8533"/>
    <hyperlink r:id="rId9994" ref="D8534"/>
    <hyperlink r:id="rId9995" ref="C8537"/>
    <hyperlink r:id="rId9996" ref="D8538"/>
    <hyperlink r:id="rId9997" ref="C8540"/>
    <hyperlink r:id="rId9998" ref="C8541"/>
    <hyperlink r:id="rId9999" ref="D8542"/>
    <hyperlink r:id="rId10000" ref="C8543"/>
    <hyperlink r:id="rId10001" ref="C8544"/>
    <hyperlink r:id="rId10002" ref="D8544"/>
    <hyperlink r:id="rId10003" ref="C8545"/>
    <hyperlink r:id="rId10004" ref="D8546"/>
    <hyperlink r:id="rId10005" ref="C8547"/>
    <hyperlink r:id="rId10006" ref="D8547"/>
    <hyperlink r:id="rId10007" ref="C8552"/>
    <hyperlink r:id="rId10008" ref="C8556"/>
    <hyperlink r:id="rId10009" ref="C8560"/>
    <hyperlink r:id="rId10010" ref="C8564"/>
    <hyperlink r:id="rId10011" ref="C8565"/>
    <hyperlink r:id="rId10012" ref="D8565"/>
    <hyperlink r:id="rId10013" ref="C8566"/>
    <hyperlink r:id="rId10014" ref="C8567"/>
    <hyperlink r:id="rId10015" ref="C8568"/>
    <hyperlink r:id="rId10016" ref="D8568"/>
    <hyperlink r:id="rId10017" ref="C8569"/>
    <hyperlink r:id="rId10018" ref="C8570"/>
    <hyperlink r:id="rId10019" ref="C8571"/>
    <hyperlink r:id="rId10020" ref="D8571"/>
    <hyperlink r:id="rId10021" ref="C8573"/>
    <hyperlink r:id="rId10022" ref="D8573"/>
    <hyperlink r:id="rId10023" ref="E8573"/>
    <hyperlink r:id="rId10024" ref="D8575"/>
    <hyperlink r:id="rId10025" ref="C8576"/>
    <hyperlink r:id="rId10026" ref="D8576"/>
    <hyperlink r:id="rId10027" ref="E8576"/>
    <hyperlink r:id="rId10028" ref="F8576"/>
    <hyperlink r:id="rId10029" ref="G8576"/>
    <hyperlink r:id="rId10030" ref="C8577"/>
    <hyperlink r:id="rId10031" ref="D8577"/>
    <hyperlink r:id="rId10032" ref="E8577"/>
    <hyperlink r:id="rId10033" ref="G8577"/>
    <hyperlink r:id="rId10034" ref="C8578"/>
    <hyperlink r:id="rId10035" ref="D8578"/>
    <hyperlink r:id="rId10036" ref="C8579"/>
    <hyperlink r:id="rId10037" ref="D8579"/>
    <hyperlink r:id="rId10038" ref="C8580"/>
    <hyperlink r:id="rId10039" ref="C8581"/>
    <hyperlink r:id="rId10040" ref="C8582"/>
    <hyperlink r:id="rId10041" ref="D8582"/>
    <hyperlink r:id="rId10042" ref="C8583"/>
    <hyperlink r:id="rId10043" ref="D8583"/>
    <hyperlink r:id="rId10044" ref="C8585"/>
    <hyperlink r:id="rId10045" ref="C8586"/>
    <hyperlink r:id="rId10046" ref="C8587"/>
    <hyperlink r:id="rId10047" ref="C8588"/>
    <hyperlink r:id="rId10048" ref="D8588"/>
    <hyperlink r:id="rId10049" ref="C8590"/>
    <hyperlink r:id="rId10050" ref="C8591"/>
    <hyperlink r:id="rId10051" ref="D8594"/>
    <hyperlink r:id="rId10052" ref="C8595"/>
    <hyperlink r:id="rId10053" ref="D8595"/>
    <hyperlink r:id="rId10054" ref="C8598"/>
    <hyperlink r:id="rId10055" ref="C8599"/>
    <hyperlink r:id="rId10056" ref="D8599"/>
    <hyperlink r:id="rId10057" ref="E8599"/>
    <hyperlink r:id="rId10058" ref="G8599"/>
    <hyperlink r:id="rId10059" ref="C8602"/>
    <hyperlink r:id="rId10060" ref="C8603"/>
    <hyperlink r:id="rId10061" ref="D8603"/>
    <hyperlink r:id="rId10062" ref="E8603"/>
    <hyperlink r:id="rId10063" ref="G8603"/>
    <hyperlink r:id="rId10064" ref="C8604"/>
    <hyperlink r:id="rId10065" ref="D8604"/>
    <hyperlink r:id="rId10066" ref="E8604"/>
    <hyperlink r:id="rId10067" ref="F8604"/>
    <hyperlink r:id="rId10068" ref="G8604"/>
    <hyperlink r:id="rId10069" ref="C8605"/>
    <hyperlink r:id="rId10070" ref="C8607"/>
    <hyperlink r:id="rId10071" ref="D8608"/>
    <hyperlink r:id="rId10072" ref="D8609"/>
    <hyperlink r:id="rId10073" ref="C8611"/>
    <hyperlink r:id="rId10074" ref="C8613"/>
    <hyperlink r:id="rId10075" ref="C8615"/>
    <hyperlink r:id="rId10076" ref="G8615"/>
    <hyperlink r:id="rId10077" ref="C8616"/>
    <hyperlink r:id="rId10078" ref="D8617"/>
    <hyperlink r:id="rId10079" ref="C8618"/>
    <hyperlink r:id="rId10080" ref="C8622"/>
    <hyperlink r:id="rId10081" ref="D8623"/>
    <hyperlink r:id="rId10082" ref="C8624"/>
    <hyperlink r:id="rId10083" ref="C8625"/>
    <hyperlink r:id="rId10084" ref="D8625"/>
    <hyperlink r:id="rId10085" ref="C8626"/>
    <hyperlink r:id="rId10086" ref="C8627"/>
    <hyperlink r:id="rId10087" ref="C8628"/>
    <hyperlink r:id="rId10088" ref="D8628"/>
    <hyperlink r:id="rId10089" ref="C8629"/>
    <hyperlink r:id="rId10090" ref="D8629"/>
    <hyperlink r:id="rId10091" ref="E8629"/>
    <hyperlink r:id="rId10092" ref="F8629"/>
    <hyperlink r:id="rId10093" ref="G8629"/>
    <hyperlink r:id="rId10094" ref="C8630"/>
    <hyperlink r:id="rId10095" ref="D8630"/>
    <hyperlink r:id="rId10096" ref="C8631"/>
    <hyperlink r:id="rId10097" ref="C8632"/>
    <hyperlink r:id="rId10098" ref="D8632"/>
    <hyperlink r:id="rId10099" ref="C8633"/>
    <hyperlink r:id="rId10100" ref="C8635"/>
    <hyperlink r:id="rId10101" ref="D8635"/>
    <hyperlink r:id="rId10102" ref="C8636"/>
    <hyperlink r:id="rId10103" ref="C8637"/>
    <hyperlink r:id="rId10104" ref="C8639"/>
    <hyperlink r:id="rId10105" ref="C8640"/>
    <hyperlink r:id="rId10106" ref="D8640"/>
    <hyperlink r:id="rId10107" ref="E8640"/>
    <hyperlink r:id="rId10108" ref="C8641"/>
    <hyperlink r:id="rId10109" ref="D8641"/>
    <hyperlink r:id="rId10110" ref="G8641"/>
    <hyperlink r:id="rId10111" ref="C8642"/>
    <hyperlink r:id="rId10112" ref="D8642"/>
    <hyperlink r:id="rId10113" ref="C8645"/>
    <hyperlink r:id="rId10114" ref="C8646"/>
    <hyperlink r:id="rId10115" ref="C8647"/>
    <hyperlink r:id="rId10116" ref="C8648"/>
    <hyperlink r:id="rId10117" ref="C8649"/>
    <hyperlink r:id="rId10118" ref="C8650"/>
    <hyperlink r:id="rId10119" ref="C8651"/>
    <hyperlink r:id="rId10120" ref="C8652"/>
    <hyperlink r:id="rId10121" ref="C8653"/>
    <hyperlink r:id="rId10122" ref="C8654"/>
    <hyperlink r:id="rId10123" ref="C8656"/>
    <hyperlink r:id="rId10124" ref="D8656"/>
    <hyperlink r:id="rId10125" ref="C8657"/>
    <hyperlink r:id="rId10126" ref="D8657"/>
    <hyperlink r:id="rId10127" ref="E8657"/>
    <hyperlink r:id="rId10128" ref="G8657"/>
    <hyperlink r:id="rId10129" ref="C8658"/>
    <hyperlink r:id="rId10130" ref="D8658"/>
    <hyperlink r:id="rId10131" ref="E8658"/>
    <hyperlink r:id="rId10132" ref="C8659"/>
    <hyperlink r:id="rId10133" ref="D8659"/>
    <hyperlink r:id="rId10134" ref="D8661"/>
    <hyperlink r:id="rId10135" ref="C8662"/>
    <hyperlink r:id="rId10136" ref="D8662"/>
    <hyperlink r:id="rId10137" ref="G8662"/>
    <hyperlink r:id="rId10138" ref="C8663"/>
    <hyperlink r:id="rId10139" ref="D8663"/>
    <hyperlink r:id="rId10140" ref="E8663"/>
    <hyperlink r:id="rId10141" ref="D8664"/>
    <hyperlink r:id="rId10142" ref="C8665"/>
    <hyperlink r:id="rId10143" ref="C8668"/>
    <hyperlink r:id="rId10144" ref="D8668"/>
    <hyperlink r:id="rId10145" ref="C8671"/>
    <hyperlink r:id="rId10146" ref="D8671"/>
    <hyperlink r:id="rId10147" ref="E8671"/>
    <hyperlink r:id="rId10148" ref="C8673"/>
    <hyperlink r:id="rId10149" ref="D8675"/>
    <hyperlink r:id="rId10150" ref="C8676"/>
    <hyperlink r:id="rId10151" ref="D8676"/>
    <hyperlink r:id="rId10152" ref="C8679"/>
    <hyperlink r:id="rId10153" ref="C8680"/>
    <hyperlink r:id="rId10154" ref="D8680"/>
    <hyperlink r:id="rId10155" ref="C8681"/>
    <hyperlink r:id="rId10156" ref="D8681"/>
    <hyperlink r:id="rId10157" ref="G8681"/>
    <hyperlink r:id="rId10158" ref="C8682"/>
    <hyperlink r:id="rId10159" ref="D8682"/>
    <hyperlink r:id="rId10160" ref="G8682"/>
    <hyperlink r:id="rId10161" ref="D8683"/>
    <hyperlink r:id="rId10162" ref="C8685"/>
    <hyperlink r:id="rId10163" ref="D8685"/>
    <hyperlink r:id="rId10164" ref="C8687"/>
    <hyperlink r:id="rId10165" ref="D8687"/>
    <hyperlink r:id="rId10166" ref="C8688"/>
    <hyperlink r:id="rId10167" ref="C8689"/>
    <hyperlink r:id="rId10168" ref="C8690"/>
    <hyperlink r:id="rId10169" ref="C8691"/>
    <hyperlink r:id="rId10170" ref="C8695"/>
    <hyperlink r:id="rId10171" ref="D8697"/>
    <hyperlink r:id="rId10172" ref="D8698"/>
    <hyperlink r:id="rId10173" ref="D8699"/>
    <hyperlink r:id="rId10174" ref="C8700"/>
    <hyperlink r:id="rId10175" ref="D8700"/>
    <hyperlink r:id="rId10176" ref="E8700"/>
    <hyperlink r:id="rId10177" ref="C8702"/>
    <hyperlink r:id="rId10178" ref="C8703"/>
    <hyperlink r:id="rId10179" location=".WUmKwAGCtyg.twitter" ref="E8703"/>
    <hyperlink r:id="rId10180" ref="C8704"/>
    <hyperlink r:id="rId10181" ref="C8705"/>
    <hyperlink r:id="rId10182" ref="D8705"/>
    <hyperlink r:id="rId10183" ref="G8705"/>
    <hyperlink r:id="rId10184" ref="D8706"/>
    <hyperlink r:id="rId10185" ref="C8708"/>
    <hyperlink r:id="rId10186" ref="D8708"/>
    <hyperlink r:id="rId10187" ref="G8708"/>
    <hyperlink r:id="rId10188" ref="C8709"/>
    <hyperlink r:id="rId10189" ref="D8709"/>
    <hyperlink r:id="rId10190" ref="E8709"/>
    <hyperlink r:id="rId10191" ref="F8709"/>
    <hyperlink r:id="rId10192" ref="G8709"/>
    <hyperlink r:id="rId10193" ref="C8710"/>
    <hyperlink r:id="rId10194" ref="D8710"/>
    <hyperlink r:id="rId10195" ref="E8710"/>
    <hyperlink r:id="rId10196" ref="D8711"/>
    <hyperlink r:id="rId10197" ref="C8713"/>
    <hyperlink r:id="rId10198" ref="D8713"/>
    <hyperlink r:id="rId10199" ref="C8714"/>
    <hyperlink r:id="rId10200" ref="D8714"/>
    <hyperlink r:id="rId10201" ref="C8715"/>
    <hyperlink r:id="rId10202" ref="C8716"/>
    <hyperlink r:id="rId10203" ref="D8716"/>
    <hyperlink r:id="rId10204" ref="E8716"/>
    <hyperlink r:id="rId10205" ref="C8717"/>
    <hyperlink r:id="rId10206" ref="D8717"/>
    <hyperlink r:id="rId10207" ref="C8720"/>
    <hyperlink r:id="rId10208" ref="D8721"/>
    <hyperlink r:id="rId10209" ref="G8722"/>
    <hyperlink r:id="rId10210" ref="C8723"/>
    <hyperlink r:id="rId10211" ref="D8723"/>
    <hyperlink r:id="rId10212" ref="E8723"/>
    <hyperlink r:id="rId10213" ref="D8724"/>
    <hyperlink r:id="rId10214" ref="C8725"/>
    <hyperlink r:id="rId10215" ref="D8725"/>
    <hyperlink r:id="rId10216" ref="E8725"/>
    <hyperlink r:id="rId10217" ref="G8725"/>
    <hyperlink r:id="rId10218" ref="C8726"/>
    <hyperlink r:id="rId10219" ref="C8727"/>
    <hyperlink r:id="rId10220" ref="D8727"/>
    <hyperlink r:id="rId10221" ref="C8729"/>
    <hyperlink r:id="rId10222" ref="C8730"/>
    <hyperlink r:id="rId10223" ref="C8731"/>
    <hyperlink r:id="rId10224" ref="D8731"/>
    <hyperlink r:id="rId10225" ref="C8732"/>
    <hyperlink r:id="rId10226" ref="D8732"/>
    <hyperlink r:id="rId10227" ref="C8734"/>
    <hyperlink r:id="rId10228" ref="D8734"/>
    <hyperlink r:id="rId10229" ref="C8735"/>
    <hyperlink r:id="rId10230" ref="C8737"/>
    <hyperlink r:id="rId10231" ref="D8738"/>
    <hyperlink r:id="rId10232" ref="D8739"/>
    <hyperlink r:id="rId10233" ref="C8740"/>
    <hyperlink r:id="rId10234" ref="D8740"/>
    <hyperlink r:id="rId10235" ref="C8741"/>
    <hyperlink r:id="rId10236" ref="D8741"/>
    <hyperlink r:id="rId10237" ref="C8743"/>
    <hyperlink r:id="rId10238" ref="D8743"/>
    <hyperlink r:id="rId10239" ref="E8743"/>
    <hyperlink r:id="rId10240" ref="F8743"/>
    <hyperlink r:id="rId10241" ref="G8743"/>
    <hyperlink r:id="rId10242" ref="C8744"/>
    <hyperlink r:id="rId10243" ref="D8744"/>
    <hyperlink r:id="rId10244" ref="E8744"/>
    <hyperlink r:id="rId10245" ref="F8744"/>
    <hyperlink r:id="rId10246" ref="G8744"/>
    <hyperlink r:id="rId10247" ref="C8746"/>
    <hyperlink r:id="rId10248" ref="D8746"/>
    <hyperlink r:id="rId10249" ref="D8747"/>
    <hyperlink r:id="rId10250" ref="C8748"/>
    <hyperlink r:id="rId10251" ref="D8749"/>
    <hyperlink r:id="rId10252" ref="C8750"/>
    <hyperlink r:id="rId10253" ref="D8750"/>
    <hyperlink r:id="rId10254" ref="E8750"/>
    <hyperlink r:id="rId10255" ref="F8750"/>
    <hyperlink r:id="rId10256" ref="G8750"/>
    <hyperlink r:id="rId10257" ref="C8751"/>
    <hyperlink r:id="rId10258" ref="D8753"/>
    <hyperlink r:id="rId10259" ref="C8754"/>
    <hyperlink r:id="rId10260" ref="D8755"/>
    <hyperlink r:id="rId10261" ref="C8756"/>
    <hyperlink r:id="rId10262" ref="C8758"/>
    <hyperlink r:id="rId10263" ref="C8760"/>
    <hyperlink r:id="rId10264" ref="D8760"/>
    <hyperlink r:id="rId10265" ref="E8760"/>
    <hyperlink r:id="rId10266" ref="G8760"/>
    <hyperlink r:id="rId10267" ref="C8761"/>
    <hyperlink r:id="rId10268" ref="D8761"/>
    <hyperlink r:id="rId10269" ref="C8762"/>
    <hyperlink r:id="rId10270" ref="D8762"/>
    <hyperlink r:id="rId10271" ref="C8763"/>
    <hyperlink r:id="rId10272" ref="D8764"/>
    <hyperlink r:id="rId10273" ref="C8768"/>
    <hyperlink r:id="rId10274" ref="C8769"/>
    <hyperlink r:id="rId10275" ref="D8769"/>
    <hyperlink r:id="rId10276" ref="C8770"/>
    <hyperlink r:id="rId10277" ref="D8770"/>
    <hyperlink r:id="rId10278" ref="C8771"/>
    <hyperlink r:id="rId10279" ref="D8771"/>
    <hyperlink r:id="rId10280" ref="G8771"/>
    <hyperlink r:id="rId10281" ref="D8772"/>
    <hyperlink r:id="rId10282" ref="C8773"/>
    <hyperlink r:id="rId10283" ref="C8775"/>
    <hyperlink r:id="rId10284" ref="C8776"/>
    <hyperlink r:id="rId10285" ref="D8776"/>
    <hyperlink r:id="rId10286" ref="C8777"/>
    <hyperlink r:id="rId10287" ref="D8777"/>
    <hyperlink r:id="rId10288" ref="C8778"/>
    <hyperlink r:id="rId10289" ref="D8778"/>
    <hyperlink r:id="rId10290" ref="C8779"/>
    <hyperlink r:id="rId10291" ref="D8779"/>
    <hyperlink r:id="rId10292" ref="C8780"/>
    <hyperlink r:id="rId10293" ref="D8780"/>
    <hyperlink r:id="rId10294" ref="C8781"/>
    <hyperlink r:id="rId10295" ref="D8781"/>
    <hyperlink r:id="rId10296" ref="C8782"/>
    <hyperlink r:id="rId10297" ref="D8782"/>
    <hyperlink r:id="rId10298" ref="G8782"/>
    <hyperlink r:id="rId10299" ref="C8783"/>
    <hyperlink r:id="rId10300" ref="C8784"/>
    <hyperlink r:id="rId10301" ref="C8785"/>
    <hyperlink r:id="rId10302" ref="D8785"/>
    <hyperlink r:id="rId10303" ref="G8785"/>
    <hyperlink r:id="rId10304" location="!/yubasutter.farmersmarket" ref="D8787"/>
    <hyperlink r:id="rId10305" ref="C8788"/>
    <hyperlink r:id="rId10306" ref="D8788"/>
    <hyperlink r:id="rId10307" ref="C8789"/>
    <hyperlink r:id="rId10308" ref="C8790"/>
    <hyperlink r:id="rId10309" ref="C8792"/>
    <hyperlink r:id="rId10310" ref="D8792"/>
    <hyperlink r:id="rId10311" ref="G8792"/>
    <hyperlink r:id="rId10312" ref="D8794"/>
    <hyperlink r:id="rId10313" ref="C8796"/>
    <hyperlink r:id="rId10314" ref="D8796"/>
    <hyperlink r:id="rId10315" ref="C8797"/>
    <hyperlink r:id="rId10316" ref="C8798"/>
    <hyperlink r:id="rId10317" ref="D8798"/>
    <hyperlink r:id="rId10318" ref="C8799"/>
  </hyperlinks>
  <drawing r:id="rId10319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t="str">
        <f>IFERROR(__xludf.DUMMYFUNCTION("{""State"",""Count"";ARRAYFORMULA({UNIQUE(FILTER(fm!K2:K8800,fm!K2:K8800&lt;&gt;"""")),ARRAYFORMULA(COUNTIF(fm!K2:K8800,SUBSTITUTE(SUBSTITUTE(UNIQUE(FILTER(fm!K2:K8800,fm!K2:K8800&lt;&gt;"""")),""*"",""~*""),""?"",""~?"")))})}"),"State")</f>
        <v>State</v>
      </c>
      <c r="B1" t="str">
        <f>IFERROR(__xludf.DUMMYFUNCTION("""COMPUTED_VALUE"""),"Count")</f>
        <v>Count</v>
      </c>
    </row>
    <row r="2">
      <c r="A2" t="str">
        <f>IFERROR(__xludf.DUMMYFUNCTION("""COMPUTED_VALUE"""),"Vermont")</f>
        <v>Vermont</v>
      </c>
      <c r="B2">
        <f>IFERROR(__xludf.DUMMYFUNCTION("""COMPUTED_VALUE"""),92.0)</f>
        <v>92</v>
      </c>
    </row>
    <row r="3">
      <c r="A3" t="str">
        <f>IFERROR(__xludf.DUMMYFUNCTION("""COMPUTED_VALUE"""),"Ohio")</f>
        <v>Ohio</v>
      </c>
      <c r="B3">
        <f>IFERROR(__xludf.DUMMYFUNCTION("""COMPUTED_VALUE"""),336.0)</f>
        <v>336</v>
      </c>
    </row>
    <row r="4">
      <c r="A4" t="str">
        <f>IFERROR(__xludf.DUMMYFUNCTION("""COMPUTED_VALUE"""),"South Carolina")</f>
        <v>South Carolina</v>
      </c>
      <c r="B4">
        <f>IFERROR(__xludf.DUMMYFUNCTION("""COMPUTED_VALUE"""),133.0)</f>
        <v>133</v>
      </c>
    </row>
    <row r="5">
      <c r="A5" t="str">
        <f>IFERROR(__xludf.DUMMYFUNCTION("""COMPUTED_VALUE"""),"Missouri")</f>
        <v>Missouri</v>
      </c>
      <c r="B5">
        <f>IFERROR(__xludf.DUMMYFUNCTION("""COMPUTED_VALUE"""),256.0)</f>
        <v>256</v>
      </c>
    </row>
    <row r="6">
      <c r="A6" t="str">
        <f>IFERROR(__xludf.DUMMYFUNCTION("""COMPUTED_VALUE"""),"New York")</f>
        <v>New York</v>
      </c>
      <c r="B6">
        <f>IFERROR(__xludf.DUMMYFUNCTION("""COMPUTED_VALUE"""),673.0)</f>
        <v>673</v>
      </c>
    </row>
    <row r="7">
      <c r="A7" t="str">
        <f>IFERROR(__xludf.DUMMYFUNCTION("""COMPUTED_VALUE"""),"Tennessee")</f>
        <v>Tennessee</v>
      </c>
      <c r="B7">
        <f>IFERROR(__xludf.DUMMYFUNCTION("""COMPUTED_VALUE"""),133.0)</f>
        <v>133</v>
      </c>
    </row>
    <row r="8">
      <c r="A8" t="str">
        <f>IFERROR(__xludf.DUMMYFUNCTION("""COMPUTED_VALUE"""),"Delaware")</f>
        <v>Delaware</v>
      </c>
      <c r="B8">
        <f>IFERROR(__xludf.DUMMYFUNCTION("""COMPUTED_VALUE"""),36.0)</f>
        <v>36</v>
      </c>
    </row>
    <row r="9">
      <c r="A9" t="str">
        <f>IFERROR(__xludf.DUMMYFUNCTION("""COMPUTED_VALUE"""),"District of Columbia")</f>
        <v>District of Columbia</v>
      </c>
      <c r="B9">
        <f>IFERROR(__xludf.DUMMYFUNCTION("""COMPUTED_VALUE"""),60.0)</f>
        <v>60</v>
      </c>
    </row>
    <row r="10">
      <c r="A10" t="str">
        <f>IFERROR(__xludf.DUMMYFUNCTION("""COMPUTED_VALUE"""),"Oregon")</f>
        <v>Oregon</v>
      </c>
      <c r="B10">
        <f>IFERROR(__xludf.DUMMYFUNCTION("""COMPUTED_VALUE"""),160.0)</f>
        <v>160</v>
      </c>
    </row>
    <row r="11">
      <c r="A11" t="str">
        <f>IFERROR(__xludf.DUMMYFUNCTION("""COMPUTED_VALUE"""),"Minnesota")</f>
        <v>Minnesota</v>
      </c>
      <c r="B11">
        <f>IFERROR(__xludf.DUMMYFUNCTION("""COMPUTED_VALUE"""),201.0)</f>
        <v>201</v>
      </c>
    </row>
    <row r="12">
      <c r="A12" t="str">
        <f>IFERROR(__xludf.DUMMYFUNCTION("""COMPUTED_VALUE"""),"Virginia")</f>
        <v>Virginia</v>
      </c>
      <c r="B12">
        <f>IFERROR(__xludf.DUMMYFUNCTION("""COMPUTED_VALUE"""),262.0)</f>
        <v>262</v>
      </c>
    </row>
    <row r="13">
      <c r="A13" t="str">
        <f>IFERROR(__xludf.DUMMYFUNCTION("""COMPUTED_VALUE"""),"Pennsylvania")</f>
        <v>Pennsylvania</v>
      </c>
      <c r="B13">
        <f>IFERROR(__xludf.DUMMYFUNCTION("""COMPUTED_VALUE"""),311.0)</f>
        <v>311</v>
      </c>
    </row>
    <row r="14">
      <c r="A14" t="str">
        <f>IFERROR(__xludf.DUMMYFUNCTION("""COMPUTED_VALUE"""),"Nebraska")</f>
        <v>Nebraska</v>
      </c>
      <c r="B14">
        <f>IFERROR(__xludf.DUMMYFUNCTION("""COMPUTED_VALUE"""),104.0)</f>
        <v>104</v>
      </c>
    </row>
    <row r="15">
      <c r="A15" t="str">
        <f>IFERROR(__xludf.DUMMYFUNCTION("""COMPUTED_VALUE"""),"Illinois")</f>
        <v>Illinois</v>
      </c>
      <c r="B15">
        <f>IFERROR(__xludf.DUMMYFUNCTION("""COMPUTED_VALUE"""),338.0)</f>
        <v>338</v>
      </c>
    </row>
    <row r="16">
      <c r="A16" t="str">
        <f>IFERROR(__xludf.DUMMYFUNCTION("""COMPUTED_VALUE"""),"Florida")</f>
        <v>Florida</v>
      </c>
      <c r="B16">
        <f>IFERROR(__xludf.DUMMYFUNCTION("""COMPUTED_VALUE"""),264.0)</f>
        <v>264</v>
      </c>
    </row>
    <row r="17">
      <c r="A17" t="str">
        <f>IFERROR(__xludf.DUMMYFUNCTION("""COMPUTED_VALUE"""),"Washington")</f>
        <v>Washington</v>
      </c>
      <c r="B17">
        <f>IFERROR(__xludf.DUMMYFUNCTION("""COMPUTED_VALUE"""),176.0)</f>
        <v>176</v>
      </c>
    </row>
    <row r="18">
      <c r="A18" t="str">
        <f>IFERROR(__xludf.DUMMYFUNCTION("""COMPUTED_VALUE"""),"Kansas")</f>
        <v>Kansas</v>
      </c>
      <c r="B18">
        <f>IFERROR(__xludf.DUMMYFUNCTION("""COMPUTED_VALUE"""),120.0)</f>
        <v>120</v>
      </c>
    </row>
    <row r="19">
      <c r="A19" t="str">
        <f>IFERROR(__xludf.DUMMYFUNCTION("""COMPUTED_VALUE"""),"New Jersey")</f>
        <v>New Jersey</v>
      </c>
      <c r="B19">
        <f>IFERROR(__xludf.DUMMYFUNCTION("""COMPUTED_VALUE"""),156.0)</f>
        <v>156</v>
      </c>
    </row>
    <row r="20">
      <c r="A20" t="str">
        <f>IFERROR(__xludf.DUMMYFUNCTION("""COMPUTED_VALUE"""),"Utah")</f>
        <v>Utah</v>
      </c>
      <c r="B20">
        <f>IFERROR(__xludf.DUMMYFUNCTION("""COMPUTED_VALUE"""),46.0)</f>
        <v>46</v>
      </c>
    </row>
    <row r="21">
      <c r="A21" t="str">
        <f>IFERROR(__xludf.DUMMYFUNCTION("""COMPUTED_VALUE"""),"Maryland")</f>
        <v>Maryland</v>
      </c>
      <c r="B21">
        <f>IFERROR(__xludf.DUMMYFUNCTION("""COMPUTED_VALUE"""),165.0)</f>
        <v>165</v>
      </c>
    </row>
    <row r="22">
      <c r="A22" t="str">
        <f>IFERROR(__xludf.DUMMYFUNCTION("""COMPUTED_VALUE"""),"Indiana")</f>
        <v>Indiana</v>
      </c>
      <c r="B22">
        <f>IFERROR(__xludf.DUMMYFUNCTION("""COMPUTED_VALUE"""),201.0)</f>
        <v>201</v>
      </c>
    </row>
    <row r="23">
      <c r="A23" t="str">
        <f>IFERROR(__xludf.DUMMYFUNCTION("""COMPUTED_VALUE"""),"Nevada")</f>
        <v>Nevada</v>
      </c>
      <c r="B23">
        <f>IFERROR(__xludf.DUMMYFUNCTION("""COMPUTED_VALUE"""),38.0)</f>
        <v>38</v>
      </c>
    </row>
    <row r="24">
      <c r="A24" t="str">
        <f>IFERROR(__xludf.DUMMYFUNCTION("""COMPUTED_VALUE"""),"Colorado")</f>
        <v>Colorado</v>
      </c>
      <c r="B24">
        <f>IFERROR(__xludf.DUMMYFUNCTION("""COMPUTED_VALUE"""),161.0)</f>
        <v>161</v>
      </c>
    </row>
    <row r="25">
      <c r="A25" t="str">
        <f>IFERROR(__xludf.DUMMYFUNCTION("""COMPUTED_VALUE"""),"Alabama")</f>
        <v>Alabama</v>
      </c>
      <c r="B25">
        <f>IFERROR(__xludf.DUMMYFUNCTION("""COMPUTED_VALUE"""),140.0)</f>
        <v>140</v>
      </c>
    </row>
    <row r="26">
      <c r="A26" t="str">
        <f>IFERROR(__xludf.DUMMYFUNCTION("""COMPUTED_VALUE"""),"Iowa")</f>
        <v>Iowa</v>
      </c>
      <c r="B26">
        <f>IFERROR(__xludf.DUMMYFUNCTION("""COMPUTED_VALUE"""),227.0)</f>
        <v>227</v>
      </c>
    </row>
    <row r="27">
      <c r="A27" t="str">
        <f>IFERROR(__xludf.DUMMYFUNCTION("""COMPUTED_VALUE"""),"Wisconsin")</f>
        <v>Wisconsin</v>
      </c>
      <c r="B27">
        <f>IFERROR(__xludf.DUMMYFUNCTION("""COMPUTED_VALUE"""),312.0)</f>
        <v>312</v>
      </c>
    </row>
    <row r="28">
      <c r="A28" t="str">
        <f>IFERROR(__xludf.DUMMYFUNCTION("""COMPUTED_VALUE"""),"South Dakota")</f>
        <v>South Dakota</v>
      </c>
      <c r="B28">
        <f>IFERROR(__xludf.DUMMYFUNCTION("""COMPUTED_VALUE"""),41.0)</f>
        <v>41</v>
      </c>
    </row>
    <row r="29">
      <c r="A29" t="str">
        <f>IFERROR(__xludf.DUMMYFUNCTION("""COMPUTED_VALUE"""),"Massachusetts")</f>
        <v>Massachusetts</v>
      </c>
      <c r="B29">
        <f>IFERROR(__xludf.DUMMYFUNCTION("""COMPUTED_VALUE"""),326.0)</f>
        <v>326</v>
      </c>
    </row>
    <row r="30">
      <c r="A30" t="str">
        <f>IFERROR(__xludf.DUMMYFUNCTION("""COMPUTED_VALUE"""),"Louisiana")</f>
        <v>Louisiana</v>
      </c>
      <c r="B30">
        <f>IFERROR(__xludf.DUMMYFUNCTION("""COMPUTED_VALUE"""),81.0)</f>
        <v>81</v>
      </c>
    </row>
    <row r="31">
      <c r="A31" t="str">
        <f>IFERROR(__xludf.DUMMYFUNCTION("""COMPUTED_VALUE"""),"New Mexico")</f>
        <v>New Mexico</v>
      </c>
      <c r="B31">
        <f>IFERROR(__xludf.DUMMYFUNCTION("""COMPUTED_VALUE"""),72.0)</f>
        <v>72</v>
      </c>
    </row>
    <row r="32">
      <c r="A32" t="str">
        <f>IFERROR(__xludf.DUMMYFUNCTION("""COMPUTED_VALUE"""),"Maine")</f>
        <v>Maine</v>
      </c>
      <c r="B32">
        <f>IFERROR(__xludf.DUMMYFUNCTION("""COMPUTED_VALUE"""),96.0)</f>
        <v>96</v>
      </c>
    </row>
    <row r="33">
      <c r="A33" t="str">
        <f>IFERROR(__xludf.DUMMYFUNCTION("""COMPUTED_VALUE"""),"Georgia")</f>
        <v>Georgia</v>
      </c>
      <c r="B33">
        <f>IFERROR(__xludf.DUMMYFUNCTION("""COMPUTED_VALUE"""),169.0)</f>
        <v>169</v>
      </c>
    </row>
    <row r="34">
      <c r="A34" t="str">
        <f>IFERROR(__xludf.DUMMYFUNCTION("""COMPUTED_VALUE"""),"Oklahoma")</f>
        <v>Oklahoma</v>
      </c>
      <c r="B34">
        <f>IFERROR(__xludf.DUMMYFUNCTION("""COMPUTED_VALUE"""),74.0)</f>
        <v>74</v>
      </c>
    </row>
    <row r="35">
      <c r="A35" t="str">
        <f>IFERROR(__xludf.DUMMYFUNCTION("""COMPUTED_VALUE"""),"Michigan")</f>
        <v>Michigan</v>
      </c>
      <c r="B35">
        <f>IFERROR(__xludf.DUMMYFUNCTION("""COMPUTED_VALUE"""),343.0)</f>
        <v>343</v>
      </c>
    </row>
    <row r="36">
      <c r="A36" t="str">
        <f>IFERROR(__xludf.DUMMYFUNCTION("""COMPUTED_VALUE"""),"Kentucky")</f>
        <v>Kentucky</v>
      </c>
      <c r="B36">
        <f>IFERROR(__xludf.DUMMYFUNCTION("""COMPUTED_VALUE"""),139.0)</f>
        <v>139</v>
      </c>
    </row>
    <row r="37">
      <c r="A37" t="str">
        <f>IFERROR(__xludf.DUMMYFUNCTION("""COMPUTED_VALUE"""),"Hawaii")</f>
        <v>Hawaii</v>
      </c>
      <c r="B37">
        <f>IFERROR(__xludf.DUMMYFUNCTION("""COMPUTED_VALUE"""),96.0)</f>
        <v>96</v>
      </c>
    </row>
    <row r="38">
      <c r="A38" t="str">
        <f>IFERROR(__xludf.DUMMYFUNCTION("""COMPUTED_VALUE"""),"California")</f>
        <v>California</v>
      </c>
      <c r="B38">
        <f>IFERROR(__xludf.DUMMYFUNCTION("""COMPUTED_VALUE"""),760.0)</f>
        <v>760</v>
      </c>
    </row>
    <row r="39">
      <c r="A39" t="str">
        <f>IFERROR(__xludf.DUMMYFUNCTION("""COMPUTED_VALUE"""),"North Carolina")</f>
        <v>North Carolina</v>
      </c>
      <c r="B39">
        <f>IFERROR(__xludf.DUMMYFUNCTION("""COMPUTED_VALUE"""),255.0)</f>
        <v>255</v>
      </c>
    </row>
    <row r="40">
      <c r="A40" t="str">
        <f>IFERROR(__xludf.DUMMYFUNCTION("""COMPUTED_VALUE"""),"Arizona")</f>
        <v>Arizona</v>
      </c>
      <c r="B40">
        <f>IFERROR(__xludf.DUMMYFUNCTION("""COMPUTED_VALUE"""),93.0)</f>
        <v>93</v>
      </c>
    </row>
    <row r="41">
      <c r="A41" t="str">
        <f>IFERROR(__xludf.DUMMYFUNCTION("""COMPUTED_VALUE"""),"Texas")</f>
        <v>Texas</v>
      </c>
      <c r="B41">
        <f>IFERROR(__xludf.DUMMYFUNCTION("""COMPUTED_VALUE"""),236.0)</f>
        <v>236</v>
      </c>
    </row>
    <row r="42">
      <c r="A42" t="str">
        <f>IFERROR(__xludf.DUMMYFUNCTION("""COMPUTED_VALUE"""),"West Virginia")</f>
        <v>West Virginia</v>
      </c>
      <c r="B42">
        <f>IFERROR(__xludf.DUMMYFUNCTION("""COMPUTED_VALUE"""),94.0)</f>
        <v>94</v>
      </c>
    </row>
    <row r="43">
      <c r="A43" t="str">
        <f>IFERROR(__xludf.DUMMYFUNCTION("""COMPUTED_VALUE"""),"Idaho")</f>
        <v>Idaho</v>
      </c>
      <c r="B43">
        <f>IFERROR(__xludf.DUMMYFUNCTION("""COMPUTED_VALUE"""),66.0)</f>
        <v>66</v>
      </c>
    </row>
    <row r="44">
      <c r="A44" t="str">
        <f>IFERROR(__xludf.DUMMYFUNCTION("""COMPUTED_VALUE"""),"Montana")</f>
        <v>Montana</v>
      </c>
      <c r="B44">
        <f>IFERROR(__xludf.DUMMYFUNCTION("""COMPUTED_VALUE"""),72.0)</f>
        <v>72</v>
      </c>
    </row>
    <row r="45">
      <c r="A45" t="str">
        <f>IFERROR(__xludf.DUMMYFUNCTION("""COMPUTED_VALUE"""),"North Dakota")</f>
        <v>North Dakota</v>
      </c>
      <c r="B45">
        <f>IFERROR(__xludf.DUMMYFUNCTION("""COMPUTED_VALUE"""),66.0)</f>
        <v>66</v>
      </c>
    </row>
    <row r="46">
      <c r="A46" t="str">
        <f>IFERROR(__xludf.DUMMYFUNCTION("""COMPUTED_VALUE"""),"Alaska")</f>
        <v>Alaska</v>
      </c>
      <c r="B46">
        <f>IFERROR(__xludf.DUMMYFUNCTION("""COMPUTED_VALUE"""),37.0)</f>
        <v>37</v>
      </c>
    </row>
    <row r="47">
      <c r="A47" t="str">
        <f>IFERROR(__xludf.DUMMYFUNCTION("""COMPUTED_VALUE"""),"Virgin Islands")</f>
        <v>Virgin Islands</v>
      </c>
      <c r="B47">
        <f>IFERROR(__xludf.DUMMYFUNCTION("""COMPUTED_VALUE"""),4.0)</f>
        <v>4</v>
      </c>
    </row>
    <row r="48">
      <c r="A48" t="str">
        <f>IFERROR(__xludf.DUMMYFUNCTION("""COMPUTED_VALUE"""),"Rhode Island")</f>
        <v>Rhode Island</v>
      </c>
      <c r="B48">
        <f>IFERROR(__xludf.DUMMYFUNCTION("""COMPUTED_VALUE"""),38.0)</f>
        <v>38</v>
      </c>
    </row>
    <row r="49">
      <c r="A49" t="str">
        <f>IFERROR(__xludf.DUMMYFUNCTION("""COMPUTED_VALUE"""),"Arkansas")</f>
        <v>Arkansas</v>
      </c>
      <c r="B49">
        <f>IFERROR(__xludf.DUMMYFUNCTION("""COMPUTED_VALUE"""),111.0)</f>
        <v>111</v>
      </c>
    </row>
    <row r="50">
      <c r="A50" t="str">
        <f>IFERROR(__xludf.DUMMYFUNCTION("""COMPUTED_VALUE"""),"Connecticut")</f>
        <v>Connecticut</v>
      </c>
      <c r="B50">
        <f>IFERROR(__xludf.DUMMYFUNCTION("""COMPUTED_VALUE"""),158.0)</f>
        <v>158</v>
      </c>
    </row>
    <row r="51">
      <c r="A51" t="str">
        <f>IFERROR(__xludf.DUMMYFUNCTION("""COMPUTED_VALUE"""),"Mississippi")</f>
        <v>Mississippi</v>
      </c>
      <c r="B51">
        <f>IFERROR(__xludf.DUMMYFUNCTION("""COMPUTED_VALUE"""),83.0)</f>
        <v>83</v>
      </c>
    </row>
    <row r="52">
      <c r="A52" t="str">
        <f>IFERROR(__xludf.DUMMYFUNCTION("""COMPUTED_VALUE"""),"New Hampshire")</f>
        <v>New Hampshire</v>
      </c>
      <c r="B52">
        <f>IFERROR(__xludf.DUMMYFUNCTION("""COMPUTED_VALUE"""),96.0)</f>
        <v>96</v>
      </c>
    </row>
    <row r="53">
      <c r="A53" t="str">
        <f>IFERROR(__xludf.DUMMYFUNCTION("""COMPUTED_VALUE"""),"Wyoming")</f>
        <v>Wyoming</v>
      </c>
      <c r="B53">
        <f>IFERROR(__xludf.DUMMYFUNCTION("""COMPUTED_VALUE"""),50.0)</f>
        <v>50</v>
      </c>
    </row>
    <row r="54">
      <c r="A54" t="str">
        <f>IFERROR(__xludf.DUMMYFUNCTION("""COMPUTED_VALUE"""),"Puerto Rico")</f>
        <v>Puerto Rico</v>
      </c>
      <c r="B54">
        <f>IFERROR(__xludf.DUMMYFUNCTION("""COMPUTED_VALUE"""),42.0)</f>
        <v>42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t="str">
        <f>IFERROR(__xludf.DUMMYFUNCTION("{""State"",""Count"";ARRAYFORMULA({UNIQUE(FILTER(fm!K2:K8800,fm!K2:K8800&lt;&gt;"""")),ARRAYFORMULA(COUNTIF(fm!K2:K8800,SUBSTITUTE(SUBSTITUTE(UNIQUE(FILTER(fm!K2:K8800,fm!K2:K8800&lt;&gt;"""")),""*"",""~*""),""?"",""~?"")))})}"),"State")</f>
        <v>State</v>
      </c>
      <c r="B1" t="str">
        <f>IFERROR(__xludf.DUMMYFUNCTION("""COMPUTED_VALUE"""),"Count")</f>
        <v>Count</v>
      </c>
    </row>
    <row r="2">
      <c r="A2" t="str">
        <f>IFERROR(__xludf.DUMMYFUNCTION("""COMPUTED_VALUE"""),"Vermont")</f>
        <v>Vermont</v>
      </c>
      <c r="B2">
        <f>IFERROR(__xludf.DUMMYFUNCTION("""COMPUTED_VALUE"""),92.0)</f>
        <v>92</v>
      </c>
    </row>
    <row r="3">
      <c r="A3" t="str">
        <f>IFERROR(__xludf.DUMMYFUNCTION("""COMPUTED_VALUE"""),"Ohio")</f>
        <v>Ohio</v>
      </c>
      <c r="B3">
        <f>IFERROR(__xludf.DUMMYFUNCTION("""COMPUTED_VALUE"""),336.0)</f>
        <v>336</v>
      </c>
    </row>
    <row r="4">
      <c r="A4" t="str">
        <f>IFERROR(__xludf.DUMMYFUNCTION("""COMPUTED_VALUE"""),"South Carolina")</f>
        <v>South Carolina</v>
      </c>
      <c r="B4">
        <f>IFERROR(__xludf.DUMMYFUNCTION("""COMPUTED_VALUE"""),133.0)</f>
        <v>133</v>
      </c>
    </row>
    <row r="5">
      <c r="A5" t="str">
        <f>IFERROR(__xludf.DUMMYFUNCTION("""COMPUTED_VALUE"""),"Missouri")</f>
        <v>Missouri</v>
      </c>
      <c r="B5">
        <f>IFERROR(__xludf.DUMMYFUNCTION("""COMPUTED_VALUE"""),256.0)</f>
        <v>256</v>
      </c>
    </row>
    <row r="6">
      <c r="A6" t="str">
        <f>IFERROR(__xludf.DUMMYFUNCTION("""COMPUTED_VALUE"""),"New York")</f>
        <v>New York</v>
      </c>
      <c r="B6">
        <f>IFERROR(__xludf.DUMMYFUNCTION("""COMPUTED_VALUE"""),673.0)</f>
        <v>673</v>
      </c>
    </row>
    <row r="7">
      <c r="A7" t="str">
        <f>IFERROR(__xludf.DUMMYFUNCTION("""COMPUTED_VALUE"""),"Tennessee")</f>
        <v>Tennessee</v>
      </c>
      <c r="B7">
        <f>IFERROR(__xludf.DUMMYFUNCTION("""COMPUTED_VALUE"""),133.0)</f>
        <v>133</v>
      </c>
    </row>
    <row r="8">
      <c r="A8" t="str">
        <f>IFERROR(__xludf.DUMMYFUNCTION("""COMPUTED_VALUE"""),"Delaware")</f>
        <v>Delaware</v>
      </c>
      <c r="B8">
        <f>IFERROR(__xludf.DUMMYFUNCTION("""COMPUTED_VALUE"""),36.0)</f>
        <v>36</v>
      </c>
    </row>
    <row r="9">
      <c r="A9" t="str">
        <f>IFERROR(__xludf.DUMMYFUNCTION("""COMPUTED_VALUE"""),"District of Columbia")</f>
        <v>District of Columbia</v>
      </c>
      <c r="B9">
        <f>IFERROR(__xludf.DUMMYFUNCTION("""COMPUTED_VALUE"""),60.0)</f>
        <v>60</v>
      </c>
    </row>
    <row r="10">
      <c r="A10" t="str">
        <f>IFERROR(__xludf.DUMMYFUNCTION("""COMPUTED_VALUE"""),"Oregon")</f>
        <v>Oregon</v>
      </c>
      <c r="B10">
        <f>IFERROR(__xludf.DUMMYFUNCTION("""COMPUTED_VALUE"""),160.0)</f>
        <v>160</v>
      </c>
    </row>
    <row r="11">
      <c r="A11" t="str">
        <f>IFERROR(__xludf.DUMMYFUNCTION("""COMPUTED_VALUE"""),"Minnesota")</f>
        <v>Minnesota</v>
      </c>
      <c r="B11">
        <f>IFERROR(__xludf.DUMMYFUNCTION("""COMPUTED_VALUE"""),201.0)</f>
        <v>201</v>
      </c>
    </row>
    <row r="12">
      <c r="A12" t="str">
        <f>IFERROR(__xludf.DUMMYFUNCTION("""COMPUTED_VALUE"""),"Virginia")</f>
        <v>Virginia</v>
      </c>
      <c r="B12">
        <f>IFERROR(__xludf.DUMMYFUNCTION("""COMPUTED_VALUE"""),262.0)</f>
        <v>262</v>
      </c>
    </row>
    <row r="13">
      <c r="A13" t="str">
        <f>IFERROR(__xludf.DUMMYFUNCTION("""COMPUTED_VALUE"""),"Pennsylvania")</f>
        <v>Pennsylvania</v>
      </c>
      <c r="B13">
        <f>IFERROR(__xludf.DUMMYFUNCTION("""COMPUTED_VALUE"""),311.0)</f>
        <v>311</v>
      </c>
    </row>
    <row r="14">
      <c r="A14" t="str">
        <f>IFERROR(__xludf.DUMMYFUNCTION("""COMPUTED_VALUE"""),"Nebraska")</f>
        <v>Nebraska</v>
      </c>
      <c r="B14">
        <f>IFERROR(__xludf.DUMMYFUNCTION("""COMPUTED_VALUE"""),104.0)</f>
        <v>104</v>
      </c>
    </row>
    <row r="15">
      <c r="A15" t="str">
        <f>IFERROR(__xludf.DUMMYFUNCTION("""COMPUTED_VALUE"""),"Illinois")</f>
        <v>Illinois</v>
      </c>
      <c r="B15">
        <f>IFERROR(__xludf.DUMMYFUNCTION("""COMPUTED_VALUE"""),338.0)</f>
        <v>338</v>
      </c>
    </row>
    <row r="16">
      <c r="A16" t="str">
        <f>IFERROR(__xludf.DUMMYFUNCTION("""COMPUTED_VALUE"""),"Florida")</f>
        <v>Florida</v>
      </c>
      <c r="B16">
        <f>IFERROR(__xludf.DUMMYFUNCTION("""COMPUTED_VALUE"""),264.0)</f>
        <v>264</v>
      </c>
    </row>
    <row r="17">
      <c r="A17" t="str">
        <f>IFERROR(__xludf.DUMMYFUNCTION("""COMPUTED_VALUE"""),"Washington")</f>
        <v>Washington</v>
      </c>
      <c r="B17">
        <f>IFERROR(__xludf.DUMMYFUNCTION("""COMPUTED_VALUE"""),176.0)</f>
        <v>176</v>
      </c>
    </row>
    <row r="18">
      <c r="A18" t="str">
        <f>IFERROR(__xludf.DUMMYFUNCTION("""COMPUTED_VALUE"""),"Kansas")</f>
        <v>Kansas</v>
      </c>
      <c r="B18">
        <f>IFERROR(__xludf.DUMMYFUNCTION("""COMPUTED_VALUE"""),120.0)</f>
        <v>120</v>
      </c>
    </row>
    <row r="19">
      <c r="A19" t="str">
        <f>IFERROR(__xludf.DUMMYFUNCTION("""COMPUTED_VALUE"""),"New Jersey")</f>
        <v>New Jersey</v>
      </c>
      <c r="B19">
        <f>IFERROR(__xludf.DUMMYFUNCTION("""COMPUTED_VALUE"""),156.0)</f>
        <v>156</v>
      </c>
    </row>
    <row r="20">
      <c r="A20" t="str">
        <f>IFERROR(__xludf.DUMMYFUNCTION("""COMPUTED_VALUE"""),"Utah")</f>
        <v>Utah</v>
      </c>
      <c r="B20">
        <f>IFERROR(__xludf.DUMMYFUNCTION("""COMPUTED_VALUE"""),46.0)</f>
        <v>46</v>
      </c>
    </row>
    <row r="21">
      <c r="A21" t="str">
        <f>IFERROR(__xludf.DUMMYFUNCTION("""COMPUTED_VALUE"""),"Maryland")</f>
        <v>Maryland</v>
      </c>
      <c r="B21">
        <f>IFERROR(__xludf.DUMMYFUNCTION("""COMPUTED_VALUE"""),165.0)</f>
        <v>165</v>
      </c>
    </row>
    <row r="22">
      <c r="A22" t="str">
        <f>IFERROR(__xludf.DUMMYFUNCTION("""COMPUTED_VALUE"""),"Indiana")</f>
        <v>Indiana</v>
      </c>
      <c r="B22">
        <f>IFERROR(__xludf.DUMMYFUNCTION("""COMPUTED_VALUE"""),201.0)</f>
        <v>201</v>
      </c>
    </row>
    <row r="23">
      <c r="A23" t="str">
        <f>IFERROR(__xludf.DUMMYFUNCTION("""COMPUTED_VALUE"""),"Nevada")</f>
        <v>Nevada</v>
      </c>
      <c r="B23">
        <f>IFERROR(__xludf.DUMMYFUNCTION("""COMPUTED_VALUE"""),38.0)</f>
        <v>38</v>
      </c>
    </row>
    <row r="24">
      <c r="A24" t="str">
        <f>IFERROR(__xludf.DUMMYFUNCTION("""COMPUTED_VALUE"""),"Colorado")</f>
        <v>Colorado</v>
      </c>
      <c r="B24">
        <f>IFERROR(__xludf.DUMMYFUNCTION("""COMPUTED_VALUE"""),161.0)</f>
        <v>161</v>
      </c>
    </row>
    <row r="25">
      <c r="A25" t="str">
        <f>IFERROR(__xludf.DUMMYFUNCTION("""COMPUTED_VALUE"""),"Alabama")</f>
        <v>Alabama</v>
      </c>
      <c r="B25">
        <f>IFERROR(__xludf.DUMMYFUNCTION("""COMPUTED_VALUE"""),140.0)</f>
        <v>140</v>
      </c>
    </row>
    <row r="26">
      <c r="A26" t="str">
        <f>IFERROR(__xludf.DUMMYFUNCTION("""COMPUTED_VALUE"""),"Iowa")</f>
        <v>Iowa</v>
      </c>
      <c r="B26">
        <f>IFERROR(__xludf.DUMMYFUNCTION("""COMPUTED_VALUE"""),227.0)</f>
        <v>227</v>
      </c>
    </row>
    <row r="27">
      <c r="A27" t="str">
        <f>IFERROR(__xludf.DUMMYFUNCTION("""COMPUTED_VALUE"""),"Wisconsin")</f>
        <v>Wisconsin</v>
      </c>
      <c r="B27">
        <f>IFERROR(__xludf.DUMMYFUNCTION("""COMPUTED_VALUE"""),312.0)</f>
        <v>312</v>
      </c>
    </row>
    <row r="28">
      <c r="A28" t="str">
        <f>IFERROR(__xludf.DUMMYFUNCTION("""COMPUTED_VALUE"""),"South Dakota")</f>
        <v>South Dakota</v>
      </c>
      <c r="B28">
        <f>IFERROR(__xludf.DUMMYFUNCTION("""COMPUTED_VALUE"""),41.0)</f>
        <v>41</v>
      </c>
    </row>
    <row r="29">
      <c r="A29" t="str">
        <f>IFERROR(__xludf.DUMMYFUNCTION("""COMPUTED_VALUE"""),"Massachusetts")</f>
        <v>Massachusetts</v>
      </c>
      <c r="B29">
        <f>IFERROR(__xludf.DUMMYFUNCTION("""COMPUTED_VALUE"""),326.0)</f>
        <v>326</v>
      </c>
    </row>
    <row r="30">
      <c r="A30" t="str">
        <f>IFERROR(__xludf.DUMMYFUNCTION("""COMPUTED_VALUE"""),"Louisiana")</f>
        <v>Louisiana</v>
      </c>
      <c r="B30">
        <f>IFERROR(__xludf.DUMMYFUNCTION("""COMPUTED_VALUE"""),81.0)</f>
        <v>81</v>
      </c>
    </row>
    <row r="31">
      <c r="A31" t="str">
        <f>IFERROR(__xludf.DUMMYFUNCTION("""COMPUTED_VALUE"""),"New Mexico")</f>
        <v>New Mexico</v>
      </c>
      <c r="B31">
        <f>IFERROR(__xludf.DUMMYFUNCTION("""COMPUTED_VALUE"""),72.0)</f>
        <v>72</v>
      </c>
    </row>
    <row r="32">
      <c r="A32" t="str">
        <f>IFERROR(__xludf.DUMMYFUNCTION("""COMPUTED_VALUE"""),"Maine")</f>
        <v>Maine</v>
      </c>
      <c r="B32">
        <f>IFERROR(__xludf.DUMMYFUNCTION("""COMPUTED_VALUE"""),96.0)</f>
        <v>96</v>
      </c>
    </row>
    <row r="33">
      <c r="A33" t="str">
        <f>IFERROR(__xludf.DUMMYFUNCTION("""COMPUTED_VALUE"""),"Georgia")</f>
        <v>Georgia</v>
      </c>
      <c r="B33">
        <f>IFERROR(__xludf.DUMMYFUNCTION("""COMPUTED_VALUE"""),169.0)</f>
        <v>169</v>
      </c>
    </row>
    <row r="34">
      <c r="A34" t="str">
        <f>IFERROR(__xludf.DUMMYFUNCTION("""COMPUTED_VALUE"""),"Oklahoma")</f>
        <v>Oklahoma</v>
      </c>
      <c r="B34">
        <f>IFERROR(__xludf.DUMMYFUNCTION("""COMPUTED_VALUE"""),74.0)</f>
        <v>74</v>
      </c>
    </row>
    <row r="35">
      <c r="A35" t="str">
        <f>IFERROR(__xludf.DUMMYFUNCTION("""COMPUTED_VALUE"""),"Michigan")</f>
        <v>Michigan</v>
      </c>
      <c r="B35">
        <f>IFERROR(__xludf.DUMMYFUNCTION("""COMPUTED_VALUE"""),343.0)</f>
        <v>343</v>
      </c>
    </row>
    <row r="36">
      <c r="A36" t="str">
        <f>IFERROR(__xludf.DUMMYFUNCTION("""COMPUTED_VALUE"""),"Kentucky")</f>
        <v>Kentucky</v>
      </c>
      <c r="B36">
        <f>IFERROR(__xludf.DUMMYFUNCTION("""COMPUTED_VALUE"""),139.0)</f>
        <v>139</v>
      </c>
    </row>
    <row r="37">
      <c r="A37" t="str">
        <f>IFERROR(__xludf.DUMMYFUNCTION("""COMPUTED_VALUE"""),"Hawaii")</f>
        <v>Hawaii</v>
      </c>
      <c r="B37">
        <f>IFERROR(__xludf.DUMMYFUNCTION("""COMPUTED_VALUE"""),96.0)</f>
        <v>96</v>
      </c>
    </row>
    <row r="38">
      <c r="A38" t="str">
        <f>IFERROR(__xludf.DUMMYFUNCTION("""COMPUTED_VALUE"""),"California")</f>
        <v>California</v>
      </c>
      <c r="B38">
        <f>IFERROR(__xludf.DUMMYFUNCTION("""COMPUTED_VALUE"""),760.0)</f>
        <v>760</v>
      </c>
    </row>
    <row r="39">
      <c r="A39" t="str">
        <f>IFERROR(__xludf.DUMMYFUNCTION("""COMPUTED_VALUE"""),"North Carolina")</f>
        <v>North Carolina</v>
      </c>
      <c r="B39">
        <f>IFERROR(__xludf.DUMMYFUNCTION("""COMPUTED_VALUE"""),255.0)</f>
        <v>255</v>
      </c>
    </row>
    <row r="40">
      <c r="A40" t="str">
        <f>IFERROR(__xludf.DUMMYFUNCTION("""COMPUTED_VALUE"""),"Arizona")</f>
        <v>Arizona</v>
      </c>
      <c r="B40">
        <f>IFERROR(__xludf.DUMMYFUNCTION("""COMPUTED_VALUE"""),93.0)</f>
        <v>93</v>
      </c>
    </row>
    <row r="41">
      <c r="A41" t="str">
        <f>IFERROR(__xludf.DUMMYFUNCTION("""COMPUTED_VALUE"""),"Texas")</f>
        <v>Texas</v>
      </c>
      <c r="B41">
        <f>IFERROR(__xludf.DUMMYFUNCTION("""COMPUTED_VALUE"""),236.0)</f>
        <v>236</v>
      </c>
    </row>
    <row r="42">
      <c r="A42" t="str">
        <f>IFERROR(__xludf.DUMMYFUNCTION("""COMPUTED_VALUE"""),"West Virginia")</f>
        <v>West Virginia</v>
      </c>
      <c r="B42">
        <f>IFERROR(__xludf.DUMMYFUNCTION("""COMPUTED_VALUE"""),94.0)</f>
        <v>94</v>
      </c>
    </row>
    <row r="43">
      <c r="A43" t="str">
        <f>IFERROR(__xludf.DUMMYFUNCTION("""COMPUTED_VALUE"""),"Idaho")</f>
        <v>Idaho</v>
      </c>
      <c r="B43">
        <f>IFERROR(__xludf.DUMMYFUNCTION("""COMPUTED_VALUE"""),66.0)</f>
        <v>66</v>
      </c>
    </row>
    <row r="44">
      <c r="A44" t="str">
        <f>IFERROR(__xludf.DUMMYFUNCTION("""COMPUTED_VALUE"""),"Montana")</f>
        <v>Montana</v>
      </c>
      <c r="B44">
        <f>IFERROR(__xludf.DUMMYFUNCTION("""COMPUTED_VALUE"""),72.0)</f>
        <v>72</v>
      </c>
    </row>
    <row r="45">
      <c r="A45" t="str">
        <f>IFERROR(__xludf.DUMMYFUNCTION("""COMPUTED_VALUE"""),"North Dakota")</f>
        <v>North Dakota</v>
      </c>
      <c r="B45">
        <f>IFERROR(__xludf.DUMMYFUNCTION("""COMPUTED_VALUE"""),66.0)</f>
        <v>66</v>
      </c>
    </row>
    <row r="46">
      <c r="A46" t="str">
        <f>IFERROR(__xludf.DUMMYFUNCTION("""COMPUTED_VALUE"""),"Alaska")</f>
        <v>Alaska</v>
      </c>
      <c r="B46">
        <f>IFERROR(__xludf.DUMMYFUNCTION("""COMPUTED_VALUE"""),37.0)</f>
        <v>37</v>
      </c>
    </row>
    <row r="47">
      <c r="A47" t="str">
        <f>IFERROR(__xludf.DUMMYFUNCTION("""COMPUTED_VALUE"""),"Virgin Islands")</f>
        <v>Virgin Islands</v>
      </c>
      <c r="B47">
        <f>IFERROR(__xludf.DUMMYFUNCTION("""COMPUTED_VALUE"""),4.0)</f>
        <v>4</v>
      </c>
    </row>
    <row r="48">
      <c r="A48" t="str">
        <f>IFERROR(__xludf.DUMMYFUNCTION("""COMPUTED_VALUE"""),"Rhode Island")</f>
        <v>Rhode Island</v>
      </c>
      <c r="B48">
        <f>IFERROR(__xludf.DUMMYFUNCTION("""COMPUTED_VALUE"""),38.0)</f>
        <v>38</v>
      </c>
    </row>
    <row r="49">
      <c r="A49" t="str">
        <f>IFERROR(__xludf.DUMMYFUNCTION("""COMPUTED_VALUE"""),"Arkansas")</f>
        <v>Arkansas</v>
      </c>
      <c r="B49">
        <f>IFERROR(__xludf.DUMMYFUNCTION("""COMPUTED_VALUE"""),111.0)</f>
        <v>111</v>
      </c>
    </row>
    <row r="50">
      <c r="A50" t="str">
        <f>IFERROR(__xludf.DUMMYFUNCTION("""COMPUTED_VALUE"""),"Connecticut")</f>
        <v>Connecticut</v>
      </c>
      <c r="B50">
        <f>IFERROR(__xludf.DUMMYFUNCTION("""COMPUTED_VALUE"""),158.0)</f>
        <v>158</v>
      </c>
    </row>
    <row r="51">
      <c r="A51" t="str">
        <f>IFERROR(__xludf.DUMMYFUNCTION("""COMPUTED_VALUE"""),"Mississippi")</f>
        <v>Mississippi</v>
      </c>
      <c r="B51">
        <f>IFERROR(__xludf.DUMMYFUNCTION("""COMPUTED_VALUE"""),83.0)</f>
        <v>83</v>
      </c>
    </row>
    <row r="52">
      <c r="A52" t="str">
        <f>IFERROR(__xludf.DUMMYFUNCTION("""COMPUTED_VALUE"""),"New Hampshire")</f>
        <v>New Hampshire</v>
      </c>
      <c r="B52">
        <f>IFERROR(__xludf.DUMMYFUNCTION("""COMPUTED_VALUE"""),96.0)</f>
        <v>96</v>
      </c>
    </row>
    <row r="53">
      <c r="A53" t="str">
        <f>IFERROR(__xludf.DUMMYFUNCTION("""COMPUTED_VALUE"""),"Wyoming")</f>
        <v>Wyoming</v>
      </c>
      <c r="B53">
        <f>IFERROR(__xludf.DUMMYFUNCTION("""COMPUTED_VALUE"""),50.0)</f>
        <v>50</v>
      </c>
    </row>
    <row r="54">
      <c r="A54" t="str">
        <f>IFERROR(__xludf.DUMMYFUNCTION("""COMPUTED_VALUE"""),"Puerto Rico")</f>
        <v>Puerto Rico</v>
      </c>
      <c r="B54">
        <f>IFERROR(__xludf.DUMMYFUNCTION("""COMPUTED_VALUE"""),42.0)</f>
        <v>42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t="str">
        <f>IFERROR(__xludf.DUMMYFUNCTION("{""State"",""Count"";SORT({UNIQUE(FILTER(fm!K2:K8800,fm!K2:K8800&lt;&gt;"""")),ARRAYFORMULA(COUNTIF(fm!K2:K8800,SUBSTITUTE(SUBSTITUTE(UNIQUE(FILTER(fm!K2:K8800,fm!K2:K8800&lt;&gt;"""")),""*"",""~*""),""?"",""~?"")))},2,FALSE,1,TRUE)}"),"State")</f>
        <v>State</v>
      </c>
      <c r="B1" t="str">
        <f>IFERROR(__xludf.DUMMYFUNCTION("""COMPUTED_VALUE"""),"Count")</f>
        <v>Count</v>
      </c>
    </row>
    <row r="2">
      <c r="A2" t="str">
        <f>IFERROR(__xludf.DUMMYFUNCTION("""COMPUTED_VALUE"""),"California")</f>
        <v>California</v>
      </c>
      <c r="B2">
        <f>IFERROR(__xludf.DUMMYFUNCTION("""COMPUTED_VALUE"""),760.0)</f>
        <v>760</v>
      </c>
    </row>
    <row r="3">
      <c r="A3" t="str">
        <f>IFERROR(__xludf.DUMMYFUNCTION("""COMPUTED_VALUE"""),"New York")</f>
        <v>New York</v>
      </c>
      <c r="B3">
        <f>IFERROR(__xludf.DUMMYFUNCTION("""COMPUTED_VALUE"""),673.0)</f>
        <v>673</v>
      </c>
    </row>
    <row r="4">
      <c r="A4" t="str">
        <f>IFERROR(__xludf.DUMMYFUNCTION("""COMPUTED_VALUE"""),"Michigan")</f>
        <v>Michigan</v>
      </c>
      <c r="B4">
        <f>IFERROR(__xludf.DUMMYFUNCTION("""COMPUTED_VALUE"""),343.0)</f>
        <v>343</v>
      </c>
    </row>
    <row r="5">
      <c r="A5" t="str">
        <f>IFERROR(__xludf.DUMMYFUNCTION("""COMPUTED_VALUE"""),"Illinois")</f>
        <v>Illinois</v>
      </c>
      <c r="B5">
        <f>IFERROR(__xludf.DUMMYFUNCTION("""COMPUTED_VALUE"""),338.0)</f>
        <v>338</v>
      </c>
    </row>
    <row r="6">
      <c r="A6" t="str">
        <f>IFERROR(__xludf.DUMMYFUNCTION("""COMPUTED_VALUE"""),"Ohio")</f>
        <v>Ohio</v>
      </c>
      <c r="B6">
        <f>IFERROR(__xludf.DUMMYFUNCTION("""COMPUTED_VALUE"""),336.0)</f>
        <v>336</v>
      </c>
    </row>
    <row r="7">
      <c r="A7" t="str">
        <f>IFERROR(__xludf.DUMMYFUNCTION("""COMPUTED_VALUE"""),"Massachusetts")</f>
        <v>Massachusetts</v>
      </c>
      <c r="B7">
        <f>IFERROR(__xludf.DUMMYFUNCTION("""COMPUTED_VALUE"""),326.0)</f>
        <v>326</v>
      </c>
    </row>
    <row r="8">
      <c r="A8" t="str">
        <f>IFERROR(__xludf.DUMMYFUNCTION("""COMPUTED_VALUE"""),"Wisconsin")</f>
        <v>Wisconsin</v>
      </c>
      <c r="B8">
        <f>IFERROR(__xludf.DUMMYFUNCTION("""COMPUTED_VALUE"""),312.0)</f>
        <v>312</v>
      </c>
    </row>
    <row r="9">
      <c r="A9" t="str">
        <f>IFERROR(__xludf.DUMMYFUNCTION("""COMPUTED_VALUE"""),"Pennsylvania")</f>
        <v>Pennsylvania</v>
      </c>
      <c r="B9">
        <f>IFERROR(__xludf.DUMMYFUNCTION("""COMPUTED_VALUE"""),311.0)</f>
        <v>311</v>
      </c>
    </row>
    <row r="10">
      <c r="A10" t="str">
        <f>IFERROR(__xludf.DUMMYFUNCTION("""COMPUTED_VALUE"""),"Florida")</f>
        <v>Florida</v>
      </c>
      <c r="B10">
        <f>IFERROR(__xludf.DUMMYFUNCTION("""COMPUTED_VALUE"""),264.0)</f>
        <v>264</v>
      </c>
    </row>
    <row r="11">
      <c r="A11" t="str">
        <f>IFERROR(__xludf.DUMMYFUNCTION("""COMPUTED_VALUE"""),"Virginia")</f>
        <v>Virginia</v>
      </c>
      <c r="B11">
        <f>IFERROR(__xludf.DUMMYFUNCTION("""COMPUTED_VALUE"""),262.0)</f>
        <v>262</v>
      </c>
    </row>
    <row r="12">
      <c r="A12" t="str">
        <f>IFERROR(__xludf.DUMMYFUNCTION("""COMPUTED_VALUE"""),"Missouri")</f>
        <v>Missouri</v>
      </c>
      <c r="B12">
        <f>IFERROR(__xludf.DUMMYFUNCTION("""COMPUTED_VALUE"""),256.0)</f>
        <v>256</v>
      </c>
    </row>
    <row r="13">
      <c r="A13" t="str">
        <f>IFERROR(__xludf.DUMMYFUNCTION("""COMPUTED_VALUE"""),"North Carolina")</f>
        <v>North Carolina</v>
      </c>
      <c r="B13">
        <f>IFERROR(__xludf.DUMMYFUNCTION("""COMPUTED_VALUE"""),255.0)</f>
        <v>255</v>
      </c>
    </row>
    <row r="14">
      <c r="A14" t="str">
        <f>IFERROR(__xludf.DUMMYFUNCTION("""COMPUTED_VALUE"""),"Texas")</f>
        <v>Texas</v>
      </c>
      <c r="B14">
        <f>IFERROR(__xludf.DUMMYFUNCTION("""COMPUTED_VALUE"""),236.0)</f>
        <v>236</v>
      </c>
    </row>
    <row r="15">
      <c r="A15" t="str">
        <f>IFERROR(__xludf.DUMMYFUNCTION("""COMPUTED_VALUE"""),"Iowa")</f>
        <v>Iowa</v>
      </c>
      <c r="B15">
        <f>IFERROR(__xludf.DUMMYFUNCTION("""COMPUTED_VALUE"""),227.0)</f>
        <v>227</v>
      </c>
    </row>
    <row r="16">
      <c r="A16" t="str">
        <f>IFERROR(__xludf.DUMMYFUNCTION("""COMPUTED_VALUE"""),"Indiana")</f>
        <v>Indiana</v>
      </c>
      <c r="B16">
        <f>IFERROR(__xludf.DUMMYFUNCTION("""COMPUTED_VALUE"""),201.0)</f>
        <v>201</v>
      </c>
    </row>
    <row r="17">
      <c r="A17" t="str">
        <f>IFERROR(__xludf.DUMMYFUNCTION("""COMPUTED_VALUE"""),"Minnesota")</f>
        <v>Minnesota</v>
      </c>
      <c r="B17">
        <f>IFERROR(__xludf.DUMMYFUNCTION("""COMPUTED_VALUE"""),201.0)</f>
        <v>201</v>
      </c>
    </row>
    <row r="18">
      <c r="A18" t="str">
        <f>IFERROR(__xludf.DUMMYFUNCTION("""COMPUTED_VALUE"""),"Washington")</f>
        <v>Washington</v>
      </c>
      <c r="B18">
        <f>IFERROR(__xludf.DUMMYFUNCTION("""COMPUTED_VALUE"""),176.0)</f>
        <v>176</v>
      </c>
    </row>
    <row r="19">
      <c r="A19" t="str">
        <f>IFERROR(__xludf.DUMMYFUNCTION("""COMPUTED_VALUE"""),"Georgia")</f>
        <v>Georgia</v>
      </c>
      <c r="B19">
        <f>IFERROR(__xludf.DUMMYFUNCTION("""COMPUTED_VALUE"""),169.0)</f>
        <v>169</v>
      </c>
    </row>
    <row r="20">
      <c r="A20" t="str">
        <f>IFERROR(__xludf.DUMMYFUNCTION("""COMPUTED_VALUE"""),"Maryland")</f>
        <v>Maryland</v>
      </c>
      <c r="B20">
        <f>IFERROR(__xludf.DUMMYFUNCTION("""COMPUTED_VALUE"""),165.0)</f>
        <v>165</v>
      </c>
    </row>
    <row r="21">
      <c r="A21" t="str">
        <f>IFERROR(__xludf.DUMMYFUNCTION("""COMPUTED_VALUE"""),"Colorado")</f>
        <v>Colorado</v>
      </c>
      <c r="B21">
        <f>IFERROR(__xludf.DUMMYFUNCTION("""COMPUTED_VALUE"""),161.0)</f>
        <v>161</v>
      </c>
    </row>
    <row r="22">
      <c r="A22" t="str">
        <f>IFERROR(__xludf.DUMMYFUNCTION("""COMPUTED_VALUE"""),"Oregon")</f>
        <v>Oregon</v>
      </c>
      <c r="B22">
        <f>IFERROR(__xludf.DUMMYFUNCTION("""COMPUTED_VALUE"""),160.0)</f>
        <v>160</v>
      </c>
    </row>
    <row r="23">
      <c r="A23" t="str">
        <f>IFERROR(__xludf.DUMMYFUNCTION("""COMPUTED_VALUE"""),"Connecticut")</f>
        <v>Connecticut</v>
      </c>
      <c r="B23">
        <f>IFERROR(__xludf.DUMMYFUNCTION("""COMPUTED_VALUE"""),158.0)</f>
        <v>158</v>
      </c>
    </row>
    <row r="24">
      <c r="A24" t="str">
        <f>IFERROR(__xludf.DUMMYFUNCTION("""COMPUTED_VALUE"""),"New Jersey")</f>
        <v>New Jersey</v>
      </c>
      <c r="B24">
        <f>IFERROR(__xludf.DUMMYFUNCTION("""COMPUTED_VALUE"""),156.0)</f>
        <v>156</v>
      </c>
    </row>
    <row r="25">
      <c r="A25" t="str">
        <f>IFERROR(__xludf.DUMMYFUNCTION("""COMPUTED_VALUE"""),"Alabama")</f>
        <v>Alabama</v>
      </c>
      <c r="B25">
        <f>IFERROR(__xludf.DUMMYFUNCTION("""COMPUTED_VALUE"""),140.0)</f>
        <v>140</v>
      </c>
    </row>
    <row r="26">
      <c r="A26" t="str">
        <f>IFERROR(__xludf.DUMMYFUNCTION("""COMPUTED_VALUE"""),"Kentucky")</f>
        <v>Kentucky</v>
      </c>
      <c r="B26">
        <f>IFERROR(__xludf.DUMMYFUNCTION("""COMPUTED_VALUE"""),139.0)</f>
        <v>139</v>
      </c>
    </row>
    <row r="27">
      <c r="A27" t="str">
        <f>IFERROR(__xludf.DUMMYFUNCTION("""COMPUTED_VALUE"""),"South Carolina")</f>
        <v>South Carolina</v>
      </c>
      <c r="B27">
        <f>IFERROR(__xludf.DUMMYFUNCTION("""COMPUTED_VALUE"""),133.0)</f>
        <v>133</v>
      </c>
    </row>
    <row r="28">
      <c r="A28" t="str">
        <f>IFERROR(__xludf.DUMMYFUNCTION("""COMPUTED_VALUE"""),"Tennessee")</f>
        <v>Tennessee</v>
      </c>
      <c r="B28">
        <f>IFERROR(__xludf.DUMMYFUNCTION("""COMPUTED_VALUE"""),133.0)</f>
        <v>133</v>
      </c>
    </row>
    <row r="29">
      <c r="A29" t="str">
        <f>IFERROR(__xludf.DUMMYFUNCTION("""COMPUTED_VALUE"""),"Kansas")</f>
        <v>Kansas</v>
      </c>
      <c r="B29">
        <f>IFERROR(__xludf.DUMMYFUNCTION("""COMPUTED_VALUE"""),120.0)</f>
        <v>120</v>
      </c>
    </row>
    <row r="30">
      <c r="A30" t="str">
        <f>IFERROR(__xludf.DUMMYFUNCTION("""COMPUTED_VALUE"""),"Arkansas")</f>
        <v>Arkansas</v>
      </c>
      <c r="B30">
        <f>IFERROR(__xludf.DUMMYFUNCTION("""COMPUTED_VALUE"""),111.0)</f>
        <v>111</v>
      </c>
    </row>
    <row r="31">
      <c r="A31" t="str">
        <f>IFERROR(__xludf.DUMMYFUNCTION("""COMPUTED_VALUE"""),"Nebraska")</f>
        <v>Nebraska</v>
      </c>
      <c r="B31">
        <f>IFERROR(__xludf.DUMMYFUNCTION("""COMPUTED_VALUE"""),104.0)</f>
        <v>104</v>
      </c>
    </row>
    <row r="32">
      <c r="A32" t="str">
        <f>IFERROR(__xludf.DUMMYFUNCTION("""COMPUTED_VALUE"""),"Hawaii")</f>
        <v>Hawaii</v>
      </c>
      <c r="B32">
        <f>IFERROR(__xludf.DUMMYFUNCTION("""COMPUTED_VALUE"""),96.0)</f>
        <v>96</v>
      </c>
    </row>
    <row r="33">
      <c r="A33" t="str">
        <f>IFERROR(__xludf.DUMMYFUNCTION("""COMPUTED_VALUE"""),"Maine")</f>
        <v>Maine</v>
      </c>
      <c r="B33">
        <f>IFERROR(__xludf.DUMMYFUNCTION("""COMPUTED_VALUE"""),96.0)</f>
        <v>96</v>
      </c>
    </row>
    <row r="34">
      <c r="A34" t="str">
        <f>IFERROR(__xludf.DUMMYFUNCTION("""COMPUTED_VALUE"""),"New Hampshire")</f>
        <v>New Hampshire</v>
      </c>
      <c r="B34">
        <f>IFERROR(__xludf.DUMMYFUNCTION("""COMPUTED_VALUE"""),96.0)</f>
        <v>96</v>
      </c>
    </row>
    <row r="35">
      <c r="A35" t="str">
        <f>IFERROR(__xludf.DUMMYFUNCTION("""COMPUTED_VALUE"""),"West Virginia")</f>
        <v>West Virginia</v>
      </c>
      <c r="B35">
        <f>IFERROR(__xludf.DUMMYFUNCTION("""COMPUTED_VALUE"""),94.0)</f>
        <v>94</v>
      </c>
    </row>
    <row r="36">
      <c r="A36" t="str">
        <f>IFERROR(__xludf.DUMMYFUNCTION("""COMPUTED_VALUE"""),"Arizona")</f>
        <v>Arizona</v>
      </c>
      <c r="B36">
        <f>IFERROR(__xludf.DUMMYFUNCTION("""COMPUTED_VALUE"""),93.0)</f>
        <v>93</v>
      </c>
    </row>
    <row r="37">
      <c r="A37" t="str">
        <f>IFERROR(__xludf.DUMMYFUNCTION("""COMPUTED_VALUE"""),"Vermont")</f>
        <v>Vermont</v>
      </c>
      <c r="B37">
        <f>IFERROR(__xludf.DUMMYFUNCTION("""COMPUTED_VALUE"""),92.0)</f>
        <v>92</v>
      </c>
    </row>
    <row r="38">
      <c r="A38" t="str">
        <f>IFERROR(__xludf.DUMMYFUNCTION("""COMPUTED_VALUE"""),"Mississippi")</f>
        <v>Mississippi</v>
      </c>
      <c r="B38">
        <f>IFERROR(__xludf.DUMMYFUNCTION("""COMPUTED_VALUE"""),83.0)</f>
        <v>83</v>
      </c>
    </row>
    <row r="39">
      <c r="A39" t="str">
        <f>IFERROR(__xludf.DUMMYFUNCTION("""COMPUTED_VALUE"""),"Louisiana")</f>
        <v>Louisiana</v>
      </c>
      <c r="B39">
        <f>IFERROR(__xludf.DUMMYFUNCTION("""COMPUTED_VALUE"""),81.0)</f>
        <v>81</v>
      </c>
    </row>
    <row r="40">
      <c r="A40" t="str">
        <f>IFERROR(__xludf.DUMMYFUNCTION("""COMPUTED_VALUE"""),"Oklahoma")</f>
        <v>Oklahoma</v>
      </c>
      <c r="B40">
        <f>IFERROR(__xludf.DUMMYFUNCTION("""COMPUTED_VALUE"""),74.0)</f>
        <v>74</v>
      </c>
    </row>
    <row r="41">
      <c r="A41" t="str">
        <f>IFERROR(__xludf.DUMMYFUNCTION("""COMPUTED_VALUE"""),"Montana")</f>
        <v>Montana</v>
      </c>
      <c r="B41">
        <f>IFERROR(__xludf.DUMMYFUNCTION("""COMPUTED_VALUE"""),72.0)</f>
        <v>72</v>
      </c>
    </row>
    <row r="42">
      <c r="A42" t="str">
        <f>IFERROR(__xludf.DUMMYFUNCTION("""COMPUTED_VALUE"""),"New Mexico")</f>
        <v>New Mexico</v>
      </c>
      <c r="B42">
        <f>IFERROR(__xludf.DUMMYFUNCTION("""COMPUTED_VALUE"""),72.0)</f>
        <v>72</v>
      </c>
    </row>
    <row r="43">
      <c r="A43" t="str">
        <f>IFERROR(__xludf.DUMMYFUNCTION("""COMPUTED_VALUE"""),"Idaho")</f>
        <v>Idaho</v>
      </c>
      <c r="B43">
        <f>IFERROR(__xludf.DUMMYFUNCTION("""COMPUTED_VALUE"""),66.0)</f>
        <v>66</v>
      </c>
    </row>
    <row r="44">
      <c r="A44" t="str">
        <f>IFERROR(__xludf.DUMMYFUNCTION("""COMPUTED_VALUE"""),"North Dakota")</f>
        <v>North Dakota</v>
      </c>
      <c r="B44">
        <f>IFERROR(__xludf.DUMMYFUNCTION("""COMPUTED_VALUE"""),66.0)</f>
        <v>66</v>
      </c>
    </row>
    <row r="45">
      <c r="A45" t="str">
        <f>IFERROR(__xludf.DUMMYFUNCTION("""COMPUTED_VALUE"""),"District of Columbia")</f>
        <v>District of Columbia</v>
      </c>
      <c r="B45">
        <f>IFERROR(__xludf.DUMMYFUNCTION("""COMPUTED_VALUE"""),60.0)</f>
        <v>60</v>
      </c>
    </row>
    <row r="46">
      <c r="A46" t="str">
        <f>IFERROR(__xludf.DUMMYFUNCTION("""COMPUTED_VALUE"""),"Wyoming")</f>
        <v>Wyoming</v>
      </c>
      <c r="B46">
        <f>IFERROR(__xludf.DUMMYFUNCTION("""COMPUTED_VALUE"""),50.0)</f>
        <v>50</v>
      </c>
    </row>
    <row r="47">
      <c r="A47" t="str">
        <f>IFERROR(__xludf.DUMMYFUNCTION("""COMPUTED_VALUE"""),"Utah")</f>
        <v>Utah</v>
      </c>
      <c r="B47">
        <f>IFERROR(__xludf.DUMMYFUNCTION("""COMPUTED_VALUE"""),46.0)</f>
        <v>46</v>
      </c>
    </row>
    <row r="48">
      <c r="A48" t="str">
        <f>IFERROR(__xludf.DUMMYFUNCTION("""COMPUTED_VALUE"""),"Puerto Rico")</f>
        <v>Puerto Rico</v>
      </c>
      <c r="B48">
        <f>IFERROR(__xludf.DUMMYFUNCTION("""COMPUTED_VALUE"""),42.0)</f>
        <v>42</v>
      </c>
    </row>
    <row r="49">
      <c r="A49" t="str">
        <f>IFERROR(__xludf.DUMMYFUNCTION("""COMPUTED_VALUE"""),"South Dakota")</f>
        <v>South Dakota</v>
      </c>
      <c r="B49">
        <f>IFERROR(__xludf.DUMMYFUNCTION("""COMPUTED_VALUE"""),41.0)</f>
        <v>41</v>
      </c>
    </row>
    <row r="50">
      <c r="A50" t="str">
        <f>IFERROR(__xludf.DUMMYFUNCTION("""COMPUTED_VALUE"""),"Nevada")</f>
        <v>Nevada</v>
      </c>
      <c r="B50">
        <f>IFERROR(__xludf.DUMMYFUNCTION("""COMPUTED_VALUE"""),38.0)</f>
        <v>38</v>
      </c>
    </row>
    <row r="51">
      <c r="A51" t="str">
        <f>IFERROR(__xludf.DUMMYFUNCTION("""COMPUTED_VALUE"""),"Rhode Island")</f>
        <v>Rhode Island</v>
      </c>
      <c r="B51">
        <f>IFERROR(__xludf.DUMMYFUNCTION("""COMPUTED_VALUE"""),38.0)</f>
        <v>38</v>
      </c>
    </row>
    <row r="52">
      <c r="A52" t="str">
        <f>IFERROR(__xludf.DUMMYFUNCTION("""COMPUTED_VALUE"""),"Alaska")</f>
        <v>Alaska</v>
      </c>
      <c r="B52">
        <f>IFERROR(__xludf.DUMMYFUNCTION("""COMPUTED_VALUE"""),37.0)</f>
        <v>37</v>
      </c>
    </row>
    <row r="53">
      <c r="A53" t="str">
        <f>IFERROR(__xludf.DUMMYFUNCTION("""COMPUTED_VALUE"""),"Delaware")</f>
        <v>Delaware</v>
      </c>
      <c r="B53">
        <f>IFERROR(__xludf.DUMMYFUNCTION("""COMPUTED_VALUE"""),36.0)</f>
        <v>36</v>
      </c>
    </row>
    <row r="54">
      <c r="A54" t="str">
        <f>IFERROR(__xludf.DUMMYFUNCTION("""COMPUTED_VALUE"""),"Virgin Islands")</f>
        <v>Virgin Islands</v>
      </c>
      <c r="B54">
        <f>IFERROR(__xludf.DUMMYFUNCTION("""COMPUTED_VALUE"""),4.0)</f>
        <v>4</v>
      </c>
    </row>
  </sheetData>
  <drawing r:id="rId1"/>
</worksheet>
</file>